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ESC" sheetId="1" r:id="rId1"/>
    <sheet name="ESCYLL" sheetId="2" r:id="rId2"/>
    <sheet name="ESCYLD1" sheetId="3" r:id="rId3"/>
    <sheet name="ESCYLD2" sheetId="4" r:id="rId4"/>
    <sheet name="ESC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6" i="1" l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5" i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B1" i="1"/>
  <c r="D294" i="2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3" i="1"/>
  <c r="T44" i="1"/>
  <c r="T45" i="1"/>
  <c r="T46" i="1"/>
  <c r="T47" i="1"/>
  <c r="T48" i="1"/>
  <c r="T49" i="1"/>
  <c r="T50" i="1"/>
  <c r="T51" i="1"/>
  <c r="T52" i="1"/>
  <c r="C53" i="1"/>
  <c r="D53" i="1"/>
  <c r="E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51" i="1" l="1"/>
  <c r="V51" i="1" s="1"/>
  <c r="U47" i="1"/>
  <c r="V47" i="1" s="1"/>
  <c r="U43" i="1"/>
  <c r="V43" i="1" s="1"/>
  <c r="R293" i="1"/>
  <c r="U49" i="1"/>
  <c r="V49" i="1" s="1"/>
  <c r="U45" i="1"/>
  <c r="V45" i="1" s="1"/>
  <c r="U41" i="1"/>
  <c r="V41" i="1" s="1"/>
  <c r="D47" i="1"/>
  <c r="D45" i="1"/>
  <c r="D43" i="1"/>
  <c r="D55" i="1" s="1"/>
  <c r="C42" i="1"/>
  <c r="C54" i="1" s="1"/>
  <c r="D49" i="1"/>
  <c r="D58" i="1" s="1"/>
  <c r="D44" i="1"/>
  <c r="D56" i="1" s="1"/>
  <c r="D42" i="1"/>
  <c r="D54" i="1" s="1"/>
  <c r="U290" i="1"/>
  <c r="V290" i="1" s="1"/>
  <c r="AA290" i="1"/>
  <c r="AA274" i="1"/>
  <c r="AB274" i="1" s="1"/>
  <c r="U274" i="1"/>
  <c r="V274" i="1" s="1"/>
  <c r="U258" i="1"/>
  <c r="V258" i="1" s="1"/>
  <c r="AA258" i="1"/>
  <c r="U242" i="1"/>
  <c r="W242" i="1" s="1"/>
  <c r="AA242" i="1"/>
  <c r="AB242" i="1" s="1"/>
  <c r="U226" i="1"/>
  <c r="W226" i="1" s="1"/>
  <c r="AA226" i="1"/>
  <c r="AB226" i="1" s="1"/>
  <c r="U206" i="1"/>
  <c r="W206" i="1" s="1"/>
  <c r="AA206" i="1"/>
  <c r="U190" i="1"/>
  <c r="V190" i="1" s="1"/>
  <c r="AA190" i="1"/>
  <c r="AB190" i="1" s="1"/>
  <c r="U178" i="1"/>
  <c r="V178" i="1" s="1"/>
  <c r="AA178" i="1"/>
  <c r="U158" i="1"/>
  <c r="V158" i="1" s="1"/>
  <c r="AA158" i="1"/>
  <c r="U142" i="1"/>
  <c r="V142" i="1" s="1"/>
  <c r="AA142" i="1"/>
  <c r="U130" i="1"/>
  <c r="V130" i="1" s="1"/>
  <c r="AA130" i="1"/>
  <c r="U114" i="1"/>
  <c r="W114" i="1" s="1"/>
  <c r="AA114" i="1"/>
  <c r="U102" i="1"/>
  <c r="V102" i="1" s="1"/>
  <c r="AA102" i="1"/>
  <c r="AB102" i="1" s="1"/>
  <c r="U90" i="1"/>
  <c r="V90" i="1" s="1"/>
  <c r="AA90" i="1"/>
  <c r="U78" i="1"/>
  <c r="AA78" i="1"/>
  <c r="AA292" i="1"/>
  <c r="U292" i="1"/>
  <c r="U284" i="1"/>
  <c r="W284" i="1" s="1"/>
  <c r="AA284" i="1"/>
  <c r="U276" i="1"/>
  <c r="AA276" i="1"/>
  <c r="AB276" i="1" s="1"/>
  <c r="U268" i="1"/>
  <c r="AA268" i="1"/>
  <c r="AA260" i="1"/>
  <c r="U260" i="1"/>
  <c r="V260" i="1" s="1"/>
  <c r="AA252" i="1"/>
  <c r="U252" i="1"/>
  <c r="V252" i="1" s="1"/>
  <c r="U244" i="1"/>
  <c r="AA244" i="1"/>
  <c r="U236" i="1"/>
  <c r="AA236" i="1"/>
  <c r="AB236" i="1" s="1"/>
  <c r="U232" i="1"/>
  <c r="AA232" i="1"/>
  <c r="U224" i="1"/>
  <c r="AA224" i="1"/>
  <c r="AB224" i="1" s="1"/>
  <c r="U216" i="1"/>
  <c r="AA216" i="1"/>
  <c r="U208" i="1"/>
  <c r="AA208" i="1"/>
  <c r="AB208" i="1" s="1"/>
  <c r="U200" i="1"/>
  <c r="AA200" i="1"/>
  <c r="U192" i="1"/>
  <c r="W192" i="1" s="1"/>
  <c r="AA192" i="1"/>
  <c r="U184" i="1"/>
  <c r="W184" i="1" s="1"/>
  <c r="AA184" i="1"/>
  <c r="U176" i="1"/>
  <c r="AA176" i="1"/>
  <c r="U168" i="1"/>
  <c r="W168" i="1" s="1"/>
  <c r="AA168" i="1"/>
  <c r="AB168" i="1" s="1"/>
  <c r="U160" i="1"/>
  <c r="AA160" i="1"/>
  <c r="U152" i="1"/>
  <c r="AA152" i="1"/>
  <c r="U144" i="1"/>
  <c r="W144" i="1" s="1"/>
  <c r="AA144" i="1"/>
  <c r="U136" i="1"/>
  <c r="AA136" i="1"/>
  <c r="U128" i="1"/>
  <c r="AA128" i="1"/>
  <c r="U291" i="1"/>
  <c r="AA291" i="1"/>
  <c r="U287" i="1"/>
  <c r="W287" i="1" s="1"/>
  <c r="AA287" i="1"/>
  <c r="U283" i="1"/>
  <c r="AA283" i="1"/>
  <c r="AC283" i="1" s="1"/>
  <c r="U279" i="1"/>
  <c r="W279" i="1" s="1"/>
  <c r="AA279" i="1"/>
  <c r="U275" i="1"/>
  <c r="AA275" i="1"/>
  <c r="U271" i="1"/>
  <c r="W271" i="1" s="1"/>
  <c r="AA271" i="1"/>
  <c r="U267" i="1"/>
  <c r="AA267" i="1"/>
  <c r="AA263" i="1"/>
  <c r="U263" i="1"/>
  <c r="W263" i="1" s="1"/>
  <c r="U259" i="1"/>
  <c r="AA259" i="1"/>
  <c r="U255" i="1"/>
  <c r="AA255" i="1"/>
  <c r="U251" i="1"/>
  <c r="W251" i="1" s="1"/>
  <c r="AA251" i="1"/>
  <c r="AA247" i="1"/>
  <c r="U247" i="1"/>
  <c r="W247" i="1" s="1"/>
  <c r="U243" i="1"/>
  <c r="AA243" i="1"/>
  <c r="AA239" i="1"/>
  <c r="U239" i="1"/>
  <c r="U235" i="1"/>
  <c r="AA235" i="1"/>
  <c r="AA231" i="1"/>
  <c r="U231" i="1"/>
  <c r="AA227" i="1"/>
  <c r="U227" i="1"/>
  <c r="AA223" i="1"/>
  <c r="U223" i="1"/>
  <c r="AA219" i="1"/>
  <c r="U219" i="1"/>
  <c r="AA215" i="1"/>
  <c r="U215" i="1"/>
  <c r="AA211" i="1"/>
  <c r="U211" i="1"/>
  <c r="AA207" i="1"/>
  <c r="U207" i="1"/>
  <c r="AA203" i="1"/>
  <c r="U203" i="1"/>
  <c r="AA199" i="1"/>
  <c r="U199" i="1"/>
  <c r="AA195" i="1"/>
  <c r="U195" i="1"/>
  <c r="AA191" i="1"/>
  <c r="U191" i="1"/>
  <c r="AA187" i="1"/>
  <c r="U187" i="1"/>
  <c r="AA183" i="1"/>
  <c r="U183" i="1"/>
  <c r="AA179" i="1"/>
  <c r="U179" i="1"/>
  <c r="AA175" i="1"/>
  <c r="U175" i="1"/>
  <c r="AA171" i="1"/>
  <c r="U171" i="1"/>
  <c r="AA167" i="1"/>
  <c r="U167" i="1"/>
  <c r="AA163" i="1"/>
  <c r="U163" i="1"/>
  <c r="AA159" i="1"/>
  <c r="U159" i="1"/>
  <c r="AA155" i="1"/>
  <c r="U155" i="1"/>
  <c r="AA151" i="1"/>
  <c r="U151" i="1"/>
  <c r="AA147" i="1"/>
  <c r="U147" i="1"/>
  <c r="AA143" i="1"/>
  <c r="U143" i="1"/>
  <c r="AA139" i="1"/>
  <c r="U139" i="1"/>
  <c r="AA135" i="1"/>
  <c r="U135" i="1"/>
  <c r="AA131" i="1"/>
  <c r="U131" i="1"/>
  <c r="AA127" i="1"/>
  <c r="U127" i="1"/>
  <c r="AA123" i="1"/>
  <c r="U123" i="1"/>
  <c r="AA119" i="1"/>
  <c r="U119" i="1"/>
  <c r="AA115" i="1"/>
  <c r="U115" i="1"/>
  <c r="AA111" i="1"/>
  <c r="U111" i="1"/>
  <c r="AA107" i="1"/>
  <c r="U107" i="1"/>
  <c r="AA103" i="1"/>
  <c r="U103" i="1"/>
  <c r="AA99" i="1"/>
  <c r="U99" i="1"/>
  <c r="AA95" i="1"/>
  <c r="U95" i="1"/>
  <c r="AA91" i="1"/>
  <c r="U91" i="1"/>
  <c r="AA87" i="1"/>
  <c r="U87" i="1"/>
  <c r="AA83" i="1"/>
  <c r="U83" i="1"/>
  <c r="AA79" i="1"/>
  <c r="U79" i="1"/>
  <c r="AA75" i="1"/>
  <c r="U75" i="1"/>
  <c r="AA71" i="1"/>
  <c r="U71" i="1"/>
  <c r="AA67" i="1"/>
  <c r="U67" i="1"/>
  <c r="AA63" i="1"/>
  <c r="U63" i="1"/>
  <c r="AA59" i="1"/>
  <c r="U59" i="1"/>
  <c r="AA55" i="1"/>
  <c r="U55" i="1"/>
  <c r="U37" i="1"/>
  <c r="W37" i="1" s="1"/>
  <c r="AA37" i="1"/>
  <c r="U33" i="1"/>
  <c r="AA33" i="1"/>
  <c r="U29" i="1"/>
  <c r="W29" i="1" s="1"/>
  <c r="AA29" i="1"/>
  <c r="U25" i="1"/>
  <c r="W25" i="1" s="1"/>
  <c r="AA25" i="1"/>
  <c r="U21" i="1"/>
  <c r="AA21" i="1"/>
  <c r="U17" i="1"/>
  <c r="AA17" i="1"/>
  <c r="U13" i="1"/>
  <c r="AA13" i="1"/>
  <c r="U9" i="1"/>
  <c r="AA9" i="1"/>
  <c r="U5" i="1"/>
  <c r="AA5" i="1"/>
  <c r="U278" i="1"/>
  <c r="W278" i="1" s="1"/>
  <c r="AA278" i="1"/>
  <c r="AA266" i="1"/>
  <c r="U266" i="1"/>
  <c r="V266" i="1" s="1"/>
  <c r="U250" i="1"/>
  <c r="V250" i="1" s="1"/>
  <c r="AA250" i="1"/>
  <c r="AA234" i="1"/>
  <c r="U234" i="1"/>
  <c r="V234" i="1" s="1"/>
  <c r="U214" i="1"/>
  <c r="V214" i="1" s="1"/>
  <c r="AA214" i="1"/>
  <c r="U202" i="1"/>
  <c r="V202" i="1" s="1"/>
  <c r="AA202" i="1"/>
  <c r="U186" i="1"/>
  <c r="V186" i="1" s="1"/>
  <c r="AA186" i="1"/>
  <c r="U170" i="1"/>
  <c r="V170" i="1" s="1"/>
  <c r="AA170" i="1"/>
  <c r="AC170" i="1" s="1"/>
  <c r="U154" i="1"/>
  <c r="V154" i="1" s="1"/>
  <c r="AA154" i="1"/>
  <c r="U134" i="1"/>
  <c r="V134" i="1" s="1"/>
  <c r="AA134" i="1"/>
  <c r="U122" i="1"/>
  <c r="V122" i="1" s="1"/>
  <c r="AA122" i="1"/>
  <c r="U110" i="1"/>
  <c r="V110" i="1" s="1"/>
  <c r="AA110" i="1"/>
  <c r="U98" i="1"/>
  <c r="W98" i="1" s="1"/>
  <c r="AA98" i="1"/>
  <c r="U86" i="1"/>
  <c r="W86" i="1" s="1"/>
  <c r="AA86" i="1"/>
  <c r="U74" i="1"/>
  <c r="AA74" i="1"/>
  <c r="U66" i="1"/>
  <c r="W66" i="1" s="1"/>
  <c r="AA66" i="1"/>
  <c r="U62" i="1"/>
  <c r="AA62" i="1"/>
  <c r="AC62" i="1" s="1"/>
  <c r="U58" i="1"/>
  <c r="W58" i="1" s="1"/>
  <c r="AA58" i="1"/>
  <c r="U54" i="1"/>
  <c r="AA54" i="1"/>
  <c r="AA40" i="1"/>
  <c r="U40" i="1"/>
  <c r="V40" i="1" s="1"/>
  <c r="AA36" i="1"/>
  <c r="U36" i="1"/>
  <c r="V36" i="1" s="1"/>
  <c r="AA32" i="1"/>
  <c r="U32" i="1"/>
  <c r="V32" i="1" s="1"/>
  <c r="AA28" i="1"/>
  <c r="U28" i="1"/>
  <c r="V28" i="1" s="1"/>
  <c r="AA24" i="1"/>
  <c r="U24" i="1"/>
  <c r="V24" i="1" s="1"/>
  <c r="AA20" i="1"/>
  <c r="U20" i="1"/>
  <c r="V20" i="1" s="1"/>
  <c r="AA16" i="1"/>
  <c r="U16" i="1"/>
  <c r="V16" i="1" s="1"/>
  <c r="AA12" i="1"/>
  <c r="U12" i="1"/>
  <c r="V12" i="1" s="1"/>
  <c r="AA8" i="1"/>
  <c r="U8" i="1"/>
  <c r="V8" i="1" s="1"/>
  <c r="AA286" i="1"/>
  <c r="AC286" i="1" s="1"/>
  <c r="U286" i="1"/>
  <c r="V286" i="1" s="1"/>
  <c r="U270" i="1"/>
  <c r="V270" i="1" s="1"/>
  <c r="AA270" i="1"/>
  <c r="AA254" i="1"/>
  <c r="U254" i="1"/>
  <c r="V254" i="1" s="1"/>
  <c r="AA238" i="1"/>
  <c r="U238" i="1"/>
  <c r="V238" i="1" s="1"/>
  <c r="U222" i="1"/>
  <c r="V222" i="1" s="1"/>
  <c r="AA222" i="1"/>
  <c r="U210" i="1"/>
  <c r="V210" i="1" s="1"/>
  <c r="AA210" i="1"/>
  <c r="U194" i="1"/>
  <c r="V194" i="1" s="1"/>
  <c r="AA194" i="1"/>
  <c r="AB194" i="1" s="1"/>
  <c r="U174" i="1"/>
  <c r="V174" i="1" s="1"/>
  <c r="AA174" i="1"/>
  <c r="U162" i="1"/>
  <c r="W162" i="1" s="1"/>
  <c r="AA162" i="1"/>
  <c r="U146" i="1"/>
  <c r="V146" i="1" s="1"/>
  <c r="AA146" i="1"/>
  <c r="AC146" i="1" s="1"/>
  <c r="U126" i="1"/>
  <c r="V126" i="1" s="1"/>
  <c r="AA126" i="1"/>
  <c r="U289" i="1"/>
  <c r="AA289" i="1"/>
  <c r="U285" i="1"/>
  <c r="W285" i="1" s="1"/>
  <c r="AA285" i="1"/>
  <c r="AA281" i="1"/>
  <c r="U281" i="1"/>
  <c r="V281" i="1" s="1"/>
  <c r="AA277" i="1"/>
  <c r="U277" i="1"/>
  <c r="V277" i="1" s="1"/>
  <c r="AA273" i="1"/>
  <c r="AC273" i="1" s="1"/>
  <c r="U273" i="1"/>
  <c r="U269" i="1"/>
  <c r="AA269" i="1"/>
  <c r="U265" i="1"/>
  <c r="V265" i="1" s="1"/>
  <c r="AA265" i="1"/>
  <c r="AA261" i="1"/>
  <c r="AC261" i="1" s="1"/>
  <c r="U261" i="1"/>
  <c r="V261" i="1" s="1"/>
  <c r="U257" i="1"/>
  <c r="AA257" i="1"/>
  <c r="U253" i="1"/>
  <c r="V253" i="1" s="1"/>
  <c r="AA253" i="1"/>
  <c r="AB253" i="1" s="1"/>
  <c r="U249" i="1"/>
  <c r="V249" i="1" s="1"/>
  <c r="AA249" i="1"/>
  <c r="U245" i="1"/>
  <c r="AA245" i="1"/>
  <c r="U241" i="1"/>
  <c r="AA241" i="1"/>
  <c r="AA237" i="1"/>
  <c r="AB237" i="1" s="1"/>
  <c r="U237" i="1"/>
  <c r="V237" i="1" s="1"/>
  <c r="AA233" i="1"/>
  <c r="U233" i="1"/>
  <c r="V233" i="1" s="1"/>
  <c r="AA229" i="1"/>
  <c r="U229" i="1"/>
  <c r="AA225" i="1"/>
  <c r="U225" i="1"/>
  <c r="AA221" i="1"/>
  <c r="AB221" i="1" s="1"/>
  <c r="U221" i="1"/>
  <c r="V221" i="1" s="1"/>
  <c r="AA217" i="1"/>
  <c r="U217" i="1"/>
  <c r="V217" i="1" s="1"/>
  <c r="AA213" i="1"/>
  <c r="U213" i="1"/>
  <c r="AA209" i="1"/>
  <c r="U209" i="1"/>
  <c r="AA205" i="1"/>
  <c r="AB205" i="1" s="1"/>
  <c r="U205" i="1"/>
  <c r="V205" i="1" s="1"/>
  <c r="AA201" i="1"/>
  <c r="U201" i="1"/>
  <c r="V201" i="1" s="1"/>
  <c r="AA197" i="1"/>
  <c r="U197" i="1"/>
  <c r="AA193" i="1"/>
  <c r="U193" i="1"/>
  <c r="AA189" i="1"/>
  <c r="AB189" i="1" s="1"/>
  <c r="U189" i="1"/>
  <c r="V189" i="1" s="1"/>
  <c r="AA185" i="1"/>
  <c r="U185" i="1"/>
  <c r="V185" i="1" s="1"/>
  <c r="AA181" i="1"/>
  <c r="U181" i="1"/>
  <c r="AA177" i="1"/>
  <c r="U177" i="1"/>
  <c r="AA173" i="1"/>
  <c r="AB173" i="1" s="1"/>
  <c r="U173" i="1"/>
  <c r="V173" i="1" s="1"/>
  <c r="AA169" i="1"/>
  <c r="U169" i="1"/>
  <c r="AA165" i="1"/>
  <c r="U165" i="1"/>
  <c r="V165" i="1" s="1"/>
  <c r="AA161" i="1"/>
  <c r="U161" i="1"/>
  <c r="V161" i="1" s="1"/>
  <c r="AA157" i="1"/>
  <c r="AB157" i="1" s="1"/>
  <c r="U157" i="1"/>
  <c r="V157" i="1" s="1"/>
  <c r="AA153" i="1"/>
  <c r="U153" i="1"/>
  <c r="V153" i="1" s="1"/>
  <c r="AA149" i="1"/>
  <c r="AC149" i="1" s="1"/>
  <c r="U149" i="1"/>
  <c r="V149" i="1" s="1"/>
  <c r="AA145" i="1"/>
  <c r="AB145" i="1" s="1"/>
  <c r="U145" i="1"/>
  <c r="V145" i="1" s="1"/>
  <c r="AA141" i="1"/>
  <c r="AB141" i="1" s="1"/>
  <c r="U141" i="1"/>
  <c r="V141" i="1" s="1"/>
  <c r="AA137" i="1"/>
  <c r="U137" i="1"/>
  <c r="V137" i="1" s="1"/>
  <c r="AA133" i="1"/>
  <c r="AB133" i="1" s="1"/>
  <c r="U133" i="1"/>
  <c r="V133" i="1" s="1"/>
  <c r="AA129" i="1"/>
  <c r="U129" i="1"/>
  <c r="V129" i="1" s="1"/>
  <c r="AA125" i="1"/>
  <c r="AB125" i="1" s="1"/>
  <c r="U125" i="1"/>
  <c r="V125" i="1" s="1"/>
  <c r="AA121" i="1"/>
  <c r="U121" i="1"/>
  <c r="V121" i="1" s="1"/>
  <c r="AA117" i="1"/>
  <c r="AC117" i="1" s="1"/>
  <c r="U117" i="1"/>
  <c r="V117" i="1" s="1"/>
  <c r="AA113" i="1"/>
  <c r="AC113" i="1" s="1"/>
  <c r="U113" i="1"/>
  <c r="V113" i="1" s="1"/>
  <c r="AA109" i="1"/>
  <c r="AB109" i="1" s="1"/>
  <c r="U109" i="1"/>
  <c r="V109" i="1" s="1"/>
  <c r="AA105" i="1"/>
  <c r="U105" i="1"/>
  <c r="V105" i="1" s="1"/>
  <c r="AA101" i="1"/>
  <c r="AC101" i="1" s="1"/>
  <c r="U101" i="1"/>
  <c r="V101" i="1" s="1"/>
  <c r="AA97" i="1"/>
  <c r="AB97" i="1" s="1"/>
  <c r="U97" i="1"/>
  <c r="V97" i="1" s="1"/>
  <c r="AA93" i="1"/>
  <c r="AB93" i="1" s="1"/>
  <c r="U93" i="1"/>
  <c r="V93" i="1" s="1"/>
  <c r="AA89" i="1"/>
  <c r="U89" i="1"/>
  <c r="V89" i="1" s="1"/>
  <c r="AA85" i="1"/>
  <c r="AB85" i="1" s="1"/>
  <c r="U85" i="1"/>
  <c r="V85" i="1" s="1"/>
  <c r="AA81" i="1"/>
  <c r="AB81" i="1" s="1"/>
  <c r="U81" i="1"/>
  <c r="V81" i="1" s="1"/>
  <c r="AA77" i="1"/>
  <c r="AB77" i="1" s="1"/>
  <c r="U77" i="1"/>
  <c r="V77" i="1" s="1"/>
  <c r="AA73" i="1"/>
  <c r="U73" i="1"/>
  <c r="V73" i="1" s="1"/>
  <c r="AA69" i="1"/>
  <c r="AB69" i="1" s="1"/>
  <c r="U69" i="1"/>
  <c r="V69" i="1" s="1"/>
  <c r="AA65" i="1"/>
  <c r="U65" i="1"/>
  <c r="V65" i="1" s="1"/>
  <c r="AA61" i="1"/>
  <c r="AB61" i="1" s="1"/>
  <c r="U61" i="1"/>
  <c r="V61" i="1" s="1"/>
  <c r="AA57" i="1"/>
  <c r="U57" i="1"/>
  <c r="V57" i="1" s="1"/>
  <c r="U39" i="1"/>
  <c r="W39" i="1" s="1"/>
  <c r="AA39" i="1"/>
  <c r="U35" i="1"/>
  <c r="W35" i="1" s="1"/>
  <c r="AA35" i="1"/>
  <c r="U31" i="1"/>
  <c r="V31" i="1" s="1"/>
  <c r="AA31" i="1"/>
  <c r="U27" i="1"/>
  <c r="W27" i="1" s="1"/>
  <c r="AA27" i="1"/>
  <c r="U23" i="1"/>
  <c r="V23" i="1" s="1"/>
  <c r="AA23" i="1"/>
  <c r="U19" i="1"/>
  <c r="V19" i="1" s="1"/>
  <c r="AA19" i="1"/>
  <c r="U15" i="1"/>
  <c r="V15" i="1" s="1"/>
  <c r="AA15" i="1"/>
  <c r="U11" i="1"/>
  <c r="V11" i="1" s="1"/>
  <c r="AA11" i="1"/>
  <c r="U7" i="1"/>
  <c r="V7" i="1" s="1"/>
  <c r="AA7" i="1"/>
  <c r="AA282" i="1"/>
  <c r="U282" i="1"/>
  <c r="V282" i="1" s="1"/>
  <c r="U262" i="1"/>
  <c r="V262" i="1" s="1"/>
  <c r="AA262" i="1"/>
  <c r="U246" i="1"/>
  <c r="V246" i="1" s="1"/>
  <c r="AA246" i="1"/>
  <c r="AC246" i="1" s="1"/>
  <c r="U230" i="1"/>
  <c r="W230" i="1" s="1"/>
  <c r="AA230" i="1"/>
  <c r="U218" i="1"/>
  <c r="W218" i="1" s="1"/>
  <c r="AA218" i="1"/>
  <c r="AC218" i="1" s="1"/>
  <c r="U198" i="1"/>
  <c r="V198" i="1" s="1"/>
  <c r="AA198" i="1"/>
  <c r="U182" i="1"/>
  <c r="W182" i="1" s="1"/>
  <c r="AA182" i="1"/>
  <c r="U166" i="1"/>
  <c r="V166" i="1" s="1"/>
  <c r="AA166" i="1"/>
  <c r="U150" i="1"/>
  <c r="W150" i="1" s="1"/>
  <c r="AA150" i="1"/>
  <c r="U138" i="1"/>
  <c r="V138" i="1" s="1"/>
  <c r="AA138" i="1"/>
  <c r="U118" i="1"/>
  <c r="V118" i="1" s="1"/>
  <c r="AA118" i="1"/>
  <c r="AC118" i="1" s="1"/>
  <c r="U106" i="1"/>
  <c r="W106" i="1" s="1"/>
  <c r="AA106" i="1"/>
  <c r="U94" i="1"/>
  <c r="V94" i="1" s="1"/>
  <c r="AA94" i="1"/>
  <c r="U82" i="1"/>
  <c r="V82" i="1" s="1"/>
  <c r="AA82" i="1"/>
  <c r="U70" i="1"/>
  <c r="AA70" i="1"/>
  <c r="AA288" i="1"/>
  <c r="U288" i="1"/>
  <c r="AA280" i="1"/>
  <c r="U280" i="1"/>
  <c r="AA272" i="1"/>
  <c r="U272" i="1"/>
  <c r="V272" i="1" s="1"/>
  <c r="U264" i="1"/>
  <c r="AA264" i="1"/>
  <c r="U256" i="1"/>
  <c r="AA256" i="1"/>
  <c r="AA248" i="1"/>
  <c r="U248" i="1"/>
  <c r="U240" i="1"/>
  <c r="AA240" i="1"/>
  <c r="AC240" i="1" s="1"/>
  <c r="U228" i="1"/>
  <c r="W228" i="1" s="1"/>
  <c r="AA228" i="1"/>
  <c r="U220" i="1"/>
  <c r="AA220" i="1"/>
  <c r="AC220" i="1" s="1"/>
  <c r="U212" i="1"/>
  <c r="W212" i="1" s="1"/>
  <c r="AA212" i="1"/>
  <c r="U204" i="1"/>
  <c r="AA204" i="1"/>
  <c r="U196" i="1"/>
  <c r="AA196" i="1"/>
  <c r="U188" i="1"/>
  <c r="AA188" i="1"/>
  <c r="U180" i="1"/>
  <c r="W180" i="1" s="1"/>
  <c r="AA180" i="1"/>
  <c r="AC180" i="1" s="1"/>
  <c r="U172" i="1"/>
  <c r="AA172" i="1"/>
  <c r="U164" i="1"/>
  <c r="AA164" i="1"/>
  <c r="U156" i="1"/>
  <c r="AA156" i="1"/>
  <c r="U148" i="1"/>
  <c r="AA148" i="1"/>
  <c r="U140" i="1"/>
  <c r="AA140" i="1"/>
  <c r="U132" i="1"/>
  <c r="AA132" i="1"/>
  <c r="U124" i="1"/>
  <c r="AA124" i="1"/>
  <c r="U120" i="1"/>
  <c r="AA120" i="1"/>
  <c r="U116" i="1"/>
  <c r="AA116" i="1"/>
  <c r="U112" i="1"/>
  <c r="AA112" i="1"/>
  <c r="U108" i="1"/>
  <c r="AA108" i="1"/>
  <c r="U104" i="1"/>
  <c r="AA104" i="1"/>
  <c r="U100" i="1"/>
  <c r="AA100" i="1"/>
  <c r="U96" i="1"/>
  <c r="AA96" i="1"/>
  <c r="U92" i="1"/>
  <c r="AA92" i="1"/>
  <c r="U88" i="1"/>
  <c r="AA88" i="1"/>
  <c r="U84" i="1"/>
  <c r="AA84" i="1"/>
  <c r="U80" i="1"/>
  <c r="AA80" i="1"/>
  <c r="U76" i="1"/>
  <c r="AA76" i="1"/>
  <c r="U72" i="1"/>
  <c r="AA72" i="1"/>
  <c r="U68" i="1"/>
  <c r="AA68" i="1"/>
  <c r="U64" i="1"/>
  <c r="AA64" i="1"/>
  <c r="U60" i="1"/>
  <c r="AA60" i="1"/>
  <c r="U56" i="1"/>
  <c r="AA56" i="1"/>
  <c r="AA38" i="1"/>
  <c r="U38" i="1"/>
  <c r="V38" i="1" s="1"/>
  <c r="AA34" i="1"/>
  <c r="AB34" i="1" s="1"/>
  <c r="U34" i="1"/>
  <c r="V34" i="1" s="1"/>
  <c r="AA30" i="1"/>
  <c r="U30" i="1"/>
  <c r="V30" i="1" s="1"/>
  <c r="AA26" i="1"/>
  <c r="U26" i="1"/>
  <c r="V26" i="1" s="1"/>
  <c r="AA22" i="1"/>
  <c r="U22" i="1"/>
  <c r="V22" i="1" s="1"/>
  <c r="AA18" i="1"/>
  <c r="AB18" i="1" s="1"/>
  <c r="U18" i="1"/>
  <c r="V18" i="1" s="1"/>
  <c r="AA14" i="1"/>
  <c r="U14" i="1"/>
  <c r="V14" i="1" s="1"/>
  <c r="AA10" i="1"/>
  <c r="U10" i="1"/>
  <c r="V10" i="1" s="1"/>
  <c r="AA6" i="1"/>
  <c r="U6" i="1"/>
  <c r="V6" i="1" s="1"/>
  <c r="U52" i="1"/>
  <c r="AA51" i="1"/>
  <c r="AB51" i="1" s="1"/>
  <c r="U50" i="1"/>
  <c r="AA49" i="1"/>
  <c r="AB49" i="1" s="1"/>
  <c r="C49" i="1"/>
  <c r="C58" i="1" s="1"/>
  <c r="U48" i="1"/>
  <c r="AA47" i="1"/>
  <c r="C47" i="1"/>
  <c r="U46" i="1"/>
  <c r="AA45" i="1"/>
  <c r="AB45" i="1" s="1"/>
  <c r="C45" i="1"/>
  <c r="U44" i="1"/>
  <c r="AA43" i="1"/>
  <c r="AC43" i="1" s="1"/>
  <c r="C43" i="1"/>
  <c r="C55" i="1" s="1"/>
  <c r="U42" i="1"/>
  <c r="AA41" i="1"/>
  <c r="AB41" i="1" s="1"/>
  <c r="D48" i="1"/>
  <c r="D46" i="1"/>
  <c r="T53" i="1"/>
  <c r="AA52" i="1"/>
  <c r="AA50" i="1"/>
  <c r="AA48" i="1"/>
  <c r="C48" i="1"/>
  <c r="AA46" i="1"/>
  <c r="C46" i="1"/>
  <c r="AA44" i="1"/>
  <c r="C44" i="1"/>
  <c r="AA42" i="1"/>
  <c r="D293" i="5"/>
  <c r="W47" i="1" l="1"/>
  <c r="X47" i="1" s="1"/>
  <c r="W43" i="1"/>
  <c r="X43" i="1" s="1"/>
  <c r="W51" i="1"/>
  <c r="X51" i="1" s="1"/>
  <c r="Y51" i="1" s="1"/>
  <c r="Z51" i="1" s="1"/>
  <c r="E51" i="2" s="1"/>
  <c r="H51" i="2" s="1"/>
  <c r="W45" i="1"/>
  <c r="X45" i="1" s="1"/>
  <c r="AC60" i="1"/>
  <c r="AD60" i="1" s="1"/>
  <c r="AC68" i="1"/>
  <c r="AD68" i="1" s="1"/>
  <c r="AC76" i="1"/>
  <c r="AD76" i="1" s="1"/>
  <c r="AB84" i="1"/>
  <c r="AC84" i="1"/>
  <c r="AD84" i="1" s="1"/>
  <c r="AC92" i="1"/>
  <c r="AD92" i="1" s="1"/>
  <c r="AB100" i="1"/>
  <c r="AC100" i="1"/>
  <c r="AD100" i="1" s="1"/>
  <c r="AC108" i="1"/>
  <c r="AD108" i="1" s="1"/>
  <c r="AC116" i="1"/>
  <c r="AD116" i="1" s="1"/>
  <c r="AB124" i="1"/>
  <c r="AC124" i="1"/>
  <c r="AD124" i="1" s="1"/>
  <c r="AB140" i="1"/>
  <c r="AC140" i="1"/>
  <c r="AB156" i="1"/>
  <c r="AC156" i="1"/>
  <c r="AD156" i="1" s="1"/>
  <c r="V196" i="1"/>
  <c r="W196" i="1"/>
  <c r="X196" i="1" s="1"/>
  <c r="AB212" i="1"/>
  <c r="AC212" i="1"/>
  <c r="AD212" i="1" s="1"/>
  <c r="AB256" i="1"/>
  <c r="AC256" i="1"/>
  <c r="AB280" i="1"/>
  <c r="AC280" i="1"/>
  <c r="AD280" i="1" s="1"/>
  <c r="V70" i="1"/>
  <c r="W70" i="1"/>
  <c r="X70" i="1" s="1"/>
  <c r="AB150" i="1"/>
  <c r="AC150" i="1"/>
  <c r="AD150" i="1" s="1"/>
  <c r="AB182" i="1"/>
  <c r="AC182" i="1"/>
  <c r="AB262" i="1"/>
  <c r="AC262" i="1"/>
  <c r="AD262" i="1" s="1"/>
  <c r="AB282" i="1"/>
  <c r="AC282" i="1"/>
  <c r="AD282" i="1" s="1"/>
  <c r="AC121" i="1"/>
  <c r="AD121" i="1" s="1"/>
  <c r="AC137" i="1"/>
  <c r="AD137" i="1" s="1"/>
  <c r="AC153" i="1"/>
  <c r="AD153" i="1" s="1"/>
  <c r="AC169" i="1"/>
  <c r="AD169" i="1" s="1"/>
  <c r="AC177" i="1"/>
  <c r="AD177" i="1" s="1"/>
  <c r="AC185" i="1"/>
  <c r="AD185" i="1" s="1"/>
  <c r="AC193" i="1"/>
  <c r="AD193" i="1" s="1"/>
  <c r="AC201" i="1"/>
  <c r="AD201" i="1" s="1"/>
  <c r="AB209" i="1"/>
  <c r="AC209" i="1"/>
  <c r="AD209" i="1" s="1"/>
  <c r="AC217" i="1"/>
  <c r="AD217" i="1" s="1"/>
  <c r="AC225" i="1"/>
  <c r="AD225" i="1" s="1"/>
  <c r="AC233" i="1"/>
  <c r="AD233" i="1" s="1"/>
  <c r="V241" i="1"/>
  <c r="W241" i="1"/>
  <c r="X241" i="1" s="1"/>
  <c r="V257" i="1"/>
  <c r="W257" i="1"/>
  <c r="X257" i="1" s="1"/>
  <c r="AC281" i="1"/>
  <c r="AD281" i="1" s="1"/>
  <c r="V289" i="1"/>
  <c r="W289" i="1"/>
  <c r="AC210" i="1"/>
  <c r="AD210" i="1" s="1"/>
  <c r="AB270" i="1"/>
  <c r="AC270" i="1"/>
  <c r="AD270" i="1" s="1"/>
  <c r="AC58" i="1"/>
  <c r="AD58" i="1" s="1"/>
  <c r="AC66" i="1"/>
  <c r="AD66" i="1" s="1"/>
  <c r="AB86" i="1"/>
  <c r="AC86" i="1"/>
  <c r="AD86" i="1" s="1"/>
  <c r="AB110" i="1"/>
  <c r="AC110" i="1"/>
  <c r="AC134" i="1"/>
  <c r="AD134" i="1" s="1"/>
  <c r="AB202" i="1"/>
  <c r="AC202" i="1"/>
  <c r="V9" i="1"/>
  <c r="W9" i="1"/>
  <c r="X9" i="1" s="1"/>
  <c r="V17" i="1"/>
  <c r="W17" i="1"/>
  <c r="V33" i="1"/>
  <c r="W33" i="1"/>
  <c r="X33" i="1" s="1"/>
  <c r="AB55" i="1"/>
  <c r="AC55" i="1"/>
  <c r="AB63" i="1"/>
  <c r="AC63" i="1"/>
  <c r="AD63" i="1" s="1"/>
  <c r="AC71" i="1"/>
  <c r="AD71" i="1" s="1"/>
  <c r="AB79" i="1"/>
  <c r="AC79" i="1"/>
  <c r="AD79" i="1" s="1"/>
  <c r="AB87" i="1"/>
  <c r="AC87" i="1"/>
  <c r="AD87" i="1" s="1"/>
  <c r="AB95" i="1"/>
  <c r="AC95" i="1"/>
  <c r="AD95" i="1" s="1"/>
  <c r="AB103" i="1"/>
  <c r="AC103" i="1"/>
  <c r="AD103" i="1" s="1"/>
  <c r="AB111" i="1"/>
  <c r="AC111" i="1"/>
  <c r="AD111" i="1" s="1"/>
  <c r="AB119" i="1"/>
  <c r="AC119" i="1"/>
  <c r="AD119" i="1" s="1"/>
  <c r="AB127" i="1"/>
  <c r="AC127" i="1"/>
  <c r="AC135" i="1"/>
  <c r="AD135" i="1" s="1"/>
  <c r="AB143" i="1"/>
  <c r="AC143" i="1"/>
  <c r="AD143" i="1" s="1"/>
  <c r="AB151" i="1"/>
  <c r="AC151" i="1"/>
  <c r="AD151" i="1" s="1"/>
  <c r="AB159" i="1"/>
  <c r="AC159" i="1"/>
  <c r="AD159" i="1" s="1"/>
  <c r="AB167" i="1"/>
  <c r="AC167" i="1"/>
  <c r="AD167" i="1" s="1"/>
  <c r="AB175" i="1"/>
  <c r="AC175" i="1"/>
  <c r="AC183" i="1"/>
  <c r="AD183" i="1" s="1"/>
  <c r="AB191" i="1"/>
  <c r="AC191" i="1"/>
  <c r="AD191" i="1" s="1"/>
  <c r="AC199" i="1"/>
  <c r="AD199" i="1" s="1"/>
  <c r="AB207" i="1"/>
  <c r="AC207" i="1"/>
  <c r="AD207" i="1" s="1"/>
  <c r="AB215" i="1"/>
  <c r="AC215" i="1"/>
  <c r="AB223" i="1"/>
  <c r="AC223" i="1"/>
  <c r="AD223" i="1" s="1"/>
  <c r="AC231" i="1"/>
  <c r="AD231" i="1" s="1"/>
  <c r="AB239" i="1"/>
  <c r="AC239" i="1"/>
  <c r="AD239" i="1" s="1"/>
  <c r="AB247" i="1"/>
  <c r="AC247" i="1"/>
  <c r="V255" i="1"/>
  <c r="W255" i="1"/>
  <c r="X255" i="1" s="1"/>
  <c r="AB263" i="1"/>
  <c r="AC263" i="1"/>
  <c r="AD263" i="1" s="1"/>
  <c r="V128" i="1"/>
  <c r="W128" i="1"/>
  <c r="X128" i="1" s="1"/>
  <c r="V160" i="1"/>
  <c r="W160" i="1"/>
  <c r="X160" i="1" s="1"/>
  <c r="V176" i="1"/>
  <c r="W176" i="1"/>
  <c r="X176" i="1" s="1"/>
  <c r="V208" i="1"/>
  <c r="W208" i="1"/>
  <c r="X208" i="1" s="1"/>
  <c r="V224" i="1"/>
  <c r="W224" i="1"/>
  <c r="X224" i="1" s="1"/>
  <c r="V236" i="1"/>
  <c r="W236" i="1"/>
  <c r="X236" i="1" s="1"/>
  <c r="AC252" i="1"/>
  <c r="AD252" i="1" s="1"/>
  <c r="V268" i="1"/>
  <c r="W268" i="1"/>
  <c r="X268" i="1" s="1"/>
  <c r="V78" i="1"/>
  <c r="W78" i="1"/>
  <c r="X78" i="1" s="1"/>
  <c r="W6" i="1"/>
  <c r="W10" i="1"/>
  <c r="X10" i="1" s="1"/>
  <c r="W14" i="1"/>
  <c r="X14" i="1" s="1"/>
  <c r="W18" i="1"/>
  <c r="X18" i="1" s="1"/>
  <c r="W22" i="1"/>
  <c r="W26" i="1"/>
  <c r="X26" i="1" s="1"/>
  <c r="W41" i="1"/>
  <c r="X41" i="1" s="1"/>
  <c r="W49" i="1"/>
  <c r="X49" i="1" s="1"/>
  <c r="W57" i="1"/>
  <c r="X57" i="1" s="1"/>
  <c r="W61" i="1"/>
  <c r="X61" i="1" s="1"/>
  <c r="W65" i="1"/>
  <c r="X65" i="1" s="1"/>
  <c r="W69" i="1"/>
  <c r="X69" i="1" s="1"/>
  <c r="W73" i="1"/>
  <c r="X73" i="1" s="1"/>
  <c r="W77" i="1"/>
  <c r="X77" i="1" s="1"/>
  <c r="W81" i="1"/>
  <c r="W85" i="1"/>
  <c r="W89" i="1"/>
  <c r="X89" i="1" s="1"/>
  <c r="W93" i="1"/>
  <c r="X93" i="1" s="1"/>
  <c r="W97" i="1"/>
  <c r="X97" i="1" s="1"/>
  <c r="W101" i="1"/>
  <c r="X101" i="1" s="1"/>
  <c r="W105" i="1"/>
  <c r="W109" i="1"/>
  <c r="X109" i="1" s="1"/>
  <c r="W117" i="1"/>
  <c r="X117" i="1" s="1"/>
  <c r="W125" i="1"/>
  <c r="X125" i="1" s="1"/>
  <c r="W133" i="1"/>
  <c r="W141" i="1"/>
  <c r="X141" i="1" s="1"/>
  <c r="W149" i="1"/>
  <c r="X149" i="1" s="1"/>
  <c r="W157" i="1"/>
  <c r="X157" i="1" s="1"/>
  <c r="W173" i="1"/>
  <c r="X173" i="1" s="1"/>
  <c r="W205" i="1"/>
  <c r="X205" i="1" s="1"/>
  <c r="W237" i="1"/>
  <c r="X237" i="1" s="1"/>
  <c r="W261" i="1"/>
  <c r="X261" i="1" s="1"/>
  <c r="W7" i="1"/>
  <c r="W15" i="1"/>
  <c r="X15" i="1" s="1"/>
  <c r="W23" i="1"/>
  <c r="W31" i="1"/>
  <c r="X31" i="1" s="1"/>
  <c r="W82" i="1"/>
  <c r="W130" i="1"/>
  <c r="X130" i="1" s="1"/>
  <c r="W146" i="1"/>
  <c r="X146" i="1" s="1"/>
  <c r="W178" i="1"/>
  <c r="X178" i="1" s="1"/>
  <c r="W194" i="1"/>
  <c r="X194" i="1" s="1"/>
  <c r="W210" i="1"/>
  <c r="X210" i="1" s="1"/>
  <c r="W258" i="1"/>
  <c r="X258" i="1" s="1"/>
  <c r="W274" i="1"/>
  <c r="W290" i="1"/>
  <c r="X290" i="1" s="1"/>
  <c r="W217" i="1"/>
  <c r="X217" i="1" s="1"/>
  <c r="W281" i="1"/>
  <c r="X281" i="1" s="1"/>
  <c r="W20" i="1"/>
  <c r="X20" i="1" s="1"/>
  <c r="W36" i="1"/>
  <c r="X36" i="1" s="1"/>
  <c r="AC51" i="1"/>
  <c r="AD51" i="1" s="1"/>
  <c r="AB44" i="1"/>
  <c r="AC44" i="1"/>
  <c r="AB48" i="1"/>
  <c r="AC48" i="1"/>
  <c r="AD48" i="1" s="1"/>
  <c r="V42" i="1"/>
  <c r="W42" i="1"/>
  <c r="V44" i="1"/>
  <c r="W44" i="1"/>
  <c r="X44" i="1" s="1"/>
  <c r="AB50" i="1"/>
  <c r="AC50" i="1"/>
  <c r="Y47" i="1"/>
  <c r="Z47" i="1" s="1"/>
  <c r="E47" i="2" s="1"/>
  <c r="V60" i="1"/>
  <c r="W60" i="1"/>
  <c r="V68" i="1"/>
  <c r="W68" i="1"/>
  <c r="X68" i="1" s="1"/>
  <c r="V76" i="1"/>
  <c r="W76" i="1"/>
  <c r="X76" i="1" s="1"/>
  <c r="V84" i="1"/>
  <c r="W84" i="1"/>
  <c r="X84" i="1" s="1"/>
  <c r="V92" i="1"/>
  <c r="W92" i="1"/>
  <c r="V100" i="1"/>
  <c r="W100" i="1"/>
  <c r="X100" i="1" s="1"/>
  <c r="V108" i="1"/>
  <c r="W108" i="1"/>
  <c r="V116" i="1"/>
  <c r="W116" i="1"/>
  <c r="X116" i="1" s="1"/>
  <c r="V124" i="1"/>
  <c r="W124" i="1"/>
  <c r="X124" i="1" s="1"/>
  <c r="V140" i="1"/>
  <c r="W140" i="1"/>
  <c r="X140" i="1" s="1"/>
  <c r="V156" i="1"/>
  <c r="W156" i="1"/>
  <c r="X156" i="1" s="1"/>
  <c r="AB172" i="1"/>
  <c r="AC172" i="1"/>
  <c r="AD172" i="1" s="1"/>
  <c r="AB188" i="1"/>
  <c r="AC188" i="1"/>
  <c r="AD188" i="1" s="1"/>
  <c r="AB204" i="1"/>
  <c r="AC204" i="1"/>
  <c r="AD204" i="1" s="1"/>
  <c r="AC228" i="1"/>
  <c r="AD228" i="1" s="1"/>
  <c r="V240" i="1"/>
  <c r="W240" i="1"/>
  <c r="V256" i="1"/>
  <c r="W256" i="1"/>
  <c r="X256" i="1" s="1"/>
  <c r="AB272" i="1"/>
  <c r="AC272" i="1"/>
  <c r="V288" i="1"/>
  <c r="W288" i="1"/>
  <c r="X288" i="1" s="1"/>
  <c r="AC82" i="1"/>
  <c r="AD82" i="1" s="1"/>
  <c r="AC7" i="1"/>
  <c r="AD7" i="1" s="1"/>
  <c r="AC15" i="1"/>
  <c r="AD15" i="1" s="1"/>
  <c r="AB23" i="1"/>
  <c r="AC23" i="1"/>
  <c r="AC31" i="1"/>
  <c r="AD31" i="1" s="1"/>
  <c r="AB39" i="1"/>
  <c r="AC39" i="1"/>
  <c r="AD39" i="1" s="1"/>
  <c r="V181" i="1"/>
  <c r="W181" i="1"/>
  <c r="X181" i="1" s="1"/>
  <c r="V197" i="1"/>
  <c r="W197" i="1"/>
  <c r="X197" i="1" s="1"/>
  <c r="V213" i="1"/>
  <c r="W213" i="1"/>
  <c r="V229" i="1"/>
  <c r="W229" i="1"/>
  <c r="X229" i="1" s="1"/>
  <c r="AB245" i="1"/>
  <c r="AC245" i="1"/>
  <c r="AD245" i="1" s="1"/>
  <c r="AB269" i="1"/>
  <c r="AC269" i="1"/>
  <c r="AD269" i="1" s="1"/>
  <c r="AB285" i="1"/>
  <c r="AC285" i="1"/>
  <c r="AD285" i="1" s="1"/>
  <c r="AB126" i="1"/>
  <c r="AC126" i="1"/>
  <c r="AD126" i="1" s="1"/>
  <c r="AC162" i="1"/>
  <c r="AD162" i="1" s="1"/>
  <c r="AC238" i="1"/>
  <c r="AD238" i="1" s="1"/>
  <c r="AB8" i="1"/>
  <c r="AC8" i="1"/>
  <c r="AD8" i="1" s="1"/>
  <c r="AB16" i="1"/>
  <c r="AC16" i="1"/>
  <c r="AD16" i="1" s="1"/>
  <c r="AC24" i="1"/>
  <c r="AD24" i="1" s="1"/>
  <c r="AB32" i="1"/>
  <c r="AC32" i="1"/>
  <c r="AD32" i="1" s="1"/>
  <c r="AB40" i="1"/>
  <c r="AC40" i="1"/>
  <c r="AC5" i="1"/>
  <c r="AD5" i="1" s="1"/>
  <c r="AB13" i="1"/>
  <c r="AC13" i="1"/>
  <c r="AC21" i="1"/>
  <c r="AD21" i="1" s="1"/>
  <c r="AC29" i="1"/>
  <c r="AD29" i="1" s="1"/>
  <c r="AC37" i="1"/>
  <c r="AD37" i="1" s="1"/>
  <c r="V59" i="1"/>
  <c r="W59" i="1"/>
  <c r="V67" i="1"/>
  <c r="W67" i="1"/>
  <c r="X67" i="1" s="1"/>
  <c r="V75" i="1"/>
  <c r="W75" i="1"/>
  <c r="X75" i="1" s="1"/>
  <c r="V83" i="1"/>
  <c r="W83" i="1"/>
  <c r="X83" i="1" s="1"/>
  <c r="V91" i="1"/>
  <c r="W91" i="1"/>
  <c r="X91" i="1" s="1"/>
  <c r="V99" i="1"/>
  <c r="W99" i="1"/>
  <c r="X99" i="1" s="1"/>
  <c r="V107" i="1"/>
  <c r="W107" i="1"/>
  <c r="X107" i="1" s="1"/>
  <c r="V115" i="1"/>
  <c r="W115" i="1"/>
  <c r="V123" i="1"/>
  <c r="W123" i="1"/>
  <c r="X123" i="1" s="1"/>
  <c r="V131" i="1"/>
  <c r="W131" i="1"/>
  <c r="X131" i="1" s="1"/>
  <c r="V139" i="1"/>
  <c r="W139" i="1"/>
  <c r="V147" i="1"/>
  <c r="W147" i="1"/>
  <c r="X147" i="1" s="1"/>
  <c r="V155" i="1"/>
  <c r="W155" i="1"/>
  <c r="X155" i="1" s="1"/>
  <c r="V163" i="1"/>
  <c r="W163" i="1"/>
  <c r="X163" i="1" s="1"/>
  <c r="V171" i="1"/>
  <c r="W171" i="1"/>
  <c r="X171" i="1" s="1"/>
  <c r="V179" i="1"/>
  <c r="W179" i="1"/>
  <c r="V187" i="1"/>
  <c r="W187" i="1"/>
  <c r="X187" i="1" s="1"/>
  <c r="V195" i="1"/>
  <c r="W195" i="1"/>
  <c r="X195" i="1" s="1"/>
  <c r="V203" i="1"/>
  <c r="W203" i="1"/>
  <c r="V211" i="1"/>
  <c r="W211" i="1"/>
  <c r="X211" i="1" s="1"/>
  <c r="V219" i="1"/>
  <c r="W219" i="1"/>
  <c r="X219" i="1" s="1"/>
  <c r="V227" i="1"/>
  <c r="W227" i="1"/>
  <c r="X227" i="1" s="1"/>
  <c r="AB235" i="1"/>
  <c r="AC235" i="1"/>
  <c r="AD235" i="1" s="1"/>
  <c r="AC243" i="1"/>
  <c r="AD243" i="1" s="1"/>
  <c r="AB251" i="1"/>
  <c r="AC251" i="1"/>
  <c r="AC259" i="1"/>
  <c r="AD259" i="1" s="1"/>
  <c r="AB267" i="1"/>
  <c r="AC267" i="1"/>
  <c r="AD267" i="1" s="1"/>
  <c r="AC275" i="1"/>
  <c r="AD275" i="1" s="1"/>
  <c r="AC291" i="1"/>
  <c r="AD291" i="1" s="1"/>
  <c r="AC136" i="1"/>
  <c r="AD136" i="1" s="1"/>
  <c r="AC152" i="1"/>
  <c r="AD152" i="1" s="1"/>
  <c r="AC168" i="1"/>
  <c r="AD168" i="1" s="1"/>
  <c r="AF168" i="1" s="1"/>
  <c r="F168" i="3" s="1"/>
  <c r="AC184" i="1"/>
  <c r="AD184" i="1" s="1"/>
  <c r="AC200" i="1"/>
  <c r="AD200" i="1" s="1"/>
  <c r="AC216" i="1"/>
  <c r="AD216" i="1" s="1"/>
  <c r="AC232" i="1"/>
  <c r="AD232" i="1" s="1"/>
  <c r="AC244" i="1"/>
  <c r="AD244" i="1" s="1"/>
  <c r="AC276" i="1"/>
  <c r="AD276" i="1" s="1"/>
  <c r="AF276" i="1" s="1"/>
  <c r="V292" i="1"/>
  <c r="W292" i="1"/>
  <c r="X292" i="1" s="1"/>
  <c r="AC90" i="1"/>
  <c r="AD90" i="1" s="1"/>
  <c r="AC114" i="1"/>
  <c r="AD114" i="1" s="1"/>
  <c r="AC142" i="1"/>
  <c r="AD142" i="1" s="1"/>
  <c r="AC178" i="1"/>
  <c r="AD178" i="1" s="1"/>
  <c r="AC206" i="1"/>
  <c r="AD206" i="1" s="1"/>
  <c r="AC242" i="1"/>
  <c r="AD242" i="1" s="1"/>
  <c r="AF242" i="1" s="1"/>
  <c r="E242" i="4" s="1"/>
  <c r="W30" i="1"/>
  <c r="X30" i="1" s="1"/>
  <c r="W34" i="1"/>
  <c r="W38" i="1"/>
  <c r="X38" i="1" s="1"/>
  <c r="AC109" i="1"/>
  <c r="AD109" i="1" s="1"/>
  <c r="AC125" i="1"/>
  <c r="AD125" i="1" s="1"/>
  <c r="AC133" i="1"/>
  <c r="AC141" i="1"/>
  <c r="AD141" i="1" s="1"/>
  <c r="AC157" i="1"/>
  <c r="AD157" i="1" s="1"/>
  <c r="AC173" i="1"/>
  <c r="AC205" i="1"/>
  <c r="AC237" i="1"/>
  <c r="AD237" i="1" s="1"/>
  <c r="W102" i="1"/>
  <c r="X102" i="1" s="1"/>
  <c r="W118" i="1"/>
  <c r="X118" i="1" s="1"/>
  <c r="W134" i="1"/>
  <c r="X134" i="1" s="1"/>
  <c r="W166" i="1"/>
  <c r="W198" i="1"/>
  <c r="X198" i="1" s="1"/>
  <c r="W214" i="1"/>
  <c r="X214" i="1" s="1"/>
  <c r="W246" i="1"/>
  <c r="W262" i="1"/>
  <c r="X262" i="1" s="1"/>
  <c r="W252" i="1"/>
  <c r="X252" i="1" s="1"/>
  <c r="W165" i="1"/>
  <c r="X165" i="1" s="1"/>
  <c r="W233" i="1"/>
  <c r="X233" i="1" s="1"/>
  <c r="W8" i="1"/>
  <c r="X8" i="1" s="1"/>
  <c r="W24" i="1"/>
  <c r="X24" i="1" s="1"/>
  <c r="W40" i="1"/>
  <c r="AB42" i="1"/>
  <c r="AC42" i="1"/>
  <c r="AD42" i="1" s="1"/>
  <c r="AB46" i="1"/>
  <c r="AC46" i="1"/>
  <c r="AD46" i="1" s="1"/>
  <c r="Y43" i="1"/>
  <c r="Z43" i="1" s="1"/>
  <c r="E43" i="2" s="1"/>
  <c r="AB47" i="1"/>
  <c r="AC47" i="1"/>
  <c r="AD47" i="1" s="1"/>
  <c r="V52" i="1"/>
  <c r="W52" i="1"/>
  <c r="X52" i="1" s="1"/>
  <c r="AC56" i="1"/>
  <c r="AD56" i="1" s="1"/>
  <c r="AB64" i="1"/>
  <c r="AC64" i="1"/>
  <c r="AB72" i="1"/>
  <c r="AC72" i="1"/>
  <c r="AD72" i="1" s="1"/>
  <c r="AB80" i="1"/>
  <c r="AC80" i="1"/>
  <c r="AB88" i="1"/>
  <c r="AC88" i="1"/>
  <c r="AD88" i="1" s="1"/>
  <c r="AB96" i="1"/>
  <c r="AC96" i="1"/>
  <c r="AC104" i="1"/>
  <c r="AD104" i="1" s="1"/>
  <c r="AB112" i="1"/>
  <c r="AC112" i="1"/>
  <c r="AD112" i="1" s="1"/>
  <c r="AB120" i="1"/>
  <c r="AC120" i="1"/>
  <c r="AD120" i="1" s="1"/>
  <c r="AC132" i="1"/>
  <c r="AD132" i="1" s="1"/>
  <c r="AB148" i="1"/>
  <c r="AC148" i="1"/>
  <c r="AD148" i="1" s="1"/>
  <c r="AC164" i="1"/>
  <c r="AD164" i="1" s="1"/>
  <c r="V172" i="1"/>
  <c r="W172" i="1"/>
  <c r="X172" i="1" s="1"/>
  <c r="V188" i="1"/>
  <c r="W188" i="1"/>
  <c r="X188" i="1" s="1"/>
  <c r="V204" i="1"/>
  <c r="W204" i="1"/>
  <c r="X204" i="1" s="1"/>
  <c r="V248" i="1"/>
  <c r="W248" i="1"/>
  <c r="X248" i="1" s="1"/>
  <c r="AB264" i="1"/>
  <c r="AC264" i="1"/>
  <c r="AD264" i="1" s="1"/>
  <c r="AB288" i="1"/>
  <c r="AC288" i="1"/>
  <c r="AD288" i="1" s="1"/>
  <c r="AB106" i="1"/>
  <c r="AC106" i="1"/>
  <c r="AD106" i="1" s="1"/>
  <c r="AB138" i="1"/>
  <c r="AC138" i="1"/>
  <c r="AB166" i="1"/>
  <c r="AC166" i="1"/>
  <c r="AD166" i="1" s="1"/>
  <c r="AD117" i="1"/>
  <c r="AD149" i="1"/>
  <c r="AC165" i="1"/>
  <c r="AD165" i="1" s="1"/>
  <c r="AC181" i="1"/>
  <c r="AD181" i="1" s="1"/>
  <c r="AB197" i="1"/>
  <c r="AC197" i="1"/>
  <c r="AD197" i="1" s="1"/>
  <c r="AC213" i="1"/>
  <c r="AD213" i="1" s="1"/>
  <c r="AC229" i="1"/>
  <c r="AD229" i="1" s="1"/>
  <c r="V245" i="1"/>
  <c r="W245" i="1"/>
  <c r="X245" i="1" s="1"/>
  <c r="AD261" i="1"/>
  <c r="V269" i="1"/>
  <c r="W269" i="1"/>
  <c r="AC194" i="1"/>
  <c r="AD194" i="1" s="1"/>
  <c r="AF194" i="1" s="1"/>
  <c r="AB222" i="1"/>
  <c r="AC222" i="1"/>
  <c r="AD222" i="1" s="1"/>
  <c r="AC54" i="1"/>
  <c r="AD54" i="1" s="1"/>
  <c r="AC74" i="1"/>
  <c r="AD74" i="1" s="1"/>
  <c r="AB98" i="1"/>
  <c r="AC98" i="1"/>
  <c r="AD98" i="1" s="1"/>
  <c r="AC122" i="1"/>
  <c r="AD122" i="1" s="1"/>
  <c r="AB154" i="1"/>
  <c r="AC154" i="1"/>
  <c r="AC186" i="1"/>
  <c r="AD186" i="1" s="1"/>
  <c r="AC214" i="1"/>
  <c r="AD214" i="1" s="1"/>
  <c r="AC234" i="1"/>
  <c r="AD234" i="1" s="1"/>
  <c r="AC266" i="1"/>
  <c r="AD266" i="1" s="1"/>
  <c r="V5" i="1"/>
  <c r="W5" i="1"/>
  <c r="V13" i="1"/>
  <c r="W13" i="1"/>
  <c r="V21" i="1"/>
  <c r="W21" i="1"/>
  <c r="AC59" i="1"/>
  <c r="AD59" i="1" s="1"/>
  <c r="AB67" i="1"/>
  <c r="AC67" i="1"/>
  <c r="AC75" i="1"/>
  <c r="AD75" i="1" s="1"/>
  <c r="AC83" i="1"/>
  <c r="AD83" i="1" s="1"/>
  <c r="AC91" i="1"/>
  <c r="AD91" i="1" s="1"/>
  <c r="AB99" i="1"/>
  <c r="AC99" i="1"/>
  <c r="AC107" i="1"/>
  <c r="AD107" i="1" s="1"/>
  <c r="AB115" i="1"/>
  <c r="AC115" i="1"/>
  <c r="AD115" i="1" s="1"/>
  <c r="AF115" i="1" s="1"/>
  <c r="E115" i="4" s="1"/>
  <c r="AC123" i="1"/>
  <c r="AD123" i="1" s="1"/>
  <c r="AB131" i="1"/>
  <c r="AC131" i="1"/>
  <c r="AC139" i="1"/>
  <c r="AD139" i="1" s="1"/>
  <c r="AC147" i="1"/>
  <c r="AD147" i="1" s="1"/>
  <c r="AC155" i="1"/>
  <c r="AD155" i="1" s="1"/>
  <c r="AB163" i="1"/>
  <c r="AC163" i="1"/>
  <c r="AD163" i="1" s="1"/>
  <c r="AC171" i="1"/>
  <c r="AD171" i="1" s="1"/>
  <c r="AB179" i="1"/>
  <c r="AC179" i="1"/>
  <c r="AC187" i="1"/>
  <c r="AD187" i="1" s="1"/>
  <c r="AC195" i="1"/>
  <c r="AD195" i="1" s="1"/>
  <c r="AC203" i="1"/>
  <c r="AD203" i="1" s="1"/>
  <c r="AC211" i="1"/>
  <c r="AD211" i="1" s="1"/>
  <c r="AC219" i="1"/>
  <c r="AD219" i="1" s="1"/>
  <c r="AB227" i="1"/>
  <c r="AC227" i="1"/>
  <c r="AD227" i="1" s="1"/>
  <c r="V235" i="1"/>
  <c r="W235" i="1"/>
  <c r="X235" i="1" s="1"/>
  <c r="V243" i="1"/>
  <c r="W243" i="1"/>
  <c r="X243" i="1" s="1"/>
  <c r="V259" i="1"/>
  <c r="W259" i="1"/>
  <c r="X259" i="1" s="1"/>
  <c r="V267" i="1"/>
  <c r="W267" i="1"/>
  <c r="V275" i="1"/>
  <c r="W275" i="1"/>
  <c r="X275" i="1" s="1"/>
  <c r="V283" i="1"/>
  <c r="W283" i="1"/>
  <c r="V291" i="1"/>
  <c r="W291" i="1"/>
  <c r="X291" i="1" s="1"/>
  <c r="V136" i="1"/>
  <c r="W136" i="1"/>
  <c r="X136" i="1" s="1"/>
  <c r="V152" i="1"/>
  <c r="W152" i="1"/>
  <c r="X152" i="1" s="1"/>
  <c r="V200" i="1"/>
  <c r="W200" i="1"/>
  <c r="V216" i="1"/>
  <c r="W216" i="1"/>
  <c r="X216" i="1" s="1"/>
  <c r="V232" i="1"/>
  <c r="W232" i="1"/>
  <c r="V244" i="1"/>
  <c r="W244" i="1"/>
  <c r="X244" i="1" s="1"/>
  <c r="AC260" i="1"/>
  <c r="AD260" i="1" s="1"/>
  <c r="V276" i="1"/>
  <c r="W276" i="1"/>
  <c r="X276" i="1" s="1"/>
  <c r="AC292" i="1"/>
  <c r="AD292" i="1" s="1"/>
  <c r="AC274" i="1"/>
  <c r="AD274" i="1" s="1"/>
  <c r="AF274" i="1" s="1"/>
  <c r="E274" i="4" s="1"/>
  <c r="AC6" i="1"/>
  <c r="AD6" i="1" s="1"/>
  <c r="AC10" i="1"/>
  <c r="AD10" i="1" s="1"/>
  <c r="AC14" i="1"/>
  <c r="AD14" i="1" s="1"/>
  <c r="AC18" i="1"/>
  <c r="AC22" i="1"/>
  <c r="AD22" i="1" s="1"/>
  <c r="AC26" i="1"/>
  <c r="AD26" i="1" s="1"/>
  <c r="AC30" i="1"/>
  <c r="AD30" i="1" s="1"/>
  <c r="AC34" i="1"/>
  <c r="AD34" i="1" s="1"/>
  <c r="AC38" i="1"/>
  <c r="AD38" i="1" s="1"/>
  <c r="AC41" i="1"/>
  <c r="AD41" i="1" s="1"/>
  <c r="AC45" i="1"/>
  <c r="AD45" i="1" s="1"/>
  <c r="AC49" i="1"/>
  <c r="AD49" i="1" s="1"/>
  <c r="AC57" i="1"/>
  <c r="AD57" i="1" s="1"/>
  <c r="AC73" i="1"/>
  <c r="AD73" i="1" s="1"/>
  <c r="AC89" i="1"/>
  <c r="AD89" i="1" s="1"/>
  <c r="AC105" i="1"/>
  <c r="AD105" i="1" s="1"/>
  <c r="W113" i="1"/>
  <c r="X113" i="1" s="1"/>
  <c r="W121" i="1"/>
  <c r="X121" i="1" s="1"/>
  <c r="W129" i="1"/>
  <c r="X129" i="1" s="1"/>
  <c r="W137" i="1"/>
  <c r="X137" i="1" s="1"/>
  <c r="W145" i="1"/>
  <c r="X145" i="1" s="1"/>
  <c r="W153" i="1"/>
  <c r="X153" i="1" s="1"/>
  <c r="W161" i="1"/>
  <c r="X161" i="1" s="1"/>
  <c r="W189" i="1"/>
  <c r="X189" i="1" s="1"/>
  <c r="W221" i="1"/>
  <c r="X221" i="1" s="1"/>
  <c r="W253" i="1"/>
  <c r="W277" i="1"/>
  <c r="X277" i="1" s="1"/>
  <c r="W11" i="1"/>
  <c r="W19" i="1"/>
  <c r="X19" i="1" s="1"/>
  <c r="W90" i="1"/>
  <c r="X90" i="1" s="1"/>
  <c r="W122" i="1"/>
  <c r="X122" i="1" s="1"/>
  <c r="W138" i="1"/>
  <c r="X138" i="1" s="1"/>
  <c r="W154" i="1"/>
  <c r="X154" i="1" s="1"/>
  <c r="W170" i="1"/>
  <c r="X170" i="1" s="1"/>
  <c r="W186" i="1"/>
  <c r="X186" i="1" s="1"/>
  <c r="W202" i="1"/>
  <c r="W234" i="1"/>
  <c r="X234" i="1" s="1"/>
  <c r="W250" i="1"/>
  <c r="X250" i="1" s="1"/>
  <c r="W266" i="1"/>
  <c r="X266" i="1" s="1"/>
  <c r="W282" i="1"/>
  <c r="X282" i="1" s="1"/>
  <c r="W260" i="1"/>
  <c r="X260" i="1" s="1"/>
  <c r="W185" i="1"/>
  <c r="X185" i="1" s="1"/>
  <c r="W249" i="1"/>
  <c r="X249" i="1" s="1"/>
  <c r="W12" i="1"/>
  <c r="X12" i="1" s="1"/>
  <c r="W28" i="1"/>
  <c r="X28" i="1" s="1"/>
  <c r="AB52" i="1"/>
  <c r="AC52" i="1"/>
  <c r="AD52" i="1" s="1"/>
  <c r="V46" i="1"/>
  <c r="W46" i="1"/>
  <c r="X46" i="1" s="1"/>
  <c r="V48" i="1"/>
  <c r="W48" i="1"/>
  <c r="X48" i="1" s="1"/>
  <c r="V50" i="1"/>
  <c r="W50" i="1"/>
  <c r="V56" i="1"/>
  <c r="W56" i="1"/>
  <c r="X56" i="1" s="1"/>
  <c r="V64" i="1"/>
  <c r="W64" i="1"/>
  <c r="X64" i="1" s="1"/>
  <c r="V72" i="1"/>
  <c r="W72" i="1"/>
  <c r="X72" i="1" s="1"/>
  <c r="V80" i="1"/>
  <c r="W80" i="1"/>
  <c r="X80" i="1" s="1"/>
  <c r="V88" i="1"/>
  <c r="W88" i="1"/>
  <c r="X88" i="1" s="1"/>
  <c r="V96" i="1"/>
  <c r="W96" i="1"/>
  <c r="X96" i="1" s="1"/>
  <c r="V104" i="1"/>
  <c r="W104" i="1"/>
  <c r="X104" i="1" s="1"/>
  <c r="V112" i="1"/>
  <c r="W112" i="1"/>
  <c r="X112" i="1" s="1"/>
  <c r="V120" i="1"/>
  <c r="W120" i="1"/>
  <c r="X120" i="1" s="1"/>
  <c r="V132" i="1"/>
  <c r="W132" i="1"/>
  <c r="X132" i="1" s="1"/>
  <c r="V148" i="1"/>
  <c r="W148" i="1"/>
  <c r="X148" i="1" s="1"/>
  <c r="V164" i="1"/>
  <c r="W164" i="1"/>
  <c r="X164" i="1" s="1"/>
  <c r="AC196" i="1"/>
  <c r="AD196" i="1" s="1"/>
  <c r="V220" i="1"/>
  <c r="W220" i="1"/>
  <c r="X220" i="1" s="1"/>
  <c r="AB248" i="1"/>
  <c r="AC248" i="1"/>
  <c r="V264" i="1"/>
  <c r="W264" i="1"/>
  <c r="X264" i="1" s="1"/>
  <c r="V280" i="1"/>
  <c r="W280" i="1"/>
  <c r="X280" i="1" s="1"/>
  <c r="AB70" i="1"/>
  <c r="AC70" i="1"/>
  <c r="AB94" i="1"/>
  <c r="AC94" i="1"/>
  <c r="AD94" i="1" s="1"/>
  <c r="AC198" i="1"/>
  <c r="AD198" i="1" s="1"/>
  <c r="AB230" i="1"/>
  <c r="AC230" i="1"/>
  <c r="AD230" i="1" s="1"/>
  <c r="AB11" i="1"/>
  <c r="AC11" i="1"/>
  <c r="AD11" i="1" s="1"/>
  <c r="AB19" i="1"/>
  <c r="AC19" i="1"/>
  <c r="AD19" i="1" s="1"/>
  <c r="AB27" i="1"/>
  <c r="AC27" i="1"/>
  <c r="AD27" i="1" s="1"/>
  <c r="AB35" i="1"/>
  <c r="AC35" i="1"/>
  <c r="AD35" i="1" s="1"/>
  <c r="V169" i="1"/>
  <c r="W169" i="1"/>
  <c r="X169" i="1" s="1"/>
  <c r="V177" i="1"/>
  <c r="W177" i="1"/>
  <c r="X177" i="1" s="1"/>
  <c r="V193" i="1"/>
  <c r="W193" i="1"/>
  <c r="X193" i="1" s="1"/>
  <c r="V209" i="1"/>
  <c r="W209" i="1"/>
  <c r="X209" i="1" s="1"/>
  <c r="V225" i="1"/>
  <c r="W225" i="1"/>
  <c r="X225" i="1" s="1"/>
  <c r="AC241" i="1"/>
  <c r="AD241" i="1" s="1"/>
  <c r="AB249" i="1"/>
  <c r="AC249" i="1"/>
  <c r="AD249" i="1" s="1"/>
  <c r="AC257" i="1"/>
  <c r="AD257" i="1" s="1"/>
  <c r="AB265" i="1"/>
  <c r="AC265" i="1"/>
  <c r="AD265" i="1" s="1"/>
  <c r="V273" i="1"/>
  <c r="W273" i="1"/>
  <c r="X273" i="1" s="1"/>
  <c r="AC289" i="1"/>
  <c r="AD289" i="1" s="1"/>
  <c r="AC174" i="1"/>
  <c r="AD174" i="1" s="1"/>
  <c r="AC254" i="1"/>
  <c r="AD254" i="1" s="1"/>
  <c r="AC12" i="1"/>
  <c r="AD12" i="1" s="1"/>
  <c r="AB20" i="1"/>
  <c r="AC20" i="1"/>
  <c r="AD20" i="1" s="1"/>
  <c r="AC28" i="1"/>
  <c r="AD28" i="1" s="1"/>
  <c r="AC36" i="1"/>
  <c r="AD36" i="1" s="1"/>
  <c r="V54" i="1"/>
  <c r="W54" i="1"/>
  <c r="X54" i="1" s="1"/>
  <c r="V62" i="1"/>
  <c r="W62" i="1"/>
  <c r="X62" i="1" s="1"/>
  <c r="V74" i="1"/>
  <c r="W74" i="1"/>
  <c r="X74" i="1" s="1"/>
  <c r="AC250" i="1"/>
  <c r="AD250" i="1" s="1"/>
  <c r="AC278" i="1"/>
  <c r="AD278" i="1" s="1"/>
  <c r="AB9" i="1"/>
  <c r="AC9" i="1"/>
  <c r="AD9" i="1" s="1"/>
  <c r="AB17" i="1"/>
  <c r="AC17" i="1"/>
  <c r="AD17" i="1" s="1"/>
  <c r="AB25" i="1"/>
  <c r="AC25" i="1"/>
  <c r="AD25" i="1" s="1"/>
  <c r="AC33" i="1"/>
  <c r="AD33" i="1" s="1"/>
  <c r="V55" i="1"/>
  <c r="W55" i="1"/>
  <c r="X55" i="1" s="1"/>
  <c r="V63" i="1"/>
  <c r="W63" i="1"/>
  <c r="X63" i="1" s="1"/>
  <c r="V71" i="1"/>
  <c r="W71" i="1"/>
  <c r="X71" i="1" s="1"/>
  <c r="V79" i="1"/>
  <c r="W79" i="1"/>
  <c r="V87" i="1"/>
  <c r="W87" i="1"/>
  <c r="X87" i="1" s="1"/>
  <c r="V95" i="1"/>
  <c r="W95" i="1"/>
  <c r="X95" i="1" s="1"/>
  <c r="V103" i="1"/>
  <c r="W103" i="1"/>
  <c r="X103" i="1" s="1"/>
  <c r="V111" i="1"/>
  <c r="W111" i="1"/>
  <c r="V119" i="1"/>
  <c r="W119" i="1"/>
  <c r="X119" i="1" s="1"/>
  <c r="V127" i="1"/>
  <c r="W127" i="1"/>
  <c r="X127" i="1" s="1"/>
  <c r="V135" i="1"/>
  <c r="W135" i="1"/>
  <c r="V143" i="1"/>
  <c r="W143" i="1"/>
  <c r="V151" i="1"/>
  <c r="W151" i="1"/>
  <c r="X151" i="1" s="1"/>
  <c r="V159" i="1"/>
  <c r="W159" i="1"/>
  <c r="X159" i="1" s="1"/>
  <c r="V167" i="1"/>
  <c r="W167" i="1"/>
  <c r="X167" i="1" s="1"/>
  <c r="V175" i="1"/>
  <c r="W175" i="1"/>
  <c r="V183" i="1"/>
  <c r="W183" i="1"/>
  <c r="X183" i="1" s="1"/>
  <c r="V191" i="1"/>
  <c r="W191" i="1"/>
  <c r="X191" i="1" s="1"/>
  <c r="V199" i="1"/>
  <c r="W199" i="1"/>
  <c r="X199" i="1" s="1"/>
  <c r="V207" i="1"/>
  <c r="W207" i="1"/>
  <c r="V215" i="1"/>
  <c r="W215" i="1"/>
  <c r="X215" i="1" s="1"/>
  <c r="V223" i="1"/>
  <c r="W223" i="1"/>
  <c r="X223" i="1" s="1"/>
  <c r="V231" i="1"/>
  <c r="W231" i="1"/>
  <c r="V239" i="1"/>
  <c r="W239" i="1"/>
  <c r="X239" i="1" s="1"/>
  <c r="AB255" i="1"/>
  <c r="AC255" i="1"/>
  <c r="AB271" i="1"/>
  <c r="AC271" i="1"/>
  <c r="AD271" i="1" s="1"/>
  <c r="AB279" i="1"/>
  <c r="AC279" i="1"/>
  <c r="AB287" i="1"/>
  <c r="AC287" i="1"/>
  <c r="AC128" i="1"/>
  <c r="AD128" i="1" s="1"/>
  <c r="AC144" i="1"/>
  <c r="AD144" i="1" s="1"/>
  <c r="AC160" i="1"/>
  <c r="AD160" i="1" s="1"/>
  <c r="AC176" i="1"/>
  <c r="AD176" i="1" s="1"/>
  <c r="AC192" i="1"/>
  <c r="AD192" i="1" s="1"/>
  <c r="AC208" i="1"/>
  <c r="AD208" i="1" s="1"/>
  <c r="AF208" i="1" s="1"/>
  <c r="F208" i="3" s="1"/>
  <c r="AC224" i="1"/>
  <c r="AD224" i="1" s="1"/>
  <c r="AF224" i="1" s="1"/>
  <c r="E224" i="4" s="1"/>
  <c r="AC236" i="1"/>
  <c r="AD236" i="1" s="1"/>
  <c r="AF236" i="1" s="1"/>
  <c r="AC268" i="1"/>
  <c r="AD268" i="1" s="1"/>
  <c r="AC284" i="1"/>
  <c r="AD284" i="1" s="1"/>
  <c r="AC78" i="1"/>
  <c r="AD78" i="1" s="1"/>
  <c r="AC102" i="1"/>
  <c r="AD102" i="1" s="1"/>
  <c r="AF102" i="1" s="1"/>
  <c r="F102" i="3" s="1"/>
  <c r="AC130" i="1"/>
  <c r="AD130" i="1" s="1"/>
  <c r="AC158" i="1"/>
  <c r="AD158" i="1" s="1"/>
  <c r="AC190" i="1"/>
  <c r="AD190" i="1" s="1"/>
  <c r="AF190" i="1" s="1"/>
  <c r="E190" i="4" s="1"/>
  <c r="AC226" i="1"/>
  <c r="AD226" i="1" s="1"/>
  <c r="AF226" i="1" s="1"/>
  <c r="F226" i="3" s="1"/>
  <c r="AC258" i="1"/>
  <c r="AD258" i="1" s="1"/>
  <c r="AC290" i="1"/>
  <c r="AD290" i="1" s="1"/>
  <c r="AC61" i="1"/>
  <c r="AD61" i="1" s="1"/>
  <c r="AC65" i="1"/>
  <c r="AD65" i="1" s="1"/>
  <c r="AC69" i="1"/>
  <c r="AD69" i="1" s="1"/>
  <c r="AC77" i="1"/>
  <c r="AD77" i="1" s="1"/>
  <c r="AC81" i="1"/>
  <c r="AD81" i="1" s="1"/>
  <c r="AC85" i="1"/>
  <c r="AD85" i="1" s="1"/>
  <c r="AC93" i="1"/>
  <c r="AD93" i="1" s="1"/>
  <c r="AC97" i="1"/>
  <c r="AD97" i="1" s="1"/>
  <c r="AC129" i="1"/>
  <c r="AD129" i="1" s="1"/>
  <c r="AC145" i="1"/>
  <c r="AD145" i="1" s="1"/>
  <c r="AC161" i="1"/>
  <c r="AD161" i="1" s="1"/>
  <c r="AC189" i="1"/>
  <c r="AD189" i="1" s="1"/>
  <c r="AC221" i="1"/>
  <c r="AD221" i="1" s="1"/>
  <c r="AC253" i="1"/>
  <c r="AD253" i="1" s="1"/>
  <c r="AC277" i="1"/>
  <c r="AD277" i="1" s="1"/>
  <c r="W94" i="1"/>
  <c r="X94" i="1" s="1"/>
  <c r="W110" i="1"/>
  <c r="X110" i="1" s="1"/>
  <c r="W126" i="1"/>
  <c r="X126" i="1" s="1"/>
  <c r="W142" i="1"/>
  <c r="X142" i="1" s="1"/>
  <c r="W158" i="1"/>
  <c r="X158" i="1" s="1"/>
  <c r="W174" i="1"/>
  <c r="X174" i="1" s="1"/>
  <c r="W190" i="1"/>
  <c r="X190" i="1" s="1"/>
  <c r="W222" i="1"/>
  <c r="X222" i="1" s="1"/>
  <c r="W238" i="1"/>
  <c r="X238" i="1" s="1"/>
  <c r="W254" i="1"/>
  <c r="X254" i="1" s="1"/>
  <c r="W270" i="1"/>
  <c r="X270" i="1" s="1"/>
  <c r="W286" i="1"/>
  <c r="X286" i="1" s="1"/>
  <c r="W272" i="1"/>
  <c r="X272" i="1" s="1"/>
  <c r="W201" i="1"/>
  <c r="X201" i="1" s="1"/>
  <c r="W265" i="1"/>
  <c r="X265" i="1" s="1"/>
  <c r="W16" i="1"/>
  <c r="X16" i="1" s="1"/>
  <c r="W32" i="1"/>
  <c r="X32" i="1" s="1"/>
  <c r="AB90" i="1"/>
  <c r="AB66" i="1"/>
  <c r="AB216" i="1"/>
  <c r="AB122" i="1"/>
  <c r="AB58" i="1"/>
  <c r="AB178" i="1"/>
  <c r="AB176" i="1"/>
  <c r="X21" i="1"/>
  <c r="AD272" i="1"/>
  <c r="AB144" i="1"/>
  <c r="AB114" i="1"/>
  <c r="AB142" i="1"/>
  <c r="AB128" i="1"/>
  <c r="AB192" i="1"/>
  <c r="AB232" i="1"/>
  <c r="AB244" i="1"/>
  <c r="AB292" i="1"/>
  <c r="AB258" i="1"/>
  <c r="AB278" i="1"/>
  <c r="AB158" i="1"/>
  <c r="AD110" i="1"/>
  <c r="AB136" i="1"/>
  <c r="AB200" i="1"/>
  <c r="X166" i="1"/>
  <c r="AB268" i="1"/>
  <c r="AB284" i="1"/>
  <c r="AB130" i="1"/>
  <c r="AD133" i="1"/>
  <c r="AD55" i="1"/>
  <c r="AD179" i="1"/>
  <c r="AB184" i="1"/>
  <c r="AB134" i="1"/>
  <c r="AB214" i="1"/>
  <c r="X7" i="1"/>
  <c r="AB234" i="1"/>
  <c r="AD154" i="1"/>
  <c r="AB24" i="1"/>
  <c r="AB36" i="1"/>
  <c r="X92" i="1"/>
  <c r="AD40" i="1"/>
  <c r="AD247" i="1"/>
  <c r="X202" i="1"/>
  <c r="AD67" i="1"/>
  <c r="X50" i="1"/>
  <c r="AB26" i="1"/>
  <c r="AB38" i="1"/>
  <c r="AB160" i="1"/>
  <c r="AB260" i="1"/>
  <c r="AB78" i="1"/>
  <c r="AB213" i="1"/>
  <c r="AB225" i="1"/>
  <c r="AB277" i="1"/>
  <c r="AB186" i="1"/>
  <c r="X42" i="1"/>
  <c r="AB152" i="1"/>
  <c r="AB252" i="1"/>
  <c r="AB162" i="1"/>
  <c r="AB210" i="1"/>
  <c r="X246" i="1"/>
  <c r="X23" i="1"/>
  <c r="AB149" i="1"/>
  <c r="AF149" i="1" s="1"/>
  <c r="AB161" i="1"/>
  <c r="AB266" i="1"/>
  <c r="AD13" i="1"/>
  <c r="AB29" i="1"/>
  <c r="X200" i="1"/>
  <c r="C57" i="1"/>
  <c r="AB56" i="1"/>
  <c r="X240" i="1"/>
  <c r="AD248" i="1"/>
  <c r="AD23" i="1"/>
  <c r="AB206" i="1"/>
  <c r="AB250" i="1"/>
  <c r="AB290" i="1"/>
  <c r="AB71" i="1"/>
  <c r="AD131" i="1"/>
  <c r="AB231" i="1"/>
  <c r="AD255" i="1"/>
  <c r="X232" i="1"/>
  <c r="AB68" i="1"/>
  <c r="AB220" i="1"/>
  <c r="AD220" i="1"/>
  <c r="V150" i="1"/>
  <c r="X150" i="1"/>
  <c r="Y150" i="1" s="1"/>
  <c r="AB6" i="1"/>
  <c r="AB104" i="1"/>
  <c r="AB116" i="1"/>
  <c r="AB180" i="1"/>
  <c r="AD180" i="1"/>
  <c r="V228" i="1"/>
  <c r="X228" i="1"/>
  <c r="Y228" i="1" s="1"/>
  <c r="AB240" i="1"/>
  <c r="AD240" i="1"/>
  <c r="V106" i="1"/>
  <c r="X106" i="1"/>
  <c r="Y106" i="1" s="1"/>
  <c r="AD182" i="1"/>
  <c r="V27" i="1"/>
  <c r="X27" i="1"/>
  <c r="Y27" i="1" s="1"/>
  <c r="AD101" i="1"/>
  <c r="AB101" i="1"/>
  <c r="AB10" i="1"/>
  <c r="AB22" i="1"/>
  <c r="X60" i="1"/>
  <c r="V180" i="1"/>
  <c r="X180" i="1"/>
  <c r="Y180" i="1" s="1"/>
  <c r="V212" i="1"/>
  <c r="X212" i="1"/>
  <c r="Y212" i="1" s="1"/>
  <c r="V182" i="1"/>
  <c r="X182" i="1"/>
  <c r="Y182" i="1" s="1"/>
  <c r="AB218" i="1"/>
  <c r="AD218" i="1"/>
  <c r="AB246" i="1"/>
  <c r="AD246" i="1"/>
  <c r="AB7" i="1"/>
  <c r="V35" i="1"/>
  <c r="X35" i="1"/>
  <c r="Y35" i="1" s="1"/>
  <c r="V39" i="1"/>
  <c r="X39" i="1"/>
  <c r="Y39" i="1" s="1"/>
  <c r="X108" i="1"/>
  <c r="AB118" i="1"/>
  <c r="AD118" i="1"/>
  <c r="V218" i="1"/>
  <c r="X218" i="1"/>
  <c r="Y218" i="1" s="1"/>
  <c r="V230" i="1"/>
  <c r="X230" i="1"/>
  <c r="Y230" i="1" s="1"/>
  <c r="AD113" i="1"/>
  <c r="AB113" i="1"/>
  <c r="AB165" i="1"/>
  <c r="AB177" i="1"/>
  <c r="AB229" i="1"/>
  <c r="V285" i="1"/>
  <c r="X285" i="1"/>
  <c r="Y285" i="1" s="1"/>
  <c r="AB54" i="1"/>
  <c r="AB33" i="1"/>
  <c r="AB211" i="1"/>
  <c r="AD251" i="1"/>
  <c r="V271" i="1"/>
  <c r="X271" i="1"/>
  <c r="Y271" i="1" s="1"/>
  <c r="V279" i="1"/>
  <c r="X279" i="1"/>
  <c r="Y279" i="1" s="1"/>
  <c r="V184" i="1"/>
  <c r="X184" i="1"/>
  <c r="Y184" i="1" s="1"/>
  <c r="V192" i="1"/>
  <c r="X192" i="1"/>
  <c r="Y192" i="1" s="1"/>
  <c r="V206" i="1"/>
  <c r="X206" i="1"/>
  <c r="Y206" i="1" s="1"/>
  <c r="V226" i="1"/>
  <c r="X226" i="1"/>
  <c r="Y226" i="1" s="1"/>
  <c r="AD70" i="1"/>
  <c r="X82" i="1"/>
  <c r="AB65" i="1"/>
  <c r="AB117" i="1"/>
  <c r="AF117" i="1" s="1"/>
  <c r="AB129" i="1"/>
  <c r="AB181" i="1"/>
  <c r="AB193" i="1"/>
  <c r="AB261" i="1"/>
  <c r="X269" i="1"/>
  <c r="AB146" i="1"/>
  <c r="AD146" i="1"/>
  <c r="V58" i="1"/>
  <c r="X58" i="1"/>
  <c r="Y58" i="1" s="1"/>
  <c r="AB170" i="1"/>
  <c r="AD170" i="1"/>
  <c r="X13" i="1"/>
  <c r="AB147" i="1"/>
  <c r="AB183" i="1"/>
  <c r="AB195" i="1"/>
  <c r="AB199" i="1"/>
  <c r="AD215" i="1"/>
  <c r="V247" i="1"/>
  <c r="X247" i="1"/>
  <c r="Y247" i="1" s="1"/>
  <c r="V251" i="1"/>
  <c r="X251" i="1"/>
  <c r="Y251" i="1" s="1"/>
  <c r="V263" i="1"/>
  <c r="X263" i="1"/>
  <c r="Y263" i="1" s="1"/>
  <c r="AB283" i="1"/>
  <c r="AD283" i="1"/>
  <c r="X11" i="1"/>
  <c r="X253" i="1"/>
  <c r="AB273" i="1"/>
  <c r="AD273" i="1"/>
  <c r="AB286" i="1"/>
  <c r="AD286" i="1"/>
  <c r="AB62" i="1"/>
  <c r="AD62" i="1"/>
  <c r="V66" i="1"/>
  <c r="X66" i="1"/>
  <c r="Y66" i="1" s="1"/>
  <c r="X5" i="1"/>
  <c r="X17" i="1"/>
  <c r="V25" i="1"/>
  <c r="X25" i="1"/>
  <c r="Y25" i="1" s="1"/>
  <c r="V29" i="1"/>
  <c r="X29" i="1"/>
  <c r="Y29" i="1" s="1"/>
  <c r="V37" i="1"/>
  <c r="X37" i="1"/>
  <c r="Y37" i="1" s="1"/>
  <c r="AB83" i="1"/>
  <c r="AD99" i="1"/>
  <c r="AB135" i="1"/>
  <c r="X283" i="1"/>
  <c r="V287" i="1"/>
  <c r="X287" i="1"/>
  <c r="Y287" i="1" s="1"/>
  <c r="V114" i="1"/>
  <c r="X114" i="1"/>
  <c r="Y114" i="1" s="1"/>
  <c r="V242" i="1"/>
  <c r="X242" i="1"/>
  <c r="Y242" i="1" s="1"/>
  <c r="V162" i="1"/>
  <c r="X162" i="1"/>
  <c r="Y162" i="1" s="1"/>
  <c r="V86" i="1"/>
  <c r="X86" i="1"/>
  <c r="Y86" i="1" s="1"/>
  <c r="V98" i="1"/>
  <c r="X98" i="1"/>
  <c r="Y98" i="1" s="1"/>
  <c r="V278" i="1"/>
  <c r="X278" i="1"/>
  <c r="Y278" i="1" s="1"/>
  <c r="V144" i="1"/>
  <c r="X144" i="1"/>
  <c r="Y144" i="1" s="1"/>
  <c r="V168" i="1"/>
  <c r="X168" i="1"/>
  <c r="Y168" i="1" s="1"/>
  <c r="V284" i="1"/>
  <c r="X284" i="1"/>
  <c r="Y284" i="1" s="1"/>
  <c r="AD18" i="1"/>
  <c r="AD64" i="1"/>
  <c r="AD80" i="1"/>
  <c r="AD96" i="1"/>
  <c r="AD140" i="1"/>
  <c r="AD138" i="1"/>
  <c r="X85" i="1"/>
  <c r="X133" i="1"/>
  <c r="AD173" i="1"/>
  <c r="AD205" i="1"/>
  <c r="X213" i="1"/>
  <c r="AB241" i="1"/>
  <c r="AB257" i="1"/>
  <c r="AB289" i="1"/>
  <c r="X40" i="1"/>
  <c r="AD202" i="1"/>
  <c r="AD127" i="1"/>
  <c r="X135" i="1"/>
  <c r="AD175" i="1"/>
  <c r="X231" i="1"/>
  <c r="AB243" i="1"/>
  <c r="AB259" i="1"/>
  <c r="AB275" i="1"/>
  <c r="AD279" i="1"/>
  <c r="AB291" i="1"/>
  <c r="AB132" i="1"/>
  <c r="AB164" i="1"/>
  <c r="AB196" i="1"/>
  <c r="AF196" i="1" s="1"/>
  <c r="AB228" i="1"/>
  <c r="AB174" i="1"/>
  <c r="AB238" i="1"/>
  <c r="X274" i="1"/>
  <c r="D57" i="1"/>
  <c r="AB43" i="1"/>
  <c r="AD43" i="1"/>
  <c r="AD50" i="1"/>
  <c r="X105" i="1"/>
  <c r="X59" i="1"/>
  <c r="X139" i="1"/>
  <c r="X203" i="1"/>
  <c r="AB74" i="1"/>
  <c r="AB254" i="1"/>
  <c r="E50" i="5"/>
  <c r="I50" i="5" s="1"/>
  <c r="C56" i="1"/>
  <c r="F47" i="2"/>
  <c r="AA53" i="1"/>
  <c r="U53" i="1"/>
  <c r="V53" i="1" s="1"/>
  <c r="AD44" i="1"/>
  <c r="AB14" i="1"/>
  <c r="AB30" i="1"/>
  <c r="X34" i="1"/>
  <c r="D50" i="1"/>
  <c r="D59" i="1" s="1"/>
  <c r="AB60" i="1"/>
  <c r="AB76" i="1"/>
  <c r="AB92" i="1"/>
  <c r="AB108" i="1"/>
  <c r="AB15" i="1"/>
  <c r="AF15" i="1" s="1"/>
  <c r="AB31" i="1"/>
  <c r="AF31" i="1" s="1"/>
  <c r="AB57" i="1"/>
  <c r="AB73" i="1"/>
  <c r="AF73" i="1" s="1"/>
  <c r="AB89" i="1"/>
  <c r="AB105" i="1"/>
  <c r="AB121" i="1"/>
  <c r="AB137" i="1"/>
  <c r="AB153" i="1"/>
  <c r="AB169" i="1"/>
  <c r="AB185" i="1"/>
  <c r="AB201" i="1"/>
  <c r="AB217" i="1"/>
  <c r="AB233" i="1"/>
  <c r="AB281" i="1"/>
  <c r="AB12" i="1"/>
  <c r="AB28" i="1"/>
  <c r="AB82" i="1"/>
  <c r="AF82" i="1" s="1"/>
  <c r="AB198" i="1"/>
  <c r="AB5" i="1"/>
  <c r="AB21" i="1"/>
  <c r="AB37" i="1"/>
  <c r="AF37" i="1" s="1"/>
  <c r="AB59" i="1"/>
  <c r="AB75" i="1"/>
  <c r="X79" i="1"/>
  <c r="AB91" i="1"/>
  <c r="AB107" i="1"/>
  <c r="X111" i="1"/>
  <c r="AB123" i="1"/>
  <c r="AB139" i="1"/>
  <c r="X143" i="1"/>
  <c r="AB155" i="1"/>
  <c r="AB171" i="1"/>
  <c r="X175" i="1"/>
  <c r="AB187" i="1"/>
  <c r="AB203" i="1"/>
  <c r="X207" i="1"/>
  <c r="AB219" i="1"/>
  <c r="X6" i="1"/>
  <c r="X22" i="1"/>
  <c r="AD256" i="1"/>
  <c r="X81" i="1"/>
  <c r="X289" i="1"/>
  <c r="C50" i="1"/>
  <c r="C59" i="1" s="1"/>
  <c r="X115" i="1"/>
  <c r="X179" i="1"/>
  <c r="X267" i="1"/>
  <c r="AD287" i="1"/>
  <c r="AF100" i="1" l="1"/>
  <c r="AF120" i="1"/>
  <c r="AF14" i="1"/>
  <c r="AF198" i="1"/>
  <c r="F198" i="3" s="1"/>
  <c r="AF137" i="1"/>
  <c r="AF131" i="1"/>
  <c r="E131" i="4" s="1"/>
  <c r="AF234" i="1"/>
  <c r="E234" i="4" s="1"/>
  <c r="AF220" i="1"/>
  <c r="F220" i="3" s="1"/>
  <c r="AF11" i="1"/>
  <c r="F11" i="3" s="1"/>
  <c r="AF122" i="1"/>
  <c r="F122" i="3" s="1"/>
  <c r="H47" i="2"/>
  <c r="E46" i="5"/>
  <c r="I46" i="5" s="1"/>
  <c r="AF261" i="1"/>
  <c r="E261" i="4" s="1"/>
  <c r="AF233" i="1"/>
  <c r="F51" i="2"/>
  <c r="AF12" i="1"/>
  <c r="E12" i="4" s="1"/>
  <c r="AF169" i="1"/>
  <c r="F169" i="3" s="1"/>
  <c r="AF30" i="1"/>
  <c r="AF21" i="1"/>
  <c r="AF201" i="1"/>
  <c r="E201" i="4" s="1"/>
  <c r="AF259" i="1"/>
  <c r="F259" i="3" s="1"/>
  <c r="AF179" i="1"/>
  <c r="F179" i="3" s="1"/>
  <c r="AF214" i="1"/>
  <c r="E214" i="4" s="1"/>
  <c r="AF39" i="1"/>
  <c r="F39" i="3" s="1"/>
  <c r="W39" i="3" s="1"/>
  <c r="W39" i="4" s="1"/>
  <c r="AF280" i="1"/>
  <c r="E194" i="4"/>
  <c r="F194" i="3"/>
  <c r="BZ194" i="3" s="1"/>
  <c r="BZ194" i="4" s="1"/>
  <c r="AF260" i="1"/>
  <c r="E260" i="4" s="1"/>
  <c r="AF203" i="1"/>
  <c r="AF139" i="1"/>
  <c r="AF75" i="1"/>
  <c r="AF281" i="1"/>
  <c r="F281" i="3" s="1"/>
  <c r="AF54" i="1"/>
  <c r="E54" i="4" s="1"/>
  <c r="AF5" i="1"/>
  <c r="AF105" i="1"/>
  <c r="AF130" i="1"/>
  <c r="E130" i="4" s="1"/>
  <c r="AF268" i="1"/>
  <c r="E268" i="4" s="1"/>
  <c r="AF171" i="1"/>
  <c r="AF107" i="1"/>
  <c r="AF219" i="1"/>
  <c r="F219" i="3" s="1"/>
  <c r="AF187" i="1"/>
  <c r="F187" i="3" s="1"/>
  <c r="AF155" i="1"/>
  <c r="AF123" i="1"/>
  <c r="AF91" i="1"/>
  <c r="E91" i="4" s="1"/>
  <c r="AF59" i="1"/>
  <c r="AF289" i="1"/>
  <c r="AF248" i="1"/>
  <c r="AF266" i="1"/>
  <c r="F266" i="3" s="1"/>
  <c r="AF142" i="1"/>
  <c r="F142" i="3" s="1"/>
  <c r="F100" i="3"/>
  <c r="E100" i="4"/>
  <c r="F43" i="2"/>
  <c r="H43" i="2"/>
  <c r="E42" i="5"/>
  <c r="I42" i="5" s="1"/>
  <c r="AF108" i="1"/>
  <c r="AF229" i="1"/>
  <c r="F229" i="3" s="1"/>
  <c r="AF56" i="1"/>
  <c r="E56" i="4" s="1"/>
  <c r="AF216" i="1"/>
  <c r="E216" i="4" s="1"/>
  <c r="AF92" i="1"/>
  <c r="AF74" i="1"/>
  <c r="F74" i="3" s="1"/>
  <c r="AF164" i="1"/>
  <c r="AF195" i="1"/>
  <c r="AF147" i="1"/>
  <c r="AF193" i="1"/>
  <c r="F193" i="3" s="1"/>
  <c r="AF211" i="1"/>
  <c r="AF177" i="1"/>
  <c r="AF116" i="1"/>
  <c r="AF158" i="1"/>
  <c r="F158" i="3" s="1"/>
  <c r="AF144" i="1"/>
  <c r="E144" i="4" s="1"/>
  <c r="AF200" i="1"/>
  <c r="E200" i="4" s="1"/>
  <c r="AF132" i="1"/>
  <c r="AF83" i="1"/>
  <c r="F83" i="3" s="1"/>
  <c r="AF181" i="1"/>
  <c r="E181" i="4" s="1"/>
  <c r="AF165" i="1"/>
  <c r="AF104" i="1"/>
  <c r="AF68" i="1"/>
  <c r="F68" i="3" s="1"/>
  <c r="AF186" i="1"/>
  <c r="AF258" i="1"/>
  <c r="F258" i="3" s="1"/>
  <c r="AF192" i="1"/>
  <c r="E192" i="4" s="1"/>
  <c r="AF36" i="1"/>
  <c r="AF244" i="1"/>
  <c r="E244" i="4" s="1"/>
  <c r="AF184" i="1"/>
  <c r="E184" i="4" s="1"/>
  <c r="AF66" i="1"/>
  <c r="E66" i="4" s="1"/>
  <c r="AF121" i="1"/>
  <c r="F121" i="3" s="1"/>
  <c r="AF76" i="1"/>
  <c r="AF174" i="1"/>
  <c r="AF60" i="1"/>
  <c r="AF213" i="1"/>
  <c r="E213" i="4" s="1"/>
  <c r="AF292" i="1"/>
  <c r="E292" i="4" s="1"/>
  <c r="AF176" i="1"/>
  <c r="AF250" i="1"/>
  <c r="E250" i="4" s="1"/>
  <c r="AF178" i="1"/>
  <c r="F178" i="3" s="1"/>
  <c r="AF252" i="1"/>
  <c r="AF58" i="1"/>
  <c r="E58" i="4" s="1"/>
  <c r="Y179" i="1"/>
  <c r="Z179" i="1" s="1"/>
  <c r="E179" i="2" s="1"/>
  <c r="Y81" i="1"/>
  <c r="Z81" i="1" s="1"/>
  <c r="E81" i="2" s="1"/>
  <c r="F81" i="2" s="1"/>
  <c r="Y143" i="1"/>
  <c r="Z143" i="1" s="1"/>
  <c r="E143" i="2" s="1"/>
  <c r="Y99" i="1"/>
  <c r="Z99" i="1" s="1"/>
  <c r="E99" i="2" s="1"/>
  <c r="Y129" i="1"/>
  <c r="Z129" i="1" s="1"/>
  <c r="E129" i="2" s="1"/>
  <c r="Y22" i="1"/>
  <c r="Z22" i="1" s="1"/>
  <c r="E22" i="2" s="1"/>
  <c r="H22" i="2" s="1"/>
  <c r="Y221" i="1"/>
  <c r="Z221" i="1" s="1"/>
  <c r="Y125" i="1"/>
  <c r="Z125" i="1" s="1"/>
  <c r="E125" i="2" s="1"/>
  <c r="Y274" i="1"/>
  <c r="Z274" i="1" s="1"/>
  <c r="E274" i="2" s="1"/>
  <c r="Y231" i="1"/>
  <c r="Z231" i="1" s="1"/>
  <c r="E231" i="2" s="1"/>
  <c r="E230" i="5" s="1"/>
  <c r="I230" i="5" s="1"/>
  <c r="Y167" i="1"/>
  <c r="Z167" i="1" s="1"/>
  <c r="E167" i="2" s="1"/>
  <c r="AF9" i="1"/>
  <c r="AF253" i="1"/>
  <c r="E178" i="4"/>
  <c r="Y291" i="1"/>
  <c r="Z291" i="1" s="1"/>
  <c r="E291" i="2" s="1"/>
  <c r="Y289" i="1"/>
  <c r="Z289" i="1" s="1"/>
  <c r="E289" i="2" s="1"/>
  <c r="Y288" i="1"/>
  <c r="Z288" i="1" s="1"/>
  <c r="E288" i="2" s="1"/>
  <c r="Y207" i="1"/>
  <c r="Z207" i="1" s="1"/>
  <c r="E207" i="2" s="1"/>
  <c r="F207" i="2" s="1"/>
  <c r="AF287" i="1"/>
  <c r="Y163" i="1"/>
  <c r="Z163" i="1" s="1"/>
  <c r="E163" i="2" s="1"/>
  <c r="Y193" i="1"/>
  <c r="Z193" i="1" s="1"/>
  <c r="E193" i="2" s="1"/>
  <c r="Y280" i="1"/>
  <c r="Z280" i="1" s="1"/>
  <c r="E280" i="2" s="1"/>
  <c r="F280" i="2" s="1"/>
  <c r="Y157" i="1"/>
  <c r="Z157" i="1" s="1"/>
  <c r="E157" i="2" s="1"/>
  <c r="Y61" i="1"/>
  <c r="Z61" i="1" s="1"/>
  <c r="E61" i="2" s="1"/>
  <c r="AF42" i="1"/>
  <c r="Y199" i="1"/>
  <c r="Z199" i="1" s="1"/>
  <c r="E199" i="2" s="1"/>
  <c r="F199" i="2" s="1"/>
  <c r="Y103" i="1"/>
  <c r="Z103" i="1" s="1"/>
  <c r="E103" i="2" s="1"/>
  <c r="Y270" i="1"/>
  <c r="Z270" i="1" s="1"/>
  <c r="E270" i="2" s="1"/>
  <c r="H270" i="2" s="1"/>
  <c r="Y276" i="1"/>
  <c r="Z276" i="1" s="1"/>
  <c r="E276" i="2" s="1"/>
  <c r="Y267" i="1"/>
  <c r="Z267" i="1" s="1"/>
  <c r="E267" i="2" s="1"/>
  <c r="H267" i="2" s="1"/>
  <c r="Y211" i="1"/>
  <c r="Z211" i="1" s="1"/>
  <c r="E211" i="2" s="1"/>
  <c r="Y147" i="1"/>
  <c r="Z147" i="1" s="1"/>
  <c r="E147" i="2" s="1"/>
  <c r="Y83" i="1"/>
  <c r="Z83" i="1" s="1"/>
  <c r="E83" i="2" s="1"/>
  <c r="Y20" i="1"/>
  <c r="Z20" i="1" s="1"/>
  <c r="E20" i="2" s="1"/>
  <c r="F20" i="2" s="1"/>
  <c r="Y241" i="1"/>
  <c r="Z241" i="1" s="1"/>
  <c r="E241" i="2" s="1"/>
  <c r="Y177" i="1"/>
  <c r="Z177" i="1" s="1"/>
  <c r="E177" i="2" s="1"/>
  <c r="Y113" i="1"/>
  <c r="Z113" i="1" s="1"/>
  <c r="AF256" i="1"/>
  <c r="F256" i="3" s="1"/>
  <c r="Y6" i="1"/>
  <c r="Z6" i="1" s="1"/>
  <c r="E6" i="2" s="1"/>
  <c r="Y223" i="1"/>
  <c r="Z223" i="1" s="1"/>
  <c r="E223" i="2" s="1"/>
  <c r="Y191" i="1"/>
  <c r="Z191" i="1" s="1"/>
  <c r="E191" i="2" s="1"/>
  <c r="Y159" i="1"/>
  <c r="Z159" i="1" s="1"/>
  <c r="E159" i="2" s="1"/>
  <c r="F159" i="2" s="1"/>
  <c r="Y127" i="1"/>
  <c r="Z127" i="1" s="1"/>
  <c r="E127" i="2" s="1"/>
  <c r="Y95" i="1"/>
  <c r="Z95" i="1" s="1"/>
  <c r="E95" i="2" s="1"/>
  <c r="Y63" i="1"/>
  <c r="Z63" i="1" s="1"/>
  <c r="E63" i="2" s="1"/>
  <c r="AF254" i="1"/>
  <c r="F254" i="3" s="1"/>
  <c r="Y187" i="1"/>
  <c r="Z187" i="1" s="1"/>
  <c r="E187" i="2" s="1"/>
  <c r="Y123" i="1"/>
  <c r="Z123" i="1" s="1"/>
  <c r="E123" i="2" s="1"/>
  <c r="Y59" i="1"/>
  <c r="Z59" i="1" s="1"/>
  <c r="E59" i="2" s="1"/>
  <c r="Y254" i="1"/>
  <c r="Z254" i="1" s="1"/>
  <c r="E254" i="2" s="1"/>
  <c r="E253" i="5" s="1"/>
  <c r="I253" i="5" s="1"/>
  <c r="Y217" i="1"/>
  <c r="Z217" i="1" s="1"/>
  <c r="E217" i="2" s="1"/>
  <c r="Y153" i="1"/>
  <c r="Z153" i="1" s="1"/>
  <c r="E153" i="2" s="1"/>
  <c r="Y89" i="1"/>
  <c r="Z89" i="1" s="1"/>
  <c r="E89" i="2" s="1"/>
  <c r="Y40" i="1"/>
  <c r="Z40" i="1" s="1"/>
  <c r="E40" i="2" s="1"/>
  <c r="E39" i="5" s="1"/>
  <c r="I39" i="5" s="1"/>
  <c r="Y8" i="1"/>
  <c r="Z8" i="1" s="1"/>
  <c r="E8" i="2" s="1"/>
  <c r="AF245" i="1"/>
  <c r="AF205" i="1"/>
  <c r="AF173" i="1"/>
  <c r="F173" i="3" s="1"/>
  <c r="AF141" i="1"/>
  <c r="AF109" i="1"/>
  <c r="AF77" i="1"/>
  <c r="AF19" i="1"/>
  <c r="F19" i="3" s="1"/>
  <c r="AF138" i="1"/>
  <c r="AF204" i="1"/>
  <c r="AF96" i="1"/>
  <c r="Y26" i="1"/>
  <c r="Z26" i="1" s="1"/>
  <c r="E26" i="2" s="1"/>
  <c r="H26" i="2" s="1"/>
  <c r="Y74" i="1"/>
  <c r="Z74" i="1" s="1"/>
  <c r="E74" i="2" s="1"/>
  <c r="Y54" i="1"/>
  <c r="Z54" i="1" s="1"/>
  <c r="E54" i="2" s="1"/>
  <c r="Y46" i="1"/>
  <c r="Z46" i="1" s="1"/>
  <c r="E46" i="2" s="1"/>
  <c r="Y115" i="1"/>
  <c r="Z115" i="1" s="1"/>
  <c r="E115" i="2" s="1"/>
  <c r="E114" i="5" s="1"/>
  <c r="I114" i="5" s="1"/>
  <c r="Y209" i="1"/>
  <c r="Z209" i="1" s="1"/>
  <c r="E209" i="2" s="1"/>
  <c r="Y38" i="1"/>
  <c r="Z38" i="1" s="1"/>
  <c r="E38" i="2" s="1"/>
  <c r="Y175" i="1"/>
  <c r="Z175" i="1" s="1"/>
  <c r="E175" i="2" s="1"/>
  <c r="Y227" i="1"/>
  <c r="Z227" i="1" s="1"/>
  <c r="E227" i="2" s="1"/>
  <c r="F227" i="2" s="1"/>
  <c r="Y36" i="1"/>
  <c r="Z36" i="1" s="1"/>
  <c r="E36" i="2" s="1"/>
  <c r="Y257" i="1"/>
  <c r="Z257" i="1" s="1"/>
  <c r="Y65" i="1"/>
  <c r="Z65" i="1" s="1"/>
  <c r="E65" i="2" s="1"/>
  <c r="AF267" i="1"/>
  <c r="F267" i="3" s="1"/>
  <c r="Y32" i="1"/>
  <c r="Z32" i="1" s="1"/>
  <c r="E32" i="2" s="1"/>
  <c r="Y189" i="1"/>
  <c r="Z189" i="1" s="1"/>
  <c r="E189" i="2" s="1"/>
  <c r="Y93" i="1"/>
  <c r="Z93" i="1" s="1"/>
  <c r="E93" i="2" s="1"/>
  <c r="AF279" i="1"/>
  <c r="F279" i="3" s="1"/>
  <c r="Y135" i="1"/>
  <c r="Z135" i="1" s="1"/>
  <c r="E135" i="2" s="1"/>
  <c r="Y71" i="1"/>
  <c r="Z71" i="1" s="1"/>
  <c r="E71" i="2" s="1"/>
  <c r="Y190" i="1"/>
  <c r="Z190" i="1" s="1"/>
  <c r="E190" i="2" s="1"/>
  <c r="E236" i="4"/>
  <c r="F236" i="3"/>
  <c r="Y16" i="1"/>
  <c r="Z16" i="1" s="1"/>
  <c r="E16" i="2" s="1"/>
  <c r="Y237" i="1"/>
  <c r="Z237" i="1" s="1"/>
  <c r="E237" i="2" s="1"/>
  <c r="Y205" i="1"/>
  <c r="Z205" i="1" s="1"/>
  <c r="E205" i="2" s="1"/>
  <c r="F205" i="2" s="1"/>
  <c r="Y173" i="1"/>
  <c r="Z173" i="1" s="1"/>
  <c r="E173" i="2" s="1"/>
  <c r="Y141" i="1"/>
  <c r="Z141" i="1" s="1"/>
  <c r="E141" i="2" s="1"/>
  <c r="Y109" i="1"/>
  <c r="Z109" i="1" s="1"/>
  <c r="E109" i="2" s="1"/>
  <c r="Y77" i="1"/>
  <c r="Z77" i="1" s="1"/>
  <c r="AF262" i="1"/>
  <c r="AF46" i="1"/>
  <c r="AB53" i="1"/>
  <c r="AC53" i="1"/>
  <c r="AD53" i="1" s="1"/>
  <c r="Y14" i="1"/>
  <c r="Z14" i="1" s="1"/>
  <c r="E14" i="2" s="1"/>
  <c r="Y215" i="1"/>
  <c r="Z215" i="1" s="1"/>
  <c r="E215" i="2" s="1"/>
  <c r="Y183" i="1"/>
  <c r="Z183" i="1" s="1"/>
  <c r="E183" i="2" s="1"/>
  <c r="Y151" i="1"/>
  <c r="Z151" i="1" s="1"/>
  <c r="E151" i="2" s="1"/>
  <c r="E150" i="5" s="1"/>
  <c r="I150" i="5" s="1"/>
  <c r="Y119" i="1"/>
  <c r="Z119" i="1" s="1"/>
  <c r="E119" i="2" s="1"/>
  <c r="Y87" i="1"/>
  <c r="Z87" i="1" s="1"/>
  <c r="E87" i="2" s="1"/>
  <c r="Y55" i="1"/>
  <c r="Z55" i="1" s="1"/>
  <c r="E55" i="2" s="1"/>
  <c r="Y220" i="1"/>
  <c r="Z220" i="1" s="1"/>
  <c r="E220" i="2" s="1"/>
  <c r="Y243" i="1"/>
  <c r="Z243" i="1" s="1"/>
  <c r="E243" i="2" s="1"/>
  <c r="Y145" i="1"/>
  <c r="Z145" i="1" s="1"/>
  <c r="E145" i="2" s="1"/>
  <c r="F145" i="2" s="1"/>
  <c r="Y275" i="1"/>
  <c r="Z275" i="1" s="1"/>
  <c r="E275" i="2" s="1"/>
  <c r="Y111" i="1"/>
  <c r="Z111" i="1" s="1"/>
  <c r="E111" i="2" s="1"/>
  <c r="F111" i="2" s="1"/>
  <c r="Y79" i="1"/>
  <c r="Z79" i="1" s="1"/>
  <c r="E79" i="2" s="1"/>
  <c r="AF288" i="1"/>
  <c r="Y18" i="1"/>
  <c r="Z18" i="1" s="1"/>
  <c r="E18" i="2" s="1"/>
  <c r="AF44" i="1"/>
  <c r="F44" i="3" s="1"/>
  <c r="Y219" i="1"/>
  <c r="Z219" i="1" s="1"/>
  <c r="E219" i="2" s="1"/>
  <c r="Y155" i="1"/>
  <c r="Z155" i="1" s="1"/>
  <c r="E155" i="2" s="1"/>
  <c r="Y91" i="1"/>
  <c r="Z91" i="1" s="1"/>
  <c r="E91" i="2" s="1"/>
  <c r="Y12" i="1"/>
  <c r="Z12" i="1" s="1"/>
  <c r="E12" i="2" s="1"/>
  <c r="F12" i="2" s="1"/>
  <c r="Y249" i="1"/>
  <c r="Z249" i="1" s="1"/>
  <c r="E249" i="2" s="1"/>
  <c r="Y185" i="1"/>
  <c r="Z185" i="1" s="1"/>
  <c r="Y121" i="1"/>
  <c r="Z121" i="1" s="1"/>
  <c r="E121" i="2" s="1"/>
  <c r="Y57" i="1"/>
  <c r="Z57" i="1" s="1"/>
  <c r="E57" i="2" s="1"/>
  <c r="E56" i="5" s="1"/>
  <c r="I56" i="5" s="1"/>
  <c r="AF202" i="1"/>
  <c r="Y24" i="1"/>
  <c r="Z24" i="1" s="1"/>
  <c r="E24" i="2" s="1"/>
  <c r="AF221" i="1"/>
  <c r="AF189" i="1"/>
  <c r="F189" i="3" s="1"/>
  <c r="AF157" i="1"/>
  <c r="AF125" i="1"/>
  <c r="AF93" i="1"/>
  <c r="AF61" i="1"/>
  <c r="F61" i="3" s="1"/>
  <c r="AF282" i="1"/>
  <c r="Y272" i="1"/>
  <c r="Z272" i="1" s="1"/>
  <c r="E272" i="2" s="1"/>
  <c r="AF140" i="1"/>
  <c r="AF64" i="1"/>
  <c r="E64" i="4" s="1"/>
  <c r="Y10" i="1"/>
  <c r="Z10" i="1" s="1"/>
  <c r="E10" i="2" s="1"/>
  <c r="E11" i="4"/>
  <c r="AF17" i="1"/>
  <c r="E17" i="4" s="1"/>
  <c r="Y178" i="1"/>
  <c r="Z178" i="1" s="1"/>
  <c r="E178" i="2" s="1"/>
  <c r="F178" i="2" s="1"/>
  <c r="Y239" i="1"/>
  <c r="Z239" i="1" s="1"/>
  <c r="E239" i="2" s="1"/>
  <c r="F239" i="2" s="1"/>
  <c r="AF99" i="1"/>
  <c r="F99" i="3" s="1"/>
  <c r="Y17" i="1"/>
  <c r="Z17" i="1" s="1"/>
  <c r="E17" i="2" s="1"/>
  <c r="F17" i="2" s="1"/>
  <c r="Y134" i="1"/>
  <c r="Z134" i="1" s="1"/>
  <c r="E134" i="2" s="1"/>
  <c r="AF20" i="1"/>
  <c r="Y146" i="1"/>
  <c r="Z146" i="1" s="1"/>
  <c r="E146" i="2" s="1"/>
  <c r="Y273" i="1"/>
  <c r="Z273" i="1" s="1"/>
  <c r="E273" i="2" s="1"/>
  <c r="AF183" i="1"/>
  <c r="F183" i="3" s="1"/>
  <c r="Y33" i="1"/>
  <c r="Z33" i="1" s="1"/>
  <c r="E33" i="2" s="1"/>
  <c r="Y210" i="1"/>
  <c r="Z210" i="1" s="1"/>
  <c r="E210" i="2" s="1"/>
  <c r="F210" i="2" s="1"/>
  <c r="Y265" i="1"/>
  <c r="Z265" i="1" s="1"/>
  <c r="E265" i="2" s="1"/>
  <c r="Y94" i="1"/>
  <c r="Z94" i="1" s="1"/>
  <c r="E94" i="2" s="1"/>
  <c r="Y256" i="1"/>
  <c r="Z256" i="1" s="1"/>
  <c r="E256" i="2" s="1"/>
  <c r="Y78" i="1"/>
  <c r="Z78" i="1" s="1"/>
  <c r="E78" i="2" s="1"/>
  <c r="AF251" i="1"/>
  <c r="Y31" i="1"/>
  <c r="Z31" i="1" s="1"/>
  <c r="E31" i="2" s="1"/>
  <c r="F31" i="2" s="1"/>
  <c r="Y100" i="1"/>
  <c r="Z100" i="1" s="1"/>
  <c r="E100" i="2" s="1"/>
  <c r="Y116" i="1"/>
  <c r="Z116" i="1" s="1"/>
  <c r="E116" i="2" s="1"/>
  <c r="AF22" i="1"/>
  <c r="AF182" i="1"/>
  <c r="E182" i="4" s="1"/>
  <c r="AF6" i="1"/>
  <c r="Y260" i="1"/>
  <c r="Z260" i="1" s="1"/>
  <c r="E260" i="2" s="1"/>
  <c r="E259" i="5" s="1"/>
  <c r="I259" i="5" s="1"/>
  <c r="Y128" i="1"/>
  <c r="Z128" i="1" s="1"/>
  <c r="E128" i="2" s="1"/>
  <c r="F128" i="2" s="1"/>
  <c r="AF71" i="1"/>
  <c r="Y122" i="1"/>
  <c r="Z122" i="1" s="1"/>
  <c r="E122" i="2" s="1"/>
  <c r="F122" i="2" s="1"/>
  <c r="Y174" i="1"/>
  <c r="Z174" i="1" s="1"/>
  <c r="E174" i="2" s="1"/>
  <c r="E173" i="5" s="1"/>
  <c r="I173" i="5" s="1"/>
  <c r="AF145" i="1"/>
  <c r="F145" i="3" s="1"/>
  <c r="Y70" i="1"/>
  <c r="Z70" i="1" s="1"/>
  <c r="E70" i="2" s="1"/>
  <c r="E69" i="5" s="1"/>
  <c r="I69" i="5" s="1"/>
  <c r="Y164" i="1"/>
  <c r="Z164" i="1" s="1"/>
  <c r="E164" i="2" s="1"/>
  <c r="E163" i="5" s="1"/>
  <c r="I163" i="5" s="1"/>
  <c r="Y64" i="1"/>
  <c r="Z64" i="1" s="1"/>
  <c r="E64" i="2" s="1"/>
  <c r="F64" i="2" s="1"/>
  <c r="AF271" i="1"/>
  <c r="AF29" i="1"/>
  <c r="F29" i="3" s="1"/>
  <c r="AF265" i="1"/>
  <c r="AF27" i="1"/>
  <c r="AF162" i="1"/>
  <c r="F162" i="3" s="1"/>
  <c r="AF88" i="1"/>
  <c r="E88" i="4" s="1"/>
  <c r="Y42" i="1"/>
  <c r="Z42" i="1" s="1"/>
  <c r="E42" i="2" s="1"/>
  <c r="E41" i="5" s="1"/>
  <c r="I41" i="5" s="1"/>
  <c r="AF225" i="1"/>
  <c r="E225" i="4" s="1"/>
  <c r="AF78" i="1"/>
  <c r="E78" i="4" s="1"/>
  <c r="AF38" i="1"/>
  <c r="E38" i="4" s="1"/>
  <c r="Y258" i="1"/>
  <c r="Z258" i="1" s="1"/>
  <c r="E258" i="2" s="1"/>
  <c r="AF67" i="1"/>
  <c r="AF85" i="1"/>
  <c r="AF167" i="1"/>
  <c r="AF97" i="1"/>
  <c r="AF72" i="1"/>
  <c r="E72" i="4" s="1"/>
  <c r="AF24" i="1"/>
  <c r="AF154" i="1"/>
  <c r="F154" i="3" s="1"/>
  <c r="Y7" i="1"/>
  <c r="Z7" i="1" s="1"/>
  <c r="E7" i="2" s="1"/>
  <c r="Y148" i="1"/>
  <c r="Z148" i="1" s="1"/>
  <c r="E148" i="2" s="1"/>
  <c r="Y52" i="1"/>
  <c r="Z52" i="1" s="1"/>
  <c r="E52" i="2" s="1"/>
  <c r="AF166" i="1"/>
  <c r="F166" i="3" s="1"/>
  <c r="Y130" i="1"/>
  <c r="Z130" i="1" s="1"/>
  <c r="E130" i="2" s="1"/>
  <c r="AF222" i="1"/>
  <c r="Y166" i="1"/>
  <c r="Z166" i="1" s="1"/>
  <c r="E166" i="2" s="1"/>
  <c r="AF47" i="1"/>
  <c r="Y244" i="1"/>
  <c r="Z244" i="1" s="1"/>
  <c r="E244" i="2" s="1"/>
  <c r="AF69" i="1"/>
  <c r="AF128" i="1"/>
  <c r="AF114" i="1"/>
  <c r="F114" i="3" s="1"/>
  <c r="AF272" i="1"/>
  <c r="Y118" i="1"/>
  <c r="Z118" i="1" s="1"/>
  <c r="E118" i="2" s="1"/>
  <c r="AF212" i="1"/>
  <c r="AF90" i="1"/>
  <c r="E90" i="4" s="1"/>
  <c r="Y49" i="1"/>
  <c r="Z49" i="1" s="1"/>
  <c r="E49" i="2" s="1"/>
  <c r="Y252" i="1"/>
  <c r="Z252" i="1" s="1"/>
  <c r="E252" i="2" s="1"/>
  <c r="Y171" i="1"/>
  <c r="Z171" i="1" s="1"/>
  <c r="E171" i="2" s="1"/>
  <c r="Y107" i="1"/>
  <c r="Z107" i="1" s="1"/>
  <c r="E107" i="2" s="1"/>
  <c r="Y28" i="1"/>
  <c r="Z28" i="1" s="1"/>
  <c r="E28" i="2" s="1"/>
  <c r="Y281" i="1"/>
  <c r="Z281" i="1" s="1"/>
  <c r="E281" i="2" s="1"/>
  <c r="Y201" i="1"/>
  <c r="Z201" i="1" s="1"/>
  <c r="E201" i="2" s="1"/>
  <c r="Y137" i="1"/>
  <c r="Z137" i="1" s="1"/>
  <c r="E137" i="2" s="1"/>
  <c r="Y73" i="1"/>
  <c r="Z73" i="1" s="1"/>
  <c r="E73" i="2" s="1"/>
  <c r="Y30" i="1"/>
  <c r="Z30" i="1" s="1"/>
  <c r="E30" i="2" s="1"/>
  <c r="AF228" i="1"/>
  <c r="AF291" i="1"/>
  <c r="E291" i="4" s="1"/>
  <c r="AF243" i="1"/>
  <c r="AF207" i="1"/>
  <c r="AF175" i="1"/>
  <c r="AF143" i="1"/>
  <c r="E143" i="4" s="1"/>
  <c r="AF111" i="1"/>
  <c r="AF79" i="1"/>
  <c r="AF25" i="1"/>
  <c r="Y266" i="1"/>
  <c r="Z266" i="1" s="1"/>
  <c r="E266" i="2" s="1"/>
  <c r="H266" i="2" s="1"/>
  <c r="AF32" i="1"/>
  <c r="AF126" i="1"/>
  <c r="AF241" i="1"/>
  <c r="F241" i="3" s="1"/>
  <c r="Y197" i="1"/>
  <c r="Z197" i="1" s="1"/>
  <c r="E197" i="2" s="1"/>
  <c r="H197" i="2" s="1"/>
  <c r="Y165" i="1"/>
  <c r="Z165" i="1" s="1"/>
  <c r="E165" i="2" s="1"/>
  <c r="Y133" i="1"/>
  <c r="Z133" i="1" s="1"/>
  <c r="E133" i="2" s="1"/>
  <c r="Y101" i="1"/>
  <c r="Z101" i="1" s="1"/>
  <c r="E101" i="2" s="1"/>
  <c r="Y69" i="1"/>
  <c r="Z69" i="1" s="1"/>
  <c r="E69" i="2" s="1"/>
  <c r="H69" i="2" s="1"/>
  <c r="Y282" i="1"/>
  <c r="Z282" i="1" s="1"/>
  <c r="E282" i="2" s="1"/>
  <c r="AF94" i="1"/>
  <c r="AF172" i="1"/>
  <c r="AF80" i="1"/>
  <c r="F80" i="3" s="1"/>
  <c r="AF18" i="1"/>
  <c r="AF151" i="1"/>
  <c r="Y5" i="1"/>
  <c r="Z5" i="1" s="1"/>
  <c r="E5" i="2" s="1"/>
  <c r="AF62" i="1"/>
  <c r="F62" i="3" s="1"/>
  <c r="Y126" i="1"/>
  <c r="Z126" i="1" s="1"/>
  <c r="E126" i="2" s="1"/>
  <c r="Y253" i="1"/>
  <c r="Z253" i="1" s="1"/>
  <c r="E253" i="2" s="1"/>
  <c r="AF215" i="1"/>
  <c r="Y13" i="1"/>
  <c r="Z13" i="1" s="1"/>
  <c r="E13" i="2" s="1"/>
  <c r="F13" i="2" s="1"/>
  <c r="AF129" i="1"/>
  <c r="Y82" i="1"/>
  <c r="Z82" i="1" s="1"/>
  <c r="E82" i="2" s="1"/>
  <c r="Y204" i="1"/>
  <c r="Z204" i="1" s="1"/>
  <c r="E204" i="2" s="1"/>
  <c r="Y96" i="1"/>
  <c r="Z96" i="1" s="1"/>
  <c r="E96" i="2" s="1"/>
  <c r="AF148" i="1"/>
  <c r="Y112" i="1"/>
  <c r="Z112" i="1" s="1"/>
  <c r="E112" i="2" s="1"/>
  <c r="AF10" i="1"/>
  <c r="E10" i="4" s="1"/>
  <c r="Y232" i="1"/>
  <c r="Z232" i="1" s="1"/>
  <c r="E232" i="2" s="1"/>
  <c r="AF255" i="1"/>
  <c r="Y9" i="1"/>
  <c r="Z9" i="1" s="1"/>
  <c r="E9" i="2" s="1"/>
  <c r="AF8" i="1"/>
  <c r="AF23" i="1"/>
  <c r="AF156" i="1"/>
  <c r="AF235" i="1"/>
  <c r="AF13" i="1"/>
  <c r="AF209" i="1"/>
  <c r="Y23" i="1"/>
  <c r="Z23" i="1" s="1"/>
  <c r="E23" i="2" s="1"/>
  <c r="Y84" i="1"/>
  <c r="Z84" i="1" s="1"/>
  <c r="E84" i="2" s="1"/>
  <c r="Y290" i="1"/>
  <c r="Z290" i="1" s="1"/>
  <c r="E290" i="2" s="1"/>
  <c r="AF285" i="1"/>
  <c r="F285" i="3" s="1"/>
  <c r="AF26" i="1"/>
  <c r="AF263" i="1"/>
  <c r="Y250" i="1"/>
  <c r="Z250" i="1" s="1"/>
  <c r="E250" i="2" s="1"/>
  <c r="Y138" i="1"/>
  <c r="Z138" i="1" s="1"/>
  <c r="E138" i="2" s="1"/>
  <c r="Y142" i="1"/>
  <c r="Z142" i="1" s="1"/>
  <c r="E142" i="2" s="1"/>
  <c r="Y140" i="1"/>
  <c r="Z140" i="1" s="1"/>
  <c r="E140" i="2" s="1"/>
  <c r="Y216" i="1"/>
  <c r="Z216" i="1" s="1"/>
  <c r="E216" i="2" s="1"/>
  <c r="Y277" i="1"/>
  <c r="Z277" i="1" s="1"/>
  <c r="E277" i="2" s="1"/>
  <c r="AF45" i="1"/>
  <c r="Y152" i="1"/>
  <c r="Z152" i="1" s="1"/>
  <c r="E152" i="2" s="1"/>
  <c r="Y15" i="1"/>
  <c r="Z15" i="1" s="1"/>
  <c r="E15" i="2" s="1"/>
  <c r="Y120" i="1"/>
  <c r="Z120" i="1" s="1"/>
  <c r="E120" i="2" s="1"/>
  <c r="Y21" i="1"/>
  <c r="Z21" i="1" s="1"/>
  <c r="E21" i="2" s="1"/>
  <c r="AF119" i="1"/>
  <c r="Y45" i="1"/>
  <c r="Z45" i="1" s="1"/>
  <c r="E45" i="2" s="1"/>
  <c r="AF41" i="1"/>
  <c r="AF135" i="1"/>
  <c r="Y170" i="1"/>
  <c r="Z170" i="1" s="1"/>
  <c r="E170" i="2" s="1"/>
  <c r="AF98" i="1"/>
  <c r="E98" i="4" s="1"/>
  <c r="Y11" i="1"/>
  <c r="Z11" i="1" s="1"/>
  <c r="E11" i="2" s="1"/>
  <c r="AF199" i="1"/>
  <c r="AF163" i="1"/>
  <c r="Y234" i="1"/>
  <c r="Z234" i="1" s="1"/>
  <c r="E234" i="2" s="1"/>
  <c r="Y261" i="1"/>
  <c r="Z261" i="1" s="1"/>
  <c r="E261" i="2" s="1"/>
  <c r="H261" i="2" s="1"/>
  <c r="I261" i="2" s="1"/>
  <c r="AF70" i="1"/>
  <c r="Y196" i="1"/>
  <c r="Z196" i="1" s="1"/>
  <c r="E196" i="2" s="1"/>
  <c r="H196" i="2" s="1"/>
  <c r="AF33" i="1"/>
  <c r="AF7" i="1"/>
  <c r="F7" i="3" s="1"/>
  <c r="Y124" i="1"/>
  <c r="Z124" i="1" s="1"/>
  <c r="E124" i="2" s="1"/>
  <c r="E123" i="5" s="1"/>
  <c r="I123" i="5" s="1"/>
  <c r="Y88" i="1"/>
  <c r="Z88" i="1" s="1"/>
  <c r="E88" i="2" s="1"/>
  <c r="H88" i="2" s="1"/>
  <c r="Y224" i="1"/>
  <c r="Z224" i="1" s="1"/>
  <c r="E224" i="2" s="1"/>
  <c r="E223" i="5" s="1"/>
  <c r="I223" i="5" s="1"/>
  <c r="AF231" i="1"/>
  <c r="F231" i="3" s="1"/>
  <c r="AF290" i="1"/>
  <c r="AF237" i="1"/>
  <c r="E237" i="4" s="1"/>
  <c r="Y19" i="1"/>
  <c r="Z19" i="1" s="1"/>
  <c r="E19" i="2" s="1"/>
  <c r="Y240" i="1"/>
  <c r="Z240" i="1" s="1"/>
  <c r="E240" i="2" s="1"/>
  <c r="E239" i="5" s="1"/>
  <c r="I239" i="5" s="1"/>
  <c r="AF84" i="1"/>
  <c r="E84" i="4" s="1"/>
  <c r="AF227" i="1"/>
  <c r="Y110" i="1"/>
  <c r="Z110" i="1" s="1"/>
  <c r="E110" i="2" s="1"/>
  <c r="AF161" i="1"/>
  <c r="E161" i="4" s="1"/>
  <c r="Y246" i="1"/>
  <c r="Z246" i="1" s="1"/>
  <c r="E246" i="2" s="1"/>
  <c r="E245" i="5" s="1"/>
  <c r="I245" i="5" s="1"/>
  <c r="AF152" i="1"/>
  <c r="Y72" i="1"/>
  <c r="Z72" i="1" s="1"/>
  <c r="E72" i="2" s="1"/>
  <c r="Y255" i="1"/>
  <c r="Z255" i="1" s="1"/>
  <c r="E255" i="2" s="1"/>
  <c r="F255" i="2" s="1"/>
  <c r="AF277" i="1"/>
  <c r="AF160" i="1"/>
  <c r="Y50" i="1"/>
  <c r="Z50" i="1" s="1"/>
  <c r="E50" i="2" s="1"/>
  <c r="Y235" i="1"/>
  <c r="Z235" i="1" s="1"/>
  <c r="E235" i="2" s="1"/>
  <c r="Y202" i="1"/>
  <c r="Z202" i="1" s="1"/>
  <c r="E202" i="2" s="1"/>
  <c r="F202" i="2" s="1"/>
  <c r="Y68" i="1"/>
  <c r="Z68" i="1" s="1"/>
  <c r="E68" i="2" s="1"/>
  <c r="E67" i="5" s="1"/>
  <c r="I67" i="5" s="1"/>
  <c r="AF40" i="1"/>
  <c r="Y188" i="1"/>
  <c r="Z188" i="1" s="1"/>
  <c r="E188" i="2" s="1"/>
  <c r="Y268" i="1"/>
  <c r="Z268" i="1" s="1"/>
  <c r="E268" i="2" s="1"/>
  <c r="F268" i="2" s="1"/>
  <c r="Y102" i="1"/>
  <c r="Z102" i="1" s="1"/>
  <c r="E102" i="2" s="1"/>
  <c r="F102" i="2" s="1"/>
  <c r="Y222" i="1"/>
  <c r="Z222" i="1" s="1"/>
  <c r="E222" i="2" s="1"/>
  <c r="H222" i="2" s="1"/>
  <c r="AF134" i="1"/>
  <c r="F134" i="3" s="1"/>
  <c r="Y132" i="1"/>
  <c r="Z132" i="1" s="1"/>
  <c r="E132" i="2" s="1"/>
  <c r="AF55" i="1"/>
  <c r="E55" i="4" s="1"/>
  <c r="AF284" i="1"/>
  <c r="Y160" i="1"/>
  <c r="Z160" i="1" s="1"/>
  <c r="E160" i="2" s="1"/>
  <c r="E159" i="5" s="1"/>
  <c r="I159" i="5" s="1"/>
  <c r="Y245" i="1"/>
  <c r="Z245" i="1" s="1"/>
  <c r="E245" i="2" s="1"/>
  <c r="H245" i="2" s="1"/>
  <c r="AF136" i="1"/>
  <c r="AF110" i="1"/>
  <c r="AF239" i="1"/>
  <c r="E239" i="4" s="1"/>
  <c r="AF278" i="1"/>
  <c r="AF232" i="1"/>
  <c r="Y158" i="1"/>
  <c r="Z158" i="1" s="1"/>
  <c r="E158" i="2" s="1"/>
  <c r="E157" i="5" s="1"/>
  <c r="I157" i="5" s="1"/>
  <c r="Y56" i="1"/>
  <c r="Z56" i="1" s="1"/>
  <c r="E56" i="2" s="1"/>
  <c r="Y186" i="1"/>
  <c r="Z186" i="1" s="1"/>
  <c r="E186" i="2" s="1"/>
  <c r="E185" i="5" s="1"/>
  <c r="I185" i="5" s="1"/>
  <c r="Y62" i="1"/>
  <c r="Z62" i="1" s="1"/>
  <c r="E62" i="2" s="1"/>
  <c r="Y44" i="1"/>
  <c r="Z44" i="1" s="1"/>
  <c r="E44" i="2" s="1"/>
  <c r="W53" i="1"/>
  <c r="X53" i="1" s="1"/>
  <c r="AF51" i="1"/>
  <c r="Y236" i="1"/>
  <c r="Z236" i="1" s="1"/>
  <c r="E236" i="2" s="1"/>
  <c r="Y259" i="1"/>
  <c r="Z259" i="1" s="1"/>
  <c r="E259" i="2" s="1"/>
  <c r="Y195" i="1"/>
  <c r="Z195" i="1" s="1"/>
  <c r="E195" i="2" s="1"/>
  <c r="H195" i="2" s="1"/>
  <c r="Y131" i="1"/>
  <c r="Z131" i="1" s="1"/>
  <c r="E131" i="2" s="1"/>
  <c r="Y67" i="1"/>
  <c r="Z67" i="1" s="1"/>
  <c r="E67" i="2" s="1"/>
  <c r="Y238" i="1"/>
  <c r="Z238" i="1" s="1"/>
  <c r="E238" i="2" s="1"/>
  <c r="Y225" i="1"/>
  <c r="Z225" i="1" s="1"/>
  <c r="E225" i="2" s="1"/>
  <c r="H225" i="2" s="1"/>
  <c r="Y161" i="1"/>
  <c r="Z161" i="1" s="1"/>
  <c r="E161" i="2" s="1"/>
  <c r="Y97" i="1"/>
  <c r="Z97" i="1" s="1"/>
  <c r="E97" i="2" s="1"/>
  <c r="Y248" i="1"/>
  <c r="Z248" i="1" s="1"/>
  <c r="E248" i="2" s="1"/>
  <c r="AF52" i="1"/>
  <c r="F52" i="3" s="1"/>
  <c r="AF28" i="1"/>
  <c r="AF249" i="1"/>
  <c r="AF217" i="1"/>
  <c r="AF185" i="1"/>
  <c r="F185" i="3" s="1"/>
  <c r="AF153" i="1"/>
  <c r="AF89" i="1"/>
  <c r="AF57" i="1"/>
  <c r="Y262" i="1"/>
  <c r="Z262" i="1" s="1"/>
  <c r="E262" i="2" s="1"/>
  <c r="E261" i="5" s="1"/>
  <c r="I261" i="5" s="1"/>
  <c r="Y34" i="1"/>
  <c r="Z34" i="1" s="1"/>
  <c r="E34" i="2" s="1"/>
  <c r="AF48" i="1"/>
  <c r="Y203" i="1"/>
  <c r="Z203" i="1" s="1"/>
  <c r="E203" i="2" s="1"/>
  <c r="Y139" i="1"/>
  <c r="Z139" i="1" s="1"/>
  <c r="E139" i="2" s="1"/>
  <c r="E138" i="5" s="1"/>
  <c r="I138" i="5" s="1"/>
  <c r="Y75" i="1"/>
  <c r="Z75" i="1" s="1"/>
  <c r="E75" i="2" s="1"/>
  <c r="AF270" i="1"/>
  <c r="Y233" i="1"/>
  <c r="Z233" i="1" s="1"/>
  <c r="E233" i="2" s="1"/>
  <c r="Y169" i="1"/>
  <c r="Z169" i="1" s="1"/>
  <c r="E169" i="2" s="1"/>
  <c r="F169" i="2" s="1"/>
  <c r="Y105" i="1"/>
  <c r="Z105" i="1" s="1"/>
  <c r="E105" i="2" s="1"/>
  <c r="AF50" i="1"/>
  <c r="AF238" i="1"/>
  <c r="AF275" i="1"/>
  <c r="E275" i="4" s="1"/>
  <c r="AF223" i="1"/>
  <c r="AF191" i="1"/>
  <c r="AF159" i="1"/>
  <c r="AF127" i="1"/>
  <c r="F127" i="3" s="1"/>
  <c r="AF95" i="1"/>
  <c r="AF63" i="1"/>
  <c r="AF86" i="1"/>
  <c r="AF16" i="1"/>
  <c r="F16" i="3" s="1"/>
  <c r="AF257" i="1"/>
  <c r="Y213" i="1"/>
  <c r="Z213" i="1" s="1"/>
  <c r="E213" i="2" s="1"/>
  <c r="Y181" i="1"/>
  <c r="Z181" i="1" s="1"/>
  <c r="E181" i="2" s="1"/>
  <c r="Y149" i="1"/>
  <c r="Z149" i="1" s="1"/>
  <c r="Y117" i="1"/>
  <c r="Z117" i="1" s="1"/>
  <c r="E117" i="2" s="1"/>
  <c r="Y85" i="1"/>
  <c r="Z85" i="1" s="1"/>
  <c r="E85" i="2" s="1"/>
  <c r="AF35" i="1"/>
  <c r="AF150" i="1"/>
  <c r="F150" i="3" s="1"/>
  <c r="AF264" i="1"/>
  <c r="AF112" i="1"/>
  <c r="AF34" i="1"/>
  <c r="Y283" i="1"/>
  <c r="Z283" i="1" s="1"/>
  <c r="E283" i="2" s="1"/>
  <c r="Y154" i="1"/>
  <c r="Z154" i="1" s="1"/>
  <c r="E154" i="2" s="1"/>
  <c r="E153" i="5" s="1"/>
  <c r="I153" i="5" s="1"/>
  <c r="Y286" i="1"/>
  <c r="Z286" i="1" s="1"/>
  <c r="E286" i="2" s="1"/>
  <c r="Y269" i="1"/>
  <c r="Z269" i="1" s="1"/>
  <c r="E269" i="2" s="1"/>
  <c r="AF65" i="1"/>
  <c r="E65" i="4" s="1"/>
  <c r="Y264" i="1"/>
  <c r="Z264" i="1" s="1"/>
  <c r="E264" i="2" s="1"/>
  <c r="AF188" i="1"/>
  <c r="Y208" i="1"/>
  <c r="Z208" i="1" s="1"/>
  <c r="E208" i="2" s="1"/>
  <c r="Y108" i="1"/>
  <c r="Z108" i="1" s="1"/>
  <c r="E108" i="2" s="1"/>
  <c r="Y60" i="1"/>
  <c r="Z60" i="1" s="1"/>
  <c r="E60" i="2" s="1"/>
  <c r="Y104" i="1"/>
  <c r="Z104" i="1" s="1"/>
  <c r="E104" i="2" s="1"/>
  <c r="Y292" i="1"/>
  <c r="Z292" i="1" s="1"/>
  <c r="E292" i="2" s="1"/>
  <c r="Y136" i="1"/>
  <c r="Z136" i="1" s="1"/>
  <c r="E136" i="2" s="1"/>
  <c r="Y214" i="1"/>
  <c r="Z214" i="1" s="1"/>
  <c r="E214" i="2" s="1"/>
  <c r="AF206" i="1"/>
  <c r="AF197" i="1"/>
  <c r="AF230" i="1"/>
  <c r="Y172" i="1"/>
  <c r="Z172" i="1" s="1"/>
  <c r="E172" i="2" s="1"/>
  <c r="Y80" i="1"/>
  <c r="Z80" i="1" s="1"/>
  <c r="E80" i="2" s="1"/>
  <c r="Y200" i="1"/>
  <c r="Z200" i="1" s="1"/>
  <c r="E200" i="2" s="1"/>
  <c r="AF87" i="1"/>
  <c r="AF210" i="1"/>
  <c r="Y41" i="1"/>
  <c r="Z41" i="1" s="1"/>
  <c r="E41" i="2" s="1"/>
  <c r="AF269" i="1"/>
  <c r="AF106" i="1"/>
  <c r="Y156" i="1"/>
  <c r="Z156" i="1" s="1"/>
  <c r="E156" i="2" s="1"/>
  <c r="Y48" i="1"/>
  <c r="Z48" i="1" s="1"/>
  <c r="E48" i="2" s="1"/>
  <c r="AF103" i="1"/>
  <c r="AF247" i="1"/>
  <c r="Y194" i="1"/>
  <c r="Z194" i="1" s="1"/>
  <c r="E194" i="2" s="1"/>
  <c r="Y92" i="1"/>
  <c r="Z92" i="1" s="1"/>
  <c r="E92" i="2" s="1"/>
  <c r="Y90" i="1"/>
  <c r="Z90" i="1" s="1"/>
  <c r="E90" i="2" s="1"/>
  <c r="Y229" i="1"/>
  <c r="Z229" i="1" s="1"/>
  <c r="E229" i="2" s="1"/>
  <c r="AF124" i="1"/>
  <c r="AF133" i="1"/>
  <c r="Y198" i="1"/>
  <c r="Z198" i="1" s="1"/>
  <c r="E198" i="2" s="1"/>
  <c r="Y76" i="1"/>
  <c r="Z76" i="1" s="1"/>
  <c r="E76" i="2" s="1"/>
  <c r="AF49" i="1"/>
  <c r="AF81" i="1"/>
  <c r="Y176" i="1"/>
  <c r="Z176" i="1" s="1"/>
  <c r="E176" i="2" s="1"/>
  <c r="E102" i="4"/>
  <c r="F234" i="3"/>
  <c r="CD234" i="3" s="1"/>
  <c r="CD234" i="4" s="1"/>
  <c r="AF170" i="1"/>
  <c r="E170" i="4" s="1"/>
  <c r="F115" i="3"/>
  <c r="CH194" i="3"/>
  <c r="CH194" i="4" s="1"/>
  <c r="CD194" i="3"/>
  <c r="CD194" i="4" s="1"/>
  <c r="BR194" i="3"/>
  <c r="BR194" i="4" s="1"/>
  <c r="BN194" i="3"/>
  <c r="BN194" i="4" s="1"/>
  <c r="BB194" i="3"/>
  <c r="BB194" i="4" s="1"/>
  <c r="AX194" i="3"/>
  <c r="AX194" i="4" s="1"/>
  <c r="AL194" i="3"/>
  <c r="AL194" i="4" s="1"/>
  <c r="AH194" i="3"/>
  <c r="AH194" i="4" s="1"/>
  <c r="V194" i="3"/>
  <c r="V194" i="4" s="1"/>
  <c r="R194" i="3"/>
  <c r="R194" i="4" s="1"/>
  <c r="CG194" i="3"/>
  <c r="CG194" i="4" s="1"/>
  <c r="CC194" i="3"/>
  <c r="CC194" i="4" s="1"/>
  <c r="BQ194" i="3"/>
  <c r="BQ194" i="4" s="1"/>
  <c r="BM194" i="3"/>
  <c r="BM194" i="4" s="1"/>
  <c r="BA194" i="3"/>
  <c r="BA194" i="4" s="1"/>
  <c r="AW194" i="3"/>
  <c r="AW194" i="4" s="1"/>
  <c r="AK194" i="3"/>
  <c r="AK194" i="4" s="1"/>
  <c r="AG194" i="3"/>
  <c r="AG194" i="4" s="1"/>
  <c r="U194" i="3"/>
  <c r="U194" i="4" s="1"/>
  <c r="Q194" i="3"/>
  <c r="Q194" i="4" s="1"/>
  <c r="CF194" i="3"/>
  <c r="CF194" i="4" s="1"/>
  <c r="CB194" i="3"/>
  <c r="CB194" i="4" s="1"/>
  <c r="BP194" i="3"/>
  <c r="BP194" i="4" s="1"/>
  <c r="BL194" i="3"/>
  <c r="BL194" i="4" s="1"/>
  <c r="AZ194" i="3"/>
  <c r="AZ194" i="4" s="1"/>
  <c r="AV194" i="3"/>
  <c r="AV194" i="4" s="1"/>
  <c r="AJ194" i="3"/>
  <c r="AJ194" i="4" s="1"/>
  <c r="AF194" i="3"/>
  <c r="AF194" i="4" s="1"/>
  <c r="T194" i="3"/>
  <c r="T194" i="4" s="1"/>
  <c r="P194" i="3"/>
  <c r="P194" i="4" s="1"/>
  <c r="CE194" i="3"/>
  <c r="CE194" i="4" s="1"/>
  <c r="CA194" i="3"/>
  <c r="CA194" i="4" s="1"/>
  <c r="BO194" i="3"/>
  <c r="BO194" i="4" s="1"/>
  <c r="BK194" i="3"/>
  <c r="BK194" i="4" s="1"/>
  <c r="AY194" i="3"/>
  <c r="AY194" i="4" s="1"/>
  <c r="AU194" i="3"/>
  <c r="AU194" i="4" s="1"/>
  <c r="AI194" i="3"/>
  <c r="AI194" i="4" s="1"/>
  <c r="AE194" i="3"/>
  <c r="AE194" i="4" s="1"/>
  <c r="S194" i="3"/>
  <c r="S194" i="4" s="1"/>
  <c r="O194" i="3"/>
  <c r="O194" i="4" s="1"/>
  <c r="CB100" i="3"/>
  <c r="CB100" i="4" s="1"/>
  <c r="BH100" i="3"/>
  <c r="BH100" i="4" s="1"/>
  <c r="AN100" i="3"/>
  <c r="AN100" i="4" s="1"/>
  <c r="P100" i="3"/>
  <c r="P100" i="4" s="1"/>
  <c r="BW100" i="3"/>
  <c r="BW100" i="4" s="1"/>
  <c r="BC100" i="3"/>
  <c r="BC100" i="4" s="1"/>
  <c r="AE100" i="3"/>
  <c r="AE100" i="4" s="1"/>
  <c r="K100" i="3"/>
  <c r="K100" i="4" s="1"/>
  <c r="BV100" i="3"/>
  <c r="BV100" i="4" s="1"/>
  <c r="AX100" i="3"/>
  <c r="AX100" i="4" s="1"/>
  <c r="AD100" i="3"/>
  <c r="AD100" i="4" s="1"/>
  <c r="J100" i="3"/>
  <c r="J100" i="4" s="1"/>
  <c r="BM100" i="3"/>
  <c r="BM100" i="4" s="1"/>
  <c r="AS100" i="3"/>
  <c r="AS100" i="4" s="1"/>
  <c r="Y100" i="3"/>
  <c r="Y100" i="4" s="1"/>
  <c r="CD236" i="3"/>
  <c r="CD236" i="4" s="1"/>
  <c r="BJ236" i="3"/>
  <c r="BJ236" i="4" s="1"/>
  <c r="AP236" i="3"/>
  <c r="AP236" i="4" s="1"/>
  <c r="R236" i="3"/>
  <c r="R236" i="4" s="1"/>
  <c r="BY236" i="3"/>
  <c r="BY236" i="4" s="1"/>
  <c r="BE236" i="3"/>
  <c r="BE236" i="4" s="1"/>
  <c r="AG236" i="3"/>
  <c r="AG236" i="4" s="1"/>
  <c r="M236" i="3"/>
  <c r="M236" i="4" s="1"/>
  <c r="BT236" i="3"/>
  <c r="BT236" i="4" s="1"/>
  <c r="AV236" i="3"/>
  <c r="AV236" i="4" s="1"/>
  <c r="AB236" i="3"/>
  <c r="AB236" i="4" s="1"/>
  <c r="H236" i="3"/>
  <c r="H236" i="4" s="1"/>
  <c r="BK236" i="3"/>
  <c r="BK236" i="4" s="1"/>
  <c r="AQ236" i="3"/>
  <c r="AQ236" i="4" s="1"/>
  <c r="W236" i="3"/>
  <c r="W236" i="4" s="1"/>
  <c r="CD258" i="3"/>
  <c r="CD258" i="4" s="1"/>
  <c r="BJ258" i="3"/>
  <c r="BJ258" i="4" s="1"/>
  <c r="AP258" i="3"/>
  <c r="AP258" i="4" s="1"/>
  <c r="V258" i="3"/>
  <c r="V258" i="4" s="1"/>
  <c r="CG258" i="3"/>
  <c r="CG258" i="4" s="1"/>
  <c r="BQ258" i="3"/>
  <c r="BQ258" i="4" s="1"/>
  <c r="BA258" i="3"/>
  <c r="BA258" i="4" s="1"/>
  <c r="AK258" i="3"/>
  <c r="AK258" i="4" s="1"/>
  <c r="U258" i="3"/>
  <c r="U258" i="4" s="1"/>
  <c r="CF258" i="3"/>
  <c r="CF258" i="4" s="1"/>
  <c r="BP258" i="3"/>
  <c r="BP258" i="4" s="1"/>
  <c r="AZ258" i="3"/>
  <c r="AZ258" i="4" s="1"/>
  <c r="AJ258" i="3"/>
  <c r="AJ258" i="4" s="1"/>
  <c r="T258" i="3"/>
  <c r="T258" i="4" s="1"/>
  <c r="CE258" i="3"/>
  <c r="CE258" i="4" s="1"/>
  <c r="BO258" i="3"/>
  <c r="BO258" i="4" s="1"/>
  <c r="AY258" i="3"/>
  <c r="AY258" i="4" s="1"/>
  <c r="AI258" i="3"/>
  <c r="AI258" i="4" s="1"/>
  <c r="S258" i="3"/>
  <c r="S258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E11" i="3"/>
  <c r="CE11" i="4" s="1"/>
  <c r="CA11" i="3"/>
  <c r="CA11" i="4" s="1"/>
  <c r="BK11" i="3"/>
  <c r="BK11" i="4" s="1"/>
  <c r="BG11" i="3"/>
  <c r="BG11" i="4" s="1"/>
  <c r="AQ11" i="3"/>
  <c r="AQ11" i="4" s="1"/>
  <c r="AI11" i="3"/>
  <c r="AI11" i="4" s="1"/>
  <c r="S11" i="3"/>
  <c r="S11" i="4" s="1"/>
  <c r="O11" i="3"/>
  <c r="O11" i="4" s="1"/>
  <c r="CD11" i="3"/>
  <c r="CD11" i="4" s="1"/>
  <c r="BZ11" i="3"/>
  <c r="BZ11" i="4" s="1"/>
  <c r="BJ11" i="3"/>
  <c r="BJ11" i="4" s="1"/>
  <c r="BB11" i="3"/>
  <c r="BB11" i="4" s="1"/>
  <c r="AL11" i="3"/>
  <c r="AL11" i="4" s="1"/>
  <c r="AH11" i="3"/>
  <c r="AH11" i="4" s="1"/>
  <c r="R11" i="3"/>
  <c r="R11" i="4" s="1"/>
  <c r="N11" i="3"/>
  <c r="N11" i="4" s="1"/>
  <c r="BY11" i="3"/>
  <c r="BY11" i="4" s="1"/>
  <c r="BQ11" i="3"/>
  <c r="BQ11" i="4" s="1"/>
  <c r="BA11" i="3"/>
  <c r="BA11" i="4" s="1"/>
  <c r="AW11" i="3"/>
  <c r="AW11" i="4" s="1"/>
  <c r="AG11" i="3"/>
  <c r="AG11" i="4" s="1"/>
  <c r="AC11" i="3"/>
  <c r="AC11" i="4" s="1"/>
  <c r="M11" i="3"/>
  <c r="M11" i="4" s="1"/>
  <c r="CF11" i="3"/>
  <c r="CF11" i="4" s="1"/>
  <c r="BP11" i="3"/>
  <c r="BP11" i="4" s="1"/>
  <c r="BL11" i="3"/>
  <c r="BL11" i="4" s="1"/>
  <c r="AV11" i="3"/>
  <c r="AV11" i="4" s="1"/>
  <c r="AR11" i="3"/>
  <c r="AR11" i="4" s="1"/>
  <c r="AB11" i="3"/>
  <c r="AB11" i="4" s="1"/>
  <c r="T11" i="3"/>
  <c r="T11" i="4" s="1"/>
  <c r="CF142" i="3"/>
  <c r="CF142" i="4" s="1"/>
  <c r="BT142" i="3"/>
  <c r="BT142" i="4" s="1"/>
  <c r="BP142" i="3"/>
  <c r="BP142" i="4" s="1"/>
  <c r="BD142" i="3"/>
  <c r="BD142" i="4" s="1"/>
  <c r="AZ142" i="3"/>
  <c r="AZ142" i="4" s="1"/>
  <c r="AN142" i="3"/>
  <c r="AN142" i="4" s="1"/>
  <c r="AJ142" i="3"/>
  <c r="AJ142" i="4" s="1"/>
  <c r="X142" i="3"/>
  <c r="X142" i="4" s="1"/>
  <c r="T142" i="3"/>
  <c r="T142" i="4" s="1"/>
  <c r="H142" i="3"/>
  <c r="H142" i="4" s="1"/>
  <c r="CE142" i="3"/>
  <c r="CE142" i="4" s="1"/>
  <c r="BS142" i="3"/>
  <c r="BS142" i="4" s="1"/>
  <c r="BO142" i="3"/>
  <c r="BO142" i="4" s="1"/>
  <c r="BC142" i="3"/>
  <c r="BC142" i="4" s="1"/>
  <c r="AY142" i="3"/>
  <c r="AY142" i="4" s="1"/>
  <c r="AM142" i="3"/>
  <c r="AM142" i="4" s="1"/>
  <c r="AI142" i="3"/>
  <c r="AI142" i="4" s="1"/>
  <c r="W142" i="3"/>
  <c r="W142" i="4" s="1"/>
  <c r="S142" i="3"/>
  <c r="S142" i="4" s="1"/>
  <c r="G142" i="3"/>
  <c r="G142" i="4" s="1"/>
  <c r="CH142" i="3"/>
  <c r="CH142" i="4" s="1"/>
  <c r="BV142" i="3"/>
  <c r="BV142" i="4" s="1"/>
  <c r="BR142" i="3"/>
  <c r="BR142" i="4" s="1"/>
  <c r="BF142" i="3"/>
  <c r="BF142" i="4" s="1"/>
  <c r="BB142" i="3"/>
  <c r="BB142" i="4" s="1"/>
  <c r="AP142" i="3"/>
  <c r="AP142" i="4" s="1"/>
  <c r="AL142" i="3"/>
  <c r="AL142" i="4" s="1"/>
  <c r="Z142" i="3"/>
  <c r="Z142" i="4" s="1"/>
  <c r="V142" i="3"/>
  <c r="V142" i="4" s="1"/>
  <c r="J142" i="3"/>
  <c r="J142" i="4" s="1"/>
  <c r="CG142" i="3"/>
  <c r="CG142" i="4" s="1"/>
  <c r="BU142" i="3"/>
  <c r="BU142" i="4" s="1"/>
  <c r="BQ142" i="3"/>
  <c r="BQ142" i="4" s="1"/>
  <c r="BE142" i="3"/>
  <c r="BE142" i="4" s="1"/>
  <c r="BA142" i="3"/>
  <c r="BA142" i="4" s="1"/>
  <c r="AO142" i="3"/>
  <c r="AO142" i="4" s="1"/>
  <c r="AK142" i="3"/>
  <c r="AK142" i="4" s="1"/>
  <c r="Y142" i="3"/>
  <c r="Y142" i="4" s="1"/>
  <c r="U142" i="3"/>
  <c r="U142" i="4" s="1"/>
  <c r="I142" i="3"/>
  <c r="I14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AM39" i="3"/>
  <c r="AM39" i="4" s="1"/>
  <c r="BF39" i="3"/>
  <c r="BF39" i="4" s="1"/>
  <c r="BU39" i="3"/>
  <c r="BU39" i="4" s="1"/>
  <c r="AC39" i="3"/>
  <c r="AC39" i="4" s="1"/>
  <c r="BP39" i="3"/>
  <c r="BP39" i="4" s="1"/>
  <c r="X39" i="3"/>
  <c r="X39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E258" i="4"/>
  <c r="E26" i="4"/>
  <c r="F26" i="3"/>
  <c r="AF118" i="1"/>
  <c r="E118" i="4" s="1"/>
  <c r="F274" i="3"/>
  <c r="F13" i="3"/>
  <c r="E13" i="4"/>
  <c r="E67" i="4"/>
  <c r="F67" i="3"/>
  <c r="E168" i="4"/>
  <c r="F78" i="3"/>
  <c r="F131" i="3"/>
  <c r="E226" i="4"/>
  <c r="F244" i="3"/>
  <c r="E209" i="5"/>
  <c r="I209" i="5" s="1"/>
  <c r="F292" i="3"/>
  <c r="F66" i="3"/>
  <c r="F17" i="3"/>
  <c r="F214" i="3"/>
  <c r="E125" i="5"/>
  <c r="I125" i="5" s="1"/>
  <c r="E142" i="4"/>
  <c r="F58" i="3"/>
  <c r="E208" i="4"/>
  <c r="H164" i="2"/>
  <c r="F163" i="5" s="1"/>
  <c r="E63" i="5"/>
  <c r="I63" i="5" s="1"/>
  <c r="H154" i="2"/>
  <c r="F153" i="5" s="1"/>
  <c r="E127" i="5"/>
  <c r="I127" i="5" s="1"/>
  <c r="F270" i="2"/>
  <c r="E121" i="5"/>
  <c r="I121" i="5" s="1"/>
  <c r="E103" i="5"/>
  <c r="I103" i="5" s="1"/>
  <c r="F196" i="2"/>
  <c r="F222" i="2"/>
  <c r="H174" i="2"/>
  <c r="F173" i="5" s="1"/>
  <c r="E238" i="5"/>
  <c r="I238" i="5" s="1"/>
  <c r="F261" i="2"/>
  <c r="H210" i="2"/>
  <c r="F209" i="5" s="1"/>
  <c r="E269" i="5"/>
  <c r="I269" i="5" s="1"/>
  <c r="E260" i="5"/>
  <c r="I260" i="5" s="1"/>
  <c r="E195" i="5"/>
  <c r="I195" i="5" s="1"/>
  <c r="E267" i="5"/>
  <c r="I267" i="5" s="1"/>
  <c r="F154" i="2"/>
  <c r="F174" i="2"/>
  <c r="F164" i="2"/>
  <c r="H42" i="2"/>
  <c r="I42" i="2" s="1"/>
  <c r="F224" i="3"/>
  <c r="H124" i="2"/>
  <c r="I124" i="2" s="1"/>
  <c r="H178" i="2"/>
  <c r="F177" i="5" s="1"/>
  <c r="E101" i="5"/>
  <c r="I101" i="5" s="1"/>
  <c r="H260" i="2"/>
  <c r="E99" i="4"/>
  <c r="H17" i="2"/>
  <c r="I17" i="2" s="1"/>
  <c r="F190" i="3"/>
  <c r="F216" i="3"/>
  <c r="H128" i="2"/>
  <c r="F127" i="5" s="1"/>
  <c r="H239" i="2"/>
  <c r="F238" i="5" s="1"/>
  <c r="F245" i="2"/>
  <c r="F144" i="3"/>
  <c r="F11" i="2"/>
  <c r="H64" i="2"/>
  <c r="F63" i="5" s="1"/>
  <c r="F88" i="2"/>
  <c r="F42" i="2"/>
  <c r="E201" i="5"/>
  <c r="I201" i="5" s="1"/>
  <c r="H122" i="2"/>
  <c r="F121" i="5" s="1"/>
  <c r="E145" i="4"/>
  <c r="F260" i="2"/>
  <c r="E16" i="5"/>
  <c r="I16" i="5" s="1"/>
  <c r="H186" i="2"/>
  <c r="F185" i="5" s="1"/>
  <c r="E40" i="4"/>
  <c r="F40" i="3"/>
  <c r="F88" i="3"/>
  <c r="E179" i="4"/>
  <c r="E122" i="4"/>
  <c r="F98" i="3"/>
  <c r="F239" i="3"/>
  <c r="F192" i="3"/>
  <c r="F290" i="3"/>
  <c r="E290" i="4"/>
  <c r="F161" i="3"/>
  <c r="F152" i="3"/>
  <c r="E152" i="4"/>
  <c r="E277" i="4"/>
  <c r="F277" i="3"/>
  <c r="E284" i="4"/>
  <c r="F284" i="3"/>
  <c r="F136" i="3"/>
  <c r="E136" i="4"/>
  <c r="F278" i="3"/>
  <c r="E278" i="4"/>
  <c r="E135" i="4"/>
  <c r="F135" i="3"/>
  <c r="E160" i="4"/>
  <c r="F160" i="3"/>
  <c r="F232" i="3"/>
  <c r="E232" i="4"/>
  <c r="F268" i="3"/>
  <c r="E145" i="5"/>
  <c r="I145" i="5" s="1"/>
  <c r="E244" i="5"/>
  <c r="I244" i="5" s="1"/>
  <c r="E187" i="5"/>
  <c r="I187" i="5" s="1"/>
  <c r="F242" i="3"/>
  <c r="H224" i="2"/>
  <c r="F223" i="5" s="1"/>
  <c r="F186" i="2"/>
  <c r="E109" i="5"/>
  <c r="I109" i="5" s="1"/>
  <c r="E221" i="5"/>
  <c r="I221" i="5" s="1"/>
  <c r="F225" i="3"/>
  <c r="F84" i="3"/>
  <c r="E49" i="5"/>
  <c r="I49" i="5" s="1"/>
  <c r="E87" i="5"/>
  <c r="I87" i="5" s="1"/>
  <c r="E207" i="5"/>
  <c r="I207" i="5" s="1"/>
  <c r="F55" i="3"/>
  <c r="F286" i="2"/>
  <c r="F273" i="2"/>
  <c r="F237" i="3"/>
  <c r="F19" i="2"/>
  <c r="H246" i="2"/>
  <c r="F245" i="5" s="1"/>
  <c r="F124" i="2"/>
  <c r="H158" i="2"/>
  <c r="I158" i="2" s="1"/>
  <c r="F160" i="2"/>
  <c r="H68" i="2"/>
  <c r="I68" i="2" s="1"/>
  <c r="E55" i="5"/>
  <c r="I55" i="5" s="1"/>
  <c r="F250" i="3"/>
  <c r="H269" i="2"/>
  <c r="I269" i="2" s="1"/>
  <c r="H264" i="2"/>
  <c r="F263" i="5" s="1"/>
  <c r="H268" i="2"/>
  <c r="F267" i="5" s="1"/>
  <c r="F224" i="2"/>
  <c r="H72" i="2"/>
  <c r="F71" i="5" s="1"/>
  <c r="H202" i="2"/>
  <c r="F201" i="5" s="1"/>
  <c r="F246" i="2"/>
  <c r="F72" i="3"/>
  <c r="F158" i="2"/>
  <c r="H102" i="2"/>
  <c r="F101" i="5" s="1"/>
  <c r="F68" i="2"/>
  <c r="Z168" i="1"/>
  <c r="E168" i="2" s="1"/>
  <c r="Z162" i="1"/>
  <c r="E162" i="2" s="1"/>
  <c r="Z230" i="1"/>
  <c r="E230" i="2" s="1"/>
  <c r="E24" i="4"/>
  <c r="F24" i="3"/>
  <c r="Z242" i="1"/>
  <c r="E242" i="2" s="1"/>
  <c r="Z66" i="1"/>
  <c r="E66" i="2" s="1"/>
  <c r="AF273" i="1"/>
  <c r="Z58" i="1"/>
  <c r="E58" i="2" s="1"/>
  <c r="AF146" i="1"/>
  <c r="Z271" i="1"/>
  <c r="E271" i="2" s="1"/>
  <c r="Z114" i="1"/>
  <c r="E114" i="2" s="1"/>
  <c r="Z287" i="1"/>
  <c r="E287" i="2" s="1"/>
  <c r="Z279" i="1"/>
  <c r="E279" i="2" s="1"/>
  <c r="Z284" i="1"/>
  <c r="E284" i="2" s="1"/>
  <c r="Z144" i="1"/>
  <c r="E144" i="2" s="1"/>
  <c r="Z218" i="1"/>
  <c r="E218" i="2" s="1"/>
  <c r="AF246" i="1"/>
  <c r="Z182" i="1"/>
  <c r="E182" i="2" s="1"/>
  <c r="Z180" i="1"/>
  <c r="E180" i="2" s="1"/>
  <c r="Z27" i="1"/>
  <c r="E27" i="2" s="1"/>
  <c r="Z106" i="1"/>
  <c r="E106" i="2" s="1"/>
  <c r="Z228" i="1"/>
  <c r="E228" i="2" s="1"/>
  <c r="F56" i="3"/>
  <c r="E231" i="4"/>
  <c r="E206" i="4"/>
  <c r="F206" i="3"/>
  <c r="F149" i="3"/>
  <c r="E149" i="4"/>
  <c r="E210" i="4"/>
  <c r="F210" i="3"/>
  <c r="F38" i="3"/>
  <c r="Z98" i="1"/>
  <c r="E98" i="2" s="1"/>
  <c r="Z29" i="1"/>
  <c r="E29" i="2" s="1"/>
  <c r="AF218" i="1"/>
  <c r="Z212" i="1"/>
  <c r="E212" i="2" s="1"/>
  <c r="AF240" i="1"/>
  <c r="AF180" i="1"/>
  <c r="E117" i="4"/>
  <c r="F117" i="3"/>
  <c r="E22" i="4"/>
  <c r="F22" i="3"/>
  <c r="E104" i="4"/>
  <c r="F104" i="3"/>
  <c r="F65" i="3"/>
  <c r="E33" i="4"/>
  <c r="F33" i="3"/>
  <c r="F10" i="3"/>
  <c r="E199" i="4"/>
  <c r="F199" i="3"/>
  <c r="F181" i="3"/>
  <c r="E177" i="4"/>
  <c r="F177" i="3"/>
  <c r="F195" i="3"/>
  <c r="E195" i="4"/>
  <c r="E147" i="4"/>
  <c r="F147" i="3"/>
  <c r="F261" i="3"/>
  <c r="E129" i="4"/>
  <c r="F129" i="3"/>
  <c r="F54" i="3"/>
  <c r="E165" i="4"/>
  <c r="F165" i="3"/>
  <c r="E116" i="4"/>
  <c r="F116" i="3"/>
  <c r="E6" i="4"/>
  <c r="F6" i="3"/>
  <c r="Z278" i="1"/>
  <c r="E278" i="2" s="1"/>
  <c r="Z86" i="1"/>
  <c r="E86" i="2" s="1"/>
  <c r="Z37" i="1"/>
  <c r="E37" i="2" s="1"/>
  <c r="Z25" i="1"/>
  <c r="E25" i="2" s="1"/>
  <c r="AF286" i="1"/>
  <c r="AF283" i="1"/>
  <c r="Z251" i="1"/>
  <c r="E251" i="2" s="1"/>
  <c r="Z206" i="1"/>
  <c r="E206" i="2" s="1"/>
  <c r="Z184" i="1"/>
  <c r="E184" i="2" s="1"/>
  <c r="Z39" i="1"/>
  <c r="E39" i="2" s="1"/>
  <c r="Z263" i="1"/>
  <c r="E263" i="2" s="1"/>
  <c r="Z247" i="1"/>
  <c r="E247" i="2" s="1"/>
  <c r="Z226" i="1"/>
  <c r="E226" i="2" s="1"/>
  <c r="Z192" i="1"/>
  <c r="E192" i="2" s="1"/>
  <c r="Z285" i="1"/>
  <c r="E285" i="2" s="1"/>
  <c r="AF113" i="1"/>
  <c r="Z35" i="1"/>
  <c r="E35" i="2" s="1"/>
  <c r="AF101" i="1"/>
  <c r="Z150" i="1"/>
  <c r="E150" i="2" s="1"/>
  <c r="E155" i="4"/>
  <c r="F155" i="3"/>
  <c r="E59" i="4"/>
  <c r="F59" i="3"/>
  <c r="E37" i="4"/>
  <c r="F37" i="3"/>
  <c r="E28" i="4"/>
  <c r="F28" i="3"/>
  <c r="E217" i="4"/>
  <c r="F217" i="3"/>
  <c r="E185" i="4"/>
  <c r="E153" i="4"/>
  <c r="F153" i="3"/>
  <c r="E89" i="4"/>
  <c r="F89" i="3"/>
  <c r="E57" i="4"/>
  <c r="F57" i="3"/>
  <c r="E92" i="4"/>
  <c r="F92" i="3"/>
  <c r="E243" i="4"/>
  <c r="F243" i="3"/>
  <c r="E241" i="4"/>
  <c r="E123" i="4"/>
  <c r="F123" i="3"/>
  <c r="E14" i="4"/>
  <c r="F14" i="3"/>
  <c r="E203" i="4"/>
  <c r="F203" i="3"/>
  <c r="E171" i="4"/>
  <c r="F171" i="3"/>
  <c r="E139" i="4"/>
  <c r="F139" i="3"/>
  <c r="E107" i="4"/>
  <c r="F107" i="3"/>
  <c r="E75" i="4"/>
  <c r="F75" i="3"/>
  <c r="E21" i="4"/>
  <c r="F21" i="3"/>
  <c r="E31" i="4"/>
  <c r="F31" i="3"/>
  <c r="E76" i="4"/>
  <c r="F76" i="3"/>
  <c r="E30" i="4"/>
  <c r="F30" i="3"/>
  <c r="E254" i="4"/>
  <c r="E196" i="4"/>
  <c r="F196" i="3"/>
  <c r="E289" i="4"/>
  <c r="F289" i="3"/>
  <c r="E187" i="4"/>
  <c r="E108" i="4"/>
  <c r="F108" i="3"/>
  <c r="E5" i="4"/>
  <c r="F5" i="3"/>
  <c r="E82" i="4"/>
  <c r="F82" i="3"/>
  <c r="F12" i="3"/>
  <c r="E233" i="4"/>
  <c r="F233" i="3"/>
  <c r="E169" i="4"/>
  <c r="E137" i="4"/>
  <c r="F137" i="3"/>
  <c r="E105" i="4"/>
  <c r="F105" i="3"/>
  <c r="E73" i="4"/>
  <c r="F73" i="3"/>
  <c r="E15" i="4"/>
  <c r="F15" i="3"/>
  <c r="E60" i="4"/>
  <c r="F60" i="3"/>
  <c r="E238" i="4"/>
  <c r="F238" i="3"/>
  <c r="E164" i="4"/>
  <c r="F164" i="3"/>
  <c r="E257" i="4"/>
  <c r="F257" i="3"/>
  <c r="E174" i="4"/>
  <c r="F174" i="3"/>
  <c r="E132" i="4"/>
  <c r="F132" i="3"/>
  <c r="E259" i="4"/>
  <c r="E266" i="5"/>
  <c r="I266" i="5" s="1"/>
  <c r="E240" i="5"/>
  <c r="I240" i="5" s="1"/>
  <c r="F241" i="2"/>
  <c r="H241" i="2"/>
  <c r="E222" i="5"/>
  <c r="I222" i="5" s="1"/>
  <c r="F223" i="2"/>
  <c r="H223" i="2"/>
  <c r="E290" i="5"/>
  <c r="I290" i="5" s="1"/>
  <c r="F291" i="2"/>
  <c r="H291" i="2"/>
  <c r="E178" i="5"/>
  <c r="I178" i="5" s="1"/>
  <c r="F179" i="2"/>
  <c r="H179" i="2"/>
  <c r="E288" i="5"/>
  <c r="I288" i="5" s="1"/>
  <c r="F289" i="2"/>
  <c r="H289" i="2"/>
  <c r="E144" i="5"/>
  <c r="I144" i="5" s="1"/>
  <c r="H145" i="2"/>
  <c r="E37" i="5"/>
  <c r="I37" i="5" s="1"/>
  <c r="F38" i="2"/>
  <c r="H38" i="2"/>
  <c r="E206" i="5"/>
  <c r="I206" i="5" s="1"/>
  <c r="H207" i="2"/>
  <c r="E142" i="5"/>
  <c r="I142" i="5" s="1"/>
  <c r="F143" i="2"/>
  <c r="H143" i="2"/>
  <c r="E78" i="5"/>
  <c r="I78" i="5" s="1"/>
  <c r="F79" i="2"/>
  <c r="H79" i="2"/>
  <c r="E33" i="5"/>
  <c r="I33" i="5" s="1"/>
  <c r="F34" i="2"/>
  <c r="H34" i="2"/>
  <c r="E170" i="5"/>
  <c r="I170" i="5" s="1"/>
  <c r="F171" i="2"/>
  <c r="H171" i="2"/>
  <c r="E232" i="5"/>
  <c r="I232" i="5" s="1"/>
  <c r="F233" i="2"/>
  <c r="H233" i="2"/>
  <c r="E168" i="5"/>
  <c r="I168" i="5" s="1"/>
  <c r="E104" i="5"/>
  <c r="I104" i="5" s="1"/>
  <c r="F105" i="2"/>
  <c r="H105" i="2"/>
  <c r="E50" i="4"/>
  <c r="F50" i="3"/>
  <c r="E273" i="5"/>
  <c r="I273" i="5" s="1"/>
  <c r="F274" i="2"/>
  <c r="H274" i="2"/>
  <c r="F231" i="2"/>
  <c r="E198" i="5"/>
  <c r="I198" i="5" s="1"/>
  <c r="E166" i="5"/>
  <c r="I166" i="5" s="1"/>
  <c r="F167" i="2"/>
  <c r="H167" i="2"/>
  <c r="E134" i="5"/>
  <c r="I134" i="5" s="1"/>
  <c r="F135" i="2"/>
  <c r="H135" i="2"/>
  <c r="E102" i="5"/>
  <c r="I102" i="5" s="1"/>
  <c r="F103" i="2"/>
  <c r="H103" i="2"/>
  <c r="E70" i="5"/>
  <c r="I70" i="5" s="1"/>
  <c r="F71" i="2"/>
  <c r="H71" i="2"/>
  <c r="E9" i="4"/>
  <c r="F9" i="3"/>
  <c r="E202" i="4"/>
  <c r="F202" i="3"/>
  <c r="E23" i="5"/>
  <c r="I23" i="5" s="1"/>
  <c r="F24" i="2"/>
  <c r="H24" i="2"/>
  <c r="E221" i="4"/>
  <c r="F221" i="3"/>
  <c r="E157" i="4"/>
  <c r="F157" i="3"/>
  <c r="E125" i="4"/>
  <c r="F125" i="3"/>
  <c r="E93" i="4"/>
  <c r="F93" i="3"/>
  <c r="E282" i="4"/>
  <c r="F282" i="3"/>
  <c r="E271" i="5"/>
  <c r="I271" i="5" s="1"/>
  <c r="F272" i="2"/>
  <c r="H272" i="2"/>
  <c r="E140" i="4"/>
  <c r="F140" i="3"/>
  <c r="E9" i="5"/>
  <c r="I9" i="5" s="1"/>
  <c r="H10" i="2"/>
  <c r="F10" i="2"/>
  <c r="F170" i="3"/>
  <c r="F221" i="5"/>
  <c r="I222" i="2"/>
  <c r="E272" i="4"/>
  <c r="F272" i="3"/>
  <c r="E120" i="4"/>
  <c r="F120" i="3"/>
  <c r="E235" i="4"/>
  <c r="F235" i="3"/>
  <c r="E110" i="4"/>
  <c r="F110" i="3"/>
  <c r="E271" i="4"/>
  <c r="F271" i="3"/>
  <c r="E146" i="5"/>
  <c r="I146" i="5" s="1"/>
  <c r="F147" i="2"/>
  <c r="H147" i="2"/>
  <c r="E176" i="5"/>
  <c r="I176" i="5" s="1"/>
  <c r="F177" i="2"/>
  <c r="H177" i="2"/>
  <c r="E190" i="5"/>
  <c r="I190" i="5" s="1"/>
  <c r="F191" i="2"/>
  <c r="H191" i="2"/>
  <c r="E242" i="5"/>
  <c r="I242" i="5" s="1"/>
  <c r="F243" i="2"/>
  <c r="H243" i="2"/>
  <c r="F115" i="2"/>
  <c r="E208" i="5"/>
  <c r="I208" i="5" s="1"/>
  <c r="F209" i="2"/>
  <c r="H209" i="2"/>
  <c r="H81" i="2"/>
  <c r="E287" i="5"/>
  <c r="I287" i="5" s="1"/>
  <c r="F288" i="2"/>
  <c r="H288" i="2"/>
  <c r="E274" i="5"/>
  <c r="I274" i="5" s="1"/>
  <c r="F275" i="2"/>
  <c r="H275" i="2"/>
  <c r="E174" i="5"/>
  <c r="I174" i="5" s="1"/>
  <c r="F175" i="2"/>
  <c r="H175" i="2"/>
  <c r="E110" i="5"/>
  <c r="I110" i="5" s="1"/>
  <c r="E249" i="4"/>
  <c r="F249" i="3"/>
  <c r="F262" i="2"/>
  <c r="E48" i="4"/>
  <c r="F48" i="3"/>
  <c r="E270" i="4"/>
  <c r="F270" i="3"/>
  <c r="E287" i="4"/>
  <c r="F287" i="3"/>
  <c r="E226" i="5"/>
  <c r="I226" i="5" s="1"/>
  <c r="H227" i="2"/>
  <c r="E162" i="5"/>
  <c r="I162" i="5" s="1"/>
  <c r="F163" i="2"/>
  <c r="H163" i="2"/>
  <c r="E98" i="5"/>
  <c r="I98" i="5" s="1"/>
  <c r="F99" i="2"/>
  <c r="H99" i="2"/>
  <c r="E35" i="5"/>
  <c r="I35" i="5" s="1"/>
  <c r="F36" i="2"/>
  <c r="H36" i="2"/>
  <c r="E257" i="2"/>
  <c r="E192" i="5"/>
  <c r="I192" i="5" s="1"/>
  <c r="F193" i="2"/>
  <c r="H193" i="2"/>
  <c r="E128" i="5"/>
  <c r="I128" i="5" s="1"/>
  <c r="F129" i="2"/>
  <c r="H129" i="2"/>
  <c r="E64" i="5"/>
  <c r="I64" i="5" s="1"/>
  <c r="F65" i="2"/>
  <c r="H65" i="2"/>
  <c r="E279" i="5"/>
  <c r="I279" i="5" s="1"/>
  <c r="E21" i="5"/>
  <c r="I21" i="5" s="1"/>
  <c r="E15" i="5"/>
  <c r="I15" i="5" s="1"/>
  <c r="F16" i="2"/>
  <c r="H16" i="2"/>
  <c r="E236" i="5"/>
  <c r="I236" i="5" s="1"/>
  <c r="F237" i="2"/>
  <c r="H237" i="2"/>
  <c r="E204" i="5"/>
  <c r="I204" i="5" s="1"/>
  <c r="H205" i="2"/>
  <c r="E172" i="5"/>
  <c r="I172" i="5" s="1"/>
  <c r="F173" i="2"/>
  <c r="H173" i="2"/>
  <c r="E140" i="5"/>
  <c r="I140" i="5" s="1"/>
  <c r="F141" i="2"/>
  <c r="H141" i="2"/>
  <c r="E108" i="5"/>
  <c r="I108" i="5" s="1"/>
  <c r="F109" i="2"/>
  <c r="H109" i="2"/>
  <c r="E77" i="2"/>
  <c r="E262" i="4"/>
  <c r="F262" i="3"/>
  <c r="E46" i="4"/>
  <c r="F46" i="3"/>
  <c r="E218" i="5"/>
  <c r="I218" i="5" s="1"/>
  <c r="F219" i="2"/>
  <c r="H219" i="2"/>
  <c r="E154" i="5"/>
  <c r="I154" i="5" s="1"/>
  <c r="F155" i="2"/>
  <c r="H155" i="2"/>
  <c r="E90" i="5"/>
  <c r="I90" i="5" s="1"/>
  <c r="F91" i="2"/>
  <c r="H91" i="2"/>
  <c r="H254" i="2"/>
  <c r="E216" i="5"/>
  <c r="I216" i="5" s="1"/>
  <c r="F217" i="2"/>
  <c r="H217" i="2"/>
  <c r="E152" i="5"/>
  <c r="I152" i="5" s="1"/>
  <c r="F153" i="2"/>
  <c r="H153" i="2"/>
  <c r="E88" i="5"/>
  <c r="I88" i="5" s="1"/>
  <c r="F89" i="2"/>
  <c r="H89" i="2"/>
  <c r="E223" i="4"/>
  <c r="F223" i="3"/>
  <c r="E191" i="4"/>
  <c r="F191" i="3"/>
  <c r="E159" i="4"/>
  <c r="F159" i="3"/>
  <c r="E95" i="4"/>
  <c r="F95" i="3"/>
  <c r="E63" i="4"/>
  <c r="F63" i="3"/>
  <c r="E86" i="4"/>
  <c r="F86" i="3"/>
  <c r="E16" i="4"/>
  <c r="E212" i="5"/>
  <c r="I212" i="5" s="1"/>
  <c r="F213" i="2"/>
  <c r="H213" i="2"/>
  <c r="E180" i="5"/>
  <c r="I180" i="5" s="1"/>
  <c r="F181" i="2"/>
  <c r="H181" i="2"/>
  <c r="E149" i="2"/>
  <c r="E116" i="5"/>
  <c r="I116" i="5" s="1"/>
  <c r="F117" i="2"/>
  <c r="H117" i="2"/>
  <c r="E84" i="5"/>
  <c r="I84" i="5" s="1"/>
  <c r="F85" i="2"/>
  <c r="H85" i="2"/>
  <c r="E35" i="4"/>
  <c r="F35" i="3"/>
  <c r="E264" i="4"/>
  <c r="F264" i="3"/>
  <c r="E112" i="4"/>
  <c r="F112" i="3"/>
  <c r="E34" i="4"/>
  <c r="F34" i="3"/>
  <c r="F269" i="5"/>
  <c r="I270" i="2"/>
  <c r="F244" i="5"/>
  <c r="I245" i="2"/>
  <c r="E148" i="4"/>
  <c r="F148" i="3"/>
  <c r="E166" i="4"/>
  <c r="E248" i="4"/>
  <c r="F248" i="3"/>
  <c r="E275" i="5"/>
  <c r="I275" i="5" s="1"/>
  <c r="F276" i="2"/>
  <c r="H276" i="2"/>
  <c r="E82" i="5"/>
  <c r="I82" i="5" s="1"/>
  <c r="F83" i="2"/>
  <c r="H83" i="2"/>
  <c r="E158" i="5"/>
  <c r="I158" i="5" s="1"/>
  <c r="E94" i="5"/>
  <c r="I94" i="5" s="1"/>
  <c r="F95" i="2"/>
  <c r="H95" i="2"/>
  <c r="E214" i="5"/>
  <c r="I214" i="5" s="1"/>
  <c r="F215" i="2"/>
  <c r="H215" i="2"/>
  <c r="F151" i="2"/>
  <c r="E118" i="5"/>
  <c r="I118" i="5" s="1"/>
  <c r="F119" i="2"/>
  <c r="H119" i="2"/>
  <c r="E86" i="5"/>
  <c r="I86" i="5" s="1"/>
  <c r="F87" i="2"/>
  <c r="H87" i="2"/>
  <c r="E54" i="5"/>
  <c r="I54" i="5" s="1"/>
  <c r="F55" i="2"/>
  <c r="H55" i="2"/>
  <c r="H40" i="2"/>
  <c r="E7" i="5"/>
  <c r="I7" i="5" s="1"/>
  <c r="F8" i="2"/>
  <c r="H8" i="2"/>
  <c r="E245" i="4"/>
  <c r="F245" i="3"/>
  <c r="E205" i="4"/>
  <c r="F205" i="3"/>
  <c r="E173" i="4"/>
  <c r="E141" i="4"/>
  <c r="F141" i="3"/>
  <c r="E109" i="4"/>
  <c r="F109" i="3"/>
  <c r="E77" i="4"/>
  <c r="F77" i="3"/>
  <c r="E138" i="4"/>
  <c r="F138" i="3"/>
  <c r="E204" i="4"/>
  <c r="F204" i="3"/>
  <c r="E96" i="4"/>
  <c r="F96" i="3"/>
  <c r="E25" i="5"/>
  <c r="I25" i="5" s="1"/>
  <c r="F260" i="5"/>
  <c r="E228" i="4"/>
  <c r="F228" i="3"/>
  <c r="E70" i="4"/>
  <c r="F70" i="3"/>
  <c r="E188" i="4"/>
  <c r="F188" i="3"/>
  <c r="F87" i="5"/>
  <c r="I88" i="2"/>
  <c r="E4" i="5"/>
  <c r="F5" i="2"/>
  <c r="H5" i="2"/>
  <c r="E210" i="5"/>
  <c r="I210" i="5" s="1"/>
  <c r="F211" i="2"/>
  <c r="H211" i="2"/>
  <c r="E19" i="5"/>
  <c r="I19" i="5" s="1"/>
  <c r="E113" i="2"/>
  <c r="F50" i="5"/>
  <c r="I51" i="2"/>
  <c r="E5" i="5"/>
  <c r="I5" i="5" s="1"/>
  <c r="F6" i="2"/>
  <c r="H6" i="2"/>
  <c r="E126" i="5"/>
  <c r="I126" i="5" s="1"/>
  <c r="F127" i="2"/>
  <c r="H127" i="2"/>
  <c r="E62" i="5"/>
  <c r="I62" i="5" s="1"/>
  <c r="F63" i="2"/>
  <c r="H63" i="2"/>
  <c r="E288" i="4"/>
  <c r="F288" i="3"/>
  <c r="E17" i="5"/>
  <c r="I17" i="5" s="1"/>
  <c r="F18" i="2"/>
  <c r="H18" i="2"/>
  <c r="E202" i="5"/>
  <c r="I202" i="5" s="1"/>
  <c r="F203" i="2"/>
  <c r="H203" i="2"/>
  <c r="H139" i="2"/>
  <c r="E74" i="5"/>
  <c r="I74" i="5" s="1"/>
  <c r="F75" i="2"/>
  <c r="H75" i="2"/>
  <c r="E200" i="5"/>
  <c r="I200" i="5" s="1"/>
  <c r="F201" i="2"/>
  <c r="H201" i="2"/>
  <c r="E72" i="5"/>
  <c r="I72" i="5" s="1"/>
  <c r="F73" i="2"/>
  <c r="H73" i="2"/>
  <c r="E182" i="5"/>
  <c r="I182" i="5" s="1"/>
  <c r="F183" i="2"/>
  <c r="H183" i="2"/>
  <c r="E235" i="5"/>
  <c r="I235" i="5" s="1"/>
  <c r="F236" i="2"/>
  <c r="H236" i="2"/>
  <c r="E258" i="5"/>
  <c r="I258" i="5" s="1"/>
  <c r="F259" i="2"/>
  <c r="H259" i="2"/>
  <c r="F195" i="2"/>
  <c r="E130" i="5"/>
  <c r="I130" i="5" s="1"/>
  <c r="F131" i="2"/>
  <c r="H131" i="2"/>
  <c r="E66" i="5"/>
  <c r="I66" i="5" s="1"/>
  <c r="F67" i="2"/>
  <c r="H67" i="2"/>
  <c r="E237" i="5"/>
  <c r="I237" i="5" s="1"/>
  <c r="F238" i="2"/>
  <c r="H238" i="2"/>
  <c r="F225" i="2"/>
  <c r="E160" i="5"/>
  <c r="I160" i="5" s="1"/>
  <c r="F161" i="2"/>
  <c r="H161" i="2"/>
  <c r="E96" i="5"/>
  <c r="I96" i="5" s="1"/>
  <c r="F97" i="2"/>
  <c r="H97" i="2"/>
  <c r="F42" i="5"/>
  <c r="I43" i="2"/>
  <c r="E247" i="5"/>
  <c r="I247" i="5" s="1"/>
  <c r="F248" i="2"/>
  <c r="H248" i="2"/>
  <c r="E31" i="5"/>
  <c r="I31" i="5" s="1"/>
  <c r="F32" i="2"/>
  <c r="H32" i="2"/>
  <c r="E221" i="2"/>
  <c r="E188" i="5"/>
  <c r="I188" i="5" s="1"/>
  <c r="F189" i="2"/>
  <c r="H189" i="2"/>
  <c r="E156" i="5"/>
  <c r="I156" i="5" s="1"/>
  <c r="F157" i="2"/>
  <c r="H157" i="2"/>
  <c r="E124" i="5"/>
  <c r="I124" i="5" s="1"/>
  <c r="F125" i="2"/>
  <c r="H125" i="2"/>
  <c r="E92" i="5"/>
  <c r="I92" i="5" s="1"/>
  <c r="F93" i="2"/>
  <c r="H93" i="2"/>
  <c r="E60" i="5"/>
  <c r="I60" i="5" s="1"/>
  <c r="F61" i="2"/>
  <c r="H61" i="2"/>
  <c r="E42" i="4"/>
  <c r="F42" i="3"/>
  <c r="E276" i="4"/>
  <c r="F276" i="3"/>
  <c r="E186" i="5"/>
  <c r="I186" i="5" s="1"/>
  <c r="F187" i="2"/>
  <c r="H187" i="2"/>
  <c r="E122" i="5"/>
  <c r="I122" i="5" s="1"/>
  <c r="F123" i="2"/>
  <c r="H123" i="2"/>
  <c r="E58" i="5"/>
  <c r="I58" i="5" s="1"/>
  <c r="F59" i="2"/>
  <c r="H59" i="2"/>
  <c r="H12" i="2"/>
  <c r="E248" i="5"/>
  <c r="I248" i="5" s="1"/>
  <c r="F249" i="2"/>
  <c r="H249" i="2"/>
  <c r="E185" i="2"/>
  <c r="E120" i="5"/>
  <c r="I120" i="5" s="1"/>
  <c r="F121" i="2"/>
  <c r="H121" i="2"/>
  <c r="F57" i="2"/>
  <c r="E13" i="5"/>
  <c r="I13" i="5" s="1"/>
  <c r="F14" i="2"/>
  <c r="H14" i="2"/>
  <c r="AF43" i="1"/>
  <c r="E40" i="5"/>
  <c r="I40" i="5" s="1"/>
  <c r="F41" i="2"/>
  <c r="H41" i="2"/>
  <c r="E207" i="4"/>
  <c r="F207" i="3"/>
  <c r="E175" i="4"/>
  <c r="F175" i="3"/>
  <c r="F143" i="3"/>
  <c r="E111" i="4"/>
  <c r="F111" i="3"/>
  <c r="E79" i="4"/>
  <c r="F79" i="3"/>
  <c r="E25" i="4"/>
  <c r="F25" i="3"/>
  <c r="F266" i="2"/>
  <c r="E32" i="4"/>
  <c r="F32" i="3"/>
  <c r="E126" i="4"/>
  <c r="F126" i="3"/>
  <c r="F197" i="2"/>
  <c r="E164" i="5"/>
  <c r="I164" i="5" s="1"/>
  <c r="F165" i="2"/>
  <c r="H165" i="2"/>
  <c r="E132" i="5"/>
  <c r="I132" i="5" s="1"/>
  <c r="F133" i="2"/>
  <c r="H133" i="2"/>
  <c r="E100" i="5"/>
  <c r="I100" i="5" s="1"/>
  <c r="F101" i="2"/>
  <c r="H101" i="2"/>
  <c r="F69" i="2"/>
  <c r="E281" i="5"/>
  <c r="I281" i="5" s="1"/>
  <c r="F282" i="2"/>
  <c r="H282" i="2"/>
  <c r="E94" i="4"/>
  <c r="F94" i="3"/>
  <c r="E172" i="4"/>
  <c r="F172" i="3"/>
  <c r="E18" i="4"/>
  <c r="F18" i="3"/>
  <c r="E220" i="4"/>
  <c r="F195" i="5"/>
  <c r="I196" i="2"/>
  <c r="E280" i="4"/>
  <c r="F280" i="3"/>
  <c r="E222" i="4"/>
  <c r="F222" i="3"/>
  <c r="AT162" i="3" l="1"/>
  <c r="AT162" i="4" s="1"/>
  <c r="BU162" i="3"/>
  <c r="BU162" i="4" s="1"/>
  <c r="K162" i="3"/>
  <c r="K162" i="4" s="1"/>
  <c r="AQ162" i="3"/>
  <c r="AQ162" i="4" s="1"/>
  <c r="AG162" i="3"/>
  <c r="AG162" i="4" s="1"/>
  <c r="BH162" i="3"/>
  <c r="BH162" i="4" s="1"/>
  <c r="E19" i="4"/>
  <c r="E285" i="4"/>
  <c r="F64" i="3"/>
  <c r="E61" i="4"/>
  <c r="F291" i="3"/>
  <c r="E121" i="4"/>
  <c r="E193" i="4"/>
  <c r="E183" i="4"/>
  <c r="E29" i="4"/>
  <c r="AJ39" i="3"/>
  <c r="AJ39" i="4" s="1"/>
  <c r="BX39" i="3"/>
  <c r="BX39" i="4" s="1"/>
  <c r="AO39" i="3"/>
  <c r="AO39" i="4" s="1"/>
  <c r="J39" i="3"/>
  <c r="J39" i="4" s="1"/>
  <c r="BV39" i="3"/>
  <c r="BV39" i="4" s="1"/>
  <c r="BC39" i="3"/>
  <c r="BC39" i="4" s="1"/>
  <c r="F275" i="3"/>
  <c r="E281" i="4"/>
  <c r="E74" i="4"/>
  <c r="E7" i="4"/>
  <c r="F260" i="3"/>
  <c r="I39" i="3"/>
  <c r="I39" i="4" s="1"/>
  <c r="BS39" i="3"/>
  <c r="BS39" i="4" s="1"/>
  <c r="G194" i="3"/>
  <c r="G194" i="4" s="1"/>
  <c r="W194" i="3"/>
  <c r="W194" i="4" s="1"/>
  <c r="AM194" i="3"/>
  <c r="AM194" i="4" s="1"/>
  <c r="BC194" i="3"/>
  <c r="BC194" i="4" s="1"/>
  <c r="BS194" i="3"/>
  <c r="BS194" i="4" s="1"/>
  <c r="H194" i="3"/>
  <c r="H194" i="4" s="1"/>
  <c r="X194" i="3"/>
  <c r="X194" i="4" s="1"/>
  <c r="AN194" i="3"/>
  <c r="AN194" i="4" s="1"/>
  <c r="BD194" i="3"/>
  <c r="BD194" i="4" s="1"/>
  <c r="BT194" i="3"/>
  <c r="BT194" i="4" s="1"/>
  <c r="I194" i="3"/>
  <c r="I194" i="4" s="1"/>
  <c r="Y194" i="3"/>
  <c r="Y194" i="4" s="1"/>
  <c r="AO194" i="3"/>
  <c r="AO194" i="4" s="1"/>
  <c r="BE194" i="3"/>
  <c r="BE194" i="4" s="1"/>
  <c r="BU194" i="3"/>
  <c r="BU194" i="4" s="1"/>
  <c r="J194" i="3"/>
  <c r="J194" i="4" s="1"/>
  <c r="Z194" i="3"/>
  <c r="Z194" i="4" s="1"/>
  <c r="AP194" i="3"/>
  <c r="AP194" i="4" s="1"/>
  <c r="BF194" i="3"/>
  <c r="BF194" i="4" s="1"/>
  <c r="BV194" i="3"/>
  <c r="BV194" i="4" s="1"/>
  <c r="E162" i="4"/>
  <c r="E219" i="4"/>
  <c r="E256" i="4"/>
  <c r="E229" i="4"/>
  <c r="AR39" i="3"/>
  <c r="AR39" i="4" s="1"/>
  <c r="BA39" i="3"/>
  <c r="BA39" i="4" s="1"/>
  <c r="Z39" i="3"/>
  <c r="Z39" i="4" s="1"/>
  <c r="G39" i="3"/>
  <c r="G39" i="4" s="1"/>
  <c r="E127" i="4"/>
  <c r="E267" i="4"/>
  <c r="E154" i="4"/>
  <c r="E279" i="4"/>
  <c r="E198" i="4"/>
  <c r="E134" i="4"/>
  <c r="L39" i="3"/>
  <c r="L39" i="4" s="1"/>
  <c r="BD39" i="3"/>
  <c r="BD39" i="4" s="1"/>
  <c r="U39" i="3"/>
  <c r="U39" i="4" s="1"/>
  <c r="BI39" i="3"/>
  <c r="BI39" i="4" s="1"/>
  <c r="AP39" i="3"/>
  <c r="AP39" i="4" s="1"/>
  <c r="K194" i="3"/>
  <c r="K194" i="4" s="1"/>
  <c r="AA194" i="3"/>
  <c r="AA194" i="4" s="1"/>
  <c r="AQ194" i="3"/>
  <c r="AQ194" i="4" s="1"/>
  <c r="BG194" i="3"/>
  <c r="BG194" i="4" s="1"/>
  <c r="BW194" i="3"/>
  <c r="BW194" i="4" s="1"/>
  <c r="L194" i="3"/>
  <c r="L194" i="4" s="1"/>
  <c r="AB194" i="3"/>
  <c r="AB194" i="4" s="1"/>
  <c r="AR194" i="3"/>
  <c r="AR194" i="4" s="1"/>
  <c r="BH194" i="3"/>
  <c r="BH194" i="4" s="1"/>
  <c r="BX194" i="3"/>
  <c r="BX194" i="4" s="1"/>
  <c r="M194" i="3"/>
  <c r="M194" i="4" s="1"/>
  <c r="AC194" i="3"/>
  <c r="AC194" i="4" s="1"/>
  <c r="AS194" i="3"/>
  <c r="AS194" i="4" s="1"/>
  <c r="BI194" i="3"/>
  <c r="BI194" i="4" s="1"/>
  <c r="BY194" i="3"/>
  <c r="BY194" i="4" s="1"/>
  <c r="N194" i="3"/>
  <c r="N194" i="4" s="1"/>
  <c r="AD194" i="3"/>
  <c r="AD194" i="4" s="1"/>
  <c r="AT194" i="3"/>
  <c r="AT194" i="4" s="1"/>
  <c r="BJ194" i="3"/>
  <c r="BJ194" i="4" s="1"/>
  <c r="E282" i="5"/>
  <c r="I282" i="5" s="1"/>
  <c r="F283" i="2"/>
  <c r="H188" i="2"/>
  <c r="F188" i="2"/>
  <c r="F235" i="2"/>
  <c r="E234" i="5"/>
  <c r="I234" i="5" s="1"/>
  <c r="E10" i="5"/>
  <c r="I10" i="5" s="1"/>
  <c r="H11" i="2"/>
  <c r="F209" i="3"/>
  <c r="E209" i="4"/>
  <c r="F71" i="3"/>
  <c r="E71" i="4"/>
  <c r="E36" i="4"/>
  <c r="F36" i="3"/>
  <c r="CA39" i="3"/>
  <c r="CA39" i="4" s="1"/>
  <c r="BK39" i="3"/>
  <c r="BK39" i="4" s="1"/>
  <c r="AU39" i="3"/>
  <c r="AU39" i="4" s="1"/>
  <c r="AE39" i="3"/>
  <c r="AE39" i="4" s="1"/>
  <c r="O39" i="3"/>
  <c r="O39" i="4" s="1"/>
  <c r="CD39" i="3"/>
  <c r="CD39" i="4" s="1"/>
  <c r="BN39" i="3"/>
  <c r="BN39" i="4" s="1"/>
  <c r="AX39" i="3"/>
  <c r="AX39" i="4" s="1"/>
  <c r="AH39" i="3"/>
  <c r="AH39" i="4" s="1"/>
  <c r="R39" i="3"/>
  <c r="R39" i="4" s="1"/>
  <c r="CC39" i="3"/>
  <c r="CC39" i="4" s="1"/>
  <c r="BM39" i="3"/>
  <c r="BM39" i="4" s="1"/>
  <c r="AW39" i="3"/>
  <c r="AW39" i="4" s="1"/>
  <c r="AG39" i="3"/>
  <c r="AG39" i="4" s="1"/>
  <c r="Q39" i="3"/>
  <c r="Q39" i="4" s="1"/>
  <c r="CB39" i="3"/>
  <c r="CB39" i="4" s="1"/>
  <c r="BL39" i="3"/>
  <c r="BL39" i="4" s="1"/>
  <c r="AV39" i="3"/>
  <c r="AV39" i="4" s="1"/>
  <c r="AF39" i="3"/>
  <c r="AF39" i="4" s="1"/>
  <c r="P39" i="3"/>
  <c r="P39" i="4" s="1"/>
  <c r="BW39" i="3"/>
  <c r="BW39" i="4" s="1"/>
  <c r="BG39" i="3"/>
  <c r="BG39" i="4" s="1"/>
  <c r="AQ39" i="3"/>
  <c r="AQ39" i="4" s="1"/>
  <c r="AA39" i="3"/>
  <c r="AA39" i="4" s="1"/>
  <c r="K39" i="3"/>
  <c r="K39" i="4" s="1"/>
  <c r="BZ39" i="3"/>
  <c r="BZ39" i="4" s="1"/>
  <c r="BJ39" i="3"/>
  <c r="BJ39" i="4" s="1"/>
  <c r="AT39" i="3"/>
  <c r="AT39" i="4" s="1"/>
  <c r="AD39" i="3"/>
  <c r="AD39" i="4" s="1"/>
  <c r="N39" i="3"/>
  <c r="N39" i="4" s="1"/>
  <c r="BY39" i="3"/>
  <c r="BY39" i="4" s="1"/>
  <c r="E62" i="4"/>
  <c r="E68" i="5"/>
  <c r="I68" i="5" s="1"/>
  <c r="E196" i="5"/>
  <c r="I196" i="5" s="1"/>
  <c r="E11" i="5"/>
  <c r="I11" i="5" s="1"/>
  <c r="E224" i="5"/>
  <c r="I224" i="5" s="1"/>
  <c r="E194" i="5"/>
  <c r="I194" i="5" s="1"/>
  <c r="F139" i="2"/>
  <c r="E44" i="4"/>
  <c r="F40" i="2"/>
  <c r="F254" i="2"/>
  <c r="F22" i="2"/>
  <c r="H262" i="2"/>
  <c r="H111" i="2"/>
  <c r="E80" i="5"/>
  <c r="I80" i="5" s="1"/>
  <c r="H115" i="2"/>
  <c r="E189" i="4"/>
  <c r="H231" i="2"/>
  <c r="H169" i="2"/>
  <c r="F267" i="2"/>
  <c r="F91" i="3"/>
  <c r="E266" i="4"/>
  <c r="E68" i="4"/>
  <c r="F213" i="3"/>
  <c r="F182" i="3"/>
  <c r="H235" i="2"/>
  <c r="F234" i="5" s="1"/>
  <c r="E39" i="4"/>
  <c r="H39" i="3"/>
  <c r="H39" i="4" s="1"/>
  <c r="AB39" i="3"/>
  <c r="AB39" i="4" s="1"/>
  <c r="AZ39" i="3"/>
  <c r="AZ39" i="4" s="1"/>
  <c r="BT39" i="3"/>
  <c r="BT39" i="4" s="1"/>
  <c r="M39" i="3"/>
  <c r="M39" i="4" s="1"/>
  <c r="AK39" i="3"/>
  <c r="AK39" i="4" s="1"/>
  <c r="BE39" i="3"/>
  <c r="BE39" i="4" s="1"/>
  <c r="CG39" i="3"/>
  <c r="CG39" i="4" s="1"/>
  <c r="AL39" i="3"/>
  <c r="AL39" i="4" s="1"/>
  <c r="BR39" i="3"/>
  <c r="BR39" i="4" s="1"/>
  <c r="S39" i="3"/>
  <c r="S39" i="4" s="1"/>
  <c r="AY39" i="3"/>
  <c r="AY39" i="4" s="1"/>
  <c r="CE39" i="3"/>
  <c r="CE39" i="4" s="1"/>
  <c r="E114" i="4"/>
  <c r="E80" i="4"/>
  <c r="E265" i="5"/>
  <c r="I265" i="5" s="1"/>
  <c r="H57" i="2"/>
  <c r="E52" i="4"/>
  <c r="H20" i="2"/>
  <c r="F26" i="2"/>
  <c r="H151" i="2"/>
  <c r="H159" i="2"/>
  <c r="E150" i="4"/>
  <c r="H280" i="2"/>
  <c r="H199" i="2"/>
  <c r="F201" i="3"/>
  <c r="E83" i="4"/>
  <c r="F90" i="3"/>
  <c r="F130" i="3"/>
  <c r="E177" i="5"/>
  <c r="I177" i="5" s="1"/>
  <c r="F70" i="2"/>
  <c r="H160" i="2"/>
  <c r="F159" i="5" s="1"/>
  <c r="H70" i="2"/>
  <c r="F69" i="5" s="1"/>
  <c r="T39" i="3"/>
  <c r="T39" i="4" s="1"/>
  <c r="AN39" i="3"/>
  <c r="AN39" i="4" s="1"/>
  <c r="BH39" i="3"/>
  <c r="BH39" i="4" s="1"/>
  <c r="CF39" i="3"/>
  <c r="CF39" i="4" s="1"/>
  <c r="Y39" i="3"/>
  <c r="Y39" i="4" s="1"/>
  <c r="AS39" i="3"/>
  <c r="AS39" i="4" s="1"/>
  <c r="BQ39" i="3"/>
  <c r="BQ39" i="4" s="1"/>
  <c r="V39" i="3"/>
  <c r="V39" i="4" s="1"/>
  <c r="BB39" i="3"/>
  <c r="BB39" i="4" s="1"/>
  <c r="CH39" i="3"/>
  <c r="CH39" i="4" s="1"/>
  <c r="AI39" i="3"/>
  <c r="AI39" i="4" s="1"/>
  <c r="BO39" i="3"/>
  <c r="BO39" i="4" s="1"/>
  <c r="CE162" i="3"/>
  <c r="CE162" i="4" s="1"/>
  <c r="BL158" i="3"/>
  <c r="BL158" i="4" s="1"/>
  <c r="T158" i="3"/>
  <c r="T158" i="4" s="1"/>
  <c r="BG158" i="3"/>
  <c r="BG158" i="4" s="1"/>
  <c r="O158" i="3"/>
  <c r="O158" i="4" s="1"/>
  <c r="BF158" i="3"/>
  <c r="BF158" i="4" s="1"/>
  <c r="Z158" i="3"/>
  <c r="Z158" i="4" s="1"/>
  <c r="BU158" i="3"/>
  <c r="BU158" i="4" s="1"/>
  <c r="AO158" i="3"/>
  <c r="AO158" i="4" s="1"/>
  <c r="I158" i="3"/>
  <c r="I158" i="4" s="1"/>
  <c r="BH158" i="3"/>
  <c r="BH158" i="4" s="1"/>
  <c r="P158" i="3"/>
  <c r="P158" i="4" s="1"/>
  <c r="AY158" i="3"/>
  <c r="AY158" i="4" s="1"/>
  <c r="K158" i="3"/>
  <c r="K158" i="4" s="1"/>
  <c r="BB158" i="3"/>
  <c r="BB158" i="4" s="1"/>
  <c r="V158" i="3"/>
  <c r="V158" i="4" s="1"/>
  <c r="BQ158" i="3"/>
  <c r="BQ158" i="4" s="1"/>
  <c r="AK158" i="3"/>
  <c r="AK158" i="4" s="1"/>
  <c r="CF158" i="3"/>
  <c r="CF158" i="4" s="1"/>
  <c r="AR158" i="3"/>
  <c r="AR158" i="4" s="1"/>
  <c r="CA158" i="3"/>
  <c r="CA158" i="4" s="1"/>
  <c r="AI158" i="3"/>
  <c r="AI158" i="4" s="1"/>
  <c r="BZ158" i="3"/>
  <c r="BZ158" i="4" s="1"/>
  <c r="AP158" i="3"/>
  <c r="AP158" i="4" s="1"/>
  <c r="J158" i="3"/>
  <c r="J158" i="4" s="1"/>
  <c r="BE158" i="3"/>
  <c r="BE158" i="4" s="1"/>
  <c r="Y158" i="3"/>
  <c r="Y158" i="4" s="1"/>
  <c r="CB158" i="3"/>
  <c r="CB158" i="4" s="1"/>
  <c r="AJ158" i="3"/>
  <c r="AJ158" i="4" s="1"/>
  <c r="BW158" i="3"/>
  <c r="BW158" i="4" s="1"/>
  <c r="AE158" i="3"/>
  <c r="AE158" i="4" s="1"/>
  <c r="BR158" i="3"/>
  <c r="BR158" i="4" s="1"/>
  <c r="AL158" i="3"/>
  <c r="AL158" i="4" s="1"/>
  <c r="CG158" i="3"/>
  <c r="CG158" i="4" s="1"/>
  <c r="BA158" i="3"/>
  <c r="BA158" i="4" s="1"/>
  <c r="U158" i="3"/>
  <c r="U158" i="4" s="1"/>
  <c r="BN178" i="3"/>
  <c r="BN178" i="4" s="1"/>
  <c r="V178" i="3"/>
  <c r="V178" i="4" s="1"/>
  <c r="BI178" i="3"/>
  <c r="BI178" i="4" s="1"/>
  <c r="Q178" i="3"/>
  <c r="Q178" i="4" s="1"/>
  <c r="AZ178" i="3"/>
  <c r="AZ178" i="4" s="1"/>
  <c r="L178" i="3"/>
  <c r="L178" i="4" s="1"/>
  <c r="AU178" i="3"/>
  <c r="AU178" i="4" s="1"/>
  <c r="BJ178" i="3"/>
  <c r="BJ178" i="4" s="1"/>
  <c r="R178" i="3"/>
  <c r="R178" i="4" s="1"/>
  <c r="BA178" i="3"/>
  <c r="BA178" i="4" s="1"/>
  <c r="M178" i="3"/>
  <c r="M178" i="4" s="1"/>
  <c r="AV178" i="3"/>
  <c r="AV178" i="4" s="1"/>
  <c r="CE178" i="3"/>
  <c r="CE178" i="4" s="1"/>
  <c r="AQ178" i="3"/>
  <c r="AQ178" i="4" s="1"/>
  <c r="CH178" i="3"/>
  <c r="CH178" i="4" s="1"/>
  <c r="AT178" i="3"/>
  <c r="AT178" i="4" s="1"/>
  <c r="CC178" i="3"/>
  <c r="CC178" i="4" s="1"/>
  <c r="AK178" i="3"/>
  <c r="AK178" i="4" s="1"/>
  <c r="BX178" i="3"/>
  <c r="BX178" i="4" s="1"/>
  <c r="AF178" i="3"/>
  <c r="AF178" i="4" s="1"/>
  <c r="BO178" i="3"/>
  <c r="BO178" i="4" s="1"/>
  <c r="AA178" i="3"/>
  <c r="AA178" i="4" s="1"/>
  <c r="CD178" i="3"/>
  <c r="CD178" i="4" s="1"/>
  <c r="AL178" i="3"/>
  <c r="AL178" i="4" s="1"/>
  <c r="BY178" i="3"/>
  <c r="BY178" i="4" s="1"/>
  <c r="AG178" i="3"/>
  <c r="AG178" i="4" s="1"/>
  <c r="BP178" i="3"/>
  <c r="BP178" i="4" s="1"/>
  <c r="AB178" i="3"/>
  <c r="AB178" i="4" s="1"/>
  <c r="BK178" i="3"/>
  <c r="BK178" i="4" s="1"/>
  <c r="S178" i="3"/>
  <c r="S178" i="4" s="1"/>
  <c r="T234" i="3"/>
  <c r="T234" i="4" s="1"/>
  <c r="E158" i="4"/>
  <c r="E27" i="5"/>
  <c r="I27" i="5" s="1"/>
  <c r="F28" i="2"/>
  <c r="H28" i="2"/>
  <c r="E167" i="4"/>
  <c r="F167" i="3"/>
  <c r="E131" i="5"/>
  <c r="I131" i="5" s="1"/>
  <c r="H132" i="2"/>
  <c r="F131" i="5" s="1"/>
  <c r="F132" i="2"/>
  <c r="F47" i="1"/>
  <c r="F46" i="1"/>
  <c r="V234" i="3"/>
  <c r="V234" i="4" s="1"/>
  <c r="CH234" i="3"/>
  <c r="CH234" i="4" s="1"/>
  <c r="BO234" i="3"/>
  <c r="BO234" i="4" s="1"/>
  <c r="E215" i="4"/>
  <c r="F215" i="3"/>
  <c r="E265" i="4"/>
  <c r="F265" i="3"/>
  <c r="BT158" i="3"/>
  <c r="BT158" i="4" s="1"/>
  <c r="BD158" i="3"/>
  <c r="BD158" i="4" s="1"/>
  <c r="AN158" i="3"/>
  <c r="AN158" i="4" s="1"/>
  <c r="X158" i="3"/>
  <c r="X158" i="4" s="1"/>
  <c r="H158" i="3"/>
  <c r="H158" i="4" s="1"/>
  <c r="BS158" i="3"/>
  <c r="BS158" i="4" s="1"/>
  <c r="BC158" i="3"/>
  <c r="BC158" i="4" s="1"/>
  <c r="AM158" i="3"/>
  <c r="AM158" i="4" s="1"/>
  <c r="W158" i="3"/>
  <c r="W158" i="4" s="1"/>
  <c r="G158" i="3"/>
  <c r="G158" i="4" s="1"/>
  <c r="BV158" i="3"/>
  <c r="BV158" i="4" s="1"/>
  <c r="BX158" i="3"/>
  <c r="BX158" i="4" s="1"/>
  <c r="AZ158" i="3"/>
  <c r="AZ158" i="4" s="1"/>
  <c r="AF158" i="3"/>
  <c r="AF158" i="4" s="1"/>
  <c r="L158" i="3"/>
  <c r="L158" i="4" s="1"/>
  <c r="BO158" i="3"/>
  <c r="BO158" i="4" s="1"/>
  <c r="AU158" i="3"/>
  <c r="AU158" i="4" s="1"/>
  <c r="AA158" i="3"/>
  <c r="AA158" i="4" s="1"/>
  <c r="CH158" i="3"/>
  <c r="CH158" i="4" s="1"/>
  <c r="BN158" i="3"/>
  <c r="BN158" i="4" s="1"/>
  <c r="AX158" i="3"/>
  <c r="AX158" i="4" s="1"/>
  <c r="AH158" i="3"/>
  <c r="AH158" i="4" s="1"/>
  <c r="R158" i="3"/>
  <c r="R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BP158" i="3"/>
  <c r="BP158" i="4" s="1"/>
  <c r="AV158" i="3"/>
  <c r="AV158" i="4" s="1"/>
  <c r="AB158" i="3"/>
  <c r="AB158" i="4" s="1"/>
  <c r="CE158" i="3"/>
  <c r="CE158" i="4" s="1"/>
  <c r="BK158" i="3"/>
  <c r="BK158" i="4" s="1"/>
  <c r="AQ158" i="3"/>
  <c r="AQ158" i="4" s="1"/>
  <c r="S158" i="3"/>
  <c r="S158" i="4" s="1"/>
  <c r="CD158" i="3"/>
  <c r="CD158" i="4" s="1"/>
  <c r="BJ158" i="3"/>
  <c r="BJ158" i="4" s="1"/>
  <c r="AT158" i="3"/>
  <c r="AT158" i="4" s="1"/>
  <c r="AD158" i="3"/>
  <c r="AD158" i="4" s="1"/>
  <c r="N158" i="3"/>
  <c r="N158" i="4" s="1"/>
  <c r="BY158" i="3"/>
  <c r="BY158" i="4" s="1"/>
  <c r="BI158" i="3"/>
  <c r="BI158" i="4" s="1"/>
  <c r="AS158" i="3"/>
  <c r="AS158" i="4" s="1"/>
  <c r="AC158" i="3"/>
  <c r="AC158" i="4" s="1"/>
  <c r="M158" i="3"/>
  <c r="M158" i="4" s="1"/>
  <c r="BV178" i="3"/>
  <c r="BV178" i="4" s="1"/>
  <c r="BF178" i="3"/>
  <c r="BF178" i="4" s="1"/>
  <c r="AP178" i="3"/>
  <c r="AP178" i="4" s="1"/>
  <c r="Z178" i="3"/>
  <c r="Z178" i="4" s="1"/>
  <c r="J178" i="3"/>
  <c r="J178" i="4" s="1"/>
  <c r="BU178" i="3"/>
  <c r="BU178" i="4" s="1"/>
  <c r="BE178" i="3"/>
  <c r="BE178" i="4" s="1"/>
  <c r="AO178" i="3"/>
  <c r="AO178" i="4" s="1"/>
  <c r="Y178" i="3"/>
  <c r="Y178" i="4" s="1"/>
  <c r="I178" i="3"/>
  <c r="I178" i="4" s="1"/>
  <c r="BT178" i="3"/>
  <c r="BT178" i="4" s="1"/>
  <c r="BD178" i="3"/>
  <c r="BD178" i="4" s="1"/>
  <c r="AN178" i="3"/>
  <c r="AN178" i="4" s="1"/>
  <c r="X178" i="3"/>
  <c r="X178" i="4" s="1"/>
  <c r="H178" i="3"/>
  <c r="H178" i="4" s="1"/>
  <c r="BS178" i="3"/>
  <c r="BS178" i="4" s="1"/>
  <c r="BC178" i="3"/>
  <c r="BC178" i="4" s="1"/>
  <c r="AM178" i="3"/>
  <c r="AM178" i="4" s="1"/>
  <c r="W178" i="3"/>
  <c r="W178" i="4" s="1"/>
  <c r="G178" i="3"/>
  <c r="G178" i="4" s="1"/>
  <c r="BZ178" i="3"/>
  <c r="BZ178" i="4" s="1"/>
  <c r="BB178" i="3"/>
  <c r="BB178" i="4" s="1"/>
  <c r="AH178" i="3"/>
  <c r="AH178" i="4" s="1"/>
  <c r="N178" i="3"/>
  <c r="N178" i="4" s="1"/>
  <c r="BQ178" i="3"/>
  <c r="BQ178" i="4" s="1"/>
  <c r="AW178" i="3"/>
  <c r="AW178" i="4" s="1"/>
  <c r="AC178" i="3"/>
  <c r="AC178" i="4" s="1"/>
  <c r="CF178" i="3"/>
  <c r="CF178" i="4" s="1"/>
  <c r="BL178" i="3"/>
  <c r="BL178" i="4" s="1"/>
  <c r="AR178" i="3"/>
  <c r="AR178" i="4" s="1"/>
  <c r="T178" i="3"/>
  <c r="T178" i="4" s="1"/>
  <c r="CA178" i="3"/>
  <c r="CA178" i="4" s="1"/>
  <c r="BG178" i="3"/>
  <c r="BG178" i="4" s="1"/>
  <c r="AI178" i="3"/>
  <c r="AI178" i="4" s="1"/>
  <c r="O178" i="3"/>
  <c r="O178" i="4" s="1"/>
  <c r="BR178" i="3"/>
  <c r="BR178" i="4" s="1"/>
  <c r="AX178" i="3"/>
  <c r="AX178" i="4" s="1"/>
  <c r="AD178" i="3"/>
  <c r="AD178" i="4" s="1"/>
  <c r="CG178" i="3"/>
  <c r="CG178" i="4" s="1"/>
  <c r="BM178" i="3"/>
  <c r="BM178" i="4" s="1"/>
  <c r="AS178" i="3"/>
  <c r="AS178" i="4" s="1"/>
  <c r="U178" i="3"/>
  <c r="U178" i="4" s="1"/>
  <c r="CB178" i="3"/>
  <c r="CB178" i="4" s="1"/>
  <c r="BH178" i="3"/>
  <c r="BH178" i="4" s="1"/>
  <c r="AJ178" i="3"/>
  <c r="AJ178" i="4" s="1"/>
  <c r="P178" i="3"/>
  <c r="P178" i="4" s="1"/>
  <c r="BW178" i="3"/>
  <c r="BW178" i="4" s="1"/>
  <c r="AY178" i="3"/>
  <c r="AY178" i="4" s="1"/>
  <c r="AE178" i="3"/>
  <c r="AE178" i="4" s="1"/>
  <c r="K178" i="3"/>
  <c r="K178" i="4" s="1"/>
  <c r="F186" i="3"/>
  <c r="E186" i="4"/>
  <c r="CB142" i="3"/>
  <c r="CB142" i="4" s="1"/>
  <c r="BL142" i="3"/>
  <c r="BL142" i="4" s="1"/>
  <c r="AV142" i="3"/>
  <c r="AV142" i="4" s="1"/>
  <c r="AF142" i="3"/>
  <c r="AF142" i="4" s="1"/>
  <c r="P142" i="3"/>
  <c r="P142" i="4" s="1"/>
  <c r="CA142" i="3"/>
  <c r="CA142" i="4" s="1"/>
  <c r="BK142" i="3"/>
  <c r="BK142" i="4" s="1"/>
  <c r="AU142" i="3"/>
  <c r="AU142" i="4" s="1"/>
  <c r="AE142" i="3"/>
  <c r="AE142" i="4" s="1"/>
  <c r="O142" i="3"/>
  <c r="O142" i="4" s="1"/>
  <c r="CD142" i="3"/>
  <c r="CD142" i="4" s="1"/>
  <c r="BN142" i="3"/>
  <c r="BN142" i="4" s="1"/>
  <c r="AX142" i="3"/>
  <c r="AX142" i="4" s="1"/>
  <c r="AH142" i="3"/>
  <c r="AH142" i="4" s="1"/>
  <c r="R142" i="3"/>
  <c r="R142" i="4" s="1"/>
  <c r="CC142" i="3"/>
  <c r="CC142" i="4" s="1"/>
  <c r="BM142" i="3"/>
  <c r="BM142" i="4" s="1"/>
  <c r="AW142" i="3"/>
  <c r="AW142" i="4" s="1"/>
  <c r="AG142" i="3"/>
  <c r="AG142" i="4" s="1"/>
  <c r="Q142" i="3"/>
  <c r="Q142" i="4" s="1"/>
  <c r="BX142" i="3"/>
  <c r="BX142" i="4" s="1"/>
  <c r="BH142" i="3"/>
  <c r="BH142" i="4" s="1"/>
  <c r="AR142" i="3"/>
  <c r="AR142" i="4" s="1"/>
  <c r="AB142" i="3"/>
  <c r="AB142" i="4" s="1"/>
  <c r="L142" i="3"/>
  <c r="L142" i="4" s="1"/>
  <c r="BW142" i="3"/>
  <c r="BW142" i="4" s="1"/>
  <c r="BG142" i="3"/>
  <c r="BG142" i="4" s="1"/>
  <c r="AQ142" i="3"/>
  <c r="AQ142" i="4" s="1"/>
  <c r="AA142" i="3"/>
  <c r="AA142" i="4" s="1"/>
  <c r="K142" i="3"/>
  <c r="K142" i="4" s="1"/>
  <c r="BZ142" i="3"/>
  <c r="BZ142" i="4" s="1"/>
  <c r="BJ142" i="3"/>
  <c r="BJ142" i="4" s="1"/>
  <c r="AT142" i="3"/>
  <c r="AT142" i="4" s="1"/>
  <c r="AD142" i="3"/>
  <c r="AD142" i="4" s="1"/>
  <c r="N142" i="3"/>
  <c r="N142" i="4" s="1"/>
  <c r="BY142" i="3"/>
  <c r="BY142" i="4" s="1"/>
  <c r="BI142" i="3"/>
  <c r="BI142" i="4" s="1"/>
  <c r="AS142" i="3"/>
  <c r="AS142" i="4" s="1"/>
  <c r="AC142" i="3"/>
  <c r="AC142" i="4" s="1"/>
  <c r="M142" i="3"/>
  <c r="M142" i="4" s="1"/>
  <c r="BS11" i="3"/>
  <c r="BS11" i="4" s="1"/>
  <c r="BC11" i="3"/>
  <c r="BC11" i="4" s="1"/>
  <c r="AM11" i="3"/>
  <c r="AM11" i="4" s="1"/>
  <c r="W11" i="3"/>
  <c r="W11" i="4" s="1"/>
  <c r="G11" i="3"/>
  <c r="G11" i="4" s="1"/>
  <c r="BV11" i="3"/>
  <c r="BV11" i="4" s="1"/>
  <c r="BF11" i="3"/>
  <c r="BF11" i="4" s="1"/>
  <c r="AP11" i="3"/>
  <c r="AP11" i="4" s="1"/>
  <c r="Z11" i="3"/>
  <c r="Z11" i="4" s="1"/>
  <c r="J11" i="3"/>
  <c r="J11" i="4" s="1"/>
  <c r="BU11" i="3"/>
  <c r="BU11" i="4" s="1"/>
  <c r="BE11" i="3"/>
  <c r="BE11" i="4" s="1"/>
  <c r="AO11" i="3"/>
  <c r="AO11" i="4" s="1"/>
  <c r="Y11" i="3"/>
  <c r="Y11" i="4" s="1"/>
  <c r="I11" i="3"/>
  <c r="I11" i="4" s="1"/>
  <c r="BT11" i="3"/>
  <c r="BT11" i="4" s="1"/>
  <c r="BD11" i="3"/>
  <c r="BD11" i="4" s="1"/>
  <c r="AN11" i="3"/>
  <c r="AN11" i="4" s="1"/>
  <c r="X11" i="3"/>
  <c r="X11" i="4" s="1"/>
  <c r="H11" i="3"/>
  <c r="H11" i="4" s="1"/>
  <c r="BW11" i="3"/>
  <c r="BW11" i="4" s="1"/>
  <c r="AY11" i="3"/>
  <c r="AY11" i="4" s="1"/>
  <c r="AE11" i="3"/>
  <c r="AE11" i="4" s="1"/>
  <c r="K11" i="3"/>
  <c r="K11" i="4" s="1"/>
  <c r="BR11" i="3"/>
  <c r="BR11" i="4" s="1"/>
  <c r="AX11" i="3"/>
  <c r="AX11" i="4" s="1"/>
  <c r="AD11" i="3"/>
  <c r="AD11" i="4" s="1"/>
  <c r="CG11" i="3"/>
  <c r="CG11" i="4" s="1"/>
  <c r="BM11" i="3"/>
  <c r="BM11" i="4" s="1"/>
  <c r="AS11" i="3"/>
  <c r="AS11" i="4" s="1"/>
  <c r="U11" i="3"/>
  <c r="U11" i="4" s="1"/>
  <c r="CB11" i="3"/>
  <c r="CB11" i="4" s="1"/>
  <c r="BH11" i="3"/>
  <c r="BH11" i="4" s="1"/>
  <c r="AJ11" i="3"/>
  <c r="AJ11" i="4" s="1"/>
  <c r="P11" i="3"/>
  <c r="P11" i="4" s="1"/>
  <c r="BO11" i="3"/>
  <c r="BO11" i="4" s="1"/>
  <c r="AU11" i="3"/>
  <c r="AU11" i="4" s="1"/>
  <c r="AA11" i="3"/>
  <c r="AA11" i="4" s="1"/>
  <c r="CH11" i="3"/>
  <c r="CH11" i="4" s="1"/>
  <c r="BN11" i="3"/>
  <c r="BN11" i="4" s="1"/>
  <c r="AT11" i="3"/>
  <c r="AT11" i="4" s="1"/>
  <c r="V11" i="3"/>
  <c r="V11" i="4" s="1"/>
  <c r="CC11" i="3"/>
  <c r="CC11" i="4" s="1"/>
  <c r="BI11" i="3"/>
  <c r="BI11" i="4" s="1"/>
  <c r="AK11" i="3"/>
  <c r="AK11" i="4" s="1"/>
  <c r="Q11" i="3"/>
  <c r="Q11" i="4" s="1"/>
  <c r="BX11" i="3"/>
  <c r="BX11" i="4" s="1"/>
  <c r="AZ11" i="3"/>
  <c r="AZ11" i="4" s="1"/>
  <c r="AF11" i="3"/>
  <c r="AF11" i="4" s="1"/>
  <c r="L11" i="3"/>
  <c r="L11" i="4" s="1"/>
  <c r="BV162" i="3"/>
  <c r="BV162" i="4" s="1"/>
  <c r="AD162" i="3"/>
  <c r="AD162" i="4" s="1"/>
  <c r="BE162" i="3"/>
  <c r="BE162" i="4" s="1"/>
  <c r="Q162" i="3"/>
  <c r="Q162" i="4" s="1"/>
  <c r="AR162" i="3"/>
  <c r="AR162" i="4" s="1"/>
  <c r="BO162" i="3"/>
  <c r="BO162" i="4" s="1"/>
  <c r="AA162" i="3"/>
  <c r="AA162" i="4" s="1"/>
  <c r="M162" i="3"/>
  <c r="M162" i="4" s="1"/>
  <c r="BN162" i="3"/>
  <c r="BN162" i="4" s="1"/>
  <c r="Z162" i="3"/>
  <c r="Z162" i="4" s="1"/>
  <c r="BA162" i="3"/>
  <c r="BA162" i="4" s="1"/>
  <c r="CB162" i="3"/>
  <c r="CB162" i="4" s="1"/>
  <c r="AN162" i="3"/>
  <c r="AN162" i="4" s="1"/>
  <c r="BK162" i="3"/>
  <c r="BK162" i="4" s="1"/>
  <c r="S162" i="3"/>
  <c r="S162" i="4" s="1"/>
  <c r="I162" i="3"/>
  <c r="I162" i="4" s="1"/>
  <c r="AX162" i="3"/>
  <c r="AX162" i="4" s="1"/>
  <c r="CC162" i="3"/>
  <c r="CC162" i="4" s="1"/>
  <c r="AK162" i="3"/>
  <c r="AK162" i="4" s="1"/>
  <c r="BL162" i="3"/>
  <c r="BL162" i="4" s="1"/>
  <c r="X162" i="3"/>
  <c r="X162" i="4" s="1"/>
  <c r="AU162" i="3"/>
  <c r="AU162" i="4" s="1"/>
  <c r="O162" i="3"/>
  <c r="O162" i="4" s="1"/>
  <c r="F16" i="5"/>
  <c r="I239" i="2"/>
  <c r="CH209" i="3"/>
  <c r="CH209" i="4" s="1"/>
  <c r="BR209" i="3"/>
  <c r="BR209" i="4" s="1"/>
  <c r="BB209" i="3"/>
  <c r="BB209" i="4" s="1"/>
  <c r="AL209" i="3"/>
  <c r="AL209" i="4" s="1"/>
  <c r="V209" i="3"/>
  <c r="V209" i="4" s="1"/>
  <c r="CG209" i="3"/>
  <c r="CG209" i="4" s="1"/>
  <c r="BQ209" i="3"/>
  <c r="BQ209" i="4" s="1"/>
  <c r="BA209" i="3"/>
  <c r="BA209" i="4" s="1"/>
  <c r="AK209" i="3"/>
  <c r="AK209" i="4" s="1"/>
  <c r="U209" i="3"/>
  <c r="U209" i="4" s="1"/>
  <c r="CF209" i="3"/>
  <c r="CF209" i="4" s="1"/>
  <c r="BP209" i="3"/>
  <c r="BP209" i="4" s="1"/>
  <c r="AZ209" i="3"/>
  <c r="AZ209" i="4" s="1"/>
  <c r="AJ209" i="3"/>
  <c r="AJ209" i="4" s="1"/>
  <c r="T209" i="3"/>
  <c r="T209" i="4" s="1"/>
  <c r="CE209" i="3"/>
  <c r="CE209" i="4" s="1"/>
  <c r="BO209" i="3"/>
  <c r="BO209" i="4" s="1"/>
  <c r="AY209" i="3"/>
  <c r="AY209" i="4" s="1"/>
  <c r="AI209" i="3"/>
  <c r="AI209" i="4" s="1"/>
  <c r="S209" i="3"/>
  <c r="S209" i="4" s="1"/>
  <c r="BZ209" i="3"/>
  <c r="BZ209" i="4" s="1"/>
  <c r="BF209" i="3"/>
  <c r="BF209" i="4" s="1"/>
  <c r="AH209" i="3"/>
  <c r="AH209" i="4" s="1"/>
  <c r="N209" i="3"/>
  <c r="N209" i="4" s="1"/>
  <c r="BU209" i="3"/>
  <c r="BU209" i="4" s="1"/>
  <c r="AW209" i="3"/>
  <c r="AW209" i="4" s="1"/>
  <c r="AC209" i="3"/>
  <c r="AC209" i="4" s="1"/>
  <c r="I209" i="3"/>
  <c r="I209" i="4" s="1"/>
  <c r="BL209" i="3"/>
  <c r="BL209" i="4" s="1"/>
  <c r="AR209" i="3"/>
  <c r="AR209" i="4" s="1"/>
  <c r="X209" i="3"/>
  <c r="X209" i="4" s="1"/>
  <c r="CA209" i="3"/>
  <c r="CA209" i="4" s="1"/>
  <c r="BG209" i="3"/>
  <c r="BG209" i="4" s="1"/>
  <c r="AM209" i="3"/>
  <c r="AM209" i="4" s="1"/>
  <c r="O209" i="3"/>
  <c r="O209" i="4" s="1"/>
  <c r="BV209" i="3"/>
  <c r="BV209" i="4" s="1"/>
  <c r="AX209" i="3"/>
  <c r="AX209" i="4" s="1"/>
  <c r="AD209" i="3"/>
  <c r="AD209" i="4" s="1"/>
  <c r="J209" i="3"/>
  <c r="J209" i="4" s="1"/>
  <c r="BM209" i="3"/>
  <c r="BM209" i="4" s="1"/>
  <c r="AS209" i="3"/>
  <c r="AS209" i="4" s="1"/>
  <c r="Y209" i="3"/>
  <c r="Y209" i="4" s="1"/>
  <c r="CB209" i="3"/>
  <c r="CB209" i="4" s="1"/>
  <c r="BH209" i="3"/>
  <c r="BH209" i="4" s="1"/>
  <c r="AN209" i="3"/>
  <c r="AN209" i="4" s="1"/>
  <c r="P209" i="3"/>
  <c r="P209" i="4" s="1"/>
  <c r="BW209" i="3"/>
  <c r="BW209" i="4" s="1"/>
  <c r="BC209" i="3"/>
  <c r="BC209" i="4" s="1"/>
  <c r="AE209" i="3"/>
  <c r="AE209" i="4" s="1"/>
  <c r="K209" i="3"/>
  <c r="K209" i="4" s="1"/>
  <c r="BN209" i="3"/>
  <c r="BN209" i="4" s="1"/>
  <c r="AT209" i="3"/>
  <c r="AT209" i="4" s="1"/>
  <c r="Z209" i="3"/>
  <c r="Z209" i="4" s="1"/>
  <c r="CC209" i="3"/>
  <c r="CC209" i="4" s="1"/>
  <c r="BI209" i="3"/>
  <c r="BI209" i="4" s="1"/>
  <c r="AO209" i="3"/>
  <c r="AO209" i="4" s="1"/>
  <c r="Q209" i="3"/>
  <c r="Q209" i="4" s="1"/>
  <c r="BX209" i="3"/>
  <c r="BX209" i="4" s="1"/>
  <c r="BD209" i="3"/>
  <c r="BD209" i="4" s="1"/>
  <c r="AF209" i="3"/>
  <c r="AF209" i="4" s="1"/>
  <c r="L209" i="3"/>
  <c r="L209" i="4" s="1"/>
  <c r="BS209" i="3"/>
  <c r="BS209" i="4" s="1"/>
  <c r="AU209" i="3"/>
  <c r="AU209" i="4" s="1"/>
  <c r="AA209" i="3"/>
  <c r="AA209" i="4" s="1"/>
  <c r="G209" i="3"/>
  <c r="G209" i="4" s="1"/>
  <c r="F157" i="5"/>
  <c r="I154" i="2"/>
  <c r="E93" i="5"/>
  <c r="I93" i="5" s="1"/>
  <c r="H94" i="2"/>
  <c r="CH236" i="3"/>
  <c r="CH236" i="4" s="1"/>
  <c r="BR236" i="3"/>
  <c r="BR236" i="4" s="1"/>
  <c r="BB236" i="3"/>
  <c r="BB236" i="4" s="1"/>
  <c r="AL236" i="3"/>
  <c r="AL236" i="4" s="1"/>
  <c r="V236" i="3"/>
  <c r="V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F176" i="3"/>
  <c r="E176" i="4"/>
  <c r="CH258" i="3"/>
  <c r="CH258" i="4" s="1"/>
  <c r="BR258" i="3"/>
  <c r="BR258" i="4" s="1"/>
  <c r="BB258" i="3"/>
  <c r="BB258" i="4" s="1"/>
  <c r="AL258" i="3"/>
  <c r="AL258" i="4" s="1"/>
  <c r="CF100" i="3"/>
  <c r="CF100" i="4" s="1"/>
  <c r="BP100" i="3"/>
  <c r="BP100" i="4" s="1"/>
  <c r="AZ100" i="3"/>
  <c r="AZ100" i="4" s="1"/>
  <c r="AJ100" i="3"/>
  <c r="AJ100" i="4" s="1"/>
  <c r="T100" i="3"/>
  <c r="T100" i="4" s="1"/>
  <c r="CE100" i="3"/>
  <c r="CE100" i="4" s="1"/>
  <c r="BO100" i="3"/>
  <c r="BO100" i="4" s="1"/>
  <c r="AY100" i="3"/>
  <c r="AY100" i="4" s="1"/>
  <c r="AI100" i="3"/>
  <c r="AI100" i="4" s="1"/>
  <c r="S100" i="3"/>
  <c r="S100" i="4" s="1"/>
  <c r="CH100" i="3"/>
  <c r="CH100" i="4" s="1"/>
  <c r="BR100" i="3"/>
  <c r="BR100" i="4" s="1"/>
  <c r="BB100" i="3"/>
  <c r="BB100" i="4" s="1"/>
  <c r="AL100" i="3"/>
  <c r="AL100" i="4" s="1"/>
  <c r="V100" i="3"/>
  <c r="V100" i="4" s="1"/>
  <c r="CG100" i="3"/>
  <c r="CG100" i="4" s="1"/>
  <c r="BQ100" i="3"/>
  <c r="BQ100" i="4" s="1"/>
  <c r="BA100" i="3"/>
  <c r="BA100" i="4" s="1"/>
  <c r="AK100" i="3"/>
  <c r="AK100" i="4" s="1"/>
  <c r="U100" i="3"/>
  <c r="U100" i="4" s="1"/>
  <c r="G258" i="3"/>
  <c r="G258" i="4" s="1"/>
  <c r="W258" i="3"/>
  <c r="W258" i="4" s="1"/>
  <c r="AM258" i="3"/>
  <c r="AM258" i="4" s="1"/>
  <c r="BC258" i="3"/>
  <c r="BC258" i="4" s="1"/>
  <c r="BS258" i="3"/>
  <c r="BS258" i="4" s="1"/>
  <c r="H258" i="3"/>
  <c r="H258" i="4" s="1"/>
  <c r="X258" i="3"/>
  <c r="X258" i="4" s="1"/>
  <c r="AN258" i="3"/>
  <c r="AN258" i="4" s="1"/>
  <c r="BD258" i="3"/>
  <c r="BD258" i="4" s="1"/>
  <c r="BT258" i="3"/>
  <c r="BT258" i="4" s="1"/>
  <c r="I258" i="3"/>
  <c r="I258" i="4" s="1"/>
  <c r="Y258" i="3"/>
  <c r="Y258" i="4" s="1"/>
  <c r="AO258" i="3"/>
  <c r="AO258" i="4" s="1"/>
  <c r="BE258" i="3"/>
  <c r="BE258" i="4" s="1"/>
  <c r="BU258" i="3"/>
  <c r="BU258" i="4" s="1"/>
  <c r="J258" i="3"/>
  <c r="J258" i="4" s="1"/>
  <c r="Z258" i="3"/>
  <c r="Z258" i="4" s="1"/>
  <c r="AT258" i="3"/>
  <c r="AT258" i="4" s="1"/>
  <c r="BN258" i="3"/>
  <c r="BN258" i="4" s="1"/>
  <c r="G236" i="3"/>
  <c r="G236" i="4" s="1"/>
  <c r="AA236" i="3"/>
  <c r="AA236" i="4" s="1"/>
  <c r="AU236" i="3"/>
  <c r="AU236" i="4" s="1"/>
  <c r="BS236" i="3"/>
  <c r="BS236" i="4" s="1"/>
  <c r="L236" i="3"/>
  <c r="L236" i="4" s="1"/>
  <c r="AF236" i="3"/>
  <c r="AF236" i="4" s="1"/>
  <c r="BD236" i="3"/>
  <c r="BD236" i="4" s="1"/>
  <c r="BX236" i="3"/>
  <c r="BX236" i="4" s="1"/>
  <c r="Q236" i="3"/>
  <c r="Q236" i="4" s="1"/>
  <c r="AO236" i="3"/>
  <c r="AO236" i="4" s="1"/>
  <c r="BI236" i="3"/>
  <c r="BI236" i="4" s="1"/>
  <c r="CC236" i="3"/>
  <c r="CC236" i="4" s="1"/>
  <c r="Z236" i="3"/>
  <c r="Z236" i="4" s="1"/>
  <c r="AT236" i="3"/>
  <c r="AT236" i="4" s="1"/>
  <c r="BN236" i="3"/>
  <c r="BN236" i="4" s="1"/>
  <c r="I100" i="3"/>
  <c r="I100" i="4" s="1"/>
  <c r="AC100" i="3"/>
  <c r="AC100" i="4" s="1"/>
  <c r="AW100" i="3"/>
  <c r="AW100" i="4" s="1"/>
  <c r="BU100" i="3"/>
  <c r="BU100" i="4" s="1"/>
  <c r="N100" i="3"/>
  <c r="N100" i="4" s="1"/>
  <c r="AH100" i="3"/>
  <c r="AH100" i="4" s="1"/>
  <c r="BF100" i="3"/>
  <c r="BF100" i="4" s="1"/>
  <c r="BZ100" i="3"/>
  <c r="BZ100" i="4" s="1"/>
  <c r="O100" i="3"/>
  <c r="O100" i="4" s="1"/>
  <c r="AM100" i="3"/>
  <c r="AM100" i="4" s="1"/>
  <c r="BG100" i="3"/>
  <c r="BG100" i="4" s="1"/>
  <c r="CA100" i="3"/>
  <c r="CA100" i="4" s="1"/>
  <c r="X100" i="3"/>
  <c r="X100" i="4" s="1"/>
  <c r="AR100" i="3"/>
  <c r="AR100" i="4" s="1"/>
  <c r="BL100" i="3"/>
  <c r="BL100" i="4" s="1"/>
  <c r="E12" i="5"/>
  <c r="I12" i="5" s="1"/>
  <c r="H13" i="2"/>
  <c r="K258" i="3"/>
  <c r="K258" i="4" s="1"/>
  <c r="AA258" i="3"/>
  <c r="AA258" i="4" s="1"/>
  <c r="AQ258" i="3"/>
  <c r="AQ258" i="4" s="1"/>
  <c r="BG258" i="3"/>
  <c r="BG258" i="4" s="1"/>
  <c r="BW258" i="3"/>
  <c r="BW258" i="4" s="1"/>
  <c r="L258" i="3"/>
  <c r="L258" i="4" s="1"/>
  <c r="AB258" i="3"/>
  <c r="AB258" i="4" s="1"/>
  <c r="AR258" i="3"/>
  <c r="AR258" i="4" s="1"/>
  <c r="BH258" i="3"/>
  <c r="BH258" i="4" s="1"/>
  <c r="BX258" i="3"/>
  <c r="BX258" i="4" s="1"/>
  <c r="M258" i="3"/>
  <c r="M258" i="4" s="1"/>
  <c r="AC258" i="3"/>
  <c r="AC258" i="4" s="1"/>
  <c r="AS258" i="3"/>
  <c r="AS258" i="4" s="1"/>
  <c r="BI258" i="3"/>
  <c r="BI258" i="4" s="1"/>
  <c r="BY258" i="3"/>
  <c r="BY258" i="4" s="1"/>
  <c r="N258" i="3"/>
  <c r="N258" i="4" s="1"/>
  <c r="AD258" i="3"/>
  <c r="AD258" i="4" s="1"/>
  <c r="AX258" i="3"/>
  <c r="AX258" i="4" s="1"/>
  <c r="BV258" i="3"/>
  <c r="BV258" i="4" s="1"/>
  <c r="K236" i="3"/>
  <c r="K236" i="4" s="1"/>
  <c r="AE236" i="3"/>
  <c r="AE236" i="4" s="1"/>
  <c r="BC236" i="3"/>
  <c r="BC236" i="4" s="1"/>
  <c r="BW236" i="3"/>
  <c r="BW236" i="4" s="1"/>
  <c r="P236" i="3"/>
  <c r="P236" i="4" s="1"/>
  <c r="AN236" i="3"/>
  <c r="AN236" i="4" s="1"/>
  <c r="BH236" i="3"/>
  <c r="BH236" i="4" s="1"/>
  <c r="CB236" i="3"/>
  <c r="CB236" i="4" s="1"/>
  <c r="Y236" i="3"/>
  <c r="Y236" i="4" s="1"/>
  <c r="AS236" i="3"/>
  <c r="AS236" i="4" s="1"/>
  <c r="BM236" i="3"/>
  <c r="BM236" i="4" s="1"/>
  <c r="J236" i="3"/>
  <c r="J236" i="4" s="1"/>
  <c r="AD236" i="3"/>
  <c r="AD236" i="4" s="1"/>
  <c r="AX236" i="3"/>
  <c r="AX236" i="4" s="1"/>
  <c r="BV236" i="3"/>
  <c r="BV236" i="4" s="1"/>
  <c r="M100" i="3"/>
  <c r="M100" i="4" s="1"/>
  <c r="AG100" i="3"/>
  <c r="AG100" i="4" s="1"/>
  <c r="BE100" i="3"/>
  <c r="BE100" i="4" s="1"/>
  <c r="BY100" i="3"/>
  <c r="BY100" i="4" s="1"/>
  <c r="R100" i="3"/>
  <c r="R100" i="4" s="1"/>
  <c r="AP100" i="3"/>
  <c r="AP100" i="4" s="1"/>
  <c r="BJ100" i="3"/>
  <c r="BJ100" i="4" s="1"/>
  <c r="CD100" i="3"/>
  <c r="CD100" i="4" s="1"/>
  <c r="W100" i="3"/>
  <c r="W100" i="4" s="1"/>
  <c r="AQ100" i="3"/>
  <c r="AQ100" i="4" s="1"/>
  <c r="BK100" i="3"/>
  <c r="BK100" i="4" s="1"/>
  <c r="H100" i="3"/>
  <c r="H100" i="4" s="1"/>
  <c r="AB100" i="3"/>
  <c r="AB100" i="4" s="1"/>
  <c r="AV100" i="3"/>
  <c r="AV100" i="4" s="1"/>
  <c r="BT100" i="3"/>
  <c r="BT100" i="4" s="1"/>
  <c r="F94" i="2"/>
  <c r="CH162" i="3"/>
  <c r="CH162" i="4" s="1"/>
  <c r="CD162" i="3"/>
  <c r="CD162" i="4" s="1"/>
  <c r="BJ162" i="3"/>
  <c r="BJ162" i="4" s="1"/>
  <c r="AP162" i="3"/>
  <c r="AP162" i="4" s="1"/>
  <c r="R162" i="3"/>
  <c r="R162" i="4" s="1"/>
  <c r="BQ162" i="3"/>
  <c r="BQ162" i="4" s="1"/>
  <c r="AW162" i="3"/>
  <c r="AW162" i="4" s="1"/>
  <c r="Y162" i="3"/>
  <c r="Y162" i="4" s="1"/>
  <c r="BX162" i="3"/>
  <c r="BX162" i="4" s="1"/>
  <c r="BD162" i="3"/>
  <c r="BD162" i="4" s="1"/>
  <c r="AF162" i="3"/>
  <c r="AF162" i="4" s="1"/>
  <c r="CA162" i="3"/>
  <c r="CA162" i="4" s="1"/>
  <c r="BG162" i="3"/>
  <c r="BG162" i="4" s="1"/>
  <c r="AI162" i="3"/>
  <c r="AI162" i="4" s="1"/>
  <c r="P162" i="3"/>
  <c r="P162" i="4" s="1"/>
  <c r="G162" i="3"/>
  <c r="G162" i="4" s="1"/>
  <c r="BZ162" i="3"/>
  <c r="BZ162" i="4" s="1"/>
  <c r="BF162" i="3"/>
  <c r="BF162" i="4" s="1"/>
  <c r="AH162" i="3"/>
  <c r="AH162" i="4" s="1"/>
  <c r="CG162" i="3"/>
  <c r="CG162" i="4" s="1"/>
  <c r="BM162" i="3"/>
  <c r="BM162" i="4" s="1"/>
  <c r="AO162" i="3"/>
  <c r="AO162" i="4" s="1"/>
  <c r="U162" i="3"/>
  <c r="U162" i="4" s="1"/>
  <c r="BT162" i="3"/>
  <c r="BT162" i="4" s="1"/>
  <c r="AV162" i="3"/>
  <c r="AV162" i="4" s="1"/>
  <c r="AB162" i="3"/>
  <c r="AB162" i="4" s="1"/>
  <c r="BW162" i="3"/>
  <c r="BW162" i="4" s="1"/>
  <c r="AY162" i="3"/>
  <c r="AY162" i="4" s="1"/>
  <c r="AE162" i="3"/>
  <c r="AE162" i="4" s="1"/>
  <c r="L162" i="3"/>
  <c r="L162" i="4" s="1"/>
  <c r="J162" i="3"/>
  <c r="J162" i="4" s="1"/>
  <c r="F200" i="3"/>
  <c r="O258" i="3"/>
  <c r="O258" i="4" s="1"/>
  <c r="AE258" i="3"/>
  <c r="AE258" i="4" s="1"/>
  <c r="AU258" i="3"/>
  <c r="AU258" i="4" s="1"/>
  <c r="BK258" i="3"/>
  <c r="BK258" i="4" s="1"/>
  <c r="CA258" i="3"/>
  <c r="CA258" i="4" s="1"/>
  <c r="P258" i="3"/>
  <c r="P258" i="4" s="1"/>
  <c r="AF258" i="3"/>
  <c r="AF258" i="4" s="1"/>
  <c r="AV258" i="3"/>
  <c r="AV258" i="4" s="1"/>
  <c r="BL258" i="3"/>
  <c r="BL258" i="4" s="1"/>
  <c r="CB258" i="3"/>
  <c r="CB258" i="4" s="1"/>
  <c r="Q258" i="3"/>
  <c r="Q258" i="4" s="1"/>
  <c r="AG258" i="3"/>
  <c r="AG258" i="4" s="1"/>
  <c r="AW258" i="3"/>
  <c r="AW258" i="4" s="1"/>
  <c r="BM258" i="3"/>
  <c r="BM258" i="4" s="1"/>
  <c r="CC258" i="3"/>
  <c r="CC258" i="4" s="1"/>
  <c r="R258" i="3"/>
  <c r="R258" i="4" s="1"/>
  <c r="AH258" i="3"/>
  <c r="AH258" i="4" s="1"/>
  <c r="BF258" i="3"/>
  <c r="BF258" i="4" s="1"/>
  <c r="BZ258" i="3"/>
  <c r="BZ258" i="4" s="1"/>
  <c r="O236" i="3"/>
  <c r="O236" i="4" s="1"/>
  <c r="AM236" i="3"/>
  <c r="AM236" i="4" s="1"/>
  <c r="BG236" i="3"/>
  <c r="BG236" i="4" s="1"/>
  <c r="CA236" i="3"/>
  <c r="CA236" i="4" s="1"/>
  <c r="X236" i="3"/>
  <c r="X236" i="4" s="1"/>
  <c r="AR236" i="3"/>
  <c r="AR236" i="4" s="1"/>
  <c r="BL236" i="3"/>
  <c r="BL236" i="4" s="1"/>
  <c r="I236" i="3"/>
  <c r="I236" i="4" s="1"/>
  <c r="AC236" i="3"/>
  <c r="AC236" i="4" s="1"/>
  <c r="AW236" i="3"/>
  <c r="AW236" i="4" s="1"/>
  <c r="BU236" i="3"/>
  <c r="BU236" i="4" s="1"/>
  <c r="N236" i="3"/>
  <c r="N236" i="4" s="1"/>
  <c r="AH236" i="3"/>
  <c r="AH236" i="4" s="1"/>
  <c r="BF236" i="3"/>
  <c r="BF236" i="4" s="1"/>
  <c r="BZ236" i="3"/>
  <c r="BZ236" i="4" s="1"/>
  <c r="Q100" i="3"/>
  <c r="Q100" i="4" s="1"/>
  <c r="AO100" i="3"/>
  <c r="AO100" i="4" s="1"/>
  <c r="BI100" i="3"/>
  <c r="BI100" i="4" s="1"/>
  <c r="CC100" i="3"/>
  <c r="CC100" i="4" s="1"/>
  <c r="Z100" i="3"/>
  <c r="Z100" i="4" s="1"/>
  <c r="AT100" i="3"/>
  <c r="AT100" i="4" s="1"/>
  <c r="BN100" i="3"/>
  <c r="BN100" i="4" s="1"/>
  <c r="G100" i="3"/>
  <c r="G100" i="4" s="1"/>
  <c r="AA100" i="3"/>
  <c r="AA100" i="4" s="1"/>
  <c r="AU100" i="3"/>
  <c r="AU100" i="4" s="1"/>
  <c r="BS100" i="3"/>
  <c r="BS100" i="4" s="1"/>
  <c r="L100" i="3"/>
  <c r="L100" i="4" s="1"/>
  <c r="AF100" i="3"/>
  <c r="AF100" i="4" s="1"/>
  <c r="BD100" i="3"/>
  <c r="BD100" i="4" s="1"/>
  <c r="BX100" i="3"/>
  <c r="BX100" i="4" s="1"/>
  <c r="F184" i="3"/>
  <c r="AZ234" i="3"/>
  <c r="AZ234" i="4" s="1"/>
  <c r="I47" i="2"/>
  <c r="F46" i="5"/>
  <c r="J46" i="5" s="1"/>
  <c r="H281" i="2"/>
  <c r="E280" i="5"/>
  <c r="I280" i="5" s="1"/>
  <c r="F281" i="2"/>
  <c r="F85" i="3"/>
  <c r="E85" i="4"/>
  <c r="E251" i="4"/>
  <c r="F251" i="3"/>
  <c r="E136" i="5"/>
  <c r="I136" i="5" s="1"/>
  <c r="F137" i="2"/>
  <c r="H137" i="2"/>
  <c r="BT114" i="3"/>
  <c r="BT114" i="4" s="1"/>
  <c r="X114" i="3"/>
  <c r="X114" i="4" s="1"/>
  <c r="BF114" i="3"/>
  <c r="BF114" i="4" s="1"/>
  <c r="AC114" i="3"/>
  <c r="AC114" i="4" s="1"/>
  <c r="BC114" i="3"/>
  <c r="BC114" i="4" s="1"/>
  <c r="J114" i="3"/>
  <c r="J114" i="4" s="1"/>
  <c r="I114" i="3"/>
  <c r="I114" i="4" s="1"/>
  <c r="AM114" i="3"/>
  <c r="AM114" i="4" s="1"/>
  <c r="BU114" i="3"/>
  <c r="BU114" i="4" s="1"/>
  <c r="AN114" i="3"/>
  <c r="AN114" i="4" s="1"/>
  <c r="BV114" i="3"/>
  <c r="BV114" i="4" s="1"/>
  <c r="AO114" i="3"/>
  <c r="AO114" i="4" s="1"/>
  <c r="E97" i="4"/>
  <c r="F97" i="3"/>
  <c r="CE71" i="3"/>
  <c r="CE71" i="4" s="1"/>
  <c r="BO71" i="3"/>
  <c r="BO71" i="4" s="1"/>
  <c r="AY71" i="3"/>
  <c r="AY71" i="4" s="1"/>
  <c r="AI71" i="3"/>
  <c r="AI71" i="4" s="1"/>
  <c r="S71" i="3"/>
  <c r="S71" i="4" s="1"/>
  <c r="CH71" i="3"/>
  <c r="CH71" i="4" s="1"/>
  <c r="BR71" i="3"/>
  <c r="BR71" i="4" s="1"/>
  <c r="BB71" i="3"/>
  <c r="BB71" i="4" s="1"/>
  <c r="AL71" i="3"/>
  <c r="AL71" i="4" s="1"/>
  <c r="V71" i="3"/>
  <c r="V71" i="4" s="1"/>
  <c r="CG71" i="3"/>
  <c r="CG71" i="4" s="1"/>
  <c r="BQ71" i="3"/>
  <c r="BQ71" i="4" s="1"/>
  <c r="BA71" i="3"/>
  <c r="BA71" i="4" s="1"/>
  <c r="AK71" i="3"/>
  <c r="AK71" i="4" s="1"/>
  <c r="U71" i="3"/>
  <c r="U71" i="4" s="1"/>
  <c r="CF71" i="3"/>
  <c r="CF71" i="4" s="1"/>
  <c r="BP71" i="3"/>
  <c r="BP71" i="4" s="1"/>
  <c r="AZ71" i="3"/>
  <c r="AZ71" i="4" s="1"/>
  <c r="AJ71" i="3"/>
  <c r="AJ71" i="4" s="1"/>
  <c r="T71" i="3"/>
  <c r="T71" i="4" s="1"/>
  <c r="CA71" i="3"/>
  <c r="CA71" i="4" s="1"/>
  <c r="BK71" i="3"/>
  <c r="BK71" i="4" s="1"/>
  <c r="AU71" i="3"/>
  <c r="AU71" i="4" s="1"/>
  <c r="AE71" i="3"/>
  <c r="AE71" i="4" s="1"/>
  <c r="O71" i="3"/>
  <c r="O71" i="4" s="1"/>
  <c r="CD71" i="3"/>
  <c r="CD71" i="4" s="1"/>
  <c r="BN71" i="3"/>
  <c r="BN71" i="4" s="1"/>
  <c r="AX71" i="3"/>
  <c r="AX71" i="4" s="1"/>
  <c r="AH71" i="3"/>
  <c r="AH71" i="4" s="1"/>
  <c r="R71" i="3"/>
  <c r="R71" i="4" s="1"/>
  <c r="CC71" i="3"/>
  <c r="CC71" i="4" s="1"/>
  <c r="BM71" i="3"/>
  <c r="BM71" i="4" s="1"/>
  <c r="AW71" i="3"/>
  <c r="AW71" i="4" s="1"/>
  <c r="AG71" i="3"/>
  <c r="AG71" i="4" s="1"/>
  <c r="Q71" i="3"/>
  <c r="Q71" i="4" s="1"/>
  <c r="CB71" i="3"/>
  <c r="CB71" i="4" s="1"/>
  <c r="BL71" i="3"/>
  <c r="BL71" i="4" s="1"/>
  <c r="AV71" i="3"/>
  <c r="AV71" i="4" s="1"/>
  <c r="AF71" i="3"/>
  <c r="AF71" i="4" s="1"/>
  <c r="P71" i="3"/>
  <c r="P71" i="4" s="1"/>
  <c r="BW71" i="3"/>
  <c r="BW71" i="4" s="1"/>
  <c r="BG71" i="3"/>
  <c r="BG71" i="4" s="1"/>
  <c r="AQ71" i="3"/>
  <c r="AQ71" i="4" s="1"/>
  <c r="AA71" i="3"/>
  <c r="AA71" i="4" s="1"/>
  <c r="K71" i="3"/>
  <c r="K71" i="4" s="1"/>
  <c r="BZ71" i="3"/>
  <c r="BZ71" i="4" s="1"/>
  <c r="BJ71" i="3"/>
  <c r="BJ71" i="4" s="1"/>
  <c r="AT71" i="3"/>
  <c r="AT71" i="4" s="1"/>
  <c r="AD71" i="3"/>
  <c r="AD71" i="4" s="1"/>
  <c r="N71" i="3"/>
  <c r="N71" i="4" s="1"/>
  <c r="BY71" i="3"/>
  <c r="BY71" i="4" s="1"/>
  <c r="BI71" i="3"/>
  <c r="BI71" i="4" s="1"/>
  <c r="AS71" i="3"/>
  <c r="AS71" i="4" s="1"/>
  <c r="AC71" i="3"/>
  <c r="AC71" i="4" s="1"/>
  <c r="M71" i="3"/>
  <c r="M71" i="4" s="1"/>
  <c r="BX71" i="3"/>
  <c r="BX71" i="4" s="1"/>
  <c r="BH71" i="3"/>
  <c r="BH71" i="4" s="1"/>
  <c r="AR71" i="3"/>
  <c r="AR71" i="4" s="1"/>
  <c r="AB71" i="3"/>
  <c r="AB71" i="4" s="1"/>
  <c r="L71" i="3"/>
  <c r="L71" i="4" s="1"/>
  <c r="BS71" i="3"/>
  <c r="BS71" i="4" s="1"/>
  <c r="BC71" i="3"/>
  <c r="BC71" i="4" s="1"/>
  <c r="AM71" i="3"/>
  <c r="AM71" i="4" s="1"/>
  <c r="W71" i="3"/>
  <c r="W71" i="4" s="1"/>
  <c r="G71" i="3"/>
  <c r="G71" i="4" s="1"/>
  <c r="BV71" i="3"/>
  <c r="BV71" i="4" s="1"/>
  <c r="BF71" i="3"/>
  <c r="BF71" i="4" s="1"/>
  <c r="AP71" i="3"/>
  <c r="AP71" i="4" s="1"/>
  <c r="Z71" i="3"/>
  <c r="Z71" i="4" s="1"/>
  <c r="J71" i="3"/>
  <c r="J71" i="4" s="1"/>
  <c r="BU71" i="3"/>
  <c r="BU71" i="4" s="1"/>
  <c r="BE71" i="3"/>
  <c r="BE71" i="4" s="1"/>
  <c r="AO71" i="3"/>
  <c r="AO71" i="4" s="1"/>
  <c r="Y71" i="3"/>
  <c r="Y71" i="4" s="1"/>
  <c r="I71" i="3"/>
  <c r="I71" i="4" s="1"/>
  <c r="BT71" i="3"/>
  <c r="BT71" i="4" s="1"/>
  <c r="BD71" i="3"/>
  <c r="BD71" i="4" s="1"/>
  <c r="AN71" i="3"/>
  <c r="AN71" i="4" s="1"/>
  <c r="X71" i="3"/>
  <c r="X71" i="4" s="1"/>
  <c r="H71" i="3"/>
  <c r="H71" i="4" s="1"/>
  <c r="H100" i="2"/>
  <c r="F100" i="2"/>
  <c r="E99" i="5"/>
  <c r="I99" i="5" s="1"/>
  <c r="E32" i="5"/>
  <c r="I32" i="5" s="1"/>
  <c r="F33" i="2"/>
  <c r="H33" i="2"/>
  <c r="H30" i="2"/>
  <c r="E29" i="5"/>
  <c r="I29" i="5" s="1"/>
  <c r="F30" i="2"/>
  <c r="E251" i="5"/>
  <c r="I251" i="5" s="1"/>
  <c r="F252" i="2"/>
  <c r="H252" i="2"/>
  <c r="E27" i="4"/>
  <c r="F42" i="1"/>
  <c r="F54" i="1" s="1"/>
  <c r="F27" i="3"/>
  <c r="E264" i="5"/>
  <c r="I264" i="5" s="1"/>
  <c r="F265" i="2"/>
  <c r="H265" i="2"/>
  <c r="F264" i="5" s="1"/>
  <c r="E106" i="5"/>
  <c r="I106" i="5" s="1"/>
  <c r="F107" i="2"/>
  <c r="H107" i="2"/>
  <c r="E255" i="5"/>
  <c r="I255" i="5" s="1"/>
  <c r="H256" i="2"/>
  <c r="F256" i="2"/>
  <c r="F44" i="1"/>
  <c r="F48" i="1"/>
  <c r="F57" i="1" s="1"/>
  <c r="I178" i="2"/>
  <c r="I264" i="2"/>
  <c r="I160" i="2"/>
  <c r="F41" i="5"/>
  <c r="H283" i="2"/>
  <c r="N162" i="3"/>
  <c r="N162" i="4" s="1"/>
  <c r="H162" i="3"/>
  <c r="H162" i="4" s="1"/>
  <c r="W162" i="3"/>
  <c r="W162" i="4" s="1"/>
  <c r="AM162" i="3"/>
  <c r="AM162" i="4" s="1"/>
  <c r="BC162" i="3"/>
  <c r="BC162" i="4" s="1"/>
  <c r="BS162" i="3"/>
  <c r="BS162" i="4" s="1"/>
  <c r="T162" i="3"/>
  <c r="T162" i="4" s="1"/>
  <c r="AJ162" i="3"/>
  <c r="AJ162" i="4" s="1"/>
  <c r="AZ162" i="3"/>
  <c r="AZ162" i="4" s="1"/>
  <c r="BP162" i="3"/>
  <c r="BP162" i="4" s="1"/>
  <c r="CF162" i="3"/>
  <c r="CF162" i="4" s="1"/>
  <c r="AC162" i="3"/>
  <c r="AC162" i="4" s="1"/>
  <c r="AS162" i="3"/>
  <c r="AS162" i="4" s="1"/>
  <c r="BI162" i="3"/>
  <c r="BI162" i="4" s="1"/>
  <c r="BY162" i="3"/>
  <c r="BY162" i="4" s="1"/>
  <c r="V162" i="3"/>
  <c r="V162" i="4" s="1"/>
  <c r="AL162" i="3"/>
  <c r="AL162" i="4" s="1"/>
  <c r="BB162" i="3"/>
  <c r="BB162" i="4" s="1"/>
  <c r="BR162" i="3"/>
  <c r="BR162" i="4" s="1"/>
  <c r="AI234" i="3"/>
  <c r="AI234" i="4" s="1"/>
  <c r="AK234" i="3"/>
  <c r="AK234" i="4" s="1"/>
  <c r="F67" i="5"/>
  <c r="Y114" i="3"/>
  <c r="Y114" i="4" s="1"/>
  <c r="BE114" i="3"/>
  <c r="BE114" i="4" s="1"/>
  <c r="AP114" i="3"/>
  <c r="AP114" i="4" s="1"/>
  <c r="W114" i="3"/>
  <c r="W114" i="4" s="1"/>
  <c r="H114" i="3"/>
  <c r="H114" i="4" s="1"/>
  <c r="H253" i="2"/>
  <c r="E252" i="5"/>
  <c r="I252" i="5" s="1"/>
  <c r="F253" i="2"/>
  <c r="E151" i="4"/>
  <c r="F151" i="3"/>
  <c r="E252" i="4"/>
  <c r="F252" i="3"/>
  <c r="F211" i="3"/>
  <c r="E211" i="4"/>
  <c r="CF114" i="3"/>
  <c r="CF114" i="4" s="1"/>
  <c r="BP114" i="3"/>
  <c r="BP114" i="4" s="1"/>
  <c r="AZ114" i="3"/>
  <c r="AZ114" i="4" s="1"/>
  <c r="AJ114" i="3"/>
  <c r="AJ114" i="4" s="1"/>
  <c r="T114" i="3"/>
  <c r="T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BX114" i="3"/>
  <c r="BX114" i="4" s="1"/>
  <c r="BH114" i="3"/>
  <c r="BH114" i="4" s="1"/>
  <c r="AR114" i="3"/>
  <c r="AR114" i="4" s="1"/>
  <c r="AB114" i="3"/>
  <c r="AB114" i="4" s="1"/>
  <c r="L114" i="3"/>
  <c r="L114" i="4" s="1"/>
  <c r="BW114" i="3"/>
  <c r="BW114" i="4" s="1"/>
  <c r="BG114" i="3"/>
  <c r="BG114" i="4" s="1"/>
  <c r="AQ114" i="3"/>
  <c r="AQ114" i="4" s="1"/>
  <c r="AA114" i="3"/>
  <c r="AA114" i="4" s="1"/>
  <c r="K114" i="3"/>
  <c r="K114" i="4" s="1"/>
  <c r="BZ114" i="3"/>
  <c r="BZ114" i="4" s="1"/>
  <c r="BJ114" i="3"/>
  <c r="BJ114" i="4" s="1"/>
  <c r="AT114" i="3"/>
  <c r="AT114" i="4" s="1"/>
  <c r="AD114" i="3"/>
  <c r="AD114" i="4" s="1"/>
  <c r="N114" i="3"/>
  <c r="N114" i="4" s="1"/>
  <c r="BY114" i="3"/>
  <c r="BY114" i="4" s="1"/>
  <c r="BI114" i="3"/>
  <c r="BI114" i="4" s="1"/>
  <c r="F126" i="2"/>
  <c r="H126" i="2"/>
  <c r="E128" i="4"/>
  <c r="F128" i="3"/>
  <c r="F258" i="2"/>
  <c r="H258" i="2"/>
  <c r="E257" i="5"/>
  <c r="I257" i="5" s="1"/>
  <c r="M114" i="3"/>
  <c r="M114" i="4" s="1"/>
  <c r="AS114" i="3"/>
  <c r="AS114" i="4" s="1"/>
  <c r="Z114" i="3"/>
  <c r="Z114" i="4" s="1"/>
  <c r="G114" i="3"/>
  <c r="G114" i="4" s="1"/>
  <c r="BS114" i="3"/>
  <c r="BS114" i="4" s="1"/>
  <c r="BD114" i="3"/>
  <c r="BD114" i="4" s="1"/>
  <c r="F116" i="2"/>
  <c r="H116" i="2"/>
  <c r="E115" i="5"/>
  <c r="I115" i="5" s="1"/>
  <c r="E30" i="5"/>
  <c r="I30" i="5" s="1"/>
  <c r="H31" i="2"/>
  <c r="E77" i="5"/>
  <c r="I77" i="5" s="1"/>
  <c r="F78" i="2"/>
  <c r="H78" i="2"/>
  <c r="I11" i="2"/>
  <c r="F10" i="5"/>
  <c r="I260" i="2"/>
  <c r="F259" i="5"/>
  <c r="AF53" i="1"/>
  <c r="Y53" i="1"/>
  <c r="Z53" i="1" s="1"/>
  <c r="I235" i="2"/>
  <c r="E81" i="4"/>
  <c r="F81" i="3"/>
  <c r="E133" i="4"/>
  <c r="F133" i="3"/>
  <c r="H92" i="2"/>
  <c r="E91" i="5"/>
  <c r="I91" i="5" s="1"/>
  <c r="F92" i="2"/>
  <c r="H48" i="2"/>
  <c r="E47" i="5"/>
  <c r="I47" i="5" s="1"/>
  <c r="F48" i="2"/>
  <c r="F136" i="2"/>
  <c r="H136" i="2"/>
  <c r="E135" i="5"/>
  <c r="I135" i="5" s="1"/>
  <c r="F108" i="2"/>
  <c r="E107" i="5"/>
  <c r="I107" i="5" s="1"/>
  <c r="H108" i="2"/>
  <c r="E254" i="5"/>
  <c r="I254" i="5" s="1"/>
  <c r="H255" i="2"/>
  <c r="E41" i="4"/>
  <c r="F41" i="3"/>
  <c r="E119" i="5"/>
  <c r="I119" i="5" s="1"/>
  <c r="H120" i="2"/>
  <c r="F120" i="2"/>
  <c r="E276" i="5"/>
  <c r="I276" i="5" s="1"/>
  <c r="F277" i="2"/>
  <c r="H277" i="2"/>
  <c r="F138" i="2"/>
  <c r="H138" i="2"/>
  <c r="E137" i="5"/>
  <c r="I137" i="5" s="1"/>
  <c r="F47" i="3"/>
  <c r="E47" i="4"/>
  <c r="F134" i="2"/>
  <c r="H134" i="2"/>
  <c r="E133" i="5"/>
  <c r="I133" i="5" s="1"/>
  <c r="E49" i="4"/>
  <c r="F49" i="3"/>
  <c r="F124" i="3"/>
  <c r="E124" i="4"/>
  <c r="H194" i="2"/>
  <c r="E193" i="5"/>
  <c r="I193" i="5" s="1"/>
  <c r="F194" i="2"/>
  <c r="F156" i="2"/>
  <c r="H156" i="2"/>
  <c r="E155" i="5"/>
  <c r="I155" i="5" s="1"/>
  <c r="E291" i="5"/>
  <c r="I291" i="5" s="1"/>
  <c r="H292" i="2"/>
  <c r="F292" i="2"/>
  <c r="H208" i="2"/>
  <c r="F208" i="2"/>
  <c r="H50" i="2"/>
  <c r="F50" i="2"/>
  <c r="F72" i="2"/>
  <c r="E71" i="5"/>
  <c r="I71" i="5" s="1"/>
  <c r="H240" i="2"/>
  <c r="F240" i="2"/>
  <c r="H45" i="2"/>
  <c r="E44" i="5"/>
  <c r="I44" i="5" s="1"/>
  <c r="F45" i="2"/>
  <c r="F15" i="2"/>
  <c r="E14" i="5"/>
  <c r="I14" i="5" s="1"/>
  <c r="H15" i="2"/>
  <c r="E215" i="5"/>
  <c r="I215" i="5" s="1"/>
  <c r="F216" i="2"/>
  <c r="H216" i="2"/>
  <c r="H250" i="2"/>
  <c r="E249" i="5"/>
  <c r="I249" i="5" s="1"/>
  <c r="F250" i="2"/>
  <c r="F96" i="2"/>
  <c r="E95" i="5"/>
  <c r="I95" i="5" s="1"/>
  <c r="H96" i="2"/>
  <c r="E212" i="4"/>
  <c r="F212" i="3"/>
  <c r="BG212" i="3" s="1"/>
  <c r="BG212" i="4" s="1"/>
  <c r="F166" i="2"/>
  <c r="E165" i="5"/>
  <c r="I165" i="5" s="1"/>
  <c r="H166" i="2"/>
  <c r="E51" i="5"/>
  <c r="I51" i="5" s="1"/>
  <c r="H52" i="2"/>
  <c r="F52" i="2"/>
  <c r="E272" i="5"/>
  <c r="I272" i="5" s="1"/>
  <c r="H273" i="2"/>
  <c r="F272" i="5" s="1"/>
  <c r="F76" i="2"/>
  <c r="H76" i="2"/>
  <c r="E75" i="5"/>
  <c r="I75" i="5" s="1"/>
  <c r="F229" i="2"/>
  <c r="E228" i="5"/>
  <c r="I228" i="5" s="1"/>
  <c r="H229" i="2"/>
  <c r="F247" i="3"/>
  <c r="E247" i="4"/>
  <c r="E106" i="4"/>
  <c r="F106" i="3"/>
  <c r="H104" i="2"/>
  <c r="F104" i="2"/>
  <c r="F51" i="3"/>
  <c r="E51" i="4"/>
  <c r="H110" i="2"/>
  <c r="F110" i="2"/>
  <c r="E18" i="5"/>
  <c r="I18" i="5" s="1"/>
  <c r="H19" i="2"/>
  <c r="H234" i="2"/>
  <c r="E233" i="5"/>
  <c r="I233" i="5" s="1"/>
  <c r="F234" i="2"/>
  <c r="F119" i="3"/>
  <c r="E119" i="4"/>
  <c r="F152" i="2"/>
  <c r="H152" i="2"/>
  <c r="E151" i="5"/>
  <c r="I151" i="5" s="1"/>
  <c r="H140" i="2"/>
  <c r="E139" i="5"/>
  <c r="I139" i="5" s="1"/>
  <c r="F140" i="2"/>
  <c r="E263" i="4"/>
  <c r="F263" i="3"/>
  <c r="F204" i="2"/>
  <c r="E203" i="5"/>
  <c r="I203" i="5" s="1"/>
  <c r="H204" i="2"/>
  <c r="H118" i="2"/>
  <c r="F118" i="2"/>
  <c r="E117" i="5"/>
  <c r="I117" i="5" s="1"/>
  <c r="F69" i="3"/>
  <c r="E69" i="4"/>
  <c r="F148" i="2"/>
  <c r="E147" i="5"/>
  <c r="I147" i="5" s="1"/>
  <c r="H148" i="2"/>
  <c r="H146" i="2"/>
  <c r="F146" i="2"/>
  <c r="H176" i="2"/>
  <c r="E175" i="5"/>
  <c r="I175" i="5" s="1"/>
  <c r="F176" i="2"/>
  <c r="H198" i="2"/>
  <c r="E197" i="5"/>
  <c r="I197" i="5" s="1"/>
  <c r="F198" i="2"/>
  <c r="H90" i="2"/>
  <c r="E89" i="5"/>
  <c r="I89" i="5" s="1"/>
  <c r="F90" i="2"/>
  <c r="F103" i="3"/>
  <c r="E103" i="4"/>
  <c r="E269" i="4"/>
  <c r="F269" i="3"/>
  <c r="F214" i="2"/>
  <c r="H214" i="2"/>
  <c r="E213" i="5"/>
  <c r="I213" i="5" s="1"/>
  <c r="F60" i="2"/>
  <c r="H60" i="2"/>
  <c r="E59" i="5"/>
  <c r="I59" i="5" s="1"/>
  <c r="F264" i="2"/>
  <c r="E263" i="5"/>
  <c r="I263" i="5" s="1"/>
  <c r="F227" i="3"/>
  <c r="E227" i="4"/>
  <c r="F163" i="3"/>
  <c r="E163" i="4"/>
  <c r="E20" i="5"/>
  <c r="I20" i="5" s="1"/>
  <c r="F21" i="2"/>
  <c r="H21" i="2"/>
  <c r="F45" i="3"/>
  <c r="E45" i="4"/>
  <c r="H142" i="2"/>
  <c r="E141" i="5"/>
  <c r="I141" i="5" s="1"/>
  <c r="F142" i="2"/>
  <c r="F112" i="2"/>
  <c r="E111" i="5"/>
  <c r="I111" i="5" s="1"/>
  <c r="H112" i="2"/>
  <c r="F111" i="5" s="1"/>
  <c r="F82" i="2"/>
  <c r="E81" i="5"/>
  <c r="I81" i="5" s="1"/>
  <c r="H82" i="2"/>
  <c r="E243" i="5"/>
  <c r="I243" i="5" s="1"/>
  <c r="H244" i="2"/>
  <c r="F244" i="2"/>
  <c r="E129" i="5"/>
  <c r="I129" i="5" s="1"/>
  <c r="F130" i="2"/>
  <c r="H130" i="2"/>
  <c r="E6" i="5"/>
  <c r="I6" i="5" s="1"/>
  <c r="H7" i="2"/>
  <c r="F6" i="5" s="1"/>
  <c r="F7" i="2"/>
  <c r="F20" i="3"/>
  <c r="E20" i="4"/>
  <c r="E253" i="4"/>
  <c r="F253" i="3"/>
  <c r="E199" i="5"/>
  <c r="I199" i="5" s="1"/>
  <c r="H200" i="2"/>
  <c r="F200" i="2"/>
  <c r="H172" i="2"/>
  <c r="E171" i="5"/>
  <c r="I171" i="5" s="1"/>
  <c r="F172" i="2"/>
  <c r="F197" i="3"/>
  <c r="E197" i="4"/>
  <c r="E285" i="5"/>
  <c r="I285" i="5" s="1"/>
  <c r="H286" i="2"/>
  <c r="E43" i="5"/>
  <c r="I43" i="5" s="1"/>
  <c r="F44" i="2"/>
  <c r="H44" i="2"/>
  <c r="F170" i="2"/>
  <c r="E169" i="5"/>
  <c r="I169" i="5" s="1"/>
  <c r="H170" i="2"/>
  <c r="H290" i="2"/>
  <c r="E289" i="5"/>
  <c r="I289" i="5" s="1"/>
  <c r="F290" i="2"/>
  <c r="H23" i="2"/>
  <c r="E22" i="5"/>
  <c r="I22" i="5" s="1"/>
  <c r="F23" i="2"/>
  <c r="E156" i="4"/>
  <c r="F156" i="3"/>
  <c r="F8" i="3"/>
  <c r="E8" i="4"/>
  <c r="F255" i="3"/>
  <c r="E255" i="4"/>
  <c r="F54" i="2"/>
  <c r="H54" i="2"/>
  <c r="E53" i="5"/>
  <c r="I53" i="5" s="1"/>
  <c r="S234" i="3"/>
  <c r="S234" i="4" s="1"/>
  <c r="CE234" i="3"/>
  <c r="CE234" i="4" s="1"/>
  <c r="BP234" i="3"/>
  <c r="BP234" i="4" s="1"/>
  <c r="BA234" i="3"/>
  <c r="BA234" i="4" s="1"/>
  <c r="AL234" i="3"/>
  <c r="AL234" i="4" s="1"/>
  <c r="CF234" i="3"/>
  <c r="CF234" i="4" s="1"/>
  <c r="BQ234" i="3"/>
  <c r="BQ234" i="4" s="1"/>
  <c r="BB234" i="3"/>
  <c r="BB234" i="4" s="1"/>
  <c r="E87" i="4"/>
  <c r="F87" i="3"/>
  <c r="F80" i="2"/>
  <c r="H80" i="2"/>
  <c r="E79" i="5"/>
  <c r="I79" i="5" s="1"/>
  <c r="E230" i="4"/>
  <c r="F230" i="3"/>
  <c r="F269" i="2"/>
  <c r="E268" i="5"/>
  <c r="I268" i="5" s="1"/>
  <c r="H62" i="2"/>
  <c r="E61" i="5"/>
  <c r="I61" i="5" s="1"/>
  <c r="F62" i="2"/>
  <c r="H56" i="2"/>
  <c r="F56" i="2"/>
  <c r="E83" i="5"/>
  <c r="I83" i="5" s="1"/>
  <c r="H84" i="2"/>
  <c r="F84" i="2"/>
  <c r="E23" i="4"/>
  <c r="F23" i="3"/>
  <c r="E8" i="5"/>
  <c r="I8" i="5" s="1"/>
  <c r="F9" i="2"/>
  <c r="H9" i="2"/>
  <c r="E231" i="5"/>
  <c r="I231" i="5" s="1"/>
  <c r="F232" i="2"/>
  <c r="H232" i="2"/>
  <c r="F49" i="2"/>
  <c r="E48" i="5"/>
  <c r="I48" i="5" s="1"/>
  <c r="H49" i="2"/>
  <c r="E219" i="5"/>
  <c r="I219" i="5" s="1"/>
  <c r="F220" i="2"/>
  <c r="H220" i="2"/>
  <c r="F190" i="2"/>
  <c r="E189" i="5"/>
  <c r="I189" i="5" s="1"/>
  <c r="H190" i="2"/>
  <c r="H46" i="2"/>
  <c r="E45" i="5"/>
  <c r="I45" i="5" s="1"/>
  <c r="F46" i="2"/>
  <c r="E73" i="5"/>
  <c r="I73" i="5" s="1"/>
  <c r="F74" i="2"/>
  <c r="H74" i="2"/>
  <c r="AY234" i="3"/>
  <c r="AY234" i="4" s="1"/>
  <c r="AJ234" i="3"/>
  <c r="AJ234" i="4" s="1"/>
  <c r="U234" i="3"/>
  <c r="U234" i="4" s="1"/>
  <c r="CG234" i="3"/>
  <c r="CG234" i="4" s="1"/>
  <c r="BR234" i="3"/>
  <c r="BR234" i="4" s="1"/>
  <c r="G234" i="3"/>
  <c r="G234" i="4" s="1"/>
  <c r="W234" i="3"/>
  <c r="W234" i="4" s="1"/>
  <c r="AM234" i="3"/>
  <c r="AM234" i="4" s="1"/>
  <c r="BC234" i="3"/>
  <c r="BC234" i="4" s="1"/>
  <c r="BS234" i="3"/>
  <c r="BS234" i="4" s="1"/>
  <c r="H234" i="3"/>
  <c r="H234" i="4" s="1"/>
  <c r="X234" i="3"/>
  <c r="X234" i="4" s="1"/>
  <c r="AN234" i="3"/>
  <c r="AN234" i="4" s="1"/>
  <c r="BD234" i="3"/>
  <c r="BD234" i="4" s="1"/>
  <c r="BT234" i="3"/>
  <c r="BT234" i="4" s="1"/>
  <c r="I234" i="3"/>
  <c r="I234" i="4" s="1"/>
  <c r="Y234" i="3"/>
  <c r="Y234" i="4" s="1"/>
  <c r="AO234" i="3"/>
  <c r="AO234" i="4" s="1"/>
  <c r="BE234" i="3"/>
  <c r="BE234" i="4" s="1"/>
  <c r="BU234" i="3"/>
  <c r="BU234" i="4" s="1"/>
  <c r="J234" i="3"/>
  <c r="J234" i="4" s="1"/>
  <c r="Z234" i="3"/>
  <c r="Z234" i="4" s="1"/>
  <c r="AP234" i="3"/>
  <c r="AP234" i="4" s="1"/>
  <c r="BF234" i="3"/>
  <c r="BF234" i="4" s="1"/>
  <c r="BV234" i="3"/>
  <c r="BV234" i="4" s="1"/>
  <c r="K234" i="3"/>
  <c r="K234" i="4" s="1"/>
  <c r="AA234" i="3"/>
  <c r="AA234" i="4" s="1"/>
  <c r="AQ234" i="3"/>
  <c r="AQ234" i="4" s="1"/>
  <c r="BG234" i="3"/>
  <c r="BG234" i="4" s="1"/>
  <c r="BW234" i="3"/>
  <c r="BW234" i="4" s="1"/>
  <c r="L234" i="3"/>
  <c r="L234" i="4" s="1"/>
  <c r="AB234" i="3"/>
  <c r="AB234" i="4" s="1"/>
  <c r="AR234" i="3"/>
  <c r="AR234" i="4" s="1"/>
  <c r="BH234" i="3"/>
  <c r="BH234" i="4" s="1"/>
  <c r="BX234" i="3"/>
  <c r="BX234" i="4" s="1"/>
  <c r="M234" i="3"/>
  <c r="M234" i="4" s="1"/>
  <c r="AC234" i="3"/>
  <c r="AC234" i="4" s="1"/>
  <c r="AS234" i="3"/>
  <c r="AS234" i="4" s="1"/>
  <c r="BI234" i="3"/>
  <c r="BI234" i="4" s="1"/>
  <c r="BY234" i="3"/>
  <c r="BY234" i="4" s="1"/>
  <c r="N234" i="3"/>
  <c r="N234" i="4" s="1"/>
  <c r="AD234" i="3"/>
  <c r="AD234" i="4" s="1"/>
  <c r="AT234" i="3"/>
  <c r="AT234" i="4" s="1"/>
  <c r="BJ234" i="3"/>
  <c r="BJ234" i="4" s="1"/>
  <c r="BZ234" i="3"/>
  <c r="BZ234" i="4" s="1"/>
  <c r="O234" i="3"/>
  <c r="O234" i="4" s="1"/>
  <c r="AE234" i="3"/>
  <c r="AE234" i="4" s="1"/>
  <c r="AU234" i="3"/>
  <c r="AU234" i="4" s="1"/>
  <c r="BK234" i="3"/>
  <c r="BK234" i="4" s="1"/>
  <c r="CA234" i="3"/>
  <c r="CA234" i="4" s="1"/>
  <c r="P234" i="3"/>
  <c r="P234" i="4" s="1"/>
  <c r="AF234" i="3"/>
  <c r="AF234" i="4" s="1"/>
  <c r="AV234" i="3"/>
  <c r="AV234" i="4" s="1"/>
  <c r="BL234" i="3"/>
  <c r="BL234" i="4" s="1"/>
  <c r="CB234" i="3"/>
  <c r="CB234" i="4" s="1"/>
  <c r="Q234" i="3"/>
  <c r="Q234" i="4" s="1"/>
  <c r="AG234" i="3"/>
  <c r="AG234" i="4" s="1"/>
  <c r="AW234" i="3"/>
  <c r="AW234" i="4" s="1"/>
  <c r="BM234" i="3"/>
  <c r="BM234" i="4" s="1"/>
  <c r="CC234" i="3"/>
  <c r="CC234" i="4" s="1"/>
  <c r="R234" i="3"/>
  <c r="R234" i="4" s="1"/>
  <c r="AH234" i="3"/>
  <c r="AH234" i="4" s="1"/>
  <c r="AX234" i="3"/>
  <c r="AX234" i="4" s="1"/>
  <c r="BN234" i="3"/>
  <c r="BN234" i="4" s="1"/>
  <c r="I132" i="2"/>
  <c r="I122" i="2"/>
  <c r="I102" i="2"/>
  <c r="I273" i="2"/>
  <c r="I70" i="2"/>
  <c r="AS212" i="3"/>
  <c r="AS212" i="4" s="1"/>
  <c r="BM212" i="3"/>
  <c r="BM212" i="4" s="1"/>
  <c r="CG212" i="3"/>
  <c r="CG212" i="4" s="1"/>
  <c r="I128" i="2"/>
  <c r="I64" i="2"/>
  <c r="F118" i="3"/>
  <c r="I246" i="2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I164" i="2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F123" i="5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I224" i="2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I174" i="2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F268" i="5"/>
  <c r="J268" i="5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F93" i="3"/>
  <c r="CF93" i="4" s="1"/>
  <c r="CB93" i="3"/>
  <c r="CB93" i="4" s="1"/>
  <c r="BX93" i="3"/>
  <c r="BX93" i="4" s="1"/>
  <c r="BT93" i="3"/>
  <c r="BT93" i="4" s="1"/>
  <c r="CE93" i="3"/>
  <c r="CE93" i="4" s="1"/>
  <c r="CA93" i="3"/>
  <c r="CA93" i="4" s="1"/>
  <c r="BW93" i="3"/>
  <c r="BW93" i="4" s="1"/>
  <c r="BS93" i="3"/>
  <c r="BS93" i="4" s="1"/>
  <c r="CH93" i="3"/>
  <c r="CH93" i="4" s="1"/>
  <c r="CD93" i="3"/>
  <c r="CD93" i="4" s="1"/>
  <c r="BZ93" i="3"/>
  <c r="BZ93" i="4" s="1"/>
  <c r="BV93" i="3"/>
  <c r="BV93" i="4" s="1"/>
  <c r="CG93" i="3"/>
  <c r="CG93" i="4" s="1"/>
  <c r="CC93" i="3"/>
  <c r="CC93" i="4" s="1"/>
  <c r="BY93" i="3"/>
  <c r="BY93" i="4" s="1"/>
  <c r="BU93" i="3"/>
  <c r="BU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I202" i="2"/>
  <c r="F45" i="1"/>
  <c r="F56" i="1" s="1"/>
  <c r="I72" i="2"/>
  <c r="I186" i="2"/>
  <c r="I210" i="2"/>
  <c r="I268" i="2"/>
  <c r="E167" i="5"/>
  <c r="I167" i="5" s="1"/>
  <c r="H168" i="2"/>
  <c r="F168" i="2"/>
  <c r="H230" i="2"/>
  <c r="E229" i="5"/>
  <c r="I229" i="5" s="1"/>
  <c r="F230" i="2"/>
  <c r="E47" i="1"/>
  <c r="E44" i="1"/>
  <c r="F49" i="1"/>
  <c r="F58" i="1" s="1"/>
  <c r="H162" i="2"/>
  <c r="E161" i="5"/>
  <c r="I161" i="5" s="1"/>
  <c r="F162" i="2"/>
  <c r="E48" i="1"/>
  <c r="E45" i="1"/>
  <c r="E42" i="1"/>
  <c r="E54" i="1" s="1"/>
  <c r="H242" i="2"/>
  <c r="E241" i="5"/>
  <c r="I241" i="5" s="1"/>
  <c r="F242" i="2"/>
  <c r="E46" i="1"/>
  <c r="E49" i="1"/>
  <c r="E58" i="1" s="1"/>
  <c r="CJ165" i="4"/>
  <c r="CK129" i="4"/>
  <c r="CJ129" i="4"/>
  <c r="CK33" i="4"/>
  <c r="CK193" i="4"/>
  <c r="CJ193" i="4"/>
  <c r="CK266" i="4"/>
  <c r="CJ266" i="4"/>
  <c r="CK231" i="4"/>
  <c r="CJ231" i="4"/>
  <c r="E113" i="5"/>
  <c r="I113" i="5" s="1"/>
  <c r="F114" i="2"/>
  <c r="H114" i="2"/>
  <c r="E273" i="4"/>
  <c r="F273" i="3"/>
  <c r="H271" i="2"/>
  <c r="E270" i="5"/>
  <c r="I270" i="5" s="1"/>
  <c r="F271" i="2"/>
  <c r="F66" i="2"/>
  <c r="H66" i="2"/>
  <c r="E65" i="5"/>
  <c r="I65" i="5" s="1"/>
  <c r="E146" i="4"/>
  <c r="F146" i="3"/>
  <c r="E286" i="5"/>
  <c r="I286" i="5" s="1"/>
  <c r="F287" i="2"/>
  <c r="H287" i="2"/>
  <c r="E57" i="5"/>
  <c r="I57" i="5" s="1"/>
  <c r="F58" i="2"/>
  <c r="H58" i="2"/>
  <c r="H228" i="2"/>
  <c r="E227" i="5"/>
  <c r="I227" i="5" s="1"/>
  <c r="F228" i="2"/>
  <c r="F182" i="2"/>
  <c r="H182" i="2"/>
  <c r="E181" i="5"/>
  <c r="I181" i="5" s="1"/>
  <c r="F284" i="2"/>
  <c r="H284" i="2"/>
  <c r="E283" i="5"/>
  <c r="I283" i="5" s="1"/>
  <c r="H106" i="2"/>
  <c r="E105" i="5"/>
  <c r="I105" i="5" s="1"/>
  <c r="F106" i="2"/>
  <c r="E246" i="4"/>
  <c r="F246" i="3"/>
  <c r="F279" i="2"/>
  <c r="H279" i="2"/>
  <c r="E278" i="5"/>
  <c r="I278" i="5" s="1"/>
  <c r="H27" i="2"/>
  <c r="E26" i="5"/>
  <c r="I26" i="5" s="1"/>
  <c r="F27" i="2"/>
  <c r="E217" i="5"/>
  <c r="I217" i="5" s="1"/>
  <c r="F218" i="2"/>
  <c r="H218" i="2"/>
  <c r="E179" i="5"/>
  <c r="I179" i="5" s="1"/>
  <c r="F180" i="2"/>
  <c r="H180" i="2"/>
  <c r="H144" i="2"/>
  <c r="E143" i="5"/>
  <c r="I143" i="5" s="1"/>
  <c r="F144" i="2"/>
  <c r="E180" i="4"/>
  <c r="F180" i="3"/>
  <c r="H29" i="2"/>
  <c r="E28" i="5"/>
  <c r="I28" i="5" s="1"/>
  <c r="F29" i="2"/>
  <c r="E240" i="4"/>
  <c r="F240" i="3"/>
  <c r="H98" i="2"/>
  <c r="E97" i="5"/>
  <c r="I97" i="5" s="1"/>
  <c r="F98" i="2"/>
  <c r="E211" i="5"/>
  <c r="I211" i="5" s="1"/>
  <c r="F212" i="2"/>
  <c r="H212" i="2"/>
  <c r="E218" i="4"/>
  <c r="F218" i="3"/>
  <c r="E101" i="4"/>
  <c r="F101" i="3"/>
  <c r="E191" i="5"/>
  <c r="I191" i="5" s="1"/>
  <c r="F192" i="2"/>
  <c r="H192" i="2"/>
  <c r="E38" i="5"/>
  <c r="I38" i="5" s="1"/>
  <c r="F39" i="2"/>
  <c r="H39" i="2"/>
  <c r="E283" i="4"/>
  <c r="F283" i="3"/>
  <c r="E85" i="5"/>
  <c r="I85" i="5" s="1"/>
  <c r="F86" i="2"/>
  <c r="H86" i="2"/>
  <c r="E34" i="5"/>
  <c r="I34" i="5" s="1"/>
  <c r="F35" i="2"/>
  <c r="H35" i="2"/>
  <c r="F226" i="2"/>
  <c r="H226" i="2"/>
  <c r="E225" i="5"/>
  <c r="I225" i="5" s="1"/>
  <c r="F184" i="2"/>
  <c r="H184" i="2"/>
  <c r="E183" i="5"/>
  <c r="I183" i="5" s="1"/>
  <c r="F286" i="3"/>
  <c r="E286" i="4"/>
  <c r="E277" i="5"/>
  <c r="I277" i="5" s="1"/>
  <c r="H278" i="2"/>
  <c r="F278" i="2"/>
  <c r="E113" i="4"/>
  <c r="F113" i="3"/>
  <c r="E246" i="5"/>
  <c r="I246" i="5" s="1"/>
  <c r="F247" i="2"/>
  <c r="H247" i="2"/>
  <c r="E205" i="5"/>
  <c r="I205" i="5" s="1"/>
  <c r="F206" i="2"/>
  <c r="H206" i="2"/>
  <c r="E24" i="5"/>
  <c r="I24" i="5" s="1"/>
  <c r="F25" i="2"/>
  <c r="H25" i="2"/>
  <c r="F150" i="2"/>
  <c r="H150" i="2"/>
  <c r="E149" i="5"/>
  <c r="I149" i="5" s="1"/>
  <c r="H285" i="2"/>
  <c r="E284" i="5"/>
  <c r="I284" i="5" s="1"/>
  <c r="F285" i="2"/>
  <c r="E262" i="5"/>
  <c r="I262" i="5" s="1"/>
  <c r="F263" i="2"/>
  <c r="H263" i="2"/>
  <c r="F251" i="2"/>
  <c r="H251" i="2"/>
  <c r="E250" i="5"/>
  <c r="I250" i="5" s="1"/>
  <c r="F37" i="2"/>
  <c r="H37" i="2"/>
  <c r="E36" i="5"/>
  <c r="I36" i="5" s="1"/>
  <c r="F100" i="5"/>
  <c r="I101" i="2"/>
  <c r="F265" i="5"/>
  <c r="I266" i="2"/>
  <c r="F58" i="5"/>
  <c r="I59" i="2"/>
  <c r="F60" i="5"/>
  <c r="I61" i="2"/>
  <c r="F188" i="5"/>
  <c r="I189" i="2"/>
  <c r="E220" i="5"/>
  <c r="I220" i="5" s="1"/>
  <c r="F221" i="2"/>
  <c r="H221" i="2"/>
  <c r="F247" i="5"/>
  <c r="I248" i="2"/>
  <c r="J42" i="5"/>
  <c r="F160" i="5"/>
  <c r="I161" i="2"/>
  <c r="F130" i="5"/>
  <c r="I131" i="2"/>
  <c r="F182" i="5"/>
  <c r="I183" i="2"/>
  <c r="F200" i="5"/>
  <c r="I201" i="2"/>
  <c r="F138" i="5"/>
  <c r="I139" i="2"/>
  <c r="F17" i="5"/>
  <c r="I18" i="2"/>
  <c r="F126" i="5"/>
  <c r="I127" i="2"/>
  <c r="CK179" i="4"/>
  <c r="CJ284" i="4"/>
  <c r="CI284" i="3"/>
  <c r="CJ130" i="4"/>
  <c r="CI130" i="3"/>
  <c r="CK274" i="4"/>
  <c r="J87" i="5"/>
  <c r="CJ67" i="4"/>
  <c r="CI67" i="3"/>
  <c r="CJ144" i="4"/>
  <c r="CI144" i="3"/>
  <c r="J260" i="5"/>
  <c r="CK234" i="4"/>
  <c r="CJ160" i="4"/>
  <c r="CI160" i="3"/>
  <c r="CJ292" i="4"/>
  <c r="CI292" i="3"/>
  <c r="CJ102" i="4"/>
  <c r="CI102" i="3"/>
  <c r="F39" i="5"/>
  <c r="I40" i="2"/>
  <c r="F86" i="5"/>
  <c r="I87" i="2"/>
  <c r="F94" i="5"/>
  <c r="I95" i="2"/>
  <c r="F82" i="5"/>
  <c r="I83" i="2"/>
  <c r="CJ224" i="4"/>
  <c r="CI224" i="3"/>
  <c r="CJ158" i="4"/>
  <c r="CI158" i="3"/>
  <c r="J71" i="5"/>
  <c r="CI165" i="3"/>
  <c r="CK162" i="4"/>
  <c r="J153" i="5"/>
  <c r="CK131" i="4"/>
  <c r="CK236" i="4"/>
  <c r="CK10" i="4"/>
  <c r="CK104" i="4"/>
  <c r="J111" i="5"/>
  <c r="CJ181" i="4"/>
  <c r="CI181" i="3"/>
  <c r="J127" i="5"/>
  <c r="CK178" i="4"/>
  <c r="F253" i="5"/>
  <c r="I254" i="2"/>
  <c r="F204" i="5"/>
  <c r="I205" i="2"/>
  <c r="F128" i="5"/>
  <c r="I129" i="2"/>
  <c r="F35" i="5"/>
  <c r="I36" i="2"/>
  <c r="F106" i="5"/>
  <c r="I107" i="2"/>
  <c r="F261" i="5"/>
  <c r="I262" i="2"/>
  <c r="F174" i="5"/>
  <c r="I175" i="2"/>
  <c r="F208" i="5"/>
  <c r="I209" i="2"/>
  <c r="F176" i="5"/>
  <c r="I177" i="2"/>
  <c r="F134" i="5"/>
  <c r="I135" i="2"/>
  <c r="F170" i="5"/>
  <c r="I171" i="2"/>
  <c r="F78" i="5"/>
  <c r="I79" i="2"/>
  <c r="F144" i="5"/>
  <c r="I145" i="2"/>
  <c r="F222" i="5"/>
  <c r="I223" i="2"/>
  <c r="CJ88" i="4"/>
  <c r="CI88" i="3"/>
  <c r="CK116" i="4"/>
  <c r="CJ122" i="4"/>
  <c r="CI122" i="3"/>
  <c r="CK99" i="4"/>
  <c r="CK168" i="4"/>
  <c r="J101" i="5"/>
  <c r="CJ149" i="4"/>
  <c r="CI149" i="3"/>
  <c r="CJ237" i="4"/>
  <c r="CI237" i="3"/>
  <c r="CJ277" i="4"/>
  <c r="CI277" i="3"/>
  <c r="J201" i="5"/>
  <c r="CJ13" i="4"/>
  <c r="CI13" i="3"/>
  <c r="CJ135" i="4"/>
  <c r="CI135" i="3"/>
  <c r="J223" i="5"/>
  <c r="CJ260" i="4"/>
  <c r="CI260" i="3"/>
  <c r="CJ114" i="4"/>
  <c r="CI114" i="3"/>
  <c r="CJ206" i="4"/>
  <c r="CI206" i="3"/>
  <c r="J264" i="5"/>
  <c r="J238" i="5"/>
  <c r="CJ190" i="4"/>
  <c r="CI190" i="3"/>
  <c r="F68" i="5"/>
  <c r="I69" i="2"/>
  <c r="F196" i="5"/>
  <c r="I197" i="2"/>
  <c r="F120" i="5"/>
  <c r="I121" i="2"/>
  <c r="E184" i="5"/>
  <c r="I184" i="5" s="1"/>
  <c r="F185" i="2"/>
  <c r="H185" i="2"/>
  <c r="F156" i="5"/>
  <c r="I157" i="2"/>
  <c r="F31" i="5"/>
  <c r="I32" i="2"/>
  <c r="F96" i="5"/>
  <c r="I97" i="2"/>
  <c r="F66" i="5"/>
  <c r="I67" i="2"/>
  <c r="F235" i="5"/>
  <c r="I236" i="2"/>
  <c r="F136" i="5"/>
  <c r="I137" i="2"/>
  <c r="F74" i="5"/>
  <c r="I75" i="2"/>
  <c r="F62" i="5"/>
  <c r="I63" i="2"/>
  <c r="E112" i="5"/>
  <c r="I112" i="5" s="1"/>
  <c r="F113" i="2"/>
  <c r="H113" i="2"/>
  <c r="F210" i="5"/>
  <c r="I211" i="2"/>
  <c r="CK182" i="4"/>
  <c r="J6" i="5"/>
  <c r="CJ65" i="4"/>
  <c r="CI65" i="3"/>
  <c r="J209" i="5"/>
  <c r="CJ66" i="4"/>
  <c r="CI66" i="3"/>
  <c r="CJ29" i="4"/>
  <c r="CI29" i="3"/>
  <c r="CJ192" i="4"/>
  <c r="CI192" i="3"/>
  <c r="CK100" i="4"/>
  <c r="F25" i="5"/>
  <c r="I26" i="2"/>
  <c r="F7" i="5"/>
  <c r="I8" i="2"/>
  <c r="F54" i="5"/>
  <c r="I55" i="2"/>
  <c r="F214" i="5"/>
  <c r="I215" i="2"/>
  <c r="CJ261" i="4"/>
  <c r="CI261" i="3"/>
  <c r="CJ98" i="4"/>
  <c r="CI98" i="3"/>
  <c r="J159" i="5"/>
  <c r="J259" i="5"/>
  <c r="CJ142" i="4"/>
  <c r="CI142" i="3"/>
  <c r="CJ226" i="4"/>
  <c r="CI226" i="3"/>
  <c r="CJ11" i="4"/>
  <c r="CI11" i="3"/>
  <c r="CK39" i="4"/>
  <c r="CK145" i="4"/>
  <c r="CK213" i="4"/>
  <c r="J272" i="5"/>
  <c r="J121" i="5"/>
  <c r="F216" i="5"/>
  <c r="I217" i="2"/>
  <c r="F218" i="5"/>
  <c r="I219" i="2"/>
  <c r="F172" i="5"/>
  <c r="I173" i="2"/>
  <c r="F64" i="5"/>
  <c r="I65" i="2"/>
  <c r="F226" i="5"/>
  <c r="I227" i="2"/>
  <c r="F110" i="5"/>
  <c r="I111" i="2"/>
  <c r="F80" i="5"/>
  <c r="I81" i="2"/>
  <c r="F190" i="5"/>
  <c r="I191" i="2"/>
  <c r="CJ26" i="4"/>
  <c r="CI26" i="3"/>
  <c r="CJ167" i="4"/>
  <c r="CI167" i="3"/>
  <c r="CK208" i="4"/>
  <c r="CK85" i="4"/>
  <c r="CK194" i="4"/>
  <c r="CK183" i="4"/>
  <c r="CK258" i="4"/>
  <c r="CK56" i="4"/>
  <c r="J63" i="5"/>
  <c r="CK97" i="4"/>
  <c r="J221" i="5"/>
  <c r="CJ54" i="4"/>
  <c r="CI54" i="3"/>
  <c r="CJ71" i="4"/>
  <c r="CI71" i="3"/>
  <c r="CJ195" i="4"/>
  <c r="CI195" i="3"/>
  <c r="CK214" i="4"/>
  <c r="CK250" i="4"/>
  <c r="CK78" i="4"/>
  <c r="F271" i="5"/>
  <c r="I272" i="2"/>
  <c r="F102" i="5"/>
  <c r="I103" i="2"/>
  <c r="F230" i="5"/>
  <c r="I231" i="2"/>
  <c r="F232" i="5"/>
  <c r="I233" i="2"/>
  <c r="F37" i="5"/>
  <c r="I38" i="2"/>
  <c r="F290" i="5"/>
  <c r="I291" i="2"/>
  <c r="F281" i="5"/>
  <c r="I282" i="2"/>
  <c r="F164" i="5"/>
  <c r="I165" i="2"/>
  <c r="E43" i="4"/>
  <c r="F43" i="3"/>
  <c r="F56" i="5"/>
  <c r="I57" i="2"/>
  <c r="F248" i="5"/>
  <c r="I249" i="2"/>
  <c r="F11" i="5"/>
  <c r="I12" i="2"/>
  <c r="F186" i="5"/>
  <c r="I187" i="2"/>
  <c r="F124" i="5"/>
  <c r="I125" i="2"/>
  <c r="F237" i="5"/>
  <c r="I238" i="2"/>
  <c r="F258" i="5"/>
  <c r="I259" i="2"/>
  <c r="F72" i="5"/>
  <c r="I73" i="2"/>
  <c r="F27" i="5"/>
  <c r="I28" i="2"/>
  <c r="F19" i="5"/>
  <c r="I20" i="2"/>
  <c r="I4" i="5"/>
  <c r="CJ179" i="4"/>
  <c r="CI179" i="3"/>
  <c r="CK284" i="4"/>
  <c r="CK130" i="4"/>
  <c r="CJ274" i="4"/>
  <c r="CI274" i="3"/>
  <c r="J163" i="5"/>
  <c r="CK225" i="4"/>
  <c r="J173" i="5"/>
  <c r="CK67" i="4"/>
  <c r="CK144" i="4"/>
  <c r="J263" i="5"/>
  <c r="CJ234" i="4"/>
  <c r="CI234" i="3"/>
  <c r="J234" i="5"/>
  <c r="CK160" i="4"/>
  <c r="CK292" i="4"/>
  <c r="CK102" i="4"/>
  <c r="F150" i="5"/>
  <c r="I151" i="2"/>
  <c r="CI231" i="3"/>
  <c r="CK224" i="4"/>
  <c r="CK158" i="4"/>
  <c r="J41" i="5"/>
  <c r="CK165" i="4"/>
  <c r="CJ162" i="4"/>
  <c r="CI162" i="3"/>
  <c r="J185" i="5"/>
  <c r="CJ33" i="4"/>
  <c r="CJ131" i="4"/>
  <c r="CI131" i="3"/>
  <c r="CJ236" i="4"/>
  <c r="CI236" i="3"/>
  <c r="CJ10" i="4"/>
  <c r="CI10" i="3"/>
  <c r="CJ104" i="4"/>
  <c r="CI104" i="3"/>
  <c r="CK181" i="4"/>
  <c r="J244" i="5"/>
  <c r="J269" i="5"/>
  <c r="CJ178" i="4"/>
  <c r="CI178" i="3"/>
  <c r="F116" i="5"/>
  <c r="I117" i="2"/>
  <c r="E148" i="5"/>
  <c r="I148" i="5" s="1"/>
  <c r="F149" i="2"/>
  <c r="H149" i="2"/>
  <c r="F212" i="5"/>
  <c r="I213" i="2"/>
  <c r="F152" i="5"/>
  <c r="I153" i="2"/>
  <c r="F154" i="5"/>
  <c r="I155" i="2"/>
  <c r="E76" i="5"/>
  <c r="I76" i="5" s="1"/>
  <c r="F77" i="2"/>
  <c r="H77" i="2"/>
  <c r="F140" i="5"/>
  <c r="I141" i="2"/>
  <c r="F15" i="5"/>
  <c r="I16" i="2"/>
  <c r="F279" i="5"/>
  <c r="I280" i="2"/>
  <c r="F162" i="5"/>
  <c r="I163" i="2"/>
  <c r="F287" i="5"/>
  <c r="I288" i="2"/>
  <c r="F242" i="5"/>
  <c r="I243" i="2"/>
  <c r="CK54" i="4"/>
  <c r="F70" i="5"/>
  <c r="I71" i="2"/>
  <c r="F198" i="5"/>
  <c r="I199" i="2"/>
  <c r="F273" i="5"/>
  <c r="I274" i="2"/>
  <c r="F168" i="5"/>
  <c r="I169" i="2"/>
  <c r="F206" i="5"/>
  <c r="I207" i="2"/>
  <c r="F178" i="5"/>
  <c r="I179" i="2"/>
  <c r="F266" i="5"/>
  <c r="I267" i="2"/>
  <c r="CK88" i="4"/>
  <c r="CJ116" i="4"/>
  <c r="CI116" i="3"/>
  <c r="CK122" i="4"/>
  <c r="J16" i="5"/>
  <c r="CJ99" i="4"/>
  <c r="CI99" i="3"/>
  <c r="CJ168" i="4"/>
  <c r="CI168" i="3"/>
  <c r="J177" i="5"/>
  <c r="J245" i="5"/>
  <c r="CK149" i="4"/>
  <c r="CK237" i="4"/>
  <c r="CK277" i="4"/>
  <c r="CK13" i="4"/>
  <c r="J10" i="5"/>
  <c r="CK135" i="4"/>
  <c r="CK260" i="4"/>
  <c r="CK114" i="4"/>
  <c r="CK206" i="4"/>
  <c r="J195" i="5"/>
  <c r="J69" i="5"/>
  <c r="CK190" i="4"/>
  <c r="F132" i="5"/>
  <c r="I133" i="2"/>
  <c r="F40" i="5"/>
  <c r="I41" i="2"/>
  <c r="F13" i="5"/>
  <c r="I14" i="2"/>
  <c r="F122" i="5"/>
  <c r="I123" i="2"/>
  <c r="F92" i="5"/>
  <c r="I93" i="2"/>
  <c r="F224" i="5"/>
  <c r="I225" i="2"/>
  <c r="F194" i="5"/>
  <c r="I195" i="2"/>
  <c r="F29" i="5"/>
  <c r="I30" i="2"/>
  <c r="F280" i="5"/>
  <c r="I281" i="2"/>
  <c r="F202" i="5"/>
  <c r="I203" i="2"/>
  <c r="F5" i="5"/>
  <c r="I6" i="2"/>
  <c r="J50" i="5"/>
  <c r="CJ182" i="4"/>
  <c r="CI182" i="3"/>
  <c r="CK65" i="4"/>
  <c r="CK66" i="4"/>
  <c r="CK29" i="4"/>
  <c r="CK192" i="4"/>
  <c r="J157" i="5"/>
  <c r="CJ100" i="4"/>
  <c r="CI100" i="3"/>
  <c r="F4" i="5"/>
  <c r="I5" i="2"/>
  <c r="F118" i="5"/>
  <c r="I119" i="2"/>
  <c r="F158" i="5"/>
  <c r="I159" i="2"/>
  <c r="F275" i="5"/>
  <c r="I276" i="2"/>
  <c r="J67" i="5"/>
  <c r="CK261" i="4"/>
  <c r="CK98" i="4"/>
  <c r="CK142" i="4"/>
  <c r="CK226" i="4"/>
  <c r="J131" i="5"/>
  <c r="CK11" i="4"/>
  <c r="CJ39" i="4"/>
  <c r="CI39" i="3"/>
  <c r="CJ145" i="4"/>
  <c r="CI145" i="3"/>
  <c r="CJ213" i="4"/>
  <c r="CI213" i="3"/>
  <c r="F84" i="5"/>
  <c r="I85" i="2"/>
  <c r="F180" i="5"/>
  <c r="I181" i="2"/>
  <c r="F88" i="5"/>
  <c r="I89" i="2"/>
  <c r="F90" i="5"/>
  <c r="I91" i="2"/>
  <c r="F108" i="5"/>
  <c r="I109" i="2"/>
  <c r="F236" i="5"/>
  <c r="I237" i="2"/>
  <c r="F21" i="5"/>
  <c r="I22" i="2"/>
  <c r="F192" i="5"/>
  <c r="I193" i="2"/>
  <c r="E256" i="5"/>
  <c r="I256" i="5" s="1"/>
  <c r="F257" i="2"/>
  <c r="H257" i="2"/>
  <c r="F98" i="5"/>
  <c r="I99" i="2"/>
  <c r="F251" i="5"/>
  <c r="I252" i="2"/>
  <c r="F274" i="5"/>
  <c r="I275" i="2"/>
  <c r="F114" i="5"/>
  <c r="I115" i="2"/>
  <c r="F146" i="5"/>
  <c r="I147" i="2"/>
  <c r="CK26" i="4"/>
  <c r="CK167" i="4"/>
  <c r="CJ208" i="4"/>
  <c r="CI208" i="3"/>
  <c r="J123" i="5"/>
  <c r="CJ85" i="4"/>
  <c r="CI85" i="3"/>
  <c r="CJ194" i="4"/>
  <c r="CI194" i="3"/>
  <c r="CJ183" i="4"/>
  <c r="CI183" i="3"/>
  <c r="CJ258" i="4"/>
  <c r="CI258" i="3"/>
  <c r="CJ56" i="4"/>
  <c r="CI56" i="3"/>
  <c r="CJ97" i="4"/>
  <c r="CI97" i="3"/>
  <c r="CK71" i="4"/>
  <c r="CK195" i="4"/>
  <c r="J267" i="5"/>
  <c r="CJ214" i="4"/>
  <c r="CI214" i="3"/>
  <c r="CJ250" i="4"/>
  <c r="CJ78" i="4"/>
  <c r="CI78" i="3"/>
  <c r="F9" i="5"/>
  <c r="I10" i="2"/>
  <c r="F23" i="5"/>
  <c r="I24" i="2"/>
  <c r="F166" i="5"/>
  <c r="I167" i="2"/>
  <c r="F104" i="5"/>
  <c r="I105" i="2"/>
  <c r="F33" i="5"/>
  <c r="I34" i="2"/>
  <c r="F142" i="5"/>
  <c r="I143" i="2"/>
  <c r="F288" i="5"/>
  <c r="I289" i="2"/>
  <c r="F240" i="5"/>
  <c r="I241" i="2"/>
  <c r="BL212" i="3" l="1"/>
  <c r="BL212" i="4" s="1"/>
  <c r="CI278" i="3"/>
  <c r="CK115" i="4"/>
  <c r="CJ265" i="4"/>
  <c r="CJ161" i="4"/>
  <c r="CJ268" i="4"/>
  <c r="F187" i="5"/>
  <c r="J187" i="5" s="1"/>
  <c r="I188" i="2"/>
  <c r="I265" i="2"/>
  <c r="R209" i="3"/>
  <c r="R209" i="4" s="1"/>
  <c r="M209" i="3"/>
  <c r="M209" i="4" s="1"/>
  <c r="H209" i="3"/>
  <c r="CD209" i="3"/>
  <c r="CD209" i="4" s="1"/>
  <c r="BY209" i="3"/>
  <c r="BY209" i="4" s="1"/>
  <c r="BT209" i="3"/>
  <c r="BT209" i="4" s="1"/>
  <c r="BK209" i="3"/>
  <c r="BK209" i="4" s="1"/>
  <c r="BJ209" i="3"/>
  <c r="BJ209" i="4" s="1"/>
  <c r="BE209" i="3"/>
  <c r="BE209" i="4" s="1"/>
  <c r="AV209" i="3"/>
  <c r="AV209" i="4" s="1"/>
  <c r="AQ209" i="3"/>
  <c r="AQ209" i="4" s="1"/>
  <c r="AB209" i="3"/>
  <c r="AB209" i="4" s="1"/>
  <c r="W209" i="3"/>
  <c r="W209" i="4" s="1"/>
  <c r="AP209" i="3"/>
  <c r="AP209" i="4" s="1"/>
  <c r="AG209" i="3"/>
  <c r="AG209" i="4" s="1"/>
  <c r="CF212" i="3"/>
  <c r="CF212" i="4" s="1"/>
  <c r="AB212" i="3"/>
  <c r="AB212" i="4" s="1"/>
  <c r="CI268" i="3"/>
  <c r="BN212" i="3"/>
  <c r="BN212" i="4" s="1"/>
  <c r="AT212" i="3"/>
  <c r="AT212" i="4" s="1"/>
  <c r="CE212" i="3"/>
  <c r="CE212" i="4" s="1"/>
  <c r="AU212" i="3"/>
  <c r="AU212" i="4" s="1"/>
  <c r="AA212" i="3"/>
  <c r="AA212" i="4" s="1"/>
  <c r="BR212" i="3"/>
  <c r="BR212" i="4" s="1"/>
  <c r="BQ212" i="3"/>
  <c r="BQ212" i="4" s="1"/>
  <c r="BP212" i="3"/>
  <c r="BP212" i="4" s="1"/>
  <c r="AY212" i="3"/>
  <c r="AY212" i="4" s="1"/>
  <c r="AX212" i="3"/>
  <c r="AX212" i="4" s="1"/>
  <c r="AW212" i="3"/>
  <c r="AW212" i="4" s="1"/>
  <c r="AF212" i="3"/>
  <c r="AF212" i="4" s="1"/>
  <c r="AE212" i="3"/>
  <c r="AE212" i="4" s="1"/>
  <c r="AD212" i="3"/>
  <c r="AD212" i="4" s="1"/>
  <c r="M212" i="3"/>
  <c r="M212" i="4" s="1"/>
  <c r="L212" i="3"/>
  <c r="L212" i="4" s="1"/>
  <c r="K212" i="3"/>
  <c r="K212" i="4" s="1"/>
  <c r="CJ115" i="4"/>
  <c r="CJ244" i="4"/>
  <c r="CK244" i="4"/>
  <c r="CJ17" i="4"/>
  <c r="CK17" i="4"/>
  <c r="CJ27" i="4"/>
  <c r="CK27" i="4"/>
  <c r="CJ36" i="4"/>
  <c r="CK36" i="4"/>
  <c r="CJ216" i="4"/>
  <c r="CK216" i="4"/>
  <c r="CJ40" i="4"/>
  <c r="CK40" i="4"/>
  <c r="CK265" i="4"/>
  <c r="CJ239" i="4"/>
  <c r="CK239" i="4"/>
  <c r="CK161" i="4"/>
  <c r="CJ278" i="4"/>
  <c r="CK278" i="4"/>
  <c r="CK268" i="4"/>
  <c r="CJ225" i="4"/>
  <c r="BB212" i="3"/>
  <c r="BB212" i="4" s="1"/>
  <c r="BA212" i="3"/>
  <c r="BA212" i="4" s="1"/>
  <c r="AJ212" i="3"/>
  <c r="AJ212" i="4" s="1"/>
  <c r="AI212" i="3"/>
  <c r="AI212" i="4" s="1"/>
  <c r="AH212" i="3"/>
  <c r="AH212" i="4" s="1"/>
  <c r="Q212" i="3"/>
  <c r="Q212" i="4" s="1"/>
  <c r="P212" i="3"/>
  <c r="P212" i="4" s="1"/>
  <c r="O212" i="3"/>
  <c r="O212" i="4" s="1"/>
  <c r="BY212" i="3"/>
  <c r="BY212" i="4" s="1"/>
  <c r="BX212" i="3"/>
  <c r="BX212" i="4" s="1"/>
  <c r="BW212" i="3"/>
  <c r="BW212" i="4" s="1"/>
  <c r="I112" i="2"/>
  <c r="AL212" i="3"/>
  <c r="AL212" i="4" s="1"/>
  <c r="U212" i="3"/>
  <c r="U212" i="4" s="1"/>
  <c r="T212" i="3"/>
  <c r="T212" i="4" s="1"/>
  <c r="S212" i="3"/>
  <c r="S212" i="4" s="1"/>
  <c r="CC212" i="3"/>
  <c r="CC212" i="4" s="1"/>
  <c r="CB212" i="3"/>
  <c r="CB212" i="4" s="1"/>
  <c r="CA212" i="3"/>
  <c r="CA212" i="4" s="1"/>
  <c r="BJ212" i="3"/>
  <c r="BJ212" i="4" s="1"/>
  <c r="BI212" i="3"/>
  <c r="BI212" i="4" s="1"/>
  <c r="BH212" i="3"/>
  <c r="BH212" i="4" s="1"/>
  <c r="AQ212" i="3"/>
  <c r="AQ212" i="4" s="1"/>
  <c r="CD186" i="3"/>
  <c r="CD186" i="4" s="1"/>
  <c r="BN186" i="3"/>
  <c r="BN186" i="4" s="1"/>
  <c r="AX186" i="3"/>
  <c r="AX186" i="4" s="1"/>
  <c r="AH186" i="3"/>
  <c r="AH186" i="4" s="1"/>
  <c r="R186" i="3"/>
  <c r="R186" i="4" s="1"/>
  <c r="CC186" i="3"/>
  <c r="CC186" i="4" s="1"/>
  <c r="BM186" i="3"/>
  <c r="BM186" i="4" s="1"/>
  <c r="AW186" i="3"/>
  <c r="AW186" i="4" s="1"/>
  <c r="AG186" i="3"/>
  <c r="AG186" i="4" s="1"/>
  <c r="Q186" i="3"/>
  <c r="Q186" i="4" s="1"/>
  <c r="CB186" i="3"/>
  <c r="CB186" i="4" s="1"/>
  <c r="BL186" i="3"/>
  <c r="BL186" i="4" s="1"/>
  <c r="AV186" i="3"/>
  <c r="AV186" i="4" s="1"/>
  <c r="AF186" i="3"/>
  <c r="AF186" i="4" s="1"/>
  <c r="P186" i="3"/>
  <c r="P186" i="4" s="1"/>
  <c r="CA186" i="3"/>
  <c r="CA186" i="4" s="1"/>
  <c r="BK186" i="3"/>
  <c r="BK186" i="4" s="1"/>
  <c r="AU186" i="3"/>
  <c r="AU186" i="4" s="1"/>
  <c r="AE186" i="3"/>
  <c r="AE186" i="4" s="1"/>
  <c r="O186" i="3"/>
  <c r="O186" i="4" s="1"/>
  <c r="BZ186" i="3"/>
  <c r="BZ186" i="4" s="1"/>
  <c r="BJ186" i="3"/>
  <c r="BJ186" i="4" s="1"/>
  <c r="AT186" i="3"/>
  <c r="AT186" i="4" s="1"/>
  <c r="AD186" i="3"/>
  <c r="AD186" i="4" s="1"/>
  <c r="N186" i="3"/>
  <c r="N186" i="4" s="1"/>
  <c r="BY186" i="3"/>
  <c r="BY186" i="4" s="1"/>
  <c r="BI186" i="3"/>
  <c r="BI186" i="4" s="1"/>
  <c r="AS186" i="3"/>
  <c r="AS186" i="4" s="1"/>
  <c r="AC186" i="3"/>
  <c r="AC186" i="4" s="1"/>
  <c r="M186" i="3"/>
  <c r="M186" i="4" s="1"/>
  <c r="BX186" i="3"/>
  <c r="BX186" i="4" s="1"/>
  <c r="BH186" i="3"/>
  <c r="BH186" i="4" s="1"/>
  <c r="AR186" i="3"/>
  <c r="AR186" i="4" s="1"/>
  <c r="AB186" i="3"/>
  <c r="AB186" i="4" s="1"/>
  <c r="L186" i="3"/>
  <c r="L186" i="4" s="1"/>
  <c r="BW186" i="3"/>
  <c r="BW186" i="4" s="1"/>
  <c r="BG186" i="3"/>
  <c r="BG186" i="4" s="1"/>
  <c r="AQ186" i="3"/>
  <c r="AQ186" i="4" s="1"/>
  <c r="AA186" i="3"/>
  <c r="AA186" i="4" s="1"/>
  <c r="K186" i="3"/>
  <c r="K186" i="4" s="1"/>
  <c r="BV186" i="3"/>
  <c r="BV186" i="4" s="1"/>
  <c r="BF186" i="3"/>
  <c r="BF186" i="4" s="1"/>
  <c r="AP186" i="3"/>
  <c r="AP186" i="4" s="1"/>
  <c r="Z186" i="3"/>
  <c r="Z186" i="4" s="1"/>
  <c r="J186" i="3"/>
  <c r="J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BS186" i="3"/>
  <c r="BS186" i="4" s="1"/>
  <c r="BC186" i="3"/>
  <c r="BC186" i="4" s="1"/>
  <c r="AM186" i="3"/>
  <c r="AM186" i="4" s="1"/>
  <c r="W186" i="3"/>
  <c r="W186" i="4" s="1"/>
  <c r="G186" i="3"/>
  <c r="BB186" i="3"/>
  <c r="BB186" i="4" s="1"/>
  <c r="BQ186" i="3"/>
  <c r="BQ186" i="4" s="1"/>
  <c r="CF186" i="3"/>
  <c r="CF186" i="4" s="1"/>
  <c r="T186" i="3"/>
  <c r="T186" i="4" s="1"/>
  <c r="AI186" i="3"/>
  <c r="AI186" i="4" s="1"/>
  <c r="AL186" i="3"/>
  <c r="AL186" i="4" s="1"/>
  <c r="BA186" i="3"/>
  <c r="BA186" i="4" s="1"/>
  <c r="BP186" i="3"/>
  <c r="BP186" i="4" s="1"/>
  <c r="CE186" i="3"/>
  <c r="CE186" i="4" s="1"/>
  <c r="S186" i="3"/>
  <c r="S186" i="4" s="1"/>
  <c r="V186" i="3"/>
  <c r="V186" i="4" s="1"/>
  <c r="AZ186" i="3"/>
  <c r="AZ186" i="4" s="1"/>
  <c r="CG186" i="3"/>
  <c r="CG186" i="4" s="1"/>
  <c r="AJ186" i="3"/>
  <c r="AJ186" i="4" s="1"/>
  <c r="CH186" i="3"/>
  <c r="CH186" i="4" s="1"/>
  <c r="AK186" i="3"/>
  <c r="AK186" i="4" s="1"/>
  <c r="BO186" i="3"/>
  <c r="BO186" i="4" s="1"/>
  <c r="BR186" i="3"/>
  <c r="BR186" i="4" s="1"/>
  <c r="U186" i="3"/>
  <c r="U186" i="4" s="1"/>
  <c r="AY186" i="3"/>
  <c r="AY186" i="4" s="1"/>
  <c r="I7" i="2"/>
  <c r="CI244" i="3"/>
  <c r="CI40" i="3"/>
  <c r="CI115" i="3"/>
  <c r="CI36" i="3"/>
  <c r="CI27" i="3"/>
  <c r="CI216" i="3"/>
  <c r="CI17" i="3"/>
  <c r="CI239" i="3"/>
  <c r="CI225" i="3"/>
  <c r="CI250" i="3"/>
  <c r="CI265" i="3"/>
  <c r="CI161" i="3"/>
  <c r="CD184" i="3"/>
  <c r="CD184" i="4" s="1"/>
  <c r="BN184" i="3"/>
  <c r="BN184" i="4" s="1"/>
  <c r="AX184" i="3"/>
  <c r="AX184" i="4" s="1"/>
  <c r="AH184" i="3"/>
  <c r="AH184" i="4" s="1"/>
  <c r="R184" i="3"/>
  <c r="R184" i="4" s="1"/>
  <c r="CC184" i="3"/>
  <c r="CC184" i="4" s="1"/>
  <c r="BM184" i="3"/>
  <c r="BM184" i="4" s="1"/>
  <c r="AW184" i="3"/>
  <c r="AW184" i="4" s="1"/>
  <c r="AG184" i="3"/>
  <c r="AG184" i="4" s="1"/>
  <c r="Q184" i="3"/>
  <c r="Q184" i="4" s="1"/>
  <c r="CB184" i="3"/>
  <c r="CB184" i="4" s="1"/>
  <c r="BL184" i="3"/>
  <c r="BL184" i="4" s="1"/>
  <c r="AV184" i="3"/>
  <c r="AV184" i="4" s="1"/>
  <c r="AF184" i="3"/>
  <c r="AF184" i="4" s="1"/>
  <c r="P184" i="3"/>
  <c r="P184" i="4" s="1"/>
  <c r="CA184" i="3"/>
  <c r="CA184" i="4" s="1"/>
  <c r="BK184" i="3"/>
  <c r="BK184" i="4" s="1"/>
  <c r="AU184" i="3"/>
  <c r="AU184" i="4" s="1"/>
  <c r="AE184" i="3"/>
  <c r="AE184" i="4" s="1"/>
  <c r="O184" i="3"/>
  <c r="O184" i="4" s="1"/>
  <c r="BZ184" i="3"/>
  <c r="BZ184" i="4" s="1"/>
  <c r="BJ184" i="3"/>
  <c r="BJ184" i="4" s="1"/>
  <c r="AT184" i="3"/>
  <c r="AT184" i="4" s="1"/>
  <c r="AD184" i="3"/>
  <c r="AD184" i="4" s="1"/>
  <c r="N184" i="3"/>
  <c r="N184" i="4" s="1"/>
  <c r="BY184" i="3"/>
  <c r="BY184" i="4" s="1"/>
  <c r="BI184" i="3"/>
  <c r="BI184" i="4" s="1"/>
  <c r="AS184" i="3"/>
  <c r="AS184" i="4" s="1"/>
  <c r="AC184" i="3"/>
  <c r="AC184" i="4" s="1"/>
  <c r="M184" i="3"/>
  <c r="M184" i="4" s="1"/>
  <c r="BX184" i="3"/>
  <c r="BX184" i="4" s="1"/>
  <c r="BH184" i="3"/>
  <c r="BH184" i="4" s="1"/>
  <c r="AR184" i="3"/>
  <c r="AR184" i="4" s="1"/>
  <c r="AB184" i="3"/>
  <c r="AB184" i="4" s="1"/>
  <c r="L184" i="3"/>
  <c r="L184" i="4" s="1"/>
  <c r="BW184" i="3"/>
  <c r="BW184" i="4" s="1"/>
  <c r="BG184" i="3"/>
  <c r="BG184" i="4" s="1"/>
  <c r="AQ184" i="3"/>
  <c r="AQ184" i="4" s="1"/>
  <c r="AA184" i="3"/>
  <c r="AA184" i="4" s="1"/>
  <c r="K184" i="3"/>
  <c r="K184" i="4" s="1"/>
  <c r="BR184" i="3"/>
  <c r="BR184" i="4" s="1"/>
  <c r="AL184" i="3"/>
  <c r="AL184" i="4" s="1"/>
  <c r="CG184" i="3"/>
  <c r="CG184" i="4" s="1"/>
  <c r="BA184" i="3"/>
  <c r="BA184" i="4" s="1"/>
  <c r="U184" i="3"/>
  <c r="U184" i="4" s="1"/>
  <c r="BP184" i="3"/>
  <c r="BP184" i="4" s="1"/>
  <c r="AJ184" i="3"/>
  <c r="AJ184" i="4" s="1"/>
  <c r="CE184" i="3"/>
  <c r="CE184" i="4" s="1"/>
  <c r="AY184" i="3"/>
  <c r="AY184" i="4" s="1"/>
  <c r="S184" i="3"/>
  <c r="S184" i="4" s="1"/>
  <c r="BF184" i="3"/>
  <c r="BF184" i="4" s="1"/>
  <c r="Z184" i="3"/>
  <c r="Z184" i="4" s="1"/>
  <c r="BU184" i="3"/>
  <c r="BU184" i="4" s="1"/>
  <c r="AO184" i="3"/>
  <c r="AO184" i="4" s="1"/>
  <c r="I184" i="3"/>
  <c r="I184" i="4" s="1"/>
  <c r="BD184" i="3"/>
  <c r="BD184" i="4" s="1"/>
  <c r="X184" i="3"/>
  <c r="X184" i="4" s="1"/>
  <c r="BS184" i="3"/>
  <c r="BS184" i="4" s="1"/>
  <c r="AM184" i="3"/>
  <c r="AM184" i="4" s="1"/>
  <c r="G184" i="3"/>
  <c r="CH184" i="3"/>
  <c r="CH184" i="4" s="1"/>
  <c r="BB184" i="3"/>
  <c r="BB184" i="4" s="1"/>
  <c r="V184" i="3"/>
  <c r="V184" i="4" s="1"/>
  <c r="BQ184" i="3"/>
  <c r="BQ184" i="4" s="1"/>
  <c r="AK184" i="3"/>
  <c r="AK184" i="4" s="1"/>
  <c r="CF184" i="3"/>
  <c r="CF184" i="4" s="1"/>
  <c r="AZ184" i="3"/>
  <c r="AZ184" i="4" s="1"/>
  <c r="T184" i="3"/>
  <c r="T184" i="4" s="1"/>
  <c r="BO184" i="3"/>
  <c r="BO184" i="4" s="1"/>
  <c r="AI184" i="3"/>
  <c r="AI184" i="4" s="1"/>
  <c r="BV184" i="3"/>
  <c r="BV184" i="4" s="1"/>
  <c r="AP184" i="3"/>
  <c r="AP184" i="4" s="1"/>
  <c r="J184" i="3"/>
  <c r="J184" i="4" s="1"/>
  <c r="BE184" i="3"/>
  <c r="BE184" i="4" s="1"/>
  <c r="Y184" i="3"/>
  <c r="Y184" i="4" s="1"/>
  <c r="BT184" i="3"/>
  <c r="BT184" i="4" s="1"/>
  <c r="AN184" i="3"/>
  <c r="AN184" i="4" s="1"/>
  <c r="H184" i="3"/>
  <c r="H184" i="4" s="1"/>
  <c r="BC184" i="3"/>
  <c r="BC184" i="4" s="1"/>
  <c r="W184" i="3"/>
  <c r="W184" i="4" s="1"/>
  <c r="I13" i="2"/>
  <c r="F12" i="5"/>
  <c r="J12" i="5" s="1"/>
  <c r="CD176" i="3"/>
  <c r="CD176" i="4" s="1"/>
  <c r="BN176" i="3"/>
  <c r="BN176" i="4" s="1"/>
  <c r="AX176" i="3"/>
  <c r="AX176" i="4" s="1"/>
  <c r="AH176" i="3"/>
  <c r="AH176" i="4" s="1"/>
  <c r="R176" i="3"/>
  <c r="R176" i="4" s="1"/>
  <c r="CC176" i="3"/>
  <c r="CC176" i="4" s="1"/>
  <c r="BM176" i="3"/>
  <c r="BM176" i="4" s="1"/>
  <c r="AW176" i="3"/>
  <c r="AW176" i="4" s="1"/>
  <c r="AG176" i="3"/>
  <c r="AG176" i="4" s="1"/>
  <c r="Q176" i="3"/>
  <c r="Q176" i="4" s="1"/>
  <c r="CB176" i="3"/>
  <c r="CB176" i="4" s="1"/>
  <c r="BL176" i="3"/>
  <c r="BL176" i="4" s="1"/>
  <c r="AV176" i="3"/>
  <c r="AV176" i="4" s="1"/>
  <c r="AF176" i="3"/>
  <c r="AF176" i="4" s="1"/>
  <c r="P176" i="3"/>
  <c r="P176" i="4" s="1"/>
  <c r="CA176" i="3"/>
  <c r="CA176" i="4" s="1"/>
  <c r="BK176" i="3"/>
  <c r="BK176" i="4" s="1"/>
  <c r="AU176" i="3"/>
  <c r="AU176" i="4" s="1"/>
  <c r="AE176" i="3"/>
  <c r="AE176" i="4" s="1"/>
  <c r="O176" i="3"/>
  <c r="O176" i="4" s="1"/>
  <c r="BZ176" i="3"/>
  <c r="BZ176" i="4" s="1"/>
  <c r="BJ176" i="3"/>
  <c r="BJ176" i="4" s="1"/>
  <c r="AT176" i="3"/>
  <c r="AT176" i="4" s="1"/>
  <c r="AD176" i="3"/>
  <c r="AD176" i="4" s="1"/>
  <c r="N176" i="3"/>
  <c r="N176" i="4" s="1"/>
  <c r="BY176" i="3"/>
  <c r="BY176" i="4" s="1"/>
  <c r="BI176" i="3"/>
  <c r="BI176" i="4" s="1"/>
  <c r="AS176" i="3"/>
  <c r="AS176" i="4" s="1"/>
  <c r="AC176" i="3"/>
  <c r="AC176" i="4" s="1"/>
  <c r="M176" i="3"/>
  <c r="M176" i="4" s="1"/>
  <c r="BX176" i="3"/>
  <c r="BX176" i="4" s="1"/>
  <c r="BH176" i="3"/>
  <c r="BH176" i="4" s="1"/>
  <c r="AR176" i="3"/>
  <c r="AR176" i="4" s="1"/>
  <c r="AB176" i="3"/>
  <c r="AB176" i="4" s="1"/>
  <c r="L176" i="3"/>
  <c r="L176" i="4" s="1"/>
  <c r="BW176" i="3"/>
  <c r="BW176" i="4" s="1"/>
  <c r="BG176" i="3"/>
  <c r="BG176" i="4" s="1"/>
  <c r="AQ176" i="3"/>
  <c r="AQ176" i="4" s="1"/>
  <c r="AA176" i="3"/>
  <c r="AA176" i="4" s="1"/>
  <c r="K176" i="3"/>
  <c r="K176" i="4" s="1"/>
  <c r="BV176" i="3"/>
  <c r="BV176" i="4" s="1"/>
  <c r="BF176" i="3"/>
  <c r="BF176" i="4" s="1"/>
  <c r="AP176" i="3"/>
  <c r="AP176" i="4" s="1"/>
  <c r="Z176" i="3"/>
  <c r="Z176" i="4" s="1"/>
  <c r="BB176" i="3"/>
  <c r="BB176" i="4" s="1"/>
  <c r="CG176" i="3"/>
  <c r="CG176" i="4" s="1"/>
  <c r="BA176" i="3"/>
  <c r="BA176" i="4" s="1"/>
  <c r="U176" i="3"/>
  <c r="U176" i="4" s="1"/>
  <c r="BP176" i="3"/>
  <c r="BP176" i="4" s="1"/>
  <c r="AJ176" i="3"/>
  <c r="AJ176" i="4" s="1"/>
  <c r="CE176" i="3"/>
  <c r="CE176" i="4" s="1"/>
  <c r="AY176" i="3"/>
  <c r="AY176" i="4" s="1"/>
  <c r="S176" i="3"/>
  <c r="S176" i="4" s="1"/>
  <c r="AL176" i="3"/>
  <c r="AL176" i="4" s="1"/>
  <c r="BU176" i="3"/>
  <c r="BU176" i="4" s="1"/>
  <c r="AO176" i="3"/>
  <c r="AO176" i="4" s="1"/>
  <c r="I176" i="3"/>
  <c r="I176" i="4" s="1"/>
  <c r="BD176" i="3"/>
  <c r="BD176" i="4" s="1"/>
  <c r="X176" i="3"/>
  <c r="X176" i="4" s="1"/>
  <c r="BS176" i="3"/>
  <c r="BS176" i="4" s="1"/>
  <c r="AM176" i="3"/>
  <c r="AM176" i="4" s="1"/>
  <c r="G176" i="3"/>
  <c r="CH176" i="3"/>
  <c r="CH176" i="4" s="1"/>
  <c r="V176" i="3"/>
  <c r="V176" i="4" s="1"/>
  <c r="BQ176" i="3"/>
  <c r="BQ176" i="4" s="1"/>
  <c r="AK176" i="3"/>
  <c r="AK176" i="4" s="1"/>
  <c r="CF176" i="3"/>
  <c r="CF176" i="4" s="1"/>
  <c r="AZ176" i="3"/>
  <c r="AZ176" i="4" s="1"/>
  <c r="T176" i="3"/>
  <c r="T176" i="4" s="1"/>
  <c r="BO176" i="3"/>
  <c r="BO176" i="4" s="1"/>
  <c r="AI176" i="3"/>
  <c r="AI176" i="4" s="1"/>
  <c r="BR176" i="3"/>
  <c r="BR176" i="4" s="1"/>
  <c r="J176" i="3"/>
  <c r="J176" i="4" s="1"/>
  <c r="BE176" i="3"/>
  <c r="BE176" i="4" s="1"/>
  <c r="Y176" i="3"/>
  <c r="Y176" i="4" s="1"/>
  <c r="BT176" i="3"/>
  <c r="BT176" i="4" s="1"/>
  <c r="AN176" i="3"/>
  <c r="AN176" i="4" s="1"/>
  <c r="H176" i="3"/>
  <c r="H176" i="4" s="1"/>
  <c r="BC176" i="3"/>
  <c r="BC176" i="4" s="1"/>
  <c r="W176" i="3"/>
  <c r="W176" i="4" s="1"/>
  <c r="F93" i="5"/>
  <c r="J93" i="5" s="1"/>
  <c r="I94" i="2"/>
  <c r="V212" i="3"/>
  <c r="V212" i="4" s="1"/>
  <c r="AK212" i="3"/>
  <c r="AK212" i="4" s="1"/>
  <c r="AZ212" i="3"/>
  <c r="AZ212" i="4" s="1"/>
  <c r="BO212" i="3"/>
  <c r="BO212" i="4" s="1"/>
  <c r="CD212" i="3"/>
  <c r="CD212" i="4" s="1"/>
  <c r="R212" i="3"/>
  <c r="R212" i="4" s="1"/>
  <c r="AG212" i="3"/>
  <c r="AG212" i="4" s="1"/>
  <c r="AV212" i="3"/>
  <c r="AV212" i="4" s="1"/>
  <c r="BK212" i="3"/>
  <c r="BK212" i="4" s="1"/>
  <c r="BZ212" i="3"/>
  <c r="BZ212" i="4" s="1"/>
  <c r="N212" i="3"/>
  <c r="N212" i="4" s="1"/>
  <c r="AC212" i="3"/>
  <c r="AC212" i="4" s="1"/>
  <c r="AR212" i="3"/>
  <c r="AR212" i="4" s="1"/>
  <c r="CD200" i="3"/>
  <c r="CD200" i="4" s="1"/>
  <c r="BN200" i="3"/>
  <c r="BN200" i="4" s="1"/>
  <c r="AX200" i="3"/>
  <c r="AX200" i="4" s="1"/>
  <c r="AH200" i="3"/>
  <c r="AH200" i="4" s="1"/>
  <c r="R200" i="3"/>
  <c r="R200" i="4" s="1"/>
  <c r="CC200" i="3"/>
  <c r="CC200" i="4" s="1"/>
  <c r="BM200" i="3"/>
  <c r="BM200" i="4" s="1"/>
  <c r="AW200" i="3"/>
  <c r="AW200" i="4" s="1"/>
  <c r="AG200" i="3"/>
  <c r="AG200" i="4" s="1"/>
  <c r="Q200" i="3"/>
  <c r="Q200" i="4" s="1"/>
  <c r="CB200" i="3"/>
  <c r="CB200" i="4" s="1"/>
  <c r="BL200" i="3"/>
  <c r="BL200" i="4" s="1"/>
  <c r="AV200" i="3"/>
  <c r="AV200" i="4" s="1"/>
  <c r="AF200" i="3"/>
  <c r="AF200" i="4" s="1"/>
  <c r="P200" i="3"/>
  <c r="P200" i="4" s="1"/>
  <c r="CA200" i="3"/>
  <c r="CA200" i="4" s="1"/>
  <c r="BK200" i="3"/>
  <c r="BK200" i="4" s="1"/>
  <c r="AU200" i="3"/>
  <c r="AU200" i="4" s="1"/>
  <c r="AE200" i="3"/>
  <c r="AE200" i="4" s="1"/>
  <c r="O200" i="3"/>
  <c r="O200" i="4" s="1"/>
  <c r="BZ200" i="3"/>
  <c r="BZ200" i="4" s="1"/>
  <c r="BJ200" i="3"/>
  <c r="BJ200" i="4" s="1"/>
  <c r="AT200" i="3"/>
  <c r="AT200" i="4" s="1"/>
  <c r="AD200" i="3"/>
  <c r="AD200" i="4" s="1"/>
  <c r="N200" i="3"/>
  <c r="N200" i="4" s="1"/>
  <c r="BY200" i="3"/>
  <c r="BY200" i="4" s="1"/>
  <c r="BI200" i="3"/>
  <c r="BI200" i="4" s="1"/>
  <c r="AS200" i="3"/>
  <c r="AS200" i="4" s="1"/>
  <c r="AC200" i="3"/>
  <c r="AC200" i="4" s="1"/>
  <c r="M200" i="3"/>
  <c r="M200" i="4" s="1"/>
  <c r="BX200" i="3"/>
  <c r="BX200" i="4" s="1"/>
  <c r="BH200" i="3"/>
  <c r="BH200" i="4" s="1"/>
  <c r="AR200" i="3"/>
  <c r="AR200" i="4" s="1"/>
  <c r="AB200" i="3"/>
  <c r="AB200" i="4" s="1"/>
  <c r="L200" i="3"/>
  <c r="L200" i="4" s="1"/>
  <c r="BW200" i="3"/>
  <c r="BW200" i="4" s="1"/>
  <c r="BG200" i="3"/>
  <c r="BG200" i="4" s="1"/>
  <c r="AQ200" i="3"/>
  <c r="AQ200" i="4" s="1"/>
  <c r="AA200" i="3"/>
  <c r="AA200" i="4" s="1"/>
  <c r="K200" i="3"/>
  <c r="K200" i="4" s="1"/>
  <c r="BR200" i="3"/>
  <c r="BR200" i="4" s="1"/>
  <c r="AL200" i="3"/>
  <c r="AL200" i="4" s="1"/>
  <c r="CG200" i="3"/>
  <c r="CG200" i="4" s="1"/>
  <c r="BA200" i="3"/>
  <c r="BA200" i="4" s="1"/>
  <c r="U200" i="3"/>
  <c r="U200" i="4" s="1"/>
  <c r="BP200" i="3"/>
  <c r="BP200" i="4" s="1"/>
  <c r="AJ200" i="3"/>
  <c r="AJ200" i="4" s="1"/>
  <c r="CE200" i="3"/>
  <c r="CE200" i="4" s="1"/>
  <c r="AY200" i="3"/>
  <c r="AY200" i="4" s="1"/>
  <c r="S200" i="3"/>
  <c r="S200" i="4" s="1"/>
  <c r="BF200" i="3"/>
  <c r="BF200" i="4" s="1"/>
  <c r="Z200" i="3"/>
  <c r="Z200" i="4" s="1"/>
  <c r="BU200" i="3"/>
  <c r="BU200" i="4" s="1"/>
  <c r="AO200" i="3"/>
  <c r="AO200" i="4" s="1"/>
  <c r="I200" i="3"/>
  <c r="I200" i="4" s="1"/>
  <c r="BD200" i="3"/>
  <c r="BD200" i="4" s="1"/>
  <c r="X200" i="3"/>
  <c r="X200" i="4" s="1"/>
  <c r="BS200" i="3"/>
  <c r="BS200" i="4" s="1"/>
  <c r="AM200" i="3"/>
  <c r="AM200" i="4" s="1"/>
  <c r="G200" i="3"/>
  <c r="CH200" i="3"/>
  <c r="CH200" i="4" s="1"/>
  <c r="BB200" i="3"/>
  <c r="BB200" i="4" s="1"/>
  <c r="V200" i="3"/>
  <c r="V200" i="4" s="1"/>
  <c r="BQ200" i="3"/>
  <c r="BQ200" i="4" s="1"/>
  <c r="AK200" i="3"/>
  <c r="AK200" i="4" s="1"/>
  <c r="CF200" i="3"/>
  <c r="CF200" i="4" s="1"/>
  <c r="AZ200" i="3"/>
  <c r="AZ200" i="4" s="1"/>
  <c r="T200" i="3"/>
  <c r="T200" i="4" s="1"/>
  <c r="BO200" i="3"/>
  <c r="BO200" i="4" s="1"/>
  <c r="AI200" i="3"/>
  <c r="AI200" i="4" s="1"/>
  <c r="BV200" i="3"/>
  <c r="BV200" i="4" s="1"/>
  <c r="AP200" i="3"/>
  <c r="AP200" i="4" s="1"/>
  <c r="J200" i="3"/>
  <c r="J200" i="4" s="1"/>
  <c r="BE200" i="3"/>
  <c r="BE200" i="4" s="1"/>
  <c r="Y200" i="3"/>
  <c r="Y200" i="4" s="1"/>
  <c r="BT200" i="3"/>
  <c r="BT200" i="4" s="1"/>
  <c r="AN200" i="3"/>
  <c r="AN200" i="4" s="1"/>
  <c r="H200" i="3"/>
  <c r="H200" i="4" s="1"/>
  <c r="BC200" i="3"/>
  <c r="BC200" i="4" s="1"/>
  <c r="W200" i="3"/>
  <c r="W200" i="4" s="1"/>
  <c r="I283" i="2"/>
  <c r="F282" i="5"/>
  <c r="J282" i="5" s="1"/>
  <c r="I256" i="2"/>
  <c r="F255" i="5"/>
  <c r="J255" i="5" s="1"/>
  <c r="F32" i="5"/>
  <c r="J32" i="5" s="1"/>
  <c r="I33" i="2"/>
  <c r="F99" i="5"/>
  <c r="J99" i="5" s="1"/>
  <c r="I100" i="2"/>
  <c r="BT128" i="3"/>
  <c r="BT128" i="4" s="1"/>
  <c r="BD128" i="3"/>
  <c r="BD128" i="4" s="1"/>
  <c r="AN128" i="3"/>
  <c r="AN128" i="4" s="1"/>
  <c r="X128" i="3"/>
  <c r="X128" i="4" s="1"/>
  <c r="H128" i="3"/>
  <c r="H128" i="4" s="1"/>
  <c r="BS128" i="3"/>
  <c r="BS128" i="4" s="1"/>
  <c r="BC128" i="3"/>
  <c r="BC128" i="4" s="1"/>
  <c r="AM128" i="3"/>
  <c r="AM128" i="4" s="1"/>
  <c r="W128" i="3"/>
  <c r="W128" i="4" s="1"/>
  <c r="G128" i="3"/>
  <c r="BV128" i="3"/>
  <c r="BV128" i="4" s="1"/>
  <c r="BF128" i="3"/>
  <c r="BF128" i="4" s="1"/>
  <c r="AP128" i="3"/>
  <c r="AP128" i="4" s="1"/>
  <c r="Z128" i="3"/>
  <c r="Z128" i="4" s="1"/>
  <c r="J128" i="3"/>
  <c r="J128" i="4" s="1"/>
  <c r="BU128" i="3"/>
  <c r="BU128" i="4" s="1"/>
  <c r="BE128" i="3"/>
  <c r="BE128" i="4" s="1"/>
  <c r="AO128" i="3"/>
  <c r="AO128" i="4" s="1"/>
  <c r="CF128" i="3"/>
  <c r="CF128" i="4" s="1"/>
  <c r="BL128" i="3"/>
  <c r="BL128" i="4" s="1"/>
  <c r="AR128" i="3"/>
  <c r="AR128" i="4" s="1"/>
  <c r="T128" i="3"/>
  <c r="T128" i="4" s="1"/>
  <c r="CA128" i="3"/>
  <c r="CA128" i="4" s="1"/>
  <c r="BG128" i="3"/>
  <c r="BG128" i="4" s="1"/>
  <c r="AI128" i="3"/>
  <c r="AI128" i="4" s="1"/>
  <c r="O128" i="3"/>
  <c r="O128" i="4" s="1"/>
  <c r="BZ128" i="3"/>
  <c r="BZ128" i="4" s="1"/>
  <c r="BB128" i="3"/>
  <c r="BB128" i="4" s="1"/>
  <c r="AH128" i="3"/>
  <c r="AH128" i="4" s="1"/>
  <c r="N128" i="3"/>
  <c r="N128" i="4" s="1"/>
  <c r="BQ128" i="3"/>
  <c r="BQ128" i="4" s="1"/>
  <c r="AW128" i="3"/>
  <c r="AW128" i="4" s="1"/>
  <c r="AC128" i="3"/>
  <c r="AC128" i="4" s="1"/>
  <c r="M128" i="3"/>
  <c r="M128" i="4" s="1"/>
  <c r="CB128" i="3"/>
  <c r="CB128" i="4" s="1"/>
  <c r="BH128" i="3"/>
  <c r="BH128" i="4" s="1"/>
  <c r="AJ128" i="3"/>
  <c r="AJ128" i="4" s="1"/>
  <c r="P128" i="3"/>
  <c r="P128" i="4" s="1"/>
  <c r="BW128" i="3"/>
  <c r="BW128" i="4" s="1"/>
  <c r="AY128" i="3"/>
  <c r="AY128" i="4" s="1"/>
  <c r="AE128" i="3"/>
  <c r="AE128" i="4" s="1"/>
  <c r="K128" i="3"/>
  <c r="K128" i="4" s="1"/>
  <c r="BR128" i="3"/>
  <c r="BR128" i="4" s="1"/>
  <c r="AX128" i="3"/>
  <c r="AX128" i="4" s="1"/>
  <c r="AD128" i="3"/>
  <c r="AD128" i="4" s="1"/>
  <c r="CG128" i="3"/>
  <c r="CG128" i="4" s="1"/>
  <c r="BM128" i="3"/>
  <c r="BM128" i="4" s="1"/>
  <c r="AS128" i="3"/>
  <c r="AS128" i="4" s="1"/>
  <c r="Y128" i="3"/>
  <c r="Y128" i="4" s="1"/>
  <c r="I128" i="3"/>
  <c r="I128" i="4" s="1"/>
  <c r="BX128" i="3"/>
  <c r="BX128" i="4" s="1"/>
  <c r="AZ128" i="3"/>
  <c r="AZ128" i="4" s="1"/>
  <c r="AF128" i="3"/>
  <c r="AF128" i="4" s="1"/>
  <c r="L128" i="3"/>
  <c r="L128" i="4" s="1"/>
  <c r="BO128" i="3"/>
  <c r="BO128" i="4" s="1"/>
  <c r="AU128" i="3"/>
  <c r="AU128" i="4" s="1"/>
  <c r="AA128" i="3"/>
  <c r="AA128" i="4" s="1"/>
  <c r="CH128" i="3"/>
  <c r="CH128" i="4" s="1"/>
  <c r="BN128" i="3"/>
  <c r="BN128" i="4" s="1"/>
  <c r="AT128" i="3"/>
  <c r="AT128" i="4" s="1"/>
  <c r="V128" i="3"/>
  <c r="V128" i="4" s="1"/>
  <c r="CC128" i="3"/>
  <c r="CC128" i="4" s="1"/>
  <c r="BI128" i="3"/>
  <c r="BI128" i="4" s="1"/>
  <c r="AK128" i="3"/>
  <c r="AK128" i="4" s="1"/>
  <c r="U128" i="3"/>
  <c r="U128" i="4" s="1"/>
  <c r="BP128" i="3"/>
  <c r="BP128" i="4" s="1"/>
  <c r="AV128" i="3"/>
  <c r="AV128" i="4" s="1"/>
  <c r="AB128" i="3"/>
  <c r="AB128" i="4" s="1"/>
  <c r="CE128" i="3"/>
  <c r="CE128" i="4" s="1"/>
  <c r="BK128" i="3"/>
  <c r="BK128" i="4" s="1"/>
  <c r="AQ128" i="3"/>
  <c r="AQ128" i="4" s="1"/>
  <c r="S128" i="3"/>
  <c r="S128" i="4" s="1"/>
  <c r="CD128" i="3"/>
  <c r="CD128" i="4" s="1"/>
  <c r="BJ128" i="3"/>
  <c r="BJ128" i="4" s="1"/>
  <c r="AL128" i="3"/>
  <c r="AL128" i="4" s="1"/>
  <c r="R128" i="3"/>
  <c r="R128" i="4" s="1"/>
  <c r="BY128" i="3"/>
  <c r="BY128" i="4" s="1"/>
  <c r="BA128" i="3"/>
  <c r="BA128" i="4" s="1"/>
  <c r="AG128" i="3"/>
  <c r="AG128" i="4" s="1"/>
  <c r="Q128" i="3"/>
  <c r="Q128" i="4" s="1"/>
  <c r="CJ22" i="4"/>
  <c r="CJ147" i="4"/>
  <c r="I116" i="2"/>
  <c r="F115" i="5"/>
  <c r="J115" i="5" s="1"/>
  <c r="BT151" i="3"/>
  <c r="BT151" i="4" s="1"/>
  <c r="BD151" i="3"/>
  <c r="BD151" i="4" s="1"/>
  <c r="AN151" i="3"/>
  <c r="AN151" i="4" s="1"/>
  <c r="X151" i="3"/>
  <c r="X151" i="4" s="1"/>
  <c r="H151" i="3"/>
  <c r="H151" i="4" s="1"/>
  <c r="BS151" i="3"/>
  <c r="BS151" i="4" s="1"/>
  <c r="BC151" i="3"/>
  <c r="BC151" i="4" s="1"/>
  <c r="AM151" i="3"/>
  <c r="AM151" i="4" s="1"/>
  <c r="W151" i="3"/>
  <c r="W151" i="4" s="1"/>
  <c r="G151" i="3"/>
  <c r="BV151" i="3"/>
  <c r="BV151" i="4" s="1"/>
  <c r="BF151" i="3"/>
  <c r="BF151" i="4" s="1"/>
  <c r="AP151" i="3"/>
  <c r="AP151" i="4" s="1"/>
  <c r="Z151" i="3"/>
  <c r="Z151" i="4" s="1"/>
  <c r="J151" i="3"/>
  <c r="J151" i="4" s="1"/>
  <c r="BU151" i="3"/>
  <c r="BU151" i="4" s="1"/>
  <c r="BE151" i="3"/>
  <c r="BE151" i="4" s="1"/>
  <c r="AO151" i="3"/>
  <c r="AO151" i="4" s="1"/>
  <c r="Y151" i="3"/>
  <c r="Y151" i="4" s="1"/>
  <c r="I151" i="3"/>
  <c r="I151" i="4" s="1"/>
  <c r="CF151" i="3"/>
  <c r="CF151" i="4" s="1"/>
  <c r="BL151" i="3"/>
  <c r="BL151" i="4" s="1"/>
  <c r="AR151" i="3"/>
  <c r="AR151" i="4" s="1"/>
  <c r="T151" i="3"/>
  <c r="T151" i="4" s="1"/>
  <c r="CA151" i="3"/>
  <c r="CA151" i="4" s="1"/>
  <c r="BG151" i="3"/>
  <c r="BG151" i="4" s="1"/>
  <c r="AI151" i="3"/>
  <c r="AI151" i="4" s="1"/>
  <c r="O151" i="3"/>
  <c r="O151" i="4" s="1"/>
  <c r="BZ151" i="3"/>
  <c r="BZ151" i="4" s="1"/>
  <c r="BB151" i="3"/>
  <c r="BB151" i="4" s="1"/>
  <c r="AH151" i="3"/>
  <c r="AH151" i="4" s="1"/>
  <c r="N151" i="3"/>
  <c r="N151" i="4" s="1"/>
  <c r="BQ151" i="3"/>
  <c r="BQ151" i="4" s="1"/>
  <c r="AW151" i="3"/>
  <c r="AW151" i="4" s="1"/>
  <c r="AC151" i="3"/>
  <c r="AC151" i="4" s="1"/>
  <c r="CB151" i="3"/>
  <c r="CB151" i="4" s="1"/>
  <c r="BH151" i="3"/>
  <c r="BH151" i="4" s="1"/>
  <c r="AJ151" i="3"/>
  <c r="AJ151" i="4" s="1"/>
  <c r="P151" i="3"/>
  <c r="P151" i="4" s="1"/>
  <c r="BW151" i="3"/>
  <c r="BW151" i="4" s="1"/>
  <c r="AY151" i="3"/>
  <c r="AY151" i="4" s="1"/>
  <c r="AE151" i="3"/>
  <c r="AE151" i="4" s="1"/>
  <c r="K151" i="3"/>
  <c r="K151" i="4" s="1"/>
  <c r="BR151" i="3"/>
  <c r="BR151" i="4" s="1"/>
  <c r="AX151" i="3"/>
  <c r="AX151" i="4" s="1"/>
  <c r="AD151" i="3"/>
  <c r="AD151" i="4" s="1"/>
  <c r="CG151" i="3"/>
  <c r="CG151" i="4" s="1"/>
  <c r="BM151" i="3"/>
  <c r="BM151" i="4" s="1"/>
  <c r="AS151" i="3"/>
  <c r="AS151" i="4" s="1"/>
  <c r="U151" i="3"/>
  <c r="U151" i="4" s="1"/>
  <c r="BX151" i="3"/>
  <c r="BX151" i="4" s="1"/>
  <c r="AZ151" i="3"/>
  <c r="AZ151" i="4" s="1"/>
  <c r="AF151" i="3"/>
  <c r="AF151" i="4" s="1"/>
  <c r="L151" i="3"/>
  <c r="L151" i="4" s="1"/>
  <c r="BO151" i="3"/>
  <c r="BO151" i="4" s="1"/>
  <c r="AU151" i="3"/>
  <c r="AU151" i="4" s="1"/>
  <c r="AA151" i="3"/>
  <c r="AA151" i="4" s="1"/>
  <c r="CH151" i="3"/>
  <c r="CH151" i="4" s="1"/>
  <c r="BN151" i="3"/>
  <c r="BN151" i="4" s="1"/>
  <c r="AT151" i="3"/>
  <c r="AT151" i="4" s="1"/>
  <c r="V151" i="3"/>
  <c r="V151" i="4" s="1"/>
  <c r="CC151" i="3"/>
  <c r="CC151" i="4" s="1"/>
  <c r="BI151" i="3"/>
  <c r="BI151" i="4" s="1"/>
  <c r="AK151" i="3"/>
  <c r="AK151" i="4" s="1"/>
  <c r="Q151" i="3"/>
  <c r="Q151" i="4" s="1"/>
  <c r="BP151" i="3"/>
  <c r="BP151" i="4" s="1"/>
  <c r="AV151" i="3"/>
  <c r="AV151" i="4" s="1"/>
  <c r="AB151" i="3"/>
  <c r="AB151" i="4" s="1"/>
  <c r="CE151" i="3"/>
  <c r="CE151" i="4" s="1"/>
  <c r="BK151" i="3"/>
  <c r="BK151" i="4" s="1"/>
  <c r="AQ151" i="3"/>
  <c r="AQ151" i="4" s="1"/>
  <c r="S151" i="3"/>
  <c r="S151" i="4" s="1"/>
  <c r="CD151" i="3"/>
  <c r="CD151" i="4" s="1"/>
  <c r="BJ151" i="3"/>
  <c r="BJ151" i="4" s="1"/>
  <c r="AL151" i="3"/>
  <c r="AL151" i="4" s="1"/>
  <c r="R151" i="3"/>
  <c r="R151" i="4" s="1"/>
  <c r="BY151" i="3"/>
  <c r="BY151" i="4" s="1"/>
  <c r="BA151" i="3"/>
  <c r="BA151" i="4" s="1"/>
  <c r="AG151" i="3"/>
  <c r="AG151" i="4" s="1"/>
  <c r="M151" i="3"/>
  <c r="M151" i="4" s="1"/>
  <c r="F252" i="5"/>
  <c r="J252" i="5" s="1"/>
  <c r="I253" i="2"/>
  <c r="F30" i="5"/>
  <c r="J30" i="5" s="1"/>
  <c r="I31" i="2"/>
  <c r="F257" i="5"/>
  <c r="J257" i="5" s="1"/>
  <c r="I258" i="2"/>
  <c r="I126" i="2"/>
  <c r="F125" i="5"/>
  <c r="J125" i="5" s="1"/>
  <c r="CH211" i="3"/>
  <c r="CH211" i="4" s="1"/>
  <c r="BR211" i="3"/>
  <c r="BR211" i="4" s="1"/>
  <c r="BB211" i="3"/>
  <c r="BB211" i="4" s="1"/>
  <c r="AL211" i="3"/>
  <c r="AL211" i="4" s="1"/>
  <c r="V211" i="3"/>
  <c r="V211" i="4" s="1"/>
  <c r="CG211" i="3"/>
  <c r="CG211" i="4" s="1"/>
  <c r="BQ211" i="3"/>
  <c r="BQ211" i="4" s="1"/>
  <c r="BA211" i="3"/>
  <c r="BA211" i="4" s="1"/>
  <c r="AK211" i="3"/>
  <c r="AK211" i="4" s="1"/>
  <c r="U211" i="3"/>
  <c r="U211" i="4" s="1"/>
  <c r="CF211" i="3"/>
  <c r="CF211" i="4" s="1"/>
  <c r="BP211" i="3"/>
  <c r="BP211" i="4" s="1"/>
  <c r="AZ211" i="3"/>
  <c r="AZ211" i="4" s="1"/>
  <c r="AJ211" i="3"/>
  <c r="AJ211" i="4" s="1"/>
  <c r="T211" i="3"/>
  <c r="T211" i="4" s="1"/>
  <c r="CE211" i="3"/>
  <c r="CE211" i="4" s="1"/>
  <c r="BO211" i="3"/>
  <c r="BO211" i="4" s="1"/>
  <c r="AY211" i="3"/>
  <c r="AY211" i="4" s="1"/>
  <c r="AI211" i="3"/>
  <c r="AI211" i="4" s="1"/>
  <c r="S211" i="3"/>
  <c r="S211" i="4" s="1"/>
  <c r="CD211" i="3"/>
  <c r="CD211" i="4" s="1"/>
  <c r="BN211" i="3"/>
  <c r="BN211" i="4" s="1"/>
  <c r="AX211" i="3"/>
  <c r="AX211" i="4" s="1"/>
  <c r="AH211" i="3"/>
  <c r="AH211" i="4" s="1"/>
  <c r="R211" i="3"/>
  <c r="R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CA211" i="3"/>
  <c r="CA211" i="4" s="1"/>
  <c r="BK211" i="3"/>
  <c r="BK211" i="4" s="1"/>
  <c r="AU211" i="3"/>
  <c r="AU211" i="4" s="1"/>
  <c r="AE211" i="3"/>
  <c r="AE211" i="4" s="1"/>
  <c r="O211" i="3"/>
  <c r="O211" i="4" s="1"/>
  <c r="BZ211" i="3"/>
  <c r="BZ211" i="4" s="1"/>
  <c r="BJ211" i="3"/>
  <c r="BJ211" i="4" s="1"/>
  <c r="AT211" i="3"/>
  <c r="AT211" i="4" s="1"/>
  <c r="AD211" i="3"/>
  <c r="AD211" i="4" s="1"/>
  <c r="N211" i="3"/>
  <c r="N211" i="4" s="1"/>
  <c r="BY211" i="3"/>
  <c r="BY211" i="4" s="1"/>
  <c r="BI211" i="3"/>
  <c r="BI211" i="4" s="1"/>
  <c r="AS211" i="3"/>
  <c r="AS211" i="4" s="1"/>
  <c r="AC211" i="3"/>
  <c r="AC211" i="4" s="1"/>
  <c r="M211" i="3"/>
  <c r="M211" i="4" s="1"/>
  <c r="BX211" i="3"/>
  <c r="BX211" i="4" s="1"/>
  <c r="BH211" i="3"/>
  <c r="BH211" i="4" s="1"/>
  <c r="AR211" i="3"/>
  <c r="AR211" i="4" s="1"/>
  <c r="AB211" i="3"/>
  <c r="AB211" i="4" s="1"/>
  <c r="L211" i="3"/>
  <c r="L211" i="4" s="1"/>
  <c r="BW211" i="3"/>
  <c r="BW211" i="4" s="1"/>
  <c r="BG211" i="3"/>
  <c r="BG211" i="4" s="1"/>
  <c r="AQ211" i="3"/>
  <c r="AQ211" i="4" s="1"/>
  <c r="AA211" i="3"/>
  <c r="AA211" i="4" s="1"/>
  <c r="K211" i="3"/>
  <c r="K211" i="4" s="1"/>
  <c r="BV211" i="3"/>
  <c r="BV211" i="4" s="1"/>
  <c r="BF211" i="3"/>
  <c r="BF211" i="4" s="1"/>
  <c r="AP211" i="3"/>
  <c r="AP211" i="4" s="1"/>
  <c r="Z211" i="3"/>
  <c r="Z211" i="4" s="1"/>
  <c r="J211" i="3"/>
  <c r="J211" i="4" s="1"/>
  <c r="BU211" i="3"/>
  <c r="BU211" i="4" s="1"/>
  <c r="BE211" i="3"/>
  <c r="BE211" i="4" s="1"/>
  <c r="AO211" i="3"/>
  <c r="AO211" i="4" s="1"/>
  <c r="Y211" i="3"/>
  <c r="Y211" i="4" s="1"/>
  <c r="I211" i="3"/>
  <c r="I211" i="4" s="1"/>
  <c r="BT211" i="3"/>
  <c r="BT211" i="4" s="1"/>
  <c r="BD211" i="3"/>
  <c r="BD211" i="4" s="1"/>
  <c r="AN211" i="3"/>
  <c r="AN211" i="4" s="1"/>
  <c r="X211" i="3"/>
  <c r="X211" i="4" s="1"/>
  <c r="H211" i="3"/>
  <c r="H211" i="4" s="1"/>
  <c r="BS211" i="3"/>
  <c r="BS211" i="4" s="1"/>
  <c r="BC211" i="3"/>
  <c r="BC211" i="4" s="1"/>
  <c r="AM211" i="3"/>
  <c r="AM211" i="4" s="1"/>
  <c r="W211" i="3"/>
  <c r="W211" i="4" s="1"/>
  <c r="G211" i="3"/>
  <c r="F77" i="5"/>
  <c r="J77" i="5" s="1"/>
  <c r="I78" i="2"/>
  <c r="CH252" i="3"/>
  <c r="CH252" i="4" s="1"/>
  <c r="BR252" i="3"/>
  <c r="BR252" i="4" s="1"/>
  <c r="BB252" i="3"/>
  <c r="BB252" i="4" s="1"/>
  <c r="AL252" i="3"/>
  <c r="AL252" i="4" s="1"/>
  <c r="V252" i="3"/>
  <c r="V252" i="4" s="1"/>
  <c r="CG252" i="3"/>
  <c r="CG252" i="4" s="1"/>
  <c r="BQ252" i="3"/>
  <c r="BQ252" i="4" s="1"/>
  <c r="BA252" i="3"/>
  <c r="BA252" i="4" s="1"/>
  <c r="AK252" i="3"/>
  <c r="AK252" i="4" s="1"/>
  <c r="U252" i="3"/>
  <c r="U252" i="4" s="1"/>
  <c r="CF252" i="3"/>
  <c r="CF252" i="4" s="1"/>
  <c r="BP252" i="3"/>
  <c r="BP252" i="4" s="1"/>
  <c r="AZ252" i="3"/>
  <c r="AZ252" i="4" s="1"/>
  <c r="AJ252" i="3"/>
  <c r="AJ252" i="4" s="1"/>
  <c r="T252" i="3"/>
  <c r="T252" i="4" s="1"/>
  <c r="CE252" i="3"/>
  <c r="CE252" i="4" s="1"/>
  <c r="BO252" i="3"/>
  <c r="BO252" i="4" s="1"/>
  <c r="AY252" i="3"/>
  <c r="AY252" i="4" s="1"/>
  <c r="AI252" i="3"/>
  <c r="AI252" i="4" s="1"/>
  <c r="S252" i="3"/>
  <c r="S252" i="4" s="1"/>
  <c r="CD252" i="3"/>
  <c r="CD252" i="4" s="1"/>
  <c r="BN252" i="3"/>
  <c r="BN252" i="4" s="1"/>
  <c r="AX252" i="3"/>
  <c r="AX252" i="4" s="1"/>
  <c r="AH252" i="3"/>
  <c r="AH252" i="4" s="1"/>
  <c r="R252" i="3"/>
  <c r="R252" i="4" s="1"/>
  <c r="CC252" i="3"/>
  <c r="CC252" i="4" s="1"/>
  <c r="BM252" i="3"/>
  <c r="BM252" i="4" s="1"/>
  <c r="AW252" i="3"/>
  <c r="AW252" i="4" s="1"/>
  <c r="AG252" i="3"/>
  <c r="AG252" i="4" s="1"/>
  <c r="Q252" i="3"/>
  <c r="Q252" i="4" s="1"/>
  <c r="CB252" i="3"/>
  <c r="CB252" i="4" s="1"/>
  <c r="BL252" i="3"/>
  <c r="BL252" i="4" s="1"/>
  <c r="AV252" i="3"/>
  <c r="AV252" i="4" s="1"/>
  <c r="AF252" i="3"/>
  <c r="AF252" i="4" s="1"/>
  <c r="P252" i="3"/>
  <c r="P252" i="4" s="1"/>
  <c r="CA252" i="3"/>
  <c r="CA252" i="4" s="1"/>
  <c r="BK252" i="3"/>
  <c r="BK252" i="4" s="1"/>
  <c r="AU252" i="3"/>
  <c r="AU252" i="4" s="1"/>
  <c r="AE252" i="3"/>
  <c r="AE252" i="4" s="1"/>
  <c r="O252" i="3"/>
  <c r="O252" i="4" s="1"/>
  <c r="BZ252" i="3"/>
  <c r="BZ252" i="4" s="1"/>
  <c r="BJ252" i="3"/>
  <c r="BJ252" i="4" s="1"/>
  <c r="AT252" i="3"/>
  <c r="AT252" i="4" s="1"/>
  <c r="AD252" i="3"/>
  <c r="AD252" i="4" s="1"/>
  <c r="N252" i="3"/>
  <c r="N252" i="4" s="1"/>
  <c r="BY252" i="3"/>
  <c r="BY252" i="4" s="1"/>
  <c r="BI252" i="3"/>
  <c r="BI252" i="4" s="1"/>
  <c r="AS252" i="3"/>
  <c r="AS252" i="4" s="1"/>
  <c r="AC252" i="3"/>
  <c r="AC252" i="4" s="1"/>
  <c r="M252" i="3"/>
  <c r="M252" i="4" s="1"/>
  <c r="BX252" i="3"/>
  <c r="BX252" i="4" s="1"/>
  <c r="BH252" i="3"/>
  <c r="BH252" i="4" s="1"/>
  <c r="AR252" i="3"/>
  <c r="AR252" i="4" s="1"/>
  <c r="AB252" i="3"/>
  <c r="AB252" i="4" s="1"/>
  <c r="L252" i="3"/>
  <c r="L252" i="4" s="1"/>
  <c r="BW252" i="3"/>
  <c r="BW252" i="4" s="1"/>
  <c r="BG252" i="3"/>
  <c r="BG252" i="4" s="1"/>
  <c r="AQ252" i="3"/>
  <c r="AQ252" i="4" s="1"/>
  <c r="AA252" i="3"/>
  <c r="AA252" i="4" s="1"/>
  <c r="K252" i="3"/>
  <c r="K252" i="4" s="1"/>
  <c r="BV252" i="3"/>
  <c r="BV252" i="4" s="1"/>
  <c r="BF252" i="3"/>
  <c r="BF252" i="4" s="1"/>
  <c r="AP252" i="3"/>
  <c r="AP252" i="4" s="1"/>
  <c r="Z252" i="3"/>
  <c r="Z252" i="4" s="1"/>
  <c r="J252" i="3"/>
  <c r="J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BT252" i="3"/>
  <c r="BT252" i="4" s="1"/>
  <c r="BD252" i="3"/>
  <c r="BD252" i="4" s="1"/>
  <c r="AN252" i="3"/>
  <c r="AN252" i="4" s="1"/>
  <c r="X252" i="3"/>
  <c r="X252" i="4" s="1"/>
  <c r="H252" i="3"/>
  <c r="H252" i="4" s="1"/>
  <c r="BS252" i="3"/>
  <c r="BS252" i="4" s="1"/>
  <c r="BC252" i="3"/>
  <c r="BC252" i="4" s="1"/>
  <c r="AM252" i="3"/>
  <c r="AM252" i="4" s="1"/>
  <c r="W252" i="3"/>
  <c r="W252" i="4" s="1"/>
  <c r="G252" i="3"/>
  <c r="E53" i="2"/>
  <c r="E43" i="1"/>
  <c r="E55" i="1" s="1"/>
  <c r="F43" i="1"/>
  <c r="F55" i="1" s="1"/>
  <c r="F53" i="3"/>
  <c r="E53" i="4"/>
  <c r="F73" i="5"/>
  <c r="J73" i="5" s="1"/>
  <c r="I74" i="2"/>
  <c r="F48" i="5"/>
  <c r="J48" i="5" s="1"/>
  <c r="I49" i="2"/>
  <c r="I84" i="2"/>
  <c r="F83" i="5"/>
  <c r="J83" i="5" s="1"/>
  <c r="F79" i="5"/>
  <c r="J79" i="5" s="1"/>
  <c r="I80" i="2"/>
  <c r="CD255" i="3"/>
  <c r="CD255" i="4" s="1"/>
  <c r="BN255" i="3"/>
  <c r="BN255" i="4" s="1"/>
  <c r="AX255" i="3"/>
  <c r="AX255" i="4" s="1"/>
  <c r="AH255" i="3"/>
  <c r="AH255" i="4" s="1"/>
  <c r="R255" i="3"/>
  <c r="R255" i="4" s="1"/>
  <c r="CC255" i="3"/>
  <c r="CC255" i="4" s="1"/>
  <c r="BM255" i="3"/>
  <c r="BM255" i="4" s="1"/>
  <c r="AW255" i="3"/>
  <c r="AW255" i="4" s="1"/>
  <c r="AG255" i="3"/>
  <c r="AG255" i="4" s="1"/>
  <c r="Q255" i="3"/>
  <c r="Q255" i="4" s="1"/>
  <c r="CB255" i="3"/>
  <c r="CB255" i="4" s="1"/>
  <c r="BL255" i="3"/>
  <c r="BL255" i="4" s="1"/>
  <c r="AV255" i="3"/>
  <c r="AV255" i="4" s="1"/>
  <c r="AF255" i="3"/>
  <c r="AF255" i="4" s="1"/>
  <c r="P255" i="3"/>
  <c r="P255" i="4" s="1"/>
  <c r="CA255" i="3"/>
  <c r="CA255" i="4" s="1"/>
  <c r="BK255" i="3"/>
  <c r="BK255" i="4" s="1"/>
  <c r="AU255" i="3"/>
  <c r="AU255" i="4" s="1"/>
  <c r="AE255" i="3"/>
  <c r="AE255" i="4" s="1"/>
  <c r="O255" i="3"/>
  <c r="O255" i="4" s="1"/>
  <c r="BZ255" i="3"/>
  <c r="BZ255" i="4" s="1"/>
  <c r="BJ255" i="3"/>
  <c r="BJ255" i="4" s="1"/>
  <c r="AT255" i="3"/>
  <c r="AT255" i="4" s="1"/>
  <c r="AD255" i="3"/>
  <c r="AD255" i="4" s="1"/>
  <c r="N255" i="3"/>
  <c r="N255" i="4" s="1"/>
  <c r="BY255" i="3"/>
  <c r="BY255" i="4" s="1"/>
  <c r="BI255" i="3"/>
  <c r="BI255" i="4" s="1"/>
  <c r="AS255" i="3"/>
  <c r="AS255" i="4" s="1"/>
  <c r="AC255" i="3"/>
  <c r="AC255" i="4" s="1"/>
  <c r="M255" i="3"/>
  <c r="M255" i="4" s="1"/>
  <c r="BX255" i="3"/>
  <c r="BX255" i="4" s="1"/>
  <c r="BH255" i="3"/>
  <c r="BH255" i="4" s="1"/>
  <c r="AR255" i="3"/>
  <c r="AR255" i="4" s="1"/>
  <c r="AB255" i="3"/>
  <c r="AB255" i="4" s="1"/>
  <c r="L255" i="3"/>
  <c r="L255" i="4" s="1"/>
  <c r="BW255" i="3"/>
  <c r="BW255" i="4" s="1"/>
  <c r="BG255" i="3"/>
  <c r="BG255" i="4" s="1"/>
  <c r="AQ255" i="3"/>
  <c r="AQ255" i="4" s="1"/>
  <c r="AA255" i="3"/>
  <c r="AA255" i="4" s="1"/>
  <c r="K255" i="3"/>
  <c r="K255" i="4" s="1"/>
  <c r="BV255" i="3"/>
  <c r="BV255" i="4" s="1"/>
  <c r="BF255" i="3"/>
  <c r="BF255" i="4" s="1"/>
  <c r="AP255" i="3"/>
  <c r="AP255" i="4" s="1"/>
  <c r="Z255" i="3"/>
  <c r="Z255" i="4" s="1"/>
  <c r="J255" i="3"/>
  <c r="J255" i="4" s="1"/>
  <c r="BU255" i="3"/>
  <c r="BU255" i="4" s="1"/>
  <c r="BE255" i="3"/>
  <c r="BE255" i="4" s="1"/>
  <c r="AO255" i="3"/>
  <c r="AO255" i="4" s="1"/>
  <c r="Y255" i="3"/>
  <c r="Y255" i="4" s="1"/>
  <c r="I255" i="3"/>
  <c r="I255" i="4" s="1"/>
  <c r="BT255" i="3"/>
  <c r="BT255" i="4" s="1"/>
  <c r="BD255" i="3"/>
  <c r="BD255" i="4" s="1"/>
  <c r="AN255" i="3"/>
  <c r="AN255" i="4" s="1"/>
  <c r="X255" i="3"/>
  <c r="X255" i="4" s="1"/>
  <c r="H255" i="3"/>
  <c r="H255" i="4" s="1"/>
  <c r="BS255" i="3"/>
  <c r="BS255" i="4" s="1"/>
  <c r="BC255" i="3"/>
  <c r="BC255" i="4" s="1"/>
  <c r="AM255" i="3"/>
  <c r="AM255" i="4" s="1"/>
  <c r="W255" i="3"/>
  <c r="W255" i="4" s="1"/>
  <c r="G255" i="3"/>
  <c r="CH255" i="3"/>
  <c r="CH255" i="4" s="1"/>
  <c r="BR255" i="3"/>
  <c r="BR255" i="4" s="1"/>
  <c r="BB255" i="3"/>
  <c r="BB255" i="4" s="1"/>
  <c r="AL255" i="3"/>
  <c r="AL255" i="4" s="1"/>
  <c r="V255" i="3"/>
  <c r="V255" i="4" s="1"/>
  <c r="CG255" i="3"/>
  <c r="CG255" i="4" s="1"/>
  <c r="BQ255" i="3"/>
  <c r="BQ255" i="4" s="1"/>
  <c r="BA255" i="3"/>
  <c r="BA255" i="4" s="1"/>
  <c r="AK255" i="3"/>
  <c r="AK255" i="4" s="1"/>
  <c r="U255" i="3"/>
  <c r="U255" i="4" s="1"/>
  <c r="CF255" i="3"/>
  <c r="CF255" i="4" s="1"/>
  <c r="BP255" i="3"/>
  <c r="BP255" i="4" s="1"/>
  <c r="AZ255" i="3"/>
  <c r="AZ255" i="4" s="1"/>
  <c r="AJ255" i="3"/>
  <c r="AJ255" i="4" s="1"/>
  <c r="T255" i="3"/>
  <c r="T255" i="4" s="1"/>
  <c r="CE255" i="3"/>
  <c r="CE255" i="4" s="1"/>
  <c r="BO255" i="3"/>
  <c r="BO255" i="4" s="1"/>
  <c r="AY255" i="3"/>
  <c r="AY255" i="4" s="1"/>
  <c r="AI255" i="3"/>
  <c r="AI255" i="4" s="1"/>
  <c r="S255" i="3"/>
  <c r="S255" i="4" s="1"/>
  <c r="CD197" i="3"/>
  <c r="CD197" i="4" s="1"/>
  <c r="BN197" i="3"/>
  <c r="BN197" i="4" s="1"/>
  <c r="AX197" i="3"/>
  <c r="AX197" i="4" s="1"/>
  <c r="AH197" i="3"/>
  <c r="AH197" i="4" s="1"/>
  <c r="R197" i="3"/>
  <c r="R197" i="4" s="1"/>
  <c r="CC197" i="3"/>
  <c r="CC197" i="4" s="1"/>
  <c r="BM197" i="3"/>
  <c r="BM197" i="4" s="1"/>
  <c r="AW197" i="3"/>
  <c r="AW197" i="4" s="1"/>
  <c r="AG197" i="3"/>
  <c r="AG197" i="4" s="1"/>
  <c r="Q197" i="3"/>
  <c r="Q197" i="4" s="1"/>
  <c r="CB197" i="3"/>
  <c r="CB197" i="4" s="1"/>
  <c r="BL197" i="3"/>
  <c r="BL197" i="4" s="1"/>
  <c r="AV197" i="3"/>
  <c r="AV197" i="4" s="1"/>
  <c r="AF197" i="3"/>
  <c r="AF197" i="4" s="1"/>
  <c r="P197" i="3"/>
  <c r="P197" i="4" s="1"/>
  <c r="CA197" i="3"/>
  <c r="CA197" i="4" s="1"/>
  <c r="BK197" i="3"/>
  <c r="BK197" i="4" s="1"/>
  <c r="AU197" i="3"/>
  <c r="AU197" i="4" s="1"/>
  <c r="AE197" i="3"/>
  <c r="AE197" i="4" s="1"/>
  <c r="O197" i="3"/>
  <c r="O197" i="4" s="1"/>
  <c r="BV197" i="3"/>
  <c r="BV197" i="4" s="1"/>
  <c r="BZ197" i="3"/>
  <c r="BZ197" i="4" s="1"/>
  <c r="BJ197" i="3"/>
  <c r="BJ197" i="4" s="1"/>
  <c r="AT197" i="3"/>
  <c r="AT197" i="4" s="1"/>
  <c r="AD197" i="3"/>
  <c r="AD197" i="4" s="1"/>
  <c r="N197" i="3"/>
  <c r="N197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R197" i="3"/>
  <c r="BR197" i="4" s="1"/>
  <c r="AL197" i="3"/>
  <c r="AL197" i="4" s="1"/>
  <c r="CG197" i="3"/>
  <c r="CG197" i="4" s="1"/>
  <c r="BA197" i="3"/>
  <c r="BA197" i="4" s="1"/>
  <c r="U197" i="3"/>
  <c r="U197" i="4" s="1"/>
  <c r="BP197" i="3"/>
  <c r="BP197" i="4" s="1"/>
  <c r="AJ197" i="3"/>
  <c r="AJ197" i="4" s="1"/>
  <c r="CE197" i="3"/>
  <c r="CE197" i="4" s="1"/>
  <c r="AY197" i="3"/>
  <c r="AY197" i="4" s="1"/>
  <c r="S197" i="3"/>
  <c r="S197" i="4" s="1"/>
  <c r="BF197" i="3"/>
  <c r="BF197" i="4" s="1"/>
  <c r="Z197" i="3"/>
  <c r="Z197" i="4" s="1"/>
  <c r="BU197" i="3"/>
  <c r="BU197" i="4" s="1"/>
  <c r="AO197" i="3"/>
  <c r="AO197" i="4" s="1"/>
  <c r="I197" i="3"/>
  <c r="I197" i="4" s="1"/>
  <c r="BD197" i="3"/>
  <c r="BD197" i="4" s="1"/>
  <c r="X197" i="3"/>
  <c r="X197" i="4" s="1"/>
  <c r="BS197" i="3"/>
  <c r="BS197" i="4" s="1"/>
  <c r="AM197" i="3"/>
  <c r="AM197" i="4" s="1"/>
  <c r="G197" i="3"/>
  <c r="BB197" i="3"/>
  <c r="BB197" i="4" s="1"/>
  <c r="V197" i="3"/>
  <c r="V197" i="4" s="1"/>
  <c r="BQ197" i="3"/>
  <c r="BQ197" i="4" s="1"/>
  <c r="AK197" i="3"/>
  <c r="AK197" i="4" s="1"/>
  <c r="CF197" i="3"/>
  <c r="CF197" i="4" s="1"/>
  <c r="AZ197" i="3"/>
  <c r="AZ197" i="4" s="1"/>
  <c r="T197" i="3"/>
  <c r="T197" i="4" s="1"/>
  <c r="BO197" i="3"/>
  <c r="BO197" i="4" s="1"/>
  <c r="AI197" i="3"/>
  <c r="AI197" i="4" s="1"/>
  <c r="CH197" i="3"/>
  <c r="CH197" i="4" s="1"/>
  <c r="AP197" i="3"/>
  <c r="AP197" i="4" s="1"/>
  <c r="J197" i="3"/>
  <c r="J197" i="4" s="1"/>
  <c r="BE197" i="3"/>
  <c r="BE197" i="4" s="1"/>
  <c r="Y197" i="3"/>
  <c r="Y197" i="4" s="1"/>
  <c r="BT197" i="3"/>
  <c r="BT197" i="4" s="1"/>
  <c r="AN197" i="3"/>
  <c r="AN197" i="4" s="1"/>
  <c r="H197" i="3"/>
  <c r="H197" i="4" s="1"/>
  <c r="BC197" i="3"/>
  <c r="BC197" i="4" s="1"/>
  <c r="W197" i="3"/>
  <c r="W197" i="4" s="1"/>
  <c r="F81" i="5"/>
  <c r="J81" i="5" s="1"/>
  <c r="I82" i="2"/>
  <c r="I142" i="2"/>
  <c r="F141" i="5"/>
  <c r="J141" i="5" s="1"/>
  <c r="F213" i="5"/>
  <c r="J213" i="5" s="1"/>
  <c r="I214" i="2"/>
  <c r="I90" i="2"/>
  <c r="F89" i="5"/>
  <c r="J89" i="5" s="1"/>
  <c r="F145" i="5"/>
  <c r="J145" i="5" s="1"/>
  <c r="I146" i="2"/>
  <c r="F117" i="5"/>
  <c r="J117" i="5" s="1"/>
  <c r="I118" i="2"/>
  <c r="CD263" i="3"/>
  <c r="CD263" i="4" s="1"/>
  <c r="BN263" i="3"/>
  <c r="BN263" i="4" s="1"/>
  <c r="AX263" i="3"/>
  <c r="AX263" i="4" s="1"/>
  <c r="AH263" i="3"/>
  <c r="AH263" i="4" s="1"/>
  <c r="R263" i="3"/>
  <c r="R263" i="4" s="1"/>
  <c r="CC263" i="3"/>
  <c r="CC263" i="4" s="1"/>
  <c r="BM263" i="3"/>
  <c r="BM263" i="4" s="1"/>
  <c r="AW263" i="3"/>
  <c r="AW263" i="4" s="1"/>
  <c r="AG263" i="3"/>
  <c r="AG263" i="4" s="1"/>
  <c r="Q263" i="3"/>
  <c r="Q263" i="4" s="1"/>
  <c r="CB263" i="3"/>
  <c r="CB263" i="4" s="1"/>
  <c r="BL263" i="3"/>
  <c r="BL263" i="4" s="1"/>
  <c r="AV263" i="3"/>
  <c r="AV263" i="4" s="1"/>
  <c r="AF263" i="3"/>
  <c r="AF263" i="4" s="1"/>
  <c r="P263" i="3"/>
  <c r="P263" i="4" s="1"/>
  <c r="CA263" i="3"/>
  <c r="CA263" i="4" s="1"/>
  <c r="BK263" i="3"/>
  <c r="BK263" i="4" s="1"/>
  <c r="AU263" i="3"/>
  <c r="AU263" i="4" s="1"/>
  <c r="AE263" i="3"/>
  <c r="AE263" i="4" s="1"/>
  <c r="O263" i="3"/>
  <c r="O263" i="4" s="1"/>
  <c r="BZ263" i="3"/>
  <c r="BZ263" i="4" s="1"/>
  <c r="BJ263" i="3"/>
  <c r="BJ263" i="4" s="1"/>
  <c r="AT263" i="3"/>
  <c r="AT263" i="4" s="1"/>
  <c r="AD263" i="3"/>
  <c r="AD263" i="4" s="1"/>
  <c r="N263" i="3"/>
  <c r="N263" i="4" s="1"/>
  <c r="BY263" i="3"/>
  <c r="BY263" i="4" s="1"/>
  <c r="BI263" i="3"/>
  <c r="BI263" i="4" s="1"/>
  <c r="AS263" i="3"/>
  <c r="AS263" i="4" s="1"/>
  <c r="AC263" i="3"/>
  <c r="AC263" i="4" s="1"/>
  <c r="M263" i="3"/>
  <c r="M263" i="4" s="1"/>
  <c r="BX263" i="3"/>
  <c r="BX263" i="4" s="1"/>
  <c r="BH263" i="3"/>
  <c r="BH263" i="4" s="1"/>
  <c r="AR263" i="3"/>
  <c r="AR263" i="4" s="1"/>
  <c r="AB263" i="3"/>
  <c r="AB263" i="4" s="1"/>
  <c r="L263" i="3"/>
  <c r="L263" i="4" s="1"/>
  <c r="BW263" i="3"/>
  <c r="BW263" i="4" s="1"/>
  <c r="BG263" i="3"/>
  <c r="BG263" i="4" s="1"/>
  <c r="AQ263" i="3"/>
  <c r="AQ263" i="4" s="1"/>
  <c r="AA263" i="3"/>
  <c r="AA263" i="4" s="1"/>
  <c r="K263" i="3"/>
  <c r="K263" i="4" s="1"/>
  <c r="BR263" i="3"/>
  <c r="BR263" i="4" s="1"/>
  <c r="AL263" i="3"/>
  <c r="AL263" i="4" s="1"/>
  <c r="CG263" i="3"/>
  <c r="CG263" i="4" s="1"/>
  <c r="BA263" i="3"/>
  <c r="BA263" i="4" s="1"/>
  <c r="U263" i="3"/>
  <c r="U263" i="4" s="1"/>
  <c r="BP263" i="3"/>
  <c r="BP263" i="4" s="1"/>
  <c r="AJ263" i="3"/>
  <c r="AJ263" i="4" s="1"/>
  <c r="CE263" i="3"/>
  <c r="CE263" i="4" s="1"/>
  <c r="AY263" i="3"/>
  <c r="AY263" i="4" s="1"/>
  <c r="S263" i="3"/>
  <c r="S263" i="4" s="1"/>
  <c r="Z263" i="3"/>
  <c r="Z263" i="4" s="1"/>
  <c r="I263" i="3"/>
  <c r="I263" i="4" s="1"/>
  <c r="X263" i="3"/>
  <c r="X263" i="4" s="1"/>
  <c r="AM263" i="3"/>
  <c r="AM263" i="4" s="1"/>
  <c r="G263" i="3"/>
  <c r="BF263" i="3"/>
  <c r="BF263" i="4" s="1"/>
  <c r="BU263" i="3"/>
  <c r="BU263" i="4" s="1"/>
  <c r="AO263" i="3"/>
  <c r="AO263" i="4" s="1"/>
  <c r="BD263" i="3"/>
  <c r="BD263" i="4" s="1"/>
  <c r="BS263" i="3"/>
  <c r="BS263" i="4" s="1"/>
  <c r="CH263" i="3"/>
  <c r="CH263" i="4" s="1"/>
  <c r="BB263" i="3"/>
  <c r="BB263" i="4" s="1"/>
  <c r="V263" i="3"/>
  <c r="V263" i="4" s="1"/>
  <c r="BQ263" i="3"/>
  <c r="BQ263" i="4" s="1"/>
  <c r="AK263" i="3"/>
  <c r="AK263" i="4" s="1"/>
  <c r="CF263" i="3"/>
  <c r="CF263" i="4" s="1"/>
  <c r="AZ263" i="3"/>
  <c r="AZ263" i="4" s="1"/>
  <c r="T263" i="3"/>
  <c r="T263" i="4" s="1"/>
  <c r="BO263" i="3"/>
  <c r="BO263" i="4" s="1"/>
  <c r="AI263" i="3"/>
  <c r="AI263" i="4" s="1"/>
  <c r="BV263" i="3"/>
  <c r="BV263" i="4" s="1"/>
  <c r="AP263" i="3"/>
  <c r="AP263" i="4" s="1"/>
  <c r="J263" i="3"/>
  <c r="J263" i="4" s="1"/>
  <c r="BE263" i="3"/>
  <c r="BE263" i="4" s="1"/>
  <c r="Y263" i="3"/>
  <c r="Y263" i="4" s="1"/>
  <c r="BT263" i="3"/>
  <c r="BT263" i="4" s="1"/>
  <c r="AN263" i="3"/>
  <c r="AN263" i="4" s="1"/>
  <c r="H263" i="3"/>
  <c r="H263" i="4" s="1"/>
  <c r="BC263" i="3"/>
  <c r="BC263" i="4" s="1"/>
  <c r="W263" i="3"/>
  <c r="W263" i="4" s="1"/>
  <c r="F139" i="5"/>
  <c r="J139" i="5" s="1"/>
  <c r="I140" i="2"/>
  <c r="F233" i="5"/>
  <c r="J233" i="5" s="1"/>
  <c r="I234" i="2"/>
  <c r="F109" i="5"/>
  <c r="J109" i="5" s="1"/>
  <c r="I110" i="2"/>
  <c r="F103" i="5"/>
  <c r="J103" i="5" s="1"/>
  <c r="I104" i="2"/>
  <c r="CD247" i="3"/>
  <c r="CD247" i="4" s="1"/>
  <c r="BN247" i="3"/>
  <c r="BN247" i="4" s="1"/>
  <c r="AX247" i="3"/>
  <c r="AX247" i="4" s="1"/>
  <c r="AH247" i="3"/>
  <c r="AH247" i="4" s="1"/>
  <c r="R247" i="3"/>
  <c r="R247" i="4" s="1"/>
  <c r="CC247" i="3"/>
  <c r="CC247" i="4" s="1"/>
  <c r="BM247" i="3"/>
  <c r="BM247" i="4" s="1"/>
  <c r="AW247" i="3"/>
  <c r="AW247" i="4" s="1"/>
  <c r="AG247" i="3"/>
  <c r="AG247" i="4" s="1"/>
  <c r="Q247" i="3"/>
  <c r="Q247" i="4" s="1"/>
  <c r="CB247" i="3"/>
  <c r="CB247" i="4" s="1"/>
  <c r="BL247" i="3"/>
  <c r="BL247" i="4" s="1"/>
  <c r="AV247" i="3"/>
  <c r="AV247" i="4" s="1"/>
  <c r="AF247" i="3"/>
  <c r="AF247" i="4" s="1"/>
  <c r="P247" i="3"/>
  <c r="P247" i="4" s="1"/>
  <c r="CA247" i="3"/>
  <c r="CA247" i="4" s="1"/>
  <c r="BK247" i="3"/>
  <c r="BK247" i="4" s="1"/>
  <c r="AU247" i="3"/>
  <c r="AU247" i="4" s="1"/>
  <c r="AE247" i="3"/>
  <c r="AE247" i="4" s="1"/>
  <c r="O247" i="3"/>
  <c r="O247" i="4" s="1"/>
  <c r="BZ247" i="3"/>
  <c r="BZ247" i="4" s="1"/>
  <c r="BJ247" i="3"/>
  <c r="BJ247" i="4" s="1"/>
  <c r="AT247" i="3"/>
  <c r="AT247" i="4" s="1"/>
  <c r="AD247" i="3"/>
  <c r="AD247" i="4" s="1"/>
  <c r="N247" i="3"/>
  <c r="N247" i="4" s="1"/>
  <c r="BY247" i="3"/>
  <c r="BY247" i="4" s="1"/>
  <c r="BI247" i="3"/>
  <c r="BI247" i="4" s="1"/>
  <c r="AS247" i="3"/>
  <c r="AS247" i="4" s="1"/>
  <c r="AC247" i="3"/>
  <c r="AC247" i="4" s="1"/>
  <c r="M247" i="3"/>
  <c r="M247" i="4" s="1"/>
  <c r="BX247" i="3"/>
  <c r="BX247" i="4" s="1"/>
  <c r="BH247" i="3"/>
  <c r="BH247" i="4" s="1"/>
  <c r="AR247" i="3"/>
  <c r="AR247" i="4" s="1"/>
  <c r="AB247" i="3"/>
  <c r="AB247" i="4" s="1"/>
  <c r="L247" i="3"/>
  <c r="L247" i="4" s="1"/>
  <c r="BW247" i="3"/>
  <c r="BW247" i="4" s="1"/>
  <c r="BG247" i="3"/>
  <c r="BG247" i="4" s="1"/>
  <c r="AQ247" i="3"/>
  <c r="AQ247" i="4" s="1"/>
  <c r="AA247" i="3"/>
  <c r="AA247" i="4" s="1"/>
  <c r="K247" i="3"/>
  <c r="K247" i="4" s="1"/>
  <c r="CH247" i="3"/>
  <c r="CH247" i="4" s="1"/>
  <c r="BR247" i="3"/>
  <c r="BR247" i="4" s="1"/>
  <c r="BB247" i="3"/>
  <c r="BB247" i="4" s="1"/>
  <c r="AL247" i="3"/>
  <c r="AL247" i="4" s="1"/>
  <c r="V247" i="3"/>
  <c r="V247" i="4" s="1"/>
  <c r="CG247" i="3"/>
  <c r="CG247" i="4" s="1"/>
  <c r="BQ247" i="3"/>
  <c r="BQ247" i="4" s="1"/>
  <c r="BA247" i="3"/>
  <c r="BA247" i="4" s="1"/>
  <c r="AK247" i="3"/>
  <c r="AK247" i="4" s="1"/>
  <c r="U247" i="3"/>
  <c r="U247" i="4" s="1"/>
  <c r="CF247" i="3"/>
  <c r="CF247" i="4" s="1"/>
  <c r="BP247" i="3"/>
  <c r="BP247" i="4" s="1"/>
  <c r="AZ247" i="3"/>
  <c r="AZ247" i="4" s="1"/>
  <c r="Z247" i="3"/>
  <c r="Z247" i="4" s="1"/>
  <c r="AO247" i="3"/>
  <c r="AO247" i="4" s="1"/>
  <c r="BD247" i="3"/>
  <c r="BD247" i="4" s="1"/>
  <c r="T247" i="3"/>
  <c r="T247" i="4" s="1"/>
  <c r="BO247" i="3"/>
  <c r="BO247" i="4" s="1"/>
  <c r="AI247" i="3"/>
  <c r="AI247" i="4" s="1"/>
  <c r="BV247" i="3"/>
  <c r="BV247" i="4" s="1"/>
  <c r="J247" i="3"/>
  <c r="J247" i="4" s="1"/>
  <c r="Y247" i="3"/>
  <c r="Y247" i="4" s="1"/>
  <c r="AN247" i="3"/>
  <c r="AN247" i="4" s="1"/>
  <c r="H247" i="3"/>
  <c r="H247" i="4" s="1"/>
  <c r="BC247" i="3"/>
  <c r="BC247" i="4" s="1"/>
  <c r="W247" i="3"/>
  <c r="W247" i="4" s="1"/>
  <c r="BF247" i="3"/>
  <c r="BF247" i="4" s="1"/>
  <c r="BU247" i="3"/>
  <c r="BU247" i="4" s="1"/>
  <c r="I247" i="3"/>
  <c r="I247" i="4" s="1"/>
  <c r="AJ247" i="3"/>
  <c r="AJ247" i="4" s="1"/>
  <c r="CE247" i="3"/>
  <c r="CE247" i="4" s="1"/>
  <c r="AY247" i="3"/>
  <c r="AY247" i="4" s="1"/>
  <c r="S247" i="3"/>
  <c r="S247" i="4" s="1"/>
  <c r="AP247" i="3"/>
  <c r="AP247" i="4" s="1"/>
  <c r="BE247" i="3"/>
  <c r="BE247" i="4" s="1"/>
  <c r="BT247" i="3"/>
  <c r="BT247" i="4" s="1"/>
  <c r="X247" i="3"/>
  <c r="X247" i="4" s="1"/>
  <c r="BS247" i="3"/>
  <c r="BS247" i="4" s="1"/>
  <c r="AM247" i="3"/>
  <c r="AM247" i="4" s="1"/>
  <c r="G247" i="3"/>
  <c r="F165" i="5"/>
  <c r="J165" i="5" s="1"/>
  <c r="I166" i="2"/>
  <c r="I156" i="2"/>
  <c r="F155" i="5"/>
  <c r="J155" i="5" s="1"/>
  <c r="F193" i="5"/>
  <c r="J193" i="5" s="1"/>
  <c r="I194" i="2"/>
  <c r="F45" i="5"/>
  <c r="J45" i="5" s="1"/>
  <c r="I46" i="2"/>
  <c r="I220" i="2"/>
  <c r="F219" i="5"/>
  <c r="J219" i="5" s="1"/>
  <c r="CA23" i="3"/>
  <c r="CA23" i="4" s="1"/>
  <c r="BK23" i="3"/>
  <c r="BK23" i="4" s="1"/>
  <c r="AU23" i="3"/>
  <c r="AU23" i="4" s="1"/>
  <c r="AE23" i="3"/>
  <c r="AE23" i="4" s="1"/>
  <c r="O23" i="3"/>
  <c r="O23" i="4" s="1"/>
  <c r="CD23" i="3"/>
  <c r="CD23" i="4" s="1"/>
  <c r="BN23" i="3"/>
  <c r="BN23" i="4" s="1"/>
  <c r="AX23" i="3"/>
  <c r="AX23" i="4" s="1"/>
  <c r="AH23" i="3"/>
  <c r="AH23" i="4" s="1"/>
  <c r="R23" i="3"/>
  <c r="R23" i="4" s="1"/>
  <c r="CC23" i="3"/>
  <c r="CC23" i="4" s="1"/>
  <c r="BM23" i="3"/>
  <c r="BM23" i="4" s="1"/>
  <c r="AW23" i="3"/>
  <c r="AW23" i="4" s="1"/>
  <c r="AG23" i="3"/>
  <c r="AG23" i="4" s="1"/>
  <c r="Q23" i="3"/>
  <c r="Q23" i="4" s="1"/>
  <c r="CB23" i="3"/>
  <c r="CB23" i="4" s="1"/>
  <c r="BL23" i="3"/>
  <c r="BL23" i="4" s="1"/>
  <c r="AV23" i="3"/>
  <c r="AV23" i="4" s="1"/>
  <c r="AF23" i="3"/>
  <c r="AF23" i="4" s="1"/>
  <c r="P23" i="3"/>
  <c r="P23" i="4" s="1"/>
  <c r="BW23" i="3"/>
  <c r="BW23" i="4" s="1"/>
  <c r="BG23" i="3"/>
  <c r="BG23" i="4" s="1"/>
  <c r="AQ23" i="3"/>
  <c r="AQ23" i="4" s="1"/>
  <c r="AA23" i="3"/>
  <c r="AA23" i="4" s="1"/>
  <c r="K23" i="3"/>
  <c r="K23" i="4" s="1"/>
  <c r="BZ23" i="3"/>
  <c r="BZ23" i="4" s="1"/>
  <c r="BJ23" i="3"/>
  <c r="BJ23" i="4" s="1"/>
  <c r="AT23" i="3"/>
  <c r="AT23" i="4" s="1"/>
  <c r="AD23" i="3"/>
  <c r="AD23" i="4" s="1"/>
  <c r="N23" i="3"/>
  <c r="N23" i="4" s="1"/>
  <c r="BY23" i="3"/>
  <c r="BY23" i="4" s="1"/>
  <c r="BI23" i="3"/>
  <c r="BI23" i="4" s="1"/>
  <c r="AS23" i="3"/>
  <c r="AS23" i="4" s="1"/>
  <c r="AC23" i="3"/>
  <c r="AC23" i="4" s="1"/>
  <c r="M23" i="3"/>
  <c r="M23" i="4" s="1"/>
  <c r="BX23" i="3"/>
  <c r="BX23" i="4" s="1"/>
  <c r="BH23" i="3"/>
  <c r="BH23" i="4" s="1"/>
  <c r="AR23" i="3"/>
  <c r="AR23" i="4" s="1"/>
  <c r="AB23" i="3"/>
  <c r="AB23" i="4" s="1"/>
  <c r="L23" i="3"/>
  <c r="L23" i="4" s="1"/>
  <c r="BS23" i="3"/>
  <c r="BS23" i="4" s="1"/>
  <c r="BC23" i="3"/>
  <c r="BC23" i="4" s="1"/>
  <c r="AM23" i="3"/>
  <c r="AM23" i="4" s="1"/>
  <c r="W23" i="3"/>
  <c r="W23" i="4" s="1"/>
  <c r="G23" i="3"/>
  <c r="BV23" i="3"/>
  <c r="BV23" i="4" s="1"/>
  <c r="BF23" i="3"/>
  <c r="BF23" i="4" s="1"/>
  <c r="AP23" i="3"/>
  <c r="AP23" i="4" s="1"/>
  <c r="Z23" i="3"/>
  <c r="Z23" i="4" s="1"/>
  <c r="J23" i="3"/>
  <c r="J23" i="4" s="1"/>
  <c r="BU23" i="3"/>
  <c r="BU23" i="4" s="1"/>
  <c r="BE23" i="3"/>
  <c r="BE23" i="4" s="1"/>
  <c r="AO23" i="3"/>
  <c r="AO23" i="4" s="1"/>
  <c r="Y23" i="3"/>
  <c r="Y23" i="4" s="1"/>
  <c r="I23" i="3"/>
  <c r="I23" i="4" s="1"/>
  <c r="BT23" i="3"/>
  <c r="BT23" i="4" s="1"/>
  <c r="BD23" i="3"/>
  <c r="BD23" i="4" s="1"/>
  <c r="AN23" i="3"/>
  <c r="AN23" i="4" s="1"/>
  <c r="X23" i="3"/>
  <c r="X23" i="4" s="1"/>
  <c r="H23" i="3"/>
  <c r="H23" i="4" s="1"/>
  <c r="CE23" i="3"/>
  <c r="CE23" i="4" s="1"/>
  <c r="BO23" i="3"/>
  <c r="BO23" i="4" s="1"/>
  <c r="AY23" i="3"/>
  <c r="AY23" i="4" s="1"/>
  <c r="AI23" i="3"/>
  <c r="AI23" i="4" s="1"/>
  <c r="S23" i="3"/>
  <c r="S23" i="4" s="1"/>
  <c r="CH23" i="3"/>
  <c r="CH23" i="4" s="1"/>
  <c r="BR23" i="3"/>
  <c r="BR23" i="4" s="1"/>
  <c r="BB23" i="3"/>
  <c r="BB23" i="4" s="1"/>
  <c r="AL23" i="3"/>
  <c r="AL23" i="4" s="1"/>
  <c r="V23" i="3"/>
  <c r="V23" i="4" s="1"/>
  <c r="CG23" i="3"/>
  <c r="CG23" i="4" s="1"/>
  <c r="BQ23" i="3"/>
  <c r="BQ23" i="4" s="1"/>
  <c r="BA23" i="3"/>
  <c r="BA23" i="4" s="1"/>
  <c r="AK23" i="3"/>
  <c r="AK23" i="4" s="1"/>
  <c r="U23" i="3"/>
  <c r="U23" i="4" s="1"/>
  <c r="CF23" i="3"/>
  <c r="CF23" i="4" s="1"/>
  <c r="BP23" i="3"/>
  <c r="BP23" i="4" s="1"/>
  <c r="AZ23" i="3"/>
  <c r="AZ23" i="4" s="1"/>
  <c r="AJ23" i="3"/>
  <c r="AJ23" i="4" s="1"/>
  <c r="T23" i="3"/>
  <c r="T23" i="4" s="1"/>
  <c r="BV230" i="3"/>
  <c r="BV230" i="4" s="1"/>
  <c r="BF230" i="3"/>
  <c r="BF230" i="4" s="1"/>
  <c r="AP230" i="3"/>
  <c r="AP230" i="4" s="1"/>
  <c r="BU230" i="3"/>
  <c r="BU230" i="4" s="1"/>
  <c r="BE230" i="3"/>
  <c r="BE230" i="4" s="1"/>
  <c r="AO230" i="3"/>
  <c r="AO230" i="4" s="1"/>
  <c r="BT230" i="3"/>
  <c r="BT230" i="4" s="1"/>
  <c r="BD230" i="3"/>
  <c r="BD230" i="4" s="1"/>
  <c r="AN230" i="3"/>
  <c r="AN230" i="4" s="1"/>
  <c r="BS230" i="3"/>
  <c r="BS230" i="4" s="1"/>
  <c r="BC230" i="3"/>
  <c r="BC230" i="4" s="1"/>
  <c r="AM230" i="3"/>
  <c r="AM230" i="4" s="1"/>
  <c r="Z230" i="3"/>
  <c r="Z230" i="4" s="1"/>
  <c r="J230" i="3"/>
  <c r="J230" i="4" s="1"/>
  <c r="Y230" i="3"/>
  <c r="Y230" i="4" s="1"/>
  <c r="I230" i="3"/>
  <c r="I230" i="4" s="1"/>
  <c r="X230" i="3"/>
  <c r="X230" i="4" s="1"/>
  <c r="H230" i="3"/>
  <c r="H230" i="4" s="1"/>
  <c r="W230" i="3"/>
  <c r="W230" i="4" s="1"/>
  <c r="G230" i="3"/>
  <c r="CD230" i="3"/>
  <c r="CD230" i="4" s="1"/>
  <c r="BN230" i="3"/>
  <c r="BN230" i="4" s="1"/>
  <c r="AT230" i="3"/>
  <c r="AT230" i="4" s="1"/>
  <c r="BQ230" i="3"/>
  <c r="BQ230" i="4" s="1"/>
  <c r="AW230" i="3"/>
  <c r="AW230" i="4" s="1"/>
  <c r="BX230" i="3"/>
  <c r="BX230" i="4" s="1"/>
  <c r="AZ230" i="3"/>
  <c r="AZ230" i="4" s="1"/>
  <c r="CA230" i="3"/>
  <c r="CA230" i="4" s="1"/>
  <c r="BG230" i="3"/>
  <c r="BG230" i="4" s="1"/>
  <c r="AL230" i="3"/>
  <c r="AL230" i="4" s="1"/>
  <c r="R230" i="3"/>
  <c r="R230" i="4" s="1"/>
  <c r="AC230" i="3"/>
  <c r="AC230" i="4" s="1"/>
  <c r="AJ230" i="3"/>
  <c r="AJ230" i="4" s="1"/>
  <c r="P230" i="3"/>
  <c r="P230" i="4" s="1"/>
  <c r="AA230" i="3"/>
  <c r="AA230" i="4" s="1"/>
  <c r="CH230" i="3"/>
  <c r="CH230" i="4" s="1"/>
  <c r="BJ230" i="3"/>
  <c r="BJ230" i="4" s="1"/>
  <c r="CG230" i="3"/>
  <c r="CG230" i="4" s="1"/>
  <c r="BM230" i="3"/>
  <c r="BM230" i="4" s="1"/>
  <c r="AS230" i="3"/>
  <c r="AS230" i="4" s="1"/>
  <c r="BP230" i="3"/>
  <c r="BP230" i="4" s="1"/>
  <c r="AV230" i="3"/>
  <c r="AV230" i="4" s="1"/>
  <c r="BW230" i="3"/>
  <c r="BW230" i="4" s="1"/>
  <c r="AY230" i="3"/>
  <c r="AY230" i="4" s="1"/>
  <c r="AH230" i="3"/>
  <c r="AH230" i="4" s="1"/>
  <c r="N230" i="3"/>
  <c r="N230" i="4" s="1"/>
  <c r="U230" i="3"/>
  <c r="U230" i="4" s="1"/>
  <c r="AF230" i="3"/>
  <c r="AF230" i="4" s="1"/>
  <c r="L230" i="3"/>
  <c r="L230" i="4" s="1"/>
  <c r="S230" i="3"/>
  <c r="S230" i="4" s="1"/>
  <c r="BZ230" i="3"/>
  <c r="BZ230" i="4" s="1"/>
  <c r="BB230" i="3"/>
  <c r="BB230" i="4" s="1"/>
  <c r="CC230" i="3"/>
  <c r="CC230" i="4" s="1"/>
  <c r="BI230" i="3"/>
  <c r="BI230" i="4" s="1"/>
  <c r="CF230" i="3"/>
  <c r="CF230" i="4" s="1"/>
  <c r="BL230" i="3"/>
  <c r="BL230" i="4" s="1"/>
  <c r="AR230" i="3"/>
  <c r="AR230" i="4" s="1"/>
  <c r="BO230" i="3"/>
  <c r="BO230" i="4" s="1"/>
  <c r="AU230" i="3"/>
  <c r="AU230" i="4" s="1"/>
  <c r="AD230" i="3"/>
  <c r="AD230" i="4" s="1"/>
  <c r="AK230" i="3"/>
  <c r="AK230" i="4" s="1"/>
  <c r="Q230" i="3"/>
  <c r="Q230" i="4" s="1"/>
  <c r="AB230" i="3"/>
  <c r="AB230" i="4" s="1"/>
  <c r="AI230" i="3"/>
  <c r="AI230" i="4" s="1"/>
  <c r="O230" i="3"/>
  <c r="O230" i="4" s="1"/>
  <c r="BR230" i="3"/>
  <c r="BR230" i="4" s="1"/>
  <c r="AX230" i="3"/>
  <c r="AX230" i="4" s="1"/>
  <c r="BY230" i="3"/>
  <c r="BY230" i="4" s="1"/>
  <c r="BA230" i="3"/>
  <c r="BA230" i="4" s="1"/>
  <c r="CB230" i="3"/>
  <c r="CB230" i="4" s="1"/>
  <c r="BH230" i="3"/>
  <c r="BH230" i="4" s="1"/>
  <c r="CE230" i="3"/>
  <c r="CE230" i="4" s="1"/>
  <c r="BK230" i="3"/>
  <c r="BK230" i="4" s="1"/>
  <c r="AQ230" i="3"/>
  <c r="AQ230" i="4" s="1"/>
  <c r="V230" i="3"/>
  <c r="V230" i="4" s="1"/>
  <c r="AG230" i="3"/>
  <c r="AG230" i="4" s="1"/>
  <c r="M230" i="3"/>
  <c r="M230" i="4" s="1"/>
  <c r="T230" i="3"/>
  <c r="T230" i="4" s="1"/>
  <c r="AE230" i="3"/>
  <c r="AE230" i="4" s="1"/>
  <c r="K230" i="3"/>
  <c r="K230" i="4" s="1"/>
  <c r="I54" i="2"/>
  <c r="F53" i="5"/>
  <c r="J53" i="5" s="1"/>
  <c r="I286" i="2"/>
  <c r="F285" i="5"/>
  <c r="J285" i="5" s="1"/>
  <c r="F199" i="5"/>
  <c r="J199" i="5" s="1"/>
  <c r="I200" i="2"/>
  <c r="CD227" i="3"/>
  <c r="CD227" i="4" s="1"/>
  <c r="BN227" i="3"/>
  <c r="BN227" i="4" s="1"/>
  <c r="AX227" i="3"/>
  <c r="AX227" i="4" s="1"/>
  <c r="AH227" i="3"/>
  <c r="AH227" i="4" s="1"/>
  <c r="R227" i="3"/>
  <c r="R227" i="4" s="1"/>
  <c r="CC227" i="3"/>
  <c r="CC227" i="4" s="1"/>
  <c r="BM227" i="3"/>
  <c r="BM227" i="4" s="1"/>
  <c r="AW227" i="3"/>
  <c r="AW227" i="4" s="1"/>
  <c r="AG227" i="3"/>
  <c r="AG227" i="4" s="1"/>
  <c r="Q227" i="3"/>
  <c r="Q227" i="4" s="1"/>
  <c r="CB227" i="3"/>
  <c r="CB227" i="4" s="1"/>
  <c r="BL227" i="3"/>
  <c r="BL227" i="4" s="1"/>
  <c r="AV227" i="3"/>
  <c r="AV227" i="4" s="1"/>
  <c r="AF227" i="3"/>
  <c r="AF227" i="4" s="1"/>
  <c r="P227" i="3"/>
  <c r="P227" i="4" s="1"/>
  <c r="CA227" i="3"/>
  <c r="CA227" i="4" s="1"/>
  <c r="BK227" i="3"/>
  <c r="BK227" i="4" s="1"/>
  <c r="AU227" i="3"/>
  <c r="AU227" i="4" s="1"/>
  <c r="AE227" i="3"/>
  <c r="AE227" i="4" s="1"/>
  <c r="O227" i="3"/>
  <c r="O227" i="4" s="1"/>
  <c r="BZ227" i="3"/>
  <c r="BZ227" i="4" s="1"/>
  <c r="BJ227" i="3"/>
  <c r="BJ227" i="4" s="1"/>
  <c r="AT227" i="3"/>
  <c r="AT227" i="4" s="1"/>
  <c r="AD227" i="3"/>
  <c r="AD227" i="4" s="1"/>
  <c r="N227" i="3"/>
  <c r="N227" i="4" s="1"/>
  <c r="BY227" i="3"/>
  <c r="BY227" i="4" s="1"/>
  <c r="BI227" i="3"/>
  <c r="BI227" i="4" s="1"/>
  <c r="AS227" i="3"/>
  <c r="AS227" i="4" s="1"/>
  <c r="AC227" i="3"/>
  <c r="AC227" i="4" s="1"/>
  <c r="M227" i="3"/>
  <c r="M227" i="4" s="1"/>
  <c r="BX227" i="3"/>
  <c r="BX227" i="4" s="1"/>
  <c r="BH227" i="3"/>
  <c r="BH227" i="4" s="1"/>
  <c r="AR227" i="3"/>
  <c r="AR227" i="4" s="1"/>
  <c r="AB227" i="3"/>
  <c r="AB227" i="4" s="1"/>
  <c r="L227" i="3"/>
  <c r="L227" i="4" s="1"/>
  <c r="BW227" i="3"/>
  <c r="BW227" i="4" s="1"/>
  <c r="BG227" i="3"/>
  <c r="BG227" i="4" s="1"/>
  <c r="AQ227" i="3"/>
  <c r="AQ227" i="4" s="1"/>
  <c r="AA227" i="3"/>
  <c r="AA227" i="4" s="1"/>
  <c r="K227" i="3"/>
  <c r="K227" i="4" s="1"/>
  <c r="CH227" i="3"/>
  <c r="CH227" i="4" s="1"/>
  <c r="BB227" i="3"/>
  <c r="BB227" i="4" s="1"/>
  <c r="V227" i="3"/>
  <c r="V227" i="4" s="1"/>
  <c r="BQ227" i="3"/>
  <c r="BQ227" i="4" s="1"/>
  <c r="AK227" i="3"/>
  <c r="AK227" i="4" s="1"/>
  <c r="CF227" i="3"/>
  <c r="CF227" i="4" s="1"/>
  <c r="AZ227" i="3"/>
  <c r="AZ227" i="4" s="1"/>
  <c r="T227" i="3"/>
  <c r="T227" i="4" s="1"/>
  <c r="BO227" i="3"/>
  <c r="BO227" i="4" s="1"/>
  <c r="AI227" i="3"/>
  <c r="AI227" i="4" s="1"/>
  <c r="BV227" i="3"/>
  <c r="BV227" i="4" s="1"/>
  <c r="AP227" i="3"/>
  <c r="AP227" i="4" s="1"/>
  <c r="J227" i="3"/>
  <c r="J227" i="4" s="1"/>
  <c r="BE227" i="3"/>
  <c r="BE227" i="4" s="1"/>
  <c r="Y227" i="3"/>
  <c r="Y227" i="4" s="1"/>
  <c r="BT227" i="3"/>
  <c r="BT227" i="4" s="1"/>
  <c r="AN227" i="3"/>
  <c r="AN227" i="4" s="1"/>
  <c r="H227" i="3"/>
  <c r="H227" i="4" s="1"/>
  <c r="BC227" i="3"/>
  <c r="BC227" i="4" s="1"/>
  <c r="W227" i="3"/>
  <c r="W227" i="4" s="1"/>
  <c r="BR227" i="3"/>
  <c r="BR227" i="4" s="1"/>
  <c r="AL227" i="3"/>
  <c r="AL227" i="4" s="1"/>
  <c r="CG227" i="3"/>
  <c r="CG227" i="4" s="1"/>
  <c r="BA227" i="3"/>
  <c r="BA227" i="4" s="1"/>
  <c r="U227" i="3"/>
  <c r="U227" i="4" s="1"/>
  <c r="BP227" i="3"/>
  <c r="BP227" i="4" s="1"/>
  <c r="AJ227" i="3"/>
  <c r="AJ227" i="4" s="1"/>
  <c r="CE227" i="3"/>
  <c r="CE227" i="4" s="1"/>
  <c r="AY227" i="3"/>
  <c r="AY227" i="4" s="1"/>
  <c r="S227" i="3"/>
  <c r="S227" i="4" s="1"/>
  <c r="BF227" i="3"/>
  <c r="BF227" i="4" s="1"/>
  <c r="Z227" i="3"/>
  <c r="Z227" i="4" s="1"/>
  <c r="BU227" i="3"/>
  <c r="BU227" i="4" s="1"/>
  <c r="AO227" i="3"/>
  <c r="AO227" i="4" s="1"/>
  <c r="I227" i="3"/>
  <c r="I227" i="4" s="1"/>
  <c r="BD227" i="3"/>
  <c r="BD227" i="4" s="1"/>
  <c r="X227" i="3"/>
  <c r="X227" i="4" s="1"/>
  <c r="BS227" i="3"/>
  <c r="BS227" i="4" s="1"/>
  <c r="AM227" i="3"/>
  <c r="AM227" i="4" s="1"/>
  <c r="G227" i="3"/>
  <c r="I60" i="2"/>
  <c r="F59" i="5"/>
  <c r="J59" i="5" s="1"/>
  <c r="CB103" i="3"/>
  <c r="CB103" i="4" s="1"/>
  <c r="BL103" i="3"/>
  <c r="BL103" i="4" s="1"/>
  <c r="AV103" i="3"/>
  <c r="AV103" i="4" s="1"/>
  <c r="AF103" i="3"/>
  <c r="AF103" i="4" s="1"/>
  <c r="P103" i="3"/>
  <c r="P103" i="4" s="1"/>
  <c r="CA103" i="3"/>
  <c r="CA103" i="4" s="1"/>
  <c r="BK103" i="3"/>
  <c r="BK103" i="4" s="1"/>
  <c r="AU103" i="3"/>
  <c r="AU103" i="4" s="1"/>
  <c r="AE103" i="3"/>
  <c r="AE103" i="4" s="1"/>
  <c r="O103" i="3"/>
  <c r="O103" i="4" s="1"/>
  <c r="CD103" i="3"/>
  <c r="CD103" i="4" s="1"/>
  <c r="BN103" i="3"/>
  <c r="BN103" i="4" s="1"/>
  <c r="AX103" i="3"/>
  <c r="AX103" i="4" s="1"/>
  <c r="AH103" i="3"/>
  <c r="AH103" i="4" s="1"/>
  <c r="R103" i="3"/>
  <c r="R103" i="4" s="1"/>
  <c r="CC103" i="3"/>
  <c r="CC103" i="4" s="1"/>
  <c r="BM103" i="3"/>
  <c r="BM103" i="4" s="1"/>
  <c r="AW103" i="3"/>
  <c r="AW103" i="4" s="1"/>
  <c r="AG103" i="3"/>
  <c r="AG103" i="4" s="1"/>
  <c r="Q103" i="3"/>
  <c r="Q103" i="4" s="1"/>
  <c r="BX103" i="3"/>
  <c r="BX103" i="4" s="1"/>
  <c r="BH103" i="3"/>
  <c r="BH103" i="4" s="1"/>
  <c r="AR103" i="3"/>
  <c r="AR103" i="4" s="1"/>
  <c r="AB103" i="3"/>
  <c r="AB103" i="4" s="1"/>
  <c r="L103" i="3"/>
  <c r="L103" i="4" s="1"/>
  <c r="BW103" i="3"/>
  <c r="BW103" i="4" s="1"/>
  <c r="BG103" i="3"/>
  <c r="BG103" i="4" s="1"/>
  <c r="AQ103" i="3"/>
  <c r="AQ103" i="4" s="1"/>
  <c r="AA103" i="3"/>
  <c r="AA103" i="4" s="1"/>
  <c r="K103" i="3"/>
  <c r="K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BY103" i="3"/>
  <c r="BY103" i="4" s="1"/>
  <c r="BI103" i="3"/>
  <c r="BI103" i="4" s="1"/>
  <c r="AS103" i="3"/>
  <c r="AS103" i="4" s="1"/>
  <c r="AC103" i="3"/>
  <c r="AC103" i="4" s="1"/>
  <c r="M103" i="3"/>
  <c r="M103" i="4" s="1"/>
  <c r="CF103" i="3"/>
  <c r="CF103" i="4" s="1"/>
  <c r="AZ103" i="3"/>
  <c r="AZ103" i="4" s="1"/>
  <c r="T103" i="3"/>
  <c r="T103" i="4" s="1"/>
  <c r="BO103" i="3"/>
  <c r="BO103" i="4" s="1"/>
  <c r="AI103" i="3"/>
  <c r="AI103" i="4" s="1"/>
  <c r="CH103" i="3"/>
  <c r="CH103" i="4" s="1"/>
  <c r="BB103" i="3"/>
  <c r="BB103" i="4" s="1"/>
  <c r="V103" i="3"/>
  <c r="V103" i="4" s="1"/>
  <c r="BQ103" i="3"/>
  <c r="BQ103" i="4" s="1"/>
  <c r="AK103" i="3"/>
  <c r="AK103" i="4" s="1"/>
  <c r="BT103" i="3"/>
  <c r="BT103" i="4" s="1"/>
  <c r="AN103" i="3"/>
  <c r="AN103" i="4" s="1"/>
  <c r="H103" i="3"/>
  <c r="H103" i="4" s="1"/>
  <c r="BC103" i="3"/>
  <c r="BC103" i="4" s="1"/>
  <c r="W103" i="3"/>
  <c r="W103" i="4" s="1"/>
  <c r="BV103" i="3"/>
  <c r="BV103" i="4" s="1"/>
  <c r="AP103" i="3"/>
  <c r="AP103" i="4" s="1"/>
  <c r="J103" i="3"/>
  <c r="J103" i="4" s="1"/>
  <c r="BE103" i="3"/>
  <c r="BE103" i="4" s="1"/>
  <c r="Y103" i="3"/>
  <c r="Y103" i="4" s="1"/>
  <c r="BP103" i="3"/>
  <c r="BP103" i="4" s="1"/>
  <c r="AJ103" i="3"/>
  <c r="AJ103" i="4" s="1"/>
  <c r="CE103" i="3"/>
  <c r="CE103" i="4" s="1"/>
  <c r="AY103" i="3"/>
  <c r="AY103" i="4" s="1"/>
  <c r="S103" i="3"/>
  <c r="S103" i="4" s="1"/>
  <c r="BR103" i="3"/>
  <c r="BR103" i="4" s="1"/>
  <c r="AL103" i="3"/>
  <c r="AL103" i="4" s="1"/>
  <c r="CG103" i="3"/>
  <c r="CG103" i="4" s="1"/>
  <c r="BA103" i="3"/>
  <c r="BA103" i="4" s="1"/>
  <c r="U103" i="3"/>
  <c r="U103" i="4" s="1"/>
  <c r="BD103" i="3"/>
  <c r="BD103" i="4" s="1"/>
  <c r="X103" i="3"/>
  <c r="X103" i="4" s="1"/>
  <c r="BS103" i="3"/>
  <c r="BS103" i="4" s="1"/>
  <c r="AM103" i="3"/>
  <c r="AM103" i="4" s="1"/>
  <c r="G103" i="3"/>
  <c r="BF103" i="3"/>
  <c r="BF103" i="4" s="1"/>
  <c r="Z103" i="3"/>
  <c r="Z103" i="4" s="1"/>
  <c r="BU103" i="3"/>
  <c r="BU103" i="4" s="1"/>
  <c r="AO103" i="3"/>
  <c r="AO103" i="4" s="1"/>
  <c r="I103" i="3"/>
  <c r="I103" i="4" s="1"/>
  <c r="I148" i="2"/>
  <c r="F147" i="5"/>
  <c r="J147" i="5" s="1"/>
  <c r="CA69" i="3"/>
  <c r="CA69" i="4" s="1"/>
  <c r="BK69" i="3"/>
  <c r="BK69" i="4" s="1"/>
  <c r="AU69" i="3"/>
  <c r="AU69" i="4" s="1"/>
  <c r="AE69" i="3"/>
  <c r="AE69" i="4" s="1"/>
  <c r="O69" i="3"/>
  <c r="O69" i="4" s="1"/>
  <c r="CD69" i="3"/>
  <c r="CD69" i="4" s="1"/>
  <c r="BN69" i="3"/>
  <c r="BN69" i="4" s="1"/>
  <c r="AX69" i="3"/>
  <c r="AX69" i="4" s="1"/>
  <c r="AH69" i="3"/>
  <c r="AH69" i="4" s="1"/>
  <c r="R69" i="3"/>
  <c r="R69" i="4" s="1"/>
  <c r="CC69" i="3"/>
  <c r="CC69" i="4" s="1"/>
  <c r="BM69" i="3"/>
  <c r="BM69" i="4" s="1"/>
  <c r="AW69" i="3"/>
  <c r="AW69" i="4" s="1"/>
  <c r="AG69" i="3"/>
  <c r="AG69" i="4" s="1"/>
  <c r="Q69" i="3"/>
  <c r="Q69" i="4" s="1"/>
  <c r="CB69" i="3"/>
  <c r="CB69" i="4" s="1"/>
  <c r="BL69" i="3"/>
  <c r="BL69" i="4" s="1"/>
  <c r="AV69" i="3"/>
  <c r="AV69" i="4" s="1"/>
  <c r="AF69" i="3"/>
  <c r="AF69" i="4" s="1"/>
  <c r="P69" i="3"/>
  <c r="P69" i="4" s="1"/>
  <c r="BS69" i="3"/>
  <c r="BS69" i="4" s="1"/>
  <c r="BC69" i="3"/>
  <c r="BC69" i="4" s="1"/>
  <c r="AM69" i="3"/>
  <c r="AM69" i="4" s="1"/>
  <c r="W69" i="3"/>
  <c r="W69" i="4" s="1"/>
  <c r="G69" i="3"/>
  <c r="BV69" i="3"/>
  <c r="BV69" i="4" s="1"/>
  <c r="BF69" i="3"/>
  <c r="BF69" i="4" s="1"/>
  <c r="AP69" i="3"/>
  <c r="AP69" i="4" s="1"/>
  <c r="Z69" i="3"/>
  <c r="Z69" i="4" s="1"/>
  <c r="J69" i="3"/>
  <c r="J69" i="4" s="1"/>
  <c r="BU69" i="3"/>
  <c r="BU69" i="4" s="1"/>
  <c r="BE69" i="3"/>
  <c r="BE69" i="4" s="1"/>
  <c r="AO69" i="3"/>
  <c r="AO69" i="4" s="1"/>
  <c r="Y69" i="3"/>
  <c r="Y69" i="4" s="1"/>
  <c r="I69" i="3"/>
  <c r="I69" i="4" s="1"/>
  <c r="BT69" i="3"/>
  <c r="BT69" i="4" s="1"/>
  <c r="BD69" i="3"/>
  <c r="BD69" i="4" s="1"/>
  <c r="AN69" i="3"/>
  <c r="AN69" i="4" s="1"/>
  <c r="X69" i="3"/>
  <c r="X69" i="4" s="1"/>
  <c r="H69" i="3"/>
  <c r="H69" i="4" s="1"/>
  <c r="BW69" i="3"/>
  <c r="BW69" i="4" s="1"/>
  <c r="BG69" i="3"/>
  <c r="BG69" i="4" s="1"/>
  <c r="AQ69" i="3"/>
  <c r="AQ69" i="4" s="1"/>
  <c r="AA69" i="3"/>
  <c r="AA69" i="4" s="1"/>
  <c r="K69" i="3"/>
  <c r="K69" i="4" s="1"/>
  <c r="BZ69" i="3"/>
  <c r="BZ69" i="4" s="1"/>
  <c r="BJ69" i="3"/>
  <c r="BJ69" i="4" s="1"/>
  <c r="AT69" i="3"/>
  <c r="AT69" i="4" s="1"/>
  <c r="AD69" i="3"/>
  <c r="AD69" i="4" s="1"/>
  <c r="N69" i="3"/>
  <c r="N69" i="4" s="1"/>
  <c r="BY69" i="3"/>
  <c r="BY69" i="4" s="1"/>
  <c r="BI69" i="3"/>
  <c r="BI69" i="4" s="1"/>
  <c r="AS69" i="3"/>
  <c r="AS69" i="4" s="1"/>
  <c r="AC69" i="3"/>
  <c r="AC69" i="4" s="1"/>
  <c r="M69" i="3"/>
  <c r="M69" i="4" s="1"/>
  <c r="BX69" i="3"/>
  <c r="BX69" i="4" s="1"/>
  <c r="BH69" i="3"/>
  <c r="BH69" i="4" s="1"/>
  <c r="AR69" i="3"/>
  <c r="AR69" i="4" s="1"/>
  <c r="AB69" i="3"/>
  <c r="AB69" i="4" s="1"/>
  <c r="L69" i="3"/>
  <c r="L69" i="4" s="1"/>
  <c r="BO69" i="3"/>
  <c r="BO69" i="4" s="1"/>
  <c r="CH69" i="3"/>
  <c r="CH69" i="4" s="1"/>
  <c r="V69" i="3"/>
  <c r="V69" i="4" s="1"/>
  <c r="AK69" i="3"/>
  <c r="AK69" i="4" s="1"/>
  <c r="AZ69" i="3"/>
  <c r="AZ69" i="4" s="1"/>
  <c r="AY69" i="3"/>
  <c r="AY69" i="4" s="1"/>
  <c r="BR69" i="3"/>
  <c r="BR69" i="4" s="1"/>
  <c r="CG69" i="3"/>
  <c r="CG69" i="4" s="1"/>
  <c r="U69" i="3"/>
  <c r="U69" i="4" s="1"/>
  <c r="AJ69" i="3"/>
  <c r="AJ69" i="4" s="1"/>
  <c r="AI69" i="3"/>
  <c r="AI69" i="4" s="1"/>
  <c r="BB69" i="3"/>
  <c r="BB69" i="4" s="1"/>
  <c r="BQ69" i="3"/>
  <c r="BQ69" i="4" s="1"/>
  <c r="CF69" i="3"/>
  <c r="CF69" i="4" s="1"/>
  <c r="T69" i="3"/>
  <c r="T69" i="4" s="1"/>
  <c r="CE69" i="3"/>
  <c r="CE69" i="4" s="1"/>
  <c r="S69" i="3"/>
  <c r="S69" i="4" s="1"/>
  <c r="AL69" i="3"/>
  <c r="AL69" i="4" s="1"/>
  <c r="BA69" i="3"/>
  <c r="BA69" i="4" s="1"/>
  <c r="BP69" i="3"/>
  <c r="BP69" i="4" s="1"/>
  <c r="F203" i="5"/>
  <c r="J203" i="5" s="1"/>
  <c r="I204" i="2"/>
  <c r="CB119" i="3"/>
  <c r="CB119" i="4" s="1"/>
  <c r="BL119" i="3"/>
  <c r="BL119" i="4" s="1"/>
  <c r="AV119" i="3"/>
  <c r="AV119" i="4" s="1"/>
  <c r="AF119" i="3"/>
  <c r="AF119" i="4" s="1"/>
  <c r="P119" i="3"/>
  <c r="P119" i="4" s="1"/>
  <c r="CA119" i="3"/>
  <c r="CA119" i="4" s="1"/>
  <c r="BK119" i="3"/>
  <c r="BK119" i="4" s="1"/>
  <c r="AU119" i="3"/>
  <c r="AU119" i="4" s="1"/>
  <c r="AE119" i="3"/>
  <c r="AE119" i="4" s="1"/>
  <c r="O119" i="3"/>
  <c r="O119" i="4" s="1"/>
  <c r="CD119" i="3"/>
  <c r="CD119" i="4" s="1"/>
  <c r="BN119" i="3"/>
  <c r="BN119" i="4" s="1"/>
  <c r="AX119" i="3"/>
  <c r="AX119" i="4" s="1"/>
  <c r="AH119" i="3"/>
  <c r="AH119" i="4" s="1"/>
  <c r="R119" i="3"/>
  <c r="R119" i="4" s="1"/>
  <c r="CC119" i="3"/>
  <c r="CC119" i="4" s="1"/>
  <c r="BM119" i="3"/>
  <c r="BM119" i="4" s="1"/>
  <c r="AW119" i="3"/>
  <c r="AW119" i="4" s="1"/>
  <c r="AG119" i="3"/>
  <c r="AG119" i="4" s="1"/>
  <c r="Q119" i="3"/>
  <c r="Q119" i="4" s="1"/>
  <c r="BX119" i="3"/>
  <c r="BX119" i="4" s="1"/>
  <c r="BD119" i="3"/>
  <c r="BD119" i="4" s="1"/>
  <c r="AJ119" i="3"/>
  <c r="AJ119" i="4" s="1"/>
  <c r="L119" i="3"/>
  <c r="L119" i="4" s="1"/>
  <c r="BS119" i="3"/>
  <c r="BS119" i="4" s="1"/>
  <c r="AY119" i="3"/>
  <c r="AY119" i="4" s="1"/>
  <c r="AA119" i="3"/>
  <c r="AA119" i="4" s="1"/>
  <c r="G119" i="3"/>
  <c r="BR119" i="3"/>
  <c r="BR119" i="4" s="1"/>
  <c r="AT119" i="3"/>
  <c r="AT119" i="4" s="1"/>
  <c r="Z119" i="3"/>
  <c r="Z119" i="4" s="1"/>
  <c r="CG119" i="3"/>
  <c r="CG119" i="4" s="1"/>
  <c r="BI119" i="3"/>
  <c r="BI119" i="4" s="1"/>
  <c r="AO119" i="3"/>
  <c r="AO119" i="4" s="1"/>
  <c r="U119" i="3"/>
  <c r="U119" i="4" s="1"/>
  <c r="BT119" i="3"/>
  <c r="BT119" i="4" s="1"/>
  <c r="AZ119" i="3"/>
  <c r="AZ119" i="4" s="1"/>
  <c r="AB119" i="3"/>
  <c r="AB119" i="4" s="1"/>
  <c r="H119" i="3"/>
  <c r="H119" i="4" s="1"/>
  <c r="BO119" i="3"/>
  <c r="BO119" i="4" s="1"/>
  <c r="AQ119" i="3"/>
  <c r="AQ119" i="4" s="1"/>
  <c r="W119" i="3"/>
  <c r="W119" i="4" s="1"/>
  <c r="CH119" i="3"/>
  <c r="CH119" i="4" s="1"/>
  <c r="BJ119" i="3"/>
  <c r="BJ119" i="4" s="1"/>
  <c r="AP119" i="3"/>
  <c r="AP119" i="4" s="1"/>
  <c r="V119" i="3"/>
  <c r="V119" i="4" s="1"/>
  <c r="BY119" i="3"/>
  <c r="BY119" i="4" s="1"/>
  <c r="BE119" i="3"/>
  <c r="BE119" i="4" s="1"/>
  <c r="AK119" i="3"/>
  <c r="AK119" i="4" s="1"/>
  <c r="M119" i="3"/>
  <c r="M119" i="4" s="1"/>
  <c r="BP119" i="3"/>
  <c r="BP119" i="4" s="1"/>
  <c r="AR119" i="3"/>
  <c r="AR119" i="4" s="1"/>
  <c r="X119" i="3"/>
  <c r="X119" i="4" s="1"/>
  <c r="CE119" i="3"/>
  <c r="CE119" i="4" s="1"/>
  <c r="BG119" i="3"/>
  <c r="BG119" i="4" s="1"/>
  <c r="AM119" i="3"/>
  <c r="AM119" i="4" s="1"/>
  <c r="S119" i="3"/>
  <c r="S119" i="4" s="1"/>
  <c r="BZ119" i="3"/>
  <c r="BZ119" i="4" s="1"/>
  <c r="BF119" i="3"/>
  <c r="BF119" i="4" s="1"/>
  <c r="AL119" i="3"/>
  <c r="AL119" i="4" s="1"/>
  <c r="N119" i="3"/>
  <c r="N119" i="4" s="1"/>
  <c r="BU119" i="3"/>
  <c r="BU119" i="4" s="1"/>
  <c r="BA119" i="3"/>
  <c r="BA119" i="4" s="1"/>
  <c r="AC119" i="3"/>
  <c r="AC119" i="4" s="1"/>
  <c r="I119" i="3"/>
  <c r="I119" i="4" s="1"/>
  <c r="T119" i="3"/>
  <c r="T119" i="4" s="1"/>
  <c r="K119" i="3"/>
  <c r="K119" i="4" s="1"/>
  <c r="J119" i="3"/>
  <c r="J119" i="4" s="1"/>
  <c r="CF119" i="3"/>
  <c r="CF119" i="4" s="1"/>
  <c r="BW119" i="3"/>
  <c r="BW119" i="4" s="1"/>
  <c r="BV119" i="3"/>
  <c r="BV119" i="4" s="1"/>
  <c r="BQ119" i="3"/>
  <c r="BQ119" i="4" s="1"/>
  <c r="BH119" i="3"/>
  <c r="BH119" i="4" s="1"/>
  <c r="BC119" i="3"/>
  <c r="BC119" i="4" s="1"/>
  <c r="BB119" i="3"/>
  <c r="BB119" i="4" s="1"/>
  <c r="AS119" i="3"/>
  <c r="AS119" i="4" s="1"/>
  <c r="AN119" i="3"/>
  <c r="AN119" i="4" s="1"/>
  <c r="AI119" i="3"/>
  <c r="AI119" i="4" s="1"/>
  <c r="AD119" i="3"/>
  <c r="AD119" i="4" s="1"/>
  <c r="Y119" i="3"/>
  <c r="Y119" i="4" s="1"/>
  <c r="F18" i="5"/>
  <c r="J18" i="5" s="1"/>
  <c r="I19" i="2"/>
  <c r="CB106" i="3"/>
  <c r="CB106" i="4" s="1"/>
  <c r="BL106" i="3"/>
  <c r="BL106" i="4" s="1"/>
  <c r="AV106" i="3"/>
  <c r="AV106" i="4" s="1"/>
  <c r="AF106" i="3"/>
  <c r="AF106" i="4" s="1"/>
  <c r="P106" i="3"/>
  <c r="P106" i="4" s="1"/>
  <c r="CA106" i="3"/>
  <c r="CA106" i="4" s="1"/>
  <c r="BK106" i="3"/>
  <c r="BK106" i="4" s="1"/>
  <c r="AU106" i="3"/>
  <c r="AU106" i="4" s="1"/>
  <c r="AE106" i="3"/>
  <c r="AE106" i="4" s="1"/>
  <c r="O106" i="3"/>
  <c r="O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CC106" i="3"/>
  <c r="CC106" i="4" s="1"/>
  <c r="BM106" i="3"/>
  <c r="BM106" i="4" s="1"/>
  <c r="AW106" i="3"/>
  <c r="AW106" i="4" s="1"/>
  <c r="AG106" i="3"/>
  <c r="AG106" i="4" s="1"/>
  <c r="Q106" i="3"/>
  <c r="Q106" i="4" s="1"/>
  <c r="BX106" i="3"/>
  <c r="BX106" i="4" s="1"/>
  <c r="BH106" i="3"/>
  <c r="BH106" i="4" s="1"/>
  <c r="AR106" i="3"/>
  <c r="AR106" i="4" s="1"/>
  <c r="AB106" i="3"/>
  <c r="AB106" i="4" s="1"/>
  <c r="L106" i="3"/>
  <c r="L106" i="4" s="1"/>
  <c r="BW106" i="3"/>
  <c r="BW106" i="4" s="1"/>
  <c r="BG106" i="3"/>
  <c r="BG106" i="4" s="1"/>
  <c r="AQ106" i="3"/>
  <c r="AQ106" i="4" s="1"/>
  <c r="AA106" i="3"/>
  <c r="AA106" i="4" s="1"/>
  <c r="K106" i="3"/>
  <c r="K106" i="4" s="1"/>
  <c r="BZ106" i="3"/>
  <c r="BZ106" i="4" s="1"/>
  <c r="BJ106" i="3"/>
  <c r="BJ106" i="4" s="1"/>
  <c r="AT106" i="3"/>
  <c r="AT106" i="4" s="1"/>
  <c r="AD106" i="3"/>
  <c r="AD106" i="4" s="1"/>
  <c r="N106" i="3"/>
  <c r="N106" i="4" s="1"/>
  <c r="BY106" i="3"/>
  <c r="BY106" i="4" s="1"/>
  <c r="BI106" i="3"/>
  <c r="BI106" i="4" s="1"/>
  <c r="AS106" i="3"/>
  <c r="AS106" i="4" s="1"/>
  <c r="AC106" i="3"/>
  <c r="AC106" i="4" s="1"/>
  <c r="M106" i="3"/>
  <c r="M106" i="4" s="1"/>
  <c r="BP106" i="3"/>
  <c r="BP106" i="4" s="1"/>
  <c r="AJ106" i="3"/>
  <c r="AJ106" i="4" s="1"/>
  <c r="CE106" i="3"/>
  <c r="CE106" i="4" s="1"/>
  <c r="AY106" i="3"/>
  <c r="AY106" i="4" s="1"/>
  <c r="S106" i="3"/>
  <c r="S106" i="4" s="1"/>
  <c r="BR106" i="3"/>
  <c r="BR106" i="4" s="1"/>
  <c r="AL106" i="3"/>
  <c r="AL106" i="4" s="1"/>
  <c r="CG106" i="3"/>
  <c r="CG106" i="4" s="1"/>
  <c r="BA106" i="3"/>
  <c r="BA106" i="4" s="1"/>
  <c r="U106" i="3"/>
  <c r="U106" i="4" s="1"/>
  <c r="BD106" i="3"/>
  <c r="BD106" i="4" s="1"/>
  <c r="X106" i="3"/>
  <c r="X106" i="4" s="1"/>
  <c r="AM106" i="3"/>
  <c r="AM106" i="4" s="1"/>
  <c r="BF106" i="3"/>
  <c r="BF106" i="4" s="1"/>
  <c r="Z106" i="3"/>
  <c r="Z106" i="4" s="1"/>
  <c r="BU106" i="3"/>
  <c r="BU106" i="4" s="1"/>
  <c r="I106" i="3"/>
  <c r="I106" i="4" s="1"/>
  <c r="BS106" i="3"/>
  <c r="BS106" i="4" s="1"/>
  <c r="G106" i="3"/>
  <c r="AO106" i="3"/>
  <c r="AO106" i="4" s="1"/>
  <c r="CF106" i="3"/>
  <c r="CF106" i="4" s="1"/>
  <c r="AZ106" i="3"/>
  <c r="AZ106" i="4" s="1"/>
  <c r="T106" i="3"/>
  <c r="T106" i="4" s="1"/>
  <c r="BO106" i="3"/>
  <c r="BO106" i="4" s="1"/>
  <c r="AI106" i="3"/>
  <c r="AI106" i="4" s="1"/>
  <c r="CH106" i="3"/>
  <c r="CH106" i="4" s="1"/>
  <c r="BB106" i="3"/>
  <c r="BB106" i="4" s="1"/>
  <c r="V106" i="3"/>
  <c r="V106" i="4" s="1"/>
  <c r="BQ106" i="3"/>
  <c r="BQ106" i="4" s="1"/>
  <c r="AK106" i="3"/>
  <c r="AK106" i="4" s="1"/>
  <c r="BT106" i="3"/>
  <c r="BT106" i="4" s="1"/>
  <c r="AN106" i="3"/>
  <c r="AN106" i="4" s="1"/>
  <c r="H106" i="3"/>
  <c r="H106" i="4" s="1"/>
  <c r="BC106" i="3"/>
  <c r="BC106" i="4" s="1"/>
  <c r="W106" i="3"/>
  <c r="W106" i="4" s="1"/>
  <c r="BV106" i="3"/>
  <c r="BV106" i="4" s="1"/>
  <c r="AP106" i="3"/>
  <c r="AP106" i="4" s="1"/>
  <c r="J106" i="3"/>
  <c r="J106" i="4" s="1"/>
  <c r="BE106" i="3"/>
  <c r="BE106" i="4" s="1"/>
  <c r="Y106" i="3"/>
  <c r="Y106" i="4" s="1"/>
  <c r="F228" i="5"/>
  <c r="J228" i="5" s="1"/>
  <c r="I229" i="2"/>
  <c r="F75" i="5"/>
  <c r="J75" i="5" s="1"/>
  <c r="I76" i="2"/>
  <c r="I96" i="2"/>
  <c r="F95" i="5"/>
  <c r="J95" i="5" s="1"/>
  <c r="F239" i="5"/>
  <c r="J239" i="5" s="1"/>
  <c r="I240" i="2"/>
  <c r="F49" i="5"/>
  <c r="J49" i="5" s="1"/>
  <c r="I50" i="2"/>
  <c r="F291" i="5"/>
  <c r="J291" i="5" s="1"/>
  <c r="I292" i="2"/>
  <c r="CA47" i="3"/>
  <c r="CA47" i="4" s="1"/>
  <c r="BK47" i="3"/>
  <c r="BK47" i="4" s="1"/>
  <c r="AU47" i="3"/>
  <c r="AU47" i="4" s="1"/>
  <c r="AE47" i="3"/>
  <c r="AE47" i="4" s="1"/>
  <c r="O47" i="3"/>
  <c r="O47" i="4" s="1"/>
  <c r="CD47" i="3"/>
  <c r="CD47" i="4" s="1"/>
  <c r="BN47" i="3"/>
  <c r="BN47" i="4" s="1"/>
  <c r="AX47" i="3"/>
  <c r="AX47" i="4" s="1"/>
  <c r="AH47" i="3"/>
  <c r="AH47" i="4" s="1"/>
  <c r="R47" i="3"/>
  <c r="R47" i="4" s="1"/>
  <c r="CC47" i="3"/>
  <c r="CC47" i="4" s="1"/>
  <c r="BM47" i="3"/>
  <c r="BM47" i="4" s="1"/>
  <c r="AW47" i="3"/>
  <c r="AW47" i="4" s="1"/>
  <c r="AG47" i="3"/>
  <c r="AG47" i="4" s="1"/>
  <c r="Q47" i="3"/>
  <c r="Q47" i="4" s="1"/>
  <c r="CB47" i="3"/>
  <c r="CB47" i="4" s="1"/>
  <c r="BL47" i="3"/>
  <c r="BL47" i="4" s="1"/>
  <c r="AV47" i="3"/>
  <c r="AV47" i="4" s="1"/>
  <c r="AF47" i="3"/>
  <c r="AF47" i="4" s="1"/>
  <c r="P47" i="3"/>
  <c r="P47" i="4" s="1"/>
  <c r="BW47" i="3"/>
  <c r="BW47" i="4" s="1"/>
  <c r="BG47" i="3"/>
  <c r="BG47" i="4" s="1"/>
  <c r="AQ47" i="3"/>
  <c r="AQ47" i="4" s="1"/>
  <c r="AA47" i="3"/>
  <c r="AA47" i="4" s="1"/>
  <c r="K47" i="3"/>
  <c r="K47" i="4" s="1"/>
  <c r="BZ47" i="3"/>
  <c r="BZ47" i="4" s="1"/>
  <c r="BJ47" i="3"/>
  <c r="BJ47" i="4" s="1"/>
  <c r="AT47" i="3"/>
  <c r="AT47" i="4" s="1"/>
  <c r="AD47" i="3"/>
  <c r="AD47" i="4" s="1"/>
  <c r="N47" i="3"/>
  <c r="N47" i="4" s="1"/>
  <c r="BY47" i="3"/>
  <c r="BY47" i="4" s="1"/>
  <c r="BI47" i="3"/>
  <c r="BI47" i="4" s="1"/>
  <c r="AS47" i="3"/>
  <c r="AS47" i="4" s="1"/>
  <c r="AC47" i="3"/>
  <c r="AC47" i="4" s="1"/>
  <c r="M47" i="3"/>
  <c r="M47" i="4" s="1"/>
  <c r="BX47" i="3"/>
  <c r="BX47" i="4" s="1"/>
  <c r="BH47" i="3"/>
  <c r="BH47" i="4" s="1"/>
  <c r="AR47" i="3"/>
  <c r="AR47" i="4" s="1"/>
  <c r="AB47" i="3"/>
  <c r="AB47" i="4" s="1"/>
  <c r="L47" i="3"/>
  <c r="L47" i="4" s="1"/>
  <c r="BO47" i="3"/>
  <c r="BO47" i="4" s="1"/>
  <c r="AI47" i="3"/>
  <c r="AI47" i="4" s="1"/>
  <c r="CH47" i="3"/>
  <c r="CH47" i="4" s="1"/>
  <c r="BB47" i="3"/>
  <c r="BB47" i="4" s="1"/>
  <c r="V47" i="3"/>
  <c r="V47" i="4" s="1"/>
  <c r="BQ47" i="3"/>
  <c r="BQ47" i="4" s="1"/>
  <c r="AK47" i="3"/>
  <c r="AK47" i="4" s="1"/>
  <c r="CF47" i="3"/>
  <c r="CF47" i="4" s="1"/>
  <c r="AZ47" i="3"/>
  <c r="AZ47" i="4" s="1"/>
  <c r="T47" i="3"/>
  <c r="T47" i="4" s="1"/>
  <c r="U47" i="3"/>
  <c r="U47" i="4" s="1"/>
  <c r="BS47" i="3"/>
  <c r="BS47" i="4" s="1"/>
  <c r="AM47" i="3"/>
  <c r="AM47" i="4" s="1"/>
  <c r="G47" i="3"/>
  <c r="BF47" i="3"/>
  <c r="BF47" i="4" s="1"/>
  <c r="Z47" i="3"/>
  <c r="Z47" i="4" s="1"/>
  <c r="BU47" i="3"/>
  <c r="BU47" i="4" s="1"/>
  <c r="AO47" i="3"/>
  <c r="AO47" i="4" s="1"/>
  <c r="I47" i="3"/>
  <c r="I47" i="4" s="1"/>
  <c r="BD47" i="3"/>
  <c r="BD47" i="4" s="1"/>
  <c r="X47" i="3"/>
  <c r="X47" i="4" s="1"/>
  <c r="BC47" i="3"/>
  <c r="BC47" i="4" s="1"/>
  <c r="W47" i="3"/>
  <c r="W47" i="4" s="1"/>
  <c r="BV47" i="3"/>
  <c r="BV47" i="4" s="1"/>
  <c r="AP47" i="3"/>
  <c r="AP47" i="4" s="1"/>
  <c r="J47" i="3"/>
  <c r="J47" i="4" s="1"/>
  <c r="BE47" i="3"/>
  <c r="BE47" i="4" s="1"/>
  <c r="Y47" i="3"/>
  <c r="Y47" i="4" s="1"/>
  <c r="BT47" i="3"/>
  <c r="BT47" i="4" s="1"/>
  <c r="AN47" i="3"/>
  <c r="AN47" i="4" s="1"/>
  <c r="H47" i="3"/>
  <c r="H47" i="4" s="1"/>
  <c r="CE47" i="3"/>
  <c r="CE47" i="4" s="1"/>
  <c r="AY47" i="3"/>
  <c r="AY47" i="4" s="1"/>
  <c r="S47" i="3"/>
  <c r="S47" i="4" s="1"/>
  <c r="BR47" i="3"/>
  <c r="BR47" i="4" s="1"/>
  <c r="AL47" i="3"/>
  <c r="AL47" i="4" s="1"/>
  <c r="CG47" i="3"/>
  <c r="CG47" i="4" s="1"/>
  <c r="BA47" i="3"/>
  <c r="BA47" i="4" s="1"/>
  <c r="BP47" i="3"/>
  <c r="BP47" i="4" s="1"/>
  <c r="AJ47" i="3"/>
  <c r="AJ47" i="4" s="1"/>
  <c r="I277" i="2"/>
  <c r="F276" i="5"/>
  <c r="J276" i="5" s="1"/>
  <c r="F119" i="5"/>
  <c r="J119" i="5" s="1"/>
  <c r="I120" i="2"/>
  <c r="I255" i="2"/>
  <c r="F254" i="5"/>
  <c r="J254" i="5" s="1"/>
  <c r="CA81" i="3"/>
  <c r="CA81" i="4" s="1"/>
  <c r="BK81" i="3"/>
  <c r="BK81" i="4" s="1"/>
  <c r="AU81" i="3"/>
  <c r="AU81" i="4" s="1"/>
  <c r="AE81" i="3"/>
  <c r="AE81" i="4" s="1"/>
  <c r="O81" i="3"/>
  <c r="O81" i="4" s="1"/>
  <c r="CD81" i="3"/>
  <c r="CD81" i="4" s="1"/>
  <c r="BN81" i="3"/>
  <c r="BN81" i="4" s="1"/>
  <c r="AX81" i="3"/>
  <c r="AX81" i="4" s="1"/>
  <c r="AH81" i="3"/>
  <c r="AH81" i="4" s="1"/>
  <c r="R81" i="3"/>
  <c r="R81" i="4" s="1"/>
  <c r="CC81" i="3"/>
  <c r="CC81" i="4" s="1"/>
  <c r="BM81" i="3"/>
  <c r="BM81" i="4" s="1"/>
  <c r="AW81" i="3"/>
  <c r="AW81" i="4" s="1"/>
  <c r="AG81" i="3"/>
  <c r="AG81" i="4" s="1"/>
  <c r="Q81" i="3"/>
  <c r="Q81" i="4" s="1"/>
  <c r="CB81" i="3"/>
  <c r="CB81" i="4" s="1"/>
  <c r="BL81" i="3"/>
  <c r="BL81" i="4" s="1"/>
  <c r="AV81" i="3"/>
  <c r="AV81" i="4" s="1"/>
  <c r="AF81" i="3"/>
  <c r="AF81" i="4" s="1"/>
  <c r="P81" i="3"/>
  <c r="P81" i="4" s="1"/>
  <c r="BW81" i="3"/>
  <c r="BW81" i="4" s="1"/>
  <c r="BG81" i="3"/>
  <c r="BG81" i="4" s="1"/>
  <c r="AQ81" i="3"/>
  <c r="AQ81" i="4" s="1"/>
  <c r="AA81" i="3"/>
  <c r="AA81" i="4" s="1"/>
  <c r="K81" i="3"/>
  <c r="K81" i="4" s="1"/>
  <c r="BZ81" i="3"/>
  <c r="BZ81" i="4" s="1"/>
  <c r="BJ81" i="3"/>
  <c r="BJ81" i="4" s="1"/>
  <c r="AT81" i="3"/>
  <c r="AT81" i="4" s="1"/>
  <c r="AD81" i="3"/>
  <c r="AD81" i="4" s="1"/>
  <c r="N81" i="3"/>
  <c r="N81" i="4" s="1"/>
  <c r="BY81" i="3"/>
  <c r="BY81" i="4" s="1"/>
  <c r="BI81" i="3"/>
  <c r="BI81" i="4" s="1"/>
  <c r="AS81" i="3"/>
  <c r="AS81" i="4" s="1"/>
  <c r="AC81" i="3"/>
  <c r="AC81" i="4" s="1"/>
  <c r="M81" i="3"/>
  <c r="M81" i="4" s="1"/>
  <c r="BX81" i="3"/>
  <c r="BX81" i="4" s="1"/>
  <c r="BH81" i="3"/>
  <c r="BH81" i="4" s="1"/>
  <c r="AR81" i="3"/>
  <c r="AR81" i="4" s="1"/>
  <c r="AB81" i="3"/>
  <c r="AB81" i="4" s="1"/>
  <c r="L81" i="3"/>
  <c r="L81" i="4" s="1"/>
  <c r="CE81" i="3"/>
  <c r="CE81" i="4" s="1"/>
  <c r="BO81" i="3"/>
  <c r="BO81" i="4" s="1"/>
  <c r="AY81" i="3"/>
  <c r="AY81" i="4" s="1"/>
  <c r="AI81" i="3"/>
  <c r="AI81" i="4" s="1"/>
  <c r="S81" i="3"/>
  <c r="S81" i="4" s="1"/>
  <c r="CH81" i="3"/>
  <c r="CH81" i="4" s="1"/>
  <c r="BR81" i="3"/>
  <c r="BR81" i="4" s="1"/>
  <c r="BB81" i="3"/>
  <c r="BB81" i="4" s="1"/>
  <c r="AL81" i="3"/>
  <c r="AL81" i="4" s="1"/>
  <c r="V81" i="3"/>
  <c r="V81" i="4" s="1"/>
  <c r="CG81" i="3"/>
  <c r="CG81" i="4" s="1"/>
  <c r="BQ81" i="3"/>
  <c r="BQ81" i="4" s="1"/>
  <c r="BA81" i="3"/>
  <c r="BA81" i="4" s="1"/>
  <c r="AK81" i="3"/>
  <c r="AK81" i="4" s="1"/>
  <c r="U81" i="3"/>
  <c r="U81" i="4" s="1"/>
  <c r="CF81" i="3"/>
  <c r="CF81" i="4" s="1"/>
  <c r="BP81" i="3"/>
  <c r="BP81" i="4" s="1"/>
  <c r="AZ81" i="3"/>
  <c r="AZ81" i="4" s="1"/>
  <c r="AJ81" i="3"/>
  <c r="AJ81" i="4" s="1"/>
  <c r="T81" i="3"/>
  <c r="T81" i="4" s="1"/>
  <c r="W81" i="3"/>
  <c r="W81" i="4" s="1"/>
  <c r="AP81" i="3"/>
  <c r="AP81" i="4" s="1"/>
  <c r="BE81" i="3"/>
  <c r="BE81" i="4" s="1"/>
  <c r="BT81" i="3"/>
  <c r="BT81" i="4" s="1"/>
  <c r="H81" i="3"/>
  <c r="H81" i="4" s="1"/>
  <c r="BS81" i="3"/>
  <c r="BS81" i="4" s="1"/>
  <c r="G81" i="3"/>
  <c r="Z81" i="3"/>
  <c r="Z81" i="4" s="1"/>
  <c r="AO81" i="3"/>
  <c r="AO81" i="4" s="1"/>
  <c r="BD81" i="3"/>
  <c r="BD81" i="4" s="1"/>
  <c r="BC81" i="3"/>
  <c r="BC81" i="4" s="1"/>
  <c r="BV81" i="3"/>
  <c r="BV81" i="4" s="1"/>
  <c r="J81" i="3"/>
  <c r="J81" i="4" s="1"/>
  <c r="Y81" i="3"/>
  <c r="Y81" i="4" s="1"/>
  <c r="AN81" i="3"/>
  <c r="AN81" i="4" s="1"/>
  <c r="AM81" i="3"/>
  <c r="AM81" i="4" s="1"/>
  <c r="BF81" i="3"/>
  <c r="BF81" i="4" s="1"/>
  <c r="BU81" i="3"/>
  <c r="BU81" i="4" s="1"/>
  <c r="I81" i="3"/>
  <c r="I81" i="4" s="1"/>
  <c r="X81" i="3"/>
  <c r="X81" i="4" s="1"/>
  <c r="CK147" i="4"/>
  <c r="CJ6" i="4"/>
  <c r="F189" i="5"/>
  <c r="J189" i="5" s="1"/>
  <c r="I190" i="2"/>
  <c r="I9" i="2"/>
  <c r="F8" i="5"/>
  <c r="J8" i="5" s="1"/>
  <c r="F61" i="5"/>
  <c r="J61" i="5" s="1"/>
  <c r="I62" i="2"/>
  <c r="CA87" i="3"/>
  <c r="CA87" i="4" s="1"/>
  <c r="BK87" i="3"/>
  <c r="BK87" i="4" s="1"/>
  <c r="AU87" i="3"/>
  <c r="AU87" i="4" s="1"/>
  <c r="AE87" i="3"/>
  <c r="AE87" i="4" s="1"/>
  <c r="O87" i="3"/>
  <c r="O87" i="4" s="1"/>
  <c r="CD87" i="3"/>
  <c r="CD87" i="4" s="1"/>
  <c r="BN87" i="3"/>
  <c r="BN87" i="4" s="1"/>
  <c r="AX87" i="3"/>
  <c r="AX87" i="4" s="1"/>
  <c r="AH87" i="3"/>
  <c r="AH87" i="4" s="1"/>
  <c r="R87" i="3"/>
  <c r="R87" i="4" s="1"/>
  <c r="CC87" i="3"/>
  <c r="CC87" i="4" s="1"/>
  <c r="BM87" i="3"/>
  <c r="BM87" i="4" s="1"/>
  <c r="AW87" i="3"/>
  <c r="AW87" i="4" s="1"/>
  <c r="AG87" i="3"/>
  <c r="AG87" i="4" s="1"/>
  <c r="Q87" i="3"/>
  <c r="Q87" i="4" s="1"/>
  <c r="CB87" i="3"/>
  <c r="CB87" i="4" s="1"/>
  <c r="BL87" i="3"/>
  <c r="BL87" i="4" s="1"/>
  <c r="AV87" i="3"/>
  <c r="AV87" i="4" s="1"/>
  <c r="AF87" i="3"/>
  <c r="AF87" i="4" s="1"/>
  <c r="P87" i="3"/>
  <c r="P87" i="4" s="1"/>
  <c r="BW87" i="3"/>
  <c r="BW87" i="4" s="1"/>
  <c r="BG87" i="3"/>
  <c r="BG87" i="4" s="1"/>
  <c r="AQ87" i="3"/>
  <c r="AQ87" i="4" s="1"/>
  <c r="AA87" i="3"/>
  <c r="AA87" i="4" s="1"/>
  <c r="K87" i="3"/>
  <c r="K87" i="4" s="1"/>
  <c r="BZ87" i="3"/>
  <c r="BZ87" i="4" s="1"/>
  <c r="BJ87" i="3"/>
  <c r="BJ87" i="4" s="1"/>
  <c r="AT87" i="3"/>
  <c r="AT87" i="4" s="1"/>
  <c r="AD87" i="3"/>
  <c r="AD87" i="4" s="1"/>
  <c r="N87" i="3"/>
  <c r="N87" i="4" s="1"/>
  <c r="BY87" i="3"/>
  <c r="BY87" i="4" s="1"/>
  <c r="BI87" i="3"/>
  <c r="BI87" i="4" s="1"/>
  <c r="AS87" i="3"/>
  <c r="AS87" i="4" s="1"/>
  <c r="AC87" i="3"/>
  <c r="AC87" i="4" s="1"/>
  <c r="M87" i="3"/>
  <c r="M87" i="4" s="1"/>
  <c r="BX87" i="3"/>
  <c r="BX87" i="4" s="1"/>
  <c r="BH87" i="3"/>
  <c r="BH87" i="4" s="1"/>
  <c r="AR87" i="3"/>
  <c r="AR87" i="4" s="1"/>
  <c r="AB87" i="3"/>
  <c r="AB87" i="4" s="1"/>
  <c r="L87" i="3"/>
  <c r="L87" i="4" s="1"/>
  <c r="BS87" i="3"/>
  <c r="BS87" i="4" s="1"/>
  <c r="BC87" i="3"/>
  <c r="BC87" i="4" s="1"/>
  <c r="AM87" i="3"/>
  <c r="AM87" i="4" s="1"/>
  <c r="W87" i="3"/>
  <c r="W87" i="4" s="1"/>
  <c r="G87" i="3"/>
  <c r="BV87" i="3"/>
  <c r="BV87" i="4" s="1"/>
  <c r="BF87" i="3"/>
  <c r="BF87" i="4" s="1"/>
  <c r="AP87" i="3"/>
  <c r="AP87" i="4" s="1"/>
  <c r="Z87" i="3"/>
  <c r="Z87" i="4" s="1"/>
  <c r="J87" i="3"/>
  <c r="J87" i="4" s="1"/>
  <c r="BU87" i="3"/>
  <c r="BU87" i="4" s="1"/>
  <c r="BE87" i="3"/>
  <c r="BE87" i="4" s="1"/>
  <c r="AO87" i="3"/>
  <c r="AO87" i="4" s="1"/>
  <c r="Y87" i="3"/>
  <c r="Y87" i="4" s="1"/>
  <c r="I87" i="3"/>
  <c r="I87" i="4" s="1"/>
  <c r="BT87" i="3"/>
  <c r="BT87" i="4" s="1"/>
  <c r="BD87" i="3"/>
  <c r="BD87" i="4" s="1"/>
  <c r="AN87" i="3"/>
  <c r="AN87" i="4" s="1"/>
  <c r="X87" i="3"/>
  <c r="X87" i="4" s="1"/>
  <c r="H87" i="3"/>
  <c r="H87" i="4" s="1"/>
  <c r="CE87" i="3"/>
  <c r="CE87" i="4" s="1"/>
  <c r="BO87" i="3"/>
  <c r="BO87" i="4" s="1"/>
  <c r="AY87" i="3"/>
  <c r="AY87" i="4" s="1"/>
  <c r="AI87" i="3"/>
  <c r="AI87" i="4" s="1"/>
  <c r="S87" i="3"/>
  <c r="S87" i="4" s="1"/>
  <c r="CH87" i="3"/>
  <c r="CH87" i="4" s="1"/>
  <c r="BR87" i="3"/>
  <c r="BR87" i="4" s="1"/>
  <c r="BB87" i="3"/>
  <c r="BB87" i="4" s="1"/>
  <c r="AL87" i="3"/>
  <c r="AL87" i="4" s="1"/>
  <c r="V87" i="3"/>
  <c r="V87" i="4" s="1"/>
  <c r="CG87" i="3"/>
  <c r="CG87" i="4" s="1"/>
  <c r="BQ87" i="3"/>
  <c r="BQ87" i="4" s="1"/>
  <c r="BA87" i="3"/>
  <c r="BA87" i="4" s="1"/>
  <c r="AK87" i="3"/>
  <c r="AK87" i="4" s="1"/>
  <c r="U87" i="3"/>
  <c r="U87" i="4" s="1"/>
  <c r="CF87" i="3"/>
  <c r="CF87" i="4" s="1"/>
  <c r="BP87" i="3"/>
  <c r="BP87" i="4" s="1"/>
  <c r="AZ87" i="3"/>
  <c r="AZ87" i="4" s="1"/>
  <c r="AJ87" i="3"/>
  <c r="AJ87" i="4" s="1"/>
  <c r="T87" i="3"/>
  <c r="T87" i="4" s="1"/>
  <c r="CA8" i="3"/>
  <c r="CA8" i="4" s="1"/>
  <c r="BK8" i="3"/>
  <c r="BK8" i="4" s="1"/>
  <c r="AU8" i="3"/>
  <c r="AU8" i="4" s="1"/>
  <c r="AE8" i="3"/>
  <c r="AE8" i="4" s="1"/>
  <c r="O8" i="3"/>
  <c r="O8" i="4" s="1"/>
  <c r="CD8" i="3"/>
  <c r="CD8" i="4" s="1"/>
  <c r="BN8" i="3"/>
  <c r="BN8" i="4" s="1"/>
  <c r="AX8" i="3"/>
  <c r="AX8" i="4" s="1"/>
  <c r="AH8" i="3"/>
  <c r="AH8" i="4" s="1"/>
  <c r="R8" i="3"/>
  <c r="R8" i="4" s="1"/>
  <c r="CC8" i="3"/>
  <c r="CC8" i="4" s="1"/>
  <c r="BM8" i="3"/>
  <c r="BM8" i="4" s="1"/>
  <c r="AW8" i="3"/>
  <c r="AW8" i="4" s="1"/>
  <c r="AG8" i="3"/>
  <c r="AG8" i="4" s="1"/>
  <c r="Q8" i="3"/>
  <c r="Q8" i="4" s="1"/>
  <c r="CB8" i="3"/>
  <c r="CB8" i="4" s="1"/>
  <c r="BL8" i="3"/>
  <c r="BL8" i="4" s="1"/>
  <c r="AV8" i="3"/>
  <c r="AV8" i="4" s="1"/>
  <c r="AF8" i="3"/>
  <c r="AF8" i="4" s="1"/>
  <c r="P8" i="3"/>
  <c r="P8" i="4" s="1"/>
  <c r="BW8" i="3"/>
  <c r="BW8" i="4" s="1"/>
  <c r="BG8" i="3"/>
  <c r="BG8" i="4" s="1"/>
  <c r="AQ8" i="3"/>
  <c r="AQ8" i="4" s="1"/>
  <c r="AA8" i="3"/>
  <c r="AA8" i="4" s="1"/>
  <c r="K8" i="3"/>
  <c r="K8" i="4" s="1"/>
  <c r="BZ8" i="3"/>
  <c r="BZ8" i="4" s="1"/>
  <c r="BJ8" i="3"/>
  <c r="BJ8" i="4" s="1"/>
  <c r="AT8" i="3"/>
  <c r="AT8" i="4" s="1"/>
  <c r="AD8" i="3"/>
  <c r="AD8" i="4" s="1"/>
  <c r="N8" i="3"/>
  <c r="N8" i="4" s="1"/>
  <c r="BY8" i="3"/>
  <c r="BY8" i="4" s="1"/>
  <c r="BI8" i="3"/>
  <c r="BI8" i="4" s="1"/>
  <c r="AS8" i="3"/>
  <c r="AS8" i="4" s="1"/>
  <c r="AC8" i="3"/>
  <c r="AC8" i="4" s="1"/>
  <c r="M8" i="3"/>
  <c r="M8" i="4" s="1"/>
  <c r="BX8" i="3"/>
  <c r="BX8" i="4" s="1"/>
  <c r="BH8" i="3"/>
  <c r="BH8" i="4" s="1"/>
  <c r="AR8" i="3"/>
  <c r="AR8" i="4" s="1"/>
  <c r="AB8" i="3"/>
  <c r="AB8" i="4" s="1"/>
  <c r="L8" i="3"/>
  <c r="L8" i="4" s="1"/>
  <c r="BS8" i="3"/>
  <c r="BS8" i="4" s="1"/>
  <c r="BC8" i="3"/>
  <c r="BC8" i="4" s="1"/>
  <c r="AM8" i="3"/>
  <c r="AM8" i="4" s="1"/>
  <c r="W8" i="3"/>
  <c r="W8" i="4" s="1"/>
  <c r="G8" i="3"/>
  <c r="BV8" i="3"/>
  <c r="BV8" i="4" s="1"/>
  <c r="BF8" i="3"/>
  <c r="BF8" i="4" s="1"/>
  <c r="AP8" i="3"/>
  <c r="AP8" i="4" s="1"/>
  <c r="Z8" i="3"/>
  <c r="Z8" i="4" s="1"/>
  <c r="J8" i="3"/>
  <c r="J8" i="4" s="1"/>
  <c r="BU8" i="3"/>
  <c r="BU8" i="4" s="1"/>
  <c r="BE8" i="3"/>
  <c r="BE8" i="4" s="1"/>
  <c r="AO8" i="3"/>
  <c r="AO8" i="4" s="1"/>
  <c r="Y8" i="3"/>
  <c r="Y8" i="4" s="1"/>
  <c r="I8" i="3"/>
  <c r="I8" i="4" s="1"/>
  <c r="BT8" i="3"/>
  <c r="BT8" i="4" s="1"/>
  <c r="BD8" i="3"/>
  <c r="BD8" i="4" s="1"/>
  <c r="AN8" i="3"/>
  <c r="AN8" i="4" s="1"/>
  <c r="X8" i="3"/>
  <c r="X8" i="4" s="1"/>
  <c r="H8" i="3"/>
  <c r="H8" i="4" s="1"/>
  <c r="CE8" i="3"/>
  <c r="CE8" i="4" s="1"/>
  <c r="BO8" i="3"/>
  <c r="BO8" i="4" s="1"/>
  <c r="AY8" i="3"/>
  <c r="AY8" i="4" s="1"/>
  <c r="AI8" i="3"/>
  <c r="AI8" i="4" s="1"/>
  <c r="S8" i="3"/>
  <c r="S8" i="4" s="1"/>
  <c r="CH8" i="3"/>
  <c r="CH8" i="4" s="1"/>
  <c r="BR8" i="3"/>
  <c r="BR8" i="4" s="1"/>
  <c r="BB8" i="3"/>
  <c r="BB8" i="4" s="1"/>
  <c r="AL8" i="3"/>
  <c r="AL8" i="4" s="1"/>
  <c r="V8" i="3"/>
  <c r="V8" i="4" s="1"/>
  <c r="CG8" i="3"/>
  <c r="CG8" i="4" s="1"/>
  <c r="BQ8" i="3"/>
  <c r="BQ8" i="4" s="1"/>
  <c r="BA8" i="3"/>
  <c r="BA8" i="4" s="1"/>
  <c r="AK8" i="3"/>
  <c r="AK8" i="4" s="1"/>
  <c r="U8" i="3"/>
  <c r="U8" i="4" s="1"/>
  <c r="CF8" i="3"/>
  <c r="CF8" i="4" s="1"/>
  <c r="BP8" i="3"/>
  <c r="BP8" i="4" s="1"/>
  <c r="AZ8" i="3"/>
  <c r="AZ8" i="4" s="1"/>
  <c r="AJ8" i="3"/>
  <c r="AJ8" i="4" s="1"/>
  <c r="T8" i="3"/>
  <c r="T8" i="4" s="1"/>
  <c r="F289" i="5"/>
  <c r="J289" i="5" s="1"/>
  <c r="I290" i="2"/>
  <c r="I44" i="2"/>
  <c r="F43" i="5"/>
  <c r="J43" i="5" s="1"/>
  <c r="CA20" i="3"/>
  <c r="CA20" i="4" s="1"/>
  <c r="BK20" i="3"/>
  <c r="BK20" i="4" s="1"/>
  <c r="AU20" i="3"/>
  <c r="AU20" i="4" s="1"/>
  <c r="AE20" i="3"/>
  <c r="AE20" i="4" s="1"/>
  <c r="O20" i="3"/>
  <c r="O20" i="4" s="1"/>
  <c r="CD20" i="3"/>
  <c r="CD20" i="4" s="1"/>
  <c r="BN20" i="3"/>
  <c r="BN20" i="4" s="1"/>
  <c r="AX20" i="3"/>
  <c r="AX20" i="4" s="1"/>
  <c r="AH20" i="3"/>
  <c r="AH20" i="4" s="1"/>
  <c r="R20" i="3"/>
  <c r="R20" i="4" s="1"/>
  <c r="CC20" i="3"/>
  <c r="CC20" i="4" s="1"/>
  <c r="BM20" i="3"/>
  <c r="BM20" i="4" s="1"/>
  <c r="AW20" i="3"/>
  <c r="AW20" i="4" s="1"/>
  <c r="AG20" i="3"/>
  <c r="AG20" i="4" s="1"/>
  <c r="Q20" i="3"/>
  <c r="Q20" i="4" s="1"/>
  <c r="CB20" i="3"/>
  <c r="CB20" i="4" s="1"/>
  <c r="BL20" i="3"/>
  <c r="BL20" i="4" s="1"/>
  <c r="AV20" i="3"/>
  <c r="AV20" i="4" s="1"/>
  <c r="AF20" i="3"/>
  <c r="AF20" i="4" s="1"/>
  <c r="P20" i="3"/>
  <c r="P20" i="4" s="1"/>
  <c r="BS20" i="3"/>
  <c r="BS20" i="4" s="1"/>
  <c r="AM20" i="3"/>
  <c r="AM20" i="4" s="1"/>
  <c r="G20" i="3"/>
  <c r="BF20" i="3"/>
  <c r="BF20" i="4" s="1"/>
  <c r="Z20" i="3"/>
  <c r="Z20" i="4" s="1"/>
  <c r="J20" i="3"/>
  <c r="J20" i="4" s="1"/>
  <c r="BE20" i="3"/>
  <c r="BE20" i="4" s="1"/>
  <c r="AO20" i="3"/>
  <c r="AO20" i="4" s="1"/>
  <c r="BT20" i="3"/>
  <c r="BT20" i="4" s="1"/>
  <c r="X20" i="3"/>
  <c r="X20" i="4" s="1"/>
  <c r="BW20" i="3"/>
  <c r="BW20" i="4" s="1"/>
  <c r="BG20" i="3"/>
  <c r="BG20" i="4" s="1"/>
  <c r="AQ20" i="3"/>
  <c r="AQ20" i="4" s="1"/>
  <c r="AA20" i="3"/>
  <c r="AA20" i="4" s="1"/>
  <c r="K20" i="3"/>
  <c r="K20" i="4" s="1"/>
  <c r="BZ20" i="3"/>
  <c r="BZ20" i="4" s="1"/>
  <c r="BJ20" i="3"/>
  <c r="BJ20" i="4" s="1"/>
  <c r="AT20" i="3"/>
  <c r="AT20" i="4" s="1"/>
  <c r="AD20" i="3"/>
  <c r="AD20" i="4" s="1"/>
  <c r="N20" i="3"/>
  <c r="N20" i="4" s="1"/>
  <c r="BY20" i="3"/>
  <c r="BY20" i="4" s="1"/>
  <c r="BI20" i="3"/>
  <c r="BI20" i="4" s="1"/>
  <c r="AS20" i="3"/>
  <c r="AS20" i="4" s="1"/>
  <c r="AC20" i="3"/>
  <c r="AC20" i="4" s="1"/>
  <c r="M20" i="3"/>
  <c r="M20" i="4" s="1"/>
  <c r="BX20" i="3"/>
  <c r="BX20" i="4" s="1"/>
  <c r="BH20" i="3"/>
  <c r="BH20" i="4" s="1"/>
  <c r="AR20" i="3"/>
  <c r="AR20" i="4" s="1"/>
  <c r="AB20" i="3"/>
  <c r="AB20" i="4" s="1"/>
  <c r="L20" i="3"/>
  <c r="L20" i="4" s="1"/>
  <c r="BC20" i="3"/>
  <c r="BC20" i="4" s="1"/>
  <c r="W20" i="3"/>
  <c r="W20" i="4" s="1"/>
  <c r="BV20" i="3"/>
  <c r="BV20" i="4" s="1"/>
  <c r="AP20" i="3"/>
  <c r="AP20" i="4" s="1"/>
  <c r="BU20" i="3"/>
  <c r="BU20" i="4" s="1"/>
  <c r="Y20" i="3"/>
  <c r="Y20" i="4" s="1"/>
  <c r="I20" i="3"/>
  <c r="I20" i="4" s="1"/>
  <c r="BD20" i="3"/>
  <c r="BD20" i="4" s="1"/>
  <c r="AN20" i="3"/>
  <c r="AN20" i="4" s="1"/>
  <c r="H20" i="3"/>
  <c r="H20" i="4" s="1"/>
  <c r="BO20" i="3"/>
  <c r="BO20" i="4" s="1"/>
  <c r="CH20" i="3"/>
  <c r="CH20" i="4" s="1"/>
  <c r="V20" i="3"/>
  <c r="V20" i="4" s="1"/>
  <c r="AK20" i="3"/>
  <c r="AK20" i="4" s="1"/>
  <c r="AZ20" i="3"/>
  <c r="AZ20" i="4" s="1"/>
  <c r="AY20" i="3"/>
  <c r="AY20" i="4" s="1"/>
  <c r="BR20" i="3"/>
  <c r="BR20" i="4" s="1"/>
  <c r="CG20" i="3"/>
  <c r="CG20" i="4" s="1"/>
  <c r="U20" i="3"/>
  <c r="U20" i="4" s="1"/>
  <c r="AJ20" i="3"/>
  <c r="AJ20" i="4" s="1"/>
  <c r="AI20" i="3"/>
  <c r="AI20" i="4" s="1"/>
  <c r="BB20" i="3"/>
  <c r="BB20" i="4" s="1"/>
  <c r="BQ20" i="3"/>
  <c r="BQ20" i="4" s="1"/>
  <c r="CF20" i="3"/>
  <c r="CF20" i="4" s="1"/>
  <c r="T20" i="3"/>
  <c r="T20" i="4" s="1"/>
  <c r="CE20" i="3"/>
  <c r="CE20" i="4" s="1"/>
  <c r="S20" i="3"/>
  <c r="S20" i="4" s="1"/>
  <c r="AL20" i="3"/>
  <c r="AL20" i="4" s="1"/>
  <c r="BA20" i="3"/>
  <c r="BA20" i="4" s="1"/>
  <c r="BP20" i="3"/>
  <c r="BP20" i="4" s="1"/>
  <c r="F129" i="5"/>
  <c r="J129" i="5" s="1"/>
  <c r="I130" i="2"/>
  <c r="F243" i="5"/>
  <c r="J243" i="5" s="1"/>
  <c r="I244" i="2"/>
  <c r="CA45" i="3"/>
  <c r="CA45" i="4" s="1"/>
  <c r="BK45" i="3"/>
  <c r="BK45" i="4" s="1"/>
  <c r="AU45" i="3"/>
  <c r="AU45" i="4" s="1"/>
  <c r="AE45" i="3"/>
  <c r="AE45" i="4" s="1"/>
  <c r="O45" i="3"/>
  <c r="O45" i="4" s="1"/>
  <c r="CD45" i="3"/>
  <c r="CD45" i="4" s="1"/>
  <c r="BN45" i="3"/>
  <c r="BN45" i="4" s="1"/>
  <c r="AX45" i="3"/>
  <c r="AX45" i="4" s="1"/>
  <c r="AH45" i="3"/>
  <c r="AH45" i="4" s="1"/>
  <c r="R45" i="3"/>
  <c r="R45" i="4" s="1"/>
  <c r="CC45" i="3"/>
  <c r="CC45" i="4" s="1"/>
  <c r="BM45" i="3"/>
  <c r="BM45" i="4" s="1"/>
  <c r="AW45" i="3"/>
  <c r="AW45" i="4" s="1"/>
  <c r="AG45" i="3"/>
  <c r="AG45" i="4" s="1"/>
  <c r="Q45" i="3"/>
  <c r="Q45" i="4" s="1"/>
  <c r="CB45" i="3"/>
  <c r="CB45" i="4" s="1"/>
  <c r="BL45" i="3"/>
  <c r="BL45" i="4" s="1"/>
  <c r="AV45" i="3"/>
  <c r="AV45" i="4" s="1"/>
  <c r="AF45" i="3"/>
  <c r="AF45" i="4" s="1"/>
  <c r="P45" i="3"/>
  <c r="P45" i="4" s="1"/>
  <c r="BW45" i="3"/>
  <c r="BW45" i="4" s="1"/>
  <c r="BG45" i="3"/>
  <c r="BG45" i="4" s="1"/>
  <c r="AQ45" i="3"/>
  <c r="AQ45" i="4" s="1"/>
  <c r="AA45" i="3"/>
  <c r="AA45" i="4" s="1"/>
  <c r="K45" i="3"/>
  <c r="K45" i="4" s="1"/>
  <c r="BZ45" i="3"/>
  <c r="BZ45" i="4" s="1"/>
  <c r="BJ45" i="3"/>
  <c r="BJ45" i="4" s="1"/>
  <c r="AT45" i="3"/>
  <c r="AT45" i="4" s="1"/>
  <c r="AD45" i="3"/>
  <c r="AD45" i="4" s="1"/>
  <c r="N45" i="3"/>
  <c r="N45" i="4" s="1"/>
  <c r="BY45" i="3"/>
  <c r="BY45" i="4" s="1"/>
  <c r="BI45" i="3"/>
  <c r="BI45" i="4" s="1"/>
  <c r="AS45" i="3"/>
  <c r="AS45" i="4" s="1"/>
  <c r="AC45" i="3"/>
  <c r="AC45" i="4" s="1"/>
  <c r="M45" i="3"/>
  <c r="M45" i="4" s="1"/>
  <c r="BX45" i="3"/>
  <c r="BX45" i="4" s="1"/>
  <c r="BH45" i="3"/>
  <c r="BH45" i="4" s="1"/>
  <c r="AR45" i="3"/>
  <c r="AR45" i="4" s="1"/>
  <c r="AB45" i="3"/>
  <c r="AB45" i="4" s="1"/>
  <c r="L45" i="3"/>
  <c r="L45" i="4" s="1"/>
  <c r="BS45" i="3"/>
  <c r="BS45" i="4" s="1"/>
  <c r="BC45" i="3"/>
  <c r="BC45" i="4" s="1"/>
  <c r="AM45" i="3"/>
  <c r="AM45" i="4" s="1"/>
  <c r="W45" i="3"/>
  <c r="W45" i="4" s="1"/>
  <c r="G45" i="3"/>
  <c r="BV45" i="3"/>
  <c r="BV45" i="4" s="1"/>
  <c r="BF45" i="3"/>
  <c r="BF45" i="4" s="1"/>
  <c r="AP45" i="3"/>
  <c r="AP45" i="4" s="1"/>
  <c r="Z45" i="3"/>
  <c r="Z45" i="4" s="1"/>
  <c r="J45" i="3"/>
  <c r="J45" i="4" s="1"/>
  <c r="BU45" i="3"/>
  <c r="BU45" i="4" s="1"/>
  <c r="BE45" i="3"/>
  <c r="BE45" i="4" s="1"/>
  <c r="AO45" i="3"/>
  <c r="AO45" i="4" s="1"/>
  <c r="Y45" i="3"/>
  <c r="Y45" i="4" s="1"/>
  <c r="I45" i="3"/>
  <c r="I45" i="4" s="1"/>
  <c r="BT45" i="3"/>
  <c r="BT45" i="4" s="1"/>
  <c r="BD45" i="3"/>
  <c r="BD45" i="4" s="1"/>
  <c r="AN45" i="3"/>
  <c r="AN45" i="4" s="1"/>
  <c r="X45" i="3"/>
  <c r="X45" i="4" s="1"/>
  <c r="H45" i="3"/>
  <c r="H45" i="4" s="1"/>
  <c r="CE45" i="3"/>
  <c r="CE45" i="4" s="1"/>
  <c r="BO45" i="3"/>
  <c r="BO45" i="4" s="1"/>
  <c r="AY45" i="3"/>
  <c r="AY45" i="4" s="1"/>
  <c r="AI45" i="3"/>
  <c r="AI45" i="4" s="1"/>
  <c r="S45" i="3"/>
  <c r="S45" i="4" s="1"/>
  <c r="CH45" i="3"/>
  <c r="CH45" i="4" s="1"/>
  <c r="BR45" i="3"/>
  <c r="BR45" i="4" s="1"/>
  <c r="BB45" i="3"/>
  <c r="BB45" i="4" s="1"/>
  <c r="AL45" i="3"/>
  <c r="AL45" i="4" s="1"/>
  <c r="V45" i="3"/>
  <c r="V45" i="4" s="1"/>
  <c r="CG45" i="3"/>
  <c r="CG45" i="4" s="1"/>
  <c r="BQ45" i="3"/>
  <c r="BQ45" i="4" s="1"/>
  <c r="BA45" i="3"/>
  <c r="BA45" i="4" s="1"/>
  <c r="AK45" i="3"/>
  <c r="AK45" i="4" s="1"/>
  <c r="U45" i="3"/>
  <c r="U45" i="4" s="1"/>
  <c r="CF45" i="3"/>
  <c r="CF45" i="4" s="1"/>
  <c r="BP45" i="3"/>
  <c r="BP45" i="4" s="1"/>
  <c r="AZ45" i="3"/>
  <c r="AZ45" i="4" s="1"/>
  <c r="AJ45" i="3"/>
  <c r="AJ45" i="4" s="1"/>
  <c r="T45" i="3"/>
  <c r="T45" i="4" s="1"/>
  <c r="CD269" i="3"/>
  <c r="CD269" i="4" s="1"/>
  <c r="BN269" i="3"/>
  <c r="BN269" i="4" s="1"/>
  <c r="AX269" i="3"/>
  <c r="AX269" i="4" s="1"/>
  <c r="AH269" i="3"/>
  <c r="AH269" i="4" s="1"/>
  <c r="R269" i="3"/>
  <c r="R269" i="4" s="1"/>
  <c r="CC269" i="3"/>
  <c r="CC269" i="4" s="1"/>
  <c r="BM269" i="3"/>
  <c r="BM269" i="4" s="1"/>
  <c r="AW269" i="3"/>
  <c r="AW269" i="4" s="1"/>
  <c r="AG269" i="3"/>
  <c r="AG269" i="4" s="1"/>
  <c r="Q269" i="3"/>
  <c r="Q269" i="4" s="1"/>
  <c r="CB269" i="3"/>
  <c r="CB269" i="4" s="1"/>
  <c r="BL269" i="3"/>
  <c r="BL269" i="4" s="1"/>
  <c r="AV269" i="3"/>
  <c r="AV269" i="4" s="1"/>
  <c r="AF269" i="3"/>
  <c r="AF269" i="4" s="1"/>
  <c r="P269" i="3"/>
  <c r="P269" i="4" s="1"/>
  <c r="CA269" i="3"/>
  <c r="CA269" i="4" s="1"/>
  <c r="BK269" i="3"/>
  <c r="BK269" i="4" s="1"/>
  <c r="AU269" i="3"/>
  <c r="AU269" i="4" s="1"/>
  <c r="AE269" i="3"/>
  <c r="AE269" i="4" s="1"/>
  <c r="O269" i="3"/>
  <c r="O269" i="4" s="1"/>
  <c r="BZ269" i="3"/>
  <c r="BZ269" i="4" s="1"/>
  <c r="BJ269" i="3"/>
  <c r="BJ269" i="4" s="1"/>
  <c r="AT269" i="3"/>
  <c r="AT269" i="4" s="1"/>
  <c r="AD269" i="3"/>
  <c r="AD269" i="4" s="1"/>
  <c r="N269" i="3"/>
  <c r="N269" i="4" s="1"/>
  <c r="BY269" i="3"/>
  <c r="BY269" i="4" s="1"/>
  <c r="BI269" i="3"/>
  <c r="BI269" i="4" s="1"/>
  <c r="AS269" i="3"/>
  <c r="AS269" i="4" s="1"/>
  <c r="AC269" i="3"/>
  <c r="AC269" i="4" s="1"/>
  <c r="M269" i="3"/>
  <c r="M269" i="4" s="1"/>
  <c r="BX269" i="3"/>
  <c r="BX269" i="4" s="1"/>
  <c r="BH269" i="3"/>
  <c r="BH269" i="4" s="1"/>
  <c r="AR269" i="3"/>
  <c r="AR269" i="4" s="1"/>
  <c r="AB269" i="3"/>
  <c r="AB269" i="4" s="1"/>
  <c r="L269" i="3"/>
  <c r="L269" i="4" s="1"/>
  <c r="BW269" i="3"/>
  <c r="BW269" i="4" s="1"/>
  <c r="BG269" i="3"/>
  <c r="BG269" i="4" s="1"/>
  <c r="AQ269" i="3"/>
  <c r="AQ269" i="4" s="1"/>
  <c r="AA269" i="3"/>
  <c r="AA269" i="4" s="1"/>
  <c r="K269" i="3"/>
  <c r="K269" i="4" s="1"/>
  <c r="BR269" i="3"/>
  <c r="BR269" i="4" s="1"/>
  <c r="AL269" i="3"/>
  <c r="AL269" i="4" s="1"/>
  <c r="CG269" i="3"/>
  <c r="CG269" i="4" s="1"/>
  <c r="BA269" i="3"/>
  <c r="BA269" i="4" s="1"/>
  <c r="U269" i="3"/>
  <c r="U269" i="4" s="1"/>
  <c r="BP269" i="3"/>
  <c r="BP269" i="4" s="1"/>
  <c r="AJ269" i="3"/>
  <c r="AJ269" i="4" s="1"/>
  <c r="CE269" i="3"/>
  <c r="CE269" i="4" s="1"/>
  <c r="AY269" i="3"/>
  <c r="AY269" i="4" s="1"/>
  <c r="S269" i="3"/>
  <c r="S269" i="4" s="1"/>
  <c r="BF269" i="3"/>
  <c r="BF269" i="4" s="1"/>
  <c r="Z269" i="3"/>
  <c r="Z269" i="4" s="1"/>
  <c r="BU269" i="3"/>
  <c r="BU269" i="4" s="1"/>
  <c r="AO269" i="3"/>
  <c r="AO269" i="4" s="1"/>
  <c r="I269" i="3"/>
  <c r="I269" i="4" s="1"/>
  <c r="X269" i="3"/>
  <c r="X269" i="4" s="1"/>
  <c r="BS269" i="3"/>
  <c r="BS269" i="4" s="1"/>
  <c r="AM269" i="3"/>
  <c r="AM269" i="4" s="1"/>
  <c r="G269" i="3"/>
  <c r="BD269" i="3"/>
  <c r="BD269" i="4" s="1"/>
  <c r="CH269" i="3"/>
  <c r="CH269" i="4" s="1"/>
  <c r="BB269" i="3"/>
  <c r="BB269" i="4" s="1"/>
  <c r="V269" i="3"/>
  <c r="V269" i="4" s="1"/>
  <c r="BQ269" i="3"/>
  <c r="BQ269" i="4" s="1"/>
  <c r="AK269" i="3"/>
  <c r="AK269" i="4" s="1"/>
  <c r="CF269" i="3"/>
  <c r="CF269" i="4" s="1"/>
  <c r="AZ269" i="3"/>
  <c r="AZ269" i="4" s="1"/>
  <c r="T269" i="3"/>
  <c r="T269" i="4" s="1"/>
  <c r="BO269" i="3"/>
  <c r="BO269" i="4" s="1"/>
  <c r="AI269" i="3"/>
  <c r="AI269" i="4" s="1"/>
  <c r="BV269" i="3"/>
  <c r="BV269" i="4" s="1"/>
  <c r="AP269" i="3"/>
  <c r="AP269" i="4" s="1"/>
  <c r="J269" i="3"/>
  <c r="J269" i="4" s="1"/>
  <c r="BE269" i="3"/>
  <c r="BE269" i="4" s="1"/>
  <c r="Y269" i="3"/>
  <c r="Y269" i="4" s="1"/>
  <c r="BT269" i="3"/>
  <c r="BT269" i="4" s="1"/>
  <c r="AN269" i="3"/>
  <c r="AN269" i="4" s="1"/>
  <c r="H269" i="3"/>
  <c r="H269" i="4" s="1"/>
  <c r="BC269" i="3"/>
  <c r="BC269" i="4" s="1"/>
  <c r="W269" i="3"/>
  <c r="W269" i="4" s="1"/>
  <c r="F175" i="5"/>
  <c r="J175" i="5" s="1"/>
  <c r="I176" i="2"/>
  <c r="I152" i="2"/>
  <c r="F151" i="5"/>
  <c r="J151" i="5" s="1"/>
  <c r="CA51" i="3"/>
  <c r="CA51" i="4" s="1"/>
  <c r="BK51" i="3"/>
  <c r="BK51" i="4" s="1"/>
  <c r="AU51" i="3"/>
  <c r="AU51" i="4" s="1"/>
  <c r="AE51" i="3"/>
  <c r="AE51" i="4" s="1"/>
  <c r="O51" i="3"/>
  <c r="O51" i="4" s="1"/>
  <c r="CD51" i="3"/>
  <c r="CD51" i="4" s="1"/>
  <c r="BN51" i="3"/>
  <c r="BN51" i="4" s="1"/>
  <c r="AX51" i="3"/>
  <c r="AX51" i="4" s="1"/>
  <c r="AH51" i="3"/>
  <c r="AH51" i="4" s="1"/>
  <c r="R51" i="3"/>
  <c r="R51" i="4" s="1"/>
  <c r="CC51" i="3"/>
  <c r="CC51" i="4" s="1"/>
  <c r="BM51" i="3"/>
  <c r="BM51" i="4" s="1"/>
  <c r="AW51" i="3"/>
  <c r="AW51" i="4" s="1"/>
  <c r="AG51" i="3"/>
  <c r="AG51" i="4" s="1"/>
  <c r="Q51" i="3"/>
  <c r="Q51" i="4" s="1"/>
  <c r="CB51" i="3"/>
  <c r="CB51" i="4" s="1"/>
  <c r="BL51" i="3"/>
  <c r="BL51" i="4" s="1"/>
  <c r="AV51" i="3"/>
  <c r="AV51" i="4" s="1"/>
  <c r="AF51" i="3"/>
  <c r="AF51" i="4" s="1"/>
  <c r="P51" i="3"/>
  <c r="P51" i="4" s="1"/>
  <c r="BW51" i="3"/>
  <c r="BW51" i="4" s="1"/>
  <c r="BG51" i="3"/>
  <c r="BG51" i="4" s="1"/>
  <c r="AQ51" i="3"/>
  <c r="AQ51" i="4" s="1"/>
  <c r="AA51" i="3"/>
  <c r="AA51" i="4" s="1"/>
  <c r="K51" i="3"/>
  <c r="K51" i="4" s="1"/>
  <c r="BZ51" i="3"/>
  <c r="BZ51" i="4" s="1"/>
  <c r="BJ51" i="3"/>
  <c r="BJ51" i="4" s="1"/>
  <c r="AT51" i="3"/>
  <c r="AT51" i="4" s="1"/>
  <c r="AD51" i="3"/>
  <c r="AD51" i="4" s="1"/>
  <c r="N51" i="3"/>
  <c r="N51" i="4" s="1"/>
  <c r="BY51" i="3"/>
  <c r="BY51" i="4" s="1"/>
  <c r="BI51" i="3"/>
  <c r="BI51" i="4" s="1"/>
  <c r="AS51" i="3"/>
  <c r="AS51" i="4" s="1"/>
  <c r="AC51" i="3"/>
  <c r="AC51" i="4" s="1"/>
  <c r="M51" i="3"/>
  <c r="M51" i="4" s="1"/>
  <c r="BX51" i="3"/>
  <c r="BX51" i="4" s="1"/>
  <c r="BH51" i="3"/>
  <c r="BH51" i="4" s="1"/>
  <c r="AR51" i="3"/>
  <c r="AR51" i="4" s="1"/>
  <c r="AB51" i="3"/>
  <c r="AB51" i="4" s="1"/>
  <c r="L51" i="3"/>
  <c r="L51" i="4" s="1"/>
  <c r="CE51" i="3"/>
  <c r="CE51" i="4" s="1"/>
  <c r="AY51" i="3"/>
  <c r="AY51" i="4" s="1"/>
  <c r="S51" i="3"/>
  <c r="S51" i="4" s="1"/>
  <c r="BR51" i="3"/>
  <c r="BR51" i="4" s="1"/>
  <c r="AL51" i="3"/>
  <c r="AL51" i="4" s="1"/>
  <c r="CG51" i="3"/>
  <c r="CG51" i="4" s="1"/>
  <c r="BA51" i="3"/>
  <c r="BA51" i="4" s="1"/>
  <c r="U51" i="3"/>
  <c r="U51" i="4" s="1"/>
  <c r="BP51" i="3"/>
  <c r="BP51" i="4" s="1"/>
  <c r="AJ51" i="3"/>
  <c r="AJ51" i="4" s="1"/>
  <c r="BS51" i="3"/>
  <c r="BS51" i="4" s="1"/>
  <c r="AM51" i="3"/>
  <c r="AM51" i="4" s="1"/>
  <c r="G51" i="3"/>
  <c r="BF51" i="3"/>
  <c r="BF51" i="4" s="1"/>
  <c r="Z51" i="3"/>
  <c r="Z51" i="4" s="1"/>
  <c r="BU51" i="3"/>
  <c r="BU51" i="4" s="1"/>
  <c r="AO51" i="3"/>
  <c r="AO51" i="4" s="1"/>
  <c r="I51" i="3"/>
  <c r="I51" i="4" s="1"/>
  <c r="BD51" i="3"/>
  <c r="BD51" i="4" s="1"/>
  <c r="X51" i="3"/>
  <c r="X51" i="4" s="1"/>
  <c r="BO51" i="3"/>
  <c r="BO51" i="4" s="1"/>
  <c r="AI51" i="3"/>
  <c r="AI51" i="4" s="1"/>
  <c r="CH51" i="3"/>
  <c r="CH51" i="4" s="1"/>
  <c r="BB51" i="3"/>
  <c r="BB51" i="4" s="1"/>
  <c r="V51" i="3"/>
  <c r="V51" i="4" s="1"/>
  <c r="BQ51" i="3"/>
  <c r="BQ51" i="4" s="1"/>
  <c r="AK51" i="3"/>
  <c r="AK51" i="4" s="1"/>
  <c r="CF51" i="3"/>
  <c r="CF51" i="4" s="1"/>
  <c r="AZ51" i="3"/>
  <c r="AZ51" i="4" s="1"/>
  <c r="T51" i="3"/>
  <c r="T51" i="4" s="1"/>
  <c r="BC51" i="3"/>
  <c r="BC51" i="4" s="1"/>
  <c r="W51" i="3"/>
  <c r="W51" i="4" s="1"/>
  <c r="BV51" i="3"/>
  <c r="BV51" i="4" s="1"/>
  <c r="AP51" i="3"/>
  <c r="AP51" i="4" s="1"/>
  <c r="J51" i="3"/>
  <c r="J51" i="4" s="1"/>
  <c r="BE51" i="3"/>
  <c r="BE51" i="4" s="1"/>
  <c r="Y51" i="3"/>
  <c r="Y51" i="4" s="1"/>
  <c r="BT51" i="3"/>
  <c r="BT51" i="4" s="1"/>
  <c r="AN51" i="3"/>
  <c r="AN51" i="4" s="1"/>
  <c r="H51" i="3"/>
  <c r="H51" i="4" s="1"/>
  <c r="F51" i="5"/>
  <c r="J51" i="5" s="1"/>
  <c r="I52" i="2"/>
  <c r="F249" i="5"/>
  <c r="J249" i="5" s="1"/>
  <c r="I250" i="2"/>
  <c r="F14" i="5"/>
  <c r="J14" i="5" s="1"/>
  <c r="I15" i="2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CB124" i="3"/>
  <c r="CB124" i="4" s="1"/>
  <c r="BH124" i="3"/>
  <c r="BH124" i="4" s="1"/>
  <c r="AJ124" i="3"/>
  <c r="AJ124" i="4" s="1"/>
  <c r="P124" i="3"/>
  <c r="P124" i="4" s="1"/>
  <c r="BW124" i="3"/>
  <c r="BW124" i="4" s="1"/>
  <c r="AY124" i="3"/>
  <c r="AY124" i="4" s="1"/>
  <c r="AE124" i="3"/>
  <c r="AE124" i="4" s="1"/>
  <c r="K124" i="3"/>
  <c r="K124" i="4" s="1"/>
  <c r="BR124" i="3"/>
  <c r="BR124" i="4" s="1"/>
  <c r="AX124" i="3"/>
  <c r="AX124" i="4" s="1"/>
  <c r="AD124" i="3"/>
  <c r="AD124" i="4" s="1"/>
  <c r="CG124" i="3"/>
  <c r="CG124" i="4" s="1"/>
  <c r="BM124" i="3"/>
  <c r="BM124" i="4" s="1"/>
  <c r="AS124" i="3"/>
  <c r="AS124" i="4" s="1"/>
  <c r="U124" i="3"/>
  <c r="U124" i="4" s="1"/>
  <c r="BX124" i="3"/>
  <c r="BX124" i="4" s="1"/>
  <c r="AZ124" i="3"/>
  <c r="AZ124" i="4" s="1"/>
  <c r="AF124" i="3"/>
  <c r="AF124" i="4" s="1"/>
  <c r="L124" i="3"/>
  <c r="L124" i="4" s="1"/>
  <c r="BO124" i="3"/>
  <c r="BO124" i="4" s="1"/>
  <c r="AU124" i="3"/>
  <c r="AU124" i="4" s="1"/>
  <c r="AA124" i="3"/>
  <c r="AA124" i="4" s="1"/>
  <c r="CH124" i="3"/>
  <c r="CH124" i="4" s="1"/>
  <c r="BN124" i="3"/>
  <c r="BN124" i="4" s="1"/>
  <c r="AT124" i="3"/>
  <c r="AT124" i="4" s="1"/>
  <c r="V124" i="3"/>
  <c r="V124" i="4" s="1"/>
  <c r="CC124" i="3"/>
  <c r="CC124" i="4" s="1"/>
  <c r="BI124" i="3"/>
  <c r="BI124" i="4" s="1"/>
  <c r="AK124" i="3"/>
  <c r="AK124" i="4" s="1"/>
  <c r="Q124" i="3"/>
  <c r="Q124" i="4" s="1"/>
  <c r="BP124" i="3"/>
  <c r="BP124" i="4" s="1"/>
  <c r="AV124" i="3"/>
  <c r="AV124" i="4" s="1"/>
  <c r="AB124" i="3"/>
  <c r="AB124" i="4" s="1"/>
  <c r="CE124" i="3"/>
  <c r="CE124" i="4" s="1"/>
  <c r="BK124" i="3"/>
  <c r="BK124" i="4" s="1"/>
  <c r="AQ124" i="3"/>
  <c r="AQ124" i="4" s="1"/>
  <c r="S124" i="3"/>
  <c r="S124" i="4" s="1"/>
  <c r="CD124" i="3"/>
  <c r="CD124" i="4" s="1"/>
  <c r="BJ124" i="3"/>
  <c r="BJ124" i="4" s="1"/>
  <c r="AL124" i="3"/>
  <c r="AL124" i="4" s="1"/>
  <c r="R124" i="3"/>
  <c r="R124" i="4" s="1"/>
  <c r="BY124" i="3"/>
  <c r="BY124" i="4" s="1"/>
  <c r="BA124" i="3"/>
  <c r="BA124" i="4" s="1"/>
  <c r="AG124" i="3"/>
  <c r="AG124" i="4" s="1"/>
  <c r="M124" i="3"/>
  <c r="M124" i="4" s="1"/>
  <c r="CF124" i="3"/>
  <c r="CF124" i="4" s="1"/>
  <c r="BL124" i="3"/>
  <c r="BL124" i="4" s="1"/>
  <c r="AR124" i="3"/>
  <c r="AR124" i="4" s="1"/>
  <c r="T124" i="3"/>
  <c r="T124" i="4" s="1"/>
  <c r="CA124" i="3"/>
  <c r="CA124" i="4" s="1"/>
  <c r="BG124" i="3"/>
  <c r="BG124" i="4" s="1"/>
  <c r="AI124" i="3"/>
  <c r="AI124" i="4" s="1"/>
  <c r="O124" i="3"/>
  <c r="O124" i="4" s="1"/>
  <c r="BZ124" i="3"/>
  <c r="BZ124" i="4" s="1"/>
  <c r="BB124" i="3"/>
  <c r="BB124" i="4" s="1"/>
  <c r="AH124" i="3"/>
  <c r="AH124" i="4" s="1"/>
  <c r="N124" i="3"/>
  <c r="N124" i="4" s="1"/>
  <c r="BQ124" i="3"/>
  <c r="BQ124" i="4" s="1"/>
  <c r="AW124" i="3"/>
  <c r="AW124" i="4" s="1"/>
  <c r="AC124" i="3"/>
  <c r="AC124" i="4" s="1"/>
  <c r="I134" i="2"/>
  <c r="F133" i="5"/>
  <c r="J133" i="5" s="1"/>
  <c r="F91" i="5"/>
  <c r="J91" i="5" s="1"/>
  <c r="I92" i="2"/>
  <c r="F231" i="5"/>
  <c r="J231" i="5" s="1"/>
  <c r="I232" i="2"/>
  <c r="F55" i="5"/>
  <c r="J55" i="5" s="1"/>
  <c r="I56" i="2"/>
  <c r="CB156" i="3"/>
  <c r="CB156" i="4" s="1"/>
  <c r="BL156" i="3"/>
  <c r="BL156" i="4" s="1"/>
  <c r="AV156" i="3"/>
  <c r="AV156" i="4" s="1"/>
  <c r="AF156" i="3"/>
  <c r="AF156" i="4" s="1"/>
  <c r="P156" i="3"/>
  <c r="P156" i="4" s="1"/>
  <c r="CA156" i="3"/>
  <c r="CA156" i="4" s="1"/>
  <c r="BK156" i="3"/>
  <c r="BK156" i="4" s="1"/>
  <c r="AU156" i="3"/>
  <c r="AU156" i="4" s="1"/>
  <c r="AE156" i="3"/>
  <c r="AE156" i="4" s="1"/>
  <c r="O156" i="3"/>
  <c r="O156" i="4" s="1"/>
  <c r="CD156" i="3"/>
  <c r="CD156" i="4" s="1"/>
  <c r="BN156" i="3"/>
  <c r="BN156" i="4" s="1"/>
  <c r="AX156" i="3"/>
  <c r="AX156" i="4" s="1"/>
  <c r="AH156" i="3"/>
  <c r="AH156" i="4" s="1"/>
  <c r="R156" i="3"/>
  <c r="R156" i="4" s="1"/>
  <c r="CC156" i="3"/>
  <c r="CC156" i="4" s="1"/>
  <c r="BM156" i="3"/>
  <c r="BM156" i="4" s="1"/>
  <c r="AW156" i="3"/>
  <c r="AW156" i="4" s="1"/>
  <c r="AG156" i="3"/>
  <c r="AG156" i="4" s="1"/>
  <c r="Q156" i="3"/>
  <c r="Q156" i="4" s="1"/>
  <c r="BX156" i="3"/>
  <c r="BX156" i="4" s="1"/>
  <c r="BD156" i="3"/>
  <c r="BD156" i="4" s="1"/>
  <c r="AJ156" i="3"/>
  <c r="AJ156" i="4" s="1"/>
  <c r="L156" i="3"/>
  <c r="L156" i="4" s="1"/>
  <c r="BS156" i="3"/>
  <c r="BS156" i="4" s="1"/>
  <c r="AY156" i="3"/>
  <c r="AY156" i="4" s="1"/>
  <c r="AA156" i="3"/>
  <c r="AA156" i="4" s="1"/>
  <c r="G156" i="3"/>
  <c r="BR156" i="3"/>
  <c r="BR156" i="4" s="1"/>
  <c r="AT156" i="3"/>
  <c r="AT156" i="4" s="1"/>
  <c r="Z156" i="3"/>
  <c r="Z156" i="4" s="1"/>
  <c r="CG156" i="3"/>
  <c r="CG156" i="4" s="1"/>
  <c r="BI156" i="3"/>
  <c r="BI156" i="4" s="1"/>
  <c r="AO156" i="3"/>
  <c r="AO156" i="4" s="1"/>
  <c r="U156" i="3"/>
  <c r="U156" i="4" s="1"/>
  <c r="BT156" i="3"/>
  <c r="BT156" i="4" s="1"/>
  <c r="AZ156" i="3"/>
  <c r="AZ156" i="4" s="1"/>
  <c r="AB156" i="3"/>
  <c r="AB156" i="4" s="1"/>
  <c r="H156" i="3"/>
  <c r="H156" i="4" s="1"/>
  <c r="BO156" i="3"/>
  <c r="BO156" i="4" s="1"/>
  <c r="AQ156" i="3"/>
  <c r="AQ156" i="4" s="1"/>
  <c r="W156" i="3"/>
  <c r="W156" i="4" s="1"/>
  <c r="CH156" i="3"/>
  <c r="CH156" i="4" s="1"/>
  <c r="BJ156" i="3"/>
  <c r="BJ156" i="4" s="1"/>
  <c r="AP156" i="3"/>
  <c r="AP156" i="4" s="1"/>
  <c r="V156" i="3"/>
  <c r="V156" i="4" s="1"/>
  <c r="BY156" i="3"/>
  <c r="BY156" i="4" s="1"/>
  <c r="BE156" i="3"/>
  <c r="BE156" i="4" s="1"/>
  <c r="AK156" i="3"/>
  <c r="AK156" i="4" s="1"/>
  <c r="M156" i="3"/>
  <c r="M156" i="4" s="1"/>
  <c r="BP156" i="3"/>
  <c r="BP156" i="4" s="1"/>
  <c r="AR156" i="3"/>
  <c r="AR156" i="4" s="1"/>
  <c r="X156" i="3"/>
  <c r="X156" i="4" s="1"/>
  <c r="CE156" i="3"/>
  <c r="CE156" i="4" s="1"/>
  <c r="BG156" i="3"/>
  <c r="BG156" i="4" s="1"/>
  <c r="AM156" i="3"/>
  <c r="AM156" i="4" s="1"/>
  <c r="S156" i="3"/>
  <c r="S156" i="4" s="1"/>
  <c r="BZ156" i="3"/>
  <c r="BZ156" i="4" s="1"/>
  <c r="BF156" i="3"/>
  <c r="BF156" i="4" s="1"/>
  <c r="AL156" i="3"/>
  <c r="AL156" i="4" s="1"/>
  <c r="N156" i="3"/>
  <c r="N156" i="4" s="1"/>
  <c r="BU156" i="3"/>
  <c r="BU156" i="4" s="1"/>
  <c r="BA156" i="3"/>
  <c r="BA156" i="4" s="1"/>
  <c r="AC156" i="3"/>
  <c r="AC156" i="4" s="1"/>
  <c r="I156" i="3"/>
  <c r="I156" i="4" s="1"/>
  <c r="CF156" i="3"/>
  <c r="CF156" i="4" s="1"/>
  <c r="BW156" i="3"/>
  <c r="BW156" i="4" s="1"/>
  <c r="BV156" i="3"/>
  <c r="BV156" i="4" s="1"/>
  <c r="BQ156" i="3"/>
  <c r="BQ156" i="4" s="1"/>
  <c r="BH156" i="3"/>
  <c r="BH156" i="4" s="1"/>
  <c r="BC156" i="3"/>
  <c r="BC156" i="4" s="1"/>
  <c r="BB156" i="3"/>
  <c r="BB156" i="4" s="1"/>
  <c r="AS156" i="3"/>
  <c r="AS156" i="4" s="1"/>
  <c r="AN156" i="3"/>
  <c r="AN156" i="4" s="1"/>
  <c r="AI156" i="3"/>
  <c r="AI156" i="4" s="1"/>
  <c r="AD156" i="3"/>
  <c r="AD156" i="4" s="1"/>
  <c r="Y156" i="3"/>
  <c r="Y156" i="4" s="1"/>
  <c r="T156" i="3"/>
  <c r="T156" i="4" s="1"/>
  <c r="K156" i="3"/>
  <c r="K156" i="4" s="1"/>
  <c r="J156" i="3"/>
  <c r="J156" i="4" s="1"/>
  <c r="F22" i="5"/>
  <c r="J22" i="5" s="1"/>
  <c r="I23" i="2"/>
  <c r="F169" i="5"/>
  <c r="J169" i="5" s="1"/>
  <c r="I170" i="2"/>
  <c r="I172" i="2"/>
  <c r="F171" i="5"/>
  <c r="J171" i="5" s="1"/>
  <c r="BV253" i="3"/>
  <c r="BV253" i="4" s="1"/>
  <c r="BF253" i="3"/>
  <c r="BF253" i="4" s="1"/>
  <c r="AP253" i="3"/>
  <c r="AP253" i="4" s="1"/>
  <c r="Z253" i="3"/>
  <c r="Z253" i="4" s="1"/>
  <c r="J253" i="3"/>
  <c r="J253" i="4" s="1"/>
  <c r="BU253" i="3"/>
  <c r="BU253" i="4" s="1"/>
  <c r="BE253" i="3"/>
  <c r="BE253" i="4" s="1"/>
  <c r="AO253" i="3"/>
  <c r="AO253" i="4" s="1"/>
  <c r="Y253" i="3"/>
  <c r="Y253" i="4" s="1"/>
  <c r="I253" i="3"/>
  <c r="I253" i="4" s="1"/>
  <c r="BT253" i="3"/>
  <c r="BT253" i="4" s="1"/>
  <c r="BD253" i="3"/>
  <c r="BD253" i="4" s="1"/>
  <c r="AN253" i="3"/>
  <c r="AN253" i="4" s="1"/>
  <c r="X253" i="3"/>
  <c r="X253" i="4" s="1"/>
  <c r="H253" i="3"/>
  <c r="H253" i="4" s="1"/>
  <c r="BS253" i="3"/>
  <c r="BS253" i="4" s="1"/>
  <c r="BC253" i="3"/>
  <c r="BC253" i="4" s="1"/>
  <c r="AM253" i="3"/>
  <c r="AM253" i="4" s="1"/>
  <c r="W253" i="3"/>
  <c r="W253" i="4" s="1"/>
  <c r="G253" i="3"/>
  <c r="CD253" i="3"/>
  <c r="CD253" i="4" s="1"/>
  <c r="BN253" i="3"/>
  <c r="BN253" i="4" s="1"/>
  <c r="AX253" i="3"/>
  <c r="AX253" i="4" s="1"/>
  <c r="AH253" i="3"/>
  <c r="AH253" i="4" s="1"/>
  <c r="R253" i="3"/>
  <c r="R253" i="4" s="1"/>
  <c r="CC253" i="3"/>
  <c r="CC253" i="4" s="1"/>
  <c r="BM253" i="3"/>
  <c r="BM253" i="4" s="1"/>
  <c r="AW253" i="3"/>
  <c r="AW253" i="4" s="1"/>
  <c r="AG253" i="3"/>
  <c r="AG253" i="4" s="1"/>
  <c r="Q253" i="3"/>
  <c r="Q253" i="4" s="1"/>
  <c r="CB253" i="3"/>
  <c r="CB253" i="4" s="1"/>
  <c r="BL253" i="3"/>
  <c r="BL253" i="4" s="1"/>
  <c r="AV253" i="3"/>
  <c r="AV253" i="4" s="1"/>
  <c r="AF253" i="3"/>
  <c r="AF253" i="4" s="1"/>
  <c r="P253" i="3"/>
  <c r="P253" i="4" s="1"/>
  <c r="CA253" i="3"/>
  <c r="CA253" i="4" s="1"/>
  <c r="BK253" i="3"/>
  <c r="BK253" i="4" s="1"/>
  <c r="AU253" i="3"/>
  <c r="AU253" i="4" s="1"/>
  <c r="AE253" i="3"/>
  <c r="AE253" i="4" s="1"/>
  <c r="O253" i="3"/>
  <c r="O253" i="4" s="1"/>
  <c r="BJ253" i="3"/>
  <c r="BJ253" i="4" s="1"/>
  <c r="AD253" i="3"/>
  <c r="AD253" i="4" s="1"/>
  <c r="BY253" i="3"/>
  <c r="BY253" i="4" s="1"/>
  <c r="AS253" i="3"/>
  <c r="AS253" i="4" s="1"/>
  <c r="M253" i="3"/>
  <c r="M253" i="4" s="1"/>
  <c r="BH253" i="3"/>
  <c r="BH253" i="4" s="1"/>
  <c r="AB253" i="3"/>
  <c r="AB253" i="4" s="1"/>
  <c r="BW253" i="3"/>
  <c r="BW253" i="4" s="1"/>
  <c r="AQ253" i="3"/>
  <c r="AQ253" i="4" s="1"/>
  <c r="K253" i="3"/>
  <c r="K253" i="4" s="1"/>
  <c r="CH253" i="3"/>
  <c r="CH253" i="4" s="1"/>
  <c r="BB253" i="3"/>
  <c r="BB253" i="4" s="1"/>
  <c r="V253" i="3"/>
  <c r="V253" i="4" s="1"/>
  <c r="BQ253" i="3"/>
  <c r="BQ253" i="4" s="1"/>
  <c r="AK253" i="3"/>
  <c r="AK253" i="4" s="1"/>
  <c r="CF253" i="3"/>
  <c r="CF253" i="4" s="1"/>
  <c r="AZ253" i="3"/>
  <c r="AZ253" i="4" s="1"/>
  <c r="T253" i="3"/>
  <c r="T253" i="4" s="1"/>
  <c r="BO253" i="3"/>
  <c r="BO253" i="4" s="1"/>
  <c r="AI253" i="3"/>
  <c r="AI253" i="4" s="1"/>
  <c r="BZ253" i="3"/>
  <c r="BZ253" i="4" s="1"/>
  <c r="AT253" i="3"/>
  <c r="AT253" i="4" s="1"/>
  <c r="N253" i="3"/>
  <c r="N253" i="4" s="1"/>
  <c r="BI253" i="3"/>
  <c r="BI253" i="4" s="1"/>
  <c r="AC253" i="3"/>
  <c r="AC253" i="4" s="1"/>
  <c r="BX253" i="3"/>
  <c r="BX253" i="4" s="1"/>
  <c r="AR253" i="3"/>
  <c r="AR253" i="4" s="1"/>
  <c r="L253" i="3"/>
  <c r="L253" i="4" s="1"/>
  <c r="BG253" i="3"/>
  <c r="BG253" i="4" s="1"/>
  <c r="AA253" i="3"/>
  <c r="AA253" i="4" s="1"/>
  <c r="BR253" i="3"/>
  <c r="BR253" i="4" s="1"/>
  <c r="AL253" i="3"/>
  <c r="AL253" i="4" s="1"/>
  <c r="CG253" i="3"/>
  <c r="CG253" i="4" s="1"/>
  <c r="BA253" i="3"/>
  <c r="BA253" i="4" s="1"/>
  <c r="U253" i="3"/>
  <c r="U253" i="4" s="1"/>
  <c r="BP253" i="3"/>
  <c r="BP253" i="4" s="1"/>
  <c r="AJ253" i="3"/>
  <c r="AJ253" i="4" s="1"/>
  <c r="CE253" i="3"/>
  <c r="CE253" i="4" s="1"/>
  <c r="AY253" i="3"/>
  <c r="AY253" i="4" s="1"/>
  <c r="S253" i="3"/>
  <c r="S253" i="4" s="1"/>
  <c r="F20" i="5"/>
  <c r="J20" i="5" s="1"/>
  <c r="I21" i="2"/>
  <c r="BV163" i="3"/>
  <c r="BV163" i="4" s="1"/>
  <c r="BF163" i="3"/>
  <c r="BF163" i="4" s="1"/>
  <c r="AP163" i="3"/>
  <c r="AP163" i="4" s="1"/>
  <c r="Z163" i="3"/>
  <c r="Z163" i="4" s="1"/>
  <c r="J163" i="3"/>
  <c r="J163" i="4" s="1"/>
  <c r="BU163" i="3"/>
  <c r="BU163" i="4" s="1"/>
  <c r="BE163" i="3"/>
  <c r="BE163" i="4" s="1"/>
  <c r="AO163" i="3"/>
  <c r="AO163" i="4" s="1"/>
  <c r="Y163" i="3"/>
  <c r="Y163" i="4" s="1"/>
  <c r="I163" i="3"/>
  <c r="I163" i="4" s="1"/>
  <c r="BT163" i="3"/>
  <c r="BT163" i="4" s="1"/>
  <c r="BD163" i="3"/>
  <c r="BD163" i="4" s="1"/>
  <c r="AN163" i="3"/>
  <c r="AN163" i="4" s="1"/>
  <c r="X163" i="3"/>
  <c r="X163" i="4" s="1"/>
  <c r="H163" i="3"/>
  <c r="H163" i="4" s="1"/>
  <c r="BS163" i="3"/>
  <c r="BS163" i="4" s="1"/>
  <c r="BC163" i="3"/>
  <c r="BC163" i="4" s="1"/>
  <c r="AM163" i="3"/>
  <c r="AM163" i="4" s="1"/>
  <c r="W163" i="3"/>
  <c r="W163" i="4" s="1"/>
  <c r="G163" i="3"/>
  <c r="CD163" i="3"/>
  <c r="CD163" i="4" s="1"/>
  <c r="BJ163" i="3"/>
  <c r="BJ163" i="4" s="1"/>
  <c r="AL163" i="3"/>
  <c r="AL163" i="4" s="1"/>
  <c r="R163" i="3"/>
  <c r="R163" i="4" s="1"/>
  <c r="BY163" i="3"/>
  <c r="BY163" i="4" s="1"/>
  <c r="BA163" i="3"/>
  <c r="BA163" i="4" s="1"/>
  <c r="AG163" i="3"/>
  <c r="AG163" i="4" s="1"/>
  <c r="M163" i="3"/>
  <c r="M163" i="4" s="1"/>
  <c r="BP163" i="3"/>
  <c r="BP163" i="4" s="1"/>
  <c r="AV163" i="3"/>
  <c r="AV163" i="4" s="1"/>
  <c r="AB163" i="3"/>
  <c r="AB163" i="4" s="1"/>
  <c r="CE163" i="3"/>
  <c r="CE163" i="4" s="1"/>
  <c r="BK163" i="3"/>
  <c r="BK163" i="4" s="1"/>
  <c r="AQ163" i="3"/>
  <c r="AQ163" i="4" s="1"/>
  <c r="S163" i="3"/>
  <c r="S163" i="4" s="1"/>
  <c r="BZ163" i="3"/>
  <c r="BZ163" i="4" s="1"/>
  <c r="BB163" i="3"/>
  <c r="BB163" i="4" s="1"/>
  <c r="AH163" i="3"/>
  <c r="AH163" i="4" s="1"/>
  <c r="N163" i="3"/>
  <c r="N163" i="4" s="1"/>
  <c r="BQ163" i="3"/>
  <c r="BQ163" i="4" s="1"/>
  <c r="AW163" i="3"/>
  <c r="AW163" i="4" s="1"/>
  <c r="AC163" i="3"/>
  <c r="AC163" i="4" s="1"/>
  <c r="CF163" i="3"/>
  <c r="CF163" i="4" s="1"/>
  <c r="BL163" i="3"/>
  <c r="BL163" i="4" s="1"/>
  <c r="AR163" i="3"/>
  <c r="AR163" i="4" s="1"/>
  <c r="T163" i="3"/>
  <c r="T163" i="4" s="1"/>
  <c r="CA163" i="3"/>
  <c r="CA163" i="4" s="1"/>
  <c r="BG163" i="3"/>
  <c r="BG163" i="4" s="1"/>
  <c r="AI163" i="3"/>
  <c r="AI163" i="4" s="1"/>
  <c r="O163" i="3"/>
  <c r="O163" i="4" s="1"/>
  <c r="BR163" i="3"/>
  <c r="BR163" i="4" s="1"/>
  <c r="AX163" i="3"/>
  <c r="AX163" i="4" s="1"/>
  <c r="AD163" i="3"/>
  <c r="AD163" i="4" s="1"/>
  <c r="CG163" i="3"/>
  <c r="CG163" i="4" s="1"/>
  <c r="BM163" i="3"/>
  <c r="BM163" i="4" s="1"/>
  <c r="AS163" i="3"/>
  <c r="AS163" i="4" s="1"/>
  <c r="U163" i="3"/>
  <c r="U163" i="4" s="1"/>
  <c r="CB163" i="3"/>
  <c r="CB163" i="4" s="1"/>
  <c r="BH163" i="3"/>
  <c r="BH163" i="4" s="1"/>
  <c r="AJ163" i="3"/>
  <c r="AJ163" i="4" s="1"/>
  <c r="P163" i="3"/>
  <c r="P163" i="4" s="1"/>
  <c r="BW163" i="3"/>
  <c r="BW163" i="4" s="1"/>
  <c r="AY163" i="3"/>
  <c r="AY163" i="4" s="1"/>
  <c r="AE163" i="3"/>
  <c r="AE163" i="4" s="1"/>
  <c r="K163" i="3"/>
  <c r="K163" i="4" s="1"/>
  <c r="CH163" i="3"/>
  <c r="CH163" i="4" s="1"/>
  <c r="BN163" i="3"/>
  <c r="BN163" i="4" s="1"/>
  <c r="AT163" i="3"/>
  <c r="AT163" i="4" s="1"/>
  <c r="V163" i="3"/>
  <c r="V163" i="4" s="1"/>
  <c r="CC163" i="3"/>
  <c r="CC163" i="4" s="1"/>
  <c r="BI163" i="3"/>
  <c r="BI163" i="4" s="1"/>
  <c r="AK163" i="3"/>
  <c r="AK163" i="4" s="1"/>
  <c r="Q163" i="3"/>
  <c r="Q163" i="4" s="1"/>
  <c r="BX163" i="3"/>
  <c r="BX163" i="4" s="1"/>
  <c r="AZ163" i="3"/>
  <c r="AZ163" i="4" s="1"/>
  <c r="AF163" i="3"/>
  <c r="AF163" i="4" s="1"/>
  <c r="L163" i="3"/>
  <c r="L163" i="4" s="1"/>
  <c r="BO163" i="3"/>
  <c r="BO163" i="4" s="1"/>
  <c r="AU163" i="3"/>
  <c r="AU163" i="4" s="1"/>
  <c r="AA163" i="3"/>
  <c r="AA163" i="4" s="1"/>
  <c r="F197" i="5"/>
  <c r="J197" i="5" s="1"/>
  <c r="I198" i="2"/>
  <c r="CH212" i="3"/>
  <c r="CH212" i="4" s="1"/>
  <c r="Z212" i="3"/>
  <c r="Z212" i="4" s="1"/>
  <c r="AO212" i="3"/>
  <c r="AO212" i="4" s="1"/>
  <c r="BD212" i="3"/>
  <c r="BD212" i="4" s="1"/>
  <c r="BS212" i="3"/>
  <c r="BS212" i="4" s="1"/>
  <c r="G212" i="3"/>
  <c r="BV212" i="3"/>
  <c r="BV212" i="4" s="1"/>
  <c r="BU212" i="3"/>
  <c r="BU212" i="4" s="1"/>
  <c r="BT212" i="3"/>
  <c r="BT212" i="4" s="1"/>
  <c r="BC212" i="3"/>
  <c r="BC212" i="4" s="1"/>
  <c r="BF212" i="3"/>
  <c r="BF212" i="4" s="1"/>
  <c r="BE212" i="3"/>
  <c r="BE212" i="4" s="1"/>
  <c r="AN212" i="3"/>
  <c r="AN212" i="4" s="1"/>
  <c r="AM212" i="3"/>
  <c r="AM212" i="4" s="1"/>
  <c r="AP212" i="3"/>
  <c r="AP212" i="4" s="1"/>
  <c r="Y212" i="3"/>
  <c r="Y212" i="4" s="1"/>
  <c r="X212" i="3"/>
  <c r="X212" i="4" s="1"/>
  <c r="W212" i="3"/>
  <c r="W212" i="4" s="1"/>
  <c r="J212" i="3"/>
  <c r="J212" i="4" s="1"/>
  <c r="I212" i="3"/>
  <c r="I212" i="4" s="1"/>
  <c r="H212" i="3"/>
  <c r="H212" i="4" s="1"/>
  <c r="F215" i="5"/>
  <c r="J215" i="5" s="1"/>
  <c r="I216" i="2"/>
  <c r="F44" i="5"/>
  <c r="J44" i="5" s="1"/>
  <c r="I45" i="2"/>
  <c r="F207" i="5"/>
  <c r="J207" i="5" s="1"/>
  <c r="I208" i="2"/>
  <c r="CA49" i="3"/>
  <c r="CA49" i="4" s="1"/>
  <c r="BK49" i="3"/>
  <c r="BK49" i="4" s="1"/>
  <c r="AU49" i="3"/>
  <c r="AU49" i="4" s="1"/>
  <c r="AE49" i="3"/>
  <c r="AE49" i="4" s="1"/>
  <c r="O49" i="3"/>
  <c r="O49" i="4" s="1"/>
  <c r="CD49" i="3"/>
  <c r="CD49" i="4" s="1"/>
  <c r="BN49" i="3"/>
  <c r="BN49" i="4" s="1"/>
  <c r="AX49" i="3"/>
  <c r="AX49" i="4" s="1"/>
  <c r="AH49" i="3"/>
  <c r="AH49" i="4" s="1"/>
  <c r="R49" i="3"/>
  <c r="R49" i="4" s="1"/>
  <c r="CC49" i="3"/>
  <c r="CC49" i="4" s="1"/>
  <c r="BM49" i="3"/>
  <c r="BM49" i="4" s="1"/>
  <c r="AW49" i="3"/>
  <c r="AW49" i="4" s="1"/>
  <c r="AG49" i="3"/>
  <c r="AG49" i="4" s="1"/>
  <c r="Q49" i="3"/>
  <c r="Q49" i="4" s="1"/>
  <c r="CB49" i="3"/>
  <c r="CB49" i="4" s="1"/>
  <c r="BL49" i="3"/>
  <c r="BL49" i="4" s="1"/>
  <c r="AV49" i="3"/>
  <c r="AV49" i="4" s="1"/>
  <c r="AF49" i="3"/>
  <c r="AF49" i="4" s="1"/>
  <c r="P49" i="3"/>
  <c r="P49" i="4" s="1"/>
  <c r="BW49" i="3"/>
  <c r="BW49" i="4" s="1"/>
  <c r="BG49" i="3"/>
  <c r="BG49" i="4" s="1"/>
  <c r="AQ49" i="3"/>
  <c r="AQ49" i="4" s="1"/>
  <c r="AA49" i="3"/>
  <c r="AA49" i="4" s="1"/>
  <c r="K49" i="3"/>
  <c r="K49" i="4" s="1"/>
  <c r="BZ49" i="3"/>
  <c r="BZ49" i="4" s="1"/>
  <c r="BJ49" i="3"/>
  <c r="BJ49" i="4" s="1"/>
  <c r="AT49" i="3"/>
  <c r="AT49" i="4" s="1"/>
  <c r="AD49" i="3"/>
  <c r="AD49" i="4" s="1"/>
  <c r="N49" i="3"/>
  <c r="N49" i="4" s="1"/>
  <c r="BY49" i="3"/>
  <c r="BY49" i="4" s="1"/>
  <c r="BI49" i="3"/>
  <c r="BI49" i="4" s="1"/>
  <c r="AS49" i="3"/>
  <c r="AS49" i="4" s="1"/>
  <c r="AC49" i="3"/>
  <c r="AC49" i="4" s="1"/>
  <c r="M49" i="3"/>
  <c r="M49" i="4" s="1"/>
  <c r="BX49" i="3"/>
  <c r="BX49" i="4" s="1"/>
  <c r="BH49" i="3"/>
  <c r="BH49" i="4" s="1"/>
  <c r="AR49" i="3"/>
  <c r="AR49" i="4" s="1"/>
  <c r="AB49" i="3"/>
  <c r="AB49" i="4" s="1"/>
  <c r="L49" i="3"/>
  <c r="L49" i="4" s="1"/>
  <c r="CE49" i="3"/>
  <c r="CE49" i="4" s="1"/>
  <c r="AY49" i="3"/>
  <c r="AY49" i="4" s="1"/>
  <c r="S49" i="3"/>
  <c r="S49" i="4" s="1"/>
  <c r="BR49" i="3"/>
  <c r="BR49" i="4" s="1"/>
  <c r="AL49" i="3"/>
  <c r="AL49" i="4" s="1"/>
  <c r="CG49" i="3"/>
  <c r="CG49" i="4" s="1"/>
  <c r="BA49" i="3"/>
  <c r="BA49" i="4" s="1"/>
  <c r="U49" i="3"/>
  <c r="U49" i="4" s="1"/>
  <c r="BP49" i="3"/>
  <c r="BP49" i="4" s="1"/>
  <c r="AJ49" i="3"/>
  <c r="AJ49" i="4" s="1"/>
  <c r="BS49" i="3"/>
  <c r="BS49" i="4" s="1"/>
  <c r="AM49" i="3"/>
  <c r="AM49" i="4" s="1"/>
  <c r="G49" i="3"/>
  <c r="BF49" i="3"/>
  <c r="BF49" i="4" s="1"/>
  <c r="Z49" i="3"/>
  <c r="Z49" i="4" s="1"/>
  <c r="BU49" i="3"/>
  <c r="BU49" i="4" s="1"/>
  <c r="AO49" i="3"/>
  <c r="AO49" i="4" s="1"/>
  <c r="I49" i="3"/>
  <c r="I49" i="4" s="1"/>
  <c r="BD49" i="3"/>
  <c r="BD49" i="4" s="1"/>
  <c r="X49" i="3"/>
  <c r="X49" i="4" s="1"/>
  <c r="BO49" i="3"/>
  <c r="BO49" i="4" s="1"/>
  <c r="AI49" i="3"/>
  <c r="AI49" i="4" s="1"/>
  <c r="CH49" i="3"/>
  <c r="CH49" i="4" s="1"/>
  <c r="BB49" i="3"/>
  <c r="BB49" i="4" s="1"/>
  <c r="V49" i="3"/>
  <c r="V49" i="4" s="1"/>
  <c r="BQ49" i="3"/>
  <c r="BQ49" i="4" s="1"/>
  <c r="AK49" i="3"/>
  <c r="AK49" i="4" s="1"/>
  <c r="CF49" i="3"/>
  <c r="CF49" i="4" s="1"/>
  <c r="AZ49" i="3"/>
  <c r="AZ49" i="4" s="1"/>
  <c r="T49" i="3"/>
  <c r="T49" i="4" s="1"/>
  <c r="BC49" i="3"/>
  <c r="BC49" i="4" s="1"/>
  <c r="W49" i="3"/>
  <c r="W49" i="4" s="1"/>
  <c r="BV49" i="3"/>
  <c r="BV49" i="4" s="1"/>
  <c r="AP49" i="3"/>
  <c r="AP49" i="4" s="1"/>
  <c r="J49" i="3"/>
  <c r="J49" i="4" s="1"/>
  <c r="BE49" i="3"/>
  <c r="BE49" i="4" s="1"/>
  <c r="Y49" i="3"/>
  <c r="Y49" i="4" s="1"/>
  <c r="BT49" i="3"/>
  <c r="BT49" i="4" s="1"/>
  <c r="AN49" i="3"/>
  <c r="AN49" i="4" s="1"/>
  <c r="H49" i="3"/>
  <c r="H49" i="4" s="1"/>
  <c r="I138" i="2"/>
  <c r="F137" i="5"/>
  <c r="J137" i="5" s="1"/>
  <c r="CA41" i="3"/>
  <c r="CA41" i="4" s="1"/>
  <c r="BK41" i="3"/>
  <c r="BK41" i="4" s="1"/>
  <c r="AU41" i="3"/>
  <c r="AU41" i="4" s="1"/>
  <c r="AE41" i="3"/>
  <c r="AE41" i="4" s="1"/>
  <c r="O41" i="3"/>
  <c r="O41" i="4" s="1"/>
  <c r="CD41" i="3"/>
  <c r="CD41" i="4" s="1"/>
  <c r="BN41" i="3"/>
  <c r="BN41" i="4" s="1"/>
  <c r="AX41" i="3"/>
  <c r="AX41" i="4" s="1"/>
  <c r="AH41" i="3"/>
  <c r="AH41" i="4" s="1"/>
  <c r="R41" i="3"/>
  <c r="R41" i="4" s="1"/>
  <c r="CC41" i="3"/>
  <c r="CC41" i="4" s="1"/>
  <c r="BM41" i="3"/>
  <c r="BM41" i="4" s="1"/>
  <c r="AW41" i="3"/>
  <c r="AW41" i="4" s="1"/>
  <c r="AG41" i="3"/>
  <c r="AG41" i="4" s="1"/>
  <c r="Q41" i="3"/>
  <c r="Q41" i="4" s="1"/>
  <c r="CB41" i="3"/>
  <c r="CB41" i="4" s="1"/>
  <c r="BL41" i="3"/>
  <c r="BL41" i="4" s="1"/>
  <c r="AV41" i="3"/>
  <c r="AV41" i="4" s="1"/>
  <c r="AF41" i="3"/>
  <c r="AF41" i="4" s="1"/>
  <c r="P41" i="3"/>
  <c r="P41" i="4" s="1"/>
  <c r="BW41" i="3"/>
  <c r="BW41" i="4" s="1"/>
  <c r="BG41" i="3"/>
  <c r="BG41" i="4" s="1"/>
  <c r="AQ41" i="3"/>
  <c r="AQ41" i="4" s="1"/>
  <c r="AA41" i="3"/>
  <c r="AA41" i="4" s="1"/>
  <c r="K41" i="3"/>
  <c r="K41" i="4" s="1"/>
  <c r="BZ41" i="3"/>
  <c r="BZ41" i="4" s="1"/>
  <c r="BJ41" i="3"/>
  <c r="BJ41" i="4" s="1"/>
  <c r="AT41" i="3"/>
  <c r="AT41" i="4" s="1"/>
  <c r="AD41" i="3"/>
  <c r="AD41" i="4" s="1"/>
  <c r="N41" i="3"/>
  <c r="N41" i="4" s="1"/>
  <c r="BY41" i="3"/>
  <c r="BY41" i="4" s="1"/>
  <c r="BI41" i="3"/>
  <c r="BI41" i="4" s="1"/>
  <c r="AS41" i="3"/>
  <c r="AS41" i="4" s="1"/>
  <c r="AC41" i="3"/>
  <c r="AC41" i="4" s="1"/>
  <c r="M41" i="3"/>
  <c r="M41" i="4" s="1"/>
  <c r="BX41" i="3"/>
  <c r="BX41" i="4" s="1"/>
  <c r="BH41" i="3"/>
  <c r="BH41" i="4" s="1"/>
  <c r="AR41" i="3"/>
  <c r="AR41" i="4" s="1"/>
  <c r="AB41" i="3"/>
  <c r="AB41" i="4" s="1"/>
  <c r="L41" i="3"/>
  <c r="L41" i="4" s="1"/>
  <c r="BO41" i="3"/>
  <c r="BO41" i="4" s="1"/>
  <c r="AI41" i="3"/>
  <c r="AI41" i="4" s="1"/>
  <c r="CH41" i="3"/>
  <c r="CH41" i="4" s="1"/>
  <c r="BB41" i="3"/>
  <c r="BB41" i="4" s="1"/>
  <c r="V41" i="3"/>
  <c r="V41" i="4" s="1"/>
  <c r="BQ41" i="3"/>
  <c r="BQ41" i="4" s="1"/>
  <c r="AK41" i="3"/>
  <c r="AK41" i="4" s="1"/>
  <c r="CF41" i="3"/>
  <c r="CF41" i="4" s="1"/>
  <c r="AZ41" i="3"/>
  <c r="AZ41" i="4" s="1"/>
  <c r="T41" i="3"/>
  <c r="T41" i="4" s="1"/>
  <c r="BC41" i="3"/>
  <c r="BC41" i="4" s="1"/>
  <c r="W41" i="3"/>
  <c r="W41" i="4" s="1"/>
  <c r="BV41" i="3"/>
  <c r="BV41" i="4" s="1"/>
  <c r="AP41" i="3"/>
  <c r="AP41" i="4" s="1"/>
  <c r="J41" i="3"/>
  <c r="J41" i="4" s="1"/>
  <c r="BE41" i="3"/>
  <c r="BE41" i="4" s="1"/>
  <c r="Y41" i="3"/>
  <c r="Y41" i="4" s="1"/>
  <c r="BT41" i="3"/>
  <c r="BT41" i="4" s="1"/>
  <c r="AN41" i="3"/>
  <c r="AN41" i="4" s="1"/>
  <c r="H41" i="3"/>
  <c r="H41" i="4" s="1"/>
  <c r="CE41" i="3"/>
  <c r="CE41" i="4" s="1"/>
  <c r="AY41" i="3"/>
  <c r="AY41" i="4" s="1"/>
  <c r="S41" i="3"/>
  <c r="S41" i="4" s="1"/>
  <c r="BR41" i="3"/>
  <c r="BR41" i="4" s="1"/>
  <c r="AL41" i="3"/>
  <c r="AL41" i="4" s="1"/>
  <c r="CG41" i="3"/>
  <c r="CG41" i="4" s="1"/>
  <c r="BA41" i="3"/>
  <c r="BA41" i="4" s="1"/>
  <c r="U41" i="3"/>
  <c r="U41" i="4" s="1"/>
  <c r="BP41" i="3"/>
  <c r="BP41" i="4" s="1"/>
  <c r="AJ41" i="3"/>
  <c r="AJ41" i="4" s="1"/>
  <c r="BS41" i="3"/>
  <c r="BS41" i="4" s="1"/>
  <c r="AM41" i="3"/>
  <c r="AM41" i="4" s="1"/>
  <c r="G41" i="3"/>
  <c r="BF41" i="3"/>
  <c r="BF41" i="4" s="1"/>
  <c r="Z41" i="3"/>
  <c r="Z41" i="4" s="1"/>
  <c r="BU41" i="3"/>
  <c r="BU41" i="4" s="1"/>
  <c r="AO41" i="3"/>
  <c r="AO41" i="4" s="1"/>
  <c r="I41" i="3"/>
  <c r="I41" i="4" s="1"/>
  <c r="BD41" i="3"/>
  <c r="BD41" i="4" s="1"/>
  <c r="X41" i="3"/>
  <c r="X41" i="4" s="1"/>
  <c r="F107" i="5"/>
  <c r="J107" i="5" s="1"/>
  <c r="I108" i="2"/>
  <c r="F135" i="5"/>
  <c r="J135" i="5" s="1"/>
  <c r="I136" i="2"/>
  <c r="I48" i="2"/>
  <c r="F47" i="5"/>
  <c r="J47" i="5" s="1"/>
  <c r="BT133" i="3"/>
  <c r="BT133" i="4" s="1"/>
  <c r="BD133" i="3"/>
  <c r="BD133" i="4" s="1"/>
  <c r="AN133" i="3"/>
  <c r="AN133" i="4" s="1"/>
  <c r="X133" i="3"/>
  <c r="X133" i="4" s="1"/>
  <c r="H133" i="3"/>
  <c r="H133" i="4" s="1"/>
  <c r="BS133" i="3"/>
  <c r="BS133" i="4" s="1"/>
  <c r="BC133" i="3"/>
  <c r="BC133" i="4" s="1"/>
  <c r="AM133" i="3"/>
  <c r="AM133" i="4" s="1"/>
  <c r="W133" i="3"/>
  <c r="W133" i="4" s="1"/>
  <c r="G133" i="3"/>
  <c r="BV133" i="3"/>
  <c r="BV133" i="4" s="1"/>
  <c r="BF133" i="3"/>
  <c r="BF133" i="4" s="1"/>
  <c r="AP133" i="3"/>
  <c r="AP133" i="4" s="1"/>
  <c r="Z133" i="3"/>
  <c r="Z133" i="4" s="1"/>
  <c r="J133" i="3"/>
  <c r="J133" i="4" s="1"/>
  <c r="BU133" i="3"/>
  <c r="BU133" i="4" s="1"/>
  <c r="BE133" i="3"/>
  <c r="BE133" i="4" s="1"/>
  <c r="AO133" i="3"/>
  <c r="AO133" i="4" s="1"/>
  <c r="Y133" i="3"/>
  <c r="Y133" i="4" s="1"/>
  <c r="I133" i="3"/>
  <c r="I133" i="4" s="1"/>
  <c r="CB133" i="3"/>
  <c r="CB133" i="4" s="1"/>
  <c r="BH133" i="3"/>
  <c r="BH133" i="4" s="1"/>
  <c r="AJ133" i="3"/>
  <c r="AJ133" i="4" s="1"/>
  <c r="P133" i="3"/>
  <c r="P133" i="4" s="1"/>
  <c r="BW133" i="3"/>
  <c r="BW133" i="4" s="1"/>
  <c r="AY133" i="3"/>
  <c r="AY133" i="4" s="1"/>
  <c r="AE133" i="3"/>
  <c r="AE133" i="4" s="1"/>
  <c r="K133" i="3"/>
  <c r="K133" i="4" s="1"/>
  <c r="BR133" i="3"/>
  <c r="BR133" i="4" s="1"/>
  <c r="AX133" i="3"/>
  <c r="AX133" i="4" s="1"/>
  <c r="AD133" i="3"/>
  <c r="AD133" i="4" s="1"/>
  <c r="CG133" i="3"/>
  <c r="CG133" i="4" s="1"/>
  <c r="BM133" i="3"/>
  <c r="BM133" i="4" s="1"/>
  <c r="AS133" i="3"/>
  <c r="AS133" i="4" s="1"/>
  <c r="U133" i="3"/>
  <c r="U133" i="4" s="1"/>
  <c r="BX133" i="3"/>
  <c r="BX133" i="4" s="1"/>
  <c r="AZ133" i="3"/>
  <c r="AZ133" i="4" s="1"/>
  <c r="AF133" i="3"/>
  <c r="AF133" i="4" s="1"/>
  <c r="L133" i="3"/>
  <c r="L133" i="4" s="1"/>
  <c r="BO133" i="3"/>
  <c r="BO133" i="4" s="1"/>
  <c r="AU133" i="3"/>
  <c r="AU133" i="4" s="1"/>
  <c r="AA133" i="3"/>
  <c r="AA133" i="4" s="1"/>
  <c r="CH133" i="3"/>
  <c r="CH133" i="4" s="1"/>
  <c r="BN133" i="3"/>
  <c r="BN133" i="4" s="1"/>
  <c r="AT133" i="3"/>
  <c r="AT133" i="4" s="1"/>
  <c r="V133" i="3"/>
  <c r="V133" i="4" s="1"/>
  <c r="CC133" i="3"/>
  <c r="CC133" i="4" s="1"/>
  <c r="BI133" i="3"/>
  <c r="BI133" i="4" s="1"/>
  <c r="AK133" i="3"/>
  <c r="AK133" i="4" s="1"/>
  <c r="Q133" i="3"/>
  <c r="Q133" i="4" s="1"/>
  <c r="BP133" i="3"/>
  <c r="BP133" i="4" s="1"/>
  <c r="AV133" i="3"/>
  <c r="AV133" i="4" s="1"/>
  <c r="AB133" i="3"/>
  <c r="AB133" i="4" s="1"/>
  <c r="CE133" i="3"/>
  <c r="CE133" i="4" s="1"/>
  <c r="BK133" i="3"/>
  <c r="BK133" i="4" s="1"/>
  <c r="AQ133" i="3"/>
  <c r="AQ133" i="4" s="1"/>
  <c r="S133" i="3"/>
  <c r="S133" i="4" s="1"/>
  <c r="CD133" i="3"/>
  <c r="CD133" i="4" s="1"/>
  <c r="BJ133" i="3"/>
  <c r="BJ133" i="4" s="1"/>
  <c r="AL133" i="3"/>
  <c r="AL133" i="4" s="1"/>
  <c r="R133" i="3"/>
  <c r="R133" i="4" s="1"/>
  <c r="BY133" i="3"/>
  <c r="BY133" i="4" s="1"/>
  <c r="BA133" i="3"/>
  <c r="BA133" i="4" s="1"/>
  <c r="AG133" i="3"/>
  <c r="AG133" i="4" s="1"/>
  <c r="M133" i="3"/>
  <c r="M133" i="4" s="1"/>
  <c r="CF133" i="3"/>
  <c r="CF133" i="4" s="1"/>
  <c r="BL133" i="3"/>
  <c r="BL133" i="4" s="1"/>
  <c r="AR133" i="3"/>
  <c r="AR133" i="4" s="1"/>
  <c r="T133" i="3"/>
  <c r="T133" i="4" s="1"/>
  <c r="CA133" i="3"/>
  <c r="CA133" i="4" s="1"/>
  <c r="BG133" i="3"/>
  <c r="BG133" i="4" s="1"/>
  <c r="AI133" i="3"/>
  <c r="AI133" i="4" s="1"/>
  <c r="O133" i="3"/>
  <c r="O133" i="4" s="1"/>
  <c r="BZ133" i="3"/>
  <c r="BZ133" i="4" s="1"/>
  <c r="BB133" i="3"/>
  <c r="BB133" i="4" s="1"/>
  <c r="AH133" i="3"/>
  <c r="AH133" i="4" s="1"/>
  <c r="N133" i="3"/>
  <c r="N133" i="4" s="1"/>
  <c r="BQ133" i="3"/>
  <c r="BQ133" i="4" s="1"/>
  <c r="AW133" i="3"/>
  <c r="AW133" i="4" s="1"/>
  <c r="AC133" i="3"/>
  <c r="AC133" i="4" s="1"/>
  <c r="CK177" i="4"/>
  <c r="G176" i="5" s="1"/>
  <c r="K176" i="5" s="1"/>
  <c r="CK6" i="4"/>
  <c r="CK229" i="4"/>
  <c r="CJ229" i="4"/>
  <c r="CI229" i="3"/>
  <c r="CK117" i="4"/>
  <c r="CJ210" i="4"/>
  <c r="CJ177" i="4"/>
  <c r="CJ199" i="4"/>
  <c r="CK90" i="4"/>
  <c r="CK24" i="4"/>
  <c r="CK210" i="4"/>
  <c r="CK22" i="4"/>
  <c r="G21" i="5" s="1"/>
  <c r="K21" i="5" s="1"/>
  <c r="CJ83" i="4"/>
  <c r="CJ117" i="4"/>
  <c r="CI147" i="3"/>
  <c r="CK58" i="4"/>
  <c r="CJ90" i="4"/>
  <c r="CK199" i="4"/>
  <c r="CK83" i="4"/>
  <c r="CJ58" i="4"/>
  <c r="G57" i="5" s="1"/>
  <c r="CJ24" i="4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E56" i="1"/>
  <c r="CI58" i="3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I22" i="3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I90" i="3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E57" i="1"/>
  <c r="G178" i="5"/>
  <c r="K178" i="5" s="1"/>
  <c r="G98" i="5"/>
  <c r="K98" i="5" s="1"/>
  <c r="CJ215" i="4"/>
  <c r="CJ68" i="4"/>
  <c r="G215" i="5"/>
  <c r="K215" i="5" s="1"/>
  <c r="CJ251" i="4"/>
  <c r="G9" i="5"/>
  <c r="K9" i="5" s="1"/>
  <c r="CK72" i="4"/>
  <c r="CK38" i="4"/>
  <c r="G212" i="5"/>
  <c r="K212" i="5" s="1"/>
  <c r="CI251" i="3"/>
  <c r="G257" i="5"/>
  <c r="K257" i="5" s="1"/>
  <c r="G35" i="5"/>
  <c r="K35" i="5" s="1"/>
  <c r="G243" i="5"/>
  <c r="K243" i="5" s="1"/>
  <c r="G82" i="5"/>
  <c r="K82" i="5" s="1"/>
  <c r="CJ242" i="4"/>
  <c r="CK84" i="4"/>
  <c r="CK68" i="4"/>
  <c r="CJ152" i="4"/>
  <c r="G38" i="5"/>
  <c r="K38" i="5" s="1"/>
  <c r="G99" i="5"/>
  <c r="K99" i="5" s="1"/>
  <c r="CK242" i="4"/>
  <c r="G264" i="5"/>
  <c r="K264" i="5" s="1"/>
  <c r="G249" i="5"/>
  <c r="K249" i="5" s="1"/>
  <c r="G16" i="5"/>
  <c r="K16" i="5" s="1"/>
  <c r="CK290" i="4"/>
  <c r="CK55" i="4"/>
  <c r="G181" i="5"/>
  <c r="K181" i="5" s="1"/>
  <c r="G267" i="5"/>
  <c r="K267" i="5" s="1"/>
  <c r="G116" i="5"/>
  <c r="K116" i="5" s="1"/>
  <c r="CJ290" i="4"/>
  <c r="CK152" i="4"/>
  <c r="CJ134" i="4"/>
  <c r="CK134" i="4"/>
  <c r="CJ136" i="4"/>
  <c r="CK136" i="4"/>
  <c r="CJ232" i="4"/>
  <c r="CK232" i="4"/>
  <c r="CK215" i="4"/>
  <c r="CJ84" i="4"/>
  <c r="CJ55" i="4"/>
  <c r="CK251" i="4"/>
  <c r="CJ72" i="4"/>
  <c r="CJ7" i="4"/>
  <c r="CK7" i="4"/>
  <c r="CJ38" i="4"/>
  <c r="CI134" i="3"/>
  <c r="CI84" i="3"/>
  <c r="F229" i="5"/>
  <c r="J229" i="5" s="1"/>
  <c r="I230" i="2"/>
  <c r="CI290" i="3"/>
  <c r="CI72" i="3"/>
  <c r="CI232" i="3"/>
  <c r="CI55" i="3"/>
  <c r="G77" i="5"/>
  <c r="K77" i="5" s="1"/>
  <c r="G89" i="5"/>
  <c r="K89" i="5" s="1"/>
  <c r="G193" i="5"/>
  <c r="K193" i="5" s="1"/>
  <c r="G207" i="5"/>
  <c r="K207" i="5" s="1"/>
  <c r="CI136" i="3"/>
  <c r="H16" i="5"/>
  <c r="L16" i="5" s="1"/>
  <c r="G103" i="5"/>
  <c r="G233" i="5"/>
  <c r="K233" i="5" s="1"/>
  <c r="G230" i="5"/>
  <c r="K230" i="5" s="1"/>
  <c r="G209" i="5"/>
  <c r="K209" i="5" s="1"/>
  <c r="G5" i="5"/>
  <c r="K5" i="5" s="1"/>
  <c r="G115" i="5"/>
  <c r="K115" i="5" s="1"/>
  <c r="CI215" i="3"/>
  <c r="CI242" i="3"/>
  <c r="G235" i="5"/>
  <c r="K235" i="5" s="1"/>
  <c r="G161" i="5"/>
  <c r="K161" i="5" s="1"/>
  <c r="CI152" i="3"/>
  <c r="F161" i="5"/>
  <c r="J161" i="5" s="1"/>
  <c r="I162" i="2"/>
  <c r="F167" i="5"/>
  <c r="J167" i="5" s="1"/>
  <c r="I168" i="2"/>
  <c r="G55" i="5"/>
  <c r="K55" i="5" s="1"/>
  <c r="CI7" i="3"/>
  <c r="F241" i="5"/>
  <c r="J241" i="5" s="1"/>
  <c r="I242" i="2"/>
  <c r="G32" i="5"/>
  <c r="G213" i="5"/>
  <c r="K213" i="5" s="1"/>
  <c r="G96" i="5"/>
  <c r="K96" i="5" s="1"/>
  <c r="G167" i="5"/>
  <c r="K167" i="5" s="1"/>
  <c r="G177" i="5"/>
  <c r="CI193" i="3"/>
  <c r="CI210" i="3"/>
  <c r="G26" i="5"/>
  <c r="K26" i="5" s="1"/>
  <c r="G144" i="5"/>
  <c r="K144" i="5" s="1"/>
  <c r="CI6" i="3"/>
  <c r="CI83" i="3"/>
  <c r="G130" i="5"/>
  <c r="K130" i="5" s="1"/>
  <c r="CI117" i="3"/>
  <c r="G273" i="5"/>
  <c r="K273" i="5" s="1"/>
  <c r="G238" i="5"/>
  <c r="K238" i="5" s="1"/>
  <c r="CI266" i="3"/>
  <c r="CI129" i="3"/>
  <c r="CI199" i="3"/>
  <c r="G182" i="5"/>
  <c r="K182" i="5" s="1"/>
  <c r="G84" i="5"/>
  <c r="K84" i="5" s="1"/>
  <c r="CI177" i="3"/>
  <c r="CI33" i="3"/>
  <c r="G39" i="5"/>
  <c r="K39" i="5" s="1"/>
  <c r="CI38" i="3"/>
  <c r="CI68" i="3"/>
  <c r="CI24" i="3"/>
  <c r="I287" i="2"/>
  <c r="F286" i="5"/>
  <c r="J286" i="5" s="1"/>
  <c r="F57" i="5"/>
  <c r="J57" i="5" s="1"/>
  <c r="I58" i="2"/>
  <c r="I114" i="2"/>
  <c r="F113" i="5"/>
  <c r="J113" i="5" s="1"/>
  <c r="F65" i="5"/>
  <c r="J65" i="5" s="1"/>
  <c r="I66" i="2"/>
  <c r="F270" i="5"/>
  <c r="J270" i="5" s="1"/>
  <c r="I271" i="2"/>
  <c r="F278" i="5"/>
  <c r="J278" i="5" s="1"/>
  <c r="I279" i="2"/>
  <c r="F283" i="5"/>
  <c r="J283" i="5" s="1"/>
  <c r="I284" i="2"/>
  <c r="F143" i="5"/>
  <c r="J143" i="5" s="1"/>
  <c r="I144" i="2"/>
  <c r="F217" i="5"/>
  <c r="J217" i="5" s="1"/>
  <c r="I218" i="2"/>
  <c r="F179" i="5"/>
  <c r="J179" i="5" s="1"/>
  <c r="I180" i="2"/>
  <c r="F26" i="5"/>
  <c r="J26" i="5" s="1"/>
  <c r="I27" i="2"/>
  <c r="F105" i="5"/>
  <c r="J105" i="5" s="1"/>
  <c r="I106" i="2"/>
  <c r="F181" i="5"/>
  <c r="J181" i="5" s="1"/>
  <c r="I182" i="2"/>
  <c r="F227" i="5"/>
  <c r="J227" i="5" s="1"/>
  <c r="I228" i="2"/>
  <c r="F97" i="5"/>
  <c r="J97" i="5" s="1"/>
  <c r="I98" i="2"/>
  <c r="F28" i="5"/>
  <c r="J28" i="5" s="1"/>
  <c r="I29" i="2"/>
  <c r="F211" i="5"/>
  <c r="J211" i="5" s="1"/>
  <c r="I212" i="2"/>
  <c r="F36" i="5"/>
  <c r="J36" i="5" s="1"/>
  <c r="I37" i="2"/>
  <c r="F149" i="5"/>
  <c r="J149" i="5" s="1"/>
  <c r="I150" i="2"/>
  <c r="F246" i="5"/>
  <c r="I247" i="2"/>
  <c r="F34" i="5"/>
  <c r="J34" i="5" s="1"/>
  <c r="I35" i="2"/>
  <c r="F38" i="5"/>
  <c r="J38" i="5" s="1"/>
  <c r="I39" i="2"/>
  <c r="F262" i="5"/>
  <c r="J262" i="5" s="1"/>
  <c r="I263" i="2"/>
  <c r="F205" i="5"/>
  <c r="J205" i="5" s="1"/>
  <c r="I206" i="2"/>
  <c r="F284" i="5"/>
  <c r="J284" i="5" s="1"/>
  <c r="I285" i="2"/>
  <c r="F24" i="5"/>
  <c r="J24" i="5" s="1"/>
  <c r="I25" i="2"/>
  <c r="F277" i="5"/>
  <c r="J277" i="5" s="1"/>
  <c r="I278" i="2"/>
  <c r="F225" i="5"/>
  <c r="J225" i="5" s="1"/>
  <c r="I226" i="2"/>
  <c r="F250" i="5"/>
  <c r="J250" i="5" s="1"/>
  <c r="I251" i="2"/>
  <c r="F183" i="5"/>
  <c r="I184" i="2"/>
  <c r="F85" i="5"/>
  <c r="J85" i="5" s="1"/>
  <c r="I86" i="2"/>
  <c r="F191" i="5"/>
  <c r="J191" i="5" s="1"/>
  <c r="I192" i="2"/>
  <c r="CK121" i="4"/>
  <c r="CK169" i="4"/>
  <c r="CK105" i="4"/>
  <c r="CK15" i="4"/>
  <c r="CK238" i="4"/>
  <c r="CK275" i="4"/>
  <c r="J146" i="5"/>
  <c r="J274" i="5"/>
  <c r="CJ249" i="4"/>
  <c r="CI249" i="3"/>
  <c r="J98" i="5"/>
  <c r="J158" i="5"/>
  <c r="CK245" i="4"/>
  <c r="CK173" i="4"/>
  <c r="CK109" i="4"/>
  <c r="CK228" i="4"/>
  <c r="CK70" i="4"/>
  <c r="CK188" i="4"/>
  <c r="CK120" i="4"/>
  <c r="CK110" i="4"/>
  <c r="CK271" i="4"/>
  <c r="J242" i="5"/>
  <c r="CK48" i="4"/>
  <c r="CK270" i="4"/>
  <c r="J162" i="5"/>
  <c r="J15" i="5"/>
  <c r="F148" i="5"/>
  <c r="I149" i="2"/>
  <c r="J116" i="5"/>
  <c r="CK285" i="4"/>
  <c r="CK256" i="4"/>
  <c r="J150" i="5"/>
  <c r="CJ19" i="4"/>
  <c r="CI19" i="3"/>
  <c r="CJ204" i="4"/>
  <c r="CI204" i="3"/>
  <c r="G146" i="5"/>
  <c r="K146" i="5" s="1"/>
  <c r="G194" i="5"/>
  <c r="K194" i="5" s="1"/>
  <c r="G265" i="5"/>
  <c r="K265" i="5" s="1"/>
  <c r="G192" i="5"/>
  <c r="K192" i="5" s="1"/>
  <c r="CK46" i="4"/>
  <c r="J218" i="5"/>
  <c r="CK191" i="4"/>
  <c r="CK127" i="4"/>
  <c r="CK63" i="4"/>
  <c r="CK16" i="4"/>
  <c r="G97" i="5"/>
  <c r="G260" i="5"/>
  <c r="J54" i="5"/>
  <c r="CK205" i="4"/>
  <c r="CK141" i="4"/>
  <c r="CK77" i="4"/>
  <c r="J25" i="5"/>
  <c r="F184" i="5"/>
  <c r="I185" i="2"/>
  <c r="J120" i="5"/>
  <c r="CJ207" i="4"/>
  <c r="CI207" i="3"/>
  <c r="CJ143" i="4"/>
  <c r="CI143" i="3"/>
  <c r="CJ79" i="4"/>
  <c r="CI79" i="3"/>
  <c r="J68" i="5"/>
  <c r="G160" i="5"/>
  <c r="K160" i="5" s="1"/>
  <c r="CJ59" i="4"/>
  <c r="CI59" i="3"/>
  <c r="CJ28" i="4"/>
  <c r="CI28" i="3"/>
  <c r="CJ185" i="4"/>
  <c r="CI185" i="3"/>
  <c r="CJ89" i="4"/>
  <c r="CI89" i="3"/>
  <c r="CJ92" i="4"/>
  <c r="CI92" i="3"/>
  <c r="CJ291" i="4"/>
  <c r="CI291" i="3"/>
  <c r="CJ241" i="4"/>
  <c r="CI241" i="3"/>
  <c r="CJ123" i="4"/>
  <c r="CI123" i="3"/>
  <c r="CJ14" i="4"/>
  <c r="CI14" i="3"/>
  <c r="CJ171" i="4"/>
  <c r="CI171" i="3"/>
  <c r="CJ107" i="4"/>
  <c r="CI107" i="3"/>
  <c r="CJ21" i="4"/>
  <c r="CI21" i="3"/>
  <c r="CJ31" i="4"/>
  <c r="CI31" i="3"/>
  <c r="CJ30" i="4"/>
  <c r="CI30" i="3"/>
  <c r="CJ196" i="4"/>
  <c r="CI196" i="3"/>
  <c r="CJ187" i="4"/>
  <c r="CI187" i="3"/>
  <c r="CJ108" i="4"/>
  <c r="CI108" i="3"/>
  <c r="J144" i="5"/>
  <c r="J170" i="5"/>
  <c r="CJ279" i="4"/>
  <c r="CI279" i="3"/>
  <c r="CK9" i="4"/>
  <c r="CK157" i="4"/>
  <c r="CK93" i="4"/>
  <c r="CK282" i="4"/>
  <c r="CK170" i="4"/>
  <c r="CK272" i="4"/>
  <c r="CK235" i="4"/>
  <c r="CK154" i="4"/>
  <c r="J176" i="5"/>
  <c r="J174" i="5"/>
  <c r="J106" i="5"/>
  <c r="CJ287" i="4"/>
  <c r="CI287" i="3"/>
  <c r="J128" i="5"/>
  <c r="J94" i="5"/>
  <c r="J39" i="5"/>
  <c r="CJ138" i="4"/>
  <c r="CI138" i="3"/>
  <c r="CJ96" i="4"/>
  <c r="CI96" i="3"/>
  <c r="G291" i="5"/>
  <c r="G129" i="5"/>
  <c r="J17" i="5"/>
  <c r="J200" i="5"/>
  <c r="J130" i="5"/>
  <c r="CK233" i="4"/>
  <c r="CK132" i="4"/>
  <c r="J240" i="5"/>
  <c r="J142" i="5"/>
  <c r="J33" i="5"/>
  <c r="J166" i="5"/>
  <c r="CK140" i="4"/>
  <c r="J9" i="5"/>
  <c r="F256" i="5"/>
  <c r="I257" i="2"/>
  <c r="J192" i="5"/>
  <c r="J236" i="5"/>
  <c r="CK262" i="4"/>
  <c r="J90" i="5"/>
  <c r="CK223" i="4"/>
  <c r="CK159" i="4"/>
  <c r="CK95" i="4"/>
  <c r="CK86" i="4"/>
  <c r="J180" i="5"/>
  <c r="CK150" i="4"/>
  <c r="CK112" i="4"/>
  <c r="CK166" i="4"/>
  <c r="J4" i="5"/>
  <c r="CK288" i="4"/>
  <c r="J202" i="5"/>
  <c r="J29" i="5"/>
  <c r="J224" i="5"/>
  <c r="J122" i="5"/>
  <c r="J40" i="5"/>
  <c r="CJ175" i="4"/>
  <c r="CI175" i="3"/>
  <c r="CJ111" i="4"/>
  <c r="CI111" i="3"/>
  <c r="CJ25" i="4"/>
  <c r="CI25" i="3"/>
  <c r="CK155" i="4"/>
  <c r="CK37" i="4"/>
  <c r="CK217" i="4"/>
  <c r="CK57" i="4"/>
  <c r="CK74" i="4"/>
  <c r="CK243" i="4"/>
  <c r="CK219" i="4"/>
  <c r="CK281" i="4"/>
  <c r="CK203" i="4"/>
  <c r="CK139" i="4"/>
  <c r="CK75" i="4"/>
  <c r="CK198" i="4"/>
  <c r="CK76" i="4"/>
  <c r="CK254" i="4"/>
  <c r="CJ254" i="4"/>
  <c r="CI254" i="3"/>
  <c r="CK289" i="4"/>
  <c r="CK91" i="4"/>
  <c r="J266" i="5"/>
  <c r="J206" i="5"/>
  <c r="J273" i="5"/>
  <c r="J70" i="5"/>
  <c r="CJ202" i="4"/>
  <c r="CI202" i="3"/>
  <c r="CJ189" i="4"/>
  <c r="CI189" i="3"/>
  <c r="CJ125" i="4"/>
  <c r="CI125" i="3"/>
  <c r="CJ61" i="4"/>
  <c r="CI61" i="3"/>
  <c r="CJ118" i="4"/>
  <c r="CI118" i="3"/>
  <c r="J152" i="5"/>
  <c r="E50" i="1"/>
  <c r="CK44" i="4"/>
  <c r="J27" i="5"/>
  <c r="J258" i="5"/>
  <c r="CK52" i="4"/>
  <c r="J124" i="5"/>
  <c r="J11" i="5"/>
  <c r="J56" i="5"/>
  <c r="CK32" i="4"/>
  <c r="J164" i="5"/>
  <c r="CK172" i="4"/>
  <c r="CK18" i="4"/>
  <c r="CK62" i="4"/>
  <c r="CK222" i="4"/>
  <c r="CK153" i="4"/>
  <c r="F50" i="1"/>
  <c r="CJ12" i="4"/>
  <c r="CI12" i="3"/>
  <c r="CJ201" i="4"/>
  <c r="CI201" i="3"/>
  <c r="CJ137" i="4"/>
  <c r="CI137" i="3"/>
  <c r="CJ73" i="4"/>
  <c r="CI73" i="3"/>
  <c r="CJ60" i="4"/>
  <c r="CI60" i="3"/>
  <c r="CJ164" i="4"/>
  <c r="CI164" i="3"/>
  <c r="CJ257" i="4"/>
  <c r="CI257" i="3"/>
  <c r="CJ174" i="4"/>
  <c r="CI174" i="3"/>
  <c r="CJ259" i="4"/>
  <c r="CI259" i="3"/>
  <c r="J37" i="5"/>
  <c r="CK50" i="4"/>
  <c r="J230" i="5"/>
  <c r="CK221" i="4"/>
  <c r="J271" i="5"/>
  <c r="CJ64" i="4"/>
  <c r="CI64" i="3"/>
  <c r="G25" i="5"/>
  <c r="K25" i="5" s="1"/>
  <c r="J80" i="5"/>
  <c r="J226" i="5"/>
  <c r="CK267" i="4"/>
  <c r="J172" i="5"/>
  <c r="CK35" i="4"/>
  <c r="CK264" i="4"/>
  <c r="CK34" i="4"/>
  <c r="CK148" i="4"/>
  <c r="CK248" i="4"/>
  <c r="G10" i="5"/>
  <c r="G225" i="5"/>
  <c r="G23" i="5"/>
  <c r="K23" i="5" s="1"/>
  <c r="J74" i="5"/>
  <c r="J235" i="5"/>
  <c r="J96" i="5"/>
  <c r="J31" i="5"/>
  <c r="CK276" i="4"/>
  <c r="G205" i="5"/>
  <c r="G259" i="5"/>
  <c r="G134" i="5"/>
  <c r="K134" i="5" s="1"/>
  <c r="G12" i="5"/>
  <c r="G236" i="5"/>
  <c r="K236" i="5" s="1"/>
  <c r="G148" i="5"/>
  <c r="K148" i="5" s="1"/>
  <c r="G157" i="5"/>
  <c r="G143" i="5"/>
  <c r="G66" i="5"/>
  <c r="K66" i="5" s="1"/>
  <c r="J60" i="5"/>
  <c r="CJ42" i="4"/>
  <c r="CI42" i="3"/>
  <c r="J265" i="5"/>
  <c r="CJ126" i="4"/>
  <c r="CI126" i="3"/>
  <c r="CK94" i="4"/>
  <c r="CK80" i="4"/>
  <c r="CK220" i="4"/>
  <c r="CK280" i="4"/>
  <c r="CJ121" i="4"/>
  <c r="CI121" i="3"/>
  <c r="CJ82" i="4"/>
  <c r="CI82" i="3"/>
  <c r="CJ233" i="4"/>
  <c r="CI233" i="3"/>
  <c r="CJ169" i="4"/>
  <c r="CI169" i="3"/>
  <c r="CJ105" i="4"/>
  <c r="CI105" i="3"/>
  <c r="CJ15" i="4"/>
  <c r="CI15" i="3"/>
  <c r="CJ238" i="4"/>
  <c r="CI238" i="3"/>
  <c r="CJ275" i="4"/>
  <c r="CI275" i="3"/>
  <c r="J114" i="5"/>
  <c r="CK249" i="4"/>
  <c r="J251" i="5"/>
  <c r="J275" i="5"/>
  <c r="J118" i="5"/>
  <c r="CJ245" i="4"/>
  <c r="CI245" i="3"/>
  <c r="CJ173" i="4"/>
  <c r="CI173" i="3"/>
  <c r="CJ109" i="4"/>
  <c r="CI109" i="3"/>
  <c r="CJ228" i="4"/>
  <c r="CI228" i="3"/>
  <c r="CJ70" i="4"/>
  <c r="CI70" i="3"/>
  <c r="CJ188" i="4"/>
  <c r="CI188" i="3"/>
  <c r="CJ120" i="4"/>
  <c r="CI120" i="3"/>
  <c r="CJ110" i="4"/>
  <c r="CI110" i="3"/>
  <c r="CJ271" i="4"/>
  <c r="CI271" i="3"/>
  <c r="J287" i="5"/>
  <c r="CJ48" i="4"/>
  <c r="CI48" i="3"/>
  <c r="CJ270" i="4"/>
  <c r="CI270" i="3"/>
  <c r="J279" i="5"/>
  <c r="J140" i="5"/>
  <c r="CJ285" i="4"/>
  <c r="CI285" i="3"/>
  <c r="CJ256" i="4"/>
  <c r="CI256" i="3"/>
  <c r="CK19" i="4"/>
  <c r="CK204" i="4"/>
  <c r="G70" i="5"/>
  <c r="K70" i="5" s="1"/>
  <c r="G53" i="5"/>
  <c r="G166" i="5"/>
  <c r="K166" i="5" s="1"/>
  <c r="G228" i="5"/>
  <c r="CJ46" i="4"/>
  <c r="CI46" i="3"/>
  <c r="J216" i="5"/>
  <c r="CJ191" i="4"/>
  <c r="CI191" i="3"/>
  <c r="CJ127" i="4"/>
  <c r="CI127" i="3"/>
  <c r="CJ63" i="4"/>
  <c r="CI63" i="3"/>
  <c r="CJ16" i="4"/>
  <c r="CI16" i="3"/>
  <c r="G128" i="5"/>
  <c r="K128" i="5" s="1"/>
  <c r="J214" i="5"/>
  <c r="J7" i="5"/>
  <c r="CJ205" i="4"/>
  <c r="CI205" i="3"/>
  <c r="CJ141" i="4"/>
  <c r="CI141" i="3"/>
  <c r="CJ77" i="4"/>
  <c r="CI77" i="3"/>
  <c r="J210" i="5"/>
  <c r="CK207" i="4"/>
  <c r="CK143" i="4"/>
  <c r="CK79" i="4"/>
  <c r="J196" i="5"/>
  <c r="G189" i="5"/>
  <c r="G121" i="5"/>
  <c r="G87" i="5"/>
  <c r="CK59" i="4"/>
  <c r="CK28" i="4"/>
  <c r="CK185" i="4"/>
  <c r="CK89" i="4"/>
  <c r="CK92" i="4"/>
  <c r="CK291" i="4"/>
  <c r="CK241" i="4"/>
  <c r="CK123" i="4"/>
  <c r="CK14" i="4"/>
  <c r="CK171" i="4"/>
  <c r="CK107" i="4"/>
  <c r="CK21" i="4"/>
  <c r="CK31" i="4"/>
  <c r="CK30" i="4"/>
  <c r="CK196" i="4"/>
  <c r="CK187" i="4"/>
  <c r="CK108" i="4"/>
  <c r="J222" i="5"/>
  <c r="J78" i="5"/>
  <c r="CK279" i="4"/>
  <c r="J134" i="5"/>
  <c r="CJ9" i="4"/>
  <c r="CI9" i="3"/>
  <c r="CJ157" i="4"/>
  <c r="CI157" i="3"/>
  <c r="CJ93" i="4"/>
  <c r="CI93" i="3"/>
  <c r="CJ282" i="4"/>
  <c r="CI282" i="3"/>
  <c r="CJ170" i="4"/>
  <c r="CI170" i="3"/>
  <c r="CJ272" i="4"/>
  <c r="CI272" i="3"/>
  <c r="CJ235" i="4"/>
  <c r="CI235" i="3"/>
  <c r="CJ154" i="4"/>
  <c r="CI154" i="3"/>
  <c r="J208" i="5"/>
  <c r="J261" i="5"/>
  <c r="CK287" i="4"/>
  <c r="J35" i="5"/>
  <c r="J204" i="5"/>
  <c r="J253" i="5"/>
  <c r="G180" i="5"/>
  <c r="K180" i="5" s="1"/>
  <c r="J82" i="5"/>
  <c r="J86" i="5"/>
  <c r="CK138" i="4"/>
  <c r="CK96" i="4"/>
  <c r="G101" i="5"/>
  <c r="G159" i="5"/>
  <c r="G283" i="5"/>
  <c r="J126" i="5"/>
  <c r="J138" i="5"/>
  <c r="J182" i="5"/>
  <c r="J160" i="5"/>
  <c r="J247" i="5"/>
  <c r="CK82" i="4"/>
  <c r="CJ132" i="4"/>
  <c r="CI132" i="3"/>
  <c r="J288" i="5"/>
  <c r="J104" i="5"/>
  <c r="J23" i="5"/>
  <c r="CJ140" i="4"/>
  <c r="CI140" i="3"/>
  <c r="J21" i="5"/>
  <c r="J108" i="5"/>
  <c r="CJ262" i="4"/>
  <c r="CI262" i="3"/>
  <c r="J88" i="5"/>
  <c r="CJ223" i="4"/>
  <c r="CI223" i="3"/>
  <c r="CJ159" i="4"/>
  <c r="CI159" i="3"/>
  <c r="CJ95" i="4"/>
  <c r="CI95" i="3"/>
  <c r="CJ86" i="4"/>
  <c r="CI86" i="3"/>
  <c r="J84" i="5"/>
  <c r="CJ150" i="4"/>
  <c r="CI150" i="3"/>
  <c r="CJ112" i="4"/>
  <c r="CI112" i="3"/>
  <c r="CJ166" i="4"/>
  <c r="CI166" i="3"/>
  <c r="J5" i="5"/>
  <c r="CJ288" i="4"/>
  <c r="CI288" i="3"/>
  <c r="J280" i="5"/>
  <c r="J194" i="5"/>
  <c r="J92" i="5"/>
  <c r="E52" i="5"/>
  <c r="F53" i="2"/>
  <c r="H53" i="2"/>
  <c r="E294" i="2"/>
  <c r="F294" i="2" s="1"/>
  <c r="J13" i="5"/>
  <c r="CK175" i="4"/>
  <c r="CK111" i="4"/>
  <c r="CK25" i="4"/>
  <c r="J132" i="5"/>
  <c r="CJ155" i="4"/>
  <c r="CI155" i="3"/>
  <c r="CJ37" i="4"/>
  <c r="CI37" i="3"/>
  <c r="CJ217" i="4"/>
  <c r="CI217" i="3"/>
  <c r="CJ57" i="4"/>
  <c r="CI57" i="3"/>
  <c r="CJ74" i="4"/>
  <c r="CI74" i="3"/>
  <c r="CJ243" i="4"/>
  <c r="CI243" i="3"/>
  <c r="CJ219" i="4"/>
  <c r="CI219" i="3"/>
  <c r="CJ281" i="4"/>
  <c r="CI281" i="3"/>
  <c r="CJ203" i="4"/>
  <c r="CI203" i="3"/>
  <c r="CJ139" i="4"/>
  <c r="CI139" i="3"/>
  <c r="CJ75" i="4"/>
  <c r="CI75" i="3"/>
  <c r="CJ198" i="4"/>
  <c r="CI198" i="3"/>
  <c r="CJ76" i="4"/>
  <c r="CI76" i="3"/>
  <c r="CJ289" i="4"/>
  <c r="CI289" i="3"/>
  <c r="CJ91" i="4"/>
  <c r="CI91" i="3"/>
  <c r="CI5" i="3"/>
  <c r="J178" i="5"/>
  <c r="J168" i="5"/>
  <c r="J198" i="5"/>
  <c r="CK202" i="4"/>
  <c r="CK189" i="4"/>
  <c r="CK125" i="4"/>
  <c r="CK61" i="4"/>
  <c r="CK118" i="4"/>
  <c r="F76" i="5"/>
  <c r="I77" i="2"/>
  <c r="J154" i="5"/>
  <c r="J212" i="5"/>
  <c r="J19" i="5"/>
  <c r="CJ44" i="4"/>
  <c r="CI44" i="3"/>
  <c r="J72" i="5"/>
  <c r="J237" i="5"/>
  <c r="CJ52" i="4"/>
  <c r="CI52" i="3"/>
  <c r="J186" i="5"/>
  <c r="J248" i="5"/>
  <c r="CJ32" i="4"/>
  <c r="CI32" i="3"/>
  <c r="J281" i="5"/>
  <c r="CJ172" i="4"/>
  <c r="CI172" i="3"/>
  <c r="CJ18" i="4"/>
  <c r="CI18" i="3"/>
  <c r="CJ62" i="4"/>
  <c r="CI62" i="3"/>
  <c r="CJ222" i="4"/>
  <c r="CI222" i="3"/>
  <c r="CJ153" i="4"/>
  <c r="CI153" i="3"/>
  <c r="CK12" i="4"/>
  <c r="CK201" i="4"/>
  <c r="CK137" i="4"/>
  <c r="CK73" i="4"/>
  <c r="CK60" i="4"/>
  <c r="CK164" i="4"/>
  <c r="CK257" i="4"/>
  <c r="CK174" i="4"/>
  <c r="CK259" i="4"/>
  <c r="J290" i="5"/>
  <c r="J232" i="5"/>
  <c r="CJ50" i="4"/>
  <c r="CI50" i="3"/>
  <c r="J102" i="5"/>
  <c r="CJ221" i="4"/>
  <c r="CI221" i="3"/>
  <c r="CK64" i="4"/>
  <c r="J190" i="5"/>
  <c r="J110" i="5"/>
  <c r="J64" i="5"/>
  <c r="CJ267" i="4"/>
  <c r="CI267" i="3"/>
  <c r="CJ35" i="4"/>
  <c r="CI35" i="3"/>
  <c r="CJ264" i="4"/>
  <c r="CI264" i="3"/>
  <c r="CJ34" i="4"/>
  <c r="CI34" i="3"/>
  <c r="CJ148" i="4"/>
  <c r="CI148" i="3"/>
  <c r="CJ248" i="4"/>
  <c r="CI248" i="3"/>
  <c r="G141" i="5"/>
  <c r="G191" i="5"/>
  <c r="G28" i="5"/>
  <c r="G65" i="5"/>
  <c r="G64" i="5"/>
  <c r="K64" i="5" s="1"/>
  <c r="F112" i="5"/>
  <c r="I113" i="2"/>
  <c r="J62" i="5"/>
  <c r="J136" i="5"/>
  <c r="J66" i="5"/>
  <c r="J156" i="5"/>
  <c r="CJ276" i="4"/>
  <c r="CI276" i="3"/>
  <c r="G113" i="5"/>
  <c r="G114" i="5"/>
  <c r="K114" i="5" s="1"/>
  <c r="G276" i="5"/>
  <c r="G164" i="5"/>
  <c r="K164" i="5" s="1"/>
  <c r="G223" i="5"/>
  <c r="G277" i="5"/>
  <c r="G224" i="5"/>
  <c r="K224" i="5" s="1"/>
  <c r="F220" i="5"/>
  <c r="I221" i="2"/>
  <c r="J188" i="5"/>
  <c r="CK42" i="4"/>
  <c r="J58" i="5"/>
  <c r="CK126" i="4"/>
  <c r="J100" i="5"/>
  <c r="CJ94" i="4"/>
  <c r="CI94" i="3"/>
  <c r="CJ80" i="4"/>
  <c r="CI80" i="3"/>
  <c r="CJ220" i="4"/>
  <c r="CI220" i="3"/>
  <c r="CJ280" i="4"/>
  <c r="CI280" i="3"/>
  <c r="H209" i="4" l="1"/>
  <c r="CJ209" i="4" s="1"/>
  <c r="G208" i="5" s="1"/>
  <c r="K208" i="5" s="1"/>
  <c r="CI209" i="3"/>
  <c r="G198" i="5"/>
  <c r="K198" i="5" s="1"/>
  <c r="CK209" i="4"/>
  <c r="H178" i="5"/>
  <c r="L178" i="5" s="1"/>
  <c r="G186" i="4"/>
  <c r="CJ186" i="4" s="1"/>
  <c r="CI186" i="3"/>
  <c r="H257" i="5"/>
  <c r="L257" i="5" s="1"/>
  <c r="G83" i="5"/>
  <c r="K83" i="5" s="1"/>
  <c r="CK186" i="4"/>
  <c r="H89" i="5"/>
  <c r="L89" i="5" s="1"/>
  <c r="G176" i="4"/>
  <c r="CJ176" i="4" s="1"/>
  <c r="CI176" i="3"/>
  <c r="CK176" i="4"/>
  <c r="G184" i="4"/>
  <c r="CJ184" i="4" s="1"/>
  <c r="CI184" i="3"/>
  <c r="H209" i="5"/>
  <c r="L209" i="5" s="1"/>
  <c r="G71" i="5"/>
  <c r="K71" i="5" s="1"/>
  <c r="CK200" i="4"/>
  <c r="CK184" i="4"/>
  <c r="G200" i="4"/>
  <c r="CJ200" i="4" s="1"/>
  <c r="CI200" i="3"/>
  <c r="H267" i="5"/>
  <c r="L267" i="5" s="1"/>
  <c r="G37" i="5"/>
  <c r="K37" i="5" s="1"/>
  <c r="G241" i="5"/>
  <c r="K241" i="5" s="1"/>
  <c r="G67" i="5"/>
  <c r="H67" i="5" s="1"/>
  <c r="L67" i="5" s="1"/>
  <c r="CK252" i="4"/>
  <c r="G211" i="4"/>
  <c r="CJ211" i="4" s="1"/>
  <c r="G210" i="5" s="1"/>
  <c r="K210" i="5" s="1"/>
  <c r="CI211" i="3"/>
  <c r="CK151" i="4"/>
  <c r="CK128" i="4"/>
  <c r="H243" i="5"/>
  <c r="L243" i="5" s="1"/>
  <c r="G252" i="4"/>
  <c r="CJ252" i="4" s="1"/>
  <c r="G251" i="5" s="1"/>
  <c r="K251" i="5" s="1"/>
  <c r="CI252" i="3"/>
  <c r="CK211" i="4"/>
  <c r="G151" i="4"/>
  <c r="CJ151" i="4" s="1"/>
  <c r="CI151" i="3"/>
  <c r="G128" i="4"/>
  <c r="CJ128" i="4" s="1"/>
  <c r="G127" i="5" s="1"/>
  <c r="K127" i="5" s="1"/>
  <c r="CI128" i="3"/>
  <c r="G133" i="4"/>
  <c r="CJ133" i="4" s="1"/>
  <c r="CI133" i="3"/>
  <c r="CK163" i="4"/>
  <c r="G51" i="4"/>
  <c r="CJ51" i="4" s="1"/>
  <c r="CI51" i="3"/>
  <c r="G45" i="4"/>
  <c r="CJ45" i="4" s="1"/>
  <c r="CI45" i="3"/>
  <c r="G8" i="4"/>
  <c r="CJ8" i="4" s="1"/>
  <c r="CI8" i="3"/>
  <c r="G87" i="4"/>
  <c r="CJ87" i="4" s="1"/>
  <c r="CI87" i="3"/>
  <c r="CK47" i="4"/>
  <c r="G106" i="4"/>
  <c r="CJ106" i="4" s="1"/>
  <c r="CI106" i="3"/>
  <c r="CK69" i="4"/>
  <c r="G23" i="4"/>
  <c r="CJ23" i="4" s="1"/>
  <c r="CI23" i="3"/>
  <c r="G263" i="4"/>
  <c r="CJ263" i="4" s="1"/>
  <c r="CI263" i="3"/>
  <c r="CK133" i="4"/>
  <c r="CK41" i="4"/>
  <c r="G49" i="4"/>
  <c r="CJ49" i="4" s="1"/>
  <c r="CI49" i="3"/>
  <c r="G253" i="4"/>
  <c r="CJ253" i="4" s="1"/>
  <c r="CI253" i="3"/>
  <c r="G124" i="4"/>
  <c r="CJ124" i="4" s="1"/>
  <c r="CI124" i="3"/>
  <c r="G47" i="4"/>
  <c r="CJ47" i="4" s="1"/>
  <c r="G46" i="5" s="1"/>
  <c r="H46" i="5" s="1"/>
  <c r="L46" i="5" s="1"/>
  <c r="CI47" i="3"/>
  <c r="G119" i="4"/>
  <c r="CJ119" i="4" s="1"/>
  <c r="CI119" i="3"/>
  <c r="CK119" i="4"/>
  <c r="CK103" i="4"/>
  <c r="CK227" i="4"/>
  <c r="G230" i="4"/>
  <c r="CJ230" i="4" s="1"/>
  <c r="CI230" i="3"/>
  <c r="CK247" i="4"/>
  <c r="CK263" i="4"/>
  <c r="CK197" i="4"/>
  <c r="CK255" i="4"/>
  <c r="H116" i="5"/>
  <c r="L116" i="5" s="1"/>
  <c r="H249" i="5"/>
  <c r="L249" i="5" s="1"/>
  <c r="CK124" i="4"/>
  <c r="CK51" i="4"/>
  <c r="G269" i="4"/>
  <c r="CJ269" i="4" s="1"/>
  <c r="CI269" i="3"/>
  <c r="CK45" i="4"/>
  <c r="G20" i="4"/>
  <c r="CJ20" i="4" s="1"/>
  <c r="CI20" i="3"/>
  <c r="CK20" i="4"/>
  <c r="CK8" i="4"/>
  <c r="CK87" i="4"/>
  <c r="G81" i="4"/>
  <c r="CJ81" i="4" s="1"/>
  <c r="CI81" i="3"/>
  <c r="CK81" i="4"/>
  <c r="G69" i="4"/>
  <c r="CJ69" i="4" s="1"/>
  <c r="CI69" i="3"/>
  <c r="G103" i="4"/>
  <c r="CJ103" i="4" s="1"/>
  <c r="G102" i="5" s="1"/>
  <c r="K102" i="5" s="1"/>
  <c r="CI103" i="3"/>
  <c r="CK230" i="4"/>
  <c r="CK23" i="4"/>
  <c r="G197" i="4"/>
  <c r="CJ197" i="4" s="1"/>
  <c r="CI197" i="3"/>
  <c r="G41" i="4"/>
  <c r="CJ41" i="4" s="1"/>
  <c r="G40" i="5" s="1"/>
  <c r="CI41" i="3"/>
  <c r="CK49" i="4"/>
  <c r="CK212" i="4"/>
  <c r="G212" i="4"/>
  <c r="CJ212" i="4" s="1"/>
  <c r="CI212" i="3"/>
  <c r="G163" i="4"/>
  <c r="CJ163" i="4" s="1"/>
  <c r="CI163" i="3"/>
  <c r="CK253" i="4"/>
  <c r="G156" i="4"/>
  <c r="CJ156" i="4" s="1"/>
  <c r="CI156" i="3"/>
  <c r="CK156" i="4"/>
  <c r="CK269" i="4"/>
  <c r="CK106" i="4"/>
  <c r="G227" i="4"/>
  <c r="CJ227" i="4" s="1"/>
  <c r="G226" i="5" s="1"/>
  <c r="K226" i="5" s="1"/>
  <c r="CI227" i="3"/>
  <c r="G247" i="4"/>
  <c r="CJ247" i="4" s="1"/>
  <c r="G246" i="5" s="1"/>
  <c r="K246" i="5" s="1"/>
  <c r="CI247" i="3"/>
  <c r="G255" i="4"/>
  <c r="CJ255" i="4" s="1"/>
  <c r="CI255" i="3"/>
  <c r="H99" i="5"/>
  <c r="L99" i="5" s="1"/>
  <c r="H233" i="5"/>
  <c r="L233" i="5" s="1"/>
  <c r="H215" i="5"/>
  <c r="L215" i="5" s="1"/>
  <c r="H9" i="5"/>
  <c r="L9" i="5" s="1"/>
  <c r="G54" i="5"/>
  <c r="K54" i="5" s="1"/>
  <c r="G250" i="5"/>
  <c r="G214" i="5"/>
  <c r="K214" i="5" s="1"/>
  <c r="H207" i="5"/>
  <c r="L207" i="5" s="1"/>
  <c r="H115" i="5"/>
  <c r="L115" i="5" s="1"/>
  <c r="G289" i="5"/>
  <c r="K289" i="5" s="1"/>
  <c r="H35" i="5"/>
  <c r="L35" i="5" s="1"/>
  <c r="H193" i="5"/>
  <c r="L193" i="5" s="1"/>
  <c r="H212" i="5"/>
  <c r="L212" i="5" s="1"/>
  <c r="H5" i="5"/>
  <c r="L5" i="5" s="1"/>
  <c r="H210" i="5"/>
  <c r="L210" i="5" s="1"/>
  <c r="H77" i="5"/>
  <c r="L77" i="5" s="1"/>
  <c r="H264" i="5"/>
  <c r="L264" i="5" s="1"/>
  <c r="H176" i="5"/>
  <c r="L176" i="5" s="1"/>
  <c r="H273" i="5"/>
  <c r="L273" i="5" s="1"/>
  <c r="H82" i="5"/>
  <c r="L82" i="5" s="1"/>
  <c r="H235" i="5"/>
  <c r="L235" i="5" s="1"/>
  <c r="H98" i="5"/>
  <c r="L98" i="5" s="1"/>
  <c r="G231" i="5"/>
  <c r="H231" i="5" s="1"/>
  <c r="L231" i="5" s="1"/>
  <c r="G133" i="5"/>
  <c r="G219" i="5"/>
  <c r="G43" i="5"/>
  <c r="H230" i="5"/>
  <c r="L230" i="5" s="1"/>
  <c r="G271" i="5"/>
  <c r="K271" i="5" s="1"/>
  <c r="G156" i="5"/>
  <c r="K156" i="5" s="1"/>
  <c r="G119" i="5"/>
  <c r="K119" i="5" s="1"/>
  <c r="G220" i="5"/>
  <c r="K220" i="5" s="1"/>
  <c r="G31" i="5"/>
  <c r="K31" i="5" s="1"/>
  <c r="G51" i="5"/>
  <c r="H194" i="5"/>
  <c r="L194" i="5" s="1"/>
  <c r="H167" i="5"/>
  <c r="L167" i="5" s="1"/>
  <c r="G151" i="5"/>
  <c r="K151" i="5" s="1"/>
  <c r="G61" i="5"/>
  <c r="H134" i="5"/>
  <c r="L134" i="5" s="1"/>
  <c r="G49" i="5"/>
  <c r="H49" i="5" s="1"/>
  <c r="L49" i="5" s="1"/>
  <c r="H213" i="5"/>
  <c r="L213" i="5" s="1"/>
  <c r="H39" i="5"/>
  <c r="L39" i="5" s="1"/>
  <c r="G153" i="5"/>
  <c r="H153" i="5" s="1"/>
  <c r="L153" i="5" s="1"/>
  <c r="G281" i="5"/>
  <c r="K281" i="5" s="1"/>
  <c r="G279" i="5"/>
  <c r="K279" i="5" s="1"/>
  <c r="G275" i="5"/>
  <c r="K275" i="5" s="1"/>
  <c r="G15" i="5"/>
  <c r="K15" i="5" s="1"/>
  <c r="G126" i="5"/>
  <c r="K126" i="5" s="1"/>
  <c r="G270" i="5"/>
  <c r="K270" i="5" s="1"/>
  <c r="G135" i="5"/>
  <c r="G274" i="5"/>
  <c r="K274" i="5" s="1"/>
  <c r="H161" i="5"/>
  <c r="L161" i="5" s="1"/>
  <c r="H66" i="5"/>
  <c r="L66" i="5" s="1"/>
  <c r="G263" i="5"/>
  <c r="G165" i="5"/>
  <c r="K165" i="5" s="1"/>
  <c r="G261" i="5"/>
  <c r="K261" i="5" s="1"/>
  <c r="G131" i="5"/>
  <c r="G140" i="5"/>
  <c r="K140" i="5" s="1"/>
  <c r="H130" i="5"/>
  <c r="L130" i="5" s="1"/>
  <c r="G6" i="5"/>
  <c r="G93" i="5"/>
  <c r="G85" i="5"/>
  <c r="H21" i="5"/>
  <c r="L21" i="5" s="1"/>
  <c r="H23" i="5"/>
  <c r="L23" i="5" s="1"/>
  <c r="G168" i="5"/>
  <c r="K168" i="5" s="1"/>
  <c r="H55" i="5"/>
  <c r="L55" i="5" s="1"/>
  <c r="H26" i="5"/>
  <c r="L26" i="5" s="1"/>
  <c r="G197" i="5"/>
  <c r="K197" i="5" s="1"/>
  <c r="G138" i="5"/>
  <c r="K138" i="5" s="1"/>
  <c r="G280" i="5"/>
  <c r="K280" i="5" s="1"/>
  <c r="G242" i="5"/>
  <c r="K242" i="5" s="1"/>
  <c r="G56" i="5"/>
  <c r="K56" i="5" s="1"/>
  <c r="G36" i="5"/>
  <c r="H84" i="5"/>
  <c r="L84" i="5" s="1"/>
  <c r="H182" i="5"/>
  <c r="L182" i="5" s="1"/>
  <c r="G234" i="5"/>
  <c r="K234" i="5" s="1"/>
  <c r="G92" i="5"/>
  <c r="K92" i="5" s="1"/>
  <c r="H238" i="5"/>
  <c r="L238" i="5" s="1"/>
  <c r="G190" i="5"/>
  <c r="K190" i="5" s="1"/>
  <c r="H251" i="5"/>
  <c r="L251" i="5" s="1"/>
  <c r="H38" i="5"/>
  <c r="L38" i="5" s="1"/>
  <c r="H96" i="5"/>
  <c r="L96" i="5" s="1"/>
  <c r="G147" i="5"/>
  <c r="K147" i="5" s="1"/>
  <c r="G139" i="5"/>
  <c r="K139" i="5" s="1"/>
  <c r="G284" i="5"/>
  <c r="G269" i="5"/>
  <c r="H269" i="5" s="1"/>
  <c r="L269" i="5" s="1"/>
  <c r="G14" i="5"/>
  <c r="K14" i="5" s="1"/>
  <c r="H144" i="5"/>
  <c r="L144" i="5" s="1"/>
  <c r="K103" i="5"/>
  <c r="H103" i="5"/>
  <c r="L103" i="5" s="1"/>
  <c r="G169" i="5"/>
  <c r="K169" i="5" s="1"/>
  <c r="G8" i="5"/>
  <c r="G62" i="5"/>
  <c r="K62" i="5" s="1"/>
  <c r="K177" i="5"/>
  <c r="H177" i="5"/>
  <c r="L177" i="5" s="1"/>
  <c r="K32" i="5"/>
  <c r="H32" i="5"/>
  <c r="L32" i="5" s="1"/>
  <c r="G79" i="5"/>
  <c r="G266" i="5"/>
  <c r="K266" i="5" s="1"/>
  <c r="G221" i="5"/>
  <c r="G17" i="5"/>
  <c r="K17" i="5" s="1"/>
  <c r="G288" i="5"/>
  <c r="K288" i="5" s="1"/>
  <c r="G111" i="5"/>
  <c r="H111" i="5" s="1"/>
  <c r="L111" i="5" s="1"/>
  <c r="G94" i="5"/>
  <c r="K94" i="5" s="1"/>
  <c r="G222" i="5"/>
  <c r="K222" i="5" s="1"/>
  <c r="H160" i="5"/>
  <c r="L160" i="5" s="1"/>
  <c r="G187" i="5"/>
  <c r="K187" i="5" s="1"/>
  <c r="G227" i="5"/>
  <c r="G172" i="5"/>
  <c r="K172" i="5" s="1"/>
  <c r="H181" i="5"/>
  <c r="L181" i="5" s="1"/>
  <c r="G247" i="5"/>
  <c r="K247" i="5" s="1"/>
  <c r="G33" i="5"/>
  <c r="K33" i="5" s="1"/>
  <c r="G34" i="5"/>
  <c r="K34" i="5" s="1"/>
  <c r="G152" i="5"/>
  <c r="K152" i="5" s="1"/>
  <c r="G171" i="5"/>
  <c r="K171" i="5" s="1"/>
  <c r="G90" i="5"/>
  <c r="K90" i="5" s="1"/>
  <c r="G75" i="5"/>
  <c r="G74" i="5"/>
  <c r="K74" i="5" s="1"/>
  <c r="G202" i="5"/>
  <c r="K202" i="5" s="1"/>
  <c r="G218" i="5"/>
  <c r="K218" i="5" s="1"/>
  <c r="G73" i="5"/>
  <c r="G216" i="5"/>
  <c r="K216" i="5" s="1"/>
  <c r="G154" i="5"/>
  <c r="K154" i="5" s="1"/>
  <c r="G287" i="5"/>
  <c r="K287" i="5" s="1"/>
  <c r="G149" i="5"/>
  <c r="G158" i="5"/>
  <c r="K158" i="5" s="1"/>
  <c r="G76" i="5"/>
  <c r="K76" i="5" s="1"/>
  <c r="G204" i="5"/>
  <c r="K204" i="5" s="1"/>
  <c r="G45" i="5"/>
  <c r="G47" i="5"/>
  <c r="H47" i="5" s="1"/>
  <c r="L47" i="5" s="1"/>
  <c r="G108" i="5"/>
  <c r="G104" i="5"/>
  <c r="F59" i="1"/>
  <c r="F51" i="1"/>
  <c r="CJ273" i="4"/>
  <c r="CI273" i="3"/>
  <c r="CK146" i="4"/>
  <c r="CK273" i="4"/>
  <c r="CI146" i="3"/>
  <c r="CJ146" i="4"/>
  <c r="CI246" i="3"/>
  <c r="CJ246" i="4"/>
  <c r="H236" i="5"/>
  <c r="L236" i="5" s="1"/>
  <c r="CK246" i="4"/>
  <c r="CJ180" i="4"/>
  <c r="CI180" i="3"/>
  <c r="H156" i="5"/>
  <c r="L156" i="5" s="1"/>
  <c r="G255" i="5"/>
  <c r="K255" i="5" s="1"/>
  <c r="G69" i="5"/>
  <c r="G244" i="5"/>
  <c r="G237" i="5"/>
  <c r="G232" i="5"/>
  <c r="G120" i="5"/>
  <c r="K120" i="5" s="1"/>
  <c r="H265" i="5"/>
  <c r="L265" i="5" s="1"/>
  <c r="E59" i="1"/>
  <c r="E51" i="1"/>
  <c r="CK240" i="4"/>
  <c r="CK218" i="4"/>
  <c r="G109" i="5"/>
  <c r="K109" i="5" s="1"/>
  <c r="CK180" i="4"/>
  <c r="CI240" i="3"/>
  <c r="CJ240" i="4"/>
  <c r="CI218" i="3"/>
  <c r="CJ218" i="4"/>
  <c r="Y294" i="3"/>
  <c r="BE294" i="3"/>
  <c r="J294" i="3"/>
  <c r="CJ5" i="4"/>
  <c r="H192" i="5"/>
  <c r="L192" i="5" s="1"/>
  <c r="J183" i="5"/>
  <c r="CK113" i="4"/>
  <c r="CJ101" i="4"/>
  <c r="CI101" i="3"/>
  <c r="CK283" i="4"/>
  <c r="CI286" i="3"/>
  <c r="CJ286" i="4"/>
  <c r="I294" i="3"/>
  <c r="AO294" i="3"/>
  <c r="BU294" i="3"/>
  <c r="Z294" i="3"/>
  <c r="CJ113" i="4"/>
  <c r="CI113" i="3"/>
  <c r="H64" i="5"/>
  <c r="L64" i="5" s="1"/>
  <c r="CK101" i="4"/>
  <c r="CJ283" i="4"/>
  <c r="CI283" i="3"/>
  <c r="CK286" i="4"/>
  <c r="J246" i="5"/>
  <c r="H246" i="5"/>
  <c r="L246" i="5" s="1"/>
  <c r="K276" i="5"/>
  <c r="H276" i="5"/>
  <c r="L276" i="5" s="1"/>
  <c r="AP294" i="3"/>
  <c r="BV294" i="3"/>
  <c r="K75" i="5"/>
  <c r="H75" i="5"/>
  <c r="L75" i="5" s="1"/>
  <c r="K73" i="5"/>
  <c r="H73" i="5"/>
  <c r="L73" i="5" s="1"/>
  <c r="I52" i="5"/>
  <c r="E293" i="5"/>
  <c r="I293" i="5" s="1"/>
  <c r="H165" i="5"/>
  <c r="L165" i="5" s="1"/>
  <c r="K149" i="5"/>
  <c r="H149" i="5"/>
  <c r="L149" i="5" s="1"/>
  <c r="K85" i="5"/>
  <c r="H85" i="5"/>
  <c r="L85" i="5" s="1"/>
  <c r="K101" i="5"/>
  <c r="H101" i="5"/>
  <c r="L101" i="5" s="1"/>
  <c r="K153" i="5"/>
  <c r="K45" i="5"/>
  <c r="H45" i="5"/>
  <c r="L45" i="5" s="1"/>
  <c r="CJ43" i="4"/>
  <c r="CI43" i="3"/>
  <c r="H255" i="5"/>
  <c r="L255" i="5" s="1"/>
  <c r="K269" i="5"/>
  <c r="K12" i="5"/>
  <c r="H12" i="5"/>
  <c r="L12" i="5" s="1"/>
  <c r="K225" i="5"/>
  <c r="H225" i="5"/>
  <c r="L225" i="5" s="1"/>
  <c r="G258" i="5"/>
  <c r="G256" i="5"/>
  <c r="K256" i="5" s="1"/>
  <c r="G59" i="5"/>
  <c r="G136" i="5"/>
  <c r="G11" i="5"/>
  <c r="H152" i="5"/>
  <c r="L152" i="5" s="1"/>
  <c r="H70" i="5"/>
  <c r="L70" i="5" s="1"/>
  <c r="Q294" i="3"/>
  <c r="AW294" i="3"/>
  <c r="CC294" i="3"/>
  <c r="AH294" i="3"/>
  <c r="BN294" i="3"/>
  <c r="O294" i="3"/>
  <c r="AU294" i="3"/>
  <c r="CA294" i="3"/>
  <c r="AF294" i="3"/>
  <c r="BL294" i="3"/>
  <c r="H180" i="5"/>
  <c r="L180" i="5" s="1"/>
  <c r="G107" i="5"/>
  <c r="G195" i="5"/>
  <c r="G30" i="5"/>
  <c r="G106" i="5"/>
  <c r="G13" i="5"/>
  <c r="G240" i="5"/>
  <c r="G91" i="5"/>
  <c r="G184" i="5"/>
  <c r="K184" i="5" s="1"/>
  <c r="G58" i="5"/>
  <c r="H120" i="5"/>
  <c r="L120" i="5" s="1"/>
  <c r="K260" i="5"/>
  <c r="H260" i="5"/>
  <c r="L260" i="5" s="1"/>
  <c r="G203" i="5"/>
  <c r="H15" i="5"/>
  <c r="L15" i="5" s="1"/>
  <c r="H274" i="5"/>
  <c r="L274" i="5" s="1"/>
  <c r="K219" i="5"/>
  <c r="H219" i="5"/>
  <c r="L219" i="5" s="1"/>
  <c r="K93" i="5"/>
  <c r="H93" i="5"/>
  <c r="L93" i="5" s="1"/>
  <c r="CJ53" i="4"/>
  <c r="CI53" i="3"/>
  <c r="K65" i="5"/>
  <c r="H65" i="5"/>
  <c r="L65" i="5" s="1"/>
  <c r="K46" i="5"/>
  <c r="K61" i="5"/>
  <c r="H61" i="5"/>
  <c r="L61" i="5" s="1"/>
  <c r="K43" i="5"/>
  <c r="H43" i="5"/>
  <c r="L43" i="5" s="1"/>
  <c r="H198" i="5"/>
  <c r="L198" i="5" s="1"/>
  <c r="W294" i="3"/>
  <c r="BC294" i="3"/>
  <c r="H294" i="3"/>
  <c r="AN294" i="3"/>
  <c r="BT294" i="3"/>
  <c r="K131" i="5"/>
  <c r="H131" i="5"/>
  <c r="L131" i="5" s="1"/>
  <c r="K283" i="5"/>
  <c r="H283" i="5"/>
  <c r="L283" i="5" s="1"/>
  <c r="H208" i="5"/>
  <c r="L208" i="5" s="1"/>
  <c r="K121" i="5"/>
  <c r="H121" i="5"/>
  <c r="L121" i="5" s="1"/>
  <c r="K189" i="5"/>
  <c r="H189" i="5"/>
  <c r="L189" i="5" s="1"/>
  <c r="K53" i="5"/>
  <c r="H53" i="5"/>
  <c r="L53" i="5" s="1"/>
  <c r="AC294" i="3"/>
  <c r="BI294" i="3"/>
  <c r="N294" i="3"/>
  <c r="AT294" i="3"/>
  <c r="BZ294" i="3"/>
  <c r="AA294" i="3"/>
  <c r="BG294" i="3"/>
  <c r="L294" i="3"/>
  <c r="AR294" i="3"/>
  <c r="BX294" i="3"/>
  <c r="K227" i="5"/>
  <c r="H227" i="5"/>
  <c r="L227" i="5" s="1"/>
  <c r="H114" i="5"/>
  <c r="L114" i="5" s="1"/>
  <c r="K250" i="5"/>
  <c r="H250" i="5"/>
  <c r="L250" i="5" s="1"/>
  <c r="K259" i="5"/>
  <c r="H259" i="5"/>
  <c r="L259" i="5" s="1"/>
  <c r="K10" i="5"/>
  <c r="H10" i="5"/>
  <c r="L10" i="5" s="1"/>
  <c r="G60" i="5"/>
  <c r="G188" i="5"/>
  <c r="CK5" i="4"/>
  <c r="G4" i="5" s="1"/>
  <c r="G110" i="5"/>
  <c r="H224" i="5"/>
  <c r="L224" i="5" s="1"/>
  <c r="H33" i="5"/>
  <c r="L33" i="5" s="1"/>
  <c r="G95" i="5"/>
  <c r="G142" i="5"/>
  <c r="K67" i="5"/>
  <c r="K97" i="5"/>
  <c r="H97" i="5"/>
  <c r="L97" i="5" s="1"/>
  <c r="AK294" i="3"/>
  <c r="BQ294" i="3"/>
  <c r="V294" i="3"/>
  <c r="BB294" i="3"/>
  <c r="CH294" i="3"/>
  <c r="AI294" i="3"/>
  <c r="BO294" i="3"/>
  <c r="T294" i="3"/>
  <c r="AZ294" i="3"/>
  <c r="CF294" i="3"/>
  <c r="K113" i="5"/>
  <c r="H113" i="5"/>
  <c r="L113" i="5" s="1"/>
  <c r="J112" i="5"/>
  <c r="K28" i="5"/>
  <c r="H28" i="5"/>
  <c r="L28" i="5" s="1"/>
  <c r="K141" i="5"/>
  <c r="H141" i="5"/>
  <c r="L141" i="5" s="1"/>
  <c r="H147" i="5"/>
  <c r="L147" i="5" s="1"/>
  <c r="K263" i="5"/>
  <c r="H263" i="5"/>
  <c r="L263" i="5" s="1"/>
  <c r="K49" i="5"/>
  <c r="J76" i="5"/>
  <c r="BF294" i="3"/>
  <c r="G294" i="3"/>
  <c r="K36" i="5"/>
  <c r="H36" i="5"/>
  <c r="L36" i="5" s="1"/>
  <c r="F52" i="5"/>
  <c r="I53" i="2"/>
  <c r="H294" i="2"/>
  <c r="I294" i="2" s="1"/>
  <c r="H280" i="5"/>
  <c r="L280" i="5" s="1"/>
  <c r="H138" i="5"/>
  <c r="L138" i="5" s="1"/>
  <c r="K8" i="5"/>
  <c r="H8" i="5"/>
  <c r="L8" i="5" s="1"/>
  <c r="K228" i="5"/>
  <c r="H228" i="5"/>
  <c r="L228" i="5" s="1"/>
  <c r="CK43" i="4"/>
  <c r="K284" i="5"/>
  <c r="H284" i="5"/>
  <c r="L284" i="5" s="1"/>
  <c r="K47" i="5"/>
  <c r="H275" i="5"/>
  <c r="L275" i="5" s="1"/>
  <c r="K143" i="5"/>
  <c r="H143" i="5"/>
  <c r="L143" i="5" s="1"/>
  <c r="K205" i="5"/>
  <c r="H205" i="5"/>
  <c r="L205" i="5" s="1"/>
  <c r="G63" i="5"/>
  <c r="H37" i="5"/>
  <c r="L37" i="5" s="1"/>
  <c r="G173" i="5"/>
  <c r="G163" i="5"/>
  <c r="G72" i="5"/>
  <c r="G200" i="5"/>
  <c r="AG294" i="3"/>
  <c r="BM294" i="3"/>
  <c r="R294" i="3"/>
  <c r="AX294" i="3"/>
  <c r="CD294" i="3"/>
  <c r="AE294" i="3"/>
  <c r="BK294" i="3"/>
  <c r="P294" i="3"/>
  <c r="AV294" i="3"/>
  <c r="CB294" i="3"/>
  <c r="J256" i="5"/>
  <c r="K129" i="5"/>
  <c r="H129" i="5"/>
  <c r="L129" i="5" s="1"/>
  <c r="H94" i="5"/>
  <c r="L94" i="5" s="1"/>
  <c r="G286" i="5"/>
  <c r="G278" i="5"/>
  <c r="G186" i="5"/>
  <c r="G29" i="5"/>
  <c r="G20" i="5"/>
  <c r="G170" i="5"/>
  <c r="G122" i="5"/>
  <c r="G290" i="5"/>
  <c r="G88" i="5"/>
  <c r="G27" i="5"/>
  <c r="G18" i="5"/>
  <c r="K79" i="5"/>
  <c r="H79" i="5"/>
  <c r="L79" i="5" s="1"/>
  <c r="J220" i="5"/>
  <c r="K277" i="5"/>
  <c r="H277" i="5"/>
  <c r="L277" i="5" s="1"/>
  <c r="K223" i="5"/>
  <c r="H223" i="5"/>
  <c r="L223" i="5" s="1"/>
  <c r="CK53" i="4"/>
  <c r="K191" i="5"/>
  <c r="H191" i="5"/>
  <c r="L191" i="5" s="1"/>
  <c r="K221" i="5"/>
  <c r="H221" i="5"/>
  <c r="L221" i="5" s="1"/>
  <c r="K51" i="5"/>
  <c r="H51" i="5"/>
  <c r="L51" i="5" s="1"/>
  <c r="AM294" i="3"/>
  <c r="BS294" i="3"/>
  <c r="X294" i="3"/>
  <c r="BD294" i="3"/>
  <c r="H288" i="5"/>
  <c r="L288" i="5" s="1"/>
  <c r="K159" i="5"/>
  <c r="H159" i="5"/>
  <c r="L159" i="5" s="1"/>
  <c r="K87" i="5"/>
  <c r="H87" i="5"/>
  <c r="L87" i="5" s="1"/>
  <c r="K57" i="5"/>
  <c r="H57" i="5"/>
  <c r="L57" i="5" s="1"/>
  <c r="H140" i="5"/>
  <c r="L140" i="5" s="1"/>
  <c r="H287" i="5"/>
  <c r="L287" i="5" s="1"/>
  <c r="M294" i="3"/>
  <c r="AS294" i="3"/>
  <c r="BY294" i="3"/>
  <c r="AD294" i="3"/>
  <c r="BJ294" i="3"/>
  <c r="K294" i="3"/>
  <c r="AQ294" i="3"/>
  <c r="BW294" i="3"/>
  <c r="AB294" i="3"/>
  <c r="BH294" i="3"/>
  <c r="K69" i="5"/>
  <c r="H69" i="5"/>
  <c r="L69" i="5" s="1"/>
  <c r="K244" i="5"/>
  <c r="H244" i="5"/>
  <c r="L244" i="5" s="1"/>
  <c r="H14" i="5"/>
  <c r="L14" i="5" s="1"/>
  <c r="G81" i="5"/>
  <c r="G125" i="5"/>
  <c r="G41" i="5"/>
  <c r="K157" i="5"/>
  <c r="H157" i="5"/>
  <c r="L157" i="5" s="1"/>
  <c r="H164" i="5"/>
  <c r="L164" i="5" s="1"/>
  <c r="G117" i="5"/>
  <c r="G124" i="5"/>
  <c r="G201" i="5"/>
  <c r="G253" i="5"/>
  <c r="G24" i="5"/>
  <c r="G174" i="5"/>
  <c r="H166" i="5"/>
  <c r="L166" i="5" s="1"/>
  <c r="K291" i="5"/>
  <c r="H291" i="5"/>
  <c r="L291" i="5" s="1"/>
  <c r="G137" i="5"/>
  <c r="H128" i="5"/>
  <c r="L128" i="5" s="1"/>
  <c r="G78" i="5"/>
  <c r="G206" i="5"/>
  <c r="J184" i="5"/>
  <c r="H184" i="5"/>
  <c r="L184" i="5" s="1"/>
  <c r="H25" i="5"/>
  <c r="L25" i="5" s="1"/>
  <c r="J148" i="5"/>
  <c r="H148" i="5"/>
  <c r="L148" i="5" s="1"/>
  <c r="H242" i="5"/>
  <c r="L242" i="5" s="1"/>
  <c r="U294" i="3"/>
  <c r="BA294" i="3"/>
  <c r="CG294" i="3"/>
  <c r="AL294" i="3"/>
  <c r="BR294" i="3"/>
  <c r="S294" i="3"/>
  <c r="AY294" i="3"/>
  <c r="CE294" i="3"/>
  <c r="AJ294" i="3"/>
  <c r="BP294" i="3"/>
  <c r="H158" i="5"/>
  <c r="L158" i="5" s="1"/>
  <c r="G248" i="5"/>
  <c r="H146" i="5"/>
  <c r="L146" i="5" s="1"/>
  <c r="H83" i="5" l="1"/>
  <c r="L83" i="5" s="1"/>
  <c r="H202" i="5"/>
  <c r="L202" i="5" s="1"/>
  <c r="K111" i="5"/>
  <c r="H241" i="5"/>
  <c r="L241" i="5" s="1"/>
  <c r="H220" i="5"/>
  <c r="L220" i="5" s="1"/>
  <c r="H169" i="5"/>
  <c r="L169" i="5" s="1"/>
  <c r="H127" i="5"/>
  <c r="L127" i="5" s="1"/>
  <c r="H247" i="5"/>
  <c r="L247" i="5" s="1"/>
  <c r="H76" i="5"/>
  <c r="L76" i="5" s="1"/>
  <c r="H187" i="5"/>
  <c r="L187" i="5" s="1"/>
  <c r="H279" i="5"/>
  <c r="L279" i="5" s="1"/>
  <c r="H171" i="5"/>
  <c r="L171" i="5" s="1"/>
  <c r="H71" i="5"/>
  <c r="L71" i="5" s="1"/>
  <c r="G150" i="5"/>
  <c r="G175" i="5"/>
  <c r="H271" i="5"/>
  <c r="L271" i="5" s="1"/>
  <c r="H266" i="5"/>
  <c r="L266" i="5" s="1"/>
  <c r="H270" i="5"/>
  <c r="L270" i="5" s="1"/>
  <c r="H31" i="5"/>
  <c r="L31" i="5" s="1"/>
  <c r="H261" i="5"/>
  <c r="L261" i="5" s="1"/>
  <c r="H126" i="5"/>
  <c r="L126" i="5" s="1"/>
  <c r="G162" i="5"/>
  <c r="G199" i="5"/>
  <c r="H199" i="5" s="1"/>
  <c r="L199" i="5" s="1"/>
  <c r="G185" i="5"/>
  <c r="H139" i="5"/>
  <c r="L139" i="5" s="1"/>
  <c r="G196" i="5"/>
  <c r="K196" i="5" s="1"/>
  <c r="G123" i="5"/>
  <c r="K199" i="5"/>
  <c r="H74" i="5"/>
  <c r="L74" i="5" s="1"/>
  <c r="H197" i="5"/>
  <c r="L197" i="5" s="1"/>
  <c r="G155" i="5"/>
  <c r="K155" i="5" s="1"/>
  <c r="G80" i="5"/>
  <c r="H256" i="5"/>
  <c r="L256" i="5" s="1"/>
  <c r="H216" i="5"/>
  <c r="L216" i="5" s="1"/>
  <c r="G211" i="5"/>
  <c r="G68" i="5"/>
  <c r="G183" i="5"/>
  <c r="H204" i="5"/>
  <c r="L204" i="5" s="1"/>
  <c r="H92" i="5"/>
  <c r="L92" i="5" s="1"/>
  <c r="H214" i="5"/>
  <c r="L214" i="5" s="1"/>
  <c r="G19" i="5"/>
  <c r="K19" i="5" s="1"/>
  <c r="G22" i="5"/>
  <c r="K22" i="5" s="1"/>
  <c r="G7" i="5"/>
  <c r="K7" i="5" s="1"/>
  <c r="H102" i="5"/>
  <c r="L102" i="5" s="1"/>
  <c r="K40" i="5"/>
  <c r="H40" i="5"/>
  <c r="L40" i="5" s="1"/>
  <c r="H62" i="5"/>
  <c r="L62" i="5" s="1"/>
  <c r="H90" i="5"/>
  <c r="L90" i="5" s="1"/>
  <c r="H289" i="5"/>
  <c r="L289" i="5" s="1"/>
  <c r="H226" i="5"/>
  <c r="L226" i="5" s="1"/>
  <c r="G229" i="5"/>
  <c r="G50" i="5"/>
  <c r="H234" i="5"/>
  <c r="L234" i="5" s="1"/>
  <c r="H218" i="5"/>
  <c r="L218" i="5" s="1"/>
  <c r="H172" i="5"/>
  <c r="L172" i="5" s="1"/>
  <c r="H281" i="5"/>
  <c r="L281" i="5" s="1"/>
  <c r="H119" i="5"/>
  <c r="L119" i="5" s="1"/>
  <c r="H17" i="5"/>
  <c r="L17" i="5" s="1"/>
  <c r="H109" i="5"/>
  <c r="L109" i="5" s="1"/>
  <c r="H54" i="5"/>
  <c r="L54" i="5" s="1"/>
  <c r="G254" i="5"/>
  <c r="G118" i="5"/>
  <c r="G48" i="5"/>
  <c r="G262" i="5"/>
  <c r="G86" i="5"/>
  <c r="G44" i="5"/>
  <c r="G252" i="5"/>
  <c r="H7" i="5"/>
  <c r="L7" i="5" s="1"/>
  <c r="H56" i="5"/>
  <c r="L56" i="5" s="1"/>
  <c r="H222" i="5"/>
  <c r="L222" i="5" s="1"/>
  <c r="G268" i="5"/>
  <c r="G105" i="5"/>
  <c r="G132" i="5"/>
  <c r="K231" i="5"/>
  <c r="K133" i="5"/>
  <c r="H133" i="5"/>
  <c r="L133" i="5" s="1"/>
  <c r="H34" i="5"/>
  <c r="L34" i="5" s="1"/>
  <c r="H151" i="5"/>
  <c r="L151" i="5" s="1"/>
  <c r="H168" i="5"/>
  <c r="L168" i="5" s="1"/>
  <c r="G282" i="5"/>
  <c r="H282" i="5" s="1"/>
  <c r="L282" i="5" s="1"/>
  <c r="G112" i="5"/>
  <c r="H154" i="5"/>
  <c r="L154" i="5" s="1"/>
  <c r="H190" i="5"/>
  <c r="L190" i="5" s="1"/>
  <c r="G145" i="5"/>
  <c r="K145" i="5" s="1"/>
  <c r="K135" i="5"/>
  <c r="H135" i="5"/>
  <c r="L135" i="5" s="1"/>
  <c r="K6" i="5"/>
  <c r="H6" i="5"/>
  <c r="L6" i="5" s="1"/>
  <c r="G179" i="5"/>
  <c r="K179" i="5" s="1"/>
  <c r="G245" i="5"/>
  <c r="G272" i="5"/>
  <c r="K104" i="5"/>
  <c r="H104" i="5"/>
  <c r="L104" i="5" s="1"/>
  <c r="G217" i="5"/>
  <c r="K108" i="5"/>
  <c r="H108" i="5"/>
  <c r="L108" i="5" s="1"/>
  <c r="K232" i="5"/>
  <c r="H232" i="5"/>
  <c r="L232" i="5" s="1"/>
  <c r="K237" i="5"/>
  <c r="H237" i="5"/>
  <c r="L237" i="5" s="1"/>
  <c r="G285" i="5"/>
  <c r="G239" i="5"/>
  <c r="G100" i="5"/>
  <c r="K4" i="5"/>
  <c r="H4" i="5"/>
  <c r="K78" i="5"/>
  <c r="H78" i="5"/>
  <c r="L78" i="5" s="1"/>
  <c r="K137" i="5"/>
  <c r="H137" i="5"/>
  <c r="L137" i="5" s="1"/>
  <c r="K174" i="5"/>
  <c r="H174" i="5"/>
  <c r="L174" i="5" s="1"/>
  <c r="K124" i="5"/>
  <c r="H124" i="5"/>
  <c r="L124" i="5" s="1"/>
  <c r="K41" i="5"/>
  <c r="H41" i="5"/>
  <c r="L41" i="5" s="1"/>
  <c r="K122" i="5"/>
  <c r="H122" i="5"/>
  <c r="L122" i="5" s="1"/>
  <c r="K186" i="5"/>
  <c r="H186" i="5"/>
  <c r="L186" i="5" s="1"/>
  <c r="K173" i="5"/>
  <c r="H173" i="5"/>
  <c r="L173" i="5" s="1"/>
  <c r="J52" i="5"/>
  <c r="F293" i="5"/>
  <c r="J293" i="5" s="1"/>
  <c r="G52" i="5"/>
  <c r="K52" i="5" s="1"/>
  <c r="K91" i="5"/>
  <c r="H91" i="5"/>
  <c r="L91" i="5" s="1"/>
  <c r="K30" i="5"/>
  <c r="H30" i="5"/>
  <c r="L30" i="5" s="1"/>
  <c r="K11" i="5"/>
  <c r="H11" i="5"/>
  <c r="L11" i="5" s="1"/>
  <c r="K258" i="5"/>
  <c r="H258" i="5"/>
  <c r="L258" i="5" s="1"/>
  <c r="K248" i="5"/>
  <c r="H248" i="5"/>
  <c r="L248" i="5" s="1"/>
  <c r="K24" i="5"/>
  <c r="H24" i="5"/>
  <c r="L24" i="5" s="1"/>
  <c r="K117" i="5"/>
  <c r="H117" i="5"/>
  <c r="L117" i="5" s="1"/>
  <c r="K125" i="5"/>
  <c r="H125" i="5"/>
  <c r="L125" i="5" s="1"/>
  <c r="K27" i="5"/>
  <c r="H27" i="5"/>
  <c r="L27" i="5" s="1"/>
  <c r="K170" i="5"/>
  <c r="H170" i="5"/>
  <c r="L170" i="5" s="1"/>
  <c r="K278" i="5"/>
  <c r="H278" i="5"/>
  <c r="L278" i="5" s="1"/>
  <c r="K200" i="5"/>
  <c r="H200" i="5"/>
  <c r="L200" i="5" s="1"/>
  <c r="K188" i="5"/>
  <c r="H188" i="5"/>
  <c r="L188" i="5" s="1"/>
  <c r="K240" i="5"/>
  <c r="H240" i="5"/>
  <c r="L240" i="5" s="1"/>
  <c r="K195" i="5"/>
  <c r="H195" i="5"/>
  <c r="L195" i="5" s="1"/>
  <c r="K136" i="5"/>
  <c r="H136" i="5"/>
  <c r="L136" i="5" s="1"/>
  <c r="G42" i="5"/>
  <c r="K253" i="5"/>
  <c r="H253" i="5"/>
  <c r="L253" i="5" s="1"/>
  <c r="K81" i="5"/>
  <c r="H81" i="5"/>
  <c r="L81" i="5" s="1"/>
  <c r="K18" i="5"/>
  <c r="H18" i="5"/>
  <c r="L18" i="5" s="1"/>
  <c r="K88" i="5"/>
  <c r="H88" i="5"/>
  <c r="L88" i="5" s="1"/>
  <c r="K20" i="5"/>
  <c r="H20" i="5"/>
  <c r="L20" i="5" s="1"/>
  <c r="K286" i="5"/>
  <c r="H286" i="5"/>
  <c r="L286" i="5" s="1"/>
  <c r="K72" i="5"/>
  <c r="H72" i="5"/>
  <c r="L72" i="5" s="1"/>
  <c r="K63" i="5"/>
  <c r="H63" i="5"/>
  <c r="L63" i="5" s="1"/>
  <c r="K60" i="5"/>
  <c r="H60" i="5"/>
  <c r="L60" i="5" s="1"/>
  <c r="K203" i="5"/>
  <c r="H203" i="5"/>
  <c r="L203" i="5" s="1"/>
  <c r="K58" i="5"/>
  <c r="H58" i="5"/>
  <c r="L58" i="5" s="1"/>
  <c r="K13" i="5"/>
  <c r="H13" i="5"/>
  <c r="L13" i="5" s="1"/>
  <c r="K107" i="5"/>
  <c r="H107" i="5"/>
  <c r="L107" i="5" s="1"/>
  <c r="K59" i="5"/>
  <c r="H59" i="5"/>
  <c r="L59" i="5" s="1"/>
  <c r="K206" i="5"/>
  <c r="H206" i="5"/>
  <c r="L206" i="5" s="1"/>
  <c r="K201" i="5"/>
  <c r="H201" i="5"/>
  <c r="L201" i="5" s="1"/>
  <c r="K290" i="5"/>
  <c r="H290" i="5"/>
  <c r="L290" i="5" s="1"/>
  <c r="K29" i="5"/>
  <c r="H29" i="5"/>
  <c r="L29" i="5" s="1"/>
  <c r="K163" i="5"/>
  <c r="H163" i="5"/>
  <c r="L163" i="5" s="1"/>
  <c r="K142" i="5"/>
  <c r="H142" i="5"/>
  <c r="L142" i="5" s="1"/>
  <c r="K95" i="5"/>
  <c r="H95" i="5"/>
  <c r="L95" i="5" s="1"/>
  <c r="K110" i="5"/>
  <c r="H110" i="5"/>
  <c r="L110" i="5" s="1"/>
  <c r="K106" i="5"/>
  <c r="H106" i="5"/>
  <c r="L106" i="5" s="1"/>
  <c r="H22" i="5" l="1"/>
  <c r="L22" i="5" s="1"/>
  <c r="H155" i="5"/>
  <c r="L155" i="5" s="1"/>
  <c r="H196" i="5"/>
  <c r="L196" i="5" s="1"/>
  <c r="K162" i="5"/>
  <c r="H162" i="5"/>
  <c r="L162" i="5" s="1"/>
  <c r="K150" i="5"/>
  <c r="H150" i="5"/>
  <c r="L150" i="5" s="1"/>
  <c r="K175" i="5"/>
  <c r="H175" i="5"/>
  <c r="L175" i="5" s="1"/>
  <c r="K185" i="5"/>
  <c r="H185" i="5"/>
  <c r="L185" i="5" s="1"/>
  <c r="H19" i="5"/>
  <c r="L19" i="5" s="1"/>
  <c r="K211" i="5"/>
  <c r="H211" i="5"/>
  <c r="L211" i="5" s="1"/>
  <c r="H123" i="5"/>
  <c r="L123" i="5" s="1"/>
  <c r="K123" i="5"/>
  <c r="K183" i="5"/>
  <c r="H183" i="5"/>
  <c r="L183" i="5" s="1"/>
  <c r="K68" i="5"/>
  <c r="H68" i="5"/>
  <c r="L68" i="5" s="1"/>
  <c r="K80" i="5"/>
  <c r="H80" i="5"/>
  <c r="L80" i="5" s="1"/>
  <c r="K50" i="5"/>
  <c r="H50" i="5"/>
  <c r="L50" i="5" s="1"/>
  <c r="K252" i="5"/>
  <c r="H252" i="5"/>
  <c r="L252" i="5" s="1"/>
  <c r="K48" i="5"/>
  <c r="H48" i="5"/>
  <c r="L48" i="5" s="1"/>
  <c r="K229" i="5"/>
  <c r="H229" i="5"/>
  <c r="L229" i="5" s="1"/>
  <c r="K268" i="5"/>
  <c r="H268" i="5"/>
  <c r="L268" i="5" s="1"/>
  <c r="K132" i="5"/>
  <c r="H132" i="5"/>
  <c r="L132" i="5" s="1"/>
  <c r="K44" i="5"/>
  <c r="H44" i="5"/>
  <c r="L44" i="5" s="1"/>
  <c r="K118" i="5"/>
  <c r="H118" i="5"/>
  <c r="L118" i="5" s="1"/>
  <c r="K262" i="5"/>
  <c r="H262" i="5"/>
  <c r="L262" i="5" s="1"/>
  <c r="K105" i="5"/>
  <c r="H105" i="5"/>
  <c r="L105" i="5" s="1"/>
  <c r="K86" i="5"/>
  <c r="H86" i="5"/>
  <c r="L86" i="5" s="1"/>
  <c r="K254" i="5"/>
  <c r="H254" i="5"/>
  <c r="L254" i="5" s="1"/>
  <c r="H179" i="5"/>
  <c r="L179" i="5" s="1"/>
  <c r="K282" i="5"/>
  <c r="H145" i="5"/>
  <c r="L145" i="5" s="1"/>
  <c r="K112" i="5"/>
  <c r="H112" i="5"/>
  <c r="L112" i="5" s="1"/>
  <c r="K272" i="5"/>
  <c r="H272" i="5"/>
  <c r="L272" i="5" s="1"/>
  <c r="K245" i="5"/>
  <c r="H245" i="5"/>
  <c r="L245" i="5" s="1"/>
  <c r="K217" i="5"/>
  <c r="H217" i="5"/>
  <c r="L217" i="5" s="1"/>
  <c r="K239" i="5"/>
  <c r="H239" i="5"/>
  <c r="L239" i="5" s="1"/>
  <c r="K285" i="5"/>
  <c r="H285" i="5"/>
  <c r="L285" i="5" s="1"/>
  <c r="K100" i="5"/>
  <c r="H100" i="5"/>
  <c r="L100" i="5" s="1"/>
  <c r="K42" i="5"/>
  <c r="H42" i="5"/>
  <c r="L42" i="5" s="1"/>
  <c r="H52" i="5"/>
  <c r="L52" i="5" s="1"/>
  <c r="L4" i="5"/>
  <c r="G293" i="5"/>
  <c r="K293" i="5" s="1"/>
  <c r="H293" i="5" l="1"/>
  <c r="L293" i="5" l="1"/>
</calcChain>
</file>

<file path=xl/sharedStrings.xml><?xml version="1.0" encoding="utf-8"?>
<sst xmlns="http://schemas.openxmlformats.org/spreadsheetml/2006/main" count="3792" uniqueCount="174">
  <si>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</si>
  <si>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</si>
  <si>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</si>
  <si>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</si>
  <si>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</si>
  <si>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</si>
  <si>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</si>
  <si>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</si>
  <si>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</si>
  <si>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</si>
  <si>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</si>
  <si>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</si>
  <si>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</si>
  <si>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single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</si>
  <si>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</si>
  <si>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</si>
  <si>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</si>
  <si>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</si>
  <si>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</si>
  <si>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</si>
  <si>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</si>
  <si>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</si>
  <si>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</si>
  <si>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</si>
  <si>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</si>
  <si>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</si>
  <si>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</si>
  <si>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</si>
  <si>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</si>
  <si>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</si>
  <si>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</si>
  <si>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</si>
  <si>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</si>
  <si>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</si>
  <si>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</si>
  <si>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</si>
  <si>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ESC</t>
  </si>
  <si>
    <t>UN 140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</si>
  <si>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</si>
  <si>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</si>
  <si>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</si>
  <si>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</si>
  <si>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</si>
  <si>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</si>
  <si>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</si>
  <si>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</si>
  <si>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</si>
  <si>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</si>
  <si>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</si>
  <si>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</si>
  <si>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</si>
  <si>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</si>
  <si>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</si>
  <si>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</si>
  <si>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</si>
  <si>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</si>
  <si>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</si>
  <si>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</si>
  <si>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</si>
  <si>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</si>
  <si>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</si>
  <si>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</si>
  <si>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</si>
  <si>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</si>
  <si>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</si>
  <si>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</si>
  <si>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</si>
  <si>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</si>
  <si>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</si>
  <si>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</si>
  <si>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</si>
  <si>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</si>
  <si>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</si>
  <si>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</si>
  <si>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</si>
  <si>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</si>
  <si>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</si>
  <si>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</si>
  <si>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</si>
  <si>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</si>
  <si>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</si>
  <si>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</si>
  <si>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</si>
  <si>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</si>
  <si>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</si>
  <si>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</si>
  <si>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</si>
  <si>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</si>
  <si>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</si>
  <si>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</si>
  <si>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</si>
  <si>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</si>
  <si>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</si>
  <si>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</si>
  <si>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</si>
  <si>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</si>
  <si>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</si>
  <si>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</si>
  <si>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</si>
  <si>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</si>
  <si>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</si>
  <si>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</si>
  <si>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</si>
  <si>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</si>
  <si>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</si>
  <si>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</si>
  <si>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</si>
  <si>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</si>
  <si>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</si>
  <si>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</si>
  <si>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</si>
  <si>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</si>
  <si>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</si>
  <si>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</si>
  <si>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</si>
  <si>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</si>
  <si>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</si>
  <si>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</si>
  <si>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</si>
  <si>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</si>
  <si>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</si>
  <si>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</si>
  <si>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</si>
  <si>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</si>
  <si>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</si>
  <si>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</si>
  <si>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</si>
  <si>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</si>
  <si>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</si>
  <si>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</si>
  <si>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</si>
  <si>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</si>
  <si>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</si>
  <si>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</si>
  <si>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</si>
  <si>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</si>
  <si>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</si>
  <si>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</si>
  <si>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</si>
  <si>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</si>
  <si>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</si>
  <si>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</si>
  <si>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</si>
  <si>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</si>
  <si>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</si>
  <si>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</si>
  <si>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</si>
  <si>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</si>
  <si>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</si>
  <si>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</si>
  <si>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</si>
  <si>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</si>
  <si>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</si>
  <si>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</si>
  <si>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</si>
  <si>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</si>
  <si>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</si>
  <si>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</si>
  <si>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</si>
  <si>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</si>
  <si>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</si>
  <si>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</si>
  <si>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</si>
  <si>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</si>
  <si>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</si>
  <si>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</si>
  <si>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</si>
  <si>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</si>
  <si>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</si>
  <si>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</si>
  <si>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</si>
  <si>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RedPer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</si>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</sst>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6" fontId="0" fillId="0" borderId="3" xfId="2" applyNumberFormat="1" applyFon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2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33" xfId="0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" fontId="0" fillId="5" borderId="0" xfId="0" applyNumberFormat="1" applyFill="1" applyAlignment="1">
      <alignment horizontal="center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3">
    <cellStyle name="Comma 2 2" xfId="1"/>
    <cellStyle name="Normal" xfId="0" builtinId="0"/>
    <cellStyle name="桁区切り [0.00]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ESC!$C$42:$C$49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2895.5999999999995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2-44A7-907B-743C2433AAAF}"/>
            </c:ext>
          </c:extLst>
        </c:ser>
        <c:ser>
          <c:idx val="1"/>
          <c:order val="1"/>
          <c:tx>
            <c:strRef>
              <c:f>ESC!$E$41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ESC!$E$42:$E$49</c:f>
              <c:numCache>
                <c:formatCode>0</c:formatCode>
                <c:ptCount val="8"/>
                <c:pt idx="0">
                  <c:v>2115.8084135833756</c:v>
                </c:pt>
                <c:pt idx="1">
                  <c:v>634.74252407501262</c:v>
                </c:pt>
                <c:pt idx="2">
                  <c:v>11427.967999999999</c:v>
                </c:pt>
                <c:pt idx="3">
                  <c:v>0</c:v>
                </c:pt>
                <c:pt idx="4">
                  <c:v>2199.5913966977237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02-44A7-907B-743C2433A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ESC!$D$42:$D$49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395531.40000000008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7-4577-B560-2B294496B5D4}"/>
            </c:ext>
          </c:extLst>
        </c:ser>
        <c:ser>
          <c:idx val="1"/>
          <c:order val="1"/>
          <c:tx>
            <c:strRef>
              <c:f>ESC!$F$41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ESC!$F$42:$F$49</c:f>
              <c:numCache>
                <c:formatCode>0</c:formatCode>
                <c:ptCount val="8"/>
                <c:pt idx="0">
                  <c:v>113008.97142857144</c:v>
                </c:pt>
                <c:pt idx="1">
                  <c:v>42378.364285714291</c:v>
                </c:pt>
                <c:pt idx="2">
                  <c:v>513399.75719999999</c:v>
                </c:pt>
                <c:pt idx="3">
                  <c:v>0</c:v>
                </c:pt>
                <c:pt idx="4">
                  <c:v>316846.81395133177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7-4577-B560-2B294496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ESC!$C$54:$C$58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2895.5999999999995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2-4F09-A2F9-CCCDCA735DA3}"/>
            </c:ext>
          </c:extLst>
        </c:ser>
        <c:ser>
          <c:idx val="1"/>
          <c:order val="1"/>
          <c:tx>
            <c:strRef>
              <c:f>ESC!$E$53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ESC!$E$54:$E$58</c:f>
              <c:numCache>
                <c:formatCode>0</c:formatCode>
                <c:ptCount val="5"/>
                <c:pt idx="0">
                  <c:v>2115.8084135833756</c:v>
                </c:pt>
                <c:pt idx="1">
                  <c:v>634.74252407501262</c:v>
                </c:pt>
                <c:pt idx="2">
                  <c:v>11427.967999999999</c:v>
                </c:pt>
                <c:pt idx="3">
                  <c:v>2199.5913966977237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2-4F09-A2F9-CCCDCA735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ESC!$D$53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ESC!$D$54:$D$58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395531.40000000008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F-4AAC-BE65-FA3AEE824873}"/>
            </c:ext>
          </c:extLst>
        </c:ser>
        <c:ser>
          <c:idx val="1"/>
          <c:order val="1"/>
          <c:tx>
            <c:strRef>
              <c:f>ESC!$F$53</c:f>
              <c:strCache>
                <c:ptCount val="1"/>
                <c:pt idx="0">
                  <c:v>ESC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ESC!$B$54:$B$58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ESC!$F$54:$F$58</c:f>
              <c:numCache>
                <c:formatCode>0</c:formatCode>
                <c:ptCount val="5"/>
                <c:pt idx="0">
                  <c:v>113008.97142857144</c:v>
                </c:pt>
                <c:pt idx="1">
                  <c:v>42378.364285714291</c:v>
                </c:pt>
                <c:pt idx="2">
                  <c:v>513399.75719999999</c:v>
                </c:pt>
                <c:pt idx="3">
                  <c:v>316846.81395133177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F-4AAC-BE65-FA3AEE824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34636</xdr:colOff>
      <xdr:row>15</xdr:row>
      <xdr:rowOff>43402</xdr:rowOff>
    </xdr:from>
    <xdr:ext cx="9298420" cy="4298186"/>
    <xdr:pic>
      <xdr:nvPicPr>
        <xdr:cNvPr id="6" name="図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4909" y="5117629"/>
          <a:ext cx="9298420" cy="4298186"/>
        </a:xfrm>
        <a:prstGeom prst="rect">
          <a:avLst/>
        </a:prstGeom>
      </xdr:spPr>
    </xdr:pic>
    <xdr:clientData/>
  </xdr:oneCellAnchor>
  <xdr:oneCellAnchor>
    <xdr:from>
      <xdr:col>7</xdr:col>
      <xdr:colOff>303594</xdr:colOff>
      <xdr:row>15</xdr:row>
      <xdr:rowOff>46181</xdr:rowOff>
    </xdr:from>
    <xdr:ext cx="5936394" cy="4847405"/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53730" y="5120408"/>
          <a:ext cx="5936394" cy="484740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Vi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11.894023413431917</v>
          </cell>
          <cell r="E5">
            <v>273.3451244330958</v>
          </cell>
          <cell r="I5">
            <v>4180329.7166800001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21.31012528239885</v>
          </cell>
          <cell r="E6">
            <v>1252.5638349022449</v>
          </cell>
          <cell r="I6">
            <v>3986120.47756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25.77038406243582</v>
          </cell>
          <cell r="E7">
            <v>2312.1781702046574</v>
          </cell>
          <cell r="I7">
            <v>3672583.6711200001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47.080509344834674</v>
          </cell>
          <cell r="E8">
            <v>4668.57393406761</v>
          </cell>
          <cell r="I8">
            <v>3131503.2039200002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69.877387553912513</v>
          </cell>
          <cell r="E9">
            <v>6459.7884553527201</v>
          </cell>
          <cell r="I9">
            <v>3675482.31648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56.992195522694601</v>
          </cell>
          <cell r="E10">
            <v>7077.2268540721834</v>
          </cell>
          <cell r="I10">
            <v>4465846.2846400002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68.390634627233524</v>
          </cell>
          <cell r="E11">
            <v>6153.4811247379857</v>
          </cell>
          <cell r="I11">
            <v>4245066.1297199996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70.868556171698501</v>
          </cell>
          <cell r="E12">
            <v>5359.1723513853431</v>
          </cell>
          <cell r="I12">
            <v>3858096.9741600002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83.258163894023426</v>
          </cell>
          <cell r="E13">
            <v>4848.6601336941194</v>
          </cell>
          <cell r="I13">
            <v>3499631.1646400001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131.82542616553707</v>
          </cell>
          <cell r="E14">
            <v>4507.7826844010824</v>
          </cell>
          <cell r="I14">
            <v>3231023.3612799998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161.56048469911687</v>
          </cell>
          <cell r="E15">
            <v>3764.9271109417282</v>
          </cell>
          <cell r="I15">
            <v>2868209.58372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157.59581022797289</v>
          </cell>
          <cell r="E16">
            <v>3174.8232246655743</v>
          </cell>
          <cell r="I16">
            <v>2481240.4281600001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172.46333949476281</v>
          </cell>
          <cell r="E17">
            <v>2082.2466831815236</v>
          </cell>
          <cell r="I17">
            <v>1930014.7021999999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126.86958307660711</v>
          </cell>
          <cell r="E18">
            <v>877.11626693090443</v>
          </cell>
          <cell r="I18">
            <v>1230474.95532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89.205175600739381</v>
          </cell>
          <cell r="E19">
            <v>500.86474271123143</v>
          </cell>
          <cell r="I19">
            <v>610647.95583999995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114.9755596631752</v>
          </cell>
          <cell r="E20">
            <v>476.74605526125237</v>
          </cell>
          <cell r="I20">
            <v>420786.68475999997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80.780242349558435</v>
          </cell>
          <cell r="E21">
            <v>266.10951819810208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52.531936742657635</v>
          </cell>
          <cell r="E22">
            <v>74.767931094935022</v>
          </cell>
          <cell r="I22">
            <v>610164.84828000003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4.9558430889299654</v>
          </cell>
          <cell r="E23">
            <v>452.6273678112733</v>
          </cell>
          <cell r="I23">
            <v>3724276.18004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8.9205175600739377</v>
          </cell>
          <cell r="E24">
            <v>1361.0979284271505</v>
          </cell>
          <cell r="I24">
            <v>3552289.8886799999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9.9116861778599308</v>
          </cell>
          <cell r="E25">
            <v>2541.3057009794584</v>
          </cell>
          <cell r="I25">
            <v>3315567.1842800002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25.274799753542823</v>
          </cell>
          <cell r="E26">
            <v>4737.7141714242161</v>
          </cell>
          <cell r="I26">
            <v>3131503.2039200002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26.265968371328817</v>
          </cell>
          <cell r="E27">
            <v>5595.5354883951377</v>
          </cell>
          <cell r="I27">
            <v>3481756.1849199999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25.77038406243582</v>
          </cell>
          <cell r="E28">
            <v>4872.7788211440984</v>
          </cell>
          <cell r="I28">
            <v>4289995.1327999998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32.212980078044772</v>
          </cell>
          <cell r="E29">
            <v>4450.7017907694653</v>
          </cell>
          <cell r="I29">
            <v>4114143.9809599998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34.690901622509756</v>
          </cell>
          <cell r="E30">
            <v>3996.4665104615269</v>
          </cell>
          <cell r="I30">
            <v>3786113.9477200001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32.212980078044772</v>
          </cell>
          <cell r="E31">
            <v>3085.5840811006519</v>
          </cell>
          <cell r="I31">
            <v>3462914.9900799999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47.080509344834674</v>
          </cell>
          <cell r="E32">
            <v>2899.8701877358135</v>
          </cell>
          <cell r="I32">
            <v>3222327.4251999999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70.372971862805514</v>
          </cell>
          <cell r="E33">
            <v>3293.0047931704717</v>
          </cell>
          <cell r="I33">
            <v>2916037.2321600001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78.797905113986445</v>
          </cell>
          <cell r="E34">
            <v>3810.7526170966885</v>
          </cell>
          <cell r="I34">
            <v>2663371.9782799999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103.08153624974328</v>
          </cell>
          <cell r="E35">
            <v>3413.5982304203667</v>
          </cell>
          <cell r="I35">
            <v>2226159.6364799999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84.744916820702414</v>
          </cell>
          <cell r="E36">
            <v>2203.6440766797518</v>
          </cell>
          <cell r="I36">
            <v>1546427.29956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80.284658040665434</v>
          </cell>
          <cell r="E37">
            <v>1465.6122407103931</v>
          </cell>
          <cell r="I37">
            <v>917421.25644000003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92.674265762990359</v>
          </cell>
          <cell r="E38">
            <v>1333.763415983841</v>
          </cell>
          <cell r="I38">
            <v>694225.56371999998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70.868556171698501</v>
          </cell>
          <cell r="E39">
            <v>1103.0279727123748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41.629081947011713</v>
          </cell>
          <cell r="E40">
            <v>727.58040474103439</v>
          </cell>
          <cell r="I40">
            <v>1265258.69964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3.5528834355828218</v>
          </cell>
          <cell r="E41">
            <v>329.75879847561703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5.3293251533742332</v>
          </cell>
          <cell r="E42">
            <v>1144.5917118657344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7.9939877300613489</v>
          </cell>
          <cell r="E43">
            <v>1891.9372240972391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19.836932515337423</v>
          </cell>
          <cell r="E44">
            <v>3507.7283955494554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23.685889570552145</v>
          </cell>
          <cell r="E45">
            <v>3650.1119944010597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18.652638036809815</v>
          </cell>
          <cell r="E46">
            <v>3166.384933401901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26.054478527607358</v>
          </cell>
          <cell r="E47">
            <v>2565.4641817680254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26.054478527607358</v>
          </cell>
          <cell r="E48">
            <v>2084.565933991084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29.311288343558282</v>
          </cell>
          <cell r="E49">
            <v>1796.4311014995214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72.538036809815949</v>
          </cell>
          <cell r="E50">
            <v>1889.7819378326924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83.196687116564405</v>
          </cell>
          <cell r="E51">
            <v>1534.5638203571198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86.453496932515336</v>
          </cell>
          <cell r="E52">
            <v>1101.0818704002015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84.973128834355819</v>
          </cell>
          <cell r="E53">
            <v>675.54753854379874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58.326503067484659</v>
          </cell>
          <cell r="E54">
            <v>313.86356227458646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32.2720245398773</v>
          </cell>
          <cell r="E55">
            <v>131.60716752887166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4.7371779141104291</v>
          </cell>
          <cell r="E56">
            <v>61.964480105712347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4.145030674846625</v>
          </cell>
          <cell r="E57">
            <v>39.199268936439772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6.2175460122699384</v>
          </cell>
          <cell r="E58">
            <v>26.132845957626511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1.1842944785276073</v>
          </cell>
          <cell r="E59">
            <v>271.43136394132694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1.7764417177914109</v>
          </cell>
          <cell r="E60">
            <v>758.66076512037375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2.0725153374233125</v>
          </cell>
          <cell r="E61">
            <v>1121.8265006964618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4.4411042944785271</v>
          </cell>
          <cell r="E62">
            <v>1626.7023081664834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5.0332515337423311</v>
          </cell>
          <cell r="E63">
            <v>1527.5591399973437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5.6253987730061343</v>
          </cell>
          <cell r="E64">
            <v>1260.7077593681779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9.178282208588957</v>
          </cell>
          <cell r="E65">
            <v>1238.2119589819738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8.29006134969325</v>
          </cell>
          <cell r="E66">
            <v>1202.9191464000246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8.8822085889570541</v>
          </cell>
          <cell r="E67">
            <v>974.99762392423042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10.658650306748466</v>
          </cell>
          <cell r="E68">
            <v>861.03686268633339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13.323312883435582</v>
          </cell>
          <cell r="E69">
            <v>764.18368617327428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14.507607361963188</v>
          </cell>
          <cell r="E70">
            <v>654.12938128986775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14.507607361963188</v>
          </cell>
          <cell r="E71">
            <v>526.15925933241829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13.619386503067483</v>
          </cell>
          <cell r="E72">
            <v>382.83272274007498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9.4743558282208582</v>
          </cell>
          <cell r="E73">
            <v>205.69513287265818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2.0725153374233125</v>
          </cell>
          <cell r="E74">
            <v>131.74187292040583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2.3685889570552145</v>
          </cell>
          <cell r="E75">
            <v>85.537923624189872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3.5528834355828218</v>
          </cell>
          <cell r="E76">
            <v>48.089824777694147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62.509633027522931</v>
          </cell>
          <cell r="E77">
            <v>4718.7171538679459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75.442660550458712</v>
          </cell>
          <cell r="E78">
            <v>10231.457301185328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155.19633027522934</v>
          </cell>
          <cell r="E79">
            <v>15829.992305845766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1726.5591743119264</v>
          </cell>
          <cell r="E80">
            <v>57872.836908151541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2351.6555045871555</v>
          </cell>
          <cell r="E81">
            <v>87519.165750438464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1799.8463302752291</v>
          </cell>
          <cell r="E82">
            <v>78825.286873009041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1258.8146788990823</v>
          </cell>
          <cell r="E83">
            <v>59227.04985248798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1245.8816513761467</v>
          </cell>
          <cell r="E84">
            <v>48141.008482081641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1416.1665137614677</v>
          </cell>
          <cell r="E85">
            <v>43169.953512498832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1526.0972477064217</v>
          </cell>
          <cell r="E86">
            <v>41045.269104179686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1411.8555045871558</v>
          </cell>
          <cell r="E87">
            <v>40431.24708594018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1314.8577981651374</v>
          </cell>
          <cell r="E88">
            <v>34291.026903545171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573.36422018348617</v>
          </cell>
          <cell r="E89">
            <v>19473.750364768392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357.81376146788989</v>
          </cell>
          <cell r="E90">
            <v>9381.9199882786215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172.44036697247705</v>
          </cell>
          <cell r="E91">
            <v>5359.6552057836989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71.131651376146777</v>
          </cell>
          <cell r="E92">
            <v>3791.7962441420145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53.887614678899077</v>
          </cell>
          <cell r="E93">
            <v>2284.4983582718969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45.265596330275223</v>
          </cell>
          <cell r="E94">
            <v>1275.1470954124432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17.244036697247704</v>
          </cell>
          <cell r="E95">
            <v>3531.0471679033221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34.488073394495409</v>
          </cell>
          <cell r="E96">
            <v>7018.3557810827342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43.110091743119263</v>
          </cell>
          <cell r="E97">
            <v>10544.356192671759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213.39495412844033</v>
          </cell>
          <cell r="E98">
            <v>22034.138068221873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232.79449541284401</v>
          </cell>
          <cell r="E99">
            <v>26872.29512152819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215.55045871559631</v>
          </cell>
          <cell r="E100">
            <v>22365.541732860729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187.52889908256878</v>
          </cell>
          <cell r="E101">
            <v>19864.032853074048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168.12935779816513</v>
          </cell>
          <cell r="E102">
            <v>16933.5496865721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178.90688073394494</v>
          </cell>
          <cell r="E103">
            <v>13764.186721193417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226.32798165137612</v>
          </cell>
          <cell r="E104">
            <v>13247.735325030329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219.86146788990823</v>
          </cell>
          <cell r="E105">
            <v>14825.687799300609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228.48348623853209</v>
          </cell>
          <cell r="E106">
            <v>14137.646688451414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84.064678899082566</v>
          </cell>
          <cell r="E107">
            <v>10202.85901540431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71.131651376146777</v>
          </cell>
          <cell r="E108">
            <v>6841.7193100823306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45.265596330275223</v>
          </cell>
          <cell r="E109">
            <v>4246.0043124287686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21.555045871559631</v>
          </cell>
          <cell r="E110">
            <v>3793.4784962467802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19.399541284403668</v>
          </cell>
          <cell r="E111">
            <v>2927.1186622924156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30.177064220183482</v>
          </cell>
          <cell r="E112">
            <v>1858.8885757661606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10.331250000000001</v>
          </cell>
          <cell r="E149">
            <v>678.0266395332518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17.456250000000001</v>
          </cell>
          <cell r="E150">
            <v>3185.9321921927944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22.8</v>
          </cell>
          <cell r="E151">
            <v>7092.5155056438834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137.86875000000001</v>
          </cell>
          <cell r="E152">
            <v>23833.032886400546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201.63750000000002</v>
          </cell>
          <cell r="E153">
            <v>34560.524542875472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181.33125000000001</v>
          </cell>
          <cell r="E154">
            <v>30871.028706117046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157.81874999999999</v>
          </cell>
          <cell r="E155">
            <v>28404.756368165687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160.66875000000002</v>
          </cell>
          <cell r="E156">
            <v>28812.167112095754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178.125</v>
          </cell>
          <cell r="E157">
            <v>28028.074901758326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203.0625</v>
          </cell>
          <cell r="E158">
            <v>23769.591797321409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204.84375</v>
          </cell>
          <cell r="E159">
            <v>16134.853233454298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199.14375000000001</v>
          </cell>
          <cell r="E160">
            <v>11309.365395372617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166.36875000000001</v>
          </cell>
          <cell r="E161">
            <v>6421.4277352286626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119.7</v>
          </cell>
          <cell r="E162">
            <v>2567.3815736712313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79.443750000000009</v>
          </cell>
          <cell r="E163">
            <v>1280.7169857850311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67.331249999999997</v>
          </cell>
          <cell r="E164">
            <v>927.82592778234459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46.668750000000003</v>
          </cell>
          <cell r="E165">
            <v>525.37151893658404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32.418750000000003</v>
          </cell>
          <cell r="E166">
            <v>248.80802123223128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4.6312500000000005</v>
          </cell>
          <cell r="E167">
            <v>895.11411622591572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8.5500000000000007</v>
          </cell>
          <cell r="E168">
            <v>3363.3689882109989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9.2625000000000011</v>
          </cell>
          <cell r="E169">
            <v>6669.2444894440323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42.037500000000001</v>
          </cell>
          <cell r="E170">
            <v>13303.794633297912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45.243749999999999</v>
          </cell>
          <cell r="E171">
            <v>15170.350426048079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52.725000000000001</v>
          </cell>
          <cell r="E172">
            <v>13635.869083946509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51.300000000000004</v>
          </cell>
          <cell r="E173">
            <v>15370.586363454096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47.737500000000004</v>
          </cell>
          <cell r="E174">
            <v>16658.242218357158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56.287500000000001</v>
          </cell>
          <cell r="E175">
            <v>15382.481567656434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57.712499999999999</v>
          </cell>
          <cell r="E176">
            <v>12918.191763738798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59.137500000000003</v>
          </cell>
          <cell r="E177">
            <v>10238.797017162218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61.631250000000001</v>
          </cell>
          <cell r="E178">
            <v>8725.132282414741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50.587499999999999</v>
          </cell>
          <cell r="E179">
            <v>6242.9996721935959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44.53125</v>
          </cell>
          <cell r="E180">
            <v>3705.3561090282092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39.543750000000003</v>
          </cell>
          <cell r="E181">
            <v>2173.8485679772239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32.0625</v>
          </cell>
          <cell r="E182">
            <v>1440.3109754997292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24.9375</v>
          </cell>
          <cell r="E183">
            <v>695.86944583675836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20.662500000000001</v>
          </cell>
          <cell r="E184">
            <v>290.44123594041343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1.1945544554455445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1.1945544554455445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1.7918316831683168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9.556435643564356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14.334653465346534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13.737376237623762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13.14009900990099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12.542821782178217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14.931930693069306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17.321039603960394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22.099257425742572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17.918316831683168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15.529207920792079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11.945544554455445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7.167326732673267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9.556435643564356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6.5700495049504948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4.778217821782178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0.59727722772277225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0.59727722772277225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0.59727722772277225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2.389108910891089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2.9863861386138613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2.9863861386138613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3.5836633663366335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3.5836633663366335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3.5836633663366335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4.1809405940594058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4.778217821782178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5.3754950495049503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0.59727722772277225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0.59727722772277225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3.5836633663366335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3.5836633663366335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2.389108910891089</v>
          </cell>
          <cell r="E292">
            <v>0</v>
          </cell>
        </row>
      </sheetData>
      <sheetData sheetId="3">
        <row r="2">
          <cell r="B2" t="str">
            <v>Vietnam</v>
          </cell>
        </row>
        <row r="7">
          <cell r="D7">
            <v>0</v>
          </cell>
          <cell r="X7">
            <v>0.1</v>
          </cell>
        </row>
        <row r="8">
          <cell r="D8">
            <v>1</v>
          </cell>
        </row>
        <row r="9">
          <cell r="D9">
            <v>0.64</v>
          </cell>
          <cell r="X9">
            <v>0.4</v>
          </cell>
          <cell r="Y9">
            <v>0.26</v>
          </cell>
          <cell r="Z9">
            <v>0.69</v>
          </cell>
          <cell r="AA9">
            <v>0.55000000000000004</v>
          </cell>
          <cell r="AB9">
            <v>0.84</v>
          </cell>
          <cell r="AC9">
            <v>0.84</v>
          </cell>
          <cell r="AD9">
            <v>0.86499999999999999</v>
          </cell>
        </row>
        <row r="10">
          <cell r="D10">
            <v>0.66</v>
          </cell>
          <cell r="X10">
            <v>0.28000000000000003</v>
          </cell>
          <cell r="Y10">
            <v>0.36</v>
          </cell>
          <cell r="Z10">
            <v>0.55000000000000004</v>
          </cell>
          <cell r="AA10">
            <v>0.33</v>
          </cell>
          <cell r="AB10">
            <v>0.87</v>
          </cell>
          <cell r="AC10">
            <v>0.87</v>
          </cell>
          <cell r="AD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H242" zoomScale="55" zoomScaleNormal="55" workbookViewId="0">
      <selection activeCell="AE5" sqref="AE5:AE292"/>
    </sheetView>
  </sheetViews>
  <sheetFormatPr defaultRowHeight="19.8" x14ac:dyDescent="0.5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9" width="15.36328125" style="3" customWidth="1"/>
    <col min="10" max="10" width="16.90625" style="3" bestFit="1" customWidth="1"/>
    <col min="11" max="12" width="16.90625" style="3" customWidth="1"/>
    <col min="13" max="13" width="14.90625" bestFit="1" customWidth="1"/>
    <col min="14" max="14" width="17.90625" bestFit="1" customWidth="1"/>
    <col min="15" max="15" width="19.6328125" style="3" bestFit="1" customWidth="1"/>
    <col min="16" max="16" width="6.54296875" style="3" bestFit="1" customWidth="1"/>
    <col min="17" max="17" width="9.54296875" style="3" bestFit="1" customWidth="1"/>
    <col min="18" max="18" width="14.90625" style="3" bestFit="1" customWidth="1"/>
    <col min="19" max="19" width="16.08984375" style="3" bestFit="1" customWidth="1"/>
    <col min="20" max="20" width="27" style="1" bestFit="1" customWidth="1"/>
    <col min="21" max="22" width="13" style="1" customWidth="1"/>
    <col min="23" max="23" width="13.81640625" style="1" customWidth="1"/>
    <col min="24" max="25" width="13" style="2" customWidth="1"/>
    <col min="26" max="26" width="13" style="124" customWidth="1"/>
    <col min="27" max="31" width="13" style="1" customWidth="1"/>
    <col min="32" max="32" width="13" style="124" customWidth="1"/>
  </cols>
  <sheetData>
    <row r="1" spans="2:33" ht="132.9" customHeight="1" x14ac:dyDescent="0.5">
      <c r="B1" s="138" t="str">
        <f>[1]TechPrevalence!$B$2</f>
        <v>Vietnam</v>
      </c>
      <c r="C1" s="7"/>
      <c r="D1" s="153" t="s">
        <v>172</v>
      </c>
      <c r="E1" s="153" t="s">
        <v>173</v>
      </c>
      <c r="F1" s="7"/>
      <c r="G1" s="7" t="s">
        <v>69</v>
      </c>
      <c r="H1" s="7"/>
      <c r="I1" s="7"/>
      <c r="J1" s="7" t="s">
        <v>34</v>
      </c>
      <c r="K1" s="7" t="s">
        <v>34</v>
      </c>
      <c r="L1" s="7"/>
      <c r="M1" s="7" t="s">
        <v>68</v>
      </c>
      <c r="N1" s="7" t="s">
        <v>67</v>
      </c>
      <c r="O1" s="7"/>
      <c r="P1" s="7"/>
      <c r="Q1" s="7"/>
      <c r="R1" s="7" t="s">
        <v>66</v>
      </c>
      <c r="S1" s="7" t="s">
        <v>65</v>
      </c>
      <c r="T1" s="113"/>
      <c r="U1" s="114" t="s">
        <v>64</v>
      </c>
      <c r="V1" s="114" t="s">
        <v>63</v>
      </c>
      <c r="W1" s="114" t="s">
        <v>62</v>
      </c>
      <c r="X1" s="115" t="s">
        <v>61</v>
      </c>
      <c r="Y1" s="115" t="s">
        <v>60</v>
      </c>
      <c r="Z1" s="121" t="s">
        <v>59</v>
      </c>
      <c r="AA1" s="113" t="s">
        <v>58</v>
      </c>
      <c r="AB1" s="114" t="s">
        <v>57</v>
      </c>
      <c r="AC1" s="114" t="s">
        <v>56</v>
      </c>
      <c r="AD1" s="114" t="s">
        <v>55</v>
      </c>
      <c r="AE1" s="114" t="s">
        <v>54</v>
      </c>
      <c r="AF1" s="121" t="s">
        <v>53</v>
      </c>
      <c r="AG1" s="14"/>
    </row>
    <row r="2" spans="2:33" x14ac:dyDescent="0.5">
      <c r="B2" s="7" t="s">
        <v>52</v>
      </c>
      <c r="C2" s="7" t="s">
        <v>51</v>
      </c>
      <c r="D2" s="152" t="s">
        <v>50</v>
      </c>
      <c r="E2" s="152" t="s">
        <v>50</v>
      </c>
      <c r="F2" s="7" t="s">
        <v>38</v>
      </c>
      <c r="G2" s="7" t="s">
        <v>49</v>
      </c>
      <c r="H2" s="7" t="s">
        <v>48</v>
      </c>
      <c r="I2" s="7" t="s">
        <v>22</v>
      </c>
      <c r="J2" s="7" t="s">
        <v>21</v>
      </c>
      <c r="K2" s="7" t="s">
        <v>20</v>
      </c>
      <c r="L2" s="7" t="s">
        <v>47</v>
      </c>
      <c r="M2" s="7" t="s">
        <v>46</v>
      </c>
      <c r="N2" s="7" t="s">
        <v>45</v>
      </c>
      <c r="O2" s="154" t="s">
        <v>44</v>
      </c>
      <c r="P2" s="154"/>
      <c r="Q2" s="154"/>
      <c r="R2" s="113" t="s">
        <v>43</v>
      </c>
      <c r="S2" s="113" t="s">
        <v>42</v>
      </c>
      <c r="T2" s="113" t="s">
        <v>41</v>
      </c>
      <c r="U2" s="113" t="s">
        <v>40</v>
      </c>
      <c r="V2" s="113" t="s">
        <v>39</v>
      </c>
      <c r="W2" s="113" t="s">
        <v>38</v>
      </c>
      <c r="X2" s="116" t="s">
        <v>38</v>
      </c>
      <c r="Y2" s="116" t="s">
        <v>38</v>
      </c>
      <c r="Z2" s="122"/>
      <c r="AA2" s="113" t="s">
        <v>40</v>
      </c>
      <c r="AB2" s="113" t="s">
        <v>39</v>
      </c>
      <c r="AC2" s="113" t="s">
        <v>38</v>
      </c>
      <c r="AD2" s="113" t="s">
        <v>38</v>
      </c>
      <c r="AE2" s="113" t="s">
        <v>38</v>
      </c>
      <c r="AF2" s="122"/>
    </row>
    <row r="3" spans="2:33" x14ac:dyDescent="0.5">
      <c r="B3" s="7" t="s">
        <v>37</v>
      </c>
      <c r="C3" s="7" t="s">
        <v>36</v>
      </c>
      <c r="D3" s="11">
        <f>[1]TechPrevalence!$X$7</f>
        <v>0.1</v>
      </c>
      <c r="E3" s="11">
        <f>[1]TechPrevalence!$D$7</f>
        <v>0</v>
      </c>
      <c r="F3" s="7" t="s">
        <v>36</v>
      </c>
      <c r="G3" s="7">
        <f>[1]TechPrevalence!$D$8</f>
        <v>1</v>
      </c>
      <c r="H3" s="7" t="s">
        <v>35</v>
      </c>
      <c r="I3" s="7" t="s">
        <v>34</v>
      </c>
      <c r="J3" s="7">
        <f t="shared" ref="J3:K5" si="0">1-(M$9*(1-J7)+(1-M$9)*(1-J10))</f>
        <v>0.37480000000000002</v>
      </c>
      <c r="K3" s="7">
        <f t="shared" si="0"/>
        <v>0.36</v>
      </c>
      <c r="L3" s="13" t="s">
        <v>33</v>
      </c>
      <c r="M3" s="11">
        <v>0.112</v>
      </c>
      <c r="N3" s="11">
        <v>2.8000000000000001E-2</v>
      </c>
      <c r="O3" s="7"/>
      <c r="P3" s="7"/>
      <c r="Q3" s="7"/>
      <c r="R3" s="7"/>
      <c r="S3" s="7"/>
      <c r="T3" s="113"/>
      <c r="U3" s="113"/>
      <c r="V3" s="113"/>
      <c r="W3" s="113" t="s">
        <v>32</v>
      </c>
      <c r="X3" s="116" t="s">
        <v>31</v>
      </c>
      <c r="Y3" s="116" t="s">
        <v>30</v>
      </c>
      <c r="Z3" s="122"/>
      <c r="AA3" s="113"/>
      <c r="AB3" s="113"/>
      <c r="AC3" s="113" t="s">
        <v>32</v>
      </c>
      <c r="AD3" s="116" t="s">
        <v>31</v>
      </c>
      <c r="AE3" s="116" t="s">
        <v>30</v>
      </c>
      <c r="AF3" s="122"/>
    </row>
    <row r="4" spans="2:33" x14ac:dyDescent="0.5">
      <c r="D4" s="12"/>
      <c r="E4" s="12"/>
      <c r="I4" s="110" t="s">
        <v>29</v>
      </c>
      <c r="J4" s="110">
        <f t="shared" si="0"/>
        <v>0.66479999999999995</v>
      </c>
      <c r="K4" s="110">
        <f t="shared" si="0"/>
        <v>0.33000000000000007</v>
      </c>
      <c r="L4" s="111" t="s">
        <v>28</v>
      </c>
      <c r="M4" s="112">
        <v>0.312</v>
      </c>
      <c r="N4" s="117">
        <v>0.14099999999999999</v>
      </c>
      <c r="O4" s="7" t="s">
        <v>98</v>
      </c>
      <c r="P4" s="7" t="s">
        <v>97</v>
      </c>
      <c r="Q4" s="7" t="s">
        <v>96</v>
      </c>
      <c r="R4" s="128" t="s">
        <v>26</v>
      </c>
      <c r="S4" s="128" t="s">
        <v>25</v>
      </c>
      <c r="T4" s="113" t="s">
        <v>27</v>
      </c>
      <c r="U4" s="113" t="s">
        <v>26</v>
      </c>
      <c r="V4" s="113" t="s">
        <v>26</v>
      </c>
      <c r="W4" s="113" t="s">
        <v>26</v>
      </c>
      <c r="X4" s="116" t="s">
        <v>26</v>
      </c>
      <c r="Y4" s="116" t="s">
        <v>26</v>
      </c>
      <c r="Z4" s="125" t="s">
        <v>26</v>
      </c>
      <c r="AA4" s="113" t="s">
        <v>25</v>
      </c>
      <c r="AB4" s="113" t="s">
        <v>25</v>
      </c>
      <c r="AC4" s="7" t="s">
        <v>25</v>
      </c>
      <c r="AD4" s="7" t="s">
        <v>25</v>
      </c>
      <c r="AE4" s="7" t="s">
        <v>25</v>
      </c>
      <c r="AF4" s="127" t="s">
        <v>25</v>
      </c>
    </row>
    <row r="5" spans="2:33" x14ac:dyDescent="0.5">
      <c r="I5" s="7" t="s">
        <v>24</v>
      </c>
      <c r="J5" s="7">
        <f t="shared" si="0"/>
        <v>0.84</v>
      </c>
      <c r="K5" s="7">
        <f t="shared" si="0"/>
        <v>0.87</v>
      </c>
      <c r="L5" s="106" t="s">
        <v>23</v>
      </c>
      <c r="M5" s="11">
        <v>0.58599999999999997</v>
      </c>
      <c r="N5" s="107">
        <v>0.84</v>
      </c>
      <c r="O5" s="7" t="str">
        <f>'[1]INPUTS-Incidence'!A5</f>
        <v>Pedestrian</v>
      </c>
      <c r="P5" s="7" t="str">
        <f>'[1]INPUTS-Incidence'!B5</f>
        <v>Male</v>
      </c>
      <c r="Q5" s="7" t="str">
        <f>'[1]INPUTS-Incidence'!C5</f>
        <v>&lt;5 years</v>
      </c>
      <c r="R5" s="129">
        <f>'[1]INPUTS-Incidence'!D5</f>
        <v>11.894023413431917</v>
      </c>
      <c r="S5" s="129">
        <f>'[1]INPUTS-Incidence'!E5</f>
        <v>273.3451244330958</v>
      </c>
      <c r="T5" s="113">
        <f t="shared" ref="T5:T68" si="1">IF(O5="Car",2,0)+IF(O5="Bus",2,0)+IF(O5="Truck",2,0)+IF(O5="Motorized Two Wheeler",3,0)+IF(O5="Motorized Three Wheeler",3,0)+IF(O5="Pedestrian",1,0)+IF(O5="Bicyclist",1,0)</f>
        <v>1</v>
      </c>
      <c r="U5" s="6">
        <f t="shared" ref="U5:U68" si="2">IF($T5=0,0, R5)</f>
        <v>11.894023413431917</v>
      </c>
      <c r="V5" s="6">
        <f t="shared" ref="V5:V68" si="3">R5-U5</f>
        <v>0</v>
      </c>
      <c r="W5" s="6">
        <f>IF($T5=2, ($M$3*U5*(1-$G$3*(1-$J$3))/(1-$D$3*(1-$J$3)))+($M$4*U5*(1-$G$3*(1-$J$4))/(1-$D$3*(1-$J$4)))+($M$5*U5*(1-$G$3*(1-$J$5))/(1-$D$3*(1-$J$5))), U5)</f>
        <v>11.894023413431917</v>
      </c>
      <c r="X5" s="119">
        <f t="shared" ref="X5:X68" si="4">IF($T5=3,W5*( 1-$G$3*(1-$J$13))/(1-$E$3*(1-$J$13)),W5)</f>
        <v>11.894023413431917</v>
      </c>
      <c r="Y5" s="119">
        <f>IF($T5=1,X5*( 1-$G$3*(1-$J$14))/(1-$D$3*(1-$J$14)),X5)</f>
        <v>10.429123418772031</v>
      </c>
      <c r="Z5" s="126">
        <f t="shared" ref="Z5:Z68" si="5">Y5+V5</f>
        <v>10.429123418772031</v>
      </c>
      <c r="AA5" s="6">
        <f t="shared" ref="AA5:AA68" si="6">IF($T5=0,0, S5)</f>
        <v>273.3451244330958</v>
      </c>
      <c r="AB5" s="120">
        <f t="shared" ref="AB5:AB68" si="7">S5-AA5</f>
        <v>0</v>
      </c>
      <c r="AC5" s="6">
        <f>IF($T5=2, ($N$3*AA5*(1-$G$3*(1-$K$3))/(1-$D$3*(1-$K$3)))+($N$4*AA5*(1-$G$3*(1-$K$4))/(1-$D$3*(1-$K$4)))+($N$5*AA5*(1-$G$3*(1-$K$5))/(1-$D$3*(1-$K$5))), AA5)</f>
        <v>273.3451244330958</v>
      </c>
      <c r="AD5" s="119">
        <f t="shared" ref="AD5:AD68" si="8">IF($T5=3,AC5*( 1-$G$3*(1-$K$13))/(1-$E$3*(1-$K$13)),AC5)</f>
        <v>273.3451244330958</v>
      </c>
      <c r="AE5" s="119">
        <f>IF($T5=1,AD5*( 1-$G$3*(1-$K$14))/(1-$D$3*(1-$K$14)),AD5)</f>
        <v>292.86977617831695</v>
      </c>
      <c r="AF5" s="126">
        <f t="shared" ref="AF5:AF68" si="9">AE5+AB5</f>
        <v>292.86977617831695</v>
      </c>
    </row>
    <row r="6" spans="2:33" x14ac:dyDescent="0.5">
      <c r="I6" s="7" t="s">
        <v>22</v>
      </c>
      <c r="J6" s="7" t="s">
        <v>21</v>
      </c>
      <c r="K6" s="7" t="s">
        <v>20</v>
      </c>
      <c r="O6" s="7" t="str">
        <f>'[1]INPUTS-Incidence'!A6</f>
        <v>Pedestrian</v>
      </c>
      <c r="P6" s="7" t="str">
        <f>'[1]INPUTS-Incidence'!B6</f>
        <v>Male</v>
      </c>
      <c r="Q6" s="7" t="str">
        <f>'[1]INPUTS-Incidence'!C6</f>
        <v>5-9 years</v>
      </c>
      <c r="R6" s="129">
        <f>'[1]INPUTS-Incidence'!D6</f>
        <v>21.31012528239885</v>
      </c>
      <c r="S6" s="129">
        <f>'[1]INPUTS-Incidence'!E6</f>
        <v>1252.5638349022449</v>
      </c>
      <c r="T6" s="113">
        <f t="shared" si="1"/>
        <v>1</v>
      </c>
      <c r="U6" s="6">
        <f t="shared" si="2"/>
        <v>21.31012528239885</v>
      </c>
      <c r="V6" s="6">
        <f t="shared" si="3"/>
        <v>0</v>
      </c>
      <c r="W6" s="6">
        <f t="shared" ref="W6:W69" si="10">IF($T6=2, ($M$3*U6*(1-$G$3*(1-$J$3))/(1-$D$3*(1-$J$3)))+($M$4*U6*(1-$G$3*(1-$J$4))/(1-$D$3*(1-$J$4)))+($M$5*U6*(1-$G$3*(1-$J$5))/(1-$D$3*(1-$J$5))), U6)</f>
        <v>21.31012528239885</v>
      </c>
      <c r="X6" s="119">
        <f t="shared" si="4"/>
        <v>21.31012528239885</v>
      </c>
      <c r="Y6" s="119">
        <f t="shared" ref="Y6:Y69" si="11">IF($T6=1,X6*( 1-$G$3*(1-$J$14))/(1-$D$3*(1-$J$14)),X6)</f>
        <v>18.685512791966552</v>
      </c>
      <c r="Z6" s="126">
        <f t="shared" si="5"/>
        <v>18.685512791966552</v>
      </c>
      <c r="AA6" s="6">
        <f t="shared" si="6"/>
        <v>1252.5638349022449</v>
      </c>
      <c r="AB6" s="120">
        <f t="shared" si="7"/>
        <v>0</v>
      </c>
      <c r="AC6" s="6">
        <f t="shared" ref="AC6:AC69" si="12">IF($T6=2, ($N$3*AA6*(1-$G$3*(1-$K$3))/(1-$D$3*(1-$K$3)))+($N$4*AA6*(1-$G$3*(1-$K$4))/(1-$D$3*(1-$K$4)))+($N$5*AA6*(1-$G$3*(1-$K$5))/(1-$D$3*(1-$K$5))), AA6)</f>
        <v>1252.5638349022449</v>
      </c>
      <c r="AD6" s="119">
        <f t="shared" si="8"/>
        <v>1252.5638349022449</v>
      </c>
      <c r="AE6" s="119">
        <f t="shared" ref="AE6:AE69" si="13">IF($T6=1,AD6*( 1-$G$3*(1-$K$14))/(1-$D$3*(1-$K$14)),AD6)</f>
        <v>1342.0326802524055</v>
      </c>
      <c r="AF6" s="126">
        <f t="shared" si="9"/>
        <v>1342.0326802524055</v>
      </c>
    </row>
    <row r="7" spans="2:33" x14ac:dyDescent="0.5">
      <c r="I7" s="7" t="s">
        <v>19</v>
      </c>
      <c r="J7" s="11">
        <f>[1]TechPrevalence!$X$9</f>
        <v>0.4</v>
      </c>
      <c r="K7" s="11">
        <f>[1]TechPrevalence!$X$10</f>
        <v>0.28000000000000003</v>
      </c>
      <c r="O7" s="7" t="str">
        <f>'[1]INPUTS-Incidence'!A7</f>
        <v>Pedestrian</v>
      </c>
      <c r="P7" s="7" t="str">
        <f>'[1]INPUTS-Incidence'!B7</f>
        <v>Male</v>
      </c>
      <c r="Q7" s="7" t="str">
        <f>'[1]INPUTS-Incidence'!C7</f>
        <v>10-14 years</v>
      </c>
      <c r="R7" s="129">
        <f>'[1]INPUTS-Incidence'!D7</f>
        <v>25.77038406243582</v>
      </c>
      <c r="S7" s="129">
        <f>'[1]INPUTS-Incidence'!E7</f>
        <v>2312.1781702046574</v>
      </c>
      <c r="T7" s="113">
        <f t="shared" si="1"/>
        <v>1</v>
      </c>
      <c r="U7" s="6">
        <f t="shared" si="2"/>
        <v>25.77038406243582</v>
      </c>
      <c r="V7" s="6">
        <f t="shared" si="3"/>
        <v>0</v>
      </c>
      <c r="W7" s="6">
        <f t="shared" si="10"/>
        <v>25.77038406243582</v>
      </c>
      <c r="X7" s="119">
        <f t="shared" si="4"/>
        <v>25.77038406243582</v>
      </c>
      <c r="Y7" s="119">
        <f t="shared" si="11"/>
        <v>22.596434074006066</v>
      </c>
      <c r="Z7" s="126">
        <f t="shared" si="5"/>
        <v>22.596434074006066</v>
      </c>
      <c r="AA7" s="6">
        <f t="shared" si="6"/>
        <v>2312.1781702046574</v>
      </c>
      <c r="AB7" s="120">
        <f t="shared" si="7"/>
        <v>0</v>
      </c>
      <c r="AC7" s="6">
        <f t="shared" si="12"/>
        <v>2312.1781702046574</v>
      </c>
      <c r="AD7" s="119">
        <f t="shared" si="8"/>
        <v>2312.1781702046574</v>
      </c>
      <c r="AE7" s="119">
        <f t="shared" si="13"/>
        <v>2477.3337537907041</v>
      </c>
      <c r="AF7" s="126">
        <f t="shared" si="9"/>
        <v>2477.3337537907041</v>
      </c>
    </row>
    <row r="8" spans="2:33" x14ac:dyDescent="0.5">
      <c r="I8" s="7" t="s">
        <v>18</v>
      </c>
      <c r="J8" s="11">
        <f>[1]TechPrevalence!$Z$9</f>
        <v>0.69</v>
      </c>
      <c r="K8" s="11">
        <f>[1]TechPrevalence!$Z$10</f>
        <v>0.55000000000000004</v>
      </c>
      <c r="M8" s="7" t="s">
        <v>17</v>
      </c>
      <c r="N8" s="118" t="s">
        <v>16</v>
      </c>
      <c r="O8" s="7" t="str">
        <f>'[1]INPUTS-Incidence'!A8</f>
        <v>Pedestrian</v>
      </c>
      <c r="P8" s="7" t="str">
        <f>'[1]INPUTS-Incidence'!B8</f>
        <v>Male</v>
      </c>
      <c r="Q8" s="7" t="str">
        <f>'[1]INPUTS-Incidence'!C8</f>
        <v>15-19 years</v>
      </c>
      <c r="R8" s="129">
        <f>'[1]INPUTS-Incidence'!D8</f>
        <v>47.080509344834674</v>
      </c>
      <c r="S8" s="129">
        <f>'[1]INPUTS-Incidence'!E8</f>
        <v>4668.57393406761</v>
      </c>
      <c r="T8" s="113">
        <f t="shared" si="1"/>
        <v>1</v>
      </c>
      <c r="U8" s="6">
        <f t="shared" si="2"/>
        <v>47.080509344834674</v>
      </c>
      <c r="V8" s="6">
        <f t="shared" si="3"/>
        <v>0</v>
      </c>
      <c r="W8" s="6">
        <f t="shared" si="10"/>
        <v>47.080509344834674</v>
      </c>
      <c r="X8" s="119">
        <f t="shared" si="4"/>
        <v>47.080509344834674</v>
      </c>
      <c r="Y8" s="119">
        <f t="shared" si="11"/>
        <v>41.281946865972621</v>
      </c>
      <c r="Z8" s="126">
        <f t="shared" si="5"/>
        <v>41.281946865972621</v>
      </c>
      <c r="AA8" s="6">
        <f t="shared" si="6"/>
        <v>4668.57393406761</v>
      </c>
      <c r="AB8" s="120">
        <f t="shared" si="7"/>
        <v>0</v>
      </c>
      <c r="AC8" s="6">
        <f t="shared" si="12"/>
        <v>4668.57393406761</v>
      </c>
      <c r="AD8" s="119">
        <f t="shared" si="8"/>
        <v>4668.57393406761</v>
      </c>
      <c r="AE8" s="119">
        <f t="shared" si="13"/>
        <v>5002.0435007867254</v>
      </c>
      <c r="AF8" s="126">
        <f t="shared" si="9"/>
        <v>5002.0435007867254</v>
      </c>
    </row>
    <row r="9" spans="2:33" x14ac:dyDescent="0.5">
      <c r="I9" s="7" t="s">
        <v>15</v>
      </c>
      <c r="J9" s="11">
        <f>[1]TechPrevalence!$AB$9</f>
        <v>0.84</v>
      </c>
      <c r="K9" s="11">
        <f>[1]TechPrevalence!$AB$10</f>
        <v>0.87</v>
      </c>
      <c r="M9" s="11">
        <v>0.82</v>
      </c>
      <c r="N9" s="107">
        <v>0</v>
      </c>
      <c r="O9" s="7" t="str">
        <f>'[1]INPUTS-Incidence'!A9</f>
        <v>Pedestrian</v>
      </c>
      <c r="P9" s="7" t="str">
        <f>'[1]INPUTS-Incidence'!B9</f>
        <v>Male</v>
      </c>
      <c r="Q9" s="7" t="str">
        <f>'[1]INPUTS-Incidence'!C9</f>
        <v>20-24 years</v>
      </c>
      <c r="R9" s="129">
        <f>'[1]INPUTS-Incidence'!D9</f>
        <v>69.877387553912513</v>
      </c>
      <c r="S9" s="129">
        <f>'[1]INPUTS-Incidence'!E9</f>
        <v>6459.7884553527201</v>
      </c>
      <c r="T9" s="113">
        <f t="shared" si="1"/>
        <v>1</v>
      </c>
      <c r="U9" s="6">
        <f t="shared" si="2"/>
        <v>69.877387553912513</v>
      </c>
      <c r="V9" s="6">
        <f t="shared" si="3"/>
        <v>0</v>
      </c>
      <c r="W9" s="6">
        <f t="shared" si="10"/>
        <v>69.877387553912513</v>
      </c>
      <c r="X9" s="119">
        <f t="shared" si="4"/>
        <v>69.877387553912513</v>
      </c>
      <c r="Y9" s="119">
        <f t="shared" si="11"/>
        <v>61.271100085285681</v>
      </c>
      <c r="Z9" s="126">
        <f t="shared" si="5"/>
        <v>61.271100085285681</v>
      </c>
      <c r="AA9" s="6">
        <f t="shared" si="6"/>
        <v>6459.7884553527201</v>
      </c>
      <c r="AB9" s="120">
        <f t="shared" si="7"/>
        <v>0</v>
      </c>
      <c r="AC9" s="6">
        <f t="shared" si="12"/>
        <v>6459.7884553527201</v>
      </c>
      <c r="AD9" s="119">
        <f t="shared" si="8"/>
        <v>6459.7884553527201</v>
      </c>
      <c r="AE9" s="119">
        <f t="shared" si="13"/>
        <v>6921.2019164493431</v>
      </c>
      <c r="AF9" s="126">
        <f t="shared" si="9"/>
        <v>6921.2019164493431</v>
      </c>
    </row>
    <row r="10" spans="2:33" x14ac:dyDescent="0.5">
      <c r="I10" s="7" t="s">
        <v>14</v>
      </c>
      <c r="J10" s="11">
        <f>[1]TechPrevalence!$Y$9</f>
        <v>0.26</v>
      </c>
      <c r="K10" s="11">
        <f>[1]TechPrevalence!$Y$10</f>
        <v>0.36</v>
      </c>
      <c r="O10" s="7" t="str">
        <f>'[1]INPUTS-Incidence'!A10</f>
        <v>Pedestrian</v>
      </c>
      <c r="P10" s="7" t="str">
        <f>'[1]INPUTS-Incidence'!B10</f>
        <v>Male</v>
      </c>
      <c r="Q10" s="7" t="str">
        <f>'[1]INPUTS-Incidence'!C10</f>
        <v>25-29 years</v>
      </c>
      <c r="R10" s="129">
        <f>'[1]INPUTS-Incidence'!D10</f>
        <v>56.992195522694601</v>
      </c>
      <c r="S10" s="129">
        <f>'[1]INPUTS-Incidence'!E10</f>
        <v>7077.2268540721834</v>
      </c>
      <c r="T10" s="113">
        <f t="shared" si="1"/>
        <v>1</v>
      </c>
      <c r="U10" s="6">
        <f t="shared" si="2"/>
        <v>56.992195522694601</v>
      </c>
      <c r="V10" s="6">
        <f t="shared" si="3"/>
        <v>0</v>
      </c>
      <c r="W10" s="6">
        <f t="shared" si="10"/>
        <v>56.992195522694601</v>
      </c>
      <c r="X10" s="119">
        <f t="shared" si="4"/>
        <v>56.992195522694601</v>
      </c>
      <c r="Y10" s="119">
        <f t="shared" si="11"/>
        <v>49.972883048282647</v>
      </c>
      <c r="Z10" s="126">
        <f t="shared" si="5"/>
        <v>49.972883048282647</v>
      </c>
      <c r="AA10" s="6">
        <f t="shared" si="6"/>
        <v>7077.2268540721834</v>
      </c>
      <c r="AB10" s="120">
        <f t="shared" si="7"/>
        <v>0</v>
      </c>
      <c r="AC10" s="6">
        <f t="shared" si="12"/>
        <v>7077.2268540721834</v>
      </c>
      <c r="AD10" s="119">
        <f t="shared" si="8"/>
        <v>7077.2268540721834</v>
      </c>
      <c r="AE10" s="119">
        <f t="shared" si="13"/>
        <v>7582.7430579344827</v>
      </c>
      <c r="AF10" s="126">
        <f t="shared" si="9"/>
        <v>7582.7430579344827</v>
      </c>
    </row>
    <row r="11" spans="2:33" x14ac:dyDescent="0.5">
      <c r="I11" s="7" t="s">
        <v>13</v>
      </c>
      <c r="J11" s="11">
        <f>[1]TechPrevalence!$AA$9</f>
        <v>0.55000000000000004</v>
      </c>
      <c r="K11" s="11">
        <f>[1]TechPrevalence!$AA$10</f>
        <v>0.33</v>
      </c>
      <c r="L11" s="109"/>
      <c r="M11" s="108"/>
      <c r="O11" s="7" t="str">
        <f>'[1]INPUTS-Incidence'!A11</f>
        <v>Pedestrian</v>
      </c>
      <c r="P11" s="7" t="str">
        <f>'[1]INPUTS-Incidence'!B11</f>
        <v>Male</v>
      </c>
      <c r="Q11" s="7" t="str">
        <f>'[1]INPUTS-Incidence'!C11</f>
        <v>30-34 years</v>
      </c>
      <c r="R11" s="129">
        <f>'[1]INPUTS-Incidence'!D11</f>
        <v>68.390634627233524</v>
      </c>
      <c r="S11" s="129">
        <f>'[1]INPUTS-Incidence'!E11</f>
        <v>6153.4811247379857</v>
      </c>
      <c r="T11" s="113">
        <f t="shared" si="1"/>
        <v>1</v>
      </c>
      <c r="U11" s="6">
        <f t="shared" si="2"/>
        <v>68.390634627233524</v>
      </c>
      <c r="V11" s="6">
        <f t="shared" si="3"/>
        <v>0</v>
      </c>
      <c r="W11" s="6">
        <f t="shared" si="10"/>
        <v>68.390634627233524</v>
      </c>
      <c r="X11" s="119">
        <f t="shared" si="4"/>
        <v>68.390634627233524</v>
      </c>
      <c r="Y11" s="119">
        <f t="shared" si="11"/>
        <v>59.967459657939173</v>
      </c>
      <c r="Z11" s="126">
        <f t="shared" si="5"/>
        <v>59.967459657939173</v>
      </c>
      <c r="AA11" s="6">
        <f t="shared" si="6"/>
        <v>6153.4811247379857</v>
      </c>
      <c r="AB11" s="120">
        <f t="shared" si="7"/>
        <v>0</v>
      </c>
      <c r="AC11" s="6">
        <f t="shared" si="12"/>
        <v>6153.4811247379857</v>
      </c>
      <c r="AD11" s="119">
        <f t="shared" si="8"/>
        <v>6153.4811247379857</v>
      </c>
      <c r="AE11" s="119">
        <f t="shared" si="13"/>
        <v>6593.0154907906999</v>
      </c>
      <c r="AF11" s="126">
        <f t="shared" si="9"/>
        <v>6593.0154907906999</v>
      </c>
    </row>
    <row r="12" spans="2:33" x14ac:dyDescent="0.5">
      <c r="G12" s="9"/>
      <c r="H12" s="9"/>
      <c r="I12" s="7" t="s">
        <v>12</v>
      </c>
      <c r="J12" s="11">
        <f>[1]TechPrevalence!$AC$9</f>
        <v>0.84</v>
      </c>
      <c r="K12" s="11">
        <f>[1]TechPrevalence!$AC$10</f>
        <v>0.87</v>
      </c>
      <c r="L12" s="109"/>
      <c r="M12" s="108"/>
      <c r="O12" s="7" t="str">
        <f>'[1]INPUTS-Incidence'!A12</f>
        <v>Pedestrian</v>
      </c>
      <c r="P12" s="7" t="str">
        <f>'[1]INPUTS-Incidence'!B12</f>
        <v>Male</v>
      </c>
      <c r="Q12" s="7" t="str">
        <f>'[1]INPUTS-Incidence'!C12</f>
        <v>35-39 years</v>
      </c>
      <c r="R12" s="129">
        <f>'[1]INPUTS-Incidence'!D12</f>
        <v>70.868556171698501</v>
      </c>
      <c r="S12" s="129">
        <f>'[1]INPUTS-Incidence'!E12</f>
        <v>5359.1723513853431</v>
      </c>
      <c r="T12" s="113">
        <f t="shared" si="1"/>
        <v>1</v>
      </c>
      <c r="U12" s="6">
        <f t="shared" si="2"/>
        <v>70.868556171698501</v>
      </c>
      <c r="V12" s="6">
        <f t="shared" si="3"/>
        <v>0</v>
      </c>
      <c r="W12" s="6">
        <f t="shared" si="10"/>
        <v>70.868556171698501</v>
      </c>
      <c r="X12" s="119">
        <f t="shared" si="4"/>
        <v>70.868556171698501</v>
      </c>
      <c r="Y12" s="119">
        <f t="shared" si="11"/>
        <v>62.140193703516672</v>
      </c>
      <c r="Z12" s="126">
        <f t="shared" si="5"/>
        <v>62.140193703516672</v>
      </c>
      <c r="AA12" s="6">
        <f t="shared" si="6"/>
        <v>5359.1723513853431</v>
      </c>
      <c r="AB12" s="120">
        <f t="shared" si="7"/>
        <v>0</v>
      </c>
      <c r="AC12" s="6">
        <f t="shared" si="12"/>
        <v>5359.1723513853431</v>
      </c>
      <c r="AD12" s="119">
        <f t="shared" si="8"/>
        <v>5359.1723513853431</v>
      </c>
      <c r="AE12" s="119">
        <f t="shared" si="13"/>
        <v>5741.9703764842961</v>
      </c>
      <c r="AF12" s="126">
        <f t="shared" si="9"/>
        <v>5741.9703764842961</v>
      </c>
    </row>
    <row r="13" spans="2:33" x14ac:dyDescent="0.5">
      <c r="G13" s="9"/>
      <c r="H13" s="9"/>
      <c r="I13" s="7" t="s">
        <v>11</v>
      </c>
      <c r="J13" s="10">
        <f>[1]TechPrevalence!$D$9</f>
        <v>0.64</v>
      </c>
      <c r="K13" s="10">
        <f>[1]TechPrevalence!$D$10</f>
        <v>0.66</v>
      </c>
      <c r="L13" s="109"/>
      <c r="M13" s="108"/>
      <c r="O13" s="7" t="str">
        <f>'[1]INPUTS-Incidence'!A13</f>
        <v>Pedestrian</v>
      </c>
      <c r="P13" s="7" t="str">
        <f>'[1]INPUTS-Incidence'!B13</f>
        <v>Male</v>
      </c>
      <c r="Q13" s="7" t="str">
        <f>'[1]INPUTS-Incidence'!C13</f>
        <v>40-44 years</v>
      </c>
      <c r="R13" s="129">
        <f>'[1]INPUTS-Incidence'!D13</f>
        <v>83.258163894023426</v>
      </c>
      <c r="S13" s="129">
        <f>'[1]INPUTS-Incidence'!E13</f>
        <v>4848.6601336941194</v>
      </c>
      <c r="T13" s="113">
        <f t="shared" si="1"/>
        <v>1</v>
      </c>
      <c r="U13" s="6">
        <f t="shared" si="2"/>
        <v>83.258163894023426</v>
      </c>
      <c r="V13" s="6">
        <f t="shared" si="3"/>
        <v>0</v>
      </c>
      <c r="W13" s="6">
        <f t="shared" si="10"/>
        <v>83.258163894023426</v>
      </c>
      <c r="X13" s="119">
        <f t="shared" si="4"/>
        <v>83.258163894023426</v>
      </c>
      <c r="Y13" s="119">
        <f t="shared" si="11"/>
        <v>73.003863931404211</v>
      </c>
      <c r="Z13" s="126">
        <f t="shared" si="5"/>
        <v>73.003863931404211</v>
      </c>
      <c r="AA13" s="6">
        <f t="shared" si="6"/>
        <v>4848.6601336941194</v>
      </c>
      <c r="AB13" s="120">
        <f t="shared" si="7"/>
        <v>0</v>
      </c>
      <c r="AC13" s="6">
        <f t="shared" si="12"/>
        <v>4848.6601336941194</v>
      </c>
      <c r="AD13" s="119">
        <f t="shared" si="8"/>
        <v>4848.6601336941194</v>
      </c>
      <c r="AE13" s="119">
        <f t="shared" si="13"/>
        <v>5194.9930003865566</v>
      </c>
      <c r="AF13" s="126">
        <f t="shared" si="9"/>
        <v>5194.9930003865566</v>
      </c>
    </row>
    <row r="14" spans="2:33" x14ac:dyDescent="0.5">
      <c r="G14" s="9"/>
      <c r="H14" s="9"/>
      <c r="I14" s="7" t="s">
        <v>5</v>
      </c>
      <c r="J14" s="10">
        <f>[1]TechPrevalence!$AD$9</f>
        <v>0.86499999999999999</v>
      </c>
      <c r="K14" s="10">
        <f>[1]TechPrevalence!$AD$10</f>
        <v>1.08</v>
      </c>
      <c r="L14" s="109"/>
      <c r="M14" s="9"/>
      <c r="N14" s="9"/>
      <c r="O14" s="7" t="str">
        <f>'[1]INPUTS-Incidence'!A14</f>
        <v>Pedestrian</v>
      </c>
      <c r="P14" s="7" t="str">
        <f>'[1]INPUTS-Incidence'!B14</f>
        <v>Male</v>
      </c>
      <c r="Q14" s="7" t="str">
        <f>'[1]INPUTS-Incidence'!C14</f>
        <v>45-49 years</v>
      </c>
      <c r="R14" s="129">
        <f>'[1]INPUTS-Incidence'!D14</f>
        <v>131.82542616553707</v>
      </c>
      <c r="S14" s="129">
        <f>'[1]INPUTS-Incidence'!E14</f>
        <v>4507.7826844010824</v>
      </c>
      <c r="T14" s="113">
        <f t="shared" si="1"/>
        <v>1</v>
      </c>
      <c r="U14" s="6">
        <f t="shared" si="2"/>
        <v>131.82542616553707</v>
      </c>
      <c r="V14" s="6">
        <f t="shared" si="3"/>
        <v>0</v>
      </c>
      <c r="W14" s="6">
        <f t="shared" si="10"/>
        <v>131.82542616553707</v>
      </c>
      <c r="X14" s="119">
        <f t="shared" si="4"/>
        <v>131.82542616553707</v>
      </c>
      <c r="Y14" s="119">
        <f t="shared" si="11"/>
        <v>115.58945122472332</v>
      </c>
      <c r="Z14" s="126">
        <f t="shared" si="5"/>
        <v>115.58945122472332</v>
      </c>
      <c r="AA14" s="6">
        <f t="shared" si="6"/>
        <v>4507.7826844010824</v>
      </c>
      <c r="AB14" s="120">
        <f t="shared" si="7"/>
        <v>0</v>
      </c>
      <c r="AC14" s="6">
        <f t="shared" si="12"/>
        <v>4507.7826844010824</v>
      </c>
      <c r="AD14" s="119">
        <f t="shared" si="8"/>
        <v>4507.7826844010824</v>
      </c>
      <c r="AE14" s="119">
        <f t="shared" si="13"/>
        <v>4829.7671618583026</v>
      </c>
      <c r="AF14" s="126">
        <f t="shared" si="9"/>
        <v>4829.7671618583026</v>
      </c>
    </row>
    <row r="15" spans="2:33" x14ac:dyDescent="0.5">
      <c r="G15" s="9"/>
      <c r="H15" s="9"/>
      <c r="L15" s="109"/>
      <c r="M15" s="9"/>
      <c r="N15" s="9"/>
      <c r="O15" s="7" t="str">
        <f>'[1]INPUTS-Incidence'!A15</f>
        <v>Pedestrian</v>
      </c>
      <c r="P15" s="7" t="str">
        <f>'[1]INPUTS-Incidence'!B15</f>
        <v>Male</v>
      </c>
      <c r="Q15" s="7" t="str">
        <f>'[1]INPUTS-Incidence'!C15</f>
        <v>50-54 years</v>
      </c>
      <c r="R15" s="129">
        <f>'[1]INPUTS-Incidence'!D15</f>
        <v>161.56048469911687</v>
      </c>
      <c r="S15" s="129">
        <f>'[1]INPUTS-Incidence'!E15</f>
        <v>3764.9271109417282</v>
      </c>
      <c r="T15" s="113">
        <f t="shared" si="1"/>
        <v>1</v>
      </c>
      <c r="U15" s="6">
        <f t="shared" si="2"/>
        <v>161.56048469911687</v>
      </c>
      <c r="V15" s="6">
        <f t="shared" si="3"/>
        <v>0</v>
      </c>
      <c r="W15" s="6">
        <f t="shared" si="10"/>
        <v>161.56048469911687</v>
      </c>
      <c r="X15" s="119">
        <f t="shared" si="4"/>
        <v>161.56048469911687</v>
      </c>
      <c r="Y15" s="119">
        <f t="shared" si="11"/>
        <v>141.6622597716534</v>
      </c>
      <c r="Z15" s="126">
        <f t="shared" si="5"/>
        <v>141.6622597716534</v>
      </c>
      <c r="AA15" s="6">
        <f t="shared" si="6"/>
        <v>3764.9271109417282</v>
      </c>
      <c r="AB15" s="120">
        <f t="shared" si="7"/>
        <v>0</v>
      </c>
      <c r="AC15" s="6">
        <f t="shared" si="12"/>
        <v>3764.9271109417282</v>
      </c>
      <c r="AD15" s="119">
        <f t="shared" si="8"/>
        <v>3764.9271109417282</v>
      </c>
      <c r="AE15" s="119">
        <f t="shared" si="13"/>
        <v>4033.850476008995</v>
      </c>
      <c r="AF15" s="126">
        <f t="shared" si="9"/>
        <v>4033.850476008995</v>
      </c>
    </row>
    <row r="16" spans="2:33" x14ac:dyDescent="0.5">
      <c r="G16" s="9"/>
      <c r="H16" s="9"/>
      <c r="L16" s="109"/>
      <c r="M16" s="9"/>
      <c r="N16" s="9"/>
      <c r="O16" s="7" t="str">
        <f>'[1]INPUTS-Incidence'!A16</f>
        <v>Pedestrian</v>
      </c>
      <c r="P16" s="7" t="str">
        <f>'[1]INPUTS-Incidence'!B16</f>
        <v>Male</v>
      </c>
      <c r="Q16" s="7" t="str">
        <f>'[1]INPUTS-Incidence'!C16</f>
        <v>55-59 years</v>
      </c>
      <c r="R16" s="129">
        <f>'[1]INPUTS-Incidence'!D16</f>
        <v>157.59581022797289</v>
      </c>
      <c r="S16" s="129">
        <f>'[1]INPUTS-Incidence'!E16</f>
        <v>3174.8232246655743</v>
      </c>
      <c r="T16" s="113">
        <f t="shared" si="1"/>
        <v>1</v>
      </c>
      <c r="U16" s="6">
        <f t="shared" si="2"/>
        <v>157.59581022797289</v>
      </c>
      <c r="V16" s="6">
        <f t="shared" si="3"/>
        <v>0</v>
      </c>
      <c r="W16" s="6">
        <f t="shared" si="10"/>
        <v>157.59581022797289</v>
      </c>
      <c r="X16" s="119">
        <f t="shared" si="4"/>
        <v>157.59581022797289</v>
      </c>
      <c r="Y16" s="119">
        <f t="shared" si="11"/>
        <v>138.18588529872937</v>
      </c>
      <c r="Z16" s="126">
        <f t="shared" si="5"/>
        <v>138.18588529872937</v>
      </c>
      <c r="AA16" s="6">
        <f t="shared" si="6"/>
        <v>3174.8232246655743</v>
      </c>
      <c r="AB16" s="120">
        <f t="shared" si="7"/>
        <v>0</v>
      </c>
      <c r="AC16" s="6">
        <f t="shared" si="12"/>
        <v>3174.8232246655743</v>
      </c>
      <c r="AD16" s="119">
        <f t="shared" si="8"/>
        <v>3174.8232246655743</v>
      </c>
      <c r="AE16" s="119">
        <f t="shared" si="13"/>
        <v>3401.5963121416871</v>
      </c>
      <c r="AF16" s="126">
        <f t="shared" si="9"/>
        <v>3401.5963121416871</v>
      </c>
    </row>
    <row r="17" spans="7:32" x14ac:dyDescent="0.5">
      <c r="G17" s="9"/>
      <c r="H17" s="9"/>
      <c r="L17" s="109"/>
      <c r="M17" s="9"/>
      <c r="N17" s="9"/>
      <c r="O17" s="7" t="str">
        <f>'[1]INPUTS-Incidence'!A17</f>
        <v>Pedestrian</v>
      </c>
      <c r="P17" s="7" t="str">
        <f>'[1]INPUTS-Incidence'!B17</f>
        <v>Male</v>
      </c>
      <c r="Q17" s="7" t="str">
        <f>'[1]INPUTS-Incidence'!C17</f>
        <v>60-64 years</v>
      </c>
      <c r="R17" s="129">
        <f>'[1]INPUTS-Incidence'!D17</f>
        <v>172.46333949476281</v>
      </c>
      <c r="S17" s="129">
        <f>'[1]INPUTS-Incidence'!E17</f>
        <v>2082.2466831815236</v>
      </c>
      <c r="T17" s="113">
        <f t="shared" si="1"/>
        <v>1</v>
      </c>
      <c r="U17" s="6">
        <f t="shared" si="2"/>
        <v>172.46333949476281</v>
      </c>
      <c r="V17" s="6">
        <f t="shared" si="3"/>
        <v>0</v>
      </c>
      <c r="W17" s="6">
        <f t="shared" si="10"/>
        <v>172.46333949476281</v>
      </c>
      <c r="X17" s="119">
        <f t="shared" si="4"/>
        <v>172.46333949476281</v>
      </c>
      <c r="Y17" s="119">
        <f t="shared" si="11"/>
        <v>151.22228957219446</v>
      </c>
      <c r="Z17" s="126">
        <f t="shared" si="5"/>
        <v>151.22228957219446</v>
      </c>
      <c r="AA17" s="6">
        <f t="shared" si="6"/>
        <v>2082.2466831815236</v>
      </c>
      <c r="AB17" s="120">
        <f t="shared" si="7"/>
        <v>0</v>
      </c>
      <c r="AC17" s="6">
        <f t="shared" si="12"/>
        <v>2082.2466831815236</v>
      </c>
      <c r="AD17" s="119">
        <f t="shared" si="8"/>
        <v>2082.2466831815236</v>
      </c>
      <c r="AE17" s="119">
        <f t="shared" si="13"/>
        <v>2230.9785891230608</v>
      </c>
      <c r="AF17" s="126">
        <f t="shared" si="9"/>
        <v>2230.9785891230608</v>
      </c>
    </row>
    <row r="18" spans="7:32" x14ac:dyDescent="0.5">
      <c r="G18" s="9"/>
      <c r="H18" s="9"/>
      <c r="L18" s="109"/>
      <c r="M18" s="9"/>
      <c r="N18" s="9"/>
      <c r="O18" s="7" t="str">
        <f>'[1]INPUTS-Incidence'!A18</f>
        <v>Pedestrian</v>
      </c>
      <c r="P18" s="7" t="str">
        <f>'[1]INPUTS-Incidence'!B18</f>
        <v>Male</v>
      </c>
      <c r="Q18" s="7" t="str">
        <f>'[1]INPUTS-Incidence'!C18</f>
        <v>65-69 years</v>
      </c>
      <c r="R18" s="129">
        <f>'[1]INPUTS-Incidence'!D18</f>
        <v>126.86958307660711</v>
      </c>
      <c r="S18" s="129">
        <f>'[1]INPUTS-Incidence'!E18</f>
        <v>877.11626693090443</v>
      </c>
      <c r="T18" s="113">
        <f t="shared" si="1"/>
        <v>1</v>
      </c>
      <c r="U18" s="6">
        <f t="shared" si="2"/>
        <v>126.86958307660711</v>
      </c>
      <c r="V18" s="6">
        <f t="shared" si="3"/>
        <v>0</v>
      </c>
      <c r="W18" s="6">
        <f t="shared" si="10"/>
        <v>126.86958307660711</v>
      </c>
      <c r="X18" s="119">
        <f t="shared" si="4"/>
        <v>126.86958307660711</v>
      </c>
      <c r="Y18" s="119">
        <f t="shared" si="11"/>
        <v>111.24398313356832</v>
      </c>
      <c r="Z18" s="126">
        <f t="shared" si="5"/>
        <v>111.24398313356832</v>
      </c>
      <c r="AA18" s="6">
        <f t="shared" si="6"/>
        <v>877.11626693090443</v>
      </c>
      <c r="AB18" s="120">
        <f t="shared" si="7"/>
        <v>0</v>
      </c>
      <c r="AC18" s="6">
        <f t="shared" si="12"/>
        <v>877.11626693090443</v>
      </c>
      <c r="AD18" s="119">
        <f t="shared" si="8"/>
        <v>877.11626693090443</v>
      </c>
      <c r="AE18" s="119">
        <f t="shared" si="13"/>
        <v>939.76742885454053</v>
      </c>
      <c r="AF18" s="126">
        <f t="shared" si="9"/>
        <v>939.76742885454053</v>
      </c>
    </row>
    <row r="19" spans="7:32" x14ac:dyDescent="0.5">
      <c r="G19" s="9"/>
      <c r="H19" s="9"/>
      <c r="L19" s="109"/>
      <c r="M19" s="9"/>
      <c r="N19" s="9"/>
      <c r="O19" s="7" t="str">
        <f>'[1]INPUTS-Incidence'!A19</f>
        <v>Pedestrian</v>
      </c>
      <c r="P19" s="7" t="str">
        <f>'[1]INPUTS-Incidence'!B19</f>
        <v>Male</v>
      </c>
      <c r="Q19" s="7" t="str">
        <f>'[1]INPUTS-Incidence'!C19</f>
        <v>70-74 years</v>
      </c>
      <c r="R19" s="129">
        <f>'[1]INPUTS-Incidence'!D19</f>
        <v>89.205175600739381</v>
      </c>
      <c r="S19" s="129">
        <f>'[1]INPUTS-Incidence'!E19</f>
        <v>500.86474271123143</v>
      </c>
      <c r="T19" s="113">
        <f t="shared" si="1"/>
        <v>1</v>
      </c>
      <c r="U19" s="6">
        <f t="shared" si="2"/>
        <v>89.205175600739381</v>
      </c>
      <c r="V19" s="6">
        <f t="shared" si="3"/>
        <v>0</v>
      </c>
      <c r="W19" s="6">
        <f t="shared" si="10"/>
        <v>89.205175600739381</v>
      </c>
      <c r="X19" s="119">
        <f t="shared" si="4"/>
        <v>89.205175600739381</v>
      </c>
      <c r="Y19" s="119">
        <f t="shared" si="11"/>
        <v>78.21842564079023</v>
      </c>
      <c r="Z19" s="126">
        <f t="shared" si="5"/>
        <v>78.21842564079023</v>
      </c>
      <c r="AA19" s="6">
        <f t="shared" si="6"/>
        <v>500.86474271123143</v>
      </c>
      <c r="AB19" s="120">
        <f t="shared" si="7"/>
        <v>0</v>
      </c>
      <c r="AC19" s="6">
        <f t="shared" si="12"/>
        <v>500.86474271123143</v>
      </c>
      <c r="AD19" s="119">
        <f t="shared" si="8"/>
        <v>500.86474271123143</v>
      </c>
      <c r="AE19" s="119">
        <f t="shared" si="13"/>
        <v>536.64079576203369</v>
      </c>
      <c r="AF19" s="126">
        <f t="shared" si="9"/>
        <v>536.64079576203369</v>
      </c>
    </row>
    <row r="20" spans="7:32" x14ac:dyDescent="0.5">
      <c r="G20" s="9"/>
      <c r="H20" s="9"/>
      <c r="L20" s="109"/>
      <c r="M20" s="9"/>
      <c r="N20" s="9"/>
      <c r="O20" s="7" t="str">
        <f>'[1]INPUTS-Incidence'!A20</f>
        <v>Pedestrian</v>
      </c>
      <c r="P20" s="7" t="str">
        <f>'[1]INPUTS-Incidence'!B20</f>
        <v>Male</v>
      </c>
      <c r="Q20" s="7" t="str">
        <f>'[1]INPUTS-Incidence'!C20</f>
        <v>75-79 years</v>
      </c>
      <c r="R20" s="129">
        <f>'[1]INPUTS-Incidence'!D20</f>
        <v>114.9755596631752</v>
      </c>
      <c r="S20" s="129">
        <f>'[1]INPUTS-Incidence'!E20</f>
        <v>476.74605526125237</v>
      </c>
      <c r="T20" s="113">
        <f t="shared" si="1"/>
        <v>1</v>
      </c>
      <c r="U20" s="6">
        <f t="shared" si="2"/>
        <v>114.9755596631752</v>
      </c>
      <c r="V20" s="6">
        <f t="shared" si="3"/>
        <v>0</v>
      </c>
      <c r="W20" s="6">
        <f t="shared" si="10"/>
        <v>114.9755596631752</v>
      </c>
      <c r="X20" s="119">
        <f t="shared" si="4"/>
        <v>114.9755596631752</v>
      </c>
      <c r="Y20" s="119">
        <f t="shared" si="11"/>
        <v>100.8148597147963</v>
      </c>
      <c r="Z20" s="126">
        <f t="shared" si="5"/>
        <v>100.8148597147963</v>
      </c>
      <c r="AA20" s="6">
        <f t="shared" si="6"/>
        <v>476.74605526125237</v>
      </c>
      <c r="AB20" s="120">
        <f t="shared" si="7"/>
        <v>0</v>
      </c>
      <c r="AC20" s="6">
        <f t="shared" si="12"/>
        <v>476.74605526125237</v>
      </c>
      <c r="AD20" s="119">
        <f t="shared" si="8"/>
        <v>476.74605526125237</v>
      </c>
      <c r="AE20" s="119">
        <f t="shared" si="13"/>
        <v>510.79934492277039</v>
      </c>
      <c r="AF20" s="126">
        <f t="shared" si="9"/>
        <v>510.79934492277039</v>
      </c>
    </row>
    <row r="21" spans="7:32" x14ac:dyDescent="0.5">
      <c r="L21" s="109"/>
      <c r="M21" s="108"/>
      <c r="O21" s="7" t="str">
        <f>'[1]INPUTS-Incidence'!A21</f>
        <v>Pedestrian</v>
      </c>
      <c r="P21" s="7" t="str">
        <f>'[1]INPUTS-Incidence'!B21</f>
        <v>Male</v>
      </c>
      <c r="Q21" s="7" t="str">
        <f>'[1]INPUTS-Incidence'!C21</f>
        <v>80-84 years</v>
      </c>
      <c r="R21" s="129">
        <f>'[1]INPUTS-Incidence'!D21</f>
        <v>80.780242349558435</v>
      </c>
      <c r="S21" s="129">
        <f>'[1]INPUTS-Incidence'!E21</f>
        <v>266.10951819810208</v>
      </c>
      <c r="T21" s="113">
        <f t="shared" si="1"/>
        <v>1</v>
      </c>
      <c r="U21" s="6">
        <f t="shared" si="2"/>
        <v>80.780242349558435</v>
      </c>
      <c r="V21" s="6">
        <f t="shared" si="3"/>
        <v>0</v>
      </c>
      <c r="W21" s="6">
        <f t="shared" si="10"/>
        <v>80.780242349558435</v>
      </c>
      <c r="X21" s="119">
        <f t="shared" si="4"/>
        <v>80.780242349558435</v>
      </c>
      <c r="Y21" s="119">
        <f t="shared" si="11"/>
        <v>70.831129885826698</v>
      </c>
      <c r="Z21" s="126">
        <f t="shared" si="5"/>
        <v>70.831129885826698</v>
      </c>
      <c r="AA21" s="6">
        <f t="shared" si="6"/>
        <v>266.10951819810208</v>
      </c>
      <c r="AB21" s="120">
        <f t="shared" si="7"/>
        <v>0</v>
      </c>
      <c r="AC21" s="6">
        <f t="shared" si="12"/>
        <v>266.10951819810208</v>
      </c>
      <c r="AD21" s="119">
        <f t="shared" si="8"/>
        <v>266.10951819810208</v>
      </c>
      <c r="AE21" s="119">
        <f t="shared" si="13"/>
        <v>285.11734092653796</v>
      </c>
      <c r="AF21" s="126">
        <f t="shared" si="9"/>
        <v>285.11734092653796</v>
      </c>
    </row>
    <row r="22" spans="7:32" x14ac:dyDescent="0.5">
      <c r="L22" s="9"/>
      <c r="M22" s="108"/>
      <c r="O22" s="7" t="str">
        <f>'[1]INPUTS-Incidence'!A22</f>
        <v>Pedestrian</v>
      </c>
      <c r="P22" s="7" t="str">
        <f>'[1]INPUTS-Incidence'!B22</f>
        <v>Male</v>
      </c>
      <c r="Q22" s="7" t="str">
        <f>'[1]INPUTS-Incidence'!C22</f>
        <v>85+</v>
      </c>
      <c r="R22" s="129">
        <f>'[1]INPUTS-Incidence'!D22</f>
        <v>52.531936742657635</v>
      </c>
      <c r="S22" s="129">
        <f>'[1]INPUTS-Incidence'!E22</f>
        <v>74.767931094935022</v>
      </c>
      <c r="T22" s="113">
        <f t="shared" si="1"/>
        <v>1</v>
      </c>
      <c r="U22" s="6">
        <f t="shared" si="2"/>
        <v>52.531936742657635</v>
      </c>
      <c r="V22" s="6">
        <f t="shared" si="3"/>
        <v>0</v>
      </c>
      <c r="W22" s="6">
        <f t="shared" si="10"/>
        <v>52.531936742657635</v>
      </c>
      <c r="X22" s="119">
        <f t="shared" si="4"/>
        <v>52.531936742657635</v>
      </c>
      <c r="Y22" s="119">
        <f t="shared" si="11"/>
        <v>46.061961766243137</v>
      </c>
      <c r="Z22" s="126">
        <f t="shared" si="5"/>
        <v>46.061961766243137</v>
      </c>
      <c r="AA22" s="6">
        <f t="shared" si="6"/>
        <v>74.767931094935022</v>
      </c>
      <c r="AB22" s="120">
        <f t="shared" si="7"/>
        <v>0</v>
      </c>
      <c r="AC22" s="6">
        <f t="shared" si="12"/>
        <v>74.767931094935022</v>
      </c>
      <c r="AD22" s="119">
        <f t="shared" si="8"/>
        <v>74.767931094935022</v>
      </c>
      <c r="AE22" s="119">
        <f t="shared" si="13"/>
        <v>80.10849760171611</v>
      </c>
      <c r="AF22" s="126">
        <f t="shared" si="9"/>
        <v>80.10849760171611</v>
      </c>
    </row>
    <row r="23" spans="7:32" x14ac:dyDescent="0.5">
      <c r="L23" s="9"/>
      <c r="M23" s="108"/>
      <c r="O23" s="7" t="str">
        <f>'[1]INPUTS-Incidence'!A23</f>
        <v>Pedestrian</v>
      </c>
      <c r="P23" s="7" t="str">
        <f>'[1]INPUTS-Incidence'!B23</f>
        <v>Female</v>
      </c>
      <c r="Q23" s="7" t="str">
        <f>'[1]INPUTS-Incidence'!C23</f>
        <v>&lt;5 years</v>
      </c>
      <c r="R23" s="129">
        <f>'[1]INPUTS-Incidence'!D23</f>
        <v>4.9558430889299654</v>
      </c>
      <c r="S23" s="129">
        <f>'[1]INPUTS-Incidence'!E23</f>
        <v>452.6273678112733</v>
      </c>
      <c r="T23" s="113">
        <f t="shared" si="1"/>
        <v>1</v>
      </c>
      <c r="U23" s="6">
        <f t="shared" si="2"/>
        <v>4.9558430889299654</v>
      </c>
      <c r="V23" s="6">
        <f t="shared" si="3"/>
        <v>0</v>
      </c>
      <c r="W23" s="6">
        <f t="shared" si="10"/>
        <v>4.9558430889299654</v>
      </c>
      <c r="X23" s="119">
        <f t="shared" si="4"/>
        <v>4.9558430889299654</v>
      </c>
      <c r="Y23" s="119">
        <f t="shared" si="11"/>
        <v>4.3454680911550128</v>
      </c>
      <c r="Z23" s="126">
        <f t="shared" si="5"/>
        <v>4.3454680911550128</v>
      </c>
      <c r="AA23" s="6">
        <f t="shared" si="6"/>
        <v>452.6273678112733</v>
      </c>
      <c r="AB23" s="120">
        <f t="shared" si="7"/>
        <v>0</v>
      </c>
      <c r="AC23" s="6">
        <f t="shared" si="12"/>
        <v>452.6273678112733</v>
      </c>
      <c r="AD23" s="119">
        <f t="shared" si="8"/>
        <v>452.6273678112733</v>
      </c>
      <c r="AE23" s="119">
        <f t="shared" si="13"/>
        <v>484.95789408350714</v>
      </c>
      <c r="AF23" s="126">
        <f t="shared" si="9"/>
        <v>484.95789408350714</v>
      </c>
    </row>
    <row r="24" spans="7:32" x14ac:dyDescent="0.5">
      <c r="O24" s="7" t="str">
        <f>'[1]INPUTS-Incidence'!A24</f>
        <v>Pedestrian</v>
      </c>
      <c r="P24" s="7" t="str">
        <f>'[1]INPUTS-Incidence'!B24</f>
        <v>Female</v>
      </c>
      <c r="Q24" s="7" t="str">
        <f>'[1]INPUTS-Incidence'!C24</f>
        <v>5-9 years</v>
      </c>
      <c r="R24" s="129">
        <f>'[1]INPUTS-Incidence'!D24</f>
        <v>8.9205175600739377</v>
      </c>
      <c r="S24" s="129">
        <f>'[1]INPUTS-Incidence'!E24</f>
        <v>1361.0979284271505</v>
      </c>
      <c r="T24" s="113">
        <f t="shared" si="1"/>
        <v>1</v>
      </c>
      <c r="U24" s="6">
        <f t="shared" si="2"/>
        <v>8.9205175600739377</v>
      </c>
      <c r="V24" s="6">
        <f t="shared" si="3"/>
        <v>0</v>
      </c>
      <c r="W24" s="6">
        <f t="shared" si="10"/>
        <v>8.9205175600739377</v>
      </c>
      <c r="X24" s="119">
        <f t="shared" si="4"/>
        <v>8.9205175600739377</v>
      </c>
      <c r="Y24" s="119">
        <f t="shared" si="11"/>
        <v>7.8218425640790228</v>
      </c>
      <c r="Z24" s="126">
        <f t="shared" si="5"/>
        <v>7.8218425640790228</v>
      </c>
      <c r="AA24" s="6">
        <f t="shared" si="6"/>
        <v>1361.0979284271505</v>
      </c>
      <c r="AB24" s="120">
        <f t="shared" si="7"/>
        <v>0</v>
      </c>
      <c r="AC24" s="6">
        <f t="shared" si="12"/>
        <v>1361.0979284271505</v>
      </c>
      <c r="AD24" s="119">
        <f t="shared" si="8"/>
        <v>1361.0979284271505</v>
      </c>
      <c r="AE24" s="119">
        <f t="shared" si="13"/>
        <v>1458.3192090290897</v>
      </c>
      <c r="AF24" s="126">
        <f t="shared" si="9"/>
        <v>1458.3192090290897</v>
      </c>
    </row>
    <row r="25" spans="7:32" x14ac:dyDescent="0.5">
      <c r="O25" s="7" t="str">
        <f>'[1]INPUTS-Incidence'!A25</f>
        <v>Pedestrian</v>
      </c>
      <c r="P25" s="7" t="str">
        <f>'[1]INPUTS-Incidence'!B25</f>
        <v>Female</v>
      </c>
      <c r="Q25" s="7" t="str">
        <f>'[1]INPUTS-Incidence'!C25</f>
        <v>10-14 years</v>
      </c>
      <c r="R25" s="129">
        <f>'[1]INPUTS-Incidence'!D25</f>
        <v>9.9116861778599308</v>
      </c>
      <c r="S25" s="129">
        <f>'[1]INPUTS-Incidence'!E25</f>
        <v>2541.3057009794584</v>
      </c>
      <c r="T25" s="113">
        <f t="shared" si="1"/>
        <v>1</v>
      </c>
      <c r="U25" s="6">
        <f t="shared" si="2"/>
        <v>9.9116861778599308</v>
      </c>
      <c r="V25" s="6">
        <f t="shared" si="3"/>
        <v>0</v>
      </c>
      <c r="W25" s="6">
        <f t="shared" si="10"/>
        <v>9.9116861778599308</v>
      </c>
      <c r="X25" s="119">
        <f t="shared" si="4"/>
        <v>9.9116861778599308</v>
      </c>
      <c r="Y25" s="119">
        <f t="shared" si="11"/>
        <v>8.6909361823100255</v>
      </c>
      <c r="Z25" s="126">
        <f t="shared" si="5"/>
        <v>8.6909361823100255</v>
      </c>
      <c r="AA25" s="6">
        <f t="shared" si="6"/>
        <v>2541.3057009794584</v>
      </c>
      <c r="AB25" s="120">
        <f t="shared" si="7"/>
        <v>0</v>
      </c>
      <c r="AC25" s="6">
        <f t="shared" si="12"/>
        <v>2541.3057009794584</v>
      </c>
      <c r="AD25" s="119">
        <f t="shared" si="8"/>
        <v>2541.3057009794584</v>
      </c>
      <c r="AE25" s="119">
        <f t="shared" si="13"/>
        <v>2722.8275367637057</v>
      </c>
      <c r="AF25" s="126">
        <f t="shared" si="9"/>
        <v>2722.8275367637057</v>
      </c>
    </row>
    <row r="26" spans="7:32" x14ac:dyDescent="0.5">
      <c r="O26" s="7" t="str">
        <f>'[1]INPUTS-Incidence'!A26</f>
        <v>Pedestrian</v>
      </c>
      <c r="P26" s="7" t="str">
        <f>'[1]INPUTS-Incidence'!B26</f>
        <v>Female</v>
      </c>
      <c r="Q26" s="7" t="str">
        <f>'[1]INPUTS-Incidence'!C26</f>
        <v>15-19 years</v>
      </c>
      <c r="R26" s="129">
        <f>'[1]INPUTS-Incidence'!D26</f>
        <v>25.274799753542823</v>
      </c>
      <c r="S26" s="129">
        <f>'[1]INPUTS-Incidence'!E26</f>
        <v>4737.7141714242161</v>
      </c>
      <c r="T26" s="113">
        <f t="shared" si="1"/>
        <v>1</v>
      </c>
      <c r="U26" s="6">
        <f t="shared" si="2"/>
        <v>25.274799753542823</v>
      </c>
      <c r="V26" s="6">
        <f t="shared" si="3"/>
        <v>0</v>
      </c>
      <c r="W26" s="6">
        <f t="shared" si="10"/>
        <v>25.274799753542823</v>
      </c>
      <c r="X26" s="119">
        <f t="shared" si="4"/>
        <v>25.274799753542823</v>
      </c>
      <c r="Y26" s="119">
        <f t="shared" si="11"/>
        <v>22.161887264890563</v>
      </c>
      <c r="Z26" s="126">
        <f t="shared" si="5"/>
        <v>22.161887264890563</v>
      </c>
      <c r="AA26" s="6">
        <f t="shared" si="6"/>
        <v>4737.7141714242161</v>
      </c>
      <c r="AB26" s="120">
        <f t="shared" si="7"/>
        <v>0</v>
      </c>
      <c r="AC26" s="6">
        <f t="shared" si="12"/>
        <v>4737.7141714242161</v>
      </c>
      <c r="AD26" s="119">
        <f t="shared" si="8"/>
        <v>4737.7141714242161</v>
      </c>
      <c r="AE26" s="119">
        <f t="shared" si="13"/>
        <v>5076.1223265259459</v>
      </c>
      <c r="AF26" s="126">
        <f t="shared" si="9"/>
        <v>5076.1223265259459</v>
      </c>
    </row>
    <row r="27" spans="7:32" x14ac:dyDescent="0.5">
      <c r="O27" s="7" t="str">
        <f>'[1]INPUTS-Incidence'!A27</f>
        <v>Pedestrian</v>
      </c>
      <c r="P27" s="7" t="str">
        <f>'[1]INPUTS-Incidence'!B27</f>
        <v>Female</v>
      </c>
      <c r="Q27" s="7" t="str">
        <f>'[1]INPUTS-Incidence'!C27</f>
        <v>20-24 years</v>
      </c>
      <c r="R27" s="129">
        <f>'[1]INPUTS-Incidence'!D27</f>
        <v>26.265968371328817</v>
      </c>
      <c r="S27" s="129">
        <f>'[1]INPUTS-Incidence'!E27</f>
        <v>5595.5354883951377</v>
      </c>
      <c r="T27" s="113">
        <f t="shared" si="1"/>
        <v>1</v>
      </c>
      <c r="U27" s="6">
        <f t="shared" si="2"/>
        <v>26.265968371328817</v>
      </c>
      <c r="V27" s="6">
        <f t="shared" si="3"/>
        <v>0</v>
      </c>
      <c r="W27" s="6">
        <f t="shared" si="10"/>
        <v>26.265968371328817</v>
      </c>
      <c r="X27" s="119">
        <f t="shared" si="4"/>
        <v>26.265968371328817</v>
      </c>
      <c r="Y27" s="119">
        <f t="shared" si="11"/>
        <v>23.030980883121568</v>
      </c>
      <c r="Z27" s="126">
        <f t="shared" si="5"/>
        <v>23.030980883121568</v>
      </c>
      <c r="AA27" s="6">
        <f t="shared" si="6"/>
        <v>5595.5354883951377</v>
      </c>
      <c r="AB27" s="120">
        <f t="shared" si="7"/>
        <v>0</v>
      </c>
      <c r="AC27" s="6">
        <f t="shared" si="12"/>
        <v>5595.5354883951377</v>
      </c>
      <c r="AD27" s="119">
        <f t="shared" si="8"/>
        <v>5595.5354883951377</v>
      </c>
      <c r="AE27" s="119">
        <f t="shared" si="13"/>
        <v>5995.2165947090762</v>
      </c>
      <c r="AF27" s="126">
        <f t="shared" si="9"/>
        <v>5995.2165947090762</v>
      </c>
    </row>
    <row r="28" spans="7:32" x14ac:dyDescent="0.5">
      <c r="O28" s="7" t="str">
        <f>'[1]INPUTS-Incidence'!A28</f>
        <v>Pedestrian</v>
      </c>
      <c r="P28" s="7" t="str">
        <f>'[1]INPUTS-Incidence'!B28</f>
        <v>Female</v>
      </c>
      <c r="Q28" s="7" t="str">
        <f>'[1]INPUTS-Incidence'!C28</f>
        <v>25-29 years</v>
      </c>
      <c r="R28" s="129">
        <f>'[1]INPUTS-Incidence'!D28</f>
        <v>25.77038406243582</v>
      </c>
      <c r="S28" s="129">
        <f>'[1]INPUTS-Incidence'!E28</f>
        <v>4872.7788211440984</v>
      </c>
      <c r="T28" s="113">
        <f t="shared" si="1"/>
        <v>1</v>
      </c>
      <c r="U28" s="6">
        <f t="shared" si="2"/>
        <v>25.77038406243582</v>
      </c>
      <c r="V28" s="6">
        <f t="shared" si="3"/>
        <v>0</v>
      </c>
      <c r="W28" s="6">
        <f t="shared" si="10"/>
        <v>25.77038406243582</v>
      </c>
      <c r="X28" s="119">
        <f t="shared" si="4"/>
        <v>25.77038406243582</v>
      </c>
      <c r="Y28" s="119">
        <f t="shared" si="11"/>
        <v>22.596434074006066</v>
      </c>
      <c r="Z28" s="126">
        <f t="shared" si="5"/>
        <v>22.596434074006066</v>
      </c>
      <c r="AA28" s="6">
        <f t="shared" si="6"/>
        <v>4872.7788211440984</v>
      </c>
      <c r="AB28" s="120">
        <f t="shared" si="7"/>
        <v>0</v>
      </c>
      <c r="AC28" s="6">
        <f t="shared" si="12"/>
        <v>4872.7788211440984</v>
      </c>
      <c r="AD28" s="119">
        <f t="shared" si="8"/>
        <v>4872.7788211440984</v>
      </c>
      <c r="AE28" s="119">
        <f t="shared" si="13"/>
        <v>5220.83445122582</v>
      </c>
      <c r="AF28" s="126">
        <f t="shared" si="9"/>
        <v>5220.83445122582</v>
      </c>
    </row>
    <row r="29" spans="7:32" x14ac:dyDescent="0.5">
      <c r="O29" s="7" t="str">
        <f>'[1]INPUTS-Incidence'!A29</f>
        <v>Pedestrian</v>
      </c>
      <c r="P29" s="7" t="str">
        <f>'[1]INPUTS-Incidence'!B29</f>
        <v>Female</v>
      </c>
      <c r="Q29" s="7" t="str">
        <f>'[1]INPUTS-Incidence'!C29</f>
        <v>30-34 years</v>
      </c>
      <c r="R29" s="129">
        <f>'[1]INPUTS-Incidence'!D29</f>
        <v>32.212980078044772</v>
      </c>
      <c r="S29" s="129">
        <f>'[1]INPUTS-Incidence'!E29</f>
        <v>4450.7017907694653</v>
      </c>
      <c r="T29" s="113">
        <f t="shared" si="1"/>
        <v>1</v>
      </c>
      <c r="U29" s="6">
        <f t="shared" si="2"/>
        <v>32.212980078044772</v>
      </c>
      <c r="V29" s="6">
        <f t="shared" si="3"/>
        <v>0</v>
      </c>
      <c r="W29" s="6">
        <f t="shared" si="10"/>
        <v>32.212980078044772</v>
      </c>
      <c r="X29" s="119">
        <f t="shared" si="4"/>
        <v>32.212980078044772</v>
      </c>
      <c r="Y29" s="119">
        <f t="shared" si="11"/>
        <v>28.245542592507576</v>
      </c>
      <c r="Z29" s="126">
        <f t="shared" si="5"/>
        <v>28.245542592507576</v>
      </c>
      <c r="AA29" s="6">
        <f t="shared" si="6"/>
        <v>4450.7017907694653</v>
      </c>
      <c r="AB29" s="120">
        <f t="shared" si="7"/>
        <v>0</v>
      </c>
      <c r="AC29" s="6">
        <f t="shared" si="12"/>
        <v>4450.7017907694653</v>
      </c>
      <c r="AD29" s="119">
        <f t="shared" si="8"/>
        <v>4450.7017907694653</v>
      </c>
      <c r="AE29" s="119">
        <f t="shared" si="13"/>
        <v>4768.6090615387129</v>
      </c>
      <c r="AF29" s="126">
        <f t="shared" si="9"/>
        <v>4768.6090615387129</v>
      </c>
    </row>
    <row r="30" spans="7:32" x14ac:dyDescent="0.5">
      <c r="O30" s="7" t="str">
        <f>'[1]INPUTS-Incidence'!A30</f>
        <v>Pedestrian</v>
      </c>
      <c r="P30" s="7" t="str">
        <f>'[1]INPUTS-Incidence'!B30</f>
        <v>Female</v>
      </c>
      <c r="Q30" s="7" t="str">
        <f>'[1]INPUTS-Incidence'!C30</f>
        <v>35-39 years</v>
      </c>
      <c r="R30" s="129">
        <f>'[1]INPUTS-Incidence'!D30</f>
        <v>34.690901622509756</v>
      </c>
      <c r="S30" s="129">
        <f>'[1]INPUTS-Incidence'!E30</f>
        <v>3996.4665104615269</v>
      </c>
      <c r="T30" s="113">
        <f t="shared" si="1"/>
        <v>1</v>
      </c>
      <c r="U30" s="6">
        <f t="shared" si="2"/>
        <v>34.690901622509756</v>
      </c>
      <c r="V30" s="6">
        <f t="shared" si="3"/>
        <v>0</v>
      </c>
      <c r="W30" s="6">
        <f t="shared" si="10"/>
        <v>34.690901622509756</v>
      </c>
      <c r="X30" s="119">
        <f t="shared" si="4"/>
        <v>34.690901622509756</v>
      </c>
      <c r="Y30" s="119">
        <f t="shared" si="11"/>
        <v>30.418276638085086</v>
      </c>
      <c r="Z30" s="126">
        <f t="shared" si="5"/>
        <v>30.418276638085086</v>
      </c>
      <c r="AA30" s="6">
        <f t="shared" si="6"/>
        <v>3996.4665104615269</v>
      </c>
      <c r="AB30" s="120">
        <f t="shared" si="7"/>
        <v>0</v>
      </c>
      <c r="AC30" s="6">
        <f t="shared" si="12"/>
        <v>3996.4665104615269</v>
      </c>
      <c r="AD30" s="119">
        <f t="shared" si="8"/>
        <v>3996.4665104615269</v>
      </c>
      <c r="AE30" s="119">
        <f t="shared" si="13"/>
        <v>4281.9284040659213</v>
      </c>
      <c r="AF30" s="126">
        <f t="shared" si="9"/>
        <v>4281.9284040659213</v>
      </c>
    </row>
    <row r="31" spans="7:32" x14ac:dyDescent="0.5">
      <c r="O31" s="7" t="str">
        <f>'[1]INPUTS-Incidence'!A31</f>
        <v>Pedestrian</v>
      </c>
      <c r="P31" s="7" t="str">
        <f>'[1]INPUTS-Incidence'!B31</f>
        <v>Female</v>
      </c>
      <c r="Q31" s="7" t="str">
        <f>'[1]INPUTS-Incidence'!C31</f>
        <v>40-44 years</v>
      </c>
      <c r="R31" s="129">
        <f>'[1]INPUTS-Incidence'!D31</f>
        <v>32.212980078044772</v>
      </c>
      <c r="S31" s="129">
        <f>'[1]INPUTS-Incidence'!E31</f>
        <v>3085.5840811006519</v>
      </c>
      <c r="T31" s="113">
        <f t="shared" si="1"/>
        <v>1</v>
      </c>
      <c r="U31" s="6">
        <f t="shared" si="2"/>
        <v>32.212980078044772</v>
      </c>
      <c r="V31" s="6">
        <f t="shared" si="3"/>
        <v>0</v>
      </c>
      <c r="W31" s="6">
        <f t="shared" si="10"/>
        <v>32.212980078044772</v>
      </c>
      <c r="X31" s="119">
        <f t="shared" si="4"/>
        <v>32.212980078044772</v>
      </c>
      <c r="Y31" s="119">
        <f t="shared" si="11"/>
        <v>28.245542592507576</v>
      </c>
      <c r="Z31" s="126">
        <f t="shared" si="5"/>
        <v>28.245542592507576</v>
      </c>
      <c r="AA31" s="6">
        <f t="shared" si="6"/>
        <v>3085.5840811006519</v>
      </c>
      <c r="AB31" s="120">
        <f t="shared" si="7"/>
        <v>0</v>
      </c>
      <c r="AC31" s="6">
        <f t="shared" si="12"/>
        <v>3085.5840811006519</v>
      </c>
      <c r="AD31" s="119">
        <f t="shared" si="8"/>
        <v>3085.5840811006519</v>
      </c>
      <c r="AE31" s="119">
        <f t="shared" si="13"/>
        <v>3305.9829440364128</v>
      </c>
      <c r="AF31" s="126">
        <f t="shared" si="9"/>
        <v>3305.9829440364128</v>
      </c>
    </row>
    <row r="32" spans="7:32" x14ac:dyDescent="0.5">
      <c r="O32" s="7" t="str">
        <f>'[1]INPUTS-Incidence'!A32</f>
        <v>Pedestrian</v>
      </c>
      <c r="P32" s="7" t="str">
        <f>'[1]INPUTS-Incidence'!B32</f>
        <v>Female</v>
      </c>
      <c r="Q32" s="7" t="str">
        <f>'[1]INPUTS-Incidence'!C32</f>
        <v>45-49 years</v>
      </c>
      <c r="R32" s="129">
        <f>'[1]INPUTS-Incidence'!D32</f>
        <v>47.080509344834674</v>
      </c>
      <c r="S32" s="129">
        <f>'[1]INPUTS-Incidence'!E32</f>
        <v>2899.8701877358135</v>
      </c>
      <c r="T32" s="113">
        <f t="shared" si="1"/>
        <v>1</v>
      </c>
      <c r="U32" s="6">
        <f t="shared" si="2"/>
        <v>47.080509344834674</v>
      </c>
      <c r="V32" s="6">
        <f t="shared" si="3"/>
        <v>0</v>
      </c>
      <c r="W32" s="6">
        <f t="shared" si="10"/>
        <v>47.080509344834674</v>
      </c>
      <c r="X32" s="119">
        <f t="shared" si="4"/>
        <v>47.080509344834674</v>
      </c>
      <c r="Y32" s="119">
        <f t="shared" si="11"/>
        <v>41.281946865972621</v>
      </c>
      <c r="Z32" s="126">
        <f t="shared" si="5"/>
        <v>41.281946865972621</v>
      </c>
      <c r="AA32" s="6">
        <f t="shared" si="6"/>
        <v>2899.8701877358135</v>
      </c>
      <c r="AB32" s="120">
        <f t="shared" si="7"/>
        <v>0</v>
      </c>
      <c r="AC32" s="6">
        <f t="shared" si="12"/>
        <v>2899.8701877358135</v>
      </c>
      <c r="AD32" s="119">
        <f t="shared" si="8"/>
        <v>2899.8701877358135</v>
      </c>
      <c r="AE32" s="119">
        <f t="shared" si="13"/>
        <v>3107.0037725740858</v>
      </c>
      <c r="AF32" s="126">
        <f t="shared" si="9"/>
        <v>3107.0037725740858</v>
      </c>
    </row>
    <row r="33" spans="1:32" x14ac:dyDescent="0.5">
      <c r="O33" s="7" t="str">
        <f>'[1]INPUTS-Incidence'!A33</f>
        <v>Pedestrian</v>
      </c>
      <c r="P33" s="7" t="str">
        <f>'[1]INPUTS-Incidence'!B33</f>
        <v>Female</v>
      </c>
      <c r="Q33" s="7" t="str">
        <f>'[1]INPUTS-Incidence'!C33</f>
        <v>50-54 years</v>
      </c>
      <c r="R33" s="129">
        <f>'[1]INPUTS-Incidence'!D33</f>
        <v>70.372971862805514</v>
      </c>
      <c r="S33" s="129">
        <f>'[1]INPUTS-Incidence'!E33</f>
        <v>3293.0047931704717</v>
      </c>
      <c r="T33" s="113">
        <f t="shared" si="1"/>
        <v>1</v>
      </c>
      <c r="U33" s="6">
        <f t="shared" si="2"/>
        <v>70.372971862805514</v>
      </c>
      <c r="V33" s="6">
        <f t="shared" si="3"/>
        <v>0</v>
      </c>
      <c r="W33" s="6">
        <f t="shared" si="10"/>
        <v>70.372971862805514</v>
      </c>
      <c r="X33" s="119">
        <f t="shared" si="4"/>
        <v>70.372971862805514</v>
      </c>
      <c r="Y33" s="119">
        <f t="shared" si="11"/>
        <v>61.705646894401184</v>
      </c>
      <c r="Z33" s="126">
        <f t="shared" si="5"/>
        <v>61.705646894401184</v>
      </c>
      <c r="AA33" s="6">
        <f t="shared" si="6"/>
        <v>3293.0047931704717</v>
      </c>
      <c r="AB33" s="120">
        <f t="shared" si="7"/>
        <v>0</v>
      </c>
      <c r="AC33" s="6">
        <f t="shared" si="12"/>
        <v>3293.0047931704717</v>
      </c>
      <c r="AD33" s="119">
        <f t="shared" si="8"/>
        <v>3293.0047931704717</v>
      </c>
      <c r="AE33" s="119">
        <f t="shared" si="13"/>
        <v>3528.2194212540767</v>
      </c>
      <c r="AF33" s="126">
        <f t="shared" si="9"/>
        <v>3528.2194212540767</v>
      </c>
    </row>
    <row r="34" spans="1:32" x14ac:dyDescent="0.5">
      <c r="M34" s="3"/>
      <c r="N34" s="3"/>
      <c r="O34" s="7" t="str">
        <f>'[1]INPUTS-Incidence'!A34</f>
        <v>Pedestrian</v>
      </c>
      <c r="P34" s="7" t="str">
        <f>'[1]INPUTS-Incidence'!B34</f>
        <v>Female</v>
      </c>
      <c r="Q34" s="7" t="str">
        <f>'[1]INPUTS-Incidence'!C34</f>
        <v>55-59 years</v>
      </c>
      <c r="R34" s="129">
        <f>'[1]INPUTS-Incidence'!D34</f>
        <v>78.797905113986445</v>
      </c>
      <c r="S34" s="129">
        <f>'[1]INPUTS-Incidence'!E34</f>
        <v>3810.7526170966885</v>
      </c>
      <c r="T34" s="113">
        <f t="shared" si="1"/>
        <v>1</v>
      </c>
      <c r="U34" s="6">
        <f t="shared" si="2"/>
        <v>78.797905113986445</v>
      </c>
      <c r="V34" s="6">
        <f t="shared" si="3"/>
        <v>0</v>
      </c>
      <c r="W34" s="6">
        <f t="shared" si="10"/>
        <v>78.797905113986445</v>
      </c>
      <c r="X34" s="119">
        <f t="shared" si="4"/>
        <v>78.797905113986445</v>
      </c>
      <c r="Y34" s="119">
        <f t="shared" si="11"/>
        <v>69.092942649364687</v>
      </c>
      <c r="Z34" s="126">
        <f t="shared" si="5"/>
        <v>69.092942649364687</v>
      </c>
      <c r="AA34" s="6">
        <f t="shared" si="6"/>
        <v>3810.7526170966885</v>
      </c>
      <c r="AB34" s="120">
        <f t="shared" si="7"/>
        <v>0</v>
      </c>
      <c r="AC34" s="6">
        <f t="shared" si="12"/>
        <v>3810.7526170966885</v>
      </c>
      <c r="AD34" s="119">
        <f t="shared" si="8"/>
        <v>3810.7526170966885</v>
      </c>
      <c r="AE34" s="119">
        <f t="shared" si="13"/>
        <v>4082.9492326035952</v>
      </c>
      <c r="AF34" s="126">
        <f t="shared" si="9"/>
        <v>4082.9492326035952</v>
      </c>
    </row>
    <row r="35" spans="1:32" x14ac:dyDescent="0.5">
      <c r="M35" s="3"/>
      <c r="N35" s="3"/>
      <c r="O35" s="7" t="str">
        <f>'[1]INPUTS-Incidence'!A35</f>
        <v>Pedestrian</v>
      </c>
      <c r="P35" s="7" t="str">
        <f>'[1]INPUTS-Incidence'!B35</f>
        <v>Female</v>
      </c>
      <c r="Q35" s="7" t="str">
        <f>'[1]INPUTS-Incidence'!C35</f>
        <v>60-64 years</v>
      </c>
      <c r="R35" s="129">
        <f>'[1]INPUTS-Incidence'!D35</f>
        <v>103.08153624974328</v>
      </c>
      <c r="S35" s="129">
        <f>'[1]INPUTS-Incidence'!E35</f>
        <v>3413.5982304203667</v>
      </c>
      <c r="T35" s="113">
        <f t="shared" si="1"/>
        <v>1</v>
      </c>
      <c r="U35" s="6">
        <f t="shared" si="2"/>
        <v>103.08153624974328</v>
      </c>
      <c r="V35" s="6">
        <f t="shared" si="3"/>
        <v>0</v>
      </c>
      <c r="W35" s="6">
        <f t="shared" si="10"/>
        <v>103.08153624974328</v>
      </c>
      <c r="X35" s="119">
        <f t="shared" si="4"/>
        <v>103.08153624974328</v>
      </c>
      <c r="Y35" s="119">
        <f t="shared" si="11"/>
        <v>90.385736296024263</v>
      </c>
      <c r="Z35" s="126">
        <f t="shared" si="5"/>
        <v>90.385736296024263</v>
      </c>
      <c r="AA35" s="6">
        <f t="shared" si="6"/>
        <v>3413.5982304203667</v>
      </c>
      <c r="AB35" s="120">
        <f t="shared" si="7"/>
        <v>0</v>
      </c>
      <c r="AC35" s="6">
        <f t="shared" si="12"/>
        <v>3413.5982304203667</v>
      </c>
      <c r="AD35" s="119">
        <f t="shared" si="8"/>
        <v>3413.5982304203667</v>
      </c>
      <c r="AE35" s="119">
        <f t="shared" si="13"/>
        <v>3657.4266754503933</v>
      </c>
      <c r="AF35" s="126">
        <f t="shared" si="9"/>
        <v>3657.4266754503933</v>
      </c>
    </row>
    <row r="36" spans="1:32" x14ac:dyDescent="0.5">
      <c r="O36" s="7" t="str">
        <f>'[1]INPUTS-Incidence'!A36</f>
        <v>Pedestrian</v>
      </c>
      <c r="P36" s="7" t="str">
        <f>'[1]INPUTS-Incidence'!B36</f>
        <v>Female</v>
      </c>
      <c r="Q36" s="7" t="str">
        <f>'[1]INPUTS-Incidence'!C36</f>
        <v>65-69 years</v>
      </c>
      <c r="R36" s="129">
        <f>'[1]INPUTS-Incidence'!D36</f>
        <v>84.744916820702414</v>
      </c>
      <c r="S36" s="129">
        <f>'[1]INPUTS-Incidence'!E36</f>
        <v>2203.6440766797518</v>
      </c>
      <c r="T36" s="113">
        <f t="shared" si="1"/>
        <v>1</v>
      </c>
      <c r="U36" s="6">
        <f t="shared" si="2"/>
        <v>84.744916820702414</v>
      </c>
      <c r="V36" s="6">
        <f t="shared" si="3"/>
        <v>0</v>
      </c>
      <c r="W36" s="6">
        <f t="shared" si="10"/>
        <v>84.744916820702414</v>
      </c>
      <c r="X36" s="119">
        <f t="shared" si="4"/>
        <v>84.744916820702414</v>
      </c>
      <c r="Y36" s="119">
        <f t="shared" si="11"/>
        <v>74.30750435875072</v>
      </c>
      <c r="Z36" s="126">
        <f t="shared" si="5"/>
        <v>74.30750435875072</v>
      </c>
      <c r="AA36" s="6">
        <f t="shared" si="6"/>
        <v>2203.6440766797518</v>
      </c>
      <c r="AB36" s="120">
        <f t="shared" si="7"/>
        <v>0</v>
      </c>
      <c r="AC36" s="6">
        <f t="shared" si="12"/>
        <v>2203.6440766797518</v>
      </c>
      <c r="AD36" s="119">
        <f t="shared" si="8"/>
        <v>2203.6440766797518</v>
      </c>
      <c r="AE36" s="119">
        <f t="shared" si="13"/>
        <v>2361.0472250140197</v>
      </c>
      <c r="AF36" s="126">
        <f t="shared" si="9"/>
        <v>2361.0472250140197</v>
      </c>
    </row>
    <row r="37" spans="1:32" x14ac:dyDescent="0.5">
      <c r="O37" s="7" t="str">
        <f>'[1]INPUTS-Incidence'!A37</f>
        <v>Pedestrian</v>
      </c>
      <c r="P37" s="7" t="str">
        <f>'[1]INPUTS-Incidence'!B37</f>
        <v>Female</v>
      </c>
      <c r="Q37" s="7" t="str">
        <f>'[1]INPUTS-Incidence'!C37</f>
        <v>70-74 years</v>
      </c>
      <c r="R37" s="129">
        <f>'[1]INPUTS-Incidence'!D37</f>
        <v>80.284658040665434</v>
      </c>
      <c r="S37" s="129">
        <f>'[1]INPUTS-Incidence'!E37</f>
        <v>1465.6122407103931</v>
      </c>
      <c r="T37" s="113">
        <f t="shared" si="1"/>
        <v>1</v>
      </c>
      <c r="U37" s="6">
        <f t="shared" si="2"/>
        <v>80.284658040665434</v>
      </c>
      <c r="V37" s="6">
        <f t="shared" si="3"/>
        <v>0</v>
      </c>
      <c r="W37" s="6">
        <f t="shared" si="10"/>
        <v>80.284658040665434</v>
      </c>
      <c r="X37" s="119">
        <f t="shared" si="4"/>
        <v>80.284658040665434</v>
      </c>
      <c r="Y37" s="119">
        <f t="shared" si="11"/>
        <v>70.396583076711195</v>
      </c>
      <c r="Z37" s="126">
        <f t="shared" si="5"/>
        <v>70.396583076711195</v>
      </c>
      <c r="AA37" s="6">
        <f t="shared" si="6"/>
        <v>1465.6122407103931</v>
      </c>
      <c r="AB37" s="120">
        <f t="shared" si="7"/>
        <v>0</v>
      </c>
      <c r="AC37" s="6">
        <f t="shared" si="12"/>
        <v>1465.6122407103931</v>
      </c>
      <c r="AD37" s="119">
        <f t="shared" si="8"/>
        <v>1465.6122407103931</v>
      </c>
      <c r="AE37" s="119">
        <f t="shared" si="13"/>
        <v>1570.2988293325641</v>
      </c>
      <c r="AF37" s="126">
        <f t="shared" si="9"/>
        <v>1570.2988293325641</v>
      </c>
    </row>
    <row r="38" spans="1:32" x14ac:dyDescent="0.5">
      <c r="O38" s="7" t="str">
        <f>'[1]INPUTS-Incidence'!A38</f>
        <v>Pedestrian</v>
      </c>
      <c r="P38" s="7" t="str">
        <f>'[1]INPUTS-Incidence'!B38</f>
        <v>Female</v>
      </c>
      <c r="Q38" s="7" t="str">
        <f>'[1]INPUTS-Incidence'!C38</f>
        <v>75-79 years</v>
      </c>
      <c r="R38" s="129">
        <f>'[1]INPUTS-Incidence'!D38</f>
        <v>92.674265762990359</v>
      </c>
      <c r="S38" s="129">
        <f>'[1]INPUTS-Incidence'!E38</f>
        <v>1333.763415983841</v>
      </c>
      <c r="T38" s="113">
        <f t="shared" si="1"/>
        <v>1</v>
      </c>
      <c r="U38" s="6">
        <f t="shared" si="2"/>
        <v>92.674265762990359</v>
      </c>
      <c r="V38" s="6">
        <f t="shared" si="3"/>
        <v>0</v>
      </c>
      <c r="W38" s="6">
        <f t="shared" si="10"/>
        <v>92.674265762990359</v>
      </c>
      <c r="X38" s="119">
        <f t="shared" si="4"/>
        <v>92.674265762990359</v>
      </c>
      <c r="Y38" s="119">
        <f t="shared" si="11"/>
        <v>81.260253304598749</v>
      </c>
      <c r="Z38" s="126">
        <f t="shared" si="5"/>
        <v>81.260253304598749</v>
      </c>
      <c r="AA38" s="6">
        <f t="shared" si="6"/>
        <v>1333.763415983841</v>
      </c>
      <c r="AB38" s="120">
        <f t="shared" si="7"/>
        <v>0</v>
      </c>
      <c r="AC38" s="6">
        <f t="shared" si="12"/>
        <v>1333.763415983841</v>
      </c>
      <c r="AD38" s="119">
        <f t="shared" si="8"/>
        <v>1333.763415983841</v>
      </c>
      <c r="AE38" s="119">
        <f t="shared" si="13"/>
        <v>1429.0322314112582</v>
      </c>
      <c r="AF38" s="126">
        <f t="shared" si="9"/>
        <v>1429.0322314112582</v>
      </c>
    </row>
    <row r="39" spans="1:32" x14ac:dyDescent="0.5">
      <c r="B39" s="1"/>
      <c r="C39" s="1"/>
      <c r="D39" s="1"/>
      <c r="E39" s="1"/>
      <c r="F39" s="1"/>
      <c r="G39" s="1"/>
      <c r="J39" s="1"/>
      <c r="K39" s="1"/>
      <c r="L39" s="1"/>
      <c r="O39" s="7" t="str">
        <f>'[1]INPUTS-Incidence'!A39</f>
        <v>Pedestrian</v>
      </c>
      <c r="P39" s="7" t="str">
        <f>'[1]INPUTS-Incidence'!B39</f>
        <v>Female</v>
      </c>
      <c r="Q39" s="7" t="str">
        <f>'[1]INPUTS-Incidence'!C39</f>
        <v>80-84 years</v>
      </c>
      <c r="R39" s="129">
        <f>'[1]INPUTS-Incidence'!D39</f>
        <v>70.868556171698501</v>
      </c>
      <c r="S39" s="129">
        <f>'[1]INPUTS-Incidence'!E39</f>
        <v>1103.0279727123748</v>
      </c>
      <c r="T39" s="113">
        <f t="shared" si="1"/>
        <v>1</v>
      </c>
      <c r="U39" s="6">
        <f t="shared" si="2"/>
        <v>70.868556171698501</v>
      </c>
      <c r="V39" s="6">
        <f t="shared" si="3"/>
        <v>0</v>
      </c>
      <c r="W39" s="6">
        <f t="shared" si="10"/>
        <v>70.868556171698501</v>
      </c>
      <c r="X39" s="119">
        <f t="shared" si="4"/>
        <v>70.868556171698501</v>
      </c>
      <c r="Y39" s="119">
        <f t="shared" si="11"/>
        <v>62.140193703516672</v>
      </c>
      <c r="Z39" s="126">
        <f t="shared" si="5"/>
        <v>62.140193703516672</v>
      </c>
      <c r="AA39" s="6">
        <f t="shared" si="6"/>
        <v>1103.0279727123748</v>
      </c>
      <c r="AB39" s="120">
        <f t="shared" si="7"/>
        <v>0</v>
      </c>
      <c r="AC39" s="6">
        <f t="shared" si="12"/>
        <v>1103.0279727123748</v>
      </c>
      <c r="AD39" s="119">
        <f t="shared" si="8"/>
        <v>1103.0279727123748</v>
      </c>
      <c r="AE39" s="119">
        <f t="shared" si="13"/>
        <v>1181.8156850489731</v>
      </c>
      <c r="AF39" s="126">
        <f t="shared" si="9"/>
        <v>1181.8156850489731</v>
      </c>
    </row>
    <row r="40" spans="1:32" s="8" customFormat="1" x14ac:dyDescent="0.5">
      <c r="A40" s="1"/>
      <c r="B40" s="3"/>
      <c r="C40" s="3"/>
      <c r="D40" s="3"/>
      <c r="E40" s="137" t="s">
        <v>169</v>
      </c>
      <c r="F40" s="137" t="s">
        <v>170</v>
      </c>
      <c r="G40" s="3"/>
      <c r="H40" s="1"/>
      <c r="I40" s="1"/>
      <c r="J40" s="3"/>
      <c r="K40" s="3"/>
      <c r="L40" s="3"/>
      <c r="O40" s="7" t="str">
        <f>'[1]INPUTS-Incidence'!A40</f>
        <v>Pedestrian</v>
      </c>
      <c r="P40" s="7" t="str">
        <f>'[1]INPUTS-Incidence'!B40</f>
        <v>Female</v>
      </c>
      <c r="Q40" s="7" t="str">
        <f>'[1]INPUTS-Incidence'!C40</f>
        <v>85+</v>
      </c>
      <c r="R40" s="129">
        <f>'[1]INPUTS-Incidence'!D40</f>
        <v>41.629081947011713</v>
      </c>
      <c r="S40" s="129">
        <f>'[1]INPUTS-Incidence'!E40</f>
        <v>727.58040474103439</v>
      </c>
      <c r="T40" s="113">
        <f t="shared" si="1"/>
        <v>1</v>
      </c>
      <c r="U40" s="6">
        <f t="shared" si="2"/>
        <v>41.629081947011713</v>
      </c>
      <c r="V40" s="6">
        <f t="shared" si="3"/>
        <v>0</v>
      </c>
      <c r="W40" s="6">
        <f t="shared" si="10"/>
        <v>41.629081947011713</v>
      </c>
      <c r="X40" s="119">
        <f t="shared" si="4"/>
        <v>41.629081947011713</v>
      </c>
      <c r="Y40" s="119">
        <f t="shared" si="11"/>
        <v>36.501931965702106</v>
      </c>
      <c r="Z40" s="126">
        <f t="shared" si="5"/>
        <v>36.501931965702106</v>
      </c>
      <c r="AA40" s="6">
        <f t="shared" si="6"/>
        <v>727.58040474103439</v>
      </c>
      <c r="AB40" s="120">
        <f t="shared" si="7"/>
        <v>0</v>
      </c>
      <c r="AC40" s="6">
        <f t="shared" si="12"/>
        <v>727.58040474103439</v>
      </c>
      <c r="AD40" s="119">
        <f t="shared" si="8"/>
        <v>727.58040474103439</v>
      </c>
      <c r="AE40" s="119">
        <f t="shared" si="13"/>
        <v>779.55043365110828</v>
      </c>
      <c r="AF40" s="126">
        <f t="shared" si="9"/>
        <v>779.55043365110828</v>
      </c>
    </row>
    <row r="41" spans="1:32" x14ac:dyDescent="0.5">
      <c r="B41" s="137" t="str">
        <f>C3</f>
        <v>ESC</v>
      </c>
      <c r="C41" s="137" t="str">
        <f>R2</f>
        <v>BASELINE DEATHS</v>
      </c>
      <c r="D41" s="137" t="str">
        <f>S2</f>
        <v>BASELINE INJURIES</v>
      </c>
      <c r="E41" s="137" t="str">
        <f>C3</f>
        <v>ESC</v>
      </c>
      <c r="F41" s="137" t="str">
        <f>E41</f>
        <v>ESC</v>
      </c>
      <c r="O41" s="7" t="str">
        <f>'[1]INPUTS-Incidence'!A41</f>
        <v>Bicyclist</v>
      </c>
      <c r="P41" s="7" t="str">
        <f>'[1]INPUTS-Incidence'!B41</f>
        <v>Male</v>
      </c>
      <c r="Q41" s="7" t="str">
        <f>'[1]INPUTS-Incidence'!C41</f>
        <v>&lt;5 years</v>
      </c>
      <c r="R41" s="129">
        <f>'[1]INPUTS-Incidence'!D41</f>
        <v>3.5528834355828218</v>
      </c>
      <c r="S41" s="129">
        <f>'[1]INPUTS-Incidence'!E41</f>
        <v>329.75879847561703</v>
      </c>
      <c r="T41" s="113">
        <f t="shared" si="1"/>
        <v>1</v>
      </c>
      <c r="U41" s="6">
        <f t="shared" si="2"/>
        <v>3.5528834355828218</v>
      </c>
      <c r="V41" s="6">
        <f t="shared" si="3"/>
        <v>0</v>
      </c>
      <c r="W41" s="6">
        <f t="shared" si="10"/>
        <v>3.5528834355828218</v>
      </c>
      <c r="X41" s="119">
        <f t="shared" si="4"/>
        <v>3.5528834355828218</v>
      </c>
      <c r="Y41" s="119">
        <f t="shared" si="11"/>
        <v>3.1153007316565038</v>
      </c>
      <c r="Z41" s="126">
        <f t="shared" si="5"/>
        <v>3.1153007316565038</v>
      </c>
      <c r="AA41" s="6">
        <f t="shared" si="6"/>
        <v>329.75879847561703</v>
      </c>
      <c r="AB41" s="120">
        <f t="shared" si="7"/>
        <v>0</v>
      </c>
      <c r="AC41" s="6">
        <f t="shared" si="12"/>
        <v>329.75879847561703</v>
      </c>
      <c r="AD41" s="119">
        <f t="shared" si="8"/>
        <v>329.75879847561703</v>
      </c>
      <c r="AE41" s="119">
        <f t="shared" si="13"/>
        <v>353.31299836673253</v>
      </c>
      <c r="AF41" s="126">
        <f t="shared" si="9"/>
        <v>353.31299836673253</v>
      </c>
    </row>
    <row r="42" spans="1:32" x14ac:dyDescent="0.5">
      <c r="B42" s="137" t="s">
        <v>5</v>
      </c>
      <c r="C42" s="6">
        <f>SUMIF($O$5:$O$292,"Pedestrian",R$5:R$292)</f>
        <v>2412.9999999999995</v>
      </c>
      <c r="D42" s="6">
        <f>SUMIF($O$5:$O$292,"Pedestrian",S$5:S$292)</f>
        <v>105475.04</v>
      </c>
      <c r="E42" s="6">
        <f>SUMIF($O$5:$O$292,"Pedestrian",Z$5:Z$292)</f>
        <v>2115.8084135833756</v>
      </c>
      <c r="F42" s="6">
        <f>SUMIF($O$5:$O$292,"Pedestrian",AF$5:AF$292)</f>
        <v>113008.97142857144</v>
      </c>
      <c r="O42" s="7" t="str">
        <f>'[1]INPUTS-Incidence'!A42</f>
        <v>Bicyclist</v>
      </c>
      <c r="P42" s="7" t="str">
        <f>'[1]INPUTS-Incidence'!B42</f>
        <v>Male</v>
      </c>
      <c r="Q42" s="7" t="str">
        <f>'[1]INPUTS-Incidence'!C42</f>
        <v>5-9 years</v>
      </c>
      <c r="R42" s="129">
        <f>'[1]INPUTS-Incidence'!D42</f>
        <v>5.3293251533742332</v>
      </c>
      <c r="S42" s="129">
        <f>'[1]INPUTS-Incidence'!E42</f>
        <v>1144.5917118657344</v>
      </c>
      <c r="T42" s="113">
        <f t="shared" si="1"/>
        <v>1</v>
      </c>
      <c r="U42" s="6">
        <f t="shared" si="2"/>
        <v>5.3293251533742332</v>
      </c>
      <c r="V42" s="6">
        <f t="shared" si="3"/>
        <v>0</v>
      </c>
      <c r="W42" s="6">
        <f t="shared" si="10"/>
        <v>5.3293251533742332</v>
      </c>
      <c r="X42" s="119">
        <f t="shared" si="4"/>
        <v>5.3293251533742332</v>
      </c>
      <c r="Y42" s="119">
        <f t="shared" si="11"/>
        <v>4.6729510974847557</v>
      </c>
      <c r="Z42" s="126">
        <f t="shared" si="5"/>
        <v>4.6729510974847557</v>
      </c>
      <c r="AA42" s="6">
        <f t="shared" si="6"/>
        <v>1144.5917118657344</v>
      </c>
      <c r="AB42" s="120">
        <f t="shared" si="7"/>
        <v>0</v>
      </c>
      <c r="AC42" s="6">
        <f t="shared" si="12"/>
        <v>1144.5917118657344</v>
      </c>
      <c r="AD42" s="119">
        <f t="shared" si="8"/>
        <v>1144.5917118657344</v>
      </c>
      <c r="AE42" s="119">
        <f t="shared" si="13"/>
        <v>1226.3482627132869</v>
      </c>
      <c r="AF42" s="126">
        <f t="shared" si="9"/>
        <v>1226.3482627132869</v>
      </c>
    </row>
    <row r="43" spans="1:32" x14ac:dyDescent="0.5">
      <c r="B43" s="137" t="s">
        <v>4</v>
      </c>
      <c r="C43" s="6">
        <f>SUMIF($O$5:$O$292,"Bicyclist",R$5:R$292)</f>
        <v>723.90000000000009</v>
      </c>
      <c r="D43" s="6">
        <f>SUMIF($O$5:$O$292,"Bicyclist",S$5:S$292)</f>
        <v>39553.140000000007</v>
      </c>
      <c r="E43" s="6">
        <f>SUMIF($O$5:$O$292,"Bicyclist",Z$5:Z$292)</f>
        <v>634.74252407501262</v>
      </c>
      <c r="F43" s="6">
        <f>SUMIF($O$5:$O$292,"Bicyclist",AF$5:AF$292)</f>
        <v>42378.364285714291</v>
      </c>
      <c r="O43" s="7" t="str">
        <f>'[1]INPUTS-Incidence'!A43</f>
        <v>Bicyclist</v>
      </c>
      <c r="P43" s="7" t="str">
        <f>'[1]INPUTS-Incidence'!B43</f>
        <v>Male</v>
      </c>
      <c r="Q43" s="7" t="str">
        <f>'[1]INPUTS-Incidence'!C43</f>
        <v>10-14 years</v>
      </c>
      <c r="R43" s="129">
        <f>'[1]INPUTS-Incidence'!D43</f>
        <v>7.9939877300613489</v>
      </c>
      <c r="S43" s="129">
        <f>'[1]INPUTS-Incidence'!E43</f>
        <v>1891.9372240972391</v>
      </c>
      <c r="T43" s="113">
        <f t="shared" si="1"/>
        <v>1</v>
      </c>
      <c r="U43" s="6">
        <f t="shared" si="2"/>
        <v>7.9939877300613489</v>
      </c>
      <c r="V43" s="6">
        <f t="shared" si="3"/>
        <v>0</v>
      </c>
      <c r="W43" s="6">
        <f t="shared" si="10"/>
        <v>7.9939877300613489</v>
      </c>
      <c r="X43" s="119">
        <f t="shared" si="4"/>
        <v>7.9939877300613489</v>
      </c>
      <c r="Y43" s="119">
        <f t="shared" si="11"/>
        <v>7.0094266462271326</v>
      </c>
      <c r="Z43" s="126">
        <f t="shared" si="5"/>
        <v>7.0094266462271326</v>
      </c>
      <c r="AA43" s="6">
        <f t="shared" si="6"/>
        <v>1891.9372240972391</v>
      </c>
      <c r="AB43" s="120">
        <f t="shared" si="7"/>
        <v>0</v>
      </c>
      <c r="AC43" s="6">
        <f t="shared" si="12"/>
        <v>1891.9372240972391</v>
      </c>
      <c r="AD43" s="119">
        <f t="shared" si="8"/>
        <v>1891.9372240972391</v>
      </c>
      <c r="AE43" s="119">
        <f t="shared" si="13"/>
        <v>2027.0755972470422</v>
      </c>
      <c r="AF43" s="126">
        <f t="shared" si="9"/>
        <v>2027.0755972470422</v>
      </c>
    </row>
    <row r="44" spans="1:32" x14ac:dyDescent="0.5">
      <c r="B44" s="137" t="s">
        <v>10</v>
      </c>
      <c r="C44" s="6">
        <f>SUMIF($O$5:$O$292,"Motorized Two Wheeler",R$5:R$292)</f>
        <v>17856.2</v>
      </c>
      <c r="D44" s="6">
        <f>SUMIF($O$5:$O$292,"Motorized Two Wheeler",S$5:S$292)</f>
        <v>777878.41999999981</v>
      </c>
      <c r="E44" s="6">
        <f>SUMIF($O$5:$O$292,"Motorized Two Wheeler",Z$5:Z$292)</f>
        <v>11427.967999999999</v>
      </c>
      <c r="F44" s="6">
        <f>SUMIF($O$5:$O$292,"Motorized Two Wheeler",AF$5:AF$292)</f>
        <v>513399.75719999999</v>
      </c>
      <c r="O44" s="7" t="str">
        <f>'[1]INPUTS-Incidence'!A44</f>
        <v>Bicyclist</v>
      </c>
      <c r="P44" s="7" t="str">
        <f>'[1]INPUTS-Incidence'!B44</f>
        <v>Male</v>
      </c>
      <c r="Q44" s="7" t="str">
        <f>'[1]INPUTS-Incidence'!C44</f>
        <v>15-19 years</v>
      </c>
      <c r="R44" s="129">
        <f>'[1]INPUTS-Incidence'!D44</f>
        <v>19.836932515337423</v>
      </c>
      <c r="S44" s="129">
        <f>'[1]INPUTS-Incidence'!E44</f>
        <v>3507.7283955494554</v>
      </c>
      <c r="T44" s="113">
        <f t="shared" si="1"/>
        <v>1</v>
      </c>
      <c r="U44" s="6">
        <f t="shared" si="2"/>
        <v>19.836932515337423</v>
      </c>
      <c r="V44" s="6">
        <f t="shared" si="3"/>
        <v>0</v>
      </c>
      <c r="W44" s="6">
        <f t="shared" si="10"/>
        <v>19.836932515337423</v>
      </c>
      <c r="X44" s="119">
        <f t="shared" si="4"/>
        <v>19.836932515337423</v>
      </c>
      <c r="Y44" s="119">
        <f t="shared" si="11"/>
        <v>17.393762418415477</v>
      </c>
      <c r="Z44" s="126">
        <f t="shared" si="5"/>
        <v>17.393762418415477</v>
      </c>
      <c r="AA44" s="6">
        <f t="shared" si="6"/>
        <v>3507.7283955494554</v>
      </c>
      <c r="AB44" s="120">
        <f t="shared" si="7"/>
        <v>0</v>
      </c>
      <c r="AC44" s="6">
        <f t="shared" si="12"/>
        <v>3507.7283955494554</v>
      </c>
      <c r="AD44" s="119">
        <f t="shared" si="8"/>
        <v>3507.7283955494554</v>
      </c>
      <c r="AE44" s="119">
        <f t="shared" si="13"/>
        <v>3758.280423802988</v>
      </c>
      <c r="AF44" s="126">
        <f t="shared" si="9"/>
        <v>3758.280423802988</v>
      </c>
    </row>
    <row r="45" spans="1:32" x14ac:dyDescent="0.5">
      <c r="B45" s="137" t="s">
        <v>9</v>
      </c>
      <c r="C45" s="6">
        <f>SUMIF($O$5:$O$292,"Motorized Three Wheeler",R$5:R$292)</f>
        <v>0</v>
      </c>
      <c r="D45" s="6">
        <f>SUMIF($O$5:$O$292,"Motorized Three Wheeler",S$5:S$292)</f>
        <v>0</v>
      </c>
      <c r="E45" s="6">
        <f>SUMIF($O$5:$O$292,"Motorized Three Wheeler",Z$5:Z$292)</f>
        <v>0</v>
      </c>
      <c r="F45" s="6">
        <f>SUMIF($O$5:$O$292,"Motorized Three Wheeler",AF$5:AF$292)</f>
        <v>0</v>
      </c>
      <c r="O45" s="7" t="str">
        <f>'[1]INPUTS-Incidence'!A45</f>
        <v>Bicyclist</v>
      </c>
      <c r="P45" s="7" t="str">
        <f>'[1]INPUTS-Incidence'!B45</f>
        <v>Male</v>
      </c>
      <c r="Q45" s="7" t="str">
        <f>'[1]INPUTS-Incidence'!C45</f>
        <v>20-24 years</v>
      </c>
      <c r="R45" s="129">
        <f>'[1]INPUTS-Incidence'!D45</f>
        <v>23.685889570552145</v>
      </c>
      <c r="S45" s="129">
        <f>'[1]INPUTS-Incidence'!E45</f>
        <v>3650.1119944010597</v>
      </c>
      <c r="T45" s="113">
        <f t="shared" si="1"/>
        <v>1</v>
      </c>
      <c r="U45" s="6">
        <f t="shared" si="2"/>
        <v>23.685889570552145</v>
      </c>
      <c r="V45" s="6">
        <f t="shared" si="3"/>
        <v>0</v>
      </c>
      <c r="W45" s="6">
        <f t="shared" si="10"/>
        <v>23.685889570552145</v>
      </c>
      <c r="X45" s="119">
        <f t="shared" si="4"/>
        <v>23.685889570552145</v>
      </c>
      <c r="Y45" s="119">
        <f t="shared" si="11"/>
        <v>20.768671544376691</v>
      </c>
      <c r="Z45" s="126">
        <f t="shared" si="5"/>
        <v>20.768671544376691</v>
      </c>
      <c r="AA45" s="6">
        <f t="shared" si="6"/>
        <v>3650.1119944010597</v>
      </c>
      <c r="AB45" s="120">
        <f t="shared" si="7"/>
        <v>0</v>
      </c>
      <c r="AC45" s="6">
        <f t="shared" si="12"/>
        <v>3650.1119944010597</v>
      </c>
      <c r="AD45" s="119">
        <f t="shared" si="8"/>
        <v>3650.1119944010597</v>
      </c>
      <c r="AE45" s="119">
        <f t="shared" si="13"/>
        <v>3910.8342797154214</v>
      </c>
      <c r="AF45" s="126">
        <f t="shared" si="9"/>
        <v>3910.8342797154214</v>
      </c>
    </row>
    <row r="46" spans="1:32" x14ac:dyDescent="0.5">
      <c r="B46" s="137" t="s">
        <v>8</v>
      </c>
      <c r="C46" s="6">
        <f>SUMIF($O$5:$O$292,"Car",R$5:R$292)</f>
        <v>2895.5999999999995</v>
      </c>
      <c r="D46" s="6">
        <f>SUMIF($O$5:$O$292,"Car",S$5:S$292)</f>
        <v>395531.40000000008</v>
      </c>
      <c r="E46" s="6">
        <f>SUMIF($O$5:$O$292,"Car",Z$5:Z$292)</f>
        <v>2199.5913966977237</v>
      </c>
      <c r="F46" s="6">
        <f>SUMIF($O$5:$O$292,"Car",AF$5:AF$292)</f>
        <v>316846.81395133177</v>
      </c>
      <c r="O46" s="7" t="str">
        <f>'[1]INPUTS-Incidence'!A46</f>
        <v>Bicyclist</v>
      </c>
      <c r="P46" s="7" t="str">
        <f>'[1]INPUTS-Incidence'!B46</f>
        <v>Male</v>
      </c>
      <c r="Q46" s="7" t="str">
        <f>'[1]INPUTS-Incidence'!C46</f>
        <v>25-29 years</v>
      </c>
      <c r="R46" s="129">
        <f>'[1]INPUTS-Incidence'!D46</f>
        <v>18.652638036809815</v>
      </c>
      <c r="S46" s="129">
        <f>'[1]INPUTS-Incidence'!E46</f>
        <v>3166.384933401901</v>
      </c>
      <c r="T46" s="113">
        <f t="shared" si="1"/>
        <v>1</v>
      </c>
      <c r="U46" s="6">
        <f t="shared" si="2"/>
        <v>18.652638036809815</v>
      </c>
      <c r="V46" s="6">
        <f t="shared" si="3"/>
        <v>0</v>
      </c>
      <c r="W46" s="6">
        <f t="shared" si="10"/>
        <v>18.652638036809815</v>
      </c>
      <c r="X46" s="119">
        <f t="shared" si="4"/>
        <v>18.652638036809815</v>
      </c>
      <c r="Y46" s="119">
        <f t="shared" si="11"/>
        <v>16.355328841196645</v>
      </c>
      <c r="Z46" s="126">
        <f t="shared" si="5"/>
        <v>16.355328841196645</v>
      </c>
      <c r="AA46" s="6">
        <f t="shared" si="6"/>
        <v>3166.384933401901</v>
      </c>
      <c r="AB46" s="120">
        <f t="shared" si="7"/>
        <v>0</v>
      </c>
      <c r="AC46" s="6">
        <f t="shared" si="12"/>
        <v>3166.384933401901</v>
      </c>
      <c r="AD46" s="119">
        <f t="shared" si="8"/>
        <v>3166.384933401901</v>
      </c>
      <c r="AE46" s="119">
        <f t="shared" si="13"/>
        <v>3392.5552857877515</v>
      </c>
      <c r="AF46" s="126">
        <f t="shared" si="9"/>
        <v>3392.5552857877515</v>
      </c>
    </row>
    <row r="47" spans="1:32" x14ac:dyDescent="0.5">
      <c r="B47" s="137" t="s">
        <v>7</v>
      </c>
      <c r="C47" s="6">
        <f>SUMIF($O$5:$O$292,"Bus",R$5:R$292)</f>
        <v>0</v>
      </c>
      <c r="D47" s="6">
        <f>SUMIF($O$5:$O$292,"Bus",S$5:S$292)</f>
        <v>0</v>
      </c>
      <c r="E47" s="6">
        <f>SUMIF($O$5:$O$292,"Bus",Z$5:Z$292)</f>
        <v>0</v>
      </c>
      <c r="F47" s="6">
        <f>SUMIF($O$5:$O$292,"Bus",AF$5:AF$292)</f>
        <v>0</v>
      </c>
      <c r="O47" s="7" t="str">
        <f>'[1]INPUTS-Incidence'!A47</f>
        <v>Bicyclist</v>
      </c>
      <c r="P47" s="7" t="str">
        <f>'[1]INPUTS-Incidence'!B47</f>
        <v>Male</v>
      </c>
      <c r="Q47" s="7" t="str">
        <f>'[1]INPUTS-Incidence'!C47</f>
        <v>30-34 years</v>
      </c>
      <c r="R47" s="129">
        <f>'[1]INPUTS-Incidence'!D47</f>
        <v>26.054478527607358</v>
      </c>
      <c r="S47" s="129">
        <f>'[1]INPUTS-Incidence'!E47</f>
        <v>2565.4641817680254</v>
      </c>
      <c r="T47" s="113">
        <f t="shared" si="1"/>
        <v>1</v>
      </c>
      <c r="U47" s="6">
        <f t="shared" si="2"/>
        <v>26.054478527607358</v>
      </c>
      <c r="V47" s="6">
        <f t="shared" si="3"/>
        <v>0</v>
      </c>
      <c r="W47" s="6">
        <f t="shared" si="10"/>
        <v>26.054478527607358</v>
      </c>
      <c r="X47" s="119">
        <f t="shared" si="4"/>
        <v>26.054478527607358</v>
      </c>
      <c r="Y47" s="119">
        <f t="shared" si="11"/>
        <v>22.845538698814355</v>
      </c>
      <c r="Z47" s="126">
        <f t="shared" si="5"/>
        <v>22.845538698814355</v>
      </c>
      <c r="AA47" s="6">
        <f t="shared" si="6"/>
        <v>2565.4641817680254</v>
      </c>
      <c r="AB47" s="120">
        <f t="shared" si="7"/>
        <v>0</v>
      </c>
      <c r="AC47" s="6">
        <f t="shared" si="12"/>
        <v>2565.4641817680254</v>
      </c>
      <c r="AD47" s="119">
        <f t="shared" si="8"/>
        <v>2565.4641817680254</v>
      </c>
      <c r="AE47" s="119">
        <f t="shared" si="13"/>
        <v>2748.7116233228844</v>
      </c>
      <c r="AF47" s="126">
        <f t="shared" si="9"/>
        <v>2748.7116233228844</v>
      </c>
    </row>
    <row r="48" spans="1:32" x14ac:dyDescent="0.5">
      <c r="B48" s="137" t="s">
        <v>6</v>
      </c>
      <c r="C48" s="6">
        <f>SUMIF($O$5:$O$292,"Truck",R$5:R$292)</f>
        <v>0</v>
      </c>
      <c r="D48" s="6">
        <f>SUMIF($O$5:$O$292,"Truck",S$5:S$292)</f>
        <v>0</v>
      </c>
      <c r="E48" s="6">
        <f>SUMIF($O$5:$O$292,"Truck",Z$5:Z$292)</f>
        <v>0</v>
      </c>
      <c r="F48" s="6">
        <f>SUMIF($O$5:$O$292,"Truck",AF$5:AF$292)</f>
        <v>0</v>
      </c>
      <c r="O48" s="7" t="str">
        <f>'[1]INPUTS-Incidence'!A48</f>
        <v>Bicyclist</v>
      </c>
      <c r="P48" s="7" t="str">
        <f>'[1]INPUTS-Incidence'!B48</f>
        <v>Male</v>
      </c>
      <c r="Q48" s="7" t="str">
        <f>'[1]INPUTS-Incidence'!C48</f>
        <v>35-39 years</v>
      </c>
      <c r="R48" s="129">
        <f>'[1]INPUTS-Incidence'!D48</f>
        <v>26.054478527607358</v>
      </c>
      <c r="S48" s="129">
        <f>'[1]INPUTS-Incidence'!E48</f>
        <v>2084.565933991084</v>
      </c>
      <c r="T48" s="113">
        <f t="shared" si="1"/>
        <v>1</v>
      </c>
      <c r="U48" s="6">
        <f t="shared" si="2"/>
        <v>26.054478527607358</v>
      </c>
      <c r="V48" s="6">
        <f t="shared" si="3"/>
        <v>0</v>
      </c>
      <c r="W48" s="6">
        <f t="shared" si="10"/>
        <v>26.054478527607358</v>
      </c>
      <c r="X48" s="119">
        <f t="shared" si="4"/>
        <v>26.054478527607358</v>
      </c>
      <c r="Y48" s="119">
        <f t="shared" si="11"/>
        <v>22.845538698814355</v>
      </c>
      <c r="Z48" s="126">
        <f t="shared" si="5"/>
        <v>22.845538698814355</v>
      </c>
      <c r="AA48" s="6">
        <f t="shared" si="6"/>
        <v>2084.565933991084</v>
      </c>
      <c r="AB48" s="120">
        <f t="shared" si="7"/>
        <v>0</v>
      </c>
      <c r="AC48" s="6">
        <f t="shared" si="12"/>
        <v>2084.565933991084</v>
      </c>
      <c r="AD48" s="119">
        <f t="shared" si="8"/>
        <v>2084.565933991084</v>
      </c>
      <c r="AE48" s="119">
        <f t="shared" si="13"/>
        <v>2233.4635007047332</v>
      </c>
      <c r="AF48" s="126">
        <f t="shared" si="9"/>
        <v>2233.4635007047332</v>
      </c>
    </row>
    <row r="49" spans="2:32" x14ac:dyDescent="0.5">
      <c r="B49" s="137" t="s">
        <v>1</v>
      </c>
      <c r="C49" s="6">
        <f>SUMIF($O$5:$O$292,"Other",R$5:R$292)</f>
        <v>241.29999999999993</v>
      </c>
      <c r="D49" s="6">
        <f>SUMIF($O$5:$O$292,"Other",S$5:S$292)</f>
        <v>0</v>
      </c>
      <c r="E49" s="6">
        <f>SUMIF($O$5:$O$292,"Other",Z$5:Z$292)</f>
        <v>241.29999999999993</v>
      </c>
      <c r="F49" s="6">
        <f>SUMIF($O$5:$O$292,"Other",AF$5:AF$292)</f>
        <v>0</v>
      </c>
      <c r="O49" s="7" t="str">
        <f>'[1]INPUTS-Incidence'!A49</f>
        <v>Bicyclist</v>
      </c>
      <c r="P49" s="7" t="str">
        <f>'[1]INPUTS-Incidence'!B49</f>
        <v>Male</v>
      </c>
      <c r="Q49" s="7" t="str">
        <f>'[1]INPUTS-Incidence'!C49</f>
        <v>40-44 years</v>
      </c>
      <c r="R49" s="129">
        <f>'[1]INPUTS-Incidence'!D49</f>
        <v>29.311288343558282</v>
      </c>
      <c r="S49" s="129">
        <f>'[1]INPUTS-Incidence'!E49</f>
        <v>1796.4311014995214</v>
      </c>
      <c r="T49" s="113">
        <f t="shared" si="1"/>
        <v>1</v>
      </c>
      <c r="U49" s="6">
        <f t="shared" si="2"/>
        <v>29.311288343558282</v>
      </c>
      <c r="V49" s="6">
        <f t="shared" si="3"/>
        <v>0</v>
      </c>
      <c r="W49" s="6">
        <f t="shared" si="10"/>
        <v>29.311288343558282</v>
      </c>
      <c r="X49" s="119">
        <f t="shared" si="4"/>
        <v>29.311288343558282</v>
      </c>
      <c r="Y49" s="119">
        <f t="shared" si="11"/>
        <v>25.701231036166153</v>
      </c>
      <c r="Z49" s="126">
        <f t="shared" si="5"/>
        <v>25.701231036166153</v>
      </c>
      <c r="AA49" s="6">
        <f t="shared" si="6"/>
        <v>1796.4311014995214</v>
      </c>
      <c r="AB49" s="120">
        <f t="shared" si="7"/>
        <v>0</v>
      </c>
      <c r="AC49" s="6">
        <f t="shared" si="12"/>
        <v>1796.4311014995214</v>
      </c>
      <c r="AD49" s="119">
        <f t="shared" si="8"/>
        <v>1796.4311014995214</v>
      </c>
      <c r="AE49" s="119">
        <f t="shared" si="13"/>
        <v>1924.7476087494872</v>
      </c>
      <c r="AF49" s="126">
        <f t="shared" si="9"/>
        <v>1924.7476087494872</v>
      </c>
    </row>
    <row r="50" spans="2:32" x14ac:dyDescent="0.5">
      <c r="B50" s="137" t="s">
        <v>0</v>
      </c>
      <c r="C50" s="6">
        <f>SUM(C42:C49)</f>
        <v>24129.999999999996</v>
      </c>
      <c r="D50" s="6">
        <f>SUM(D42:D49)</f>
        <v>1318438</v>
      </c>
      <c r="E50" s="6">
        <f>SUM(E42:E49)</f>
        <v>16619.410334356111</v>
      </c>
      <c r="F50" s="6">
        <f>SUM(F42:F49)</f>
        <v>985633.90686561749</v>
      </c>
      <c r="O50" s="7" t="str">
        <f>'[1]INPUTS-Incidence'!A50</f>
        <v>Bicyclist</v>
      </c>
      <c r="P50" s="7" t="str">
        <f>'[1]INPUTS-Incidence'!B50</f>
        <v>Male</v>
      </c>
      <c r="Q50" s="7" t="str">
        <f>'[1]INPUTS-Incidence'!C50</f>
        <v>45-49 years</v>
      </c>
      <c r="R50" s="129">
        <f>'[1]INPUTS-Incidence'!D50</f>
        <v>72.538036809815949</v>
      </c>
      <c r="S50" s="129">
        <f>'[1]INPUTS-Incidence'!E50</f>
        <v>1889.7819378326924</v>
      </c>
      <c r="T50" s="113">
        <f t="shared" si="1"/>
        <v>1</v>
      </c>
      <c r="U50" s="6">
        <f t="shared" si="2"/>
        <v>72.538036809815949</v>
      </c>
      <c r="V50" s="6">
        <f t="shared" si="3"/>
        <v>0</v>
      </c>
      <c r="W50" s="6">
        <f t="shared" si="10"/>
        <v>72.538036809815949</v>
      </c>
      <c r="X50" s="119">
        <f t="shared" si="4"/>
        <v>72.538036809815949</v>
      </c>
      <c r="Y50" s="119">
        <f t="shared" si="11"/>
        <v>63.604056604653614</v>
      </c>
      <c r="Z50" s="126">
        <f t="shared" si="5"/>
        <v>63.604056604653614</v>
      </c>
      <c r="AA50" s="6">
        <f t="shared" si="6"/>
        <v>1889.7819378326924</v>
      </c>
      <c r="AB50" s="120">
        <f t="shared" si="7"/>
        <v>0</v>
      </c>
      <c r="AC50" s="6">
        <f t="shared" si="12"/>
        <v>1889.7819378326924</v>
      </c>
      <c r="AD50" s="119">
        <f t="shared" si="8"/>
        <v>1889.7819378326924</v>
      </c>
      <c r="AE50" s="119">
        <f t="shared" si="13"/>
        <v>2024.7663619635991</v>
      </c>
      <c r="AF50" s="126">
        <f t="shared" si="9"/>
        <v>2024.7663619635991</v>
      </c>
    </row>
    <row r="51" spans="2:32" x14ac:dyDescent="0.5">
      <c r="D51" s="127" t="s">
        <v>171</v>
      </c>
      <c r="E51" s="127">
        <f>1-(E50/C50)</f>
        <v>0.31125527002253983</v>
      </c>
      <c r="F51" s="7">
        <f>1-(F50/D50)</f>
        <v>0.252423013546623</v>
      </c>
      <c r="O51" s="7" t="str">
        <f>'[1]INPUTS-Incidence'!A51</f>
        <v>Bicyclist</v>
      </c>
      <c r="P51" s="7" t="str">
        <f>'[1]INPUTS-Incidence'!B51</f>
        <v>Male</v>
      </c>
      <c r="Q51" s="7" t="str">
        <f>'[1]INPUTS-Incidence'!C51</f>
        <v>50-54 years</v>
      </c>
      <c r="R51" s="129">
        <f>'[1]INPUTS-Incidence'!D51</f>
        <v>83.196687116564405</v>
      </c>
      <c r="S51" s="129">
        <f>'[1]INPUTS-Incidence'!E51</f>
        <v>1534.5638203571198</v>
      </c>
      <c r="T51" s="113">
        <f t="shared" si="1"/>
        <v>1</v>
      </c>
      <c r="U51" s="6">
        <f t="shared" si="2"/>
        <v>83.196687116564405</v>
      </c>
      <c r="V51" s="6">
        <f t="shared" si="3"/>
        <v>0</v>
      </c>
      <c r="W51" s="6">
        <f t="shared" si="10"/>
        <v>83.196687116564405</v>
      </c>
      <c r="X51" s="119">
        <f t="shared" si="4"/>
        <v>83.196687116564405</v>
      </c>
      <c r="Y51" s="119">
        <f t="shared" si="11"/>
        <v>72.949958799623118</v>
      </c>
      <c r="Z51" s="126">
        <f t="shared" si="5"/>
        <v>72.949958799623118</v>
      </c>
      <c r="AA51" s="6">
        <f t="shared" si="6"/>
        <v>1534.5638203571198</v>
      </c>
      <c r="AB51" s="120">
        <f t="shared" si="7"/>
        <v>0</v>
      </c>
      <c r="AC51" s="6">
        <f t="shared" si="12"/>
        <v>1534.5638203571198</v>
      </c>
      <c r="AD51" s="119">
        <f t="shared" si="8"/>
        <v>1534.5638203571198</v>
      </c>
      <c r="AE51" s="119">
        <f t="shared" si="13"/>
        <v>1644.1755218111998</v>
      </c>
      <c r="AF51" s="126">
        <f t="shared" si="9"/>
        <v>1644.1755218111998</v>
      </c>
    </row>
    <row r="52" spans="2:32" x14ac:dyDescent="0.5">
      <c r="O52" s="7" t="str">
        <f>'[1]INPUTS-Incidence'!A52</f>
        <v>Bicyclist</v>
      </c>
      <c r="P52" s="7" t="str">
        <f>'[1]INPUTS-Incidence'!B52</f>
        <v>Male</v>
      </c>
      <c r="Q52" s="7" t="str">
        <f>'[1]INPUTS-Incidence'!C52</f>
        <v>55-59 years</v>
      </c>
      <c r="R52" s="129">
        <f>'[1]INPUTS-Incidence'!D52</f>
        <v>86.453496932515336</v>
      </c>
      <c r="S52" s="129">
        <f>'[1]INPUTS-Incidence'!E52</f>
        <v>1101.0818704002015</v>
      </c>
      <c r="T52" s="113">
        <f t="shared" si="1"/>
        <v>1</v>
      </c>
      <c r="U52" s="6">
        <f t="shared" si="2"/>
        <v>86.453496932515336</v>
      </c>
      <c r="V52" s="6">
        <f t="shared" si="3"/>
        <v>0</v>
      </c>
      <c r="W52" s="6">
        <f t="shared" si="10"/>
        <v>86.453496932515336</v>
      </c>
      <c r="X52" s="119">
        <f t="shared" si="4"/>
        <v>86.453496932515336</v>
      </c>
      <c r="Y52" s="119">
        <f t="shared" si="11"/>
        <v>75.80565113697493</v>
      </c>
      <c r="Z52" s="126">
        <f t="shared" si="5"/>
        <v>75.80565113697493</v>
      </c>
      <c r="AA52" s="6">
        <f t="shared" si="6"/>
        <v>1101.0818704002015</v>
      </c>
      <c r="AB52" s="120">
        <f t="shared" si="7"/>
        <v>0</v>
      </c>
      <c r="AC52" s="6">
        <f t="shared" si="12"/>
        <v>1101.0818704002015</v>
      </c>
      <c r="AD52" s="119">
        <f t="shared" si="8"/>
        <v>1101.0818704002015</v>
      </c>
      <c r="AE52" s="119">
        <f t="shared" si="13"/>
        <v>1179.7305754287875</v>
      </c>
      <c r="AF52" s="126">
        <f t="shared" si="9"/>
        <v>1179.7305754287875</v>
      </c>
    </row>
    <row r="53" spans="2:32" x14ac:dyDescent="0.5">
      <c r="B53" s="137" t="str">
        <f>B41</f>
        <v>ESC</v>
      </c>
      <c r="C53" s="137" t="str">
        <f>C41</f>
        <v>BASELINE DEATHS</v>
      </c>
      <c r="D53" s="137" t="str">
        <f>D41</f>
        <v>BASELINE INJURIES</v>
      </c>
      <c r="E53" s="137" t="str">
        <f>E41</f>
        <v>ESC</v>
      </c>
      <c r="F53" s="137" t="str">
        <f>F41</f>
        <v>ESC</v>
      </c>
      <c r="O53" s="7" t="str">
        <f>'[1]INPUTS-Incidence'!A53</f>
        <v>Bicyclist</v>
      </c>
      <c r="P53" s="7" t="str">
        <f>'[1]INPUTS-Incidence'!B53</f>
        <v>Male</v>
      </c>
      <c r="Q53" s="7" t="str">
        <f>'[1]INPUTS-Incidence'!C53</f>
        <v>60-64 years</v>
      </c>
      <c r="R53" s="129">
        <f>'[1]INPUTS-Incidence'!D53</f>
        <v>84.973128834355819</v>
      </c>
      <c r="S53" s="129">
        <f>'[1]INPUTS-Incidence'!E53</f>
        <v>675.54753854379874</v>
      </c>
      <c r="T53" s="113">
        <f t="shared" si="1"/>
        <v>1</v>
      </c>
      <c r="U53" s="6">
        <f t="shared" si="2"/>
        <v>84.973128834355819</v>
      </c>
      <c r="V53" s="6">
        <f t="shared" si="3"/>
        <v>0</v>
      </c>
      <c r="W53" s="6">
        <f t="shared" si="10"/>
        <v>84.973128834355819</v>
      </c>
      <c r="X53" s="119">
        <f t="shared" si="4"/>
        <v>84.973128834355819</v>
      </c>
      <c r="Y53" s="119">
        <f t="shared" si="11"/>
        <v>74.507609165451385</v>
      </c>
      <c r="Z53" s="126">
        <f t="shared" si="5"/>
        <v>74.507609165451385</v>
      </c>
      <c r="AA53" s="6">
        <f t="shared" si="6"/>
        <v>675.54753854379874</v>
      </c>
      <c r="AB53" s="120">
        <f t="shared" si="7"/>
        <v>0</v>
      </c>
      <c r="AC53" s="6">
        <f t="shared" si="12"/>
        <v>675.54753854379874</v>
      </c>
      <c r="AD53" s="119">
        <f t="shared" si="8"/>
        <v>675.54753854379874</v>
      </c>
      <c r="AE53" s="119">
        <f t="shared" si="13"/>
        <v>723.80093415407009</v>
      </c>
      <c r="AF53" s="126">
        <f t="shared" si="9"/>
        <v>723.80093415407009</v>
      </c>
    </row>
    <row r="54" spans="2:32" x14ac:dyDescent="0.5">
      <c r="B54" s="137" t="s">
        <v>5</v>
      </c>
      <c r="C54" s="6">
        <f t="shared" ref="C54:F55" si="14">C42</f>
        <v>2412.9999999999995</v>
      </c>
      <c r="D54" s="6">
        <f t="shared" si="14"/>
        <v>105475.04</v>
      </c>
      <c r="E54" s="6">
        <f t="shared" si="14"/>
        <v>2115.8084135833756</v>
      </c>
      <c r="F54" s="6">
        <f t="shared" si="14"/>
        <v>113008.97142857144</v>
      </c>
      <c r="O54" s="7" t="str">
        <f>'[1]INPUTS-Incidence'!A54</f>
        <v>Bicyclist</v>
      </c>
      <c r="P54" s="7" t="str">
        <f>'[1]INPUTS-Incidence'!B54</f>
        <v>Male</v>
      </c>
      <c r="Q54" s="7" t="str">
        <f>'[1]INPUTS-Incidence'!C54</f>
        <v>65-69 years</v>
      </c>
      <c r="R54" s="129">
        <f>'[1]INPUTS-Incidence'!D54</f>
        <v>58.326503067484659</v>
      </c>
      <c r="S54" s="129">
        <f>'[1]INPUTS-Incidence'!E54</f>
        <v>313.86356227458646</v>
      </c>
      <c r="T54" s="113">
        <f t="shared" si="1"/>
        <v>1</v>
      </c>
      <c r="U54" s="6">
        <f t="shared" si="2"/>
        <v>58.326503067484659</v>
      </c>
      <c r="V54" s="6">
        <f t="shared" si="3"/>
        <v>0</v>
      </c>
      <c r="W54" s="6">
        <f t="shared" si="10"/>
        <v>58.326503067484659</v>
      </c>
      <c r="X54" s="119">
        <f t="shared" si="4"/>
        <v>58.326503067484659</v>
      </c>
      <c r="Y54" s="119">
        <f t="shared" si="11"/>
        <v>51.142853678027599</v>
      </c>
      <c r="Z54" s="126">
        <f t="shared" si="5"/>
        <v>51.142853678027599</v>
      </c>
      <c r="AA54" s="6">
        <f t="shared" si="6"/>
        <v>313.86356227458646</v>
      </c>
      <c r="AB54" s="120">
        <f t="shared" si="7"/>
        <v>0</v>
      </c>
      <c r="AC54" s="6">
        <f t="shared" si="12"/>
        <v>313.86356227458646</v>
      </c>
      <c r="AD54" s="119">
        <f t="shared" si="8"/>
        <v>313.86356227458646</v>
      </c>
      <c r="AE54" s="119">
        <f t="shared" si="13"/>
        <v>336.28238815134262</v>
      </c>
      <c r="AF54" s="126">
        <f t="shared" si="9"/>
        <v>336.28238815134262</v>
      </c>
    </row>
    <row r="55" spans="2:32" x14ac:dyDescent="0.5">
      <c r="B55" s="137" t="s">
        <v>4</v>
      </c>
      <c r="C55" s="6">
        <f t="shared" si="14"/>
        <v>723.90000000000009</v>
      </c>
      <c r="D55" s="6">
        <f t="shared" si="14"/>
        <v>39553.140000000007</v>
      </c>
      <c r="E55" s="6">
        <f t="shared" si="14"/>
        <v>634.74252407501262</v>
      </c>
      <c r="F55" s="6">
        <f t="shared" si="14"/>
        <v>42378.364285714291</v>
      </c>
      <c r="O55" s="7" t="str">
        <f>'[1]INPUTS-Incidence'!A55</f>
        <v>Bicyclist</v>
      </c>
      <c r="P55" s="7" t="str">
        <f>'[1]INPUTS-Incidence'!B55</f>
        <v>Male</v>
      </c>
      <c r="Q55" s="7" t="str">
        <f>'[1]INPUTS-Incidence'!C55</f>
        <v>70-74 years</v>
      </c>
      <c r="R55" s="129">
        <f>'[1]INPUTS-Incidence'!D55</f>
        <v>32.2720245398773</v>
      </c>
      <c r="S55" s="129">
        <f>'[1]INPUTS-Incidence'!E55</f>
        <v>131.60716752887166</v>
      </c>
      <c r="T55" s="113">
        <f t="shared" si="1"/>
        <v>1</v>
      </c>
      <c r="U55" s="6">
        <f t="shared" si="2"/>
        <v>32.2720245398773</v>
      </c>
      <c r="V55" s="6">
        <f t="shared" si="3"/>
        <v>0</v>
      </c>
      <c r="W55" s="6">
        <f t="shared" si="10"/>
        <v>32.2720245398773</v>
      </c>
      <c r="X55" s="119">
        <f t="shared" si="4"/>
        <v>32.2720245398773</v>
      </c>
      <c r="Y55" s="119">
        <f t="shared" si="11"/>
        <v>28.297314979213244</v>
      </c>
      <c r="Z55" s="126">
        <f t="shared" si="5"/>
        <v>28.297314979213244</v>
      </c>
      <c r="AA55" s="6">
        <f t="shared" si="6"/>
        <v>131.60716752887166</v>
      </c>
      <c r="AB55" s="120">
        <f t="shared" si="7"/>
        <v>0</v>
      </c>
      <c r="AC55" s="6">
        <f t="shared" si="12"/>
        <v>131.60716752887166</v>
      </c>
      <c r="AD55" s="119">
        <f t="shared" si="8"/>
        <v>131.60716752887166</v>
      </c>
      <c r="AE55" s="119">
        <f t="shared" si="13"/>
        <v>141.00767949521963</v>
      </c>
      <c r="AF55" s="126">
        <f t="shared" si="9"/>
        <v>141.00767949521963</v>
      </c>
    </row>
    <row r="56" spans="2:32" x14ac:dyDescent="0.5">
      <c r="B56" s="137" t="s">
        <v>3</v>
      </c>
      <c r="C56" s="6">
        <f>C44+C45</f>
        <v>17856.2</v>
      </c>
      <c r="D56" s="6">
        <f>D44+D45</f>
        <v>777878.41999999981</v>
      </c>
      <c r="E56" s="6">
        <f>E44+E45</f>
        <v>11427.967999999999</v>
      </c>
      <c r="F56" s="6">
        <f>F44+F45</f>
        <v>513399.75719999999</v>
      </c>
      <c r="O56" s="7" t="str">
        <f>'[1]INPUTS-Incidence'!A56</f>
        <v>Bicyclist</v>
      </c>
      <c r="P56" s="7" t="str">
        <f>'[1]INPUTS-Incidence'!B56</f>
        <v>Male</v>
      </c>
      <c r="Q56" s="7" t="str">
        <f>'[1]INPUTS-Incidence'!C56</f>
        <v>75-79 years</v>
      </c>
      <c r="R56" s="129">
        <f>'[1]INPUTS-Incidence'!D56</f>
        <v>4.7371779141104291</v>
      </c>
      <c r="S56" s="129">
        <f>'[1]INPUTS-Incidence'!E56</f>
        <v>61.964480105712347</v>
      </c>
      <c r="T56" s="113">
        <f t="shared" si="1"/>
        <v>1</v>
      </c>
      <c r="U56" s="6">
        <f t="shared" si="2"/>
        <v>4.7371779141104291</v>
      </c>
      <c r="V56" s="6">
        <f t="shared" si="3"/>
        <v>0</v>
      </c>
      <c r="W56" s="6">
        <f t="shared" si="10"/>
        <v>4.7371779141104291</v>
      </c>
      <c r="X56" s="119">
        <f t="shared" si="4"/>
        <v>4.7371779141104291</v>
      </c>
      <c r="Y56" s="119">
        <f t="shared" si="11"/>
        <v>4.1537343088753378</v>
      </c>
      <c r="Z56" s="126">
        <f t="shared" si="5"/>
        <v>4.1537343088753378</v>
      </c>
      <c r="AA56" s="6">
        <f t="shared" si="6"/>
        <v>61.964480105712347</v>
      </c>
      <c r="AB56" s="120">
        <f t="shared" si="7"/>
        <v>0</v>
      </c>
      <c r="AC56" s="6">
        <f t="shared" si="12"/>
        <v>61.964480105712347</v>
      </c>
      <c r="AD56" s="119">
        <f t="shared" si="8"/>
        <v>61.964480105712347</v>
      </c>
      <c r="AE56" s="119">
        <f t="shared" si="13"/>
        <v>66.39051439897753</v>
      </c>
      <c r="AF56" s="126">
        <f t="shared" si="9"/>
        <v>66.39051439897753</v>
      </c>
    </row>
    <row r="57" spans="2:32" x14ac:dyDescent="0.5">
      <c r="B57" s="137" t="s">
        <v>2</v>
      </c>
      <c r="C57" s="6">
        <f>SUM(C46:C48)</f>
        <v>2895.5999999999995</v>
      </c>
      <c r="D57" s="6">
        <f>SUM(D46:D48)</f>
        <v>395531.40000000008</v>
      </c>
      <c r="E57" s="6">
        <f>SUM(E46:E48)</f>
        <v>2199.5913966977237</v>
      </c>
      <c r="F57" s="6">
        <f>SUM(F46:F48)</f>
        <v>316846.81395133177</v>
      </c>
      <c r="O57" s="7" t="str">
        <f>'[1]INPUTS-Incidence'!A57</f>
        <v>Bicyclist</v>
      </c>
      <c r="P57" s="7" t="str">
        <f>'[1]INPUTS-Incidence'!B57</f>
        <v>Male</v>
      </c>
      <c r="Q57" s="7" t="str">
        <f>'[1]INPUTS-Incidence'!C57</f>
        <v>80-84 years</v>
      </c>
      <c r="R57" s="129">
        <f>'[1]INPUTS-Incidence'!D57</f>
        <v>4.145030674846625</v>
      </c>
      <c r="S57" s="129">
        <f>'[1]INPUTS-Incidence'!E57</f>
        <v>39.199268936439772</v>
      </c>
      <c r="T57" s="113">
        <f t="shared" si="1"/>
        <v>1</v>
      </c>
      <c r="U57" s="6">
        <f t="shared" si="2"/>
        <v>4.145030674846625</v>
      </c>
      <c r="V57" s="6">
        <f t="shared" si="3"/>
        <v>0</v>
      </c>
      <c r="W57" s="6">
        <f t="shared" si="10"/>
        <v>4.145030674846625</v>
      </c>
      <c r="X57" s="119">
        <f t="shared" si="4"/>
        <v>4.145030674846625</v>
      </c>
      <c r="Y57" s="119">
        <f t="shared" si="11"/>
        <v>3.6345175202659203</v>
      </c>
      <c r="Z57" s="126">
        <f t="shared" si="5"/>
        <v>3.6345175202659203</v>
      </c>
      <c r="AA57" s="6">
        <f t="shared" si="6"/>
        <v>39.199268936439772</v>
      </c>
      <c r="AB57" s="120">
        <f t="shared" si="7"/>
        <v>0</v>
      </c>
      <c r="AC57" s="6">
        <f t="shared" si="12"/>
        <v>39.199268936439772</v>
      </c>
      <c r="AD57" s="119">
        <f t="shared" si="8"/>
        <v>39.199268936439772</v>
      </c>
      <c r="AE57" s="119">
        <f t="shared" si="13"/>
        <v>41.99921671761404</v>
      </c>
      <c r="AF57" s="126">
        <f t="shared" si="9"/>
        <v>41.99921671761404</v>
      </c>
    </row>
    <row r="58" spans="2:32" x14ac:dyDescent="0.5">
      <c r="B58" s="137" t="s">
        <v>1</v>
      </c>
      <c r="C58" s="6">
        <f t="shared" ref="C58:F59" si="15">C49</f>
        <v>241.29999999999993</v>
      </c>
      <c r="D58" s="6">
        <f t="shared" si="15"/>
        <v>0</v>
      </c>
      <c r="E58" s="6">
        <f t="shared" si="15"/>
        <v>241.29999999999993</v>
      </c>
      <c r="F58" s="6">
        <f t="shared" si="15"/>
        <v>0</v>
      </c>
      <c r="O58" s="7" t="str">
        <f>'[1]INPUTS-Incidence'!A58</f>
        <v>Bicyclist</v>
      </c>
      <c r="P58" s="7" t="str">
        <f>'[1]INPUTS-Incidence'!B58</f>
        <v>Male</v>
      </c>
      <c r="Q58" s="7" t="str">
        <f>'[1]INPUTS-Incidence'!C58</f>
        <v>85+</v>
      </c>
      <c r="R58" s="129">
        <f>'[1]INPUTS-Incidence'!D58</f>
        <v>6.2175460122699384</v>
      </c>
      <c r="S58" s="129">
        <f>'[1]INPUTS-Incidence'!E58</f>
        <v>26.132845957626511</v>
      </c>
      <c r="T58" s="113">
        <f t="shared" si="1"/>
        <v>1</v>
      </c>
      <c r="U58" s="6">
        <f t="shared" si="2"/>
        <v>6.2175460122699384</v>
      </c>
      <c r="V58" s="6">
        <f t="shared" si="3"/>
        <v>0</v>
      </c>
      <c r="W58" s="6">
        <f t="shared" si="10"/>
        <v>6.2175460122699384</v>
      </c>
      <c r="X58" s="119">
        <f t="shared" si="4"/>
        <v>6.2175460122699384</v>
      </c>
      <c r="Y58" s="119">
        <f t="shared" si="11"/>
        <v>5.4517762803988816</v>
      </c>
      <c r="Z58" s="126">
        <f t="shared" si="5"/>
        <v>5.4517762803988816</v>
      </c>
      <c r="AA58" s="6">
        <f t="shared" si="6"/>
        <v>26.132845957626511</v>
      </c>
      <c r="AB58" s="120">
        <f t="shared" si="7"/>
        <v>0</v>
      </c>
      <c r="AC58" s="6">
        <f t="shared" si="12"/>
        <v>26.132845957626511</v>
      </c>
      <c r="AD58" s="119">
        <f t="shared" si="8"/>
        <v>26.132845957626511</v>
      </c>
      <c r="AE58" s="119">
        <f t="shared" si="13"/>
        <v>27.999477811742693</v>
      </c>
      <c r="AF58" s="126">
        <f t="shared" si="9"/>
        <v>27.999477811742693</v>
      </c>
    </row>
    <row r="59" spans="2:32" x14ac:dyDescent="0.5">
      <c r="B59" s="137" t="s">
        <v>0</v>
      </c>
      <c r="C59" s="6">
        <f t="shared" si="15"/>
        <v>24129.999999999996</v>
      </c>
      <c r="D59" s="6">
        <f t="shared" si="15"/>
        <v>1318438</v>
      </c>
      <c r="E59" s="6">
        <f t="shared" si="15"/>
        <v>16619.410334356111</v>
      </c>
      <c r="F59" s="6">
        <f t="shared" si="15"/>
        <v>985633.90686561749</v>
      </c>
      <c r="O59" s="7" t="str">
        <f>'[1]INPUTS-Incidence'!A59</f>
        <v>Bicyclist</v>
      </c>
      <c r="P59" s="7" t="str">
        <f>'[1]INPUTS-Incidence'!B59</f>
        <v>Female</v>
      </c>
      <c r="Q59" s="7" t="str">
        <f>'[1]INPUTS-Incidence'!C59</f>
        <v>&lt;5 years</v>
      </c>
      <c r="R59" s="129">
        <f>'[1]INPUTS-Incidence'!D59</f>
        <v>1.1842944785276073</v>
      </c>
      <c r="S59" s="129">
        <f>'[1]INPUTS-Incidence'!E59</f>
        <v>271.43136394132694</v>
      </c>
      <c r="T59" s="113">
        <f t="shared" si="1"/>
        <v>1</v>
      </c>
      <c r="U59" s="6">
        <f t="shared" si="2"/>
        <v>1.1842944785276073</v>
      </c>
      <c r="V59" s="6">
        <f t="shared" si="3"/>
        <v>0</v>
      </c>
      <c r="W59" s="6">
        <f t="shared" si="10"/>
        <v>1.1842944785276073</v>
      </c>
      <c r="X59" s="119">
        <f t="shared" si="4"/>
        <v>1.1842944785276073</v>
      </c>
      <c r="Y59" s="119">
        <f t="shared" si="11"/>
        <v>1.0384335772188344</v>
      </c>
      <c r="Z59" s="126">
        <f t="shared" si="5"/>
        <v>1.0384335772188344</v>
      </c>
      <c r="AA59" s="6">
        <f t="shared" si="6"/>
        <v>271.43136394132694</v>
      </c>
      <c r="AB59" s="120">
        <f t="shared" si="7"/>
        <v>0</v>
      </c>
      <c r="AC59" s="6">
        <f t="shared" si="12"/>
        <v>271.43136394132694</v>
      </c>
      <c r="AD59" s="119">
        <f t="shared" si="8"/>
        <v>271.43136394132694</v>
      </c>
      <c r="AE59" s="119">
        <f t="shared" si="13"/>
        <v>290.81931850856455</v>
      </c>
      <c r="AF59" s="126">
        <f t="shared" si="9"/>
        <v>290.81931850856455</v>
      </c>
    </row>
    <row r="60" spans="2:32" x14ac:dyDescent="0.5">
      <c r="O60" s="7" t="str">
        <f>'[1]INPUTS-Incidence'!A60</f>
        <v>Bicyclist</v>
      </c>
      <c r="P60" s="7" t="str">
        <f>'[1]INPUTS-Incidence'!B60</f>
        <v>Female</v>
      </c>
      <c r="Q60" s="7" t="str">
        <f>'[1]INPUTS-Incidence'!C60</f>
        <v>5-9 years</v>
      </c>
      <c r="R60" s="129">
        <f>'[1]INPUTS-Incidence'!D60</f>
        <v>1.7764417177914109</v>
      </c>
      <c r="S60" s="129">
        <f>'[1]INPUTS-Incidence'!E60</f>
        <v>758.66076512037375</v>
      </c>
      <c r="T60" s="113">
        <f t="shared" si="1"/>
        <v>1</v>
      </c>
      <c r="U60" s="6">
        <f t="shared" si="2"/>
        <v>1.7764417177914109</v>
      </c>
      <c r="V60" s="6">
        <f t="shared" si="3"/>
        <v>0</v>
      </c>
      <c r="W60" s="6">
        <f t="shared" si="10"/>
        <v>1.7764417177914109</v>
      </c>
      <c r="X60" s="119">
        <f t="shared" si="4"/>
        <v>1.7764417177914109</v>
      </c>
      <c r="Y60" s="119">
        <f t="shared" si="11"/>
        <v>1.5576503658282519</v>
      </c>
      <c r="Z60" s="126">
        <f t="shared" si="5"/>
        <v>1.5576503658282519</v>
      </c>
      <c r="AA60" s="6">
        <f t="shared" si="6"/>
        <v>758.66076512037375</v>
      </c>
      <c r="AB60" s="120">
        <f t="shared" si="7"/>
        <v>0</v>
      </c>
      <c r="AC60" s="6">
        <f t="shared" si="12"/>
        <v>758.66076512037375</v>
      </c>
      <c r="AD60" s="119">
        <f t="shared" si="8"/>
        <v>758.66076512037375</v>
      </c>
      <c r="AE60" s="119">
        <f t="shared" si="13"/>
        <v>812.85081977182915</v>
      </c>
      <c r="AF60" s="126">
        <f t="shared" si="9"/>
        <v>812.85081977182915</v>
      </c>
    </row>
    <row r="61" spans="2:32" x14ac:dyDescent="0.5">
      <c r="O61" s="7" t="str">
        <f>'[1]INPUTS-Incidence'!A61</f>
        <v>Bicyclist</v>
      </c>
      <c r="P61" s="7" t="str">
        <f>'[1]INPUTS-Incidence'!B61</f>
        <v>Female</v>
      </c>
      <c r="Q61" s="7" t="str">
        <f>'[1]INPUTS-Incidence'!C61</f>
        <v>10-14 years</v>
      </c>
      <c r="R61" s="129">
        <f>'[1]INPUTS-Incidence'!D61</f>
        <v>2.0725153374233125</v>
      </c>
      <c r="S61" s="129">
        <f>'[1]INPUTS-Incidence'!E61</f>
        <v>1121.8265006964618</v>
      </c>
      <c r="T61" s="113">
        <f t="shared" si="1"/>
        <v>1</v>
      </c>
      <c r="U61" s="6">
        <f t="shared" si="2"/>
        <v>2.0725153374233125</v>
      </c>
      <c r="V61" s="6">
        <f t="shared" si="3"/>
        <v>0</v>
      </c>
      <c r="W61" s="6">
        <f t="shared" si="10"/>
        <v>2.0725153374233125</v>
      </c>
      <c r="X61" s="119">
        <f t="shared" si="4"/>
        <v>2.0725153374233125</v>
      </c>
      <c r="Y61" s="119">
        <f t="shared" si="11"/>
        <v>1.8172587601329602</v>
      </c>
      <c r="Z61" s="126">
        <f t="shared" si="5"/>
        <v>1.8172587601329602</v>
      </c>
      <c r="AA61" s="6">
        <f t="shared" si="6"/>
        <v>1121.8265006964618</v>
      </c>
      <c r="AB61" s="120">
        <f t="shared" si="7"/>
        <v>0</v>
      </c>
      <c r="AC61" s="6">
        <f t="shared" si="12"/>
        <v>1121.8265006964618</v>
      </c>
      <c r="AD61" s="119">
        <f t="shared" si="8"/>
        <v>1121.8265006964618</v>
      </c>
      <c r="AE61" s="119">
        <f t="shared" si="13"/>
        <v>1201.9569650319236</v>
      </c>
      <c r="AF61" s="126">
        <f t="shared" si="9"/>
        <v>1201.9569650319236</v>
      </c>
    </row>
    <row r="62" spans="2:32" x14ac:dyDescent="0.5">
      <c r="O62" s="7" t="str">
        <f>'[1]INPUTS-Incidence'!A62</f>
        <v>Bicyclist</v>
      </c>
      <c r="P62" s="7" t="str">
        <f>'[1]INPUTS-Incidence'!B62</f>
        <v>Female</v>
      </c>
      <c r="Q62" s="7" t="str">
        <f>'[1]INPUTS-Incidence'!C62</f>
        <v>15-19 years</v>
      </c>
      <c r="R62" s="129">
        <f>'[1]INPUTS-Incidence'!D62</f>
        <v>4.4411042944785271</v>
      </c>
      <c r="S62" s="129">
        <f>'[1]INPUTS-Incidence'!E62</f>
        <v>1626.7023081664834</v>
      </c>
      <c r="T62" s="113">
        <f t="shared" si="1"/>
        <v>1</v>
      </c>
      <c r="U62" s="6">
        <f t="shared" si="2"/>
        <v>4.4411042944785271</v>
      </c>
      <c r="V62" s="6">
        <f t="shared" si="3"/>
        <v>0</v>
      </c>
      <c r="W62" s="6">
        <f t="shared" si="10"/>
        <v>4.4411042944785271</v>
      </c>
      <c r="X62" s="119">
        <f t="shared" si="4"/>
        <v>4.4411042944785271</v>
      </c>
      <c r="Y62" s="119">
        <f t="shared" si="11"/>
        <v>3.8941259145706293</v>
      </c>
      <c r="Z62" s="126">
        <f t="shared" si="5"/>
        <v>3.8941259145706293</v>
      </c>
      <c r="AA62" s="6">
        <f t="shared" si="6"/>
        <v>1626.7023081664834</v>
      </c>
      <c r="AB62" s="120">
        <f t="shared" si="7"/>
        <v>0</v>
      </c>
      <c r="AC62" s="6">
        <f t="shared" si="12"/>
        <v>1626.7023081664834</v>
      </c>
      <c r="AD62" s="119">
        <f t="shared" si="8"/>
        <v>1626.7023081664834</v>
      </c>
      <c r="AE62" s="119">
        <f t="shared" si="13"/>
        <v>1742.8953301783752</v>
      </c>
      <c r="AF62" s="126">
        <f t="shared" si="9"/>
        <v>1742.8953301783752</v>
      </c>
    </row>
    <row r="63" spans="2:32" x14ac:dyDescent="0.5">
      <c r="O63" s="7" t="str">
        <f>'[1]INPUTS-Incidence'!A63</f>
        <v>Bicyclist</v>
      </c>
      <c r="P63" s="7" t="str">
        <f>'[1]INPUTS-Incidence'!B63</f>
        <v>Female</v>
      </c>
      <c r="Q63" s="7" t="str">
        <f>'[1]INPUTS-Incidence'!C63</f>
        <v>20-24 years</v>
      </c>
      <c r="R63" s="129">
        <f>'[1]INPUTS-Incidence'!D63</f>
        <v>5.0332515337423311</v>
      </c>
      <c r="S63" s="129">
        <f>'[1]INPUTS-Incidence'!E63</f>
        <v>1527.5591399973437</v>
      </c>
      <c r="T63" s="113">
        <f t="shared" si="1"/>
        <v>1</v>
      </c>
      <c r="U63" s="6">
        <f t="shared" si="2"/>
        <v>5.0332515337423311</v>
      </c>
      <c r="V63" s="6">
        <f t="shared" si="3"/>
        <v>0</v>
      </c>
      <c r="W63" s="6">
        <f t="shared" si="10"/>
        <v>5.0332515337423311</v>
      </c>
      <c r="X63" s="119">
        <f t="shared" si="4"/>
        <v>5.0332515337423311</v>
      </c>
      <c r="Y63" s="119">
        <f t="shared" si="11"/>
        <v>4.4133427031800467</v>
      </c>
      <c r="Z63" s="126">
        <f t="shared" si="5"/>
        <v>4.4133427031800467</v>
      </c>
      <c r="AA63" s="6">
        <f t="shared" si="6"/>
        <v>1527.5591399973437</v>
      </c>
      <c r="AB63" s="120">
        <f t="shared" si="7"/>
        <v>0</v>
      </c>
      <c r="AC63" s="6">
        <f t="shared" si="12"/>
        <v>1527.5591399973437</v>
      </c>
      <c r="AD63" s="119">
        <f t="shared" si="8"/>
        <v>1527.5591399973437</v>
      </c>
      <c r="AE63" s="119">
        <f t="shared" si="13"/>
        <v>1636.6705071400111</v>
      </c>
      <c r="AF63" s="126">
        <f t="shared" si="9"/>
        <v>1636.6705071400111</v>
      </c>
    </row>
    <row r="64" spans="2:32" x14ac:dyDescent="0.5">
      <c r="O64" s="7" t="str">
        <f>'[1]INPUTS-Incidence'!A64</f>
        <v>Bicyclist</v>
      </c>
      <c r="P64" s="7" t="str">
        <f>'[1]INPUTS-Incidence'!B64</f>
        <v>Female</v>
      </c>
      <c r="Q64" s="7" t="str">
        <f>'[1]INPUTS-Incidence'!C64</f>
        <v>25-29 years</v>
      </c>
      <c r="R64" s="129">
        <f>'[1]INPUTS-Incidence'!D64</f>
        <v>5.6253987730061343</v>
      </c>
      <c r="S64" s="129">
        <f>'[1]INPUTS-Incidence'!E64</f>
        <v>1260.7077593681779</v>
      </c>
      <c r="T64" s="113">
        <f t="shared" si="1"/>
        <v>1</v>
      </c>
      <c r="U64" s="6">
        <f t="shared" si="2"/>
        <v>5.6253987730061343</v>
      </c>
      <c r="V64" s="6">
        <f t="shared" si="3"/>
        <v>0</v>
      </c>
      <c r="W64" s="6">
        <f t="shared" si="10"/>
        <v>5.6253987730061343</v>
      </c>
      <c r="X64" s="119">
        <f t="shared" si="4"/>
        <v>5.6253987730061343</v>
      </c>
      <c r="Y64" s="119">
        <f t="shared" si="11"/>
        <v>4.9325594917894637</v>
      </c>
      <c r="Z64" s="126">
        <f t="shared" si="5"/>
        <v>4.9325594917894637</v>
      </c>
      <c r="AA64" s="6">
        <f t="shared" si="6"/>
        <v>1260.7077593681779</v>
      </c>
      <c r="AB64" s="120">
        <f t="shared" si="7"/>
        <v>0</v>
      </c>
      <c r="AC64" s="6">
        <f t="shared" si="12"/>
        <v>1260.7077593681779</v>
      </c>
      <c r="AD64" s="119">
        <f t="shared" si="8"/>
        <v>1260.7077593681779</v>
      </c>
      <c r="AE64" s="119">
        <f t="shared" si="13"/>
        <v>1350.7583136087621</v>
      </c>
      <c r="AF64" s="126">
        <f t="shared" si="9"/>
        <v>1350.7583136087621</v>
      </c>
    </row>
    <row r="65" spans="15:32" x14ac:dyDescent="0.5">
      <c r="O65" s="7" t="str">
        <f>'[1]INPUTS-Incidence'!A65</f>
        <v>Bicyclist</v>
      </c>
      <c r="P65" s="7" t="str">
        <f>'[1]INPUTS-Incidence'!B65</f>
        <v>Female</v>
      </c>
      <c r="Q65" s="7" t="str">
        <f>'[1]INPUTS-Incidence'!C65</f>
        <v>30-34 years</v>
      </c>
      <c r="R65" s="129">
        <f>'[1]INPUTS-Incidence'!D65</f>
        <v>9.178282208588957</v>
      </c>
      <c r="S65" s="129">
        <f>'[1]INPUTS-Incidence'!E65</f>
        <v>1238.2119589819738</v>
      </c>
      <c r="T65" s="113">
        <f t="shared" si="1"/>
        <v>1</v>
      </c>
      <c r="U65" s="6">
        <f t="shared" si="2"/>
        <v>9.178282208588957</v>
      </c>
      <c r="V65" s="6">
        <f t="shared" si="3"/>
        <v>0</v>
      </c>
      <c r="W65" s="6">
        <f t="shared" si="10"/>
        <v>9.178282208588957</v>
      </c>
      <c r="X65" s="119">
        <f t="shared" si="4"/>
        <v>9.178282208588957</v>
      </c>
      <c r="Y65" s="119">
        <f t="shared" si="11"/>
        <v>8.0478602234459675</v>
      </c>
      <c r="Z65" s="126">
        <f t="shared" si="5"/>
        <v>8.0478602234459675</v>
      </c>
      <c r="AA65" s="6">
        <f t="shared" si="6"/>
        <v>1238.2119589819738</v>
      </c>
      <c r="AB65" s="120">
        <f t="shared" si="7"/>
        <v>0</v>
      </c>
      <c r="AC65" s="6">
        <f t="shared" si="12"/>
        <v>1238.2119589819738</v>
      </c>
      <c r="AD65" s="119">
        <f t="shared" si="8"/>
        <v>1238.2119589819738</v>
      </c>
      <c r="AE65" s="119">
        <f t="shared" si="13"/>
        <v>1326.6556703378292</v>
      </c>
      <c r="AF65" s="126">
        <f t="shared" si="9"/>
        <v>1326.6556703378292</v>
      </c>
    </row>
    <row r="66" spans="15:32" x14ac:dyDescent="0.5">
      <c r="O66" s="7" t="str">
        <f>'[1]INPUTS-Incidence'!A66</f>
        <v>Bicyclist</v>
      </c>
      <c r="P66" s="7" t="str">
        <f>'[1]INPUTS-Incidence'!B66</f>
        <v>Female</v>
      </c>
      <c r="Q66" s="7" t="str">
        <f>'[1]INPUTS-Incidence'!C66</f>
        <v>35-39 years</v>
      </c>
      <c r="R66" s="129">
        <f>'[1]INPUTS-Incidence'!D66</f>
        <v>8.29006134969325</v>
      </c>
      <c r="S66" s="129">
        <f>'[1]INPUTS-Incidence'!E66</f>
        <v>1202.9191464000246</v>
      </c>
      <c r="T66" s="113">
        <f t="shared" si="1"/>
        <v>1</v>
      </c>
      <c r="U66" s="6">
        <f t="shared" si="2"/>
        <v>8.29006134969325</v>
      </c>
      <c r="V66" s="6">
        <f t="shared" si="3"/>
        <v>0</v>
      </c>
      <c r="W66" s="6">
        <f t="shared" si="10"/>
        <v>8.29006134969325</v>
      </c>
      <c r="X66" s="119">
        <f t="shared" si="4"/>
        <v>8.29006134969325</v>
      </c>
      <c r="Y66" s="119">
        <f t="shared" si="11"/>
        <v>7.2690350405318407</v>
      </c>
      <c r="Z66" s="126">
        <f t="shared" si="5"/>
        <v>7.2690350405318407</v>
      </c>
      <c r="AA66" s="6">
        <f t="shared" si="6"/>
        <v>1202.9191464000246</v>
      </c>
      <c r="AB66" s="120">
        <f t="shared" si="7"/>
        <v>0</v>
      </c>
      <c r="AC66" s="6">
        <f t="shared" si="12"/>
        <v>1202.9191464000246</v>
      </c>
      <c r="AD66" s="119">
        <f t="shared" si="8"/>
        <v>1202.9191464000246</v>
      </c>
      <c r="AE66" s="119">
        <f t="shared" si="13"/>
        <v>1288.8419425714551</v>
      </c>
      <c r="AF66" s="126">
        <f t="shared" si="9"/>
        <v>1288.8419425714551</v>
      </c>
    </row>
    <row r="67" spans="15:32" x14ac:dyDescent="0.5">
      <c r="O67" s="7" t="str">
        <f>'[1]INPUTS-Incidence'!A67</f>
        <v>Bicyclist</v>
      </c>
      <c r="P67" s="7" t="str">
        <f>'[1]INPUTS-Incidence'!B67</f>
        <v>Female</v>
      </c>
      <c r="Q67" s="7" t="str">
        <f>'[1]INPUTS-Incidence'!C67</f>
        <v>40-44 years</v>
      </c>
      <c r="R67" s="129">
        <f>'[1]INPUTS-Incidence'!D67</f>
        <v>8.8822085889570541</v>
      </c>
      <c r="S67" s="129">
        <f>'[1]INPUTS-Incidence'!E67</f>
        <v>974.99762392423042</v>
      </c>
      <c r="T67" s="113">
        <f t="shared" si="1"/>
        <v>1</v>
      </c>
      <c r="U67" s="6">
        <f t="shared" si="2"/>
        <v>8.8822085889570541</v>
      </c>
      <c r="V67" s="6">
        <f t="shared" si="3"/>
        <v>0</v>
      </c>
      <c r="W67" s="6">
        <f t="shared" si="10"/>
        <v>8.8822085889570541</v>
      </c>
      <c r="X67" s="119">
        <f t="shared" si="4"/>
        <v>8.8822085889570541</v>
      </c>
      <c r="Y67" s="119">
        <f t="shared" si="11"/>
        <v>7.7882518291412586</v>
      </c>
      <c r="Z67" s="126">
        <f t="shared" si="5"/>
        <v>7.7882518291412586</v>
      </c>
      <c r="AA67" s="6">
        <f t="shared" si="6"/>
        <v>974.99762392423042</v>
      </c>
      <c r="AB67" s="120">
        <f t="shared" si="7"/>
        <v>0</v>
      </c>
      <c r="AC67" s="6">
        <f t="shared" si="12"/>
        <v>974.99762392423042</v>
      </c>
      <c r="AD67" s="119">
        <f t="shared" si="8"/>
        <v>974.99762392423042</v>
      </c>
      <c r="AE67" s="119">
        <f t="shared" si="13"/>
        <v>1044.6403113473898</v>
      </c>
      <c r="AF67" s="126">
        <f t="shared" si="9"/>
        <v>1044.6403113473898</v>
      </c>
    </row>
    <row r="68" spans="15:32" x14ac:dyDescent="0.5">
      <c r="O68" s="7" t="str">
        <f>'[1]INPUTS-Incidence'!A68</f>
        <v>Bicyclist</v>
      </c>
      <c r="P68" s="7" t="str">
        <f>'[1]INPUTS-Incidence'!B68</f>
        <v>Female</v>
      </c>
      <c r="Q68" s="7" t="str">
        <f>'[1]INPUTS-Incidence'!C68</f>
        <v>45-49 years</v>
      </c>
      <c r="R68" s="129">
        <f>'[1]INPUTS-Incidence'!D68</f>
        <v>10.658650306748466</v>
      </c>
      <c r="S68" s="129">
        <f>'[1]INPUTS-Incidence'!E68</f>
        <v>861.03686268633339</v>
      </c>
      <c r="T68" s="113">
        <f t="shared" si="1"/>
        <v>1</v>
      </c>
      <c r="U68" s="6">
        <f t="shared" si="2"/>
        <v>10.658650306748466</v>
      </c>
      <c r="V68" s="6">
        <f t="shared" si="3"/>
        <v>0</v>
      </c>
      <c r="W68" s="6">
        <f t="shared" si="10"/>
        <v>10.658650306748466</v>
      </c>
      <c r="X68" s="119">
        <f t="shared" si="4"/>
        <v>10.658650306748466</v>
      </c>
      <c r="Y68" s="119">
        <f t="shared" si="11"/>
        <v>9.3459021949695114</v>
      </c>
      <c r="Z68" s="126">
        <f t="shared" si="5"/>
        <v>9.3459021949695114</v>
      </c>
      <c r="AA68" s="6">
        <f t="shared" si="6"/>
        <v>861.03686268633339</v>
      </c>
      <c r="AB68" s="120">
        <f t="shared" si="7"/>
        <v>0</v>
      </c>
      <c r="AC68" s="6">
        <f t="shared" si="12"/>
        <v>861.03686268633339</v>
      </c>
      <c r="AD68" s="119">
        <f t="shared" si="8"/>
        <v>861.03686268633339</v>
      </c>
      <c r="AE68" s="119">
        <f t="shared" si="13"/>
        <v>922.53949573535726</v>
      </c>
      <c r="AF68" s="126">
        <f t="shared" si="9"/>
        <v>922.53949573535726</v>
      </c>
    </row>
    <row r="69" spans="15:32" x14ac:dyDescent="0.5">
      <c r="O69" s="7" t="str">
        <f>'[1]INPUTS-Incidence'!A69</f>
        <v>Bicyclist</v>
      </c>
      <c r="P69" s="7" t="str">
        <f>'[1]INPUTS-Incidence'!B69</f>
        <v>Female</v>
      </c>
      <c r="Q69" s="7" t="str">
        <f>'[1]INPUTS-Incidence'!C69</f>
        <v>50-54 years</v>
      </c>
      <c r="R69" s="129">
        <f>'[1]INPUTS-Incidence'!D69</f>
        <v>13.323312883435582</v>
      </c>
      <c r="S69" s="129">
        <f>'[1]INPUTS-Incidence'!E69</f>
        <v>764.18368617327428</v>
      </c>
      <c r="T69" s="113">
        <f t="shared" ref="T69:T132" si="16">IF(O69="Car",2,0)+IF(O69="Bus",2,0)+IF(O69="Truck",2,0)+IF(O69="Motorized Two Wheeler",3,0)+IF(O69="Motorized Three Wheeler",3,0)+IF(O69="Pedestrian",1,0)+IF(O69="Bicyclist",1,0)</f>
        <v>1</v>
      </c>
      <c r="U69" s="6">
        <f t="shared" ref="U69:U132" si="17">IF($T69=0,0, R69)</f>
        <v>13.323312883435582</v>
      </c>
      <c r="V69" s="6">
        <f t="shared" ref="V69:V132" si="18">R69-U69</f>
        <v>0</v>
      </c>
      <c r="W69" s="6">
        <f t="shared" si="10"/>
        <v>13.323312883435582</v>
      </c>
      <c r="X69" s="119">
        <f t="shared" ref="X69:X132" si="19">IF($T69=3,W69*( 1-$G$3*(1-$J$13))/(1-$E$3*(1-$J$13)),W69)</f>
        <v>13.323312883435582</v>
      </c>
      <c r="Y69" s="119">
        <f t="shared" si="11"/>
        <v>11.682377743711887</v>
      </c>
      <c r="Z69" s="126">
        <f t="shared" ref="Z69:Z132" si="20">Y69+V69</f>
        <v>11.682377743711887</v>
      </c>
      <c r="AA69" s="6">
        <f t="shared" ref="AA69:AA132" si="21">IF($T69=0,0, S69)</f>
        <v>764.18368617327428</v>
      </c>
      <c r="AB69" s="120">
        <f t="shared" ref="AB69:AB132" si="22">S69-AA69</f>
        <v>0</v>
      </c>
      <c r="AC69" s="6">
        <f t="shared" si="12"/>
        <v>764.18368617327428</v>
      </c>
      <c r="AD69" s="119">
        <f t="shared" ref="AD69:AD132" si="23">IF($T69=3,AC69*( 1-$G$3*(1-$K$13))/(1-$E$3*(1-$K$13)),AC69)</f>
        <v>764.18368617327428</v>
      </c>
      <c r="AE69" s="119">
        <f t="shared" si="13"/>
        <v>818.76823518565106</v>
      </c>
      <c r="AF69" s="126">
        <f t="shared" ref="AF69:AF132" si="24">AE69+AB69</f>
        <v>818.76823518565106</v>
      </c>
    </row>
    <row r="70" spans="15:32" x14ac:dyDescent="0.5">
      <c r="O70" s="7" t="str">
        <f>'[1]INPUTS-Incidence'!A70</f>
        <v>Bicyclist</v>
      </c>
      <c r="P70" s="7" t="str">
        <f>'[1]INPUTS-Incidence'!B70</f>
        <v>Female</v>
      </c>
      <c r="Q70" s="7" t="str">
        <f>'[1]INPUTS-Incidence'!C70</f>
        <v>55-59 years</v>
      </c>
      <c r="R70" s="129">
        <f>'[1]INPUTS-Incidence'!D70</f>
        <v>14.507607361963188</v>
      </c>
      <c r="S70" s="129">
        <f>'[1]INPUTS-Incidence'!E70</f>
        <v>654.12938128986775</v>
      </c>
      <c r="T70" s="113">
        <f t="shared" si="16"/>
        <v>1</v>
      </c>
      <c r="U70" s="6">
        <f t="shared" si="17"/>
        <v>14.507607361963188</v>
      </c>
      <c r="V70" s="6">
        <f t="shared" si="18"/>
        <v>0</v>
      </c>
      <c r="W70" s="6">
        <f t="shared" ref="W70:W133" si="25">IF($T70=2, ($M$3*U70*(1-$G$3*(1-$J$3))/(1-$D$3*(1-$J$3)))+($M$4*U70*(1-$G$3*(1-$J$4))/(1-$D$3*(1-$J$4)))+($M$5*U70*(1-$G$3*(1-$J$5))/(1-$D$3*(1-$J$5))), U70)</f>
        <v>14.507607361963188</v>
      </c>
      <c r="X70" s="119">
        <f t="shared" si="19"/>
        <v>14.507607361963188</v>
      </c>
      <c r="Y70" s="119">
        <f t="shared" ref="Y70:Y133" si="26">IF($T70=1,X70*( 1-$G$3*(1-$J$14))/(1-$D$3*(1-$J$14)),X70)</f>
        <v>12.720811320930723</v>
      </c>
      <c r="Z70" s="126">
        <f t="shared" si="20"/>
        <v>12.720811320930723</v>
      </c>
      <c r="AA70" s="6">
        <f t="shared" si="21"/>
        <v>654.12938128986775</v>
      </c>
      <c r="AB70" s="120">
        <f t="shared" si="22"/>
        <v>0</v>
      </c>
      <c r="AC70" s="6">
        <f t="shared" ref="AC70:AC133" si="27">IF($T70=2, ($N$3*AA70*(1-$G$3*(1-$K$3))/(1-$D$3*(1-$K$3)))+($N$4*AA70*(1-$G$3*(1-$K$4))/(1-$D$3*(1-$K$4)))+($N$5*AA70*(1-$G$3*(1-$K$5))/(1-$D$3*(1-$K$5))), AA70)</f>
        <v>654.12938128986775</v>
      </c>
      <c r="AD70" s="119">
        <f t="shared" si="23"/>
        <v>654.12938128986775</v>
      </c>
      <c r="AE70" s="119">
        <f t="shared" ref="AE70:AE133" si="28">IF($T70=1,AD70*( 1-$G$3*(1-$K$14))/(1-$D$3*(1-$K$14)),AD70)</f>
        <v>700.85290852485832</v>
      </c>
      <c r="AF70" s="126">
        <f t="shared" si="24"/>
        <v>700.85290852485832</v>
      </c>
    </row>
    <row r="71" spans="15:32" x14ac:dyDescent="0.5">
      <c r="O71" s="7" t="str">
        <f>'[1]INPUTS-Incidence'!A71</f>
        <v>Bicyclist</v>
      </c>
      <c r="P71" s="7" t="str">
        <f>'[1]INPUTS-Incidence'!B71</f>
        <v>Female</v>
      </c>
      <c r="Q71" s="7" t="str">
        <f>'[1]INPUTS-Incidence'!C71</f>
        <v>60-64 years</v>
      </c>
      <c r="R71" s="129">
        <f>'[1]INPUTS-Incidence'!D71</f>
        <v>14.507607361963188</v>
      </c>
      <c r="S71" s="129">
        <f>'[1]INPUTS-Incidence'!E71</f>
        <v>526.15925933241829</v>
      </c>
      <c r="T71" s="113">
        <f t="shared" si="16"/>
        <v>1</v>
      </c>
      <c r="U71" s="6">
        <f t="shared" si="17"/>
        <v>14.507607361963188</v>
      </c>
      <c r="V71" s="6">
        <f t="shared" si="18"/>
        <v>0</v>
      </c>
      <c r="W71" s="6">
        <f t="shared" si="25"/>
        <v>14.507607361963188</v>
      </c>
      <c r="X71" s="119">
        <f t="shared" si="19"/>
        <v>14.507607361963188</v>
      </c>
      <c r="Y71" s="119">
        <f t="shared" si="26"/>
        <v>12.720811320930723</v>
      </c>
      <c r="Z71" s="126">
        <f t="shared" si="20"/>
        <v>12.720811320930723</v>
      </c>
      <c r="AA71" s="6">
        <f t="shared" si="21"/>
        <v>526.15925933241829</v>
      </c>
      <c r="AB71" s="120">
        <f t="shared" si="22"/>
        <v>0</v>
      </c>
      <c r="AC71" s="6">
        <f t="shared" si="27"/>
        <v>526.15925933241829</v>
      </c>
      <c r="AD71" s="119">
        <f t="shared" si="23"/>
        <v>526.15925933241829</v>
      </c>
      <c r="AE71" s="119">
        <f t="shared" si="28"/>
        <v>563.74206357044818</v>
      </c>
      <c r="AF71" s="126">
        <f t="shared" si="24"/>
        <v>563.74206357044818</v>
      </c>
    </row>
    <row r="72" spans="15:32" x14ac:dyDescent="0.5">
      <c r="O72" s="7" t="str">
        <f>'[1]INPUTS-Incidence'!A72</f>
        <v>Bicyclist</v>
      </c>
      <c r="P72" s="7" t="str">
        <f>'[1]INPUTS-Incidence'!B72</f>
        <v>Female</v>
      </c>
      <c r="Q72" s="7" t="str">
        <f>'[1]INPUTS-Incidence'!C72</f>
        <v>65-69 years</v>
      </c>
      <c r="R72" s="129">
        <f>'[1]INPUTS-Incidence'!D72</f>
        <v>13.619386503067483</v>
      </c>
      <c r="S72" s="129">
        <f>'[1]INPUTS-Incidence'!E72</f>
        <v>382.83272274007498</v>
      </c>
      <c r="T72" s="113">
        <f t="shared" si="16"/>
        <v>1</v>
      </c>
      <c r="U72" s="6">
        <f t="shared" si="17"/>
        <v>13.619386503067483</v>
      </c>
      <c r="V72" s="6">
        <f t="shared" si="18"/>
        <v>0</v>
      </c>
      <c r="W72" s="6">
        <f t="shared" si="25"/>
        <v>13.619386503067483</v>
      </c>
      <c r="X72" s="119">
        <f t="shared" si="19"/>
        <v>13.619386503067483</v>
      </c>
      <c r="Y72" s="119">
        <f t="shared" si="26"/>
        <v>11.941986138016595</v>
      </c>
      <c r="Z72" s="126">
        <f t="shared" si="20"/>
        <v>11.941986138016595</v>
      </c>
      <c r="AA72" s="6">
        <f t="shared" si="21"/>
        <v>382.83272274007498</v>
      </c>
      <c r="AB72" s="120">
        <f t="shared" si="22"/>
        <v>0</v>
      </c>
      <c r="AC72" s="6">
        <f t="shared" si="27"/>
        <v>382.83272274007498</v>
      </c>
      <c r="AD72" s="119">
        <f t="shared" si="23"/>
        <v>382.83272274007498</v>
      </c>
      <c r="AE72" s="119">
        <f t="shared" si="28"/>
        <v>410.17791722150895</v>
      </c>
      <c r="AF72" s="126">
        <f t="shared" si="24"/>
        <v>410.17791722150895</v>
      </c>
    </row>
    <row r="73" spans="15:32" x14ac:dyDescent="0.5">
      <c r="O73" s="7" t="str">
        <f>'[1]INPUTS-Incidence'!A73</f>
        <v>Bicyclist</v>
      </c>
      <c r="P73" s="7" t="str">
        <f>'[1]INPUTS-Incidence'!B73</f>
        <v>Female</v>
      </c>
      <c r="Q73" s="7" t="str">
        <f>'[1]INPUTS-Incidence'!C73</f>
        <v>70-74 years</v>
      </c>
      <c r="R73" s="129">
        <f>'[1]INPUTS-Incidence'!D73</f>
        <v>9.4743558282208582</v>
      </c>
      <c r="S73" s="129">
        <f>'[1]INPUTS-Incidence'!E73</f>
        <v>205.69513287265818</v>
      </c>
      <c r="T73" s="113">
        <f t="shared" si="16"/>
        <v>1</v>
      </c>
      <c r="U73" s="6">
        <f t="shared" si="17"/>
        <v>9.4743558282208582</v>
      </c>
      <c r="V73" s="6">
        <f t="shared" si="18"/>
        <v>0</v>
      </c>
      <c r="W73" s="6">
        <f t="shared" si="25"/>
        <v>9.4743558282208582</v>
      </c>
      <c r="X73" s="119">
        <f t="shared" si="19"/>
        <v>9.4743558282208582</v>
      </c>
      <c r="Y73" s="119">
        <f t="shared" si="26"/>
        <v>8.3074686177506756</v>
      </c>
      <c r="Z73" s="126">
        <f t="shared" si="20"/>
        <v>8.3074686177506756</v>
      </c>
      <c r="AA73" s="6">
        <f t="shared" si="21"/>
        <v>205.69513287265818</v>
      </c>
      <c r="AB73" s="120">
        <f t="shared" si="22"/>
        <v>0</v>
      </c>
      <c r="AC73" s="6">
        <f t="shared" si="27"/>
        <v>205.69513287265818</v>
      </c>
      <c r="AD73" s="119">
        <f t="shared" si="23"/>
        <v>205.69513287265818</v>
      </c>
      <c r="AE73" s="119">
        <f t="shared" si="28"/>
        <v>220.38764236356235</v>
      </c>
      <c r="AF73" s="126">
        <f t="shared" si="24"/>
        <v>220.38764236356235</v>
      </c>
    </row>
    <row r="74" spans="15:32" x14ac:dyDescent="0.5">
      <c r="O74" s="7" t="str">
        <f>'[1]INPUTS-Incidence'!A74</f>
        <v>Bicyclist</v>
      </c>
      <c r="P74" s="7" t="str">
        <f>'[1]INPUTS-Incidence'!B74</f>
        <v>Female</v>
      </c>
      <c r="Q74" s="7" t="str">
        <f>'[1]INPUTS-Incidence'!C74</f>
        <v>75-79 years</v>
      </c>
      <c r="R74" s="129">
        <f>'[1]INPUTS-Incidence'!D74</f>
        <v>2.0725153374233125</v>
      </c>
      <c r="S74" s="129">
        <f>'[1]INPUTS-Incidence'!E74</f>
        <v>131.74187292040583</v>
      </c>
      <c r="T74" s="113">
        <f t="shared" si="16"/>
        <v>1</v>
      </c>
      <c r="U74" s="6">
        <f t="shared" si="17"/>
        <v>2.0725153374233125</v>
      </c>
      <c r="V74" s="6">
        <f t="shared" si="18"/>
        <v>0</v>
      </c>
      <c r="W74" s="6">
        <f t="shared" si="25"/>
        <v>2.0725153374233125</v>
      </c>
      <c r="X74" s="119">
        <f t="shared" si="19"/>
        <v>2.0725153374233125</v>
      </c>
      <c r="Y74" s="119">
        <f t="shared" si="26"/>
        <v>1.8172587601329602</v>
      </c>
      <c r="Z74" s="126">
        <f t="shared" si="20"/>
        <v>1.8172587601329602</v>
      </c>
      <c r="AA74" s="6">
        <f t="shared" si="21"/>
        <v>131.74187292040583</v>
      </c>
      <c r="AB74" s="120">
        <f t="shared" si="22"/>
        <v>0</v>
      </c>
      <c r="AC74" s="6">
        <f t="shared" si="27"/>
        <v>131.74187292040583</v>
      </c>
      <c r="AD74" s="119">
        <f t="shared" si="23"/>
        <v>131.74187292040583</v>
      </c>
      <c r="AE74" s="119">
        <f t="shared" si="28"/>
        <v>141.15200670043484</v>
      </c>
      <c r="AF74" s="126">
        <f t="shared" si="24"/>
        <v>141.15200670043484</v>
      </c>
    </row>
    <row r="75" spans="15:32" x14ac:dyDescent="0.5">
      <c r="O75" s="7" t="str">
        <f>'[1]INPUTS-Incidence'!A75</f>
        <v>Bicyclist</v>
      </c>
      <c r="P75" s="7" t="str">
        <f>'[1]INPUTS-Incidence'!B75</f>
        <v>Female</v>
      </c>
      <c r="Q75" s="7" t="str">
        <f>'[1]INPUTS-Incidence'!C75</f>
        <v>80-84 years</v>
      </c>
      <c r="R75" s="129">
        <f>'[1]INPUTS-Incidence'!D75</f>
        <v>2.3685889570552145</v>
      </c>
      <c r="S75" s="129">
        <f>'[1]INPUTS-Incidence'!E75</f>
        <v>85.537923624189872</v>
      </c>
      <c r="T75" s="113">
        <f t="shared" si="16"/>
        <v>1</v>
      </c>
      <c r="U75" s="6">
        <f t="shared" si="17"/>
        <v>2.3685889570552145</v>
      </c>
      <c r="V75" s="6">
        <f t="shared" si="18"/>
        <v>0</v>
      </c>
      <c r="W75" s="6">
        <f t="shared" si="25"/>
        <v>2.3685889570552145</v>
      </c>
      <c r="X75" s="119">
        <f t="shared" si="19"/>
        <v>2.3685889570552145</v>
      </c>
      <c r="Y75" s="119">
        <f t="shared" si="26"/>
        <v>2.0768671544376689</v>
      </c>
      <c r="Z75" s="126">
        <f t="shared" si="20"/>
        <v>2.0768671544376689</v>
      </c>
      <c r="AA75" s="6">
        <f t="shared" si="21"/>
        <v>85.537923624189872</v>
      </c>
      <c r="AB75" s="120">
        <f t="shared" si="22"/>
        <v>0</v>
      </c>
      <c r="AC75" s="6">
        <f t="shared" si="27"/>
        <v>85.537923624189872</v>
      </c>
      <c r="AD75" s="119">
        <f t="shared" si="23"/>
        <v>85.537923624189872</v>
      </c>
      <c r="AE75" s="119">
        <f t="shared" si="28"/>
        <v>91.647775311632017</v>
      </c>
      <c r="AF75" s="126">
        <f t="shared" si="24"/>
        <v>91.647775311632017</v>
      </c>
    </row>
    <row r="76" spans="15:32" x14ac:dyDescent="0.5">
      <c r="O76" s="7" t="str">
        <f>'[1]INPUTS-Incidence'!A76</f>
        <v>Bicyclist</v>
      </c>
      <c r="P76" s="7" t="str">
        <f>'[1]INPUTS-Incidence'!B76</f>
        <v>Female</v>
      </c>
      <c r="Q76" s="7" t="str">
        <f>'[1]INPUTS-Incidence'!C76</f>
        <v>85+</v>
      </c>
      <c r="R76" s="129">
        <f>'[1]INPUTS-Incidence'!D76</f>
        <v>3.5528834355828218</v>
      </c>
      <c r="S76" s="129">
        <f>'[1]INPUTS-Incidence'!E76</f>
        <v>48.089824777694147</v>
      </c>
      <c r="T76" s="113">
        <f t="shared" si="16"/>
        <v>1</v>
      </c>
      <c r="U76" s="6">
        <f t="shared" si="17"/>
        <v>3.5528834355828218</v>
      </c>
      <c r="V76" s="6">
        <f t="shared" si="18"/>
        <v>0</v>
      </c>
      <c r="W76" s="6">
        <f t="shared" si="25"/>
        <v>3.5528834355828218</v>
      </c>
      <c r="X76" s="119">
        <f t="shared" si="19"/>
        <v>3.5528834355828218</v>
      </c>
      <c r="Y76" s="119">
        <f t="shared" si="26"/>
        <v>3.1153007316565038</v>
      </c>
      <c r="Z76" s="126">
        <f t="shared" si="20"/>
        <v>3.1153007316565038</v>
      </c>
      <c r="AA76" s="6">
        <f t="shared" si="21"/>
        <v>48.089824777694147</v>
      </c>
      <c r="AB76" s="120">
        <f t="shared" si="22"/>
        <v>0</v>
      </c>
      <c r="AC76" s="6">
        <f t="shared" si="27"/>
        <v>48.089824777694147</v>
      </c>
      <c r="AD76" s="119">
        <f t="shared" si="23"/>
        <v>48.089824777694147</v>
      </c>
      <c r="AE76" s="119">
        <f t="shared" si="28"/>
        <v>51.524812261815164</v>
      </c>
      <c r="AF76" s="126">
        <f t="shared" si="24"/>
        <v>51.524812261815164</v>
      </c>
    </row>
    <row r="77" spans="15:32" x14ac:dyDescent="0.5">
      <c r="O77" s="7" t="str">
        <f>'[1]INPUTS-Incidence'!A77</f>
        <v>Motorized Two Wheeler</v>
      </c>
      <c r="P77" s="7" t="str">
        <f>'[1]INPUTS-Incidence'!B77</f>
        <v>Male</v>
      </c>
      <c r="Q77" s="7" t="str">
        <f>'[1]INPUTS-Incidence'!C77</f>
        <v>&lt;5 years</v>
      </c>
      <c r="R77" s="129">
        <f>'[1]INPUTS-Incidence'!D77</f>
        <v>62.509633027522931</v>
      </c>
      <c r="S77" s="129">
        <f>'[1]INPUTS-Incidence'!E77</f>
        <v>4718.7171538679459</v>
      </c>
      <c r="T77" s="113">
        <f t="shared" si="16"/>
        <v>3</v>
      </c>
      <c r="U77" s="6">
        <f t="shared" si="17"/>
        <v>62.509633027522931</v>
      </c>
      <c r="V77" s="6">
        <f t="shared" si="18"/>
        <v>0</v>
      </c>
      <c r="W77" s="6">
        <f t="shared" si="25"/>
        <v>62.509633027522931</v>
      </c>
      <c r="X77" s="119">
        <f t="shared" si="19"/>
        <v>40.00616513761468</v>
      </c>
      <c r="Y77" s="119">
        <f t="shared" si="26"/>
        <v>40.00616513761468</v>
      </c>
      <c r="Z77" s="126">
        <f t="shared" si="20"/>
        <v>40.00616513761468</v>
      </c>
      <c r="AA77" s="6">
        <f t="shared" si="21"/>
        <v>4718.7171538679459</v>
      </c>
      <c r="AB77" s="120">
        <f t="shared" si="22"/>
        <v>0</v>
      </c>
      <c r="AC77" s="6">
        <f t="shared" si="27"/>
        <v>4718.7171538679459</v>
      </c>
      <c r="AD77" s="119">
        <f t="shared" si="23"/>
        <v>3114.3533215528446</v>
      </c>
      <c r="AE77" s="119">
        <f t="shared" si="28"/>
        <v>3114.3533215528446</v>
      </c>
      <c r="AF77" s="126">
        <f t="shared" si="24"/>
        <v>3114.3533215528446</v>
      </c>
    </row>
    <row r="78" spans="15:32" x14ac:dyDescent="0.5">
      <c r="O78" s="7" t="str">
        <f>'[1]INPUTS-Incidence'!A78</f>
        <v>Motorized Two Wheeler</v>
      </c>
      <c r="P78" s="7" t="str">
        <f>'[1]INPUTS-Incidence'!B78</f>
        <v>Male</v>
      </c>
      <c r="Q78" s="7" t="str">
        <f>'[1]INPUTS-Incidence'!C78</f>
        <v>5-9 years</v>
      </c>
      <c r="R78" s="129">
        <f>'[1]INPUTS-Incidence'!D78</f>
        <v>75.442660550458712</v>
      </c>
      <c r="S78" s="129">
        <f>'[1]INPUTS-Incidence'!E78</f>
        <v>10231.457301185328</v>
      </c>
      <c r="T78" s="113">
        <f t="shared" si="16"/>
        <v>3</v>
      </c>
      <c r="U78" s="6">
        <f t="shared" si="17"/>
        <v>75.442660550458712</v>
      </c>
      <c r="V78" s="6">
        <f t="shared" si="18"/>
        <v>0</v>
      </c>
      <c r="W78" s="6">
        <f t="shared" si="25"/>
        <v>75.442660550458712</v>
      </c>
      <c r="X78" s="119">
        <f t="shared" si="19"/>
        <v>48.283302752293579</v>
      </c>
      <c r="Y78" s="119">
        <f t="shared" si="26"/>
        <v>48.283302752293579</v>
      </c>
      <c r="Z78" s="126">
        <f t="shared" si="20"/>
        <v>48.283302752293579</v>
      </c>
      <c r="AA78" s="6">
        <f t="shared" si="21"/>
        <v>10231.457301185328</v>
      </c>
      <c r="AB78" s="120">
        <f t="shared" si="22"/>
        <v>0</v>
      </c>
      <c r="AC78" s="6">
        <f t="shared" si="27"/>
        <v>10231.457301185328</v>
      </c>
      <c r="AD78" s="119">
        <f t="shared" si="23"/>
        <v>6752.7618187823173</v>
      </c>
      <c r="AE78" s="119">
        <f t="shared" si="28"/>
        <v>6752.7618187823173</v>
      </c>
      <c r="AF78" s="126">
        <f t="shared" si="24"/>
        <v>6752.7618187823173</v>
      </c>
    </row>
    <row r="79" spans="15:32" x14ac:dyDescent="0.5">
      <c r="O79" s="7" t="str">
        <f>'[1]INPUTS-Incidence'!A79</f>
        <v>Motorized Two Wheeler</v>
      </c>
      <c r="P79" s="7" t="str">
        <f>'[1]INPUTS-Incidence'!B79</f>
        <v>Male</v>
      </c>
      <c r="Q79" s="7" t="str">
        <f>'[1]INPUTS-Incidence'!C79</f>
        <v>10-14 years</v>
      </c>
      <c r="R79" s="129">
        <f>'[1]INPUTS-Incidence'!D79</f>
        <v>155.19633027522934</v>
      </c>
      <c r="S79" s="129">
        <f>'[1]INPUTS-Incidence'!E79</f>
        <v>15829.992305845766</v>
      </c>
      <c r="T79" s="113">
        <f t="shared" si="16"/>
        <v>3</v>
      </c>
      <c r="U79" s="6">
        <f t="shared" si="17"/>
        <v>155.19633027522934</v>
      </c>
      <c r="V79" s="6">
        <f t="shared" si="18"/>
        <v>0</v>
      </c>
      <c r="W79" s="6">
        <f t="shared" si="25"/>
        <v>155.19633027522934</v>
      </c>
      <c r="X79" s="119">
        <f t="shared" si="19"/>
        <v>99.32565137614678</v>
      </c>
      <c r="Y79" s="119">
        <f t="shared" si="26"/>
        <v>99.32565137614678</v>
      </c>
      <c r="Z79" s="126">
        <f t="shared" si="20"/>
        <v>99.32565137614678</v>
      </c>
      <c r="AA79" s="6">
        <f t="shared" si="21"/>
        <v>15829.992305845766</v>
      </c>
      <c r="AB79" s="120">
        <f t="shared" si="22"/>
        <v>0</v>
      </c>
      <c r="AC79" s="6">
        <f t="shared" si="27"/>
        <v>15829.992305845766</v>
      </c>
      <c r="AD79" s="119">
        <f t="shared" si="23"/>
        <v>10447.794921858205</v>
      </c>
      <c r="AE79" s="119">
        <f t="shared" si="28"/>
        <v>10447.794921858205</v>
      </c>
      <c r="AF79" s="126">
        <f t="shared" si="24"/>
        <v>10447.794921858205</v>
      </c>
    </row>
    <row r="80" spans="15:32" x14ac:dyDescent="0.5">
      <c r="O80" s="7" t="str">
        <f>'[1]INPUTS-Incidence'!A80</f>
        <v>Motorized Two Wheeler</v>
      </c>
      <c r="P80" s="7" t="str">
        <f>'[1]INPUTS-Incidence'!B80</f>
        <v>Male</v>
      </c>
      <c r="Q80" s="7" t="str">
        <f>'[1]INPUTS-Incidence'!C80</f>
        <v>15-19 years</v>
      </c>
      <c r="R80" s="129">
        <f>'[1]INPUTS-Incidence'!D80</f>
        <v>1726.5591743119264</v>
      </c>
      <c r="S80" s="129">
        <f>'[1]INPUTS-Incidence'!E80</f>
        <v>57872.836908151541</v>
      </c>
      <c r="T80" s="113">
        <f t="shared" si="16"/>
        <v>3</v>
      </c>
      <c r="U80" s="6">
        <f t="shared" si="17"/>
        <v>1726.5591743119264</v>
      </c>
      <c r="V80" s="6">
        <f t="shared" si="18"/>
        <v>0</v>
      </c>
      <c r="W80" s="6">
        <f t="shared" si="25"/>
        <v>1726.5591743119264</v>
      </c>
      <c r="X80" s="119">
        <f t="shared" si="19"/>
        <v>1104.997871559633</v>
      </c>
      <c r="Y80" s="119">
        <f t="shared" si="26"/>
        <v>1104.997871559633</v>
      </c>
      <c r="Z80" s="126">
        <f t="shared" si="20"/>
        <v>1104.997871559633</v>
      </c>
      <c r="AA80" s="6">
        <f t="shared" si="21"/>
        <v>57872.836908151541</v>
      </c>
      <c r="AB80" s="120">
        <f t="shared" si="22"/>
        <v>0</v>
      </c>
      <c r="AC80" s="6">
        <f t="shared" si="27"/>
        <v>57872.836908151541</v>
      </c>
      <c r="AD80" s="119">
        <f t="shared" si="23"/>
        <v>38196.072359380021</v>
      </c>
      <c r="AE80" s="119">
        <f t="shared" si="28"/>
        <v>38196.072359380021</v>
      </c>
      <c r="AF80" s="126">
        <f t="shared" si="24"/>
        <v>38196.072359380021</v>
      </c>
    </row>
    <row r="81" spans="15:32" x14ac:dyDescent="0.5">
      <c r="O81" s="7" t="str">
        <f>'[1]INPUTS-Incidence'!A81</f>
        <v>Motorized Two Wheeler</v>
      </c>
      <c r="P81" s="7" t="str">
        <f>'[1]INPUTS-Incidence'!B81</f>
        <v>Male</v>
      </c>
      <c r="Q81" s="7" t="str">
        <f>'[1]INPUTS-Incidence'!C81</f>
        <v>20-24 years</v>
      </c>
      <c r="R81" s="129">
        <f>'[1]INPUTS-Incidence'!D81</f>
        <v>2351.6555045871555</v>
      </c>
      <c r="S81" s="129">
        <f>'[1]INPUTS-Incidence'!E81</f>
        <v>87519.165750438464</v>
      </c>
      <c r="T81" s="113">
        <f t="shared" si="16"/>
        <v>3</v>
      </c>
      <c r="U81" s="6">
        <f t="shared" si="17"/>
        <v>2351.6555045871555</v>
      </c>
      <c r="V81" s="6">
        <f t="shared" si="18"/>
        <v>0</v>
      </c>
      <c r="W81" s="6">
        <f t="shared" si="25"/>
        <v>2351.6555045871555</v>
      </c>
      <c r="X81" s="119">
        <f t="shared" si="19"/>
        <v>1505.0595229357796</v>
      </c>
      <c r="Y81" s="119">
        <f t="shared" si="26"/>
        <v>1505.0595229357796</v>
      </c>
      <c r="Z81" s="126">
        <f t="shared" si="20"/>
        <v>1505.0595229357796</v>
      </c>
      <c r="AA81" s="6">
        <f t="shared" si="21"/>
        <v>87519.165750438464</v>
      </c>
      <c r="AB81" s="120">
        <f t="shared" si="22"/>
        <v>0</v>
      </c>
      <c r="AC81" s="6">
        <f t="shared" si="27"/>
        <v>87519.165750438464</v>
      </c>
      <c r="AD81" s="119">
        <f t="shared" si="23"/>
        <v>57762.649395289387</v>
      </c>
      <c r="AE81" s="119">
        <f t="shared" si="28"/>
        <v>57762.649395289387</v>
      </c>
      <c r="AF81" s="126">
        <f t="shared" si="24"/>
        <v>57762.649395289387</v>
      </c>
    </row>
    <row r="82" spans="15:32" x14ac:dyDescent="0.5">
      <c r="O82" s="7" t="str">
        <f>'[1]INPUTS-Incidence'!A82</f>
        <v>Motorized Two Wheeler</v>
      </c>
      <c r="P82" s="7" t="str">
        <f>'[1]INPUTS-Incidence'!B82</f>
        <v>Male</v>
      </c>
      <c r="Q82" s="7" t="str">
        <f>'[1]INPUTS-Incidence'!C82</f>
        <v>25-29 years</v>
      </c>
      <c r="R82" s="129">
        <f>'[1]INPUTS-Incidence'!D82</f>
        <v>1799.8463302752291</v>
      </c>
      <c r="S82" s="129">
        <f>'[1]INPUTS-Incidence'!E82</f>
        <v>78825.286873009041</v>
      </c>
      <c r="T82" s="113">
        <f t="shared" si="16"/>
        <v>3</v>
      </c>
      <c r="U82" s="6">
        <f t="shared" si="17"/>
        <v>1799.8463302752291</v>
      </c>
      <c r="V82" s="6">
        <f t="shared" si="18"/>
        <v>0</v>
      </c>
      <c r="W82" s="6">
        <f t="shared" si="25"/>
        <v>1799.8463302752291</v>
      </c>
      <c r="X82" s="119">
        <f t="shared" si="19"/>
        <v>1151.9016513761467</v>
      </c>
      <c r="Y82" s="119">
        <f t="shared" si="26"/>
        <v>1151.9016513761467</v>
      </c>
      <c r="Z82" s="126">
        <f t="shared" si="20"/>
        <v>1151.9016513761467</v>
      </c>
      <c r="AA82" s="6">
        <f t="shared" si="21"/>
        <v>78825.286873009041</v>
      </c>
      <c r="AB82" s="120">
        <f t="shared" si="22"/>
        <v>0</v>
      </c>
      <c r="AC82" s="6">
        <f t="shared" si="27"/>
        <v>78825.286873009041</v>
      </c>
      <c r="AD82" s="119">
        <f t="shared" si="23"/>
        <v>52024.689336185969</v>
      </c>
      <c r="AE82" s="119">
        <f t="shared" si="28"/>
        <v>52024.689336185969</v>
      </c>
      <c r="AF82" s="126">
        <f t="shared" si="24"/>
        <v>52024.689336185969</v>
      </c>
    </row>
    <row r="83" spans="15:32" x14ac:dyDescent="0.5">
      <c r="O83" s="7" t="str">
        <f>'[1]INPUTS-Incidence'!A83</f>
        <v>Motorized Two Wheeler</v>
      </c>
      <c r="P83" s="7" t="str">
        <f>'[1]INPUTS-Incidence'!B83</f>
        <v>Male</v>
      </c>
      <c r="Q83" s="7" t="str">
        <f>'[1]INPUTS-Incidence'!C83</f>
        <v>30-34 years</v>
      </c>
      <c r="R83" s="129">
        <f>'[1]INPUTS-Incidence'!D83</f>
        <v>1258.8146788990823</v>
      </c>
      <c r="S83" s="129">
        <f>'[1]INPUTS-Incidence'!E83</f>
        <v>59227.04985248798</v>
      </c>
      <c r="T83" s="113">
        <f t="shared" si="16"/>
        <v>3</v>
      </c>
      <c r="U83" s="6">
        <f t="shared" si="17"/>
        <v>1258.8146788990823</v>
      </c>
      <c r="V83" s="6">
        <f t="shared" si="18"/>
        <v>0</v>
      </c>
      <c r="W83" s="6">
        <f t="shared" si="25"/>
        <v>1258.8146788990823</v>
      </c>
      <c r="X83" s="119">
        <f t="shared" si="19"/>
        <v>805.64139449541267</v>
      </c>
      <c r="Y83" s="119">
        <f t="shared" si="26"/>
        <v>805.64139449541267</v>
      </c>
      <c r="Z83" s="126">
        <f t="shared" si="20"/>
        <v>805.64139449541267</v>
      </c>
      <c r="AA83" s="6">
        <f t="shared" si="21"/>
        <v>59227.04985248798</v>
      </c>
      <c r="AB83" s="120">
        <f t="shared" si="22"/>
        <v>0</v>
      </c>
      <c r="AC83" s="6">
        <f t="shared" si="27"/>
        <v>59227.04985248798</v>
      </c>
      <c r="AD83" s="119">
        <f t="shared" si="23"/>
        <v>39089.852902642066</v>
      </c>
      <c r="AE83" s="119">
        <f t="shared" si="28"/>
        <v>39089.852902642066</v>
      </c>
      <c r="AF83" s="126">
        <f t="shared" si="24"/>
        <v>39089.852902642066</v>
      </c>
    </row>
    <row r="84" spans="15:32" x14ac:dyDescent="0.5">
      <c r="O84" s="7" t="str">
        <f>'[1]INPUTS-Incidence'!A84</f>
        <v>Motorized Two Wheeler</v>
      </c>
      <c r="P84" s="7" t="str">
        <f>'[1]INPUTS-Incidence'!B84</f>
        <v>Male</v>
      </c>
      <c r="Q84" s="7" t="str">
        <f>'[1]INPUTS-Incidence'!C84</f>
        <v>35-39 years</v>
      </c>
      <c r="R84" s="129">
        <f>'[1]INPUTS-Incidence'!D84</f>
        <v>1245.8816513761467</v>
      </c>
      <c r="S84" s="129">
        <f>'[1]INPUTS-Incidence'!E84</f>
        <v>48141.008482081641</v>
      </c>
      <c r="T84" s="113">
        <f t="shared" si="16"/>
        <v>3</v>
      </c>
      <c r="U84" s="6">
        <f t="shared" si="17"/>
        <v>1245.8816513761467</v>
      </c>
      <c r="V84" s="6">
        <f t="shared" si="18"/>
        <v>0</v>
      </c>
      <c r="W84" s="6">
        <f t="shared" si="25"/>
        <v>1245.8816513761467</v>
      </c>
      <c r="X84" s="119">
        <f t="shared" si="19"/>
        <v>797.36425688073393</v>
      </c>
      <c r="Y84" s="119">
        <f t="shared" si="26"/>
        <v>797.36425688073393</v>
      </c>
      <c r="Z84" s="126">
        <f t="shared" si="20"/>
        <v>797.36425688073393</v>
      </c>
      <c r="AA84" s="6">
        <f t="shared" si="21"/>
        <v>48141.008482081641</v>
      </c>
      <c r="AB84" s="120">
        <f t="shared" si="22"/>
        <v>0</v>
      </c>
      <c r="AC84" s="6">
        <f t="shared" si="27"/>
        <v>48141.008482081641</v>
      </c>
      <c r="AD84" s="119">
        <f t="shared" si="23"/>
        <v>31773.065598173886</v>
      </c>
      <c r="AE84" s="119">
        <f t="shared" si="28"/>
        <v>31773.065598173886</v>
      </c>
      <c r="AF84" s="126">
        <f t="shared" si="24"/>
        <v>31773.065598173886</v>
      </c>
    </row>
    <row r="85" spans="15:32" x14ac:dyDescent="0.5">
      <c r="O85" s="7" t="str">
        <f>'[1]INPUTS-Incidence'!A85</f>
        <v>Motorized Two Wheeler</v>
      </c>
      <c r="P85" s="7" t="str">
        <f>'[1]INPUTS-Incidence'!B85</f>
        <v>Male</v>
      </c>
      <c r="Q85" s="7" t="str">
        <f>'[1]INPUTS-Incidence'!C85</f>
        <v>40-44 years</v>
      </c>
      <c r="R85" s="129">
        <f>'[1]INPUTS-Incidence'!D85</f>
        <v>1416.1665137614677</v>
      </c>
      <c r="S85" s="129">
        <f>'[1]INPUTS-Incidence'!E85</f>
        <v>43169.953512498832</v>
      </c>
      <c r="T85" s="113">
        <f t="shared" si="16"/>
        <v>3</v>
      </c>
      <c r="U85" s="6">
        <f t="shared" si="17"/>
        <v>1416.1665137614677</v>
      </c>
      <c r="V85" s="6">
        <f t="shared" si="18"/>
        <v>0</v>
      </c>
      <c r="W85" s="6">
        <f t="shared" si="25"/>
        <v>1416.1665137614677</v>
      </c>
      <c r="X85" s="119">
        <f t="shared" si="19"/>
        <v>906.34656880733939</v>
      </c>
      <c r="Y85" s="119">
        <f t="shared" si="26"/>
        <v>906.34656880733939</v>
      </c>
      <c r="Z85" s="126">
        <f t="shared" si="20"/>
        <v>906.34656880733939</v>
      </c>
      <c r="AA85" s="6">
        <f t="shared" si="21"/>
        <v>43169.953512498832</v>
      </c>
      <c r="AB85" s="120">
        <f t="shared" si="22"/>
        <v>0</v>
      </c>
      <c r="AC85" s="6">
        <f t="shared" si="27"/>
        <v>43169.953512498832</v>
      </c>
      <c r="AD85" s="119">
        <f t="shared" si="23"/>
        <v>28492.169318249231</v>
      </c>
      <c r="AE85" s="119">
        <f t="shared" si="28"/>
        <v>28492.169318249231</v>
      </c>
      <c r="AF85" s="126">
        <f t="shared" si="24"/>
        <v>28492.169318249231</v>
      </c>
    </row>
    <row r="86" spans="15:32" x14ac:dyDescent="0.5">
      <c r="O86" s="7" t="str">
        <f>'[1]INPUTS-Incidence'!A86</f>
        <v>Motorized Two Wheeler</v>
      </c>
      <c r="P86" s="7" t="str">
        <f>'[1]INPUTS-Incidence'!B86</f>
        <v>Male</v>
      </c>
      <c r="Q86" s="7" t="str">
        <f>'[1]INPUTS-Incidence'!C86</f>
        <v>45-49 years</v>
      </c>
      <c r="R86" s="129">
        <f>'[1]INPUTS-Incidence'!D86</f>
        <v>1526.0972477064217</v>
      </c>
      <c r="S86" s="129">
        <f>'[1]INPUTS-Incidence'!E86</f>
        <v>41045.269104179686</v>
      </c>
      <c r="T86" s="113">
        <f t="shared" si="16"/>
        <v>3</v>
      </c>
      <c r="U86" s="6">
        <f t="shared" si="17"/>
        <v>1526.0972477064217</v>
      </c>
      <c r="V86" s="6">
        <f t="shared" si="18"/>
        <v>0</v>
      </c>
      <c r="W86" s="6">
        <f t="shared" si="25"/>
        <v>1526.0972477064217</v>
      </c>
      <c r="X86" s="119">
        <f t="shared" si="19"/>
        <v>976.70223853210996</v>
      </c>
      <c r="Y86" s="119">
        <f t="shared" si="26"/>
        <v>976.70223853210996</v>
      </c>
      <c r="Z86" s="126">
        <f t="shared" si="20"/>
        <v>976.70223853210996</v>
      </c>
      <c r="AA86" s="6">
        <f t="shared" si="21"/>
        <v>41045.269104179686</v>
      </c>
      <c r="AB86" s="120">
        <f t="shared" si="22"/>
        <v>0</v>
      </c>
      <c r="AC86" s="6">
        <f t="shared" si="27"/>
        <v>41045.269104179686</v>
      </c>
      <c r="AD86" s="119">
        <f t="shared" si="23"/>
        <v>27089.877608758594</v>
      </c>
      <c r="AE86" s="119">
        <f t="shared" si="28"/>
        <v>27089.877608758594</v>
      </c>
      <c r="AF86" s="126">
        <f t="shared" si="24"/>
        <v>27089.877608758594</v>
      </c>
    </row>
    <row r="87" spans="15:32" x14ac:dyDescent="0.5">
      <c r="O87" s="7" t="str">
        <f>'[1]INPUTS-Incidence'!A87</f>
        <v>Motorized Two Wheeler</v>
      </c>
      <c r="P87" s="7" t="str">
        <f>'[1]INPUTS-Incidence'!B87</f>
        <v>Male</v>
      </c>
      <c r="Q87" s="7" t="str">
        <f>'[1]INPUTS-Incidence'!C87</f>
        <v>50-54 years</v>
      </c>
      <c r="R87" s="129">
        <f>'[1]INPUTS-Incidence'!D87</f>
        <v>1411.8555045871558</v>
      </c>
      <c r="S87" s="129">
        <f>'[1]INPUTS-Incidence'!E87</f>
        <v>40431.24708594018</v>
      </c>
      <c r="T87" s="113">
        <f t="shared" si="16"/>
        <v>3</v>
      </c>
      <c r="U87" s="6">
        <f t="shared" si="17"/>
        <v>1411.8555045871558</v>
      </c>
      <c r="V87" s="6">
        <f t="shared" si="18"/>
        <v>0</v>
      </c>
      <c r="W87" s="6">
        <f t="shared" si="25"/>
        <v>1411.8555045871558</v>
      </c>
      <c r="X87" s="119">
        <f t="shared" si="19"/>
        <v>903.5875229357797</v>
      </c>
      <c r="Y87" s="119">
        <f t="shared" si="26"/>
        <v>903.5875229357797</v>
      </c>
      <c r="Z87" s="126">
        <f t="shared" si="20"/>
        <v>903.5875229357797</v>
      </c>
      <c r="AA87" s="6">
        <f t="shared" si="21"/>
        <v>40431.24708594018</v>
      </c>
      <c r="AB87" s="120">
        <f t="shared" si="22"/>
        <v>0</v>
      </c>
      <c r="AC87" s="6">
        <f t="shared" si="27"/>
        <v>40431.24708594018</v>
      </c>
      <c r="AD87" s="119">
        <f t="shared" si="23"/>
        <v>26684.62307672052</v>
      </c>
      <c r="AE87" s="119">
        <f t="shared" si="28"/>
        <v>26684.62307672052</v>
      </c>
      <c r="AF87" s="126">
        <f t="shared" si="24"/>
        <v>26684.62307672052</v>
      </c>
    </row>
    <row r="88" spans="15:32" x14ac:dyDescent="0.5">
      <c r="O88" s="7" t="str">
        <f>'[1]INPUTS-Incidence'!A88</f>
        <v>Motorized Two Wheeler</v>
      </c>
      <c r="P88" s="7" t="str">
        <f>'[1]INPUTS-Incidence'!B88</f>
        <v>Male</v>
      </c>
      <c r="Q88" s="7" t="str">
        <f>'[1]INPUTS-Incidence'!C88</f>
        <v>55-59 years</v>
      </c>
      <c r="R88" s="129">
        <f>'[1]INPUTS-Incidence'!D88</f>
        <v>1314.8577981651374</v>
      </c>
      <c r="S88" s="129">
        <f>'[1]INPUTS-Incidence'!E88</f>
        <v>34291.026903545171</v>
      </c>
      <c r="T88" s="113">
        <f t="shared" si="16"/>
        <v>3</v>
      </c>
      <c r="U88" s="6">
        <f t="shared" si="17"/>
        <v>1314.8577981651374</v>
      </c>
      <c r="V88" s="6">
        <f t="shared" si="18"/>
        <v>0</v>
      </c>
      <c r="W88" s="6">
        <f t="shared" si="25"/>
        <v>1314.8577981651374</v>
      </c>
      <c r="X88" s="119">
        <f t="shared" si="19"/>
        <v>841.50899082568799</v>
      </c>
      <c r="Y88" s="119">
        <f t="shared" si="26"/>
        <v>841.50899082568799</v>
      </c>
      <c r="Z88" s="126">
        <f t="shared" si="20"/>
        <v>841.50899082568799</v>
      </c>
      <c r="AA88" s="6">
        <f t="shared" si="21"/>
        <v>34291.026903545171</v>
      </c>
      <c r="AB88" s="120">
        <f t="shared" si="22"/>
        <v>0</v>
      </c>
      <c r="AC88" s="6">
        <f t="shared" si="27"/>
        <v>34291.026903545171</v>
      </c>
      <c r="AD88" s="119">
        <f t="shared" si="23"/>
        <v>22632.077756339815</v>
      </c>
      <c r="AE88" s="119">
        <f t="shared" si="28"/>
        <v>22632.077756339815</v>
      </c>
      <c r="AF88" s="126">
        <f t="shared" si="24"/>
        <v>22632.077756339815</v>
      </c>
    </row>
    <row r="89" spans="15:32" x14ac:dyDescent="0.5">
      <c r="O89" s="7" t="str">
        <f>'[1]INPUTS-Incidence'!A89</f>
        <v>Motorized Two Wheeler</v>
      </c>
      <c r="P89" s="7" t="str">
        <f>'[1]INPUTS-Incidence'!B89</f>
        <v>Male</v>
      </c>
      <c r="Q89" s="7" t="str">
        <f>'[1]INPUTS-Incidence'!C89</f>
        <v>60-64 years</v>
      </c>
      <c r="R89" s="129">
        <f>'[1]INPUTS-Incidence'!D89</f>
        <v>573.36422018348617</v>
      </c>
      <c r="S89" s="129">
        <f>'[1]INPUTS-Incidence'!E89</f>
        <v>19473.750364768392</v>
      </c>
      <c r="T89" s="113">
        <f t="shared" si="16"/>
        <v>3</v>
      </c>
      <c r="U89" s="6">
        <f t="shared" si="17"/>
        <v>573.36422018348617</v>
      </c>
      <c r="V89" s="6">
        <f t="shared" si="18"/>
        <v>0</v>
      </c>
      <c r="W89" s="6">
        <f t="shared" si="25"/>
        <v>573.36422018348617</v>
      </c>
      <c r="X89" s="119">
        <f t="shared" si="19"/>
        <v>366.95310091743113</v>
      </c>
      <c r="Y89" s="119">
        <f t="shared" si="26"/>
        <v>366.95310091743113</v>
      </c>
      <c r="Z89" s="126">
        <f t="shared" si="20"/>
        <v>366.95310091743113</v>
      </c>
      <c r="AA89" s="6">
        <f t="shared" si="21"/>
        <v>19473.750364768392</v>
      </c>
      <c r="AB89" s="120">
        <f t="shared" si="22"/>
        <v>0</v>
      </c>
      <c r="AC89" s="6">
        <f t="shared" si="27"/>
        <v>19473.750364768392</v>
      </c>
      <c r="AD89" s="119">
        <f t="shared" si="23"/>
        <v>12852.675240747139</v>
      </c>
      <c r="AE89" s="119">
        <f t="shared" si="28"/>
        <v>12852.675240747139</v>
      </c>
      <c r="AF89" s="126">
        <f t="shared" si="24"/>
        <v>12852.675240747139</v>
      </c>
    </row>
    <row r="90" spans="15:32" x14ac:dyDescent="0.5">
      <c r="O90" s="7" t="str">
        <f>'[1]INPUTS-Incidence'!A90</f>
        <v>Motorized Two Wheeler</v>
      </c>
      <c r="P90" s="7" t="str">
        <f>'[1]INPUTS-Incidence'!B90</f>
        <v>Male</v>
      </c>
      <c r="Q90" s="7" t="str">
        <f>'[1]INPUTS-Incidence'!C90</f>
        <v>65-69 years</v>
      </c>
      <c r="R90" s="129">
        <f>'[1]INPUTS-Incidence'!D90</f>
        <v>357.81376146788989</v>
      </c>
      <c r="S90" s="129">
        <f>'[1]INPUTS-Incidence'!E90</f>
        <v>9381.9199882786215</v>
      </c>
      <c r="T90" s="113">
        <f t="shared" si="16"/>
        <v>3</v>
      </c>
      <c r="U90" s="6">
        <f t="shared" si="17"/>
        <v>357.81376146788989</v>
      </c>
      <c r="V90" s="6">
        <f t="shared" si="18"/>
        <v>0</v>
      </c>
      <c r="W90" s="6">
        <f t="shared" si="25"/>
        <v>357.81376146788989</v>
      </c>
      <c r="X90" s="119">
        <f t="shared" si="19"/>
        <v>229.00080733944952</v>
      </c>
      <c r="Y90" s="119">
        <f t="shared" si="26"/>
        <v>229.00080733944952</v>
      </c>
      <c r="Z90" s="126">
        <f t="shared" si="20"/>
        <v>229.00080733944952</v>
      </c>
      <c r="AA90" s="6">
        <f t="shared" si="21"/>
        <v>9381.9199882786215</v>
      </c>
      <c r="AB90" s="120">
        <f t="shared" si="22"/>
        <v>0</v>
      </c>
      <c r="AC90" s="6">
        <f t="shared" si="27"/>
        <v>9381.9199882786215</v>
      </c>
      <c r="AD90" s="119">
        <f t="shared" si="23"/>
        <v>6192.0671922638903</v>
      </c>
      <c r="AE90" s="119">
        <f t="shared" si="28"/>
        <v>6192.0671922638903</v>
      </c>
      <c r="AF90" s="126">
        <f t="shared" si="24"/>
        <v>6192.0671922638903</v>
      </c>
    </row>
    <row r="91" spans="15:32" x14ac:dyDescent="0.5">
      <c r="O91" s="7" t="str">
        <f>'[1]INPUTS-Incidence'!A91</f>
        <v>Motorized Two Wheeler</v>
      </c>
      <c r="P91" s="7" t="str">
        <f>'[1]INPUTS-Incidence'!B91</f>
        <v>Male</v>
      </c>
      <c r="Q91" s="7" t="str">
        <f>'[1]INPUTS-Incidence'!C91</f>
        <v>70-74 years</v>
      </c>
      <c r="R91" s="129">
        <f>'[1]INPUTS-Incidence'!D91</f>
        <v>172.44036697247705</v>
      </c>
      <c r="S91" s="129">
        <f>'[1]INPUTS-Incidence'!E91</f>
        <v>5359.6552057836989</v>
      </c>
      <c r="T91" s="113">
        <f t="shared" si="16"/>
        <v>3</v>
      </c>
      <c r="U91" s="6">
        <f t="shared" si="17"/>
        <v>172.44036697247705</v>
      </c>
      <c r="V91" s="6">
        <f t="shared" si="18"/>
        <v>0</v>
      </c>
      <c r="W91" s="6">
        <f t="shared" si="25"/>
        <v>172.44036697247705</v>
      </c>
      <c r="X91" s="119">
        <f t="shared" si="19"/>
        <v>110.36183486238531</v>
      </c>
      <c r="Y91" s="119">
        <f t="shared" si="26"/>
        <v>110.36183486238531</v>
      </c>
      <c r="Z91" s="126">
        <f t="shared" si="20"/>
        <v>110.36183486238531</v>
      </c>
      <c r="AA91" s="6">
        <f t="shared" si="21"/>
        <v>5359.6552057836989</v>
      </c>
      <c r="AB91" s="120">
        <f t="shared" si="22"/>
        <v>0</v>
      </c>
      <c r="AC91" s="6">
        <f t="shared" si="27"/>
        <v>5359.6552057836989</v>
      </c>
      <c r="AD91" s="119">
        <f t="shared" si="23"/>
        <v>3537.3724358172412</v>
      </c>
      <c r="AE91" s="119">
        <f t="shared" si="28"/>
        <v>3537.3724358172412</v>
      </c>
      <c r="AF91" s="126">
        <f t="shared" si="24"/>
        <v>3537.3724358172412</v>
      </c>
    </row>
    <row r="92" spans="15:32" x14ac:dyDescent="0.5">
      <c r="O92" s="7" t="str">
        <f>'[1]INPUTS-Incidence'!A92</f>
        <v>Motorized Two Wheeler</v>
      </c>
      <c r="P92" s="7" t="str">
        <f>'[1]INPUTS-Incidence'!B92</f>
        <v>Male</v>
      </c>
      <c r="Q92" s="7" t="str">
        <f>'[1]INPUTS-Incidence'!C92</f>
        <v>75-79 years</v>
      </c>
      <c r="R92" s="129">
        <f>'[1]INPUTS-Incidence'!D92</f>
        <v>71.131651376146777</v>
      </c>
      <c r="S92" s="129">
        <f>'[1]INPUTS-Incidence'!E92</f>
        <v>3791.7962441420145</v>
      </c>
      <c r="T92" s="113">
        <f t="shared" si="16"/>
        <v>3</v>
      </c>
      <c r="U92" s="6">
        <f t="shared" si="17"/>
        <v>71.131651376146777</v>
      </c>
      <c r="V92" s="6">
        <f t="shared" si="18"/>
        <v>0</v>
      </c>
      <c r="W92" s="6">
        <f t="shared" si="25"/>
        <v>71.131651376146777</v>
      </c>
      <c r="X92" s="119">
        <f t="shared" si="19"/>
        <v>45.524256880733937</v>
      </c>
      <c r="Y92" s="119">
        <f t="shared" si="26"/>
        <v>45.524256880733937</v>
      </c>
      <c r="Z92" s="126">
        <f t="shared" si="20"/>
        <v>45.524256880733937</v>
      </c>
      <c r="AA92" s="6">
        <f t="shared" si="21"/>
        <v>3791.7962441420145</v>
      </c>
      <c r="AB92" s="120">
        <f t="shared" si="22"/>
        <v>0</v>
      </c>
      <c r="AC92" s="6">
        <f t="shared" si="27"/>
        <v>3791.7962441420145</v>
      </c>
      <c r="AD92" s="119">
        <f t="shared" si="23"/>
        <v>2502.5855211337298</v>
      </c>
      <c r="AE92" s="119">
        <f t="shared" si="28"/>
        <v>2502.5855211337298</v>
      </c>
      <c r="AF92" s="126">
        <f t="shared" si="24"/>
        <v>2502.5855211337298</v>
      </c>
    </row>
    <row r="93" spans="15:32" x14ac:dyDescent="0.5">
      <c r="O93" s="7" t="str">
        <f>'[1]INPUTS-Incidence'!A93</f>
        <v>Motorized Two Wheeler</v>
      </c>
      <c r="P93" s="7" t="str">
        <f>'[1]INPUTS-Incidence'!B93</f>
        <v>Male</v>
      </c>
      <c r="Q93" s="7" t="str">
        <f>'[1]INPUTS-Incidence'!C93</f>
        <v>80-84 years</v>
      </c>
      <c r="R93" s="129">
        <f>'[1]INPUTS-Incidence'!D93</f>
        <v>53.887614678899077</v>
      </c>
      <c r="S93" s="129">
        <f>'[1]INPUTS-Incidence'!E93</f>
        <v>2284.4983582718969</v>
      </c>
      <c r="T93" s="113">
        <f t="shared" si="16"/>
        <v>3</v>
      </c>
      <c r="U93" s="6">
        <f t="shared" si="17"/>
        <v>53.887614678899077</v>
      </c>
      <c r="V93" s="6">
        <f t="shared" si="18"/>
        <v>0</v>
      </c>
      <c r="W93" s="6">
        <f t="shared" si="25"/>
        <v>53.887614678899077</v>
      </c>
      <c r="X93" s="119">
        <f t="shared" si="19"/>
        <v>34.488073394495409</v>
      </c>
      <c r="Y93" s="119">
        <f t="shared" si="26"/>
        <v>34.488073394495409</v>
      </c>
      <c r="Z93" s="126">
        <f t="shared" si="20"/>
        <v>34.488073394495409</v>
      </c>
      <c r="AA93" s="6">
        <f t="shared" si="21"/>
        <v>2284.4983582718969</v>
      </c>
      <c r="AB93" s="120">
        <f t="shared" si="22"/>
        <v>0</v>
      </c>
      <c r="AC93" s="6">
        <f t="shared" si="27"/>
        <v>2284.4983582718969</v>
      </c>
      <c r="AD93" s="119">
        <f t="shared" si="23"/>
        <v>1507.7689164594519</v>
      </c>
      <c r="AE93" s="119">
        <f t="shared" si="28"/>
        <v>1507.7689164594519</v>
      </c>
      <c r="AF93" s="126">
        <f t="shared" si="24"/>
        <v>1507.7689164594519</v>
      </c>
    </row>
    <row r="94" spans="15:32" x14ac:dyDescent="0.5">
      <c r="O94" s="7" t="str">
        <f>'[1]INPUTS-Incidence'!A94</f>
        <v>Motorized Two Wheeler</v>
      </c>
      <c r="P94" s="7" t="str">
        <f>'[1]INPUTS-Incidence'!B94</f>
        <v>Male</v>
      </c>
      <c r="Q94" s="7" t="str">
        <f>'[1]INPUTS-Incidence'!C94</f>
        <v>85+</v>
      </c>
      <c r="R94" s="129">
        <f>'[1]INPUTS-Incidence'!D94</f>
        <v>45.265596330275223</v>
      </c>
      <c r="S94" s="129">
        <f>'[1]INPUTS-Incidence'!E94</f>
        <v>1275.1470954124432</v>
      </c>
      <c r="T94" s="113">
        <f t="shared" si="16"/>
        <v>3</v>
      </c>
      <c r="U94" s="6">
        <f t="shared" si="17"/>
        <v>45.265596330275223</v>
      </c>
      <c r="V94" s="6">
        <f t="shared" si="18"/>
        <v>0</v>
      </c>
      <c r="W94" s="6">
        <f t="shared" si="25"/>
        <v>45.265596330275223</v>
      </c>
      <c r="X94" s="119">
        <f t="shared" si="19"/>
        <v>28.969981651376145</v>
      </c>
      <c r="Y94" s="119">
        <f t="shared" si="26"/>
        <v>28.969981651376145</v>
      </c>
      <c r="Z94" s="126">
        <f t="shared" si="20"/>
        <v>28.969981651376145</v>
      </c>
      <c r="AA94" s="6">
        <f t="shared" si="21"/>
        <v>1275.1470954124432</v>
      </c>
      <c r="AB94" s="120">
        <f t="shared" si="22"/>
        <v>0</v>
      </c>
      <c r="AC94" s="6">
        <f t="shared" si="27"/>
        <v>1275.1470954124432</v>
      </c>
      <c r="AD94" s="119">
        <f t="shared" si="23"/>
        <v>841.59708297221255</v>
      </c>
      <c r="AE94" s="119">
        <f t="shared" si="28"/>
        <v>841.59708297221255</v>
      </c>
      <c r="AF94" s="126">
        <f t="shared" si="24"/>
        <v>841.59708297221255</v>
      </c>
    </row>
    <row r="95" spans="15:32" x14ac:dyDescent="0.5">
      <c r="O95" s="7" t="str">
        <f>'[1]INPUTS-Incidence'!A95</f>
        <v>Motorized Two Wheeler</v>
      </c>
      <c r="P95" s="7" t="str">
        <f>'[1]INPUTS-Incidence'!B95</f>
        <v>Female</v>
      </c>
      <c r="Q95" s="7" t="str">
        <f>'[1]INPUTS-Incidence'!C95</f>
        <v>&lt;5 years</v>
      </c>
      <c r="R95" s="129">
        <f>'[1]INPUTS-Incidence'!D95</f>
        <v>17.244036697247704</v>
      </c>
      <c r="S95" s="129">
        <f>'[1]INPUTS-Incidence'!E95</f>
        <v>3531.0471679033221</v>
      </c>
      <c r="T95" s="113">
        <f t="shared" si="16"/>
        <v>3</v>
      </c>
      <c r="U95" s="6">
        <f t="shared" si="17"/>
        <v>17.244036697247704</v>
      </c>
      <c r="V95" s="6">
        <f t="shared" si="18"/>
        <v>0</v>
      </c>
      <c r="W95" s="6">
        <f t="shared" si="25"/>
        <v>17.244036697247704</v>
      </c>
      <c r="X95" s="119">
        <f t="shared" si="19"/>
        <v>11.036183486238532</v>
      </c>
      <c r="Y95" s="119">
        <f t="shared" si="26"/>
        <v>11.036183486238532</v>
      </c>
      <c r="Z95" s="126">
        <f t="shared" si="20"/>
        <v>11.036183486238532</v>
      </c>
      <c r="AA95" s="6">
        <f t="shared" si="21"/>
        <v>3531.0471679033221</v>
      </c>
      <c r="AB95" s="120">
        <f t="shared" si="22"/>
        <v>0</v>
      </c>
      <c r="AC95" s="6">
        <f t="shared" si="27"/>
        <v>3531.0471679033221</v>
      </c>
      <c r="AD95" s="119">
        <f t="shared" si="23"/>
        <v>2330.4911308161927</v>
      </c>
      <c r="AE95" s="119">
        <f t="shared" si="28"/>
        <v>2330.4911308161927</v>
      </c>
      <c r="AF95" s="126">
        <f t="shared" si="24"/>
        <v>2330.4911308161927</v>
      </c>
    </row>
    <row r="96" spans="15:32" x14ac:dyDescent="0.5">
      <c r="O96" s="7" t="str">
        <f>'[1]INPUTS-Incidence'!A96</f>
        <v>Motorized Two Wheeler</v>
      </c>
      <c r="P96" s="7" t="str">
        <f>'[1]INPUTS-Incidence'!B96</f>
        <v>Female</v>
      </c>
      <c r="Q96" s="7" t="str">
        <f>'[1]INPUTS-Incidence'!C96</f>
        <v>5-9 years</v>
      </c>
      <c r="R96" s="129">
        <f>'[1]INPUTS-Incidence'!D96</f>
        <v>34.488073394495409</v>
      </c>
      <c r="S96" s="129">
        <f>'[1]INPUTS-Incidence'!E96</f>
        <v>7018.3557810827342</v>
      </c>
      <c r="T96" s="113">
        <f t="shared" si="16"/>
        <v>3</v>
      </c>
      <c r="U96" s="6">
        <f t="shared" si="17"/>
        <v>34.488073394495409</v>
      </c>
      <c r="V96" s="6">
        <f t="shared" si="18"/>
        <v>0</v>
      </c>
      <c r="W96" s="6">
        <f t="shared" si="25"/>
        <v>34.488073394495409</v>
      </c>
      <c r="X96" s="119">
        <f t="shared" si="19"/>
        <v>22.072366972477063</v>
      </c>
      <c r="Y96" s="119">
        <f t="shared" si="26"/>
        <v>22.072366972477063</v>
      </c>
      <c r="Z96" s="126">
        <f t="shared" si="20"/>
        <v>22.072366972477063</v>
      </c>
      <c r="AA96" s="6">
        <f t="shared" si="21"/>
        <v>7018.3557810827342</v>
      </c>
      <c r="AB96" s="120">
        <f t="shared" si="22"/>
        <v>0</v>
      </c>
      <c r="AC96" s="6">
        <f t="shared" si="27"/>
        <v>7018.3557810827342</v>
      </c>
      <c r="AD96" s="119">
        <f t="shared" si="23"/>
        <v>4632.1148155146047</v>
      </c>
      <c r="AE96" s="119">
        <f t="shared" si="28"/>
        <v>4632.1148155146047</v>
      </c>
      <c r="AF96" s="126">
        <f t="shared" si="24"/>
        <v>4632.1148155146047</v>
      </c>
    </row>
    <row r="97" spans="15:32" x14ac:dyDescent="0.5">
      <c r="O97" s="7" t="str">
        <f>'[1]INPUTS-Incidence'!A97</f>
        <v>Motorized Two Wheeler</v>
      </c>
      <c r="P97" s="7" t="str">
        <f>'[1]INPUTS-Incidence'!B97</f>
        <v>Female</v>
      </c>
      <c r="Q97" s="7" t="str">
        <f>'[1]INPUTS-Incidence'!C97</f>
        <v>10-14 years</v>
      </c>
      <c r="R97" s="129">
        <f>'[1]INPUTS-Incidence'!D97</f>
        <v>43.110091743119263</v>
      </c>
      <c r="S97" s="129">
        <f>'[1]INPUTS-Incidence'!E97</f>
        <v>10544.356192671759</v>
      </c>
      <c r="T97" s="113">
        <f t="shared" si="16"/>
        <v>3</v>
      </c>
      <c r="U97" s="6">
        <f t="shared" si="17"/>
        <v>43.110091743119263</v>
      </c>
      <c r="V97" s="6">
        <f t="shared" si="18"/>
        <v>0</v>
      </c>
      <c r="W97" s="6">
        <f t="shared" si="25"/>
        <v>43.110091743119263</v>
      </c>
      <c r="X97" s="119">
        <f t="shared" si="19"/>
        <v>27.590458715596327</v>
      </c>
      <c r="Y97" s="119">
        <f t="shared" si="26"/>
        <v>27.590458715596327</v>
      </c>
      <c r="Z97" s="126">
        <f t="shared" si="20"/>
        <v>27.590458715596327</v>
      </c>
      <c r="AA97" s="6">
        <f t="shared" si="21"/>
        <v>10544.356192671759</v>
      </c>
      <c r="AB97" s="120">
        <f t="shared" si="22"/>
        <v>0</v>
      </c>
      <c r="AC97" s="6">
        <f t="shared" si="27"/>
        <v>10544.356192671759</v>
      </c>
      <c r="AD97" s="119">
        <f t="shared" si="23"/>
        <v>6959.2750871633616</v>
      </c>
      <c r="AE97" s="119">
        <f t="shared" si="28"/>
        <v>6959.2750871633616</v>
      </c>
      <c r="AF97" s="126">
        <f t="shared" si="24"/>
        <v>6959.2750871633616</v>
      </c>
    </row>
    <row r="98" spans="15:32" x14ac:dyDescent="0.5">
      <c r="O98" s="7" t="str">
        <f>'[1]INPUTS-Incidence'!A98</f>
        <v>Motorized Two Wheeler</v>
      </c>
      <c r="P98" s="7" t="str">
        <f>'[1]INPUTS-Incidence'!B98</f>
        <v>Female</v>
      </c>
      <c r="Q98" s="7" t="str">
        <f>'[1]INPUTS-Incidence'!C98</f>
        <v>15-19 years</v>
      </c>
      <c r="R98" s="129">
        <f>'[1]INPUTS-Incidence'!D98</f>
        <v>213.39495412844033</v>
      </c>
      <c r="S98" s="129">
        <f>'[1]INPUTS-Incidence'!E98</f>
        <v>22034.138068221873</v>
      </c>
      <c r="T98" s="113">
        <f t="shared" si="16"/>
        <v>3</v>
      </c>
      <c r="U98" s="6">
        <f t="shared" si="17"/>
        <v>213.39495412844033</v>
      </c>
      <c r="V98" s="6">
        <f t="shared" si="18"/>
        <v>0</v>
      </c>
      <c r="W98" s="6">
        <f t="shared" si="25"/>
        <v>213.39495412844033</v>
      </c>
      <c r="X98" s="119">
        <f t="shared" si="19"/>
        <v>136.57277064220182</v>
      </c>
      <c r="Y98" s="119">
        <f t="shared" si="26"/>
        <v>136.57277064220182</v>
      </c>
      <c r="Z98" s="126">
        <f t="shared" si="20"/>
        <v>136.57277064220182</v>
      </c>
      <c r="AA98" s="6">
        <f t="shared" si="21"/>
        <v>22034.138068221873</v>
      </c>
      <c r="AB98" s="120">
        <f t="shared" si="22"/>
        <v>0</v>
      </c>
      <c r="AC98" s="6">
        <f t="shared" si="27"/>
        <v>22034.138068221873</v>
      </c>
      <c r="AD98" s="119">
        <f t="shared" si="23"/>
        <v>14542.531125026437</v>
      </c>
      <c r="AE98" s="119">
        <f t="shared" si="28"/>
        <v>14542.531125026437</v>
      </c>
      <c r="AF98" s="126">
        <f t="shared" si="24"/>
        <v>14542.531125026437</v>
      </c>
    </row>
    <row r="99" spans="15:32" x14ac:dyDescent="0.5">
      <c r="O99" s="7" t="str">
        <f>'[1]INPUTS-Incidence'!A99</f>
        <v>Motorized Two Wheeler</v>
      </c>
      <c r="P99" s="7" t="str">
        <f>'[1]INPUTS-Incidence'!B99</f>
        <v>Female</v>
      </c>
      <c r="Q99" s="7" t="str">
        <f>'[1]INPUTS-Incidence'!C99</f>
        <v>20-24 years</v>
      </c>
      <c r="R99" s="129">
        <f>'[1]INPUTS-Incidence'!D99</f>
        <v>232.79449541284401</v>
      </c>
      <c r="S99" s="129">
        <f>'[1]INPUTS-Incidence'!E99</f>
        <v>26872.29512152819</v>
      </c>
      <c r="T99" s="113">
        <f t="shared" si="16"/>
        <v>3</v>
      </c>
      <c r="U99" s="6">
        <f t="shared" si="17"/>
        <v>232.79449541284401</v>
      </c>
      <c r="V99" s="6">
        <f t="shared" si="18"/>
        <v>0</v>
      </c>
      <c r="W99" s="6">
        <f t="shared" si="25"/>
        <v>232.79449541284401</v>
      </c>
      <c r="X99" s="119">
        <f t="shared" si="19"/>
        <v>148.98847706422018</v>
      </c>
      <c r="Y99" s="119">
        <f t="shared" si="26"/>
        <v>148.98847706422018</v>
      </c>
      <c r="Z99" s="126">
        <f t="shared" si="20"/>
        <v>148.98847706422018</v>
      </c>
      <c r="AA99" s="6">
        <f t="shared" si="21"/>
        <v>26872.29512152819</v>
      </c>
      <c r="AB99" s="120">
        <f t="shared" si="22"/>
        <v>0</v>
      </c>
      <c r="AC99" s="6">
        <f t="shared" si="27"/>
        <v>26872.29512152819</v>
      </c>
      <c r="AD99" s="119">
        <f t="shared" si="23"/>
        <v>17735.714780208607</v>
      </c>
      <c r="AE99" s="119">
        <f t="shared" si="28"/>
        <v>17735.714780208607</v>
      </c>
      <c r="AF99" s="126">
        <f t="shared" si="24"/>
        <v>17735.714780208607</v>
      </c>
    </row>
    <row r="100" spans="15:32" x14ac:dyDescent="0.5">
      <c r="O100" s="7" t="str">
        <f>'[1]INPUTS-Incidence'!A100</f>
        <v>Motorized Two Wheeler</v>
      </c>
      <c r="P100" s="7" t="str">
        <f>'[1]INPUTS-Incidence'!B100</f>
        <v>Female</v>
      </c>
      <c r="Q100" s="7" t="str">
        <f>'[1]INPUTS-Incidence'!C100</f>
        <v>25-29 years</v>
      </c>
      <c r="R100" s="129">
        <f>'[1]INPUTS-Incidence'!D100</f>
        <v>215.55045871559631</v>
      </c>
      <c r="S100" s="129">
        <f>'[1]INPUTS-Incidence'!E100</f>
        <v>22365.541732860729</v>
      </c>
      <c r="T100" s="113">
        <f t="shared" si="16"/>
        <v>3</v>
      </c>
      <c r="U100" s="6">
        <f t="shared" si="17"/>
        <v>215.55045871559631</v>
      </c>
      <c r="V100" s="6">
        <f t="shared" si="18"/>
        <v>0</v>
      </c>
      <c r="W100" s="6">
        <f t="shared" si="25"/>
        <v>215.55045871559631</v>
      </c>
      <c r="X100" s="119">
        <f t="shared" si="19"/>
        <v>137.95229357798164</v>
      </c>
      <c r="Y100" s="119">
        <f t="shared" si="26"/>
        <v>137.95229357798164</v>
      </c>
      <c r="Z100" s="126">
        <f t="shared" si="20"/>
        <v>137.95229357798164</v>
      </c>
      <c r="AA100" s="6">
        <f t="shared" si="21"/>
        <v>22365.541732860729</v>
      </c>
      <c r="AB100" s="120">
        <f t="shared" si="22"/>
        <v>0</v>
      </c>
      <c r="AC100" s="6">
        <f t="shared" si="27"/>
        <v>22365.541732860729</v>
      </c>
      <c r="AD100" s="119">
        <f t="shared" si="23"/>
        <v>14761.257543688082</v>
      </c>
      <c r="AE100" s="119">
        <f t="shared" si="28"/>
        <v>14761.257543688082</v>
      </c>
      <c r="AF100" s="126">
        <f t="shared" si="24"/>
        <v>14761.257543688082</v>
      </c>
    </row>
    <row r="101" spans="15:32" x14ac:dyDescent="0.5">
      <c r="O101" s="7" t="str">
        <f>'[1]INPUTS-Incidence'!A101</f>
        <v>Motorized Two Wheeler</v>
      </c>
      <c r="P101" s="7" t="str">
        <f>'[1]INPUTS-Incidence'!B101</f>
        <v>Female</v>
      </c>
      <c r="Q101" s="7" t="str">
        <f>'[1]INPUTS-Incidence'!C101</f>
        <v>30-34 years</v>
      </c>
      <c r="R101" s="129">
        <f>'[1]INPUTS-Incidence'!D101</f>
        <v>187.52889908256878</v>
      </c>
      <c r="S101" s="129">
        <f>'[1]INPUTS-Incidence'!E101</f>
        <v>19864.032853074048</v>
      </c>
      <c r="T101" s="113">
        <f t="shared" si="16"/>
        <v>3</v>
      </c>
      <c r="U101" s="6">
        <f t="shared" si="17"/>
        <v>187.52889908256878</v>
      </c>
      <c r="V101" s="6">
        <f t="shared" si="18"/>
        <v>0</v>
      </c>
      <c r="W101" s="6">
        <f t="shared" si="25"/>
        <v>187.52889908256878</v>
      </c>
      <c r="X101" s="119">
        <f t="shared" si="19"/>
        <v>120.01849541284402</v>
      </c>
      <c r="Y101" s="119">
        <f t="shared" si="26"/>
        <v>120.01849541284402</v>
      </c>
      <c r="Z101" s="126">
        <f t="shared" si="20"/>
        <v>120.01849541284402</v>
      </c>
      <c r="AA101" s="6">
        <f t="shared" si="21"/>
        <v>19864.032853074048</v>
      </c>
      <c r="AB101" s="120">
        <f t="shared" si="22"/>
        <v>0</v>
      </c>
      <c r="AC101" s="6">
        <f t="shared" si="27"/>
        <v>19864.032853074048</v>
      </c>
      <c r="AD101" s="119">
        <f t="shared" si="23"/>
        <v>13110.261683028872</v>
      </c>
      <c r="AE101" s="119">
        <f t="shared" si="28"/>
        <v>13110.261683028872</v>
      </c>
      <c r="AF101" s="126">
        <f t="shared" si="24"/>
        <v>13110.261683028872</v>
      </c>
    </row>
    <row r="102" spans="15:32" x14ac:dyDescent="0.5">
      <c r="O102" s="7" t="str">
        <f>'[1]INPUTS-Incidence'!A102</f>
        <v>Motorized Two Wheeler</v>
      </c>
      <c r="P102" s="7" t="str">
        <f>'[1]INPUTS-Incidence'!B102</f>
        <v>Female</v>
      </c>
      <c r="Q102" s="7" t="str">
        <f>'[1]INPUTS-Incidence'!C102</f>
        <v>35-39 years</v>
      </c>
      <c r="R102" s="129">
        <f>'[1]INPUTS-Incidence'!D102</f>
        <v>168.12935779816513</v>
      </c>
      <c r="S102" s="129">
        <f>'[1]INPUTS-Incidence'!E102</f>
        <v>16933.5496865721</v>
      </c>
      <c r="T102" s="113">
        <f t="shared" si="16"/>
        <v>3</v>
      </c>
      <c r="U102" s="6">
        <f t="shared" si="17"/>
        <v>168.12935779816513</v>
      </c>
      <c r="V102" s="6">
        <f t="shared" si="18"/>
        <v>0</v>
      </c>
      <c r="W102" s="6">
        <f t="shared" si="25"/>
        <v>168.12935779816513</v>
      </c>
      <c r="X102" s="119">
        <f t="shared" si="19"/>
        <v>107.60278899082569</v>
      </c>
      <c r="Y102" s="119">
        <f t="shared" si="26"/>
        <v>107.60278899082569</v>
      </c>
      <c r="Z102" s="126">
        <f t="shared" si="20"/>
        <v>107.60278899082569</v>
      </c>
      <c r="AA102" s="6">
        <f t="shared" si="21"/>
        <v>16933.5496865721</v>
      </c>
      <c r="AB102" s="120">
        <f t="shared" si="22"/>
        <v>0</v>
      </c>
      <c r="AC102" s="6">
        <f t="shared" si="27"/>
        <v>16933.5496865721</v>
      </c>
      <c r="AD102" s="119">
        <f t="shared" si="23"/>
        <v>11176.142793137586</v>
      </c>
      <c r="AE102" s="119">
        <f t="shared" si="28"/>
        <v>11176.142793137586</v>
      </c>
      <c r="AF102" s="126">
        <f t="shared" si="24"/>
        <v>11176.142793137586</v>
      </c>
    </row>
    <row r="103" spans="15:32" x14ac:dyDescent="0.5">
      <c r="O103" s="7" t="str">
        <f>'[1]INPUTS-Incidence'!A103</f>
        <v>Motorized Two Wheeler</v>
      </c>
      <c r="P103" s="7" t="str">
        <f>'[1]INPUTS-Incidence'!B103</f>
        <v>Female</v>
      </c>
      <c r="Q103" s="7" t="str">
        <f>'[1]INPUTS-Incidence'!C103</f>
        <v>40-44 years</v>
      </c>
      <c r="R103" s="129">
        <f>'[1]INPUTS-Incidence'!D103</f>
        <v>178.90688073394494</v>
      </c>
      <c r="S103" s="129">
        <f>'[1]INPUTS-Incidence'!E103</f>
        <v>13764.186721193417</v>
      </c>
      <c r="T103" s="113">
        <f t="shared" si="16"/>
        <v>3</v>
      </c>
      <c r="U103" s="6">
        <f t="shared" si="17"/>
        <v>178.90688073394494</v>
      </c>
      <c r="V103" s="6">
        <f t="shared" si="18"/>
        <v>0</v>
      </c>
      <c r="W103" s="6">
        <f t="shared" si="25"/>
        <v>178.90688073394494</v>
      </c>
      <c r="X103" s="119">
        <f t="shared" si="19"/>
        <v>114.50040366972476</v>
      </c>
      <c r="Y103" s="119">
        <f t="shared" si="26"/>
        <v>114.50040366972476</v>
      </c>
      <c r="Z103" s="126">
        <f t="shared" si="20"/>
        <v>114.50040366972476</v>
      </c>
      <c r="AA103" s="6">
        <f t="shared" si="21"/>
        <v>13764.186721193417</v>
      </c>
      <c r="AB103" s="120">
        <f t="shared" si="22"/>
        <v>0</v>
      </c>
      <c r="AC103" s="6">
        <f t="shared" si="27"/>
        <v>13764.186721193417</v>
      </c>
      <c r="AD103" s="119">
        <f t="shared" si="23"/>
        <v>9084.3632359876556</v>
      </c>
      <c r="AE103" s="119">
        <f t="shared" si="28"/>
        <v>9084.3632359876556</v>
      </c>
      <c r="AF103" s="126">
        <f t="shared" si="24"/>
        <v>9084.3632359876556</v>
      </c>
    </row>
    <row r="104" spans="15:32" x14ac:dyDescent="0.5">
      <c r="O104" s="7" t="str">
        <f>'[1]INPUTS-Incidence'!A104</f>
        <v>Motorized Two Wheeler</v>
      </c>
      <c r="P104" s="7" t="str">
        <f>'[1]INPUTS-Incidence'!B104</f>
        <v>Female</v>
      </c>
      <c r="Q104" s="7" t="str">
        <f>'[1]INPUTS-Incidence'!C104</f>
        <v>45-49 years</v>
      </c>
      <c r="R104" s="129">
        <f>'[1]INPUTS-Incidence'!D104</f>
        <v>226.32798165137612</v>
      </c>
      <c r="S104" s="129">
        <f>'[1]INPUTS-Incidence'!E104</f>
        <v>13247.735325030329</v>
      </c>
      <c r="T104" s="113">
        <f t="shared" si="16"/>
        <v>3</v>
      </c>
      <c r="U104" s="6">
        <f t="shared" si="17"/>
        <v>226.32798165137612</v>
      </c>
      <c r="V104" s="6">
        <f t="shared" si="18"/>
        <v>0</v>
      </c>
      <c r="W104" s="6">
        <f t="shared" si="25"/>
        <v>226.32798165137612</v>
      </c>
      <c r="X104" s="119">
        <f t="shared" si="19"/>
        <v>144.84990825688072</v>
      </c>
      <c r="Y104" s="119">
        <f t="shared" si="26"/>
        <v>144.84990825688072</v>
      </c>
      <c r="Z104" s="126">
        <f t="shared" si="20"/>
        <v>144.84990825688072</v>
      </c>
      <c r="AA104" s="6">
        <f t="shared" si="21"/>
        <v>13247.735325030329</v>
      </c>
      <c r="AB104" s="120">
        <f t="shared" si="22"/>
        <v>0</v>
      </c>
      <c r="AC104" s="6">
        <f t="shared" si="27"/>
        <v>13247.735325030329</v>
      </c>
      <c r="AD104" s="119">
        <f t="shared" si="23"/>
        <v>8743.5053145200181</v>
      </c>
      <c r="AE104" s="119">
        <f t="shared" si="28"/>
        <v>8743.5053145200181</v>
      </c>
      <c r="AF104" s="126">
        <f t="shared" si="24"/>
        <v>8743.5053145200181</v>
      </c>
    </row>
    <row r="105" spans="15:32" x14ac:dyDescent="0.5">
      <c r="O105" s="7" t="str">
        <f>'[1]INPUTS-Incidence'!A105</f>
        <v>Motorized Two Wheeler</v>
      </c>
      <c r="P105" s="7" t="str">
        <f>'[1]INPUTS-Incidence'!B105</f>
        <v>Female</v>
      </c>
      <c r="Q105" s="7" t="str">
        <f>'[1]INPUTS-Incidence'!C105</f>
        <v>50-54 years</v>
      </c>
      <c r="R105" s="129">
        <f>'[1]INPUTS-Incidence'!D105</f>
        <v>219.86146788990823</v>
      </c>
      <c r="S105" s="129">
        <f>'[1]INPUTS-Incidence'!E105</f>
        <v>14825.687799300609</v>
      </c>
      <c r="T105" s="113">
        <f t="shared" si="16"/>
        <v>3</v>
      </c>
      <c r="U105" s="6">
        <f t="shared" si="17"/>
        <v>219.86146788990823</v>
      </c>
      <c r="V105" s="6">
        <f t="shared" si="18"/>
        <v>0</v>
      </c>
      <c r="W105" s="6">
        <f t="shared" si="25"/>
        <v>219.86146788990823</v>
      </c>
      <c r="X105" s="119">
        <f t="shared" si="19"/>
        <v>140.71133944954127</v>
      </c>
      <c r="Y105" s="119">
        <f t="shared" si="26"/>
        <v>140.71133944954127</v>
      </c>
      <c r="Z105" s="126">
        <f t="shared" si="20"/>
        <v>140.71133944954127</v>
      </c>
      <c r="AA105" s="6">
        <f t="shared" si="21"/>
        <v>14825.687799300609</v>
      </c>
      <c r="AB105" s="120">
        <f t="shared" si="22"/>
        <v>0</v>
      </c>
      <c r="AC105" s="6">
        <f t="shared" si="27"/>
        <v>14825.687799300609</v>
      </c>
      <c r="AD105" s="119">
        <f t="shared" si="23"/>
        <v>9784.9539475384026</v>
      </c>
      <c r="AE105" s="119">
        <f t="shared" si="28"/>
        <v>9784.9539475384026</v>
      </c>
      <c r="AF105" s="126">
        <f t="shared" si="24"/>
        <v>9784.9539475384026</v>
      </c>
    </row>
    <row r="106" spans="15:32" x14ac:dyDescent="0.5">
      <c r="O106" s="7" t="str">
        <f>'[1]INPUTS-Incidence'!A106</f>
        <v>Motorized Two Wheeler</v>
      </c>
      <c r="P106" s="7" t="str">
        <f>'[1]INPUTS-Incidence'!B106</f>
        <v>Female</v>
      </c>
      <c r="Q106" s="7" t="str">
        <f>'[1]INPUTS-Incidence'!C106</f>
        <v>55-59 years</v>
      </c>
      <c r="R106" s="129">
        <f>'[1]INPUTS-Incidence'!D106</f>
        <v>228.48348623853209</v>
      </c>
      <c r="S106" s="129">
        <f>'[1]INPUTS-Incidence'!E106</f>
        <v>14137.646688451414</v>
      </c>
      <c r="T106" s="113">
        <f t="shared" si="16"/>
        <v>3</v>
      </c>
      <c r="U106" s="6">
        <f t="shared" si="17"/>
        <v>228.48348623853209</v>
      </c>
      <c r="V106" s="6">
        <f t="shared" si="18"/>
        <v>0</v>
      </c>
      <c r="W106" s="6">
        <f t="shared" si="25"/>
        <v>228.48348623853209</v>
      </c>
      <c r="X106" s="119">
        <f t="shared" si="19"/>
        <v>146.22943119266054</v>
      </c>
      <c r="Y106" s="119">
        <f t="shared" si="26"/>
        <v>146.22943119266054</v>
      </c>
      <c r="Z106" s="126">
        <f t="shared" si="20"/>
        <v>146.22943119266054</v>
      </c>
      <c r="AA106" s="6">
        <f t="shared" si="21"/>
        <v>14137.646688451414</v>
      </c>
      <c r="AB106" s="120">
        <f t="shared" si="22"/>
        <v>0</v>
      </c>
      <c r="AC106" s="6">
        <f t="shared" si="27"/>
        <v>14137.646688451414</v>
      </c>
      <c r="AD106" s="119">
        <f t="shared" si="23"/>
        <v>9330.8468143779337</v>
      </c>
      <c r="AE106" s="119">
        <f t="shared" si="28"/>
        <v>9330.8468143779337</v>
      </c>
      <c r="AF106" s="126">
        <f t="shared" si="24"/>
        <v>9330.8468143779337</v>
      </c>
    </row>
    <row r="107" spans="15:32" x14ac:dyDescent="0.5">
      <c r="O107" s="7" t="str">
        <f>'[1]INPUTS-Incidence'!A107</f>
        <v>Motorized Two Wheeler</v>
      </c>
      <c r="P107" s="7" t="str">
        <f>'[1]INPUTS-Incidence'!B107</f>
        <v>Female</v>
      </c>
      <c r="Q107" s="7" t="str">
        <f>'[1]INPUTS-Incidence'!C107</f>
        <v>60-64 years</v>
      </c>
      <c r="R107" s="129">
        <f>'[1]INPUTS-Incidence'!D107</f>
        <v>84.064678899082566</v>
      </c>
      <c r="S107" s="129">
        <f>'[1]INPUTS-Incidence'!E107</f>
        <v>10202.85901540431</v>
      </c>
      <c r="T107" s="113">
        <f t="shared" si="16"/>
        <v>3</v>
      </c>
      <c r="U107" s="6">
        <f t="shared" si="17"/>
        <v>84.064678899082566</v>
      </c>
      <c r="V107" s="6">
        <f t="shared" si="18"/>
        <v>0</v>
      </c>
      <c r="W107" s="6">
        <f t="shared" si="25"/>
        <v>84.064678899082566</v>
      </c>
      <c r="X107" s="119">
        <f t="shared" si="19"/>
        <v>53.801394495412843</v>
      </c>
      <c r="Y107" s="119">
        <f t="shared" si="26"/>
        <v>53.801394495412843</v>
      </c>
      <c r="Z107" s="126">
        <f t="shared" si="20"/>
        <v>53.801394495412843</v>
      </c>
      <c r="AA107" s="6">
        <f t="shared" si="21"/>
        <v>10202.85901540431</v>
      </c>
      <c r="AB107" s="120">
        <f t="shared" si="22"/>
        <v>0</v>
      </c>
      <c r="AC107" s="6">
        <f t="shared" si="27"/>
        <v>10202.85901540431</v>
      </c>
      <c r="AD107" s="119">
        <f t="shared" si="23"/>
        <v>6733.8869501668451</v>
      </c>
      <c r="AE107" s="119">
        <f t="shared" si="28"/>
        <v>6733.8869501668451</v>
      </c>
      <c r="AF107" s="126">
        <f t="shared" si="24"/>
        <v>6733.8869501668451</v>
      </c>
    </row>
    <row r="108" spans="15:32" x14ac:dyDescent="0.5">
      <c r="O108" s="7" t="str">
        <f>'[1]INPUTS-Incidence'!A108</f>
        <v>Motorized Two Wheeler</v>
      </c>
      <c r="P108" s="7" t="str">
        <f>'[1]INPUTS-Incidence'!B108</f>
        <v>Female</v>
      </c>
      <c r="Q108" s="7" t="str">
        <f>'[1]INPUTS-Incidence'!C108</f>
        <v>65-69 years</v>
      </c>
      <c r="R108" s="129">
        <f>'[1]INPUTS-Incidence'!D108</f>
        <v>71.131651376146777</v>
      </c>
      <c r="S108" s="129">
        <f>'[1]INPUTS-Incidence'!E108</f>
        <v>6841.7193100823306</v>
      </c>
      <c r="T108" s="113">
        <f t="shared" si="16"/>
        <v>3</v>
      </c>
      <c r="U108" s="6">
        <f t="shared" si="17"/>
        <v>71.131651376146777</v>
      </c>
      <c r="V108" s="6">
        <f t="shared" si="18"/>
        <v>0</v>
      </c>
      <c r="W108" s="6">
        <f t="shared" si="25"/>
        <v>71.131651376146777</v>
      </c>
      <c r="X108" s="119">
        <f t="shared" si="19"/>
        <v>45.524256880733937</v>
      </c>
      <c r="Y108" s="119">
        <f t="shared" si="26"/>
        <v>45.524256880733937</v>
      </c>
      <c r="Z108" s="126">
        <f t="shared" si="20"/>
        <v>45.524256880733937</v>
      </c>
      <c r="AA108" s="6">
        <f t="shared" si="21"/>
        <v>6841.7193100823306</v>
      </c>
      <c r="AB108" s="120">
        <f t="shared" si="22"/>
        <v>0</v>
      </c>
      <c r="AC108" s="6">
        <f t="shared" si="27"/>
        <v>6841.7193100823306</v>
      </c>
      <c r="AD108" s="119">
        <f t="shared" si="23"/>
        <v>4515.5347446543383</v>
      </c>
      <c r="AE108" s="119">
        <f t="shared" si="28"/>
        <v>4515.5347446543383</v>
      </c>
      <c r="AF108" s="126">
        <f t="shared" si="24"/>
        <v>4515.5347446543383</v>
      </c>
    </row>
    <row r="109" spans="15:32" x14ac:dyDescent="0.5">
      <c r="O109" s="7" t="str">
        <f>'[1]INPUTS-Incidence'!A109</f>
        <v>Motorized Two Wheeler</v>
      </c>
      <c r="P109" s="7" t="str">
        <f>'[1]INPUTS-Incidence'!B109</f>
        <v>Female</v>
      </c>
      <c r="Q109" s="7" t="str">
        <f>'[1]INPUTS-Incidence'!C109</f>
        <v>70-74 years</v>
      </c>
      <c r="R109" s="129">
        <f>'[1]INPUTS-Incidence'!D109</f>
        <v>45.265596330275223</v>
      </c>
      <c r="S109" s="129">
        <f>'[1]INPUTS-Incidence'!E109</f>
        <v>4246.0043124287686</v>
      </c>
      <c r="T109" s="113">
        <f t="shared" si="16"/>
        <v>3</v>
      </c>
      <c r="U109" s="6">
        <f t="shared" si="17"/>
        <v>45.265596330275223</v>
      </c>
      <c r="V109" s="6">
        <f t="shared" si="18"/>
        <v>0</v>
      </c>
      <c r="W109" s="6">
        <f t="shared" si="25"/>
        <v>45.265596330275223</v>
      </c>
      <c r="X109" s="119">
        <f t="shared" si="19"/>
        <v>28.969981651376145</v>
      </c>
      <c r="Y109" s="119">
        <f t="shared" si="26"/>
        <v>28.969981651376145</v>
      </c>
      <c r="Z109" s="126">
        <f t="shared" si="20"/>
        <v>28.969981651376145</v>
      </c>
      <c r="AA109" s="6">
        <f t="shared" si="21"/>
        <v>4246.0043124287686</v>
      </c>
      <c r="AB109" s="120">
        <f t="shared" si="22"/>
        <v>0</v>
      </c>
      <c r="AC109" s="6">
        <f t="shared" si="27"/>
        <v>4246.0043124287686</v>
      </c>
      <c r="AD109" s="119">
        <f t="shared" si="23"/>
        <v>2802.3628462029874</v>
      </c>
      <c r="AE109" s="119">
        <f t="shared" si="28"/>
        <v>2802.3628462029874</v>
      </c>
      <c r="AF109" s="126">
        <f t="shared" si="24"/>
        <v>2802.3628462029874</v>
      </c>
    </row>
    <row r="110" spans="15:32" x14ac:dyDescent="0.5">
      <c r="O110" s="7" t="str">
        <f>'[1]INPUTS-Incidence'!A110</f>
        <v>Motorized Two Wheeler</v>
      </c>
      <c r="P110" s="7" t="str">
        <f>'[1]INPUTS-Incidence'!B110</f>
        <v>Female</v>
      </c>
      <c r="Q110" s="7" t="str">
        <f>'[1]INPUTS-Incidence'!C110</f>
        <v>75-79 years</v>
      </c>
      <c r="R110" s="129">
        <f>'[1]INPUTS-Incidence'!D110</f>
        <v>21.555045871559631</v>
      </c>
      <c r="S110" s="129">
        <f>'[1]INPUTS-Incidence'!E110</f>
        <v>3793.4784962467802</v>
      </c>
      <c r="T110" s="113">
        <f t="shared" si="16"/>
        <v>3</v>
      </c>
      <c r="U110" s="6">
        <f t="shared" si="17"/>
        <v>21.555045871559631</v>
      </c>
      <c r="V110" s="6">
        <f t="shared" si="18"/>
        <v>0</v>
      </c>
      <c r="W110" s="6">
        <f t="shared" si="25"/>
        <v>21.555045871559631</v>
      </c>
      <c r="X110" s="119">
        <f t="shared" si="19"/>
        <v>13.795229357798164</v>
      </c>
      <c r="Y110" s="119">
        <f t="shared" si="26"/>
        <v>13.795229357798164</v>
      </c>
      <c r="Z110" s="126">
        <f t="shared" si="20"/>
        <v>13.795229357798164</v>
      </c>
      <c r="AA110" s="6">
        <f t="shared" si="21"/>
        <v>3793.4784962467802</v>
      </c>
      <c r="AB110" s="120">
        <f t="shared" si="22"/>
        <v>0</v>
      </c>
      <c r="AC110" s="6">
        <f t="shared" si="27"/>
        <v>3793.4784962467802</v>
      </c>
      <c r="AD110" s="119">
        <f t="shared" si="23"/>
        <v>2503.6958075228749</v>
      </c>
      <c r="AE110" s="119">
        <f t="shared" si="28"/>
        <v>2503.6958075228749</v>
      </c>
      <c r="AF110" s="126">
        <f t="shared" si="24"/>
        <v>2503.6958075228749</v>
      </c>
    </row>
    <row r="111" spans="15:32" x14ac:dyDescent="0.5">
      <c r="O111" s="7" t="str">
        <f>'[1]INPUTS-Incidence'!A111</f>
        <v>Motorized Two Wheeler</v>
      </c>
      <c r="P111" s="7" t="str">
        <f>'[1]INPUTS-Incidence'!B111</f>
        <v>Female</v>
      </c>
      <c r="Q111" s="7" t="str">
        <f>'[1]INPUTS-Incidence'!C111</f>
        <v>80-84 years</v>
      </c>
      <c r="R111" s="129">
        <f>'[1]INPUTS-Incidence'!D111</f>
        <v>19.399541284403668</v>
      </c>
      <c r="S111" s="129">
        <f>'[1]INPUTS-Incidence'!E111</f>
        <v>2927.1186622924156</v>
      </c>
      <c r="T111" s="113">
        <f t="shared" si="16"/>
        <v>3</v>
      </c>
      <c r="U111" s="6">
        <f t="shared" si="17"/>
        <v>19.399541284403668</v>
      </c>
      <c r="V111" s="6">
        <f t="shared" si="18"/>
        <v>0</v>
      </c>
      <c r="W111" s="6">
        <f t="shared" si="25"/>
        <v>19.399541284403668</v>
      </c>
      <c r="X111" s="119">
        <f t="shared" si="19"/>
        <v>12.415706422018348</v>
      </c>
      <c r="Y111" s="119">
        <f t="shared" si="26"/>
        <v>12.415706422018348</v>
      </c>
      <c r="Z111" s="126">
        <f t="shared" si="20"/>
        <v>12.415706422018348</v>
      </c>
      <c r="AA111" s="6">
        <f t="shared" si="21"/>
        <v>2927.1186622924156</v>
      </c>
      <c r="AB111" s="120">
        <f t="shared" si="22"/>
        <v>0</v>
      </c>
      <c r="AC111" s="6">
        <f t="shared" si="27"/>
        <v>2927.1186622924156</v>
      </c>
      <c r="AD111" s="119">
        <f t="shared" si="23"/>
        <v>1931.8983171129944</v>
      </c>
      <c r="AE111" s="119">
        <f t="shared" si="28"/>
        <v>1931.8983171129944</v>
      </c>
      <c r="AF111" s="126">
        <f t="shared" si="24"/>
        <v>1931.8983171129944</v>
      </c>
    </row>
    <row r="112" spans="15:32" x14ac:dyDescent="0.5">
      <c r="O112" s="7" t="str">
        <f>'[1]INPUTS-Incidence'!A112</f>
        <v>Motorized Two Wheeler</v>
      </c>
      <c r="P112" s="7" t="str">
        <f>'[1]INPUTS-Incidence'!B112</f>
        <v>Female</v>
      </c>
      <c r="Q112" s="7" t="str">
        <f>'[1]INPUTS-Incidence'!C112</f>
        <v>85+</v>
      </c>
      <c r="R112" s="129">
        <f>'[1]INPUTS-Incidence'!D112</f>
        <v>30.177064220183482</v>
      </c>
      <c r="S112" s="129">
        <f>'[1]INPUTS-Incidence'!E112</f>
        <v>1858.8885757661606</v>
      </c>
      <c r="T112" s="113">
        <f t="shared" si="16"/>
        <v>3</v>
      </c>
      <c r="U112" s="6">
        <f t="shared" si="17"/>
        <v>30.177064220183482</v>
      </c>
      <c r="V112" s="6">
        <f t="shared" si="18"/>
        <v>0</v>
      </c>
      <c r="W112" s="6">
        <f t="shared" si="25"/>
        <v>30.177064220183482</v>
      </c>
      <c r="X112" s="119">
        <f t="shared" si="19"/>
        <v>19.313321100917427</v>
      </c>
      <c r="Y112" s="119">
        <f t="shared" si="26"/>
        <v>19.313321100917427</v>
      </c>
      <c r="Z112" s="126">
        <f t="shared" si="20"/>
        <v>19.313321100917427</v>
      </c>
      <c r="AA112" s="6">
        <f t="shared" si="21"/>
        <v>1858.8885757661606</v>
      </c>
      <c r="AB112" s="120">
        <f t="shared" si="22"/>
        <v>0</v>
      </c>
      <c r="AC112" s="6">
        <f t="shared" si="27"/>
        <v>1858.8885757661606</v>
      </c>
      <c r="AD112" s="119">
        <f t="shared" si="23"/>
        <v>1226.8664600056661</v>
      </c>
      <c r="AE112" s="119">
        <f t="shared" si="28"/>
        <v>1226.8664600056661</v>
      </c>
      <c r="AF112" s="126">
        <f t="shared" si="24"/>
        <v>1226.8664600056661</v>
      </c>
    </row>
    <row r="113" spans="15:32" x14ac:dyDescent="0.5">
      <c r="O113" s="7" t="str">
        <f>'[1]INPUTS-Incidence'!A113</f>
        <v>Motorized Three Wheeler</v>
      </c>
      <c r="P113" s="7" t="str">
        <f>'[1]INPUTS-Incidence'!B113</f>
        <v>Male</v>
      </c>
      <c r="Q113" s="7" t="str">
        <f>'[1]INPUTS-Incidence'!C113</f>
        <v>&lt;5 years</v>
      </c>
      <c r="R113" s="129">
        <f>'[1]INPUTS-Incidence'!D113</f>
        <v>0</v>
      </c>
      <c r="S113" s="129">
        <f>'[1]INPUTS-Incidence'!E113</f>
        <v>0</v>
      </c>
      <c r="T113" s="113">
        <f t="shared" si="16"/>
        <v>3</v>
      </c>
      <c r="U113" s="6">
        <f t="shared" si="17"/>
        <v>0</v>
      </c>
      <c r="V113" s="6">
        <f t="shared" si="18"/>
        <v>0</v>
      </c>
      <c r="W113" s="6">
        <f t="shared" si="25"/>
        <v>0</v>
      </c>
      <c r="X113" s="119">
        <f t="shared" si="19"/>
        <v>0</v>
      </c>
      <c r="Y113" s="119">
        <f t="shared" si="26"/>
        <v>0</v>
      </c>
      <c r="Z113" s="126">
        <f t="shared" si="20"/>
        <v>0</v>
      </c>
      <c r="AA113" s="6">
        <f t="shared" si="21"/>
        <v>0</v>
      </c>
      <c r="AB113" s="120">
        <f t="shared" si="22"/>
        <v>0</v>
      </c>
      <c r="AC113" s="6">
        <f t="shared" si="27"/>
        <v>0</v>
      </c>
      <c r="AD113" s="119">
        <f t="shared" si="23"/>
        <v>0</v>
      </c>
      <c r="AE113" s="119">
        <f t="shared" si="28"/>
        <v>0</v>
      </c>
      <c r="AF113" s="126">
        <f t="shared" si="24"/>
        <v>0</v>
      </c>
    </row>
    <row r="114" spans="15:32" x14ac:dyDescent="0.5">
      <c r="O114" s="7" t="str">
        <f>'[1]INPUTS-Incidence'!A114</f>
        <v>Motorized Three Wheeler</v>
      </c>
      <c r="P114" s="7" t="str">
        <f>'[1]INPUTS-Incidence'!B114</f>
        <v>Male</v>
      </c>
      <c r="Q114" s="7" t="str">
        <f>'[1]INPUTS-Incidence'!C114</f>
        <v>5-9 years</v>
      </c>
      <c r="R114" s="129">
        <f>'[1]INPUTS-Incidence'!D114</f>
        <v>0</v>
      </c>
      <c r="S114" s="129">
        <f>'[1]INPUTS-Incidence'!E114</f>
        <v>0</v>
      </c>
      <c r="T114" s="113">
        <f t="shared" si="16"/>
        <v>3</v>
      </c>
      <c r="U114" s="6">
        <f t="shared" si="17"/>
        <v>0</v>
      </c>
      <c r="V114" s="6">
        <f t="shared" si="18"/>
        <v>0</v>
      </c>
      <c r="W114" s="6">
        <f t="shared" si="25"/>
        <v>0</v>
      </c>
      <c r="X114" s="119">
        <f t="shared" si="19"/>
        <v>0</v>
      </c>
      <c r="Y114" s="119">
        <f t="shared" si="26"/>
        <v>0</v>
      </c>
      <c r="Z114" s="126">
        <f t="shared" si="20"/>
        <v>0</v>
      </c>
      <c r="AA114" s="6">
        <f t="shared" si="21"/>
        <v>0</v>
      </c>
      <c r="AB114" s="120">
        <f t="shared" si="22"/>
        <v>0</v>
      </c>
      <c r="AC114" s="6">
        <f t="shared" si="27"/>
        <v>0</v>
      </c>
      <c r="AD114" s="119">
        <f t="shared" si="23"/>
        <v>0</v>
      </c>
      <c r="AE114" s="119">
        <f t="shared" si="28"/>
        <v>0</v>
      </c>
      <c r="AF114" s="126">
        <f t="shared" si="24"/>
        <v>0</v>
      </c>
    </row>
    <row r="115" spans="15:32" x14ac:dyDescent="0.5">
      <c r="O115" s="7" t="str">
        <f>'[1]INPUTS-Incidence'!A115</f>
        <v>Motorized Three Wheeler</v>
      </c>
      <c r="P115" s="7" t="str">
        <f>'[1]INPUTS-Incidence'!B115</f>
        <v>Male</v>
      </c>
      <c r="Q115" s="7" t="str">
        <f>'[1]INPUTS-Incidence'!C115</f>
        <v>10-14 years</v>
      </c>
      <c r="R115" s="129">
        <f>'[1]INPUTS-Incidence'!D115</f>
        <v>0</v>
      </c>
      <c r="S115" s="129">
        <f>'[1]INPUTS-Incidence'!E115</f>
        <v>0</v>
      </c>
      <c r="T115" s="113">
        <f t="shared" si="16"/>
        <v>3</v>
      </c>
      <c r="U115" s="6">
        <f t="shared" si="17"/>
        <v>0</v>
      </c>
      <c r="V115" s="6">
        <f t="shared" si="18"/>
        <v>0</v>
      </c>
      <c r="W115" s="6">
        <f t="shared" si="25"/>
        <v>0</v>
      </c>
      <c r="X115" s="119">
        <f t="shared" si="19"/>
        <v>0</v>
      </c>
      <c r="Y115" s="119">
        <f t="shared" si="26"/>
        <v>0</v>
      </c>
      <c r="Z115" s="126">
        <f t="shared" si="20"/>
        <v>0</v>
      </c>
      <c r="AA115" s="6">
        <f t="shared" si="21"/>
        <v>0</v>
      </c>
      <c r="AB115" s="120">
        <f t="shared" si="22"/>
        <v>0</v>
      </c>
      <c r="AC115" s="6">
        <f t="shared" si="27"/>
        <v>0</v>
      </c>
      <c r="AD115" s="119">
        <f t="shared" si="23"/>
        <v>0</v>
      </c>
      <c r="AE115" s="119">
        <f t="shared" si="28"/>
        <v>0</v>
      </c>
      <c r="AF115" s="126">
        <f t="shared" si="24"/>
        <v>0</v>
      </c>
    </row>
    <row r="116" spans="15:32" x14ac:dyDescent="0.5">
      <c r="O116" s="7" t="str">
        <f>'[1]INPUTS-Incidence'!A116</f>
        <v>Motorized Three Wheeler</v>
      </c>
      <c r="P116" s="7" t="str">
        <f>'[1]INPUTS-Incidence'!B116</f>
        <v>Male</v>
      </c>
      <c r="Q116" s="7" t="str">
        <f>'[1]INPUTS-Incidence'!C116</f>
        <v>15-19 years</v>
      </c>
      <c r="R116" s="129">
        <f>'[1]INPUTS-Incidence'!D116</f>
        <v>0</v>
      </c>
      <c r="S116" s="129">
        <f>'[1]INPUTS-Incidence'!E116</f>
        <v>0</v>
      </c>
      <c r="T116" s="113">
        <f t="shared" si="16"/>
        <v>3</v>
      </c>
      <c r="U116" s="6">
        <f t="shared" si="17"/>
        <v>0</v>
      </c>
      <c r="V116" s="6">
        <f t="shared" si="18"/>
        <v>0</v>
      </c>
      <c r="W116" s="6">
        <f t="shared" si="25"/>
        <v>0</v>
      </c>
      <c r="X116" s="119">
        <f t="shared" si="19"/>
        <v>0</v>
      </c>
      <c r="Y116" s="119">
        <f t="shared" si="26"/>
        <v>0</v>
      </c>
      <c r="Z116" s="126">
        <f t="shared" si="20"/>
        <v>0</v>
      </c>
      <c r="AA116" s="6">
        <f t="shared" si="21"/>
        <v>0</v>
      </c>
      <c r="AB116" s="120">
        <f t="shared" si="22"/>
        <v>0</v>
      </c>
      <c r="AC116" s="6">
        <f t="shared" si="27"/>
        <v>0</v>
      </c>
      <c r="AD116" s="119">
        <f t="shared" si="23"/>
        <v>0</v>
      </c>
      <c r="AE116" s="119">
        <f t="shared" si="28"/>
        <v>0</v>
      </c>
      <c r="AF116" s="126">
        <f t="shared" si="24"/>
        <v>0</v>
      </c>
    </row>
    <row r="117" spans="15:32" x14ac:dyDescent="0.5">
      <c r="O117" s="7" t="str">
        <f>'[1]INPUTS-Incidence'!A117</f>
        <v>Motorized Three Wheeler</v>
      </c>
      <c r="P117" s="7" t="str">
        <f>'[1]INPUTS-Incidence'!B117</f>
        <v>Male</v>
      </c>
      <c r="Q117" s="7" t="str">
        <f>'[1]INPUTS-Incidence'!C117</f>
        <v>20-24 years</v>
      </c>
      <c r="R117" s="129">
        <f>'[1]INPUTS-Incidence'!D117</f>
        <v>0</v>
      </c>
      <c r="S117" s="129">
        <f>'[1]INPUTS-Incidence'!E117</f>
        <v>0</v>
      </c>
      <c r="T117" s="113">
        <f t="shared" si="16"/>
        <v>3</v>
      </c>
      <c r="U117" s="6">
        <f t="shared" si="17"/>
        <v>0</v>
      </c>
      <c r="V117" s="6">
        <f t="shared" si="18"/>
        <v>0</v>
      </c>
      <c r="W117" s="6">
        <f t="shared" si="25"/>
        <v>0</v>
      </c>
      <c r="X117" s="119">
        <f t="shared" si="19"/>
        <v>0</v>
      </c>
      <c r="Y117" s="119">
        <f t="shared" si="26"/>
        <v>0</v>
      </c>
      <c r="Z117" s="126">
        <f t="shared" si="20"/>
        <v>0</v>
      </c>
      <c r="AA117" s="6">
        <f t="shared" si="21"/>
        <v>0</v>
      </c>
      <c r="AB117" s="120">
        <f t="shared" si="22"/>
        <v>0</v>
      </c>
      <c r="AC117" s="6">
        <f t="shared" si="27"/>
        <v>0</v>
      </c>
      <c r="AD117" s="119">
        <f t="shared" si="23"/>
        <v>0</v>
      </c>
      <c r="AE117" s="119">
        <f t="shared" si="28"/>
        <v>0</v>
      </c>
      <c r="AF117" s="126">
        <f t="shared" si="24"/>
        <v>0</v>
      </c>
    </row>
    <row r="118" spans="15:32" x14ac:dyDescent="0.5">
      <c r="O118" s="7" t="str">
        <f>'[1]INPUTS-Incidence'!A118</f>
        <v>Motorized Three Wheeler</v>
      </c>
      <c r="P118" s="7" t="str">
        <f>'[1]INPUTS-Incidence'!B118</f>
        <v>Male</v>
      </c>
      <c r="Q118" s="7" t="str">
        <f>'[1]INPUTS-Incidence'!C118</f>
        <v>25-29 years</v>
      </c>
      <c r="R118" s="129">
        <f>'[1]INPUTS-Incidence'!D118</f>
        <v>0</v>
      </c>
      <c r="S118" s="129">
        <f>'[1]INPUTS-Incidence'!E118</f>
        <v>0</v>
      </c>
      <c r="T118" s="113">
        <f t="shared" si="16"/>
        <v>3</v>
      </c>
      <c r="U118" s="6">
        <f t="shared" si="17"/>
        <v>0</v>
      </c>
      <c r="V118" s="6">
        <f t="shared" si="18"/>
        <v>0</v>
      </c>
      <c r="W118" s="6">
        <f t="shared" si="25"/>
        <v>0</v>
      </c>
      <c r="X118" s="119">
        <f t="shared" si="19"/>
        <v>0</v>
      </c>
      <c r="Y118" s="119">
        <f t="shared" si="26"/>
        <v>0</v>
      </c>
      <c r="Z118" s="126">
        <f t="shared" si="20"/>
        <v>0</v>
      </c>
      <c r="AA118" s="6">
        <f t="shared" si="21"/>
        <v>0</v>
      </c>
      <c r="AB118" s="120">
        <f t="shared" si="22"/>
        <v>0</v>
      </c>
      <c r="AC118" s="6">
        <f t="shared" si="27"/>
        <v>0</v>
      </c>
      <c r="AD118" s="119">
        <f t="shared" si="23"/>
        <v>0</v>
      </c>
      <c r="AE118" s="119">
        <f t="shared" si="28"/>
        <v>0</v>
      </c>
      <c r="AF118" s="126">
        <f t="shared" si="24"/>
        <v>0</v>
      </c>
    </row>
    <row r="119" spans="15:32" x14ac:dyDescent="0.5">
      <c r="O119" s="7" t="str">
        <f>'[1]INPUTS-Incidence'!A119</f>
        <v>Motorized Three Wheeler</v>
      </c>
      <c r="P119" s="7" t="str">
        <f>'[1]INPUTS-Incidence'!B119</f>
        <v>Male</v>
      </c>
      <c r="Q119" s="7" t="str">
        <f>'[1]INPUTS-Incidence'!C119</f>
        <v>30-34 years</v>
      </c>
      <c r="R119" s="129">
        <f>'[1]INPUTS-Incidence'!D119</f>
        <v>0</v>
      </c>
      <c r="S119" s="129">
        <f>'[1]INPUTS-Incidence'!E119</f>
        <v>0</v>
      </c>
      <c r="T119" s="113">
        <f t="shared" si="16"/>
        <v>3</v>
      </c>
      <c r="U119" s="6">
        <f t="shared" si="17"/>
        <v>0</v>
      </c>
      <c r="V119" s="6">
        <f t="shared" si="18"/>
        <v>0</v>
      </c>
      <c r="W119" s="6">
        <f t="shared" si="25"/>
        <v>0</v>
      </c>
      <c r="X119" s="119">
        <f t="shared" si="19"/>
        <v>0</v>
      </c>
      <c r="Y119" s="119">
        <f t="shared" si="26"/>
        <v>0</v>
      </c>
      <c r="Z119" s="126">
        <f t="shared" si="20"/>
        <v>0</v>
      </c>
      <c r="AA119" s="6">
        <f t="shared" si="21"/>
        <v>0</v>
      </c>
      <c r="AB119" s="120">
        <f t="shared" si="22"/>
        <v>0</v>
      </c>
      <c r="AC119" s="6">
        <f t="shared" si="27"/>
        <v>0</v>
      </c>
      <c r="AD119" s="119">
        <f t="shared" si="23"/>
        <v>0</v>
      </c>
      <c r="AE119" s="119">
        <f t="shared" si="28"/>
        <v>0</v>
      </c>
      <c r="AF119" s="126">
        <f t="shared" si="24"/>
        <v>0</v>
      </c>
    </row>
    <row r="120" spans="15:32" x14ac:dyDescent="0.5">
      <c r="O120" s="7" t="str">
        <f>'[1]INPUTS-Incidence'!A120</f>
        <v>Motorized Three Wheeler</v>
      </c>
      <c r="P120" s="7" t="str">
        <f>'[1]INPUTS-Incidence'!B120</f>
        <v>Male</v>
      </c>
      <c r="Q120" s="7" t="str">
        <f>'[1]INPUTS-Incidence'!C120</f>
        <v>35-39 years</v>
      </c>
      <c r="R120" s="129">
        <f>'[1]INPUTS-Incidence'!D120</f>
        <v>0</v>
      </c>
      <c r="S120" s="129">
        <f>'[1]INPUTS-Incidence'!E120</f>
        <v>0</v>
      </c>
      <c r="T120" s="113">
        <f t="shared" si="16"/>
        <v>3</v>
      </c>
      <c r="U120" s="6">
        <f t="shared" si="17"/>
        <v>0</v>
      </c>
      <c r="V120" s="6">
        <f t="shared" si="18"/>
        <v>0</v>
      </c>
      <c r="W120" s="6">
        <f t="shared" si="25"/>
        <v>0</v>
      </c>
      <c r="X120" s="119">
        <f t="shared" si="19"/>
        <v>0</v>
      </c>
      <c r="Y120" s="119">
        <f t="shared" si="26"/>
        <v>0</v>
      </c>
      <c r="Z120" s="126">
        <f t="shared" si="20"/>
        <v>0</v>
      </c>
      <c r="AA120" s="6">
        <f t="shared" si="21"/>
        <v>0</v>
      </c>
      <c r="AB120" s="120">
        <f t="shared" si="22"/>
        <v>0</v>
      </c>
      <c r="AC120" s="6">
        <f t="shared" si="27"/>
        <v>0</v>
      </c>
      <c r="AD120" s="119">
        <f t="shared" si="23"/>
        <v>0</v>
      </c>
      <c r="AE120" s="119">
        <f t="shared" si="28"/>
        <v>0</v>
      </c>
      <c r="AF120" s="126">
        <f t="shared" si="24"/>
        <v>0</v>
      </c>
    </row>
    <row r="121" spans="15:32" x14ac:dyDescent="0.5">
      <c r="O121" s="7" t="str">
        <f>'[1]INPUTS-Incidence'!A121</f>
        <v>Motorized Three Wheeler</v>
      </c>
      <c r="P121" s="7" t="str">
        <f>'[1]INPUTS-Incidence'!B121</f>
        <v>Male</v>
      </c>
      <c r="Q121" s="7" t="str">
        <f>'[1]INPUTS-Incidence'!C121</f>
        <v>40-44 years</v>
      </c>
      <c r="R121" s="129">
        <f>'[1]INPUTS-Incidence'!D121</f>
        <v>0</v>
      </c>
      <c r="S121" s="129">
        <f>'[1]INPUTS-Incidence'!E121</f>
        <v>0</v>
      </c>
      <c r="T121" s="113">
        <f t="shared" si="16"/>
        <v>3</v>
      </c>
      <c r="U121" s="6">
        <f t="shared" si="17"/>
        <v>0</v>
      </c>
      <c r="V121" s="6">
        <f t="shared" si="18"/>
        <v>0</v>
      </c>
      <c r="W121" s="6">
        <f t="shared" si="25"/>
        <v>0</v>
      </c>
      <c r="X121" s="119">
        <f t="shared" si="19"/>
        <v>0</v>
      </c>
      <c r="Y121" s="119">
        <f t="shared" si="26"/>
        <v>0</v>
      </c>
      <c r="Z121" s="126">
        <f t="shared" si="20"/>
        <v>0</v>
      </c>
      <c r="AA121" s="6">
        <f t="shared" si="21"/>
        <v>0</v>
      </c>
      <c r="AB121" s="120">
        <f t="shared" si="22"/>
        <v>0</v>
      </c>
      <c r="AC121" s="6">
        <f t="shared" si="27"/>
        <v>0</v>
      </c>
      <c r="AD121" s="119">
        <f t="shared" si="23"/>
        <v>0</v>
      </c>
      <c r="AE121" s="119">
        <f t="shared" si="28"/>
        <v>0</v>
      </c>
      <c r="AF121" s="126">
        <f t="shared" si="24"/>
        <v>0</v>
      </c>
    </row>
    <row r="122" spans="15:32" x14ac:dyDescent="0.5">
      <c r="O122" s="7" t="str">
        <f>'[1]INPUTS-Incidence'!A122</f>
        <v>Motorized Three Wheeler</v>
      </c>
      <c r="P122" s="7" t="str">
        <f>'[1]INPUTS-Incidence'!B122</f>
        <v>Male</v>
      </c>
      <c r="Q122" s="7" t="str">
        <f>'[1]INPUTS-Incidence'!C122</f>
        <v>45-49 years</v>
      </c>
      <c r="R122" s="129">
        <f>'[1]INPUTS-Incidence'!D122</f>
        <v>0</v>
      </c>
      <c r="S122" s="129">
        <f>'[1]INPUTS-Incidence'!E122</f>
        <v>0</v>
      </c>
      <c r="T122" s="113">
        <f t="shared" si="16"/>
        <v>3</v>
      </c>
      <c r="U122" s="6">
        <f t="shared" si="17"/>
        <v>0</v>
      </c>
      <c r="V122" s="6">
        <f t="shared" si="18"/>
        <v>0</v>
      </c>
      <c r="W122" s="6">
        <f t="shared" si="25"/>
        <v>0</v>
      </c>
      <c r="X122" s="119">
        <f t="shared" si="19"/>
        <v>0</v>
      </c>
      <c r="Y122" s="119">
        <f t="shared" si="26"/>
        <v>0</v>
      </c>
      <c r="Z122" s="126">
        <f t="shared" si="20"/>
        <v>0</v>
      </c>
      <c r="AA122" s="6">
        <f t="shared" si="21"/>
        <v>0</v>
      </c>
      <c r="AB122" s="120">
        <f t="shared" si="22"/>
        <v>0</v>
      </c>
      <c r="AC122" s="6">
        <f t="shared" si="27"/>
        <v>0</v>
      </c>
      <c r="AD122" s="119">
        <f t="shared" si="23"/>
        <v>0</v>
      </c>
      <c r="AE122" s="119">
        <f t="shared" si="28"/>
        <v>0</v>
      </c>
      <c r="AF122" s="126">
        <f t="shared" si="24"/>
        <v>0</v>
      </c>
    </row>
    <row r="123" spans="15:32" x14ac:dyDescent="0.5">
      <c r="O123" s="7" t="str">
        <f>'[1]INPUTS-Incidence'!A123</f>
        <v>Motorized Three Wheeler</v>
      </c>
      <c r="P123" s="7" t="str">
        <f>'[1]INPUTS-Incidence'!B123</f>
        <v>Male</v>
      </c>
      <c r="Q123" s="7" t="str">
        <f>'[1]INPUTS-Incidence'!C123</f>
        <v>50-54 years</v>
      </c>
      <c r="R123" s="129">
        <f>'[1]INPUTS-Incidence'!D123</f>
        <v>0</v>
      </c>
      <c r="S123" s="129">
        <f>'[1]INPUTS-Incidence'!E123</f>
        <v>0</v>
      </c>
      <c r="T123" s="113">
        <f t="shared" si="16"/>
        <v>3</v>
      </c>
      <c r="U123" s="6">
        <f t="shared" si="17"/>
        <v>0</v>
      </c>
      <c r="V123" s="6">
        <f t="shared" si="18"/>
        <v>0</v>
      </c>
      <c r="W123" s="6">
        <f t="shared" si="25"/>
        <v>0</v>
      </c>
      <c r="X123" s="119">
        <f t="shared" si="19"/>
        <v>0</v>
      </c>
      <c r="Y123" s="119">
        <f t="shared" si="26"/>
        <v>0</v>
      </c>
      <c r="Z123" s="126">
        <f t="shared" si="20"/>
        <v>0</v>
      </c>
      <c r="AA123" s="6">
        <f t="shared" si="21"/>
        <v>0</v>
      </c>
      <c r="AB123" s="120">
        <f t="shared" si="22"/>
        <v>0</v>
      </c>
      <c r="AC123" s="6">
        <f t="shared" si="27"/>
        <v>0</v>
      </c>
      <c r="AD123" s="119">
        <f t="shared" si="23"/>
        <v>0</v>
      </c>
      <c r="AE123" s="119">
        <f t="shared" si="28"/>
        <v>0</v>
      </c>
      <c r="AF123" s="126">
        <f t="shared" si="24"/>
        <v>0</v>
      </c>
    </row>
    <row r="124" spans="15:32" x14ac:dyDescent="0.5">
      <c r="O124" s="7" t="str">
        <f>'[1]INPUTS-Incidence'!A124</f>
        <v>Motorized Three Wheeler</v>
      </c>
      <c r="P124" s="7" t="str">
        <f>'[1]INPUTS-Incidence'!B124</f>
        <v>Male</v>
      </c>
      <c r="Q124" s="7" t="str">
        <f>'[1]INPUTS-Incidence'!C124</f>
        <v>55-59 years</v>
      </c>
      <c r="R124" s="129">
        <f>'[1]INPUTS-Incidence'!D124</f>
        <v>0</v>
      </c>
      <c r="S124" s="129">
        <f>'[1]INPUTS-Incidence'!E124</f>
        <v>0</v>
      </c>
      <c r="T124" s="113">
        <f t="shared" si="16"/>
        <v>3</v>
      </c>
      <c r="U124" s="6">
        <f t="shared" si="17"/>
        <v>0</v>
      </c>
      <c r="V124" s="6">
        <f t="shared" si="18"/>
        <v>0</v>
      </c>
      <c r="W124" s="6">
        <f t="shared" si="25"/>
        <v>0</v>
      </c>
      <c r="X124" s="119">
        <f t="shared" si="19"/>
        <v>0</v>
      </c>
      <c r="Y124" s="119">
        <f t="shared" si="26"/>
        <v>0</v>
      </c>
      <c r="Z124" s="126">
        <f t="shared" si="20"/>
        <v>0</v>
      </c>
      <c r="AA124" s="6">
        <f t="shared" si="21"/>
        <v>0</v>
      </c>
      <c r="AB124" s="120">
        <f t="shared" si="22"/>
        <v>0</v>
      </c>
      <c r="AC124" s="6">
        <f t="shared" si="27"/>
        <v>0</v>
      </c>
      <c r="AD124" s="119">
        <f t="shared" si="23"/>
        <v>0</v>
      </c>
      <c r="AE124" s="119">
        <f t="shared" si="28"/>
        <v>0</v>
      </c>
      <c r="AF124" s="126">
        <f t="shared" si="24"/>
        <v>0</v>
      </c>
    </row>
    <row r="125" spans="15:32" x14ac:dyDescent="0.5">
      <c r="O125" s="7" t="str">
        <f>'[1]INPUTS-Incidence'!A125</f>
        <v>Motorized Three Wheeler</v>
      </c>
      <c r="P125" s="7" t="str">
        <f>'[1]INPUTS-Incidence'!B125</f>
        <v>Male</v>
      </c>
      <c r="Q125" s="7" t="str">
        <f>'[1]INPUTS-Incidence'!C125</f>
        <v>60-64 years</v>
      </c>
      <c r="R125" s="129">
        <f>'[1]INPUTS-Incidence'!D125</f>
        <v>0</v>
      </c>
      <c r="S125" s="129">
        <f>'[1]INPUTS-Incidence'!E125</f>
        <v>0</v>
      </c>
      <c r="T125" s="113">
        <f t="shared" si="16"/>
        <v>3</v>
      </c>
      <c r="U125" s="6">
        <f t="shared" si="17"/>
        <v>0</v>
      </c>
      <c r="V125" s="6">
        <f t="shared" si="18"/>
        <v>0</v>
      </c>
      <c r="W125" s="6">
        <f t="shared" si="25"/>
        <v>0</v>
      </c>
      <c r="X125" s="119">
        <f t="shared" si="19"/>
        <v>0</v>
      </c>
      <c r="Y125" s="119">
        <f t="shared" si="26"/>
        <v>0</v>
      </c>
      <c r="Z125" s="126">
        <f t="shared" si="20"/>
        <v>0</v>
      </c>
      <c r="AA125" s="6">
        <f t="shared" si="21"/>
        <v>0</v>
      </c>
      <c r="AB125" s="120">
        <f t="shared" si="22"/>
        <v>0</v>
      </c>
      <c r="AC125" s="6">
        <f t="shared" si="27"/>
        <v>0</v>
      </c>
      <c r="AD125" s="119">
        <f t="shared" si="23"/>
        <v>0</v>
      </c>
      <c r="AE125" s="119">
        <f t="shared" si="28"/>
        <v>0</v>
      </c>
      <c r="AF125" s="126">
        <f t="shared" si="24"/>
        <v>0</v>
      </c>
    </row>
    <row r="126" spans="15:32" x14ac:dyDescent="0.5">
      <c r="O126" s="7" t="str">
        <f>'[1]INPUTS-Incidence'!A126</f>
        <v>Motorized Three Wheeler</v>
      </c>
      <c r="P126" s="7" t="str">
        <f>'[1]INPUTS-Incidence'!B126</f>
        <v>Male</v>
      </c>
      <c r="Q126" s="7" t="str">
        <f>'[1]INPUTS-Incidence'!C126</f>
        <v>65-69 years</v>
      </c>
      <c r="R126" s="129">
        <f>'[1]INPUTS-Incidence'!D126</f>
        <v>0</v>
      </c>
      <c r="S126" s="129">
        <f>'[1]INPUTS-Incidence'!E126</f>
        <v>0</v>
      </c>
      <c r="T126" s="113">
        <f t="shared" si="16"/>
        <v>3</v>
      </c>
      <c r="U126" s="6">
        <f t="shared" si="17"/>
        <v>0</v>
      </c>
      <c r="V126" s="6">
        <f t="shared" si="18"/>
        <v>0</v>
      </c>
      <c r="W126" s="6">
        <f t="shared" si="25"/>
        <v>0</v>
      </c>
      <c r="X126" s="119">
        <f t="shared" si="19"/>
        <v>0</v>
      </c>
      <c r="Y126" s="119">
        <f t="shared" si="26"/>
        <v>0</v>
      </c>
      <c r="Z126" s="126">
        <f t="shared" si="20"/>
        <v>0</v>
      </c>
      <c r="AA126" s="6">
        <f t="shared" si="21"/>
        <v>0</v>
      </c>
      <c r="AB126" s="120">
        <f t="shared" si="22"/>
        <v>0</v>
      </c>
      <c r="AC126" s="6">
        <f t="shared" si="27"/>
        <v>0</v>
      </c>
      <c r="AD126" s="119">
        <f t="shared" si="23"/>
        <v>0</v>
      </c>
      <c r="AE126" s="119">
        <f t="shared" si="28"/>
        <v>0</v>
      </c>
      <c r="AF126" s="126">
        <f t="shared" si="24"/>
        <v>0</v>
      </c>
    </row>
    <row r="127" spans="15:32" x14ac:dyDescent="0.5">
      <c r="O127" s="7" t="str">
        <f>'[1]INPUTS-Incidence'!A127</f>
        <v>Motorized Three Wheeler</v>
      </c>
      <c r="P127" s="7" t="str">
        <f>'[1]INPUTS-Incidence'!B127</f>
        <v>Male</v>
      </c>
      <c r="Q127" s="7" t="str">
        <f>'[1]INPUTS-Incidence'!C127</f>
        <v>70-74 years</v>
      </c>
      <c r="R127" s="129">
        <f>'[1]INPUTS-Incidence'!D127</f>
        <v>0</v>
      </c>
      <c r="S127" s="129">
        <f>'[1]INPUTS-Incidence'!E127</f>
        <v>0</v>
      </c>
      <c r="T127" s="113">
        <f t="shared" si="16"/>
        <v>3</v>
      </c>
      <c r="U127" s="6">
        <f t="shared" si="17"/>
        <v>0</v>
      </c>
      <c r="V127" s="6">
        <f t="shared" si="18"/>
        <v>0</v>
      </c>
      <c r="W127" s="6">
        <f t="shared" si="25"/>
        <v>0</v>
      </c>
      <c r="X127" s="119">
        <f t="shared" si="19"/>
        <v>0</v>
      </c>
      <c r="Y127" s="119">
        <f t="shared" si="26"/>
        <v>0</v>
      </c>
      <c r="Z127" s="126">
        <f t="shared" si="20"/>
        <v>0</v>
      </c>
      <c r="AA127" s="6">
        <f t="shared" si="21"/>
        <v>0</v>
      </c>
      <c r="AB127" s="120">
        <f t="shared" si="22"/>
        <v>0</v>
      </c>
      <c r="AC127" s="6">
        <f t="shared" si="27"/>
        <v>0</v>
      </c>
      <c r="AD127" s="119">
        <f t="shared" si="23"/>
        <v>0</v>
      </c>
      <c r="AE127" s="119">
        <f t="shared" si="28"/>
        <v>0</v>
      </c>
      <c r="AF127" s="126">
        <f t="shared" si="24"/>
        <v>0</v>
      </c>
    </row>
    <row r="128" spans="15:32" x14ac:dyDescent="0.5">
      <c r="O128" s="7" t="str">
        <f>'[1]INPUTS-Incidence'!A128</f>
        <v>Motorized Three Wheeler</v>
      </c>
      <c r="P128" s="7" t="str">
        <f>'[1]INPUTS-Incidence'!B128</f>
        <v>Male</v>
      </c>
      <c r="Q128" s="7" t="str">
        <f>'[1]INPUTS-Incidence'!C128</f>
        <v>75-79 years</v>
      </c>
      <c r="R128" s="129">
        <f>'[1]INPUTS-Incidence'!D128</f>
        <v>0</v>
      </c>
      <c r="S128" s="129">
        <f>'[1]INPUTS-Incidence'!E128</f>
        <v>0</v>
      </c>
      <c r="T128" s="113">
        <f t="shared" si="16"/>
        <v>3</v>
      </c>
      <c r="U128" s="6">
        <f t="shared" si="17"/>
        <v>0</v>
      </c>
      <c r="V128" s="6">
        <f t="shared" si="18"/>
        <v>0</v>
      </c>
      <c r="W128" s="6">
        <f t="shared" si="25"/>
        <v>0</v>
      </c>
      <c r="X128" s="119">
        <f t="shared" si="19"/>
        <v>0</v>
      </c>
      <c r="Y128" s="119">
        <f t="shared" si="26"/>
        <v>0</v>
      </c>
      <c r="Z128" s="126">
        <f t="shared" si="20"/>
        <v>0</v>
      </c>
      <c r="AA128" s="6">
        <f t="shared" si="21"/>
        <v>0</v>
      </c>
      <c r="AB128" s="120">
        <f t="shared" si="22"/>
        <v>0</v>
      </c>
      <c r="AC128" s="6">
        <f t="shared" si="27"/>
        <v>0</v>
      </c>
      <c r="AD128" s="119">
        <f t="shared" si="23"/>
        <v>0</v>
      </c>
      <c r="AE128" s="119">
        <f t="shared" si="28"/>
        <v>0</v>
      </c>
      <c r="AF128" s="126">
        <f t="shared" si="24"/>
        <v>0</v>
      </c>
    </row>
    <row r="129" spans="15:32" x14ac:dyDescent="0.5">
      <c r="O129" s="7" t="str">
        <f>'[1]INPUTS-Incidence'!A129</f>
        <v>Motorized Three Wheeler</v>
      </c>
      <c r="P129" s="7" t="str">
        <f>'[1]INPUTS-Incidence'!B129</f>
        <v>Male</v>
      </c>
      <c r="Q129" s="7" t="str">
        <f>'[1]INPUTS-Incidence'!C129</f>
        <v>80-84 years</v>
      </c>
      <c r="R129" s="129">
        <f>'[1]INPUTS-Incidence'!D129</f>
        <v>0</v>
      </c>
      <c r="S129" s="129">
        <f>'[1]INPUTS-Incidence'!E129</f>
        <v>0</v>
      </c>
      <c r="T129" s="113">
        <f t="shared" si="16"/>
        <v>3</v>
      </c>
      <c r="U129" s="6">
        <f t="shared" si="17"/>
        <v>0</v>
      </c>
      <c r="V129" s="6">
        <f t="shared" si="18"/>
        <v>0</v>
      </c>
      <c r="W129" s="6">
        <f t="shared" si="25"/>
        <v>0</v>
      </c>
      <c r="X129" s="119">
        <f t="shared" si="19"/>
        <v>0</v>
      </c>
      <c r="Y129" s="119">
        <f t="shared" si="26"/>
        <v>0</v>
      </c>
      <c r="Z129" s="126">
        <f t="shared" si="20"/>
        <v>0</v>
      </c>
      <c r="AA129" s="6">
        <f t="shared" si="21"/>
        <v>0</v>
      </c>
      <c r="AB129" s="120">
        <f t="shared" si="22"/>
        <v>0</v>
      </c>
      <c r="AC129" s="6">
        <f t="shared" si="27"/>
        <v>0</v>
      </c>
      <c r="AD129" s="119">
        <f t="shared" si="23"/>
        <v>0</v>
      </c>
      <c r="AE129" s="119">
        <f t="shared" si="28"/>
        <v>0</v>
      </c>
      <c r="AF129" s="126">
        <f t="shared" si="24"/>
        <v>0</v>
      </c>
    </row>
    <row r="130" spans="15:32" x14ac:dyDescent="0.5">
      <c r="O130" s="7" t="str">
        <f>'[1]INPUTS-Incidence'!A130</f>
        <v>Motorized Three Wheeler</v>
      </c>
      <c r="P130" s="7" t="str">
        <f>'[1]INPUTS-Incidence'!B130</f>
        <v>Male</v>
      </c>
      <c r="Q130" s="7" t="str">
        <f>'[1]INPUTS-Incidence'!C130</f>
        <v>85+</v>
      </c>
      <c r="R130" s="129">
        <f>'[1]INPUTS-Incidence'!D130</f>
        <v>0</v>
      </c>
      <c r="S130" s="129">
        <f>'[1]INPUTS-Incidence'!E130</f>
        <v>0</v>
      </c>
      <c r="T130" s="113">
        <f t="shared" si="16"/>
        <v>3</v>
      </c>
      <c r="U130" s="6">
        <f t="shared" si="17"/>
        <v>0</v>
      </c>
      <c r="V130" s="6">
        <f t="shared" si="18"/>
        <v>0</v>
      </c>
      <c r="W130" s="6">
        <f t="shared" si="25"/>
        <v>0</v>
      </c>
      <c r="X130" s="119">
        <f t="shared" si="19"/>
        <v>0</v>
      </c>
      <c r="Y130" s="119">
        <f t="shared" si="26"/>
        <v>0</v>
      </c>
      <c r="Z130" s="126">
        <f t="shared" si="20"/>
        <v>0</v>
      </c>
      <c r="AA130" s="6">
        <f t="shared" si="21"/>
        <v>0</v>
      </c>
      <c r="AB130" s="120">
        <f t="shared" si="22"/>
        <v>0</v>
      </c>
      <c r="AC130" s="6">
        <f t="shared" si="27"/>
        <v>0</v>
      </c>
      <c r="AD130" s="119">
        <f t="shared" si="23"/>
        <v>0</v>
      </c>
      <c r="AE130" s="119">
        <f t="shared" si="28"/>
        <v>0</v>
      </c>
      <c r="AF130" s="126">
        <f t="shared" si="24"/>
        <v>0</v>
      </c>
    </row>
    <row r="131" spans="15:32" x14ac:dyDescent="0.5">
      <c r="O131" s="7" t="str">
        <f>'[1]INPUTS-Incidence'!A131</f>
        <v>Motorized Three Wheeler</v>
      </c>
      <c r="P131" s="7" t="str">
        <f>'[1]INPUTS-Incidence'!B131</f>
        <v>Female</v>
      </c>
      <c r="Q131" s="7" t="str">
        <f>'[1]INPUTS-Incidence'!C131</f>
        <v>&lt;5 years</v>
      </c>
      <c r="R131" s="129">
        <f>'[1]INPUTS-Incidence'!D131</f>
        <v>0</v>
      </c>
      <c r="S131" s="129">
        <f>'[1]INPUTS-Incidence'!E131</f>
        <v>0</v>
      </c>
      <c r="T131" s="113">
        <f t="shared" si="16"/>
        <v>3</v>
      </c>
      <c r="U131" s="6">
        <f t="shared" si="17"/>
        <v>0</v>
      </c>
      <c r="V131" s="6">
        <f t="shared" si="18"/>
        <v>0</v>
      </c>
      <c r="W131" s="6">
        <f t="shared" si="25"/>
        <v>0</v>
      </c>
      <c r="X131" s="119">
        <f t="shared" si="19"/>
        <v>0</v>
      </c>
      <c r="Y131" s="119">
        <f t="shared" si="26"/>
        <v>0</v>
      </c>
      <c r="Z131" s="126">
        <f t="shared" si="20"/>
        <v>0</v>
      </c>
      <c r="AA131" s="6">
        <f t="shared" si="21"/>
        <v>0</v>
      </c>
      <c r="AB131" s="120">
        <f t="shared" si="22"/>
        <v>0</v>
      </c>
      <c r="AC131" s="6">
        <f t="shared" si="27"/>
        <v>0</v>
      </c>
      <c r="AD131" s="119">
        <f t="shared" si="23"/>
        <v>0</v>
      </c>
      <c r="AE131" s="119">
        <f t="shared" si="28"/>
        <v>0</v>
      </c>
      <c r="AF131" s="126">
        <f t="shared" si="24"/>
        <v>0</v>
      </c>
    </row>
    <row r="132" spans="15:32" x14ac:dyDescent="0.5">
      <c r="O132" s="7" t="str">
        <f>'[1]INPUTS-Incidence'!A132</f>
        <v>Motorized Three Wheeler</v>
      </c>
      <c r="P132" s="7" t="str">
        <f>'[1]INPUTS-Incidence'!B132</f>
        <v>Female</v>
      </c>
      <c r="Q132" s="7" t="str">
        <f>'[1]INPUTS-Incidence'!C132</f>
        <v>5-9 years</v>
      </c>
      <c r="R132" s="129">
        <f>'[1]INPUTS-Incidence'!D132</f>
        <v>0</v>
      </c>
      <c r="S132" s="129">
        <f>'[1]INPUTS-Incidence'!E132</f>
        <v>0</v>
      </c>
      <c r="T132" s="113">
        <f t="shared" si="16"/>
        <v>3</v>
      </c>
      <c r="U132" s="6">
        <f t="shared" si="17"/>
        <v>0</v>
      </c>
      <c r="V132" s="6">
        <f t="shared" si="18"/>
        <v>0</v>
      </c>
      <c r="W132" s="6">
        <f t="shared" si="25"/>
        <v>0</v>
      </c>
      <c r="X132" s="119">
        <f t="shared" si="19"/>
        <v>0</v>
      </c>
      <c r="Y132" s="119">
        <f t="shared" si="26"/>
        <v>0</v>
      </c>
      <c r="Z132" s="126">
        <f t="shared" si="20"/>
        <v>0</v>
      </c>
      <c r="AA132" s="6">
        <f t="shared" si="21"/>
        <v>0</v>
      </c>
      <c r="AB132" s="120">
        <f t="shared" si="22"/>
        <v>0</v>
      </c>
      <c r="AC132" s="6">
        <f t="shared" si="27"/>
        <v>0</v>
      </c>
      <c r="AD132" s="119">
        <f t="shared" si="23"/>
        <v>0</v>
      </c>
      <c r="AE132" s="119">
        <f t="shared" si="28"/>
        <v>0</v>
      </c>
      <c r="AF132" s="126">
        <f t="shared" si="24"/>
        <v>0</v>
      </c>
    </row>
    <row r="133" spans="15:32" x14ac:dyDescent="0.5">
      <c r="O133" s="7" t="str">
        <f>'[1]INPUTS-Incidence'!A133</f>
        <v>Motorized Three Wheeler</v>
      </c>
      <c r="P133" s="7" t="str">
        <f>'[1]INPUTS-Incidence'!B133</f>
        <v>Female</v>
      </c>
      <c r="Q133" s="7" t="str">
        <f>'[1]INPUTS-Incidence'!C133</f>
        <v>10-14 years</v>
      </c>
      <c r="R133" s="129">
        <f>'[1]INPUTS-Incidence'!D133</f>
        <v>0</v>
      </c>
      <c r="S133" s="129">
        <f>'[1]INPUTS-Incidence'!E133</f>
        <v>0</v>
      </c>
      <c r="T133" s="113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6">
        <f t="shared" ref="U133:U196" si="30">IF($T133=0,0, R133)</f>
        <v>0</v>
      </c>
      <c r="V133" s="6">
        <f t="shared" ref="V133:V196" si="31">R133-U133</f>
        <v>0</v>
      </c>
      <c r="W133" s="6">
        <f t="shared" si="25"/>
        <v>0</v>
      </c>
      <c r="X133" s="119">
        <f t="shared" ref="X133:X196" si="32">IF($T133=3,W133*( 1-$G$3*(1-$J$13))/(1-$E$3*(1-$J$13)),W133)</f>
        <v>0</v>
      </c>
      <c r="Y133" s="119">
        <f t="shared" si="26"/>
        <v>0</v>
      </c>
      <c r="Z133" s="126">
        <f t="shared" ref="Z133:Z196" si="33">Y133+V133</f>
        <v>0</v>
      </c>
      <c r="AA133" s="6">
        <f t="shared" ref="AA133:AA196" si="34">IF($T133=0,0, S133)</f>
        <v>0</v>
      </c>
      <c r="AB133" s="120">
        <f t="shared" ref="AB133:AB196" si="35">S133-AA133</f>
        <v>0</v>
      </c>
      <c r="AC133" s="6">
        <f t="shared" si="27"/>
        <v>0</v>
      </c>
      <c r="AD133" s="119">
        <f t="shared" ref="AD133:AD196" si="36">IF($T133=3,AC133*( 1-$G$3*(1-$K$13))/(1-$E$3*(1-$K$13)),AC133)</f>
        <v>0</v>
      </c>
      <c r="AE133" s="119">
        <f t="shared" si="28"/>
        <v>0</v>
      </c>
      <c r="AF133" s="126">
        <f t="shared" ref="AF133:AF196" si="37">AE133+AB133</f>
        <v>0</v>
      </c>
    </row>
    <row r="134" spans="15:32" x14ac:dyDescent="0.5">
      <c r="O134" s="7" t="str">
        <f>'[1]INPUTS-Incidence'!A134</f>
        <v>Motorized Three Wheeler</v>
      </c>
      <c r="P134" s="7" t="str">
        <f>'[1]INPUTS-Incidence'!B134</f>
        <v>Female</v>
      </c>
      <c r="Q134" s="7" t="str">
        <f>'[1]INPUTS-Incidence'!C134</f>
        <v>15-19 years</v>
      </c>
      <c r="R134" s="129">
        <f>'[1]INPUTS-Incidence'!D134</f>
        <v>0</v>
      </c>
      <c r="S134" s="129">
        <f>'[1]INPUTS-Incidence'!E134</f>
        <v>0</v>
      </c>
      <c r="T134" s="113">
        <f t="shared" si="29"/>
        <v>3</v>
      </c>
      <c r="U134" s="6">
        <f t="shared" si="30"/>
        <v>0</v>
      </c>
      <c r="V134" s="6">
        <f t="shared" si="31"/>
        <v>0</v>
      </c>
      <c r="W134" s="6">
        <f t="shared" ref="W134:W197" si="38">IF($T134=2, ($M$3*U134*(1-$G$3*(1-$J$3))/(1-$D$3*(1-$J$3)))+($M$4*U134*(1-$G$3*(1-$J$4))/(1-$D$3*(1-$J$4)))+($M$5*U134*(1-$G$3*(1-$J$5))/(1-$D$3*(1-$J$5))), U134)</f>
        <v>0</v>
      </c>
      <c r="X134" s="119">
        <f t="shared" si="32"/>
        <v>0</v>
      </c>
      <c r="Y134" s="119">
        <f t="shared" ref="Y134:Y197" si="39">IF($T134=1,X134*( 1-$G$3*(1-$J$14))/(1-$D$3*(1-$J$14)),X134)</f>
        <v>0</v>
      </c>
      <c r="Z134" s="126">
        <f t="shared" si="33"/>
        <v>0</v>
      </c>
      <c r="AA134" s="6">
        <f t="shared" si="34"/>
        <v>0</v>
      </c>
      <c r="AB134" s="120">
        <f t="shared" si="35"/>
        <v>0</v>
      </c>
      <c r="AC134" s="6">
        <f t="shared" ref="AC134:AC197" si="40">IF($T134=2, ($N$3*AA134*(1-$G$3*(1-$K$3))/(1-$D$3*(1-$K$3)))+($N$4*AA134*(1-$G$3*(1-$K$4))/(1-$D$3*(1-$K$4)))+($N$5*AA134*(1-$G$3*(1-$K$5))/(1-$D$3*(1-$K$5))), AA134)</f>
        <v>0</v>
      </c>
      <c r="AD134" s="119">
        <f t="shared" si="36"/>
        <v>0</v>
      </c>
      <c r="AE134" s="119">
        <f t="shared" ref="AE134:AE197" si="41">IF($T134=1,AD134*( 1-$G$3*(1-$K$14))/(1-$D$3*(1-$K$14)),AD134)</f>
        <v>0</v>
      </c>
      <c r="AF134" s="126">
        <f t="shared" si="37"/>
        <v>0</v>
      </c>
    </row>
    <row r="135" spans="15:32" x14ac:dyDescent="0.5">
      <c r="O135" s="7" t="str">
        <f>'[1]INPUTS-Incidence'!A135</f>
        <v>Motorized Three Wheeler</v>
      </c>
      <c r="P135" s="7" t="str">
        <f>'[1]INPUTS-Incidence'!B135</f>
        <v>Female</v>
      </c>
      <c r="Q135" s="7" t="str">
        <f>'[1]INPUTS-Incidence'!C135</f>
        <v>20-24 years</v>
      </c>
      <c r="R135" s="129">
        <f>'[1]INPUTS-Incidence'!D135</f>
        <v>0</v>
      </c>
      <c r="S135" s="129">
        <f>'[1]INPUTS-Incidence'!E135</f>
        <v>0</v>
      </c>
      <c r="T135" s="113">
        <f t="shared" si="29"/>
        <v>3</v>
      </c>
      <c r="U135" s="6">
        <f t="shared" si="30"/>
        <v>0</v>
      </c>
      <c r="V135" s="6">
        <f t="shared" si="31"/>
        <v>0</v>
      </c>
      <c r="W135" s="6">
        <f t="shared" si="38"/>
        <v>0</v>
      </c>
      <c r="X135" s="119">
        <f t="shared" si="32"/>
        <v>0</v>
      </c>
      <c r="Y135" s="119">
        <f t="shared" si="39"/>
        <v>0</v>
      </c>
      <c r="Z135" s="126">
        <f t="shared" si="33"/>
        <v>0</v>
      </c>
      <c r="AA135" s="6">
        <f t="shared" si="34"/>
        <v>0</v>
      </c>
      <c r="AB135" s="120">
        <f t="shared" si="35"/>
        <v>0</v>
      </c>
      <c r="AC135" s="6">
        <f t="shared" si="40"/>
        <v>0</v>
      </c>
      <c r="AD135" s="119">
        <f t="shared" si="36"/>
        <v>0</v>
      </c>
      <c r="AE135" s="119">
        <f t="shared" si="41"/>
        <v>0</v>
      </c>
      <c r="AF135" s="126">
        <f t="shared" si="37"/>
        <v>0</v>
      </c>
    </row>
    <row r="136" spans="15:32" x14ac:dyDescent="0.5">
      <c r="O136" s="7" t="str">
        <f>'[1]INPUTS-Incidence'!A136</f>
        <v>Motorized Three Wheeler</v>
      </c>
      <c r="P136" s="7" t="str">
        <f>'[1]INPUTS-Incidence'!B136</f>
        <v>Female</v>
      </c>
      <c r="Q136" s="7" t="str">
        <f>'[1]INPUTS-Incidence'!C136</f>
        <v>25-29 years</v>
      </c>
      <c r="R136" s="129">
        <f>'[1]INPUTS-Incidence'!D136</f>
        <v>0</v>
      </c>
      <c r="S136" s="129">
        <f>'[1]INPUTS-Incidence'!E136</f>
        <v>0</v>
      </c>
      <c r="T136" s="113">
        <f t="shared" si="29"/>
        <v>3</v>
      </c>
      <c r="U136" s="6">
        <f t="shared" si="30"/>
        <v>0</v>
      </c>
      <c r="V136" s="6">
        <f t="shared" si="31"/>
        <v>0</v>
      </c>
      <c r="W136" s="6">
        <f t="shared" si="38"/>
        <v>0</v>
      </c>
      <c r="X136" s="119">
        <f t="shared" si="32"/>
        <v>0</v>
      </c>
      <c r="Y136" s="119">
        <f t="shared" si="39"/>
        <v>0</v>
      </c>
      <c r="Z136" s="126">
        <f t="shared" si="33"/>
        <v>0</v>
      </c>
      <c r="AA136" s="6">
        <f t="shared" si="34"/>
        <v>0</v>
      </c>
      <c r="AB136" s="120">
        <f t="shared" si="35"/>
        <v>0</v>
      </c>
      <c r="AC136" s="6">
        <f t="shared" si="40"/>
        <v>0</v>
      </c>
      <c r="AD136" s="119">
        <f t="shared" si="36"/>
        <v>0</v>
      </c>
      <c r="AE136" s="119">
        <f t="shared" si="41"/>
        <v>0</v>
      </c>
      <c r="AF136" s="126">
        <f t="shared" si="37"/>
        <v>0</v>
      </c>
    </row>
    <row r="137" spans="15:32" x14ac:dyDescent="0.5">
      <c r="O137" s="7" t="str">
        <f>'[1]INPUTS-Incidence'!A137</f>
        <v>Motorized Three Wheeler</v>
      </c>
      <c r="P137" s="7" t="str">
        <f>'[1]INPUTS-Incidence'!B137</f>
        <v>Female</v>
      </c>
      <c r="Q137" s="7" t="str">
        <f>'[1]INPUTS-Incidence'!C137</f>
        <v>30-34 years</v>
      </c>
      <c r="R137" s="129">
        <f>'[1]INPUTS-Incidence'!D137</f>
        <v>0</v>
      </c>
      <c r="S137" s="129">
        <f>'[1]INPUTS-Incidence'!E137</f>
        <v>0</v>
      </c>
      <c r="T137" s="113">
        <f t="shared" si="29"/>
        <v>3</v>
      </c>
      <c r="U137" s="6">
        <f t="shared" si="30"/>
        <v>0</v>
      </c>
      <c r="V137" s="6">
        <f t="shared" si="31"/>
        <v>0</v>
      </c>
      <c r="W137" s="6">
        <f t="shared" si="38"/>
        <v>0</v>
      </c>
      <c r="X137" s="119">
        <f t="shared" si="32"/>
        <v>0</v>
      </c>
      <c r="Y137" s="119">
        <f t="shared" si="39"/>
        <v>0</v>
      </c>
      <c r="Z137" s="126">
        <f t="shared" si="33"/>
        <v>0</v>
      </c>
      <c r="AA137" s="6">
        <f t="shared" si="34"/>
        <v>0</v>
      </c>
      <c r="AB137" s="120">
        <f t="shared" si="35"/>
        <v>0</v>
      </c>
      <c r="AC137" s="6">
        <f t="shared" si="40"/>
        <v>0</v>
      </c>
      <c r="AD137" s="119">
        <f t="shared" si="36"/>
        <v>0</v>
      </c>
      <c r="AE137" s="119">
        <f t="shared" si="41"/>
        <v>0</v>
      </c>
      <c r="AF137" s="126">
        <f t="shared" si="37"/>
        <v>0</v>
      </c>
    </row>
    <row r="138" spans="15:32" x14ac:dyDescent="0.5">
      <c r="O138" s="7" t="str">
        <f>'[1]INPUTS-Incidence'!A138</f>
        <v>Motorized Three Wheeler</v>
      </c>
      <c r="P138" s="7" t="str">
        <f>'[1]INPUTS-Incidence'!B138</f>
        <v>Female</v>
      </c>
      <c r="Q138" s="7" t="str">
        <f>'[1]INPUTS-Incidence'!C138</f>
        <v>35-39 years</v>
      </c>
      <c r="R138" s="129">
        <f>'[1]INPUTS-Incidence'!D138</f>
        <v>0</v>
      </c>
      <c r="S138" s="129">
        <f>'[1]INPUTS-Incidence'!E138</f>
        <v>0</v>
      </c>
      <c r="T138" s="113">
        <f t="shared" si="29"/>
        <v>3</v>
      </c>
      <c r="U138" s="6">
        <f t="shared" si="30"/>
        <v>0</v>
      </c>
      <c r="V138" s="6">
        <f t="shared" si="31"/>
        <v>0</v>
      </c>
      <c r="W138" s="6">
        <f t="shared" si="38"/>
        <v>0</v>
      </c>
      <c r="X138" s="119">
        <f t="shared" si="32"/>
        <v>0</v>
      </c>
      <c r="Y138" s="119">
        <f t="shared" si="39"/>
        <v>0</v>
      </c>
      <c r="Z138" s="126">
        <f t="shared" si="33"/>
        <v>0</v>
      </c>
      <c r="AA138" s="6">
        <f t="shared" si="34"/>
        <v>0</v>
      </c>
      <c r="AB138" s="120">
        <f t="shared" si="35"/>
        <v>0</v>
      </c>
      <c r="AC138" s="6">
        <f t="shared" si="40"/>
        <v>0</v>
      </c>
      <c r="AD138" s="119">
        <f t="shared" si="36"/>
        <v>0</v>
      </c>
      <c r="AE138" s="119">
        <f t="shared" si="41"/>
        <v>0</v>
      </c>
      <c r="AF138" s="126">
        <f t="shared" si="37"/>
        <v>0</v>
      </c>
    </row>
    <row r="139" spans="15:32" x14ac:dyDescent="0.5">
      <c r="O139" s="7" t="str">
        <f>'[1]INPUTS-Incidence'!A139</f>
        <v>Motorized Three Wheeler</v>
      </c>
      <c r="P139" s="7" t="str">
        <f>'[1]INPUTS-Incidence'!B139</f>
        <v>Female</v>
      </c>
      <c r="Q139" s="7" t="str">
        <f>'[1]INPUTS-Incidence'!C139</f>
        <v>40-44 years</v>
      </c>
      <c r="R139" s="129">
        <f>'[1]INPUTS-Incidence'!D139</f>
        <v>0</v>
      </c>
      <c r="S139" s="129">
        <f>'[1]INPUTS-Incidence'!E139</f>
        <v>0</v>
      </c>
      <c r="T139" s="113">
        <f t="shared" si="29"/>
        <v>3</v>
      </c>
      <c r="U139" s="6">
        <f t="shared" si="30"/>
        <v>0</v>
      </c>
      <c r="V139" s="6">
        <f t="shared" si="31"/>
        <v>0</v>
      </c>
      <c r="W139" s="6">
        <f t="shared" si="38"/>
        <v>0</v>
      </c>
      <c r="X139" s="119">
        <f t="shared" si="32"/>
        <v>0</v>
      </c>
      <c r="Y139" s="119">
        <f t="shared" si="39"/>
        <v>0</v>
      </c>
      <c r="Z139" s="126">
        <f t="shared" si="33"/>
        <v>0</v>
      </c>
      <c r="AA139" s="6">
        <f t="shared" si="34"/>
        <v>0</v>
      </c>
      <c r="AB139" s="120">
        <f t="shared" si="35"/>
        <v>0</v>
      </c>
      <c r="AC139" s="6">
        <f t="shared" si="40"/>
        <v>0</v>
      </c>
      <c r="AD139" s="119">
        <f t="shared" si="36"/>
        <v>0</v>
      </c>
      <c r="AE139" s="119">
        <f t="shared" si="41"/>
        <v>0</v>
      </c>
      <c r="AF139" s="126">
        <f t="shared" si="37"/>
        <v>0</v>
      </c>
    </row>
    <row r="140" spans="15:32" x14ac:dyDescent="0.5">
      <c r="O140" s="7" t="str">
        <f>'[1]INPUTS-Incidence'!A140</f>
        <v>Motorized Three Wheeler</v>
      </c>
      <c r="P140" s="7" t="str">
        <f>'[1]INPUTS-Incidence'!B140</f>
        <v>Female</v>
      </c>
      <c r="Q140" s="7" t="str">
        <f>'[1]INPUTS-Incidence'!C140</f>
        <v>45-49 years</v>
      </c>
      <c r="R140" s="129">
        <f>'[1]INPUTS-Incidence'!D140</f>
        <v>0</v>
      </c>
      <c r="S140" s="129">
        <f>'[1]INPUTS-Incidence'!E140</f>
        <v>0</v>
      </c>
      <c r="T140" s="113">
        <f t="shared" si="29"/>
        <v>3</v>
      </c>
      <c r="U140" s="6">
        <f t="shared" si="30"/>
        <v>0</v>
      </c>
      <c r="V140" s="6">
        <f t="shared" si="31"/>
        <v>0</v>
      </c>
      <c r="W140" s="6">
        <f t="shared" si="38"/>
        <v>0</v>
      </c>
      <c r="X140" s="119">
        <f t="shared" si="32"/>
        <v>0</v>
      </c>
      <c r="Y140" s="119">
        <f t="shared" si="39"/>
        <v>0</v>
      </c>
      <c r="Z140" s="126">
        <f t="shared" si="33"/>
        <v>0</v>
      </c>
      <c r="AA140" s="6">
        <f t="shared" si="34"/>
        <v>0</v>
      </c>
      <c r="AB140" s="120">
        <f t="shared" si="35"/>
        <v>0</v>
      </c>
      <c r="AC140" s="6">
        <f t="shared" si="40"/>
        <v>0</v>
      </c>
      <c r="AD140" s="119">
        <f t="shared" si="36"/>
        <v>0</v>
      </c>
      <c r="AE140" s="119">
        <f t="shared" si="41"/>
        <v>0</v>
      </c>
      <c r="AF140" s="126">
        <f t="shared" si="37"/>
        <v>0</v>
      </c>
    </row>
    <row r="141" spans="15:32" x14ac:dyDescent="0.5">
      <c r="O141" s="7" t="str">
        <f>'[1]INPUTS-Incidence'!A141</f>
        <v>Motorized Three Wheeler</v>
      </c>
      <c r="P141" s="7" t="str">
        <f>'[1]INPUTS-Incidence'!B141</f>
        <v>Female</v>
      </c>
      <c r="Q141" s="7" t="str">
        <f>'[1]INPUTS-Incidence'!C141</f>
        <v>50-54 years</v>
      </c>
      <c r="R141" s="129">
        <f>'[1]INPUTS-Incidence'!D141</f>
        <v>0</v>
      </c>
      <c r="S141" s="129">
        <f>'[1]INPUTS-Incidence'!E141</f>
        <v>0</v>
      </c>
      <c r="T141" s="113">
        <f t="shared" si="29"/>
        <v>3</v>
      </c>
      <c r="U141" s="6">
        <f t="shared" si="30"/>
        <v>0</v>
      </c>
      <c r="V141" s="6">
        <f t="shared" si="31"/>
        <v>0</v>
      </c>
      <c r="W141" s="6">
        <f t="shared" si="38"/>
        <v>0</v>
      </c>
      <c r="X141" s="119">
        <f t="shared" si="32"/>
        <v>0</v>
      </c>
      <c r="Y141" s="119">
        <f t="shared" si="39"/>
        <v>0</v>
      </c>
      <c r="Z141" s="126">
        <f t="shared" si="33"/>
        <v>0</v>
      </c>
      <c r="AA141" s="6">
        <f t="shared" si="34"/>
        <v>0</v>
      </c>
      <c r="AB141" s="120">
        <f t="shared" si="35"/>
        <v>0</v>
      </c>
      <c r="AC141" s="6">
        <f t="shared" si="40"/>
        <v>0</v>
      </c>
      <c r="AD141" s="119">
        <f t="shared" si="36"/>
        <v>0</v>
      </c>
      <c r="AE141" s="119">
        <f t="shared" si="41"/>
        <v>0</v>
      </c>
      <c r="AF141" s="126">
        <f t="shared" si="37"/>
        <v>0</v>
      </c>
    </row>
    <row r="142" spans="15:32" x14ac:dyDescent="0.5">
      <c r="O142" s="7" t="str">
        <f>'[1]INPUTS-Incidence'!A142</f>
        <v>Motorized Three Wheeler</v>
      </c>
      <c r="P142" s="7" t="str">
        <f>'[1]INPUTS-Incidence'!B142</f>
        <v>Female</v>
      </c>
      <c r="Q142" s="7" t="str">
        <f>'[1]INPUTS-Incidence'!C142</f>
        <v>55-59 years</v>
      </c>
      <c r="R142" s="129">
        <f>'[1]INPUTS-Incidence'!D142</f>
        <v>0</v>
      </c>
      <c r="S142" s="129">
        <f>'[1]INPUTS-Incidence'!E142</f>
        <v>0</v>
      </c>
      <c r="T142" s="113">
        <f t="shared" si="29"/>
        <v>3</v>
      </c>
      <c r="U142" s="6">
        <f t="shared" si="30"/>
        <v>0</v>
      </c>
      <c r="V142" s="6">
        <f t="shared" si="31"/>
        <v>0</v>
      </c>
      <c r="W142" s="6">
        <f t="shared" si="38"/>
        <v>0</v>
      </c>
      <c r="X142" s="119">
        <f t="shared" si="32"/>
        <v>0</v>
      </c>
      <c r="Y142" s="119">
        <f t="shared" si="39"/>
        <v>0</v>
      </c>
      <c r="Z142" s="126">
        <f t="shared" si="33"/>
        <v>0</v>
      </c>
      <c r="AA142" s="6">
        <f t="shared" si="34"/>
        <v>0</v>
      </c>
      <c r="AB142" s="120">
        <f t="shared" si="35"/>
        <v>0</v>
      </c>
      <c r="AC142" s="6">
        <f t="shared" si="40"/>
        <v>0</v>
      </c>
      <c r="AD142" s="119">
        <f t="shared" si="36"/>
        <v>0</v>
      </c>
      <c r="AE142" s="119">
        <f t="shared" si="41"/>
        <v>0</v>
      </c>
      <c r="AF142" s="126">
        <f t="shared" si="37"/>
        <v>0</v>
      </c>
    </row>
    <row r="143" spans="15:32" x14ac:dyDescent="0.5">
      <c r="O143" s="7" t="str">
        <f>'[1]INPUTS-Incidence'!A143</f>
        <v>Motorized Three Wheeler</v>
      </c>
      <c r="P143" s="7" t="str">
        <f>'[1]INPUTS-Incidence'!B143</f>
        <v>Female</v>
      </c>
      <c r="Q143" s="7" t="str">
        <f>'[1]INPUTS-Incidence'!C143</f>
        <v>60-64 years</v>
      </c>
      <c r="R143" s="129">
        <f>'[1]INPUTS-Incidence'!D143</f>
        <v>0</v>
      </c>
      <c r="S143" s="129">
        <f>'[1]INPUTS-Incidence'!E143</f>
        <v>0</v>
      </c>
      <c r="T143" s="113">
        <f t="shared" si="29"/>
        <v>3</v>
      </c>
      <c r="U143" s="6">
        <f t="shared" si="30"/>
        <v>0</v>
      </c>
      <c r="V143" s="6">
        <f t="shared" si="31"/>
        <v>0</v>
      </c>
      <c r="W143" s="6">
        <f t="shared" si="38"/>
        <v>0</v>
      </c>
      <c r="X143" s="119">
        <f t="shared" si="32"/>
        <v>0</v>
      </c>
      <c r="Y143" s="119">
        <f t="shared" si="39"/>
        <v>0</v>
      </c>
      <c r="Z143" s="126">
        <f t="shared" si="33"/>
        <v>0</v>
      </c>
      <c r="AA143" s="6">
        <f t="shared" si="34"/>
        <v>0</v>
      </c>
      <c r="AB143" s="120">
        <f t="shared" si="35"/>
        <v>0</v>
      </c>
      <c r="AC143" s="6">
        <f t="shared" si="40"/>
        <v>0</v>
      </c>
      <c r="AD143" s="119">
        <f t="shared" si="36"/>
        <v>0</v>
      </c>
      <c r="AE143" s="119">
        <f t="shared" si="41"/>
        <v>0</v>
      </c>
      <c r="AF143" s="126">
        <f t="shared" si="37"/>
        <v>0</v>
      </c>
    </row>
    <row r="144" spans="15:32" x14ac:dyDescent="0.5">
      <c r="O144" s="7" t="str">
        <f>'[1]INPUTS-Incidence'!A144</f>
        <v>Motorized Three Wheeler</v>
      </c>
      <c r="P144" s="7" t="str">
        <f>'[1]INPUTS-Incidence'!B144</f>
        <v>Female</v>
      </c>
      <c r="Q144" s="7" t="str">
        <f>'[1]INPUTS-Incidence'!C144</f>
        <v>65-69 years</v>
      </c>
      <c r="R144" s="129">
        <f>'[1]INPUTS-Incidence'!D144</f>
        <v>0</v>
      </c>
      <c r="S144" s="129">
        <f>'[1]INPUTS-Incidence'!E144</f>
        <v>0</v>
      </c>
      <c r="T144" s="113">
        <f t="shared" si="29"/>
        <v>3</v>
      </c>
      <c r="U144" s="6">
        <f t="shared" si="30"/>
        <v>0</v>
      </c>
      <c r="V144" s="6">
        <f t="shared" si="31"/>
        <v>0</v>
      </c>
      <c r="W144" s="6">
        <f t="shared" si="38"/>
        <v>0</v>
      </c>
      <c r="X144" s="119">
        <f t="shared" si="32"/>
        <v>0</v>
      </c>
      <c r="Y144" s="119">
        <f t="shared" si="39"/>
        <v>0</v>
      </c>
      <c r="Z144" s="126">
        <f t="shared" si="33"/>
        <v>0</v>
      </c>
      <c r="AA144" s="6">
        <f t="shared" si="34"/>
        <v>0</v>
      </c>
      <c r="AB144" s="120">
        <f t="shared" si="35"/>
        <v>0</v>
      </c>
      <c r="AC144" s="6">
        <f t="shared" si="40"/>
        <v>0</v>
      </c>
      <c r="AD144" s="119">
        <f t="shared" si="36"/>
        <v>0</v>
      </c>
      <c r="AE144" s="119">
        <f t="shared" si="41"/>
        <v>0</v>
      </c>
      <c r="AF144" s="126">
        <f t="shared" si="37"/>
        <v>0</v>
      </c>
    </row>
    <row r="145" spans="15:32" x14ac:dyDescent="0.5">
      <c r="O145" s="7" t="str">
        <f>'[1]INPUTS-Incidence'!A145</f>
        <v>Motorized Three Wheeler</v>
      </c>
      <c r="P145" s="7" t="str">
        <f>'[1]INPUTS-Incidence'!B145</f>
        <v>Female</v>
      </c>
      <c r="Q145" s="7" t="str">
        <f>'[1]INPUTS-Incidence'!C145</f>
        <v>70-74 years</v>
      </c>
      <c r="R145" s="129">
        <f>'[1]INPUTS-Incidence'!D145</f>
        <v>0</v>
      </c>
      <c r="S145" s="129">
        <f>'[1]INPUTS-Incidence'!E145</f>
        <v>0</v>
      </c>
      <c r="T145" s="113">
        <f t="shared" si="29"/>
        <v>3</v>
      </c>
      <c r="U145" s="6">
        <f t="shared" si="30"/>
        <v>0</v>
      </c>
      <c r="V145" s="6">
        <f t="shared" si="31"/>
        <v>0</v>
      </c>
      <c r="W145" s="6">
        <f t="shared" si="38"/>
        <v>0</v>
      </c>
      <c r="X145" s="119">
        <f t="shared" si="32"/>
        <v>0</v>
      </c>
      <c r="Y145" s="119">
        <f t="shared" si="39"/>
        <v>0</v>
      </c>
      <c r="Z145" s="126">
        <f t="shared" si="33"/>
        <v>0</v>
      </c>
      <c r="AA145" s="6">
        <f t="shared" si="34"/>
        <v>0</v>
      </c>
      <c r="AB145" s="120">
        <f t="shared" si="35"/>
        <v>0</v>
      </c>
      <c r="AC145" s="6">
        <f t="shared" si="40"/>
        <v>0</v>
      </c>
      <c r="AD145" s="119">
        <f t="shared" si="36"/>
        <v>0</v>
      </c>
      <c r="AE145" s="119">
        <f t="shared" si="41"/>
        <v>0</v>
      </c>
      <c r="AF145" s="126">
        <f t="shared" si="37"/>
        <v>0</v>
      </c>
    </row>
    <row r="146" spans="15:32" x14ac:dyDescent="0.5">
      <c r="O146" s="7" t="str">
        <f>'[1]INPUTS-Incidence'!A146</f>
        <v>Motorized Three Wheeler</v>
      </c>
      <c r="P146" s="7" t="str">
        <f>'[1]INPUTS-Incidence'!B146</f>
        <v>Female</v>
      </c>
      <c r="Q146" s="7" t="str">
        <f>'[1]INPUTS-Incidence'!C146</f>
        <v>75-79 years</v>
      </c>
      <c r="R146" s="129">
        <f>'[1]INPUTS-Incidence'!D146</f>
        <v>0</v>
      </c>
      <c r="S146" s="129">
        <f>'[1]INPUTS-Incidence'!E146</f>
        <v>0</v>
      </c>
      <c r="T146" s="113">
        <f t="shared" si="29"/>
        <v>3</v>
      </c>
      <c r="U146" s="6">
        <f t="shared" si="30"/>
        <v>0</v>
      </c>
      <c r="V146" s="6">
        <f t="shared" si="31"/>
        <v>0</v>
      </c>
      <c r="W146" s="6">
        <f t="shared" si="38"/>
        <v>0</v>
      </c>
      <c r="X146" s="119">
        <f t="shared" si="32"/>
        <v>0</v>
      </c>
      <c r="Y146" s="119">
        <f t="shared" si="39"/>
        <v>0</v>
      </c>
      <c r="Z146" s="126">
        <f t="shared" si="33"/>
        <v>0</v>
      </c>
      <c r="AA146" s="6">
        <f t="shared" si="34"/>
        <v>0</v>
      </c>
      <c r="AB146" s="120">
        <f t="shared" si="35"/>
        <v>0</v>
      </c>
      <c r="AC146" s="6">
        <f t="shared" si="40"/>
        <v>0</v>
      </c>
      <c r="AD146" s="119">
        <f t="shared" si="36"/>
        <v>0</v>
      </c>
      <c r="AE146" s="119">
        <f t="shared" si="41"/>
        <v>0</v>
      </c>
      <c r="AF146" s="126">
        <f t="shared" si="37"/>
        <v>0</v>
      </c>
    </row>
    <row r="147" spans="15:32" x14ac:dyDescent="0.5">
      <c r="O147" s="7" t="str">
        <f>'[1]INPUTS-Incidence'!A147</f>
        <v>Motorized Three Wheeler</v>
      </c>
      <c r="P147" s="7" t="str">
        <f>'[1]INPUTS-Incidence'!B147</f>
        <v>Female</v>
      </c>
      <c r="Q147" s="7" t="str">
        <f>'[1]INPUTS-Incidence'!C147</f>
        <v>80-84 years</v>
      </c>
      <c r="R147" s="129">
        <f>'[1]INPUTS-Incidence'!D147</f>
        <v>0</v>
      </c>
      <c r="S147" s="129">
        <f>'[1]INPUTS-Incidence'!E147</f>
        <v>0</v>
      </c>
      <c r="T147" s="113">
        <f t="shared" si="29"/>
        <v>3</v>
      </c>
      <c r="U147" s="6">
        <f t="shared" si="30"/>
        <v>0</v>
      </c>
      <c r="V147" s="6">
        <f t="shared" si="31"/>
        <v>0</v>
      </c>
      <c r="W147" s="6">
        <f t="shared" si="38"/>
        <v>0</v>
      </c>
      <c r="X147" s="119">
        <f t="shared" si="32"/>
        <v>0</v>
      </c>
      <c r="Y147" s="119">
        <f t="shared" si="39"/>
        <v>0</v>
      </c>
      <c r="Z147" s="126">
        <f t="shared" si="33"/>
        <v>0</v>
      </c>
      <c r="AA147" s="6">
        <f t="shared" si="34"/>
        <v>0</v>
      </c>
      <c r="AB147" s="120">
        <f t="shared" si="35"/>
        <v>0</v>
      </c>
      <c r="AC147" s="6">
        <f t="shared" si="40"/>
        <v>0</v>
      </c>
      <c r="AD147" s="119">
        <f t="shared" si="36"/>
        <v>0</v>
      </c>
      <c r="AE147" s="119">
        <f t="shared" si="41"/>
        <v>0</v>
      </c>
      <c r="AF147" s="126">
        <f t="shared" si="37"/>
        <v>0</v>
      </c>
    </row>
    <row r="148" spans="15:32" x14ac:dyDescent="0.5">
      <c r="O148" s="7" t="str">
        <f>'[1]INPUTS-Incidence'!A148</f>
        <v>Motorized Three Wheeler</v>
      </c>
      <c r="P148" s="7" t="str">
        <f>'[1]INPUTS-Incidence'!B148</f>
        <v>Female</v>
      </c>
      <c r="Q148" s="7" t="str">
        <f>'[1]INPUTS-Incidence'!C148</f>
        <v>85+</v>
      </c>
      <c r="R148" s="129">
        <f>'[1]INPUTS-Incidence'!D148</f>
        <v>0</v>
      </c>
      <c r="S148" s="129">
        <f>'[1]INPUTS-Incidence'!E148</f>
        <v>0</v>
      </c>
      <c r="T148" s="113">
        <f t="shared" si="29"/>
        <v>3</v>
      </c>
      <c r="U148" s="6">
        <f t="shared" si="30"/>
        <v>0</v>
      </c>
      <c r="V148" s="6">
        <f t="shared" si="31"/>
        <v>0</v>
      </c>
      <c r="W148" s="6">
        <f t="shared" si="38"/>
        <v>0</v>
      </c>
      <c r="X148" s="119">
        <f t="shared" si="32"/>
        <v>0</v>
      </c>
      <c r="Y148" s="119">
        <f t="shared" si="39"/>
        <v>0</v>
      </c>
      <c r="Z148" s="126">
        <f t="shared" si="33"/>
        <v>0</v>
      </c>
      <c r="AA148" s="6">
        <f t="shared" si="34"/>
        <v>0</v>
      </c>
      <c r="AB148" s="120">
        <f t="shared" si="35"/>
        <v>0</v>
      </c>
      <c r="AC148" s="6">
        <f t="shared" si="40"/>
        <v>0</v>
      </c>
      <c r="AD148" s="119">
        <f t="shared" si="36"/>
        <v>0</v>
      </c>
      <c r="AE148" s="119">
        <f t="shared" si="41"/>
        <v>0</v>
      </c>
      <c r="AF148" s="126">
        <f t="shared" si="37"/>
        <v>0</v>
      </c>
    </row>
    <row r="149" spans="15:32" x14ac:dyDescent="0.5">
      <c r="O149" s="7" t="str">
        <f>'[1]INPUTS-Incidence'!A149</f>
        <v>Car</v>
      </c>
      <c r="P149" s="7" t="str">
        <f>'[1]INPUTS-Incidence'!B149</f>
        <v>Male</v>
      </c>
      <c r="Q149" s="7" t="str">
        <f>'[1]INPUTS-Incidence'!C149</f>
        <v>&lt;5 years</v>
      </c>
      <c r="R149" s="129">
        <f>'[1]INPUTS-Incidence'!D149</f>
        <v>10.331250000000001</v>
      </c>
      <c r="S149" s="129">
        <f>'[1]INPUTS-Incidence'!E149</f>
        <v>678.0266395332518</v>
      </c>
      <c r="T149" s="113">
        <f t="shared" si="29"/>
        <v>2</v>
      </c>
      <c r="U149" s="6">
        <f t="shared" si="30"/>
        <v>10.331250000000001</v>
      </c>
      <c r="V149" s="6">
        <f t="shared" si="31"/>
        <v>0</v>
      </c>
      <c r="W149" s="6">
        <f t="shared" si="38"/>
        <v>7.847951587627211</v>
      </c>
      <c r="X149" s="119">
        <f t="shared" si="32"/>
        <v>7.847951587627211</v>
      </c>
      <c r="Y149" s="119">
        <f t="shared" si="39"/>
        <v>7.847951587627211</v>
      </c>
      <c r="Z149" s="126">
        <f t="shared" si="33"/>
        <v>7.847951587627211</v>
      </c>
      <c r="AA149" s="6">
        <f t="shared" si="34"/>
        <v>678.0266395332518</v>
      </c>
      <c r="AB149" s="120">
        <f t="shared" si="35"/>
        <v>0</v>
      </c>
      <c r="AC149" s="6">
        <f t="shared" si="40"/>
        <v>543.14418655570421</v>
      </c>
      <c r="AD149" s="119">
        <f t="shared" si="36"/>
        <v>543.14418655570421</v>
      </c>
      <c r="AE149" s="119">
        <f t="shared" si="41"/>
        <v>543.14418655570421</v>
      </c>
      <c r="AF149" s="126">
        <f t="shared" si="37"/>
        <v>543.14418655570421</v>
      </c>
    </row>
    <row r="150" spans="15:32" x14ac:dyDescent="0.5">
      <c r="O150" s="7" t="str">
        <f>'[1]INPUTS-Incidence'!A150</f>
        <v>Car</v>
      </c>
      <c r="P150" s="7" t="str">
        <f>'[1]INPUTS-Incidence'!B150</f>
        <v>Male</v>
      </c>
      <c r="Q150" s="7" t="str">
        <f>'[1]INPUTS-Incidence'!C150</f>
        <v>5-9 years</v>
      </c>
      <c r="R150" s="129">
        <f>'[1]INPUTS-Incidence'!D150</f>
        <v>17.456250000000001</v>
      </c>
      <c r="S150" s="129">
        <f>'[1]INPUTS-Incidence'!E150</f>
        <v>3185.9321921927944</v>
      </c>
      <c r="T150" s="113">
        <f t="shared" si="29"/>
        <v>2</v>
      </c>
      <c r="U150" s="6">
        <f t="shared" si="30"/>
        <v>17.456250000000001</v>
      </c>
      <c r="V150" s="6">
        <f t="shared" si="31"/>
        <v>0</v>
      </c>
      <c r="W150" s="6">
        <f t="shared" si="38"/>
        <v>13.260331992887355</v>
      </c>
      <c r="X150" s="119">
        <f t="shared" si="32"/>
        <v>13.260331992887355</v>
      </c>
      <c r="Y150" s="119">
        <f t="shared" si="39"/>
        <v>13.260331992887355</v>
      </c>
      <c r="Z150" s="126">
        <f t="shared" si="33"/>
        <v>13.260331992887355</v>
      </c>
      <c r="AA150" s="6">
        <f t="shared" si="34"/>
        <v>3185.9321921927944</v>
      </c>
      <c r="AB150" s="120">
        <f t="shared" si="35"/>
        <v>0</v>
      </c>
      <c r="AC150" s="6">
        <f t="shared" si="40"/>
        <v>2552.1424204532655</v>
      </c>
      <c r="AD150" s="119">
        <f t="shared" si="36"/>
        <v>2552.1424204532655</v>
      </c>
      <c r="AE150" s="119">
        <f t="shared" si="41"/>
        <v>2552.1424204532655</v>
      </c>
      <c r="AF150" s="126">
        <f t="shared" si="37"/>
        <v>2552.1424204532655</v>
      </c>
    </row>
    <row r="151" spans="15:32" x14ac:dyDescent="0.5">
      <c r="O151" s="7" t="str">
        <f>'[1]INPUTS-Incidence'!A151</f>
        <v>Car</v>
      </c>
      <c r="P151" s="7" t="str">
        <f>'[1]INPUTS-Incidence'!B151</f>
        <v>Male</v>
      </c>
      <c r="Q151" s="7" t="str">
        <f>'[1]INPUTS-Incidence'!C151</f>
        <v>10-14 years</v>
      </c>
      <c r="R151" s="129">
        <f>'[1]INPUTS-Incidence'!D151</f>
        <v>22.8</v>
      </c>
      <c r="S151" s="129">
        <f>'[1]INPUTS-Incidence'!E151</f>
        <v>7092.5155056438834</v>
      </c>
      <c r="T151" s="113">
        <f t="shared" si="29"/>
        <v>2</v>
      </c>
      <c r="U151" s="6">
        <f t="shared" si="30"/>
        <v>22.8</v>
      </c>
      <c r="V151" s="6">
        <f t="shared" si="31"/>
        <v>0</v>
      </c>
      <c r="W151" s="6">
        <f t="shared" si="38"/>
        <v>17.319617296832462</v>
      </c>
      <c r="X151" s="119">
        <f t="shared" si="32"/>
        <v>17.319617296832462</v>
      </c>
      <c r="Y151" s="119">
        <f t="shared" si="39"/>
        <v>17.319617296832462</v>
      </c>
      <c r="Z151" s="126">
        <f t="shared" si="33"/>
        <v>17.319617296832462</v>
      </c>
      <c r="AA151" s="6">
        <f t="shared" si="34"/>
        <v>7092.5155056438834</v>
      </c>
      <c r="AB151" s="120">
        <f t="shared" si="35"/>
        <v>0</v>
      </c>
      <c r="AC151" s="6">
        <f t="shared" si="40"/>
        <v>5681.5740567340117</v>
      </c>
      <c r="AD151" s="119">
        <f t="shared" si="36"/>
        <v>5681.5740567340117</v>
      </c>
      <c r="AE151" s="119">
        <f t="shared" si="41"/>
        <v>5681.5740567340117</v>
      </c>
      <c r="AF151" s="126">
        <f t="shared" si="37"/>
        <v>5681.5740567340117</v>
      </c>
    </row>
    <row r="152" spans="15:32" x14ac:dyDescent="0.5">
      <c r="O152" s="7" t="str">
        <f>'[1]INPUTS-Incidence'!A152</f>
        <v>Car</v>
      </c>
      <c r="P152" s="7" t="str">
        <f>'[1]INPUTS-Incidence'!B152</f>
        <v>Male</v>
      </c>
      <c r="Q152" s="7" t="str">
        <f>'[1]INPUTS-Incidence'!C152</f>
        <v>15-19 years</v>
      </c>
      <c r="R152" s="129">
        <f>'[1]INPUTS-Incidence'!D152</f>
        <v>137.86875000000001</v>
      </c>
      <c r="S152" s="129">
        <f>'[1]INPUTS-Incidence'!E152</f>
        <v>23833.032886400546</v>
      </c>
      <c r="T152" s="113">
        <f t="shared" si="29"/>
        <v>2</v>
      </c>
      <c r="U152" s="6">
        <f t="shared" si="30"/>
        <v>137.86875000000001</v>
      </c>
      <c r="V152" s="6">
        <f t="shared" si="31"/>
        <v>0</v>
      </c>
      <c r="W152" s="6">
        <f t="shared" si="38"/>
        <v>104.72956084178381</v>
      </c>
      <c r="X152" s="119">
        <f t="shared" si="32"/>
        <v>104.72956084178381</v>
      </c>
      <c r="Y152" s="119">
        <f t="shared" si="39"/>
        <v>104.72956084178381</v>
      </c>
      <c r="Z152" s="126">
        <f t="shared" si="33"/>
        <v>104.72956084178381</v>
      </c>
      <c r="AA152" s="6">
        <f t="shared" si="34"/>
        <v>23833.032886400546</v>
      </c>
      <c r="AB152" s="120">
        <f t="shared" si="35"/>
        <v>0</v>
      </c>
      <c r="AC152" s="6">
        <f t="shared" si="40"/>
        <v>19091.835785612278</v>
      </c>
      <c r="AD152" s="119">
        <f t="shared" si="36"/>
        <v>19091.835785612278</v>
      </c>
      <c r="AE152" s="119">
        <f t="shared" si="41"/>
        <v>19091.835785612278</v>
      </c>
      <c r="AF152" s="126">
        <f t="shared" si="37"/>
        <v>19091.835785612278</v>
      </c>
    </row>
    <row r="153" spans="15:32" x14ac:dyDescent="0.5">
      <c r="O153" s="7" t="str">
        <f>'[1]INPUTS-Incidence'!A153</f>
        <v>Car</v>
      </c>
      <c r="P153" s="7" t="str">
        <f>'[1]INPUTS-Incidence'!B153</f>
        <v>Male</v>
      </c>
      <c r="Q153" s="7" t="str">
        <f>'[1]INPUTS-Incidence'!C153</f>
        <v>20-24 years</v>
      </c>
      <c r="R153" s="129">
        <f>'[1]INPUTS-Incidence'!D153</f>
        <v>201.63750000000002</v>
      </c>
      <c r="S153" s="129">
        <f>'[1]INPUTS-Incidence'!E153</f>
        <v>34560.524542875472</v>
      </c>
      <c r="T153" s="113">
        <f t="shared" si="29"/>
        <v>2</v>
      </c>
      <c r="U153" s="6">
        <f t="shared" si="30"/>
        <v>201.63750000000002</v>
      </c>
      <c r="V153" s="6">
        <f t="shared" si="31"/>
        <v>0</v>
      </c>
      <c r="W153" s="6">
        <f t="shared" si="38"/>
        <v>153.17036546886212</v>
      </c>
      <c r="X153" s="119">
        <f t="shared" si="32"/>
        <v>153.17036546886212</v>
      </c>
      <c r="Y153" s="119">
        <f t="shared" si="39"/>
        <v>153.17036546886212</v>
      </c>
      <c r="Z153" s="126">
        <f t="shared" si="33"/>
        <v>153.17036546886212</v>
      </c>
      <c r="AA153" s="6">
        <f t="shared" si="34"/>
        <v>34560.524542875472</v>
      </c>
      <c r="AB153" s="120">
        <f t="shared" si="35"/>
        <v>0</v>
      </c>
      <c r="AC153" s="6">
        <f t="shared" si="40"/>
        <v>27685.266175825476</v>
      </c>
      <c r="AD153" s="119">
        <f t="shared" si="36"/>
        <v>27685.266175825476</v>
      </c>
      <c r="AE153" s="119">
        <f t="shared" si="41"/>
        <v>27685.266175825476</v>
      </c>
      <c r="AF153" s="126">
        <f t="shared" si="37"/>
        <v>27685.266175825476</v>
      </c>
    </row>
    <row r="154" spans="15:32" x14ac:dyDescent="0.5">
      <c r="O154" s="7" t="str">
        <f>'[1]INPUTS-Incidence'!A154</f>
        <v>Car</v>
      </c>
      <c r="P154" s="7" t="str">
        <f>'[1]INPUTS-Incidence'!B154</f>
        <v>Male</v>
      </c>
      <c r="Q154" s="7" t="str">
        <f>'[1]INPUTS-Incidence'!C154</f>
        <v>25-29 years</v>
      </c>
      <c r="R154" s="129">
        <f>'[1]INPUTS-Incidence'!D154</f>
        <v>181.33125000000001</v>
      </c>
      <c r="S154" s="129">
        <f>'[1]INPUTS-Incidence'!E154</f>
        <v>30871.028706117046</v>
      </c>
      <c r="T154" s="113">
        <f t="shared" si="29"/>
        <v>2</v>
      </c>
      <c r="U154" s="6">
        <f t="shared" si="30"/>
        <v>181.33125000000001</v>
      </c>
      <c r="V154" s="6">
        <f t="shared" si="31"/>
        <v>0</v>
      </c>
      <c r="W154" s="6">
        <f t="shared" si="38"/>
        <v>137.74508131387071</v>
      </c>
      <c r="X154" s="119">
        <f t="shared" si="32"/>
        <v>137.74508131387071</v>
      </c>
      <c r="Y154" s="119">
        <f t="shared" si="39"/>
        <v>137.74508131387071</v>
      </c>
      <c r="Z154" s="126">
        <f t="shared" si="33"/>
        <v>137.74508131387071</v>
      </c>
      <c r="AA154" s="6">
        <f t="shared" si="34"/>
        <v>30871.028706117046</v>
      </c>
      <c r="AB154" s="120">
        <f t="shared" si="35"/>
        <v>0</v>
      </c>
      <c r="AC154" s="6">
        <f t="shared" si="40"/>
        <v>24729.735967696339</v>
      </c>
      <c r="AD154" s="119">
        <f t="shared" si="36"/>
        <v>24729.735967696339</v>
      </c>
      <c r="AE154" s="119">
        <f t="shared" si="41"/>
        <v>24729.735967696339</v>
      </c>
      <c r="AF154" s="126">
        <f t="shared" si="37"/>
        <v>24729.735967696339</v>
      </c>
    </row>
    <row r="155" spans="15:32" x14ac:dyDescent="0.5">
      <c r="O155" s="7" t="str">
        <f>'[1]INPUTS-Incidence'!A155</f>
        <v>Car</v>
      </c>
      <c r="P155" s="7" t="str">
        <f>'[1]INPUTS-Incidence'!B155</f>
        <v>Male</v>
      </c>
      <c r="Q155" s="7" t="str">
        <f>'[1]INPUTS-Incidence'!C155</f>
        <v>30-34 years</v>
      </c>
      <c r="R155" s="129">
        <f>'[1]INPUTS-Incidence'!D155</f>
        <v>157.81874999999999</v>
      </c>
      <c r="S155" s="129">
        <f>'[1]INPUTS-Incidence'!E155</f>
        <v>28404.756368165687</v>
      </c>
      <c r="T155" s="113">
        <f t="shared" si="29"/>
        <v>2</v>
      </c>
      <c r="U155" s="6">
        <f t="shared" si="30"/>
        <v>157.81874999999999</v>
      </c>
      <c r="V155" s="6">
        <f t="shared" si="31"/>
        <v>0</v>
      </c>
      <c r="W155" s="6">
        <f t="shared" si="38"/>
        <v>119.8842259765122</v>
      </c>
      <c r="X155" s="119">
        <f t="shared" si="32"/>
        <v>119.8842259765122</v>
      </c>
      <c r="Y155" s="119">
        <f t="shared" si="39"/>
        <v>119.8842259765122</v>
      </c>
      <c r="Z155" s="126">
        <f t="shared" si="33"/>
        <v>119.8842259765122</v>
      </c>
      <c r="AA155" s="6">
        <f t="shared" si="34"/>
        <v>28404.756368165687</v>
      </c>
      <c r="AB155" s="120">
        <f t="shared" si="35"/>
        <v>0</v>
      </c>
      <c r="AC155" s="6">
        <f t="shared" si="40"/>
        <v>22754.088692622376</v>
      </c>
      <c r="AD155" s="119">
        <f t="shared" si="36"/>
        <v>22754.088692622376</v>
      </c>
      <c r="AE155" s="119">
        <f t="shared" si="41"/>
        <v>22754.088692622376</v>
      </c>
      <c r="AF155" s="126">
        <f t="shared" si="37"/>
        <v>22754.088692622376</v>
      </c>
    </row>
    <row r="156" spans="15:32" x14ac:dyDescent="0.5">
      <c r="O156" s="7" t="str">
        <f>'[1]INPUTS-Incidence'!A156</f>
        <v>Car</v>
      </c>
      <c r="P156" s="7" t="str">
        <f>'[1]INPUTS-Incidence'!B156</f>
        <v>Male</v>
      </c>
      <c r="Q156" s="7" t="str">
        <f>'[1]INPUTS-Incidence'!C156</f>
        <v>35-39 years</v>
      </c>
      <c r="R156" s="129">
        <f>'[1]INPUTS-Incidence'!D156</f>
        <v>160.66875000000002</v>
      </c>
      <c r="S156" s="129">
        <f>'[1]INPUTS-Incidence'!E156</f>
        <v>28812.167112095754</v>
      </c>
      <c r="T156" s="113">
        <f t="shared" si="29"/>
        <v>2</v>
      </c>
      <c r="U156" s="6">
        <f t="shared" si="30"/>
        <v>160.66875000000002</v>
      </c>
      <c r="V156" s="6">
        <f t="shared" si="31"/>
        <v>0</v>
      </c>
      <c r="W156" s="6">
        <f t="shared" si="38"/>
        <v>122.0491781386163</v>
      </c>
      <c r="X156" s="119">
        <f t="shared" si="32"/>
        <v>122.0491781386163</v>
      </c>
      <c r="Y156" s="119">
        <f t="shared" si="39"/>
        <v>122.0491781386163</v>
      </c>
      <c r="Z156" s="126">
        <f t="shared" si="33"/>
        <v>122.0491781386163</v>
      </c>
      <c r="AA156" s="6">
        <f t="shared" si="34"/>
        <v>28812.167112095754</v>
      </c>
      <c r="AB156" s="120">
        <f t="shared" si="35"/>
        <v>0</v>
      </c>
      <c r="AC156" s="6">
        <f t="shared" si="40"/>
        <v>23080.451646824706</v>
      </c>
      <c r="AD156" s="119">
        <f t="shared" si="36"/>
        <v>23080.451646824706</v>
      </c>
      <c r="AE156" s="119">
        <f t="shared" si="41"/>
        <v>23080.451646824706</v>
      </c>
      <c r="AF156" s="126">
        <f t="shared" si="37"/>
        <v>23080.451646824706</v>
      </c>
    </row>
    <row r="157" spans="15:32" x14ac:dyDescent="0.5">
      <c r="O157" s="7" t="str">
        <f>'[1]INPUTS-Incidence'!A157</f>
        <v>Car</v>
      </c>
      <c r="P157" s="7" t="str">
        <f>'[1]INPUTS-Incidence'!B157</f>
        <v>Male</v>
      </c>
      <c r="Q157" s="7" t="str">
        <f>'[1]INPUTS-Incidence'!C157</f>
        <v>40-44 years</v>
      </c>
      <c r="R157" s="129">
        <f>'[1]INPUTS-Incidence'!D157</f>
        <v>178.125</v>
      </c>
      <c r="S157" s="129">
        <f>'[1]INPUTS-Incidence'!E157</f>
        <v>28028.074901758326</v>
      </c>
      <c r="T157" s="113">
        <f t="shared" si="29"/>
        <v>2</v>
      </c>
      <c r="U157" s="6">
        <f t="shared" si="30"/>
        <v>178.125</v>
      </c>
      <c r="V157" s="6">
        <f t="shared" si="31"/>
        <v>0</v>
      </c>
      <c r="W157" s="6">
        <f t="shared" si="38"/>
        <v>135.30951013150363</v>
      </c>
      <c r="X157" s="119">
        <f t="shared" si="32"/>
        <v>135.30951013150363</v>
      </c>
      <c r="Y157" s="119">
        <f t="shared" si="39"/>
        <v>135.30951013150363</v>
      </c>
      <c r="Z157" s="126">
        <f t="shared" si="33"/>
        <v>135.30951013150363</v>
      </c>
      <c r="AA157" s="6">
        <f t="shared" si="34"/>
        <v>28028.074901758326</v>
      </c>
      <c r="AB157" s="120">
        <f t="shared" si="35"/>
        <v>0</v>
      </c>
      <c r="AC157" s="6">
        <f t="shared" si="40"/>
        <v>22452.341922313652</v>
      </c>
      <c r="AD157" s="119">
        <f t="shared" si="36"/>
        <v>22452.341922313652</v>
      </c>
      <c r="AE157" s="119">
        <f t="shared" si="41"/>
        <v>22452.341922313652</v>
      </c>
      <c r="AF157" s="126">
        <f t="shared" si="37"/>
        <v>22452.341922313652</v>
      </c>
    </row>
    <row r="158" spans="15:32" x14ac:dyDescent="0.5">
      <c r="O158" s="7" t="str">
        <f>'[1]INPUTS-Incidence'!A158</f>
        <v>Car</v>
      </c>
      <c r="P158" s="7" t="str">
        <f>'[1]INPUTS-Incidence'!B158</f>
        <v>Male</v>
      </c>
      <c r="Q158" s="7" t="str">
        <f>'[1]INPUTS-Incidence'!C158</f>
        <v>45-49 years</v>
      </c>
      <c r="R158" s="129">
        <f>'[1]INPUTS-Incidence'!D158</f>
        <v>203.0625</v>
      </c>
      <c r="S158" s="129">
        <f>'[1]INPUTS-Incidence'!E158</f>
        <v>23769.591797321409</v>
      </c>
      <c r="T158" s="113">
        <f t="shared" si="29"/>
        <v>2</v>
      </c>
      <c r="U158" s="6">
        <f t="shared" si="30"/>
        <v>203.0625</v>
      </c>
      <c r="V158" s="6">
        <f t="shared" si="31"/>
        <v>0</v>
      </c>
      <c r="W158" s="6">
        <f t="shared" si="38"/>
        <v>154.25284154991414</v>
      </c>
      <c r="X158" s="119">
        <f t="shared" si="32"/>
        <v>154.25284154991414</v>
      </c>
      <c r="Y158" s="119">
        <f t="shared" si="39"/>
        <v>154.25284154991414</v>
      </c>
      <c r="Z158" s="126">
        <f t="shared" si="33"/>
        <v>154.25284154991414</v>
      </c>
      <c r="AA158" s="6">
        <f t="shared" si="34"/>
        <v>23769.591797321409</v>
      </c>
      <c r="AB158" s="120">
        <f t="shared" si="35"/>
        <v>0</v>
      </c>
      <c r="AC158" s="6">
        <f t="shared" si="40"/>
        <v>19041.015276928701</v>
      </c>
      <c r="AD158" s="119">
        <f t="shared" si="36"/>
        <v>19041.015276928701</v>
      </c>
      <c r="AE158" s="119">
        <f t="shared" si="41"/>
        <v>19041.015276928701</v>
      </c>
      <c r="AF158" s="126">
        <f t="shared" si="37"/>
        <v>19041.015276928701</v>
      </c>
    </row>
    <row r="159" spans="15:32" x14ac:dyDescent="0.5">
      <c r="O159" s="7" t="str">
        <f>'[1]INPUTS-Incidence'!A159</f>
        <v>Car</v>
      </c>
      <c r="P159" s="7" t="str">
        <f>'[1]INPUTS-Incidence'!B159</f>
        <v>Male</v>
      </c>
      <c r="Q159" s="7" t="str">
        <f>'[1]INPUTS-Incidence'!C159</f>
        <v>50-54 years</v>
      </c>
      <c r="R159" s="129">
        <f>'[1]INPUTS-Incidence'!D159</f>
        <v>204.84375</v>
      </c>
      <c r="S159" s="129">
        <f>'[1]INPUTS-Incidence'!E159</f>
        <v>16134.853233454298</v>
      </c>
      <c r="T159" s="113">
        <f t="shared" si="29"/>
        <v>2</v>
      </c>
      <c r="U159" s="6">
        <f t="shared" si="30"/>
        <v>204.84375</v>
      </c>
      <c r="V159" s="6">
        <f t="shared" si="31"/>
        <v>0</v>
      </c>
      <c r="W159" s="6">
        <f t="shared" si="38"/>
        <v>155.60593665122917</v>
      </c>
      <c r="X159" s="119">
        <f t="shared" si="32"/>
        <v>155.60593665122917</v>
      </c>
      <c r="Y159" s="119">
        <f t="shared" si="39"/>
        <v>155.60593665122917</v>
      </c>
      <c r="Z159" s="126">
        <f t="shared" si="33"/>
        <v>155.60593665122917</v>
      </c>
      <c r="AA159" s="6">
        <f t="shared" si="34"/>
        <v>16134.853233454298</v>
      </c>
      <c r="AB159" s="120">
        <f t="shared" si="35"/>
        <v>0</v>
      </c>
      <c r="AC159" s="6">
        <f t="shared" si="40"/>
        <v>12925.084685039761</v>
      </c>
      <c r="AD159" s="119">
        <f t="shared" si="36"/>
        <v>12925.084685039761</v>
      </c>
      <c r="AE159" s="119">
        <f t="shared" si="41"/>
        <v>12925.084685039761</v>
      </c>
      <c r="AF159" s="126">
        <f t="shared" si="37"/>
        <v>12925.084685039761</v>
      </c>
    </row>
    <row r="160" spans="15:32" x14ac:dyDescent="0.5">
      <c r="O160" s="7" t="str">
        <f>'[1]INPUTS-Incidence'!A160</f>
        <v>Car</v>
      </c>
      <c r="P160" s="7" t="str">
        <f>'[1]INPUTS-Incidence'!B160</f>
        <v>Male</v>
      </c>
      <c r="Q160" s="7" t="str">
        <f>'[1]INPUTS-Incidence'!C160</f>
        <v>55-59 years</v>
      </c>
      <c r="R160" s="129">
        <f>'[1]INPUTS-Incidence'!D160</f>
        <v>199.14375000000001</v>
      </c>
      <c r="S160" s="129">
        <f>'[1]INPUTS-Incidence'!E160</f>
        <v>11309.365395372617</v>
      </c>
      <c r="T160" s="113">
        <f t="shared" si="29"/>
        <v>2</v>
      </c>
      <c r="U160" s="6">
        <f t="shared" si="30"/>
        <v>199.14375000000001</v>
      </c>
      <c r="V160" s="6">
        <f t="shared" si="31"/>
        <v>0</v>
      </c>
      <c r="W160" s="6">
        <f t="shared" si="38"/>
        <v>151.27603232702108</v>
      </c>
      <c r="X160" s="119">
        <f t="shared" si="32"/>
        <v>151.27603232702108</v>
      </c>
      <c r="Y160" s="119">
        <f t="shared" si="39"/>
        <v>151.27603232702108</v>
      </c>
      <c r="Z160" s="126">
        <f t="shared" si="33"/>
        <v>151.27603232702108</v>
      </c>
      <c r="AA160" s="6">
        <f t="shared" si="34"/>
        <v>11309.365395372617</v>
      </c>
      <c r="AB160" s="120">
        <f t="shared" si="35"/>
        <v>0</v>
      </c>
      <c r="AC160" s="6">
        <f t="shared" si="40"/>
        <v>9059.5497432953653</v>
      </c>
      <c r="AD160" s="119">
        <f t="shared" si="36"/>
        <v>9059.5497432953653</v>
      </c>
      <c r="AE160" s="119">
        <f t="shared" si="41"/>
        <v>9059.5497432953653</v>
      </c>
      <c r="AF160" s="126">
        <f t="shared" si="37"/>
        <v>9059.5497432953653</v>
      </c>
    </row>
    <row r="161" spans="15:32" x14ac:dyDescent="0.5">
      <c r="O161" s="7" t="str">
        <f>'[1]INPUTS-Incidence'!A161</f>
        <v>Car</v>
      </c>
      <c r="P161" s="7" t="str">
        <f>'[1]INPUTS-Incidence'!B161</f>
        <v>Male</v>
      </c>
      <c r="Q161" s="7" t="str">
        <f>'[1]INPUTS-Incidence'!C161</f>
        <v>60-64 years</v>
      </c>
      <c r="R161" s="129">
        <f>'[1]INPUTS-Incidence'!D161</f>
        <v>166.36875000000001</v>
      </c>
      <c r="S161" s="129">
        <f>'[1]INPUTS-Incidence'!E161</f>
        <v>6421.4277352286626</v>
      </c>
      <c r="T161" s="113">
        <f t="shared" si="29"/>
        <v>2</v>
      </c>
      <c r="U161" s="6">
        <f t="shared" si="30"/>
        <v>166.36875000000001</v>
      </c>
      <c r="V161" s="6">
        <f t="shared" si="31"/>
        <v>0</v>
      </c>
      <c r="W161" s="6">
        <f t="shared" si="38"/>
        <v>126.3790824628244</v>
      </c>
      <c r="X161" s="119">
        <f t="shared" si="32"/>
        <v>126.3790824628244</v>
      </c>
      <c r="Y161" s="119">
        <f t="shared" si="39"/>
        <v>126.3790824628244</v>
      </c>
      <c r="Z161" s="126">
        <f t="shared" si="33"/>
        <v>126.3790824628244</v>
      </c>
      <c r="AA161" s="6">
        <f t="shared" si="34"/>
        <v>6421.4277352286626</v>
      </c>
      <c r="AB161" s="120">
        <f t="shared" si="35"/>
        <v>0</v>
      </c>
      <c r="AC161" s="6">
        <f t="shared" si="40"/>
        <v>5143.9883633155741</v>
      </c>
      <c r="AD161" s="119">
        <f t="shared" si="36"/>
        <v>5143.9883633155741</v>
      </c>
      <c r="AE161" s="119">
        <f t="shared" si="41"/>
        <v>5143.9883633155741</v>
      </c>
      <c r="AF161" s="126">
        <f t="shared" si="37"/>
        <v>5143.9883633155741</v>
      </c>
    </row>
    <row r="162" spans="15:32" x14ac:dyDescent="0.5">
      <c r="O162" s="7" t="str">
        <f>'[1]INPUTS-Incidence'!A162</f>
        <v>Car</v>
      </c>
      <c r="P162" s="7" t="str">
        <f>'[1]INPUTS-Incidence'!B162</f>
        <v>Male</v>
      </c>
      <c r="Q162" s="7" t="str">
        <f>'[1]INPUTS-Incidence'!C162</f>
        <v>65-69 years</v>
      </c>
      <c r="R162" s="129">
        <f>'[1]INPUTS-Incidence'!D162</f>
        <v>119.7</v>
      </c>
      <c r="S162" s="129">
        <f>'[1]INPUTS-Incidence'!E162</f>
        <v>2567.3815736712313</v>
      </c>
      <c r="T162" s="113">
        <f t="shared" si="29"/>
        <v>2</v>
      </c>
      <c r="U162" s="6">
        <f t="shared" si="30"/>
        <v>119.7</v>
      </c>
      <c r="V162" s="6">
        <f t="shared" si="31"/>
        <v>0</v>
      </c>
      <c r="W162" s="6">
        <f t="shared" si="38"/>
        <v>90.927990808370438</v>
      </c>
      <c r="X162" s="119">
        <f t="shared" si="32"/>
        <v>90.927990808370438</v>
      </c>
      <c r="Y162" s="119">
        <f t="shared" si="39"/>
        <v>90.927990808370438</v>
      </c>
      <c r="Z162" s="126">
        <f t="shared" si="33"/>
        <v>90.927990808370438</v>
      </c>
      <c r="AA162" s="6">
        <f t="shared" si="34"/>
        <v>2567.3815736712313</v>
      </c>
      <c r="AB162" s="120">
        <f t="shared" si="35"/>
        <v>0</v>
      </c>
      <c r="AC162" s="6">
        <f t="shared" si="40"/>
        <v>2056.6424607884123</v>
      </c>
      <c r="AD162" s="119">
        <f t="shared" si="36"/>
        <v>2056.6424607884123</v>
      </c>
      <c r="AE162" s="119">
        <f t="shared" si="41"/>
        <v>2056.6424607884123</v>
      </c>
      <c r="AF162" s="126">
        <f t="shared" si="37"/>
        <v>2056.6424607884123</v>
      </c>
    </row>
    <row r="163" spans="15:32" x14ac:dyDescent="0.5">
      <c r="O163" s="7" t="str">
        <f>'[1]INPUTS-Incidence'!A163</f>
        <v>Car</v>
      </c>
      <c r="P163" s="7" t="str">
        <f>'[1]INPUTS-Incidence'!B163</f>
        <v>Male</v>
      </c>
      <c r="Q163" s="7" t="str">
        <f>'[1]INPUTS-Incidence'!C163</f>
        <v>70-74 years</v>
      </c>
      <c r="R163" s="129">
        <f>'[1]INPUTS-Incidence'!D163</f>
        <v>79.443750000000009</v>
      </c>
      <c r="S163" s="129">
        <f>'[1]INPUTS-Incidence'!E163</f>
        <v>1280.7169857850311</v>
      </c>
      <c r="T163" s="113">
        <f t="shared" si="29"/>
        <v>2</v>
      </c>
      <c r="U163" s="6">
        <f t="shared" si="30"/>
        <v>79.443750000000009</v>
      </c>
      <c r="V163" s="6">
        <f t="shared" si="31"/>
        <v>0</v>
      </c>
      <c r="W163" s="6">
        <f t="shared" si="38"/>
        <v>60.348041518650625</v>
      </c>
      <c r="X163" s="119">
        <f t="shared" si="32"/>
        <v>60.348041518650625</v>
      </c>
      <c r="Y163" s="119">
        <f t="shared" si="39"/>
        <v>60.348041518650625</v>
      </c>
      <c r="Z163" s="126">
        <f t="shared" si="33"/>
        <v>60.348041518650625</v>
      </c>
      <c r="AA163" s="6">
        <f t="shared" si="34"/>
        <v>1280.7169857850311</v>
      </c>
      <c r="AB163" s="120">
        <f t="shared" si="35"/>
        <v>0</v>
      </c>
      <c r="AC163" s="6">
        <f t="shared" si="40"/>
        <v>1025.9390190496633</v>
      </c>
      <c r="AD163" s="119">
        <f t="shared" si="36"/>
        <v>1025.9390190496633</v>
      </c>
      <c r="AE163" s="119">
        <f t="shared" si="41"/>
        <v>1025.9390190496633</v>
      </c>
      <c r="AF163" s="126">
        <f t="shared" si="37"/>
        <v>1025.9390190496633</v>
      </c>
    </row>
    <row r="164" spans="15:32" x14ac:dyDescent="0.5">
      <c r="O164" s="7" t="str">
        <f>'[1]INPUTS-Incidence'!A164</f>
        <v>Car</v>
      </c>
      <c r="P164" s="7" t="str">
        <f>'[1]INPUTS-Incidence'!B164</f>
        <v>Male</v>
      </c>
      <c r="Q164" s="7" t="str">
        <f>'[1]INPUTS-Incidence'!C164</f>
        <v>75-79 years</v>
      </c>
      <c r="R164" s="129">
        <f>'[1]INPUTS-Incidence'!D164</f>
        <v>67.331249999999997</v>
      </c>
      <c r="S164" s="129">
        <f>'[1]INPUTS-Incidence'!E164</f>
        <v>927.82592778234459</v>
      </c>
      <c r="T164" s="113">
        <f t="shared" si="29"/>
        <v>2</v>
      </c>
      <c r="U164" s="6">
        <f t="shared" si="30"/>
        <v>67.331249999999997</v>
      </c>
      <c r="V164" s="6">
        <f t="shared" si="31"/>
        <v>0</v>
      </c>
      <c r="W164" s="6">
        <f t="shared" si="38"/>
        <v>51.146994829708369</v>
      </c>
      <c r="X164" s="119">
        <f t="shared" si="32"/>
        <v>51.146994829708369</v>
      </c>
      <c r="Y164" s="119">
        <f t="shared" si="39"/>
        <v>51.146994829708369</v>
      </c>
      <c r="Z164" s="126">
        <f t="shared" si="33"/>
        <v>51.146994829708369</v>
      </c>
      <c r="AA164" s="6">
        <f t="shared" si="34"/>
        <v>927.82592778234459</v>
      </c>
      <c r="AB164" s="120">
        <f t="shared" si="35"/>
        <v>0</v>
      </c>
      <c r="AC164" s="6">
        <f t="shared" si="40"/>
        <v>743.24993949727946</v>
      </c>
      <c r="AD164" s="119">
        <f t="shared" si="36"/>
        <v>743.24993949727946</v>
      </c>
      <c r="AE164" s="119">
        <f t="shared" si="41"/>
        <v>743.24993949727946</v>
      </c>
      <c r="AF164" s="126">
        <f t="shared" si="37"/>
        <v>743.24993949727946</v>
      </c>
    </row>
    <row r="165" spans="15:32" x14ac:dyDescent="0.5">
      <c r="O165" s="7" t="str">
        <f>'[1]INPUTS-Incidence'!A165</f>
        <v>Car</v>
      </c>
      <c r="P165" s="7" t="str">
        <f>'[1]INPUTS-Incidence'!B165</f>
        <v>Male</v>
      </c>
      <c r="Q165" s="7" t="str">
        <f>'[1]INPUTS-Incidence'!C165</f>
        <v>80-84 years</v>
      </c>
      <c r="R165" s="129">
        <f>'[1]INPUTS-Incidence'!D165</f>
        <v>46.668750000000003</v>
      </c>
      <c r="S165" s="129">
        <f>'[1]INPUTS-Incidence'!E165</f>
        <v>525.37151893658404</v>
      </c>
      <c r="T165" s="113">
        <f t="shared" si="29"/>
        <v>2</v>
      </c>
      <c r="U165" s="6">
        <f t="shared" si="30"/>
        <v>46.668750000000003</v>
      </c>
      <c r="V165" s="6">
        <f t="shared" si="31"/>
        <v>0</v>
      </c>
      <c r="W165" s="6">
        <f t="shared" si="38"/>
        <v>35.451091654453954</v>
      </c>
      <c r="X165" s="119">
        <f t="shared" si="32"/>
        <v>35.451091654453954</v>
      </c>
      <c r="Y165" s="119">
        <f t="shared" si="39"/>
        <v>35.451091654453954</v>
      </c>
      <c r="Z165" s="126">
        <f t="shared" si="33"/>
        <v>35.451091654453954</v>
      </c>
      <c r="AA165" s="6">
        <f t="shared" si="34"/>
        <v>525.37151893658404</v>
      </c>
      <c r="AB165" s="120">
        <f t="shared" si="35"/>
        <v>0</v>
      </c>
      <c r="AC165" s="6">
        <f t="shared" si="40"/>
        <v>420.85733753585271</v>
      </c>
      <c r="AD165" s="119">
        <f t="shared" si="36"/>
        <v>420.85733753585271</v>
      </c>
      <c r="AE165" s="119">
        <f t="shared" si="41"/>
        <v>420.85733753585271</v>
      </c>
      <c r="AF165" s="126">
        <f t="shared" si="37"/>
        <v>420.85733753585271</v>
      </c>
    </row>
    <row r="166" spans="15:32" x14ac:dyDescent="0.5">
      <c r="O166" s="7" t="str">
        <f>'[1]INPUTS-Incidence'!A166</f>
        <v>Car</v>
      </c>
      <c r="P166" s="7" t="str">
        <f>'[1]INPUTS-Incidence'!B166</f>
        <v>Male</v>
      </c>
      <c r="Q166" s="7" t="str">
        <f>'[1]INPUTS-Incidence'!C166</f>
        <v>85+</v>
      </c>
      <c r="R166" s="129">
        <f>'[1]INPUTS-Incidence'!D166</f>
        <v>32.418750000000003</v>
      </c>
      <c r="S166" s="129">
        <f>'[1]INPUTS-Incidence'!E166</f>
        <v>248.80802123223128</v>
      </c>
      <c r="T166" s="113">
        <f t="shared" si="29"/>
        <v>2</v>
      </c>
      <c r="U166" s="6">
        <f t="shared" si="30"/>
        <v>32.418750000000003</v>
      </c>
      <c r="V166" s="6">
        <f t="shared" si="31"/>
        <v>0</v>
      </c>
      <c r="W166" s="6">
        <f t="shared" si="38"/>
        <v>24.626330843933665</v>
      </c>
      <c r="X166" s="119">
        <f t="shared" si="32"/>
        <v>24.626330843933665</v>
      </c>
      <c r="Y166" s="119">
        <f t="shared" si="39"/>
        <v>24.626330843933665</v>
      </c>
      <c r="Z166" s="126">
        <f t="shared" si="33"/>
        <v>24.626330843933665</v>
      </c>
      <c r="AA166" s="6">
        <f t="shared" si="34"/>
        <v>248.80802123223128</v>
      </c>
      <c r="AB166" s="120">
        <f t="shared" si="35"/>
        <v>0</v>
      </c>
      <c r="AC166" s="6">
        <f t="shared" si="40"/>
        <v>199.31168249339439</v>
      </c>
      <c r="AD166" s="119">
        <f t="shared" si="36"/>
        <v>199.31168249339439</v>
      </c>
      <c r="AE166" s="119">
        <f t="shared" si="41"/>
        <v>199.31168249339439</v>
      </c>
      <c r="AF166" s="126">
        <f t="shared" si="37"/>
        <v>199.31168249339439</v>
      </c>
    </row>
    <row r="167" spans="15:32" x14ac:dyDescent="0.5">
      <c r="O167" s="7" t="str">
        <f>'[1]INPUTS-Incidence'!A167</f>
        <v>Car</v>
      </c>
      <c r="P167" s="7" t="str">
        <f>'[1]INPUTS-Incidence'!B167</f>
        <v>Female</v>
      </c>
      <c r="Q167" s="7" t="str">
        <f>'[1]INPUTS-Incidence'!C167</f>
        <v>&lt;5 years</v>
      </c>
      <c r="R167" s="129">
        <f>'[1]INPUTS-Incidence'!D167</f>
        <v>4.6312500000000005</v>
      </c>
      <c r="S167" s="129">
        <f>'[1]INPUTS-Incidence'!E167</f>
        <v>895.11411622591572</v>
      </c>
      <c r="T167" s="113">
        <f t="shared" si="29"/>
        <v>2</v>
      </c>
      <c r="U167" s="6">
        <f t="shared" si="30"/>
        <v>4.6312500000000005</v>
      </c>
      <c r="V167" s="6">
        <f t="shared" si="31"/>
        <v>0</v>
      </c>
      <c r="W167" s="6">
        <f t="shared" si="38"/>
        <v>3.5180472634190947</v>
      </c>
      <c r="X167" s="119">
        <f t="shared" si="32"/>
        <v>3.5180472634190947</v>
      </c>
      <c r="Y167" s="119">
        <f t="shared" si="39"/>
        <v>3.5180472634190947</v>
      </c>
      <c r="Z167" s="126">
        <f t="shared" si="33"/>
        <v>3.5180472634190947</v>
      </c>
      <c r="AA167" s="6">
        <f t="shared" si="34"/>
        <v>895.11411622591572</v>
      </c>
      <c r="AB167" s="120">
        <f t="shared" si="35"/>
        <v>0</v>
      </c>
      <c r="AC167" s="6">
        <f t="shared" si="40"/>
        <v>717.04561470731107</v>
      </c>
      <c r="AD167" s="119">
        <f t="shared" si="36"/>
        <v>717.04561470731107</v>
      </c>
      <c r="AE167" s="119">
        <f t="shared" si="41"/>
        <v>717.04561470731107</v>
      </c>
      <c r="AF167" s="126">
        <f t="shared" si="37"/>
        <v>717.04561470731107</v>
      </c>
    </row>
    <row r="168" spans="15:32" x14ac:dyDescent="0.5">
      <c r="O168" s="7" t="str">
        <f>'[1]INPUTS-Incidence'!A168</f>
        <v>Car</v>
      </c>
      <c r="P168" s="7" t="str">
        <f>'[1]INPUTS-Incidence'!B168</f>
        <v>Female</v>
      </c>
      <c r="Q168" s="7" t="str">
        <f>'[1]INPUTS-Incidence'!C168</f>
        <v>5-9 years</v>
      </c>
      <c r="R168" s="129">
        <f>'[1]INPUTS-Incidence'!D168</f>
        <v>8.5500000000000007</v>
      </c>
      <c r="S168" s="129">
        <f>'[1]INPUTS-Incidence'!E168</f>
        <v>3363.3689882109989</v>
      </c>
      <c r="T168" s="113">
        <f t="shared" si="29"/>
        <v>2</v>
      </c>
      <c r="U168" s="6">
        <f t="shared" si="30"/>
        <v>8.5500000000000007</v>
      </c>
      <c r="V168" s="6">
        <f t="shared" si="31"/>
        <v>0</v>
      </c>
      <c r="W168" s="6">
        <f t="shared" si="38"/>
        <v>6.494856486312174</v>
      </c>
      <c r="X168" s="119">
        <f t="shared" si="32"/>
        <v>6.494856486312174</v>
      </c>
      <c r="Y168" s="119">
        <f t="shared" si="39"/>
        <v>6.494856486312174</v>
      </c>
      <c r="Z168" s="126">
        <f t="shared" si="33"/>
        <v>6.494856486312174</v>
      </c>
      <c r="AA168" s="6">
        <f t="shared" si="34"/>
        <v>3363.3689882109989</v>
      </c>
      <c r="AB168" s="120">
        <f t="shared" si="35"/>
        <v>0</v>
      </c>
      <c r="AC168" s="6">
        <f t="shared" si="40"/>
        <v>2694.2810306776378</v>
      </c>
      <c r="AD168" s="119">
        <f t="shared" si="36"/>
        <v>2694.2810306776378</v>
      </c>
      <c r="AE168" s="119">
        <f t="shared" si="41"/>
        <v>2694.2810306776378</v>
      </c>
      <c r="AF168" s="126">
        <f t="shared" si="37"/>
        <v>2694.2810306776378</v>
      </c>
    </row>
    <row r="169" spans="15:32" x14ac:dyDescent="0.5">
      <c r="O169" s="7" t="str">
        <f>'[1]INPUTS-Incidence'!A169</f>
        <v>Car</v>
      </c>
      <c r="P169" s="7" t="str">
        <f>'[1]INPUTS-Incidence'!B169</f>
        <v>Female</v>
      </c>
      <c r="Q169" s="7" t="str">
        <f>'[1]INPUTS-Incidence'!C169</f>
        <v>10-14 years</v>
      </c>
      <c r="R169" s="129">
        <f>'[1]INPUTS-Incidence'!D169</f>
        <v>9.2625000000000011</v>
      </c>
      <c r="S169" s="129">
        <f>'[1]INPUTS-Incidence'!E169</f>
        <v>6669.2444894440323</v>
      </c>
      <c r="T169" s="113">
        <f t="shared" si="29"/>
        <v>2</v>
      </c>
      <c r="U169" s="6">
        <f t="shared" si="30"/>
        <v>9.2625000000000011</v>
      </c>
      <c r="V169" s="6">
        <f t="shared" si="31"/>
        <v>0</v>
      </c>
      <c r="W169" s="6">
        <f t="shared" si="38"/>
        <v>7.0360945268381894</v>
      </c>
      <c r="X169" s="119">
        <f t="shared" si="32"/>
        <v>7.0360945268381894</v>
      </c>
      <c r="Y169" s="119">
        <f t="shared" si="39"/>
        <v>7.0360945268381894</v>
      </c>
      <c r="Z169" s="126">
        <f t="shared" si="33"/>
        <v>7.0360945268381894</v>
      </c>
      <c r="AA169" s="6">
        <f t="shared" si="34"/>
        <v>6669.2444894440323</v>
      </c>
      <c r="AB169" s="120">
        <f t="shared" si="35"/>
        <v>0</v>
      </c>
      <c r="AC169" s="6">
        <f t="shared" si="40"/>
        <v>5342.5059753607866</v>
      </c>
      <c r="AD169" s="119">
        <f t="shared" si="36"/>
        <v>5342.5059753607866</v>
      </c>
      <c r="AE169" s="119">
        <f t="shared" si="41"/>
        <v>5342.5059753607866</v>
      </c>
      <c r="AF169" s="126">
        <f t="shared" si="37"/>
        <v>5342.5059753607866</v>
      </c>
    </row>
    <row r="170" spans="15:32" x14ac:dyDescent="0.5">
      <c r="O170" s="7" t="str">
        <f>'[1]INPUTS-Incidence'!A170</f>
        <v>Car</v>
      </c>
      <c r="P170" s="7" t="str">
        <f>'[1]INPUTS-Incidence'!B170</f>
        <v>Female</v>
      </c>
      <c r="Q170" s="7" t="str">
        <f>'[1]INPUTS-Incidence'!C170</f>
        <v>15-19 years</v>
      </c>
      <c r="R170" s="129">
        <f>'[1]INPUTS-Incidence'!D170</f>
        <v>42.037500000000001</v>
      </c>
      <c r="S170" s="129">
        <f>'[1]INPUTS-Incidence'!E170</f>
        <v>13303.794633297912</v>
      </c>
      <c r="T170" s="113">
        <f t="shared" si="29"/>
        <v>2</v>
      </c>
      <c r="U170" s="6">
        <f t="shared" si="30"/>
        <v>42.037500000000001</v>
      </c>
      <c r="V170" s="6">
        <f t="shared" si="31"/>
        <v>0</v>
      </c>
      <c r="W170" s="6">
        <f t="shared" si="38"/>
        <v>31.933044391034862</v>
      </c>
      <c r="X170" s="119">
        <f t="shared" si="32"/>
        <v>31.933044391034862</v>
      </c>
      <c r="Y170" s="119">
        <f t="shared" si="39"/>
        <v>31.933044391034862</v>
      </c>
      <c r="Z170" s="126">
        <f t="shared" si="33"/>
        <v>31.933044391034862</v>
      </c>
      <c r="AA170" s="6">
        <f t="shared" si="34"/>
        <v>13303.794633297912</v>
      </c>
      <c r="AB170" s="120">
        <f t="shared" si="35"/>
        <v>0</v>
      </c>
      <c r="AC170" s="6">
        <f t="shared" si="40"/>
        <v>10657.219485035243</v>
      </c>
      <c r="AD170" s="119">
        <f t="shared" si="36"/>
        <v>10657.219485035243</v>
      </c>
      <c r="AE170" s="119">
        <f t="shared" si="41"/>
        <v>10657.219485035243</v>
      </c>
      <c r="AF170" s="126">
        <f t="shared" si="37"/>
        <v>10657.219485035243</v>
      </c>
    </row>
    <row r="171" spans="15:32" x14ac:dyDescent="0.5">
      <c r="O171" s="7" t="str">
        <f>'[1]INPUTS-Incidence'!A171</f>
        <v>Car</v>
      </c>
      <c r="P171" s="7" t="str">
        <f>'[1]INPUTS-Incidence'!B171</f>
        <v>Female</v>
      </c>
      <c r="Q171" s="7" t="str">
        <f>'[1]INPUTS-Incidence'!C171</f>
        <v>20-24 years</v>
      </c>
      <c r="R171" s="129">
        <f>'[1]INPUTS-Incidence'!D171</f>
        <v>45.243749999999999</v>
      </c>
      <c r="S171" s="129">
        <f>'[1]INPUTS-Incidence'!E171</f>
        <v>15170.350426048079</v>
      </c>
      <c r="T171" s="113">
        <f t="shared" si="29"/>
        <v>2</v>
      </c>
      <c r="U171" s="6">
        <f t="shared" si="30"/>
        <v>45.243749999999999</v>
      </c>
      <c r="V171" s="6">
        <f t="shared" si="31"/>
        <v>0</v>
      </c>
      <c r="W171" s="6">
        <f t="shared" si="38"/>
        <v>34.368615573401925</v>
      </c>
      <c r="X171" s="119">
        <f t="shared" si="32"/>
        <v>34.368615573401925</v>
      </c>
      <c r="Y171" s="119">
        <f t="shared" si="39"/>
        <v>34.368615573401925</v>
      </c>
      <c r="Z171" s="126">
        <f t="shared" si="33"/>
        <v>34.368615573401925</v>
      </c>
      <c r="AA171" s="6">
        <f t="shared" si="34"/>
        <v>15170.350426048079</v>
      </c>
      <c r="AB171" s="120">
        <f t="shared" si="35"/>
        <v>0</v>
      </c>
      <c r="AC171" s="6">
        <f t="shared" si="40"/>
        <v>12152.454138959791</v>
      </c>
      <c r="AD171" s="119">
        <f t="shared" si="36"/>
        <v>12152.454138959791</v>
      </c>
      <c r="AE171" s="119">
        <f t="shared" si="41"/>
        <v>12152.454138959791</v>
      </c>
      <c r="AF171" s="126">
        <f t="shared" si="37"/>
        <v>12152.454138959791</v>
      </c>
    </row>
    <row r="172" spans="15:32" x14ac:dyDescent="0.5">
      <c r="O172" s="7" t="str">
        <f>'[1]INPUTS-Incidence'!A172</f>
        <v>Car</v>
      </c>
      <c r="P172" s="7" t="str">
        <f>'[1]INPUTS-Incidence'!B172</f>
        <v>Female</v>
      </c>
      <c r="Q172" s="7" t="str">
        <f>'[1]INPUTS-Incidence'!C172</f>
        <v>25-29 years</v>
      </c>
      <c r="R172" s="129">
        <f>'[1]INPUTS-Incidence'!D172</f>
        <v>52.725000000000001</v>
      </c>
      <c r="S172" s="129">
        <f>'[1]INPUTS-Incidence'!E172</f>
        <v>13635.869083946509</v>
      </c>
      <c r="T172" s="113">
        <f t="shared" si="29"/>
        <v>2</v>
      </c>
      <c r="U172" s="6">
        <f t="shared" si="30"/>
        <v>52.725000000000001</v>
      </c>
      <c r="V172" s="6">
        <f t="shared" si="31"/>
        <v>0</v>
      </c>
      <c r="W172" s="6">
        <f t="shared" si="38"/>
        <v>40.051614998925075</v>
      </c>
      <c r="X172" s="119">
        <f t="shared" si="32"/>
        <v>40.051614998925075</v>
      </c>
      <c r="Y172" s="119">
        <f t="shared" si="39"/>
        <v>40.051614998925075</v>
      </c>
      <c r="Z172" s="126">
        <f t="shared" si="33"/>
        <v>40.051614998925075</v>
      </c>
      <c r="AA172" s="6">
        <f t="shared" si="34"/>
        <v>13635.869083946509</v>
      </c>
      <c r="AB172" s="120">
        <f t="shared" si="35"/>
        <v>0</v>
      </c>
      <c r="AC172" s="6">
        <f t="shared" si="40"/>
        <v>10923.233085175831</v>
      </c>
      <c r="AD172" s="119">
        <f t="shared" si="36"/>
        <v>10923.233085175831</v>
      </c>
      <c r="AE172" s="119">
        <f t="shared" si="41"/>
        <v>10923.233085175831</v>
      </c>
      <c r="AF172" s="126">
        <f t="shared" si="37"/>
        <v>10923.233085175831</v>
      </c>
    </row>
    <row r="173" spans="15:32" x14ac:dyDescent="0.5">
      <c r="O173" s="7" t="str">
        <f>'[1]INPUTS-Incidence'!A173</f>
        <v>Car</v>
      </c>
      <c r="P173" s="7" t="str">
        <f>'[1]INPUTS-Incidence'!B173</f>
        <v>Female</v>
      </c>
      <c r="Q173" s="7" t="str">
        <f>'[1]INPUTS-Incidence'!C173</f>
        <v>30-34 years</v>
      </c>
      <c r="R173" s="129">
        <f>'[1]INPUTS-Incidence'!D173</f>
        <v>51.300000000000004</v>
      </c>
      <c r="S173" s="129">
        <f>'[1]INPUTS-Incidence'!E173</f>
        <v>15370.586363454096</v>
      </c>
      <c r="T173" s="113">
        <f t="shared" si="29"/>
        <v>2</v>
      </c>
      <c r="U173" s="6">
        <f t="shared" si="30"/>
        <v>51.300000000000004</v>
      </c>
      <c r="V173" s="6">
        <f t="shared" si="31"/>
        <v>0</v>
      </c>
      <c r="W173" s="6">
        <f t="shared" si="38"/>
        <v>38.969138917873053</v>
      </c>
      <c r="X173" s="119">
        <f t="shared" si="32"/>
        <v>38.969138917873053</v>
      </c>
      <c r="Y173" s="119">
        <f t="shared" si="39"/>
        <v>38.969138917873053</v>
      </c>
      <c r="Z173" s="126">
        <f t="shared" si="33"/>
        <v>38.969138917873053</v>
      </c>
      <c r="AA173" s="6">
        <f t="shared" si="34"/>
        <v>15370.586363454096</v>
      </c>
      <c r="AB173" s="120">
        <f t="shared" si="35"/>
        <v>0</v>
      </c>
      <c r="AC173" s="6">
        <f t="shared" si="40"/>
        <v>12312.856369492323</v>
      </c>
      <c r="AD173" s="119">
        <f t="shared" si="36"/>
        <v>12312.856369492323</v>
      </c>
      <c r="AE173" s="119">
        <f t="shared" si="41"/>
        <v>12312.856369492323</v>
      </c>
      <c r="AF173" s="126">
        <f t="shared" si="37"/>
        <v>12312.856369492323</v>
      </c>
    </row>
    <row r="174" spans="15:32" x14ac:dyDescent="0.5">
      <c r="O174" s="7" t="str">
        <f>'[1]INPUTS-Incidence'!A174</f>
        <v>Car</v>
      </c>
      <c r="P174" s="7" t="str">
        <f>'[1]INPUTS-Incidence'!B174</f>
        <v>Female</v>
      </c>
      <c r="Q174" s="7" t="str">
        <f>'[1]INPUTS-Incidence'!C174</f>
        <v>35-39 years</v>
      </c>
      <c r="R174" s="129">
        <f>'[1]INPUTS-Incidence'!D174</f>
        <v>47.737500000000004</v>
      </c>
      <c r="S174" s="129">
        <f>'[1]INPUTS-Incidence'!E174</f>
        <v>16658.242218357158</v>
      </c>
      <c r="T174" s="113">
        <f t="shared" si="29"/>
        <v>2</v>
      </c>
      <c r="U174" s="6">
        <f t="shared" si="30"/>
        <v>47.737500000000004</v>
      </c>
      <c r="V174" s="6">
        <f t="shared" si="31"/>
        <v>0</v>
      </c>
      <c r="W174" s="6">
        <f t="shared" si="38"/>
        <v>36.262948715242977</v>
      </c>
      <c r="X174" s="119">
        <f t="shared" si="32"/>
        <v>36.262948715242977</v>
      </c>
      <c r="Y174" s="119">
        <f t="shared" si="39"/>
        <v>36.262948715242977</v>
      </c>
      <c r="Z174" s="126">
        <f t="shared" si="33"/>
        <v>36.262948715242977</v>
      </c>
      <c r="AA174" s="6">
        <f t="shared" si="34"/>
        <v>16658.242218357158</v>
      </c>
      <c r="AB174" s="120">
        <f t="shared" si="35"/>
        <v>0</v>
      </c>
      <c r="AC174" s="6">
        <f t="shared" si="40"/>
        <v>13344.353881679253</v>
      </c>
      <c r="AD174" s="119">
        <f t="shared" si="36"/>
        <v>13344.353881679253</v>
      </c>
      <c r="AE174" s="119">
        <f t="shared" si="41"/>
        <v>13344.353881679253</v>
      </c>
      <c r="AF174" s="126">
        <f t="shared" si="37"/>
        <v>13344.353881679253</v>
      </c>
    </row>
    <row r="175" spans="15:32" x14ac:dyDescent="0.5">
      <c r="O175" s="7" t="str">
        <f>'[1]INPUTS-Incidence'!A175</f>
        <v>Car</v>
      </c>
      <c r="P175" s="7" t="str">
        <f>'[1]INPUTS-Incidence'!B175</f>
        <v>Female</v>
      </c>
      <c r="Q175" s="7" t="str">
        <f>'[1]INPUTS-Incidence'!C175</f>
        <v>40-44 years</v>
      </c>
      <c r="R175" s="129">
        <f>'[1]INPUTS-Incidence'!D175</f>
        <v>56.287500000000001</v>
      </c>
      <c r="S175" s="129">
        <f>'[1]INPUTS-Incidence'!E175</f>
        <v>15382.481567656434</v>
      </c>
      <c r="T175" s="113">
        <f t="shared" si="29"/>
        <v>2</v>
      </c>
      <c r="U175" s="6">
        <f t="shared" si="30"/>
        <v>56.287500000000001</v>
      </c>
      <c r="V175" s="6">
        <f t="shared" si="31"/>
        <v>0</v>
      </c>
      <c r="W175" s="6">
        <f t="shared" si="38"/>
        <v>42.757805201555144</v>
      </c>
      <c r="X175" s="119">
        <f t="shared" si="32"/>
        <v>42.757805201555144</v>
      </c>
      <c r="Y175" s="119">
        <f t="shared" si="39"/>
        <v>42.757805201555144</v>
      </c>
      <c r="Z175" s="126">
        <f t="shared" si="33"/>
        <v>42.757805201555144</v>
      </c>
      <c r="AA175" s="6">
        <f t="shared" si="34"/>
        <v>15382.481567656434</v>
      </c>
      <c r="AB175" s="120">
        <f t="shared" si="35"/>
        <v>0</v>
      </c>
      <c r="AC175" s="6">
        <f t="shared" si="40"/>
        <v>12322.385214870494</v>
      </c>
      <c r="AD175" s="119">
        <f t="shared" si="36"/>
        <v>12322.385214870494</v>
      </c>
      <c r="AE175" s="119">
        <f t="shared" si="41"/>
        <v>12322.385214870494</v>
      </c>
      <c r="AF175" s="126">
        <f t="shared" si="37"/>
        <v>12322.385214870494</v>
      </c>
    </row>
    <row r="176" spans="15:32" x14ac:dyDescent="0.5">
      <c r="O176" s="7" t="str">
        <f>'[1]INPUTS-Incidence'!A176</f>
        <v>Car</v>
      </c>
      <c r="P176" s="7" t="str">
        <f>'[1]INPUTS-Incidence'!B176</f>
        <v>Female</v>
      </c>
      <c r="Q176" s="7" t="str">
        <f>'[1]INPUTS-Incidence'!C176</f>
        <v>45-49 years</v>
      </c>
      <c r="R176" s="129">
        <f>'[1]INPUTS-Incidence'!D176</f>
        <v>57.712499999999999</v>
      </c>
      <c r="S176" s="129">
        <f>'[1]INPUTS-Incidence'!E176</f>
        <v>12918.191763738798</v>
      </c>
      <c r="T176" s="113">
        <f t="shared" si="29"/>
        <v>2</v>
      </c>
      <c r="U176" s="6">
        <f t="shared" si="30"/>
        <v>57.712499999999999</v>
      </c>
      <c r="V176" s="6">
        <f t="shared" si="31"/>
        <v>0</v>
      </c>
      <c r="W176" s="6">
        <f t="shared" si="38"/>
        <v>43.840281282607179</v>
      </c>
      <c r="X176" s="119">
        <f t="shared" si="32"/>
        <v>43.840281282607179</v>
      </c>
      <c r="Y176" s="119">
        <f t="shared" si="39"/>
        <v>43.840281282607179</v>
      </c>
      <c r="Z176" s="126">
        <f t="shared" si="33"/>
        <v>43.840281282607179</v>
      </c>
      <c r="AA176" s="6">
        <f t="shared" si="34"/>
        <v>12918.191763738798</v>
      </c>
      <c r="AB176" s="120">
        <f t="shared" si="35"/>
        <v>0</v>
      </c>
      <c r="AC176" s="6">
        <f t="shared" si="40"/>
        <v>10348.32608069289</v>
      </c>
      <c r="AD176" s="119">
        <f t="shared" si="36"/>
        <v>10348.32608069289</v>
      </c>
      <c r="AE176" s="119">
        <f t="shared" si="41"/>
        <v>10348.32608069289</v>
      </c>
      <c r="AF176" s="126">
        <f t="shared" si="37"/>
        <v>10348.32608069289</v>
      </c>
    </row>
    <row r="177" spans="15:32" x14ac:dyDescent="0.5">
      <c r="O177" s="7" t="str">
        <f>'[1]INPUTS-Incidence'!A177</f>
        <v>Car</v>
      </c>
      <c r="P177" s="7" t="str">
        <f>'[1]INPUTS-Incidence'!B177</f>
        <v>Female</v>
      </c>
      <c r="Q177" s="7" t="str">
        <f>'[1]INPUTS-Incidence'!C177</f>
        <v>50-54 years</v>
      </c>
      <c r="R177" s="129">
        <f>'[1]INPUTS-Incidence'!D177</f>
        <v>59.137500000000003</v>
      </c>
      <c r="S177" s="129">
        <f>'[1]INPUTS-Incidence'!E177</f>
        <v>10238.797017162218</v>
      </c>
      <c r="T177" s="113">
        <f t="shared" si="29"/>
        <v>2</v>
      </c>
      <c r="U177" s="6">
        <f t="shared" si="30"/>
        <v>59.137500000000003</v>
      </c>
      <c r="V177" s="6">
        <f t="shared" si="31"/>
        <v>0</v>
      </c>
      <c r="W177" s="6">
        <f t="shared" si="38"/>
        <v>44.922757363659208</v>
      </c>
      <c r="X177" s="119">
        <f t="shared" si="32"/>
        <v>44.922757363659208</v>
      </c>
      <c r="Y177" s="119">
        <f t="shared" si="39"/>
        <v>44.922757363659208</v>
      </c>
      <c r="Z177" s="126">
        <f t="shared" si="33"/>
        <v>44.922757363659208</v>
      </c>
      <c r="AA177" s="6">
        <f t="shared" si="34"/>
        <v>10238.797017162218</v>
      </c>
      <c r="AB177" s="120">
        <f t="shared" si="35"/>
        <v>0</v>
      </c>
      <c r="AC177" s="6">
        <f t="shared" si="40"/>
        <v>8201.9536592600416</v>
      </c>
      <c r="AD177" s="119">
        <f t="shared" si="36"/>
        <v>8201.9536592600416</v>
      </c>
      <c r="AE177" s="119">
        <f t="shared" si="41"/>
        <v>8201.9536592600416</v>
      </c>
      <c r="AF177" s="126">
        <f t="shared" si="37"/>
        <v>8201.9536592600416</v>
      </c>
    </row>
    <row r="178" spans="15:32" x14ac:dyDescent="0.5">
      <c r="O178" s="7" t="str">
        <f>'[1]INPUTS-Incidence'!A178</f>
        <v>Car</v>
      </c>
      <c r="P178" s="7" t="str">
        <f>'[1]INPUTS-Incidence'!B178</f>
        <v>Female</v>
      </c>
      <c r="Q178" s="7" t="str">
        <f>'[1]INPUTS-Incidence'!C178</f>
        <v>55-59 years</v>
      </c>
      <c r="R178" s="129">
        <f>'[1]INPUTS-Incidence'!D178</f>
        <v>61.631250000000001</v>
      </c>
      <c r="S178" s="129">
        <f>'[1]INPUTS-Incidence'!E178</f>
        <v>8725.132282414741</v>
      </c>
      <c r="T178" s="113">
        <f t="shared" si="29"/>
        <v>2</v>
      </c>
      <c r="U178" s="6">
        <f t="shared" si="30"/>
        <v>61.631250000000001</v>
      </c>
      <c r="V178" s="6">
        <f t="shared" si="31"/>
        <v>0</v>
      </c>
      <c r="W178" s="6">
        <f t="shared" si="38"/>
        <v>46.817090505500261</v>
      </c>
      <c r="X178" s="119">
        <f t="shared" si="32"/>
        <v>46.817090505500261</v>
      </c>
      <c r="Y178" s="119">
        <f t="shared" si="39"/>
        <v>46.817090505500261</v>
      </c>
      <c r="Z178" s="126">
        <f t="shared" si="33"/>
        <v>46.817090505500261</v>
      </c>
      <c r="AA178" s="6">
        <f t="shared" si="34"/>
        <v>8725.132282414741</v>
      </c>
      <c r="AB178" s="120">
        <f t="shared" si="35"/>
        <v>0</v>
      </c>
      <c r="AC178" s="6">
        <f t="shared" si="40"/>
        <v>6989.4080848878784</v>
      </c>
      <c r="AD178" s="119">
        <f t="shared" si="36"/>
        <v>6989.4080848878784</v>
      </c>
      <c r="AE178" s="119">
        <f t="shared" si="41"/>
        <v>6989.4080848878784</v>
      </c>
      <c r="AF178" s="126">
        <f t="shared" si="37"/>
        <v>6989.4080848878784</v>
      </c>
    </row>
    <row r="179" spans="15:32" x14ac:dyDescent="0.5">
      <c r="O179" s="7" t="str">
        <f>'[1]INPUTS-Incidence'!A179</f>
        <v>Car</v>
      </c>
      <c r="P179" s="7" t="str">
        <f>'[1]INPUTS-Incidence'!B179</f>
        <v>Female</v>
      </c>
      <c r="Q179" s="7" t="str">
        <f>'[1]INPUTS-Incidence'!C179</f>
        <v>60-64 years</v>
      </c>
      <c r="R179" s="129">
        <f>'[1]INPUTS-Incidence'!D179</f>
        <v>50.587499999999999</v>
      </c>
      <c r="S179" s="129">
        <f>'[1]INPUTS-Incidence'!E179</f>
        <v>6242.9996721935959</v>
      </c>
      <c r="T179" s="113">
        <f t="shared" si="29"/>
        <v>2</v>
      </c>
      <c r="U179" s="6">
        <f t="shared" si="30"/>
        <v>50.587499999999999</v>
      </c>
      <c r="V179" s="6">
        <f t="shared" si="31"/>
        <v>0</v>
      </c>
      <c r="W179" s="6">
        <f t="shared" si="38"/>
        <v>38.427900877347028</v>
      </c>
      <c r="X179" s="119">
        <f t="shared" si="32"/>
        <v>38.427900877347028</v>
      </c>
      <c r="Y179" s="119">
        <f t="shared" si="39"/>
        <v>38.427900877347028</v>
      </c>
      <c r="Z179" s="126">
        <f t="shared" si="33"/>
        <v>38.427900877347028</v>
      </c>
      <c r="AA179" s="6">
        <f t="shared" si="34"/>
        <v>6242.9996721935959</v>
      </c>
      <c r="AB179" s="120">
        <f t="shared" si="35"/>
        <v>0</v>
      </c>
      <c r="AC179" s="6">
        <f t="shared" si="40"/>
        <v>5001.0556826430184</v>
      </c>
      <c r="AD179" s="119">
        <f t="shared" si="36"/>
        <v>5001.0556826430184</v>
      </c>
      <c r="AE179" s="119">
        <f t="shared" si="41"/>
        <v>5001.0556826430184</v>
      </c>
      <c r="AF179" s="126">
        <f t="shared" si="37"/>
        <v>5001.0556826430184</v>
      </c>
    </row>
    <row r="180" spans="15:32" x14ac:dyDescent="0.5">
      <c r="O180" s="7" t="str">
        <f>'[1]INPUTS-Incidence'!A180</f>
        <v>Car</v>
      </c>
      <c r="P180" s="7" t="str">
        <f>'[1]INPUTS-Incidence'!B180</f>
        <v>Female</v>
      </c>
      <c r="Q180" s="7" t="str">
        <f>'[1]INPUTS-Incidence'!C180</f>
        <v>65-69 years</v>
      </c>
      <c r="R180" s="129">
        <f>'[1]INPUTS-Incidence'!D180</f>
        <v>44.53125</v>
      </c>
      <c r="S180" s="129">
        <f>'[1]INPUTS-Incidence'!E180</f>
        <v>3705.3561090282092</v>
      </c>
      <c r="T180" s="113">
        <f t="shared" si="29"/>
        <v>2</v>
      </c>
      <c r="U180" s="6">
        <f t="shared" si="30"/>
        <v>44.53125</v>
      </c>
      <c r="V180" s="6">
        <f t="shared" si="31"/>
        <v>0</v>
      </c>
      <c r="W180" s="6">
        <f t="shared" si="38"/>
        <v>33.827377532875907</v>
      </c>
      <c r="X180" s="119">
        <f t="shared" si="32"/>
        <v>33.827377532875907</v>
      </c>
      <c r="Y180" s="119">
        <f t="shared" si="39"/>
        <v>33.827377532875907</v>
      </c>
      <c r="Z180" s="126">
        <f t="shared" si="33"/>
        <v>33.827377532875907</v>
      </c>
      <c r="AA180" s="6">
        <f t="shared" si="34"/>
        <v>3705.3561090282092</v>
      </c>
      <c r="AB180" s="120">
        <f t="shared" si="35"/>
        <v>0</v>
      </c>
      <c r="AC180" s="6">
        <f t="shared" si="40"/>
        <v>2968.2353353000326</v>
      </c>
      <c r="AD180" s="119">
        <f t="shared" si="36"/>
        <v>2968.2353353000326</v>
      </c>
      <c r="AE180" s="119">
        <f t="shared" si="41"/>
        <v>2968.2353353000326</v>
      </c>
      <c r="AF180" s="126">
        <f t="shared" si="37"/>
        <v>2968.2353353000326</v>
      </c>
    </row>
    <row r="181" spans="15:32" x14ac:dyDescent="0.5">
      <c r="O181" s="7" t="str">
        <f>'[1]INPUTS-Incidence'!A181</f>
        <v>Car</v>
      </c>
      <c r="P181" s="7" t="str">
        <f>'[1]INPUTS-Incidence'!B181</f>
        <v>Female</v>
      </c>
      <c r="Q181" s="7" t="str">
        <f>'[1]INPUTS-Incidence'!C181</f>
        <v>70-74 years</v>
      </c>
      <c r="R181" s="129">
        <f>'[1]INPUTS-Incidence'!D181</f>
        <v>39.543750000000003</v>
      </c>
      <c r="S181" s="129">
        <f>'[1]INPUTS-Incidence'!E181</f>
        <v>2173.8485679772239</v>
      </c>
      <c r="T181" s="113">
        <f t="shared" si="29"/>
        <v>2</v>
      </c>
      <c r="U181" s="6">
        <f t="shared" si="30"/>
        <v>39.543750000000003</v>
      </c>
      <c r="V181" s="6">
        <f t="shared" si="31"/>
        <v>0</v>
      </c>
      <c r="W181" s="6">
        <f t="shared" si="38"/>
        <v>30.03871124919381</v>
      </c>
      <c r="X181" s="119">
        <f t="shared" si="32"/>
        <v>30.03871124919381</v>
      </c>
      <c r="Y181" s="119">
        <f t="shared" si="39"/>
        <v>30.03871124919381</v>
      </c>
      <c r="Z181" s="126">
        <f t="shared" si="33"/>
        <v>30.03871124919381</v>
      </c>
      <c r="AA181" s="6">
        <f t="shared" si="34"/>
        <v>2173.8485679772239</v>
      </c>
      <c r="AB181" s="120">
        <f t="shared" si="35"/>
        <v>0</v>
      </c>
      <c r="AC181" s="6">
        <f t="shared" si="40"/>
        <v>1741.3964928606129</v>
      </c>
      <c r="AD181" s="119">
        <f t="shared" si="36"/>
        <v>1741.3964928606129</v>
      </c>
      <c r="AE181" s="119">
        <f t="shared" si="41"/>
        <v>1741.3964928606129</v>
      </c>
      <c r="AF181" s="126">
        <f t="shared" si="37"/>
        <v>1741.3964928606129</v>
      </c>
    </row>
    <row r="182" spans="15:32" x14ac:dyDescent="0.5">
      <c r="O182" s="7" t="str">
        <f>'[1]INPUTS-Incidence'!A182</f>
        <v>Car</v>
      </c>
      <c r="P182" s="7" t="str">
        <f>'[1]INPUTS-Incidence'!B182</f>
        <v>Female</v>
      </c>
      <c r="Q182" s="7" t="str">
        <f>'[1]INPUTS-Incidence'!C182</f>
        <v>75-79 years</v>
      </c>
      <c r="R182" s="129">
        <f>'[1]INPUTS-Incidence'!D182</f>
        <v>32.0625</v>
      </c>
      <c r="S182" s="129">
        <f>'[1]INPUTS-Incidence'!E182</f>
        <v>1440.3109754997292</v>
      </c>
      <c r="T182" s="113">
        <f t="shared" si="29"/>
        <v>2</v>
      </c>
      <c r="U182" s="6">
        <f t="shared" si="30"/>
        <v>32.0625</v>
      </c>
      <c r="V182" s="6">
        <f t="shared" si="31"/>
        <v>0</v>
      </c>
      <c r="W182" s="6">
        <f t="shared" si="38"/>
        <v>24.355711823670653</v>
      </c>
      <c r="X182" s="119">
        <f t="shared" si="32"/>
        <v>24.355711823670653</v>
      </c>
      <c r="Y182" s="119">
        <f t="shared" si="39"/>
        <v>24.355711823670653</v>
      </c>
      <c r="Z182" s="126">
        <f t="shared" si="33"/>
        <v>24.355711823670653</v>
      </c>
      <c r="AA182" s="6">
        <f t="shared" si="34"/>
        <v>1440.3109754997292</v>
      </c>
      <c r="AB182" s="120">
        <f t="shared" si="35"/>
        <v>0</v>
      </c>
      <c r="AC182" s="6">
        <f t="shared" si="40"/>
        <v>1153.7843612067809</v>
      </c>
      <c r="AD182" s="119">
        <f t="shared" si="36"/>
        <v>1153.7843612067809</v>
      </c>
      <c r="AE182" s="119">
        <f t="shared" si="41"/>
        <v>1153.7843612067809</v>
      </c>
      <c r="AF182" s="126">
        <f t="shared" si="37"/>
        <v>1153.7843612067809</v>
      </c>
    </row>
    <row r="183" spans="15:32" x14ac:dyDescent="0.5">
      <c r="O183" s="7" t="str">
        <f>'[1]INPUTS-Incidence'!A183</f>
        <v>Car</v>
      </c>
      <c r="P183" s="7" t="str">
        <f>'[1]INPUTS-Incidence'!B183</f>
        <v>Female</v>
      </c>
      <c r="Q183" s="7" t="str">
        <f>'[1]INPUTS-Incidence'!C183</f>
        <v>80-84 years</v>
      </c>
      <c r="R183" s="129">
        <f>'[1]INPUTS-Incidence'!D183</f>
        <v>24.9375</v>
      </c>
      <c r="S183" s="129">
        <f>'[1]INPUTS-Incidence'!E183</f>
        <v>695.86944583675836</v>
      </c>
      <c r="T183" s="113">
        <f t="shared" si="29"/>
        <v>2</v>
      </c>
      <c r="U183" s="6">
        <f t="shared" si="30"/>
        <v>24.9375</v>
      </c>
      <c r="V183" s="6">
        <f t="shared" si="31"/>
        <v>0</v>
      </c>
      <c r="W183" s="6">
        <f t="shared" si="38"/>
        <v>18.943331418410509</v>
      </c>
      <c r="X183" s="119">
        <f t="shared" si="32"/>
        <v>18.943331418410509</v>
      </c>
      <c r="Y183" s="119">
        <f t="shared" si="39"/>
        <v>18.943331418410509</v>
      </c>
      <c r="Z183" s="126">
        <f t="shared" si="33"/>
        <v>18.943331418410509</v>
      </c>
      <c r="AA183" s="6">
        <f t="shared" si="34"/>
        <v>695.86944583675836</v>
      </c>
      <c r="AB183" s="120">
        <f t="shared" si="35"/>
        <v>0</v>
      </c>
      <c r="AC183" s="6">
        <f t="shared" si="40"/>
        <v>557.43745462295965</v>
      </c>
      <c r="AD183" s="119">
        <f t="shared" si="36"/>
        <v>557.43745462295965</v>
      </c>
      <c r="AE183" s="119">
        <f t="shared" si="41"/>
        <v>557.43745462295965</v>
      </c>
      <c r="AF183" s="126">
        <f t="shared" si="37"/>
        <v>557.43745462295965</v>
      </c>
    </row>
    <row r="184" spans="15:32" x14ac:dyDescent="0.5">
      <c r="O184" s="7" t="str">
        <f>'[1]INPUTS-Incidence'!A184</f>
        <v>Car</v>
      </c>
      <c r="P184" s="7" t="str">
        <f>'[1]INPUTS-Incidence'!B184</f>
        <v>Female</v>
      </c>
      <c r="Q184" s="7" t="str">
        <f>'[1]INPUTS-Incidence'!C184</f>
        <v>85+</v>
      </c>
      <c r="R184" s="129">
        <f>'[1]INPUTS-Incidence'!D184</f>
        <v>20.662500000000001</v>
      </c>
      <c r="S184" s="129">
        <f>'[1]INPUTS-Incidence'!E184</f>
        <v>290.44123594041343</v>
      </c>
      <c r="T184" s="113">
        <f t="shared" si="29"/>
        <v>2</v>
      </c>
      <c r="U184" s="6">
        <f t="shared" si="30"/>
        <v>20.662500000000001</v>
      </c>
      <c r="V184" s="6">
        <f t="shared" si="31"/>
        <v>0</v>
      </c>
      <c r="W184" s="6">
        <f t="shared" si="38"/>
        <v>15.695903175254422</v>
      </c>
      <c r="X184" s="119">
        <f t="shared" si="32"/>
        <v>15.695903175254422</v>
      </c>
      <c r="Y184" s="119">
        <f t="shared" si="39"/>
        <v>15.695903175254422</v>
      </c>
      <c r="Z184" s="126">
        <f t="shared" si="33"/>
        <v>15.695903175254422</v>
      </c>
      <c r="AA184" s="6">
        <f t="shared" si="34"/>
        <v>290.44123594041343</v>
      </c>
      <c r="AB184" s="120">
        <f t="shared" si="35"/>
        <v>0</v>
      </c>
      <c r="AC184" s="6">
        <f t="shared" si="40"/>
        <v>232.66264131699029</v>
      </c>
      <c r="AD184" s="119">
        <f t="shared" si="36"/>
        <v>232.66264131699029</v>
      </c>
      <c r="AE184" s="119">
        <f t="shared" si="41"/>
        <v>232.66264131699029</v>
      </c>
      <c r="AF184" s="126">
        <f t="shared" si="37"/>
        <v>232.66264131699029</v>
      </c>
    </row>
    <row r="185" spans="15:32" x14ac:dyDescent="0.5">
      <c r="O185" s="7" t="str">
        <f>'[1]INPUTS-Incidence'!A185</f>
        <v>Bus</v>
      </c>
      <c r="P185" s="7" t="str">
        <f>'[1]INPUTS-Incidence'!B185</f>
        <v>Male</v>
      </c>
      <c r="Q185" s="7" t="str">
        <f>'[1]INPUTS-Incidence'!C185</f>
        <v>&lt;5 years</v>
      </c>
      <c r="R185" s="129">
        <f>'[1]INPUTS-Incidence'!D185</f>
        <v>0</v>
      </c>
      <c r="S185" s="129">
        <f>'[1]INPUTS-Incidence'!E185</f>
        <v>0</v>
      </c>
      <c r="T185" s="113">
        <f t="shared" si="29"/>
        <v>2</v>
      </c>
      <c r="U185" s="6">
        <f t="shared" si="30"/>
        <v>0</v>
      </c>
      <c r="V185" s="6">
        <f t="shared" si="31"/>
        <v>0</v>
      </c>
      <c r="W185" s="6">
        <f t="shared" si="38"/>
        <v>0</v>
      </c>
      <c r="X185" s="119">
        <f t="shared" si="32"/>
        <v>0</v>
      </c>
      <c r="Y185" s="119">
        <f t="shared" si="39"/>
        <v>0</v>
      </c>
      <c r="Z185" s="126">
        <f t="shared" si="33"/>
        <v>0</v>
      </c>
      <c r="AA185" s="6">
        <f t="shared" si="34"/>
        <v>0</v>
      </c>
      <c r="AB185" s="120">
        <f t="shared" si="35"/>
        <v>0</v>
      </c>
      <c r="AC185" s="6">
        <f t="shared" si="40"/>
        <v>0</v>
      </c>
      <c r="AD185" s="119">
        <f t="shared" si="36"/>
        <v>0</v>
      </c>
      <c r="AE185" s="119">
        <f t="shared" si="41"/>
        <v>0</v>
      </c>
      <c r="AF185" s="126">
        <f t="shared" si="37"/>
        <v>0</v>
      </c>
    </row>
    <row r="186" spans="15:32" x14ac:dyDescent="0.5">
      <c r="O186" s="7" t="str">
        <f>'[1]INPUTS-Incidence'!A186</f>
        <v>Bus</v>
      </c>
      <c r="P186" s="7" t="str">
        <f>'[1]INPUTS-Incidence'!B186</f>
        <v>Male</v>
      </c>
      <c r="Q186" s="7" t="str">
        <f>'[1]INPUTS-Incidence'!C186</f>
        <v>5-9 years</v>
      </c>
      <c r="R186" s="129">
        <f>'[1]INPUTS-Incidence'!D186</f>
        <v>0</v>
      </c>
      <c r="S186" s="129">
        <f>'[1]INPUTS-Incidence'!E186</f>
        <v>0</v>
      </c>
      <c r="T186" s="113">
        <f t="shared" si="29"/>
        <v>2</v>
      </c>
      <c r="U186" s="6">
        <f t="shared" si="30"/>
        <v>0</v>
      </c>
      <c r="V186" s="6">
        <f t="shared" si="31"/>
        <v>0</v>
      </c>
      <c r="W186" s="6">
        <f t="shared" si="38"/>
        <v>0</v>
      </c>
      <c r="X186" s="119">
        <f t="shared" si="32"/>
        <v>0</v>
      </c>
      <c r="Y186" s="119">
        <f t="shared" si="39"/>
        <v>0</v>
      </c>
      <c r="Z186" s="126">
        <f t="shared" si="33"/>
        <v>0</v>
      </c>
      <c r="AA186" s="6">
        <f t="shared" si="34"/>
        <v>0</v>
      </c>
      <c r="AB186" s="120">
        <f t="shared" si="35"/>
        <v>0</v>
      </c>
      <c r="AC186" s="6">
        <f t="shared" si="40"/>
        <v>0</v>
      </c>
      <c r="AD186" s="119">
        <f t="shared" si="36"/>
        <v>0</v>
      </c>
      <c r="AE186" s="119">
        <f t="shared" si="41"/>
        <v>0</v>
      </c>
      <c r="AF186" s="126">
        <f t="shared" si="37"/>
        <v>0</v>
      </c>
    </row>
    <row r="187" spans="15:32" x14ac:dyDescent="0.5">
      <c r="O187" s="7" t="str">
        <f>'[1]INPUTS-Incidence'!A187</f>
        <v>Bus</v>
      </c>
      <c r="P187" s="7" t="str">
        <f>'[1]INPUTS-Incidence'!B187</f>
        <v>Male</v>
      </c>
      <c r="Q187" s="7" t="str">
        <f>'[1]INPUTS-Incidence'!C187</f>
        <v>10-14 years</v>
      </c>
      <c r="R187" s="129">
        <f>'[1]INPUTS-Incidence'!D187</f>
        <v>0</v>
      </c>
      <c r="S187" s="129">
        <f>'[1]INPUTS-Incidence'!E187</f>
        <v>0</v>
      </c>
      <c r="T187" s="113">
        <f t="shared" si="29"/>
        <v>2</v>
      </c>
      <c r="U187" s="6">
        <f t="shared" si="30"/>
        <v>0</v>
      </c>
      <c r="V187" s="6">
        <f t="shared" si="31"/>
        <v>0</v>
      </c>
      <c r="W187" s="6">
        <f t="shared" si="38"/>
        <v>0</v>
      </c>
      <c r="X187" s="119">
        <f t="shared" si="32"/>
        <v>0</v>
      </c>
      <c r="Y187" s="119">
        <f t="shared" si="39"/>
        <v>0</v>
      </c>
      <c r="Z187" s="126">
        <f t="shared" si="33"/>
        <v>0</v>
      </c>
      <c r="AA187" s="6">
        <f t="shared" si="34"/>
        <v>0</v>
      </c>
      <c r="AB187" s="120">
        <f t="shared" si="35"/>
        <v>0</v>
      </c>
      <c r="AC187" s="6">
        <f t="shared" si="40"/>
        <v>0</v>
      </c>
      <c r="AD187" s="119">
        <f t="shared" si="36"/>
        <v>0</v>
      </c>
      <c r="AE187" s="119">
        <f t="shared" si="41"/>
        <v>0</v>
      </c>
      <c r="AF187" s="126">
        <f t="shared" si="37"/>
        <v>0</v>
      </c>
    </row>
    <row r="188" spans="15:32" x14ac:dyDescent="0.5">
      <c r="O188" s="7" t="str">
        <f>'[1]INPUTS-Incidence'!A188</f>
        <v>Bus</v>
      </c>
      <c r="P188" s="7" t="str">
        <f>'[1]INPUTS-Incidence'!B188</f>
        <v>Male</v>
      </c>
      <c r="Q188" s="7" t="str">
        <f>'[1]INPUTS-Incidence'!C188</f>
        <v>15-19 years</v>
      </c>
      <c r="R188" s="129">
        <f>'[1]INPUTS-Incidence'!D188</f>
        <v>0</v>
      </c>
      <c r="S188" s="129">
        <f>'[1]INPUTS-Incidence'!E188</f>
        <v>0</v>
      </c>
      <c r="T188" s="113">
        <f t="shared" si="29"/>
        <v>2</v>
      </c>
      <c r="U188" s="6">
        <f t="shared" si="30"/>
        <v>0</v>
      </c>
      <c r="V188" s="6">
        <f t="shared" si="31"/>
        <v>0</v>
      </c>
      <c r="W188" s="6">
        <f t="shared" si="38"/>
        <v>0</v>
      </c>
      <c r="X188" s="119">
        <f t="shared" si="32"/>
        <v>0</v>
      </c>
      <c r="Y188" s="119">
        <f t="shared" si="39"/>
        <v>0</v>
      </c>
      <c r="Z188" s="126">
        <f t="shared" si="33"/>
        <v>0</v>
      </c>
      <c r="AA188" s="6">
        <f t="shared" si="34"/>
        <v>0</v>
      </c>
      <c r="AB188" s="120">
        <f t="shared" si="35"/>
        <v>0</v>
      </c>
      <c r="AC188" s="6">
        <f t="shared" si="40"/>
        <v>0</v>
      </c>
      <c r="AD188" s="119">
        <f t="shared" si="36"/>
        <v>0</v>
      </c>
      <c r="AE188" s="119">
        <f t="shared" si="41"/>
        <v>0</v>
      </c>
      <c r="AF188" s="126">
        <f t="shared" si="37"/>
        <v>0</v>
      </c>
    </row>
    <row r="189" spans="15:32" x14ac:dyDescent="0.5">
      <c r="O189" s="7" t="str">
        <f>'[1]INPUTS-Incidence'!A189</f>
        <v>Bus</v>
      </c>
      <c r="P189" s="7" t="str">
        <f>'[1]INPUTS-Incidence'!B189</f>
        <v>Male</v>
      </c>
      <c r="Q189" s="7" t="str">
        <f>'[1]INPUTS-Incidence'!C189</f>
        <v>20-24 years</v>
      </c>
      <c r="R189" s="129">
        <f>'[1]INPUTS-Incidence'!D189</f>
        <v>0</v>
      </c>
      <c r="S189" s="129">
        <f>'[1]INPUTS-Incidence'!E189</f>
        <v>0</v>
      </c>
      <c r="T189" s="113">
        <f t="shared" si="29"/>
        <v>2</v>
      </c>
      <c r="U189" s="6">
        <f t="shared" si="30"/>
        <v>0</v>
      </c>
      <c r="V189" s="6">
        <f t="shared" si="31"/>
        <v>0</v>
      </c>
      <c r="W189" s="6">
        <f t="shared" si="38"/>
        <v>0</v>
      </c>
      <c r="X189" s="119">
        <f t="shared" si="32"/>
        <v>0</v>
      </c>
      <c r="Y189" s="119">
        <f t="shared" si="39"/>
        <v>0</v>
      </c>
      <c r="Z189" s="126">
        <f t="shared" si="33"/>
        <v>0</v>
      </c>
      <c r="AA189" s="6">
        <f t="shared" si="34"/>
        <v>0</v>
      </c>
      <c r="AB189" s="120">
        <f t="shared" si="35"/>
        <v>0</v>
      </c>
      <c r="AC189" s="6">
        <f t="shared" si="40"/>
        <v>0</v>
      </c>
      <c r="AD189" s="119">
        <f t="shared" si="36"/>
        <v>0</v>
      </c>
      <c r="AE189" s="119">
        <f t="shared" si="41"/>
        <v>0</v>
      </c>
      <c r="AF189" s="126">
        <f t="shared" si="37"/>
        <v>0</v>
      </c>
    </row>
    <row r="190" spans="15:32" x14ac:dyDescent="0.5">
      <c r="O190" s="7" t="str">
        <f>'[1]INPUTS-Incidence'!A190</f>
        <v>Bus</v>
      </c>
      <c r="P190" s="7" t="str">
        <f>'[1]INPUTS-Incidence'!B190</f>
        <v>Male</v>
      </c>
      <c r="Q190" s="7" t="str">
        <f>'[1]INPUTS-Incidence'!C190</f>
        <v>25-29 years</v>
      </c>
      <c r="R190" s="129">
        <f>'[1]INPUTS-Incidence'!D190</f>
        <v>0</v>
      </c>
      <c r="S190" s="129">
        <f>'[1]INPUTS-Incidence'!E190</f>
        <v>0</v>
      </c>
      <c r="T190" s="113">
        <f t="shared" si="29"/>
        <v>2</v>
      </c>
      <c r="U190" s="6">
        <f t="shared" si="30"/>
        <v>0</v>
      </c>
      <c r="V190" s="6">
        <f t="shared" si="31"/>
        <v>0</v>
      </c>
      <c r="W190" s="6">
        <f t="shared" si="38"/>
        <v>0</v>
      </c>
      <c r="X190" s="119">
        <f t="shared" si="32"/>
        <v>0</v>
      </c>
      <c r="Y190" s="119">
        <f t="shared" si="39"/>
        <v>0</v>
      </c>
      <c r="Z190" s="126">
        <f t="shared" si="33"/>
        <v>0</v>
      </c>
      <c r="AA190" s="6">
        <f t="shared" si="34"/>
        <v>0</v>
      </c>
      <c r="AB190" s="120">
        <f t="shared" si="35"/>
        <v>0</v>
      </c>
      <c r="AC190" s="6">
        <f t="shared" si="40"/>
        <v>0</v>
      </c>
      <c r="AD190" s="119">
        <f t="shared" si="36"/>
        <v>0</v>
      </c>
      <c r="AE190" s="119">
        <f t="shared" si="41"/>
        <v>0</v>
      </c>
      <c r="AF190" s="126">
        <f t="shared" si="37"/>
        <v>0</v>
      </c>
    </row>
    <row r="191" spans="15:32" x14ac:dyDescent="0.5">
      <c r="O191" s="7" t="str">
        <f>'[1]INPUTS-Incidence'!A191</f>
        <v>Bus</v>
      </c>
      <c r="P191" s="7" t="str">
        <f>'[1]INPUTS-Incidence'!B191</f>
        <v>Male</v>
      </c>
      <c r="Q191" s="7" t="str">
        <f>'[1]INPUTS-Incidence'!C191</f>
        <v>30-34 years</v>
      </c>
      <c r="R191" s="129">
        <f>'[1]INPUTS-Incidence'!D191</f>
        <v>0</v>
      </c>
      <c r="S191" s="129">
        <f>'[1]INPUTS-Incidence'!E191</f>
        <v>0</v>
      </c>
      <c r="T191" s="113">
        <f t="shared" si="29"/>
        <v>2</v>
      </c>
      <c r="U191" s="6">
        <f t="shared" si="30"/>
        <v>0</v>
      </c>
      <c r="V191" s="6">
        <f t="shared" si="31"/>
        <v>0</v>
      </c>
      <c r="W191" s="6">
        <f t="shared" si="38"/>
        <v>0</v>
      </c>
      <c r="X191" s="119">
        <f t="shared" si="32"/>
        <v>0</v>
      </c>
      <c r="Y191" s="119">
        <f t="shared" si="39"/>
        <v>0</v>
      </c>
      <c r="Z191" s="126">
        <f t="shared" si="33"/>
        <v>0</v>
      </c>
      <c r="AA191" s="6">
        <f t="shared" si="34"/>
        <v>0</v>
      </c>
      <c r="AB191" s="120">
        <f t="shared" si="35"/>
        <v>0</v>
      </c>
      <c r="AC191" s="6">
        <f t="shared" si="40"/>
        <v>0</v>
      </c>
      <c r="AD191" s="119">
        <f t="shared" si="36"/>
        <v>0</v>
      </c>
      <c r="AE191" s="119">
        <f t="shared" si="41"/>
        <v>0</v>
      </c>
      <c r="AF191" s="126">
        <f t="shared" si="37"/>
        <v>0</v>
      </c>
    </row>
    <row r="192" spans="15:32" x14ac:dyDescent="0.5">
      <c r="O192" s="7" t="str">
        <f>'[1]INPUTS-Incidence'!A192</f>
        <v>Bus</v>
      </c>
      <c r="P192" s="7" t="str">
        <f>'[1]INPUTS-Incidence'!B192</f>
        <v>Male</v>
      </c>
      <c r="Q192" s="7" t="str">
        <f>'[1]INPUTS-Incidence'!C192</f>
        <v>35-39 years</v>
      </c>
      <c r="R192" s="129">
        <f>'[1]INPUTS-Incidence'!D192</f>
        <v>0</v>
      </c>
      <c r="S192" s="129">
        <f>'[1]INPUTS-Incidence'!E192</f>
        <v>0</v>
      </c>
      <c r="T192" s="113">
        <f t="shared" si="29"/>
        <v>2</v>
      </c>
      <c r="U192" s="6">
        <f t="shared" si="30"/>
        <v>0</v>
      </c>
      <c r="V192" s="6">
        <f t="shared" si="31"/>
        <v>0</v>
      </c>
      <c r="W192" s="6">
        <f t="shared" si="38"/>
        <v>0</v>
      </c>
      <c r="X192" s="119">
        <f t="shared" si="32"/>
        <v>0</v>
      </c>
      <c r="Y192" s="119">
        <f t="shared" si="39"/>
        <v>0</v>
      </c>
      <c r="Z192" s="126">
        <f t="shared" si="33"/>
        <v>0</v>
      </c>
      <c r="AA192" s="6">
        <f t="shared" si="34"/>
        <v>0</v>
      </c>
      <c r="AB192" s="120">
        <f t="shared" si="35"/>
        <v>0</v>
      </c>
      <c r="AC192" s="6">
        <f t="shared" si="40"/>
        <v>0</v>
      </c>
      <c r="AD192" s="119">
        <f t="shared" si="36"/>
        <v>0</v>
      </c>
      <c r="AE192" s="119">
        <f t="shared" si="41"/>
        <v>0</v>
      </c>
      <c r="AF192" s="126">
        <f t="shared" si="37"/>
        <v>0</v>
      </c>
    </row>
    <row r="193" spans="15:32" x14ac:dyDescent="0.5">
      <c r="O193" s="7" t="str">
        <f>'[1]INPUTS-Incidence'!A193</f>
        <v>Bus</v>
      </c>
      <c r="P193" s="7" t="str">
        <f>'[1]INPUTS-Incidence'!B193</f>
        <v>Male</v>
      </c>
      <c r="Q193" s="7" t="str">
        <f>'[1]INPUTS-Incidence'!C193</f>
        <v>40-44 years</v>
      </c>
      <c r="R193" s="129">
        <f>'[1]INPUTS-Incidence'!D193</f>
        <v>0</v>
      </c>
      <c r="S193" s="129">
        <f>'[1]INPUTS-Incidence'!E193</f>
        <v>0</v>
      </c>
      <c r="T193" s="113">
        <f t="shared" si="29"/>
        <v>2</v>
      </c>
      <c r="U193" s="6">
        <f t="shared" si="30"/>
        <v>0</v>
      </c>
      <c r="V193" s="6">
        <f t="shared" si="31"/>
        <v>0</v>
      </c>
      <c r="W193" s="6">
        <f t="shared" si="38"/>
        <v>0</v>
      </c>
      <c r="X193" s="119">
        <f t="shared" si="32"/>
        <v>0</v>
      </c>
      <c r="Y193" s="119">
        <f t="shared" si="39"/>
        <v>0</v>
      </c>
      <c r="Z193" s="126">
        <f t="shared" si="33"/>
        <v>0</v>
      </c>
      <c r="AA193" s="6">
        <f t="shared" si="34"/>
        <v>0</v>
      </c>
      <c r="AB193" s="120">
        <f t="shared" si="35"/>
        <v>0</v>
      </c>
      <c r="AC193" s="6">
        <f t="shared" si="40"/>
        <v>0</v>
      </c>
      <c r="AD193" s="119">
        <f t="shared" si="36"/>
        <v>0</v>
      </c>
      <c r="AE193" s="119">
        <f t="shared" si="41"/>
        <v>0</v>
      </c>
      <c r="AF193" s="126">
        <f t="shared" si="37"/>
        <v>0</v>
      </c>
    </row>
    <row r="194" spans="15:32" x14ac:dyDescent="0.5">
      <c r="O194" s="7" t="str">
        <f>'[1]INPUTS-Incidence'!A194</f>
        <v>Bus</v>
      </c>
      <c r="P194" s="7" t="str">
        <f>'[1]INPUTS-Incidence'!B194</f>
        <v>Male</v>
      </c>
      <c r="Q194" s="7" t="str">
        <f>'[1]INPUTS-Incidence'!C194</f>
        <v>45-49 years</v>
      </c>
      <c r="R194" s="129">
        <f>'[1]INPUTS-Incidence'!D194</f>
        <v>0</v>
      </c>
      <c r="S194" s="129">
        <f>'[1]INPUTS-Incidence'!E194</f>
        <v>0</v>
      </c>
      <c r="T194" s="113">
        <f t="shared" si="29"/>
        <v>2</v>
      </c>
      <c r="U194" s="6">
        <f t="shared" si="30"/>
        <v>0</v>
      </c>
      <c r="V194" s="6">
        <f t="shared" si="31"/>
        <v>0</v>
      </c>
      <c r="W194" s="6">
        <f t="shared" si="38"/>
        <v>0</v>
      </c>
      <c r="X194" s="119">
        <f t="shared" si="32"/>
        <v>0</v>
      </c>
      <c r="Y194" s="119">
        <f t="shared" si="39"/>
        <v>0</v>
      </c>
      <c r="Z194" s="126">
        <f t="shared" si="33"/>
        <v>0</v>
      </c>
      <c r="AA194" s="6">
        <f t="shared" si="34"/>
        <v>0</v>
      </c>
      <c r="AB194" s="120">
        <f t="shared" si="35"/>
        <v>0</v>
      </c>
      <c r="AC194" s="6">
        <f t="shared" si="40"/>
        <v>0</v>
      </c>
      <c r="AD194" s="119">
        <f t="shared" si="36"/>
        <v>0</v>
      </c>
      <c r="AE194" s="119">
        <f t="shared" si="41"/>
        <v>0</v>
      </c>
      <c r="AF194" s="126">
        <f t="shared" si="37"/>
        <v>0</v>
      </c>
    </row>
    <row r="195" spans="15:32" x14ac:dyDescent="0.5">
      <c r="O195" s="7" t="str">
        <f>'[1]INPUTS-Incidence'!A195</f>
        <v>Bus</v>
      </c>
      <c r="P195" s="7" t="str">
        <f>'[1]INPUTS-Incidence'!B195</f>
        <v>Male</v>
      </c>
      <c r="Q195" s="7" t="str">
        <f>'[1]INPUTS-Incidence'!C195</f>
        <v>50-54 years</v>
      </c>
      <c r="R195" s="129">
        <f>'[1]INPUTS-Incidence'!D195</f>
        <v>0</v>
      </c>
      <c r="S195" s="129">
        <f>'[1]INPUTS-Incidence'!E195</f>
        <v>0</v>
      </c>
      <c r="T195" s="113">
        <f t="shared" si="29"/>
        <v>2</v>
      </c>
      <c r="U195" s="6">
        <f t="shared" si="30"/>
        <v>0</v>
      </c>
      <c r="V195" s="6">
        <f t="shared" si="31"/>
        <v>0</v>
      </c>
      <c r="W195" s="6">
        <f t="shared" si="38"/>
        <v>0</v>
      </c>
      <c r="X195" s="119">
        <f t="shared" si="32"/>
        <v>0</v>
      </c>
      <c r="Y195" s="119">
        <f t="shared" si="39"/>
        <v>0</v>
      </c>
      <c r="Z195" s="126">
        <f t="shared" si="33"/>
        <v>0</v>
      </c>
      <c r="AA195" s="6">
        <f t="shared" si="34"/>
        <v>0</v>
      </c>
      <c r="AB195" s="120">
        <f t="shared" si="35"/>
        <v>0</v>
      </c>
      <c r="AC195" s="6">
        <f t="shared" si="40"/>
        <v>0</v>
      </c>
      <c r="AD195" s="119">
        <f t="shared" si="36"/>
        <v>0</v>
      </c>
      <c r="AE195" s="119">
        <f t="shared" si="41"/>
        <v>0</v>
      </c>
      <c r="AF195" s="126">
        <f t="shared" si="37"/>
        <v>0</v>
      </c>
    </row>
    <row r="196" spans="15:32" x14ac:dyDescent="0.5">
      <c r="O196" s="7" t="str">
        <f>'[1]INPUTS-Incidence'!A196</f>
        <v>Bus</v>
      </c>
      <c r="P196" s="7" t="str">
        <f>'[1]INPUTS-Incidence'!B196</f>
        <v>Male</v>
      </c>
      <c r="Q196" s="7" t="str">
        <f>'[1]INPUTS-Incidence'!C196</f>
        <v>55-59 years</v>
      </c>
      <c r="R196" s="129">
        <f>'[1]INPUTS-Incidence'!D196</f>
        <v>0</v>
      </c>
      <c r="S196" s="129">
        <f>'[1]INPUTS-Incidence'!E196</f>
        <v>0</v>
      </c>
      <c r="T196" s="113">
        <f t="shared" si="29"/>
        <v>2</v>
      </c>
      <c r="U196" s="6">
        <f t="shared" si="30"/>
        <v>0</v>
      </c>
      <c r="V196" s="6">
        <f t="shared" si="31"/>
        <v>0</v>
      </c>
      <c r="W196" s="6">
        <f t="shared" si="38"/>
        <v>0</v>
      </c>
      <c r="X196" s="119">
        <f t="shared" si="32"/>
        <v>0</v>
      </c>
      <c r="Y196" s="119">
        <f t="shared" si="39"/>
        <v>0</v>
      </c>
      <c r="Z196" s="126">
        <f t="shared" si="33"/>
        <v>0</v>
      </c>
      <c r="AA196" s="6">
        <f t="shared" si="34"/>
        <v>0</v>
      </c>
      <c r="AB196" s="120">
        <f t="shared" si="35"/>
        <v>0</v>
      </c>
      <c r="AC196" s="6">
        <f t="shared" si="40"/>
        <v>0</v>
      </c>
      <c r="AD196" s="119">
        <f t="shared" si="36"/>
        <v>0</v>
      </c>
      <c r="AE196" s="119">
        <f t="shared" si="41"/>
        <v>0</v>
      </c>
      <c r="AF196" s="126">
        <f t="shared" si="37"/>
        <v>0</v>
      </c>
    </row>
    <row r="197" spans="15:32" x14ac:dyDescent="0.5">
      <c r="O197" s="7" t="str">
        <f>'[1]INPUTS-Incidence'!A197</f>
        <v>Bus</v>
      </c>
      <c r="P197" s="7" t="str">
        <f>'[1]INPUTS-Incidence'!B197</f>
        <v>Male</v>
      </c>
      <c r="Q197" s="7" t="str">
        <f>'[1]INPUTS-Incidence'!C197</f>
        <v>60-64 years</v>
      </c>
      <c r="R197" s="129">
        <f>'[1]INPUTS-Incidence'!D197</f>
        <v>0</v>
      </c>
      <c r="S197" s="129">
        <f>'[1]INPUTS-Incidence'!E197</f>
        <v>0</v>
      </c>
      <c r="T197" s="113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6">
        <f t="shared" ref="U197:U260" si="43">IF($T197=0,0, R197)</f>
        <v>0</v>
      </c>
      <c r="V197" s="6">
        <f t="shared" ref="V197:V260" si="44">R197-U197</f>
        <v>0</v>
      </c>
      <c r="W197" s="6">
        <f t="shared" si="38"/>
        <v>0</v>
      </c>
      <c r="X197" s="119">
        <f t="shared" ref="X197:X260" si="45">IF($T197=3,W197*( 1-$G$3*(1-$J$13))/(1-$E$3*(1-$J$13)),W197)</f>
        <v>0</v>
      </c>
      <c r="Y197" s="119">
        <f t="shared" si="39"/>
        <v>0</v>
      </c>
      <c r="Z197" s="126">
        <f t="shared" ref="Z197:Z260" si="46">Y197+V197</f>
        <v>0</v>
      </c>
      <c r="AA197" s="6">
        <f t="shared" ref="AA197:AA260" si="47">IF($T197=0,0, S197)</f>
        <v>0</v>
      </c>
      <c r="AB197" s="120">
        <f t="shared" ref="AB197:AB260" si="48">S197-AA197</f>
        <v>0</v>
      </c>
      <c r="AC197" s="6">
        <f t="shared" si="40"/>
        <v>0</v>
      </c>
      <c r="AD197" s="119">
        <f t="shared" ref="AD197:AD260" si="49">IF($T197=3,AC197*( 1-$G$3*(1-$K$13))/(1-$E$3*(1-$K$13)),AC197)</f>
        <v>0</v>
      </c>
      <c r="AE197" s="119">
        <f t="shared" si="41"/>
        <v>0</v>
      </c>
      <c r="AF197" s="126">
        <f t="shared" ref="AF197:AF260" si="50">AE197+AB197</f>
        <v>0</v>
      </c>
    </row>
    <row r="198" spans="15:32" x14ac:dyDescent="0.5">
      <c r="O198" s="7" t="str">
        <f>'[1]INPUTS-Incidence'!A198</f>
        <v>Bus</v>
      </c>
      <c r="P198" s="7" t="str">
        <f>'[1]INPUTS-Incidence'!B198</f>
        <v>Male</v>
      </c>
      <c r="Q198" s="7" t="str">
        <f>'[1]INPUTS-Incidence'!C198</f>
        <v>65-69 years</v>
      </c>
      <c r="R198" s="129">
        <f>'[1]INPUTS-Incidence'!D198</f>
        <v>0</v>
      </c>
      <c r="S198" s="129">
        <f>'[1]INPUTS-Incidence'!E198</f>
        <v>0</v>
      </c>
      <c r="T198" s="113">
        <f t="shared" si="42"/>
        <v>2</v>
      </c>
      <c r="U198" s="6">
        <f t="shared" si="43"/>
        <v>0</v>
      </c>
      <c r="V198" s="6">
        <f t="shared" si="44"/>
        <v>0</v>
      </c>
      <c r="W198" s="6">
        <f t="shared" ref="W198:W261" si="51">IF($T198=2, ($M$3*U198*(1-$G$3*(1-$J$3))/(1-$D$3*(1-$J$3)))+($M$4*U198*(1-$G$3*(1-$J$4))/(1-$D$3*(1-$J$4)))+($M$5*U198*(1-$G$3*(1-$J$5))/(1-$D$3*(1-$J$5))), U198)</f>
        <v>0</v>
      </c>
      <c r="X198" s="119">
        <f t="shared" si="45"/>
        <v>0</v>
      </c>
      <c r="Y198" s="119">
        <f t="shared" ref="Y198:Y261" si="52">IF($T198=1,X198*( 1-$G$3*(1-$J$14))/(1-$D$3*(1-$J$14)),X198)</f>
        <v>0</v>
      </c>
      <c r="Z198" s="126">
        <f t="shared" si="46"/>
        <v>0</v>
      </c>
      <c r="AA198" s="6">
        <f t="shared" si="47"/>
        <v>0</v>
      </c>
      <c r="AB198" s="120">
        <f t="shared" si="48"/>
        <v>0</v>
      </c>
      <c r="AC198" s="6">
        <f t="shared" ref="AC198:AC261" si="53">IF($T198=2, ($N$3*AA198*(1-$G$3*(1-$K$3))/(1-$D$3*(1-$K$3)))+($N$4*AA198*(1-$G$3*(1-$K$4))/(1-$D$3*(1-$K$4)))+($N$5*AA198*(1-$G$3*(1-$K$5))/(1-$D$3*(1-$K$5))), AA198)</f>
        <v>0</v>
      </c>
      <c r="AD198" s="119">
        <f t="shared" si="49"/>
        <v>0</v>
      </c>
      <c r="AE198" s="119">
        <f t="shared" ref="AE198:AE261" si="54">IF($T198=1,AD198*( 1-$G$3*(1-$K$14))/(1-$D$3*(1-$K$14)),AD198)</f>
        <v>0</v>
      </c>
      <c r="AF198" s="126">
        <f t="shared" si="50"/>
        <v>0</v>
      </c>
    </row>
    <row r="199" spans="15:32" x14ac:dyDescent="0.5">
      <c r="O199" s="7" t="str">
        <f>'[1]INPUTS-Incidence'!A199</f>
        <v>Bus</v>
      </c>
      <c r="P199" s="7" t="str">
        <f>'[1]INPUTS-Incidence'!B199</f>
        <v>Male</v>
      </c>
      <c r="Q199" s="7" t="str">
        <f>'[1]INPUTS-Incidence'!C199</f>
        <v>70-74 years</v>
      </c>
      <c r="R199" s="129">
        <f>'[1]INPUTS-Incidence'!D199</f>
        <v>0</v>
      </c>
      <c r="S199" s="129">
        <f>'[1]INPUTS-Incidence'!E199</f>
        <v>0</v>
      </c>
      <c r="T199" s="113">
        <f t="shared" si="42"/>
        <v>2</v>
      </c>
      <c r="U199" s="6">
        <f t="shared" si="43"/>
        <v>0</v>
      </c>
      <c r="V199" s="6">
        <f t="shared" si="44"/>
        <v>0</v>
      </c>
      <c r="W199" s="6">
        <f t="shared" si="51"/>
        <v>0</v>
      </c>
      <c r="X199" s="119">
        <f t="shared" si="45"/>
        <v>0</v>
      </c>
      <c r="Y199" s="119">
        <f t="shared" si="52"/>
        <v>0</v>
      </c>
      <c r="Z199" s="126">
        <f t="shared" si="46"/>
        <v>0</v>
      </c>
      <c r="AA199" s="6">
        <f t="shared" si="47"/>
        <v>0</v>
      </c>
      <c r="AB199" s="120">
        <f t="shared" si="48"/>
        <v>0</v>
      </c>
      <c r="AC199" s="6">
        <f t="shared" si="53"/>
        <v>0</v>
      </c>
      <c r="AD199" s="119">
        <f t="shared" si="49"/>
        <v>0</v>
      </c>
      <c r="AE199" s="119">
        <f t="shared" si="54"/>
        <v>0</v>
      </c>
      <c r="AF199" s="126">
        <f t="shared" si="50"/>
        <v>0</v>
      </c>
    </row>
    <row r="200" spans="15:32" x14ac:dyDescent="0.5">
      <c r="O200" s="7" t="str">
        <f>'[1]INPUTS-Incidence'!A200</f>
        <v>Bus</v>
      </c>
      <c r="P200" s="7" t="str">
        <f>'[1]INPUTS-Incidence'!B200</f>
        <v>Male</v>
      </c>
      <c r="Q200" s="7" t="str">
        <f>'[1]INPUTS-Incidence'!C200</f>
        <v>75-79 years</v>
      </c>
      <c r="R200" s="129">
        <f>'[1]INPUTS-Incidence'!D200</f>
        <v>0</v>
      </c>
      <c r="S200" s="129">
        <f>'[1]INPUTS-Incidence'!E200</f>
        <v>0</v>
      </c>
      <c r="T200" s="113">
        <f t="shared" si="42"/>
        <v>2</v>
      </c>
      <c r="U200" s="6">
        <f t="shared" si="43"/>
        <v>0</v>
      </c>
      <c r="V200" s="6">
        <f t="shared" si="44"/>
        <v>0</v>
      </c>
      <c r="W200" s="6">
        <f t="shared" si="51"/>
        <v>0</v>
      </c>
      <c r="X200" s="119">
        <f t="shared" si="45"/>
        <v>0</v>
      </c>
      <c r="Y200" s="119">
        <f t="shared" si="52"/>
        <v>0</v>
      </c>
      <c r="Z200" s="126">
        <f t="shared" si="46"/>
        <v>0</v>
      </c>
      <c r="AA200" s="6">
        <f t="shared" si="47"/>
        <v>0</v>
      </c>
      <c r="AB200" s="120">
        <f t="shared" si="48"/>
        <v>0</v>
      </c>
      <c r="AC200" s="6">
        <f t="shared" si="53"/>
        <v>0</v>
      </c>
      <c r="AD200" s="119">
        <f t="shared" si="49"/>
        <v>0</v>
      </c>
      <c r="AE200" s="119">
        <f t="shared" si="54"/>
        <v>0</v>
      </c>
      <c r="AF200" s="126">
        <f t="shared" si="50"/>
        <v>0</v>
      </c>
    </row>
    <row r="201" spans="15:32" x14ac:dyDescent="0.5">
      <c r="O201" s="7" t="str">
        <f>'[1]INPUTS-Incidence'!A201</f>
        <v>Bus</v>
      </c>
      <c r="P201" s="7" t="str">
        <f>'[1]INPUTS-Incidence'!B201</f>
        <v>Male</v>
      </c>
      <c r="Q201" s="7" t="str">
        <f>'[1]INPUTS-Incidence'!C201</f>
        <v>80-84 years</v>
      </c>
      <c r="R201" s="129">
        <f>'[1]INPUTS-Incidence'!D201</f>
        <v>0</v>
      </c>
      <c r="S201" s="129">
        <f>'[1]INPUTS-Incidence'!E201</f>
        <v>0</v>
      </c>
      <c r="T201" s="113">
        <f t="shared" si="42"/>
        <v>2</v>
      </c>
      <c r="U201" s="6">
        <f t="shared" si="43"/>
        <v>0</v>
      </c>
      <c r="V201" s="6">
        <f t="shared" si="44"/>
        <v>0</v>
      </c>
      <c r="W201" s="6">
        <f t="shared" si="51"/>
        <v>0</v>
      </c>
      <c r="X201" s="119">
        <f t="shared" si="45"/>
        <v>0</v>
      </c>
      <c r="Y201" s="119">
        <f t="shared" si="52"/>
        <v>0</v>
      </c>
      <c r="Z201" s="126">
        <f t="shared" si="46"/>
        <v>0</v>
      </c>
      <c r="AA201" s="6">
        <f t="shared" si="47"/>
        <v>0</v>
      </c>
      <c r="AB201" s="120">
        <f t="shared" si="48"/>
        <v>0</v>
      </c>
      <c r="AC201" s="6">
        <f t="shared" si="53"/>
        <v>0</v>
      </c>
      <c r="AD201" s="119">
        <f t="shared" si="49"/>
        <v>0</v>
      </c>
      <c r="AE201" s="119">
        <f t="shared" si="54"/>
        <v>0</v>
      </c>
      <c r="AF201" s="126">
        <f t="shared" si="50"/>
        <v>0</v>
      </c>
    </row>
    <row r="202" spans="15:32" x14ac:dyDescent="0.5">
      <c r="O202" s="7" t="str">
        <f>'[1]INPUTS-Incidence'!A202</f>
        <v>Bus</v>
      </c>
      <c r="P202" s="7" t="str">
        <f>'[1]INPUTS-Incidence'!B202</f>
        <v>Male</v>
      </c>
      <c r="Q202" s="7" t="str">
        <f>'[1]INPUTS-Incidence'!C202</f>
        <v>85+</v>
      </c>
      <c r="R202" s="129">
        <f>'[1]INPUTS-Incidence'!D202</f>
        <v>0</v>
      </c>
      <c r="S202" s="129">
        <f>'[1]INPUTS-Incidence'!E202</f>
        <v>0</v>
      </c>
      <c r="T202" s="113">
        <f t="shared" si="42"/>
        <v>2</v>
      </c>
      <c r="U202" s="6">
        <f t="shared" si="43"/>
        <v>0</v>
      </c>
      <c r="V202" s="6">
        <f t="shared" si="44"/>
        <v>0</v>
      </c>
      <c r="W202" s="6">
        <f t="shared" si="51"/>
        <v>0</v>
      </c>
      <c r="X202" s="119">
        <f t="shared" si="45"/>
        <v>0</v>
      </c>
      <c r="Y202" s="119">
        <f t="shared" si="52"/>
        <v>0</v>
      </c>
      <c r="Z202" s="126">
        <f t="shared" si="46"/>
        <v>0</v>
      </c>
      <c r="AA202" s="6">
        <f t="shared" si="47"/>
        <v>0</v>
      </c>
      <c r="AB202" s="120">
        <f t="shared" si="48"/>
        <v>0</v>
      </c>
      <c r="AC202" s="6">
        <f t="shared" si="53"/>
        <v>0</v>
      </c>
      <c r="AD202" s="119">
        <f t="shared" si="49"/>
        <v>0</v>
      </c>
      <c r="AE202" s="119">
        <f t="shared" si="54"/>
        <v>0</v>
      </c>
      <c r="AF202" s="126">
        <f t="shared" si="50"/>
        <v>0</v>
      </c>
    </row>
    <row r="203" spans="15:32" x14ac:dyDescent="0.5">
      <c r="O203" s="7" t="str">
        <f>'[1]INPUTS-Incidence'!A203</f>
        <v>Bus</v>
      </c>
      <c r="P203" s="7" t="str">
        <f>'[1]INPUTS-Incidence'!B203</f>
        <v>Female</v>
      </c>
      <c r="Q203" s="7" t="str">
        <f>'[1]INPUTS-Incidence'!C203</f>
        <v>&lt;5 years</v>
      </c>
      <c r="R203" s="129">
        <f>'[1]INPUTS-Incidence'!D203</f>
        <v>0</v>
      </c>
      <c r="S203" s="129">
        <f>'[1]INPUTS-Incidence'!E203</f>
        <v>0</v>
      </c>
      <c r="T203" s="113">
        <f t="shared" si="42"/>
        <v>2</v>
      </c>
      <c r="U203" s="6">
        <f t="shared" si="43"/>
        <v>0</v>
      </c>
      <c r="V203" s="6">
        <f t="shared" si="44"/>
        <v>0</v>
      </c>
      <c r="W203" s="6">
        <f t="shared" si="51"/>
        <v>0</v>
      </c>
      <c r="X203" s="119">
        <f t="shared" si="45"/>
        <v>0</v>
      </c>
      <c r="Y203" s="119">
        <f t="shared" si="52"/>
        <v>0</v>
      </c>
      <c r="Z203" s="126">
        <f t="shared" si="46"/>
        <v>0</v>
      </c>
      <c r="AA203" s="6">
        <f t="shared" si="47"/>
        <v>0</v>
      </c>
      <c r="AB203" s="120">
        <f t="shared" si="48"/>
        <v>0</v>
      </c>
      <c r="AC203" s="6">
        <f t="shared" si="53"/>
        <v>0</v>
      </c>
      <c r="AD203" s="119">
        <f t="shared" si="49"/>
        <v>0</v>
      </c>
      <c r="AE203" s="119">
        <f t="shared" si="54"/>
        <v>0</v>
      </c>
      <c r="AF203" s="126">
        <f t="shared" si="50"/>
        <v>0</v>
      </c>
    </row>
    <row r="204" spans="15:32" x14ac:dyDescent="0.5">
      <c r="O204" s="7" t="str">
        <f>'[1]INPUTS-Incidence'!A204</f>
        <v>Bus</v>
      </c>
      <c r="P204" s="7" t="str">
        <f>'[1]INPUTS-Incidence'!B204</f>
        <v>Female</v>
      </c>
      <c r="Q204" s="7" t="str">
        <f>'[1]INPUTS-Incidence'!C204</f>
        <v>5-9 years</v>
      </c>
      <c r="R204" s="129">
        <f>'[1]INPUTS-Incidence'!D204</f>
        <v>0</v>
      </c>
      <c r="S204" s="129">
        <f>'[1]INPUTS-Incidence'!E204</f>
        <v>0</v>
      </c>
      <c r="T204" s="113">
        <f t="shared" si="42"/>
        <v>2</v>
      </c>
      <c r="U204" s="6">
        <f t="shared" si="43"/>
        <v>0</v>
      </c>
      <c r="V204" s="6">
        <f t="shared" si="44"/>
        <v>0</v>
      </c>
      <c r="W204" s="6">
        <f t="shared" si="51"/>
        <v>0</v>
      </c>
      <c r="X204" s="119">
        <f t="shared" si="45"/>
        <v>0</v>
      </c>
      <c r="Y204" s="119">
        <f t="shared" si="52"/>
        <v>0</v>
      </c>
      <c r="Z204" s="126">
        <f t="shared" si="46"/>
        <v>0</v>
      </c>
      <c r="AA204" s="6">
        <f t="shared" si="47"/>
        <v>0</v>
      </c>
      <c r="AB204" s="120">
        <f t="shared" si="48"/>
        <v>0</v>
      </c>
      <c r="AC204" s="6">
        <f t="shared" si="53"/>
        <v>0</v>
      </c>
      <c r="AD204" s="119">
        <f t="shared" si="49"/>
        <v>0</v>
      </c>
      <c r="AE204" s="119">
        <f t="shared" si="54"/>
        <v>0</v>
      </c>
      <c r="AF204" s="126">
        <f t="shared" si="50"/>
        <v>0</v>
      </c>
    </row>
    <row r="205" spans="15:32" x14ac:dyDescent="0.5">
      <c r="O205" s="7" t="str">
        <f>'[1]INPUTS-Incidence'!A205</f>
        <v>Bus</v>
      </c>
      <c r="P205" s="7" t="str">
        <f>'[1]INPUTS-Incidence'!B205</f>
        <v>Female</v>
      </c>
      <c r="Q205" s="7" t="str">
        <f>'[1]INPUTS-Incidence'!C205</f>
        <v>10-14 years</v>
      </c>
      <c r="R205" s="129">
        <f>'[1]INPUTS-Incidence'!D205</f>
        <v>0</v>
      </c>
      <c r="S205" s="129">
        <f>'[1]INPUTS-Incidence'!E205</f>
        <v>0</v>
      </c>
      <c r="T205" s="113">
        <f t="shared" si="42"/>
        <v>2</v>
      </c>
      <c r="U205" s="6">
        <f t="shared" si="43"/>
        <v>0</v>
      </c>
      <c r="V205" s="6">
        <f t="shared" si="44"/>
        <v>0</v>
      </c>
      <c r="W205" s="6">
        <f t="shared" si="51"/>
        <v>0</v>
      </c>
      <c r="X205" s="119">
        <f t="shared" si="45"/>
        <v>0</v>
      </c>
      <c r="Y205" s="119">
        <f t="shared" si="52"/>
        <v>0</v>
      </c>
      <c r="Z205" s="126">
        <f t="shared" si="46"/>
        <v>0</v>
      </c>
      <c r="AA205" s="6">
        <f t="shared" si="47"/>
        <v>0</v>
      </c>
      <c r="AB205" s="120">
        <f t="shared" si="48"/>
        <v>0</v>
      </c>
      <c r="AC205" s="6">
        <f t="shared" si="53"/>
        <v>0</v>
      </c>
      <c r="AD205" s="119">
        <f t="shared" si="49"/>
        <v>0</v>
      </c>
      <c r="AE205" s="119">
        <f t="shared" si="54"/>
        <v>0</v>
      </c>
      <c r="AF205" s="126">
        <f t="shared" si="50"/>
        <v>0</v>
      </c>
    </row>
    <row r="206" spans="15:32" x14ac:dyDescent="0.5">
      <c r="O206" s="7" t="str">
        <f>'[1]INPUTS-Incidence'!A206</f>
        <v>Bus</v>
      </c>
      <c r="P206" s="7" t="str">
        <f>'[1]INPUTS-Incidence'!B206</f>
        <v>Female</v>
      </c>
      <c r="Q206" s="7" t="str">
        <f>'[1]INPUTS-Incidence'!C206</f>
        <v>15-19 years</v>
      </c>
      <c r="R206" s="129">
        <f>'[1]INPUTS-Incidence'!D206</f>
        <v>0</v>
      </c>
      <c r="S206" s="129">
        <f>'[1]INPUTS-Incidence'!E206</f>
        <v>0</v>
      </c>
      <c r="T206" s="113">
        <f t="shared" si="42"/>
        <v>2</v>
      </c>
      <c r="U206" s="6">
        <f t="shared" si="43"/>
        <v>0</v>
      </c>
      <c r="V206" s="6">
        <f t="shared" si="44"/>
        <v>0</v>
      </c>
      <c r="W206" s="6">
        <f t="shared" si="51"/>
        <v>0</v>
      </c>
      <c r="X206" s="119">
        <f t="shared" si="45"/>
        <v>0</v>
      </c>
      <c r="Y206" s="119">
        <f t="shared" si="52"/>
        <v>0</v>
      </c>
      <c r="Z206" s="126">
        <f t="shared" si="46"/>
        <v>0</v>
      </c>
      <c r="AA206" s="6">
        <f t="shared" si="47"/>
        <v>0</v>
      </c>
      <c r="AB206" s="120">
        <f t="shared" si="48"/>
        <v>0</v>
      </c>
      <c r="AC206" s="6">
        <f t="shared" si="53"/>
        <v>0</v>
      </c>
      <c r="AD206" s="119">
        <f t="shared" si="49"/>
        <v>0</v>
      </c>
      <c r="AE206" s="119">
        <f t="shared" si="54"/>
        <v>0</v>
      </c>
      <c r="AF206" s="126">
        <f t="shared" si="50"/>
        <v>0</v>
      </c>
    </row>
    <row r="207" spans="15:32" x14ac:dyDescent="0.5">
      <c r="O207" s="7" t="str">
        <f>'[1]INPUTS-Incidence'!A207</f>
        <v>Bus</v>
      </c>
      <c r="P207" s="7" t="str">
        <f>'[1]INPUTS-Incidence'!B207</f>
        <v>Female</v>
      </c>
      <c r="Q207" s="7" t="str">
        <f>'[1]INPUTS-Incidence'!C207</f>
        <v>20-24 years</v>
      </c>
      <c r="R207" s="129">
        <f>'[1]INPUTS-Incidence'!D207</f>
        <v>0</v>
      </c>
      <c r="S207" s="129">
        <f>'[1]INPUTS-Incidence'!E207</f>
        <v>0</v>
      </c>
      <c r="T207" s="113">
        <f t="shared" si="42"/>
        <v>2</v>
      </c>
      <c r="U207" s="6">
        <f t="shared" si="43"/>
        <v>0</v>
      </c>
      <c r="V207" s="6">
        <f t="shared" si="44"/>
        <v>0</v>
      </c>
      <c r="W207" s="6">
        <f t="shared" si="51"/>
        <v>0</v>
      </c>
      <c r="X207" s="119">
        <f t="shared" si="45"/>
        <v>0</v>
      </c>
      <c r="Y207" s="119">
        <f t="shared" si="52"/>
        <v>0</v>
      </c>
      <c r="Z207" s="126">
        <f t="shared" si="46"/>
        <v>0</v>
      </c>
      <c r="AA207" s="6">
        <f t="shared" si="47"/>
        <v>0</v>
      </c>
      <c r="AB207" s="120">
        <f t="shared" si="48"/>
        <v>0</v>
      </c>
      <c r="AC207" s="6">
        <f t="shared" si="53"/>
        <v>0</v>
      </c>
      <c r="AD207" s="119">
        <f t="shared" si="49"/>
        <v>0</v>
      </c>
      <c r="AE207" s="119">
        <f t="shared" si="54"/>
        <v>0</v>
      </c>
      <c r="AF207" s="126">
        <f t="shared" si="50"/>
        <v>0</v>
      </c>
    </row>
    <row r="208" spans="15:32" x14ac:dyDescent="0.5">
      <c r="O208" s="7" t="str">
        <f>'[1]INPUTS-Incidence'!A208</f>
        <v>Bus</v>
      </c>
      <c r="P208" s="7" t="str">
        <f>'[1]INPUTS-Incidence'!B208</f>
        <v>Female</v>
      </c>
      <c r="Q208" s="7" t="str">
        <f>'[1]INPUTS-Incidence'!C208</f>
        <v>25-29 years</v>
      </c>
      <c r="R208" s="129">
        <f>'[1]INPUTS-Incidence'!D208</f>
        <v>0</v>
      </c>
      <c r="S208" s="129">
        <f>'[1]INPUTS-Incidence'!E208</f>
        <v>0</v>
      </c>
      <c r="T208" s="113">
        <f t="shared" si="42"/>
        <v>2</v>
      </c>
      <c r="U208" s="6">
        <f t="shared" si="43"/>
        <v>0</v>
      </c>
      <c r="V208" s="6">
        <f t="shared" si="44"/>
        <v>0</v>
      </c>
      <c r="W208" s="6">
        <f t="shared" si="51"/>
        <v>0</v>
      </c>
      <c r="X208" s="119">
        <f t="shared" si="45"/>
        <v>0</v>
      </c>
      <c r="Y208" s="119">
        <f t="shared" si="52"/>
        <v>0</v>
      </c>
      <c r="Z208" s="126">
        <f t="shared" si="46"/>
        <v>0</v>
      </c>
      <c r="AA208" s="6">
        <f t="shared" si="47"/>
        <v>0</v>
      </c>
      <c r="AB208" s="120">
        <f t="shared" si="48"/>
        <v>0</v>
      </c>
      <c r="AC208" s="6">
        <f t="shared" si="53"/>
        <v>0</v>
      </c>
      <c r="AD208" s="119">
        <f t="shared" si="49"/>
        <v>0</v>
      </c>
      <c r="AE208" s="119">
        <f t="shared" si="54"/>
        <v>0</v>
      </c>
      <c r="AF208" s="126">
        <f t="shared" si="50"/>
        <v>0</v>
      </c>
    </row>
    <row r="209" spans="15:32" x14ac:dyDescent="0.5">
      <c r="O209" s="7" t="str">
        <f>'[1]INPUTS-Incidence'!A209</f>
        <v>Bus</v>
      </c>
      <c r="P209" s="7" t="str">
        <f>'[1]INPUTS-Incidence'!B209</f>
        <v>Female</v>
      </c>
      <c r="Q209" s="7" t="str">
        <f>'[1]INPUTS-Incidence'!C209</f>
        <v>30-34 years</v>
      </c>
      <c r="R209" s="129">
        <f>'[1]INPUTS-Incidence'!D209</f>
        <v>0</v>
      </c>
      <c r="S209" s="129">
        <f>'[1]INPUTS-Incidence'!E209</f>
        <v>0</v>
      </c>
      <c r="T209" s="113">
        <f t="shared" si="42"/>
        <v>2</v>
      </c>
      <c r="U209" s="6">
        <f t="shared" si="43"/>
        <v>0</v>
      </c>
      <c r="V209" s="6">
        <f t="shared" si="44"/>
        <v>0</v>
      </c>
      <c r="W209" s="6">
        <f t="shared" si="51"/>
        <v>0</v>
      </c>
      <c r="X209" s="119">
        <f t="shared" si="45"/>
        <v>0</v>
      </c>
      <c r="Y209" s="119">
        <f t="shared" si="52"/>
        <v>0</v>
      </c>
      <c r="Z209" s="126">
        <f t="shared" si="46"/>
        <v>0</v>
      </c>
      <c r="AA209" s="6">
        <f t="shared" si="47"/>
        <v>0</v>
      </c>
      <c r="AB209" s="120">
        <f t="shared" si="48"/>
        <v>0</v>
      </c>
      <c r="AC209" s="6">
        <f t="shared" si="53"/>
        <v>0</v>
      </c>
      <c r="AD209" s="119">
        <f t="shared" si="49"/>
        <v>0</v>
      </c>
      <c r="AE209" s="119">
        <f t="shared" si="54"/>
        <v>0</v>
      </c>
      <c r="AF209" s="126">
        <f t="shared" si="50"/>
        <v>0</v>
      </c>
    </row>
    <row r="210" spans="15:32" x14ac:dyDescent="0.5">
      <c r="O210" s="7" t="str">
        <f>'[1]INPUTS-Incidence'!A210</f>
        <v>Bus</v>
      </c>
      <c r="P210" s="7" t="str">
        <f>'[1]INPUTS-Incidence'!B210</f>
        <v>Female</v>
      </c>
      <c r="Q210" s="7" t="str">
        <f>'[1]INPUTS-Incidence'!C210</f>
        <v>35-39 years</v>
      </c>
      <c r="R210" s="129">
        <f>'[1]INPUTS-Incidence'!D210</f>
        <v>0</v>
      </c>
      <c r="S210" s="129">
        <f>'[1]INPUTS-Incidence'!E210</f>
        <v>0</v>
      </c>
      <c r="T210" s="113">
        <f t="shared" si="42"/>
        <v>2</v>
      </c>
      <c r="U210" s="6">
        <f t="shared" si="43"/>
        <v>0</v>
      </c>
      <c r="V210" s="6">
        <f t="shared" si="44"/>
        <v>0</v>
      </c>
      <c r="W210" s="6">
        <f t="shared" si="51"/>
        <v>0</v>
      </c>
      <c r="X210" s="119">
        <f t="shared" si="45"/>
        <v>0</v>
      </c>
      <c r="Y210" s="119">
        <f t="shared" si="52"/>
        <v>0</v>
      </c>
      <c r="Z210" s="126">
        <f t="shared" si="46"/>
        <v>0</v>
      </c>
      <c r="AA210" s="6">
        <f t="shared" si="47"/>
        <v>0</v>
      </c>
      <c r="AB210" s="120">
        <f t="shared" si="48"/>
        <v>0</v>
      </c>
      <c r="AC210" s="6">
        <f t="shared" si="53"/>
        <v>0</v>
      </c>
      <c r="AD210" s="119">
        <f t="shared" si="49"/>
        <v>0</v>
      </c>
      <c r="AE210" s="119">
        <f t="shared" si="54"/>
        <v>0</v>
      </c>
      <c r="AF210" s="126">
        <f t="shared" si="50"/>
        <v>0</v>
      </c>
    </row>
    <row r="211" spans="15:32" x14ac:dyDescent="0.5">
      <c r="O211" s="7" t="str">
        <f>'[1]INPUTS-Incidence'!A211</f>
        <v>Bus</v>
      </c>
      <c r="P211" s="7" t="str">
        <f>'[1]INPUTS-Incidence'!B211</f>
        <v>Female</v>
      </c>
      <c r="Q211" s="7" t="str">
        <f>'[1]INPUTS-Incidence'!C211</f>
        <v>40-44 years</v>
      </c>
      <c r="R211" s="129">
        <f>'[1]INPUTS-Incidence'!D211</f>
        <v>0</v>
      </c>
      <c r="S211" s="129">
        <f>'[1]INPUTS-Incidence'!E211</f>
        <v>0</v>
      </c>
      <c r="T211" s="113">
        <f t="shared" si="42"/>
        <v>2</v>
      </c>
      <c r="U211" s="6">
        <f t="shared" si="43"/>
        <v>0</v>
      </c>
      <c r="V211" s="6">
        <f t="shared" si="44"/>
        <v>0</v>
      </c>
      <c r="W211" s="6">
        <f t="shared" si="51"/>
        <v>0</v>
      </c>
      <c r="X211" s="119">
        <f t="shared" si="45"/>
        <v>0</v>
      </c>
      <c r="Y211" s="119">
        <f t="shared" si="52"/>
        <v>0</v>
      </c>
      <c r="Z211" s="126">
        <f t="shared" si="46"/>
        <v>0</v>
      </c>
      <c r="AA211" s="6">
        <f t="shared" si="47"/>
        <v>0</v>
      </c>
      <c r="AB211" s="120">
        <f t="shared" si="48"/>
        <v>0</v>
      </c>
      <c r="AC211" s="6">
        <f t="shared" si="53"/>
        <v>0</v>
      </c>
      <c r="AD211" s="119">
        <f t="shared" si="49"/>
        <v>0</v>
      </c>
      <c r="AE211" s="119">
        <f t="shared" si="54"/>
        <v>0</v>
      </c>
      <c r="AF211" s="126">
        <f t="shared" si="50"/>
        <v>0</v>
      </c>
    </row>
    <row r="212" spans="15:32" x14ac:dyDescent="0.5">
      <c r="O212" s="7" t="str">
        <f>'[1]INPUTS-Incidence'!A212</f>
        <v>Bus</v>
      </c>
      <c r="P212" s="7" t="str">
        <f>'[1]INPUTS-Incidence'!B212</f>
        <v>Female</v>
      </c>
      <c r="Q212" s="7" t="str">
        <f>'[1]INPUTS-Incidence'!C212</f>
        <v>45-49 years</v>
      </c>
      <c r="R212" s="129">
        <f>'[1]INPUTS-Incidence'!D212</f>
        <v>0</v>
      </c>
      <c r="S212" s="129">
        <f>'[1]INPUTS-Incidence'!E212</f>
        <v>0</v>
      </c>
      <c r="T212" s="113">
        <f t="shared" si="42"/>
        <v>2</v>
      </c>
      <c r="U212" s="6">
        <f t="shared" si="43"/>
        <v>0</v>
      </c>
      <c r="V212" s="6">
        <f t="shared" si="44"/>
        <v>0</v>
      </c>
      <c r="W212" s="6">
        <f t="shared" si="51"/>
        <v>0</v>
      </c>
      <c r="X212" s="119">
        <f t="shared" si="45"/>
        <v>0</v>
      </c>
      <c r="Y212" s="119">
        <f t="shared" si="52"/>
        <v>0</v>
      </c>
      <c r="Z212" s="126">
        <f t="shared" si="46"/>
        <v>0</v>
      </c>
      <c r="AA212" s="6">
        <f t="shared" si="47"/>
        <v>0</v>
      </c>
      <c r="AB212" s="120">
        <f t="shared" si="48"/>
        <v>0</v>
      </c>
      <c r="AC212" s="6">
        <f t="shared" si="53"/>
        <v>0</v>
      </c>
      <c r="AD212" s="119">
        <f t="shared" si="49"/>
        <v>0</v>
      </c>
      <c r="AE212" s="119">
        <f t="shared" si="54"/>
        <v>0</v>
      </c>
      <c r="AF212" s="126">
        <f t="shared" si="50"/>
        <v>0</v>
      </c>
    </row>
    <row r="213" spans="15:32" x14ac:dyDescent="0.5">
      <c r="O213" s="7" t="str">
        <f>'[1]INPUTS-Incidence'!A213</f>
        <v>Bus</v>
      </c>
      <c r="P213" s="7" t="str">
        <f>'[1]INPUTS-Incidence'!B213</f>
        <v>Female</v>
      </c>
      <c r="Q213" s="7" t="str">
        <f>'[1]INPUTS-Incidence'!C213</f>
        <v>50-54 years</v>
      </c>
      <c r="R213" s="129">
        <f>'[1]INPUTS-Incidence'!D213</f>
        <v>0</v>
      </c>
      <c r="S213" s="129">
        <f>'[1]INPUTS-Incidence'!E213</f>
        <v>0</v>
      </c>
      <c r="T213" s="113">
        <f t="shared" si="42"/>
        <v>2</v>
      </c>
      <c r="U213" s="6">
        <f t="shared" si="43"/>
        <v>0</v>
      </c>
      <c r="V213" s="6">
        <f t="shared" si="44"/>
        <v>0</v>
      </c>
      <c r="W213" s="6">
        <f t="shared" si="51"/>
        <v>0</v>
      </c>
      <c r="X213" s="119">
        <f t="shared" si="45"/>
        <v>0</v>
      </c>
      <c r="Y213" s="119">
        <f t="shared" si="52"/>
        <v>0</v>
      </c>
      <c r="Z213" s="126">
        <f t="shared" si="46"/>
        <v>0</v>
      </c>
      <c r="AA213" s="6">
        <f t="shared" si="47"/>
        <v>0</v>
      </c>
      <c r="AB213" s="120">
        <f t="shared" si="48"/>
        <v>0</v>
      </c>
      <c r="AC213" s="6">
        <f t="shared" si="53"/>
        <v>0</v>
      </c>
      <c r="AD213" s="119">
        <f t="shared" si="49"/>
        <v>0</v>
      </c>
      <c r="AE213" s="119">
        <f t="shared" si="54"/>
        <v>0</v>
      </c>
      <c r="AF213" s="126">
        <f t="shared" si="50"/>
        <v>0</v>
      </c>
    </row>
    <row r="214" spans="15:32" x14ac:dyDescent="0.5">
      <c r="O214" s="7" t="str">
        <f>'[1]INPUTS-Incidence'!A214</f>
        <v>Bus</v>
      </c>
      <c r="P214" s="7" t="str">
        <f>'[1]INPUTS-Incidence'!B214</f>
        <v>Female</v>
      </c>
      <c r="Q214" s="7" t="str">
        <f>'[1]INPUTS-Incidence'!C214</f>
        <v>55-59 years</v>
      </c>
      <c r="R214" s="129">
        <f>'[1]INPUTS-Incidence'!D214</f>
        <v>0</v>
      </c>
      <c r="S214" s="129">
        <f>'[1]INPUTS-Incidence'!E214</f>
        <v>0</v>
      </c>
      <c r="T214" s="113">
        <f t="shared" si="42"/>
        <v>2</v>
      </c>
      <c r="U214" s="6">
        <f t="shared" si="43"/>
        <v>0</v>
      </c>
      <c r="V214" s="6">
        <f t="shared" si="44"/>
        <v>0</v>
      </c>
      <c r="W214" s="6">
        <f t="shared" si="51"/>
        <v>0</v>
      </c>
      <c r="X214" s="119">
        <f t="shared" si="45"/>
        <v>0</v>
      </c>
      <c r="Y214" s="119">
        <f t="shared" si="52"/>
        <v>0</v>
      </c>
      <c r="Z214" s="126">
        <f t="shared" si="46"/>
        <v>0</v>
      </c>
      <c r="AA214" s="6">
        <f t="shared" si="47"/>
        <v>0</v>
      </c>
      <c r="AB214" s="120">
        <f t="shared" si="48"/>
        <v>0</v>
      </c>
      <c r="AC214" s="6">
        <f t="shared" si="53"/>
        <v>0</v>
      </c>
      <c r="AD214" s="119">
        <f t="shared" si="49"/>
        <v>0</v>
      </c>
      <c r="AE214" s="119">
        <f t="shared" si="54"/>
        <v>0</v>
      </c>
      <c r="AF214" s="126">
        <f t="shared" si="50"/>
        <v>0</v>
      </c>
    </row>
    <row r="215" spans="15:32" x14ac:dyDescent="0.5">
      <c r="O215" s="7" t="str">
        <f>'[1]INPUTS-Incidence'!A215</f>
        <v>Bus</v>
      </c>
      <c r="P215" s="7" t="str">
        <f>'[1]INPUTS-Incidence'!B215</f>
        <v>Female</v>
      </c>
      <c r="Q215" s="7" t="str">
        <f>'[1]INPUTS-Incidence'!C215</f>
        <v>60-64 years</v>
      </c>
      <c r="R215" s="129">
        <f>'[1]INPUTS-Incidence'!D215</f>
        <v>0</v>
      </c>
      <c r="S215" s="129">
        <f>'[1]INPUTS-Incidence'!E215</f>
        <v>0</v>
      </c>
      <c r="T215" s="113">
        <f t="shared" si="42"/>
        <v>2</v>
      </c>
      <c r="U215" s="6">
        <f t="shared" si="43"/>
        <v>0</v>
      </c>
      <c r="V215" s="6">
        <f t="shared" si="44"/>
        <v>0</v>
      </c>
      <c r="W215" s="6">
        <f t="shared" si="51"/>
        <v>0</v>
      </c>
      <c r="X215" s="119">
        <f t="shared" si="45"/>
        <v>0</v>
      </c>
      <c r="Y215" s="119">
        <f t="shared" si="52"/>
        <v>0</v>
      </c>
      <c r="Z215" s="126">
        <f t="shared" si="46"/>
        <v>0</v>
      </c>
      <c r="AA215" s="6">
        <f t="shared" si="47"/>
        <v>0</v>
      </c>
      <c r="AB215" s="120">
        <f t="shared" si="48"/>
        <v>0</v>
      </c>
      <c r="AC215" s="6">
        <f t="shared" si="53"/>
        <v>0</v>
      </c>
      <c r="AD215" s="119">
        <f t="shared" si="49"/>
        <v>0</v>
      </c>
      <c r="AE215" s="119">
        <f t="shared" si="54"/>
        <v>0</v>
      </c>
      <c r="AF215" s="126">
        <f t="shared" si="50"/>
        <v>0</v>
      </c>
    </row>
    <row r="216" spans="15:32" x14ac:dyDescent="0.5">
      <c r="O216" s="7" t="str">
        <f>'[1]INPUTS-Incidence'!A216</f>
        <v>Bus</v>
      </c>
      <c r="P216" s="7" t="str">
        <f>'[1]INPUTS-Incidence'!B216</f>
        <v>Female</v>
      </c>
      <c r="Q216" s="7" t="str">
        <f>'[1]INPUTS-Incidence'!C216</f>
        <v>65-69 years</v>
      </c>
      <c r="R216" s="129">
        <f>'[1]INPUTS-Incidence'!D216</f>
        <v>0</v>
      </c>
      <c r="S216" s="129">
        <f>'[1]INPUTS-Incidence'!E216</f>
        <v>0</v>
      </c>
      <c r="T216" s="113">
        <f t="shared" si="42"/>
        <v>2</v>
      </c>
      <c r="U216" s="6">
        <f t="shared" si="43"/>
        <v>0</v>
      </c>
      <c r="V216" s="6">
        <f t="shared" si="44"/>
        <v>0</v>
      </c>
      <c r="W216" s="6">
        <f t="shared" si="51"/>
        <v>0</v>
      </c>
      <c r="X216" s="119">
        <f t="shared" si="45"/>
        <v>0</v>
      </c>
      <c r="Y216" s="119">
        <f t="shared" si="52"/>
        <v>0</v>
      </c>
      <c r="Z216" s="126">
        <f t="shared" si="46"/>
        <v>0</v>
      </c>
      <c r="AA216" s="6">
        <f t="shared" si="47"/>
        <v>0</v>
      </c>
      <c r="AB216" s="120">
        <f t="shared" si="48"/>
        <v>0</v>
      </c>
      <c r="AC216" s="6">
        <f t="shared" si="53"/>
        <v>0</v>
      </c>
      <c r="AD216" s="119">
        <f t="shared" si="49"/>
        <v>0</v>
      </c>
      <c r="AE216" s="119">
        <f t="shared" si="54"/>
        <v>0</v>
      </c>
      <c r="AF216" s="126">
        <f t="shared" si="50"/>
        <v>0</v>
      </c>
    </row>
    <row r="217" spans="15:32" x14ac:dyDescent="0.5">
      <c r="O217" s="7" t="str">
        <f>'[1]INPUTS-Incidence'!A217</f>
        <v>Bus</v>
      </c>
      <c r="P217" s="7" t="str">
        <f>'[1]INPUTS-Incidence'!B217</f>
        <v>Female</v>
      </c>
      <c r="Q217" s="7" t="str">
        <f>'[1]INPUTS-Incidence'!C217</f>
        <v>70-74 years</v>
      </c>
      <c r="R217" s="129">
        <f>'[1]INPUTS-Incidence'!D217</f>
        <v>0</v>
      </c>
      <c r="S217" s="129">
        <f>'[1]INPUTS-Incidence'!E217</f>
        <v>0</v>
      </c>
      <c r="T217" s="113">
        <f t="shared" si="42"/>
        <v>2</v>
      </c>
      <c r="U217" s="6">
        <f t="shared" si="43"/>
        <v>0</v>
      </c>
      <c r="V217" s="6">
        <f t="shared" si="44"/>
        <v>0</v>
      </c>
      <c r="W217" s="6">
        <f t="shared" si="51"/>
        <v>0</v>
      </c>
      <c r="X217" s="119">
        <f t="shared" si="45"/>
        <v>0</v>
      </c>
      <c r="Y217" s="119">
        <f t="shared" si="52"/>
        <v>0</v>
      </c>
      <c r="Z217" s="126">
        <f t="shared" si="46"/>
        <v>0</v>
      </c>
      <c r="AA217" s="6">
        <f t="shared" si="47"/>
        <v>0</v>
      </c>
      <c r="AB217" s="120">
        <f t="shared" si="48"/>
        <v>0</v>
      </c>
      <c r="AC217" s="6">
        <f t="shared" si="53"/>
        <v>0</v>
      </c>
      <c r="AD217" s="119">
        <f t="shared" si="49"/>
        <v>0</v>
      </c>
      <c r="AE217" s="119">
        <f t="shared" si="54"/>
        <v>0</v>
      </c>
      <c r="AF217" s="126">
        <f t="shared" si="50"/>
        <v>0</v>
      </c>
    </row>
    <row r="218" spans="15:32" x14ac:dyDescent="0.5">
      <c r="O218" s="7" t="str">
        <f>'[1]INPUTS-Incidence'!A218</f>
        <v>Bus</v>
      </c>
      <c r="P218" s="7" t="str">
        <f>'[1]INPUTS-Incidence'!B218</f>
        <v>Female</v>
      </c>
      <c r="Q218" s="7" t="str">
        <f>'[1]INPUTS-Incidence'!C218</f>
        <v>75-79 years</v>
      </c>
      <c r="R218" s="129">
        <f>'[1]INPUTS-Incidence'!D218</f>
        <v>0</v>
      </c>
      <c r="S218" s="129">
        <f>'[1]INPUTS-Incidence'!E218</f>
        <v>0</v>
      </c>
      <c r="T218" s="113">
        <f t="shared" si="42"/>
        <v>2</v>
      </c>
      <c r="U218" s="6">
        <f t="shared" si="43"/>
        <v>0</v>
      </c>
      <c r="V218" s="6">
        <f t="shared" si="44"/>
        <v>0</v>
      </c>
      <c r="W218" s="6">
        <f t="shared" si="51"/>
        <v>0</v>
      </c>
      <c r="X218" s="119">
        <f t="shared" si="45"/>
        <v>0</v>
      </c>
      <c r="Y218" s="119">
        <f t="shared" si="52"/>
        <v>0</v>
      </c>
      <c r="Z218" s="126">
        <f t="shared" si="46"/>
        <v>0</v>
      </c>
      <c r="AA218" s="6">
        <f t="shared" si="47"/>
        <v>0</v>
      </c>
      <c r="AB218" s="120">
        <f t="shared" si="48"/>
        <v>0</v>
      </c>
      <c r="AC218" s="6">
        <f t="shared" si="53"/>
        <v>0</v>
      </c>
      <c r="AD218" s="119">
        <f t="shared" si="49"/>
        <v>0</v>
      </c>
      <c r="AE218" s="119">
        <f t="shared" si="54"/>
        <v>0</v>
      </c>
      <c r="AF218" s="126">
        <f t="shared" si="50"/>
        <v>0</v>
      </c>
    </row>
    <row r="219" spans="15:32" x14ac:dyDescent="0.5">
      <c r="O219" s="7" t="str">
        <f>'[1]INPUTS-Incidence'!A219</f>
        <v>Bus</v>
      </c>
      <c r="P219" s="7" t="str">
        <f>'[1]INPUTS-Incidence'!B219</f>
        <v>Female</v>
      </c>
      <c r="Q219" s="7" t="str">
        <f>'[1]INPUTS-Incidence'!C219</f>
        <v>80-84 years</v>
      </c>
      <c r="R219" s="129">
        <f>'[1]INPUTS-Incidence'!D219</f>
        <v>0</v>
      </c>
      <c r="S219" s="129">
        <f>'[1]INPUTS-Incidence'!E219</f>
        <v>0</v>
      </c>
      <c r="T219" s="113">
        <f t="shared" si="42"/>
        <v>2</v>
      </c>
      <c r="U219" s="6">
        <f t="shared" si="43"/>
        <v>0</v>
      </c>
      <c r="V219" s="6">
        <f t="shared" si="44"/>
        <v>0</v>
      </c>
      <c r="W219" s="6">
        <f t="shared" si="51"/>
        <v>0</v>
      </c>
      <c r="X219" s="119">
        <f t="shared" si="45"/>
        <v>0</v>
      </c>
      <c r="Y219" s="119">
        <f t="shared" si="52"/>
        <v>0</v>
      </c>
      <c r="Z219" s="126">
        <f t="shared" si="46"/>
        <v>0</v>
      </c>
      <c r="AA219" s="6">
        <f t="shared" si="47"/>
        <v>0</v>
      </c>
      <c r="AB219" s="120">
        <f t="shared" si="48"/>
        <v>0</v>
      </c>
      <c r="AC219" s="6">
        <f t="shared" si="53"/>
        <v>0</v>
      </c>
      <c r="AD219" s="119">
        <f t="shared" si="49"/>
        <v>0</v>
      </c>
      <c r="AE219" s="119">
        <f t="shared" si="54"/>
        <v>0</v>
      </c>
      <c r="AF219" s="126">
        <f t="shared" si="50"/>
        <v>0</v>
      </c>
    </row>
    <row r="220" spans="15:32" x14ac:dyDescent="0.5">
      <c r="O220" s="7" t="str">
        <f>'[1]INPUTS-Incidence'!A220</f>
        <v>Bus</v>
      </c>
      <c r="P220" s="7" t="str">
        <f>'[1]INPUTS-Incidence'!B220</f>
        <v>Female</v>
      </c>
      <c r="Q220" s="7" t="str">
        <f>'[1]INPUTS-Incidence'!C220</f>
        <v>85+</v>
      </c>
      <c r="R220" s="129">
        <f>'[1]INPUTS-Incidence'!D220</f>
        <v>0</v>
      </c>
      <c r="S220" s="129">
        <f>'[1]INPUTS-Incidence'!E220</f>
        <v>0</v>
      </c>
      <c r="T220" s="113">
        <f t="shared" si="42"/>
        <v>2</v>
      </c>
      <c r="U220" s="6">
        <f t="shared" si="43"/>
        <v>0</v>
      </c>
      <c r="V220" s="6">
        <f t="shared" si="44"/>
        <v>0</v>
      </c>
      <c r="W220" s="6">
        <f t="shared" si="51"/>
        <v>0</v>
      </c>
      <c r="X220" s="119">
        <f t="shared" si="45"/>
        <v>0</v>
      </c>
      <c r="Y220" s="119">
        <f t="shared" si="52"/>
        <v>0</v>
      </c>
      <c r="Z220" s="126">
        <f t="shared" si="46"/>
        <v>0</v>
      </c>
      <c r="AA220" s="6">
        <f t="shared" si="47"/>
        <v>0</v>
      </c>
      <c r="AB220" s="120">
        <f t="shared" si="48"/>
        <v>0</v>
      </c>
      <c r="AC220" s="6">
        <f t="shared" si="53"/>
        <v>0</v>
      </c>
      <c r="AD220" s="119">
        <f t="shared" si="49"/>
        <v>0</v>
      </c>
      <c r="AE220" s="119">
        <f t="shared" si="54"/>
        <v>0</v>
      </c>
      <c r="AF220" s="126">
        <f t="shared" si="50"/>
        <v>0</v>
      </c>
    </row>
    <row r="221" spans="15:32" x14ac:dyDescent="0.5">
      <c r="O221" s="7" t="str">
        <f>'[1]INPUTS-Incidence'!A221</f>
        <v>Truck</v>
      </c>
      <c r="P221" s="7" t="str">
        <f>'[1]INPUTS-Incidence'!B221</f>
        <v>Male</v>
      </c>
      <c r="Q221" s="7" t="str">
        <f>'[1]INPUTS-Incidence'!C221</f>
        <v>&lt;5 years</v>
      </c>
      <c r="R221" s="129">
        <f>'[1]INPUTS-Incidence'!D221</f>
        <v>0</v>
      </c>
      <c r="S221" s="129">
        <f>'[1]INPUTS-Incidence'!E221</f>
        <v>0</v>
      </c>
      <c r="T221" s="113">
        <f t="shared" si="42"/>
        <v>2</v>
      </c>
      <c r="U221" s="6">
        <f t="shared" si="43"/>
        <v>0</v>
      </c>
      <c r="V221" s="6">
        <f t="shared" si="44"/>
        <v>0</v>
      </c>
      <c r="W221" s="6">
        <f t="shared" si="51"/>
        <v>0</v>
      </c>
      <c r="X221" s="119">
        <f t="shared" si="45"/>
        <v>0</v>
      </c>
      <c r="Y221" s="119">
        <f t="shared" si="52"/>
        <v>0</v>
      </c>
      <c r="Z221" s="126">
        <f t="shared" si="46"/>
        <v>0</v>
      </c>
      <c r="AA221" s="6">
        <f t="shared" si="47"/>
        <v>0</v>
      </c>
      <c r="AB221" s="120">
        <f t="shared" si="48"/>
        <v>0</v>
      </c>
      <c r="AC221" s="6">
        <f t="shared" si="53"/>
        <v>0</v>
      </c>
      <c r="AD221" s="119">
        <f t="shared" si="49"/>
        <v>0</v>
      </c>
      <c r="AE221" s="119">
        <f t="shared" si="54"/>
        <v>0</v>
      </c>
      <c r="AF221" s="126">
        <f t="shared" si="50"/>
        <v>0</v>
      </c>
    </row>
    <row r="222" spans="15:32" x14ac:dyDescent="0.5">
      <c r="O222" s="7" t="str">
        <f>'[1]INPUTS-Incidence'!A222</f>
        <v>Truck</v>
      </c>
      <c r="P222" s="7" t="str">
        <f>'[1]INPUTS-Incidence'!B222</f>
        <v>Male</v>
      </c>
      <c r="Q222" s="7" t="str">
        <f>'[1]INPUTS-Incidence'!C222</f>
        <v>5-9 years</v>
      </c>
      <c r="R222" s="129">
        <f>'[1]INPUTS-Incidence'!D222</f>
        <v>0</v>
      </c>
      <c r="S222" s="129">
        <f>'[1]INPUTS-Incidence'!E222</f>
        <v>0</v>
      </c>
      <c r="T222" s="113">
        <f t="shared" si="42"/>
        <v>2</v>
      </c>
      <c r="U222" s="6">
        <f t="shared" si="43"/>
        <v>0</v>
      </c>
      <c r="V222" s="6">
        <f t="shared" si="44"/>
        <v>0</v>
      </c>
      <c r="W222" s="6">
        <f t="shared" si="51"/>
        <v>0</v>
      </c>
      <c r="X222" s="119">
        <f t="shared" si="45"/>
        <v>0</v>
      </c>
      <c r="Y222" s="119">
        <f t="shared" si="52"/>
        <v>0</v>
      </c>
      <c r="Z222" s="126">
        <f t="shared" si="46"/>
        <v>0</v>
      </c>
      <c r="AA222" s="6">
        <f t="shared" si="47"/>
        <v>0</v>
      </c>
      <c r="AB222" s="120">
        <f t="shared" si="48"/>
        <v>0</v>
      </c>
      <c r="AC222" s="6">
        <f t="shared" si="53"/>
        <v>0</v>
      </c>
      <c r="AD222" s="119">
        <f t="shared" si="49"/>
        <v>0</v>
      </c>
      <c r="AE222" s="119">
        <f t="shared" si="54"/>
        <v>0</v>
      </c>
      <c r="AF222" s="126">
        <f t="shared" si="50"/>
        <v>0</v>
      </c>
    </row>
    <row r="223" spans="15:32" x14ac:dyDescent="0.5">
      <c r="O223" s="7" t="str">
        <f>'[1]INPUTS-Incidence'!A223</f>
        <v>Truck</v>
      </c>
      <c r="P223" s="7" t="str">
        <f>'[1]INPUTS-Incidence'!B223</f>
        <v>Male</v>
      </c>
      <c r="Q223" s="7" t="str">
        <f>'[1]INPUTS-Incidence'!C223</f>
        <v>10-14 years</v>
      </c>
      <c r="R223" s="129">
        <f>'[1]INPUTS-Incidence'!D223</f>
        <v>0</v>
      </c>
      <c r="S223" s="129">
        <f>'[1]INPUTS-Incidence'!E223</f>
        <v>0</v>
      </c>
      <c r="T223" s="113">
        <f t="shared" si="42"/>
        <v>2</v>
      </c>
      <c r="U223" s="6">
        <f t="shared" si="43"/>
        <v>0</v>
      </c>
      <c r="V223" s="6">
        <f t="shared" si="44"/>
        <v>0</v>
      </c>
      <c r="W223" s="6">
        <f t="shared" si="51"/>
        <v>0</v>
      </c>
      <c r="X223" s="119">
        <f t="shared" si="45"/>
        <v>0</v>
      </c>
      <c r="Y223" s="119">
        <f t="shared" si="52"/>
        <v>0</v>
      </c>
      <c r="Z223" s="126">
        <f t="shared" si="46"/>
        <v>0</v>
      </c>
      <c r="AA223" s="6">
        <f t="shared" si="47"/>
        <v>0</v>
      </c>
      <c r="AB223" s="120">
        <f t="shared" si="48"/>
        <v>0</v>
      </c>
      <c r="AC223" s="6">
        <f t="shared" si="53"/>
        <v>0</v>
      </c>
      <c r="AD223" s="119">
        <f t="shared" si="49"/>
        <v>0</v>
      </c>
      <c r="AE223" s="119">
        <f t="shared" si="54"/>
        <v>0</v>
      </c>
      <c r="AF223" s="126">
        <f t="shared" si="50"/>
        <v>0</v>
      </c>
    </row>
    <row r="224" spans="15:32" x14ac:dyDescent="0.5">
      <c r="O224" s="7" t="str">
        <f>'[1]INPUTS-Incidence'!A224</f>
        <v>Truck</v>
      </c>
      <c r="P224" s="7" t="str">
        <f>'[1]INPUTS-Incidence'!B224</f>
        <v>Male</v>
      </c>
      <c r="Q224" s="7" t="str">
        <f>'[1]INPUTS-Incidence'!C224</f>
        <v>15-19 years</v>
      </c>
      <c r="R224" s="129">
        <f>'[1]INPUTS-Incidence'!D224</f>
        <v>0</v>
      </c>
      <c r="S224" s="129">
        <f>'[1]INPUTS-Incidence'!E224</f>
        <v>0</v>
      </c>
      <c r="T224" s="113">
        <f t="shared" si="42"/>
        <v>2</v>
      </c>
      <c r="U224" s="6">
        <f t="shared" si="43"/>
        <v>0</v>
      </c>
      <c r="V224" s="6">
        <f t="shared" si="44"/>
        <v>0</v>
      </c>
      <c r="W224" s="6">
        <f t="shared" si="51"/>
        <v>0</v>
      </c>
      <c r="X224" s="119">
        <f t="shared" si="45"/>
        <v>0</v>
      </c>
      <c r="Y224" s="119">
        <f t="shared" si="52"/>
        <v>0</v>
      </c>
      <c r="Z224" s="126">
        <f t="shared" si="46"/>
        <v>0</v>
      </c>
      <c r="AA224" s="6">
        <f t="shared" si="47"/>
        <v>0</v>
      </c>
      <c r="AB224" s="120">
        <f t="shared" si="48"/>
        <v>0</v>
      </c>
      <c r="AC224" s="6">
        <f t="shared" si="53"/>
        <v>0</v>
      </c>
      <c r="AD224" s="119">
        <f t="shared" si="49"/>
        <v>0</v>
      </c>
      <c r="AE224" s="119">
        <f t="shared" si="54"/>
        <v>0</v>
      </c>
      <c r="AF224" s="126">
        <f t="shared" si="50"/>
        <v>0</v>
      </c>
    </row>
    <row r="225" spans="15:32" x14ac:dyDescent="0.5">
      <c r="O225" s="7" t="str">
        <f>'[1]INPUTS-Incidence'!A225</f>
        <v>Truck</v>
      </c>
      <c r="P225" s="7" t="str">
        <f>'[1]INPUTS-Incidence'!B225</f>
        <v>Male</v>
      </c>
      <c r="Q225" s="7" t="str">
        <f>'[1]INPUTS-Incidence'!C225</f>
        <v>20-24 years</v>
      </c>
      <c r="R225" s="129">
        <f>'[1]INPUTS-Incidence'!D225</f>
        <v>0</v>
      </c>
      <c r="S225" s="129">
        <f>'[1]INPUTS-Incidence'!E225</f>
        <v>0</v>
      </c>
      <c r="T225" s="113">
        <f t="shared" si="42"/>
        <v>2</v>
      </c>
      <c r="U225" s="6">
        <f t="shared" si="43"/>
        <v>0</v>
      </c>
      <c r="V225" s="6">
        <f t="shared" si="44"/>
        <v>0</v>
      </c>
      <c r="W225" s="6">
        <f t="shared" si="51"/>
        <v>0</v>
      </c>
      <c r="X225" s="119">
        <f t="shared" si="45"/>
        <v>0</v>
      </c>
      <c r="Y225" s="119">
        <f t="shared" si="52"/>
        <v>0</v>
      </c>
      <c r="Z225" s="126">
        <f t="shared" si="46"/>
        <v>0</v>
      </c>
      <c r="AA225" s="6">
        <f t="shared" si="47"/>
        <v>0</v>
      </c>
      <c r="AB225" s="120">
        <f t="shared" si="48"/>
        <v>0</v>
      </c>
      <c r="AC225" s="6">
        <f t="shared" si="53"/>
        <v>0</v>
      </c>
      <c r="AD225" s="119">
        <f t="shared" si="49"/>
        <v>0</v>
      </c>
      <c r="AE225" s="119">
        <f t="shared" si="54"/>
        <v>0</v>
      </c>
      <c r="AF225" s="126">
        <f t="shared" si="50"/>
        <v>0</v>
      </c>
    </row>
    <row r="226" spans="15:32" x14ac:dyDescent="0.5">
      <c r="O226" s="7" t="str">
        <f>'[1]INPUTS-Incidence'!A226</f>
        <v>Truck</v>
      </c>
      <c r="P226" s="7" t="str">
        <f>'[1]INPUTS-Incidence'!B226</f>
        <v>Male</v>
      </c>
      <c r="Q226" s="7" t="str">
        <f>'[1]INPUTS-Incidence'!C226</f>
        <v>25-29 years</v>
      </c>
      <c r="R226" s="129">
        <f>'[1]INPUTS-Incidence'!D226</f>
        <v>0</v>
      </c>
      <c r="S226" s="129">
        <f>'[1]INPUTS-Incidence'!E226</f>
        <v>0</v>
      </c>
      <c r="T226" s="113">
        <f t="shared" si="42"/>
        <v>2</v>
      </c>
      <c r="U226" s="6">
        <f t="shared" si="43"/>
        <v>0</v>
      </c>
      <c r="V226" s="6">
        <f t="shared" si="44"/>
        <v>0</v>
      </c>
      <c r="W226" s="6">
        <f t="shared" si="51"/>
        <v>0</v>
      </c>
      <c r="X226" s="119">
        <f t="shared" si="45"/>
        <v>0</v>
      </c>
      <c r="Y226" s="119">
        <f t="shared" si="52"/>
        <v>0</v>
      </c>
      <c r="Z226" s="126">
        <f t="shared" si="46"/>
        <v>0</v>
      </c>
      <c r="AA226" s="6">
        <f t="shared" si="47"/>
        <v>0</v>
      </c>
      <c r="AB226" s="120">
        <f t="shared" si="48"/>
        <v>0</v>
      </c>
      <c r="AC226" s="6">
        <f t="shared" si="53"/>
        <v>0</v>
      </c>
      <c r="AD226" s="119">
        <f t="shared" si="49"/>
        <v>0</v>
      </c>
      <c r="AE226" s="119">
        <f t="shared" si="54"/>
        <v>0</v>
      </c>
      <c r="AF226" s="126">
        <f t="shared" si="50"/>
        <v>0</v>
      </c>
    </row>
    <row r="227" spans="15:32" x14ac:dyDescent="0.5">
      <c r="O227" s="7" t="str">
        <f>'[1]INPUTS-Incidence'!A227</f>
        <v>Truck</v>
      </c>
      <c r="P227" s="7" t="str">
        <f>'[1]INPUTS-Incidence'!B227</f>
        <v>Male</v>
      </c>
      <c r="Q227" s="7" t="str">
        <f>'[1]INPUTS-Incidence'!C227</f>
        <v>30-34 years</v>
      </c>
      <c r="R227" s="129">
        <f>'[1]INPUTS-Incidence'!D227</f>
        <v>0</v>
      </c>
      <c r="S227" s="129">
        <f>'[1]INPUTS-Incidence'!E227</f>
        <v>0</v>
      </c>
      <c r="T227" s="113">
        <f t="shared" si="42"/>
        <v>2</v>
      </c>
      <c r="U227" s="6">
        <f t="shared" si="43"/>
        <v>0</v>
      </c>
      <c r="V227" s="6">
        <f t="shared" si="44"/>
        <v>0</v>
      </c>
      <c r="W227" s="6">
        <f t="shared" si="51"/>
        <v>0</v>
      </c>
      <c r="X227" s="119">
        <f t="shared" si="45"/>
        <v>0</v>
      </c>
      <c r="Y227" s="119">
        <f t="shared" si="52"/>
        <v>0</v>
      </c>
      <c r="Z227" s="126">
        <f t="shared" si="46"/>
        <v>0</v>
      </c>
      <c r="AA227" s="6">
        <f t="shared" si="47"/>
        <v>0</v>
      </c>
      <c r="AB227" s="120">
        <f t="shared" si="48"/>
        <v>0</v>
      </c>
      <c r="AC227" s="6">
        <f t="shared" si="53"/>
        <v>0</v>
      </c>
      <c r="AD227" s="119">
        <f t="shared" si="49"/>
        <v>0</v>
      </c>
      <c r="AE227" s="119">
        <f t="shared" si="54"/>
        <v>0</v>
      </c>
      <c r="AF227" s="126">
        <f t="shared" si="50"/>
        <v>0</v>
      </c>
    </row>
    <row r="228" spans="15:32" x14ac:dyDescent="0.5">
      <c r="O228" s="7" t="str">
        <f>'[1]INPUTS-Incidence'!A228</f>
        <v>Truck</v>
      </c>
      <c r="P228" s="7" t="str">
        <f>'[1]INPUTS-Incidence'!B228</f>
        <v>Male</v>
      </c>
      <c r="Q228" s="7" t="str">
        <f>'[1]INPUTS-Incidence'!C228</f>
        <v>35-39 years</v>
      </c>
      <c r="R228" s="129">
        <f>'[1]INPUTS-Incidence'!D228</f>
        <v>0</v>
      </c>
      <c r="S228" s="129">
        <f>'[1]INPUTS-Incidence'!E228</f>
        <v>0</v>
      </c>
      <c r="T228" s="113">
        <f t="shared" si="42"/>
        <v>2</v>
      </c>
      <c r="U228" s="6">
        <f t="shared" si="43"/>
        <v>0</v>
      </c>
      <c r="V228" s="6">
        <f t="shared" si="44"/>
        <v>0</v>
      </c>
      <c r="W228" s="6">
        <f t="shared" si="51"/>
        <v>0</v>
      </c>
      <c r="X228" s="119">
        <f t="shared" si="45"/>
        <v>0</v>
      </c>
      <c r="Y228" s="119">
        <f t="shared" si="52"/>
        <v>0</v>
      </c>
      <c r="Z228" s="126">
        <f t="shared" si="46"/>
        <v>0</v>
      </c>
      <c r="AA228" s="6">
        <f t="shared" si="47"/>
        <v>0</v>
      </c>
      <c r="AB228" s="120">
        <f t="shared" si="48"/>
        <v>0</v>
      </c>
      <c r="AC228" s="6">
        <f t="shared" si="53"/>
        <v>0</v>
      </c>
      <c r="AD228" s="119">
        <f t="shared" si="49"/>
        <v>0</v>
      </c>
      <c r="AE228" s="119">
        <f t="shared" si="54"/>
        <v>0</v>
      </c>
      <c r="AF228" s="126">
        <f t="shared" si="50"/>
        <v>0</v>
      </c>
    </row>
    <row r="229" spans="15:32" x14ac:dyDescent="0.5">
      <c r="O229" s="7" t="str">
        <f>'[1]INPUTS-Incidence'!A229</f>
        <v>Truck</v>
      </c>
      <c r="P229" s="7" t="str">
        <f>'[1]INPUTS-Incidence'!B229</f>
        <v>Male</v>
      </c>
      <c r="Q229" s="7" t="str">
        <f>'[1]INPUTS-Incidence'!C229</f>
        <v>40-44 years</v>
      </c>
      <c r="R229" s="129">
        <f>'[1]INPUTS-Incidence'!D229</f>
        <v>0</v>
      </c>
      <c r="S229" s="129">
        <f>'[1]INPUTS-Incidence'!E229</f>
        <v>0</v>
      </c>
      <c r="T229" s="113">
        <f t="shared" si="42"/>
        <v>2</v>
      </c>
      <c r="U229" s="6">
        <f t="shared" si="43"/>
        <v>0</v>
      </c>
      <c r="V229" s="6">
        <f t="shared" si="44"/>
        <v>0</v>
      </c>
      <c r="W229" s="6">
        <f t="shared" si="51"/>
        <v>0</v>
      </c>
      <c r="X229" s="119">
        <f t="shared" si="45"/>
        <v>0</v>
      </c>
      <c r="Y229" s="119">
        <f t="shared" si="52"/>
        <v>0</v>
      </c>
      <c r="Z229" s="126">
        <f t="shared" si="46"/>
        <v>0</v>
      </c>
      <c r="AA229" s="6">
        <f t="shared" si="47"/>
        <v>0</v>
      </c>
      <c r="AB229" s="120">
        <f t="shared" si="48"/>
        <v>0</v>
      </c>
      <c r="AC229" s="6">
        <f t="shared" si="53"/>
        <v>0</v>
      </c>
      <c r="AD229" s="119">
        <f t="shared" si="49"/>
        <v>0</v>
      </c>
      <c r="AE229" s="119">
        <f t="shared" si="54"/>
        <v>0</v>
      </c>
      <c r="AF229" s="126">
        <f t="shared" si="50"/>
        <v>0</v>
      </c>
    </row>
    <row r="230" spans="15:32" x14ac:dyDescent="0.5">
      <c r="O230" s="7" t="str">
        <f>'[1]INPUTS-Incidence'!A230</f>
        <v>Truck</v>
      </c>
      <c r="P230" s="7" t="str">
        <f>'[1]INPUTS-Incidence'!B230</f>
        <v>Male</v>
      </c>
      <c r="Q230" s="7" t="str">
        <f>'[1]INPUTS-Incidence'!C230</f>
        <v>45-49 years</v>
      </c>
      <c r="R230" s="129">
        <f>'[1]INPUTS-Incidence'!D230</f>
        <v>0</v>
      </c>
      <c r="S230" s="129">
        <f>'[1]INPUTS-Incidence'!E230</f>
        <v>0</v>
      </c>
      <c r="T230" s="113">
        <f t="shared" si="42"/>
        <v>2</v>
      </c>
      <c r="U230" s="6">
        <f t="shared" si="43"/>
        <v>0</v>
      </c>
      <c r="V230" s="6">
        <f t="shared" si="44"/>
        <v>0</v>
      </c>
      <c r="W230" s="6">
        <f t="shared" si="51"/>
        <v>0</v>
      </c>
      <c r="X230" s="119">
        <f t="shared" si="45"/>
        <v>0</v>
      </c>
      <c r="Y230" s="119">
        <f t="shared" si="52"/>
        <v>0</v>
      </c>
      <c r="Z230" s="126">
        <f t="shared" si="46"/>
        <v>0</v>
      </c>
      <c r="AA230" s="6">
        <f t="shared" si="47"/>
        <v>0</v>
      </c>
      <c r="AB230" s="120">
        <f t="shared" si="48"/>
        <v>0</v>
      </c>
      <c r="AC230" s="6">
        <f t="shared" si="53"/>
        <v>0</v>
      </c>
      <c r="AD230" s="119">
        <f t="shared" si="49"/>
        <v>0</v>
      </c>
      <c r="AE230" s="119">
        <f t="shared" si="54"/>
        <v>0</v>
      </c>
      <c r="AF230" s="126">
        <f t="shared" si="50"/>
        <v>0</v>
      </c>
    </row>
    <row r="231" spans="15:32" x14ac:dyDescent="0.5">
      <c r="O231" s="7" t="str">
        <f>'[1]INPUTS-Incidence'!A231</f>
        <v>Truck</v>
      </c>
      <c r="P231" s="7" t="str">
        <f>'[1]INPUTS-Incidence'!B231</f>
        <v>Male</v>
      </c>
      <c r="Q231" s="7" t="str">
        <f>'[1]INPUTS-Incidence'!C231</f>
        <v>50-54 years</v>
      </c>
      <c r="R231" s="129">
        <f>'[1]INPUTS-Incidence'!D231</f>
        <v>0</v>
      </c>
      <c r="S231" s="129">
        <f>'[1]INPUTS-Incidence'!E231</f>
        <v>0</v>
      </c>
      <c r="T231" s="113">
        <f t="shared" si="42"/>
        <v>2</v>
      </c>
      <c r="U231" s="6">
        <f t="shared" si="43"/>
        <v>0</v>
      </c>
      <c r="V231" s="6">
        <f t="shared" si="44"/>
        <v>0</v>
      </c>
      <c r="W231" s="6">
        <f t="shared" si="51"/>
        <v>0</v>
      </c>
      <c r="X231" s="119">
        <f t="shared" si="45"/>
        <v>0</v>
      </c>
      <c r="Y231" s="119">
        <f t="shared" si="52"/>
        <v>0</v>
      </c>
      <c r="Z231" s="126">
        <f t="shared" si="46"/>
        <v>0</v>
      </c>
      <c r="AA231" s="6">
        <f t="shared" si="47"/>
        <v>0</v>
      </c>
      <c r="AB231" s="120">
        <f t="shared" si="48"/>
        <v>0</v>
      </c>
      <c r="AC231" s="6">
        <f t="shared" si="53"/>
        <v>0</v>
      </c>
      <c r="AD231" s="119">
        <f t="shared" si="49"/>
        <v>0</v>
      </c>
      <c r="AE231" s="119">
        <f t="shared" si="54"/>
        <v>0</v>
      </c>
      <c r="AF231" s="126">
        <f t="shared" si="50"/>
        <v>0</v>
      </c>
    </row>
    <row r="232" spans="15:32" x14ac:dyDescent="0.5">
      <c r="O232" s="7" t="str">
        <f>'[1]INPUTS-Incidence'!A232</f>
        <v>Truck</v>
      </c>
      <c r="P232" s="7" t="str">
        <f>'[1]INPUTS-Incidence'!B232</f>
        <v>Male</v>
      </c>
      <c r="Q232" s="7" t="str">
        <f>'[1]INPUTS-Incidence'!C232</f>
        <v>55-59 years</v>
      </c>
      <c r="R232" s="129">
        <f>'[1]INPUTS-Incidence'!D232</f>
        <v>0</v>
      </c>
      <c r="S232" s="129">
        <f>'[1]INPUTS-Incidence'!E232</f>
        <v>0</v>
      </c>
      <c r="T232" s="113">
        <f t="shared" si="42"/>
        <v>2</v>
      </c>
      <c r="U232" s="6">
        <f t="shared" si="43"/>
        <v>0</v>
      </c>
      <c r="V232" s="6">
        <f t="shared" si="44"/>
        <v>0</v>
      </c>
      <c r="W232" s="6">
        <f t="shared" si="51"/>
        <v>0</v>
      </c>
      <c r="X232" s="119">
        <f t="shared" si="45"/>
        <v>0</v>
      </c>
      <c r="Y232" s="119">
        <f t="shared" si="52"/>
        <v>0</v>
      </c>
      <c r="Z232" s="126">
        <f t="shared" si="46"/>
        <v>0</v>
      </c>
      <c r="AA232" s="6">
        <f t="shared" si="47"/>
        <v>0</v>
      </c>
      <c r="AB232" s="120">
        <f t="shared" si="48"/>
        <v>0</v>
      </c>
      <c r="AC232" s="6">
        <f t="shared" si="53"/>
        <v>0</v>
      </c>
      <c r="AD232" s="119">
        <f t="shared" si="49"/>
        <v>0</v>
      </c>
      <c r="AE232" s="119">
        <f t="shared" si="54"/>
        <v>0</v>
      </c>
      <c r="AF232" s="126">
        <f t="shared" si="50"/>
        <v>0</v>
      </c>
    </row>
    <row r="233" spans="15:32" x14ac:dyDescent="0.5">
      <c r="O233" s="7" t="str">
        <f>'[1]INPUTS-Incidence'!A233</f>
        <v>Truck</v>
      </c>
      <c r="P233" s="7" t="str">
        <f>'[1]INPUTS-Incidence'!B233</f>
        <v>Male</v>
      </c>
      <c r="Q233" s="7" t="str">
        <f>'[1]INPUTS-Incidence'!C233</f>
        <v>60-64 years</v>
      </c>
      <c r="R233" s="129">
        <f>'[1]INPUTS-Incidence'!D233</f>
        <v>0</v>
      </c>
      <c r="S233" s="129">
        <f>'[1]INPUTS-Incidence'!E233</f>
        <v>0</v>
      </c>
      <c r="T233" s="113">
        <f t="shared" si="42"/>
        <v>2</v>
      </c>
      <c r="U233" s="6">
        <f t="shared" si="43"/>
        <v>0</v>
      </c>
      <c r="V233" s="6">
        <f t="shared" si="44"/>
        <v>0</v>
      </c>
      <c r="W233" s="6">
        <f t="shared" si="51"/>
        <v>0</v>
      </c>
      <c r="X233" s="119">
        <f t="shared" si="45"/>
        <v>0</v>
      </c>
      <c r="Y233" s="119">
        <f t="shared" si="52"/>
        <v>0</v>
      </c>
      <c r="Z233" s="126">
        <f t="shared" si="46"/>
        <v>0</v>
      </c>
      <c r="AA233" s="6">
        <f t="shared" si="47"/>
        <v>0</v>
      </c>
      <c r="AB233" s="120">
        <f t="shared" si="48"/>
        <v>0</v>
      </c>
      <c r="AC233" s="6">
        <f t="shared" si="53"/>
        <v>0</v>
      </c>
      <c r="AD233" s="119">
        <f t="shared" si="49"/>
        <v>0</v>
      </c>
      <c r="AE233" s="119">
        <f t="shared" si="54"/>
        <v>0</v>
      </c>
      <c r="AF233" s="126">
        <f t="shared" si="50"/>
        <v>0</v>
      </c>
    </row>
    <row r="234" spans="15:32" x14ac:dyDescent="0.5">
      <c r="O234" s="7" t="str">
        <f>'[1]INPUTS-Incidence'!A234</f>
        <v>Truck</v>
      </c>
      <c r="P234" s="7" t="str">
        <f>'[1]INPUTS-Incidence'!B234</f>
        <v>Male</v>
      </c>
      <c r="Q234" s="7" t="str">
        <f>'[1]INPUTS-Incidence'!C234</f>
        <v>65-69 years</v>
      </c>
      <c r="R234" s="129">
        <f>'[1]INPUTS-Incidence'!D234</f>
        <v>0</v>
      </c>
      <c r="S234" s="129">
        <f>'[1]INPUTS-Incidence'!E234</f>
        <v>0</v>
      </c>
      <c r="T234" s="113">
        <f t="shared" si="42"/>
        <v>2</v>
      </c>
      <c r="U234" s="6">
        <f t="shared" si="43"/>
        <v>0</v>
      </c>
      <c r="V234" s="6">
        <f t="shared" si="44"/>
        <v>0</v>
      </c>
      <c r="W234" s="6">
        <f t="shared" si="51"/>
        <v>0</v>
      </c>
      <c r="X234" s="119">
        <f t="shared" si="45"/>
        <v>0</v>
      </c>
      <c r="Y234" s="119">
        <f t="shared" si="52"/>
        <v>0</v>
      </c>
      <c r="Z234" s="126">
        <f t="shared" si="46"/>
        <v>0</v>
      </c>
      <c r="AA234" s="6">
        <f t="shared" si="47"/>
        <v>0</v>
      </c>
      <c r="AB234" s="120">
        <f t="shared" si="48"/>
        <v>0</v>
      </c>
      <c r="AC234" s="6">
        <f t="shared" si="53"/>
        <v>0</v>
      </c>
      <c r="AD234" s="119">
        <f t="shared" si="49"/>
        <v>0</v>
      </c>
      <c r="AE234" s="119">
        <f t="shared" si="54"/>
        <v>0</v>
      </c>
      <c r="AF234" s="126">
        <f t="shared" si="50"/>
        <v>0</v>
      </c>
    </row>
    <row r="235" spans="15:32" x14ac:dyDescent="0.5">
      <c r="O235" s="7" t="str">
        <f>'[1]INPUTS-Incidence'!A235</f>
        <v>Truck</v>
      </c>
      <c r="P235" s="7" t="str">
        <f>'[1]INPUTS-Incidence'!B235</f>
        <v>Male</v>
      </c>
      <c r="Q235" s="7" t="str">
        <f>'[1]INPUTS-Incidence'!C235</f>
        <v>70-74 years</v>
      </c>
      <c r="R235" s="129">
        <f>'[1]INPUTS-Incidence'!D235</f>
        <v>0</v>
      </c>
      <c r="S235" s="129">
        <f>'[1]INPUTS-Incidence'!E235</f>
        <v>0</v>
      </c>
      <c r="T235" s="113">
        <f t="shared" si="42"/>
        <v>2</v>
      </c>
      <c r="U235" s="6">
        <f t="shared" si="43"/>
        <v>0</v>
      </c>
      <c r="V235" s="6">
        <f t="shared" si="44"/>
        <v>0</v>
      </c>
      <c r="W235" s="6">
        <f t="shared" si="51"/>
        <v>0</v>
      </c>
      <c r="X235" s="119">
        <f t="shared" si="45"/>
        <v>0</v>
      </c>
      <c r="Y235" s="119">
        <f t="shared" si="52"/>
        <v>0</v>
      </c>
      <c r="Z235" s="126">
        <f t="shared" si="46"/>
        <v>0</v>
      </c>
      <c r="AA235" s="6">
        <f t="shared" si="47"/>
        <v>0</v>
      </c>
      <c r="AB235" s="120">
        <f t="shared" si="48"/>
        <v>0</v>
      </c>
      <c r="AC235" s="6">
        <f t="shared" si="53"/>
        <v>0</v>
      </c>
      <c r="AD235" s="119">
        <f t="shared" si="49"/>
        <v>0</v>
      </c>
      <c r="AE235" s="119">
        <f t="shared" si="54"/>
        <v>0</v>
      </c>
      <c r="AF235" s="126">
        <f t="shared" si="50"/>
        <v>0</v>
      </c>
    </row>
    <row r="236" spans="15:32" x14ac:dyDescent="0.5">
      <c r="O236" s="7" t="str">
        <f>'[1]INPUTS-Incidence'!A236</f>
        <v>Truck</v>
      </c>
      <c r="P236" s="7" t="str">
        <f>'[1]INPUTS-Incidence'!B236</f>
        <v>Male</v>
      </c>
      <c r="Q236" s="7" t="str">
        <f>'[1]INPUTS-Incidence'!C236</f>
        <v>75-79 years</v>
      </c>
      <c r="R236" s="129">
        <f>'[1]INPUTS-Incidence'!D236</f>
        <v>0</v>
      </c>
      <c r="S236" s="129">
        <f>'[1]INPUTS-Incidence'!E236</f>
        <v>0</v>
      </c>
      <c r="T236" s="113">
        <f t="shared" si="42"/>
        <v>2</v>
      </c>
      <c r="U236" s="6">
        <f t="shared" si="43"/>
        <v>0</v>
      </c>
      <c r="V236" s="6">
        <f t="shared" si="44"/>
        <v>0</v>
      </c>
      <c r="W236" s="6">
        <f t="shared" si="51"/>
        <v>0</v>
      </c>
      <c r="X236" s="119">
        <f t="shared" si="45"/>
        <v>0</v>
      </c>
      <c r="Y236" s="119">
        <f t="shared" si="52"/>
        <v>0</v>
      </c>
      <c r="Z236" s="126">
        <f t="shared" si="46"/>
        <v>0</v>
      </c>
      <c r="AA236" s="6">
        <f t="shared" si="47"/>
        <v>0</v>
      </c>
      <c r="AB236" s="120">
        <f t="shared" si="48"/>
        <v>0</v>
      </c>
      <c r="AC236" s="6">
        <f t="shared" si="53"/>
        <v>0</v>
      </c>
      <c r="AD236" s="119">
        <f t="shared" si="49"/>
        <v>0</v>
      </c>
      <c r="AE236" s="119">
        <f t="shared" si="54"/>
        <v>0</v>
      </c>
      <c r="AF236" s="126">
        <f t="shared" si="50"/>
        <v>0</v>
      </c>
    </row>
    <row r="237" spans="15:32" x14ac:dyDescent="0.5">
      <c r="O237" s="7" t="str">
        <f>'[1]INPUTS-Incidence'!A237</f>
        <v>Truck</v>
      </c>
      <c r="P237" s="7" t="str">
        <f>'[1]INPUTS-Incidence'!B237</f>
        <v>Male</v>
      </c>
      <c r="Q237" s="7" t="str">
        <f>'[1]INPUTS-Incidence'!C237</f>
        <v>80-84 years</v>
      </c>
      <c r="R237" s="129">
        <f>'[1]INPUTS-Incidence'!D237</f>
        <v>0</v>
      </c>
      <c r="S237" s="129">
        <f>'[1]INPUTS-Incidence'!E237</f>
        <v>0</v>
      </c>
      <c r="T237" s="113">
        <f t="shared" si="42"/>
        <v>2</v>
      </c>
      <c r="U237" s="6">
        <f t="shared" si="43"/>
        <v>0</v>
      </c>
      <c r="V237" s="6">
        <f t="shared" si="44"/>
        <v>0</v>
      </c>
      <c r="W237" s="6">
        <f t="shared" si="51"/>
        <v>0</v>
      </c>
      <c r="X237" s="119">
        <f t="shared" si="45"/>
        <v>0</v>
      </c>
      <c r="Y237" s="119">
        <f t="shared" si="52"/>
        <v>0</v>
      </c>
      <c r="Z237" s="126">
        <f t="shared" si="46"/>
        <v>0</v>
      </c>
      <c r="AA237" s="6">
        <f t="shared" si="47"/>
        <v>0</v>
      </c>
      <c r="AB237" s="120">
        <f t="shared" si="48"/>
        <v>0</v>
      </c>
      <c r="AC237" s="6">
        <f t="shared" si="53"/>
        <v>0</v>
      </c>
      <c r="AD237" s="119">
        <f t="shared" si="49"/>
        <v>0</v>
      </c>
      <c r="AE237" s="119">
        <f t="shared" si="54"/>
        <v>0</v>
      </c>
      <c r="AF237" s="126">
        <f t="shared" si="50"/>
        <v>0</v>
      </c>
    </row>
    <row r="238" spans="15:32" x14ac:dyDescent="0.5">
      <c r="O238" s="7" t="str">
        <f>'[1]INPUTS-Incidence'!A238</f>
        <v>Truck</v>
      </c>
      <c r="P238" s="7" t="str">
        <f>'[1]INPUTS-Incidence'!B238</f>
        <v>Male</v>
      </c>
      <c r="Q238" s="7" t="str">
        <f>'[1]INPUTS-Incidence'!C238</f>
        <v>85+</v>
      </c>
      <c r="R238" s="129">
        <f>'[1]INPUTS-Incidence'!D238</f>
        <v>0</v>
      </c>
      <c r="S238" s="129">
        <f>'[1]INPUTS-Incidence'!E238</f>
        <v>0</v>
      </c>
      <c r="T238" s="113">
        <f t="shared" si="42"/>
        <v>2</v>
      </c>
      <c r="U238" s="6">
        <f t="shared" si="43"/>
        <v>0</v>
      </c>
      <c r="V238" s="6">
        <f t="shared" si="44"/>
        <v>0</v>
      </c>
      <c r="W238" s="6">
        <f t="shared" si="51"/>
        <v>0</v>
      </c>
      <c r="X238" s="119">
        <f t="shared" si="45"/>
        <v>0</v>
      </c>
      <c r="Y238" s="119">
        <f t="shared" si="52"/>
        <v>0</v>
      </c>
      <c r="Z238" s="126">
        <f t="shared" si="46"/>
        <v>0</v>
      </c>
      <c r="AA238" s="6">
        <f t="shared" si="47"/>
        <v>0</v>
      </c>
      <c r="AB238" s="120">
        <f t="shared" si="48"/>
        <v>0</v>
      </c>
      <c r="AC238" s="6">
        <f t="shared" si="53"/>
        <v>0</v>
      </c>
      <c r="AD238" s="119">
        <f t="shared" si="49"/>
        <v>0</v>
      </c>
      <c r="AE238" s="119">
        <f t="shared" si="54"/>
        <v>0</v>
      </c>
      <c r="AF238" s="126">
        <f t="shared" si="50"/>
        <v>0</v>
      </c>
    </row>
    <row r="239" spans="15:32" x14ac:dyDescent="0.5">
      <c r="O239" s="7" t="str">
        <f>'[1]INPUTS-Incidence'!A239</f>
        <v>Truck</v>
      </c>
      <c r="P239" s="7" t="str">
        <f>'[1]INPUTS-Incidence'!B239</f>
        <v>Female</v>
      </c>
      <c r="Q239" s="7" t="str">
        <f>'[1]INPUTS-Incidence'!C239</f>
        <v>&lt;5 years</v>
      </c>
      <c r="R239" s="129">
        <f>'[1]INPUTS-Incidence'!D239</f>
        <v>0</v>
      </c>
      <c r="S239" s="129">
        <f>'[1]INPUTS-Incidence'!E239</f>
        <v>0</v>
      </c>
      <c r="T239" s="113">
        <f t="shared" si="42"/>
        <v>2</v>
      </c>
      <c r="U239" s="6">
        <f t="shared" si="43"/>
        <v>0</v>
      </c>
      <c r="V239" s="6">
        <f t="shared" si="44"/>
        <v>0</v>
      </c>
      <c r="W239" s="6">
        <f t="shared" si="51"/>
        <v>0</v>
      </c>
      <c r="X239" s="119">
        <f t="shared" si="45"/>
        <v>0</v>
      </c>
      <c r="Y239" s="119">
        <f t="shared" si="52"/>
        <v>0</v>
      </c>
      <c r="Z239" s="126">
        <f t="shared" si="46"/>
        <v>0</v>
      </c>
      <c r="AA239" s="6">
        <f t="shared" si="47"/>
        <v>0</v>
      </c>
      <c r="AB239" s="120">
        <f t="shared" si="48"/>
        <v>0</v>
      </c>
      <c r="AC239" s="6">
        <f t="shared" si="53"/>
        <v>0</v>
      </c>
      <c r="AD239" s="119">
        <f t="shared" si="49"/>
        <v>0</v>
      </c>
      <c r="AE239" s="119">
        <f t="shared" si="54"/>
        <v>0</v>
      </c>
      <c r="AF239" s="126">
        <f t="shared" si="50"/>
        <v>0</v>
      </c>
    </row>
    <row r="240" spans="15:32" x14ac:dyDescent="0.5">
      <c r="O240" s="7" t="str">
        <f>'[1]INPUTS-Incidence'!A240</f>
        <v>Truck</v>
      </c>
      <c r="P240" s="7" t="str">
        <f>'[1]INPUTS-Incidence'!B240</f>
        <v>Female</v>
      </c>
      <c r="Q240" s="7" t="str">
        <f>'[1]INPUTS-Incidence'!C240</f>
        <v>5-9 years</v>
      </c>
      <c r="R240" s="129">
        <f>'[1]INPUTS-Incidence'!D240</f>
        <v>0</v>
      </c>
      <c r="S240" s="129">
        <f>'[1]INPUTS-Incidence'!E240</f>
        <v>0</v>
      </c>
      <c r="T240" s="113">
        <f t="shared" si="42"/>
        <v>2</v>
      </c>
      <c r="U240" s="6">
        <f t="shared" si="43"/>
        <v>0</v>
      </c>
      <c r="V240" s="6">
        <f t="shared" si="44"/>
        <v>0</v>
      </c>
      <c r="W240" s="6">
        <f t="shared" si="51"/>
        <v>0</v>
      </c>
      <c r="X240" s="119">
        <f t="shared" si="45"/>
        <v>0</v>
      </c>
      <c r="Y240" s="119">
        <f t="shared" si="52"/>
        <v>0</v>
      </c>
      <c r="Z240" s="126">
        <f t="shared" si="46"/>
        <v>0</v>
      </c>
      <c r="AA240" s="6">
        <f t="shared" si="47"/>
        <v>0</v>
      </c>
      <c r="AB240" s="120">
        <f t="shared" si="48"/>
        <v>0</v>
      </c>
      <c r="AC240" s="6">
        <f t="shared" si="53"/>
        <v>0</v>
      </c>
      <c r="AD240" s="119">
        <f t="shared" si="49"/>
        <v>0</v>
      </c>
      <c r="AE240" s="119">
        <f t="shared" si="54"/>
        <v>0</v>
      </c>
      <c r="AF240" s="126">
        <f t="shared" si="50"/>
        <v>0</v>
      </c>
    </row>
    <row r="241" spans="15:32" x14ac:dyDescent="0.5">
      <c r="O241" s="7" t="str">
        <f>'[1]INPUTS-Incidence'!A241</f>
        <v>Truck</v>
      </c>
      <c r="P241" s="7" t="str">
        <f>'[1]INPUTS-Incidence'!B241</f>
        <v>Female</v>
      </c>
      <c r="Q241" s="7" t="str">
        <f>'[1]INPUTS-Incidence'!C241</f>
        <v>10-14 years</v>
      </c>
      <c r="R241" s="129">
        <f>'[1]INPUTS-Incidence'!D241</f>
        <v>0</v>
      </c>
      <c r="S241" s="129">
        <f>'[1]INPUTS-Incidence'!E241</f>
        <v>0</v>
      </c>
      <c r="T241" s="113">
        <f t="shared" si="42"/>
        <v>2</v>
      </c>
      <c r="U241" s="6">
        <f t="shared" si="43"/>
        <v>0</v>
      </c>
      <c r="V241" s="6">
        <f t="shared" si="44"/>
        <v>0</v>
      </c>
      <c r="W241" s="6">
        <f t="shared" si="51"/>
        <v>0</v>
      </c>
      <c r="X241" s="119">
        <f t="shared" si="45"/>
        <v>0</v>
      </c>
      <c r="Y241" s="119">
        <f t="shared" si="52"/>
        <v>0</v>
      </c>
      <c r="Z241" s="126">
        <f t="shared" si="46"/>
        <v>0</v>
      </c>
      <c r="AA241" s="6">
        <f t="shared" si="47"/>
        <v>0</v>
      </c>
      <c r="AB241" s="120">
        <f t="shared" si="48"/>
        <v>0</v>
      </c>
      <c r="AC241" s="6">
        <f t="shared" si="53"/>
        <v>0</v>
      </c>
      <c r="AD241" s="119">
        <f t="shared" si="49"/>
        <v>0</v>
      </c>
      <c r="AE241" s="119">
        <f t="shared" si="54"/>
        <v>0</v>
      </c>
      <c r="AF241" s="126">
        <f t="shared" si="50"/>
        <v>0</v>
      </c>
    </row>
    <row r="242" spans="15:32" x14ac:dyDescent="0.5">
      <c r="O242" s="7" t="str">
        <f>'[1]INPUTS-Incidence'!A242</f>
        <v>Truck</v>
      </c>
      <c r="P242" s="7" t="str">
        <f>'[1]INPUTS-Incidence'!B242</f>
        <v>Female</v>
      </c>
      <c r="Q242" s="7" t="str">
        <f>'[1]INPUTS-Incidence'!C242</f>
        <v>15-19 years</v>
      </c>
      <c r="R242" s="129">
        <f>'[1]INPUTS-Incidence'!D242</f>
        <v>0</v>
      </c>
      <c r="S242" s="129">
        <f>'[1]INPUTS-Incidence'!E242</f>
        <v>0</v>
      </c>
      <c r="T242" s="113">
        <f t="shared" si="42"/>
        <v>2</v>
      </c>
      <c r="U242" s="6">
        <f t="shared" si="43"/>
        <v>0</v>
      </c>
      <c r="V242" s="6">
        <f t="shared" si="44"/>
        <v>0</v>
      </c>
      <c r="W242" s="6">
        <f t="shared" si="51"/>
        <v>0</v>
      </c>
      <c r="X242" s="119">
        <f t="shared" si="45"/>
        <v>0</v>
      </c>
      <c r="Y242" s="119">
        <f t="shared" si="52"/>
        <v>0</v>
      </c>
      <c r="Z242" s="126">
        <f t="shared" si="46"/>
        <v>0</v>
      </c>
      <c r="AA242" s="6">
        <f t="shared" si="47"/>
        <v>0</v>
      </c>
      <c r="AB242" s="120">
        <f t="shared" si="48"/>
        <v>0</v>
      </c>
      <c r="AC242" s="6">
        <f t="shared" si="53"/>
        <v>0</v>
      </c>
      <c r="AD242" s="119">
        <f t="shared" si="49"/>
        <v>0</v>
      </c>
      <c r="AE242" s="119">
        <f t="shared" si="54"/>
        <v>0</v>
      </c>
      <c r="AF242" s="126">
        <f t="shared" si="50"/>
        <v>0</v>
      </c>
    </row>
    <row r="243" spans="15:32" x14ac:dyDescent="0.5">
      <c r="O243" s="7" t="str">
        <f>'[1]INPUTS-Incidence'!A243</f>
        <v>Truck</v>
      </c>
      <c r="P243" s="7" t="str">
        <f>'[1]INPUTS-Incidence'!B243</f>
        <v>Female</v>
      </c>
      <c r="Q243" s="7" t="str">
        <f>'[1]INPUTS-Incidence'!C243</f>
        <v>20-24 years</v>
      </c>
      <c r="R243" s="129">
        <f>'[1]INPUTS-Incidence'!D243</f>
        <v>0</v>
      </c>
      <c r="S243" s="129">
        <f>'[1]INPUTS-Incidence'!E243</f>
        <v>0</v>
      </c>
      <c r="T243" s="113">
        <f t="shared" si="42"/>
        <v>2</v>
      </c>
      <c r="U243" s="6">
        <f t="shared" si="43"/>
        <v>0</v>
      </c>
      <c r="V243" s="6">
        <f t="shared" si="44"/>
        <v>0</v>
      </c>
      <c r="W243" s="6">
        <f t="shared" si="51"/>
        <v>0</v>
      </c>
      <c r="X243" s="119">
        <f t="shared" si="45"/>
        <v>0</v>
      </c>
      <c r="Y243" s="119">
        <f t="shared" si="52"/>
        <v>0</v>
      </c>
      <c r="Z243" s="126">
        <f t="shared" si="46"/>
        <v>0</v>
      </c>
      <c r="AA243" s="6">
        <f t="shared" si="47"/>
        <v>0</v>
      </c>
      <c r="AB243" s="120">
        <f t="shared" si="48"/>
        <v>0</v>
      </c>
      <c r="AC243" s="6">
        <f t="shared" si="53"/>
        <v>0</v>
      </c>
      <c r="AD243" s="119">
        <f t="shared" si="49"/>
        <v>0</v>
      </c>
      <c r="AE243" s="119">
        <f t="shared" si="54"/>
        <v>0</v>
      </c>
      <c r="AF243" s="126">
        <f t="shared" si="50"/>
        <v>0</v>
      </c>
    </row>
    <row r="244" spans="15:32" x14ac:dyDescent="0.5">
      <c r="O244" s="7" t="str">
        <f>'[1]INPUTS-Incidence'!A244</f>
        <v>Truck</v>
      </c>
      <c r="P244" s="7" t="str">
        <f>'[1]INPUTS-Incidence'!B244</f>
        <v>Female</v>
      </c>
      <c r="Q244" s="7" t="str">
        <f>'[1]INPUTS-Incidence'!C244</f>
        <v>25-29 years</v>
      </c>
      <c r="R244" s="129">
        <f>'[1]INPUTS-Incidence'!D244</f>
        <v>0</v>
      </c>
      <c r="S244" s="129">
        <f>'[1]INPUTS-Incidence'!E244</f>
        <v>0</v>
      </c>
      <c r="T244" s="113">
        <f t="shared" si="42"/>
        <v>2</v>
      </c>
      <c r="U244" s="6">
        <f t="shared" si="43"/>
        <v>0</v>
      </c>
      <c r="V244" s="6">
        <f t="shared" si="44"/>
        <v>0</v>
      </c>
      <c r="W244" s="6">
        <f t="shared" si="51"/>
        <v>0</v>
      </c>
      <c r="X244" s="119">
        <f t="shared" si="45"/>
        <v>0</v>
      </c>
      <c r="Y244" s="119">
        <f t="shared" si="52"/>
        <v>0</v>
      </c>
      <c r="Z244" s="126">
        <f t="shared" si="46"/>
        <v>0</v>
      </c>
      <c r="AA244" s="6">
        <f t="shared" si="47"/>
        <v>0</v>
      </c>
      <c r="AB244" s="120">
        <f t="shared" si="48"/>
        <v>0</v>
      </c>
      <c r="AC244" s="6">
        <f t="shared" si="53"/>
        <v>0</v>
      </c>
      <c r="AD244" s="119">
        <f t="shared" si="49"/>
        <v>0</v>
      </c>
      <c r="AE244" s="119">
        <f t="shared" si="54"/>
        <v>0</v>
      </c>
      <c r="AF244" s="126">
        <f t="shared" si="50"/>
        <v>0</v>
      </c>
    </row>
    <row r="245" spans="15:32" x14ac:dyDescent="0.5">
      <c r="O245" s="7" t="str">
        <f>'[1]INPUTS-Incidence'!A245</f>
        <v>Truck</v>
      </c>
      <c r="P245" s="7" t="str">
        <f>'[1]INPUTS-Incidence'!B245</f>
        <v>Female</v>
      </c>
      <c r="Q245" s="7" t="str">
        <f>'[1]INPUTS-Incidence'!C245</f>
        <v>30-34 years</v>
      </c>
      <c r="R245" s="129">
        <f>'[1]INPUTS-Incidence'!D245</f>
        <v>0</v>
      </c>
      <c r="S245" s="129">
        <f>'[1]INPUTS-Incidence'!E245</f>
        <v>0</v>
      </c>
      <c r="T245" s="113">
        <f t="shared" si="42"/>
        <v>2</v>
      </c>
      <c r="U245" s="6">
        <f t="shared" si="43"/>
        <v>0</v>
      </c>
      <c r="V245" s="6">
        <f t="shared" si="44"/>
        <v>0</v>
      </c>
      <c r="W245" s="6">
        <f t="shared" si="51"/>
        <v>0</v>
      </c>
      <c r="X245" s="119">
        <f t="shared" si="45"/>
        <v>0</v>
      </c>
      <c r="Y245" s="119">
        <f t="shared" si="52"/>
        <v>0</v>
      </c>
      <c r="Z245" s="126">
        <f t="shared" si="46"/>
        <v>0</v>
      </c>
      <c r="AA245" s="6">
        <f t="shared" si="47"/>
        <v>0</v>
      </c>
      <c r="AB245" s="120">
        <f t="shared" si="48"/>
        <v>0</v>
      </c>
      <c r="AC245" s="6">
        <f t="shared" si="53"/>
        <v>0</v>
      </c>
      <c r="AD245" s="119">
        <f t="shared" si="49"/>
        <v>0</v>
      </c>
      <c r="AE245" s="119">
        <f t="shared" si="54"/>
        <v>0</v>
      </c>
      <c r="AF245" s="126">
        <f t="shared" si="50"/>
        <v>0</v>
      </c>
    </row>
    <row r="246" spans="15:32" x14ac:dyDescent="0.5">
      <c r="O246" s="7" t="str">
        <f>'[1]INPUTS-Incidence'!A246</f>
        <v>Truck</v>
      </c>
      <c r="P246" s="7" t="str">
        <f>'[1]INPUTS-Incidence'!B246</f>
        <v>Female</v>
      </c>
      <c r="Q246" s="7" t="str">
        <f>'[1]INPUTS-Incidence'!C246</f>
        <v>35-39 years</v>
      </c>
      <c r="R246" s="129">
        <f>'[1]INPUTS-Incidence'!D246</f>
        <v>0</v>
      </c>
      <c r="S246" s="129">
        <f>'[1]INPUTS-Incidence'!E246</f>
        <v>0</v>
      </c>
      <c r="T246" s="113">
        <f t="shared" si="42"/>
        <v>2</v>
      </c>
      <c r="U246" s="6">
        <f t="shared" si="43"/>
        <v>0</v>
      </c>
      <c r="V246" s="6">
        <f t="shared" si="44"/>
        <v>0</v>
      </c>
      <c r="W246" s="6">
        <f t="shared" si="51"/>
        <v>0</v>
      </c>
      <c r="X246" s="119">
        <f t="shared" si="45"/>
        <v>0</v>
      </c>
      <c r="Y246" s="119">
        <f t="shared" si="52"/>
        <v>0</v>
      </c>
      <c r="Z246" s="126">
        <f t="shared" si="46"/>
        <v>0</v>
      </c>
      <c r="AA246" s="6">
        <f t="shared" si="47"/>
        <v>0</v>
      </c>
      <c r="AB246" s="120">
        <f t="shared" si="48"/>
        <v>0</v>
      </c>
      <c r="AC246" s="6">
        <f t="shared" si="53"/>
        <v>0</v>
      </c>
      <c r="AD246" s="119">
        <f t="shared" si="49"/>
        <v>0</v>
      </c>
      <c r="AE246" s="119">
        <f t="shared" si="54"/>
        <v>0</v>
      </c>
      <c r="AF246" s="126">
        <f t="shared" si="50"/>
        <v>0</v>
      </c>
    </row>
    <row r="247" spans="15:32" x14ac:dyDescent="0.5">
      <c r="O247" s="7" t="str">
        <f>'[1]INPUTS-Incidence'!A247</f>
        <v>Truck</v>
      </c>
      <c r="P247" s="7" t="str">
        <f>'[1]INPUTS-Incidence'!B247</f>
        <v>Female</v>
      </c>
      <c r="Q247" s="7" t="str">
        <f>'[1]INPUTS-Incidence'!C247</f>
        <v>40-44 years</v>
      </c>
      <c r="R247" s="129">
        <f>'[1]INPUTS-Incidence'!D247</f>
        <v>0</v>
      </c>
      <c r="S247" s="129">
        <f>'[1]INPUTS-Incidence'!E247</f>
        <v>0</v>
      </c>
      <c r="T247" s="113">
        <f t="shared" si="42"/>
        <v>2</v>
      </c>
      <c r="U247" s="6">
        <f t="shared" si="43"/>
        <v>0</v>
      </c>
      <c r="V247" s="6">
        <f t="shared" si="44"/>
        <v>0</v>
      </c>
      <c r="W247" s="6">
        <f t="shared" si="51"/>
        <v>0</v>
      </c>
      <c r="X247" s="119">
        <f t="shared" si="45"/>
        <v>0</v>
      </c>
      <c r="Y247" s="119">
        <f t="shared" si="52"/>
        <v>0</v>
      </c>
      <c r="Z247" s="126">
        <f t="shared" si="46"/>
        <v>0</v>
      </c>
      <c r="AA247" s="6">
        <f t="shared" si="47"/>
        <v>0</v>
      </c>
      <c r="AB247" s="120">
        <f t="shared" si="48"/>
        <v>0</v>
      </c>
      <c r="AC247" s="6">
        <f t="shared" si="53"/>
        <v>0</v>
      </c>
      <c r="AD247" s="119">
        <f t="shared" si="49"/>
        <v>0</v>
      </c>
      <c r="AE247" s="119">
        <f t="shared" si="54"/>
        <v>0</v>
      </c>
      <c r="AF247" s="126">
        <f t="shared" si="50"/>
        <v>0</v>
      </c>
    </row>
    <row r="248" spans="15:32" x14ac:dyDescent="0.5">
      <c r="O248" s="7" t="str">
        <f>'[1]INPUTS-Incidence'!A248</f>
        <v>Truck</v>
      </c>
      <c r="P248" s="7" t="str">
        <f>'[1]INPUTS-Incidence'!B248</f>
        <v>Female</v>
      </c>
      <c r="Q248" s="7" t="str">
        <f>'[1]INPUTS-Incidence'!C248</f>
        <v>45-49 years</v>
      </c>
      <c r="R248" s="129">
        <f>'[1]INPUTS-Incidence'!D248</f>
        <v>0</v>
      </c>
      <c r="S248" s="129">
        <f>'[1]INPUTS-Incidence'!E248</f>
        <v>0</v>
      </c>
      <c r="T248" s="113">
        <f t="shared" si="42"/>
        <v>2</v>
      </c>
      <c r="U248" s="6">
        <f t="shared" si="43"/>
        <v>0</v>
      </c>
      <c r="V248" s="6">
        <f t="shared" si="44"/>
        <v>0</v>
      </c>
      <c r="W248" s="6">
        <f t="shared" si="51"/>
        <v>0</v>
      </c>
      <c r="X248" s="119">
        <f t="shared" si="45"/>
        <v>0</v>
      </c>
      <c r="Y248" s="119">
        <f t="shared" si="52"/>
        <v>0</v>
      </c>
      <c r="Z248" s="126">
        <f t="shared" si="46"/>
        <v>0</v>
      </c>
      <c r="AA248" s="6">
        <f t="shared" si="47"/>
        <v>0</v>
      </c>
      <c r="AB248" s="120">
        <f t="shared" si="48"/>
        <v>0</v>
      </c>
      <c r="AC248" s="6">
        <f t="shared" si="53"/>
        <v>0</v>
      </c>
      <c r="AD248" s="119">
        <f t="shared" si="49"/>
        <v>0</v>
      </c>
      <c r="AE248" s="119">
        <f t="shared" si="54"/>
        <v>0</v>
      </c>
      <c r="AF248" s="126">
        <f t="shared" si="50"/>
        <v>0</v>
      </c>
    </row>
    <row r="249" spans="15:32" x14ac:dyDescent="0.5">
      <c r="O249" s="7" t="str">
        <f>'[1]INPUTS-Incidence'!A249</f>
        <v>Truck</v>
      </c>
      <c r="P249" s="7" t="str">
        <f>'[1]INPUTS-Incidence'!B249</f>
        <v>Female</v>
      </c>
      <c r="Q249" s="7" t="str">
        <f>'[1]INPUTS-Incidence'!C249</f>
        <v>50-54 years</v>
      </c>
      <c r="R249" s="129">
        <f>'[1]INPUTS-Incidence'!D249</f>
        <v>0</v>
      </c>
      <c r="S249" s="129">
        <f>'[1]INPUTS-Incidence'!E249</f>
        <v>0</v>
      </c>
      <c r="T249" s="113">
        <f t="shared" si="42"/>
        <v>2</v>
      </c>
      <c r="U249" s="6">
        <f t="shared" si="43"/>
        <v>0</v>
      </c>
      <c r="V249" s="6">
        <f t="shared" si="44"/>
        <v>0</v>
      </c>
      <c r="W249" s="6">
        <f t="shared" si="51"/>
        <v>0</v>
      </c>
      <c r="X249" s="119">
        <f t="shared" si="45"/>
        <v>0</v>
      </c>
      <c r="Y249" s="119">
        <f t="shared" si="52"/>
        <v>0</v>
      </c>
      <c r="Z249" s="126">
        <f t="shared" si="46"/>
        <v>0</v>
      </c>
      <c r="AA249" s="6">
        <f t="shared" si="47"/>
        <v>0</v>
      </c>
      <c r="AB249" s="120">
        <f t="shared" si="48"/>
        <v>0</v>
      </c>
      <c r="AC249" s="6">
        <f t="shared" si="53"/>
        <v>0</v>
      </c>
      <c r="AD249" s="119">
        <f t="shared" si="49"/>
        <v>0</v>
      </c>
      <c r="AE249" s="119">
        <f t="shared" si="54"/>
        <v>0</v>
      </c>
      <c r="AF249" s="126">
        <f t="shared" si="50"/>
        <v>0</v>
      </c>
    </row>
    <row r="250" spans="15:32" x14ac:dyDescent="0.5">
      <c r="O250" s="7" t="str">
        <f>'[1]INPUTS-Incidence'!A250</f>
        <v>Truck</v>
      </c>
      <c r="P250" s="7" t="str">
        <f>'[1]INPUTS-Incidence'!B250</f>
        <v>Female</v>
      </c>
      <c r="Q250" s="7" t="str">
        <f>'[1]INPUTS-Incidence'!C250</f>
        <v>55-59 years</v>
      </c>
      <c r="R250" s="129">
        <f>'[1]INPUTS-Incidence'!D250</f>
        <v>0</v>
      </c>
      <c r="S250" s="129">
        <f>'[1]INPUTS-Incidence'!E250</f>
        <v>0</v>
      </c>
      <c r="T250" s="113">
        <f t="shared" si="42"/>
        <v>2</v>
      </c>
      <c r="U250" s="6">
        <f t="shared" si="43"/>
        <v>0</v>
      </c>
      <c r="V250" s="6">
        <f t="shared" si="44"/>
        <v>0</v>
      </c>
      <c r="W250" s="6">
        <f t="shared" si="51"/>
        <v>0</v>
      </c>
      <c r="X250" s="119">
        <f t="shared" si="45"/>
        <v>0</v>
      </c>
      <c r="Y250" s="119">
        <f t="shared" si="52"/>
        <v>0</v>
      </c>
      <c r="Z250" s="126">
        <f t="shared" si="46"/>
        <v>0</v>
      </c>
      <c r="AA250" s="6">
        <f t="shared" si="47"/>
        <v>0</v>
      </c>
      <c r="AB250" s="120">
        <f t="shared" si="48"/>
        <v>0</v>
      </c>
      <c r="AC250" s="6">
        <f t="shared" si="53"/>
        <v>0</v>
      </c>
      <c r="AD250" s="119">
        <f t="shared" si="49"/>
        <v>0</v>
      </c>
      <c r="AE250" s="119">
        <f t="shared" si="54"/>
        <v>0</v>
      </c>
      <c r="AF250" s="126">
        <f t="shared" si="50"/>
        <v>0</v>
      </c>
    </row>
    <row r="251" spans="15:32" x14ac:dyDescent="0.5">
      <c r="O251" s="7" t="str">
        <f>'[1]INPUTS-Incidence'!A251</f>
        <v>Truck</v>
      </c>
      <c r="P251" s="7" t="str">
        <f>'[1]INPUTS-Incidence'!B251</f>
        <v>Female</v>
      </c>
      <c r="Q251" s="7" t="str">
        <f>'[1]INPUTS-Incidence'!C251</f>
        <v>60-64 years</v>
      </c>
      <c r="R251" s="129">
        <f>'[1]INPUTS-Incidence'!D251</f>
        <v>0</v>
      </c>
      <c r="S251" s="129">
        <f>'[1]INPUTS-Incidence'!E251</f>
        <v>0</v>
      </c>
      <c r="T251" s="113">
        <f t="shared" si="42"/>
        <v>2</v>
      </c>
      <c r="U251" s="6">
        <f t="shared" si="43"/>
        <v>0</v>
      </c>
      <c r="V251" s="6">
        <f t="shared" si="44"/>
        <v>0</v>
      </c>
      <c r="W251" s="6">
        <f t="shared" si="51"/>
        <v>0</v>
      </c>
      <c r="X251" s="119">
        <f t="shared" si="45"/>
        <v>0</v>
      </c>
      <c r="Y251" s="119">
        <f t="shared" si="52"/>
        <v>0</v>
      </c>
      <c r="Z251" s="126">
        <f t="shared" si="46"/>
        <v>0</v>
      </c>
      <c r="AA251" s="6">
        <f t="shared" si="47"/>
        <v>0</v>
      </c>
      <c r="AB251" s="120">
        <f t="shared" si="48"/>
        <v>0</v>
      </c>
      <c r="AC251" s="6">
        <f t="shared" si="53"/>
        <v>0</v>
      </c>
      <c r="AD251" s="119">
        <f t="shared" si="49"/>
        <v>0</v>
      </c>
      <c r="AE251" s="119">
        <f t="shared" si="54"/>
        <v>0</v>
      </c>
      <c r="AF251" s="126">
        <f t="shared" si="50"/>
        <v>0</v>
      </c>
    </row>
    <row r="252" spans="15:32" x14ac:dyDescent="0.5">
      <c r="O252" s="7" t="str">
        <f>'[1]INPUTS-Incidence'!A252</f>
        <v>Truck</v>
      </c>
      <c r="P252" s="7" t="str">
        <f>'[1]INPUTS-Incidence'!B252</f>
        <v>Female</v>
      </c>
      <c r="Q252" s="7" t="str">
        <f>'[1]INPUTS-Incidence'!C252</f>
        <v>65-69 years</v>
      </c>
      <c r="R252" s="129">
        <f>'[1]INPUTS-Incidence'!D252</f>
        <v>0</v>
      </c>
      <c r="S252" s="129">
        <f>'[1]INPUTS-Incidence'!E252</f>
        <v>0</v>
      </c>
      <c r="T252" s="113">
        <f t="shared" si="42"/>
        <v>2</v>
      </c>
      <c r="U252" s="6">
        <f t="shared" si="43"/>
        <v>0</v>
      </c>
      <c r="V252" s="6">
        <f t="shared" si="44"/>
        <v>0</v>
      </c>
      <c r="W252" s="6">
        <f t="shared" si="51"/>
        <v>0</v>
      </c>
      <c r="X252" s="119">
        <f t="shared" si="45"/>
        <v>0</v>
      </c>
      <c r="Y252" s="119">
        <f t="shared" si="52"/>
        <v>0</v>
      </c>
      <c r="Z252" s="126">
        <f t="shared" si="46"/>
        <v>0</v>
      </c>
      <c r="AA252" s="6">
        <f t="shared" si="47"/>
        <v>0</v>
      </c>
      <c r="AB252" s="120">
        <f t="shared" si="48"/>
        <v>0</v>
      </c>
      <c r="AC252" s="6">
        <f t="shared" si="53"/>
        <v>0</v>
      </c>
      <c r="AD252" s="119">
        <f t="shared" si="49"/>
        <v>0</v>
      </c>
      <c r="AE252" s="119">
        <f t="shared" si="54"/>
        <v>0</v>
      </c>
      <c r="AF252" s="126">
        <f t="shared" si="50"/>
        <v>0</v>
      </c>
    </row>
    <row r="253" spans="15:32" x14ac:dyDescent="0.5">
      <c r="O253" s="7" t="str">
        <f>'[1]INPUTS-Incidence'!A253</f>
        <v>Truck</v>
      </c>
      <c r="P253" s="7" t="str">
        <f>'[1]INPUTS-Incidence'!B253</f>
        <v>Female</v>
      </c>
      <c r="Q253" s="7" t="str">
        <f>'[1]INPUTS-Incidence'!C253</f>
        <v>70-74 years</v>
      </c>
      <c r="R253" s="129">
        <f>'[1]INPUTS-Incidence'!D253</f>
        <v>0</v>
      </c>
      <c r="S253" s="129">
        <f>'[1]INPUTS-Incidence'!E253</f>
        <v>0</v>
      </c>
      <c r="T253" s="113">
        <f t="shared" si="42"/>
        <v>2</v>
      </c>
      <c r="U253" s="6">
        <f t="shared" si="43"/>
        <v>0</v>
      </c>
      <c r="V253" s="6">
        <f t="shared" si="44"/>
        <v>0</v>
      </c>
      <c r="W253" s="6">
        <f t="shared" si="51"/>
        <v>0</v>
      </c>
      <c r="X253" s="119">
        <f t="shared" si="45"/>
        <v>0</v>
      </c>
      <c r="Y253" s="119">
        <f t="shared" si="52"/>
        <v>0</v>
      </c>
      <c r="Z253" s="126">
        <f t="shared" si="46"/>
        <v>0</v>
      </c>
      <c r="AA253" s="6">
        <f t="shared" si="47"/>
        <v>0</v>
      </c>
      <c r="AB253" s="120">
        <f t="shared" si="48"/>
        <v>0</v>
      </c>
      <c r="AC253" s="6">
        <f t="shared" si="53"/>
        <v>0</v>
      </c>
      <c r="AD253" s="119">
        <f t="shared" si="49"/>
        <v>0</v>
      </c>
      <c r="AE253" s="119">
        <f t="shared" si="54"/>
        <v>0</v>
      </c>
      <c r="AF253" s="126">
        <f t="shared" si="50"/>
        <v>0</v>
      </c>
    </row>
    <row r="254" spans="15:32" x14ac:dyDescent="0.5">
      <c r="O254" s="7" t="str">
        <f>'[1]INPUTS-Incidence'!A254</f>
        <v>Truck</v>
      </c>
      <c r="P254" s="7" t="str">
        <f>'[1]INPUTS-Incidence'!B254</f>
        <v>Female</v>
      </c>
      <c r="Q254" s="7" t="str">
        <f>'[1]INPUTS-Incidence'!C254</f>
        <v>75-79 years</v>
      </c>
      <c r="R254" s="129">
        <f>'[1]INPUTS-Incidence'!D254</f>
        <v>0</v>
      </c>
      <c r="S254" s="129">
        <f>'[1]INPUTS-Incidence'!E254</f>
        <v>0</v>
      </c>
      <c r="T254" s="113">
        <f t="shared" si="42"/>
        <v>2</v>
      </c>
      <c r="U254" s="6">
        <f t="shared" si="43"/>
        <v>0</v>
      </c>
      <c r="V254" s="6">
        <f t="shared" si="44"/>
        <v>0</v>
      </c>
      <c r="W254" s="6">
        <f t="shared" si="51"/>
        <v>0</v>
      </c>
      <c r="X254" s="119">
        <f t="shared" si="45"/>
        <v>0</v>
      </c>
      <c r="Y254" s="119">
        <f t="shared" si="52"/>
        <v>0</v>
      </c>
      <c r="Z254" s="126">
        <f t="shared" si="46"/>
        <v>0</v>
      </c>
      <c r="AA254" s="6">
        <f t="shared" si="47"/>
        <v>0</v>
      </c>
      <c r="AB254" s="120">
        <f t="shared" si="48"/>
        <v>0</v>
      </c>
      <c r="AC254" s="6">
        <f t="shared" si="53"/>
        <v>0</v>
      </c>
      <c r="AD254" s="119">
        <f t="shared" si="49"/>
        <v>0</v>
      </c>
      <c r="AE254" s="119">
        <f t="shared" si="54"/>
        <v>0</v>
      </c>
      <c r="AF254" s="126">
        <f t="shared" si="50"/>
        <v>0</v>
      </c>
    </row>
    <row r="255" spans="15:32" x14ac:dyDescent="0.5">
      <c r="O255" s="7" t="str">
        <f>'[1]INPUTS-Incidence'!A255</f>
        <v>Truck</v>
      </c>
      <c r="P255" s="7" t="str">
        <f>'[1]INPUTS-Incidence'!B255</f>
        <v>Female</v>
      </c>
      <c r="Q255" s="7" t="str">
        <f>'[1]INPUTS-Incidence'!C255</f>
        <v>80-84 years</v>
      </c>
      <c r="R255" s="129">
        <f>'[1]INPUTS-Incidence'!D255</f>
        <v>0</v>
      </c>
      <c r="S255" s="129">
        <f>'[1]INPUTS-Incidence'!E255</f>
        <v>0</v>
      </c>
      <c r="T255" s="113">
        <f t="shared" si="42"/>
        <v>2</v>
      </c>
      <c r="U255" s="6">
        <f t="shared" si="43"/>
        <v>0</v>
      </c>
      <c r="V255" s="6">
        <f t="shared" si="44"/>
        <v>0</v>
      </c>
      <c r="W255" s="6">
        <f t="shared" si="51"/>
        <v>0</v>
      </c>
      <c r="X255" s="119">
        <f t="shared" si="45"/>
        <v>0</v>
      </c>
      <c r="Y255" s="119">
        <f t="shared" si="52"/>
        <v>0</v>
      </c>
      <c r="Z255" s="126">
        <f t="shared" si="46"/>
        <v>0</v>
      </c>
      <c r="AA255" s="6">
        <f t="shared" si="47"/>
        <v>0</v>
      </c>
      <c r="AB255" s="120">
        <f t="shared" si="48"/>
        <v>0</v>
      </c>
      <c r="AC255" s="6">
        <f t="shared" si="53"/>
        <v>0</v>
      </c>
      <c r="AD255" s="119">
        <f t="shared" si="49"/>
        <v>0</v>
      </c>
      <c r="AE255" s="119">
        <f t="shared" si="54"/>
        <v>0</v>
      </c>
      <c r="AF255" s="126">
        <f t="shared" si="50"/>
        <v>0</v>
      </c>
    </row>
    <row r="256" spans="15:32" x14ac:dyDescent="0.5">
      <c r="O256" s="7" t="str">
        <f>'[1]INPUTS-Incidence'!A256</f>
        <v>Truck</v>
      </c>
      <c r="P256" s="7" t="str">
        <f>'[1]INPUTS-Incidence'!B256</f>
        <v>Female</v>
      </c>
      <c r="Q256" s="7" t="str">
        <f>'[1]INPUTS-Incidence'!C256</f>
        <v>85+</v>
      </c>
      <c r="R256" s="129">
        <f>'[1]INPUTS-Incidence'!D256</f>
        <v>0</v>
      </c>
      <c r="S256" s="129">
        <f>'[1]INPUTS-Incidence'!E256</f>
        <v>0</v>
      </c>
      <c r="T256" s="113">
        <f t="shared" si="42"/>
        <v>2</v>
      </c>
      <c r="U256" s="6">
        <f t="shared" si="43"/>
        <v>0</v>
      </c>
      <c r="V256" s="6">
        <f t="shared" si="44"/>
        <v>0</v>
      </c>
      <c r="W256" s="6">
        <f t="shared" si="51"/>
        <v>0</v>
      </c>
      <c r="X256" s="119">
        <f t="shared" si="45"/>
        <v>0</v>
      </c>
      <c r="Y256" s="119">
        <f t="shared" si="52"/>
        <v>0</v>
      </c>
      <c r="Z256" s="126">
        <f t="shared" si="46"/>
        <v>0</v>
      </c>
      <c r="AA256" s="6">
        <f t="shared" si="47"/>
        <v>0</v>
      </c>
      <c r="AB256" s="120">
        <f t="shared" si="48"/>
        <v>0</v>
      </c>
      <c r="AC256" s="6">
        <f t="shared" si="53"/>
        <v>0</v>
      </c>
      <c r="AD256" s="119">
        <f t="shared" si="49"/>
        <v>0</v>
      </c>
      <c r="AE256" s="119">
        <f t="shared" si="54"/>
        <v>0</v>
      </c>
      <c r="AF256" s="126">
        <f t="shared" si="50"/>
        <v>0</v>
      </c>
    </row>
    <row r="257" spans="15:32" x14ac:dyDescent="0.5">
      <c r="O257" s="7" t="str">
        <f>'[1]INPUTS-Incidence'!A257</f>
        <v>Other</v>
      </c>
      <c r="P257" s="7" t="str">
        <f>'[1]INPUTS-Incidence'!B257</f>
        <v>Male</v>
      </c>
      <c r="Q257" s="7" t="str">
        <f>'[1]INPUTS-Incidence'!C257</f>
        <v>&lt;5 years</v>
      </c>
      <c r="R257" s="129">
        <f>'[1]INPUTS-Incidence'!D257</f>
        <v>1.1945544554455445</v>
      </c>
      <c r="S257" s="129">
        <f>'[1]INPUTS-Incidence'!E257</f>
        <v>0</v>
      </c>
      <c r="T257" s="113">
        <f t="shared" si="42"/>
        <v>0</v>
      </c>
      <c r="U257" s="6">
        <f t="shared" si="43"/>
        <v>0</v>
      </c>
      <c r="V257" s="6">
        <f t="shared" si="44"/>
        <v>1.1945544554455445</v>
      </c>
      <c r="W257" s="6">
        <f t="shared" si="51"/>
        <v>0</v>
      </c>
      <c r="X257" s="119">
        <f t="shared" si="45"/>
        <v>0</v>
      </c>
      <c r="Y257" s="119">
        <f t="shared" si="52"/>
        <v>0</v>
      </c>
      <c r="Z257" s="126">
        <f t="shared" si="46"/>
        <v>1.1945544554455445</v>
      </c>
      <c r="AA257" s="6">
        <f t="shared" si="47"/>
        <v>0</v>
      </c>
      <c r="AB257" s="120">
        <f t="shared" si="48"/>
        <v>0</v>
      </c>
      <c r="AC257" s="6">
        <f t="shared" si="53"/>
        <v>0</v>
      </c>
      <c r="AD257" s="119">
        <f t="shared" si="49"/>
        <v>0</v>
      </c>
      <c r="AE257" s="119">
        <f t="shared" si="54"/>
        <v>0</v>
      </c>
      <c r="AF257" s="126">
        <f t="shared" si="50"/>
        <v>0</v>
      </c>
    </row>
    <row r="258" spans="15:32" x14ac:dyDescent="0.5">
      <c r="O258" s="7" t="str">
        <f>'[1]INPUTS-Incidence'!A258</f>
        <v>Other</v>
      </c>
      <c r="P258" s="7" t="str">
        <f>'[1]INPUTS-Incidence'!B258</f>
        <v>Male</v>
      </c>
      <c r="Q258" s="7" t="str">
        <f>'[1]INPUTS-Incidence'!C258</f>
        <v>5-9 years</v>
      </c>
      <c r="R258" s="129">
        <f>'[1]INPUTS-Incidence'!D258</f>
        <v>1.1945544554455445</v>
      </c>
      <c r="S258" s="129">
        <f>'[1]INPUTS-Incidence'!E258</f>
        <v>0</v>
      </c>
      <c r="T258" s="113">
        <f t="shared" si="42"/>
        <v>0</v>
      </c>
      <c r="U258" s="6">
        <f t="shared" si="43"/>
        <v>0</v>
      </c>
      <c r="V258" s="6">
        <f t="shared" si="44"/>
        <v>1.1945544554455445</v>
      </c>
      <c r="W258" s="6">
        <f t="shared" si="51"/>
        <v>0</v>
      </c>
      <c r="X258" s="119">
        <f t="shared" si="45"/>
        <v>0</v>
      </c>
      <c r="Y258" s="119">
        <f t="shared" si="52"/>
        <v>0</v>
      </c>
      <c r="Z258" s="126">
        <f t="shared" si="46"/>
        <v>1.1945544554455445</v>
      </c>
      <c r="AA258" s="6">
        <f t="shared" si="47"/>
        <v>0</v>
      </c>
      <c r="AB258" s="120">
        <f t="shared" si="48"/>
        <v>0</v>
      </c>
      <c r="AC258" s="6">
        <f t="shared" si="53"/>
        <v>0</v>
      </c>
      <c r="AD258" s="119">
        <f t="shared" si="49"/>
        <v>0</v>
      </c>
      <c r="AE258" s="119">
        <f t="shared" si="54"/>
        <v>0</v>
      </c>
      <c r="AF258" s="126">
        <f t="shared" si="50"/>
        <v>0</v>
      </c>
    </row>
    <row r="259" spans="15:32" x14ac:dyDescent="0.5">
      <c r="O259" s="7" t="str">
        <f>'[1]INPUTS-Incidence'!A259</f>
        <v>Other</v>
      </c>
      <c r="P259" s="7" t="str">
        <f>'[1]INPUTS-Incidence'!B259</f>
        <v>Male</v>
      </c>
      <c r="Q259" s="7" t="str">
        <f>'[1]INPUTS-Incidence'!C259</f>
        <v>10-14 years</v>
      </c>
      <c r="R259" s="129">
        <f>'[1]INPUTS-Incidence'!D259</f>
        <v>1.7918316831683168</v>
      </c>
      <c r="S259" s="129">
        <f>'[1]INPUTS-Incidence'!E259</f>
        <v>0</v>
      </c>
      <c r="T259" s="113">
        <f t="shared" si="42"/>
        <v>0</v>
      </c>
      <c r="U259" s="6">
        <f t="shared" si="43"/>
        <v>0</v>
      </c>
      <c r="V259" s="6">
        <f t="shared" si="44"/>
        <v>1.7918316831683168</v>
      </c>
      <c r="W259" s="6">
        <f t="shared" si="51"/>
        <v>0</v>
      </c>
      <c r="X259" s="119">
        <f t="shared" si="45"/>
        <v>0</v>
      </c>
      <c r="Y259" s="119">
        <f t="shared" si="52"/>
        <v>0</v>
      </c>
      <c r="Z259" s="126">
        <f t="shared" si="46"/>
        <v>1.7918316831683168</v>
      </c>
      <c r="AA259" s="6">
        <f t="shared" si="47"/>
        <v>0</v>
      </c>
      <c r="AB259" s="120">
        <f t="shared" si="48"/>
        <v>0</v>
      </c>
      <c r="AC259" s="6">
        <f t="shared" si="53"/>
        <v>0</v>
      </c>
      <c r="AD259" s="119">
        <f t="shared" si="49"/>
        <v>0</v>
      </c>
      <c r="AE259" s="119">
        <f t="shared" si="54"/>
        <v>0</v>
      </c>
      <c r="AF259" s="126">
        <f t="shared" si="50"/>
        <v>0</v>
      </c>
    </row>
    <row r="260" spans="15:32" x14ac:dyDescent="0.5">
      <c r="O260" s="7" t="str">
        <f>'[1]INPUTS-Incidence'!A260</f>
        <v>Other</v>
      </c>
      <c r="P260" s="7" t="str">
        <f>'[1]INPUTS-Incidence'!B260</f>
        <v>Male</v>
      </c>
      <c r="Q260" s="7" t="str">
        <f>'[1]INPUTS-Incidence'!C260</f>
        <v>15-19 years</v>
      </c>
      <c r="R260" s="129">
        <f>'[1]INPUTS-Incidence'!D260</f>
        <v>9.556435643564356</v>
      </c>
      <c r="S260" s="129">
        <f>'[1]INPUTS-Incidence'!E260</f>
        <v>0</v>
      </c>
      <c r="T260" s="113">
        <f t="shared" si="42"/>
        <v>0</v>
      </c>
      <c r="U260" s="6">
        <f t="shared" si="43"/>
        <v>0</v>
      </c>
      <c r="V260" s="6">
        <f t="shared" si="44"/>
        <v>9.556435643564356</v>
      </c>
      <c r="W260" s="6">
        <f t="shared" si="51"/>
        <v>0</v>
      </c>
      <c r="X260" s="119">
        <f t="shared" si="45"/>
        <v>0</v>
      </c>
      <c r="Y260" s="119">
        <f t="shared" si="52"/>
        <v>0</v>
      </c>
      <c r="Z260" s="126">
        <f t="shared" si="46"/>
        <v>9.556435643564356</v>
      </c>
      <c r="AA260" s="6">
        <f t="shared" si="47"/>
        <v>0</v>
      </c>
      <c r="AB260" s="120">
        <f t="shared" si="48"/>
        <v>0</v>
      </c>
      <c r="AC260" s="6">
        <f t="shared" si="53"/>
        <v>0</v>
      </c>
      <c r="AD260" s="119">
        <f t="shared" si="49"/>
        <v>0</v>
      </c>
      <c r="AE260" s="119">
        <f t="shared" si="54"/>
        <v>0</v>
      </c>
      <c r="AF260" s="126">
        <f t="shared" si="50"/>
        <v>0</v>
      </c>
    </row>
    <row r="261" spans="15:32" x14ac:dyDescent="0.5">
      <c r="O261" s="7" t="str">
        <f>'[1]INPUTS-Incidence'!A261</f>
        <v>Other</v>
      </c>
      <c r="P261" s="7" t="str">
        <f>'[1]INPUTS-Incidence'!B261</f>
        <v>Male</v>
      </c>
      <c r="Q261" s="7" t="str">
        <f>'[1]INPUTS-Incidence'!C261</f>
        <v>20-24 years</v>
      </c>
      <c r="R261" s="129">
        <f>'[1]INPUTS-Incidence'!D261</f>
        <v>14.334653465346534</v>
      </c>
      <c r="S261" s="129">
        <f>'[1]INPUTS-Incidence'!E261</f>
        <v>0</v>
      </c>
      <c r="T261" s="113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6">
        <f t="shared" ref="U261:U292" si="56">IF($T261=0,0, R261)</f>
        <v>0</v>
      </c>
      <c r="V261" s="6">
        <f t="shared" ref="V261:V292" si="57">R261-U261</f>
        <v>14.334653465346534</v>
      </c>
      <c r="W261" s="6">
        <f t="shared" si="51"/>
        <v>0</v>
      </c>
      <c r="X261" s="119">
        <f t="shared" ref="X261:X292" si="58">IF($T261=3,W261*( 1-$G$3*(1-$J$13))/(1-$E$3*(1-$J$13)),W261)</f>
        <v>0</v>
      </c>
      <c r="Y261" s="119">
        <f t="shared" si="52"/>
        <v>0</v>
      </c>
      <c r="Z261" s="126">
        <f t="shared" ref="Z261:Z292" si="59">Y261+V261</f>
        <v>14.334653465346534</v>
      </c>
      <c r="AA261" s="6">
        <f t="shared" ref="AA261:AA292" si="60">IF($T261=0,0, S261)</f>
        <v>0</v>
      </c>
      <c r="AB261" s="120">
        <f t="shared" ref="AB261:AB292" si="61">S261-AA261</f>
        <v>0</v>
      </c>
      <c r="AC261" s="6">
        <f t="shared" si="53"/>
        <v>0</v>
      </c>
      <c r="AD261" s="119">
        <f t="shared" ref="AD261:AD292" si="62">IF($T261=3,AC261*( 1-$G$3*(1-$K$13))/(1-$E$3*(1-$K$13)),AC261)</f>
        <v>0</v>
      </c>
      <c r="AE261" s="119">
        <f t="shared" si="54"/>
        <v>0</v>
      </c>
      <c r="AF261" s="126">
        <f t="shared" ref="AF261:AF292" si="63">AE261+AB261</f>
        <v>0</v>
      </c>
    </row>
    <row r="262" spans="15:32" x14ac:dyDescent="0.5">
      <c r="O262" s="7" t="str">
        <f>'[1]INPUTS-Incidence'!A262</f>
        <v>Other</v>
      </c>
      <c r="P262" s="7" t="str">
        <f>'[1]INPUTS-Incidence'!B262</f>
        <v>Male</v>
      </c>
      <c r="Q262" s="7" t="str">
        <f>'[1]INPUTS-Incidence'!C262</f>
        <v>25-29 years</v>
      </c>
      <c r="R262" s="129">
        <f>'[1]INPUTS-Incidence'!D262</f>
        <v>13.737376237623762</v>
      </c>
      <c r="S262" s="129">
        <f>'[1]INPUTS-Incidence'!E262</f>
        <v>0</v>
      </c>
      <c r="T262" s="113">
        <f t="shared" si="55"/>
        <v>0</v>
      </c>
      <c r="U262" s="6">
        <f t="shared" si="56"/>
        <v>0</v>
      </c>
      <c r="V262" s="6">
        <f t="shared" si="57"/>
        <v>13.737376237623762</v>
      </c>
      <c r="W262" s="6">
        <f t="shared" ref="W262:W291" si="64">IF($T262=2, ($M$3*U262*(1-$G$3*(1-$J$3))/(1-$D$3*(1-$J$3)))+($M$4*U262*(1-$G$3*(1-$J$4))/(1-$D$3*(1-$J$4)))+($M$5*U262*(1-$G$3*(1-$J$5))/(1-$D$3*(1-$J$5))), U262)</f>
        <v>0</v>
      </c>
      <c r="X262" s="119">
        <f t="shared" si="58"/>
        <v>0</v>
      </c>
      <c r="Y262" s="119">
        <f t="shared" ref="Y262:Y292" si="65">IF($T262=1,X262*( 1-$G$3*(1-$J$14))/(1-$D$3*(1-$J$14)),X262)</f>
        <v>0</v>
      </c>
      <c r="Z262" s="126">
        <f t="shared" si="59"/>
        <v>13.737376237623762</v>
      </c>
      <c r="AA262" s="6">
        <f t="shared" si="60"/>
        <v>0</v>
      </c>
      <c r="AB262" s="120">
        <f t="shared" si="61"/>
        <v>0</v>
      </c>
      <c r="AC262" s="6">
        <f t="shared" ref="AC262:AC292" si="66">IF($T262=2, ($N$3*AA262*(1-$G$3*(1-$K$3))/(1-$D$3*(1-$K$3)))+($N$4*AA262*(1-$G$3*(1-$K$4))/(1-$D$3*(1-$K$4)))+($N$5*AA262*(1-$G$3*(1-$K$5))/(1-$D$3*(1-$K$5))), AA262)</f>
        <v>0</v>
      </c>
      <c r="AD262" s="119">
        <f t="shared" si="62"/>
        <v>0</v>
      </c>
      <c r="AE262" s="119">
        <f t="shared" ref="AE262:AE292" si="67">IF($T262=1,AD262*( 1-$G$3*(1-$K$14))/(1-$D$3*(1-$K$14)),AD262)</f>
        <v>0</v>
      </c>
      <c r="AF262" s="126">
        <f t="shared" si="63"/>
        <v>0</v>
      </c>
    </row>
    <row r="263" spans="15:32" x14ac:dyDescent="0.5">
      <c r="O263" s="7" t="str">
        <f>'[1]INPUTS-Incidence'!A263</f>
        <v>Other</v>
      </c>
      <c r="P263" s="7" t="str">
        <f>'[1]INPUTS-Incidence'!B263</f>
        <v>Male</v>
      </c>
      <c r="Q263" s="7" t="str">
        <f>'[1]INPUTS-Incidence'!C263</f>
        <v>30-34 years</v>
      </c>
      <c r="R263" s="129">
        <f>'[1]INPUTS-Incidence'!D263</f>
        <v>13.14009900990099</v>
      </c>
      <c r="S263" s="129">
        <f>'[1]INPUTS-Incidence'!E263</f>
        <v>0</v>
      </c>
      <c r="T263" s="113">
        <f t="shared" si="55"/>
        <v>0</v>
      </c>
      <c r="U263" s="6">
        <f t="shared" si="56"/>
        <v>0</v>
      </c>
      <c r="V263" s="6">
        <f t="shared" si="57"/>
        <v>13.14009900990099</v>
      </c>
      <c r="W263" s="6">
        <f t="shared" si="64"/>
        <v>0</v>
      </c>
      <c r="X263" s="119">
        <f t="shared" si="58"/>
        <v>0</v>
      </c>
      <c r="Y263" s="119">
        <f t="shared" si="65"/>
        <v>0</v>
      </c>
      <c r="Z263" s="126">
        <f t="shared" si="59"/>
        <v>13.14009900990099</v>
      </c>
      <c r="AA263" s="6">
        <f t="shared" si="60"/>
        <v>0</v>
      </c>
      <c r="AB263" s="120">
        <f t="shared" si="61"/>
        <v>0</v>
      </c>
      <c r="AC263" s="6">
        <f t="shared" si="66"/>
        <v>0</v>
      </c>
      <c r="AD263" s="119">
        <f t="shared" si="62"/>
        <v>0</v>
      </c>
      <c r="AE263" s="119">
        <f t="shared" si="67"/>
        <v>0</v>
      </c>
      <c r="AF263" s="126">
        <f t="shared" si="63"/>
        <v>0</v>
      </c>
    </row>
    <row r="264" spans="15:32" x14ac:dyDescent="0.5">
      <c r="O264" s="7" t="str">
        <f>'[1]INPUTS-Incidence'!A264</f>
        <v>Other</v>
      </c>
      <c r="P264" s="7" t="str">
        <f>'[1]INPUTS-Incidence'!B264</f>
        <v>Male</v>
      </c>
      <c r="Q264" s="7" t="str">
        <f>'[1]INPUTS-Incidence'!C264</f>
        <v>35-39 years</v>
      </c>
      <c r="R264" s="129">
        <f>'[1]INPUTS-Incidence'!D264</f>
        <v>12.542821782178217</v>
      </c>
      <c r="S264" s="129">
        <f>'[1]INPUTS-Incidence'!E264</f>
        <v>0</v>
      </c>
      <c r="T264" s="113">
        <f t="shared" si="55"/>
        <v>0</v>
      </c>
      <c r="U264" s="6">
        <f t="shared" si="56"/>
        <v>0</v>
      </c>
      <c r="V264" s="6">
        <f t="shared" si="57"/>
        <v>12.542821782178217</v>
      </c>
      <c r="W264" s="6">
        <f t="shared" si="64"/>
        <v>0</v>
      </c>
      <c r="X264" s="119">
        <f t="shared" si="58"/>
        <v>0</v>
      </c>
      <c r="Y264" s="119">
        <f t="shared" si="65"/>
        <v>0</v>
      </c>
      <c r="Z264" s="126">
        <f t="shared" si="59"/>
        <v>12.542821782178217</v>
      </c>
      <c r="AA264" s="6">
        <f t="shared" si="60"/>
        <v>0</v>
      </c>
      <c r="AB264" s="120">
        <f t="shared" si="61"/>
        <v>0</v>
      </c>
      <c r="AC264" s="6">
        <f t="shared" si="66"/>
        <v>0</v>
      </c>
      <c r="AD264" s="119">
        <f t="shared" si="62"/>
        <v>0</v>
      </c>
      <c r="AE264" s="119">
        <f t="shared" si="67"/>
        <v>0</v>
      </c>
      <c r="AF264" s="126">
        <f t="shared" si="63"/>
        <v>0</v>
      </c>
    </row>
    <row r="265" spans="15:32" x14ac:dyDescent="0.5">
      <c r="O265" s="7" t="str">
        <f>'[1]INPUTS-Incidence'!A265</f>
        <v>Other</v>
      </c>
      <c r="P265" s="7" t="str">
        <f>'[1]INPUTS-Incidence'!B265</f>
        <v>Male</v>
      </c>
      <c r="Q265" s="7" t="str">
        <f>'[1]INPUTS-Incidence'!C265</f>
        <v>40-44 years</v>
      </c>
      <c r="R265" s="129">
        <f>'[1]INPUTS-Incidence'!D265</f>
        <v>14.931930693069306</v>
      </c>
      <c r="S265" s="129">
        <f>'[1]INPUTS-Incidence'!E265</f>
        <v>0</v>
      </c>
      <c r="T265" s="113">
        <f t="shared" si="55"/>
        <v>0</v>
      </c>
      <c r="U265" s="6">
        <f t="shared" si="56"/>
        <v>0</v>
      </c>
      <c r="V265" s="6">
        <f t="shared" si="57"/>
        <v>14.931930693069306</v>
      </c>
      <c r="W265" s="6">
        <f t="shared" si="64"/>
        <v>0</v>
      </c>
      <c r="X265" s="119">
        <f t="shared" si="58"/>
        <v>0</v>
      </c>
      <c r="Y265" s="119">
        <f t="shared" si="65"/>
        <v>0</v>
      </c>
      <c r="Z265" s="126">
        <f t="shared" si="59"/>
        <v>14.931930693069306</v>
      </c>
      <c r="AA265" s="6">
        <f t="shared" si="60"/>
        <v>0</v>
      </c>
      <c r="AB265" s="120">
        <f t="shared" si="61"/>
        <v>0</v>
      </c>
      <c r="AC265" s="6">
        <f t="shared" si="66"/>
        <v>0</v>
      </c>
      <c r="AD265" s="119">
        <f t="shared" si="62"/>
        <v>0</v>
      </c>
      <c r="AE265" s="119">
        <f t="shared" si="67"/>
        <v>0</v>
      </c>
      <c r="AF265" s="126">
        <f t="shared" si="63"/>
        <v>0</v>
      </c>
    </row>
    <row r="266" spans="15:32" x14ac:dyDescent="0.5">
      <c r="O266" s="7" t="str">
        <f>'[1]INPUTS-Incidence'!A266</f>
        <v>Other</v>
      </c>
      <c r="P266" s="7" t="str">
        <f>'[1]INPUTS-Incidence'!B266</f>
        <v>Male</v>
      </c>
      <c r="Q266" s="7" t="str">
        <f>'[1]INPUTS-Incidence'!C266</f>
        <v>45-49 years</v>
      </c>
      <c r="R266" s="129">
        <f>'[1]INPUTS-Incidence'!D266</f>
        <v>17.321039603960394</v>
      </c>
      <c r="S266" s="129">
        <f>'[1]INPUTS-Incidence'!E266</f>
        <v>0</v>
      </c>
      <c r="T266" s="113">
        <f t="shared" si="55"/>
        <v>0</v>
      </c>
      <c r="U266" s="6">
        <f t="shared" si="56"/>
        <v>0</v>
      </c>
      <c r="V266" s="6">
        <f t="shared" si="57"/>
        <v>17.321039603960394</v>
      </c>
      <c r="W266" s="6">
        <f t="shared" si="64"/>
        <v>0</v>
      </c>
      <c r="X266" s="119">
        <f t="shared" si="58"/>
        <v>0</v>
      </c>
      <c r="Y266" s="119">
        <f t="shared" si="65"/>
        <v>0</v>
      </c>
      <c r="Z266" s="126">
        <f t="shared" si="59"/>
        <v>17.321039603960394</v>
      </c>
      <c r="AA266" s="6">
        <f t="shared" si="60"/>
        <v>0</v>
      </c>
      <c r="AB266" s="120">
        <f t="shared" si="61"/>
        <v>0</v>
      </c>
      <c r="AC266" s="6">
        <f t="shared" si="66"/>
        <v>0</v>
      </c>
      <c r="AD266" s="119">
        <f t="shared" si="62"/>
        <v>0</v>
      </c>
      <c r="AE266" s="119">
        <f t="shared" si="67"/>
        <v>0</v>
      </c>
      <c r="AF266" s="126">
        <f t="shared" si="63"/>
        <v>0</v>
      </c>
    </row>
    <row r="267" spans="15:32" x14ac:dyDescent="0.5">
      <c r="O267" s="7" t="str">
        <f>'[1]INPUTS-Incidence'!A267</f>
        <v>Other</v>
      </c>
      <c r="P267" s="7" t="str">
        <f>'[1]INPUTS-Incidence'!B267</f>
        <v>Male</v>
      </c>
      <c r="Q267" s="7" t="str">
        <f>'[1]INPUTS-Incidence'!C267</f>
        <v>50-54 years</v>
      </c>
      <c r="R267" s="129">
        <f>'[1]INPUTS-Incidence'!D267</f>
        <v>22.099257425742572</v>
      </c>
      <c r="S267" s="129">
        <f>'[1]INPUTS-Incidence'!E267</f>
        <v>0</v>
      </c>
      <c r="T267" s="113">
        <f t="shared" si="55"/>
        <v>0</v>
      </c>
      <c r="U267" s="6">
        <f t="shared" si="56"/>
        <v>0</v>
      </c>
      <c r="V267" s="6">
        <f t="shared" si="57"/>
        <v>22.099257425742572</v>
      </c>
      <c r="W267" s="6">
        <f t="shared" si="64"/>
        <v>0</v>
      </c>
      <c r="X267" s="119">
        <f t="shared" si="58"/>
        <v>0</v>
      </c>
      <c r="Y267" s="119">
        <f t="shared" si="65"/>
        <v>0</v>
      </c>
      <c r="Z267" s="126">
        <f t="shared" si="59"/>
        <v>22.099257425742572</v>
      </c>
      <c r="AA267" s="6">
        <f t="shared" si="60"/>
        <v>0</v>
      </c>
      <c r="AB267" s="120">
        <f t="shared" si="61"/>
        <v>0</v>
      </c>
      <c r="AC267" s="6">
        <f t="shared" si="66"/>
        <v>0</v>
      </c>
      <c r="AD267" s="119">
        <f t="shared" si="62"/>
        <v>0</v>
      </c>
      <c r="AE267" s="119">
        <f t="shared" si="67"/>
        <v>0</v>
      </c>
      <c r="AF267" s="126">
        <f t="shared" si="63"/>
        <v>0</v>
      </c>
    </row>
    <row r="268" spans="15:32" x14ac:dyDescent="0.5">
      <c r="O268" s="7" t="str">
        <f>'[1]INPUTS-Incidence'!A268</f>
        <v>Other</v>
      </c>
      <c r="P268" s="7" t="str">
        <f>'[1]INPUTS-Incidence'!B268</f>
        <v>Male</v>
      </c>
      <c r="Q268" s="7" t="str">
        <f>'[1]INPUTS-Incidence'!C268</f>
        <v>55-59 years</v>
      </c>
      <c r="R268" s="129">
        <f>'[1]INPUTS-Incidence'!D268</f>
        <v>17.918316831683168</v>
      </c>
      <c r="S268" s="129">
        <f>'[1]INPUTS-Incidence'!E268</f>
        <v>0</v>
      </c>
      <c r="T268" s="113">
        <f t="shared" si="55"/>
        <v>0</v>
      </c>
      <c r="U268" s="6">
        <f t="shared" si="56"/>
        <v>0</v>
      </c>
      <c r="V268" s="6">
        <f t="shared" si="57"/>
        <v>17.918316831683168</v>
      </c>
      <c r="W268" s="6">
        <f t="shared" si="64"/>
        <v>0</v>
      </c>
      <c r="X268" s="119">
        <f t="shared" si="58"/>
        <v>0</v>
      </c>
      <c r="Y268" s="119">
        <f t="shared" si="65"/>
        <v>0</v>
      </c>
      <c r="Z268" s="126">
        <f t="shared" si="59"/>
        <v>17.918316831683168</v>
      </c>
      <c r="AA268" s="6">
        <f t="shared" si="60"/>
        <v>0</v>
      </c>
      <c r="AB268" s="120">
        <f t="shared" si="61"/>
        <v>0</v>
      </c>
      <c r="AC268" s="6">
        <f t="shared" si="66"/>
        <v>0</v>
      </c>
      <c r="AD268" s="119">
        <f t="shared" si="62"/>
        <v>0</v>
      </c>
      <c r="AE268" s="119">
        <f t="shared" si="67"/>
        <v>0</v>
      </c>
      <c r="AF268" s="126">
        <f t="shared" si="63"/>
        <v>0</v>
      </c>
    </row>
    <row r="269" spans="15:32" x14ac:dyDescent="0.5">
      <c r="O269" s="7" t="str">
        <f>'[1]INPUTS-Incidence'!A269</f>
        <v>Other</v>
      </c>
      <c r="P269" s="7" t="str">
        <f>'[1]INPUTS-Incidence'!B269</f>
        <v>Male</v>
      </c>
      <c r="Q269" s="7" t="str">
        <f>'[1]INPUTS-Incidence'!C269</f>
        <v>60-64 years</v>
      </c>
      <c r="R269" s="129">
        <f>'[1]INPUTS-Incidence'!D269</f>
        <v>15.529207920792079</v>
      </c>
      <c r="S269" s="129">
        <f>'[1]INPUTS-Incidence'!E269</f>
        <v>0</v>
      </c>
      <c r="T269" s="113">
        <f t="shared" si="55"/>
        <v>0</v>
      </c>
      <c r="U269" s="6">
        <f t="shared" si="56"/>
        <v>0</v>
      </c>
      <c r="V269" s="6">
        <f t="shared" si="57"/>
        <v>15.529207920792079</v>
      </c>
      <c r="W269" s="6">
        <f t="shared" si="64"/>
        <v>0</v>
      </c>
      <c r="X269" s="119">
        <f t="shared" si="58"/>
        <v>0</v>
      </c>
      <c r="Y269" s="119">
        <f t="shared" si="65"/>
        <v>0</v>
      </c>
      <c r="Z269" s="126">
        <f t="shared" si="59"/>
        <v>15.529207920792079</v>
      </c>
      <c r="AA269" s="6">
        <f t="shared" si="60"/>
        <v>0</v>
      </c>
      <c r="AB269" s="120">
        <f t="shared" si="61"/>
        <v>0</v>
      </c>
      <c r="AC269" s="6">
        <f t="shared" si="66"/>
        <v>0</v>
      </c>
      <c r="AD269" s="119">
        <f t="shared" si="62"/>
        <v>0</v>
      </c>
      <c r="AE269" s="119">
        <f t="shared" si="67"/>
        <v>0</v>
      </c>
      <c r="AF269" s="126">
        <f t="shared" si="63"/>
        <v>0</v>
      </c>
    </row>
    <row r="270" spans="15:32" x14ac:dyDescent="0.5">
      <c r="O270" s="7" t="str">
        <f>'[1]INPUTS-Incidence'!A270</f>
        <v>Other</v>
      </c>
      <c r="P270" s="7" t="str">
        <f>'[1]INPUTS-Incidence'!B270</f>
        <v>Male</v>
      </c>
      <c r="Q270" s="7" t="str">
        <f>'[1]INPUTS-Incidence'!C270</f>
        <v>65-69 years</v>
      </c>
      <c r="R270" s="129">
        <f>'[1]INPUTS-Incidence'!D270</f>
        <v>11.945544554455445</v>
      </c>
      <c r="S270" s="129">
        <f>'[1]INPUTS-Incidence'!E270</f>
        <v>0</v>
      </c>
      <c r="T270" s="113">
        <f t="shared" si="55"/>
        <v>0</v>
      </c>
      <c r="U270" s="6">
        <f t="shared" si="56"/>
        <v>0</v>
      </c>
      <c r="V270" s="6">
        <f t="shared" si="57"/>
        <v>11.945544554455445</v>
      </c>
      <c r="W270" s="6">
        <f t="shared" si="64"/>
        <v>0</v>
      </c>
      <c r="X270" s="119">
        <f t="shared" si="58"/>
        <v>0</v>
      </c>
      <c r="Y270" s="119">
        <f t="shared" si="65"/>
        <v>0</v>
      </c>
      <c r="Z270" s="126">
        <f t="shared" si="59"/>
        <v>11.945544554455445</v>
      </c>
      <c r="AA270" s="6">
        <f t="shared" si="60"/>
        <v>0</v>
      </c>
      <c r="AB270" s="120">
        <f t="shared" si="61"/>
        <v>0</v>
      </c>
      <c r="AC270" s="6">
        <f t="shared" si="66"/>
        <v>0</v>
      </c>
      <c r="AD270" s="119">
        <f t="shared" si="62"/>
        <v>0</v>
      </c>
      <c r="AE270" s="119">
        <f t="shared" si="67"/>
        <v>0</v>
      </c>
      <c r="AF270" s="126">
        <f t="shared" si="63"/>
        <v>0</v>
      </c>
    </row>
    <row r="271" spans="15:32" x14ac:dyDescent="0.5">
      <c r="O271" s="7" t="str">
        <f>'[1]INPUTS-Incidence'!A271</f>
        <v>Other</v>
      </c>
      <c r="P271" s="7" t="str">
        <f>'[1]INPUTS-Incidence'!B271</f>
        <v>Male</v>
      </c>
      <c r="Q271" s="7" t="str">
        <f>'[1]INPUTS-Incidence'!C271</f>
        <v>70-74 years</v>
      </c>
      <c r="R271" s="129">
        <f>'[1]INPUTS-Incidence'!D271</f>
        <v>7.167326732673267</v>
      </c>
      <c r="S271" s="129">
        <f>'[1]INPUTS-Incidence'!E271</f>
        <v>0</v>
      </c>
      <c r="T271" s="113">
        <f t="shared" si="55"/>
        <v>0</v>
      </c>
      <c r="U271" s="6">
        <f t="shared" si="56"/>
        <v>0</v>
      </c>
      <c r="V271" s="6">
        <f t="shared" si="57"/>
        <v>7.167326732673267</v>
      </c>
      <c r="W271" s="6">
        <f t="shared" si="64"/>
        <v>0</v>
      </c>
      <c r="X271" s="119">
        <f t="shared" si="58"/>
        <v>0</v>
      </c>
      <c r="Y271" s="119">
        <f t="shared" si="65"/>
        <v>0</v>
      </c>
      <c r="Z271" s="126">
        <f t="shared" si="59"/>
        <v>7.167326732673267</v>
      </c>
      <c r="AA271" s="6">
        <f t="shared" si="60"/>
        <v>0</v>
      </c>
      <c r="AB271" s="120">
        <f t="shared" si="61"/>
        <v>0</v>
      </c>
      <c r="AC271" s="6">
        <f t="shared" si="66"/>
        <v>0</v>
      </c>
      <c r="AD271" s="119">
        <f t="shared" si="62"/>
        <v>0</v>
      </c>
      <c r="AE271" s="119">
        <f t="shared" si="67"/>
        <v>0</v>
      </c>
      <c r="AF271" s="126">
        <f t="shared" si="63"/>
        <v>0</v>
      </c>
    </row>
    <row r="272" spans="15:32" x14ac:dyDescent="0.5">
      <c r="O272" s="7" t="str">
        <f>'[1]INPUTS-Incidence'!A272</f>
        <v>Other</v>
      </c>
      <c r="P272" s="7" t="str">
        <f>'[1]INPUTS-Incidence'!B272</f>
        <v>Male</v>
      </c>
      <c r="Q272" s="7" t="str">
        <f>'[1]INPUTS-Incidence'!C272</f>
        <v>75-79 years</v>
      </c>
      <c r="R272" s="129">
        <f>'[1]INPUTS-Incidence'!D272</f>
        <v>9.556435643564356</v>
      </c>
      <c r="S272" s="129">
        <f>'[1]INPUTS-Incidence'!E272</f>
        <v>0</v>
      </c>
      <c r="T272" s="113">
        <f t="shared" si="55"/>
        <v>0</v>
      </c>
      <c r="U272" s="6">
        <f t="shared" si="56"/>
        <v>0</v>
      </c>
      <c r="V272" s="6">
        <f t="shared" si="57"/>
        <v>9.556435643564356</v>
      </c>
      <c r="W272" s="6">
        <f t="shared" si="64"/>
        <v>0</v>
      </c>
      <c r="X272" s="119">
        <f t="shared" si="58"/>
        <v>0</v>
      </c>
      <c r="Y272" s="119">
        <f t="shared" si="65"/>
        <v>0</v>
      </c>
      <c r="Z272" s="126">
        <f t="shared" si="59"/>
        <v>9.556435643564356</v>
      </c>
      <c r="AA272" s="6">
        <f t="shared" si="60"/>
        <v>0</v>
      </c>
      <c r="AB272" s="120">
        <f t="shared" si="61"/>
        <v>0</v>
      </c>
      <c r="AC272" s="6">
        <f t="shared" si="66"/>
        <v>0</v>
      </c>
      <c r="AD272" s="119">
        <f t="shared" si="62"/>
        <v>0</v>
      </c>
      <c r="AE272" s="119">
        <f t="shared" si="67"/>
        <v>0</v>
      </c>
      <c r="AF272" s="126">
        <f t="shared" si="63"/>
        <v>0</v>
      </c>
    </row>
    <row r="273" spans="15:32" x14ac:dyDescent="0.5">
      <c r="O273" s="7" t="str">
        <f>'[1]INPUTS-Incidence'!A273</f>
        <v>Other</v>
      </c>
      <c r="P273" s="7" t="str">
        <f>'[1]INPUTS-Incidence'!B273</f>
        <v>Male</v>
      </c>
      <c r="Q273" s="7" t="str">
        <f>'[1]INPUTS-Incidence'!C273</f>
        <v>80-84 years</v>
      </c>
      <c r="R273" s="129">
        <f>'[1]INPUTS-Incidence'!D273</f>
        <v>6.5700495049504948</v>
      </c>
      <c r="S273" s="129">
        <f>'[1]INPUTS-Incidence'!E273</f>
        <v>0</v>
      </c>
      <c r="T273" s="113">
        <f t="shared" si="55"/>
        <v>0</v>
      </c>
      <c r="U273" s="6">
        <f t="shared" si="56"/>
        <v>0</v>
      </c>
      <c r="V273" s="6">
        <f t="shared" si="57"/>
        <v>6.5700495049504948</v>
      </c>
      <c r="W273" s="6">
        <f t="shared" si="64"/>
        <v>0</v>
      </c>
      <c r="X273" s="119">
        <f t="shared" si="58"/>
        <v>0</v>
      </c>
      <c r="Y273" s="119">
        <f t="shared" si="65"/>
        <v>0</v>
      </c>
      <c r="Z273" s="126">
        <f t="shared" si="59"/>
        <v>6.5700495049504948</v>
      </c>
      <c r="AA273" s="6">
        <f t="shared" si="60"/>
        <v>0</v>
      </c>
      <c r="AB273" s="120">
        <f t="shared" si="61"/>
        <v>0</v>
      </c>
      <c r="AC273" s="6">
        <f t="shared" si="66"/>
        <v>0</v>
      </c>
      <c r="AD273" s="119">
        <f t="shared" si="62"/>
        <v>0</v>
      </c>
      <c r="AE273" s="119">
        <f t="shared" si="67"/>
        <v>0</v>
      </c>
      <c r="AF273" s="126">
        <f t="shared" si="63"/>
        <v>0</v>
      </c>
    </row>
    <row r="274" spans="15:32" x14ac:dyDescent="0.5">
      <c r="O274" s="7" t="str">
        <f>'[1]INPUTS-Incidence'!A274</f>
        <v>Other</v>
      </c>
      <c r="P274" s="7" t="str">
        <f>'[1]INPUTS-Incidence'!B274</f>
        <v>Male</v>
      </c>
      <c r="Q274" s="7" t="str">
        <f>'[1]INPUTS-Incidence'!C274</f>
        <v>85+</v>
      </c>
      <c r="R274" s="129">
        <f>'[1]INPUTS-Incidence'!D274</f>
        <v>4.778217821782178</v>
      </c>
      <c r="S274" s="129">
        <f>'[1]INPUTS-Incidence'!E274</f>
        <v>0</v>
      </c>
      <c r="T274" s="113">
        <f t="shared" si="55"/>
        <v>0</v>
      </c>
      <c r="U274" s="6">
        <f t="shared" si="56"/>
        <v>0</v>
      </c>
      <c r="V274" s="6">
        <f t="shared" si="57"/>
        <v>4.778217821782178</v>
      </c>
      <c r="W274" s="6">
        <f t="shared" si="64"/>
        <v>0</v>
      </c>
      <c r="X274" s="119">
        <f t="shared" si="58"/>
        <v>0</v>
      </c>
      <c r="Y274" s="119">
        <f t="shared" si="65"/>
        <v>0</v>
      </c>
      <c r="Z274" s="126">
        <f t="shared" si="59"/>
        <v>4.778217821782178</v>
      </c>
      <c r="AA274" s="6">
        <f t="shared" si="60"/>
        <v>0</v>
      </c>
      <c r="AB274" s="120">
        <f t="shared" si="61"/>
        <v>0</v>
      </c>
      <c r="AC274" s="6">
        <f t="shared" si="66"/>
        <v>0</v>
      </c>
      <c r="AD274" s="119">
        <f t="shared" si="62"/>
        <v>0</v>
      </c>
      <c r="AE274" s="119">
        <f t="shared" si="67"/>
        <v>0</v>
      </c>
      <c r="AF274" s="126">
        <f t="shared" si="63"/>
        <v>0</v>
      </c>
    </row>
    <row r="275" spans="15:32" x14ac:dyDescent="0.5">
      <c r="O275" s="7" t="str">
        <f>'[1]INPUTS-Incidence'!A275</f>
        <v>Other</v>
      </c>
      <c r="P275" s="7" t="str">
        <f>'[1]INPUTS-Incidence'!B275</f>
        <v>Female</v>
      </c>
      <c r="Q275" s="7" t="str">
        <f>'[1]INPUTS-Incidence'!C275</f>
        <v>&lt;5 years</v>
      </c>
      <c r="R275" s="129">
        <f>'[1]INPUTS-Incidence'!D275</f>
        <v>0.59727722772277225</v>
      </c>
      <c r="S275" s="129">
        <f>'[1]INPUTS-Incidence'!E275</f>
        <v>0</v>
      </c>
      <c r="T275" s="113">
        <f t="shared" si="55"/>
        <v>0</v>
      </c>
      <c r="U275" s="6">
        <f t="shared" si="56"/>
        <v>0</v>
      </c>
      <c r="V275" s="6">
        <f t="shared" si="57"/>
        <v>0.59727722772277225</v>
      </c>
      <c r="W275" s="6">
        <f t="shared" si="64"/>
        <v>0</v>
      </c>
      <c r="X275" s="119">
        <f t="shared" si="58"/>
        <v>0</v>
      </c>
      <c r="Y275" s="119">
        <f t="shared" si="65"/>
        <v>0</v>
      </c>
      <c r="Z275" s="126">
        <f t="shared" si="59"/>
        <v>0.59727722772277225</v>
      </c>
      <c r="AA275" s="6">
        <f t="shared" si="60"/>
        <v>0</v>
      </c>
      <c r="AB275" s="120">
        <f t="shared" si="61"/>
        <v>0</v>
      </c>
      <c r="AC275" s="6">
        <f t="shared" si="66"/>
        <v>0</v>
      </c>
      <c r="AD275" s="119">
        <f t="shared" si="62"/>
        <v>0</v>
      </c>
      <c r="AE275" s="119">
        <f t="shared" si="67"/>
        <v>0</v>
      </c>
      <c r="AF275" s="126">
        <f t="shared" si="63"/>
        <v>0</v>
      </c>
    </row>
    <row r="276" spans="15:32" x14ac:dyDescent="0.5">
      <c r="O276" s="7" t="str">
        <f>'[1]INPUTS-Incidence'!A276</f>
        <v>Other</v>
      </c>
      <c r="P276" s="7" t="str">
        <f>'[1]INPUTS-Incidence'!B276</f>
        <v>Female</v>
      </c>
      <c r="Q276" s="7" t="str">
        <f>'[1]INPUTS-Incidence'!C276</f>
        <v>5-9 years</v>
      </c>
      <c r="R276" s="129">
        <f>'[1]INPUTS-Incidence'!D276</f>
        <v>0.59727722772277225</v>
      </c>
      <c r="S276" s="129">
        <f>'[1]INPUTS-Incidence'!E276</f>
        <v>0</v>
      </c>
      <c r="T276" s="113">
        <f t="shared" si="55"/>
        <v>0</v>
      </c>
      <c r="U276" s="6">
        <f t="shared" si="56"/>
        <v>0</v>
      </c>
      <c r="V276" s="6">
        <f t="shared" si="57"/>
        <v>0.59727722772277225</v>
      </c>
      <c r="W276" s="6">
        <f t="shared" si="64"/>
        <v>0</v>
      </c>
      <c r="X276" s="119">
        <f t="shared" si="58"/>
        <v>0</v>
      </c>
      <c r="Y276" s="119">
        <f t="shared" si="65"/>
        <v>0</v>
      </c>
      <c r="Z276" s="126">
        <f t="shared" si="59"/>
        <v>0.59727722772277225</v>
      </c>
      <c r="AA276" s="6">
        <f t="shared" si="60"/>
        <v>0</v>
      </c>
      <c r="AB276" s="120">
        <f t="shared" si="61"/>
        <v>0</v>
      </c>
      <c r="AC276" s="6">
        <f t="shared" si="66"/>
        <v>0</v>
      </c>
      <c r="AD276" s="119">
        <f t="shared" si="62"/>
        <v>0</v>
      </c>
      <c r="AE276" s="119">
        <f t="shared" si="67"/>
        <v>0</v>
      </c>
      <c r="AF276" s="126">
        <f t="shared" si="63"/>
        <v>0</v>
      </c>
    </row>
    <row r="277" spans="15:32" x14ac:dyDescent="0.5">
      <c r="O277" s="7" t="str">
        <f>'[1]INPUTS-Incidence'!A277</f>
        <v>Other</v>
      </c>
      <c r="P277" s="7" t="str">
        <f>'[1]INPUTS-Incidence'!B277</f>
        <v>Female</v>
      </c>
      <c r="Q277" s="7" t="str">
        <f>'[1]INPUTS-Incidence'!C277</f>
        <v>10-14 years</v>
      </c>
      <c r="R277" s="129">
        <f>'[1]INPUTS-Incidence'!D277</f>
        <v>0.59727722772277225</v>
      </c>
      <c r="S277" s="129">
        <f>'[1]INPUTS-Incidence'!E277</f>
        <v>0</v>
      </c>
      <c r="T277" s="113">
        <f t="shared" si="55"/>
        <v>0</v>
      </c>
      <c r="U277" s="6">
        <f t="shared" si="56"/>
        <v>0</v>
      </c>
      <c r="V277" s="6">
        <f t="shared" si="57"/>
        <v>0.59727722772277225</v>
      </c>
      <c r="W277" s="6">
        <f t="shared" si="64"/>
        <v>0</v>
      </c>
      <c r="X277" s="119">
        <f t="shared" si="58"/>
        <v>0</v>
      </c>
      <c r="Y277" s="119">
        <f t="shared" si="65"/>
        <v>0</v>
      </c>
      <c r="Z277" s="126">
        <f t="shared" si="59"/>
        <v>0.59727722772277225</v>
      </c>
      <c r="AA277" s="6">
        <f t="shared" si="60"/>
        <v>0</v>
      </c>
      <c r="AB277" s="120">
        <f t="shared" si="61"/>
        <v>0</v>
      </c>
      <c r="AC277" s="6">
        <f t="shared" si="66"/>
        <v>0</v>
      </c>
      <c r="AD277" s="119">
        <f t="shared" si="62"/>
        <v>0</v>
      </c>
      <c r="AE277" s="119">
        <f t="shared" si="67"/>
        <v>0</v>
      </c>
      <c r="AF277" s="126">
        <f t="shared" si="63"/>
        <v>0</v>
      </c>
    </row>
    <row r="278" spans="15:32" x14ac:dyDescent="0.5">
      <c r="O278" s="7" t="str">
        <f>'[1]INPUTS-Incidence'!A278</f>
        <v>Other</v>
      </c>
      <c r="P278" s="7" t="str">
        <f>'[1]INPUTS-Incidence'!B278</f>
        <v>Female</v>
      </c>
      <c r="Q278" s="7" t="str">
        <f>'[1]INPUTS-Incidence'!C278</f>
        <v>15-19 years</v>
      </c>
      <c r="R278" s="129">
        <f>'[1]INPUTS-Incidence'!D278</f>
        <v>2.389108910891089</v>
      </c>
      <c r="S278" s="129">
        <f>'[1]INPUTS-Incidence'!E278</f>
        <v>0</v>
      </c>
      <c r="T278" s="113">
        <f t="shared" si="55"/>
        <v>0</v>
      </c>
      <c r="U278" s="6">
        <f t="shared" si="56"/>
        <v>0</v>
      </c>
      <c r="V278" s="6">
        <f t="shared" si="57"/>
        <v>2.389108910891089</v>
      </c>
      <c r="W278" s="6">
        <f t="shared" si="64"/>
        <v>0</v>
      </c>
      <c r="X278" s="119">
        <f t="shared" si="58"/>
        <v>0</v>
      </c>
      <c r="Y278" s="119">
        <f t="shared" si="65"/>
        <v>0</v>
      </c>
      <c r="Z278" s="126">
        <f t="shared" si="59"/>
        <v>2.389108910891089</v>
      </c>
      <c r="AA278" s="6">
        <f t="shared" si="60"/>
        <v>0</v>
      </c>
      <c r="AB278" s="120">
        <f t="shared" si="61"/>
        <v>0</v>
      </c>
      <c r="AC278" s="6">
        <f t="shared" si="66"/>
        <v>0</v>
      </c>
      <c r="AD278" s="119">
        <f t="shared" si="62"/>
        <v>0</v>
      </c>
      <c r="AE278" s="119">
        <f t="shared" si="67"/>
        <v>0</v>
      </c>
      <c r="AF278" s="126">
        <f t="shared" si="63"/>
        <v>0</v>
      </c>
    </row>
    <row r="279" spans="15:32" x14ac:dyDescent="0.5">
      <c r="O279" s="7" t="str">
        <f>'[1]INPUTS-Incidence'!A279</f>
        <v>Other</v>
      </c>
      <c r="P279" s="7" t="str">
        <f>'[1]INPUTS-Incidence'!B279</f>
        <v>Female</v>
      </c>
      <c r="Q279" s="7" t="str">
        <f>'[1]INPUTS-Incidence'!C279</f>
        <v>20-24 years</v>
      </c>
      <c r="R279" s="129">
        <f>'[1]INPUTS-Incidence'!D279</f>
        <v>2.9863861386138613</v>
      </c>
      <c r="S279" s="129">
        <f>'[1]INPUTS-Incidence'!E279</f>
        <v>0</v>
      </c>
      <c r="T279" s="113">
        <f t="shared" si="55"/>
        <v>0</v>
      </c>
      <c r="U279" s="6">
        <f t="shared" si="56"/>
        <v>0</v>
      </c>
      <c r="V279" s="6">
        <f t="shared" si="57"/>
        <v>2.9863861386138613</v>
      </c>
      <c r="W279" s="6">
        <f t="shared" si="64"/>
        <v>0</v>
      </c>
      <c r="X279" s="119">
        <f t="shared" si="58"/>
        <v>0</v>
      </c>
      <c r="Y279" s="119">
        <f t="shared" si="65"/>
        <v>0</v>
      </c>
      <c r="Z279" s="126">
        <f t="shared" si="59"/>
        <v>2.9863861386138613</v>
      </c>
      <c r="AA279" s="6">
        <f t="shared" si="60"/>
        <v>0</v>
      </c>
      <c r="AB279" s="120">
        <f t="shared" si="61"/>
        <v>0</v>
      </c>
      <c r="AC279" s="6">
        <f t="shared" si="66"/>
        <v>0</v>
      </c>
      <c r="AD279" s="119">
        <f t="shared" si="62"/>
        <v>0</v>
      </c>
      <c r="AE279" s="119">
        <f t="shared" si="67"/>
        <v>0</v>
      </c>
      <c r="AF279" s="126">
        <f t="shared" si="63"/>
        <v>0</v>
      </c>
    </row>
    <row r="280" spans="15:32" x14ac:dyDescent="0.5">
      <c r="O280" s="7" t="str">
        <f>'[1]INPUTS-Incidence'!A280</f>
        <v>Other</v>
      </c>
      <c r="P280" s="7" t="str">
        <f>'[1]INPUTS-Incidence'!B280</f>
        <v>Female</v>
      </c>
      <c r="Q280" s="7" t="str">
        <f>'[1]INPUTS-Incidence'!C280</f>
        <v>25-29 years</v>
      </c>
      <c r="R280" s="129">
        <f>'[1]INPUTS-Incidence'!D280</f>
        <v>2.9863861386138613</v>
      </c>
      <c r="S280" s="129">
        <f>'[1]INPUTS-Incidence'!E280</f>
        <v>0</v>
      </c>
      <c r="T280" s="113">
        <f t="shared" si="55"/>
        <v>0</v>
      </c>
      <c r="U280" s="6">
        <f t="shared" si="56"/>
        <v>0</v>
      </c>
      <c r="V280" s="6">
        <f t="shared" si="57"/>
        <v>2.9863861386138613</v>
      </c>
      <c r="W280" s="6">
        <f t="shared" si="64"/>
        <v>0</v>
      </c>
      <c r="X280" s="119">
        <f t="shared" si="58"/>
        <v>0</v>
      </c>
      <c r="Y280" s="119">
        <f t="shared" si="65"/>
        <v>0</v>
      </c>
      <c r="Z280" s="126">
        <f t="shared" si="59"/>
        <v>2.9863861386138613</v>
      </c>
      <c r="AA280" s="6">
        <f t="shared" si="60"/>
        <v>0</v>
      </c>
      <c r="AB280" s="120">
        <f t="shared" si="61"/>
        <v>0</v>
      </c>
      <c r="AC280" s="6">
        <f t="shared" si="66"/>
        <v>0</v>
      </c>
      <c r="AD280" s="119">
        <f t="shared" si="62"/>
        <v>0</v>
      </c>
      <c r="AE280" s="119">
        <f t="shared" si="67"/>
        <v>0</v>
      </c>
      <c r="AF280" s="126">
        <f t="shared" si="63"/>
        <v>0</v>
      </c>
    </row>
    <row r="281" spans="15:32" x14ac:dyDescent="0.5">
      <c r="O281" s="7" t="str">
        <f>'[1]INPUTS-Incidence'!A281</f>
        <v>Other</v>
      </c>
      <c r="P281" s="7" t="str">
        <f>'[1]INPUTS-Incidence'!B281</f>
        <v>Female</v>
      </c>
      <c r="Q281" s="7" t="str">
        <f>'[1]INPUTS-Incidence'!C281</f>
        <v>30-34 years</v>
      </c>
      <c r="R281" s="129">
        <f>'[1]INPUTS-Incidence'!D281</f>
        <v>3.5836633663366335</v>
      </c>
      <c r="S281" s="129">
        <f>'[1]INPUTS-Incidence'!E281</f>
        <v>0</v>
      </c>
      <c r="T281" s="113">
        <f t="shared" si="55"/>
        <v>0</v>
      </c>
      <c r="U281" s="6">
        <f t="shared" si="56"/>
        <v>0</v>
      </c>
      <c r="V281" s="6">
        <f t="shared" si="57"/>
        <v>3.5836633663366335</v>
      </c>
      <c r="W281" s="6">
        <f t="shared" si="64"/>
        <v>0</v>
      </c>
      <c r="X281" s="119">
        <f t="shared" si="58"/>
        <v>0</v>
      </c>
      <c r="Y281" s="119">
        <f t="shared" si="65"/>
        <v>0</v>
      </c>
      <c r="Z281" s="126">
        <f t="shared" si="59"/>
        <v>3.5836633663366335</v>
      </c>
      <c r="AA281" s="6">
        <f t="shared" si="60"/>
        <v>0</v>
      </c>
      <c r="AB281" s="120">
        <f t="shared" si="61"/>
        <v>0</v>
      </c>
      <c r="AC281" s="6">
        <f t="shared" si="66"/>
        <v>0</v>
      </c>
      <c r="AD281" s="119">
        <f t="shared" si="62"/>
        <v>0</v>
      </c>
      <c r="AE281" s="119">
        <f t="shared" si="67"/>
        <v>0</v>
      </c>
      <c r="AF281" s="126">
        <f t="shared" si="63"/>
        <v>0</v>
      </c>
    </row>
    <row r="282" spans="15:32" x14ac:dyDescent="0.5">
      <c r="O282" s="7" t="str">
        <f>'[1]INPUTS-Incidence'!A282</f>
        <v>Other</v>
      </c>
      <c r="P282" s="7" t="str">
        <f>'[1]INPUTS-Incidence'!B282</f>
        <v>Female</v>
      </c>
      <c r="Q282" s="7" t="str">
        <f>'[1]INPUTS-Incidence'!C282</f>
        <v>35-39 years</v>
      </c>
      <c r="R282" s="129">
        <f>'[1]INPUTS-Incidence'!D282</f>
        <v>3.5836633663366335</v>
      </c>
      <c r="S282" s="129">
        <f>'[1]INPUTS-Incidence'!E282</f>
        <v>0</v>
      </c>
      <c r="T282" s="113">
        <f t="shared" si="55"/>
        <v>0</v>
      </c>
      <c r="U282" s="6">
        <f t="shared" si="56"/>
        <v>0</v>
      </c>
      <c r="V282" s="6">
        <f t="shared" si="57"/>
        <v>3.5836633663366335</v>
      </c>
      <c r="W282" s="6">
        <f t="shared" si="64"/>
        <v>0</v>
      </c>
      <c r="X282" s="119">
        <f t="shared" si="58"/>
        <v>0</v>
      </c>
      <c r="Y282" s="119">
        <f t="shared" si="65"/>
        <v>0</v>
      </c>
      <c r="Z282" s="126">
        <f t="shared" si="59"/>
        <v>3.5836633663366335</v>
      </c>
      <c r="AA282" s="6">
        <f t="shared" si="60"/>
        <v>0</v>
      </c>
      <c r="AB282" s="120">
        <f t="shared" si="61"/>
        <v>0</v>
      </c>
      <c r="AC282" s="6">
        <f t="shared" si="66"/>
        <v>0</v>
      </c>
      <c r="AD282" s="119">
        <f t="shared" si="62"/>
        <v>0</v>
      </c>
      <c r="AE282" s="119">
        <f t="shared" si="67"/>
        <v>0</v>
      </c>
      <c r="AF282" s="126">
        <f t="shared" si="63"/>
        <v>0</v>
      </c>
    </row>
    <row r="283" spans="15:32" x14ac:dyDescent="0.5">
      <c r="O283" s="7" t="str">
        <f>'[1]INPUTS-Incidence'!A283</f>
        <v>Other</v>
      </c>
      <c r="P283" s="7" t="str">
        <f>'[1]INPUTS-Incidence'!B283</f>
        <v>Female</v>
      </c>
      <c r="Q283" s="7" t="str">
        <f>'[1]INPUTS-Incidence'!C283</f>
        <v>40-44 years</v>
      </c>
      <c r="R283" s="129">
        <f>'[1]INPUTS-Incidence'!D283</f>
        <v>3.5836633663366335</v>
      </c>
      <c r="S283" s="129">
        <f>'[1]INPUTS-Incidence'!E283</f>
        <v>0</v>
      </c>
      <c r="T283" s="113">
        <f t="shared" si="55"/>
        <v>0</v>
      </c>
      <c r="U283" s="6">
        <f t="shared" si="56"/>
        <v>0</v>
      </c>
      <c r="V283" s="6">
        <f t="shared" si="57"/>
        <v>3.5836633663366335</v>
      </c>
      <c r="W283" s="6">
        <f t="shared" si="64"/>
        <v>0</v>
      </c>
      <c r="X283" s="119">
        <f t="shared" si="58"/>
        <v>0</v>
      </c>
      <c r="Y283" s="119">
        <f t="shared" si="65"/>
        <v>0</v>
      </c>
      <c r="Z283" s="126">
        <f t="shared" si="59"/>
        <v>3.5836633663366335</v>
      </c>
      <c r="AA283" s="6">
        <f t="shared" si="60"/>
        <v>0</v>
      </c>
      <c r="AB283" s="120">
        <f t="shared" si="61"/>
        <v>0</v>
      </c>
      <c r="AC283" s="6">
        <f t="shared" si="66"/>
        <v>0</v>
      </c>
      <c r="AD283" s="119">
        <f t="shared" si="62"/>
        <v>0</v>
      </c>
      <c r="AE283" s="119">
        <f t="shared" si="67"/>
        <v>0</v>
      </c>
      <c r="AF283" s="126">
        <f t="shared" si="63"/>
        <v>0</v>
      </c>
    </row>
    <row r="284" spans="15:32" x14ac:dyDescent="0.5">
      <c r="O284" s="7" t="str">
        <f>'[1]INPUTS-Incidence'!A284</f>
        <v>Other</v>
      </c>
      <c r="P284" s="7" t="str">
        <f>'[1]INPUTS-Incidence'!B284</f>
        <v>Female</v>
      </c>
      <c r="Q284" s="7" t="str">
        <f>'[1]INPUTS-Incidence'!C284</f>
        <v>45-49 years</v>
      </c>
      <c r="R284" s="129">
        <f>'[1]INPUTS-Incidence'!D284</f>
        <v>4.1809405940594058</v>
      </c>
      <c r="S284" s="129">
        <f>'[1]INPUTS-Incidence'!E284</f>
        <v>0</v>
      </c>
      <c r="T284" s="113">
        <f t="shared" si="55"/>
        <v>0</v>
      </c>
      <c r="U284" s="6">
        <f t="shared" si="56"/>
        <v>0</v>
      </c>
      <c r="V284" s="6">
        <f t="shared" si="57"/>
        <v>4.1809405940594058</v>
      </c>
      <c r="W284" s="6">
        <f t="shared" si="64"/>
        <v>0</v>
      </c>
      <c r="X284" s="119">
        <f t="shared" si="58"/>
        <v>0</v>
      </c>
      <c r="Y284" s="119">
        <f t="shared" si="65"/>
        <v>0</v>
      </c>
      <c r="Z284" s="126">
        <f t="shared" si="59"/>
        <v>4.1809405940594058</v>
      </c>
      <c r="AA284" s="6">
        <f t="shared" si="60"/>
        <v>0</v>
      </c>
      <c r="AB284" s="120">
        <f t="shared" si="61"/>
        <v>0</v>
      </c>
      <c r="AC284" s="6">
        <f t="shared" si="66"/>
        <v>0</v>
      </c>
      <c r="AD284" s="119">
        <f t="shared" si="62"/>
        <v>0</v>
      </c>
      <c r="AE284" s="119">
        <f t="shared" si="67"/>
        <v>0</v>
      </c>
      <c r="AF284" s="126">
        <f t="shared" si="63"/>
        <v>0</v>
      </c>
    </row>
    <row r="285" spans="15:32" x14ac:dyDescent="0.5">
      <c r="O285" s="7" t="str">
        <f>'[1]INPUTS-Incidence'!A285</f>
        <v>Other</v>
      </c>
      <c r="P285" s="7" t="str">
        <f>'[1]INPUTS-Incidence'!B285</f>
        <v>Female</v>
      </c>
      <c r="Q285" s="7" t="str">
        <f>'[1]INPUTS-Incidence'!C285</f>
        <v>50-54 years</v>
      </c>
      <c r="R285" s="129">
        <f>'[1]INPUTS-Incidence'!D285</f>
        <v>4.778217821782178</v>
      </c>
      <c r="S285" s="129">
        <f>'[1]INPUTS-Incidence'!E285</f>
        <v>0</v>
      </c>
      <c r="T285" s="113">
        <f t="shared" si="55"/>
        <v>0</v>
      </c>
      <c r="U285" s="6">
        <f t="shared" si="56"/>
        <v>0</v>
      </c>
      <c r="V285" s="6">
        <f t="shared" si="57"/>
        <v>4.778217821782178</v>
      </c>
      <c r="W285" s="6">
        <f t="shared" si="64"/>
        <v>0</v>
      </c>
      <c r="X285" s="119">
        <f t="shared" si="58"/>
        <v>0</v>
      </c>
      <c r="Y285" s="119">
        <f t="shared" si="65"/>
        <v>0</v>
      </c>
      <c r="Z285" s="126">
        <f t="shared" si="59"/>
        <v>4.778217821782178</v>
      </c>
      <c r="AA285" s="6">
        <f t="shared" si="60"/>
        <v>0</v>
      </c>
      <c r="AB285" s="120">
        <f t="shared" si="61"/>
        <v>0</v>
      </c>
      <c r="AC285" s="6">
        <f t="shared" si="66"/>
        <v>0</v>
      </c>
      <c r="AD285" s="119">
        <f t="shared" si="62"/>
        <v>0</v>
      </c>
      <c r="AE285" s="119">
        <f t="shared" si="67"/>
        <v>0</v>
      </c>
      <c r="AF285" s="126">
        <f t="shared" si="63"/>
        <v>0</v>
      </c>
    </row>
    <row r="286" spans="15:32" x14ac:dyDescent="0.5">
      <c r="O286" s="7" t="str">
        <f>'[1]INPUTS-Incidence'!A286</f>
        <v>Other</v>
      </c>
      <c r="P286" s="7" t="str">
        <f>'[1]INPUTS-Incidence'!B286</f>
        <v>Female</v>
      </c>
      <c r="Q286" s="7" t="str">
        <f>'[1]INPUTS-Incidence'!C286</f>
        <v>55-59 years</v>
      </c>
      <c r="R286" s="129">
        <f>'[1]INPUTS-Incidence'!D286</f>
        <v>5.3754950495049503</v>
      </c>
      <c r="S286" s="129">
        <f>'[1]INPUTS-Incidence'!E286</f>
        <v>0</v>
      </c>
      <c r="T286" s="113">
        <f t="shared" si="55"/>
        <v>0</v>
      </c>
      <c r="U286" s="6">
        <f t="shared" si="56"/>
        <v>0</v>
      </c>
      <c r="V286" s="6">
        <f t="shared" si="57"/>
        <v>5.3754950495049503</v>
      </c>
      <c r="W286" s="6">
        <f t="shared" si="64"/>
        <v>0</v>
      </c>
      <c r="X286" s="119">
        <f t="shared" si="58"/>
        <v>0</v>
      </c>
      <c r="Y286" s="119">
        <f t="shared" si="65"/>
        <v>0</v>
      </c>
      <c r="Z286" s="126">
        <f t="shared" si="59"/>
        <v>5.3754950495049503</v>
      </c>
      <c r="AA286" s="6">
        <f t="shared" si="60"/>
        <v>0</v>
      </c>
      <c r="AB286" s="120">
        <f t="shared" si="61"/>
        <v>0</v>
      </c>
      <c r="AC286" s="6">
        <f t="shared" si="66"/>
        <v>0</v>
      </c>
      <c r="AD286" s="119">
        <f t="shared" si="62"/>
        <v>0</v>
      </c>
      <c r="AE286" s="119">
        <f t="shared" si="67"/>
        <v>0</v>
      </c>
      <c r="AF286" s="126">
        <f t="shared" si="63"/>
        <v>0</v>
      </c>
    </row>
    <row r="287" spans="15:32" x14ac:dyDescent="0.5">
      <c r="O287" s="7" t="str">
        <f>'[1]INPUTS-Incidence'!A287</f>
        <v>Other</v>
      </c>
      <c r="P287" s="7" t="str">
        <f>'[1]INPUTS-Incidence'!B287</f>
        <v>Female</v>
      </c>
      <c r="Q287" s="7" t="str">
        <f>'[1]INPUTS-Incidence'!C287</f>
        <v>60-64 years</v>
      </c>
      <c r="R287" s="129">
        <f>'[1]INPUTS-Incidence'!D287</f>
        <v>0.59727722772277225</v>
      </c>
      <c r="S287" s="129">
        <f>'[1]INPUTS-Incidence'!E287</f>
        <v>0</v>
      </c>
      <c r="T287" s="113">
        <f t="shared" si="55"/>
        <v>0</v>
      </c>
      <c r="U287" s="6">
        <f t="shared" si="56"/>
        <v>0</v>
      </c>
      <c r="V287" s="6">
        <f t="shared" si="57"/>
        <v>0.59727722772277225</v>
      </c>
      <c r="W287" s="6">
        <f t="shared" si="64"/>
        <v>0</v>
      </c>
      <c r="X287" s="119">
        <f t="shared" si="58"/>
        <v>0</v>
      </c>
      <c r="Y287" s="119">
        <f t="shared" si="65"/>
        <v>0</v>
      </c>
      <c r="Z287" s="126">
        <f t="shared" si="59"/>
        <v>0.59727722772277225</v>
      </c>
      <c r="AA287" s="6">
        <f t="shared" si="60"/>
        <v>0</v>
      </c>
      <c r="AB287" s="120">
        <f t="shared" si="61"/>
        <v>0</v>
      </c>
      <c r="AC287" s="6">
        <f t="shared" si="66"/>
        <v>0</v>
      </c>
      <c r="AD287" s="119">
        <f t="shared" si="62"/>
        <v>0</v>
      </c>
      <c r="AE287" s="119">
        <f t="shared" si="67"/>
        <v>0</v>
      </c>
      <c r="AF287" s="126">
        <f t="shared" si="63"/>
        <v>0</v>
      </c>
    </row>
    <row r="288" spans="15:32" x14ac:dyDescent="0.5">
      <c r="O288" s="7" t="str">
        <f>'[1]INPUTS-Incidence'!A288</f>
        <v>Other</v>
      </c>
      <c r="P288" s="7" t="str">
        <f>'[1]INPUTS-Incidence'!B288</f>
        <v>Female</v>
      </c>
      <c r="Q288" s="7" t="str">
        <f>'[1]INPUTS-Incidence'!C288</f>
        <v>65-69 years</v>
      </c>
      <c r="R288" s="129">
        <f>'[1]INPUTS-Incidence'!D288</f>
        <v>0.59727722772277225</v>
      </c>
      <c r="S288" s="129">
        <f>'[1]INPUTS-Incidence'!E288</f>
        <v>0</v>
      </c>
      <c r="T288" s="113">
        <f t="shared" si="55"/>
        <v>0</v>
      </c>
      <c r="U288" s="6">
        <f t="shared" si="56"/>
        <v>0</v>
      </c>
      <c r="V288" s="6">
        <f t="shared" si="57"/>
        <v>0.59727722772277225</v>
      </c>
      <c r="W288" s="6">
        <f t="shared" si="64"/>
        <v>0</v>
      </c>
      <c r="X288" s="119">
        <f t="shared" si="58"/>
        <v>0</v>
      </c>
      <c r="Y288" s="119">
        <f t="shared" si="65"/>
        <v>0</v>
      </c>
      <c r="Z288" s="126">
        <f t="shared" si="59"/>
        <v>0.59727722772277225</v>
      </c>
      <c r="AA288" s="6">
        <f t="shared" si="60"/>
        <v>0</v>
      </c>
      <c r="AB288" s="120">
        <f t="shared" si="61"/>
        <v>0</v>
      </c>
      <c r="AC288" s="6">
        <f t="shared" si="66"/>
        <v>0</v>
      </c>
      <c r="AD288" s="119">
        <f t="shared" si="62"/>
        <v>0</v>
      </c>
      <c r="AE288" s="119">
        <f t="shared" si="67"/>
        <v>0</v>
      </c>
      <c r="AF288" s="126">
        <f t="shared" si="63"/>
        <v>0</v>
      </c>
    </row>
    <row r="289" spans="15:32" x14ac:dyDescent="0.5">
      <c r="O289" s="7" t="str">
        <f>'[1]INPUTS-Incidence'!A289</f>
        <v>Other</v>
      </c>
      <c r="P289" s="7" t="str">
        <f>'[1]INPUTS-Incidence'!B289</f>
        <v>Female</v>
      </c>
      <c r="Q289" s="7" t="str">
        <f>'[1]INPUTS-Incidence'!C289</f>
        <v>70-74 years</v>
      </c>
      <c r="R289" s="129">
        <f>'[1]INPUTS-Incidence'!D289</f>
        <v>0</v>
      </c>
      <c r="S289" s="129">
        <f>'[1]INPUTS-Incidence'!E289</f>
        <v>0</v>
      </c>
      <c r="T289" s="113">
        <f t="shared" si="55"/>
        <v>0</v>
      </c>
      <c r="U289" s="6">
        <f t="shared" si="56"/>
        <v>0</v>
      </c>
      <c r="V289" s="6">
        <f t="shared" si="57"/>
        <v>0</v>
      </c>
      <c r="W289" s="6">
        <f t="shared" si="64"/>
        <v>0</v>
      </c>
      <c r="X289" s="119">
        <f t="shared" si="58"/>
        <v>0</v>
      </c>
      <c r="Y289" s="119">
        <f t="shared" si="65"/>
        <v>0</v>
      </c>
      <c r="Z289" s="126">
        <f t="shared" si="59"/>
        <v>0</v>
      </c>
      <c r="AA289" s="6">
        <f t="shared" si="60"/>
        <v>0</v>
      </c>
      <c r="AB289" s="120">
        <f t="shared" si="61"/>
        <v>0</v>
      </c>
      <c r="AC289" s="6">
        <f t="shared" si="66"/>
        <v>0</v>
      </c>
      <c r="AD289" s="119">
        <f t="shared" si="62"/>
        <v>0</v>
      </c>
      <c r="AE289" s="119">
        <f t="shared" si="67"/>
        <v>0</v>
      </c>
      <c r="AF289" s="126">
        <f t="shared" si="63"/>
        <v>0</v>
      </c>
    </row>
    <row r="290" spans="15:32" x14ac:dyDescent="0.5">
      <c r="O290" s="7" t="str">
        <f>'[1]INPUTS-Incidence'!A290</f>
        <v>Other</v>
      </c>
      <c r="P290" s="7" t="str">
        <f>'[1]INPUTS-Incidence'!B290</f>
        <v>Female</v>
      </c>
      <c r="Q290" s="7" t="str">
        <f>'[1]INPUTS-Incidence'!C290</f>
        <v>75-79 years</v>
      </c>
      <c r="R290" s="129">
        <f>'[1]INPUTS-Incidence'!D290</f>
        <v>3.5836633663366335</v>
      </c>
      <c r="S290" s="129">
        <f>'[1]INPUTS-Incidence'!E290</f>
        <v>0</v>
      </c>
      <c r="T290" s="113">
        <f t="shared" si="55"/>
        <v>0</v>
      </c>
      <c r="U290" s="6">
        <f t="shared" si="56"/>
        <v>0</v>
      </c>
      <c r="V290" s="6">
        <f t="shared" si="57"/>
        <v>3.5836633663366335</v>
      </c>
      <c r="W290" s="6">
        <f t="shared" si="64"/>
        <v>0</v>
      </c>
      <c r="X290" s="119">
        <f t="shared" si="58"/>
        <v>0</v>
      </c>
      <c r="Y290" s="119">
        <f t="shared" si="65"/>
        <v>0</v>
      </c>
      <c r="Z290" s="126">
        <f t="shared" si="59"/>
        <v>3.5836633663366335</v>
      </c>
      <c r="AA290" s="6">
        <f t="shared" si="60"/>
        <v>0</v>
      </c>
      <c r="AB290" s="120">
        <f t="shared" si="61"/>
        <v>0</v>
      </c>
      <c r="AC290" s="6">
        <f t="shared" si="66"/>
        <v>0</v>
      </c>
      <c r="AD290" s="119">
        <f t="shared" si="62"/>
        <v>0</v>
      </c>
      <c r="AE290" s="119">
        <f t="shared" si="67"/>
        <v>0</v>
      </c>
      <c r="AF290" s="126">
        <f t="shared" si="63"/>
        <v>0</v>
      </c>
    </row>
    <row r="291" spans="15:32" x14ac:dyDescent="0.5">
      <c r="O291" s="7" t="str">
        <f>'[1]INPUTS-Incidence'!A291</f>
        <v>Other</v>
      </c>
      <c r="P291" s="7" t="str">
        <f>'[1]INPUTS-Incidence'!B291</f>
        <v>Female</v>
      </c>
      <c r="Q291" s="7" t="str">
        <f>'[1]INPUTS-Incidence'!C291</f>
        <v>80-84 years</v>
      </c>
      <c r="R291" s="129">
        <f>'[1]INPUTS-Incidence'!D291</f>
        <v>3.5836633663366335</v>
      </c>
      <c r="S291" s="129">
        <f>'[1]INPUTS-Incidence'!E291</f>
        <v>0</v>
      </c>
      <c r="T291" s="113">
        <f t="shared" si="55"/>
        <v>0</v>
      </c>
      <c r="U291" s="6">
        <f t="shared" si="56"/>
        <v>0</v>
      </c>
      <c r="V291" s="6">
        <f t="shared" si="57"/>
        <v>3.5836633663366335</v>
      </c>
      <c r="W291" s="6">
        <f t="shared" si="64"/>
        <v>0</v>
      </c>
      <c r="X291" s="119">
        <f t="shared" si="58"/>
        <v>0</v>
      </c>
      <c r="Y291" s="119">
        <f t="shared" si="65"/>
        <v>0</v>
      </c>
      <c r="Z291" s="126">
        <f t="shared" si="59"/>
        <v>3.5836633663366335</v>
      </c>
      <c r="AA291" s="6">
        <f t="shared" si="60"/>
        <v>0</v>
      </c>
      <c r="AB291" s="120">
        <f t="shared" si="61"/>
        <v>0</v>
      </c>
      <c r="AC291" s="6">
        <f t="shared" si="66"/>
        <v>0</v>
      </c>
      <c r="AD291" s="119">
        <f t="shared" si="62"/>
        <v>0</v>
      </c>
      <c r="AE291" s="119">
        <f t="shared" si="67"/>
        <v>0</v>
      </c>
      <c r="AF291" s="126">
        <f t="shared" si="63"/>
        <v>0</v>
      </c>
    </row>
    <row r="292" spans="15:32" x14ac:dyDescent="0.5">
      <c r="O292" s="7" t="str">
        <f>'[1]INPUTS-Incidence'!A292</f>
        <v>Other</v>
      </c>
      <c r="P292" s="7" t="str">
        <f>'[1]INPUTS-Incidence'!B292</f>
        <v>Female</v>
      </c>
      <c r="Q292" s="7" t="str">
        <f>'[1]INPUTS-Incidence'!C292</f>
        <v>85+</v>
      </c>
      <c r="R292" s="129">
        <f>'[1]INPUTS-Incidence'!D292</f>
        <v>2.389108910891089</v>
      </c>
      <c r="S292" s="129">
        <f>'[1]INPUTS-Incidence'!E292</f>
        <v>0</v>
      </c>
      <c r="T292" s="113">
        <f t="shared" si="55"/>
        <v>0</v>
      </c>
      <c r="U292" s="6">
        <f t="shared" si="56"/>
        <v>0</v>
      </c>
      <c r="V292" s="6">
        <f t="shared" si="57"/>
        <v>2.389108910891089</v>
      </c>
      <c r="W292" s="6">
        <f>IF($T292=2, ($M$3*U292*(1-$G$3*(1-$J$3))/(1-$D$3*(1-$J$3)))+($M$4*U292*(1-$G$3*(1-$J$4))/(1-$D$3*(1-$J$4)))+($M$5*U292*(1-$G$3*(1-$J$5))/(1-$D$3*(1-$J$5))), U292)</f>
        <v>0</v>
      </c>
      <c r="X292" s="119">
        <f t="shared" si="58"/>
        <v>0</v>
      </c>
      <c r="Y292" s="119">
        <f t="shared" si="65"/>
        <v>0</v>
      </c>
      <c r="Z292" s="126">
        <f t="shared" si="59"/>
        <v>2.389108910891089</v>
      </c>
      <c r="AA292" s="6">
        <f t="shared" si="60"/>
        <v>0</v>
      </c>
      <c r="AB292" s="120">
        <f t="shared" si="61"/>
        <v>0</v>
      </c>
      <c r="AC292" s="6">
        <f t="shared" si="66"/>
        <v>0</v>
      </c>
      <c r="AD292" s="119">
        <f t="shared" si="62"/>
        <v>0</v>
      </c>
      <c r="AE292" s="119">
        <f t="shared" si="67"/>
        <v>0</v>
      </c>
      <c r="AF292" s="126">
        <f t="shared" si="63"/>
        <v>0</v>
      </c>
    </row>
    <row r="293" spans="15:32" ht="21" customHeight="1" x14ac:dyDescent="0.5">
      <c r="Q293" s="3" t="s">
        <v>0</v>
      </c>
      <c r="R293" s="130">
        <f>SUM(R5:R292)</f>
        <v>24130.000000000018</v>
      </c>
      <c r="S293" s="130"/>
      <c r="T293" s="1" t="s">
        <v>0</v>
      </c>
      <c r="W293" s="4"/>
      <c r="X293" s="5"/>
      <c r="Y293" s="5"/>
      <c r="Z293" s="123"/>
      <c r="AA293" s="4"/>
      <c r="AB293" s="4"/>
      <c r="AC293" s="4"/>
      <c r="AD293" s="4"/>
      <c r="AE293" s="4"/>
      <c r="AF293" s="123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7" sqref="E7"/>
    </sheetView>
  </sheetViews>
  <sheetFormatPr defaultColWidth="9.90625" defaultRowHeight="19.8" x14ac:dyDescent="0.5"/>
  <cols>
    <col min="4" max="4" width="9.36328125" bestFit="1" customWidth="1"/>
    <col min="5" max="5" width="9.90625" style="139"/>
    <col min="6" max="6" width="11.6328125" customWidth="1"/>
    <col min="7" max="7" width="9.90625" style="15" bestFit="1" customWidth="1"/>
    <col min="8" max="8" width="10.81640625" bestFit="1" customWidth="1"/>
    <col min="9" max="9" width="10.81640625" customWidth="1"/>
  </cols>
  <sheetData>
    <row r="1" spans="1:9" ht="26.4" x14ac:dyDescent="0.65">
      <c r="A1" s="47" t="s">
        <v>102</v>
      </c>
    </row>
    <row r="2" spans="1:9" ht="20.399999999999999" thickBot="1" x14ac:dyDescent="0.55000000000000004"/>
    <row r="3" spans="1:9" x14ac:dyDescent="0.5">
      <c r="A3" s="46"/>
      <c r="B3" s="44"/>
      <c r="C3" s="44"/>
      <c r="D3" s="45" t="s">
        <v>101</v>
      </c>
      <c r="E3" s="140" t="s">
        <v>101</v>
      </c>
      <c r="F3" s="44" t="s">
        <v>99</v>
      </c>
      <c r="G3" s="45" t="s">
        <v>100</v>
      </c>
      <c r="H3" s="44" t="s">
        <v>100</v>
      </c>
      <c r="I3" s="43" t="s">
        <v>99</v>
      </c>
    </row>
    <row r="4" spans="1:9" x14ac:dyDescent="0.5">
      <c r="A4" s="42" t="s">
        <v>98</v>
      </c>
      <c r="B4" s="40" t="s">
        <v>97</v>
      </c>
      <c r="C4" s="40" t="s">
        <v>96</v>
      </c>
      <c r="D4" s="41" t="s">
        <v>95</v>
      </c>
      <c r="E4" s="141" t="s">
        <v>26</v>
      </c>
      <c r="F4" s="40" t="s">
        <v>94</v>
      </c>
      <c r="G4" s="41" t="s">
        <v>93</v>
      </c>
      <c r="H4" s="40" t="s">
        <v>92</v>
      </c>
      <c r="I4" s="39" t="s">
        <v>91</v>
      </c>
    </row>
    <row r="5" spans="1:9" x14ac:dyDescent="0.5">
      <c r="A5" s="35" t="s">
        <v>5</v>
      </c>
      <c r="B5" s="34" t="s">
        <v>90</v>
      </c>
      <c r="C5" s="34" t="s">
        <v>89</v>
      </c>
      <c r="D5" s="38">
        <f>'[1]INPUTS-Incidence'!I5</f>
        <v>4180329.7166800001</v>
      </c>
      <c r="E5" s="142">
        <f>ESC!Z5</f>
        <v>10.429123418772031</v>
      </c>
      <c r="F5" s="32">
        <f t="shared" ref="F5:F68" si="0">100000*E5/D5</f>
        <v>0.24948088130844367</v>
      </c>
      <c r="G5" s="31">
        <v>85.012</v>
      </c>
      <c r="H5" s="30">
        <f t="shared" ref="H5:H68" si="1">G5*E5</f>
        <v>886.60064007664789</v>
      </c>
      <c r="I5" s="29">
        <f t="shared" ref="I5:I68" si="2">100000*H5/D5</f>
        <v>21.208868681793412</v>
      </c>
    </row>
    <row r="6" spans="1:9" x14ac:dyDescent="0.5">
      <c r="A6" s="35" t="s">
        <v>5</v>
      </c>
      <c r="B6" s="34" t="s">
        <v>90</v>
      </c>
      <c r="C6" s="34" t="s">
        <v>88</v>
      </c>
      <c r="D6" s="33">
        <f>'[1]INPUTS-Incidence'!I6</f>
        <v>3986120.47756</v>
      </c>
      <c r="E6" s="142">
        <f>ESC!Z6</f>
        <v>18.685512791966552</v>
      </c>
      <c r="F6" s="32">
        <f t="shared" si="0"/>
        <v>0.46876437621886435</v>
      </c>
      <c r="G6" s="31">
        <v>78.760000000000005</v>
      </c>
      <c r="H6" s="30">
        <f t="shared" si="1"/>
        <v>1471.6709874952858</v>
      </c>
      <c r="I6" s="29">
        <f t="shared" si="2"/>
        <v>36.919882270997768</v>
      </c>
    </row>
    <row r="7" spans="1:9" x14ac:dyDescent="0.5">
      <c r="A7" s="35" t="s">
        <v>5</v>
      </c>
      <c r="B7" s="34" t="s">
        <v>90</v>
      </c>
      <c r="C7" s="34" t="s">
        <v>87</v>
      </c>
      <c r="D7" s="33">
        <f>'[1]INPUTS-Incidence'!I7</f>
        <v>3672583.6711200001</v>
      </c>
      <c r="E7" s="142">
        <f>ESC!Z7</f>
        <v>22.596434074006066</v>
      </c>
      <c r="F7" s="32">
        <f t="shared" si="0"/>
        <v>0.61527349946298171</v>
      </c>
      <c r="G7" s="31">
        <v>73.784999999999997</v>
      </c>
      <c r="H7" s="30">
        <f t="shared" si="1"/>
        <v>1667.2778881505374</v>
      </c>
      <c r="I7" s="29">
        <f t="shared" si="2"/>
        <v>45.397955157876098</v>
      </c>
    </row>
    <row r="8" spans="1:9" x14ac:dyDescent="0.5">
      <c r="A8" s="35" t="s">
        <v>5</v>
      </c>
      <c r="B8" s="34" t="s">
        <v>90</v>
      </c>
      <c r="C8" s="34" t="s">
        <v>86</v>
      </c>
      <c r="D8" s="33">
        <f>'[1]INPUTS-Incidence'!I8</f>
        <v>3131503.2039200002</v>
      </c>
      <c r="E8" s="142">
        <f>ESC!Z8</f>
        <v>41.281946865972621</v>
      </c>
      <c r="F8" s="32">
        <f t="shared" si="0"/>
        <v>1.3182789279696756</v>
      </c>
      <c r="G8" s="31">
        <v>68.824999999999989</v>
      </c>
      <c r="H8" s="30">
        <f t="shared" si="1"/>
        <v>2841.2299930505651</v>
      </c>
      <c r="I8" s="29">
        <f t="shared" si="2"/>
        <v>90.730547217512907</v>
      </c>
    </row>
    <row r="9" spans="1:9" x14ac:dyDescent="0.5">
      <c r="A9" s="35" t="s">
        <v>5</v>
      </c>
      <c r="B9" s="34" t="s">
        <v>90</v>
      </c>
      <c r="C9" s="34" t="s">
        <v>85</v>
      </c>
      <c r="D9" s="33">
        <f>'[1]INPUTS-Incidence'!I9</f>
        <v>3675482.31648</v>
      </c>
      <c r="E9" s="142">
        <f>ESC!Z9</f>
        <v>61.271100085285681</v>
      </c>
      <c r="F9" s="32">
        <f t="shared" si="0"/>
        <v>1.6670220343752016</v>
      </c>
      <c r="G9" s="31">
        <v>63.875</v>
      </c>
      <c r="H9" s="30">
        <f t="shared" si="1"/>
        <v>3913.6915179476227</v>
      </c>
      <c r="I9" s="29">
        <f t="shared" si="2"/>
        <v>106.481032445716</v>
      </c>
    </row>
    <row r="10" spans="1:9" x14ac:dyDescent="0.5">
      <c r="A10" s="35" t="s">
        <v>5</v>
      </c>
      <c r="B10" s="34" t="s">
        <v>90</v>
      </c>
      <c r="C10" s="34" t="s">
        <v>84</v>
      </c>
      <c r="D10" s="33">
        <f>'[1]INPUTS-Incidence'!I10</f>
        <v>4465846.2846400002</v>
      </c>
      <c r="E10" s="142">
        <f>ESC!Z10</f>
        <v>49.972883048282647</v>
      </c>
      <c r="F10" s="32">
        <f t="shared" si="0"/>
        <v>1.1190014134647057</v>
      </c>
      <c r="G10" s="31">
        <v>58.935000000000002</v>
      </c>
      <c r="H10" s="30">
        <f t="shared" si="1"/>
        <v>2945.1518624505379</v>
      </c>
      <c r="I10" s="29">
        <f t="shared" si="2"/>
        <v>65.948348302542428</v>
      </c>
    </row>
    <row r="11" spans="1:9" x14ac:dyDescent="0.5">
      <c r="A11" s="35" t="s">
        <v>5</v>
      </c>
      <c r="B11" s="34" t="s">
        <v>90</v>
      </c>
      <c r="C11" s="34" t="s">
        <v>83</v>
      </c>
      <c r="D11" s="33">
        <f>'[1]INPUTS-Incidence'!I11</f>
        <v>4245066.1297199996</v>
      </c>
      <c r="E11" s="142">
        <f>ESC!Z11</f>
        <v>59.967459657939173</v>
      </c>
      <c r="F11" s="32">
        <f t="shared" si="0"/>
        <v>1.4126389984387491</v>
      </c>
      <c r="G11" s="31">
        <v>53.995000000000005</v>
      </c>
      <c r="H11" s="30">
        <f t="shared" si="1"/>
        <v>3237.9429842304257</v>
      </c>
      <c r="I11" s="29">
        <f t="shared" si="2"/>
        <v>76.275442720700269</v>
      </c>
    </row>
    <row r="12" spans="1:9" x14ac:dyDescent="0.5">
      <c r="A12" s="35" t="s">
        <v>5</v>
      </c>
      <c r="B12" s="34" t="s">
        <v>90</v>
      </c>
      <c r="C12" s="34" t="s">
        <v>82</v>
      </c>
      <c r="D12" s="33">
        <f>'[1]INPUTS-Incidence'!I12</f>
        <v>3858096.9741600002</v>
      </c>
      <c r="E12" s="142">
        <f>ESC!Z12</f>
        <v>62.140193703516672</v>
      </c>
      <c r="F12" s="32">
        <f t="shared" si="0"/>
        <v>1.6106436442553671</v>
      </c>
      <c r="G12" s="31">
        <v>49.09</v>
      </c>
      <c r="H12" s="30">
        <f t="shared" si="1"/>
        <v>3050.4621089056336</v>
      </c>
      <c r="I12" s="29">
        <f t="shared" si="2"/>
        <v>79.066496496495972</v>
      </c>
    </row>
    <row r="13" spans="1:9" x14ac:dyDescent="0.5">
      <c r="A13" s="35" t="s">
        <v>5</v>
      </c>
      <c r="B13" s="34" t="s">
        <v>90</v>
      </c>
      <c r="C13" s="34" t="s">
        <v>81</v>
      </c>
      <c r="D13" s="33">
        <f>'[1]INPUTS-Incidence'!I13</f>
        <v>3499631.1646400001</v>
      </c>
      <c r="E13" s="142">
        <f>ESC!Z13</f>
        <v>73.003863931404211</v>
      </c>
      <c r="F13" s="32">
        <f t="shared" si="0"/>
        <v>2.0860445143199531</v>
      </c>
      <c r="G13" s="31">
        <v>44.225000000000001</v>
      </c>
      <c r="H13" s="30">
        <f t="shared" si="1"/>
        <v>3228.5958823663514</v>
      </c>
      <c r="I13" s="29">
        <f t="shared" si="2"/>
        <v>92.255318645799932</v>
      </c>
    </row>
    <row r="14" spans="1:9" x14ac:dyDescent="0.5">
      <c r="A14" s="35" t="s">
        <v>5</v>
      </c>
      <c r="B14" s="34" t="s">
        <v>90</v>
      </c>
      <c r="C14" s="34" t="s">
        <v>80</v>
      </c>
      <c r="D14" s="33">
        <f>'[1]INPUTS-Incidence'!I14</f>
        <v>3231023.3612799998</v>
      </c>
      <c r="E14" s="142">
        <f>ESC!Z14</f>
        <v>115.58945122472332</v>
      </c>
      <c r="F14" s="32">
        <f t="shared" si="0"/>
        <v>3.5774873252210559</v>
      </c>
      <c r="G14" s="31">
        <v>39.424999999999997</v>
      </c>
      <c r="H14" s="30">
        <f t="shared" si="1"/>
        <v>4557.1141145347165</v>
      </c>
      <c r="I14" s="29">
        <f t="shared" si="2"/>
        <v>141.04243779684012</v>
      </c>
    </row>
    <row r="15" spans="1:9" x14ac:dyDescent="0.5">
      <c r="A15" s="35" t="s">
        <v>5</v>
      </c>
      <c r="B15" s="34" t="s">
        <v>90</v>
      </c>
      <c r="C15" s="34" t="s">
        <v>79</v>
      </c>
      <c r="D15" s="33">
        <f>'[1]INPUTS-Incidence'!I15</f>
        <v>2868209.58372</v>
      </c>
      <c r="E15" s="142">
        <f>ESC!Z15</f>
        <v>141.6622597716534</v>
      </c>
      <c r="F15" s="32">
        <f t="shared" si="0"/>
        <v>4.9390484076104642</v>
      </c>
      <c r="G15" s="31">
        <v>34.72</v>
      </c>
      <c r="H15" s="30">
        <f t="shared" si="1"/>
        <v>4918.5136592718054</v>
      </c>
      <c r="I15" s="29">
        <f t="shared" si="2"/>
        <v>171.48376071223532</v>
      </c>
    </row>
    <row r="16" spans="1:9" x14ac:dyDescent="0.5">
      <c r="A16" s="35" t="s">
        <v>5</v>
      </c>
      <c r="B16" s="34" t="s">
        <v>90</v>
      </c>
      <c r="C16" s="34" t="s">
        <v>78</v>
      </c>
      <c r="D16" s="33">
        <f>'[1]INPUTS-Incidence'!I16</f>
        <v>2481240.4281600001</v>
      </c>
      <c r="E16" s="142">
        <f>ESC!Z16</f>
        <v>138.18588529872937</v>
      </c>
      <c r="F16" s="32">
        <f t="shared" si="0"/>
        <v>5.5692259295163558</v>
      </c>
      <c r="G16" s="31">
        <v>30.094999999999999</v>
      </c>
      <c r="H16" s="30">
        <f t="shared" si="1"/>
        <v>4158.7042180652606</v>
      </c>
      <c r="I16" s="29">
        <f t="shared" si="2"/>
        <v>167.60585434879474</v>
      </c>
    </row>
    <row r="17" spans="1:9" x14ac:dyDescent="0.5">
      <c r="A17" s="35" t="s">
        <v>5</v>
      </c>
      <c r="B17" s="34" t="s">
        <v>90</v>
      </c>
      <c r="C17" s="34" t="s">
        <v>77</v>
      </c>
      <c r="D17" s="33">
        <f>'[1]INPUTS-Incidence'!I17</f>
        <v>1930014.7021999999</v>
      </c>
      <c r="E17" s="142">
        <f>ESC!Z17</f>
        <v>151.22228957219446</v>
      </c>
      <c r="F17" s="32">
        <f t="shared" si="0"/>
        <v>7.8352921042424208</v>
      </c>
      <c r="G17" s="31">
        <v>25.55</v>
      </c>
      <c r="H17" s="30">
        <f t="shared" si="1"/>
        <v>3863.7294985695685</v>
      </c>
      <c r="I17" s="29">
        <f t="shared" si="2"/>
        <v>200.19171326339384</v>
      </c>
    </row>
    <row r="18" spans="1:9" x14ac:dyDescent="0.5">
      <c r="A18" s="35" t="s">
        <v>5</v>
      </c>
      <c r="B18" s="34" t="s">
        <v>90</v>
      </c>
      <c r="C18" s="34" t="s">
        <v>76</v>
      </c>
      <c r="D18" s="33">
        <f>'[1]INPUTS-Incidence'!I18</f>
        <v>1230474.95532</v>
      </c>
      <c r="E18" s="142">
        <f>ESC!Z18</f>
        <v>111.24398313356832</v>
      </c>
      <c r="F18" s="32">
        <f t="shared" si="0"/>
        <v>9.040735258576472</v>
      </c>
      <c r="G18" s="31">
        <v>21.115000000000002</v>
      </c>
      <c r="H18" s="30">
        <f t="shared" si="1"/>
        <v>2348.9167038652954</v>
      </c>
      <c r="I18" s="29">
        <f t="shared" si="2"/>
        <v>190.89512498484223</v>
      </c>
    </row>
    <row r="19" spans="1:9" x14ac:dyDescent="0.5">
      <c r="A19" s="35" t="s">
        <v>5</v>
      </c>
      <c r="B19" s="34" t="s">
        <v>90</v>
      </c>
      <c r="C19" s="34" t="s">
        <v>75</v>
      </c>
      <c r="D19" s="33">
        <f>'[1]INPUTS-Incidence'!I19</f>
        <v>610647.95583999995</v>
      </c>
      <c r="E19" s="142">
        <f>ESC!Z19</f>
        <v>78.21842564079023</v>
      </c>
      <c r="F19" s="32">
        <f t="shared" si="0"/>
        <v>12.809086625565447</v>
      </c>
      <c r="G19" s="31">
        <v>16.865000000000002</v>
      </c>
      <c r="H19" s="30">
        <f t="shared" si="1"/>
        <v>1319.1537484319274</v>
      </c>
      <c r="I19" s="29">
        <f t="shared" si="2"/>
        <v>216.02524594016128</v>
      </c>
    </row>
    <row r="20" spans="1:9" x14ac:dyDescent="0.5">
      <c r="A20" s="35" t="s">
        <v>5</v>
      </c>
      <c r="B20" s="34" t="s">
        <v>90</v>
      </c>
      <c r="C20" s="34" t="s">
        <v>74</v>
      </c>
      <c r="D20" s="33">
        <f>'[1]INPUTS-Incidence'!I20</f>
        <v>420786.68475999997</v>
      </c>
      <c r="E20" s="142">
        <f>ESC!Z20</f>
        <v>100.8148597147963</v>
      </c>
      <c r="F20" s="32">
        <f t="shared" si="0"/>
        <v>23.958662040909658</v>
      </c>
      <c r="G20" s="31">
        <v>12.89</v>
      </c>
      <c r="H20" s="30">
        <f t="shared" si="1"/>
        <v>1299.5035417237243</v>
      </c>
      <c r="I20" s="29">
        <f t="shared" si="2"/>
        <v>308.82715370732552</v>
      </c>
    </row>
    <row r="21" spans="1:9" x14ac:dyDescent="0.5">
      <c r="A21" s="35" t="s">
        <v>5</v>
      </c>
      <c r="B21" s="34" t="s">
        <v>90</v>
      </c>
      <c r="C21" s="34" t="s">
        <v>73</v>
      </c>
      <c r="D21" s="33">
        <f>'[1]INPUTS-Incidence'!I21</f>
        <v>0</v>
      </c>
      <c r="E21" s="142">
        <f>ESC!Z21</f>
        <v>70.831129885826698</v>
      </c>
      <c r="F21" s="32" t="e">
        <f t="shared" si="0"/>
        <v>#DIV/0!</v>
      </c>
      <c r="G21" s="31">
        <v>9.3150000000000013</v>
      </c>
      <c r="H21" s="30">
        <f t="shared" si="1"/>
        <v>659.79197488647583</v>
      </c>
      <c r="I21" s="29" t="e">
        <f t="shared" si="2"/>
        <v>#DIV/0!</v>
      </c>
    </row>
    <row r="22" spans="1:9" x14ac:dyDescent="0.5">
      <c r="A22" s="35" t="s">
        <v>5</v>
      </c>
      <c r="B22" s="34" t="s">
        <v>90</v>
      </c>
      <c r="C22" s="34" t="s">
        <v>71</v>
      </c>
      <c r="D22" s="33">
        <f>'[1]INPUTS-Incidence'!I22</f>
        <v>610164.84828000003</v>
      </c>
      <c r="E22" s="142">
        <f>ESC!Z22</f>
        <v>46.061961766243137</v>
      </c>
      <c r="F22" s="32">
        <f t="shared" si="0"/>
        <v>7.5491011807854349</v>
      </c>
      <c r="G22" s="31">
        <v>5.05</v>
      </c>
      <c r="H22" s="30">
        <f t="shared" si="1"/>
        <v>232.61290691952783</v>
      </c>
      <c r="I22" s="29">
        <f t="shared" si="2"/>
        <v>38.122960962966445</v>
      </c>
    </row>
    <row r="23" spans="1:9" x14ac:dyDescent="0.5">
      <c r="A23" s="35" t="s">
        <v>5</v>
      </c>
      <c r="B23" s="34" t="s">
        <v>72</v>
      </c>
      <c r="C23" s="34" t="s">
        <v>89</v>
      </c>
      <c r="D23" s="33">
        <f>'[1]INPUTS-Incidence'!I23</f>
        <v>3724276.18004</v>
      </c>
      <c r="E23" s="142">
        <f>ESC!Z23</f>
        <v>4.3454680911550128</v>
      </c>
      <c r="F23" s="32">
        <f t="shared" si="0"/>
        <v>0.11667953398419398</v>
      </c>
      <c r="G23" s="31">
        <v>85.012</v>
      </c>
      <c r="H23" s="30">
        <f t="shared" si="1"/>
        <v>369.41693336526993</v>
      </c>
      <c r="I23" s="29">
        <f t="shared" si="2"/>
        <v>9.9191605430642973</v>
      </c>
    </row>
    <row r="24" spans="1:9" x14ac:dyDescent="0.5">
      <c r="A24" s="35" t="s">
        <v>5</v>
      </c>
      <c r="B24" s="34" t="s">
        <v>72</v>
      </c>
      <c r="C24" s="34" t="s">
        <v>88</v>
      </c>
      <c r="D24" s="33">
        <f>'[1]INPUTS-Incidence'!I24</f>
        <v>3552289.8886799999</v>
      </c>
      <c r="E24" s="142">
        <f>ESC!Z24</f>
        <v>7.8218425640790228</v>
      </c>
      <c r="F24" s="32">
        <f t="shared" si="0"/>
        <v>0.22019156119563066</v>
      </c>
      <c r="G24" s="31">
        <v>78.760000000000005</v>
      </c>
      <c r="H24" s="30">
        <f t="shared" si="1"/>
        <v>616.04832034686387</v>
      </c>
      <c r="I24" s="29">
        <f t="shared" si="2"/>
        <v>17.342287359767873</v>
      </c>
    </row>
    <row r="25" spans="1:9" x14ac:dyDescent="0.5">
      <c r="A25" s="35" t="s">
        <v>5</v>
      </c>
      <c r="B25" s="34" t="s">
        <v>72</v>
      </c>
      <c r="C25" s="34" t="s">
        <v>87</v>
      </c>
      <c r="D25" s="33">
        <f>'[1]INPUTS-Incidence'!I25</f>
        <v>3315567.1842800002</v>
      </c>
      <c r="E25" s="142">
        <f>ESC!Z25</f>
        <v>8.6909361823100255</v>
      </c>
      <c r="F25" s="32">
        <f t="shared" si="0"/>
        <v>0.26212517193185236</v>
      </c>
      <c r="G25" s="31">
        <v>73.784999999999997</v>
      </c>
      <c r="H25" s="30">
        <f t="shared" si="1"/>
        <v>641.26072621174524</v>
      </c>
      <c r="I25" s="29">
        <f t="shared" si="2"/>
        <v>19.340905810991725</v>
      </c>
    </row>
    <row r="26" spans="1:9" x14ac:dyDescent="0.5">
      <c r="A26" s="35" t="s">
        <v>5</v>
      </c>
      <c r="B26" s="34" t="s">
        <v>72</v>
      </c>
      <c r="C26" s="34" t="s">
        <v>86</v>
      </c>
      <c r="D26" s="33">
        <f>'[1]INPUTS-Incidence'!I26</f>
        <v>3131503.2039200002</v>
      </c>
      <c r="E26" s="142">
        <f>ESC!Z26</f>
        <v>22.161887264890563</v>
      </c>
      <c r="F26" s="32">
        <f t="shared" si="0"/>
        <v>0.70770763501529943</v>
      </c>
      <c r="G26" s="31">
        <v>68.824999999999989</v>
      </c>
      <c r="H26" s="30">
        <f t="shared" si="1"/>
        <v>1525.2918910060928</v>
      </c>
      <c r="I26" s="29">
        <f t="shared" si="2"/>
        <v>48.707977979927975</v>
      </c>
    </row>
    <row r="27" spans="1:9" x14ac:dyDescent="0.5">
      <c r="A27" s="35" t="s">
        <v>5</v>
      </c>
      <c r="B27" s="34" t="s">
        <v>72</v>
      </c>
      <c r="C27" s="34" t="s">
        <v>85</v>
      </c>
      <c r="D27" s="33">
        <f>'[1]INPUTS-Incidence'!I27</f>
        <v>3481756.1849199999</v>
      </c>
      <c r="E27" s="142">
        <f>ESC!Z27</f>
        <v>23.030980883121568</v>
      </c>
      <c r="F27" s="32">
        <f t="shared" si="0"/>
        <v>0.66147598108311401</v>
      </c>
      <c r="G27" s="31">
        <v>63.875</v>
      </c>
      <c r="H27" s="30">
        <f t="shared" si="1"/>
        <v>1471.1039039093903</v>
      </c>
      <c r="I27" s="29">
        <f t="shared" si="2"/>
        <v>42.251778291683905</v>
      </c>
    </row>
    <row r="28" spans="1:9" x14ac:dyDescent="0.5">
      <c r="A28" s="35" t="s">
        <v>5</v>
      </c>
      <c r="B28" s="34" t="s">
        <v>72</v>
      </c>
      <c r="C28" s="34" t="s">
        <v>84</v>
      </c>
      <c r="D28" s="33">
        <f>'[1]INPUTS-Incidence'!I28</f>
        <v>4289995.1327999998</v>
      </c>
      <c r="E28" s="142">
        <f>ESC!Z28</f>
        <v>22.596434074006066</v>
      </c>
      <c r="F28" s="32">
        <f t="shared" si="0"/>
        <v>0.52672400258080931</v>
      </c>
      <c r="G28" s="31">
        <v>58.935000000000002</v>
      </c>
      <c r="H28" s="30">
        <f t="shared" si="1"/>
        <v>1331.7208421515475</v>
      </c>
      <c r="I28" s="29">
        <f t="shared" si="2"/>
        <v>31.042479092099999</v>
      </c>
    </row>
    <row r="29" spans="1:9" x14ac:dyDescent="0.5">
      <c r="A29" s="35" t="s">
        <v>5</v>
      </c>
      <c r="B29" s="34" t="s">
        <v>72</v>
      </c>
      <c r="C29" s="34" t="s">
        <v>83</v>
      </c>
      <c r="D29" s="33">
        <f>'[1]INPUTS-Incidence'!I29</f>
        <v>4114143.9809599998</v>
      </c>
      <c r="E29" s="142">
        <f>ESC!Z29</f>
        <v>28.245542592507576</v>
      </c>
      <c r="F29" s="32">
        <f t="shared" si="0"/>
        <v>0.68654725559499563</v>
      </c>
      <c r="G29" s="31">
        <v>53.995000000000005</v>
      </c>
      <c r="H29" s="30">
        <f t="shared" si="1"/>
        <v>1525.1180722824467</v>
      </c>
      <c r="I29" s="29">
        <f t="shared" si="2"/>
        <v>37.070119065851785</v>
      </c>
    </row>
    <row r="30" spans="1:9" x14ac:dyDescent="0.5">
      <c r="A30" s="35" t="s">
        <v>5</v>
      </c>
      <c r="B30" s="34" t="s">
        <v>72</v>
      </c>
      <c r="C30" s="34" t="s">
        <v>82</v>
      </c>
      <c r="D30" s="33">
        <f>'[1]INPUTS-Incidence'!I30</f>
        <v>3786113.9477200001</v>
      </c>
      <c r="E30" s="142">
        <f>ESC!Z30</f>
        <v>30.418276638085086</v>
      </c>
      <c r="F30" s="32">
        <f t="shared" si="0"/>
        <v>0.80341682944864856</v>
      </c>
      <c r="G30" s="31">
        <v>49.09</v>
      </c>
      <c r="H30" s="30">
        <f t="shared" si="1"/>
        <v>1493.2332001635971</v>
      </c>
      <c r="I30" s="29">
        <f t="shared" si="2"/>
        <v>39.439732157634161</v>
      </c>
    </row>
    <row r="31" spans="1:9" x14ac:dyDescent="0.5">
      <c r="A31" s="35" t="s">
        <v>5</v>
      </c>
      <c r="B31" s="34" t="s">
        <v>72</v>
      </c>
      <c r="C31" s="34" t="s">
        <v>81</v>
      </c>
      <c r="D31" s="33">
        <f>'[1]INPUTS-Incidence'!I31</f>
        <v>3462914.9900799999</v>
      </c>
      <c r="E31" s="142">
        <f>ESC!Z31</f>
        <v>28.245542592507576</v>
      </c>
      <c r="F31" s="32">
        <f t="shared" si="0"/>
        <v>0.8156579839072241</v>
      </c>
      <c r="G31" s="31">
        <v>44.225000000000001</v>
      </c>
      <c r="H31" s="30">
        <f t="shared" si="1"/>
        <v>1249.1591211536477</v>
      </c>
      <c r="I31" s="29">
        <f t="shared" si="2"/>
        <v>36.072474338296985</v>
      </c>
    </row>
    <row r="32" spans="1:9" x14ac:dyDescent="0.5">
      <c r="A32" s="35" t="s">
        <v>5</v>
      </c>
      <c r="B32" s="34" t="s">
        <v>72</v>
      </c>
      <c r="C32" s="34" t="s">
        <v>80</v>
      </c>
      <c r="D32" s="33">
        <f>'[1]INPUTS-Incidence'!I32</f>
        <v>3222327.4251999999</v>
      </c>
      <c r="E32" s="142">
        <f>ESC!Z32</f>
        <v>41.281946865972621</v>
      </c>
      <c r="F32" s="32">
        <f t="shared" si="0"/>
        <v>1.2811220406445933</v>
      </c>
      <c r="G32" s="31">
        <v>39.424999999999997</v>
      </c>
      <c r="H32" s="30">
        <f t="shared" si="1"/>
        <v>1627.5407551909705</v>
      </c>
      <c r="I32" s="29">
        <f t="shared" si="2"/>
        <v>50.508236452413094</v>
      </c>
    </row>
    <row r="33" spans="1:9" x14ac:dyDescent="0.5">
      <c r="A33" s="35" t="s">
        <v>5</v>
      </c>
      <c r="B33" s="34" t="s">
        <v>72</v>
      </c>
      <c r="C33" s="34" t="s">
        <v>79</v>
      </c>
      <c r="D33" s="33">
        <f>'[1]INPUTS-Incidence'!I33</f>
        <v>2916037.2321600001</v>
      </c>
      <c r="E33" s="142">
        <f>ESC!Z33</f>
        <v>61.705646894401184</v>
      </c>
      <c r="F33" s="32">
        <f t="shared" si="0"/>
        <v>2.1160788419938616</v>
      </c>
      <c r="G33" s="31">
        <v>34.72</v>
      </c>
      <c r="H33" s="30">
        <f t="shared" si="1"/>
        <v>2142.4200601736088</v>
      </c>
      <c r="I33" s="29">
        <f t="shared" si="2"/>
        <v>73.470257394026873</v>
      </c>
    </row>
    <row r="34" spans="1:9" x14ac:dyDescent="0.5">
      <c r="A34" s="35" t="s">
        <v>5</v>
      </c>
      <c r="B34" s="34" t="s">
        <v>72</v>
      </c>
      <c r="C34" s="34" t="s">
        <v>78</v>
      </c>
      <c r="D34" s="33">
        <f>'[1]INPUTS-Incidence'!I34</f>
        <v>2663371.9782799999</v>
      </c>
      <c r="E34" s="142">
        <f>ESC!Z34</f>
        <v>69.092942649364687</v>
      </c>
      <c r="F34" s="32">
        <f t="shared" si="0"/>
        <v>2.5941904928347546</v>
      </c>
      <c r="G34" s="31">
        <v>30.094999999999999</v>
      </c>
      <c r="H34" s="30">
        <f t="shared" si="1"/>
        <v>2079.3521090326303</v>
      </c>
      <c r="I34" s="29">
        <f t="shared" si="2"/>
        <v>78.072162881861942</v>
      </c>
    </row>
    <row r="35" spans="1:9" x14ac:dyDescent="0.5">
      <c r="A35" s="35" t="s">
        <v>5</v>
      </c>
      <c r="B35" s="34" t="s">
        <v>72</v>
      </c>
      <c r="C35" s="34" t="s">
        <v>77</v>
      </c>
      <c r="D35" s="33">
        <f>'[1]INPUTS-Incidence'!I35</f>
        <v>2226159.6364799999</v>
      </c>
      <c r="E35" s="142">
        <f>ESC!Z35</f>
        <v>90.385736296024263</v>
      </c>
      <c r="F35" s="32">
        <f t="shared" si="0"/>
        <v>4.0601641865604057</v>
      </c>
      <c r="G35" s="31">
        <v>25.55</v>
      </c>
      <c r="H35" s="30">
        <f t="shared" si="1"/>
        <v>2309.3555623634202</v>
      </c>
      <c r="I35" s="29">
        <f t="shared" si="2"/>
        <v>103.73719496661836</v>
      </c>
    </row>
    <row r="36" spans="1:9" x14ac:dyDescent="0.5">
      <c r="A36" s="35" t="s">
        <v>5</v>
      </c>
      <c r="B36" s="34" t="s">
        <v>72</v>
      </c>
      <c r="C36" s="34" t="s">
        <v>76</v>
      </c>
      <c r="D36" s="33">
        <f>'[1]INPUTS-Incidence'!I36</f>
        <v>1546427.29956</v>
      </c>
      <c r="E36" s="142">
        <f>ESC!Z36</f>
        <v>74.30750435875072</v>
      </c>
      <c r="F36" s="32">
        <f t="shared" si="0"/>
        <v>4.805108159943452</v>
      </c>
      <c r="G36" s="31">
        <v>21.115000000000002</v>
      </c>
      <c r="H36" s="30">
        <f t="shared" si="1"/>
        <v>1569.0029545350217</v>
      </c>
      <c r="I36" s="29">
        <f t="shared" si="2"/>
        <v>101.459858797206</v>
      </c>
    </row>
    <row r="37" spans="1:9" x14ac:dyDescent="0.5">
      <c r="A37" s="35" t="s">
        <v>5</v>
      </c>
      <c r="B37" s="34" t="s">
        <v>72</v>
      </c>
      <c r="C37" s="34" t="s">
        <v>75</v>
      </c>
      <c r="D37" s="33">
        <f>'[1]INPUTS-Incidence'!I37</f>
        <v>917421.25644000003</v>
      </c>
      <c r="E37" s="142">
        <f>ESC!Z37</f>
        <v>70.396583076711195</v>
      </c>
      <c r="F37" s="32">
        <f t="shared" si="0"/>
        <v>7.6733106610022368</v>
      </c>
      <c r="G37" s="31">
        <v>16.865000000000002</v>
      </c>
      <c r="H37" s="30">
        <f t="shared" si="1"/>
        <v>1187.2383735887345</v>
      </c>
      <c r="I37" s="29">
        <f t="shared" si="2"/>
        <v>129.41038429780275</v>
      </c>
    </row>
    <row r="38" spans="1:9" x14ac:dyDescent="0.5">
      <c r="A38" s="35" t="s">
        <v>5</v>
      </c>
      <c r="B38" s="34" t="s">
        <v>72</v>
      </c>
      <c r="C38" s="34" t="s">
        <v>74</v>
      </c>
      <c r="D38" s="33">
        <f>'[1]INPUTS-Incidence'!I38</f>
        <v>694225.56371999998</v>
      </c>
      <c r="E38" s="142">
        <f>ESC!Z38</f>
        <v>81.260253304598749</v>
      </c>
      <c r="F38" s="32">
        <f t="shared" si="0"/>
        <v>11.70516580650914</v>
      </c>
      <c r="G38" s="31">
        <v>12.89</v>
      </c>
      <c r="H38" s="30">
        <f t="shared" si="1"/>
        <v>1047.444665096278</v>
      </c>
      <c r="I38" s="29">
        <f t="shared" si="2"/>
        <v>150.8795872459028</v>
      </c>
    </row>
    <row r="39" spans="1:9" x14ac:dyDescent="0.5">
      <c r="A39" s="35" t="s">
        <v>5</v>
      </c>
      <c r="B39" s="34" t="s">
        <v>72</v>
      </c>
      <c r="C39" s="34" t="s">
        <v>73</v>
      </c>
      <c r="D39" s="33">
        <f>'[1]INPUTS-Incidence'!I39</f>
        <v>0</v>
      </c>
      <c r="E39" s="142">
        <f>ESC!Z39</f>
        <v>62.140193703516672</v>
      </c>
      <c r="F39" s="32" t="e">
        <f t="shared" si="0"/>
        <v>#DIV/0!</v>
      </c>
      <c r="G39" s="31">
        <v>9.3150000000000013</v>
      </c>
      <c r="H39" s="30">
        <f t="shared" si="1"/>
        <v>578.83590434825783</v>
      </c>
      <c r="I39" s="29" t="e">
        <f t="shared" si="2"/>
        <v>#DIV/0!</v>
      </c>
    </row>
    <row r="40" spans="1:9" x14ac:dyDescent="0.5">
      <c r="A40" s="35" t="s">
        <v>5</v>
      </c>
      <c r="B40" s="34" t="s">
        <v>72</v>
      </c>
      <c r="C40" s="34" t="s">
        <v>71</v>
      </c>
      <c r="D40" s="33">
        <f>'[1]INPUTS-Incidence'!I40</f>
        <v>1265258.69964</v>
      </c>
      <c r="E40" s="142">
        <f>ESC!Z40</f>
        <v>36.501931965702106</v>
      </c>
      <c r="F40" s="32">
        <f t="shared" si="0"/>
        <v>2.8849382324806685</v>
      </c>
      <c r="G40" s="31">
        <v>5.05</v>
      </c>
      <c r="H40" s="30">
        <f t="shared" si="1"/>
        <v>184.33475642679562</v>
      </c>
      <c r="I40" s="29">
        <f t="shared" si="2"/>
        <v>14.568938074027374</v>
      </c>
    </row>
    <row r="41" spans="1:9" x14ac:dyDescent="0.5">
      <c r="A41" s="35" t="s">
        <v>4</v>
      </c>
      <c r="B41" s="34" t="s">
        <v>90</v>
      </c>
      <c r="C41" s="34" t="s">
        <v>89</v>
      </c>
      <c r="D41" s="33">
        <f>'[1]INPUTS-Incidence'!I5</f>
        <v>4180329.7166800001</v>
      </c>
      <c r="E41" s="142">
        <f>ESC!Z41</f>
        <v>3.1153007316565038</v>
      </c>
      <c r="F41" s="32">
        <f t="shared" si="0"/>
        <v>7.4522847306184789E-2</v>
      </c>
      <c r="G41" s="31">
        <v>85.012</v>
      </c>
      <c r="H41" s="30">
        <f t="shared" si="1"/>
        <v>264.83794579958271</v>
      </c>
      <c r="I41" s="29">
        <f t="shared" si="2"/>
        <v>6.3353362951933816</v>
      </c>
    </row>
    <row r="42" spans="1:9" x14ac:dyDescent="0.5">
      <c r="A42" s="35" t="s">
        <v>4</v>
      </c>
      <c r="B42" s="34" t="s">
        <v>90</v>
      </c>
      <c r="C42" s="34" t="s">
        <v>88</v>
      </c>
      <c r="D42" s="33">
        <f>'[1]INPUTS-Incidence'!I6</f>
        <v>3986120.47756</v>
      </c>
      <c r="E42" s="142">
        <f>ESC!Z42</f>
        <v>4.6729510974847557</v>
      </c>
      <c r="F42" s="32">
        <f t="shared" si="0"/>
        <v>0.11723055346147443</v>
      </c>
      <c r="G42" s="31">
        <v>78.760000000000005</v>
      </c>
      <c r="H42" s="30">
        <f t="shared" si="1"/>
        <v>368.04162843789936</v>
      </c>
      <c r="I42" s="29">
        <f t="shared" si="2"/>
        <v>9.2330783906257263</v>
      </c>
    </row>
    <row r="43" spans="1:9" x14ac:dyDescent="0.5">
      <c r="A43" s="35" t="s">
        <v>4</v>
      </c>
      <c r="B43" s="34" t="s">
        <v>90</v>
      </c>
      <c r="C43" s="34" t="s">
        <v>87</v>
      </c>
      <c r="D43" s="33">
        <f>'[1]INPUTS-Incidence'!I7</f>
        <v>3672583.6711200001</v>
      </c>
      <c r="E43" s="142">
        <f>ESC!Z43</f>
        <v>7.0094266462271326</v>
      </c>
      <c r="F43" s="32">
        <f t="shared" si="0"/>
        <v>0.19085818796579032</v>
      </c>
      <c r="G43" s="31">
        <v>73.784999999999997</v>
      </c>
      <c r="H43" s="30">
        <f t="shared" si="1"/>
        <v>517.19054509186901</v>
      </c>
      <c r="I43" s="29">
        <f t="shared" si="2"/>
        <v>14.082471399055841</v>
      </c>
    </row>
    <row r="44" spans="1:9" x14ac:dyDescent="0.5">
      <c r="A44" s="35" t="s">
        <v>4</v>
      </c>
      <c r="B44" s="34" t="s">
        <v>90</v>
      </c>
      <c r="C44" s="34" t="s">
        <v>86</v>
      </c>
      <c r="D44" s="33">
        <f>'[1]INPUTS-Incidence'!I8</f>
        <v>3131503.2039200002</v>
      </c>
      <c r="E44" s="142">
        <f>ESC!Z44</f>
        <v>17.393762418415477</v>
      </c>
      <c r="F44" s="32">
        <f t="shared" si="0"/>
        <v>0.55544450335040541</v>
      </c>
      <c r="G44" s="31">
        <v>68.824999999999989</v>
      </c>
      <c r="H44" s="30">
        <f t="shared" si="1"/>
        <v>1197.1256984474451</v>
      </c>
      <c r="I44" s="29">
        <f t="shared" si="2"/>
        <v>38.228467943091644</v>
      </c>
    </row>
    <row r="45" spans="1:9" x14ac:dyDescent="0.5">
      <c r="A45" s="35" t="s">
        <v>4</v>
      </c>
      <c r="B45" s="34" t="s">
        <v>90</v>
      </c>
      <c r="C45" s="34" t="s">
        <v>85</v>
      </c>
      <c r="D45" s="33">
        <f>'[1]INPUTS-Incidence'!I9</f>
        <v>3675482.31648</v>
      </c>
      <c r="E45" s="142">
        <f>ESC!Z45</f>
        <v>20.768671544376691</v>
      </c>
      <c r="F45" s="32">
        <f t="shared" si="0"/>
        <v>0.5650597596743927</v>
      </c>
      <c r="G45" s="31">
        <v>63.875</v>
      </c>
      <c r="H45" s="30">
        <f t="shared" si="1"/>
        <v>1326.5988948970612</v>
      </c>
      <c r="I45" s="29">
        <f t="shared" si="2"/>
        <v>36.093192149201833</v>
      </c>
    </row>
    <row r="46" spans="1:9" x14ac:dyDescent="0.5">
      <c r="A46" s="35" t="s">
        <v>4</v>
      </c>
      <c r="B46" s="34" t="s">
        <v>90</v>
      </c>
      <c r="C46" s="34" t="s">
        <v>84</v>
      </c>
      <c r="D46" s="33">
        <f>'[1]INPUTS-Incidence'!I10</f>
        <v>4465846.2846400002</v>
      </c>
      <c r="E46" s="142">
        <f>ESC!Z46</f>
        <v>16.355328841196645</v>
      </c>
      <c r="F46" s="32">
        <f t="shared" si="0"/>
        <v>0.36623134337269464</v>
      </c>
      <c r="G46" s="31">
        <v>58.935000000000002</v>
      </c>
      <c r="H46" s="30">
        <f t="shared" si="1"/>
        <v>963.90130525592429</v>
      </c>
      <c r="I46" s="29">
        <f t="shared" si="2"/>
        <v>21.583844221669761</v>
      </c>
    </row>
    <row r="47" spans="1:9" x14ac:dyDescent="0.5">
      <c r="A47" s="35" t="s">
        <v>4</v>
      </c>
      <c r="B47" s="34" t="s">
        <v>90</v>
      </c>
      <c r="C47" s="34" t="s">
        <v>83</v>
      </c>
      <c r="D47" s="33">
        <f>'[1]INPUTS-Incidence'!I11</f>
        <v>4245066.1297199996</v>
      </c>
      <c r="E47" s="142">
        <f>ESC!Z47</f>
        <v>22.845538698814355</v>
      </c>
      <c r="F47" s="32">
        <f t="shared" si="0"/>
        <v>0.5381668506615519</v>
      </c>
      <c r="G47" s="31">
        <v>53.995000000000005</v>
      </c>
      <c r="H47" s="30">
        <f t="shared" si="1"/>
        <v>1233.5448620424811</v>
      </c>
      <c r="I47" s="29">
        <f t="shared" si="2"/>
        <v>29.058319101470502</v>
      </c>
    </row>
    <row r="48" spans="1:9" x14ac:dyDescent="0.5">
      <c r="A48" s="35" t="s">
        <v>4</v>
      </c>
      <c r="B48" s="34" t="s">
        <v>90</v>
      </c>
      <c r="C48" s="34" t="s">
        <v>82</v>
      </c>
      <c r="D48" s="33">
        <f>'[1]INPUTS-Incidence'!I12</f>
        <v>3858096.9741600002</v>
      </c>
      <c r="E48" s="142">
        <f>ESC!Z48</f>
        <v>22.845538698814355</v>
      </c>
      <c r="F48" s="32">
        <f t="shared" si="0"/>
        <v>0.59214526881580964</v>
      </c>
      <c r="G48" s="31">
        <v>49.09</v>
      </c>
      <c r="H48" s="30">
        <f t="shared" si="1"/>
        <v>1121.4874947247968</v>
      </c>
      <c r="I48" s="29">
        <f t="shared" si="2"/>
        <v>29.0684112461681</v>
      </c>
    </row>
    <row r="49" spans="1:9" x14ac:dyDescent="0.5">
      <c r="A49" s="35" t="s">
        <v>4</v>
      </c>
      <c r="B49" s="34" t="s">
        <v>90</v>
      </c>
      <c r="C49" s="34" t="s">
        <v>81</v>
      </c>
      <c r="D49" s="33">
        <f>'[1]INPUTS-Incidence'!I13</f>
        <v>3499631.1646400001</v>
      </c>
      <c r="E49" s="142">
        <f>ESC!Z49</f>
        <v>25.701231036166153</v>
      </c>
      <c r="F49" s="32">
        <f t="shared" si="0"/>
        <v>0.73439827876289887</v>
      </c>
      <c r="G49" s="31">
        <v>44.225000000000001</v>
      </c>
      <c r="H49" s="30">
        <f t="shared" si="1"/>
        <v>1136.6369425744481</v>
      </c>
      <c r="I49" s="29">
        <f t="shared" si="2"/>
        <v>32.478763878289207</v>
      </c>
    </row>
    <row r="50" spans="1:9" x14ac:dyDescent="0.5">
      <c r="A50" s="35" t="s">
        <v>4</v>
      </c>
      <c r="B50" s="34" t="s">
        <v>90</v>
      </c>
      <c r="C50" s="34" t="s">
        <v>80</v>
      </c>
      <c r="D50" s="33">
        <f>'[1]INPUTS-Incidence'!I14</f>
        <v>3231023.3612799998</v>
      </c>
      <c r="E50" s="142">
        <f>ESC!Z50</f>
        <v>63.604056604653614</v>
      </c>
      <c r="F50" s="32">
        <f t="shared" si="0"/>
        <v>1.9685421457137431</v>
      </c>
      <c r="G50" s="31">
        <v>39.424999999999997</v>
      </c>
      <c r="H50" s="30">
        <f t="shared" si="1"/>
        <v>2507.5899316384684</v>
      </c>
      <c r="I50" s="29">
        <f t="shared" si="2"/>
        <v>77.609774094764319</v>
      </c>
    </row>
    <row r="51" spans="1:9" x14ac:dyDescent="0.5">
      <c r="A51" s="35" t="s">
        <v>4</v>
      </c>
      <c r="B51" s="34" t="s">
        <v>90</v>
      </c>
      <c r="C51" s="34" t="s">
        <v>79</v>
      </c>
      <c r="D51" s="33">
        <f>'[1]INPUTS-Incidence'!I15</f>
        <v>2868209.58372</v>
      </c>
      <c r="E51" s="142">
        <f>ESC!Z51</f>
        <v>72.949958799623118</v>
      </c>
      <c r="F51" s="32">
        <f t="shared" si="0"/>
        <v>2.5433970799654309</v>
      </c>
      <c r="G51" s="31">
        <v>34.72</v>
      </c>
      <c r="H51" s="30">
        <f t="shared" si="1"/>
        <v>2532.8225695229144</v>
      </c>
      <c r="I51" s="29">
        <f t="shared" si="2"/>
        <v>88.306746616399749</v>
      </c>
    </row>
    <row r="52" spans="1:9" x14ac:dyDescent="0.5">
      <c r="A52" s="35" t="s">
        <v>4</v>
      </c>
      <c r="B52" s="34" t="s">
        <v>90</v>
      </c>
      <c r="C52" s="34" t="s">
        <v>78</v>
      </c>
      <c r="D52" s="33">
        <f>'[1]INPUTS-Incidence'!I16</f>
        <v>2481240.4281600001</v>
      </c>
      <c r="E52" s="142">
        <f>ESC!Z52</f>
        <v>75.80565113697493</v>
      </c>
      <c r="F52" s="32">
        <f t="shared" si="0"/>
        <v>3.0551513781834401</v>
      </c>
      <c r="G52" s="31">
        <v>30.094999999999999</v>
      </c>
      <c r="H52" s="30">
        <f t="shared" si="1"/>
        <v>2281.3710709672605</v>
      </c>
      <c r="I52" s="29">
        <f t="shared" si="2"/>
        <v>91.944780726430622</v>
      </c>
    </row>
    <row r="53" spans="1:9" x14ac:dyDescent="0.5">
      <c r="A53" s="35" t="s">
        <v>4</v>
      </c>
      <c r="B53" s="34" t="s">
        <v>90</v>
      </c>
      <c r="C53" s="34" t="s">
        <v>77</v>
      </c>
      <c r="D53" s="33">
        <f>'[1]INPUTS-Incidence'!I17</f>
        <v>1930014.7021999999</v>
      </c>
      <c r="E53" s="142">
        <f>ESC!Z53</f>
        <v>74.507609165451385</v>
      </c>
      <c r="F53" s="32">
        <f t="shared" si="0"/>
        <v>3.8604684762515582</v>
      </c>
      <c r="G53" s="31">
        <v>25.55</v>
      </c>
      <c r="H53" s="30">
        <f t="shared" si="1"/>
        <v>1903.669414177283</v>
      </c>
      <c r="I53" s="29">
        <f t="shared" si="2"/>
        <v>98.634969568227319</v>
      </c>
    </row>
    <row r="54" spans="1:9" x14ac:dyDescent="0.5">
      <c r="A54" s="35" t="s">
        <v>4</v>
      </c>
      <c r="B54" s="34" t="s">
        <v>90</v>
      </c>
      <c r="C54" s="34" t="s">
        <v>76</v>
      </c>
      <c r="D54" s="33">
        <f>'[1]INPUTS-Incidence'!I18</f>
        <v>1230474.95532</v>
      </c>
      <c r="E54" s="142">
        <f>ESC!Z54</f>
        <v>51.142853678027599</v>
      </c>
      <c r="F54" s="32">
        <f t="shared" si="0"/>
        <v>4.1563506398004888</v>
      </c>
      <c r="G54" s="31">
        <v>21.115000000000002</v>
      </c>
      <c r="H54" s="30">
        <f t="shared" si="1"/>
        <v>1079.8813554115529</v>
      </c>
      <c r="I54" s="29">
        <f t="shared" si="2"/>
        <v>87.761343759387344</v>
      </c>
    </row>
    <row r="55" spans="1:9" x14ac:dyDescent="0.5">
      <c r="A55" s="35" t="s">
        <v>4</v>
      </c>
      <c r="B55" s="34" t="s">
        <v>90</v>
      </c>
      <c r="C55" s="34" t="s">
        <v>75</v>
      </c>
      <c r="D55" s="33">
        <f>'[1]INPUTS-Incidence'!I19</f>
        <v>610647.95583999995</v>
      </c>
      <c r="E55" s="142">
        <f>ESC!Z55</f>
        <v>28.297314979213244</v>
      </c>
      <c r="F55" s="32">
        <f t="shared" si="0"/>
        <v>4.6339817743740417</v>
      </c>
      <c r="G55" s="31">
        <v>16.865000000000002</v>
      </c>
      <c r="H55" s="30">
        <f t="shared" si="1"/>
        <v>477.23421712443144</v>
      </c>
      <c r="I55" s="29">
        <f t="shared" si="2"/>
        <v>78.152102624818227</v>
      </c>
    </row>
    <row r="56" spans="1:9" x14ac:dyDescent="0.5">
      <c r="A56" s="35" t="s">
        <v>4</v>
      </c>
      <c r="B56" s="34" t="s">
        <v>90</v>
      </c>
      <c r="C56" s="34" t="s">
        <v>74</v>
      </c>
      <c r="D56" s="33">
        <f>'[1]INPUTS-Incidence'!I20</f>
        <v>420786.68475999997</v>
      </c>
      <c r="E56" s="142">
        <f>ESC!Z56</f>
        <v>4.1537343088753378</v>
      </c>
      <c r="F56" s="32">
        <f t="shared" si="0"/>
        <v>0.9871353964644729</v>
      </c>
      <c r="G56" s="31">
        <v>12.89</v>
      </c>
      <c r="H56" s="30">
        <f t="shared" si="1"/>
        <v>53.541635241403107</v>
      </c>
      <c r="I56" s="29">
        <f t="shared" si="2"/>
        <v>12.724175260427057</v>
      </c>
    </row>
    <row r="57" spans="1:9" x14ac:dyDescent="0.5">
      <c r="A57" s="35" t="s">
        <v>4</v>
      </c>
      <c r="B57" s="34" t="s">
        <v>90</v>
      </c>
      <c r="C57" s="34" t="s">
        <v>73</v>
      </c>
      <c r="D57" s="33">
        <f>'[1]INPUTS-Incidence'!I21</f>
        <v>0</v>
      </c>
      <c r="E57" s="142">
        <f>ESC!Z57</f>
        <v>3.6345175202659203</v>
      </c>
      <c r="F57" s="32" t="e">
        <f t="shared" si="0"/>
        <v>#DIV/0!</v>
      </c>
      <c r="G57" s="31">
        <v>9.3150000000000013</v>
      </c>
      <c r="H57" s="30">
        <f t="shared" si="1"/>
        <v>33.855530701277054</v>
      </c>
      <c r="I57" s="29" t="e">
        <f t="shared" si="2"/>
        <v>#DIV/0!</v>
      </c>
    </row>
    <row r="58" spans="1:9" x14ac:dyDescent="0.5">
      <c r="A58" s="35" t="s">
        <v>4</v>
      </c>
      <c r="B58" s="34" t="s">
        <v>90</v>
      </c>
      <c r="C58" s="34" t="s">
        <v>71</v>
      </c>
      <c r="D58" s="33">
        <f>'[1]INPUTS-Incidence'!I22</f>
        <v>610164.84828000003</v>
      </c>
      <c r="E58" s="142">
        <f>ESC!Z58</f>
        <v>5.4517762803988816</v>
      </c>
      <c r="F58" s="32">
        <f t="shared" si="0"/>
        <v>0.89349235633074398</v>
      </c>
      <c r="G58" s="31">
        <v>5.05</v>
      </c>
      <c r="H58" s="30">
        <f t="shared" si="1"/>
        <v>27.531470216014352</v>
      </c>
      <c r="I58" s="29">
        <f t="shared" si="2"/>
        <v>4.5121363994702577</v>
      </c>
    </row>
    <row r="59" spans="1:9" x14ac:dyDescent="0.5">
      <c r="A59" s="35" t="s">
        <v>4</v>
      </c>
      <c r="B59" s="34" t="s">
        <v>72</v>
      </c>
      <c r="C59" s="34" t="s">
        <v>89</v>
      </c>
      <c r="D59" s="33">
        <f>'[1]INPUTS-Incidence'!I23</f>
        <v>3724276.18004</v>
      </c>
      <c r="E59" s="142">
        <f>ESC!Z59</f>
        <v>1.0384335772188344</v>
      </c>
      <c r="F59" s="32">
        <f t="shared" si="0"/>
        <v>2.7882829495413018E-2</v>
      </c>
      <c r="G59" s="31">
        <v>85.012</v>
      </c>
      <c r="H59" s="30">
        <f t="shared" si="1"/>
        <v>88.279315266527561</v>
      </c>
      <c r="I59" s="29">
        <f t="shared" si="2"/>
        <v>2.3703751010640515</v>
      </c>
    </row>
    <row r="60" spans="1:9" x14ac:dyDescent="0.5">
      <c r="A60" s="35" t="s">
        <v>4</v>
      </c>
      <c r="B60" s="34" t="s">
        <v>72</v>
      </c>
      <c r="C60" s="34" t="s">
        <v>88</v>
      </c>
      <c r="D60" s="33">
        <f>'[1]INPUTS-Incidence'!I24</f>
        <v>3552289.8886799999</v>
      </c>
      <c r="E60" s="142">
        <f>ESC!Z60</f>
        <v>1.5576503658282519</v>
      </c>
      <c r="F60" s="32">
        <f t="shared" si="0"/>
        <v>4.3849190652823132E-2</v>
      </c>
      <c r="G60" s="31">
        <v>78.760000000000005</v>
      </c>
      <c r="H60" s="30">
        <f t="shared" si="1"/>
        <v>122.68054281263312</v>
      </c>
      <c r="I60" s="29">
        <f t="shared" si="2"/>
        <v>3.4535622558163501</v>
      </c>
    </row>
    <row r="61" spans="1:9" x14ac:dyDescent="0.5">
      <c r="A61" s="35" t="s">
        <v>4</v>
      </c>
      <c r="B61" s="34" t="s">
        <v>72</v>
      </c>
      <c r="C61" s="34" t="s">
        <v>87</v>
      </c>
      <c r="D61" s="33">
        <f>'[1]INPUTS-Incidence'!I25</f>
        <v>3315567.1842800002</v>
      </c>
      <c r="E61" s="142">
        <f>ESC!Z61</f>
        <v>1.8172587601329602</v>
      </c>
      <c r="F61" s="32">
        <f t="shared" si="0"/>
        <v>5.4809891011983559E-2</v>
      </c>
      <c r="G61" s="31">
        <v>73.784999999999997</v>
      </c>
      <c r="H61" s="30">
        <f t="shared" si="1"/>
        <v>134.08643761641045</v>
      </c>
      <c r="I61" s="29">
        <f t="shared" si="2"/>
        <v>4.044147808319206</v>
      </c>
    </row>
    <row r="62" spans="1:9" x14ac:dyDescent="0.5">
      <c r="A62" s="35" t="s">
        <v>4</v>
      </c>
      <c r="B62" s="34" t="s">
        <v>72</v>
      </c>
      <c r="C62" s="34" t="s">
        <v>86</v>
      </c>
      <c r="D62" s="33">
        <f>'[1]INPUTS-Incidence'!I26</f>
        <v>3131503.2039200002</v>
      </c>
      <c r="E62" s="142">
        <f>ESC!Z62</f>
        <v>3.8941259145706293</v>
      </c>
      <c r="F62" s="32">
        <f t="shared" si="0"/>
        <v>0.12435324701874748</v>
      </c>
      <c r="G62" s="31">
        <v>68.824999999999989</v>
      </c>
      <c r="H62" s="30">
        <f t="shared" si="1"/>
        <v>268.01321607032349</v>
      </c>
      <c r="I62" s="29">
        <f t="shared" si="2"/>
        <v>8.5586122260652928</v>
      </c>
    </row>
    <row r="63" spans="1:9" x14ac:dyDescent="0.5">
      <c r="A63" s="35" t="s">
        <v>4</v>
      </c>
      <c r="B63" s="34" t="s">
        <v>72</v>
      </c>
      <c r="C63" s="34" t="s">
        <v>85</v>
      </c>
      <c r="D63" s="33">
        <f>'[1]INPUTS-Incidence'!I27</f>
        <v>3481756.1849199999</v>
      </c>
      <c r="E63" s="142">
        <f>ESC!Z63</f>
        <v>4.4133427031800467</v>
      </c>
      <c r="F63" s="32">
        <f t="shared" si="0"/>
        <v>0.12675622498481903</v>
      </c>
      <c r="G63" s="31">
        <v>63.875</v>
      </c>
      <c r="H63" s="30">
        <f t="shared" si="1"/>
        <v>281.90226516562547</v>
      </c>
      <c r="I63" s="29">
        <f t="shared" si="2"/>
        <v>8.096553870905316</v>
      </c>
    </row>
    <row r="64" spans="1:9" x14ac:dyDescent="0.5">
      <c r="A64" s="35" t="s">
        <v>4</v>
      </c>
      <c r="B64" s="34" t="s">
        <v>72</v>
      </c>
      <c r="C64" s="34" t="s">
        <v>84</v>
      </c>
      <c r="D64" s="33">
        <f>'[1]INPUTS-Incidence'!I28</f>
        <v>4289995.1327999998</v>
      </c>
      <c r="E64" s="142">
        <f>ESC!Z64</f>
        <v>4.9325594917894637</v>
      </c>
      <c r="F64" s="32">
        <f t="shared" si="0"/>
        <v>0.11497820717969147</v>
      </c>
      <c r="G64" s="31">
        <v>58.935000000000002</v>
      </c>
      <c r="H64" s="30">
        <f t="shared" si="1"/>
        <v>290.70039364861208</v>
      </c>
      <c r="I64" s="29">
        <f t="shared" si="2"/>
        <v>6.7762406401351178</v>
      </c>
    </row>
    <row r="65" spans="1:9" x14ac:dyDescent="0.5">
      <c r="A65" s="35" t="s">
        <v>4</v>
      </c>
      <c r="B65" s="34" t="s">
        <v>72</v>
      </c>
      <c r="C65" s="34" t="s">
        <v>83</v>
      </c>
      <c r="D65" s="33">
        <f>'[1]INPUTS-Incidence'!I29</f>
        <v>4114143.9809599998</v>
      </c>
      <c r="E65" s="142">
        <f>ESC!Z65</f>
        <v>8.0478602234459675</v>
      </c>
      <c r="F65" s="32">
        <f t="shared" si="0"/>
        <v>0.19561445250071363</v>
      </c>
      <c r="G65" s="31">
        <v>53.995000000000005</v>
      </c>
      <c r="H65" s="30">
        <f t="shared" si="1"/>
        <v>434.54421276496504</v>
      </c>
      <c r="I65" s="29">
        <f t="shared" si="2"/>
        <v>10.562202362776034</v>
      </c>
    </row>
    <row r="66" spans="1:9" x14ac:dyDescent="0.5">
      <c r="A66" s="35" t="s">
        <v>4</v>
      </c>
      <c r="B66" s="34" t="s">
        <v>72</v>
      </c>
      <c r="C66" s="34" t="s">
        <v>82</v>
      </c>
      <c r="D66" s="33">
        <f>'[1]INPUTS-Incidence'!I30</f>
        <v>3786113.9477200001</v>
      </c>
      <c r="E66" s="142">
        <f>ESC!Z66</f>
        <v>7.2690350405318407</v>
      </c>
      <c r="F66" s="32">
        <f t="shared" si="0"/>
        <v>0.19199197755020705</v>
      </c>
      <c r="G66" s="31">
        <v>49.09</v>
      </c>
      <c r="H66" s="30">
        <f t="shared" si="1"/>
        <v>356.8369301397081</v>
      </c>
      <c r="I66" s="29">
        <f t="shared" si="2"/>
        <v>9.4248861779396655</v>
      </c>
    </row>
    <row r="67" spans="1:9" x14ac:dyDescent="0.5">
      <c r="A67" s="35" t="s">
        <v>4</v>
      </c>
      <c r="B67" s="34" t="s">
        <v>72</v>
      </c>
      <c r="C67" s="34" t="s">
        <v>81</v>
      </c>
      <c r="D67" s="33">
        <f>'[1]INPUTS-Incidence'!I31</f>
        <v>3462914.9900799999</v>
      </c>
      <c r="E67" s="142">
        <f>ESC!Z67</f>
        <v>7.7882518291412586</v>
      </c>
      <c r="F67" s="32">
        <f t="shared" si="0"/>
        <v>0.22490450535031284</v>
      </c>
      <c r="G67" s="31">
        <v>44.225000000000001</v>
      </c>
      <c r="H67" s="30">
        <f t="shared" si="1"/>
        <v>344.43543714377216</v>
      </c>
      <c r="I67" s="29">
        <f t="shared" si="2"/>
        <v>9.9464017491175856</v>
      </c>
    </row>
    <row r="68" spans="1:9" x14ac:dyDescent="0.5">
      <c r="A68" s="35" t="s">
        <v>4</v>
      </c>
      <c r="B68" s="34" t="s">
        <v>72</v>
      </c>
      <c r="C68" s="34" t="s">
        <v>80</v>
      </c>
      <c r="D68" s="33">
        <f>'[1]INPUTS-Incidence'!I32</f>
        <v>3222327.4251999999</v>
      </c>
      <c r="E68" s="142">
        <f>ESC!Z68</f>
        <v>9.3459021949695114</v>
      </c>
      <c r="F68" s="32">
        <f t="shared" si="0"/>
        <v>0.29003577109763884</v>
      </c>
      <c r="G68" s="31">
        <v>39.424999999999997</v>
      </c>
      <c r="H68" s="30">
        <f t="shared" si="1"/>
        <v>368.46219403667294</v>
      </c>
      <c r="I68" s="29">
        <f t="shared" si="2"/>
        <v>11.43466027552441</v>
      </c>
    </row>
    <row r="69" spans="1:9" x14ac:dyDescent="0.5">
      <c r="A69" s="35" t="s">
        <v>4</v>
      </c>
      <c r="B69" s="34" t="s">
        <v>72</v>
      </c>
      <c r="C69" s="34" t="s">
        <v>79</v>
      </c>
      <c r="D69" s="33">
        <f>'[1]INPUTS-Incidence'!I33</f>
        <v>2916037.2321600001</v>
      </c>
      <c r="E69" s="142">
        <f>ESC!Z69</f>
        <v>11.682377743711887</v>
      </c>
      <c r="F69" s="32">
        <f t="shared" ref="F69:F132" si="3">100000*E69/D69</f>
        <v>0.40062512285065666</v>
      </c>
      <c r="G69" s="31">
        <v>34.72</v>
      </c>
      <c r="H69" s="30">
        <f t="shared" ref="H69:H132" si="4">G69*E69</f>
        <v>405.61215526167672</v>
      </c>
      <c r="I69" s="29">
        <f t="shared" ref="I69:I132" si="5">100000*H69/D69</f>
        <v>13.909704265374796</v>
      </c>
    </row>
    <row r="70" spans="1:9" x14ac:dyDescent="0.5">
      <c r="A70" s="35" t="s">
        <v>4</v>
      </c>
      <c r="B70" s="34" t="s">
        <v>72</v>
      </c>
      <c r="C70" s="34" t="s">
        <v>78</v>
      </c>
      <c r="D70" s="33">
        <f>'[1]INPUTS-Incidence'!I34</f>
        <v>2663371.9782799999</v>
      </c>
      <c r="E70" s="142">
        <f>ESC!Z70</f>
        <v>12.720811320930723</v>
      </c>
      <c r="F70" s="32">
        <f t="shared" si="3"/>
        <v>0.47762052858819209</v>
      </c>
      <c r="G70" s="31">
        <v>30.094999999999999</v>
      </c>
      <c r="H70" s="30">
        <f t="shared" si="4"/>
        <v>382.83281670341012</v>
      </c>
      <c r="I70" s="29">
        <f t="shared" si="5"/>
        <v>14.373989807861641</v>
      </c>
    </row>
    <row r="71" spans="1:9" x14ac:dyDescent="0.5">
      <c r="A71" s="35" t="s">
        <v>4</v>
      </c>
      <c r="B71" s="34" t="s">
        <v>72</v>
      </c>
      <c r="C71" s="34" t="s">
        <v>77</v>
      </c>
      <c r="D71" s="33">
        <f>'[1]INPUTS-Incidence'!I35</f>
        <v>2226159.6364799999</v>
      </c>
      <c r="E71" s="142">
        <f>ESC!Z71</f>
        <v>12.720811320930723</v>
      </c>
      <c r="F71" s="32">
        <f t="shared" si="3"/>
        <v>0.57142403951968379</v>
      </c>
      <c r="G71" s="31">
        <v>25.55</v>
      </c>
      <c r="H71" s="30">
        <f t="shared" si="4"/>
        <v>325.01672924977998</v>
      </c>
      <c r="I71" s="29">
        <f t="shared" si="5"/>
        <v>14.599884209727922</v>
      </c>
    </row>
    <row r="72" spans="1:9" x14ac:dyDescent="0.5">
      <c r="A72" s="35" t="s">
        <v>4</v>
      </c>
      <c r="B72" s="34" t="s">
        <v>72</v>
      </c>
      <c r="C72" s="34" t="s">
        <v>76</v>
      </c>
      <c r="D72" s="33">
        <f>'[1]INPUTS-Incidence'!I36</f>
        <v>1546427.29956</v>
      </c>
      <c r="E72" s="142">
        <f>ESC!Z72</f>
        <v>11.941986138016595</v>
      </c>
      <c r="F72" s="32">
        <f t="shared" si="3"/>
        <v>0.77223068562061803</v>
      </c>
      <c r="G72" s="31">
        <v>21.115000000000002</v>
      </c>
      <c r="H72" s="30">
        <f t="shared" si="4"/>
        <v>252.15503730422043</v>
      </c>
      <c r="I72" s="29">
        <f t="shared" si="5"/>
        <v>16.305650926879348</v>
      </c>
    </row>
    <row r="73" spans="1:9" x14ac:dyDescent="0.5">
      <c r="A73" s="35" t="s">
        <v>4</v>
      </c>
      <c r="B73" s="34" t="s">
        <v>72</v>
      </c>
      <c r="C73" s="34" t="s">
        <v>75</v>
      </c>
      <c r="D73" s="33">
        <f>'[1]INPUTS-Incidence'!I37</f>
        <v>917421.25644000003</v>
      </c>
      <c r="E73" s="142">
        <f>ESC!Z73</f>
        <v>8.3074686177506756</v>
      </c>
      <c r="F73" s="32">
        <f t="shared" si="3"/>
        <v>0.905523886593529</v>
      </c>
      <c r="G73" s="31">
        <v>16.865000000000002</v>
      </c>
      <c r="H73" s="30">
        <f t="shared" si="4"/>
        <v>140.10545823836517</v>
      </c>
      <c r="I73" s="29">
        <f t="shared" si="5"/>
        <v>15.271660347399871</v>
      </c>
    </row>
    <row r="74" spans="1:9" x14ac:dyDescent="0.5">
      <c r="A74" s="35" t="s">
        <v>4</v>
      </c>
      <c r="B74" s="34" t="s">
        <v>72</v>
      </c>
      <c r="C74" s="34" t="s">
        <v>74</v>
      </c>
      <c r="D74" s="33">
        <f>'[1]INPUTS-Incidence'!I38</f>
        <v>694225.56371999998</v>
      </c>
      <c r="E74" s="142">
        <f>ESC!Z74</f>
        <v>1.8172587601329602</v>
      </c>
      <c r="F74" s="32">
        <f t="shared" si="3"/>
        <v>0.26176776758193682</v>
      </c>
      <c r="G74" s="31">
        <v>12.89</v>
      </c>
      <c r="H74" s="30">
        <f t="shared" si="4"/>
        <v>23.424465418113858</v>
      </c>
      <c r="I74" s="29">
        <f t="shared" si="5"/>
        <v>3.3741865241311655</v>
      </c>
    </row>
    <row r="75" spans="1:9" x14ac:dyDescent="0.5">
      <c r="A75" s="35" t="s">
        <v>4</v>
      </c>
      <c r="B75" s="34" t="s">
        <v>72</v>
      </c>
      <c r="C75" s="34" t="s">
        <v>73</v>
      </c>
      <c r="D75" s="33">
        <f>'[1]INPUTS-Incidence'!I39</f>
        <v>0</v>
      </c>
      <c r="E75" s="142">
        <f>ESC!Z75</f>
        <v>2.0768671544376689</v>
      </c>
      <c r="F75" s="32" t="e">
        <f t="shared" si="3"/>
        <v>#DIV/0!</v>
      </c>
      <c r="G75" s="31">
        <v>9.3150000000000013</v>
      </c>
      <c r="H75" s="30">
        <f t="shared" si="4"/>
        <v>19.346017543586889</v>
      </c>
      <c r="I75" s="29" t="e">
        <f t="shared" si="5"/>
        <v>#DIV/0!</v>
      </c>
    </row>
    <row r="76" spans="1:9" x14ac:dyDescent="0.5">
      <c r="A76" s="35" t="s">
        <v>4</v>
      </c>
      <c r="B76" s="34" t="s">
        <v>72</v>
      </c>
      <c r="C76" s="34" t="s">
        <v>71</v>
      </c>
      <c r="D76" s="33">
        <f>'[1]INPUTS-Incidence'!I40</f>
        <v>1265258.69964</v>
      </c>
      <c r="E76" s="142">
        <f>ESC!Z76</f>
        <v>3.1153007316565038</v>
      </c>
      <c r="F76" s="32">
        <f t="shared" si="3"/>
        <v>0.24621847947324055</v>
      </c>
      <c r="G76" s="31">
        <v>5.05</v>
      </c>
      <c r="H76" s="30">
        <f t="shared" si="4"/>
        <v>15.732268694865343</v>
      </c>
      <c r="I76" s="29">
        <f t="shared" si="5"/>
        <v>1.2434033213398648</v>
      </c>
    </row>
    <row r="77" spans="1:9" x14ac:dyDescent="0.5">
      <c r="A77" s="35" t="s">
        <v>10</v>
      </c>
      <c r="B77" s="34" t="s">
        <v>90</v>
      </c>
      <c r="C77" s="34" t="s">
        <v>89</v>
      </c>
      <c r="D77" s="33">
        <f>'[1]INPUTS-Incidence'!I5</f>
        <v>4180329.7166800001</v>
      </c>
      <c r="E77" s="142">
        <f>ESC!Z77</f>
        <v>40.00616513761468</v>
      </c>
      <c r="F77" s="32">
        <f t="shared" si="3"/>
        <v>0.95700980183418172</v>
      </c>
      <c r="G77" s="31">
        <v>85.012</v>
      </c>
      <c r="H77" s="30">
        <f t="shared" si="4"/>
        <v>3401.004110678899</v>
      </c>
      <c r="I77" s="29">
        <f t="shared" si="5"/>
        <v>81.357317273527457</v>
      </c>
    </row>
    <row r="78" spans="1:9" x14ac:dyDescent="0.5">
      <c r="A78" s="35" t="s">
        <v>10</v>
      </c>
      <c r="B78" s="34" t="s">
        <v>90</v>
      </c>
      <c r="C78" s="34" t="s">
        <v>88</v>
      </c>
      <c r="D78" s="33">
        <f>'[1]INPUTS-Incidence'!I6</f>
        <v>3986120.47756</v>
      </c>
      <c r="E78" s="142">
        <f>ESC!Z78</f>
        <v>48.283302752293579</v>
      </c>
      <c r="F78" s="32">
        <f t="shared" si="3"/>
        <v>1.2112855851725022</v>
      </c>
      <c r="G78" s="31">
        <v>78.760000000000005</v>
      </c>
      <c r="H78" s="30">
        <f t="shared" si="4"/>
        <v>3802.7929247706425</v>
      </c>
      <c r="I78" s="29">
        <f t="shared" si="5"/>
        <v>95.400852688186262</v>
      </c>
    </row>
    <row r="79" spans="1:9" x14ac:dyDescent="0.5">
      <c r="A79" s="35" t="s">
        <v>10</v>
      </c>
      <c r="B79" s="34" t="s">
        <v>90</v>
      </c>
      <c r="C79" s="34" t="s">
        <v>87</v>
      </c>
      <c r="D79" s="33">
        <f>'[1]INPUTS-Incidence'!I7</f>
        <v>3672583.6711200001</v>
      </c>
      <c r="E79" s="142">
        <f>ESC!Z79</f>
        <v>99.32565137614678</v>
      </c>
      <c r="F79" s="32">
        <f t="shared" si="3"/>
        <v>2.7045170449678602</v>
      </c>
      <c r="G79" s="31">
        <v>73.784999999999997</v>
      </c>
      <c r="H79" s="30">
        <f t="shared" si="4"/>
        <v>7328.74318678899</v>
      </c>
      <c r="I79" s="29">
        <f t="shared" si="5"/>
        <v>199.55279016295356</v>
      </c>
    </row>
    <row r="80" spans="1:9" x14ac:dyDescent="0.5">
      <c r="A80" s="35" t="s">
        <v>10</v>
      </c>
      <c r="B80" s="34" t="s">
        <v>90</v>
      </c>
      <c r="C80" s="34" t="s">
        <v>86</v>
      </c>
      <c r="D80" s="33">
        <f>'[1]INPUTS-Incidence'!I8</f>
        <v>3131503.2039200002</v>
      </c>
      <c r="E80" s="142">
        <f>ESC!Z80</f>
        <v>1104.997871559633</v>
      </c>
      <c r="F80" s="32">
        <f t="shared" si="3"/>
        <v>35.286499792700262</v>
      </c>
      <c r="G80" s="31">
        <v>68.824999999999989</v>
      </c>
      <c r="H80" s="30">
        <f t="shared" si="4"/>
        <v>76051.478510091736</v>
      </c>
      <c r="I80" s="29">
        <f t="shared" si="5"/>
        <v>2428.5933482325954</v>
      </c>
    </row>
    <row r="81" spans="1:9" x14ac:dyDescent="0.5">
      <c r="A81" s="35" t="s">
        <v>10</v>
      </c>
      <c r="B81" s="34" t="s">
        <v>90</v>
      </c>
      <c r="C81" s="34" t="s">
        <v>85</v>
      </c>
      <c r="D81" s="33">
        <f>'[1]INPUTS-Incidence'!I9</f>
        <v>3675482.31648</v>
      </c>
      <c r="E81" s="142">
        <f>ESC!Z81</f>
        <v>1505.0595229357796</v>
      </c>
      <c r="F81" s="32">
        <f t="shared" si="3"/>
        <v>40.948626420740645</v>
      </c>
      <c r="G81" s="31">
        <v>63.875</v>
      </c>
      <c r="H81" s="30">
        <f t="shared" si="4"/>
        <v>96135.677027522921</v>
      </c>
      <c r="I81" s="29">
        <f t="shared" si="5"/>
        <v>2615.5935126248087</v>
      </c>
    </row>
    <row r="82" spans="1:9" x14ac:dyDescent="0.5">
      <c r="A82" s="35" t="s">
        <v>10</v>
      </c>
      <c r="B82" s="34" t="s">
        <v>90</v>
      </c>
      <c r="C82" s="34" t="s">
        <v>84</v>
      </c>
      <c r="D82" s="33">
        <f>'[1]INPUTS-Incidence'!I10</f>
        <v>4465846.2846400002</v>
      </c>
      <c r="E82" s="142">
        <f>ESC!Z82</f>
        <v>1151.9016513761467</v>
      </c>
      <c r="F82" s="32">
        <f t="shared" si="3"/>
        <v>25.793580386724024</v>
      </c>
      <c r="G82" s="31">
        <v>58.935000000000002</v>
      </c>
      <c r="H82" s="30">
        <f t="shared" si="4"/>
        <v>67887.323823853207</v>
      </c>
      <c r="I82" s="29">
        <f t="shared" si="5"/>
        <v>1520.1446600915806</v>
      </c>
    </row>
    <row r="83" spans="1:9" x14ac:dyDescent="0.5">
      <c r="A83" s="35" t="s">
        <v>10</v>
      </c>
      <c r="B83" s="34" t="s">
        <v>90</v>
      </c>
      <c r="C83" s="34" t="s">
        <v>83</v>
      </c>
      <c r="D83" s="33">
        <f>'[1]INPUTS-Incidence'!I11</f>
        <v>4245066.1297199996</v>
      </c>
      <c r="E83" s="142">
        <f>ESC!Z83</f>
        <v>805.64139449541267</v>
      </c>
      <c r="F83" s="32">
        <f t="shared" si="3"/>
        <v>18.978300216693022</v>
      </c>
      <c r="G83" s="31">
        <v>53.995000000000005</v>
      </c>
      <c r="H83" s="30">
        <f t="shared" si="4"/>
        <v>43500.607095779807</v>
      </c>
      <c r="I83" s="29">
        <f t="shared" si="5"/>
        <v>1024.7333202003397</v>
      </c>
    </row>
    <row r="84" spans="1:9" x14ac:dyDescent="0.5">
      <c r="A84" s="35" t="s">
        <v>10</v>
      </c>
      <c r="B84" s="34" t="s">
        <v>90</v>
      </c>
      <c r="C84" s="34" t="s">
        <v>82</v>
      </c>
      <c r="D84" s="33">
        <f>'[1]INPUTS-Incidence'!I12</f>
        <v>3858096.9741600002</v>
      </c>
      <c r="E84" s="142">
        <f>ESC!Z84</f>
        <v>797.36425688073393</v>
      </c>
      <c r="F84" s="32">
        <f t="shared" si="3"/>
        <v>20.667294322075438</v>
      </c>
      <c r="G84" s="31">
        <v>49.09</v>
      </c>
      <c r="H84" s="30">
        <f t="shared" si="4"/>
        <v>39142.611370275234</v>
      </c>
      <c r="I84" s="29">
        <f t="shared" si="5"/>
        <v>1014.5574782706833</v>
      </c>
    </row>
    <row r="85" spans="1:9" x14ac:dyDescent="0.5">
      <c r="A85" s="35" t="s">
        <v>10</v>
      </c>
      <c r="B85" s="34" t="s">
        <v>90</v>
      </c>
      <c r="C85" s="34" t="s">
        <v>81</v>
      </c>
      <c r="D85" s="33">
        <f>'[1]INPUTS-Incidence'!I13</f>
        <v>3499631.1646400001</v>
      </c>
      <c r="E85" s="142">
        <f>ESC!Z85</f>
        <v>906.34656880733939</v>
      </c>
      <c r="F85" s="32">
        <f t="shared" si="3"/>
        <v>25.898345458944195</v>
      </c>
      <c r="G85" s="31">
        <v>44.225000000000001</v>
      </c>
      <c r="H85" s="30">
        <f t="shared" si="4"/>
        <v>40083.177005504585</v>
      </c>
      <c r="I85" s="29">
        <f t="shared" si="5"/>
        <v>1145.3543279218072</v>
      </c>
    </row>
    <row r="86" spans="1:9" x14ac:dyDescent="0.5">
      <c r="A86" s="35" t="s">
        <v>10</v>
      </c>
      <c r="B86" s="34" t="s">
        <v>90</v>
      </c>
      <c r="C86" s="34" t="s">
        <v>80</v>
      </c>
      <c r="D86" s="33">
        <f>'[1]INPUTS-Incidence'!I14</f>
        <v>3231023.3612799998</v>
      </c>
      <c r="E86" s="142">
        <f>ESC!Z86</f>
        <v>976.70223853210996</v>
      </c>
      <c r="F86" s="32">
        <f t="shared" si="3"/>
        <v>30.228881977045823</v>
      </c>
      <c r="G86" s="31">
        <v>39.424999999999997</v>
      </c>
      <c r="H86" s="30">
        <f t="shared" si="4"/>
        <v>38506.485754128429</v>
      </c>
      <c r="I86" s="29">
        <f t="shared" si="5"/>
        <v>1191.7736719450313</v>
      </c>
    </row>
    <row r="87" spans="1:9" x14ac:dyDescent="0.5">
      <c r="A87" s="35" t="s">
        <v>10</v>
      </c>
      <c r="B87" s="34" t="s">
        <v>90</v>
      </c>
      <c r="C87" s="34" t="s">
        <v>79</v>
      </c>
      <c r="D87" s="33">
        <f>'[1]INPUTS-Incidence'!I15</f>
        <v>2868209.58372</v>
      </c>
      <c r="E87" s="142">
        <f>ESC!Z87</f>
        <v>903.5875229357797</v>
      </c>
      <c r="F87" s="32">
        <f t="shared" si="3"/>
        <v>31.503538934691377</v>
      </c>
      <c r="G87" s="31">
        <v>34.72</v>
      </c>
      <c r="H87" s="30">
        <f t="shared" si="4"/>
        <v>31372.558796330271</v>
      </c>
      <c r="I87" s="29">
        <f t="shared" si="5"/>
        <v>1093.8028718124847</v>
      </c>
    </row>
    <row r="88" spans="1:9" x14ac:dyDescent="0.5">
      <c r="A88" s="35" t="s">
        <v>10</v>
      </c>
      <c r="B88" s="34" t="s">
        <v>90</v>
      </c>
      <c r="C88" s="34" t="s">
        <v>78</v>
      </c>
      <c r="D88" s="33">
        <f>'[1]INPUTS-Incidence'!I16</f>
        <v>2481240.4281600001</v>
      </c>
      <c r="E88" s="142">
        <f>ESC!Z88</f>
        <v>841.50899082568799</v>
      </c>
      <c r="F88" s="32">
        <f t="shared" si="3"/>
        <v>33.914850865529431</v>
      </c>
      <c r="G88" s="31">
        <v>30.094999999999999</v>
      </c>
      <c r="H88" s="30">
        <f t="shared" si="4"/>
        <v>25325.21307889908</v>
      </c>
      <c r="I88" s="29">
        <f t="shared" si="5"/>
        <v>1020.6674367981082</v>
      </c>
    </row>
    <row r="89" spans="1:9" x14ac:dyDescent="0.5">
      <c r="A89" s="35" t="s">
        <v>10</v>
      </c>
      <c r="B89" s="34" t="s">
        <v>90</v>
      </c>
      <c r="C89" s="34" t="s">
        <v>77</v>
      </c>
      <c r="D89" s="33">
        <f>'[1]INPUTS-Incidence'!I17</f>
        <v>1930014.7021999999</v>
      </c>
      <c r="E89" s="142">
        <f>ESC!Z89</f>
        <v>366.95310091743113</v>
      </c>
      <c r="F89" s="32">
        <f t="shared" si="3"/>
        <v>19.012969201692911</v>
      </c>
      <c r="G89" s="31">
        <v>25.55</v>
      </c>
      <c r="H89" s="30">
        <f t="shared" si="4"/>
        <v>9375.6517284403653</v>
      </c>
      <c r="I89" s="29">
        <f t="shared" si="5"/>
        <v>485.78136310325391</v>
      </c>
    </row>
    <row r="90" spans="1:9" x14ac:dyDescent="0.5">
      <c r="A90" s="35" t="s">
        <v>10</v>
      </c>
      <c r="B90" s="34" t="s">
        <v>90</v>
      </c>
      <c r="C90" s="34" t="s">
        <v>76</v>
      </c>
      <c r="D90" s="33">
        <f>'[1]INPUTS-Incidence'!I18</f>
        <v>1230474.95532</v>
      </c>
      <c r="E90" s="142">
        <f>ESC!Z90</f>
        <v>229.00080733944952</v>
      </c>
      <c r="F90" s="32">
        <f t="shared" si="3"/>
        <v>18.610765408052949</v>
      </c>
      <c r="G90" s="31">
        <v>21.115000000000002</v>
      </c>
      <c r="H90" s="30">
        <f t="shared" si="4"/>
        <v>4835.3520469724772</v>
      </c>
      <c r="I90" s="29">
        <f t="shared" si="5"/>
        <v>392.96631159103805</v>
      </c>
    </row>
    <row r="91" spans="1:9" x14ac:dyDescent="0.5">
      <c r="A91" s="35" t="s">
        <v>10</v>
      </c>
      <c r="B91" s="34" t="s">
        <v>90</v>
      </c>
      <c r="C91" s="34" t="s">
        <v>75</v>
      </c>
      <c r="D91" s="33">
        <f>'[1]INPUTS-Incidence'!I19</f>
        <v>610647.95583999995</v>
      </c>
      <c r="E91" s="142">
        <f>ESC!Z91</f>
        <v>110.36183486238531</v>
      </c>
      <c r="F91" s="32">
        <f t="shared" si="3"/>
        <v>18.072906624336913</v>
      </c>
      <c r="G91" s="31">
        <v>16.865000000000002</v>
      </c>
      <c r="H91" s="30">
        <f t="shared" si="4"/>
        <v>1861.2523449541284</v>
      </c>
      <c r="I91" s="29">
        <f t="shared" si="5"/>
        <v>304.79957021944205</v>
      </c>
    </row>
    <row r="92" spans="1:9" x14ac:dyDescent="0.5">
      <c r="A92" s="35" t="s">
        <v>10</v>
      </c>
      <c r="B92" s="34" t="s">
        <v>90</v>
      </c>
      <c r="C92" s="34" t="s">
        <v>74</v>
      </c>
      <c r="D92" s="33">
        <f>'[1]INPUTS-Incidence'!I20</f>
        <v>420786.68475999997</v>
      </c>
      <c r="E92" s="142">
        <f>ESC!Z92</f>
        <v>45.524256880733937</v>
      </c>
      <c r="F92" s="32">
        <f t="shared" si="3"/>
        <v>10.818844447679986</v>
      </c>
      <c r="G92" s="31">
        <v>12.89</v>
      </c>
      <c r="H92" s="30">
        <f t="shared" si="4"/>
        <v>586.80767119266045</v>
      </c>
      <c r="I92" s="29">
        <f t="shared" si="5"/>
        <v>139.45490493059501</v>
      </c>
    </row>
    <row r="93" spans="1:9" x14ac:dyDescent="0.5">
      <c r="A93" s="35" t="s">
        <v>10</v>
      </c>
      <c r="B93" s="34" t="s">
        <v>90</v>
      </c>
      <c r="C93" s="34" t="s">
        <v>73</v>
      </c>
      <c r="D93" s="33">
        <f>'[1]INPUTS-Incidence'!I21</f>
        <v>0</v>
      </c>
      <c r="E93" s="142">
        <f>ESC!Z93</f>
        <v>34.488073394495409</v>
      </c>
      <c r="F93" s="32" t="e">
        <f t="shared" si="3"/>
        <v>#DIV/0!</v>
      </c>
      <c r="G93" s="31">
        <v>9.3150000000000013</v>
      </c>
      <c r="H93" s="30">
        <f t="shared" si="4"/>
        <v>321.25640366972476</v>
      </c>
      <c r="I93" s="29" t="e">
        <f t="shared" si="5"/>
        <v>#DIV/0!</v>
      </c>
    </row>
    <row r="94" spans="1:9" x14ac:dyDescent="0.5">
      <c r="A94" s="35" t="s">
        <v>10</v>
      </c>
      <c r="B94" s="34" t="s">
        <v>90</v>
      </c>
      <c r="C94" s="34" t="s">
        <v>71</v>
      </c>
      <c r="D94" s="33">
        <f>'[1]INPUTS-Incidence'!I22</f>
        <v>610164.84828000003</v>
      </c>
      <c r="E94" s="142">
        <f>ESC!Z94</f>
        <v>28.969981651376145</v>
      </c>
      <c r="F94" s="32">
        <f t="shared" si="3"/>
        <v>4.7478942343269894</v>
      </c>
      <c r="G94" s="31">
        <v>5.05</v>
      </c>
      <c r="H94" s="30">
        <f t="shared" si="4"/>
        <v>146.29840733944954</v>
      </c>
      <c r="I94" s="29">
        <f t="shared" si="5"/>
        <v>23.976865883351298</v>
      </c>
    </row>
    <row r="95" spans="1:9" x14ac:dyDescent="0.5">
      <c r="A95" s="35" t="s">
        <v>10</v>
      </c>
      <c r="B95" s="34" t="s">
        <v>72</v>
      </c>
      <c r="C95" s="34" t="s">
        <v>89</v>
      </c>
      <c r="D95" s="33">
        <f>'[1]INPUTS-Incidence'!I23</f>
        <v>3724276.18004</v>
      </c>
      <c r="E95" s="142">
        <f>ESC!Z95</f>
        <v>11.036183486238532</v>
      </c>
      <c r="F95" s="32">
        <f t="shared" si="3"/>
        <v>0.29633096346039511</v>
      </c>
      <c r="G95" s="31">
        <v>85.012</v>
      </c>
      <c r="H95" s="30">
        <f t="shared" si="4"/>
        <v>938.20803053211</v>
      </c>
      <c r="I95" s="29">
        <f t="shared" si="5"/>
        <v>25.191687865695108</v>
      </c>
    </row>
    <row r="96" spans="1:9" x14ac:dyDescent="0.5">
      <c r="A96" s="35" t="s">
        <v>10</v>
      </c>
      <c r="B96" s="34" t="s">
        <v>72</v>
      </c>
      <c r="C96" s="34" t="s">
        <v>88</v>
      </c>
      <c r="D96" s="33">
        <f>'[1]INPUTS-Incidence'!I24</f>
        <v>3552289.8886799999</v>
      </c>
      <c r="E96" s="142">
        <f>ESC!Z96</f>
        <v>22.072366972477063</v>
      </c>
      <c r="F96" s="32">
        <f t="shared" si="3"/>
        <v>0.62135601722186484</v>
      </c>
      <c r="G96" s="31">
        <v>78.760000000000005</v>
      </c>
      <c r="H96" s="30">
        <f t="shared" si="4"/>
        <v>1738.4196227522937</v>
      </c>
      <c r="I96" s="29">
        <f t="shared" si="5"/>
        <v>48.937999916394077</v>
      </c>
    </row>
    <row r="97" spans="1:9" x14ac:dyDescent="0.5">
      <c r="A97" s="35" t="s">
        <v>10</v>
      </c>
      <c r="B97" s="34" t="s">
        <v>72</v>
      </c>
      <c r="C97" s="34" t="s">
        <v>87</v>
      </c>
      <c r="D97" s="33">
        <f>'[1]INPUTS-Incidence'!I25</f>
        <v>3315567.1842800002</v>
      </c>
      <c r="E97" s="142">
        <f>ESC!Z97</f>
        <v>27.590458715596327</v>
      </c>
      <c r="F97" s="32">
        <f t="shared" si="3"/>
        <v>0.83214898634568901</v>
      </c>
      <c r="G97" s="31">
        <v>73.784999999999997</v>
      </c>
      <c r="H97" s="30">
        <f t="shared" si="4"/>
        <v>2035.761996330275</v>
      </c>
      <c r="I97" s="29">
        <f t="shared" si="5"/>
        <v>61.400112957516669</v>
      </c>
    </row>
    <row r="98" spans="1:9" x14ac:dyDescent="0.5">
      <c r="A98" s="35" t="s">
        <v>10</v>
      </c>
      <c r="B98" s="34" t="s">
        <v>72</v>
      </c>
      <c r="C98" s="34" t="s">
        <v>86</v>
      </c>
      <c r="D98" s="33">
        <f>'[1]INPUTS-Incidence'!I26</f>
        <v>3131503.2039200002</v>
      </c>
      <c r="E98" s="142">
        <f>ESC!Z98</f>
        <v>136.57277064220182</v>
      </c>
      <c r="F98" s="32">
        <f t="shared" si="3"/>
        <v>4.3612527833674486</v>
      </c>
      <c r="G98" s="31">
        <v>68.824999999999989</v>
      </c>
      <c r="H98" s="30">
        <f t="shared" si="4"/>
        <v>9399.6209394495381</v>
      </c>
      <c r="I98" s="29">
        <f t="shared" si="5"/>
        <v>300.16322281526453</v>
      </c>
    </row>
    <row r="99" spans="1:9" x14ac:dyDescent="0.5">
      <c r="A99" s="35" t="s">
        <v>10</v>
      </c>
      <c r="B99" s="34" t="s">
        <v>72</v>
      </c>
      <c r="C99" s="34" t="s">
        <v>85</v>
      </c>
      <c r="D99" s="33">
        <f>'[1]INPUTS-Incidence'!I27</f>
        <v>3481756.1849199999</v>
      </c>
      <c r="E99" s="142">
        <f>ESC!Z99</f>
        <v>148.98847706422018</v>
      </c>
      <c r="F99" s="32">
        <f t="shared" si="3"/>
        <v>4.2791186157580841</v>
      </c>
      <c r="G99" s="31">
        <v>63.875</v>
      </c>
      <c r="H99" s="30">
        <f t="shared" si="4"/>
        <v>9516.6389724770634</v>
      </c>
      <c r="I99" s="29">
        <f t="shared" si="5"/>
        <v>273.32870158154759</v>
      </c>
    </row>
    <row r="100" spans="1:9" x14ac:dyDescent="0.5">
      <c r="A100" s="35" t="s">
        <v>10</v>
      </c>
      <c r="B100" s="34" t="s">
        <v>72</v>
      </c>
      <c r="C100" s="34" t="s">
        <v>84</v>
      </c>
      <c r="D100" s="33">
        <f>'[1]INPUTS-Incidence'!I28</f>
        <v>4289995.1327999998</v>
      </c>
      <c r="E100" s="142">
        <f>ESC!Z100</f>
        <v>137.95229357798164</v>
      </c>
      <c r="F100" s="32">
        <f t="shared" si="3"/>
        <v>3.2156748273031894</v>
      </c>
      <c r="G100" s="31">
        <v>58.935000000000002</v>
      </c>
      <c r="H100" s="30">
        <f t="shared" si="4"/>
        <v>8130.2184220183481</v>
      </c>
      <c r="I100" s="29">
        <f t="shared" si="5"/>
        <v>189.5157959471135</v>
      </c>
    </row>
    <row r="101" spans="1:9" x14ac:dyDescent="0.5">
      <c r="A101" s="35" t="s">
        <v>10</v>
      </c>
      <c r="B101" s="34" t="s">
        <v>72</v>
      </c>
      <c r="C101" s="34" t="s">
        <v>83</v>
      </c>
      <c r="D101" s="33">
        <f>'[1]INPUTS-Incidence'!I29</f>
        <v>4114143.9809599998</v>
      </c>
      <c r="E101" s="142">
        <f>ESC!Z101</f>
        <v>120.01849541284402</v>
      </c>
      <c r="F101" s="32">
        <f t="shared" si="3"/>
        <v>2.9172167033599719</v>
      </c>
      <c r="G101" s="31">
        <v>53.995000000000005</v>
      </c>
      <c r="H101" s="30">
        <f t="shared" si="4"/>
        <v>6480.3986598165129</v>
      </c>
      <c r="I101" s="29">
        <f t="shared" si="5"/>
        <v>157.5151158979217</v>
      </c>
    </row>
    <row r="102" spans="1:9" x14ac:dyDescent="0.5">
      <c r="A102" s="35" t="s">
        <v>10</v>
      </c>
      <c r="B102" s="34" t="s">
        <v>72</v>
      </c>
      <c r="C102" s="34" t="s">
        <v>82</v>
      </c>
      <c r="D102" s="33">
        <f>'[1]INPUTS-Incidence'!I30</f>
        <v>3786113.9477200001</v>
      </c>
      <c r="E102" s="142">
        <f>ESC!Z102</f>
        <v>107.60278899082569</v>
      </c>
      <c r="F102" s="32">
        <f t="shared" si="3"/>
        <v>2.8420377853557248</v>
      </c>
      <c r="G102" s="31">
        <v>49.09</v>
      </c>
      <c r="H102" s="30">
        <f t="shared" si="4"/>
        <v>5282.2209115596334</v>
      </c>
      <c r="I102" s="29">
        <f t="shared" si="5"/>
        <v>139.51563488311254</v>
      </c>
    </row>
    <row r="103" spans="1:9" x14ac:dyDescent="0.5">
      <c r="A103" s="35" t="s">
        <v>10</v>
      </c>
      <c r="B103" s="34" t="s">
        <v>72</v>
      </c>
      <c r="C103" s="34" t="s">
        <v>81</v>
      </c>
      <c r="D103" s="33">
        <f>'[1]INPUTS-Incidence'!I31</f>
        <v>3462914.9900799999</v>
      </c>
      <c r="E103" s="142">
        <f>ESC!Z103</f>
        <v>114.50040366972476</v>
      </c>
      <c r="F103" s="32">
        <f t="shared" si="3"/>
        <v>3.3064745741009247</v>
      </c>
      <c r="G103" s="31">
        <v>44.225000000000001</v>
      </c>
      <c r="H103" s="30">
        <f t="shared" si="4"/>
        <v>5063.7803522935774</v>
      </c>
      <c r="I103" s="29">
        <f t="shared" si="5"/>
        <v>146.22883803961338</v>
      </c>
    </row>
    <row r="104" spans="1:9" x14ac:dyDescent="0.5">
      <c r="A104" s="35" t="s">
        <v>10</v>
      </c>
      <c r="B104" s="34" t="s">
        <v>72</v>
      </c>
      <c r="C104" s="34" t="s">
        <v>80</v>
      </c>
      <c r="D104" s="33">
        <f>'[1]INPUTS-Incidence'!I32</f>
        <v>3222327.4251999999</v>
      </c>
      <c r="E104" s="142">
        <f>ESC!Z104</f>
        <v>144.84990825688072</v>
      </c>
      <c r="F104" s="32">
        <f t="shared" si="3"/>
        <v>4.4951952158583115</v>
      </c>
      <c r="G104" s="31">
        <v>39.424999999999997</v>
      </c>
      <c r="H104" s="30">
        <f t="shared" si="4"/>
        <v>5710.7076330275222</v>
      </c>
      <c r="I104" s="29">
        <f t="shared" si="5"/>
        <v>177.22307138521396</v>
      </c>
    </row>
    <row r="105" spans="1:9" x14ac:dyDescent="0.5">
      <c r="A105" s="35" t="s">
        <v>10</v>
      </c>
      <c r="B105" s="34" t="s">
        <v>72</v>
      </c>
      <c r="C105" s="34" t="s">
        <v>79</v>
      </c>
      <c r="D105" s="33">
        <f>'[1]INPUTS-Incidence'!I33</f>
        <v>2916037.2321600001</v>
      </c>
      <c r="E105" s="142">
        <f>ESC!Z105</f>
        <v>140.71133944954127</v>
      </c>
      <c r="F105" s="32">
        <f t="shared" si="3"/>
        <v>4.825430138466098</v>
      </c>
      <c r="G105" s="31">
        <v>34.72</v>
      </c>
      <c r="H105" s="30">
        <f t="shared" si="4"/>
        <v>4885.4977056880725</v>
      </c>
      <c r="I105" s="29">
        <f t="shared" si="5"/>
        <v>167.53893440754291</v>
      </c>
    </row>
    <row r="106" spans="1:9" x14ac:dyDescent="0.5">
      <c r="A106" s="35" t="s">
        <v>10</v>
      </c>
      <c r="B106" s="34" t="s">
        <v>72</v>
      </c>
      <c r="C106" s="34" t="s">
        <v>78</v>
      </c>
      <c r="D106" s="33">
        <f>'[1]INPUTS-Incidence'!I34</f>
        <v>2663371.9782799999</v>
      </c>
      <c r="E106" s="142">
        <f>ESC!Z106</f>
        <v>146.22943119266054</v>
      </c>
      <c r="F106" s="32">
        <f t="shared" si="3"/>
        <v>5.4903870876908147</v>
      </c>
      <c r="G106" s="31">
        <v>30.094999999999999</v>
      </c>
      <c r="H106" s="30">
        <f t="shared" si="4"/>
        <v>4400.7747317431185</v>
      </c>
      <c r="I106" s="29">
        <f t="shared" si="5"/>
        <v>165.23319940405509</v>
      </c>
    </row>
    <row r="107" spans="1:9" x14ac:dyDescent="0.5">
      <c r="A107" s="35" t="s">
        <v>10</v>
      </c>
      <c r="B107" s="34" t="s">
        <v>72</v>
      </c>
      <c r="C107" s="34" t="s">
        <v>77</v>
      </c>
      <c r="D107" s="33">
        <f>'[1]INPUTS-Incidence'!I35</f>
        <v>2226159.6364799999</v>
      </c>
      <c r="E107" s="142">
        <f>ESC!Z107</f>
        <v>53.801394495412843</v>
      </c>
      <c r="F107" s="32">
        <f t="shared" si="3"/>
        <v>2.4167806123950539</v>
      </c>
      <c r="G107" s="31">
        <v>25.55</v>
      </c>
      <c r="H107" s="30">
        <f t="shared" si="4"/>
        <v>1374.6256293577983</v>
      </c>
      <c r="I107" s="29">
        <f t="shared" si="5"/>
        <v>61.748744646693638</v>
      </c>
    </row>
    <row r="108" spans="1:9" x14ac:dyDescent="0.5">
      <c r="A108" s="35" t="s">
        <v>10</v>
      </c>
      <c r="B108" s="34" t="s">
        <v>72</v>
      </c>
      <c r="C108" s="34" t="s">
        <v>76</v>
      </c>
      <c r="D108" s="33">
        <f>'[1]INPUTS-Incidence'!I36</f>
        <v>1546427.29956</v>
      </c>
      <c r="E108" s="142">
        <f>ESC!Z108</f>
        <v>45.524256880733937</v>
      </c>
      <c r="F108" s="32">
        <f t="shared" si="3"/>
        <v>2.9438342748919921</v>
      </c>
      <c r="G108" s="31">
        <v>21.115000000000002</v>
      </c>
      <c r="H108" s="30">
        <f t="shared" si="4"/>
        <v>961.24468403669721</v>
      </c>
      <c r="I108" s="29">
        <f t="shared" si="5"/>
        <v>62.159060714344413</v>
      </c>
    </row>
    <row r="109" spans="1:9" x14ac:dyDescent="0.5">
      <c r="A109" s="35" t="s">
        <v>10</v>
      </c>
      <c r="B109" s="34" t="s">
        <v>72</v>
      </c>
      <c r="C109" s="34" t="s">
        <v>75</v>
      </c>
      <c r="D109" s="33">
        <f>'[1]INPUTS-Incidence'!I37</f>
        <v>917421.25644000003</v>
      </c>
      <c r="E109" s="142">
        <f>ESC!Z109</f>
        <v>28.969981651376145</v>
      </c>
      <c r="F109" s="32">
        <f t="shared" si="3"/>
        <v>3.1577622000816157</v>
      </c>
      <c r="G109" s="31">
        <v>16.865000000000002</v>
      </c>
      <c r="H109" s="30">
        <f t="shared" si="4"/>
        <v>488.57874055045875</v>
      </c>
      <c r="I109" s="29">
        <f t="shared" si="5"/>
        <v>53.255659504376453</v>
      </c>
    </row>
    <row r="110" spans="1:9" x14ac:dyDescent="0.5">
      <c r="A110" s="35" t="s">
        <v>10</v>
      </c>
      <c r="B110" s="34" t="s">
        <v>72</v>
      </c>
      <c r="C110" s="34" t="s">
        <v>74</v>
      </c>
      <c r="D110" s="33">
        <f>'[1]INPUTS-Incidence'!I38</f>
        <v>694225.56371999998</v>
      </c>
      <c r="E110" s="142">
        <f>ESC!Z110</f>
        <v>13.795229357798164</v>
      </c>
      <c r="F110" s="32">
        <f t="shared" si="3"/>
        <v>1.987139350483808</v>
      </c>
      <c r="G110" s="31">
        <v>12.89</v>
      </c>
      <c r="H110" s="30">
        <f t="shared" si="4"/>
        <v>177.82050642201833</v>
      </c>
      <c r="I110" s="29">
        <f t="shared" si="5"/>
        <v>25.614226227736289</v>
      </c>
    </row>
    <row r="111" spans="1:9" x14ac:dyDescent="0.5">
      <c r="A111" s="35" t="s">
        <v>10</v>
      </c>
      <c r="B111" s="34" t="s">
        <v>72</v>
      </c>
      <c r="C111" s="34" t="s">
        <v>73</v>
      </c>
      <c r="D111" s="33">
        <f>'[1]INPUTS-Incidence'!I39</f>
        <v>0</v>
      </c>
      <c r="E111" s="142">
        <f>ESC!Z111</f>
        <v>12.415706422018348</v>
      </c>
      <c r="F111" s="32" t="e">
        <f t="shared" si="3"/>
        <v>#DIV/0!</v>
      </c>
      <c r="G111" s="31">
        <v>9.3150000000000013</v>
      </c>
      <c r="H111" s="30">
        <f t="shared" si="4"/>
        <v>115.65230532110093</v>
      </c>
      <c r="I111" s="29" t="e">
        <f t="shared" si="5"/>
        <v>#DIV/0!</v>
      </c>
    </row>
    <row r="112" spans="1:9" x14ac:dyDescent="0.5">
      <c r="A112" s="35" t="s">
        <v>10</v>
      </c>
      <c r="B112" s="34" t="s">
        <v>72</v>
      </c>
      <c r="C112" s="34" t="s">
        <v>71</v>
      </c>
      <c r="D112" s="33">
        <f>'[1]INPUTS-Incidence'!I40</f>
        <v>1265258.69964</v>
      </c>
      <c r="E112" s="142">
        <f>ESC!Z112</f>
        <v>19.313321100917427</v>
      </c>
      <c r="F112" s="32">
        <f t="shared" si="3"/>
        <v>1.5264325869810329</v>
      </c>
      <c r="G112" s="31">
        <v>5.05</v>
      </c>
      <c r="H112" s="30">
        <f t="shared" si="4"/>
        <v>97.532271559633003</v>
      </c>
      <c r="I112" s="29">
        <f t="shared" si="5"/>
        <v>7.7084845642542144</v>
      </c>
    </row>
    <row r="113" spans="1:9" x14ac:dyDescent="0.5">
      <c r="A113" s="35" t="s">
        <v>9</v>
      </c>
      <c r="B113" s="34" t="s">
        <v>90</v>
      </c>
      <c r="C113" s="34" t="s">
        <v>89</v>
      </c>
      <c r="D113" s="33">
        <f>'[1]INPUTS-Incidence'!I5</f>
        <v>4180329.7166800001</v>
      </c>
      <c r="E113" s="142">
        <f>ESC!Z113</f>
        <v>0</v>
      </c>
      <c r="F113" s="32">
        <f t="shared" si="3"/>
        <v>0</v>
      </c>
      <c r="G113" s="31">
        <v>85.012</v>
      </c>
      <c r="H113" s="30">
        <f t="shared" si="4"/>
        <v>0</v>
      </c>
      <c r="I113" s="29">
        <f t="shared" si="5"/>
        <v>0</v>
      </c>
    </row>
    <row r="114" spans="1:9" x14ac:dyDescent="0.5">
      <c r="A114" s="35" t="s">
        <v>9</v>
      </c>
      <c r="B114" s="34" t="s">
        <v>90</v>
      </c>
      <c r="C114" s="34" t="s">
        <v>88</v>
      </c>
      <c r="D114" s="33">
        <f>'[1]INPUTS-Incidence'!I6</f>
        <v>3986120.47756</v>
      </c>
      <c r="E114" s="142">
        <f>ESC!Z114</f>
        <v>0</v>
      </c>
      <c r="F114" s="32">
        <f t="shared" si="3"/>
        <v>0</v>
      </c>
      <c r="G114" s="31">
        <v>78.760000000000005</v>
      </c>
      <c r="H114" s="30">
        <f t="shared" si="4"/>
        <v>0</v>
      </c>
      <c r="I114" s="29">
        <f t="shared" si="5"/>
        <v>0</v>
      </c>
    </row>
    <row r="115" spans="1:9" x14ac:dyDescent="0.5">
      <c r="A115" s="35" t="s">
        <v>9</v>
      </c>
      <c r="B115" s="34" t="s">
        <v>90</v>
      </c>
      <c r="C115" s="34" t="s">
        <v>87</v>
      </c>
      <c r="D115" s="33">
        <f>'[1]INPUTS-Incidence'!I7</f>
        <v>3672583.6711200001</v>
      </c>
      <c r="E115" s="142">
        <f>ESC!Z115</f>
        <v>0</v>
      </c>
      <c r="F115" s="32">
        <f t="shared" si="3"/>
        <v>0</v>
      </c>
      <c r="G115" s="31">
        <v>73.784999999999997</v>
      </c>
      <c r="H115" s="30">
        <f t="shared" si="4"/>
        <v>0</v>
      </c>
      <c r="I115" s="29">
        <f t="shared" si="5"/>
        <v>0</v>
      </c>
    </row>
    <row r="116" spans="1:9" x14ac:dyDescent="0.5">
      <c r="A116" s="35" t="s">
        <v>9</v>
      </c>
      <c r="B116" s="34" t="s">
        <v>90</v>
      </c>
      <c r="C116" s="34" t="s">
        <v>86</v>
      </c>
      <c r="D116" s="33">
        <f>'[1]INPUTS-Incidence'!I8</f>
        <v>3131503.2039200002</v>
      </c>
      <c r="E116" s="142">
        <f>ESC!Z116</f>
        <v>0</v>
      </c>
      <c r="F116" s="32">
        <f t="shared" si="3"/>
        <v>0</v>
      </c>
      <c r="G116" s="31">
        <v>68.824999999999989</v>
      </c>
      <c r="H116" s="30">
        <f t="shared" si="4"/>
        <v>0</v>
      </c>
      <c r="I116" s="29">
        <f t="shared" si="5"/>
        <v>0</v>
      </c>
    </row>
    <row r="117" spans="1:9" x14ac:dyDescent="0.5">
      <c r="A117" s="35" t="s">
        <v>9</v>
      </c>
      <c r="B117" s="34" t="s">
        <v>90</v>
      </c>
      <c r="C117" s="34" t="s">
        <v>85</v>
      </c>
      <c r="D117" s="33">
        <f>'[1]INPUTS-Incidence'!I9</f>
        <v>3675482.31648</v>
      </c>
      <c r="E117" s="142">
        <f>ESC!Z117</f>
        <v>0</v>
      </c>
      <c r="F117" s="32">
        <f t="shared" si="3"/>
        <v>0</v>
      </c>
      <c r="G117" s="31">
        <v>63.875</v>
      </c>
      <c r="H117" s="30">
        <f t="shared" si="4"/>
        <v>0</v>
      </c>
      <c r="I117" s="29">
        <f t="shared" si="5"/>
        <v>0</v>
      </c>
    </row>
    <row r="118" spans="1:9" x14ac:dyDescent="0.5">
      <c r="A118" s="35" t="s">
        <v>9</v>
      </c>
      <c r="B118" s="34" t="s">
        <v>90</v>
      </c>
      <c r="C118" s="34" t="s">
        <v>84</v>
      </c>
      <c r="D118" s="33">
        <f>'[1]INPUTS-Incidence'!I10</f>
        <v>4465846.2846400002</v>
      </c>
      <c r="E118" s="142">
        <f>ESC!Z118</f>
        <v>0</v>
      </c>
      <c r="F118" s="32">
        <f t="shared" si="3"/>
        <v>0</v>
      </c>
      <c r="G118" s="31">
        <v>58.935000000000002</v>
      </c>
      <c r="H118" s="30">
        <f t="shared" si="4"/>
        <v>0</v>
      </c>
      <c r="I118" s="29">
        <f t="shared" si="5"/>
        <v>0</v>
      </c>
    </row>
    <row r="119" spans="1:9" x14ac:dyDescent="0.5">
      <c r="A119" s="35" t="s">
        <v>9</v>
      </c>
      <c r="B119" s="34" t="s">
        <v>90</v>
      </c>
      <c r="C119" s="34" t="s">
        <v>83</v>
      </c>
      <c r="D119" s="33">
        <f>'[1]INPUTS-Incidence'!I11</f>
        <v>4245066.1297199996</v>
      </c>
      <c r="E119" s="142">
        <f>ESC!Z119</f>
        <v>0</v>
      </c>
      <c r="F119" s="32">
        <f t="shared" si="3"/>
        <v>0</v>
      </c>
      <c r="G119" s="31">
        <v>53.995000000000005</v>
      </c>
      <c r="H119" s="30">
        <f t="shared" si="4"/>
        <v>0</v>
      </c>
      <c r="I119" s="29">
        <f t="shared" si="5"/>
        <v>0</v>
      </c>
    </row>
    <row r="120" spans="1:9" x14ac:dyDescent="0.5">
      <c r="A120" s="35" t="s">
        <v>9</v>
      </c>
      <c r="B120" s="34" t="s">
        <v>90</v>
      </c>
      <c r="C120" s="34" t="s">
        <v>82</v>
      </c>
      <c r="D120" s="33">
        <f>'[1]INPUTS-Incidence'!I12</f>
        <v>3858096.9741600002</v>
      </c>
      <c r="E120" s="142">
        <f>ESC!Z120</f>
        <v>0</v>
      </c>
      <c r="F120" s="32">
        <f t="shared" si="3"/>
        <v>0</v>
      </c>
      <c r="G120" s="31">
        <v>49.09</v>
      </c>
      <c r="H120" s="30">
        <f t="shared" si="4"/>
        <v>0</v>
      </c>
      <c r="I120" s="29">
        <f t="shared" si="5"/>
        <v>0</v>
      </c>
    </row>
    <row r="121" spans="1:9" x14ac:dyDescent="0.5">
      <c r="A121" s="35" t="s">
        <v>9</v>
      </c>
      <c r="B121" s="34" t="s">
        <v>90</v>
      </c>
      <c r="C121" s="34" t="s">
        <v>81</v>
      </c>
      <c r="D121" s="33">
        <f>'[1]INPUTS-Incidence'!I13</f>
        <v>3499631.1646400001</v>
      </c>
      <c r="E121" s="142">
        <f>ESC!Z121</f>
        <v>0</v>
      </c>
      <c r="F121" s="32">
        <f t="shared" si="3"/>
        <v>0</v>
      </c>
      <c r="G121" s="31">
        <v>44.225000000000001</v>
      </c>
      <c r="H121" s="30">
        <f t="shared" si="4"/>
        <v>0</v>
      </c>
      <c r="I121" s="29">
        <f t="shared" si="5"/>
        <v>0</v>
      </c>
    </row>
    <row r="122" spans="1:9" x14ac:dyDescent="0.5">
      <c r="A122" s="35" t="s">
        <v>9</v>
      </c>
      <c r="B122" s="34" t="s">
        <v>90</v>
      </c>
      <c r="C122" s="34" t="s">
        <v>80</v>
      </c>
      <c r="D122" s="33">
        <f>'[1]INPUTS-Incidence'!I14</f>
        <v>3231023.3612799998</v>
      </c>
      <c r="E122" s="142">
        <f>ESC!Z122</f>
        <v>0</v>
      </c>
      <c r="F122" s="32">
        <f t="shared" si="3"/>
        <v>0</v>
      </c>
      <c r="G122" s="31">
        <v>39.424999999999997</v>
      </c>
      <c r="H122" s="30">
        <f t="shared" si="4"/>
        <v>0</v>
      </c>
      <c r="I122" s="29">
        <f t="shared" si="5"/>
        <v>0</v>
      </c>
    </row>
    <row r="123" spans="1:9" x14ac:dyDescent="0.5">
      <c r="A123" s="35" t="s">
        <v>9</v>
      </c>
      <c r="B123" s="34" t="s">
        <v>90</v>
      </c>
      <c r="C123" s="34" t="s">
        <v>79</v>
      </c>
      <c r="D123" s="33">
        <f>'[1]INPUTS-Incidence'!I15</f>
        <v>2868209.58372</v>
      </c>
      <c r="E123" s="142">
        <f>ESC!Z123</f>
        <v>0</v>
      </c>
      <c r="F123" s="32">
        <f t="shared" si="3"/>
        <v>0</v>
      </c>
      <c r="G123" s="31">
        <v>34.72</v>
      </c>
      <c r="H123" s="30">
        <f t="shared" si="4"/>
        <v>0</v>
      </c>
      <c r="I123" s="29">
        <f t="shared" si="5"/>
        <v>0</v>
      </c>
    </row>
    <row r="124" spans="1:9" x14ac:dyDescent="0.5">
      <c r="A124" s="35" t="s">
        <v>9</v>
      </c>
      <c r="B124" s="34" t="s">
        <v>90</v>
      </c>
      <c r="C124" s="34" t="s">
        <v>78</v>
      </c>
      <c r="D124" s="33">
        <f>'[1]INPUTS-Incidence'!I16</f>
        <v>2481240.4281600001</v>
      </c>
      <c r="E124" s="142">
        <f>ESC!Z124</f>
        <v>0</v>
      </c>
      <c r="F124" s="32">
        <f t="shared" si="3"/>
        <v>0</v>
      </c>
      <c r="G124" s="31">
        <v>30.094999999999999</v>
      </c>
      <c r="H124" s="30">
        <f t="shared" si="4"/>
        <v>0</v>
      </c>
      <c r="I124" s="29">
        <f t="shared" si="5"/>
        <v>0</v>
      </c>
    </row>
    <row r="125" spans="1:9" x14ac:dyDescent="0.5">
      <c r="A125" s="35" t="s">
        <v>9</v>
      </c>
      <c r="B125" s="34" t="s">
        <v>90</v>
      </c>
      <c r="C125" s="34" t="s">
        <v>77</v>
      </c>
      <c r="D125" s="33">
        <f>'[1]INPUTS-Incidence'!I17</f>
        <v>1930014.7021999999</v>
      </c>
      <c r="E125" s="142">
        <f>ESC!Z125</f>
        <v>0</v>
      </c>
      <c r="F125" s="32">
        <f t="shared" si="3"/>
        <v>0</v>
      </c>
      <c r="G125" s="31">
        <v>25.55</v>
      </c>
      <c r="H125" s="30">
        <f t="shared" si="4"/>
        <v>0</v>
      </c>
      <c r="I125" s="29">
        <f t="shared" si="5"/>
        <v>0</v>
      </c>
    </row>
    <row r="126" spans="1:9" x14ac:dyDescent="0.5">
      <c r="A126" s="35" t="s">
        <v>9</v>
      </c>
      <c r="B126" s="34" t="s">
        <v>90</v>
      </c>
      <c r="C126" s="34" t="s">
        <v>76</v>
      </c>
      <c r="D126" s="33">
        <f>'[1]INPUTS-Incidence'!I18</f>
        <v>1230474.95532</v>
      </c>
      <c r="E126" s="142">
        <f>ESC!Z126</f>
        <v>0</v>
      </c>
      <c r="F126" s="32">
        <f t="shared" si="3"/>
        <v>0</v>
      </c>
      <c r="G126" s="31">
        <v>21.115000000000002</v>
      </c>
      <c r="H126" s="30">
        <f t="shared" si="4"/>
        <v>0</v>
      </c>
      <c r="I126" s="29">
        <f t="shared" si="5"/>
        <v>0</v>
      </c>
    </row>
    <row r="127" spans="1:9" x14ac:dyDescent="0.5">
      <c r="A127" s="35" t="s">
        <v>9</v>
      </c>
      <c r="B127" s="34" t="s">
        <v>90</v>
      </c>
      <c r="C127" s="34" t="s">
        <v>75</v>
      </c>
      <c r="D127" s="33">
        <f>'[1]INPUTS-Incidence'!I19</f>
        <v>610647.95583999995</v>
      </c>
      <c r="E127" s="142">
        <f>ESC!Z127</f>
        <v>0</v>
      </c>
      <c r="F127" s="32">
        <f t="shared" si="3"/>
        <v>0</v>
      </c>
      <c r="G127" s="31">
        <v>16.865000000000002</v>
      </c>
      <c r="H127" s="30">
        <f t="shared" si="4"/>
        <v>0</v>
      </c>
      <c r="I127" s="29">
        <f t="shared" si="5"/>
        <v>0</v>
      </c>
    </row>
    <row r="128" spans="1:9" x14ac:dyDescent="0.5">
      <c r="A128" s="35" t="s">
        <v>9</v>
      </c>
      <c r="B128" s="34" t="s">
        <v>90</v>
      </c>
      <c r="C128" s="34" t="s">
        <v>74</v>
      </c>
      <c r="D128" s="33">
        <f>'[1]INPUTS-Incidence'!I20</f>
        <v>420786.68475999997</v>
      </c>
      <c r="E128" s="142">
        <f>ESC!Z128</f>
        <v>0</v>
      </c>
      <c r="F128" s="32">
        <f t="shared" si="3"/>
        <v>0</v>
      </c>
      <c r="G128" s="31">
        <v>12.89</v>
      </c>
      <c r="H128" s="30">
        <f t="shared" si="4"/>
        <v>0</v>
      </c>
      <c r="I128" s="29">
        <f t="shared" si="5"/>
        <v>0</v>
      </c>
    </row>
    <row r="129" spans="1:9" x14ac:dyDescent="0.5">
      <c r="A129" s="35" t="s">
        <v>9</v>
      </c>
      <c r="B129" s="34" t="s">
        <v>90</v>
      </c>
      <c r="C129" s="34" t="s">
        <v>73</v>
      </c>
      <c r="D129" s="33">
        <f>'[1]INPUTS-Incidence'!I21</f>
        <v>0</v>
      </c>
      <c r="E129" s="142">
        <f>ESC!Z129</f>
        <v>0</v>
      </c>
      <c r="F129" s="32" t="e">
        <f t="shared" si="3"/>
        <v>#DIV/0!</v>
      </c>
      <c r="G129" s="31">
        <v>9.3150000000000013</v>
      </c>
      <c r="H129" s="30">
        <f t="shared" si="4"/>
        <v>0</v>
      </c>
      <c r="I129" s="29" t="e">
        <f t="shared" si="5"/>
        <v>#DIV/0!</v>
      </c>
    </row>
    <row r="130" spans="1:9" x14ac:dyDescent="0.5">
      <c r="A130" s="35" t="s">
        <v>9</v>
      </c>
      <c r="B130" s="34" t="s">
        <v>90</v>
      </c>
      <c r="C130" s="34" t="s">
        <v>71</v>
      </c>
      <c r="D130" s="33">
        <f>'[1]INPUTS-Incidence'!I22</f>
        <v>610164.84828000003</v>
      </c>
      <c r="E130" s="142">
        <f>ESC!Z130</f>
        <v>0</v>
      </c>
      <c r="F130" s="32">
        <f t="shared" si="3"/>
        <v>0</v>
      </c>
      <c r="G130" s="31">
        <v>5.05</v>
      </c>
      <c r="H130" s="30">
        <f t="shared" si="4"/>
        <v>0</v>
      </c>
      <c r="I130" s="29">
        <f t="shared" si="5"/>
        <v>0</v>
      </c>
    </row>
    <row r="131" spans="1:9" x14ac:dyDescent="0.5">
      <c r="A131" s="35" t="s">
        <v>9</v>
      </c>
      <c r="B131" s="34" t="s">
        <v>72</v>
      </c>
      <c r="C131" s="34" t="s">
        <v>89</v>
      </c>
      <c r="D131" s="33">
        <f>'[1]INPUTS-Incidence'!I23</f>
        <v>3724276.18004</v>
      </c>
      <c r="E131" s="142">
        <f>ESC!Z131</f>
        <v>0</v>
      </c>
      <c r="F131" s="32">
        <f t="shared" si="3"/>
        <v>0</v>
      </c>
      <c r="G131" s="31">
        <v>85.012</v>
      </c>
      <c r="H131" s="30">
        <f t="shared" si="4"/>
        <v>0</v>
      </c>
      <c r="I131" s="29">
        <f t="shared" si="5"/>
        <v>0</v>
      </c>
    </row>
    <row r="132" spans="1:9" x14ac:dyDescent="0.5">
      <c r="A132" s="35" t="s">
        <v>9</v>
      </c>
      <c r="B132" s="34" t="s">
        <v>72</v>
      </c>
      <c r="C132" s="34" t="s">
        <v>88</v>
      </c>
      <c r="D132" s="33">
        <f>'[1]INPUTS-Incidence'!I24</f>
        <v>3552289.8886799999</v>
      </c>
      <c r="E132" s="142">
        <f>ESC!Z132</f>
        <v>0</v>
      </c>
      <c r="F132" s="32">
        <f t="shared" si="3"/>
        <v>0</v>
      </c>
      <c r="G132" s="31">
        <v>78.760000000000005</v>
      </c>
      <c r="H132" s="30">
        <f t="shared" si="4"/>
        <v>0</v>
      </c>
      <c r="I132" s="29">
        <f t="shared" si="5"/>
        <v>0</v>
      </c>
    </row>
    <row r="133" spans="1:9" x14ac:dyDescent="0.5">
      <c r="A133" s="35" t="s">
        <v>9</v>
      </c>
      <c r="B133" s="34" t="s">
        <v>72</v>
      </c>
      <c r="C133" s="34" t="s">
        <v>87</v>
      </c>
      <c r="D133" s="33">
        <f>'[1]INPUTS-Incidence'!I25</f>
        <v>3315567.1842800002</v>
      </c>
      <c r="E133" s="142">
        <f>ESC!Z133</f>
        <v>0</v>
      </c>
      <c r="F133" s="32">
        <f t="shared" ref="F133:F196" si="6">100000*E133/D133</f>
        <v>0</v>
      </c>
      <c r="G133" s="31">
        <v>73.784999999999997</v>
      </c>
      <c r="H133" s="30">
        <f t="shared" ref="H133:H196" si="7">G133*E133</f>
        <v>0</v>
      </c>
      <c r="I133" s="29">
        <f t="shared" ref="I133:I196" si="8">100000*H133/D133</f>
        <v>0</v>
      </c>
    </row>
    <row r="134" spans="1:9" x14ac:dyDescent="0.5">
      <c r="A134" s="35" t="s">
        <v>9</v>
      </c>
      <c r="B134" s="34" t="s">
        <v>72</v>
      </c>
      <c r="C134" s="34" t="s">
        <v>86</v>
      </c>
      <c r="D134" s="33">
        <f>'[1]INPUTS-Incidence'!I26</f>
        <v>3131503.2039200002</v>
      </c>
      <c r="E134" s="142">
        <f>ESC!Z134</f>
        <v>0</v>
      </c>
      <c r="F134" s="32">
        <f t="shared" si="6"/>
        <v>0</v>
      </c>
      <c r="G134" s="31">
        <v>68.824999999999989</v>
      </c>
      <c r="H134" s="30">
        <f t="shared" si="7"/>
        <v>0</v>
      </c>
      <c r="I134" s="29">
        <f t="shared" si="8"/>
        <v>0</v>
      </c>
    </row>
    <row r="135" spans="1:9" x14ac:dyDescent="0.5">
      <c r="A135" s="35" t="s">
        <v>9</v>
      </c>
      <c r="B135" s="34" t="s">
        <v>72</v>
      </c>
      <c r="C135" s="34" t="s">
        <v>85</v>
      </c>
      <c r="D135" s="33">
        <f>'[1]INPUTS-Incidence'!I27</f>
        <v>3481756.1849199999</v>
      </c>
      <c r="E135" s="142">
        <f>ESC!Z135</f>
        <v>0</v>
      </c>
      <c r="F135" s="32">
        <f t="shared" si="6"/>
        <v>0</v>
      </c>
      <c r="G135" s="31">
        <v>63.875</v>
      </c>
      <c r="H135" s="30">
        <f t="shared" si="7"/>
        <v>0</v>
      </c>
      <c r="I135" s="29">
        <f t="shared" si="8"/>
        <v>0</v>
      </c>
    </row>
    <row r="136" spans="1:9" x14ac:dyDescent="0.5">
      <c r="A136" s="35" t="s">
        <v>9</v>
      </c>
      <c r="B136" s="34" t="s">
        <v>72</v>
      </c>
      <c r="C136" s="34" t="s">
        <v>84</v>
      </c>
      <c r="D136" s="33">
        <f>'[1]INPUTS-Incidence'!I28</f>
        <v>4289995.1327999998</v>
      </c>
      <c r="E136" s="142">
        <f>ESC!Z136</f>
        <v>0</v>
      </c>
      <c r="F136" s="32">
        <f t="shared" si="6"/>
        <v>0</v>
      </c>
      <c r="G136" s="31">
        <v>58.935000000000002</v>
      </c>
      <c r="H136" s="30">
        <f t="shared" si="7"/>
        <v>0</v>
      </c>
      <c r="I136" s="29">
        <f t="shared" si="8"/>
        <v>0</v>
      </c>
    </row>
    <row r="137" spans="1:9" x14ac:dyDescent="0.5">
      <c r="A137" s="35" t="s">
        <v>9</v>
      </c>
      <c r="B137" s="34" t="s">
        <v>72</v>
      </c>
      <c r="C137" s="34" t="s">
        <v>83</v>
      </c>
      <c r="D137" s="33">
        <f>'[1]INPUTS-Incidence'!I29</f>
        <v>4114143.9809599998</v>
      </c>
      <c r="E137" s="142">
        <f>ESC!Z137</f>
        <v>0</v>
      </c>
      <c r="F137" s="32">
        <f t="shared" si="6"/>
        <v>0</v>
      </c>
      <c r="G137" s="31">
        <v>53.995000000000005</v>
      </c>
      <c r="H137" s="30">
        <f t="shared" si="7"/>
        <v>0</v>
      </c>
      <c r="I137" s="29">
        <f t="shared" si="8"/>
        <v>0</v>
      </c>
    </row>
    <row r="138" spans="1:9" x14ac:dyDescent="0.5">
      <c r="A138" s="35" t="s">
        <v>9</v>
      </c>
      <c r="B138" s="34" t="s">
        <v>72</v>
      </c>
      <c r="C138" s="34" t="s">
        <v>82</v>
      </c>
      <c r="D138" s="33">
        <f>'[1]INPUTS-Incidence'!I30</f>
        <v>3786113.9477200001</v>
      </c>
      <c r="E138" s="142">
        <f>ESC!Z138</f>
        <v>0</v>
      </c>
      <c r="F138" s="32">
        <f t="shared" si="6"/>
        <v>0</v>
      </c>
      <c r="G138" s="31">
        <v>49.09</v>
      </c>
      <c r="H138" s="30">
        <f t="shared" si="7"/>
        <v>0</v>
      </c>
      <c r="I138" s="29">
        <f t="shared" si="8"/>
        <v>0</v>
      </c>
    </row>
    <row r="139" spans="1:9" x14ac:dyDescent="0.5">
      <c r="A139" s="35" t="s">
        <v>9</v>
      </c>
      <c r="B139" s="34" t="s">
        <v>72</v>
      </c>
      <c r="C139" s="34" t="s">
        <v>81</v>
      </c>
      <c r="D139" s="33">
        <f>'[1]INPUTS-Incidence'!I31</f>
        <v>3462914.9900799999</v>
      </c>
      <c r="E139" s="142">
        <f>ESC!Z139</f>
        <v>0</v>
      </c>
      <c r="F139" s="32">
        <f t="shared" si="6"/>
        <v>0</v>
      </c>
      <c r="G139" s="31">
        <v>44.225000000000001</v>
      </c>
      <c r="H139" s="30">
        <f t="shared" si="7"/>
        <v>0</v>
      </c>
      <c r="I139" s="29">
        <f t="shared" si="8"/>
        <v>0</v>
      </c>
    </row>
    <row r="140" spans="1:9" x14ac:dyDescent="0.5">
      <c r="A140" s="35" t="s">
        <v>9</v>
      </c>
      <c r="B140" s="34" t="s">
        <v>72</v>
      </c>
      <c r="C140" s="34" t="s">
        <v>80</v>
      </c>
      <c r="D140" s="33">
        <f>'[1]INPUTS-Incidence'!I32</f>
        <v>3222327.4251999999</v>
      </c>
      <c r="E140" s="142">
        <f>ESC!Z140</f>
        <v>0</v>
      </c>
      <c r="F140" s="32">
        <f t="shared" si="6"/>
        <v>0</v>
      </c>
      <c r="G140" s="31">
        <v>39.424999999999997</v>
      </c>
      <c r="H140" s="30">
        <f t="shared" si="7"/>
        <v>0</v>
      </c>
      <c r="I140" s="29">
        <f t="shared" si="8"/>
        <v>0</v>
      </c>
    </row>
    <row r="141" spans="1:9" x14ac:dyDescent="0.5">
      <c r="A141" s="35" t="s">
        <v>9</v>
      </c>
      <c r="B141" s="34" t="s">
        <v>72</v>
      </c>
      <c r="C141" s="34" t="s">
        <v>79</v>
      </c>
      <c r="D141" s="33">
        <f>'[1]INPUTS-Incidence'!I33</f>
        <v>2916037.2321600001</v>
      </c>
      <c r="E141" s="142">
        <f>ESC!Z141</f>
        <v>0</v>
      </c>
      <c r="F141" s="32">
        <f t="shared" si="6"/>
        <v>0</v>
      </c>
      <c r="G141" s="31">
        <v>34.72</v>
      </c>
      <c r="H141" s="30">
        <f t="shared" si="7"/>
        <v>0</v>
      </c>
      <c r="I141" s="29">
        <f t="shared" si="8"/>
        <v>0</v>
      </c>
    </row>
    <row r="142" spans="1:9" x14ac:dyDescent="0.5">
      <c r="A142" s="35" t="s">
        <v>9</v>
      </c>
      <c r="B142" s="34" t="s">
        <v>72</v>
      </c>
      <c r="C142" s="34" t="s">
        <v>78</v>
      </c>
      <c r="D142" s="33">
        <f>'[1]INPUTS-Incidence'!I34</f>
        <v>2663371.9782799999</v>
      </c>
      <c r="E142" s="142">
        <f>ESC!Z142</f>
        <v>0</v>
      </c>
      <c r="F142" s="32">
        <f t="shared" si="6"/>
        <v>0</v>
      </c>
      <c r="G142" s="31">
        <v>30.094999999999999</v>
      </c>
      <c r="H142" s="30">
        <f t="shared" si="7"/>
        <v>0</v>
      </c>
      <c r="I142" s="29">
        <f t="shared" si="8"/>
        <v>0</v>
      </c>
    </row>
    <row r="143" spans="1:9" x14ac:dyDescent="0.5">
      <c r="A143" s="35" t="s">
        <v>9</v>
      </c>
      <c r="B143" s="34" t="s">
        <v>72</v>
      </c>
      <c r="C143" s="34" t="s">
        <v>77</v>
      </c>
      <c r="D143" s="33">
        <f>'[1]INPUTS-Incidence'!I35</f>
        <v>2226159.6364799999</v>
      </c>
      <c r="E143" s="142">
        <f>ESC!Z143</f>
        <v>0</v>
      </c>
      <c r="F143" s="32">
        <f t="shared" si="6"/>
        <v>0</v>
      </c>
      <c r="G143" s="31">
        <v>25.55</v>
      </c>
      <c r="H143" s="30">
        <f t="shared" si="7"/>
        <v>0</v>
      </c>
      <c r="I143" s="29">
        <f t="shared" si="8"/>
        <v>0</v>
      </c>
    </row>
    <row r="144" spans="1:9" x14ac:dyDescent="0.5">
      <c r="A144" s="35" t="s">
        <v>9</v>
      </c>
      <c r="B144" s="34" t="s">
        <v>72</v>
      </c>
      <c r="C144" s="34" t="s">
        <v>76</v>
      </c>
      <c r="D144" s="33">
        <f>'[1]INPUTS-Incidence'!I36</f>
        <v>1546427.29956</v>
      </c>
      <c r="E144" s="142">
        <f>ESC!Z144</f>
        <v>0</v>
      </c>
      <c r="F144" s="32">
        <f t="shared" si="6"/>
        <v>0</v>
      </c>
      <c r="G144" s="31">
        <v>21.115000000000002</v>
      </c>
      <c r="H144" s="30">
        <f t="shared" si="7"/>
        <v>0</v>
      </c>
      <c r="I144" s="29">
        <f t="shared" si="8"/>
        <v>0</v>
      </c>
    </row>
    <row r="145" spans="1:9" x14ac:dyDescent="0.5">
      <c r="A145" s="35" t="s">
        <v>9</v>
      </c>
      <c r="B145" s="34" t="s">
        <v>72</v>
      </c>
      <c r="C145" s="34" t="s">
        <v>75</v>
      </c>
      <c r="D145" s="33">
        <f>'[1]INPUTS-Incidence'!I37</f>
        <v>917421.25644000003</v>
      </c>
      <c r="E145" s="142">
        <f>ESC!Z145</f>
        <v>0</v>
      </c>
      <c r="F145" s="32">
        <f t="shared" si="6"/>
        <v>0</v>
      </c>
      <c r="G145" s="31">
        <v>16.865000000000002</v>
      </c>
      <c r="H145" s="30">
        <f t="shared" si="7"/>
        <v>0</v>
      </c>
      <c r="I145" s="29">
        <f t="shared" si="8"/>
        <v>0</v>
      </c>
    </row>
    <row r="146" spans="1:9" x14ac:dyDescent="0.5">
      <c r="A146" s="35" t="s">
        <v>9</v>
      </c>
      <c r="B146" s="34" t="s">
        <v>72</v>
      </c>
      <c r="C146" s="34" t="s">
        <v>74</v>
      </c>
      <c r="D146" s="33">
        <f>'[1]INPUTS-Incidence'!I38</f>
        <v>694225.56371999998</v>
      </c>
      <c r="E146" s="142">
        <f>ESC!Z146</f>
        <v>0</v>
      </c>
      <c r="F146" s="32">
        <f t="shared" si="6"/>
        <v>0</v>
      </c>
      <c r="G146" s="31">
        <v>12.89</v>
      </c>
      <c r="H146" s="30">
        <f t="shared" si="7"/>
        <v>0</v>
      </c>
      <c r="I146" s="29">
        <f t="shared" si="8"/>
        <v>0</v>
      </c>
    </row>
    <row r="147" spans="1:9" x14ac:dyDescent="0.5">
      <c r="A147" s="35" t="s">
        <v>9</v>
      </c>
      <c r="B147" s="34" t="s">
        <v>72</v>
      </c>
      <c r="C147" s="34" t="s">
        <v>73</v>
      </c>
      <c r="D147" s="33">
        <f>'[1]INPUTS-Incidence'!I39</f>
        <v>0</v>
      </c>
      <c r="E147" s="142">
        <f>ESC!Z147</f>
        <v>0</v>
      </c>
      <c r="F147" s="32" t="e">
        <f t="shared" si="6"/>
        <v>#DIV/0!</v>
      </c>
      <c r="G147" s="31">
        <v>9.3150000000000013</v>
      </c>
      <c r="H147" s="30">
        <f t="shared" si="7"/>
        <v>0</v>
      </c>
      <c r="I147" s="29" t="e">
        <f t="shared" si="8"/>
        <v>#DIV/0!</v>
      </c>
    </row>
    <row r="148" spans="1:9" x14ac:dyDescent="0.5">
      <c r="A148" s="35" t="s">
        <v>9</v>
      </c>
      <c r="B148" s="34" t="s">
        <v>72</v>
      </c>
      <c r="C148" s="34" t="s">
        <v>71</v>
      </c>
      <c r="D148" s="33">
        <f>'[1]INPUTS-Incidence'!I40</f>
        <v>1265258.69964</v>
      </c>
      <c r="E148" s="142">
        <f>ESC!Z148</f>
        <v>0</v>
      </c>
      <c r="F148" s="32">
        <f t="shared" si="6"/>
        <v>0</v>
      </c>
      <c r="G148" s="31">
        <v>5.05</v>
      </c>
      <c r="H148" s="30">
        <f t="shared" si="7"/>
        <v>0</v>
      </c>
      <c r="I148" s="29">
        <f t="shared" si="8"/>
        <v>0</v>
      </c>
    </row>
    <row r="149" spans="1:9" x14ac:dyDescent="0.5">
      <c r="A149" s="35" t="s">
        <v>8</v>
      </c>
      <c r="B149" s="34" t="s">
        <v>90</v>
      </c>
      <c r="C149" s="34" t="s">
        <v>89</v>
      </c>
      <c r="D149" s="33">
        <f>'[1]INPUTS-Incidence'!I5</f>
        <v>4180329.7166800001</v>
      </c>
      <c r="E149" s="142">
        <f>ESC!Z149</f>
        <v>7.847951587627211</v>
      </c>
      <c r="F149" s="32">
        <f t="shared" si="6"/>
        <v>0.18773522950385887</v>
      </c>
      <c r="G149" s="31">
        <v>85.012</v>
      </c>
      <c r="H149" s="30">
        <f t="shared" si="7"/>
        <v>667.1700603673645</v>
      </c>
      <c r="I149" s="29">
        <f t="shared" si="8"/>
        <v>15.959747330582051</v>
      </c>
    </row>
    <row r="150" spans="1:9" x14ac:dyDescent="0.5">
      <c r="A150" s="35" t="s">
        <v>8</v>
      </c>
      <c r="B150" s="34" t="s">
        <v>90</v>
      </c>
      <c r="C150" s="34" t="s">
        <v>88</v>
      </c>
      <c r="D150" s="33">
        <f>'[1]INPUTS-Incidence'!I6</f>
        <v>3986120.47756</v>
      </c>
      <c r="E150" s="142">
        <f>ESC!Z150</f>
        <v>13.260331992887355</v>
      </c>
      <c r="F150" s="32">
        <f t="shared" si="6"/>
        <v>0.33266259932525483</v>
      </c>
      <c r="G150" s="31">
        <v>78.760000000000005</v>
      </c>
      <c r="H150" s="30">
        <f t="shared" si="7"/>
        <v>1044.3837477598081</v>
      </c>
      <c r="I150" s="29">
        <f t="shared" si="8"/>
        <v>26.200506322857066</v>
      </c>
    </row>
    <row r="151" spans="1:9" x14ac:dyDescent="0.5">
      <c r="A151" s="35" t="s">
        <v>8</v>
      </c>
      <c r="B151" s="34" t="s">
        <v>90</v>
      </c>
      <c r="C151" s="34" t="s">
        <v>87</v>
      </c>
      <c r="D151" s="33">
        <f>'[1]INPUTS-Incidence'!I7</f>
        <v>3672583.6711200001</v>
      </c>
      <c r="E151" s="142">
        <f>ESC!Z151</f>
        <v>17.319617296832462</v>
      </c>
      <c r="F151" s="32">
        <f t="shared" si="6"/>
        <v>0.47159217727368019</v>
      </c>
      <c r="G151" s="31">
        <v>73.784999999999997</v>
      </c>
      <c r="H151" s="30">
        <f t="shared" si="7"/>
        <v>1277.9279622467832</v>
      </c>
      <c r="I151" s="29">
        <f t="shared" si="8"/>
        <v>34.796428800138493</v>
      </c>
    </row>
    <row r="152" spans="1:9" x14ac:dyDescent="0.5">
      <c r="A152" s="35" t="s">
        <v>8</v>
      </c>
      <c r="B152" s="34" t="s">
        <v>90</v>
      </c>
      <c r="C152" s="34" t="s">
        <v>86</v>
      </c>
      <c r="D152" s="33">
        <f>'[1]INPUTS-Incidence'!I8</f>
        <v>3131503.2039200002</v>
      </c>
      <c r="E152" s="142">
        <f>ESC!Z152</f>
        <v>104.72956084178381</v>
      </c>
      <c r="F152" s="32">
        <f t="shared" si="6"/>
        <v>3.3443861948052254</v>
      </c>
      <c r="G152" s="31">
        <v>68.824999999999989</v>
      </c>
      <c r="H152" s="30">
        <f t="shared" si="7"/>
        <v>7208.0120249357697</v>
      </c>
      <c r="I152" s="29">
        <f t="shared" si="8"/>
        <v>230.17737985746962</v>
      </c>
    </row>
    <row r="153" spans="1:9" x14ac:dyDescent="0.5">
      <c r="A153" s="35" t="s">
        <v>8</v>
      </c>
      <c r="B153" s="34" t="s">
        <v>90</v>
      </c>
      <c r="C153" s="34" t="s">
        <v>85</v>
      </c>
      <c r="D153" s="33">
        <f>'[1]INPUTS-Incidence'!I9</f>
        <v>3675482.31648</v>
      </c>
      <c r="E153" s="142">
        <f>ESC!Z153</f>
        <v>153.17036546886212</v>
      </c>
      <c r="F153" s="32">
        <f t="shared" si="6"/>
        <v>4.1673541668825926</v>
      </c>
      <c r="G153" s="31">
        <v>63.875</v>
      </c>
      <c r="H153" s="30">
        <f t="shared" si="7"/>
        <v>9783.7570943235678</v>
      </c>
      <c r="I153" s="29">
        <f t="shared" si="8"/>
        <v>266.18974740962562</v>
      </c>
    </row>
    <row r="154" spans="1:9" x14ac:dyDescent="0.5">
      <c r="A154" s="35" t="s">
        <v>8</v>
      </c>
      <c r="B154" s="34" t="s">
        <v>90</v>
      </c>
      <c r="C154" s="34" t="s">
        <v>84</v>
      </c>
      <c r="D154" s="33">
        <f>'[1]INPUTS-Incidence'!I10</f>
        <v>4465846.2846400002</v>
      </c>
      <c r="E154" s="142">
        <f>ESC!Z154</f>
        <v>137.74508131387071</v>
      </c>
      <c r="F154" s="32">
        <f t="shared" si="6"/>
        <v>3.0844116105750512</v>
      </c>
      <c r="G154" s="31">
        <v>58.935000000000002</v>
      </c>
      <c r="H154" s="30">
        <f t="shared" si="7"/>
        <v>8118.0063672329707</v>
      </c>
      <c r="I154" s="29">
        <f t="shared" si="8"/>
        <v>181.77979826924064</v>
      </c>
    </row>
    <row r="155" spans="1:9" x14ac:dyDescent="0.5">
      <c r="A155" s="35" t="s">
        <v>8</v>
      </c>
      <c r="B155" s="34" t="s">
        <v>90</v>
      </c>
      <c r="C155" s="34" t="s">
        <v>83</v>
      </c>
      <c r="D155" s="33">
        <f>'[1]INPUTS-Incidence'!I11</f>
        <v>4245066.1297199996</v>
      </c>
      <c r="E155" s="142">
        <f>ESC!Z155</f>
        <v>119.8842259765122</v>
      </c>
      <c r="F155" s="32">
        <f t="shared" si="6"/>
        <v>2.8240838260962411</v>
      </c>
      <c r="G155" s="31">
        <v>53.995000000000005</v>
      </c>
      <c r="H155" s="30">
        <f t="shared" si="7"/>
        <v>6473.148781601777</v>
      </c>
      <c r="I155" s="29">
        <f t="shared" si="8"/>
        <v>152.48640619006659</v>
      </c>
    </row>
    <row r="156" spans="1:9" x14ac:dyDescent="0.5">
      <c r="A156" s="35" t="s">
        <v>8</v>
      </c>
      <c r="B156" s="34" t="s">
        <v>90</v>
      </c>
      <c r="C156" s="34" t="s">
        <v>82</v>
      </c>
      <c r="D156" s="33">
        <f>'[1]INPUTS-Incidence'!I12</f>
        <v>3858096.9741600002</v>
      </c>
      <c r="E156" s="142">
        <f>ESC!Z156</f>
        <v>122.0491781386163</v>
      </c>
      <c r="F156" s="32">
        <f t="shared" si="6"/>
        <v>3.1634554277938882</v>
      </c>
      <c r="G156" s="31">
        <v>49.09</v>
      </c>
      <c r="H156" s="30">
        <f t="shared" si="7"/>
        <v>5991.3941548246748</v>
      </c>
      <c r="I156" s="29">
        <f t="shared" si="8"/>
        <v>155.29402695040201</v>
      </c>
    </row>
    <row r="157" spans="1:9" x14ac:dyDescent="0.5">
      <c r="A157" s="35" t="s">
        <v>8</v>
      </c>
      <c r="B157" s="34" t="s">
        <v>90</v>
      </c>
      <c r="C157" s="34" t="s">
        <v>81</v>
      </c>
      <c r="D157" s="33">
        <f>'[1]INPUTS-Incidence'!I13</f>
        <v>3499631.1646400001</v>
      </c>
      <c r="E157" s="142">
        <f>ESC!Z157</f>
        <v>135.30951013150363</v>
      </c>
      <c r="F157" s="32">
        <f t="shared" si="6"/>
        <v>3.8663934502201358</v>
      </c>
      <c r="G157" s="31">
        <v>44.225000000000001</v>
      </c>
      <c r="H157" s="30">
        <f t="shared" si="7"/>
        <v>5984.0630855657482</v>
      </c>
      <c r="I157" s="29">
        <f t="shared" si="8"/>
        <v>170.99125033598551</v>
      </c>
    </row>
    <row r="158" spans="1:9" x14ac:dyDescent="0.5">
      <c r="A158" s="35" t="s">
        <v>8</v>
      </c>
      <c r="B158" s="34" t="s">
        <v>90</v>
      </c>
      <c r="C158" s="34" t="s">
        <v>80</v>
      </c>
      <c r="D158" s="33">
        <f>'[1]INPUTS-Incidence'!I14</f>
        <v>3231023.3612799998</v>
      </c>
      <c r="E158" s="142">
        <f>ESC!Z158</f>
        <v>154.25284154991414</v>
      </c>
      <c r="F158" s="32">
        <f t="shared" si="6"/>
        <v>4.7741171852377278</v>
      </c>
      <c r="G158" s="31">
        <v>39.424999999999997</v>
      </c>
      <c r="H158" s="30">
        <f t="shared" si="7"/>
        <v>6081.4182781053642</v>
      </c>
      <c r="I158" s="29">
        <f t="shared" si="8"/>
        <v>188.21957002799738</v>
      </c>
    </row>
    <row r="159" spans="1:9" x14ac:dyDescent="0.5">
      <c r="A159" s="35" t="s">
        <v>8</v>
      </c>
      <c r="B159" s="34" t="s">
        <v>90</v>
      </c>
      <c r="C159" s="34" t="s">
        <v>79</v>
      </c>
      <c r="D159" s="33">
        <f>'[1]INPUTS-Incidence'!I15</f>
        <v>2868209.58372</v>
      </c>
      <c r="E159" s="142">
        <f>ESC!Z159</f>
        <v>155.60593665122917</v>
      </c>
      <c r="F159" s="32">
        <f t="shared" si="6"/>
        <v>5.4251940839487727</v>
      </c>
      <c r="G159" s="31">
        <v>34.72</v>
      </c>
      <c r="H159" s="30">
        <f t="shared" si="7"/>
        <v>5402.638120530677</v>
      </c>
      <c r="I159" s="29">
        <f t="shared" si="8"/>
        <v>188.3627385947014</v>
      </c>
    </row>
    <row r="160" spans="1:9" x14ac:dyDescent="0.5">
      <c r="A160" s="35" t="s">
        <v>8</v>
      </c>
      <c r="B160" s="34" t="s">
        <v>90</v>
      </c>
      <c r="C160" s="34" t="s">
        <v>78</v>
      </c>
      <c r="D160" s="33">
        <f>'[1]INPUTS-Incidence'!I16</f>
        <v>2481240.4281600001</v>
      </c>
      <c r="E160" s="142">
        <f>ESC!Z160</f>
        <v>151.27603232702108</v>
      </c>
      <c r="F160" s="32">
        <f t="shared" si="6"/>
        <v>6.0967905653222818</v>
      </c>
      <c r="G160" s="31">
        <v>30.094999999999999</v>
      </c>
      <c r="H160" s="30">
        <f t="shared" si="7"/>
        <v>4552.6521928816992</v>
      </c>
      <c r="I160" s="29">
        <f t="shared" si="8"/>
        <v>183.48291206337407</v>
      </c>
    </row>
    <row r="161" spans="1:9" x14ac:dyDescent="0.5">
      <c r="A161" s="35" t="s">
        <v>8</v>
      </c>
      <c r="B161" s="34" t="s">
        <v>90</v>
      </c>
      <c r="C161" s="34" t="s">
        <v>77</v>
      </c>
      <c r="D161" s="33">
        <f>'[1]INPUTS-Incidence'!I17</f>
        <v>1930014.7021999999</v>
      </c>
      <c r="E161" s="142">
        <f>ESC!Z161</f>
        <v>126.3790824628244</v>
      </c>
      <c r="F161" s="32">
        <f t="shared" si="6"/>
        <v>6.5480891062004059</v>
      </c>
      <c r="G161" s="31">
        <v>25.55</v>
      </c>
      <c r="H161" s="30">
        <f t="shared" si="7"/>
        <v>3228.9855569251636</v>
      </c>
      <c r="I161" s="29">
        <f t="shared" si="8"/>
        <v>167.30367666342036</v>
      </c>
    </row>
    <row r="162" spans="1:9" x14ac:dyDescent="0.5">
      <c r="A162" s="35" t="s">
        <v>8</v>
      </c>
      <c r="B162" s="34" t="s">
        <v>90</v>
      </c>
      <c r="C162" s="34" t="s">
        <v>76</v>
      </c>
      <c r="D162" s="33">
        <f>'[1]INPUTS-Incidence'!I18</f>
        <v>1230474.95532</v>
      </c>
      <c r="E162" s="142">
        <f>ESC!Z162</f>
        <v>90.927990808370438</v>
      </c>
      <c r="F162" s="32">
        <f t="shared" si="6"/>
        <v>7.3896661134987101</v>
      </c>
      <c r="G162" s="31">
        <v>21.115000000000002</v>
      </c>
      <c r="H162" s="30">
        <f t="shared" si="7"/>
        <v>1919.9445259187421</v>
      </c>
      <c r="I162" s="29">
        <f t="shared" si="8"/>
        <v>156.0327999865253</v>
      </c>
    </row>
    <row r="163" spans="1:9" x14ac:dyDescent="0.5">
      <c r="A163" s="35" t="s">
        <v>8</v>
      </c>
      <c r="B163" s="34" t="s">
        <v>90</v>
      </c>
      <c r="C163" s="34" t="s">
        <v>75</v>
      </c>
      <c r="D163" s="33">
        <f>'[1]INPUTS-Incidence'!I19</f>
        <v>610647.95583999995</v>
      </c>
      <c r="E163" s="142">
        <f>ESC!Z163</f>
        <v>60.348041518650625</v>
      </c>
      <c r="F163" s="32">
        <f t="shared" si="6"/>
        <v>9.8826240129857776</v>
      </c>
      <c r="G163" s="31">
        <v>16.865000000000002</v>
      </c>
      <c r="H163" s="30">
        <f t="shared" si="7"/>
        <v>1017.7697202120429</v>
      </c>
      <c r="I163" s="29">
        <f t="shared" si="8"/>
        <v>166.67045397900517</v>
      </c>
    </row>
    <row r="164" spans="1:9" x14ac:dyDescent="0.5">
      <c r="A164" s="35" t="s">
        <v>8</v>
      </c>
      <c r="B164" s="34" t="s">
        <v>90</v>
      </c>
      <c r="C164" s="34" t="s">
        <v>74</v>
      </c>
      <c r="D164" s="33">
        <f>'[1]INPUTS-Incidence'!I20</f>
        <v>420786.68475999997</v>
      </c>
      <c r="E164" s="142">
        <f>ESC!Z164</f>
        <v>51.146994829708369</v>
      </c>
      <c r="F164" s="32">
        <f t="shared" si="6"/>
        <v>12.155088714102392</v>
      </c>
      <c r="G164" s="31">
        <v>12.89</v>
      </c>
      <c r="H164" s="30">
        <f t="shared" si="7"/>
        <v>659.28476335494088</v>
      </c>
      <c r="I164" s="29">
        <f t="shared" si="8"/>
        <v>156.67909352477983</v>
      </c>
    </row>
    <row r="165" spans="1:9" x14ac:dyDescent="0.5">
      <c r="A165" s="35" t="s">
        <v>8</v>
      </c>
      <c r="B165" s="34" t="s">
        <v>90</v>
      </c>
      <c r="C165" s="34" t="s">
        <v>73</v>
      </c>
      <c r="D165" s="33">
        <f>'[1]INPUTS-Incidence'!I21</f>
        <v>0</v>
      </c>
      <c r="E165" s="142">
        <f>ESC!Z165</f>
        <v>35.451091654453954</v>
      </c>
      <c r="F165" s="32" t="e">
        <f t="shared" si="6"/>
        <v>#DIV/0!</v>
      </c>
      <c r="G165" s="31">
        <v>9.3150000000000013</v>
      </c>
      <c r="H165" s="30">
        <f t="shared" si="7"/>
        <v>330.22691876123861</v>
      </c>
      <c r="I165" s="29" t="e">
        <f t="shared" si="8"/>
        <v>#DIV/0!</v>
      </c>
    </row>
    <row r="166" spans="1:9" x14ac:dyDescent="0.5">
      <c r="A166" s="35" t="s">
        <v>8</v>
      </c>
      <c r="B166" s="34" t="s">
        <v>90</v>
      </c>
      <c r="C166" s="34" t="s">
        <v>71</v>
      </c>
      <c r="D166" s="33">
        <f>'[1]INPUTS-Incidence'!I22</f>
        <v>610164.84828000003</v>
      </c>
      <c r="E166" s="142">
        <f>ESC!Z166</f>
        <v>24.626330843933665</v>
      </c>
      <c r="F166" s="32">
        <f t="shared" si="6"/>
        <v>4.0360127125240144</v>
      </c>
      <c r="G166" s="31">
        <v>5.05</v>
      </c>
      <c r="H166" s="30">
        <f t="shared" si="7"/>
        <v>124.362970761865</v>
      </c>
      <c r="I166" s="29">
        <f t="shared" si="8"/>
        <v>20.381864198246269</v>
      </c>
    </row>
    <row r="167" spans="1:9" x14ac:dyDescent="0.5">
      <c r="A167" s="35" t="s">
        <v>8</v>
      </c>
      <c r="B167" s="34" t="s">
        <v>72</v>
      </c>
      <c r="C167" s="34" t="s">
        <v>89</v>
      </c>
      <c r="D167" s="33">
        <f>'[1]INPUTS-Incidence'!I23</f>
        <v>3724276.18004</v>
      </c>
      <c r="E167" s="142">
        <f>ESC!Z167</f>
        <v>3.5180472634190947</v>
      </c>
      <c r="F167" s="32">
        <f t="shared" si="6"/>
        <v>9.4462577245850499E-2</v>
      </c>
      <c r="G167" s="31">
        <v>85.012</v>
      </c>
      <c r="H167" s="30">
        <f t="shared" si="7"/>
        <v>299.0762339577841</v>
      </c>
      <c r="I167" s="29">
        <f t="shared" si="8"/>
        <v>8.0304526168242418</v>
      </c>
    </row>
    <row r="168" spans="1:9" x14ac:dyDescent="0.5">
      <c r="A168" s="35" t="s">
        <v>8</v>
      </c>
      <c r="B168" s="34" t="s">
        <v>72</v>
      </c>
      <c r="C168" s="34" t="s">
        <v>88</v>
      </c>
      <c r="D168" s="33">
        <f>'[1]INPUTS-Incidence'!I24</f>
        <v>3552289.8886799999</v>
      </c>
      <c r="E168" s="142">
        <f>ESC!Z168</f>
        <v>6.494856486312174</v>
      </c>
      <c r="F168" s="32">
        <f t="shared" si="6"/>
        <v>0.18283576762721937</v>
      </c>
      <c r="G168" s="31">
        <v>78.760000000000005</v>
      </c>
      <c r="H168" s="30">
        <f t="shared" si="7"/>
        <v>511.53489686194683</v>
      </c>
      <c r="I168" s="29">
        <f t="shared" si="8"/>
        <v>14.400145058319797</v>
      </c>
    </row>
    <row r="169" spans="1:9" x14ac:dyDescent="0.5">
      <c r="A169" s="35" t="s">
        <v>8</v>
      </c>
      <c r="B169" s="34" t="s">
        <v>72</v>
      </c>
      <c r="C169" s="34" t="s">
        <v>87</v>
      </c>
      <c r="D169" s="33">
        <f>'[1]INPUTS-Incidence'!I25</f>
        <v>3315567.1842800002</v>
      </c>
      <c r="E169" s="142">
        <f>ESC!Z169</f>
        <v>7.0360945268381894</v>
      </c>
      <c r="F169" s="32">
        <f t="shared" si="6"/>
        <v>0.21221390295446929</v>
      </c>
      <c r="G169" s="31">
        <v>73.784999999999997</v>
      </c>
      <c r="H169" s="30">
        <f t="shared" si="7"/>
        <v>519.15823466275583</v>
      </c>
      <c r="I169" s="29">
        <f t="shared" si="8"/>
        <v>15.658202829495517</v>
      </c>
    </row>
    <row r="170" spans="1:9" x14ac:dyDescent="0.5">
      <c r="A170" s="35" t="s">
        <v>8</v>
      </c>
      <c r="B170" s="34" t="s">
        <v>72</v>
      </c>
      <c r="C170" s="34" t="s">
        <v>86</v>
      </c>
      <c r="D170" s="33">
        <f>'[1]INPUTS-Incidence'!I26</f>
        <v>3131503.2039200002</v>
      </c>
      <c r="E170" s="142">
        <f>ESC!Z170</f>
        <v>31.933044391034862</v>
      </c>
      <c r="F170" s="32">
        <f t="shared" si="6"/>
        <v>1.0197353255478465</v>
      </c>
      <c r="G170" s="31">
        <v>68.824999999999989</v>
      </c>
      <c r="H170" s="30">
        <f t="shared" si="7"/>
        <v>2197.7917802129741</v>
      </c>
      <c r="I170" s="29">
        <f t="shared" si="8"/>
        <v>70.183283780830536</v>
      </c>
    </row>
    <row r="171" spans="1:9" x14ac:dyDescent="0.5">
      <c r="A171" s="35" t="s">
        <v>8</v>
      </c>
      <c r="B171" s="34" t="s">
        <v>72</v>
      </c>
      <c r="C171" s="34" t="s">
        <v>85</v>
      </c>
      <c r="D171" s="33">
        <f>'[1]INPUTS-Incidence'!I27</f>
        <v>3481756.1849199999</v>
      </c>
      <c r="E171" s="142">
        <f>ESC!Z171</f>
        <v>34.368615573401925</v>
      </c>
      <c r="F171" s="32">
        <f t="shared" si="6"/>
        <v>0.98710575204138284</v>
      </c>
      <c r="G171" s="31">
        <v>63.875</v>
      </c>
      <c r="H171" s="30">
        <f t="shared" si="7"/>
        <v>2195.2953197510478</v>
      </c>
      <c r="I171" s="29">
        <f t="shared" si="8"/>
        <v>63.051379911643323</v>
      </c>
    </row>
    <row r="172" spans="1:9" x14ac:dyDescent="0.5">
      <c r="A172" s="35" t="s">
        <v>8</v>
      </c>
      <c r="B172" s="34" t="s">
        <v>72</v>
      </c>
      <c r="C172" s="34" t="s">
        <v>84</v>
      </c>
      <c r="D172" s="33">
        <f>'[1]INPUTS-Incidence'!I28</f>
        <v>4289995.1327999998</v>
      </c>
      <c r="E172" s="142">
        <f>ESC!Z172</f>
        <v>40.051614998925075</v>
      </c>
      <c r="F172" s="32">
        <f t="shared" si="6"/>
        <v>0.93360513844648896</v>
      </c>
      <c r="G172" s="31">
        <v>58.935000000000002</v>
      </c>
      <c r="H172" s="30">
        <f t="shared" si="7"/>
        <v>2360.4419299616493</v>
      </c>
      <c r="I172" s="29">
        <f t="shared" si="8"/>
        <v>55.022018834343825</v>
      </c>
    </row>
    <row r="173" spans="1:9" x14ac:dyDescent="0.5">
      <c r="A173" s="35" t="s">
        <v>8</v>
      </c>
      <c r="B173" s="34" t="s">
        <v>72</v>
      </c>
      <c r="C173" s="34" t="s">
        <v>83</v>
      </c>
      <c r="D173" s="33">
        <f>'[1]INPUTS-Incidence'!I29</f>
        <v>4114143.9809599998</v>
      </c>
      <c r="E173" s="142">
        <f>ESC!Z173</f>
        <v>38.969138917873053</v>
      </c>
      <c r="F173" s="32">
        <f t="shared" si="6"/>
        <v>0.94719920105421163</v>
      </c>
      <c r="G173" s="31">
        <v>53.995000000000005</v>
      </c>
      <c r="H173" s="30">
        <f t="shared" si="7"/>
        <v>2104.1386558705558</v>
      </c>
      <c r="I173" s="29">
        <f t="shared" si="8"/>
        <v>51.144020860922161</v>
      </c>
    </row>
    <row r="174" spans="1:9" x14ac:dyDescent="0.5">
      <c r="A174" s="35" t="s">
        <v>8</v>
      </c>
      <c r="B174" s="34" t="s">
        <v>72</v>
      </c>
      <c r="C174" s="34" t="s">
        <v>82</v>
      </c>
      <c r="D174" s="33">
        <f>'[1]INPUTS-Incidence'!I30</f>
        <v>3786113.9477200001</v>
      </c>
      <c r="E174" s="142">
        <f>ESC!Z174</f>
        <v>36.262948715242977</v>
      </c>
      <c r="F174" s="32">
        <f t="shared" si="6"/>
        <v>0.95778809660709086</v>
      </c>
      <c r="G174" s="31">
        <v>49.09</v>
      </c>
      <c r="H174" s="30">
        <f t="shared" si="7"/>
        <v>1780.1481524312778</v>
      </c>
      <c r="I174" s="29">
        <f t="shared" si="8"/>
        <v>47.017817662442098</v>
      </c>
    </row>
    <row r="175" spans="1:9" x14ac:dyDescent="0.5">
      <c r="A175" s="35" t="s">
        <v>8</v>
      </c>
      <c r="B175" s="34" t="s">
        <v>72</v>
      </c>
      <c r="C175" s="34" t="s">
        <v>81</v>
      </c>
      <c r="D175" s="33">
        <f>'[1]INPUTS-Incidence'!I31</f>
        <v>3462914.9900799999</v>
      </c>
      <c r="E175" s="142">
        <f>ESC!Z175</f>
        <v>42.757805201555144</v>
      </c>
      <c r="F175" s="32">
        <f t="shared" si="6"/>
        <v>1.2347344743963051</v>
      </c>
      <c r="G175" s="31">
        <v>44.225000000000001</v>
      </c>
      <c r="H175" s="30">
        <f t="shared" si="7"/>
        <v>1890.9639350387763</v>
      </c>
      <c r="I175" s="29">
        <f t="shared" si="8"/>
        <v>54.60613213017659</v>
      </c>
    </row>
    <row r="176" spans="1:9" x14ac:dyDescent="0.5">
      <c r="A176" s="35" t="s">
        <v>8</v>
      </c>
      <c r="B176" s="34" t="s">
        <v>72</v>
      </c>
      <c r="C176" s="34" t="s">
        <v>80</v>
      </c>
      <c r="D176" s="33">
        <f>'[1]INPUTS-Incidence'!I32</f>
        <v>3222327.4251999999</v>
      </c>
      <c r="E176" s="142">
        <f>ESC!Z176</f>
        <v>43.840281282607179</v>
      </c>
      <c r="F176" s="32">
        <f t="shared" si="6"/>
        <v>1.3605160338380617</v>
      </c>
      <c r="G176" s="31">
        <v>39.424999999999997</v>
      </c>
      <c r="H176" s="30">
        <f t="shared" si="7"/>
        <v>1728.4030895667879</v>
      </c>
      <c r="I176" s="29">
        <f t="shared" si="8"/>
        <v>53.638344634065582</v>
      </c>
    </row>
    <row r="177" spans="1:9" x14ac:dyDescent="0.5">
      <c r="A177" s="35" t="s">
        <v>8</v>
      </c>
      <c r="B177" s="34" t="s">
        <v>72</v>
      </c>
      <c r="C177" s="34" t="s">
        <v>79</v>
      </c>
      <c r="D177" s="33">
        <f>'[1]INPUTS-Incidence'!I33</f>
        <v>2916037.2321600001</v>
      </c>
      <c r="E177" s="142">
        <f>ESC!Z177</f>
        <v>44.922757363659208</v>
      </c>
      <c r="F177" s="32">
        <f t="shared" si="6"/>
        <v>1.5405412821284012</v>
      </c>
      <c r="G177" s="31">
        <v>34.72</v>
      </c>
      <c r="H177" s="30">
        <f t="shared" si="7"/>
        <v>1559.7181356662477</v>
      </c>
      <c r="I177" s="29">
        <f t="shared" si="8"/>
        <v>53.487593315498088</v>
      </c>
    </row>
    <row r="178" spans="1:9" x14ac:dyDescent="0.5">
      <c r="A178" s="35" t="s">
        <v>8</v>
      </c>
      <c r="B178" s="34" t="s">
        <v>72</v>
      </c>
      <c r="C178" s="34" t="s">
        <v>78</v>
      </c>
      <c r="D178" s="33">
        <f>'[1]INPUTS-Incidence'!I34</f>
        <v>2663371.9782799999</v>
      </c>
      <c r="E178" s="142">
        <f>ESC!Z178</f>
        <v>46.817090505500261</v>
      </c>
      <c r="F178" s="32">
        <f t="shared" si="6"/>
        <v>1.757812685847008</v>
      </c>
      <c r="G178" s="31">
        <v>30.094999999999999</v>
      </c>
      <c r="H178" s="30">
        <f t="shared" si="7"/>
        <v>1408.9603387630302</v>
      </c>
      <c r="I178" s="29">
        <f t="shared" si="8"/>
        <v>52.901372780565701</v>
      </c>
    </row>
    <row r="179" spans="1:9" x14ac:dyDescent="0.5">
      <c r="A179" s="35" t="s">
        <v>8</v>
      </c>
      <c r="B179" s="34" t="s">
        <v>72</v>
      </c>
      <c r="C179" s="34" t="s">
        <v>77</v>
      </c>
      <c r="D179" s="33">
        <f>'[1]INPUTS-Incidence'!I35</f>
        <v>2226159.6364799999</v>
      </c>
      <c r="E179" s="142">
        <f>ESC!Z179</f>
        <v>38.427900877347028</v>
      </c>
      <c r="F179" s="32">
        <f t="shared" si="6"/>
        <v>1.7261970007734559</v>
      </c>
      <c r="G179" s="31">
        <v>25.55</v>
      </c>
      <c r="H179" s="30">
        <f t="shared" si="7"/>
        <v>981.83286741621657</v>
      </c>
      <c r="I179" s="29">
        <f t="shared" si="8"/>
        <v>44.104333369761804</v>
      </c>
    </row>
    <row r="180" spans="1:9" x14ac:dyDescent="0.5">
      <c r="A180" s="35" t="s">
        <v>8</v>
      </c>
      <c r="B180" s="34" t="s">
        <v>72</v>
      </c>
      <c r="C180" s="34" t="s">
        <v>76</v>
      </c>
      <c r="D180" s="33">
        <f>'[1]INPUTS-Incidence'!I36</f>
        <v>1546427.29956</v>
      </c>
      <c r="E180" s="142">
        <f>ESC!Z180</f>
        <v>33.827377532875907</v>
      </c>
      <c r="F180" s="32">
        <f t="shared" si="6"/>
        <v>2.1874534640264498</v>
      </c>
      <c r="G180" s="31">
        <v>21.115000000000002</v>
      </c>
      <c r="H180" s="30">
        <f t="shared" si="7"/>
        <v>714.26507660667482</v>
      </c>
      <c r="I180" s="29">
        <f t="shared" si="8"/>
        <v>46.188079892918495</v>
      </c>
    </row>
    <row r="181" spans="1:9" x14ac:dyDescent="0.5">
      <c r="A181" s="35" t="s">
        <v>8</v>
      </c>
      <c r="B181" s="34" t="s">
        <v>72</v>
      </c>
      <c r="C181" s="34" t="s">
        <v>75</v>
      </c>
      <c r="D181" s="33">
        <f>'[1]INPUTS-Incidence'!I37</f>
        <v>917421.25644000003</v>
      </c>
      <c r="E181" s="142">
        <f>ESC!Z181</f>
        <v>30.03871124919381</v>
      </c>
      <c r="F181" s="32">
        <f t="shared" si="6"/>
        <v>3.2742549879165965</v>
      </c>
      <c r="G181" s="31">
        <v>16.865000000000002</v>
      </c>
      <c r="H181" s="30">
        <f t="shared" si="7"/>
        <v>506.60286521765369</v>
      </c>
      <c r="I181" s="29">
        <f t="shared" si="8"/>
        <v>55.220310371213408</v>
      </c>
    </row>
    <row r="182" spans="1:9" x14ac:dyDescent="0.5">
      <c r="A182" s="35" t="s">
        <v>8</v>
      </c>
      <c r="B182" s="34" t="s">
        <v>72</v>
      </c>
      <c r="C182" s="34" t="s">
        <v>74</v>
      </c>
      <c r="D182" s="33">
        <f>'[1]INPUTS-Incidence'!I38</f>
        <v>694225.56371999998</v>
      </c>
      <c r="E182" s="142">
        <f>ESC!Z182</f>
        <v>24.355711823670653</v>
      </c>
      <c r="F182" s="32">
        <f t="shared" si="6"/>
        <v>3.5083282864377456</v>
      </c>
      <c r="G182" s="31">
        <v>12.89</v>
      </c>
      <c r="H182" s="30">
        <f t="shared" si="7"/>
        <v>313.94512540711474</v>
      </c>
      <c r="I182" s="29">
        <f t="shared" si="8"/>
        <v>45.222351612182543</v>
      </c>
    </row>
    <row r="183" spans="1:9" x14ac:dyDescent="0.5">
      <c r="A183" s="35" t="s">
        <v>8</v>
      </c>
      <c r="B183" s="34" t="s">
        <v>72</v>
      </c>
      <c r="C183" s="34" t="s">
        <v>73</v>
      </c>
      <c r="D183" s="33">
        <f>'[1]INPUTS-Incidence'!I39</f>
        <v>0</v>
      </c>
      <c r="E183" s="142">
        <f>ESC!Z183</f>
        <v>18.943331418410509</v>
      </c>
      <c r="F183" s="32" t="e">
        <f t="shared" si="6"/>
        <v>#DIV/0!</v>
      </c>
      <c r="G183" s="31">
        <v>9.3150000000000013</v>
      </c>
      <c r="H183" s="30">
        <f t="shared" si="7"/>
        <v>176.45713216249391</v>
      </c>
      <c r="I183" s="29" t="e">
        <f t="shared" si="8"/>
        <v>#DIV/0!</v>
      </c>
    </row>
    <row r="184" spans="1:9" x14ac:dyDescent="0.5">
      <c r="A184" s="35" t="s">
        <v>8</v>
      </c>
      <c r="B184" s="34" t="s">
        <v>72</v>
      </c>
      <c r="C184" s="34" t="s">
        <v>71</v>
      </c>
      <c r="D184" s="33">
        <f>'[1]INPUTS-Incidence'!I40</f>
        <v>1265258.69964</v>
      </c>
      <c r="E184" s="142">
        <f>ESC!Z184</f>
        <v>15.695903175254422</v>
      </c>
      <c r="F184" s="32">
        <f t="shared" si="6"/>
        <v>1.2405291644878891</v>
      </c>
      <c r="G184" s="31">
        <v>5.05</v>
      </c>
      <c r="H184" s="30">
        <f t="shared" si="7"/>
        <v>79.264311035034822</v>
      </c>
      <c r="I184" s="29">
        <f t="shared" si="8"/>
        <v>6.2646722806638389</v>
      </c>
    </row>
    <row r="185" spans="1:9" x14ac:dyDescent="0.5">
      <c r="A185" s="35" t="s">
        <v>7</v>
      </c>
      <c r="B185" s="34" t="s">
        <v>90</v>
      </c>
      <c r="C185" s="34" t="s">
        <v>89</v>
      </c>
      <c r="D185" s="33">
        <f>'[1]INPUTS-Incidence'!I5</f>
        <v>4180329.7166800001</v>
      </c>
      <c r="E185" s="142">
        <f>ESC!Z185</f>
        <v>0</v>
      </c>
      <c r="F185" s="32">
        <f t="shared" si="6"/>
        <v>0</v>
      </c>
      <c r="G185" s="31">
        <v>85.012</v>
      </c>
      <c r="H185" s="30">
        <f t="shared" si="7"/>
        <v>0</v>
      </c>
      <c r="I185" s="29">
        <f t="shared" si="8"/>
        <v>0</v>
      </c>
    </row>
    <row r="186" spans="1:9" x14ac:dyDescent="0.5">
      <c r="A186" s="35" t="s">
        <v>7</v>
      </c>
      <c r="B186" s="34" t="s">
        <v>90</v>
      </c>
      <c r="C186" s="34" t="s">
        <v>88</v>
      </c>
      <c r="D186" s="33">
        <f>'[1]INPUTS-Incidence'!I6</f>
        <v>3986120.47756</v>
      </c>
      <c r="E186" s="142">
        <f>ESC!Z186</f>
        <v>0</v>
      </c>
      <c r="F186" s="32">
        <f t="shared" si="6"/>
        <v>0</v>
      </c>
      <c r="G186" s="31">
        <v>78.760000000000005</v>
      </c>
      <c r="H186" s="30">
        <f t="shared" si="7"/>
        <v>0</v>
      </c>
      <c r="I186" s="29">
        <f t="shared" si="8"/>
        <v>0</v>
      </c>
    </row>
    <row r="187" spans="1:9" x14ac:dyDescent="0.5">
      <c r="A187" s="35" t="s">
        <v>7</v>
      </c>
      <c r="B187" s="34" t="s">
        <v>90</v>
      </c>
      <c r="C187" s="34" t="s">
        <v>87</v>
      </c>
      <c r="D187" s="33">
        <f>'[1]INPUTS-Incidence'!I7</f>
        <v>3672583.6711200001</v>
      </c>
      <c r="E187" s="142">
        <f>ESC!Z187</f>
        <v>0</v>
      </c>
      <c r="F187" s="32">
        <f t="shared" si="6"/>
        <v>0</v>
      </c>
      <c r="G187" s="31">
        <v>73.784999999999997</v>
      </c>
      <c r="H187" s="30">
        <f t="shared" si="7"/>
        <v>0</v>
      </c>
      <c r="I187" s="29">
        <f t="shared" si="8"/>
        <v>0</v>
      </c>
    </row>
    <row r="188" spans="1:9" x14ac:dyDescent="0.5">
      <c r="A188" s="35" t="s">
        <v>7</v>
      </c>
      <c r="B188" s="34" t="s">
        <v>90</v>
      </c>
      <c r="C188" s="34" t="s">
        <v>86</v>
      </c>
      <c r="D188" s="33">
        <f>'[1]INPUTS-Incidence'!I8</f>
        <v>3131503.2039200002</v>
      </c>
      <c r="E188" s="142">
        <f>ESC!Z188</f>
        <v>0</v>
      </c>
      <c r="F188" s="32">
        <f t="shared" si="6"/>
        <v>0</v>
      </c>
      <c r="G188" s="31">
        <v>68.824999999999989</v>
      </c>
      <c r="H188" s="30">
        <f t="shared" si="7"/>
        <v>0</v>
      </c>
      <c r="I188" s="29">
        <f t="shared" si="8"/>
        <v>0</v>
      </c>
    </row>
    <row r="189" spans="1:9" x14ac:dyDescent="0.5">
      <c r="A189" s="35" t="s">
        <v>7</v>
      </c>
      <c r="B189" s="34" t="s">
        <v>90</v>
      </c>
      <c r="C189" s="34" t="s">
        <v>85</v>
      </c>
      <c r="D189" s="33">
        <f>'[1]INPUTS-Incidence'!I9</f>
        <v>3675482.31648</v>
      </c>
      <c r="E189" s="142">
        <f>ESC!Z189</f>
        <v>0</v>
      </c>
      <c r="F189" s="32">
        <f t="shared" si="6"/>
        <v>0</v>
      </c>
      <c r="G189" s="31">
        <v>63.875</v>
      </c>
      <c r="H189" s="30">
        <f t="shared" si="7"/>
        <v>0</v>
      </c>
      <c r="I189" s="29">
        <f t="shared" si="8"/>
        <v>0</v>
      </c>
    </row>
    <row r="190" spans="1:9" x14ac:dyDescent="0.5">
      <c r="A190" s="35" t="s">
        <v>7</v>
      </c>
      <c r="B190" s="34" t="s">
        <v>90</v>
      </c>
      <c r="C190" s="34" t="s">
        <v>84</v>
      </c>
      <c r="D190" s="33">
        <f>'[1]INPUTS-Incidence'!I10</f>
        <v>4465846.2846400002</v>
      </c>
      <c r="E190" s="142">
        <f>ESC!Z190</f>
        <v>0</v>
      </c>
      <c r="F190" s="32">
        <f t="shared" si="6"/>
        <v>0</v>
      </c>
      <c r="G190" s="31">
        <v>58.935000000000002</v>
      </c>
      <c r="H190" s="30">
        <f t="shared" si="7"/>
        <v>0</v>
      </c>
      <c r="I190" s="29">
        <f t="shared" si="8"/>
        <v>0</v>
      </c>
    </row>
    <row r="191" spans="1:9" x14ac:dyDescent="0.5">
      <c r="A191" s="35" t="s">
        <v>7</v>
      </c>
      <c r="B191" s="34" t="s">
        <v>90</v>
      </c>
      <c r="C191" s="34" t="s">
        <v>83</v>
      </c>
      <c r="D191" s="33">
        <f>'[1]INPUTS-Incidence'!I11</f>
        <v>4245066.1297199996</v>
      </c>
      <c r="E191" s="142">
        <f>ESC!Z191</f>
        <v>0</v>
      </c>
      <c r="F191" s="32">
        <f t="shared" si="6"/>
        <v>0</v>
      </c>
      <c r="G191" s="31">
        <v>53.995000000000005</v>
      </c>
      <c r="H191" s="30">
        <f t="shared" si="7"/>
        <v>0</v>
      </c>
      <c r="I191" s="29">
        <f t="shared" si="8"/>
        <v>0</v>
      </c>
    </row>
    <row r="192" spans="1:9" x14ac:dyDescent="0.5">
      <c r="A192" s="35" t="s">
        <v>7</v>
      </c>
      <c r="B192" s="34" t="s">
        <v>90</v>
      </c>
      <c r="C192" s="34" t="s">
        <v>82</v>
      </c>
      <c r="D192" s="33">
        <f>'[1]INPUTS-Incidence'!I12</f>
        <v>3858096.9741600002</v>
      </c>
      <c r="E192" s="142">
        <f>ESC!Z192</f>
        <v>0</v>
      </c>
      <c r="F192" s="32">
        <f t="shared" si="6"/>
        <v>0</v>
      </c>
      <c r="G192" s="31">
        <v>49.09</v>
      </c>
      <c r="H192" s="30">
        <f t="shared" si="7"/>
        <v>0</v>
      </c>
      <c r="I192" s="29">
        <f t="shared" si="8"/>
        <v>0</v>
      </c>
    </row>
    <row r="193" spans="1:9" x14ac:dyDescent="0.5">
      <c r="A193" s="35" t="s">
        <v>7</v>
      </c>
      <c r="B193" s="34" t="s">
        <v>90</v>
      </c>
      <c r="C193" s="34" t="s">
        <v>81</v>
      </c>
      <c r="D193" s="33">
        <f>'[1]INPUTS-Incidence'!I13</f>
        <v>3499631.1646400001</v>
      </c>
      <c r="E193" s="142">
        <f>ESC!Z193</f>
        <v>0</v>
      </c>
      <c r="F193" s="32">
        <f t="shared" si="6"/>
        <v>0</v>
      </c>
      <c r="G193" s="31">
        <v>44.225000000000001</v>
      </c>
      <c r="H193" s="30">
        <f t="shared" si="7"/>
        <v>0</v>
      </c>
      <c r="I193" s="29">
        <f t="shared" si="8"/>
        <v>0</v>
      </c>
    </row>
    <row r="194" spans="1:9" x14ac:dyDescent="0.5">
      <c r="A194" s="35" t="s">
        <v>7</v>
      </c>
      <c r="B194" s="34" t="s">
        <v>90</v>
      </c>
      <c r="C194" s="34" t="s">
        <v>80</v>
      </c>
      <c r="D194" s="33">
        <f>'[1]INPUTS-Incidence'!I14</f>
        <v>3231023.3612799998</v>
      </c>
      <c r="E194" s="142">
        <f>ESC!Z194</f>
        <v>0</v>
      </c>
      <c r="F194" s="32">
        <f t="shared" si="6"/>
        <v>0</v>
      </c>
      <c r="G194" s="31">
        <v>39.424999999999997</v>
      </c>
      <c r="H194" s="30">
        <f t="shared" si="7"/>
        <v>0</v>
      </c>
      <c r="I194" s="29">
        <f t="shared" si="8"/>
        <v>0</v>
      </c>
    </row>
    <row r="195" spans="1:9" x14ac:dyDescent="0.5">
      <c r="A195" s="35" t="s">
        <v>7</v>
      </c>
      <c r="B195" s="34" t="s">
        <v>90</v>
      </c>
      <c r="C195" s="34" t="s">
        <v>79</v>
      </c>
      <c r="D195" s="33">
        <f>'[1]INPUTS-Incidence'!I15</f>
        <v>2868209.58372</v>
      </c>
      <c r="E195" s="142">
        <f>ESC!Z195</f>
        <v>0</v>
      </c>
      <c r="F195" s="32">
        <f t="shared" si="6"/>
        <v>0</v>
      </c>
      <c r="G195" s="31">
        <v>34.72</v>
      </c>
      <c r="H195" s="30">
        <f t="shared" si="7"/>
        <v>0</v>
      </c>
      <c r="I195" s="29">
        <f t="shared" si="8"/>
        <v>0</v>
      </c>
    </row>
    <row r="196" spans="1:9" x14ac:dyDescent="0.5">
      <c r="A196" s="35" t="s">
        <v>7</v>
      </c>
      <c r="B196" s="34" t="s">
        <v>90</v>
      </c>
      <c r="C196" s="34" t="s">
        <v>78</v>
      </c>
      <c r="D196" s="33">
        <f>'[1]INPUTS-Incidence'!I16</f>
        <v>2481240.4281600001</v>
      </c>
      <c r="E196" s="142">
        <f>ESC!Z196</f>
        <v>0</v>
      </c>
      <c r="F196" s="32">
        <f t="shared" si="6"/>
        <v>0</v>
      </c>
      <c r="G196" s="31">
        <v>30.094999999999999</v>
      </c>
      <c r="H196" s="30">
        <f t="shared" si="7"/>
        <v>0</v>
      </c>
      <c r="I196" s="29">
        <f t="shared" si="8"/>
        <v>0</v>
      </c>
    </row>
    <row r="197" spans="1:9" x14ac:dyDescent="0.5">
      <c r="A197" s="35" t="s">
        <v>7</v>
      </c>
      <c r="B197" s="34" t="s">
        <v>90</v>
      </c>
      <c r="C197" s="34" t="s">
        <v>77</v>
      </c>
      <c r="D197" s="33">
        <f>'[1]INPUTS-Incidence'!I17</f>
        <v>1930014.7021999999</v>
      </c>
      <c r="E197" s="142">
        <f>ESC!Z197</f>
        <v>0</v>
      </c>
      <c r="F197" s="32">
        <f t="shared" ref="F197:F260" si="9">100000*E197/D197</f>
        <v>0</v>
      </c>
      <c r="G197" s="31">
        <v>25.55</v>
      </c>
      <c r="H197" s="30">
        <f t="shared" ref="H197:H260" si="10">G197*E197</f>
        <v>0</v>
      </c>
      <c r="I197" s="29">
        <f t="shared" ref="I197:I260" si="11">100000*H197/D197</f>
        <v>0</v>
      </c>
    </row>
    <row r="198" spans="1:9" x14ac:dyDescent="0.5">
      <c r="A198" s="35" t="s">
        <v>7</v>
      </c>
      <c r="B198" s="34" t="s">
        <v>90</v>
      </c>
      <c r="C198" s="34" t="s">
        <v>76</v>
      </c>
      <c r="D198" s="33">
        <f>'[1]INPUTS-Incidence'!I18</f>
        <v>1230474.95532</v>
      </c>
      <c r="E198" s="142">
        <f>ESC!Z198</f>
        <v>0</v>
      </c>
      <c r="F198" s="32">
        <f t="shared" si="9"/>
        <v>0</v>
      </c>
      <c r="G198" s="31">
        <v>21.115000000000002</v>
      </c>
      <c r="H198" s="30">
        <f t="shared" si="10"/>
        <v>0</v>
      </c>
      <c r="I198" s="29">
        <f t="shared" si="11"/>
        <v>0</v>
      </c>
    </row>
    <row r="199" spans="1:9" x14ac:dyDescent="0.5">
      <c r="A199" s="35" t="s">
        <v>7</v>
      </c>
      <c r="B199" s="34" t="s">
        <v>90</v>
      </c>
      <c r="C199" s="34" t="s">
        <v>75</v>
      </c>
      <c r="D199" s="33">
        <f>'[1]INPUTS-Incidence'!I19</f>
        <v>610647.95583999995</v>
      </c>
      <c r="E199" s="142">
        <f>ESC!Z199</f>
        <v>0</v>
      </c>
      <c r="F199" s="32">
        <f t="shared" si="9"/>
        <v>0</v>
      </c>
      <c r="G199" s="31">
        <v>16.865000000000002</v>
      </c>
      <c r="H199" s="30">
        <f t="shared" si="10"/>
        <v>0</v>
      </c>
      <c r="I199" s="29">
        <f t="shared" si="11"/>
        <v>0</v>
      </c>
    </row>
    <row r="200" spans="1:9" x14ac:dyDescent="0.5">
      <c r="A200" s="35" t="s">
        <v>7</v>
      </c>
      <c r="B200" s="34" t="s">
        <v>90</v>
      </c>
      <c r="C200" s="34" t="s">
        <v>74</v>
      </c>
      <c r="D200" s="33">
        <f>'[1]INPUTS-Incidence'!I20</f>
        <v>420786.68475999997</v>
      </c>
      <c r="E200" s="142">
        <f>ESC!Z200</f>
        <v>0</v>
      </c>
      <c r="F200" s="32">
        <f t="shared" si="9"/>
        <v>0</v>
      </c>
      <c r="G200" s="31">
        <v>12.89</v>
      </c>
      <c r="H200" s="30">
        <f t="shared" si="10"/>
        <v>0</v>
      </c>
      <c r="I200" s="29">
        <f t="shared" si="11"/>
        <v>0</v>
      </c>
    </row>
    <row r="201" spans="1:9" x14ac:dyDescent="0.5">
      <c r="A201" s="35" t="s">
        <v>7</v>
      </c>
      <c r="B201" s="34" t="s">
        <v>90</v>
      </c>
      <c r="C201" s="34" t="s">
        <v>73</v>
      </c>
      <c r="D201" s="33">
        <f>'[1]INPUTS-Incidence'!I21</f>
        <v>0</v>
      </c>
      <c r="E201" s="142">
        <f>ESC!Z201</f>
        <v>0</v>
      </c>
      <c r="F201" s="32" t="e">
        <f t="shared" si="9"/>
        <v>#DIV/0!</v>
      </c>
      <c r="G201" s="31">
        <v>9.3150000000000013</v>
      </c>
      <c r="H201" s="30">
        <f t="shared" si="10"/>
        <v>0</v>
      </c>
      <c r="I201" s="29" t="e">
        <f t="shared" si="11"/>
        <v>#DIV/0!</v>
      </c>
    </row>
    <row r="202" spans="1:9" x14ac:dyDescent="0.5">
      <c r="A202" s="35" t="s">
        <v>7</v>
      </c>
      <c r="B202" s="34" t="s">
        <v>90</v>
      </c>
      <c r="C202" s="34" t="s">
        <v>71</v>
      </c>
      <c r="D202" s="33">
        <f>'[1]INPUTS-Incidence'!I22</f>
        <v>610164.84828000003</v>
      </c>
      <c r="E202" s="142">
        <f>ESC!Z202</f>
        <v>0</v>
      </c>
      <c r="F202" s="32">
        <f t="shared" si="9"/>
        <v>0</v>
      </c>
      <c r="G202" s="31">
        <v>5.05</v>
      </c>
      <c r="H202" s="30">
        <f t="shared" si="10"/>
        <v>0</v>
      </c>
      <c r="I202" s="29">
        <f t="shared" si="11"/>
        <v>0</v>
      </c>
    </row>
    <row r="203" spans="1:9" x14ac:dyDescent="0.5">
      <c r="A203" s="35" t="s">
        <v>7</v>
      </c>
      <c r="B203" s="34" t="s">
        <v>72</v>
      </c>
      <c r="C203" s="34" t="s">
        <v>89</v>
      </c>
      <c r="D203" s="33">
        <f>'[1]INPUTS-Incidence'!I23</f>
        <v>3724276.18004</v>
      </c>
      <c r="E203" s="142">
        <f>ESC!Z203</f>
        <v>0</v>
      </c>
      <c r="F203" s="32">
        <f t="shared" si="9"/>
        <v>0</v>
      </c>
      <c r="G203" s="31">
        <v>85.012</v>
      </c>
      <c r="H203" s="30">
        <f t="shared" si="10"/>
        <v>0</v>
      </c>
      <c r="I203" s="29">
        <f t="shared" si="11"/>
        <v>0</v>
      </c>
    </row>
    <row r="204" spans="1:9" x14ac:dyDescent="0.5">
      <c r="A204" s="35" t="s">
        <v>7</v>
      </c>
      <c r="B204" s="34" t="s">
        <v>72</v>
      </c>
      <c r="C204" s="34" t="s">
        <v>88</v>
      </c>
      <c r="D204" s="33">
        <f>'[1]INPUTS-Incidence'!I24</f>
        <v>3552289.8886799999</v>
      </c>
      <c r="E204" s="142">
        <f>ESC!Z204</f>
        <v>0</v>
      </c>
      <c r="F204" s="32">
        <f t="shared" si="9"/>
        <v>0</v>
      </c>
      <c r="G204" s="31">
        <v>78.760000000000005</v>
      </c>
      <c r="H204" s="30">
        <f t="shared" si="10"/>
        <v>0</v>
      </c>
      <c r="I204" s="29">
        <f t="shared" si="11"/>
        <v>0</v>
      </c>
    </row>
    <row r="205" spans="1:9" x14ac:dyDescent="0.5">
      <c r="A205" s="35" t="s">
        <v>7</v>
      </c>
      <c r="B205" s="34" t="s">
        <v>72</v>
      </c>
      <c r="C205" s="34" t="s">
        <v>87</v>
      </c>
      <c r="D205" s="33">
        <f>'[1]INPUTS-Incidence'!I25</f>
        <v>3315567.1842800002</v>
      </c>
      <c r="E205" s="142">
        <f>ESC!Z205</f>
        <v>0</v>
      </c>
      <c r="F205" s="32">
        <f t="shared" si="9"/>
        <v>0</v>
      </c>
      <c r="G205" s="31">
        <v>73.784999999999997</v>
      </c>
      <c r="H205" s="30">
        <f t="shared" si="10"/>
        <v>0</v>
      </c>
      <c r="I205" s="29">
        <f t="shared" si="11"/>
        <v>0</v>
      </c>
    </row>
    <row r="206" spans="1:9" x14ac:dyDescent="0.5">
      <c r="A206" s="35" t="s">
        <v>7</v>
      </c>
      <c r="B206" s="34" t="s">
        <v>72</v>
      </c>
      <c r="C206" s="34" t="s">
        <v>86</v>
      </c>
      <c r="D206" s="33">
        <f>'[1]INPUTS-Incidence'!I26</f>
        <v>3131503.2039200002</v>
      </c>
      <c r="E206" s="142">
        <f>ESC!Z206</f>
        <v>0</v>
      </c>
      <c r="F206" s="32">
        <f t="shared" si="9"/>
        <v>0</v>
      </c>
      <c r="G206" s="31">
        <v>68.824999999999989</v>
      </c>
      <c r="H206" s="30">
        <f t="shared" si="10"/>
        <v>0</v>
      </c>
      <c r="I206" s="29">
        <f t="shared" si="11"/>
        <v>0</v>
      </c>
    </row>
    <row r="207" spans="1:9" x14ac:dyDescent="0.5">
      <c r="A207" s="35" t="s">
        <v>7</v>
      </c>
      <c r="B207" s="34" t="s">
        <v>72</v>
      </c>
      <c r="C207" s="34" t="s">
        <v>85</v>
      </c>
      <c r="D207" s="33">
        <f>'[1]INPUTS-Incidence'!I27</f>
        <v>3481756.1849199999</v>
      </c>
      <c r="E207" s="142">
        <f>ESC!Z207</f>
        <v>0</v>
      </c>
      <c r="F207" s="32">
        <f t="shared" si="9"/>
        <v>0</v>
      </c>
      <c r="G207" s="31">
        <v>63.875</v>
      </c>
      <c r="H207" s="30">
        <f t="shared" si="10"/>
        <v>0</v>
      </c>
      <c r="I207" s="29">
        <f t="shared" si="11"/>
        <v>0</v>
      </c>
    </row>
    <row r="208" spans="1:9" x14ac:dyDescent="0.5">
      <c r="A208" s="35" t="s">
        <v>7</v>
      </c>
      <c r="B208" s="34" t="s">
        <v>72</v>
      </c>
      <c r="C208" s="34" t="s">
        <v>84</v>
      </c>
      <c r="D208" s="33">
        <f>'[1]INPUTS-Incidence'!I28</f>
        <v>4289995.1327999998</v>
      </c>
      <c r="E208" s="142">
        <f>ESC!Z208</f>
        <v>0</v>
      </c>
      <c r="F208" s="32">
        <f t="shared" si="9"/>
        <v>0</v>
      </c>
      <c r="G208" s="31">
        <v>58.935000000000002</v>
      </c>
      <c r="H208" s="30">
        <f t="shared" si="10"/>
        <v>0</v>
      </c>
      <c r="I208" s="29">
        <f t="shared" si="11"/>
        <v>0</v>
      </c>
    </row>
    <row r="209" spans="1:9" x14ac:dyDescent="0.5">
      <c r="A209" s="35" t="s">
        <v>7</v>
      </c>
      <c r="B209" s="34" t="s">
        <v>72</v>
      </c>
      <c r="C209" s="34" t="s">
        <v>83</v>
      </c>
      <c r="D209" s="33">
        <f>'[1]INPUTS-Incidence'!I29</f>
        <v>4114143.9809599998</v>
      </c>
      <c r="E209" s="142">
        <f>ESC!Z209</f>
        <v>0</v>
      </c>
      <c r="F209" s="32">
        <f t="shared" si="9"/>
        <v>0</v>
      </c>
      <c r="G209" s="31">
        <v>53.995000000000005</v>
      </c>
      <c r="H209" s="30">
        <f t="shared" si="10"/>
        <v>0</v>
      </c>
      <c r="I209" s="29">
        <f t="shared" si="11"/>
        <v>0</v>
      </c>
    </row>
    <row r="210" spans="1:9" x14ac:dyDescent="0.5">
      <c r="A210" s="35" t="s">
        <v>7</v>
      </c>
      <c r="B210" s="34" t="s">
        <v>72</v>
      </c>
      <c r="C210" s="34" t="s">
        <v>82</v>
      </c>
      <c r="D210" s="33">
        <f>'[1]INPUTS-Incidence'!I30</f>
        <v>3786113.9477200001</v>
      </c>
      <c r="E210" s="142">
        <f>ESC!Z210</f>
        <v>0</v>
      </c>
      <c r="F210" s="32">
        <f t="shared" si="9"/>
        <v>0</v>
      </c>
      <c r="G210" s="31">
        <v>49.09</v>
      </c>
      <c r="H210" s="30">
        <f t="shared" si="10"/>
        <v>0</v>
      </c>
      <c r="I210" s="29">
        <f t="shared" si="11"/>
        <v>0</v>
      </c>
    </row>
    <row r="211" spans="1:9" x14ac:dyDescent="0.5">
      <c r="A211" s="35" t="s">
        <v>7</v>
      </c>
      <c r="B211" s="34" t="s">
        <v>72</v>
      </c>
      <c r="C211" s="34" t="s">
        <v>81</v>
      </c>
      <c r="D211" s="33">
        <f>'[1]INPUTS-Incidence'!I31</f>
        <v>3462914.9900799999</v>
      </c>
      <c r="E211" s="142">
        <f>ESC!Z211</f>
        <v>0</v>
      </c>
      <c r="F211" s="32">
        <f t="shared" si="9"/>
        <v>0</v>
      </c>
      <c r="G211" s="31">
        <v>44.225000000000001</v>
      </c>
      <c r="H211" s="30">
        <f t="shared" si="10"/>
        <v>0</v>
      </c>
      <c r="I211" s="29">
        <f t="shared" si="11"/>
        <v>0</v>
      </c>
    </row>
    <row r="212" spans="1:9" x14ac:dyDescent="0.5">
      <c r="A212" s="35" t="s">
        <v>7</v>
      </c>
      <c r="B212" s="34" t="s">
        <v>72</v>
      </c>
      <c r="C212" s="34" t="s">
        <v>80</v>
      </c>
      <c r="D212" s="33">
        <f>'[1]INPUTS-Incidence'!I32</f>
        <v>3222327.4251999999</v>
      </c>
      <c r="E212" s="142">
        <f>ESC!Z212</f>
        <v>0</v>
      </c>
      <c r="F212" s="32">
        <f t="shared" si="9"/>
        <v>0</v>
      </c>
      <c r="G212" s="31">
        <v>39.424999999999997</v>
      </c>
      <c r="H212" s="30">
        <f t="shared" si="10"/>
        <v>0</v>
      </c>
      <c r="I212" s="29">
        <f t="shared" si="11"/>
        <v>0</v>
      </c>
    </row>
    <row r="213" spans="1:9" x14ac:dyDescent="0.5">
      <c r="A213" s="35" t="s">
        <v>7</v>
      </c>
      <c r="B213" s="34" t="s">
        <v>72</v>
      </c>
      <c r="C213" s="34" t="s">
        <v>79</v>
      </c>
      <c r="D213" s="33">
        <f>'[1]INPUTS-Incidence'!I33</f>
        <v>2916037.2321600001</v>
      </c>
      <c r="E213" s="142">
        <f>ESC!Z213</f>
        <v>0</v>
      </c>
      <c r="F213" s="32">
        <f t="shared" si="9"/>
        <v>0</v>
      </c>
      <c r="G213" s="31">
        <v>34.72</v>
      </c>
      <c r="H213" s="30">
        <f t="shared" si="10"/>
        <v>0</v>
      </c>
      <c r="I213" s="29">
        <f t="shared" si="11"/>
        <v>0</v>
      </c>
    </row>
    <row r="214" spans="1:9" x14ac:dyDescent="0.5">
      <c r="A214" s="35" t="s">
        <v>7</v>
      </c>
      <c r="B214" s="34" t="s">
        <v>72</v>
      </c>
      <c r="C214" s="34" t="s">
        <v>78</v>
      </c>
      <c r="D214" s="33">
        <f>'[1]INPUTS-Incidence'!I34</f>
        <v>2663371.9782799999</v>
      </c>
      <c r="E214" s="142">
        <f>ESC!Z214</f>
        <v>0</v>
      </c>
      <c r="F214" s="32">
        <f t="shared" si="9"/>
        <v>0</v>
      </c>
      <c r="G214" s="31">
        <v>30.094999999999999</v>
      </c>
      <c r="H214" s="30">
        <f t="shared" si="10"/>
        <v>0</v>
      </c>
      <c r="I214" s="29">
        <f t="shared" si="11"/>
        <v>0</v>
      </c>
    </row>
    <row r="215" spans="1:9" x14ac:dyDescent="0.5">
      <c r="A215" s="35" t="s">
        <v>7</v>
      </c>
      <c r="B215" s="34" t="s">
        <v>72</v>
      </c>
      <c r="C215" s="34" t="s">
        <v>77</v>
      </c>
      <c r="D215" s="33">
        <f>'[1]INPUTS-Incidence'!I35</f>
        <v>2226159.6364799999</v>
      </c>
      <c r="E215" s="142">
        <f>ESC!Z215</f>
        <v>0</v>
      </c>
      <c r="F215" s="32">
        <f t="shared" si="9"/>
        <v>0</v>
      </c>
      <c r="G215" s="31">
        <v>25.55</v>
      </c>
      <c r="H215" s="30">
        <f t="shared" si="10"/>
        <v>0</v>
      </c>
      <c r="I215" s="29">
        <f t="shared" si="11"/>
        <v>0</v>
      </c>
    </row>
    <row r="216" spans="1:9" x14ac:dyDescent="0.5">
      <c r="A216" s="35" t="s">
        <v>7</v>
      </c>
      <c r="B216" s="34" t="s">
        <v>72</v>
      </c>
      <c r="C216" s="34" t="s">
        <v>76</v>
      </c>
      <c r="D216" s="33">
        <f>'[1]INPUTS-Incidence'!I36</f>
        <v>1546427.29956</v>
      </c>
      <c r="E216" s="142">
        <f>ESC!Z216</f>
        <v>0</v>
      </c>
      <c r="F216" s="32">
        <f t="shared" si="9"/>
        <v>0</v>
      </c>
      <c r="G216" s="31">
        <v>21.115000000000002</v>
      </c>
      <c r="H216" s="30">
        <f t="shared" si="10"/>
        <v>0</v>
      </c>
      <c r="I216" s="29">
        <f t="shared" si="11"/>
        <v>0</v>
      </c>
    </row>
    <row r="217" spans="1:9" x14ac:dyDescent="0.5">
      <c r="A217" s="35" t="s">
        <v>7</v>
      </c>
      <c r="B217" s="34" t="s">
        <v>72</v>
      </c>
      <c r="C217" s="34" t="s">
        <v>75</v>
      </c>
      <c r="D217" s="33">
        <f>'[1]INPUTS-Incidence'!I37</f>
        <v>917421.25644000003</v>
      </c>
      <c r="E217" s="142">
        <f>ESC!Z217</f>
        <v>0</v>
      </c>
      <c r="F217" s="32">
        <f t="shared" si="9"/>
        <v>0</v>
      </c>
      <c r="G217" s="31">
        <v>16.865000000000002</v>
      </c>
      <c r="H217" s="30">
        <f t="shared" si="10"/>
        <v>0</v>
      </c>
      <c r="I217" s="29">
        <f t="shared" si="11"/>
        <v>0</v>
      </c>
    </row>
    <row r="218" spans="1:9" x14ac:dyDescent="0.5">
      <c r="A218" s="35" t="s">
        <v>7</v>
      </c>
      <c r="B218" s="34" t="s">
        <v>72</v>
      </c>
      <c r="C218" s="34" t="s">
        <v>74</v>
      </c>
      <c r="D218" s="33">
        <f>'[1]INPUTS-Incidence'!I38</f>
        <v>694225.56371999998</v>
      </c>
      <c r="E218" s="142">
        <f>ESC!Z218</f>
        <v>0</v>
      </c>
      <c r="F218" s="32">
        <f t="shared" si="9"/>
        <v>0</v>
      </c>
      <c r="G218" s="31">
        <v>12.89</v>
      </c>
      <c r="H218" s="30">
        <f t="shared" si="10"/>
        <v>0</v>
      </c>
      <c r="I218" s="29">
        <f t="shared" si="11"/>
        <v>0</v>
      </c>
    </row>
    <row r="219" spans="1:9" x14ac:dyDescent="0.5">
      <c r="A219" s="35" t="s">
        <v>7</v>
      </c>
      <c r="B219" s="34" t="s">
        <v>72</v>
      </c>
      <c r="C219" s="34" t="s">
        <v>73</v>
      </c>
      <c r="D219" s="33">
        <f>'[1]INPUTS-Incidence'!I39</f>
        <v>0</v>
      </c>
      <c r="E219" s="142">
        <f>ESC!Z219</f>
        <v>0</v>
      </c>
      <c r="F219" s="32" t="e">
        <f t="shared" si="9"/>
        <v>#DIV/0!</v>
      </c>
      <c r="G219" s="31">
        <v>9.3150000000000013</v>
      </c>
      <c r="H219" s="30">
        <f t="shared" si="10"/>
        <v>0</v>
      </c>
      <c r="I219" s="29" t="e">
        <f t="shared" si="11"/>
        <v>#DIV/0!</v>
      </c>
    </row>
    <row r="220" spans="1:9" x14ac:dyDescent="0.5">
      <c r="A220" s="35" t="s">
        <v>7</v>
      </c>
      <c r="B220" s="34" t="s">
        <v>72</v>
      </c>
      <c r="C220" s="34" t="s">
        <v>71</v>
      </c>
      <c r="D220" s="33">
        <f>'[1]INPUTS-Incidence'!I40</f>
        <v>1265258.69964</v>
      </c>
      <c r="E220" s="142">
        <f>ESC!Z220</f>
        <v>0</v>
      </c>
      <c r="F220" s="32">
        <f t="shared" si="9"/>
        <v>0</v>
      </c>
      <c r="G220" s="31">
        <v>5.05</v>
      </c>
      <c r="H220" s="30">
        <f t="shared" si="10"/>
        <v>0</v>
      </c>
      <c r="I220" s="29">
        <f t="shared" si="11"/>
        <v>0</v>
      </c>
    </row>
    <row r="221" spans="1:9" x14ac:dyDescent="0.5">
      <c r="A221" s="35" t="s">
        <v>6</v>
      </c>
      <c r="B221" s="34" t="s">
        <v>90</v>
      </c>
      <c r="C221" s="34" t="s">
        <v>89</v>
      </c>
      <c r="D221" s="33">
        <f>'[1]INPUTS-Incidence'!I5</f>
        <v>4180329.7166800001</v>
      </c>
      <c r="E221" s="142">
        <f>ESC!Z221</f>
        <v>0</v>
      </c>
      <c r="F221" s="32">
        <f t="shared" si="9"/>
        <v>0</v>
      </c>
      <c r="G221" s="31">
        <v>85.012</v>
      </c>
      <c r="H221" s="30">
        <f t="shared" si="10"/>
        <v>0</v>
      </c>
      <c r="I221" s="29">
        <f t="shared" si="11"/>
        <v>0</v>
      </c>
    </row>
    <row r="222" spans="1:9" x14ac:dyDescent="0.5">
      <c r="A222" s="35" t="s">
        <v>6</v>
      </c>
      <c r="B222" s="34" t="s">
        <v>90</v>
      </c>
      <c r="C222" s="34" t="s">
        <v>88</v>
      </c>
      <c r="D222" s="33">
        <f>'[1]INPUTS-Incidence'!I6</f>
        <v>3986120.47756</v>
      </c>
      <c r="E222" s="142">
        <f>ESC!Z222</f>
        <v>0</v>
      </c>
      <c r="F222" s="32">
        <f t="shared" si="9"/>
        <v>0</v>
      </c>
      <c r="G222" s="31">
        <v>78.760000000000005</v>
      </c>
      <c r="H222" s="30">
        <f t="shared" si="10"/>
        <v>0</v>
      </c>
      <c r="I222" s="29">
        <f t="shared" si="11"/>
        <v>0</v>
      </c>
    </row>
    <row r="223" spans="1:9" x14ac:dyDescent="0.5">
      <c r="A223" s="35" t="s">
        <v>6</v>
      </c>
      <c r="B223" s="34" t="s">
        <v>90</v>
      </c>
      <c r="C223" s="34" t="s">
        <v>87</v>
      </c>
      <c r="D223" s="33">
        <f>'[1]INPUTS-Incidence'!I7</f>
        <v>3672583.6711200001</v>
      </c>
      <c r="E223" s="142">
        <f>ESC!Z223</f>
        <v>0</v>
      </c>
      <c r="F223" s="32">
        <f t="shared" si="9"/>
        <v>0</v>
      </c>
      <c r="G223" s="31">
        <v>73.784999999999997</v>
      </c>
      <c r="H223" s="30">
        <f t="shared" si="10"/>
        <v>0</v>
      </c>
      <c r="I223" s="29">
        <f t="shared" si="11"/>
        <v>0</v>
      </c>
    </row>
    <row r="224" spans="1:9" x14ac:dyDescent="0.5">
      <c r="A224" s="35" t="s">
        <v>6</v>
      </c>
      <c r="B224" s="34" t="s">
        <v>90</v>
      </c>
      <c r="C224" s="34" t="s">
        <v>86</v>
      </c>
      <c r="D224" s="33">
        <f>'[1]INPUTS-Incidence'!I8</f>
        <v>3131503.2039200002</v>
      </c>
      <c r="E224" s="142">
        <f>ESC!Z224</f>
        <v>0</v>
      </c>
      <c r="F224" s="32">
        <f t="shared" si="9"/>
        <v>0</v>
      </c>
      <c r="G224" s="31">
        <v>68.824999999999989</v>
      </c>
      <c r="H224" s="30">
        <f t="shared" si="10"/>
        <v>0</v>
      </c>
      <c r="I224" s="29">
        <f t="shared" si="11"/>
        <v>0</v>
      </c>
    </row>
    <row r="225" spans="1:9" x14ac:dyDescent="0.5">
      <c r="A225" s="35" t="s">
        <v>6</v>
      </c>
      <c r="B225" s="34" t="s">
        <v>90</v>
      </c>
      <c r="C225" s="34" t="s">
        <v>85</v>
      </c>
      <c r="D225" s="33">
        <f>'[1]INPUTS-Incidence'!I9</f>
        <v>3675482.31648</v>
      </c>
      <c r="E225" s="142">
        <f>ESC!Z225</f>
        <v>0</v>
      </c>
      <c r="F225" s="32">
        <f t="shared" si="9"/>
        <v>0</v>
      </c>
      <c r="G225" s="31">
        <v>63.875</v>
      </c>
      <c r="H225" s="30">
        <f t="shared" si="10"/>
        <v>0</v>
      </c>
      <c r="I225" s="29">
        <f t="shared" si="11"/>
        <v>0</v>
      </c>
    </row>
    <row r="226" spans="1:9" x14ac:dyDescent="0.5">
      <c r="A226" s="35" t="s">
        <v>6</v>
      </c>
      <c r="B226" s="34" t="s">
        <v>90</v>
      </c>
      <c r="C226" s="34" t="s">
        <v>84</v>
      </c>
      <c r="D226" s="33">
        <f>'[1]INPUTS-Incidence'!I10</f>
        <v>4465846.2846400002</v>
      </c>
      <c r="E226" s="142">
        <f>ESC!Z226</f>
        <v>0</v>
      </c>
      <c r="F226" s="32">
        <f t="shared" si="9"/>
        <v>0</v>
      </c>
      <c r="G226" s="31">
        <v>58.935000000000002</v>
      </c>
      <c r="H226" s="30">
        <f t="shared" si="10"/>
        <v>0</v>
      </c>
      <c r="I226" s="29">
        <f t="shared" si="11"/>
        <v>0</v>
      </c>
    </row>
    <row r="227" spans="1:9" x14ac:dyDescent="0.5">
      <c r="A227" s="35" t="s">
        <v>6</v>
      </c>
      <c r="B227" s="34" t="s">
        <v>90</v>
      </c>
      <c r="C227" s="34" t="s">
        <v>83</v>
      </c>
      <c r="D227" s="33">
        <f>'[1]INPUTS-Incidence'!I11</f>
        <v>4245066.1297199996</v>
      </c>
      <c r="E227" s="142">
        <f>ESC!Z227</f>
        <v>0</v>
      </c>
      <c r="F227" s="32">
        <f t="shared" si="9"/>
        <v>0</v>
      </c>
      <c r="G227" s="31">
        <v>53.995000000000005</v>
      </c>
      <c r="H227" s="30">
        <f t="shared" si="10"/>
        <v>0</v>
      </c>
      <c r="I227" s="29">
        <f t="shared" si="11"/>
        <v>0</v>
      </c>
    </row>
    <row r="228" spans="1:9" x14ac:dyDescent="0.5">
      <c r="A228" s="35" t="s">
        <v>6</v>
      </c>
      <c r="B228" s="34" t="s">
        <v>90</v>
      </c>
      <c r="C228" s="34" t="s">
        <v>82</v>
      </c>
      <c r="D228" s="33">
        <f>'[1]INPUTS-Incidence'!I12</f>
        <v>3858096.9741600002</v>
      </c>
      <c r="E228" s="142">
        <f>ESC!Z228</f>
        <v>0</v>
      </c>
      <c r="F228" s="32">
        <f t="shared" si="9"/>
        <v>0</v>
      </c>
      <c r="G228" s="31">
        <v>49.09</v>
      </c>
      <c r="H228" s="30">
        <f t="shared" si="10"/>
        <v>0</v>
      </c>
      <c r="I228" s="29">
        <f t="shared" si="11"/>
        <v>0</v>
      </c>
    </row>
    <row r="229" spans="1:9" x14ac:dyDescent="0.5">
      <c r="A229" s="35" t="s">
        <v>6</v>
      </c>
      <c r="B229" s="34" t="s">
        <v>90</v>
      </c>
      <c r="C229" s="34" t="s">
        <v>81</v>
      </c>
      <c r="D229" s="33">
        <f>'[1]INPUTS-Incidence'!I13</f>
        <v>3499631.1646400001</v>
      </c>
      <c r="E229" s="142">
        <f>ESC!Z229</f>
        <v>0</v>
      </c>
      <c r="F229" s="32">
        <f t="shared" si="9"/>
        <v>0</v>
      </c>
      <c r="G229" s="31">
        <v>44.225000000000001</v>
      </c>
      <c r="H229" s="30">
        <f t="shared" si="10"/>
        <v>0</v>
      </c>
      <c r="I229" s="29">
        <f t="shared" si="11"/>
        <v>0</v>
      </c>
    </row>
    <row r="230" spans="1:9" x14ac:dyDescent="0.5">
      <c r="A230" s="35" t="s">
        <v>6</v>
      </c>
      <c r="B230" s="34" t="s">
        <v>90</v>
      </c>
      <c r="C230" s="34" t="s">
        <v>80</v>
      </c>
      <c r="D230" s="33">
        <f>'[1]INPUTS-Incidence'!I14</f>
        <v>3231023.3612799998</v>
      </c>
      <c r="E230" s="142">
        <f>ESC!Z230</f>
        <v>0</v>
      </c>
      <c r="F230" s="32">
        <f t="shared" si="9"/>
        <v>0</v>
      </c>
      <c r="G230" s="31">
        <v>39.424999999999997</v>
      </c>
      <c r="H230" s="30">
        <f t="shared" si="10"/>
        <v>0</v>
      </c>
      <c r="I230" s="29">
        <f t="shared" si="11"/>
        <v>0</v>
      </c>
    </row>
    <row r="231" spans="1:9" x14ac:dyDescent="0.5">
      <c r="A231" s="35" t="s">
        <v>6</v>
      </c>
      <c r="B231" s="34" t="s">
        <v>90</v>
      </c>
      <c r="C231" s="34" t="s">
        <v>79</v>
      </c>
      <c r="D231" s="33">
        <f>'[1]INPUTS-Incidence'!I15</f>
        <v>2868209.58372</v>
      </c>
      <c r="E231" s="142">
        <f>ESC!Z231</f>
        <v>0</v>
      </c>
      <c r="F231" s="32">
        <f t="shared" si="9"/>
        <v>0</v>
      </c>
      <c r="G231" s="31">
        <v>34.72</v>
      </c>
      <c r="H231" s="30">
        <f t="shared" si="10"/>
        <v>0</v>
      </c>
      <c r="I231" s="29">
        <f t="shared" si="11"/>
        <v>0</v>
      </c>
    </row>
    <row r="232" spans="1:9" x14ac:dyDescent="0.5">
      <c r="A232" s="35" t="s">
        <v>6</v>
      </c>
      <c r="B232" s="34" t="s">
        <v>90</v>
      </c>
      <c r="C232" s="34" t="s">
        <v>78</v>
      </c>
      <c r="D232" s="33">
        <f>'[1]INPUTS-Incidence'!I16</f>
        <v>2481240.4281600001</v>
      </c>
      <c r="E232" s="142">
        <f>ESC!Z232</f>
        <v>0</v>
      </c>
      <c r="F232" s="32">
        <f t="shared" si="9"/>
        <v>0</v>
      </c>
      <c r="G232" s="31">
        <v>30.094999999999999</v>
      </c>
      <c r="H232" s="30">
        <f t="shared" si="10"/>
        <v>0</v>
      </c>
      <c r="I232" s="29">
        <f t="shared" si="11"/>
        <v>0</v>
      </c>
    </row>
    <row r="233" spans="1:9" x14ac:dyDescent="0.5">
      <c r="A233" s="37" t="s">
        <v>6</v>
      </c>
      <c r="B233" s="36" t="s">
        <v>90</v>
      </c>
      <c r="C233" s="36" t="s">
        <v>77</v>
      </c>
      <c r="D233" s="33">
        <f>'[1]INPUTS-Incidence'!I17</f>
        <v>1930014.7021999999</v>
      </c>
      <c r="E233" s="142">
        <f>ESC!Z233</f>
        <v>0</v>
      </c>
      <c r="F233" s="32">
        <f t="shared" si="9"/>
        <v>0</v>
      </c>
      <c r="G233" s="31">
        <v>25.55</v>
      </c>
      <c r="H233" s="30">
        <f t="shared" si="10"/>
        <v>0</v>
      </c>
      <c r="I233" s="29">
        <f t="shared" si="11"/>
        <v>0</v>
      </c>
    </row>
    <row r="234" spans="1:9" x14ac:dyDescent="0.5">
      <c r="A234" s="37" t="s">
        <v>6</v>
      </c>
      <c r="B234" s="36" t="s">
        <v>90</v>
      </c>
      <c r="C234" s="36" t="s">
        <v>76</v>
      </c>
      <c r="D234" s="33">
        <f>'[1]INPUTS-Incidence'!I18</f>
        <v>1230474.95532</v>
      </c>
      <c r="E234" s="142">
        <f>ESC!Z234</f>
        <v>0</v>
      </c>
      <c r="F234" s="32">
        <f t="shared" si="9"/>
        <v>0</v>
      </c>
      <c r="G234" s="31">
        <v>21.115000000000002</v>
      </c>
      <c r="H234" s="30">
        <f t="shared" si="10"/>
        <v>0</v>
      </c>
      <c r="I234" s="29">
        <f t="shared" si="11"/>
        <v>0</v>
      </c>
    </row>
    <row r="235" spans="1:9" x14ac:dyDescent="0.5">
      <c r="A235" s="37" t="s">
        <v>6</v>
      </c>
      <c r="B235" s="36" t="s">
        <v>90</v>
      </c>
      <c r="C235" s="36" t="s">
        <v>75</v>
      </c>
      <c r="D235" s="33">
        <f>'[1]INPUTS-Incidence'!I19</f>
        <v>610647.95583999995</v>
      </c>
      <c r="E235" s="142">
        <f>ESC!Z235</f>
        <v>0</v>
      </c>
      <c r="F235" s="32">
        <f t="shared" si="9"/>
        <v>0</v>
      </c>
      <c r="G235" s="31">
        <v>16.865000000000002</v>
      </c>
      <c r="H235" s="30">
        <f t="shared" si="10"/>
        <v>0</v>
      </c>
      <c r="I235" s="29">
        <f t="shared" si="11"/>
        <v>0</v>
      </c>
    </row>
    <row r="236" spans="1:9" x14ac:dyDescent="0.5">
      <c r="A236" s="37" t="s">
        <v>6</v>
      </c>
      <c r="B236" s="36" t="s">
        <v>90</v>
      </c>
      <c r="C236" s="36" t="s">
        <v>74</v>
      </c>
      <c r="D236" s="33">
        <f>'[1]INPUTS-Incidence'!I20</f>
        <v>420786.68475999997</v>
      </c>
      <c r="E236" s="142">
        <f>ESC!Z236</f>
        <v>0</v>
      </c>
      <c r="F236" s="32">
        <f t="shared" si="9"/>
        <v>0</v>
      </c>
      <c r="G236" s="31">
        <v>12.89</v>
      </c>
      <c r="H236" s="30">
        <f t="shared" si="10"/>
        <v>0</v>
      </c>
      <c r="I236" s="29">
        <f t="shared" si="11"/>
        <v>0</v>
      </c>
    </row>
    <row r="237" spans="1:9" x14ac:dyDescent="0.5">
      <c r="A237" s="37" t="s">
        <v>6</v>
      </c>
      <c r="B237" s="36" t="s">
        <v>90</v>
      </c>
      <c r="C237" s="36" t="s">
        <v>73</v>
      </c>
      <c r="D237" s="33">
        <f>'[1]INPUTS-Incidence'!I21</f>
        <v>0</v>
      </c>
      <c r="E237" s="142">
        <f>ESC!Z237</f>
        <v>0</v>
      </c>
      <c r="F237" s="32" t="e">
        <f t="shared" si="9"/>
        <v>#DIV/0!</v>
      </c>
      <c r="G237" s="31">
        <v>9.3150000000000013</v>
      </c>
      <c r="H237" s="30">
        <f t="shared" si="10"/>
        <v>0</v>
      </c>
      <c r="I237" s="29" t="e">
        <f t="shared" si="11"/>
        <v>#DIV/0!</v>
      </c>
    </row>
    <row r="238" spans="1:9" x14ac:dyDescent="0.5">
      <c r="A238" s="37" t="s">
        <v>6</v>
      </c>
      <c r="B238" s="36" t="s">
        <v>90</v>
      </c>
      <c r="C238" s="36" t="s">
        <v>71</v>
      </c>
      <c r="D238" s="33">
        <f>'[1]INPUTS-Incidence'!I22</f>
        <v>610164.84828000003</v>
      </c>
      <c r="E238" s="142">
        <f>ESC!Z238</f>
        <v>0</v>
      </c>
      <c r="F238" s="32">
        <f t="shared" si="9"/>
        <v>0</v>
      </c>
      <c r="G238" s="31">
        <v>5.05</v>
      </c>
      <c r="H238" s="30">
        <f t="shared" si="10"/>
        <v>0</v>
      </c>
      <c r="I238" s="29">
        <f t="shared" si="11"/>
        <v>0</v>
      </c>
    </row>
    <row r="239" spans="1:9" x14ac:dyDescent="0.5">
      <c r="A239" s="37" t="s">
        <v>6</v>
      </c>
      <c r="B239" s="36" t="s">
        <v>72</v>
      </c>
      <c r="C239" s="36" t="s">
        <v>89</v>
      </c>
      <c r="D239" s="33">
        <f>'[1]INPUTS-Incidence'!I23</f>
        <v>3724276.18004</v>
      </c>
      <c r="E239" s="142">
        <f>ESC!Z239</f>
        <v>0</v>
      </c>
      <c r="F239" s="32">
        <f t="shared" si="9"/>
        <v>0</v>
      </c>
      <c r="G239" s="31">
        <v>85.012</v>
      </c>
      <c r="H239" s="30">
        <f t="shared" si="10"/>
        <v>0</v>
      </c>
      <c r="I239" s="29">
        <f t="shared" si="11"/>
        <v>0</v>
      </c>
    </row>
    <row r="240" spans="1:9" x14ac:dyDescent="0.5">
      <c r="A240" s="37" t="s">
        <v>6</v>
      </c>
      <c r="B240" s="36" t="s">
        <v>72</v>
      </c>
      <c r="C240" s="36" t="s">
        <v>88</v>
      </c>
      <c r="D240" s="33">
        <f>'[1]INPUTS-Incidence'!I24</f>
        <v>3552289.8886799999</v>
      </c>
      <c r="E240" s="142">
        <f>ESC!Z240</f>
        <v>0</v>
      </c>
      <c r="F240" s="32">
        <f t="shared" si="9"/>
        <v>0</v>
      </c>
      <c r="G240" s="31">
        <v>78.760000000000005</v>
      </c>
      <c r="H240" s="30">
        <f t="shared" si="10"/>
        <v>0</v>
      </c>
      <c r="I240" s="29">
        <f t="shared" si="11"/>
        <v>0</v>
      </c>
    </row>
    <row r="241" spans="1:9" x14ac:dyDescent="0.5">
      <c r="A241" s="37" t="s">
        <v>6</v>
      </c>
      <c r="B241" s="36" t="s">
        <v>72</v>
      </c>
      <c r="C241" s="36" t="s">
        <v>87</v>
      </c>
      <c r="D241" s="33">
        <f>'[1]INPUTS-Incidence'!I25</f>
        <v>3315567.1842800002</v>
      </c>
      <c r="E241" s="142">
        <f>ESC!Z241</f>
        <v>0</v>
      </c>
      <c r="F241" s="32">
        <f t="shared" si="9"/>
        <v>0</v>
      </c>
      <c r="G241" s="31">
        <v>73.784999999999997</v>
      </c>
      <c r="H241" s="30">
        <f t="shared" si="10"/>
        <v>0</v>
      </c>
      <c r="I241" s="29">
        <f t="shared" si="11"/>
        <v>0</v>
      </c>
    </row>
    <row r="242" spans="1:9" x14ac:dyDescent="0.5">
      <c r="A242" s="37" t="s">
        <v>6</v>
      </c>
      <c r="B242" s="36" t="s">
        <v>72</v>
      </c>
      <c r="C242" s="36" t="s">
        <v>86</v>
      </c>
      <c r="D242" s="33">
        <f>'[1]INPUTS-Incidence'!I26</f>
        <v>3131503.2039200002</v>
      </c>
      <c r="E242" s="142">
        <f>ESC!Z242</f>
        <v>0</v>
      </c>
      <c r="F242" s="32">
        <f t="shared" si="9"/>
        <v>0</v>
      </c>
      <c r="G242" s="31">
        <v>68.824999999999989</v>
      </c>
      <c r="H242" s="30">
        <f t="shared" si="10"/>
        <v>0</v>
      </c>
      <c r="I242" s="29">
        <f t="shared" si="11"/>
        <v>0</v>
      </c>
    </row>
    <row r="243" spans="1:9" x14ac:dyDescent="0.5">
      <c r="A243" s="37" t="s">
        <v>6</v>
      </c>
      <c r="B243" s="36" t="s">
        <v>72</v>
      </c>
      <c r="C243" s="36" t="s">
        <v>85</v>
      </c>
      <c r="D243" s="33">
        <f>'[1]INPUTS-Incidence'!I27</f>
        <v>3481756.1849199999</v>
      </c>
      <c r="E243" s="142">
        <f>ESC!Z243</f>
        <v>0</v>
      </c>
      <c r="F243" s="32">
        <f t="shared" si="9"/>
        <v>0</v>
      </c>
      <c r="G243" s="31">
        <v>63.875</v>
      </c>
      <c r="H243" s="30">
        <f t="shared" si="10"/>
        <v>0</v>
      </c>
      <c r="I243" s="29">
        <f t="shared" si="11"/>
        <v>0</v>
      </c>
    </row>
    <row r="244" spans="1:9" x14ac:dyDescent="0.5">
      <c r="A244" s="37" t="s">
        <v>6</v>
      </c>
      <c r="B244" s="36" t="s">
        <v>72</v>
      </c>
      <c r="C244" s="36" t="s">
        <v>84</v>
      </c>
      <c r="D244" s="33">
        <f>'[1]INPUTS-Incidence'!I28</f>
        <v>4289995.1327999998</v>
      </c>
      <c r="E244" s="142">
        <f>ESC!Z244</f>
        <v>0</v>
      </c>
      <c r="F244" s="32">
        <f t="shared" si="9"/>
        <v>0</v>
      </c>
      <c r="G244" s="31">
        <v>58.935000000000002</v>
      </c>
      <c r="H244" s="30">
        <f t="shared" si="10"/>
        <v>0</v>
      </c>
      <c r="I244" s="29">
        <f t="shared" si="11"/>
        <v>0</v>
      </c>
    </row>
    <row r="245" spans="1:9" x14ac:dyDescent="0.5">
      <c r="A245" s="37" t="s">
        <v>6</v>
      </c>
      <c r="B245" s="36" t="s">
        <v>72</v>
      </c>
      <c r="C245" s="36" t="s">
        <v>83</v>
      </c>
      <c r="D245" s="33">
        <f>'[1]INPUTS-Incidence'!I29</f>
        <v>4114143.9809599998</v>
      </c>
      <c r="E245" s="142">
        <f>ESC!Z245</f>
        <v>0</v>
      </c>
      <c r="F245" s="32">
        <f t="shared" si="9"/>
        <v>0</v>
      </c>
      <c r="G245" s="31">
        <v>53.995000000000005</v>
      </c>
      <c r="H245" s="30">
        <f t="shared" si="10"/>
        <v>0</v>
      </c>
      <c r="I245" s="29">
        <f t="shared" si="11"/>
        <v>0</v>
      </c>
    </row>
    <row r="246" spans="1:9" x14ac:dyDescent="0.5">
      <c r="A246" s="37" t="s">
        <v>6</v>
      </c>
      <c r="B246" s="36" t="s">
        <v>72</v>
      </c>
      <c r="C246" s="36" t="s">
        <v>82</v>
      </c>
      <c r="D246" s="33">
        <f>'[1]INPUTS-Incidence'!I30</f>
        <v>3786113.9477200001</v>
      </c>
      <c r="E246" s="142">
        <f>ESC!Z246</f>
        <v>0</v>
      </c>
      <c r="F246" s="32">
        <f t="shared" si="9"/>
        <v>0</v>
      </c>
      <c r="G246" s="31">
        <v>49.09</v>
      </c>
      <c r="H246" s="30">
        <f t="shared" si="10"/>
        <v>0</v>
      </c>
      <c r="I246" s="29">
        <f t="shared" si="11"/>
        <v>0</v>
      </c>
    </row>
    <row r="247" spans="1:9" x14ac:dyDescent="0.5">
      <c r="A247" s="37" t="s">
        <v>6</v>
      </c>
      <c r="B247" s="36" t="s">
        <v>72</v>
      </c>
      <c r="C247" s="36" t="s">
        <v>81</v>
      </c>
      <c r="D247" s="33">
        <f>'[1]INPUTS-Incidence'!I31</f>
        <v>3462914.9900799999</v>
      </c>
      <c r="E247" s="142">
        <f>ESC!Z247</f>
        <v>0</v>
      </c>
      <c r="F247" s="32">
        <f t="shared" si="9"/>
        <v>0</v>
      </c>
      <c r="G247" s="31">
        <v>44.225000000000001</v>
      </c>
      <c r="H247" s="30">
        <f t="shared" si="10"/>
        <v>0</v>
      </c>
      <c r="I247" s="29">
        <f t="shared" si="11"/>
        <v>0</v>
      </c>
    </row>
    <row r="248" spans="1:9" x14ac:dyDescent="0.5">
      <c r="A248" s="37" t="s">
        <v>6</v>
      </c>
      <c r="B248" s="36" t="s">
        <v>72</v>
      </c>
      <c r="C248" s="36" t="s">
        <v>80</v>
      </c>
      <c r="D248" s="33">
        <f>'[1]INPUTS-Incidence'!I32</f>
        <v>3222327.4251999999</v>
      </c>
      <c r="E248" s="142">
        <f>ESC!Z248</f>
        <v>0</v>
      </c>
      <c r="F248" s="32">
        <f t="shared" si="9"/>
        <v>0</v>
      </c>
      <c r="G248" s="31">
        <v>39.424999999999997</v>
      </c>
      <c r="H248" s="30">
        <f t="shared" si="10"/>
        <v>0</v>
      </c>
      <c r="I248" s="29">
        <f t="shared" si="11"/>
        <v>0</v>
      </c>
    </row>
    <row r="249" spans="1:9" x14ac:dyDescent="0.5">
      <c r="A249" s="37" t="s">
        <v>6</v>
      </c>
      <c r="B249" s="36" t="s">
        <v>72</v>
      </c>
      <c r="C249" s="36" t="s">
        <v>79</v>
      </c>
      <c r="D249" s="33">
        <f>'[1]INPUTS-Incidence'!I33</f>
        <v>2916037.2321600001</v>
      </c>
      <c r="E249" s="142">
        <f>ESC!Z249</f>
        <v>0</v>
      </c>
      <c r="F249" s="32">
        <f t="shared" si="9"/>
        <v>0</v>
      </c>
      <c r="G249" s="31">
        <v>34.72</v>
      </c>
      <c r="H249" s="30">
        <f t="shared" si="10"/>
        <v>0</v>
      </c>
      <c r="I249" s="29">
        <f t="shared" si="11"/>
        <v>0</v>
      </c>
    </row>
    <row r="250" spans="1:9" x14ac:dyDescent="0.5">
      <c r="A250" s="37" t="s">
        <v>6</v>
      </c>
      <c r="B250" s="36" t="s">
        <v>72</v>
      </c>
      <c r="C250" s="36" t="s">
        <v>78</v>
      </c>
      <c r="D250" s="33">
        <f>'[1]INPUTS-Incidence'!I34</f>
        <v>2663371.9782799999</v>
      </c>
      <c r="E250" s="142">
        <f>ESC!Z250</f>
        <v>0</v>
      </c>
      <c r="F250" s="32">
        <f t="shared" si="9"/>
        <v>0</v>
      </c>
      <c r="G250" s="31">
        <v>30.094999999999999</v>
      </c>
      <c r="H250" s="30">
        <f t="shared" si="10"/>
        <v>0</v>
      </c>
      <c r="I250" s="29">
        <f t="shared" si="11"/>
        <v>0</v>
      </c>
    </row>
    <row r="251" spans="1:9" x14ac:dyDescent="0.5">
      <c r="A251" s="37" t="s">
        <v>6</v>
      </c>
      <c r="B251" s="36" t="s">
        <v>72</v>
      </c>
      <c r="C251" s="36" t="s">
        <v>77</v>
      </c>
      <c r="D251" s="33">
        <f>'[1]INPUTS-Incidence'!I35</f>
        <v>2226159.6364799999</v>
      </c>
      <c r="E251" s="142">
        <f>ESC!Z251</f>
        <v>0</v>
      </c>
      <c r="F251" s="32">
        <f t="shared" si="9"/>
        <v>0</v>
      </c>
      <c r="G251" s="31">
        <v>25.55</v>
      </c>
      <c r="H251" s="30">
        <f t="shared" si="10"/>
        <v>0</v>
      </c>
      <c r="I251" s="29">
        <f t="shared" si="11"/>
        <v>0</v>
      </c>
    </row>
    <row r="252" spans="1:9" x14ac:dyDescent="0.5">
      <c r="A252" s="37" t="s">
        <v>6</v>
      </c>
      <c r="B252" s="36" t="s">
        <v>72</v>
      </c>
      <c r="C252" s="36" t="s">
        <v>76</v>
      </c>
      <c r="D252" s="33">
        <f>'[1]INPUTS-Incidence'!I36</f>
        <v>1546427.29956</v>
      </c>
      <c r="E252" s="142">
        <f>ESC!Z252</f>
        <v>0</v>
      </c>
      <c r="F252" s="32">
        <f t="shared" si="9"/>
        <v>0</v>
      </c>
      <c r="G252" s="31">
        <v>21.115000000000002</v>
      </c>
      <c r="H252" s="30">
        <f t="shared" si="10"/>
        <v>0</v>
      </c>
      <c r="I252" s="29">
        <f t="shared" si="11"/>
        <v>0</v>
      </c>
    </row>
    <row r="253" spans="1:9" x14ac:dyDescent="0.5">
      <c r="A253" s="37" t="s">
        <v>6</v>
      </c>
      <c r="B253" s="36" t="s">
        <v>72</v>
      </c>
      <c r="C253" s="36" t="s">
        <v>75</v>
      </c>
      <c r="D253" s="33">
        <f>'[1]INPUTS-Incidence'!I37</f>
        <v>917421.25644000003</v>
      </c>
      <c r="E253" s="142">
        <f>ESC!Z253</f>
        <v>0</v>
      </c>
      <c r="F253" s="32">
        <f t="shared" si="9"/>
        <v>0</v>
      </c>
      <c r="G253" s="31">
        <v>16.865000000000002</v>
      </c>
      <c r="H253" s="30">
        <f t="shared" si="10"/>
        <v>0</v>
      </c>
      <c r="I253" s="29">
        <f t="shared" si="11"/>
        <v>0</v>
      </c>
    </row>
    <row r="254" spans="1:9" x14ac:dyDescent="0.5">
      <c r="A254" s="37" t="s">
        <v>6</v>
      </c>
      <c r="B254" s="36" t="s">
        <v>72</v>
      </c>
      <c r="C254" s="36" t="s">
        <v>74</v>
      </c>
      <c r="D254" s="33">
        <f>'[1]INPUTS-Incidence'!I38</f>
        <v>694225.56371999998</v>
      </c>
      <c r="E254" s="142">
        <f>ESC!Z254</f>
        <v>0</v>
      </c>
      <c r="F254" s="32">
        <f t="shared" si="9"/>
        <v>0</v>
      </c>
      <c r="G254" s="31">
        <v>12.89</v>
      </c>
      <c r="H254" s="30">
        <f t="shared" si="10"/>
        <v>0</v>
      </c>
      <c r="I254" s="29">
        <f t="shared" si="11"/>
        <v>0</v>
      </c>
    </row>
    <row r="255" spans="1:9" x14ac:dyDescent="0.5">
      <c r="A255" s="37" t="s">
        <v>6</v>
      </c>
      <c r="B255" s="36" t="s">
        <v>72</v>
      </c>
      <c r="C255" s="36" t="s">
        <v>73</v>
      </c>
      <c r="D255" s="33">
        <f>'[1]INPUTS-Incidence'!I39</f>
        <v>0</v>
      </c>
      <c r="E255" s="142">
        <f>ESC!Z255</f>
        <v>0</v>
      </c>
      <c r="F255" s="32" t="e">
        <f t="shared" si="9"/>
        <v>#DIV/0!</v>
      </c>
      <c r="G255" s="31">
        <v>9.3150000000000013</v>
      </c>
      <c r="H255" s="30">
        <f t="shared" si="10"/>
        <v>0</v>
      </c>
      <c r="I255" s="29" t="e">
        <f t="shared" si="11"/>
        <v>#DIV/0!</v>
      </c>
    </row>
    <row r="256" spans="1:9" x14ac:dyDescent="0.5">
      <c r="A256" s="37" t="s">
        <v>6</v>
      </c>
      <c r="B256" s="36" t="s">
        <v>72</v>
      </c>
      <c r="C256" s="36" t="s">
        <v>71</v>
      </c>
      <c r="D256" s="33">
        <f>'[1]INPUTS-Incidence'!I40</f>
        <v>1265258.69964</v>
      </c>
      <c r="E256" s="142">
        <f>ESC!Z256</f>
        <v>0</v>
      </c>
      <c r="F256" s="32">
        <f t="shared" si="9"/>
        <v>0</v>
      </c>
      <c r="G256" s="31">
        <v>5.05</v>
      </c>
      <c r="H256" s="30">
        <f t="shared" si="10"/>
        <v>0</v>
      </c>
      <c r="I256" s="29">
        <f t="shared" si="11"/>
        <v>0</v>
      </c>
    </row>
    <row r="257" spans="1:9" x14ac:dyDescent="0.5">
      <c r="A257" s="37" t="s">
        <v>1</v>
      </c>
      <c r="B257" s="36" t="s">
        <v>90</v>
      </c>
      <c r="C257" s="36" t="s">
        <v>89</v>
      </c>
      <c r="D257" s="33">
        <f>'[1]INPUTS-Incidence'!I5</f>
        <v>4180329.7166800001</v>
      </c>
      <c r="E257" s="142">
        <f>ESC!Z257</f>
        <v>1.1945544554455445</v>
      </c>
      <c r="F257" s="32">
        <f t="shared" si="9"/>
        <v>2.8575603753912847E-2</v>
      </c>
      <c r="G257" s="31">
        <v>85.012</v>
      </c>
      <c r="H257" s="30">
        <f t="shared" si="10"/>
        <v>101.55146336633663</v>
      </c>
      <c r="I257" s="29">
        <f t="shared" si="11"/>
        <v>2.4292692263276394</v>
      </c>
    </row>
    <row r="258" spans="1:9" x14ac:dyDescent="0.5">
      <c r="A258" s="37" t="s">
        <v>1</v>
      </c>
      <c r="B258" s="36" t="s">
        <v>90</v>
      </c>
      <c r="C258" s="36" t="s">
        <v>88</v>
      </c>
      <c r="D258" s="33">
        <f>'[1]INPUTS-Incidence'!I6</f>
        <v>3986120.47756</v>
      </c>
      <c r="E258" s="142">
        <f>ESC!Z258</f>
        <v>1.1945544554455445</v>
      </c>
      <c r="F258" s="32">
        <f t="shared" si="9"/>
        <v>2.9967846234711899E-2</v>
      </c>
      <c r="G258" s="31">
        <v>78.760000000000005</v>
      </c>
      <c r="H258" s="30">
        <f t="shared" si="10"/>
        <v>94.083108910891085</v>
      </c>
      <c r="I258" s="29">
        <f t="shared" si="11"/>
        <v>2.360267569445909</v>
      </c>
    </row>
    <row r="259" spans="1:9" x14ac:dyDescent="0.5">
      <c r="A259" s="37" t="s">
        <v>1</v>
      </c>
      <c r="B259" s="36" t="s">
        <v>90</v>
      </c>
      <c r="C259" s="36" t="s">
        <v>87</v>
      </c>
      <c r="D259" s="33">
        <f>'[1]INPUTS-Incidence'!I7</f>
        <v>3672583.6711200001</v>
      </c>
      <c r="E259" s="142">
        <f>ESC!Z259</f>
        <v>1.7918316831683168</v>
      </c>
      <c r="F259" s="32">
        <f t="shared" si="9"/>
        <v>4.8789403962629811E-2</v>
      </c>
      <c r="G259" s="31">
        <v>73.784999999999997</v>
      </c>
      <c r="H259" s="30">
        <f t="shared" si="10"/>
        <v>132.21030074257425</v>
      </c>
      <c r="I259" s="29">
        <f t="shared" si="11"/>
        <v>3.5999261713826405</v>
      </c>
    </row>
    <row r="260" spans="1:9" x14ac:dyDescent="0.5">
      <c r="A260" s="37" t="s">
        <v>1</v>
      </c>
      <c r="B260" s="36" t="s">
        <v>90</v>
      </c>
      <c r="C260" s="36" t="s">
        <v>86</v>
      </c>
      <c r="D260" s="33">
        <f>'[1]INPUTS-Incidence'!I8</f>
        <v>3131503.2039200002</v>
      </c>
      <c r="E260" s="142">
        <f>ESC!Z260</f>
        <v>9.556435643564356</v>
      </c>
      <c r="F260" s="32">
        <f t="shared" si="9"/>
        <v>0.30517087230189183</v>
      </c>
      <c r="G260" s="31">
        <v>68.824999999999989</v>
      </c>
      <c r="H260" s="30">
        <f t="shared" si="10"/>
        <v>657.72168316831664</v>
      </c>
      <c r="I260" s="29">
        <f t="shared" si="11"/>
        <v>21.0033852861777</v>
      </c>
    </row>
    <row r="261" spans="1:9" x14ac:dyDescent="0.5">
      <c r="A261" s="37" t="s">
        <v>1</v>
      </c>
      <c r="B261" s="36" t="s">
        <v>90</v>
      </c>
      <c r="C261" s="36" t="s">
        <v>85</v>
      </c>
      <c r="D261" s="33">
        <f>'[1]INPUTS-Incidence'!I9</f>
        <v>3675482.31648</v>
      </c>
      <c r="E261" s="142">
        <f>ESC!Z261</f>
        <v>14.334653465346534</v>
      </c>
      <c r="F261" s="32">
        <f t="shared" ref="F261:F292" si="12">100000*E261/D261</f>
        <v>0.39000741211767803</v>
      </c>
      <c r="G261" s="31">
        <v>63.875</v>
      </c>
      <c r="H261" s="30">
        <f t="shared" ref="H261:H292" si="13">G261*E261</f>
        <v>915.62599009900987</v>
      </c>
      <c r="I261" s="29">
        <f t="shared" ref="I261:I292" si="14">100000*H261/D261</f>
        <v>24.911723449016687</v>
      </c>
    </row>
    <row r="262" spans="1:9" x14ac:dyDescent="0.5">
      <c r="A262" s="37" t="s">
        <v>1</v>
      </c>
      <c r="B262" s="36" t="s">
        <v>90</v>
      </c>
      <c r="C262" s="36" t="s">
        <v>84</v>
      </c>
      <c r="D262" s="33">
        <f>'[1]INPUTS-Incidence'!I10</f>
        <v>4465846.2846400002</v>
      </c>
      <c r="E262" s="142">
        <f>ESC!Z262</f>
        <v>13.737376237623762</v>
      </c>
      <c r="F262" s="32">
        <f t="shared" si="12"/>
        <v>0.3076096972901331</v>
      </c>
      <c r="G262" s="31">
        <v>58.935000000000002</v>
      </c>
      <c r="H262" s="30">
        <f t="shared" si="13"/>
        <v>809.61226856435644</v>
      </c>
      <c r="I262" s="29">
        <f t="shared" si="14"/>
        <v>18.128977509793998</v>
      </c>
    </row>
    <row r="263" spans="1:9" x14ac:dyDescent="0.5">
      <c r="A263" s="37" t="s">
        <v>1</v>
      </c>
      <c r="B263" s="36" t="s">
        <v>90</v>
      </c>
      <c r="C263" s="36" t="s">
        <v>83</v>
      </c>
      <c r="D263" s="33">
        <f>'[1]INPUTS-Incidence'!I11</f>
        <v>4245066.1297199996</v>
      </c>
      <c r="E263" s="142">
        <f>ESC!Z263</f>
        <v>13.14009900990099</v>
      </c>
      <c r="F263" s="32">
        <f t="shared" si="12"/>
        <v>0.30953814636493537</v>
      </c>
      <c r="G263" s="31">
        <v>53.995000000000005</v>
      </c>
      <c r="H263" s="30">
        <f t="shared" si="13"/>
        <v>709.49964603960404</v>
      </c>
      <c r="I263" s="29">
        <f t="shared" si="14"/>
        <v>16.713512212974688</v>
      </c>
    </row>
    <row r="264" spans="1:9" x14ac:dyDescent="0.5">
      <c r="A264" s="37" t="s">
        <v>1</v>
      </c>
      <c r="B264" s="36" t="s">
        <v>90</v>
      </c>
      <c r="C264" s="36" t="s">
        <v>82</v>
      </c>
      <c r="D264" s="33">
        <f>'[1]INPUTS-Incidence'!I12</f>
        <v>3858096.9741600002</v>
      </c>
      <c r="E264" s="142">
        <f>ESC!Z264</f>
        <v>12.542821782178217</v>
      </c>
      <c r="F264" s="32">
        <f t="shared" si="12"/>
        <v>0.32510384954512683</v>
      </c>
      <c r="G264" s="31">
        <v>49.09</v>
      </c>
      <c r="H264" s="30">
        <f t="shared" si="13"/>
        <v>615.72712128712874</v>
      </c>
      <c r="I264" s="29">
        <f t="shared" si="14"/>
        <v>15.959347974170276</v>
      </c>
    </row>
    <row r="265" spans="1:9" x14ac:dyDescent="0.5">
      <c r="A265" s="37" t="s">
        <v>1</v>
      </c>
      <c r="B265" s="36" t="s">
        <v>90</v>
      </c>
      <c r="C265" s="36" t="s">
        <v>81</v>
      </c>
      <c r="D265" s="33">
        <f>'[1]INPUTS-Incidence'!I13</f>
        <v>3499631.1646400001</v>
      </c>
      <c r="E265" s="142">
        <f>ESC!Z265</f>
        <v>14.931930693069306</v>
      </c>
      <c r="F265" s="32">
        <f t="shared" si="12"/>
        <v>0.4266715545323852</v>
      </c>
      <c r="G265" s="31">
        <v>44.225000000000001</v>
      </c>
      <c r="H265" s="30">
        <f t="shared" si="13"/>
        <v>660.36463490099004</v>
      </c>
      <c r="I265" s="29">
        <f t="shared" si="14"/>
        <v>18.869549499194736</v>
      </c>
    </row>
    <row r="266" spans="1:9" x14ac:dyDescent="0.5">
      <c r="A266" s="37" t="s">
        <v>1</v>
      </c>
      <c r="B266" s="36" t="s">
        <v>90</v>
      </c>
      <c r="C266" s="36" t="s">
        <v>80</v>
      </c>
      <c r="D266" s="33">
        <f>'[1]INPUTS-Incidence'!I14</f>
        <v>3231023.3612799998</v>
      </c>
      <c r="E266" s="142">
        <f>ESC!Z266</f>
        <v>17.321039603960394</v>
      </c>
      <c r="F266" s="32">
        <f t="shared" si="12"/>
        <v>0.53608524814560621</v>
      </c>
      <c r="G266" s="31">
        <v>39.424999999999997</v>
      </c>
      <c r="H266" s="30">
        <f t="shared" si="13"/>
        <v>682.88198638613846</v>
      </c>
      <c r="I266" s="29">
        <f t="shared" si="14"/>
        <v>21.135160908140524</v>
      </c>
    </row>
    <row r="267" spans="1:9" x14ac:dyDescent="0.5">
      <c r="A267" s="37" t="s">
        <v>1</v>
      </c>
      <c r="B267" s="36" t="s">
        <v>90</v>
      </c>
      <c r="C267" s="36" t="s">
        <v>79</v>
      </c>
      <c r="D267" s="33">
        <f>'[1]INPUTS-Incidence'!I15</f>
        <v>2868209.58372</v>
      </c>
      <c r="E267" s="142">
        <f>ESC!Z267</f>
        <v>22.099257425742572</v>
      </c>
      <c r="F267" s="32">
        <f t="shared" si="12"/>
        <v>0.77048963057575304</v>
      </c>
      <c r="G267" s="31">
        <v>34.72</v>
      </c>
      <c r="H267" s="30">
        <f t="shared" si="13"/>
        <v>767.28621782178209</v>
      </c>
      <c r="I267" s="29">
        <f t="shared" si="14"/>
        <v>26.751399973590146</v>
      </c>
    </row>
    <row r="268" spans="1:9" x14ac:dyDescent="0.5">
      <c r="A268" s="37" t="s">
        <v>1</v>
      </c>
      <c r="B268" s="36" t="s">
        <v>90</v>
      </c>
      <c r="C268" s="36" t="s">
        <v>78</v>
      </c>
      <c r="D268" s="33">
        <f>'[1]INPUTS-Incidence'!I16</f>
        <v>2481240.4281600001</v>
      </c>
      <c r="E268" s="142">
        <f>ESC!Z268</f>
        <v>17.918316831683168</v>
      </c>
      <c r="F268" s="32">
        <f t="shared" si="12"/>
        <v>0.72215157500761651</v>
      </c>
      <c r="G268" s="31">
        <v>30.094999999999999</v>
      </c>
      <c r="H268" s="30">
        <f t="shared" si="13"/>
        <v>539.25174504950496</v>
      </c>
      <c r="I268" s="29">
        <f t="shared" si="14"/>
        <v>21.733151649854218</v>
      </c>
    </row>
    <row r="269" spans="1:9" x14ac:dyDescent="0.5">
      <c r="A269" s="37" t="s">
        <v>1</v>
      </c>
      <c r="B269" s="36" t="s">
        <v>90</v>
      </c>
      <c r="C269" s="36" t="s">
        <v>77</v>
      </c>
      <c r="D269" s="33">
        <f>'[1]INPUTS-Incidence'!I17</f>
        <v>1930014.7021999999</v>
      </c>
      <c r="E269" s="142">
        <f>ESC!Z269</f>
        <v>15.529207920792079</v>
      </c>
      <c r="F269" s="32">
        <f t="shared" si="12"/>
        <v>0.80461604272187803</v>
      </c>
      <c r="G269" s="31">
        <v>25.55</v>
      </c>
      <c r="H269" s="30">
        <f t="shared" si="13"/>
        <v>396.77126237623764</v>
      </c>
      <c r="I269" s="29">
        <f t="shared" si="14"/>
        <v>20.557939891543988</v>
      </c>
    </row>
    <row r="270" spans="1:9" x14ac:dyDescent="0.5">
      <c r="A270" s="37" t="s">
        <v>1</v>
      </c>
      <c r="B270" s="36" t="s">
        <v>90</v>
      </c>
      <c r="C270" s="36" t="s">
        <v>76</v>
      </c>
      <c r="D270" s="33">
        <f>'[1]INPUTS-Incidence'!I18</f>
        <v>1230474.95532</v>
      </c>
      <c r="E270" s="142">
        <f>ESC!Z270</f>
        <v>11.945544554455445</v>
      </c>
      <c r="F270" s="32">
        <f t="shared" si="12"/>
        <v>0.97080761398746729</v>
      </c>
      <c r="G270" s="31">
        <v>21.115000000000002</v>
      </c>
      <c r="H270" s="30">
        <f t="shared" si="13"/>
        <v>252.23017326732673</v>
      </c>
      <c r="I270" s="29">
        <f t="shared" si="14"/>
        <v>20.498602769345371</v>
      </c>
    </row>
    <row r="271" spans="1:9" x14ac:dyDescent="0.5">
      <c r="A271" s="35" t="s">
        <v>1</v>
      </c>
      <c r="B271" s="34" t="s">
        <v>90</v>
      </c>
      <c r="C271" s="34" t="s">
        <v>75</v>
      </c>
      <c r="D271" s="33">
        <f>'[1]INPUTS-Incidence'!I19</f>
        <v>610647.95583999995</v>
      </c>
      <c r="E271" s="142">
        <f>ESC!Z271</f>
        <v>7.167326732673267</v>
      </c>
      <c r="F271" s="32">
        <f t="shared" si="12"/>
        <v>1.1737248383668097</v>
      </c>
      <c r="G271" s="31">
        <v>16.865000000000002</v>
      </c>
      <c r="H271" s="30">
        <f t="shared" si="13"/>
        <v>120.87696534653466</v>
      </c>
      <c r="I271" s="29">
        <f t="shared" si="14"/>
        <v>19.79486939905625</v>
      </c>
    </row>
    <row r="272" spans="1:9" x14ac:dyDescent="0.5">
      <c r="A272" s="35" t="s">
        <v>1</v>
      </c>
      <c r="B272" s="34" t="s">
        <v>90</v>
      </c>
      <c r="C272" s="34" t="s">
        <v>74</v>
      </c>
      <c r="D272" s="33">
        <f>'[1]INPUTS-Incidence'!I20</f>
        <v>420786.68475999997</v>
      </c>
      <c r="E272" s="142">
        <f>ESC!Z272</f>
        <v>9.556435643564356</v>
      </c>
      <c r="F272" s="32">
        <f t="shared" si="12"/>
        <v>2.2710879383017946</v>
      </c>
      <c r="G272" s="31">
        <v>12.89</v>
      </c>
      <c r="H272" s="30">
        <f t="shared" si="13"/>
        <v>123.18245544554455</v>
      </c>
      <c r="I272" s="29">
        <f t="shared" si="14"/>
        <v>29.274323524710137</v>
      </c>
    </row>
    <row r="273" spans="1:9" x14ac:dyDescent="0.5">
      <c r="A273" s="35" t="s">
        <v>1</v>
      </c>
      <c r="B273" s="34" t="s">
        <v>90</v>
      </c>
      <c r="C273" s="34" t="s">
        <v>73</v>
      </c>
      <c r="D273" s="33">
        <f>'[1]INPUTS-Incidence'!I21</f>
        <v>0</v>
      </c>
      <c r="E273" s="142">
        <f>ESC!Z273</f>
        <v>6.5700495049504948</v>
      </c>
      <c r="F273" s="32" t="e">
        <f t="shared" si="12"/>
        <v>#DIV/0!</v>
      </c>
      <c r="G273" s="31">
        <v>9.3150000000000013</v>
      </c>
      <c r="H273" s="30">
        <f t="shared" si="13"/>
        <v>61.200011138613867</v>
      </c>
      <c r="I273" s="29" t="e">
        <f t="shared" si="14"/>
        <v>#DIV/0!</v>
      </c>
    </row>
    <row r="274" spans="1:9" x14ac:dyDescent="0.5">
      <c r="A274" s="35" t="s">
        <v>1</v>
      </c>
      <c r="B274" s="34" t="s">
        <v>90</v>
      </c>
      <c r="C274" s="34" t="s">
        <v>71</v>
      </c>
      <c r="D274" s="33">
        <f>'[1]INPUTS-Incidence'!I22</f>
        <v>610164.84828000003</v>
      </c>
      <c r="E274" s="142">
        <f>ESC!Z274</f>
        <v>4.778217821782178</v>
      </c>
      <c r="F274" s="32">
        <f t="shared" si="12"/>
        <v>0.78310276890770503</v>
      </c>
      <c r="G274" s="31">
        <v>5.05</v>
      </c>
      <c r="H274" s="30">
        <f t="shared" si="13"/>
        <v>24.13</v>
      </c>
      <c r="I274" s="29">
        <f t="shared" si="14"/>
        <v>3.954668982983911</v>
      </c>
    </row>
    <row r="275" spans="1:9" x14ac:dyDescent="0.5">
      <c r="A275" s="35" t="s">
        <v>1</v>
      </c>
      <c r="B275" s="34" t="s">
        <v>72</v>
      </c>
      <c r="C275" s="34" t="s">
        <v>89</v>
      </c>
      <c r="D275" s="33">
        <f>'[1]INPUTS-Incidence'!I23</f>
        <v>3724276.18004</v>
      </c>
      <c r="E275" s="142">
        <f>ESC!Z275</f>
        <v>0.59727722772277225</v>
      </c>
      <c r="F275" s="32">
        <f t="shared" si="12"/>
        <v>1.6037404286068743E-2</v>
      </c>
      <c r="G275" s="31">
        <v>85.012</v>
      </c>
      <c r="H275" s="30">
        <f t="shared" si="13"/>
        <v>50.775731683168317</v>
      </c>
      <c r="I275" s="29">
        <f t="shared" si="14"/>
        <v>1.3633718131672761</v>
      </c>
    </row>
    <row r="276" spans="1:9" x14ac:dyDescent="0.5">
      <c r="A276" s="35" t="s">
        <v>1</v>
      </c>
      <c r="B276" s="34" t="s">
        <v>72</v>
      </c>
      <c r="C276" s="34" t="s">
        <v>88</v>
      </c>
      <c r="D276" s="33">
        <f>'[1]INPUTS-Incidence'!I24</f>
        <v>3552289.8886799999</v>
      </c>
      <c r="E276" s="142">
        <f>ESC!Z276</f>
        <v>0.59727722772277225</v>
      </c>
      <c r="F276" s="32">
        <f t="shared" si="12"/>
        <v>1.6813865040297013E-2</v>
      </c>
      <c r="G276" s="31">
        <v>78.760000000000005</v>
      </c>
      <c r="H276" s="30">
        <f t="shared" si="13"/>
        <v>47.041554455445542</v>
      </c>
      <c r="I276" s="29">
        <f t="shared" si="14"/>
        <v>1.3242600105737927</v>
      </c>
    </row>
    <row r="277" spans="1:9" x14ac:dyDescent="0.5">
      <c r="A277" s="35" t="s">
        <v>1</v>
      </c>
      <c r="B277" s="34" t="s">
        <v>72</v>
      </c>
      <c r="C277" s="34" t="s">
        <v>87</v>
      </c>
      <c r="D277" s="33">
        <f>'[1]INPUTS-Incidence'!I25</f>
        <v>3315567.1842800002</v>
      </c>
      <c r="E277" s="142">
        <f>ESC!Z277</f>
        <v>0.59727722772277225</v>
      </c>
      <c r="F277" s="32">
        <f t="shared" si="12"/>
        <v>1.8014330415460286E-2</v>
      </c>
      <c r="G277" s="31">
        <v>73.784999999999997</v>
      </c>
      <c r="H277" s="30">
        <f t="shared" si="13"/>
        <v>44.070100247524749</v>
      </c>
      <c r="I277" s="29">
        <f t="shared" si="14"/>
        <v>1.3291873697047372</v>
      </c>
    </row>
    <row r="278" spans="1:9" x14ac:dyDescent="0.5">
      <c r="A278" s="35" t="s">
        <v>1</v>
      </c>
      <c r="B278" s="34" t="s">
        <v>72</v>
      </c>
      <c r="C278" s="34" t="s">
        <v>86</v>
      </c>
      <c r="D278" s="33">
        <f>'[1]INPUTS-Incidence'!I26</f>
        <v>3131503.2039200002</v>
      </c>
      <c r="E278" s="142">
        <f>ESC!Z278</f>
        <v>2.389108910891089</v>
      </c>
      <c r="F278" s="32">
        <f t="shared" si="12"/>
        <v>7.6292718075472957E-2</v>
      </c>
      <c r="G278" s="31">
        <v>68.824999999999989</v>
      </c>
      <c r="H278" s="30">
        <f t="shared" si="13"/>
        <v>164.43042079207916</v>
      </c>
      <c r="I278" s="29">
        <f t="shared" si="14"/>
        <v>5.250846321544425</v>
      </c>
    </row>
    <row r="279" spans="1:9" x14ac:dyDescent="0.5">
      <c r="A279" s="35" t="s">
        <v>1</v>
      </c>
      <c r="B279" s="34" t="s">
        <v>72</v>
      </c>
      <c r="C279" s="34" t="s">
        <v>85</v>
      </c>
      <c r="D279" s="33">
        <f>'[1]INPUTS-Incidence'!I27</f>
        <v>3481756.1849199999</v>
      </c>
      <c r="E279" s="142">
        <f>ESC!Z279</f>
        <v>2.9863861386138613</v>
      </c>
      <c r="F279" s="32">
        <f t="shared" si="12"/>
        <v>8.5772408520399579E-2</v>
      </c>
      <c r="G279" s="31">
        <v>63.875</v>
      </c>
      <c r="H279" s="30">
        <f t="shared" si="13"/>
        <v>190.75541460396039</v>
      </c>
      <c r="I279" s="29">
        <f t="shared" si="14"/>
        <v>5.4787125942405233</v>
      </c>
    </row>
    <row r="280" spans="1:9" x14ac:dyDescent="0.5">
      <c r="A280" s="35" t="s">
        <v>1</v>
      </c>
      <c r="B280" s="34" t="s">
        <v>72</v>
      </c>
      <c r="C280" s="34" t="s">
        <v>84</v>
      </c>
      <c r="D280" s="33">
        <f>'[1]INPUTS-Incidence'!I28</f>
        <v>4289995.1327999998</v>
      </c>
      <c r="E280" s="142">
        <f>ESC!Z280</f>
        <v>2.9863861386138613</v>
      </c>
      <c r="F280" s="32">
        <f t="shared" si="12"/>
        <v>6.9612809482716198E-2</v>
      </c>
      <c r="G280" s="31">
        <v>58.935000000000002</v>
      </c>
      <c r="H280" s="30">
        <f t="shared" si="13"/>
        <v>176.00266707920792</v>
      </c>
      <c r="I280" s="29">
        <f t="shared" si="14"/>
        <v>4.1026309268638794</v>
      </c>
    </row>
    <row r="281" spans="1:9" x14ac:dyDescent="0.5">
      <c r="A281" s="35" t="s">
        <v>1</v>
      </c>
      <c r="B281" s="34" t="s">
        <v>72</v>
      </c>
      <c r="C281" s="34" t="s">
        <v>83</v>
      </c>
      <c r="D281" s="33">
        <f>'[1]INPUTS-Incidence'!I29</f>
        <v>4114143.9809599998</v>
      </c>
      <c r="E281" s="142">
        <f>ESC!Z281</f>
        <v>3.5836633663366335</v>
      </c>
      <c r="F281" s="32">
        <f t="shared" si="12"/>
        <v>8.7105929761369619E-2</v>
      </c>
      <c r="G281" s="31">
        <v>53.995000000000005</v>
      </c>
      <c r="H281" s="30">
        <f t="shared" si="13"/>
        <v>193.49990346534653</v>
      </c>
      <c r="I281" s="29">
        <f t="shared" si="14"/>
        <v>4.7032846774651533</v>
      </c>
    </row>
    <row r="282" spans="1:9" x14ac:dyDescent="0.5">
      <c r="A282" s="35" t="s">
        <v>1</v>
      </c>
      <c r="B282" s="34" t="s">
        <v>72</v>
      </c>
      <c r="C282" s="34" t="s">
        <v>82</v>
      </c>
      <c r="D282" s="33">
        <f>'[1]INPUTS-Incidence'!I30</f>
        <v>3786113.9477200001</v>
      </c>
      <c r="E282" s="142">
        <f>ESC!Z282</f>
        <v>3.5836633663366335</v>
      </c>
      <c r="F282" s="32">
        <f t="shared" si="12"/>
        <v>9.4652813302006339E-2</v>
      </c>
      <c r="G282" s="31">
        <v>49.09</v>
      </c>
      <c r="H282" s="30">
        <f t="shared" si="13"/>
        <v>175.92203465346535</v>
      </c>
      <c r="I282" s="29">
        <f t="shared" si="14"/>
        <v>4.6465066049954915</v>
      </c>
    </row>
    <row r="283" spans="1:9" x14ac:dyDescent="0.5">
      <c r="A283" s="35" t="s">
        <v>1</v>
      </c>
      <c r="B283" s="34" t="s">
        <v>72</v>
      </c>
      <c r="C283" s="34" t="s">
        <v>81</v>
      </c>
      <c r="D283" s="33">
        <f>'[1]INPUTS-Incidence'!I31</f>
        <v>3462914.9900799999</v>
      </c>
      <c r="E283" s="142">
        <f>ESC!Z283</f>
        <v>3.5836633663366335</v>
      </c>
      <c r="F283" s="32">
        <f t="shared" si="12"/>
        <v>0.10348689981135933</v>
      </c>
      <c r="G283" s="31">
        <v>44.225000000000001</v>
      </c>
      <c r="H283" s="30">
        <f t="shared" si="13"/>
        <v>158.48751237623762</v>
      </c>
      <c r="I283" s="29">
        <f t="shared" si="14"/>
        <v>4.5767081441573669</v>
      </c>
    </row>
    <row r="284" spans="1:9" x14ac:dyDescent="0.5">
      <c r="A284" s="35" t="s">
        <v>1</v>
      </c>
      <c r="B284" s="34" t="s">
        <v>72</v>
      </c>
      <c r="C284" s="34" t="s">
        <v>80</v>
      </c>
      <c r="D284" s="33">
        <f>'[1]INPUTS-Incidence'!I32</f>
        <v>3222327.4251999999</v>
      </c>
      <c r="E284" s="142">
        <f>ESC!Z284</f>
        <v>4.1809405940594058</v>
      </c>
      <c r="F284" s="32">
        <f t="shared" si="12"/>
        <v>0.12974909257708062</v>
      </c>
      <c r="G284" s="31">
        <v>39.424999999999997</v>
      </c>
      <c r="H284" s="30">
        <f t="shared" si="13"/>
        <v>164.83358292079205</v>
      </c>
      <c r="I284" s="29">
        <f t="shared" si="14"/>
        <v>5.1153579748514018</v>
      </c>
    </row>
    <row r="285" spans="1:9" x14ac:dyDescent="0.5">
      <c r="A285" s="35" t="s">
        <v>1</v>
      </c>
      <c r="B285" s="34" t="s">
        <v>72</v>
      </c>
      <c r="C285" s="34" t="s">
        <v>79</v>
      </c>
      <c r="D285" s="33">
        <f>'[1]INPUTS-Incidence'!I33</f>
        <v>2916037.2321600001</v>
      </c>
      <c r="E285" s="142">
        <f>ESC!Z285</f>
        <v>4.778217821782178</v>
      </c>
      <c r="F285" s="32">
        <f t="shared" si="12"/>
        <v>0.16385997301697008</v>
      </c>
      <c r="G285" s="31">
        <v>34.72</v>
      </c>
      <c r="H285" s="30">
        <f t="shared" si="13"/>
        <v>165.89972277227722</v>
      </c>
      <c r="I285" s="29">
        <f t="shared" si="14"/>
        <v>5.6892182631492023</v>
      </c>
    </row>
    <row r="286" spans="1:9" x14ac:dyDescent="0.5">
      <c r="A286" s="35" t="s">
        <v>1</v>
      </c>
      <c r="B286" s="34" t="s">
        <v>72</v>
      </c>
      <c r="C286" s="34" t="s">
        <v>78</v>
      </c>
      <c r="D286" s="33">
        <f>'[1]INPUTS-Incidence'!I34</f>
        <v>2663371.9782799999</v>
      </c>
      <c r="E286" s="142">
        <f>ESC!Z286</f>
        <v>5.3754950495049503</v>
      </c>
      <c r="F286" s="32">
        <f t="shared" si="12"/>
        <v>0.20183042749351268</v>
      </c>
      <c r="G286" s="31">
        <v>30.094999999999999</v>
      </c>
      <c r="H286" s="30">
        <f t="shared" si="13"/>
        <v>161.77552351485147</v>
      </c>
      <c r="I286" s="29">
        <f t="shared" si="14"/>
        <v>6.0740867154172653</v>
      </c>
    </row>
    <row r="287" spans="1:9" x14ac:dyDescent="0.5">
      <c r="A287" s="35" t="s">
        <v>1</v>
      </c>
      <c r="B287" s="34" t="s">
        <v>72</v>
      </c>
      <c r="C287" s="34" t="s">
        <v>77</v>
      </c>
      <c r="D287" s="33">
        <f>'[1]INPUTS-Incidence'!I35</f>
        <v>2226159.6364799999</v>
      </c>
      <c r="E287" s="142">
        <f>ESC!Z287</f>
        <v>0.59727722772277225</v>
      </c>
      <c r="F287" s="32">
        <f t="shared" si="12"/>
        <v>2.6829936988130198E-2</v>
      </c>
      <c r="G287" s="31">
        <v>25.55</v>
      </c>
      <c r="H287" s="30">
        <f t="shared" si="13"/>
        <v>15.260433168316831</v>
      </c>
      <c r="I287" s="29">
        <f t="shared" si="14"/>
        <v>0.68550489004672654</v>
      </c>
    </row>
    <row r="288" spans="1:9" x14ac:dyDescent="0.5">
      <c r="A288" s="35" t="s">
        <v>1</v>
      </c>
      <c r="B288" s="34" t="s">
        <v>72</v>
      </c>
      <c r="C288" s="34" t="s">
        <v>76</v>
      </c>
      <c r="D288" s="33">
        <f>'[1]INPUTS-Incidence'!I36</f>
        <v>1546427.29956</v>
      </c>
      <c r="E288" s="142">
        <f>ESC!Z288</f>
        <v>0.59727722772277225</v>
      </c>
      <c r="F288" s="32">
        <f t="shared" si="12"/>
        <v>3.8623039563044033E-2</v>
      </c>
      <c r="G288" s="31">
        <v>21.115000000000002</v>
      </c>
      <c r="H288" s="30">
        <f t="shared" si="13"/>
        <v>12.611508663366337</v>
      </c>
      <c r="I288" s="29">
        <f t="shared" si="14"/>
        <v>0.81552548037367478</v>
      </c>
    </row>
    <row r="289" spans="1:9" x14ac:dyDescent="0.5">
      <c r="A289" s="35" t="s">
        <v>1</v>
      </c>
      <c r="B289" s="34" t="s">
        <v>72</v>
      </c>
      <c r="C289" s="34" t="s">
        <v>75</v>
      </c>
      <c r="D289" s="33">
        <f>'[1]INPUTS-Incidence'!I37</f>
        <v>917421.25644000003</v>
      </c>
      <c r="E289" s="142">
        <f>ESC!Z289</f>
        <v>0</v>
      </c>
      <c r="F289" s="32">
        <f t="shared" si="12"/>
        <v>0</v>
      </c>
      <c r="G289" s="31">
        <v>16.865000000000002</v>
      </c>
      <c r="H289" s="30">
        <f t="shared" si="13"/>
        <v>0</v>
      </c>
      <c r="I289" s="29">
        <f t="shared" si="14"/>
        <v>0</v>
      </c>
    </row>
    <row r="290" spans="1:9" x14ac:dyDescent="0.5">
      <c r="A290" s="35" t="s">
        <v>1</v>
      </c>
      <c r="B290" s="34" t="s">
        <v>72</v>
      </c>
      <c r="C290" s="34" t="s">
        <v>74</v>
      </c>
      <c r="D290" s="33">
        <f>'[1]INPUTS-Incidence'!I38</f>
        <v>694225.56371999998</v>
      </c>
      <c r="E290" s="142">
        <f>ESC!Z290</f>
        <v>3.5836633663366335</v>
      </c>
      <c r="F290" s="32">
        <f t="shared" si="12"/>
        <v>0.51621022814740691</v>
      </c>
      <c r="G290" s="31">
        <v>12.89</v>
      </c>
      <c r="H290" s="30">
        <f t="shared" si="13"/>
        <v>46.193420792079209</v>
      </c>
      <c r="I290" s="29">
        <f t="shared" si="14"/>
        <v>6.6539498408200748</v>
      </c>
    </row>
    <row r="291" spans="1:9" x14ac:dyDescent="0.5">
      <c r="A291" s="35" t="s">
        <v>1</v>
      </c>
      <c r="B291" s="34" t="s">
        <v>72</v>
      </c>
      <c r="C291" s="34" t="s">
        <v>73</v>
      </c>
      <c r="D291" s="33">
        <f>'[1]INPUTS-Incidence'!I39</f>
        <v>0</v>
      </c>
      <c r="E291" s="142">
        <f>ESC!Z291</f>
        <v>3.5836633663366335</v>
      </c>
      <c r="F291" s="32" t="e">
        <f t="shared" si="12"/>
        <v>#DIV/0!</v>
      </c>
      <c r="G291" s="31">
        <v>9.3150000000000013</v>
      </c>
      <c r="H291" s="30">
        <f t="shared" si="13"/>
        <v>33.381824257425748</v>
      </c>
      <c r="I291" s="29" t="e">
        <f t="shared" si="14"/>
        <v>#DIV/0!</v>
      </c>
    </row>
    <row r="292" spans="1:9" ht="20.399999999999999" thickBot="1" x14ac:dyDescent="0.55000000000000004">
      <c r="A292" s="28" t="s">
        <v>1</v>
      </c>
      <c r="B292" s="27" t="s">
        <v>72</v>
      </c>
      <c r="C292" s="27" t="s">
        <v>71</v>
      </c>
      <c r="D292" s="26">
        <f>'[1]INPUTS-Incidence'!I40</f>
        <v>1265258.69964</v>
      </c>
      <c r="E292" s="142">
        <f>ESC!Z292</f>
        <v>2.389108910891089</v>
      </c>
      <c r="F292" s="25">
        <f t="shared" si="12"/>
        <v>0.18882374897488194</v>
      </c>
      <c r="G292" s="24">
        <v>5.05</v>
      </c>
      <c r="H292" s="23">
        <f t="shared" si="13"/>
        <v>12.065</v>
      </c>
      <c r="I292" s="22">
        <f t="shared" si="14"/>
        <v>0.95355993232315384</v>
      </c>
    </row>
    <row r="293" spans="1:9" ht="20.399999999999999" thickBot="1" x14ac:dyDescent="0.55000000000000004">
      <c r="E293" s="143"/>
    </row>
    <row r="294" spans="1:9" ht="20.399999999999999" thickBot="1" x14ac:dyDescent="0.55000000000000004">
      <c r="C294" s="21" t="s">
        <v>70</v>
      </c>
      <c r="D294" s="20">
        <f>SUM(D257:D292)</f>
        <v>96407012.243359998</v>
      </c>
      <c r="E294" s="144">
        <f>SUM(E5:E292)</f>
        <v>16619.410334356136</v>
      </c>
      <c r="F294" s="19">
        <f>100000*E294/D294</f>
        <v>17.238798244679337</v>
      </c>
      <c r="G294" s="18"/>
      <c r="H294" s="17">
        <f>SUM(H5:H292)</f>
        <v>749961.92198602448</v>
      </c>
      <c r="I294" s="16">
        <f>100000*H294/D294</f>
        <v>777.91221253999379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21" sqref="I21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39" customWidth="1"/>
    <col min="7" max="86" width="5.36328125" customWidth="1"/>
  </cols>
  <sheetData>
    <row r="1" spans="3:87" ht="26.4" x14ac:dyDescent="0.65">
      <c r="C1" s="47" t="s">
        <v>149</v>
      </c>
    </row>
    <row r="2" spans="3:87" ht="20.399999999999999" thickBot="1" x14ac:dyDescent="0.55000000000000004">
      <c r="G2" s="57" t="s">
        <v>148</v>
      </c>
      <c r="AU2" s="57" t="s">
        <v>147</v>
      </c>
    </row>
    <row r="3" spans="3:87" x14ac:dyDescent="0.5">
      <c r="C3" s="56"/>
      <c r="D3" s="55"/>
      <c r="E3" s="55"/>
      <c r="F3" s="145" t="s">
        <v>101</v>
      </c>
      <c r="G3" s="155" t="s">
        <v>146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5" t="s">
        <v>145</v>
      </c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7"/>
    </row>
    <row r="4" spans="3:87" x14ac:dyDescent="0.5">
      <c r="C4" s="42" t="s">
        <v>98</v>
      </c>
      <c r="D4" s="40" t="s">
        <v>97</v>
      </c>
      <c r="E4" s="40" t="s">
        <v>96</v>
      </c>
      <c r="F4" s="146" t="s">
        <v>144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I4" s="54" t="s">
        <v>103</v>
      </c>
    </row>
    <row r="5" spans="3:87" x14ac:dyDescent="0.5">
      <c r="C5" s="35" t="s">
        <v>5</v>
      </c>
      <c r="D5" s="34" t="s">
        <v>90</v>
      </c>
      <c r="E5" s="34" t="s">
        <v>89</v>
      </c>
      <c r="F5" s="147">
        <f>ESC!AF5</f>
        <v>292.86977617831695</v>
      </c>
      <c r="G5" s="53">
        <f>$F5*'[1]INTERNAL PARAMETERS-2'!F5*VLOOKUP(G$4,'[1]INTERNAL PARAMETERS-1'!$B$5:$J$44,4, FALSE)</f>
        <v>0.40790902426115988</v>
      </c>
      <c r="H5" s="52">
        <f>$F5*'[1]INTERNAL PARAMETERS-2'!G5*VLOOKUP(H$4,'[1]INTERNAL PARAMETERS-1'!$B$5:$J$44,4, FALSE)</f>
        <v>0.48947325692682109</v>
      </c>
      <c r="I5" s="52">
        <f>$F5*'[1]INTERNAL PARAMETERS-2'!H5*VLOOKUP(I$4,'[1]INTERNAL PARAMETERS-1'!$B$5:$J$44,4, FALSE)</f>
        <v>3.4387172978577811</v>
      </c>
      <c r="J5" s="52">
        <f>$F5*'[1]INTERNAL PARAMETERS-2'!I5*VLOOKUP(J$4,'[1]INTERNAL PARAMETERS-1'!$B$5:$J$44,4, FALSE)</f>
        <v>0</v>
      </c>
      <c r="K5" s="52">
        <f>$F5*'[1]INTERNAL PARAMETERS-2'!J5*VLOOKUP(K$4,'[1]INTERNAL PARAMETERS-1'!$B$5:$J$44,4, FALSE)</f>
        <v>8.15935196432791E-2</v>
      </c>
      <c r="L5" s="52">
        <f>$F5*'[1]INTERNAL PARAMETERS-2'!K5*VLOOKUP(L$4,'[1]INTERNAL PARAMETERS-1'!$B$5:$J$44,4, FALSE)</f>
        <v>0</v>
      </c>
      <c r="M5" s="52">
        <f>$F5*'[1]INTERNAL PARAMETERS-2'!L5*VLOOKUP(M$4,'[1]INTERNAL PARAMETERS-1'!$B$5:$J$44,4, FALSE)</f>
        <v>0.13460587782931627</v>
      </c>
      <c r="N5" s="52">
        <f>$F5*'[1]INTERNAL PARAMETERS-2'!M5*VLOOKUP(N$4,'[1]INTERNAL PARAMETERS-1'!$B$5:$J$44,4, FALSE)</f>
        <v>1.1665837864044473</v>
      </c>
      <c r="O5" s="52">
        <f>$F5*'[1]INTERNAL PARAMETERS-2'!N5*VLOOKUP(O$4,'[1]INTERNAL PARAMETERS-1'!$B$5:$J$44,4, FALSE)</f>
        <v>0</v>
      </c>
      <c r="P5" s="52">
        <f>$F5*'[1]INTERNAL PARAMETERS-2'!O5*VLOOKUP(P$4,'[1]INTERNAL PARAMETERS-1'!$B$5:$J$44,4, FALSE)</f>
        <v>0</v>
      </c>
      <c r="Q5" s="52">
        <f>$F5*'[1]INTERNAL PARAMETERS-2'!P5*VLOOKUP(Q$4,'[1]INTERNAL PARAMETERS-1'!$B$5:$J$44,4, FALSE)</f>
        <v>0</v>
      </c>
      <c r="R5" s="52">
        <f>$F5*'[1]INTERNAL PARAMETERS-2'!Q5*VLOOKUP(R$4,'[1]INTERNAL PARAMETERS-1'!$B$5:$J$44,4, FALSE)</f>
        <v>1.0605400334969215</v>
      </c>
      <c r="S5" s="52">
        <f>$F5*'[1]INTERNAL PARAMETERS-2'!R5*VLOOKUP(S$4,'[1]INTERNAL PARAMETERS-1'!$B$5:$J$44,4, FALSE)</f>
        <v>2.8959168477355308</v>
      </c>
      <c r="T5" s="52">
        <f>$F5*'[1]INTERNAL PARAMETERS-2'!S5*VLOOKUP(T$4,'[1]INTERNAL PARAMETERS-1'!$B$5:$J$44,4, FALSE)</f>
        <v>0.14684197707804633</v>
      </c>
      <c r="U5" s="52">
        <f>$F5*'[1]INTERNAL PARAMETERS-2'!T5*VLOOKUP(U$4,'[1]INTERNAL PARAMETERS-1'!$B$5:$J$44,4, FALSE)</f>
        <v>9.7894651385364226E-2</v>
      </c>
      <c r="V5" s="52">
        <f>$F5*'[1]INTERNAL PARAMETERS-2'!U5*VLOOKUP(V$4,'[1]INTERNAL PARAMETERS-1'!$B$5:$J$44,4, FALSE)</f>
        <v>2.838962462362133</v>
      </c>
      <c r="W5" s="52">
        <f>$F5*'[1]INTERNAL PARAMETERS-2'!V5*VLOOKUP(W$4,'[1]INTERNAL PARAMETERS-1'!$B$5:$J$44,4, FALSE)</f>
        <v>0</v>
      </c>
      <c r="X5" s="52">
        <f>$F5*'[1]INTERNAL PARAMETERS-2'!W5*VLOOKUP(X$4,'[1]INTERNAL PARAMETERS-1'!$B$5:$J$44,4, FALSE)</f>
        <v>0</v>
      </c>
      <c r="Y5" s="52">
        <f>$F5*'[1]INTERNAL PARAMETERS-2'!X5*VLOOKUP(Y$4,'[1]INTERNAL PARAMETERS-1'!$B$5:$J$44,4, FALSE)</f>
        <v>0</v>
      </c>
      <c r="Z5" s="52">
        <f>$F5*'[1]INTERNAL PARAMETERS-2'!Y5*VLOOKUP(Z$4,'[1]INTERNAL PARAMETERS-1'!$B$5:$J$44,4, FALSE)</f>
        <v>0</v>
      </c>
      <c r="AA5" s="52">
        <f>$F5*'[1]INTERNAL PARAMETERS-2'!Z5*VLOOKUP(AA$4,'[1]INTERNAL PARAMETERS-1'!$B$5:$J$44,4, FALSE)</f>
        <v>0</v>
      </c>
      <c r="AB5" s="52">
        <f>$F5*'[1]INTERNAL PARAMETERS-2'!AA5*VLOOKUP(AB$4,'[1]INTERNAL PARAMETERS-1'!$B$5:$J$44,4, FALSE)</f>
        <v>0</v>
      </c>
      <c r="AC5" s="52">
        <f>$F5*'[1]INTERNAL PARAMETERS-2'!AB5*VLOOKUP(AC$4,'[1]INTERNAL PARAMETERS-1'!$B$5:$J$44,4, FALSE)</f>
        <v>0</v>
      </c>
      <c r="AD5" s="52">
        <f>$F5*'[1]INTERNAL PARAMETERS-2'!AC5*VLOOKUP(AD$4,'[1]INTERNAL PARAMETERS-1'!$B$5:$J$44,4, FALSE)</f>
        <v>0</v>
      </c>
      <c r="AE5" s="52">
        <f>$F5*'[1]INTERNAL PARAMETERS-2'!AD5*VLOOKUP(AE$4,'[1]INTERNAL PARAMETERS-1'!$B$5:$J$44,4, FALSE)</f>
        <v>0</v>
      </c>
      <c r="AF5" s="52">
        <f>$F5*'[1]INTERNAL PARAMETERS-2'!AE5*VLOOKUP(AF$4,'[1]INTERNAL PARAMETERS-1'!$B$5:$J$44,4, FALSE)</f>
        <v>0</v>
      </c>
      <c r="AG5" s="52">
        <f>$F5*'[1]INTERNAL PARAMETERS-2'!AF5*VLOOKUP(AG$4,'[1]INTERNAL PARAMETERS-1'!$B$5:$J$44,4, FALSE)</f>
        <v>0</v>
      </c>
      <c r="AH5" s="52">
        <f>$F5*'[1]INTERNAL PARAMETERS-2'!AG5*VLOOKUP(AH$4,'[1]INTERNAL PARAMETERS-1'!$B$5:$J$44,4, FALSE)</f>
        <v>0.16315775230894039</v>
      </c>
      <c r="AI5" s="52">
        <f>$F5*'[1]INTERNAL PARAMETERS-2'!AH5*VLOOKUP(AI$4,'[1]INTERNAL PARAMETERS-1'!$B$5:$J$44,4, FALSE)</f>
        <v>0.81578876154470192</v>
      </c>
      <c r="AJ5" s="52">
        <f>$F5*'[1]INTERNAL PARAMETERS-2'!AI5*VLOOKUP(AJ$4,'[1]INTERNAL PARAMETERS-1'!$B$5:$J$44,4, FALSE)</f>
        <v>8.15935196432791E-2</v>
      </c>
      <c r="AK5" s="52">
        <f>$F5*'[1]INTERNAL PARAMETERS-2'!AJ5*VLOOKUP(AK$4,'[1]INTERNAL PARAMETERS-1'!$B$5:$J$44,4, FALSE)</f>
        <v>0</v>
      </c>
      <c r="AL5" s="52">
        <f>$F5*'[1]INTERNAL PARAMETERS-2'!AK5*VLOOKUP(AL$4,'[1]INTERNAL PARAMETERS-1'!$B$5:$J$44,4, FALSE)</f>
        <v>0</v>
      </c>
      <c r="AM5" s="52">
        <f>$F5*'[1]INTERNAL PARAMETERS-2'!AL5*VLOOKUP(AM$4,'[1]INTERNAL PARAMETERS-1'!$B$5:$J$44,4, FALSE)</f>
        <v>0</v>
      </c>
      <c r="AN5" s="52">
        <f>$F5*'[1]INTERNAL PARAMETERS-2'!AM5*VLOOKUP(AN$4,'[1]INTERNAL PARAMETERS-1'!$B$5:$J$44,4, FALSE)</f>
        <v>0</v>
      </c>
      <c r="AO5" s="52">
        <f>$F5*'[1]INTERNAL PARAMETERS-2'!AN5*VLOOKUP(AO$4,'[1]INTERNAL PARAMETERS-1'!$B$5:$J$44,4, FALSE)</f>
        <v>0</v>
      </c>
      <c r="AP5" s="52">
        <f>$F5*'[1]INTERNAL PARAMETERS-2'!AO5*VLOOKUP(AP$4,'[1]INTERNAL PARAMETERS-1'!$B$5:$J$44,4, FALSE)</f>
        <v>0</v>
      </c>
      <c r="AQ5" s="52">
        <f>$F5*'[1]INTERNAL PARAMETERS-2'!AP5*VLOOKUP(AQ$4,'[1]INTERNAL PARAMETERS-1'!$B$5:$J$44,4, FALSE)</f>
        <v>0</v>
      </c>
      <c r="AR5" s="52">
        <f>$F5*'[1]INTERNAL PARAMETERS-2'!AQ5*VLOOKUP(AR$4,'[1]INTERNAL PARAMETERS-1'!$B$5:$J$44,4, FALSE)</f>
        <v>0</v>
      </c>
      <c r="AS5" s="52">
        <f>$F5*'[1]INTERNAL PARAMETERS-2'!AR5*VLOOKUP(AS$4,'[1]INTERNAL PARAMETERS-1'!$B$5:$J$44,4, FALSE)</f>
        <v>0</v>
      </c>
      <c r="AT5" s="51">
        <f>$F5*'[1]INTERNAL PARAMETERS-2'!AS5*VLOOKUP(AT$4,'[1]INTERNAL PARAMETERS-1'!$B$5:$J$44,4, FALSE)</f>
        <v>0</v>
      </c>
      <c r="AU5" s="53">
        <f>$F5*'[1]INTERNAL PARAMETERS-2'!F5*(1-VLOOKUP(G$4,'[1]INTERNAL PARAMETERS-1'!$B$5:$J$44,4, FALSE))</f>
        <v>0</v>
      </c>
      <c r="AV5" s="52">
        <f>$F5*'[1]INTERNAL PARAMETERS-2'!G5*(1-VLOOKUP(H$4,'[1]INTERNAL PARAMETERS-1'!$B$5:$J$44,4, FALSE))</f>
        <v>0</v>
      </c>
      <c r="AW5" s="52">
        <f>$F5*'[1]INTERNAL PARAMETERS-2'!H5*(1-VLOOKUP(I$4,'[1]INTERNAL PARAMETERS-1'!$B$5:$J$44,4, FALSE))</f>
        <v>65.335628659297839</v>
      </c>
      <c r="AX5" s="52">
        <f>$F5*'[1]INTERNAL PARAMETERS-2'!I5*(1-VLOOKUP(J$4,'[1]INTERNAL PARAMETERS-1'!$B$5:$J$44,4, FALSE))</f>
        <v>0</v>
      </c>
      <c r="AY5" s="52">
        <f>$F5*'[1]INTERNAL PARAMETERS-2'!J5*(1-VLOOKUP(K$4,'[1]INTERNAL PARAMETERS-1'!$B$5:$J$44,4, FALSE))</f>
        <v>0</v>
      </c>
      <c r="AZ5" s="52">
        <f>$F5*'[1]INTERNAL PARAMETERS-2'!K5*(1-VLOOKUP(L$4,'[1]INTERNAL PARAMETERS-1'!$B$5:$J$44,4, FALSE))</f>
        <v>0</v>
      </c>
      <c r="BA5" s="52">
        <f>$F5*'[1]INTERNAL PARAMETERS-2'!L5*(1-VLOOKUP(M$4,'[1]INTERNAL PARAMETERS-1'!$B$5:$J$44,4, FALSE))</f>
        <v>2.5575116787570087</v>
      </c>
      <c r="BB5" s="52">
        <f>$F5*'[1]INTERNAL PARAMETERS-2'!M5*(1-VLOOKUP(N$4,'[1]INTERNAL PARAMETERS-1'!$B$5:$J$44,4, FALSE))</f>
        <v>22.165091941684498</v>
      </c>
      <c r="BC5" s="52">
        <f>$F5*'[1]INTERNAL PARAMETERS-2'!N5*(1-VLOOKUP(O$4,'[1]INTERNAL PARAMETERS-1'!$B$5:$J$44,4, FALSE))</f>
        <v>4.5684463516279488</v>
      </c>
      <c r="BD5" s="52">
        <f>$F5*'[1]INTERNAL PARAMETERS-2'!O5*(1-VLOOKUP(P$4,'[1]INTERNAL PARAMETERS-1'!$B$5:$J$44,4, FALSE))</f>
        <v>8.4842616940201356</v>
      </c>
      <c r="BE5" s="52">
        <f>$F5*'[1]INTERNAL PARAMETERS-2'!P5*(1-VLOOKUP(Q$4,'[1]INTERNAL PARAMETERS-1'!$B$5:$J$44,4, FALSE))</f>
        <v>2.2026442996595037</v>
      </c>
      <c r="BF5" s="52">
        <f>$F5*'[1]INTERNAL PARAMETERS-2'!Q5*(1-VLOOKUP(R$4,'[1]INTERNAL PARAMETERS-1'!$B$5:$J$44,4, FALSE))</f>
        <v>0</v>
      </c>
      <c r="BG5" s="52">
        <f>$F5*'[1]INTERNAL PARAMETERS-2'!R5*(1-VLOOKUP(S$4,'[1]INTERNAL PARAMETERS-1'!$B$5:$J$44,4, FALSE))</f>
        <v>55.022420106975076</v>
      </c>
      <c r="BH5" s="52">
        <f>$F5*'[1]INTERNAL PARAMETERS-2'!S5*(1-VLOOKUP(T$4,'[1]INTERNAL PARAMETERS-1'!$B$5:$J$44,4, FALSE))</f>
        <v>1.3215777937024171</v>
      </c>
      <c r="BI5" s="52">
        <f>$F5*'[1]INTERNAL PARAMETERS-2'!T5*(1-VLOOKUP(U$4,'[1]INTERNAL PARAMETERS-1'!$B$5:$J$44,4, FALSE))</f>
        <v>0.3915786055414569</v>
      </c>
      <c r="BJ5" s="52">
        <f>$F5*'[1]INTERNAL PARAMETERS-2'!U5*(1-VLOOKUP(V$4,'[1]INTERNAL PARAMETERS-1'!$B$5:$J$44,4, FALSE))</f>
        <v>16.08745395338542</v>
      </c>
      <c r="BK5" s="52">
        <f>$F5*'[1]INTERNAL PARAMETERS-2'!V5*(1-VLOOKUP(W$4,'[1]INTERNAL PARAMETERS-1'!$B$5:$J$44,4, FALSE))</f>
        <v>3.2631843331564254</v>
      </c>
      <c r="BL5" s="52">
        <f>$F5*'[1]INTERNAL PARAMETERS-2'!W5*(1-VLOOKUP(X$4,'[1]INTERNAL PARAMETERS-1'!$B$5:$J$44,4, FALSE))</f>
        <v>0.65263100923576156</v>
      </c>
      <c r="BM5" s="52">
        <f>$F5*'[1]INTERNAL PARAMETERS-2'!X5*(1-VLOOKUP(Y$4,'[1]INTERNAL PARAMETERS-1'!$B$5:$J$44,4, FALSE))</f>
        <v>0.16315775230894039</v>
      </c>
      <c r="BN5" s="52">
        <f>$F5*'[1]INTERNAL PARAMETERS-2'!Y5*(1-VLOOKUP(Z$4,'[1]INTERNAL PARAMETERS-1'!$B$5:$J$44,4, FALSE))</f>
        <v>18.355349639177454</v>
      </c>
      <c r="BO5" s="52">
        <f>$F5*'[1]INTERNAL PARAMETERS-2'!Z5*(1-VLOOKUP(AA$4,'[1]INTERNAL PARAMETERS-1'!$B$5:$J$44,4, FALSE))</f>
        <v>9.7895237124916594</v>
      </c>
      <c r="BP5" s="52">
        <f>$F5*'[1]INTERNAL PARAMETERS-2'!AA5*(1-VLOOKUP(AB$4,'[1]INTERNAL PARAMETERS-1'!$B$5:$J$44,4, FALSE))</f>
        <v>1.7131710427326827</v>
      </c>
      <c r="BQ5" s="52">
        <f>$F5*'[1]INTERNAL PARAMETERS-2'!AB5*(1-VLOOKUP(AC$4,'[1]INTERNAL PARAMETERS-1'!$B$5:$J$44,4, FALSE))</f>
        <v>32.060688694061298</v>
      </c>
      <c r="BR5" s="52">
        <f>$F5*'[1]INTERNAL PARAMETERS-2'!AC5*(1-VLOOKUP(AD$4,'[1]INTERNAL PARAMETERS-1'!$B$5:$J$44,4, FALSE))</f>
        <v>1.3052620184715231</v>
      </c>
      <c r="BS5" s="52">
        <f>$F5*'[1]INTERNAL PARAMETERS-2'!AD5*(1-VLOOKUP(AE$4,'[1]INTERNAL PARAMETERS-1'!$B$5:$J$44,4, FALSE))</f>
        <v>1.4684197707804634</v>
      </c>
      <c r="BT5" s="52">
        <f>$F5*'[1]INTERNAL PARAMETERS-2'!AE5*(1-VLOOKUP(AF$4,'[1]INTERNAL PARAMETERS-1'!$B$5:$J$44,4, FALSE))</f>
        <v>0</v>
      </c>
      <c r="BU5" s="52">
        <f>$F5*'[1]INTERNAL PARAMETERS-2'!AF5*(1-VLOOKUP(AG$4,'[1]INTERNAL PARAMETERS-1'!$B$5:$J$44,4, FALSE))</f>
        <v>0</v>
      </c>
      <c r="BV5" s="52">
        <f>$F5*'[1]INTERNAL PARAMETERS-2'!AG5*(1-VLOOKUP(AH$4,'[1]INTERNAL PARAMETERS-1'!$B$5:$J$44,4, FALSE))</f>
        <v>0</v>
      </c>
      <c r="BW5" s="52">
        <f>$F5*'[1]INTERNAL PARAMETERS-2'!AH5*(1-VLOOKUP(AI$4,'[1]INTERNAL PARAMETERS-1'!$B$5:$J$44,4, FALSE))</f>
        <v>0</v>
      </c>
      <c r="BX5" s="52">
        <f>$F5*'[1]INTERNAL PARAMETERS-2'!AI5*(1-VLOOKUP(AJ$4,'[1]INTERNAL PARAMETERS-1'!$B$5:$J$44,4, FALSE))</f>
        <v>0</v>
      </c>
      <c r="BY5" s="52">
        <f>$F5*'[1]INTERNAL PARAMETERS-2'!AJ5*(1-VLOOKUP(AK$4,'[1]INTERNAL PARAMETERS-1'!$B$5:$J$44,4, FALSE))</f>
        <v>0</v>
      </c>
      <c r="BZ5" s="52">
        <f>$F5*'[1]INTERNAL PARAMETERS-2'!AK5*(1-VLOOKUP(AL$4,'[1]INTERNAL PARAMETERS-1'!$B$5:$J$44,4, FALSE))</f>
        <v>0.16315775230894039</v>
      </c>
      <c r="CA5" s="52">
        <f>$F5*'[1]INTERNAL PARAMETERS-2'!AL5*(1-VLOOKUP(AM$4,'[1]INTERNAL PARAMETERS-1'!$B$5:$J$44,4, FALSE))</f>
        <v>0.16315775230894039</v>
      </c>
      <c r="CB5" s="52">
        <f>$F5*'[1]INTERNAL PARAMETERS-2'!AM5*(1-VLOOKUP(AN$4,'[1]INTERNAL PARAMETERS-1'!$B$5:$J$44,4, FALSE))</f>
        <v>8.15935196432791E-2</v>
      </c>
      <c r="CC5" s="52">
        <f>$F5*'[1]INTERNAL PARAMETERS-2'!AN5*(1-VLOOKUP(AO$4,'[1]INTERNAL PARAMETERS-1'!$B$5:$J$44,4, FALSE))</f>
        <v>0.89738228118798102</v>
      </c>
      <c r="CD5" s="52">
        <f>$F5*'[1]INTERNAL PARAMETERS-2'!AO5*(1-VLOOKUP(AP$4,'[1]INTERNAL PARAMETERS-1'!$B$5:$J$44,4, FALSE))</f>
        <v>25.371162275439509</v>
      </c>
      <c r="CE5" s="52">
        <f>$F5*'[1]INTERNAL PARAMETERS-2'!AP5*(1-VLOOKUP(AQ$4,'[1]INTERNAL PARAMETERS-1'!$B$5:$J$44,4, FALSE))</f>
        <v>2.2842085323251653</v>
      </c>
      <c r="CF5" s="52">
        <f>$F5*'[1]INTERNAL PARAMETERS-2'!AQ5*(1-VLOOKUP(AR$4,'[1]INTERNAL PARAMETERS-1'!$B$5:$J$44,4, FALSE))</f>
        <v>3.0184330612042061</v>
      </c>
      <c r="CG5" s="52">
        <f>$F5*'[1]INTERNAL PARAMETERS-2'!AR5*(1-VLOOKUP(AS$4,'[1]INTERNAL PARAMETERS-1'!$B$5:$J$44,4, FALSE))</f>
        <v>0.16315775230894039</v>
      </c>
      <c r="CH5" s="51">
        <f>$F5*'[1]INTERNAL PARAMETERS-2'!AS5*(1-VLOOKUP(AT$4,'[1]INTERNAL PARAMETERS-1'!$B$5:$J$44,4, FALSE))</f>
        <v>0</v>
      </c>
      <c r="CI5" s="50">
        <f t="shared" ref="CI5:CI68" si="0">SUM(G5:CH5)</f>
        <v>292.86983475227237</v>
      </c>
    </row>
    <row r="6" spans="3:87" x14ac:dyDescent="0.5">
      <c r="C6" s="35" t="s">
        <v>5</v>
      </c>
      <c r="D6" s="34" t="s">
        <v>90</v>
      </c>
      <c r="E6" s="34" t="s">
        <v>88</v>
      </c>
      <c r="F6" s="147">
        <f>ESC!AF6</f>
        <v>1342.0326802524055</v>
      </c>
      <c r="G6" s="53">
        <f>$F6*'[1]INTERNAL PARAMETERS-2'!F6*VLOOKUP(G$4,'[1]INTERNAL PARAMETERS-1'!$B$5:$J$44,4, FALSE)</f>
        <v>1.8418056503784013</v>
      </c>
      <c r="H6" s="52">
        <f>$F6*'[1]INTERNAL PARAMETERS-2'!G6*VLOOKUP(H$4,'[1]INTERNAL PARAMETERS-1'!$B$5:$J$44,4, FALSE)</f>
        <v>0.76737428656832551</v>
      </c>
      <c r="I6" s="52">
        <f>$F6*'[1]INTERNAL PARAMETERS-2'!H6*VLOOKUP(I$4,'[1]INTERNAL PARAMETERS-1'!$B$5:$J$44,4, FALSE)</f>
        <v>12.723026752355111</v>
      </c>
      <c r="J6" s="52">
        <f>$F6*'[1]INTERNAL PARAMETERS-2'!I6*VLOOKUP(J$4,'[1]INTERNAL PARAMETERS-1'!$B$5:$J$44,4, FALSE)</f>
        <v>0</v>
      </c>
      <c r="K6" s="52">
        <f>$F6*'[1]INTERNAL PARAMETERS-2'!J6*VLOOKUP(K$4,'[1]INTERNAL PARAMETERS-1'!$B$5:$J$44,4, FALSE)</f>
        <v>0</v>
      </c>
      <c r="L6" s="52">
        <f>$F6*'[1]INTERNAL PARAMETERS-2'!K6*VLOOKUP(L$4,'[1]INTERNAL PARAMETERS-1'!$B$5:$J$44,4, FALSE)</f>
        <v>0</v>
      </c>
      <c r="M6" s="52">
        <f>$F6*'[1]INTERNAL PARAMETERS-2'!L6*VLOOKUP(M$4,'[1]INTERNAL PARAMETERS-1'!$B$5:$J$44,4, FALSE)</f>
        <v>0.35300827621359282</v>
      </c>
      <c r="N6" s="52">
        <f>$F6*'[1]INTERNAL PARAMETERS-2'!M6*VLOOKUP(N$4,'[1]INTERNAL PARAMETERS-1'!$B$5:$J$44,4, FALSE)</f>
        <v>4.9881140371059507</v>
      </c>
      <c r="O6" s="52">
        <f>$F6*'[1]INTERNAL PARAMETERS-2'!N6*VLOOKUP(O$4,'[1]INTERNAL PARAMETERS-1'!$B$5:$J$44,4, FALSE)</f>
        <v>0</v>
      </c>
      <c r="P6" s="52">
        <f>$F6*'[1]INTERNAL PARAMETERS-2'!O6*VLOOKUP(P$4,'[1]INTERNAL PARAMETERS-1'!$B$5:$J$44,4, FALSE)</f>
        <v>0</v>
      </c>
      <c r="Q6" s="52">
        <f>$F6*'[1]INTERNAL PARAMETERS-2'!P6*VLOOKUP(Q$4,'[1]INTERNAL PARAMETERS-1'!$B$5:$J$44,4, FALSE)</f>
        <v>0</v>
      </c>
      <c r="R6" s="52">
        <f>$F6*'[1]INTERNAL PARAMETERS-2'!Q6*VLOOKUP(R$4,'[1]INTERNAL PARAMETERS-1'!$B$5:$J$44,4, FALSE)</f>
        <v>1.6882771117575261</v>
      </c>
      <c r="S6" s="52">
        <f>$F6*'[1]INTERNAL PARAMETERS-2'!R6*VLOOKUP(S$4,'[1]INTERNAL PARAMETERS-1'!$B$5:$J$44,4, FALSE)</f>
        <v>11.473158166419038</v>
      </c>
      <c r="T6" s="52">
        <f>$F6*'[1]INTERNAL PARAMETERS-2'!S6*VLOOKUP(T$4,'[1]INTERNAL PARAMETERS-1'!$B$5:$J$44,4, FALSE)</f>
        <v>0.52183598738934545</v>
      </c>
      <c r="U6" s="52">
        <f>$F6*'[1]INTERNAL PARAMETERS-2'!T6*VLOOKUP(U$4,'[1]INTERNAL PARAMETERS-1'!$B$5:$J$44,4, FALSE)</f>
        <v>0.46045141259460032</v>
      </c>
      <c r="V6" s="52">
        <f>$F6*'[1]INTERNAL PARAMETERS-2'!U6*VLOOKUP(V$4,'[1]INTERNAL PARAMETERS-1'!$B$5:$J$44,4, FALSE)</f>
        <v>8.8634950977074194</v>
      </c>
      <c r="W6" s="52">
        <f>$F6*'[1]INTERNAL PARAMETERS-2'!V6*VLOOKUP(W$4,'[1]INTERNAL PARAMETERS-1'!$B$5:$J$44,4, FALSE)</f>
        <v>0</v>
      </c>
      <c r="X6" s="52">
        <f>$F6*'[1]INTERNAL PARAMETERS-2'!W6*VLOOKUP(X$4,'[1]INTERNAL PARAMETERS-1'!$B$5:$J$44,4, FALSE)</f>
        <v>0</v>
      </c>
      <c r="Y6" s="52">
        <f>$F6*'[1]INTERNAL PARAMETERS-2'!X6*VLOOKUP(Y$4,'[1]INTERNAL PARAMETERS-1'!$B$5:$J$44,4, FALSE)</f>
        <v>0</v>
      </c>
      <c r="Z6" s="52">
        <f>$F6*'[1]INTERNAL PARAMETERS-2'!Y6*VLOOKUP(Z$4,'[1]INTERNAL PARAMETERS-1'!$B$5:$J$44,4, FALSE)</f>
        <v>0</v>
      </c>
      <c r="AA6" s="52">
        <f>$F6*'[1]INTERNAL PARAMETERS-2'!Z6*VLOOKUP(AA$4,'[1]INTERNAL PARAMETERS-1'!$B$5:$J$44,4, FALSE)</f>
        <v>0</v>
      </c>
      <c r="AB6" s="52">
        <f>$F6*'[1]INTERNAL PARAMETERS-2'!AA6*VLOOKUP(AB$4,'[1]INTERNAL PARAMETERS-1'!$B$5:$J$44,4, FALSE)</f>
        <v>0</v>
      </c>
      <c r="AC6" s="52">
        <f>$F6*'[1]INTERNAL PARAMETERS-2'!AB6*VLOOKUP(AC$4,'[1]INTERNAL PARAMETERS-1'!$B$5:$J$44,4, FALSE)</f>
        <v>0</v>
      </c>
      <c r="AD6" s="52">
        <f>$F6*'[1]INTERNAL PARAMETERS-2'!AC6*VLOOKUP(AD$4,'[1]INTERNAL PARAMETERS-1'!$B$5:$J$44,4, FALSE)</f>
        <v>0</v>
      </c>
      <c r="AE6" s="52">
        <f>$F6*'[1]INTERNAL PARAMETERS-2'!AD6*VLOOKUP(AE$4,'[1]INTERNAL PARAMETERS-1'!$B$5:$J$44,4, FALSE)</f>
        <v>0</v>
      </c>
      <c r="AF6" s="52">
        <f>$F6*'[1]INTERNAL PARAMETERS-2'!AE6*VLOOKUP(AF$4,'[1]INTERNAL PARAMETERS-1'!$B$5:$J$44,4, FALSE)</f>
        <v>0</v>
      </c>
      <c r="AG6" s="52">
        <f>$F6*'[1]INTERNAL PARAMETERS-2'!AF6*VLOOKUP(AG$4,'[1]INTERNAL PARAMETERS-1'!$B$5:$J$44,4, FALSE)</f>
        <v>0</v>
      </c>
      <c r="AH6" s="52">
        <f>$F6*'[1]INTERNAL PARAMETERS-2'!AG6*VLOOKUP(AH$4,'[1]INTERNAL PARAMETERS-1'!$B$5:$J$44,4, FALSE)</f>
        <v>0</v>
      </c>
      <c r="AI6" s="52">
        <f>$F6*'[1]INTERNAL PARAMETERS-2'!AH6*VLOOKUP(AI$4,'[1]INTERNAL PARAMETERS-1'!$B$5:$J$44,4, FALSE)</f>
        <v>2.1487285243521264</v>
      </c>
      <c r="AJ6" s="52">
        <f>$F6*'[1]INTERNAL PARAMETERS-2'!AI6*VLOOKUP(AJ$4,'[1]INTERNAL PARAMETERS-1'!$B$5:$J$44,4, FALSE)</f>
        <v>0.1535285386208752</v>
      </c>
      <c r="AK6" s="52">
        <f>$F6*'[1]INTERNAL PARAMETERS-2'!AJ6*VLOOKUP(AK$4,'[1]INTERNAL PARAMETERS-1'!$B$5:$J$44,4, FALSE)</f>
        <v>0</v>
      </c>
      <c r="AL6" s="52">
        <f>$F6*'[1]INTERNAL PARAMETERS-2'!AK6*VLOOKUP(AL$4,'[1]INTERNAL PARAMETERS-1'!$B$5:$J$44,4, FALSE)</f>
        <v>0</v>
      </c>
      <c r="AM6" s="52">
        <f>$F6*'[1]INTERNAL PARAMETERS-2'!AL6*VLOOKUP(AM$4,'[1]INTERNAL PARAMETERS-1'!$B$5:$J$44,4, FALSE)</f>
        <v>0</v>
      </c>
      <c r="AN6" s="52">
        <f>$F6*'[1]INTERNAL PARAMETERS-2'!AM6*VLOOKUP(AN$4,'[1]INTERNAL PARAMETERS-1'!$B$5:$J$44,4, FALSE)</f>
        <v>0</v>
      </c>
      <c r="AO6" s="52">
        <f>$F6*'[1]INTERNAL PARAMETERS-2'!AN6*VLOOKUP(AO$4,'[1]INTERNAL PARAMETERS-1'!$B$5:$J$44,4, FALSE)</f>
        <v>0</v>
      </c>
      <c r="AP6" s="52">
        <f>$F6*'[1]INTERNAL PARAMETERS-2'!AO6*VLOOKUP(AP$4,'[1]INTERNAL PARAMETERS-1'!$B$5:$J$44,4, FALSE)</f>
        <v>0</v>
      </c>
      <c r="AQ6" s="52">
        <f>$F6*'[1]INTERNAL PARAMETERS-2'!AP6*VLOOKUP(AQ$4,'[1]INTERNAL PARAMETERS-1'!$B$5:$J$44,4, FALSE)</f>
        <v>0</v>
      </c>
      <c r="AR6" s="52">
        <f>$F6*'[1]INTERNAL PARAMETERS-2'!AQ6*VLOOKUP(AR$4,'[1]INTERNAL PARAMETERS-1'!$B$5:$J$44,4, FALSE)</f>
        <v>0</v>
      </c>
      <c r="AS6" s="52">
        <f>$F6*'[1]INTERNAL PARAMETERS-2'!AR6*VLOOKUP(AS$4,'[1]INTERNAL PARAMETERS-1'!$B$5:$J$44,4, FALSE)</f>
        <v>0</v>
      </c>
      <c r="AT6" s="51">
        <f>$F6*'[1]INTERNAL PARAMETERS-2'!AS6*VLOOKUP(AT$4,'[1]INTERNAL PARAMETERS-1'!$B$5:$J$44,4, FALSE)</f>
        <v>0</v>
      </c>
      <c r="AU6" s="53">
        <f>$F6*'[1]INTERNAL PARAMETERS-2'!F6*(1-VLOOKUP(G$4,'[1]INTERNAL PARAMETERS-1'!$B$5:$J$44,4, FALSE))</f>
        <v>0</v>
      </c>
      <c r="AV6" s="52">
        <f>$F6*'[1]INTERNAL PARAMETERS-2'!G6*(1-VLOOKUP(H$4,'[1]INTERNAL PARAMETERS-1'!$B$5:$J$44,4, FALSE))</f>
        <v>0</v>
      </c>
      <c r="AW6" s="52">
        <f>$F6*'[1]INTERNAL PARAMETERS-2'!H6*(1-VLOOKUP(I$4,'[1]INTERNAL PARAMETERS-1'!$B$5:$J$44,4, FALSE))</f>
        <v>241.73750829474707</v>
      </c>
      <c r="AX6" s="52">
        <f>$F6*'[1]INTERNAL PARAMETERS-2'!I6*(1-VLOOKUP(J$4,'[1]INTERNAL PARAMETERS-1'!$B$5:$J$44,4, FALSE))</f>
        <v>0</v>
      </c>
      <c r="AY6" s="52">
        <f>$F6*'[1]INTERNAL PARAMETERS-2'!J6*(1-VLOOKUP(K$4,'[1]INTERNAL PARAMETERS-1'!$B$5:$J$44,4, FALSE))</f>
        <v>0</v>
      </c>
      <c r="AZ6" s="52">
        <f>$F6*'[1]INTERNAL PARAMETERS-2'!K6*(1-VLOOKUP(L$4,'[1]INTERNAL PARAMETERS-1'!$B$5:$J$44,4, FALSE))</f>
        <v>0</v>
      </c>
      <c r="BA6" s="52">
        <f>$F6*'[1]INTERNAL PARAMETERS-2'!L6*(1-VLOOKUP(M$4,'[1]INTERNAL PARAMETERS-1'!$B$5:$J$44,4, FALSE))</f>
        <v>6.7071572480582624</v>
      </c>
      <c r="BB6" s="52">
        <f>$F6*'[1]INTERNAL PARAMETERS-2'!M6*(1-VLOOKUP(N$4,'[1]INTERNAL PARAMETERS-1'!$B$5:$J$44,4, FALSE))</f>
        <v>94.774166705013045</v>
      </c>
      <c r="BC6" s="52">
        <f>$F6*'[1]INTERNAL PARAMETERS-2'!N6*(1-VLOOKUP(O$4,'[1]INTERNAL PARAMETERS-1'!$B$5:$J$44,4, FALSE))</f>
        <v>15.34802254443861</v>
      </c>
      <c r="BD6" s="52">
        <f>$F6*'[1]INTERNAL PARAMETERS-2'!O6*(1-VLOOKUP(P$4,'[1]INTERNAL PARAMETERS-1'!$B$5:$J$44,4, FALSE))</f>
        <v>60.624715891186113</v>
      </c>
      <c r="BE6" s="52">
        <f>$F6*'[1]INTERNAL PARAMETERS-2'!P6*(1-VLOOKUP(Q$4,'[1]INTERNAL PARAMETERS-1'!$B$5:$J$44,4, FALSE))</f>
        <v>12.278391194897283</v>
      </c>
      <c r="BF6" s="52">
        <f>$F6*'[1]INTERNAL PARAMETERS-2'!Q6*(1-VLOOKUP(R$4,'[1]INTERNAL PARAMETERS-1'!$B$5:$J$44,4, FALSE))</f>
        <v>0</v>
      </c>
      <c r="BG6" s="52">
        <f>$F6*'[1]INTERNAL PARAMETERS-2'!R6*(1-VLOOKUP(S$4,'[1]INTERNAL PARAMETERS-1'!$B$5:$J$44,4, FALSE))</f>
        <v>217.9900051619617</v>
      </c>
      <c r="BH6" s="52">
        <f>$F6*'[1]INTERNAL PARAMETERS-2'!S6*(1-VLOOKUP(T$4,'[1]INTERNAL PARAMETERS-1'!$B$5:$J$44,4, FALSE))</f>
        <v>4.6965238865041083</v>
      </c>
      <c r="BI6" s="52">
        <f>$F6*'[1]INTERNAL PARAMETERS-2'!T6*(1-VLOOKUP(U$4,'[1]INTERNAL PARAMETERS-1'!$B$5:$J$44,4, FALSE))</f>
        <v>1.8418056503784013</v>
      </c>
      <c r="BJ6" s="52">
        <f>$F6*'[1]INTERNAL PARAMETERS-2'!U6*(1-VLOOKUP(V$4,'[1]INTERNAL PARAMETERS-1'!$B$5:$J$44,4, FALSE))</f>
        <v>50.226472220342039</v>
      </c>
      <c r="BK6" s="52">
        <f>$F6*'[1]INTERNAL PARAMETERS-2'!V6*(1-VLOOKUP(W$4,'[1]INTERNAL PARAMETERS-1'!$B$5:$J$44,4, FALSE))</f>
        <v>25.631213753604641</v>
      </c>
      <c r="BL6" s="52">
        <f>$F6*'[1]INTERNAL PARAMETERS-2'!W6*(1-VLOOKUP(X$4,'[1]INTERNAL PARAMETERS-1'!$B$5:$J$44,4, FALSE))</f>
        <v>2.3022570629730015</v>
      </c>
      <c r="BM6" s="52">
        <f>$F6*'[1]INTERNAL PARAMETERS-2'!X6*(1-VLOOKUP(Y$4,'[1]INTERNAL PARAMETERS-1'!$B$5:$J$44,4, FALSE))</f>
        <v>1.3813542377838008</v>
      </c>
      <c r="BN6" s="52">
        <f>$F6*'[1]INTERNAL PARAMETERS-2'!Y6*(1-VLOOKUP(Z$4,'[1]INTERNAL PARAMETERS-1'!$B$5:$J$44,4, FALSE))</f>
        <v>133.83488005451125</v>
      </c>
      <c r="BO6" s="52">
        <f>$F6*'[1]INTERNAL PARAMETERS-2'!Z6*(1-VLOOKUP(AA$4,'[1]INTERNAL PARAMETERS-1'!$B$5:$J$44,4, FALSE))</f>
        <v>136.90451140405258</v>
      </c>
      <c r="BP6" s="52">
        <f>$F6*'[1]INTERNAL PARAMETERS-2'!AA6*(1-VLOOKUP(AB$4,'[1]INTERNAL PARAMETERS-1'!$B$5:$J$44,4, FALSE))</f>
        <v>16.882905320843285</v>
      </c>
      <c r="BQ6" s="52">
        <f>$F6*'[1]INTERNAL PARAMETERS-2'!AB6*(1-VLOOKUP(AC$4,'[1]INTERNAL PARAMETERS-1'!$B$5:$J$44,4, FALSE))</f>
        <v>144.27159980229817</v>
      </c>
      <c r="BR6" s="52">
        <f>$F6*'[1]INTERNAL PARAMETERS-2'!AC6*(1-VLOOKUP(AD$4,'[1]INTERNAL PARAMETERS-1'!$B$5:$J$44,4, FALSE))</f>
        <v>8.4413855587876299</v>
      </c>
      <c r="BS6" s="52">
        <f>$F6*'[1]INTERNAL PARAMETERS-2'!AD6*(1-VLOOKUP(AE$4,'[1]INTERNAL PARAMETERS-1'!$B$5:$J$44,4, FALSE))</f>
        <v>4.4509855873251283</v>
      </c>
      <c r="BT6" s="52">
        <f>$F6*'[1]INTERNAL PARAMETERS-2'!AE6*(1-VLOOKUP(AF$4,'[1]INTERNAL PARAMETERS-1'!$B$5:$J$44,4, FALSE))</f>
        <v>0</v>
      </c>
      <c r="BU6" s="52">
        <f>$F6*'[1]INTERNAL PARAMETERS-2'!AF6*(1-VLOOKUP(AG$4,'[1]INTERNAL PARAMETERS-1'!$B$5:$J$44,4, FALSE))</f>
        <v>0</v>
      </c>
      <c r="BV6" s="52">
        <f>$F6*'[1]INTERNAL PARAMETERS-2'!AG6*(1-VLOOKUP(AH$4,'[1]INTERNAL PARAMETERS-1'!$B$5:$J$44,4, FALSE))</f>
        <v>0</v>
      </c>
      <c r="BW6" s="52">
        <f>$F6*'[1]INTERNAL PARAMETERS-2'!AH6*(1-VLOOKUP(AI$4,'[1]INTERNAL PARAMETERS-1'!$B$5:$J$44,4, FALSE))</f>
        <v>0</v>
      </c>
      <c r="BX6" s="52">
        <f>$F6*'[1]INTERNAL PARAMETERS-2'!AI6*(1-VLOOKUP(AJ$4,'[1]INTERNAL PARAMETERS-1'!$B$5:$J$44,4, FALSE))</f>
        <v>0</v>
      </c>
      <c r="BY6" s="52">
        <f>$F6*'[1]INTERNAL PARAMETERS-2'!AJ6*(1-VLOOKUP(AK$4,'[1]INTERNAL PARAMETERS-1'!$B$5:$J$44,4, FALSE))</f>
        <v>0</v>
      </c>
      <c r="BZ6" s="52">
        <f>$F6*'[1]INTERNAL PARAMETERS-2'!AK6*(1-VLOOKUP(AL$4,'[1]INTERNAL PARAMETERS-1'!$B$5:$J$44,4, FALSE))</f>
        <v>1.6882771117575261</v>
      </c>
      <c r="CA6" s="52">
        <f>$F6*'[1]INTERNAL PARAMETERS-2'!AL6*(1-VLOOKUP(AM$4,'[1]INTERNAL PARAMETERS-1'!$B$5:$J$44,4, FALSE))</f>
        <v>1.0742971605420506</v>
      </c>
      <c r="CB6" s="52">
        <f>$F6*'[1]INTERNAL PARAMETERS-2'!AM6*(1-VLOOKUP(AN$4,'[1]INTERNAL PARAMETERS-1'!$B$5:$J$44,4, FALSE))</f>
        <v>0.61397995121547555</v>
      </c>
      <c r="CC6" s="52">
        <f>$F6*'[1]INTERNAL PARAMETERS-2'!AN6*(1-VLOOKUP(AO$4,'[1]INTERNAL PARAMETERS-1'!$B$5:$J$44,4, FALSE))</f>
        <v>6.7531084470301046</v>
      </c>
      <c r="CD6" s="52">
        <f>$F6*'[1]INTERNAL PARAMETERS-2'!AO6*(1-VLOOKUP(AP$4,'[1]INTERNAL PARAMETERS-1'!$B$5:$J$44,4, FALSE))</f>
        <v>96.078803644630213</v>
      </c>
      <c r="CE6" s="52">
        <f>$F6*'[1]INTERNAL PARAMETERS-2'!AP6*(1-VLOOKUP(AQ$4,'[1]INTERNAL PARAMETERS-1'!$B$5:$J$44,4, FALSE))</f>
        <v>8.2879912234347817</v>
      </c>
      <c r="CF6" s="52">
        <f>$F6*'[1]INTERNAL PARAMETERS-2'!AQ6*(1-VLOOKUP(AR$4,'[1]INTERNAL PARAMETERS-1'!$B$5:$J$44,4, FALSE))</f>
        <v>1.0742971605420506</v>
      </c>
      <c r="CG6" s="52">
        <f>$F6*'[1]INTERNAL PARAMETERS-2'!AR6*(1-VLOOKUP(AS$4,'[1]INTERNAL PARAMETERS-1'!$B$5:$J$44,4, FALSE))</f>
        <v>0.1535285386208752</v>
      </c>
      <c r="CH6" s="51">
        <f>$F6*'[1]INTERNAL PARAMETERS-2'!AS6*(1-VLOOKUP(AT$4,'[1]INTERNAL PARAMETERS-1'!$B$5:$J$44,4, FALSE))</f>
        <v>0</v>
      </c>
      <c r="CI6" s="50">
        <f t="shared" si="0"/>
        <v>1342.0329486589417</v>
      </c>
    </row>
    <row r="7" spans="3:87" x14ac:dyDescent="0.5">
      <c r="C7" s="35" t="s">
        <v>5</v>
      </c>
      <c r="D7" s="34" t="s">
        <v>90</v>
      </c>
      <c r="E7" s="34" t="s">
        <v>87</v>
      </c>
      <c r="F7" s="147">
        <f>ESC!AF7</f>
        <v>2477.3337537907041</v>
      </c>
      <c r="G7" s="53">
        <f>$F7*'[1]INTERNAL PARAMETERS-2'!F7*VLOOKUP(G$4,'[1]INTERNAL PARAMETERS-1'!$B$5:$J$44,4, FALSE)</f>
        <v>1.5215783915782504</v>
      </c>
      <c r="H7" s="52">
        <f>$F7*'[1]INTERNAL PARAMETERS-2'!G7*VLOOKUP(H$4,'[1]INTERNAL PARAMETERS-1'!$B$5:$J$44,4, FALSE)</f>
        <v>2.4723790862831225</v>
      </c>
      <c r="I7" s="52">
        <f>$F7*'[1]INTERNAL PARAMETERS-2'!H7*VLOOKUP(I$4,'[1]INTERNAL PARAMETERS-1'!$B$5:$J$44,4, FALSE)</f>
        <v>23.544109302613634</v>
      </c>
      <c r="J7" s="52">
        <f>$F7*'[1]INTERNAL PARAMETERS-2'!I7*VLOOKUP(J$4,'[1]INTERNAL PARAMETERS-1'!$B$5:$J$44,4, FALSE)</f>
        <v>0</v>
      </c>
      <c r="K7" s="52">
        <f>$F7*'[1]INTERNAL PARAMETERS-2'!J7*VLOOKUP(K$4,'[1]INTERNAL PARAMETERS-1'!$B$5:$J$44,4, FALSE)</f>
        <v>0</v>
      </c>
      <c r="L7" s="52">
        <f>$F7*'[1]INTERNAL PARAMETERS-2'!K7*VLOOKUP(L$4,'[1]INTERNAL PARAMETERS-1'!$B$5:$J$44,4, FALSE)</f>
        <v>0</v>
      </c>
      <c r="M7" s="52">
        <f>$F7*'[1]INTERNAL PARAMETERS-2'!L7*VLOOKUP(M$4,'[1]INTERNAL PARAMETERS-1'!$B$5:$J$44,4, FALSE)</f>
        <v>1.0935570522670615</v>
      </c>
      <c r="N7" s="52">
        <f>$F7*'[1]INTERNAL PARAMETERS-2'!M7*VLOOKUP(N$4,'[1]INTERNAL PARAMETERS-1'!$B$5:$J$44,4, FALSE)</f>
        <v>7.0558181308589942</v>
      </c>
      <c r="O7" s="52">
        <f>$F7*'[1]INTERNAL PARAMETERS-2'!N7*VLOOKUP(O$4,'[1]INTERNAL PARAMETERS-1'!$B$5:$J$44,4, FALSE)</f>
        <v>0</v>
      </c>
      <c r="P7" s="52">
        <f>$F7*'[1]INTERNAL PARAMETERS-2'!O7*VLOOKUP(P$4,'[1]INTERNAL PARAMETERS-1'!$B$5:$J$44,4, FALSE)</f>
        <v>0</v>
      </c>
      <c r="Q7" s="52">
        <f>$F7*'[1]INTERNAL PARAMETERS-2'!P7*VLOOKUP(Q$4,'[1]INTERNAL PARAMETERS-1'!$B$5:$J$44,4, FALSE)</f>
        <v>0</v>
      </c>
      <c r="R7" s="52">
        <f>$F7*'[1]INTERNAL PARAMETERS-2'!Q7*VLOOKUP(R$4,'[1]INTERNAL PARAMETERS-1'!$B$5:$J$44,4, FALSE)</f>
        <v>1.1410599269959982</v>
      </c>
      <c r="S7" s="52">
        <f>$F7*'[1]INTERNAL PARAMETERS-2'!R7*VLOOKUP(S$4,'[1]INTERNAL PARAMETERS-1'!$B$5:$J$44,4, FALSE)</f>
        <v>19.209196380218046</v>
      </c>
      <c r="T7" s="52">
        <f>$F7*'[1]INTERNAL PARAMETERS-2'!S7*VLOOKUP(T$4,'[1]INTERNAL PARAMETERS-1'!$B$5:$J$44,4, FALSE)</f>
        <v>0.57055473683553715</v>
      </c>
      <c r="U7" s="52">
        <f>$F7*'[1]INTERNAL PARAMETERS-2'!T7*VLOOKUP(U$4,'[1]INTERNAL PARAMETERS-1'!$B$5:$J$44,4, FALSE)</f>
        <v>0.72268780265582422</v>
      </c>
      <c r="V7" s="52">
        <f>$F7*'[1]INTERNAL PARAMETERS-2'!U7*VLOOKUP(V$4,'[1]INTERNAL PARAMETERS-1'!$B$5:$J$44,4, FALSE)</f>
        <v>15.347825804859548</v>
      </c>
      <c r="W7" s="52">
        <f>$F7*'[1]INTERNAL PARAMETERS-2'!V7*VLOOKUP(W$4,'[1]INTERNAL PARAMETERS-1'!$B$5:$J$44,4, FALSE)</f>
        <v>0</v>
      </c>
      <c r="X7" s="52">
        <f>$F7*'[1]INTERNAL PARAMETERS-2'!W7*VLOOKUP(X$4,'[1]INTERNAL PARAMETERS-1'!$B$5:$J$44,4, FALSE)</f>
        <v>0</v>
      </c>
      <c r="Y7" s="52">
        <f>$F7*'[1]INTERNAL PARAMETERS-2'!X7*VLOOKUP(Y$4,'[1]INTERNAL PARAMETERS-1'!$B$5:$J$44,4, FALSE)</f>
        <v>0</v>
      </c>
      <c r="Z7" s="52">
        <f>$F7*'[1]INTERNAL PARAMETERS-2'!Y7*VLOOKUP(Z$4,'[1]INTERNAL PARAMETERS-1'!$B$5:$J$44,4, FALSE)</f>
        <v>0</v>
      </c>
      <c r="AA7" s="52">
        <f>$F7*'[1]INTERNAL PARAMETERS-2'!Z7*VLOOKUP(AA$4,'[1]INTERNAL PARAMETERS-1'!$B$5:$J$44,4, FALSE)</f>
        <v>0</v>
      </c>
      <c r="AB7" s="52">
        <f>$F7*'[1]INTERNAL PARAMETERS-2'!AA7*VLOOKUP(AB$4,'[1]INTERNAL PARAMETERS-1'!$B$5:$J$44,4, FALSE)</f>
        <v>0</v>
      </c>
      <c r="AC7" s="52">
        <f>$F7*'[1]INTERNAL PARAMETERS-2'!AB7*VLOOKUP(AC$4,'[1]INTERNAL PARAMETERS-1'!$B$5:$J$44,4, FALSE)</f>
        <v>0</v>
      </c>
      <c r="AD7" s="52">
        <f>$F7*'[1]INTERNAL PARAMETERS-2'!AC7*VLOOKUP(AD$4,'[1]INTERNAL PARAMETERS-1'!$B$5:$J$44,4, FALSE)</f>
        <v>0</v>
      </c>
      <c r="AE7" s="52">
        <f>$F7*'[1]INTERNAL PARAMETERS-2'!AD7*VLOOKUP(AE$4,'[1]INTERNAL PARAMETERS-1'!$B$5:$J$44,4, FALSE)</f>
        <v>0</v>
      </c>
      <c r="AF7" s="52">
        <f>$F7*'[1]INTERNAL PARAMETERS-2'!AE7*VLOOKUP(AF$4,'[1]INTERNAL PARAMETERS-1'!$B$5:$J$44,4, FALSE)</f>
        <v>0.19025923229112607</v>
      </c>
      <c r="AG7" s="52">
        <f>$F7*'[1]INTERNAL PARAMETERS-2'!AF7*VLOOKUP(AG$4,'[1]INTERNAL PARAMETERS-1'!$B$5:$J$44,4, FALSE)</f>
        <v>0</v>
      </c>
      <c r="AH7" s="52">
        <f>$F7*'[1]INTERNAL PARAMETERS-2'!AG7*VLOOKUP(AH$4,'[1]INTERNAL PARAMETERS-1'!$B$5:$J$44,4, FALSE)</f>
        <v>0.38027073120687305</v>
      </c>
      <c r="AI7" s="52">
        <f>$F7*'[1]INTERNAL PARAMETERS-2'!AH7*VLOOKUP(AI$4,'[1]INTERNAL PARAMETERS-1'!$B$5:$J$44,4, FALSE)</f>
        <v>2.0921083550762494</v>
      </c>
      <c r="AJ7" s="52">
        <f>$F7*'[1]INTERNAL PARAMETERS-2'!AI7*VLOOKUP(AJ$4,'[1]INTERNAL PARAMETERS-1'!$B$5:$J$44,4, FALSE)</f>
        <v>0.19025923229112607</v>
      </c>
      <c r="AK7" s="52">
        <f>$F7*'[1]INTERNAL PARAMETERS-2'!AJ7*VLOOKUP(AK$4,'[1]INTERNAL PARAMETERS-1'!$B$5:$J$44,4, FALSE)</f>
        <v>0</v>
      </c>
      <c r="AL7" s="52">
        <f>$F7*'[1]INTERNAL PARAMETERS-2'!AK7*VLOOKUP(AL$4,'[1]INTERNAL PARAMETERS-1'!$B$5:$J$44,4, FALSE)</f>
        <v>0</v>
      </c>
      <c r="AM7" s="52">
        <f>$F7*'[1]INTERNAL PARAMETERS-2'!AL7*VLOOKUP(AM$4,'[1]INTERNAL PARAMETERS-1'!$B$5:$J$44,4, FALSE)</f>
        <v>0</v>
      </c>
      <c r="AN7" s="52">
        <f>$F7*'[1]INTERNAL PARAMETERS-2'!AM7*VLOOKUP(AN$4,'[1]INTERNAL PARAMETERS-1'!$B$5:$J$44,4, FALSE)</f>
        <v>0</v>
      </c>
      <c r="AO7" s="52">
        <f>$F7*'[1]INTERNAL PARAMETERS-2'!AN7*VLOOKUP(AO$4,'[1]INTERNAL PARAMETERS-1'!$B$5:$J$44,4, FALSE)</f>
        <v>0</v>
      </c>
      <c r="AP7" s="52">
        <f>$F7*'[1]INTERNAL PARAMETERS-2'!AO7*VLOOKUP(AP$4,'[1]INTERNAL PARAMETERS-1'!$B$5:$J$44,4, FALSE)</f>
        <v>0</v>
      </c>
      <c r="AQ7" s="52">
        <f>$F7*'[1]INTERNAL PARAMETERS-2'!AP7*VLOOKUP(AQ$4,'[1]INTERNAL PARAMETERS-1'!$B$5:$J$44,4, FALSE)</f>
        <v>0</v>
      </c>
      <c r="AR7" s="52">
        <f>$F7*'[1]INTERNAL PARAMETERS-2'!AQ7*VLOOKUP(AR$4,'[1]INTERNAL PARAMETERS-1'!$B$5:$J$44,4, FALSE)</f>
        <v>0</v>
      </c>
      <c r="AS7" s="52">
        <f>$F7*'[1]INTERNAL PARAMETERS-2'!AR7*VLOOKUP(AS$4,'[1]INTERNAL PARAMETERS-1'!$B$5:$J$44,4, FALSE)</f>
        <v>0</v>
      </c>
      <c r="AT7" s="51">
        <f>$F7*'[1]INTERNAL PARAMETERS-2'!AS7*VLOOKUP(AT$4,'[1]INTERNAL PARAMETERS-1'!$B$5:$J$44,4, FALSE)</f>
        <v>0</v>
      </c>
      <c r="AU7" s="53">
        <f>$F7*'[1]INTERNAL PARAMETERS-2'!F7*(1-VLOOKUP(G$4,'[1]INTERNAL PARAMETERS-1'!$B$5:$J$44,4, FALSE))</f>
        <v>0</v>
      </c>
      <c r="AV7" s="52">
        <f>$F7*'[1]INTERNAL PARAMETERS-2'!G7*(1-VLOOKUP(H$4,'[1]INTERNAL PARAMETERS-1'!$B$5:$J$44,4, FALSE))</f>
        <v>0</v>
      </c>
      <c r="AW7" s="52">
        <f>$F7*'[1]INTERNAL PARAMETERS-2'!H7*(1-VLOOKUP(I$4,'[1]INTERNAL PARAMETERS-1'!$B$5:$J$44,4, FALSE))</f>
        <v>447.33807674965897</v>
      </c>
      <c r="AX7" s="52">
        <f>$F7*'[1]INTERNAL PARAMETERS-2'!I7*(1-VLOOKUP(J$4,'[1]INTERNAL PARAMETERS-1'!$B$5:$J$44,4, FALSE))</f>
        <v>0</v>
      </c>
      <c r="AY7" s="52">
        <f>$F7*'[1]INTERNAL PARAMETERS-2'!J7*(1-VLOOKUP(K$4,'[1]INTERNAL PARAMETERS-1'!$B$5:$J$44,4, FALSE))</f>
        <v>0</v>
      </c>
      <c r="AZ7" s="52">
        <f>$F7*'[1]INTERNAL PARAMETERS-2'!K7*(1-VLOOKUP(L$4,'[1]INTERNAL PARAMETERS-1'!$B$5:$J$44,4, FALSE))</f>
        <v>0</v>
      </c>
      <c r="BA7" s="52">
        <f>$F7*'[1]INTERNAL PARAMETERS-2'!L7*(1-VLOOKUP(M$4,'[1]INTERNAL PARAMETERS-1'!$B$5:$J$44,4, FALSE))</f>
        <v>20.777583993074167</v>
      </c>
      <c r="BB7" s="52">
        <f>$F7*'[1]INTERNAL PARAMETERS-2'!M7*(1-VLOOKUP(N$4,'[1]INTERNAL PARAMETERS-1'!$B$5:$J$44,4, FALSE))</f>
        <v>134.06054448632088</v>
      </c>
      <c r="BC7" s="52">
        <f>$F7*'[1]INTERNAL PARAMETERS-2'!N7*(1-VLOOKUP(O$4,'[1]INTERNAL PARAMETERS-1'!$B$5:$J$44,4, FALSE))</f>
        <v>25.484580058620352</v>
      </c>
      <c r="BD7" s="52">
        <f>$F7*'[1]INTERNAL PARAMETERS-2'!O7*(1-VLOOKUP(P$4,'[1]INTERNAL PARAMETERS-1'!$B$5:$J$44,4, FALSE))</f>
        <v>115.25126409397728</v>
      </c>
      <c r="BE7" s="52">
        <f>$F7*'[1]INTERNAL PARAMETERS-2'!P7*(1-VLOOKUP(Q$4,'[1]INTERNAL PARAMETERS-1'!$B$5:$J$44,4, FALSE))</f>
        <v>19.77903269026498</v>
      </c>
      <c r="BF7" s="52">
        <f>$F7*'[1]INTERNAL PARAMETERS-2'!Q7*(1-VLOOKUP(R$4,'[1]INTERNAL PARAMETERS-1'!$B$5:$J$44,4, FALSE))</f>
        <v>0</v>
      </c>
      <c r="BG7" s="52">
        <f>$F7*'[1]INTERNAL PARAMETERS-2'!R7*(1-VLOOKUP(S$4,'[1]INTERNAL PARAMETERS-1'!$B$5:$J$44,4, FALSE))</f>
        <v>364.97473122414283</v>
      </c>
      <c r="BH7" s="52">
        <f>$F7*'[1]INTERNAL PARAMETERS-2'!S7*(1-VLOOKUP(T$4,'[1]INTERNAL PARAMETERS-1'!$B$5:$J$44,4, FALSE))</f>
        <v>5.1349926315198342</v>
      </c>
      <c r="BI7" s="52">
        <f>$F7*'[1]INTERNAL PARAMETERS-2'!T7*(1-VLOOKUP(U$4,'[1]INTERNAL PARAMETERS-1'!$B$5:$J$44,4, FALSE))</f>
        <v>2.8907512106232969</v>
      </c>
      <c r="BJ7" s="52">
        <f>$F7*'[1]INTERNAL PARAMETERS-2'!U7*(1-VLOOKUP(V$4,'[1]INTERNAL PARAMETERS-1'!$B$5:$J$44,4, FALSE))</f>
        <v>86.971012894204108</v>
      </c>
      <c r="BK7" s="52">
        <f>$F7*'[1]INTERNAL PARAMETERS-2'!V7*(1-VLOOKUP(W$4,'[1]INTERNAL PARAMETERS-1'!$B$5:$J$44,4, FALSE))</f>
        <v>53.061268472316954</v>
      </c>
      <c r="BL7" s="52">
        <f>$F7*'[1]INTERNAL PARAMETERS-2'!W7*(1-VLOOKUP(X$4,'[1]INTERNAL PARAMETERS-1'!$B$5:$J$44,4, FALSE))</f>
        <v>12.932425394913611</v>
      </c>
      <c r="BM7" s="52">
        <f>$F7*'[1]INTERNAL PARAMETERS-2'!X7*(1-VLOOKUP(Y$4,'[1]INTERNAL PARAMETERS-1'!$B$5:$J$44,4, FALSE))</f>
        <v>2.2821198539919965</v>
      </c>
      <c r="BN7" s="52">
        <f>$F7*'[1]INTERNAL PARAMETERS-2'!Y7*(1-VLOOKUP(Z$4,'[1]INTERNAL PARAMETERS-1'!$B$5:$J$44,4, FALSE))</f>
        <v>169.07332176208337</v>
      </c>
      <c r="BO7" s="52">
        <f>$F7*'[1]INTERNAL PARAMETERS-2'!Z7*(1-VLOOKUP(AA$4,'[1]INTERNAL PARAMETERS-1'!$B$5:$J$44,4, FALSE))</f>
        <v>377.89521587036319</v>
      </c>
      <c r="BP7" s="52">
        <f>$F7*'[1]INTERNAL PARAMETERS-2'!AA7*(1-VLOOKUP(AB$4,'[1]INTERNAL PARAMETERS-1'!$B$5:$J$44,4, FALSE))</f>
        <v>51.729949313029827</v>
      </c>
      <c r="BQ7" s="52">
        <f>$F7*'[1]INTERNAL PARAMETERS-2'!AB7*(1-VLOOKUP(AC$4,'[1]INTERNAL PARAMETERS-1'!$B$5:$J$44,4, FALSE))</f>
        <v>279.38007541686977</v>
      </c>
      <c r="BR7" s="52">
        <f>$F7*'[1]INTERNAL PARAMETERS-2'!AC7*(1-VLOOKUP(AD$4,'[1]INTERNAL PARAMETERS-1'!$B$5:$J$44,4, FALSE))</f>
        <v>17.687172068564113</v>
      </c>
      <c r="BS7" s="52">
        <f>$F7*'[1]INTERNAL PARAMETERS-2'!AD7*(1-VLOOKUP(AE$4,'[1]INTERNAL PARAMETERS-1'!$B$5:$J$44,4, FALSE))</f>
        <v>5.7055473683553712</v>
      </c>
      <c r="BT7" s="52">
        <f>$F7*'[1]INTERNAL PARAMETERS-2'!AE7*(1-VLOOKUP(AF$4,'[1]INTERNAL PARAMETERS-1'!$B$5:$J$44,4, FALSE))</f>
        <v>0</v>
      </c>
      <c r="BU7" s="52">
        <f>$F7*'[1]INTERNAL PARAMETERS-2'!AF7*(1-VLOOKUP(AG$4,'[1]INTERNAL PARAMETERS-1'!$B$5:$J$44,4, FALSE))</f>
        <v>0</v>
      </c>
      <c r="BV7" s="52">
        <f>$F7*'[1]INTERNAL PARAMETERS-2'!AG7*(1-VLOOKUP(AH$4,'[1]INTERNAL PARAMETERS-1'!$B$5:$J$44,4, FALSE))</f>
        <v>0</v>
      </c>
      <c r="BW7" s="52">
        <f>$F7*'[1]INTERNAL PARAMETERS-2'!AH7*(1-VLOOKUP(AI$4,'[1]INTERNAL PARAMETERS-1'!$B$5:$J$44,4, FALSE))</f>
        <v>0</v>
      </c>
      <c r="BX7" s="52">
        <f>$F7*'[1]INTERNAL PARAMETERS-2'!AI7*(1-VLOOKUP(AJ$4,'[1]INTERNAL PARAMETERS-1'!$B$5:$J$44,4, FALSE))</f>
        <v>0</v>
      </c>
      <c r="BY7" s="52">
        <f>$F7*'[1]INTERNAL PARAMETERS-2'!AJ7*(1-VLOOKUP(AK$4,'[1]INTERNAL PARAMETERS-1'!$B$5:$J$44,4, FALSE))</f>
        <v>0</v>
      </c>
      <c r="BZ7" s="52">
        <f>$F7*'[1]INTERNAL PARAMETERS-2'!AK7*(1-VLOOKUP(AL$4,'[1]INTERNAL PARAMETERS-1'!$B$5:$J$44,4, FALSE))</f>
        <v>3.0429090497811222</v>
      </c>
      <c r="CA7" s="52">
        <f>$F7*'[1]INTERNAL PARAMETERS-2'!AL7*(1-VLOOKUP(AM$4,'[1]INTERNAL PARAMETERS-1'!$B$5:$J$44,4, FALSE))</f>
        <v>2.662638318574249</v>
      </c>
      <c r="CB7" s="52">
        <f>$F7*'[1]INTERNAL PARAMETERS-2'!AM7*(1-VLOOKUP(AN$4,'[1]INTERNAL PARAMETERS-1'!$B$5:$J$44,4, FALSE))</f>
        <v>8.3681856869296194</v>
      </c>
      <c r="CC7" s="52">
        <f>$F7*'[1]INTERNAL PARAMETERS-2'!AN7*(1-VLOOKUP(AO$4,'[1]INTERNAL PARAMETERS-1'!$B$5:$J$44,4, FALSE))</f>
        <v>13.883473822993864</v>
      </c>
      <c r="CD7" s="52">
        <f>$F7*'[1]INTERNAL PARAMETERS-2'!AO7*(1-VLOOKUP(AP$4,'[1]INTERNAL PARAMETERS-1'!$B$5:$J$44,4, FALSE))</f>
        <v>165.65014198109537</v>
      </c>
      <c r="CE7" s="52">
        <f>$F7*'[1]INTERNAL PARAMETERS-2'!AP7*(1-VLOOKUP(AQ$4,'[1]INTERNAL PARAMETERS-1'!$B$5:$J$44,4, FALSE))</f>
        <v>13.883473822993864</v>
      </c>
      <c r="CF7" s="52">
        <f>$F7*'[1]INTERNAL PARAMETERS-2'!AQ7*(1-VLOOKUP(AR$4,'[1]INTERNAL PARAMETERS-1'!$B$5:$J$44,4, FALSE))</f>
        <v>1.7115898904939977</v>
      </c>
      <c r="CG7" s="52">
        <f>$F7*'[1]INTERNAL PARAMETERS-2'!AR7*(1-VLOOKUP(AS$4,'[1]INTERNAL PARAMETERS-1'!$B$5:$J$44,4, FALSE))</f>
        <v>0.19025923229112607</v>
      </c>
      <c r="CH7" s="51">
        <f>$F7*'[1]INTERNAL PARAMETERS-2'!AS7*(1-VLOOKUP(AT$4,'[1]INTERNAL PARAMETERS-1'!$B$5:$J$44,4, FALSE))</f>
        <v>0</v>
      </c>
      <c r="CI7" s="50">
        <f t="shared" si="0"/>
        <v>2477.3340015240797</v>
      </c>
    </row>
    <row r="8" spans="3:87" x14ac:dyDescent="0.5">
      <c r="C8" s="35" t="s">
        <v>5</v>
      </c>
      <c r="D8" s="34" t="s">
        <v>90</v>
      </c>
      <c r="E8" s="34" t="s">
        <v>86</v>
      </c>
      <c r="F8" s="147">
        <f>ESC!AF8</f>
        <v>5002.0435007867254</v>
      </c>
      <c r="G8" s="53">
        <f>$F8*'[1]INTERNAL PARAMETERS-2'!F8*VLOOKUP(G$4,'[1]INTERNAL PARAMETERS-1'!$B$5:$J$44,4, FALSE)</f>
        <v>15.566859578798368</v>
      </c>
      <c r="H8" s="52">
        <f>$F8*'[1]INTERNAL PARAMETERS-2'!G8*VLOOKUP(H$4,'[1]INTERNAL PARAMETERS-1'!$B$5:$J$44,4, FALSE)</f>
        <v>23.021405008020828</v>
      </c>
      <c r="I8" s="52">
        <f>$F8*'[1]INTERNAL PARAMETERS-2'!H8*VLOOKUP(I$4,'[1]INTERNAL PARAMETERS-1'!$B$5:$J$44,4, FALSE)</f>
        <v>55.669968029613329</v>
      </c>
      <c r="J8" s="52">
        <f>$F8*'[1]INTERNAL PARAMETERS-2'!I8*VLOOKUP(J$4,'[1]INTERNAL PARAMETERS-1'!$B$5:$J$44,4, FALSE)</f>
        <v>0</v>
      </c>
      <c r="K8" s="52">
        <f>$F8*'[1]INTERNAL PARAMETERS-2'!J8*VLOOKUP(K$4,'[1]INTERNAL PARAMETERS-1'!$B$5:$J$44,4, FALSE)</f>
        <v>0.43867921501899582</v>
      </c>
      <c r="L8" s="52">
        <f>$F8*'[1]INTERNAL PARAMETERS-2'!K8*VLOOKUP(L$4,'[1]INTERNAL PARAMETERS-1'!$B$5:$J$44,4, FALSE)</f>
        <v>0</v>
      </c>
      <c r="M8" s="52">
        <f>$F8*'[1]INTERNAL PARAMETERS-2'!L8*VLOOKUP(M$4,'[1]INTERNAL PARAMETERS-1'!$B$5:$J$44,4, FALSE)</f>
        <v>2.9380002706220911</v>
      </c>
      <c r="N8" s="52">
        <f>$F8*'[1]INTERNAL PARAMETERS-2'!M8*VLOOKUP(N$4,'[1]INTERNAL PARAMETERS-1'!$B$5:$J$44,4, FALSE)</f>
        <v>20.19322460245851</v>
      </c>
      <c r="O8" s="52">
        <f>$F8*'[1]INTERNAL PARAMETERS-2'!N8*VLOOKUP(O$4,'[1]INTERNAL PARAMETERS-1'!$B$5:$J$44,4, FALSE)</f>
        <v>0</v>
      </c>
      <c r="P8" s="52">
        <f>$F8*'[1]INTERNAL PARAMETERS-2'!O8*VLOOKUP(P$4,'[1]INTERNAL PARAMETERS-1'!$B$5:$J$44,4, FALSE)</f>
        <v>0</v>
      </c>
      <c r="Q8" s="52">
        <f>$F8*'[1]INTERNAL PARAMETERS-2'!P8*VLOOKUP(Q$4,'[1]INTERNAL PARAMETERS-1'!$B$5:$J$44,4, FALSE)</f>
        <v>0</v>
      </c>
      <c r="R8" s="52">
        <f>$F8*'[1]INTERNAL PARAMETERS-2'!Q8*VLOOKUP(R$4,'[1]INTERNAL PARAMETERS-1'!$B$5:$J$44,4, FALSE)</f>
        <v>6.5776872035345439</v>
      </c>
      <c r="S8" s="52">
        <f>$F8*'[1]INTERNAL PARAMETERS-2'!R8*VLOOKUP(S$4,'[1]INTERNAL PARAMETERS-1'!$B$5:$J$44,4, FALSE)</f>
        <v>20.235516880257659</v>
      </c>
      <c r="T8" s="52">
        <f>$F8*'[1]INTERNAL PARAMETERS-2'!S8*VLOOKUP(T$4,'[1]INTERNAL PARAMETERS-1'!$B$5:$J$44,4, FALSE)</f>
        <v>1.1839836966362181</v>
      </c>
      <c r="U8" s="52">
        <f>$F8*'[1]INTERNAL PARAMETERS-2'!T8*VLOOKUP(U$4,'[1]INTERNAL PARAMETERS-1'!$B$5:$J$44,4, FALSE)</f>
        <v>1.4909090858444916</v>
      </c>
      <c r="V8" s="52">
        <f>$F8*'[1]INTERNAL PARAMETERS-2'!U8*VLOOKUP(V$4,'[1]INTERNAL PARAMETERS-1'!$B$5:$J$44,4, FALSE)</f>
        <v>28.875621649819081</v>
      </c>
      <c r="W8" s="52">
        <f>$F8*'[1]INTERNAL PARAMETERS-2'!V8*VLOOKUP(W$4,'[1]INTERNAL PARAMETERS-1'!$B$5:$J$44,4, FALSE)</f>
        <v>0</v>
      </c>
      <c r="X8" s="52">
        <f>$F8*'[1]INTERNAL PARAMETERS-2'!W8*VLOOKUP(X$4,'[1]INTERNAL PARAMETERS-1'!$B$5:$J$44,4, FALSE)</f>
        <v>0</v>
      </c>
      <c r="Y8" s="52">
        <f>$F8*'[1]INTERNAL PARAMETERS-2'!X8*VLOOKUP(Y$4,'[1]INTERNAL PARAMETERS-1'!$B$5:$J$44,4, FALSE)</f>
        <v>0</v>
      </c>
      <c r="Z8" s="52">
        <f>$F8*'[1]INTERNAL PARAMETERS-2'!Y8*VLOOKUP(Z$4,'[1]INTERNAL PARAMETERS-1'!$B$5:$J$44,4, FALSE)</f>
        <v>0</v>
      </c>
      <c r="AA8" s="52">
        <f>$F8*'[1]INTERNAL PARAMETERS-2'!Z8*VLOOKUP(AA$4,'[1]INTERNAL PARAMETERS-1'!$B$5:$J$44,4, FALSE)</f>
        <v>0</v>
      </c>
      <c r="AB8" s="52">
        <f>$F8*'[1]INTERNAL PARAMETERS-2'!AA8*VLOOKUP(AB$4,'[1]INTERNAL PARAMETERS-1'!$B$5:$J$44,4, FALSE)</f>
        <v>0</v>
      </c>
      <c r="AC8" s="52">
        <f>$F8*'[1]INTERNAL PARAMETERS-2'!AB8*VLOOKUP(AC$4,'[1]INTERNAL PARAMETERS-1'!$B$5:$J$44,4, FALSE)</f>
        <v>0</v>
      </c>
      <c r="AD8" s="52">
        <f>$F8*'[1]INTERNAL PARAMETERS-2'!AC8*VLOOKUP(AD$4,'[1]INTERNAL PARAMETERS-1'!$B$5:$J$44,4, FALSE)</f>
        <v>0</v>
      </c>
      <c r="AE8" s="52">
        <f>$F8*'[1]INTERNAL PARAMETERS-2'!AD8*VLOOKUP(AE$4,'[1]INTERNAL PARAMETERS-1'!$B$5:$J$44,4, FALSE)</f>
        <v>0</v>
      </c>
      <c r="AF8" s="52">
        <f>$F8*'[1]INTERNAL PARAMETERS-2'!AE8*VLOOKUP(AF$4,'[1]INTERNAL PARAMETERS-1'!$B$5:$J$44,4, FALSE)</f>
        <v>0.87685822568791294</v>
      </c>
      <c r="AG8" s="52">
        <f>$F8*'[1]INTERNAL PARAMETERS-2'!AF8*VLOOKUP(AG$4,'[1]INTERNAL PARAMETERS-1'!$B$5:$J$44,4, FALSE)</f>
        <v>0</v>
      </c>
      <c r="AH8" s="52">
        <f>$F8*'[1]INTERNAL PARAMETERS-2'!AG8*VLOOKUP(AH$4,'[1]INTERNAL PARAMETERS-1'!$B$5:$J$44,4, FALSE)</f>
        <v>0.87685822568791294</v>
      </c>
      <c r="AI8" s="52">
        <f>$F8*'[1]INTERNAL PARAMETERS-2'!AH8*VLOOKUP(AI$4,'[1]INTERNAL PARAMETERS-1'!$B$5:$J$44,4, FALSE)</f>
        <v>5.4812392681620938</v>
      </c>
      <c r="AJ8" s="52">
        <f>$F8*'[1]INTERNAL PARAMETERS-2'!AI8*VLOOKUP(AJ$4,'[1]INTERNAL PARAMETERS-1'!$B$5:$J$44,4, FALSE)</f>
        <v>3.5079331071017306</v>
      </c>
      <c r="AK8" s="52">
        <f>$F8*'[1]INTERNAL PARAMETERS-2'!AJ8*VLOOKUP(AK$4,'[1]INTERNAL PARAMETERS-1'!$B$5:$J$44,4, FALSE)</f>
        <v>0.43867921501899582</v>
      </c>
      <c r="AL8" s="52">
        <f>$F8*'[1]INTERNAL PARAMETERS-2'!AK8*VLOOKUP(AL$4,'[1]INTERNAL PARAMETERS-1'!$B$5:$J$44,4, FALSE)</f>
        <v>0</v>
      </c>
      <c r="AM8" s="52">
        <f>$F8*'[1]INTERNAL PARAMETERS-2'!AL8*VLOOKUP(AM$4,'[1]INTERNAL PARAMETERS-1'!$B$5:$J$44,4, FALSE)</f>
        <v>0</v>
      </c>
      <c r="AN8" s="52">
        <f>$F8*'[1]INTERNAL PARAMETERS-2'!AM8*VLOOKUP(AN$4,'[1]INTERNAL PARAMETERS-1'!$B$5:$J$44,4, FALSE)</f>
        <v>0</v>
      </c>
      <c r="AO8" s="52">
        <f>$F8*'[1]INTERNAL PARAMETERS-2'!AN8*VLOOKUP(AO$4,'[1]INTERNAL PARAMETERS-1'!$B$5:$J$44,4, FALSE)</f>
        <v>0</v>
      </c>
      <c r="AP8" s="52">
        <f>$F8*'[1]INTERNAL PARAMETERS-2'!AO8*VLOOKUP(AP$4,'[1]INTERNAL PARAMETERS-1'!$B$5:$J$44,4, FALSE)</f>
        <v>0</v>
      </c>
      <c r="AQ8" s="52">
        <f>$F8*'[1]INTERNAL PARAMETERS-2'!AP8*VLOOKUP(AQ$4,'[1]INTERNAL PARAMETERS-1'!$B$5:$J$44,4, FALSE)</f>
        <v>0</v>
      </c>
      <c r="AR8" s="52">
        <f>$F8*'[1]INTERNAL PARAMETERS-2'!AQ8*VLOOKUP(AR$4,'[1]INTERNAL PARAMETERS-1'!$B$5:$J$44,4, FALSE)</f>
        <v>0</v>
      </c>
      <c r="AS8" s="52">
        <f>$F8*'[1]INTERNAL PARAMETERS-2'!AR8*VLOOKUP(AS$4,'[1]INTERNAL PARAMETERS-1'!$B$5:$J$44,4, FALSE)</f>
        <v>0</v>
      </c>
      <c r="AT8" s="51">
        <f>$F8*'[1]INTERNAL PARAMETERS-2'!AS8*VLOOKUP(AT$4,'[1]INTERNAL PARAMETERS-1'!$B$5:$J$44,4, FALSE)</f>
        <v>0</v>
      </c>
      <c r="AU8" s="53">
        <f>$F8*'[1]INTERNAL PARAMETERS-2'!F8*(1-VLOOKUP(G$4,'[1]INTERNAL PARAMETERS-1'!$B$5:$J$44,4, FALSE))</f>
        <v>0</v>
      </c>
      <c r="AV8" s="52">
        <f>$F8*'[1]INTERNAL PARAMETERS-2'!G8*(1-VLOOKUP(H$4,'[1]INTERNAL PARAMETERS-1'!$B$5:$J$44,4, FALSE))</f>
        <v>0</v>
      </c>
      <c r="AW8" s="52">
        <f>$F8*'[1]INTERNAL PARAMETERS-2'!H8*(1-VLOOKUP(I$4,'[1]INTERNAL PARAMETERS-1'!$B$5:$J$44,4, FALSE))</f>
        <v>1057.7293925626532</v>
      </c>
      <c r="AX8" s="52">
        <f>$F8*'[1]INTERNAL PARAMETERS-2'!I8*(1-VLOOKUP(J$4,'[1]INTERNAL PARAMETERS-1'!$B$5:$J$44,4, FALSE))</f>
        <v>0</v>
      </c>
      <c r="AY8" s="52">
        <f>$F8*'[1]INTERNAL PARAMETERS-2'!J8*(1-VLOOKUP(K$4,'[1]INTERNAL PARAMETERS-1'!$B$5:$J$44,4, FALSE))</f>
        <v>0</v>
      </c>
      <c r="AZ8" s="52">
        <f>$F8*'[1]INTERNAL PARAMETERS-2'!K8*(1-VLOOKUP(L$4,'[1]INTERNAL PARAMETERS-1'!$B$5:$J$44,4, FALSE))</f>
        <v>0</v>
      </c>
      <c r="BA8" s="52">
        <f>$F8*'[1]INTERNAL PARAMETERS-2'!L8*(1-VLOOKUP(M$4,'[1]INTERNAL PARAMETERS-1'!$B$5:$J$44,4, FALSE))</f>
        <v>55.82200514181973</v>
      </c>
      <c r="BB8" s="52">
        <f>$F8*'[1]INTERNAL PARAMETERS-2'!M8*(1-VLOOKUP(N$4,'[1]INTERNAL PARAMETERS-1'!$B$5:$J$44,4, FALSE))</f>
        <v>383.67126744671162</v>
      </c>
      <c r="BC8" s="52">
        <f>$F8*'[1]INTERNAL PARAMETERS-2'!N8*(1-VLOOKUP(O$4,'[1]INTERNAL PARAMETERS-1'!$B$5:$J$44,4, FALSE))</f>
        <v>140.32232632757001</v>
      </c>
      <c r="BD8" s="52">
        <f>$F8*'[1]INTERNAL PARAMETERS-2'!O8*(1-VLOOKUP(P$4,'[1]INTERNAL PARAMETERS-1'!$B$5:$J$44,4, FALSE))</f>
        <v>249.07175407817419</v>
      </c>
      <c r="BE8" s="52">
        <f>$F8*'[1]INTERNAL PARAMETERS-2'!P8*(1-VLOOKUP(Q$4,'[1]INTERNAL PARAMETERS-1'!$B$5:$J$44,4, FALSE))</f>
        <v>77.177029377988461</v>
      </c>
      <c r="BF8" s="52">
        <f>$F8*'[1]INTERNAL PARAMETERS-2'!Q8*(1-VLOOKUP(R$4,'[1]INTERNAL PARAMETERS-1'!$B$5:$J$44,4, FALSE))</f>
        <v>0</v>
      </c>
      <c r="BG8" s="52">
        <f>$F8*'[1]INTERNAL PARAMETERS-2'!R8*(1-VLOOKUP(S$4,'[1]INTERNAL PARAMETERS-1'!$B$5:$J$44,4, FALSE))</f>
        <v>384.47482072489549</v>
      </c>
      <c r="BH8" s="52">
        <f>$F8*'[1]INTERNAL PARAMETERS-2'!S8*(1-VLOOKUP(T$4,'[1]INTERNAL PARAMETERS-1'!$B$5:$J$44,4, FALSE))</f>
        <v>10.655853269725961</v>
      </c>
      <c r="BI8" s="52">
        <f>$F8*'[1]INTERNAL PARAMETERS-2'!T8*(1-VLOOKUP(U$4,'[1]INTERNAL PARAMETERS-1'!$B$5:$J$44,4, FALSE))</f>
        <v>5.9636363433779662</v>
      </c>
      <c r="BJ8" s="52">
        <f>$F8*'[1]INTERNAL PARAMETERS-2'!U8*(1-VLOOKUP(V$4,'[1]INTERNAL PARAMETERS-1'!$B$5:$J$44,4, FALSE))</f>
        <v>163.62852268230813</v>
      </c>
      <c r="BK8" s="52">
        <f>$F8*'[1]INTERNAL PARAMETERS-2'!V8*(1-VLOOKUP(W$4,'[1]INTERNAL PARAMETERS-1'!$B$5:$J$44,4, FALSE))</f>
        <v>159.39711901347013</v>
      </c>
      <c r="BL8" s="52">
        <f>$F8*'[1]INTERNAL PARAMETERS-2'!W8*(1-VLOOKUP(X$4,'[1]INTERNAL PARAMETERS-1'!$B$5:$J$44,4, FALSE))</f>
        <v>111.38050263201801</v>
      </c>
      <c r="BM8" s="52">
        <f>$F8*'[1]INTERNAL PARAMETERS-2'!X8*(1-VLOOKUP(Y$4,'[1]INTERNAL PARAMETERS-1'!$B$5:$J$44,4, FALSE))</f>
        <v>14.032232632757001</v>
      </c>
      <c r="BN8" s="52">
        <f>$F8*'[1]INTERNAL PARAMETERS-2'!Y8*(1-VLOOKUP(Z$4,'[1]INTERNAL PARAMETERS-1'!$B$5:$J$44,4, FALSE))</f>
        <v>212.0181164373964</v>
      </c>
      <c r="BO8" s="52">
        <f>$F8*'[1]INTERNAL PARAMETERS-2'!Z8*(1-VLOOKUP(AA$4,'[1]INTERNAL PARAMETERS-1'!$B$5:$J$44,4, FALSE))</f>
        <v>317.91737980125231</v>
      </c>
      <c r="BP8" s="52">
        <f>$F8*'[1]INTERNAL PARAMETERS-2'!AA8*(1-VLOOKUP(AB$4,'[1]INTERNAL PARAMETERS-1'!$B$5:$J$44,4, FALSE))</f>
        <v>137.6912514461562</v>
      </c>
      <c r="BQ8" s="52">
        <f>$F8*'[1]INTERNAL PARAMETERS-2'!AB8*(1-VLOOKUP(AC$4,'[1]INTERNAL PARAMETERS-1'!$B$5:$J$44,4, FALSE))</f>
        <v>749.84583691158639</v>
      </c>
      <c r="BR8" s="52">
        <f>$F8*'[1]INTERNAL PARAMETERS-2'!AC8*(1-VLOOKUP(AD$4,'[1]INTERNAL PARAMETERS-1'!$B$5:$J$44,4, FALSE))</f>
        <v>86.604880968271289</v>
      </c>
      <c r="BS8" s="52">
        <f>$F8*'[1]INTERNAL PARAMETERS-2'!AD8*(1-VLOOKUP(AE$4,'[1]INTERNAL PARAMETERS-1'!$B$5:$J$44,4, FALSE))</f>
        <v>15.566859578798368</v>
      </c>
      <c r="BT8" s="52">
        <f>$F8*'[1]INTERNAL PARAMETERS-2'!AE8*(1-VLOOKUP(AF$4,'[1]INTERNAL PARAMETERS-1'!$B$5:$J$44,4, FALSE))</f>
        <v>0</v>
      </c>
      <c r="BU8" s="52">
        <f>$F8*'[1]INTERNAL PARAMETERS-2'!AF8*(1-VLOOKUP(AG$4,'[1]INTERNAL PARAMETERS-1'!$B$5:$J$44,4, FALSE))</f>
        <v>0</v>
      </c>
      <c r="BV8" s="52">
        <f>$F8*'[1]INTERNAL PARAMETERS-2'!AG8*(1-VLOOKUP(AH$4,'[1]INTERNAL PARAMETERS-1'!$B$5:$J$44,4, FALSE))</f>
        <v>0</v>
      </c>
      <c r="BW8" s="52">
        <f>$F8*'[1]INTERNAL PARAMETERS-2'!AH8*(1-VLOOKUP(AI$4,'[1]INTERNAL PARAMETERS-1'!$B$5:$J$44,4, FALSE))</f>
        <v>0</v>
      </c>
      <c r="BX8" s="52">
        <f>$F8*'[1]INTERNAL PARAMETERS-2'!AI8*(1-VLOOKUP(AJ$4,'[1]INTERNAL PARAMETERS-1'!$B$5:$J$44,4, FALSE))</f>
        <v>0</v>
      </c>
      <c r="BY8" s="52">
        <f>$F8*'[1]INTERNAL PARAMETERS-2'!AJ8*(1-VLOOKUP(AK$4,'[1]INTERNAL PARAMETERS-1'!$B$5:$J$44,4, FALSE))</f>
        <v>0</v>
      </c>
      <c r="BZ8" s="52">
        <f>$F8*'[1]INTERNAL PARAMETERS-2'!AK8*(1-VLOOKUP(AL$4,'[1]INTERNAL PARAMETERS-1'!$B$5:$J$44,4, FALSE))</f>
        <v>24.336942448727733</v>
      </c>
      <c r="CA8" s="52">
        <f>$F8*'[1]INTERNAL PARAMETERS-2'!AL8*(1-VLOOKUP(AM$4,'[1]INTERNAL PARAMETERS-1'!$B$5:$J$44,4, FALSE))</f>
        <v>28.722233985867454</v>
      </c>
      <c r="CB8" s="52">
        <f>$F8*'[1]INTERNAL PARAMETERS-2'!AM8*(1-VLOOKUP(AN$4,'[1]INTERNAL PARAMETERS-1'!$B$5:$J$44,4, FALSE))</f>
        <v>32.449256598303649</v>
      </c>
      <c r="CC8" s="52">
        <f>$F8*'[1]INTERNAL PARAMETERS-2'!AN8*(1-VLOOKUP(AO$4,'[1]INTERNAL PARAMETERS-1'!$B$5:$J$44,4, FALSE))</f>
        <v>42.973556123958915</v>
      </c>
      <c r="CD8" s="52">
        <f>$F8*'[1]INTERNAL PARAMETERS-2'!AO8*(1-VLOOKUP(AP$4,'[1]INTERNAL PARAMETERS-1'!$B$5:$J$44,4, FALSE))</f>
        <v>326.90655217651613</v>
      </c>
      <c r="CE8" s="52">
        <f>$F8*'[1]INTERNAL PARAMETERS-2'!AP8*(1-VLOOKUP(AQ$4,'[1]INTERNAL PARAMETERS-1'!$B$5:$J$44,4, FALSE))</f>
        <v>20.390330126607008</v>
      </c>
      <c r="CF8" s="52">
        <f>$F8*'[1]INTERNAL PARAMETERS-2'!AQ8*(1-VLOOKUP(AR$4,'[1]INTERNAL PARAMETERS-1'!$B$5:$J$44,4, FALSE))</f>
        <v>5.4812392681620938</v>
      </c>
      <c r="CG8" s="52">
        <f>$F8*'[1]INTERNAL PARAMETERS-2'!AR8*(1-VLOOKUP(AS$4,'[1]INTERNAL PARAMETERS-1'!$B$5:$J$44,4, FALSE))</f>
        <v>0.43867921501899582</v>
      </c>
      <c r="CH8" s="51">
        <f>$F8*'[1]INTERNAL PARAMETERS-2'!AS8*(1-VLOOKUP(AT$4,'[1]INTERNAL PARAMETERS-1'!$B$5:$J$44,4, FALSE))</f>
        <v>0</v>
      </c>
      <c r="CI8" s="50">
        <f t="shared" si="0"/>
        <v>5002.0430005823746</v>
      </c>
    </row>
    <row r="9" spans="3:87" x14ac:dyDescent="0.5">
      <c r="C9" s="35" t="s">
        <v>5</v>
      </c>
      <c r="D9" s="34" t="s">
        <v>90</v>
      </c>
      <c r="E9" s="34" t="s">
        <v>85</v>
      </c>
      <c r="F9" s="147">
        <f>ESC!AF9</f>
        <v>6921.2019164493431</v>
      </c>
      <c r="G9" s="53">
        <f>$F9*'[1]INTERNAL PARAMETERS-2'!F9*VLOOKUP(G$4,'[1]INTERNAL PARAMETERS-1'!$B$5:$J$44,4, FALSE)</f>
        <v>42.988969343450158</v>
      </c>
      <c r="H9" s="52">
        <f>$F9*'[1]INTERNAL PARAMETERS-2'!G9*VLOOKUP(H$4,'[1]INTERNAL PARAMETERS-1'!$B$5:$J$44,4, FALSE)</f>
        <v>52.584523680415529</v>
      </c>
      <c r="I9" s="52">
        <f>$F9*'[1]INTERNAL PARAMETERS-2'!H9*VLOOKUP(I$4,'[1]INTERNAL PARAMETERS-1'!$B$5:$J$44,4, FALSE)</f>
        <v>80.030169213990007</v>
      </c>
      <c r="J9" s="52">
        <f>$F9*'[1]INTERNAL PARAMETERS-2'!I9*VLOOKUP(J$4,'[1]INTERNAL PARAMETERS-1'!$B$5:$J$44,4, FALSE)</f>
        <v>0</v>
      </c>
      <c r="K9" s="52">
        <f>$F9*'[1]INTERNAL PARAMETERS-2'!J9*VLOOKUP(K$4,'[1]INTERNAL PARAMETERS-1'!$B$5:$J$44,4, FALSE)</f>
        <v>0.76756129253423211</v>
      </c>
      <c r="L9" s="52">
        <f>$F9*'[1]INTERNAL PARAMETERS-2'!K9*VLOOKUP(L$4,'[1]INTERNAL PARAMETERS-1'!$B$5:$J$44,4, FALSE)</f>
        <v>0</v>
      </c>
      <c r="M9" s="52">
        <f>$F9*'[1]INTERNAL PARAMETERS-2'!L9*VLOOKUP(M$4,'[1]INTERNAL PARAMETERS-1'!$B$5:$J$44,4, FALSE)</f>
        <v>4.9321869097001318</v>
      </c>
      <c r="N9" s="52">
        <f>$F9*'[1]INTERNAL PARAMETERS-2'!M9*VLOOKUP(N$4,'[1]INTERNAL PARAMETERS-1'!$B$5:$J$44,4, FALSE)</f>
        <v>23.164086210030156</v>
      </c>
      <c r="O9" s="52">
        <f>$F9*'[1]INTERNAL PARAMETERS-2'!N9*VLOOKUP(O$4,'[1]INTERNAL PARAMETERS-1'!$B$5:$J$44,4, FALSE)</f>
        <v>0</v>
      </c>
      <c r="P9" s="52">
        <f>$F9*'[1]INTERNAL PARAMETERS-2'!O9*VLOOKUP(P$4,'[1]INTERNAL PARAMETERS-1'!$B$5:$J$44,4, FALSE)</f>
        <v>0</v>
      </c>
      <c r="Q9" s="52">
        <f>$F9*'[1]INTERNAL PARAMETERS-2'!P9*VLOOKUP(Q$4,'[1]INTERNAL PARAMETERS-1'!$B$5:$J$44,4, FALSE)</f>
        <v>0</v>
      </c>
      <c r="R9" s="52">
        <f>$F9*'[1]INTERNAL PARAMETERS-2'!Q9*VLOOKUP(R$4,'[1]INTERNAL PARAMETERS-1'!$B$5:$J$44,4, FALSE)</f>
        <v>5.3736211679312698</v>
      </c>
      <c r="S9" s="52">
        <f>$F9*'[1]INTERNAL PARAMETERS-2'!R9*VLOOKUP(S$4,'[1]INTERNAL PARAMETERS-1'!$B$5:$J$44,4, FALSE)</f>
        <v>26.46318092153448</v>
      </c>
      <c r="T9" s="52">
        <f>$F9*'[1]INTERNAL PARAMETERS-2'!S9*VLOOKUP(T$4,'[1]INTERNAL PARAMETERS-1'!$B$5:$J$44,4, FALSE)</f>
        <v>1.4969175504896639</v>
      </c>
      <c r="U9" s="52">
        <f>$F9*'[1]INTERNAL PARAMETERS-2'!T9*VLOOKUP(U$4,'[1]INTERNAL PARAMETERS-1'!$B$5:$J$44,4, FALSE)</f>
        <v>2.9171481837450695</v>
      </c>
      <c r="V9" s="52">
        <f>$F9*'[1]INTERNAL PARAMETERS-2'!U9*VLOOKUP(V$4,'[1]INTERNAL PARAMETERS-1'!$B$5:$J$44,4, FALSE)</f>
        <v>31.608333214203761</v>
      </c>
      <c r="W9" s="52">
        <f>$F9*'[1]INTERNAL PARAMETERS-2'!V9*VLOOKUP(W$4,'[1]INTERNAL PARAMETERS-1'!$B$5:$J$44,4, FALSE)</f>
        <v>0</v>
      </c>
      <c r="X9" s="52">
        <f>$F9*'[1]INTERNAL PARAMETERS-2'!W9*VLOOKUP(X$4,'[1]INTERNAL PARAMETERS-1'!$B$5:$J$44,4, FALSE)</f>
        <v>0</v>
      </c>
      <c r="Y9" s="52">
        <f>$F9*'[1]INTERNAL PARAMETERS-2'!X9*VLOOKUP(Y$4,'[1]INTERNAL PARAMETERS-1'!$B$5:$J$44,4, FALSE)</f>
        <v>0</v>
      </c>
      <c r="Z9" s="52">
        <f>$F9*'[1]INTERNAL PARAMETERS-2'!Y9*VLOOKUP(Z$4,'[1]INTERNAL PARAMETERS-1'!$B$5:$J$44,4, FALSE)</f>
        <v>0</v>
      </c>
      <c r="AA9" s="52">
        <f>$F9*'[1]INTERNAL PARAMETERS-2'!Z9*VLOOKUP(AA$4,'[1]INTERNAL PARAMETERS-1'!$B$5:$J$44,4, FALSE)</f>
        <v>0</v>
      </c>
      <c r="AB9" s="52">
        <f>$F9*'[1]INTERNAL PARAMETERS-2'!AA9*VLOOKUP(AB$4,'[1]INTERNAL PARAMETERS-1'!$B$5:$J$44,4, FALSE)</f>
        <v>0</v>
      </c>
      <c r="AC9" s="52">
        <f>$F9*'[1]INTERNAL PARAMETERS-2'!AB9*VLOOKUP(AC$4,'[1]INTERNAL PARAMETERS-1'!$B$5:$J$44,4, FALSE)</f>
        <v>0</v>
      </c>
      <c r="AD9" s="52">
        <f>$F9*'[1]INTERNAL PARAMETERS-2'!AC9*VLOOKUP(AD$4,'[1]INTERNAL PARAMETERS-1'!$B$5:$J$44,4, FALSE)</f>
        <v>0</v>
      </c>
      <c r="AE9" s="52">
        <f>$F9*'[1]INTERNAL PARAMETERS-2'!AD9*VLOOKUP(AE$4,'[1]INTERNAL PARAMETERS-1'!$B$5:$J$44,4, FALSE)</f>
        <v>0</v>
      </c>
      <c r="AF9" s="52">
        <f>$F9*'[1]INTERNAL PARAMETERS-2'!AE9*VLOOKUP(AF$4,'[1]INTERNAL PARAMETERS-1'!$B$5:$J$44,4, FALSE)</f>
        <v>0.38412670636293855</v>
      </c>
      <c r="AG9" s="52">
        <f>$F9*'[1]INTERNAL PARAMETERS-2'!AF9*VLOOKUP(AG$4,'[1]INTERNAL PARAMETERS-1'!$B$5:$J$44,4, FALSE)</f>
        <v>0</v>
      </c>
      <c r="AH9" s="52">
        <f>$F9*'[1]INTERNAL PARAMETERS-2'!AG9*VLOOKUP(AH$4,'[1]INTERNAL PARAMETERS-1'!$B$5:$J$44,4, FALSE)</f>
        <v>0.38412670636293855</v>
      </c>
      <c r="AI9" s="52">
        <f>$F9*'[1]INTERNAL PARAMETERS-2'!AH9*VLOOKUP(AI$4,'[1]INTERNAL PARAMETERS-1'!$B$5:$J$44,4, FALSE)</f>
        <v>3.4543718764998674</v>
      </c>
      <c r="AJ9" s="52">
        <f>$F9*'[1]INTERNAL PARAMETERS-2'!AI9*VLOOKUP(AJ$4,'[1]INTERNAL PARAMETERS-1'!$B$5:$J$44,4, FALSE)</f>
        <v>7.292870459362673</v>
      </c>
      <c r="AK9" s="52">
        <f>$F9*'[1]INTERNAL PARAMETERS-2'!AJ9*VLOOKUP(AK$4,'[1]INTERNAL PARAMETERS-1'!$B$5:$J$44,4, FALSE)</f>
        <v>0.38412670636293855</v>
      </c>
      <c r="AL9" s="52">
        <f>$F9*'[1]INTERNAL PARAMETERS-2'!AK9*VLOOKUP(AL$4,'[1]INTERNAL PARAMETERS-1'!$B$5:$J$44,4, FALSE)</f>
        <v>0</v>
      </c>
      <c r="AM9" s="52">
        <f>$F9*'[1]INTERNAL PARAMETERS-2'!AL9*VLOOKUP(AM$4,'[1]INTERNAL PARAMETERS-1'!$B$5:$J$44,4, FALSE)</f>
        <v>0</v>
      </c>
      <c r="AN9" s="52">
        <f>$F9*'[1]INTERNAL PARAMETERS-2'!AM9*VLOOKUP(AN$4,'[1]INTERNAL PARAMETERS-1'!$B$5:$J$44,4, FALSE)</f>
        <v>0</v>
      </c>
      <c r="AO9" s="52">
        <f>$F9*'[1]INTERNAL PARAMETERS-2'!AN9*VLOOKUP(AO$4,'[1]INTERNAL PARAMETERS-1'!$B$5:$J$44,4, FALSE)</f>
        <v>0</v>
      </c>
      <c r="AP9" s="52">
        <f>$F9*'[1]INTERNAL PARAMETERS-2'!AO9*VLOOKUP(AP$4,'[1]INTERNAL PARAMETERS-1'!$B$5:$J$44,4, FALSE)</f>
        <v>0</v>
      </c>
      <c r="AQ9" s="52">
        <f>$F9*'[1]INTERNAL PARAMETERS-2'!AP9*VLOOKUP(AQ$4,'[1]INTERNAL PARAMETERS-1'!$B$5:$J$44,4, FALSE)</f>
        <v>0</v>
      </c>
      <c r="AR9" s="52">
        <f>$F9*'[1]INTERNAL PARAMETERS-2'!AQ9*VLOOKUP(AR$4,'[1]INTERNAL PARAMETERS-1'!$B$5:$J$44,4, FALSE)</f>
        <v>0</v>
      </c>
      <c r="AS9" s="52">
        <f>$F9*'[1]INTERNAL PARAMETERS-2'!AR9*VLOOKUP(AS$4,'[1]INTERNAL PARAMETERS-1'!$B$5:$J$44,4, FALSE)</f>
        <v>0</v>
      </c>
      <c r="AT9" s="51">
        <f>$F9*'[1]INTERNAL PARAMETERS-2'!AS9*VLOOKUP(AT$4,'[1]INTERNAL PARAMETERS-1'!$B$5:$J$44,4, FALSE)</f>
        <v>0</v>
      </c>
      <c r="AU9" s="53">
        <f>$F9*'[1]INTERNAL PARAMETERS-2'!F9*(1-VLOOKUP(G$4,'[1]INTERNAL PARAMETERS-1'!$B$5:$J$44,4, FALSE))</f>
        <v>0</v>
      </c>
      <c r="AV9" s="52">
        <f>$F9*'[1]INTERNAL PARAMETERS-2'!G9*(1-VLOOKUP(H$4,'[1]INTERNAL PARAMETERS-1'!$B$5:$J$44,4, FALSE))</f>
        <v>0</v>
      </c>
      <c r="AW9" s="52">
        <f>$F9*'[1]INTERNAL PARAMETERS-2'!H9*(1-VLOOKUP(I$4,'[1]INTERNAL PARAMETERS-1'!$B$5:$J$44,4, FALSE))</f>
        <v>1520.5732150658098</v>
      </c>
      <c r="AX9" s="52">
        <f>$F9*'[1]INTERNAL PARAMETERS-2'!I9*(1-VLOOKUP(J$4,'[1]INTERNAL PARAMETERS-1'!$B$5:$J$44,4, FALSE))</f>
        <v>0</v>
      </c>
      <c r="AY9" s="52">
        <f>$F9*'[1]INTERNAL PARAMETERS-2'!J9*(1-VLOOKUP(K$4,'[1]INTERNAL PARAMETERS-1'!$B$5:$J$44,4, FALSE))</f>
        <v>0</v>
      </c>
      <c r="AZ9" s="52">
        <f>$F9*'[1]INTERNAL PARAMETERS-2'!K9*(1-VLOOKUP(L$4,'[1]INTERNAL PARAMETERS-1'!$B$5:$J$44,4, FALSE))</f>
        <v>0</v>
      </c>
      <c r="BA9" s="52">
        <f>$F9*'[1]INTERNAL PARAMETERS-2'!L9*(1-VLOOKUP(M$4,'[1]INTERNAL PARAMETERS-1'!$B$5:$J$44,4, FALSE))</f>
        <v>93.711551284302487</v>
      </c>
      <c r="BB9" s="52">
        <f>$F9*'[1]INTERNAL PARAMETERS-2'!M9*(1-VLOOKUP(N$4,'[1]INTERNAL PARAMETERS-1'!$B$5:$J$44,4, FALSE))</f>
        <v>440.11763799057292</v>
      </c>
      <c r="BC9" s="52">
        <f>$F9*'[1]INTERNAL PARAMETERS-2'!N9*(1-VLOOKUP(O$4,'[1]INTERNAL PARAMETERS-1'!$B$5:$J$44,4, FALSE))</f>
        <v>280.19516990476865</v>
      </c>
      <c r="BD9" s="52">
        <f>$F9*'[1]INTERNAL PARAMETERS-2'!O9*(1-VLOOKUP(P$4,'[1]INTERNAL PARAMETERS-1'!$B$5:$J$44,4, FALSE))</f>
        <v>271.36717686033751</v>
      </c>
      <c r="BE9" s="52">
        <f>$F9*'[1]INTERNAL PARAMETERS-2'!P9*(1-VLOOKUP(Q$4,'[1]INTERNAL PARAMETERS-1'!$B$5:$J$44,4, FALSE))</f>
        <v>152.3799498733153</v>
      </c>
      <c r="BF9" s="52">
        <f>$F9*'[1]INTERNAL PARAMETERS-2'!Q9*(1-VLOOKUP(R$4,'[1]INTERNAL PARAMETERS-1'!$B$5:$J$44,4, FALSE))</f>
        <v>0</v>
      </c>
      <c r="BG9" s="52">
        <f>$F9*'[1]INTERNAL PARAMETERS-2'!R9*(1-VLOOKUP(S$4,'[1]INTERNAL PARAMETERS-1'!$B$5:$J$44,4, FALSE))</f>
        <v>502.80043750915507</v>
      </c>
      <c r="BH9" s="52">
        <f>$F9*'[1]INTERNAL PARAMETERS-2'!S9*(1-VLOOKUP(T$4,'[1]INTERNAL PARAMETERS-1'!$B$5:$J$44,4, FALSE))</f>
        <v>13.472257954406974</v>
      </c>
      <c r="BI9" s="52">
        <f>$F9*'[1]INTERNAL PARAMETERS-2'!T9*(1-VLOOKUP(U$4,'[1]INTERNAL PARAMETERS-1'!$B$5:$J$44,4, FALSE))</f>
        <v>11.668592734980278</v>
      </c>
      <c r="BJ9" s="52">
        <f>$F9*'[1]INTERNAL PARAMETERS-2'!U9*(1-VLOOKUP(V$4,'[1]INTERNAL PARAMETERS-1'!$B$5:$J$44,4, FALSE))</f>
        <v>179.11388821382133</v>
      </c>
      <c r="BK9" s="52">
        <f>$F9*'[1]INTERNAL PARAMETERS-2'!V9*(1-VLOOKUP(W$4,'[1]INTERNAL PARAMETERS-1'!$B$5:$J$44,4, FALSE))</f>
        <v>202.2776629697652</v>
      </c>
      <c r="BL9" s="52">
        <f>$F9*'[1]INTERNAL PARAMETERS-2'!W9*(1-VLOOKUP(X$4,'[1]INTERNAL PARAMETERS-1'!$B$5:$J$44,4, FALSE))</f>
        <v>262.15505710954341</v>
      </c>
      <c r="BM9" s="52">
        <f>$F9*'[1]INTERNAL PARAMETERS-2'!X9*(1-VLOOKUP(Y$4,'[1]INTERNAL PARAMETERS-1'!$B$5:$J$44,4, FALSE))</f>
        <v>42.988969343450158</v>
      </c>
      <c r="BN9" s="52">
        <f>$F9*'[1]INTERNAL PARAMETERS-2'!Y9*(1-VLOOKUP(Z$4,'[1]INTERNAL PARAMETERS-1'!$B$5:$J$44,4, FALSE))</f>
        <v>308.98252503585638</v>
      </c>
      <c r="BO9" s="52">
        <f>$F9*'[1]INTERNAL PARAMETERS-2'!Z9*(1-VLOOKUP(AA$4,'[1]INTERNAL PARAMETERS-1'!$B$5:$J$44,4, FALSE))</f>
        <v>355.42517413561472</v>
      </c>
      <c r="BP9" s="52">
        <f>$F9*'[1]INTERNAL PARAMETERS-2'!AA9*(1-VLOOKUP(AB$4,'[1]INTERNAL PARAMETERS-1'!$B$5:$J$44,4, FALSE))</f>
        <v>146.62289411921276</v>
      </c>
      <c r="BQ9" s="52">
        <f>$F9*'[1]INTERNAL PARAMETERS-2'!AB9*(1-VLOOKUP(AC$4,'[1]INTERNAL PARAMETERS-1'!$B$5:$J$44,4, FALSE))</f>
        <v>951.51161282923954</v>
      </c>
      <c r="BR9" s="52">
        <f>$F9*'[1]INTERNAL PARAMETERS-2'!AC9*(1-VLOOKUP(AD$4,'[1]INTERNAL PARAMETERS-1'!$B$5:$J$44,4, FALSE))</f>
        <v>118.60310028065923</v>
      </c>
      <c r="BS9" s="52">
        <f>$F9*'[1]INTERNAL PARAMETERS-2'!AD9*(1-VLOOKUP(AE$4,'[1]INTERNAL PARAMETERS-1'!$B$5:$J$44,4, FALSE))</f>
        <v>29.938351009793276</v>
      </c>
      <c r="BT9" s="52">
        <f>$F9*'[1]INTERNAL PARAMETERS-2'!AE9*(1-VLOOKUP(AF$4,'[1]INTERNAL PARAMETERS-1'!$B$5:$J$44,4, FALSE))</f>
        <v>0</v>
      </c>
      <c r="BU9" s="52">
        <f>$F9*'[1]INTERNAL PARAMETERS-2'!AF9*(1-VLOOKUP(AG$4,'[1]INTERNAL PARAMETERS-1'!$B$5:$J$44,4, FALSE))</f>
        <v>0</v>
      </c>
      <c r="BV9" s="52">
        <f>$F9*'[1]INTERNAL PARAMETERS-2'!AG9*(1-VLOOKUP(AH$4,'[1]INTERNAL PARAMETERS-1'!$B$5:$J$44,4, FALSE))</f>
        <v>0</v>
      </c>
      <c r="BW9" s="52">
        <f>$F9*'[1]INTERNAL PARAMETERS-2'!AH9*(1-VLOOKUP(AI$4,'[1]INTERNAL PARAMETERS-1'!$B$5:$J$44,4, FALSE))</f>
        <v>0</v>
      </c>
      <c r="BX9" s="52">
        <f>$F9*'[1]INTERNAL PARAMETERS-2'!AI9*(1-VLOOKUP(AJ$4,'[1]INTERNAL PARAMETERS-1'!$B$5:$J$44,4, FALSE))</f>
        <v>0</v>
      </c>
      <c r="BY9" s="52">
        <f>$F9*'[1]INTERNAL PARAMETERS-2'!AJ9*(1-VLOOKUP(AK$4,'[1]INTERNAL PARAMETERS-1'!$B$5:$J$44,4, FALSE))</f>
        <v>0</v>
      </c>
      <c r="BZ9" s="52">
        <f>$F9*'[1]INTERNAL PARAMETERS-2'!AK9*(1-VLOOKUP(AL$4,'[1]INTERNAL PARAMETERS-1'!$B$5:$J$44,4, FALSE))</f>
        <v>42.604842637087224</v>
      </c>
      <c r="CA9" s="52">
        <f>$F9*'[1]INTERNAL PARAMETERS-2'!AL9*(1-VLOOKUP(AM$4,'[1]INTERNAL PARAMETERS-1'!$B$5:$J$44,4, FALSE))</f>
        <v>86.745499979434555</v>
      </c>
      <c r="CB9" s="52">
        <f>$F9*'[1]INTERNAL PARAMETERS-2'!AM9*(1-VLOOKUP(AN$4,'[1]INTERNAL PARAMETERS-1'!$B$5:$J$44,4, FALSE))</f>
        <v>43.75653063598439</v>
      </c>
      <c r="CC9" s="52">
        <f>$F9*'[1]INTERNAL PARAMETERS-2'!AN9*(1-VLOOKUP(AO$4,'[1]INTERNAL PARAMETERS-1'!$B$5:$J$44,4, FALSE))</f>
        <v>86.745499979434555</v>
      </c>
      <c r="CD9" s="52">
        <f>$F9*'[1]INTERNAL PARAMETERS-2'!AO9*(1-VLOOKUP(AP$4,'[1]INTERNAL PARAMETERS-1'!$B$5:$J$44,4, FALSE))</f>
        <v>444.47405011284366</v>
      </c>
      <c r="CE9" s="52">
        <f>$F9*'[1]INTERNAL PARAMETERS-2'!AP9*(1-VLOOKUP(AQ$4,'[1]INTERNAL PARAMETERS-1'!$B$5:$J$44,4, FALSE))</f>
        <v>41.837281344552991</v>
      </c>
      <c r="CF9" s="52">
        <f>$F9*'[1]INTERNAL PARAMETERS-2'!AQ9*(1-VLOOKUP(AR$4,'[1]INTERNAL PARAMETERS-1'!$B$5:$J$44,4, FALSE))</f>
        <v>5.7577478742942088</v>
      </c>
      <c r="CG9" s="52">
        <f>$F9*'[1]INTERNAL PARAMETERS-2'!AR9*(1-VLOOKUP(AS$4,'[1]INTERNAL PARAMETERS-1'!$B$5:$J$44,4, FALSE))</f>
        <v>1.1516879988971707</v>
      </c>
      <c r="CH9" s="51">
        <f>$F9*'[1]INTERNAL PARAMETERS-2'!AS9*(1-VLOOKUP(AT$4,'[1]INTERNAL PARAMETERS-1'!$B$5:$J$44,4, FALSE))</f>
        <v>0</v>
      </c>
      <c r="CI9" s="50">
        <f t="shared" si="0"/>
        <v>6921.2046849301096</v>
      </c>
    </row>
    <row r="10" spans="3:87" x14ac:dyDescent="0.5">
      <c r="C10" s="35" t="s">
        <v>5</v>
      </c>
      <c r="D10" s="34" t="s">
        <v>90</v>
      </c>
      <c r="E10" s="34" t="s">
        <v>84</v>
      </c>
      <c r="F10" s="147">
        <f>ESC!AF10</f>
        <v>7582.7430579344827</v>
      </c>
      <c r="G10" s="53">
        <f>$F10*'[1]INTERNAL PARAMETERS-2'!F10*VLOOKUP(G$4,'[1]INTERNAL PARAMETERS-1'!$B$5:$J$44,4, FALSE)</f>
        <v>41.536749922753508</v>
      </c>
      <c r="H10" s="52">
        <f>$F10*'[1]INTERNAL PARAMETERS-2'!G10*VLOOKUP(H$4,'[1]INTERNAL PARAMETERS-1'!$B$5:$J$44,4, FALSE)</f>
        <v>69.061348948749881</v>
      </c>
      <c r="I10" s="52">
        <f>$F10*'[1]INTERNAL PARAMETERS-2'!H10*VLOOKUP(I$4,'[1]INTERNAL PARAMETERS-1'!$B$5:$J$44,4, FALSE)</f>
        <v>81.940524291505753</v>
      </c>
      <c r="J10" s="52">
        <f>$F10*'[1]INTERNAL PARAMETERS-2'!I10*VLOOKUP(J$4,'[1]INTERNAL PARAMETERS-1'!$B$5:$J$44,4, FALSE)</f>
        <v>0</v>
      </c>
      <c r="K10" s="52">
        <f>$F10*'[1]INTERNAL PARAMETERS-2'!J10*VLOOKUP(K$4,'[1]INTERNAL PARAMETERS-1'!$B$5:$J$44,4, FALSE)</f>
        <v>1.0009220836473518</v>
      </c>
      <c r="L10" s="52">
        <f>$F10*'[1]INTERNAL PARAMETERS-2'!K10*VLOOKUP(L$4,'[1]INTERNAL PARAMETERS-1'!$B$5:$J$44,4, FALSE)</f>
        <v>0</v>
      </c>
      <c r="M10" s="52">
        <f>$F10*'[1]INTERNAL PARAMETERS-2'!L10*VLOOKUP(M$4,'[1]INTERNAL PARAMETERS-1'!$B$5:$J$44,4, FALSE)</f>
        <v>6.7059504781455175</v>
      </c>
      <c r="N10" s="52">
        <f>$F10*'[1]INTERNAL PARAMETERS-2'!M10*VLOOKUP(N$4,'[1]INTERNAL PARAMETERS-1'!$B$5:$J$44,4, FALSE)</f>
        <v>19.992774087695928</v>
      </c>
      <c r="O10" s="52">
        <f>$F10*'[1]INTERNAL PARAMETERS-2'!N10*VLOOKUP(O$4,'[1]INTERNAL PARAMETERS-1'!$B$5:$J$44,4, FALSE)</f>
        <v>0</v>
      </c>
      <c r="P10" s="52">
        <f>$F10*'[1]INTERNAL PARAMETERS-2'!O10*VLOOKUP(P$4,'[1]INTERNAL PARAMETERS-1'!$B$5:$J$44,4, FALSE)</f>
        <v>0</v>
      </c>
      <c r="Q10" s="52">
        <f>$F10*'[1]INTERNAL PARAMETERS-2'!P10*VLOOKUP(Q$4,'[1]INTERNAL PARAMETERS-1'!$B$5:$J$44,4, FALSE)</f>
        <v>0</v>
      </c>
      <c r="R10" s="52">
        <f>$F10*'[1]INTERNAL PARAMETERS-2'!Q10*VLOOKUP(R$4,'[1]INTERNAL PARAMETERS-1'!$B$5:$J$44,4, FALSE)</f>
        <v>8.5078377110024892</v>
      </c>
      <c r="S10" s="52">
        <f>$F10*'[1]INTERNAL PARAMETERS-2'!R10*VLOOKUP(S$4,'[1]INTERNAL PARAMETERS-1'!$B$5:$J$44,4, FALSE)</f>
        <v>26.155572680601598</v>
      </c>
      <c r="T10" s="52">
        <f>$F10*'[1]INTERNAL PARAMETERS-2'!S10*VLOOKUP(T$4,'[1]INTERNAL PARAMETERS-1'!$B$5:$J$44,4, FALSE)</f>
        <v>2.5522754858701675</v>
      </c>
      <c r="U10" s="52">
        <f>$F10*'[1]INTERNAL PARAMETERS-2'!T10*VLOOKUP(U$4,'[1]INTERNAL PARAMETERS-1'!$B$5:$J$44,4, FALSE)</f>
        <v>4.203721096457719</v>
      </c>
      <c r="V10" s="52">
        <f>$F10*'[1]INTERNAL PARAMETERS-2'!U10*VLOOKUP(V$4,'[1]INTERNAL PARAMETERS-1'!$B$5:$J$44,4, FALSE)</f>
        <v>33.179543402596885</v>
      </c>
      <c r="W10" s="52">
        <f>$F10*'[1]INTERNAL PARAMETERS-2'!V10*VLOOKUP(W$4,'[1]INTERNAL PARAMETERS-1'!$B$5:$J$44,4, FALSE)</f>
        <v>0</v>
      </c>
      <c r="X10" s="52">
        <f>$F10*'[1]INTERNAL PARAMETERS-2'!W10*VLOOKUP(X$4,'[1]INTERNAL PARAMETERS-1'!$B$5:$J$44,4, FALSE)</f>
        <v>0</v>
      </c>
      <c r="Y10" s="52">
        <f>$F10*'[1]INTERNAL PARAMETERS-2'!X10*VLOOKUP(Y$4,'[1]INTERNAL PARAMETERS-1'!$B$5:$J$44,4, FALSE)</f>
        <v>0</v>
      </c>
      <c r="Z10" s="52">
        <f>$F10*'[1]INTERNAL PARAMETERS-2'!Y10*VLOOKUP(Z$4,'[1]INTERNAL PARAMETERS-1'!$B$5:$J$44,4, FALSE)</f>
        <v>0</v>
      </c>
      <c r="AA10" s="52">
        <f>$F10*'[1]INTERNAL PARAMETERS-2'!Z10*VLOOKUP(AA$4,'[1]INTERNAL PARAMETERS-1'!$B$5:$J$44,4, FALSE)</f>
        <v>0</v>
      </c>
      <c r="AB10" s="52">
        <f>$F10*'[1]INTERNAL PARAMETERS-2'!AA10*VLOOKUP(AB$4,'[1]INTERNAL PARAMETERS-1'!$B$5:$J$44,4, FALSE)</f>
        <v>0</v>
      </c>
      <c r="AC10" s="52">
        <f>$F10*'[1]INTERNAL PARAMETERS-2'!AB10*VLOOKUP(AC$4,'[1]INTERNAL PARAMETERS-1'!$B$5:$J$44,4, FALSE)</f>
        <v>0</v>
      </c>
      <c r="AD10" s="52">
        <f>$F10*'[1]INTERNAL PARAMETERS-2'!AC10*VLOOKUP(AD$4,'[1]INTERNAL PARAMETERS-1'!$B$5:$J$44,4, FALSE)</f>
        <v>0</v>
      </c>
      <c r="AE10" s="52">
        <f>$F10*'[1]INTERNAL PARAMETERS-2'!AD10*VLOOKUP(AE$4,'[1]INTERNAL PARAMETERS-1'!$B$5:$J$44,4, FALSE)</f>
        <v>0</v>
      </c>
      <c r="AF10" s="52">
        <f>$F10*'[1]INTERNAL PARAMETERS-2'!AE10*VLOOKUP(AF$4,'[1]INTERNAL PARAMETERS-1'!$B$5:$J$44,4, FALSE)</f>
        <v>5.0046104182367586</v>
      </c>
      <c r="AG10" s="52">
        <f>$F10*'[1]INTERNAL PARAMETERS-2'!AF10*VLOOKUP(AG$4,'[1]INTERNAL PARAMETERS-1'!$B$5:$J$44,4, FALSE)</f>
        <v>0</v>
      </c>
      <c r="AH10" s="52">
        <f>$F10*'[1]INTERNAL PARAMETERS-2'!AG10*VLOOKUP(AH$4,'[1]INTERNAL PARAMETERS-1'!$B$5:$J$44,4, FALSE)</f>
        <v>0</v>
      </c>
      <c r="AI10" s="52">
        <f>$F10*'[1]INTERNAL PARAMETERS-2'!AH10*VLOOKUP(AI$4,'[1]INTERNAL PARAMETERS-1'!$B$5:$J$44,4, FALSE)</f>
        <v>7.0064545855314622</v>
      </c>
      <c r="AJ10" s="52">
        <f>$F10*'[1]INTERNAL PARAMETERS-2'!AI10*VLOOKUP(AJ$4,'[1]INTERNAL PARAMETERS-1'!$B$5:$J$44,4, FALSE)</f>
        <v>6.5059935437077865</v>
      </c>
      <c r="AK10" s="52">
        <f>$F10*'[1]INTERNAL PARAMETERS-2'!AJ10*VLOOKUP(AK$4,'[1]INTERNAL PARAMETERS-1'!$B$5:$J$44,4, FALSE)</f>
        <v>1.0009220836473518</v>
      </c>
      <c r="AL10" s="52">
        <f>$F10*'[1]INTERNAL PARAMETERS-2'!AK10*VLOOKUP(AL$4,'[1]INTERNAL PARAMETERS-1'!$B$5:$J$44,4, FALSE)</f>
        <v>0</v>
      </c>
      <c r="AM10" s="52">
        <f>$F10*'[1]INTERNAL PARAMETERS-2'!AL10*VLOOKUP(AM$4,'[1]INTERNAL PARAMETERS-1'!$B$5:$J$44,4, FALSE)</f>
        <v>0</v>
      </c>
      <c r="AN10" s="52">
        <f>$F10*'[1]INTERNAL PARAMETERS-2'!AM10*VLOOKUP(AN$4,'[1]INTERNAL PARAMETERS-1'!$B$5:$J$44,4, FALSE)</f>
        <v>0</v>
      </c>
      <c r="AO10" s="52">
        <f>$F10*'[1]INTERNAL PARAMETERS-2'!AN10*VLOOKUP(AO$4,'[1]INTERNAL PARAMETERS-1'!$B$5:$J$44,4, FALSE)</f>
        <v>0</v>
      </c>
      <c r="AP10" s="52">
        <f>$F10*'[1]INTERNAL PARAMETERS-2'!AO10*VLOOKUP(AP$4,'[1]INTERNAL PARAMETERS-1'!$B$5:$J$44,4, FALSE)</f>
        <v>0</v>
      </c>
      <c r="AQ10" s="52">
        <f>$F10*'[1]INTERNAL PARAMETERS-2'!AP10*VLOOKUP(AQ$4,'[1]INTERNAL PARAMETERS-1'!$B$5:$J$44,4, FALSE)</f>
        <v>0</v>
      </c>
      <c r="AR10" s="52">
        <f>$F10*'[1]INTERNAL PARAMETERS-2'!AQ10*VLOOKUP(AR$4,'[1]INTERNAL PARAMETERS-1'!$B$5:$J$44,4, FALSE)</f>
        <v>0</v>
      </c>
      <c r="AS10" s="52">
        <f>$F10*'[1]INTERNAL PARAMETERS-2'!AR10*VLOOKUP(AS$4,'[1]INTERNAL PARAMETERS-1'!$B$5:$J$44,4, FALSE)</f>
        <v>0</v>
      </c>
      <c r="AT10" s="51">
        <f>$F10*'[1]INTERNAL PARAMETERS-2'!AS10*VLOOKUP(AT$4,'[1]INTERNAL PARAMETERS-1'!$B$5:$J$44,4, FALSE)</f>
        <v>0</v>
      </c>
      <c r="AU10" s="53">
        <f>$F10*'[1]INTERNAL PARAMETERS-2'!F10*(1-VLOOKUP(G$4,'[1]INTERNAL PARAMETERS-1'!$B$5:$J$44,4, FALSE))</f>
        <v>0</v>
      </c>
      <c r="AV10" s="52">
        <f>$F10*'[1]INTERNAL PARAMETERS-2'!G10*(1-VLOOKUP(H$4,'[1]INTERNAL PARAMETERS-1'!$B$5:$J$44,4, FALSE))</f>
        <v>0</v>
      </c>
      <c r="AW10" s="52">
        <f>$F10*'[1]INTERNAL PARAMETERS-2'!H10*(1-VLOOKUP(I$4,'[1]INTERNAL PARAMETERS-1'!$B$5:$J$44,4, FALSE))</f>
        <v>1556.869961538609</v>
      </c>
      <c r="AX10" s="52">
        <f>$F10*'[1]INTERNAL PARAMETERS-2'!I10*(1-VLOOKUP(J$4,'[1]INTERNAL PARAMETERS-1'!$B$5:$J$44,4, FALSE))</f>
        <v>0</v>
      </c>
      <c r="AY10" s="52">
        <f>$F10*'[1]INTERNAL PARAMETERS-2'!J10*(1-VLOOKUP(K$4,'[1]INTERNAL PARAMETERS-1'!$B$5:$J$44,4, FALSE))</f>
        <v>0</v>
      </c>
      <c r="AZ10" s="52">
        <f>$F10*'[1]INTERNAL PARAMETERS-2'!K10*(1-VLOOKUP(L$4,'[1]INTERNAL PARAMETERS-1'!$B$5:$J$44,4, FALSE))</f>
        <v>0</v>
      </c>
      <c r="BA10" s="52">
        <f>$F10*'[1]INTERNAL PARAMETERS-2'!L10*(1-VLOOKUP(M$4,'[1]INTERNAL PARAMETERS-1'!$B$5:$J$44,4, FALSE))</f>
        <v>127.41305908476483</v>
      </c>
      <c r="BB10" s="52">
        <f>$F10*'[1]INTERNAL PARAMETERS-2'!M10*(1-VLOOKUP(N$4,'[1]INTERNAL PARAMETERS-1'!$B$5:$J$44,4, FALSE))</f>
        <v>379.8627076662226</v>
      </c>
      <c r="BC10" s="52">
        <f>$F10*'[1]INTERNAL PARAMETERS-2'!N10*(1-VLOOKUP(O$4,'[1]INTERNAL PARAMETERS-1'!$B$5:$J$44,4, FALSE))</f>
        <v>356.81734870569397</v>
      </c>
      <c r="BD10" s="52">
        <f>$F10*'[1]INTERNAL PARAMETERS-2'!O10*(1-VLOOKUP(P$4,'[1]INTERNAL PARAMETERS-1'!$B$5:$J$44,4, FALSE))</f>
        <v>275.24447371135221</v>
      </c>
      <c r="BE10" s="52">
        <f>$F10*'[1]INTERNAL PARAMETERS-2'!P10*(1-VLOOKUP(Q$4,'[1]INTERNAL PARAMETERS-1'!$B$5:$J$44,4, FALSE))</f>
        <v>169.15052421626189</v>
      </c>
      <c r="BF10" s="52">
        <f>$F10*'[1]INTERNAL PARAMETERS-2'!Q10*(1-VLOOKUP(R$4,'[1]INTERNAL PARAMETERS-1'!$B$5:$J$44,4, FALSE))</f>
        <v>0</v>
      </c>
      <c r="BG10" s="52">
        <f>$F10*'[1]INTERNAL PARAMETERS-2'!R10*(1-VLOOKUP(S$4,'[1]INTERNAL PARAMETERS-1'!$B$5:$J$44,4, FALSE))</f>
        <v>496.95588093143033</v>
      </c>
      <c r="BH10" s="52">
        <f>$F10*'[1]INTERNAL PARAMETERS-2'!S10*(1-VLOOKUP(T$4,'[1]INTERNAL PARAMETERS-1'!$B$5:$J$44,4, FALSE))</f>
        <v>22.970479372831509</v>
      </c>
      <c r="BI10" s="52">
        <f>$F10*'[1]INTERNAL PARAMETERS-2'!T10*(1-VLOOKUP(U$4,'[1]INTERNAL PARAMETERS-1'!$B$5:$J$44,4, FALSE))</f>
        <v>16.814884385830876</v>
      </c>
      <c r="BJ10" s="52">
        <f>$F10*'[1]INTERNAL PARAMETERS-2'!U10*(1-VLOOKUP(V$4,'[1]INTERNAL PARAMETERS-1'!$B$5:$J$44,4, FALSE))</f>
        <v>188.01741261471568</v>
      </c>
      <c r="BK10" s="52">
        <f>$F10*'[1]INTERNAL PARAMETERS-2'!V10*(1-VLOOKUP(W$4,'[1]INTERNAL PARAMETERS-1'!$B$5:$J$44,4, FALSE))</f>
        <v>244.21740566689587</v>
      </c>
      <c r="BL10" s="52">
        <f>$F10*'[1]INTERNAL PARAMETERS-2'!W10*(1-VLOOKUP(X$4,'[1]INTERNAL PARAMETERS-1'!$B$5:$J$44,4, FALSE))</f>
        <v>334.79782113975807</v>
      </c>
      <c r="BM10" s="52">
        <f>$F10*'[1]INTERNAL PARAMETERS-2'!X10*(1-VLOOKUP(Y$4,'[1]INTERNAL PARAMETERS-1'!$B$5:$J$44,4, FALSE))</f>
        <v>57.551503261111137</v>
      </c>
      <c r="BN10" s="52">
        <f>$F10*'[1]INTERNAL PARAMETERS-2'!Y10*(1-VLOOKUP(Z$4,'[1]INTERNAL PARAMETERS-1'!$B$5:$J$44,4, FALSE))</f>
        <v>367.82673335150906</v>
      </c>
      <c r="BO10" s="52">
        <f>$F10*'[1]INTERNAL PARAMETERS-2'!Z10*(1-VLOOKUP(AA$4,'[1]INTERNAL PARAMETERS-1'!$B$5:$J$44,4, FALSE))</f>
        <v>418.37178202708873</v>
      </c>
      <c r="BP10" s="52">
        <f>$F10*'[1]INTERNAL PARAMETERS-2'!AA10*(1-VLOOKUP(AB$4,'[1]INTERNAL PARAMETERS-1'!$B$5:$J$44,4, FALSE))</f>
        <v>191.17005178219782</v>
      </c>
      <c r="BQ10" s="52">
        <f>$F10*'[1]INTERNAL PARAMETERS-2'!AB10*(1-VLOOKUP(AC$4,'[1]INTERNAL PARAMETERS-1'!$B$5:$J$44,4, FALSE))</f>
        <v>1129.0037131875347</v>
      </c>
      <c r="BR10" s="52">
        <f>$F10*'[1]INTERNAL PARAMETERS-2'!AC10*(1-VLOOKUP(AD$4,'[1]INTERNAL PARAMETERS-1'!$B$5:$J$44,4, FALSE))</f>
        <v>140.62500310661815</v>
      </c>
      <c r="BS10" s="52">
        <f>$F10*'[1]INTERNAL PARAMETERS-2'!AD10*(1-VLOOKUP(AE$4,'[1]INTERNAL PARAMETERS-1'!$B$5:$J$44,4, FALSE))</f>
        <v>28.52552110964373</v>
      </c>
      <c r="BT10" s="52">
        <f>$F10*'[1]INTERNAL PARAMETERS-2'!AE10*(1-VLOOKUP(AF$4,'[1]INTERNAL PARAMETERS-1'!$B$5:$J$44,4, FALSE))</f>
        <v>0</v>
      </c>
      <c r="BU10" s="52">
        <f>$F10*'[1]INTERNAL PARAMETERS-2'!AF10*(1-VLOOKUP(AG$4,'[1]INTERNAL PARAMETERS-1'!$B$5:$J$44,4, FALSE))</f>
        <v>0</v>
      </c>
      <c r="BV10" s="52">
        <f>$F10*'[1]INTERNAL PARAMETERS-2'!AG10*(1-VLOOKUP(AH$4,'[1]INTERNAL PARAMETERS-1'!$B$5:$J$44,4, FALSE))</f>
        <v>0</v>
      </c>
      <c r="BW10" s="52">
        <f>$F10*'[1]INTERNAL PARAMETERS-2'!AH10*(1-VLOOKUP(AI$4,'[1]INTERNAL PARAMETERS-1'!$B$5:$J$44,4, FALSE))</f>
        <v>0</v>
      </c>
      <c r="BX10" s="52">
        <f>$F10*'[1]INTERNAL PARAMETERS-2'!AI10*(1-VLOOKUP(AJ$4,'[1]INTERNAL PARAMETERS-1'!$B$5:$J$44,4, FALSE))</f>
        <v>0</v>
      </c>
      <c r="BY10" s="52">
        <f>$F10*'[1]INTERNAL PARAMETERS-2'!AJ10*(1-VLOOKUP(AK$4,'[1]INTERNAL PARAMETERS-1'!$B$5:$J$44,4, FALSE))</f>
        <v>0</v>
      </c>
      <c r="BZ10" s="52">
        <f>$F10*'[1]INTERNAL PARAMETERS-2'!AK10*(1-VLOOKUP(AL$4,'[1]INTERNAL PARAMETERS-1'!$B$5:$J$44,4, FALSE))</f>
        <v>41.536749922753508</v>
      </c>
      <c r="CA10" s="52">
        <f>$F10*'[1]INTERNAL PARAMETERS-2'!AL10*(1-VLOOKUP(AM$4,'[1]INTERNAL PARAMETERS-1'!$B$5:$J$44,4, FALSE))</f>
        <v>112.5999430387981</v>
      </c>
      <c r="CB10" s="52">
        <f>$F10*'[1]INTERNAL PARAMETERS-2'!AM10*(1-VLOOKUP(AN$4,'[1]INTERNAL PARAMETERS-1'!$B$5:$J$44,4, FALSE))</f>
        <v>57.05104221928746</v>
      </c>
      <c r="CC10" s="52">
        <f>$F10*'[1]INTERNAL PARAMETERS-2'!AN10*(1-VLOOKUP(AO$4,'[1]INTERNAL PARAMETERS-1'!$B$5:$J$44,4, FALSE))</f>
        <v>90.079954431038487</v>
      </c>
      <c r="CD10" s="52">
        <f>$F10*'[1]INTERNAL PARAMETERS-2'!AO10*(1-VLOOKUP(AP$4,'[1]INTERNAL PARAMETERS-1'!$B$5:$J$44,4, FALSE))</f>
        <v>411.36608571586311</v>
      </c>
      <c r="CE10" s="52">
        <f>$F10*'[1]INTERNAL PARAMETERS-2'!AP10*(1-VLOOKUP(AQ$4,'[1]INTERNAL PARAMETERS-1'!$B$5:$J$44,4, FALSE))</f>
        <v>51.045509717403348</v>
      </c>
      <c r="CF10" s="52">
        <f>$F10*'[1]INTERNAL PARAMETERS-2'!AQ10*(1-VLOOKUP(AR$4,'[1]INTERNAL PARAMETERS-1'!$B$5:$J$44,4, FALSE))</f>
        <v>2.5023052091183793</v>
      </c>
      <c r="CG10" s="52">
        <f>$F10*'[1]INTERNAL PARAMETERS-2'!AR10*(1-VLOOKUP(AS$4,'[1]INTERNAL PARAMETERS-1'!$B$5:$J$44,4, FALSE))</f>
        <v>0</v>
      </c>
      <c r="CH10" s="51">
        <f>$F10*'[1]INTERNAL PARAMETERS-2'!AS10*(1-VLOOKUP(AT$4,'[1]INTERNAL PARAMETERS-1'!$B$5:$J$44,4, FALSE))</f>
        <v>0</v>
      </c>
      <c r="CI10" s="50">
        <f t="shared" si="0"/>
        <v>7582.7430579344837</v>
      </c>
    </row>
    <row r="11" spans="3:87" x14ac:dyDescent="0.5">
      <c r="C11" s="35" t="s">
        <v>5</v>
      </c>
      <c r="D11" s="34" t="s">
        <v>90</v>
      </c>
      <c r="E11" s="34" t="s">
        <v>83</v>
      </c>
      <c r="F11" s="147">
        <f>ESC!AF11</f>
        <v>6593.0154907906999</v>
      </c>
      <c r="G11" s="53">
        <f>$F11*'[1]INTERNAL PARAMETERS-2'!F11*VLOOKUP(G$4,'[1]INTERNAL PARAMETERS-1'!$B$5:$J$44,4, FALSE)</f>
        <v>37.242625904378507</v>
      </c>
      <c r="H11" s="52">
        <f>$F11*'[1]INTERNAL PARAMETERS-2'!G11*VLOOKUP(H$4,'[1]INTERNAL PARAMETERS-1'!$B$5:$J$44,4, FALSE)</f>
        <v>56.126340873101228</v>
      </c>
      <c r="I11" s="52">
        <f>$F11*'[1]INTERNAL PARAMETERS-2'!H11*VLOOKUP(I$4,'[1]INTERNAL PARAMETERS-1'!$B$5:$J$44,4, FALSE)</f>
        <v>62.989867789479071</v>
      </c>
      <c r="J11" s="52">
        <f>$F11*'[1]INTERNAL PARAMETERS-2'!I11*VLOOKUP(J$4,'[1]INTERNAL PARAMETERS-1'!$B$5:$J$44,4, FALSE)</f>
        <v>0</v>
      </c>
      <c r="K11" s="52">
        <f>$F11*'[1]INTERNAL PARAMETERS-2'!J11*VLOOKUP(K$4,'[1]INTERNAL PARAMETERS-1'!$B$5:$J$44,4, FALSE)</f>
        <v>1.57375279765174</v>
      </c>
      <c r="L11" s="52">
        <f>$F11*'[1]INTERNAL PARAMETERS-2'!K11*VLOOKUP(L$4,'[1]INTERNAL PARAMETERS-1'!$B$5:$J$44,4, FALSE)</f>
        <v>0.52480403306693968</v>
      </c>
      <c r="M11" s="52">
        <f>$F11*'[1]INTERNAL PARAMETERS-2'!L11*VLOOKUP(M$4,'[1]INTERNAL PARAMETERS-1'!$B$5:$J$44,4, FALSE)</f>
        <v>7.3436303044172222</v>
      </c>
      <c r="N11" s="52">
        <f>$F11*'[1]INTERNAL PARAMETERS-2'!M11*VLOOKUP(N$4,'[1]INTERNAL PARAMETERS-1'!$B$5:$J$44,4, FALSE)</f>
        <v>16.182226871371235</v>
      </c>
      <c r="O11" s="52">
        <f>$F11*'[1]INTERNAL PARAMETERS-2'!N11*VLOOKUP(O$4,'[1]INTERNAL PARAMETERS-1'!$B$5:$J$44,4, FALSE)</f>
        <v>0</v>
      </c>
      <c r="P11" s="52">
        <f>$F11*'[1]INTERNAL PARAMETERS-2'!O11*VLOOKUP(P$4,'[1]INTERNAL PARAMETERS-1'!$B$5:$J$44,4, FALSE)</f>
        <v>0</v>
      </c>
      <c r="Q11" s="52">
        <f>$F11*'[1]INTERNAL PARAMETERS-2'!P11*VLOOKUP(Q$4,'[1]INTERNAL PARAMETERS-1'!$B$5:$J$44,4, FALSE)</f>
        <v>0</v>
      </c>
      <c r="R11" s="52">
        <f>$F11*'[1]INTERNAL PARAMETERS-2'!Q11*VLOOKUP(R$4,'[1]INTERNAL PARAMETERS-1'!$B$5:$J$44,4, FALSE)</f>
        <v>8.9170534512944215</v>
      </c>
      <c r="S11" s="52">
        <f>$F11*'[1]INTERNAL PARAMETERS-2'!R11*VLOOKUP(S$4,'[1]INTERNAL PARAMETERS-1'!$B$5:$J$44,4, FALSE)</f>
        <v>20.281763903544892</v>
      </c>
      <c r="T11" s="52">
        <f>$F11*'[1]INTERNAL PARAMETERS-2'!S11*VLOOKUP(T$4,'[1]INTERNAL PARAMETERS-1'!$B$5:$J$44,4, FALSE)</f>
        <v>1.6785158138004044</v>
      </c>
      <c r="U11" s="52">
        <f>$F11*'[1]INTERNAL PARAMETERS-2'!T11*VLOOKUP(U$4,'[1]INTERNAL PARAMETERS-1'!$B$5:$J$44,4, FALSE)</f>
        <v>3.3570316276008088</v>
      </c>
      <c r="V11" s="52">
        <f>$F11*'[1]INTERNAL PARAMETERS-2'!U11*VLOOKUP(V$4,'[1]INTERNAL PARAMETERS-1'!$B$5:$J$44,4, FALSE)</f>
        <v>26.279726781214276</v>
      </c>
      <c r="W11" s="52">
        <f>$F11*'[1]INTERNAL PARAMETERS-2'!V11*VLOOKUP(W$4,'[1]INTERNAL PARAMETERS-1'!$B$5:$J$44,4, FALSE)</f>
        <v>0</v>
      </c>
      <c r="X11" s="52">
        <f>$F11*'[1]INTERNAL PARAMETERS-2'!W11*VLOOKUP(X$4,'[1]INTERNAL PARAMETERS-1'!$B$5:$J$44,4, FALSE)</f>
        <v>0</v>
      </c>
      <c r="Y11" s="52">
        <f>$F11*'[1]INTERNAL PARAMETERS-2'!X11*VLOOKUP(Y$4,'[1]INTERNAL PARAMETERS-1'!$B$5:$J$44,4, FALSE)</f>
        <v>0</v>
      </c>
      <c r="Z11" s="52">
        <f>$F11*'[1]INTERNAL PARAMETERS-2'!Y11*VLOOKUP(Z$4,'[1]INTERNAL PARAMETERS-1'!$B$5:$J$44,4, FALSE)</f>
        <v>0</v>
      </c>
      <c r="AA11" s="52">
        <f>$F11*'[1]INTERNAL PARAMETERS-2'!Z11*VLOOKUP(AA$4,'[1]INTERNAL PARAMETERS-1'!$B$5:$J$44,4, FALSE)</f>
        <v>0</v>
      </c>
      <c r="AB11" s="52">
        <f>$F11*'[1]INTERNAL PARAMETERS-2'!AA11*VLOOKUP(AB$4,'[1]INTERNAL PARAMETERS-1'!$B$5:$J$44,4, FALSE)</f>
        <v>0</v>
      </c>
      <c r="AC11" s="52">
        <f>$F11*'[1]INTERNAL PARAMETERS-2'!AB11*VLOOKUP(AC$4,'[1]INTERNAL PARAMETERS-1'!$B$5:$J$44,4, FALSE)</f>
        <v>0</v>
      </c>
      <c r="AD11" s="52">
        <f>$F11*'[1]INTERNAL PARAMETERS-2'!AC11*VLOOKUP(AD$4,'[1]INTERNAL PARAMETERS-1'!$B$5:$J$44,4, FALSE)</f>
        <v>0</v>
      </c>
      <c r="AE11" s="52">
        <f>$F11*'[1]INTERNAL PARAMETERS-2'!AD11*VLOOKUP(AE$4,'[1]INTERNAL PARAMETERS-1'!$B$5:$J$44,4, FALSE)</f>
        <v>0</v>
      </c>
      <c r="AF11" s="52">
        <f>$F11*'[1]INTERNAL PARAMETERS-2'!AE11*VLOOKUP(AF$4,'[1]INTERNAL PARAMETERS-1'!$B$5:$J$44,4, FALSE)</f>
        <v>2.0978975291696007</v>
      </c>
      <c r="AG11" s="52">
        <f>$F11*'[1]INTERNAL PARAMETERS-2'!AF11*VLOOKUP(AG$4,'[1]INTERNAL PARAMETERS-1'!$B$5:$J$44,4, FALSE)</f>
        <v>0</v>
      </c>
      <c r="AH11" s="52">
        <f>$F11*'[1]INTERNAL PARAMETERS-2'!AG11*VLOOKUP(AH$4,'[1]INTERNAL PARAMETERS-1'!$B$5:$J$44,4, FALSE)</f>
        <v>0.52480403306693968</v>
      </c>
      <c r="AI11" s="52">
        <f>$F11*'[1]INTERNAL PARAMETERS-2'!AH11*VLOOKUP(AI$4,'[1]INTERNAL PARAMETERS-1'!$B$5:$J$44,4, FALSE)</f>
        <v>5.7702071575400211</v>
      </c>
      <c r="AJ11" s="52">
        <f>$F11*'[1]INTERNAL PARAMETERS-2'!AI11*VLOOKUP(AJ$4,'[1]INTERNAL PARAMETERS-1'!$B$5:$J$44,4, FALSE)</f>
        <v>8.9170534512944215</v>
      </c>
      <c r="AK11" s="52">
        <f>$F11*'[1]INTERNAL PARAMETERS-2'!AJ11*VLOOKUP(AK$4,'[1]INTERNAL PARAMETERS-1'!$B$5:$J$44,4, FALSE)</f>
        <v>0.52480403306693968</v>
      </c>
      <c r="AL11" s="52">
        <f>$F11*'[1]INTERNAL PARAMETERS-2'!AK11*VLOOKUP(AL$4,'[1]INTERNAL PARAMETERS-1'!$B$5:$J$44,4, FALSE)</f>
        <v>0</v>
      </c>
      <c r="AM11" s="52">
        <f>$F11*'[1]INTERNAL PARAMETERS-2'!AL11*VLOOKUP(AM$4,'[1]INTERNAL PARAMETERS-1'!$B$5:$J$44,4, FALSE)</f>
        <v>0</v>
      </c>
      <c r="AN11" s="52">
        <f>$F11*'[1]INTERNAL PARAMETERS-2'!AM11*VLOOKUP(AN$4,'[1]INTERNAL PARAMETERS-1'!$B$5:$J$44,4, FALSE)</f>
        <v>0</v>
      </c>
      <c r="AO11" s="52">
        <f>$F11*'[1]INTERNAL PARAMETERS-2'!AN11*VLOOKUP(AO$4,'[1]INTERNAL PARAMETERS-1'!$B$5:$J$44,4, FALSE)</f>
        <v>0</v>
      </c>
      <c r="AP11" s="52">
        <f>$F11*'[1]INTERNAL PARAMETERS-2'!AO11*VLOOKUP(AP$4,'[1]INTERNAL PARAMETERS-1'!$B$5:$J$44,4, FALSE)</f>
        <v>0</v>
      </c>
      <c r="AQ11" s="52">
        <f>$F11*'[1]INTERNAL PARAMETERS-2'!AP11*VLOOKUP(AQ$4,'[1]INTERNAL PARAMETERS-1'!$B$5:$J$44,4, FALSE)</f>
        <v>0</v>
      </c>
      <c r="AR11" s="52">
        <f>$F11*'[1]INTERNAL PARAMETERS-2'!AQ11*VLOOKUP(AR$4,'[1]INTERNAL PARAMETERS-1'!$B$5:$J$44,4, FALSE)</f>
        <v>0</v>
      </c>
      <c r="AS11" s="52">
        <f>$F11*'[1]INTERNAL PARAMETERS-2'!AR11*VLOOKUP(AS$4,'[1]INTERNAL PARAMETERS-1'!$B$5:$J$44,4, FALSE)</f>
        <v>0</v>
      </c>
      <c r="AT11" s="51">
        <f>$F11*'[1]INTERNAL PARAMETERS-2'!AS11*VLOOKUP(AT$4,'[1]INTERNAL PARAMETERS-1'!$B$5:$J$44,4, FALSE)</f>
        <v>0</v>
      </c>
      <c r="AU11" s="53">
        <f>$F11*'[1]INTERNAL PARAMETERS-2'!F11*(1-VLOOKUP(G$4,'[1]INTERNAL PARAMETERS-1'!$B$5:$J$44,4, FALSE))</f>
        <v>0</v>
      </c>
      <c r="AV11" s="52">
        <f>$F11*'[1]INTERNAL PARAMETERS-2'!G11*(1-VLOOKUP(H$4,'[1]INTERNAL PARAMETERS-1'!$B$5:$J$44,4, FALSE))</f>
        <v>0</v>
      </c>
      <c r="AW11" s="52">
        <f>$F11*'[1]INTERNAL PARAMETERS-2'!H11*(1-VLOOKUP(I$4,'[1]INTERNAL PARAMETERS-1'!$B$5:$J$44,4, FALSE))</f>
        <v>1196.8074880001022</v>
      </c>
      <c r="AX11" s="52">
        <f>$F11*'[1]INTERNAL PARAMETERS-2'!I11*(1-VLOOKUP(J$4,'[1]INTERNAL PARAMETERS-1'!$B$5:$J$44,4, FALSE))</f>
        <v>0</v>
      </c>
      <c r="AY11" s="52">
        <f>$F11*'[1]INTERNAL PARAMETERS-2'!J11*(1-VLOOKUP(K$4,'[1]INTERNAL PARAMETERS-1'!$B$5:$J$44,4, FALSE))</f>
        <v>0</v>
      </c>
      <c r="AZ11" s="52">
        <f>$F11*'[1]INTERNAL PARAMETERS-2'!K11*(1-VLOOKUP(L$4,'[1]INTERNAL PARAMETERS-1'!$B$5:$J$44,4, FALSE))</f>
        <v>0</v>
      </c>
      <c r="BA11" s="52">
        <f>$F11*'[1]INTERNAL PARAMETERS-2'!L11*(1-VLOOKUP(M$4,'[1]INTERNAL PARAMETERS-1'!$B$5:$J$44,4, FALSE))</f>
        <v>139.52897578392722</v>
      </c>
      <c r="BB11" s="52">
        <f>$F11*'[1]INTERNAL PARAMETERS-2'!M11*(1-VLOOKUP(N$4,'[1]INTERNAL PARAMETERS-1'!$B$5:$J$44,4, FALSE))</f>
        <v>307.46231055605341</v>
      </c>
      <c r="BC11" s="52">
        <f>$F11*'[1]INTERNAL PARAMETERS-2'!N11*(1-VLOOKUP(O$4,'[1]INTERNAL PARAMETERS-1'!$B$5:$J$44,4, FALSE))</f>
        <v>385.54108545806594</v>
      </c>
      <c r="BD11" s="52">
        <f>$F11*'[1]INTERNAL PARAMETERS-2'!O11*(1-VLOOKUP(P$4,'[1]INTERNAL PARAMETERS-1'!$B$5:$J$44,4, FALSE))</f>
        <v>231.32451941452973</v>
      </c>
      <c r="BE11" s="52">
        <f>$F11*'[1]INTERNAL PARAMETERS-2'!P11*(1-VLOOKUP(Q$4,'[1]INTERNAL PARAMETERS-1'!$B$5:$J$44,4, FALSE))</f>
        <v>145.29885329069268</v>
      </c>
      <c r="BF11" s="52">
        <f>$F11*'[1]INTERNAL PARAMETERS-2'!Q11*(1-VLOOKUP(R$4,'[1]INTERNAL PARAMETERS-1'!$B$5:$J$44,4, FALSE))</f>
        <v>0</v>
      </c>
      <c r="BG11" s="52">
        <f>$F11*'[1]INTERNAL PARAMETERS-2'!R11*(1-VLOOKUP(S$4,'[1]INTERNAL PARAMETERS-1'!$B$5:$J$44,4, FALSE))</f>
        <v>385.3535141673529</v>
      </c>
      <c r="BH11" s="52">
        <f>$F11*'[1]INTERNAL PARAMETERS-2'!S11*(1-VLOOKUP(T$4,'[1]INTERNAL PARAMETERS-1'!$B$5:$J$44,4, FALSE))</f>
        <v>15.106642324203639</v>
      </c>
      <c r="BI11" s="52">
        <f>$F11*'[1]INTERNAL PARAMETERS-2'!T11*(1-VLOOKUP(U$4,'[1]INTERNAL PARAMETERS-1'!$B$5:$J$44,4, FALSE))</f>
        <v>13.428126510403235</v>
      </c>
      <c r="BJ11" s="52">
        <f>$F11*'[1]INTERNAL PARAMETERS-2'!U11*(1-VLOOKUP(V$4,'[1]INTERNAL PARAMETERS-1'!$B$5:$J$44,4, FALSE))</f>
        <v>148.91845176021423</v>
      </c>
      <c r="BK11" s="52">
        <f>$F11*'[1]INTERNAL PARAMETERS-2'!V11*(1-VLOOKUP(W$4,'[1]INTERNAL PARAMETERS-1'!$B$5:$J$44,4, FALSE))</f>
        <v>182.54213849662025</v>
      </c>
      <c r="BL11" s="52">
        <f>$F11*'[1]INTERNAL PARAMETERS-2'!W11*(1-VLOOKUP(X$4,'[1]INTERNAL PARAMETERS-1'!$B$5:$J$44,4, FALSE))</f>
        <v>263.84654622750213</v>
      </c>
      <c r="BM11" s="52">
        <f>$F11*'[1]INTERNAL PARAMETERS-2'!X11*(1-VLOOKUP(Y$4,'[1]INTERNAL PARAMETERS-1'!$B$5:$J$44,4, FALSE))</f>
        <v>82.87816052853357</v>
      </c>
      <c r="BN11" s="52">
        <f>$F11*'[1]INTERNAL PARAMETERS-2'!Y11*(1-VLOOKUP(Z$4,'[1]INTERNAL PARAMETERS-1'!$B$5:$J$44,4, FALSE))</f>
        <v>393.40919014477549</v>
      </c>
      <c r="BO11" s="52">
        <f>$F11*'[1]INTERNAL PARAMETERS-2'!Z11*(1-VLOOKUP(AA$4,'[1]INTERNAL PARAMETERS-1'!$B$5:$J$44,4, FALSE))</f>
        <v>399.17939730231552</v>
      </c>
      <c r="BP11" s="52">
        <f>$F11*'[1]INTERNAL PARAMETERS-2'!AA11*(1-VLOOKUP(AB$4,'[1]INTERNAL PARAMETERS-1'!$B$5:$J$44,4, FALSE))</f>
        <v>160.51091793259405</v>
      </c>
      <c r="BQ11" s="52">
        <f>$F11*'[1]INTERNAL PARAMETERS-2'!AB11*(1-VLOOKUP(AC$4,'[1]INTERNAL PARAMETERS-1'!$B$5:$J$44,4, FALSE))</f>
        <v>1070.5975902503606</v>
      </c>
      <c r="BR11" s="52">
        <f>$F11*'[1]INTERNAL PARAMETERS-2'!AC11*(1-VLOOKUP(AD$4,'[1]INTERNAL PARAMETERS-1'!$B$5:$J$44,4, FALSE))</f>
        <v>113.30163051078725</v>
      </c>
      <c r="BS11" s="52">
        <f>$F11*'[1]INTERNAL PARAMETERS-2'!AD11*(1-VLOOKUP(AE$4,'[1]INTERNAL PARAMETERS-1'!$B$5:$J$44,4, FALSE))</f>
        <v>28.325572453084085</v>
      </c>
      <c r="BT11" s="52">
        <f>$F11*'[1]INTERNAL PARAMETERS-2'!AE11*(1-VLOOKUP(AF$4,'[1]INTERNAL PARAMETERS-1'!$B$5:$J$44,4, FALSE))</f>
        <v>0</v>
      </c>
      <c r="BU11" s="52">
        <f>$F11*'[1]INTERNAL PARAMETERS-2'!AF11*(1-VLOOKUP(AG$4,'[1]INTERNAL PARAMETERS-1'!$B$5:$J$44,4, FALSE))</f>
        <v>0</v>
      </c>
      <c r="BV11" s="52">
        <f>$F11*'[1]INTERNAL PARAMETERS-2'!AG11*(1-VLOOKUP(AH$4,'[1]INTERNAL PARAMETERS-1'!$B$5:$J$44,4, FALSE))</f>
        <v>0</v>
      </c>
      <c r="BW11" s="52">
        <f>$F11*'[1]INTERNAL PARAMETERS-2'!AH11*(1-VLOOKUP(AI$4,'[1]INTERNAL PARAMETERS-1'!$B$5:$J$44,4, FALSE))</f>
        <v>0</v>
      </c>
      <c r="BX11" s="52">
        <f>$F11*'[1]INTERNAL PARAMETERS-2'!AI11*(1-VLOOKUP(AJ$4,'[1]INTERNAL PARAMETERS-1'!$B$5:$J$44,4, FALSE))</f>
        <v>0</v>
      </c>
      <c r="BY11" s="52">
        <f>$F11*'[1]INTERNAL PARAMETERS-2'!AJ11*(1-VLOOKUP(AK$4,'[1]INTERNAL PARAMETERS-1'!$B$5:$J$44,4, FALSE))</f>
        <v>0</v>
      </c>
      <c r="BZ11" s="52">
        <f>$F11*'[1]INTERNAL PARAMETERS-2'!AK11*(1-VLOOKUP(AL$4,'[1]INTERNAL PARAMETERS-1'!$B$5:$J$44,4, FALSE))</f>
        <v>24.129118093195803</v>
      </c>
      <c r="CA11" s="52">
        <f>$F11*'[1]INTERNAL PARAMETERS-2'!AL11*(1-VLOOKUP(AM$4,'[1]INTERNAL PARAMETERS-1'!$B$5:$J$44,4, FALSE))</f>
        <v>116.44913610609075</v>
      </c>
      <c r="CB11" s="52">
        <f>$F11*'[1]INTERNAL PARAMETERS-2'!AM11*(1-VLOOKUP(AN$4,'[1]INTERNAL PARAMETERS-1'!$B$5:$J$44,4, FALSE))</f>
        <v>46.160338657222006</v>
      </c>
      <c r="CC11" s="52">
        <f>$F11*'[1]INTERNAL PARAMETERS-2'!AN11*(1-VLOOKUP(AO$4,'[1]INTERNAL PARAMETERS-1'!$B$5:$J$44,4, FALSE))</f>
        <v>84.451913326185306</v>
      </c>
      <c r="CD11" s="52">
        <f>$F11*'[1]INTERNAL PARAMETERS-2'!AO11*(1-VLOOKUP(AP$4,'[1]INTERNAL PARAMETERS-1'!$B$5:$J$44,4, FALSE))</f>
        <v>348.29845955368739</v>
      </c>
      <c r="CE11" s="52">
        <f>$F11*'[1]INTERNAL PARAMETERS-2'!AP11*(1-VLOOKUP(AQ$4,'[1]INTERNAL PARAMETERS-1'!$B$5:$J$44,4, FALSE))</f>
        <v>40.390131499681985</v>
      </c>
      <c r="CF11" s="52">
        <f>$F11*'[1]INTERNAL PARAMETERS-2'!AQ11*(1-VLOOKUP(AR$4,'[1]INTERNAL PARAMETERS-1'!$B$5:$J$44,4, FALSE))</f>
        <v>8.3929087197765604</v>
      </c>
      <c r="CG11" s="52">
        <f>$F11*'[1]INTERNAL PARAMETERS-2'!AR11*(1-VLOOKUP(AS$4,'[1]INTERNAL PARAMETERS-1'!$B$5:$J$44,4, FALSE))</f>
        <v>1.0489487645848004</v>
      </c>
      <c r="CH11" s="51">
        <f>$F11*'[1]INTERNAL PARAMETERS-2'!AS11*(1-VLOOKUP(AT$4,'[1]INTERNAL PARAMETERS-1'!$B$5:$J$44,4, FALSE))</f>
        <v>0</v>
      </c>
      <c r="CI11" s="50">
        <f t="shared" si="0"/>
        <v>6593.0141721876025</v>
      </c>
    </row>
    <row r="12" spans="3:87" x14ac:dyDescent="0.5">
      <c r="C12" s="35" t="s">
        <v>5</v>
      </c>
      <c r="D12" s="34" t="s">
        <v>90</v>
      </c>
      <c r="E12" s="34" t="s">
        <v>82</v>
      </c>
      <c r="F12" s="147">
        <f>ESC!AF12</f>
        <v>5741.9703764842961</v>
      </c>
      <c r="G12" s="53">
        <f>$F12*'[1]INTERNAL PARAMETERS-2'!F12*VLOOKUP(G$4,'[1]INTERNAL PARAMETERS-1'!$B$5:$J$44,4, FALSE)</f>
        <v>45.122700006564195</v>
      </c>
      <c r="H12" s="52">
        <f>$F12*'[1]INTERNAL PARAMETERS-2'!G12*VLOOKUP(H$4,'[1]INTERNAL PARAMETERS-1'!$B$5:$J$44,4, FALSE)</f>
        <v>47.2971841881388</v>
      </c>
      <c r="I12" s="52">
        <f>$F12*'[1]INTERNAL PARAMETERS-2'!H12*VLOOKUP(I$4,'[1]INTERNAL PARAMETERS-1'!$B$5:$J$44,4, FALSE)</f>
        <v>52.759778995955259</v>
      </c>
      <c r="J12" s="52">
        <f>$F12*'[1]INTERNAL PARAMETERS-2'!I12*VLOOKUP(J$4,'[1]INTERNAL PARAMETERS-1'!$B$5:$J$44,4, FALSE)</f>
        <v>0</v>
      </c>
      <c r="K12" s="52">
        <f>$F12*'[1]INTERNAL PARAMETERS-2'!J12*VLOOKUP(K$4,'[1]INTERNAL PARAMETERS-1'!$B$5:$J$44,4, FALSE)</f>
        <v>0.54376459465306282</v>
      </c>
      <c r="L12" s="52">
        <f>$F12*'[1]INTERNAL PARAMETERS-2'!K12*VLOOKUP(L$4,'[1]INTERNAL PARAMETERS-1'!$B$5:$J$44,4, FALSE)</f>
        <v>0</v>
      </c>
      <c r="M12" s="52">
        <f>$F12*'[1]INTERNAL PARAMETERS-2'!L12*VLOOKUP(M$4,'[1]INTERNAL PARAMETERS-1'!$B$5:$J$44,4, FALSE)</f>
        <v>7.2576495869129749</v>
      </c>
      <c r="N12" s="52">
        <f>$F12*'[1]INTERNAL PARAMETERS-2'!M12*VLOOKUP(N$4,'[1]INTERNAL PARAMETERS-1'!$B$5:$J$44,4, FALSE)</f>
        <v>11.824267337182818</v>
      </c>
      <c r="O12" s="52">
        <f>$F12*'[1]INTERNAL PARAMETERS-2'!N12*VLOOKUP(O$4,'[1]INTERNAL PARAMETERS-1'!$B$5:$J$44,4, FALSE)</f>
        <v>0</v>
      </c>
      <c r="P12" s="52">
        <f>$F12*'[1]INTERNAL PARAMETERS-2'!O12*VLOOKUP(P$4,'[1]INTERNAL PARAMETERS-1'!$B$5:$J$44,4, FALSE)</f>
        <v>0</v>
      </c>
      <c r="Q12" s="52">
        <f>$F12*'[1]INTERNAL PARAMETERS-2'!P12*VLOOKUP(Q$4,'[1]INTERNAL PARAMETERS-1'!$B$5:$J$44,4, FALSE)</f>
        <v>0</v>
      </c>
      <c r="R12" s="52">
        <f>$F12*'[1]INTERNAL PARAMETERS-2'!Q12*VLOOKUP(R$4,'[1]INTERNAL PARAMETERS-1'!$B$5:$J$44,4, FALSE)</f>
        <v>7.6109817340299353</v>
      </c>
      <c r="S12" s="52">
        <f>$F12*'[1]INTERNAL PARAMETERS-2'!R12*VLOOKUP(S$4,'[1]INTERNAL PARAMETERS-1'!$B$5:$J$44,4, FALSE)</f>
        <v>16.14710973511902</v>
      </c>
      <c r="T12" s="52">
        <f>$F12*'[1]INTERNAL PARAMETERS-2'!S12*VLOOKUP(T$4,'[1]INTERNAL PARAMETERS-1'!$B$5:$J$44,4, FALSE)</f>
        <v>1.6853257252019056</v>
      </c>
      <c r="U12" s="52">
        <f>$F12*'[1]INTERNAL PARAMETERS-2'!T12*VLOOKUP(U$4,'[1]INTERNAL PARAMETERS-1'!$B$5:$J$44,4, FALSE)</f>
        <v>3.1531456125425863</v>
      </c>
      <c r="V12" s="52">
        <f>$F12*'[1]INTERNAL PARAMETERS-2'!U12*VLOOKUP(V$4,'[1]INTERNAL PARAMETERS-1'!$B$5:$J$44,4, FALSE)</f>
        <v>23.648505964513749</v>
      </c>
      <c r="W12" s="52">
        <f>$F12*'[1]INTERNAL PARAMETERS-2'!V12*VLOOKUP(W$4,'[1]INTERNAL PARAMETERS-1'!$B$5:$J$44,4, FALSE)</f>
        <v>0</v>
      </c>
      <c r="X12" s="52">
        <f>$F12*'[1]INTERNAL PARAMETERS-2'!W12*VLOOKUP(X$4,'[1]INTERNAL PARAMETERS-1'!$B$5:$J$44,4, FALSE)</f>
        <v>0</v>
      </c>
      <c r="Y12" s="52">
        <f>$F12*'[1]INTERNAL PARAMETERS-2'!X12*VLOOKUP(Y$4,'[1]INTERNAL PARAMETERS-1'!$B$5:$J$44,4, FALSE)</f>
        <v>0</v>
      </c>
      <c r="Z12" s="52">
        <f>$F12*'[1]INTERNAL PARAMETERS-2'!Y12*VLOOKUP(Z$4,'[1]INTERNAL PARAMETERS-1'!$B$5:$J$44,4, FALSE)</f>
        <v>0</v>
      </c>
      <c r="AA12" s="52">
        <f>$F12*'[1]INTERNAL PARAMETERS-2'!Z12*VLOOKUP(AA$4,'[1]INTERNAL PARAMETERS-1'!$B$5:$J$44,4, FALSE)</f>
        <v>0</v>
      </c>
      <c r="AB12" s="52">
        <f>$F12*'[1]INTERNAL PARAMETERS-2'!AA12*VLOOKUP(AB$4,'[1]INTERNAL PARAMETERS-1'!$B$5:$J$44,4, FALSE)</f>
        <v>0</v>
      </c>
      <c r="AC12" s="52">
        <f>$F12*'[1]INTERNAL PARAMETERS-2'!AB12*VLOOKUP(AC$4,'[1]INTERNAL PARAMETERS-1'!$B$5:$J$44,4, FALSE)</f>
        <v>0</v>
      </c>
      <c r="AD12" s="52">
        <f>$F12*'[1]INTERNAL PARAMETERS-2'!AC12*VLOOKUP(AD$4,'[1]INTERNAL PARAMETERS-1'!$B$5:$J$44,4, FALSE)</f>
        <v>0</v>
      </c>
      <c r="AE12" s="52">
        <f>$F12*'[1]INTERNAL PARAMETERS-2'!AD12*VLOOKUP(AE$4,'[1]INTERNAL PARAMETERS-1'!$B$5:$J$44,4, FALSE)</f>
        <v>0</v>
      </c>
      <c r="AF12" s="52">
        <f>$F12*'[1]INTERNAL PARAMETERS-2'!AE12*VLOOKUP(AF$4,'[1]INTERNAL PARAMETERS-1'!$B$5:$J$44,4, FALSE)</f>
        <v>3.2620133708807284</v>
      </c>
      <c r="AG12" s="52">
        <f>$F12*'[1]INTERNAL PARAMETERS-2'!AF12*VLOOKUP(AG$4,'[1]INTERNAL PARAMETERS-1'!$B$5:$J$44,4, FALSE)</f>
        <v>0</v>
      </c>
      <c r="AH12" s="52">
        <f>$F12*'[1]INTERNAL PARAMETERS-2'!AG12*VLOOKUP(AH$4,'[1]INTERNAL PARAMETERS-1'!$B$5:$J$44,4, FALSE)</f>
        <v>1.6307195869215403</v>
      </c>
      <c r="AI12" s="52">
        <f>$F12*'[1]INTERNAL PARAMETERS-2'!AH12*VLOOKUP(AI$4,'[1]INTERNAL PARAMETERS-1'!$B$5:$J$44,4, FALSE)</f>
        <v>5.9802621471083954</v>
      </c>
      <c r="AJ12" s="52">
        <f>$F12*'[1]INTERNAL PARAMETERS-2'!AI12*VLOOKUP(AJ$4,'[1]INTERNAL PARAMETERS-1'!$B$5:$J$44,4, FALSE)</f>
        <v>8.6985109233360607</v>
      </c>
      <c r="AK12" s="52">
        <f>$F12*'[1]INTERNAL PARAMETERS-2'!AJ12*VLOOKUP(AK$4,'[1]INTERNAL PARAMETERS-1'!$B$5:$J$44,4, FALSE)</f>
        <v>1.6307195869215403</v>
      </c>
      <c r="AL12" s="52">
        <f>$F12*'[1]INTERNAL PARAMETERS-2'!AK12*VLOOKUP(AL$4,'[1]INTERNAL PARAMETERS-1'!$B$5:$J$44,4, FALSE)</f>
        <v>0</v>
      </c>
      <c r="AM12" s="52">
        <f>$F12*'[1]INTERNAL PARAMETERS-2'!AL12*VLOOKUP(AM$4,'[1]INTERNAL PARAMETERS-1'!$B$5:$J$44,4, FALSE)</f>
        <v>0</v>
      </c>
      <c r="AN12" s="52">
        <f>$F12*'[1]INTERNAL PARAMETERS-2'!AM12*VLOOKUP(AN$4,'[1]INTERNAL PARAMETERS-1'!$B$5:$J$44,4, FALSE)</f>
        <v>0</v>
      </c>
      <c r="AO12" s="52">
        <f>$F12*'[1]INTERNAL PARAMETERS-2'!AN12*VLOOKUP(AO$4,'[1]INTERNAL PARAMETERS-1'!$B$5:$J$44,4, FALSE)</f>
        <v>0</v>
      </c>
      <c r="AP12" s="52">
        <f>$F12*'[1]INTERNAL PARAMETERS-2'!AO12*VLOOKUP(AP$4,'[1]INTERNAL PARAMETERS-1'!$B$5:$J$44,4, FALSE)</f>
        <v>0</v>
      </c>
      <c r="AQ12" s="52">
        <f>$F12*'[1]INTERNAL PARAMETERS-2'!AP12*VLOOKUP(AQ$4,'[1]INTERNAL PARAMETERS-1'!$B$5:$J$44,4, FALSE)</f>
        <v>0</v>
      </c>
      <c r="AR12" s="52">
        <f>$F12*'[1]INTERNAL PARAMETERS-2'!AQ12*VLOOKUP(AR$4,'[1]INTERNAL PARAMETERS-1'!$B$5:$J$44,4, FALSE)</f>
        <v>0</v>
      </c>
      <c r="AS12" s="52">
        <f>$F12*'[1]INTERNAL PARAMETERS-2'!AR12*VLOOKUP(AS$4,'[1]INTERNAL PARAMETERS-1'!$B$5:$J$44,4, FALSE)</f>
        <v>0</v>
      </c>
      <c r="AT12" s="51">
        <f>$F12*'[1]INTERNAL PARAMETERS-2'!AS12*VLOOKUP(AT$4,'[1]INTERNAL PARAMETERS-1'!$B$5:$J$44,4, FALSE)</f>
        <v>0</v>
      </c>
      <c r="AU12" s="53">
        <f>$F12*'[1]INTERNAL PARAMETERS-2'!F12*(1-VLOOKUP(G$4,'[1]INTERNAL PARAMETERS-1'!$B$5:$J$44,4, FALSE))</f>
        <v>0</v>
      </c>
      <c r="AV12" s="52">
        <f>$F12*'[1]INTERNAL PARAMETERS-2'!G12*(1-VLOOKUP(H$4,'[1]INTERNAL PARAMETERS-1'!$B$5:$J$44,4, FALSE))</f>
        <v>0</v>
      </c>
      <c r="AW12" s="52">
        <f>$F12*'[1]INTERNAL PARAMETERS-2'!H12*(1-VLOOKUP(I$4,'[1]INTERNAL PARAMETERS-1'!$B$5:$J$44,4, FALSE))</f>
        <v>1002.4358009231497</v>
      </c>
      <c r="AX12" s="52">
        <f>$F12*'[1]INTERNAL PARAMETERS-2'!I12*(1-VLOOKUP(J$4,'[1]INTERNAL PARAMETERS-1'!$B$5:$J$44,4, FALSE))</f>
        <v>0</v>
      </c>
      <c r="AY12" s="52">
        <f>$F12*'[1]INTERNAL PARAMETERS-2'!J12*(1-VLOOKUP(K$4,'[1]INTERNAL PARAMETERS-1'!$B$5:$J$44,4, FALSE))</f>
        <v>0</v>
      </c>
      <c r="AZ12" s="52">
        <f>$F12*'[1]INTERNAL PARAMETERS-2'!K12*(1-VLOOKUP(L$4,'[1]INTERNAL PARAMETERS-1'!$B$5:$J$44,4, FALSE))</f>
        <v>0</v>
      </c>
      <c r="BA12" s="52">
        <f>$F12*'[1]INTERNAL PARAMETERS-2'!L12*(1-VLOOKUP(M$4,'[1]INTERNAL PARAMETERS-1'!$B$5:$J$44,4, FALSE))</f>
        <v>137.89534215134651</v>
      </c>
      <c r="BB12" s="52">
        <f>$F12*'[1]INTERNAL PARAMETERS-2'!M12*(1-VLOOKUP(N$4,'[1]INTERNAL PARAMETERS-1'!$B$5:$J$44,4, FALSE))</f>
        <v>224.6610794064735</v>
      </c>
      <c r="BC12" s="52">
        <f>$F12*'[1]INTERNAL PARAMETERS-2'!N12*(1-VLOOKUP(O$4,'[1]INTERNAL PARAMETERS-1'!$B$5:$J$44,4, FALSE))</f>
        <v>406.10200327092713</v>
      </c>
      <c r="BD12" s="52">
        <f>$F12*'[1]INTERNAL PARAMETERS-2'!O12*(1-VLOOKUP(P$4,'[1]INTERNAL PARAMETERS-1'!$B$5:$J$44,4, FALSE))</f>
        <v>175.5969186743792</v>
      </c>
      <c r="BE12" s="52">
        <f>$F12*'[1]INTERNAL PARAMETERS-2'!P12*(1-VLOOKUP(Q$4,'[1]INTERNAL PARAMETERS-1'!$B$5:$J$44,4, FALSE))</f>
        <v>144.6092271436064</v>
      </c>
      <c r="BF12" s="52">
        <f>$F12*'[1]INTERNAL PARAMETERS-2'!Q12*(1-VLOOKUP(R$4,'[1]INTERNAL PARAMETERS-1'!$B$5:$J$44,4, FALSE))</f>
        <v>0</v>
      </c>
      <c r="BG12" s="52">
        <f>$F12*'[1]INTERNAL PARAMETERS-2'!R12*(1-VLOOKUP(S$4,'[1]INTERNAL PARAMETERS-1'!$B$5:$J$44,4, FALSE))</f>
        <v>306.79508496726135</v>
      </c>
      <c r="BH12" s="52">
        <f>$F12*'[1]INTERNAL PARAMETERS-2'!S12*(1-VLOOKUP(T$4,'[1]INTERNAL PARAMETERS-1'!$B$5:$J$44,4, FALSE))</f>
        <v>15.167931526817151</v>
      </c>
      <c r="BI12" s="52">
        <f>$F12*'[1]INTERNAL PARAMETERS-2'!T12*(1-VLOOKUP(U$4,'[1]INTERNAL PARAMETERS-1'!$B$5:$J$44,4, FALSE))</f>
        <v>12.612582450170345</v>
      </c>
      <c r="BJ12" s="52">
        <f>$F12*'[1]INTERNAL PARAMETERS-2'!U12*(1-VLOOKUP(V$4,'[1]INTERNAL PARAMETERS-1'!$B$5:$J$44,4, FALSE))</f>
        <v>134.00820046557791</v>
      </c>
      <c r="BK12" s="52">
        <f>$F12*'[1]INTERNAL PARAMETERS-2'!V12*(1-VLOOKUP(W$4,'[1]INTERNAL PARAMETERS-1'!$B$5:$J$44,4, FALSE))</f>
        <v>161.46248439562547</v>
      </c>
      <c r="BL12" s="52">
        <f>$F12*'[1]INTERNAL PARAMETERS-2'!W12*(1-VLOOKUP(X$4,'[1]INTERNAL PARAMETERS-1'!$B$5:$J$44,4, FALSE))</f>
        <v>229.41812960427947</v>
      </c>
      <c r="BM12" s="52">
        <f>$F12*'[1]INTERNAL PARAMETERS-2'!X12*(1-VLOOKUP(Y$4,'[1]INTERNAL PARAMETERS-1'!$B$5:$J$44,4, FALSE))</f>
        <v>88.070341634516126</v>
      </c>
      <c r="BN12" s="52">
        <f>$F12*'[1]INTERNAL PARAMETERS-2'!Y12*(1-VLOOKUP(Z$4,'[1]INTERNAL PARAMETERS-1'!$B$5:$J$44,4, FALSE))</f>
        <v>337.05940307000469</v>
      </c>
      <c r="BO12" s="52">
        <f>$F12*'[1]INTERNAL PARAMETERS-2'!Z12*(1-VLOOKUP(AA$4,'[1]INTERNAL PARAMETERS-1'!$B$5:$J$44,4, FALSE))</f>
        <v>347.38863358026231</v>
      </c>
      <c r="BP12" s="52">
        <f>$F12*'[1]INTERNAL PARAMETERS-2'!AA12*(1-VLOOKUP(AB$4,'[1]INTERNAL PARAMETERS-1'!$B$5:$J$44,4, FALSE))</f>
        <v>141.89097836737872</v>
      </c>
      <c r="BQ12" s="52">
        <f>$F12*'[1]INTERNAL PARAMETERS-2'!AB12*(1-VLOOKUP(AC$4,'[1]INTERNAL PARAMETERS-1'!$B$5:$J$44,4, FALSE))</f>
        <v>943.76632859601307</v>
      </c>
      <c r="BR12" s="52">
        <f>$F12*'[1]INTERNAL PARAMETERS-2'!AC12*(1-VLOOKUP(AD$4,'[1]INTERNAL PARAMETERS-1'!$B$5:$J$44,4, FALSE))</f>
        <v>92.963074592318392</v>
      </c>
      <c r="BS12" s="52">
        <f>$F12*'[1]INTERNAL PARAMETERS-2'!AD12*(1-VLOOKUP(AE$4,'[1]INTERNAL PARAMETERS-1'!$B$5:$J$44,4, FALSE))</f>
        <v>20.114696425862139</v>
      </c>
      <c r="BT12" s="52">
        <f>$F12*'[1]INTERNAL PARAMETERS-2'!AE12*(1-VLOOKUP(AF$4,'[1]INTERNAL PARAMETERS-1'!$B$5:$J$44,4, FALSE))</f>
        <v>0</v>
      </c>
      <c r="BU12" s="52">
        <f>$F12*'[1]INTERNAL PARAMETERS-2'!AF12*(1-VLOOKUP(AG$4,'[1]INTERNAL PARAMETERS-1'!$B$5:$J$44,4, FALSE))</f>
        <v>0</v>
      </c>
      <c r="BV12" s="52">
        <f>$F12*'[1]INTERNAL PARAMETERS-2'!AG12*(1-VLOOKUP(AH$4,'[1]INTERNAL PARAMETERS-1'!$B$5:$J$44,4, FALSE))</f>
        <v>0</v>
      </c>
      <c r="BW12" s="52">
        <f>$F12*'[1]INTERNAL PARAMETERS-2'!AH12*(1-VLOOKUP(AI$4,'[1]INTERNAL PARAMETERS-1'!$B$5:$J$44,4, FALSE))</f>
        <v>0</v>
      </c>
      <c r="BX12" s="52">
        <f>$F12*'[1]INTERNAL PARAMETERS-2'!AI12*(1-VLOOKUP(AJ$4,'[1]INTERNAL PARAMETERS-1'!$B$5:$J$44,4, FALSE))</f>
        <v>0</v>
      </c>
      <c r="BY12" s="52">
        <f>$F12*'[1]INTERNAL PARAMETERS-2'!AJ12*(1-VLOOKUP(AK$4,'[1]INTERNAL PARAMETERS-1'!$B$5:$J$44,4, FALSE))</f>
        <v>0</v>
      </c>
      <c r="BZ12" s="52">
        <f>$F12*'[1]INTERNAL PARAMETERS-2'!AK12*(1-VLOOKUP(AL$4,'[1]INTERNAL PARAMETERS-1'!$B$5:$J$44,4, FALSE))</f>
        <v>23.376709796742865</v>
      </c>
      <c r="CA12" s="52">
        <f>$F12*'[1]INTERNAL PARAMETERS-2'!AL12*(1-VLOOKUP(AM$4,'[1]INTERNAL PARAMETERS-1'!$B$5:$J$44,4, FALSE))</f>
        <v>119.601797759942</v>
      </c>
      <c r="CB12" s="52">
        <f>$F12*'[1]INTERNAL PARAMETERS-2'!AM12*(1-VLOOKUP(AN$4,'[1]INTERNAL PARAMETERS-1'!$B$5:$J$44,4, FALSE))</f>
        <v>36.424189083228136</v>
      </c>
      <c r="CC12" s="52">
        <f>$F12*'[1]INTERNAL PARAMETERS-2'!AN12*(1-VLOOKUP(AO$4,'[1]INTERNAL PARAMETERS-1'!$B$5:$J$44,4, FALSE))</f>
        <v>76.653581934952413</v>
      </c>
      <c r="CD12" s="52">
        <f>$F12*'[1]INTERNAL PARAMETERS-2'!AO12*(1-VLOOKUP(AP$4,'[1]INTERNAL PARAMETERS-1'!$B$5:$J$44,4, FALSE))</f>
        <v>293.02423225274663</v>
      </c>
      <c r="CE12" s="52">
        <f>$F12*'[1]INTERNAL PARAMETERS-2'!AP12*(1-VLOOKUP(AQ$4,'[1]INTERNAL PARAMETERS-1'!$B$5:$J$44,4, FALSE))</f>
        <v>29.900162341466675</v>
      </c>
      <c r="CF12" s="52">
        <f>$F12*'[1]INTERNAL PARAMETERS-2'!AQ12*(1-VLOOKUP(AR$4,'[1]INTERNAL PARAMETERS-1'!$B$5:$J$44,4, FALSE))</f>
        <v>2.7182487762276657</v>
      </c>
      <c r="CG12" s="52">
        <f>$F12*'[1]INTERNAL PARAMETERS-2'!AR12*(1-VLOOKUP(AS$4,'[1]INTERNAL PARAMETERS-1'!$B$5:$J$44,4, FALSE))</f>
        <v>0</v>
      </c>
      <c r="CH12" s="51">
        <f>$F12*'[1]INTERNAL PARAMETERS-2'!AS12*(1-VLOOKUP(AT$4,'[1]INTERNAL PARAMETERS-1'!$B$5:$J$44,4, FALSE))</f>
        <v>0</v>
      </c>
      <c r="CI12" s="50">
        <f t="shared" si="0"/>
        <v>5741.969802287259</v>
      </c>
    </row>
    <row r="13" spans="3:87" x14ac:dyDescent="0.5">
      <c r="C13" s="35" t="s">
        <v>5</v>
      </c>
      <c r="D13" s="34" t="s">
        <v>90</v>
      </c>
      <c r="E13" s="34" t="s">
        <v>81</v>
      </c>
      <c r="F13" s="147">
        <f>ESC!AF13</f>
        <v>5194.9930003865566</v>
      </c>
      <c r="G13" s="53">
        <f>$F13*'[1]INTERNAL PARAMETERS-2'!F13*VLOOKUP(G$4,'[1]INTERNAL PARAMETERS-1'!$B$5:$J$44,4, FALSE)</f>
        <v>39.076737348907677</v>
      </c>
      <c r="H13" s="52">
        <f>$F13*'[1]INTERNAL PARAMETERS-2'!G13*VLOOKUP(H$4,'[1]INTERNAL PARAMETERS-1'!$B$5:$J$44,4, FALSE)</f>
        <v>37.425768573384829</v>
      </c>
      <c r="I13" s="52">
        <f>$F13*'[1]INTERNAL PARAMETERS-2'!H13*VLOOKUP(I$4,'[1]INTERNAL PARAMETERS-1'!$B$5:$J$44,4, FALSE)</f>
        <v>49.04756533944461</v>
      </c>
      <c r="J13" s="52">
        <f>$F13*'[1]INTERNAL PARAMETERS-2'!I13*VLOOKUP(J$4,'[1]INTERNAL PARAMETERS-1'!$B$5:$J$44,4, FALSE)</f>
        <v>0</v>
      </c>
      <c r="K13" s="52">
        <f>$F13*'[1]INTERNAL PARAMETERS-2'!J13*VLOOKUP(K$4,'[1]INTERNAL PARAMETERS-1'!$B$5:$J$44,4, FALSE)</f>
        <v>1.1008190167819114</v>
      </c>
      <c r="L13" s="52">
        <f>$F13*'[1]INTERNAL PARAMETERS-2'!K13*VLOOKUP(L$4,'[1]INTERNAL PARAMETERS-1'!$B$5:$J$44,4, FALSE)</f>
        <v>0</v>
      </c>
      <c r="M13" s="52">
        <f>$F13*'[1]INTERNAL PARAMETERS-2'!L13*VLOOKUP(M$4,'[1]INTERNAL PARAMETERS-1'!$B$5:$J$44,4, FALSE)</f>
        <v>7.4025533259708203</v>
      </c>
      <c r="N13" s="52">
        <f>$F13*'[1]INTERNAL PARAMETERS-2'!M13*VLOOKUP(N$4,'[1]INTERNAL PARAMETERS-1'!$B$5:$J$44,4, FALSE)</f>
        <v>10.126911555233539</v>
      </c>
      <c r="O13" s="52">
        <f>$F13*'[1]INTERNAL PARAMETERS-2'!N13*VLOOKUP(O$4,'[1]INTERNAL PARAMETERS-1'!$B$5:$J$44,4, FALSE)</f>
        <v>0</v>
      </c>
      <c r="P13" s="52">
        <f>$F13*'[1]INTERNAL PARAMETERS-2'!O13*VLOOKUP(P$4,'[1]INTERNAL PARAMETERS-1'!$B$5:$J$44,4, FALSE)</f>
        <v>0</v>
      </c>
      <c r="Q13" s="52">
        <f>$F13*'[1]INTERNAL PARAMETERS-2'!P13*VLOOKUP(Q$4,'[1]INTERNAL PARAMETERS-1'!$B$5:$J$44,4, FALSE)</f>
        <v>0</v>
      </c>
      <c r="R13" s="52">
        <f>$F13*'[1]INTERNAL PARAMETERS-2'!Q13*VLOOKUP(R$4,'[1]INTERNAL PARAMETERS-1'!$B$5:$J$44,4, FALSE)</f>
        <v>6.6043946013914292</v>
      </c>
      <c r="S13" s="52">
        <f>$F13*'[1]INTERNAL PARAMETERS-2'!R13*VLOOKUP(S$4,'[1]INTERNAL PARAMETERS-1'!$B$5:$J$44,4, FALSE)</f>
        <v>13.28245420352834</v>
      </c>
      <c r="T13" s="52">
        <f>$F13*'[1]INTERNAL PARAMETERS-2'!S13*VLOOKUP(T$4,'[1]INTERNAL PARAMETERS-1'!$B$5:$J$44,4, FALSE)</f>
        <v>0.99068516517371641</v>
      </c>
      <c r="U13" s="52">
        <f>$F13*'[1]INTERNAL PARAMETERS-2'!T13*VLOOKUP(U$4,'[1]INTERNAL PARAMETERS-1'!$B$5:$J$44,4, FALSE)</f>
        <v>1.1007151169219038</v>
      </c>
      <c r="V13" s="52">
        <f>$F13*'[1]INTERNAL PARAMETERS-2'!U13*VLOOKUP(V$4,'[1]INTERNAL PARAMETERS-1'!$B$5:$J$44,4, FALSE)</f>
        <v>24.106455894518749</v>
      </c>
      <c r="W13" s="52">
        <f>$F13*'[1]INTERNAL PARAMETERS-2'!V13*VLOOKUP(W$4,'[1]INTERNAL PARAMETERS-1'!$B$5:$J$44,4, FALSE)</f>
        <v>0</v>
      </c>
      <c r="X13" s="52">
        <f>$F13*'[1]INTERNAL PARAMETERS-2'!W13*VLOOKUP(X$4,'[1]INTERNAL PARAMETERS-1'!$B$5:$J$44,4, FALSE)</f>
        <v>0</v>
      </c>
      <c r="Y13" s="52">
        <f>$F13*'[1]INTERNAL PARAMETERS-2'!X13*VLOOKUP(Y$4,'[1]INTERNAL PARAMETERS-1'!$B$5:$J$44,4, FALSE)</f>
        <v>0</v>
      </c>
      <c r="Z13" s="52">
        <f>$F13*'[1]INTERNAL PARAMETERS-2'!Y13*VLOOKUP(Z$4,'[1]INTERNAL PARAMETERS-1'!$B$5:$J$44,4, FALSE)</f>
        <v>0</v>
      </c>
      <c r="AA13" s="52">
        <f>$F13*'[1]INTERNAL PARAMETERS-2'!Z13*VLOOKUP(AA$4,'[1]INTERNAL PARAMETERS-1'!$B$5:$J$44,4, FALSE)</f>
        <v>0</v>
      </c>
      <c r="AB13" s="52">
        <f>$F13*'[1]INTERNAL PARAMETERS-2'!AA13*VLOOKUP(AB$4,'[1]INTERNAL PARAMETERS-1'!$B$5:$J$44,4, FALSE)</f>
        <v>0</v>
      </c>
      <c r="AC13" s="52">
        <f>$F13*'[1]INTERNAL PARAMETERS-2'!AB13*VLOOKUP(AC$4,'[1]INTERNAL PARAMETERS-1'!$B$5:$J$44,4, FALSE)</f>
        <v>0</v>
      </c>
      <c r="AD13" s="52">
        <f>$F13*'[1]INTERNAL PARAMETERS-2'!AC13*VLOOKUP(AD$4,'[1]INTERNAL PARAMETERS-1'!$B$5:$J$44,4, FALSE)</f>
        <v>0</v>
      </c>
      <c r="AE13" s="52">
        <f>$F13*'[1]INTERNAL PARAMETERS-2'!AD13*VLOOKUP(AE$4,'[1]INTERNAL PARAMETERS-1'!$B$5:$J$44,4, FALSE)</f>
        <v>0</v>
      </c>
      <c r="AF13" s="52">
        <f>$F13*'[1]INTERNAL PARAMETERS-2'!AE13*VLOOKUP(AF$4,'[1]INTERNAL PARAMETERS-1'!$B$5:$J$44,4, FALSE)</f>
        <v>2.2016380335638228</v>
      </c>
      <c r="AG13" s="52">
        <f>$F13*'[1]INTERNAL PARAMETERS-2'!AF13*VLOOKUP(AG$4,'[1]INTERNAL PARAMETERS-1'!$B$5:$J$44,4, FALSE)</f>
        <v>0</v>
      </c>
      <c r="AH13" s="52">
        <f>$F13*'[1]INTERNAL PARAMETERS-2'!AG13*VLOOKUP(AH$4,'[1]INTERNAL PARAMETERS-1'!$B$5:$J$44,4, FALSE)</f>
        <v>1.1008190167819114</v>
      </c>
      <c r="AI13" s="52">
        <f>$F13*'[1]INTERNAL PARAMETERS-2'!AH13*VLOOKUP(AI$4,'[1]INTERNAL PARAMETERS-1'!$B$5:$J$44,4, FALSE)</f>
        <v>4.4027565678276064</v>
      </c>
      <c r="AJ13" s="52">
        <f>$F13*'[1]INTERNAL PARAMETERS-2'!AI13*VLOOKUP(AJ$4,'[1]INTERNAL PARAMETERS-1'!$B$5:$J$44,4, FALSE)</f>
        <v>3.3024570503457342</v>
      </c>
      <c r="AK13" s="52">
        <f>$F13*'[1]INTERNAL PARAMETERS-2'!AJ13*VLOOKUP(AK$4,'[1]INTERNAL PARAMETERS-1'!$B$5:$J$44,4, FALSE)</f>
        <v>0</v>
      </c>
      <c r="AL13" s="52">
        <f>$F13*'[1]INTERNAL PARAMETERS-2'!AK13*VLOOKUP(AL$4,'[1]INTERNAL PARAMETERS-1'!$B$5:$J$44,4, FALSE)</f>
        <v>0</v>
      </c>
      <c r="AM13" s="52">
        <f>$F13*'[1]INTERNAL PARAMETERS-2'!AL13*VLOOKUP(AM$4,'[1]INTERNAL PARAMETERS-1'!$B$5:$J$44,4, FALSE)</f>
        <v>0</v>
      </c>
      <c r="AN13" s="52">
        <f>$F13*'[1]INTERNAL PARAMETERS-2'!AM13*VLOOKUP(AN$4,'[1]INTERNAL PARAMETERS-1'!$B$5:$J$44,4, FALSE)</f>
        <v>0</v>
      </c>
      <c r="AO13" s="52">
        <f>$F13*'[1]INTERNAL PARAMETERS-2'!AN13*VLOOKUP(AO$4,'[1]INTERNAL PARAMETERS-1'!$B$5:$J$44,4, FALSE)</f>
        <v>0</v>
      </c>
      <c r="AP13" s="52">
        <f>$F13*'[1]INTERNAL PARAMETERS-2'!AO13*VLOOKUP(AP$4,'[1]INTERNAL PARAMETERS-1'!$B$5:$J$44,4, FALSE)</f>
        <v>0</v>
      </c>
      <c r="AQ13" s="52">
        <f>$F13*'[1]INTERNAL PARAMETERS-2'!AP13*VLOOKUP(AQ$4,'[1]INTERNAL PARAMETERS-1'!$B$5:$J$44,4, FALSE)</f>
        <v>0</v>
      </c>
      <c r="AR13" s="52">
        <f>$F13*'[1]INTERNAL PARAMETERS-2'!AQ13*VLOOKUP(AR$4,'[1]INTERNAL PARAMETERS-1'!$B$5:$J$44,4, FALSE)</f>
        <v>0</v>
      </c>
      <c r="AS13" s="52">
        <f>$F13*'[1]INTERNAL PARAMETERS-2'!AR13*VLOOKUP(AS$4,'[1]INTERNAL PARAMETERS-1'!$B$5:$J$44,4, FALSE)</f>
        <v>0</v>
      </c>
      <c r="AT13" s="51">
        <f>$F13*'[1]INTERNAL PARAMETERS-2'!AS13*VLOOKUP(AT$4,'[1]INTERNAL PARAMETERS-1'!$B$5:$J$44,4, FALSE)</f>
        <v>0</v>
      </c>
      <c r="AU13" s="53">
        <f>$F13*'[1]INTERNAL PARAMETERS-2'!F13*(1-VLOOKUP(G$4,'[1]INTERNAL PARAMETERS-1'!$B$5:$J$44,4, FALSE))</f>
        <v>0</v>
      </c>
      <c r="AV13" s="52">
        <f>$F13*'[1]INTERNAL PARAMETERS-2'!G13*(1-VLOOKUP(H$4,'[1]INTERNAL PARAMETERS-1'!$B$5:$J$44,4, FALSE))</f>
        <v>0</v>
      </c>
      <c r="AW13" s="52">
        <f>$F13*'[1]INTERNAL PARAMETERS-2'!H13*(1-VLOOKUP(I$4,'[1]INTERNAL PARAMETERS-1'!$B$5:$J$44,4, FALSE))</f>
        <v>931.90374144944747</v>
      </c>
      <c r="AX13" s="52">
        <f>$F13*'[1]INTERNAL PARAMETERS-2'!I13*(1-VLOOKUP(J$4,'[1]INTERNAL PARAMETERS-1'!$B$5:$J$44,4, FALSE))</f>
        <v>0</v>
      </c>
      <c r="AY13" s="52">
        <f>$F13*'[1]INTERNAL PARAMETERS-2'!J13*(1-VLOOKUP(K$4,'[1]INTERNAL PARAMETERS-1'!$B$5:$J$44,4, FALSE))</f>
        <v>0</v>
      </c>
      <c r="AZ13" s="52">
        <f>$F13*'[1]INTERNAL PARAMETERS-2'!K13*(1-VLOOKUP(L$4,'[1]INTERNAL PARAMETERS-1'!$B$5:$J$44,4, FALSE))</f>
        <v>0</v>
      </c>
      <c r="BA13" s="52">
        <f>$F13*'[1]INTERNAL PARAMETERS-2'!L13*(1-VLOOKUP(M$4,'[1]INTERNAL PARAMETERS-1'!$B$5:$J$44,4, FALSE))</f>
        <v>140.64851319344558</v>
      </c>
      <c r="BB13" s="52">
        <f>$F13*'[1]INTERNAL PARAMETERS-2'!M13*(1-VLOOKUP(N$4,'[1]INTERNAL PARAMETERS-1'!$B$5:$J$44,4, FALSE))</f>
        <v>192.41131954943722</v>
      </c>
      <c r="BC13" s="52">
        <f>$F13*'[1]INTERNAL PARAMETERS-2'!N13*(1-VLOOKUP(O$4,'[1]INTERNAL PARAMETERS-1'!$B$5:$J$44,4, FALSE))</f>
        <v>438.09895471559872</v>
      </c>
      <c r="BD13" s="52">
        <f>$F13*'[1]INTERNAL PARAMETERS-2'!O13*(1-VLOOKUP(P$4,'[1]INTERNAL PARAMETERS-1'!$B$5:$J$44,4, FALSE))</f>
        <v>149.70203529493926</v>
      </c>
      <c r="BE13" s="52">
        <f>$F13*'[1]INTERNAL PARAMETERS-2'!P13*(1-VLOOKUP(Q$4,'[1]INTERNAL PARAMETERS-1'!$B$5:$J$44,4, FALSE))</f>
        <v>133.74145829985164</v>
      </c>
      <c r="BF13" s="52">
        <f>$F13*'[1]INTERNAL PARAMETERS-2'!Q13*(1-VLOOKUP(R$4,'[1]INTERNAL PARAMETERS-1'!$B$5:$J$44,4, FALSE))</f>
        <v>0</v>
      </c>
      <c r="BG13" s="52">
        <f>$F13*'[1]INTERNAL PARAMETERS-2'!R13*(1-VLOOKUP(S$4,'[1]INTERNAL PARAMETERS-1'!$B$5:$J$44,4, FALSE))</f>
        <v>252.36662986703845</v>
      </c>
      <c r="BH13" s="52">
        <f>$F13*'[1]INTERNAL PARAMETERS-2'!S13*(1-VLOOKUP(T$4,'[1]INTERNAL PARAMETERS-1'!$B$5:$J$44,4, FALSE))</f>
        <v>8.9161664865634478</v>
      </c>
      <c r="BI13" s="52">
        <f>$F13*'[1]INTERNAL PARAMETERS-2'!T13*(1-VLOOKUP(U$4,'[1]INTERNAL PARAMETERS-1'!$B$5:$J$44,4, FALSE))</f>
        <v>4.4028604676876153</v>
      </c>
      <c r="BJ13" s="52">
        <f>$F13*'[1]INTERNAL PARAMETERS-2'!U13*(1-VLOOKUP(V$4,'[1]INTERNAL PARAMETERS-1'!$B$5:$J$44,4, FALSE))</f>
        <v>136.60325006893959</v>
      </c>
      <c r="BK13" s="52">
        <f>$F13*'[1]INTERNAL PARAMETERS-2'!V13*(1-VLOOKUP(W$4,'[1]INTERNAL PARAMETERS-1'!$B$5:$J$44,4, FALSE))</f>
        <v>162.36067473898115</v>
      </c>
      <c r="BL13" s="52">
        <f>$F13*'[1]INTERNAL PARAMETERS-2'!W13*(1-VLOOKUP(X$4,'[1]INTERNAL PARAMETERS-1'!$B$5:$J$44,4, FALSE))</f>
        <v>222.902084166886</v>
      </c>
      <c r="BM13" s="52">
        <f>$F13*'[1]INTERNAL PARAMETERS-2'!X13*(1-VLOOKUP(Y$4,'[1]INTERNAL PARAMETERS-1'!$B$5:$J$44,4, FALSE))</f>
        <v>95.214870709684888</v>
      </c>
      <c r="BN13" s="52">
        <f>$F13*'[1]INTERNAL PARAMETERS-2'!Y13*(1-VLOOKUP(Z$4,'[1]INTERNAL PARAMETERS-1'!$B$5:$J$44,4, FALSE))</f>
        <v>299.40407058987853</v>
      </c>
      <c r="BO13" s="52">
        <f>$F13*'[1]INTERNAL PARAMETERS-2'!Z13*(1-VLOOKUP(AA$4,'[1]INTERNAL PARAMETERS-1'!$B$5:$J$44,4, FALSE))</f>
        <v>282.89282433674992</v>
      </c>
      <c r="BP13" s="52">
        <f>$F13*'[1]INTERNAL PARAMETERS-2'!AA13*(1-VLOOKUP(AB$4,'[1]INTERNAL PARAMETERS-1'!$B$5:$J$44,4, FALSE))</f>
        <v>103.47075358589919</v>
      </c>
      <c r="BQ13" s="52">
        <f>$F13*'[1]INTERNAL PARAMETERS-2'!AB13*(1-VLOOKUP(AC$4,'[1]INTERNAL PARAMETERS-1'!$B$5:$J$44,4, FALSE))</f>
        <v>877.84887820672031</v>
      </c>
      <c r="BR13" s="52">
        <f>$F13*'[1]INTERNAL PARAMETERS-2'!AC13*(1-VLOOKUP(AD$4,'[1]INTERNAL PARAMETERS-1'!$B$5:$J$44,4, FALSE))</f>
        <v>75.95183666425153</v>
      </c>
      <c r="BS13" s="52">
        <f>$F13*'[1]INTERNAL PARAMETERS-2'!AD13*(1-VLOOKUP(AE$4,'[1]INTERNAL PARAMETERS-1'!$B$5:$J$44,4, FALSE))</f>
        <v>13.759458460823835</v>
      </c>
      <c r="BT13" s="52">
        <f>$F13*'[1]INTERNAL PARAMETERS-2'!AE13*(1-VLOOKUP(AF$4,'[1]INTERNAL PARAMETERS-1'!$B$5:$J$44,4, FALSE))</f>
        <v>0</v>
      </c>
      <c r="BU13" s="52">
        <f>$F13*'[1]INTERNAL PARAMETERS-2'!AF13*(1-VLOOKUP(AG$4,'[1]INTERNAL PARAMETERS-1'!$B$5:$J$44,4, FALSE))</f>
        <v>0</v>
      </c>
      <c r="BV13" s="52">
        <f>$F13*'[1]INTERNAL PARAMETERS-2'!AG13*(1-VLOOKUP(AH$4,'[1]INTERNAL PARAMETERS-1'!$B$5:$J$44,4, FALSE))</f>
        <v>0</v>
      </c>
      <c r="BW13" s="52">
        <f>$F13*'[1]INTERNAL PARAMETERS-2'!AH13*(1-VLOOKUP(AI$4,'[1]INTERNAL PARAMETERS-1'!$B$5:$J$44,4, FALSE))</f>
        <v>0</v>
      </c>
      <c r="BX13" s="52">
        <f>$F13*'[1]INTERNAL PARAMETERS-2'!AI13*(1-VLOOKUP(AJ$4,'[1]INTERNAL PARAMETERS-1'!$B$5:$J$44,4, FALSE))</f>
        <v>0</v>
      </c>
      <c r="BY13" s="52">
        <f>$F13*'[1]INTERNAL PARAMETERS-2'!AJ13*(1-VLOOKUP(AK$4,'[1]INTERNAL PARAMETERS-1'!$B$5:$J$44,4, FALSE))</f>
        <v>0</v>
      </c>
      <c r="BZ13" s="52">
        <f>$F13*'[1]INTERNAL PARAMETERS-2'!AK13*(1-VLOOKUP(AL$4,'[1]INTERNAL PARAMETERS-1'!$B$5:$J$44,4, FALSE))</f>
        <v>19.263034045433351</v>
      </c>
      <c r="CA13" s="52">
        <f>$F13*'[1]INTERNAL PARAMETERS-2'!AL13*(1-VLOOKUP(AM$4,'[1]INTERNAL PARAMETERS-1'!$B$5:$J$44,4, FALSE))</f>
        <v>92.46308291738012</v>
      </c>
      <c r="CB13" s="52">
        <f>$F13*'[1]INTERNAL PARAMETERS-2'!AM13*(1-VLOOKUP(AN$4,'[1]INTERNAL PARAMETERS-1'!$B$5:$J$44,4, FALSE))</f>
        <v>24.216459871301932</v>
      </c>
      <c r="CC13" s="52">
        <f>$F13*'[1]INTERNAL PARAMETERS-2'!AN13*(1-VLOOKUP(AO$4,'[1]INTERNAL PARAMETERS-1'!$B$5:$J$44,4, FALSE))</f>
        <v>59.44059041112294</v>
      </c>
      <c r="CD13" s="52">
        <f>$F13*'[1]INTERNAL PARAMETERS-2'!AO13*(1-VLOOKUP(AP$4,'[1]INTERNAL PARAMETERS-1'!$B$5:$J$44,4, FALSE))</f>
        <v>241.06429919553744</v>
      </c>
      <c r="CE13" s="52">
        <f>$F13*'[1]INTERNAL PARAMETERS-2'!AP13*(1-VLOOKUP(AQ$4,'[1]INTERNAL PARAMETERS-1'!$B$5:$J$44,4, FALSE))</f>
        <v>31.371523730734339</v>
      </c>
      <c r="CF13" s="52">
        <f>$F13*'[1]INTERNAL PARAMETERS-2'!AQ13*(1-VLOOKUP(AR$4,'[1]INTERNAL PARAMETERS-1'!$B$5:$J$44,4, FALSE))</f>
        <v>3.3024570503457342</v>
      </c>
      <c r="CG13" s="52">
        <f>$F13*'[1]INTERNAL PARAMETERS-2'!AR13*(1-VLOOKUP(AS$4,'[1]INTERNAL PARAMETERS-1'!$B$5:$J$44,4, FALSE))</f>
        <v>0</v>
      </c>
      <c r="CH13" s="51">
        <f>$F13*'[1]INTERNAL PARAMETERS-2'!AS13*(1-VLOOKUP(AT$4,'[1]INTERNAL PARAMETERS-1'!$B$5:$J$44,4, FALSE))</f>
        <v>0</v>
      </c>
      <c r="CI13" s="50">
        <f t="shared" si="0"/>
        <v>5194.9945588844575</v>
      </c>
    </row>
    <row r="14" spans="3:87" x14ac:dyDescent="0.5">
      <c r="C14" s="35" t="s">
        <v>5</v>
      </c>
      <c r="D14" s="34" t="s">
        <v>90</v>
      </c>
      <c r="E14" s="34" t="s">
        <v>80</v>
      </c>
      <c r="F14" s="147">
        <f>ESC!AF14</f>
        <v>4829.7671618583026</v>
      </c>
      <c r="G14" s="53">
        <f>$F14*'[1]INTERNAL PARAMETERS-2'!F14*VLOOKUP(G$4,'[1]INTERNAL PARAMETERS-1'!$B$5:$J$44,4, FALSE)</f>
        <v>43.626803796349861</v>
      </c>
      <c r="H14" s="52">
        <f>$F14*'[1]INTERNAL PARAMETERS-2'!G14*VLOOKUP(H$4,'[1]INTERNAL PARAMETERS-1'!$B$5:$J$44,4, FALSE)</f>
        <v>29.666361814998439</v>
      </c>
      <c r="I14" s="52">
        <f>$F14*'[1]INTERNAL PARAMETERS-2'!H14*VLOOKUP(I$4,'[1]INTERNAL PARAMETERS-1'!$B$5:$J$44,4, FALSE)</f>
        <v>44.567908076673767</v>
      </c>
      <c r="J14" s="52">
        <f>$F14*'[1]INTERNAL PARAMETERS-2'!I14*VLOOKUP(J$4,'[1]INTERNAL PARAMETERS-1'!$B$5:$J$44,4, FALSE)</f>
        <v>0</v>
      </c>
      <c r="K14" s="52">
        <f>$F14*'[1]INTERNAL PARAMETERS-2'!J14*VLOOKUP(K$4,'[1]INTERNAL PARAMETERS-1'!$B$5:$J$44,4, FALSE)</f>
        <v>0.58150396628773959</v>
      </c>
      <c r="L14" s="52">
        <f>$F14*'[1]INTERNAL PARAMETERS-2'!K14*VLOOKUP(L$4,'[1]INTERNAL PARAMETERS-1'!$B$5:$J$44,4, FALSE)</f>
        <v>0</v>
      </c>
      <c r="M14" s="52">
        <f>$F14*'[1]INTERNAL PARAMETERS-2'!L14*VLOOKUP(M$4,'[1]INTERNAL PARAMETERS-1'!$B$5:$J$44,4, FALSE)</f>
        <v>9.5397078004309019</v>
      </c>
      <c r="N14" s="52">
        <f>$F14*'[1]INTERNAL PARAMETERS-2'!M14*VLOOKUP(N$4,'[1]INTERNAL PARAMETERS-1'!$B$5:$J$44,4, FALSE)</f>
        <v>7.8528150238086525</v>
      </c>
      <c r="O14" s="52">
        <f>$F14*'[1]INTERNAL PARAMETERS-2'!N14*VLOOKUP(O$4,'[1]INTERNAL PARAMETERS-1'!$B$5:$J$44,4, FALSE)</f>
        <v>0</v>
      </c>
      <c r="P14" s="52">
        <f>$F14*'[1]INTERNAL PARAMETERS-2'!O14*VLOOKUP(P$4,'[1]INTERNAL PARAMETERS-1'!$B$5:$J$44,4, FALSE)</f>
        <v>0</v>
      </c>
      <c r="Q14" s="52">
        <f>$F14*'[1]INTERNAL PARAMETERS-2'!P14*VLOOKUP(Q$4,'[1]INTERNAL PARAMETERS-1'!$B$5:$J$44,4, FALSE)</f>
        <v>0</v>
      </c>
      <c r="R14" s="52">
        <f>$F14*'[1]INTERNAL PARAMETERS-2'!Q14*VLOOKUP(R$4,'[1]INTERNAL PARAMETERS-1'!$B$5:$J$44,4, FALSE)</f>
        <v>5.8169715697421394</v>
      </c>
      <c r="S14" s="52">
        <f>$F14*'[1]INTERNAL PARAMETERS-2'!R14*VLOOKUP(S$4,'[1]INTERNAL PARAMETERS-1'!$B$5:$J$44,4, FALSE)</f>
        <v>12.059542221787233</v>
      </c>
      <c r="T14" s="52">
        <f>$F14*'[1]INTERNAL PARAMETERS-2'!S14*VLOOKUP(T$4,'[1]INTERNAL PARAMETERS-1'!$B$5:$J$44,4, FALSE)</f>
        <v>1.6287423799934755</v>
      </c>
      <c r="U14" s="52">
        <f>$F14*'[1]INTERNAL PARAMETERS-2'!T14*VLOOKUP(U$4,'[1]INTERNAL PARAMETERS-1'!$B$5:$J$44,4, FALSE)</f>
        <v>2.0940904460385226</v>
      </c>
      <c r="V14" s="52">
        <f>$F14*'[1]INTERNAL PARAMETERS-2'!U14*VLOOKUP(V$4,'[1]INTERNAL PARAMETERS-1'!$B$5:$J$44,4, FALSE)</f>
        <v>19.108490799176188</v>
      </c>
      <c r="W14" s="52">
        <f>$F14*'[1]INTERNAL PARAMETERS-2'!V14*VLOOKUP(W$4,'[1]INTERNAL PARAMETERS-1'!$B$5:$J$44,4, FALSE)</f>
        <v>0</v>
      </c>
      <c r="X14" s="52">
        <f>$F14*'[1]INTERNAL PARAMETERS-2'!W14*VLOOKUP(X$4,'[1]INTERNAL PARAMETERS-1'!$B$5:$J$44,4, FALSE)</f>
        <v>0</v>
      </c>
      <c r="Y14" s="52">
        <f>$F14*'[1]INTERNAL PARAMETERS-2'!X14*VLOOKUP(Y$4,'[1]INTERNAL PARAMETERS-1'!$B$5:$J$44,4, FALSE)</f>
        <v>0</v>
      </c>
      <c r="Z14" s="52">
        <f>$F14*'[1]INTERNAL PARAMETERS-2'!Y14*VLOOKUP(Z$4,'[1]INTERNAL PARAMETERS-1'!$B$5:$J$44,4, FALSE)</f>
        <v>0</v>
      </c>
      <c r="AA14" s="52">
        <f>$F14*'[1]INTERNAL PARAMETERS-2'!Z14*VLOOKUP(AA$4,'[1]INTERNAL PARAMETERS-1'!$B$5:$J$44,4, FALSE)</f>
        <v>0</v>
      </c>
      <c r="AB14" s="52">
        <f>$F14*'[1]INTERNAL PARAMETERS-2'!AA14*VLOOKUP(AB$4,'[1]INTERNAL PARAMETERS-1'!$B$5:$J$44,4, FALSE)</f>
        <v>0</v>
      </c>
      <c r="AC14" s="52">
        <f>$F14*'[1]INTERNAL PARAMETERS-2'!AB14*VLOOKUP(AC$4,'[1]INTERNAL PARAMETERS-1'!$B$5:$J$44,4, FALSE)</f>
        <v>0</v>
      </c>
      <c r="AD14" s="52">
        <f>$F14*'[1]INTERNAL PARAMETERS-2'!AC14*VLOOKUP(AD$4,'[1]INTERNAL PARAMETERS-1'!$B$5:$J$44,4, FALSE)</f>
        <v>0</v>
      </c>
      <c r="AE14" s="52">
        <f>$F14*'[1]INTERNAL PARAMETERS-2'!AD14*VLOOKUP(AE$4,'[1]INTERNAL PARAMETERS-1'!$B$5:$J$44,4, FALSE)</f>
        <v>0</v>
      </c>
      <c r="AF14" s="52">
        <f>$F14*'[1]INTERNAL PARAMETERS-2'!AE14*VLOOKUP(AF$4,'[1]INTERNAL PARAMETERS-1'!$B$5:$J$44,4, FALSE)</f>
        <v>1.1634909092916652</v>
      </c>
      <c r="AG14" s="52">
        <f>$F14*'[1]INTERNAL PARAMETERS-2'!AF14*VLOOKUP(AG$4,'[1]INTERNAL PARAMETERS-1'!$B$5:$J$44,4, FALSE)</f>
        <v>0</v>
      </c>
      <c r="AH14" s="52">
        <f>$F14*'[1]INTERNAL PARAMETERS-2'!AG14*VLOOKUP(AH$4,'[1]INTERNAL PARAMETERS-1'!$B$5:$J$44,4, FALSE)</f>
        <v>1.1634909092916652</v>
      </c>
      <c r="AI14" s="52">
        <f>$F14*'[1]INTERNAL PARAMETERS-2'!AH14*VLOOKUP(AI$4,'[1]INTERNAL PARAMETERS-1'!$B$5:$J$44,4, FALSE)</f>
        <v>2.3269818185833304</v>
      </c>
      <c r="AJ14" s="52">
        <f>$F14*'[1]INTERNAL PARAMETERS-2'!AI14*VLOOKUP(AJ$4,'[1]INTERNAL PARAMETERS-1'!$B$5:$J$44,4, FALSE)</f>
        <v>4.6534806604504739</v>
      </c>
      <c r="AK14" s="52">
        <f>$F14*'[1]INTERNAL PARAMETERS-2'!AJ14*VLOOKUP(AK$4,'[1]INTERNAL PARAMETERS-1'!$B$5:$J$44,4, FALSE)</f>
        <v>0.58150396628773959</v>
      </c>
      <c r="AL14" s="52">
        <f>$F14*'[1]INTERNAL PARAMETERS-2'!AK14*VLOOKUP(AL$4,'[1]INTERNAL PARAMETERS-1'!$B$5:$J$44,4, FALSE)</f>
        <v>0</v>
      </c>
      <c r="AM14" s="52">
        <f>$F14*'[1]INTERNAL PARAMETERS-2'!AL14*VLOOKUP(AM$4,'[1]INTERNAL PARAMETERS-1'!$B$5:$J$44,4, FALSE)</f>
        <v>0</v>
      </c>
      <c r="AN14" s="52">
        <f>$F14*'[1]INTERNAL PARAMETERS-2'!AM14*VLOOKUP(AN$4,'[1]INTERNAL PARAMETERS-1'!$B$5:$J$44,4, FALSE)</f>
        <v>0</v>
      </c>
      <c r="AO14" s="52">
        <f>$F14*'[1]INTERNAL PARAMETERS-2'!AN14*VLOOKUP(AO$4,'[1]INTERNAL PARAMETERS-1'!$B$5:$J$44,4, FALSE)</f>
        <v>0</v>
      </c>
      <c r="AP14" s="52">
        <f>$F14*'[1]INTERNAL PARAMETERS-2'!AO14*VLOOKUP(AP$4,'[1]INTERNAL PARAMETERS-1'!$B$5:$J$44,4, FALSE)</f>
        <v>0</v>
      </c>
      <c r="AQ14" s="52">
        <f>$F14*'[1]INTERNAL PARAMETERS-2'!AP14*VLOOKUP(AQ$4,'[1]INTERNAL PARAMETERS-1'!$B$5:$J$44,4, FALSE)</f>
        <v>0</v>
      </c>
      <c r="AR14" s="52">
        <f>$F14*'[1]INTERNAL PARAMETERS-2'!AQ14*VLOOKUP(AR$4,'[1]INTERNAL PARAMETERS-1'!$B$5:$J$44,4, FALSE)</f>
        <v>0</v>
      </c>
      <c r="AS14" s="52">
        <f>$F14*'[1]INTERNAL PARAMETERS-2'!AR14*VLOOKUP(AS$4,'[1]INTERNAL PARAMETERS-1'!$B$5:$J$44,4, FALSE)</f>
        <v>0</v>
      </c>
      <c r="AT14" s="51">
        <f>$F14*'[1]INTERNAL PARAMETERS-2'!AS14*VLOOKUP(AT$4,'[1]INTERNAL PARAMETERS-1'!$B$5:$J$44,4, FALSE)</f>
        <v>0</v>
      </c>
      <c r="AU14" s="53">
        <f>$F14*'[1]INTERNAL PARAMETERS-2'!F14*(1-VLOOKUP(G$4,'[1]INTERNAL PARAMETERS-1'!$B$5:$J$44,4, FALSE))</f>
        <v>0</v>
      </c>
      <c r="AV14" s="52">
        <f>$F14*'[1]INTERNAL PARAMETERS-2'!G14*(1-VLOOKUP(H$4,'[1]INTERNAL PARAMETERS-1'!$B$5:$J$44,4, FALSE))</f>
        <v>0</v>
      </c>
      <c r="AW14" s="52">
        <f>$F14*'[1]INTERNAL PARAMETERS-2'!H14*(1-VLOOKUP(I$4,'[1]INTERNAL PARAMETERS-1'!$B$5:$J$44,4, FALSE))</f>
        <v>846.79025345680145</v>
      </c>
      <c r="AX14" s="52">
        <f>$F14*'[1]INTERNAL PARAMETERS-2'!I14*(1-VLOOKUP(J$4,'[1]INTERNAL PARAMETERS-1'!$B$5:$J$44,4, FALSE))</f>
        <v>0</v>
      </c>
      <c r="AY14" s="52">
        <f>$F14*'[1]INTERNAL PARAMETERS-2'!J14*(1-VLOOKUP(K$4,'[1]INTERNAL PARAMETERS-1'!$B$5:$J$44,4, FALSE))</f>
        <v>0</v>
      </c>
      <c r="AZ14" s="52">
        <f>$F14*'[1]INTERNAL PARAMETERS-2'!K14*(1-VLOOKUP(L$4,'[1]INTERNAL PARAMETERS-1'!$B$5:$J$44,4, FALSE))</f>
        <v>0</v>
      </c>
      <c r="BA14" s="52">
        <f>$F14*'[1]INTERNAL PARAMETERS-2'!L14*(1-VLOOKUP(M$4,'[1]INTERNAL PARAMETERS-1'!$B$5:$J$44,4, FALSE))</f>
        <v>181.25444820818711</v>
      </c>
      <c r="BB14" s="52">
        <f>$F14*'[1]INTERNAL PARAMETERS-2'!M14*(1-VLOOKUP(N$4,'[1]INTERNAL PARAMETERS-1'!$B$5:$J$44,4, FALSE))</f>
        <v>149.20348545236439</v>
      </c>
      <c r="BC14" s="52">
        <f>$F14*'[1]INTERNAL PARAMETERS-2'!N14*(1-VLOOKUP(O$4,'[1]INTERNAL PARAMETERS-1'!$B$5:$J$44,4, FALSE))</f>
        <v>468.84143663321959</v>
      </c>
      <c r="BD14" s="52">
        <f>$F14*'[1]INTERNAL PARAMETERS-2'!O14*(1-VLOOKUP(P$4,'[1]INTERNAL PARAMETERS-1'!$B$5:$J$44,4, FALSE))</f>
        <v>129.71692047975793</v>
      </c>
      <c r="BE14" s="52">
        <f>$F14*'[1]INTERNAL PARAMETERS-2'!P14*(1-VLOOKUP(Q$4,'[1]INTERNAL PARAMETERS-1'!$B$5:$J$44,4, FALSE))</f>
        <v>122.73645800072413</v>
      </c>
      <c r="BF14" s="52">
        <f>$F14*'[1]INTERNAL PARAMETERS-2'!Q14*(1-VLOOKUP(R$4,'[1]INTERNAL PARAMETERS-1'!$B$5:$J$44,4, FALSE))</f>
        <v>0</v>
      </c>
      <c r="BG14" s="52">
        <f>$F14*'[1]INTERNAL PARAMETERS-2'!R14*(1-VLOOKUP(S$4,'[1]INTERNAL PARAMETERS-1'!$B$5:$J$44,4, FALSE))</f>
        <v>229.13130221395741</v>
      </c>
      <c r="BH14" s="52">
        <f>$F14*'[1]INTERNAL PARAMETERS-2'!S14*(1-VLOOKUP(T$4,'[1]INTERNAL PARAMETERS-1'!$B$5:$J$44,4, FALSE))</f>
        <v>14.658681419941278</v>
      </c>
      <c r="BI14" s="52">
        <f>$F14*'[1]INTERNAL PARAMETERS-2'!T14*(1-VLOOKUP(U$4,'[1]INTERNAL PARAMETERS-1'!$B$5:$J$44,4, FALSE))</f>
        <v>8.3763617841540903</v>
      </c>
      <c r="BJ14" s="52">
        <f>$F14*'[1]INTERNAL PARAMETERS-2'!U14*(1-VLOOKUP(V$4,'[1]INTERNAL PARAMETERS-1'!$B$5:$J$44,4, FALSE))</f>
        <v>108.2814478619984</v>
      </c>
      <c r="BK14" s="52">
        <f>$F14*'[1]INTERNAL PARAMETERS-2'!V14*(1-VLOOKUP(W$4,'[1]INTERNAL PARAMETERS-1'!$B$5:$J$44,4, FALSE))</f>
        <v>165.19977088778231</v>
      </c>
      <c r="BL14" s="52">
        <f>$F14*'[1]INTERNAL PARAMETERS-2'!W14*(1-VLOOKUP(X$4,'[1]INTERNAL PARAMETERS-1'!$B$5:$J$44,4, FALSE))</f>
        <v>187.3041662574592</v>
      </c>
      <c r="BM14" s="52">
        <f>$F14*'[1]INTERNAL PARAMETERS-2'!X14*(1-VLOOKUP(Y$4,'[1]INTERNAL PARAMETERS-1'!$B$5:$J$44,4, FALSE))</f>
        <v>107.03102114379328</v>
      </c>
      <c r="BN14" s="52">
        <f>$F14*'[1]INTERNAL PARAMETERS-2'!Y14*(1-VLOOKUP(Z$4,'[1]INTERNAL PARAMETERS-1'!$B$5:$J$44,4, FALSE))</f>
        <v>289.09971979779806</v>
      </c>
      <c r="BO14" s="52">
        <f>$F14*'[1]INTERNAL PARAMETERS-2'!Z14*(1-VLOOKUP(AA$4,'[1]INTERNAL PARAMETERS-1'!$B$5:$J$44,4, FALSE))</f>
        <v>268.74031930370057</v>
      </c>
      <c r="BP14" s="52">
        <f>$F14*'[1]INTERNAL PARAMETERS-2'!AA14*(1-VLOOKUP(AB$4,'[1]INTERNAL PARAMETERS-1'!$B$5:$J$44,4, FALSE))</f>
        <v>100.05055866475948</v>
      </c>
      <c r="BQ14" s="52">
        <f>$F14*'[1]INTERNAL PARAMETERS-2'!AB14*(1-VLOOKUP(AC$4,'[1]INTERNAL PARAMETERS-1'!$B$5:$J$44,4, FALSE))</f>
        <v>783.53554155185338</v>
      </c>
      <c r="BR14" s="52">
        <f>$F14*'[1]INTERNAL PARAMETERS-2'!AC14*(1-VLOOKUP(AD$4,'[1]INTERNAL PARAMETERS-1'!$B$5:$J$44,4, FALSE))</f>
        <v>52.352261150963074</v>
      </c>
      <c r="BS14" s="52">
        <f>$F14*'[1]INTERNAL PARAMETERS-2'!AD14*(1-VLOOKUP(AE$4,'[1]INTERNAL PARAMETERS-1'!$B$5:$J$44,4, FALSE))</f>
        <v>18.613922641801896</v>
      </c>
      <c r="BT14" s="52">
        <f>$F14*'[1]INTERNAL PARAMETERS-2'!AE14*(1-VLOOKUP(AF$4,'[1]INTERNAL PARAMETERS-1'!$B$5:$J$44,4, FALSE))</f>
        <v>0</v>
      </c>
      <c r="BU14" s="52">
        <f>$F14*'[1]INTERNAL PARAMETERS-2'!AF14*(1-VLOOKUP(AG$4,'[1]INTERNAL PARAMETERS-1'!$B$5:$J$44,4, FALSE))</f>
        <v>0</v>
      </c>
      <c r="BV14" s="52">
        <f>$F14*'[1]INTERNAL PARAMETERS-2'!AG14*(1-VLOOKUP(AH$4,'[1]INTERNAL PARAMETERS-1'!$B$5:$J$44,4, FALSE))</f>
        <v>0</v>
      </c>
      <c r="BW14" s="52">
        <f>$F14*'[1]INTERNAL PARAMETERS-2'!AH14*(1-VLOOKUP(AI$4,'[1]INTERNAL PARAMETERS-1'!$B$5:$J$44,4, FALSE))</f>
        <v>0</v>
      </c>
      <c r="BX14" s="52">
        <f>$F14*'[1]INTERNAL PARAMETERS-2'!AI14*(1-VLOOKUP(AJ$4,'[1]INTERNAL PARAMETERS-1'!$B$5:$J$44,4, FALSE))</f>
        <v>0</v>
      </c>
      <c r="BY14" s="52">
        <f>$F14*'[1]INTERNAL PARAMETERS-2'!AJ14*(1-VLOOKUP(AK$4,'[1]INTERNAL PARAMETERS-1'!$B$5:$J$44,4, FALSE))</f>
        <v>0</v>
      </c>
      <c r="BZ14" s="52">
        <f>$F14*'[1]INTERNAL PARAMETERS-2'!AK14*(1-VLOOKUP(AL$4,'[1]INTERNAL PARAMETERS-1'!$B$5:$J$44,4, FALSE))</f>
        <v>19.195909584805822</v>
      </c>
      <c r="CA14" s="52">
        <f>$F14*'[1]INTERNAL PARAMETERS-2'!AL14*(1-VLOOKUP(AM$4,'[1]INTERNAL PARAMETERS-1'!$B$5:$J$44,4, FALSE))</f>
        <v>62.240726438151761</v>
      </c>
      <c r="CB14" s="52">
        <f>$F14*'[1]INTERNAL PARAMETERS-2'!AM14*(1-VLOOKUP(AN$4,'[1]INTERNAL PARAMETERS-1'!$B$5:$J$44,4, FALSE))</f>
        <v>16.287423799934754</v>
      </c>
      <c r="CC14" s="52">
        <f>$F14*'[1]INTERNAL PARAMETERS-2'!AN14*(1-VLOOKUP(AO$4,'[1]INTERNAL PARAMETERS-1'!$B$5:$J$44,4, FALSE))</f>
        <v>69.802692883473298</v>
      </c>
      <c r="CD14" s="52">
        <f>$F14*'[1]INTERNAL PARAMETERS-2'!AO14*(1-VLOOKUP(AP$4,'[1]INTERNAL PARAMETERS-1'!$B$5:$J$44,4, FALSE))</f>
        <v>210.57156955971158</v>
      </c>
      <c r="CE14" s="52">
        <f>$F14*'[1]INTERNAL PARAMETERS-2'!AP14*(1-VLOOKUP(AQ$4,'[1]INTERNAL PARAMETERS-1'!$B$5:$J$44,4, FALSE))</f>
        <v>31.411356690577843</v>
      </c>
      <c r="CF14" s="52">
        <f>$F14*'[1]INTERNAL PARAMETERS-2'!AQ14*(1-VLOOKUP(AR$4,'[1]INTERNAL PARAMETERS-1'!$B$5:$J$44,4, FALSE))</f>
        <v>2.9084857848710697</v>
      </c>
      <c r="CG14" s="52">
        <f>$F14*'[1]INTERNAL PARAMETERS-2'!AR14*(1-VLOOKUP(AS$4,'[1]INTERNAL PARAMETERS-1'!$B$5:$J$44,4, FALSE))</f>
        <v>0</v>
      </c>
      <c r="CH14" s="51">
        <f>$F14*'[1]INTERNAL PARAMETERS-2'!AS14*(1-VLOOKUP(AT$4,'[1]INTERNAL PARAMETERS-1'!$B$5:$J$44,4, FALSE))</f>
        <v>0</v>
      </c>
      <c r="CI14" s="50">
        <f t="shared" si="0"/>
        <v>4829.768127811737</v>
      </c>
    </row>
    <row r="15" spans="3:87" x14ac:dyDescent="0.5">
      <c r="C15" s="35" t="s">
        <v>5</v>
      </c>
      <c r="D15" s="34" t="s">
        <v>90</v>
      </c>
      <c r="E15" s="34" t="s">
        <v>79</v>
      </c>
      <c r="F15" s="147">
        <f>ESC!AF15</f>
        <v>4033.850476008995</v>
      </c>
      <c r="G15" s="53">
        <f>$F15*'[1]INTERNAL PARAMETERS-2'!F15*VLOOKUP(G$4,'[1]INTERNAL PARAMETERS-1'!$B$5:$J$44,4, FALSE)</f>
        <v>32.284115514642785</v>
      </c>
      <c r="H15" s="52">
        <f>$F15*'[1]INTERNAL PARAMETERS-2'!G15*VLOOKUP(H$4,'[1]INTERNAL PARAMETERS-1'!$B$5:$J$44,4, FALSE)</f>
        <v>17.811870161865318</v>
      </c>
      <c r="I15" s="52">
        <f>$F15*'[1]INTERNAL PARAMETERS-2'!H15*VLOOKUP(I$4,'[1]INTERNAL PARAMETERS-1'!$B$5:$J$44,4, FALSE)</f>
        <v>37.861861752587082</v>
      </c>
      <c r="J15" s="52">
        <f>$F15*'[1]INTERNAL PARAMETERS-2'!I15*VLOOKUP(J$4,'[1]INTERNAL PARAMETERS-1'!$B$5:$J$44,4, FALSE)</f>
        <v>0</v>
      </c>
      <c r="K15" s="52">
        <f>$F15*'[1]INTERNAL PARAMETERS-2'!J15*VLOOKUP(K$4,'[1]INTERNAL PARAMETERS-1'!$B$5:$J$44,4, FALSE)</f>
        <v>0</v>
      </c>
      <c r="L15" s="52">
        <f>$F15*'[1]INTERNAL PARAMETERS-2'!K15*VLOOKUP(L$4,'[1]INTERNAL PARAMETERS-1'!$B$5:$J$44,4, FALSE)</f>
        <v>0</v>
      </c>
      <c r="M15" s="52">
        <f>$F15*'[1]INTERNAL PARAMETERS-2'!L15*VLOOKUP(M$4,'[1]INTERNAL PARAMETERS-1'!$B$5:$J$44,4, FALSE)</f>
        <v>8.989476124290805</v>
      </c>
      <c r="N15" s="52">
        <f>$F15*'[1]INTERNAL PARAMETERS-2'!M15*VLOOKUP(N$4,'[1]INTERNAL PARAMETERS-1'!$B$5:$J$44,4, FALSE)</f>
        <v>6.0115263488819251</v>
      </c>
      <c r="O15" s="52">
        <f>$F15*'[1]INTERNAL PARAMETERS-2'!N15*VLOOKUP(O$4,'[1]INTERNAL PARAMETERS-1'!$B$5:$J$44,4, FALSE)</f>
        <v>0</v>
      </c>
      <c r="P15" s="52">
        <f>$F15*'[1]INTERNAL PARAMETERS-2'!O15*VLOOKUP(P$4,'[1]INTERNAL PARAMETERS-1'!$B$5:$J$44,4, FALSE)</f>
        <v>0</v>
      </c>
      <c r="Q15" s="52">
        <f>$F15*'[1]INTERNAL PARAMETERS-2'!P15*VLOOKUP(Q$4,'[1]INTERNAL PARAMETERS-1'!$B$5:$J$44,4, FALSE)</f>
        <v>0</v>
      </c>
      <c r="R15" s="52">
        <f>$F15*'[1]INTERNAL PARAMETERS-2'!Q15*VLOOKUP(R$4,'[1]INTERNAL PARAMETERS-1'!$B$5:$J$44,4, FALSE)</f>
        <v>3.8962961747770883</v>
      </c>
      <c r="S15" s="52">
        <f>$F15*'[1]INTERNAL PARAMETERS-2'!R15*VLOOKUP(S$4,'[1]INTERNAL PARAMETERS-1'!$B$5:$J$44,4, FALSE)</f>
        <v>10.981855382148789</v>
      </c>
      <c r="T15" s="52">
        <f>$F15*'[1]INTERNAL PARAMETERS-2'!S15*VLOOKUP(T$4,'[1]INTERNAL PARAMETERS-1'!$B$5:$J$44,4, FALSE)</f>
        <v>0.72359209838649352</v>
      </c>
      <c r="U15" s="52">
        <f>$F15*'[1]INTERNAL PARAMETERS-2'!T15*VLOOKUP(U$4,'[1]INTERNAL PARAMETERS-1'!$B$5:$J$44,4, FALSE)</f>
        <v>2.1151898356000767</v>
      </c>
      <c r="V15" s="52">
        <f>$F15*'[1]INTERNAL PARAMETERS-2'!U15*VLOOKUP(V$4,'[1]INTERNAL PARAMETERS-1'!$B$5:$J$44,4, FALSE)</f>
        <v>16.364746472849468</v>
      </c>
      <c r="W15" s="52">
        <f>$F15*'[1]INTERNAL PARAMETERS-2'!V15*VLOOKUP(W$4,'[1]INTERNAL PARAMETERS-1'!$B$5:$J$44,4, FALSE)</f>
        <v>0</v>
      </c>
      <c r="X15" s="52">
        <f>$F15*'[1]INTERNAL PARAMETERS-2'!W15*VLOOKUP(X$4,'[1]INTERNAL PARAMETERS-1'!$B$5:$J$44,4, FALSE)</f>
        <v>0</v>
      </c>
      <c r="Y15" s="52">
        <f>$F15*'[1]INTERNAL PARAMETERS-2'!X15*VLOOKUP(Y$4,'[1]INTERNAL PARAMETERS-1'!$B$5:$J$44,4, FALSE)</f>
        <v>0</v>
      </c>
      <c r="Z15" s="52">
        <f>$F15*'[1]INTERNAL PARAMETERS-2'!Y15*VLOOKUP(Z$4,'[1]INTERNAL PARAMETERS-1'!$B$5:$J$44,4, FALSE)</f>
        <v>0</v>
      </c>
      <c r="AA15" s="52">
        <f>$F15*'[1]INTERNAL PARAMETERS-2'!Z15*VLOOKUP(AA$4,'[1]INTERNAL PARAMETERS-1'!$B$5:$J$44,4, FALSE)</f>
        <v>0</v>
      </c>
      <c r="AB15" s="52">
        <f>$F15*'[1]INTERNAL PARAMETERS-2'!AA15*VLOOKUP(AB$4,'[1]INTERNAL PARAMETERS-1'!$B$5:$J$44,4, FALSE)</f>
        <v>0</v>
      </c>
      <c r="AC15" s="52">
        <f>$F15*'[1]INTERNAL PARAMETERS-2'!AB15*VLOOKUP(AC$4,'[1]INTERNAL PARAMETERS-1'!$B$5:$J$44,4, FALSE)</f>
        <v>0</v>
      </c>
      <c r="AD15" s="52">
        <f>$F15*'[1]INTERNAL PARAMETERS-2'!AC15*VLOOKUP(AD$4,'[1]INTERNAL PARAMETERS-1'!$B$5:$J$44,4, FALSE)</f>
        <v>0</v>
      </c>
      <c r="AE15" s="52">
        <f>$F15*'[1]INTERNAL PARAMETERS-2'!AD15*VLOOKUP(AE$4,'[1]INTERNAL PARAMETERS-1'!$B$5:$J$44,4, FALSE)</f>
        <v>0</v>
      </c>
      <c r="AF15" s="52">
        <f>$F15*'[1]INTERNAL PARAMETERS-2'!AE15*VLOOKUP(AF$4,'[1]INTERNAL PARAMETERS-1'!$B$5:$J$44,4, FALSE)</f>
        <v>2.226685462756965</v>
      </c>
      <c r="AG15" s="52">
        <f>$F15*'[1]INTERNAL PARAMETERS-2'!AF15*VLOOKUP(AG$4,'[1]INTERNAL PARAMETERS-1'!$B$5:$J$44,4, FALSE)</f>
        <v>0</v>
      </c>
      <c r="AH15" s="52">
        <f>$F15*'[1]INTERNAL PARAMETERS-2'!AG15*VLOOKUP(AH$4,'[1]INTERNAL PARAMETERS-1'!$B$5:$J$44,4, FALSE)</f>
        <v>0</v>
      </c>
      <c r="AI15" s="52">
        <f>$F15*'[1]INTERNAL PARAMETERS-2'!AH15*VLOOKUP(AI$4,'[1]INTERNAL PARAMETERS-1'!$B$5:$J$44,4, FALSE)</f>
        <v>3.8962961747770883</v>
      </c>
      <c r="AJ15" s="52">
        <f>$F15*'[1]INTERNAL PARAMETERS-2'!AI15*VLOOKUP(AJ$4,'[1]INTERNAL PARAMETERS-1'!$B$5:$J$44,4, FALSE)</f>
        <v>3.8962961747770883</v>
      </c>
      <c r="AK15" s="52">
        <f>$F15*'[1]INTERNAL PARAMETERS-2'!AJ15*VLOOKUP(AK$4,'[1]INTERNAL PARAMETERS-1'!$B$5:$J$44,4, FALSE)</f>
        <v>0</v>
      </c>
      <c r="AL15" s="52">
        <f>$F15*'[1]INTERNAL PARAMETERS-2'!AK15*VLOOKUP(AL$4,'[1]INTERNAL PARAMETERS-1'!$B$5:$J$44,4, FALSE)</f>
        <v>0</v>
      </c>
      <c r="AM15" s="52">
        <f>$F15*'[1]INTERNAL PARAMETERS-2'!AL15*VLOOKUP(AM$4,'[1]INTERNAL PARAMETERS-1'!$B$5:$J$44,4, FALSE)</f>
        <v>0</v>
      </c>
      <c r="AN15" s="52">
        <f>$F15*'[1]INTERNAL PARAMETERS-2'!AM15*VLOOKUP(AN$4,'[1]INTERNAL PARAMETERS-1'!$B$5:$J$44,4, FALSE)</f>
        <v>0</v>
      </c>
      <c r="AO15" s="52">
        <f>$F15*'[1]INTERNAL PARAMETERS-2'!AN15*VLOOKUP(AO$4,'[1]INTERNAL PARAMETERS-1'!$B$5:$J$44,4, FALSE)</f>
        <v>0</v>
      </c>
      <c r="AP15" s="52">
        <f>$F15*'[1]INTERNAL PARAMETERS-2'!AO15*VLOOKUP(AP$4,'[1]INTERNAL PARAMETERS-1'!$B$5:$J$44,4, FALSE)</f>
        <v>0</v>
      </c>
      <c r="AQ15" s="52">
        <f>$F15*'[1]INTERNAL PARAMETERS-2'!AP15*VLOOKUP(AQ$4,'[1]INTERNAL PARAMETERS-1'!$B$5:$J$44,4, FALSE)</f>
        <v>0</v>
      </c>
      <c r="AR15" s="52">
        <f>$F15*'[1]INTERNAL PARAMETERS-2'!AQ15*VLOOKUP(AR$4,'[1]INTERNAL PARAMETERS-1'!$B$5:$J$44,4, FALSE)</f>
        <v>0</v>
      </c>
      <c r="AS15" s="52">
        <f>$F15*'[1]INTERNAL PARAMETERS-2'!AR15*VLOOKUP(AS$4,'[1]INTERNAL PARAMETERS-1'!$B$5:$J$44,4, FALSE)</f>
        <v>0</v>
      </c>
      <c r="AT15" s="51">
        <f>$F15*'[1]INTERNAL PARAMETERS-2'!AS15*VLOOKUP(AT$4,'[1]INTERNAL PARAMETERS-1'!$B$5:$J$44,4, FALSE)</f>
        <v>0</v>
      </c>
      <c r="AU15" s="53">
        <f>$F15*'[1]INTERNAL PARAMETERS-2'!F15*(1-VLOOKUP(G$4,'[1]INTERNAL PARAMETERS-1'!$B$5:$J$44,4, FALSE))</f>
        <v>0</v>
      </c>
      <c r="AV15" s="52">
        <f>$F15*'[1]INTERNAL PARAMETERS-2'!G15*(1-VLOOKUP(H$4,'[1]INTERNAL PARAMETERS-1'!$B$5:$J$44,4, FALSE))</f>
        <v>0</v>
      </c>
      <c r="AW15" s="52">
        <f>$F15*'[1]INTERNAL PARAMETERS-2'!H15*(1-VLOOKUP(I$4,'[1]INTERNAL PARAMETERS-1'!$B$5:$J$44,4, FALSE))</f>
        <v>719.3753732991546</v>
      </c>
      <c r="AX15" s="52">
        <f>$F15*'[1]INTERNAL PARAMETERS-2'!I15*(1-VLOOKUP(J$4,'[1]INTERNAL PARAMETERS-1'!$B$5:$J$44,4, FALSE))</f>
        <v>0</v>
      </c>
      <c r="AY15" s="52">
        <f>$F15*'[1]INTERNAL PARAMETERS-2'!J15*(1-VLOOKUP(K$4,'[1]INTERNAL PARAMETERS-1'!$B$5:$J$44,4, FALSE))</f>
        <v>0</v>
      </c>
      <c r="AZ15" s="52">
        <f>$F15*'[1]INTERNAL PARAMETERS-2'!K15*(1-VLOOKUP(L$4,'[1]INTERNAL PARAMETERS-1'!$B$5:$J$44,4, FALSE))</f>
        <v>0</v>
      </c>
      <c r="BA15" s="52">
        <f>$F15*'[1]INTERNAL PARAMETERS-2'!L15*(1-VLOOKUP(M$4,'[1]INTERNAL PARAMETERS-1'!$B$5:$J$44,4, FALSE))</f>
        <v>170.80004636152529</v>
      </c>
      <c r="BB15" s="52">
        <f>$F15*'[1]INTERNAL PARAMETERS-2'!M15*(1-VLOOKUP(N$4,'[1]INTERNAL PARAMETERS-1'!$B$5:$J$44,4, FALSE))</f>
        <v>114.21900062875656</v>
      </c>
      <c r="BC15" s="52">
        <f>$F15*'[1]INTERNAL PARAMETERS-2'!N15*(1-VLOOKUP(O$4,'[1]INTERNAL PARAMETERS-1'!$B$5:$J$44,4, FALSE))</f>
        <v>395.2027852953629</v>
      </c>
      <c r="BD15" s="52">
        <f>$F15*'[1]INTERNAL PARAMETERS-2'!O15*(1-VLOOKUP(P$4,'[1]INTERNAL PARAMETERS-1'!$B$5:$J$44,4, FALSE))</f>
        <v>99.079032006685338</v>
      </c>
      <c r="BE15" s="52">
        <f>$F15*'[1]INTERNAL PARAMETERS-2'!P15*(1-VLOOKUP(Q$4,'[1]INTERNAL PARAMETERS-1'!$B$5:$J$44,4, FALSE))</f>
        <v>111.88126326239508</v>
      </c>
      <c r="BF15" s="52">
        <f>$F15*'[1]INTERNAL PARAMETERS-2'!Q15*(1-VLOOKUP(R$4,'[1]INTERNAL PARAMETERS-1'!$B$5:$J$44,4, FALSE))</f>
        <v>0</v>
      </c>
      <c r="BG15" s="52">
        <f>$F15*'[1]INTERNAL PARAMETERS-2'!R15*(1-VLOOKUP(S$4,'[1]INTERNAL PARAMETERS-1'!$B$5:$J$44,4, FALSE))</f>
        <v>208.65525226082696</v>
      </c>
      <c r="BH15" s="52">
        <f>$F15*'[1]INTERNAL PARAMETERS-2'!S15*(1-VLOOKUP(T$4,'[1]INTERNAL PARAMETERS-1'!$B$5:$J$44,4, FALSE))</f>
        <v>6.5123288854784409</v>
      </c>
      <c r="BI15" s="52">
        <f>$F15*'[1]INTERNAL PARAMETERS-2'!T15*(1-VLOOKUP(U$4,'[1]INTERNAL PARAMETERS-1'!$B$5:$J$44,4, FALSE))</f>
        <v>8.4607593424003067</v>
      </c>
      <c r="BJ15" s="52">
        <f>$F15*'[1]INTERNAL PARAMETERS-2'!U15*(1-VLOOKUP(V$4,'[1]INTERNAL PARAMETERS-1'!$B$5:$J$44,4, FALSE))</f>
        <v>92.733563346146994</v>
      </c>
      <c r="BK15" s="52">
        <f>$F15*'[1]INTERNAL PARAMETERS-2'!V15*(1-VLOOKUP(W$4,'[1]INTERNAL PARAMETERS-1'!$B$5:$J$44,4, FALSE))</f>
        <v>109.09830981899647</v>
      </c>
      <c r="BL15" s="52">
        <f>$F15*'[1]INTERNAL PARAMETERS-2'!W15*(1-VLOOKUP(X$4,'[1]INTERNAL PARAMETERS-1'!$B$5:$J$44,4, FALSE))</f>
        <v>174.77988357966055</v>
      </c>
      <c r="BM15" s="52">
        <f>$F15*'[1]INTERNAL PARAMETERS-2'!X15*(1-VLOOKUP(Y$4,'[1]INTERNAL PARAMETERS-1'!$B$5:$J$44,4, FALSE))</f>
        <v>118.56091626561837</v>
      </c>
      <c r="BN15" s="52">
        <f>$F15*'[1]INTERNAL PARAMETERS-2'!Y15*(1-VLOOKUP(Z$4,'[1]INTERNAL PARAMETERS-1'!$B$5:$J$44,4, FALSE))</f>
        <v>237.6781005118784</v>
      </c>
      <c r="BO15" s="52">
        <f>$F15*'[1]INTERNAL PARAMETERS-2'!Z15*(1-VLOOKUP(AA$4,'[1]INTERNAL PARAMETERS-1'!$B$5:$J$44,4, FALSE))</f>
        <v>200.94101745676929</v>
      </c>
      <c r="BP15" s="52">
        <f>$F15*'[1]INTERNAL PARAMETERS-2'!AA15*(1-VLOOKUP(AB$4,'[1]INTERNAL PARAMETERS-1'!$B$5:$J$44,4, FALSE))</f>
        <v>79.040476382063048</v>
      </c>
      <c r="BQ15" s="52">
        <f>$F15*'[1]INTERNAL PARAMETERS-2'!AB15*(1-VLOOKUP(AC$4,'[1]INTERNAL PARAMETERS-1'!$B$5:$J$44,4, FALSE))</f>
        <v>646.23978842864017</v>
      </c>
      <c r="BR15" s="52">
        <f>$F15*'[1]INTERNAL PARAMETERS-2'!AC15*(1-VLOOKUP(AD$4,'[1]INTERNAL PARAMETERS-1'!$B$5:$J$44,4, FALSE))</f>
        <v>40.076707864196969</v>
      </c>
      <c r="BS15" s="52">
        <f>$F15*'[1]INTERNAL PARAMETERS-2'!AD15*(1-VLOOKUP(AE$4,'[1]INTERNAL PARAMETERS-1'!$B$5:$J$44,4, FALSE))</f>
        <v>16.698527430486838</v>
      </c>
      <c r="BT15" s="52">
        <f>$F15*'[1]INTERNAL PARAMETERS-2'!AE15*(1-VLOOKUP(AF$4,'[1]INTERNAL PARAMETERS-1'!$B$5:$J$44,4, FALSE))</f>
        <v>0</v>
      </c>
      <c r="BU15" s="52">
        <f>$F15*'[1]INTERNAL PARAMETERS-2'!AF15*(1-VLOOKUP(AG$4,'[1]INTERNAL PARAMETERS-1'!$B$5:$J$44,4, FALSE))</f>
        <v>0</v>
      </c>
      <c r="BV15" s="52">
        <f>$F15*'[1]INTERNAL PARAMETERS-2'!AG15*(1-VLOOKUP(AH$4,'[1]INTERNAL PARAMETERS-1'!$B$5:$J$44,4, FALSE))</f>
        <v>0</v>
      </c>
      <c r="BW15" s="52">
        <f>$F15*'[1]INTERNAL PARAMETERS-2'!AH15*(1-VLOOKUP(AI$4,'[1]INTERNAL PARAMETERS-1'!$B$5:$J$44,4, FALSE))</f>
        <v>0</v>
      </c>
      <c r="BX15" s="52">
        <f>$F15*'[1]INTERNAL PARAMETERS-2'!AI15*(1-VLOOKUP(AJ$4,'[1]INTERNAL PARAMETERS-1'!$B$5:$J$44,4, FALSE))</f>
        <v>0</v>
      </c>
      <c r="BY15" s="52">
        <f>$F15*'[1]INTERNAL PARAMETERS-2'!AJ15*(1-VLOOKUP(AK$4,'[1]INTERNAL PARAMETERS-1'!$B$5:$J$44,4, FALSE))</f>
        <v>0</v>
      </c>
      <c r="BZ15" s="52">
        <f>$F15*'[1]INTERNAL PARAMETERS-2'!AK15*(1-VLOOKUP(AL$4,'[1]INTERNAL PARAMETERS-1'!$B$5:$J$44,4, FALSE))</f>
        <v>6.1229816375340533</v>
      </c>
      <c r="CA15" s="52">
        <f>$F15*'[1]INTERNAL PARAMETERS-2'!AL15*(1-VLOOKUP(AM$4,'[1]INTERNAL PARAMETERS-1'!$B$5:$J$44,4, FALSE))</f>
        <v>57.888981411109889</v>
      </c>
      <c r="CB15" s="52">
        <f>$F15*'[1]INTERNAL PARAMETERS-2'!AM15*(1-VLOOKUP(AN$4,'[1]INTERNAL PARAMETERS-1'!$B$5:$J$44,4, FALSE))</f>
        <v>25.048194530777852</v>
      </c>
      <c r="CC15" s="52">
        <f>$F15*'[1]INTERNAL PARAMETERS-2'!AN15*(1-VLOOKUP(AO$4,'[1]INTERNAL PARAMETERS-1'!$B$5:$J$44,4, FALSE))</f>
        <v>50.652657042197347</v>
      </c>
      <c r="CD15" s="52">
        <f>$F15*'[1]INTERNAL PARAMETERS-2'!AO15*(1-VLOOKUP(AP$4,'[1]INTERNAL PARAMETERS-1'!$B$5:$J$44,4, FALSE))</f>
        <v>168.10023057643724</v>
      </c>
      <c r="CE15" s="52">
        <f>$F15*'[1]INTERNAL PARAMETERS-2'!AP15*(1-VLOOKUP(AQ$4,'[1]INTERNAL PARAMETERS-1'!$B$5:$J$44,4, FALSE))</f>
        <v>23.378180433710131</v>
      </c>
      <c r="CF15" s="52">
        <f>$F15*'[1]INTERNAL PARAMETERS-2'!AQ15*(1-VLOOKUP(AR$4,'[1]INTERNAL PARAMETERS-1'!$B$5:$J$44,4, FALSE))</f>
        <v>5.566310271844813</v>
      </c>
      <c r="CG15" s="52">
        <f>$F15*'[1]INTERNAL PARAMETERS-2'!AR15*(1-VLOOKUP(AS$4,'[1]INTERNAL PARAMETERS-1'!$B$5:$J$44,4, FALSE))</f>
        <v>0</v>
      </c>
      <c r="CH15" s="51">
        <f>$F15*'[1]INTERNAL PARAMETERS-2'!AS15*(1-VLOOKUP(AT$4,'[1]INTERNAL PARAMETERS-1'!$B$5:$J$44,4, FALSE))</f>
        <v>0</v>
      </c>
      <c r="CI15" s="50">
        <f t="shared" si="0"/>
        <v>4033.8504760089945</v>
      </c>
    </row>
    <row r="16" spans="3:87" x14ac:dyDescent="0.5">
      <c r="C16" s="35" t="s">
        <v>5</v>
      </c>
      <c r="D16" s="34" t="s">
        <v>90</v>
      </c>
      <c r="E16" s="34" t="s">
        <v>78</v>
      </c>
      <c r="F16" s="147">
        <f>ESC!AF16</f>
        <v>3401.5963121416871</v>
      </c>
      <c r="G16" s="53">
        <f>$F16*'[1]INTERNAL PARAMETERS-2'!F16*VLOOKUP(G$4,'[1]INTERNAL PARAMETERS-1'!$B$5:$J$44,4, FALSE)</f>
        <v>33.781252975879099</v>
      </c>
      <c r="H16" s="52">
        <f>$F16*'[1]INTERNAL PARAMETERS-2'!G16*VLOOKUP(H$4,'[1]INTERNAL PARAMETERS-1'!$B$5:$J$44,4, FALSE)</f>
        <v>18.894506875422216</v>
      </c>
      <c r="I16" s="52">
        <f>$F16*'[1]INTERNAL PARAMETERS-2'!H16*VLOOKUP(I$4,'[1]INTERNAL PARAMETERS-1'!$B$5:$J$44,4, FALSE)</f>
        <v>32.704630735104693</v>
      </c>
      <c r="J16" s="52">
        <f>$F16*'[1]INTERNAL PARAMETERS-2'!I16*VLOOKUP(J$4,'[1]INTERNAL PARAMETERS-1'!$B$5:$J$44,4, FALSE)</f>
        <v>0</v>
      </c>
      <c r="K16" s="52">
        <f>$F16*'[1]INTERNAL PARAMETERS-2'!J16*VLOOKUP(K$4,'[1]INTERNAL PARAMETERS-1'!$B$5:$J$44,4, FALSE)</f>
        <v>0</v>
      </c>
      <c r="L16" s="52">
        <f>$F16*'[1]INTERNAL PARAMETERS-2'!K16*VLOOKUP(L$4,'[1]INTERNAL PARAMETERS-1'!$B$5:$J$44,4, FALSE)</f>
        <v>0</v>
      </c>
      <c r="M16" s="52">
        <f>$F16*'[1]INTERNAL PARAMETERS-2'!L16*VLOOKUP(M$4,'[1]INTERNAL PARAMETERS-1'!$B$5:$J$44,4, FALSE)</f>
        <v>10.306139498545324</v>
      </c>
      <c r="N16" s="52">
        <f>$F16*'[1]INTERNAL PARAMETERS-2'!M16*VLOOKUP(N$4,'[1]INTERNAL PARAMETERS-1'!$B$5:$J$44,4, FALSE)</f>
        <v>4.494614247140615</v>
      </c>
      <c r="O16" s="52">
        <f>$F16*'[1]INTERNAL PARAMETERS-2'!N16*VLOOKUP(O$4,'[1]INTERNAL PARAMETERS-1'!$B$5:$J$44,4, FALSE)</f>
        <v>0</v>
      </c>
      <c r="P16" s="52">
        <f>$F16*'[1]INTERNAL PARAMETERS-2'!O16*VLOOKUP(P$4,'[1]INTERNAL PARAMETERS-1'!$B$5:$J$44,4, FALSE)</f>
        <v>0</v>
      </c>
      <c r="Q16" s="52">
        <f>$F16*'[1]INTERNAL PARAMETERS-2'!P16*VLOOKUP(Q$4,'[1]INTERNAL PARAMETERS-1'!$B$5:$J$44,4, FALSE)</f>
        <v>0</v>
      </c>
      <c r="R16" s="52">
        <f>$F16*'[1]INTERNAL PARAMETERS-2'!Q16*VLOOKUP(R$4,'[1]INTERNAL PARAMETERS-1'!$B$5:$J$44,4, FALSE)</f>
        <v>4.5805895939299965</v>
      </c>
      <c r="S16" s="52">
        <f>$F16*'[1]INTERNAL PARAMETERS-2'!R16*VLOOKUP(S$4,'[1]INTERNAL PARAMETERS-1'!$B$5:$J$44,4, FALSE)</f>
        <v>9.6077747676810752</v>
      </c>
      <c r="T16" s="52">
        <f>$F16*'[1]INTERNAL PARAMETERS-2'!S16*VLOOKUP(T$4,'[1]INTERNAL PARAMETERS-1'!$B$5:$J$44,4, FALSE)</f>
        <v>1.2023962644158435</v>
      </c>
      <c r="U16" s="52">
        <f>$F16*'[1]INTERNAL PARAMETERS-2'!T16*VLOOKUP(U$4,'[1]INTERNAL PARAMETERS-1'!$B$5:$J$44,4, FALSE)</f>
        <v>0.68705442312637799</v>
      </c>
      <c r="V16" s="52">
        <f>$F16*'[1]INTERNAL PARAMETERS-2'!U16*VLOOKUP(V$4,'[1]INTERNAL PARAMETERS-1'!$B$5:$J$44,4, FALSE)</f>
        <v>12.453261106732278</v>
      </c>
      <c r="W16" s="52">
        <f>$F16*'[1]INTERNAL PARAMETERS-2'!V16*VLOOKUP(W$4,'[1]INTERNAL PARAMETERS-1'!$B$5:$J$44,4, FALSE)</f>
        <v>0</v>
      </c>
      <c r="X16" s="52">
        <f>$F16*'[1]INTERNAL PARAMETERS-2'!W16*VLOOKUP(X$4,'[1]INTERNAL PARAMETERS-1'!$B$5:$J$44,4, FALSE)</f>
        <v>0</v>
      </c>
      <c r="Y16" s="52">
        <f>$F16*'[1]INTERNAL PARAMETERS-2'!X16*VLOOKUP(Y$4,'[1]INTERNAL PARAMETERS-1'!$B$5:$J$44,4, FALSE)</f>
        <v>0</v>
      </c>
      <c r="Z16" s="52">
        <f>$F16*'[1]INTERNAL PARAMETERS-2'!Y16*VLOOKUP(Z$4,'[1]INTERNAL PARAMETERS-1'!$B$5:$J$44,4, FALSE)</f>
        <v>0</v>
      </c>
      <c r="AA16" s="52">
        <f>$F16*'[1]INTERNAL PARAMETERS-2'!Z16*VLOOKUP(AA$4,'[1]INTERNAL PARAMETERS-1'!$B$5:$J$44,4, FALSE)</f>
        <v>0</v>
      </c>
      <c r="AB16" s="52">
        <f>$F16*'[1]INTERNAL PARAMETERS-2'!AA16*VLOOKUP(AB$4,'[1]INTERNAL PARAMETERS-1'!$B$5:$J$44,4, FALSE)</f>
        <v>0</v>
      </c>
      <c r="AC16" s="52">
        <f>$F16*'[1]INTERNAL PARAMETERS-2'!AB16*VLOOKUP(AC$4,'[1]INTERNAL PARAMETERS-1'!$B$5:$J$44,4, FALSE)</f>
        <v>0</v>
      </c>
      <c r="AD16" s="52">
        <f>$F16*'[1]INTERNAL PARAMETERS-2'!AC16*VLOOKUP(AD$4,'[1]INTERNAL PARAMETERS-1'!$B$5:$J$44,4, FALSE)</f>
        <v>0</v>
      </c>
      <c r="AE16" s="52">
        <f>$F16*'[1]INTERNAL PARAMETERS-2'!AD16*VLOOKUP(AE$4,'[1]INTERNAL PARAMETERS-1'!$B$5:$J$44,4, FALSE)</f>
        <v>0</v>
      </c>
      <c r="AF16" s="52">
        <f>$F16*'[1]INTERNAL PARAMETERS-2'!AE16*VLOOKUP(AF$4,'[1]INTERNAL PARAMETERS-1'!$B$5:$J$44,4, FALSE)</f>
        <v>2.8627834562984438</v>
      </c>
      <c r="AG16" s="52">
        <f>$F16*'[1]INTERNAL PARAMETERS-2'!AF16*VLOOKUP(AG$4,'[1]INTERNAL PARAMETERS-1'!$B$5:$J$44,4, FALSE)</f>
        <v>0</v>
      </c>
      <c r="AH16" s="52">
        <f>$F16*'[1]INTERNAL PARAMETERS-2'!AG16*VLOOKUP(AH$4,'[1]INTERNAL PARAMETERS-1'!$B$5:$J$44,4, FALSE)</f>
        <v>0.57248865933344595</v>
      </c>
      <c r="AI16" s="52">
        <f>$F16*'[1]INTERNAL PARAMETERS-2'!AH16*VLOOKUP(AI$4,'[1]INTERNAL PARAMETERS-1'!$B$5:$J$44,4, FALSE)</f>
        <v>3.4352721156318897</v>
      </c>
      <c r="AJ16" s="52">
        <f>$F16*'[1]INTERNAL PARAMETERS-2'!AI16*VLOOKUP(AJ$4,'[1]INTERNAL PARAMETERS-1'!$B$5:$J$44,4, FALSE)</f>
        <v>4.5805895939299965</v>
      </c>
      <c r="AK16" s="52">
        <f>$F16*'[1]INTERNAL PARAMETERS-2'!AJ16*VLOOKUP(AK$4,'[1]INTERNAL PARAMETERS-1'!$B$5:$J$44,4, FALSE)</f>
        <v>0</v>
      </c>
      <c r="AL16" s="52">
        <f>$F16*'[1]INTERNAL PARAMETERS-2'!AK16*VLOOKUP(AL$4,'[1]INTERNAL PARAMETERS-1'!$B$5:$J$44,4, FALSE)</f>
        <v>0</v>
      </c>
      <c r="AM16" s="52">
        <f>$F16*'[1]INTERNAL PARAMETERS-2'!AL16*VLOOKUP(AM$4,'[1]INTERNAL PARAMETERS-1'!$B$5:$J$44,4, FALSE)</f>
        <v>0</v>
      </c>
      <c r="AN16" s="52">
        <f>$F16*'[1]INTERNAL PARAMETERS-2'!AM16*VLOOKUP(AN$4,'[1]INTERNAL PARAMETERS-1'!$B$5:$J$44,4, FALSE)</f>
        <v>0</v>
      </c>
      <c r="AO16" s="52">
        <f>$F16*'[1]INTERNAL PARAMETERS-2'!AN16*VLOOKUP(AO$4,'[1]INTERNAL PARAMETERS-1'!$B$5:$J$44,4, FALSE)</f>
        <v>0</v>
      </c>
      <c r="AP16" s="52">
        <f>$F16*'[1]INTERNAL PARAMETERS-2'!AO16*VLOOKUP(AP$4,'[1]INTERNAL PARAMETERS-1'!$B$5:$J$44,4, FALSE)</f>
        <v>0</v>
      </c>
      <c r="AQ16" s="52">
        <f>$F16*'[1]INTERNAL PARAMETERS-2'!AP16*VLOOKUP(AQ$4,'[1]INTERNAL PARAMETERS-1'!$B$5:$J$44,4, FALSE)</f>
        <v>0</v>
      </c>
      <c r="AR16" s="52">
        <f>$F16*'[1]INTERNAL PARAMETERS-2'!AQ16*VLOOKUP(AR$4,'[1]INTERNAL PARAMETERS-1'!$B$5:$J$44,4, FALSE)</f>
        <v>0</v>
      </c>
      <c r="AS16" s="52">
        <f>$F16*'[1]INTERNAL PARAMETERS-2'!AR16*VLOOKUP(AS$4,'[1]INTERNAL PARAMETERS-1'!$B$5:$J$44,4, FALSE)</f>
        <v>0</v>
      </c>
      <c r="AT16" s="51">
        <f>$F16*'[1]INTERNAL PARAMETERS-2'!AS16*VLOOKUP(AT$4,'[1]INTERNAL PARAMETERS-1'!$B$5:$J$44,4, FALSE)</f>
        <v>0</v>
      </c>
      <c r="AU16" s="53">
        <f>$F16*'[1]INTERNAL PARAMETERS-2'!F16*(1-VLOOKUP(G$4,'[1]INTERNAL PARAMETERS-1'!$B$5:$J$44,4, FALSE))</f>
        <v>0</v>
      </c>
      <c r="AV16" s="52">
        <f>$F16*'[1]INTERNAL PARAMETERS-2'!G16*(1-VLOOKUP(H$4,'[1]INTERNAL PARAMETERS-1'!$B$5:$J$44,4, FALSE))</f>
        <v>0</v>
      </c>
      <c r="AW16" s="52">
        <f>$F16*'[1]INTERNAL PARAMETERS-2'!H16*(1-VLOOKUP(I$4,'[1]INTERNAL PARAMETERS-1'!$B$5:$J$44,4, FALSE))</f>
        <v>621.38798396698917</v>
      </c>
      <c r="AX16" s="52">
        <f>$F16*'[1]INTERNAL PARAMETERS-2'!I16*(1-VLOOKUP(J$4,'[1]INTERNAL PARAMETERS-1'!$B$5:$J$44,4, FALSE))</f>
        <v>0</v>
      </c>
      <c r="AY16" s="52">
        <f>$F16*'[1]INTERNAL PARAMETERS-2'!J16*(1-VLOOKUP(K$4,'[1]INTERNAL PARAMETERS-1'!$B$5:$J$44,4, FALSE))</f>
        <v>0</v>
      </c>
      <c r="AZ16" s="52">
        <f>$F16*'[1]INTERNAL PARAMETERS-2'!K16*(1-VLOOKUP(L$4,'[1]INTERNAL PARAMETERS-1'!$B$5:$J$44,4, FALSE))</f>
        <v>0</v>
      </c>
      <c r="BA16" s="52">
        <f>$F16*'[1]INTERNAL PARAMETERS-2'!L16*(1-VLOOKUP(M$4,'[1]INTERNAL PARAMETERS-1'!$B$5:$J$44,4, FALSE))</f>
        <v>195.81665047236115</v>
      </c>
      <c r="BB16" s="52">
        <f>$F16*'[1]INTERNAL PARAMETERS-2'!M16*(1-VLOOKUP(N$4,'[1]INTERNAL PARAMETERS-1'!$B$5:$J$44,4, FALSE))</f>
        <v>85.397670695671678</v>
      </c>
      <c r="BC16" s="52">
        <f>$F16*'[1]INTERNAL PARAMETERS-2'!N16*(1-VLOOKUP(O$4,'[1]INTERNAL PARAMETERS-1'!$B$5:$J$44,4, FALSE))</f>
        <v>368.73065911874039</v>
      </c>
      <c r="BD16" s="52">
        <f>$F16*'[1]INTERNAL PARAMETERS-2'!O16*(1-VLOOKUP(P$4,'[1]INTERNAL PARAMETERS-1'!$B$5:$J$44,4, FALSE))</f>
        <v>66.417188473460087</v>
      </c>
      <c r="BE16" s="52">
        <f>$F16*'[1]INTERNAL PARAMETERS-2'!P16*(1-VLOOKUP(Q$4,'[1]INTERNAL PARAMETERS-1'!$B$5:$J$44,4, FALSE))</f>
        <v>81.303934573916962</v>
      </c>
      <c r="BF16" s="52">
        <f>$F16*'[1]INTERNAL PARAMETERS-2'!Q16*(1-VLOOKUP(R$4,'[1]INTERNAL PARAMETERS-1'!$B$5:$J$44,4, FALSE))</f>
        <v>0</v>
      </c>
      <c r="BG16" s="52">
        <f>$F16*'[1]INTERNAL PARAMETERS-2'!R16*(1-VLOOKUP(S$4,'[1]INTERNAL PARAMETERS-1'!$B$5:$J$44,4, FALSE))</f>
        <v>182.5477205859404</v>
      </c>
      <c r="BH16" s="52">
        <f>$F16*'[1]INTERNAL PARAMETERS-2'!S16*(1-VLOOKUP(T$4,'[1]INTERNAL PARAMETERS-1'!$B$5:$J$44,4, FALSE))</f>
        <v>10.821566379742592</v>
      </c>
      <c r="BI16" s="52">
        <f>$F16*'[1]INTERNAL PARAMETERS-2'!T16*(1-VLOOKUP(U$4,'[1]INTERNAL PARAMETERS-1'!$B$5:$J$44,4, FALSE))</f>
        <v>2.748217692505512</v>
      </c>
      <c r="BJ16" s="52">
        <f>$F16*'[1]INTERNAL PARAMETERS-2'!U16*(1-VLOOKUP(V$4,'[1]INTERNAL PARAMETERS-1'!$B$5:$J$44,4, FALSE))</f>
        <v>70.568479604816233</v>
      </c>
      <c r="BK16" s="52">
        <f>$F16*'[1]INTERNAL PARAMETERS-2'!V16*(1-VLOOKUP(W$4,'[1]INTERNAL PARAMETERS-1'!$B$5:$J$44,4, FALSE))</f>
        <v>92.755068399110741</v>
      </c>
      <c r="BL16" s="52">
        <f>$F16*'[1]INTERNAL PARAMETERS-2'!W16*(1-VLOOKUP(X$4,'[1]INTERNAL PARAMETERS-1'!$B$5:$J$44,4, FALSE))</f>
        <v>144.28585093174516</v>
      </c>
      <c r="BM16" s="52">
        <f>$F16*'[1]INTERNAL PARAMETERS-2'!X16*(1-VLOOKUP(Y$4,'[1]INTERNAL PARAMETERS-1'!$B$5:$J$44,4, FALSE))</f>
        <v>96.763169333707296</v>
      </c>
      <c r="BN16" s="52">
        <f>$F16*'[1]INTERNAL PARAMETERS-2'!Y16*(1-VLOOKUP(Z$4,'[1]INTERNAL PARAMETERS-1'!$B$5:$J$44,4, FALSE))</f>
        <v>175.2043204513258</v>
      </c>
      <c r="BO16" s="52">
        <f>$F16*'[1]INTERNAL PARAMETERS-2'!Z16*(1-VLOOKUP(AA$4,'[1]INTERNAL PARAMETERS-1'!$B$5:$J$44,4, FALSE))</f>
        <v>140.27774999714859</v>
      </c>
      <c r="BP16" s="52">
        <f>$F16*'[1]INTERNAL PARAMETERS-2'!AA16*(1-VLOOKUP(AB$4,'[1]INTERNAL PARAMETERS-1'!$B$5:$J$44,4, FALSE))</f>
        <v>62.981916357828197</v>
      </c>
      <c r="BQ16" s="52">
        <f>$F16*'[1]INTERNAL PARAMETERS-2'!AB16*(1-VLOOKUP(AC$4,'[1]INTERNAL PARAMETERS-1'!$B$5:$J$44,4, FALSE))</f>
        <v>529.6207221289427</v>
      </c>
      <c r="BR16" s="52">
        <f>$F16*'[1]INTERNAL PARAMETERS-2'!AC16*(1-VLOOKUP(AD$4,'[1]INTERNAL PARAMETERS-1'!$B$5:$J$44,4, FALSE))</f>
        <v>41.224626026107536</v>
      </c>
      <c r="BS16" s="52">
        <f>$F16*'[1]INTERNAL PARAMETERS-2'!AD16*(1-VLOOKUP(AE$4,'[1]INTERNAL PARAMETERS-1'!$B$5:$J$44,4, FALSE))</f>
        <v>13.741428622158775</v>
      </c>
      <c r="BT16" s="52">
        <f>$F16*'[1]INTERNAL PARAMETERS-2'!AE16*(1-VLOOKUP(AF$4,'[1]INTERNAL PARAMETERS-1'!$B$5:$J$44,4, FALSE))</f>
        <v>0</v>
      </c>
      <c r="BU16" s="52">
        <f>$F16*'[1]INTERNAL PARAMETERS-2'!AF16*(1-VLOOKUP(AG$4,'[1]INTERNAL PARAMETERS-1'!$B$5:$J$44,4, FALSE))</f>
        <v>0</v>
      </c>
      <c r="BV16" s="52">
        <f>$F16*'[1]INTERNAL PARAMETERS-2'!AG16*(1-VLOOKUP(AH$4,'[1]INTERNAL PARAMETERS-1'!$B$5:$J$44,4, FALSE))</f>
        <v>0</v>
      </c>
      <c r="BW16" s="52">
        <f>$F16*'[1]INTERNAL PARAMETERS-2'!AH16*(1-VLOOKUP(AI$4,'[1]INTERNAL PARAMETERS-1'!$B$5:$J$44,4, FALSE))</f>
        <v>0</v>
      </c>
      <c r="BX16" s="52">
        <f>$F16*'[1]INTERNAL PARAMETERS-2'!AI16*(1-VLOOKUP(AJ$4,'[1]INTERNAL PARAMETERS-1'!$B$5:$J$44,4, FALSE))</f>
        <v>0</v>
      </c>
      <c r="BY16" s="52">
        <f>$F16*'[1]INTERNAL PARAMETERS-2'!AJ16*(1-VLOOKUP(AK$4,'[1]INTERNAL PARAMETERS-1'!$B$5:$J$44,4, FALSE))</f>
        <v>0</v>
      </c>
      <c r="BZ16" s="52">
        <f>$F16*'[1]INTERNAL PARAMETERS-2'!AK16*(1-VLOOKUP(AL$4,'[1]INTERNAL PARAMETERS-1'!$B$5:$J$44,4, FALSE))</f>
        <v>9.7336678471934377</v>
      </c>
      <c r="CA16" s="52">
        <f>$F16*'[1]INTERNAL PARAMETERS-2'!AL16*(1-VLOOKUP(AM$4,'[1]INTERNAL PARAMETERS-1'!$B$5:$J$44,4, FALSE))</f>
        <v>59.546644242196308</v>
      </c>
      <c r="CB16" s="52">
        <f>$F16*'[1]INTERNAL PARAMETERS-2'!AM16*(1-VLOOKUP(AN$4,'[1]INTERNAL PARAMETERS-1'!$B$5:$J$44,4, FALSE))</f>
        <v>17.749529556755324</v>
      </c>
      <c r="CC16" s="52">
        <f>$F16*'[1]INTERNAL PARAMETERS-2'!AN16*(1-VLOOKUP(AO$4,'[1]INTERNAL PARAMETERS-1'!$B$5:$J$44,4, FALSE))</f>
        <v>36.071547772844092</v>
      </c>
      <c r="CD16" s="52">
        <f>$F16*'[1]INTERNAL PARAMETERS-2'!AO16*(1-VLOOKUP(AP$4,'[1]INTERNAL PARAMETERS-1'!$B$5:$J$44,4, FALSE))</f>
        <v>129.97193365025294</v>
      </c>
      <c r="CE16" s="52">
        <f>$F16*'[1]INTERNAL PARAMETERS-2'!AP16*(1-VLOOKUP(AQ$4,'[1]INTERNAL PARAMETERS-1'!$B$5:$J$44,4, FALSE))</f>
        <v>23.475096469352209</v>
      </c>
      <c r="CF16" s="52">
        <f>$F16*'[1]INTERNAL PARAMETERS-2'!AQ16*(1-VLOOKUP(AR$4,'[1]INTERNAL PARAMETERS-1'!$B$5:$J$44,4, FALSE))</f>
        <v>1.7178061376315521</v>
      </c>
      <c r="CG16" s="52">
        <f>$F16*'[1]INTERNAL PARAMETERS-2'!AR16*(1-VLOOKUP(AS$4,'[1]INTERNAL PARAMETERS-1'!$B$5:$J$44,4, FALSE))</f>
        <v>0.57248865933344595</v>
      </c>
      <c r="CH16" s="51">
        <f>$F16*'[1]INTERNAL PARAMETERS-2'!AS16*(1-VLOOKUP(AT$4,'[1]INTERNAL PARAMETERS-1'!$B$5:$J$44,4, FALSE))</f>
        <v>0</v>
      </c>
      <c r="CI16" s="50">
        <f t="shared" si="0"/>
        <v>3401.5969924609494</v>
      </c>
    </row>
    <row r="17" spans="3:87" x14ac:dyDescent="0.5">
      <c r="C17" s="35" t="s">
        <v>5</v>
      </c>
      <c r="D17" s="34" t="s">
        <v>90</v>
      </c>
      <c r="E17" s="34" t="s">
        <v>77</v>
      </c>
      <c r="F17" s="147">
        <f>ESC!AF17</f>
        <v>2230.9785891230608</v>
      </c>
      <c r="G17" s="53">
        <f>$F17*'[1]INTERNAL PARAMETERS-2'!F17*VLOOKUP(G$4,'[1]INTERNAL PARAMETERS-1'!$B$5:$J$44,4, FALSE)</f>
        <v>20.809452790045352</v>
      </c>
      <c r="H17" s="52">
        <f>$F17*'[1]INTERNAL PARAMETERS-2'!G17*VLOOKUP(H$4,'[1]INTERNAL PARAMETERS-1'!$B$5:$J$44,4, FALSE)</f>
        <v>14.034417010596439</v>
      </c>
      <c r="I17" s="52">
        <f>$F17*'[1]INTERNAL PARAMETERS-2'!H17*VLOOKUP(I$4,'[1]INTERNAL PARAMETERS-1'!$B$5:$J$44,4, FALSE)</f>
        <v>23.144004560168451</v>
      </c>
      <c r="J17" s="52">
        <f>$F17*'[1]INTERNAL PARAMETERS-2'!I17*VLOOKUP(J$4,'[1]INTERNAL PARAMETERS-1'!$B$5:$J$44,4, FALSE)</f>
        <v>0</v>
      </c>
      <c r="K17" s="52">
        <f>$F17*'[1]INTERNAL PARAMETERS-2'!J17*VLOOKUP(K$4,'[1]INTERNAL PARAMETERS-1'!$B$5:$J$44,4, FALSE)</f>
        <v>0.48389925598079186</v>
      </c>
      <c r="L17" s="52">
        <f>$F17*'[1]INTERNAL PARAMETERS-2'!K17*VLOOKUP(L$4,'[1]INTERNAL PARAMETERS-1'!$B$5:$J$44,4, FALSE)</f>
        <v>0</v>
      </c>
      <c r="M17" s="52">
        <f>$F17*'[1]INTERNAL PARAMETERS-2'!L17*VLOOKUP(M$4,'[1]INTERNAL PARAMETERS-1'!$B$5:$J$44,4, FALSE)</f>
        <v>8.5173965928751851</v>
      </c>
      <c r="N17" s="52">
        <f>$F17*'[1]INTERNAL PARAMETERS-2'!M17*VLOOKUP(N$4,'[1]INTERNAL PARAMETERS-1'!$B$5:$J$44,4, FALSE)</f>
        <v>2.3955244149638322</v>
      </c>
      <c r="O17" s="52">
        <f>$F17*'[1]INTERNAL PARAMETERS-2'!N17*VLOOKUP(O$4,'[1]INTERNAL PARAMETERS-1'!$B$5:$J$44,4, FALSE)</f>
        <v>0</v>
      </c>
      <c r="P17" s="52">
        <f>$F17*'[1]INTERNAL PARAMETERS-2'!O17*VLOOKUP(P$4,'[1]INTERNAL PARAMETERS-1'!$B$5:$J$44,4, FALSE)</f>
        <v>0</v>
      </c>
      <c r="Q17" s="52">
        <f>$F17*'[1]INTERNAL PARAMETERS-2'!P17*VLOOKUP(Q$4,'[1]INTERNAL PARAMETERS-1'!$B$5:$J$44,4, FALSE)</f>
        <v>0</v>
      </c>
      <c r="R17" s="52">
        <f>$F17*'[1]INTERNAL PARAMETERS-2'!Q17*VLOOKUP(R$4,'[1]INTERNAL PARAMETERS-1'!$B$5:$J$44,4, FALSE)</f>
        <v>0.96779851196158373</v>
      </c>
      <c r="S17" s="52">
        <f>$F17*'[1]INTERNAL PARAMETERS-2'!R17*VLOOKUP(S$4,'[1]INTERNAL PARAMETERS-1'!$B$5:$J$44,4, FALSE)</f>
        <v>6.6427052844350776</v>
      </c>
      <c r="T17" s="52">
        <f>$F17*'[1]INTERNAL PARAMETERS-2'!S17*VLOOKUP(T$4,'[1]INTERNAL PARAMETERS-1'!$B$5:$J$44,4, FALSE)</f>
        <v>0.67752588773078237</v>
      </c>
      <c r="U17" s="52">
        <f>$F17*'[1]INTERNAL PARAMETERS-2'!T17*VLOOKUP(U$4,'[1]INTERNAL PARAMETERS-1'!$B$5:$J$44,4, FALSE)</f>
        <v>1.1614474534974655</v>
      </c>
      <c r="V17" s="52">
        <f>$F17*'[1]INTERNAL PARAMETERS-2'!U17*VLOOKUP(V$4,'[1]INTERNAL PARAMETERS-1'!$B$5:$J$44,4, FALSE)</f>
        <v>11.75982279005602</v>
      </c>
      <c r="W17" s="52">
        <f>$F17*'[1]INTERNAL PARAMETERS-2'!V17*VLOOKUP(W$4,'[1]INTERNAL PARAMETERS-1'!$B$5:$J$44,4, FALSE)</f>
        <v>0</v>
      </c>
      <c r="X17" s="52">
        <f>$F17*'[1]INTERNAL PARAMETERS-2'!W17*VLOOKUP(X$4,'[1]INTERNAL PARAMETERS-1'!$B$5:$J$44,4, FALSE)</f>
        <v>0</v>
      </c>
      <c r="Y17" s="52">
        <f>$F17*'[1]INTERNAL PARAMETERS-2'!X17*VLOOKUP(Y$4,'[1]INTERNAL PARAMETERS-1'!$B$5:$J$44,4, FALSE)</f>
        <v>0</v>
      </c>
      <c r="Z17" s="52">
        <f>$F17*'[1]INTERNAL PARAMETERS-2'!Y17*VLOOKUP(Z$4,'[1]INTERNAL PARAMETERS-1'!$B$5:$J$44,4, FALSE)</f>
        <v>0</v>
      </c>
      <c r="AA17" s="52">
        <f>$F17*'[1]INTERNAL PARAMETERS-2'!Z17*VLOOKUP(AA$4,'[1]INTERNAL PARAMETERS-1'!$B$5:$J$44,4, FALSE)</f>
        <v>0</v>
      </c>
      <c r="AB17" s="52">
        <f>$F17*'[1]INTERNAL PARAMETERS-2'!AA17*VLOOKUP(AB$4,'[1]INTERNAL PARAMETERS-1'!$B$5:$J$44,4, FALSE)</f>
        <v>0</v>
      </c>
      <c r="AC17" s="52">
        <f>$F17*'[1]INTERNAL PARAMETERS-2'!AB17*VLOOKUP(AC$4,'[1]INTERNAL PARAMETERS-1'!$B$5:$J$44,4, FALSE)</f>
        <v>0</v>
      </c>
      <c r="AD17" s="52">
        <f>$F17*'[1]INTERNAL PARAMETERS-2'!AC17*VLOOKUP(AD$4,'[1]INTERNAL PARAMETERS-1'!$B$5:$J$44,4, FALSE)</f>
        <v>0</v>
      </c>
      <c r="AE17" s="52">
        <f>$F17*'[1]INTERNAL PARAMETERS-2'!AD17*VLOOKUP(AE$4,'[1]INTERNAL PARAMETERS-1'!$B$5:$J$44,4, FALSE)</f>
        <v>0</v>
      </c>
      <c r="AF17" s="52">
        <f>$F17*'[1]INTERNAL PARAMETERS-2'!AE17*VLOOKUP(AF$4,'[1]INTERNAL PARAMETERS-1'!$B$5:$J$44,4, FALSE)</f>
        <v>0.96779851196158373</v>
      </c>
      <c r="AG17" s="52">
        <f>$F17*'[1]INTERNAL PARAMETERS-2'!AF17*VLOOKUP(AG$4,'[1]INTERNAL PARAMETERS-1'!$B$5:$J$44,4, FALSE)</f>
        <v>0</v>
      </c>
      <c r="AH17" s="52">
        <f>$F17*'[1]INTERNAL PARAMETERS-2'!AG17*VLOOKUP(AH$4,'[1]INTERNAL PARAMETERS-1'!$B$5:$J$44,4, FALSE)</f>
        <v>0</v>
      </c>
      <c r="AI17" s="52">
        <f>$F17*'[1]INTERNAL PARAMETERS-2'!AH17*VLOOKUP(AI$4,'[1]INTERNAL PARAMETERS-1'!$B$5:$J$44,4, FALSE)</f>
        <v>4.3555394995449515</v>
      </c>
      <c r="AJ17" s="52">
        <f>$F17*'[1]INTERNAL PARAMETERS-2'!AI17*VLOOKUP(AJ$4,'[1]INTERNAL PARAMETERS-1'!$B$5:$J$44,4, FALSE)</f>
        <v>2.4197193777628718</v>
      </c>
      <c r="AK17" s="52">
        <f>$F17*'[1]INTERNAL PARAMETERS-2'!AJ17*VLOOKUP(AK$4,'[1]INTERNAL PARAMETERS-1'!$B$5:$J$44,4, FALSE)</f>
        <v>0</v>
      </c>
      <c r="AL17" s="52">
        <f>$F17*'[1]INTERNAL PARAMETERS-2'!AK17*VLOOKUP(AL$4,'[1]INTERNAL PARAMETERS-1'!$B$5:$J$44,4, FALSE)</f>
        <v>0</v>
      </c>
      <c r="AM17" s="52">
        <f>$F17*'[1]INTERNAL PARAMETERS-2'!AL17*VLOOKUP(AM$4,'[1]INTERNAL PARAMETERS-1'!$B$5:$J$44,4, FALSE)</f>
        <v>0</v>
      </c>
      <c r="AN17" s="52">
        <f>$F17*'[1]INTERNAL PARAMETERS-2'!AM17*VLOOKUP(AN$4,'[1]INTERNAL PARAMETERS-1'!$B$5:$J$44,4, FALSE)</f>
        <v>0</v>
      </c>
      <c r="AO17" s="52">
        <f>$F17*'[1]INTERNAL PARAMETERS-2'!AN17*VLOOKUP(AO$4,'[1]INTERNAL PARAMETERS-1'!$B$5:$J$44,4, FALSE)</f>
        <v>0</v>
      </c>
      <c r="AP17" s="52">
        <f>$F17*'[1]INTERNAL PARAMETERS-2'!AO17*VLOOKUP(AP$4,'[1]INTERNAL PARAMETERS-1'!$B$5:$J$44,4, FALSE)</f>
        <v>0</v>
      </c>
      <c r="AQ17" s="52">
        <f>$F17*'[1]INTERNAL PARAMETERS-2'!AP17*VLOOKUP(AQ$4,'[1]INTERNAL PARAMETERS-1'!$B$5:$J$44,4, FALSE)</f>
        <v>0</v>
      </c>
      <c r="AR17" s="52">
        <f>$F17*'[1]INTERNAL PARAMETERS-2'!AQ17*VLOOKUP(AR$4,'[1]INTERNAL PARAMETERS-1'!$B$5:$J$44,4, FALSE)</f>
        <v>0</v>
      </c>
      <c r="AS17" s="52">
        <f>$F17*'[1]INTERNAL PARAMETERS-2'!AR17*VLOOKUP(AS$4,'[1]INTERNAL PARAMETERS-1'!$B$5:$J$44,4, FALSE)</f>
        <v>0</v>
      </c>
      <c r="AT17" s="51">
        <f>$F17*'[1]INTERNAL PARAMETERS-2'!AS17*VLOOKUP(AT$4,'[1]INTERNAL PARAMETERS-1'!$B$5:$J$44,4, FALSE)</f>
        <v>0</v>
      </c>
      <c r="AU17" s="53">
        <f>$F17*'[1]INTERNAL PARAMETERS-2'!F17*(1-VLOOKUP(G$4,'[1]INTERNAL PARAMETERS-1'!$B$5:$J$44,4, FALSE))</f>
        <v>0</v>
      </c>
      <c r="AV17" s="52">
        <f>$F17*'[1]INTERNAL PARAMETERS-2'!G17*(1-VLOOKUP(H$4,'[1]INTERNAL PARAMETERS-1'!$B$5:$J$44,4, FALSE))</f>
        <v>0</v>
      </c>
      <c r="AW17" s="52">
        <f>$F17*'[1]INTERNAL PARAMETERS-2'!H17*(1-VLOOKUP(I$4,'[1]INTERNAL PARAMETERS-1'!$B$5:$J$44,4, FALSE))</f>
        <v>439.73608664320051</v>
      </c>
      <c r="AX17" s="52">
        <f>$F17*'[1]INTERNAL PARAMETERS-2'!I17*(1-VLOOKUP(J$4,'[1]INTERNAL PARAMETERS-1'!$B$5:$J$44,4, FALSE))</f>
        <v>0</v>
      </c>
      <c r="AY17" s="52">
        <f>$F17*'[1]INTERNAL PARAMETERS-2'!J17*(1-VLOOKUP(K$4,'[1]INTERNAL PARAMETERS-1'!$B$5:$J$44,4, FALSE))</f>
        <v>0</v>
      </c>
      <c r="AZ17" s="52">
        <f>$F17*'[1]INTERNAL PARAMETERS-2'!K17*(1-VLOOKUP(L$4,'[1]INTERNAL PARAMETERS-1'!$B$5:$J$44,4, FALSE))</f>
        <v>0</v>
      </c>
      <c r="BA17" s="52">
        <f>$F17*'[1]INTERNAL PARAMETERS-2'!L17*(1-VLOOKUP(M$4,'[1]INTERNAL PARAMETERS-1'!$B$5:$J$44,4, FALSE))</f>
        <v>161.83053526462848</v>
      </c>
      <c r="BB17" s="52">
        <f>$F17*'[1]INTERNAL PARAMETERS-2'!M17*(1-VLOOKUP(N$4,'[1]INTERNAL PARAMETERS-1'!$B$5:$J$44,4, FALSE))</f>
        <v>45.514963884312806</v>
      </c>
      <c r="BC17" s="52">
        <f>$F17*'[1]INTERNAL PARAMETERS-2'!N17*(1-VLOOKUP(O$4,'[1]INTERNAL PARAMETERS-1'!$B$5:$J$44,4, FALSE))</f>
        <v>248.7467504578772</v>
      </c>
      <c r="BD17" s="52">
        <f>$F17*'[1]INTERNAL PARAMETERS-2'!O17*(1-VLOOKUP(P$4,'[1]INTERNAL PARAMETERS-1'!$B$5:$J$44,4, FALSE))</f>
        <v>42.103027933930406</v>
      </c>
      <c r="BE17" s="52">
        <f>$F17*'[1]INTERNAL PARAMETERS-2'!P17*(1-VLOOKUP(Q$4,'[1]INTERNAL PARAMETERS-1'!$B$5:$J$44,4, FALSE))</f>
        <v>63.396603077815463</v>
      </c>
      <c r="BF17" s="52">
        <f>$F17*'[1]INTERNAL PARAMETERS-2'!Q17*(1-VLOOKUP(R$4,'[1]INTERNAL PARAMETERS-1'!$B$5:$J$44,4, FALSE))</f>
        <v>0</v>
      </c>
      <c r="BG17" s="52">
        <f>$F17*'[1]INTERNAL PARAMETERS-2'!R17*(1-VLOOKUP(S$4,'[1]INTERNAL PARAMETERS-1'!$B$5:$J$44,4, FALSE))</f>
        <v>126.21140040426646</v>
      </c>
      <c r="BH17" s="52">
        <f>$F17*'[1]INTERNAL PARAMETERS-2'!S17*(1-VLOOKUP(T$4,'[1]INTERNAL PARAMETERS-1'!$B$5:$J$44,4, FALSE))</f>
        <v>6.0977329895770405</v>
      </c>
      <c r="BI17" s="52">
        <f>$F17*'[1]INTERNAL PARAMETERS-2'!T17*(1-VLOOKUP(U$4,'[1]INTERNAL PARAMETERS-1'!$B$5:$J$44,4, FALSE))</f>
        <v>4.6457898139898619</v>
      </c>
      <c r="BJ17" s="52">
        <f>$F17*'[1]INTERNAL PARAMETERS-2'!U17*(1-VLOOKUP(V$4,'[1]INTERNAL PARAMETERS-1'!$B$5:$J$44,4, FALSE))</f>
        <v>66.638995810317454</v>
      </c>
      <c r="BK17" s="52">
        <f>$F17*'[1]INTERNAL PARAMETERS-2'!V17*(1-VLOOKUP(W$4,'[1]INTERNAL PARAMETERS-1'!$B$5:$J$44,4, FALSE))</f>
        <v>59.524962834251298</v>
      </c>
      <c r="BL17" s="52">
        <f>$F17*'[1]INTERNAL PARAMETERS-2'!W17*(1-VLOOKUP(X$4,'[1]INTERNAL PARAMETERS-1'!$B$5:$J$44,4, FALSE))</f>
        <v>77.431020088411898</v>
      </c>
      <c r="BM17" s="52">
        <f>$F17*'[1]INTERNAL PARAMETERS-2'!X17*(1-VLOOKUP(Y$4,'[1]INTERNAL PARAMETERS-1'!$B$5:$J$44,4, FALSE))</f>
        <v>69.687739601283582</v>
      </c>
      <c r="BN17" s="52">
        <f>$F17*'[1]INTERNAL PARAMETERS-2'!Y17*(1-VLOOKUP(Z$4,'[1]INTERNAL PARAMETERS-1'!$B$5:$J$44,4, FALSE))</f>
        <v>91.949336354989128</v>
      </c>
      <c r="BO17" s="52">
        <f>$F17*'[1]INTERNAL PARAMETERS-2'!Z17*(1-VLOOKUP(AA$4,'[1]INTERNAL PARAMETERS-1'!$B$5:$J$44,4, FALSE))</f>
        <v>64.848300845757834</v>
      </c>
      <c r="BP17" s="52">
        <f>$F17*'[1]INTERNAL PARAMETERS-2'!AA17*(1-VLOOKUP(AB$4,'[1]INTERNAL PARAMETERS-1'!$B$5:$J$44,4, FALSE))</f>
        <v>41.135229421968816</v>
      </c>
      <c r="BQ17" s="52">
        <f>$F17*'[1]INTERNAL PARAMETERS-2'!AB17*(1-VLOOKUP(AC$4,'[1]INTERNAL PARAMETERS-1'!$B$5:$J$44,4, FALSE))</f>
        <v>328.11359066807114</v>
      </c>
      <c r="BR17" s="52">
        <f>$F17*'[1]INTERNAL PARAMETERS-2'!AC17*(1-VLOOKUP(AD$4,'[1]INTERNAL PARAMETERS-1'!$B$5:$J$44,4, FALSE))</f>
        <v>17.421934900320895</v>
      </c>
      <c r="BS17" s="52">
        <f>$F17*'[1]INTERNAL PARAMETERS-2'!AD17*(1-VLOOKUP(AE$4,'[1]INTERNAL PARAMETERS-1'!$B$5:$J$44,4, FALSE))</f>
        <v>11.130798376852775</v>
      </c>
      <c r="BT17" s="52">
        <f>$F17*'[1]INTERNAL PARAMETERS-2'!AE17*(1-VLOOKUP(AF$4,'[1]INTERNAL PARAMETERS-1'!$B$5:$J$44,4, FALSE))</f>
        <v>0</v>
      </c>
      <c r="BU17" s="52">
        <f>$F17*'[1]INTERNAL PARAMETERS-2'!AF17*(1-VLOOKUP(AG$4,'[1]INTERNAL PARAMETERS-1'!$B$5:$J$44,4, FALSE))</f>
        <v>0</v>
      </c>
      <c r="BV17" s="52">
        <f>$F17*'[1]INTERNAL PARAMETERS-2'!AG17*(1-VLOOKUP(AH$4,'[1]INTERNAL PARAMETERS-1'!$B$5:$J$44,4, FALSE))</f>
        <v>0</v>
      </c>
      <c r="BW17" s="52">
        <f>$F17*'[1]INTERNAL PARAMETERS-2'!AH17*(1-VLOOKUP(AI$4,'[1]INTERNAL PARAMETERS-1'!$B$5:$J$44,4, FALSE))</f>
        <v>0</v>
      </c>
      <c r="BX17" s="52">
        <f>$F17*'[1]INTERNAL PARAMETERS-2'!AI17*(1-VLOOKUP(AJ$4,'[1]INTERNAL PARAMETERS-1'!$B$5:$J$44,4, FALSE))</f>
        <v>0</v>
      </c>
      <c r="BY17" s="52">
        <f>$F17*'[1]INTERNAL PARAMETERS-2'!AJ17*(1-VLOOKUP(AK$4,'[1]INTERNAL PARAMETERS-1'!$B$5:$J$44,4, FALSE))</f>
        <v>0</v>
      </c>
      <c r="BZ17" s="52">
        <f>$F17*'[1]INTERNAL PARAMETERS-2'!AK17*(1-VLOOKUP(AL$4,'[1]INTERNAL PARAMETERS-1'!$B$5:$J$44,4, FALSE))</f>
        <v>7.259158133288615</v>
      </c>
      <c r="CA17" s="52">
        <f>$F17*'[1]INTERNAL PARAMETERS-2'!AL17*(1-VLOOKUP(AM$4,'[1]INTERNAL PARAMETERS-1'!$B$5:$J$44,4, FALSE))</f>
        <v>30.004431045116043</v>
      </c>
      <c r="CB17" s="52">
        <f>$F17*'[1]INTERNAL PARAMETERS-2'!AM17*(1-VLOOKUP(AN$4,'[1]INTERNAL PARAMETERS-1'!$B$5:$J$44,4, FALSE))</f>
        <v>8.2269566452501994</v>
      </c>
      <c r="CC17" s="52">
        <f>$F17*'[1]INTERNAL PARAMETERS-2'!AN17*(1-VLOOKUP(AO$4,'[1]INTERNAL PARAMETERS-1'!$B$5:$J$44,4, FALSE))</f>
        <v>23.229172167808223</v>
      </c>
      <c r="CD17" s="52">
        <f>$F17*'[1]INTERNAL PARAMETERS-2'!AO17*(1-VLOOKUP(AP$4,'[1]INTERNAL PARAMETERS-1'!$B$5:$J$44,4, FALSE))</f>
        <v>86.625775245623672</v>
      </c>
      <c r="CE17" s="52">
        <f>$F17*'[1]INTERNAL PARAMETERS-2'!AP17*(1-VLOOKUP(AQ$4,'[1]INTERNAL PARAMETERS-1'!$B$5:$J$44,4, FALSE))</f>
        <v>11.130798376852775</v>
      </c>
      <c r="CF17" s="52">
        <f>$F17*'[1]INTERNAL PARAMETERS-2'!AQ17*(1-VLOOKUP(AR$4,'[1]INTERNAL PARAMETERS-1'!$B$5:$J$44,4, FALSE))</f>
        <v>0</v>
      </c>
      <c r="CG17" s="52">
        <f>$F17*'[1]INTERNAL PARAMETERS-2'!AR17*(1-VLOOKUP(AS$4,'[1]INTERNAL PARAMETERS-1'!$B$5:$J$44,4, FALSE))</f>
        <v>0</v>
      </c>
      <c r="CH17" s="51">
        <f>$F17*'[1]INTERNAL PARAMETERS-2'!AS17*(1-VLOOKUP(AT$4,'[1]INTERNAL PARAMETERS-1'!$B$5:$J$44,4, FALSE))</f>
        <v>0</v>
      </c>
      <c r="CI17" s="50">
        <f t="shared" si="0"/>
        <v>2230.9781429273435</v>
      </c>
    </row>
    <row r="18" spans="3:87" x14ac:dyDescent="0.5">
      <c r="C18" s="35" t="s">
        <v>5</v>
      </c>
      <c r="D18" s="34" t="s">
        <v>90</v>
      </c>
      <c r="E18" s="34" t="s">
        <v>76</v>
      </c>
      <c r="F18" s="147">
        <f>ESC!AF18</f>
        <v>939.76742885454053</v>
      </c>
      <c r="G18" s="53">
        <f>$F18*'[1]INTERNAL PARAMETERS-2'!F18*VLOOKUP(G$4,'[1]INTERNAL PARAMETERS-1'!$B$5:$J$44,4, FALSE)</f>
        <v>12.264152900037525</v>
      </c>
      <c r="H18" s="52">
        <f>$F18*'[1]INTERNAL PARAMETERS-2'!G18*VLOOKUP(H$4,'[1]INTERNAL PARAMETERS-1'!$B$5:$J$44,4, FALSE)</f>
        <v>5.7712997340815049</v>
      </c>
      <c r="I18" s="52">
        <f>$F18*'[1]INTERNAL PARAMETERS-2'!H18*VLOOKUP(I$4,'[1]INTERNAL PARAMETERS-1'!$B$5:$J$44,4, FALSE)</f>
        <v>9.7781720239771772</v>
      </c>
      <c r="J18" s="52">
        <f>$F18*'[1]INTERNAL PARAMETERS-2'!I18*VLOOKUP(J$4,'[1]INTERNAL PARAMETERS-1'!$B$5:$J$44,4, FALSE)</f>
        <v>0</v>
      </c>
      <c r="K18" s="52">
        <f>$F18*'[1]INTERNAL PARAMETERS-2'!J18*VLOOKUP(K$4,'[1]INTERNAL PARAMETERS-1'!$B$5:$J$44,4, FALSE)</f>
        <v>0.2404864850438769</v>
      </c>
      <c r="L18" s="52">
        <f>$F18*'[1]INTERNAL PARAMETERS-2'!K18*VLOOKUP(L$4,'[1]INTERNAL PARAMETERS-1'!$B$5:$J$44,4, FALSE)</f>
        <v>0</v>
      </c>
      <c r="M18" s="52">
        <f>$F18*'[1]INTERNAL PARAMETERS-2'!L18*VLOOKUP(M$4,'[1]INTERNAL PARAMETERS-1'!$B$5:$J$44,4, FALSE)</f>
        <v>4.063991354221451</v>
      </c>
      <c r="N18" s="52">
        <f>$F18*'[1]INTERNAL PARAMETERS-2'!M18*VLOOKUP(N$4,'[1]INTERNAL PARAMETERS-1'!$B$5:$J$44,4, FALSE)</f>
        <v>1.3466491348514025</v>
      </c>
      <c r="O18" s="52">
        <f>$F18*'[1]INTERNAL PARAMETERS-2'!N18*VLOOKUP(O$4,'[1]INTERNAL PARAMETERS-1'!$B$5:$J$44,4, FALSE)</f>
        <v>0</v>
      </c>
      <c r="P18" s="52">
        <f>$F18*'[1]INTERNAL PARAMETERS-2'!O18*VLOOKUP(P$4,'[1]INTERNAL PARAMETERS-1'!$B$5:$J$44,4, FALSE)</f>
        <v>0</v>
      </c>
      <c r="Q18" s="52">
        <f>$F18*'[1]INTERNAL PARAMETERS-2'!P18*VLOOKUP(Q$4,'[1]INTERNAL PARAMETERS-1'!$B$5:$J$44,4, FALSE)</f>
        <v>0</v>
      </c>
      <c r="R18" s="52">
        <f>$F18*'[1]INTERNAL PARAMETERS-2'!Q18*VLOOKUP(R$4,'[1]INTERNAL PARAMETERS-1'!$B$5:$J$44,4, FALSE)</f>
        <v>0.2404864850438769</v>
      </c>
      <c r="S18" s="52">
        <f>$F18*'[1]INTERNAL PARAMETERS-2'!R18*VLOOKUP(S$4,'[1]INTERNAL PARAMETERS-1'!$B$5:$J$44,4, FALSE)</f>
        <v>2.4498703126066133</v>
      </c>
      <c r="T18" s="52">
        <f>$F18*'[1]INTERNAL PARAMETERS-2'!S18*VLOOKUP(T$4,'[1]INTERNAL PARAMETERS-1'!$B$5:$J$44,4, FALSE)</f>
        <v>0.28856498670407527</v>
      </c>
      <c r="U18" s="52">
        <f>$F18*'[1]INTERNAL PARAMETERS-2'!T18*VLOOKUP(U$4,'[1]INTERNAL PARAMETERS-1'!$B$5:$J$44,4, FALSE)</f>
        <v>0.24046768969529986</v>
      </c>
      <c r="V18" s="52">
        <f>$F18*'[1]INTERNAL PARAMETERS-2'!U18*VLOOKUP(V$4,'[1]INTERNAL PARAMETERS-1'!$B$5:$J$44,4, FALSE)</f>
        <v>3.9317284862844621</v>
      </c>
      <c r="W18" s="52">
        <f>$F18*'[1]INTERNAL PARAMETERS-2'!V18*VLOOKUP(W$4,'[1]INTERNAL PARAMETERS-1'!$B$5:$J$44,4, FALSE)</f>
        <v>0</v>
      </c>
      <c r="X18" s="52">
        <f>$F18*'[1]INTERNAL PARAMETERS-2'!W18*VLOOKUP(X$4,'[1]INTERNAL PARAMETERS-1'!$B$5:$J$44,4, FALSE)</f>
        <v>0</v>
      </c>
      <c r="Y18" s="52">
        <f>$F18*'[1]INTERNAL PARAMETERS-2'!X18*VLOOKUP(Y$4,'[1]INTERNAL PARAMETERS-1'!$B$5:$J$44,4, FALSE)</f>
        <v>0</v>
      </c>
      <c r="Z18" s="52">
        <f>$F18*'[1]INTERNAL PARAMETERS-2'!Y18*VLOOKUP(Z$4,'[1]INTERNAL PARAMETERS-1'!$B$5:$J$44,4, FALSE)</f>
        <v>0</v>
      </c>
      <c r="AA18" s="52">
        <f>$F18*'[1]INTERNAL PARAMETERS-2'!Z18*VLOOKUP(AA$4,'[1]INTERNAL PARAMETERS-1'!$B$5:$J$44,4, FALSE)</f>
        <v>0</v>
      </c>
      <c r="AB18" s="52">
        <f>$F18*'[1]INTERNAL PARAMETERS-2'!AA18*VLOOKUP(AB$4,'[1]INTERNAL PARAMETERS-1'!$B$5:$J$44,4, FALSE)</f>
        <v>0</v>
      </c>
      <c r="AC18" s="52">
        <f>$F18*'[1]INTERNAL PARAMETERS-2'!AB18*VLOOKUP(AC$4,'[1]INTERNAL PARAMETERS-1'!$B$5:$J$44,4, FALSE)</f>
        <v>0</v>
      </c>
      <c r="AD18" s="52">
        <f>$F18*'[1]INTERNAL PARAMETERS-2'!AC18*VLOOKUP(AD$4,'[1]INTERNAL PARAMETERS-1'!$B$5:$J$44,4, FALSE)</f>
        <v>0</v>
      </c>
      <c r="AE18" s="52">
        <f>$F18*'[1]INTERNAL PARAMETERS-2'!AD18*VLOOKUP(AE$4,'[1]INTERNAL PARAMETERS-1'!$B$5:$J$44,4, FALSE)</f>
        <v>0</v>
      </c>
      <c r="AF18" s="52">
        <f>$F18*'[1]INTERNAL PARAMETERS-2'!AE18*VLOOKUP(AF$4,'[1]INTERNAL PARAMETERS-1'!$B$5:$J$44,4, FALSE)</f>
        <v>0.4809729700877538</v>
      </c>
      <c r="AG18" s="52">
        <f>$F18*'[1]INTERNAL PARAMETERS-2'!AF18*VLOOKUP(AG$4,'[1]INTERNAL PARAMETERS-1'!$B$5:$J$44,4, FALSE)</f>
        <v>0</v>
      </c>
      <c r="AH18" s="52">
        <f>$F18*'[1]INTERNAL PARAMETERS-2'!AG18*VLOOKUP(AH$4,'[1]INTERNAL PARAMETERS-1'!$B$5:$J$44,4, FALSE)</f>
        <v>0</v>
      </c>
      <c r="AI18" s="52">
        <f>$F18*'[1]INTERNAL PARAMETERS-2'!AH18*VLOOKUP(AI$4,'[1]INTERNAL PARAMETERS-1'!$B$5:$J$44,4, FALSE)</f>
        <v>0.96185196343262236</v>
      </c>
      <c r="AJ18" s="52">
        <f>$F18*'[1]INTERNAL PARAMETERS-2'!AI18*VLOOKUP(AJ$4,'[1]INTERNAL PARAMETERS-1'!$B$5:$J$44,4, FALSE)</f>
        <v>0.72145945513163068</v>
      </c>
      <c r="AK18" s="52">
        <f>$F18*'[1]INTERNAL PARAMETERS-2'!AJ18*VLOOKUP(AK$4,'[1]INTERNAL PARAMETERS-1'!$B$5:$J$44,4, FALSE)</f>
        <v>0.4809729700877538</v>
      </c>
      <c r="AL18" s="52">
        <f>$F18*'[1]INTERNAL PARAMETERS-2'!AK18*VLOOKUP(AL$4,'[1]INTERNAL PARAMETERS-1'!$B$5:$J$44,4, FALSE)</f>
        <v>0</v>
      </c>
      <c r="AM18" s="52">
        <f>$F18*'[1]INTERNAL PARAMETERS-2'!AL18*VLOOKUP(AM$4,'[1]INTERNAL PARAMETERS-1'!$B$5:$J$44,4, FALSE)</f>
        <v>0</v>
      </c>
      <c r="AN18" s="52">
        <f>$F18*'[1]INTERNAL PARAMETERS-2'!AM18*VLOOKUP(AN$4,'[1]INTERNAL PARAMETERS-1'!$B$5:$J$44,4, FALSE)</f>
        <v>0</v>
      </c>
      <c r="AO18" s="52">
        <f>$F18*'[1]INTERNAL PARAMETERS-2'!AN18*VLOOKUP(AO$4,'[1]INTERNAL PARAMETERS-1'!$B$5:$J$44,4, FALSE)</f>
        <v>0</v>
      </c>
      <c r="AP18" s="52">
        <f>$F18*'[1]INTERNAL PARAMETERS-2'!AO18*VLOOKUP(AP$4,'[1]INTERNAL PARAMETERS-1'!$B$5:$J$44,4, FALSE)</f>
        <v>0</v>
      </c>
      <c r="AQ18" s="52">
        <f>$F18*'[1]INTERNAL PARAMETERS-2'!AP18*VLOOKUP(AQ$4,'[1]INTERNAL PARAMETERS-1'!$B$5:$J$44,4, FALSE)</f>
        <v>0</v>
      </c>
      <c r="AR18" s="52">
        <f>$F18*'[1]INTERNAL PARAMETERS-2'!AQ18*VLOOKUP(AR$4,'[1]INTERNAL PARAMETERS-1'!$B$5:$J$44,4, FALSE)</f>
        <v>0</v>
      </c>
      <c r="AS18" s="52">
        <f>$F18*'[1]INTERNAL PARAMETERS-2'!AR18*VLOOKUP(AS$4,'[1]INTERNAL PARAMETERS-1'!$B$5:$J$44,4, FALSE)</f>
        <v>0</v>
      </c>
      <c r="AT18" s="51">
        <f>$F18*'[1]INTERNAL PARAMETERS-2'!AS18*VLOOKUP(AT$4,'[1]INTERNAL PARAMETERS-1'!$B$5:$J$44,4, FALSE)</f>
        <v>0</v>
      </c>
      <c r="AU18" s="53">
        <f>$F18*'[1]INTERNAL PARAMETERS-2'!F18*(1-VLOOKUP(G$4,'[1]INTERNAL PARAMETERS-1'!$B$5:$J$44,4, FALSE))</f>
        <v>0</v>
      </c>
      <c r="AV18" s="52">
        <f>$F18*'[1]INTERNAL PARAMETERS-2'!G18*(1-VLOOKUP(H$4,'[1]INTERNAL PARAMETERS-1'!$B$5:$J$44,4, FALSE))</f>
        <v>0</v>
      </c>
      <c r="AW18" s="52">
        <f>$F18*'[1]INTERNAL PARAMETERS-2'!H18*(1-VLOOKUP(I$4,'[1]INTERNAL PARAMETERS-1'!$B$5:$J$44,4, FALSE))</f>
        <v>185.78526845556632</v>
      </c>
      <c r="AX18" s="52">
        <f>$F18*'[1]INTERNAL PARAMETERS-2'!I18*(1-VLOOKUP(J$4,'[1]INTERNAL PARAMETERS-1'!$B$5:$J$44,4, FALSE))</f>
        <v>0</v>
      </c>
      <c r="AY18" s="52">
        <f>$F18*'[1]INTERNAL PARAMETERS-2'!J18*(1-VLOOKUP(K$4,'[1]INTERNAL PARAMETERS-1'!$B$5:$J$44,4, FALSE))</f>
        <v>0</v>
      </c>
      <c r="AZ18" s="52">
        <f>$F18*'[1]INTERNAL PARAMETERS-2'!K18*(1-VLOOKUP(L$4,'[1]INTERNAL PARAMETERS-1'!$B$5:$J$44,4, FALSE))</f>
        <v>0</v>
      </c>
      <c r="BA18" s="52">
        <f>$F18*'[1]INTERNAL PARAMETERS-2'!L18*(1-VLOOKUP(M$4,'[1]INTERNAL PARAMETERS-1'!$B$5:$J$44,4, FALSE))</f>
        <v>77.215835730207559</v>
      </c>
      <c r="BB18" s="52">
        <f>$F18*'[1]INTERNAL PARAMETERS-2'!M18*(1-VLOOKUP(N$4,'[1]INTERNAL PARAMETERS-1'!$B$5:$J$44,4, FALSE))</f>
        <v>25.586333562176645</v>
      </c>
      <c r="BC18" s="52">
        <f>$F18*'[1]INTERNAL PARAMETERS-2'!N18*(1-VLOOKUP(O$4,'[1]INTERNAL PARAMETERS-1'!$B$5:$J$44,4, FALSE))</f>
        <v>114.22450202383956</v>
      </c>
      <c r="BD18" s="52">
        <f>$F18*'[1]INTERNAL PARAMETERS-2'!O18*(1-VLOOKUP(P$4,'[1]INTERNAL PARAMETERS-1'!$B$5:$J$44,4, FALSE))</f>
        <v>21.402075471247535</v>
      </c>
      <c r="BE18" s="52">
        <f>$F18*'[1]INTERNAL PARAMETERS-2'!P18*(1-VLOOKUP(Q$4,'[1]INTERNAL PARAMETERS-1'!$B$5:$J$44,4, FALSE))</f>
        <v>25.730550271808664</v>
      </c>
      <c r="BF18" s="52">
        <f>$F18*'[1]INTERNAL PARAMETERS-2'!Q18*(1-VLOOKUP(R$4,'[1]INTERNAL PARAMETERS-1'!$B$5:$J$44,4, FALSE))</f>
        <v>0</v>
      </c>
      <c r="BG18" s="52">
        <f>$F18*'[1]INTERNAL PARAMETERS-2'!R18*(1-VLOOKUP(S$4,'[1]INTERNAL PARAMETERS-1'!$B$5:$J$44,4, FALSE))</f>
        <v>46.547535939525645</v>
      </c>
      <c r="BH18" s="52">
        <f>$F18*'[1]INTERNAL PARAMETERS-2'!S18*(1-VLOOKUP(T$4,'[1]INTERNAL PARAMETERS-1'!$B$5:$J$44,4, FALSE))</f>
        <v>2.5970848803366771</v>
      </c>
      <c r="BI18" s="52">
        <f>$F18*'[1]INTERNAL PARAMETERS-2'!T18*(1-VLOOKUP(U$4,'[1]INTERNAL PARAMETERS-1'!$B$5:$J$44,4, FALSE))</f>
        <v>0.96187075878119943</v>
      </c>
      <c r="BJ18" s="52">
        <f>$F18*'[1]INTERNAL PARAMETERS-2'!U18*(1-VLOOKUP(V$4,'[1]INTERNAL PARAMETERS-1'!$B$5:$J$44,4, FALSE))</f>
        <v>22.279794755611952</v>
      </c>
      <c r="BK18" s="52">
        <f>$F18*'[1]INTERNAL PARAMETERS-2'!V18*(1-VLOOKUP(W$4,'[1]INTERNAL PARAMETERS-1'!$B$5:$J$44,4, FALSE))</f>
        <v>20.440223507814913</v>
      </c>
      <c r="BL18" s="52">
        <f>$F18*'[1]INTERNAL PARAMETERS-2'!W18*(1-VLOOKUP(X$4,'[1]INTERNAL PARAMETERS-1'!$B$5:$J$44,4, FALSE))</f>
        <v>39.678014590410442</v>
      </c>
      <c r="BM18" s="52">
        <f>$F18*'[1]INTERNAL PARAMETERS-2'!X18*(1-VLOOKUP(Y$4,'[1]INTERNAL PARAMETERS-1'!$B$5:$J$44,4, FALSE))</f>
        <v>26.932982697028049</v>
      </c>
      <c r="BN18" s="52">
        <f>$F18*'[1]INTERNAL PARAMETERS-2'!Y18*(1-VLOOKUP(Z$4,'[1]INTERNAL PARAMETERS-1'!$B$5:$J$44,4, FALSE))</f>
        <v>39.437528105366567</v>
      </c>
      <c r="BO18" s="52">
        <f>$F18*'[1]INTERNAL PARAMETERS-2'!Z18*(1-VLOOKUP(AA$4,'[1]INTERNAL PARAMETERS-1'!$B$5:$J$44,4, FALSE))</f>
        <v>27.413861690372915</v>
      </c>
      <c r="BP18" s="52">
        <f>$F18*'[1]INTERNAL PARAMETERS-2'!AA18*(1-VLOOKUP(AB$4,'[1]INTERNAL PARAMETERS-1'!$B$5:$J$44,4, FALSE))</f>
        <v>9.8593820263416418</v>
      </c>
      <c r="BQ18" s="52">
        <f>$F18*'[1]INTERNAL PARAMETERS-2'!AB18*(1-VLOOKUP(AC$4,'[1]INTERNAL PARAMETERS-1'!$B$5:$J$44,4, FALSE))</f>
        <v>132.50044114300246</v>
      </c>
      <c r="BR18" s="52">
        <f>$F18*'[1]INTERNAL PARAMETERS-2'!AC18*(1-VLOOKUP(AD$4,'[1]INTERNAL PARAMETERS-1'!$B$5:$J$44,4, FALSE))</f>
        <v>7.695097637689635</v>
      </c>
      <c r="BS18" s="52">
        <f>$F18*'[1]INTERNAL PARAMETERS-2'!AD18*(1-VLOOKUP(AE$4,'[1]INTERNAL PARAMETERS-1'!$B$5:$J$44,4, FALSE))</f>
        <v>3.3666228371285061</v>
      </c>
      <c r="BT18" s="52">
        <f>$F18*'[1]INTERNAL PARAMETERS-2'!AE18*(1-VLOOKUP(AF$4,'[1]INTERNAL PARAMETERS-1'!$B$5:$J$44,4, FALSE))</f>
        <v>0</v>
      </c>
      <c r="BU18" s="52">
        <f>$F18*'[1]INTERNAL PARAMETERS-2'!AF18*(1-VLOOKUP(AG$4,'[1]INTERNAL PARAMETERS-1'!$B$5:$J$44,4, FALSE))</f>
        <v>0</v>
      </c>
      <c r="BV18" s="52">
        <f>$F18*'[1]INTERNAL PARAMETERS-2'!AG18*(1-VLOOKUP(AH$4,'[1]INTERNAL PARAMETERS-1'!$B$5:$J$44,4, FALSE))</f>
        <v>0</v>
      </c>
      <c r="BW18" s="52">
        <f>$F18*'[1]INTERNAL PARAMETERS-2'!AH18*(1-VLOOKUP(AI$4,'[1]INTERNAL PARAMETERS-1'!$B$5:$J$44,4, FALSE))</f>
        <v>0</v>
      </c>
      <c r="BX18" s="52">
        <f>$F18*'[1]INTERNAL PARAMETERS-2'!AI18*(1-VLOOKUP(AJ$4,'[1]INTERNAL PARAMETERS-1'!$B$5:$J$44,4, FALSE))</f>
        <v>0</v>
      </c>
      <c r="BY18" s="52">
        <f>$F18*'[1]INTERNAL PARAMETERS-2'!AJ18*(1-VLOOKUP(AK$4,'[1]INTERNAL PARAMETERS-1'!$B$5:$J$44,4, FALSE))</f>
        <v>0</v>
      </c>
      <c r="BZ18" s="52">
        <f>$F18*'[1]INTERNAL PARAMETERS-2'!AK18*(1-VLOOKUP(AL$4,'[1]INTERNAL PARAMETERS-1'!$B$5:$J$44,4, FALSE))</f>
        <v>1.683311418564253</v>
      </c>
      <c r="CA18" s="52">
        <f>$F18*'[1]INTERNAL PARAMETERS-2'!AL18*(1-VLOOKUP(AM$4,'[1]INTERNAL PARAMETERS-1'!$B$5:$J$44,4, FALSE))</f>
        <v>10.580841481473271</v>
      </c>
      <c r="CB18" s="52">
        <f>$F18*'[1]INTERNAL PARAMETERS-2'!AM18*(1-VLOOKUP(AN$4,'[1]INTERNAL PARAMETERS-1'!$B$5:$J$44,4, FALSE))</f>
        <v>1.683311418564253</v>
      </c>
      <c r="CC18" s="52">
        <f>$F18*'[1]INTERNAL PARAMETERS-2'!AN18*(1-VLOOKUP(AO$4,'[1]INTERNAL PARAMETERS-1'!$B$5:$J$44,4, FALSE))</f>
        <v>10.580841481473271</v>
      </c>
      <c r="CD18" s="52">
        <f>$F18*'[1]INTERNAL PARAMETERS-2'!AO18*(1-VLOOKUP(AP$4,'[1]INTERNAL PARAMETERS-1'!$B$5:$J$44,4, FALSE))</f>
        <v>35.830418783194176</v>
      </c>
      <c r="CE18" s="52">
        <f>$F18*'[1]INTERNAL PARAMETERS-2'!AP18*(1-VLOOKUP(AQ$4,'[1]INTERNAL PARAMETERS-1'!$B$5:$J$44,4, FALSE))</f>
        <v>6.0117862191253817</v>
      </c>
      <c r="CF18" s="52">
        <f>$F18*'[1]INTERNAL PARAMETERS-2'!AQ18*(1-VLOOKUP(AR$4,'[1]INTERNAL PARAMETERS-1'!$B$5:$J$44,4, FALSE))</f>
        <v>0.2404864850438769</v>
      </c>
      <c r="CG18" s="52">
        <f>$F18*'[1]INTERNAL PARAMETERS-2'!AR18*(1-VLOOKUP(AS$4,'[1]INTERNAL PARAMETERS-1'!$B$5:$J$44,4, FALSE))</f>
        <v>0.2404864850438769</v>
      </c>
      <c r="CH18" s="51">
        <f>$F18*'[1]INTERNAL PARAMETERS-2'!AS18*(1-VLOOKUP(AT$4,'[1]INTERNAL PARAMETERS-1'!$B$5:$J$44,4, FALSE))</f>
        <v>0</v>
      </c>
      <c r="CI18" s="50">
        <f t="shared" si="0"/>
        <v>939.76761680802633</v>
      </c>
    </row>
    <row r="19" spans="3:87" x14ac:dyDescent="0.5">
      <c r="C19" s="35" t="s">
        <v>5</v>
      </c>
      <c r="D19" s="34" t="s">
        <v>90</v>
      </c>
      <c r="E19" s="34" t="s">
        <v>75</v>
      </c>
      <c r="F19" s="147">
        <f>ESC!AF19</f>
        <v>536.64079576203369</v>
      </c>
      <c r="G19" s="53">
        <f>$F19*'[1]INTERNAL PARAMETERS-2'!F19*VLOOKUP(G$4,'[1]INTERNAL PARAMETERS-1'!$B$5:$J$44,4, FALSE)</f>
        <v>2.9421331627653498</v>
      </c>
      <c r="H19" s="52">
        <f>$F19*'[1]INTERNAL PARAMETERS-2'!G19*VLOOKUP(H$4,'[1]INTERNAL PARAMETERS-1'!$B$5:$J$44,4, FALSE)</f>
        <v>1.9123731397775834</v>
      </c>
      <c r="I19" s="52">
        <f>$F19*'[1]INTERNAL PARAMETERS-2'!H19*VLOOKUP(I$4,'[1]INTERNAL PARAMETERS-1'!$B$5:$J$44,4, FALSE)</f>
        <v>5.67494421673576</v>
      </c>
      <c r="J19" s="52">
        <f>$F19*'[1]INTERNAL PARAMETERS-2'!I19*VLOOKUP(J$4,'[1]INTERNAL PARAMETERS-1'!$B$5:$J$44,4, FALSE)</f>
        <v>0</v>
      </c>
      <c r="K19" s="52">
        <f>$F19*'[1]INTERNAL PARAMETERS-2'!J19*VLOOKUP(K$4,'[1]INTERNAL PARAMETERS-1'!$B$5:$J$44,4, FALSE)</f>
        <v>0</v>
      </c>
      <c r="L19" s="52">
        <f>$F19*'[1]INTERNAL PARAMETERS-2'!K19*VLOOKUP(L$4,'[1]INTERNAL PARAMETERS-1'!$B$5:$J$44,4, FALSE)</f>
        <v>0</v>
      </c>
      <c r="M19" s="52">
        <f>$F19*'[1]INTERNAL PARAMETERS-2'!L19*VLOOKUP(M$4,'[1]INTERNAL PARAMETERS-1'!$B$5:$J$44,4, FALSE)</f>
        <v>3.192188991162606</v>
      </c>
      <c r="N19" s="52">
        <f>$F19*'[1]INTERNAL PARAMETERS-2'!M19*VLOOKUP(N$4,'[1]INTERNAL PARAMETERS-1'!$B$5:$J$44,4, FALSE)</f>
        <v>0.63255460518858209</v>
      </c>
      <c r="O19" s="52">
        <f>$F19*'[1]INTERNAL PARAMETERS-2'!N19*VLOOKUP(O$4,'[1]INTERNAL PARAMETERS-1'!$B$5:$J$44,4, FALSE)</f>
        <v>0</v>
      </c>
      <c r="P19" s="52">
        <f>$F19*'[1]INTERNAL PARAMETERS-2'!O19*VLOOKUP(P$4,'[1]INTERNAL PARAMETERS-1'!$B$5:$J$44,4, FALSE)</f>
        <v>0</v>
      </c>
      <c r="Q19" s="52">
        <f>$F19*'[1]INTERNAL PARAMETERS-2'!P19*VLOOKUP(Q$4,'[1]INTERNAL PARAMETERS-1'!$B$5:$J$44,4, FALSE)</f>
        <v>0</v>
      </c>
      <c r="R19" s="52">
        <f>$F19*'[1]INTERNAL PARAMETERS-2'!Q19*VLOOKUP(R$4,'[1]INTERNAL PARAMETERS-1'!$B$5:$J$44,4, FALSE)</f>
        <v>0</v>
      </c>
      <c r="S19" s="52">
        <f>$F19*'[1]INTERNAL PARAMETERS-2'!R19*VLOOKUP(S$4,'[1]INTERNAL PARAMETERS-1'!$B$5:$J$44,4, FALSE)</f>
        <v>1.2978577149385422</v>
      </c>
      <c r="T19" s="52">
        <f>$F19*'[1]INTERNAL PARAMETERS-2'!S19*VLOOKUP(T$4,'[1]INTERNAL PARAMETERS-1'!$B$5:$J$44,4, FALSE)</f>
        <v>0.17652798976592099</v>
      </c>
      <c r="U19" s="52">
        <f>$F19*'[1]INTERNAL PARAMETERS-2'!T19*VLOOKUP(U$4,'[1]INTERNAL PARAMETERS-1'!$B$5:$J$44,4, FALSE)</f>
        <v>5.8837296847349375E-2</v>
      </c>
      <c r="V19" s="52">
        <f>$F19*'[1]INTERNAL PARAMETERS-2'!U19*VLOOKUP(V$4,'[1]INTERNAL PARAMETERS-1'!$B$5:$J$44,4, FALSE)</f>
        <v>2.5155037301345327</v>
      </c>
      <c r="W19" s="52">
        <f>$F19*'[1]INTERNAL PARAMETERS-2'!V19*VLOOKUP(W$4,'[1]INTERNAL PARAMETERS-1'!$B$5:$J$44,4, FALSE)</f>
        <v>0</v>
      </c>
      <c r="X19" s="52">
        <f>$F19*'[1]INTERNAL PARAMETERS-2'!W19*VLOOKUP(X$4,'[1]INTERNAL PARAMETERS-1'!$B$5:$J$44,4, FALSE)</f>
        <v>0</v>
      </c>
      <c r="Y19" s="52">
        <f>$F19*'[1]INTERNAL PARAMETERS-2'!X19*VLOOKUP(Y$4,'[1]INTERNAL PARAMETERS-1'!$B$5:$J$44,4, FALSE)</f>
        <v>0</v>
      </c>
      <c r="Z19" s="52">
        <f>$F19*'[1]INTERNAL PARAMETERS-2'!Y19*VLOOKUP(Z$4,'[1]INTERNAL PARAMETERS-1'!$B$5:$J$44,4, FALSE)</f>
        <v>0</v>
      </c>
      <c r="AA19" s="52">
        <f>$F19*'[1]INTERNAL PARAMETERS-2'!Z19*VLOOKUP(AA$4,'[1]INTERNAL PARAMETERS-1'!$B$5:$J$44,4, FALSE)</f>
        <v>0</v>
      </c>
      <c r="AB19" s="52">
        <f>$F19*'[1]INTERNAL PARAMETERS-2'!AA19*VLOOKUP(AB$4,'[1]INTERNAL PARAMETERS-1'!$B$5:$J$44,4, FALSE)</f>
        <v>0</v>
      </c>
      <c r="AC19" s="52">
        <f>$F19*'[1]INTERNAL PARAMETERS-2'!AB19*VLOOKUP(AC$4,'[1]INTERNAL PARAMETERS-1'!$B$5:$J$44,4, FALSE)</f>
        <v>0</v>
      </c>
      <c r="AD19" s="52">
        <f>$F19*'[1]INTERNAL PARAMETERS-2'!AC19*VLOOKUP(AD$4,'[1]INTERNAL PARAMETERS-1'!$B$5:$J$44,4, FALSE)</f>
        <v>0</v>
      </c>
      <c r="AE19" s="52">
        <f>$F19*'[1]INTERNAL PARAMETERS-2'!AD19*VLOOKUP(AE$4,'[1]INTERNAL PARAMETERS-1'!$B$5:$J$44,4, FALSE)</f>
        <v>0</v>
      </c>
      <c r="AF19" s="52">
        <f>$F19*'[1]INTERNAL PARAMETERS-2'!AE19*VLOOKUP(AF$4,'[1]INTERNAL PARAMETERS-1'!$B$5:$J$44,4, FALSE)</f>
        <v>0</v>
      </c>
      <c r="AG19" s="52">
        <f>$F19*'[1]INTERNAL PARAMETERS-2'!AF19*VLOOKUP(AG$4,'[1]INTERNAL PARAMETERS-1'!$B$5:$J$44,4, FALSE)</f>
        <v>0</v>
      </c>
      <c r="AH19" s="52">
        <f>$F19*'[1]INTERNAL PARAMETERS-2'!AG19*VLOOKUP(AH$4,'[1]INTERNAL PARAMETERS-1'!$B$5:$J$44,4, FALSE)</f>
        <v>0</v>
      </c>
      <c r="AI19" s="52">
        <f>$F19*'[1]INTERNAL PARAMETERS-2'!AH19*VLOOKUP(AI$4,'[1]INTERNAL PARAMETERS-1'!$B$5:$J$44,4, FALSE)</f>
        <v>0.29418648423674687</v>
      </c>
      <c r="AJ19" s="52">
        <f>$F19*'[1]INTERNAL PARAMETERS-2'!AI19*VLOOKUP(AJ$4,'[1]INTERNAL PARAMETERS-1'!$B$5:$J$44,4, FALSE)</f>
        <v>0.58842663255306993</v>
      </c>
      <c r="AK19" s="52">
        <f>$F19*'[1]INTERNAL PARAMETERS-2'!AJ19*VLOOKUP(AK$4,'[1]INTERNAL PARAMETERS-1'!$B$5:$J$44,4, FALSE)</f>
        <v>0</v>
      </c>
      <c r="AL19" s="52">
        <f>$F19*'[1]INTERNAL PARAMETERS-2'!AK19*VLOOKUP(AL$4,'[1]INTERNAL PARAMETERS-1'!$B$5:$J$44,4, FALSE)</f>
        <v>0</v>
      </c>
      <c r="AM19" s="52">
        <f>$F19*'[1]INTERNAL PARAMETERS-2'!AL19*VLOOKUP(AM$4,'[1]INTERNAL PARAMETERS-1'!$B$5:$J$44,4, FALSE)</f>
        <v>0</v>
      </c>
      <c r="AN19" s="52">
        <f>$F19*'[1]INTERNAL PARAMETERS-2'!AM19*VLOOKUP(AN$4,'[1]INTERNAL PARAMETERS-1'!$B$5:$J$44,4, FALSE)</f>
        <v>0</v>
      </c>
      <c r="AO19" s="52">
        <f>$F19*'[1]INTERNAL PARAMETERS-2'!AN19*VLOOKUP(AO$4,'[1]INTERNAL PARAMETERS-1'!$B$5:$J$44,4, FALSE)</f>
        <v>0</v>
      </c>
      <c r="AP19" s="52">
        <f>$F19*'[1]INTERNAL PARAMETERS-2'!AO19*VLOOKUP(AP$4,'[1]INTERNAL PARAMETERS-1'!$B$5:$J$44,4, FALSE)</f>
        <v>0</v>
      </c>
      <c r="AQ19" s="52">
        <f>$F19*'[1]INTERNAL PARAMETERS-2'!AP19*VLOOKUP(AQ$4,'[1]INTERNAL PARAMETERS-1'!$B$5:$J$44,4, FALSE)</f>
        <v>0</v>
      </c>
      <c r="AR19" s="52">
        <f>$F19*'[1]INTERNAL PARAMETERS-2'!AQ19*VLOOKUP(AR$4,'[1]INTERNAL PARAMETERS-1'!$B$5:$J$44,4, FALSE)</f>
        <v>0</v>
      </c>
      <c r="AS19" s="52">
        <f>$F19*'[1]INTERNAL PARAMETERS-2'!AR19*VLOOKUP(AS$4,'[1]INTERNAL PARAMETERS-1'!$B$5:$J$44,4, FALSE)</f>
        <v>0</v>
      </c>
      <c r="AT19" s="51">
        <f>$F19*'[1]INTERNAL PARAMETERS-2'!AS19*VLOOKUP(AT$4,'[1]INTERNAL PARAMETERS-1'!$B$5:$J$44,4, FALSE)</f>
        <v>0</v>
      </c>
      <c r="AU19" s="53">
        <f>$F19*'[1]INTERNAL PARAMETERS-2'!F19*(1-VLOOKUP(G$4,'[1]INTERNAL PARAMETERS-1'!$B$5:$J$44,4, FALSE))</f>
        <v>0</v>
      </c>
      <c r="AV19" s="52">
        <f>$F19*'[1]INTERNAL PARAMETERS-2'!G19*(1-VLOOKUP(H$4,'[1]INTERNAL PARAMETERS-1'!$B$5:$J$44,4, FALSE))</f>
        <v>0</v>
      </c>
      <c r="AW19" s="52">
        <f>$F19*'[1]INTERNAL PARAMETERS-2'!H19*(1-VLOOKUP(I$4,'[1]INTERNAL PARAMETERS-1'!$B$5:$J$44,4, FALSE))</f>
        <v>107.82394011797943</v>
      </c>
      <c r="AX19" s="52">
        <f>$F19*'[1]INTERNAL PARAMETERS-2'!I19*(1-VLOOKUP(J$4,'[1]INTERNAL PARAMETERS-1'!$B$5:$J$44,4, FALSE))</f>
        <v>0</v>
      </c>
      <c r="AY19" s="52">
        <f>$F19*'[1]INTERNAL PARAMETERS-2'!J19*(1-VLOOKUP(K$4,'[1]INTERNAL PARAMETERS-1'!$B$5:$J$44,4, FALSE))</f>
        <v>0</v>
      </c>
      <c r="AZ19" s="52">
        <f>$F19*'[1]INTERNAL PARAMETERS-2'!K19*(1-VLOOKUP(L$4,'[1]INTERNAL PARAMETERS-1'!$B$5:$J$44,4, FALSE))</f>
        <v>0</v>
      </c>
      <c r="BA19" s="52">
        <f>$F19*'[1]INTERNAL PARAMETERS-2'!L19*(1-VLOOKUP(M$4,'[1]INTERNAL PARAMETERS-1'!$B$5:$J$44,4, FALSE))</f>
        <v>60.651590832089504</v>
      </c>
      <c r="BB19" s="52">
        <f>$F19*'[1]INTERNAL PARAMETERS-2'!M19*(1-VLOOKUP(N$4,'[1]INTERNAL PARAMETERS-1'!$B$5:$J$44,4, FALSE))</f>
        <v>12.018537498583058</v>
      </c>
      <c r="BC19" s="52">
        <f>$F19*'[1]INTERNAL PARAMETERS-2'!N19*(1-VLOOKUP(O$4,'[1]INTERNAL PARAMETERS-1'!$B$5:$J$44,4, FALSE))</f>
        <v>66.197486353464399</v>
      </c>
      <c r="BD19" s="52">
        <f>$F19*'[1]INTERNAL PARAMETERS-2'!O19*(1-VLOOKUP(P$4,'[1]INTERNAL PARAMETERS-1'!$B$5:$J$44,4, FALSE))</f>
        <v>11.032905448230803</v>
      </c>
      <c r="BE19" s="52">
        <f>$F19*'[1]INTERNAL PARAMETERS-2'!P19*(1-VLOOKUP(Q$4,'[1]INTERNAL PARAMETERS-1'!$B$5:$J$44,4, FALSE))</f>
        <v>18.535304765222762</v>
      </c>
      <c r="BF19" s="52">
        <f>$F19*'[1]INTERNAL PARAMETERS-2'!Q19*(1-VLOOKUP(R$4,'[1]INTERNAL PARAMETERS-1'!$B$5:$J$44,4, FALSE))</f>
        <v>0</v>
      </c>
      <c r="BG19" s="52">
        <f>$F19*'[1]INTERNAL PARAMETERS-2'!R19*(1-VLOOKUP(S$4,'[1]INTERNAL PARAMETERS-1'!$B$5:$J$44,4, FALSE))</f>
        <v>24.659296583832298</v>
      </c>
      <c r="BH19" s="52">
        <f>$F19*'[1]INTERNAL PARAMETERS-2'!S19*(1-VLOOKUP(T$4,'[1]INTERNAL PARAMETERS-1'!$B$5:$J$44,4, FALSE))</f>
        <v>1.5887519078932888</v>
      </c>
      <c r="BI19" s="52">
        <f>$F19*'[1]INTERNAL PARAMETERS-2'!T19*(1-VLOOKUP(U$4,'[1]INTERNAL PARAMETERS-1'!$B$5:$J$44,4, FALSE))</f>
        <v>0.2353491873893975</v>
      </c>
      <c r="BJ19" s="52">
        <f>$F19*'[1]INTERNAL PARAMETERS-2'!U19*(1-VLOOKUP(V$4,'[1]INTERNAL PARAMETERS-1'!$B$5:$J$44,4, FALSE))</f>
        <v>14.25452113742902</v>
      </c>
      <c r="BK19" s="52">
        <f>$F19*'[1]INTERNAL PARAMETERS-2'!V19*(1-VLOOKUP(W$4,'[1]INTERNAL PARAMETERS-1'!$B$5:$J$44,4, FALSE))</f>
        <v>10.88581220611243</v>
      </c>
      <c r="BL19" s="52">
        <f>$F19*'[1]INTERNAL PARAMETERS-2'!W19*(1-VLOOKUP(X$4,'[1]INTERNAL PARAMETERS-1'!$B$5:$J$44,4, FALSE))</f>
        <v>20.888957631355467</v>
      </c>
      <c r="BM19" s="52">
        <f>$F19*'[1]INTERNAL PARAMETERS-2'!X19*(1-VLOOKUP(Y$4,'[1]INTERNAL PARAMETERS-1'!$B$5:$J$44,4, FALSE))</f>
        <v>17.946878132669692</v>
      </c>
      <c r="BN19" s="52">
        <f>$F19*'[1]INTERNAL PARAMETERS-2'!Y19*(1-VLOOKUP(Z$4,'[1]INTERNAL PARAMETERS-1'!$B$5:$J$44,4, FALSE))</f>
        <v>17.946878132669692</v>
      </c>
      <c r="BO19" s="52">
        <f>$F19*'[1]INTERNAL PARAMETERS-2'!Z19*(1-VLOOKUP(AA$4,'[1]INTERNAL PARAMETERS-1'!$B$5:$J$44,4, FALSE))</f>
        <v>14.563465243549224</v>
      </c>
      <c r="BP19" s="52">
        <f>$F19*'[1]INTERNAL PARAMETERS-2'!AA19*(1-VLOOKUP(AB$4,'[1]INTERNAL PARAMETERS-1'!$B$5:$J$44,4, FALSE))</f>
        <v>4.4131729121082364</v>
      </c>
      <c r="BQ19" s="52">
        <f>$F19*'[1]INTERNAL PARAMETERS-2'!AB19*(1-VLOOKUP(AC$4,'[1]INTERNAL PARAMETERS-1'!$B$5:$J$44,4, FALSE))</f>
        <v>76.200631778707432</v>
      </c>
      <c r="BR19" s="52">
        <f>$F19*'[1]INTERNAL PARAMETERS-2'!AC19*(1-VLOOKUP(AD$4,'[1]INTERNAL PARAMETERS-1'!$B$5:$J$44,4, FALSE))</f>
        <v>2.0594663818959567</v>
      </c>
      <c r="BS19" s="52">
        <f>$F19*'[1]INTERNAL PARAMETERS-2'!AD19*(1-VLOOKUP(AE$4,'[1]INTERNAL PARAMETERS-1'!$B$5:$J$44,4, FALSE))</f>
        <v>1.3239465072245131</v>
      </c>
      <c r="BT19" s="52">
        <f>$F19*'[1]INTERNAL PARAMETERS-2'!AE19*(1-VLOOKUP(AF$4,'[1]INTERNAL PARAMETERS-1'!$B$5:$J$44,4, FALSE))</f>
        <v>0</v>
      </c>
      <c r="BU19" s="52">
        <f>$F19*'[1]INTERNAL PARAMETERS-2'!AF19*(1-VLOOKUP(AG$4,'[1]INTERNAL PARAMETERS-1'!$B$5:$J$44,4, FALSE))</f>
        <v>0</v>
      </c>
      <c r="BV19" s="52">
        <f>$F19*'[1]INTERNAL PARAMETERS-2'!AG19*(1-VLOOKUP(AH$4,'[1]INTERNAL PARAMETERS-1'!$B$5:$J$44,4, FALSE))</f>
        <v>0</v>
      </c>
      <c r="BW19" s="52">
        <f>$F19*'[1]INTERNAL PARAMETERS-2'!AH19*(1-VLOOKUP(AI$4,'[1]INTERNAL PARAMETERS-1'!$B$5:$J$44,4, FALSE))</f>
        <v>0</v>
      </c>
      <c r="BX19" s="52">
        <f>$F19*'[1]INTERNAL PARAMETERS-2'!AI19*(1-VLOOKUP(AJ$4,'[1]INTERNAL PARAMETERS-1'!$B$5:$J$44,4, FALSE))</f>
        <v>0</v>
      </c>
      <c r="BY19" s="52">
        <f>$F19*'[1]INTERNAL PARAMETERS-2'!AJ19*(1-VLOOKUP(AK$4,'[1]INTERNAL PARAMETERS-1'!$B$5:$J$44,4, FALSE))</f>
        <v>0</v>
      </c>
      <c r="BZ19" s="52">
        <f>$F19*'[1]INTERNAL PARAMETERS-2'!AK19*(1-VLOOKUP(AL$4,'[1]INTERNAL PARAMETERS-1'!$B$5:$J$44,4, FALSE))</f>
        <v>0.8826131167898168</v>
      </c>
      <c r="CA19" s="52">
        <f>$F19*'[1]INTERNAL PARAMETERS-2'!AL19*(1-VLOOKUP(AM$4,'[1]INTERNAL PARAMETERS-1'!$B$5:$J$44,4, FALSE))</f>
        <v>6.0313059035694971</v>
      </c>
      <c r="CB19" s="52">
        <f>$F19*'[1]INTERNAL PARAMETERS-2'!AM19*(1-VLOOKUP(AN$4,'[1]INTERNAL PARAMETERS-1'!$B$5:$J$44,4, FALSE))</f>
        <v>2.0594663818959567</v>
      </c>
      <c r="CC19" s="52">
        <f>$F19*'[1]INTERNAL PARAMETERS-2'!AN19*(1-VLOOKUP(AO$4,'[1]INTERNAL PARAMETERS-1'!$B$5:$J$44,4, FALSE))</f>
        <v>2.6478930144490262</v>
      </c>
      <c r="CD19" s="52">
        <f>$F19*'[1]INTERNAL PARAMETERS-2'!AO19*(1-VLOOKUP(AP$4,'[1]INTERNAL PARAMETERS-1'!$B$5:$J$44,4, FALSE))</f>
        <v>19.565011124130951</v>
      </c>
      <c r="CE19" s="52">
        <f>$F19*'[1]INTERNAL PARAMETERS-2'!AP19*(1-VLOOKUP(AQ$4,'[1]INTERNAL PARAMETERS-1'!$B$5:$J$44,4, FALSE))</f>
        <v>2.2065596240143299</v>
      </c>
      <c r="CF19" s="52">
        <f>$F19*'[1]INTERNAL PARAMETERS-2'!AQ19*(1-VLOOKUP(AR$4,'[1]INTERNAL PARAMETERS-1'!$B$5:$J$44,4, FALSE))</f>
        <v>0.29418648423674687</v>
      </c>
      <c r="CG19" s="52">
        <f>$F19*'[1]INTERNAL PARAMETERS-2'!AR19*(1-VLOOKUP(AS$4,'[1]INTERNAL PARAMETERS-1'!$B$5:$J$44,4, FALSE))</f>
        <v>0.44133339043469655</v>
      </c>
      <c r="CH19" s="51">
        <f>$F19*'[1]INTERNAL PARAMETERS-2'!AS19*(1-VLOOKUP(AT$4,'[1]INTERNAL PARAMETERS-1'!$B$5:$J$44,4, FALSE))</f>
        <v>0</v>
      </c>
      <c r="CI19" s="50">
        <f t="shared" si="0"/>
        <v>536.64079576203346</v>
      </c>
    </row>
    <row r="20" spans="3:87" x14ac:dyDescent="0.5">
      <c r="C20" s="35" t="s">
        <v>5</v>
      </c>
      <c r="D20" s="34" t="s">
        <v>90</v>
      </c>
      <c r="E20" s="34" t="s">
        <v>74</v>
      </c>
      <c r="F20" s="147">
        <f>ESC!AF20</f>
        <v>510.79934492277039</v>
      </c>
      <c r="G20" s="53">
        <f>$F20*'[1]INTERNAL PARAMETERS-2'!F20*VLOOKUP(G$4,'[1]INTERNAL PARAMETERS-1'!$B$5:$J$44,4, FALSE)</f>
        <v>1.7326824579125293</v>
      </c>
      <c r="H20" s="52">
        <f>$F20*'[1]INTERNAL PARAMETERS-2'!G20*VLOOKUP(H$4,'[1]INTERNAL PARAMETERS-1'!$B$5:$J$44,4, FALSE)</f>
        <v>1.9059455957103331</v>
      </c>
      <c r="I20" s="52">
        <f>$F20*'[1]INTERNAL PARAMETERS-2'!H20*VLOOKUP(I$4,'[1]INTERNAL PARAMETERS-1'!$B$5:$J$44,4, FALSE)</f>
        <v>5.3190429685661691</v>
      </c>
      <c r="J20" s="52">
        <f>$F20*'[1]INTERNAL PARAMETERS-2'!I20*VLOOKUP(J$4,'[1]INTERNAL PARAMETERS-1'!$B$5:$J$44,4, FALSE)</f>
        <v>0</v>
      </c>
      <c r="K20" s="52">
        <f>$F20*'[1]INTERNAL PARAMETERS-2'!J20*VLOOKUP(K$4,'[1]INTERNAL PARAMETERS-1'!$B$5:$J$44,4, FALSE)</f>
        <v>0</v>
      </c>
      <c r="L20" s="52">
        <f>$F20*'[1]INTERNAL PARAMETERS-2'!K20*VLOOKUP(L$4,'[1]INTERNAL PARAMETERS-1'!$B$5:$J$44,4, FALSE)</f>
        <v>0</v>
      </c>
      <c r="M20" s="52">
        <f>$F20*'[1]INTERNAL PARAMETERS-2'!L20*VLOOKUP(M$4,'[1]INTERNAL PARAMETERS-1'!$B$5:$J$44,4, FALSE)</f>
        <v>4.2277840180567861</v>
      </c>
      <c r="N20" s="52">
        <f>$F20*'[1]INTERNAL PARAMETERS-2'!M20*VLOOKUP(N$4,'[1]INTERNAL PARAMETERS-1'!$B$5:$J$44,4, FALSE)</f>
        <v>0.64976230670901014</v>
      </c>
      <c r="O20" s="52">
        <f>$F20*'[1]INTERNAL PARAMETERS-2'!N20*VLOOKUP(O$4,'[1]INTERNAL PARAMETERS-1'!$B$5:$J$44,4, FALSE)</f>
        <v>0</v>
      </c>
      <c r="P20" s="52">
        <f>$F20*'[1]INTERNAL PARAMETERS-2'!O20*VLOOKUP(P$4,'[1]INTERNAL PARAMETERS-1'!$B$5:$J$44,4, FALSE)</f>
        <v>0</v>
      </c>
      <c r="Q20" s="52">
        <f>$F20*'[1]INTERNAL PARAMETERS-2'!P20*VLOOKUP(Q$4,'[1]INTERNAL PARAMETERS-1'!$B$5:$J$44,4, FALSE)</f>
        <v>0</v>
      </c>
      <c r="R20" s="52">
        <f>$F20*'[1]INTERNAL PARAMETERS-2'!Q20*VLOOKUP(R$4,'[1]INTERNAL PARAMETERS-1'!$B$5:$J$44,4, FALSE)</f>
        <v>0</v>
      </c>
      <c r="S20" s="52">
        <f>$F20*'[1]INTERNAL PARAMETERS-2'!R20*VLOOKUP(S$4,'[1]INTERNAL PARAMETERS-1'!$B$5:$J$44,4, FALSE)</f>
        <v>1.2652091134261085</v>
      </c>
      <c r="T20" s="52">
        <f>$F20*'[1]INTERNAL PARAMETERS-2'!S20*VLOOKUP(T$4,'[1]INTERNAL PARAMETERS-1'!$B$5:$J$44,4, FALSE)</f>
        <v>0.13861561823169219</v>
      </c>
      <c r="U20" s="52">
        <f>$F20*'[1]INTERNAL PARAMETERS-2'!T20*VLOOKUP(U$4,'[1]INTERNAL PARAMETERS-1'!$B$5:$J$44,4, FALSE)</f>
        <v>0.10395788267868222</v>
      </c>
      <c r="V20" s="52">
        <f>$F20*'[1]INTERNAL PARAMETERS-2'!U20*VLOOKUP(V$4,'[1]INTERNAL PARAMETERS-1'!$B$5:$J$44,4, FALSE)</f>
        <v>2.7290016881778425</v>
      </c>
      <c r="W20" s="52">
        <f>$F20*'[1]INTERNAL PARAMETERS-2'!V20*VLOOKUP(W$4,'[1]INTERNAL PARAMETERS-1'!$B$5:$J$44,4, FALSE)</f>
        <v>0</v>
      </c>
      <c r="X20" s="52">
        <f>$F20*'[1]INTERNAL PARAMETERS-2'!W20*VLOOKUP(X$4,'[1]INTERNAL PARAMETERS-1'!$B$5:$J$44,4, FALSE)</f>
        <v>0</v>
      </c>
      <c r="Y20" s="52">
        <f>$F20*'[1]INTERNAL PARAMETERS-2'!X20*VLOOKUP(Y$4,'[1]INTERNAL PARAMETERS-1'!$B$5:$J$44,4, FALSE)</f>
        <v>0</v>
      </c>
      <c r="Z20" s="52">
        <f>$F20*'[1]INTERNAL PARAMETERS-2'!Y20*VLOOKUP(Z$4,'[1]INTERNAL PARAMETERS-1'!$B$5:$J$44,4, FALSE)</f>
        <v>0</v>
      </c>
      <c r="AA20" s="52">
        <f>$F20*'[1]INTERNAL PARAMETERS-2'!Z20*VLOOKUP(AA$4,'[1]INTERNAL PARAMETERS-1'!$B$5:$J$44,4, FALSE)</f>
        <v>0</v>
      </c>
      <c r="AB20" s="52">
        <f>$F20*'[1]INTERNAL PARAMETERS-2'!AA20*VLOOKUP(AB$4,'[1]INTERNAL PARAMETERS-1'!$B$5:$J$44,4, FALSE)</f>
        <v>0</v>
      </c>
      <c r="AC20" s="52">
        <f>$F20*'[1]INTERNAL PARAMETERS-2'!AB20*VLOOKUP(AC$4,'[1]INTERNAL PARAMETERS-1'!$B$5:$J$44,4, FALSE)</f>
        <v>0</v>
      </c>
      <c r="AD20" s="52">
        <f>$F20*'[1]INTERNAL PARAMETERS-2'!AC20*VLOOKUP(AD$4,'[1]INTERNAL PARAMETERS-1'!$B$5:$J$44,4, FALSE)</f>
        <v>0</v>
      </c>
      <c r="AE20" s="52">
        <f>$F20*'[1]INTERNAL PARAMETERS-2'!AD20*VLOOKUP(AE$4,'[1]INTERNAL PARAMETERS-1'!$B$5:$J$44,4, FALSE)</f>
        <v>0</v>
      </c>
      <c r="AF20" s="52">
        <f>$F20*'[1]INTERNAL PARAMETERS-2'!AE20*VLOOKUP(AF$4,'[1]INTERNAL PARAMETERS-1'!$B$5:$J$44,4, FALSE)</f>
        <v>0</v>
      </c>
      <c r="AG20" s="52">
        <f>$F20*'[1]INTERNAL PARAMETERS-2'!AF20*VLOOKUP(AG$4,'[1]INTERNAL PARAMETERS-1'!$B$5:$J$44,4, FALSE)</f>
        <v>0</v>
      </c>
      <c r="AH20" s="52">
        <f>$F20*'[1]INTERNAL PARAMETERS-2'!AG20*VLOOKUP(AH$4,'[1]INTERNAL PARAMETERS-1'!$B$5:$J$44,4, FALSE)</f>
        <v>0</v>
      </c>
      <c r="AI20" s="52">
        <f>$F20*'[1]INTERNAL PARAMETERS-2'!AH20*VLOOKUP(AI$4,'[1]INTERNAL PARAMETERS-1'!$B$5:$J$44,4, FALSE)</f>
        <v>0.51978941339341111</v>
      </c>
      <c r="AJ20" s="52">
        <f>$F20*'[1]INTERNAL PARAMETERS-2'!AI20*VLOOKUP(AJ$4,'[1]INTERNAL PARAMETERS-1'!$B$5:$J$44,4, FALSE)</f>
        <v>0.17326313779780372</v>
      </c>
      <c r="AK20" s="52">
        <f>$F20*'[1]INTERNAL PARAMETERS-2'!AJ20*VLOOKUP(AK$4,'[1]INTERNAL PARAMETERS-1'!$B$5:$J$44,4, FALSE)</f>
        <v>0</v>
      </c>
      <c r="AL20" s="52">
        <f>$F20*'[1]INTERNAL PARAMETERS-2'!AK20*VLOOKUP(AL$4,'[1]INTERNAL PARAMETERS-1'!$B$5:$J$44,4, FALSE)</f>
        <v>0</v>
      </c>
      <c r="AM20" s="52">
        <f>$F20*'[1]INTERNAL PARAMETERS-2'!AL20*VLOOKUP(AM$4,'[1]INTERNAL PARAMETERS-1'!$B$5:$J$44,4, FALSE)</f>
        <v>0</v>
      </c>
      <c r="AN20" s="52">
        <f>$F20*'[1]INTERNAL PARAMETERS-2'!AM20*VLOOKUP(AN$4,'[1]INTERNAL PARAMETERS-1'!$B$5:$J$44,4, FALSE)</f>
        <v>0</v>
      </c>
      <c r="AO20" s="52">
        <f>$F20*'[1]INTERNAL PARAMETERS-2'!AN20*VLOOKUP(AO$4,'[1]INTERNAL PARAMETERS-1'!$B$5:$J$44,4, FALSE)</f>
        <v>0</v>
      </c>
      <c r="AP20" s="52">
        <f>$F20*'[1]INTERNAL PARAMETERS-2'!AO20*VLOOKUP(AP$4,'[1]INTERNAL PARAMETERS-1'!$B$5:$J$44,4, FALSE)</f>
        <v>0</v>
      </c>
      <c r="AQ20" s="52">
        <f>$F20*'[1]INTERNAL PARAMETERS-2'!AP20*VLOOKUP(AQ$4,'[1]INTERNAL PARAMETERS-1'!$B$5:$J$44,4, FALSE)</f>
        <v>0</v>
      </c>
      <c r="AR20" s="52">
        <f>$F20*'[1]INTERNAL PARAMETERS-2'!AQ20*VLOOKUP(AR$4,'[1]INTERNAL PARAMETERS-1'!$B$5:$J$44,4, FALSE)</f>
        <v>0</v>
      </c>
      <c r="AS20" s="52">
        <f>$F20*'[1]INTERNAL PARAMETERS-2'!AR20*VLOOKUP(AS$4,'[1]INTERNAL PARAMETERS-1'!$B$5:$J$44,4, FALSE)</f>
        <v>0</v>
      </c>
      <c r="AT20" s="51">
        <f>$F20*'[1]INTERNAL PARAMETERS-2'!AS20*VLOOKUP(AT$4,'[1]INTERNAL PARAMETERS-1'!$B$5:$J$44,4, FALSE)</f>
        <v>0</v>
      </c>
      <c r="AU20" s="53">
        <f>$F20*'[1]INTERNAL PARAMETERS-2'!F20*(1-VLOOKUP(G$4,'[1]INTERNAL PARAMETERS-1'!$B$5:$J$44,4, FALSE))</f>
        <v>0</v>
      </c>
      <c r="AV20" s="52">
        <f>$F20*'[1]INTERNAL PARAMETERS-2'!G20*(1-VLOOKUP(H$4,'[1]INTERNAL PARAMETERS-1'!$B$5:$J$44,4, FALSE))</f>
        <v>0</v>
      </c>
      <c r="AW20" s="52">
        <f>$F20*'[1]INTERNAL PARAMETERS-2'!H20*(1-VLOOKUP(I$4,'[1]INTERNAL PARAMETERS-1'!$B$5:$J$44,4, FALSE))</f>
        <v>101.0618164027572</v>
      </c>
      <c r="AX20" s="52">
        <f>$F20*'[1]INTERNAL PARAMETERS-2'!I20*(1-VLOOKUP(J$4,'[1]INTERNAL PARAMETERS-1'!$B$5:$J$44,4, FALSE))</f>
        <v>0</v>
      </c>
      <c r="AY20" s="52">
        <f>$F20*'[1]INTERNAL PARAMETERS-2'!J20*(1-VLOOKUP(K$4,'[1]INTERNAL PARAMETERS-1'!$B$5:$J$44,4, FALSE))</f>
        <v>0</v>
      </c>
      <c r="AZ20" s="52">
        <f>$F20*'[1]INTERNAL PARAMETERS-2'!K20*(1-VLOOKUP(L$4,'[1]INTERNAL PARAMETERS-1'!$B$5:$J$44,4, FALSE))</f>
        <v>0</v>
      </c>
      <c r="BA20" s="52">
        <f>$F20*'[1]INTERNAL PARAMETERS-2'!L20*(1-VLOOKUP(M$4,'[1]INTERNAL PARAMETERS-1'!$B$5:$J$44,4, FALSE))</f>
        <v>80.327896343078919</v>
      </c>
      <c r="BB20" s="52">
        <f>$F20*'[1]INTERNAL PARAMETERS-2'!M20*(1-VLOOKUP(N$4,'[1]INTERNAL PARAMETERS-1'!$B$5:$J$44,4, FALSE))</f>
        <v>12.34548382747119</v>
      </c>
      <c r="BC20" s="52">
        <f>$F20*'[1]INTERNAL PARAMETERS-2'!N20*(1-VLOOKUP(O$4,'[1]INTERNAL PARAMETERS-1'!$B$5:$J$44,4, FALSE))</f>
        <v>57.352295048256202</v>
      </c>
      <c r="BD20" s="52">
        <f>$F20*'[1]INTERNAL PARAMETERS-2'!O20*(1-VLOOKUP(P$4,'[1]INTERNAL PARAMETERS-1'!$B$5:$J$44,4, FALSE))</f>
        <v>7.9704108183059246</v>
      </c>
      <c r="BE20" s="52">
        <f>$F20*'[1]INTERNAL PARAMETERS-2'!P20*(1-VLOOKUP(Q$4,'[1]INTERNAL PARAMETERS-1'!$B$5:$J$44,4, FALSE))</f>
        <v>18.713134001245695</v>
      </c>
      <c r="BF20" s="52">
        <f>$F20*'[1]INTERNAL PARAMETERS-2'!Q20*(1-VLOOKUP(R$4,'[1]INTERNAL PARAMETERS-1'!$B$5:$J$44,4, FALSE))</f>
        <v>0</v>
      </c>
      <c r="BG20" s="52">
        <f>$F20*'[1]INTERNAL PARAMETERS-2'!R20*(1-VLOOKUP(S$4,'[1]INTERNAL PARAMETERS-1'!$B$5:$J$44,4, FALSE))</f>
        <v>24.038973155096059</v>
      </c>
      <c r="BH20" s="52">
        <f>$F20*'[1]INTERNAL PARAMETERS-2'!S20*(1-VLOOKUP(T$4,'[1]INTERNAL PARAMETERS-1'!$B$5:$J$44,4, FALSE))</f>
        <v>1.2475405640852297</v>
      </c>
      <c r="BI20" s="52">
        <f>$F20*'[1]INTERNAL PARAMETERS-2'!T20*(1-VLOOKUP(U$4,'[1]INTERNAL PARAMETERS-1'!$B$5:$J$44,4, FALSE))</f>
        <v>0.41583153071472889</v>
      </c>
      <c r="BJ20" s="52">
        <f>$F20*'[1]INTERNAL PARAMETERS-2'!U20*(1-VLOOKUP(V$4,'[1]INTERNAL PARAMETERS-1'!$B$5:$J$44,4, FALSE))</f>
        <v>15.46434289967444</v>
      </c>
      <c r="BK20" s="52">
        <f>$F20*'[1]INTERNAL PARAMETERS-2'!V20*(1-VLOOKUP(W$4,'[1]INTERNAL PARAMETERS-1'!$B$5:$J$44,4, FALSE))</f>
        <v>10.396196907344162</v>
      </c>
      <c r="BL20" s="52">
        <f>$F20*'[1]INTERNAL PARAMETERS-2'!W20*(1-VLOOKUP(X$4,'[1]INTERNAL PARAMETERS-1'!$B$5:$J$44,4, FALSE))</f>
        <v>15.247718005486142</v>
      </c>
      <c r="BM20" s="52">
        <f>$F20*'[1]INTERNAL PARAMETERS-2'!X20*(1-VLOOKUP(Y$4,'[1]INTERNAL PARAMETERS-1'!$B$5:$J$44,4, FALSE))</f>
        <v>17.673504094524379</v>
      </c>
      <c r="BN20" s="52">
        <f>$F20*'[1]INTERNAL PARAMETERS-2'!Y20*(1-VLOOKUP(Z$4,'[1]INTERNAL PARAMETERS-1'!$B$5:$J$44,4, FALSE))</f>
        <v>17.846767232322183</v>
      </c>
      <c r="BO20" s="52">
        <f>$F20*'[1]INTERNAL PARAMETERS-2'!Z20*(1-VLOOKUP(AA$4,'[1]INTERNAL PARAMETERS-1'!$B$5:$J$44,4, FALSE))</f>
        <v>12.475405640852298</v>
      </c>
      <c r="BP20" s="52">
        <f>$F20*'[1]INTERNAL PARAMETERS-2'!AA20*(1-VLOOKUP(AB$4,'[1]INTERNAL PARAMETERS-1'!$B$5:$J$44,4, FALSE))</f>
        <v>4.8515721780764727</v>
      </c>
      <c r="BQ20" s="52">
        <f>$F20*'[1]INTERNAL PARAMETERS-2'!AB20*(1-VLOOKUP(AC$4,'[1]INTERNAL PARAMETERS-1'!$B$5:$J$44,4, FALSE))</f>
        <v>62.030604088534865</v>
      </c>
      <c r="BR20" s="52">
        <f>$F20*'[1]INTERNAL PARAMETERS-2'!AC20*(1-VLOOKUP(AD$4,'[1]INTERNAL PARAMETERS-1'!$B$5:$J$44,4, FALSE))</f>
        <v>3.4654159957595509</v>
      </c>
      <c r="BS20" s="52">
        <f>$F20*'[1]INTERNAL PARAMETERS-2'!AD20*(1-VLOOKUP(AE$4,'[1]INTERNAL PARAMETERS-1'!$B$5:$J$44,4, FALSE))</f>
        <v>1.0396299067213146</v>
      </c>
      <c r="BT20" s="52">
        <f>$F20*'[1]INTERNAL PARAMETERS-2'!AE20*(1-VLOOKUP(AF$4,'[1]INTERNAL PARAMETERS-1'!$B$5:$J$44,4, FALSE))</f>
        <v>0</v>
      </c>
      <c r="BU20" s="52">
        <f>$F20*'[1]INTERNAL PARAMETERS-2'!AF20*(1-VLOOKUP(AG$4,'[1]INTERNAL PARAMETERS-1'!$B$5:$J$44,4, FALSE))</f>
        <v>0</v>
      </c>
      <c r="BV20" s="52">
        <f>$F20*'[1]INTERNAL PARAMETERS-2'!AG20*(1-VLOOKUP(AH$4,'[1]INTERNAL PARAMETERS-1'!$B$5:$J$44,4, FALSE))</f>
        <v>0</v>
      </c>
      <c r="BW20" s="52">
        <f>$F20*'[1]INTERNAL PARAMETERS-2'!AH20*(1-VLOOKUP(AI$4,'[1]INTERNAL PARAMETERS-1'!$B$5:$J$44,4, FALSE))</f>
        <v>0</v>
      </c>
      <c r="BX20" s="52">
        <f>$F20*'[1]INTERNAL PARAMETERS-2'!AI20*(1-VLOOKUP(AJ$4,'[1]INTERNAL PARAMETERS-1'!$B$5:$J$44,4, FALSE))</f>
        <v>0</v>
      </c>
      <c r="BY20" s="52">
        <f>$F20*'[1]INTERNAL PARAMETERS-2'!AJ20*(1-VLOOKUP(AK$4,'[1]INTERNAL PARAMETERS-1'!$B$5:$J$44,4, FALSE))</f>
        <v>0</v>
      </c>
      <c r="BZ20" s="52">
        <f>$F20*'[1]INTERNAL PARAMETERS-2'!AK20*(1-VLOOKUP(AL$4,'[1]INTERNAL PARAMETERS-1'!$B$5:$J$44,4, FALSE))</f>
        <v>1.0396299067213146</v>
      </c>
      <c r="CA20" s="52">
        <f>$F20*'[1]INTERNAL PARAMETERS-2'!AL20*(1-VLOOKUP(AM$4,'[1]INTERNAL PARAMETERS-1'!$B$5:$J$44,4, FALSE))</f>
        <v>4.3317316847485694</v>
      </c>
      <c r="CB20" s="52">
        <f>$F20*'[1]INTERNAL PARAMETERS-2'!AM20*(1-VLOOKUP(AN$4,'[1]INTERNAL PARAMETERS-1'!$B$5:$J$44,4, FALSE))</f>
        <v>1.3861561823169219</v>
      </c>
      <c r="CC20" s="52">
        <f>$F20*'[1]INTERNAL PARAMETERS-2'!AN20*(1-VLOOKUP(AO$4,'[1]INTERNAL PARAMETERS-1'!$B$5:$J$44,4, FALSE))</f>
        <v>3.4654159957595509</v>
      </c>
      <c r="CD20" s="52">
        <f>$F20*'[1]INTERNAL PARAMETERS-2'!AO20*(1-VLOOKUP(AP$4,'[1]INTERNAL PARAMETERS-1'!$B$5:$J$44,4, FALSE))</f>
        <v>15.594295361016242</v>
      </c>
      <c r="CE20" s="52">
        <f>$F20*'[1]INTERNAL PARAMETERS-2'!AP20*(1-VLOOKUP(AQ$4,'[1]INTERNAL PARAMETERS-1'!$B$5:$J$44,4, FALSE))</f>
        <v>2.0792598134426292</v>
      </c>
      <c r="CF20" s="52">
        <f>$F20*'[1]INTERNAL PARAMETERS-2'!AQ20*(1-VLOOKUP(AR$4,'[1]INTERNAL PARAMETERS-1'!$B$5:$J$44,4, FALSE))</f>
        <v>0</v>
      </c>
      <c r="CG20" s="52">
        <f>$F20*'[1]INTERNAL PARAMETERS-2'!AR20*(1-VLOOKUP(AS$4,'[1]INTERNAL PARAMETERS-1'!$B$5:$J$44,4, FALSE))</f>
        <v>0.17326313779780372</v>
      </c>
      <c r="CH20" s="51">
        <f>$F20*'[1]INTERNAL PARAMETERS-2'!AS20*(1-VLOOKUP(AT$4,'[1]INTERNAL PARAMETERS-1'!$B$5:$J$44,4, FALSE))</f>
        <v>0</v>
      </c>
      <c r="CI20" s="50">
        <f t="shared" si="0"/>
        <v>510.79934492277027</v>
      </c>
    </row>
    <row r="21" spans="3:87" x14ac:dyDescent="0.5">
      <c r="C21" s="35" t="s">
        <v>5</v>
      </c>
      <c r="D21" s="34" t="s">
        <v>90</v>
      </c>
      <c r="E21" s="34" t="s">
        <v>73</v>
      </c>
      <c r="F21" s="147">
        <f>ESC!AF21</f>
        <v>285.11734092653796</v>
      </c>
      <c r="G21" s="53">
        <f>$F21*'[1]INTERNAL PARAMETERS-2'!F21*VLOOKUP(G$4,'[1]INTERNAL PARAMETERS-1'!$B$5:$J$44,4, FALSE)</f>
        <v>0.84312048885386537</v>
      </c>
      <c r="H21" s="52">
        <f>$F21*'[1]INTERNAL PARAMETERS-2'!G21*VLOOKUP(H$4,'[1]INTERNAL PARAMETERS-1'!$B$5:$J$44,4, FALSE)</f>
        <v>0.28104016295128847</v>
      </c>
      <c r="I21" s="52">
        <f>$F21*'[1]INTERNAL PARAMETERS-2'!H21*VLOOKUP(I$4,'[1]INTERNAL PARAMETERS-1'!$B$5:$J$44,4, FALSE)</f>
        <v>3.1853679980856029</v>
      </c>
      <c r="J21" s="52">
        <f>$F21*'[1]INTERNAL PARAMETERS-2'!I21*VLOOKUP(J$4,'[1]INTERNAL PARAMETERS-1'!$B$5:$J$44,4, FALSE)</f>
        <v>0</v>
      </c>
      <c r="K21" s="52">
        <f>$F21*'[1]INTERNAL PARAMETERS-2'!J21*VLOOKUP(K$4,'[1]INTERNAL PARAMETERS-1'!$B$5:$J$44,4, FALSE)</f>
        <v>0</v>
      </c>
      <c r="L21" s="52">
        <f>$F21*'[1]INTERNAL PARAMETERS-2'!K21*VLOOKUP(L$4,'[1]INTERNAL PARAMETERS-1'!$B$5:$J$44,4, FALSE)</f>
        <v>0</v>
      </c>
      <c r="M21" s="52">
        <f>$F21*'[1]INTERNAL PARAMETERS-2'!L21*VLOOKUP(M$4,'[1]INTERNAL PARAMETERS-1'!$B$5:$J$44,4, FALSE)</f>
        <v>3.2249593920466619</v>
      </c>
      <c r="N21" s="52">
        <f>$F21*'[1]INTERNAL PARAMETERS-2'!M21*VLOOKUP(N$4,'[1]INTERNAL PARAMETERS-1'!$B$5:$J$44,4, FALSE)</f>
        <v>0.23888556409529987</v>
      </c>
      <c r="O21" s="52">
        <f>$F21*'[1]INTERNAL PARAMETERS-2'!N21*VLOOKUP(O$4,'[1]INTERNAL PARAMETERS-1'!$B$5:$J$44,4, FALSE)</f>
        <v>0</v>
      </c>
      <c r="P21" s="52">
        <f>$F21*'[1]INTERNAL PARAMETERS-2'!O21*VLOOKUP(P$4,'[1]INTERNAL PARAMETERS-1'!$B$5:$J$44,4, FALSE)</f>
        <v>0</v>
      </c>
      <c r="Q21" s="52">
        <f>$F21*'[1]INTERNAL PARAMETERS-2'!P21*VLOOKUP(Q$4,'[1]INTERNAL PARAMETERS-1'!$B$5:$J$44,4, FALSE)</f>
        <v>0</v>
      </c>
      <c r="R21" s="52">
        <f>$F21*'[1]INTERNAL PARAMETERS-2'!Q21*VLOOKUP(R$4,'[1]INTERNAL PARAMETERS-1'!$B$5:$J$44,4, FALSE)</f>
        <v>0.14053433734269055</v>
      </c>
      <c r="S21" s="52">
        <f>$F21*'[1]INTERNAL PARAMETERS-2'!R21*VLOOKUP(S$4,'[1]INTERNAL PARAMETERS-1'!$B$5:$J$44,4, FALSE)</f>
        <v>0.57357055474191643</v>
      </c>
      <c r="T21" s="52">
        <f>$F21*'[1]INTERNAL PARAMETERS-2'!S21*VLOOKUP(T$4,'[1]INTERNAL PARAMETERS-1'!$B$5:$J$44,4, FALSE)</f>
        <v>7.0261466324526761E-2</v>
      </c>
      <c r="U21" s="52">
        <f>$F21*'[1]INTERNAL PARAMETERS-2'!T21*VLOOKUP(U$4,'[1]INTERNAL PARAMETERS-1'!$B$5:$J$44,4, FALSE)</f>
        <v>2.8106867468538112E-2</v>
      </c>
      <c r="V21" s="52">
        <f>$F21*'[1]INTERNAL PARAMETERS-2'!U21*VLOOKUP(V$4,'[1]INTERNAL PARAMETERS-1'!$B$5:$J$44,4, FALSE)</f>
        <v>0.90636094065807604</v>
      </c>
      <c r="W21" s="52">
        <f>$F21*'[1]INTERNAL PARAMETERS-2'!V21*VLOOKUP(W$4,'[1]INTERNAL PARAMETERS-1'!$B$5:$J$44,4, FALSE)</f>
        <v>0</v>
      </c>
      <c r="X21" s="52">
        <f>$F21*'[1]INTERNAL PARAMETERS-2'!W21*VLOOKUP(X$4,'[1]INTERNAL PARAMETERS-1'!$B$5:$J$44,4, FALSE)</f>
        <v>0</v>
      </c>
      <c r="Y21" s="52">
        <f>$F21*'[1]INTERNAL PARAMETERS-2'!X21*VLOOKUP(Y$4,'[1]INTERNAL PARAMETERS-1'!$B$5:$J$44,4, FALSE)</f>
        <v>0</v>
      </c>
      <c r="Z21" s="52">
        <f>$F21*'[1]INTERNAL PARAMETERS-2'!Y21*VLOOKUP(Z$4,'[1]INTERNAL PARAMETERS-1'!$B$5:$J$44,4, FALSE)</f>
        <v>0</v>
      </c>
      <c r="AA21" s="52">
        <f>$F21*'[1]INTERNAL PARAMETERS-2'!Z21*VLOOKUP(AA$4,'[1]INTERNAL PARAMETERS-1'!$B$5:$J$44,4, FALSE)</f>
        <v>0</v>
      </c>
      <c r="AB21" s="52">
        <f>$F21*'[1]INTERNAL PARAMETERS-2'!AA21*VLOOKUP(AB$4,'[1]INTERNAL PARAMETERS-1'!$B$5:$J$44,4, FALSE)</f>
        <v>0</v>
      </c>
      <c r="AC21" s="52">
        <f>$F21*'[1]INTERNAL PARAMETERS-2'!AB21*VLOOKUP(AC$4,'[1]INTERNAL PARAMETERS-1'!$B$5:$J$44,4, FALSE)</f>
        <v>0</v>
      </c>
      <c r="AD21" s="52">
        <f>$F21*'[1]INTERNAL PARAMETERS-2'!AC21*VLOOKUP(AD$4,'[1]INTERNAL PARAMETERS-1'!$B$5:$J$44,4, FALSE)</f>
        <v>0</v>
      </c>
      <c r="AE21" s="52">
        <f>$F21*'[1]INTERNAL PARAMETERS-2'!AD21*VLOOKUP(AE$4,'[1]INTERNAL PARAMETERS-1'!$B$5:$J$44,4, FALSE)</f>
        <v>0</v>
      </c>
      <c r="AF21" s="52">
        <f>$F21*'[1]INTERNAL PARAMETERS-2'!AE21*VLOOKUP(AF$4,'[1]INTERNAL PARAMETERS-1'!$B$5:$J$44,4, FALSE)</f>
        <v>0</v>
      </c>
      <c r="AG21" s="52">
        <f>$F21*'[1]INTERNAL PARAMETERS-2'!AF21*VLOOKUP(AG$4,'[1]INTERNAL PARAMETERS-1'!$B$5:$J$44,4, FALSE)</f>
        <v>0</v>
      </c>
      <c r="AH21" s="52">
        <f>$F21*'[1]INTERNAL PARAMETERS-2'!AG21*VLOOKUP(AH$4,'[1]INTERNAL PARAMETERS-1'!$B$5:$J$44,4, FALSE)</f>
        <v>0</v>
      </c>
      <c r="AI21" s="52">
        <f>$F21*'[1]INTERNAL PARAMETERS-2'!AH21*VLOOKUP(AI$4,'[1]INTERNAL PARAMETERS-1'!$B$5:$J$44,4, FALSE)</f>
        <v>0.14053433734269055</v>
      </c>
      <c r="AJ21" s="52">
        <f>$F21*'[1]INTERNAL PARAMETERS-2'!AI21*VLOOKUP(AJ$4,'[1]INTERNAL PARAMETERS-1'!$B$5:$J$44,4, FALSE)</f>
        <v>0.14053433734269055</v>
      </c>
      <c r="AK21" s="52">
        <f>$F21*'[1]INTERNAL PARAMETERS-2'!AJ21*VLOOKUP(AK$4,'[1]INTERNAL PARAMETERS-1'!$B$5:$J$44,4, FALSE)</f>
        <v>0.14053433734269055</v>
      </c>
      <c r="AL21" s="52">
        <f>$F21*'[1]INTERNAL PARAMETERS-2'!AK21*VLOOKUP(AL$4,'[1]INTERNAL PARAMETERS-1'!$B$5:$J$44,4, FALSE)</f>
        <v>0</v>
      </c>
      <c r="AM21" s="52">
        <f>$F21*'[1]INTERNAL PARAMETERS-2'!AL21*VLOOKUP(AM$4,'[1]INTERNAL PARAMETERS-1'!$B$5:$J$44,4, FALSE)</f>
        <v>0</v>
      </c>
      <c r="AN21" s="52">
        <f>$F21*'[1]INTERNAL PARAMETERS-2'!AM21*VLOOKUP(AN$4,'[1]INTERNAL PARAMETERS-1'!$B$5:$J$44,4, FALSE)</f>
        <v>0</v>
      </c>
      <c r="AO21" s="52">
        <f>$F21*'[1]INTERNAL PARAMETERS-2'!AN21*VLOOKUP(AO$4,'[1]INTERNAL PARAMETERS-1'!$B$5:$J$44,4, FALSE)</f>
        <v>0</v>
      </c>
      <c r="AP21" s="52">
        <f>$F21*'[1]INTERNAL PARAMETERS-2'!AO21*VLOOKUP(AP$4,'[1]INTERNAL PARAMETERS-1'!$B$5:$J$44,4, FALSE)</f>
        <v>0</v>
      </c>
      <c r="AQ21" s="52">
        <f>$F21*'[1]INTERNAL PARAMETERS-2'!AP21*VLOOKUP(AQ$4,'[1]INTERNAL PARAMETERS-1'!$B$5:$J$44,4, FALSE)</f>
        <v>0</v>
      </c>
      <c r="AR21" s="52">
        <f>$F21*'[1]INTERNAL PARAMETERS-2'!AQ21*VLOOKUP(AR$4,'[1]INTERNAL PARAMETERS-1'!$B$5:$J$44,4, FALSE)</f>
        <v>0</v>
      </c>
      <c r="AS21" s="52">
        <f>$F21*'[1]INTERNAL PARAMETERS-2'!AR21*VLOOKUP(AS$4,'[1]INTERNAL PARAMETERS-1'!$B$5:$J$44,4, FALSE)</f>
        <v>0</v>
      </c>
      <c r="AT21" s="51">
        <f>$F21*'[1]INTERNAL PARAMETERS-2'!AS21*VLOOKUP(AT$4,'[1]INTERNAL PARAMETERS-1'!$B$5:$J$44,4, FALSE)</f>
        <v>0</v>
      </c>
      <c r="AU21" s="53">
        <f>$F21*'[1]INTERNAL PARAMETERS-2'!F21*(1-VLOOKUP(G$4,'[1]INTERNAL PARAMETERS-1'!$B$5:$J$44,4, FALSE))</f>
        <v>0</v>
      </c>
      <c r="AV21" s="52">
        <f>$F21*'[1]INTERNAL PARAMETERS-2'!G21*(1-VLOOKUP(H$4,'[1]INTERNAL PARAMETERS-1'!$B$5:$J$44,4, FALSE))</f>
        <v>0</v>
      </c>
      <c r="AW21" s="52">
        <f>$F21*'[1]INTERNAL PARAMETERS-2'!H21*(1-VLOOKUP(I$4,'[1]INTERNAL PARAMETERS-1'!$B$5:$J$44,4, FALSE))</f>
        <v>60.521991963626448</v>
      </c>
      <c r="AX21" s="52">
        <f>$F21*'[1]INTERNAL PARAMETERS-2'!I21*(1-VLOOKUP(J$4,'[1]INTERNAL PARAMETERS-1'!$B$5:$J$44,4, FALSE))</f>
        <v>0</v>
      </c>
      <c r="AY21" s="52">
        <f>$F21*'[1]INTERNAL PARAMETERS-2'!J21*(1-VLOOKUP(K$4,'[1]INTERNAL PARAMETERS-1'!$B$5:$J$44,4, FALSE))</f>
        <v>0</v>
      </c>
      <c r="AZ21" s="52">
        <f>$F21*'[1]INTERNAL PARAMETERS-2'!K21*(1-VLOOKUP(L$4,'[1]INTERNAL PARAMETERS-1'!$B$5:$J$44,4, FALSE))</f>
        <v>0</v>
      </c>
      <c r="BA21" s="52">
        <f>$F21*'[1]INTERNAL PARAMETERS-2'!L21*(1-VLOOKUP(M$4,'[1]INTERNAL PARAMETERS-1'!$B$5:$J$44,4, FALSE))</f>
        <v>61.274228448886568</v>
      </c>
      <c r="BB21" s="52">
        <f>$F21*'[1]INTERNAL PARAMETERS-2'!M21*(1-VLOOKUP(N$4,'[1]INTERNAL PARAMETERS-1'!$B$5:$J$44,4, FALSE))</f>
        <v>4.5388257178106972</v>
      </c>
      <c r="BC21" s="52">
        <f>$F21*'[1]INTERNAL PARAMETERS-2'!N21*(1-VLOOKUP(O$4,'[1]INTERNAL PARAMETERS-1'!$B$5:$J$44,4, FALSE))</f>
        <v>25.715360236314499</v>
      </c>
      <c r="BD21" s="52">
        <f>$F21*'[1]INTERNAL PARAMETERS-2'!O21*(1-VLOOKUP(P$4,'[1]INTERNAL PARAMETERS-1'!$B$5:$J$44,4, FALSE))</f>
        <v>4.9182456192486868</v>
      </c>
      <c r="BE21" s="52">
        <f>$F21*'[1]INTERNAL PARAMETERS-2'!P21*(1-VLOOKUP(Q$4,'[1]INTERNAL PARAMETERS-1'!$B$5:$J$44,4, FALSE))</f>
        <v>11.522732216205105</v>
      </c>
      <c r="BF21" s="52">
        <f>$F21*'[1]INTERNAL PARAMETERS-2'!Q21*(1-VLOOKUP(R$4,'[1]INTERNAL PARAMETERS-1'!$B$5:$J$44,4, FALSE))</f>
        <v>0</v>
      </c>
      <c r="BG21" s="52">
        <f>$F21*'[1]INTERNAL PARAMETERS-2'!R21*(1-VLOOKUP(S$4,'[1]INTERNAL PARAMETERS-1'!$B$5:$J$44,4, FALSE))</f>
        <v>10.897840540096412</v>
      </c>
      <c r="BH21" s="52">
        <f>$F21*'[1]INTERNAL PARAMETERS-2'!S21*(1-VLOOKUP(T$4,'[1]INTERNAL PARAMETERS-1'!$B$5:$J$44,4, FALSE))</f>
        <v>0.63235319692074077</v>
      </c>
      <c r="BI21" s="52">
        <f>$F21*'[1]INTERNAL PARAMETERS-2'!T21*(1-VLOOKUP(U$4,'[1]INTERNAL PARAMETERS-1'!$B$5:$J$44,4, FALSE))</f>
        <v>0.11242746987415245</v>
      </c>
      <c r="BJ21" s="52">
        <f>$F21*'[1]INTERNAL PARAMETERS-2'!U21*(1-VLOOKUP(V$4,'[1]INTERNAL PARAMETERS-1'!$B$5:$J$44,4, FALSE))</f>
        <v>5.1360453303957643</v>
      </c>
      <c r="BK21" s="52">
        <f>$F21*'[1]INTERNAL PARAMETERS-2'!V21*(1-VLOOKUP(W$4,'[1]INTERNAL PARAMETERS-1'!$B$5:$J$44,4, FALSE))</f>
        <v>6.4639807713478197</v>
      </c>
      <c r="BL21" s="52">
        <f>$F21*'[1]INTERNAL PARAMETERS-2'!W21*(1-VLOOKUP(X$4,'[1]INTERNAL PARAMETERS-1'!$B$5:$J$44,4, FALSE))</f>
        <v>7.5881414231529742</v>
      </c>
      <c r="BM21" s="52">
        <f>$F21*'[1]INTERNAL PARAMETERS-2'!X21*(1-VLOOKUP(Y$4,'[1]INTERNAL PARAMETERS-1'!$B$5:$J$44,4, FALSE))</f>
        <v>9.5554225638119945</v>
      </c>
      <c r="BN21" s="52">
        <f>$F21*'[1]INTERNAL PARAMETERS-2'!Y21*(1-VLOOKUP(Z$4,'[1]INTERNAL PARAMETERS-1'!$B$5:$J$44,4, FALSE))</f>
        <v>10.67961172735124</v>
      </c>
      <c r="BO21" s="52">
        <f>$F21*'[1]INTERNAL PARAMETERS-2'!Z21*(1-VLOOKUP(AA$4,'[1]INTERNAL PARAMETERS-1'!$B$5:$J$44,4, FALSE))</f>
        <v>5.9019004454452428</v>
      </c>
      <c r="BP21" s="52">
        <f>$F21*'[1]INTERNAL PARAMETERS-2'!AA21*(1-VLOOKUP(AB$4,'[1]INTERNAL PARAMETERS-1'!$B$5:$J$44,4, FALSE))</f>
        <v>1.4052008147564423</v>
      </c>
      <c r="BQ21" s="52">
        <f>$F21*'[1]INTERNAL PARAMETERS-2'!AB21*(1-VLOOKUP(AC$4,'[1]INTERNAL PARAMETERS-1'!$B$5:$J$44,4, FALSE))</f>
        <v>31.19568618146576</v>
      </c>
      <c r="BR21" s="52">
        <f>$F21*'[1]INTERNAL PARAMETERS-2'!AC21*(1-VLOOKUP(AD$4,'[1]INTERNAL PARAMETERS-1'!$B$5:$J$44,4, FALSE))</f>
        <v>1.2646949891478445</v>
      </c>
      <c r="BS21" s="52">
        <f>$F21*'[1]INTERNAL PARAMETERS-2'!AD21*(1-VLOOKUP(AE$4,'[1]INTERNAL PARAMETERS-1'!$B$5:$J$44,4, FALSE))</f>
        <v>0.84312048885386537</v>
      </c>
      <c r="BT21" s="52">
        <f>$F21*'[1]INTERNAL PARAMETERS-2'!AE21*(1-VLOOKUP(AF$4,'[1]INTERNAL PARAMETERS-1'!$B$5:$J$44,4, FALSE))</f>
        <v>0</v>
      </c>
      <c r="BU21" s="52">
        <f>$F21*'[1]INTERNAL PARAMETERS-2'!AF21*(1-VLOOKUP(AG$4,'[1]INTERNAL PARAMETERS-1'!$B$5:$J$44,4, FALSE))</f>
        <v>0</v>
      </c>
      <c r="BV21" s="52">
        <f>$F21*'[1]INTERNAL PARAMETERS-2'!AG21*(1-VLOOKUP(AH$4,'[1]INTERNAL PARAMETERS-1'!$B$5:$J$44,4, FALSE))</f>
        <v>0</v>
      </c>
      <c r="BW21" s="52">
        <f>$F21*'[1]INTERNAL PARAMETERS-2'!AH21*(1-VLOOKUP(AI$4,'[1]INTERNAL PARAMETERS-1'!$B$5:$J$44,4, FALSE))</f>
        <v>0</v>
      </c>
      <c r="BX21" s="52">
        <f>$F21*'[1]INTERNAL PARAMETERS-2'!AI21*(1-VLOOKUP(AJ$4,'[1]INTERNAL PARAMETERS-1'!$B$5:$J$44,4, FALSE))</f>
        <v>0</v>
      </c>
      <c r="BY21" s="52">
        <f>$F21*'[1]INTERNAL PARAMETERS-2'!AJ21*(1-VLOOKUP(AK$4,'[1]INTERNAL PARAMETERS-1'!$B$5:$J$44,4, FALSE))</f>
        <v>0</v>
      </c>
      <c r="BZ21" s="52">
        <f>$F21*'[1]INTERNAL PARAMETERS-2'!AK21*(1-VLOOKUP(AL$4,'[1]INTERNAL PARAMETERS-1'!$B$5:$J$44,4, FALSE))</f>
        <v>0.28104016295128847</v>
      </c>
      <c r="CA21" s="52">
        <f>$F21*'[1]INTERNAL PARAMETERS-2'!AL21*(1-VLOOKUP(AM$4,'[1]INTERNAL PARAMETERS-1'!$B$5:$J$44,4, FALSE))</f>
        <v>0.98365482619655598</v>
      </c>
      <c r="CB21" s="52">
        <f>$F21*'[1]INTERNAL PARAMETERS-2'!AM21*(1-VLOOKUP(AN$4,'[1]INTERNAL PARAMETERS-1'!$B$5:$J$44,4, FALSE))</f>
        <v>0.98365482619655598</v>
      </c>
      <c r="CC21" s="52">
        <f>$F21*'[1]INTERNAL PARAMETERS-2'!AN21*(1-VLOOKUP(AO$4,'[1]INTERNAL PARAMETERS-1'!$B$5:$J$44,4, FALSE))</f>
        <v>2.2483498153444006</v>
      </c>
      <c r="CD21" s="52">
        <f>$F21*'[1]INTERNAL PARAMETERS-2'!AO21*(1-VLOOKUP(AP$4,'[1]INTERNAL PARAMETERS-1'!$B$5:$J$44,4, FALSE))</f>
        <v>9.695956901154684</v>
      </c>
      <c r="CE21" s="52">
        <f>$F21*'[1]INTERNAL PARAMETERS-2'!AP21*(1-VLOOKUP(AQ$4,'[1]INTERNAL PARAMETERS-1'!$B$5:$J$44,4, FALSE))</f>
        <v>0.70261466324526756</v>
      </c>
      <c r="CF21" s="52">
        <f>$F21*'[1]INTERNAL PARAMETERS-2'!AQ21*(1-VLOOKUP(AR$4,'[1]INTERNAL PARAMETERS-1'!$B$5:$J$44,4, FALSE))</f>
        <v>0</v>
      </c>
      <c r="CG21" s="52">
        <f>$F21*'[1]INTERNAL PARAMETERS-2'!AR21*(1-VLOOKUP(AS$4,'[1]INTERNAL PARAMETERS-1'!$B$5:$J$44,4, FALSE))</f>
        <v>0.14053433734269055</v>
      </c>
      <c r="CH21" s="51">
        <f>$F21*'[1]INTERNAL PARAMETERS-2'!AS21*(1-VLOOKUP(AT$4,'[1]INTERNAL PARAMETERS-1'!$B$5:$J$44,4, FALSE))</f>
        <v>0</v>
      </c>
      <c r="CI21" s="50">
        <f t="shared" si="0"/>
        <v>285.11742646174014</v>
      </c>
    </row>
    <row r="22" spans="3:87" x14ac:dyDescent="0.5">
      <c r="C22" s="35" t="s">
        <v>5</v>
      </c>
      <c r="D22" s="34" t="s">
        <v>90</v>
      </c>
      <c r="E22" s="34" t="s">
        <v>71</v>
      </c>
      <c r="F22" s="147">
        <f>ESC!AF22</f>
        <v>80.10849760171611</v>
      </c>
      <c r="G22" s="53">
        <f>$F22*'[1]INTERNAL PARAMETERS-2'!F22*VLOOKUP(G$4,'[1]INTERNAL PARAMETERS-1'!$B$5:$J$44,4, FALSE)</f>
        <v>0.20593491478473161</v>
      </c>
      <c r="H22" s="52">
        <f>$F22*'[1]INTERNAL PARAMETERS-2'!G22*VLOOKUP(H$4,'[1]INTERNAL PARAMETERS-1'!$B$5:$J$44,4, FALSE)</f>
        <v>0.20593491478473161</v>
      </c>
      <c r="I22" s="52">
        <f>$F22*'[1]INTERNAL PARAMETERS-2'!H22*VLOOKUP(I$4,'[1]INTERNAL PARAMETERS-1'!$B$5:$J$44,4, FALSE)</f>
        <v>0.7943081976625439</v>
      </c>
      <c r="J22" s="52">
        <f>$F22*'[1]INTERNAL PARAMETERS-2'!I22*VLOOKUP(J$4,'[1]INTERNAL PARAMETERS-1'!$B$5:$J$44,4, FALSE)</f>
        <v>0</v>
      </c>
      <c r="K22" s="52">
        <f>$F22*'[1]INTERNAL PARAMETERS-2'!J22*VLOOKUP(K$4,'[1]INTERNAL PARAMETERS-1'!$B$5:$J$44,4, FALSE)</f>
        <v>0</v>
      </c>
      <c r="L22" s="52">
        <f>$F22*'[1]INTERNAL PARAMETERS-2'!K22*VLOOKUP(L$4,'[1]INTERNAL PARAMETERS-1'!$B$5:$J$44,4, FALSE)</f>
        <v>0</v>
      </c>
      <c r="M22" s="52">
        <f>$F22*'[1]INTERNAL PARAMETERS-2'!L22*VLOOKUP(M$4,'[1]INTERNAL PARAMETERS-1'!$B$5:$J$44,4, FALSE)</f>
        <v>0.87178913654292378</v>
      </c>
      <c r="N22" s="52">
        <f>$F22*'[1]INTERNAL PARAMETERS-2'!M22*VLOOKUP(N$4,'[1]INTERNAL PARAMETERS-1'!$B$5:$J$44,4, FALSE)</f>
        <v>7.2077220174656065E-2</v>
      </c>
      <c r="O22" s="52">
        <f>$F22*'[1]INTERNAL PARAMETERS-2'!N22*VLOOKUP(O$4,'[1]INTERNAL PARAMETERS-1'!$B$5:$J$44,4, FALSE)</f>
        <v>0</v>
      </c>
      <c r="P22" s="52">
        <f>$F22*'[1]INTERNAL PARAMETERS-2'!O22*VLOOKUP(P$4,'[1]INTERNAL PARAMETERS-1'!$B$5:$J$44,4, FALSE)</f>
        <v>0</v>
      </c>
      <c r="Q22" s="52">
        <f>$F22*'[1]INTERNAL PARAMETERS-2'!P22*VLOOKUP(Q$4,'[1]INTERNAL PARAMETERS-1'!$B$5:$J$44,4, FALSE)</f>
        <v>0</v>
      </c>
      <c r="R22" s="52">
        <f>$F22*'[1]INTERNAL PARAMETERS-2'!Q22*VLOOKUP(R$4,'[1]INTERNAL PARAMETERS-1'!$B$5:$J$44,4, FALSE)</f>
        <v>0</v>
      </c>
      <c r="S22" s="52">
        <f>$F22*'[1]INTERNAL PARAMETERS-2'!R22*VLOOKUP(S$4,'[1]INTERNAL PARAMETERS-1'!$B$5:$J$44,4, FALSE)</f>
        <v>0.228499475846695</v>
      </c>
      <c r="T22" s="52">
        <f>$F22*'[1]INTERNAL PARAMETERS-2'!S22*VLOOKUP(T$4,'[1]INTERNAL PARAMETERS-1'!$B$5:$J$44,4, FALSE)</f>
        <v>6.8644971594910538E-3</v>
      </c>
      <c r="U22" s="52">
        <f>$F22*'[1]INTERNAL PARAMETERS-2'!T22*VLOOKUP(U$4,'[1]INTERNAL PARAMETERS-1'!$B$5:$J$44,4, FALSE)</f>
        <v>1.3728994318982108E-2</v>
      </c>
      <c r="V22" s="52">
        <f>$F22*'[1]INTERNAL PARAMETERS-2'!U22*VLOOKUP(V$4,'[1]INTERNAL PARAMETERS-1'!$B$5:$J$44,4, FALSE)</f>
        <v>0.33979140776734312</v>
      </c>
      <c r="W22" s="52">
        <f>$F22*'[1]INTERNAL PARAMETERS-2'!V22*VLOOKUP(W$4,'[1]INTERNAL PARAMETERS-1'!$B$5:$J$44,4, FALSE)</f>
        <v>0</v>
      </c>
      <c r="X22" s="52">
        <f>$F22*'[1]INTERNAL PARAMETERS-2'!W22*VLOOKUP(X$4,'[1]INTERNAL PARAMETERS-1'!$B$5:$J$44,4, FALSE)</f>
        <v>0</v>
      </c>
      <c r="Y22" s="52">
        <f>$F22*'[1]INTERNAL PARAMETERS-2'!X22*VLOOKUP(Y$4,'[1]INTERNAL PARAMETERS-1'!$B$5:$J$44,4, FALSE)</f>
        <v>0</v>
      </c>
      <c r="Z22" s="52">
        <f>$F22*'[1]INTERNAL PARAMETERS-2'!Y22*VLOOKUP(Z$4,'[1]INTERNAL PARAMETERS-1'!$B$5:$J$44,4, FALSE)</f>
        <v>0</v>
      </c>
      <c r="AA22" s="52">
        <f>$F22*'[1]INTERNAL PARAMETERS-2'!Z22*VLOOKUP(AA$4,'[1]INTERNAL PARAMETERS-1'!$B$5:$J$44,4, FALSE)</f>
        <v>0</v>
      </c>
      <c r="AB22" s="52">
        <f>$F22*'[1]INTERNAL PARAMETERS-2'!AA22*VLOOKUP(AB$4,'[1]INTERNAL PARAMETERS-1'!$B$5:$J$44,4, FALSE)</f>
        <v>0</v>
      </c>
      <c r="AC22" s="52">
        <f>$F22*'[1]INTERNAL PARAMETERS-2'!AB22*VLOOKUP(AC$4,'[1]INTERNAL PARAMETERS-1'!$B$5:$J$44,4, FALSE)</f>
        <v>0</v>
      </c>
      <c r="AD22" s="52">
        <f>$F22*'[1]INTERNAL PARAMETERS-2'!AC22*VLOOKUP(AD$4,'[1]INTERNAL PARAMETERS-1'!$B$5:$J$44,4, FALSE)</f>
        <v>0</v>
      </c>
      <c r="AE22" s="52">
        <f>$F22*'[1]INTERNAL PARAMETERS-2'!AD22*VLOOKUP(AE$4,'[1]INTERNAL PARAMETERS-1'!$B$5:$J$44,4, FALSE)</f>
        <v>0</v>
      </c>
      <c r="AF22" s="52">
        <f>$F22*'[1]INTERNAL PARAMETERS-2'!AE22*VLOOKUP(AF$4,'[1]INTERNAL PARAMETERS-1'!$B$5:$J$44,4, FALSE)</f>
        <v>0</v>
      </c>
      <c r="AG22" s="52">
        <f>$F22*'[1]INTERNAL PARAMETERS-2'!AF22*VLOOKUP(AG$4,'[1]INTERNAL PARAMETERS-1'!$B$5:$J$44,4, FALSE)</f>
        <v>0</v>
      </c>
      <c r="AH22" s="52">
        <f>$F22*'[1]INTERNAL PARAMETERS-2'!AG22*VLOOKUP(AH$4,'[1]INTERNAL PARAMETERS-1'!$B$5:$J$44,4, FALSE)</f>
        <v>0</v>
      </c>
      <c r="AI22" s="52">
        <f>$F22*'[1]INTERNAL PARAMETERS-2'!AH22*VLOOKUP(AI$4,'[1]INTERNAL PARAMETERS-1'!$B$5:$J$44,4, FALSE)</f>
        <v>0</v>
      </c>
      <c r="AJ22" s="52">
        <f>$F22*'[1]INTERNAL PARAMETERS-2'!AI22*VLOOKUP(AJ$4,'[1]INTERNAL PARAMETERS-1'!$B$5:$J$44,4, FALSE)</f>
        <v>6.8644971594910537E-2</v>
      </c>
      <c r="AK22" s="52">
        <f>$F22*'[1]INTERNAL PARAMETERS-2'!AJ22*VLOOKUP(AK$4,'[1]INTERNAL PARAMETERS-1'!$B$5:$J$44,4, FALSE)</f>
        <v>0</v>
      </c>
      <c r="AL22" s="52">
        <f>$F22*'[1]INTERNAL PARAMETERS-2'!AK22*VLOOKUP(AL$4,'[1]INTERNAL PARAMETERS-1'!$B$5:$J$44,4, FALSE)</f>
        <v>0</v>
      </c>
      <c r="AM22" s="52">
        <f>$F22*'[1]INTERNAL PARAMETERS-2'!AL22*VLOOKUP(AM$4,'[1]INTERNAL PARAMETERS-1'!$B$5:$J$44,4, FALSE)</f>
        <v>0</v>
      </c>
      <c r="AN22" s="52">
        <f>$F22*'[1]INTERNAL PARAMETERS-2'!AM22*VLOOKUP(AN$4,'[1]INTERNAL PARAMETERS-1'!$B$5:$J$44,4, FALSE)</f>
        <v>0</v>
      </c>
      <c r="AO22" s="52">
        <f>$F22*'[1]INTERNAL PARAMETERS-2'!AN22*VLOOKUP(AO$4,'[1]INTERNAL PARAMETERS-1'!$B$5:$J$44,4, FALSE)</f>
        <v>0</v>
      </c>
      <c r="AP22" s="52">
        <f>$F22*'[1]INTERNAL PARAMETERS-2'!AO22*VLOOKUP(AP$4,'[1]INTERNAL PARAMETERS-1'!$B$5:$J$44,4, FALSE)</f>
        <v>0</v>
      </c>
      <c r="AQ22" s="52">
        <f>$F22*'[1]INTERNAL PARAMETERS-2'!AP22*VLOOKUP(AQ$4,'[1]INTERNAL PARAMETERS-1'!$B$5:$J$44,4, FALSE)</f>
        <v>0</v>
      </c>
      <c r="AR22" s="52">
        <f>$F22*'[1]INTERNAL PARAMETERS-2'!AQ22*VLOOKUP(AR$4,'[1]INTERNAL PARAMETERS-1'!$B$5:$J$44,4, FALSE)</f>
        <v>0</v>
      </c>
      <c r="AS22" s="52">
        <f>$F22*'[1]INTERNAL PARAMETERS-2'!AR22*VLOOKUP(AS$4,'[1]INTERNAL PARAMETERS-1'!$B$5:$J$44,4, FALSE)</f>
        <v>0</v>
      </c>
      <c r="AT22" s="51">
        <f>$F22*'[1]INTERNAL PARAMETERS-2'!AS22*VLOOKUP(AT$4,'[1]INTERNAL PARAMETERS-1'!$B$5:$J$44,4, FALSE)</f>
        <v>0</v>
      </c>
      <c r="AU22" s="53">
        <f>$F22*'[1]INTERNAL PARAMETERS-2'!F22*(1-VLOOKUP(G$4,'[1]INTERNAL PARAMETERS-1'!$B$5:$J$44,4, FALSE))</f>
        <v>0</v>
      </c>
      <c r="AV22" s="52">
        <f>$F22*'[1]INTERNAL PARAMETERS-2'!G22*(1-VLOOKUP(H$4,'[1]INTERNAL PARAMETERS-1'!$B$5:$J$44,4, FALSE))</f>
        <v>0</v>
      </c>
      <c r="AW22" s="52">
        <f>$F22*'[1]INTERNAL PARAMETERS-2'!H22*(1-VLOOKUP(I$4,'[1]INTERNAL PARAMETERS-1'!$B$5:$J$44,4, FALSE))</f>
        <v>15.091855755588332</v>
      </c>
      <c r="AX22" s="52">
        <f>$F22*'[1]INTERNAL PARAMETERS-2'!I22*(1-VLOOKUP(J$4,'[1]INTERNAL PARAMETERS-1'!$B$5:$J$44,4, FALSE))</f>
        <v>0</v>
      </c>
      <c r="AY22" s="52">
        <f>$F22*'[1]INTERNAL PARAMETERS-2'!J22*(1-VLOOKUP(K$4,'[1]INTERNAL PARAMETERS-1'!$B$5:$J$44,4, FALSE))</f>
        <v>0</v>
      </c>
      <c r="AZ22" s="52">
        <f>$F22*'[1]INTERNAL PARAMETERS-2'!K22*(1-VLOOKUP(L$4,'[1]INTERNAL PARAMETERS-1'!$B$5:$J$44,4, FALSE))</f>
        <v>0</v>
      </c>
      <c r="BA22" s="52">
        <f>$F22*'[1]INTERNAL PARAMETERS-2'!L22*(1-VLOOKUP(M$4,'[1]INTERNAL PARAMETERS-1'!$B$5:$J$44,4, FALSE))</f>
        <v>16.563993594315548</v>
      </c>
      <c r="BB22" s="52">
        <f>$F22*'[1]INTERNAL PARAMETERS-2'!M22*(1-VLOOKUP(N$4,'[1]INTERNAL PARAMETERS-1'!$B$5:$J$44,4, FALSE))</f>
        <v>1.3694671833184651</v>
      </c>
      <c r="BC22" s="52">
        <f>$F22*'[1]INTERNAL PARAMETERS-2'!N22*(1-VLOOKUP(O$4,'[1]INTERNAL PARAMETERS-1'!$B$5:$J$44,4, FALSE))</f>
        <v>7.0017710809813538</v>
      </c>
      <c r="BD22" s="52">
        <f>$F22*'[1]INTERNAL PARAMETERS-2'!O22*(1-VLOOKUP(P$4,'[1]INTERNAL PARAMETERS-1'!$B$5:$J$44,4, FALSE))</f>
        <v>1.166964517113479</v>
      </c>
      <c r="BE22" s="52">
        <f>$F22*'[1]INTERNAL PARAMETERS-2'!P22*(1-VLOOKUP(Q$4,'[1]INTERNAL PARAMETERS-1'!$B$5:$J$44,4, FALSE))</f>
        <v>3.5695305120855876</v>
      </c>
      <c r="BF22" s="52">
        <f>$F22*'[1]INTERNAL PARAMETERS-2'!Q22*(1-VLOOKUP(R$4,'[1]INTERNAL PARAMETERS-1'!$B$5:$J$44,4, FALSE))</f>
        <v>0</v>
      </c>
      <c r="BG22" s="52">
        <f>$F22*'[1]INTERNAL PARAMETERS-2'!R22*(1-VLOOKUP(S$4,'[1]INTERNAL PARAMETERS-1'!$B$5:$J$44,4, FALSE))</f>
        <v>4.3414900410872042</v>
      </c>
      <c r="BH22" s="52">
        <f>$F22*'[1]INTERNAL PARAMETERS-2'!S22*(1-VLOOKUP(T$4,'[1]INTERNAL PARAMETERS-1'!$B$5:$J$44,4, FALSE))</f>
        <v>6.1780474435419487E-2</v>
      </c>
      <c r="BI22" s="52">
        <f>$F22*'[1]INTERNAL PARAMETERS-2'!T22*(1-VLOOKUP(U$4,'[1]INTERNAL PARAMETERS-1'!$B$5:$J$44,4, FALSE))</f>
        <v>5.4915977275928431E-2</v>
      </c>
      <c r="BJ22" s="52">
        <f>$F22*'[1]INTERNAL PARAMETERS-2'!U22*(1-VLOOKUP(V$4,'[1]INTERNAL PARAMETERS-1'!$B$5:$J$44,4, FALSE))</f>
        <v>1.9254846440149442</v>
      </c>
      <c r="BK22" s="52">
        <f>$F22*'[1]INTERNAL PARAMETERS-2'!V22*(1-VLOOKUP(W$4,'[1]INTERNAL PARAMETERS-1'!$B$5:$J$44,4, FALSE))</f>
        <v>1.7847612506179136</v>
      </c>
      <c r="BL22" s="52">
        <f>$F22*'[1]INTERNAL PARAMETERS-2'!W22*(1-VLOOKUP(X$4,'[1]INTERNAL PARAMETERS-1'!$B$5:$J$44,4, FALSE))</f>
        <v>1.7847612506179136</v>
      </c>
      <c r="BM22" s="52">
        <f>$F22*'[1]INTERNAL PARAMETERS-2'!X22*(1-VLOOKUP(Y$4,'[1]INTERNAL PARAMETERS-1'!$B$5:$J$44,4, FALSE))</f>
        <v>2.2652760517822874</v>
      </c>
      <c r="BN22" s="52">
        <f>$F22*'[1]INTERNAL PARAMETERS-2'!Y22*(1-VLOOKUP(Z$4,'[1]INTERNAL PARAMETERS-1'!$B$5:$J$44,4, FALSE))</f>
        <v>3.0203707393263035</v>
      </c>
      <c r="BO22" s="52">
        <f>$F22*'[1]INTERNAL PARAMETERS-2'!Z22*(1-VLOOKUP(AA$4,'[1]INTERNAL PARAMETERS-1'!$B$5:$J$44,4, FALSE))</f>
        <v>1.5788343466829422</v>
      </c>
      <c r="BP22" s="52">
        <f>$F22*'[1]INTERNAL PARAMETERS-2'!AA22*(1-VLOOKUP(AB$4,'[1]INTERNAL PARAMETERS-1'!$B$5:$J$44,4, FALSE))</f>
        <v>0.41186982956946322</v>
      </c>
      <c r="BQ22" s="52">
        <f>$F22*'[1]INTERNAL PARAMETERS-2'!AB22*(1-VLOOKUP(AC$4,'[1]INTERNAL PARAMETERS-1'!$B$5:$J$44,4, FALSE))</f>
        <v>9.4729820475483724</v>
      </c>
      <c r="BR22" s="52">
        <f>$F22*'[1]INTERNAL PARAMETERS-2'!AC22*(1-VLOOKUP(AD$4,'[1]INTERNAL PARAMETERS-1'!$B$5:$J$44,4, FALSE))</f>
        <v>0.41186982956946322</v>
      </c>
      <c r="BS22" s="52">
        <f>$F22*'[1]INTERNAL PARAMETERS-2'!AD22*(1-VLOOKUP(AE$4,'[1]INTERNAL PARAMETERS-1'!$B$5:$J$44,4, FALSE))</f>
        <v>6.8644971594910537E-2</v>
      </c>
      <c r="BT22" s="52">
        <f>$F22*'[1]INTERNAL PARAMETERS-2'!AE22*(1-VLOOKUP(AF$4,'[1]INTERNAL PARAMETERS-1'!$B$5:$J$44,4, FALSE))</f>
        <v>0</v>
      </c>
      <c r="BU22" s="52">
        <f>$F22*'[1]INTERNAL PARAMETERS-2'!AF22*(1-VLOOKUP(AG$4,'[1]INTERNAL PARAMETERS-1'!$B$5:$J$44,4, FALSE))</f>
        <v>0</v>
      </c>
      <c r="BV22" s="52">
        <f>$F22*'[1]INTERNAL PARAMETERS-2'!AG22*(1-VLOOKUP(AH$4,'[1]INTERNAL PARAMETERS-1'!$B$5:$J$44,4, FALSE))</f>
        <v>0</v>
      </c>
      <c r="BW22" s="52">
        <f>$F22*'[1]INTERNAL PARAMETERS-2'!AH22*(1-VLOOKUP(AI$4,'[1]INTERNAL PARAMETERS-1'!$B$5:$J$44,4, FALSE))</f>
        <v>0</v>
      </c>
      <c r="BX22" s="52">
        <f>$F22*'[1]INTERNAL PARAMETERS-2'!AI22*(1-VLOOKUP(AJ$4,'[1]INTERNAL PARAMETERS-1'!$B$5:$J$44,4, FALSE))</f>
        <v>0</v>
      </c>
      <c r="BY22" s="52">
        <f>$F22*'[1]INTERNAL PARAMETERS-2'!AJ22*(1-VLOOKUP(AK$4,'[1]INTERNAL PARAMETERS-1'!$B$5:$J$44,4, FALSE))</f>
        <v>0</v>
      </c>
      <c r="BZ22" s="52">
        <f>$F22*'[1]INTERNAL PARAMETERS-2'!AK22*(1-VLOOKUP(AL$4,'[1]INTERNAL PARAMETERS-1'!$B$5:$J$44,4, FALSE))</f>
        <v>0.13728994318982107</v>
      </c>
      <c r="CA22" s="52">
        <f>$F22*'[1]INTERNAL PARAMETERS-2'!AL22*(1-VLOOKUP(AM$4,'[1]INTERNAL PARAMETERS-1'!$B$5:$J$44,4, FALSE))</f>
        <v>0.27457988637964215</v>
      </c>
      <c r="CB22" s="52">
        <f>$F22*'[1]INTERNAL PARAMETERS-2'!AM22*(1-VLOOKUP(AN$4,'[1]INTERNAL PARAMETERS-1'!$B$5:$J$44,4, FALSE))</f>
        <v>0.34322485797455266</v>
      </c>
      <c r="CC22" s="52">
        <f>$F22*'[1]INTERNAL PARAMETERS-2'!AN22*(1-VLOOKUP(AO$4,'[1]INTERNAL PARAMETERS-1'!$B$5:$J$44,4, FALSE))</f>
        <v>0.54915977275928429</v>
      </c>
      <c r="CD22" s="52">
        <f>$F22*'[1]INTERNAL PARAMETERS-2'!AO22*(1-VLOOKUP(AP$4,'[1]INTERNAL PARAMETERS-1'!$B$5:$J$44,4, FALSE))</f>
        <v>3.7068204552754089</v>
      </c>
      <c r="CE22" s="52">
        <f>$F22*'[1]INTERNAL PARAMETERS-2'!AP22*(1-VLOOKUP(AQ$4,'[1]INTERNAL PARAMETERS-1'!$B$5:$J$44,4, FALSE))</f>
        <v>0.27457988637964215</v>
      </c>
      <c r="CF22" s="52">
        <f>$F22*'[1]INTERNAL PARAMETERS-2'!AQ22*(1-VLOOKUP(AR$4,'[1]INTERNAL PARAMETERS-1'!$B$5:$J$44,4, FALSE))</f>
        <v>0</v>
      </c>
      <c r="CG22" s="52">
        <f>$F22*'[1]INTERNAL PARAMETERS-2'!AR22*(1-VLOOKUP(AS$4,'[1]INTERNAL PARAMETERS-1'!$B$5:$J$44,4, FALSE))</f>
        <v>6.8644971594910537E-2</v>
      </c>
      <c r="CH22" s="51">
        <f>$F22*'[1]INTERNAL PARAMETERS-2'!AS22*(1-VLOOKUP(AT$4,'[1]INTERNAL PARAMETERS-1'!$B$5:$J$44,4, FALSE))</f>
        <v>0</v>
      </c>
      <c r="CI22" s="50">
        <f t="shared" si="0"/>
        <v>80.108497601716081</v>
      </c>
    </row>
    <row r="23" spans="3:87" x14ac:dyDescent="0.5">
      <c r="C23" s="35" t="s">
        <v>5</v>
      </c>
      <c r="D23" s="34" t="s">
        <v>72</v>
      </c>
      <c r="E23" s="34" t="s">
        <v>89</v>
      </c>
      <c r="F23" s="147">
        <f>ESC!AF23</f>
        <v>484.95789408350714</v>
      </c>
      <c r="G23" s="53">
        <f>$F23*'[1]INTERNAL PARAMETERS-2'!F23*VLOOKUP(G$4,'[1]INTERNAL PARAMETERS-1'!$B$5:$J$44,4, FALSE)</f>
        <v>0.61104694654521907</v>
      </c>
      <c r="H23" s="52">
        <f>$F23*'[1]INTERNAL PARAMETERS-2'!G23*VLOOKUP(H$4,'[1]INTERNAL PARAMETERS-1'!$B$5:$J$44,4, FALSE)</f>
        <v>0.40736463103014603</v>
      </c>
      <c r="I23" s="52">
        <f>$F23*'[1]INTERNAL PARAMETERS-2'!H23*VLOOKUP(I$4,'[1]INTERNAL PARAMETERS-1'!$B$5:$J$44,4, FALSE)</f>
        <v>5.6382562648251984</v>
      </c>
      <c r="J23" s="52">
        <f>$F23*'[1]INTERNAL PARAMETERS-2'!I23*VLOOKUP(J$4,'[1]INTERNAL PARAMETERS-1'!$B$5:$J$44,4, FALSE)</f>
        <v>0</v>
      </c>
      <c r="K23" s="52">
        <f>$F23*'[1]INTERNAL PARAMETERS-2'!J23*VLOOKUP(K$4,'[1]INTERNAL PARAMETERS-1'!$B$5:$J$44,4, FALSE)</f>
        <v>0</v>
      </c>
      <c r="L23" s="52">
        <f>$F23*'[1]INTERNAL PARAMETERS-2'!K23*VLOOKUP(L$4,'[1]INTERNAL PARAMETERS-1'!$B$5:$J$44,4, FALSE)</f>
        <v>0</v>
      </c>
      <c r="M23" s="52">
        <f>$F23*'[1]INTERNAL PARAMETERS-2'!L23*VLOOKUP(M$4,'[1]INTERNAL PARAMETERS-1'!$B$5:$J$44,4, FALSE)</f>
        <v>0.24441392903914677</v>
      </c>
      <c r="N23" s="52">
        <f>$F23*'[1]INTERNAL PARAMETERS-2'!M23*VLOOKUP(N$4,'[1]INTERNAL PARAMETERS-1'!$B$5:$J$44,4, FALSE)</f>
        <v>2.0571501652812407</v>
      </c>
      <c r="O23" s="52">
        <f>$F23*'[1]INTERNAL PARAMETERS-2'!N23*VLOOKUP(O$4,'[1]INTERNAL PARAMETERS-1'!$B$5:$J$44,4, FALSE)</f>
        <v>0</v>
      </c>
      <c r="P23" s="52">
        <f>$F23*'[1]INTERNAL PARAMETERS-2'!O23*VLOOKUP(P$4,'[1]INTERNAL PARAMETERS-1'!$B$5:$J$44,4, FALSE)</f>
        <v>0</v>
      </c>
      <c r="Q23" s="52">
        <f>$F23*'[1]INTERNAL PARAMETERS-2'!P23*VLOOKUP(Q$4,'[1]INTERNAL PARAMETERS-1'!$B$5:$J$44,4, FALSE)</f>
        <v>0</v>
      </c>
      <c r="R23" s="52">
        <f>$F23*'[1]INTERNAL PARAMETERS-2'!Q23*VLOOKUP(R$4,'[1]INTERNAL PARAMETERS-1'!$B$5:$J$44,4, FALSE)</f>
        <v>2.0367746593613218</v>
      </c>
      <c r="S23" s="52">
        <f>$F23*'[1]INTERNAL PARAMETERS-2'!R23*VLOOKUP(S$4,'[1]INTERNAL PARAMETERS-1'!$B$5:$J$44,4, FALSE)</f>
        <v>5.4723933906802271</v>
      </c>
      <c r="T23" s="52">
        <f>$F23*'[1]INTERNAL PARAMETERS-2'!S23*VLOOKUP(T$4,'[1]INTERNAL PARAMETERS-1'!$B$5:$J$44,4, FALSE)</f>
        <v>0.2036774659361322</v>
      </c>
      <c r="U23" s="52">
        <f>$F23*'[1]INTERNAL PARAMETERS-2'!T23*VLOOKUP(U$4,'[1]INTERNAL PARAMETERS-1'!$B$5:$J$44,4, FALSE)</f>
        <v>0.16294585241205842</v>
      </c>
      <c r="V23" s="52">
        <f>$F23*'[1]INTERNAL PARAMETERS-2'!U23*VLOOKUP(V$4,'[1]INTERNAL PARAMETERS-1'!$B$5:$J$44,4, FALSE)</f>
        <v>4.0328298291459213</v>
      </c>
      <c r="W23" s="52">
        <f>$F23*'[1]INTERNAL PARAMETERS-2'!V23*VLOOKUP(W$4,'[1]INTERNAL PARAMETERS-1'!$B$5:$J$44,4, FALSE)</f>
        <v>0</v>
      </c>
      <c r="X23" s="52">
        <f>$F23*'[1]INTERNAL PARAMETERS-2'!W23*VLOOKUP(X$4,'[1]INTERNAL PARAMETERS-1'!$B$5:$J$44,4, FALSE)</f>
        <v>0</v>
      </c>
      <c r="Y23" s="52">
        <f>$F23*'[1]INTERNAL PARAMETERS-2'!X23*VLOOKUP(Y$4,'[1]INTERNAL PARAMETERS-1'!$B$5:$J$44,4, FALSE)</f>
        <v>0</v>
      </c>
      <c r="Z23" s="52">
        <f>$F23*'[1]INTERNAL PARAMETERS-2'!Y23*VLOOKUP(Z$4,'[1]INTERNAL PARAMETERS-1'!$B$5:$J$44,4, FALSE)</f>
        <v>0</v>
      </c>
      <c r="AA23" s="52">
        <f>$F23*'[1]INTERNAL PARAMETERS-2'!Z23*VLOOKUP(AA$4,'[1]INTERNAL PARAMETERS-1'!$B$5:$J$44,4, FALSE)</f>
        <v>0</v>
      </c>
      <c r="AB23" s="52">
        <f>$F23*'[1]INTERNAL PARAMETERS-2'!AA23*VLOOKUP(AB$4,'[1]INTERNAL PARAMETERS-1'!$B$5:$J$44,4, FALSE)</f>
        <v>0</v>
      </c>
      <c r="AC23" s="52">
        <f>$F23*'[1]INTERNAL PARAMETERS-2'!AB23*VLOOKUP(AC$4,'[1]INTERNAL PARAMETERS-1'!$B$5:$J$44,4, FALSE)</f>
        <v>0</v>
      </c>
      <c r="AD23" s="52">
        <f>$F23*'[1]INTERNAL PARAMETERS-2'!AC23*VLOOKUP(AD$4,'[1]INTERNAL PARAMETERS-1'!$B$5:$J$44,4, FALSE)</f>
        <v>0</v>
      </c>
      <c r="AE23" s="52">
        <f>$F23*'[1]INTERNAL PARAMETERS-2'!AD23*VLOOKUP(AE$4,'[1]INTERNAL PARAMETERS-1'!$B$5:$J$44,4, FALSE)</f>
        <v>0</v>
      </c>
      <c r="AF23" s="52">
        <f>$F23*'[1]INTERNAL PARAMETERS-2'!AE23*VLOOKUP(AF$4,'[1]INTERNAL PARAMETERS-1'!$B$5:$J$44,4, FALSE)</f>
        <v>0</v>
      </c>
      <c r="AG23" s="52">
        <f>$F23*'[1]INTERNAL PARAMETERS-2'!AF23*VLOOKUP(AG$4,'[1]INTERNAL PARAMETERS-1'!$B$5:$J$44,4, FALSE)</f>
        <v>0</v>
      </c>
      <c r="AH23" s="52">
        <f>$F23*'[1]INTERNAL PARAMETERS-2'!AG23*VLOOKUP(AH$4,'[1]INTERNAL PARAMETERS-1'!$B$5:$J$44,4, FALSE)</f>
        <v>0</v>
      </c>
      <c r="AI23" s="52">
        <f>$F23*'[1]INTERNAL PARAMETERS-2'!AH23*VLOOKUP(AI$4,'[1]INTERNAL PARAMETERS-1'!$B$5:$J$44,4, FALSE)</f>
        <v>0.20368231551507301</v>
      </c>
      <c r="AJ23" s="52">
        <f>$F23*'[1]INTERNAL PARAMETERS-2'!AI23*VLOOKUP(AJ$4,'[1]INTERNAL PARAMETERS-1'!$B$5:$J$44,4, FALSE)</f>
        <v>0</v>
      </c>
      <c r="AK23" s="52">
        <f>$F23*'[1]INTERNAL PARAMETERS-2'!AJ23*VLOOKUP(AK$4,'[1]INTERNAL PARAMETERS-1'!$B$5:$J$44,4, FALSE)</f>
        <v>0</v>
      </c>
      <c r="AL23" s="52">
        <f>$F23*'[1]INTERNAL PARAMETERS-2'!AK23*VLOOKUP(AL$4,'[1]INTERNAL PARAMETERS-1'!$B$5:$J$44,4, FALSE)</f>
        <v>0</v>
      </c>
      <c r="AM23" s="52">
        <f>$F23*'[1]INTERNAL PARAMETERS-2'!AL23*VLOOKUP(AM$4,'[1]INTERNAL PARAMETERS-1'!$B$5:$J$44,4, FALSE)</f>
        <v>0</v>
      </c>
      <c r="AN23" s="52">
        <f>$F23*'[1]INTERNAL PARAMETERS-2'!AM23*VLOOKUP(AN$4,'[1]INTERNAL PARAMETERS-1'!$B$5:$J$44,4, FALSE)</f>
        <v>0</v>
      </c>
      <c r="AO23" s="52">
        <f>$F23*'[1]INTERNAL PARAMETERS-2'!AN23*VLOOKUP(AO$4,'[1]INTERNAL PARAMETERS-1'!$B$5:$J$44,4, FALSE)</f>
        <v>0</v>
      </c>
      <c r="AP23" s="52">
        <f>$F23*'[1]INTERNAL PARAMETERS-2'!AO23*VLOOKUP(AP$4,'[1]INTERNAL PARAMETERS-1'!$B$5:$J$44,4, FALSE)</f>
        <v>0</v>
      </c>
      <c r="AQ23" s="52">
        <f>$F23*'[1]INTERNAL PARAMETERS-2'!AP23*VLOOKUP(AQ$4,'[1]INTERNAL PARAMETERS-1'!$B$5:$J$44,4, FALSE)</f>
        <v>0</v>
      </c>
      <c r="AR23" s="52">
        <f>$F23*'[1]INTERNAL PARAMETERS-2'!AQ23*VLOOKUP(AR$4,'[1]INTERNAL PARAMETERS-1'!$B$5:$J$44,4, FALSE)</f>
        <v>0</v>
      </c>
      <c r="AS23" s="52">
        <f>$F23*'[1]INTERNAL PARAMETERS-2'!AR23*VLOOKUP(AS$4,'[1]INTERNAL PARAMETERS-1'!$B$5:$J$44,4, FALSE)</f>
        <v>0</v>
      </c>
      <c r="AT23" s="51">
        <f>$F23*'[1]INTERNAL PARAMETERS-2'!AS23*VLOOKUP(AT$4,'[1]INTERNAL PARAMETERS-1'!$B$5:$J$44,4, FALSE)</f>
        <v>0</v>
      </c>
      <c r="AU23" s="53">
        <f>$F23*'[1]INTERNAL PARAMETERS-2'!F23*(1-VLOOKUP(G$4,'[1]INTERNAL PARAMETERS-1'!$B$5:$J$44,4, FALSE))</f>
        <v>0</v>
      </c>
      <c r="AV23" s="52">
        <f>$F23*'[1]INTERNAL PARAMETERS-2'!G23*(1-VLOOKUP(H$4,'[1]INTERNAL PARAMETERS-1'!$B$5:$J$44,4, FALSE))</f>
        <v>0</v>
      </c>
      <c r="AW23" s="52">
        <f>$F23*'[1]INTERNAL PARAMETERS-2'!H23*(1-VLOOKUP(I$4,'[1]INTERNAL PARAMETERS-1'!$B$5:$J$44,4, FALSE))</f>
        <v>107.12686903167875</v>
      </c>
      <c r="AX23" s="52">
        <f>$F23*'[1]INTERNAL PARAMETERS-2'!I23*(1-VLOOKUP(J$4,'[1]INTERNAL PARAMETERS-1'!$B$5:$J$44,4, FALSE))</f>
        <v>0</v>
      </c>
      <c r="AY23" s="52">
        <f>$F23*'[1]INTERNAL PARAMETERS-2'!J23*(1-VLOOKUP(K$4,'[1]INTERNAL PARAMETERS-1'!$B$5:$J$44,4, FALSE))</f>
        <v>0</v>
      </c>
      <c r="AZ23" s="52">
        <f>$F23*'[1]INTERNAL PARAMETERS-2'!K23*(1-VLOOKUP(L$4,'[1]INTERNAL PARAMETERS-1'!$B$5:$J$44,4, FALSE))</f>
        <v>0</v>
      </c>
      <c r="BA23" s="52">
        <f>$F23*'[1]INTERNAL PARAMETERS-2'!L23*(1-VLOOKUP(M$4,'[1]INTERNAL PARAMETERS-1'!$B$5:$J$44,4, FALSE))</f>
        <v>4.6438646517437885</v>
      </c>
      <c r="BB23" s="52">
        <f>$F23*'[1]INTERNAL PARAMETERS-2'!M23*(1-VLOOKUP(N$4,'[1]INTERNAL PARAMETERS-1'!$B$5:$J$44,4, FALSE))</f>
        <v>39.085853140343566</v>
      </c>
      <c r="BC23" s="52">
        <f>$F23*'[1]INTERNAL PARAMETERS-2'!N23*(1-VLOOKUP(O$4,'[1]INTERNAL PARAMETERS-1'!$B$5:$J$44,4, FALSE))</f>
        <v>7.3324178711744032</v>
      </c>
      <c r="BD23" s="52">
        <f>$F23*'[1]INTERNAL PARAMETERS-2'!O23*(1-VLOOKUP(P$4,'[1]INTERNAL PARAMETERS-1'!$B$5:$J$44,4, FALSE))</f>
        <v>11.813331820927193</v>
      </c>
      <c r="BE23" s="52">
        <f>$F23*'[1]INTERNAL PARAMETERS-2'!P23*(1-VLOOKUP(Q$4,'[1]INTERNAL PARAMETERS-1'!$B$5:$J$44,4, FALSE))</f>
        <v>4.0735493187226437</v>
      </c>
      <c r="BF23" s="52">
        <f>$F23*'[1]INTERNAL PARAMETERS-2'!Q23*(1-VLOOKUP(R$4,'[1]INTERNAL PARAMETERS-1'!$B$5:$J$44,4, FALSE))</f>
        <v>0</v>
      </c>
      <c r="BG23" s="52">
        <f>$F23*'[1]INTERNAL PARAMETERS-2'!R23*(1-VLOOKUP(S$4,'[1]INTERNAL PARAMETERS-1'!$B$5:$J$44,4, FALSE))</f>
        <v>103.97547442292431</v>
      </c>
      <c r="BH23" s="52">
        <f>$F23*'[1]INTERNAL PARAMETERS-2'!S23*(1-VLOOKUP(T$4,'[1]INTERNAL PARAMETERS-1'!$B$5:$J$44,4, FALSE))</f>
        <v>1.8330971934251896</v>
      </c>
      <c r="BI23" s="52">
        <f>$F23*'[1]INTERNAL PARAMETERS-2'!T23*(1-VLOOKUP(U$4,'[1]INTERNAL PARAMETERS-1'!$B$5:$J$44,4, FALSE))</f>
        <v>0.65178340964823367</v>
      </c>
      <c r="BJ23" s="52">
        <f>$F23*'[1]INTERNAL PARAMETERS-2'!U23*(1-VLOOKUP(V$4,'[1]INTERNAL PARAMETERS-1'!$B$5:$J$44,4, FALSE))</f>
        <v>22.852702365160223</v>
      </c>
      <c r="BK23" s="52">
        <f>$F23*'[1]INTERNAL PARAMETERS-2'!V23*(1-VLOOKUP(W$4,'[1]INTERNAL PARAMETERS-1'!$B$5:$J$44,4, FALSE))</f>
        <v>6.5176886091141109</v>
      </c>
      <c r="BL23" s="52">
        <f>$F23*'[1]INTERNAL PARAMETERS-2'!W23*(1-VLOOKUP(X$4,'[1]INTERNAL PARAMETERS-1'!$B$5:$J$44,4, FALSE))</f>
        <v>1.018411577575365</v>
      </c>
      <c r="BM23" s="52">
        <f>$F23*'[1]INTERNAL PARAMETERS-2'!X23*(1-VLOOKUP(Y$4,'[1]INTERNAL PARAMETERS-1'!$B$5:$J$44,4, FALSE))</f>
        <v>0</v>
      </c>
      <c r="BN23" s="52">
        <f>$F23*'[1]INTERNAL PARAMETERS-2'!Y23*(1-VLOOKUP(Z$4,'[1]INTERNAL PARAMETERS-1'!$B$5:$J$44,4, FALSE))</f>
        <v>34.828997012025766</v>
      </c>
      <c r="BO23" s="52">
        <f>$F23*'[1]INTERNAL PARAMETERS-2'!Z23*(1-VLOOKUP(AA$4,'[1]INTERNAL PARAMETERS-1'!$B$5:$J$44,4, FALSE))</f>
        <v>14.461153426833732</v>
      </c>
      <c r="BP23" s="52">
        <f>$F23*'[1]INTERNAL PARAMETERS-2'!AA23*(1-VLOOKUP(AB$4,'[1]INTERNAL PARAMETERS-1'!$B$5:$J$44,4, FALSE))</f>
        <v>3.4625508679668329</v>
      </c>
      <c r="BQ23" s="52">
        <f>$F23*'[1]INTERNAL PARAMETERS-2'!AB23*(1-VLOOKUP(AC$4,'[1]INTERNAL PARAMETERS-1'!$B$5:$J$44,4, FALSE))</f>
        <v>45.012870308832376</v>
      </c>
      <c r="BR23" s="52">
        <f>$F23*'[1]INTERNAL PARAMETERS-2'!AC23*(1-VLOOKUP(AD$4,'[1]INTERNAL PARAMETERS-1'!$B$5:$J$44,4, FALSE))</f>
        <v>1.8330923438462488</v>
      </c>
      <c r="BS23" s="52">
        <f>$F23*'[1]INTERNAL PARAMETERS-2'!AD23*(1-VLOOKUP(AE$4,'[1]INTERNAL PARAMETERS-1'!$B$5:$J$44,4, FALSE))</f>
        <v>1.8330923438462488</v>
      </c>
      <c r="BT23" s="52">
        <f>$F23*'[1]INTERNAL PARAMETERS-2'!AE23*(1-VLOOKUP(AF$4,'[1]INTERNAL PARAMETERS-1'!$B$5:$J$44,4, FALSE))</f>
        <v>0</v>
      </c>
      <c r="BU23" s="52">
        <f>$F23*'[1]INTERNAL PARAMETERS-2'!AF23*(1-VLOOKUP(AG$4,'[1]INTERNAL PARAMETERS-1'!$B$5:$J$44,4, FALSE))</f>
        <v>0</v>
      </c>
      <c r="BV23" s="52">
        <f>$F23*'[1]INTERNAL PARAMETERS-2'!AG23*(1-VLOOKUP(AH$4,'[1]INTERNAL PARAMETERS-1'!$B$5:$J$44,4, FALSE))</f>
        <v>0</v>
      </c>
      <c r="BW23" s="52">
        <f>$F23*'[1]INTERNAL PARAMETERS-2'!AH23*(1-VLOOKUP(AI$4,'[1]INTERNAL PARAMETERS-1'!$B$5:$J$44,4, FALSE))</f>
        <v>0</v>
      </c>
      <c r="BX23" s="52">
        <f>$F23*'[1]INTERNAL PARAMETERS-2'!AI23*(1-VLOOKUP(AJ$4,'[1]INTERNAL PARAMETERS-1'!$B$5:$J$44,4, FALSE))</f>
        <v>0</v>
      </c>
      <c r="BY23" s="52">
        <f>$F23*'[1]INTERNAL PARAMETERS-2'!AJ23*(1-VLOOKUP(AK$4,'[1]INTERNAL PARAMETERS-1'!$B$5:$J$44,4, FALSE))</f>
        <v>0</v>
      </c>
      <c r="BZ23" s="52">
        <f>$F23*'[1]INTERNAL PARAMETERS-2'!AK23*(1-VLOOKUP(AL$4,'[1]INTERNAL PARAMETERS-1'!$B$5:$J$44,4, FALSE))</f>
        <v>0.81472926206029206</v>
      </c>
      <c r="CA23" s="52">
        <f>$F23*'[1]INTERNAL PARAMETERS-2'!AL23*(1-VLOOKUP(AM$4,'[1]INTERNAL PARAMETERS-1'!$B$5:$J$44,4, FALSE))</f>
        <v>0.20368231551507301</v>
      </c>
      <c r="CB23" s="52">
        <f>$F23*'[1]INTERNAL PARAMETERS-2'!AM23*(1-VLOOKUP(AN$4,'[1]INTERNAL PARAMETERS-1'!$B$5:$J$44,4, FALSE))</f>
        <v>0.81472926206029206</v>
      </c>
      <c r="CC23" s="52">
        <f>$F23*'[1]INTERNAL PARAMETERS-2'!AN23*(1-VLOOKUP(AO$4,'[1]INTERNAL PARAMETERS-1'!$B$5:$J$44,4, FALSE))</f>
        <v>3.2588685524517595</v>
      </c>
      <c r="CD23" s="52">
        <f>$F23*'[1]INTERNAL PARAMETERS-2'!AO23*(1-VLOOKUP(AP$4,'[1]INTERNAL PARAMETERS-1'!$B$5:$J$44,4, FALSE))</f>
        <v>36.458407040356938</v>
      </c>
      <c r="CE23" s="52">
        <f>$F23*'[1]INTERNAL PARAMETERS-2'!AP23*(1-VLOOKUP(AQ$4,'[1]INTERNAL PARAMETERS-1'!$B$5:$J$44,4, FALSE))</f>
        <v>4.8882785807829352</v>
      </c>
      <c r="CF23" s="52">
        <f>$F23*'[1]INTERNAL PARAMETERS-2'!AQ23*(1-VLOOKUP(AR$4,'[1]INTERNAL PARAMETERS-1'!$B$5:$J$44,4, FALSE))</f>
        <v>4.8882785807829352</v>
      </c>
      <c r="CG23" s="52">
        <f>$F23*'[1]INTERNAL PARAMETERS-2'!AR23*(1-VLOOKUP(AS$4,'[1]INTERNAL PARAMETERS-1'!$B$5:$J$44,4, FALSE))</f>
        <v>0.20368231551507301</v>
      </c>
      <c r="CH23" s="51">
        <f>$F23*'[1]INTERNAL PARAMETERS-2'!AS23*(1-VLOOKUP(AT$4,'[1]INTERNAL PARAMETERS-1'!$B$5:$J$44,4, FALSE))</f>
        <v>0</v>
      </c>
      <c r="CI23" s="50">
        <f t="shared" si="0"/>
        <v>484.957991075086</v>
      </c>
    </row>
    <row r="24" spans="3:87" x14ac:dyDescent="0.5">
      <c r="C24" s="35" t="s">
        <v>5</v>
      </c>
      <c r="D24" s="34" t="s">
        <v>72</v>
      </c>
      <c r="E24" s="34" t="s">
        <v>88</v>
      </c>
      <c r="F24" s="147">
        <f>ESC!AF24</f>
        <v>1458.3192090290897</v>
      </c>
      <c r="G24" s="53">
        <f>$F24*'[1]INTERNAL PARAMETERS-2'!F24*VLOOKUP(G$4,'[1]INTERNAL PARAMETERS-1'!$B$5:$J$44,4, FALSE)</f>
        <v>2.223499298006653</v>
      </c>
      <c r="H24" s="52">
        <f>$F24*'[1]INTERNAL PARAMETERS-2'!G24*VLOOKUP(H$4,'[1]INTERNAL PARAMETERS-1'!$B$5:$J$44,4, FALSE)</f>
        <v>0</v>
      </c>
      <c r="I24" s="52">
        <f>$F24*'[1]INTERNAL PARAMETERS-2'!H24*VLOOKUP(I$4,'[1]INTERNAL PARAMETERS-1'!$B$5:$J$44,4, FALSE)</f>
        <v>14.688665027083927</v>
      </c>
      <c r="J24" s="52">
        <f>$F24*'[1]INTERNAL PARAMETERS-2'!I24*VLOOKUP(J$4,'[1]INTERNAL PARAMETERS-1'!$B$5:$J$44,4, FALSE)</f>
        <v>0</v>
      </c>
      <c r="K24" s="52">
        <f>$F24*'[1]INTERNAL PARAMETERS-2'!J24*VLOOKUP(K$4,'[1]INTERNAL PARAMETERS-1'!$B$5:$J$44,4, FALSE)</f>
        <v>0</v>
      </c>
      <c r="L24" s="52">
        <f>$F24*'[1]INTERNAL PARAMETERS-2'!K24*VLOOKUP(L$4,'[1]INTERNAL PARAMETERS-1'!$B$5:$J$44,4, FALSE)</f>
        <v>0</v>
      </c>
      <c r="M24" s="52">
        <f>$F24*'[1]INTERNAL PARAMETERS-2'!L24*VLOOKUP(M$4,'[1]INTERNAL PARAMETERS-1'!$B$5:$J$44,4, FALSE)</f>
        <v>0.44470715119737581</v>
      </c>
      <c r="N24" s="52">
        <f>$F24*'[1]INTERNAL PARAMETERS-2'!M24*VLOOKUP(N$4,'[1]INTERNAL PARAMETERS-1'!$B$5:$J$44,4, FALSE)</f>
        <v>4.5741202814643733</v>
      </c>
      <c r="O24" s="52">
        <f>$F24*'[1]INTERNAL PARAMETERS-2'!N24*VLOOKUP(O$4,'[1]INTERNAL PARAMETERS-1'!$B$5:$J$44,4, FALSE)</f>
        <v>0</v>
      </c>
      <c r="P24" s="52">
        <f>$F24*'[1]INTERNAL PARAMETERS-2'!O24*VLOOKUP(P$4,'[1]INTERNAL PARAMETERS-1'!$B$5:$J$44,4, FALSE)</f>
        <v>0</v>
      </c>
      <c r="Q24" s="52">
        <f>$F24*'[1]INTERNAL PARAMETERS-2'!P24*VLOOKUP(Q$4,'[1]INTERNAL PARAMETERS-1'!$B$5:$J$44,4, FALSE)</f>
        <v>0</v>
      </c>
      <c r="R24" s="52">
        <f>$F24*'[1]INTERNAL PARAMETERS-2'!Q24*VLOOKUP(R$4,'[1]INTERNAL PARAMETERS-1'!$B$5:$J$44,4, FALSE)</f>
        <v>1.9058773742801174</v>
      </c>
      <c r="S24" s="52">
        <f>$F24*'[1]INTERNAL PARAMETERS-2'!R24*VLOOKUP(S$4,'[1]INTERNAL PARAMETERS-1'!$B$5:$J$44,4, FALSE)</f>
        <v>11.374299211147243</v>
      </c>
      <c r="T24" s="52">
        <f>$F24*'[1]INTERNAL PARAMETERS-2'!S24*VLOOKUP(T$4,'[1]INTERNAL PARAMETERS-1'!$B$5:$J$44,4, FALSE)</f>
        <v>0.47647663516607452</v>
      </c>
      <c r="U24" s="52">
        <f>$F24*'[1]INTERNAL PARAMETERS-2'!T24*VLOOKUP(U$4,'[1]INTERNAL PARAMETERS-1'!$B$5:$J$44,4, FALSE)</f>
        <v>0.88939971920266125</v>
      </c>
      <c r="V24" s="52">
        <f>$F24*'[1]INTERNAL PARAMETERS-2'!U24*VLOOKUP(V$4,'[1]INTERNAL PARAMETERS-1'!$B$5:$J$44,4, FALSE)</f>
        <v>9.9582566759879061</v>
      </c>
      <c r="W24" s="52">
        <f>$F24*'[1]INTERNAL PARAMETERS-2'!V24*VLOOKUP(W$4,'[1]INTERNAL PARAMETERS-1'!$B$5:$J$44,4, FALSE)</f>
        <v>0</v>
      </c>
      <c r="X24" s="52">
        <f>$F24*'[1]INTERNAL PARAMETERS-2'!W24*VLOOKUP(X$4,'[1]INTERNAL PARAMETERS-1'!$B$5:$J$44,4, FALSE)</f>
        <v>0</v>
      </c>
      <c r="Y24" s="52">
        <f>$F24*'[1]INTERNAL PARAMETERS-2'!X24*VLOOKUP(Y$4,'[1]INTERNAL PARAMETERS-1'!$B$5:$J$44,4, FALSE)</f>
        <v>0</v>
      </c>
      <c r="Z24" s="52">
        <f>$F24*'[1]INTERNAL PARAMETERS-2'!Y24*VLOOKUP(Z$4,'[1]INTERNAL PARAMETERS-1'!$B$5:$J$44,4, FALSE)</f>
        <v>0</v>
      </c>
      <c r="AA24" s="52">
        <f>$F24*'[1]INTERNAL PARAMETERS-2'!Z24*VLOOKUP(AA$4,'[1]INTERNAL PARAMETERS-1'!$B$5:$J$44,4, FALSE)</f>
        <v>0</v>
      </c>
      <c r="AB24" s="52">
        <f>$F24*'[1]INTERNAL PARAMETERS-2'!AA24*VLOOKUP(AB$4,'[1]INTERNAL PARAMETERS-1'!$B$5:$J$44,4, FALSE)</f>
        <v>0</v>
      </c>
      <c r="AC24" s="52">
        <f>$F24*'[1]INTERNAL PARAMETERS-2'!AB24*VLOOKUP(AC$4,'[1]INTERNAL PARAMETERS-1'!$B$5:$J$44,4, FALSE)</f>
        <v>0</v>
      </c>
      <c r="AD24" s="52">
        <f>$F24*'[1]INTERNAL PARAMETERS-2'!AC24*VLOOKUP(AD$4,'[1]INTERNAL PARAMETERS-1'!$B$5:$J$44,4, FALSE)</f>
        <v>0</v>
      </c>
      <c r="AE24" s="52">
        <f>$F24*'[1]INTERNAL PARAMETERS-2'!AD24*VLOOKUP(AE$4,'[1]INTERNAL PARAMETERS-1'!$B$5:$J$44,4, FALSE)</f>
        <v>0</v>
      </c>
      <c r="AF24" s="52">
        <f>$F24*'[1]INTERNAL PARAMETERS-2'!AE24*VLOOKUP(AF$4,'[1]INTERNAL PARAMETERS-1'!$B$5:$J$44,4, FALSE)</f>
        <v>0.31762192372653575</v>
      </c>
      <c r="AG24" s="52">
        <f>$F24*'[1]INTERNAL PARAMETERS-2'!AF24*VLOOKUP(AG$4,'[1]INTERNAL PARAMETERS-1'!$B$5:$J$44,4, FALSE)</f>
        <v>0</v>
      </c>
      <c r="AH24" s="52">
        <f>$F24*'[1]INTERNAL PARAMETERS-2'!AG24*VLOOKUP(AH$4,'[1]INTERNAL PARAMETERS-1'!$B$5:$J$44,4, FALSE)</f>
        <v>0.31762192372653575</v>
      </c>
      <c r="AI24" s="52">
        <f>$F24*'[1]INTERNAL PARAMETERS-2'!AH24*VLOOKUP(AI$4,'[1]INTERNAL PARAMETERS-1'!$B$5:$J$44,4, FALSE)</f>
        <v>1.9058773742801174</v>
      </c>
      <c r="AJ24" s="52">
        <f>$F24*'[1]INTERNAL PARAMETERS-2'!AI24*VLOOKUP(AJ$4,'[1]INTERNAL PARAMETERS-1'!$B$5:$J$44,4, FALSE)</f>
        <v>0.31762192372653575</v>
      </c>
      <c r="AK24" s="52">
        <f>$F24*'[1]INTERNAL PARAMETERS-2'!AJ24*VLOOKUP(AK$4,'[1]INTERNAL PARAMETERS-1'!$B$5:$J$44,4, FALSE)</f>
        <v>0</v>
      </c>
      <c r="AL24" s="52">
        <f>$F24*'[1]INTERNAL PARAMETERS-2'!AK24*VLOOKUP(AL$4,'[1]INTERNAL PARAMETERS-1'!$B$5:$J$44,4, FALSE)</f>
        <v>0</v>
      </c>
      <c r="AM24" s="52">
        <f>$F24*'[1]INTERNAL PARAMETERS-2'!AL24*VLOOKUP(AM$4,'[1]INTERNAL PARAMETERS-1'!$B$5:$J$44,4, FALSE)</f>
        <v>0</v>
      </c>
      <c r="AN24" s="52">
        <f>$F24*'[1]INTERNAL PARAMETERS-2'!AM24*VLOOKUP(AN$4,'[1]INTERNAL PARAMETERS-1'!$B$5:$J$44,4, FALSE)</f>
        <v>0</v>
      </c>
      <c r="AO24" s="52">
        <f>$F24*'[1]INTERNAL PARAMETERS-2'!AN24*VLOOKUP(AO$4,'[1]INTERNAL PARAMETERS-1'!$B$5:$J$44,4, FALSE)</f>
        <v>0</v>
      </c>
      <c r="AP24" s="52">
        <f>$F24*'[1]INTERNAL PARAMETERS-2'!AO24*VLOOKUP(AP$4,'[1]INTERNAL PARAMETERS-1'!$B$5:$J$44,4, FALSE)</f>
        <v>0</v>
      </c>
      <c r="AQ24" s="52">
        <f>$F24*'[1]INTERNAL PARAMETERS-2'!AP24*VLOOKUP(AQ$4,'[1]INTERNAL PARAMETERS-1'!$B$5:$J$44,4, FALSE)</f>
        <v>0</v>
      </c>
      <c r="AR24" s="52">
        <f>$F24*'[1]INTERNAL PARAMETERS-2'!AQ24*VLOOKUP(AR$4,'[1]INTERNAL PARAMETERS-1'!$B$5:$J$44,4, FALSE)</f>
        <v>0</v>
      </c>
      <c r="AS24" s="52">
        <f>$F24*'[1]INTERNAL PARAMETERS-2'!AR24*VLOOKUP(AS$4,'[1]INTERNAL PARAMETERS-1'!$B$5:$J$44,4, FALSE)</f>
        <v>0</v>
      </c>
      <c r="AT24" s="51">
        <f>$F24*'[1]INTERNAL PARAMETERS-2'!AS24*VLOOKUP(AT$4,'[1]INTERNAL PARAMETERS-1'!$B$5:$J$44,4, FALSE)</f>
        <v>0</v>
      </c>
      <c r="AU24" s="53">
        <f>$F24*'[1]INTERNAL PARAMETERS-2'!F24*(1-VLOOKUP(G$4,'[1]INTERNAL PARAMETERS-1'!$B$5:$J$44,4, FALSE))</f>
        <v>0</v>
      </c>
      <c r="AV24" s="52">
        <f>$F24*'[1]INTERNAL PARAMETERS-2'!G24*(1-VLOOKUP(H$4,'[1]INTERNAL PARAMETERS-1'!$B$5:$J$44,4, FALSE))</f>
        <v>0</v>
      </c>
      <c r="AW24" s="52">
        <f>$F24*'[1]INTERNAL PARAMETERS-2'!H24*(1-VLOOKUP(I$4,'[1]INTERNAL PARAMETERS-1'!$B$5:$J$44,4, FALSE))</f>
        <v>279.08463551459459</v>
      </c>
      <c r="AX24" s="52">
        <f>$F24*'[1]INTERNAL PARAMETERS-2'!I24*(1-VLOOKUP(J$4,'[1]INTERNAL PARAMETERS-1'!$B$5:$J$44,4, FALSE))</f>
        <v>0</v>
      </c>
      <c r="AY24" s="52">
        <f>$F24*'[1]INTERNAL PARAMETERS-2'!J24*(1-VLOOKUP(K$4,'[1]INTERNAL PARAMETERS-1'!$B$5:$J$44,4, FALSE))</f>
        <v>0</v>
      </c>
      <c r="AZ24" s="52">
        <f>$F24*'[1]INTERNAL PARAMETERS-2'!K24*(1-VLOOKUP(L$4,'[1]INTERNAL PARAMETERS-1'!$B$5:$J$44,4, FALSE))</f>
        <v>0</v>
      </c>
      <c r="BA24" s="52">
        <f>$F24*'[1]INTERNAL PARAMETERS-2'!L24*(1-VLOOKUP(M$4,'[1]INTERNAL PARAMETERS-1'!$B$5:$J$44,4, FALSE))</f>
        <v>8.44943587275014</v>
      </c>
      <c r="BB24" s="52">
        <f>$F24*'[1]INTERNAL PARAMETERS-2'!M24*(1-VLOOKUP(N$4,'[1]INTERNAL PARAMETERS-1'!$B$5:$J$44,4, FALSE))</f>
        <v>86.908285347823082</v>
      </c>
      <c r="BC24" s="52">
        <f>$F24*'[1]INTERNAL PARAMETERS-2'!N24*(1-VLOOKUP(O$4,'[1]INTERNAL PARAMETERS-1'!$B$5:$J$44,4, FALSE))</f>
        <v>14.929397070514405</v>
      </c>
      <c r="BD24" s="52">
        <f>$F24*'[1]INTERNAL PARAMETERS-2'!O24*(1-VLOOKUP(P$4,'[1]INTERNAL PARAMETERS-1'!$B$5:$J$44,4, FALSE))</f>
        <v>55.588357441691748</v>
      </c>
      <c r="BE24" s="52">
        <f>$F24*'[1]INTERNAL PARAMETERS-2'!P24*(1-VLOOKUP(Q$4,'[1]INTERNAL PARAMETERS-1'!$B$5:$J$44,4, FALSE))</f>
        <v>16.200030597341449</v>
      </c>
      <c r="BF24" s="52">
        <f>$F24*'[1]INTERNAL PARAMETERS-2'!Q24*(1-VLOOKUP(R$4,'[1]INTERNAL PARAMETERS-1'!$B$5:$J$44,4, FALSE))</f>
        <v>0</v>
      </c>
      <c r="BG24" s="52">
        <f>$F24*'[1]INTERNAL PARAMETERS-2'!R24*(1-VLOOKUP(S$4,'[1]INTERNAL PARAMETERS-1'!$B$5:$J$44,4, FALSE))</f>
        <v>216.11168501179759</v>
      </c>
      <c r="BH24" s="52">
        <f>$F24*'[1]INTERNAL PARAMETERS-2'!S24*(1-VLOOKUP(T$4,'[1]INTERNAL PARAMETERS-1'!$B$5:$J$44,4, FALSE))</f>
        <v>4.2882897164946705</v>
      </c>
      <c r="BI24" s="52">
        <f>$F24*'[1]INTERNAL PARAMETERS-2'!T24*(1-VLOOKUP(U$4,'[1]INTERNAL PARAMETERS-1'!$B$5:$J$44,4, FALSE))</f>
        <v>3.557598876810645</v>
      </c>
      <c r="BJ24" s="52">
        <f>$F24*'[1]INTERNAL PARAMETERS-2'!U24*(1-VLOOKUP(V$4,'[1]INTERNAL PARAMETERS-1'!$B$5:$J$44,4, FALSE))</f>
        <v>56.430121163931467</v>
      </c>
      <c r="BK24" s="52">
        <f>$F24*'[1]INTERNAL PARAMETERS-2'!V24*(1-VLOOKUP(W$4,'[1]INTERNAL PARAMETERS-1'!$B$5:$J$44,4, FALSE))</f>
        <v>32.082439270956364</v>
      </c>
      <c r="BL24" s="52">
        <f>$F24*'[1]INTERNAL PARAMETERS-2'!W24*(1-VLOOKUP(X$4,'[1]INTERNAL PARAMETERS-1'!$B$5:$J$44,4, FALSE))</f>
        <v>5.4000101991138161</v>
      </c>
      <c r="BM24" s="52">
        <f>$F24*'[1]INTERNAL PARAMETERS-2'!X24*(1-VLOOKUP(Y$4,'[1]INTERNAL PARAMETERS-1'!$B$5:$J$44,4, FALSE))</f>
        <v>0.6352438474530715</v>
      </c>
      <c r="BN24" s="52">
        <f>$F24*'[1]INTERNAL PARAMETERS-2'!Y24*(1-VLOOKUP(Z$4,'[1]INTERNAL PARAMETERS-1'!$B$5:$J$44,4, FALSE))</f>
        <v>153.74140679692005</v>
      </c>
      <c r="BO24" s="52">
        <f>$F24*'[1]INTERNAL PARAMETERS-2'!Z24*(1-VLOOKUP(AA$4,'[1]INTERNAL PARAMETERS-1'!$B$5:$J$44,4, FALSE))</f>
        <v>150.24727397208636</v>
      </c>
      <c r="BP24" s="52">
        <f>$F24*'[1]INTERNAL PARAMETERS-2'!AA24*(1-VLOOKUP(AB$4,'[1]INTERNAL PARAMETERS-1'!$B$5:$J$44,4, FALSE))</f>
        <v>14.294153223061331</v>
      </c>
      <c r="BQ24" s="52">
        <f>$F24*'[1]INTERNAL PARAMETERS-2'!AB24*(1-VLOOKUP(AC$4,'[1]INTERNAL PARAMETERS-1'!$B$5:$J$44,4, FALSE))</f>
        <v>162.9531717445941</v>
      </c>
      <c r="BR24" s="52">
        <f>$F24*'[1]INTERNAL PARAMETERS-2'!AC24*(1-VLOOKUP(AD$4,'[1]INTERNAL PARAMETERS-1'!$B$5:$J$44,4, FALSE))</f>
        <v>8.5765211002209796</v>
      </c>
      <c r="BS24" s="52">
        <f>$F24*'[1]INTERNAL PARAMETERS-2'!AD24*(1-VLOOKUP(AE$4,'[1]INTERNAL PARAMETERS-1'!$B$5:$J$44,4, FALSE))</f>
        <v>2.5411212217331887</v>
      </c>
      <c r="BT24" s="52">
        <f>$F24*'[1]INTERNAL PARAMETERS-2'!AE24*(1-VLOOKUP(AF$4,'[1]INTERNAL PARAMETERS-1'!$B$5:$J$44,4, FALSE))</f>
        <v>0</v>
      </c>
      <c r="BU24" s="52">
        <f>$F24*'[1]INTERNAL PARAMETERS-2'!AF24*(1-VLOOKUP(AG$4,'[1]INTERNAL PARAMETERS-1'!$B$5:$J$44,4, FALSE))</f>
        <v>0</v>
      </c>
      <c r="BV24" s="52">
        <f>$F24*'[1]INTERNAL PARAMETERS-2'!AG24*(1-VLOOKUP(AH$4,'[1]INTERNAL PARAMETERS-1'!$B$5:$J$44,4, FALSE))</f>
        <v>0</v>
      </c>
      <c r="BW24" s="52">
        <f>$F24*'[1]INTERNAL PARAMETERS-2'!AH24*(1-VLOOKUP(AI$4,'[1]INTERNAL PARAMETERS-1'!$B$5:$J$44,4, FALSE))</f>
        <v>0</v>
      </c>
      <c r="BX24" s="52">
        <f>$F24*'[1]INTERNAL PARAMETERS-2'!AI24*(1-VLOOKUP(AJ$4,'[1]INTERNAL PARAMETERS-1'!$B$5:$J$44,4, FALSE))</f>
        <v>0</v>
      </c>
      <c r="BY24" s="52">
        <f>$F24*'[1]INTERNAL PARAMETERS-2'!AJ24*(1-VLOOKUP(AK$4,'[1]INTERNAL PARAMETERS-1'!$B$5:$J$44,4, FALSE))</f>
        <v>0</v>
      </c>
      <c r="BZ24" s="52">
        <f>$F24*'[1]INTERNAL PARAMETERS-2'!AK24*(1-VLOOKUP(AL$4,'[1]INTERNAL PARAMETERS-1'!$B$5:$J$44,4, FALSE))</f>
        <v>0.6352438474530715</v>
      </c>
      <c r="CA24" s="52">
        <f>$F24*'[1]INTERNAL PARAMETERS-2'!AL24*(1-VLOOKUP(AM$4,'[1]INTERNAL PARAMETERS-1'!$B$5:$J$44,4, FALSE))</f>
        <v>0.95301160310051014</v>
      </c>
      <c r="CB24" s="52">
        <f>$F24*'[1]INTERNAL PARAMETERS-2'!AM24*(1-VLOOKUP(AN$4,'[1]INTERNAL PARAMETERS-1'!$B$5:$J$44,4, FALSE))</f>
        <v>3.4941328248336991</v>
      </c>
      <c r="CC24" s="52">
        <f>$F24*'[1]INTERNAL PARAMETERS-2'!AN24*(1-VLOOKUP(AO$4,'[1]INTERNAL PARAMETERS-1'!$B$5:$J$44,4, FALSE))</f>
        <v>9.21176494767405</v>
      </c>
      <c r="CD24" s="52">
        <f>$F24*'[1]INTERNAL PARAMETERS-2'!AO24*(1-VLOOKUP(AP$4,'[1]INTERNAL PARAMETERS-1'!$B$5:$J$44,4, FALSE))</f>
        <v>109.58831360090902</v>
      </c>
      <c r="CE24" s="52">
        <f>$F24*'[1]INTERNAL PARAMETERS-2'!AP24*(1-VLOOKUP(AQ$4,'[1]INTERNAL PARAMETERS-1'!$B$5:$J$44,4, FALSE))</f>
        <v>10.800020398227632</v>
      </c>
      <c r="CF24" s="52">
        <f>$F24*'[1]INTERNAL PARAMETERS-2'!AQ24*(1-VLOOKUP(AR$4,'[1]INTERNAL PARAMETERS-1'!$B$5:$J$44,4, FALSE))</f>
        <v>2.223499298006653</v>
      </c>
      <c r="CG24" s="52">
        <f>$F24*'[1]INTERNAL PARAMETERS-2'!AR24*(1-VLOOKUP(AS$4,'[1]INTERNAL PARAMETERS-1'!$B$5:$J$44,4, FALSE))</f>
        <v>0</v>
      </c>
      <c r="CH24" s="51">
        <f>$F24*'[1]INTERNAL PARAMETERS-2'!AS24*(1-VLOOKUP(AT$4,'[1]INTERNAL PARAMETERS-1'!$B$5:$J$44,4, FALSE))</f>
        <v>0</v>
      </c>
      <c r="CI24" s="50">
        <f t="shared" si="0"/>
        <v>1458.31920902909</v>
      </c>
    </row>
    <row r="25" spans="3:87" x14ac:dyDescent="0.5">
      <c r="C25" s="35" t="s">
        <v>5</v>
      </c>
      <c r="D25" s="34" t="s">
        <v>72</v>
      </c>
      <c r="E25" s="34" t="s">
        <v>87</v>
      </c>
      <c r="F25" s="147">
        <f>ESC!AF25</f>
        <v>2722.8275367637057</v>
      </c>
      <c r="G25" s="53">
        <f>$F25*'[1]INTERNAL PARAMETERS-2'!F25*VLOOKUP(G$4,'[1]INTERNAL PARAMETERS-1'!$B$5:$J$44,4, FALSE)</f>
        <v>8.2319244918977112</v>
      </c>
      <c r="H25" s="52">
        <f>$F25*'[1]INTERNAL PARAMETERS-2'!G25*VLOOKUP(H$4,'[1]INTERNAL PARAMETERS-1'!$B$5:$J$44,4, FALSE)</f>
        <v>8.2319244918977112</v>
      </c>
      <c r="I25" s="52">
        <f>$F25*'[1]INTERNAL PARAMETERS-2'!H25*VLOOKUP(I$4,'[1]INTERNAL PARAMETERS-1'!$B$5:$J$44,4, FALSE)</f>
        <v>33.221668042597535</v>
      </c>
      <c r="J25" s="52">
        <f>$F25*'[1]INTERNAL PARAMETERS-2'!I25*VLOOKUP(J$4,'[1]INTERNAL PARAMETERS-1'!$B$5:$J$44,4, FALSE)</f>
        <v>0</v>
      </c>
      <c r="K25" s="52">
        <f>$F25*'[1]INTERNAL PARAMETERS-2'!J25*VLOOKUP(K$4,'[1]INTERNAL PARAMETERS-1'!$B$5:$J$44,4, FALSE)</f>
        <v>0</v>
      </c>
      <c r="L25" s="52">
        <f>$F25*'[1]INTERNAL PARAMETERS-2'!K25*VLOOKUP(L$4,'[1]INTERNAL PARAMETERS-1'!$B$5:$J$44,4, FALSE)</f>
        <v>0</v>
      </c>
      <c r="M25" s="52">
        <f>$F25*'[1]INTERNAL PARAMETERS-2'!L25*VLOOKUP(M$4,'[1]INTERNAL PARAMETERS-1'!$B$5:$J$44,4, FALSE)</f>
        <v>1.2105827369828275</v>
      </c>
      <c r="N25" s="52">
        <f>$F25*'[1]INTERNAL PARAMETERS-2'!M25*VLOOKUP(N$4,'[1]INTERNAL PARAMETERS-1'!$B$5:$J$44,4, FALSE)</f>
        <v>6.876065291690856</v>
      </c>
      <c r="O25" s="52">
        <f>$F25*'[1]INTERNAL PARAMETERS-2'!N25*VLOOKUP(O$4,'[1]INTERNAL PARAMETERS-1'!$B$5:$J$44,4, FALSE)</f>
        <v>0</v>
      </c>
      <c r="P25" s="52">
        <f>$F25*'[1]INTERNAL PARAMETERS-2'!O25*VLOOKUP(P$4,'[1]INTERNAL PARAMETERS-1'!$B$5:$J$44,4, FALSE)</f>
        <v>0</v>
      </c>
      <c r="Q25" s="52">
        <f>$F25*'[1]INTERNAL PARAMETERS-2'!P25*VLOOKUP(Q$4,'[1]INTERNAL PARAMETERS-1'!$B$5:$J$44,4, FALSE)</f>
        <v>0</v>
      </c>
      <c r="R25" s="52">
        <f>$F25*'[1]INTERNAL PARAMETERS-2'!Q25*VLOOKUP(R$4,'[1]INTERNAL PARAMETERS-1'!$B$5:$J$44,4, FALSE)</f>
        <v>1.9370195096537004</v>
      </c>
      <c r="S25" s="52">
        <f>$F25*'[1]INTERNAL PARAMETERS-2'!R25*VLOOKUP(S$4,'[1]INTERNAL PARAMETERS-1'!$B$5:$J$44,4, FALSE)</f>
        <v>22.343781435298961</v>
      </c>
      <c r="T25" s="52">
        <f>$F25*'[1]INTERNAL PARAMETERS-2'!S25*VLOOKUP(T$4,'[1]INTERNAL PARAMETERS-1'!$B$5:$J$44,4, FALSE)</f>
        <v>0.38737667365537243</v>
      </c>
      <c r="U25" s="52">
        <f>$F25*'[1]INTERNAL PARAMETERS-2'!T25*VLOOKUP(U$4,'[1]INTERNAL PARAMETERS-1'!$B$5:$J$44,4, FALSE)</f>
        <v>1.355859200206855</v>
      </c>
      <c r="V25" s="52">
        <f>$F25*'[1]INTERNAL PARAMETERS-2'!U25*VLOOKUP(V$4,'[1]INTERNAL PARAMETERS-1'!$B$5:$J$44,4, FALSE)</f>
        <v>13.945846148484767</v>
      </c>
      <c r="W25" s="52">
        <f>$F25*'[1]INTERNAL PARAMETERS-2'!V25*VLOOKUP(W$4,'[1]INTERNAL PARAMETERS-1'!$B$5:$J$44,4, FALSE)</f>
        <v>0</v>
      </c>
      <c r="X25" s="52">
        <f>$F25*'[1]INTERNAL PARAMETERS-2'!W25*VLOOKUP(X$4,'[1]INTERNAL PARAMETERS-1'!$B$5:$J$44,4, FALSE)</f>
        <v>0</v>
      </c>
      <c r="Y25" s="52">
        <f>$F25*'[1]INTERNAL PARAMETERS-2'!X25*VLOOKUP(Y$4,'[1]INTERNAL PARAMETERS-1'!$B$5:$J$44,4, FALSE)</f>
        <v>0</v>
      </c>
      <c r="Z25" s="52">
        <f>$F25*'[1]INTERNAL PARAMETERS-2'!Y25*VLOOKUP(Z$4,'[1]INTERNAL PARAMETERS-1'!$B$5:$J$44,4, FALSE)</f>
        <v>0</v>
      </c>
      <c r="AA25" s="52">
        <f>$F25*'[1]INTERNAL PARAMETERS-2'!Z25*VLOOKUP(AA$4,'[1]INTERNAL PARAMETERS-1'!$B$5:$J$44,4, FALSE)</f>
        <v>0</v>
      </c>
      <c r="AB25" s="52">
        <f>$F25*'[1]INTERNAL PARAMETERS-2'!AA25*VLOOKUP(AB$4,'[1]INTERNAL PARAMETERS-1'!$B$5:$J$44,4, FALSE)</f>
        <v>0</v>
      </c>
      <c r="AC25" s="52">
        <f>$F25*'[1]INTERNAL PARAMETERS-2'!AB25*VLOOKUP(AC$4,'[1]INTERNAL PARAMETERS-1'!$B$5:$J$44,4, FALSE)</f>
        <v>0</v>
      </c>
      <c r="AD25" s="52">
        <f>$F25*'[1]INTERNAL PARAMETERS-2'!AC25*VLOOKUP(AD$4,'[1]INTERNAL PARAMETERS-1'!$B$5:$J$44,4, FALSE)</f>
        <v>0</v>
      </c>
      <c r="AE25" s="52">
        <f>$F25*'[1]INTERNAL PARAMETERS-2'!AD25*VLOOKUP(AE$4,'[1]INTERNAL PARAMETERS-1'!$B$5:$J$44,4, FALSE)</f>
        <v>0</v>
      </c>
      <c r="AF25" s="52">
        <f>$F25*'[1]INTERNAL PARAMETERS-2'!AE25*VLOOKUP(AF$4,'[1]INTERNAL PARAMETERS-1'!$B$5:$J$44,4, FALSE)</f>
        <v>0.48411873603658689</v>
      </c>
      <c r="AG25" s="52">
        <f>$F25*'[1]INTERNAL PARAMETERS-2'!AF25*VLOOKUP(AG$4,'[1]INTERNAL PARAMETERS-1'!$B$5:$J$44,4, FALSE)</f>
        <v>0.9685097548268502</v>
      </c>
      <c r="AH25" s="52">
        <f>$F25*'[1]INTERNAL PARAMETERS-2'!AG25*VLOOKUP(AH$4,'[1]INTERNAL PARAMETERS-1'!$B$5:$J$44,4, FALSE)</f>
        <v>0</v>
      </c>
      <c r="AI25" s="52">
        <f>$F25*'[1]INTERNAL PARAMETERS-2'!AH25*VLOOKUP(AI$4,'[1]INTERNAL PARAMETERS-1'!$B$5:$J$44,4, FALSE)</f>
        <v>0.48411873603658689</v>
      </c>
      <c r="AJ25" s="52">
        <f>$F25*'[1]INTERNAL PARAMETERS-2'!AI25*VLOOKUP(AJ$4,'[1]INTERNAL PARAMETERS-1'!$B$5:$J$44,4, FALSE)</f>
        <v>0</v>
      </c>
      <c r="AK25" s="52">
        <f>$F25*'[1]INTERNAL PARAMETERS-2'!AJ25*VLOOKUP(AK$4,'[1]INTERNAL PARAMETERS-1'!$B$5:$J$44,4, FALSE)</f>
        <v>0</v>
      </c>
      <c r="AL25" s="52">
        <f>$F25*'[1]INTERNAL PARAMETERS-2'!AK25*VLOOKUP(AL$4,'[1]INTERNAL PARAMETERS-1'!$B$5:$J$44,4, FALSE)</f>
        <v>0</v>
      </c>
      <c r="AM25" s="52">
        <f>$F25*'[1]INTERNAL PARAMETERS-2'!AL25*VLOOKUP(AM$4,'[1]INTERNAL PARAMETERS-1'!$B$5:$J$44,4, FALSE)</f>
        <v>0</v>
      </c>
      <c r="AN25" s="52">
        <f>$F25*'[1]INTERNAL PARAMETERS-2'!AM25*VLOOKUP(AN$4,'[1]INTERNAL PARAMETERS-1'!$B$5:$J$44,4, FALSE)</f>
        <v>0</v>
      </c>
      <c r="AO25" s="52">
        <f>$F25*'[1]INTERNAL PARAMETERS-2'!AN25*VLOOKUP(AO$4,'[1]INTERNAL PARAMETERS-1'!$B$5:$J$44,4, FALSE)</f>
        <v>0</v>
      </c>
      <c r="AP25" s="52">
        <f>$F25*'[1]INTERNAL PARAMETERS-2'!AO25*VLOOKUP(AP$4,'[1]INTERNAL PARAMETERS-1'!$B$5:$J$44,4, FALSE)</f>
        <v>0</v>
      </c>
      <c r="AQ25" s="52">
        <f>$F25*'[1]INTERNAL PARAMETERS-2'!AP25*VLOOKUP(AQ$4,'[1]INTERNAL PARAMETERS-1'!$B$5:$J$44,4, FALSE)</f>
        <v>0</v>
      </c>
      <c r="AR25" s="52">
        <f>$F25*'[1]INTERNAL PARAMETERS-2'!AQ25*VLOOKUP(AR$4,'[1]INTERNAL PARAMETERS-1'!$B$5:$J$44,4, FALSE)</f>
        <v>0</v>
      </c>
      <c r="AS25" s="52">
        <f>$F25*'[1]INTERNAL PARAMETERS-2'!AR25*VLOOKUP(AS$4,'[1]INTERNAL PARAMETERS-1'!$B$5:$J$44,4, FALSE)</f>
        <v>0</v>
      </c>
      <c r="AT25" s="51">
        <f>$F25*'[1]INTERNAL PARAMETERS-2'!AS25*VLOOKUP(AT$4,'[1]INTERNAL PARAMETERS-1'!$B$5:$J$44,4, FALSE)</f>
        <v>0</v>
      </c>
      <c r="AU25" s="53">
        <f>$F25*'[1]INTERNAL PARAMETERS-2'!F25*(1-VLOOKUP(G$4,'[1]INTERNAL PARAMETERS-1'!$B$5:$J$44,4, FALSE))</f>
        <v>0</v>
      </c>
      <c r="AV25" s="52">
        <f>$F25*'[1]INTERNAL PARAMETERS-2'!G25*(1-VLOOKUP(H$4,'[1]INTERNAL PARAMETERS-1'!$B$5:$J$44,4, FALSE))</f>
        <v>0</v>
      </c>
      <c r="AW25" s="52">
        <f>$F25*'[1]INTERNAL PARAMETERS-2'!H25*(1-VLOOKUP(I$4,'[1]INTERNAL PARAMETERS-1'!$B$5:$J$44,4, FALSE))</f>
        <v>631.21169280935317</v>
      </c>
      <c r="AX25" s="52">
        <f>$F25*'[1]INTERNAL PARAMETERS-2'!I25*(1-VLOOKUP(J$4,'[1]INTERNAL PARAMETERS-1'!$B$5:$J$44,4, FALSE))</f>
        <v>0</v>
      </c>
      <c r="AY25" s="52">
        <f>$F25*'[1]INTERNAL PARAMETERS-2'!J25*(1-VLOOKUP(K$4,'[1]INTERNAL PARAMETERS-1'!$B$5:$J$44,4, FALSE))</f>
        <v>0</v>
      </c>
      <c r="AZ25" s="52">
        <f>$F25*'[1]INTERNAL PARAMETERS-2'!K25*(1-VLOOKUP(L$4,'[1]INTERNAL PARAMETERS-1'!$B$5:$J$44,4, FALSE))</f>
        <v>0</v>
      </c>
      <c r="BA25" s="52">
        <f>$F25*'[1]INTERNAL PARAMETERS-2'!L25*(1-VLOOKUP(M$4,'[1]INTERNAL PARAMETERS-1'!$B$5:$J$44,4, FALSE))</f>
        <v>23.00107200267372</v>
      </c>
      <c r="BB25" s="52">
        <f>$F25*'[1]INTERNAL PARAMETERS-2'!M25*(1-VLOOKUP(N$4,'[1]INTERNAL PARAMETERS-1'!$B$5:$J$44,4, FALSE))</f>
        <v>130.64524054212626</v>
      </c>
      <c r="BC25" s="52">
        <f>$F25*'[1]INTERNAL PARAMETERS-2'!N25*(1-VLOOKUP(O$4,'[1]INTERNAL PARAMETERS-1'!$B$5:$J$44,4, FALSE))</f>
        <v>37.769974458971419</v>
      </c>
      <c r="BD25" s="52">
        <f>$F25*'[1]INTERNAL PARAMETERS-2'!O25*(1-VLOOKUP(P$4,'[1]INTERNAL PARAMETERS-1'!$B$5:$J$44,4, FALSE))</f>
        <v>107.98325586674342</v>
      </c>
      <c r="BE25" s="52">
        <f>$F25*'[1]INTERNAL PARAMETERS-2'!P25*(1-VLOOKUP(Q$4,'[1]INTERNAL PARAMETERS-1'!$B$5:$J$44,4, FALSE))</f>
        <v>54.717942178803426</v>
      </c>
      <c r="BF25" s="52">
        <f>$F25*'[1]INTERNAL PARAMETERS-2'!Q25*(1-VLOOKUP(R$4,'[1]INTERNAL PARAMETERS-1'!$B$5:$J$44,4, FALSE))</f>
        <v>0</v>
      </c>
      <c r="BG25" s="52">
        <f>$F25*'[1]INTERNAL PARAMETERS-2'!R25*(1-VLOOKUP(S$4,'[1]INTERNAL PARAMETERS-1'!$B$5:$J$44,4, FALSE))</f>
        <v>424.5318472706802</v>
      </c>
      <c r="BH25" s="52">
        <f>$F25*'[1]INTERNAL PARAMETERS-2'!S25*(1-VLOOKUP(T$4,'[1]INTERNAL PARAMETERS-1'!$B$5:$J$44,4, FALSE))</f>
        <v>3.4863900628983515</v>
      </c>
      <c r="BI25" s="52">
        <f>$F25*'[1]INTERNAL PARAMETERS-2'!T25*(1-VLOOKUP(U$4,'[1]INTERNAL PARAMETERS-1'!$B$5:$J$44,4, FALSE))</f>
        <v>5.4234368008274201</v>
      </c>
      <c r="BJ25" s="52">
        <f>$F25*'[1]INTERNAL PARAMETERS-2'!U25*(1-VLOOKUP(V$4,'[1]INTERNAL PARAMETERS-1'!$B$5:$J$44,4, FALSE))</f>
        <v>79.026461508080345</v>
      </c>
      <c r="BK25" s="52">
        <f>$F25*'[1]INTERNAL PARAMETERS-2'!V25*(1-VLOOKUP(W$4,'[1]INTERNAL PARAMETERS-1'!$B$5:$J$44,4, FALSE))</f>
        <v>52.781194951903409</v>
      </c>
      <c r="BL25" s="52">
        <f>$F25*'[1]INTERNAL PARAMETERS-2'!W25*(1-VLOOKUP(X$4,'[1]INTERNAL PARAMETERS-1'!$B$5:$J$44,4, FALSE))</f>
        <v>35.348836213281132</v>
      </c>
      <c r="BM25" s="52">
        <f>$F25*'[1]INTERNAL PARAMETERS-2'!X25*(1-VLOOKUP(Y$4,'[1]INTERNAL PARAMETERS-1'!$B$5:$J$44,4, FALSE))</f>
        <v>3.8737667365537241</v>
      </c>
      <c r="BN25" s="52">
        <f>$F25*'[1]INTERNAL PARAMETERS-2'!Y25*(1-VLOOKUP(Z$4,'[1]INTERNAL PARAMETERS-1'!$B$5:$J$44,4, FALSE))</f>
        <v>180.61794780295938</v>
      </c>
      <c r="BO25" s="52">
        <f>$F25*'[1]INTERNAL PARAMETERS-2'!Z25*(1-VLOOKUP(AA$4,'[1]INTERNAL PARAMETERS-1'!$B$5:$J$44,4, FALSE))</f>
        <v>262.45280170314624</v>
      </c>
      <c r="BP25" s="52">
        <f>$F25*'[1]INTERNAL PARAMETERS-2'!AA25*(1-VLOOKUP(AB$4,'[1]INTERNAL PARAMETERS-1'!$B$5:$J$44,4, FALSE))</f>
        <v>38.738484213798273</v>
      </c>
      <c r="BQ25" s="52">
        <f>$F25*'[1]INTERNAL PARAMETERS-2'!AB25*(1-VLOOKUP(AC$4,'[1]INTERNAL PARAMETERS-1'!$B$5:$J$44,4, FALSE))</f>
        <v>307.4861908991885</v>
      </c>
      <c r="BR25" s="52">
        <f>$F25*'[1]INTERNAL PARAMETERS-2'!AC25*(1-VLOOKUP(AD$4,'[1]INTERNAL PARAMETERS-1'!$B$5:$J$44,4, FALSE))</f>
        <v>24.695773475693134</v>
      </c>
      <c r="BS25" s="52">
        <f>$F25*'[1]INTERNAL PARAMETERS-2'!AD25*(1-VLOOKUP(AE$4,'[1]INTERNAL PARAMETERS-1'!$B$5:$J$44,4, FALSE))</f>
        <v>5.3266675101708367</v>
      </c>
      <c r="BT25" s="52">
        <f>$F25*'[1]INTERNAL PARAMETERS-2'!AE25*(1-VLOOKUP(AF$4,'[1]INTERNAL PARAMETERS-1'!$B$5:$J$44,4, FALSE))</f>
        <v>0</v>
      </c>
      <c r="BU25" s="52">
        <f>$F25*'[1]INTERNAL PARAMETERS-2'!AF25*(1-VLOOKUP(AG$4,'[1]INTERNAL PARAMETERS-1'!$B$5:$J$44,4, FALSE))</f>
        <v>0</v>
      </c>
      <c r="BV25" s="52">
        <f>$F25*'[1]INTERNAL PARAMETERS-2'!AG25*(1-VLOOKUP(AH$4,'[1]INTERNAL PARAMETERS-1'!$B$5:$J$44,4, FALSE))</f>
        <v>0</v>
      </c>
      <c r="BW25" s="52">
        <f>$F25*'[1]INTERNAL PARAMETERS-2'!AH25*(1-VLOOKUP(AI$4,'[1]INTERNAL PARAMETERS-1'!$B$5:$J$44,4, FALSE))</f>
        <v>0</v>
      </c>
      <c r="BX25" s="52">
        <f>$F25*'[1]INTERNAL PARAMETERS-2'!AI25*(1-VLOOKUP(AJ$4,'[1]INTERNAL PARAMETERS-1'!$B$5:$J$44,4, FALSE))</f>
        <v>0</v>
      </c>
      <c r="BY25" s="52">
        <f>$F25*'[1]INTERNAL PARAMETERS-2'!AJ25*(1-VLOOKUP(AK$4,'[1]INTERNAL PARAMETERS-1'!$B$5:$J$44,4, FALSE))</f>
        <v>0</v>
      </c>
      <c r="BZ25" s="52">
        <f>$F25*'[1]INTERNAL PARAMETERS-2'!AK25*(1-VLOOKUP(AL$4,'[1]INTERNAL PARAMETERS-1'!$B$5:$J$44,4, FALSE))</f>
        <v>7.7478057558611244</v>
      </c>
      <c r="CA25" s="52">
        <f>$F25*'[1]INTERNAL PARAMETERS-2'!AL25*(1-VLOOKUP(AM$4,'[1]INTERNAL PARAMETERS-1'!$B$5:$J$44,4, FALSE))</f>
        <v>3.8737667365537241</v>
      </c>
      <c r="CB25" s="52">
        <f>$F25*'[1]INTERNAL PARAMETERS-2'!AM25*(1-VLOOKUP(AN$4,'[1]INTERNAL PARAMETERS-1'!$B$5:$J$44,4, FALSE))</f>
        <v>12.105691228451436</v>
      </c>
      <c r="CC25" s="52">
        <f>$F25*'[1]INTERNAL PARAMETERS-2'!AN25*(1-VLOOKUP(AO$4,'[1]INTERNAL PARAMETERS-1'!$B$5:$J$44,4, FALSE))</f>
        <v>33.411816703627437</v>
      </c>
      <c r="CD25" s="52">
        <f>$F25*'[1]INTERNAL PARAMETERS-2'!AO25*(1-VLOOKUP(AP$4,'[1]INTERNAL PARAMETERS-1'!$B$5:$J$44,4, FALSE))</f>
        <v>129.77377236070967</v>
      </c>
      <c r="CE25" s="52">
        <f>$F25*'[1]INTERNAL PARAMETERS-2'!AP25*(1-VLOOKUP(AQ$4,'[1]INTERNAL PARAMETERS-1'!$B$5:$J$44,4, FALSE))</f>
        <v>18.400868493449124</v>
      </c>
      <c r="CF25" s="52">
        <f>$F25*'[1]INTERNAL PARAMETERS-2'!AQ25*(1-VLOOKUP(AR$4,'[1]INTERNAL PARAMETERS-1'!$B$5:$J$44,4, FALSE))</f>
        <v>8.7160432279342981</v>
      </c>
      <c r="CG25" s="52">
        <f>$F25*'[1]INTERNAL PARAMETERS-2'!AR25*(1-VLOOKUP(AS$4,'[1]INTERNAL PARAMETERS-1'!$B$5:$J$44,4, FALSE))</f>
        <v>0</v>
      </c>
      <c r="CH25" s="51">
        <f>$F25*'[1]INTERNAL PARAMETERS-2'!AS25*(1-VLOOKUP(AT$4,'[1]INTERNAL PARAMETERS-1'!$B$5:$J$44,4, FALSE))</f>
        <v>0</v>
      </c>
      <c r="CI25" s="50">
        <f t="shared" si="0"/>
        <v>2722.8275367637048</v>
      </c>
    </row>
    <row r="26" spans="3:87" x14ac:dyDescent="0.5">
      <c r="C26" s="35" t="s">
        <v>5</v>
      </c>
      <c r="D26" s="34" t="s">
        <v>72</v>
      </c>
      <c r="E26" s="34" t="s">
        <v>86</v>
      </c>
      <c r="F26" s="147">
        <f>ESC!AF26</f>
        <v>5076.1223265259459</v>
      </c>
      <c r="G26" s="53">
        <f>$F26*'[1]INTERNAL PARAMETERS-2'!F26*VLOOKUP(G$4,'[1]INTERNAL PARAMETERS-1'!$B$5:$J$44,4, FALSE)</f>
        <v>23.747115467953684</v>
      </c>
      <c r="H26" s="52">
        <f>$F26*'[1]INTERNAL PARAMETERS-2'!G26*VLOOKUP(H$4,'[1]INTERNAL PARAMETERS-1'!$B$5:$J$44,4, FALSE)</f>
        <v>25.672488666404973</v>
      </c>
      <c r="I26" s="52">
        <f>$F26*'[1]INTERNAL PARAMETERS-2'!H26*VLOOKUP(I$4,'[1]INTERNAL PARAMETERS-1'!$B$5:$J$44,4, FALSE)</f>
        <v>68.859528285808537</v>
      </c>
      <c r="J26" s="52">
        <f>$F26*'[1]INTERNAL PARAMETERS-2'!I26*VLOOKUP(J$4,'[1]INTERNAL PARAMETERS-1'!$B$5:$J$44,4, FALSE)</f>
        <v>0</v>
      </c>
      <c r="K26" s="52">
        <f>$F26*'[1]INTERNAL PARAMETERS-2'!J26*VLOOKUP(K$4,'[1]INTERNAL PARAMETERS-1'!$B$5:$J$44,4, FALSE)</f>
        <v>0</v>
      </c>
      <c r="L26" s="52">
        <f>$F26*'[1]INTERNAL PARAMETERS-2'!K26*VLOOKUP(L$4,'[1]INTERNAL PARAMETERS-1'!$B$5:$J$44,4, FALSE)</f>
        <v>0.64162186207287963</v>
      </c>
      <c r="M26" s="52">
        <f>$F26*'[1]INTERNAL PARAMETERS-2'!L26*VLOOKUP(M$4,'[1]INTERNAL PARAMETERS-1'!$B$5:$J$44,4, FALSE)</f>
        <v>1.925449340286189</v>
      </c>
      <c r="N26" s="52">
        <f>$F26*'[1]INTERNAL PARAMETERS-2'!M26*VLOOKUP(N$4,'[1]INTERNAL PARAMETERS-1'!$B$5:$J$44,4, FALSE)</f>
        <v>14.216213568280196</v>
      </c>
      <c r="O26" s="52">
        <f>$F26*'[1]INTERNAL PARAMETERS-2'!N26*VLOOKUP(O$4,'[1]INTERNAL PARAMETERS-1'!$B$5:$J$44,4, FALSE)</f>
        <v>0</v>
      </c>
      <c r="P26" s="52">
        <f>$F26*'[1]INTERNAL PARAMETERS-2'!O26*VLOOKUP(P$4,'[1]INTERNAL PARAMETERS-1'!$B$5:$J$44,4, FALSE)</f>
        <v>0</v>
      </c>
      <c r="Q26" s="52">
        <f>$F26*'[1]INTERNAL PARAMETERS-2'!P26*VLOOKUP(Q$4,'[1]INTERNAL PARAMETERS-1'!$B$5:$J$44,4, FALSE)</f>
        <v>0</v>
      </c>
      <c r="R26" s="52">
        <f>$F26*'[1]INTERNAL PARAMETERS-2'!Q26*VLOOKUP(R$4,'[1]INTERNAL PARAMETERS-1'!$B$5:$J$44,4, FALSE)</f>
        <v>4.4928758712081143</v>
      </c>
      <c r="S26" s="52">
        <f>$F26*'[1]INTERNAL PARAMETERS-2'!R26*VLOOKUP(S$4,'[1]INTERNAL PARAMETERS-1'!$B$5:$J$44,4, FALSE)</f>
        <v>31.616754813825022</v>
      </c>
      <c r="T26" s="52">
        <f>$F26*'[1]INTERNAL PARAMETERS-2'!S26*VLOOKUP(T$4,'[1]INTERNAL PARAMETERS-1'!$B$5:$J$44,4, FALSE)</f>
        <v>0.70598709317322861</v>
      </c>
      <c r="U26" s="52">
        <f>$F26*'[1]INTERNAL PARAMETERS-2'!T26*VLOOKUP(U$4,'[1]INTERNAL PARAMETERS-1'!$B$5:$J$44,4, FALSE)</f>
        <v>2.053799093312398</v>
      </c>
      <c r="V26" s="52">
        <f>$F26*'[1]INTERNAL PARAMETERS-2'!U26*VLOOKUP(V$4,'[1]INTERNAL PARAMETERS-1'!$B$5:$J$44,4, FALSE)</f>
        <v>24.549498124107636</v>
      </c>
      <c r="W26" s="52">
        <f>$F26*'[1]INTERNAL PARAMETERS-2'!V26*VLOOKUP(W$4,'[1]INTERNAL PARAMETERS-1'!$B$5:$J$44,4, FALSE)</f>
        <v>0</v>
      </c>
      <c r="X26" s="52">
        <f>$F26*'[1]INTERNAL PARAMETERS-2'!W26*VLOOKUP(X$4,'[1]INTERNAL PARAMETERS-1'!$B$5:$J$44,4, FALSE)</f>
        <v>0</v>
      </c>
      <c r="Y26" s="52">
        <f>$F26*'[1]INTERNAL PARAMETERS-2'!X26*VLOOKUP(Y$4,'[1]INTERNAL PARAMETERS-1'!$B$5:$J$44,4, FALSE)</f>
        <v>0</v>
      </c>
      <c r="Z26" s="52">
        <f>$F26*'[1]INTERNAL PARAMETERS-2'!Y26*VLOOKUP(Z$4,'[1]INTERNAL PARAMETERS-1'!$B$5:$J$44,4, FALSE)</f>
        <v>0</v>
      </c>
      <c r="AA26" s="52">
        <f>$F26*'[1]INTERNAL PARAMETERS-2'!Z26*VLOOKUP(AA$4,'[1]INTERNAL PARAMETERS-1'!$B$5:$J$44,4, FALSE)</f>
        <v>0</v>
      </c>
      <c r="AB26" s="52">
        <f>$F26*'[1]INTERNAL PARAMETERS-2'!AA26*VLOOKUP(AB$4,'[1]INTERNAL PARAMETERS-1'!$B$5:$J$44,4, FALSE)</f>
        <v>0</v>
      </c>
      <c r="AC26" s="52">
        <f>$F26*'[1]INTERNAL PARAMETERS-2'!AB26*VLOOKUP(AC$4,'[1]INTERNAL PARAMETERS-1'!$B$5:$J$44,4, FALSE)</f>
        <v>0</v>
      </c>
      <c r="AD26" s="52">
        <f>$F26*'[1]INTERNAL PARAMETERS-2'!AC26*VLOOKUP(AD$4,'[1]INTERNAL PARAMETERS-1'!$B$5:$J$44,4, FALSE)</f>
        <v>0</v>
      </c>
      <c r="AE26" s="52">
        <f>$F26*'[1]INTERNAL PARAMETERS-2'!AD26*VLOOKUP(AE$4,'[1]INTERNAL PARAMETERS-1'!$B$5:$J$44,4, FALSE)</f>
        <v>0</v>
      </c>
      <c r="AF26" s="52">
        <f>$F26*'[1]INTERNAL PARAMETERS-2'!AE26*VLOOKUP(AF$4,'[1]INTERNAL PARAMETERS-1'!$B$5:$J$44,4, FALSE)</f>
        <v>0</v>
      </c>
      <c r="AG26" s="52">
        <f>$F26*'[1]INTERNAL PARAMETERS-2'!AF26*VLOOKUP(AG$4,'[1]INTERNAL PARAMETERS-1'!$B$5:$J$44,4, FALSE)</f>
        <v>0</v>
      </c>
      <c r="AH26" s="52">
        <f>$F26*'[1]INTERNAL PARAMETERS-2'!AG26*VLOOKUP(AH$4,'[1]INTERNAL PARAMETERS-1'!$B$5:$J$44,4, FALSE)</f>
        <v>0</v>
      </c>
      <c r="AI26" s="52">
        <f>$F26*'[1]INTERNAL PARAMETERS-2'!AH26*VLOOKUP(AI$4,'[1]INTERNAL PARAMETERS-1'!$B$5:$J$44,4, FALSE)</f>
        <v>1.9253731984512914</v>
      </c>
      <c r="AJ26" s="52">
        <f>$F26*'[1]INTERNAL PARAMETERS-2'!AI26*VLOOKUP(AJ$4,'[1]INTERNAL PARAMETERS-1'!$B$5:$J$44,4, FALSE)</f>
        <v>0</v>
      </c>
      <c r="AK26" s="52">
        <f>$F26*'[1]INTERNAL PARAMETERS-2'!AJ26*VLOOKUP(AK$4,'[1]INTERNAL PARAMETERS-1'!$B$5:$J$44,4, FALSE)</f>
        <v>0</v>
      </c>
      <c r="AL26" s="52">
        <f>$F26*'[1]INTERNAL PARAMETERS-2'!AK26*VLOOKUP(AL$4,'[1]INTERNAL PARAMETERS-1'!$B$5:$J$44,4, FALSE)</f>
        <v>0</v>
      </c>
      <c r="AM26" s="52">
        <f>$F26*'[1]INTERNAL PARAMETERS-2'!AL26*VLOOKUP(AM$4,'[1]INTERNAL PARAMETERS-1'!$B$5:$J$44,4, FALSE)</f>
        <v>0</v>
      </c>
      <c r="AN26" s="52">
        <f>$F26*'[1]INTERNAL PARAMETERS-2'!AM26*VLOOKUP(AN$4,'[1]INTERNAL PARAMETERS-1'!$B$5:$J$44,4, FALSE)</f>
        <v>0</v>
      </c>
      <c r="AO26" s="52">
        <f>$F26*'[1]INTERNAL PARAMETERS-2'!AN26*VLOOKUP(AO$4,'[1]INTERNAL PARAMETERS-1'!$B$5:$J$44,4, FALSE)</f>
        <v>0</v>
      </c>
      <c r="AP26" s="52">
        <f>$F26*'[1]INTERNAL PARAMETERS-2'!AO26*VLOOKUP(AP$4,'[1]INTERNAL PARAMETERS-1'!$B$5:$J$44,4, FALSE)</f>
        <v>0</v>
      </c>
      <c r="AQ26" s="52">
        <f>$F26*'[1]INTERNAL PARAMETERS-2'!AP26*VLOOKUP(AQ$4,'[1]INTERNAL PARAMETERS-1'!$B$5:$J$44,4, FALSE)</f>
        <v>0</v>
      </c>
      <c r="AR26" s="52">
        <f>$F26*'[1]INTERNAL PARAMETERS-2'!AQ26*VLOOKUP(AR$4,'[1]INTERNAL PARAMETERS-1'!$B$5:$J$44,4, FALSE)</f>
        <v>0</v>
      </c>
      <c r="AS26" s="52">
        <f>$F26*'[1]INTERNAL PARAMETERS-2'!AR26*VLOOKUP(AS$4,'[1]INTERNAL PARAMETERS-1'!$B$5:$J$44,4, FALSE)</f>
        <v>0</v>
      </c>
      <c r="AT26" s="51">
        <f>$F26*'[1]INTERNAL PARAMETERS-2'!AS26*VLOOKUP(AT$4,'[1]INTERNAL PARAMETERS-1'!$B$5:$J$44,4, FALSE)</f>
        <v>0</v>
      </c>
      <c r="AU26" s="53">
        <f>$F26*'[1]INTERNAL PARAMETERS-2'!F26*(1-VLOOKUP(G$4,'[1]INTERNAL PARAMETERS-1'!$B$5:$J$44,4, FALSE))</f>
        <v>0</v>
      </c>
      <c r="AV26" s="52">
        <f>$F26*'[1]INTERNAL PARAMETERS-2'!G26*(1-VLOOKUP(H$4,'[1]INTERNAL PARAMETERS-1'!$B$5:$J$44,4, FALSE))</f>
        <v>0</v>
      </c>
      <c r="AW26" s="52">
        <f>$F26*'[1]INTERNAL PARAMETERS-2'!H26*(1-VLOOKUP(I$4,'[1]INTERNAL PARAMETERS-1'!$B$5:$J$44,4, FALSE))</f>
        <v>1308.3310374303619</v>
      </c>
      <c r="AX26" s="52">
        <f>$F26*'[1]INTERNAL PARAMETERS-2'!I26*(1-VLOOKUP(J$4,'[1]INTERNAL PARAMETERS-1'!$B$5:$J$44,4, FALSE))</f>
        <v>0</v>
      </c>
      <c r="AY26" s="52">
        <f>$F26*'[1]INTERNAL PARAMETERS-2'!J26*(1-VLOOKUP(K$4,'[1]INTERNAL PARAMETERS-1'!$B$5:$J$44,4, FALSE))</f>
        <v>0</v>
      </c>
      <c r="AZ26" s="52">
        <f>$F26*'[1]INTERNAL PARAMETERS-2'!K26*(1-VLOOKUP(L$4,'[1]INTERNAL PARAMETERS-1'!$B$5:$J$44,4, FALSE))</f>
        <v>0</v>
      </c>
      <c r="BA26" s="52">
        <f>$F26*'[1]INTERNAL PARAMETERS-2'!L26*(1-VLOOKUP(M$4,'[1]INTERNAL PARAMETERS-1'!$B$5:$J$44,4, FALSE))</f>
        <v>36.583537465437587</v>
      </c>
      <c r="BB26" s="52">
        <f>$F26*'[1]INTERNAL PARAMETERS-2'!M26*(1-VLOOKUP(N$4,'[1]INTERNAL PARAMETERS-1'!$B$5:$J$44,4, FALSE))</f>
        <v>270.10805779732374</v>
      </c>
      <c r="BC26" s="52">
        <f>$F26*'[1]INTERNAL PARAMETERS-2'!N26*(1-VLOOKUP(O$4,'[1]INTERNAL PARAMETERS-1'!$B$5:$J$44,4, FALSE))</f>
        <v>109.75033320958482</v>
      </c>
      <c r="BD26" s="52">
        <f>$F26*'[1]INTERNAL PARAMETERS-2'!O26*(1-VLOOKUP(P$4,'[1]INTERNAL PARAMETERS-1'!$B$5:$J$44,4, FALSE))</f>
        <v>225.27729362675615</v>
      </c>
      <c r="BE26" s="52">
        <f>$F26*'[1]INTERNAL PARAMETERS-2'!P26*(1-VLOOKUP(Q$4,'[1]INTERNAL PARAMETERS-1'!$B$5:$J$44,4, FALSE))</f>
        <v>186.76830682103238</v>
      </c>
      <c r="BF26" s="52">
        <f>$F26*'[1]INTERNAL PARAMETERS-2'!Q26*(1-VLOOKUP(R$4,'[1]INTERNAL PARAMETERS-1'!$B$5:$J$44,4, FALSE))</f>
        <v>0</v>
      </c>
      <c r="BG26" s="52">
        <f>$F26*'[1]INTERNAL PARAMETERS-2'!R26*(1-VLOOKUP(S$4,'[1]INTERNAL PARAMETERS-1'!$B$5:$J$44,4, FALSE))</f>
        <v>600.71834146267531</v>
      </c>
      <c r="BH26" s="52">
        <f>$F26*'[1]INTERNAL PARAMETERS-2'!S26*(1-VLOOKUP(T$4,'[1]INTERNAL PARAMETERS-1'!$B$5:$J$44,4, FALSE))</f>
        <v>6.3538838385590566</v>
      </c>
      <c r="BI26" s="52">
        <f>$F26*'[1]INTERNAL PARAMETERS-2'!T26*(1-VLOOKUP(U$4,'[1]INTERNAL PARAMETERS-1'!$B$5:$J$44,4, FALSE))</f>
        <v>8.2151963732495918</v>
      </c>
      <c r="BJ26" s="52">
        <f>$F26*'[1]INTERNAL PARAMETERS-2'!U26*(1-VLOOKUP(V$4,'[1]INTERNAL PARAMETERS-1'!$B$5:$J$44,4, FALSE))</f>
        <v>139.11382270327661</v>
      </c>
      <c r="BK26" s="52">
        <f>$F26*'[1]INTERNAL PARAMETERS-2'!V26*(1-VLOOKUP(W$4,'[1]INTERNAL PARAMETERS-1'!$B$5:$J$44,4, FALSE))</f>
        <v>145.05019548047889</v>
      </c>
      <c r="BL26" s="52">
        <f>$F26*'[1]INTERNAL PARAMETERS-2'!W26*(1-VLOOKUP(X$4,'[1]INTERNAL PARAMETERS-1'!$B$5:$J$44,4, FALSE))</f>
        <v>180.99218722567852</v>
      </c>
      <c r="BM26" s="52">
        <f>$F26*'[1]INTERNAL PARAMETERS-2'!X26*(1-VLOOKUP(Y$4,'[1]INTERNAL PARAMETERS-1'!$B$5:$J$44,4, FALSE))</f>
        <v>28.239991339161797</v>
      </c>
      <c r="BN26" s="52">
        <f>$F26*'[1]INTERNAL PARAMETERS-2'!Y26*(1-VLOOKUP(Z$4,'[1]INTERNAL PARAMETERS-1'!$B$5:$J$44,4, FALSE))</f>
        <v>206.02305403001063</v>
      </c>
      <c r="BO26" s="52">
        <f>$F26*'[1]INTERNAL PARAMETERS-2'!Z26*(1-VLOOKUP(AA$4,'[1]INTERNAL PARAMETERS-1'!$B$5:$J$44,4, FALSE))</f>
        <v>189.33580949378921</v>
      </c>
      <c r="BP26" s="52">
        <f>$F26*'[1]INTERNAL PARAMETERS-2'!AA26*(1-VLOOKUP(AB$4,'[1]INTERNAL PARAMETERS-1'!$B$5:$J$44,4, FALSE))</f>
        <v>77.659595473520454</v>
      </c>
      <c r="BQ26" s="52">
        <f>$F26*'[1]INTERNAL PARAMETERS-2'!AB26*(1-VLOOKUP(AC$4,'[1]INTERNAL PARAMETERS-1'!$B$5:$J$44,4, FALSE))</f>
        <v>620.63615715055596</v>
      </c>
      <c r="BR26" s="52">
        <f>$F26*'[1]INTERNAL PARAMETERS-2'!AC26*(1-VLOOKUP(AD$4,'[1]INTERNAL PARAMETERS-1'!$B$5:$J$44,4, FALSE))</f>
        <v>55.196231341945179</v>
      </c>
      <c r="BS26" s="52">
        <f>$F26*'[1]INTERNAL PARAMETERS-2'!AD26*(1-VLOOKUP(AE$4,'[1]INTERNAL PARAMETERS-1'!$B$5:$J$44,4, FALSE))</f>
        <v>12.194368665013281</v>
      </c>
      <c r="BT26" s="52">
        <f>$F26*'[1]INTERNAL PARAMETERS-2'!AE26*(1-VLOOKUP(AF$4,'[1]INTERNAL PARAMETERS-1'!$B$5:$J$44,4, FALSE))</f>
        <v>0</v>
      </c>
      <c r="BU26" s="52">
        <f>$F26*'[1]INTERNAL PARAMETERS-2'!AF26*(1-VLOOKUP(AG$4,'[1]INTERNAL PARAMETERS-1'!$B$5:$J$44,4, FALSE))</f>
        <v>0</v>
      </c>
      <c r="BV26" s="52">
        <f>$F26*'[1]INTERNAL PARAMETERS-2'!AG26*(1-VLOOKUP(AH$4,'[1]INTERNAL PARAMETERS-1'!$B$5:$J$44,4, FALSE))</f>
        <v>0</v>
      </c>
      <c r="BW26" s="52">
        <f>$F26*'[1]INTERNAL PARAMETERS-2'!AH26*(1-VLOOKUP(AI$4,'[1]INTERNAL PARAMETERS-1'!$B$5:$J$44,4, FALSE))</f>
        <v>0</v>
      </c>
      <c r="BX26" s="52">
        <f>$F26*'[1]INTERNAL PARAMETERS-2'!AI26*(1-VLOOKUP(AJ$4,'[1]INTERNAL PARAMETERS-1'!$B$5:$J$44,4, FALSE))</f>
        <v>0</v>
      </c>
      <c r="BY26" s="52">
        <f>$F26*'[1]INTERNAL PARAMETERS-2'!AJ26*(1-VLOOKUP(AK$4,'[1]INTERNAL PARAMETERS-1'!$B$5:$J$44,4, FALSE))</f>
        <v>0</v>
      </c>
      <c r="BZ26" s="52">
        <f>$F26*'[1]INTERNAL PARAMETERS-2'!AK26*(1-VLOOKUP(AL$4,'[1]INTERNAL PARAMETERS-1'!$B$5:$J$44,4, FALSE))</f>
        <v>30.806986399685965</v>
      </c>
      <c r="CA26" s="52">
        <f>$F26*'[1]INTERNAL PARAMETERS-2'!AL26*(1-VLOOKUP(AM$4,'[1]INTERNAL PARAMETERS-1'!$B$5:$J$44,4, FALSE))</f>
        <v>13.478120001391691</v>
      </c>
      <c r="CB26" s="52">
        <f>$F26*'[1]INTERNAL PARAMETERS-2'!AM26*(1-VLOOKUP(AN$4,'[1]INTERNAL PARAMETERS-1'!$B$5:$J$44,4, FALSE))</f>
        <v>38.508986805723779</v>
      </c>
      <c r="CC26" s="52">
        <f>$F26*'[1]INTERNAL PARAMETERS-2'!AN26*(1-VLOOKUP(AO$4,'[1]INTERNAL PARAMETERS-1'!$B$5:$J$44,4, FALSE))</f>
        <v>75.092600412996276</v>
      </c>
      <c r="CD26" s="52">
        <f>$F26*'[1]INTERNAL PARAMETERS-2'!AO26*(1-VLOOKUP(AP$4,'[1]INTERNAL PARAMETERS-1'!$B$5:$J$44,4, FALSE))</f>
        <v>255.44265816436928</v>
      </c>
      <c r="CE26" s="52">
        <f>$F26*'[1]INTERNAL PARAMETERS-2'!AP26*(1-VLOOKUP(AQ$4,'[1]INTERNAL PARAMETERS-1'!$B$5:$J$44,4, FALSE))</f>
        <v>26.956240002783382</v>
      </c>
      <c r="CF26" s="52">
        <f>$F26*'[1]INTERNAL PARAMETERS-2'!AQ26*(1-VLOOKUP(AR$4,'[1]INTERNAL PARAMETERS-1'!$B$5:$J$44,4, FALSE))</f>
        <v>26.956240002783382</v>
      </c>
      <c r="CG26" s="52">
        <f>$F26*'[1]INTERNAL PARAMETERS-2'!AR26*(1-VLOOKUP(AS$4,'[1]INTERNAL PARAMETERS-1'!$B$5:$J$44,4, FALSE))</f>
        <v>1.9253731984512914</v>
      </c>
      <c r="CH26" s="51">
        <f>$F26*'[1]INTERNAL PARAMETERS-2'!AS26*(1-VLOOKUP(AT$4,'[1]INTERNAL PARAMETERS-1'!$B$5:$J$44,4, FALSE))</f>
        <v>0</v>
      </c>
      <c r="CI26" s="50">
        <f t="shared" si="0"/>
        <v>5076.1213113014792</v>
      </c>
    </row>
    <row r="27" spans="3:87" x14ac:dyDescent="0.5">
      <c r="C27" s="35" t="s">
        <v>5</v>
      </c>
      <c r="D27" s="34" t="s">
        <v>72</v>
      </c>
      <c r="E27" s="34" t="s">
        <v>85</v>
      </c>
      <c r="F27" s="147">
        <f>ESC!AF27</f>
        <v>5995.2165947090762</v>
      </c>
      <c r="G27" s="53">
        <f>$F27*'[1]INTERNAL PARAMETERS-2'!F27*VLOOKUP(G$4,'[1]INTERNAL PARAMETERS-1'!$B$5:$J$44,4, FALSE)</f>
        <v>27.833992084255826</v>
      </c>
      <c r="H27" s="52">
        <f>$F27*'[1]INTERNAL PARAMETERS-2'!G27*VLOOKUP(H$4,'[1]INTERNAL PARAMETERS-1'!$B$5:$J$44,4, FALSE)</f>
        <v>50.697350089838359</v>
      </c>
      <c r="I27" s="52">
        <f>$F27*'[1]INTERNAL PARAMETERS-2'!H27*VLOOKUP(I$4,'[1]INTERNAL PARAMETERS-1'!$B$5:$J$44,4, FALSE)</f>
        <v>72.496796958523817</v>
      </c>
      <c r="J27" s="52">
        <f>$F27*'[1]INTERNAL PARAMETERS-2'!I27*VLOOKUP(J$4,'[1]INTERNAL PARAMETERS-1'!$B$5:$J$44,4, FALSE)</f>
        <v>0</v>
      </c>
      <c r="K27" s="52">
        <f>$F27*'[1]INTERNAL PARAMETERS-2'!J27*VLOOKUP(K$4,'[1]INTERNAL PARAMETERS-1'!$B$5:$J$44,4, FALSE)</f>
        <v>0</v>
      </c>
      <c r="L27" s="52">
        <f>$F27*'[1]INTERNAL PARAMETERS-2'!K27*VLOOKUP(L$4,'[1]INTERNAL PARAMETERS-1'!$B$5:$J$44,4, FALSE)</f>
        <v>0</v>
      </c>
      <c r="M27" s="52">
        <f>$F27*'[1]INTERNAL PARAMETERS-2'!L27*VLOOKUP(M$4,'[1]INTERNAL PARAMETERS-1'!$B$5:$J$44,4, FALSE)</f>
        <v>2.4851671589217794</v>
      </c>
      <c r="N27" s="52">
        <f>$F27*'[1]INTERNAL PARAMETERS-2'!M27*VLOOKUP(N$4,'[1]INTERNAL PARAMETERS-1'!$B$5:$J$44,4, FALSE)</f>
        <v>13.519303349317889</v>
      </c>
      <c r="O27" s="52">
        <f>$F27*'[1]INTERNAL PARAMETERS-2'!N27*VLOOKUP(O$4,'[1]INTERNAL PARAMETERS-1'!$B$5:$J$44,4, FALSE)</f>
        <v>0</v>
      </c>
      <c r="P27" s="52">
        <f>$F27*'[1]INTERNAL PARAMETERS-2'!O27*VLOOKUP(P$4,'[1]INTERNAL PARAMETERS-1'!$B$5:$J$44,4, FALSE)</f>
        <v>0</v>
      </c>
      <c r="Q27" s="52">
        <f>$F27*'[1]INTERNAL PARAMETERS-2'!P27*VLOOKUP(Q$4,'[1]INTERNAL PARAMETERS-1'!$B$5:$J$44,4, FALSE)</f>
        <v>0</v>
      </c>
      <c r="R27" s="52">
        <f>$F27*'[1]INTERNAL PARAMETERS-2'!Q27*VLOOKUP(R$4,'[1]INTERNAL PARAMETERS-1'!$B$5:$J$44,4, FALSE)</f>
        <v>8.946661724284354</v>
      </c>
      <c r="S27" s="52">
        <f>$F27*'[1]INTERNAL PARAMETERS-2'!R27*VLOOKUP(S$4,'[1]INTERNAL PARAMETERS-1'!$B$5:$J$44,4, FALSE)</f>
        <v>31.283789593266295</v>
      </c>
      <c r="T27" s="52">
        <f>$F27*'[1]INTERNAL PARAMETERS-2'!S27*VLOOKUP(T$4,'[1]INTERNAL PARAMETERS-1'!$B$5:$J$44,4, FALSE)</f>
        <v>1.789332344856871</v>
      </c>
      <c r="U27" s="52">
        <f>$F27*'[1]INTERNAL PARAMETERS-2'!T27*VLOOKUP(U$4,'[1]INTERNAL PARAMETERS-1'!$B$5:$J$44,4, FALSE)</f>
        <v>3.379863307433189</v>
      </c>
      <c r="V27" s="52">
        <f>$F27*'[1]INTERNAL PARAMETERS-2'!U27*VLOOKUP(V$4,'[1]INTERNAL PARAMETERS-1'!$B$5:$J$44,4, FALSE)</f>
        <v>21.173606208363779</v>
      </c>
      <c r="W27" s="52">
        <f>$F27*'[1]INTERNAL PARAMETERS-2'!V27*VLOOKUP(W$4,'[1]INTERNAL PARAMETERS-1'!$B$5:$J$44,4, FALSE)</f>
        <v>0</v>
      </c>
      <c r="X27" s="52">
        <f>$F27*'[1]INTERNAL PARAMETERS-2'!W27*VLOOKUP(X$4,'[1]INTERNAL PARAMETERS-1'!$B$5:$J$44,4, FALSE)</f>
        <v>0</v>
      </c>
      <c r="Y27" s="52">
        <f>$F27*'[1]INTERNAL PARAMETERS-2'!X27*VLOOKUP(Y$4,'[1]INTERNAL PARAMETERS-1'!$B$5:$J$44,4, FALSE)</f>
        <v>0</v>
      </c>
      <c r="Z27" s="52">
        <f>$F27*'[1]INTERNAL PARAMETERS-2'!Y27*VLOOKUP(Z$4,'[1]INTERNAL PARAMETERS-1'!$B$5:$J$44,4, FALSE)</f>
        <v>0</v>
      </c>
      <c r="AA27" s="52">
        <f>$F27*'[1]INTERNAL PARAMETERS-2'!Z27*VLOOKUP(AA$4,'[1]INTERNAL PARAMETERS-1'!$B$5:$J$44,4, FALSE)</f>
        <v>0</v>
      </c>
      <c r="AB27" s="52">
        <f>$F27*'[1]INTERNAL PARAMETERS-2'!AA27*VLOOKUP(AB$4,'[1]INTERNAL PARAMETERS-1'!$B$5:$J$44,4, FALSE)</f>
        <v>0</v>
      </c>
      <c r="AC27" s="52">
        <f>$F27*'[1]INTERNAL PARAMETERS-2'!AB27*VLOOKUP(AC$4,'[1]INTERNAL PARAMETERS-1'!$B$5:$J$44,4, FALSE)</f>
        <v>0</v>
      </c>
      <c r="AD27" s="52">
        <f>$F27*'[1]INTERNAL PARAMETERS-2'!AC27*VLOOKUP(AD$4,'[1]INTERNAL PARAMETERS-1'!$B$5:$J$44,4, FALSE)</f>
        <v>0</v>
      </c>
      <c r="AE27" s="52">
        <f>$F27*'[1]INTERNAL PARAMETERS-2'!AD27*VLOOKUP(AE$4,'[1]INTERNAL PARAMETERS-1'!$B$5:$J$44,4, FALSE)</f>
        <v>0</v>
      </c>
      <c r="AF27" s="52">
        <f>$F27*'[1]INTERNAL PARAMETERS-2'!AE27*VLOOKUP(AF$4,'[1]INTERNAL PARAMETERS-1'!$B$5:$J$44,4, FALSE)</f>
        <v>2.9820207342082941</v>
      </c>
      <c r="AG27" s="52">
        <f>$F27*'[1]INTERNAL PARAMETERS-2'!AF27*VLOOKUP(AG$4,'[1]INTERNAL PARAMETERS-1'!$B$5:$J$44,4, FALSE)</f>
        <v>0</v>
      </c>
      <c r="AH27" s="52">
        <f>$F27*'[1]INTERNAL PARAMETERS-2'!AG27*VLOOKUP(AH$4,'[1]INTERNAL PARAMETERS-1'!$B$5:$J$44,4, FALSE)</f>
        <v>0</v>
      </c>
      <c r="AI27" s="52">
        <f>$F27*'[1]INTERNAL PARAMETERS-2'!AH27*VLOOKUP(AI$4,'[1]INTERNAL PARAMETERS-1'!$B$5:$J$44,4, FALSE)</f>
        <v>0.99400691140276476</v>
      </c>
      <c r="AJ27" s="52">
        <f>$F27*'[1]INTERNAL PARAMETERS-2'!AI27*VLOOKUP(AJ$4,'[1]INTERNAL PARAMETERS-1'!$B$5:$J$44,4, FALSE)</f>
        <v>4.9700345570138245</v>
      </c>
      <c r="AK27" s="52">
        <f>$F27*'[1]INTERNAL PARAMETERS-2'!AJ27*VLOOKUP(AK$4,'[1]INTERNAL PARAMETERS-1'!$B$5:$J$44,4, FALSE)</f>
        <v>0</v>
      </c>
      <c r="AL27" s="52">
        <f>$F27*'[1]INTERNAL PARAMETERS-2'!AK27*VLOOKUP(AL$4,'[1]INTERNAL PARAMETERS-1'!$B$5:$J$44,4, FALSE)</f>
        <v>0</v>
      </c>
      <c r="AM27" s="52">
        <f>$F27*'[1]INTERNAL PARAMETERS-2'!AL27*VLOOKUP(AM$4,'[1]INTERNAL PARAMETERS-1'!$B$5:$J$44,4, FALSE)</f>
        <v>0</v>
      </c>
      <c r="AN27" s="52">
        <f>$F27*'[1]INTERNAL PARAMETERS-2'!AM27*VLOOKUP(AN$4,'[1]INTERNAL PARAMETERS-1'!$B$5:$J$44,4, FALSE)</f>
        <v>0</v>
      </c>
      <c r="AO27" s="52">
        <f>$F27*'[1]INTERNAL PARAMETERS-2'!AN27*VLOOKUP(AO$4,'[1]INTERNAL PARAMETERS-1'!$B$5:$J$44,4, FALSE)</f>
        <v>0</v>
      </c>
      <c r="AP27" s="52">
        <f>$F27*'[1]INTERNAL PARAMETERS-2'!AO27*VLOOKUP(AP$4,'[1]INTERNAL PARAMETERS-1'!$B$5:$J$44,4, FALSE)</f>
        <v>0</v>
      </c>
      <c r="AQ27" s="52">
        <f>$F27*'[1]INTERNAL PARAMETERS-2'!AP27*VLOOKUP(AQ$4,'[1]INTERNAL PARAMETERS-1'!$B$5:$J$44,4, FALSE)</f>
        <v>0</v>
      </c>
      <c r="AR27" s="52">
        <f>$F27*'[1]INTERNAL PARAMETERS-2'!AQ27*VLOOKUP(AR$4,'[1]INTERNAL PARAMETERS-1'!$B$5:$J$44,4, FALSE)</f>
        <v>0</v>
      </c>
      <c r="AS27" s="52">
        <f>$F27*'[1]INTERNAL PARAMETERS-2'!AR27*VLOOKUP(AS$4,'[1]INTERNAL PARAMETERS-1'!$B$5:$J$44,4, FALSE)</f>
        <v>0</v>
      </c>
      <c r="AT27" s="51">
        <f>$F27*'[1]INTERNAL PARAMETERS-2'!AS27*VLOOKUP(AT$4,'[1]INTERNAL PARAMETERS-1'!$B$5:$J$44,4, FALSE)</f>
        <v>0</v>
      </c>
      <c r="AU27" s="53">
        <f>$F27*'[1]INTERNAL PARAMETERS-2'!F27*(1-VLOOKUP(G$4,'[1]INTERNAL PARAMETERS-1'!$B$5:$J$44,4, FALSE))</f>
        <v>0</v>
      </c>
      <c r="AV27" s="52">
        <f>$F27*'[1]INTERNAL PARAMETERS-2'!G27*(1-VLOOKUP(H$4,'[1]INTERNAL PARAMETERS-1'!$B$5:$J$44,4, FALSE))</f>
        <v>0</v>
      </c>
      <c r="AW27" s="52">
        <f>$F27*'[1]INTERNAL PARAMETERS-2'!H27*(1-VLOOKUP(I$4,'[1]INTERNAL PARAMETERS-1'!$B$5:$J$44,4, FALSE))</f>
        <v>1377.4391422119525</v>
      </c>
      <c r="AX27" s="52">
        <f>$F27*'[1]INTERNAL PARAMETERS-2'!I27*(1-VLOOKUP(J$4,'[1]INTERNAL PARAMETERS-1'!$B$5:$J$44,4, FALSE))</f>
        <v>0</v>
      </c>
      <c r="AY27" s="52">
        <f>$F27*'[1]INTERNAL PARAMETERS-2'!J27*(1-VLOOKUP(K$4,'[1]INTERNAL PARAMETERS-1'!$B$5:$J$44,4, FALSE))</f>
        <v>0</v>
      </c>
      <c r="AZ27" s="52">
        <f>$F27*'[1]INTERNAL PARAMETERS-2'!K27*(1-VLOOKUP(L$4,'[1]INTERNAL PARAMETERS-1'!$B$5:$J$44,4, FALSE))</f>
        <v>0</v>
      </c>
      <c r="BA27" s="52">
        <f>$F27*'[1]INTERNAL PARAMETERS-2'!L27*(1-VLOOKUP(M$4,'[1]INTERNAL PARAMETERS-1'!$B$5:$J$44,4, FALSE))</f>
        <v>47.218176019513805</v>
      </c>
      <c r="BB27" s="52">
        <f>$F27*'[1]INTERNAL PARAMETERS-2'!M27*(1-VLOOKUP(N$4,'[1]INTERNAL PARAMETERS-1'!$B$5:$J$44,4, FALSE))</f>
        <v>256.86676363703987</v>
      </c>
      <c r="BC27" s="52">
        <f>$F27*'[1]INTERNAL PARAMETERS-2'!N27*(1-VLOOKUP(O$4,'[1]INTERNAL PARAMETERS-1'!$B$5:$J$44,4, FALSE))</f>
        <v>198.81337271374235</v>
      </c>
      <c r="BD27" s="52">
        <f>$F27*'[1]INTERNAL PARAMETERS-2'!O27*(1-VLOOKUP(P$4,'[1]INTERNAL PARAMETERS-1'!$B$5:$J$44,4, FALSE))</f>
        <v>220.68272380792214</v>
      </c>
      <c r="BE27" s="52">
        <f>$F27*'[1]INTERNAL PARAMETERS-2'!P27*(1-VLOOKUP(Q$4,'[1]INTERNAL PARAMETERS-1'!$B$5:$J$44,4, FALSE))</f>
        <v>291.26141116913476</v>
      </c>
      <c r="BF27" s="52">
        <f>$F27*'[1]INTERNAL PARAMETERS-2'!Q27*(1-VLOOKUP(R$4,'[1]INTERNAL PARAMETERS-1'!$B$5:$J$44,4, FALSE))</f>
        <v>0</v>
      </c>
      <c r="BG27" s="52">
        <f>$F27*'[1]INTERNAL PARAMETERS-2'!R27*(1-VLOOKUP(S$4,'[1]INTERNAL PARAMETERS-1'!$B$5:$J$44,4, FALSE))</f>
        <v>594.39200227205959</v>
      </c>
      <c r="BH27" s="52">
        <f>$F27*'[1]INTERNAL PARAMETERS-2'!S27*(1-VLOOKUP(T$4,'[1]INTERNAL PARAMETERS-1'!$B$5:$J$44,4, FALSE))</f>
        <v>16.103991103711838</v>
      </c>
      <c r="BI27" s="52">
        <f>$F27*'[1]INTERNAL PARAMETERS-2'!T27*(1-VLOOKUP(U$4,'[1]INTERNAL PARAMETERS-1'!$B$5:$J$44,4, FALSE))</f>
        <v>13.519453229732756</v>
      </c>
      <c r="BJ27" s="52">
        <f>$F27*'[1]INTERNAL PARAMETERS-2'!U27*(1-VLOOKUP(V$4,'[1]INTERNAL PARAMETERS-1'!$B$5:$J$44,4, FALSE))</f>
        <v>119.98376851406142</v>
      </c>
      <c r="BK27" s="52">
        <f>$F27*'[1]INTERNAL PARAMETERS-2'!V27*(1-VLOOKUP(W$4,'[1]INTERNAL PARAMETERS-1'!$B$5:$J$44,4, FALSE))</f>
        <v>158.05669125959113</v>
      </c>
      <c r="BL27" s="52">
        <f>$F27*'[1]INTERNAL PARAMETERS-2'!W27*(1-VLOOKUP(X$4,'[1]INTERNAL PARAMETERS-1'!$B$5:$J$44,4, FALSE))</f>
        <v>304.18470006068964</v>
      </c>
      <c r="BM27" s="52">
        <f>$F27*'[1]INTERNAL PARAMETERS-2'!X27*(1-VLOOKUP(Y$4,'[1]INTERNAL PARAMETERS-1'!$B$5:$J$44,4, FALSE))</f>
        <v>77.537335262691428</v>
      </c>
      <c r="BN27" s="52">
        <f>$F27*'[1]INTERNAL PARAMETERS-2'!Y27*(1-VLOOKUP(Z$4,'[1]INTERNAL PARAMETERS-1'!$B$5:$J$44,4, FALSE))</f>
        <v>264.42202551794117</v>
      </c>
      <c r="BO27" s="52">
        <f>$F27*'[1]INTERNAL PARAMETERS-2'!Z27*(1-VLOOKUP(AA$4,'[1]INTERNAL PARAMETERS-1'!$B$5:$J$44,4, FALSE))</f>
        <v>246.52870206937246</v>
      </c>
      <c r="BP27" s="52">
        <f>$F27*'[1]INTERNAL PARAMETERS-2'!AA27*(1-VLOOKUP(AB$4,'[1]INTERNAL PARAMETERS-1'!$B$5:$J$44,4, FALSE))</f>
        <v>86.483996986975782</v>
      </c>
      <c r="BQ27" s="52">
        <f>$F27*'[1]INTERNAL PARAMETERS-2'!AB27*(1-VLOOKUP(AC$4,'[1]INTERNAL PARAMETERS-1'!$B$5:$J$44,4, FALSE))</f>
        <v>802.21213875644833</v>
      </c>
      <c r="BR27" s="52">
        <f>$F27*'[1]INTERNAL PARAMETERS-2'!AC27*(1-VLOOKUP(AD$4,'[1]INTERNAL PARAMETERS-1'!$B$5:$J$44,4, FALSE))</f>
        <v>80.519355996899719</v>
      </c>
      <c r="BS27" s="52">
        <f>$F27*'[1]INTERNAL PARAMETERS-2'!AD27*(1-VLOOKUP(AE$4,'[1]INTERNAL PARAMETERS-1'!$B$5:$J$44,4, FALSE))</f>
        <v>26.839985172853062</v>
      </c>
      <c r="BT27" s="52">
        <f>$F27*'[1]INTERNAL PARAMETERS-2'!AE27*(1-VLOOKUP(AF$4,'[1]INTERNAL PARAMETERS-1'!$B$5:$J$44,4, FALSE))</f>
        <v>0</v>
      </c>
      <c r="BU27" s="52">
        <f>$F27*'[1]INTERNAL PARAMETERS-2'!AF27*(1-VLOOKUP(AG$4,'[1]INTERNAL PARAMETERS-1'!$B$5:$J$44,4, FALSE))</f>
        <v>0</v>
      </c>
      <c r="BV27" s="52">
        <f>$F27*'[1]INTERNAL PARAMETERS-2'!AG27*(1-VLOOKUP(AH$4,'[1]INTERNAL PARAMETERS-1'!$B$5:$J$44,4, FALSE))</f>
        <v>0</v>
      </c>
      <c r="BW27" s="52">
        <f>$F27*'[1]INTERNAL PARAMETERS-2'!AH27*(1-VLOOKUP(AI$4,'[1]INTERNAL PARAMETERS-1'!$B$5:$J$44,4, FALSE))</f>
        <v>0</v>
      </c>
      <c r="BX27" s="52">
        <f>$F27*'[1]INTERNAL PARAMETERS-2'!AI27*(1-VLOOKUP(AJ$4,'[1]INTERNAL PARAMETERS-1'!$B$5:$J$44,4, FALSE))</f>
        <v>0</v>
      </c>
      <c r="BY27" s="52">
        <f>$F27*'[1]INTERNAL PARAMETERS-2'!AJ27*(1-VLOOKUP(AK$4,'[1]INTERNAL PARAMETERS-1'!$B$5:$J$44,4, FALSE))</f>
        <v>0</v>
      </c>
      <c r="BZ27" s="52">
        <f>$F27*'[1]INTERNAL PARAMETERS-2'!AK27*(1-VLOOKUP(AL$4,'[1]INTERNAL PARAMETERS-1'!$B$5:$J$44,4, FALSE))</f>
        <v>27.833992084255826</v>
      </c>
      <c r="CA27" s="52">
        <f>$F27*'[1]INTERNAL PARAMETERS-2'!AL27*(1-VLOOKUP(AM$4,'[1]INTERNAL PARAMETERS-1'!$B$5:$J$44,4, FALSE))</f>
        <v>28.827998995658593</v>
      </c>
      <c r="CB27" s="52">
        <f>$F27*'[1]INTERNAL PARAMETERS-2'!AM27*(1-VLOOKUP(AN$4,'[1]INTERNAL PARAMETERS-1'!$B$5:$J$44,4, FALSE))</f>
        <v>33.798033552672415</v>
      </c>
      <c r="CC27" s="52">
        <f>$F27*'[1]INTERNAL PARAMETERS-2'!AN27*(1-VLOOKUP(AO$4,'[1]INTERNAL PARAMETERS-1'!$B$5:$J$44,4, FALSE))</f>
        <v>108.35334808115554</v>
      </c>
      <c r="CD27" s="52">
        <f>$F27*'[1]INTERNAL PARAMETERS-2'!AO27*(1-VLOOKUP(AP$4,'[1]INTERNAL PARAMETERS-1'!$B$5:$J$44,4, FALSE))</f>
        <v>315.11937560777949</v>
      </c>
      <c r="CE27" s="52">
        <f>$F27*'[1]INTERNAL PARAMETERS-2'!AP27*(1-VLOOKUP(AQ$4,'[1]INTERNAL PARAMETERS-1'!$B$5:$J$44,4, FALSE))</f>
        <v>43.738702188359539</v>
      </c>
      <c r="CF27" s="52">
        <f>$F27*'[1]INTERNAL PARAMETERS-2'!AQ27*(1-VLOOKUP(AR$4,'[1]INTERNAL PARAMETERS-1'!$B$5:$J$44,4, FALSE))</f>
        <v>10.934675547089885</v>
      </c>
      <c r="CG27" s="52">
        <f>$F27*'[1]INTERNAL PARAMETERS-2'!AR27*(1-VLOOKUP(AS$4,'[1]INTERNAL PARAMETERS-1'!$B$5:$J$44,4, FALSE))</f>
        <v>0.99400691140276476</v>
      </c>
      <c r="CH27" s="51">
        <f>$F27*'[1]INTERNAL PARAMETERS-2'!AS27*(1-VLOOKUP(AT$4,'[1]INTERNAL PARAMETERS-1'!$B$5:$J$44,4, FALSE))</f>
        <v>0</v>
      </c>
      <c r="CI27" s="50">
        <f t="shared" si="0"/>
        <v>5995.217793752392</v>
      </c>
    </row>
    <row r="28" spans="3:87" x14ac:dyDescent="0.5">
      <c r="C28" s="35" t="s">
        <v>5</v>
      </c>
      <c r="D28" s="34" t="s">
        <v>72</v>
      </c>
      <c r="E28" s="34" t="s">
        <v>84</v>
      </c>
      <c r="F28" s="147">
        <f>ESC!AF28</f>
        <v>5220.83445122582</v>
      </c>
      <c r="G28" s="53">
        <f>$F28*'[1]INTERNAL PARAMETERS-2'!F28*VLOOKUP(G$4,'[1]INTERNAL PARAMETERS-1'!$B$5:$J$44,4, FALSE)</f>
        <v>36.896159150257994</v>
      </c>
      <c r="H28" s="52">
        <f>$F28*'[1]INTERNAL PARAMETERS-2'!G28*VLOOKUP(H$4,'[1]INTERNAL PARAMETERS-1'!$B$5:$J$44,4, FALSE)</f>
        <v>30.385256506134269</v>
      </c>
      <c r="I28" s="52">
        <f>$F28*'[1]INTERNAL PARAMETERS-2'!H28*VLOOKUP(I$4,'[1]INTERNAL PARAMETERS-1'!$B$5:$J$44,4, FALSE)</f>
        <v>63.059822814958807</v>
      </c>
      <c r="J28" s="52">
        <f>$F28*'[1]INTERNAL PARAMETERS-2'!I28*VLOOKUP(J$4,'[1]INTERNAL PARAMETERS-1'!$B$5:$J$44,4, FALSE)</f>
        <v>0</v>
      </c>
      <c r="K28" s="52">
        <f>$F28*'[1]INTERNAL PARAMETERS-2'!J28*VLOOKUP(K$4,'[1]INTERNAL PARAMETERS-1'!$B$5:$J$44,4, FALSE)</f>
        <v>2.1703008813745734</v>
      </c>
      <c r="L28" s="52">
        <f>$F28*'[1]INTERNAL PARAMETERS-2'!K28*VLOOKUP(L$4,'[1]INTERNAL PARAMETERS-1'!$B$5:$J$44,4, FALSE)</f>
        <v>0</v>
      </c>
      <c r="M28" s="52">
        <f>$F28*'[1]INTERNAL PARAMETERS-2'!L28*VLOOKUP(M$4,'[1]INTERNAL PARAMETERS-1'!$B$5:$J$44,4, FALSE)</f>
        <v>2.6587099442867488</v>
      </c>
      <c r="N28" s="52">
        <f>$F28*'[1]INTERNAL PARAMETERS-2'!M28*VLOOKUP(N$4,'[1]INTERNAL PARAMETERS-1'!$B$5:$J$44,4, FALSE)</f>
        <v>10.526324733078267</v>
      </c>
      <c r="O28" s="52">
        <f>$F28*'[1]INTERNAL PARAMETERS-2'!N28*VLOOKUP(O$4,'[1]INTERNAL PARAMETERS-1'!$B$5:$J$44,4, FALSE)</f>
        <v>0</v>
      </c>
      <c r="P28" s="52">
        <f>$F28*'[1]INTERNAL PARAMETERS-2'!O28*VLOOKUP(P$4,'[1]INTERNAL PARAMETERS-1'!$B$5:$J$44,4, FALSE)</f>
        <v>0</v>
      </c>
      <c r="Q28" s="52">
        <f>$F28*'[1]INTERNAL PARAMETERS-2'!P28*VLOOKUP(Q$4,'[1]INTERNAL PARAMETERS-1'!$B$5:$J$44,4, FALSE)</f>
        <v>0</v>
      </c>
      <c r="R28" s="52">
        <f>$F28*'[1]INTERNAL PARAMETERS-2'!Q28*VLOOKUP(R$4,'[1]INTERNAL PARAMETERS-1'!$B$5:$J$44,4, FALSE)</f>
        <v>7.5963141265335672</v>
      </c>
      <c r="S28" s="52">
        <f>$F28*'[1]INTERNAL PARAMETERS-2'!R28*VLOOKUP(S$4,'[1]INTERNAL PARAMETERS-1'!$B$5:$J$44,4, FALSE)</f>
        <v>25.437184550812745</v>
      </c>
      <c r="T28" s="52">
        <f>$F28*'[1]INTERNAL PARAMETERS-2'!S28*VLOOKUP(T$4,'[1]INTERNAL PARAMETERS-1'!$B$5:$J$44,4, FALSE)</f>
        <v>1.1936915889282715</v>
      </c>
      <c r="U28" s="52">
        <f>$F28*'[1]INTERNAL PARAMETERS-2'!T28*VLOOKUP(U$4,'[1]INTERNAL PARAMETERS-1'!$B$5:$J$44,4, FALSE)</f>
        <v>2.3873831778565431</v>
      </c>
      <c r="V28" s="52">
        <f>$F28*'[1]INTERNAL PARAMETERS-2'!U28*VLOOKUP(V$4,'[1]INTERNAL PARAMETERS-1'!$B$5:$J$44,4, FALSE)</f>
        <v>15.626714533514308</v>
      </c>
      <c r="W28" s="52">
        <f>$F28*'[1]INTERNAL PARAMETERS-2'!V28*VLOOKUP(W$4,'[1]INTERNAL PARAMETERS-1'!$B$5:$J$44,4, FALSE)</f>
        <v>0</v>
      </c>
      <c r="X28" s="52">
        <f>$F28*'[1]INTERNAL PARAMETERS-2'!W28*VLOOKUP(X$4,'[1]INTERNAL PARAMETERS-1'!$B$5:$J$44,4, FALSE)</f>
        <v>0</v>
      </c>
      <c r="Y28" s="52">
        <f>$F28*'[1]INTERNAL PARAMETERS-2'!X28*VLOOKUP(Y$4,'[1]INTERNAL PARAMETERS-1'!$B$5:$J$44,4, FALSE)</f>
        <v>0</v>
      </c>
      <c r="Z28" s="52">
        <f>$F28*'[1]INTERNAL PARAMETERS-2'!Y28*VLOOKUP(Z$4,'[1]INTERNAL PARAMETERS-1'!$B$5:$J$44,4, FALSE)</f>
        <v>0</v>
      </c>
      <c r="AA28" s="52">
        <f>$F28*'[1]INTERNAL PARAMETERS-2'!Z28*VLOOKUP(AA$4,'[1]INTERNAL PARAMETERS-1'!$B$5:$J$44,4, FALSE)</f>
        <v>0</v>
      </c>
      <c r="AB28" s="52">
        <f>$F28*'[1]INTERNAL PARAMETERS-2'!AA28*VLOOKUP(AB$4,'[1]INTERNAL PARAMETERS-1'!$B$5:$J$44,4, FALSE)</f>
        <v>0</v>
      </c>
      <c r="AC28" s="52">
        <f>$F28*'[1]INTERNAL PARAMETERS-2'!AB28*VLOOKUP(AC$4,'[1]INTERNAL PARAMETERS-1'!$B$5:$J$44,4, FALSE)</f>
        <v>0</v>
      </c>
      <c r="AD28" s="52">
        <f>$F28*'[1]INTERNAL PARAMETERS-2'!AC28*VLOOKUP(AD$4,'[1]INTERNAL PARAMETERS-1'!$B$5:$J$44,4, FALSE)</f>
        <v>0</v>
      </c>
      <c r="AE28" s="52">
        <f>$F28*'[1]INTERNAL PARAMETERS-2'!AD28*VLOOKUP(AE$4,'[1]INTERNAL PARAMETERS-1'!$B$5:$J$44,4, FALSE)</f>
        <v>0</v>
      </c>
      <c r="AF28" s="52">
        <f>$F28*'[1]INTERNAL PARAMETERS-2'!AE28*VLOOKUP(AF$4,'[1]INTERNAL PARAMETERS-1'!$B$5:$J$44,4, FALSE)</f>
        <v>2.1703008813745734</v>
      </c>
      <c r="AG28" s="52">
        <f>$F28*'[1]INTERNAL PARAMETERS-2'!AF28*VLOOKUP(AG$4,'[1]INTERNAL PARAMETERS-1'!$B$5:$J$44,4, FALSE)</f>
        <v>1.085411482409848</v>
      </c>
      <c r="AH28" s="52">
        <f>$F28*'[1]INTERNAL PARAMETERS-2'!AG28*VLOOKUP(AH$4,'[1]INTERNAL PARAMETERS-1'!$B$5:$J$44,4, FALSE)</f>
        <v>0</v>
      </c>
      <c r="AI28" s="52">
        <f>$F28*'[1]INTERNAL PARAMETERS-2'!AH28*VLOOKUP(AI$4,'[1]INTERNAL PARAMETERS-1'!$B$5:$J$44,4, FALSE)</f>
        <v>2.1703008813745734</v>
      </c>
      <c r="AJ28" s="52">
        <f>$F28*'[1]INTERNAL PARAMETERS-2'!AI28*VLOOKUP(AJ$4,'[1]INTERNAL PARAMETERS-1'!$B$5:$J$44,4, FALSE)</f>
        <v>4.3406017627491469</v>
      </c>
      <c r="AK28" s="52">
        <f>$F28*'[1]INTERNAL PARAMETERS-2'!AJ28*VLOOKUP(AK$4,'[1]INTERNAL PARAMETERS-1'!$B$5:$J$44,4, FALSE)</f>
        <v>0</v>
      </c>
      <c r="AL28" s="52">
        <f>$F28*'[1]INTERNAL PARAMETERS-2'!AK28*VLOOKUP(AL$4,'[1]INTERNAL PARAMETERS-1'!$B$5:$J$44,4, FALSE)</f>
        <v>0</v>
      </c>
      <c r="AM28" s="52">
        <f>$F28*'[1]INTERNAL PARAMETERS-2'!AL28*VLOOKUP(AM$4,'[1]INTERNAL PARAMETERS-1'!$B$5:$J$44,4, FALSE)</f>
        <v>0</v>
      </c>
      <c r="AN28" s="52">
        <f>$F28*'[1]INTERNAL PARAMETERS-2'!AM28*VLOOKUP(AN$4,'[1]INTERNAL PARAMETERS-1'!$B$5:$J$44,4, FALSE)</f>
        <v>0</v>
      </c>
      <c r="AO28" s="52">
        <f>$F28*'[1]INTERNAL PARAMETERS-2'!AN28*VLOOKUP(AO$4,'[1]INTERNAL PARAMETERS-1'!$B$5:$J$44,4, FALSE)</f>
        <v>0</v>
      </c>
      <c r="AP28" s="52">
        <f>$F28*'[1]INTERNAL PARAMETERS-2'!AO28*VLOOKUP(AP$4,'[1]INTERNAL PARAMETERS-1'!$B$5:$J$44,4, FALSE)</f>
        <v>0</v>
      </c>
      <c r="AQ28" s="52">
        <f>$F28*'[1]INTERNAL PARAMETERS-2'!AP28*VLOOKUP(AQ$4,'[1]INTERNAL PARAMETERS-1'!$B$5:$J$44,4, FALSE)</f>
        <v>0</v>
      </c>
      <c r="AR28" s="52">
        <f>$F28*'[1]INTERNAL PARAMETERS-2'!AQ28*VLOOKUP(AR$4,'[1]INTERNAL PARAMETERS-1'!$B$5:$J$44,4, FALSE)</f>
        <v>0</v>
      </c>
      <c r="AS28" s="52">
        <f>$F28*'[1]INTERNAL PARAMETERS-2'!AR28*VLOOKUP(AS$4,'[1]INTERNAL PARAMETERS-1'!$B$5:$J$44,4, FALSE)</f>
        <v>0</v>
      </c>
      <c r="AT28" s="51">
        <f>$F28*'[1]INTERNAL PARAMETERS-2'!AS28*VLOOKUP(AT$4,'[1]INTERNAL PARAMETERS-1'!$B$5:$J$44,4, FALSE)</f>
        <v>0</v>
      </c>
      <c r="AU28" s="53">
        <f>$F28*'[1]INTERNAL PARAMETERS-2'!F28*(1-VLOOKUP(G$4,'[1]INTERNAL PARAMETERS-1'!$B$5:$J$44,4, FALSE))</f>
        <v>0</v>
      </c>
      <c r="AV28" s="52">
        <f>$F28*'[1]INTERNAL PARAMETERS-2'!G28*(1-VLOOKUP(H$4,'[1]INTERNAL PARAMETERS-1'!$B$5:$J$44,4, FALSE))</f>
        <v>0</v>
      </c>
      <c r="AW28" s="52">
        <f>$F28*'[1]INTERNAL PARAMETERS-2'!H28*(1-VLOOKUP(I$4,'[1]INTERNAL PARAMETERS-1'!$B$5:$J$44,4, FALSE))</f>
        <v>1198.1366334842173</v>
      </c>
      <c r="AX28" s="52">
        <f>$F28*'[1]INTERNAL PARAMETERS-2'!I28*(1-VLOOKUP(J$4,'[1]INTERNAL PARAMETERS-1'!$B$5:$J$44,4, FALSE))</f>
        <v>0</v>
      </c>
      <c r="AY28" s="52">
        <f>$F28*'[1]INTERNAL PARAMETERS-2'!J28*(1-VLOOKUP(K$4,'[1]INTERNAL PARAMETERS-1'!$B$5:$J$44,4, FALSE))</f>
        <v>0</v>
      </c>
      <c r="AZ28" s="52">
        <f>$F28*'[1]INTERNAL PARAMETERS-2'!K28*(1-VLOOKUP(L$4,'[1]INTERNAL PARAMETERS-1'!$B$5:$J$44,4, FALSE))</f>
        <v>0</v>
      </c>
      <c r="BA28" s="52">
        <f>$F28*'[1]INTERNAL PARAMETERS-2'!L28*(1-VLOOKUP(M$4,'[1]INTERNAL PARAMETERS-1'!$B$5:$J$44,4, FALSE))</f>
        <v>50.515488941448226</v>
      </c>
      <c r="BB28" s="52">
        <f>$F28*'[1]INTERNAL PARAMETERS-2'!M28*(1-VLOOKUP(N$4,'[1]INTERNAL PARAMETERS-1'!$B$5:$J$44,4, FALSE))</f>
        <v>200.00016992848705</v>
      </c>
      <c r="BC28" s="52">
        <f>$F28*'[1]INTERNAL PARAMETERS-2'!N28*(1-VLOOKUP(O$4,'[1]INTERNAL PARAMETERS-1'!$B$5:$J$44,4, FALSE))</f>
        <v>227.88942379600704</v>
      </c>
      <c r="BD28" s="52">
        <f>$F28*'[1]INTERNAL PARAMETERS-2'!O28*(1-VLOOKUP(P$4,'[1]INTERNAL PARAMETERS-1'!$B$5:$J$44,4, FALSE))</f>
        <v>196.4187558074629</v>
      </c>
      <c r="BE28" s="52">
        <f>$F28*'[1]INTERNAL PARAMETERS-2'!P28*(1-VLOOKUP(Q$4,'[1]INTERNAL PARAMETERS-1'!$B$5:$J$44,4, FALSE))</f>
        <v>210.52649466156532</v>
      </c>
      <c r="BF28" s="52">
        <f>$F28*'[1]INTERNAL PARAMETERS-2'!Q28*(1-VLOOKUP(R$4,'[1]INTERNAL PARAMETERS-1'!$B$5:$J$44,4, FALSE))</f>
        <v>0</v>
      </c>
      <c r="BG28" s="52">
        <f>$F28*'[1]INTERNAL PARAMETERS-2'!R28*(1-VLOOKUP(S$4,'[1]INTERNAL PARAMETERS-1'!$B$5:$J$44,4, FALSE))</f>
        <v>483.30650646544211</v>
      </c>
      <c r="BH28" s="52">
        <f>$F28*'[1]INTERNAL PARAMETERS-2'!S28*(1-VLOOKUP(T$4,'[1]INTERNAL PARAMETERS-1'!$B$5:$J$44,4, FALSE))</f>
        <v>10.743224300354445</v>
      </c>
      <c r="BI28" s="52">
        <f>$F28*'[1]INTERNAL PARAMETERS-2'!T28*(1-VLOOKUP(U$4,'[1]INTERNAL PARAMETERS-1'!$B$5:$J$44,4, FALSE))</f>
        <v>9.5495327114261723</v>
      </c>
      <c r="BJ28" s="52">
        <f>$F28*'[1]INTERNAL PARAMETERS-2'!U28*(1-VLOOKUP(V$4,'[1]INTERNAL PARAMETERS-1'!$B$5:$J$44,4, FALSE))</f>
        <v>88.551382356581072</v>
      </c>
      <c r="BK28" s="52">
        <f>$F28*'[1]INTERNAL PARAMETERS-2'!V28*(1-VLOOKUP(W$4,'[1]INTERNAL PARAMETERS-1'!$B$5:$J$44,4, FALSE))</f>
        <v>138.90395515897879</v>
      </c>
      <c r="BL28" s="52">
        <f>$F28*'[1]INTERNAL PARAMETERS-2'!W28*(1-VLOOKUP(X$4,'[1]INTERNAL PARAMETERS-1'!$B$5:$J$44,4, FALSE))</f>
        <v>238.7409282028799</v>
      </c>
      <c r="BM28" s="52">
        <f>$F28*'[1]INTERNAL PARAMETERS-2'!X28*(1-VLOOKUP(Y$4,'[1]INTERNAL PARAMETERS-1'!$B$5:$J$44,4, FALSE))</f>
        <v>56.4299112495194</v>
      </c>
      <c r="BN28" s="52">
        <f>$F28*'[1]INTERNAL PARAMETERS-2'!Y28*(1-VLOOKUP(Z$4,'[1]INTERNAL PARAMETERS-1'!$B$5:$J$44,4, FALSE))</f>
        <v>240.91175116769961</v>
      </c>
      <c r="BO28" s="52">
        <f>$F28*'[1]INTERNAL PARAMETERS-2'!Z28*(1-VLOOKUP(AA$4,'[1]INTERNAL PARAMETERS-1'!$B$5:$J$44,4, FALSE))</f>
        <v>272.38189707279861</v>
      </c>
      <c r="BP28" s="52">
        <f>$F28*'[1]INTERNAL PARAMETERS-2'!AA28*(1-VLOOKUP(AB$4,'[1]INTERNAL PARAMETERS-1'!$B$5:$J$44,4, FALSE))</f>
        <v>97.666672162526538</v>
      </c>
      <c r="BQ28" s="52">
        <f>$F28*'[1]INTERNAL PARAMETERS-2'!AB28*(1-VLOOKUP(AC$4,'[1]INTERNAL PARAMETERS-1'!$B$5:$J$44,4, FALSE))</f>
        <v>748.77886407959375</v>
      </c>
      <c r="BR28" s="52">
        <f>$F28*'[1]INTERNAL PARAMETERS-2'!AC28*(1-VLOOKUP(AD$4,'[1]INTERNAL PARAMETERS-1'!$B$5:$J$44,4, FALSE))</f>
        <v>56.4299112495194</v>
      </c>
      <c r="BS28" s="52">
        <f>$F28*'[1]INTERNAL PARAMETERS-2'!AD28*(1-VLOOKUP(AE$4,'[1]INTERNAL PARAMETERS-1'!$B$5:$J$44,4, FALSE))</f>
        <v>13.022327371692564</v>
      </c>
      <c r="BT28" s="52">
        <f>$F28*'[1]INTERNAL PARAMETERS-2'!AE28*(1-VLOOKUP(AF$4,'[1]INTERNAL PARAMETERS-1'!$B$5:$J$44,4, FALSE))</f>
        <v>0</v>
      </c>
      <c r="BU28" s="52">
        <f>$F28*'[1]INTERNAL PARAMETERS-2'!AF28*(1-VLOOKUP(AG$4,'[1]INTERNAL PARAMETERS-1'!$B$5:$J$44,4, FALSE))</f>
        <v>0</v>
      </c>
      <c r="BV28" s="52">
        <f>$F28*'[1]INTERNAL PARAMETERS-2'!AG28*(1-VLOOKUP(AH$4,'[1]INTERNAL PARAMETERS-1'!$B$5:$J$44,4, FALSE))</f>
        <v>0</v>
      </c>
      <c r="BW28" s="52">
        <f>$F28*'[1]INTERNAL PARAMETERS-2'!AH28*(1-VLOOKUP(AI$4,'[1]INTERNAL PARAMETERS-1'!$B$5:$J$44,4, FALSE))</f>
        <v>0</v>
      </c>
      <c r="BX28" s="52">
        <f>$F28*'[1]INTERNAL PARAMETERS-2'!AI28*(1-VLOOKUP(AJ$4,'[1]INTERNAL PARAMETERS-1'!$B$5:$J$44,4, FALSE))</f>
        <v>0</v>
      </c>
      <c r="BY28" s="52">
        <f>$F28*'[1]INTERNAL PARAMETERS-2'!AJ28*(1-VLOOKUP(AK$4,'[1]INTERNAL PARAMETERS-1'!$B$5:$J$44,4, FALSE))</f>
        <v>0</v>
      </c>
      <c r="BZ28" s="52">
        <f>$F28*'[1]INTERNAL PARAMETERS-2'!AK28*(1-VLOOKUP(AL$4,'[1]INTERNAL PARAMETERS-1'!$B$5:$J$44,4, FALSE))</f>
        <v>19.533230015816283</v>
      </c>
      <c r="CA28" s="52">
        <f>$F28*'[1]INTERNAL PARAMETERS-2'!AL28*(1-VLOOKUP(AM$4,'[1]INTERNAL PARAMETERS-1'!$B$5:$J$44,4, FALSE))</f>
        <v>32.555557387508848</v>
      </c>
      <c r="CB28" s="52">
        <f>$F28*'[1]INTERNAL PARAMETERS-2'!AM28*(1-VLOOKUP(AN$4,'[1]INTERNAL PARAMETERS-1'!$B$5:$J$44,4, FALSE))</f>
        <v>34.725858268883421</v>
      </c>
      <c r="CC28" s="52">
        <f>$F28*'[1]INTERNAL PARAMETERS-2'!AN28*(1-VLOOKUP(AO$4,'[1]INTERNAL PARAMETERS-1'!$B$5:$J$44,4, FALSE))</f>
        <v>108.51869865284453</v>
      </c>
      <c r="CD28" s="52">
        <f>$F28*'[1]INTERNAL PARAMETERS-2'!AO28*(1-VLOOKUP(AP$4,'[1]INTERNAL PARAMETERS-1'!$B$5:$J$44,4, FALSE))</f>
        <v>243.08205204907415</v>
      </c>
      <c r="CE28" s="52">
        <f>$F28*'[1]INTERNAL PARAMETERS-2'!AP28*(1-VLOOKUP(AQ$4,'[1]INTERNAL PARAMETERS-1'!$B$5:$J$44,4, FALSE))</f>
        <v>33.640968869918694</v>
      </c>
      <c r="CF28" s="52">
        <f>$F28*'[1]INTERNAL PARAMETERS-2'!AQ28*(1-VLOOKUP(AR$4,'[1]INTERNAL PARAMETERS-1'!$B$5:$J$44,4, FALSE))</f>
        <v>2.1703008813745734</v>
      </c>
      <c r="CG28" s="52">
        <f>$F28*'[1]INTERNAL PARAMETERS-2'!AR28*(1-VLOOKUP(AS$4,'[1]INTERNAL PARAMETERS-1'!$B$5:$J$44,4, FALSE))</f>
        <v>0</v>
      </c>
      <c r="CH28" s="51">
        <f>$F28*'[1]INTERNAL PARAMETERS-2'!AS28*(1-VLOOKUP(AT$4,'[1]INTERNAL PARAMETERS-1'!$B$5:$J$44,4, FALSE))</f>
        <v>0</v>
      </c>
      <c r="CI28" s="50">
        <f t="shared" si="0"/>
        <v>5220.8349733092655</v>
      </c>
    </row>
    <row r="29" spans="3:87" x14ac:dyDescent="0.5">
      <c r="C29" s="35" t="s">
        <v>5</v>
      </c>
      <c r="D29" s="34" t="s">
        <v>72</v>
      </c>
      <c r="E29" s="34" t="s">
        <v>83</v>
      </c>
      <c r="F29" s="147">
        <f>ESC!AF29</f>
        <v>4768.6090615387129</v>
      </c>
      <c r="G29" s="53">
        <f>$F29*'[1]INTERNAL PARAMETERS-2'!F29*VLOOKUP(G$4,'[1]INTERNAL PARAMETERS-1'!$B$5:$J$44,4, FALSE)</f>
        <v>48.16772013060254</v>
      </c>
      <c r="H29" s="52">
        <f>$F29*'[1]INTERNAL PARAMETERS-2'!G29*VLOOKUP(H$4,'[1]INTERNAL PARAMETERS-1'!$B$5:$J$44,4, FALSE)</f>
        <v>37.846065816901998</v>
      </c>
      <c r="I29" s="52">
        <f>$F29*'[1]INTERNAL PARAMETERS-2'!H29*VLOOKUP(I$4,'[1]INTERNAL PARAMETERS-1'!$B$5:$J$44,4, FALSE)</f>
        <v>55.310762702153227</v>
      </c>
      <c r="J29" s="52">
        <f>$F29*'[1]INTERNAL PARAMETERS-2'!I29*VLOOKUP(J$4,'[1]INTERNAL PARAMETERS-1'!$B$5:$J$44,4, FALSE)</f>
        <v>0</v>
      </c>
      <c r="K29" s="52">
        <f>$F29*'[1]INTERNAL PARAMETERS-2'!J29*VLOOKUP(K$4,'[1]INTERNAL PARAMETERS-1'!$B$5:$J$44,4, FALSE)</f>
        <v>0</v>
      </c>
      <c r="L29" s="52">
        <f>$F29*'[1]INTERNAL PARAMETERS-2'!K29*VLOOKUP(L$4,'[1]INTERNAL PARAMETERS-1'!$B$5:$J$44,4, FALSE)</f>
        <v>0</v>
      </c>
      <c r="M29" s="52">
        <f>$F29*'[1]INTERNAL PARAMETERS-2'!L29*VLOOKUP(M$4,'[1]INTERNAL PARAMETERS-1'!$B$5:$J$44,4, FALSE)</f>
        <v>3.3832089139351789</v>
      </c>
      <c r="N29" s="52">
        <f>$F29*'[1]INTERNAL PARAMETERS-2'!M29*VLOOKUP(N$4,'[1]INTERNAL PARAMETERS-1'!$B$5:$J$44,4, FALSE)</f>
        <v>8.8880912145754678</v>
      </c>
      <c r="O29" s="52">
        <f>$F29*'[1]INTERNAL PARAMETERS-2'!N29*VLOOKUP(O$4,'[1]INTERNAL PARAMETERS-1'!$B$5:$J$44,4, FALSE)</f>
        <v>0</v>
      </c>
      <c r="P29" s="52">
        <f>$F29*'[1]INTERNAL PARAMETERS-2'!O29*VLOOKUP(P$4,'[1]INTERNAL PARAMETERS-1'!$B$5:$J$44,4, FALSE)</f>
        <v>0</v>
      </c>
      <c r="Q29" s="52">
        <f>$F29*'[1]INTERNAL PARAMETERS-2'!P29*VLOOKUP(Q$4,'[1]INTERNAL PARAMETERS-1'!$B$5:$J$44,4, FALSE)</f>
        <v>0</v>
      </c>
      <c r="R29" s="52">
        <f>$F29*'[1]INTERNAL PARAMETERS-2'!Q29*VLOOKUP(R$4,'[1]INTERNAL PARAMETERS-1'!$B$5:$J$44,4, FALSE)</f>
        <v>5.7342523965003025</v>
      </c>
      <c r="S29" s="52">
        <f>$F29*'[1]INTERNAL PARAMETERS-2'!R29*VLOOKUP(S$4,'[1]INTERNAL PARAMETERS-1'!$B$5:$J$44,4, FALSE)</f>
        <v>18.489137169941589</v>
      </c>
      <c r="T29" s="52">
        <f>$F29*'[1]INTERNAL PARAMETERS-2'!S29*VLOOKUP(T$4,'[1]INTERNAL PARAMETERS-1'!$B$5:$J$44,4, FALSE)</f>
        <v>1.2615355272300666</v>
      </c>
      <c r="U29" s="52">
        <f>$F29*'[1]INTERNAL PARAMETERS-2'!T29*VLOOKUP(U$4,'[1]INTERNAL PARAMETERS-1'!$B$5:$J$44,4, FALSE)</f>
        <v>3.2111813420401698</v>
      </c>
      <c r="V29" s="52">
        <f>$F29*'[1]INTERNAL PARAMETERS-2'!U29*VLOOKUP(V$4,'[1]INTERNAL PARAMETERS-1'!$B$5:$J$44,4, FALSE)</f>
        <v>15.310453898655805</v>
      </c>
      <c r="W29" s="52">
        <f>$F29*'[1]INTERNAL PARAMETERS-2'!V29*VLOOKUP(W$4,'[1]INTERNAL PARAMETERS-1'!$B$5:$J$44,4, FALSE)</f>
        <v>0</v>
      </c>
      <c r="X29" s="52">
        <f>$F29*'[1]INTERNAL PARAMETERS-2'!W29*VLOOKUP(X$4,'[1]INTERNAL PARAMETERS-1'!$B$5:$J$44,4, FALSE)</f>
        <v>0</v>
      </c>
      <c r="Y29" s="52">
        <f>$F29*'[1]INTERNAL PARAMETERS-2'!X29*VLOOKUP(Y$4,'[1]INTERNAL PARAMETERS-1'!$B$5:$J$44,4, FALSE)</f>
        <v>0</v>
      </c>
      <c r="Z29" s="52">
        <f>$F29*'[1]INTERNAL PARAMETERS-2'!Y29*VLOOKUP(Z$4,'[1]INTERNAL PARAMETERS-1'!$B$5:$J$44,4, FALSE)</f>
        <v>0</v>
      </c>
      <c r="AA29" s="52">
        <f>$F29*'[1]INTERNAL PARAMETERS-2'!Z29*VLOOKUP(AA$4,'[1]INTERNAL PARAMETERS-1'!$B$5:$J$44,4, FALSE)</f>
        <v>0</v>
      </c>
      <c r="AB29" s="52">
        <f>$F29*'[1]INTERNAL PARAMETERS-2'!AA29*VLOOKUP(AB$4,'[1]INTERNAL PARAMETERS-1'!$B$5:$J$44,4, FALSE)</f>
        <v>0</v>
      </c>
      <c r="AC29" s="52">
        <f>$F29*'[1]INTERNAL PARAMETERS-2'!AB29*VLOOKUP(AC$4,'[1]INTERNAL PARAMETERS-1'!$B$5:$J$44,4, FALSE)</f>
        <v>0</v>
      </c>
      <c r="AD29" s="52">
        <f>$F29*'[1]INTERNAL PARAMETERS-2'!AC29*VLOOKUP(AD$4,'[1]INTERNAL PARAMETERS-1'!$B$5:$J$44,4, FALSE)</f>
        <v>0</v>
      </c>
      <c r="AE29" s="52">
        <f>$F29*'[1]INTERNAL PARAMETERS-2'!AD29*VLOOKUP(AE$4,'[1]INTERNAL PARAMETERS-1'!$B$5:$J$44,4, FALSE)</f>
        <v>0</v>
      </c>
      <c r="AF29" s="52">
        <f>$F29*'[1]INTERNAL PARAMETERS-2'!AE29*VLOOKUP(AF$4,'[1]INTERNAL PARAMETERS-1'!$B$5:$J$44,4, FALSE)</f>
        <v>1.1468504793000605</v>
      </c>
      <c r="AG29" s="52">
        <f>$F29*'[1]INTERNAL PARAMETERS-2'!AF29*VLOOKUP(AG$4,'[1]INTERNAL PARAMETERS-1'!$B$5:$J$44,4, FALSE)</f>
        <v>0</v>
      </c>
      <c r="AH29" s="52">
        <f>$F29*'[1]INTERNAL PARAMETERS-2'!AG29*VLOOKUP(AH$4,'[1]INTERNAL PARAMETERS-1'!$B$5:$J$44,4, FALSE)</f>
        <v>0</v>
      </c>
      <c r="AI29" s="52">
        <f>$F29*'[1]INTERNAL PARAMETERS-2'!AH29*VLOOKUP(AI$4,'[1]INTERNAL PARAMETERS-1'!$B$5:$J$44,4, FALSE)</f>
        <v>4.5874019172002418</v>
      </c>
      <c r="AJ29" s="52">
        <f>$F29*'[1]INTERNAL PARAMETERS-2'!AI29*VLOOKUP(AJ$4,'[1]INTERNAL PARAMETERS-1'!$B$5:$J$44,4, FALSE)</f>
        <v>0</v>
      </c>
      <c r="AK29" s="52">
        <f>$F29*'[1]INTERNAL PARAMETERS-2'!AJ29*VLOOKUP(AK$4,'[1]INTERNAL PARAMETERS-1'!$B$5:$J$44,4, FALSE)</f>
        <v>0</v>
      </c>
      <c r="AL29" s="52">
        <f>$F29*'[1]INTERNAL PARAMETERS-2'!AK29*VLOOKUP(AL$4,'[1]INTERNAL PARAMETERS-1'!$B$5:$J$44,4, FALSE)</f>
        <v>0</v>
      </c>
      <c r="AM29" s="52">
        <f>$F29*'[1]INTERNAL PARAMETERS-2'!AL29*VLOOKUP(AM$4,'[1]INTERNAL PARAMETERS-1'!$B$5:$J$44,4, FALSE)</f>
        <v>0</v>
      </c>
      <c r="AN29" s="52">
        <f>$F29*'[1]INTERNAL PARAMETERS-2'!AM29*VLOOKUP(AN$4,'[1]INTERNAL PARAMETERS-1'!$B$5:$J$44,4, FALSE)</f>
        <v>0</v>
      </c>
      <c r="AO29" s="52">
        <f>$F29*'[1]INTERNAL PARAMETERS-2'!AN29*VLOOKUP(AO$4,'[1]INTERNAL PARAMETERS-1'!$B$5:$J$44,4, FALSE)</f>
        <v>0</v>
      </c>
      <c r="AP29" s="52">
        <f>$F29*'[1]INTERNAL PARAMETERS-2'!AO29*VLOOKUP(AP$4,'[1]INTERNAL PARAMETERS-1'!$B$5:$J$44,4, FALSE)</f>
        <v>0</v>
      </c>
      <c r="AQ29" s="52">
        <f>$F29*'[1]INTERNAL PARAMETERS-2'!AP29*VLOOKUP(AQ$4,'[1]INTERNAL PARAMETERS-1'!$B$5:$J$44,4, FALSE)</f>
        <v>0</v>
      </c>
      <c r="AR29" s="52">
        <f>$F29*'[1]INTERNAL PARAMETERS-2'!AQ29*VLOOKUP(AR$4,'[1]INTERNAL PARAMETERS-1'!$B$5:$J$44,4, FALSE)</f>
        <v>0</v>
      </c>
      <c r="AS29" s="52">
        <f>$F29*'[1]INTERNAL PARAMETERS-2'!AR29*VLOOKUP(AS$4,'[1]INTERNAL PARAMETERS-1'!$B$5:$J$44,4, FALSE)</f>
        <v>0</v>
      </c>
      <c r="AT29" s="51">
        <f>$F29*'[1]INTERNAL PARAMETERS-2'!AS29*VLOOKUP(AT$4,'[1]INTERNAL PARAMETERS-1'!$B$5:$J$44,4, FALSE)</f>
        <v>0</v>
      </c>
      <c r="AU29" s="53">
        <f>$F29*'[1]INTERNAL PARAMETERS-2'!F29*(1-VLOOKUP(G$4,'[1]INTERNAL PARAMETERS-1'!$B$5:$J$44,4, FALSE))</f>
        <v>0</v>
      </c>
      <c r="AV29" s="52">
        <f>$F29*'[1]INTERNAL PARAMETERS-2'!G29*(1-VLOOKUP(H$4,'[1]INTERNAL PARAMETERS-1'!$B$5:$J$44,4, FALSE))</f>
        <v>0</v>
      </c>
      <c r="AW29" s="52">
        <f>$F29*'[1]INTERNAL PARAMETERS-2'!H29*(1-VLOOKUP(I$4,'[1]INTERNAL PARAMETERS-1'!$B$5:$J$44,4, FALSE))</f>
        <v>1050.9044913409114</v>
      </c>
      <c r="AX29" s="52">
        <f>$F29*'[1]INTERNAL PARAMETERS-2'!I29*(1-VLOOKUP(J$4,'[1]INTERNAL PARAMETERS-1'!$B$5:$J$44,4, FALSE))</f>
        <v>0</v>
      </c>
      <c r="AY29" s="52">
        <f>$F29*'[1]INTERNAL PARAMETERS-2'!J29*(1-VLOOKUP(K$4,'[1]INTERNAL PARAMETERS-1'!$B$5:$J$44,4, FALSE))</f>
        <v>0</v>
      </c>
      <c r="AZ29" s="52">
        <f>$F29*'[1]INTERNAL PARAMETERS-2'!K29*(1-VLOOKUP(L$4,'[1]INTERNAL PARAMETERS-1'!$B$5:$J$44,4, FALSE))</f>
        <v>0</v>
      </c>
      <c r="BA29" s="52">
        <f>$F29*'[1]INTERNAL PARAMETERS-2'!L29*(1-VLOOKUP(M$4,'[1]INTERNAL PARAMETERS-1'!$B$5:$J$44,4, FALSE))</f>
        <v>64.280969364768396</v>
      </c>
      <c r="BB29" s="52">
        <f>$F29*'[1]INTERNAL PARAMETERS-2'!M29*(1-VLOOKUP(N$4,'[1]INTERNAL PARAMETERS-1'!$B$5:$J$44,4, FALSE))</f>
        <v>168.87373307693389</v>
      </c>
      <c r="BC29" s="52">
        <f>$F29*'[1]INTERNAL PARAMETERS-2'!N29*(1-VLOOKUP(O$4,'[1]INTERNAL PARAMETERS-1'!$B$5:$J$44,4, FALSE))</f>
        <v>201.84568435681064</v>
      </c>
      <c r="BD29" s="52">
        <f>$F29*'[1]INTERNAL PARAMETERS-2'!O29*(1-VLOOKUP(P$4,'[1]INTERNAL PARAMETERS-1'!$B$5:$J$44,4, FALSE))</f>
        <v>183.49607668800968</v>
      </c>
      <c r="BE29" s="52">
        <f>$F29*'[1]INTERNAL PARAMETERS-2'!P29*(1-VLOOKUP(Q$4,'[1]INTERNAL PARAMETERS-1'!$B$5:$J$44,4, FALSE))</f>
        <v>188.0834786052099</v>
      </c>
      <c r="BF29" s="52">
        <f>$F29*'[1]INTERNAL PARAMETERS-2'!Q29*(1-VLOOKUP(R$4,'[1]INTERNAL PARAMETERS-1'!$B$5:$J$44,4, FALSE))</f>
        <v>0</v>
      </c>
      <c r="BG29" s="52">
        <f>$F29*'[1]INTERNAL PARAMETERS-2'!R29*(1-VLOOKUP(S$4,'[1]INTERNAL PARAMETERS-1'!$B$5:$J$44,4, FALSE))</f>
        <v>351.29360622889016</v>
      </c>
      <c r="BH29" s="52">
        <f>$F29*'[1]INTERNAL PARAMETERS-2'!S29*(1-VLOOKUP(T$4,'[1]INTERNAL PARAMETERS-1'!$B$5:$J$44,4, FALSE))</f>
        <v>11.353819745070599</v>
      </c>
      <c r="BI29" s="52">
        <f>$F29*'[1]INTERNAL PARAMETERS-2'!T29*(1-VLOOKUP(U$4,'[1]INTERNAL PARAMETERS-1'!$B$5:$J$44,4, FALSE))</f>
        <v>12.844725368160679</v>
      </c>
      <c r="BJ29" s="52">
        <f>$F29*'[1]INTERNAL PARAMETERS-2'!U29*(1-VLOOKUP(V$4,'[1]INTERNAL PARAMETERS-1'!$B$5:$J$44,4, FALSE))</f>
        <v>86.759238759049566</v>
      </c>
      <c r="BK29" s="52">
        <f>$F29*'[1]INTERNAL PARAMETERS-2'!V29*(1-VLOOKUP(W$4,'[1]INTERNAL PARAMETERS-1'!$B$5:$J$44,4, FALSE))</f>
        <v>128.44725368160678</v>
      </c>
      <c r="BL29" s="52">
        <f>$F29*'[1]INTERNAL PARAMETERS-2'!W29*(1-VLOOKUP(X$4,'[1]INTERNAL PARAMETERS-1'!$B$5:$J$44,4, FALSE))</f>
        <v>233.95797463811849</v>
      </c>
      <c r="BM29" s="52">
        <f>$F29*'[1]INTERNAL PARAMETERS-2'!X29*(1-VLOOKUP(Y$4,'[1]INTERNAL PARAMETERS-1'!$B$5:$J$44,4, FALSE))</f>
        <v>81.426384030304291</v>
      </c>
      <c r="BN29" s="52">
        <f>$F29*'[1]INTERNAL PARAMETERS-2'!Y29*(1-VLOOKUP(Z$4,'[1]INTERNAL PARAMETERS-1'!$B$5:$J$44,4, FALSE))</f>
        <v>223.6358434635118</v>
      </c>
      <c r="BO29" s="52">
        <f>$F29*'[1]INTERNAL PARAMETERS-2'!Z29*(1-VLOOKUP(AA$4,'[1]INTERNAL PARAMETERS-1'!$B$5:$J$44,4, FALSE))</f>
        <v>231.66379681861221</v>
      </c>
      <c r="BP29" s="52">
        <f>$F29*'[1]INTERNAL PARAMETERS-2'!AA29*(1-VLOOKUP(AB$4,'[1]INTERNAL PARAMETERS-1'!$B$5:$J$44,4, FALSE))</f>
        <v>77.985832592404108</v>
      </c>
      <c r="BQ29" s="52">
        <f>$F29*'[1]INTERNAL PARAMETERS-2'!AB29*(1-VLOOKUP(AC$4,'[1]INTERNAL PARAMETERS-1'!$B$5:$J$44,4, FALSE))</f>
        <v>746.60061574615168</v>
      </c>
      <c r="BR29" s="52">
        <f>$F29*'[1]INTERNAL PARAMETERS-2'!AC29*(1-VLOOKUP(AD$4,'[1]INTERNAL PARAMETERS-1'!$B$5:$J$44,4, FALSE))</f>
        <v>55.048823006402905</v>
      </c>
      <c r="BS29" s="52">
        <f>$F29*'[1]INTERNAL PARAMETERS-2'!AD29*(1-VLOOKUP(AE$4,'[1]INTERNAL PARAMETERS-1'!$B$5:$J$44,4, FALSE))</f>
        <v>19.496458148101027</v>
      </c>
      <c r="BT29" s="52">
        <f>$F29*'[1]INTERNAL PARAMETERS-2'!AE29*(1-VLOOKUP(AF$4,'[1]INTERNAL PARAMETERS-1'!$B$5:$J$44,4, FALSE))</f>
        <v>0</v>
      </c>
      <c r="BU29" s="52">
        <f>$F29*'[1]INTERNAL PARAMETERS-2'!AF29*(1-VLOOKUP(AG$4,'[1]INTERNAL PARAMETERS-1'!$B$5:$J$44,4, FALSE))</f>
        <v>0</v>
      </c>
      <c r="BV29" s="52">
        <f>$F29*'[1]INTERNAL PARAMETERS-2'!AG29*(1-VLOOKUP(AH$4,'[1]INTERNAL PARAMETERS-1'!$B$5:$J$44,4, FALSE))</f>
        <v>0</v>
      </c>
      <c r="BW29" s="52">
        <f>$F29*'[1]INTERNAL PARAMETERS-2'!AH29*(1-VLOOKUP(AI$4,'[1]INTERNAL PARAMETERS-1'!$B$5:$J$44,4, FALSE))</f>
        <v>0</v>
      </c>
      <c r="BX29" s="52">
        <f>$F29*'[1]INTERNAL PARAMETERS-2'!AI29*(1-VLOOKUP(AJ$4,'[1]INTERNAL PARAMETERS-1'!$B$5:$J$44,4, FALSE))</f>
        <v>0</v>
      </c>
      <c r="BY29" s="52">
        <f>$F29*'[1]INTERNAL PARAMETERS-2'!AJ29*(1-VLOOKUP(AK$4,'[1]INTERNAL PARAMETERS-1'!$B$5:$J$44,4, FALSE))</f>
        <v>0</v>
      </c>
      <c r="BZ29" s="52">
        <f>$F29*'[1]INTERNAL PARAMETERS-2'!AK29*(1-VLOOKUP(AL$4,'[1]INTERNAL PARAMETERS-1'!$B$5:$J$44,4, FALSE))</f>
        <v>24.08386006530127</v>
      </c>
      <c r="CA29" s="52">
        <f>$F29*'[1]INTERNAL PARAMETERS-2'!AL29*(1-VLOOKUP(AM$4,'[1]INTERNAL PARAMETERS-1'!$B$5:$J$44,4, FALSE))</f>
        <v>24.08386006530127</v>
      </c>
      <c r="CB29" s="52">
        <f>$F29*'[1]INTERNAL PARAMETERS-2'!AM29*(1-VLOOKUP(AN$4,'[1]INTERNAL PARAMETERS-1'!$B$5:$J$44,4, FALSE))</f>
        <v>34.405514379001815</v>
      </c>
      <c r="CC29" s="52">
        <f>$F29*'[1]INTERNAL PARAMETERS-2'!AN29*(1-VLOOKUP(AO$4,'[1]INTERNAL PARAMETERS-1'!$B$5:$J$44,4, FALSE))</f>
        <v>123.85985176440653</v>
      </c>
      <c r="CD29" s="52">
        <f>$F29*'[1]INTERNAL PARAMETERS-2'!AO29*(1-VLOOKUP(AP$4,'[1]INTERNAL PARAMETERS-1'!$B$5:$J$44,4, FALSE))</f>
        <v>207.57993675331093</v>
      </c>
      <c r="CE29" s="52">
        <f>$F29*'[1]INTERNAL PARAMETERS-2'!AP29*(1-VLOOKUP(AQ$4,'[1]INTERNAL PARAMETERS-1'!$B$5:$J$44,4, FALSE))</f>
        <v>27.524411503201453</v>
      </c>
      <c r="CF29" s="52">
        <f>$F29*'[1]INTERNAL PARAMETERS-2'!AQ29*(1-VLOOKUP(AR$4,'[1]INTERNAL PARAMETERS-1'!$B$5:$J$44,4, FALSE))</f>
        <v>4.5874019172002418</v>
      </c>
      <c r="CG29" s="52">
        <f>$F29*'[1]INTERNAL PARAMETERS-2'!AR29*(1-VLOOKUP(AS$4,'[1]INTERNAL PARAMETERS-1'!$B$5:$J$44,4, FALSE))</f>
        <v>1.1468504793000605</v>
      </c>
      <c r="CH29" s="51">
        <f>$F29*'[1]INTERNAL PARAMETERS-2'!AS29*(1-VLOOKUP(AT$4,'[1]INTERNAL PARAMETERS-1'!$B$5:$J$44,4, FALSE))</f>
        <v>0</v>
      </c>
      <c r="CI29" s="50">
        <f t="shared" si="0"/>
        <v>4768.6071540950898</v>
      </c>
    </row>
    <row r="30" spans="3:87" x14ac:dyDescent="0.5">
      <c r="C30" s="35" t="s">
        <v>5</v>
      </c>
      <c r="D30" s="34" t="s">
        <v>72</v>
      </c>
      <c r="E30" s="34" t="s">
        <v>82</v>
      </c>
      <c r="F30" s="147">
        <f>ESC!AF30</f>
        <v>4281.9284040659213</v>
      </c>
      <c r="G30" s="53">
        <f>$F30*'[1]INTERNAL PARAMETERS-2'!F30*VLOOKUP(G$4,'[1]INTERNAL PARAMETERS-1'!$B$5:$J$44,4, FALSE)</f>
        <v>39.39716686012973</v>
      </c>
      <c r="H30" s="52">
        <f>$F30*'[1]INTERNAL PARAMETERS-2'!G30*VLOOKUP(H$4,'[1]INTERNAL PARAMETERS-1'!$B$5:$J$44,4, FALSE)</f>
        <v>23.63838575464592</v>
      </c>
      <c r="I30" s="52">
        <f>$F30*'[1]INTERNAL PARAMETERS-2'!H30*VLOOKUP(I$4,'[1]INTERNAL PARAMETERS-1'!$B$5:$J$44,4, FALSE)</f>
        <v>44.490477877482107</v>
      </c>
      <c r="J30" s="52">
        <f>$F30*'[1]INTERNAL PARAMETERS-2'!I30*VLOOKUP(J$4,'[1]INTERNAL PARAMETERS-1'!$B$5:$J$44,4, FALSE)</f>
        <v>0</v>
      </c>
      <c r="K30" s="52">
        <f>$F30*'[1]INTERNAL PARAMETERS-2'!J30*VLOOKUP(K$4,'[1]INTERNAL PARAMETERS-1'!$B$5:$J$44,4, FALSE)</f>
        <v>0</v>
      </c>
      <c r="L30" s="52">
        <f>$F30*'[1]INTERNAL PARAMETERS-2'!K30*VLOOKUP(L$4,'[1]INTERNAL PARAMETERS-1'!$B$5:$J$44,4, FALSE)</f>
        <v>0</v>
      </c>
      <c r="M30" s="52">
        <f>$F30*'[1]INTERNAL PARAMETERS-2'!L30*VLOOKUP(M$4,'[1]INTERNAL PARAMETERS-1'!$B$5:$J$44,4, FALSE)</f>
        <v>2.7015328590512513</v>
      </c>
      <c r="N30" s="52">
        <f>$F30*'[1]INTERNAL PARAMETERS-2'!M30*VLOOKUP(N$4,'[1]INTERNAL PARAMETERS-1'!$B$5:$J$44,4, FALSE)</f>
        <v>6.3035766711195853</v>
      </c>
      <c r="O30" s="52">
        <f>$F30*'[1]INTERNAL PARAMETERS-2'!N30*VLOOKUP(O$4,'[1]INTERNAL PARAMETERS-1'!$B$5:$J$44,4, FALSE)</f>
        <v>0</v>
      </c>
      <c r="P30" s="52">
        <f>$F30*'[1]INTERNAL PARAMETERS-2'!O30*VLOOKUP(P$4,'[1]INTERNAL PARAMETERS-1'!$B$5:$J$44,4, FALSE)</f>
        <v>0</v>
      </c>
      <c r="Q30" s="52">
        <f>$F30*'[1]INTERNAL PARAMETERS-2'!P30*VLOOKUP(Q$4,'[1]INTERNAL PARAMETERS-1'!$B$5:$J$44,4, FALSE)</f>
        <v>0</v>
      </c>
      <c r="R30" s="52">
        <f>$F30*'[1]INTERNAL PARAMETERS-2'!Q30*VLOOKUP(R$4,'[1]INTERNAL PARAMETERS-1'!$B$5:$J$44,4, FALSE)</f>
        <v>3.3767287394463854</v>
      </c>
      <c r="S30" s="52">
        <f>$F30*'[1]INTERNAL PARAMETERS-2'!R30*VLOOKUP(S$4,'[1]INTERNAL PARAMETERS-1'!$B$5:$J$44,4, FALSE)</f>
        <v>19.108084093502153</v>
      </c>
      <c r="T30" s="52">
        <f>$F30*'[1]INTERNAL PARAMETERS-2'!S30*VLOOKUP(T$4,'[1]INTERNAL PARAMETERS-1'!$B$5:$J$44,4, FALSE)</f>
        <v>1.6884500082912741</v>
      </c>
      <c r="U30" s="52">
        <f>$F30*'[1]INTERNAL PARAMETERS-2'!T30*VLOOKUP(U$4,'[1]INTERNAL PARAMETERS-1'!$B$5:$J$44,4, FALSE)</f>
        <v>2.7015542686932714</v>
      </c>
      <c r="V30" s="52">
        <f>$F30*'[1]INTERNAL PARAMETERS-2'!U30*VLOOKUP(V$4,'[1]INTERNAL PARAMETERS-1'!$B$5:$J$44,4, FALSE)</f>
        <v>13.001154984339296</v>
      </c>
      <c r="W30" s="52">
        <f>$F30*'[1]INTERNAL PARAMETERS-2'!V30*VLOOKUP(W$4,'[1]INTERNAL PARAMETERS-1'!$B$5:$J$44,4, FALSE)</f>
        <v>0</v>
      </c>
      <c r="X30" s="52">
        <f>$F30*'[1]INTERNAL PARAMETERS-2'!W30*VLOOKUP(X$4,'[1]INTERNAL PARAMETERS-1'!$B$5:$J$44,4, FALSE)</f>
        <v>0</v>
      </c>
      <c r="Y30" s="52">
        <f>$F30*'[1]INTERNAL PARAMETERS-2'!X30*VLOOKUP(Y$4,'[1]INTERNAL PARAMETERS-1'!$B$5:$J$44,4, FALSE)</f>
        <v>0</v>
      </c>
      <c r="Z30" s="52">
        <f>$F30*'[1]INTERNAL PARAMETERS-2'!Y30*VLOOKUP(Z$4,'[1]INTERNAL PARAMETERS-1'!$B$5:$J$44,4, FALSE)</f>
        <v>0</v>
      </c>
      <c r="AA30" s="52">
        <f>$F30*'[1]INTERNAL PARAMETERS-2'!Z30*VLOOKUP(AA$4,'[1]INTERNAL PARAMETERS-1'!$B$5:$J$44,4, FALSE)</f>
        <v>0</v>
      </c>
      <c r="AB30" s="52">
        <f>$F30*'[1]INTERNAL PARAMETERS-2'!AA30*VLOOKUP(AB$4,'[1]INTERNAL PARAMETERS-1'!$B$5:$J$44,4, FALSE)</f>
        <v>0</v>
      </c>
      <c r="AC30" s="52">
        <f>$F30*'[1]INTERNAL PARAMETERS-2'!AB30*VLOOKUP(AC$4,'[1]INTERNAL PARAMETERS-1'!$B$5:$J$44,4, FALSE)</f>
        <v>0</v>
      </c>
      <c r="AD30" s="52">
        <f>$F30*'[1]INTERNAL PARAMETERS-2'!AC30*VLOOKUP(AD$4,'[1]INTERNAL PARAMETERS-1'!$B$5:$J$44,4, FALSE)</f>
        <v>0</v>
      </c>
      <c r="AE30" s="52">
        <f>$F30*'[1]INTERNAL PARAMETERS-2'!AD30*VLOOKUP(AE$4,'[1]INTERNAL PARAMETERS-1'!$B$5:$J$44,4, FALSE)</f>
        <v>0</v>
      </c>
      <c r="AF30" s="52">
        <f>$F30*'[1]INTERNAL PARAMETERS-2'!AE30*VLOOKUP(AF$4,'[1]INTERNAL PARAMETERS-1'!$B$5:$J$44,4, FALSE)</f>
        <v>0</v>
      </c>
      <c r="AG30" s="52">
        <f>$F30*'[1]INTERNAL PARAMETERS-2'!AF30*VLOOKUP(AG$4,'[1]INTERNAL PARAMETERS-1'!$B$5:$J$44,4, FALSE)</f>
        <v>1.1257189774289307</v>
      </c>
      <c r="AH30" s="52">
        <f>$F30*'[1]INTERNAL PARAMETERS-2'!AG30*VLOOKUP(AH$4,'[1]INTERNAL PARAMETERS-1'!$B$5:$J$44,4, FALSE)</f>
        <v>1.1257189774289307</v>
      </c>
      <c r="AI30" s="52">
        <f>$F30*'[1]INTERNAL PARAMETERS-2'!AH30*VLOOKUP(AI$4,'[1]INTERNAL PARAMETERS-1'!$B$5:$J$44,4, FALSE)</f>
        <v>4.5024477168753156</v>
      </c>
      <c r="AJ30" s="52">
        <f>$F30*'[1]INTERNAL PARAMETERS-2'!AI30*VLOOKUP(AJ$4,'[1]INTERNAL PARAMETERS-1'!$B$5:$J$44,4, FALSE)</f>
        <v>2.2514379548578614</v>
      </c>
      <c r="AK30" s="52">
        <f>$F30*'[1]INTERNAL PARAMETERS-2'!AJ30*VLOOKUP(AK$4,'[1]INTERNAL PARAMETERS-1'!$B$5:$J$44,4, FALSE)</f>
        <v>0</v>
      </c>
      <c r="AL30" s="52">
        <f>$F30*'[1]INTERNAL PARAMETERS-2'!AK30*VLOOKUP(AL$4,'[1]INTERNAL PARAMETERS-1'!$B$5:$J$44,4, FALSE)</f>
        <v>0</v>
      </c>
      <c r="AM30" s="52">
        <f>$F30*'[1]INTERNAL PARAMETERS-2'!AL30*VLOOKUP(AM$4,'[1]INTERNAL PARAMETERS-1'!$B$5:$J$44,4, FALSE)</f>
        <v>0</v>
      </c>
      <c r="AN30" s="52">
        <f>$F30*'[1]INTERNAL PARAMETERS-2'!AM30*VLOOKUP(AN$4,'[1]INTERNAL PARAMETERS-1'!$B$5:$J$44,4, FALSE)</f>
        <v>0</v>
      </c>
      <c r="AO30" s="52">
        <f>$F30*'[1]INTERNAL PARAMETERS-2'!AN30*VLOOKUP(AO$4,'[1]INTERNAL PARAMETERS-1'!$B$5:$J$44,4, FALSE)</f>
        <v>0</v>
      </c>
      <c r="AP30" s="52">
        <f>$F30*'[1]INTERNAL PARAMETERS-2'!AO30*VLOOKUP(AP$4,'[1]INTERNAL PARAMETERS-1'!$B$5:$J$44,4, FALSE)</f>
        <v>0</v>
      </c>
      <c r="AQ30" s="52">
        <f>$F30*'[1]INTERNAL PARAMETERS-2'!AP30*VLOOKUP(AQ$4,'[1]INTERNAL PARAMETERS-1'!$B$5:$J$44,4, FALSE)</f>
        <v>0</v>
      </c>
      <c r="AR30" s="52">
        <f>$F30*'[1]INTERNAL PARAMETERS-2'!AQ30*VLOOKUP(AR$4,'[1]INTERNAL PARAMETERS-1'!$B$5:$J$44,4, FALSE)</f>
        <v>0</v>
      </c>
      <c r="AS30" s="52">
        <f>$F30*'[1]INTERNAL PARAMETERS-2'!AR30*VLOOKUP(AS$4,'[1]INTERNAL PARAMETERS-1'!$B$5:$J$44,4, FALSE)</f>
        <v>0</v>
      </c>
      <c r="AT30" s="51">
        <f>$F30*'[1]INTERNAL PARAMETERS-2'!AS30*VLOOKUP(AT$4,'[1]INTERNAL PARAMETERS-1'!$B$5:$J$44,4, FALSE)</f>
        <v>0</v>
      </c>
      <c r="AU30" s="53">
        <f>$F30*'[1]INTERNAL PARAMETERS-2'!F30*(1-VLOOKUP(G$4,'[1]INTERNAL PARAMETERS-1'!$B$5:$J$44,4, FALSE))</f>
        <v>0</v>
      </c>
      <c r="AV30" s="52">
        <f>$F30*'[1]INTERNAL PARAMETERS-2'!G30*(1-VLOOKUP(H$4,'[1]INTERNAL PARAMETERS-1'!$B$5:$J$44,4, FALSE))</f>
        <v>0</v>
      </c>
      <c r="AW30" s="52">
        <f>$F30*'[1]INTERNAL PARAMETERS-2'!H30*(1-VLOOKUP(I$4,'[1]INTERNAL PARAMETERS-1'!$B$5:$J$44,4, FALSE))</f>
        <v>845.31907967216</v>
      </c>
      <c r="AX30" s="52">
        <f>$F30*'[1]INTERNAL PARAMETERS-2'!I30*(1-VLOOKUP(J$4,'[1]INTERNAL PARAMETERS-1'!$B$5:$J$44,4, FALSE))</f>
        <v>0</v>
      </c>
      <c r="AY30" s="52">
        <f>$F30*'[1]INTERNAL PARAMETERS-2'!J30*(1-VLOOKUP(K$4,'[1]INTERNAL PARAMETERS-1'!$B$5:$J$44,4, FALSE))</f>
        <v>0</v>
      </c>
      <c r="AZ30" s="52">
        <f>$F30*'[1]INTERNAL PARAMETERS-2'!K30*(1-VLOOKUP(L$4,'[1]INTERNAL PARAMETERS-1'!$B$5:$J$44,4, FALSE))</f>
        <v>0</v>
      </c>
      <c r="BA30" s="52">
        <f>$F30*'[1]INTERNAL PARAMETERS-2'!L30*(1-VLOOKUP(M$4,'[1]INTERNAL PARAMETERS-1'!$B$5:$J$44,4, FALSE))</f>
        <v>51.329124321973765</v>
      </c>
      <c r="BB30" s="52">
        <f>$F30*'[1]INTERNAL PARAMETERS-2'!M30*(1-VLOOKUP(N$4,'[1]INTERNAL PARAMETERS-1'!$B$5:$J$44,4, FALSE))</f>
        <v>119.76795675127211</v>
      </c>
      <c r="BC30" s="52">
        <f>$F30*'[1]INTERNAL PARAMETERS-2'!N30*(1-VLOOKUP(O$4,'[1]INTERNAL PARAMETERS-1'!$B$5:$J$44,4, FALSE))</f>
        <v>227.37896211270856</v>
      </c>
      <c r="BD30" s="52">
        <f>$F30*'[1]INTERNAL PARAMETERS-2'!O30*(1-VLOOKUP(P$4,'[1]INTERNAL PARAMETERS-1'!$B$5:$J$44,4, FALSE))</f>
        <v>150.83563815446655</v>
      </c>
      <c r="BE30" s="52">
        <f>$F30*'[1]INTERNAL PARAMETERS-2'!P30*(1-VLOOKUP(Q$4,'[1]INTERNAL PARAMETERS-1'!$B$5:$J$44,4, FALSE))</f>
        <v>149.70991917703762</v>
      </c>
      <c r="BF30" s="52">
        <f>$F30*'[1]INTERNAL PARAMETERS-2'!Q30*(1-VLOOKUP(R$4,'[1]INTERNAL PARAMETERS-1'!$B$5:$J$44,4, FALSE))</f>
        <v>0</v>
      </c>
      <c r="BG30" s="52">
        <f>$F30*'[1]INTERNAL PARAMETERS-2'!R30*(1-VLOOKUP(S$4,'[1]INTERNAL PARAMETERS-1'!$B$5:$J$44,4, FALSE))</f>
        <v>363.05359777654087</v>
      </c>
      <c r="BH30" s="52">
        <f>$F30*'[1]INTERNAL PARAMETERS-2'!S30*(1-VLOOKUP(T$4,'[1]INTERNAL PARAMETERS-1'!$B$5:$J$44,4, FALSE))</f>
        <v>15.196050074621468</v>
      </c>
      <c r="BI30" s="52">
        <f>$F30*'[1]INTERNAL PARAMETERS-2'!T30*(1-VLOOKUP(U$4,'[1]INTERNAL PARAMETERS-1'!$B$5:$J$44,4, FALSE))</f>
        <v>10.806217074773086</v>
      </c>
      <c r="BJ30" s="52">
        <f>$F30*'[1]INTERNAL PARAMETERS-2'!U30*(1-VLOOKUP(V$4,'[1]INTERNAL PARAMETERS-1'!$B$5:$J$44,4, FALSE))</f>
        <v>73.673211577922686</v>
      </c>
      <c r="BK30" s="52">
        <f>$F30*'[1]INTERNAL PARAMETERS-2'!V30*(1-VLOOKUP(W$4,'[1]INTERNAL PARAMETERS-1'!$B$5:$J$44,4, FALSE))</f>
        <v>101.30742869031685</v>
      </c>
      <c r="BL30" s="52">
        <f>$F30*'[1]INTERNAL PARAMETERS-2'!W30*(1-VLOOKUP(X$4,'[1]INTERNAL PARAMETERS-1'!$B$5:$J$44,4, FALSE))</f>
        <v>225.12752415785067</v>
      </c>
      <c r="BM30" s="52">
        <f>$F30*'[1]INTERNAL PARAMETERS-2'!X30*(1-VLOOKUP(Y$4,'[1]INTERNAL PARAMETERS-1'!$B$5:$J$44,4, FALSE))</f>
        <v>84.422928607404117</v>
      </c>
      <c r="BN30" s="52">
        <f>$F30*'[1]INTERNAL PARAMETERS-2'!Y30*(1-VLOOKUP(Z$4,'[1]INTERNAL PARAMETERS-1'!$B$5:$J$44,4, FALSE))</f>
        <v>211.62018100722474</v>
      </c>
      <c r="BO30" s="52">
        <f>$F30*'[1]INTERNAL PARAMETERS-2'!Z30*(1-VLOOKUP(AA$4,'[1]INTERNAL PARAMETERS-1'!$B$5:$J$44,4, FALSE))</f>
        <v>238.63529550131705</v>
      </c>
      <c r="BP30" s="52">
        <f>$F30*'[1]INTERNAL PARAMETERS-2'!AA30*(1-VLOOKUP(AB$4,'[1]INTERNAL PARAMETERS-1'!$B$5:$J$44,4, FALSE))</f>
        <v>68.664147501920297</v>
      </c>
      <c r="BQ30" s="52">
        <f>$F30*'[1]INTERNAL PARAMETERS-2'!AB30*(1-VLOOKUP(AC$4,'[1]INTERNAL PARAMETERS-1'!$B$5:$J$44,4, FALSE))</f>
        <v>702.39854335332518</v>
      </c>
      <c r="BR30" s="52">
        <f>$F30*'[1]INTERNAL PARAMETERS-2'!AC30*(1-VLOOKUP(AD$4,'[1]INTERNAL PARAMETERS-1'!$B$5:$J$44,4, FALSE))</f>
        <v>57.407385920471398</v>
      </c>
      <c r="BS30" s="52">
        <f>$F30*'[1]INTERNAL PARAMETERS-2'!AD30*(1-VLOOKUP(AE$4,'[1]INTERNAL PARAMETERS-1'!$B$5:$J$44,4, FALSE))</f>
        <v>12.382052366037424</v>
      </c>
      <c r="BT30" s="52">
        <f>$F30*'[1]INTERNAL PARAMETERS-2'!AE30*(1-VLOOKUP(AF$4,'[1]INTERNAL PARAMETERS-1'!$B$5:$J$44,4, FALSE))</f>
        <v>0</v>
      </c>
      <c r="BU30" s="52">
        <f>$F30*'[1]INTERNAL PARAMETERS-2'!AF30*(1-VLOOKUP(AG$4,'[1]INTERNAL PARAMETERS-1'!$B$5:$J$44,4, FALSE))</f>
        <v>0</v>
      </c>
      <c r="BV30" s="52">
        <f>$F30*'[1]INTERNAL PARAMETERS-2'!AG30*(1-VLOOKUP(AH$4,'[1]INTERNAL PARAMETERS-1'!$B$5:$J$44,4, FALSE))</f>
        <v>0</v>
      </c>
      <c r="BW30" s="52">
        <f>$F30*'[1]INTERNAL PARAMETERS-2'!AH30*(1-VLOOKUP(AI$4,'[1]INTERNAL PARAMETERS-1'!$B$5:$J$44,4, FALSE))</f>
        <v>0</v>
      </c>
      <c r="BX30" s="52">
        <f>$F30*'[1]INTERNAL PARAMETERS-2'!AI30*(1-VLOOKUP(AJ$4,'[1]INTERNAL PARAMETERS-1'!$B$5:$J$44,4, FALSE))</f>
        <v>0</v>
      </c>
      <c r="BY30" s="52">
        <f>$F30*'[1]INTERNAL PARAMETERS-2'!AJ30*(1-VLOOKUP(AK$4,'[1]INTERNAL PARAMETERS-1'!$B$5:$J$44,4, FALSE))</f>
        <v>0</v>
      </c>
      <c r="BZ30" s="52">
        <f>$F30*'[1]INTERNAL PARAMETERS-2'!AK30*(1-VLOOKUP(AL$4,'[1]INTERNAL PARAMETERS-1'!$B$5:$J$44,4, FALSE))</f>
        <v>9.0048954337506313</v>
      </c>
      <c r="CA30" s="52">
        <f>$F30*'[1]INTERNAL PARAMETERS-2'!AL30*(1-VLOOKUP(AM$4,'[1]INTERNAL PARAMETERS-1'!$B$5:$J$44,4, FALSE))</f>
        <v>33.769000165825481</v>
      </c>
      <c r="CB30" s="52">
        <f>$F30*'[1]INTERNAL PARAMETERS-2'!AM30*(1-VLOOKUP(AN$4,'[1]INTERNAL PARAMETERS-1'!$B$5:$J$44,4, FALSE))</f>
        <v>25.88982370950378</v>
      </c>
      <c r="CC30" s="52">
        <f>$F30*'[1]INTERNAL PARAMETERS-2'!AN30*(1-VLOOKUP(AO$4,'[1]INTERNAL PARAMETERS-1'!$B$5:$J$44,4, FALSE))</f>
        <v>104.68415742976325</v>
      </c>
      <c r="CD30" s="52">
        <f>$F30*'[1]INTERNAL PARAMETERS-2'!AO30*(1-VLOOKUP(AP$4,'[1]INTERNAL PARAMETERS-1'!$B$5:$J$44,4, FALSE))</f>
        <v>194.7352527314716</v>
      </c>
      <c r="CE30" s="52">
        <f>$F30*'[1]INTERNAL PARAMETERS-2'!AP30*(1-VLOOKUP(AQ$4,'[1]INTERNAL PARAMETERS-1'!$B$5:$J$44,4, FALSE))</f>
        <v>32.64370938123696</v>
      </c>
      <c r="CF30" s="52">
        <f>$F30*'[1]INTERNAL PARAMETERS-2'!AQ30*(1-VLOOKUP(AR$4,'[1]INTERNAL PARAMETERS-1'!$B$5:$J$44,4, FALSE))</f>
        <v>5.6281666943042472</v>
      </c>
      <c r="CG30" s="52">
        <f>$F30*'[1]INTERNAL PARAMETERS-2'!AR30*(1-VLOOKUP(AS$4,'[1]INTERNAL PARAMETERS-1'!$B$5:$J$44,4, FALSE))</f>
        <v>1.1257189774289307</v>
      </c>
      <c r="CH30" s="51">
        <f>$F30*'[1]INTERNAL PARAMETERS-2'!AS30*(1-VLOOKUP(AT$4,'[1]INTERNAL PARAMETERS-1'!$B$5:$J$44,4, FALSE))</f>
        <v>0</v>
      </c>
      <c r="CI30" s="50">
        <f t="shared" si="0"/>
        <v>4281.9284040659222</v>
      </c>
    </row>
    <row r="31" spans="3:87" x14ac:dyDescent="0.5">
      <c r="C31" s="35" t="s">
        <v>5</v>
      </c>
      <c r="D31" s="34" t="s">
        <v>72</v>
      </c>
      <c r="E31" s="34" t="s">
        <v>81</v>
      </c>
      <c r="F31" s="147">
        <f>ESC!AF31</f>
        <v>3305.9829440364128</v>
      </c>
      <c r="G31" s="53">
        <f>$F31*'[1]INTERNAL PARAMETERS-2'!F31*VLOOKUP(G$4,'[1]INTERNAL PARAMETERS-1'!$B$5:$J$44,4, FALSE)</f>
        <v>19.436534924578879</v>
      </c>
      <c r="H31" s="52">
        <f>$F31*'[1]INTERNAL PARAMETERS-2'!G31*VLOOKUP(H$4,'[1]INTERNAL PARAMETERS-1'!$B$5:$J$44,4, FALSE)</f>
        <v>18.553176281932348</v>
      </c>
      <c r="I31" s="52">
        <f>$F31*'[1]INTERNAL PARAMETERS-2'!H31*VLOOKUP(I$4,'[1]INTERNAL PARAMETERS-1'!$B$5:$J$44,4, FALSE)</f>
        <v>33.949188442054087</v>
      </c>
      <c r="J31" s="52">
        <f>$F31*'[1]INTERNAL PARAMETERS-2'!I31*VLOOKUP(J$4,'[1]INTERNAL PARAMETERS-1'!$B$5:$J$44,4, FALSE)</f>
        <v>0</v>
      </c>
      <c r="K31" s="52">
        <f>$F31*'[1]INTERNAL PARAMETERS-2'!J31*VLOOKUP(K$4,'[1]INTERNAL PARAMETERS-1'!$B$5:$J$44,4, FALSE)</f>
        <v>0.88335864264652952</v>
      </c>
      <c r="L31" s="52">
        <f>$F31*'[1]INTERNAL PARAMETERS-2'!K31*VLOOKUP(L$4,'[1]INTERNAL PARAMETERS-1'!$B$5:$J$44,4, FALSE)</f>
        <v>0</v>
      </c>
      <c r="M31" s="52">
        <f>$F31*'[1]INTERNAL PARAMETERS-2'!L31*VLOOKUP(M$4,'[1]INTERNAL PARAMETERS-1'!$B$5:$J$44,4, FALSE)</f>
        <v>3.7106187264717501</v>
      </c>
      <c r="N31" s="52">
        <f>$F31*'[1]INTERNAL PARAMETERS-2'!M31*VLOOKUP(N$4,'[1]INTERNAL PARAMETERS-1'!$B$5:$J$44,4, FALSE)</f>
        <v>5.1683588458151659</v>
      </c>
      <c r="O31" s="52">
        <f>$F31*'[1]INTERNAL PARAMETERS-2'!N31*VLOOKUP(O$4,'[1]INTERNAL PARAMETERS-1'!$B$5:$J$44,4, FALSE)</f>
        <v>0</v>
      </c>
      <c r="P31" s="52">
        <f>$F31*'[1]INTERNAL PARAMETERS-2'!O31*VLOOKUP(P$4,'[1]INTERNAL PARAMETERS-1'!$B$5:$J$44,4, FALSE)</f>
        <v>0</v>
      </c>
      <c r="Q31" s="52">
        <f>$F31*'[1]INTERNAL PARAMETERS-2'!P31*VLOOKUP(Q$4,'[1]INTERNAL PARAMETERS-1'!$B$5:$J$44,4, FALSE)</f>
        <v>0</v>
      </c>
      <c r="R31" s="52">
        <f>$F31*'[1]INTERNAL PARAMETERS-2'!Q31*VLOOKUP(R$4,'[1]INTERNAL PARAMETERS-1'!$B$5:$J$44,4, FALSE)</f>
        <v>0.88335864264652952</v>
      </c>
      <c r="S31" s="52">
        <f>$F31*'[1]INTERNAL PARAMETERS-2'!R31*VLOOKUP(S$4,'[1]INTERNAL PARAMETERS-1'!$B$5:$J$44,4, FALSE)</f>
        <v>13.714572704870097</v>
      </c>
      <c r="T31" s="52">
        <f>$F31*'[1]INTERNAL PARAMETERS-2'!S31*VLOOKUP(T$4,'[1]INTERNAL PARAMETERS-1'!$B$5:$J$44,4, FALSE)</f>
        <v>1.0601626104935968</v>
      </c>
      <c r="U31" s="52">
        <f>$F31*'[1]INTERNAL PARAMETERS-2'!T31*VLOOKUP(U$4,'[1]INTERNAL PARAMETERS-1'!$B$5:$J$44,4, FALSE)</f>
        <v>1.7669817639285821</v>
      </c>
      <c r="V31" s="52">
        <f>$F31*'[1]INTERNAL PARAMETERS-2'!U31*VLOOKUP(V$4,'[1]INTERNAL PARAMETERS-1'!$B$5:$J$44,4, FALSE)</f>
        <v>9.8066198564688136</v>
      </c>
      <c r="W31" s="52">
        <f>$F31*'[1]INTERNAL PARAMETERS-2'!V31*VLOOKUP(W$4,'[1]INTERNAL PARAMETERS-1'!$B$5:$J$44,4, FALSE)</f>
        <v>0</v>
      </c>
      <c r="X31" s="52">
        <f>$F31*'[1]INTERNAL PARAMETERS-2'!W31*VLOOKUP(X$4,'[1]INTERNAL PARAMETERS-1'!$B$5:$J$44,4, FALSE)</f>
        <v>0</v>
      </c>
      <c r="Y31" s="52">
        <f>$F31*'[1]INTERNAL PARAMETERS-2'!X31*VLOOKUP(Y$4,'[1]INTERNAL PARAMETERS-1'!$B$5:$J$44,4, FALSE)</f>
        <v>0</v>
      </c>
      <c r="Z31" s="52">
        <f>$F31*'[1]INTERNAL PARAMETERS-2'!Y31*VLOOKUP(Z$4,'[1]INTERNAL PARAMETERS-1'!$B$5:$J$44,4, FALSE)</f>
        <v>0</v>
      </c>
      <c r="AA31" s="52">
        <f>$F31*'[1]INTERNAL PARAMETERS-2'!Z31*VLOOKUP(AA$4,'[1]INTERNAL PARAMETERS-1'!$B$5:$J$44,4, FALSE)</f>
        <v>0</v>
      </c>
      <c r="AB31" s="52">
        <f>$F31*'[1]INTERNAL PARAMETERS-2'!AA31*VLOOKUP(AB$4,'[1]INTERNAL PARAMETERS-1'!$B$5:$J$44,4, FALSE)</f>
        <v>0</v>
      </c>
      <c r="AC31" s="52">
        <f>$F31*'[1]INTERNAL PARAMETERS-2'!AB31*VLOOKUP(AC$4,'[1]INTERNAL PARAMETERS-1'!$B$5:$J$44,4, FALSE)</f>
        <v>0</v>
      </c>
      <c r="AD31" s="52">
        <f>$F31*'[1]INTERNAL PARAMETERS-2'!AC31*VLOOKUP(AD$4,'[1]INTERNAL PARAMETERS-1'!$B$5:$J$44,4, FALSE)</f>
        <v>0</v>
      </c>
      <c r="AE31" s="52">
        <f>$F31*'[1]INTERNAL PARAMETERS-2'!AD31*VLOOKUP(AE$4,'[1]INTERNAL PARAMETERS-1'!$B$5:$J$44,4, FALSE)</f>
        <v>0</v>
      </c>
      <c r="AF31" s="52">
        <f>$F31*'[1]INTERNAL PARAMETERS-2'!AE31*VLOOKUP(AF$4,'[1]INTERNAL PARAMETERS-1'!$B$5:$J$44,4, FALSE)</f>
        <v>0</v>
      </c>
      <c r="AG31" s="52">
        <f>$F31*'[1]INTERNAL PARAMETERS-2'!AF31*VLOOKUP(AG$4,'[1]INTERNAL PARAMETERS-1'!$B$5:$J$44,4, FALSE)</f>
        <v>0</v>
      </c>
      <c r="AH31" s="52">
        <f>$F31*'[1]INTERNAL PARAMETERS-2'!AG31*VLOOKUP(AH$4,'[1]INTERNAL PARAMETERS-1'!$B$5:$J$44,4, FALSE)</f>
        <v>0.88335864264652952</v>
      </c>
      <c r="AI31" s="52">
        <f>$F31*'[1]INTERNAL PARAMETERS-2'!AH31*VLOOKUP(AI$4,'[1]INTERNAL PARAMETERS-1'!$B$5:$J$44,4, FALSE)</f>
        <v>0.88335864264652952</v>
      </c>
      <c r="AJ31" s="52">
        <f>$F31*'[1]INTERNAL PARAMETERS-2'!AI31*VLOOKUP(AJ$4,'[1]INTERNAL PARAMETERS-1'!$B$5:$J$44,4, FALSE)</f>
        <v>2.6504065262339922</v>
      </c>
      <c r="AK31" s="52">
        <f>$F31*'[1]INTERNAL PARAMETERS-2'!AJ31*VLOOKUP(AK$4,'[1]INTERNAL PARAMETERS-1'!$B$5:$J$44,4, FALSE)</f>
        <v>0</v>
      </c>
      <c r="AL31" s="52">
        <f>$F31*'[1]INTERNAL PARAMETERS-2'!AK31*VLOOKUP(AL$4,'[1]INTERNAL PARAMETERS-1'!$B$5:$J$44,4, FALSE)</f>
        <v>0</v>
      </c>
      <c r="AM31" s="52">
        <f>$F31*'[1]INTERNAL PARAMETERS-2'!AL31*VLOOKUP(AM$4,'[1]INTERNAL PARAMETERS-1'!$B$5:$J$44,4, FALSE)</f>
        <v>0</v>
      </c>
      <c r="AN31" s="52">
        <f>$F31*'[1]INTERNAL PARAMETERS-2'!AM31*VLOOKUP(AN$4,'[1]INTERNAL PARAMETERS-1'!$B$5:$J$44,4, FALSE)</f>
        <v>0</v>
      </c>
      <c r="AO31" s="52">
        <f>$F31*'[1]INTERNAL PARAMETERS-2'!AN31*VLOOKUP(AO$4,'[1]INTERNAL PARAMETERS-1'!$B$5:$J$44,4, FALSE)</f>
        <v>0</v>
      </c>
      <c r="AP31" s="52">
        <f>$F31*'[1]INTERNAL PARAMETERS-2'!AO31*VLOOKUP(AP$4,'[1]INTERNAL PARAMETERS-1'!$B$5:$J$44,4, FALSE)</f>
        <v>0</v>
      </c>
      <c r="AQ31" s="52">
        <f>$F31*'[1]INTERNAL PARAMETERS-2'!AP31*VLOOKUP(AQ$4,'[1]INTERNAL PARAMETERS-1'!$B$5:$J$44,4, FALSE)</f>
        <v>0</v>
      </c>
      <c r="AR31" s="52">
        <f>$F31*'[1]INTERNAL PARAMETERS-2'!AQ31*VLOOKUP(AR$4,'[1]INTERNAL PARAMETERS-1'!$B$5:$J$44,4, FALSE)</f>
        <v>0</v>
      </c>
      <c r="AS31" s="52">
        <f>$F31*'[1]INTERNAL PARAMETERS-2'!AR31*VLOOKUP(AS$4,'[1]INTERNAL PARAMETERS-1'!$B$5:$J$44,4, FALSE)</f>
        <v>0</v>
      </c>
      <c r="AT31" s="51">
        <f>$F31*'[1]INTERNAL PARAMETERS-2'!AS31*VLOOKUP(AT$4,'[1]INTERNAL PARAMETERS-1'!$B$5:$J$44,4, FALSE)</f>
        <v>0</v>
      </c>
      <c r="AU31" s="53">
        <f>$F31*'[1]INTERNAL PARAMETERS-2'!F31*(1-VLOOKUP(G$4,'[1]INTERNAL PARAMETERS-1'!$B$5:$J$44,4, FALSE))</f>
        <v>0</v>
      </c>
      <c r="AV31" s="52">
        <f>$F31*'[1]INTERNAL PARAMETERS-2'!G31*(1-VLOOKUP(H$4,'[1]INTERNAL PARAMETERS-1'!$B$5:$J$44,4, FALSE))</f>
        <v>0</v>
      </c>
      <c r="AW31" s="52">
        <f>$F31*'[1]INTERNAL PARAMETERS-2'!H31*(1-VLOOKUP(I$4,'[1]INTERNAL PARAMETERS-1'!$B$5:$J$44,4, FALSE))</f>
        <v>645.0345803990275</v>
      </c>
      <c r="AX31" s="52">
        <f>$F31*'[1]INTERNAL PARAMETERS-2'!I31*(1-VLOOKUP(J$4,'[1]INTERNAL PARAMETERS-1'!$B$5:$J$44,4, FALSE))</f>
        <v>0</v>
      </c>
      <c r="AY31" s="52">
        <f>$F31*'[1]INTERNAL PARAMETERS-2'!J31*(1-VLOOKUP(K$4,'[1]INTERNAL PARAMETERS-1'!$B$5:$J$44,4, FALSE))</f>
        <v>0</v>
      </c>
      <c r="AZ31" s="52">
        <f>$F31*'[1]INTERNAL PARAMETERS-2'!K31*(1-VLOOKUP(L$4,'[1]INTERNAL PARAMETERS-1'!$B$5:$J$44,4, FALSE))</f>
        <v>0</v>
      </c>
      <c r="BA31" s="52">
        <f>$F31*'[1]INTERNAL PARAMETERS-2'!L31*(1-VLOOKUP(M$4,'[1]INTERNAL PARAMETERS-1'!$B$5:$J$44,4, FALSE))</f>
        <v>70.501755802963245</v>
      </c>
      <c r="BB31" s="52">
        <f>$F31*'[1]INTERNAL PARAMETERS-2'!M31*(1-VLOOKUP(N$4,'[1]INTERNAL PARAMETERS-1'!$B$5:$J$44,4, FALSE))</f>
        <v>98.198818070488144</v>
      </c>
      <c r="BC31" s="52">
        <f>$F31*'[1]INTERNAL PARAMETERS-2'!N31*(1-VLOOKUP(O$4,'[1]INTERNAL PARAMETERS-1'!$B$5:$J$44,4, FALSE))</f>
        <v>190.83158407690826</v>
      </c>
      <c r="BD31" s="52">
        <f>$F31*'[1]INTERNAL PARAMETERS-2'!O31*(1-VLOOKUP(P$4,'[1]INTERNAL PARAMETERS-1'!$B$5:$J$44,4, FALSE))</f>
        <v>83.930641991724428</v>
      </c>
      <c r="BE31" s="52">
        <f>$F31*'[1]INTERNAL PARAMETERS-2'!P31*(1-VLOOKUP(Q$4,'[1]INTERNAL PARAMETERS-1'!$B$5:$J$44,4, FALSE))</f>
        <v>110.43503785235876</v>
      </c>
      <c r="BF31" s="52">
        <f>$F31*'[1]INTERNAL PARAMETERS-2'!Q31*(1-VLOOKUP(R$4,'[1]INTERNAL PARAMETERS-1'!$B$5:$J$44,4, FALSE))</f>
        <v>0</v>
      </c>
      <c r="BG31" s="52">
        <f>$F31*'[1]INTERNAL PARAMETERS-2'!R31*(1-VLOOKUP(S$4,'[1]INTERNAL PARAMETERS-1'!$B$5:$J$44,4, FALSE))</f>
        <v>260.57688139253179</v>
      </c>
      <c r="BH31" s="52">
        <f>$F31*'[1]INTERNAL PARAMETERS-2'!S31*(1-VLOOKUP(T$4,'[1]INTERNAL PARAMETERS-1'!$B$5:$J$44,4, FALSE))</f>
        <v>9.5414634944423717</v>
      </c>
      <c r="BI31" s="52">
        <f>$F31*'[1]INTERNAL PARAMETERS-2'!T31*(1-VLOOKUP(U$4,'[1]INTERNAL PARAMETERS-1'!$B$5:$J$44,4, FALSE))</f>
        <v>7.0679270557143283</v>
      </c>
      <c r="BJ31" s="52">
        <f>$F31*'[1]INTERNAL PARAMETERS-2'!U31*(1-VLOOKUP(V$4,'[1]INTERNAL PARAMETERS-1'!$B$5:$J$44,4, FALSE))</f>
        <v>55.570845853323277</v>
      </c>
      <c r="BK31" s="52">
        <f>$F31*'[1]INTERNAL PARAMETERS-2'!V31*(1-VLOOKUP(W$4,'[1]INTERNAL PARAMETERS-1'!$B$5:$J$44,4, FALSE))</f>
        <v>81.280235465490449</v>
      </c>
      <c r="BL31" s="52">
        <f>$F31*'[1]INTERNAL PARAMETERS-2'!W31*(1-VLOOKUP(X$4,'[1]INTERNAL PARAMETERS-1'!$B$5:$J$44,4, FALSE))</f>
        <v>171.39504915232939</v>
      </c>
      <c r="BM31" s="52">
        <f>$F31*'[1]INTERNAL PARAMETERS-2'!X31*(1-VLOOKUP(Y$4,'[1]INTERNAL PARAMETERS-1'!$B$5:$J$44,4, FALSE))</f>
        <v>80.39654622454951</v>
      </c>
      <c r="BN31" s="52">
        <f>$F31*'[1]INTERNAL PARAMETERS-2'!Y31*(1-VLOOKUP(Z$4,'[1]INTERNAL PARAMETERS-1'!$B$5:$J$44,4, FALSE))</f>
        <v>171.39504915232939</v>
      </c>
      <c r="BO31" s="52">
        <f>$F31*'[1]INTERNAL PARAMETERS-2'!Z31*(1-VLOOKUP(AA$4,'[1]INTERNAL PARAMETERS-1'!$B$5:$J$44,4, FALSE))</f>
        <v>204.96730594901916</v>
      </c>
      <c r="BP31" s="52">
        <f>$F31*'[1]INTERNAL PARAMETERS-2'!AA31*(1-VLOOKUP(AB$4,'[1]INTERNAL PARAMETERS-1'!$B$5:$J$44,4, FALSE))</f>
        <v>52.125433078622123</v>
      </c>
      <c r="BQ31" s="52">
        <f>$F31*'[1]INTERNAL PARAMETERS-2'!AB31*(1-VLOOKUP(AC$4,'[1]INTERNAL PARAMETERS-1'!$B$5:$J$44,4, FALSE))</f>
        <v>567.19426977655121</v>
      </c>
      <c r="BR31" s="52">
        <f>$F31*'[1]INTERNAL PARAMETERS-2'!AC31*(1-VLOOKUP(AD$4,'[1]INTERNAL PARAMETERS-1'!$B$5:$J$44,4, FALSE))</f>
        <v>58.309604773736638</v>
      </c>
      <c r="BS31" s="52">
        <f>$F31*'[1]INTERNAL PARAMETERS-2'!AD31*(1-VLOOKUP(AE$4,'[1]INTERNAL PARAMETERS-1'!$B$5:$J$44,4, FALSE))</f>
        <v>9.7182674622894396</v>
      </c>
      <c r="BT31" s="52">
        <f>$F31*'[1]INTERNAL PARAMETERS-2'!AE31*(1-VLOOKUP(AF$4,'[1]INTERNAL PARAMETERS-1'!$B$5:$J$44,4, FALSE))</f>
        <v>0</v>
      </c>
      <c r="BU31" s="52">
        <f>$F31*'[1]INTERNAL PARAMETERS-2'!AF31*(1-VLOOKUP(AG$4,'[1]INTERNAL PARAMETERS-1'!$B$5:$J$44,4, FALSE))</f>
        <v>0</v>
      </c>
      <c r="BV31" s="52">
        <f>$F31*'[1]INTERNAL PARAMETERS-2'!AG31*(1-VLOOKUP(AH$4,'[1]INTERNAL PARAMETERS-1'!$B$5:$J$44,4, FALSE))</f>
        <v>0</v>
      </c>
      <c r="BW31" s="52">
        <f>$F31*'[1]INTERNAL PARAMETERS-2'!AH31*(1-VLOOKUP(AI$4,'[1]INTERNAL PARAMETERS-1'!$B$5:$J$44,4, FALSE))</f>
        <v>0</v>
      </c>
      <c r="BX31" s="52">
        <f>$F31*'[1]INTERNAL PARAMETERS-2'!AI31*(1-VLOOKUP(AJ$4,'[1]INTERNAL PARAMETERS-1'!$B$5:$J$44,4, FALSE))</f>
        <v>0</v>
      </c>
      <c r="BY31" s="52">
        <f>$F31*'[1]INTERNAL PARAMETERS-2'!AJ31*(1-VLOOKUP(AK$4,'[1]INTERNAL PARAMETERS-1'!$B$5:$J$44,4, FALSE))</f>
        <v>0</v>
      </c>
      <c r="BZ31" s="52">
        <f>$F31*'[1]INTERNAL PARAMETERS-2'!AK31*(1-VLOOKUP(AL$4,'[1]INTERNAL PARAMETERS-1'!$B$5:$J$44,4, FALSE))</f>
        <v>7.067860936055447</v>
      </c>
      <c r="CA31" s="52">
        <f>$F31*'[1]INTERNAL PARAMETERS-2'!AL31*(1-VLOOKUP(AM$4,'[1]INTERNAL PARAMETERS-1'!$B$5:$J$44,4, FALSE))</f>
        <v>27.387754503280853</v>
      </c>
      <c r="CB31" s="52">
        <f>$F31*'[1]INTERNAL PARAMETERS-2'!AM31*(1-VLOOKUP(AN$4,'[1]INTERNAL PARAMETERS-1'!$B$5:$J$44,4, FALSE))</f>
        <v>18.553176281932348</v>
      </c>
      <c r="CC31" s="52">
        <f>$F31*'[1]INTERNAL PARAMETERS-2'!AN31*(1-VLOOKUP(AO$4,'[1]INTERNAL PARAMETERS-1'!$B$5:$J$44,4, FALSE))</f>
        <v>64.494107067145549</v>
      </c>
      <c r="CD31" s="52">
        <f>$F31*'[1]INTERNAL PARAMETERS-2'!AO31*(1-VLOOKUP(AP$4,'[1]INTERNAL PARAMETERS-1'!$B$5:$J$44,4, FALSE))</f>
        <v>125.45411836711618</v>
      </c>
      <c r="CE31" s="52">
        <f>$F31*'[1]INTERNAL PARAMETERS-2'!AP31*(1-VLOOKUP(AQ$4,'[1]INTERNAL PARAMETERS-1'!$B$5:$J$44,4, FALSE))</f>
        <v>18.553176281932348</v>
      </c>
      <c r="CF31" s="52">
        <f>$F31*'[1]INTERNAL PARAMETERS-2'!AQ31*(1-VLOOKUP(AR$4,'[1]INTERNAL PARAMETERS-1'!$B$5:$J$44,4, FALSE))</f>
        <v>2.6504065262339922</v>
      </c>
      <c r="CG31" s="52">
        <f>$F31*'[1]INTERNAL PARAMETERS-2'!AR31*(1-VLOOKUP(AS$4,'[1]INTERNAL PARAMETERS-1'!$B$5:$J$44,4, FALSE))</f>
        <v>0</v>
      </c>
      <c r="CH31" s="51">
        <f>$F31*'[1]INTERNAL PARAMETERS-2'!AS31*(1-VLOOKUP(AT$4,'[1]INTERNAL PARAMETERS-1'!$B$5:$J$44,4, FALSE))</f>
        <v>0</v>
      </c>
      <c r="CI31" s="50">
        <f t="shared" si="0"/>
        <v>3305.9819522415301</v>
      </c>
    </row>
    <row r="32" spans="3:87" x14ac:dyDescent="0.5">
      <c r="C32" s="35" t="s">
        <v>5</v>
      </c>
      <c r="D32" s="34" t="s">
        <v>72</v>
      </c>
      <c r="E32" s="34" t="s">
        <v>80</v>
      </c>
      <c r="F32" s="147">
        <f>ESC!AF32</f>
        <v>3107.0037725740858</v>
      </c>
      <c r="G32" s="53">
        <f>$F32*'[1]INTERNAL PARAMETERS-2'!F32*VLOOKUP(G$4,'[1]INTERNAL PARAMETERS-1'!$B$5:$J$44,4, FALSE)</f>
        <v>13.083903586686732</v>
      </c>
      <c r="H32" s="52">
        <f>$F32*'[1]INTERNAL PARAMETERS-2'!G32*VLOOKUP(H$4,'[1]INTERNAL PARAMETERS-1'!$B$5:$J$44,4, FALSE)</f>
        <v>15.700622163948628</v>
      </c>
      <c r="I32" s="52">
        <f>$F32*'[1]INTERNAL PARAMETERS-2'!H32*VLOOKUP(I$4,'[1]INTERNAL PARAMETERS-1'!$B$5:$J$44,4, FALSE)</f>
        <v>31.017389546814595</v>
      </c>
      <c r="J32" s="52">
        <f>$F32*'[1]INTERNAL PARAMETERS-2'!I32*VLOOKUP(J$4,'[1]INTERNAL PARAMETERS-1'!$B$5:$J$44,4, FALSE)</f>
        <v>0</v>
      </c>
      <c r="K32" s="52">
        <f>$F32*'[1]INTERNAL PARAMETERS-2'!J32*VLOOKUP(K$4,'[1]INTERNAL PARAMETERS-1'!$B$5:$J$44,4, FALSE)</f>
        <v>0</v>
      </c>
      <c r="L32" s="52">
        <f>$F32*'[1]INTERNAL PARAMETERS-2'!K32*VLOOKUP(L$4,'[1]INTERNAL PARAMETERS-1'!$B$5:$J$44,4, FALSE)</f>
        <v>0</v>
      </c>
      <c r="M32" s="52">
        <f>$F32*'[1]INTERNAL PARAMETERS-2'!L32*VLOOKUP(M$4,'[1]INTERNAL PARAMETERS-1'!$B$5:$J$44,4, FALSE)</f>
        <v>3.2273690987236061</v>
      </c>
      <c r="N32" s="52">
        <f>$F32*'[1]INTERNAL PARAMETERS-2'!M32*VLOOKUP(N$4,'[1]INTERNAL PARAMETERS-1'!$B$5:$J$44,4, FALSE)</f>
        <v>3.7071215512467703</v>
      </c>
      <c r="O32" s="52">
        <f>$F32*'[1]INTERNAL PARAMETERS-2'!N32*VLOOKUP(O$4,'[1]INTERNAL PARAMETERS-1'!$B$5:$J$44,4, FALSE)</f>
        <v>0</v>
      </c>
      <c r="P32" s="52">
        <f>$F32*'[1]INTERNAL PARAMETERS-2'!O32*VLOOKUP(P$4,'[1]INTERNAL PARAMETERS-1'!$B$5:$J$44,4, FALSE)</f>
        <v>0</v>
      </c>
      <c r="Q32" s="52">
        <f>$F32*'[1]INTERNAL PARAMETERS-2'!P32*VLOOKUP(Q$4,'[1]INTERNAL PARAMETERS-1'!$B$5:$J$44,4, FALSE)</f>
        <v>0</v>
      </c>
      <c r="R32" s="52">
        <f>$F32*'[1]INTERNAL PARAMETERS-2'!Q32*VLOOKUP(R$4,'[1]INTERNAL PARAMETERS-1'!$B$5:$J$44,4, FALSE)</f>
        <v>3.4891652366006984</v>
      </c>
      <c r="S32" s="52">
        <f>$F32*'[1]INTERNAL PARAMETERS-2'!R32*VLOOKUP(S$4,'[1]INTERNAL PARAMETERS-1'!$B$5:$J$44,4, FALSE)</f>
        <v>12.552186496067268</v>
      </c>
      <c r="T32" s="52">
        <f>$F32*'[1]INTERNAL PARAMETERS-2'!S32*VLOOKUP(T$4,'[1]INTERNAL PARAMETERS-1'!$B$5:$J$44,4, FALSE)</f>
        <v>0.61058838138625937</v>
      </c>
      <c r="U32" s="52">
        <f>$F32*'[1]INTERNAL PARAMETERS-2'!T32*VLOOKUP(U$4,'[1]INTERNAL PARAMETERS-1'!$B$5:$J$44,4, FALSE)</f>
        <v>1.3956039545648278</v>
      </c>
      <c r="V32" s="52">
        <f>$F32*'[1]INTERNAL PARAMETERS-2'!U32*VLOOKUP(V$4,'[1]INTERNAL PARAMETERS-1'!$B$5:$J$44,4, FALSE)</f>
        <v>10.07466168781669</v>
      </c>
      <c r="W32" s="52">
        <f>$F32*'[1]INTERNAL PARAMETERS-2'!V32*VLOOKUP(W$4,'[1]INTERNAL PARAMETERS-1'!$B$5:$J$44,4, FALSE)</f>
        <v>0</v>
      </c>
      <c r="X32" s="52">
        <f>$F32*'[1]INTERNAL PARAMETERS-2'!W32*VLOOKUP(X$4,'[1]INTERNAL PARAMETERS-1'!$B$5:$J$44,4, FALSE)</f>
        <v>0</v>
      </c>
      <c r="Y32" s="52">
        <f>$F32*'[1]INTERNAL PARAMETERS-2'!X32*VLOOKUP(Y$4,'[1]INTERNAL PARAMETERS-1'!$B$5:$J$44,4, FALSE)</f>
        <v>0</v>
      </c>
      <c r="Z32" s="52">
        <f>$F32*'[1]INTERNAL PARAMETERS-2'!Y32*VLOOKUP(Z$4,'[1]INTERNAL PARAMETERS-1'!$B$5:$J$44,4, FALSE)</f>
        <v>0</v>
      </c>
      <c r="AA32" s="52">
        <f>$F32*'[1]INTERNAL PARAMETERS-2'!Z32*VLOOKUP(AA$4,'[1]INTERNAL PARAMETERS-1'!$B$5:$J$44,4, FALSE)</f>
        <v>0</v>
      </c>
      <c r="AB32" s="52">
        <f>$F32*'[1]INTERNAL PARAMETERS-2'!AA32*VLOOKUP(AB$4,'[1]INTERNAL PARAMETERS-1'!$B$5:$J$44,4, FALSE)</f>
        <v>0</v>
      </c>
      <c r="AC32" s="52">
        <f>$F32*'[1]INTERNAL PARAMETERS-2'!AB32*VLOOKUP(AC$4,'[1]INTERNAL PARAMETERS-1'!$B$5:$J$44,4, FALSE)</f>
        <v>0</v>
      </c>
      <c r="AD32" s="52">
        <f>$F32*'[1]INTERNAL PARAMETERS-2'!AC32*VLOOKUP(AD$4,'[1]INTERNAL PARAMETERS-1'!$B$5:$J$44,4, FALSE)</f>
        <v>0</v>
      </c>
      <c r="AE32" s="52">
        <f>$F32*'[1]INTERNAL PARAMETERS-2'!AD32*VLOOKUP(AE$4,'[1]INTERNAL PARAMETERS-1'!$B$5:$J$44,4, FALSE)</f>
        <v>0</v>
      </c>
      <c r="AF32" s="52">
        <f>$F32*'[1]INTERNAL PARAMETERS-2'!AE32*VLOOKUP(AF$4,'[1]INTERNAL PARAMETERS-1'!$B$5:$J$44,4, FALSE)</f>
        <v>0</v>
      </c>
      <c r="AG32" s="52">
        <f>$F32*'[1]INTERNAL PARAMETERS-2'!AF32*VLOOKUP(AG$4,'[1]INTERNAL PARAMETERS-1'!$B$5:$J$44,4, FALSE)</f>
        <v>0</v>
      </c>
      <c r="AH32" s="52">
        <f>$F32*'[1]INTERNAL PARAMETERS-2'!AG32*VLOOKUP(AH$4,'[1]INTERNAL PARAMETERS-1'!$B$5:$J$44,4, FALSE)</f>
        <v>0</v>
      </c>
      <c r="AI32" s="52">
        <f>$F32*'[1]INTERNAL PARAMETERS-2'!AH32*VLOOKUP(AI$4,'[1]INTERNAL PARAMETERS-1'!$B$5:$J$44,4, FALSE)</f>
        <v>0.87213595896154583</v>
      </c>
      <c r="AJ32" s="52">
        <f>$F32*'[1]INTERNAL PARAMETERS-2'!AI32*VLOOKUP(AJ$4,'[1]INTERNAL PARAMETERS-1'!$B$5:$J$44,4, FALSE)</f>
        <v>4.3613011955622438</v>
      </c>
      <c r="AK32" s="52">
        <f>$F32*'[1]INTERNAL PARAMETERS-2'!AJ32*VLOOKUP(AK$4,'[1]INTERNAL PARAMETERS-1'!$B$5:$J$44,4, FALSE)</f>
        <v>0</v>
      </c>
      <c r="AL32" s="52">
        <f>$F32*'[1]INTERNAL PARAMETERS-2'!AK32*VLOOKUP(AL$4,'[1]INTERNAL PARAMETERS-1'!$B$5:$J$44,4, FALSE)</f>
        <v>0</v>
      </c>
      <c r="AM32" s="52">
        <f>$F32*'[1]INTERNAL PARAMETERS-2'!AL32*VLOOKUP(AM$4,'[1]INTERNAL PARAMETERS-1'!$B$5:$J$44,4, FALSE)</f>
        <v>0</v>
      </c>
      <c r="AN32" s="52">
        <f>$F32*'[1]INTERNAL PARAMETERS-2'!AM32*VLOOKUP(AN$4,'[1]INTERNAL PARAMETERS-1'!$B$5:$J$44,4, FALSE)</f>
        <v>0</v>
      </c>
      <c r="AO32" s="52">
        <f>$F32*'[1]INTERNAL PARAMETERS-2'!AN32*VLOOKUP(AO$4,'[1]INTERNAL PARAMETERS-1'!$B$5:$J$44,4, FALSE)</f>
        <v>0</v>
      </c>
      <c r="AP32" s="52">
        <f>$F32*'[1]INTERNAL PARAMETERS-2'!AO32*VLOOKUP(AP$4,'[1]INTERNAL PARAMETERS-1'!$B$5:$J$44,4, FALSE)</f>
        <v>0</v>
      </c>
      <c r="AQ32" s="52">
        <f>$F32*'[1]INTERNAL PARAMETERS-2'!AP32*VLOOKUP(AQ$4,'[1]INTERNAL PARAMETERS-1'!$B$5:$J$44,4, FALSE)</f>
        <v>0</v>
      </c>
      <c r="AR32" s="52">
        <f>$F32*'[1]INTERNAL PARAMETERS-2'!AQ32*VLOOKUP(AR$4,'[1]INTERNAL PARAMETERS-1'!$B$5:$J$44,4, FALSE)</f>
        <v>0</v>
      </c>
      <c r="AS32" s="52">
        <f>$F32*'[1]INTERNAL PARAMETERS-2'!AR32*VLOOKUP(AS$4,'[1]INTERNAL PARAMETERS-1'!$B$5:$J$44,4, FALSE)</f>
        <v>0</v>
      </c>
      <c r="AT32" s="51">
        <f>$F32*'[1]INTERNAL PARAMETERS-2'!AS32*VLOOKUP(AT$4,'[1]INTERNAL PARAMETERS-1'!$B$5:$J$44,4, FALSE)</f>
        <v>0</v>
      </c>
      <c r="AU32" s="53">
        <f>$F32*'[1]INTERNAL PARAMETERS-2'!F32*(1-VLOOKUP(G$4,'[1]INTERNAL PARAMETERS-1'!$B$5:$J$44,4, FALSE))</f>
        <v>0</v>
      </c>
      <c r="AV32" s="52">
        <f>$F32*'[1]INTERNAL PARAMETERS-2'!G32*(1-VLOOKUP(H$4,'[1]INTERNAL PARAMETERS-1'!$B$5:$J$44,4, FALSE))</f>
        <v>0</v>
      </c>
      <c r="AW32" s="52">
        <f>$F32*'[1]INTERNAL PARAMETERS-2'!H32*(1-VLOOKUP(I$4,'[1]INTERNAL PARAMETERS-1'!$B$5:$J$44,4, FALSE))</f>
        <v>589.33040138947729</v>
      </c>
      <c r="AX32" s="52">
        <f>$F32*'[1]INTERNAL PARAMETERS-2'!I32*(1-VLOOKUP(J$4,'[1]INTERNAL PARAMETERS-1'!$B$5:$J$44,4, FALSE))</f>
        <v>0</v>
      </c>
      <c r="AY32" s="52">
        <f>$F32*'[1]INTERNAL PARAMETERS-2'!J32*(1-VLOOKUP(K$4,'[1]INTERNAL PARAMETERS-1'!$B$5:$J$44,4, FALSE))</f>
        <v>0</v>
      </c>
      <c r="AZ32" s="52">
        <f>$F32*'[1]INTERNAL PARAMETERS-2'!K32*(1-VLOOKUP(L$4,'[1]INTERNAL PARAMETERS-1'!$B$5:$J$44,4, FALSE))</f>
        <v>0</v>
      </c>
      <c r="BA32" s="52">
        <f>$F32*'[1]INTERNAL PARAMETERS-2'!L32*(1-VLOOKUP(M$4,'[1]INTERNAL PARAMETERS-1'!$B$5:$J$44,4, FALSE))</f>
        <v>61.32001287574851</v>
      </c>
      <c r="BB32" s="52">
        <f>$F32*'[1]INTERNAL PARAMETERS-2'!M32*(1-VLOOKUP(N$4,'[1]INTERNAL PARAMETERS-1'!$B$5:$J$44,4, FALSE))</f>
        <v>70.435309473688633</v>
      </c>
      <c r="BC32" s="52">
        <f>$F32*'[1]INTERNAL PARAMETERS-2'!N32*(1-VLOOKUP(O$4,'[1]INTERNAL PARAMETERS-1'!$B$5:$J$44,4, FALSE))</f>
        <v>171.83595064598239</v>
      </c>
      <c r="BD32" s="52">
        <f>$F32*'[1]INTERNAL PARAMETERS-2'!O32*(1-VLOOKUP(P$4,'[1]INTERNAL PARAMETERS-1'!$B$5:$J$44,4, FALSE))</f>
        <v>89.843053188884028</v>
      </c>
      <c r="BE32" s="52">
        <f>$F32*'[1]INTERNAL PARAMETERS-2'!P32*(1-VLOOKUP(Q$4,'[1]INTERNAL PARAMETERS-1'!$B$5:$J$44,4, FALSE))</f>
        <v>148.28486204987081</v>
      </c>
      <c r="BF32" s="52">
        <f>$F32*'[1]INTERNAL PARAMETERS-2'!Q32*(1-VLOOKUP(R$4,'[1]INTERNAL PARAMETERS-1'!$B$5:$J$44,4, FALSE))</f>
        <v>0</v>
      </c>
      <c r="BG32" s="52">
        <f>$F32*'[1]INTERNAL PARAMETERS-2'!R32*(1-VLOOKUP(S$4,'[1]INTERNAL PARAMETERS-1'!$B$5:$J$44,4, FALSE))</f>
        <v>238.49154342527808</v>
      </c>
      <c r="BH32" s="52">
        <f>$F32*'[1]INTERNAL PARAMETERS-2'!S32*(1-VLOOKUP(T$4,'[1]INTERNAL PARAMETERS-1'!$B$5:$J$44,4, FALSE))</f>
        <v>5.4952954324763335</v>
      </c>
      <c r="BI32" s="52">
        <f>$F32*'[1]INTERNAL PARAMETERS-2'!T32*(1-VLOOKUP(U$4,'[1]INTERNAL PARAMETERS-1'!$B$5:$J$44,4, FALSE))</f>
        <v>5.5824158182593111</v>
      </c>
      <c r="BJ32" s="52">
        <f>$F32*'[1]INTERNAL PARAMETERS-2'!U32*(1-VLOOKUP(V$4,'[1]INTERNAL PARAMETERS-1'!$B$5:$J$44,4, FALSE))</f>
        <v>57.089749564294571</v>
      </c>
      <c r="BK32" s="52">
        <f>$F32*'[1]INTERNAL PARAMETERS-2'!V32*(1-VLOOKUP(W$4,'[1]INTERNAL PARAMETERS-1'!$B$5:$J$44,4, FALSE))</f>
        <v>72.397848406635063</v>
      </c>
      <c r="BL32" s="52">
        <f>$F32*'[1]INTERNAL PARAMETERS-2'!W32*(1-VLOOKUP(X$4,'[1]INTERNAL PARAMETERS-1'!$B$5:$J$44,4, FALSE))</f>
        <v>149.15699800883237</v>
      </c>
      <c r="BM32" s="52">
        <f>$F32*'[1]INTERNAL PARAMETERS-2'!X32*(1-VLOOKUP(Y$4,'[1]INTERNAL PARAMETERS-1'!$B$5:$J$44,4, FALSE))</f>
        <v>88.970917229922492</v>
      </c>
      <c r="BN32" s="52">
        <f>$F32*'[1]INTERNAL PARAMETERS-2'!Y32*(1-VLOOKUP(Z$4,'[1]INTERNAL PARAMETERS-1'!$B$5:$J$44,4, FALSE))</f>
        <v>160.49662967759599</v>
      </c>
      <c r="BO32" s="52">
        <f>$F32*'[1]INTERNAL PARAMETERS-2'!Z32*(1-VLOOKUP(AA$4,'[1]INTERNAL PARAMETERS-1'!$B$5:$J$44,4, FALSE))</f>
        <v>186.66443685096948</v>
      </c>
      <c r="BP32" s="52">
        <f>$F32*'[1]INTERNAL PARAMETERS-2'!AA32*(1-VLOOKUP(AB$4,'[1]INTERNAL PARAMETERS-1'!$B$5:$J$44,4, FALSE))</f>
        <v>47.974623851561944</v>
      </c>
      <c r="BQ32" s="52">
        <f>$F32*'[1]INTERNAL PARAMETERS-2'!AB32*(1-VLOOKUP(AC$4,'[1]INTERNAL PARAMETERS-1'!$B$5:$J$44,4, FALSE))</f>
        <v>540.80352315235916</v>
      </c>
      <c r="BR32" s="52">
        <f>$F32*'[1]INTERNAL PARAMETERS-2'!AC32*(1-VLOOKUP(AD$4,'[1]INTERNAL PARAMETERS-1'!$B$5:$J$44,4, FALSE))</f>
        <v>48.846759810523487</v>
      </c>
      <c r="BS32" s="52">
        <f>$F32*'[1]INTERNAL PARAMETERS-2'!AD32*(1-VLOOKUP(AE$4,'[1]INTERNAL PARAMETERS-1'!$B$5:$J$44,4, FALSE))</f>
        <v>4.3613011955622438</v>
      </c>
      <c r="BT32" s="52">
        <f>$F32*'[1]INTERNAL PARAMETERS-2'!AE32*(1-VLOOKUP(AF$4,'[1]INTERNAL PARAMETERS-1'!$B$5:$J$44,4, FALSE))</f>
        <v>0</v>
      </c>
      <c r="BU32" s="52">
        <f>$F32*'[1]INTERNAL PARAMETERS-2'!AF32*(1-VLOOKUP(AG$4,'[1]INTERNAL PARAMETERS-1'!$B$5:$J$44,4, FALSE))</f>
        <v>0</v>
      </c>
      <c r="BV32" s="52">
        <f>$F32*'[1]INTERNAL PARAMETERS-2'!AG32*(1-VLOOKUP(AH$4,'[1]INTERNAL PARAMETERS-1'!$B$5:$J$44,4, FALSE))</f>
        <v>0</v>
      </c>
      <c r="BW32" s="52">
        <f>$F32*'[1]INTERNAL PARAMETERS-2'!AH32*(1-VLOOKUP(AI$4,'[1]INTERNAL PARAMETERS-1'!$B$5:$J$44,4, FALSE))</f>
        <v>0</v>
      </c>
      <c r="BX32" s="52">
        <f>$F32*'[1]INTERNAL PARAMETERS-2'!AI32*(1-VLOOKUP(AJ$4,'[1]INTERNAL PARAMETERS-1'!$B$5:$J$44,4, FALSE))</f>
        <v>0</v>
      </c>
      <c r="BY32" s="52">
        <f>$F32*'[1]INTERNAL PARAMETERS-2'!AJ32*(1-VLOOKUP(AK$4,'[1]INTERNAL PARAMETERS-1'!$B$5:$J$44,4, FALSE))</f>
        <v>0</v>
      </c>
      <c r="BZ32" s="52">
        <f>$F32*'[1]INTERNAL PARAMETERS-2'!AK32*(1-VLOOKUP(AL$4,'[1]INTERNAL PARAMETERS-1'!$B$5:$J$44,4, FALSE))</f>
        <v>9.5950490504632917</v>
      </c>
      <c r="CA32" s="52">
        <f>$F32*'[1]INTERNAL PARAMETERS-2'!AL32*(1-VLOOKUP(AM$4,'[1]INTERNAL PARAMETERS-1'!$B$5:$J$44,4, FALSE))</f>
        <v>28.78483645101262</v>
      </c>
      <c r="CB32" s="52">
        <f>$F32*'[1]INTERNAL PARAMETERS-2'!AM32*(1-VLOOKUP(AN$4,'[1]INTERNAL PARAMETERS-1'!$B$5:$J$44,4, FALSE))</f>
        <v>20.061923359510871</v>
      </c>
      <c r="CC32" s="52">
        <f>$F32*'[1]INTERNAL PARAMETERS-2'!AN32*(1-VLOOKUP(AO$4,'[1]INTERNAL PARAMETERS-1'!$B$5:$J$44,4, FALSE))</f>
        <v>68.036547211072815</v>
      </c>
      <c r="CD32" s="52">
        <f>$F32*'[1]INTERNAL PARAMETERS-2'!AO32*(1-VLOOKUP(AP$4,'[1]INTERNAL PARAMETERS-1'!$B$5:$J$44,4, FALSE))</f>
        <v>110.77742320773372</v>
      </c>
      <c r="CE32" s="52">
        <f>$F32*'[1]INTERNAL PARAMETERS-2'!AP32*(1-VLOOKUP(AQ$4,'[1]INTERNAL PARAMETERS-1'!$B$5:$J$44,4, FALSE))</f>
        <v>21.806505977811224</v>
      </c>
      <c r="CF32" s="52">
        <f>$F32*'[1]INTERNAL PARAMETERS-2'!AQ32*(1-VLOOKUP(AR$4,'[1]INTERNAL PARAMETERS-1'!$B$5:$J$44,4, FALSE))</f>
        <v>8.7226023911244877</v>
      </c>
      <c r="CG32" s="52">
        <f>$F32*'[1]INTERNAL PARAMETERS-2'!AR32*(1-VLOOKUP(AS$4,'[1]INTERNAL PARAMETERS-1'!$B$5:$J$44,4, FALSE))</f>
        <v>1.7445826183003492</v>
      </c>
      <c r="CH32" s="51">
        <f>$F32*'[1]INTERNAL PARAMETERS-2'!AS32*(1-VLOOKUP(AT$4,'[1]INTERNAL PARAMETERS-1'!$B$5:$J$44,4, FALSE))</f>
        <v>0</v>
      </c>
      <c r="CI32" s="50">
        <f t="shared" si="0"/>
        <v>3107.0031511733309</v>
      </c>
    </row>
    <row r="33" spans="3:87" x14ac:dyDescent="0.5">
      <c r="C33" s="35" t="s">
        <v>5</v>
      </c>
      <c r="D33" s="34" t="s">
        <v>72</v>
      </c>
      <c r="E33" s="34" t="s">
        <v>79</v>
      </c>
      <c r="F33" s="147">
        <f>ESC!AF33</f>
        <v>3528.2194212540767</v>
      </c>
      <c r="G33" s="53">
        <f>$F33*'[1]INTERNAL PARAMETERS-2'!F33*VLOOKUP(G$4,'[1]INTERNAL PARAMETERS-1'!$B$5:$J$44,4, FALSE)</f>
        <v>12.891055299436021</v>
      </c>
      <c r="H33" s="52">
        <f>$F33*'[1]INTERNAL PARAMETERS-2'!G33*VLOOKUP(H$4,'[1]INTERNAL PARAMETERS-1'!$B$5:$J$44,4, FALSE)</f>
        <v>11.899625642063626</v>
      </c>
      <c r="I33" s="52">
        <f>$F33*'[1]INTERNAL PARAMETERS-2'!H33*VLOOKUP(I$4,'[1]INTERNAL PARAMETERS-1'!$B$5:$J$44,4, FALSE)</f>
        <v>34.257493446025947</v>
      </c>
      <c r="J33" s="52">
        <f>$F33*'[1]INTERNAL PARAMETERS-2'!I33*VLOOKUP(J$4,'[1]INTERNAL PARAMETERS-1'!$B$5:$J$44,4, FALSE)</f>
        <v>0</v>
      </c>
      <c r="K33" s="52">
        <f>$F33*'[1]INTERNAL PARAMETERS-2'!J33*VLOOKUP(K$4,'[1]INTERNAL PARAMETERS-1'!$B$5:$J$44,4, FALSE)</f>
        <v>0</v>
      </c>
      <c r="L33" s="52">
        <f>$F33*'[1]INTERNAL PARAMETERS-2'!K33*VLOOKUP(L$4,'[1]INTERNAL PARAMETERS-1'!$B$5:$J$44,4, FALSE)</f>
        <v>0</v>
      </c>
      <c r="M33" s="52">
        <f>$F33*'[1]INTERNAL PARAMETERS-2'!L33*VLOOKUP(M$4,'[1]INTERNAL PARAMETERS-1'!$B$5:$J$44,4, FALSE)</f>
        <v>6.0985272696376711</v>
      </c>
      <c r="N33" s="52">
        <f>$F33*'[1]INTERNAL PARAMETERS-2'!M33*VLOOKUP(N$4,'[1]INTERNAL PARAMETERS-1'!$B$5:$J$44,4, FALSE)</f>
        <v>5.2060641670314531</v>
      </c>
      <c r="O33" s="52">
        <f>$F33*'[1]INTERNAL PARAMETERS-2'!N33*VLOOKUP(O$4,'[1]INTERNAL PARAMETERS-1'!$B$5:$J$44,4, FALSE)</f>
        <v>0</v>
      </c>
      <c r="P33" s="52">
        <f>$F33*'[1]INTERNAL PARAMETERS-2'!O33*VLOOKUP(P$4,'[1]INTERNAL PARAMETERS-1'!$B$5:$J$44,4, FALSE)</f>
        <v>0</v>
      </c>
      <c r="Q33" s="52">
        <f>$F33*'[1]INTERNAL PARAMETERS-2'!P33*VLOOKUP(Q$4,'[1]INTERNAL PARAMETERS-1'!$B$5:$J$44,4, FALSE)</f>
        <v>0</v>
      </c>
      <c r="R33" s="52">
        <f>$F33*'[1]INTERNAL PARAMETERS-2'!Q33*VLOOKUP(R$4,'[1]INTERNAL PARAMETERS-1'!$B$5:$J$44,4, FALSE)</f>
        <v>0.99178247931452101</v>
      </c>
      <c r="S33" s="52">
        <f>$F33*'[1]INTERNAL PARAMETERS-2'!R33*VLOOKUP(S$4,'[1]INTERNAL PARAMETERS-1'!$B$5:$J$44,4, FALSE)</f>
        <v>12.497852886034359</v>
      </c>
      <c r="T33" s="52">
        <f>$F33*'[1]INTERNAL PARAMETERS-2'!S33*VLOOKUP(T$4,'[1]INTERNAL PARAMETERS-1'!$B$5:$J$44,4, FALSE)</f>
        <v>0.79332013686897929</v>
      </c>
      <c r="U33" s="52">
        <f>$F33*'[1]INTERNAL PARAMETERS-2'!T33*VLOOKUP(U$4,'[1]INTERNAL PARAMETERS-1'!$B$5:$J$44,4, FALSE)</f>
        <v>0.99164135053767088</v>
      </c>
      <c r="V33" s="52">
        <f>$F33*'[1]INTERNAL PARAMETERS-2'!U33*VLOOKUP(V$4,'[1]INTERNAL PARAMETERS-1'!$B$5:$J$44,4, FALSE)</f>
        <v>10.709610154565944</v>
      </c>
      <c r="W33" s="52">
        <f>$F33*'[1]INTERNAL PARAMETERS-2'!V33*VLOOKUP(W$4,'[1]INTERNAL PARAMETERS-1'!$B$5:$J$44,4, FALSE)</f>
        <v>0</v>
      </c>
      <c r="X33" s="52">
        <f>$F33*'[1]INTERNAL PARAMETERS-2'!W33*VLOOKUP(X$4,'[1]INTERNAL PARAMETERS-1'!$B$5:$J$44,4, FALSE)</f>
        <v>0</v>
      </c>
      <c r="Y33" s="52">
        <f>$F33*'[1]INTERNAL PARAMETERS-2'!X33*VLOOKUP(Y$4,'[1]INTERNAL PARAMETERS-1'!$B$5:$J$44,4, FALSE)</f>
        <v>0</v>
      </c>
      <c r="Z33" s="52">
        <f>$F33*'[1]INTERNAL PARAMETERS-2'!Y33*VLOOKUP(Z$4,'[1]INTERNAL PARAMETERS-1'!$B$5:$J$44,4, FALSE)</f>
        <v>0</v>
      </c>
      <c r="AA33" s="52">
        <f>$F33*'[1]INTERNAL PARAMETERS-2'!Z33*VLOOKUP(AA$4,'[1]INTERNAL PARAMETERS-1'!$B$5:$J$44,4, FALSE)</f>
        <v>0</v>
      </c>
      <c r="AB33" s="52">
        <f>$F33*'[1]INTERNAL PARAMETERS-2'!AA33*VLOOKUP(AB$4,'[1]INTERNAL PARAMETERS-1'!$B$5:$J$44,4, FALSE)</f>
        <v>0</v>
      </c>
      <c r="AC33" s="52">
        <f>$F33*'[1]INTERNAL PARAMETERS-2'!AB33*VLOOKUP(AC$4,'[1]INTERNAL PARAMETERS-1'!$B$5:$J$44,4, FALSE)</f>
        <v>0</v>
      </c>
      <c r="AD33" s="52">
        <f>$F33*'[1]INTERNAL PARAMETERS-2'!AC33*VLOOKUP(AD$4,'[1]INTERNAL PARAMETERS-1'!$B$5:$J$44,4, FALSE)</f>
        <v>0</v>
      </c>
      <c r="AE33" s="52">
        <f>$F33*'[1]INTERNAL PARAMETERS-2'!AD33*VLOOKUP(AE$4,'[1]INTERNAL PARAMETERS-1'!$B$5:$J$44,4, FALSE)</f>
        <v>0</v>
      </c>
      <c r="AF33" s="52">
        <f>$F33*'[1]INTERNAL PARAMETERS-2'!AE33*VLOOKUP(AF$4,'[1]INTERNAL PARAMETERS-1'!$B$5:$J$44,4, FALSE)</f>
        <v>0.99178247931452101</v>
      </c>
      <c r="AG33" s="52">
        <f>$F33*'[1]INTERNAL PARAMETERS-2'!AF33*VLOOKUP(AG$4,'[1]INTERNAL PARAMETERS-1'!$B$5:$J$44,4, FALSE)</f>
        <v>0</v>
      </c>
      <c r="AH33" s="52">
        <f>$F33*'[1]INTERNAL PARAMETERS-2'!AG33*VLOOKUP(AH$4,'[1]INTERNAL PARAMETERS-1'!$B$5:$J$44,4, FALSE)</f>
        <v>0</v>
      </c>
      <c r="AI33" s="52">
        <f>$F33*'[1]INTERNAL PARAMETERS-2'!AH33*VLOOKUP(AI$4,'[1]INTERNAL PARAMETERS-1'!$B$5:$J$44,4, FALSE)</f>
        <v>0</v>
      </c>
      <c r="AJ33" s="52">
        <f>$F33*'[1]INTERNAL PARAMETERS-2'!AI33*VLOOKUP(AJ$4,'[1]INTERNAL PARAMETERS-1'!$B$5:$J$44,4, FALSE)</f>
        <v>0.99178247931452101</v>
      </c>
      <c r="AK33" s="52">
        <f>$F33*'[1]INTERNAL PARAMETERS-2'!AJ33*VLOOKUP(AK$4,'[1]INTERNAL PARAMETERS-1'!$B$5:$J$44,4, FALSE)</f>
        <v>0</v>
      </c>
      <c r="AL33" s="52">
        <f>$F33*'[1]INTERNAL PARAMETERS-2'!AK33*VLOOKUP(AL$4,'[1]INTERNAL PARAMETERS-1'!$B$5:$J$44,4, FALSE)</f>
        <v>0</v>
      </c>
      <c r="AM33" s="52">
        <f>$F33*'[1]INTERNAL PARAMETERS-2'!AL33*VLOOKUP(AM$4,'[1]INTERNAL PARAMETERS-1'!$B$5:$J$44,4, FALSE)</f>
        <v>0</v>
      </c>
      <c r="AN33" s="52">
        <f>$F33*'[1]INTERNAL PARAMETERS-2'!AM33*VLOOKUP(AN$4,'[1]INTERNAL PARAMETERS-1'!$B$5:$J$44,4, FALSE)</f>
        <v>0</v>
      </c>
      <c r="AO33" s="52">
        <f>$F33*'[1]INTERNAL PARAMETERS-2'!AN33*VLOOKUP(AO$4,'[1]INTERNAL PARAMETERS-1'!$B$5:$J$44,4, FALSE)</f>
        <v>0</v>
      </c>
      <c r="AP33" s="52">
        <f>$F33*'[1]INTERNAL PARAMETERS-2'!AO33*VLOOKUP(AP$4,'[1]INTERNAL PARAMETERS-1'!$B$5:$J$44,4, FALSE)</f>
        <v>0</v>
      </c>
      <c r="AQ33" s="52">
        <f>$F33*'[1]INTERNAL PARAMETERS-2'!AP33*VLOOKUP(AQ$4,'[1]INTERNAL PARAMETERS-1'!$B$5:$J$44,4, FALSE)</f>
        <v>0</v>
      </c>
      <c r="AR33" s="52">
        <f>$F33*'[1]INTERNAL PARAMETERS-2'!AQ33*VLOOKUP(AR$4,'[1]INTERNAL PARAMETERS-1'!$B$5:$J$44,4, FALSE)</f>
        <v>0</v>
      </c>
      <c r="AS33" s="52">
        <f>$F33*'[1]INTERNAL PARAMETERS-2'!AR33*VLOOKUP(AS$4,'[1]INTERNAL PARAMETERS-1'!$B$5:$J$44,4, FALSE)</f>
        <v>0</v>
      </c>
      <c r="AT33" s="51">
        <f>$F33*'[1]INTERNAL PARAMETERS-2'!AS33*VLOOKUP(AT$4,'[1]INTERNAL PARAMETERS-1'!$B$5:$J$44,4, FALSE)</f>
        <v>0</v>
      </c>
      <c r="AU33" s="53">
        <f>$F33*'[1]INTERNAL PARAMETERS-2'!F33*(1-VLOOKUP(G$4,'[1]INTERNAL PARAMETERS-1'!$B$5:$J$44,4, FALSE))</f>
        <v>0</v>
      </c>
      <c r="AV33" s="52">
        <f>$F33*'[1]INTERNAL PARAMETERS-2'!G33*(1-VLOOKUP(H$4,'[1]INTERNAL PARAMETERS-1'!$B$5:$J$44,4, FALSE))</f>
        <v>0</v>
      </c>
      <c r="AW33" s="52">
        <f>$F33*'[1]INTERNAL PARAMETERS-2'!H33*(1-VLOOKUP(I$4,'[1]INTERNAL PARAMETERS-1'!$B$5:$J$44,4, FALSE))</f>
        <v>650.89237547449295</v>
      </c>
      <c r="AX33" s="52">
        <f>$F33*'[1]INTERNAL PARAMETERS-2'!I33*(1-VLOOKUP(J$4,'[1]INTERNAL PARAMETERS-1'!$B$5:$J$44,4, FALSE))</f>
        <v>0</v>
      </c>
      <c r="AY33" s="52">
        <f>$F33*'[1]INTERNAL PARAMETERS-2'!J33*(1-VLOOKUP(K$4,'[1]INTERNAL PARAMETERS-1'!$B$5:$J$44,4, FALSE))</f>
        <v>0</v>
      </c>
      <c r="AZ33" s="52">
        <f>$F33*'[1]INTERNAL PARAMETERS-2'!K33*(1-VLOOKUP(L$4,'[1]INTERNAL PARAMETERS-1'!$B$5:$J$44,4, FALSE))</f>
        <v>0</v>
      </c>
      <c r="BA33" s="52">
        <f>$F33*'[1]INTERNAL PARAMETERS-2'!L33*(1-VLOOKUP(M$4,'[1]INTERNAL PARAMETERS-1'!$B$5:$J$44,4, FALSE))</f>
        <v>115.87201812311575</v>
      </c>
      <c r="BB33" s="52">
        <f>$F33*'[1]INTERNAL PARAMETERS-2'!M33*(1-VLOOKUP(N$4,'[1]INTERNAL PARAMETERS-1'!$B$5:$J$44,4, FALSE))</f>
        <v>98.915219173597592</v>
      </c>
      <c r="BC33" s="52">
        <f>$F33*'[1]INTERNAL PARAMETERS-2'!N33*(1-VLOOKUP(O$4,'[1]INTERNAL PARAMETERS-1'!$B$5:$J$44,4, FALSE))</f>
        <v>247.90751505888068</v>
      </c>
      <c r="BD33" s="52">
        <f>$F33*'[1]INTERNAL PARAMETERS-2'!O33*(1-VLOOKUP(P$4,'[1]INTERNAL PARAMETERS-1'!$B$5:$J$44,4, FALSE))</f>
        <v>77.347037440500372</v>
      </c>
      <c r="BE33" s="52">
        <f>$F33*'[1]INTERNAL PARAMETERS-2'!P33*(1-VLOOKUP(Q$4,'[1]INTERNAL PARAMETERS-1'!$B$5:$J$44,4, FALSE))</f>
        <v>132.87838855550254</v>
      </c>
      <c r="BF33" s="52">
        <f>$F33*'[1]INTERNAL PARAMETERS-2'!Q33*(1-VLOOKUP(R$4,'[1]INTERNAL PARAMETERS-1'!$B$5:$J$44,4, FALSE))</f>
        <v>0</v>
      </c>
      <c r="BG33" s="52">
        <f>$F33*'[1]INTERNAL PARAMETERS-2'!R33*(1-VLOOKUP(S$4,'[1]INTERNAL PARAMETERS-1'!$B$5:$J$44,4, FALSE))</f>
        <v>237.45920483465281</v>
      </c>
      <c r="BH33" s="52">
        <f>$F33*'[1]INTERNAL PARAMETERS-2'!S33*(1-VLOOKUP(T$4,'[1]INTERNAL PARAMETERS-1'!$B$5:$J$44,4, FALSE))</f>
        <v>7.1398812318208131</v>
      </c>
      <c r="BI33" s="52">
        <f>$F33*'[1]INTERNAL PARAMETERS-2'!T33*(1-VLOOKUP(U$4,'[1]INTERNAL PARAMETERS-1'!$B$5:$J$44,4, FALSE))</f>
        <v>3.9665654021506835</v>
      </c>
      <c r="BJ33" s="52">
        <f>$F33*'[1]INTERNAL PARAMETERS-2'!U33*(1-VLOOKUP(V$4,'[1]INTERNAL PARAMETERS-1'!$B$5:$J$44,4, FALSE))</f>
        <v>60.687790875873681</v>
      </c>
      <c r="BK33" s="52">
        <f>$F33*'[1]INTERNAL PARAMETERS-2'!V33*(1-VLOOKUP(W$4,'[1]INTERNAL PARAMETERS-1'!$B$5:$J$44,4, FALSE))</f>
        <v>83.297026672503236</v>
      </c>
      <c r="BL33" s="52">
        <f>$F33*'[1]INTERNAL PARAMETERS-2'!W33*(1-VLOOKUP(X$4,'[1]INTERNAL PARAMETERS-1'!$B$5:$J$44,4, FALSE))</f>
        <v>169.5686951390658</v>
      </c>
      <c r="BM33" s="52">
        <f>$F33*'[1]INTERNAL PARAMETERS-2'!X33*(1-VLOOKUP(Y$4,'[1]INTERNAL PARAMETERS-1'!$B$5:$J$44,4, FALSE))</f>
        <v>117.01233864006507</v>
      </c>
      <c r="BN33" s="52">
        <f>$F33*'[1]INTERNAL PARAMETERS-2'!Y33*(1-VLOOKUP(Z$4,'[1]INTERNAL PARAMETERS-1'!$B$5:$J$44,4, FALSE))</f>
        <v>180.47653830181491</v>
      </c>
      <c r="BO33" s="52">
        <f>$F33*'[1]INTERNAL PARAMETERS-2'!Z33*(1-VLOOKUP(AA$4,'[1]INTERNAL PARAMETERS-1'!$B$5:$J$44,4, FALSE))</f>
        <v>209.2339963386305</v>
      </c>
      <c r="BP33" s="52">
        <f>$F33*'[1]INTERNAL PARAMETERS-2'!AA33*(1-VLOOKUP(AB$4,'[1]INTERNAL PARAMETERS-1'!$B$5:$J$44,4, FALSE))</f>
        <v>73.38061316712654</v>
      </c>
      <c r="BQ33" s="52">
        <f>$F33*'[1]INTERNAL PARAMETERS-2'!AB33*(1-VLOOKUP(AC$4,'[1]INTERNAL PARAMETERS-1'!$B$5:$J$44,4, FALSE))</f>
        <v>642.57625645201449</v>
      </c>
      <c r="BR33" s="52">
        <f>$F33*'[1]INTERNAL PARAMETERS-2'!AC33*(1-VLOOKUP(AD$4,'[1]INTERNAL PARAMETERS-1'!$B$5:$J$44,4, FALSE))</f>
        <v>42.639942993624018</v>
      </c>
      <c r="BS33" s="52">
        <f>$F33*'[1]INTERNAL PARAMETERS-2'!AD33*(1-VLOOKUP(AE$4,'[1]INTERNAL PARAMETERS-1'!$B$5:$J$44,4, FALSE))</f>
        <v>8.9246310260621868</v>
      </c>
      <c r="BT33" s="52">
        <f>$F33*'[1]INTERNAL PARAMETERS-2'!AE33*(1-VLOOKUP(AF$4,'[1]INTERNAL PARAMETERS-1'!$B$5:$J$44,4, FALSE))</f>
        <v>0</v>
      </c>
      <c r="BU33" s="52">
        <f>$F33*'[1]INTERNAL PARAMETERS-2'!AF33*(1-VLOOKUP(AG$4,'[1]INTERNAL PARAMETERS-1'!$B$5:$J$44,4, FALSE))</f>
        <v>0</v>
      </c>
      <c r="BV33" s="52">
        <f>$F33*'[1]INTERNAL PARAMETERS-2'!AG33*(1-VLOOKUP(AH$4,'[1]INTERNAL PARAMETERS-1'!$B$5:$J$44,4, FALSE))</f>
        <v>0</v>
      </c>
      <c r="BW33" s="52">
        <f>$F33*'[1]INTERNAL PARAMETERS-2'!AH33*(1-VLOOKUP(AI$4,'[1]INTERNAL PARAMETERS-1'!$B$5:$J$44,4, FALSE))</f>
        <v>0</v>
      </c>
      <c r="BX33" s="52">
        <f>$F33*'[1]INTERNAL PARAMETERS-2'!AI33*(1-VLOOKUP(AJ$4,'[1]INTERNAL PARAMETERS-1'!$B$5:$J$44,4, FALSE))</f>
        <v>0</v>
      </c>
      <c r="BY33" s="52">
        <f>$F33*'[1]INTERNAL PARAMETERS-2'!AJ33*(1-VLOOKUP(AK$4,'[1]INTERNAL PARAMETERS-1'!$B$5:$J$44,4, FALSE))</f>
        <v>0</v>
      </c>
      <c r="BZ33" s="52">
        <f>$F33*'[1]INTERNAL PARAMETERS-2'!AK33*(1-VLOOKUP(AL$4,'[1]INTERNAL PARAMETERS-1'!$B$5:$J$44,4, FALSE))</f>
        <v>6.94141888937527</v>
      </c>
      <c r="CA33" s="52">
        <f>$F33*'[1]INTERNAL PARAMETERS-2'!AL33*(1-VLOOKUP(AM$4,'[1]INTERNAL PARAMETERS-1'!$B$5:$J$44,4, FALSE))</f>
        <v>23.799251284127251</v>
      </c>
      <c r="CB33" s="52">
        <f>$F33*'[1]INTERNAL PARAMETERS-2'!AM33*(1-VLOOKUP(AN$4,'[1]INTERNAL PARAMETERS-1'!$B$5:$J$44,4, FALSE))</f>
        <v>18.841044531438897</v>
      </c>
      <c r="CC33" s="52">
        <f>$F33*'[1]INTERNAL PARAMETERS-2'!AN33*(1-VLOOKUP(AO$4,'[1]INTERNAL PARAMETERS-1'!$B$5:$J$44,4, FALSE))</f>
        <v>57.514563251689083</v>
      </c>
      <c r="CD33" s="52">
        <f>$F33*'[1]INTERNAL PARAMETERS-2'!AO33*(1-VLOOKUP(AP$4,'[1]INTERNAL PARAMETERS-1'!$B$5:$J$44,4, FALSE))</f>
        <v>134.86160069218946</v>
      </c>
      <c r="CE33" s="52">
        <f>$F33*'[1]INTERNAL PARAMETERS-2'!AP33*(1-VLOOKUP(AQ$4,'[1]INTERNAL PARAMETERS-1'!$B$5:$J$44,4, FALSE))</f>
        <v>23.799251284127251</v>
      </c>
      <c r="CF33" s="52">
        <f>$F33*'[1]INTERNAL PARAMETERS-2'!AQ33*(1-VLOOKUP(AR$4,'[1]INTERNAL PARAMETERS-1'!$B$5:$J$44,4, FALSE))</f>
        <v>3.9664242733738329</v>
      </c>
      <c r="CG33" s="52">
        <f>$F33*'[1]INTERNAL PARAMETERS-2'!AR33*(1-VLOOKUP(AS$4,'[1]INTERNAL PARAMETERS-1'!$B$5:$J$44,4, FALSE))</f>
        <v>0</v>
      </c>
      <c r="CH33" s="51">
        <f>$F33*'[1]INTERNAL PARAMETERS-2'!AS33*(1-VLOOKUP(AT$4,'[1]INTERNAL PARAMETERS-1'!$B$5:$J$44,4, FALSE))</f>
        <v>0</v>
      </c>
      <c r="CI33" s="50">
        <f t="shared" si="0"/>
        <v>3528.220126897962</v>
      </c>
    </row>
    <row r="34" spans="3:87" x14ac:dyDescent="0.5">
      <c r="C34" s="35" t="s">
        <v>5</v>
      </c>
      <c r="D34" s="34" t="s">
        <v>72</v>
      </c>
      <c r="E34" s="34" t="s">
        <v>78</v>
      </c>
      <c r="F34" s="147">
        <f>ESC!AF34</f>
        <v>4082.9492326035952</v>
      </c>
      <c r="G34" s="53">
        <f>$F34*'[1]INTERNAL PARAMETERS-2'!F34*VLOOKUP(G$4,'[1]INTERNAL PARAMETERS-1'!$B$5:$J$44,4, FALSE)</f>
        <v>13.232838462868251</v>
      </c>
      <c r="H34" s="52">
        <f>$F34*'[1]INTERNAL PARAMETERS-2'!G34*VLOOKUP(H$4,'[1]INTERNAL PARAMETERS-1'!$B$5:$J$44,4, FALSE)</f>
        <v>24.060003237886466</v>
      </c>
      <c r="I34" s="52">
        <f>$F34*'[1]INTERNAL PARAMETERS-2'!H34*VLOOKUP(I$4,'[1]INTERNAL PARAMETERS-1'!$B$5:$J$44,4, FALSE)</f>
        <v>33.843239553112589</v>
      </c>
      <c r="J34" s="52">
        <f>$F34*'[1]INTERNAL PARAMETERS-2'!I34*VLOOKUP(J$4,'[1]INTERNAL PARAMETERS-1'!$B$5:$J$44,4, FALSE)</f>
        <v>0</v>
      </c>
      <c r="K34" s="52">
        <f>$F34*'[1]INTERNAL PARAMETERS-2'!J34*VLOOKUP(K$4,'[1]INTERNAL PARAMETERS-1'!$B$5:$J$44,4, FALSE)</f>
        <v>0</v>
      </c>
      <c r="L34" s="52">
        <f>$F34*'[1]INTERNAL PARAMETERS-2'!K34*VLOOKUP(L$4,'[1]INTERNAL PARAMETERS-1'!$B$5:$J$44,4, FALSE)</f>
        <v>0</v>
      </c>
      <c r="M34" s="52">
        <f>$F34*'[1]INTERNAL PARAMETERS-2'!L34*VLOOKUP(M$4,'[1]INTERNAL PARAMETERS-1'!$B$5:$J$44,4, FALSE)</f>
        <v>9.9848115188397681</v>
      </c>
      <c r="N34" s="52">
        <f>$F34*'[1]INTERNAL PARAMETERS-2'!M34*VLOOKUP(N$4,'[1]INTERNAL PARAMETERS-1'!$B$5:$J$44,4, FALSE)</f>
        <v>5.293155799893464</v>
      </c>
      <c r="O34" s="52">
        <f>$F34*'[1]INTERNAL PARAMETERS-2'!N34*VLOOKUP(O$4,'[1]INTERNAL PARAMETERS-1'!$B$5:$J$44,4, FALSE)</f>
        <v>0</v>
      </c>
      <c r="P34" s="52">
        <f>$F34*'[1]INTERNAL PARAMETERS-2'!O34*VLOOKUP(P$4,'[1]INTERNAL PARAMETERS-1'!$B$5:$J$44,4, FALSE)</f>
        <v>0</v>
      </c>
      <c r="Q34" s="52">
        <f>$F34*'[1]INTERNAL PARAMETERS-2'!P34*VLOOKUP(Q$4,'[1]INTERNAL PARAMETERS-1'!$B$5:$J$44,4, FALSE)</f>
        <v>0</v>
      </c>
      <c r="R34" s="52">
        <f>$F34*'[1]INTERNAL PARAMETERS-2'!Q34*VLOOKUP(R$4,'[1]INTERNAL PARAMETERS-1'!$B$5:$J$44,4, FALSE)</f>
        <v>4.8121639655465973</v>
      </c>
      <c r="S34" s="52">
        <f>$F34*'[1]INTERNAL PARAMETERS-2'!R34*VLOOKUP(S$4,'[1]INTERNAL PARAMETERS-1'!$B$5:$J$44,4, FALSE)</f>
        <v>11.87039913344076</v>
      </c>
      <c r="T34" s="52">
        <f>$F34*'[1]INTERNAL PARAMETERS-2'!S34*VLOOKUP(T$4,'[1]INTERNAL PARAMETERS-1'!$B$5:$J$44,4, FALSE)</f>
        <v>0.96239196361699342</v>
      </c>
      <c r="U34" s="52">
        <f>$F34*'[1]INTERNAL PARAMETERS-2'!T34*VLOOKUP(U$4,'[1]INTERNAL PARAMETERS-1'!$B$5:$J$44,4, FALSE)</f>
        <v>1.2030001618943233</v>
      </c>
      <c r="V34" s="52">
        <f>$F34*'[1]INTERNAL PARAMETERS-2'!U34*VLOOKUP(V$4,'[1]INTERNAL PARAMETERS-1'!$B$5:$J$44,4, FALSE)</f>
        <v>14.97721727825965</v>
      </c>
      <c r="W34" s="52">
        <f>$F34*'[1]INTERNAL PARAMETERS-2'!V34*VLOOKUP(W$4,'[1]INTERNAL PARAMETERS-1'!$B$5:$J$44,4, FALSE)</f>
        <v>0</v>
      </c>
      <c r="X34" s="52">
        <f>$F34*'[1]INTERNAL PARAMETERS-2'!W34*VLOOKUP(X$4,'[1]INTERNAL PARAMETERS-1'!$B$5:$J$44,4, FALSE)</f>
        <v>0</v>
      </c>
      <c r="Y34" s="52">
        <f>$F34*'[1]INTERNAL PARAMETERS-2'!X34*VLOOKUP(Y$4,'[1]INTERNAL PARAMETERS-1'!$B$5:$J$44,4, FALSE)</f>
        <v>0</v>
      </c>
      <c r="Z34" s="52">
        <f>$F34*'[1]INTERNAL PARAMETERS-2'!Y34*VLOOKUP(Z$4,'[1]INTERNAL PARAMETERS-1'!$B$5:$J$44,4, FALSE)</f>
        <v>0</v>
      </c>
      <c r="AA34" s="52">
        <f>$F34*'[1]INTERNAL PARAMETERS-2'!Z34*VLOOKUP(AA$4,'[1]INTERNAL PARAMETERS-1'!$B$5:$J$44,4, FALSE)</f>
        <v>0</v>
      </c>
      <c r="AB34" s="52">
        <f>$F34*'[1]INTERNAL PARAMETERS-2'!AA34*VLOOKUP(AB$4,'[1]INTERNAL PARAMETERS-1'!$B$5:$J$44,4, FALSE)</f>
        <v>0</v>
      </c>
      <c r="AC34" s="52">
        <f>$F34*'[1]INTERNAL PARAMETERS-2'!AB34*VLOOKUP(AC$4,'[1]INTERNAL PARAMETERS-1'!$B$5:$J$44,4, FALSE)</f>
        <v>0</v>
      </c>
      <c r="AD34" s="52">
        <f>$F34*'[1]INTERNAL PARAMETERS-2'!AC34*VLOOKUP(AD$4,'[1]INTERNAL PARAMETERS-1'!$B$5:$J$44,4, FALSE)</f>
        <v>0</v>
      </c>
      <c r="AE34" s="52">
        <f>$F34*'[1]INTERNAL PARAMETERS-2'!AD34*VLOOKUP(AE$4,'[1]INTERNAL PARAMETERS-1'!$B$5:$J$44,4, FALSE)</f>
        <v>0</v>
      </c>
      <c r="AF34" s="52">
        <f>$F34*'[1]INTERNAL PARAMETERS-2'!AE34*VLOOKUP(AF$4,'[1]INTERNAL PARAMETERS-1'!$B$5:$J$44,4, FALSE)</f>
        <v>1.2028368439250192</v>
      </c>
      <c r="AG34" s="52">
        <f>$F34*'[1]INTERNAL PARAMETERS-2'!AF34*VLOOKUP(AG$4,'[1]INTERNAL PARAMETERS-1'!$B$5:$J$44,4, FALSE)</f>
        <v>0</v>
      </c>
      <c r="AH34" s="52">
        <f>$F34*'[1]INTERNAL PARAMETERS-2'!AG34*VLOOKUP(AH$4,'[1]INTERNAL PARAMETERS-1'!$B$5:$J$44,4, FALSE)</f>
        <v>1.2028368439250192</v>
      </c>
      <c r="AI34" s="52">
        <f>$F34*'[1]INTERNAL PARAMETERS-2'!AH34*VLOOKUP(AI$4,'[1]INTERNAL PARAMETERS-1'!$B$5:$J$44,4, FALSE)</f>
        <v>2.4060819827732987</v>
      </c>
      <c r="AJ34" s="52">
        <f>$F34*'[1]INTERNAL PARAMETERS-2'!AI34*VLOOKUP(AJ$4,'[1]INTERNAL PARAMETERS-1'!$B$5:$J$44,4, FALSE)</f>
        <v>2.4060819827732987</v>
      </c>
      <c r="AK34" s="52">
        <f>$F34*'[1]INTERNAL PARAMETERS-2'!AJ34*VLOOKUP(AK$4,'[1]INTERNAL PARAMETERS-1'!$B$5:$J$44,4, FALSE)</f>
        <v>0</v>
      </c>
      <c r="AL34" s="52">
        <f>$F34*'[1]INTERNAL PARAMETERS-2'!AK34*VLOOKUP(AL$4,'[1]INTERNAL PARAMETERS-1'!$B$5:$J$44,4, FALSE)</f>
        <v>0</v>
      </c>
      <c r="AM34" s="52">
        <f>$F34*'[1]INTERNAL PARAMETERS-2'!AL34*VLOOKUP(AM$4,'[1]INTERNAL PARAMETERS-1'!$B$5:$J$44,4, FALSE)</f>
        <v>0</v>
      </c>
      <c r="AN34" s="52">
        <f>$F34*'[1]INTERNAL PARAMETERS-2'!AM34*VLOOKUP(AN$4,'[1]INTERNAL PARAMETERS-1'!$B$5:$J$44,4, FALSE)</f>
        <v>0</v>
      </c>
      <c r="AO34" s="52">
        <f>$F34*'[1]INTERNAL PARAMETERS-2'!AN34*VLOOKUP(AO$4,'[1]INTERNAL PARAMETERS-1'!$B$5:$J$44,4, FALSE)</f>
        <v>0</v>
      </c>
      <c r="AP34" s="52">
        <f>$F34*'[1]INTERNAL PARAMETERS-2'!AO34*VLOOKUP(AP$4,'[1]INTERNAL PARAMETERS-1'!$B$5:$J$44,4, FALSE)</f>
        <v>0</v>
      </c>
      <c r="AQ34" s="52">
        <f>$F34*'[1]INTERNAL PARAMETERS-2'!AP34*VLOOKUP(AQ$4,'[1]INTERNAL PARAMETERS-1'!$B$5:$J$44,4, FALSE)</f>
        <v>0</v>
      </c>
      <c r="AR34" s="52">
        <f>$F34*'[1]INTERNAL PARAMETERS-2'!AQ34*VLOOKUP(AR$4,'[1]INTERNAL PARAMETERS-1'!$B$5:$J$44,4, FALSE)</f>
        <v>0</v>
      </c>
      <c r="AS34" s="52">
        <f>$F34*'[1]INTERNAL PARAMETERS-2'!AR34*VLOOKUP(AS$4,'[1]INTERNAL PARAMETERS-1'!$B$5:$J$44,4, FALSE)</f>
        <v>0</v>
      </c>
      <c r="AT34" s="51">
        <f>$F34*'[1]INTERNAL PARAMETERS-2'!AS34*VLOOKUP(AT$4,'[1]INTERNAL PARAMETERS-1'!$B$5:$J$44,4, FALSE)</f>
        <v>0</v>
      </c>
      <c r="AU34" s="53">
        <f>$F34*'[1]INTERNAL PARAMETERS-2'!F34*(1-VLOOKUP(G$4,'[1]INTERNAL PARAMETERS-1'!$B$5:$J$44,4, FALSE))</f>
        <v>0</v>
      </c>
      <c r="AV34" s="52">
        <f>$F34*'[1]INTERNAL PARAMETERS-2'!G34*(1-VLOOKUP(H$4,'[1]INTERNAL PARAMETERS-1'!$B$5:$J$44,4, FALSE))</f>
        <v>0</v>
      </c>
      <c r="AW34" s="52">
        <f>$F34*'[1]INTERNAL PARAMETERS-2'!H34*(1-VLOOKUP(I$4,'[1]INTERNAL PARAMETERS-1'!$B$5:$J$44,4, FALSE))</f>
        <v>643.02155150913916</v>
      </c>
      <c r="AX34" s="52">
        <f>$F34*'[1]INTERNAL PARAMETERS-2'!I34*(1-VLOOKUP(J$4,'[1]INTERNAL PARAMETERS-1'!$B$5:$J$44,4, FALSE))</f>
        <v>0</v>
      </c>
      <c r="AY34" s="52">
        <f>$F34*'[1]INTERNAL PARAMETERS-2'!J34*(1-VLOOKUP(K$4,'[1]INTERNAL PARAMETERS-1'!$B$5:$J$44,4, FALSE))</f>
        <v>0</v>
      </c>
      <c r="AZ34" s="52">
        <f>$F34*'[1]INTERNAL PARAMETERS-2'!K34*(1-VLOOKUP(L$4,'[1]INTERNAL PARAMETERS-1'!$B$5:$J$44,4, FALSE))</f>
        <v>0</v>
      </c>
      <c r="BA34" s="52">
        <f>$F34*'[1]INTERNAL PARAMETERS-2'!L34*(1-VLOOKUP(M$4,'[1]INTERNAL PARAMETERS-1'!$B$5:$J$44,4, FALSE))</f>
        <v>189.71141885795558</v>
      </c>
      <c r="BB34" s="52">
        <f>$F34*'[1]INTERNAL PARAMETERS-2'!M34*(1-VLOOKUP(N$4,'[1]INTERNAL PARAMETERS-1'!$B$5:$J$44,4, FALSE))</f>
        <v>100.5699601979758</v>
      </c>
      <c r="BC34" s="52">
        <f>$F34*'[1]INTERNAL PARAMETERS-2'!N34*(1-VLOOKUP(O$4,'[1]INTERNAL PARAMETERS-1'!$B$5:$J$44,4, FALSE))</f>
        <v>264.65799414213478</v>
      </c>
      <c r="BD34" s="52">
        <f>$F34*'[1]INTERNAL PARAMETERS-2'!O34*(1-VLOOKUP(P$4,'[1]INTERNAL PARAMETERS-1'!$B$5:$J$44,4, FALSE))</f>
        <v>95.036359517774315</v>
      </c>
      <c r="BE34" s="52">
        <f>$F34*'[1]INTERNAL PARAMETERS-2'!P34*(1-VLOOKUP(Q$4,'[1]INTERNAL PARAMETERS-1'!$B$5:$J$44,4, FALSE))</f>
        <v>166.0127157976622</v>
      </c>
      <c r="BF34" s="52">
        <f>$F34*'[1]INTERNAL PARAMETERS-2'!Q34*(1-VLOOKUP(R$4,'[1]INTERNAL PARAMETERS-1'!$B$5:$J$44,4, FALSE))</f>
        <v>0</v>
      </c>
      <c r="BG34" s="52">
        <f>$F34*'[1]INTERNAL PARAMETERS-2'!R34*(1-VLOOKUP(S$4,'[1]INTERNAL PARAMETERS-1'!$B$5:$J$44,4, FALSE))</f>
        <v>225.53758353537441</v>
      </c>
      <c r="BH34" s="52">
        <f>$F34*'[1]INTERNAL PARAMETERS-2'!S34*(1-VLOOKUP(T$4,'[1]INTERNAL PARAMETERS-1'!$B$5:$J$44,4, FALSE))</f>
        <v>8.6615276725529409</v>
      </c>
      <c r="BI34" s="52">
        <f>$F34*'[1]INTERNAL PARAMETERS-2'!T34*(1-VLOOKUP(U$4,'[1]INTERNAL PARAMETERS-1'!$B$5:$J$44,4, FALSE))</f>
        <v>4.8120006475772934</v>
      </c>
      <c r="BJ34" s="52">
        <f>$F34*'[1]INTERNAL PARAMETERS-2'!U34*(1-VLOOKUP(V$4,'[1]INTERNAL PARAMETERS-1'!$B$5:$J$44,4, FALSE))</f>
        <v>84.870897910138012</v>
      </c>
      <c r="BK34" s="52">
        <f>$F34*'[1]INTERNAL PARAMETERS-2'!V34*(1-VLOOKUP(W$4,'[1]INTERNAL PARAMETERS-1'!$B$5:$J$44,4, FALSE))</f>
        <v>76.991357089359468</v>
      </c>
      <c r="BL34" s="52">
        <f>$F34*'[1]INTERNAL PARAMETERS-2'!W34*(1-VLOOKUP(X$4,'[1]INTERNAL PARAMETERS-1'!$B$5:$J$44,4, FALSE))</f>
        <v>209.32015001296523</v>
      </c>
      <c r="BM34" s="52">
        <f>$F34*'[1]INTERNAL PARAMETERS-2'!X34*(1-VLOOKUP(Y$4,'[1]INTERNAL PARAMETERS-1'!$B$5:$J$44,4, FALSE))</f>
        <v>164.80947065881389</v>
      </c>
      <c r="BN34" s="52">
        <f>$F34*'[1]INTERNAL PARAMETERS-2'!Y34*(1-VLOOKUP(Z$4,'[1]INTERNAL PARAMETERS-1'!$B$5:$J$44,4, FALSE))</f>
        <v>251.42515567926657</v>
      </c>
      <c r="BO34" s="52">
        <f>$F34*'[1]INTERNAL PARAMETERS-2'!Z34*(1-VLOOKUP(AA$4,'[1]INTERNAL PARAMETERS-1'!$B$5:$J$44,4, FALSE))</f>
        <v>335.63435042202269</v>
      </c>
      <c r="BP34" s="52">
        <f>$F34*'[1]INTERNAL PARAMETERS-2'!AA34*(1-VLOOKUP(AB$4,'[1]INTERNAL PARAMETERS-1'!$B$5:$J$44,4, FALSE))</f>
        <v>90.224195552227727</v>
      </c>
      <c r="BQ34" s="52">
        <f>$F34*'[1]INTERNAL PARAMETERS-2'!AB34*(1-VLOOKUP(AC$4,'[1]INTERNAL PARAMETERS-1'!$B$5:$J$44,4, FALSE))</f>
        <v>749.46289477732989</v>
      </c>
      <c r="BR34" s="52">
        <f>$F34*'[1]INTERNAL PARAMETERS-2'!AC34*(1-VLOOKUP(AD$4,'[1]INTERNAL PARAMETERS-1'!$B$5:$J$44,4, FALSE))</f>
        <v>27.668922064584784</v>
      </c>
      <c r="BS34" s="52">
        <f>$F34*'[1]INTERNAL PARAMETERS-2'!AD34*(1-VLOOKUP(AE$4,'[1]INTERNAL PARAMETERS-1'!$B$5:$J$44,4, FALSE))</f>
        <v>21.653921255113168</v>
      </c>
      <c r="BT34" s="52">
        <f>$F34*'[1]INTERNAL PARAMETERS-2'!AE34*(1-VLOOKUP(AF$4,'[1]INTERNAL PARAMETERS-1'!$B$5:$J$44,4, FALSE))</f>
        <v>0</v>
      </c>
      <c r="BU34" s="52">
        <f>$F34*'[1]INTERNAL PARAMETERS-2'!AF34*(1-VLOOKUP(AG$4,'[1]INTERNAL PARAMETERS-1'!$B$5:$J$44,4, FALSE))</f>
        <v>0</v>
      </c>
      <c r="BV34" s="52">
        <f>$F34*'[1]INTERNAL PARAMETERS-2'!AG34*(1-VLOOKUP(AH$4,'[1]INTERNAL PARAMETERS-1'!$B$5:$J$44,4, FALSE))</f>
        <v>0</v>
      </c>
      <c r="BW34" s="52">
        <f>$F34*'[1]INTERNAL PARAMETERS-2'!AH34*(1-VLOOKUP(AI$4,'[1]INTERNAL PARAMETERS-1'!$B$5:$J$44,4, FALSE))</f>
        <v>0</v>
      </c>
      <c r="BX34" s="52">
        <f>$F34*'[1]INTERNAL PARAMETERS-2'!AI34*(1-VLOOKUP(AJ$4,'[1]INTERNAL PARAMETERS-1'!$B$5:$J$44,4, FALSE))</f>
        <v>0</v>
      </c>
      <c r="BY34" s="52">
        <f>$F34*'[1]INTERNAL PARAMETERS-2'!AJ34*(1-VLOOKUP(AK$4,'[1]INTERNAL PARAMETERS-1'!$B$5:$J$44,4, FALSE))</f>
        <v>0</v>
      </c>
      <c r="BZ34" s="52">
        <f>$F34*'[1]INTERNAL PARAMETERS-2'!AK34*(1-VLOOKUP(AL$4,'[1]INTERNAL PARAMETERS-1'!$B$5:$J$44,4, FALSE))</f>
        <v>9.6239196361699335</v>
      </c>
      <c r="CA34" s="52">
        <f>$F34*'[1]INTERNAL PARAMETERS-2'!AL34*(1-VLOOKUP(AM$4,'[1]INTERNAL PARAMETERS-1'!$B$5:$J$44,4, FALSE))</f>
        <v>26.465676925736503</v>
      </c>
      <c r="CB34" s="52">
        <f>$F34*'[1]INTERNAL PARAMETERS-2'!AM34*(1-VLOOKUP(AN$4,'[1]INTERNAL PARAMETERS-1'!$B$5:$J$44,4, FALSE))</f>
        <v>16.841757289566569</v>
      </c>
      <c r="CC34" s="52">
        <f>$F34*'[1]INTERNAL PARAMETERS-2'!AN34*(1-VLOOKUP(AO$4,'[1]INTERNAL PARAMETERS-1'!$B$5:$J$44,4, FALSE))</f>
        <v>73.382438262661154</v>
      </c>
      <c r="CD34" s="52">
        <f>$F34*'[1]INTERNAL PARAMETERS-2'!AO34*(1-VLOOKUP(AP$4,'[1]INTERNAL PARAMETERS-1'!$B$5:$J$44,4, FALSE))</f>
        <v>97.442033205624369</v>
      </c>
      <c r="CE34" s="52">
        <f>$F34*'[1]INTERNAL PARAMETERS-2'!AP34*(1-VLOOKUP(AQ$4,'[1]INTERNAL PARAMETERS-1'!$B$5:$J$44,4, FALSE))</f>
        <v>18.04500242841485</v>
      </c>
      <c r="CF34" s="52">
        <f>$F34*'[1]INTERNAL PARAMETERS-2'!AQ34*(1-VLOOKUP(AR$4,'[1]INTERNAL PARAMETERS-1'!$B$5:$J$44,4, FALSE))</f>
        <v>2.4060819827732987</v>
      </c>
      <c r="CG34" s="52">
        <f>$F34*'[1]INTERNAL PARAMETERS-2'!AR34*(1-VLOOKUP(AS$4,'[1]INTERNAL PARAMETERS-1'!$B$5:$J$44,4, FALSE))</f>
        <v>1.2028368439250192</v>
      </c>
      <c r="CH34" s="51">
        <f>$F34*'[1]INTERNAL PARAMETERS-2'!AS34*(1-VLOOKUP(AT$4,'[1]INTERNAL PARAMETERS-1'!$B$5:$J$44,4, FALSE))</f>
        <v>0</v>
      </c>
      <c r="CI34" s="50">
        <f t="shared" si="0"/>
        <v>4082.9492326035956</v>
      </c>
    </row>
    <row r="35" spans="3:87" x14ac:dyDescent="0.5">
      <c r="C35" s="35" t="s">
        <v>5</v>
      </c>
      <c r="D35" s="34" t="s">
        <v>72</v>
      </c>
      <c r="E35" s="34" t="s">
        <v>77</v>
      </c>
      <c r="F35" s="147">
        <f>ESC!AF35</f>
        <v>3657.4266754503933</v>
      </c>
      <c r="G35" s="53">
        <f>$F35*'[1]INTERNAL PARAMETERS-2'!F35*VLOOKUP(G$4,'[1]INTERNAL PARAMETERS-1'!$B$5:$J$44,4, FALSE)</f>
        <v>14.732846134049275</v>
      </c>
      <c r="H35" s="52">
        <f>$F35*'[1]INTERNAL PARAMETERS-2'!G35*VLOOKUP(H$4,'[1]INTERNAL PARAMETERS-1'!$B$5:$J$44,4, FALSE)</f>
        <v>4.9108267971272435</v>
      </c>
      <c r="I35" s="52">
        <f>$F35*'[1]INTERNAL PARAMETERS-2'!H35*VLOOKUP(I$4,'[1]INTERNAL PARAMETERS-1'!$B$5:$J$44,4, FALSE)</f>
        <v>33.994848304509169</v>
      </c>
      <c r="J35" s="52">
        <f>$F35*'[1]INTERNAL PARAMETERS-2'!I35*VLOOKUP(J$4,'[1]INTERNAL PARAMETERS-1'!$B$5:$J$44,4, FALSE)</f>
        <v>0</v>
      </c>
      <c r="K35" s="52">
        <f>$F35*'[1]INTERNAL PARAMETERS-2'!J35*VLOOKUP(K$4,'[1]INTERNAL PARAMETERS-1'!$B$5:$J$44,4, FALSE)</f>
        <v>0</v>
      </c>
      <c r="L35" s="52">
        <f>$F35*'[1]INTERNAL PARAMETERS-2'!K35*VLOOKUP(L$4,'[1]INTERNAL PARAMETERS-1'!$B$5:$J$44,4, FALSE)</f>
        <v>0</v>
      </c>
      <c r="M35" s="52">
        <f>$F35*'[1]INTERNAL PARAMETERS-2'!L35*VLOOKUP(M$4,'[1]INTERNAL PARAMETERS-1'!$B$5:$J$44,4, FALSE)</f>
        <v>12.093208153843216</v>
      </c>
      <c r="N35" s="52">
        <f>$F35*'[1]INTERNAL PARAMETERS-2'!M35*VLOOKUP(N$4,'[1]INTERNAL PARAMETERS-1'!$B$5:$J$44,4, FALSE)</f>
        <v>4.6653951800711448</v>
      </c>
      <c r="O35" s="52">
        <f>$F35*'[1]INTERNAL PARAMETERS-2'!N35*VLOOKUP(O$4,'[1]INTERNAL PARAMETERS-1'!$B$5:$J$44,4, FALSE)</f>
        <v>0</v>
      </c>
      <c r="P35" s="52">
        <f>$F35*'[1]INTERNAL PARAMETERS-2'!O35*VLOOKUP(P$4,'[1]INTERNAL PARAMETERS-1'!$B$5:$J$44,4, FALSE)</f>
        <v>0</v>
      </c>
      <c r="Q35" s="52">
        <f>$F35*'[1]INTERNAL PARAMETERS-2'!P35*VLOOKUP(Q$4,'[1]INTERNAL PARAMETERS-1'!$B$5:$J$44,4, FALSE)</f>
        <v>0</v>
      </c>
      <c r="R35" s="52">
        <f>$F35*'[1]INTERNAL PARAMETERS-2'!Q35*VLOOKUP(R$4,'[1]INTERNAL PARAMETERS-1'!$B$5:$J$44,4, FALSE)</f>
        <v>1.2277981349486968</v>
      </c>
      <c r="S35" s="52">
        <f>$F35*'[1]INTERNAL PARAMETERS-2'!R35*VLOOKUP(S$4,'[1]INTERNAL PARAMETERS-1'!$B$5:$J$44,4, FALSE)</f>
        <v>8.7917771038477888</v>
      </c>
      <c r="T35" s="52">
        <f>$F35*'[1]INTERNAL PARAMETERS-2'!S35*VLOOKUP(T$4,'[1]INTERNAL PARAMETERS-1'!$B$5:$J$44,4, FALSE)</f>
        <v>0.36830286621785469</v>
      </c>
      <c r="U35" s="52">
        <f>$F35*'[1]INTERNAL PARAMETERS-2'!T35*VLOOKUP(U$4,'[1]INTERNAL PARAMETERS-1'!$B$5:$J$44,4, FALSE)</f>
        <v>0.24555962698973938</v>
      </c>
      <c r="V35" s="52">
        <f>$F35*'[1]INTERNAL PARAMETERS-2'!U35*VLOOKUP(V$4,'[1]INTERNAL PARAMETERS-1'!$B$5:$J$44,4, FALSE)</f>
        <v>10.128840860725564</v>
      </c>
      <c r="W35" s="52">
        <f>$F35*'[1]INTERNAL PARAMETERS-2'!V35*VLOOKUP(W$4,'[1]INTERNAL PARAMETERS-1'!$B$5:$J$44,4, FALSE)</f>
        <v>0</v>
      </c>
      <c r="X35" s="52">
        <f>$F35*'[1]INTERNAL PARAMETERS-2'!W35*VLOOKUP(X$4,'[1]INTERNAL PARAMETERS-1'!$B$5:$J$44,4, FALSE)</f>
        <v>0</v>
      </c>
      <c r="Y35" s="52">
        <f>$F35*'[1]INTERNAL PARAMETERS-2'!X35*VLOOKUP(Y$4,'[1]INTERNAL PARAMETERS-1'!$B$5:$J$44,4, FALSE)</f>
        <v>0</v>
      </c>
      <c r="Z35" s="52">
        <f>$F35*'[1]INTERNAL PARAMETERS-2'!Y35*VLOOKUP(Z$4,'[1]INTERNAL PARAMETERS-1'!$B$5:$J$44,4, FALSE)</f>
        <v>0</v>
      </c>
      <c r="AA35" s="52">
        <f>$F35*'[1]INTERNAL PARAMETERS-2'!Z35*VLOOKUP(AA$4,'[1]INTERNAL PARAMETERS-1'!$B$5:$J$44,4, FALSE)</f>
        <v>0</v>
      </c>
      <c r="AB35" s="52">
        <f>$F35*'[1]INTERNAL PARAMETERS-2'!AA35*VLOOKUP(AB$4,'[1]INTERNAL PARAMETERS-1'!$B$5:$J$44,4, FALSE)</f>
        <v>0</v>
      </c>
      <c r="AC35" s="52">
        <f>$F35*'[1]INTERNAL PARAMETERS-2'!AB35*VLOOKUP(AC$4,'[1]INTERNAL PARAMETERS-1'!$B$5:$J$44,4, FALSE)</f>
        <v>0</v>
      </c>
      <c r="AD35" s="52">
        <f>$F35*'[1]INTERNAL PARAMETERS-2'!AC35*VLOOKUP(AD$4,'[1]INTERNAL PARAMETERS-1'!$B$5:$J$44,4, FALSE)</f>
        <v>0</v>
      </c>
      <c r="AE35" s="52">
        <f>$F35*'[1]INTERNAL PARAMETERS-2'!AD35*VLOOKUP(AE$4,'[1]INTERNAL PARAMETERS-1'!$B$5:$J$44,4, FALSE)</f>
        <v>0</v>
      </c>
      <c r="AF35" s="52">
        <f>$F35*'[1]INTERNAL PARAMETERS-2'!AE35*VLOOKUP(AF$4,'[1]INTERNAL PARAMETERS-1'!$B$5:$J$44,4, FALSE)</f>
        <v>0</v>
      </c>
      <c r="AG35" s="52">
        <f>$F35*'[1]INTERNAL PARAMETERS-2'!AF35*VLOOKUP(AG$4,'[1]INTERNAL PARAMETERS-1'!$B$5:$J$44,4, FALSE)</f>
        <v>0</v>
      </c>
      <c r="AH35" s="52">
        <f>$F35*'[1]INTERNAL PARAMETERS-2'!AG35*VLOOKUP(AH$4,'[1]INTERNAL PARAMETERS-1'!$B$5:$J$44,4, FALSE)</f>
        <v>0</v>
      </c>
      <c r="AI35" s="52">
        <f>$F35*'[1]INTERNAL PARAMETERS-2'!AH35*VLOOKUP(AI$4,'[1]INTERNAL PARAMETERS-1'!$B$5:$J$44,4, FALSE)</f>
        <v>0</v>
      </c>
      <c r="AJ35" s="52">
        <f>$F35*'[1]INTERNAL PARAMETERS-2'!AI35*VLOOKUP(AJ$4,'[1]INTERNAL PARAMETERS-1'!$B$5:$J$44,4, FALSE)</f>
        <v>1.2277981349486968</v>
      </c>
      <c r="AK35" s="52">
        <f>$F35*'[1]INTERNAL PARAMETERS-2'!AJ35*VLOOKUP(AK$4,'[1]INTERNAL PARAMETERS-1'!$B$5:$J$44,4, FALSE)</f>
        <v>1.2277981349486968</v>
      </c>
      <c r="AL35" s="52">
        <f>$F35*'[1]INTERNAL PARAMETERS-2'!AK35*VLOOKUP(AL$4,'[1]INTERNAL PARAMETERS-1'!$B$5:$J$44,4, FALSE)</f>
        <v>0</v>
      </c>
      <c r="AM35" s="52">
        <f>$F35*'[1]INTERNAL PARAMETERS-2'!AL35*VLOOKUP(AM$4,'[1]INTERNAL PARAMETERS-1'!$B$5:$J$44,4, FALSE)</f>
        <v>0</v>
      </c>
      <c r="AN35" s="52">
        <f>$F35*'[1]INTERNAL PARAMETERS-2'!AM35*VLOOKUP(AN$4,'[1]INTERNAL PARAMETERS-1'!$B$5:$J$44,4, FALSE)</f>
        <v>0</v>
      </c>
      <c r="AO35" s="52">
        <f>$F35*'[1]INTERNAL PARAMETERS-2'!AN35*VLOOKUP(AO$4,'[1]INTERNAL PARAMETERS-1'!$B$5:$J$44,4, FALSE)</f>
        <v>0</v>
      </c>
      <c r="AP35" s="52">
        <f>$F35*'[1]INTERNAL PARAMETERS-2'!AO35*VLOOKUP(AP$4,'[1]INTERNAL PARAMETERS-1'!$B$5:$J$44,4, FALSE)</f>
        <v>0</v>
      </c>
      <c r="AQ35" s="52">
        <f>$F35*'[1]INTERNAL PARAMETERS-2'!AP35*VLOOKUP(AQ$4,'[1]INTERNAL PARAMETERS-1'!$B$5:$J$44,4, FALSE)</f>
        <v>0</v>
      </c>
      <c r="AR35" s="52">
        <f>$F35*'[1]INTERNAL PARAMETERS-2'!AQ35*VLOOKUP(AR$4,'[1]INTERNAL PARAMETERS-1'!$B$5:$J$44,4, FALSE)</f>
        <v>0</v>
      </c>
      <c r="AS35" s="52">
        <f>$F35*'[1]INTERNAL PARAMETERS-2'!AR35*VLOOKUP(AS$4,'[1]INTERNAL PARAMETERS-1'!$B$5:$J$44,4, FALSE)</f>
        <v>0</v>
      </c>
      <c r="AT35" s="51">
        <f>$F35*'[1]INTERNAL PARAMETERS-2'!AS35*VLOOKUP(AT$4,'[1]INTERNAL PARAMETERS-1'!$B$5:$J$44,4, FALSE)</f>
        <v>0</v>
      </c>
      <c r="AU35" s="53">
        <f>$F35*'[1]INTERNAL PARAMETERS-2'!F35*(1-VLOOKUP(G$4,'[1]INTERNAL PARAMETERS-1'!$B$5:$J$44,4, FALSE))</f>
        <v>0</v>
      </c>
      <c r="AV35" s="52">
        <f>$F35*'[1]INTERNAL PARAMETERS-2'!G35*(1-VLOOKUP(H$4,'[1]INTERNAL PARAMETERS-1'!$B$5:$J$44,4, FALSE))</f>
        <v>0</v>
      </c>
      <c r="AW35" s="52">
        <f>$F35*'[1]INTERNAL PARAMETERS-2'!H35*(1-VLOOKUP(I$4,'[1]INTERNAL PARAMETERS-1'!$B$5:$J$44,4, FALSE))</f>
        <v>645.90211778567414</v>
      </c>
      <c r="AX35" s="52">
        <f>$F35*'[1]INTERNAL PARAMETERS-2'!I35*(1-VLOOKUP(J$4,'[1]INTERNAL PARAMETERS-1'!$B$5:$J$44,4, FALSE))</f>
        <v>0</v>
      </c>
      <c r="AY35" s="52">
        <f>$F35*'[1]INTERNAL PARAMETERS-2'!J35*(1-VLOOKUP(K$4,'[1]INTERNAL PARAMETERS-1'!$B$5:$J$44,4, FALSE))</f>
        <v>0</v>
      </c>
      <c r="AZ35" s="52">
        <f>$F35*'[1]INTERNAL PARAMETERS-2'!K35*(1-VLOOKUP(L$4,'[1]INTERNAL PARAMETERS-1'!$B$5:$J$44,4, FALSE))</f>
        <v>0</v>
      </c>
      <c r="BA35" s="52">
        <f>$F35*'[1]INTERNAL PARAMETERS-2'!L35*(1-VLOOKUP(M$4,'[1]INTERNAL PARAMETERS-1'!$B$5:$J$44,4, FALSE))</f>
        <v>229.77095492302109</v>
      </c>
      <c r="BB35" s="52">
        <f>$F35*'[1]INTERNAL PARAMETERS-2'!M35*(1-VLOOKUP(N$4,'[1]INTERNAL PARAMETERS-1'!$B$5:$J$44,4, FALSE))</f>
        <v>88.642508421351749</v>
      </c>
      <c r="BC35" s="52">
        <f>$F35*'[1]INTERNAL PARAMETERS-2'!N35*(1-VLOOKUP(O$4,'[1]INTERNAL PARAMETERS-1'!$B$5:$J$44,4, FALSE))</f>
        <v>272.557287737244</v>
      </c>
      <c r="BD35" s="52">
        <f>$F35*'[1]INTERNAL PARAMETERS-2'!O35*(1-VLOOKUP(P$4,'[1]INTERNAL PARAMETERS-1'!$B$5:$J$44,4, FALSE))</f>
        <v>63.842211333324336</v>
      </c>
      <c r="BE35" s="52">
        <f>$F35*'[1]INTERNAL PARAMETERS-2'!P35*(1-VLOOKUP(Q$4,'[1]INTERNAL PARAMETERS-1'!$B$5:$J$44,4, FALSE))</f>
        <v>154.69488440751738</v>
      </c>
      <c r="BF35" s="52">
        <f>$F35*'[1]INTERNAL PARAMETERS-2'!Q35*(1-VLOOKUP(R$4,'[1]INTERNAL PARAMETERS-1'!$B$5:$J$44,4, FALSE))</f>
        <v>0</v>
      </c>
      <c r="BG35" s="52">
        <f>$F35*'[1]INTERNAL PARAMETERS-2'!R35*(1-VLOOKUP(S$4,'[1]INTERNAL PARAMETERS-1'!$B$5:$J$44,4, FALSE))</f>
        <v>167.04376497310795</v>
      </c>
      <c r="BH35" s="52">
        <f>$F35*'[1]INTERNAL PARAMETERS-2'!S35*(1-VLOOKUP(T$4,'[1]INTERNAL PARAMETERS-1'!$B$5:$J$44,4, FALSE))</f>
        <v>3.3147257959606917</v>
      </c>
      <c r="BI35" s="52">
        <f>$F35*'[1]INTERNAL PARAMETERS-2'!T35*(1-VLOOKUP(U$4,'[1]INTERNAL PARAMETERS-1'!$B$5:$J$44,4, FALSE))</f>
        <v>0.98223850795895751</v>
      </c>
      <c r="BJ35" s="52">
        <f>$F35*'[1]INTERNAL PARAMETERS-2'!U35*(1-VLOOKUP(V$4,'[1]INTERNAL PARAMETERS-1'!$B$5:$J$44,4, FALSE))</f>
        <v>57.396764877444859</v>
      </c>
      <c r="BK35" s="52">
        <f>$F35*'[1]INTERNAL PARAMETERS-2'!V35*(1-VLOOKUP(W$4,'[1]INTERNAL PARAMETERS-1'!$B$5:$J$44,4, FALSE))</f>
        <v>69.980836265400271</v>
      </c>
      <c r="BL35" s="52">
        <f>$F35*'[1]INTERNAL PARAMETERS-2'!W35*(1-VLOOKUP(X$4,'[1]INTERNAL PARAMETERS-1'!$B$5:$J$44,4, FALSE))</f>
        <v>158.37791306969592</v>
      </c>
      <c r="BM35" s="52">
        <f>$F35*'[1]INTERNAL PARAMETERS-2'!X35*(1-VLOOKUP(Y$4,'[1]INTERNAL PARAMETERS-1'!$B$5:$J$44,4, FALSE))</f>
        <v>127.68442266664867</v>
      </c>
      <c r="BN35" s="52">
        <f>$F35*'[1]INTERNAL PARAMETERS-2'!Y35*(1-VLOOKUP(Z$4,'[1]INTERNAL PARAMETERS-1'!$B$5:$J$44,4, FALSE))</f>
        <v>218.53709574084172</v>
      </c>
      <c r="BO35" s="52">
        <f>$F35*'[1]INTERNAL PARAMETERS-2'!Z35*(1-VLOOKUP(AA$4,'[1]INTERNAL PARAMETERS-1'!$B$5:$J$44,4, FALSE))</f>
        <v>275.01288400714139</v>
      </c>
      <c r="BP35" s="52">
        <f>$F35*'[1]INTERNAL PARAMETERS-2'!AA35*(1-VLOOKUP(AB$4,'[1]INTERNAL PARAMETERS-1'!$B$5:$J$44,4, FALSE))</f>
        <v>58.9313845361971</v>
      </c>
      <c r="BQ35" s="52">
        <f>$F35*'[1]INTERNAL PARAMETERS-2'!AB35*(1-VLOOKUP(AC$4,'[1]INTERNAL PARAMETERS-1'!$B$5:$J$44,4, FALSE))</f>
        <v>716.99790228595202</v>
      </c>
      <c r="BR35" s="52">
        <f>$F35*'[1]INTERNAL PARAMETERS-2'!AC35*(1-VLOOKUP(AD$4,'[1]INTERNAL PARAMETERS-1'!$B$5:$J$44,4, FALSE))</f>
        <v>28.237894133149851</v>
      </c>
      <c r="BS35" s="52">
        <f>$F35*'[1]INTERNAL PARAMETERS-2'!AD35*(1-VLOOKUP(AE$4,'[1]INTERNAL PARAMETERS-1'!$B$5:$J$44,4, FALSE))</f>
        <v>6.1386249320759401</v>
      </c>
      <c r="BT35" s="52">
        <f>$F35*'[1]INTERNAL PARAMETERS-2'!AE35*(1-VLOOKUP(AF$4,'[1]INTERNAL PARAMETERS-1'!$B$5:$J$44,4, FALSE))</f>
        <v>0</v>
      </c>
      <c r="BU35" s="52">
        <f>$F35*'[1]INTERNAL PARAMETERS-2'!AF35*(1-VLOOKUP(AG$4,'[1]INTERNAL PARAMETERS-1'!$B$5:$J$44,4, FALSE))</f>
        <v>0</v>
      </c>
      <c r="BV35" s="52">
        <f>$F35*'[1]INTERNAL PARAMETERS-2'!AG35*(1-VLOOKUP(AH$4,'[1]INTERNAL PARAMETERS-1'!$B$5:$J$44,4, FALSE))</f>
        <v>0</v>
      </c>
      <c r="BW35" s="52">
        <f>$F35*'[1]INTERNAL PARAMETERS-2'!AH35*(1-VLOOKUP(AI$4,'[1]INTERNAL PARAMETERS-1'!$B$5:$J$44,4, FALSE))</f>
        <v>0</v>
      </c>
      <c r="BX35" s="52">
        <f>$F35*'[1]INTERNAL PARAMETERS-2'!AI35*(1-VLOOKUP(AJ$4,'[1]INTERNAL PARAMETERS-1'!$B$5:$J$44,4, FALSE))</f>
        <v>0</v>
      </c>
      <c r="BY35" s="52">
        <f>$F35*'[1]INTERNAL PARAMETERS-2'!AJ35*(1-VLOOKUP(AK$4,'[1]INTERNAL PARAMETERS-1'!$B$5:$J$44,4, FALSE))</f>
        <v>0</v>
      </c>
      <c r="BZ35" s="52">
        <f>$F35*'[1]INTERNAL PARAMETERS-2'!AK35*(1-VLOOKUP(AL$4,'[1]INTERNAL PARAMETERS-1'!$B$5:$J$44,4, FALSE))</f>
        <v>4.9108267971272435</v>
      </c>
      <c r="CA35" s="52">
        <f>$F35*'[1]INTERNAL PARAMETERS-2'!AL35*(1-VLOOKUP(AM$4,'[1]INTERNAL PARAMETERS-1'!$B$5:$J$44,4, FALSE))</f>
        <v>28.237894133149851</v>
      </c>
      <c r="CB35" s="52">
        <f>$F35*'[1]INTERNAL PARAMETERS-2'!AM35*(1-VLOOKUP(AN$4,'[1]INTERNAL PARAMETERS-1'!$B$5:$J$44,4, FALSE))</f>
        <v>13.505047999100578</v>
      </c>
      <c r="CC35" s="52">
        <f>$F35*'[1]INTERNAL PARAMETERS-2'!AN35*(1-VLOOKUP(AO$4,'[1]INTERNAL PARAMETERS-1'!$B$5:$J$44,4, FALSE))</f>
        <v>44.198538402147818</v>
      </c>
      <c r="CD35" s="52">
        <f>$F35*'[1]INTERNAL PARAMETERS-2'!AO35*(1-VLOOKUP(AP$4,'[1]INTERNAL PARAMETERS-1'!$B$5:$J$44,4, FALSE))</f>
        <v>95.763499871320278</v>
      </c>
      <c r="CE35" s="52">
        <f>$F35*'[1]INTERNAL PARAMETERS-2'!AP35*(1-VLOOKUP(AQ$4,'[1]INTERNAL PARAMETERS-1'!$B$5:$J$44,4, FALSE))</f>
        <v>29.46569226809855</v>
      </c>
      <c r="CF35" s="52">
        <f>$F35*'[1]INTERNAL PARAMETERS-2'!AQ35*(1-VLOOKUP(AR$4,'[1]INTERNAL PARAMETERS-1'!$B$5:$J$44,4, FALSE))</f>
        <v>1.2277981349486968</v>
      </c>
      <c r="CG35" s="52">
        <f>$F35*'[1]INTERNAL PARAMETERS-2'!AR35*(1-VLOOKUP(AS$4,'[1]INTERNAL PARAMETERS-1'!$B$5:$J$44,4, FALSE))</f>
        <v>2.4555962698973937</v>
      </c>
      <c r="CH35" s="51">
        <f>$F35*'[1]INTERNAL PARAMETERS-2'!AS35*(1-VLOOKUP(AT$4,'[1]INTERNAL PARAMETERS-1'!$B$5:$J$44,4, FALSE))</f>
        <v>0</v>
      </c>
      <c r="CI35" s="50">
        <f t="shared" si="0"/>
        <v>3657.4263097077255</v>
      </c>
    </row>
    <row r="36" spans="3:87" x14ac:dyDescent="0.5">
      <c r="C36" s="35" t="s">
        <v>5</v>
      </c>
      <c r="D36" s="34" t="s">
        <v>72</v>
      </c>
      <c r="E36" s="34" t="s">
        <v>76</v>
      </c>
      <c r="F36" s="147">
        <f>ESC!AF36</f>
        <v>2361.0472250140197</v>
      </c>
      <c r="G36" s="53">
        <f>$F36*'[1]INTERNAL PARAMETERS-2'!F36*VLOOKUP(G$4,'[1]INTERNAL PARAMETERS-1'!$B$5:$J$44,4, FALSE)</f>
        <v>6.5766970452765525</v>
      </c>
      <c r="H36" s="52">
        <f>$F36*'[1]INTERNAL PARAMETERS-2'!G36*VLOOKUP(H$4,'[1]INTERNAL PARAMETERS-1'!$B$5:$J$44,4, FALSE)</f>
        <v>4.9324637577767882</v>
      </c>
      <c r="I36" s="52">
        <f>$F36*'[1]INTERNAL PARAMETERS-2'!H36*VLOOKUP(I$4,'[1]INTERNAL PARAMETERS-1'!$B$5:$J$44,4, FALSE)</f>
        <v>19.977481664066627</v>
      </c>
      <c r="J36" s="52">
        <f>$F36*'[1]INTERNAL PARAMETERS-2'!I36*VLOOKUP(J$4,'[1]INTERNAL PARAMETERS-1'!$B$5:$J$44,4, FALSE)</f>
        <v>0</v>
      </c>
      <c r="K36" s="52">
        <f>$F36*'[1]INTERNAL PARAMETERS-2'!J36*VLOOKUP(K$4,'[1]INTERNAL PARAMETERS-1'!$B$5:$J$44,4, FALSE)</f>
        <v>0</v>
      </c>
      <c r="L36" s="52">
        <f>$F36*'[1]INTERNAL PARAMETERS-2'!K36*VLOOKUP(L$4,'[1]INTERNAL PARAMETERS-1'!$B$5:$J$44,4, FALSE)</f>
        <v>0</v>
      </c>
      <c r="M36" s="52">
        <f>$F36*'[1]INTERNAL PARAMETERS-2'!L36*VLOOKUP(M$4,'[1]INTERNAL PARAMETERS-1'!$B$5:$J$44,4, FALSE)</f>
        <v>12.413583553067213</v>
      </c>
      <c r="N36" s="52">
        <f>$F36*'[1]INTERNAL PARAMETERS-2'!M36*VLOOKUP(N$4,'[1]INTERNAL PARAMETERS-1'!$B$5:$J$44,4, FALSE)</f>
        <v>2.9595254756105738</v>
      </c>
      <c r="O36" s="52">
        <f>$F36*'[1]INTERNAL PARAMETERS-2'!N36*VLOOKUP(O$4,'[1]INTERNAL PARAMETERS-1'!$B$5:$J$44,4, FALSE)</f>
        <v>0</v>
      </c>
      <c r="P36" s="52">
        <f>$F36*'[1]INTERNAL PARAMETERS-2'!O36*VLOOKUP(P$4,'[1]INTERNAL PARAMETERS-1'!$B$5:$J$44,4, FALSE)</f>
        <v>0</v>
      </c>
      <c r="Q36" s="52">
        <f>$F36*'[1]INTERNAL PARAMETERS-2'!P36*VLOOKUP(Q$4,'[1]INTERNAL PARAMETERS-1'!$B$5:$J$44,4, FALSE)</f>
        <v>0</v>
      </c>
      <c r="R36" s="52">
        <f>$F36*'[1]INTERNAL PARAMETERS-2'!Q36*VLOOKUP(R$4,'[1]INTERNAL PARAMETERS-1'!$B$5:$J$44,4, FALSE)</f>
        <v>0.82211664374988169</v>
      </c>
      <c r="S36" s="52">
        <f>$F36*'[1]INTERNAL PARAMETERS-2'!R36*VLOOKUP(S$4,'[1]INTERNAL PARAMETERS-1'!$B$5:$J$44,4, FALSE)</f>
        <v>5.2607319587066126</v>
      </c>
      <c r="T36" s="52">
        <f>$F36*'[1]INTERNAL PARAMETERS-2'!S36*VLOOKUP(T$4,'[1]INTERNAL PARAMETERS-1'!$B$5:$J$44,4, FALSE)</f>
        <v>0.49324637577767882</v>
      </c>
      <c r="U36" s="52">
        <f>$F36*'[1]INTERNAL PARAMETERS-2'!T36*VLOOKUP(U$4,'[1]INTERNAL PARAMETERS-1'!$B$5:$J$44,4, FALSE)</f>
        <v>0.65769331499990535</v>
      </c>
      <c r="V36" s="52">
        <f>$F36*'[1]INTERNAL PARAMETERS-2'!U36*VLOOKUP(V$4,'[1]INTERNAL PARAMETERS-1'!$B$5:$J$44,4, FALSE)</f>
        <v>5.4257927702073427</v>
      </c>
      <c r="W36" s="52">
        <f>$F36*'[1]INTERNAL PARAMETERS-2'!V36*VLOOKUP(W$4,'[1]INTERNAL PARAMETERS-1'!$B$5:$J$44,4, FALSE)</f>
        <v>0</v>
      </c>
      <c r="X36" s="52">
        <f>$F36*'[1]INTERNAL PARAMETERS-2'!W36*VLOOKUP(X$4,'[1]INTERNAL PARAMETERS-1'!$B$5:$J$44,4, FALSE)</f>
        <v>0</v>
      </c>
      <c r="Y36" s="52">
        <f>$F36*'[1]INTERNAL PARAMETERS-2'!X36*VLOOKUP(Y$4,'[1]INTERNAL PARAMETERS-1'!$B$5:$J$44,4, FALSE)</f>
        <v>0</v>
      </c>
      <c r="Z36" s="52">
        <f>$F36*'[1]INTERNAL PARAMETERS-2'!Y36*VLOOKUP(Z$4,'[1]INTERNAL PARAMETERS-1'!$B$5:$J$44,4, FALSE)</f>
        <v>0</v>
      </c>
      <c r="AA36" s="52">
        <f>$F36*'[1]INTERNAL PARAMETERS-2'!Z36*VLOOKUP(AA$4,'[1]INTERNAL PARAMETERS-1'!$B$5:$J$44,4, FALSE)</f>
        <v>0</v>
      </c>
      <c r="AB36" s="52">
        <f>$F36*'[1]INTERNAL PARAMETERS-2'!AA36*VLOOKUP(AB$4,'[1]INTERNAL PARAMETERS-1'!$B$5:$J$44,4, FALSE)</f>
        <v>0</v>
      </c>
      <c r="AC36" s="52">
        <f>$F36*'[1]INTERNAL PARAMETERS-2'!AB36*VLOOKUP(AC$4,'[1]INTERNAL PARAMETERS-1'!$B$5:$J$44,4, FALSE)</f>
        <v>0</v>
      </c>
      <c r="AD36" s="52">
        <f>$F36*'[1]INTERNAL PARAMETERS-2'!AC36*VLOOKUP(AD$4,'[1]INTERNAL PARAMETERS-1'!$B$5:$J$44,4, FALSE)</f>
        <v>0</v>
      </c>
      <c r="AE36" s="52">
        <f>$F36*'[1]INTERNAL PARAMETERS-2'!AD36*VLOOKUP(AE$4,'[1]INTERNAL PARAMETERS-1'!$B$5:$J$44,4, FALSE)</f>
        <v>0</v>
      </c>
      <c r="AF36" s="52">
        <f>$F36*'[1]INTERNAL PARAMETERS-2'!AE36*VLOOKUP(AF$4,'[1]INTERNAL PARAMETERS-1'!$B$5:$J$44,4, FALSE)</f>
        <v>0</v>
      </c>
      <c r="AG36" s="52">
        <f>$F36*'[1]INTERNAL PARAMETERS-2'!AF36*VLOOKUP(AG$4,'[1]INTERNAL PARAMETERS-1'!$B$5:$J$44,4, FALSE)</f>
        <v>0</v>
      </c>
      <c r="AH36" s="52">
        <f>$F36*'[1]INTERNAL PARAMETERS-2'!AG36*VLOOKUP(AH$4,'[1]INTERNAL PARAMETERS-1'!$B$5:$J$44,4, FALSE)</f>
        <v>0</v>
      </c>
      <c r="AI36" s="52">
        <f>$F36*'[1]INTERNAL PARAMETERS-2'!AH36*VLOOKUP(AI$4,'[1]INTERNAL PARAMETERS-1'!$B$5:$J$44,4, FALSE)</f>
        <v>0.82211664374988169</v>
      </c>
      <c r="AJ36" s="52">
        <f>$F36*'[1]INTERNAL PARAMETERS-2'!AI36*VLOOKUP(AJ$4,'[1]INTERNAL PARAMETERS-1'!$B$5:$J$44,4, FALSE)</f>
        <v>4.110347114026907</v>
      </c>
      <c r="AK36" s="52">
        <f>$F36*'[1]INTERNAL PARAMETERS-2'!AJ36*VLOOKUP(AK$4,'[1]INTERNAL PARAMETERS-1'!$B$5:$J$44,4, FALSE)</f>
        <v>0</v>
      </c>
      <c r="AL36" s="52">
        <f>$F36*'[1]INTERNAL PARAMETERS-2'!AK36*VLOOKUP(AL$4,'[1]INTERNAL PARAMETERS-1'!$B$5:$J$44,4, FALSE)</f>
        <v>0</v>
      </c>
      <c r="AM36" s="52">
        <f>$F36*'[1]INTERNAL PARAMETERS-2'!AL36*VLOOKUP(AM$4,'[1]INTERNAL PARAMETERS-1'!$B$5:$J$44,4, FALSE)</f>
        <v>0</v>
      </c>
      <c r="AN36" s="52">
        <f>$F36*'[1]INTERNAL PARAMETERS-2'!AM36*VLOOKUP(AN$4,'[1]INTERNAL PARAMETERS-1'!$B$5:$J$44,4, FALSE)</f>
        <v>0</v>
      </c>
      <c r="AO36" s="52">
        <f>$F36*'[1]INTERNAL PARAMETERS-2'!AN36*VLOOKUP(AO$4,'[1]INTERNAL PARAMETERS-1'!$B$5:$J$44,4, FALSE)</f>
        <v>0</v>
      </c>
      <c r="AP36" s="52">
        <f>$F36*'[1]INTERNAL PARAMETERS-2'!AO36*VLOOKUP(AP$4,'[1]INTERNAL PARAMETERS-1'!$B$5:$J$44,4, FALSE)</f>
        <v>0</v>
      </c>
      <c r="AQ36" s="52">
        <f>$F36*'[1]INTERNAL PARAMETERS-2'!AP36*VLOOKUP(AQ$4,'[1]INTERNAL PARAMETERS-1'!$B$5:$J$44,4, FALSE)</f>
        <v>0</v>
      </c>
      <c r="AR36" s="52">
        <f>$F36*'[1]INTERNAL PARAMETERS-2'!AQ36*VLOOKUP(AR$4,'[1]INTERNAL PARAMETERS-1'!$B$5:$J$44,4, FALSE)</f>
        <v>0</v>
      </c>
      <c r="AS36" s="52">
        <f>$F36*'[1]INTERNAL PARAMETERS-2'!AR36*VLOOKUP(AS$4,'[1]INTERNAL PARAMETERS-1'!$B$5:$J$44,4, FALSE)</f>
        <v>0</v>
      </c>
      <c r="AT36" s="51">
        <f>$F36*'[1]INTERNAL PARAMETERS-2'!AS36*VLOOKUP(AT$4,'[1]INTERNAL PARAMETERS-1'!$B$5:$J$44,4, FALSE)</f>
        <v>0</v>
      </c>
      <c r="AU36" s="53">
        <f>$F36*'[1]INTERNAL PARAMETERS-2'!F36*(1-VLOOKUP(G$4,'[1]INTERNAL PARAMETERS-1'!$B$5:$J$44,4, FALSE))</f>
        <v>0</v>
      </c>
      <c r="AV36" s="52">
        <f>$F36*'[1]INTERNAL PARAMETERS-2'!G36*(1-VLOOKUP(H$4,'[1]INTERNAL PARAMETERS-1'!$B$5:$J$44,4, FALSE))</f>
        <v>0</v>
      </c>
      <c r="AW36" s="52">
        <f>$F36*'[1]INTERNAL PARAMETERS-2'!H36*(1-VLOOKUP(I$4,'[1]INTERNAL PARAMETERS-1'!$B$5:$J$44,4, FALSE))</f>
        <v>379.57215161726583</v>
      </c>
      <c r="AX36" s="52">
        <f>$F36*'[1]INTERNAL PARAMETERS-2'!I36*(1-VLOOKUP(J$4,'[1]INTERNAL PARAMETERS-1'!$B$5:$J$44,4, FALSE))</f>
        <v>0</v>
      </c>
      <c r="AY36" s="52">
        <f>$F36*'[1]INTERNAL PARAMETERS-2'!J36*(1-VLOOKUP(K$4,'[1]INTERNAL PARAMETERS-1'!$B$5:$J$44,4, FALSE))</f>
        <v>0</v>
      </c>
      <c r="AZ36" s="52">
        <f>$F36*'[1]INTERNAL PARAMETERS-2'!K36*(1-VLOOKUP(L$4,'[1]INTERNAL PARAMETERS-1'!$B$5:$J$44,4, FALSE))</f>
        <v>0</v>
      </c>
      <c r="BA36" s="52">
        <f>$F36*'[1]INTERNAL PARAMETERS-2'!L36*(1-VLOOKUP(M$4,'[1]INTERNAL PARAMETERS-1'!$B$5:$J$44,4, FALSE))</f>
        <v>235.85808750827701</v>
      </c>
      <c r="BB36" s="52">
        <f>$F36*'[1]INTERNAL PARAMETERS-2'!M36*(1-VLOOKUP(N$4,'[1]INTERNAL PARAMETERS-1'!$B$5:$J$44,4, FALSE))</f>
        <v>56.230984036600894</v>
      </c>
      <c r="BC36" s="52">
        <f>$F36*'[1]INTERNAL PARAMETERS-2'!N36*(1-VLOOKUP(O$4,'[1]INTERNAL PARAMETERS-1'!$B$5:$J$44,4, FALSE))</f>
        <v>157.01955686177737</v>
      </c>
      <c r="BD36" s="52">
        <f>$F36*'[1]INTERNAL PARAMETERS-2'!O36*(1-VLOOKUP(P$4,'[1]INTERNAL PARAMETERS-1'!$B$5:$J$44,4, FALSE))</f>
        <v>30.417371399855615</v>
      </c>
      <c r="BE36" s="52">
        <f>$F36*'[1]INTERNAL PARAMETERS-2'!P36*(1-VLOOKUP(Q$4,'[1]INTERNAL PARAMETERS-1'!$B$5:$J$44,4, FALSE))</f>
        <v>109.33820815261925</v>
      </c>
      <c r="BF36" s="52">
        <f>$F36*'[1]INTERNAL PARAMETERS-2'!Q36*(1-VLOOKUP(R$4,'[1]INTERNAL PARAMETERS-1'!$B$5:$J$44,4, FALSE))</f>
        <v>0</v>
      </c>
      <c r="BG36" s="52">
        <f>$F36*'[1]INTERNAL PARAMETERS-2'!R36*(1-VLOOKUP(S$4,'[1]INTERNAL PARAMETERS-1'!$B$5:$J$44,4, FALSE))</f>
        <v>99.95390721542563</v>
      </c>
      <c r="BH36" s="52">
        <f>$F36*'[1]INTERNAL PARAMETERS-2'!S36*(1-VLOOKUP(T$4,'[1]INTERNAL PARAMETERS-1'!$B$5:$J$44,4, FALSE))</f>
        <v>4.4392173819991099</v>
      </c>
      <c r="BI36" s="52">
        <f>$F36*'[1]INTERNAL PARAMETERS-2'!T36*(1-VLOOKUP(U$4,'[1]INTERNAL PARAMETERS-1'!$B$5:$J$44,4, FALSE))</f>
        <v>2.6307732599996214</v>
      </c>
      <c r="BJ36" s="52">
        <f>$F36*'[1]INTERNAL PARAMETERS-2'!U36*(1-VLOOKUP(V$4,'[1]INTERNAL PARAMETERS-1'!$B$5:$J$44,4, FALSE))</f>
        <v>30.74615903117494</v>
      </c>
      <c r="BK36" s="52">
        <f>$F36*'[1]INTERNAL PARAMETERS-2'!V36*(1-VLOOKUP(W$4,'[1]INTERNAL PARAMETERS-1'!$B$5:$J$44,4, FALSE))</f>
        <v>42.748648846658831</v>
      </c>
      <c r="BL36" s="52">
        <f>$F36*'[1]INTERNAL PARAMETERS-2'!W36*(1-VLOOKUP(X$4,'[1]INTERNAL PARAMETERS-1'!$B$5:$J$44,4, FALSE))</f>
        <v>94.540580774566379</v>
      </c>
      <c r="BM36" s="52">
        <f>$F36*'[1]INTERNAL PARAMETERS-2'!X36*(1-VLOOKUP(Y$4,'[1]INTERNAL PARAMETERS-1'!$B$5:$J$44,4, FALSE))</f>
        <v>69.055673132487541</v>
      </c>
      <c r="BN36" s="52">
        <f>$F36*'[1]INTERNAL PARAMETERS-2'!Y36*(1-VLOOKUP(Z$4,'[1]INTERNAL PARAMETERS-1'!$B$5:$J$44,4, FALSE))</f>
        <v>170.1729509523305</v>
      </c>
      <c r="BO36" s="52">
        <f>$F36*'[1]INTERNAL PARAMETERS-2'!Z36*(1-VLOOKUP(AA$4,'[1]INTERNAL PARAMETERS-1'!$B$5:$J$44,4, FALSE))</f>
        <v>199.76820570843623</v>
      </c>
      <c r="BP36" s="52">
        <f>$F36*'[1]INTERNAL PARAMETERS-2'!AA36*(1-VLOOKUP(AB$4,'[1]INTERNAL PARAMETERS-1'!$B$5:$J$44,4, FALSE))</f>
        <v>33.705837974855143</v>
      </c>
      <c r="BQ36" s="52">
        <f>$F36*'[1]INTERNAL PARAMETERS-2'!AB36*(1-VLOOKUP(AC$4,'[1]INTERNAL PARAMETERS-1'!$B$5:$J$44,4, FALSE))</f>
        <v>425.02131905895124</v>
      </c>
      <c r="BR36" s="52">
        <f>$F36*'[1]INTERNAL PARAMETERS-2'!AC36*(1-VLOOKUP(AD$4,'[1]INTERNAL PARAMETERS-1'!$B$5:$J$44,4, FALSE))</f>
        <v>15.619744021802749</v>
      </c>
      <c r="BS36" s="52">
        <f>$F36*'[1]INTERNAL PARAMETERS-2'!AD36*(1-VLOOKUP(AE$4,'[1]INTERNAL PARAMETERS-1'!$B$5:$J$44,4, FALSE))</f>
        <v>4.9324637577767882</v>
      </c>
      <c r="BT36" s="52">
        <f>$F36*'[1]INTERNAL PARAMETERS-2'!AE36*(1-VLOOKUP(AF$4,'[1]INTERNAL PARAMETERS-1'!$B$5:$J$44,4, FALSE))</f>
        <v>0</v>
      </c>
      <c r="BU36" s="52">
        <f>$F36*'[1]INTERNAL PARAMETERS-2'!AF36*(1-VLOOKUP(AG$4,'[1]INTERNAL PARAMETERS-1'!$B$5:$J$44,4, FALSE))</f>
        <v>0</v>
      </c>
      <c r="BV36" s="52">
        <f>$F36*'[1]INTERNAL PARAMETERS-2'!AG36*(1-VLOOKUP(AH$4,'[1]INTERNAL PARAMETERS-1'!$B$5:$J$44,4, FALSE))</f>
        <v>0</v>
      </c>
      <c r="BW36" s="52">
        <f>$F36*'[1]INTERNAL PARAMETERS-2'!AH36*(1-VLOOKUP(AI$4,'[1]INTERNAL PARAMETERS-1'!$B$5:$J$44,4, FALSE))</f>
        <v>0</v>
      </c>
      <c r="BX36" s="52">
        <f>$F36*'[1]INTERNAL PARAMETERS-2'!AI36*(1-VLOOKUP(AJ$4,'[1]INTERNAL PARAMETERS-1'!$B$5:$J$44,4, FALSE))</f>
        <v>0</v>
      </c>
      <c r="BY36" s="52">
        <f>$F36*'[1]INTERNAL PARAMETERS-2'!AJ36*(1-VLOOKUP(AK$4,'[1]INTERNAL PARAMETERS-1'!$B$5:$J$44,4, FALSE))</f>
        <v>0</v>
      </c>
      <c r="BZ36" s="52">
        <f>$F36*'[1]INTERNAL PARAMETERS-2'!AK36*(1-VLOOKUP(AL$4,'[1]INTERNAL PARAMETERS-1'!$B$5:$J$44,4, FALSE))</f>
        <v>3.2884665749995268</v>
      </c>
      <c r="CA36" s="52">
        <f>$F36*'[1]INTERNAL PARAMETERS-2'!AL36*(1-VLOOKUP(AM$4,'[1]INTERNAL PARAMETERS-1'!$B$5:$J$44,4, FALSE))</f>
        <v>21.374324423329416</v>
      </c>
      <c r="CB36" s="52">
        <f>$F36*'[1]INTERNAL PARAMETERS-2'!AM36*(1-VLOOKUP(AN$4,'[1]INTERNAL PARAMETERS-1'!$B$5:$J$44,4, FALSE))</f>
        <v>4.9324637577767882</v>
      </c>
      <c r="CC36" s="52">
        <f>$F36*'[1]INTERNAL PARAMETERS-2'!AN36*(1-VLOOKUP(AO$4,'[1]INTERNAL PARAMETERS-1'!$B$5:$J$44,4, FALSE))</f>
        <v>21.374324423329416</v>
      </c>
      <c r="CD36" s="52">
        <f>$F36*'[1]INTERNAL PARAMETERS-2'!AO36*(1-VLOOKUP(AP$4,'[1]INTERNAL PARAMETERS-1'!$B$5:$J$44,4, FALSE))</f>
        <v>69.055673132487541</v>
      </c>
      <c r="CE36" s="52">
        <f>$F36*'[1]INTERNAL PARAMETERS-2'!AP36*(1-VLOOKUP(AQ$4,'[1]INTERNAL PARAMETERS-1'!$B$5:$J$44,4, FALSE))</f>
        <v>13.975510734302986</v>
      </c>
      <c r="CF36" s="52">
        <f>$F36*'[1]INTERNAL PARAMETERS-2'!AQ36*(1-VLOOKUP(AR$4,'[1]INTERNAL PARAMETERS-1'!$B$5:$J$44,4, FALSE))</f>
        <v>0.82211664374988169</v>
      </c>
      <c r="CG36" s="52">
        <f>$F36*'[1]INTERNAL PARAMETERS-2'!AR36*(1-VLOOKUP(AS$4,'[1]INTERNAL PARAMETERS-1'!$B$5:$J$44,4, FALSE))</f>
        <v>0</v>
      </c>
      <c r="CH36" s="51">
        <f>$F36*'[1]INTERNAL PARAMETERS-2'!AS36*(1-VLOOKUP(AT$4,'[1]INTERNAL PARAMETERS-1'!$B$5:$J$44,4, FALSE))</f>
        <v>0</v>
      </c>
      <c r="CI36" s="50">
        <f t="shared" si="0"/>
        <v>2361.0465166998524</v>
      </c>
    </row>
    <row r="37" spans="3:87" x14ac:dyDescent="0.5">
      <c r="C37" s="35" t="s">
        <v>5</v>
      </c>
      <c r="D37" s="34" t="s">
        <v>72</v>
      </c>
      <c r="E37" s="34" t="s">
        <v>75</v>
      </c>
      <c r="F37" s="147">
        <f>ESC!AF37</f>
        <v>1570.2988293325641</v>
      </c>
      <c r="G37" s="53">
        <f>$F37*'[1]INTERNAL PARAMETERS-2'!F37*VLOOKUP(G$4,'[1]INTERNAL PARAMETERS-1'!$B$5:$J$44,4, FALSE)</f>
        <v>3.7918005831893424</v>
      </c>
      <c r="H37" s="52">
        <f>$F37*'[1]INTERNAL PARAMETERS-2'!G37*VLOOKUP(H$4,'[1]INTERNAL PARAMETERS-1'!$B$5:$J$44,4, FALSE)</f>
        <v>1.4219055899606368</v>
      </c>
      <c r="I37" s="52">
        <f>$F37*'[1]INTERNAL PARAMETERS-2'!H37*VLOOKUP(I$4,'[1]INTERNAL PARAMETERS-1'!$B$5:$J$44,4, FALSE)</f>
        <v>12.248888324878415</v>
      </c>
      <c r="J37" s="52">
        <f>$F37*'[1]INTERNAL PARAMETERS-2'!I37*VLOOKUP(J$4,'[1]INTERNAL PARAMETERS-1'!$B$5:$J$44,4, FALSE)</f>
        <v>0</v>
      </c>
      <c r="K37" s="52">
        <f>$F37*'[1]INTERNAL PARAMETERS-2'!J37*VLOOKUP(K$4,'[1]INTERNAL PARAMETERS-1'!$B$5:$J$44,4, FALSE)</f>
        <v>0</v>
      </c>
      <c r="L37" s="52">
        <f>$F37*'[1]INTERNAL PARAMETERS-2'!K37*VLOOKUP(L$4,'[1]INTERNAL PARAMETERS-1'!$B$5:$J$44,4, FALSE)</f>
        <v>0</v>
      </c>
      <c r="M37" s="52">
        <f>$F37*'[1]INTERNAL PARAMETERS-2'!L37*VLOOKUP(M$4,'[1]INTERNAL PARAMETERS-1'!$B$5:$J$44,4, FALSE)</f>
        <v>11.92061735460644</v>
      </c>
      <c r="N37" s="52">
        <f>$F37*'[1]INTERNAL PARAMETERS-2'!M37*VLOOKUP(N$4,'[1]INTERNAL PARAMETERS-1'!$B$5:$J$44,4, FALSE)</f>
        <v>2.7016912843725298</v>
      </c>
      <c r="O37" s="52">
        <f>$F37*'[1]INTERNAL PARAMETERS-2'!N37*VLOOKUP(O$4,'[1]INTERNAL PARAMETERS-1'!$B$5:$J$44,4, FALSE)</f>
        <v>0</v>
      </c>
      <c r="P37" s="52">
        <f>$F37*'[1]INTERNAL PARAMETERS-2'!O37*VLOOKUP(P$4,'[1]INTERNAL PARAMETERS-1'!$B$5:$J$44,4, FALSE)</f>
        <v>0</v>
      </c>
      <c r="Q37" s="52">
        <f>$F37*'[1]INTERNAL PARAMETERS-2'!P37*VLOOKUP(Q$4,'[1]INTERNAL PARAMETERS-1'!$B$5:$J$44,4, FALSE)</f>
        <v>0</v>
      </c>
      <c r="R37" s="52">
        <f>$F37*'[1]INTERNAL PARAMETERS-2'!Q37*VLOOKUP(R$4,'[1]INTERNAL PARAMETERS-1'!$B$5:$J$44,4, FALSE)</f>
        <v>0</v>
      </c>
      <c r="S37" s="52">
        <f>$F37*'[1]INTERNAL PARAMETERS-2'!R37*VLOOKUP(S$4,'[1]INTERNAL PARAMETERS-1'!$B$5:$J$44,4, FALSE)</f>
        <v>3.534679852874429</v>
      </c>
      <c r="T37" s="52">
        <f>$F37*'[1]INTERNAL PARAMETERS-2'!S37*VLOOKUP(T$4,'[1]INTERNAL PARAMETERS-1'!$B$5:$J$44,4, FALSE)</f>
        <v>0.1895978806536138</v>
      </c>
      <c r="U37" s="52">
        <f>$F37*'[1]INTERNAL PARAMETERS-2'!T37*VLOOKUP(U$4,'[1]INTERNAL PARAMETERS-1'!$B$5:$J$44,4, FALSE)</f>
        <v>0.28438111799212734</v>
      </c>
      <c r="V37" s="52">
        <f>$F37*'[1]INTERNAL PARAMETERS-2'!U37*VLOOKUP(V$4,'[1]INTERNAL PARAMETERS-1'!$B$5:$J$44,4, FALSE)</f>
        <v>4.8346046297725112</v>
      </c>
      <c r="W37" s="52">
        <f>$F37*'[1]INTERNAL PARAMETERS-2'!V37*VLOOKUP(W$4,'[1]INTERNAL PARAMETERS-1'!$B$5:$J$44,4, FALSE)</f>
        <v>0</v>
      </c>
      <c r="X37" s="52">
        <f>$F37*'[1]INTERNAL PARAMETERS-2'!W37*VLOOKUP(X$4,'[1]INTERNAL PARAMETERS-1'!$B$5:$J$44,4, FALSE)</f>
        <v>0</v>
      </c>
      <c r="Y37" s="52">
        <f>$F37*'[1]INTERNAL PARAMETERS-2'!X37*VLOOKUP(Y$4,'[1]INTERNAL PARAMETERS-1'!$B$5:$J$44,4, FALSE)</f>
        <v>0</v>
      </c>
      <c r="Z37" s="52">
        <f>$F37*'[1]INTERNAL PARAMETERS-2'!Y37*VLOOKUP(Z$4,'[1]INTERNAL PARAMETERS-1'!$B$5:$J$44,4, FALSE)</f>
        <v>0</v>
      </c>
      <c r="AA37" s="52">
        <f>$F37*'[1]INTERNAL PARAMETERS-2'!Z37*VLOOKUP(AA$4,'[1]INTERNAL PARAMETERS-1'!$B$5:$J$44,4, FALSE)</f>
        <v>0</v>
      </c>
      <c r="AB37" s="52">
        <f>$F37*'[1]INTERNAL PARAMETERS-2'!AA37*VLOOKUP(AB$4,'[1]INTERNAL PARAMETERS-1'!$B$5:$J$44,4, FALSE)</f>
        <v>0</v>
      </c>
      <c r="AC37" s="52">
        <f>$F37*'[1]INTERNAL PARAMETERS-2'!AB37*VLOOKUP(AC$4,'[1]INTERNAL PARAMETERS-1'!$B$5:$J$44,4, FALSE)</f>
        <v>0</v>
      </c>
      <c r="AD37" s="52">
        <f>$F37*'[1]INTERNAL PARAMETERS-2'!AC37*VLOOKUP(AD$4,'[1]INTERNAL PARAMETERS-1'!$B$5:$J$44,4, FALSE)</f>
        <v>0</v>
      </c>
      <c r="AE37" s="52">
        <f>$F37*'[1]INTERNAL PARAMETERS-2'!AD37*VLOOKUP(AE$4,'[1]INTERNAL PARAMETERS-1'!$B$5:$J$44,4, FALSE)</f>
        <v>0</v>
      </c>
      <c r="AF37" s="52">
        <f>$F37*'[1]INTERNAL PARAMETERS-2'!AE37*VLOOKUP(AF$4,'[1]INTERNAL PARAMETERS-1'!$B$5:$J$44,4, FALSE)</f>
        <v>0</v>
      </c>
      <c r="AG37" s="52">
        <f>$F37*'[1]INTERNAL PARAMETERS-2'!AF37*VLOOKUP(AG$4,'[1]INTERNAL PARAMETERS-1'!$B$5:$J$44,4, FALSE)</f>
        <v>0</v>
      </c>
      <c r="AH37" s="52">
        <f>$F37*'[1]INTERNAL PARAMETERS-2'!AG37*VLOOKUP(AH$4,'[1]INTERNAL PARAMETERS-1'!$B$5:$J$44,4, FALSE)</f>
        <v>0</v>
      </c>
      <c r="AI37" s="52">
        <f>$F37*'[1]INTERNAL PARAMETERS-2'!AH37*VLOOKUP(AI$4,'[1]INTERNAL PARAMETERS-1'!$B$5:$J$44,4, FALSE)</f>
        <v>0.47391618669256785</v>
      </c>
      <c r="AJ37" s="52">
        <f>$F37*'[1]INTERNAL PARAMETERS-2'!AI37*VLOOKUP(AJ$4,'[1]INTERNAL PARAMETERS-1'!$B$5:$J$44,4, FALSE)</f>
        <v>0.94798940326806891</v>
      </c>
      <c r="AK37" s="52">
        <f>$F37*'[1]INTERNAL PARAMETERS-2'!AJ37*VLOOKUP(AK$4,'[1]INTERNAL PARAMETERS-1'!$B$5:$J$44,4, FALSE)</f>
        <v>0</v>
      </c>
      <c r="AL37" s="52">
        <f>$F37*'[1]INTERNAL PARAMETERS-2'!AK37*VLOOKUP(AL$4,'[1]INTERNAL PARAMETERS-1'!$B$5:$J$44,4, FALSE)</f>
        <v>0</v>
      </c>
      <c r="AM37" s="52">
        <f>$F37*'[1]INTERNAL PARAMETERS-2'!AL37*VLOOKUP(AM$4,'[1]INTERNAL PARAMETERS-1'!$B$5:$J$44,4, FALSE)</f>
        <v>0</v>
      </c>
      <c r="AN37" s="52">
        <f>$F37*'[1]INTERNAL PARAMETERS-2'!AM37*VLOOKUP(AN$4,'[1]INTERNAL PARAMETERS-1'!$B$5:$J$44,4, FALSE)</f>
        <v>0</v>
      </c>
      <c r="AO37" s="52">
        <f>$F37*'[1]INTERNAL PARAMETERS-2'!AN37*VLOOKUP(AO$4,'[1]INTERNAL PARAMETERS-1'!$B$5:$J$44,4, FALSE)</f>
        <v>0</v>
      </c>
      <c r="AP37" s="52">
        <f>$F37*'[1]INTERNAL PARAMETERS-2'!AO37*VLOOKUP(AP$4,'[1]INTERNAL PARAMETERS-1'!$B$5:$J$44,4, FALSE)</f>
        <v>0</v>
      </c>
      <c r="AQ37" s="52">
        <f>$F37*'[1]INTERNAL PARAMETERS-2'!AP37*VLOOKUP(AQ$4,'[1]INTERNAL PARAMETERS-1'!$B$5:$J$44,4, FALSE)</f>
        <v>0</v>
      </c>
      <c r="AR37" s="52">
        <f>$F37*'[1]INTERNAL PARAMETERS-2'!AQ37*VLOOKUP(AR$4,'[1]INTERNAL PARAMETERS-1'!$B$5:$J$44,4, FALSE)</f>
        <v>0</v>
      </c>
      <c r="AS37" s="52">
        <f>$F37*'[1]INTERNAL PARAMETERS-2'!AR37*VLOOKUP(AS$4,'[1]INTERNAL PARAMETERS-1'!$B$5:$J$44,4, FALSE)</f>
        <v>0</v>
      </c>
      <c r="AT37" s="51">
        <f>$F37*'[1]INTERNAL PARAMETERS-2'!AS37*VLOOKUP(AT$4,'[1]INTERNAL PARAMETERS-1'!$B$5:$J$44,4, FALSE)</f>
        <v>0</v>
      </c>
      <c r="AU37" s="53">
        <f>$F37*'[1]INTERNAL PARAMETERS-2'!F37*(1-VLOOKUP(G$4,'[1]INTERNAL PARAMETERS-1'!$B$5:$J$44,4, FALSE))</f>
        <v>0</v>
      </c>
      <c r="AV37" s="52">
        <f>$F37*'[1]INTERNAL PARAMETERS-2'!G37*(1-VLOOKUP(H$4,'[1]INTERNAL PARAMETERS-1'!$B$5:$J$44,4, FALSE))</f>
        <v>0</v>
      </c>
      <c r="AW37" s="52">
        <f>$F37*'[1]INTERNAL PARAMETERS-2'!H37*(1-VLOOKUP(I$4,'[1]INTERNAL PARAMETERS-1'!$B$5:$J$44,4, FALSE))</f>
        <v>232.72887817268983</v>
      </c>
      <c r="AX37" s="52">
        <f>$F37*'[1]INTERNAL PARAMETERS-2'!I37*(1-VLOOKUP(J$4,'[1]INTERNAL PARAMETERS-1'!$B$5:$J$44,4, FALSE))</f>
        <v>0</v>
      </c>
      <c r="AY37" s="52">
        <f>$F37*'[1]INTERNAL PARAMETERS-2'!J37*(1-VLOOKUP(K$4,'[1]INTERNAL PARAMETERS-1'!$B$5:$J$44,4, FALSE))</f>
        <v>0</v>
      </c>
      <c r="AZ37" s="52">
        <f>$F37*'[1]INTERNAL PARAMETERS-2'!K37*(1-VLOOKUP(L$4,'[1]INTERNAL PARAMETERS-1'!$B$5:$J$44,4, FALSE))</f>
        <v>0</v>
      </c>
      <c r="BA37" s="52">
        <f>$F37*'[1]INTERNAL PARAMETERS-2'!L37*(1-VLOOKUP(M$4,'[1]INTERNAL PARAMETERS-1'!$B$5:$J$44,4, FALSE))</f>
        <v>226.49172973752232</v>
      </c>
      <c r="BB37" s="52">
        <f>$F37*'[1]INTERNAL PARAMETERS-2'!M37*(1-VLOOKUP(N$4,'[1]INTERNAL PARAMETERS-1'!$B$5:$J$44,4, FALSE))</f>
        <v>51.332134403078065</v>
      </c>
      <c r="BC37" s="52">
        <f>$F37*'[1]INTERNAL PARAMETERS-2'!N37*(1-VLOOKUP(O$4,'[1]INTERNAL PARAMETERS-1'!$B$5:$J$44,4, FALSE))</f>
        <v>122.28702133427343</v>
      </c>
      <c r="BD37" s="52">
        <f>$F37*'[1]INTERNAL PARAMETERS-2'!O37*(1-VLOOKUP(P$4,'[1]INTERNAL PARAMETERS-1'!$B$5:$J$44,4, FALSE))</f>
        <v>23.225033745594491</v>
      </c>
      <c r="BE37" s="52">
        <f>$F37*'[1]INTERNAL PARAMETERS-2'!P37*(1-VLOOKUP(Q$4,'[1]INTERNAL PARAMETERS-1'!$B$5:$J$44,4, FALSE))</f>
        <v>92.900292012260891</v>
      </c>
      <c r="BF37" s="52">
        <f>$F37*'[1]INTERNAL PARAMETERS-2'!Q37*(1-VLOOKUP(R$4,'[1]INTERNAL PARAMETERS-1'!$B$5:$J$44,4, FALSE))</f>
        <v>0</v>
      </c>
      <c r="BG37" s="52">
        <f>$F37*'[1]INTERNAL PARAMETERS-2'!R37*(1-VLOOKUP(S$4,'[1]INTERNAL PARAMETERS-1'!$B$5:$J$44,4, FALSE))</f>
        <v>67.158917204614141</v>
      </c>
      <c r="BH37" s="52">
        <f>$F37*'[1]INTERNAL PARAMETERS-2'!S37*(1-VLOOKUP(T$4,'[1]INTERNAL PARAMETERS-1'!$B$5:$J$44,4, FALSE))</f>
        <v>1.706380925882524</v>
      </c>
      <c r="BI37" s="52">
        <f>$F37*'[1]INTERNAL PARAMETERS-2'!T37*(1-VLOOKUP(U$4,'[1]INTERNAL PARAMETERS-1'!$B$5:$J$44,4, FALSE))</f>
        <v>1.1375244719685094</v>
      </c>
      <c r="BJ37" s="52">
        <f>$F37*'[1]INTERNAL PARAMETERS-2'!U37*(1-VLOOKUP(V$4,'[1]INTERNAL PARAMETERS-1'!$B$5:$J$44,4, FALSE))</f>
        <v>27.396092902044231</v>
      </c>
      <c r="BK37" s="52">
        <f>$F37*'[1]INTERNAL PARAMETERS-2'!V37*(1-VLOOKUP(W$4,'[1]INTERNAL PARAMETERS-1'!$B$5:$J$44,4, FALSE))</f>
        <v>25.594928738823192</v>
      </c>
      <c r="BL37" s="52">
        <f>$F37*'[1]INTERNAL PARAMETERS-2'!W37*(1-VLOOKUP(X$4,'[1]INTERNAL PARAMETERS-1'!$B$5:$J$44,4, FALSE))</f>
        <v>52.137846880914466</v>
      </c>
      <c r="BM37" s="52">
        <f>$F37*'[1]INTERNAL PARAMETERS-2'!X37*(1-VLOOKUP(Y$4,'[1]INTERNAL PARAMETERS-1'!$B$5:$J$44,4, FALSE))</f>
        <v>47.398056894457042</v>
      </c>
      <c r="BN37" s="52">
        <f>$F37*'[1]INTERNAL PARAMETERS-2'!Y37*(1-VLOOKUP(Z$4,'[1]INTERNAL PARAMETERS-1'!$B$5:$J$44,4, FALSE))</f>
        <v>97.166165812025739</v>
      </c>
      <c r="BO37" s="52">
        <f>$F37*'[1]INTERNAL PARAMETERS-2'!Z37*(1-VLOOKUP(AA$4,'[1]INTERNAL PARAMETERS-1'!$B$5:$J$44,4, FALSE))</f>
        <v>90.056323802456689</v>
      </c>
      <c r="BP37" s="52">
        <f>$F37*'[1]INTERNAL PARAMETERS-2'!AA37*(1-VLOOKUP(AB$4,'[1]INTERNAL PARAMETERS-1'!$B$5:$J$44,4, FALSE))</f>
        <v>12.797464369411596</v>
      </c>
      <c r="BQ37" s="52">
        <f>$F37*'[1]INTERNAL PARAMETERS-2'!AB37*(1-VLOOKUP(AC$4,'[1]INTERNAL PARAMETERS-1'!$B$5:$J$44,4, FALSE))</f>
        <v>261.63753786760623</v>
      </c>
      <c r="BR37" s="52">
        <f>$F37*'[1]INTERNAL PARAMETERS-2'!AC37*(1-VLOOKUP(AD$4,'[1]INTERNAL PARAMETERS-1'!$B$5:$J$44,4, FALSE))</f>
        <v>15.167359362640303</v>
      </c>
      <c r="BS37" s="52">
        <f>$F37*'[1]INTERNAL PARAMETERS-2'!AD37*(1-VLOOKUP(AE$4,'[1]INTERNAL PARAMETERS-1'!$B$5:$J$44,4, FALSE))</f>
        <v>5.2138632030329122</v>
      </c>
      <c r="BT37" s="52">
        <f>$F37*'[1]INTERNAL PARAMETERS-2'!AE37*(1-VLOOKUP(AF$4,'[1]INTERNAL PARAMETERS-1'!$B$5:$J$44,4, FALSE))</f>
        <v>0</v>
      </c>
      <c r="BU37" s="52">
        <f>$F37*'[1]INTERNAL PARAMETERS-2'!AF37*(1-VLOOKUP(AG$4,'[1]INTERNAL PARAMETERS-1'!$B$5:$J$44,4, FALSE))</f>
        <v>0</v>
      </c>
      <c r="BV37" s="52">
        <f>$F37*'[1]INTERNAL PARAMETERS-2'!AG37*(1-VLOOKUP(AH$4,'[1]INTERNAL PARAMETERS-1'!$B$5:$J$44,4, FALSE))</f>
        <v>0</v>
      </c>
      <c r="BW37" s="52">
        <f>$F37*'[1]INTERNAL PARAMETERS-2'!AH37*(1-VLOOKUP(AI$4,'[1]INTERNAL PARAMETERS-1'!$B$5:$J$44,4, FALSE))</f>
        <v>0</v>
      </c>
      <c r="BX37" s="52">
        <f>$F37*'[1]INTERNAL PARAMETERS-2'!AI37*(1-VLOOKUP(AJ$4,'[1]INTERNAL PARAMETERS-1'!$B$5:$J$44,4, FALSE))</f>
        <v>0</v>
      </c>
      <c r="BY37" s="52">
        <f>$F37*'[1]INTERNAL PARAMETERS-2'!AJ37*(1-VLOOKUP(AK$4,'[1]INTERNAL PARAMETERS-1'!$B$5:$J$44,4, FALSE))</f>
        <v>0</v>
      </c>
      <c r="BZ37" s="52">
        <f>$F37*'[1]INTERNAL PARAMETERS-2'!AK37*(1-VLOOKUP(AL$4,'[1]INTERNAL PARAMETERS-1'!$B$5:$J$44,4, FALSE))</f>
        <v>0.94798940326806891</v>
      </c>
      <c r="CA37" s="52">
        <f>$F37*'[1]INTERNAL PARAMETERS-2'!AL37*(1-VLOOKUP(AM$4,'[1]INTERNAL PARAMETERS-1'!$B$5:$J$44,4, FALSE))</f>
        <v>9.4795799729148236</v>
      </c>
      <c r="CB37" s="52">
        <f>$F37*'[1]INTERNAL PARAMETERS-2'!AM37*(1-VLOOKUP(AN$4,'[1]INTERNAL PARAMETERS-1'!$B$5:$J$44,4, FALSE))</f>
        <v>2.8438111799212735</v>
      </c>
      <c r="CC37" s="52">
        <f>$F37*'[1]INTERNAL PARAMETERS-2'!AN37*(1-VLOOKUP(AO$4,'[1]INTERNAL PARAMETERS-1'!$B$5:$J$44,4, FALSE))</f>
        <v>13.745453772679666</v>
      </c>
      <c r="CD37" s="52">
        <f>$F37*'[1]INTERNAL PARAMETERS-2'!AO37*(1-VLOOKUP(AP$4,'[1]INTERNAL PARAMETERS-1'!$B$5:$J$44,4, FALSE))</f>
        <v>39.814455728078364</v>
      </c>
      <c r="CE37" s="52">
        <f>$F37*'[1]INTERNAL PARAMETERS-2'!AP37*(1-VLOOKUP(AQ$4,'[1]INTERNAL PARAMETERS-1'!$B$5:$J$44,4, FALSE))</f>
        <v>5.6877793897254803</v>
      </c>
      <c r="CF37" s="52">
        <f>$F37*'[1]INTERNAL PARAMETERS-2'!AQ37*(1-VLOOKUP(AR$4,'[1]INTERNAL PARAMETERS-1'!$B$5:$J$44,4, FALSE))</f>
        <v>1.8959788065361378</v>
      </c>
      <c r="CG37" s="52">
        <f>$F37*'[1]INTERNAL PARAMETERS-2'!AR37*(1-VLOOKUP(AS$4,'[1]INTERNAL PARAMETERS-1'!$B$5:$J$44,4, FALSE))</f>
        <v>0</v>
      </c>
      <c r="CH37" s="51">
        <f>$F37*'[1]INTERNAL PARAMETERS-2'!AS37*(1-VLOOKUP(AT$4,'[1]INTERNAL PARAMETERS-1'!$B$5:$J$44,4, FALSE))</f>
        <v>0</v>
      </c>
      <c r="CI37" s="50">
        <f t="shared" si="0"/>
        <v>1570.2986723026806</v>
      </c>
    </row>
    <row r="38" spans="3:87" x14ac:dyDescent="0.5">
      <c r="C38" s="35" t="s">
        <v>5</v>
      </c>
      <c r="D38" s="34" t="s">
        <v>72</v>
      </c>
      <c r="E38" s="34" t="s">
        <v>74</v>
      </c>
      <c r="F38" s="147">
        <f>ESC!AF38</f>
        <v>1429.0322314112582</v>
      </c>
      <c r="G38" s="53">
        <f>$F38*'[1]INTERNAL PARAMETERS-2'!F38*VLOOKUP(G$4,'[1]INTERNAL PARAMETERS-1'!$B$5:$J$44,4, FALSE)</f>
        <v>2.6045541449701592</v>
      </c>
      <c r="H38" s="52">
        <f>$F38*'[1]INTERNAL PARAMETERS-2'!G38*VLOOKUP(H$4,'[1]INTERNAL PARAMETERS-1'!$B$5:$J$44,4, FALSE)</f>
        <v>1.7364170643878198</v>
      </c>
      <c r="I38" s="52">
        <f>$F38*'[1]INTERNAL PARAMETERS-2'!H38*VLOOKUP(I$4,'[1]INTERNAL PARAMETERS-1'!$B$5:$J$44,4, FALSE)</f>
        <v>12.079859532759864</v>
      </c>
      <c r="J38" s="52">
        <f>$F38*'[1]INTERNAL PARAMETERS-2'!I38*VLOOKUP(J$4,'[1]INTERNAL PARAMETERS-1'!$B$5:$J$44,4, FALSE)</f>
        <v>0</v>
      </c>
      <c r="K38" s="52">
        <f>$F38*'[1]INTERNAL PARAMETERS-2'!J38*VLOOKUP(K$4,'[1]INTERNAL PARAMETERS-1'!$B$5:$J$44,4, FALSE)</f>
        <v>0</v>
      </c>
      <c r="L38" s="52">
        <f>$F38*'[1]INTERNAL PARAMETERS-2'!K38*VLOOKUP(L$4,'[1]INTERNAL PARAMETERS-1'!$B$5:$J$44,4, FALSE)</f>
        <v>0</v>
      </c>
      <c r="M38" s="52">
        <f>$F38*'[1]INTERNAL PARAMETERS-2'!L38*VLOOKUP(M$4,'[1]INTERNAL PARAMETERS-1'!$B$5:$J$44,4, FALSE)</f>
        <v>14.563803357398911</v>
      </c>
      <c r="N38" s="52">
        <f>$F38*'[1]INTERNAL PARAMETERS-2'!M38*VLOOKUP(N$4,'[1]INTERNAL PARAMETERS-1'!$B$5:$J$44,4, FALSE)</f>
        <v>2.1270501700052442</v>
      </c>
      <c r="O38" s="52">
        <f>$F38*'[1]INTERNAL PARAMETERS-2'!N38*VLOOKUP(O$4,'[1]INTERNAL PARAMETERS-1'!$B$5:$J$44,4, FALSE)</f>
        <v>0</v>
      </c>
      <c r="P38" s="52">
        <f>$F38*'[1]INTERNAL PARAMETERS-2'!O38*VLOOKUP(P$4,'[1]INTERNAL PARAMETERS-1'!$B$5:$J$44,4, FALSE)</f>
        <v>0</v>
      </c>
      <c r="Q38" s="52">
        <f>$F38*'[1]INTERNAL PARAMETERS-2'!P38*VLOOKUP(Q$4,'[1]INTERNAL PARAMETERS-1'!$B$5:$J$44,4, FALSE)</f>
        <v>0</v>
      </c>
      <c r="R38" s="52">
        <f>$F38*'[1]INTERNAL PARAMETERS-2'!Q38*VLOOKUP(R$4,'[1]INTERNAL PARAMETERS-1'!$B$5:$J$44,4, FALSE)</f>
        <v>0</v>
      </c>
      <c r="S38" s="52">
        <f>$F38*'[1]INTERNAL PARAMETERS-2'!R38*VLOOKUP(S$4,'[1]INTERNAL PARAMETERS-1'!$B$5:$J$44,4, FALSE)</f>
        <v>2.8312200923554562</v>
      </c>
      <c r="T38" s="52">
        <f>$F38*'[1]INTERNAL PARAMETERS-2'!S38*VLOOKUP(T$4,'[1]INTERNAL PARAMETERS-1'!$B$5:$J$44,4, FALSE)</f>
        <v>0.56432482818430596</v>
      </c>
      <c r="U38" s="52">
        <f>$F38*'[1]INTERNAL PARAMETERS-2'!T38*VLOOKUP(U$4,'[1]INTERNAL PARAMETERS-1'!$B$5:$J$44,4, FALSE)</f>
        <v>0</v>
      </c>
      <c r="V38" s="52">
        <f>$F38*'[1]INTERNAL PARAMETERS-2'!U38*VLOOKUP(V$4,'[1]INTERNAL PARAMETERS-1'!$B$5:$J$44,4, FALSE)</f>
        <v>3.3859275336223642</v>
      </c>
      <c r="W38" s="52">
        <f>$F38*'[1]INTERNAL PARAMETERS-2'!V38*VLOOKUP(W$4,'[1]INTERNAL PARAMETERS-1'!$B$5:$J$44,4, FALSE)</f>
        <v>0</v>
      </c>
      <c r="X38" s="52">
        <f>$F38*'[1]INTERNAL PARAMETERS-2'!W38*VLOOKUP(X$4,'[1]INTERNAL PARAMETERS-1'!$B$5:$J$44,4, FALSE)</f>
        <v>0</v>
      </c>
      <c r="Y38" s="52">
        <f>$F38*'[1]INTERNAL PARAMETERS-2'!X38*VLOOKUP(Y$4,'[1]INTERNAL PARAMETERS-1'!$B$5:$J$44,4, FALSE)</f>
        <v>0</v>
      </c>
      <c r="Z38" s="52">
        <f>$F38*'[1]INTERNAL PARAMETERS-2'!Y38*VLOOKUP(Z$4,'[1]INTERNAL PARAMETERS-1'!$B$5:$J$44,4, FALSE)</f>
        <v>0</v>
      </c>
      <c r="AA38" s="52">
        <f>$F38*'[1]INTERNAL PARAMETERS-2'!Z38*VLOOKUP(AA$4,'[1]INTERNAL PARAMETERS-1'!$B$5:$J$44,4, FALSE)</f>
        <v>0</v>
      </c>
      <c r="AB38" s="52">
        <f>$F38*'[1]INTERNAL PARAMETERS-2'!AA38*VLOOKUP(AB$4,'[1]INTERNAL PARAMETERS-1'!$B$5:$J$44,4, FALSE)</f>
        <v>0</v>
      </c>
      <c r="AC38" s="52">
        <f>$F38*'[1]INTERNAL PARAMETERS-2'!AB38*VLOOKUP(AC$4,'[1]INTERNAL PARAMETERS-1'!$B$5:$J$44,4, FALSE)</f>
        <v>0</v>
      </c>
      <c r="AD38" s="52">
        <f>$F38*'[1]INTERNAL PARAMETERS-2'!AC38*VLOOKUP(AD$4,'[1]INTERNAL PARAMETERS-1'!$B$5:$J$44,4, FALSE)</f>
        <v>0</v>
      </c>
      <c r="AE38" s="52">
        <f>$F38*'[1]INTERNAL PARAMETERS-2'!AD38*VLOOKUP(AE$4,'[1]INTERNAL PARAMETERS-1'!$B$5:$J$44,4, FALSE)</f>
        <v>0</v>
      </c>
      <c r="AF38" s="52">
        <f>$F38*'[1]INTERNAL PARAMETERS-2'!AE38*VLOOKUP(AF$4,'[1]INTERNAL PARAMETERS-1'!$B$5:$J$44,4, FALSE)</f>
        <v>0.43413999190274027</v>
      </c>
      <c r="AG38" s="52">
        <f>$F38*'[1]INTERNAL PARAMETERS-2'!AF38*VLOOKUP(AG$4,'[1]INTERNAL PARAMETERS-1'!$B$5:$J$44,4, FALSE)</f>
        <v>0</v>
      </c>
      <c r="AH38" s="52">
        <f>$F38*'[1]INTERNAL PARAMETERS-2'!AG38*VLOOKUP(AH$4,'[1]INTERNAL PARAMETERS-1'!$B$5:$J$44,4, FALSE)</f>
        <v>0</v>
      </c>
      <c r="AI38" s="52">
        <f>$F38*'[1]INTERNAL PARAMETERS-2'!AH38*VLOOKUP(AI$4,'[1]INTERNAL PARAMETERS-1'!$B$5:$J$44,4, FALSE)</f>
        <v>0.43413999190274027</v>
      </c>
      <c r="AJ38" s="52">
        <f>$F38*'[1]INTERNAL PARAMETERS-2'!AI38*VLOOKUP(AJ$4,'[1]INTERNAL PARAMETERS-1'!$B$5:$J$44,4, FALSE)</f>
        <v>1.3022770724850796</v>
      </c>
      <c r="AK38" s="52">
        <f>$F38*'[1]INTERNAL PARAMETERS-2'!AJ38*VLOOKUP(AK$4,'[1]INTERNAL PARAMETERS-1'!$B$5:$J$44,4, FALSE)</f>
        <v>0</v>
      </c>
      <c r="AL38" s="52">
        <f>$F38*'[1]INTERNAL PARAMETERS-2'!AK38*VLOOKUP(AL$4,'[1]INTERNAL PARAMETERS-1'!$B$5:$J$44,4, FALSE)</f>
        <v>0</v>
      </c>
      <c r="AM38" s="52">
        <f>$F38*'[1]INTERNAL PARAMETERS-2'!AL38*VLOOKUP(AM$4,'[1]INTERNAL PARAMETERS-1'!$B$5:$J$44,4, FALSE)</f>
        <v>0</v>
      </c>
      <c r="AN38" s="52">
        <f>$F38*'[1]INTERNAL PARAMETERS-2'!AM38*VLOOKUP(AN$4,'[1]INTERNAL PARAMETERS-1'!$B$5:$J$44,4, FALSE)</f>
        <v>0</v>
      </c>
      <c r="AO38" s="52">
        <f>$F38*'[1]INTERNAL PARAMETERS-2'!AN38*VLOOKUP(AO$4,'[1]INTERNAL PARAMETERS-1'!$B$5:$J$44,4, FALSE)</f>
        <v>0</v>
      </c>
      <c r="AP38" s="52">
        <f>$F38*'[1]INTERNAL PARAMETERS-2'!AO38*VLOOKUP(AP$4,'[1]INTERNAL PARAMETERS-1'!$B$5:$J$44,4, FALSE)</f>
        <v>0</v>
      </c>
      <c r="AQ38" s="52">
        <f>$F38*'[1]INTERNAL PARAMETERS-2'!AP38*VLOOKUP(AQ$4,'[1]INTERNAL PARAMETERS-1'!$B$5:$J$44,4, FALSE)</f>
        <v>0</v>
      </c>
      <c r="AR38" s="52">
        <f>$F38*'[1]INTERNAL PARAMETERS-2'!AQ38*VLOOKUP(AR$4,'[1]INTERNAL PARAMETERS-1'!$B$5:$J$44,4, FALSE)</f>
        <v>0</v>
      </c>
      <c r="AS38" s="52">
        <f>$F38*'[1]INTERNAL PARAMETERS-2'!AR38*VLOOKUP(AS$4,'[1]INTERNAL PARAMETERS-1'!$B$5:$J$44,4, FALSE)</f>
        <v>0</v>
      </c>
      <c r="AT38" s="51">
        <f>$F38*'[1]INTERNAL PARAMETERS-2'!AS38*VLOOKUP(AT$4,'[1]INTERNAL PARAMETERS-1'!$B$5:$J$44,4, FALSE)</f>
        <v>0</v>
      </c>
      <c r="AU38" s="53">
        <f>$F38*'[1]INTERNAL PARAMETERS-2'!F38*(1-VLOOKUP(G$4,'[1]INTERNAL PARAMETERS-1'!$B$5:$J$44,4, FALSE))</f>
        <v>0</v>
      </c>
      <c r="AV38" s="52">
        <f>$F38*'[1]INTERNAL PARAMETERS-2'!G38*(1-VLOOKUP(H$4,'[1]INTERNAL PARAMETERS-1'!$B$5:$J$44,4, FALSE))</f>
        <v>0</v>
      </c>
      <c r="AW38" s="52">
        <f>$F38*'[1]INTERNAL PARAMETERS-2'!H38*(1-VLOOKUP(I$4,'[1]INTERNAL PARAMETERS-1'!$B$5:$J$44,4, FALSE))</f>
        <v>229.51733112243738</v>
      </c>
      <c r="AX38" s="52">
        <f>$F38*'[1]INTERNAL PARAMETERS-2'!I38*(1-VLOOKUP(J$4,'[1]INTERNAL PARAMETERS-1'!$B$5:$J$44,4, FALSE))</f>
        <v>0</v>
      </c>
      <c r="AY38" s="52">
        <f>$F38*'[1]INTERNAL PARAMETERS-2'!J38*(1-VLOOKUP(K$4,'[1]INTERNAL PARAMETERS-1'!$B$5:$J$44,4, FALSE))</f>
        <v>0</v>
      </c>
      <c r="AZ38" s="52">
        <f>$F38*'[1]INTERNAL PARAMETERS-2'!K38*(1-VLOOKUP(L$4,'[1]INTERNAL PARAMETERS-1'!$B$5:$J$44,4, FALSE))</f>
        <v>0</v>
      </c>
      <c r="BA38" s="52">
        <f>$F38*'[1]INTERNAL PARAMETERS-2'!L38*(1-VLOOKUP(M$4,'[1]INTERNAL PARAMETERS-1'!$B$5:$J$44,4, FALSE))</f>
        <v>276.7122637905793</v>
      </c>
      <c r="BB38" s="52">
        <f>$F38*'[1]INTERNAL PARAMETERS-2'!M38*(1-VLOOKUP(N$4,'[1]INTERNAL PARAMETERS-1'!$B$5:$J$44,4, FALSE))</f>
        <v>40.413953230099636</v>
      </c>
      <c r="BC38" s="52">
        <f>$F38*'[1]INTERNAL PARAMETERS-2'!N38*(1-VLOOKUP(O$4,'[1]INTERNAL PARAMETERS-1'!$B$5:$J$44,4, FALSE))</f>
        <v>100.27533458135113</v>
      </c>
      <c r="BD38" s="52">
        <f>$F38*'[1]INTERNAL PARAMETERS-2'!O38*(1-VLOOKUP(P$4,'[1]INTERNAL PARAMETERS-1'!$B$5:$J$44,4, FALSE))</f>
        <v>14.759187789238615</v>
      </c>
      <c r="BE38" s="52">
        <f>$F38*'[1]INTERNAL PARAMETERS-2'!P38*(1-VLOOKUP(Q$4,'[1]INTERNAL PARAMETERS-1'!$B$5:$J$44,4, FALSE))</f>
        <v>86.384426775917987</v>
      </c>
      <c r="BF38" s="52">
        <f>$F38*'[1]INTERNAL PARAMETERS-2'!Q38*(1-VLOOKUP(R$4,'[1]INTERNAL PARAMETERS-1'!$B$5:$J$44,4, FALSE))</f>
        <v>0</v>
      </c>
      <c r="BG38" s="52">
        <f>$F38*'[1]INTERNAL PARAMETERS-2'!R38*(1-VLOOKUP(S$4,'[1]INTERNAL PARAMETERS-1'!$B$5:$J$44,4, FALSE))</f>
        <v>53.793181754753661</v>
      </c>
      <c r="BH38" s="52">
        <f>$F38*'[1]INTERNAL PARAMETERS-2'!S38*(1-VLOOKUP(T$4,'[1]INTERNAL PARAMETERS-1'!$B$5:$J$44,4, FALSE))</f>
        <v>5.0789234536587529</v>
      </c>
      <c r="BI38" s="52">
        <f>$F38*'[1]INTERNAL PARAMETERS-2'!T38*(1-VLOOKUP(U$4,'[1]INTERNAL PARAMETERS-1'!$B$5:$J$44,4, FALSE))</f>
        <v>0</v>
      </c>
      <c r="BJ38" s="52">
        <f>$F38*'[1]INTERNAL PARAMETERS-2'!U38*(1-VLOOKUP(V$4,'[1]INTERNAL PARAMETERS-1'!$B$5:$J$44,4, FALSE))</f>
        <v>19.186922690526732</v>
      </c>
      <c r="BK38" s="52">
        <f>$F38*'[1]INTERNAL PARAMETERS-2'!V38*(1-VLOOKUP(W$4,'[1]INTERNAL PARAMETERS-1'!$B$5:$J$44,4, FALSE))</f>
        <v>19.534156087276191</v>
      </c>
      <c r="BL38" s="52">
        <f>$F38*'[1]INTERNAL PARAMETERS-2'!W38*(1-VLOOKUP(X$4,'[1]INTERNAL PARAMETERS-1'!$B$5:$J$44,4, FALSE))</f>
        <v>46.881974609462858</v>
      </c>
      <c r="BM38" s="52">
        <f>$F38*'[1]INTERNAL PARAMETERS-2'!X38*(1-VLOOKUP(Y$4,'[1]INTERNAL PARAMETERS-1'!$B$5:$J$44,4, FALSE))</f>
        <v>35.161480957097147</v>
      </c>
      <c r="BN38" s="52">
        <f>$F38*'[1]INTERNAL PARAMETERS-2'!Y38*(1-VLOOKUP(Z$4,'[1]INTERNAL PARAMETERS-1'!$B$5:$J$44,4, FALSE))</f>
        <v>87.68670384840307</v>
      </c>
      <c r="BO38" s="52">
        <f>$F38*'[1]INTERNAL PARAMETERS-2'!Z38*(1-VLOOKUP(AA$4,'[1]INTERNAL PARAMETERS-1'!$B$5:$J$44,4, FALSE))</f>
        <v>85.082149703432918</v>
      </c>
      <c r="BP38" s="52">
        <f>$F38*'[1]INTERNAL PARAMETERS-2'!AA38*(1-VLOOKUP(AB$4,'[1]INTERNAL PARAMETERS-1'!$B$5:$J$44,4, FALSE))</f>
        <v>9.1159395073955576</v>
      </c>
      <c r="BQ38" s="52">
        <f>$F38*'[1]INTERNAL PARAMETERS-2'!AB38*(1-VLOOKUP(AC$4,'[1]INTERNAL PARAMETERS-1'!$B$5:$J$44,4, FALSE))</f>
        <v>183.18692722849349</v>
      </c>
      <c r="BR38" s="52">
        <f>$F38*'[1]INTERNAL PARAMETERS-2'!AC38*(1-VLOOKUP(AD$4,'[1]INTERNAL PARAMETERS-1'!$B$5:$J$44,4, FALSE))</f>
        <v>11.286353660462975</v>
      </c>
      <c r="BS38" s="52">
        <f>$F38*'[1]INTERNAL PARAMETERS-2'!AD38*(1-VLOOKUP(AE$4,'[1]INTERNAL PARAMETERS-1'!$B$5:$J$44,4, FALSE))</f>
        <v>4.7749682980375781</v>
      </c>
      <c r="BT38" s="52">
        <f>$F38*'[1]INTERNAL PARAMETERS-2'!AE38*(1-VLOOKUP(AF$4,'[1]INTERNAL PARAMETERS-1'!$B$5:$J$44,4, FALSE))</f>
        <v>0</v>
      </c>
      <c r="BU38" s="52">
        <f>$F38*'[1]INTERNAL PARAMETERS-2'!AF38*(1-VLOOKUP(AG$4,'[1]INTERNAL PARAMETERS-1'!$B$5:$J$44,4, FALSE))</f>
        <v>0</v>
      </c>
      <c r="BV38" s="52">
        <f>$F38*'[1]INTERNAL PARAMETERS-2'!AG38*(1-VLOOKUP(AH$4,'[1]INTERNAL PARAMETERS-1'!$B$5:$J$44,4, FALSE))</f>
        <v>0</v>
      </c>
      <c r="BW38" s="52">
        <f>$F38*'[1]INTERNAL PARAMETERS-2'!AH38*(1-VLOOKUP(AI$4,'[1]INTERNAL PARAMETERS-1'!$B$5:$J$44,4, FALSE))</f>
        <v>0</v>
      </c>
      <c r="BX38" s="52">
        <f>$F38*'[1]INTERNAL PARAMETERS-2'!AI38*(1-VLOOKUP(AJ$4,'[1]INTERNAL PARAMETERS-1'!$B$5:$J$44,4, FALSE))</f>
        <v>0</v>
      </c>
      <c r="BY38" s="52">
        <f>$F38*'[1]INTERNAL PARAMETERS-2'!AJ38*(1-VLOOKUP(AK$4,'[1]INTERNAL PARAMETERS-1'!$B$5:$J$44,4, FALSE))</f>
        <v>0</v>
      </c>
      <c r="BZ38" s="52">
        <f>$F38*'[1]INTERNAL PARAMETERS-2'!AK38*(1-VLOOKUP(AL$4,'[1]INTERNAL PARAMETERS-1'!$B$5:$J$44,4, FALSE))</f>
        <v>1.3022770724850796</v>
      </c>
      <c r="CA38" s="52">
        <f>$F38*'[1]INTERNAL PARAMETERS-2'!AL38*(1-VLOOKUP(AM$4,'[1]INTERNAL PARAMETERS-1'!$B$5:$J$44,4, FALSE))</f>
        <v>11.286353660462975</v>
      </c>
      <c r="CB38" s="52">
        <f>$F38*'[1]INTERNAL PARAMETERS-2'!AM38*(1-VLOOKUP(AN$4,'[1]INTERNAL PARAMETERS-1'!$B$5:$J$44,4, FALSE))</f>
        <v>3.9068312174552386</v>
      </c>
      <c r="CC38" s="52">
        <f>$F38*'[1]INTERNAL PARAMETERS-2'!AN38*(1-VLOOKUP(AO$4,'[1]INTERNAL PARAMETERS-1'!$B$5:$J$44,4, FALSE))</f>
        <v>7.8136624349104773</v>
      </c>
      <c r="CD38" s="52">
        <f>$F38*'[1]INTERNAL PARAMETERS-2'!AO38*(1-VLOOKUP(AP$4,'[1]INTERNAL PARAMETERS-1'!$B$5:$J$44,4, FALSE))</f>
        <v>46.013837528880529</v>
      </c>
      <c r="CE38" s="52">
        <f>$F38*'[1]INTERNAL PARAMETERS-2'!AP38*(1-VLOOKUP(AQ$4,'[1]INTERNAL PARAMETERS-1'!$B$5:$J$44,4, FALSE))</f>
        <v>6.0772453705226575</v>
      </c>
      <c r="CF38" s="52">
        <f>$F38*'[1]INTERNAL PARAMETERS-2'!AQ38*(1-VLOOKUP(AR$4,'[1]INTERNAL PARAMETERS-1'!$B$5:$J$44,4, FALSE))</f>
        <v>1.3022770724850796</v>
      </c>
      <c r="CG38" s="52">
        <f>$F38*'[1]INTERNAL PARAMETERS-2'!AR38*(1-VLOOKUP(AS$4,'[1]INTERNAL PARAMETERS-1'!$B$5:$J$44,4, FALSE))</f>
        <v>0.43413999190274027</v>
      </c>
      <c r="CH38" s="51">
        <f>$F38*'[1]INTERNAL PARAMETERS-2'!AS38*(1-VLOOKUP(AT$4,'[1]INTERNAL PARAMETERS-1'!$B$5:$J$44,4, FALSE))</f>
        <v>0</v>
      </c>
      <c r="CI38" s="50">
        <f t="shared" si="0"/>
        <v>1429.032517217704</v>
      </c>
    </row>
    <row r="39" spans="3:87" x14ac:dyDescent="0.5">
      <c r="C39" s="35" t="s">
        <v>5</v>
      </c>
      <c r="D39" s="34" t="s">
        <v>72</v>
      </c>
      <c r="E39" s="34" t="s">
        <v>73</v>
      </c>
      <c r="F39" s="147">
        <f>ESC!AF39</f>
        <v>1181.8156850489731</v>
      </c>
      <c r="G39" s="53">
        <f>$F39*'[1]INTERNAL PARAMETERS-2'!F39*VLOOKUP(G$4,'[1]INTERNAL PARAMETERS-1'!$B$5:$J$44,4, FALSE)</f>
        <v>1.5570421650520223</v>
      </c>
      <c r="H39" s="52">
        <f>$F39*'[1]INTERNAL PARAMETERS-2'!G39*VLOOKUP(H$4,'[1]INTERNAL PARAMETERS-1'!$B$5:$J$44,4, FALSE)</f>
        <v>2.5951490627990403</v>
      </c>
      <c r="I39" s="52">
        <f>$F39*'[1]INTERNAL PARAMETERS-2'!H39*VLOOKUP(I$4,'[1]INTERNAL PARAMETERS-1'!$B$5:$J$44,4, FALSE)</f>
        <v>9.232054586759741</v>
      </c>
      <c r="J39" s="52">
        <f>$F39*'[1]INTERNAL PARAMETERS-2'!I39*VLOOKUP(J$4,'[1]INTERNAL PARAMETERS-1'!$B$5:$J$44,4, FALSE)</f>
        <v>0</v>
      </c>
      <c r="K39" s="52">
        <f>$F39*'[1]INTERNAL PARAMETERS-2'!J39*VLOOKUP(K$4,'[1]INTERNAL PARAMETERS-1'!$B$5:$J$44,4, FALSE)</f>
        <v>0</v>
      </c>
      <c r="L39" s="52">
        <f>$F39*'[1]INTERNAL PARAMETERS-2'!K39*VLOOKUP(L$4,'[1]INTERNAL PARAMETERS-1'!$B$5:$J$44,4, FALSE)</f>
        <v>0</v>
      </c>
      <c r="M39" s="52">
        <f>$F39*'[1]INTERNAL PARAMETERS-2'!L39*VLOOKUP(M$4,'[1]INTERNAL PARAMETERS-1'!$B$5:$J$44,4, FALSE)</f>
        <v>13.650307979785879</v>
      </c>
      <c r="N39" s="52">
        <f>$F39*'[1]INTERNAL PARAMETERS-2'!M39*VLOOKUP(N$4,'[1]INTERNAL PARAMETERS-1'!$B$5:$J$44,4, FALSE)</f>
        <v>1.8944328158982282</v>
      </c>
      <c r="O39" s="52">
        <f>$F39*'[1]INTERNAL PARAMETERS-2'!N39*VLOOKUP(O$4,'[1]INTERNAL PARAMETERS-1'!$B$5:$J$44,4, FALSE)</f>
        <v>0</v>
      </c>
      <c r="P39" s="52">
        <f>$F39*'[1]INTERNAL PARAMETERS-2'!O39*VLOOKUP(P$4,'[1]INTERNAL PARAMETERS-1'!$B$5:$J$44,4, FALSE)</f>
        <v>0</v>
      </c>
      <c r="Q39" s="52">
        <f>$F39*'[1]INTERNAL PARAMETERS-2'!P39*VLOOKUP(Q$4,'[1]INTERNAL PARAMETERS-1'!$B$5:$J$44,4, FALSE)</f>
        <v>0</v>
      </c>
      <c r="R39" s="52">
        <f>$F39*'[1]INTERNAL PARAMETERS-2'!Q39*VLOOKUP(R$4,'[1]INTERNAL PARAMETERS-1'!$B$5:$J$44,4, FALSE)</f>
        <v>0.51905344887350902</v>
      </c>
      <c r="S39" s="52">
        <f>$F39*'[1]INTERNAL PARAMETERS-2'!R39*VLOOKUP(S$4,'[1]INTERNAL PARAMETERS-1'!$B$5:$J$44,4, FALSE)</f>
        <v>1.7193290949229472</v>
      </c>
      <c r="T39" s="52">
        <f>$F39*'[1]INTERNAL PARAMETERS-2'!S39*VLOOKUP(T$4,'[1]INTERNAL PARAMETERS-1'!$B$5:$J$44,4, FALSE)</f>
        <v>0.25951490627990403</v>
      </c>
      <c r="U39" s="52">
        <f>$F39*'[1]INTERNAL PARAMETERS-2'!T39*VLOOKUP(U$4,'[1]INTERNAL PARAMETERS-1'!$B$5:$J$44,4, FALSE)</f>
        <v>0.20759774323570263</v>
      </c>
      <c r="V39" s="52">
        <f>$F39*'[1]INTERNAL PARAMETERS-2'!U39*VLOOKUP(V$4,'[1]INTERNAL PARAMETERS-1'!$B$5:$J$44,4, FALSE)</f>
        <v>3.1141434208882965</v>
      </c>
      <c r="W39" s="52">
        <f>$F39*'[1]INTERNAL PARAMETERS-2'!V39*VLOOKUP(W$4,'[1]INTERNAL PARAMETERS-1'!$B$5:$J$44,4, FALSE)</f>
        <v>0</v>
      </c>
      <c r="X39" s="52">
        <f>$F39*'[1]INTERNAL PARAMETERS-2'!W39*VLOOKUP(X$4,'[1]INTERNAL PARAMETERS-1'!$B$5:$J$44,4, FALSE)</f>
        <v>0</v>
      </c>
      <c r="Y39" s="52">
        <f>$F39*'[1]INTERNAL PARAMETERS-2'!X39*VLOOKUP(Y$4,'[1]INTERNAL PARAMETERS-1'!$B$5:$J$44,4, FALSE)</f>
        <v>0</v>
      </c>
      <c r="Z39" s="52">
        <f>$F39*'[1]INTERNAL PARAMETERS-2'!Y39*VLOOKUP(Z$4,'[1]INTERNAL PARAMETERS-1'!$B$5:$J$44,4, FALSE)</f>
        <v>0</v>
      </c>
      <c r="AA39" s="52">
        <f>$F39*'[1]INTERNAL PARAMETERS-2'!Z39*VLOOKUP(AA$4,'[1]INTERNAL PARAMETERS-1'!$B$5:$J$44,4, FALSE)</f>
        <v>0</v>
      </c>
      <c r="AB39" s="52">
        <f>$F39*'[1]INTERNAL PARAMETERS-2'!AA39*VLOOKUP(AB$4,'[1]INTERNAL PARAMETERS-1'!$B$5:$J$44,4, FALSE)</f>
        <v>0</v>
      </c>
      <c r="AC39" s="52">
        <f>$F39*'[1]INTERNAL PARAMETERS-2'!AB39*VLOOKUP(AC$4,'[1]INTERNAL PARAMETERS-1'!$B$5:$J$44,4, FALSE)</f>
        <v>0</v>
      </c>
      <c r="AD39" s="52">
        <f>$F39*'[1]INTERNAL PARAMETERS-2'!AC39*VLOOKUP(AD$4,'[1]INTERNAL PARAMETERS-1'!$B$5:$J$44,4, FALSE)</f>
        <v>0</v>
      </c>
      <c r="AE39" s="52">
        <f>$F39*'[1]INTERNAL PARAMETERS-2'!AD39*VLOOKUP(AE$4,'[1]INTERNAL PARAMETERS-1'!$B$5:$J$44,4, FALSE)</f>
        <v>0</v>
      </c>
      <c r="AF39" s="52">
        <f>$F39*'[1]INTERNAL PARAMETERS-2'!AE39*VLOOKUP(AF$4,'[1]INTERNAL PARAMETERS-1'!$B$5:$J$44,4, FALSE)</f>
        <v>0</v>
      </c>
      <c r="AG39" s="52">
        <f>$F39*'[1]INTERNAL PARAMETERS-2'!AF39*VLOOKUP(AG$4,'[1]INTERNAL PARAMETERS-1'!$B$5:$J$44,4, FALSE)</f>
        <v>0</v>
      </c>
      <c r="AH39" s="52">
        <f>$F39*'[1]INTERNAL PARAMETERS-2'!AG39*VLOOKUP(AH$4,'[1]INTERNAL PARAMETERS-1'!$B$5:$J$44,4, FALSE)</f>
        <v>0</v>
      </c>
      <c r="AI39" s="52">
        <f>$F39*'[1]INTERNAL PARAMETERS-2'!AH39*VLOOKUP(AI$4,'[1]INTERNAL PARAMETERS-1'!$B$5:$J$44,4, FALSE)</f>
        <v>0.51905344887350902</v>
      </c>
      <c r="AJ39" s="52">
        <f>$F39*'[1]INTERNAL PARAMETERS-2'!AI39*VLOOKUP(AJ$4,'[1]INTERNAL PARAMETERS-1'!$B$5:$J$44,4, FALSE)</f>
        <v>1.0379887161785131</v>
      </c>
      <c r="AK39" s="52">
        <f>$F39*'[1]INTERNAL PARAMETERS-2'!AJ39*VLOOKUP(AK$4,'[1]INTERNAL PARAMETERS-1'!$B$5:$J$44,4, FALSE)</f>
        <v>0</v>
      </c>
      <c r="AL39" s="52">
        <f>$F39*'[1]INTERNAL PARAMETERS-2'!AK39*VLOOKUP(AL$4,'[1]INTERNAL PARAMETERS-1'!$B$5:$J$44,4, FALSE)</f>
        <v>0</v>
      </c>
      <c r="AM39" s="52">
        <f>$F39*'[1]INTERNAL PARAMETERS-2'!AL39*VLOOKUP(AM$4,'[1]INTERNAL PARAMETERS-1'!$B$5:$J$44,4, FALSE)</f>
        <v>0</v>
      </c>
      <c r="AN39" s="52">
        <f>$F39*'[1]INTERNAL PARAMETERS-2'!AM39*VLOOKUP(AN$4,'[1]INTERNAL PARAMETERS-1'!$B$5:$J$44,4, FALSE)</f>
        <v>0</v>
      </c>
      <c r="AO39" s="52">
        <f>$F39*'[1]INTERNAL PARAMETERS-2'!AN39*VLOOKUP(AO$4,'[1]INTERNAL PARAMETERS-1'!$B$5:$J$44,4, FALSE)</f>
        <v>0</v>
      </c>
      <c r="AP39" s="52">
        <f>$F39*'[1]INTERNAL PARAMETERS-2'!AO39*VLOOKUP(AP$4,'[1]INTERNAL PARAMETERS-1'!$B$5:$J$44,4, FALSE)</f>
        <v>0</v>
      </c>
      <c r="AQ39" s="52">
        <f>$F39*'[1]INTERNAL PARAMETERS-2'!AP39*VLOOKUP(AQ$4,'[1]INTERNAL PARAMETERS-1'!$B$5:$J$44,4, FALSE)</f>
        <v>0</v>
      </c>
      <c r="AR39" s="52">
        <f>$F39*'[1]INTERNAL PARAMETERS-2'!AQ39*VLOOKUP(AR$4,'[1]INTERNAL PARAMETERS-1'!$B$5:$J$44,4, FALSE)</f>
        <v>0</v>
      </c>
      <c r="AS39" s="52">
        <f>$F39*'[1]INTERNAL PARAMETERS-2'!AR39*VLOOKUP(AS$4,'[1]INTERNAL PARAMETERS-1'!$B$5:$J$44,4, FALSE)</f>
        <v>0</v>
      </c>
      <c r="AT39" s="51">
        <f>$F39*'[1]INTERNAL PARAMETERS-2'!AS39*VLOOKUP(AT$4,'[1]INTERNAL PARAMETERS-1'!$B$5:$J$44,4, FALSE)</f>
        <v>0</v>
      </c>
      <c r="AU39" s="53">
        <f>$F39*'[1]INTERNAL PARAMETERS-2'!F39*(1-VLOOKUP(G$4,'[1]INTERNAL PARAMETERS-1'!$B$5:$J$44,4, FALSE))</f>
        <v>0</v>
      </c>
      <c r="AV39" s="52">
        <f>$F39*'[1]INTERNAL PARAMETERS-2'!G39*(1-VLOOKUP(H$4,'[1]INTERNAL PARAMETERS-1'!$B$5:$J$44,4, FALSE))</f>
        <v>0</v>
      </c>
      <c r="AW39" s="52">
        <f>$F39*'[1]INTERNAL PARAMETERS-2'!H39*(1-VLOOKUP(I$4,'[1]INTERNAL PARAMETERS-1'!$B$5:$J$44,4, FALSE))</f>
        <v>175.40903714843506</v>
      </c>
      <c r="AX39" s="52">
        <f>$F39*'[1]INTERNAL PARAMETERS-2'!I39*(1-VLOOKUP(J$4,'[1]INTERNAL PARAMETERS-1'!$B$5:$J$44,4, FALSE))</f>
        <v>0</v>
      </c>
      <c r="AY39" s="52">
        <f>$F39*'[1]INTERNAL PARAMETERS-2'!J39*(1-VLOOKUP(K$4,'[1]INTERNAL PARAMETERS-1'!$B$5:$J$44,4, FALSE))</f>
        <v>0</v>
      </c>
      <c r="AZ39" s="52">
        <f>$F39*'[1]INTERNAL PARAMETERS-2'!K39*(1-VLOOKUP(L$4,'[1]INTERNAL PARAMETERS-1'!$B$5:$J$44,4, FALSE))</f>
        <v>0</v>
      </c>
      <c r="BA39" s="52">
        <f>$F39*'[1]INTERNAL PARAMETERS-2'!L39*(1-VLOOKUP(M$4,'[1]INTERNAL PARAMETERS-1'!$B$5:$J$44,4, FALSE))</f>
        <v>259.35585161593167</v>
      </c>
      <c r="BB39" s="52">
        <f>$F39*'[1]INTERNAL PARAMETERS-2'!M39*(1-VLOOKUP(N$4,'[1]INTERNAL PARAMETERS-1'!$B$5:$J$44,4, FALSE))</f>
        <v>35.994223502066333</v>
      </c>
      <c r="BC39" s="52">
        <f>$F39*'[1]INTERNAL PARAMETERS-2'!N39*(1-VLOOKUP(O$4,'[1]INTERNAL PARAMETERS-1'!$B$5:$J$44,4, FALSE))</f>
        <v>86.157790705556792</v>
      </c>
      <c r="BD39" s="52">
        <f>$F39*'[1]INTERNAL PARAMETERS-2'!O39*(1-VLOOKUP(P$4,'[1]INTERNAL PARAMETERS-1'!$B$5:$J$44,4, FALSE))</f>
        <v>8.8234359045756339</v>
      </c>
      <c r="BE39" s="52">
        <f>$F39*'[1]INTERNAL PARAMETERS-2'!P39*(1-VLOOKUP(Q$4,'[1]INTERNAL PARAMETERS-1'!$B$5:$J$44,4, FALSE))</f>
        <v>81.486664210400718</v>
      </c>
      <c r="BF39" s="52">
        <f>$F39*'[1]INTERNAL PARAMETERS-2'!Q39*(1-VLOOKUP(R$4,'[1]INTERNAL PARAMETERS-1'!$B$5:$J$44,4, FALSE))</f>
        <v>0</v>
      </c>
      <c r="BG39" s="52">
        <f>$F39*'[1]INTERNAL PARAMETERS-2'!R39*(1-VLOOKUP(S$4,'[1]INTERNAL PARAMETERS-1'!$B$5:$J$44,4, FALSE))</f>
        <v>32.667252803535995</v>
      </c>
      <c r="BH39" s="52">
        <f>$F39*'[1]INTERNAL PARAMETERS-2'!S39*(1-VLOOKUP(T$4,'[1]INTERNAL PARAMETERS-1'!$B$5:$J$44,4, FALSE))</f>
        <v>2.3356341565191365</v>
      </c>
      <c r="BI39" s="52">
        <f>$F39*'[1]INTERNAL PARAMETERS-2'!T39*(1-VLOOKUP(U$4,'[1]INTERNAL PARAMETERS-1'!$B$5:$J$44,4, FALSE))</f>
        <v>0.8303909729428105</v>
      </c>
      <c r="BJ39" s="52">
        <f>$F39*'[1]INTERNAL PARAMETERS-2'!U39*(1-VLOOKUP(V$4,'[1]INTERNAL PARAMETERS-1'!$B$5:$J$44,4, FALSE))</f>
        <v>17.646812718367013</v>
      </c>
      <c r="BK39" s="52">
        <f>$F39*'[1]INTERNAL PARAMETERS-2'!V39*(1-VLOOKUP(W$4,'[1]INTERNAL PARAMETERS-1'!$B$5:$J$44,4, FALSE))</f>
        <v>14.532669297478717</v>
      </c>
      <c r="BL39" s="52">
        <f>$F39*'[1]INTERNAL PARAMETERS-2'!W39*(1-VLOOKUP(X$4,'[1]INTERNAL PARAMETERS-1'!$B$5:$J$44,4, FALSE))</f>
        <v>31.141434208882966</v>
      </c>
      <c r="BM39" s="52">
        <f>$F39*'[1]INTERNAL PARAMETERS-2'!X39*(1-VLOOKUP(Y$4,'[1]INTERNAL PARAMETERS-1'!$B$5:$J$44,4, FALSE))</f>
        <v>30.103327311135949</v>
      </c>
      <c r="BN39" s="52">
        <f>$F39*'[1]INTERNAL PARAMETERS-2'!Y39*(1-VLOOKUP(Z$4,'[1]INTERNAL PARAMETERS-1'!$B$5:$J$44,4, FALSE))</f>
        <v>72.144174856951579</v>
      </c>
      <c r="BO39" s="52">
        <f>$F39*'[1]INTERNAL PARAMETERS-2'!Z39*(1-VLOOKUP(AA$4,'[1]INTERNAL PARAMETERS-1'!$B$5:$J$44,4, FALSE))</f>
        <v>61.763814968892419</v>
      </c>
      <c r="BP39" s="52">
        <f>$F39*'[1]INTERNAL PARAMETERS-2'!AA39*(1-VLOOKUP(AB$4,'[1]INTERNAL PARAMETERS-1'!$B$5:$J$44,4, FALSE))</f>
        <v>13.4945623997317</v>
      </c>
      <c r="BQ39" s="52">
        <f>$F39*'[1]INTERNAL PARAMETERS-2'!AB39*(1-VLOOKUP(AC$4,'[1]INTERNAL PARAMETERS-1'!$B$5:$J$44,4, FALSE))</f>
        <v>146.36456350939719</v>
      </c>
      <c r="BR39" s="52">
        <f>$F39*'[1]INTERNAL PARAMETERS-2'!AC39*(1-VLOOKUP(AD$4,'[1]INTERNAL PARAMETERS-1'!$B$5:$J$44,4, FALSE))</f>
        <v>12.975627132426697</v>
      </c>
      <c r="BS39" s="52">
        <f>$F39*'[1]INTERNAL PARAMETERS-2'!AD39*(1-VLOOKUP(AE$4,'[1]INTERNAL PARAMETERS-1'!$B$5:$J$44,4, FALSE))</f>
        <v>4.6712446767245712</v>
      </c>
      <c r="BT39" s="52">
        <f>$F39*'[1]INTERNAL PARAMETERS-2'!AE39*(1-VLOOKUP(AF$4,'[1]INTERNAL PARAMETERS-1'!$B$5:$J$44,4, FALSE))</f>
        <v>0</v>
      </c>
      <c r="BU39" s="52">
        <f>$F39*'[1]INTERNAL PARAMETERS-2'!AF39*(1-VLOOKUP(AG$4,'[1]INTERNAL PARAMETERS-1'!$B$5:$J$44,4, FALSE))</f>
        <v>0</v>
      </c>
      <c r="BV39" s="52">
        <f>$F39*'[1]INTERNAL PARAMETERS-2'!AG39*(1-VLOOKUP(AH$4,'[1]INTERNAL PARAMETERS-1'!$B$5:$J$44,4, FALSE))</f>
        <v>0</v>
      </c>
      <c r="BW39" s="52">
        <f>$F39*'[1]INTERNAL PARAMETERS-2'!AH39*(1-VLOOKUP(AI$4,'[1]INTERNAL PARAMETERS-1'!$B$5:$J$44,4, FALSE))</f>
        <v>0</v>
      </c>
      <c r="BX39" s="52">
        <f>$F39*'[1]INTERNAL PARAMETERS-2'!AI39*(1-VLOOKUP(AJ$4,'[1]INTERNAL PARAMETERS-1'!$B$5:$J$44,4, FALSE))</f>
        <v>0</v>
      </c>
      <c r="BY39" s="52">
        <f>$F39*'[1]INTERNAL PARAMETERS-2'!AJ39*(1-VLOOKUP(AK$4,'[1]INTERNAL PARAMETERS-1'!$B$5:$J$44,4, FALSE))</f>
        <v>0</v>
      </c>
      <c r="BZ39" s="52">
        <f>$F39*'[1]INTERNAL PARAMETERS-2'!AK39*(1-VLOOKUP(AL$4,'[1]INTERNAL PARAMETERS-1'!$B$5:$J$44,4, FALSE))</f>
        <v>0.51905344887350902</v>
      </c>
      <c r="CA39" s="52">
        <f>$F39*'[1]INTERNAL PARAMETERS-2'!AL39*(1-VLOOKUP(AM$4,'[1]INTERNAL PARAMETERS-1'!$B$5:$J$44,4, FALSE))</f>
        <v>5.7092333929030845</v>
      </c>
      <c r="CB39" s="52">
        <f>$F39*'[1]INTERNAL PARAMETERS-2'!AM39*(1-VLOOKUP(AN$4,'[1]INTERNAL PARAMETERS-1'!$B$5:$J$44,4, FALSE))</f>
        <v>0.51905344887350902</v>
      </c>
      <c r="CC39" s="52">
        <f>$F39*'[1]INTERNAL PARAMETERS-2'!AN39*(1-VLOOKUP(AO$4,'[1]INTERNAL PARAMETERS-1'!$B$5:$J$44,4, FALSE))</f>
        <v>6.2282868417765931</v>
      </c>
      <c r="CD39" s="52">
        <f>$F39*'[1]INTERNAL PARAMETERS-2'!AO39*(1-VLOOKUP(AP$4,'[1]INTERNAL PARAMETERS-1'!$B$5:$J$44,4, FALSE))</f>
        <v>38.926763215711581</v>
      </c>
      <c r="CE39" s="52">
        <f>$F39*'[1]INTERNAL PARAMETERS-2'!AP39*(1-VLOOKUP(AQ$4,'[1]INTERNAL PARAMETERS-1'!$B$5:$J$44,4, FALSE))</f>
        <v>4.6712446767245712</v>
      </c>
      <c r="CF39" s="52">
        <f>$F39*'[1]INTERNAL PARAMETERS-2'!AQ39*(1-VLOOKUP(AR$4,'[1]INTERNAL PARAMETERS-1'!$B$5:$J$44,4, FALSE))</f>
        <v>0.51905344887350902</v>
      </c>
      <c r="CG39" s="52">
        <f>$F39*'[1]INTERNAL PARAMETERS-2'!AR39*(1-VLOOKUP(AS$4,'[1]INTERNAL PARAMETERS-1'!$B$5:$J$44,4, FALSE))</f>
        <v>0.51905344887350902</v>
      </c>
      <c r="CH39" s="51">
        <f>$F39*'[1]INTERNAL PARAMETERS-2'!AS39*(1-VLOOKUP(AT$4,'[1]INTERNAL PARAMETERS-1'!$B$5:$J$44,4, FALSE))</f>
        <v>0</v>
      </c>
      <c r="CI39" s="50">
        <f t="shared" si="0"/>
        <v>1181.8159214121106</v>
      </c>
    </row>
    <row r="40" spans="3:87" x14ac:dyDescent="0.5">
      <c r="C40" s="35" t="s">
        <v>5</v>
      </c>
      <c r="D40" s="34" t="s">
        <v>72</v>
      </c>
      <c r="E40" s="34" t="s">
        <v>71</v>
      </c>
      <c r="F40" s="147">
        <f>ESC!AF40</f>
        <v>779.55043365110828</v>
      </c>
      <c r="G40" s="53">
        <f>$F40*'[1]INTERNAL PARAMETERS-2'!F40*VLOOKUP(G$4,'[1]INTERNAL PARAMETERS-1'!$B$5:$J$44,4, FALSE)</f>
        <v>0</v>
      </c>
      <c r="H40" s="52">
        <f>$F40*'[1]INTERNAL PARAMETERS-2'!G40*VLOOKUP(H$4,'[1]INTERNAL PARAMETERS-1'!$B$5:$J$44,4, FALSE)</f>
        <v>0</v>
      </c>
      <c r="I40" s="52">
        <f>$F40*'[1]INTERNAL PARAMETERS-2'!H40*VLOOKUP(I$4,'[1]INTERNAL PARAMETERS-1'!$B$5:$J$44,4, FALSE)</f>
        <v>6.5696145065686968</v>
      </c>
      <c r="J40" s="52">
        <f>$F40*'[1]INTERNAL PARAMETERS-2'!I40*VLOOKUP(J$4,'[1]INTERNAL PARAMETERS-1'!$B$5:$J$44,4, FALSE)</f>
        <v>0</v>
      </c>
      <c r="K40" s="52">
        <f>$F40*'[1]INTERNAL PARAMETERS-2'!J40*VLOOKUP(K$4,'[1]INTERNAL PARAMETERS-1'!$B$5:$J$44,4, FALSE)</f>
        <v>0</v>
      </c>
      <c r="L40" s="52">
        <f>$F40*'[1]INTERNAL PARAMETERS-2'!K40*VLOOKUP(L$4,'[1]INTERNAL PARAMETERS-1'!$B$5:$J$44,4, FALSE)</f>
        <v>0</v>
      </c>
      <c r="M40" s="52">
        <f>$F40*'[1]INTERNAL PARAMETERS-2'!L40*VLOOKUP(M$4,'[1]INTERNAL PARAMETERS-1'!$B$5:$J$44,4, FALSE)</f>
        <v>9.1313224708547818</v>
      </c>
      <c r="N40" s="52">
        <f>$F40*'[1]INTERNAL PARAMETERS-2'!M40*VLOOKUP(N$4,'[1]INTERNAL PARAMETERS-1'!$B$5:$J$44,4, FALSE)</f>
        <v>1.7746387667024117</v>
      </c>
      <c r="O40" s="52">
        <f>$F40*'[1]INTERNAL PARAMETERS-2'!N40*VLOOKUP(O$4,'[1]INTERNAL PARAMETERS-1'!$B$5:$J$44,4, FALSE)</f>
        <v>0</v>
      </c>
      <c r="P40" s="52">
        <f>$F40*'[1]INTERNAL PARAMETERS-2'!O40*VLOOKUP(P$4,'[1]INTERNAL PARAMETERS-1'!$B$5:$J$44,4, FALSE)</f>
        <v>0</v>
      </c>
      <c r="Q40" s="52">
        <f>$F40*'[1]INTERNAL PARAMETERS-2'!P40*VLOOKUP(Q$4,'[1]INTERNAL PARAMETERS-1'!$B$5:$J$44,4, FALSE)</f>
        <v>0</v>
      </c>
      <c r="R40" s="52">
        <f>$F40*'[1]INTERNAL PARAMETERS-2'!Q40*VLOOKUP(R$4,'[1]INTERNAL PARAMETERS-1'!$B$5:$J$44,4, FALSE)</f>
        <v>0.64531184897638738</v>
      </c>
      <c r="S40" s="52">
        <f>$F40*'[1]INTERNAL PARAMETERS-2'!R40*VLOOKUP(S$4,'[1]INTERNAL PARAMETERS-1'!$B$5:$J$44,4, FALSE)</f>
        <v>1.787322052257915</v>
      </c>
      <c r="T40" s="52">
        <f>$F40*'[1]INTERNAL PARAMETERS-2'!S40*VLOOKUP(T$4,'[1]INTERNAL PARAMETERS-1'!$B$5:$J$44,4, FALSE)</f>
        <v>0.12906236979527749</v>
      </c>
      <c r="U40" s="52">
        <f>$F40*'[1]INTERNAL PARAMETERS-2'!T40*VLOOKUP(U$4,'[1]INTERNAL PARAMETERS-1'!$B$5:$J$44,4, FALSE)</f>
        <v>0.25812473959055499</v>
      </c>
      <c r="V40" s="52">
        <f>$F40*'[1]INTERNAL PARAMETERS-2'!U40*VLOOKUP(V$4,'[1]INTERNAL PARAMETERS-1'!$B$5:$J$44,4, FALSE)</f>
        <v>1.3551782693634231</v>
      </c>
      <c r="W40" s="52">
        <f>$F40*'[1]INTERNAL PARAMETERS-2'!V40*VLOOKUP(W$4,'[1]INTERNAL PARAMETERS-1'!$B$5:$J$44,4, FALSE)</f>
        <v>0</v>
      </c>
      <c r="X40" s="52">
        <f>$F40*'[1]INTERNAL PARAMETERS-2'!W40*VLOOKUP(X$4,'[1]INTERNAL PARAMETERS-1'!$B$5:$J$44,4, FALSE)</f>
        <v>0</v>
      </c>
      <c r="Y40" s="52">
        <f>$F40*'[1]INTERNAL PARAMETERS-2'!X40*VLOOKUP(Y$4,'[1]INTERNAL PARAMETERS-1'!$B$5:$J$44,4, FALSE)</f>
        <v>0</v>
      </c>
      <c r="Z40" s="52">
        <f>$F40*'[1]INTERNAL PARAMETERS-2'!Y40*VLOOKUP(Z$4,'[1]INTERNAL PARAMETERS-1'!$B$5:$J$44,4, FALSE)</f>
        <v>0</v>
      </c>
      <c r="AA40" s="52">
        <f>$F40*'[1]INTERNAL PARAMETERS-2'!Z40*VLOOKUP(AA$4,'[1]INTERNAL PARAMETERS-1'!$B$5:$J$44,4, FALSE)</f>
        <v>0</v>
      </c>
      <c r="AB40" s="52">
        <f>$F40*'[1]INTERNAL PARAMETERS-2'!AA40*VLOOKUP(AB$4,'[1]INTERNAL PARAMETERS-1'!$B$5:$J$44,4, FALSE)</f>
        <v>0</v>
      </c>
      <c r="AC40" s="52">
        <f>$F40*'[1]INTERNAL PARAMETERS-2'!AB40*VLOOKUP(AC$4,'[1]INTERNAL PARAMETERS-1'!$B$5:$J$44,4, FALSE)</f>
        <v>0</v>
      </c>
      <c r="AD40" s="52">
        <f>$F40*'[1]INTERNAL PARAMETERS-2'!AC40*VLOOKUP(AD$4,'[1]INTERNAL PARAMETERS-1'!$B$5:$J$44,4, FALSE)</f>
        <v>0</v>
      </c>
      <c r="AE40" s="52">
        <f>$F40*'[1]INTERNAL PARAMETERS-2'!AD40*VLOOKUP(AE$4,'[1]INTERNAL PARAMETERS-1'!$B$5:$J$44,4, FALSE)</f>
        <v>0</v>
      </c>
      <c r="AF40" s="52">
        <f>$F40*'[1]INTERNAL PARAMETERS-2'!AE40*VLOOKUP(AF$4,'[1]INTERNAL PARAMETERS-1'!$B$5:$J$44,4, FALSE)</f>
        <v>0</v>
      </c>
      <c r="AG40" s="52">
        <f>$F40*'[1]INTERNAL PARAMETERS-2'!AF40*VLOOKUP(AG$4,'[1]INTERNAL PARAMETERS-1'!$B$5:$J$44,4, FALSE)</f>
        <v>0</v>
      </c>
      <c r="AH40" s="52">
        <f>$F40*'[1]INTERNAL PARAMETERS-2'!AG40*VLOOKUP(AH$4,'[1]INTERNAL PARAMETERS-1'!$B$5:$J$44,4, FALSE)</f>
        <v>0</v>
      </c>
      <c r="AI40" s="52">
        <f>$F40*'[1]INTERNAL PARAMETERS-2'!AH40*VLOOKUP(AI$4,'[1]INTERNAL PARAMETERS-1'!$B$5:$J$44,4, FALSE)</f>
        <v>0</v>
      </c>
      <c r="AJ40" s="52">
        <f>$F40*'[1]INTERNAL PARAMETERS-2'!AI40*VLOOKUP(AJ$4,'[1]INTERNAL PARAMETERS-1'!$B$5:$J$44,4, FALSE)</f>
        <v>1.9359355469291624</v>
      </c>
      <c r="AK40" s="52">
        <f>$F40*'[1]INTERNAL PARAMETERS-2'!AJ40*VLOOKUP(AK$4,'[1]INTERNAL PARAMETERS-1'!$B$5:$J$44,4, FALSE)</f>
        <v>0</v>
      </c>
      <c r="AL40" s="52">
        <f>$F40*'[1]INTERNAL PARAMETERS-2'!AK40*VLOOKUP(AL$4,'[1]INTERNAL PARAMETERS-1'!$B$5:$J$44,4, FALSE)</f>
        <v>0</v>
      </c>
      <c r="AM40" s="52">
        <f>$F40*'[1]INTERNAL PARAMETERS-2'!AL40*VLOOKUP(AM$4,'[1]INTERNAL PARAMETERS-1'!$B$5:$J$44,4, FALSE)</f>
        <v>0</v>
      </c>
      <c r="AN40" s="52">
        <f>$F40*'[1]INTERNAL PARAMETERS-2'!AM40*VLOOKUP(AN$4,'[1]INTERNAL PARAMETERS-1'!$B$5:$J$44,4, FALSE)</f>
        <v>0</v>
      </c>
      <c r="AO40" s="52">
        <f>$F40*'[1]INTERNAL PARAMETERS-2'!AN40*VLOOKUP(AO$4,'[1]INTERNAL PARAMETERS-1'!$B$5:$J$44,4, FALSE)</f>
        <v>0</v>
      </c>
      <c r="AP40" s="52">
        <f>$F40*'[1]INTERNAL PARAMETERS-2'!AO40*VLOOKUP(AP$4,'[1]INTERNAL PARAMETERS-1'!$B$5:$J$44,4, FALSE)</f>
        <v>0</v>
      </c>
      <c r="AQ40" s="52">
        <f>$F40*'[1]INTERNAL PARAMETERS-2'!AP40*VLOOKUP(AQ$4,'[1]INTERNAL PARAMETERS-1'!$B$5:$J$44,4, FALSE)</f>
        <v>0</v>
      </c>
      <c r="AR40" s="52">
        <f>$F40*'[1]INTERNAL PARAMETERS-2'!AQ40*VLOOKUP(AR$4,'[1]INTERNAL PARAMETERS-1'!$B$5:$J$44,4, FALSE)</f>
        <v>0</v>
      </c>
      <c r="AS40" s="52">
        <f>$F40*'[1]INTERNAL PARAMETERS-2'!AR40*VLOOKUP(AS$4,'[1]INTERNAL PARAMETERS-1'!$B$5:$J$44,4, FALSE)</f>
        <v>0</v>
      </c>
      <c r="AT40" s="51">
        <f>$F40*'[1]INTERNAL PARAMETERS-2'!AS40*VLOOKUP(AT$4,'[1]INTERNAL PARAMETERS-1'!$B$5:$J$44,4, FALSE)</f>
        <v>0</v>
      </c>
      <c r="AU40" s="53">
        <f>$F40*'[1]INTERNAL PARAMETERS-2'!F40*(1-VLOOKUP(G$4,'[1]INTERNAL PARAMETERS-1'!$B$5:$J$44,4, FALSE))</f>
        <v>0</v>
      </c>
      <c r="AV40" s="52">
        <f>$F40*'[1]INTERNAL PARAMETERS-2'!G40*(1-VLOOKUP(H$4,'[1]INTERNAL PARAMETERS-1'!$B$5:$J$44,4, FALSE))</f>
        <v>0</v>
      </c>
      <c r="AW40" s="52">
        <f>$F40*'[1]INTERNAL PARAMETERS-2'!H40*(1-VLOOKUP(I$4,'[1]INTERNAL PARAMETERS-1'!$B$5:$J$44,4, FALSE))</f>
        <v>124.82267562480523</v>
      </c>
      <c r="AX40" s="52">
        <f>$F40*'[1]INTERNAL PARAMETERS-2'!I40*(1-VLOOKUP(J$4,'[1]INTERNAL PARAMETERS-1'!$B$5:$J$44,4, FALSE))</f>
        <v>0</v>
      </c>
      <c r="AY40" s="52">
        <f>$F40*'[1]INTERNAL PARAMETERS-2'!J40*(1-VLOOKUP(K$4,'[1]INTERNAL PARAMETERS-1'!$B$5:$J$44,4, FALSE))</f>
        <v>0</v>
      </c>
      <c r="AZ40" s="52">
        <f>$F40*'[1]INTERNAL PARAMETERS-2'!K40*(1-VLOOKUP(L$4,'[1]INTERNAL PARAMETERS-1'!$B$5:$J$44,4, FALSE))</f>
        <v>0</v>
      </c>
      <c r="BA40" s="52">
        <f>$F40*'[1]INTERNAL PARAMETERS-2'!L40*(1-VLOOKUP(M$4,'[1]INTERNAL PARAMETERS-1'!$B$5:$J$44,4, FALSE))</f>
        <v>173.49512694624082</v>
      </c>
      <c r="BB40" s="52">
        <f>$F40*'[1]INTERNAL PARAMETERS-2'!M40*(1-VLOOKUP(N$4,'[1]INTERNAL PARAMETERS-1'!$B$5:$J$44,4, FALSE))</f>
        <v>33.718136567345816</v>
      </c>
      <c r="BC40" s="52">
        <f>$F40*'[1]INTERNAL PARAMETERS-2'!N40*(1-VLOOKUP(O$4,'[1]INTERNAL PARAMETERS-1'!$B$5:$J$44,4, FALSE))</f>
        <v>58.079079823438612</v>
      </c>
      <c r="BD40" s="52">
        <f>$F40*'[1]INTERNAL PARAMETERS-2'!O40*(1-VLOOKUP(P$4,'[1]INTERNAL PARAMETERS-1'!$B$5:$J$44,4, FALSE))</f>
        <v>3.2266371999253018</v>
      </c>
      <c r="BE40" s="52">
        <f>$F40*'[1]INTERNAL PARAMETERS-2'!P40*(1-VLOOKUP(Q$4,'[1]INTERNAL PARAMETERS-1'!$B$5:$J$44,4, FALSE))</f>
        <v>56.143144276509453</v>
      </c>
      <c r="BF40" s="52">
        <f>$F40*'[1]INTERNAL PARAMETERS-2'!Q40*(1-VLOOKUP(R$4,'[1]INTERNAL PARAMETERS-1'!$B$5:$J$44,4, FALSE))</f>
        <v>0</v>
      </c>
      <c r="BG40" s="52">
        <f>$F40*'[1]INTERNAL PARAMETERS-2'!R40*(1-VLOOKUP(S$4,'[1]INTERNAL PARAMETERS-1'!$B$5:$J$44,4, FALSE))</f>
        <v>33.959118992900386</v>
      </c>
      <c r="BH40" s="52">
        <f>$F40*'[1]INTERNAL PARAMETERS-2'!S40*(1-VLOOKUP(T$4,'[1]INTERNAL PARAMETERS-1'!$B$5:$J$44,4, FALSE))</f>
        <v>1.1615613281574972</v>
      </c>
      <c r="BI40" s="52">
        <f>$F40*'[1]INTERNAL PARAMETERS-2'!T40*(1-VLOOKUP(U$4,'[1]INTERNAL PARAMETERS-1'!$B$5:$J$44,4, FALSE))</f>
        <v>1.0324989583622199</v>
      </c>
      <c r="BJ40" s="52">
        <f>$F40*'[1]INTERNAL PARAMETERS-2'!U40*(1-VLOOKUP(V$4,'[1]INTERNAL PARAMETERS-1'!$B$5:$J$44,4, FALSE))</f>
        <v>7.6793435263927305</v>
      </c>
      <c r="BK40" s="52">
        <f>$F40*'[1]INTERNAL PARAMETERS-2'!V40*(1-VLOOKUP(W$4,'[1]INTERNAL PARAMETERS-1'!$B$5:$J$44,4, FALSE))</f>
        <v>11.615847146705068</v>
      </c>
      <c r="BL40" s="52">
        <f>$F40*'[1]INTERNAL PARAMETERS-2'!W40*(1-VLOOKUP(X$4,'[1]INTERNAL PARAMETERS-1'!$B$5:$J$44,4, FALSE))</f>
        <v>12.261158995681456</v>
      </c>
      <c r="BM40" s="52">
        <f>$F40*'[1]INTERNAL PARAMETERS-2'!X40*(1-VLOOKUP(Y$4,'[1]INTERNAL PARAMETERS-1'!$B$5:$J$44,4, FALSE))</f>
        <v>15.487796195606759</v>
      </c>
      <c r="BN40" s="52">
        <f>$F40*'[1]INTERNAL PARAMETERS-2'!Y40*(1-VLOOKUP(Z$4,'[1]INTERNAL PARAMETERS-1'!$B$5:$J$44,4, FALSE))</f>
        <v>40.010036231926307</v>
      </c>
      <c r="BO40" s="52">
        <f>$F40*'[1]INTERNAL PARAMETERS-2'!Z40*(1-VLOOKUP(AA$4,'[1]INTERNAL PARAMETERS-1'!$B$5:$J$44,4, FALSE))</f>
        <v>38.074100684997141</v>
      </c>
      <c r="BP40" s="52">
        <f>$F40*'[1]INTERNAL PARAMETERS-2'!AA40*(1-VLOOKUP(AB$4,'[1]INTERNAL PARAMETERS-1'!$B$5:$J$44,4, FALSE))</f>
        <v>7.098586248826992</v>
      </c>
      <c r="BQ40" s="52">
        <f>$F40*'[1]INTERNAL PARAMETERS-2'!AB40*(1-VLOOKUP(AC$4,'[1]INTERNAL PARAMETERS-1'!$B$5:$J$44,4, FALSE))</f>
        <v>86.473268908659847</v>
      </c>
      <c r="BR40" s="52">
        <f>$F40*'[1]INTERNAL PARAMETERS-2'!AC40*(1-VLOOKUP(AD$4,'[1]INTERNAL PARAMETERS-1'!$B$5:$J$44,4, FALSE))</f>
        <v>5.8078845958308518</v>
      </c>
      <c r="BS40" s="52">
        <f>$F40*'[1]INTERNAL PARAMETERS-2'!AD40*(1-VLOOKUP(AE$4,'[1]INTERNAL PARAMETERS-1'!$B$5:$J$44,4, FALSE))</f>
        <v>0.64531184897638738</v>
      </c>
      <c r="BT40" s="52">
        <f>$F40*'[1]INTERNAL PARAMETERS-2'!AE40*(1-VLOOKUP(AF$4,'[1]INTERNAL PARAMETERS-1'!$B$5:$J$44,4, FALSE))</f>
        <v>0</v>
      </c>
      <c r="BU40" s="52">
        <f>$F40*'[1]INTERNAL PARAMETERS-2'!AF40*(1-VLOOKUP(AG$4,'[1]INTERNAL PARAMETERS-1'!$B$5:$J$44,4, FALSE))</f>
        <v>0</v>
      </c>
      <c r="BV40" s="52">
        <f>$F40*'[1]INTERNAL PARAMETERS-2'!AG40*(1-VLOOKUP(AH$4,'[1]INTERNAL PARAMETERS-1'!$B$5:$J$44,4, FALSE))</f>
        <v>0</v>
      </c>
      <c r="BW40" s="52">
        <f>$F40*'[1]INTERNAL PARAMETERS-2'!AH40*(1-VLOOKUP(AI$4,'[1]INTERNAL PARAMETERS-1'!$B$5:$J$44,4, FALSE))</f>
        <v>0</v>
      </c>
      <c r="BX40" s="52">
        <f>$F40*'[1]INTERNAL PARAMETERS-2'!AI40*(1-VLOOKUP(AJ$4,'[1]INTERNAL PARAMETERS-1'!$B$5:$J$44,4, FALSE))</f>
        <v>0</v>
      </c>
      <c r="BY40" s="52">
        <f>$F40*'[1]INTERNAL PARAMETERS-2'!AJ40*(1-VLOOKUP(AK$4,'[1]INTERNAL PARAMETERS-1'!$B$5:$J$44,4, FALSE))</f>
        <v>0</v>
      </c>
      <c r="BZ40" s="52">
        <f>$F40*'[1]INTERNAL PARAMETERS-2'!AK40*(1-VLOOKUP(AL$4,'[1]INTERNAL PARAMETERS-1'!$B$5:$J$44,4, FALSE))</f>
        <v>0</v>
      </c>
      <c r="CA40" s="52">
        <f>$F40*'[1]INTERNAL PARAMETERS-2'!AL40*(1-VLOOKUP(AM$4,'[1]INTERNAL PARAMETERS-1'!$B$5:$J$44,4, FALSE))</f>
        <v>5.1625727468544644</v>
      </c>
      <c r="CB40" s="52">
        <f>$F40*'[1]INTERNAL PARAMETERS-2'!AM40*(1-VLOOKUP(AN$4,'[1]INTERNAL PARAMETERS-1'!$B$5:$J$44,4, FALSE))</f>
        <v>0.64531184897638738</v>
      </c>
      <c r="CC40" s="52">
        <f>$F40*'[1]INTERNAL PARAMETERS-2'!AN40*(1-VLOOKUP(AO$4,'[1]INTERNAL PARAMETERS-1'!$B$5:$J$44,4, FALSE))</f>
        <v>7.7438980978033793</v>
      </c>
      <c r="CD40" s="52">
        <f>$F40*'[1]INTERNAL PARAMETERS-2'!AO40*(1-VLOOKUP(AP$4,'[1]INTERNAL PARAMETERS-1'!$B$5:$J$44,4, FALSE))</f>
        <v>30.975514436170155</v>
      </c>
      <c r="CE40" s="52">
        <f>$F40*'[1]INTERNAL PARAMETERS-2'!AP40*(1-VLOOKUP(AQ$4,'[1]INTERNAL PARAMETERS-1'!$B$5:$J$44,4, FALSE))</f>
        <v>0.64531184897638738</v>
      </c>
      <c r="CF40" s="52">
        <f>$F40*'[1]INTERNAL PARAMETERS-2'!AQ40*(1-VLOOKUP(AR$4,'[1]INTERNAL PARAMETERS-1'!$B$5:$J$44,4, FALSE))</f>
        <v>0</v>
      </c>
      <c r="CG40" s="52">
        <f>$F40*'[1]INTERNAL PARAMETERS-2'!AR40*(1-VLOOKUP(AS$4,'[1]INTERNAL PARAMETERS-1'!$B$5:$J$44,4, FALSE))</f>
        <v>0</v>
      </c>
      <c r="CH40" s="51">
        <f>$F40*'[1]INTERNAL PARAMETERS-2'!AS40*(1-VLOOKUP(AT$4,'[1]INTERNAL PARAMETERS-1'!$B$5:$J$44,4, FALSE))</f>
        <v>0</v>
      </c>
      <c r="CI40" s="50">
        <f t="shared" si="0"/>
        <v>779.55043365110816</v>
      </c>
    </row>
    <row r="41" spans="3:87" x14ac:dyDescent="0.5">
      <c r="C41" s="35" t="s">
        <v>4</v>
      </c>
      <c r="D41" s="34" t="s">
        <v>90</v>
      </c>
      <c r="E41" s="34" t="s">
        <v>89</v>
      </c>
      <c r="F41" s="147">
        <f>ESC!AF41</f>
        <v>353.31299836673253</v>
      </c>
      <c r="G41" s="53">
        <f>$F41*'[1]INTERNAL PARAMETERS-2'!F41*VLOOKUP(G$4,'[1]INTERNAL PARAMETERS-1'!$B$5:$J$44,4, FALSE)</f>
        <v>0.4920943441251851</v>
      </c>
      <c r="H41" s="52">
        <f>$F41*'[1]INTERNAL PARAMETERS-2'!G41*VLOOKUP(H$4,'[1]INTERNAL PARAMETERS-1'!$B$5:$J$44,4, FALSE)</f>
        <v>0.59049201417032005</v>
      </c>
      <c r="I41" s="52">
        <f>$F41*'[1]INTERNAL PARAMETERS-2'!H41*VLOOKUP(I$4,'[1]INTERNAL PARAMETERS-1'!$B$5:$J$44,4, FALSE)</f>
        <v>4.1484086712380641</v>
      </c>
      <c r="J41" s="52">
        <f>$F41*'[1]INTERNAL PARAMETERS-2'!I41*VLOOKUP(J$4,'[1]INTERNAL PARAMETERS-1'!$B$5:$J$44,4, FALSE)</f>
        <v>0</v>
      </c>
      <c r="K41" s="52">
        <f>$F41*'[1]INTERNAL PARAMETERS-2'!J41*VLOOKUP(K$4,'[1]INTERNAL PARAMETERS-1'!$B$5:$J$44,4, FALSE)</f>
        <v>9.8433001344971682E-2</v>
      </c>
      <c r="L41" s="52">
        <f>$F41*'[1]INTERNAL PARAMETERS-2'!K41*VLOOKUP(L$4,'[1]INTERNAL PARAMETERS-1'!$B$5:$J$44,4, FALSE)</f>
        <v>0</v>
      </c>
      <c r="M41" s="52">
        <f>$F41*'[1]INTERNAL PARAMETERS-2'!L41*VLOOKUP(M$4,'[1]INTERNAL PARAMETERS-1'!$B$5:$J$44,4, FALSE)</f>
        <v>0.16238618717933395</v>
      </c>
      <c r="N41" s="52">
        <f>$F41*'[1]INTERNAL PARAMETERS-2'!M41*VLOOKUP(N$4,'[1]INTERNAL PARAMETERS-1'!$B$5:$J$44,4, FALSE)</f>
        <v>1.4073463666992305</v>
      </c>
      <c r="O41" s="52">
        <f>$F41*'[1]INTERNAL PARAMETERS-2'!N41*VLOOKUP(O$4,'[1]INTERNAL PARAMETERS-1'!$B$5:$J$44,4, FALSE)</f>
        <v>0</v>
      </c>
      <c r="P41" s="52">
        <f>$F41*'[1]INTERNAL PARAMETERS-2'!O41*VLOOKUP(P$4,'[1]INTERNAL PARAMETERS-1'!$B$5:$J$44,4, FALSE)</f>
        <v>0</v>
      </c>
      <c r="Q41" s="52">
        <f>$F41*'[1]INTERNAL PARAMETERS-2'!P41*VLOOKUP(Q$4,'[1]INTERNAL PARAMETERS-1'!$B$5:$J$44,4, FALSE)</f>
        <v>0</v>
      </c>
      <c r="R41" s="52">
        <f>$F41*'[1]INTERNAL PARAMETERS-2'!Q41*VLOOKUP(R$4,'[1]INTERNAL PARAMETERS-1'!$B$5:$J$44,4, FALSE)</f>
        <v>1.279417029685612</v>
      </c>
      <c r="S41" s="52">
        <f>$F41*'[1]INTERNAL PARAMETERS-2'!R41*VLOOKUP(S$4,'[1]INTERNAL PARAMETERS-1'!$B$5:$J$44,4, FALSE)</f>
        <v>3.4935836597601373</v>
      </c>
      <c r="T41" s="52">
        <f>$F41*'[1]INTERNAL PARAMETERS-2'!S41*VLOOKUP(T$4,'[1]INTERNAL PARAMETERS-1'!$B$5:$J$44,4, FALSE)</f>
        <v>0.17714760425109602</v>
      </c>
      <c r="U41" s="52">
        <f>$F41*'[1]INTERNAL PARAMETERS-2'!T41*VLOOKUP(U$4,'[1]INTERNAL PARAMETERS-1'!$B$5:$J$44,4, FALSE)</f>
        <v>0.11809840283406402</v>
      </c>
      <c r="V41" s="52">
        <f>$F41*'[1]INTERNAL PARAMETERS-2'!U41*VLOOKUP(V$4,'[1]INTERNAL PARAMETERS-1'!$B$5:$J$44,4, FALSE)</f>
        <v>3.4248748809677583</v>
      </c>
      <c r="W41" s="52">
        <f>$F41*'[1]INTERNAL PARAMETERS-2'!V41*VLOOKUP(W$4,'[1]INTERNAL PARAMETERS-1'!$B$5:$J$44,4, FALSE)</f>
        <v>0</v>
      </c>
      <c r="X41" s="52">
        <f>$F41*'[1]INTERNAL PARAMETERS-2'!W41*VLOOKUP(X$4,'[1]INTERNAL PARAMETERS-1'!$B$5:$J$44,4, FALSE)</f>
        <v>0</v>
      </c>
      <c r="Y41" s="52">
        <f>$F41*'[1]INTERNAL PARAMETERS-2'!X41*VLOOKUP(Y$4,'[1]INTERNAL PARAMETERS-1'!$B$5:$J$44,4, FALSE)</f>
        <v>0</v>
      </c>
      <c r="Z41" s="52">
        <f>$F41*'[1]INTERNAL PARAMETERS-2'!Y41*VLOOKUP(Z$4,'[1]INTERNAL PARAMETERS-1'!$B$5:$J$44,4, FALSE)</f>
        <v>0</v>
      </c>
      <c r="AA41" s="52">
        <f>$F41*'[1]INTERNAL PARAMETERS-2'!Z41*VLOOKUP(AA$4,'[1]INTERNAL PARAMETERS-1'!$B$5:$J$44,4, FALSE)</f>
        <v>0</v>
      </c>
      <c r="AB41" s="52">
        <f>$F41*'[1]INTERNAL PARAMETERS-2'!AA41*VLOOKUP(AB$4,'[1]INTERNAL PARAMETERS-1'!$B$5:$J$44,4, FALSE)</f>
        <v>0</v>
      </c>
      <c r="AC41" s="52">
        <f>$F41*'[1]INTERNAL PARAMETERS-2'!AB41*VLOOKUP(AC$4,'[1]INTERNAL PARAMETERS-1'!$B$5:$J$44,4, FALSE)</f>
        <v>0</v>
      </c>
      <c r="AD41" s="52">
        <f>$F41*'[1]INTERNAL PARAMETERS-2'!AC41*VLOOKUP(AD$4,'[1]INTERNAL PARAMETERS-1'!$B$5:$J$44,4, FALSE)</f>
        <v>0</v>
      </c>
      <c r="AE41" s="52">
        <f>$F41*'[1]INTERNAL PARAMETERS-2'!AD41*VLOOKUP(AE$4,'[1]INTERNAL PARAMETERS-1'!$B$5:$J$44,4, FALSE)</f>
        <v>0</v>
      </c>
      <c r="AF41" s="52">
        <f>$F41*'[1]INTERNAL PARAMETERS-2'!AE41*VLOOKUP(AF$4,'[1]INTERNAL PARAMETERS-1'!$B$5:$J$44,4, FALSE)</f>
        <v>0</v>
      </c>
      <c r="AG41" s="52">
        <f>$F41*'[1]INTERNAL PARAMETERS-2'!AF41*VLOOKUP(AG$4,'[1]INTERNAL PARAMETERS-1'!$B$5:$J$44,4, FALSE)</f>
        <v>0</v>
      </c>
      <c r="AH41" s="52">
        <f>$F41*'[1]INTERNAL PARAMETERS-2'!AG41*VLOOKUP(AH$4,'[1]INTERNAL PARAMETERS-1'!$B$5:$J$44,4, FALSE)</f>
        <v>0.19683067139010671</v>
      </c>
      <c r="AI41" s="52">
        <f>$F41*'[1]INTERNAL PARAMETERS-2'!AH41*VLOOKUP(AI$4,'[1]INTERNAL PARAMETERS-1'!$B$5:$J$44,4, FALSE)</f>
        <v>0.98415335695053352</v>
      </c>
      <c r="AJ41" s="52">
        <f>$F41*'[1]INTERNAL PARAMETERS-2'!AI41*VLOOKUP(AJ$4,'[1]INTERNAL PARAMETERS-1'!$B$5:$J$44,4, FALSE)</f>
        <v>9.8433001344971682E-2</v>
      </c>
      <c r="AK41" s="52">
        <f>$F41*'[1]INTERNAL PARAMETERS-2'!AJ41*VLOOKUP(AK$4,'[1]INTERNAL PARAMETERS-1'!$B$5:$J$44,4, FALSE)</f>
        <v>0</v>
      </c>
      <c r="AL41" s="52">
        <f>$F41*'[1]INTERNAL PARAMETERS-2'!AK41*VLOOKUP(AL$4,'[1]INTERNAL PARAMETERS-1'!$B$5:$J$44,4, FALSE)</f>
        <v>0</v>
      </c>
      <c r="AM41" s="52">
        <f>$F41*'[1]INTERNAL PARAMETERS-2'!AL41*VLOOKUP(AM$4,'[1]INTERNAL PARAMETERS-1'!$B$5:$J$44,4, FALSE)</f>
        <v>0</v>
      </c>
      <c r="AN41" s="52">
        <f>$F41*'[1]INTERNAL PARAMETERS-2'!AM41*VLOOKUP(AN$4,'[1]INTERNAL PARAMETERS-1'!$B$5:$J$44,4, FALSE)</f>
        <v>0</v>
      </c>
      <c r="AO41" s="52">
        <f>$F41*'[1]INTERNAL PARAMETERS-2'!AN41*VLOOKUP(AO$4,'[1]INTERNAL PARAMETERS-1'!$B$5:$J$44,4, FALSE)</f>
        <v>0</v>
      </c>
      <c r="AP41" s="52">
        <f>$F41*'[1]INTERNAL PARAMETERS-2'!AO41*VLOOKUP(AP$4,'[1]INTERNAL PARAMETERS-1'!$B$5:$J$44,4, FALSE)</f>
        <v>0</v>
      </c>
      <c r="AQ41" s="52">
        <f>$F41*'[1]INTERNAL PARAMETERS-2'!AP41*VLOOKUP(AQ$4,'[1]INTERNAL PARAMETERS-1'!$B$5:$J$44,4, FALSE)</f>
        <v>0</v>
      </c>
      <c r="AR41" s="52">
        <f>$F41*'[1]INTERNAL PARAMETERS-2'!AQ41*VLOOKUP(AR$4,'[1]INTERNAL PARAMETERS-1'!$B$5:$J$44,4, FALSE)</f>
        <v>0</v>
      </c>
      <c r="AS41" s="52">
        <f>$F41*'[1]INTERNAL PARAMETERS-2'!AR41*VLOOKUP(AS$4,'[1]INTERNAL PARAMETERS-1'!$B$5:$J$44,4, FALSE)</f>
        <v>0</v>
      </c>
      <c r="AT41" s="51">
        <f>$F41*'[1]INTERNAL PARAMETERS-2'!AS41*VLOOKUP(AT$4,'[1]INTERNAL PARAMETERS-1'!$B$5:$J$44,4, FALSE)</f>
        <v>0</v>
      </c>
      <c r="AU41" s="53">
        <f>$F41*'[1]INTERNAL PARAMETERS-2'!F41*(1-VLOOKUP(G$4,'[1]INTERNAL PARAMETERS-1'!$B$5:$J$44,4, FALSE))</f>
        <v>0</v>
      </c>
      <c r="AV41" s="52">
        <f>$F41*'[1]INTERNAL PARAMETERS-2'!G41*(1-VLOOKUP(H$4,'[1]INTERNAL PARAMETERS-1'!$B$5:$J$44,4, FALSE))</f>
        <v>0</v>
      </c>
      <c r="AW41" s="52">
        <f>$F41*'[1]INTERNAL PARAMETERS-2'!H41*(1-VLOOKUP(I$4,'[1]INTERNAL PARAMETERS-1'!$B$5:$J$44,4, FALSE))</f>
        <v>78.819764753523202</v>
      </c>
      <c r="AX41" s="52">
        <f>$F41*'[1]INTERNAL PARAMETERS-2'!I41*(1-VLOOKUP(J$4,'[1]INTERNAL PARAMETERS-1'!$B$5:$J$44,4, FALSE))</f>
        <v>0</v>
      </c>
      <c r="AY41" s="52">
        <f>$F41*'[1]INTERNAL PARAMETERS-2'!J41*(1-VLOOKUP(K$4,'[1]INTERNAL PARAMETERS-1'!$B$5:$J$44,4, FALSE))</f>
        <v>0</v>
      </c>
      <c r="AZ41" s="52">
        <f>$F41*'[1]INTERNAL PARAMETERS-2'!K41*(1-VLOOKUP(L$4,'[1]INTERNAL PARAMETERS-1'!$B$5:$J$44,4, FALSE))</f>
        <v>0</v>
      </c>
      <c r="BA41" s="52">
        <f>$F41*'[1]INTERNAL PARAMETERS-2'!L41*(1-VLOOKUP(M$4,'[1]INTERNAL PARAMETERS-1'!$B$5:$J$44,4, FALSE))</f>
        <v>3.0853375564073446</v>
      </c>
      <c r="BB41" s="52">
        <f>$F41*'[1]INTERNAL PARAMETERS-2'!M41*(1-VLOOKUP(N$4,'[1]INTERNAL PARAMETERS-1'!$B$5:$J$44,4, FALSE))</f>
        <v>26.739580967285374</v>
      </c>
      <c r="BC41" s="52">
        <f>$F41*'[1]INTERNAL PARAMETERS-2'!N41*(1-VLOOKUP(O$4,'[1]INTERNAL PARAMETERS-1'!$B$5:$J$44,4, FALSE))</f>
        <v>5.511294130222824</v>
      </c>
      <c r="BD41" s="52">
        <f>$F41*'[1]INTERNAL PARAMETERS-2'!O41*(1-VLOOKUP(P$4,'[1]INTERNAL PARAMETERS-1'!$B$5:$J$44,4, FALSE))</f>
        <v>10.23526557488522</v>
      </c>
      <c r="BE41" s="52">
        <f>$F41*'[1]INTERNAL PARAMETERS-2'!P41*(1-VLOOKUP(Q$4,'[1]INTERNAL PARAMETERS-1'!$B$5:$J$44,4, FALSE))</f>
        <v>2.6572317294163588</v>
      </c>
      <c r="BF41" s="52">
        <f>$F41*'[1]INTERNAL PARAMETERS-2'!Q41*(1-VLOOKUP(R$4,'[1]INTERNAL PARAMETERS-1'!$B$5:$J$44,4, FALSE))</f>
        <v>0</v>
      </c>
      <c r="BG41" s="52">
        <f>$F41*'[1]INTERNAL PARAMETERS-2'!R41*(1-VLOOKUP(S$4,'[1]INTERNAL PARAMETERS-1'!$B$5:$J$44,4, FALSE))</f>
        <v>66.378089535442612</v>
      </c>
      <c r="BH41" s="52">
        <f>$F41*'[1]INTERNAL PARAMETERS-2'!S41*(1-VLOOKUP(T$4,'[1]INTERNAL PARAMETERS-1'!$B$5:$J$44,4, FALSE))</f>
        <v>1.5943284382598641</v>
      </c>
      <c r="BI41" s="52">
        <f>$F41*'[1]INTERNAL PARAMETERS-2'!T41*(1-VLOOKUP(U$4,'[1]INTERNAL PARAMETERS-1'!$B$5:$J$44,4, FALSE))</f>
        <v>0.47239361133625607</v>
      </c>
      <c r="BJ41" s="52">
        <f>$F41*'[1]INTERNAL PARAMETERS-2'!U41*(1-VLOOKUP(V$4,'[1]INTERNAL PARAMETERS-1'!$B$5:$J$44,4, FALSE))</f>
        <v>19.407624325483962</v>
      </c>
      <c r="BK41" s="52">
        <f>$F41*'[1]INTERNAL PARAMETERS-2'!V41*(1-VLOOKUP(W$4,'[1]INTERNAL PARAMETERS-1'!$B$5:$J$44,4, FALSE))</f>
        <v>3.9366487591019705</v>
      </c>
      <c r="BL41" s="52">
        <f>$F41*'[1]INTERNAL PARAMETERS-2'!W41*(1-VLOOKUP(X$4,'[1]INTERNAL PARAMETERS-1'!$B$5:$J$44,4, FALSE))</f>
        <v>0.78732268556042684</v>
      </c>
      <c r="BM41" s="52">
        <f>$F41*'[1]INTERNAL PARAMETERS-2'!X41*(1-VLOOKUP(Y$4,'[1]INTERNAL PARAMETERS-1'!$B$5:$J$44,4, FALSE))</f>
        <v>0.19683067139010671</v>
      </c>
      <c r="BN41" s="52">
        <f>$F41*'[1]INTERNAL PARAMETERS-2'!Y41*(1-VLOOKUP(Z$4,'[1]INTERNAL PARAMETERS-1'!$B$5:$J$44,4, FALSE))</f>
        <v>22.14357419093643</v>
      </c>
      <c r="BO41" s="52">
        <f>$F41*'[1]INTERNAL PARAMETERS-2'!Z41*(1-VLOOKUP(AA$4,'[1]INTERNAL PARAMETERS-1'!$B$5:$J$44,4, FALSE))</f>
        <v>11.809910946006076</v>
      </c>
      <c r="BP41" s="52">
        <f>$F41*'[1]INTERNAL PARAMETERS-2'!AA41*(1-VLOOKUP(AB$4,'[1]INTERNAL PARAMETERS-1'!$B$5:$J$44,4, FALSE))</f>
        <v>2.0667397152460385</v>
      </c>
      <c r="BQ41" s="52">
        <f>$F41*'[1]INTERNAL PARAMETERS-2'!AB41*(1-VLOOKUP(AC$4,'[1]INTERNAL PARAMETERS-1'!$B$5:$J$44,4, FALSE))</f>
        <v>38.677456581604901</v>
      </c>
      <c r="BR41" s="52">
        <f>$F41*'[1]INTERNAL PARAMETERS-2'!AC41*(1-VLOOKUP(AD$4,'[1]INTERNAL PARAMETERS-1'!$B$5:$J$44,4, FALSE))</f>
        <v>1.5746453711208537</v>
      </c>
      <c r="BS41" s="52">
        <f>$F41*'[1]INTERNAL PARAMETERS-2'!AD41*(1-VLOOKUP(AE$4,'[1]INTERNAL PARAMETERS-1'!$B$5:$J$44,4, FALSE))</f>
        <v>1.7714760425109601</v>
      </c>
      <c r="BT41" s="52">
        <f>$F41*'[1]INTERNAL PARAMETERS-2'!AE41*(1-VLOOKUP(AF$4,'[1]INTERNAL PARAMETERS-1'!$B$5:$J$44,4, FALSE))</f>
        <v>0</v>
      </c>
      <c r="BU41" s="52">
        <f>$F41*'[1]INTERNAL PARAMETERS-2'!AF41*(1-VLOOKUP(AG$4,'[1]INTERNAL PARAMETERS-1'!$B$5:$J$44,4, FALSE))</f>
        <v>0</v>
      </c>
      <c r="BV41" s="52">
        <f>$F41*'[1]INTERNAL PARAMETERS-2'!AG41*(1-VLOOKUP(AH$4,'[1]INTERNAL PARAMETERS-1'!$B$5:$J$44,4, FALSE))</f>
        <v>0</v>
      </c>
      <c r="BW41" s="52">
        <f>$F41*'[1]INTERNAL PARAMETERS-2'!AH41*(1-VLOOKUP(AI$4,'[1]INTERNAL PARAMETERS-1'!$B$5:$J$44,4, FALSE))</f>
        <v>0</v>
      </c>
      <c r="BX41" s="52">
        <f>$F41*'[1]INTERNAL PARAMETERS-2'!AI41*(1-VLOOKUP(AJ$4,'[1]INTERNAL PARAMETERS-1'!$B$5:$J$44,4, FALSE))</f>
        <v>0</v>
      </c>
      <c r="BY41" s="52">
        <f>$F41*'[1]INTERNAL PARAMETERS-2'!AJ41*(1-VLOOKUP(AK$4,'[1]INTERNAL PARAMETERS-1'!$B$5:$J$44,4, FALSE))</f>
        <v>0</v>
      </c>
      <c r="BZ41" s="52">
        <f>$F41*'[1]INTERNAL PARAMETERS-2'!AK41*(1-VLOOKUP(AL$4,'[1]INTERNAL PARAMETERS-1'!$B$5:$J$44,4, FALSE))</f>
        <v>0.19683067139010671</v>
      </c>
      <c r="CA41" s="52">
        <f>$F41*'[1]INTERNAL PARAMETERS-2'!AL41*(1-VLOOKUP(AM$4,'[1]INTERNAL PARAMETERS-1'!$B$5:$J$44,4, FALSE))</f>
        <v>0.19683067139010671</v>
      </c>
      <c r="CB41" s="52">
        <f>$F41*'[1]INTERNAL PARAMETERS-2'!AM41*(1-VLOOKUP(AN$4,'[1]INTERNAL PARAMETERS-1'!$B$5:$J$44,4, FALSE))</f>
        <v>9.8433001344971682E-2</v>
      </c>
      <c r="CC41" s="52">
        <f>$F41*'[1]INTERNAL PARAMETERS-2'!AN41*(1-VLOOKUP(AO$4,'[1]INTERNAL PARAMETERS-1'!$B$5:$J$44,4, FALSE))</f>
        <v>1.0825863582955051</v>
      </c>
      <c r="CD41" s="52">
        <f>$F41*'[1]INTERNAL PARAMETERS-2'!AO41*(1-VLOOKUP(AP$4,'[1]INTERNAL PARAMETERS-1'!$B$5:$J$44,4, FALSE))</f>
        <v>30.607328392010857</v>
      </c>
      <c r="CE41" s="52">
        <f>$F41*'[1]INTERNAL PARAMETERS-2'!AP41*(1-VLOOKUP(AQ$4,'[1]INTERNAL PARAMETERS-1'!$B$5:$J$44,4, FALSE))</f>
        <v>2.7556293994614935</v>
      </c>
      <c r="CF41" s="52">
        <f>$F41*'[1]INTERNAL PARAMETERS-2'!AQ41*(1-VLOOKUP(AR$4,'[1]INTERNAL PARAMETERS-1'!$B$5:$J$44,4, FALSE))</f>
        <v>3.6413850863668924</v>
      </c>
      <c r="CG41" s="52">
        <f>$F41*'[1]INTERNAL PARAMETERS-2'!AR41*(1-VLOOKUP(AS$4,'[1]INTERNAL PARAMETERS-1'!$B$5:$J$44,4, FALSE))</f>
        <v>0.19683067139010671</v>
      </c>
      <c r="CH41" s="51">
        <f>$F41*'[1]INTERNAL PARAMETERS-2'!AS41*(1-VLOOKUP(AT$4,'[1]INTERNAL PARAMETERS-1'!$B$5:$J$44,4, FALSE))</f>
        <v>0</v>
      </c>
      <c r="CI41" s="50">
        <f t="shared" si="0"/>
        <v>353.31306902933227</v>
      </c>
    </row>
    <row r="42" spans="3:87" x14ac:dyDescent="0.5">
      <c r="C42" s="35" t="s">
        <v>4</v>
      </c>
      <c r="D42" s="34" t="s">
        <v>90</v>
      </c>
      <c r="E42" s="34" t="s">
        <v>88</v>
      </c>
      <c r="F42" s="147">
        <f>ESC!AF42</f>
        <v>1226.3482627132869</v>
      </c>
      <c r="G42" s="53">
        <f>$F42*'[1]INTERNAL PARAMETERS-2'!F42*VLOOKUP(G$4,'[1]INTERNAL PARAMETERS-1'!$B$5:$J$44,4, FALSE)</f>
        <v>1.6830403557477149</v>
      </c>
      <c r="H42" s="52">
        <f>$F42*'[1]INTERNAL PARAMETERS-2'!G42*VLOOKUP(H$4,'[1]INTERNAL PARAMETERS-1'!$B$5:$J$44,4, FALSE)</f>
        <v>0.70122593661945742</v>
      </c>
      <c r="I42" s="52">
        <f>$F42*'[1]INTERNAL PARAMETERS-2'!H42*VLOOKUP(I$4,'[1]INTERNAL PARAMETERS-1'!$B$5:$J$44,4, FALSE)</f>
        <v>11.626290465050987</v>
      </c>
      <c r="J42" s="52">
        <f>$F42*'[1]INTERNAL PARAMETERS-2'!I42*VLOOKUP(J$4,'[1]INTERNAL PARAMETERS-1'!$B$5:$J$44,4, FALSE)</f>
        <v>0</v>
      </c>
      <c r="K42" s="52">
        <f>$F42*'[1]INTERNAL PARAMETERS-2'!J42*VLOOKUP(K$4,'[1]INTERNAL PARAMETERS-1'!$B$5:$J$44,4, FALSE)</f>
        <v>0</v>
      </c>
      <c r="L42" s="52">
        <f>$F42*'[1]INTERNAL PARAMETERS-2'!K42*VLOOKUP(L$4,'[1]INTERNAL PARAMETERS-1'!$B$5:$J$44,4, FALSE)</f>
        <v>0</v>
      </c>
      <c r="M42" s="52">
        <f>$F42*'[1]INTERNAL PARAMETERS-2'!L42*VLOOKUP(M$4,'[1]INTERNAL PARAMETERS-1'!$B$5:$J$44,4, FALSE)</f>
        <v>0.32257864702410299</v>
      </c>
      <c r="N42" s="52">
        <f>$F42*'[1]INTERNAL PARAMETERS-2'!M42*VLOOKUP(N$4,'[1]INTERNAL PARAMETERS-1'!$B$5:$J$44,4, FALSE)</f>
        <v>4.5581341450419401</v>
      </c>
      <c r="O42" s="52">
        <f>$F42*'[1]INTERNAL PARAMETERS-2'!N42*VLOOKUP(O$4,'[1]INTERNAL PARAMETERS-1'!$B$5:$J$44,4, FALSE)</f>
        <v>0</v>
      </c>
      <c r="P42" s="52">
        <f>$F42*'[1]INTERNAL PARAMETERS-2'!O42*VLOOKUP(P$4,'[1]INTERNAL PARAMETERS-1'!$B$5:$J$44,4, FALSE)</f>
        <v>0</v>
      </c>
      <c r="Q42" s="52">
        <f>$F42*'[1]INTERNAL PARAMETERS-2'!P42*VLOOKUP(Q$4,'[1]INTERNAL PARAMETERS-1'!$B$5:$J$44,4, FALSE)</f>
        <v>0</v>
      </c>
      <c r="R42" s="52">
        <f>$F42*'[1]INTERNAL PARAMETERS-2'!Q42*VLOOKUP(R$4,'[1]INTERNAL PARAMETERS-1'!$B$5:$J$44,4, FALSE)</f>
        <v>1.542746114493315</v>
      </c>
      <c r="S42" s="52">
        <f>$F42*'[1]INTERNAL PARAMETERS-2'!R42*VLOOKUP(S$4,'[1]INTERNAL PARAMETERS-1'!$B$5:$J$44,4, FALSE)</f>
        <v>10.484161669279533</v>
      </c>
      <c r="T42" s="52">
        <f>$F42*'[1]INTERNAL PARAMETERS-2'!S42*VLOOKUP(T$4,'[1]INTERNAL PARAMETERS-1'!$B$5:$J$44,4, FALSE)</f>
        <v>0.47685325847343452</v>
      </c>
      <c r="U42" s="52">
        <f>$F42*'[1]INTERNAL PARAMETERS-2'!T42*VLOOKUP(U$4,'[1]INTERNAL PARAMETERS-1'!$B$5:$J$44,4, FALSE)</f>
        <v>0.42076008893692873</v>
      </c>
      <c r="V42" s="52">
        <f>$F42*'[1]INTERNAL PARAMETERS-2'!U42*VLOOKUP(V$4,'[1]INTERNAL PARAMETERS-1'!$B$5:$J$44,4, FALSE)</f>
        <v>8.0994538915377845</v>
      </c>
      <c r="W42" s="52">
        <f>$F42*'[1]INTERNAL PARAMETERS-2'!V42*VLOOKUP(W$4,'[1]INTERNAL PARAMETERS-1'!$B$5:$J$44,4, FALSE)</f>
        <v>0</v>
      </c>
      <c r="X42" s="52">
        <f>$F42*'[1]INTERNAL PARAMETERS-2'!W42*VLOOKUP(X$4,'[1]INTERNAL PARAMETERS-1'!$B$5:$J$44,4, FALSE)</f>
        <v>0</v>
      </c>
      <c r="Y42" s="52">
        <f>$F42*'[1]INTERNAL PARAMETERS-2'!X42*VLOOKUP(Y$4,'[1]INTERNAL PARAMETERS-1'!$B$5:$J$44,4, FALSE)</f>
        <v>0</v>
      </c>
      <c r="Z42" s="52">
        <f>$F42*'[1]INTERNAL PARAMETERS-2'!Y42*VLOOKUP(Z$4,'[1]INTERNAL PARAMETERS-1'!$B$5:$J$44,4, FALSE)</f>
        <v>0</v>
      </c>
      <c r="AA42" s="52">
        <f>$F42*'[1]INTERNAL PARAMETERS-2'!Z42*VLOOKUP(AA$4,'[1]INTERNAL PARAMETERS-1'!$B$5:$J$44,4, FALSE)</f>
        <v>0</v>
      </c>
      <c r="AB42" s="52">
        <f>$F42*'[1]INTERNAL PARAMETERS-2'!AA42*VLOOKUP(AB$4,'[1]INTERNAL PARAMETERS-1'!$B$5:$J$44,4, FALSE)</f>
        <v>0</v>
      </c>
      <c r="AC42" s="52">
        <f>$F42*'[1]INTERNAL PARAMETERS-2'!AB42*VLOOKUP(AC$4,'[1]INTERNAL PARAMETERS-1'!$B$5:$J$44,4, FALSE)</f>
        <v>0</v>
      </c>
      <c r="AD42" s="52">
        <f>$F42*'[1]INTERNAL PARAMETERS-2'!AC42*VLOOKUP(AD$4,'[1]INTERNAL PARAMETERS-1'!$B$5:$J$44,4, FALSE)</f>
        <v>0</v>
      </c>
      <c r="AE42" s="52">
        <f>$F42*'[1]INTERNAL PARAMETERS-2'!AD42*VLOOKUP(AE$4,'[1]INTERNAL PARAMETERS-1'!$B$5:$J$44,4, FALSE)</f>
        <v>0</v>
      </c>
      <c r="AF42" s="52">
        <f>$F42*'[1]INTERNAL PARAMETERS-2'!AE42*VLOOKUP(AF$4,'[1]INTERNAL PARAMETERS-1'!$B$5:$J$44,4, FALSE)</f>
        <v>0</v>
      </c>
      <c r="AG42" s="52">
        <f>$F42*'[1]INTERNAL PARAMETERS-2'!AF42*VLOOKUP(AG$4,'[1]INTERNAL PARAMETERS-1'!$B$5:$J$44,4, FALSE)</f>
        <v>0</v>
      </c>
      <c r="AH42" s="52">
        <f>$F42*'[1]INTERNAL PARAMETERS-2'!AG42*VLOOKUP(AH$4,'[1]INTERNAL PARAMETERS-1'!$B$5:$J$44,4, FALSE)</f>
        <v>0</v>
      </c>
      <c r="AI42" s="52">
        <f>$F42*'[1]INTERNAL PARAMETERS-2'!AH42*VLOOKUP(AI$4,'[1]INTERNAL PARAMETERS-1'!$B$5:$J$44,4, FALSE)</f>
        <v>1.9635062034302437</v>
      </c>
      <c r="AJ42" s="52">
        <f>$F42*'[1]INTERNAL PARAMETERS-2'!AI42*VLOOKUP(AJ$4,'[1]INTERNAL PARAMETERS-1'!$B$5:$J$44,4, FALSE)</f>
        <v>0.14029424125440002</v>
      </c>
      <c r="AK42" s="52">
        <f>$F42*'[1]INTERNAL PARAMETERS-2'!AJ42*VLOOKUP(AK$4,'[1]INTERNAL PARAMETERS-1'!$B$5:$J$44,4, FALSE)</f>
        <v>0</v>
      </c>
      <c r="AL42" s="52">
        <f>$F42*'[1]INTERNAL PARAMETERS-2'!AK42*VLOOKUP(AL$4,'[1]INTERNAL PARAMETERS-1'!$B$5:$J$44,4, FALSE)</f>
        <v>0</v>
      </c>
      <c r="AM42" s="52">
        <f>$F42*'[1]INTERNAL PARAMETERS-2'!AL42*VLOOKUP(AM$4,'[1]INTERNAL PARAMETERS-1'!$B$5:$J$44,4, FALSE)</f>
        <v>0</v>
      </c>
      <c r="AN42" s="52">
        <f>$F42*'[1]INTERNAL PARAMETERS-2'!AM42*VLOOKUP(AN$4,'[1]INTERNAL PARAMETERS-1'!$B$5:$J$44,4, FALSE)</f>
        <v>0</v>
      </c>
      <c r="AO42" s="52">
        <f>$F42*'[1]INTERNAL PARAMETERS-2'!AN42*VLOOKUP(AO$4,'[1]INTERNAL PARAMETERS-1'!$B$5:$J$44,4, FALSE)</f>
        <v>0</v>
      </c>
      <c r="AP42" s="52">
        <f>$F42*'[1]INTERNAL PARAMETERS-2'!AO42*VLOOKUP(AP$4,'[1]INTERNAL PARAMETERS-1'!$B$5:$J$44,4, FALSE)</f>
        <v>0</v>
      </c>
      <c r="AQ42" s="52">
        <f>$F42*'[1]INTERNAL PARAMETERS-2'!AP42*VLOOKUP(AQ$4,'[1]INTERNAL PARAMETERS-1'!$B$5:$J$44,4, FALSE)</f>
        <v>0</v>
      </c>
      <c r="AR42" s="52">
        <f>$F42*'[1]INTERNAL PARAMETERS-2'!AQ42*VLOOKUP(AR$4,'[1]INTERNAL PARAMETERS-1'!$B$5:$J$44,4, FALSE)</f>
        <v>0</v>
      </c>
      <c r="AS42" s="52">
        <f>$F42*'[1]INTERNAL PARAMETERS-2'!AR42*VLOOKUP(AS$4,'[1]INTERNAL PARAMETERS-1'!$B$5:$J$44,4, FALSE)</f>
        <v>0</v>
      </c>
      <c r="AT42" s="51">
        <f>$F42*'[1]INTERNAL PARAMETERS-2'!AS42*VLOOKUP(AT$4,'[1]INTERNAL PARAMETERS-1'!$B$5:$J$44,4, FALSE)</f>
        <v>0</v>
      </c>
      <c r="AU42" s="53">
        <f>$F42*'[1]INTERNAL PARAMETERS-2'!F42*(1-VLOOKUP(G$4,'[1]INTERNAL PARAMETERS-1'!$B$5:$J$44,4, FALSE))</f>
        <v>0</v>
      </c>
      <c r="AV42" s="52">
        <f>$F42*'[1]INTERNAL PARAMETERS-2'!G42*(1-VLOOKUP(H$4,'[1]INTERNAL PARAMETERS-1'!$B$5:$J$44,4, FALSE))</f>
        <v>0</v>
      </c>
      <c r="AW42" s="52">
        <f>$F42*'[1]INTERNAL PARAMETERS-2'!H42*(1-VLOOKUP(I$4,'[1]INTERNAL PARAMETERS-1'!$B$5:$J$44,4, FALSE))</f>
        <v>220.89951883596873</v>
      </c>
      <c r="AX42" s="52">
        <f>$F42*'[1]INTERNAL PARAMETERS-2'!I42*(1-VLOOKUP(J$4,'[1]INTERNAL PARAMETERS-1'!$B$5:$J$44,4, FALSE))</f>
        <v>0</v>
      </c>
      <c r="AY42" s="52">
        <f>$F42*'[1]INTERNAL PARAMETERS-2'!J42*(1-VLOOKUP(K$4,'[1]INTERNAL PARAMETERS-1'!$B$5:$J$44,4, FALSE))</f>
        <v>0</v>
      </c>
      <c r="AZ42" s="52">
        <f>$F42*'[1]INTERNAL PARAMETERS-2'!K42*(1-VLOOKUP(L$4,'[1]INTERNAL PARAMETERS-1'!$B$5:$J$44,4, FALSE))</f>
        <v>0</v>
      </c>
      <c r="BA42" s="52">
        <f>$F42*'[1]INTERNAL PARAMETERS-2'!L42*(1-VLOOKUP(M$4,'[1]INTERNAL PARAMETERS-1'!$B$5:$J$44,4, FALSE))</f>
        <v>6.1289942934579562</v>
      </c>
      <c r="BB42" s="52">
        <f>$F42*'[1]INTERNAL PARAMETERS-2'!M42*(1-VLOOKUP(N$4,'[1]INTERNAL PARAMETERS-1'!$B$5:$J$44,4, FALSE))</f>
        <v>86.604548755796856</v>
      </c>
      <c r="BC42" s="52">
        <f>$F42*'[1]INTERNAL PARAMETERS-2'!N42*(1-VLOOKUP(O$4,'[1]INTERNAL PARAMETERS-1'!$B$5:$J$44,4, FALSE))</f>
        <v>14.025009271694234</v>
      </c>
      <c r="BD42" s="52">
        <f>$F42*'[1]INTERNAL PARAMETERS-2'!O42*(1-VLOOKUP(P$4,'[1]INTERNAL PARAMETERS-1'!$B$5:$J$44,4, FALSE))</f>
        <v>55.398811150157478</v>
      </c>
      <c r="BE42" s="52">
        <f>$F42*'[1]INTERNAL PARAMETERS-2'!P42*(1-VLOOKUP(Q$4,'[1]INTERNAL PARAMETERS-1'!$B$5:$J$44,4, FALSE))</f>
        <v>11.219982890390133</v>
      </c>
      <c r="BF42" s="52">
        <f>$F42*'[1]INTERNAL PARAMETERS-2'!Q42*(1-VLOOKUP(R$4,'[1]INTERNAL PARAMETERS-1'!$B$5:$J$44,4, FALSE))</f>
        <v>0</v>
      </c>
      <c r="BG42" s="52">
        <f>$F42*'[1]INTERNAL PARAMETERS-2'!R42*(1-VLOOKUP(S$4,'[1]INTERNAL PARAMETERS-1'!$B$5:$J$44,4, FALSE))</f>
        <v>199.19907171631112</v>
      </c>
      <c r="BH42" s="52">
        <f>$F42*'[1]INTERNAL PARAMETERS-2'!S42*(1-VLOOKUP(T$4,'[1]INTERNAL PARAMETERS-1'!$B$5:$J$44,4, FALSE))</f>
        <v>4.291679326260911</v>
      </c>
      <c r="BI42" s="52">
        <f>$F42*'[1]INTERNAL PARAMETERS-2'!T42*(1-VLOOKUP(U$4,'[1]INTERNAL PARAMETERS-1'!$B$5:$J$44,4, FALSE))</f>
        <v>1.6830403557477149</v>
      </c>
      <c r="BJ42" s="52">
        <f>$F42*'[1]INTERNAL PARAMETERS-2'!U42*(1-VLOOKUP(V$4,'[1]INTERNAL PARAMETERS-1'!$B$5:$J$44,4, FALSE))</f>
        <v>45.896905385380776</v>
      </c>
      <c r="BK42" s="52">
        <f>$F42*'[1]INTERNAL PARAMETERS-2'!V42*(1-VLOOKUP(W$4,'[1]INTERNAL PARAMETERS-1'!$B$5:$J$44,4, FALSE))</f>
        <v>23.421780199908522</v>
      </c>
      <c r="BL42" s="52">
        <f>$F42*'[1]INTERNAL PARAMETERS-2'!W42*(1-VLOOKUP(X$4,'[1]INTERNAL PARAMETERS-1'!$B$5:$J$44,4, FALSE))</f>
        <v>2.1038004446846434</v>
      </c>
      <c r="BM42" s="52">
        <f>$F42*'[1]INTERNAL PARAMETERS-2'!X42*(1-VLOOKUP(Y$4,'[1]INTERNAL PARAMETERS-1'!$B$5:$J$44,4, FALSE))</f>
        <v>1.2622802668107862</v>
      </c>
      <c r="BN42" s="52">
        <f>$F42*'[1]INTERNAL PARAMETERS-2'!Y42*(1-VLOOKUP(Z$4,'[1]INTERNAL PARAMETERS-1'!$B$5:$J$44,4, FALSE))</f>
        <v>122.29819367321389</v>
      </c>
      <c r="BO42" s="52">
        <f>$F42*'[1]INTERNAL PARAMETERS-2'!Z42*(1-VLOOKUP(AA$4,'[1]INTERNAL PARAMETERS-1'!$B$5:$J$44,4, FALSE))</f>
        <v>125.10322005451799</v>
      </c>
      <c r="BP42" s="52">
        <f>$F42*'[1]INTERNAL PARAMETERS-2'!AA42*(1-VLOOKUP(AB$4,'[1]INTERNAL PARAMETERS-1'!$B$5:$J$44,4, FALSE))</f>
        <v>15.42758377975942</v>
      </c>
      <c r="BQ42" s="52">
        <f>$F42*'[1]INTERNAL PARAMETERS-2'!AB42*(1-VLOOKUP(AC$4,'[1]INTERNAL PARAMETERS-1'!$B$5:$J$44,4, FALSE))</f>
        <v>131.83525884268258</v>
      </c>
      <c r="BR42" s="52">
        <f>$F42*'[1]INTERNAL PARAMETERS-2'!AC42*(1-VLOOKUP(AD$4,'[1]INTERNAL PARAMETERS-1'!$B$5:$J$44,4, FALSE))</f>
        <v>7.7137305724665737</v>
      </c>
      <c r="BS42" s="52">
        <f>$F42*'[1]INTERNAL PARAMETERS-2'!AD42*(1-VLOOKUP(AE$4,'[1]INTERNAL PARAMETERS-1'!$B$5:$J$44,4, FALSE))</f>
        <v>4.0673066481148874</v>
      </c>
      <c r="BT42" s="52">
        <f>$F42*'[1]INTERNAL PARAMETERS-2'!AE42*(1-VLOOKUP(AF$4,'[1]INTERNAL PARAMETERS-1'!$B$5:$J$44,4, FALSE))</f>
        <v>0</v>
      </c>
      <c r="BU42" s="52">
        <f>$F42*'[1]INTERNAL PARAMETERS-2'!AF42*(1-VLOOKUP(AG$4,'[1]INTERNAL PARAMETERS-1'!$B$5:$J$44,4, FALSE))</f>
        <v>0</v>
      </c>
      <c r="BV42" s="52">
        <f>$F42*'[1]INTERNAL PARAMETERS-2'!AG42*(1-VLOOKUP(AH$4,'[1]INTERNAL PARAMETERS-1'!$B$5:$J$44,4, FALSE))</f>
        <v>0</v>
      </c>
      <c r="BW42" s="52">
        <f>$F42*'[1]INTERNAL PARAMETERS-2'!AH42*(1-VLOOKUP(AI$4,'[1]INTERNAL PARAMETERS-1'!$B$5:$J$44,4, FALSE))</f>
        <v>0</v>
      </c>
      <c r="BX42" s="52">
        <f>$F42*'[1]INTERNAL PARAMETERS-2'!AI42*(1-VLOOKUP(AJ$4,'[1]INTERNAL PARAMETERS-1'!$B$5:$J$44,4, FALSE))</f>
        <v>0</v>
      </c>
      <c r="BY42" s="52">
        <f>$F42*'[1]INTERNAL PARAMETERS-2'!AJ42*(1-VLOOKUP(AK$4,'[1]INTERNAL PARAMETERS-1'!$B$5:$J$44,4, FALSE))</f>
        <v>0</v>
      </c>
      <c r="BZ42" s="52">
        <f>$F42*'[1]INTERNAL PARAMETERS-2'!AK42*(1-VLOOKUP(AL$4,'[1]INTERNAL PARAMETERS-1'!$B$5:$J$44,4, FALSE))</f>
        <v>1.542746114493315</v>
      </c>
      <c r="CA42" s="52">
        <f>$F42*'[1]INTERNAL PARAMETERS-2'!AL42*(1-VLOOKUP(AM$4,'[1]INTERNAL PARAMETERS-1'!$B$5:$J$44,4, FALSE))</f>
        <v>0.98169178430198611</v>
      </c>
      <c r="CB42" s="52">
        <f>$F42*'[1]INTERNAL PARAMETERS-2'!AM42*(1-VLOOKUP(AN$4,'[1]INTERNAL PARAMETERS-1'!$B$5:$J$44,4, FALSE))</f>
        <v>0.56105433019132878</v>
      </c>
      <c r="CC42" s="52">
        <f>$F42*'[1]INTERNAL PARAMETERS-2'!AN42*(1-VLOOKUP(AO$4,'[1]INTERNAL PARAMETERS-1'!$B$5:$J$44,4, FALSE))</f>
        <v>6.17098445797326</v>
      </c>
      <c r="CD42" s="52">
        <f>$F42*'[1]INTERNAL PARAMETERS-2'!AO42*(1-VLOOKUP(AP$4,'[1]INTERNAL PARAMETERS-1'!$B$5:$J$44,4, FALSE))</f>
        <v>87.796724824169644</v>
      </c>
      <c r="CE42" s="52">
        <f>$F42*'[1]INTERNAL PARAMETERS-2'!AP42*(1-VLOOKUP(AQ$4,'[1]INTERNAL PARAMETERS-1'!$B$5:$J$44,4, FALSE))</f>
        <v>7.5735589660384459</v>
      </c>
      <c r="CF42" s="52">
        <f>$F42*'[1]INTERNAL PARAMETERS-2'!AQ42*(1-VLOOKUP(AR$4,'[1]INTERNAL PARAMETERS-1'!$B$5:$J$44,4, FALSE))</f>
        <v>0.98169178430198611</v>
      </c>
      <c r="CG42" s="52">
        <f>$F42*'[1]INTERNAL PARAMETERS-2'!AR42*(1-VLOOKUP(AS$4,'[1]INTERNAL PARAMETERS-1'!$B$5:$J$44,4, FALSE))</f>
        <v>0.14029424125440002</v>
      </c>
      <c r="CH42" s="51">
        <f>$F42*'[1]INTERNAL PARAMETERS-2'!AS42*(1-VLOOKUP(AT$4,'[1]INTERNAL PARAMETERS-1'!$B$5:$J$44,4, FALSE))</f>
        <v>0</v>
      </c>
      <c r="CI42" s="50">
        <f t="shared" si="0"/>
        <v>1226.3485079829397</v>
      </c>
    </row>
    <row r="43" spans="3:87" x14ac:dyDescent="0.5">
      <c r="C43" s="35" t="s">
        <v>4</v>
      </c>
      <c r="D43" s="34" t="s">
        <v>90</v>
      </c>
      <c r="E43" s="34" t="s">
        <v>87</v>
      </c>
      <c r="F43" s="147">
        <f>ESC!AF43</f>
        <v>2027.0755972470422</v>
      </c>
      <c r="G43" s="53">
        <f>$F43*'[1]INTERNAL PARAMETERS-2'!F43*VLOOKUP(G$4,'[1]INTERNAL PARAMETERS-1'!$B$5:$J$44,4, FALSE)</f>
        <v>1.2450298318291333</v>
      </c>
      <c r="H43" s="52">
        <f>$F43*'[1]INTERNAL PARAMETERS-2'!G43*VLOOKUP(H$4,'[1]INTERNAL PARAMETERS-1'!$B$5:$J$44,4, FALSE)</f>
        <v>2.0230214460525482</v>
      </c>
      <c r="I43" s="52">
        <f>$F43*'[1]INTERNAL PARAMETERS-2'!H43*VLOOKUP(I$4,'[1]INTERNAL PARAMETERS-1'!$B$5:$J$44,4, FALSE)</f>
        <v>19.264941331872414</v>
      </c>
      <c r="J43" s="52">
        <f>$F43*'[1]INTERNAL PARAMETERS-2'!I43*VLOOKUP(J$4,'[1]INTERNAL PARAMETERS-1'!$B$5:$J$44,4, FALSE)</f>
        <v>0</v>
      </c>
      <c r="K43" s="52">
        <f>$F43*'[1]INTERNAL PARAMETERS-2'!J43*VLOOKUP(K$4,'[1]INTERNAL PARAMETERS-1'!$B$5:$J$44,4, FALSE)</f>
        <v>0</v>
      </c>
      <c r="L43" s="52">
        <f>$F43*'[1]INTERNAL PARAMETERS-2'!K43*VLOOKUP(L$4,'[1]INTERNAL PARAMETERS-1'!$B$5:$J$44,4, FALSE)</f>
        <v>0</v>
      </c>
      <c r="M43" s="52">
        <f>$F43*'[1]INTERNAL PARAMETERS-2'!L43*VLOOKUP(M$4,'[1]INTERNAL PARAMETERS-1'!$B$5:$J$44,4, FALSE)</f>
        <v>0.8948018455147756</v>
      </c>
      <c r="N43" s="52">
        <f>$F43*'[1]INTERNAL PARAMETERS-2'!M43*VLOOKUP(N$4,'[1]INTERNAL PARAMETERS-1'!$B$5:$J$44,4, FALSE)</f>
        <v>5.773415362299164</v>
      </c>
      <c r="O43" s="52">
        <f>$F43*'[1]INTERNAL PARAMETERS-2'!N43*VLOOKUP(O$4,'[1]INTERNAL PARAMETERS-1'!$B$5:$J$44,4, FALSE)</f>
        <v>0</v>
      </c>
      <c r="P43" s="52">
        <f>$F43*'[1]INTERNAL PARAMETERS-2'!O43*VLOOKUP(P$4,'[1]INTERNAL PARAMETERS-1'!$B$5:$J$44,4, FALSE)</f>
        <v>0</v>
      </c>
      <c r="Q43" s="52">
        <f>$F43*'[1]INTERNAL PARAMETERS-2'!P43*VLOOKUP(Q$4,'[1]INTERNAL PARAMETERS-1'!$B$5:$J$44,4, FALSE)</f>
        <v>0</v>
      </c>
      <c r="R43" s="52">
        <f>$F43*'[1]INTERNAL PARAMETERS-2'!Q43*VLOOKUP(R$4,'[1]INTERNAL PARAMETERS-1'!$B$5:$J$44,4, FALSE)</f>
        <v>0.93367102009198755</v>
      </c>
      <c r="S43" s="52">
        <f>$F43*'[1]INTERNAL PARAMETERS-2'!R43*VLOOKUP(S$4,'[1]INTERNAL PARAMETERS-1'!$B$5:$J$44,4, FALSE)</f>
        <v>15.717903639541621</v>
      </c>
      <c r="T43" s="52">
        <f>$F43*'[1]INTERNAL PARAMETERS-2'!S43*VLOOKUP(T$4,'[1]INTERNAL PARAMETERS-1'!$B$5:$J$44,4, FALSE)</f>
        <v>0.46685578080196638</v>
      </c>
      <c r="U43" s="52">
        <f>$F43*'[1]INTERNAL PARAMETERS-2'!T43*VLOOKUP(U$4,'[1]INTERNAL PARAMETERS-1'!$B$5:$J$44,4, FALSE)</f>
        <v>0.59133849322890719</v>
      </c>
      <c r="V43" s="52">
        <f>$F43*'[1]INTERNAL PARAMETERS-2'!U43*VLOOKUP(V$4,'[1]INTERNAL PARAMETERS-1'!$B$5:$J$44,4, FALSE)</f>
        <v>12.558341447624599</v>
      </c>
      <c r="W43" s="52">
        <f>$F43*'[1]INTERNAL PARAMETERS-2'!V43*VLOOKUP(W$4,'[1]INTERNAL PARAMETERS-1'!$B$5:$J$44,4, FALSE)</f>
        <v>0</v>
      </c>
      <c r="X43" s="52">
        <f>$F43*'[1]INTERNAL PARAMETERS-2'!W43*VLOOKUP(X$4,'[1]INTERNAL PARAMETERS-1'!$B$5:$J$44,4, FALSE)</f>
        <v>0</v>
      </c>
      <c r="Y43" s="52">
        <f>$F43*'[1]INTERNAL PARAMETERS-2'!X43*VLOOKUP(Y$4,'[1]INTERNAL PARAMETERS-1'!$B$5:$J$44,4, FALSE)</f>
        <v>0</v>
      </c>
      <c r="Z43" s="52">
        <f>$F43*'[1]INTERNAL PARAMETERS-2'!Y43*VLOOKUP(Z$4,'[1]INTERNAL PARAMETERS-1'!$B$5:$J$44,4, FALSE)</f>
        <v>0</v>
      </c>
      <c r="AA43" s="52">
        <f>$F43*'[1]INTERNAL PARAMETERS-2'!Z43*VLOOKUP(AA$4,'[1]INTERNAL PARAMETERS-1'!$B$5:$J$44,4, FALSE)</f>
        <v>0</v>
      </c>
      <c r="AB43" s="52">
        <f>$F43*'[1]INTERNAL PARAMETERS-2'!AA43*VLOOKUP(AB$4,'[1]INTERNAL PARAMETERS-1'!$B$5:$J$44,4, FALSE)</f>
        <v>0</v>
      </c>
      <c r="AC43" s="52">
        <f>$F43*'[1]INTERNAL PARAMETERS-2'!AB43*VLOOKUP(AC$4,'[1]INTERNAL PARAMETERS-1'!$B$5:$J$44,4, FALSE)</f>
        <v>0</v>
      </c>
      <c r="AD43" s="52">
        <f>$F43*'[1]INTERNAL PARAMETERS-2'!AC43*VLOOKUP(AD$4,'[1]INTERNAL PARAMETERS-1'!$B$5:$J$44,4, FALSE)</f>
        <v>0</v>
      </c>
      <c r="AE43" s="52">
        <f>$F43*'[1]INTERNAL PARAMETERS-2'!AD43*VLOOKUP(AE$4,'[1]INTERNAL PARAMETERS-1'!$B$5:$J$44,4, FALSE)</f>
        <v>0</v>
      </c>
      <c r="AF43" s="52">
        <f>$F43*'[1]INTERNAL PARAMETERS-2'!AE43*VLOOKUP(AF$4,'[1]INTERNAL PARAMETERS-1'!$B$5:$J$44,4, FALSE)</f>
        <v>0.15567940586857285</v>
      </c>
      <c r="AG43" s="52">
        <f>$F43*'[1]INTERNAL PARAMETERS-2'!AF43*VLOOKUP(AG$4,'[1]INTERNAL PARAMETERS-1'!$B$5:$J$44,4, FALSE)</f>
        <v>0</v>
      </c>
      <c r="AH43" s="52">
        <f>$F43*'[1]INTERNAL PARAMETERS-2'!AG43*VLOOKUP(AH$4,'[1]INTERNAL PARAMETERS-1'!$B$5:$J$44,4, FALSE)</f>
        <v>0.31115610417742096</v>
      </c>
      <c r="AI43" s="52">
        <f>$F43*'[1]INTERNAL PARAMETERS-2'!AH43*VLOOKUP(AI$4,'[1]INTERNAL PARAMETERS-1'!$B$5:$J$44,4, FALSE)</f>
        <v>1.7118653418751271</v>
      </c>
      <c r="AJ43" s="52">
        <f>$F43*'[1]INTERNAL PARAMETERS-2'!AI43*VLOOKUP(AJ$4,'[1]INTERNAL PARAMETERS-1'!$B$5:$J$44,4, FALSE)</f>
        <v>0.15567940586857285</v>
      </c>
      <c r="AK43" s="52">
        <f>$F43*'[1]INTERNAL PARAMETERS-2'!AJ43*VLOOKUP(AK$4,'[1]INTERNAL PARAMETERS-1'!$B$5:$J$44,4, FALSE)</f>
        <v>0</v>
      </c>
      <c r="AL43" s="52">
        <f>$F43*'[1]INTERNAL PARAMETERS-2'!AK43*VLOOKUP(AL$4,'[1]INTERNAL PARAMETERS-1'!$B$5:$J$44,4, FALSE)</f>
        <v>0</v>
      </c>
      <c r="AM43" s="52">
        <f>$F43*'[1]INTERNAL PARAMETERS-2'!AL43*VLOOKUP(AM$4,'[1]INTERNAL PARAMETERS-1'!$B$5:$J$44,4, FALSE)</f>
        <v>0</v>
      </c>
      <c r="AN43" s="52">
        <f>$F43*'[1]INTERNAL PARAMETERS-2'!AM43*VLOOKUP(AN$4,'[1]INTERNAL PARAMETERS-1'!$B$5:$J$44,4, FALSE)</f>
        <v>0</v>
      </c>
      <c r="AO43" s="52">
        <f>$F43*'[1]INTERNAL PARAMETERS-2'!AN43*VLOOKUP(AO$4,'[1]INTERNAL PARAMETERS-1'!$B$5:$J$44,4, FALSE)</f>
        <v>0</v>
      </c>
      <c r="AP43" s="52">
        <f>$F43*'[1]INTERNAL PARAMETERS-2'!AO43*VLOOKUP(AP$4,'[1]INTERNAL PARAMETERS-1'!$B$5:$J$44,4, FALSE)</f>
        <v>0</v>
      </c>
      <c r="AQ43" s="52">
        <f>$F43*'[1]INTERNAL PARAMETERS-2'!AP43*VLOOKUP(AQ$4,'[1]INTERNAL PARAMETERS-1'!$B$5:$J$44,4, FALSE)</f>
        <v>0</v>
      </c>
      <c r="AR43" s="52">
        <f>$F43*'[1]INTERNAL PARAMETERS-2'!AQ43*VLOOKUP(AR$4,'[1]INTERNAL PARAMETERS-1'!$B$5:$J$44,4, FALSE)</f>
        <v>0</v>
      </c>
      <c r="AS43" s="52">
        <f>$F43*'[1]INTERNAL PARAMETERS-2'!AR43*VLOOKUP(AS$4,'[1]INTERNAL PARAMETERS-1'!$B$5:$J$44,4, FALSE)</f>
        <v>0</v>
      </c>
      <c r="AT43" s="51">
        <f>$F43*'[1]INTERNAL PARAMETERS-2'!AS43*VLOOKUP(AT$4,'[1]INTERNAL PARAMETERS-1'!$B$5:$J$44,4, FALSE)</f>
        <v>0</v>
      </c>
      <c r="AU43" s="53">
        <f>$F43*'[1]INTERNAL PARAMETERS-2'!F43*(1-VLOOKUP(G$4,'[1]INTERNAL PARAMETERS-1'!$B$5:$J$44,4, FALSE))</f>
        <v>0</v>
      </c>
      <c r="AV43" s="52">
        <f>$F43*'[1]INTERNAL PARAMETERS-2'!G43*(1-VLOOKUP(H$4,'[1]INTERNAL PARAMETERS-1'!$B$5:$J$44,4, FALSE))</f>
        <v>0</v>
      </c>
      <c r="AW43" s="52">
        <f>$F43*'[1]INTERNAL PARAMETERS-2'!H43*(1-VLOOKUP(I$4,'[1]INTERNAL PARAMETERS-1'!$B$5:$J$44,4, FALSE))</f>
        <v>366.03388530557584</v>
      </c>
      <c r="AX43" s="52">
        <f>$F43*'[1]INTERNAL PARAMETERS-2'!I43*(1-VLOOKUP(J$4,'[1]INTERNAL PARAMETERS-1'!$B$5:$J$44,4, FALSE))</f>
        <v>0</v>
      </c>
      <c r="AY43" s="52">
        <f>$F43*'[1]INTERNAL PARAMETERS-2'!J43*(1-VLOOKUP(K$4,'[1]INTERNAL PARAMETERS-1'!$B$5:$J$44,4, FALSE))</f>
        <v>0</v>
      </c>
      <c r="AZ43" s="52">
        <f>$F43*'[1]INTERNAL PARAMETERS-2'!K43*(1-VLOOKUP(L$4,'[1]INTERNAL PARAMETERS-1'!$B$5:$J$44,4, FALSE))</f>
        <v>0</v>
      </c>
      <c r="BA43" s="52">
        <f>$F43*'[1]INTERNAL PARAMETERS-2'!L43*(1-VLOOKUP(M$4,'[1]INTERNAL PARAMETERS-1'!$B$5:$J$44,4, FALSE))</f>
        <v>17.001235064780733</v>
      </c>
      <c r="BB43" s="52">
        <f>$F43*'[1]INTERNAL PARAMETERS-2'!M43*(1-VLOOKUP(N$4,'[1]INTERNAL PARAMETERS-1'!$B$5:$J$44,4, FALSE))</f>
        <v>109.69489188368409</v>
      </c>
      <c r="BC43" s="52">
        <f>$F43*'[1]INTERNAL PARAMETERS-2'!N43*(1-VLOOKUP(O$4,'[1]INTERNAL PARAMETERS-1'!$B$5:$J$44,4, FALSE))</f>
        <v>20.852729376440049</v>
      </c>
      <c r="BD43" s="52">
        <f>$F43*'[1]INTERNAL PARAMETERS-2'!O43*(1-VLOOKUP(P$4,'[1]INTERNAL PARAMETERS-1'!$B$5:$J$44,4, FALSE))</f>
        <v>94.30421905780608</v>
      </c>
      <c r="BE43" s="52">
        <f>$F43*'[1]INTERNAL PARAMETERS-2'!P43*(1-VLOOKUP(Q$4,'[1]INTERNAL PARAMETERS-1'!$B$5:$J$44,4, FALSE))</f>
        <v>16.184171568420386</v>
      </c>
      <c r="BF43" s="52">
        <f>$F43*'[1]INTERNAL PARAMETERS-2'!Q43*(1-VLOOKUP(R$4,'[1]INTERNAL PARAMETERS-1'!$B$5:$J$44,4, FALSE))</f>
        <v>0</v>
      </c>
      <c r="BG43" s="52">
        <f>$F43*'[1]INTERNAL PARAMETERS-2'!R43*(1-VLOOKUP(S$4,'[1]INTERNAL PARAMETERS-1'!$B$5:$J$44,4, FALSE))</f>
        <v>298.64016915129076</v>
      </c>
      <c r="BH43" s="52">
        <f>$F43*'[1]INTERNAL PARAMETERS-2'!S43*(1-VLOOKUP(T$4,'[1]INTERNAL PARAMETERS-1'!$B$5:$J$44,4, FALSE))</f>
        <v>4.2017020272176975</v>
      </c>
      <c r="BI43" s="52">
        <f>$F43*'[1]INTERNAL PARAMETERS-2'!T43*(1-VLOOKUP(U$4,'[1]INTERNAL PARAMETERS-1'!$B$5:$J$44,4, FALSE))</f>
        <v>2.3653539729156288</v>
      </c>
      <c r="BJ43" s="52">
        <f>$F43*'[1]INTERNAL PARAMETERS-2'!U43*(1-VLOOKUP(V$4,'[1]INTERNAL PARAMETERS-1'!$B$5:$J$44,4, FALSE))</f>
        <v>71.163934869872733</v>
      </c>
      <c r="BK43" s="52">
        <f>$F43*'[1]INTERNAL PARAMETERS-2'!V43*(1-VLOOKUP(W$4,'[1]INTERNAL PARAMETERS-1'!$B$5:$J$44,4, FALSE))</f>
        <v>43.417324094755223</v>
      </c>
      <c r="BL43" s="52">
        <f>$F43*'[1]INTERNAL PARAMETERS-2'!W43*(1-VLOOKUP(X$4,'[1]INTERNAL PARAMETERS-1'!$B$5:$J$44,4, FALSE))</f>
        <v>10.581942740308733</v>
      </c>
      <c r="BM43" s="52">
        <f>$F43*'[1]INTERNAL PARAMETERS-2'!X43*(1-VLOOKUP(Y$4,'[1]INTERNAL PARAMETERS-1'!$B$5:$J$44,4, FALSE))</f>
        <v>1.8673420401839751</v>
      </c>
      <c r="BN43" s="52">
        <f>$F43*'[1]INTERNAL PARAMETERS-2'!Y43*(1-VLOOKUP(Z$4,'[1]INTERNAL PARAMETERS-1'!$B$5:$J$44,4, FALSE))</f>
        <v>138.34405806847587</v>
      </c>
      <c r="BO43" s="52">
        <f>$F43*'[1]INTERNAL PARAMETERS-2'!Z43*(1-VLOOKUP(AA$4,'[1]INTERNAL PARAMETERS-1'!$B$5:$J$44,4, FALSE))</f>
        <v>309.21234138722082</v>
      </c>
      <c r="BP43" s="52">
        <f>$F43*'[1]INTERNAL PARAMETERS-2'!AA43*(1-VLOOKUP(AB$4,'[1]INTERNAL PARAMETERS-1'!$B$5:$J$44,4, FALSE))</f>
        <v>42.327973668794662</v>
      </c>
      <c r="BQ43" s="52">
        <f>$F43*'[1]INTERNAL PARAMETERS-2'!AB43*(1-VLOOKUP(AC$4,'[1]INTERNAL PARAMETERS-1'!$B$5:$J$44,4, FALSE))</f>
        <v>228.60243694173656</v>
      </c>
      <c r="BR43" s="52">
        <f>$F43*'[1]INTERNAL PARAMETERS-2'!AC43*(1-VLOOKUP(AD$4,'[1]INTERNAL PARAMETERS-1'!$B$5:$J$44,4, FALSE))</f>
        <v>14.472508934104983</v>
      </c>
      <c r="BS43" s="52">
        <f>$F43*'[1]INTERNAL PARAMETERS-2'!AD43*(1-VLOOKUP(AE$4,'[1]INTERNAL PARAMETERS-1'!$B$5:$J$44,4, FALSE))</f>
        <v>4.6685578080196635</v>
      </c>
      <c r="BT43" s="52">
        <f>$F43*'[1]INTERNAL PARAMETERS-2'!AE43*(1-VLOOKUP(AF$4,'[1]INTERNAL PARAMETERS-1'!$B$5:$J$44,4, FALSE))</f>
        <v>0</v>
      </c>
      <c r="BU43" s="52">
        <f>$F43*'[1]INTERNAL PARAMETERS-2'!AF43*(1-VLOOKUP(AG$4,'[1]INTERNAL PARAMETERS-1'!$B$5:$J$44,4, FALSE))</f>
        <v>0</v>
      </c>
      <c r="BV43" s="52">
        <f>$F43*'[1]INTERNAL PARAMETERS-2'!AG43*(1-VLOOKUP(AH$4,'[1]INTERNAL PARAMETERS-1'!$B$5:$J$44,4, FALSE))</f>
        <v>0</v>
      </c>
      <c r="BW43" s="52">
        <f>$F43*'[1]INTERNAL PARAMETERS-2'!AH43*(1-VLOOKUP(AI$4,'[1]INTERNAL PARAMETERS-1'!$B$5:$J$44,4, FALSE))</f>
        <v>0</v>
      </c>
      <c r="BX43" s="52">
        <f>$F43*'[1]INTERNAL PARAMETERS-2'!AI43*(1-VLOOKUP(AJ$4,'[1]INTERNAL PARAMETERS-1'!$B$5:$J$44,4, FALSE))</f>
        <v>0</v>
      </c>
      <c r="BY43" s="52">
        <f>$F43*'[1]INTERNAL PARAMETERS-2'!AJ43*(1-VLOOKUP(AK$4,'[1]INTERNAL PARAMETERS-1'!$B$5:$J$44,4, FALSE))</f>
        <v>0</v>
      </c>
      <c r="BZ43" s="52">
        <f>$F43*'[1]INTERNAL PARAMETERS-2'!AK43*(1-VLOOKUP(AL$4,'[1]INTERNAL PARAMETERS-1'!$B$5:$J$44,4, FALSE))</f>
        <v>2.4898569560985422</v>
      </c>
      <c r="CA43" s="52">
        <f>$F43*'[1]INTERNAL PARAMETERS-2'!AL43*(1-VLOOKUP(AM$4,'[1]INTERNAL PARAMETERS-1'!$B$5:$J$44,4, FALSE))</f>
        <v>2.1787008519211213</v>
      </c>
      <c r="CB43" s="52">
        <f>$F43*'[1]INTERNAL PARAMETERS-2'!AM43*(1-VLOOKUP(AN$4,'[1]INTERNAL PARAMETERS-1'!$B$5:$J$44,4, FALSE))</f>
        <v>6.8472586599407839</v>
      </c>
      <c r="CC43" s="52">
        <f>$F43*'[1]INTERNAL PARAMETERS-2'!AN43*(1-VLOOKUP(AO$4,'[1]INTERNAL PARAMETERS-1'!$B$5:$J$44,4, FALSE))</f>
        <v>11.360137062091875</v>
      </c>
      <c r="CD43" s="52">
        <f>$F43*'[1]INTERNAL PARAMETERS-2'!AO43*(1-VLOOKUP(AP$4,'[1]INTERNAL PARAMETERS-1'!$B$5:$J$44,4, FALSE))</f>
        <v>135.5430450081999</v>
      </c>
      <c r="CE43" s="52">
        <f>$F43*'[1]INTERNAL PARAMETERS-2'!AP43*(1-VLOOKUP(AQ$4,'[1]INTERNAL PARAMETERS-1'!$B$5:$J$44,4, FALSE))</f>
        <v>11.360137062091875</v>
      </c>
      <c r="CF43" s="52">
        <f>$F43*'[1]INTERNAL PARAMETERS-2'!AQ43*(1-VLOOKUP(AR$4,'[1]INTERNAL PARAMETERS-1'!$B$5:$J$44,4, FALSE))</f>
        <v>1.4005065301379815</v>
      </c>
      <c r="CG43" s="52">
        <f>$F43*'[1]INTERNAL PARAMETERS-2'!AR43*(1-VLOOKUP(AS$4,'[1]INTERNAL PARAMETERS-1'!$B$5:$J$44,4, FALSE))</f>
        <v>0.15567940586857285</v>
      </c>
      <c r="CH43" s="51">
        <f>$F43*'[1]INTERNAL PARAMETERS-2'!AS43*(1-VLOOKUP(AT$4,'[1]INTERNAL PARAMETERS-1'!$B$5:$J$44,4, FALSE))</f>
        <v>0</v>
      </c>
      <c r="CI43" s="50">
        <f t="shared" si="0"/>
        <v>2027.075799954602</v>
      </c>
    </row>
    <row r="44" spans="3:87" x14ac:dyDescent="0.5">
      <c r="C44" s="35" t="s">
        <v>4</v>
      </c>
      <c r="D44" s="34" t="s">
        <v>90</v>
      </c>
      <c r="E44" s="34" t="s">
        <v>86</v>
      </c>
      <c r="F44" s="147">
        <f>ESC!AF44</f>
        <v>3758.280423802988</v>
      </c>
      <c r="G44" s="53">
        <f>$F44*'[1]INTERNAL PARAMETERS-2'!F44*VLOOKUP(G$4,'[1]INTERNAL PARAMETERS-1'!$B$5:$J$44,4, FALSE)</f>
        <v>11.696144506917278</v>
      </c>
      <c r="H44" s="52">
        <f>$F44*'[1]INTERNAL PARAMETERS-2'!G44*VLOOKUP(H$4,'[1]INTERNAL PARAMETERS-1'!$B$5:$J$44,4, FALSE)</f>
        <v>17.297109822510873</v>
      </c>
      <c r="I44" s="52">
        <f>$F44*'[1]INTERNAL PARAMETERS-2'!H44*VLOOKUP(I$4,'[1]INTERNAL PARAMETERS-1'!$B$5:$J$44,4, FALSE)</f>
        <v>41.827575271292048</v>
      </c>
      <c r="J44" s="52">
        <f>$F44*'[1]INTERNAL PARAMETERS-2'!I44*VLOOKUP(J$4,'[1]INTERNAL PARAMETERS-1'!$B$5:$J$44,4, FALSE)</f>
        <v>0</v>
      </c>
      <c r="K44" s="52">
        <f>$F44*'[1]INTERNAL PARAMETERS-2'!J44*VLOOKUP(K$4,'[1]INTERNAL PARAMETERS-1'!$B$5:$J$44,4, FALSE)</f>
        <v>0.32960119316752207</v>
      </c>
      <c r="L44" s="52">
        <f>$F44*'[1]INTERNAL PARAMETERS-2'!K44*VLOOKUP(L$4,'[1]INTERNAL PARAMETERS-1'!$B$5:$J$44,4, FALSE)</f>
        <v>0</v>
      </c>
      <c r="M44" s="52">
        <f>$F44*'[1]INTERNAL PARAMETERS-2'!L44*VLOOKUP(M$4,'[1]INTERNAL PARAMETERS-1'!$B$5:$J$44,4, FALSE)</f>
        <v>2.2074635897249233</v>
      </c>
      <c r="N44" s="52">
        <f>$F44*'[1]INTERNAL PARAMETERS-2'!M44*VLOOKUP(N$4,'[1]INTERNAL PARAMETERS-1'!$B$5:$J$44,4, FALSE)</f>
        <v>15.172159279490543</v>
      </c>
      <c r="O44" s="52">
        <f>$F44*'[1]INTERNAL PARAMETERS-2'!N44*VLOOKUP(O$4,'[1]INTERNAL PARAMETERS-1'!$B$5:$J$44,4, FALSE)</f>
        <v>0</v>
      </c>
      <c r="P44" s="52">
        <f>$F44*'[1]INTERNAL PARAMETERS-2'!O44*VLOOKUP(P$4,'[1]INTERNAL PARAMETERS-1'!$B$5:$J$44,4, FALSE)</f>
        <v>0</v>
      </c>
      <c r="Q44" s="52">
        <f>$F44*'[1]INTERNAL PARAMETERS-2'!P44*VLOOKUP(Q$4,'[1]INTERNAL PARAMETERS-1'!$B$5:$J$44,4, FALSE)</f>
        <v>0</v>
      </c>
      <c r="R44" s="52">
        <f>$F44*'[1]INTERNAL PARAMETERS-2'!Q44*VLOOKUP(R$4,'[1]INTERNAL PARAMETERS-1'!$B$5:$J$44,4, FALSE)</f>
        <v>4.9421387573009294</v>
      </c>
      <c r="S44" s="52">
        <f>$F44*'[1]INTERNAL PARAMETERS-2'!R44*VLOOKUP(S$4,'[1]INTERNAL PARAMETERS-1'!$B$5:$J$44,4, FALSE)</f>
        <v>15.203935540473797</v>
      </c>
      <c r="T44" s="52">
        <f>$F44*'[1]INTERNAL PARAMETERS-2'!S44*VLOOKUP(T$4,'[1]INTERNAL PARAMETERS-1'!$B$5:$J$44,4, FALSE)</f>
        <v>0.88958497631416733</v>
      </c>
      <c r="U44" s="52">
        <f>$F44*'[1]INTERNAL PARAMETERS-2'!T44*VLOOKUP(U$4,'[1]INTERNAL PARAMETERS-1'!$B$5:$J$44,4, FALSE)</f>
        <v>1.1201930631187185</v>
      </c>
      <c r="V44" s="52">
        <f>$F44*'[1]INTERNAL PARAMETERS-2'!U44*VLOOKUP(V$4,'[1]INTERNAL PARAMETERS-1'!$B$5:$J$44,4, FALSE)</f>
        <v>21.695669690715057</v>
      </c>
      <c r="W44" s="52">
        <f>$F44*'[1]INTERNAL PARAMETERS-2'!V44*VLOOKUP(W$4,'[1]INTERNAL PARAMETERS-1'!$B$5:$J$44,4, FALSE)</f>
        <v>0</v>
      </c>
      <c r="X44" s="52">
        <f>$F44*'[1]INTERNAL PARAMETERS-2'!W44*VLOOKUP(X$4,'[1]INTERNAL PARAMETERS-1'!$B$5:$J$44,4, FALSE)</f>
        <v>0</v>
      </c>
      <c r="Y44" s="52">
        <f>$F44*'[1]INTERNAL PARAMETERS-2'!X44*VLOOKUP(Y$4,'[1]INTERNAL PARAMETERS-1'!$B$5:$J$44,4, FALSE)</f>
        <v>0</v>
      </c>
      <c r="Z44" s="52">
        <f>$F44*'[1]INTERNAL PARAMETERS-2'!Y44*VLOOKUP(Z$4,'[1]INTERNAL PARAMETERS-1'!$B$5:$J$44,4, FALSE)</f>
        <v>0</v>
      </c>
      <c r="AA44" s="52">
        <f>$F44*'[1]INTERNAL PARAMETERS-2'!Z44*VLOOKUP(AA$4,'[1]INTERNAL PARAMETERS-1'!$B$5:$J$44,4, FALSE)</f>
        <v>0</v>
      </c>
      <c r="AB44" s="52">
        <f>$F44*'[1]INTERNAL PARAMETERS-2'!AA44*VLOOKUP(AB$4,'[1]INTERNAL PARAMETERS-1'!$B$5:$J$44,4, FALSE)</f>
        <v>0</v>
      </c>
      <c r="AC44" s="52">
        <f>$F44*'[1]INTERNAL PARAMETERS-2'!AB44*VLOOKUP(AC$4,'[1]INTERNAL PARAMETERS-1'!$B$5:$J$44,4, FALSE)</f>
        <v>0</v>
      </c>
      <c r="AD44" s="52">
        <f>$F44*'[1]INTERNAL PARAMETERS-2'!AC44*VLOOKUP(AD$4,'[1]INTERNAL PARAMETERS-1'!$B$5:$J$44,4, FALSE)</f>
        <v>0</v>
      </c>
      <c r="AE44" s="52">
        <f>$F44*'[1]INTERNAL PARAMETERS-2'!AD44*VLOOKUP(AE$4,'[1]INTERNAL PARAMETERS-1'!$B$5:$J$44,4, FALSE)</f>
        <v>0</v>
      </c>
      <c r="AF44" s="52">
        <f>$F44*'[1]INTERNAL PARAMETERS-2'!AE44*VLOOKUP(AF$4,'[1]INTERNAL PARAMETERS-1'!$B$5:$J$44,4, FALSE)</f>
        <v>0.65882655829266379</v>
      </c>
      <c r="AG44" s="52">
        <f>$F44*'[1]INTERNAL PARAMETERS-2'!AF44*VLOOKUP(AG$4,'[1]INTERNAL PARAMETERS-1'!$B$5:$J$44,4, FALSE)</f>
        <v>0</v>
      </c>
      <c r="AH44" s="52">
        <f>$F44*'[1]INTERNAL PARAMETERS-2'!AG44*VLOOKUP(AH$4,'[1]INTERNAL PARAMETERS-1'!$B$5:$J$44,4, FALSE)</f>
        <v>0.65882655829266379</v>
      </c>
      <c r="AI44" s="52">
        <f>$F44*'[1]INTERNAL PARAMETERS-2'!AH44*VLOOKUP(AI$4,'[1]INTERNAL PARAMETERS-1'!$B$5:$J$44,4, FALSE)</f>
        <v>4.118323688403315</v>
      </c>
      <c r="AJ44" s="52">
        <f>$F44*'[1]INTERNAL PARAMETERS-2'!AI44*VLOOKUP(AJ$4,'[1]INTERNAL PARAMETERS-1'!$B$5:$J$44,4, FALSE)</f>
        <v>2.6356820612130356</v>
      </c>
      <c r="AK44" s="52">
        <f>$F44*'[1]INTERNAL PARAMETERS-2'!AJ44*VLOOKUP(AK$4,'[1]INTERNAL PARAMETERS-1'!$B$5:$J$44,4, FALSE)</f>
        <v>0.32960119316752207</v>
      </c>
      <c r="AL44" s="52">
        <f>$F44*'[1]INTERNAL PARAMETERS-2'!AK44*VLOOKUP(AL$4,'[1]INTERNAL PARAMETERS-1'!$B$5:$J$44,4, FALSE)</f>
        <v>0</v>
      </c>
      <c r="AM44" s="52">
        <f>$F44*'[1]INTERNAL PARAMETERS-2'!AL44*VLOOKUP(AM$4,'[1]INTERNAL PARAMETERS-1'!$B$5:$J$44,4, FALSE)</f>
        <v>0</v>
      </c>
      <c r="AN44" s="52">
        <f>$F44*'[1]INTERNAL PARAMETERS-2'!AM44*VLOOKUP(AN$4,'[1]INTERNAL PARAMETERS-1'!$B$5:$J$44,4, FALSE)</f>
        <v>0</v>
      </c>
      <c r="AO44" s="52">
        <f>$F44*'[1]INTERNAL PARAMETERS-2'!AN44*VLOOKUP(AO$4,'[1]INTERNAL PARAMETERS-1'!$B$5:$J$44,4, FALSE)</f>
        <v>0</v>
      </c>
      <c r="AP44" s="52">
        <f>$F44*'[1]INTERNAL PARAMETERS-2'!AO44*VLOOKUP(AP$4,'[1]INTERNAL PARAMETERS-1'!$B$5:$J$44,4, FALSE)</f>
        <v>0</v>
      </c>
      <c r="AQ44" s="52">
        <f>$F44*'[1]INTERNAL PARAMETERS-2'!AP44*VLOOKUP(AQ$4,'[1]INTERNAL PARAMETERS-1'!$B$5:$J$44,4, FALSE)</f>
        <v>0</v>
      </c>
      <c r="AR44" s="52">
        <f>$F44*'[1]INTERNAL PARAMETERS-2'!AQ44*VLOOKUP(AR$4,'[1]INTERNAL PARAMETERS-1'!$B$5:$J$44,4, FALSE)</f>
        <v>0</v>
      </c>
      <c r="AS44" s="52">
        <f>$F44*'[1]INTERNAL PARAMETERS-2'!AR44*VLOOKUP(AS$4,'[1]INTERNAL PARAMETERS-1'!$B$5:$J$44,4, FALSE)</f>
        <v>0</v>
      </c>
      <c r="AT44" s="51">
        <f>$F44*'[1]INTERNAL PARAMETERS-2'!AS44*VLOOKUP(AT$4,'[1]INTERNAL PARAMETERS-1'!$B$5:$J$44,4, FALSE)</f>
        <v>0</v>
      </c>
      <c r="AU44" s="53">
        <f>$F44*'[1]INTERNAL PARAMETERS-2'!F44*(1-VLOOKUP(G$4,'[1]INTERNAL PARAMETERS-1'!$B$5:$J$44,4, FALSE))</f>
        <v>0</v>
      </c>
      <c r="AV44" s="52">
        <f>$F44*'[1]INTERNAL PARAMETERS-2'!G44*(1-VLOOKUP(H$4,'[1]INTERNAL PARAMETERS-1'!$B$5:$J$44,4, FALSE))</f>
        <v>0</v>
      </c>
      <c r="AW44" s="52">
        <f>$F44*'[1]INTERNAL PARAMETERS-2'!H44*(1-VLOOKUP(I$4,'[1]INTERNAL PARAMETERS-1'!$B$5:$J$44,4, FALSE))</f>
        <v>794.72393015454884</v>
      </c>
      <c r="AX44" s="52">
        <f>$F44*'[1]INTERNAL PARAMETERS-2'!I44*(1-VLOOKUP(J$4,'[1]INTERNAL PARAMETERS-1'!$B$5:$J$44,4, FALSE))</f>
        <v>0</v>
      </c>
      <c r="AY44" s="52">
        <f>$F44*'[1]INTERNAL PARAMETERS-2'!J44*(1-VLOOKUP(K$4,'[1]INTERNAL PARAMETERS-1'!$B$5:$J$44,4, FALSE))</f>
        <v>0</v>
      </c>
      <c r="AZ44" s="52">
        <f>$F44*'[1]INTERNAL PARAMETERS-2'!K44*(1-VLOOKUP(L$4,'[1]INTERNAL PARAMETERS-1'!$B$5:$J$44,4, FALSE))</f>
        <v>0</v>
      </c>
      <c r="BA44" s="52">
        <f>$F44*'[1]INTERNAL PARAMETERS-2'!L44*(1-VLOOKUP(M$4,'[1]INTERNAL PARAMETERS-1'!$B$5:$J$44,4, FALSE))</f>
        <v>41.941808204773537</v>
      </c>
      <c r="BB44" s="52">
        <f>$F44*'[1]INTERNAL PARAMETERS-2'!M44*(1-VLOOKUP(N$4,'[1]INTERNAL PARAMETERS-1'!$B$5:$J$44,4, FALSE))</f>
        <v>288.27102631032034</v>
      </c>
      <c r="BC44" s="52">
        <f>$F44*'[1]INTERNAL PARAMETERS-2'!N44*(1-VLOOKUP(O$4,'[1]INTERNAL PARAMETERS-1'!$B$5:$J$44,4, FALSE))</f>
        <v>105.43104072894523</v>
      </c>
      <c r="BD44" s="52">
        <f>$F44*'[1]INTERNAL PARAMETERS-2'!O44*(1-VLOOKUP(P$4,'[1]INTERNAL PARAMETERS-1'!$B$5:$J$44,4, FALSE))</f>
        <v>187.13981542284597</v>
      </c>
      <c r="BE44" s="52">
        <f>$F44*'[1]INTERNAL PARAMETERS-2'!P44*(1-VLOOKUP(Q$4,'[1]INTERNAL PARAMETERS-1'!$B$5:$J$44,4, FALSE))</f>
        <v>57.986884486898681</v>
      </c>
      <c r="BF44" s="52">
        <f>$F44*'[1]INTERNAL PARAMETERS-2'!Q44*(1-VLOOKUP(R$4,'[1]INTERNAL PARAMETERS-1'!$B$5:$J$44,4, FALSE))</f>
        <v>0</v>
      </c>
      <c r="BG44" s="52">
        <f>$F44*'[1]INTERNAL PARAMETERS-2'!R44*(1-VLOOKUP(S$4,'[1]INTERNAL PARAMETERS-1'!$B$5:$J$44,4, FALSE))</f>
        <v>288.8747752690021</v>
      </c>
      <c r="BH44" s="52">
        <f>$F44*'[1]INTERNAL PARAMETERS-2'!S44*(1-VLOOKUP(T$4,'[1]INTERNAL PARAMETERS-1'!$B$5:$J$44,4, FALSE))</f>
        <v>8.0062647868275061</v>
      </c>
      <c r="BI44" s="52">
        <f>$F44*'[1]INTERNAL PARAMETERS-2'!T44*(1-VLOOKUP(U$4,'[1]INTERNAL PARAMETERS-1'!$B$5:$J$44,4, FALSE))</f>
        <v>4.4807722524748739</v>
      </c>
      <c r="BJ44" s="52">
        <f>$F44*'[1]INTERNAL PARAMETERS-2'!U44*(1-VLOOKUP(V$4,'[1]INTERNAL PARAMETERS-1'!$B$5:$J$44,4, FALSE))</f>
        <v>122.94212824738533</v>
      </c>
      <c r="BK44" s="52">
        <f>$F44*'[1]INTERNAL PARAMETERS-2'!V44*(1-VLOOKUP(W$4,'[1]INTERNAL PARAMETERS-1'!$B$5:$J$44,4, FALSE))</f>
        <v>119.76286729707554</v>
      </c>
      <c r="BL44" s="52">
        <f>$F44*'[1]INTERNAL PARAMETERS-2'!W44*(1-VLOOKUP(X$4,'[1]INTERNAL PARAMETERS-1'!$B$5:$J$44,4, FALSE))</f>
        <v>83.685630196821123</v>
      </c>
      <c r="BM44" s="52">
        <f>$F44*'[1]INTERNAL PARAMETERS-2'!X44*(1-VLOOKUP(Y$4,'[1]INTERNAL PARAMETERS-1'!$B$5:$J$44,4, FALSE))</f>
        <v>10.543104072894522</v>
      </c>
      <c r="BN44" s="52">
        <f>$F44*'[1]INTERNAL PARAMETERS-2'!Y44*(1-VLOOKUP(Z$4,'[1]INTERNAL PARAMETERS-1'!$B$5:$J$44,4, FALSE))</f>
        <v>159.29960152744059</v>
      </c>
      <c r="BO44" s="52">
        <f>$F44*'[1]INTERNAL PARAMETERS-2'!Z44*(1-VLOOKUP(AA$4,'[1]INTERNAL PARAMETERS-1'!$B$5:$J$44,4, FALSE))</f>
        <v>238.86690803585842</v>
      </c>
      <c r="BP44" s="52">
        <f>$F44*'[1]INTERNAL PARAMETERS-2'!AA44*(1-VLOOKUP(AB$4,'[1]INTERNAL PARAMETERS-1'!$B$5:$J$44,4, FALSE))</f>
        <v>103.45418522602485</v>
      </c>
      <c r="BQ44" s="52">
        <f>$F44*'[1]INTERNAL PARAMETERS-2'!AB44*(1-VLOOKUP(AC$4,'[1]INTERNAL PARAMETERS-1'!$B$5:$J$44,4, FALSE))</f>
        <v>563.39592594341593</v>
      </c>
      <c r="BR44" s="52">
        <f>$F44*'[1]INTERNAL PARAMETERS-2'!AC44*(1-VLOOKUP(AD$4,'[1]INTERNAL PARAMETERS-1'!$B$5:$J$44,4, FALSE))</f>
        <v>65.070491429682548</v>
      </c>
      <c r="BS44" s="52">
        <f>$F44*'[1]INTERNAL PARAMETERS-2'!AD44*(1-VLOOKUP(AE$4,'[1]INTERNAL PARAMETERS-1'!$B$5:$J$44,4, FALSE))</f>
        <v>11.696144506917278</v>
      </c>
      <c r="BT44" s="52">
        <f>$F44*'[1]INTERNAL PARAMETERS-2'!AE44*(1-VLOOKUP(AF$4,'[1]INTERNAL PARAMETERS-1'!$B$5:$J$44,4, FALSE))</f>
        <v>0</v>
      </c>
      <c r="BU44" s="52">
        <f>$F44*'[1]INTERNAL PARAMETERS-2'!AF44*(1-VLOOKUP(AG$4,'[1]INTERNAL PARAMETERS-1'!$B$5:$J$44,4, FALSE))</f>
        <v>0</v>
      </c>
      <c r="BV44" s="52">
        <f>$F44*'[1]INTERNAL PARAMETERS-2'!AG44*(1-VLOOKUP(AH$4,'[1]INTERNAL PARAMETERS-1'!$B$5:$J$44,4, FALSE))</f>
        <v>0</v>
      </c>
      <c r="BW44" s="52">
        <f>$F44*'[1]INTERNAL PARAMETERS-2'!AH44*(1-VLOOKUP(AI$4,'[1]INTERNAL PARAMETERS-1'!$B$5:$J$44,4, FALSE))</f>
        <v>0</v>
      </c>
      <c r="BX44" s="52">
        <f>$F44*'[1]INTERNAL PARAMETERS-2'!AI44*(1-VLOOKUP(AJ$4,'[1]INTERNAL PARAMETERS-1'!$B$5:$J$44,4, FALSE))</f>
        <v>0</v>
      </c>
      <c r="BY44" s="52">
        <f>$F44*'[1]INTERNAL PARAMETERS-2'!AJ44*(1-VLOOKUP(AK$4,'[1]INTERNAL PARAMETERS-1'!$B$5:$J$44,4, FALSE))</f>
        <v>0</v>
      </c>
      <c r="BZ44" s="52">
        <f>$F44*'[1]INTERNAL PARAMETERS-2'!AK44*(1-VLOOKUP(AL$4,'[1]INTERNAL PARAMETERS-1'!$B$5:$J$44,4, FALSE))</f>
        <v>18.285537573971055</v>
      </c>
      <c r="CA44" s="52">
        <f>$F44*'[1]INTERNAL PARAMETERS-2'!AL44*(1-VLOOKUP(AM$4,'[1]INTERNAL PARAMETERS-1'!$B$5:$J$44,4, FALSE))</f>
        <v>21.580422021519137</v>
      </c>
      <c r="CB44" s="52">
        <f>$F44*'[1]INTERNAL PARAMETERS-2'!AM44*(1-VLOOKUP(AN$4,'[1]INTERNAL PARAMETERS-1'!$B$5:$J$44,4, FALSE))</f>
        <v>24.380716765294746</v>
      </c>
      <c r="CC44" s="52">
        <f>$F44*'[1]INTERNAL PARAMETERS-2'!AN44*(1-VLOOKUP(AO$4,'[1]INTERNAL PARAMETERS-1'!$B$5:$J$44,4, FALSE))</f>
        <v>32.288138776976233</v>
      </c>
      <c r="CD44" s="52">
        <f>$F44*'[1]INTERNAL PARAMETERS-2'!AO44*(1-VLOOKUP(AP$4,'[1]INTERNAL PARAMETERS-1'!$B$5:$J$44,4, FALSE))</f>
        <v>245.62091378547476</v>
      </c>
      <c r="CE44" s="52">
        <f>$F44*'[1]INTERNAL PARAMETERS-2'!AP44*(1-VLOOKUP(AQ$4,'[1]INTERNAL PARAMETERS-1'!$B$5:$J$44,4, FALSE))</f>
        <v>15.3202543195905</v>
      </c>
      <c r="CF44" s="52">
        <f>$F44*'[1]INTERNAL PARAMETERS-2'!AQ44*(1-VLOOKUP(AR$4,'[1]INTERNAL PARAMETERS-1'!$B$5:$J$44,4, FALSE))</f>
        <v>4.118323688403315</v>
      </c>
      <c r="CG44" s="52">
        <f>$F44*'[1]INTERNAL PARAMETERS-2'!AR44*(1-VLOOKUP(AS$4,'[1]INTERNAL PARAMETERS-1'!$B$5:$J$44,4, FALSE))</f>
        <v>0.32960119316752207</v>
      </c>
      <c r="CH44" s="51">
        <f>$F44*'[1]INTERNAL PARAMETERS-2'!AS44*(1-VLOOKUP(AT$4,'[1]INTERNAL PARAMETERS-1'!$B$5:$J$44,4, FALSE))</f>
        <v>0</v>
      </c>
      <c r="CI44" s="50">
        <f t="shared" si="0"/>
        <v>3758.2800479749458</v>
      </c>
    </row>
    <row r="45" spans="3:87" x14ac:dyDescent="0.5">
      <c r="C45" s="35" t="s">
        <v>4</v>
      </c>
      <c r="D45" s="34" t="s">
        <v>90</v>
      </c>
      <c r="E45" s="34" t="s">
        <v>85</v>
      </c>
      <c r="F45" s="147">
        <f>ESC!AF45</f>
        <v>3910.8342797154214</v>
      </c>
      <c r="G45" s="53">
        <f>$F45*'[1]INTERNAL PARAMETERS-2'!F45*VLOOKUP(G$4,'[1]INTERNAL PARAMETERS-1'!$B$5:$J$44,4, FALSE)</f>
        <v>24.290973878168426</v>
      </c>
      <c r="H45" s="52">
        <f>$F45*'[1]INTERNAL PARAMETERS-2'!G45*VLOOKUP(H$4,'[1]INTERNAL PARAMETERS-1'!$B$5:$J$44,4, FALSE)</f>
        <v>29.712954523565887</v>
      </c>
      <c r="I45" s="52">
        <f>$F45*'[1]INTERNAL PARAMETERS-2'!H45*VLOOKUP(I$4,'[1]INTERNAL PARAMETERS-1'!$B$5:$J$44,4, FALSE)</f>
        <v>45.221152763892007</v>
      </c>
      <c r="J45" s="52">
        <f>$F45*'[1]INTERNAL PARAMETERS-2'!I45*VLOOKUP(J$4,'[1]INTERNAL PARAMETERS-1'!$B$5:$J$44,4, FALSE)</f>
        <v>0</v>
      </c>
      <c r="K45" s="52">
        <f>$F45*'[1]INTERNAL PARAMETERS-2'!J45*VLOOKUP(K$4,'[1]INTERNAL PARAMETERS-1'!$B$5:$J$44,4, FALSE)</f>
        <v>0.43371152162044024</v>
      </c>
      <c r="L45" s="52">
        <f>$F45*'[1]INTERNAL PARAMETERS-2'!K45*VLOOKUP(L$4,'[1]INTERNAL PARAMETERS-1'!$B$5:$J$44,4, FALSE)</f>
        <v>0</v>
      </c>
      <c r="M45" s="52">
        <f>$F45*'[1]INTERNAL PARAMETERS-2'!L45*VLOOKUP(M$4,'[1]INTERNAL PARAMETERS-1'!$B$5:$J$44,4, FALSE)</f>
        <v>2.7869387244108039</v>
      </c>
      <c r="N45" s="52">
        <f>$F45*'[1]INTERNAL PARAMETERS-2'!M45*VLOOKUP(N$4,'[1]INTERNAL PARAMETERS-1'!$B$5:$J$44,4, FALSE)</f>
        <v>13.088897492379964</v>
      </c>
      <c r="O45" s="52">
        <f>$F45*'[1]INTERNAL PARAMETERS-2'!N45*VLOOKUP(O$4,'[1]INTERNAL PARAMETERS-1'!$B$5:$J$44,4, FALSE)</f>
        <v>0</v>
      </c>
      <c r="P45" s="52">
        <f>$F45*'[1]INTERNAL PARAMETERS-2'!O45*VLOOKUP(P$4,'[1]INTERNAL PARAMETERS-1'!$B$5:$J$44,4, FALSE)</f>
        <v>0</v>
      </c>
      <c r="Q45" s="52">
        <f>$F45*'[1]INTERNAL PARAMETERS-2'!P45*VLOOKUP(Q$4,'[1]INTERNAL PARAMETERS-1'!$B$5:$J$44,4, FALSE)</f>
        <v>0</v>
      </c>
      <c r="R45" s="52">
        <f>$F45*'[1]INTERNAL PARAMETERS-2'!Q45*VLOOKUP(R$4,'[1]INTERNAL PARAMETERS-1'!$B$5:$J$44,4, FALSE)</f>
        <v>3.0363717347710533</v>
      </c>
      <c r="S45" s="52">
        <f>$F45*'[1]INTERNAL PARAMETERS-2'!R45*VLOOKUP(S$4,'[1]INTERNAL PARAMETERS-1'!$B$5:$J$44,4, FALSE)</f>
        <v>14.953055314320515</v>
      </c>
      <c r="T45" s="52">
        <f>$F45*'[1]INTERNAL PARAMETERS-2'!S45*VLOOKUP(T$4,'[1]INTERNAL PARAMETERS-1'!$B$5:$J$44,4, FALSE)</f>
        <v>0.84583523801685134</v>
      </c>
      <c r="U45" s="52">
        <f>$F45*'[1]INTERNAL PARAMETERS-2'!T45*VLOOKUP(U$4,'[1]INTERNAL PARAMETERS-1'!$B$5:$J$44,4, FALSE)</f>
        <v>1.6483384322144561</v>
      </c>
      <c r="V45" s="52">
        <f>$F45*'[1]INTERNAL PARAMETERS-2'!U45*VLOOKUP(V$4,'[1]INTERNAL PARAMETERS-1'!$B$5:$J$44,4, FALSE)</f>
        <v>17.860330409518163</v>
      </c>
      <c r="W45" s="52">
        <f>$F45*'[1]INTERNAL PARAMETERS-2'!V45*VLOOKUP(W$4,'[1]INTERNAL PARAMETERS-1'!$B$5:$J$44,4, FALSE)</f>
        <v>0</v>
      </c>
      <c r="X45" s="52">
        <f>$F45*'[1]INTERNAL PARAMETERS-2'!W45*VLOOKUP(X$4,'[1]INTERNAL PARAMETERS-1'!$B$5:$J$44,4, FALSE)</f>
        <v>0</v>
      </c>
      <c r="Y45" s="52">
        <f>$F45*'[1]INTERNAL PARAMETERS-2'!X45*VLOOKUP(Y$4,'[1]INTERNAL PARAMETERS-1'!$B$5:$J$44,4, FALSE)</f>
        <v>0</v>
      </c>
      <c r="Z45" s="52">
        <f>$F45*'[1]INTERNAL PARAMETERS-2'!Y45*VLOOKUP(Z$4,'[1]INTERNAL PARAMETERS-1'!$B$5:$J$44,4, FALSE)</f>
        <v>0</v>
      </c>
      <c r="AA45" s="52">
        <f>$F45*'[1]INTERNAL PARAMETERS-2'!Z45*VLOOKUP(AA$4,'[1]INTERNAL PARAMETERS-1'!$B$5:$J$44,4, FALSE)</f>
        <v>0</v>
      </c>
      <c r="AB45" s="52">
        <f>$F45*'[1]INTERNAL PARAMETERS-2'!AA45*VLOOKUP(AB$4,'[1]INTERNAL PARAMETERS-1'!$B$5:$J$44,4, FALSE)</f>
        <v>0</v>
      </c>
      <c r="AC45" s="52">
        <f>$F45*'[1]INTERNAL PARAMETERS-2'!AB45*VLOOKUP(AC$4,'[1]INTERNAL PARAMETERS-1'!$B$5:$J$44,4, FALSE)</f>
        <v>0</v>
      </c>
      <c r="AD45" s="52">
        <f>$F45*'[1]INTERNAL PARAMETERS-2'!AC45*VLOOKUP(AD$4,'[1]INTERNAL PARAMETERS-1'!$B$5:$J$44,4, FALSE)</f>
        <v>0</v>
      </c>
      <c r="AE45" s="52">
        <f>$F45*'[1]INTERNAL PARAMETERS-2'!AD45*VLOOKUP(AE$4,'[1]INTERNAL PARAMETERS-1'!$B$5:$J$44,4, FALSE)</f>
        <v>0</v>
      </c>
      <c r="AF45" s="52">
        <f>$F45*'[1]INTERNAL PARAMETERS-2'!AE45*VLOOKUP(AF$4,'[1]INTERNAL PARAMETERS-1'!$B$5:$J$44,4, FALSE)</f>
        <v>0.2170513025242059</v>
      </c>
      <c r="AG45" s="52">
        <f>$F45*'[1]INTERNAL PARAMETERS-2'!AF45*VLOOKUP(AG$4,'[1]INTERNAL PARAMETERS-1'!$B$5:$J$44,4, FALSE)</f>
        <v>0</v>
      </c>
      <c r="AH45" s="52">
        <f>$F45*'[1]INTERNAL PARAMETERS-2'!AG45*VLOOKUP(AH$4,'[1]INTERNAL PARAMETERS-1'!$B$5:$J$44,4, FALSE)</f>
        <v>0.2170513025242059</v>
      </c>
      <c r="AI45" s="52">
        <f>$F45*'[1]INTERNAL PARAMETERS-2'!AH45*VLOOKUP(AI$4,'[1]INTERNAL PARAMETERS-1'!$B$5:$J$44,4, FALSE)</f>
        <v>1.951897389005967</v>
      </c>
      <c r="AJ45" s="52">
        <f>$F45*'[1]INTERNAL PARAMETERS-2'!AI45*VLOOKUP(AJ$4,'[1]INTERNAL PARAMETERS-1'!$B$5:$J$44,4, FALSE)</f>
        <v>4.1208460805361398</v>
      </c>
      <c r="AK45" s="52">
        <f>$F45*'[1]INTERNAL PARAMETERS-2'!AJ45*VLOOKUP(AK$4,'[1]INTERNAL PARAMETERS-1'!$B$5:$J$44,4, FALSE)</f>
        <v>0.2170513025242059</v>
      </c>
      <c r="AL45" s="52">
        <f>$F45*'[1]INTERNAL PARAMETERS-2'!AK45*VLOOKUP(AL$4,'[1]INTERNAL PARAMETERS-1'!$B$5:$J$44,4, FALSE)</f>
        <v>0</v>
      </c>
      <c r="AM45" s="52">
        <f>$F45*'[1]INTERNAL PARAMETERS-2'!AL45*VLOOKUP(AM$4,'[1]INTERNAL PARAMETERS-1'!$B$5:$J$44,4, FALSE)</f>
        <v>0</v>
      </c>
      <c r="AN45" s="52">
        <f>$F45*'[1]INTERNAL PARAMETERS-2'!AM45*VLOOKUP(AN$4,'[1]INTERNAL PARAMETERS-1'!$B$5:$J$44,4, FALSE)</f>
        <v>0</v>
      </c>
      <c r="AO45" s="52">
        <f>$F45*'[1]INTERNAL PARAMETERS-2'!AN45*VLOOKUP(AO$4,'[1]INTERNAL PARAMETERS-1'!$B$5:$J$44,4, FALSE)</f>
        <v>0</v>
      </c>
      <c r="AP45" s="52">
        <f>$F45*'[1]INTERNAL PARAMETERS-2'!AO45*VLOOKUP(AP$4,'[1]INTERNAL PARAMETERS-1'!$B$5:$J$44,4, FALSE)</f>
        <v>0</v>
      </c>
      <c r="AQ45" s="52">
        <f>$F45*'[1]INTERNAL PARAMETERS-2'!AP45*VLOOKUP(AQ$4,'[1]INTERNAL PARAMETERS-1'!$B$5:$J$44,4, FALSE)</f>
        <v>0</v>
      </c>
      <c r="AR45" s="52">
        <f>$F45*'[1]INTERNAL PARAMETERS-2'!AQ45*VLOOKUP(AR$4,'[1]INTERNAL PARAMETERS-1'!$B$5:$J$44,4, FALSE)</f>
        <v>0</v>
      </c>
      <c r="AS45" s="52">
        <f>$F45*'[1]INTERNAL PARAMETERS-2'!AR45*VLOOKUP(AS$4,'[1]INTERNAL PARAMETERS-1'!$B$5:$J$44,4, FALSE)</f>
        <v>0</v>
      </c>
      <c r="AT45" s="51">
        <f>$F45*'[1]INTERNAL PARAMETERS-2'!AS45*VLOOKUP(AT$4,'[1]INTERNAL PARAMETERS-1'!$B$5:$J$44,4, FALSE)</f>
        <v>0</v>
      </c>
      <c r="AU45" s="53">
        <f>$F45*'[1]INTERNAL PARAMETERS-2'!F45*(1-VLOOKUP(G$4,'[1]INTERNAL PARAMETERS-1'!$B$5:$J$44,4, FALSE))</f>
        <v>0</v>
      </c>
      <c r="AV45" s="52">
        <f>$F45*'[1]INTERNAL PARAMETERS-2'!G45*(1-VLOOKUP(H$4,'[1]INTERNAL PARAMETERS-1'!$B$5:$J$44,4, FALSE))</f>
        <v>0</v>
      </c>
      <c r="AW45" s="52">
        <f>$F45*'[1]INTERNAL PARAMETERS-2'!H45*(1-VLOOKUP(I$4,'[1]INTERNAL PARAMETERS-1'!$B$5:$J$44,4, FALSE))</f>
        <v>859.20190251394797</v>
      </c>
      <c r="AX45" s="52">
        <f>$F45*'[1]INTERNAL PARAMETERS-2'!I45*(1-VLOOKUP(J$4,'[1]INTERNAL PARAMETERS-1'!$B$5:$J$44,4, FALSE))</f>
        <v>0</v>
      </c>
      <c r="AY45" s="52">
        <f>$F45*'[1]INTERNAL PARAMETERS-2'!J45*(1-VLOOKUP(K$4,'[1]INTERNAL PARAMETERS-1'!$B$5:$J$44,4, FALSE))</f>
        <v>0</v>
      </c>
      <c r="AZ45" s="52">
        <f>$F45*'[1]INTERNAL PARAMETERS-2'!K45*(1-VLOOKUP(L$4,'[1]INTERNAL PARAMETERS-1'!$B$5:$J$44,4, FALSE))</f>
        <v>0</v>
      </c>
      <c r="BA45" s="52">
        <f>$F45*'[1]INTERNAL PARAMETERS-2'!L45*(1-VLOOKUP(M$4,'[1]INTERNAL PARAMETERS-1'!$B$5:$J$44,4, FALSE))</f>
        <v>52.951835763805271</v>
      </c>
      <c r="BB45" s="52">
        <f>$F45*'[1]INTERNAL PARAMETERS-2'!M45*(1-VLOOKUP(N$4,'[1]INTERNAL PARAMETERS-1'!$B$5:$J$44,4, FALSE))</f>
        <v>248.68905235521927</v>
      </c>
      <c r="BC45" s="52">
        <f>$F45*'[1]INTERNAL PARAMETERS-2'!N45*(1-VLOOKUP(O$4,'[1]INTERNAL PARAMETERS-1'!$B$5:$J$44,4, FALSE))</f>
        <v>158.32465064628724</v>
      </c>
      <c r="BD45" s="52">
        <f>$F45*'[1]INTERNAL PARAMETERS-2'!O45*(1-VLOOKUP(P$4,'[1]INTERNAL PARAMETERS-1'!$B$5:$J$44,4, FALSE))</f>
        <v>153.33638152251024</v>
      </c>
      <c r="BE45" s="52">
        <f>$F45*'[1]INTERNAL PARAMETERS-2'!P45*(1-VLOOKUP(Q$4,'[1]INTERNAL PARAMETERS-1'!$B$5:$J$44,4, FALSE))</f>
        <v>86.1024918359266</v>
      </c>
      <c r="BF45" s="52">
        <f>$F45*'[1]INTERNAL PARAMETERS-2'!Q45*(1-VLOOKUP(R$4,'[1]INTERNAL PARAMETERS-1'!$B$5:$J$44,4, FALSE))</f>
        <v>0</v>
      </c>
      <c r="BG45" s="52">
        <f>$F45*'[1]INTERNAL PARAMETERS-2'!R45*(1-VLOOKUP(S$4,'[1]INTERNAL PARAMETERS-1'!$B$5:$J$44,4, FALSE))</f>
        <v>284.10805097208976</v>
      </c>
      <c r="BH45" s="52">
        <f>$F45*'[1]INTERNAL PARAMETERS-2'!S45*(1-VLOOKUP(T$4,'[1]INTERNAL PARAMETERS-1'!$B$5:$J$44,4, FALSE))</f>
        <v>7.6125171421516624</v>
      </c>
      <c r="BI45" s="52">
        <f>$F45*'[1]INTERNAL PARAMETERS-2'!T45*(1-VLOOKUP(U$4,'[1]INTERNAL PARAMETERS-1'!$B$5:$J$44,4, FALSE))</f>
        <v>6.5933537288578243</v>
      </c>
      <c r="BJ45" s="52">
        <f>$F45*'[1]INTERNAL PARAMETERS-2'!U45*(1-VLOOKUP(V$4,'[1]INTERNAL PARAMETERS-1'!$B$5:$J$44,4, FALSE))</f>
        <v>101.20853898726959</v>
      </c>
      <c r="BK45" s="52">
        <f>$F45*'[1]INTERNAL PARAMETERS-2'!V45*(1-VLOOKUP(W$4,'[1]INTERNAL PARAMETERS-1'!$B$5:$J$44,4, FALSE))</f>
        <v>114.29726049210696</v>
      </c>
      <c r="BL45" s="52">
        <f>$F45*'[1]INTERNAL PARAMETERS-2'!W45*(1-VLOOKUP(X$4,'[1]INTERNAL PARAMETERS-1'!$B$5:$J$44,4, FALSE))</f>
        <v>148.13106109620898</v>
      </c>
      <c r="BM45" s="52">
        <f>$F45*'[1]INTERNAL PARAMETERS-2'!X45*(1-VLOOKUP(Y$4,'[1]INTERNAL PARAMETERS-1'!$B$5:$J$44,4, FALSE))</f>
        <v>24.290973878168426</v>
      </c>
      <c r="BN45" s="52">
        <f>$F45*'[1]INTERNAL PARAMETERS-2'!Y45*(1-VLOOKUP(Z$4,'[1]INTERNAL PARAMETERS-1'!$B$5:$J$44,4, FALSE))</f>
        <v>174.59098366590757</v>
      </c>
      <c r="BO45" s="52">
        <f>$F45*'[1]INTERNAL PARAMETERS-2'!Z45*(1-VLOOKUP(AA$4,'[1]INTERNAL PARAMETERS-1'!$B$5:$J$44,4, FALSE))</f>
        <v>200.83346384965401</v>
      </c>
      <c r="BP45" s="52">
        <f>$F45*'[1]INTERNAL PARAMETERS-2'!AA45*(1-VLOOKUP(AB$4,'[1]INTERNAL PARAMETERS-1'!$B$5:$J$44,4, FALSE))</f>
        <v>82.849459882059321</v>
      </c>
      <c r="BQ45" s="52">
        <f>$F45*'[1]INTERNAL PARAMETERS-2'!AB45*(1-VLOOKUP(AC$4,'[1]INTERNAL PARAMETERS-1'!$B$5:$J$44,4, FALSE))</f>
        <v>537.65289293986086</v>
      </c>
      <c r="BR45" s="52">
        <f>$F45*'[1]INTERNAL PARAMETERS-2'!AC45*(1-VLOOKUP(AD$4,'[1]INTERNAL PARAMETERS-1'!$B$5:$J$44,4, FALSE))</f>
        <v>67.016838384059412</v>
      </c>
      <c r="BS45" s="52">
        <f>$F45*'[1]INTERNAL PARAMETERS-2'!AD45*(1-VLOOKUP(AE$4,'[1]INTERNAL PARAMETERS-1'!$B$5:$J$44,4, FALSE))</f>
        <v>16.916704760337026</v>
      </c>
      <c r="BT45" s="52">
        <f>$F45*'[1]INTERNAL PARAMETERS-2'!AE45*(1-VLOOKUP(AF$4,'[1]INTERNAL PARAMETERS-1'!$B$5:$J$44,4, FALSE))</f>
        <v>0</v>
      </c>
      <c r="BU45" s="52">
        <f>$F45*'[1]INTERNAL PARAMETERS-2'!AF45*(1-VLOOKUP(AG$4,'[1]INTERNAL PARAMETERS-1'!$B$5:$J$44,4, FALSE))</f>
        <v>0</v>
      </c>
      <c r="BV45" s="52">
        <f>$F45*'[1]INTERNAL PARAMETERS-2'!AG45*(1-VLOOKUP(AH$4,'[1]INTERNAL PARAMETERS-1'!$B$5:$J$44,4, FALSE))</f>
        <v>0</v>
      </c>
      <c r="BW45" s="52">
        <f>$F45*'[1]INTERNAL PARAMETERS-2'!AH45*(1-VLOOKUP(AI$4,'[1]INTERNAL PARAMETERS-1'!$B$5:$J$44,4, FALSE))</f>
        <v>0</v>
      </c>
      <c r="BX45" s="52">
        <f>$F45*'[1]INTERNAL PARAMETERS-2'!AI45*(1-VLOOKUP(AJ$4,'[1]INTERNAL PARAMETERS-1'!$B$5:$J$44,4, FALSE))</f>
        <v>0</v>
      </c>
      <c r="BY45" s="52">
        <f>$F45*'[1]INTERNAL PARAMETERS-2'!AJ45*(1-VLOOKUP(AK$4,'[1]INTERNAL PARAMETERS-1'!$B$5:$J$44,4, FALSE))</f>
        <v>0</v>
      </c>
      <c r="BZ45" s="52">
        <f>$F45*'[1]INTERNAL PARAMETERS-2'!AK45*(1-VLOOKUP(AL$4,'[1]INTERNAL PARAMETERS-1'!$B$5:$J$44,4, FALSE))</f>
        <v>24.073922575644218</v>
      </c>
      <c r="CA45" s="52">
        <f>$F45*'[1]INTERNAL PARAMETERS-2'!AL45*(1-VLOOKUP(AM$4,'[1]INTERNAL PARAMETERS-1'!$B$5:$J$44,4, FALSE))</f>
        <v>49.015659277957297</v>
      </c>
      <c r="CB45" s="52">
        <f>$F45*'[1]INTERNAL PARAMETERS-2'!AM45*(1-VLOOKUP(AN$4,'[1]INTERNAL PARAMETERS-1'!$B$5:$J$44,4, FALSE))</f>
        <v>24.724685399788864</v>
      </c>
      <c r="CC45" s="52">
        <f>$F45*'[1]INTERNAL PARAMETERS-2'!AN45*(1-VLOOKUP(AO$4,'[1]INTERNAL PARAMETERS-1'!$B$5:$J$44,4, FALSE))</f>
        <v>49.015659277957297</v>
      </c>
      <c r="CD45" s="52">
        <f>$F45*'[1]INTERNAL PARAMETERS-2'!AO45*(1-VLOOKUP(AP$4,'[1]INTERNAL PARAMETERS-1'!$B$5:$J$44,4, FALSE))</f>
        <v>251.15064877590061</v>
      </c>
      <c r="CE45" s="52">
        <f>$F45*'[1]INTERNAL PARAMETERS-2'!AP45*(1-VLOOKUP(AQ$4,'[1]INTERNAL PARAMETERS-1'!$B$5:$J$44,4, FALSE))</f>
        <v>23.64021105402378</v>
      </c>
      <c r="CF45" s="52">
        <f>$F45*'[1]INTERNAL PARAMETERS-2'!AQ45*(1-VLOOKUP(AR$4,'[1]INTERNAL PARAMETERS-1'!$B$5:$J$44,4, FALSE))</f>
        <v>3.2534230372952591</v>
      </c>
      <c r="CG45" s="52">
        <f>$F45*'[1]INTERNAL PARAMETERS-2'!AR45*(1-VLOOKUP(AS$4,'[1]INTERNAL PARAMETERS-1'!$B$5:$J$44,4, FALSE))</f>
        <v>0.65076282414464615</v>
      </c>
      <c r="CH45" s="51">
        <f>$F45*'[1]INTERNAL PARAMETERS-2'!AS45*(1-VLOOKUP(AT$4,'[1]INTERNAL PARAMETERS-1'!$B$5:$J$44,4, FALSE))</f>
        <v>0</v>
      </c>
      <c r="CI45" s="50">
        <f t="shared" si="0"/>
        <v>3910.8358440491343</v>
      </c>
    </row>
    <row r="46" spans="3:87" x14ac:dyDescent="0.5">
      <c r="C46" s="35" t="s">
        <v>4</v>
      </c>
      <c r="D46" s="34" t="s">
        <v>90</v>
      </c>
      <c r="E46" s="34" t="s">
        <v>84</v>
      </c>
      <c r="F46" s="147">
        <f>ESC!AF46</f>
        <v>3392.5552857877515</v>
      </c>
      <c r="G46" s="53">
        <f>$F46*'[1]INTERNAL PARAMETERS-2'!F46*VLOOKUP(G$4,'[1]INTERNAL PARAMETERS-1'!$B$5:$J$44,4, FALSE)</f>
        <v>18.583739344488144</v>
      </c>
      <c r="H46" s="52">
        <f>$F46*'[1]INTERNAL PARAMETERS-2'!G46*VLOOKUP(H$4,'[1]INTERNAL PARAMETERS-1'!$B$5:$J$44,4, FALSE)</f>
        <v>30.898375776369104</v>
      </c>
      <c r="I46" s="52">
        <f>$F46*'[1]INTERNAL PARAMETERS-2'!H46*VLOOKUP(I$4,'[1]INTERNAL PARAMETERS-1'!$B$5:$J$44,4, FALSE)</f>
        <v>36.660580040950315</v>
      </c>
      <c r="J46" s="52">
        <f>$F46*'[1]INTERNAL PARAMETERS-2'!I46*VLOOKUP(J$4,'[1]INTERNAL PARAMETERS-1'!$B$5:$J$44,4, FALSE)</f>
        <v>0</v>
      </c>
      <c r="K46" s="52">
        <f>$F46*'[1]INTERNAL PARAMETERS-2'!J46*VLOOKUP(K$4,'[1]INTERNAL PARAMETERS-1'!$B$5:$J$44,4, FALSE)</f>
        <v>0.44781729772398321</v>
      </c>
      <c r="L46" s="52">
        <f>$F46*'[1]INTERNAL PARAMETERS-2'!K46*VLOOKUP(L$4,'[1]INTERNAL PARAMETERS-1'!$B$5:$J$44,4, FALSE)</f>
        <v>0</v>
      </c>
      <c r="M46" s="52">
        <f>$F46*'[1]INTERNAL PARAMETERS-2'!L46*VLOOKUP(M$4,'[1]INTERNAL PARAMETERS-1'!$B$5:$J$44,4, FALSE)</f>
        <v>3.0002741180921135</v>
      </c>
      <c r="N46" s="52">
        <f>$F46*'[1]INTERNAL PARAMETERS-2'!M46*VLOOKUP(N$4,'[1]INTERNAL PARAMETERS-1'!$B$5:$J$44,4, FALSE)</f>
        <v>8.9448621548372724</v>
      </c>
      <c r="O46" s="52">
        <f>$F46*'[1]INTERNAL PARAMETERS-2'!N46*VLOOKUP(O$4,'[1]INTERNAL PARAMETERS-1'!$B$5:$J$44,4, FALSE)</f>
        <v>0</v>
      </c>
      <c r="P46" s="52">
        <f>$F46*'[1]INTERNAL PARAMETERS-2'!O46*VLOOKUP(P$4,'[1]INTERNAL PARAMETERS-1'!$B$5:$J$44,4, FALSE)</f>
        <v>0</v>
      </c>
      <c r="Q46" s="52">
        <f>$F46*'[1]INTERNAL PARAMETERS-2'!P46*VLOOKUP(Q$4,'[1]INTERNAL PARAMETERS-1'!$B$5:$J$44,4, FALSE)</f>
        <v>0</v>
      </c>
      <c r="R46" s="52">
        <f>$F46*'[1]INTERNAL PARAMETERS-2'!Q46*VLOOKUP(R$4,'[1]INTERNAL PARAMETERS-1'!$B$5:$J$44,4, FALSE)</f>
        <v>3.8064470306538571</v>
      </c>
      <c r="S46" s="52">
        <f>$F46*'[1]INTERNAL PARAMETERS-2'!R46*VLOOKUP(S$4,'[1]INTERNAL PARAMETERS-1'!$B$5:$J$44,4, FALSE)</f>
        <v>11.702127537808408</v>
      </c>
      <c r="T46" s="52">
        <f>$F46*'[1]INTERNAL PARAMETERS-2'!S46*VLOOKUP(T$4,'[1]INTERNAL PARAMETERS-1'!$B$5:$J$44,4, FALSE)</f>
        <v>1.1419001836432991</v>
      </c>
      <c r="U46" s="52">
        <f>$F46*'[1]INTERNAL PARAMETERS-2'!T46*VLOOKUP(U$4,'[1]INTERNAL PARAMETERS-1'!$B$5:$J$44,4, FALSE)</f>
        <v>1.8807647993350138</v>
      </c>
      <c r="V46" s="52">
        <f>$F46*'[1]INTERNAL PARAMETERS-2'!U46*VLOOKUP(V$4,'[1]INTERNAL PARAMETERS-1'!$B$5:$J$44,4, FALSE)</f>
        <v>14.84468542458646</v>
      </c>
      <c r="W46" s="52">
        <f>$F46*'[1]INTERNAL PARAMETERS-2'!V46*VLOOKUP(W$4,'[1]INTERNAL PARAMETERS-1'!$B$5:$J$44,4, FALSE)</f>
        <v>0</v>
      </c>
      <c r="X46" s="52">
        <f>$F46*'[1]INTERNAL PARAMETERS-2'!W46*VLOOKUP(X$4,'[1]INTERNAL PARAMETERS-1'!$B$5:$J$44,4, FALSE)</f>
        <v>0</v>
      </c>
      <c r="Y46" s="52">
        <f>$F46*'[1]INTERNAL PARAMETERS-2'!X46*VLOOKUP(Y$4,'[1]INTERNAL PARAMETERS-1'!$B$5:$J$44,4, FALSE)</f>
        <v>0</v>
      </c>
      <c r="Z46" s="52">
        <f>$F46*'[1]INTERNAL PARAMETERS-2'!Y46*VLOOKUP(Z$4,'[1]INTERNAL PARAMETERS-1'!$B$5:$J$44,4, FALSE)</f>
        <v>0</v>
      </c>
      <c r="AA46" s="52">
        <f>$F46*'[1]INTERNAL PARAMETERS-2'!Z46*VLOOKUP(AA$4,'[1]INTERNAL PARAMETERS-1'!$B$5:$J$44,4, FALSE)</f>
        <v>0</v>
      </c>
      <c r="AB46" s="52">
        <f>$F46*'[1]INTERNAL PARAMETERS-2'!AA46*VLOOKUP(AB$4,'[1]INTERNAL PARAMETERS-1'!$B$5:$J$44,4, FALSE)</f>
        <v>0</v>
      </c>
      <c r="AC46" s="52">
        <f>$F46*'[1]INTERNAL PARAMETERS-2'!AB46*VLOOKUP(AC$4,'[1]INTERNAL PARAMETERS-1'!$B$5:$J$44,4, FALSE)</f>
        <v>0</v>
      </c>
      <c r="AD46" s="52">
        <f>$F46*'[1]INTERNAL PARAMETERS-2'!AC46*VLOOKUP(AD$4,'[1]INTERNAL PARAMETERS-1'!$B$5:$J$44,4, FALSE)</f>
        <v>0</v>
      </c>
      <c r="AE46" s="52">
        <f>$F46*'[1]INTERNAL PARAMETERS-2'!AD46*VLOOKUP(AE$4,'[1]INTERNAL PARAMETERS-1'!$B$5:$J$44,4, FALSE)</f>
        <v>0</v>
      </c>
      <c r="AF46" s="52">
        <f>$F46*'[1]INTERNAL PARAMETERS-2'!AE46*VLOOKUP(AF$4,'[1]INTERNAL PARAMETERS-1'!$B$5:$J$44,4, FALSE)</f>
        <v>2.239086488619916</v>
      </c>
      <c r="AG46" s="52">
        <f>$F46*'[1]INTERNAL PARAMETERS-2'!AF46*VLOOKUP(AG$4,'[1]INTERNAL PARAMETERS-1'!$B$5:$J$44,4, FALSE)</f>
        <v>0</v>
      </c>
      <c r="AH46" s="52">
        <f>$F46*'[1]INTERNAL PARAMETERS-2'!AG46*VLOOKUP(AH$4,'[1]INTERNAL PARAMETERS-1'!$B$5:$J$44,4, FALSE)</f>
        <v>0</v>
      </c>
      <c r="AI46" s="52">
        <f>$F46*'[1]INTERNAL PARAMETERS-2'!AH46*VLOOKUP(AI$4,'[1]INTERNAL PARAMETERS-1'!$B$5:$J$44,4, FALSE)</f>
        <v>3.1347210840678823</v>
      </c>
      <c r="AJ46" s="52">
        <f>$F46*'[1]INTERNAL PARAMETERS-2'!AI46*VLOOKUP(AJ$4,'[1]INTERNAL PARAMETERS-1'!$B$5:$J$44,4, FALSE)</f>
        <v>2.9108124352058908</v>
      </c>
      <c r="AK46" s="52">
        <f>$F46*'[1]INTERNAL PARAMETERS-2'!AJ46*VLOOKUP(AK$4,'[1]INTERNAL PARAMETERS-1'!$B$5:$J$44,4, FALSE)</f>
        <v>0.44781729772398321</v>
      </c>
      <c r="AL46" s="52">
        <f>$F46*'[1]INTERNAL PARAMETERS-2'!AK46*VLOOKUP(AL$4,'[1]INTERNAL PARAMETERS-1'!$B$5:$J$44,4, FALSE)</f>
        <v>0</v>
      </c>
      <c r="AM46" s="52">
        <f>$F46*'[1]INTERNAL PARAMETERS-2'!AL46*VLOOKUP(AM$4,'[1]INTERNAL PARAMETERS-1'!$B$5:$J$44,4, FALSE)</f>
        <v>0</v>
      </c>
      <c r="AN46" s="52">
        <f>$F46*'[1]INTERNAL PARAMETERS-2'!AM46*VLOOKUP(AN$4,'[1]INTERNAL PARAMETERS-1'!$B$5:$J$44,4, FALSE)</f>
        <v>0</v>
      </c>
      <c r="AO46" s="52">
        <f>$F46*'[1]INTERNAL PARAMETERS-2'!AN46*VLOOKUP(AO$4,'[1]INTERNAL PARAMETERS-1'!$B$5:$J$44,4, FALSE)</f>
        <v>0</v>
      </c>
      <c r="AP46" s="52">
        <f>$F46*'[1]INTERNAL PARAMETERS-2'!AO46*VLOOKUP(AP$4,'[1]INTERNAL PARAMETERS-1'!$B$5:$J$44,4, FALSE)</f>
        <v>0</v>
      </c>
      <c r="AQ46" s="52">
        <f>$F46*'[1]INTERNAL PARAMETERS-2'!AP46*VLOOKUP(AQ$4,'[1]INTERNAL PARAMETERS-1'!$B$5:$J$44,4, FALSE)</f>
        <v>0</v>
      </c>
      <c r="AR46" s="52">
        <f>$F46*'[1]INTERNAL PARAMETERS-2'!AQ46*VLOOKUP(AR$4,'[1]INTERNAL PARAMETERS-1'!$B$5:$J$44,4, FALSE)</f>
        <v>0</v>
      </c>
      <c r="AS46" s="52">
        <f>$F46*'[1]INTERNAL PARAMETERS-2'!AR46*VLOOKUP(AS$4,'[1]INTERNAL PARAMETERS-1'!$B$5:$J$44,4, FALSE)</f>
        <v>0</v>
      </c>
      <c r="AT46" s="51">
        <f>$F46*'[1]INTERNAL PARAMETERS-2'!AS46*VLOOKUP(AT$4,'[1]INTERNAL PARAMETERS-1'!$B$5:$J$44,4, FALSE)</f>
        <v>0</v>
      </c>
      <c r="AU46" s="53">
        <f>$F46*'[1]INTERNAL PARAMETERS-2'!F46*(1-VLOOKUP(G$4,'[1]INTERNAL PARAMETERS-1'!$B$5:$J$44,4, FALSE))</f>
        <v>0</v>
      </c>
      <c r="AV46" s="52">
        <f>$F46*'[1]INTERNAL PARAMETERS-2'!G46*(1-VLOOKUP(H$4,'[1]INTERNAL PARAMETERS-1'!$B$5:$J$44,4, FALSE))</f>
        <v>0</v>
      </c>
      <c r="AW46" s="52">
        <f>$F46*'[1]INTERNAL PARAMETERS-2'!H46*(1-VLOOKUP(I$4,'[1]INTERNAL PARAMETERS-1'!$B$5:$J$44,4, FALSE))</f>
        <v>696.551020778056</v>
      </c>
      <c r="AX46" s="52">
        <f>$F46*'[1]INTERNAL PARAMETERS-2'!I46*(1-VLOOKUP(J$4,'[1]INTERNAL PARAMETERS-1'!$B$5:$J$44,4, FALSE))</f>
        <v>0</v>
      </c>
      <c r="AY46" s="52">
        <f>$F46*'[1]INTERNAL PARAMETERS-2'!J46*(1-VLOOKUP(K$4,'[1]INTERNAL PARAMETERS-1'!$B$5:$J$44,4, FALSE))</f>
        <v>0</v>
      </c>
      <c r="AZ46" s="52">
        <f>$F46*'[1]INTERNAL PARAMETERS-2'!K46*(1-VLOOKUP(L$4,'[1]INTERNAL PARAMETERS-1'!$B$5:$J$44,4, FALSE))</f>
        <v>0</v>
      </c>
      <c r="BA46" s="52">
        <f>$F46*'[1]INTERNAL PARAMETERS-2'!L46*(1-VLOOKUP(M$4,'[1]INTERNAL PARAMETERS-1'!$B$5:$J$44,4, FALSE))</f>
        <v>57.005208243750154</v>
      </c>
      <c r="BB46" s="52">
        <f>$F46*'[1]INTERNAL PARAMETERS-2'!M46*(1-VLOOKUP(N$4,'[1]INTERNAL PARAMETERS-1'!$B$5:$J$44,4, FALSE))</f>
        <v>169.95238094190819</v>
      </c>
      <c r="BC46" s="52">
        <f>$F46*'[1]INTERNAL PARAMETERS-2'!N46*(1-VLOOKUP(O$4,'[1]INTERNAL PARAMETERS-1'!$B$5:$J$44,4, FALSE))</f>
        <v>159.64177780567132</v>
      </c>
      <c r="BD46" s="52">
        <f>$F46*'[1]INTERNAL PARAMETERS-2'!O46*(1-VLOOKUP(P$4,'[1]INTERNAL PARAMETERS-1'!$B$5:$J$44,4, FALSE))</f>
        <v>123.14568580775243</v>
      </c>
      <c r="BE46" s="52">
        <f>$F46*'[1]INTERNAL PARAMETERS-2'!P46*(1-VLOOKUP(Q$4,'[1]INTERNAL PARAMETERS-1'!$B$5:$J$44,4, FALSE))</f>
        <v>75.678748526653109</v>
      </c>
      <c r="BF46" s="52">
        <f>$F46*'[1]INTERNAL PARAMETERS-2'!Q46*(1-VLOOKUP(R$4,'[1]INTERNAL PARAMETERS-1'!$B$5:$J$44,4, FALSE))</f>
        <v>0</v>
      </c>
      <c r="BG46" s="52">
        <f>$F46*'[1]INTERNAL PARAMETERS-2'!R46*(1-VLOOKUP(S$4,'[1]INTERNAL PARAMETERS-1'!$B$5:$J$44,4, FALSE))</f>
        <v>222.34042321835975</v>
      </c>
      <c r="BH46" s="52">
        <f>$F46*'[1]INTERNAL PARAMETERS-2'!S46*(1-VLOOKUP(T$4,'[1]INTERNAL PARAMETERS-1'!$B$5:$J$44,4, FALSE))</f>
        <v>10.277101652789693</v>
      </c>
      <c r="BI46" s="52">
        <f>$F46*'[1]INTERNAL PARAMETERS-2'!T46*(1-VLOOKUP(U$4,'[1]INTERNAL PARAMETERS-1'!$B$5:$J$44,4, FALSE))</f>
        <v>7.5230591973400553</v>
      </c>
      <c r="BJ46" s="52">
        <f>$F46*'[1]INTERNAL PARAMETERS-2'!U46*(1-VLOOKUP(V$4,'[1]INTERNAL PARAMETERS-1'!$B$5:$J$44,4, FALSE))</f>
        <v>84.119884072656617</v>
      </c>
      <c r="BK46" s="52">
        <f>$F46*'[1]INTERNAL PARAMETERS-2'!V46*(1-VLOOKUP(W$4,'[1]INTERNAL PARAMETERS-1'!$B$5:$J$44,4, FALSE))</f>
        <v>109.26402808936611</v>
      </c>
      <c r="BL46" s="52">
        <f>$F46*'[1]INTERNAL PARAMETERS-2'!W46*(1-VLOOKUP(X$4,'[1]INTERNAL PARAMETERS-1'!$B$5:$J$44,4, FALSE))</f>
        <v>149.79013651127227</v>
      </c>
      <c r="BM46" s="52">
        <f>$F46*'[1]INTERNAL PARAMETERS-2'!X46*(1-VLOOKUP(Y$4,'[1]INTERNAL PARAMETERS-1'!$B$5:$J$44,4, FALSE))</f>
        <v>25.748816108071875</v>
      </c>
      <c r="BN46" s="52">
        <f>$F46*'[1]INTERNAL PARAMETERS-2'!Y46*(1-VLOOKUP(Z$4,'[1]INTERNAL PARAMETERS-1'!$B$5:$J$44,4, FALSE))</f>
        <v>164.56742882510656</v>
      </c>
      <c r="BO46" s="52">
        <f>$F46*'[1]INTERNAL PARAMETERS-2'!Z46*(1-VLOOKUP(AA$4,'[1]INTERNAL PARAMETERS-1'!$B$5:$J$44,4, FALSE))</f>
        <v>187.18152384911056</v>
      </c>
      <c r="BP46" s="52">
        <f>$F46*'[1]INTERNAL PARAMETERS-2'!AA46*(1-VLOOKUP(AB$4,'[1]INTERNAL PARAMETERS-1'!$B$5:$J$44,4, FALSE))</f>
        <v>85.530389821052154</v>
      </c>
      <c r="BQ46" s="52">
        <f>$F46*'[1]INTERNAL PARAMETERS-2'!AB46*(1-VLOOKUP(AC$4,'[1]INTERNAL PARAMETERS-1'!$B$5:$J$44,4, FALSE))</f>
        <v>505.12162756728128</v>
      </c>
      <c r="BR46" s="52">
        <f>$F46*'[1]INTERNAL PARAMETERS-2'!AC46*(1-VLOOKUP(AD$4,'[1]INTERNAL PARAMETERS-1'!$B$5:$J$44,4, FALSE))</f>
        <v>62.916294797048167</v>
      </c>
      <c r="BS46" s="52">
        <f>$F46*'[1]INTERNAL PARAMETERS-2'!AD46*(1-VLOOKUP(AE$4,'[1]INTERNAL PARAMETERS-1'!$B$5:$J$44,4, FALSE))</f>
        <v>12.762453729604943</v>
      </c>
      <c r="BT46" s="52">
        <f>$F46*'[1]INTERNAL PARAMETERS-2'!AE46*(1-VLOOKUP(AF$4,'[1]INTERNAL PARAMETERS-1'!$B$5:$J$44,4, FALSE))</f>
        <v>0</v>
      </c>
      <c r="BU46" s="52">
        <f>$F46*'[1]INTERNAL PARAMETERS-2'!AF46*(1-VLOOKUP(AG$4,'[1]INTERNAL PARAMETERS-1'!$B$5:$J$44,4, FALSE))</f>
        <v>0</v>
      </c>
      <c r="BV46" s="52">
        <f>$F46*'[1]INTERNAL PARAMETERS-2'!AG46*(1-VLOOKUP(AH$4,'[1]INTERNAL PARAMETERS-1'!$B$5:$J$44,4, FALSE))</f>
        <v>0</v>
      </c>
      <c r="BW46" s="52">
        <f>$F46*'[1]INTERNAL PARAMETERS-2'!AH46*(1-VLOOKUP(AI$4,'[1]INTERNAL PARAMETERS-1'!$B$5:$J$44,4, FALSE))</f>
        <v>0</v>
      </c>
      <c r="BX46" s="52">
        <f>$F46*'[1]INTERNAL PARAMETERS-2'!AI46*(1-VLOOKUP(AJ$4,'[1]INTERNAL PARAMETERS-1'!$B$5:$J$44,4, FALSE))</f>
        <v>0</v>
      </c>
      <c r="BY46" s="52">
        <f>$F46*'[1]INTERNAL PARAMETERS-2'!AJ46*(1-VLOOKUP(AK$4,'[1]INTERNAL PARAMETERS-1'!$B$5:$J$44,4, FALSE))</f>
        <v>0</v>
      </c>
      <c r="BZ46" s="52">
        <f>$F46*'[1]INTERNAL PARAMETERS-2'!AK46*(1-VLOOKUP(AL$4,'[1]INTERNAL PARAMETERS-1'!$B$5:$J$44,4, FALSE))</f>
        <v>18.583739344488144</v>
      </c>
      <c r="CA46" s="52">
        <f>$F46*'[1]INTERNAL PARAMETERS-2'!AL46*(1-VLOOKUP(AM$4,'[1]INTERNAL PARAMETERS-1'!$B$5:$J$44,4, FALSE))</f>
        <v>50.377749716305217</v>
      </c>
      <c r="CB46" s="52">
        <f>$F46*'[1]INTERNAL PARAMETERS-2'!AM46*(1-VLOOKUP(AN$4,'[1]INTERNAL PARAMETERS-1'!$B$5:$J$44,4, FALSE))</f>
        <v>25.524907459209885</v>
      </c>
      <c r="CC46" s="52">
        <f>$F46*'[1]INTERNAL PARAMETERS-2'!AN46*(1-VLOOKUP(AO$4,'[1]INTERNAL PARAMETERS-1'!$B$5:$J$44,4, FALSE))</f>
        <v>40.302199773044173</v>
      </c>
      <c r="CD46" s="52">
        <f>$F46*'[1]INTERNAL PARAMETERS-2'!AO46*(1-VLOOKUP(AP$4,'[1]INTERNAL PARAMETERS-1'!$B$5:$J$44,4, FALSE))</f>
        <v>184.04714202057127</v>
      </c>
      <c r="CE46" s="52">
        <f>$F46*'[1]INTERNAL PARAMETERS-2'!AP46*(1-VLOOKUP(AQ$4,'[1]INTERNAL PARAMETERS-1'!$B$5:$J$44,4, FALSE))</f>
        <v>22.838003672865984</v>
      </c>
      <c r="CF46" s="52">
        <f>$F46*'[1]INTERNAL PARAMETERS-2'!AQ46*(1-VLOOKUP(AR$4,'[1]INTERNAL PARAMETERS-1'!$B$5:$J$44,4, FALSE))</f>
        <v>1.119543244309958</v>
      </c>
      <c r="CG46" s="52">
        <f>$F46*'[1]INTERNAL PARAMETERS-2'!AR46*(1-VLOOKUP(AS$4,'[1]INTERNAL PARAMETERS-1'!$B$5:$J$44,4, FALSE))</f>
        <v>0</v>
      </c>
      <c r="CH46" s="51">
        <f>$F46*'[1]INTERNAL PARAMETERS-2'!AS46*(1-VLOOKUP(AT$4,'[1]INTERNAL PARAMETERS-1'!$B$5:$J$44,4, FALSE))</f>
        <v>0</v>
      </c>
      <c r="CI46" s="50">
        <f t="shared" si="0"/>
        <v>3392.5552857877515</v>
      </c>
    </row>
    <row r="47" spans="3:87" x14ac:dyDescent="0.5">
      <c r="C47" s="35" t="s">
        <v>4</v>
      </c>
      <c r="D47" s="34" t="s">
        <v>90</v>
      </c>
      <c r="E47" s="34" t="s">
        <v>83</v>
      </c>
      <c r="F47" s="147">
        <f>ESC!AF47</f>
        <v>2748.7116233228844</v>
      </c>
      <c r="G47" s="53">
        <f>$F47*'[1]INTERNAL PARAMETERS-2'!F47*VLOOKUP(G$4,'[1]INTERNAL PARAMETERS-1'!$B$5:$J$44,4, FALSE)</f>
        <v>15.526922217826309</v>
      </c>
      <c r="H47" s="52">
        <f>$F47*'[1]INTERNAL PARAMETERS-2'!G47*VLOOKUP(H$4,'[1]INTERNAL PARAMETERS-1'!$B$5:$J$44,4, FALSE)</f>
        <v>23.399782049347714</v>
      </c>
      <c r="I47" s="52">
        <f>$F47*'[1]INTERNAL PARAMETERS-2'!H47*VLOOKUP(I$4,'[1]INTERNAL PARAMETERS-1'!$B$5:$J$44,4, FALSE)</f>
        <v>26.261273310575536</v>
      </c>
      <c r="J47" s="52">
        <f>$F47*'[1]INTERNAL PARAMETERS-2'!I47*VLOOKUP(J$4,'[1]INTERNAL PARAMETERS-1'!$B$5:$J$44,4, FALSE)</f>
        <v>0</v>
      </c>
      <c r="K47" s="52">
        <f>$F47*'[1]INTERNAL PARAMETERS-2'!J47*VLOOKUP(K$4,'[1]INTERNAL PARAMETERS-1'!$B$5:$J$44,4, FALSE)</f>
        <v>0.65611746448717256</v>
      </c>
      <c r="L47" s="52">
        <f>$F47*'[1]INTERNAL PARAMETERS-2'!K47*VLOOKUP(L$4,'[1]INTERNAL PARAMETERS-1'!$B$5:$J$44,4, FALSE)</f>
        <v>0.2187974452165016</v>
      </c>
      <c r="M47" s="52">
        <f>$F47*'[1]INTERNAL PARAMETERS-2'!L47*VLOOKUP(M$4,'[1]INTERNAL PARAMETERS-1'!$B$5:$J$44,4, FALSE)</f>
        <v>3.0616524416381949</v>
      </c>
      <c r="N47" s="52">
        <f>$F47*'[1]INTERNAL PARAMETERS-2'!M47*VLOOKUP(N$4,'[1]INTERNAL PARAMETERS-1'!$B$5:$J$44,4, FALSE)</f>
        <v>6.7465752438648536</v>
      </c>
      <c r="O47" s="52">
        <f>$F47*'[1]INTERNAL PARAMETERS-2'!N47*VLOOKUP(O$4,'[1]INTERNAL PARAMETERS-1'!$B$5:$J$44,4, FALSE)</f>
        <v>0</v>
      </c>
      <c r="P47" s="52">
        <f>$F47*'[1]INTERNAL PARAMETERS-2'!O47*VLOOKUP(P$4,'[1]INTERNAL PARAMETERS-1'!$B$5:$J$44,4, FALSE)</f>
        <v>0</v>
      </c>
      <c r="Q47" s="52">
        <f>$F47*'[1]INTERNAL PARAMETERS-2'!P47*VLOOKUP(Q$4,'[1]INTERNAL PARAMETERS-1'!$B$5:$J$44,4, FALSE)</f>
        <v>0</v>
      </c>
      <c r="R47" s="52">
        <f>$F47*'[1]INTERNAL PARAMETERS-2'!Q47*VLOOKUP(R$4,'[1]INTERNAL PARAMETERS-1'!$B$5:$J$44,4, FALSE)</f>
        <v>3.717632470544201</v>
      </c>
      <c r="S47" s="52">
        <f>$F47*'[1]INTERNAL PARAMETERS-2'!R47*VLOOKUP(S$4,'[1]INTERNAL PARAMETERS-1'!$B$5:$J$44,4, FALSE)</f>
        <v>8.4557241312470239</v>
      </c>
      <c r="T47" s="52">
        <f>$F47*'[1]INTERNAL PARAMETERS-2'!S47*VLOOKUP(T$4,'[1]INTERNAL PARAMETERS-1'!$B$5:$J$44,4, FALSE)</f>
        <v>0.69979449218177314</v>
      </c>
      <c r="U47" s="52">
        <f>$F47*'[1]INTERNAL PARAMETERS-2'!T47*VLOOKUP(U$4,'[1]INTERNAL PARAMETERS-1'!$B$5:$J$44,4, FALSE)</f>
        <v>1.3995889843635463</v>
      </c>
      <c r="V47" s="52">
        <f>$F47*'[1]INTERNAL PARAMETERS-2'!U47*VLOOKUP(V$4,'[1]INTERNAL PARAMETERS-1'!$B$5:$J$44,4, FALSE)</f>
        <v>10.956350787006901</v>
      </c>
      <c r="W47" s="52">
        <f>$F47*'[1]INTERNAL PARAMETERS-2'!V47*VLOOKUP(W$4,'[1]INTERNAL PARAMETERS-1'!$B$5:$J$44,4, FALSE)</f>
        <v>0</v>
      </c>
      <c r="X47" s="52">
        <f>$F47*'[1]INTERNAL PARAMETERS-2'!W47*VLOOKUP(X$4,'[1]INTERNAL PARAMETERS-1'!$B$5:$J$44,4, FALSE)</f>
        <v>0</v>
      </c>
      <c r="Y47" s="52">
        <f>$F47*'[1]INTERNAL PARAMETERS-2'!X47*VLOOKUP(Y$4,'[1]INTERNAL PARAMETERS-1'!$B$5:$J$44,4, FALSE)</f>
        <v>0</v>
      </c>
      <c r="Z47" s="52">
        <f>$F47*'[1]INTERNAL PARAMETERS-2'!Y47*VLOOKUP(Z$4,'[1]INTERNAL PARAMETERS-1'!$B$5:$J$44,4, FALSE)</f>
        <v>0</v>
      </c>
      <c r="AA47" s="52">
        <f>$F47*'[1]INTERNAL PARAMETERS-2'!Z47*VLOOKUP(AA$4,'[1]INTERNAL PARAMETERS-1'!$B$5:$J$44,4, FALSE)</f>
        <v>0</v>
      </c>
      <c r="AB47" s="52">
        <f>$F47*'[1]INTERNAL PARAMETERS-2'!AA47*VLOOKUP(AB$4,'[1]INTERNAL PARAMETERS-1'!$B$5:$J$44,4, FALSE)</f>
        <v>0</v>
      </c>
      <c r="AC47" s="52">
        <f>$F47*'[1]INTERNAL PARAMETERS-2'!AB47*VLOOKUP(AC$4,'[1]INTERNAL PARAMETERS-1'!$B$5:$J$44,4, FALSE)</f>
        <v>0</v>
      </c>
      <c r="AD47" s="52">
        <f>$F47*'[1]INTERNAL PARAMETERS-2'!AC47*VLOOKUP(AD$4,'[1]INTERNAL PARAMETERS-1'!$B$5:$J$44,4, FALSE)</f>
        <v>0</v>
      </c>
      <c r="AE47" s="52">
        <f>$F47*'[1]INTERNAL PARAMETERS-2'!AD47*VLOOKUP(AE$4,'[1]INTERNAL PARAMETERS-1'!$B$5:$J$44,4, FALSE)</f>
        <v>0</v>
      </c>
      <c r="AF47" s="52">
        <f>$F47*'[1]INTERNAL PARAMETERS-2'!AE47*VLOOKUP(AF$4,'[1]INTERNAL PARAMETERS-1'!$B$5:$J$44,4, FALSE)</f>
        <v>0.87464003854134176</v>
      </c>
      <c r="AG47" s="52">
        <f>$F47*'[1]INTERNAL PARAMETERS-2'!AF47*VLOOKUP(AG$4,'[1]INTERNAL PARAMETERS-1'!$B$5:$J$44,4, FALSE)</f>
        <v>0</v>
      </c>
      <c r="AH47" s="52">
        <f>$F47*'[1]INTERNAL PARAMETERS-2'!AG47*VLOOKUP(AH$4,'[1]INTERNAL PARAMETERS-1'!$B$5:$J$44,4, FALSE)</f>
        <v>0.2187974452165016</v>
      </c>
      <c r="AI47" s="52">
        <f>$F47*'[1]INTERNAL PARAMETERS-2'!AH47*VLOOKUP(AI$4,'[1]INTERNAL PARAMETERS-1'!$B$5:$J$44,4, FALSE)</f>
        <v>2.4056724127321885</v>
      </c>
      <c r="AJ47" s="52">
        <f>$F47*'[1]INTERNAL PARAMETERS-2'!AI47*VLOOKUP(AJ$4,'[1]INTERNAL PARAMETERS-1'!$B$5:$J$44,4, FALSE)</f>
        <v>3.717632470544201</v>
      </c>
      <c r="AK47" s="52">
        <f>$F47*'[1]INTERNAL PARAMETERS-2'!AJ47*VLOOKUP(AK$4,'[1]INTERNAL PARAMETERS-1'!$B$5:$J$44,4, FALSE)</f>
        <v>0.2187974452165016</v>
      </c>
      <c r="AL47" s="52">
        <f>$F47*'[1]INTERNAL PARAMETERS-2'!AK47*VLOOKUP(AL$4,'[1]INTERNAL PARAMETERS-1'!$B$5:$J$44,4, FALSE)</f>
        <v>0</v>
      </c>
      <c r="AM47" s="52">
        <f>$F47*'[1]INTERNAL PARAMETERS-2'!AL47*VLOOKUP(AM$4,'[1]INTERNAL PARAMETERS-1'!$B$5:$J$44,4, FALSE)</f>
        <v>0</v>
      </c>
      <c r="AN47" s="52">
        <f>$F47*'[1]INTERNAL PARAMETERS-2'!AM47*VLOOKUP(AN$4,'[1]INTERNAL PARAMETERS-1'!$B$5:$J$44,4, FALSE)</f>
        <v>0</v>
      </c>
      <c r="AO47" s="52">
        <f>$F47*'[1]INTERNAL PARAMETERS-2'!AN47*VLOOKUP(AO$4,'[1]INTERNAL PARAMETERS-1'!$B$5:$J$44,4, FALSE)</f>
        <v>0</v>
      </c>
      <c r="AP47" s="52">
        <f>$F47*'[1]INTERNAL PARAMETERS-2'!AO47*VLOOKUP(AP$4,'[1]INTERNAL PARAMETERS-1'!$B$5:$J$44,4, FALSE)</f>
        <v>0</v>
      </c>
      <c r="AQ47" s="52">
        <f>$F47*'[1]INTERNAL PARAMETERS-2'!AP47*VLOOKUP(AQ$4,'[1]INTERNAL PARAMETERS-1'!$B$5:$J$44,4, FALSE)</f>
        <v>0</v>
      </c>
      <c r="AR47" s="52">
        <f>$F47*'[1]INTERNAL PARAMETERS-2'!AQ47*VLOOKUP(AR$4,'[1]INTERNAL PARAMETERS-1'!$B$5:$J$44,4, FALSE)</f>
        <v>0</v>
      </c>
      <c r="AS47" s="52">
        <f>$F47*'[1]INTERNAL PARAMETERS-2'!AR47*VLOOKUP(AS$4,'[1]INTERNAL PARAMETERS-1'!$B$5:$J$44,4, FALSE)</f>
        <v>0</v>
      </c>
      <c r="AT47" s="51">
        <f>$F47*'[1]INTERNAL PARAMETERS-2'!AS47*VLOOKUP(AT$4,'[1]INTERNAL PARAMETERS-1'!$B$5:$J$44,4, FALSE)</f>
        <v>0</v>
      </c>
      <c r="AU47" s="53">
        <f>$F47*'[1]INTERNAL PARAMETERS-2'!F47*(1-VLOOKUP(G$4,'[1]INTERNAL PARAMETERS-1'!$B$5:$J$44,4, FALSE))</f>
        <v>0</v>
      </c>
      <c r="AV47" s="52">
        <f>$F47*'[1]INTERNAL PARAMETERS-2'!G47*(1-VLOOKUP(H$4,'[1]INTERNAL PARAMETERS-1'!$B$5:$J$44,4, FALSE))</f>
        <v>0</v>
      </c>
      <c r="AW47" s="52">
        <f>$F47*'[1]INTERNAL PARAMETERS-2'!H47*(1-VLOOKUP(I$4,'[1]INTERNAL PARAMETERS-1'!$B$5:$J$44,4, FALSE))</f>
        <v>498.96419290093513</v>
      </c>
      <c r="AX47" s="52">
        <f>$F47*'[1]INTERNAL PARAMETERS-2'!I47*(1-VLOOKUP(J$4,'[1]INTERNAL PARAMETERS-1'!$B$5:$J$44,4, FALSE))</f>
        <v>0</v>
      </c>
      <c r="AY47" s="52">
        <f>$F47*'[1]INTERNAL PARAMETERS-2'!J47*(1-VLOOKUP(K$4,'[1]INTERNAL PARAMETERS-1'!$B$5:$J$44,4, FALSE))</f>
        <v>0</v>
      </c>
      <c r="AZ47" s="52">
        <f>$F47*'[1]INTERNAL PARAMETERS-2'!K47*(1-VLOOKUP(L$4,'[1]INTERNAL PARAMETERS-1'!$B$5:$J$44,4, FALSE))</f>
        <v>0</v>
      </c>
      <c r="BA47" s="52">
        <f>$F47*'[1]INTERNAL PARAMETERS-2'!L47*(1-VLOOKUP(M$4,'[1]INTERNAL PARAMETERS-1'!$B$5:$J$44,4, FALSE))</f>
        <v>58.171396391125704</v>
      </c>
      <c r="BB47" s="52">
        <f>$F47*'[1]INTERNAL PARAMETERS-2'!M47*(1-VLOOKUP(N$4,'[1]INTERNAL PARAMETERS-1'!$B$5:$J$44,4, FALSE))</f>
        <v>128.1849296334322</v>
      </c>
      <c r="BC47" s="52">
        <f>$F47*'[1]INTERNAL PARAMETERS-2'!N47*(1-VLOOKUP(O$4,'[1]INTERNAL PARAMETERS-1'!$B$5:$J$44,4, FALSE))</f>
        <v>160.73695933937697</v>
      </c>
      <c r="BD47" s="52">
        <f>$F47*'[1]INTERNAL PARAMETERS-2'!O47*(1-VLOOKUP(P$4,'[1]INTERNAL PARAMETERS-1'!$B$5:$J$44,4, FALSE))</f>
        <v>96.442120629393727</v>
      </c>
      <c r="BE47" s="52">
        <f>$F47*'[1]INTERNAL PARAMETERS-2'!P47*(1-VLOOKUP(Q$4,'[1]INTERNAL PARAMETERS-1'!$B$5:$J$44,4, FALSE))</f>
        <v>60.576931368276725</v>
      </c>
      <c r="BF47" s="52">
        <f>$F47*'[1]INTERNAL PARAMETERS-2'!Q47*(1-VLOOKUP(R$4,'[1]INTERNAL PARAMETERS-1'!$B$5:$J$44,4, FALSE))</f>
        <v>0</v>
      </c>
      <c r="BG47" s="52">
        <f>$F47*'[1]INTERNAL PARAMETERS-2'!R47*(1-VLOOKUP(S$4,'[1]INTERNAL PARAMETERS-1'!$B$5:$J$44,4, FALSE))</f>
        <v>160.65875849369345</v>
      </c>
      <c r="BH47" s="52">
        <f>$F47*'[1]INTERNAL PARAMETERS-2'!S47*(1-VLOOKUP(T$4,'[1]INTERNAL PARAMETERS-1'!$B$5:$J$44,4, FALSE))</f>
        <v>6.2981504296359576</v>
      </c>
      <c r="BI47" s="52">
        <f>$F47*'[1]INTERNAL PARAMETERS-2'!T47*(1-VLOOKUP(U$4,'[1]INTERNAL PARAMETERS-1'!$B$5:$J$44,4, FALSE))</f>
        <v>5.5983559374541851</v>
      </c>
      <c r="BJ47" s="52">
        <f>$F47*'[1]INTERNAL PARAMETERS-2'!U47*(1-VLOOKUP(V$4,'[1]INTERNAL PARAMETERS-1'!$B$5:$J$44,4, FALSE))</f>
        <v>62.085987793039102</v>
      </c>
      <c r="BK47" s="52">
        <f>$F47*'[1]INTERNAL PARAMETERS-2'!V47*(1-VLOOKUP(W$4,'[1]INTERNAL PARAMETERS-1'!$B$5:$J$44,4, FALSE))</f>
        <v>76.104128457265361</v>
      </c>
      <c r="BL47" s="52">
        <f>$F47*'[1]INTERNAL PARAMETERS-2'!W47*(1-VLOOKUP(X$4,'[1]INTERNAL PARAMETERS-1'!$B$5:$J$44,4, FALSE))</f>
        <v>110.00096532492086</v>
      </c>
      <c r="BM47" s="52">
        <f>$F47*'[1]INTERNAL PARAMETERS-2'!X47*(1-VLOOKUP(Y$4,'[1]INTERNAL PARAMETERS-1'!$B$5:$J$44,4, FALSE))</f>
        <v>34.552954332142647</v>
      </c>
      <c r="BN47" s="52">
        <f>$F47*'[1]INTERNAL PARAMETERS-2'!Y47*(1-VLOOKUP(Z$4,'[1]INTERNAL PARAMETERS-1'!$B$5:$J$44,4, FALSE))</f>
        <v>164.01727179065051</v>
      </c>
      <c r="BO47" s="52">
        <f>$F47*'[1]INTERNAL PARAMETERS-2'!Z47*(1-VLOOKUP(AA$4,'[1]INTERNAL PARAMETERS-1'!$B$5:$J$44,4, FALSE))</f>
        <v>166.42294420338268</v>
      </c>
      <c r="BP47" s="52">
        <f>$F47*'[1]INTERNAL PARAMETERS-2'!AA47*(1-VLOOKUP(AB$4,'[1]INTERNAL PARAMETERS-1'!$B$5:$J$44,4, FALSE))</f>
        <v>66.919033696769617</v>
      </c>
      <c r="BQ47" s="52">
        <f>$F47*'[1]INTERNAL PARAMETERS-2'!AB47*(1-VLOOKUP(AC$4,'[1]INTERNAL PARAMETERS-1'!$B$5:$J$44,4, FALSE))</f>
        <v>446.34568875701387</v>
      </c>
      <c r="BR47" s="52">
        <f>$F47*'[1]INTERNAL PARAMETERS-2'!AC47*(1-VLOOKUP(AD$4,'[1]INTERNAL PARAMETERS-1'!$B$5:$J$44,4, FALSE))</f>
        <v>47.236884117966099</v>
      </c>
      <c r="BS47" s="52">
        <f>$F47*'[1]INTERNAL PARAMETERS-2'!AD47*(1-VLOOKUP(AE$4,'[1]INTERNAL PARAMETERS-1'!$B$5:$J$44,4, FALSE))</f>
        <v>11.80928974728211</v>
      </c>
      <c r="BT47" s="52">
        <f>$F47*'[1]INTERNAL PARAMETERS-2'!AE47*(1-VLOOKUP(AF$4,'[1]INTERNAL PARAMETERS-1'!$B$5:$J$44,4, FALSE))</f>
        <v>0</v>
      </c>
      <c r="BU47" s="52">
        <f>$F47*'[1]INTERNAL PARAMETERS-2'!AF47*(1-VLOOKUP(AG$4,'[1]INTERNAL PARAMETERS-1'!$B$5:$J$44,4, FALSE))</f>
        <v>0</v>
      </c>
      <c r="BV47" s="52">
        <f>$F47*'[1]INTERNAL PARAMETERS-2'!AG47*(1-VLOOKUP(AH$4,'[1]INTERNAL PARAMETERS-1'!$B$5:$J$44,4, FALSE))</f>
        <v>0</v>
      </c>
      <c r="BW47" s="52">
        <f>$F47*'[1]INTERNAL PARAMETERS-2'!AH47*(1-VLOOKUP(AI$4,'[1]INTERNAL PARAMETERS-1'!$B$5:$J$44,4, FALSE))</f>
        <v>0</v>
      </c>
      <c r="BX47" s="52">
        <f>$F47*'[1]INTERNAL PARAMETERS-2'!AI47*(1-VLOOKUP(AJ$4,'[1]INTERNAL PARAMETERS-1'!$B$5:$J$44,4, FALSE))</f>
        <v>0</v>
      </c>
      <c r="BY47" s="52">
        <f>$F47*'[1]INTERNAL PARAMETERS-2'!AJ47*(1-VLOOKUP(AK$4,'[1]INTERNAL PARAMETERS-1'!$B$5:$J$44,4, FALSE))</f>
        <v>0</v>
      </c>
      <c r="BZ47" s="52">
        <f>$F47*'[1]INTERNAL PARAMETERS-2'!AK47*(1-VLOOKUP(AL$4,'[1]INTERNAL PARAMETERS-1'!$B$5:$J$44,4, FALSE))</f>
        <v>10.059734799037091</v>
      </c>
      <c r="CA47" s="52">
        <f>$F47*'[1]INTERNAL PARAMETERS-2'!AL47*(1-VLOOKUP(AM$4,'[1]INTERNAL PARAMETERS-1'!$B$5:$J$44,4, FALSE))</f>
        <v>48.549119046940447</v>
      </c>
      <c r="CB47" s="52">
        <f>$F47*'[1]INTERNAL PARAMETERS-2'!AM47*(1-VLOOKUP(AN$4,'[1]INTERNAL PARAMETERS-1'!$B$5:$J$44,4, FALSE))</f>
        <v>19.244829559532842</v>
      </c>
      <c r="CC47" s="52">
        <f>$F47*'[1]INTERNAL PARAMETERS-2'!AN47*(1-VLOOKUP(AO$4,'[1]INTERNAL PARAMETERS-1'!$B$5:$J$44,4, FALSE))</f>
        <v>35.209071796629821</v>
      </c>
      <c r="CD47" s="52">
        <f>$F47*'[1]INTERNAL PARAMETERS-2'!AO47*(1-VLOOKUP(AP$4,'[1]INTERNAL PARAMETERS-1'!$B$5:$J$44,4, FALSE))</f>
        <v>145.21003712155067</v>
      </c>
      <c r="CE47" s="52">
        <f>$F47*'[1]INTERNAL PARAMETERS-2'!AP47*(1-VLOOKUP(AQ$4,'[1]INTERNAL PARAMETERS-1'!$B$5:$J$44,4, FALSE))</f>
        <v>16.839157146800655</v>
      </c>
      <c r="CF47" s="52">
        <f>$F47*'[1]INTERNAL PARAMETERS-2'!AQ47*(1-VLOOKUP(AR$4,'[1]INTERNAL PARAMETERS-1'!$B$5:$J$44,4, FALSE))</f>
        <v>3.4991098964900318</v>
      </c>
      <c r="CG47" s="52">
        <f>$F47*'[1]INTERNAL PARAMETERS-2'!AR47*(1-VLOOKUP(AS$4,'[1]INTERNAL PARAMETERS-1'!$B$5:$J$44,4, FALSE))</f>
        <v>0.43732001927067088</v>
      </c>
      <c r="CH47" s="51">
        <f>$F47*'[1]INTERNAL PARAMETERS-2'!AS47*(1-VLOOKUP(AT$4,'[1]INTERNAL PARAMETERS-1'!$B$5:$J$44,4, FALSE))</f>
        <v>0</v>
      </c>
      <c r="CI47" s="50">
        <f t="shared" si="0"/>
        <v>2748.71107358056</v>
      </c>
    </row>
    <row r="48" spans="3:87" x14ac:dyDescent="0.5">
      <c r="C48" s="35" t="s">
        <v>4</v>
      </c>
      <c r="D48" s="34" t="s">
        <v>90</v>
      </c>
      <c r="E48" s="34" t="s">
        <v>82</v>
      </c>
      <c r="F48" s="147">
        <f>ESC!AF48</f>
        <v>2233.4635007047332</v>
      </c>
      <c r="G48" s="53">
        <f>$F48*'[1]INTERNAL PARAMETERS-2'!F48*VLOOKUP(G$4,'[1]INTERNAL PARAMETERS-1'!$B$5:$J$44,4, FALSE)</f>
        <v>17.551449573938076</v>
      </c>
      <c r="H48" s="52">
        <f>$F48*'[1]INTERNAL PARAMETERS-2'!G48*VLOOKUP(H$4,'[1]INTERNAL PARAMETERS-1'!$B$5:$J$44,4, FALSE)</f>
        <v>18.397262201654961</v>
      </c>
      <c r="I48" s="52">
        <f>$F48*'[1]INTERNAL PARAMETERS-2'!H48*VLOOKUP(I$4,'[1]INTERNAL PARAMETERS-1'!$B$5:$J$44,4, FALSE)</f>
        <v>20.522056535732904</v>
      </c>
      <c r="J48" s="52">
        <f>$F48*'[1]INTERNAL PARAMETERS-2'!I48*VLOOKUP(J$4,'[1]INTERNAL PARAMETERS-1'!$B$5:$J$44,4, FALSE)</f>
        <v>0</v>
      </c>
      <c r="K48" s="52">
        <f>$F48*'[1]INTERNAL PARAMETERS-2'!J48*VLOOKUP(K$4,'[1]INTERNAL PARAMETERS-1'!$B$5:$J$44,4, FALSE)</f>
        <v>0.21150899351673821</v>
      </c>
      <c r="L48" s="52">
        <f>$F48*'[1]INTERNAL PARAMETERS-2'!K48*VLOOKUP(L$4,'[1]INTERNAL PARAMETERS-1'!$B$5:$J$44,4, FALSE)</f>
        <v>0</v>
      </c>
      <c r="M48" s="52">
        <f>$F48*'[1]INTERNAL PARAMETERS-2'!L48*VLOOKUP(M$4,'[1]INTERNAL PARAMETERS-1'!$B$5:$J$44,4, FALSE)</f>
        <v>2.8230196936682583</v>
      </c>
      <c r="N48" s="52">
        <f>$F48*'[1]INTERNAL PARAMETERS-2'!M48*VLOOKUP(N$4,'[1]INTERNAL PARAMETERS-1'!$B$5:$J$44,4, FALSE)</f>
        <v>4.5993043830962357</v>
      </c>
      <c r="O48" s="52">
        <f>$F48*'[1]INTERNAL PARAMETERS-2'!N48*VLOOKUP(O$4,'[1]INTERNAL PARAMETERS-1'!$B$5:$J$44,4, FALSE)</f>
        <v>0</v>
      </c>
      <c r="P48" s="52">
        <f>$F48*'[1]INTERNAL PARAMETERS-2'!O48*VLOOKUP(P$4,'[1]INTERNAL PARAMETERS-1'!$B$5:$J$44,4, FALSE)</f>
        <v>0</v>
      </c>
      <c r="Q48" s="52">
        <f>$F48*'[1]INTERNAL PARAMETERS-2'!P48*VLOOKUP(Q$4,'[1]INTERNAL PARAMETERS-1'!$B$5:$J$44,4, FALSE)</f>
        <v>0</v>
      </c>
      <c r="R48" s="52">
        <f>$F48*'[1]INTERNAL PARAMETERS-2'!Q48*VLOOKUP(R$4,'[1]INTERNAL PARAMETERS-1'!$B$5:$J$44,4, FALSE)</f>
        <v>2.9604558701841239</v>
      </c>
      <c r="S48" s="52">
        <f>$F48*'[1]INTERNAL PARAMETERS-2'!R48*VLOOKUP(S$4,'[1]INTERNAL PARAMETERS-1'!$B$5:$J$44,4, FALSE)</f>
        <v>6.2807673796017944</v>
      </c>
      <c r="T48" s="52">
        <f>$F48*'[1]INTERNAL PARAMETERS-2'!S48*VLOOKUP(T$4,'[1]INTERNAL PARAMETERS-1'!$B$5:$J$44,4, FALSE)</f>
        <v>0.65554387209184628</v>
      </c>
      <c r="U48" s="52">
        <f>$F48*'[1]INTERNAL PARAMETERS-2'!T48*VLOOKUP(U$4,'[1]INTERNAL PARAMETERS-1'!$B$5:$J$44,4, FALSE)</f>
        <v>1.2264841467769971</v>
      </c>
      <c r="V48" s="52">
        <f>$F48*'[1]INTERNAL PARAMETERS-2'!U48*VLOOKUP(V$4,'[1]INTERNAL PARAMETERS-1'!$B$5:$J$44,4, FALSE)</f>
        <v>9.1985975988749669</v>
      </c>
      <c r="W48" s="52">
        <f>$F48*'[1]INTERNAL PARAMETERS-2'!V48*VLOOKUP(W$4,'[1]INTERNAL PARAMETERS-1'!$B$5:$J$44,4, FALSE)</f>
        <v>0</v>
      </c>
      <c r="X48" s="52">
        <f>$F48*'[1]INTERNAL PARAMETERS-2'!W48*VLOOKUP(X$4,'[1]INTERNAL PARAMETERS-1'!$B$5:$J$44,4, FALSE)</f>
        <v>0</v>
      </c>
      <c r="Y48" s="52">
        <f>$F48*'[1]INTERNAL PARAMETERS-2'!X48*VLOOKUP(Y$4,'[1]INTERNAL PARAMETERS-1'!$B$5:$J$44,4, FALSE)</f>
        <v>0</v>
      </c>
      <c r="Z48" s="52">
        <f>$F48*'[1]INTERNAL PARAMETERS-2'!Y48*VLOOKUP(Z$4,'[1]INTERNAL PARAMETERS-1'!$B$5:$J$44,4, FALSE)</f>
        <v>0</v>
      </c>
      <c r="AA48" s="52">
        <f>$F48*'[1]INTERNAL PARAMETERS-2'!Z48*VLOOKUP(AA$4,'[1]INTERNAL PARAMETERS-1'!$B$5:$J$44,4, FALSE)</f>
        <v>0</v>
      </c>
      <c r="AB48" s="52">
        <f>$F48*'[1]INTERNAL PARAMETERS-2'!AA48*VLOOKUP(AB$4,'[1]INTERNAL PARAMETERS-1'!$B$5:$J$44,4, FALSE)</f>
        <v>0</v>
      </c>
      <c r="AC48" s="52">
        <f>$F48*'[1]INTERNAL PARAMETERS-2'!AB48*VLOOKUP(AC$4,'[1]INTERNAL PARAMETERS-1'!$B$5:$J$44,4, FALSE)</f>
        <v>0</v>
      </c>
      <c r="AD48" s="52">
        <f>$F48*'[1]INTERNAL PARAMETERS-2'!AC48*VLOOKUP(AD$4,'[1]INTERNAL PARAMETERS-1'!$B$5:$J$44,4, FALSE)</f>
        <v>0</v>
      </c>
      <c r="AE48" s="52">
        <f>$F48*'[1]INTERNAL PARAMETERS-2'!AD48*VLOOKUP(AE$4,'[1]INTERNAL PARAMETERS-1'!$B$5:$J$44,4, FALSE)</f>
        <v>0</v>
      </c>
      <c r="AF48" s="52">
        <f>$F48*'[1]INTERNAL PARAMETERS-2'!AE48*VLOOKUP(AF$4,'[1]INTERNAL PARAMETERS-1'!$B$5:$J$44,4, FALSE)</f>
        <v>1.268830614750359</v>
      </c>
      <c r="AG48" s="52">
        <f>$F48*'[1]INTERNAL PARAMETERS-2'!AF48*VLOOKUP(AG$4,'[1]INTERNAL PARAMETERS-1'!$B$5:$J$44,4, FALSE)</f>
        <v>0</v>
      </c>
      <c r="AH48" s="52">
        <f>$F48*'[1]INTERNAL PARAMETERS-2'!AG48*VLOOKUP(AH$4,'[1]INTERNAL PARAMETERS-1'!$B$5:$J$44,4, FALSE)</f>
        <v>0.63430363420014424</v>
      </c>
      <c r="AI48" s="52">
        <f>$F48*'[1]INTERNAL PARAMETERS-2'!AH48*VLOOKUP(AI$4,'[1]INTERNAL PARAMETERS-1'!$B$5:$J$44,4, FALSE)</f>
        <v>2.3261522359839799</v>
      </c>
      <c r="AJ48" s="52">
        <f>$F48*'[1]INTERNAL PARAMETERS-2'!AI48*VLOOKUP(AJ$4,'[1]INTERNAL PARAMETERS-1'!$B$5:$J$44,4, FALSE)</f>
        <v>3.3834738572176004</v>
      </c>
      <c r="AK48" s="52">
        <f>$F48*'[1]INTERNAL PARAMETERS-2'!AJ48*VLOOKUP(AK$4,'[1]INTERNAL PARAMETERS-1'!$B$5:$J$44,4, FALSE)</f>
        <v>0.63430363420014424</v>
      </c>
      <c r="AL48" s="52">
        <f>$F48*'[1]INTERNAL PARAMETERS-2'!AK48*VLOOKUP(AL$4,'[1]INTERNAL PARAMETERS-1'!$B$5:$J$44,4, FALSE)</f>
        <v>0</v>
      </c>
      <c r="AM48" s="52">
        <f>$F48*'[1]INTERNAL PARAMETERS-2'!AL48*VLOOKUP(AM$4,'[1]INTERNAL PARAMETERS-1'!$B$5:$J$44,4, FALSE)</f>
        <v>0</v>
      </c>
      <c r="AN48" s="52">
        <f>$F48*'[1]INTERNAL PARAMETERS-2'!AM48*VLOOKUP(AN$4,'[1]INTERNAL PARAMETERS-1'!$B$5:$J$44,4, FALSE)</f>
        <v>0</v>
      </c>
      <c r="AO48" s="52">
        <f>$F48*'[1]INTERNAL PARAMETERS-2'!AN48*VLOOKUP(AO$4,'[1]INTERNAL PARAMETERS-1'!$B$5:$J$44,4, FALSE)</f>
        <v>0</v>
      </c>
      <c r="AP48" s="52">
        <f>$F48*'[1]INTERNAL PARAMETERS-2'!AO48*VLOOKUP(AP$4,'[1]INTERNAL PARAMETERS-1'!$B$5:$J$44,4, FALSE)</f>
        <v>0</v>
      </c>
      <c r="AQ48" s="52">
        <f>$F48*'[1]INTERNAL PARAMETERS-2'!AP48*VLOOKUP(AQ$4,'[1]INTERNAL PARAMETERS-1'!$B$5:$J$44,4, FALSE)</f>
        <v>0</v>
      </c>
      <c r="AR48" s="52">
        <f>$F48*'[1]INTERNAL PARAMETERS-2'!AQ48*VLOOKUP(AR$4,'[1]INTERNAL PARAMETERS-1'!$B$5:$J$44,4, FALSE)</f>
        <v>0</v>
      </c>
      <c r="AS48" s="52">
        <f>$F48*'[1]INTERNAL PARAMETERS-2'!AR48*VLOOKUP(AS$4,'[1]INTERNAL PARAMETERS-1'!$B$5:$J$44,4, FALSE)</f>
        <v>0</v>
      </c>
      <c r="AT48" s="51">
        <f>$F48*'[1]INTERNAL PARAMETERS-2'!AS48*VLOOKUP(AT$4,'[1]INTERNAL PARAMETERS-1'!$B$5:$J$44,4, FALSE)</f>
        <v>0</v>
      </c>
      <c r="AU48" s="53">
        <f>$F48*'[1]INTERNAL PARAMETERS-2'!F48*(1-VLOOKUP(G$4,'[1]INTERNAL PARAMETERS-1'!$B$5:$J$44,4, FALSE))</f>
        <v>0</v>
      </c>
      <c r="AV48" s="52">
        <f>$F48*'[1]INTERNAL PARAMETERS-2'!G48*(1-VLOOKUP(H$4,'[1]INTERNAL PARAMETERS-1'!$B$5:$J$44,4, FALSE))</f>
        <v>0</v>
      </c>
      <c r="AW48" s="52">
        <f>$F48*'[1]INTERNAL PARAMETERS-2'!H48*(1-VLOOKUP(I$4,'[1]INTERNAL PARAMETERS-1'!$B$5:$J$44,4, FALSE))</f>
        <v>389.91907417892514</v>
      </c>
      <c r="AX48" s="52">
        <f>$F48*'[1]INTERNAL PARAMETERS-2'!I48*(1-VLOOKUP(J$4,'[1]INTERNAL PARAMETERS-1'!$B$5:$J$44,4, FALSE))</f>
        <v>0</v>
      </c>
      <c r="AY48" s="52">
        <f>$F48*'[1]INTERNAL PARAMETERS-2'!J48*(1-VLOOKUP(K$4,'[1]INTERNAL PARAMETERS-1'!$B$5:$J$44,4, FALSE))</f>
        <v>0</v>
      </c>
      <c r="AZ48" s="52">
        <f>$F48*'[1]INTERNAL PARAMETERS-2'!K48*(1-VLOOKUP(L$4,'[1]INTERNAL PARAMETERS-1'!$B$5:$J$44,4, FALSE))</f>
        <v>0</v>
      </c>
      <c r="BA48" s="52">
        <f>$F48*'[1]INTERNAL PARAMETERS-2'!L48*(1-VLOOKUP(M$4,'[1]INTERNAL PARAMETERS-1'!$B$5:$J$44,4, FALSE))</f>
        <v>53.637374179696906</v>
      </c>
      <c r="BB48" s="52">
        <f>$F48*'[1]INTERNAL PARAMETERS-2'!M48*(1-VLOOKUP(N$4,'[1]INTERNAL PARAMETERS-1'!$B$5:$J$44,4, FALSE))</f>
        <v>87.386783278828474</v>
      </c>
      <c r="BC48" s="52">
        <f>$F48*'[1]INTERNAL PARAMETERS-2'!N48*(1-VLOOKUP(O$4,'[1]INTERNAL PARAMETERS-1'!$B$5:$J$44,4, FALSE))</f>
        <v>157.9621527800424</v>
      </c>
      <c r="BD48" s="52">
        <f>$F48*'[1]INTERNAL PARAMETERS-2'!O48*(1-VLOOKUP(P$4,'[1]INTERNAL PARAMETERS-1'!$B$5:$J$44,4, FALSE))</f>
        <v>68.302217354101657</v>
      </c>
      <c r="BE48" s="52">
        <f>$F48*'[1]INTERNAL PARAMETERS-2'!P48*(1-VLOOKUP(Q$4,'[1]INTERNAL PARAMETERS-1'!$B$5:$J$44,4, FALSE))</f>
        <v>56.248884879848426</v>
      </c>
      <c r="BF48" s="52">
        <f>$F48*'[1]INTERNAL PARAMETERS-2'!Q48*(1-VLOOKUP(R$4,'[1]INTERNAL PARAMETERS-1'!$B$5:$J$44,4, FALSE))</f>
        <v>0</v>
      </c>
      <c r="BG48" s="52">
        <f>$F48*'[1]INTERNAL PARAMETERS-2'!R48*(1-VLOOKUP(S$4,'[1]INTERNAL PARAMETERS-1'!$B$5:$J$44,4, FALSE))</f>
        <v>119.33458021243408</v>
      </c>
      <c r="BH48" s="52">
        <f>$F48*'[1]INTERNAL PARAMETERS-2'!S48*(1-VLOOKUP(T$4,'[1]INTERNAL PARAMETERS-1'!$B$5:$J$44,4, FALSE))</f>
        <v>5.8998948488266159</v>
      </c>
      <c r="BI48" s="52">
        <f>$F48*'[1]INTERNAL PARAMETERS-2'!T48*(1-VLOOKUP(U$4,'[1]INTERNAL PARAMETERS-1'!$B$5:$J$44,4, FALSE))</f>
        <v>4.9059365871079885</v>
      </c>
      <c r="BJ48" s="52">
        <f>$F48*'[1]INTERNAL PARAMETERS-2'!U48*(1-VLOOKUP(V$4,'[1]INTERNAL PARAMETERS-1'!$B$5:$J$44,4, FALSE))</f>
        <v>52.125386393624815</v>
      </c>
      <c r="BK48" s="52">
        <f>$F48*'[1]INTERNAL PARAMETERS-2'!V48*(1-VLOOKUP(W$4,'[1]INTERNAL PARAMETERS-1'!$B$5:$J$44,4, FALSE))</f>
        <v>62.804323600766885</v>
      </c>
      <c r="BL48" s="52">
        <f>$F48*'[1]INTERNAL PARAMETERS-2'!W48*(1-VLOOKUP(X$4,'[1]INTERNAL PARAMETERS-1'!$B$5:$J$44,4, FALSE))</f>
        <v>89.237140785257338</v>
      </c>
      <c r="BM48" s="52">
        <f>$F48*'[1]INTERNAL PARAMETERS-2'!X48*(1-VLOOKUP(Y$4,'[1]INTERNAL PARAMETERS-1'!$B$5:$J$44,4, FALSE))</f>
        <v>34.256863173809194</v>
      </c>
      <c r="BN48" s="52">
        <f>$F48*'[1]INTERNAL PARAMETERS-2'!Y48*(1-VLOOKUP(Z$4,'[1]INTERNAL PARAMETERS-1'!$B$5:$J$44,4, FALSE))</f>
        <v>131.10654095486854</v>
      </c>
      <c r="BO48" s="52">
        <f>$F48*'[1]INTERNAL PARAMETERS-2'!Z48*(1-VLOOKUP(AA$4,'[1]INTERNAL PARAMETERS-1'!$B$5:$J$44,4, FALSE))</f>
        <v>135.12431844628628</v>
      </c>
      <c r="BP48" s="52">
        <f>$F48*'[1]INTERNAL PARAMETERS-2'!AA48*(1-VLOOKUP(AB$4,'[1]INTERNAL PARAMETERS-1'!$B$5:$J$44,4, FALSE))</f>
        <v>55.191563258614799</v>
      </c>
      <c r="BQ48" s="52">
        <f>$F48*'[1]INTERNAL PARAMETERS-2'!AB48*(1-VLOOKUP(AC$4,'[1]INTERNAL PARAMETERS-1'!$B$5:$J$44,4, FALSE))</f>
        <v>367.09831467363193</v>
      </c>
      <c r="BR48" s="52">
        <f>$F48*'[1]INTERNAL PARAMETERS-2'!AC48*(1-VLOOKUP(AD$4,'[1]INTERNAL PARAMETERS-1'!$B$5:$J$44,4, FALSE))</f>
        <v>36.159997422759702</v>
      </c>
      <c r="BS48" s="52">
        <f>$F48*'[1]INTERNAL PARAMETERS-2'!AD48*(1-VLOOKUP(AE$4,'[1]INTERNAL PARAMETERS-1'!$B$5:$J$44,4, FALSE))</f>
        <v>7.8240459893187504</v>
      </c>
      <c r="BT48" s="52">
        <f>$F48*'[1]INTERNAL PARAMETERS-2'!AE48*(1-VLOOKUP(AF$4,'[1]INTERNAL PARAMETERS-1'!$B$5:$J$44,4, FALSE))</f>
        <v>0</v>
      </c>
      <c r="BU48" s="52">
        <f>$F48*'[1]INTERNAL PARAMETERS-2'!AF48*(1-VLOOKUP(AG$4,'[1]INTERNAL PARAMETERS-1'!$B$5:$J$44,4, FALSE))</f>
        <v>0</v>
      </c>
      <c r="BV48" s="52">
        <f>$F48*'[1]INTERNAL PARAMETERS-2'!AG48*(1-VLOOKUP(AH$4,'[1]INTERNAL PARAMETERS-1'!$B$5:$J$44,4, FALSE))</f>
        <v>0</v>
      </c>
      <c r="BW48" s="52">
        <f>$F48*'[1]INTERNAL PARAMETERS-2'!AH48*(1-VLOOKUP(AI$4,'[1]INTERNAL PARAMETERS-1'!$B$5:$J$44,4, FALSE))</f>
        <v>0</v>
      </c>
      <c r="BX48" s="52">
        <f>$F48*'[1]INTERNAL PARAMETERS-2'!AI48*(1-VLOOKUP(AJ$4,'[1]INTERNAL PARAMETERS-1'!$B$5:$J$44,4, FALSE))</f>
        <v>0</v>
      </c>
      <c r="BY48" s="52">
        <f>$F48*'[1]INTERNAL PARAMETERS-2'!AJ48*(1-VLOOKUP(AK$4,'[1]INTERNAL PARAMETERS-1'!$B$5:$J$44,4, FALSE))</f>
        <v>0</v>
      </c>
      <c r="BZ48" s="52">
        <f>$F48*'[1]INTERNAL PARAMETERS-2'!AK48*(1-VLOOKUP(AL$4,'[1]INTERNAL PARAMETERS-1'!$B$5:$J$44,4, FALSE))</f>
        <v>9.0928766040691098</v>
      </c>
      <c r="CA48" s="52">
        <f>$F48*'[1]INTERNAL PARAMETERS-2'!AL48*(1-VLOOKUP(AM$4,'[1]INTERNAL PARAMETERS-1'!$B$5:$J$44,4, FALSE))</f>
        <v>46.52170464157917</v>
      </c>
      <c r="CB48" s="52">
        <f>$F48*'[1]INTERNAL PARAMETERS-2'!AM48*(1-VLOOKUP(AN$4,'[1]INTERNAL PARAMETERS-1'!$B$5:$J$44,4, FALSE))</f>
        <v>14.167975716720475</v>
      </c>
      <c r="CC48" s="52">
        <f>$F48*'[1]INTERNAL PARAMETERS-2'!AN48*(1-VLOOKUP(AO$4,'[1]INTERNAL PARAMETERS-1'!$B$5:$J$44,4, FALSE))</f>
        <v>29.81606769535798</v>
      </c>
      <c r="CD48" s="52">
        <f>$F48*'[1]INTERNAL PARAMETERS-2'!AO48*(1-VLOOKUP(AP$4,'[1]INTERNAL PARAMETERS-1'!$B$5:$J$44,4, FALSE))</f>
        <v>113.97810936796395</v>
      </c>
      <c r="CE48" s="52">
        <f>$F48*'[1]INTERNAL PARAMETERS-2'!AP48*(1-VLOOKUP(AQ$4,'[1]INTERNAL PARAMETERS-1'!$B$5:$J$44,4, FALSE))</f>
        <v>11.630314487219756</v>
      </c>
      <c r="CF48" s="52">
        <f>$F48*'[1]INTERNAL PARAMETERS-2'!AQ48*(1-VLOOKUP(AR$4,'[1]INTERNAL PARAMETERS-1'!$B$5:$J$44,4, FALSE))</f>
        <v>1.0573216212336207</v>
      </c>
      <c r="CG48" s="52">
        <f>$F48*'[1]INTERNAL PARAMETERS-2'!AR48*(1-VLOOKUP(AS$4,'[1]INTERNAL PARAMETERS-1'!$B$5:$J$44,4, FALSE))</f>
        <v>0</v>
      </c>
      <c r="CH48" s="51">
        <f>$F48*'[1]INTERNAL PARAMETERS-2'!AS48*(1-VLOOKUP(AT$4,'[1]INTERNAL PARAMETERS-1'!$B$5:$J$44,4, FALSE))</f>
        <v>0</v>
      </c>
      <c r="CI48" s="50">
        <f t="shared" si="0"/>
        <v>2233.4632773583839</v>
      </c>
    </row>
    <row r="49" spans="3:87" x14ac:dyDescent="0.5">
      <c r="C49" s="35" t="s">
        <v>4</v>
      </c>
      <c r="D49" s="34" t="s">
        <v>90</v>
      </c>
      <c r="E49" s="34" t="s">
        <v>81</v>
      </c>
      <c r="F49" s="147">
        <f>ESC!AF49</f>
        <v>1924.7476087494872</v>
      </c>
      <c r="G49" s="53">
        <f>$F49*'[1]INTERNAL PARAMETERS-2'!F49*VLOOKUP(G$4,'[1]INTERNAL PARAMETERS-1'!$B$5:$J$44,4, FALSE)</f>
        <v>14.477951513013643</v>
      </c>
      <c r="H49" s="52">
        <f>$F49*'[1]INTERNAL PARAMETERS-2'!G49*VLOOKUP(H$4,'[1]INTERNAL PARAMETERS-1'!$B$5:$J$44,4, FALSE)</f>
        <v>13.866266722953055</v>
      </c>
      <c r="I49" s="52">
        <f>$F49*'[1]INTERNAL PARAMETERS-2'!H49*VLOOKUP(I$4,'[1]INTERNAL PARAMETERS-1'!$B$5:$J$44,4, FALSE)</f>
        <v>18.172148469700666</v>
      </c>
      <c r="J49" s="52">
        <f>$F49*'[1]INTERNAL PARAMETERS-2'!I49*VLOOKUP(J$4,'[1]INTERNAL PARAMETERS-1'!$B$5:$J$44,4, FALSE)</f>
        <v>0</v>
      </c>
      <c r="K49" s="52">
        <f>$F49*'[1]INTERNAL PARAMETERS-2'!J49*VLOOKUP(K$4,'[1]INTERNAL PARAMETERS-1'!$B$5:$J$44,4, FALSE)</f>
        <v>0.40785401829401635</v>
      </c>
      <c r="L49" s="52">
        <f>$F49*'[1]INTERNAL PARAMETERS-2'!K49*VLOOKUP(L$4,'[1]INTERNAL PARAMETERS-1'!$B$5:$J$44,4, FALSE)</f>
        <v>0</v>
      </c>
      <c r="M49" s="52">
        <f>$F49*'[1]INTERNAL PARAMETERS-2'!L49*VLOOKUP(M$4,'[1]INTERNAL PARAMETERS-1'!$B$5:$J$44,4, FALSE)</f>
        <v>2.7426498576114948</v>
      </c>
      <c r="N49" s="52">
        <f>$F49*'[1]INTERNAL PARAMETERS-2'!M49*VLOOKUP(N$4,'[1]INTERNAL PARAMETERS-1'!$B$5:$J$44,4, FALSE)</f>
        <v>3.7520259985919004</v>
      </c>
      <c r="O49" s="52">
        <f>$F49*'[1]INTERNAL PARAMETERS-2'!N49*VLOOKUP(O$4,'[1]INTERNAL PARAMETERS-1'!$B$5:$J$44,4, FALSE)</f>
        <v>0</v>
      </c>
      <c r="P49" s="52">
        <f>$F49*'[1]INTERNAL PARAMETERS-2'!O49*VLOOKUP(P$4,'[1]INTERNAL PARAMETERS-1'!$B$5:$J$44,4, FALSE)</f>
        <v>0</v>
      </c>
      <c r="Q49" s="52">
        <f>$F49*'[1]INTERNAL PARAMETERS-2'!P49*VLOOKUP(Q$4,'[1]INTERNAL PARAMETERS-1'!$B$5:$J$44,4, FALSE)</f>
        <v>0</v>
      </c>
      <c r="R49" s="52">
        <f>$F49*'[1]INTERNAL PARAMETERS-2'!Q49*VLOOKUP(R$4,'[1]INTERNAL PARAMETERS-1'!$B$5:$J$44,4, FALSE)</f>
        <v>2.4469316350032231</v>
      </c>
      <c r="S49" s="52">
        <f>$F49*'[1]INTERNAL PARAMETERS-2'!R49*VLOOKUP(S$4,'[1]INTERNAL PARAMETERS-1'!$B$5:$J$44,4, FALSE)</f>
        <v>4.9211561910985147</v>
      </c>
      <c r="T49" s="52">
        <f>$F49*'[1]INTERNAL PARAMETERS-2'!S49*VLOOKUP(T$4,'[1]INTERNAL PARAMETERS-1'!$B$5:$J$44,4, FALSE)</f>
        <v>0.36704936898852725</v>
      </c>
      <c r="U49" s="52">
        <f>$F49*'[1]INTERNAL PARAMETERS-2'!T49*VLOOKUP(U$4,'[1]INTERNAL PARAMETERS-1'!$B$5:$J$44,4, FALSE)</f>
        <v>0.40781552334184146</v>
      </c>
      <c r="V49" s="52">
        <f>$F49*'[1]INTERNAL PARAMETERS-2'!U49*VLOOKUP(V$4,'[1]INTERNAL PARAMETERS-1'!$B$5:$J$44,4, FALSE)</f>
        <v>8.9314544475704647</v>
      </c>
      <c r="W49" s="52">
        <f>$F49*'[1]INTERNAL PARAMETERS-2'!V49*VLOOKUP(W$4,'[1]INTERNAL PARAMETERS-1'!$B$5:$J$44,4, FALSE)</f>
        <v>0</v>
      </c>
      <c r="X49" s="52">
        <f>$F49*'[1]INTERNAL PARAMETERS-2'!W49*VLOOKUP(X$4,'[1]INTERNAL PARAMETERS-1'!$B$5:$J$44,4, FALSE)</f>
        <v>0</v>
      </c>
      <c r="Y49" s="52">
        <f>$F49*'[1]INTERNAL PARAMETERS-2'!X49*VLOOKUP(Y$4,'[1]INTERNAL PARAMETERS-1'!$B$5:$J$44,4, FALSE)</f>
        <v>0</v>
      </c>
      <c r="Z49" s="52">
        <f>$F49*'[1]INTERNAL PARAMETERS-2'!Y49*VLOOKUP(Z$4,'[1]INTERNAL PARAMETERS-1'!$B$5:$J$44,4, FALSE)</f>
        <v>0</v>
      </c>
      <c r="AA49" s="52">
        <f>$F49*'[1]INTERNAL PARAMETERS-2'!Z49*VLOOKUP(AA$4,'[1]INTERNAL PARAMETERS-1'!$B$5:$J$44,4, FALSE)</f>
        <v>0</v>
      </c>
      <c r="AB49" s="52">
        <f>$F49*'[1]INTERNAL PARAMETERS-2'!AA49*VLOOKUP(AB$4,'[1]INTERNAL PARAMETERS-1'!$B$5:$J$44,4, FALSE)</f>
        <v>0</v>
      </c>
      <c r="AC49" s="52">
        <f>$F49*'[1]INTERNAL PARAMETERS-2'!AB49*VLOOKUP(AC$4,'[1]INTERNAL PARAMETERS-1'!$B$5:$J$44,4, FALSE)</f>
        <v>0</v>
      </c>
      <c r="AD49" s="52">
        <f>$F49*'[1]INTERNAL PARAMETERS-2'!AC49*VLOOKUP(AD$4,'[1]INTERNAL PARAMETERS-1'!$B$5:$J$44,4, FALSE)</f>
        <v>0</v>
      </c>
      <c r="AE49" s="52">
        <f>$F49*'[1]INTERNAL PARAMETERS-2'!AD49*VLOOKUP(AE$4,'[1]INTERNAL PARAMETERS-1'!$B$5:$J$44,4, FALSE)</f>
        <v>0</v>
      </c>
      <c r="AF49" s="52">
        <f>$F49*'[1]INTERNAL PARAMETERS-2'!AE49*VLOOKUP(AF$4,'[1]INTERNAL PARAMETERS-1'!$B$5:$J$44,4, FALSE)</f>
        <v>0.8157080365880327</v>
      </c>
      <c r="AG49" s="52">
        <f>$F49*'[1]INTERNAL PARAMETERS-2'!AF49*VLOOKUP(AG$4,'[1]INTERNAL PARAMETERS-1'!$B$5:$J$44,4, FALSE)</f>
        <v>0</v>
      </c>
      <c r="AH49" s="52">
        <f>$F49*'[1]INTERNAL PARAMETERS-2'!AG49*VLOOKUP(AH$4,'[1]INTERNAL PARAMETERS-1'!$B$5:$J$44,4, FALSE)</f>
        <v>0.40785401829401635</v>
      </c>
      <c r="AI49" s="52">
        <f>$F49*'[1]INTERNAL PARAMETERS-2'!AH49*VLOOKUP(AI$4,'[1]INTERNAL PARAMETERS-1'!$B$5:$J$44,4, FALSE)</f>
        <v>1.6312235984151904</v>
      </c>
      <c r="AJ49" s="52">
        <f>$F49*'[1]INTERNAL PARAMETERS-2'!AI49*VLOOKUP(AJ$4,'[1]INTERNAL PARAMETERS-1'!$B$5:$J$44,4, FALSE)</f>
        <v>1.2235620548820489</v>
      </c>
      <c r="AK49" s="52">
        <f>$F49*'[1]INTERNAL PARAMETERS-2'!AJ49*VLOOKUP(AK$4,'[1]INTERNAL PARAMETERS-1'!$B$5:$J$44,4, FALSE)</f>
        <v>0</v>
      </c>
      <c r="AL49" s="52">
        <f>$F49*'[1]INTERNAL PARAMETERS-2'!AK49*VLOOKUP(AL$4,'[1]INTERNAL PARAMETERS-1'!$B$5:$J$44,4, FALSE)</f>
        <v>0</v>
      </c>
      <c r="AM49" s="52">
        <f>$F49*'[1]INTERNAL PARAMETERS-2'!AL49*VLOOKUP(AM$4,'[1]INTERNAL PARAMETERS-1'!$B$5:$J$44,4, FALSE)</f>
        <v>0</v>
      </c>
      <c r="AN49" s="52">
        <f>$F49*'[1]INTERNAL PARAMETERS-2'!AM49*VLOOKUP(AN$4,'[1]INTERNAL PARAMETERS-1'!$B$5:$J$44,4, FALSE)</f>
        <v>0</v>
      </c>
      <c r="AO49" s="52">
        <f>$F49*'[1]INTERNAL PARAMETERS-2'!AN49*VLOOKUP(AO$4,'[1]INTERNAL PARAMETERS-1'!$B$5:$J$44,4, FALSE)</f>
        <v>0</v>
      </c>
      <c r="AP49" s="52">
        <f>$F49*'[1]INTERNAL PARAMETERS-2'!AO49*VLOOKUP(AP$4,'[1]INTERNAL PARAMETERS-1'!$B$5:$J$44,4, FALSE)</f>
        <v>0</v>
      </c>
      <c r="AQ49" s="52">
        <f>$F49*'[1]INTERNAL PARAMETERS-2'!AP49*VLOOKUP(AQ$4,'[1]INTERNAL PARAMETERS-1'!$B$5:$J$44,4, FALSE)</f>
        <v>0</v>
      </c>
      <c r="AR49" s="52">
        <f>$F49*'[1]INTERNAL PARAMETERS-2'!AQ49*VLOOKUP(AR$4,'[1]INTERNAL PARAMETERS-1'!$B$5:$J$44,4, FALSE)</f>
        <v>0</v>
      </c>
      <c r="AS49" s="52">
        <f>$F49*'[1]INTERNAL PARAMETERS-2'!AR49*VLOOKUP(AS$4,'[1]INTERNAL PARAMETERS-1'!$B$5:$J$44,4, FALSE)</f>
        <v>0</v>
      </c>
      <c r="AT49" s="51">
        <f>$F49*'[1]INTERNAL PARAMETERS-2'!AS49*VLOOKUP(AT$4,'[1]INTERNAL PARAMETERS-1'!$B$5:$J$44,4, FALSE)</f>
        <v>0</v>
      </c>
      <c r="AU49" s="53">
        <f>$F49*'[1]INTERNAL PARAMETERS-2'!F49*(1-VLOOKUP(G$4,'[1]INTERNAL PARAMETERS-1'!$B$5:$J$44,4, FALSE))</f>
        <v>0</v>
      </c>
      <c r="AV49" s="52">
        <f>$F49*'[1]INTERNAL PARAMETERS-2'!G49*(1-VLOOKUP(H$4,'[1]INTERNAL PARAMETERS-1'!$B$5:$J$44,4, FALSE))</f>
        <v>0</v>
      </c>
      <c r="AW49" s="52">
        <f>$F49*'[1]INTERNAL PARAMETERS-2'!H49*(1-VLOOKUP(I$4,'[1]INTERNAL PARAMETERS-1'!$B$5:$J$44,4, FALSE))</f>
        <v>345.2708209243126</v>
      </c>
      <c r="AX49" s="52">
        <f>$F49*'[1]INTERNAL PARAMETERS-2'!I49*(1-VLOOKUP(J$4,'[1]INTERNAL PARAMETERS-1'!$B$5:$J$44,4, FALSE))</f>
        <v>0</v>
      </c>
      <c r="AY49" s="52">
        <f>$F49*'[1]INTERNAL PARAMETERS-2'!J49*(1-VLOOKUP(K$4,'[1]INTERNAL PARAMETERS-1'!$B$5:$J$44,4, FALSE))</f>
        <v>0</v>
      </c>
      <c r="AZ49" s="52">
        <f>$F49*'[1]INTERNAL PARAMETERS-2'!K49*(1-VLOOKUP(L$4,'[1]INTERNAL PARAMETERS-1'!$B$5:$J$44,4, FALSE))</f>
        <v>0</v>
      </c>
      <c r="BA49" s="52">
        <f>$F49*'[1]INTERNAL PARAMETERS-2'!L49*(1-VLOOKUP(M$4,'[1]INTERNAL PARAMETERS-1'!$B$5:$J$44,4, FALSE))</f>
        <v>52.110347294618393</v>
      </c>
      <c r="BB49" s="52">
        <f>$F49*'[1]INTERNAL PARAMETERS-2'!M49*(1-VLOOKUP(N$4,'[1]INTERNAL PARAMETERS-1'!$B$5:$J$44,4, FALSE))</f>
        <v>71.288493973246105</v>
      </c>
      <c r="BC49" s="52">
        <f>$F49*'[1]INTERNAL PARAMETERS-2'!N49*(1-VLOOKUP(O$4,'[1]INTERNAL PARAMETERS-1'!$B$5:$J$44,4, FALSE))</f>
        <v>162.31589059345302</v>
      </c>
      <c r="BD49" s="52">
        <f>$F49*'[1]INTERNAL PARAMETERS-2'!O49*(1-VLOOKUP(P$4,'[1]INTERNAL PARAMETERS-1'!$B$5:$J$44,4, FALSE))</f>
        <v>55.464681942290476</v>
      </c>
      <c r="BE49" s="52">
        <f>$F49*'[1]INTERNAL PARAMETERS-2'!P49*(1-VLOOKUP(Q$4,'[1]INTERNAL PARAMETERS-1'!$B$5:$J$44,4, FALSE))</f>
        <v>49.551279863929423</v>
      </c>
      <c r="BF49" s="52">
        <f>$F49*'[1]INTERNAL PARAMETERS-2'!Q49*(1-VLOOKUP(R$4,'[1]INTERNAL PARAMETERS-1'!$B$5:$J$44,4, FALSE))</f>
        <v>0</v>
      </c>
      <c r="BG49" s="52">
        <f>$F49*'[1]INTERNAL PARAMETERS-2'!R49*(1-VLOOKUP(S$4,'[1]INTERNAL PARAMETERS-1'!$B$5:$J$44,4, FALSE))</f>
        <v>93.501967630871761</v>
      </c>
      <c r="BH49" s="52">
        <f>$F49*'[1]INTERNAL PARAMETERS-2'!S49*(1-VLOOKUP(T$4,'[1]INTERNAL PARAMETERS-1'!$B$5:$J$44,4, FALSE))</f>
        <v>3.303444320896745</v>
      </c>
      <c r="BI49" s="52">
        <f>$F49*'[1]INTERNAL PARAMETERS-2'!T49*(1-VLOOKUP(U$4,'[1]INTERNAL PARAMETERS-1'!$B$5:$J$44,4, FALSE))</f>
        <v>1.6312620933673658</v>
      </c>
      <c r="BJ49" s="52">
        <f>$F49*'[1]INTERNAL PARAMETERS-2'!U49*(1-VLOOKUP(V$4,'[1]INTERNAL PARAMETERS-1'!$B$5:$J$44,4, FALSE))</f>
        <v>50.611575202899296</v>
      </c>
      <c r="BK49" s="52">
        <f>$F49*'[1]INTERNAL PARAMETERS-2'!V49*(1-VLOOKUP(W$4,'[1]INTERNAL PARAMETERS-1'!$B$5:$J$44,4, FALSE))</f>
        <v>60.154714440530341</v>
      </c>
      <c r="BL49" s="52">
        <f>$F49*'[1]INTERNAL PARAMETERS-2'!W49*(1-VLOOKUP(X$4,'[1]INTERNAL PARAMETERS-1'!$B$5:$J$44,4, FALSE))</f>
        <v>82.585338123375109</v>
      </c>
      <c r="BM49" s="52">
        <f>$F49*'[1]INTERNAL PARAMETERS-2'!X49*(1-VLOOKUP(Y$4,'[1]INTERNAL PARAMETERS-1'!$B$5:$J$44,4, FALSE))</f>
        <v>35.277159122682349</v>
      </c>
      <c r="BN49" s="52">
        <f>$F49*'[1]INTERNAL PARAMETERS-2'!Y49*(1-VLOOKUP(Z$4,'[1]INTERNAL PARAMETERS-1'!$B$5:$J$44,4, FALSE))</f>
        <v>110.92936388458095</v>
      </c>
      <c r="BO49" s="52">
        <f>$F49*'[1]INTERNAL PARAMETERS-2'!Z49*(1-VLOOKUP(AA$4,'[1]INTERNAL PARAMETERS-1'!$B$5:$J$44,4, FALSE))</f>
        <v>104.81193855969245</v>
      </c>
      <c r="BP49" s="52">
        <f>$F49*'[1]INTERNAL PARAMETERS-2'!AA49*(1-VLOOKUP(AB$4,'[1]INTERNAL PARAMETERS-1'!$B$5:$J$44,4, FALSE))</f>
        <v>38.335968022507032</v>
      </c>
      <c r="BQ49" s="52">
        <f>$F49*'[1]INTERNAL PARAMETERS-2'!AB49*(1-VLOOKUP(AC$4,'[1]INTERNAL PARAMETERS-1'!$B$5:$J$44,4, FALSE))</f>
        <v>325.2434659769666</v>
      </c>
      <c r="BR49" s="52">
        <f>$F49*'[1]INTERNAL PARAMETERS-2'!AC49*(1-VLOOKUP(AD$4,'[1]INTERNAL PARAMETERS-1'!$B$5:$J$44,4, FALSE))</f>
        <v>28.140194989439252</v>
      </c>
      <c r="BS49" s="52">
        <f>$F49*'[1]INTERNAL PARAMETERS-2'!AD49*(1-VLOOKUP(AE$4,'[1]INTERNAL PARAMETERS-1'!$B$5:$J$44,4, FALSE))</f>
        <v>5.097886516533892</v>
      </c>
      <c r="BT49" s="52">
        <f>$F49*'[1]INTERNAL PARAMETERS-2'!AE49*(1-VLOOKUP(AF$4,'[1]INTERNAL PARAMETERS-1'!$B$5:$J$44,4, FALSE))</f>
        <v>0</v>
      </c>
      <c r="BU49" s="52">
        <f>$F49*'[1]INTERNAL PARAMETERS-2'!AF49*(1-VLOOKUP(AG$4,'[1]INTERNAL PARAMETERS-1'!$B$5:$J$44,4, FALSE))</f>
        <v>0</v>
      </c>
      <c r="BV49" s="52">
        <f>$F49*'[1]INTERNAL PARAMETERS-2'!AG49*(1-VLOOKUP(AH$4,'[1]INTERNAL PARAMETERS-1'!$B$5:$J$44,4, FALSE))</f>
        <v>0</v>
      </c>
      <c r="BW49" s="52">
        <f>$F49*'[1]INTERNAL PARAMETERS-2'!AH49*(1-VLOOKUP(AI$4,'[1]INTERNAL PARAMETERS-1'!$B$5:$J$44,4, FALSE))</f>
        <v>0</v>
      </c>
      <c r="BX49" s="52">
        <f>$F49*'[1]INTERNAL PARAMETERS-2'!AI49*(1-VLOOKUP(AJ$4,'[1]INTERNAL PARAMETERS-1'!$B$5:$J$44,4, FALSE))</f>
        <v>0</v>
      </c>
      <c r="BY49" s="52">
        <f>$F49*'[1]INTERNAL PARAMETERS-2'!AJ49*(1-VLOOKUP(AK$4,'[1]INTERNAL PARAMETERS-1'!$B$5:$J$44,4, FALSE))</f>
        <v>0</v>
      </c>
      <c r="BZ49" s="52">
        <f>$F49*'[1]INTERNAL PARAMETERS-2'!AK49*(1-VLOOKUP(AL$4,'[1]INTERNAL PARAMETERS-1'!$B$5:$J$44,4, FALSE))</f>
        <v>7.1369641332430982</v>
      </c>
      <c r="CA49" s="52">
        <f>$F49*'[1]INTERNAL PARAMETERS-2'!AL49*(1-VLOOKUP(AM$4,'[1]INTERNAL PARAMETERS-1'!$B$5:$J$44,4, FALSE))</f>
        <v>34.257620314327745</v>
      </c>
      <c r="CB49" s="52">
        <f>$F49*'[1]INTERNAL PARAMETERS-2'!AM49*(1-VLOOKUP(AN$4,'[1]INTERNAL PARAMETERS-1'!$B$5:$J$44,4, FALSE))</f>
        <v>8.9722109781857338</v>
      </c>
      <c r="CC49" s="52">
        <f>$F49*'[1]INTERNAL PARAMETERS-2'!AN49*(1-VLOOKUP(AO$4,'[1]INTERNAL PARAMETERS-1'!$B$5:$J$44,4, FALSE))</f>
        <v>22.022769664550758</v>
      </c>
      <c r="CD49" s="52">
        <f>$F49*'[1]INTERNAL PARAMETERS-2'!AO49*(1-VLOOKUP(AP$4,'[1]INTERNAL PARAMETERS-1'!$B$5:$J$44,4, FALSE))</f>
        <v>89.314448238324204</v>
      </c>
      <c r="CE49" s="52">
        <f>$F49*'[1]INTERNAL PARAMETERS-2'!AP49*(1-VLOOKUP(AQ$4,'[1]INTERNAL PARAMETERS-1'!$B$5:$J$44,4, FALSE))</f>
        <v>11.623165859716405</v>
      </c>
      <c r="CF49" s="52">
        <f>$F49*'[1]INTERNAL PARAMETERS-2'!AQ49*(1-VLOOKUP(AR$4,'[1]INTERNAL PARAMETERS-1'!$B$5:$J$44,4, FALSE))</f>
        <v>1.2235620548820489</v>
      </c>
      <c r="CG49" s="52">
        <f>$F49*'[1]INTERNAL PARAMETERS-2'!AR49*(1-VLOOKUP(AS$4,'[1]INTERNAL PARAMETERS-1'!$B$5:$J$44,4, FALSE))</f>
        <v>0</v>
      </c>
      <c r="CH49" s="51">
        <f>$F49*'[1]INTERNAL PARAMETERS-2'!AS49*(1-VLOOKUP(AT$4,'[1]INTERNAL PARAMETERS-1'!$B$5:$J$44,4, FALSE))</f>
        <v>0</v>
      </c>
      <c r="CI49" s="50">
        <f t="shared" si="0"/>
        <v>1924.7481861737699</v>
      </c>
    </row>
    <row r="50" spans="3:87" x14ac:dyDescent="0.5">
      <c r="C50" s="35" t="s">
        <v>4</v>
      </c>
      <c r="D50" s="34" t="s">
        <v>90</v>
      </c>
      <c r="E50" s="34" t="s">
        <v>80</v>
      </c>
      <c r="F50" s="147">
        <f>ESC!AF50</f>
        <v>2024.7663619635991</v>
      </c>
      <c r="G50" s="53">
        <f>$F50*'[1]INTERNAL PARAMETERS-2'!F50*VLOOKUP(G$4,'[1]INTERNAL PARAMETERS-1'!$B$5:$J$44,4, FALSE)</f>
        <v>18.289512070980994</v>
      </c>
      <c r="H50" s="52">
        <f>$F50*'[1]INTERNAL PARAMETERS-2'!G50*VLOOKUP(H$4,'[1]INTERNAL PARAMETERS-1'!$B$5:$J$44,4, FALSE)</f>
        <v>12.436924901725211</v>
      </c>
      <c r="I50" s="52">
        <f>$F50*'[1]INTERNAL PARAMETERS-2'!H50*VLOOKUP(I$4,'[1]INTERNAL PARAMETERS-1'!$B$5:$J$44,4, FALSE)</f>
        <v>18.684047920441412</v>
      </c>
      <c r="J50" s="52">
        <f>$F50*'[1]INTERNAL PARAMETERS-2'!I50*VLOOKUP(J$4,'[1]INTERNAL PARAMETERS-1'!$B$5:$J$44,4, FALSE)</f>
        <v>0</v>
      </c>
      <c r="K50" s="52">
        <f>$F50*'[1]INTERNAL PARAMETERS-2'!J50*VLOOKUP(K$4,'[1]INTERNAL PARAMETERS-1'!$B$5:$J$44,4, FALSE)</f>
        <v>0.24378186998041734</v>
      </c>
      <c r="L50" s="52">
        <f>$F50*'[1]INTERNAL PARAMETERS-2'!K50*VLOOKUP(L$4,'[1]INTERNAL PARAMETERS-1'!$B$5:$J$44,4, FALSE)</f>
        <v>0</v>
      </c>
      <c r="M50" s="52">
        <f>$F50*'[1]INTERNAL PARAMETERS-2'!L50*VLOOKUP(M$4,'[1]INTERNAL PARAMETERS-1'!$B$5:$J$44,4, FALSE)</f>
        <v>3.9992982704868818</v>
      </c>
      <c r="N50" s="52">
        <f>$F50*'[1]INTERNAL PARAMETERS-2'!M50*VLOOKUP(N$4,'[1]INTERNAL PARAMETERS-1'!$B$5:$J$44,4, FALSE)</f>
        <v>3.2921081232438554</v>
      </c>
      <c r="O50" s="52">
        <f>$F50*'[1]INTERNAL PARAMETERS-2'!N50*VLOOKUP(O$4,'[1]INTERNAL PARAMETERS-1'!$B$5:$J$44,4, FALSE)</f>
        <v>0</v>
      </c>
      <c r="P50" s="52">
        <f>$F50*'[1]INTERNAL PARAMETERS-2'!O50*VLOOKUP(P$4,'[1]INTERNAL PARAMETERS-1'!$B$5:$J$44,4, FALSE)</f>
        <v>0</v>
      </c>
      <c r="Q50" s="52">
        <f>$F50*'[1]INTERNAL PARAMETERS-2'!P50*VLOOKUP(Q$4,'[1]INTERNAL PARAMETERS-1'!$B$5:$J$44,4, FALSE)</f>
        <v>0</v>
      </c>
      <c r="R50" s="52">
        <f>$F50*'[1]INTERNAL PARAMETERS-2'!Q50*VLOOKUP(R$4,'[1]INTERNAL PARAMETERS-1'!$B$5:$J$44,4, FALSE)</f>
        <v>2.4386286063489586</v>
      </c>
      <c r="S50" s="52">
        <f>$F50*'[1]INTERNAL PARAMETERS-2'!R50*VLOOKUP(S$4,'[1]INTERNAL PARAMETERS-1'!$B$5:$J$44,4, FALSE)</f>
        <v>5.0556796245141502</v>
      </c>
      <c r="T50" s="52">
        <f>$F50*'[1]INTERNAL PARAMETERS-2'!S50*VLOOKUP(T$4,'[1]INTERNAL PARAMETERS-1'!$B$5:$J$44,4, FALSE)</f>
        <v>0.68281196024498458</v>
      </c>
      <c r="U50" s="52">
        <f>$F50*'[1]INTERNAL PARAMETERS-2'!T50*VLOOKUP(U$4,'[1]INTERNAL PARAMETERS-1'!$B$5:$J$44,4, FALSE)</f>
        <v>0.87789819922017731</v>
      </c>
      <c r="V50" s="52">
        <f>$F50*'[1]INTERNAL PARAMETERS-2'!U50*VLOOKUP(V$4,'[1]INTERNAL PARAMETERS-1'!$B$5:$J$44,4, FALSE)</f>
        <v>8.0107856344727839</v>
      </c>
      <c r="W50" s="52">
        <f>$F50*'[1]INTERNAL PARAMETERS-2'!V50*VLOOKUP(W$4,'[1]INTERNAL PARAMETERS-1'!$B$5:$J$44,4, FALSE)</f>
        <v>0</v>
      </c>
      <c r="X50" s="52">
        <f>$F50*'[1]INTERNAL PARAMETERS-2'!W50*VLOOKUP(X$4,'[1]INTERNAL PARAMETERS-1'!$B$5:$J$44,4, FALSE)</f>
        <v>0</v>
      </c>
      <c r="Y50" s="52">
        <f>$F50*'[1]INTERNAL PARAMETERS-2'!X50*VLOOKUP(Y$4,'[1]INTERNAL PARAMETERS-1'!$B$5:$J$44,4, FALSE)</f>
        <v>0</v>
      </c>
      <c r="Z50" s="52">
        <f>$F50*'[1]INTERNAL PARAMETERS-2'!Y50*VLOOKUP(Z$4,'[1]INTERNAL PARAMETERS-1'!$B$5:$J$44,4, FALSE)</f>
        <v>0</v>
      </c>
      <c r="AA50" s="52">
        <f>$F50*'[1]INTERNAL PARAMETERS-2'!Z50*VLOOKUP(AA$4,'[1]INTERNAL PARAMETERS-1'!$B$5:$J$44,4, FALSE)</f>
        <v>0</v>
      </c>
      <c r="AB50" s="52">
        <f>$F50*'[1]INTERNAL PARAMETERS-2'!AA50*VLOOKUP(AB$4,'[1]INTERNAL PARAMETERS-1'!$B$5:$J$44,4, FALSE)</f>
        <v>0</v>
      </c>
      <c r="AC50" s="52">
        <f>$F50*'[1]INTERNAL PARAMETERS-2'!AB50*VLOOKUP(AC$4,'[1]INTERNAL PARAMETERS-1'!$B$5:$J$44,4, FALSE)</f>
        <v>0</v>
      </c>
      <c r="AD50" s="52">
        <f>$F50*'[1]INTERNAL PARAMETERS-2'!AC50*VLOOKUP(AD$4,'[1]INTERNAL PARAMETERS-1'!$B$5:$J$44,4, FALSE)</f>
        <v>0</v>
      </c>
      <c r="AE50" s="52">
        <f>$F50*'[1]INTERNAL PARAMETERS-2'!AD50*VLOOKUP(AE$4,'[1]INTERNAL PARAMETERS-1'!$B$5:$J$44,4, FALSE)</f>
        <v>0</v>
      </c>
      <c r="AF50" s="52">
        <f>$F50*'[1]INTERNAL PARAMETERS-2'!AE50*VLOOKUP(AF$4,'[1]INTERNAL PARAMETERS-1'!$B$5:$J$44,4, FALSE)</f>
        <v>0.48776621659703101</v>
      </c>
      <c r="AG50" s="52">
        <f>$F50*'[1]INTERNAL PARAMETERS-2'!AF50*VLOOKUP(AG$4,'[1]INTERNAL PARAMETERS-1'!$B$5:$J$44,4, FALSE)</f>
        <v>0</v>
      </c>
      <c r="AH50" s="52">
        <f>$F50*'[1]INTERNAL PARAMETERS-2'!AG50*VLOOKUP(AH$4,'[1]INTERNAL PARAMETERS-1'!$B$5:$J$44,4, FALSE)</f>
        <v>0.48776621659703101</v>
      </c>
      <c r="AI50" s="52">
        <f>$F50*'[1]INTERNAL PARAMETERS-2'!AH50*VLOOKUP(AI$4,'[1]INTERNAL PARAMETERS-1'!$B$5:$J$44,4, FALSE)</f>
        <v>0.97553243319406202</v>
      </c>
      <c r="AJ50" s="52">
        <f>$F50*'[1]INTERNAL PARAMETERS-2'!AI50*VLOOKUP(AJ$4,'[1]INTERNAL PARAMETERS-1'!$B$5:$J$44,4, FALSE)</f>
        <v>1.9508623897519277</v>
      </c>
      <c r="AK50" s="52">
        <f>$F50*'[1]INTERNAL PARAMETERS-2'!AJ50*VLOOKUP(AK$4,'[1]INTERNAL PARAMETERS-1'!$B$5:$J$44,4, FALSE)</f>
        <v>0.24378186998041734</v>
      </c>
      <c r="AL50" s="52">
        <f>$F50*'[1]INTERNAL PARAMETERS-2'!AK50*VLOOKUP(AL$4,'[1]INTERNAL PARAMETERS-1'!$B$5:$J$44,4, FALSE)</f>
        <v>0</v>
      </c>
      <c r="AM50" s="52">
        <f>$F50*'[1]INTERNAL PARAMETERS-2'!AL50*VLOOKUP(AM$4,'[1]INTERNAL PARAMETERS-1'!$B$5:$J$44,4, FALSE)</f>
        <v>0</v>
      </c>
      <c r="AN50" s="52">
        <f>$F50*'[1]INTERNAL PARAMETERS-2'!AM50*VLOOKUP(AN$4,'[1]INTERNAL PARAMETERS-1'!$B$5:$J$44,4, FALSE)</f>
        <v>0</v>
      </c>
      <c r="AO50" s="52">
        <f>$F50*'[1]INTERNAL PARAMETERS-2'!AN50*VLOOKUP(AO$4,'[1]INTERNAL PARAMETERS-1'!$B$5:$J$44,4, FALSE)</f>
        <v>0</v>
      </c>
      <c r="AP50" s="52">
        <f>$F50*'[1]INTERNAL PARAMETERS-2'!AO50*VLOOKUP(AP$4,'[1]INTERNAL PARAMETERS-1'!$B$5:$J$44,4, FALSE)</f>
        <v>0</v>
      </c>
      <c r="AQ50" s="52">
        <f>$F50*'[1]INTERNAL PARAMETERS-2'!AP50*VLOOKUP(AQ$4,'[1]INTERNAL PARAMETERS-1'!$B$5:$J$44,4, FALSE)</f>
        <v>0</v>
      </c>
      <c r="AR50" s="52">
        <f>$F50*'[1]INTERNAL PARAMETERS-2'!AQ50*VLOOKUP(AR$4,'[1]INTERNAL PARAMETERS-1'!$B$5:$J$44,4, FALSE)</f>
        <v>0</v>
      </c>
      <c r="AS50" s="52">
        <f>$F50*'[1]INTERNAL PARAMETERS-2'!AR50*VLOOKUP(AS$4,'[1]INTERNAL PARAMETERS-1'!$B$5:$J$44,4, FALSE)</f>
        <v>0</v>
      </c>
      <c r="AT50" s="51">
        <f>$F50*'[1]INTERNAL PARAMETERS-2'!AS50*VLOOKUP(AT$4,'[1]INTERNAL PARAMETERS-1'!$B$5:$J$44,4, FALSE)</f>
        <v>0</v>
      </c>
      <c r="AU50" s="53">
        <f>$F50*'[1]INTERNAL PARAMETERS-2'!F50*(1-VLOOKUP(G$4,'[1]INTERNAL PARAMETERS-1'!$B$5:$J$44,4, FALSE))</f>
        <v>0</v>
      </c>
      <c r="AV50" s="52">
        <f>$F50*'[1]INTERNAL PARAMETERS-2'!G50*(1-VLOOKUP(H$4,'[1]INTERNAL PARAMETERS-1'!$B$5:$J$44,4, FALSE))</f>
        <v>0</v>
      </c>
      <c r="AW50" s="52">
        <f>$F50*'[1]INTERNAL PARAMETERS-2'!H50*(1-VLOOKUP(I$4,'[1]INTERNAL PARAMETERS-1'!$B$5:$J$44,4, FALSE))</f>
        <v>354.99691048838685</v>
      </c>
      <c r="AX50" s="52">
        <f>$F50*'[1]INTERNAL PARAMETERS-2'!I50*(1-VLOOKUP(J$4,'[1]INTERNAL PARAMETERS-1'!$B$5:$J$44,4, FALSE))</f>
        <v>0</v>
      </c>
      <c r="AY50" s="52">
        <f>$F50*'[1]INTERNAL PARAMETERS-2'!J50*(1-VLOOKUP(K$4,'[1]INTERNAL PARAMETERS-1'!$B$5:$J$44,4, FALSE))</f>
        <v>0</v>
      </c>
      <c r="AZ50" s="52">
        <f>$F50*'[1]INTERNAL PARAMETERS-2'!K50*(1-VLOOKUP(L$4,'[1]INTERNAL PARAMETERS-1'!$B$5:$J$44,4, FALSE))</f>
        <v>0</v>
      </c>
      <c r="BA50" s="52">
        <f>$F50*'[1]INTERNAL PARAMETERS-2'!L50*(1-VLOOKUP(M$4,'[1]INTERNAL PARAMETERS-1'!$B$5:$J$44,4, FALSE))</f>
        <v>75.986667139250741</v>
      </c>
      <c r="BB50" s="52">
        <f>$F50*'[1]INTERNAL PARAMETERS-2'!M50*(1-VLOOKUP(N$4,'[1]INTERNAL PARAMETERS-1'!$B$5:$J$44,4, FALSE))</f>
        <v>62.550054341633249</v>
      </c>
      <c r="BC50" s="52">
        <f>$F50*'[1]INTERNAL PARAMETERS-2'!N50*(1-VLOOKUP(O$4,'[1]INTERNAL PARAMETERS-1'!$B$5:$J$44,4, FALSE))</f>
        <v>196.55075248480105</v>
      </c>
      <c r="BD50" s="52">
        <f>$F50*'[1]INTERNAL PARAMETERS-2'!O50*(1-VLOOKUP(P$4,'[1]INTERNAL PARAMETERS-1'!$B$5:$J$44,4, FALSE))</f>
        <v>54.380769996345954</v>
      </c>
      <c r="BE50" s="52">
        <f>$F50*'[1]INTERNAL PARAMETERS-2'!P50*(1-VLOOKUP(Q$4,'[1]INTERNAL PARAMETERS-1'!$B$5:$J$44,4, FALSE))</f>
        <v>51.454375173399967</v>
      </c>
      <c r="BF50" s="52">
        <f>$F50*'[1]INTERNAL PARAMETERS-2'!Q50*(1-VLOOKUP(R$4,'[1]INTERNAL PARAMETERS-1'!$B$5:$J$44,4, FALSE))</f>
        <v>0</v>
      </c>
      <c r="BG50" s="52">
        <f>$F50*'[1]INTERNAL PARAMETERS-2'!R50*(1-VLOOKUP(S$4,'[1]INTERNAL PARAMETERS-1'!$B$5:$J$44,4, FALSE))</f>
        <v>96.057912865768841</v>
      </c>
      <c r="BH50" s="52">
        <f>$F50*'[1]INTERNAL PARAMETERS-2'!S50*(1-VLOOKUP(T$4,'[1]INTERNAL PARAMETERS-1'!$B$5:$J$44,4, FALSE))</f>
        <v>6.1453076422048616</v>
      </c>
      <c r="BI50" s="52">
        <f>$F50*'[1]INTERNAL PARAMETERS-2'!T50*(1-VLOOKUP(U$4,'[1]INTERNAL PARAMETERS-1'!$B$5:$J$44,4, FALSE))</f>
        <v>3.5115927968807092</v>
      </c>
      <c r="BJ50" s="52">
        <f>$F50*'[1]INTERNAL PARAMETERS-2'!U50*(1-VLOOKUP(V$4,'[1]INTERNAL PARAMETERS-1'!$B$5:$J$44,4, FALSE))</f>
        <v>45.394451928679111</v>
      </c>
      <c r="BK50" s="52">
        <f>$F50*'[1]INTERNAL PARAMETERS-2'!V50*(1-VLOOKUP(W$4,'[1]INTERNAL PARAMETERS-1'!$B$5:$J$44,4, FALSE))</f>
        <v>69.256121027783919</v>
      </c>
      <c r="BL50" s="52">
        <f>$F50*'[1]INTERNAL PARAMETERS-2'!W50*(1-VLOOKUP(X$4,'[1]INTERNAL PARAMETERS-1'!$B$5:$J$44,4, FALSE))</f>
        <v>78.522869236582736</v>
      </c>
      <c r="BM50" s="52">
        <f>$F50*'[1]INTERNAL PARAMETERS-2'!X50*(1-VLOOKUP(Y$4,'[1]INTERNAL PARAMETERS-1'!$B$5:$J$44,4, FALSE))</f>
        <v>44.870239917566728</v>
      </c>
      <c r="BN50" s="52">
        <f>$F50*'[1]INTERNAL PARAMETERS-2'!Y50*(1-VLOOKUP(Z$4,'[1]INTERNAL PARAMETERS-1'!$B$5:$J$44,4, FALSE))</f>
        <v>121.19826241778092</v>
      </c>
      <c r="BO50" s="52">
        <f>$F50*'[1]INTERNAL PARAMETERS-2'!Z50*(1-VLOOKUP(AA$4,'[1]INTERNAL PARAMETERS-1'!$B$5:$J$44,4, FALSE))</f>
        <v>112.66306229555956</v>
      </c>
      <c r="BP50" s="52">
        <f>$F50*'[1]INTERNAL PARAMETERS-2'!AA50*(1-VLOOKUP(AB$4,'[1]INTERNAL PARAMETERS-1'!$B$5:$J$44,4, FALSE))</f>
        <v>41.943845094620741</v>
      </c>
      <c r="BQ50" s="52">
        <f>$F50*'[1]INTERNAL PARAMETERS-2'!AB50*(1-VLOOKUP(AC$4,'[1]INTERNAL PARAMETERS-1'!$B$5:$J$44,4, FALSE))</f>
        <v>328.47885928453564</v>
      </c>
      <c r="BR50" s="52">
        <f>$F50*'[1]INTERNAL PARAMETERS-2'!AC50*(1-VLOOKUP(AD$4,'[1]INTERNAL PARAMETERS-1'!$B$5:$J$44,4, FALSE))</f>
        <v>21.947454980504432</v>
      </c>
      <c r="BS50" s="52">
        <f>$F50*'[1]INTERNAL PARAMETERS-2'!AD50*(1-VLOOKUP(AE$4,'[1]INTERNAL PARAMETERS-1'!$B$5:$J$44,4, FALSE))</f>
        <v>7.8034495590077109</v>
      </c>
      <c r="BT50" s="52">
        <f>$F50*'[1]INTERNAL PARAMETERS-2'!AE50*(1-VLOOKUP(AF$4,'[1]INTERNAL PARAMETERS-1'!$B$5:$J$44,4, FALSE))</f>
        <v>0</v>
      </c>
      <c r="BU50" s="52">
        <f>$F50*'[1]INTERNAL PARAMETERS-2'!AF50*(1-VLOOKUP(AG$4,'[1]INTERNAL PARAMETERS-1'!$B$5:$J$44,4, FALSE))</f>
        <v>0</v>
      </c>
      <c r="BV50" s="52">
        <f>$F50*'[1]INTERNAL PARAMETERS-2'!AG50*(1-VLOOKUP(AH$4,'[1]INTERNAL PARAMETERS-1'!$B$5:$J$44,4, FALSE))</f>
        <v>0</v>
      </c>
      <c r="BW50" s="52">
        <f>$F50*'[1]INTERNAL PARAMETERS-2'!AH50*(1-VLOOKUP(AI$4,'[1]INTERNAL PARAMETERS-1'!$B$5:$J$44,4, FALSE))</f>
        <v>0</v>
      </c>
      <c r="BX50" s="52">
        <f>$F50*'[1]INTERNAL PARAMETERS-2'!AI50*(1-VLOOKUP(AJ$4,'[1]INTERNAL PARAMETERS-1'!$B$5:$J$44,4, FALSE))</f>
        <v>0</v>
      </c>
      <c r="BY50" s="52">
        <f>$F50*'[1]INTERNAL PARAMETERS-2'!AJ50*(1-VLOOKUP(AK$4,'[1]INTERNAL PARAMETERS-1'!$B$5:$J$44,4, FALSE))</f>
        <v>0</v>
      </c>
      <c r="BZ50" s="52">
        <f>$F50*'[1]INTERNAL PARAMETERS-2'!AK50*(1-VLOOKUP(AL$4,'[1]INTERNAL PARAMETERS-1'!$B$5:$J$44,4, FALSE))</f>
        <v>8.0474339056243238</v>
      </c>
      <c r="CA50" s="52">
        <f>$F50*'[1]INTERNAL PARAMETERS-2'!AL50*(1-VLOOKUP(AM$4,'[1]INTERNAL PARAMETERS-1'!$B$5:$J$44,4, FALSE))</f>
        <v>26.092961629988704</v>
      </c>
      <c r="CB50" s="52">
        <f>$F50*'[1]INTERNAL PARAMETERS-2'!AM50*(1-VLOOKUP(AN$4,'[1]INTERNAL PARAMETERS-1'!$B$5:$J$44,4, FALSE))</f>
        <v>6.8281196024498456</v>
      </c>
      <c r="CC50" s="52">
        <f>$F50*'[1]INTERNAL PARAMETERS-2'!AN50*(1-VLOOKUP(AO$4,'[1]INTERNAL PARAMETERS-1'!$B$5:$J$44,4, FALSE))</f>
        <v>29.263138322915111</v>
      </c>
      <c r="CD50" s="52">
        <f>$F50*'[1]INTERNAL PARAMETERS-2'!AO50*(1-VLOOKUP(AP$4,'[1]INTERNAL PARAMETERS-1'!$B$5:$J$44,4, FALSE))</f>
        <v>88.277181185342357</v>
      </c>
      <c r="CE50" s="52">
        <f>$F50*'[1]INTERNAL PARAMETERS-2'!AP50*(1-VLOOKUP(AQ$4,'[1]INTERNAL PARAMETERS-1'!$B$5:$J$44,4, FALSE))</f>
        <v>13.168472988302661</v>
      </c>
      <c r="CF50" s="52">
        <f>$F50*'[1]INTERNAL PARAMETERS-2'!AQ50*(1-VLOOKUP(AR$4,'[1]INTERNAL PARAMETERS-1'!$B$5:$J$44,4, FALSE))</f>
        <v>1.2193143031744793</v>
      </c>
      <c r="CG50" s="52">
        <f>$F50*'[1]INTERNAL PARAMETERS-2'!AR50*(1-VLOOKUP(AS$4,'[1]INTERNAL PARAMETERS-1'!$B$5:$J$44,4, FALSE))</f>
        <v>0</v>
      </c>
      <c r="CH50" s="51">
        <f>$F50*'[1]INTERNAL PARAMETERS-2'!AS50*(1-VLOOKUP(AT$4,'[1]INTERNAL PARAMETERS-1'!$B$5:$J$44,4, FALSE))</f>
        <v>0</v>
      </c>
      <c r="CI50" s="50">
        <f t="shared" si="0"/>
        <v>2024.7667669168713</v>
      </c>
    </row>
    <row r="51" spans="3:87" x14ac:dyDescent="0.5">
      <c r="C51" s="35" t="s">
        <v>4</v>
      </c>
      <c r="D51" s="34" t="s">
        <v>90</v>
      </c>
      <c r="E51" s="34" t="s">
        <v>79</v>
      </c>
      <c r="F51" s="147">
        <f>ESC!AF51</f>
        <v>1644.1755218111998</v>
      </c>
      <c r="G51" s="53">
        <f>$F51*'[1]INTERNAL PARAMETERS-2'!F51*VLOOKUP(G$4,'[1]INTERNAL PARAMETERS-1'!$B$5:$J$44,4, FALSE)</f>
        <v>13.158829953711574</v>
      </c>
      <c r="H51" s="52">
        <f>$F51*'[1]INTERNAL PARAMETERS-2'!G51*VLOOKUP(H$4,'[1]INTERNAL PARAMETERS-1'!$B$5:$J$44,4, FALSE)</f>
        <v>7.260021434109535</v>
      </c>
      <c r="I51" s="52">
        <f>$F51*'[1]INTERNAL PARAMETERS-2'!H51*VLOOKUP(I$4,'[1]INTERNAL PARAMETERS-1'!$B$5:$J$44,4, FALSE)</f>
        <v>15.432288993863185</v>
      </c>
      <c r="J51" s="52">
        <f>$F51*'[1]INTERNAL PARAMETERS-2'!I51*VLOOKUP(J$4,'[1]INTERNAL PARAMETERS-1'!$B$5:$J$44,4, FALSE)</f>
        <v>0</v>
      </c>
      <c r="K51" s="52">
        <f>$F51*'[1]INTERNAL PARAMETERS-2'!J51*VLOOKUP(K$4,'[1]INTERNAL PARAMETERS-1'!$B$5:$J$44,4, FALSE)</f>
        <v>0</v>
      </c>
      <c r="L51" s="52">
        <f>$F51*'[1]INTERNAL PARAMETERS-2'!K51*VLOOKUP(L$4,'[1]INTERNAL PARAMETERS-1'!$B$5:$J$44,4, FALSE)</f>
        <v>0</v>
      </c>
      <c r="M51" s="52">
        <f>$F51*'[1]INTERNAL PARAMETERS-2'!L51*VLOOKUP(M$4,'[1]INTERNAL PARAMETERS-1'!$B$5:$J$44,4, FALSE)</f>
        <v>3.6640615921114765</v>
      </c>
      <c r="N51" s="52">
        <f>$F51*'[1]INTERNAL PARAMETERS-2'!M51*VLOOKUP(N$4,'[1]INTERNAL PARAMETERS-1'!$B$5:$J$44,4, FALSE)</f>
        <v>2.4502654548895766</v>
      </c>
      <c r="O51" s="52">
        <f>$F51*'[1]INTERNAL PARAMETERS-2'!N51*VLOOKUP(O$4,'[1]INTERNAL PARAMETERS-1'!$B$5:$J$44,4, FALSE)</f>
        <v>0</v>
      </c>
      <c r="P51" s="52">
        <f>$F51*'[1]INTERNAL PARAMETERS-2'!O51*VLOOKUP(P$4,'[1]INTERNAL PARAMETERS-1'!$B$5:$J$44,4, FALSE)</f>
        <v>0</v>
      </c>
      <c r="Q51" s="52">
        <f>$F51*'[1]INTERNAL PARAMETERS-2'!P51*VLOOKUP(Q$4,'[1]INTERNAL PARAMETERS-1'!$B$5:$J$44,4, FALSE)</f>
        <v>0</v>
      </c>
      <c r="R51" s="52">
        <f>$F51*'[1]INTERNAL PARAMETERS-2'!Q51*VLOOKUP(R$4,'[1]INTERNAL PARAMETERS-1'!$B$5:$J$44,4, FALSE)</f>
        <v>1.588109136517438</v>
      </c>
      <c r="S51" s="52">
        <f>$F51*'[1]INTERNAL PARAMETERS-2'!R51*VLOOKUP(S$4,'[1]INTERNAL PARAMETERS-1'!$B$5:$J$44,4, FALSE)</f>
        <v>4.4761445449668562</v>
      </c>
      <c r="T51" s="52">
        <f>$F51*'[1]INTERNAL PARAMETERS-2'!S51*VLOOKUP(T$4,'[1]INTERNAL PARAMETERS-1'!$B$5:$J$44,4, FALSE)</f>
        <v>0.29493220510249302</v>
      </c>
      <c r="U51" s="52">
        <f>$F51*'[1]INTERNAL PARAMETERS-2'!T51*VLOOKUP(U$4,'[1]INTERNAL PARAMETERS-1'!$B$5:$J$44,4, FALSE)</f>
        <v>0.86213987661692082</v>
      </c>
      <c r="V51" s="52">
        <f>$F51*'[1]INTERNAL PARAMETERS-2'!U51*VLOOKUP(V$4,'[1]INTERNAL PARAMETERS-1'!$B$5:$J$44,4, FALSE)</f>
        <v>6.6701816865373749</v>
      </c>
      <c r="W51" s="52">
        <f>$F51*'[1]INTERNAL PARAMETERS-2'!V51*VLOOKUP(W$4,'[1]INTERNAL PARAMETERS-1'!$B$5:$J$44,4, FALSE)</f>
        <v>0</v>
      </c>
      <c r="X51" s="52">
        <f>$F51*'[1]INTERNAL PARAMETERS-2'!W51*VLOOKUP(X$4,'[1]INTERNAL PARAMETERS-1'!$B$5:$J$44,4, FALSE)</f>
        <v>0</v>
      </c>
      <c r="Y51" s="52">
        <f>$F51*'[1]INTERNAL PARAMETERS-2'!X51*VLOOKUP(Y$4,'[1]INTERNAL PARAMETERS-1'!$B$5:$J$44,4, FALSE)</f>
        <v>0</v>
      </c>
      <c r="Z51" s="52">
        <f>$F51*'[1]INTERNAL PARAMETERS-2'!Y51*VLOOKUP(Z$4,'[1]INTERNAL PARAMETERS-1'!$B$5:$J$44,4, FALSE)</f>
        <v>0</v>
      </c>
      <c r="AA51" s="52">
        <f>$F51*'[1]INTERNAL PARAMETERS-2'!Z51*VLOOKUP(AA$4,'[1]INTERNAL PARAMETERS-1'!$B$5:$J$44,4, FALSE)</f>
        <v>0</v>
      </c>
      <c r="AB51" s="52">
        <f>$F51*'[1]INTERNAL PARAMETERS-2'!AA51*VLOOKUP(AB$4,'[1]INTERNAL PARAMETERS-1'!$B$5:$J$44,4, FALSE)</f>
        <v>0</v>
      </c>
      <c r="AC51" s="52">
        <f>$F51*'[1]INTERNAL PARAMETERS-2'!AB51*VLOOKUP(AC$4,'[1]INTERNAL PARAMETERS-1'!$B$5:$J$44,4, FALSE)</f>
        <v>0</v>
      </c>
      <c r="AD51" s="52">
        <f>$F51*'[1]INTERNAL PARAMETERS-2'!AC51*VLOOKUP(AD$4,'[1]INTERNAL PARAMETERS-1'!$B$5:$J$44,4, FALSE)</f>
        <v>0</v>
      </c>
      <c r="AE51" s="52">
        <f>$F51*'[1]INTERNAL PARAMETERS-2'!AD51*VLOOKUP(AE$4,'[1]INTERNAL PARAMETERS-1'!$B$5:$J$44,4, FALSE)</f>
        <v>0</v>
      </c>
      <c r="AF51" s="52">
        <f>$F51*'[1]INTERNAL PARAMETERS-2'!AE51*VLOOKUP(AF$4,'[1]INTERNAL PARAMETERS-1'!$B$5:$J$44,4, FALSE)</f>
        <v>0.90758488803978221</v>
      </c>
      <c r="AG51" s="52">
        <f>$F51*'[1]INTERNAL PARAMETERS-2'!AF51*VLOOKUP(AG$4,'[1]INTERNAL PARAMETERS-1'!$B$5:$J$44,4, FALSE)</f>
        <v>0</v>
      </c>
      <c r="AH51" s="52">
        <f>$F51*'[1]INTERNAL PARAMETERS-2'!AG51*VLOOKUP(AH$4,'[1]INTERNAL PARAMETERS-1'!$B$5:$J$44,4, FALSE)</f>
        <v>0</v>
      </c>
      <c r="AI51" s="52">
        <f>$F51*'[1]INTERNAL PARAMETERS-2'!AH51*VLOOKUP(AI$4,'[1]INTERNAL PARAMETERS-1'!$B$5:$J$44,4, FALSE)</f>
        <v>1.588109136517438</v>
      </c>
      <c r="AJ51" s="52">
        <f>$F51*'[1]INTERNAL PARAMETERS-2'!AI51*VLOOKUP(AJ$4,'[1]INTERNAL PARAMETERS-1'!$B$5:$J$44,4, FALSE)</f>
        <v>1.588109136517438</v>
      </c>
      <c r="AK51" s="52">
        <f>$F51*'[1]INTERNAL PARAMETERS-2'!AJ51*VLOOKUP(AK$4,'[1]INTERNAL PARAMETERS-1'!$B$5:$J$44,4, FALSE)</f>
        <v>0</v>
      </c>
      <c r="AL51" s="52">
        <f>$F51*'[1]INTERNAL PARAMETERS-2'!AK51*VLOOKUP(AL$4,'[1]INTERNAL PARAMETERS-1'!$B$5:$J$44,4, FALSE)</f>
        <v>0</v>
      </c>
      <c r="AM51" s="52">
        <f>$F51*'[1]INTERNAL PARAMETERS-2'!AL51*VLOOKUP(AM$4,'[1]INTERNAL PARAMETERS-1'!$B$5:$J$44,4, FALSE)</f>
        <v>0</v>
      </c>
      <c r="AN51" s="52">
        <f>$F51*'[1]INTERNAL PARAMETERS-2'!AM51*VLOOKUP(AN$4,'[1]INTERNAL PARAMETERS-1'!$B$5:$J$44,4, FALSE)</f>
        <v>0</v>
      </c>
      <c r="AO51" s="52">
        <f>$F51*'[1]INTERNAL PARAMETERS-2'!AN51*VLOOKUP(AO$4,'[1]INTERNAL PARAMETERS-1'!$B$5:$J$44,4, FALSE)</f>
        <v>0</v>
      </c>
      <c r="AP51" s="52">
        <f>$F51*'[1]INTERNAL PARAMETERS-2'!AO51*VLOOKUP(AP$4,'[1]INTERNAL PARAMETERS-1'!$B$5:$J$44,4, FALSE)</f>
        <v>0</v>
      </c>
      <c r="AQ51" s="52">
        <f>$F51*'[1]INTERNAL PARAMETERS-2'!AP51*VLOOKUP(AQ$4,'[1]INTERNAL PARAMETERS-1'!$B$5:$J$44,4, FALSE)</f>
        <v>0</v>
      </c>
      <c r="AR51" s="52">
        <f>$F51*'[1]INTERNAL PARAMETERS-2'!AQ51*VLOOKUP(AR$4,'[1]INTERNAL PARAMETERS-1'!$B$5:$J$44,4, FALSE)</f>
        <v>0</v>
      </c>
      <c r="AS51" s="52">
        <f>$F51*'[1]INTERNAL PARAMETERS-2'!AR51*VLOOKUP(AS$4,'[1]INTERNAL PARAMETERS-1'!$B$5:$J$44,4, FALSE)</f>
        <v>0</v>
      </c>
      <c r="AT51" s="51">
        <f>$F51*'[1]INTERNAL PARAMETERS-2'!AS51*VLOOKUP(AT$4,'[1]INTERNAL PARAMETERS-1'!$B$5:$J$44,4, FALSE)</f>
        <v>0</v>
      </c>
      <c r="AU51" s="53">
        <f>$F51*'[1]INTERNAL PARAMETERS-2'!F51*(1-VLOOKUP(G$4,'[1]INTERNAL PARAMETERS-1'!$B$5:$J$44,4, FALSE))</f>
        <v>0</v>
      </c>
      <c r="AV51" s="52">
        <f>$F51*'[1]INTERNAL PARAMETERS-2'!G51*(1-VLOOKUP(H$4,'[1]INTERNAL PARAMETERS-1'!$B$5:$J$44,4, FALSE))</f>
        <v>0</v>
      </c>
      <c r="AW51" s="52">
        <f>$F51*'[1]INTERNAL PARAMETERS-2'!H51*(1-VLOOKUP(I$4,'[1]INTERNAL PARAMETERS-1'!$B$5:$J$44,4, FALSE))</f>
        <v>293.21349088340048</v>
      </c>
      <c r="AX51" s="52">
        <f>$F51*'[1]INTERNAL PARAMETERS-2'!I51*(1-VLOOKUP(J$4,'[1]INTERNAL PARAMETERS-1'!$B$5:$J$44,4, FALSE))</f>
        <v>0</v>
      </c>
      <c r="AY51" s="52">
        <f>$F51*'[1]INTERNAL PARAMETERS-2'!J51*(1-VLOOKUP(K$4,'[1]INTERNAL PARAMETERS-1'!$B$5:$J$44,4, FALSE))</f>
        <v>0</v>
      </c>
      <c r="AZ51" s="52">
        <f>$F51*'[1]INTERNAL PARAMETERS-2'!K51*(1-VLOOKUP(L$4,'[1]INTERNAL PARAMETERS-1'!$B$5:$J$44,4, FALSE))</f>
        <v>0</v>
      </c>
      <c r="BA51" s="52">
        <f>$F51*'[1]INTERNAL PARAMETERS-2'!L51*(1-VLOOKUP(M$4,'[1]INTERNAL PARAMETERS-1'!$B$5:$J$44,4, FALSE))</f>
        <v>69.61717025011805</v>
      </c>
      <c r="BB51" s="52">
        <f>$F51*'[1]INTERNAL PARAMETERS-2'!M51*(1-VLOOKUP(N$4,'[1]INTERNAL PARAMETERS-1'!$B$5:$J$44,4, FALSE))</f>
        <v>46.55504364290195</v>
      </c>
      <c r="BC51" s="52">
        <f>$F51*'[1]INTERNAL PARAMETERS-2'!N51*(1-VLOOKUP(O$4,'[1]INTERNAL PARAMETERS-1'!$B$5:$J$44,4, FALSE))</f>
        <v>161.08250655267815</v>
      </c>
      <c r="BD51" s="52">
        <f>$F51*'[1]INTERNAL PARAMETERS-2'!O51*(1-VLOOKUP(P$4,'[1]INTERNAL PARAMETERS-1'!$B$5:$J$44,4, FALSE))</f>
        <v>40.384074749174509</v>
      </c>
      <c r="BE51" s="52">
        <f>$F51*'[1]INTERNAL PARAMETERS-2'!P51*(1-VLOOKUP(Q$4,'[1]INTERNAL PARAMETERS-1'!$B$5:$J$44,4, FALSE))</f>
        <v>45.602194602746714</v>
      </c>
      <c r="BF51" s="52">
        <f>$F51*'[1]INTERNAL PARAMETERS-2'!Q51*(1-VLOOKUP(R$4,'[1]INTERNAL PARAMETERS-1'!$B$5:$J$44,4, FALSE))</f>
        <v>0</v>
      </c>
      <c r="BG51" s="52">
        <f>$F51*'[1]INTERNAL PARAMETERS-2'!R51*(1-VLOOKUP(S$4,'[1]INTERNAL PARAMETERS-1'!$B$5:$J$44,4, FALSE))</f>
        <v>85.046746354370256</v>
      </c>
      <c r="BH51" s="52">
        <f>$F51*'[1]INTERNAL PARAMETERS-2'!S51*(1-VLOOKUP(T$4,'[1]INTERNAL PARAMETERS-1'!$B$5:$J$44,4, FALSE))</f>
        <v>2.6543898459224371</v>
      </c>
      <c r="BI51" s="52">
        <f>$F51*'[1]INTERNAL PARAMETERS-2'!T51*(1-VLOOKUP(U$4,'[1]INTERNAL PARAMETERS-1'!$B$5:$J$44,4, FALSE))</f>
        <v>3.4485595064676833</v>
      </c>
      <c r="BJ51" s="52">
        <f>$F51*'[1]INTERNAL PARAMETERS-2'!U51*(1-VLOOKUP(V$4,'[1]INTERNAL PARAMETERS-1'!$B$5:$J$44,4, FALSE))</f>
        <v>37.797696223711789</v>
      </c>
      <c r="BK51" s="52">
        <f>$F51*'[1]INTERNAL PARAMETERS-2'!V51*(1-VLOOKUP(W$4,'[1]INTERNAL PARAMETERS-1'!$B$5:$J$44,4, FALSE))</f>
        <v>44.467877910249165</v>
      </c>
      <c r="BL51" s="52">
        <f>$F51*'[1]INTERNAL PARAMETERS-2'!W51*(1-VLOOKUP(X$4,'[1]INTERNAL PARAMETERS-1'!$B$5:$J$44,4, FALSE))</f>
        <v>71.239330261692203</v>
      </c>
      <c r="BM51" s="52">
        <f>$F51*'[1]INTERNAL PARAMETERS-2'!X51*(1-VLOOKUP(Y$4,'[1]INTERNAL PARAMETERS-1'!$B$5:$J$44,4, FALSE))</f>
        <v>48.324784849313879</v>
      </c>
      <c r="BN51" s="52">
        <f>$F51*'[1]INTERNAL PARAMETERS-2'!Y51*(1-VLOOKUP(Z$4,'[1]INTERNAL PARAMETERS-1'!$B$5:$J$44,4, FALSE))</f>
        <v>96.876301503085514</v>
      </c>
      <c r="BO51" s="52">
        <f>$F51*'[1]INTERNAL PARAMETERS-2'!Z51*(1-VLOOKUP(AA$4,'[1]INTERNAL PARAMETERS-1'!$B$5:$J$44,4, FALSE))</f>
        <v>81.902466190846567</v>
      </c>
      <c r="BP51" s="52">
        <f>$F51*'[1]INTERNAL PARAMETERS-2'!AA51*(1-VLOOKUP(AB$4,'[1]INTERNAL PARAMETERS-1'!$B$5:$J$44,4, FALSE))</f>
        <v>32.216468427025191</v>
      </c>
      <c r="BQ51" s="52">
        <f>$F51*'[1]INTERNAL PARAMETERS-2'!AB51*(1-VLOOKUP(AC$4,'[1]INTERNAL PARAMETERS-1'!$B$5:$J$44,4, FALSE))</f>
        <v>263.4038241313458</v>
      </c>
      <c r="BR51" s="52">
        <f>$F51*'[1]INTERNAL PARAMETERS-2'!AC51*(1-VLOOKUP(AD$4,'[1]INTERNAL PARAMETERS-1'!$B$5:$J$44,4, FALSE))</f>
        <v>16.335048226746451</v>
      </c>
      <c r="BS51" s="52">
        <f>$F51*'[1]INTERNAL PARAMETERS-2'!AD51*(1-VLOOKUP(AE$4,'[1]INTERNAL PARAMETERS-1'!$B$5:$J$44,4, FALSE))</f>
        <v>6.8062289900896431</v>
      </c>
      <c r="BT51" s="52">
        <f>$F51*'[1]INTERNAL PARAMETERS-2'!AE51*(1-VLOOKUP(AF$4,'[1]INTERNAL PARAMETERS-1'!$B$5:$J$44,4, FALSE))</f>
        <v>0</v>
      </c>
      <c r="BU51" s="52">
        <f>$F51*'[1]INTERNAL PARAMETERS-2'!AF51*(1-VLOOKUP(AG$4,'[1]INTERNAL PARAMETERS-1'!$B$5:$J$44,4, FALSE))</f>
        <v>0</v>
      </c>
      <c r="BV51" s="52">
        <f>$F51*'[1]INTERNAL PARAMETERS-2'!AG51*(1-VLOOKUP(AH$4,'[1]INTERNAL PARAMETERS-1'!$B$5:$J$44,4, FALSE))</f>
        <v>0</v>
      </c>
      <c r="BW51" s="52">
        <f>$F51*'[1]INTERNAL PARAMETERS-2'!AH51*(1-VLOOKUP(AI$4,'[1]INTERNAL PARAMETERS-1'!$B$5:$J$44,4, FALSE))</f>
        <v>0</v>
      </c>
      <c r="BX51" s="52">
        <f>$F51*'[1]INTERNAL PARAMETERS-2'!AI51*(1-VLOOKUP(AJ$4,'[1]INTERNAL PARAMETERS-1'!$B$5:$J$44,4, FALSE))</f>
        <v>0</v>
      </c>
      <c r="BY51" s="52">
        <f>$F51*'[1]INTERNAL PARAMETERS-2'!AJ51*(1-VLOOKUP(AK$4,'[1]INTERNAL PARAMETERS-1'!$B$5:$J$44,4, FALSE))</f>
        <v>0</v>
      </c>
      <c r="BZ51" s="52">
        <f>$F51*'[1]INTERNAL PARAMETERS-2'!AK51*(1-VLOOKUP(AL$4,'[1]INTERNAL PARAMETERS-1'!$B$5:$J$44,4, FALSE))</f>
        <v>2.4956940245572201</v>
      </c>
      <c r="CA51" s="52">
        <f>$F51*'[1]INTERNAL PARAMETERS-2'!AL51*(1-VLOOKUP(AM$4,'[1]INTERNAL PARAMETERS-1'!$B$5:$J$44,4, FALSE))</f>
        <v>23.595234078408168</v>
      </c>
      <c r="CB51" s="52">
        <f>$F51*'[1]INTERNAL PARAMETERS-2'!AM51*(1-VLOOKUP(AN$4,'[1]INTERNAL PARAMETERS-1'!$B$5:$J$44,4, FALSE))</f>
        <v>10.209507902686644</v>
      </c>
      <c r="CC51" s="52">
        <f>$F51*'[1]INTERNAL PARAMETERS-2'!AN51*(1-VLOOKUP(AO$4,'[1]INTERNAL PARAMETERS-1'!$B$5:$J$44,4, FALSE))</f>
        <v>20.645747609831055</v>
      </c>
      <c r="CD51" s="52">
        <f>$F51*'[1]INTERNAL PARAMETERS-2'!AO51*(1-VLOOKUP(AP$4,'[1]INTERNAL PARAMETERS-1'!$B$5:$J$44,4, FALSE))</f>
        <v>68.516740015125038</v>
      </c>
      <c r="CE51" s="52">
        <f>$F51*'[1]INTERNAL PARAMETERS-2'!AP51*(1-VLOOKUP(AQ$4,'[1]INTERNAL PARAMETERS-1'!$B$5:$J$44,4, FALSE))</f>
        <v>9.5288192366568083</v>
      </c>
      <c r="CF51" s="52">
        <f>$F51*'[1]INTERNAL PARAMETERS-2'!AQ51*(1-VLOOKUP(AR$4,'[1]INTERNAL PARAMETERS-1'!$B$5:$J$44,4, FALSE))</f>
        <v>2.2687978025472746</v>
      </c>
      <c r="CG51" s="52">
        <f>$F51*'[1]INTERNAL PARAMETERS-2'!AR51*(1-VLOOKUP(AS$4,'[1]INTERNAL PARAMETERS-1'!$B$5:$J$44,4, FALSE))</f>
        <v>0</v>
      </c>
      <c r="CH51" s="51">
        <f>$F51*'[1]INTERNAL PARAMETERS-2'!AS51*(1-VLOOKUP(AT$4,'[1]INTERNAL PARAMETERS-1'!$B$5:$J$44,4, FALSE))</f>
        <v>0</v>
      </c>
      <c r="CI51" s="50">
        <f t="shared" si="0"/>
        <v>1644.1755218111998</v>
      </c>
    </row>
    <row r="52" spans="3:87" x14ac:dyDescent="0.5">
      <c r="C52" s="35" t="s">
        <v>4</v>
      </c>
      <c r="D52" s="34" t="s">
        <v>90</v>
      </c>
      <c r="E52" s="34" t="s">
        <v>78</v>
      </c>
      <c r="F52" s="147">
        <f>ESC!AF52</f>
        <v>1179.7305754287875</v>
      </c>
      <c r="G52" s="53">
        <f>$F52*'[1]INTERNAL PARAMETERS-2'!F52*VLOOKUP(G$4,'[1]INTERNAL PARAMETERS-1'!$B$5:$J$44,4, FALSE)</f>
        <v>11.715904344583288</v>
      </c>
      <c r="H52" s="52">
        <f>$F52*'[1]INTERNAL PARAMETERS-2'!G52*VLOOKUP(H$4,'[1]INTERNAL PARAMETERS-1'!$B$5:$J$44,4, FALSE)</f>
        <v>6.5529314542767425</v>
      </c>
      <c r="I52" s="52">
        <f>$F52*'[1]INTERNAL PARAMETERS-2'!H52*VLOOKUP(I$4,'[1]INTERNAL PARAMETERS-1'!$B$5:$J$44,4, FALSE)</f>
        <v>11.342513718807201</v>
      </c>
      <c r="J52" s="52">
        <f>$F52*'[1]INTERNAL PARAMETERS-2'!I52*VLOOKUP(J$4,'[1]INTERNAL PARAMETERS-1'!$B$5:$J$44,4, FALSE)</f>
        <v>0</v>
      </c>
      <c r="K52" s="52">
        <f>$F52*'[1]INTERNAL PARAMETERS-2'!J52*VLOOKUP(K$4,'[1]INTERNAL PARAMETERS-1'!$B$5:$J$44,4, FALSE)</f>
        <v>0</v>
      </c>
      <c r="L52" s="52">
        <f>$F52*'[1]INTERNAL PARAMETERS-2'!K52*VLOOKUP(L$4,'[1]INTERNAL PARAMETERS-1'!$B$5:$J$44,4, FALSE)</f>
        <v>0</v>
      </c>
      <c r="M52" s="52">
        <f>$F52*'[1]INTERNAL PARAMETERS-2'!L52*VLOOKUP(M$4,'[1]INTERNAL PARAMETERS-1'!$B$5:$J$44,4, FALSE)</f>
        <v>3.5743417987812638</v>
      </c>
      <c r="N52" s="52">
        <f>$F52*'[1]INTERNAL PARAMETERS-2'!M52*VLOOKUP(N$4,'[1]INTERNAL PARAMETERS-1'!$B$5:$J$44,4, FALSE)</f>
        <v>1.5588075025784427</v>
      </c>
      <c r="O52" s="52">
        <f>$F52*'[1]INTERNAL PARAMETERS-2'!N52*VLOOKUP(O$4,'[1]INTERNAL PARAMETERS-1'!$B$5:$J$44,4, FALSE)</f>
        <v>0</v>
      </c>
      <c r="P52" s="52">
        <f>$F52*'[1]INTERNAL PARAMETERS-2'!O52*VLOOKUP(P$4,'[1]INTERNAL PARAMETERS-1'!$B$5:$J$44,4, FALSE)</f>
        <v>0</v>
      </c>
      <c r="Q52" s="52">
        <f>$F52*'[1]INTERNAL PARAMETERS-2'!P52*VLOOKUP(Q$4,'[1]INTERNAL PARAMETERS-1'!$B$5:$J$44,4, FALSE)</f>
        <v>0</v>
      </c>
      <c r="R52" s="52">
        <f>$F52*'[1]INTERNAL PARAMETERS-2'!Q52*VLOOKUP(R$4,'[1]INTERNAL PARAMETERS-1'!$B$5:$J$44,4, FALSE)</f>
        <v>1.5886251928724053</v>
      </c>
      <c r="S52" s="52">
        <f>$F52*'[1]INTERNAL PARAMETERS-2'!R52*VLOOKUP(S$4,'[1]INTERNAL PARAMETERS-1'!$B$5:$J$44,4, FALSE)</f>
        <v>3.3321372129928566</v>
      </c>
      <c r="T52" s="52">
        <f>$F52*'[1]INTERNAL PARAMETERS-2'!S52*VLOOKUP(T$4,'[1]INTERNAL PARAMETERS-1'!$B$5:$J$44,4, FALSE)</f>
        <v>0.41701116380256781</v>
      </c>
      <c r="U52" s="52">
        <f>$F52*'[1]INTERNAL PARAMETERS-2'!T52*VLOOKUP(U$4,'[1]INTERNAL PARAMETERS-1'!$B$5:$J$44,4, FALSE)</f>
        <v>0.2382819816251065</v>
      </c>
      <c r="V52" s="52">
        <f>$F52*'[1]INTERNAL PARAMETERS-2'!U52*VLOOKUP(V$4,'[1]INTERNAL PARAMETERS-1'!$B$5:$J$44,4, FALSE)</f>
        <v>4.3189995352976673</v>
      </c>
      <c r="W52" s="52">
        <f>$F52*'[1]INTERNAL PARAMETERS-2'!V52*VLOOKUP(W$4,'[1]INTERNAL PARAMETERS-1'!$B$5:$J$44,4, FALSE)</f>
        <v>0</v>
      </c>
      <c r="X52" s="52">
        <f>$F52*'[1]INTERNAL PARAMETERS-2'!W52*VLOOKUP(X$4,'[1]INTERNAL PARAMETERS-1'!$B$5:$J$44,4, FALSE)</f>
        <v>0</v>
      </c>
      <c r="Y52" s="52">
        <f>$F52*'[1]INTERNAL PARAMETERS-2'!X52*VLOOKUP(Y$4,'[1]INTERNAL PARAMETERS-1'!$B$5:$J$44,4, FALSE)</f>
        <v>0</v>
      </c>
      <c r="Z52" s="52">
        <f>$F52*'[1]INTERNAL PARAMETERS-2'!Y52*VLOOKUP(Z$4,'[1]INTERNAL PARAMETERS-1'!$B$5:$J$44,4, FALSE)</f>
        <v>0</v>
      </c>
      <c r="AA52" s="52">
        <f>$F52*'[1]INTERNAL PARAMETERS-2'!Z52*VLOOKUP(AA$4,'[1]INTERNAL PARAMETERS-1'!$B$5:$J$44,4, FALSE)</f>
        <v>0</v>
      </c>
      <c r="AB52" s="52">
        <f>$F52*'[1]INTERNAL PARAMETERS-2'!AA52*VLOOKUP(AB$4,'[1]INTERNAL PARAMETERS-1'!$B$5:$J$44,4, FALSE)</f>
        <v>0</v>
      </c>
      <c r="AC52" s="52">
        <f>$F52*'[1]INTERNAL PARAMETERS-2'!AB52*VLOOKUP(AC$4,'[1]INTERNAL PARAMETERS-1'!$B$5:$J$44,4, FALSE)</f>
        <v>0</v>
      </c>
      <c r="AD52" s="52">
        <f>$F52*'[1]INTERNAL PARAMETERS-2'!AC52*VLOOKUP(AD$4,'[1]INTERNAL PARAMETERS-1'!$B$5:$J$44,4, FALSE)</f>
        <v>0</v>
      </c>
      <c r="AE52" s="52">
        <f>$F52*'[1]INTERNAL PARAMETERS-2'!AD52*VLOOKUP(AE$4,'[1]INTERNAL PARAMETERS-1'!$B$5:$J$44,4, FALSE)</f>
        <v>0</v>
      </c>
      <c r="AF52" s="52">
        <f>$F52*'[1]INTERNAL PARAMETERS-2'!AE52*VLOOKUP(AF$4,'[1]INTERNAL PARAMETERS-1'!$B$5:$J$44,4, FALSE)</f>
        <v>0.99286125228086752</v>
      </c>
      <c r="AG52" s="52">
        <f>$F52*'[1]INTERNAL PARAMETERS-2'!AF52*VLOOKUP(AG$4,'[1]INTERNAL PARAMETERS-1'!$B$5:$J$44,4, FALSE)</f>
        <v>0</v>
      </c>
      <c r="AH52" s="52">
        <f>$F52*'[1]INTERNAL PARAMETERS-2'!AG52*VLOOKUP(AH$4,'[1]INTERNAL PARAMETERS-1'!$B$5:$J$44,4, FALSE)</f>
        <v>0.19854865584466494</v>
      </c>
      <c r="AI52" s="52">
        <f>$F52*'[1]INTERNAL PARAMETERS-2'!AH52*VLOOKUP(AI$4,'[1]INTERNAL PARAMETERS-1'!$B$5:$J$44,4, FALSE)</f>
        <v>1.1914099081255325</v>
      </c>
      <c r="AJ52" s="52">
        <f>$F52*'[1]INTERNAL PARAMETERS-2'!AI52*VLOOKUP(AJ$4,'[1]INTERNAL PARAMETERS-1'!$B$5:$J$44,4, FALSE)</f>
        <v>1.5886251928724053</v>
      </c>
      <c r="AK52" s="52">
        <f>$F52*'[1]INTERNAL PARAMETERS-2'!AJ52*VLOOKUP(AK$4,'[1]INTERNAL PARAMETERS-1'!$B$5:$J$44,4, FALSE)</f>
        <v>0</v>
      </c>
      <c r="AL52" s="52">
        <f>$F52*'[1]INTERNAL PARAMETERS-2'!AK52*VLOOKUP(AL$4,'[1]INTERNAL PARAMETERS-1'!$B$5:$J$44,4, FALSE)</f>
        <v>0</v>
      </c>
      <c r="AM52" s="52">
        <f>$F52*'[1]INTERNAL PARAMETERS-2'!AL52*VLOOKUP(AM$4,'[1]INTERNAL PARAMETERS-1'!$B$5:$J$44,4, FALSE)</f>
        <v>0</v>
      </c>
      <c r="AN52" s="52">
        <f>$F52*'[1]INTERNAL PARAMETERS-2'!AM52*VLOOKUP(AN$4,'[1]INTERNAL PARAMETERS-1'!$B$5:$J$44,4, FALSE)</f>
        <v>0</v>
      </c>
      <c r="AO52" s="52">
        <f>$F52*'[1]INTERNAL PARAMETERS-2'!AN52*VLOOKUP(AO$4,'[1]INTERNAL PARAMETERS-1'!$B$5:$J$44,4, FALSE)</f>
        <v>0</v>
      </c>
      <c r="AP52" s="52">
        <f>$F52*'[1]INTERNAL PARAMETERS-2'!AO52*VLOOKUP(AP$4,'[1]INTERNAL PARAMETERS-1'!$B$5:$J$44,4, FALSE)</f>
        <v>0</v>
      </c>
      <c r="AQ52" s="52">
        <f>$F52*'[1]INTERNAL PARAMETERS-2'!AP52*VLOOKUP(AQ$4,'[1]INTERNAL PARAMETERS-1'!$B$5:$J$44,4, FALSE)</f>
        <v>0</v>
      </c>
      <c r="AR52" s="52">
        <f>$F52*'[1]INTERNAL PARAMETERS-2'!AQ52*VLOOKUP(AR$4,'[1]INTERNAL PARAMETERS-1'!$B$5:$J$44,4, FALSE)</f>
        <v>0</v>
      </c>
      <c r="AS52" s="52">
        <f>$F52*'[1]INTERNAL PARAMETERS-2'!AR52*VLOOKUP(AS$4,'[1]INTERNAL PARAMETERS-1'!$B$5:$J$44,4, FALSE)</f>
        <v>0</v>
      </c>
      <c r="AT52" s="51">
        <f>$F52*'[1]INTERNAL PARAMETERS-2'!AS52*VLOOKUP(AT$4,'[1]INTERNAL PARAMETERS-1'!$B$5:$J$44,4, FALSE)</f>
        <v>0</v>
      </c>
      <c r="AU52" s="53">
        <f>$F52*'[1]INTERNAL PARAMETERS-2'!F52*(1-VLOOKUP(G$4,'[1]INTERNAL PARAMETERS-1'!$B$5:$J$44,4, FALSE))</f>
        <v>0</v>
      </c>
      <c r="AV52" s="52">
        <f>$F52*'[1]INTERNAL PARAMETERS-2'!G52*(1-VLOOKUP(H$4,'[1]INTERNAL PARAMETERS-1'!$B$5:$J$44,4, FALSE))</f>
        <v>0</v>
      </c>
      <c r="AW52" s="52">
        <f>$F52*'[1]INTERNAL PARAMETERS-2'!H52*(1-VLOOKUP(I$4,'[1]INTERNAL PARAMETERS-1'!$B$5:$J$44,4, FALSE))</f>
        <v>215.5077606573368</v>
      </c>
      <c r="AX52" s="52">
        <f>$F52*'[1]INTERNAL PARAMETERS-2'!I52*(1-VLOOKUP(J$4,'[1]INTERNAL PARAMETERS-1'!$B$5:$J$44,4, FALSE))</f>
        <v>0</v>
      </c>
      <c r="AY52" s="52">
        <f>$F52*'[1]INTERNAL PARAMETERS-2'!J52*(1-VLOOKUP(K$4,'[1]INTERNAL PARAMETERS-1'!$B$5:$J$44,4, FALSE))</f>
        <v>0</v>
      </c>
      <c r="AZ52" s="52">
        <f>$F52*'[1]INTERNAL PARAMETERS-2'!K52*(1-VLOOKUP(L$4,'[1]INTERNAL PARAMETERS-1'!$B$5:$J$44,4, FALSE))</f>
        <v>0</v>
      </c>
      <c r="BA52" s="52">
        <f>$F52*'[1]INTERNAL PARAMETERS-2'!L52*(1-VLOOKUP(M$4,'[1]INTERNAL PARAMETERS-1'!$B$5:$J$44,4, FALSE))</f>
        <v>67.912494176844007</v>
      </c>
      <c r="BB52" s="52">
        <f>$F52*'[1]INTERNAL PARAMETERS-2'!M52*(1-VLOOKUP(N$4,'[1]INTERNAL PARAMETERS-1'!$B$5:$J$44,4, FALSE))</f>
        <v>29.617342548990408</v>
      </c>
      <c r="BC52" s="52">
        <f>$F52*'[1]INTERNAL PARAMETERS-2'!N52*(1-VLOOKUP(O$4,'[1]INTERNAL PARAMETERS-1'!$B$5:$J$44,4, FALSE))</f>
        <v>127.88196856507777</v>
      </c>
      <c r="BD52" s="52">
        <f>$F52*'[1]INTERNAL PARAMETERS-2'!O52*(1-VLOOKUP(P$4,'[1]INTERNAL PARAMETERS-1'!$B$5:$J$44,4, FALSE))</f>
        <v>23.034593404419702</v>
      </c>
      <c r="BE52" s="52">
        <f>$F52*'[1]INTERNAL PARAMETERS-2'!P52*(1-VLOOKUP(Q$4,'[1]INTERNAL PARAMETERS-1'!$B$5:$J$44,4, FALSE))</f>
        <v>28.197566294726251</v>
      </c>
      <c r="BF52" s="52">
        <f>$F52*'[1]INTERNAL PARAMETERS-2'!Q52*(1-VLOOKUP(R$4,'[1]INTERNAL PARAMETERS-1'!$B$5:$J$44,4, FALSE))</f>
        <v>0</v>
      </c>
      <c r="BG52" s="52">
        <f>$F52*'[1]INTERNAL PARAMETERS-2'!R52*(1-VLOOKUP(S$4,'[1]INTERNAL PARAMETERS-1'!$B$5:$J$44,4, FALSE))</f>
        <v>63.310607046864263</v>
      </c>
      <c r="BH52" s="52">
        <f>$F52*'[1]INTERNAL PARAMETERS-2'!S52*(1-VLOOKUP(T$4,'[1]INTERNAL PARAMETERS-1'!$B$5:$J$44,4, FALSE))</f>
        <v>3.7531004742231104</v>
      </c>
      <c r="BI52" s="52">
        <f>$F52*'[1]INTERNAL PARAMETERS-2'!T52*(1-VLOOKUP(U$4,'[1]INTERNAL PARAMETERS-1'!$B$5:$J$44,4, FALSE))</f>
        <v>0.95312792650042599</v>
      </c>
      <c r="BJ52" s="52">
        <f>$F52*'[1]INTERNAL PARAMETERS-2'!U52*(1-VLOOKUP(V$4,'[1]INTERNAL PARAMETERS-1'!$B$5:$J$44,4, FALSE))</f>
        <v>24.474330700020118</v>
      </c>
      <c r="BK52" s="52">
        <f>$F52*'[1]INTERNAL PARAMETERS-2'!V52*(1-VLOOKUP(W$4,'[1]INTERNAL PARAMETERS-1'!$B$5:$J$44,4, FALSE))</f>
        <v>32.169011303849722</v>
      </c>
      <c r="BL52" s="52">
        <f>$F52*'[1]INTERNAL PARAMETERS-2'!W52*(1-VLOOKUP(X$4,'[1]INTERNAL PARAMETERS-1'!$B$5:$J$44,4, FALSE))</f>
        <v>50.040749791020417</v>
      </c>
      <c r="BM52" s="52">
        <f>$F52*'[1]INTERNAL PARAMETERS-2'!X52*(1-VLOOKUP(Y$4,'[1]INTERNAL PARAMETERS-1'!$B$5:$J$44,4, FALSE))</f>
        <v>33.55908784087746</v>
      </c>
      <c r="BN52" s="52">
        <f>$F52*'[1]INTERNAL PARAMETERS-2'!Y52*(1-VLOOKUP(Z$4,'[1]INTERNAL PARAMETERS-1'!$B$5:$J$44,4, FALSE))</f>
        <v>60.763792883322836</v>
      </c>
      <c r="BO52" s="52">
        <f>$F52*'[1]INTERNAL PARAMETERS-2'!Z52*(1-VLOOKUP(AA$4,'[1]INTERNAL PARAMETERS-1'!$B$5:$J$44,4, FALSE))</f>
        <v>48.650673253992679</v>
      </c>
      <c r="BP52" s="52">
        <f>$F52*'[1]INTERNAL PARAMETERS-2'!AA52*(1-VLOOKUP(AB$4,'[1]INTERNAL PARAMETERS-1'!$B$5:$J$44,4, FALSE))</f>
        <v>21.843183496294174</v>
      </c>
      <c r="BQ52" s="52">
        <f>$F52*'[1]INTERNAL PARAMETERS-2'!AB52*(1-VLOOKUP(AC$4,'[1]INTERNAL PARAMETERS-1'!$B$5:$J$44,4, FALSE))</f>
        <v>183.68133721393872</v>
      </c>
      <c r="BR52" s="52">
        <f>$F52*'[1]INTERNAL PARAMETERS-2'!AC52*(1-VLOOKUP(AD$4,'[1]INTERNAL PARAMETERS-1'!$B$5:$J$44,4, FALSE))</f>
        <v>14.297390789736561</v>
      </c>
      <c r="BS52" s="52">
        <f>$F52*'[1]INTERNAL PARAMETERS-2'!AD52*(1-VLOOKUP(AE$4,'[1]INTERNAL PARAMETERS-1'!$B$5:$J$44,4, FALSE))</f>
        <v>4.7657576055596733</v>
      </c>
      <c r="BT52" s="52">
        <f>$F52*'[1]INTERNAL PARAMETERS-2'!AE52*(1-VLOOKUP(AF$4,'[1]INTERNAL PARAMETERS-1'!$B$5:$J$44,4, FALSE))</f>
        <v>0</v>
      </c>
      <c r="BU52" s="52">
        <f>$F52*'[1]INTERNAL PARAMETERS-2'!AF52*(1-VLOOKUP(AG$4,'[1]INTERNAL PARAMETERS-1'!$B$5:$J$44,4, FALSE))</f>
        <v>0</v>
      </c>
      <c r="BV52" s="52">
        <f>$F52*'[1]INTERNAL PARAMETERS-2'!AG52*(1-VLOOKUP(AH$4,'[1]INTERNAL PARAMETERS-1'!$B$5:$J$44,4, FALSE))</f>
        <v>0</v>
      </c>
      <c r="BW52" s="52">
        <f>$F52*'[1]INTERNAL PARAMETERS-2'!AH52*(1-VLOOKUP(AI$4,'[1]INTERNAL PARAMETERS-1'!$B$5:$J$44,4, FALSE))</f>
        <v>0</v>
      </c>
      <c r="BX52" s="52">
        <f>$F52*'[1]INTERNAL PARAMETERS-2'!AI52*(1-VLOOKUP(AJ$4,'[1]INTERNAL PARAMETERS-1'!$B$5:$J$44,4, FALSE))</f>
        <v>0</v>
      </c>
      <c r="BY52" s="52">
        <f>$F52*'[1]INTERNAL PARAMETERS-2'!AJ52*(1-VLOOKUP(AK$4,'[1]INTERNAL PARAMETERS-1'!$B$5:$J$44,4, FALSE))</f>
        <v>0</v>
      </c>
      <c r="BZ52" s="52">
        <f>$F52*'[1]INTERNAL PARAMETERS-2'!AK52*(1-VLOOKUP(AL$4,'[1]INTERNAL PARAMETERS-1'!$B$5:$J$44,4, FALSE))</f>
        <v>3.3757990415894752</v>
      </c>
      <c r="CA52" s="52">
        <f>$F52*'[1]INTERNAL PARAMETERS-2'!AL52*(1-VLOOKUP(AM$4,'[1]INTERNAL PARAMETERS-1'!$B$5:$J$44,4, FALSE))</f>
        <v>20.651773588168638</v>
      </c>
      <c r="CB52" s="52">
        <f>$F52*'[1]INTERNAL PARAMETERS-2'!AM52*(1-VLOOKUP(AN$4,'[1]INTERNAL PARAMETERS-1'!$B$5:$J$44,4, FALSE))</f>
        <v>6.1558341425874135</v>
      </c>
      <c r="CC52" s="52">
        <f>$F52*'[1]INTERNAL PARAMETERS-2'!AN52*(1-VLOOKUP(AO$4,'[1]INTERNAL PARAMETERS-1'!$B$5:$J$44,4, FALSE))</f>
        <v>12.510216941019491</v>
      </c>
      <c r="CD52" s="52">
        <f>$F52*'[1]INTERNAL PARAMETERS-2'!AO52*(1-VLOOKUP(AP$4,'[1]INTERNAL PARAMETERS-1'!$B$5:$J$44,4, FALSE))</f>
        <v>45.076443529616085</v>
      </c>
      <c r="CE52" s="52">
        <f>$F52*'[1]INTERNAL PARAMETERS-2'!AP52*(1-VLOOKUP(AQ$4,'[1]INTERNAL PARAMETERS-1'!$B$5:$J$44,4, FALSE))</f>
        <v>8.1415566471491481</v>
      </c>
      <c r="CF52" s="52">
        <f>$F52*'[1]INTERNAL PARAMETERS-2'!AQ52*(1-VLOOKUP(AR$4,'[1]INTERNAL PARAMETERS-1'!$B$5:$J$44,4, FALSE))</f>
        <v>0.5957639405915377</v>
      </c>
      <c r="CG52" s="52">
        <f>$F52*'[1]INTERNAL PARAMETERS-2'!AR52*(1-VLOOKUP(AS$4,'[1]INTERNAL PARAMETERS-1'!$B$5:$J$44,4, FALSE))</f>
        <v>0.19854865584466494</v>
      </c>
      <c r="CH52" s="51">
        <f>$F52*'[1]INTERNAL PARAMETERS-2'!AS52*(1-VLOOKUP(AT$4,'[1]INTERNAL PARAMETERS-1'!$B$5:$J$44,4, FALSE))</f>
        <v>0</v>
      </c>
      <c r="CI52" s="50">
        <f t="shared" si="0"/>
        <v>1179.7308113749023</v>
      </c>
    </row>
    <row r="53" spans="3:87" x14ac:dyDescent="0.5">
      <c r="C53" s="35" t="s">
        <v>4</v>
      </c>
      <c r="D53" s="34" t="s">
        <v>90</v>
      </c>
      <c r="E53" s="34" t="s">
        <v>77</v>
      </c>
      <c r="F53" s="147">
        <f>ESC!AF53</f>
        <v>723.80093415407009</v>
      </c>
      <c r="G53" s="53">
        <f>$F53*'[1]INTERNAL PARAMETERS-2'!F53*VLOOKUP(G$4,'[1]INTERNAL PARAMETERS-1'!$B$5:$J$44,4, FALSE)</f>
        <v>6.7512532133220891</v>
      </c>
      <c r="H53" s="52">
        <f>$F53*'[1]INTERNAL PARAMETERS-2'!G53*VLOOKUP(H$4,'[1]INTERNAL PARAMETERS-1'!$B$5:$J$44,4, FALSE)</f>
        <v>4.5532145364830088</v>
      </c>
      <c r="I53" s="52">
        <f>$F53*'[1]INTERNAL PARAMETERS-2'!H53*VLOOKUP(I$4,'[1]INTERNAL PARAMETERS-1'!$B$5:$J$44,4, FALSE)</f>
        <v>7.5086566058442621</v>
      </c>
      <c r="J53" s="52">
        <f>$F53*'[1]INTERNAL PARAMETERS-2'!I53*VLOOKUP(J$4,'[1]INTERNAL PARAMETERS-1'!$B$5:$J$44,4, FALSE)</f>
        <v>0</v>
      </c>
      <c r="K53" s="52">
        <f>$F53*'[1]INTERNAL PARAMETERS-2'!J53*VLOOKUP(K$4,'[1]INTERNAL PARAMETERS-1'!$B$5:$J$44,4, FALSE)</f>
        <v>0.1569924226180178</v>
      </c>
      <c r="L53" s="52">
        <f>$F53*'[1]INTERNAL PARAMETERS-2'!K53*VLOOKUP(L$4,'[1]INTERNAL PARAMETERS-1'!$B$5:$J$44,4, FALSE)</f>
        <v>0</v>
      </c>
      <c r="M53" s="52">
        <f>$F53*'[1]INTERNAL PARAMETERS-2'!L53*VLOOKUP(M$4,'[1]INTERNAL PARAMETERS-1'!$B$5:$J$44,4, FALSE)</f>
        <v>2.7633163493993966</v>
      </c>
      <c r="N53" s="52">
        <f>$F53*'[1]INTERNAL PARAMETERS-2'!M53*VLOOKUP(N$4,'[1]INTERNAL PARAMETERS-1'!$B$5:$J$44,4, FALSE)</f>
        <v>0.77718487205260356</v>
      </c>
      <c r="O53" s="52">
        <f>$F53*'[1]INTERNAL PARAMETERS-2'!N53*VLOOKUP(O$4,'[1]INTERNAL PARAMETERS-1'!$B$5:$J$44,4, FALSE)</f>
        <v>0</v>
      </c>
      <c r="P53" s="52">
        <f>$F53*'[1]INTERNAL PARAMETERS-2'!O53*VLOOKUP(P$4,'[1]INTERNAL PARAMETERS-1'!$B$5:$J$44,4, FALSE)</f>
        <v>0</v>
      </c>
      <c r="Q53" s="52">
        <f>$F53*'[1]INTERNAL PARAMETERS-2'!P53*VLOOKUP(Q$4,'[1]INTERNAL PARAMETERS-1'!$B$5:$J$44,4, FALSE)</f>
        <v>0</v>
      </c>
      <c r="R53" s="52">
        <f>$F53*'[1]INTERNAL PARAMETERS-2'!Q53*VLOOKUP(R$4,'[1]INTERNAL PARAMETERS-1'!$B$5:$J$44,4, FALSE)</f>
        <v>0.31398484523603559</v>
      </c>
      <c r="S53" s="52">
        <f>$F53*'[1]INTERNAL PARAMETERS-2'!R53*VLOOKUP(S$4,'[1]INTERNAL PARAMETERS-1'!$B$5:$J$44,4, FALSE)</f>
        <v>2.1551064244297313</v>
      </c>
      <c r="T53" s="52">
        <f>$F53*'[1]INTERNAL PARAMETERS-2'!S53*VLOOKUP(T$4,'[1]INTERNAL PARAMETERS-1'!$B$5:$J$44,4, FALSE)</f>
        <v>0.21981110569324958</v>
      </c>
      <c r="U53" s="52">
        <f>$F53*'[1]INTERNAL PARAMETERS-2'!T53*VLOOKUP(U$4,'[1]INTERNAL PARAMETERS-1'!$B$5:$J$44,4, FALSE)</f>
        <v>0.37681076632060889</v>
      </c>
      <c r="V53" s="52">
        <f>$F53*'[1]INTERNAL PARAMETERS-2'!U53*VLOOKUP(V$4,'[1]INTERNAL PARAMETERS-1'!$B$5:$J$44,4, FALSE)</f>
        <v>3.8152632940662263</v>
      </c>
      <c r="W53" s="52">
        <f>$F53*'[1]INTERNAL PARAMETERS-2'!V53*VLOOKUP(W$4,'[1]INTERNAL PARAMETERS-1'!$B$5:$J$44,4, FALSE)</f>
        <v>0</v>
      </c>
      <c r="X53" s="52">
        <f>$F53*'[1]INTERNAL PARAMETERS-2'!W53*VLOOKUP(X$4,'[1]INTERNAL PARAMETERS-1'!$B$5:$J$44,4, FALSE)</f>
        <v>0</v>
      </c>
      <c r="Y53" s="52">
        <f>$F53*'[1]INTERNAL PARAMETERS-2'!X53*VLOOKUP(Y$4,'[1]INTERNAL PARAMETERS-1'!$B$5:$J$44,4, FALSE)</f>
        <v>0</v>
      </c>
      <c r="Z53" s="52">
        <f>$F53*'[1]INTERNAL PARAMETERS-2'!Y53*VLOOKUP(Z$4,'[1]INTERNAL PARAMETERS-1'!$B$5:$J$44,4, FALSE)</f>
        <v>0</v>
      </c>
      <c r="AA53" s="52">
        <f>$F53*'[1]INTERNAL PARAMETERS-2'!Z53*VLOOKUP(AA$4,'[1]INTERNAL PARAMETERS-1'!$B$5:$J$44,4, FALSE)</f>
        <v>0</v>
      </c>
      <c r="AB53" s="52">
        <f>$F53*'[1]INTERNAL PARAMETERS-2'!AA53*VLOOKUP(AB$4,'[1]INTERNAL PARAMETERS-1'!$B$5:$J$44,4, FALSE)</f>
        <v>0</v>
      </c>
      <c r="AC53" s="52">
        <f>$F53*'[1]INTERNAL PARAMETERS-2'!AB53*VLOOKUP(AC$4,'[1]INTERNAL PARAMETERS-1'!$B$5:$J$44,4, FALSE)</f>
        <v>0</v>
      </c>
      <c r="AD53" s="52">
        <f>$F53*'[1]INTERNAL PARAMETERS-2'!AC53*VLOOKUP(AD$4,'[1]INTERNAL PARAMETERS-1'!$B$5:$J$44,4, FALSE)</f>
        <v>0</v>
      </c>
      <c r="AE53" s="52">
        <f>$F53*'[1]INTERNAL PARAMETERS-2'!AD53*VLOOKUP(AE$4,'[1]INTERNAL PARAMETERS-1'!$B$5:$J$44,4, FALSE)</f>
        <v>0</v>
      </c>
      <c r="AF53" s="52">
        <f>$F53*'[1]INTERNAL PARAMETERS-2'!AE53*VLOOKUP(AF$4,'[1]INTERNAL PARAMETERS-1'!$B$5:$J$44,4, FALSE)</f>
        <v>0.31398484523603559</v>
      </c>
      <c r="AG53" s="52">
        <f>$F53*'[1]INTERNAL PARAMETERS-2'!AF53*VLOOKUP(AG$4,'[1]INTERNAL PARAMETERS-1'!$B$5:$J$44,4, FALSE)</f>
        <v>0</v>
      </c>
      <c r="AH53" s="52">
        <f>$F53*'[1]INTERNAL PARAMETERS-2'!AG53*VLOOKUP(AH$4,'[1]INTERNAL PARAMETERS-1'!$B$5:$J$44,4, FALSE)</f>
        <v>0</v>
      </c>
      <c r="AI53" s="52">
        <f>$F53*'[1]INTERNAL PARAMETERS-2'!AH53*VLOOKUP(AI$4,'[1]INTERNAL PARAMETERS-1'!$B$5:$J$44,4, FALSE)</f>
        <v>1.413076563748991</v>
      </c>
      <c r="AJ53" s="52">
        <f>$F53*'[1]INTERNAL PARAMETERS-2'!AI53*VLOOKUP(AJ$4,'[1]INTERNAL PARAMETERS-1'!$B$5:$J$44,4, FALSE)</f>
        <v>0.78503449318350449</v>
      </c>
      <c r="AK53" s="52">
        <f>$F53*'[1]INTERNAL PARAMETERS-2'!AJ53*VLOOKUP(AK$4,'[1]INTERNAL PARAMETERS-1'!$B$5:$J$44,4, FALSE)</f>
        <v>0</v>
      </c>
      <c r="AL53" s="52">
        <f>$F53*'[1]INTERNAL PARAMETERS-2'!AK53*VLOOKUP(AL$4,'[1]INTERNAL PARAMETERS-1'!$B$5:$J$44,4, FALSE)</f>
        <v>0</v>
      </c>
      <c r="AM53" s="52">
        <f>$F53*'[1]INTERNAL PARAMETERS-2'!AL53*VLOOKUP(AM$4,'[1]INTERNAL PARAMETERS-1'!$B$5:$J$44,4, FALSE)</f>
        <v>0</v>
      </c>
      <c r="AN53" s="52">
        <f>$F53*'[1]INTERNAL PARAMETERS-2'!AM53*VLOOKUP(AN$4,'[1]INTERNAL PARAMETERS-1'!$B$5:$J$44,4, FALSE)</f>
        <v>0</v>
      </c>
      <c r="AO53" s="52">
        <f>$F53*'[1]INTERNAL PARAMETERS-2'!AN53*VLOOKUP(AO$4,'[1]INTERNAL PARAMETERS-1'!$B$5:$J$44,4, FALSE)</f>
        <v>0</v>
      </c>
      <c r="AP53" s="52">
        <f>$F53*'[1]INTERNAL PARAMETERS-2'!AO53*VLOOKUP(AP$4,'[1]INTERNAL PARAMETERS-1'!$B$5:$J$44,4, FALSE)</f>
        <v>0</v>
      </c>
      <c r="AQ53" s="52">
        <f>$F53*'[1]INTERNAL PARAMETERS-2'!AP53*VLOOKUP(AQ$4,'[1]INTERNAL PARAMETERS-1'!$B$5:$J$44,4, FALSE)</f>
        <v>0</v>
      </c>
      <c r="AR53" s="52">
        <f>$F53*'[1]INTERNAL PARAMETERS-2'!AQ53*VLOOKUP(AR$4,'[1]INTERNAL PARAMETERS-1'!$B$5:$J$44,4, FALSE)</f>
        <v>0</v>
      </c>
      <c r="AS53" s="52">
        <f>$F53*'[1]INTERNAL PARAMETERS-2'!AR53*VLOOKUP(AS$4,'[1]INTERNAL PARAMETERS-1'!$B$5:$J$44,4, FALSE)</f>
        <v>0</v>
      </c>
      <c r="AT53" s="51">
        <f>$F53*'[1]INTERNAL PARAMETERS-2'!AS53*VLOOKUP(AT$4,'[1]INTERNAL PARAMETERS-1'!$B$5:$J$44,4, FALSE)</f>
        <v>0</v>
      </c>
      <c r="AU53" s="53">
        <f>$F53*'[1]INTERNAL PARAMETERS-2'!F53*(1-VLOOKUP(G$4,'[1]INTERNAL PARAMETERS-1'!$B$5:$J$44,4, FALSE))</f>
        <v>0</v>
      </c>
      <c r="AV53" s="52">
        <f>$F53*'[1]INTERNAL PARAMETERS-2'!G53*(1-VLOOKUP(H$4,'[1]INTERNAL PARAMETERS-1'!$B$5:$J$44,4, FALSE))</f>
        <v>0</v>
      </c>
      <c r="AW53" s="52">
        <f>$F53*'[1]INTERNAL PARAMETERS-2'!H53*(1-VLOOKUP(I$4,'[1]INTERNAL PARAMETERS-1'!$B$5:$J$44,4, FALSE))</f>
        <v>142.66447551104096</v>
      </c>
      <c r="AX53" s="52">
        <f>$F53*'[1]INTERNAL PARAMETERS-2'!I53*(1-VLOOKUP(J$4,'[1]INTERNAL PARAMETERS-1'!$B$5:$J$44,4, FALSE))</f>
        <v>0</v>
      </c>
      <c r="AY53" s="52">
        <f>$F53*'[1]INTERNAL PARAMETERS-2'!J53*(1-VLOOKUP(K$4,'[1]INTERNAL PARAMETERS-1'!$B$5:$J$44,4, FALSE))</f>
        <v>0</v>
      </c>
      <c r="AZ53" s="52">
        <f>$F53*'[1]INTERNAL PARAMETERS-2'!K53*(1-VLOOKUP(L$4,'[1]INTERNAL PARAMETERS-1'!$B$5:$J$44,4, FALSE))</f>
        <v>0</v>
      </c>
      <c r="BA53" s="52">
        <f>$F53*'[1]INTERNAL PARAMETERS-2'!L53*(1-VLOOKUP(M$4,'[1]INTERNAL PARAMETERS-1'!$B$5:$J$44,4, FALSE))</f>
        <v>52.503010638588535</v>
      </c>
      <c r="BB53" s="52">
        <f>$F53*'[1]INTERNAL PARAMETERS-2'!M53*(1-VLOOKUP(N$4,'[1]INTERNAL PARAMETERS-1'!$B$5:$J$44,4, FALSE))</f>
        <v>14.766512568999467</v>
      </c>
      <c r="BC53" s="52">
        <f>$F53*'[1]INTERNAL PARAMETERS-2'!N53*(1-VLOOKUP(O$4,'[1]INTERNAL PARAMETERS-1'!$B$5:$J$44,4, FALSE))</f>
        <v>80.70141561509611</v>
      </c>
      <c r="BD53" s="52">
        <f>$F53*'[1]INTERNAL PARAMETERS-2'!O53*(1-VLOOKUP(P$4,'[1]INTERNAL PARAMETERS-1'!$B$5:$J$44,4, FALSE))</f>
        <v>13.659571229355612</v>
      </c>
      <c r="BE53" s="52">
        <f>$F53*'[1]INTERNAL PARAMETERS-2'!P53*(1-VLOOKUP(Q$4,'[1]INTERNAL PARAMETERS-1'!$B$5:$J$44,4, FALSE))</f>
        <v>20.567889245389132</v>
      </c>
      <c r="BF53" s="52">
        <f>$F53*'[1]INTERNAL PARAMETERS-2'!Q53*(1-VLOOKUP(R$4,'[1]INTERNAL PARAMETERS-1'!$B$5:$J$44,4, FALSE))</f>
        <v>0</v>
      </c>
      <c r="BG53" s="52">
        <f>$F53*'[1]INTERNAL PARAMETERS-2'!R53*(1-VLOOKUP(S$4,'[1]INTERNAL PARAMETERS-1'!$B$5:$J$44,4, FALSE))</f>
        <v>40.947022064164891</v>
      </c>
      <c r="BH53" s="52">
        <f>$F53*'[1]INTERNAL PARAMETERS-2'!S53*(1-VLOOKUP(T$4,'[1]INTERNAL PARAMETERS-1'!$B$5:$J$44,4, FALSE))</f>
        <v>1.9782999512392461</v>
      </c>
      <c r="BI53" s="52">
        <f>$F53*'[1]INTERNAL PARAMETERS-2'!T53*(1-VLOOKUP(U$4,'[1]INTERNAL PARAMETERS-1'!$B$5:$J$44,4, FALSE))</f>
        <v>1.5072430652824356</v>
      </c>
      <c r="BJ53" s="52">
        <f>$F53*'[1]INTERNAL PARAMETERS-2'!U53*(1-VLOOKUP(V$4,'[1]INTERNAL PARAMETERS-1'!$B$5:$J$44,4, FALSE))</f>
        <v>21.619825333041948</v>
      </c>
      <c r="BK53" s="52">
        <f>$F53*'[1]INTERNAL PARAMETERS-2'!V53*(1-VLOOKUP(W$4,'[1]INTERNAL PARAMETERS-1'!$B$5:$J$44,4, FALSE))</f>
        <v>19.311805104258159</v>
      </c>
      <c r="BL53" s="52">
        <f>$F53*'[1]INTERNAL PARAMETERS-2'!W53*(1-VLOOKUP(X$4,'[1]INTERNAL PARAMETERS-1'!$B$5:$J$44,4, FALSE))</f>
        <v>25.121103781872144</v>
      </c>
      <c r="BM53" s="52">
        <f>$F53*'[1]INTERNAL PARAMETERS-2'!X53*(1-VLOOKUP(Y$4,'[1]INTERNAL PARAMETERS-1'!$B$5:$J$44,4, FALSE))</f>
        <v>22.608935499610197</v>
      </c>
      <c r="BN53" s="52">
        <f>$F53*'[1]INTERNAL PARAMETERS-2'!Y53*(1-VLOOKUP(Z$4,'[1]INTERNAL PARAMETERS-1'!$B$5:$J$44,4, FALSE))</f>
        <v>29.831310740973169</v>
      </c>
      <c r="BO53" s="52">
        <f>$F53*'[1]INTERNAL PARAMETERS-2'!Z53*(1-VLOOKUP(AA$4,'[1]INTERNAL PARAMETERS-1'!$B$5:$J$44,4, FALSE))</f>
        <v>21.038866513243189</v>
      </c>
      <c r="BP53" s="52">
        <f>$F53*'[1]INTERNAL PARAMETERS-2'!AA53*(1-VLOOKUP(AB$4,'[1]INTERNAL PARAMETERS-1'!$B$5:$J$44,4, FALSE))</f>
        <v>13.345586384119574</v>
      </c>
      <c r="BQ53" s="52">
        <f>$F53*'[1]INTERNAL PARAMETERS-2'!AB53*(1-VLOOKUP(AC$4,'[1]INTERNAL PARAMETERS-1'!$B$5:$J$44,4, FALSE))</f>
        <v>106.45056146753373</v>
      </c>
      <c r="BR53" s="52">
        <f>$F53*'[1]INTERNAL PARAMETERS-2'!AC53*(1-VLOOKUP(AD$4,'[1]INTERNAL PARAMETERS-1'!$B$5:$J$44,4, FALSE))</f>
        <v>5.6522338749025494</v>
      </c>
      <c r="BS53" s="52">
        <f>$F53*'[1]INTERNAL PARAMETERS-2'!AD53*(1-VLOOKUP(AE$4,'[1]INTERNAL PARAMETERS-1'!$B$5:$J$44,4, FALSE))</f>
        <v>3.6111876206814864</v>
      </c>
      <c r="BT53" s="52">
        <f>$F53*'[1]INTERNAL PARAMETERS-2'!AE53*(1-VLOOKUP(AF$4,'[1]INTERNAL PARAMETERS-1'!$B$5:$J$44,4, FALSE))</f>
        <v>0</v>
      </c>
      <c r="BU53" s="52">
        <f>$F53*'[1]INTERNAL PARAMETERS-2'!AF53*(1-VLOOKUP(AG$4,'[1]INTERNAL PARAMETERS-1'!$B$5:$J$44,4, FALSE))</f>
        <v>0</v>
      </c>
      <c r="BV53" s="52">
        <f>$F53*'[1]INTERNAL PARAMETERS-2'!AG53*(1-VLOOKUP(AH$4,'[1]INTERNAL PARAMETERS-1'!$B$5:$J$44,4, FALSE))</f>
        <v>0</v>
      </c>
      <c r="BW53" s="52">
        <f>$F53*'[1]INTERNAL PARAMETERS-2'!AH53*(1-VLOOKUP(AI$4,'[1]INTERNAL PARAMETERS-1'!$B$5:$J$44,4, FALSE))</f>
        <v>0</v>
      </c>
      <c r="BX53" s="52">
        <f>$F53*'[1]INTERNAL PARAMETERS-2'!AI53*(1-VLOOKUP(AJ$4,'[1]INTERNAL PARAMETERS-1'!$B$5:$J$44,4, FALSE))</f>
        <v>0</v>
      </c>
      <c r="BY53" s="52">
        <f>$F53*'[1]INTERNAL PARAMETERS-2'!AJ53*(1-VLOOKUP(AK$4,'[1]INTERNAL PARAMETERS-1'!$B$5:$J$44,4, FALSE))</f>
        <v>0</v>
      </c>
      <c r="BZ53" s="52">
        <f>$F53*'[1]INTERNAL PARAMETERS-2'!AK53*(1-VLOOKUP(AL$4,'[1]INTERNAL PARAMETERS-1'!$B$5:$J$44,4, FALSE))</f>
        <v>2.3551034795505132</v>
      </c>
      <c r="CA53" s="52">
        <f>$F53*'[1]INTERNAL PARAMETERS-2'!AL53*(1-VLOOKUP(AM$4,'[1]INTERNAL PARAMETERS-1'!$B$5:$J$44,4, FALSE))</f>
        <v>9.7343987634380884</v>
      </c>
      <c r="CB53" s="52">
        <f>$F53*'[1]INTERNAL PARAMETERS-2'!AM53*(1-VLOOKUP(AN$4,'[1]INTERNAL PARAMETERS-1'!$B$5:$J$44,4, FALSE))</f>
        <v>2.6690883247865491</v>
      </c>
      <c r="CC53" s="52">
        <f>$F53*'[1]INTERNAL PARAMETERS-2'!AN53*(1-VLOOKUP(AO$4,'[1]INTERNAL PARAMETERS-1'!$B$5:$J$44,4, FALSE))</f>
        <v>7.5362877065055933</v>
      </c>
      <c r="CD53" s="52">
        <f>$F53*'[1]INTERNAL PARAMETERS-2'!AO53*(1-VLOOKUP(AP$4,'[1]INTERNAL PARAMETERS-1'!$B$5:$J$44,4, FALSE))</f>
        <v>28.104176951894726</v>
      </c>
      <c r="CE53" s="52">
        <f>$F53*'[1]INTERNAL PARAMETERS-2'!AP53*(1-VLOOKUP(AQ$4,'[1]INTERNAL PARAMETERS-1'!$B$5:$J$44,4, FALSE))</f>
        <v>3.6111876206814864</v>
      </c>
      <c r="CF53" s="52">
        <f>$F53*'[1]INTERNAL PARAMETERS-2'!AQ53*(1-VLOOKUP(AR$4,'[1]INTERNAL PARAMETERS-1'!$B$5:$J$44,4, FALSE))</f>
        <v>0</v>
      </c>
      <c r="CG53" s="52">
        <f>$F53*'[1]INTERNAL PARAMETERS-2'!AR53*(1-VLOOKUP(AS$4,'[1]INTERNAL PARAMETERS-1'!$B$5:$J$44,4, FALSE))</f>
        <v>0</v>
      </c>
      <c r="CH53" s="51">
        <f>$F53*'[1]INTERNAL PARAMETERS-2'!AS53*(1-VLOOKUP(AT$4,'[1]INTERNAL PARAMETERS-1'!$B$5:$J$44,4, FALSE))</f>
        <v>0</v>
      </c>
      <c r="CI53" s="50">
        <f t="shared" si="0"/>
        <v>723.80078939388318</v>
      </c>
    </row>
    <row r="54" spans="3:87" x14ac:dyDescent="0.5">
      <c r="C54" s="35" t="s">
        <v>4</v>
      </c>
      <c r="D54" s="34" t="s">
        <v>90</v>
      </c>
      <c r="E54" s="34" t="s">
        <v>76</v>
      </c>
      <c r="F54" s="147">
        <f>ESC!AF54</f>
        <v>336.28238815134262</v>
      </c>
      <c r="G54" s="53">
        <f>$F54*'[1]INTERNAL PARAMETERS-2'!F54*VLOOKUP(G$4,'[1]INTERNAL PARAMETERS-1'!$B$5:$J$44,4, FALSE)</f>
        <v>4.3885524218526513</v>
      </c>
      <c r="H54" s="52">
        <f>$F54*'[1]INTERNAL PARAMETERS-2'!G54*VLOOKUP(H$4,'[1]INTERNAL PARAMETERS-1'!$B$5:$J$44,4, FALSE)</f>
        <v>2.0651774021150255</v>
      </c>
      <c r="I54" s="52">
        <f>$F54*'[1]INTERNAL PARAMETERS-2'!H54*VLOOKUP(I$4,'[1]INTERNAL PARAMETERS-1'!$B$5:$J$44,4, FALSE)</f>
        <v>3.4989795762400826</v>
      </c>
      <c r="J54" s="52">
        <f>$F54*'[1]INTERNAL PARAMETERS-2'!I54*VLOOKUP(J$4,'[1]INTERNAL PARAMETERS-1'!$B$5:$J$44,4, FALSE)</f>
        <v>0</v>
      </c>
      <c r="K54" s="52">
        <f>$F54*'[1]INTERNAL PARAMETERS-2'!J54*VLOOKUP(K$4,'[1]INTERNAL PARAMETERS-1'!$B$5:$J$44,4, FALSE)</f>
        <v>8.6054663127928574E-2</v>
      </c>
      <c r="L54" s="52">
        <f>$F54*'[1]INTERNAL PARAMETERS-2'!K54*VLOOKUP(L$4,'[1]INTERNAL PARAMETERS-1'!$B$5:$J$44,4, FALSE)</f>
        <v>0</v>
      </c>
      <c r="M54" s="52">
        <f>$F54*'[1]INTERNAL PARAMETERS-2'!L54*VLOOKUP(M$4,'[1]INTERNAL PARAMETERS-1'!$B$5:$J$44,4, FALSE)</f>
        <v>1.4542414176768961</v>
      </c>
      <c r="N54" s="52">
        <f>$F54*'[1]INTERNAL PARAMETERS-2'!M54*VLOOKUP(N$4,'[1]INTERNAL PARAMETERS-1'!$B$5:$J$44,4, FALSE)</f>
        <v>0.48187921092534797</v>
      </c>
      <c r="O54" s="52">
        <f>$F54*'[1]INTERNAL PARAMETERS-2'!N54*VLOOKUP(O$4,'[1]INTERNAL PARAMETERS-1'!$B$5:$J$44,4, FALSE)</f>
        <v>0</v>
      </c>
      <c r="P54" s="52">
        <f>$F54*'[1]INTERNAL PARAMETERS-2'!O54*VLOOKUP(P$4,'[1]INTERNAL PARAMETERS-1'!$B$5:$J$44,4, FALSE)</f>
        <v>0</v>
      </c>
      <c r="Q54" s="52">
        <f>$F54*'[1]INTERNAL PARAMETERS-2'!P54*VLOOKUP(Q$4,'[1]INTERNAL PARAMETERS-1'!$B$5:$J$44,4, FALSE)</f>
        <v>0</v>
      </c>
      <c r="R54" s="52">
        <f>$F54*'[1]INTERNAL PARAMETERS-2'!Q54*VLOOKUP(R$4,'[1]INTERNAL PARAMETERS-1'!$B$5:$J$44,4, FALSE)</f>
        <v>8.6054663127928574E-2</v>
      </c>
      <c r="S54" s="52">
        <f>$F54*'[1]INTERNAL PARAMETERS-2'!R54*VLOOKUP(S$4,'[1]INTERNAL PARAMETERS-1'!$B$5:$J$44,4, FALSE)</f>
        <v>0.87665119484785348</v>
      </c>
      <c r="T54" s="52">
        <f>$F54*'[1]INTERNAL PARAMETERS-2'!S54*VLOOKUP(T$4,'[1]INTERNAL PARAMETERS-1'!$B$5:$J$44,4, FALSE)</f>
        <v>0.10325887010575129</v>
      </c>
      <c r="U54" s="52">
        <f>$F54*'[1]INTERNAL PARAMETERS-2'!T54*VLOOKUP(U$4,'[1]INTERNAL PARAMETERS-1'!$B$5:$J$44,4, FALSE)</f>
        <v>8.6047937480165551E-2</v>
      </c>
      <c r="V54" s="52">
        <f>$F54*'[1]INTERNAL PARAMETERS-2'!U54*VLOOKUP(V$4,'[1]INTERNAL PARAMETERS-1'!$B$5:$J$44,4, FALSE)</f>
        <v>1.4069130343684757</v>
      </c>
      <c r="W54" s="52">
        <f>$F54*'[1]INTERNAL PARAMETERS-2'!V54*VLOOKUP(W$4,'[1]INTERNAL PARAMETERS-1'!$B$5:$J$44,4, FALSE)</f>
        <v>0</v>
      </c>
      <c r="X54" s="52">
        <f>$F54*'[1]INTERNAL PARAMETERS-2'!W54*VLOOKUP(X$4,'[1]INTERNAL PARAMETERS-1'!$B$5:$J$44,4, FALSE)</f>
        <v>0</v>
      </c>
      <c r="Y54" s="52">
        <f>$F54*'[1]INTERNAL PARAMETERS-2'!X54*VLOOKUP(Y$4,'[1]INTERNAL PARAMETERS-1'!$B$5:$J$44,4, FALSE)</f>
        <v>0</v>
      </c>
      <c r="Z54" s="52">
        <f>$F54*'[1]INTERNAL PARAMETERS-2'!Y54*VLOOKUP(Z$4,'[1]INTERNAL PARAMETERS-1'!$B$5:$J$44,4, FALSE)</f>
        <v>0</v>
      </c>
      <c r="AA54" s="52">
        <f>$F54*'[1]INTERNAL PARAMETERS-2'!Z54*VLOOKUP(AA$4,'[1]INTERNAL PARAMETERS-1'!$B$5:$J$44,4, FALSE)</f>
        <v>0</v>
      </c>
      <c r="AB54" s="52">
        <f>$F54*'[1]INTERNAL PARAMETERS-2'!AA54*VLOOKUP(AB$4,'[1]INTERNAL PARAMETERS-1'!$B$5:$J$44,4, FALSE)</f>
        <v>0</v>
      </c>
      <c r="AC54" s="52">
        <f>$F54*'[1]INTERNAL PARAMETERS-2'!AB54*VLOOKUP(AC$4,'[1]INTERNAL PARAMETERS-1'!$B$5:$J$44,4, FALSE)</f>
        <v>0</v>
      </c>
      <c r="AD54" s="52">
        <f>$F54*'[1]INTERNAL PARAMETERS-2'!AC54*VLOOKUP(AD$4,'[1]INTERNAL PARAMETERS-1'!$B$5:$J$44,4, FALSE)</f>
        <v>0</v>
      </c>
      <c r="AE54" s="52">
        <f>$F54*'[1]INTERNAL PARAMETERS-2'!AD54*VLOOKUP(AE$4,'[1]INTERNAL PARAMETERS-1'!$B$5:$J$44,4, FALSE)</f>
        <v>0</v>
      </c>
      <c r="AF54" s="52">
        <f>$F54*'[1]INTERNAL PARAMETERS-2'!AE54*VLOOKUP(AF$4,'[1]INTERNAL PARAMETERS-1'!$B$5:$J$44,4, FALSE)</f>
        <v>0.17210932625585715</v>
      </c>
      <c r="AG54" s="52">
        <f>$F54*'[1]INTERNAL PARAMETERS-2'!AF54*VLOOKUP(AG$4,'[1]INTERNAL PARAMETERS-1'!$B$5:$J$44,4, FALSE)</f>
        <v>0</v>
      </c>
      <c r="AH54" s="52">
        <f>$F54*'[1]INTERNAL PARAMETERS-2'!AG54*VLOOKUP(AH$4,'[1]INTERNAL PARAMETERS-1'!$B$5:$J$44,4, FALSE)</f>
        <v>0</v>
      </c>
      <c r="AI54" s="52">
        <f>$F54*'[1]INTERNAL PARAMETERS-2'!AH54*VLOOKUP(AI$4,'[1]INTERNAL PARAMETERS-1'!$B$5:$J$44,4, FALSE)</f>
        <v>0.34418502427289921</v>
      </c>
      <c r="AJ54" s="52">
        <f>$F54*'[1]INTERNAL PARAMETERS-2'!AI54*VLOOKUP(AJ$4,'[1]INTERNAL PARAMETERS-1'!$B$5:$J$44,4, FALSE)</f>
        <v>0.25816398938378571</v>
      </c>
      <c r="AK54" s="52">
        <f>$F54*'[1]INTERNAL PARAMETERS-2'!AJ54*VLOOKUP(AK$4,'[1]INTERNAL PARAMETERS-1'!$B$5:$J$44,4, FALSE)</f>
        <v>0.17210932625585715</v>
      </c>
      <c r="AL54" s="52">
        <f>$F54*'[1]INTERNAL PARAMETERS-2'!AK54*VLOOKUP(AL$4,'[1]INTERNAL PARAMETERS-1'!$B$5:$J$44,4, FALSE)</f>
        <v>0</v>
      </c>
      <c r="AM54" s="52">
        <f>$F54*'[1]INTERNAL PARAMETERS-2'!AL54*VLOOKUP(AM$4,'[1]INTERNAL PARAMETERS-1'!$B$5:$J$44,4, FALSE)</f>
        <v>0</v>
      </c>
      <c r="AN54" s="52">
        <f>$F54*'[1]INTERNAL PARAMETERS-2'!AM54*VLOOKUP(AN$4,'[1]INTERNAL PARAMETERS-1'!$B$5:$J$44,4, FALSE)</f>
        <v>0</v>
      </c>
      <c r="AO54" s="52">
        <f>$F54*'[1]INTERNAL PARAMETERS-2'!AN54*VLOOKUP(AO$4,'[1]INTERNAL PARAMETERS-1'!$B$5:$J$44,4, FALSE)</f>
        <v>0</v>
      </c>
      <c r="AP54" s="52">
        <f>$F54*'[1]INTERNAL PARAMETERS-2'!AO54*VLOOKUP(AP$4,'[1]INTERNAL PARAMETERS-1'!$B$5:$J$44,4, FALSE)</f>
        <v>0</v>
      </c>
      <c r="AQ54" s="52">
        <f>$F54*'[1]INTERNAL PARAMETERS-2'!AP54*VLOOKUP(AQ$4,'[1]INTERNAL PARAMETERS-1'!$B$5:$J$44,4, FALSE)</f>
        <v>0</v>
      </c>
      <c r="AR54" s="52">
        <f>$F54*'[1]INTERNAL PARAMETERS-2'!AQ54*VLOOKUP(AR$4,'[1]INTERNAL PARAMETERS-1'!$B$5:$J$44,4, FALSE)</f>
        <v>0</v>
      </c>
      <c r="AS54" s="52">
        <f>$F54*'[1]INTERNAL PARAMETERS-2'!AR54*VLOOKUP(AS$4,'[1]INTERNAL PARAMETERS-1'!$B$5:$J$44,4, FALSE)</f>
        <v>0</v>
      </c>
      <c r="AT54" s="51">
        <f>$F54*'[1]INTERNAL PARAMETERS-2'!AS54*VLOOKUP(AT$4,'[1]INTERNAL PARAMETERS-1'!$B$5:$J$44,4, FALSE)</f>
        <v>0</v>
      </c>
      <c r="AU54" s="53">
        <f>$F54*'[1]INTERNAL PARAMETERS-2'!F54*(1-VLOOKUP(G$4,'[1]INTERNAL PARAMETERS-1'!$B$5:$J$44,4, FALSE))</f>
        <v>0</v>
      </c>
      <c r="AV54" s="52">
        <f>$F54*'[1]INTERNAL PARAMETERS-2'!G54*(1-VLOOKUP(H$4,'[1]INTERNAL PARAMETERS-1'!$B$5:$J$44,4, FALSE))</f>
        <v>0</v>
      </c>
      <c r="AW54" s="52">
        <f>$F54*'[1]INTERNAL PARAMETERS-2'!H54*(1-VLOOKUP(I$4,'[1]INTERNAL PARAMETERS-1'!$B$5:$J$44,4, FALSE))</f>
        <v>66.48061194856156</v>
      </c>
      <c r="AX54" s="52">
        <f>$F54*'[1]INTERNAL PARAMETERS-2'!I54*(1-VLOOKUP(J$4,'[1]INTERNAL PARAMETERS-1'!$B$5:$J$44,4, FALSE))</f>
        <v>0</v>
      </c>
      <c r="AY54" s="52">
        <f>$F54*'[1]INTERNAL PARAMETERS-2'!J54*(1-VLOOKUP(K$4,'[1]INTERNAL PARAMETERS-1'!$B$5:$J$44,4, FALSE))</f>
        <v>0</v>
      </c>
      <c r="AZ54" s="52">
        <f>$F54*'[1]INTERNAL PARAMETERS-2'!K54*(1-VLOOKUP(L$4,'[1]INTERNAL PARAMETERS-1'!$B$5:$J$44,4, FALSE))</f>
        <v>0</v>
      </c>
      <c r="BA54" s="52">
        <f>$F54*'[1]INTERNAL PARAMETERS-2'!L54*(1-VLOOKUP(M$4,'[1]INTERNAL PARAMETERS-1'!$B$5:$J$44,4, FALSE))</f>
        <v>27.630586935861022</v>
      </c>
      <c r="BB54" s="52">
        <f>$F54*'[1]INTERNAL PARAMETERS-2'!M54*(1-VLOOKUP(N$4,'[1]INTERNAL PARAMETERS-1'!$B$5:$J$44,4, FALSE))</f>
        <v>9.1557050075816111</v>
      </c>
      <c r="BC54" s="52">
        <f>$F54*'[1]INTERNAL PARAMETERS-2'!N54*(1-VLOOKUP(O$4,'[1]INTERNAL PARAMETERS-1'!$B$5:$J$44,4, FALSE))</f>
        <v>40.873611009049014</v>
      </c>
      <c r="BD54" s="52">
        <f>$F54*'[1]INTERNAL PARAMETERS-2'!O54*(1-VLOOKUP(P$4,'[1]INTERNAL PARAMETERS-1'!$B$5:$J$44,4, FALSE))</f>
        <v>7.6584278512810462</v>
      </c>
      <c r="BE54" s="52">
        <f>$F54*'[1]INTERNAL PARAMETERS-2'!P54*(1-VLOOKUP(Q$4,'[1]INTERNAL PARAMETERS-1'!$B$5:$J$44,4, FALSE))</f>
        <v>9.2073109028673148</v>
      </c>
      <c r="BF54" s="52">
        <f>$F54*'[1]INTERNAL PARAMETERS-2'!Q54*(1-VLOOKUP(R$4,'[1]INTERNAL PARAMETERS-1'!$B$5:$J$44,4, FALSE))</f>
        <v>0</v>
      </c>
      <c r="BG54" s="52">
        <f>$F54*'[1]INTERNAL PARAMETERS-2'!R54*(1-VLOOKUP(S$4,'[1]INTERNAL PARAMETERS-1'!$B$5:$J$44,4, FALSE))</f>
        <v>16.656372702109213</v>
      </c>
      <c r="BH54" s="52">
        <f>$F54*'[1]INTERNAL PARAMETERS-2'!S54*(1-VLOOKUP(T$4,'[1]INTERNAL PARAMETERS-1'!$B$5:$J$44,4, FALSE))</f>
        <v>0.92932983095176147</v>
      </c>
      <c r="BI54" s="52">
        <f>$F54*'[1]INTERNAL PARAMETERS-2'!T54*(1-VLOOKUP(U$4,'[1]INTERNAL PARAMETERS-1'!$B$5:$J$44,4, FALSE))</f>
        <v>0.3441917499206622</v>
      </c>
      <c r="BJ54" s="52">
        <f>$F54*'[1]INTERNAL PARAMETERS-2'!U54*(1-VLOOKUP(V$4,'[1]INTERNAL PARAMETERS-1'!$B$5:$J$44,4, FALSE))</f>
        <v>7.9725071947546953</v>
      </c>
      <c r="BK54" s="52">
        <f>$F54*'[1]INTERNAL PARAMETERS-2'!V54*(1-VLOOKUP(W$4,'[1]INTERNAL PARAMETERS-1'!$B$5:$J$44,4, FALSE))</f>
        <v>7.3142428270081474</v>
      </c>
      <c r="BL54" s="52">
        <f>$F54*'[1]INTERNAL PARAMETERS-2'!W54*(1-VLOOKUP(X$4,'[1]INTERNAL PARAMETERS-1'!$B$5:$J$44,4, FALSE))</f>
        <v>14.198212338376651</v>
      </c>
      <c r="BM54" s="52">
        <f>$F54*'[1]INTERNAL PARAMETERS-2'!X54*(1-VLOOKUP(Y$4,'[1]INTERNAL PARAMETERS-1'!$B$5:$J$44,4, FALSE))</f>
        <v>9.6375842185069587</v>
      </c>
      <c r="BN54" s="52">
        <f>$F54*'[1]INTERNAL PARAMETERS-2'!Y54*(1-VLOOKUP(Z$4,'[1]INTERNAL PARAMETERS-1'!$B$5:$J$44,4, FALSE))</f>
        <v>14.112157675248724</v>
      </c>
      <c r="BO54" s="52">
        <f>$F54*'[1]INTERNAL PARAMETERS-2'!Z54*(1-VLOOKUP(AA$4,'[1]INTERNAL PARAMETERS-1'!$B$5:$J$44,4, FALSE))</f>
        <v>9.8096599165239997</v>
      </c>
      <c r="BP54" s="52">
        <f>$F54*'[1]INTERNAL PARAMETERS-2'!AA54*(1-VLOOKUP(AB$4,'[1]INTERNAL PARAMETERS-1'!$B$5:$J$44,4, FALSE))</f>
        <v>3.5280394188121811</v>
      </c>
      <c r="BQ54" s="52">
        <f>$F54*'[1]INTERNAL PARAMETERS-2'!AB54*(1-VLOOKUP(AC$4,'[1]INTERNAL PARAMETERS-1'!$B$5:$J$44,4, FALSE))</f>
        <v>47.413395496144616</v>
      </c>
      <c r="BR54" s="52">
        <f>$F54*'[1]INTERNAL PARAMETERS-2'!AC54*(1-VLOOKUP(AD$4,'[1]INTERNAL PARAMETERS-1'!$B$5:$J$44,4, FALSE))</f>
        <v>2.7535810788996389</v>
      </c>
      <c r="BS54" s="52">
        <f>$F54*'[1]INTERNAL PARAMETERS-2'!AD54*(1-VLOOKUP(AE$4,'[1]INTERNAL PARAMETERS-1'!$B$5:$J$44,4, FALSE))</f>
        <v>1.2046980273133698</v>
      </c>
      <c r="BT54" s="52">
        <f>$F54*'[1]INTERNAL PARAMETERS-2'!AE54*(1-VLOOKUP(AF$4,'[1]INTERNAL PARAMETERS-1'!$B$5:$J$44,4, FALSE))</f>
        <v>0</v>
      </c>
      <c r="BU54" s="52">
        <f>$F54*'[1]INTERNAL PARAMETERS-2'!AF54*(1-VLOOKUP(AG$4,'[1]INTERNAL PARAMETERS-1'!$B$5:$J$44,4, FALSE))</f>
        <v>0</v>
      </c>
      <c r="BV54" s="52">
        <f>$F54*'[1]INTERNAL PARAMETERS-2'!AG54*(1-VLOOKUP(AH$4,'[1]INTERNAL PARAMETERS-1'!$B$5:$J$44,4, FALSE))</f>
        <v>0</v>
      </c>
      <c r="BW54" s="52">
        <f>$F54*'[1]INTERNAL PARAMETERS-2'!AH54*(1-VLOOKUP(AI$4,'[1]INTERNAL PARAMETERS-1'!$B$5:$J$44,4, FALSE))</f>
        <v>0</v>
      </c>
      <c r="BX54" s="52">
        <f>$F54*'[1]INTERNAL PARAMETERS-2'!AI54*(1-VLOOKUP(AJ$4,'[1]INTERNAL PARAMETERS-1'!$B$5:$J$44,4, FALSE))</f>
        <v>0</v>
      </c>
      <c r="BY54" s="52">
        <f>$F54*'[1]INTERNAL PARAMETERS-2'!AJ54*(1-VLOOKUP(AK$4,'[1]INTERNAL PARAMETERS-1'!$B$5:$J$44,4, FALSE))</f>
        <v>0</v>
      </c>
      <c r="BZ54" s="52">
        <f>$F54*'[1]INTERNAL PARAMETERS-2'!AK54*(1-VLOOKUP(AL$4,'[1]INTERNAL PARAMETERS-1'!$B$5:$J$44,4, FALSE))</f>
        <v>0.60234901365668492</v>
      </c>
      <c r="CA54" s="52">
        <f>$F54*'[1]INTERNAL PARAMETERS-2'!AL54*(1-VLOOKUP(AM$4,'[1]INTERNAL PARAMETERS-1'!$B$5:$J$44,4, FALSE))</f>
        <v>3.7862034081959663</v>
      </c>
      <c r="CB54" s="52">
        <f>$F54*'[1]INTERNAL PARAMETERS-2'!AM54*(1-VLOOKUP(AN$4,'[1]INTERNAL PARAMETERS-1'!$B$5:$J$44,4, FALSE))</f>
        <v>0.60234901365668492</v>
      </c>
      <c r="CC54" s="52">
        <f>$F54*'[1]INTERNAL PARAMETERS-2'!AN54*(1-VLOOKUP(AO$4,'[1]INTERNAL PARAMETERS-1'!$B$5:$J$44,4, FALSE))</f>
        <v>3.7862034081959663</v>
      </c>
      <c r="CD54" s="52">
        <f>$F54*'[1]INTERNAL PARAMETERS-2'!AO54*(1-VLOOKUP(AP$4,'[1]INTERNAL PARAMETERS-1'!$B$5:$J$44,4, FALSE))</f>
        <v>12.821404984807424</v>
      </c>
      <c r="CE54" s="52">
        <f>$F54*'[1]INTERNAL PARAMETERS-2'!AP54*(1-VLOOKUP(AQ$4,'[1]INTERNAL PARAMETERS-1'!$B$5:$J$44,4, FALSE))</f>
        <v>2.151232065242954</v>
      </c>
      <c r="CF54" s="52">
        <f>$F54*'[1]INTERNAL PARAMETERS-2'!AQ54*(1-VLOOKUP(AR$4,'[1]INTERNAL PARAMETERS-1'!$B$5:$J$44,4, FALSE))</f>
        <v>8.6054663127928574E-2</v>
      </c>
      <c r="CG54" s="52">
        <f>$F54*'[1]INTERNAL PARAMETERS-2'!AR54*(1-VLOOKUP(AS$4,'[1]INTERNAL PARAMETERS-1'!$B$5:$J$44,4, FALSE))</f>
        <v>8.6054663127928574E-2</v>
      </c>
      <c r="CH54" s="51">
        <f>$F54*'[1]INTERNAL PARAMETERS-2'!AS54*(1-VLOOKUP(AT$4,'[1]INTERNAL PARAMETERS-1'!$B$5:$J$44,4, FALSE))</f>
        <v>0</v>
      </c>
      <c r="CI54" s="50">
        <f t="shared" si="0"/>
        <v>336.28245540782018</v>
      </c>
    </row>
    <row r="55" spans="3:87" x14ac:dyDescent="0.5">
      <c r="C55" s="35" t="s">
        <v>4</v>
      </c>
      <c r="D55" s="34" t="s">
        <v>90</v>
      </c>
      <c r="E55" s="34" t="s">
        <v>75</v>
      </c>
      <c r="F55" s="147">
        <f>ESC!AF55</f>
        <v>141.00767949521963</v>
      </c>
      <c r="G55" s="53">
        <f>$F55*'[1]INTERNAL PARAMETERS-2'!F55*VLOOKUP(G$4,'[1]INTERNAL PARAMETERS-1'!$B$5:$J$44,4, FALSE)</f>
        <v>0.7730746028325417</v>
      </c>
      <c r="H55" s="52">
        <f>$F55*'[1]INTERNAL PARAMETERS-2'!G55*VLOOKUP(H$4,'[1]INTERNAL PARAMETERS-1'!$B$5:$J$44,4, FALSE)</f>
        <v>0.50249496664916471</v>
      </c>
      <c r="I55" s="52">
        <f>$F55*'[1]INTERNAL PARAMETERS-2'!H55*VLOOKUP(I$4,'[1]INTERNAL PARAMETERS-1'!$B$5:$J$44,4, FALSE)</f>
        <v>1.4911477502011778</v>
      </c>
      <c r="J55" s="52">
        <f>$F55*'[1]INTERNAL PARAMETERS-2'!I55*VLOOKUP(J$4,'[1]INTERNAL PARAMETERS-1'!$B$5:$J$44,4, FALSE)</f>
        <v>0</v>
      </c>
      <c r="K55" s="52">
        <f>$F55*'[1]INTERNAL PARAMETERS-2'!J55*VLOOKUP(K$4,'[1]INTERNAL PARAMETERS-1'!$B$5:$J$44,4, FALSE)</f>
        <v>0</v>
      </c>
      <c r="L55" s="52">
        <f>$F55*'[1]INTERNAL PARAMETERS-2'!K55*VLOOKUP(L$4,'[1]INTERNAL PARAMETERS-1'!$B$5:$J$44,4, FALSE)</f>
        <v>0</v>
      </c>
      <c r="M55" s="52">
        <f>$F55*'[1]INTERNAL PARAMETERS-2'!L55*VLOOKUP(M$4,'[1]INTERNAL PARAMETERS-1'!$B$5:$J$44,4, FALSE)</f>
        <v>0.83877924620853173</v>
      </c>
      <c r="N55" s="52">
        <f>$F55*'[1]INTERNAL PARAMETERS-2'!M55*VLOOKUP(N$4,'[1]INTERNAL PARAMETERS-1'!$B$5:$J$44,4, FALSE)</f>
        <v>0.16620998205140025</v>
      </c>
      <c r="O55" s="52">
        <f>$F55*'[1]INTERNAL PARAMETERS-2'!N55*VLOOKUP(O$4,'[1]INTERNAL PARAMETERS-1'!$B$5:$J$44,4, FALSE)</f>
        <v>0</v>
      </c>
      <c r="P55" s="52">
        <f>$F55*'[1]INTERNAL PARAMETERS-2'!O55*VLOOKUP(P$4,'[1]INTERNAL PARAMETERS-1'!$B$5:$J$44,4, FALSE)</f>
        <v>0</v>
      </c>
      <c r="Q55" s="52">
        <f>$F55*'[1]INTERNAL PARAMETERS-2'!P55*VLOOKUP(Q$4,'[1]INTERNAL PARAMETERS-1'!$B$5:$J$44,4, FALSE)</f>
        <v>0</v>
      </c>
      <c r="R55" s="52">
        <f>$F55*'[1]INTERNAL PARAMETERS-2'!Q55*VLOOKUP(R$4,'[1]INTERNAL PARAMETERS-1'!$B$5:$J$44,4, FALSE)</f>
        <v>0</v>
      </c>
      <c r="S55" s="52">
        <f>$F55*'[1]INTERNAL PARAMETERS-2'!R55*VLOOKUP(S$4,'[1]INTERNAL PARAMETERS-1'!$B$5:$J$44,4, FALSE)</f>
        <v>0.34102495774399633</v>
      </c>
      <c r="T55" s="52">
        <f>$F55*'[1]INTERNAL PARAMETERS-2'!S55*VLOOKUP(T$4,'[1]INTERNAL PARAMETERS-1'!$B$5:$J$44,4, FALSE)</f>
        <v>4.6384476169952504E-2</v>
      </c>
      <c r="U55" s="52">
        <f>$F55*'[1]INTERNAL PARAMETERS-2'!T55*VLOOKUP(U$4,'[1]INTERNAL PARAMETERS-1'!$B$5:$J$44,4, FALSE)</f>
        <v>1.5460081979855881E-2</v>
      </c>
      <c r="V55" s="52">
        <f>$F55*'[1]INTERNAL PARAMETERS-2'!U55*VLOOKUP(V$4,'[1]INTERNAL PARAMETERS-1'!$B$5:$J$44,4, FALSE)</f>
        <v>0.66097349763384206</v>
      </c>
      <c r="W55" s="52">
        <f>$F55*'[1]INTERNAL PARAMETERS-2'!V55*VLOOKUP(W$4,'[1]INTERNAL PARAMETERS-1'!$B$5:$J$44,4, FALSE)</f>
        <v>0</v>
      </c>
      <c r="X55" s="52">
        <f>$F55*'[1]INTERNAL PARAMETERS-2'!W55*VLOOKUP(X$4,'[1]INTERNAL PARAMETERS-1'!$B$5:$J$44,4, FALSE)</f>
        <v>0</v>
      </c>
      <c r="Y55" s="52">
        <f>$F55*'[1]INTERNAL PARAMETERS-2'!X55*VLOOKUP(Y$4,'[1]INTERNAL PARAMETERS-1'!$B$5:$J$44,4, FALSE)</f>
        <v>0</v>
      </c>
      <c r="Z55" s="52">
        <f>$F55*'[1]INTERNAL PARAMETERS-2'!Y55*VLOOKUP(Z$4,'[1]INTERNAL PARAMETERS-1'!$B$5:$J$44,4, FALSE)</f>
        <v>0</v>
      </c>
      <c r="AA55" s="52">
        <f>$F55*'[1]INTERNAL PARAMETERS-2'!Z55*VLOOKUP(AA$4,'[1]INTERNAL PARAMETERS-1'!$B$5:$J$44,4, FALSE)</f>
        <v>0</v>
      </c>
      <c r="AB55" s="52">
        <f>$F55*'[1]INTERNAL PARAMETERS-2'!AA55*VLOOKUP(AB$4,'[1]INTERNAL PARAMETERS-1'!$B$5:$J$44,4, FALSE)</f>
        <v>0</v>
      </c>
      <c r="AC55" s="52">
        <f>$F55*'[1]INTERNAL PARAMETERS-2'!AB55*VLOOKUP(AC$4,'[1]INTERNAL PARAMETERS-1'!$B$5:$J$44,4, FALSE)</f>
        <v>0</v>
      </c>
      <c r="AD55" s="52">
        <f>$F55*'[1]INTERNAL PARAMETERS-2'!AC55*VLOOKUP(AD$4,'[1]INTERNAL PARAMETERS-1'!$B$5:$J$44,4, FALSE)</f>
        <v>0</v>
      </c>
      <c r="AE55" s="52">
        <f>$F55*'[1]INTERNAL PARAMETERS-2'!AD55*VLOOKUP(AE$4,'[1]INTERNAL PARAMETERS-1'!$B$5:$J$44,4, FALSE)</f>
        <v>0</v>
      </c>
      <c r="AF55" s="52">
        <f>$F55*'[1]INTERNAL PARAMETERS-2'!AE55*VLOOKUP(AF$4,'[1]INTERNAL PARAMETERS-1'!$B$5:$J$44,4, FALSE)</f>
        <v>0</v>
      </c>
      <c r="AG55" s="52">
        <f>$F55*'[1]INTERNAL PARAMETERS-2'!AF55*VLOOKUP(AG$4,'[1]INTERNAL PARAMETERS-1'!$B$5:$J$44,4, FALSE)</f>
        <v>0</v>
      </c>
      <c r="AH55" s="52">
        <f>$F55*'[1]INTERNAL PARAMETERS-2'!AG55*VLOOKUP(AH$4,'[1]INTERNAL PARAMETERS-1'!$B$5:$J$44,4, FALSE)</f>
        <v>0</v>
      </c>
      <c r="AI55" s="52">
        <f>$F55*'[1]INTERNAL PARAMETERS-2'!AH55*VLOOKUP(AI$4,'[1]INTERNAL PARAMETERS-1'!$B$5:$J$44,4, FALSE)</f>
        <v>7.7300409899279401E-2</v>
      </c>
      <c r="AJ55" s="52">
        <f>$F55*'[1]INTERNAL PARAMETERS-2'!AI55*VLOOKUP(AJ$4,'[1]INTERNAL PARAMETERS-1'!$B$5:$J$44,4, FALSE)</f>
        <v>0.15461492056650833</v>
      </c>
      <c r="AK55" s="52">
        <f>$F55*'[1]INTERNAL PARAMETERS-2'!AJ55*VLOOKUP(AK$4,'[1]INTERNAL PARAMETERS-1'!$B$5:$J$44,4, FALSE)</f>
        <v>0</v>
      </c>
      <c r="AL55" s="52">
        <f>$F55*'[1]INTERNAL PARAMETERS-2'!AK55*VLOOKUP(AL$4,'[1]INTERNAL PARAMETERS-1'!$B$5:$J$44,4, FALSE)</f>
        <v>0</v>
      </c>
      <c r="AM55" s="52">
        <f>$F55*'[1]INTERNAL PARAMETERS-2'!AL55*VLOOKUP(AM$4,'[1]INTERNAL PARAMETERS-1'!$B$5:$J$44,4, FALSE)</f>
        <v>0</v>
      </c>
      <c r="AN55" s="52">
        <f>$F55*'[1]INTERNAL PARAMETERS-2'!AM55*VLOOKUP(AN$4,'[1]INTERNAL PARAMETERS-1'!$B$5:$J$44,4, FALSE)</f>
        <v>0</v>
      </c>
      <c r="AO55" s="52">
        <f>$F55*'[1]INTERNAL PARAMETERS-2'!AN55*VLOOKUP(AO$4,'[1]INTERNAL PARAMETERS-1'!$B$5:$J$44,4, FALSE)</f>
        <v>0</v>
      </c>
      <c r="AP55" s="52">
        <f>$F55*'[1]INTERNAL PARAMETERS-2'!AO55*VLOOKUP(AP$4,'[1]INTERNAL PARAMETERS-1'!$B$5:$J$44,4, FALSE)</f>
        <v>0</v>
      </c>
      <c r="AQ55" s="52">
        <f>$F55*'[1]INTERNAL PARAMETERS-2'!AP55*VLOOKUP(AQ$4,'[1]INTERNAL PARAMETERS-1'!$B$5:$J$44,4, FALSE)</f>
        <v>0</v>
      </c>
      <c r="AR55" s="52">
        <f>$F55*'[1]INTERNAL PARAMETERS-2'!AQ55*VLOOKUP(AR$4,'[1]INTERNAL PARAMETERS-1'!$B$5:$J$44,4, FALSE)</f>
        <v>0</v>
      </c>
      <c r="AS55" s="52">
        <f>$F55*'[1]INTERNAL PARAMETERS-2'!AR55*VLOOKUP(AS$4,'[1]INTERNAL PARAMETERS-1'!$B$5:$J$44,4, FALSE)</f>
        <v>0</v>
      </c>
      <c r="AT55" s="51">
        <f>$F55*'[1]INTERNAL PARAMETERS-2'!AS55*VLOOKUP(AT$4,'[1]INTERNAL PARAMETERS-1'!$B$5:$J$44,4, FALSE)</f>
        <v>0</v>
      </c>
      <c r="AU55" s="53">
        <f>$F55*'[1]INTERNAL PARAMETERS-2'!F55*(1-VLOOKUP(G$4,'[1]INTERNAL PARAMETERS-1'!$B$5:$J$44,4, FALSE))</f>
        <v>0</v>
      </c>
      <c r="AV55" s="52">
        <f>$F55*'[1]INTERNAL PARAMETERS-2'!G55*(1-VLOOKUP(H$4,'[1]INTERNAL PARAMETERS-1'!$B$5:$J$44,4, FALSE))</f>
        <v>0</v>
      </c>
      <c r="AW55" s="52">
        <f>$F55*'[1]INTERNAL PARAMETERS-2'!H55*(1-VLOOKUP(I$4,'[1]INTERNAL PARAMETERS-1'!$B$5:$J$44,4, FALSE))</f>
        <v>28.331807253822376</v>
      </c>
      <c r="AX55" s="52">
        <f>$F55*'[1]INTERNAL PARAMETERS-2'!I55*(1-VLOOKUP(J$4,'[1]INTERNAL PARAMETERS-1'!$B$5:$J$44,4, FALSE))</f>
        <v>0</v>
      </c>
      <c r="AY55" s="52">
        <f>$F55*'[1]INTERNAL PARAMETERS-2'!J55*(1-VLOOKUP(K$4,'[1]INTERNAL PARAMETERS-1'!$B$5:$J$44,4, FALSE))</f>
        <v>0</v>
      </c>
      <c r="AZ55" s="52">
        <f>$F55*'[1]INTERNAL PARAMETERS-2'!K55*(1-VLOOKUP(L$4,'[1]INTERNAL PARAMETERS-1'!$B$5:$J$44,4, FALSE))</f>
        <v>0</v>
      </c>
      <c r="BA55" s="52">
        <f>$F55*'[1]INTERNAL PARAMETERS-2'!L55*(1-VLOOKUP(M$4,'[1]INTERNAL PARAMETERS-1'!$B$5:$J$44,4, FALSE))</f>
        <v>15.9368056779621</v>
      </c>
      <c r="BB55" s="52">
        <f>$F55*'[1]INTERNAL PARAMETERS-2'!M55*(1-VLOOKUP(N$4,'[1]INTERNAL PARAMETERS-1'!$B$5:$J$44,4, FALSE))</f>
        <v>3.1579896589766046</v>
      </c>
      <c r="BC55" s="52">
        <f>$F55*'[1]INTERNAL PARAMETERS-2'!N55*(1-VLOOKUP(O$4,'[1]INTERNAL PARAMETERS-1'!$B$5:$J$44,4, FALSE))</f>
        <v>17.394044606436665</v>
      </c>
      <c r="BD55" s="52">
        <f>$F55*'[1]INTERNAL PARAMETERS-2'!O55*(1-VLOOKUP(P$4,'[1]INTERNAL PARAMETERS-1'!$B$5:$J$44,4, FALSE))</f>
        <v>2.8990050842781194</v>
      </c>
      <c r="BE55" s="52">
        <f>$F55*'[1]INTERNAL PARAMETERS-2'!P55*(1-VLOOKUP(Q$4,'[1]INTERNAL PARAMETERS-1'!$B$5:$J$44,4, FALSE))</f>
        <v>4.8703347459251383</v>
      </c>
      <c r="BF55" s="52">
        <f>$F55*'[1]INTERNAL PARAMETERS-2'!Q55*(1-VLOOKUP(R$4,'[1]INTERNAL PARAMETERS-1'!$B$5:$J$44,4, FALSE))</f>
        <v>0</v>
      </c>
      <c r="BG55" s="52">
        <f>$F55*'[1]INTERNAL PARAMETERS-2'!R55*(1-VLOOKUP(S$4,'[1]INTERNAL PARAMETERS-1'!$B$5:$J$44,4, FALSE))</f>
        <v>6.4794741971359286</v>
      </c>
      <c r="BH55" s="52">
        <f>$F55*'[1]INTERNAL PARAMETERS-2'!S55*(1-VLOOKUP(T$4,'[1]INTERNAL PARAMETERS-1'!$B$5:$J$44,4, FALSE))</f>
        <v>0.41746028552957248</v>
      </c>
      <c r="BI55" s="52">
        <f>$F55*'[1]INTERNAL PARAMETERS-2'!T55*(1-VLOOKUP(U$4,'[1]INTERNAL PARAMETERS-1'!$B$5:$J$44,4, FALSE))</f>
        <v>6.1840327919423524E-2</v>
      </c>
      <c r="BJ55" s="52">
        <f>$F55*'[1]INTERNAL PARAMETERS-2'!U55*(1-VLOOKUP(V$4,'[1]INTERNAL PARAMETERS-1'!$B$5:$J$44,4, FALSE))</f>
        <v>3.7455164865917716</v>
      </c>
      <c r="BK55" s="52">
        <f>$F55*'[1]INTERNAL PARAMETERS-2'!V55*(1-VLOOKUP(W$4,'[1]INTERNAL PARAMETERS-1'!$B$5:$J$44,4, FALSE))</f>
        <v>2.8603548793284799</v>
      </c>
      <c r="BL55" s="52">
        <f>$F55*'[1]INTERNAL PARAMETERS-2'!W55*(1-VLOOKUP(X$4,'[1]INTERNAL PARAMETERS-1'!$B$5:$J$44,4, FALSE))</f>
        <v>5.4887803274232221</v>
      </c>
      <c r="BM55" s="52">
        <f>$F55*'[1]INTERNAL PARAMETERS-2'!X55*(1-VLOOKUP(Y$4,'[1]INTERNAL PARAMETERS-1'!$B$5:$J$44,4, FALSE))</f>
        <v>4.7157198253586303</v>
      </c>
      <c r="BN55" s="52">
        <f>$F55*'[1]INTERNAL PARAMETERS-2'!Y55*(1-VLOOKUP(Z$4,'[1]INTERNAL PARAMETERS-1'!$B$5:$J$44,4, FALSE))</f>
        <v>4.7157198253586303</v>
      </c>
      <c r="BO55" s="52">
        <f>$F55*'[1]INTERNAL PARAMETERS-2'!Z55*(1-VLOOKUP(AA$4,'[1]INTERNAL PARAMETERS-1'!$B$5:$J$44,4, FALSE))</f>
        <v>3.8266946076771697</v>
      </c>
      <c r="BP55" s="52">
        <f>$F55*'[1]INTERNAL PARAMETERS-2'!AA55*(1-VLOOKUP(AB$4,'[1]INTERNAL PARAMETERS-1'!$B$5:$J$44,4, FALSE))</f>
        <v>1.1596048538648378</v>
      </c>
      <c r="BQ55" s="52">
        <f>$F55*'[1]INTERNAL PARAMETERS-2'!AB55*(1-VLOOKUP(AC$4,'[1]INTERNAL PARAMETERS-1'!$B$5:$J$44,4, FALSE))</f>
        <v>20.022470054531411</v>
      </c>
      <c r="BR55" s="52">
        <f>$F55*'[1]INTERNAL PARAMETERS-2'!AC55*(1-VLOOKUP(AD$4,'[1]INTERNAL PARAMETERS-1'!$B$5:$J$44,4, FALSE))</f>
        <v>0.54114517159880438</v>
      </c>
      <c r="BS55" s="52">
        <f>$F55*'[1]INTERNAL PARAMETERS-2'!AD55*(1-VLOOKUP(AE$4,'[1]INTERNAL PARAMETERS-1'!$B$5:$J$44,4, FALSE))</f>
        <v>0.34788004608265632</v>
      </c>
      <c r="BT55" s="52">
        <f>$F55*'[1]INTERNAL PARAMETERS-2'!AE55*(1-VLOOKUP(AF$4,'[1]INTERNAL PARAMETERS-1'!$B$5:$J$44,4, FALSE))</f>
        <v>0</v>
      </c>
      <c r="BU55" s="52">
        <f>$F55*'[1]INTERNAL PARAMETERS-2'!AF55*(1-VLOOKUP(AG$4,'[1]INTERNAL PARAMETERS-1'!$B$5:$J$44,4, FALSE))</f>
        <v>0</v>
      </c>
      <c r="BV55" s="52">
        <f>$F55*'[1]INTERNAL PARAMETERS-2'!AG55*(1-VLOOKUP(AH$4,'[1]INTERNAL PARAMETERS-1'!$B$5:$J$44,4, FALSE))</f>
        <v>0</v>
      </c>
      <c r="BW55" s="52">
        <f>$F55*'[1]INTERNAL PARAMETERS-2'!AH55*(1-VLOOKUP(AI$4,'[1]INTERNAL PARAMETERS-1'!$B$5:$J$44,4, FALSE))</f>
        <v>0</v>
      </c>
      <c r="BX55" s="52">
        <f>$F55*'[1]INTERNAL PARAMETERS-2'!AI55*(1-VLOOKUP(AJ$4,'[1]INTERNAL PARAMETERS-1'!$B$5:$J$44,4, FALSE))</f>
        <v>0</v>
      </c>
      <c r="BY55" s="52">
        <f>$F55*'[1]INTERNAL PARAMETERS-2'!AJ55*(1-VLOOKUP(AK$4,'[1]INTERNAL PARAMETERS-1'!$B$5:$J$44,4, FALSE))</f>
        <v>0</v>
      </c>
      <c r="BZ55" s="52">
        <f>$F55*'[1]INTERNAL PARAMETERS-2'!AK55*(1-VLOOKUP(AL$4,'[1]INTERNAL PARAMETERS-1'!$B$5:$J$44,4, FALSE))</f>
        <v>0.23191533046578774</v>
      </c>
      <c r="CA55" s="52">
        <f>$F55*'[1]INTERNAL PARAMETERS-2'!AL55*(1-VLOOKUP(AM$4,'[1]INTERNAL PARAMETERS-1'!$B$5:$J$44,4, FALSE))</f>
        <v>1.5847853098467735</v>
      </c>
      <c r="CB55" s="52">
        <f>$F55*'[1]INTERNAL PARAMETERS-2'!AM55*(1-VLOOKUP(AN$4,'[1]INTERNAL PARAMETERS-1'!$B$5:$J$44,4, FALSE))</f>
        <v>0.54114517159880438</v>
      </c>
      <c r="CC55" s="52">
        <f>$F55*'[1]INTERNAL PARAMETERS-2'!AN55*(1-VLOOKUP(AO$4,'[1]INTERNAL PARAMETERS-1'!$B$5:$J$44,4, FALSE))</f>
        <v>0.69576009216531265</v>
      </c>
      <c r="CD55" s="52">
        <f>$F55*'[1]INTERNAL PARAMETERS-2'!AO55*(1-VLOOKUP(AP$4,'[1]INTERNAL PARAMETERS-1'!$B$5:$J$44,4, FALSE))</f>
        <v>5.1409002813405662</v>
      </c>
      <c r="CE55" s="52">
        <f>$F55*'[1]INTERNAL PARAMETERS-2'!AP55*(1-VLOOKUP(AQ$4,'[1]INTERNAL PARAMETERS-1'!$B$5:$J$44,4, FALSE))</f>
        <v>0.57979537654844404</v>
      </c>
      <c r="CF55" s="52">
        <f>$F55*'[1]INTERNAL PARAMETERS-2'!AQ55*(1-VLOOKUP(AR$4,'[1]INTERNAL PARAMETERS-1'!$B$5:$J$44,4, FALSE))</f>
        <v>7.7300409899279401E-2</v>
      </c>
      <c r="CG55" s="52">
        <f>$F55*'[1]INTERNAL PARAMETERS-2'!AR55*(1-VLOOKUP(AS$4,'[1]INTERNAL PARAMETERS-1'!$B$5:$J$44,4, FALSE))</f>
        <v>0.11596471561686864</v>
      </c>
      <c r="CH55" s="51">
        <f>$F55*'[1]INTERNAL PARAMETERS-2'!AS55*(1-VLOOKUP(AT$4,'[1]INTERNAL PARAMETERS-1'!$B$5:$J$44,4, FALSE))</f>
        <v>0</v>
      </c>
      <c r="CI55" s="50">
        <f t="shared" si="0"/>
        <v>141.00767949521958</v>
      </c>
    </row>
    <row r="56" spans="3:87" x14ac:dyDescent="0.5">
      <c r="C56" s="35" t="s">
        <v>4</v>
      </c>
      <c r="D56" s="34" t="s">
        <v>90</v>
      </c>
      <c r="E56" s="34" t="s">
        <v>74</v>
      </c>
      <c r="F56" s="147">
        <f>ESC!AF56</f>
        <v>66.39051439897753</v>
      </c>
      <c r="G56" s="53">
        <f>$F56*'[1]INTERNAL PARAMETERS-2'!F56*VLOOKUP(G$4,'[1]INTERNAL PARAMETERS-1'!$B$5:$J$44,4, FALSE)</f>
        <v>0.22520326389277168</v>
      </c>
      <c r="H56" s="52">
        <f>$F56*'[1]INTERNAL PARAMETERS-2'!G56*VLOOKUP(H$4,'[1]INTERNAL PARAMETERS-1'!$B$5:$J$44,4, FALSE)</f>
        <v>0.24772292637690485</v>
      </c>
      <c r="I56" s="52">
        <f>$F56*'[1]INTERNAL PARAMETERS-2'!H56*VLOOKUP(I$4,'[1]INTERNAL PARAMETERS-1'!$B$5:$J$44,4, FALSE)</f>
        <v>0.69133604477657284</v>
      </c>
      <c r="J56" s="52">
        <f>$F56*'[1]INTERNAL PARAMETERS-2'!I56*VLOOKUP(J$4,'[1]INTERNAL PARAMETERS-1'!$B$5:$J$44,4, FALSE)</f>
        <v>0</v>
      </c>
      <c r="K56" s="52">
        <f>$F56*'[1]INTERNAL PARAMETERS-2'!J56*VLOOKUP(K$4,'[1]INTERNAL PARAMETERS-1'!$B$5:$J$44,4, FALSE)</f>
        <v>0</v>
      </c>
      <c r="L56" s="52">
        <f>$F56*'[1]INTERNAL PARAMETERS-2'!K56*VLOOKUP(L$4,'[1]INTERNAL PARAMETERS-1'!$B$5:$J$44,4, FALSE)</f>
        <v>0</v>
      </c>
      <c r="M56" s="52">
        <f>$F56*'[1]INTERNAL PARAMETERS-2'!L56*VLOOKUP(M$4,'[1]INTERNAL PARAMETERS-1'!$B$5:$J$44,4, FALSE)</f>
        <v>0.54950100957745718</v>
      </c>
      <c r="N56" s="52">
        <f>$F56*'[1]INTERNAL PARAMETERS-2'!M56*VLOOKUP(N$4,'[1]INTERNAL PARAMETERS-1'!$B$5:$J$44,4, FALSE)</f>
        <v>8.4452053841219371E-2</v>
      </c>
      <c r="O56" s="52">
        <f>$F56*'[1]INTERNAL PARAMETERS-2'!N56*VLOOKUP(O$4,'[1]INTERNAL PARAMETERS-1'!$B$5:$J$44,4, FALSE)</f>
        <v>0</v>
      </c>
      <c r="P56" s="52">
        <f>$F56*'[1]INTERNAL PARAMETERS-2'!O56*VLOOKUP(P$4,'[1]INTERNAL PARAMETERS-1'!$B$5:$J$44,4, FALSE)</f>
        <v>0</v>
      </c>
      <c r="Q56" s="52">
        <f>$F56*'[1]INTERNAL PARAMETERS-2'!P56*VLOOKUP(Q$4,'[1]INTERNAL PARAMETERS-1'!$B$5:$J$44,4, FALSE)</f>
        <v>0</v>
      </c>
      <c r="R56" s="52">
        <f>$F56*'[1]INTERNAL PARAMETERS-2'!Q56*VLOOKUP(R$4,'[1]INTERNAL PARAMETERS-1'!$B$5:$J$44,4, FALSE)</f>
        <v>0</v>
      </c>
      <c r="S56" s="52">
        <f>$F56*'[1]INTERNAL PARAMETERS-2'!R56*VLOOKUP(S$4,'[1]INTERNAL PARAMETERS-1'!$B$5:$J$44,4, FALSE)</f>
        <v>0.16444399292511544</v>
      </c>
      <c r="T56" s="52">
        <f>$F56*'[1]INTERNAL PARAMETERS-2'!S56*VLOOKUP(T$4,'[1]INTERNAL PARAMETERS-1'!$B$5:$J$44,4, FALSE)</f>
        <v>1.8016393892450532E-2</v>
      </c>
      <c r="U56" s="52">
        <f>$F56*'[1]INTERNAL PARAMETERS-2'!T56*VLOOKUP(U$4,'[1]INTERNAL PARAMETERS-1'!$B$5:$J$44,4, FALSE)</f>
        <v>1.3511797490479907E-2</v>
      </c>
      <c r="V56" s="52">
        <f>$F56*'[1]INTERNAL PARAMETERS-2'!U56*VLOOKUP(V$4,'[1]INTERNAL PARAMETERS-1'!$B$5:$J$44,4, FALSE)</f>
        <v>0.35469862613312136</v>
      </c>
      <c r="W56" s="52">
        <f>$F56*'[1]INTERNAL PARAMETERS-2'!V56*VLOOKUP(W$4,'[1]INTERNAL PARAMETERS-1'!$B$5:$J$44,4, FALSE)</f>
        <v>0</v>
      </c>
      <c r="X56" s="52">
        <f>$F56*'[1]INTERNAL PARAMETERS-2'!W56*VLOOKUP(X$4,'[1]INTERNAL PARAMETERS-1'!$B$5:$J$44,4, FALSE)</f>
        <v>0</v>
      </c>
      <c r="Y56" s="52">
        <f>$F56*'[1]INTERNAL PARAMETERS-2'!X56*VLOOKUP(Y$4,'[1]INTERNAL PARAMETERS-1'!$B$5:$J$44,4, FALSE)</f>
        <v>0</v>
      </c>
      <c r="Z56" s="52">
        <f>$F56*'[1]INTERNAL PARAMETERS-2'!Y56*VLOOKUP(Z$4,'[1]INTERNAL PARAMETERS-1'!$B$5:$J$44,4, FALSE)</f>
        <v>0</v>
      </c>
      <c r="AA56" s="52">
        <f>$F56*'[1]INTERNAL PARAMETERS-2'!Z56*VLOOKUP(AA$4,'[1]INTERNAL PARAMETERS-1'!$B$5:$J$44,4, FALSE)</f>
        <v>0</v>
      </c>
      <c r="AB56" s="52">
        <f>$F56*'[1]INTERNAL PARAMETERS-2'!AA56*VLOOKUP(AB$4,'[1]INTERNAL PARAMETERS-1'!$B$5:$J$44,4, FALSE)</f>
        <v>0</v>
      </c>
      <c r="AC56" s="52">
        <f>$F56*'[1]INTERNAL PARAMETERS-2'!AB56*VLOOKUP(AC$4,'[1]INTERNAL PARAMETERS-1'!$B$5:$J$44,4, FALSE)</f>
        <v>0</v>
      </c>
      <c r="AD56" s="52">
        <f>$F56*'[1]INTERNAL PARAMETERS-2'!AC56*VLOOKUP(AD$4,'[1]INTERNAL PARAMETERS-1'!$B$5:$J$44,4, FALSE)</f>
        <v>0</v>
      </c>
      <c r="AE56" s="52">
        <f>$F56*'[1]INTERNAL PARAMETERS-2'!AD56*VLOOKUP(AE$4,'[1]INTERNAL PARAMETERS-1'!$B$5:$J$44,4, FALSE)</f>
        <v>0</v>
      </c>
      <c r="AF56" s="52">
        <f>$F56*'[1]INTERNAL PARAMETERS-2'!AE56*VLOOKUP(AF$4,'[1]INTERNAL PARAMETERS-1'!$B$5:$J$44,4, FALSE)</f>
        <v>0</v>
      </c>
      <c r="AG56" s="52">
        <f>$F56*'[1]INTERNAL PARAMETERS-2'!AF56*VLOOKUP(AG$4,'[1]INTERNAL PARAMETERS-1'!$B$5:$J$44,4, FALSE)</f>
        <v>0</v>
      </c>
      <c r="AH56" s="52">
        <f>$F56*'[1]INTERNAL PARAMETERS-2'!AG56*VLOOKUP(AH$4,'[1]INTERNAL PARAMETERS-1'!$B$5:$J$44,4, FALSE)</f>
        <v>0</v>
      </c>
      <c r="AI56" s="52">
        <f>$F56*'[1]INTERNAL PARAMETERS-2'!AH56*VLOOKUP(AI$4,'[1]INTERNAL PARAMETERS-1'!$B$5:$J$44,4, FALSE)</f>
        <v>6.7558987452399535E-2</v>
      </c>
      <c r="AJ56" s="52">
        <f>$F56*'[1]INTERNAL PARAMETERS-2'!AI56*VLOOKUP(AJ$4,'[1]INTERNAL PARAMETERS-1'!$B$5:$J$44,4, FALSE)</f>
        <v>2.2519662484133177E-2</v>
      </c>
      <c r="AK56" s="52">
        <f>$F56*'[1]INTERNAL PARAMETERS-2'!AJ56*VLOOKUP(AK$4,'[1]INTERNAL PARAMETERS-1'!$B$5:$J$44,4, FALSE)</f>
        <v>0</v>
      </c>
      <c r="AL56" s="52">
        <f>$F56*'[1]INTERNAL PARAMETERS-2'!AK56*VLOOKUP(AL$4,'[1]INTERNAL PARAMETERS-1'!$B$5:$J$44,4, FALSE)</f>
        <v>0</v>
      </c>
      <c r="AM56" s="52">
        <f>$F56*'[1]INTERNAL PARAMETERS-2'!AL56*VLOOKUP(AM$4,'[1]INTERNAL PARAMETERS-1'!$B$5:$J$44,4, FALSE)</f>
        <v>0</v>
      </c>
      <c r="AN56" s="52">
        <f>$F56*'[1]INTERNAL PARAMETERS-2'!AM56*VLOOKUP(AN$4,'[1]INTERNAL PARAMETERS-1'!$B$5:$J$44,4, FALSE)</f>
        <v>0</v>
      </c>
      <c r="AO56" s="52">
        <f>$F56*'[1]INTERNAL PARAMETERS-2'!AN56*VLOOKUP(AO$4,'[1]INTERNAL PARAMETERS-1'!$B$5:$J$44,4, FALSE)</f>
        <v>0</v>
      </c>
      <c r="AP56" s="52">
        <f>$F56*'[1]INTERNAL PARAMETERS-2'!AO56*VLOOKUP(AP$4,'[1]INTERNAL PARAMETERS-1'!$B$5:$J$44,4, FALSE)</f>
        <v>0</v>
      </c>
      <c r="AQ56" s="52">
        <f>$F56*'[1]INTERNAL PARAMETERS-2'!AP56*VLOOKUP(AQ$4,'[1]INTERNAL PARAMETERS-1'!$B$5:$J$44,4, FALSE)</f>
        <v>0</v>
      </c>
      <c r="AR56" s="52">
        <f>$F56*'[1]INTERNAL PARAMETERS-2'!AQ56*VLOOKUP(AR$4,'[1]INTERNAL PARAMETERS-1'!$B$5:$J$44,4, FALSE)</f>
        <v>0</v>
      </c>
      <c r="AS56" s="52">
        <f>$F56*'[1]INTERNAL PARAMETERS-2'!AR56*VLOOKUP(AS$4,'[1]INTERNAL PARAMETERS-1'!$B$5:$J$44,4, FALSE)</f>
        <v>0</v>
      </c>
      <c r="AT56" s="51">
        <f>$F56*'[1]INTERNAL PARAMETERS-2'!AS56*VLOOKUP(AT$4,'[1]INTERNAL PARAMETERS-1'!$B$5:$J$44,4, FALSE)</f>
        <v>0</v>
      </c>
      <c r="AU56" s="53">
        <f>$F56*'[1]INTERNAL PARAMETERS-2'!F56*(1-VLOOKUP(G$4,'[1]INTERNAL PARAMETERS-1'!$B$5:$J$44,4, FALSE))</f>
        <v>0</v>
      </c>
      <c r="AV56" s="52">
        <f>$F56*'[1]INTERNAL PARAMETERS-2'!G56*(1-VLOOKUP(H$4,'[1]INTERNAL PARAMETERS-1'!$B$5:$J$44,4, FALSE))</f>
        <v>0</v>
      </c>
      <c r="AW56" s="52">
        <f>$F56*'[1]INTERNAL PARAMETERS-2'!H56*(1-VLOOKUP(I$4,'[1]INTERNAL PARAMETERS-1'!$B$5:$J$44,4, FALSE))</f>
        <v>13.135384850754884</v>
      </c>
      <c r="AX56" s="52">
        <f>$F56*'[1]INTERNAL PARAMETERS-2'!I56*(1-VLOOKUP(J$4,'[1]INTERNAL PARAMETERS-1'!$B$5:$J$44,4, FALSE))</f>
        <v>0</v>
      </c>
      <c r="AY56" s="52">
        <f>$F56*'[1]INTERNAL PARAMETERS-2'!J56*(1-VLOOKUP(K$4,'[1]INTERNAL PARAMETERS-1'!$B$5:$J$44,4, FALSE))</f>
        <v>0</v>
      </c>
      <c r="AZ56" s="52">
        <f>$F56*'[1]INTERNAL PARAMETERS-2'!K56*(1-VLOOKUP(L$4,'[1]INTERNAL PARAMETERS-1'!$B$5:$J$44,4, FALSE))</f>
        <v>0</v>
      </c>
      <c r="BA56" s="52">
        <f>$F56*'[1]INTERNAL PARAMETERS-2'!L56*(1-VLOOKUP(M$4,'[1]INTERNAL PARAMETERS-1'!$B$5:$J$44,4, FALSE))</f>
        <v>10.440519181971686</v>
      </c>
      <c r="BB56" s="52">
        <f>$F56*'[1]INTERNAL PARAMETERS-2'!M56*(1-VLOOKUP(N$4,'[1]INTERNAL PARAMETERS-1'!$B$5:$J$44,4, FALSE))</f>
        <v>1.6045890229831679</v>
      </c>
      <c r="BC56" s="52">
        <f>$F56*'[1]INTERNAL PARAMETERS-2'!N56*(1-VLOOKUP(O$4,'[1]INTERNAL PARAMETERS-1'!$B$5:$J$44,4, FALSE))</f>
        <v>7.454293761459998</v>
      </c>
      <c r="BD56" s="52">
        <f>$F56*'[1]INTERNAL PARAMETERS-2'!O56*(1-VLOOKUP(P$4,'[1]INTERNAL PARAMETERS-1'!$B$5:$J$44,4, FALSE))</f>
        <v>1.0359443085787656</v>
      </c>
      <c r="BE56" s="52">
        <f>$F56*'[1]INTERNAL PARAMETERS-2'!P56*(1-VLOOKUP(Q$4,'[1]INTERNAL PARAMETERS-1'!$B$5:$J$44,4, FALSE))</f>
        <v>2.4322164950065419</v>
      </c>
      <c r="BF56" s="52">
        <f>$F56*'[1]INTERNAL PARAMETERS-2'!Q56*(1-VLOOKUP(R$4,'[1]INTERNAL PARAMETERS-1'!$B$5:$J$44,4, FALSE))</f>
        <v>0</v>
      </c>
      <c r="BG56" s="52">
        <f>$F56*'[1]INTERNAL PARAMETERS-2'!R56*(1-VLOOKUP(S$4,'[1]INTERNAL PARAMETERS-1'!$B$5:$J$44,4, FALSE))</f>
        <v>3.1244358655771931</v>
      </c>
      <c r="BH56" s="52">
        <f>$F56*'[1]INTERNAL PARAMETERS-2'!S56*(1-VLOOKUP(T$4,'[1]INTERNAL PARAMETERS-1'!$B$5:$J$44,4, FALSE))</f>
        <v>0.16214754503205478</v>
      </c>
      <c r="BI56" s="52">
        <f>$F56*'[1]INTERNAL PARAMETERS-2'!T56*(1-VLOOKUP(U$4,'[1]INTERNAL PARAMETERS-1'!$B$5:$J$44,4, FALSE))</f>
        <v>5.404718996191963E-2</v>
      </c>
      <c r="BJ56" s="52">
        <f>$F56*'[1]INTERNAL PARAMETERS-2'!U56*(1-VLOOKUP(V$4,'[1]INTERNAL PARAMETERS-1'!$B$5:$J$44,4, FALSE))</f>
        <v>2.0099588814210212</v>
      </c>
      <c r="BK56" s="52">
        <f>$F56*'[1]INTERNAL PARAMETERS-2'!V56*(1-VLOOKUP(W$4,'[1]INTERNAL PARAMETERS-1'!$B$5:$J$44,4, FALSE))</f>
        <v>1.3512328614595099</v>
      </c>
      <c r="BL56" s="52">
        <f>$F56*'[1]INTERNAL PARAMETERS-2'!W56*(1-VLOOKUP(X$4,'[1]INTERNAL PARAMETERS-1'!$B$5:$J$44,4, FALSE))</f>
        <v>1.9818033281695586</v>
      </c>
      <c r="BM56" s="52">
        <f>$F56*'[1]INTERNAL PARAMETERS-2'!X56*(1-VLOOKUP(Y$4,'[1]INTERNAL PARAMETERS-1'!$B$5:$J$44,4, FALSE))</f>
        <v>2.2970918810503025</v>
      </c>
      <c r="BN56" s="52">
        <f>$F56*'[1]INTERNAL PARAMETERS-2'!Y56*(1-VLOOKUP(Z$4,'[1]INTERNAL PARAMETERS-1'!$B$5:$J$44,4, FALSE))</f>
        <v>2.3196115435344362</v>
      </c>
      <c r="BO56" s="52">
        <f>$F56*'[1]INTERNAL PARAMETERS-2'!Z56*(1-VLOOKUP(AA$4,'[1]INTERNAL PARAMETERS-1'!$B$5:$J$44,4, FALSE))</f>
        <v>1.6214754503205477</v>
      </c>
      <c r="BP56" s="52">
        <f>$F56*'[1]INTERNAL PARAMETERS-2'!AA56*(1-VLOOKUP(AB$4,'[1]INTERNAL PARAMETERS-1'!$B$5:$J$44,4, FALSE))</f>
        <v>0.63057710576148851</v>
      </c>
      <c r="BQ56" s="52">
        <f>$F56*'[1]INTERNAL PARAMETERS-2'!AB56*(1-VLOOKUP(AC$4,'[1]INTERNAL PARAMETERS-1'!$B$5:$J$44,4, FALSE))</f>
        <v>8.062351204737352</v>
      </c>
      <c r="BR56" s="52">
        <f>$F56*'[1]INTERNAL PARAMETERS-2'!AC56*(1-VLOOKUP(AD$4,'[1]INTERNAL PARAMETERS-1'!$B$5:$J$44,4, FALSE))</f>
        <v>0.45041316683698324</v>
      </c>
      <c r="BS56" s="52">
        <f>$F56*'[1]INTERNAL PARAMETERS-2'!AD56*(1-VLOOKUP(AE$4,'[1]INTERNAL PARAMETERS-1'!$B$5:$J$44,4, FALSE))</f>
        <v>0.13512461395623895</v>
      </c>
      <c r="BT56" s="52">
        <f>$F56*'[1]INTERNAL PARAMETERS-2'!AE56*(1-VLOOKUP(AF$4,'[1]INTERNAL PARAMETERS-1'!$B$5:$J$44,4, FALSE))</f>
        <v>0</v>
      </c>
      <c r="BU56" s="52">
        <f>$F56*'[1]INTERNAL PARAMETERS-2'!AF56*(1-VLOOKUP(AG$4,'[1]INTERNAL PARAMETERS-1'!$B$5:$J$44,4, FALSE))</f>
        <v>0</v>
      </c>
      <c r="BV56" s="52">
        <f>$F56*'[1]INTERNAL PARAMETERS-2'!AG56*(1-VLOOKUP(AH$4,'[1]INTERNAL PARAMETERS-1'!$B$5:$J$44,4, FALSE))</f>
        <v>0</v>
      </c>
      <c r="BW56" s="52">
        <f>$F56*'[1]INTERNAL PARAMETERS-2'!AH56*(1-VLOOKUP(AI$4,'[1]INTERNAL PARAMETERS-1'!$B$5:$J$44,4, FALSE))</f>
        <v>0</v>
      </c>
      <c r="BX56" s="52">
        <f>$F56*'[1]INTERNAL PARAMETERS-2'!AI56*(1-VLOOKUP(AJ$4,'[1]INTERNAL PARAMETERS-1'!$B$5:$J$44,4, FALSE))</f>
        <v>0</v>
      </c>
      <c r="BY56" s="52">
        <f>$F56*'[1]INTERNAL PARAMETERS-2'!AJ56*(1-VLOOKUP(AK$4,'[1]INTERNAL PARAMETERS-1'!$B$5:$J$44,4, FALSE))</f>
        <v>0</v>
      </c>
      <c r="BZ56" s="52">
        <f>$F56*'[1]INTERNAL PARAMETERS-2'!AK56*(1-VLOOKUP(AL$4,'[1]INTERNAL PARAMETERS-1'!$B$5:$J$44,4, FALSE))</f>
        <v>0.13512461395623895</v>
      </c>
      <c r="CA56" s="52">
        <f>$F56*'[1]INTERNAL PARAMETERS-2'!AL56*(1-VLOOKUP(AM$4,'[1]INTERNAL PARAMETERS-1'!$B$5:$J$44,4, FALSE))</f>
        <v>0.56301147925764916</v>
      </c>
      <c r="CB56" s="52">
        <f>$F56*'[1]INTERNAL PARAMETERS-2'!AM56*(1-VLOOKUP(AN$4,'[1]INTERNAL PARAMETERS-1'!$B$5:$J$44,4, FALSE))</f>
        <v>0.1801639389245053</v>
      </c>
      <c r="CC56" s="52">
        <f>$F56*'[1]INTERNAL PARAMETERS-2'!AN56*(1-VLOOKUP(AO$4,'[1]INTERNAL PARAMETERS-1'!$B$5:$J$44,4, FALSE))</f>
        <v>0.45041316683698324</v>
      </c>
      <c r="CD56" s="52">
        <f>$F56*'[1]INTERNAL PARAMETERS-2'!AO56*(1-VLOOKUP(AP$4,'[1]INTERNAL PARAMETERS-1'!$B$5:$J$44,4, FALSE))</f>
        <v>2.0268492921892647</v>
      </c>
      <c r="CE56" s="52">
        <f>$F56*'[1]INTERNAL PARAMETERS-2'!AP56*(1-VLOOKUP(AQ$4,'[1]INTERNAL PARAMETERS-1'!$B$5:$J$44,4, FALSE))</f>
        <v>0.27024922791247791</v>
      </c>
      <c r="CF56" s="52">
        <f>$F56*'[1]INTERNAL PARAMETERS-2'!AQ56*(1-VLOOKUP(AR$4,'[1]INTERNAL PARAMETERS-1'!$B$5:$J$44,4, FALSE))</f>
        <v>0</v>
      </c>
      <c r="CG56" s="52">
        <f>$F56*'[1]INTERNAL PARAMETERS-2'!AR56*(1-VLOOKUP(AS$4,'[1]INTERNAL PARAMETERS-1'!$B$5:$J$44,4, FALSE))</f>
        <v>2.2519662484133177E-2</v>
      </c>
      <c r="CH56" s="51">
        <f>$F56*'[1]INTERNAL PARAMETERS-2'!AS56*(1-VLOOKUP(AT$4,'[1]INTERNAL PARAMETERS-1'!$B$5:$J$44,4, FALSE))</f>
        <v>0</v>
      </c>
      <c r="CI56" s="50">
        <f t="shared" si="0"/>
        <v>66.390514398977515</v>
      </c>
    </row>
    <row r="57" spans="3:87" x14ac:dyDescent="0.5">
      <c r="C57" s="35" t="s">
        <v>4</v>
      </c>
      <c r="D57" s="34" t="s">
        <v>90</v>
      </c>
      <c r="E57" s="34" t="s">
        <v>73</v>
      </c>
      <c r="F57" s="147">
        <f>ESC!AF57</f>
        <v>41.99921671761404</v>
      </c>
      <c r="G57" s="53">
        <f>$F57*'[1]INTERNAL PARAMETERS-2'!F57*VLOOKUP(G$4,'[1]INTERNAL PARAMETERS-1'!$B$5:$J$44,4, FALSE)</f>
        <v>0.12419588375565647</v>
      </c>
      <c r="H57" s="52">
        <f>$F57*'[1]INTERNAL PARAMETERS-2'!G57*VLOOKUP(H$4,'[1]INTERNAL PARAMETERS-1'!$B$5:$J$44,4, FALSE)</f>
        <v>4.1398627918552158E-2</v>
      </c>
      <c r="I57" s="52">
        <f>$F57*'[1]INTERNAL PARAMETERS-2'!H57*VLOOKUP(I$4,'[1]INTERNAL PARAMETERS-1'!$B$5:$J$44,4, FALSE)</f>
        <v>0.46922070906735736</v>
      </c>
      <c r="J57" s="52">
        <f>$F57*'[1]INTERNAL PARAMETERS-2'!I57*VLOOKUP(J$4,'[1]INTERNAL PARAMETERS-1'!$B$5:$J$44,4, FALSE)</f>
        <v>0</v>
      </c>
      <c r="K57" s="52">
        <f>$F57*'[1]INTERNAL PARAMETERS-2'!J57*VLOOKUP(K$4,'[1]INTERNAL PARAMETERS-1'!$B$5:$J$44,4, FALSE)</f>
        <v>0</v>
      </c>
      <c r="L57" s="52">
        <f>$F57*'[1]INTERNAL PARAMETERS-2'!K57*VLOOKUP(L$4,'[1]INTERNAL PARAMETERS-1'!$B$5:$J$44,4, FALSE)</f>
        <v>0</v>
      </c>
      <c r="M57" s="52">
        <f>$F57*'[1]INTERNAL PARAMETERS-2'!L57*VLOOKUP(M$4,'[1]INTERNAL PARAMETERS-1'!$B$5:$J$44,4, FALSE)</f>
        <v>0.47505272030076529</v>
      </c>
      <c r="N57" s="52">
        <f>$F57*'[1]INTERNAL PARAMETERS-2'!M57*VLOOKUP(N$4,'[1]INTERNAL PARAMETERS-1'!$B$5:$J$44,4, FALSE)</f>
        <v>3.5189043726852928E-2</v>
      </c>
      <c r="O57" s="52">
        <f>$F57*'[1]INTERNAL PARAMETERS-2'!N57*VLOOKUP(O$4,'[1]INTERNAL PARAMETERS-1'!$B$5:$J$44,4, FALSE)</f>
        <v>0</v>
      </c>
      <c r="P57" s="52">
        <f>$F57*'[1]INTERNAL PARAMETERS-2'!O57*VLOOKUP(P$4,'[1]INTERNAL PARAMETERS-1'!$B$5:$J$44,4, FALSE)</f>
        <v>0</v>
      </c>
      <c r="Q57" s="52">
        <f>$F57*'[1]INTERNAL PARAMETERS-2'!P57*VLOOKUP(Q$4,'[1]INTERNAL PARAMETERS-1'!$B$5:$J$44,4, FALSE)</f>
        <v>0</v>
      </c>
      <c r="R57" s="52">
        <f>$F57*'[1]INTERNAL PARAMETERS-2'!Q57*VLOOKUP(R$4,'[1]INTERNAL PARAMETERS-1'!$B$5:$J$44,4, FALSE)</f>
        <v>2.0701413920111961E-2</v>
      </c>
      <c r="S57" s="52">
        <f>$F57*'[1]INTERNAL PARAMETERS-2'!R57*VLOOKUP(S$4,'[1]INTERNAL PARAMETERS-1'!$B$5:$J$44,4, FALSE)</f>
        <v>8.4489824270824174E-2</v>
      </c>
      <c r="T57" s="52">
        <f>$F57*'[1]INTERNAL PARAMETERS-2'!S57*VLOOKUP(T$4,'[1]INTERNAL PARAMETERS-1'!$B$5:$J$44,4, FALSE)</f>
        <v>1.0349866975721628E-2</v>
      </c>
      <c r="U57" s="52">
        <f>$F57*'[1]INTERNAL PARAMETERS-2'!T57*VLOOKUP(U$4,'[1]INTERNAL PARAMETERS-1'!$B$5:$J$44,4, FALSE)</f>
        <v>4.1402827840223925E-3</v>
      </c>
      <c r="V57" s="52">
        <f>$F57*'[1]INTERNAL PARAMETERS-2'!U57*VLOOKUP(V$4,'[1]INTERNAL PARAMETERS-1'!$B$5:$J$44,4, FALSE)</f>
        <v>0.13351152001970684</v>
      </c>
      <c r="W57" s="52">
        <f>$F57*'[1]INTERNAL PARAMETERS-2'!V57*VLOOKUP(W$4,'[1]INTERNAL PARAMETERS-1'!$B$5:$J$44,4, FALSE)</f>
        <v>0</v>
      </c>
      <c r="X57" s="52">
        <f>$F57*'[1]INTERNAL PARAMETERS-2'!W57*VLOOKUP(X$4,'[1]INTERNAL PARAMETERS-1'!$B$5:$J$44,4, FALSE)</f>
        <v>0</v>
      </c>
      <c r="Y57" s="52">
        <f>$F57*'[1]INTERNAL PARAMETERS-2'!X57*VLOOKUP(Y$4,'[1]INTERNAL PARAMETERS-1'!$B$5:$J$44,4, FALSE)</f>
        <v>0</v>
      </c>
      <c r="Z57" s="52">
        <f>$F57*'[1]INTERNAL PARAMETERS-2'!Y57*VLOOKUP(Z$4,'[1]INTERNAL PARAMETERS-1'!$B$5:$J$44,4, FALSE)</f>
        <v>0</v>
      </c>
      <c r="AA57" s="52">
        <f>$F57*'[1]INTERNAL PARAMETERS-2'!Z57*VLOOKUP(AA$4,'[1]INTERNAL PARAMETERS-1'!$B$5:$J$44,4, FALSE)</f>
        <v>0</v>
      </c>
      <c r="AB57" s="52">
        <f>$F57*'[1]INTERNAL PARAMETERS-2'!AA57*VLOOKUP(AB$4,'[1]INTERNAL PARAMETERS-1'!$B$5:$J$44,4, FALSE)</f>
        <v>0</v>
      </c>
      <c r="AC57" s="52">
        <f>$F57*'[1]INTERNAL PARAMETERS-2'!AB57*VLOOKUP(AC$4,'[1]INTERNAL PARAMETERS-1'!$B$5:$J$44,4, FALSE)</f>
        <v>0</v>
      </c>
      <c r="AD57" s="52">
        <f>$F57*'[1]INTERNAL PARAMETERS-2'!AC57*VLOOKUP(AD$4,'[1]INTERNAL PARAMETERS-1'!$B$5:$J$44,4, FALSE)</f>
        <v>0</v>
      </c>
      <c r="AE57" s="52">
        <f>$F57*'[1]INTERNAL PARAMETERS-2'!AD57*VLOOKUP(AE$4,'[1]INTERNAL PARAMETERS-1'!$B$5:$J$44,4, FALSE)</f>
        <v>0</v>
      </c>
      <c r="AF57" s="52">
        <f>$F57*'[1]INTERNAL PARAMETERS-2'!AE57*VLOOKUP(AF$4,'[1]INTERNAL PARAMETERS-1'!$B$5:$J$44,4, FALSE)</f>
        <v>0</v>
      </c>
      <c r="AG57" s="52">
        <f>$F57*'[1]INTERNAL PARAMETERS-2'!AF57*VLOOKUP(AG$4,'[1]INTERNAL PARAMETERS-1'!$B$5:$J$44,4, FALSE)</f>
        <v>0</v>
      </c>
      <c r="AH57" s="52">
        <f>$F57*'[1]INTERNAL PARAMETERS-2'!AG57*VLOOKUP(AH$4,'[1]INTERNAL PARAMETERS-1'!$B$5:$J$44,4, FALSE)</f>
        <v>0</v>
      </c>
      <c r="AI57" s="52">
        <f>$F57*'[1]INTERNAL PARAMETERS-2'!AH57*VLOOKUP(AI$4,'[1]INTERNAL PARAMETERS-1'!$B$5:$J$44,4, FALSE)</f>
        <v>2.0701413920111961E-2</v>
      </c>
      <c r="AJ57" s="52">
        <f>$F57*'[1]INTERNAL PARAMETERS-2'!AI57*VLOOKUP(AJ$4,'[1]INTERNAL PARAMETERS-1'!$B$5:$J$44,4, FALSE)</f>
        <v>2.0701413920111961E-2</v>
      </c>
      <c r="AK57" s="52">
        <f>$F57*'[1]INTERNAL PARAMETERS-2'!AJ57*VLOOKUP(AK$4,'[1]INTERNAL PARAMETERS-1'!$B$5:$J$44,4, FALSE)</f>
        <v>2.0701413920111961E-2</v>
      </c>
      <c r="AL57" s="52">
        <f>$F57*'[1]INTERNAL PARAMETERS-2'!AK57*VLOOKUP(AL$4,'[1]INTERNAL PARAMETERS-1'!$B$5:$J$44,4, FALSE)</f>
        <v>0</v>
      </c>
      <c r="AM57" s="52">
        <f>$F57*'[1]INTERNAL PARAMETERS-2'!AL57*VLOOKUP(AM$4,'[1]INTERNAL PARAMETERS-1'!$B$5:$J$44,4, FALSE)</f>
        <v>0</v>
      </c>
      <c r="AN57" s="52">
        <f>$F57*'[1]INTERNAL PARAMETERS-2'!AM57*VLOOKUP(AN$4,'[1]INTERNAL PARAMETERS-1'!$B$5:$J$44,4, FALSE)</f>
        <v>0</v>
      </c>
      <c r="AO57" s="52">
        <f>$F57*'[1]INTERNAL PARAMETERS-2'!AN57*VLOOKUP(AO$4,'[1]INTERNAL PARAMETERS-1'!$B$5:$J$44,4, FALSE)</f>
        <v>0</v>
      </c>
      <c r="AP57" s="52">
        <f>$F57*'[1]INTERNAL PARAMETERS-2'!AO57*VLOOKUP(AP$4,'[1]INTERNAL PARAMETERS-1'!$B$5:$J$44,4, FALSE)</f>
        <v>0</v>
      </c>
      <c r="AQ57" s="52">
        <f>$F57*'[1]INTERNAL PARAMETERS-2'!AP57*VLOOKUP(AQ$4,'[1]INTERNAL PARAMETERS-1'!$B$5:$J$44,4, FALSE)</f>
        <v>0</v>
      </c>
      <c r="AR57" s="52">
        <f>$F57*'[1]INTERNAL PARAMETERS-2'!AQ57*VLOOKUP(AR$4,'[1]INTERNAL PARAMETERS-1'!$B$5:$J$44,4, FALSE)</f>
        <v>0</v>
      </c>
      <c r="AS57" s="52">
        <f>$F57*'[1]INTERNAL PARAMETERS-2'!AR57*VLOOKUP(AS$4,'[1]INTERNAL PARAMETERS-1'!$B$5:$J$44,4, FALSE)</f>
        <v>0</v>
      </c>
      <c r="AT57" s="51">
        <f>$F57*'[1]INTERNAL PARAMETERS-2'!AS57*VLOOKUP(AT$4,'[1]INTERNAL PARAMETERS-1'!$B$5:$J$44,4, FALSE)</f>
        <v>0</v>
      </c>
      <c r="AU57" s="53">
        <f>$F57*'[1]INTERNAL PARAMETERS-2'!F57*(1-VLOOKUP(G$4,'[1]INTERNAL PARAMETERS-1'!$B$5:$J$44,4, FALSE))</f>
        <v>0</v>
      </c>
      <c r="AV57" s="52">
        <f>$F57*'[1]INTERNAL PARAMETERS-2'!G57*(1-VLOOKUP(H$4,'[1]INTERNAL PARAMETERS-1'!$B$5:$J$44,4, FALSE))</f>
        <v>0</v>
      </c>
      <c r="AW57" s="52">
        <f>$F57*'[1]INTERNAL PARAMETERS-2'!H57*(1-VLOOKUP(I$4,'[1]INTERNAL PARAMETERS-1'!$B$5:$J$44,4, FALSE))</f>
        <v>8.915193472279789</v>
      </c>
      <c r="AX57" s="52">
        <f>$F57*'[1]INTERNAL PARAMETERS-2'!I57*(1-VLOOKUP(J$4,'[1]INTERNAL PARAMETERS-1'!$B$5:$J$44,4, FALSE))</f>
        <v>0</v>
      </c>
      <c r="AY57" s="52">
        <f>$F57*'[1]INTERNAL PARAMETERS-2'!J57*(1-VLOOKUP(K$4,'[1]INTERNAL PARAMETERS-1'!$B$5:$J$44,4, FALSE))</f>
        <v>0</v>
      </c>
      <c r="AZ57" s="52">
        <f>$F57*'[1]INTERNAL PARAMETERS-2'!K57*(1-VLOOKUP(L$4,'[1]INTERNAL PARAMETERS-1'!$B$5:$J$44,4, FALSE))</f>
        <v>0</v>
      </c>
      <c r="BA57" s="52">
        <f>$F57*'[1]INTERNAL PARAMETERS-2'!L57*(1-VLOOKUP(M$4,'[1]INTERNAL PARAMETERS-1'!$B$5:$J$44,4, FALSE))</f>
        <v>9.0260016857145384</v>
      </c>
      <c r="BB57" s="52">
        <f>$F57*'[1]INTERNAL PARAMETERS-2'!M57*(1-VLOOKUP(N$4,'[1]INTERNAL PARAMETERS-1'!$B$5:$J$44,4, FALSE))</f>
        <v>0.66859183081020557</v>
      </c>
      <c r="BC57" s="52">
        <f>$F57*'[1]INTERNAL PARAMETERS-2'!N57*(1-VLOOKUP(O$4,'[1]INTERNAL PARAMETERS-1'!$B$5:$J$44,4, FALSE))</f>
        <v>3.788001754038389</v>
      </c>
      <c r="BD57" s="52">
        <f>$F57*'[1]INTERNAL PARAMETERS-2'!O57*(1-VLOOKUP(P$4,'[1]INTERNAL PARAMETERS-1'!$B$5:$J$44,4, FALSE))</f>
        <v>0.72448228845717033</v>
      </c>
      <c r="BE57" s="52">
        <f>$F57*'[1]INTERNAL PARAMETERS-2'!P57*(1-VLOOKUP(Q$4,'[1]INTERNAL PARAMETERS-1'!$B$5:$J$44,4, FALSE))</f>
        <v>1.6973563444256536</v>
      </c>
      <c r="BF57" s="52">
        <f>$F57*'[1]INTERNAL PARAMETERS-2'!Q57*(1-VLOOKUP(R$4,'[1]INTERNAL PARAMETERS-1'!$B$5:$J$44,4, FALSE))</f>
        <v>0</v>
      </c>
      <c r="BG57" s="52">
        <f>$F57*'[1]INTERNAL PARAMETERS-2'!R57*(1-VLOOKUP(S$4,'[1]INTERNAL PARAMETERS-1'!$B$5:$J$44,4, FALSE))</f>
        <v>1.605306661145659</v>
      </c>
      <c r="BH57" s="52">
        <f>$F57*'[1]INTERNAL PARAMETERS-2'!S57*(1-VLOOKUP(T$4,'[1]INTERNAL PARAMETERS-1'!$B$5:$J$44,4, FALSE))</f>
        <v>9.314880278149465E-2</v>
      </c>
      <c r="BI57" s="52">
        <f>$F57*'[1]INTERNAL PARAMETERS-2'!T57*(1-VLOOKUP(U$4,'[1]INTERNAL PARAMETERS-1'!$B$5:$J$44,4, FALSE))</f>
        <v>1.656113113608957E-2</v>
      </c>
      <c r="BJ57" s="52">
        <f>$F57*'[1]INTERNAL PARAMETERS-2'!U57*(1-VLOOKUP(V$4,'[1]INTERNAL PARAMETERS-1'!$B$5:$J$44,4, FALSE))</f>
        <v>0.75656528011167212</v>
      </c>
      <c r="BK57" s="52">
        <f>$F57*'[1]INTERNAL PARAMETERS-2'!V57*(1-VLOOKUP(W$4,'[1]INTERNAL PARAMETERS-1'!$B$5:$J$44,4, FALSE))</f>
        <v>0.95217684197004315</v>
      </c>
      <c r="BL57" s="52">
        <f>$F57*'[1]INTERNAL PARAMETERS-2'!W57*(1-VLOOKUP(X$4,'[1]INTERNAL PARAMETERS-1'!$B$5:$J$44,4, FALSE))</f>
        <v>1.117771353644252</v>
      </c>
      <c r="BM57" s="52">
        <f>$F57*'[1]INTERNAL PARAMETERS-2'!X57*(1-VLOOKUP(Y$4,'[1]INTERNAL PARAMETERS-1'!$B$5:$J$44,4, FALSE))</f>
        <v>1.407561749074117</v>
      </c>
      <c r="BN57" s="52">
        <f>$F57*'[1]INTERNAL PARAMETERS-2'!Y57*(1-VLOOKUP(Z$4,'[1]INTERNAL PARAMETERS-1'!$B$5:$J$44,4, FALSE))</f>
        <v>1.5731604606699974</v>
      </c>
      <c r="BO57" s="52">
        <f>$F57*'[1]INTERNAL PARAMETERS-2'!Z57*(1-VLOOKUP(AA$4,'[1]INTERNAL PARAMETERS-1'!$B$5:$J$44,4, FALSE))</f>
        <v>0.86937958613293886</v>
      </c>
      <c r="BP57" s="52">
        <f>$F57*'[1]INTERNAL PARAMETERS-2'!AA57*(1-VLOOKUP(AB$4,'[1]INTERNAL PARAMETERS-1'!$B$5:$J$44,4, FALSE))</f>
        <v>0.20699313959276078</v>
      </c>
      <c r="BQ57" s="52">
        <f>$F57*'[1]INTERNAL PARAMETERS-2'!AB57*(1-VLOOKUP(AC$4,'[1]INTERNAL PARAMETERS-1'!$B$5:$J$44,4, FALSE))</f>
        <v>4.5952812983326634</v>
      </c>
      <c r="BR57" s="52">
        <f>$F57*'[1]INTERNAL PARAMETERS-2'!AC57*(1-VLOOKUP(AD$4,'[1]INTERNAL PARAMETERS-1'!$B$5:$J$44,4, FALSE))</f>
        <v>0.18629592559432059</v>
      </c>
      <c r="BS57" s="52">
        <f>$F57*'[1]INTERNAL PARAMETERS-2'!AD57*(1-VLOOKUP(AE$4,'[1]INTERNAL PARAMETERS-1'!$B$5:$J$44,4, FALSE))</f>
        <v>0.12419588375565647</v>
      </c>
      <c r="BT57" s="52">
        <f>$F57*'[1]INTERNAL PARAMETERS-2'!AE57*(1-VLOOKUP(AF$4,'[1]INTERNAL PARAMETERS-1'!$B$5:$J$44,4, FALSE))</f>
        <v>0</v>
      </c>
      <c r="BU57" s="52">
        <f>$F57*'[1]INTERNAL PARAMETERS-2'!AF57*(1-VLOOKUP(AG$4,'[1]INTERNAL PARAMETERS-1'!$B$5:$J$44,4, FALSE))</f>
        <v>0</v>
      </c>
      <c r="BV57" s="52">
        <f>$F57*'[1]INTERNAL PARAMETERS-2'!AG57*(1-VLOOKUP(AH$4,'[1]INTERNAL PARAMETERS-1'!$B$5:$J$44,4, FALSE))</f>
        <v>0</v>
      </c>
      <c r="BW57" s="52">
        <f>$F57*'[1]INTERNAL PARAMETERS-2'!AH57*(1-VLOOKUP(AI$4,'[1]INTERNAL PARAMETERS-1'!$B$5:$J$44,4, FALSE))</f>
        <v>0</v>
      </c>
      <c r="BX57" s="52">
        <f>$F57*'[1]INTERNAL PARAMETERS-2'!AI57*(1-VLOOKUP(AJ$4,'[1]INTERNAL PARAMETERS-1'!$B$5:$J$44,4, FALSE))</f>
        <v>0</v>
      </c>
      <c r="BY57" s="52">
        <f>$F57*'[1]INTERNAL PARAMETERS-2'!AJ57*(1-VLOOKUP(AK$4,'[1]INTERNAL PARAMETERS-1'!$B$5:$J$44,4, FALSE))</f>
        <v>0</v>
      </c>
      <c r="BZ57" s="52">
        <f>$F57*'[1]INTERNAL PARAMETERS-2'!AK57*(1-VLOOKUP(AL$4,'[1]INTERNAL PARAMETERS-1'!$B$5:$J$44,4, FALSE))</f>
        <v>4.1398627918552158E-2</v>
      </c>
      <c r="CA57" s="52">
        <f>$F57*'[1]INTERNAL PARAMETERS-2'!AL57*(1-VLOOKUP(AM$4,'[1]INTERNAL PARAMETERS-1'!$B$5:$J$44,4, FALSE))</f>
        <v>0.14489729767576842</v>
      </c>
      <c r="CB57" s="52">
        <f>$F57*'[1]INTERNAL PARAMETERS-2'!AM57*(1-VLOOKUP(AN$4,'[1]INTERNAL PARAMETERS-1'!$B$5:$J$44,4, FALSE))</f>
        <v>0.14489729767576842</v>
      </c>
      <c r="CC57" s="52">
        <f>$F57*'[1]INTERNAL PARAMETERS-2'!AN57*(1-VLOOKUP(AO$4,'[1]INTERNAL PARAMETERS-1'!$B$5:$J$44,4, FALSE))</f>
        <v>0.33119322327008904</v>
      </c>
      <c r="CD57" s="52">
        <f>$F57*'[1]INTERNAL PARAMETERS-2'!AO57*(1-VLOOKUP(AP$4,'[1]INTERNAL PARAMETERS-1'!$B$5:$J$44,4, FALSE))</f>
        <v>1.4282631629942288</v>
      </c>
      <c r="CE57" s="52">
        <f>$F57*'[1]INTERNAL PARAMETERS-2'!AP57*(1-VLOOKUP(AQ$4,'[1]INTERNAL PARAMETERS-1'!$B$5:$J$44,4, FALSE))</f>
        <v>0.10349866975721628</v>
      </c>
      <c r="CF57" s="52">
        <f>$F57*'[1]INTERNAL PARAMETERS-2'!AQ57*(1-VLOOKUP(AR$4,'[1]INTERNAL PARAMETERS-1'!$B$5:$J$44,4, FALSE))</f>
        <v>0</v>
      </c>
      <c r="CG57" s="52">
        <f>$F57*'[1]INTERNAL PARAMETERS-2'!AR57*(1-VLOOKUP(AS$4,'[1]INTERNAL PARAMETERS-1'!$B$5:$J$44,4, FALSE))</f>
        <v>2.0701413920111961E-2</v>
      </c>
      <c r="CH57" s="51">
        <f>$F57*'[1]INTERNAL PARAMETERS-2'!AS57*(1-VLOOKUP(AT$4,'[1]INTERNAL PARAMETERS-1'!$B$5:$J$44,4, FALSE))</f>
        <v>0</v>
      </c>
      <c r="CI57" s="50">
        <f t="shared" si="0"/>
        <v>41.999229317379054</v>
      </c>
    </row>
    <row r="58" spans="3:87" x14ac:dyDescent="0.5">
      <c r="C58" s="35" t="s">
        <v>4</v>
      </c>
      <c r="D58" s="34" t="s">
        <v>90</v>
      </c>
      <c r="E58" s="34" t="s">
        <v>71</v>
      </c>
      <c r="F58" s="147">
        <f>ESC!AF58</f>
        <v>27.999477811742693</v>
      </c>
      <c r="G58" s="53">
        <f>$F58*'[1]INTERNAL PARAMETERS-2'!F58*VLOOKUP(G$4,'[1]INTERNAL PARAMETERS-1'!$B$5:$J$44,4, FALSE)</f>
        <v>7.197825761064694E-2</v>
      </c>
      <c r="H58" s="52">
        <f>$F58*'[1]INTERNAL PARAMETERS-2'!G58*VLOOKUP(H$4,'[1]INTERNAL PARAMETERS-1'!$B$5:$J$44,4, FALSE)</f>
        <v>7.197825761064694E-2</v>
      </c>
      <c r="I58" s="52">
        <f>$F58*'[1]INTERNAL PARAMETERS-2'!H58*VLOOKUP(I$4,'[1]INTERNAL PARAMETERS-1'!$B$5:$J$44,4, FALSE)</f>
        <v>0.27762616229194254</v>
      </c>
      <c r="J58" s="52">
        <f>$F58*'[1]INTERNAL PARAMETERS-2'!I58*VLOOKUP(J$4,'[1]INTERNAL PARAMETERS-1'!$B$5:$J$44,4, FALSE)</f>
        <v>0</v>
      </c>
      <c r="K58" s="52">
        <f>$F58*'[1]INTERNAL PARAMETERS-2'!J58*VLOOKUP(K$4,'[1]INTERNAL PARAMETERS-1'!$B$5:$J$44,4, FALSE)</f>
        <v>0</v>
      </c>
      <c r="L58" s="52">
        <f>$F58*'[1]INTERNAL PARAMETERS-2'!K58*VLOOKUP(L$4,'[1]INTERNAL PARAMETERS-1'!$B$5:$J$44,4, FALSE)</f>
        <v>0</v>
      </c>
      <c r="M58" s="52">
        <f>$F58*'[1]INTERNAL PARAMETERS-2'!L58*VLOOKUP(M$4,'[1]INTERNAL PARAMETERS-1'!$B$5:$J$44,4, FALSE)</f>
        <v>0.30470725723146008</v>
      </c>
      <c r="N58" s="52">
        <f>$F58*'[1]INTERNAL PARAMETERS-2'!M58*VLOOKUP(N$4,'[1]INTERNAL PARAMETERS-1'!$B$5:$J$44,4, FALSE)</f>
        <v>2.519239016372643E-2</v>
      </c>
      <c r="O58" s="52">
        <f>$F58*'[1]INTERNAL PARAMETERS-2'!N58*VLOOKUP(O$4,'[1]INTERNAL PARAMETERS-1'!$B$5:$J$44,4, FALSE)</f>
        <v>0</v>
      </c>
      <c r="P58" s="52">
        <f>$F58*'[1]INTERNAL PARAMETERS-2'!O58*VLOOKUP(P$4,'[1]INTERNAL PARAMETERS-1'!$B$5:$J$44,4, FALSE)</f>
        <v>0</v>
      </c>
      <c r="Q58" s="52">
        <f>$F58*'[1]INTERNAL PARAMETERS-2'!P58*VLOOKUP(Q$4,'[1]INTERNAL PARAMETERS-1'!$B$5:$J$44,4, FALSE)</f>
        <v>0</v>
      </c>
      <c r="R58" s="52">
        <f>$F58*'[1]INTERNAL PARAMETERS-2'!Q58*VLOOKUP(R$4,'[1]INTERNAL PARAMETERS-1'!$B$5:$J$44,4, FALSE)</f>
        <v>0</v>
      </c>
      <c r="S58" s="52">
        <f>$F58*'[1]INTERNAL PARAMETERS-2'!R58*VLOOKUP(S$4,'[1]INTERNAL PARAMETERS-1'!$B$5:$J$44,4, FALSE)</f>
        <v>7.9865010523269567E-2</v>
      </c>
      <c r="T58" s="52">
        <f>$F58*'[1]INTERNAL PARAMETERS-2'!S58*VLOOKUP(T$4,'[1]INTERNAL PARAMETERS-1'!$B$5:$J$44,4, FALSE)</f>
        <v>2.3992752536882312E-3</v>
      </c>
      <c r="U58" s="52">
        <f>$F58*'[1]INTERNAL PARAMETERS-2'!T58*VLOOKUP(U$4,'[1]INTERNAL PARAMETERS-1'!$B$5:$J$44,4, FALSE)</f>
        <v>4.7985505073764624E-3</v>
      </c>
      <c r="V58" s="52">
        <f>$F58*'[1]INTERNAL PARAMETERS-2'!U58*VLOOKUP(V$4,'[1]INTERNAL PARAMETERS-1'!$B$5:$J$44,4, FALSE)</f>
        <v>0.11876370506540027</v>
      </c>
      <c r="W58" s="52">
        <f>$F58*'[1]INTERNAL PARAMETERS-2'!V58*VLOOKUP(W$4,'[1]INTERNAL PARAMETERS-1'!$B$5:$J$44,4, FALSE)</f>
        <v>0</v>
      </c>
      <c r="X58" s="52">
        <f>$F58*'[1]INTERNAL PARAMETERS-2'!W58*VLOOKUP(X$4,'[1]INTERNAL PARAMETERS-1'!$B$5:$J$44,4, FALSE)</f>
        <v>0</v>
      </c>
      <c r="Y58" s="52">
        <f>$F58*'[1]INTERNAL PARAMETERS-2'!X58*VLOOKUP(Y$4,'[1]INTERNAL PARAMETERS-1'!$B$5:$J$44,4, FALSE)</f>
        <v>0</v>
      </c>
      <c r="Z58" s="52">
        <f>$F58*'[1]INTERNAL PARAMETERS-2'!Y58*VLOOKUP(Z$4,'[1]INTERNAL PARAMETERS-1'!$B$5:$J$44,4, FALSE)</f>
        <v>0</v>
      </c>
      <c r="AA58" s="52">
        <f>$F58*'[1]INTERNAL PARAMETERS-2'!Z58*VLOOKUP(AA$4,'[1]INTERNAL PARAMETERS-1'!$B$5:$J$44,4, FALSE)</f>
        <v>0</v>
      </c>
      <c r="AB58" s="52">
        <f>$F58*'[1]INTERNAL PARAMETERS-2'!AA58*VLOOKUP(AB$4,'[1]INTERNAL PARAMETERS-1'!$B$5:$J$44,4, FALSE)</f>
        <v>0</v>
      </c>
      <c r="AC58" s="52">
        <f>$F58*'[1]INTERNAL PARAMETERS-2'!AB58*VLOOKUP(AC$4,'[1]INTERNAL PARAMETERS-1'!$B$5:$J$44,4, FALSE)</f>
        <v>0</v>
      </c>
      <c r="AD58" s="52">
        <f>$F58*'[1]INTERNAL PARAMETERS-2'!AC58*VLOOKUP(AD$4,'[1]INTERNAL PARAMETERS-1'!$B$5:$J$44,4, FALSE)</f>
        <v>0</v>
      </c>
      <c r="AE58" s="52">
        <f>$F58*'[1]INTERNAL PARAMETERS-2'!AD58*VLOOKUP(AE$4,'[1]INTERNAL PARAMETERS-1'!$B$5:$J$44,4, FALSE)</f>
        <v>0</v>
      </c>
      <c r="AF58" s="52">
        <f>$F58*'[1]INTERNAL PARAMETERS-2'!AE58*VLOOKUP(AF$4,'[1]INTERNAL PARAMETERS-1'!$B$5:$J$44,4, FALSE)</f>
        <v>0</v>
      </c>
      <c r="AG58" s="52">
        <f>$F58*'[1]INTERNAL PARAMETERS-2'!AF58*VLOOKUP(AG$4,'[1]INTERNAL PARAMETERS-1'!$B$5:$J$44,4, FALSE)</f>
        <v>0</v>
      </c>
      <c r="AH58" s="52">
        <f>$F58*'[1]INTERNAL PARAMETERS-2'!AG58*VLOOKUP(AH$4,'[1]INTERNAL PARAMETERS-1'!$B$5:$J$44,4, FALSE)</f>
        <v>0</v>
      </c>
      <c r="AI58" s="52">
        <f>$F58*'[1]INTERNAL PARAMETERS-2'!AH58*VLOOKUP(AI$4,'[1]INTERNAL PARAMETERS-1'!$B$5:$J$44,4, FALSE)</f>
        <v>0</v>
      </c>
      <c r="AJ58" s="52">
        <f>$F58*'[1]INTERNAL PARAMETERS-2'!AI58*VLOOKUP(AJ$4,'[1]INTERNAL PARAMETERS-1'!$B$5:$J$44,4, FALSE)</f>
        <v>2.3992752536882312E-2</v>
      </c>
      <c r="AK58" s="52">
        <f>$F58*'[1]INTERNAL PARAMETERS-2'!AJ58*VLOOKUP(AK$4,'[1]INTERNAL PARAMETERS-1'!$B$5:$J$44,4, FALSE)</f>
        <v>0</v>
      </c>
      <c r="AL58" s="52">
        <f>$F58*'[1]INTERNAL PARAMETERS-2'!AK58*VLOOKUP(AL$4,'[1]INTERNAL PARAMETERS-1'!$B$5:$J$44,4, FALSE)</f>
        <v>0</v>
      </c>
      <c r="AM58" s="52">
        <f>$F58*'[1]INTERNAL PARAMETERS-2'!AL58*VLOOKUP(AM$4,'[1]INTERNAL PARAMETERS-1'!$B$5:$J$44,4, FALSE)</f>
        <v>0</v>
      </c>
      <c r="AN58" s="52">
        <f>$F58*'[1]INTERNAL PARAMETERS-2'!AM58*VLOOKUP(AN$4,'[1]INTERNAL PARAMETERS-1'!$B$5:$J$44,4, FALSE)</f>
        <v>0</v>
      </c>
      <c r="AO58" s="52">
        <f>$F58*'[1]INTERNAL PARAMETERS-2'!AN58*VLOOKUP(AO$4,'[1]INTERNAL PARAMETERS-1'!$B$5:$J$44,4, FALSE)</f>
        <v>0</v>
      </c>
      <c r="AP58" s="52">
        <f>$F58*'[1]INTERNAL PARAMETERS-2'!AO58*VLOOKUP(AP$4,'[1]INTERNAL PARAMETERS-1'!$B$5:$J$44,4, FALSE)</f>
        <v>0</v>
      </c>
      <c r="AQ58" s="52">
        <f>$F58*'[1]INTERNAL PARAMETERS-2'!AP58*VLOOKUP(AQ$4,'[1]INTERNAL PARAMETERS-1'!$B$5:$J$44,4, FALSE)</f>
        <v>0</v>
      </c>
      <c r="AR58" s="52">
        <f>$F58*'[1]INTERNAL PARAMETERS-2'!AQ58*VLOOKUP(AR$4,'[1]INTERNAL PARAMETERS-1'!$B$5:$J$44,4, FALSE)</f>
        <v>0</v>
      </c>
      <c r="AS58" s="52">
        <f>$F58*'[1]INTERNAL PARAMETERS-2'!AR58*VLOOKUP(AS$4,'[1]INTERNAL PARAMETERS-1'!$B$5:$J$44,4, FALSE)</f>
        <v>0</v>
      </c>
      <c r="AT58" s="51">
        <f>$F58*'[1]INTERNAL PARAMETERS-2'!AS58*VLOOKUP(AT$4,'[1]INTERNAL PARAMETERS-1'!$B$5:$J$44,4, FALSE)</f>
        <v>0</v>
      </c>
      <c r="AU58" s="53">
        <f>$F58*'[1]INTERNAL PARAMETERS-2'!F58*(1-VLOOKUP(G$4,'[1]INTERNAL PARAMETERS-1'!$B$5:$J$44,4, FALSE))</f>
        <v>0</v>
      </c>
      <c r="AV58" s="52">
        <f>$F58*'[1]INTERNAL PARAMETERS-2'!G58*(1-VLOOKUP(H$4,'[1]INTERNAL PARAMETERS-1'!$B$5:$J$44,4, FALSE))</f>
        <v>0</v>
      </c>
      <c r="AW58" s="52">
        <f>$F58*'[1]INTERNAL PARAMETERS-2'!H58*(1-VLOOKUP(I$4,'[1]INTERNAL PARAMETERS-1'!$B$5:$J$44,4, FALSE))</f>
        <v>5.2748970835469073</v>
      </c>
      <c r="AX58" s="52">
        <f>$F58*'[1]INTERNAL PARAMETERS-2'!I58*(1-VLOOKUP(J$4,'[1]INTERNAL PARAMETERS-1'!$B$5:$J$44,4, FALSE))</f>
        <v>0</v>
      </c>
      <c r="AY58" s="52">
        <f>$F58*'[1]INTERNAL PARAMETERS-2'!J58*(1-VLOOKUP(K$4,'[1]INTERNAL PARAMETERS-1'!$B$5:$J$44,4, FALSE))</f>
        <v>0</v>
      </c>
      <c r="AZ58" s="52">
        <f>$F58*'[1]INTERNAL PARAMETERS-2'!K58*(1-VLOOKUP(L$4,'[1]INTERNAL PARAMETERS-1'!$B$5:$J$44,4, FALSE))</f>
        <v>0</v>
      </c>
      <c r="BA58" s="52">
        <f>$F58*'[1]INTERNAL PARAMETERS-2'!L58*(1-VLOOKUP(M$4,'[1]INTERNAL PARAMETERS-1'!$B$5:$J$44,4, FALSE))</f>
        <v>5.7894378873977406</v>
      </c>
      <c r="BB58" s="52">
        <f>$F58*'[1]INTERNAL PARAMETERS-2'!M58*(1-VLOOKUP(N$4,'[1]INTERNAL PARAMETERS-1'!$B$5:$J$44,4, FALSE))</f>
        <v>0.47865541311080217</v>
      </c>
      <c r="BC58" s="52">
        <f>$F58*'[1]INTERNAL PARAMETERS-2'!N58*(1-VLOOKUP(O$4,'[1]INTERNAL PARAMETERS-1'!$B$5:$J$44,4, FALSE))</f>
        <v>2.4472551588664335</v>
      </c>
      <c r="BD58" s="52">
        <f>$F58*'[1]INTERNAL PARAMETERS-2'!O58*(1-VLOOKUP(P$4,'[1]INTERNAL PARAMETERS-1'!$B$5:$J$44,4, FALSE))</f>
        <v>0.40787679312699932</v>
      </c>
      <c r="BE58" s="52">
        <f>$F58*'[1]INTERNAL PARAMETERS-2'!P58*(1-VLOOKUP(Q$4,'[1]INTERNAL PARAMETERS-1'!$B$5:$J$44,4, FALSE))</f>
        <v>1.2476203319700991</v>
      </c>
      <c r="BF58" s="52">
        <f>$F58*'[1]INTERNAL PARAMETERS-2'!Q58*(1-VLOOKUP(R$4,'[1]INTERNAL PARAMETERS-1'!$B$5:$J$44,4, FALSE))</f>
        <v>0</v>
      </c>
      <c r="BG58" s="52">
        <f>$F58*'[1]INTERNAL PARAMETERS-2'!R58*(1-VLOOKUP(S$4,'[1]INTERNAL PARAMETERS-1'!$B$5:$J$44,4, FALSE))</f>
        <v>1.5174351999421216</v>
      </c>
      <c r="BH58" s="52">
        <f>$F58*'[1]INTERNAL PARAMETERS-2'!S58*(1-VLOOKUP(T$4,'[1]INTERNAL PARAMETERS-1'!$B$5:$J$44,4, FALSE))</f>
        <v>2.1593477283194083E-2</v>
      </c>
      <c r="BI58" s="52">
        <f>$F58*'[1]INTERNAL PARAMETERS-2'!T58*(1-VLOOKUP(U$4,'[1]INTERNAL PARAMETERS-1'!$B$5:$J$44,4, FALSE))</f>
        <v>1.919420202950585E-2</v>
      </c>
      <c r="BJ58" s="52">
        <f>$F58*'[1]INTERNAL PARAMETERS-2'!U58*(1-VLOOKUP(V$4,'[1]INTERNAL PARAMETERS-1'!$B$5:$J$44,4, FALSE))</f>
        <v>0.67299432870393483</v>
      </c>
      <c r="BK58" s="52">
        <f>$F58*'[1]INTERNAL PARAMETERS-2'!V58*(1-VLOOKUP(W$4,'[1]INTERNAL PARAMETERS-1'!$B$5:$J$44,4, FALSE))</f>
        <v>0.62380876601115898</v>
      </c>
      <c r="BL58" s="52">
        <f>$F58*'[1]INTERNAL PARAMETERS-2'!W58*(1-VLOOKUP(X$4,'[1]INTERNAL PARAMETERS-1'!$B$5:$J$44,4, FALSE))</f>
        <v>0.62380876601115898</v>
      </c>
      <c r="BM58" s="52">
        <f>$F58*'[1]INTERNAL PARAMETERS-2'!X58*(1-VLOOKUP(Y$4,'[1]INTERNAL PARAMETERS-1'!$B$5:$J$44,4, FALSE))</f>
        <v>0.79175803376933518</v>
      </c>
      <c r="BN58" s="52">
        <f>$F58*'[1]INTERNAL PARAMETERS-2'!Y58*(1-VLOOKUP(Z$4,'[1]INTERNAL PARAMETERS-1'!$B$5:$J$44,4, FALSE))</f>
        <v>1.0556783116750406</v>
      </c>
      <c r="BO58" s="52">
        <f>$F58*'[1]INTERNAL PARAMETERS-2'!Z58*(1-VLOOKUP(AA$4,'[1]INTERNAL PARAMETERS-1'!$B$5:$J$44,4, FALSE))</f>
        <v>0.55183330834829314</v>
      </c>
      <c r="BP58" s="52">
        <f>$F58*'[1]INTERNAL PARAMETERS-2'!AA58*(1-VLOOKUP(AB$4,'[1]INTERNAL PARAMETERS-1'!$B$5:$J$44,4, FALSE))</f>
        <v>0.14395651522129388</v>
      </c>
      <c r="BQ58" s="52">
        <f>$F58*'[1]INTERNAL PARAMETERS-2'!AB58*(1-VLOOKUP(AC$4,'[1]INTERNAL PARAMETERS-1'!$B$5:$J$44,4, FALSE))</f>
        <v>3.3109914502464157</v>
      </c>
      <c r="BR58" s="52">
        <f>$F58*'[1]INTERNAL PARAMETERS-2'!AC58*(1-VLOOKUP(AD$4,'[1]INTERNAL PARAMETERS-1'!$B$5:$J$44,4, FALSE))</f>
        <v>0.14395651522129388</v>
      </c>
      <c r="BS58" s="52">
        <f>$F58*'[1]INTERNAL PARAMETERS-2'!AD58*(1-VLOOKUP(AE$4,'[1]INTERNAL PARAMETERS-1'!$B$5:$J$44,4, FALSE))</f>
        <v>2.3992752536882312E-2</v>
      </c>
      <c r="BT58" s="52">
        <f>$F58*'[1]INTERNAL PARAMETERS-2'!AE58*(1-VLOOKUP(AF$4,'[1]INTERNAL PARAMETERS-1'!$B$5:$J$44,4, FALSE))</f>
        <v>0</v>
      </c>
      <c r="BU58" s="52">
        <f>$F58*'[1]INTERNAL PARAMETERS-2'!AF58*(1-VLOOKUP(AG$4,'[1]INTERNAL PARAMETERS-1'!$B$5:$J$44,4, FALSE))</f>
        <v>0</v>
      </c>
      <c r="BV58" s="52">
        <f>$F58*'[1]INTERNAL PARAMETERS-2'!AG58*(1-VLOOKUP(AH$4,'[1]INTERNAL PARAMETERS-1'!$B$5:$J$44,4, FALSE))</f>
        <v>0</v>
      </c>
      <c r="BW58" s="52">
        <f>$F58*'[1]INTERNAL PARAMETERS-2'!AH58*(1-VLOOKUP(AI$4,'[1]INTERNAL PARAMETERS-1'!$B$5:$J$44,4, FALSE))</f>
        <v>0</v>
      </c>
      <c r="BX58" s="52">
        <f>$F58*'[1]INTERNAL PARAMETERS-2'!AI58*(1-VLOOKUP(AJ$4,'[1]INTERNAL PARAMETERS-1'!$B$5:$J$44,4, FALSE))</f>
        <v>0</v>
      </c>
      <c r="BY58" s="52">
        <f>$F58*'[1]INTERNAL PARAMETERS-2'!AJ58*(1-VLOOKUP(AK$4,'[1]INTERNAL PARAMETERS-1'!$B$5:$J$44,4, FALSE))</f>
        <v>0</v>
      </c>
      <c r="BZ58" s="52">
        <f>$F58*'[1]INTERNAL PARAMETERS-2'!AK58*(1-VLOOKUP(AL$4,'[1]INTERNAL PARAMETERS-1'!$B$5:$J$44,4, FALSE))</f>
        <v>4.7985505073764624E-2</v>
      </c>
      <c r="CA58" s="52">
        <f>$F58*'[1]INTERNAL PARAMETERS-2'!AL58*(1-VLOOKUP(AM$4,'[1]INTERNAL PARAMETERS-1'!$B$5:$J$44,4, FALSE))</f>
        <v>9.5971010147529248E-2</v>
      </c>
      <c r="CB58" s="52">
        <f>$F58*'[1]INTERNAL PARAMETERS-2'!AM58*(1-VLOOKUP(AN$4,'[1]INTERNAL PARAMETERS-1'!$B$5:$J$44,4, FALSE))</f>
        <v>0.11996376268441157</v>
      </c>
      <c r="CC58" s="52">
        <f>$F58*'[1]INTERNAL PARAMETERS-2'!AN58*(1-VLOOKUP(AO$4,'[1]INTERNAL PARAMETERS-1'!$B$5:$J$44,4, FALSE))</f>
        <v>0.1919420202950585</v>
      </c>
      <c r="CD58" s="52">
        <f>$F58*'[1]INTERNAL PARAMETERS-2'!AO58*(1-VLOOKUP(AP$4,'[1]INTERNAL PARAMETERS-1'!$B$5:$J$44,4, FALSE))</f>
        <v>1.2956058370438639</v>
      </c>
      <c r="CE58" s="52">
        <f>$F58*'[1]INTERNAL PARAMETERS-2'!AP58*(1-VLOOKUP(AQ$4,'[1]INTERNAL PARAMETERS-1'!$B$5:$J$44,4, FALSE))</f>
        <v>9.5971010147529248E-2</v>
      </c>
      <c r="CF58" s="52">
        <f>$F58*'[1]INTERNAL PARAMETERS-2'!AQ58*(1-VLOOKUP(AR$4,'[1]INTERNAL PARAMETERS-1'!$B$5:$J$44,4, FALSE))</f>
        <v>0</v>
      </c>
      <c r="CG58" s="52">
        <f>$F58*'[1]INTERNAL PARAMETERS-2'!AR58*(1-VLOOKUP(AS$4,'[1]INTERNAL PARAMETERS-1'!$B$5:$J$44,4, FALSE))</f>
        <v>2.3992752536882312E-2</v>
      </c>
      <c r="CH58" s="51">
        <f>$F58*'[1]INTERNAL PARAMETERS-2'!AS58*(1-VLOOKUP(AT$4,'[1]INTERNAL PARAMETERS-1'!$B$5:$J$44,4, FALSE))</f>
        <v>0</v>
      </c>
      <c r="CI58" s="50">
        <f t="shared" si="0"/>
        <v>27.999477811742686</v>
      </c>
    </row>
    <row r="59" spans="3:87" x14ac:dyDescent="0.5">
      <c r="C59" s="35" t="s">
        <v>4</v>
      </c>
      <c r="D59" s="34" t="s">
        <v>72</v>
      </c>
      <c r="E59" s="34" t="s">
        <v>89</v>
      </c>
      <c r="F59" s="147">
        <f>ESC!AF59</f>
        <v>290.81931850856455</v>
      </c>
      <c r="G59" s="53">
        <f>$F59*'[1]INTERNAL PARAMETERS-2'!F59*VLOOKUP(G$4,'[1]INTERNAL PARAMETERS-1'!$B$5:$J$44,4, FALSE)</f>
        <v>0.36643234132079133</v>
      </c>
      <c r="H59" s="52">
        <f>$F59*'[1]INTERNAL PARAMETERS-2'!G59*VLOOKUP(H$4,'[1]INTERNAL PARAMETERS-1'!$B$5:$J$44,4, FALSE)</f>
        <v>0.24428822754719423</v>
      </c>
      <c r="I59" s="52">
        <f>$F59*'[1]INTERNAL PARAMETERS-2'!H59*VLOOKUP(I$4,'[1]INTERNAL PARAMETERS-1'!$B$5:$J$44,4, FALSE)</f>
        <v>3.3811468263897542</v>
      </c>
      <c r="J59" s="52">
        <f>$F59*'[1]INTERNAL PARAMETERS-2'!I59*VLOOKUP(J$4,'[1]INTERNAL PARAMETERS-1'!$B$5:$J$44,4, FALSE)</f>
        <v>0</v>
      </c>
      <c r="K59" s="52">
        <f>$F59*'[1]INTERNAL PARAMETERS-2'!J59*VLOOKUP(K$4,'[1]INTERNAL PARAMETERS-1'!$B$5:$J$44,4, FALSE)</f>
        <v>0</v>
      </c>
      <c r="L59" s="52">
        <f>$F59*'[1]INTERNAL PARAMETERS-2'!K59*VLOOKUP(L$4,'[1]INTERNAL PARAMETERS-1'!$B$5:$J$44,4, FALSE)</f>
        <v>0</v>
      </c>
      <c r="M59" s="52">
        <f>$F59*'[1]INTERNAL PARAMETERS-2'!L59*VLOOKUP(M$4,'[1]INTERNAL PARAMETERS-1'!$B$5:$J$44,4, FALSE)</f>
        <v>0.14657002833513144</v>
      </c>
      <c r="N59" s="52">
        <f>$F59*'[1]INTERNAL PARAMETERS-2'!M59*VLOOKUP(N$4,'[1]INTERNAL PARAMETERS-1'!$B$5:$J$44,4, FALSE)</f>
        <v>1.2336308294712577</v>
      </c>
      <c r="O59" s="52">
        <f>$F59*'[1]INTERNAL PARAMETERS-2'!N59*VLOOKUP(O$4,'[1]INTERNAL PARAMETERS-1'!$B$5:$J$44,4, FALSE)</f>
        <v>0</v>
      </c>
      <c r="P59" s="52">
        <f>$F59*'[1]INTERNAL PARAMETERS-2'!O59*VLOOKUP(P$4,'[1]INTERNAL PARAMETERS-1'!$B$5:$J$44,4, FALSE)</f>
        <v>0</v>
      </c>
      <c r="Q59" s="52">
        <f>$F59*'[1]INTERNAL PARAMETERS-2'!P59*VLOOKUP(Q$4,'[1]INTERNAL PARAMETERS-1'!$B$5:$J$44,4, FALSE)</f>
        <v>0</v>
      </c>
      <c r="R59" s="52">
        <f>$F59*'[1]INTERNAL PARAMETERS-2'!Q59*VLOOKUP(R$4,'[1]INTERNAL PARAMETERS-1'!$B$5:$J$44,4, FALSE)</f>
        <v>1.2214120558041204</v>
      </c>
      <c r="S59" s="52">
        <f>$F59*'[1]INTERNAL PARAMETERS-2'!R59*VLOOKUP(S$4,'[1]INTERNAL PARAMETERS-1'!$B$5:$J$44,4, FALSE)</f>
        <v>3.281682257170047</v>
      </c>
      <c r="T59" s="52">
        <f>$F59*'[1]INTERNAL PARAMETERS-2'!S59*VLOOKUP(T$4,'[1]INTERNAL PARAMETERS-1'!$B$5:$J$44,4, FALSE)</f>
        <v>0.12214120558041204</v>
      </c>
      <c r="U59" s="52">
        <f>$F59*'[1]INTERNAL PARAMETERS-2'!T59*VLOOKUP(U$4,'[1]INTERNAL PARAMETERS-1'!$B$5:$J$44,4, FALSE)</f>
        <v>9.7715291018877701E-2</v>
      </c>
      <c r="V59" s="52">
        <f>$F59*'[1]INTERNAL PARAMETERS-2'!U59*VLOOKUP(V$4,'[1]INTERNAL PARAMETERS-1'!$B$5:$J$44,4, FALSE)</f>
        <v>2.4184054675296687</v>
      </c>
      <c r="W59" s="52">
        <f>$F59*'[1]INTERNAL PARAMETERS-2'!V59*VLOOKUP(W$4,'[1]INTERNAL PARAMETERS-1'!$B$5:$J$44,4, FALSE)</f>
        <v>0</v>
      </c>
      <c r="X59" s="52">
        <f>$F59*'[1]INTERNAL PARAMETERS-2'!W59*VLOOKUP(X$4,'[1]INTERNAL PARAMETERS-1'!$B$5:$J$44,4, FALSE)</f>
        <v>0</v>
      </c>
      <c r="Y59" s="52">
        <f>$F59*'[1]INTERNAL PARAMETERS-2'!X59*VLOOKUP(Y$4,'[1]INTERNAL PARAMETERS-1'!$B$5:$J$44,4, FALSE)</f>
        <v>0</v>
      </c>
      <c r="Z59" s="52">
        <f>$F59*'[1]INTERNAL PARAMETERS-2'!Y59*VLOOKUP(Z$4,'[1]INTERNAL PARAMETERS-1'!$B$5:$J$44,4, FALSE)</f>
        <v>0</v>
      </c>
      <c r="AA59" s="52">
        <f>$F59*'[1]INTERNAL PARAMETERS-2'!Z59*VLOOKUP(AA$4,'[1]INTERNAL PARAMETERS-1'!$B$5:$J$44,4, FALSE)</f>
        <v>0</v>
      </c>
      <c r="AB59" s="52">
        <f>$F59*'[1]INTERNAL PARAMETERS-2'!AA59*VLOOKUP(AB$4,'[1]INTERNAL PARAMETERS-1'!$B$5:$J$44,4, FALSE)</f>
        <v>0</v>
      </c>
      <c r="AC59" s="52">
        <f>$F59*'[1]INTERNAL PARAMETERS-2'!AB59*VLOOKUP(AC$4,'[1]INTERNAL PARAMETERS-1'!$B$5:$J$44,4, FALSE)</f>
        <v>0</v>
      </c>
      <c r="AD59" s="52">
        <f>$F59*'[1]INTERNAL PARAMETERS-2'!AC59*VLOOKUP(AD$4,'[1]INTERNAL PARAMETERS-1'!$B$5:$J$44,4, FALSE)</f>
        <v>0</v>
      </c>
      <c r="AE59" s="52">
        <f>$F59*'[1]INTERNAL PARAMETERS-2'!AD59*VLOOKUP(AE$4,'[1]INTERNAL PARAMETERS-1'!$B$5:$J$44,4, FALSE)</f>
        <v>0</v>
      </c>
      <c r="AF59" s="52">
        <f>$F59*'[1]INTERNAL PARAMETERS-2'!AE59*VLOOKUP(AF$4,'[1]INTERNAL PARAMETERS-1'!$B$5:$J$44,4, FALSE)</f>
        <v>0</v>
      </c>
      <c r="AG59" s="52">
        <f>$F59*'[1]INTERNAL PARAMETERS-2'!AF59*VLOOKUP(AG$4,'[1]INTERNAL PARAMETERS-1'!$B$5:$J$44,4, FALSE)</f>
        <v>0</v>
      </c>
      <c r="AH59" s="52">
        <f>$F59*'[1]INTERNAL PARAMETERS-2'!AG59*VLOOKUP(AH$4,'[1]INTERNAL PARAMETERS-1'!$B$5:$J$44,4, FALSE)</f>
        <v>0</v>
      </c>
      <c r="AI59" s="52">
        <f>$F59*'[1]INTERNAL PARAMETERS-2'!AH59*VLOOKUP(AI$4,'[1]INTERNAL PARAMETERS-1'!$B$5:$J$44,4, FALSE)</f>
        <v>0.12214411377359712</v>
      </c>
      <c r="AJ59" s="52">
        <f>$F59*'[1]INTERNAL PARAMETERS-2'!AI59*VLOOKUP(AJ$4,'[1]INTERNAL PARAMETERS-1'!$B$5:$J$44,4, FALSE)</f>
        <v>0</v>
      </c>
      <c r="AK59" s="52">
        <f>$F59*'[1]INTERNAL PARAMETERS-2'!AJ59*VLOOKUP(AK$4,'[1]INTERNAL PARAMETERS-1'!$B$5:$J$44,4, FALSE)</f>
        <v>0</v>
      </c>
      <c r="AL59" s="52">
        <f>$F59*'[1]INTERNAL PARAMETERS-2'!AK59*VLOOKUP(AL$4,'[1]INTERNAL PARAMETERS-1'!$B$5:$J$44,4, FALSE)</f>
        <v>0</v>
      </c>
      <c r="AM59" s="52">
        <f>$F59*'[1]INTERNAL PARAMETERS-2'!AL59*VLOOKUP(AM$4,'[1]INTERNAL PARAMETERS-1'!$B$5:$J$44,4, FALSE)</f>
        <v>0</v>
      </c>
      <c r="AN59" s="52">
        <f>$F59*'[1]INTERNAL PARAMETERS-2'!AM59*VLOOKUP(AN$4,'[1]INTERNAL PARAMETERS-1'!$B$5:$J$44,4, FALSE)</f>
        <v>0</v>
      </c>
      <c r="AO59" s="52">
        <f>$F59*'[1]INTERNAL PARAMETERS-2'!AN59*VLOOKUP(AO$4,'[1]INTERNAL PARAMETERS-1'!$B$5:$J$44,4, FALSE)</f>
        <v>0</v>
      </c>
      <c r="AP59" s="52">
        <f>$F59*'[1]INTERNAL PARAMETERS-2'!AO59*VLOOKUP(AP$4,'[1]INTERNAL PARAMETERS-1'!$B$5:$J$44,4, FALSE)</f>
        <v>0</v>
      </c>
      <c r="AQ59" s="52">
        <f>$F59*'[1]INTERNAL PARAMETERS-2'!AP59*VLOOKUP(AQ$4,'[1]INTERNAL PARAMETERS-1'!$B$5:$J$44,4, FALSE)</f>
        <v>0</v>
      </c>
      <c r="AR59" s="52">
        <f>$F59*'[1]INTERNAL PARAMETERS-2'!AQ59*VLOOKUP(AR$4,'[1]INTERNAL PARAMETERS-1'!$B$5:$J$44,4, FALSE)</f>
        <v>0</v>
      </c>
      <c r="AS59" s="52">
        <f>$F59*'[1]INTERNAL PARAMETERS-2'!AR59*VLOOKUP(AS$4,'[1]INTERNAL PARAMETERS-1'!$B$5:$J$44,4, FALSE)</f>
        <v>0</v>
      </c>
      <c r="AT59" s="51">
        <f>$F59*'[1]INTERNAL PARAMETERS-2'!AS59*VLOOKUP(AT$4,'[1]INTERNAL PARAMETERS-1'!$B$5:$J$44,4, FALSE)</f>
        <v>0</v>
      </c>
      <c r="AU59" s="53">
        <f>$F59*'[1]INTERNAL PARAMETERS-2'!F59*(1-VLOOKUP(G$4,'[1]INTERNAL PARAMETERS-1'!$B$5:$J$44,4, FALSE))</f>
        <v>0</v>
      </c>
      <c r="AV59" s="52">
        <f>$F59*'[1]INTERNAL PARAMETERS-2'!G59*(1-VLOOKUP(H$4,'[1]INTERNAL PARAMETERS-1'!$B$5:$J$44,4, FALSE))</f>
        <v>0</v>
      </c>
      <c r="AW59" s="52">
        <f>$F59*'[1]INTERNAL PARAMETERS-2'!H59*(1-VLOOKUP(I$4,'[1]INTERNAL PARAMETERS-1'!$B$5:$J$44,4, FALSE))</f>
        <v>64.241789701405324</v>
      </c>
      <c r="AX59" s="52">
        <f>$F59*'[1]INTERNAL PARAMETERS-2'!I59*(1-VLOOKUP(J$4,'[1]INTERNAL PARAMETERS-1'!$B$5:$J$44,4, FALSE))</f>
        <v>0</v>
      </c>
      <c r="AY59" s="52">
        <f>$F59*'[1]INTERNAL PARAMETERS-2'!J59*(1-VLOOKUP(K$4,'[1]INTERNAL PARAMETERS-1'!$B$5:$J$44,4, FALSE))</f>
        <v>0</v>
      </c>
      <c r="AZ59" s="52">
        <f>$F59*'[1]INTERNAL PARAMETERS-2'!K59*(1-VLOOKUP(L$4,'[1]INTERNAL PARAMETERS-1'!$B$5:$J$44,4, FALSE))</f>
        <v>0</v>
      </c>
      <c r="BA59" s="52">
        <f>$F59*'[1]INTERNAL PARAMETERS-2'!L59*(1-VLOOKUP(M$4,'[1]INTERNAL PARAMETERS-1'!$B$5:$J$44,4, FALSE))</f>
        <v>2.7848305383674972</v>
      </c>
      <c r="BB59" s="52">
        <f>$F59*'[1]INTERNAL PARAMETERS-2'!M59*(1-VLOOKUP(N$4,'[1]INTERNAL PARAMETERS-1'!$B$5:$J$44,4, FALSE))</f>
        <v>23.438985759953894</v>
      </c>
      <c r="BC59" s="52">
        <f>$F59*'[1]INTERNAL PARAMETERS-2'!N59*(1-VLOOKUP(O$4,'[1]INTERNAL PARAMETERS-1'!$B$5:$J$44,4, FALSE))</f>
        <v>4.3971008500539437</v>
      </c>
      <c r="BD59" s="52">
        <f>$F59*'[1]INTERNAL PARAMETERS-2'!O59*(1-VLOOKUP(P$4,'[1]INTERNAL PARAMETERS-1'!$B$5:$J$44,4, FALSE))</f>
        <v>7.084213189209378</v>
      </c>
      <c r="BE59" s="52">
        <f>$F59*'[1]INTERNAL PARAMETERS-2'!P59*(1-VLOOKUP(Q$4,'[1]INTERNAL PARAMETERS-1'!$B$5:$J$44,4, FALSE))</f>
        <v>2.4428241116082408</v>
      </c>
      <c r="BF59" s="52">
        <f>$F59*'[1]INTERNAL PARAMETERS-2'!Q59*(1-VLOOKUP(R$4,'[1]INTERNAL PARAMETERS-1'!$B$5:$J$44,4, FALSE))</f>
        <v>0</v>
      </c>
      <c r="BG59" s="52">
        <f>$F59*'[1]INTERNAL PARAMETERS-2'!R59*(1-VLOOKUP(S$4,'[1]INTERNAL PARAMETERS-1'!$B$5:$J$44,4, FALSE))</f>
        <v>62.351962886230893</v>
      </c>
      <c r="BH59" s="52">
        <f>$F59*'[1]INTERNAL PARAMETERS-2'!S59*(1-VLOOKUP(T$4,'[1]INTERNAL PARAMETERS-1'!$B$5:$J$44,4, FALSE))</f>
        <v>1.0992708502237083</v>
      </c>
      <c r="BI59" s="52">
        <f>$F59*'[1]INTERNAL PARAMETERS-2'!T59*(1-VLOOKUP(U$4,'[1]INTERNAL PARAMETERS-1'!$B$5:$J$44,4, FALSE))</f>
        <v>0.3908611640755108</v>
      </c>
      <c r="BJ59" s="52">
        <f>$F59*'[1]INTERNAL PARAMETERS-2'!U59*(1-VLOOKUP(V$4,'[1]INTERNAL PARAMETERS-1'!$B$5:$J$44,4, FALSE))</f>
        <v>13.704297649334789</v>
      </c>
      <c r="BK59" s="52">
        <f>$F59*'[1]INTERNAL PARAMETERS-2'!V59*(1-VLOOKUP(W$4,'[1]INTERNAL PARAMETERS-1'!$B$5:$J$44,4, FALSE))</f>
        <v>3.9085243949595552</v>
      </c>
      <c r="BL59" s="52">
        <f>$F59*'[1]INTERNAL PARAMETERS-2'!W59*(1-VLOOKUP(X$4,'[1]INTERNAL PARAMETERS-1'!$B$5:$J$44,4, FALSE))</f>
        <v>0.61072056886798554</v>
      </c>
      <c r="BM59" s="52">
        <f>$F59*'[1]INTERNAL PARAMETERS-2'!X59*(1-VLOOKUP(Y$4,'[1]INTERNAL PARAMETERS-1'!$B$5:$J$44,4, FALSE))</f>
        <v>0</v>
      </c>
      <c r="BN59" s="52">
        <f>$F59*'[1]INTERNAL PARAMETERS-2'!Y59*(1-VLOOKUP(Z$4,'[1]INTERNAL PARAMETERS-1'!$B$5:$J$44,4, FALSE))</f>
        <v>20.886236308239194</v>
      </c>
      <c r="BO59" s="52">
        <f>$F59*'[1]INTERNAL PARAMETERS-2'!Z59*(1-VLOOKUP(AA$4,'[1]INTERNAL PARAMETERS-1'!$B$5:$J$44,4, FALSE))</f>
        <v>8.6720575863342901</v>
      </c>
      <c r="BP59" s="52">
        <f>$F59*'[1]INTERNAL PARAMETERS-2'!AA59*(1-VLOOKUP(AB$4,'[1]INTERNAL PARAMETERS-1'!$B$5:$J$44,4, FALSE))</f>
        <v>2.0764208522193002</v>
      </c>
      <c r="BQ59" s="52">
        <f>$F59*'[1]INTERNAL PARAMETERS-2'!AB59*(1-VLOOKUP(AC$4,'[1]INTERNAL PARAMETERS-1'!$B$5:$J$44,4, FALSE))</f>
        <v>26.993296587259795</v>
      </c>
      <c r="BR59" s="52">
        <f>$F59*'[1]INTERNAL PARAMETERS-2'!AC59*(1-VLOOKUP(AD$4,'[1]INTERNAL PARAMETERS-1'!$B$5:$J$44,4, FALSE))</f>
        <v>1.0992679420305231</v>
      </c>
      <c r="BS59" s="52">
        <f>$F59*'[1]INTERNAL PARAMETERS-2'!AD59*(1-VLOOKUP(AE$4,'[1]INTERNAL PARAMETERS-1'!$B$5:$J$44,4, FALSE))</f>
        <v>1.0992679420305231</v>
      </c>
      <c r="BT59" s="52">
        <f>$F59*'[1]INTERNAL PARAMETERS-2'!AE59*(1-VLOOKUP(AF$4,'[1]INTERNAL PARAMETERS-1'!$B$5:$J$44,4, FALSE))</f>
        <v>0</v>
      </c>
      <c r="BU59" s="52">
        <f>$F59*'[1]INTERNAL PARAMETERS-2'!AF59*(1-VLOOKUP(AG$4,'[1]INTERNAL PARAMETERS-1'!$B$5:$J$44,4, FALSE))</f>
        <v>0</v>
      </c>
      <c r="BV59" s="52">
        <f>$F59*'[1]INTERNAL PARAMETERS-2'!AG59*(1-VLOOKUP(AH$4,'[1]INTERNAL PARAMETERS-1'!$B$5:$J$44,4, FALSE))</f>
        <v>0</v>
      </c>
      <c r="BW59" s="52">
        <f>$F59*'[1]INTERNAL PARAMETERS-2'!AH59*(1-VLOOKUP(AI$4,'[1]INTERNAL PARAMETERS-1'!$B$5:$J$44,4, FALSE))</f>
        <v>0</v>
      </c>
      <c r="BX59" s="52">
        <f>$F59*'[1]INTERNAL PARAMETERS-2'!AI59*(1-VLOOKUP(AJ$4,'[1]INTERNAL PARAMETERS-1'!$B$5:$J$44,4, FALSE))</f>
        <v>0</v>
      </c>
      <c r="BY59" s="52">
        <f>$F59*'[1]INTERNAL PARAMETERS-2'!AJ59*(1-VLOOKUP(AK$4,'[1]INTERNAL PARAMETERS-1'!$B$5:$J$44,4, FALSE))</f>
        <v>0</v>
      </c>
      <c r="BZ59" s="52">
        <f>$F59*'[1]INTERNAL PARAMETERS-2'!AK59*(1-VLOOKUP(AL$4,'[1]INTERNAL PARAMETERS-1'!$B$5:$J$44,4, FALSE))</f>
        <v>0.48857645509438846</v>
      </c>
      <c r="CA59" s="52">
        <f>$F59*'[1]INTERNAL PARAMETERS-2'!AL59*(1-VLOOKUP(AM$4,'[1]INTERNAL PARAMETERS-1'!$B$5:$J$44,4, FALSE))</f>
        <v>0.12214411377359712</v>
      </c>
      <c r="CB59" s="52">
        <f>$F59*'[1]INTERNAL PARAMETERS-2'!AM59*(1-VLOOKUP(AN$4,'[1]INTERNAL PARAMETERS-1'!$B$5:$J$44,4, FALSE))</f>
        <v>0.48857645509438846</v>
      </c>
      <c r="CC59" s="52">
        <f>$F59*'[1]INTERNAL PARAMETERS-2'!AN59*(1-VLOOKUP(AO$4,'[1]INTERNAL PARAMETERS-1'!$B$5:$J$44,4, FALSE))</f>
        <v>1.9542767384457029</v>
      </c>
      <c r="CD59" s="52">
        <f>$F59*'[1]INTERNAL PARAMETERS-2'!AO59*(1-VLOOKUP(AP$4,'[1]INTERNAL PARAMETERS-1'!$B$5:$J$44,4, FALSE))</f>
        <v>21.863360136496119</v>
      </c>
      <c r="CE59" s="52">
        <f>$F59*'[1]INTERNAL PARAMETERS-2'!AP59*(1-VLOOKUP(AQ$4,'[1]INTERNAL PARAMETERS-1'!$B$5:$J$44,4, FALSE))</f>
        <v>2.9314005667026288</v>
      </c>
      <c r="CF59" s="52">
        <f>$F59*'[1]INTERNAL PARAMETERS-2'!AQ59*(1-VLOOKUP(AR$4,'[1]INTERNAL PARAMETERS-1'!$B$5:$J$44,4, FALSE))</f>
        <v>2.9314005667026288</v>
      </c>
      <c r="CG59" s="52">
        <f>$F59*'[1]INTERNAL PARAMETERS-2'!AR59*(1-VLOOKUP(AS$4,'[1]INTERNAL PARAMETERS-1'!$B$5:$J$44,4, FALSE))</f>
        <v>0.12214411377359712</v>
      </c>
      <c r="CH59" s="51">
        <f>$F59*'[1]INTERNAL PARAMETERS-2'!AS59*(1-VLOOKUP(AT$4,'[1]INTERNAL PARAMETERS-1'!$B$5:$J$44,4, FALSE))</f>
        <v>0</v>
      </c>
      <c r="CI59" s="50">
        <f t="shared" si="0"/>
        <v>290.81937667242818</v>
      </c>
    </row>
    <row r="60" spans="3:87" x14ac:dyDescent="0.5">
      <c r="C60" s="35" t="s">
        <v>4</v>
      </c>
      <c r="D60" s="34" t="s">
        <v>72</v>
      </c>
      <c r="E60" s="34" t="s">
        <v>88</v>
      </c>
      <c r="F60" s="147">
        <f>ESC!AF60</f>
        <v>812.85081977182915</v>
      </c>
      <c r="G60" s="53">
        <f>$F60*'[1]INTERNAL PARAMETERS-2'!F60*VLOOKUP(G$4,'[1]INTERNAL PARAMETERS-1'!$B$5:$J$44,4, FALSE)</f>
        <v>1.2393536449061078</v>
      </c>
      <c r="H60" s="52">
        <f>$F60*'[1]INTERNAL PARAMETERS-2'!G60*VLOOKUP(H$4,'[1]INTERNAL PARAMETERS-1'!$B$5:$J$44,4, FALSE)</f>
        <v>0</v>
      </c>
      <c r="I60" s="52">
        <f>$F60*'[1]INTERNAL PARAMETERS-2'!H60*VLOOKUP(I$4,'[1]INTERNAL PARAMETERS-1'!$B$5:$J$44,4, FALSE)</f>
        <v>8.1872976332582894</v>
      </c>
      <c r="J60" s="52">
        <f>$F60*'[1]INTERNAL PARAMETERS-2'!I60*VLOOKUP(J$4,'[1]INTERNAL PARAMETERS-1'!$B$5:$J$44,4, FALSE)</f>
        <v>0</v>
      </c>
      <c r="K60" s="52">
        <f>$F60*'[1]INTERNAL PARAMETERS-2'!J60*VLOOKUP(K$4,'[1]INTERNAL PARAMETERS-1'!$B$5:$J$44,4, FALSE)</f>
        <v>0</v>
      </c>
      <c r="L60" s="52">
        <f>$F60*'[1]INTERNAL PARAMETERS-2'!K60*VLOOKUP(L$4,'[1]INTERNAL PARAMETERS-1'!$B$5:$J$44,4, FALSE)</f>
        <v>0</v>
      </c>
      <c r="M60" s="52">
        <f>$F60*'[1]INTERNAL PARAMETERS-2'!L60*VLOOKUP(M$4,'[1]INTERNAL PARAMETERS-1'!$B$5:$J$44,4, FALSE)</f>
        <v>0.24787479323532044</v>
      </c>
      <c r="N60" s="52">
        <f>$F60*'[1]INTERNAL PARAMETERS-2'!M60*VLOOKUP(N$4,'[1]INTERNAL PARAMETERS-1'!$B$5:$J$44,4, FALSE)</f>
        <v>2.5495634957717268</v>
      </c>
      <c r="O60" s="52">
        <f>$F60*'[1]INTERNAL PARAMETERS-2'!N60*VLOOKUP(O$4,'[1]INTERNAL PARAMETERS-1'!$B$5:$J$44,4, FALSE)</f>
        <v>0</v>
      </c>
      <c r="P60" s="52">
        <f>$F60*'[1]INTERNAL PARAMETERS-2'!O60*VLOOKUP(P$4,'[1]INTERNAL PARAMETERS-1'!$B$5:$J$44,4, FALSE)</f>
        <v>0</v>
      </c>
      <c r="Q60" s="52">
        <f>$F60*'[1]INTERNAL PARAMETERS-2'!P60*VLOOKUP(Q$4,'[1]INTERNAL PARAMETERS-1'!$B$5:$J$44,4, FALSE)</f>
        <v>0</v>
      </c>
      <c r="R60" s="52">
        <f>$F60*'[1]INTERNAL PARAMETERS-2'!Q60*VLOOKUP(R$4,'[1]INTERNAL PARAMETERS-1'!$B$5:$J$44,4, FALSE)</f>
        <v>1.0623147363598036</v>
      </c>
      <c r="S60" s="52">
        <f>$F60*'[1]INTERNAL PARAMETERS-2'!R60*VLOOKUP(S$4,'[1]INTERNAL PARAMETERS-1'!$B$5:$J$44,4, FALSE)</f>
        <v>6.3399071896382599</v>
      </c>
      <c r="T60" s="52">
        <f>$F60*'[1]INTERNAL PARAMETERS-2'!S60*VLOOKUP(T$4,'[1]INTERNAL PARAMETERS-1'!$B$5:$J$44,4, FALSE)</f>
        <v>0.26558274834404977</v>
      </c>
      <c r="U60" s="52">
        <f>$F60*'[1]INTERNAL PARAMETERS-2'!T60*VLOOKUP(U$4,'[1]INTERNAL PARAMETERS-1'!$B$5:$J$44,4, FALSE)</f>
        <v>0.49574145796244312</v>
      </c>
      <c r="V60" s="52">
        <f>$F60*'[1]INTERNAL PARAMETERS-2'!U60*VLOOKUP(V$4,'[1]INTERNAL PARAMETERS-1'!$B$5:$J$44,4, FALSE)</f>
        <v>5.5506209151316153</v>
      </c>
      <c r="W60" s="52">
        <f>$F60*'[1]INTERNAL PARAMETERS-2'!V60*VLOOKUP(W$4,'[1]INTERNAL PARAMETERS-1'!$B$5:$J$44,4, FALSE)</f>
        <v>0</v>
      </c>
      <c r="X60" s="52">
        <f>$F60*'[1]INTERNAL PARAMETERS-2'!W60*VLOOKUP(X$4,'[1]INTERNAL PARAMETERS-1'!$B$5:$J$44,4, FALSE)</f>
        <v>0</v>
      </c>
      <c r="Y60" s="52">
        <f>$F60*'[1]INTERNAL PARAMETERS-2'!X60*VLOOKUP(Y$4,'[1]INTERNAL PARAMETERS-1'!$B$5:$J$44,4, FALSE)</f>
        <v>0</v>
      </c>
      <c r="Z60" s="52">
        <f>$F60*'[1]INTERNAL PARAMETERS-2'!Y60*VLOOKUP(Z$4,'[1]INTERNAL PARAMETERS-1'!$B$5:$J$44,4, FALSE)</f>
        <v>0</v>
      </c>
      <c r="AA60" s="52">
        <f>$F60*'[1]INTERNAL PARAMETERS-2'!Z60*VLOOKUP(AA$4,'[1]INTERNAL PARAMETERS-1'!$B$5:$J$44,4, FALSE)</f>
        <v>0</v>
      </c>
      <c r="AB60" s="52">
        <f>$F60*'[1]INTERNAL PARAMETERS-2'!AA60*VLOOKUP(AB$4,'[1]INTERNAL PARAMETERS-1'!$B$5:$J$44,4, FALSE)</f>
        <v>0</v>
      </c>
      <c r="AC60" s="52">
        <f>$F60*'[1]INTERNAL PARAMETERS-2'!AB60*VLOOKUP(AC$4,'[1]INTERNAL PARAMETERS-1'!$B$5:$J$44,4, FALSE)</f>
        <v>0</v>
      </c>
      <c r="AD60" s="52">
        <f>$F60*'[1]INTERNAL PARAMETERS-2'!AC60*VLOOKUP(AD$4,'[1]INTERNAL PARAMETERS-1'!$B$5:$J$44,4, FALSE)</f>
        <v>0</v>
      </c>
      <c r="AE60" s="52">
        <f>$F60*'[1]INTERNAL PARAMETERS-2'!AD60*VLOOKUP(AE$4,'[1]INTERNAL PARAMETERS-1'!$B$5:$J$44,4, FALSE)</f>
        <v>0</v>
      </c>
      <c r="AF60" s="52">
        <f>$F60*'[1]INTERNAL PARAMETERS-2'!AE60*VLOOKUP(AF$4,'[1]INTERNAL PARAMETERS-1'!$B$5:$J$44,4, FALSE)</f>
        <v>0.17703890854630439</v>
      </c>
      <c r="AG60" s="52">
        <f>$F60*'[1]INTERNAL PARAMETERS-2'!AF60*VLOOKUP(AG$4,'[1]INTERNAL PARAMETERS-1'!$B$5:$J$44,4, FALSE)</f>
        <v>0</v>
      </c>
      <c r="AH60" s="52">
        <f>$F60*'[1]INTERNAL PARAMETERS-2'!AG60*VLOOKUP(AH$4,'[1]INTERNAL PARAMETERS-1'!$B$5:$J$44,4, FALSE)</f>
        <v>0.17703890854630439</v>
      </c>
      <c r="AI60" s="52">
        <f>$F60*'[1]INTERNAL PARAMETERS-2'!AH60*VLOOKUP(AI$4,'[1]INTERNAL PARAMETERS-1'!$B$5:$J$44,4, FALSE)</f>
        <v>1.0623147363598036</v>
      </c>
      <c r="AJ60" s="52">
        <f>$F60*'[1]INTERNAL PARAMETERS-2'!AI60*VLOOKUP(AJ$4,'[1]INTERNAL PARAMETERS-1'!$B$5:$J$44,4, FALSE)</f>
        <v>0.17703890854630439</v>
      </c>
      <c r="AK60" s="52">
        <f>$F60*'[1]INTERNAL PARAMETERS-2'!AJ60*VLOOKUP(AK$4,'[1]INTERNAL PARAMETERS-1'!$B$5:$J$44,4, FALSE)</f>
        <v>0</v>
      </c>
      <c r="AL60" s="52">
        <f>$F60*'[1]INTERNAL PARAMETERS-2'!AK60*VLOOKUP(AL$4,'[1]INTERNAL PARAMETERS-1'!$B$5:$J$44,4, FALSE)</f>
        <v>0</v>
      </c>
      <c r="AM60" s="52">
        <f>$F60*'[1]INTERNAL PARAMETERS-2'!AL60*VLOOKUP(AM$4,'[1]INTERNAL PARAMETERS-1'!$B$5:$J$44,4, FALSE)</f>
        <v>0</v>
      </c>
      <c r="AN60" s="52">
        <f>$F60*'[1]INTERNAL PARAMETERS-2'!AM60*VLOOKUP(AN$4,'[1]INTERNAL PARAMETERS-1'!$B$5:$J$44,4, FALSE)</f>
        <v>0</v>
      </c>
      <c r="AO60" s="52">
        <f>$F60*'[1]INTERNAL PARAMETERS-2'!AN60*VLOOKUP(AO$4,'[1]INTERNAL PARAMETERS-1'!$B$5:$J$44,4, FALSE)</f>
        <v>0</v>
      </c>
      <c r="AP60" s="52">
        <f>$F60*'[1]INTERNAL PARAMETERS-2'!AO60*VLOOKUP(AP$4,'[1]INTERNAL PARAMETERS-1'!$B$5:$J$44,4, FALSE)</f>
        <v>0</v>
      </c>
      <c r="AQ60" s="52">
        <f>$F60*'[1]INTERNAL PARAMETERS-2'!AP60*VLOOKUP(AQ$4,'[1]INTERNAL PARAMETERS-1'!$B$5:$J$44,4, FALSE)</f>
        <v>0</v>
      </c>
      <c r="AR60" s="52">
        <f>$F60*'[1]INTERNAL PARAMETERS-2'!AQ60*VLOOKUP(AR$4,'[1]INTERNAL PARAMETERS-1'!$B$5:$J$44,4, FALSE)</f>
        <v>0</v>
      </c>
      <c r="AS60" s="52">
        <f>$F60*'[1]INTERNAL PARAMETERS-2'!AR60*VLOOKUP(AS$4,'[1]INTERNAL PARAMETERS-1'!$B$5:$J$44,4, FALSE)</f>
        <v>0</v>
      </c>
      <c r="AT60" s="51">
        <f>$F60*'[1]INTERNAL PARAMETERS-2'!AS60*VLOOKUP(AT$4,'[1]INTERNAL PARAMETERS-1'!$B$5:$J$44,4, FALSE)</f>
        <v>0</v>
      </c>
      <c r="AU60" s="53">
        <f>$F60*'[1]INTERNAL PARAMETERS-2'!F60*(1-VLOOKUP(G$4,'[1]INTERNAL PARAMETERS-1'!$B$5:$J$44,4, FALSE))</f>
        <v>0</v>
      </c>
      <c r="AV60" s="52">
        <f>$F60*'[1]INTERNAL PARAMETERS-2'!G60*(1-VLOOKUP(H$4,'[1]INTERNAL PARAMETERS-1'!$B$5:$J$44,4, FALSE))</f>
        <v>0</v>
      </c>
      <c r="AW60" s="52">
        <f>$F60*'[1]INTERNAL PARAMETERS-2'!H60*(1-VLOOKUP(I$4,'[1]INTERNAL PARAMETERS-1'!$B$5:$J$44,4, FALSE))</f>
        <v>155.55865503190748</v>
      </c>
      <c r="AX60" s="52">
        <f>$F60*'[1]INTERNAL PARAMETERS-2'!I60*(1-VLOOKUP(J$4,'[1]INTERNAL PARAMETERS-1'!$B$5:$J$44,4, FALSE))</f>
        <v>0</v>
      </c>
      <c r="AY60" s="52">
        <f>$F60*'[1]INTERNAL PARAMETERS-2'!J60*(1-VLOOKUP(K$4,'[1]INTERNAL PARAMETERS-1'!$B$5:$J$44,4, FALSE))</f>
        <v>0</v>
      </c>
      <c r="AZ60" s="52">
        <f>$F60*'[1]INTERNAL PARAMETERS-2'!K60*(1-VLOOKUP(L$4,'[1]INTERNAL PARAMETERS-1'!$B$5:$J$44,4, FALSE))</f>
        <v>0</v>
      </c>
      <c r="BA60" s="52">
        <f>$F60*'[1]INTERNAL PARAMETERS-2'!L60*(1-VLOOKUP(M$4,'[1]INTERNAL PARAMETERS-1'!$B$5:$J$44,4, FALSE))</f>
        <v>4.709621071471088</v>
      </c>
      <c r="BB60" s="52">
        <f>$F60*'[1]INTERNAL PARAMETERS-2'!M60*(1-VLOOKUP(N$4,'[1]INTERNAL PARAMETERS-1'!$B$5:$J$44,4, FALSE))</f>
        <v>48.4417064196628</v>
      </c>
      <c r="BC60" s="52">
        <f>$F60*'[1]INTERNAL PARAMETERS-2'!N60*(1-VLOOKUP(O$4,'[1]INTERNAL PARAMETERS-1'!$B$5:$J$44,4, FALSE))</f>
        <v>8.321478982332124</v>
      </c>
      <c r="BD60" s="52">
        <f>$F60*'[1]INTERNAL PARAMETERS-2'!O60*(1-VLOOKUP(P$4,'[1]INTERNAL PARAMETERS-1'!$B$5:$J$44,4, FALSE))</f>
        <v>30.984328833144563</v>
      </c>
      <c r="BE60" s="52">
        <f>$F60*'[1]INTERNAL PARAMETERS-2'!P60*(1-VLOOKUP(Q$4,'[1]INTERNAL PARAMETERS-1'!$B$5:$J$44,4, FALSE))</f>
        <v>9.0297159015993191</v>
      </c>
      <c r="BF60" s="52">
        <f>$F60*'[1]INTERNAL PARAMETERS-2'!Q60*(1-VLOOKUP(R$4,'[1]INTERNAL PARAMETERS-1'!$B$5:$J$44,4, FALSE))</f>
        <v>0</v>
      </c>
      <c r="BG60" s="52">
        <f>$F60*'[1]INTERNAL PARAMETERS-2'!R60*(1-VLOOKUP(S$4,'[1]INTERNAL PARAMETERS-1'!$B$5:$J$44,4, FALSE))</f>
        <v>120.45823660312692</v>
      </c>
      <c r="BH60" s="52">
        <f>$F60*'[1]INTERNAL PARAMETERS-2'!S60*(1-VLOOKUP(T$4,'[1]INTERNAL PARAMETERS-1'!$B$5:$J$44,4, FALSE))</f>
        <v>2.3902447350964477</v>
      </c>
      <c r="BI60" s="52">
        <f>$F60*'[1]INTERNAL PARAMETERS-2'!T60*(1-VLOOKUP(U$4,'[1]INTERNAL PARAMETERS-1'!$B$5:$J$44,4, FALSE))</f>
        <v>1.9829658318497725</v>
      </c>
      <c r="BJ60" s="52">
        <f>$F60*'[1]INTERNAL PARAMETERS-2'!U60*(1-VLOOKUP(V$4,'[1]INTERNAL PARAMETERS-1'!$B$5:$J$44,4, FALSE))</f>
        <v>31.453518519079154</v>
      </c>
      <c r="BK60" s="52">
        <f>$F60*'[1]INTERNAL PARAMETERS-2'!V60*(1-VLOOKUP(W$4,'[1]INTERNAL PARAMETERS-1'!$B$5:$J$44,4, FALSE))</f>
        <v>17.882392894652334</v>
      </c>
      <c r="BL60" s="52">
        <f>$F60*'[1]INTERNAL PARAMETERS-2'!W60*(1-VLOOKUP(X$4,'[1]INTERNAL PARAMETERS-1'!$B$5:$J$44,4, FALSE))</f>
        <v>3.0099053005331062</v>
      </c>
      <c r="BM60" s="52">
        <f>$F60*'[1]INTERNAL PARAMETERS-2'!X60*(1-VLOOKUP(Y$4,'[1]INTERNAL PARAMETERS-1'!$B$5:$J$44,4, FALSE))</f>
        <v>0.35407781709260877</v>
      </c>
      <c r="BN60" s="52">
        <f>$F60*'[1]INTERNAL PARAMETERS-2'!Y60*(1-VLOOKUP(Z$4,'[1]INTERNAL PARAMETERS-1'!$B$5:$J$44,4, FALSE))</f>
        <v>85.693740968379387</v>
      </c>
      <c r="BO60" s="52">
        <f>$F60*'[1]INTERNAL PARAMETERS-2'!Z60*(1-VLOOKUP(AA$4,'[1]INTERNAL PARAMETERS-1'!$B$5:$J$44,4, FALSE))</f>
        <v>83.746150404206077</v>
      </c>
      <c r="BP60" s="52">
        <f>$F60*'[1]INTERNAL PARAMETERS-2'!AA60*(1-VLOOKUP(AB$4,'[1]INTERNAL PARAMETERS-1'!$B$5:$J$44,4, FALSE))</f>
        <v>7.9674011652395142</v>
      </c>
      <c r="BQ60" s="52">
        <f>$F60*'[1]INTERNAL PARAMETERS-2'!AB60*(1-VLOOKUP(AC$4,'[1]INTERNAL PARAMETERS-1'!$B$5:$J$44,4, FALSE))</f>
        <v>90.828275741632098</v>
      </c>
      <c r="BR60" s="52">
        <f>$F60*'[1]INTERNAL PARAMETERS-2'!AC60*(1-VLOOKUP(AD$4,'[1]INTERNAL PARAMETERS-1'!$B$5:$J$44,4, FALSE))</f>
        <v>4.7804569561601049</v>
      </c>
      <c r="BS60" s="52">
        <f>$F60*'[1]INTERNAL PARAMETERS-2'!AD60*(1-VLOOKUP(AE$4,'[1]INTERNAL PARAMETERS-1'!$B$5:$J$44,4, FALSE))</f>
        <v>1.4163925534524122</v>
      </c>
      <c r="BT60" s="52">
        <f>$F60*'[1]INTERNAL PARAMETERS-2'!AE60*(1-VLOOKUP(AF$4,'[1]INTERNAL PARAMETERS-1'!$B$5:$J$44,4, FALSE))</f>
        <v>0</v>
      </c>
      <c r="BU60" s="52">
        <f>$F60*'[1]INTERNAL PARAMETERS-2'!AF60*(1-VLOOKUP(AG$4,'[1]INTERNAL PARAMETERS-1'!$B$5:$J$44,4, FALSE))</f>
        <v>0</v>
      </c>
      <c r="BV60" s="52">
        <f>$F60*'[1]INTERNAL PARAMETERS-2'!AG60*(1-VLOOKUP(AH$4,'[1]INTERNAL PARAMETERS-1'!$B$5:$J$44,4, FALSE))</f>
        <v>0</v>
      </c>
      <c r="BW60" s="52">
        <f>$F60*'[1]INTERNAL PARAMETERS-2'!AH60*(1-VLOOKUP(AI$4,'[1]INTERNAL PARAMETERS-1'!$B$5:$J$44,4, FALSE))</f>
        <v>0</v>
      </c>
      <c r="BX60" s="52">
        <f>$F60*'[1]INTERNAL PARAMETERS-2'!AI60*(1-VLOOKUP(AJ$4,'[1]INTERNAL PARAMETERS-1'!$B$5:$J$44,4, FALSE))</f>
        <v>0</v>
      </c>
      <c r="BY60" s="52">
        <f>$F60*'[1]INTERNAL PARAMETERS-2'!AJ60*(1-VLOOKUP(AK$4,'[1]INTERNAL PARAMETERS-1'!$B$5:$J$44,4, FALSE))</f>
        <v>0</v>
      </c>
      <c r="BZ60" s="52">
        <f>$F60*'[1]INTERNAL PARAMETERS-2'!AK60*(1-VLOOKUP(AL$4,'[1]INTERNAL PARAMETERS-1'!$B$5:$J$44,4, FALSE))</f>
        <v>0.35407781709260877</v>
      </c>
      <c r="CA60" s="52">
        <f>$F60*'[1]INTERNAL PARAMETERS-2'!AL60*(1-VLOOKUP(AM$4,'[1]INTERNAL PARAMETERS-1'!$B$5:$J$44,4, FALSE))</f>
        <v>0.53119801072089035</v>
      </c>
      <c r="CB60" s="52">
        <f>$F60*'[1]INTERNAL PARAMETERS-2'!AM60*(1-VLOOKUP(AN$4,'[1]INTERNAL PARAMETERS-1'!$B$5:$J$44,4, FALSE))</f>
        <v>1.9475905641733027</v>
      </c>
      <c r="CC60" s="52">
        <f>$F60*'[1]INTERNAL PARAMETERS-2'!AN60*(1-VLOOKUP(AO$4,'[1]INTERNAL PARAMETERS-1'!$B$5:$J$44,4, FALSE))</f>
        <v>5.1345347732527129</v>
      </c>
      <c r="CD60" s="52">
        <f>$F60*'[1]INTERNAL PARAMETERS-2'!AO60*(1-VLOOKUP(AP$4,'[1]INTERNAL PARAMETERS-1'!$B$5:$J$44,4, FALSE))</f>
        <v>61.083300553393649</v>
      </c>
      <c r="CE60" s="52">
        <f>$F60*'[1]INTERNAL PARAMETERS-2'!AP60*(1-VLOOKUP(AQ$4,'[1]INTERNAL PARAMETERS-1'!$B$5:$J$44,4, FALSE))</f>
        <v>6.0198106010662125</v>
      </c>
      <c r="CF60" s="52">
        <f>$F60*'[1]INTERNAL PARAMETERS-2'!AQ60*(1-VLOOKUP(AR$4,'[1]INTERNAL PARAMETERS-1'!$B$5:$J$44,4, FALSE))</f>
        <v>1.2393536449061078</v>
      </c>
      <c r="CG60" s="52">
        <f>$F60*'[1]INTERNAL PARAMETERS-2'!AR60*(1-VLOOKUP(AS$4,'[1]INTERNAL PARAMETERS-1'!$B$5:$J$44,4, FALSE))</f>
        <v>0</v>
      </c>
      <c r="CH60" s="51">
        <f>$F60*'[1]INTERNAL PARAMETERS-2'!AS60*(1-VLOOKUP(AT$4,'[1]INTERNAL PARAMETERS-1'!$B$5:$J$44,4, FALSE))</f>
        <v>0</v>
      </c>
      <c r="CI60" s="50">
        <f t="shared" si="0"/>
        <v>812.85081977182926</v>
      </c>
    </row>
    <row r="61" spans="3:87" x14ac:dyDescent="0.5">
      <c r="C61" s="35" t="s">
        <v>4</v>
      </c>
      <c r="D61" s="34" t="s">
        <v>72</v>
      </c>
      <c r="E61" s="34" t="s">
        <v>87</v>
      </c>
      <c r="F61" s="147">
        <f>ESC!AF61</f>
        <v>1201.9569650319236</v>
      </c>
      <c r="G61" s="53">
        <f>$F61*'[1]INTERNAL PARAMETERS-2'!F61*VLOOKUP(G$4,'[1]INTERNAL PARAMETERS-1'!$B$5:$J$44,4, FALSE)</f>
        <v>3.6338764923810145</v>
      </c>
      <c r="H61" s="52">
        <f>$F61*'[1]INTERNAL PARAMETERS-2'!G61*VLOOKUP(H$4,'[1]INTERNAL PARAMETERS-1'!$B$5:$J$44,4, FALSE)</f>
        <v>3.6338764923810145</v>
      </c>
      <c r="I61" s="52">
        <f>$F61*'[1]INTERNAL PARAMETERS-2'!H61*VLOOKUP(I$4,'[1]INTERNAL PARAMETERS-1'!$B$5:$J$44,4, FALSE)</f>
        <v>14.665275253253732</v>
      </c>
      <c r="J61" s="52">
        <f>$F61*'[1]INTERNAL PARAMETERS-2'!I61*VLOOKUP(J$4,'[1]INTERNAL PARAMETERS-1'!$B$5:$J$44,4, FALSE)</f>
        <v>0</v>
      </c>
      <c r="K61" s="52">
        <f>$F61*'[1]INTERNAL PARAMETERS-2'!J61*VLOOKUP(K$4,'[1]INTERNAL PARAMETERS-1'!$B$5:$J$44,4, FALSE)</f>
        <v>0</v>
      </c>
      <c r="L61" s="52">
        <f>$F61*'[1]INTERNAL PARAMETERS-2'!K61*VLOOKUP(L$4,'[1]INTERNAL PARAMETERS-1'!$B$5:$J$44,4, FALSE)</f>
        <v>0</v>
      </c>
      <c r="M61" s="52">
        <f>$F61*'[1]INTERNAL PARAMETERS-2'!L61*VLOOKUP(M$4,'[1]INTERNAL PARAMETERS-1'!$B$5:$J$44,4, FALSE)</f>
        <v>0.53439607643801845</v>
      </c>
      <c r="N61" s="52">
        <f>$F61*'[1]INTERNAL PARAMETERS-2'!M61*VLOOKUP(N$4,'[1]INTERNAL PARAMETERS-1'!$B$5:$J$44,4, FALSE)</f>
        <v>3.0353500020737179</v>
      </c>
      <c r="O61" s="52">
        <f>$F61*'[1]INTERNAL PARAMETERS-2'!N61*VLOOKUP(O$4,'[1]INTERNAL PARAMETERS-1'!$B$5:$J$44,4, FALSE)</f>
        <v>0</v>
      </c>
      <c r="P61" s="52">
        <f>$F61*'[1]INTERNAL PARAMETERS-2'!O61*VLOOKUP(P$4,'[1]INTERNAL PARAMETERS-1'!$B$5:$J$44,4, FALSE)</f>
        <v>0</v>
      </c>
      <c r="Q61" s="52">
        <f>$F61*'[1]INTERNAL PARAMETERS-2'!P61*VLOOKUP(Q$4,'[1]INTERNAL PARAMETERS-1'!$B$5:$J$44,4, FALSE)</f>
        <v>0</v>
      </c>
      <c r="R61" s="52">
        <f>$F61*'[1]INTERNAL PARAMETERS-2'!Q61*VLOOKUP(R$4,'[1]INTERNAL PARAMETERS-1'!$B$5:$J$44,4, FALSE)</f>
        <v>0.85507218492371051</v>
      </c>
      <c r="S61" s="52">
        <f>$F61*'[1]INTERNAL PARAMETERS-2'!R61*VLOOKUP(S$4,'[1]INTERNAL PARAMETERS-1'!$B$5:$J$44,4, FALSE)</f>
        <v>9.8633730409636442</v>
      </c>
      <c r="T61" s="52">
        <f>$F61*'[1]INTERNAL PARAMETERS-2'!S61*VLOOKUP(T$4,'[1]INTERNAL PARAMETERS-1'!$B$5:$J$44,4, FALSE)</f>
        <v>0.17100241741509178</v>
      </c>
      <c r="U61" s="52">
        <f>$F61*'[1]INTERNAL PARAMETERS-2'!T61*VLOOKUP(U$4,'[1]INTERNAL PARAMETERS-1'!$B$5:$J$44,4, FALSE)</f>
        <v>0.59852649030729665</v>
      </c>
      <c r="V61" s="52">
        <f>$F61*'[1]INTERNAL PARAMETERS-2'!U61*VLOOKUP(V$4,'[1]INTERNAL PARAMETERS-1'!$B$5:$J$44,4, FALSE)</f>
        <v>6.1562132324246326</v>
      </c>
      <c r="W61" s="52">
        <f>$F61*'[1]INTERNAL PARAMETERS-2'!V61*VLOOKUP(W$4,'[1]INTERNAL PARAMETERS-1'!$B$5:$J$44,4, FALSE)</f>
        <v>0</v>
      </c>
      <c r="X61" s="52">
        <f>$F61*'[1]INTERNAL PARAMETERS-2'!W61*VLOOKUP(X$4,'[1]INTERNAL PARAMETERS-1'!$B$5:$J$44,4, FALSE)</f>
        <v>0</v>
      </c>
      <c r="Y61" s="52">
        <f>$F61*'[1]INTERNAL PARAMETERS-2'!X61*VLOOKUP(Y$4,'[1]INTERNAL PARAMETERS-1'!$B$5:$J$44,4, FALSE)</f>
        <v>0</v>
      </c>
      <c r="Z61" s="52">
        <f>$F61*'[1]INTERNAL PARAMETERS-2'!Y61*VLOOKUP(Z$4,'[1]INTERNAL PARAMETERS-1'!$B$5:$J$44,4, FALSE)</f>
        <v>0</v>
      </c>
      <c r="AA61" s="52">
        <f>$F61*'[1]INTERNAL PARAMETERS-2'!Z61*VLOOKUP(AA$4,'[1]INTERNAL PARAMETERS-1'!$B$5:$J$44,4, FALSE)</f>
        <v>0</v>
      </c>
      <c r="AB61" s="52">
        <f>$F61*'[1]INTERNAL PARAMETERS-2'!AA61*VLOOKUP(AB$4,'[1]INTERNAL PARAMETERS-1'!$B$5:$J$44,4, FALSE)</f>
        <v>0</v>
      </c>
      <c r="AC61" s="52">
        <f>$F61*'[1]INTERNAL PARAMETERS-2'!AB61*VLOOKUP(AC$4,'[1]INTERNAL PARAMETERS-1'!$B$5:$J$44,4, FALSE)</f>
        <v>0</v>
      </c>
      <c r="AD61" s="52">
        <f>$F61*'[1]INTERNAL PARAMETERS-2'!AC61*VLOOKUP(AD$4,'[1]INTERNAL PARAMETERS-1'!$B$5:$J$44,4, FALSE)</f>
        <v>0</v>
      </c>
      <c r="AE61" s="52">
        <f>$F61*'[1]INTERNAL PARAMETERS-2'!AD61*VLOOKUP(AE$4,'[1]INTERNAL PARAMETERS-1'!$B$5:$J$44,4, FALSE)</f>
        <v>0</v>
      </c>
      <c r="AF61" s="52">
        <f>$F61*'[1]INTERNAL PARAMETERS-2'!AE61*VLOOKUP(AF$4,'[1]INTERNAL PARAMETERS-1'!$B$5:$J$44,4, FALSE)</f>
        <v>0.21370794838267604</v>
      </c>
      <c r="AG61" s="52">
        <f>$F61*'[1]INTERNAL PARAMETERS-2'!AF61*VLOOKUP(AG$4,'[1]INTERNAL PARAMETERS-1'!$B$5:$J$44,4, FALSE)</f>
        <v>0.42753609246185525</v>
      </c>
      <c r="AH61" s="52">
        <f>$F61*'[1]INTERNAL PARAMETERS-2'!AG61*VLOOKUP(AH$4,'[1]INTERNAL PARAMETERS-1'!$B$5:$J$44,4, FALSE)</f>
        <v>0</v>
      </c>
      <c r="AI61" s="52">
        <f>$F61*'[1]INTERNAL PARAMETERS-2'!AH61*VLOOKUP(AI$4,'[1]INTERNAL PARAMETERS-1'!$B$5:$J$44,4, FALSE)</f>
        <v>0.21370794838267604</v>
      </c>
      <c r="AJ61" s="52">
        <f>$F61*'[1]INTERNAL PARAMETERS-2'!AI61*VLOOKUP(AJ$4,'[1]INTERNAL PARAMETERS-1'!$B$5:$J$44,4, FALSE)</f>
        <v>0</v>
      </c>
      <c r="AK61" s="52">
        <f>$F61*'[1]INTERNAL PARAMETERS-2'!AJ61*VLOOKUP(AK$4,'[1]INTERNAL PARAMETERS-1'!$B$5:$J$44,4, FALSE)</f>
        <v>0</v>
      </c>
      <c r="AL61" s="52">
        <f>$F61*'[1]INTERNAL PARAMETERS-2'!AK61*VLOOKUP(AL$4,'[1]INTERNAL PARAMETERS-1'!$B$5:$J$44,4, FALSE)</f>
        <v>0</v>
      </c>
      <c r="AM61" s="52">
        <f>$F61*'[1]INTERNAL PARAMETERS-2'!AL61*VLOOKUP(AM$4,'[1]INTERNAL PARAMETERS-1'!$B$5:$J$44,4, FALSE)</f>
        <v>0</v>
      </c>
      <c r="AN61" s="52">
        <f>$F61*'[1]INTERNAL PARAMETERS-2'!AM61*VLOOKUP(AN$4,'[1]INTERNAL PARAMETERS-1'!$B$5:$J$44,4, FALSE)</f>
        <v>0</v>
      </c>
      <c r="AO61" s="52">
        <f>$F61*'[1]INTERNAL PARAMETERS-2'!AN61*VLOOKUP(AO$4,'[1]INTERNAL PARAMETERS-1'!$B$5:$J$44,4, FALSE)</f>
        <v>0</v>
      </c>
      <c r="AP61" s="52">
        <f>$F61*'[1]INTERNAL PARAMETERS-2'!AO61*VLOOKUP(AP$4,'[1]INTERNAL PARAMETERS-1'!$B$5:$J$44,4, FALSE)</f>
        <v>0</v>
      </c>
      <c r="AQ61" s="52">
        <f>$F61*'[1]INTERNAL PARAMETERS-2'!AP61*VLOOKUP(AQ$4,'[1]INTERNAL PARAMETERS-1'!$B$5:$J$44,4, FALSE)</f>
        <v>0</v>
      </c>
      <c r="AR61" s="52">
        <f>$F61*'[1]INTERNAL PARAMETERS-2'!AQ61*VLOOKUP(AR$4,'[1]INTERNAL PARAMETERS-1'!$B$5:$J$44,4, FALSE)</f>
        <v>0</v>
      </c>
      <c r="AS61" s="52">
        <f>$F61*'[1]INTERNAL PARAMETERS-2'!AR61*VLOOKUP(AS$4,'[1]INTERNAL PARAMETERS-1'!$B$5:$J$44,4, FALSE)</f>
        <v>0</v>
      </c>
      <c r="AT61" s="51">
        <f>$F61*'[1]INTERNAL PARAMETERS-2'!AS61*VLOOKUP(AT$4,'[1]INTERNAL PARAMETERS-1'!$B$5:$J$44,4, FALSE)</f>
        <v>0</v>
      </c>
      <c r="AU61" s="53">
        <f>$F61*'[1]INTERNAL PARAMETERS-2'!F61*(1-VLOOKUP(G$4,'[1]INTERNAL PARAMETERS-1'!$B$5:$J$44,4, FALSE))</f>
        <v>0</v>
      </c>
      <c r="AV61" s="52">
        <f>$F61*'[1]INTERNAL PARAMETERS-2'!G61*(1-VLOOKUP(H$4,'[1]INTERNAL PARAMETERS-1'!$B$5:$J$44,4, FALSE))</f>
        <v>0</v>
      </c>
      <c r="AW61" s="52">
        <f>$F61*'[1]INTERNAL PARAMETERS-2'!H61*(1-VLOOKUP(I$4,'[1]INTERNAL PARAMETERS-1'!$B$5:$J$44,4, FALSE))</f>
        <v>278.64022981182086</v>
      </c>
      <c r="AX61" s="52">
        <f>$F61*'[1]INTERNAL PARAMETERS-2'!I61*(1-VLOOKUP(J$4,'[1]INTERNAL PARAMETERS-1'!$B$5:$J$44,4, FALSE))</f>
        <v>0</v>
      </c>
      <c r="AY61" s="52">
        <f>$F61*'[1]INTERNAL PARAMETERS-2'!J61*(1-VLOOKUP(K$4,'[1]INTERNAL PARAMETERS-1'!$B$5:$J$44,4, FALSE))</f>
        <v>0</v>
      </c>
      <c r="AZ61" s="52">
        <f>$F61*'[1]INTERNAL PARAMETERS-2'!K61*(1-VLOOKUP(L$4,'[1]INTERNAL PARAMETERS-1'!$B$5:$J$44,4, FALSE))</f>
        <v>0</v>
      </c>
      <c r="BA61" s="52">
        <f>$F61*'[1]INTERNAL PARAMETERS-2'!L61*(1-VLOOKUP(M$4,'[1]INTERNAL PARAMETERS-1'!$B$5:$J$44,4, FALSE))</f>
        <v>10.153525452322349</v>
      </c>
      <c r="BB61" s="52">
        <f>$F61*'[1]INTERNAL PARAMETERS-2'!M61*(1-VLOOKUP(N$4,'[1]INTERNAL PARAMETERS-1'!$B$5:$J$44,4, FALSE))</f>
        <v>57.671650039400632</v>
      </c>
      <c r="BC61" s="52">
        <f>$F61*'[1]INTERNAL PARAMETERS-2'!N61*(1-VLOOKUP(O$4,'[1]INTERNAL PARAMETERS-1'!$B$5:$J$44,4, FALSE))</f>
        <v>16.67306623613683</v>
      </c>
      <c r="BD61" s="52">
        <f>$F61*'[1]INTERNAL PARAMETERS-2'!O61*(1-VLOOKUP(P$4,'[1]INTERNAL PARAMETERS-1'!$B$5:$J$44,4, FALSE))</f>
        <v>47.667810297718539</v>
      </c>
      <c r="BE61" s="52">
        <f>$F61*'[1]INTERNAL PARAMETERS-2'!P61*(1-VLOOKUP(Q$4,'[1]INTERNAL PARAMETERS-1'!$B$5:$J$44,4, FALSE))</f>
        <v>24.154527169281536</v>
      </c>
      <c r="BF61" s="52">
        <f>$F61*'[1]INTERNAL PARAMETERS-2'!Q61*(1-VLOOKUP(R$4,'[1]INTERNAL PARAMETERS-1'!$B$5:$J$44,4, FALSE))</f>
        <v>0</v>
      </c>
      <c r="BG61" s="52">
        <f>$F61*'[1]INTERNAL PARAMETERS-2'!R61*(1-VLOOKUP(S$4,'[1]INTERNAL PARAMETERS-1'!$B$5:$J$44,4, FALSE))</f>
        <v>187.40408777830919</v>
      </c>
      <c r="BH61" s="52">
        <f>$F61*'[1]INTERNAL PARAMETERS-2'!S61*(1-VLOOKUP(T$4,'[1]INTERNAL PARAMETERS-1'!$B$5:$J$44,4, FALSE))</f>
        <v>1.539021756735826</v>
      </c>
      <c r="BI61" s="52">
        <f>$F61*'[1]INTERNAL PARAMETERS-2'!T61*(1-VLOOKUP(U$4,'[1]INTERNAL PARAMETERS-1'!$B$5:$J$44,4, FALSE))</f>
        <v>2.3941059612291866</v>
      </c>
      <c r="BJ61" s="52">
        <f>$F61*'[1]INTERNAL PARAMETERS-2'!U61*(1-VLOOKUP(V$4,'[1]INTERNAL PARAMETERS-1'!$B$5:$J$44,4, FALSE))</f>
        <v>34.885208317072916</v>
      </c>
      <c r="BK61" s="52">
        <f>$F61*'[1]INTERNAL PARAMETERS-2'!V61*(1-VLOOKUP(W$4,'[1]INTERNAL PARAMETERS-1'!$B$5:$J$44,4, FALSE))</f>
        <v>23.29957518005433</v>
      </c>
      <c r="BL61" s="52">
        <f>$F61*'[1]INTERNAL PARAMETERS-2'!W61*(1-VLOOKUP(X$4,'[1]INTERNAL PARAMETERS-1'!$B$5:$J$44,4, FALSE))</f>
        <v>15.604286102830445</v>
      </c>
      <c r="BM61" s="52">
        <f>$F61*'[1]INTERNAL PARAMETERS-2'!X61*(1-VLOOKUP(Y$4,'[1]INTERNAL PARAMETERS-1'!$B$5:$J$44,4, FALSE))</f>
        <v>1.7100241741509177</v>
      </c>
      <c r="BN61" s="52">
        <f>$F61*'[1]INTERNAL PARAMETERS-2'!Y61*(1-VLOOKUP(Z$4,'[1]INTERNAL PARAMETERS-1'!$B$5:$J$44,4, FALSE))</f>
        <v>79.731454688303131</v>
      </c>
      <c r="BO61" s="52">
        <f>$F61*'[1]INTERNAL PARAMETERS-2'!Z61*(1-VLOOKUP(AA$4,'[1]INTERNAL PARAMETERS-1'!$B$5:$J$44,4, FALSE))</f>
        <v>115.8563914680341</v>
      </c>
      <c r="BP61" s="52">
        <f>$F61*'[1]INTERNAL PARAMETERS-2'!AA61*(1-VLOOKUP(AB$4,'[1]INTERNAL PARAMETERS-1'!$B$5:$J$44,4, FALSE))</f>
        <v>17.100602328598686</v>
      </c>
      <c r="BQ61" s="52">
        <f>$F61*'[1]INTERNAL PARAMETERS-2'!AB61*(1-VLOOKUP(AC$4,'[1]INTERNAL PARAMETERS-1'!$B$5:$J$44,4, FALSE))</f>
        <v>135.73579810409009</v>
      </c>
      <c r="BR61" s="52">
        <f>$F61*'[1]INTERNAL PARAMETERS-2'!AC61*(1-VLOOKUP(AD$4,'[1]INTERNAL PARAMETERS-1'!$B$5:$J$44,4, FALSE))</f>
        <v>10.901629477143045</v>
      </c>
      <c r="BS61" s="52">
        <f>$F61*'[1]INTERNAL PARAMETERS-2'!AD61*(1-VLOOKUP(AE$4,'[1]INTERNAL PARAMETERS-1'!$B$5:$J$44,4, FALSE))</f>
        <v>2.351388410691952</v>
      </c>
      <c r="BT61" s="52">
        <f>$F61*'[1]INTERNAL PARAMETERS-2'!AE61*(1-VLOOKUP(AF$4,'[1]INTERNAL PARAMETERS-1'!$B$5:$J$44,4, FALSE))</f>
        <v>0</v>
      </c>
      <c r="BU61" s="52">
        <f>$F61*'[1]INTERNAL PARAMETERS-2'!AF61*(1-VLOOKUP(AG$4,'[1]INTERNAL PARAMETERS-1'!$B$5:$J$44,4, FALSE))</f>
        <v>0</v>
      </c>
      <c r="BV61" s="52">
        <f>$F61*'[1]INTERNAL PARAMETERS-2'!AG61*(1-VLOOKUP(AH$4,'[1]INTERNAL PARAMETERS-1'!$B$5:$J$44,4, FALSE))</f>
        <v>0</v>
      </c>
      <c r="BW61" s="52">
        <f>$F61*'[1]INTERNAL PARAMETERS-2'!AH61*(1-VLOOKUP(AI$4,'[1]INTERNAL PARAMETERS-1'!$B$5:$J$44,4, FALSE))</f>
        <v>0</v>
      </c>
      <c r="BX61" s="52">
        <f>$F61*'[1]INTERNAL PARAMETERS-2'!AI61*(1-VLOOKUP(AJ$4,'[1]INTERNAL PARAMETERS-1'!$B$5:$J$44,4, FALSE))</f>
        <v>0</v>
      </c>
      <c r="BY61" s="52">
        <f>$F61*'[1]INTERNAL PARAMETERS-2'!AJ61*(1-VLOOKUP(AK$4,'[1]INTERNAL PARAMETERS-1'!$B$5:$J$44,4, FALSE))</f>
        <v>0</v>
      </c>
      <c r="BZ61" s="52">
        <f>$F61*'[1]INTERNAL PARAMETERS-2'!AK61*(1-VLOOKUP(AL$4,'[1]INTERNAL PARAMETERS-1'!$B$5:$J$44,4, FALSE))</f>
        <v>3.4201685439983383</v>
      </c>
      <c r="CA61" s="52">
        <f>$F61*'[1]INTERNAL PARAMETERS-2'!AL61*(1-VLOOKUP(AM$4,'[1]INTERNAL PARAMETERS-1'!$B$5:$J$44,4, FALSE))</f>
        <v>1.7100241741509177</v>
      </c>
      <c r="CB61" s="52">
        <f>$F61*'[1]INTERNAL PARAMETERS-2'!AM61*(1-VLOOKUP(AN$4,'[1]INTERNAL PARAMETERS-1'!$B$5:$J$44,4, FALSE))</f>
        <v>5.3439006665319324</v>
      </c>
      <c r="CC61" s="52">
        <f>$F61*'[1]INTERNAL PARAMETERS-2'!AN61*(1-VLOOKUP(AO$4,'[1]INTERNAL PARAMETERS-1'!$B$5:$J$44,4, FALSE))</f>
        <v>14.749213917906735</v>
      </c>
      <c r="CD61" s="52">
        <f>$F61*'[1]INTERNAL PARAMETERS-2'!AO61*(1-VLOOKUP(AP$4,'[1]INTERNAL PARAMETERS-1'!$B$5:$J$44,4, FALSE))</f>
        <v>57.286951693172519</v>
      </c>
      <c r="CE61" s="52">
        <f>$F61*'[1]INTERNAL PARAMETERS-2'!AP61*(1-VLOOKUP(AQ$4,'[1]INTERNAL PARAMETERS-1'!$B$5:$J$44,4, FALSE))</f>
        <v>8.1228251696857399</v>
      </c>
      <c r="CF61" s="52">
        <f>$F61*'[1]INTERNAL PARAMETERS-2'!AQ61*(1-VLOOKUP(AR$4,'[1]INTERNAL PARAMETERS-1'!$B$5:$J$44,4, FALSE))</f>
        <v>3.8475844407636908</v>
      </c>
      <c r="CG61" s="52">
        <f>$F61*'[1]INTERNAL PARAMETERS-2'!AR61*(1-VLOOKUP(AS$4,'[1]INTERNAL PARAMETERS-1'!$B$5:$J$44,4, FALSE))</f>
        <v>0</v>
      </c>
      <c r="CH61" s="51">
        <f>$F61*'[1]INTERNAL PARAMETERS-2'!AS61*(1-VLOOKUP(AT$4,'[1]INTERNAL PARAMETERS-1'!$B$5:$J$44,4, FALSE))</f>
        <v>0</v>
      </c>
      <c r="CI61" s="50">
        <f t="shared" si="0"/>
        <v>1201.9569650319233</v>
      </c>
    </row>
    <row r="62" spans="3:87" x14ac:dyDescent="0.5">
      <c r="C62" s="35" t="s">
        <v>4</v>
      </c>
      <c r="D62" s="34" t="s">
        <v>72</v>
      </c>
      <c r="E62" s="34" t="s">
        <v>86</v>
      </c>
      <c r="F62" s="147">
        <f>ESC!AF62</f>
        <v>1742.8953301783752</v>
      </c>
      <c r="G62" s="53">
        <f>$F62*'[1]INTERNAL PARAMETERS-2'!F62*VLOOKUP(G$4,'[1]INTERNAL PARAMETERS-1'!$B$5:$J$44,4, FALSE)</f>
        <v>8.1536129336404759</v>
      </c>
      <c r="H62" s="52">
        <f>$F62*'[1]INTERNAL PARAMETERS-2'!G62*VLOOKUP(H$4,'[1]INTERNAL PARAMETERS-1'!$B$5:$J$44,4, FALSE)</f>
        <v>8.8146931323771334</v>
      </c>
      <c r="I62" s="52">
        <f>$F62*'[1]INTERNAL PARAMETERS-2'!H62*VLOOKUP(I$4,'[1]INTERNAL PARAMETERS-1'!$B$5:$J$44,4, FALSE)</f>
        <v>23.643037454095126</v>
      </c>
      <c r="J62" s="52">
        <f>$F62*'[1]INTERNAL PARAMETERS-2'!I62*VLOOKUP(J$4,'[1]INTERNAL PARAMETERS-1'!$B$5:$J$44,4, FALSE)</f>
        <v>0</v>
      </c>
      <c r="K62" s="52">
        <f>$F62*'[1]INTERNAL PARAMETERS-2'!J62*VLOOKUP(K$4,'[1]INTERNAL PARAMETERS-1'!$B$5:$J$44,4, FALSE)</f>
        <v>0</v>
      </c>
      <c r="L62" s="52">
        <f>$F62*'[1]INTERNAL PARAMETERS-2'!K62*VLOOKUP(L$4,'[1]INTERNAL PARAMETERS-1'!$B$5:$J$44,4, FALSE)</f>
        <v>0.22030196973454663</v>
      </c>
      <c r="M62" s="52">
        <f>$F62*'[1]INTERNAL PARAMETERS-2'!L62*VLOOKUP(M$4,'[1]INTERNAL PARAMETERS-1'!$B$5:$J$44,4, FALSE)</f>
        <v>0.66110634216661035</v>
      </c>
      <c r="N62" s="52">
        <f>$F62*'[1]INTERNAL PARAMETERS-2'!M62*VLOOKUP(N$4,'[1]INTERNAL PARAMETERS-1'!$B$5:$J$44,4, FALSE)</f>
        <v>4.8811613761742088</v>
      </c>
      <c r="O62" s="52">
        <f>$F62*'[1]INTERNAL PARAMETERS-2'!N62*VLOOKUP(O$4,'[1]INTERNAL PARAMETERS-1'!$B$5:$J$44,4, FALSE)</f>
        <v>0</v>
      </c>
      <c r="P62" s="52">
        <f>$F62*'[1]INTERNAL PARAMETERS-2'!O62*VLOOKUP(P$4,'[1]INTERNAL PARAMETERS-1'!$B$5:$J$44,4, FALSE)</f>
        <v>0</v>
      </c>
      <c r="Q62" s="52">
        <f>$F62*'[1]INTERNAL PARAMETERS-2'!P62*VLOOKUP(Q$4,'[1]INTERNAL PARAMETERS-1'!$B$5:$J$44,4, FALSE)</f>
        <v>0</v>
      </c>
      <c r="R62" s="52">
        <f>$F62*'[1]INTERNAL PARAMETERS-2'!Q62*VLOOKUP(R$4,'[1]INTERNAL PARAMETERS-1'!$B$5:$J$44,4, FALSE)</f>
        <v>1.5426366567408798</v>
      </c>
      <c r="S62" s="52">
        <f>$F62*'[1]INTERNAL PARAMETERS-2'!R62*VLOOKUP(S$4,'[1]INTERNAL PARAMETERS-1'!$B$5:$J$44,4, FALSE)</f>
        <v>10.855667136399266</v>
      </c>
      <c r="T62" s="52">
        <f>$F62*'[1]INTERNAL PARAMETERS-2'!S62*VLOOKUP(T$4,'[1]INTERNAL PARAMETERS-1'!$B$5:$J$44,4, FALSE)</f>
        <v>0.24240188252120842</v>
      </c>
      <c r="U62" s="52">
        <f>$F62*'[1]INTERNAL PARAMETERS-2'!T62*VLOOKUP(U$4,'[1]INTERNAL PARAMETERS-1'!$B$5:$J$44,4, FALSE)</f>
        <v>0.70517545059017062</v>
      </c>
      <c r="V62" s="52">
        <f>$F62*'[1]INTERNAL PARAMETERS-2'!U62*VLOOKUP(V$4,'[1]INTERNAL PARAMETERS-1'!$B$5:$J$44,4, FALSE)</f>
        <v>8.4291123984817702</v>
      </c>
      <c r="W62" s="52">
        <f>$F62*'[1]INTERNAL PARAMETERS-2'!V62*VLOOKUP(W$4,'[1]INTERNAL PARAMETERS-1'!$B$5:$J$44,4, FALSE)</f>
        <v>0</v>
      </c>
      <c r="X62" s="52">
        <f>$F62*'[1]INTERNAL PARAMETERS-2'!W62*VLOOKUP(X$4,'[1]INTERNAL PARAMETERS-1'!$B$5:$J$44,4, FALSE)</f>
        <v>0</v>
      </c>
      <c r="Y62" s="52">
        <f>$F62*'[1]INTERNAL PARAMETERS-2'!X62*VLOOKUP(Y$4,'[1]INTERNAL PARAMETERS-1'!$B$5:$J$44,4, FALSE)</f>
        <v>0</v>
      </c>
      <c r="Z62" s="52">
        <f>$F62*'[1]INTERNAL PARAMETERS-2'!Y62*VLOOKUP(Z$4,'[1]INTERNAL PARAMETERS-1'!$B$5:$J$44,4, FALSE)</f>
        <v>0</v>
      </c>
      <c r="AA62" s="52">
        <f>$F62*'[1]INTERNAL PARAMETERS-2'!Z62*VLOOKUP(AA$4,'[1]INTERNAL PARAMETERS-1'!$B$5:$J$44,4, FALSE)</f>
        <v>0</v>
      </c>
      <c r="AB62" s="52">
        <f>$F62*'[1]INTERNAL PARAMETERS-2'!AA62*VLOOKUP(AB$4,'[1]INTERNAL PARAMETERS-1'!$B$5:$J$44,4, FALSE)</f>
        <v>0</v>
      </c>
      <c r="AC62" s="52">
        <f>$F62*'[1]INTERNAL PARAMETERS-2'!AB62*VLOOKUP(AC$4,'[1]INTERNAL PARAMETERS-1'!$B$5:$J$44,4, FALSE)</f>
        <v>0</v>
      </c>
      <c r="AD62" s="52">
        <f>$F62*'[1]INTERNAL PARAMETERS-2'!AC62*VLOOKUP(AD$4,'[1]INTERNAL PARAMETERS-1'!$B$5:$J$44,4, FALSE)</f>
        <v>0</v>
      </c>
      <c r="AE62" s="52">
        <f>$F62*'[1]INTERNAL PARAMETERS-2'!AD62*VLOOKUP(AE$4,'[1]INTERNAL PARAMETERS-1'!$B$5:$J$44,4, FALSE)</f>
        <v>0</v>
      </c>
      <c r="AF62" s="52">
        <f>$F62*'[1]INTERNAL PARAMETERS-2'!AE62*VLOOKUP(AF$4,'[1]INTERNAL PARAMETERS-1'!$B$5:$J$44,4, FALSE)</f>
        <v>0</v>
      </c>
      <c r="AG62" s="52">
        <f>$F62*'[1]INTERNAL PARAMETERS-2'!AF62*VLOOKUP(AG$4,'[1]INTERNAL PARAMETERS-1'!$B$5:$J$44,4, FALSE)</f>
        <v>0</v>
      </c>
      <c r="AH62" s="52">
        <f>$F62*'[1]INTERNAL PARAMETERS-2'!AG62*VLOOKUP(AH$4,'[1]INTERNAL PARAMETERS-1'!$B$5:$J$44,4, FALSE)</f>
        <v>0</v>
      </c>
      <c r="AI62" s="52">
        <f>$F62*'[1]INTERNAL PARAMETERS-2'!AH62*VLOOKUP(AI$4,'[1]INTERNAL PARAMETERS-1'!$B$5:$J$44,4, FALSE)</f>
        <v>0.66108019873665769</v>
      </c>
      <c r="AJ62" s="52">
        <f>$F62*'[1]INTERNAL PARAMETERS-2'!AI62*VLOOKUP(AJ$4,'[1]INTERNAL PARAMETERS-1'!$B$5:$J$44,4, FALSE)</f>
        <v>0</v>
      </c>
      <c r="AK62" s="52">
        <f>$F62*'[1]INTERNAL PARAMETERS-2'!AJ62*VLOOKUP(AK$4,'[1]INTERNAL PARAMETERS-1'!$B$5:$J$44,4, FALSE)</f>
        <v>0</v>
      </c>
      <c r="AL62" s="52">
        <f>$F62*'[1]INTERNAL PARAMETERS-2'!AK62*VLOOKUP(AL$4,'[1]INTERNAL PARAMETERS-1'!$B$5:$J$44,4, FALSE)</f>
        <v>0</v>
      </c>
      <c r="AM62" s="52">
        <f>$F62*'[1]INTERNAL PARAMETERS-2'!AL62*VLOOKUP(AM$4,'[1]INTERNAL PARAMETERS-1'!$B$5:$J$44,4, FALSE)</f>
        <v>0</v>
      </c>
      <c r="AN62" s="52">
        <f>$F62*'[1]INTERNAL PARAMETERS-2'!AM62*VLOOKUP(AN$4,'[1]INTERNAL PARAMETERS-1'!$B$5:$J$44,4, FALSE)</f>
        <v>0</v>
      </c>
      <c r="AO62" s="52">
        <f>$F62*'[1]INTERNAL PARAMETERS-2'!AN62*VLOOKUP(AO$4,'[1]INTERNAL PARAMETERS-1'!$B$5:$J$44,4, FALSE)</f>
        <v>0</v>
      </c>
      <c r="AP62" s="52">
        <f>$F62*'[1]INTERNAL PARAMETERS-2'!AO62*VLOOKUP(AP$4,'[1]INTERNAL PARAMETERS-1'!$B$5:$J$44,4, FALSE)</f>
        <v>0</v>
      </c>
      <c r="AQ62" s="52">
        <f>$F62*'[1]INTERNAL PARAMETERS-2'!AP62*VLOOKUP(AQ$4,'[1]INTERNAL PARAMETERS-1'!$B$5:$J$44,4, FALSE)</f>
        <v>0</v>
      </c>
      <c r="AR62" s="52">
        <f>$F62*'[1]INTERNAL PARAMETERS-2'!AQ62*VLOOKUP(AR$4,'[1]INTERNAL PARAMETERS-1'!$B$5:$J$44,4, FALSE)</f>
        <v>0</v>
      </c>
      <c r="AS62" s="52">
        <f>$F62*'[1]INTERNAL PARAMETERS-2'!AR62*VLOOKUP(AS$4,'[1]INTERNAL PARAMETERS-1'!$B$5:$J$44,4, FALSE)</f>
        <v>0</v>
      </c>
      <c r="AT62" s="51">
        <f>$F62*'[1]INTERNAL PARAMETERS-2'!AS62*VLOOKUP(AT$4,'[1]INTERNAL PARAMETERS-1'!$B$5:$J$44,4, FALSE)</f>
        <v>0</v>
      </c>
      <c r="AU62" s="53">
        <f>$F62*'[1]INTERNAL PARAMETERS-2'!F62*(1-VLOOKUP(G$4,'[1]INTERNAL PARAMETERS-1'!$B$5:$J$44,4, FALSE))</f>
        <v>0</v>
      </c>
      <c r="AV62" s="52">
        <f>$F62*'[1]INTERNAL PARAMETERS-2'!G62*(1-VLOOKUP(H$4,'[1]INTERNAL PARAMETERS-1'!$B$5:$J$44,4, FALSE))</f>
        <v>0</v>
      </c>
      <c r="AW62" s="52">
        <f>$F62*'[1]INTERNAL PARAMETERS-2'!H62*(1-VLOOKUP(I$4,'[1]INTERNAL PARAMETERS-1'!$B$5:$J$44,4, FALSE))</f>
        <v>449.21771162780738</v>
      </c>
      <c r="AX62" s="52">
        <f>$F62*'[1]INTERNAL PARAMETERS-2'!I62*(1-VLOOKUP(J$4,'[1]INTERNAL PARAMETERS-1'!$B$5:$J$44,4, FALSE))</f>
        <v>0</v>
      </c>
      <c r="AY62" s="52">
        <f>$F62*'[1]INTERNAL PARAMETERS-2'!J62*(1-VLOOKUP(K$4,'[1]INTERNAL PARAMETERS-1'!$B$5:$J$44,4, FALSE))</f>
        <v>0</v>
      </c>
      <c r="AZ62" s="52">
        <f>$F62*'[1]INTERNAL PARAMETERS-2'!K62*(1-VLOOKUP(L$4,'[1]INTERNAL PARAMETERS-1'!$B$5:$J$44,4, FALSE))</f>
        <v>0</v>
      </c>
      <c r="BA62" s="52">
        <f>$F62*'[1]INTERNAL PARAMETERS-2'!L62*(1-VLOOKUP(M$4,'[1]INTERNAL PARAMETERS-1'!$B$5:$J$44,4, FALSE))</f>
        <v>12.561020501165595</v>
      </c>
      <c r="BB62" s="52">
        <f>$F62*'[1]INTERNAL PARAMETERS-2'!M62*(1-VLOOKUP(N$4,'[1]INTERNAL PARAMETERS-1'!$B$5:$J$44,4, FALSE))</f>
        <v>92.742066147309956</v>
      </c>
      <c r="BC62" s="52">
        <f>$F62*'[1]INTERNAL PARAMETERS-2'!N62*(1-VLOOKUP(O$4,'[1]INTERNAL PARAMETERS-1'!$B$5:$J$44,4, FALSE))</f>
        <v>37.682965644253628</v>
      </c>
      <c r="BD62" s="52">
        <f>$F62*'[1]INTERNAL PARAMETERS-2'!O62*(1-VLOOKUP(P$4,'[1]INTERNAL PARAMETERS-1'!$B$5:$J$44,4, FALSE))</f>
        <v>77.349346174250243</v>
      </c>
      <c r="BE62" s="52">
        <f>$F62*'[1]INTERNAL PARAMETERS-2'!P62*(1-VLOOKUP(Q$4,'[1]INTERNAL PARAMETERS-1'!$B$5:$J$44,4, FALSE))</f>
        <v>64.127219330918052</v>
      </c>
      <c r="BF62" s="52">
        <f>$F62*'[1]INTERNAL PARAMETERS-2'!Q62*(1-VLOOKUP(R$4,'[1]INTERNAL PARAMETERS-1'!$B$5:$J$44,4, FALSE))</f>
        <v>0</v>
      </c>
      <c r="BG62" s="52">
        <f>$F62*'[1]INTERNAL PARAMETERS-2'!R62*(1-VLOOKUP(S$4,'[1]INTERNAL PARAMETERS-1'!$B$5:$J$44,4, FALSE))</f>
        <v>206.25767559158604</v>
      </c>
      <c r="BH62" s="52">
        <f>$F62*'[1]INTERNAL PARAMETERS-2'!S62*(1-VLOOKUP(T$4,'[1]INTERNAL PARAMETERS-1'!$B$5:$J$44,4, FALSE))</f>
        <v>2.181616942690876</v>
      </c>
      <c r="BI62" s="52">
        <f>$F62*'[1]INTERNAL PARAMETERS-2'!T62*(1-VLOOKUP(U$4,'[1]INTERNAL PARAMETERS-1'!$B$5:$J$44,4, FALSE))</f>
        <v>2.8207018023606825</v>
      </c>
      <c r="BJ62" s="52">
        <f>$F62*'[1]INTERNAL PARAMETERS-2'!U62*(1-VLOOKUP(V$4,'[1]INTERNAL PARAMETERS-1'!$B$5:$J$44,4, FALSE))</f>
        <v>47.764970258063364</v>
      </c>
      <c r="BK62" s="52">
        <f>$F62*'[1]INTERNAL PARAMETERS-2'!V62*(1-VLOOKUP(W$4,'[1]INTERNAL PARAMETERS-1'!$B$5:$J$44,4, FALSE))</f>
        <v>49.803234059847071</v>
      </c>
      <c r="BL62" s="52">
        <f>$F62*'[1]INTERNAL PARAMETERS-2'!W62*(1-VLOOKUP(X$4,'[1]INTERNAL PARAMETERS-1'!$B$5:$J$44,4, FALSE))</f>
        <v>62.143978734708078</v>
      </c>
      <c r="BM62" s="52">
        <f>$F62*'[1]INTERNAL PARAMETERS-2'!X62*(1-VLOOKUP(Y$4,'[1]INTERNAL PARAMETERS-1'!$B$5:$J$44,4, FALSE))</f>
        <v>9.6962495903813544</v>
      </c>
      <c r="BN62" s="52">
        <f>$F62*'[1]INTERNAL PARAMETERS-2'!Y62*(1-VLOOKUP(Z$4,'[1]INTERNAL PARAMETERS-1'!$B$5:$J$44,4, FALSE))</f>
        <v>70.738369897350665</v>
      </c>
      <c r="BO62" s="52">
        <f>$F62*'[1]INTERNAL PARAMETERS-2'!Z62*(1-VLOOKUP(AA$4,'[1]INTERNAL PARAMETERS-1'!$B$5:$J$44,4, FALSE))</f>
        <v>65.008775788922264</v>
      </c>
      <c r="BP62" s="52">
        <f>$F62*'[1]INTERNAL PARAMETERS-2'!AA62*(1-VLOOKUP(AB$4,'[1]INTERNAL PARAMETERS-1'!$B$5:$J$44,4, FALSE))</f>
        <v>26.66455565639896</v>
      </c>
      <c r="BQ62" s="52">
        <f>$F62*'[1]INTERNAL PARAMETERS-2'!AB62*(1-VLOOKUP(AC$4,'[1]INTERNAL PARAMETERS-1'!$B$5:$J$44,4, FALSE))</f>
        <v>213.09649186052317</v>
      </c>
      <c r="BR62" s="52">
        <f>$F62*'[1]INTERNAL PARAMETERS-2'!AC62*(1-VLOOKUP(AD$4,'[1]INTERNAL PARAMETERS-1'!$B$5:$J$44,4, FALSE))</f>
        <v>18.951720951760599</v>
      </c>
      <c r="BS62" s="52">
        <f>$F62*'[1]INTERNAL PARAMETERS-2'!AD62*(1-VLOOKUP(AE$4,'[1]INTERNAL PARAMETERS-1'!$B$5:$J$44,4, FALSE))</f>
        <v>4.186957451687511</v>
      </c>
      <c r="BT62" s="52">
        <f>$F62*'[1]INTERNAL PARAMETERS-2'!AE62*(1-VLOOKUP(AF$4,'[1]INTERNAL PARAMETERS-1'!$B$5:$J$44,4, FALSE))</f>
        <v>0</v>
      </c>
      <c r="BU62" s="52">
        <f>$F62*'[1]INTERNAL PARAMETERS-2'!AF62*(1-VLOOKUP(AG$4,'[1]INTERNAL PARAMETERS-1'!$B$5:$J$44,4, FALSE))</f>
        <v>0</v>
      </c>
      <c r="BV62" s="52">
        <f>$F62*'[1]INTERNAL PARAMETERS-2'!AG62*(1-VLOOKUP(AH$4,'[1]INTERNAL PARAMETERS-1'!$B$5:$J$44,4, FALSE))</f>
        <v>0</v>
      </c>
      <c r="BW62" s="52">
        <f>$F62*'[1]INTERNAL PARAMETERS-2'!AH62*(1-VLOOKUP(AI$4,'[1]INTERNAL PARAMETERS-1'!$B$5:$J$44,4, FALSE))</f>
        <v>0</v>
      </c>
      <c r="BX62" s="52">
        <f>$F62*'[1]INTERNAL PARAMETERS-2'!AI62*(1-VLOOKUP(AJ$4,'[1]INTERNAL PARAMETERS-1'!$B$5:$J$44,4, FALSE))</f>
        <v>0</v>
      </c>
      <c r="BY62" s="52">
        <f>$F62*'[1]INTERNAL PARAMETERS-2'!AJ62*(1-VLOOKUP(AK$4,'[1]INTERNAL PARAMETERS-1'!$B$5:$J$44,4, FALSE))</f>
        <v>0</v>
      </c>
      <c r="BZ62" s="52">
        <f>$F62*'[1]INTERNAL PARAMETERS-2'!AK62*(1-VLOOKUP(AL$4,'[1]INTERNAL PARAMETERS-1'!$B$5:$J$44,4, FALSE))</f>
        <v>10.577631758852558</v>
      </c>
      <c r="CA62" s="52">
        <f>$F62*'[1]INTERNAL PARAMETERS-2'!AL62*(1-VLOOKUP(AM$4,'[1]INTERNAL PARAMETERS-1'!$B$5:$J$44,4, FALSE))</f>
        <v>4.6277356806896215</v>
      </c>
      <c r="CB62" s="52">
        <f>$F62*'[1]INTERNAL PARAMETERS-2'!AM62*(1-VLOOKUP(AN$4,'[1]INTERNAL PARAMETERS-1'!$B$5:$J$44,4, FALSE))</f>
        <v>13.222126843332207</v>
      </c>
      <c r="CC62" s="52">
        <f>$F62*'[1]INTERNAL PARAMETERS-2'!AN62*(1-VLOOKUP(AO$4,'[1]INTERNAL PARAMETERS-1'!$B$5:$J$44,4, FALSE))</f>
        <v>25.783173487927758</v>
      </c>
      <c r="CD62" s="52">
        <f>$F62*'[1]INTERNAL PARAMETERS-2'!AO62*(1-VLOOKUP(AP$4,'[1]INTERNAL PARAMETERS-1'!$B$5:$J$44,4, FALSE))</f>
        <v>87.706675963368269</v>
      </c>
      <c r="CE62" s="52">
        <f>$F62*'[1]INTERNAL PARAMETERS-2'!AP62*(1-VLOOKUP(AQ$4,'[1]INTERNAL PARAMETERS-1'!$B$5:$J$44,4, FALSE))</f>
        <v>9.255471361379243</v>
      </c>
      <c r="CF62" s="52">
        <f>$F62*'[1]INTERNAL PARAMETERS-2'!AQ62*(1-VLOOKUP(AR$4,'[1]INTERNAL PARAMETERS-1'!$B$5:$J$44,4, FALSE))</f>
        <v>9.255471361379243</v>
      </c>
      <c r="CG62" s="52">
        <f>$F62*'[1]INTERNAL PARAMETERS-2'!AR62*(1-VLOOKUP(AS$4,'[1]INTERNAL PARAMETERS-1'!$B$5:$J$44,4, FALSE))</f>
        <v>0.66108019873665769</v>
      </c>
      <c r="CH62" s="51">
        <f>$F62*'[1]INTERNAL PARAMETERS-2'!AS62*(1-VLOOKUP(AT$4,'[1]INTERNAL PARAMETERS-1'!$B$5:$J$44,4, FALSE))</f>
        <v>0</v>
      </c>
      <c r="CI62" s="50">
        <f t="shared" si="0"/>
        <v>1742.8949815993087</v>
      </c>
    </row>
    <row r="63" spans="3:87" x14ac:dyDescent="0.5">
      <c r="C63" s="35" t="s">
        <v>4</v>
      </c>
      <c r="D63" s="34" t="s">
        <v>72</v>
      </c>
      <c r="E63" s="34" t="s">
        <v>85</v>
      </c>
      <c r="F63" s="147">
        <f>ESC!AF63</f>
        <v>1636.6705071400111</v>
      </c>
      <c r="G63" s="53">
        <f>$F63*'[1]INTERNAL PARAMETERS-2'!F63*VLOOKUP(G$4,'[1]INTERNAL PARAMETERS-1'!$B$5:$J$44,4, FALSE)</f>
        <v>7.5985701634989287</v>
      </c>
      <c r="H63" s="52">
        <f>$F63*'[1]INTERNAL PARAMETERS-2'!G63*VLOOKUP(H$4,'[1]INTERNAL PARAMETERS-1'!$B$5:$J$44,4, FALSE)</f>
        <v>13.840176809528076</v>
      </c>
      <c r="I63" s="52">
        <f>$F63*'[1]INTERNAL PARAMETERS-2'!H63*VLOOKUP(I$4,'[1]INTERNAL PARAMETERS-1'!$B$5:$J$44,4, FALSE)</f>
        <v>19.791339907360157</v>
      </c>
      <c r="J63" s="52">
        <f>$F63*'[1]INTERNAL PARAMETERS-2'!I63*VLOOKUP(J$4,'[1]INTERNAL PARAMETERS-1'!$B$5:$J$44,4, FALSE)</f>
        <v>0</v>
      </c>
      <c r="K63" s="52">
        <f>$F63*'[1]INTERNAL PARAMETERS-2'!J63*VLOOKUP(K$4,'[1]INTERNAL PARAMETERS-1'!$B$5:$J$44,4, FALSE)</f>
        <v>0</v>
      </c>
      <c r="L63" s="52">
        <f>$F63*'[1]INTERNAL PARAMETERS-2'!K63*VLOOKUP(L$4,'[1]INTERNAL PARAMETERS-1'!$B$5:$J$44,4, FALSE)</f>
        <v>0</v>
      </c>
      <c r="M63" s="52">
        <f>$F63*'[1]INTERNAL PARAMETERS-2'!L63*VLOOKUP(M$4,'[1]INTERNAL PARAMETERS-1'!$B$5:$J$44,4, FALSE)</f>
        <v>0.67844084197221299</v>
      </c>
      <c r="N63" s="52">
        <f>$F63*'[1]INTERNAL PARAMETERS-2'!M63*VLOOKUP(N$4,'[1]INTERNAL PARAMETERS-1'!$B$5:$J$44,4, FALSE)</f>
        <v>3.6907165436583322</v>
      </c>
      <c r="O63" s="52">
        <f>$F63*'[1]INTERNAL PARAMETERS-2'!N63*VLOOKUP(O$4,'[1]INTERNAL PARAMETERS-1'!$B$5:$J$44,4, FALSE)</f>
        <v>0</v>
      </c>
      <c r="P63" s="52">
        <f>$F63*'[1]INTERNAL PARAMETERS-2'!O63*VLOOKUP(P$4,'[1]INTERNAL PARAMETERS-1'!$B$5:$J$44,4, FALSE)</f>
        <v>0</v>
      </c>
      <c r="Q63" s="52">
        <f>$F63*'[1]INTERNAL PARAMETERS-2'!P63*VLOOKUP(Q$4,'[1]INTERNAL PARAMETERS-1'!$B$5:$J$44,4, FALSE)</f>
        <v>0</v>
      </c>
      <c r="R63" s="52">
        <f>$F63*'[1]INTERNAL PARAMETERS-2'!Q63*VLOOKUP(R$4,'[1]INTERNAL PARAMETERS-1'!$B$5:$J$44,4, FALSE)</f>
        <v>2.4424033978050383</v>
      </c>
      <c r="S63" s="52">
        <f>$F63*'[1]INTERNAL PARAMETERS-2'!R63*VLOOKUP(S$4,'[1]INTERNAL PARAMETERS-1'!$B$5:$J$44,4, FALSE)</f>
        <v>8.5403512900699692</v>
      </c>
      <c r="T63" s="52">
        <f>$F63*'[1]INTERNAL PARAMETERS-2'!S63*VLOOKUP(T$4,'[1]INTERNAL PARAMETERS-1'!$B$5:$J$44,4, FALSE)</f>
        <v>0.48848067956100771</v>
      </c>
      <c r="U63" s="52">
        <f>$F63*'[1]INTERNAL PARAMETERS-2'!T63*VLOOKUP(U$4,'[1]INTERNAL PARAMETERS-1'!$B$5:$J$44,4, FALSE)</f>
        <v>0.92268936510525279</v>
      </c>
      <c r="V63" s="52">
        <f>$F63*'[1]INTERNAL PARAMETERS-2'!U63*VLOOKUP(V$4,'[1]INTERNAL PARAMETERS-1'!$B$5:$J$44,4, FALSE)</f>
        <v>5.7803110635917347</v>
      </c>
      <c r="W63" s="52">
        <f>$F63*'[1]INTERNAL PARAMETERS-2'!V63*VLOOKUP(W$4,'[1]INTERNAL PARAMETERS-1'!$B$5:$J$44,4, FALSE)</f>
        <v>0</v>
      </c>
      <c r="X63" s="52">
        <f>$F63*'[1]INTERNAL PARAMETERS-2'!W63*VLOOKUP(X$4,'[1]INTERNAL PARAMETERS-1'!$B$5:$J$44,4, FALSE)</f>
        <v>0</v>
      </c>
      <c r="Y63" s="52">
        <f>$F63*'[1]INTERNAL PARAMETERS-2'!X63*VLOOKUP(Y$4,'[1]INTERNAL PARAMETERS-1'!$B$5:$J$44,4, FALSE)</f>
        <v>0</v>
      </c>
      <c r="Z63" s="52">
        <f>$F63*'[1]INTERNAL PARAMETERS-2'!Y63*VLOOKUP(Z$4,'[1]INTERNAL PARAMETERS-1'!$B$5:$J$44,4, FALSE)</f>
        <v>0</v>
      </c>
      <c r="AA63" s="52">
        <f>$F63*'[1]INTERNAL PARAMETERS-2'!Z63*VLOOKUP(AA$4,'[1]INTERNAL PARAMETERS-1'!$B$5:$J$44,4, FALSE)</f>
        <v>0</v>
      </c>
      <c r="AB63" s="52">
        <f>$F63*'[1]INTERNAL PARAMETERS-2'!AA63*VLOOKUP(AB$4,'[1]INTERNAL PARAMETERS-1'!$B$5:$J$44,4, FALSE)</f>
        <v>0</v>
      </c>
      <c r="AC63" s="52">
        <f>$F63*'[1]INTERNAL PARAMETERS-2'!AB63*VLOOKUP(AC$4,'[1]INTERNAL PARAMETERS-1'!$B$5:$J$44,4, FALSE)</f>
        <v>0</v>
      </c>
      <c r="AD63" s="52">
        <f>$F63*'[1]INTERNAL PARAMETERS-2'!AC63*VLOOKUP(AD$4,'[1]INTERNAL PARAMETERS-1'!$B$5:$J$44,4, FALSE)</f>
        <v>0</v>
      </c>
      <c r="AE63" s="52">
        <f>$F63*'[1]INTERNAL PARAMETERS-2'!AD63*VLOOKUP(AE$4,'[1]INTERNAL PARAMETERS-1'!$B$5:$J$44,4, FALSE)</f>
        <v>0</v>
      </c>
      <c r="AF63" s="52">
        <f>$F63*'[1]INTERNAL PARAMETERS-2'!AE63*VLOOKUP(AF$4,'[1]INTERNAL PARAMETERS-1'!$B$5:$J$44,4, FALSE)</f>
        <v>0.81407991025144144</v>
      </c>
      <c r="AG63" s="52">
        <f>$F63*'[1]INTERNAL PARAMETERS-2'!AF63*VLOOKUP(AG$4,'[1]INTERNAL PARAMETERS-1'!$B$5:$J$44,4, FALSE)</f>
        <v>0</v>
      </c>
      <c r="AH63" s="52">
        <f>$F63*'[1]INTERNAL PARAMETERS-2'!AG63*VLOOKUP(AH$4,'[1]INTERNAL PARAMETERS-1'!$B$5:$J$44,4, FALSE)</f>
        <v>0</v>
      </c>
      <c r="AI63" s="52">
        <f>$F63*'[1]INTERNAL PARAMETERS-2'!AH63*VLOOKUP(AI$4,'[1]INTERNAL PARAMETERS-1'!$B$5:$J$44,4, FALSE)</f>
        <v>0.2713599700838138</v>
      </c>
      <c r="AJ63" s="52">
        <f>$F63*'[1]INTERNAL PARAMETERS-2'!AI63*VLOOKUP(AJ$4,'[1]INTERNAL PARAMETERS-1'!$B$5:$J$44,4, FALSE)</f>
        <v>1.3567998504190693</v>
      </c>
      <c r="AK63" s="52">
        <f>$F63*'[1]INTERNAL PARAMETERS-2'!AJ63*VLOOKUP(AK$4,'[1]INTERNAL PARAMETERS-1'!$B$5:$J$44,4, FALSE)</f>
        <v>0</v>
      </c>
      <c r="AL63" s="52">
        <f>$F63*'[1]INTERNAL PARAMETERS-2'!AK63*VLOOKUP(AL$4,'[1]INTERNAL PARAMETERS-1'!$B$5:$J$44,4, FALSE)</f>
        <v>0</v>
      </c>
      <c r="AM63" s="52">
        <f>$F63*'[1]INTERNAL PARAMETERS-2'!AL63*VLOOKUP(AM$4,'[1]INTERNAL PARAMETERS-1'!$B$5:$J$44,4, FALSE)</f>
        <v>0</v>
      </c>
      <c r="AN63" s="52">
        <f>$F63*'[1]INTERNAL PARAMETERS-2'!AM63*VLOOKUP(AN$4,'[1]INTERNAL PARAMETERS-1'!$B$5:$J$44,4, FALSE)</f>
        <v>0</v>
      </c>
      <c r="AO63" s="52">
        <f>$F63*'[1]INTERNAL PARAMETERS-2'!AN63*VLOOKUP(AO$4,'[1]INTERNAL PARAMETERS-1'!$B$5:$J$44,4, FALSE)</f>
        <v>0</v>
      </c>
      <c r="AP63" s="52">
        <f>$F63*'[1]INTERNAL PARAMETERS-2'!AO63*VLOOKUP(AP$4,'[1]INTERNAL PARAMETERS-1'!$B$5:$J$44,4, FALSE)</f>
        <v>0</v>
      </c>
      <c r="AQ63" s="52">
        <f>$F63*'[1]INTERNAL PARAMETERS-2'!AP63*VLOOKUP(AQ$4,'[1]INTERNAL PARAMETERS-1'!$B$5:$J$44,4, FALSE)</f>
        <v>0</v>
      </c>
      <c r="AR63" s="52">
        <f>$F63*'[1]INTERNAL PARAMETERS-2'!AQ63*VLOOKUP(AR$4,'[1]INTERNAL PARAMETERS-1'!$B$5:$J$44,4, FALSE)</f>
        <v>0</v>
      </c>
      <c r="AS63" s="52">
        <f>$F63*'[1]INTERNAL PARAMETERS-2'!AR63*VLOOKUP(AS$4,'[1]INTERNAL PARAMETERS-1'!$B$5:$J$44,4, FALSE)</f>
        <v>0</v>
      </c>
      <c r="AT63" s="51">
        <f>$F63*'[1]INTERNAL PARAMETERS-2'!AS63*VLOOKUP(AT$4,'[1]INTERNAL PARAMETERS-1'!$B$5:$J$44,4, FALSE)</f>
        <v>0</v>
      </c>
      <c r="AU63" s="53">
        <f>$F63*'[1]INTERNAL PARAMETERS-2'!F63*(1-VLOOKUP(G$4,'[1]INTERNAL PARAMETERS-1'!$B$5:$J$44,4, FALSE))</f>
        <v>0</v>
      </c>
      <c r="AV63" s="52">
        <f>$F63*'[1]INTERNAL PARAMETERS-2'!G63*(1-VLOOKUP(H$4,'[1]INTERNAL PARAMETERS-1'!$B$5:$J$44,4, FALSE))</f>
        <v>0</v>
      </c>
      <c r="AW63" s="52">
        <f>$F63*'[1]INTERNAL PARAMETERS-2'!H63*(1-VLOOKUP(I$4,'[1]INTERNAL PARAMETERS-1'!$B$5:$J$44,4, FALSE))</f>
        <v>376.03545823984297</v>
      </c>
      <c r="AX63" s="52">
        <f>$F63*'[1]INTERNAL PARAMETERS-2'!I63*(1-VLOOKUP(J$4,'[1]INTERNAL PARAMETERS-1'!$B$5:$J$44,4, FALSE))</f>
        <v>0</v>
      </c>
      <c r="AY63" s="52">
        <f>$F63*'[1]INTERNAL PARAMETERS-2'!J63*(1-VLOOKUP(K$4,'[1]INTERNAL PARAMETERS-1'!$B$5:$J$44,4, FALSE))</f>
        <v>0</v>
      </c>
      <c r="AZ63" s="52">
        <f>$F63*'[1]INTERNAL PARAMETERS-2'!K63*(1-VLOOKUP(L$4,'[1]INTERNAL PARAMETERS-1'!$B$5:$J$44,4, FALSE))</f>
        <v>0</v>
      </c>
      <c r="BA63" s="52">
        <f>$F63*'[1]INTERNAL PARAMETERS-2'!L63*(1-VLOOKUP(M$4,'[1]INTERNAL PARAMETERS-1'!$B$5:$J$44,4, FALSE))</f>
        <v>12.890375997472047</v>
      </c>
      <c r="BB63" s="52">
        <f>$F63*'[1]INTERNAL PARAMETERS-2'!M63*(1-VLOOKUP(N$4,'[1]INTERNAL PARAMETERS-1'!$B$5:$J$44,4, FALSE))</f>
        <v>70.1236143295083</v>
      </c>
      <c r="BC63" s="52">
        <f>$F63*'[1]INTERNAL PARAMETERS-2'!N63*(1-VLOOKUP(O$4,'[1]INTERNAL PARAMETERS-1'!$B$5:$J$44,4, FALSE))</f>
        <v>54.275267357777039</v>
      </c>
      <c r="BD63" s="52">
        <f>$F63*'[1]INTERNAL PARAMETERS-2'!O63*(1-VLOOKUP(P$4,'[1]INTERNAL PARAMETERS-1'!$B$5:$J$44,4, FALSE))</f>
        <v>60.245514033722372</v>
      </c>
      <c r="BE63" s="52">
        <f>$F63*'[1]INTERNAL PARAMETERS-2'!P63*(1-VLOOKUP(Q$4,'[1]INTERNAL PARAMETERS-1'!$B$5:$J$44,4, FALSE))</f>
        <v>79.513217579028165</v>
      </c>
      <c r="BF63" s="52">
        <f>$F63*'[1]INTERNAL PARAMETERS-2'!Q63*(1-VLOOKUP(R$4,'[1]INTERNAL PARAMETERS-1'!$B$5:$J$44,4, FALSE))</f>
        <v>0</v>
      </c>
      <c r="BG63" s="52">
        <f>$F63*'[1]INTERNAL PARAMETERS-2'!R63*(1-VLOOKUP(S$4,'[1]INTERNAL PARAMETERS-1'!$B$5:$J$44,4, FALSE))</f>
        <v>162.26667451132943</v>
      </c>
      <c r="BH63" s="52">
        <f>$F63*'[1]INTERNAL PARAMETERS-2'!S63*(1-VLOOKUP(T$4,'[1]INTERNAL PARAMETERS-1'!$B$5:$J$44,4, FALSE))</f>
        <v>4.3963261160490692</v>
      </c>
      <c r="BI63" s="52">
        <f>$F63*'[1]INTERNAL PARAMETERS-2'!T63*(1-VLOOKUP(U$4,'[1]INTERNAL PARAMETERS-1'!$B$5:$J$44,4, FALSE))</f>
        <v>3.6907574604210112</v>
      </c>
      <c r="BJ63" s="52">
        <f>$F63*'[1]INTERNAL PARAMETERS-2'!U63*(1-VLOOKUP(V$4,'[1]INTERNAL PARAMETERS-1'!$B$5:$J$44,4, FALSE))</f>
        <v>32.755096027019832</v>
      </c>
      <c r="BK63" s="52">
        <f>$F63*'[1]INTERNAL PARAMETERS-2'!V63*(1-VLOOKUP(W$4,'[1]INTERNAL PARAMETERS-1'!$B$5:$J$44,4, FALSE))</f>
        <v>43.148853916137824</v>
      </c>
      <c r="BL63" s="52">
        <f>$F63*'[1]INTERNAL PARAMETERS-2'!W63*(1-VLOOKUP(X$4,'[1]INTERNAL PARAMETERS-1'!$B$5:$J$44,4, FALSE))</f>
        <v>83.041224524219174</v>
      </c>
      <c r="BM63" s="52">
        <f>$F63*'[1]INTERNAL PARAMETERS-2'!X63*(1-VLOOKUP(Y$4,'[1]INTERNAL PARAMETERS-1'!$B$5:$J$44,4, FALSE))</f>
        <v>21.167387002943194</v>
      </c>
      <c r="BN63" s="52">
        <f>$F63*'[1]INTERNAL PARAMETERS-2'!Y63*(1-VLOOKUP(Z$4,'[1]INTERNAL PARAMETERS-1'!$B$5:$J$44,4, FALSE))</f>
        <v>72.186171052663752</v>
      </c>
      <c r="BO63" s="52">
        <f>$F63*'[1]INTERNAL PARAMETERS-2'!Z63*(1-VLOOKUP(AA$4,'[1]INTERNAL PARAMETERS-1'!$B$5:$J$44,4, FALSE))</f>
        <v>67.301364257053677</v>
      </c>
      <c r="BP63" s="52">
        <f>$F63*'[1]INTERNAL PARAMETERS-2'!AA63*(1-VLOOKUP(AB$4,'[1]INTERNAL PARAMETERS-1'!$B$5:$J$44,4, FALSE))</f>
        <v>23.609790400748231</v>
      </c>
      <c r="BQ63" s="52">
        <f>$F63*'[1]INTERNAL PARAMETERS-2'!AB63*(1-VLOOKUP(AC$4,'[1]INTERNAL PARAMETERS-1'!$B$5:$J$44,4, FALSE))</f>
        <v>219.00075288874561</v>
      </c>
      <c r="BR63" s="52">
        <f>$F63*'[1]INTERNAL PARAMETERS-2'!AC63*(1-VLOOKUP(AD$4,'[1]INTERNAL PARAMETERS-1'!$B$5:$J$44,4, FALSE))</f>
        <v>21.98146691319463</v>
      </c>
      <c r="BS63" s="52">
        <f>$F63*'[1]INTERNAL PARAMETERS-2'!AD63*(1-VLOOKUP(AE$4,'[1]INTERNAL PARAMETERS-1'!$B$5:$J$44,4, FALSE))</f>
        <v>7.327210193415115</v>
      </c>
      <c r="BT63" s="52">
        <f>$F63*'[1]INTERNAL PARAMETERS-2'!AE63*(1-VLOOKUP(AF$4,'[1]INTERNAL PARAMETERS-1'!$B$5:$J$44,4, FALSE))</f>
        <v>0</v>
      </c>
      <c r="BU63" s="52">
        <f>$F63*'[1]INTERNAL PARAMETERS-2'!AF63*(1-VLOOKUP(AG$4,'[1]INTERNAL PARAMETERS-1'!$B$5:$J$44,4, FALSE))</f>
        <v>0</v>
      </c>
      <c r="BV63" s="52">
        <f>$F63*'[1]INTERNAL PARAMETERS-2'!AG63*(1-VLOOKUP(AH$4,'[1]INTERNAL PARAMETERS-1'!$B$5:$J$44,4, FALSE))</f>
        <v>0</v>
      </c>
      <c r="BW63" s="52">
        <f>$F63*'[1]INTERNAL PARAMETERS-2'!AH63*(1-VLOOKUP(AI$4,'[1]INTERNAL PARAMETERS-1'!$B$5:$J$44,4, FALSE))</f>
        <v>0</v>
      </c>
      <c r="BX63" s="52">
        <f>$F63*'[1]INTERNAL PARAMETERS-2'!AI63*(1-VLOOKUP(AJ$4,'[1]INTERNAL PARAMETERS-1'!$B$5:$J$44,4, FALSE))</f>
        <v>0</v>
      </c>
      <c r="BY63" s="52">
        <f>$F63*'[1]INTERNAL PARAMETERS-2'!AJ63*(1-VLOOKUP(AK$4,'[1]INTERNAL PARAMETERS-1'!$B$5:$J$44,4, FALSE))</f>
        <v>0</v>
      </c>
      <c r="BZ63" s="52">
        <f>$F63*'[1]INTERNAL PARAMETERS-2'!AK63*(1-VLOOKUP(AL$4,'[1]INTERNAL PARAMETERS-1'!$B$5:$J$44,4, FALSE))</f>
        <v>7.5985701634989287</v>
      </c>
      <c r="CA63" s="52">
        <f>$F63*'[1]INTERNAL PARAMETERS-2'!AL63*(1-VLOOKUP(AM$4,'[1]INTERNAL PARAMETERS-1'!$B$5:$J$44,4, FALSE))</f>
        <v>7.8699301335827441</v>
      </c>
      <c r="CB63" s="52">
        <f>$F63*'[1]INTERNAL PARAMETERS-2'!AM63*(1-VLOOKUP(AN$4,'[1]INTERNAL PARAMETERS-1'!$B$5:$J$44,4, FALSE))</f>
        <v>9.2267299840018122</v>
      </c>
      <c r="CC63" s="52">
        <f>$F63*'[1]INTERNAL PARAMETERS-2'!AN63*(1-VLOOKUP(AO$4,'[1]INTERNAL PARAMETERS-1'!$B$5:$J$44,4, FALSE))</f>
        <v>29.580037076693564</v>
      </c>
      <c r="CD63" s="52">
        <f>$F63*'[1]INTERNAL PARAMETERS-2'!AO63*(1-VLOOKUP(AP$4,'[1]INTERNAL PARAMETERS-1'!$B$5:$J$44,4, FALSE))</f>
        <v>86.026347862191827</v>
      </c>
      <c r="CE63" s="52">
        <f>$F63*'[1]INTERNAL PARAMETERS-2'!AP63*(1-VLOOKUP(AQ$4,'[1]INTERNAL PARAMETERS-1'!$B$5:$J$44,4, FALSE))</f>
        <v>11.940493351890664</v>
      </c>
      <c r="CF63" s="52">
        <f>$F63*'[1]INTERNAL PARAMETERS-2'!AQ63*(1-VLOOKUP(AR$4,'[1]INTERNAL PARAMETERS-1'!$B$5:$J$44,4, FALSE))</f>
        <v>2.985123337972666</v>
      </c>
      <c r="CG63" s="52">
        <f>$F63*'[1]INTERNAL PARAMETERS-2'!AR63*(1-VLOOKUP(AS$4,'[1]INTERNAL PARAMETERS-1'!$B$5:$J$44,4, FALSE))</f>
        <v>0.2713599700838138</v>
      </c>
      <c r="CH63" s="51">
        <f>$F63*'[1]INTERNAL PARAMETERS-2'!AS63*(1-VLOOKUP(AT$4,'[1]INTERNAL PARAMETERS-1'!$B$5:$J$44,4, FALSE))</f>
        <v>0</v>
      </c>
      <c r="CI63" s="50">
        <f t="shared" si="0"/>
        <v>1636.6708344741121</v>
      </c>
    </row>
    <row r="64" spans="3:87" x14ac:dyDescent="0.5">
      <c r="C64" s="35" t="s">
        <v>4</v>
      </c>
      <c r="D64" s="34" t="s">
        <v>72</v>
      </c>
      <c r="E64" s="34" t="s">
        <v>84</v>
      </c>
      <c r="F64" s="147">
        <f>ESC!AF64</f>
        <v>1350.7583136087621</v>
      </c>
      <c r="G64" s="53">
        <f>$F64*'[1]INTERNAL PARAMETERS-2'!F64*VLOOKUP(G$4,'[1]INTERNAL PARAMETERS-1'!$B$5:$J$44,4, FALSE)</f>
        <v>9.5459440781044833</v>
      </c>
      <c r="H64" s="52">
        <f>$F64*'[1]INTERNAL PARAMETERS-2'!G64*VLOOKUP(H$4,'[1]INTERNAL PARAMETERS-1'!$B$5:$J$44,4, FALSE)</f>
        <v>7.8614133852029955</v>
      </c>
      <c r="I64" s="52">
        <f>$F64*'[1]INTERNAL PARAMETERS-2'!H64*VLOOKUP(I$4,'[1]INTERNAL PARAMETERS-1'!$B$5:$J$44,4, FALSE)</f>
        <v>16.315127537131868</v>
      </c>
      <c r="J64" s="52">
        <f>$F64*'[1]INTERNAL PARAMETERS-2'!I64*VLOOKUP(J$4,'[1]INTERNAL PARAMETERS-1'!$B$5:$J$44,4, FALSE)</f>
        <v>0</v>
      </c>
      <c r="K64" s="52">
        <f>$F64*'[1]INTERNAL PARAMETERS-2'!J64*VLOOKUP(K$4,'[1]INTERNAL PARAMETERS-1'!$B$5:$J$44,4, FALSE)</f>
        <v>0.56151023096716246</v>
      </c>
      <c r="L64" s="52">
        <f>$F64*'[1]INTERNAL PARAMETERS-2'!K64*VLOOKUP(L$4,'[1]INTERNAL PARAMETERS-1'!$B$5:$J$44,4, FALSE)</f>
        <v>0</v>
      </c>
      <c r="M64" s="52">
        <f>$F64*'[1]INTERNAL PARAMETERS-2'!L64*VLOOKUP(M$4,'[1]INTERNAL PARAMETERS-1'!$B$5:$J$44,4, FALSE)</f>
        <v>0.68787367120526222</v>
      </c>
      <c r="N64" s="52">
        <f>$F64*'[1]INTERNAL PARAMETERS-2'!M64*VLOOKUP(N$4,'[1]INTERNAL PARAMETERS-1'!$B$5:$J$44,4, FALSE)</f>
        <v>2.7234191732726902</v>
      </c>
      <c r="O64" s="52">
        <f>$F64*'[1]INTERNAL PARAMETERS-2'!N64*VLOOKUP(O$4,'[1]INTERNAL PARAMETERS-1'!$B$5:$J$44,4, FALSE)</f>
        <v>0</v>
      </c>
      <c r="P64" s="52">
        <f>$F64*'[1]INTERNAL PARAMETERS-2'!O64*VLOOKUP(P$4,'[1]INTERNAL PARAMETERS-1'!$B$5:$J$44,4, FALSE)</f>
        <v>0</v>
      </c>
      <c r="Q64" s="52">
        <f>$F64*'[1]INTERNAL PARAMETERS-2'!P64*VLOOKUP(Q$4,'[1]INTERNAL PARAMETERS-1'!$B$5:$J$44,4, FALSE)</f>
        <v>0</v>
      </c>
      <c r="R64" s="52">
        <f>$F64*'[1]INTERNAL PARAMETERS-2'!Q64*VLOOKUP(R$4,'[1]INTERNAL PARAMETERS-1'!$B$5:$J$44,4, FALSE)</f>
        <v>1.9653533463007489</v>
      </c>
      <c r="S64" s="52">
        <f>$F64*'[1]INTERNAL PARAMETERS-2'!R64*VLOOKUP(S$4,'[1]INTERNAL PARAMETERS-1'!$B$5:$J$44,4, FALSE)</f>
        <v>6.5812254396887226</v>
      </c>
      <c r="T64" s="52">
        <f>$F64*'[1]INTERNAL PARAMETERS-2'!S64*VLOOKUP(T$4,'[1]INTERNAL PARAMETERS-1'!$B$5:$J$44,4, FALSE)</f>
        <v>0.30883738082350742</v>
      </c>
      <c r="U64" s="52">
        <f>$F64*'[1]INTERNAL PARAMETERS-2'!T64*VLOOKUP(U$4,'[1]INTERNAL PARAMETERS-1'!$B$5:$J$44,4, FALSE)</f>
        <v>0.61767476164701485</v>
      </c>
      <c r="V64" s="52">
        <f>$F64*'[1]INTERNAL PARAMETERS-2'!U64*VLOOKUP(V$4,'[1]INTERNAL PARAMETERS-1'!$B$5:$J$44,4, FALSE)</f>
        <v>4.0430154925864983</v>
      </c>
      <c r="W64" s="52">
        <f>$F64*'[1]INTERNAL PARAMETERS-2'!V64*VLOOKUP(W$4,'[1]INTERNAL PARAMETERS-1'!$B$5:$J$44,4, FALSE)</f>
        <v>0</v>
      </c>
      <c r="X64" s="52">
        <f>$F64*'[1]INTERNAL PARAMETERS-2'!W64*VLOOKUP(X$4,'[1]INTERNAL PARAMETERS-1'!$B$5:$J$44,4, FALSE)</f>
        <v>0</v>
      </c>
      <c r="Y64" s="52">
        <f>$F64*'[1]INTERNAL PARAMETERS-2'!X64*VLOOKUP(Y$4,'[1]INTERNAL PARAMETERS-1'!$B$5:$J$44,4, FALSE)</f>
        <v>0</v>
      </c>
      <c r="Z64" s="52">
        <f>$F64*'[1]INTERNAL PARAMETERS-2'!Y64*VLOOKUP(Z$4,'[1]INTERNAL PARAMETERS-1'!$B$5:$J$44,4, FALSE)</f>
        <v>0</v>
      </c>
      <c r="AA64" s="52">
        <f>$F64*'[1]INTERNAL PARAMETERS-2'!Z64*VLOOKUP(AA$4,'[1]INTERNAL PARAMETERS-1'!$B$5:$J$44,4, FALSE)</f>
        <v>0</v>
      </c>
      <c r="AB64" s="52">
        <f>$F64*'[1]INTERNAL PARAMETERS-2'!AA64*VLOOKUP(AB$4,'[1]INTERNAL PARAMETERS-1'!$B$5:$J$44,4, FALSE)</f>
        <v>0</v>
      </c>
      <c r="AC64" s="52">
        <f>$F64*'[1]INTERNAL PARAMETERS-2'!AB64*VLOOKUP(AC$4,'[1]INTERNAL PARAMETERS-1'!$B$5:$J$44,4, FALSE)</f>
        <v>0</v>
      </c>
      <c r="AD64" s="52">
        <f>$F64*'[1]INTERNAL PARAMETERS-2'!AC64*VLOOKUP(AD$4,'[1]INTERNAL PARAMETERS-1'!$B$5:$J$44,4, FALSE)</f>
        <v>0</v>
      </c>
      <c r="AE64" s="52">
        <f>$F64*'[1]INTERNAL PARAMETERS-2'!AD64*VLOOKUP(AE$4,'[1]INTERNAL PARAMETERS-1'!$B$5:$J$44,4, FALSE)</f>
        <v>0</v>
      </c>
      <c r="AF64" s="52">
        <f>$F64*'[1]INTERNAL PARAMETERS-2'!AE64*VLOOKUP(AF$4,'[1]INTERNAL PARAMETERS-1'!$B$5:$J$44,4, FALSE)</f>
        <v>0.56151023096716246</v>
      </c>
      <c r="AG64" s="52">
        <f>$F64*'[1]INTERNAL PARAMETERS-2'!AF64*VLOOKUP(AG$4,'[1]INTERNAL PARAMETERS-1'!$B$5:$J$44,4, FALSE)</f>
        <v>0.28082265339926166</v>
      </c>
      <c r="AH64" s="52">
        <f>$F64*'[1]INTERNAL PARAMETERS-2'!AG64*VLOOKUP(AH$4,'[1]INTERNAL PARAMETERS-1'!$B$5:$J$44,4, FALSE)</f>
        <v>0</v>
      </c>
      <c r="AI64" s="52">
        <f>$F64*'[1]INTERNAL PARAMETERS-2'!AH64*VLOOKUP(AI$4,'[1]INTERNAL PARAMETERS-1'!$B$5:$J$44,4, FALSE)</f>
        <v>0.56151023096716246</v>
      </c>
      <c r="AJ64" s="52">
        <f>$F64*'[1]INTERNAL PARAMETERS-2'!AI64*VLOOKUP(AJ$4,'[1]INTERNAL PARAMETERS-1'!$B$5:$J$44,4, FALSE)</f>
        <v>1.1230204619343249</v>
      </c>
      <c r="AK64" s="52">
        <f>$F64*'[1]INTERNAL PARAMETERS-2'!AJ64*VLOOKUP(AK$4,'[1]INTERNAL PARAMETERS-1'!$B$5:$J$44,4, FALSE)</f>
        <v>0</v>
      </c>
      <c r="AL64" s="52">
        <f>$F64*'[1]INTERNAL PARAMETERS-2'!AK64*VLOOKUP(AL$4,'[1]INTERNAL PARAMETERS-1'!$B$5:$J$44,4, FALSE)</f>
        <v>0</v>
      </c>
      <c r="AM64" s="52">
        <f>$F64*'[1]INTERNAL PARAMETERS-2'!AL64*VLOOKUP(AM$4,'[1]INTERNAL PARAMETERS-1'!$B$5:$J$44,4, FALSE)</f>
        <v>0</v>
      </c>
      <c r="AN64" s="52">
        <f>$F64*'[1]INTERNAL PARAMETERS-2'!AM64*VLOOKUP(AN$4,'[1]INTERNAL PARAMETERS-1'!$B$5:$J$44,4, FALSE)</f>
        <v>0</v>
      </c>
      <c r="AO64" s="52">
        <f>$F64*'[1]INTERNAL PARAMETERS-2'!AN64*VLOOKUP(AO$4,'[1]INTERNAL PARAMETERS-1'!$B$5:$J$44,4, FALSE)</f>
        <v>0</v>
      </c>
      <c r="AP64" s="52">
        <f>$F64*'[1]INTERNAL PARAMETERS-2'!AO64*VLOOKUP(AP$4,'[1]INTERNAL PARAMETERS-1'!$B$5:$J$44,4, FALSE)</f>
        <v>0</v>
      </c>
      <c r="AQ64" s="52">
        <f>$F64*'[1]INTERNAL PARAMETERS-2'!AP64*VLOOKUP(AQ$4,'[1]INTERNAL PARAMETERS-1'!$B$5:$J$44,4, FALSE)</f>
        <v>0</v>
      </c>
      <c r="AR64" s="52">
        <f>$F64*'[1]INTERNAL PARAMETERS-2'!AQ64*VLOOKUP(AR$4,'[1]INTERNAL PARAMETERS-1'!$B$5:$J$44,4, FALSE)</f>
        <v>0</v>
      </c>
      <c r="AS64" s="52">
        <f>$F64*'[1]INTERNAL PARAMETERS-2'!AR64*VLOOKUP(AS$4,'[1]INTERNAL PARAMETERS-1'!$B$5:$J$44,4, FALSE)</f>
        <v>0</v>
      </c>
      <c r="AT64" s="51">
        <f>$F64*'[1]INTERNAL PARAMETERS-2'!AS64*VLOOKUP(AT$4,'[1]INTERNAL PARAMETERS-1'!$B$5:$J$44,4, FALSE)</f>
        <v>0</v>
      </c>
      <c r="AU64" s="53">
        <f>$F64*'[1]INTERNAL PARAMETERS-2'!F64*(1-VLOOKUP(G$4,'[1]INTERNAL PARAMETERS-1'!$B$5:$J$44,4, FALSE))</f>
        <v>0</v>
      </c>
      <c r="AV64" s="52">
        <f>$F64*'[1]INTERNAL PARAMETERS-2'!G64*(1-VLOOKUP(H$4,'[1]INTERNAL PARAMETERS-1'!$B$5:$J$44,4, FALSE))</f>
        <v>0</v>
      </c>
      <c r="AW64" s="52">
        <f>$F64*'[1]INTERNAL PARAMETERS-2'!H64*(1-VLOOKUP(I$4,'[1]INTERNAL PARAMETERS-1'!$B$5:$J$44,4, FALSE))</f>
        <v>309.98742320550542</v>
      </c>
      <c r="AX64" s="52">
        <f>$F64*'[1]INTERNAL PARAMETERS-2'!I64*(1-VLOOKUP(J$4,'[1]INTERNAL PARAMETERS-1'!$B$5:$J$44,4, FALSE))</f>
        <v>0</v>
      </c>
      <c r="AY64" s="52">
        <f>$F64*'[1]INTERNAL PARAMETERS-2'!J64*(1-VLOOKUP(K$4,'[1]INTERNAL PARAMETERS-1'!$B$5:$J$44,4, FALSE))</f>
        <v>0</v>
      </c>
      <c r="AZ64" s="52">
        <f>$F64*'[1]INTERNAL PARAMETERS-2'!K64*(1-VLOOKUP(L$4,'[1]INTERNAL PARAMETERS-1'!$B$5:$J$44,4, FALSE))</f>
        <v>0</v>
      </c>
      <c r="BA64" s="52">
        <f>$F64*'[1]INTERNAL PARAMETERS-2'!L64*(1-VLOOKUP(M$4,'[1]INTERNAL PARAMETERS-1'!$B$5:$J$44,4, FALSE))</f>
        <v>13.069599752899979</v>
      </c>
      <c r="BB64" s="52">
        <f>$F64*'[1]INTERNAL PARAMETERS-2'!M64*(1-VLOOKUP(N$4,'[1]INTERNAL PARAMETERS-1'!$B$5:$J$44,4, FALSE))</f>
        <v>51.744964292181109</v>
      </c>
      <c r="BC64" s="52">
        <f>$F64*'[1]INTERNAL PARAMETERS-2'!N64*(1-VLOOKUP(O$4,'[1]INTERNAL PARAMETERS-1'!$B$5:$J$44,4, FALSE))</f>
        <v>58.960600389022467</v>
      </c>
      <c r="BD64" s="52">
        <f>$F64*'[1]INTERNAL PARAMETERS-2'!O64*(1-VLOOKUP(P$4,'[1]INTERNAL PARAMETERS-1'!$B$5:$J$44,4, FALSE))</f>
        <v>50.818364350420211</v>
      </c>
      <c r="BE64" s="52">
        <f>$F64*'[1]INTERNAL PARAMETERS-2'!P64*(1-VLOOKUP(Q$4,'[1]INTERNAL PARAMETERS-1'!$B$5:$J$44,4, FALSE))</f>
        <v>54.468383465453805</v>
      </c>
      <c r="BF64" s="52">
        <f>$F64*'[1]INTERNAL PARAMETERS-2'!Q64*(1-VLOOKUP(R$4,'[1]INTERNAL PARAMETERS-1'!$B$5:$J$44,4, FALSE))</f>
        <v>0</v>
      </c>
      <c r="BG64" s="52">
        <f>$F64*'[1]INTERNAL PARAMETERS-2'!R64*(1-VLOOKUP(S$4,'[1]INTERNAL PARAMETERS-1'!$B$5:$J$44,4, FALSE))</f>
        <v>125.04328335408573</v>
      </c>
      <c r="BH64" s="52">
        <f>$F64*'[1]INTERNAL PARAMETERS-2'!S64*(1-VLOOKUP(T$4,'[1]INTERNAL PARAMETERS-1'!$B$5:$J$44,4, FALSE))</f>
        <v>2.7795364274115664</v>
      </c>
      <c r="BI64" s="52">
        <f>$F64*'[1]INTERNAL PARAMETERS-2'!T64*(1-VLOOKUP(U$4,'[1]INTERNAL PARAMETERS-1'!$B$5:$J$44,4, FALSE))</f>
        <v>2.4706990465880594</v>
      </c>
      <c r="BJ64" s="52">
        <f>$F64*'[1]INTERNAL PARAMETERS-2'!U64*(1-VLOOKUP(V$4,'[1]INTERNAL PARAMETERS-1'!$B$5:$J$44,4, FALSE))</f>
        <v>22.910421124656825</v>
      </c>
      <c r="BK64" s="52">
        <f>$F64*'[1]INTERNAL PARAMETERS-2'!V64*(1-VLOOKUP(W$4,'[1]INTERNAL PARAMETERS-1'!$B$5:$J$44,4, FALSE))</f>
        <v>35.937870464380644</v>
      </c>
      <c r="BL64" s="52">
        <f>$F64*'[1]INTERNAL PARAMETERS-2'!W64*(1-VLOOKUP(X$4,'[1]INTERNAL PARAMETERS-1'!$B$5:$J$44,4, FALSE))</f>
        <v>61.768151543858274</v>
      </c>
      <c r="BM64" s="52">
        <f>$F64*'[1]INTERNAL PARAMETERS-2'!X64*(1-VLOOKUP(Y$4,'[1]INTERNAL PARAMETERS-1'!$B$5:$J$44,4, FALSE))</f>
        <v>14.599806308471667</v>
      </c>
      <c r="BN64" s="52">
        <f>$F64*'[1]INTERNAL PARAMETERS-2'!Y64*(1-VLOOKUP(Z$4,'[1]INTERNAL PARAMETERS-1'!$B$5:$J$44,4, FALSE))</f>
        <v>62.329796850656798</v>
      </c>
      <c r="BO64" s="52">
        <f>$F64*'[1]INTERNAL PARAMETERS-2'!Z64*(1-VLOOKUP(AA$4,'[1]INTERNAL PARAMETERS-1'!$B$5:$J$44,4, FALSE))</f>
        <v>70.471897813427702</v>
      </c>
      <c r="BP64" s="52">
        <f>$F64*'[1]INTERNAL PARAMETERS-2'!AA64*(1-VLOOKUP(AB$4,'[1]INTERNAL PARAMETERS-1'!$B$5:$J$44,4, FALSE))</f>
        <v>25.268770848510474</v>
      </c>
      <c r="BQ64" s="52">
        <f>$F64*'[1]INTERNAL PARAMETERS-2'!AB64*(1-VLOOKUP(AC$4,'[1]INTERNAL PARAMETERS-1'!$B$5:$J$44,4, FALSE))</f>
        <v>193.72751332357635</v>
      </c>
      <c r="BR64" s="52">
        <f>$F64*'[1]INTERNAL PARAMETERS-2'!AC64*(1-VLOOKUP(AD$4,'[1]INTERNAL PARAMETERS-1'!$B$5:$J$44,4, FALSE))</f>
        <v>14.599806308471667</v>
      </c>
      <c r="BS64" s="52">
        <f>$F64*'[1]INTERNAL PARAMETERS-2'!AD64*(1-VLOOKUP(AE$4,'[1]INTERNAL PARAMETERS-1'!$B$5:$J$44,4, FALSE))</f>
        <v>3.3691964616343353</v>
      </c>
      <c r="BT64" s="52">
        <f>$F64*'[1]INTERNAL PARAMETERS-2'!AE64*(1-VLOOKUP(AF$4,'[1]INTERNAL PARAMETERS-1'!$B$5:$J$44,4, FALSE))</f>
        <v>0</v>
      </c>
      <c r="BU64" s="52">
        <f>$F64*'[1]INTERNAL PARAMETERS-2'!AF64*(1-VLOOKUP(AG$4,'[1]INTERNAL PARAMETERS-1'!$B$5:$J$44,4, FALSE))</f>
        <v>0</v>
      </c>
      <c r="BV64" s="52">
        <f>$F64*'[1]INTERNAL PARAMETERS-2'!AG64*(1-VLOOKUP(AH$4,'[1]INTERNAL PARAMETERS-1'!$B$5:$J$44,4, FALSE))</f>
        <v>0</v>
      </c>
      <c r="BW64" s="52">
        <f>$F64*'[1]INTERNAL PARAMETERS-2'!AH64*(1-VLOOKUP(AI$4,'[1]INTERNAL PARAMETERS-1'!$B$5:$J$44,4, FALSE))</f>
        <v>0</v>
      </c>
      <c r="BX64" s="52">
        <f>$F64*'[1]INTERNAL PARAMETERS-2'!AI64*(1-VLOOKUP(AJ$4,'[1]INTERNAL PARAMETERS-1'!$B$5:$J$44,4, FALSE))</f>
        <v>0</v>
      </c>
      <c r="BY64" s="52">
        <f>$F64*'[1]INTERNAL PARAMETERS-2'!AJ64*(1-VLOOKUP(AK$4,'[1]INTERNAL PARAMETERS-1'!$B$5:$J$44,4, FALSE))</f>
        <v>0</v>
      </c>
      <c r="BZ64" s="52">
        <f>$F64*'[1]INTERNAL PARAMETERS-2'!AK64*(1-VLOOKUP(AL$4,'[1]INTERNAL PARAMETERS-1'!$B$5:$J$44,4, FALSE))</f>
        <v>5.0537271545358227</v>
      </c>
      <c r="CA64" s="52">
        <f>$F64*'[1]INTERNAL PARAMETERS-2'!AL64*(1-VLOOKUP(AM$4,'[1]INTERNAL PARAMETERS-1'!$B$5:$J$44,4, FALSE))</f>
        <v>8.4229236161701593</v>
      </c>
      <c r="CB64" s="52">
        <f>$F64*'[1]INTERNAL PARAMETERS-2'!AM64*(1-VLOOKUP(AN$4,'[1]INTERNAL PARAMETERS-1'!$B$5:$J$44,4, FALSE))</f>
        <v>8.9844338471373213</v>
      </c>
      <c r="CC64" s="52">
        <f>$F64*'[1]INTERNAL PARAMETERS-2'!AN64*(1-VLOOKUP(AO$4,'[1]INTERNAL PARAMETERS-1'!$B$5:$J$44,4, FALSE))</f>
        <v>28.076457079177647</v>
      </c>
      <c r="CD64" s="52">
        <f>$F64*'[1]INTERNAL PARAMETERS-2'!AO64*(1-VLOOKUP(AP$4,'[1]INTERNAL PARAMETERS-1'!$B$5:$J$44,4, FALSE))</f>
        <v>62.891307081623964</v>
      </c>
      <c r="CE64" s="52">
        <f>$F64*'[1]INTERNAL PARAMETERS-2'!AP64*(1-VLOOKUP(AQ$4,'[1]INTERNAL PARAMETERS-1'!$B$5:$J$44,4, FALSE))</f>
        <v>8.7037462695694199</v>
      </c>
      <c r="CF64" s="52">
        <f>$F64*'[1]INTERNAL PARAMETERS-2'!AQ64*(1-VLOOKUP(AR$4,'[1]INTERNAL PARAMETERS-1'!$B$5:$J$44,4, FALSE))</f>
        <v>0.56151023096716246</v>
      </c>
      <c r="CG64" s="52">
        <f>$F64*'[1]INTERNAL PARAMETERS-2'!AR64*(1-VLOOKUP(AS$4,'[1]INTERNAL PARAMETERS-1'!$B$5:$J$44,4, FALSE))</f>
        <v>0</v>
      </c>
      <c r="CH64" s="51">
        <f>$F64*'[1]INTERNAL PARAMETERS-2'!AS64*(1-VLOOKUP(AT$4,'[1]INTERNAL PARAMETERS-1'!$B$5:$J$44,4, FALSE))</f>
        <v>0</v>
      </c>
      <c r="CI64" s="50">
        <f t="shared" si="0"/>
        <v>1350.7584486845938</v>
      </c>
    </row>
    <row r="65" spans="3:87" x14ac:dyDescent="0.5">
      <c r="C65" s="35" t="s">
        <v>4</v>
      </c>
      <c r="D65" s="34" t="s">
        <v>72</v>
      </c>
      <c r="E65" s="34" t="s">
        <v>83</v>
      </c>
      <c r="F65" s="147">
        <f>ESC!AF65</f>
        <v>1326.6556703378292</v>
      </c>
      <c r="G65" s="53">
        <f>$F65*'[1]INTERNAL PARAMETERS-2'!F65*VLOOKUP(G$4,'[1]INTERNAL PARAMETERS-1'!$B$5:$J$44,4, FALSE)</f>
        <v>13.400548926082413</v>
      </c>
      <c r="H65" s="52">
        <f>$F65*'[1]INTERNAL PARAMETERS-2'!G65*VLOOKUP(H$4,'[1]INTERNAL PARAMETERS-1'!$B$5:$J$44,4, FALSE)</f>
        <v>10.529002727636183</v>
      </c>
      <c r="I65" s="52">
        <f>$F65*'[1]INTERNAL PARAMETERS-2'!H65*VLOOKUP(I$4,'[1]INTERNAL PARAMETERS-1'!$B$5:$J$44,4, FALSE)</f>
        <v>15.387786254351557</v>
      </c>
      <c r="J65" s="52">
        <f>$F65*'[1]INTERNAL PARAMETERS-2'!I65*VLOOKUP(J$4,'[1]INTERNAL PARAMETERS-1'!$B$5:$J$44,4, FALSE)</f>
        <v>0</v>
      </c>
      <c r="K65" s="52">
        <f>$F65*'[1]INTERNAL PARAMETERS-2'!J65*VLOOKUP(K$4,'[1]INTERNAL PARAMETERS-1'!$B$5:$J$44,4, FALSE)</f>
        <v>0</v>
      </c>
      <c r="L65" s="52">
        <f>$F65*'[1]INTERNAL PARAMETERS-2'!K65*VLOOKUP(L$4,'[1]INTERNAL PARAMETERS-1'!$B$5:$J$44,4, FALSE)</f>
        <v>0</v>
      </c>
      <c r="M65" s="52">
        <f>$F65*'[1]INTERNAL PARAMETERS-2'!L65*VLOOKUP(M$4,'[1]INTERNAL PARAMETERS-1'!$B$5:$J$44,4, FALSE)</f>
        <v>0.94122903171293137</v>
      </c>
      <c r="N65" s="52">
        <f>$F65*'[1]INTERNAL PARAMETERS-2'!M65*VLOOKUP(N$4,'[1]INTERNAL PARAMETERS-1'!$B$5:$J$44,4, FALSE)</f>
        <v>2.4727203375509212</v>
      </c>
      <c r="O65" s="52">
        <f>$F65*'[1]INTERNAL PARAMETERS-2'!N65*VLOOKUP(O$4,'[1]INTERNAL PARAMETERS-1'!$B$5:$J$44,4, FALSE)</f>
        <v>0</v>
      </c>
      <c r="P65" s="52">
        <f>$F65*'[1]INTERNAL PARAMETERS-2'!O65*VLOOKUP(P$4,'[1]INTERNAL PARAMETERS-1'!$B$5:$J$44,4, FALSE)</f>
        <v>0</v>
      </c>
      <c r="Q65" s="52">
        <f>$F65*'[1]INTERNAL PARAMETERS-2'!P65*VLOOKUP(Q$4,'[1]INTERNAL PARAMETERS-1'!$B$5:$J$44,4, FALSE)</f>
        <v>0</v>
      </c>
      <c r="R65" s="52">
        <f>$F65*'[1]INTERNAL PARAMETERS-2'!Q65*VLOOKUP(R$4,'[1]INTERNAL PARAMETERS-1'!$B$5:$J$44,4, FALSE)</f>
        <v>1.5953034435812397</v>
      </c>
      <c r="S65" s="52">
        <f>$F65*'[1]INTERNAL PARAMETERS-2'!R65*VLOOKUP(S$4,'[1]INTERNAL PARAMETERS-1'!$B$5:$J$44,4, FALSE)</f>
        <v>5.1437889643740515</v>
      </c>
      <c r="T65" s="52">
        <f>$F65*'[1]INTERNAL PARAMETERS-2'!S65*VLOOKUP(T$4,'[1]INTERNAL PARAMETERS-1'!$B$5:$J$44,4, FALSE)</f>
        <v>0.35096675758787271</v>
      </c>
      <c r="U65" s="52">
        <f>$F65*'[1]INTERNAL PARAMETERS-2'!T65*VLOOKUP(U$4,'[1]INTERNAL PARAMETERS-1'!$B$5:$J$44,4, FALSE)</f>
        <v>0.89336992840549423</v>
      </c>
      <c r="V65" s="52">
        <f>$F65*'[1]INTERNAL PARAMETERS-2'!U65*VLOOKUP(V$4,'[1]INTERNAL PARAMETERS-1'!$B$5:$J$44,4, FALSE)</f>
        <v>4.2594601943619095</v>
      </c>
      <c r="W65" s="52">
        <f>$F65*'[1]INTERNAL PARAMETERS-2'!V65*VLOOKUP(W$4,'[1]INTERNAL PARAMETERS-1'!$B$5:$J$44,4, FALSE)</f>
        <v>0</v>
      </c>
      <c r="X65" s="52">
        <f>$F65*'[1]INTERNAL PARAMETERS-2'!W65*VLOOKUP(X$4,'[1]INTERNAL PARAMETERS-1'!$B$5:$J$44,4, FALSE)</f>
        <v>0</v>
      </c>
      <c r="Y65" s="52">
        <f>$F65*'[1]INTERNAL PARAMETERS-2'!X65*VLOOKUP(Y$4,'[1]INTERNAL PARAMETERS-1'!$B$5:$J$44,4, FALSE)</f>
        <v>0</v>
      </c>
      <c r="Z65" s="52">
        <f>$F65*'[1]INTERNAL PARAMETERS-2'!Y65*VLOOKUP(Z$4,'[1]INTERNAL PARAMETERS-1'!$B$5:$J$44,4, FALSE)</f>
        <v>0</v>
      </c>
      <c r="AA65" s="52">
        <f>$F65*'[1]INTERNAL PARAMETERS-2'!Z65*VLOOKUP(AA$4,'[1]INTERNAL PARAMETERS-1'!$B$5:$J$44,4, FALSE)</f>
        <v>0</v>
      </c>
      <c r="AB65" s="52">
        <f>$F65*'[1]INTERNAL PARAMETERS-2'!AA65*VLOOKUP(AB$4,'[1]INTERNAL PARAMETERS-1'!$B$5:$J$44,4, FALSE)</f>
        <v>0</v>
      </c>
      <c r="AC65" s="52">
        <f>$F65*'[1]INTERNAL PARAMETERS-2'!AB65*VLOOKUP(AC$4,'[1]INTERNAL PARAMETERS-1'!$B$5:$J$44,4, FALSE)</f>
        <v>0</v>
      </c>
      <c r="AD65" s="52">
        <f>$F65*'[1]INTERNAL PARAMETERS-2'!AC65*VLOOKUP(AD$4,'[1]INTERNAL PARAMETERS-1'!$B$5:$J$44,4, FALSE)</f>
        <v>0</v>
      </c>
      <c r="AE65" s="52">
        <f>$F65*'[1]INTERNAL PARAMETERS-2'!AD65*VLOOKUP(AE$4,'[1]INTERNAL PARAMETERS-1'!$B$5:$J$44,4, FALSE)</f>
        <v>0</v>
      </c>
      <c r="AF65" s="52">
        <f>$F65*'[1]INTERNAL PARAMETERS-2'!AE65*VLOOKUP(AF$4,'[1]INTERNAL PARAMETERS-1'!$B$5:$J$44,4, FALSE)</f>
        <v>0.31906068871624793</v>
      </c>
      <c r="AG65" s="52">
        <f>$F65*'[1]INTERNAL PARAMETERS-2'!AF65*VLOOKUP(AG$4,'[1]INTERNAL PARAMETERS-1'!$B$5:$J$44,4, FALSE)</f>
        <v>0</v>
      </c>
      <c r="AH65" s="52">
        <f>$F65*'[1]INTERNAL PARAMETERS-2'!AG65*VLOOKUP(AH$4,'[1]INTERNAL PARAMETERS-1'!$B$5:$J$44,4, FALSE)</f>
        <v>0</v>
      </c>
      <c r="AI65" s="52">
        <f>$F65*'[1]INTERNAL PARAMETERS-2'!AH65*VLOOKUP(AI$4,'[1]INTERNAL PARAMETERS-1'!$B$5:$J$44,4, FALSE)</f>
        <v>1.2762427548649917</v>
      </c>
      <c r="AJ65" s="52">
        <f>$F65*'[1]INTERNAL PARAMETERS-2'!AI65*VLOOKUP(AJ$4,'[1]INTERNAL PARAMETERS-1'!$B$5:$J$44,4, FALSE)</f>
        <v>0</v>
      </c>
      <c r="AK65" s="52">
        <f>$F65*'[1]INTERNAL PARAMETERS-2'!AJ65*VLOOKUP(AK$4,'[1]INTERNAL PARAMETERS-1'!$B$5:$J$44,4, FALSE)</f>
        <v>0</v>
      </c>
      <c r="AL65" s="52">
        <f>$F65*'[1]INTERNAL PARAMETERS-2'!AK65*VLOOKUP(AL$4,'[1]INTERNAL PARAMETERS-1'!$B$5:$J$44,4, FALSE)</f>
        <v>0</v>
      </c>
      <c r="AM65" s="52">
        <f>$F65*'[1]INTERNAL PARAMETERS-2'!AL65*VLOOKUP(AM$4,'[1]INTERNAL PARAMETERS-1'!$B$5:$J$44,4, FALSE)</f>
        <v>0</v>
      </c>
      <c r="AN65" s="52">
        <f>$F65*'[1]INTERNAL PARAMETERS-2'!AM65*VLOOKUP(AN$4,'[1]INTERNAL PARAMETERS-1'!$B$5:$J$44,4, FALSE)</f>
        <v>0</v>
      </c>
      <c r="AO65" s="52">
        <f>$F65*'[1]INTERNAL PARAMETERS-2'!AN65*VLOOKUP(AO$4,'[1]INTERNAL PARAMETERS-1'!$B$5:$J$44,4, FALSE)</f>
        <v>0</v>
      </c>
      <c r="AP65" s="52">
        <f>$F65*'[1]INTERNAL PARAMETERS-2'!AO65*VLOOKUP(AP$4,'[1]INTERNAL PARAMETERS-1'!$B$5:$J$44,4, FALSE)</f>
        <v>0</v>
      </c>
      <c r="AQ65" s="52">
        <f>$F65*'[1]INTERNAL PARAMETERS-2'!AP65*VLOOKUP(AQ$4,'[1]INTERNAL PARAMETERS-1'!$B$5:$J$44,4, FALSE)</f>
        <v>0</v>
      </c>
      <c r="AR65" s="52">
        <f>$F65*'[1]INTERNAL PARAMETERS-2'!AQ65*VLOOKUP(AR$4,'[1]INTERNAL PARAMETERS-1'!$B$5:$J$44,4, FALSE)</f>
        <v>0</v>
      </c>
      <c r="AS65" s="52">
        <f>$F65*'[1]INTERNAL PARAMETERS-2'!AR65*VLOOKUP(AS$4,'[1]INTERNAL PARAMETERS-1'!$B$5:$J$44,4, FALSE)</f>
        <v>0</v>
      </c>
      <c r="AT65" s="51">
        <f>$F65*'[1]INTERNAL PARAMETERS-2'!AS65*VLOOKUP(AT$4,'[1]INTERNAL PARAMETERS-1'!$B$5:$J$44,4, FALSE)</f>
        <v>0</v>
      </c>
      <c r="AU65" s="53">
        <f>$F65*'[1]INTERNAL PARAMETERS-2'!F65*(1-VLOOKUP(G$4,'[1]INTERNAL PARAMETERS-1'!$B$5:$J$44,4, FALSE))</f>
        <v>0</v>
      </c>
      <c r="AV65" s="52">
        <f>$F65*'[1]INTERNAL PARAMETERS-2'!G65*(1-VLOOKUP(H$4,'[1]INTERNAL PARAMETERS-1'!$B$5:$J$44,4, FALSE))</f>
        <v>0</v>
      </c>
      <c r="AW65" s="52">
        <f>$F65*'[1]INTERNAL PARAMETERS-2'!H65*(1-VLOOKUP(I$4,'[1]INTERNAL PARAMETERS-1'!$B$5:$J$44,4, FALSE))</f>
        <v>292.36793883267956</v>
      </c>
      <c r="AX65" s="52">
        <f>$F65*'[1]INTERNAL PARAMETERS-2'!I65*(1-VLOOKUP(J$4,'[1]INTERNAL PARAMETERS-1'!$B$5:$J$44,4, FALSE))</f>
        <v>0</v>
      </c>
      <c r="AY65" s="52">
        <f>$F65*'[1]INTERNAL PARAMETERS-2'!J65*(1-VLOOKUP(K$4,'[1]INTERNAL PARAMETERS-1'!$B$5:$J$44,4, FALSE))</f>
        <v>0</v>
      </c>
      <c r="AZ65" s="52">
        <f>$F65*'[1]INTERNAL PARAMETERS-2'!K65*(1-VLOOKUP(L$4,'[1]INTERNAL PARAMETERS-1'!$B$5:$J$44,4, FALSE))</f>
        <v>0</v>
      </c>
      <c r="BA65" s="52">
        <f>$F65*'[1]INTERNAL PARAMETERS-2'!L65*(1-VLOOKUP(M$4,'[1]INTERNAL PARAMETERS-1'!$B$5:$J$44,4, FALSE))</f>
        <v>17.883351602545694</v>
      </c>
      <c r="BB65" s="52">
        <f>$F65*'[1]INTERNAL PARAMETERS-2'!M65*(1-VLOOKUP(N$4,'[1]INTERNAL PARAMETERS-1'!$B$5:$J$44,4, FALSE))</f>
        <v>46.9816864134675</v>
      </c>
      <c r="BC65" s="52">
        <f>$F65*'[1]INTERNAL PARAMETERS-2'!N65*(1-VLOOKUP(O$4,'[1]INTERNAL PARAMETERS-1'!$B$5:$J$44,4, FALSE))</f>
        <v>56.154681214059629</v>
      </c>
      <c r="BD65" s="52">
        <f>$F65*'[1]INTERNAL PARAMETERS-2'!O65*(1-VLOOKUP(P$4,'[1]INTERNAL PARAMETERS-1'!$B$5:$J$44,4, FALSE))</f>
        <v>51.049710194599669</v>
      </c>
      <c r="BE65" s="52">
        <f>$F65*'[1]INTERNAL PARAMETERS-2'!P65*(1-VLOOKUP(Q$4,'[1]INTERNAL PARAMETERS-1'!$B$5:$J$44,4, FALSE))</f>
        <v>52.325952949464657</v>
      </c>
      <c r="BF65" s="52">
        <f>$F65*'[1]INTERNAL PARAMETERS-2'!Q65*(1-VLOOKUP(R$4,'[1]INTERNAL PARAMETERS-1'!$B$5:$J$44,4, FALSE))</f>
        <v>0</v>
      </c>
      <c r="BG65" s="52">
        <f>$F65*'[1]INTERNAL PARAMETERS-2'!R65*(1-VLOOKUP(S$4,'[1]INTERNAL PARAMETERS-1'!$B$5:$J$44,4, FALSE))</f>
        <v>97.73199032310697</v>
      </c>
      <c r="BH65" s="52">
        <f>$F65*'[1]INTERNAL PARAMETERS-2'!S65*(1-VLOOKUP(T$4,'[1]INTERNAL PARAMETERS-1'!$B$5:$J$44,4, FALSE))</f>
        <v>3.1587008182908543</v>
      </c>
      <c r="BI65" s="52">
        <f>$F65*'[1]INTERNAL PARAMETERS-2'!T65*(1-VLOOKUP(U$4,'[1]INTERNAL PARAMETERS-1'!$B$5:$J$44,4, FALSE))</f>
        <v>3.5734797136219769</v>
      </c>
      <c r="BJ65" s="52">
        <f>$F65*'[1]INTERNAL PARAMETERS-2'!U65*(1-VLOOKUP(V$4,'[1]INTERNAL PARAMETERS-1'!$B$5:$J$44,4, FALSE))</f>
        <v>24.136941101384153</v>
      </c>
      <c r="BK65" s="52">
        <f>$F65*'[1]INTERNAL PARAMETERS-2'!V65*(1-VLOOKUP(W$4,'[1]INTERNAL PARAMETERS-1'!$B$5:$J$44,4, FALSE))</f>
        <v>35.734797136219768</v>
      </c>
      <c r="BL65" s="52">
        <f>$F65*'[1]INTERNAL PARAMETERS-2'!W65*(1-VLOOKUP(X$4,'[1]INTERNAL PARAMETERS-1'!$B$5:$J$44,4, FALSE))</f>
        <v>65.088513163681611</v>
      </c>
      <c r="BM65" s="52">
        <f>$F65*'[1]INTERNAL PARAMETERS-2'!X65*(1-VLOOKUP(Y$4,'[1]INTERNAL PARAMETERS-1'!$B$5:$J$44,4, FALSE))</f>
        <v>22.653308898853602</v>
      </c>
      <c r="BN65" s="52">
        <f>$F65*'[1]INTERNAL PARAMETERS-2'!Y65*(1-VLOOKUP(Z$4,'[1]INTERNAL PARAMETERS-1'!$B$5:$J$44,4, FALSE))</f>
        <v>62.216834299668349</v>
      </c>
      <c r="BO65" s="52">
        <f>$F65*'[1]INTERNAL PARAMETERS-2'!Z65*(1-VLOOKUP(AA$4,'[1]INTERNAL PARAMETERS-1'!$B$5:$J$44,4, FALSE))</f>
        <v>64.450259120682077</v>
      </c>
      <c r="BP65" s="52">
        <f>$F65*'[1]INTERNAL PARAMETERS-2'!AA65*(1-VLOOKUP(AB$4,'[1]INTERNAL PARAMETERS-1'!$B$5:$J$44,4, FALSE))</f>
        <v>21.696126832704859</v>
      </c>
      <c r="BQ65" s="52">
        <f>$F65*'[1]INTERNAL PARAMETERS-2'!AB65*(1-VLOOKUP(AC$4,'[1]INTERNAL PARAMETERS-1'!$B$5:$J$44,4, FALSE))</f>
        <v>207.70877368541147</v>
      </c>
      <c r="BR65" s="52">
        <f>$F65*'[1]INTERNAL PARAMETERS-2'!AC65*(1-VLOOKUP(AD$4,'[1]INTERNAL PARAMETERS-1'!$B$5:$J$44,4, FALSE))</f>
        <v>15.314913058379901</v>
      </c>
      <c r="BS65" s="52">
        <f>$F65*'[1]INTERNAL PARAMETERS-2'!AD65*(1-VLOOKUP(AE$4,'[1]INTERNAL PARAMETERS-1'!$B$5:$J$44,4, FALSE))</f>
        <v>5.4240317081762148</v>
      </c>
      <c r="BT65" s="52">
        <f>$F65*'[1]INTERNAL PARAMETERS-2'!AE65*(1-VLOOKUP(AF$4,'[1]INTERNAL PARAMETERS-1'!$B$5:$J$44,4, FALSE))</f>
        <v>0</v>
      </c>
      <c r="BU65" s="52">
        <f>$F65*'[1]INTERNAL PARAMETERS-2'!AF65*(1-VLOOKUP(AG$4,'[1]INTERNAL PARAMETERS-1'!$B$5:$J$44,4, FALSE))</f>
        <v>0</v>
      </c>
      <c r="BV65" s="52">
        <f>$F65*'[1]INTERNAL PARAMETERS-2'!AG65*(1-VLOOKUP(AH$4,'[1]INTERNAL PARAMETERS-1'!$B$5:$J$44,4, FALSE))</f>
        <v>0</v>
      </c>
      <c r="BW65" s="52">
        <f>$F65*'[1]INTERNAL PARAMETERS-2'!AH65*(1-VLOOKUP(AI$4,'[1]INTERNAL PARAMETERS-1'!$B$5:$J$44,4, FALSE))</f>
        <v>0</v>
      </c>
      <c r="BX65" s="52">
        <f>$F65*'[1]INTERNAL PARAMETERS-2'!AI65*(1-VLOOKUP(AJ$4,'[1]INTERNAL PARAMETERS-1'!$B$5:$J$44,4, FALSE))</f>
        <v>0</v>
      </c>
      <c r="BY65" s="52">
        <f>$F65*'[1]INTERNAL PARAMETERS-2'!AJ65*(1-VLOOKUP(AK$4,'[1]INTERNAL PARAMETERS-1'!$B$5:$J$44,4, FALSE))</f>
        <v>0</v>
      </c>
      <c r="BZ65" s="52">
        <f>$F65*'[1]INTERNAL PARAMETERS-2'!AK65*(1-VLOOKUP(AL$4,'[1]INTERNAL PARAMETERS-1'!$B$5:$J$44,4, FALSE))</f>
        <v>6.7002744630412066</v>
      </c>
      <c r="CA65" s="52">
        <f>$F65*'[1]INTERNAL PARAMETERS-2'!AL65*(1-VLOOKUP(AM$4,'[1]INTERNAL PARAMETERS-1'!$B$5:$J$44,4, FALSE))</f>
        <v>6.7002744630412066</v>
      </c>
      <c r="CB65" s="52">
        <f>$F65*'[1]INTERNAL PARAMETERS-2'!AM65*(1-VLOOKUP(AN$4,'[1]INTERNAL PARAMETERS-1'!$B$5:$J$44,4, FALSE))</f>
        <v>9.5718206614874379</v>
      </c>
      <c r="CC65" s="52">
        <f>$F65*'[1]INTERNAL PARAMETERS-2'!AN65*(1-VLOOKUP(AO$4,'[1]INTERNAL PARAMETERS-1'!$B$5:$J$44,4, FALSE))</f>
        <v>34.458554381354773</v>
      </c>
      <c r="CD65" s="52">
        <f>$F65*'[1]INTERNAL PARAMETERS-2'!AO65*(1-VLOOKUP(AP$4,'[1]INTERNAL PARAMETERS-1'!$B$5:$J$44,4, FALSE))</f>
        <v>57.749984657640873</v>
      </c>
      <c r="CE65" s="52">
        <f>$F65*'[1]INTERNAL PARAMETERS-2'!AP65*(1-VLOOKUP(AQ$4,'[1]INTERNAL PARAMETERS-1'!$B$5:$J$44,4, FALSE))</f>
        <v>7.6574565291899503</v>
      </c>
      <c r="CF65" s="52">
        <f>$F65*'[1]INTERNAL PARAMETERS-2'!AQ65*(1-VLOOKUP(AR$4,'[1]INTERNAL PARAMETERS-1'!$B$5:$J$44,4, FALSE))</f>
        <v>1.2762427548649917</v>
      </c>
      <c r="CG65" s="52">
        <f>$F65*'[1]INTERNAL PARAMETERS-2'!AR65*(1-VLOOKUP(AS$4,'[1]INTERNAL PARAMETERS-1'!$B$5:$J$44,4, FALSE))</f>
        <v>0.31906068871624793</v>
      </c>
      <c r="CH65" s="51">
        <f>$F65*'[1]INTERNAL PARAMETERS-2'!AS65*(1-VLOOKUP(AT$4,'[1]INTERNAL PARAMETERS-1'!$B$5:$J$44,4, FALSE))</f>
        <v>0</v>
      </c>
      <c r="CI65" s="50">
        <f t="shared" si="0"/>
        <v>1326.6551396755613</v>
      </c>
    </row>
    <row r="66" spans="3:87" x14ac:dyDescent="0.5">
      <c r="C66" s="35" t="s">
        <v>4</v>
      </c>
      <c r="D66" s="34" t="s">
        <v>72</v>
      </c>
      <c r="E66" s="34" t="s">
        <v>82</v>
      </c>
      <c r="F66" s="147">
        <f>ESC!AF66</f>
        <v>1288.8419425714551</v>
      </c>
      <c r="G66" s="53">
        <f>$F66*'[1]INTERNAL PARAMETERS-2'!F66*VLOOKUP(G$4,'[1]INTERNAL PARAMETERS-1'!$B$5:$J$44,4, FALSE)</f>
        <v>11.858376945211445</v>
      </c>
      <c r="H66" s="52">
        <f>$F66*'[1]INTERNAL PARAMETERS-2'!G66*VLOOKUP(H$4,'[1]INTERNAL PARAMETERS-1'!$B$5:$J$44,4, FALSE)</f>
        <v>7.1150519439657183</v>
      </c>
      <c r="I66" s="52">
        <f>$F66*'[1]INTERNAL PARAMETERS-2'!H66*VLOOKUP(I$4,'[1]INTERNAL PARAMETERS-1'!$B$5:$J$44,4, FALSE)</f>
        <v>13.391441547480765</v>
      </c>
      <c r="J66" s="52">
        <f>$F66*'[1]INTERNAL PARAMETERS-2'!I66*VLOOKUP(J$4,'[1]INTERNAL PARAMETERS-1'!$B$5:$J$44,4, FALSE)</f>
        <v>0</v>
      </c>
      <c r="K66" s="52">
        <f>$F66*'[1]INTERNAL PARAMETERS-2'!J66*VLOOKUP(K$4,'[1]INTERNAL PARAMETERS-1'!$B$5:$J$44,4, FALSE)</f>
        <v>0</v>
      </c>
      <c r="L66" s="52">
        <f>$F66*'[1]INTERNAL PARAMETERS-2'!K66*VLOOKUP(L$4,'[1]INTERNAL PARAMETERS-1'!$B$5:$J$44,4, FALSE)</f>
        <v>0</v>
      </c>
      <c r="M66" s="52">
        <f>$F66*'[1]INTERNAL PARAMETERS-2'!L66*VLOOKUP(M$4,'[1]INTERNAL PARAMETERS-1'!$B$5:$J$44,4, FALSE)</f>
        <v>0.81314971419746973</v>
      </c>
      <c r="N66" s="52">
        <f>$F66*'[1]INTERNAL PARAMETERS-2'!M66*VLOOKUP(N$4,'[1]INTERNAL PARAMETERS-1'!$B$5:$J$44,4, FALSE)</f>
        <v>1.8973493331274291</v>
      </c>
      <c r="O66" s="52">
        <f>$F66*'[1]INTERNAL PARAMETERS-2'!N66*VLOOKUP(O$4,'[1]INTERNAL PARAMETERS-1'!$B$5:$J$44,4, FALSE)</f>
        <v>0</v>
      </c>
      <c r="P66" s="52">
        <f>$F66*'[1]INTERNAL PARAMETERS-2'!O66*VLOOKUP(P$4,'[1]INTERNAL PARAMETERS-1'!$B$5:$J$44,4, FALSE)</f>
        <v>0</v>
      </c>
      <c r="Q66" s="52">
        <f>$F66*'[1]INTERNAL PARAMETERS-2'!P66*VLOOKUP(Q$4,'[1]INTERNAL PARAMETERS-1'!$B$5:$J$44,4, FALSE)</f>
        <v>0</v>
      </c>
      <c r="R66" s="52">
        <f>$F66*'[1]INTERNAL PARAMETERS-2'!Q66*VLOOKUP(R$4,'[1]INTERNAL PARAMETERS-1'!$B$5:$J$44,4, FALSE)</f>
        <v>1.0163807559118494</v>
      </c>
      <c r="S66" s="52">
        <f>$F66*'[1]INTERNAL PARAMETERS-2'!R66*VLOOKUP(S$4,'[1]INTERNAL PARAMETERS-1'!$B$5:$J$44,4, FALSE)</f>
        <v>5.7514507245154052</v>
      </c>
      <c r="T66" s="52">
        <f>$F66*'[1]INTERNAL PARAMETERS-2'!S66*VLOOKUP(T$4,'[1]INTERNAL PARAMETERS-1'!$B$5:$J$44,4, FALSE)</f>
        <v>0.50821615479477622</v>
      </c>
      <c r="U66" s="52">
        <f>$F66*'[1]INTERNAL PARAMETERS-2'!T66*VLOOKUP(U$4,'[1]INTERNAL PARAMETERS-1'!$B$5:$J$44,4, FALSE)</f>
        <v>0.81315615840718258</v>
      </c>
      <c r="V66" s="52">
        <f>$F66*'[1]INTERNAL PARAMETERS-2'!U66*VLOOKUP(V$4,'[1]INTERNAL PARAMETERS-1'!$B$5:$J$44,4, FALSE)</f>
        <v>3.91329145760057</v>
      </c>
      <c r="W66" s="52">
        <f>$F66*'[1]INTERNAL PARAMETERS-2'!V66*VLOOKUP(W$4,'[1]INTERNAL PARAMETERS-1'!$B$5:$J$44,4, FALSE)</f>
        <v>0</v>
      </c>
      <c r="X66" s="52">
        <f>$F66*'[1]INTERNAL PARAMETERS-2'!W66*VLOOKUP(X$4,'[1]INTERNAL PARAMETERS-1'!$B$5:$J$44,4, FALSE)</f>
        <v>0</v>
      </c>
      <c r="Y66" s="52">
        <f>$F66*'[1]INTERNAL PARAMETERS-2'!X66*VLOOKUP(Y$4,'[1]INTERNAL PARAMETERS-1'!$B$5:$J$44,4, FALSE)</f>
        <v>0</v>
      </c>
      <c r="Z66" s="52">
        <f>$F66*'[1]INTERNAL PARAMETERS-2'!Y66*VLOOKUP(Z$4,'[1]INTERNAL PARAMETERS-1'!$B$5:$J$44,4, FALSE)</f>
        <v>0</v>
      </c>
      <c r="AA66" s="52">
        <f>$F66*'[1]INTERNAL PARAMETERS-2'!Z66*VLOOKUP(AA$4,'[1]INTERNAL PARAMETERS-1'!$B$5:$J$44,4, FALSE)</f>
        <v>0</v>
      </c>
      <c r="AB66" s="52">
        <f>$F66*'[1]INTERNAL PARAMETERS-2'!AA66*VLOOKUP(AB$4,'[1]INTERNAL PARAMETERS-1'!$B$5:$J$44,4, FALSE)</f>
        <v>0</v>
      </c>
      <c r="AC66" s="52">
        <f>$F66*'[1]INTERNAL PARAMETERS-2'!AB66*VLOOKUP(AC$4,'[1]INTERNAL PARAMETERS-1'!$B$5:$J$44,4, FALSE)</f>
        <v>0</v>
      </c>
      <c r="AD66" s="52">
        <f>$F66*'[1]INTERNAL PARAMETERS-2'!AC66*VLOOKUP(AD$4,'[1]INTERNAL PARAMETERS-1'!$B$5:$J$44,4, FALSE)</f>
        <v>0</v>
      </c>
      <c r="AE66" s="52">
        <f>$F66*'[1]INTERNAL PARAMETERS-2'!AD66*VLOOKUP(AE$4,'[1]INTERNAL PARAMETERS-1'!$B$5:$J$44,4, FALSE)</f>
        <v>0</v>
      </c>
      <c r="AF66" s="52">
        <f>$F66*'[1]INTERNAL PARAMETERS-2'!AE66*VLOOKUP(AF$4,'[1]INTERNAL PARAMETERS-1'!$B$5:$J$44,4, FALSE)</f>
        <v>0</v>
      </c>
      <c r="AG66" s="52">
        <f>$F66*'[1]INTERNAL PARAMETERS-2'!AF66*VLOOKUP(AG$4,'[1]INTERNAL PARAMETERS-1'!$B$5:$J$44,4, FALSE)</f>
        <v>0.33883654670203556</v>
      </c>
      <c r="AH66" s="52">
        <f>$F66*'[1]INTERNAL PARAMETERS-2'!AG66*VLOOKUP(AH$4,'[1]INTERNAL PARAMETERS-1'!$B$5:$J$44,4, FALSE)</f>
        <v>0.33883654670203556</v>
      </c>
      <c r="AI66" s="52">
        <f>$F66*'[1]INTERNAL PARAMETERS-2'!AH66*VLOOKUP(AI$4,'[1]INTERNAL PARAMETERS-1'!$B$5:$J$44,4, FALSE)</f>
        <v>1.355217302613885</v>
      </c>
      <c r="AJ66" s="52">
        <f>$F66*'[1]INTERNAL PARAMETERS-2'!AI66*VLOOKUP(AJ$4,'[1]INTERNAL PARAMETERS-1'!$B$5:$J$44,4, FALSE)</f>
        <v>0.67767309340407111</v>
      </c>
      <c r="AK66" s="52">
        <f>$F66*'[1]INTERNAL PARAMETERS-2'!AJ66*VLOOKUP(AK$4,'[1]INTERNAL PARAMETERS-1'!$B$5:$J$44,4, FALSE)</f>
        <v>0</v>
      </c>
      <c r="AL66" s="52">
        <f>$F66*'[1]INTERNAL PARAMETERS-2'!AK66*VLOOKUP(AL$4,'[1]INTERNAL PARAMETERS-1'!$B$5:$J$44,4, FALSE)</f>
        <v>0</v>
      </c>
      <c r="AM66" s="52">
        <f>$F66*'[1]INTERNAL PARAMETERS-2'!AL66*VLOOKUP(AM$4,'[1]INTERNAL PARAMETERS-1'!$B$5:$J$44,4, FALSE)</f>
        <v>0</v>
      </c>
      <c r="AN66" s="52">
        <f>$F66*'[1]INTERNAL PARAMETERS-2'!AM66*VLOOKUP(AN$4,'[1]INTERNAL PARAMETERS-1'!$B$5:$J$44,4, FALSE)</f>
        <v>0</v>
      </c>
      <c r="AO66" s="52">
        <f>$F66*'[1]INTERNAL PARAMETERS-2'!AN66*VLOOKUP(AO$4,'[1]INTERNAL PARAMETERS-1'!$B$5:$J$44,4, FALSE)</f>
        <v>0</v>
      </c>
      <c r="AP66" s="52">
        <f>$F66*'[1]INTERNAL PARAMETERS-2'!AO66*VLOOKUP(AP$4,'[1]INTERNAL PARAMETERS-1'!$B$5:$J$44,4, FALSE)</f>
        <v>0</v>
      </c>
      <c r="AQ66" s="52">
        <f>$F66*'[1]INTERNAL PARAMETERS-2'!AP66*VLOOKUP(AQ$4,'[1]INTERNAL PARAMETERS-1'!$B$5:$J$44,4, FALSE)</f>
        <v>0</v>
      </c>
      <c r="AR66" s="52">
        <f>$F66*'[1]INTERNAL PARAMETERS-2'!AQ66*VLOOKUP(AR$4,'[1]INTERNAL PARAMETERS-1'!$B$5:$J$44,4, FALSE)</f>
        <v>0</v>
      </c>
      <c r="AS66" s="52">
        <f>$F66*'[1]INTERNAL PARAMETERS-2'!AR66*VLOOKUP(AS$4,'[1]INTERNAL PARAMETERS-1'!$B$5:$J$44,4, FALSE)</f>
        <v>0</v>
      </c>
      <c r="AT66" s="51">
        <f>$F66*'[1]INTERNAL PARAMETERS-2'!AS66*VLOOKUP(AT$4,'[1]INTERNAL PARAMETERS-1'!$B$5:$J$44,4, FALSE)</f>
        <v>0</v>
      </c>
      <c r="AU66" s="53">
        <f>$F66*'[1]INTERNAL PARAMETERS-2'!F66*(1-VLOOKUP(G$4,'[1]INTERNAL PARAMETERS-1'!$B$5:$J$44,4, FALSE))</f>
        <v>0</v>
      </c>
      <c r="AV66" s="52">
        <f>$F66*'[1]INTERNAL PARAMETERS-2'!G66*(1-VLOOKUP(H$4,'[1]INTERNAL PARAMETERS-1'!$B$5:$J$44,4, FALSE))</f>
        <v>0</v>
      </c>
      <c r="AW66" s="52">
        <f>$F66*'[1]INTERNAL PARAMETERS-2'!H66*(1-VLOOKUP(I$4,'[1]INTERNAL PARAMETERS-1'!$B$5:$J$44,4, FALSE))</f>
        <v>254.4373894021345</v>
      </c>
      <c r="AX66" s="52">
        <f>$F66*'[1]INTERNAL PARAMETERS-2'!I66*(1-VLOOKUP(J$4,'[1]INTERNAL PARAMETERS-1'!$B$5:$J$44,4, FALSE))</f>
        <v>0</v>
      </c>
      <c r="AY66" s="52">
        <f>$F66*'[1]INTERNAL PARAMETERS-2'!J66*(1-VLOOKUP(K$4,'[1]INTERNAL PARAMETERS-1'!$B$5:$J$44,4, FALSE))</f>
        <v>0</v>
      </c>
      <c r="AZ66" s="52">
        <f>$F66*'[1]INTERNAL PARAMETERS-2'!K66*(1-VLOOKUP(L$4,'[1]INTERNAL PARAMETERS-1'!$B$5:$J$44,4, FALSE))</f>
        <v>0</v>
      </c>
      <c r="BA66" s="52">
        <f>$F66*'[1]INTERNAL PARAMETERS-2'!L66*(1-VLOOKUP(M$4,'[1]INTERNAL PARAMETERS-1'!$B$5:$J$44,4, FALSE))</f>
        <v>15.449844569751923</v>
      </c>
      <c r="BB66" s="52">
        <f>$F66*'[1]INTERNAL PARAMETERS-2'!M66*(1-VLOOKUP(N$4,'[1]INTERNAL PARAMETERS-1'!$B$5:$J$44,4, FALSE))</f>
        <v>36.049637329421152</v>
      </c>
      <c r="BC66" s="52">
        <f>$F66*'[1]INTERNAL PARAMETERS-2'!N66*(1-VLOOKUP(O$4,'[1]INTERNAL PARAMETERS-1'!$B$5:$J$44,4, FALSE))</f>
        <v>68.440084834429413</v>
      </c>
      <c r="BD66" s="52">
        <f>$F66*'[1]INTERNAL PARAMETERS-2'!O66*(1-VLOOKUP(P$4,'[1]INTERNAL PARAMETERS-1'!$B$5:$J$44,4, FALSE))</f>
        <v>45.40087515321634</v>
      </c>
      <c r="BE66" s="52">
        <f>$F66*'[1]INTERNAL PARAMETERS-2'!P66*(1-VLOOKUP(Q$4,'[1]INTERNAL PARAMETERS-1'!$B$5:$J$44,4, FALSE))</f>
        <v>45.062038606514299</v>
      </c>
      <c r="BF66" s="52">
        <f>$F66*'[1]INTERNAL PARAMETERS-2'!Q66*(1-VLOOKUP(R$4,'[1]INTERNAL PARAMETERS-1'!$B$5:$J$44,4, FALSE))</f>
        <v>0</v>
      </c>
      <c r="BG66" s="52">
        <f>$F66*'[1]INTERNAL PARAMETERS-2'!R66*(1-VLOOKUP(S$4,'[1]INTERNAL PARAMETERS-1'!$B$5:$J$44,4, FALSE))</f>
        <v>109.27756376579269</v>
      </c>
      <c r="BH66" s="52">
        <f>$F66*'[1]INTERNAL PARAMETERS-2'!S66*(1-VLOOKUP(T$4,'[1]INTERNAL PARAMETERS-1'!$B$5:$J$44,4, FALSE))</f>
        <v>4.5739453931529859</v>
      </c>
      <c r="BI66" s="52">
        <f>$F66*'[1]INTERNAL PARAMETERS-2'!T66*(1-VLOOKUP(U$4,'[1]INTERNAL PARAMETERS-1'!$B$5:$J$44,4, FALSE))</f>
        <v>3.2526246336287303</v>
      </c>
      <c r="BJ66" s="52">
        <f>$F66*'[1]INTERNAL PARAMETERS-2'!U66*(1-VLOOKUP(V$4,'[1]INTERNAL PARAMETERS-1'!$B$5:$J$44,4, FALSE))</f>
        <v>22.175318259736564</v>
      </c>
      <c r="BK66" s="52">
        <f>$F66*'[1]INTERNAL PARAMETERS-2'!V66*(1-VLOOKUP(W$4,'[1]INTERNAL PARAMETERS-1'!$B$5:$J$44,4, FALSE))</f>
        <v>30.493098171880828</v>
      </c>
      <c r="BL66" s="52">
        <f>$F66*'[1]INTERNAL PARAMETERS-2'!W66*(1-VLOOKUP(X$4,'[1]INTERNAL PARAMETERS-1'!$B$5:$J$44,4, FALSE))</f>
        <v>67.762411741025332</v>
      </c>
      <c r="BM66" s="52">
        <f>$F66*'[1]INTERNAL PARAMETERS-2'!X66*(1-VLOOKUP(Y$4,'[1]INTERNAL PARAMETERS-1'!$B$5:$J$44,4, FALSE))</f>
        <v>25.410936623933065</v>
      </c>
      <c r="BN66" s="52">
        <f>$F66*'[1]INTERNAL PARAMETERS-2'!Y66*(1-VLOOKUP(Z$4,'[1]INTERNAL PARAMETERS-1'!$B$5:$J$44,4, FALSE))</f>
        <v>63.696759833183684</v>
      </c>
      <c r="BO66" s="52">
        <f>$F66*'[1]INTERNAL PARAMETERS-2'!Z66*(1-VLOOKUP(AA$4,'[1]INTERNAL PARAMETERS-1'!$B$5:$J$44,4, FALSE))</f>
        <v>71.828192533061241</v>
      </c>
      <c r="BP66" s="52">
        <f>$F66*'[1]INTERNAL PARAMETERS-2'!AA66*(1-VLOOKUP(AB$4,'[1]INTERNAL PARAMETERS-1'!$B$5:$J$44,4, FALSE))</f>
        <v>20.667611622687339</v>
      </c>
      <c r="BQ66" s="52">
        <f>$F66*'[1]INTERNAL PARAMETERS-2'!AB66*(1-VLOOKUP(AC$4,'[1]INTERNAL PARAMETERS-1'!$B$5:$J$44,4, FALSE))</f>
        <v>211.41892569134208</v>
      </c>
      <c r="BR66" s="52">
        <f>$F66*'[1]INTERNAL PARAMETERS-2'!AC66*(1-VLOOKUP(AD$4,'[1]INTERNAL PARAMETERS-1'!$B$5:$J$44,4, FALSE))</f>
        <v>17.27937503986124</v>
      </c>
      <c r="BS66" s="52">
        <f>$F66*'[1]INTERNAL PARAMETERS-2'!AD66*(1-VLOOKUP(AE$4,'[1]INTERNAL PARAMETERS-1'!$B$5:$J$44,4, FALSE))</f>
        <v>3.7269442453338768</v>
      </c>
      <c r="BT66" s="52">
        <f>$F66*'[1]INTERNAL PARAMETERS-2'!AE66*(1-VLOOKUP(AF$4,'[1]INTERNAL PARAMETERS-1'!$B$5:$J$44,4, FALSE))</f>
        <v>0</v>
      </c>
      <c r="BU66" s="52">
        <f>$F66*'[1]INTERNAL PARAMETERS-2'!AF66*(1-VLOOKUP(AG$4,'[1]INTERNAL PARAMETERS-1'!$B$5:$J$44,4, FALSE))</f>
        <v>0</v>
      </c>
      <c r="BV66" s="52">
        <f>$F66*'[1]INTERNAL PARAMETERS-2'!AG66*(1-VLOOKUP(AH$4,'[1]INTERNAL PARAMETERS-1'!$B$5:$J$44,4, FALSE))</f>
        <v>0</v>
      </c>
      <c r="BW66" s="52">
        <f>$F66*'[1]INTERNAL PARAMETERS-2'!AH66*(1-VLOOKUP(AI$4,'[1]INTERNAL PARAMETERS-1'!$B$5:$J$44,4, FALSE))</f>
        <v>0</v>
      </c>
      <c r="BX66" s="52">
        <f>$F66*'[1]INTERNAL PARAMETERS-2'!AI66*(1-VLOOKUP(AJ$4,'[1]INTERNAL PARAMETERS-1'!$B$5:$J$44,4, FALSE))</f>
        <v>0</v>
      </c>
      <c r="BY66" s="52">
        <f>$F66*'[1]INTERNAL PARAMETERS-2'!AJ66*(1-VLOOKUP(AK$4,'[1]INTERNAL PARAMETERS-1'!$B$5:$J$44,4, FALSE))</f>
        <v>0</v>
      </c>
      <c r="BZ66" s="52">
        <f>$F66*'[1]INTERNAL PARAMETERS-2'!AK66*(1-VLOOKUP(AL$4,'[1]INTERNAL PARAMETERS-1'!$B$5:$J$44,4, FALSE))</f>
        <v>2.7104346052277699</v>
      </c>
      <c r="CA66" s="52">
        <f>$F66*'[1]INTERNAL PARAMETERS-2'!AL66*(1-VLOOKUP(AM$4,'[1]INTERNAL PARAMETERS-1'!$B$5:$J$44,4, FALSE))</f>
        <v>10.164323095895524</v>
      </c>
      <c r="CB66" s="52">
        <f>$F66*'[1]INTERNAL PARAMETERS-2'!AM66*(1-VLOOKUP(AN$4,'[1]INTERNAL PARAMETERS-1'!$B$5:$J$44,4, FALSE))</f>
        <v>7.7927250373697889</v>
      </c>
      <c r="CC66" s="52">
        <f>$F66*'[1]INTERNAL PARAMETERS-2'!AN66*(1-VLOOKUP(AO$4,'[1]INTERNAL PARAMETERS-1'!$B$5:$J$44,4, FALSE))</f>
        <v>31.509478927792678</v>
      </c>
      <c r="CD66" s="52">
        <f>$F66*'[1]INTERNAL PARAMETERS-2'!AO66*(1-VLOOKUP(AP$4,'[1]INTERNAL PARAMETERS-1'!$B$5:$J$44,4, FALSE))</f>
        <v>58.614469401041667</v>
      </c>
      <c r="CE66" s="52">
        <f>$F66*'[1]INTERNAL PARAMETERS-2'!AP66*(1-VLOOKUP(AQ$4,'[1]INTERNAL PARAMETERS-1'!$B$5:$J$44,4, FALSE))</f>
        <v>9.8256154333877461</v>
      </c>
      <c r="CF66" s="52">
        <f>$F66*'[1]INTERNAL PARAMETERS-2'!AQ66*(1-VLOOKUP(AR$4,'[1]INTERNAL PARAMETERS-1'!$B$5:$J$44,4, FALSE))</f>
        <v>1.6940538493159207</v>
      </c>
      <c r="CG66" s="52">
        <f>$F66*'[1]INTERNAL PARAMETERS-2'!AR66*(1-VLOOKUP(AS$4,'[1]INTERNAL PARAMETERS-1'!$B$5:$J$44,4, FALSE))</f>
        <v>0.33883654670203556</v>
      </c>
      <c r="CH66" s="51">
        <f>$F66*'[1]INTERNAL PARAMETERS-2'!AS66*(1-VLOOKUP(AT$4,'[1]INTERNAL PARAMETERS-1'!$B$5:$J$44,4, FALSE))</f>
        <v>0</v>
      </c>
      <c r="CI66" s="50">
        <f t="shared" si="0"/>
        <v>1288.8419425714549</v>
      </c>
    </row>
    <row r="67" spans="3:87" x14ac:dyDescent="0.5">
      <c r="C67" s="35" t="s">
        <v>4</v>
      </c>
      <c r="D67" s="34" t="s">
        <v>72</v>
      </c>
      <c r="E67" s="34" t="s">
        <v>81</v>
      </c>
      <c r="F67" s="147">
        <f>ESC!AF67</f>
        <v>1044.6403113473898</v>
      </c>
      <c r="G67" s="53">
        <f>$F67*'[1]INTERNAL PARAMETERS-2'!F67*VLOOKUP(G$4,'[1]INTERNAL PARAMETERS-1'!$B$5:$J$44,4, FALSE)</f>
        <v>6.1416493184735748</v>
      </c>
      <c r="H67" s="52">
        <f>$F67*'[1]INTERNAL PARAMETERS-2'!G67*VLOOKUP(H$4,'[1]INTERNAL PARAMETERS-1'!$B$5:$J$44,4, FALSE)</f>
        <v>5.8625214272815516</v>
      </c>
      <c r="I67" s="52">
        <f>$F67*'[1]INTERNAL PARAMETERS-2'!H67*VLOOKUP(I$4,'[1]INTERNAL PARAMETERS-1'!$B$5:$J$44,4, FALSE)</f>
        <v>10.727427026831016</v>
      </c>
      <c r="J67" s="52">
        <f>$F67*'[1]INTERNAL PARAMETERS-2'!I67*VLOOKUP(J$4,'[1]INTERNAL PARAMETERS-1'!$B$5:$J$44,4, FALSE)</f>
        <v>0</v>
      </c>
      <c r="K67" s="52">
        <f>$F67*'[1]INTERNAL PARAMETERS-2'!J67*VLOOKUP(K$4,'[1]INTERNAL PARAMETERS-1'!$B$5:$J$44,4, FALSE)</f>
        <v>0.27912789119202253</v>
      </c>
      <c r="L67" s="52">
        <f>$F67*'[1]INTERNAL PARAMETERS-2'!K67*VLOOKUP(L$4,'[1]INTERNAL PARAMETERS-1'!$B$5:$J$44,4, FALSE)</f>
        <v>0</v>
      </c>
      <c r="M67" s="52">
        <f>$F67*'[1]INTERNAL PARAMETERS-2'!L67*VLOOKUP(M$4,'[1]INTERNAL PARAMETERS-1'!$B$5:$J$44,4, FALSE)</f>
        <v>1.1724990622547535</v>
      </c>
      <c r="N67" s="52">
        <f>$F67*'[1]INTERNAL PARAMETERS-2'!M67*VLOOKUP(N$4,'[1]INTERNAL PARAMETERS-1'!$B$5:$J$44,4, FALSE)</f>
        <v>1.6331227611402719</v>
      </c>
      <c r="O67" s="52">
        <f>$F67*'[1]INTERNAL PARAMETERS-2'!N67*VLOOKUP(O$4,'[1]INTERNAL PARAMETERS-1'!$B$5:$J$44,4, FALSE)</f>
        <v>0</v>
      </c>
      <c r="P67" s="52">
        <f>$F67*'[1]INTERNAL PARAMETERS-2'!O67*VLOOKUP(P$4,'[1]INTERNAL PARAMETERS-1'!$B$5:$J$44,4, FALSE)</f>
        <v>0</v>
      </c>
      <c r="Q67" s="52">
        <f>$F67*'[1]INTERNAL PARAMETERS-2'!P67*VLOOKUP(Q$4,'[1]INTERNAL PARAMETERS-1'!$B$5:$J$44,4, FALSE)</f>
        <v>0</v>
      </c>
      <c r="R67" s="52">
        <f>$F67*'[1]INTERNAL PARAMETERS-2'!Q67*VLOOKUP(R$4,'[1]INTERNAL PARAMETERS-1'!$B$5:$J$44,4, FALSE)</f>
        <v>0.27912789119202253</v>
      </c>
      <c r="S67" s="52">
        <f>$F67*'[1]INTERNAL PARAMETERS-2'!R67*VLOOKUP(S$4,'[1]INTERNAL PARAMETERS-1'!$B$5:$J$44,4, FALSE)</f>
        <v>4.3335963139966251</v>
      </c>
      <c r="T67" s="52">
        <f>$F67*'[1]INTERNAL PARAMETERS-2'!S67*VLOOKUP(T$4,'[1]INTERNAL PARAMETERS-1'!$B$5:$J$44,4, FALSE)</f>
        <v>0.33499525504288097</v>
      </c>
      <c r="U67" s="52">
        <f>$F67*'[1]INTERNAL PARAMETERS-2'!T67*VLOOKUP(U$4,'[1]INTERNAL PARAMETERS-1'!$B$5:$J$44,4, FALSE)</f>
        <v>0.55833935360895293</v>
      </c>
      <c r="V67" s="52">
        <f>$F67*'[1]INTERNAL PARAMETERS-2'!U67*VLOOKUP(V$4,'[1]INTERNAL PARAMETERS-1'!$B$5:$J$44,4, FALSE)</f>
        <v>3.0987426715575461</v>
      </c>
      <c r="W67" s="52">
        <f>$F67*'[1]INTERNAL PARAMETERS-2'!V67*VLOOKUP(W$4,'[1]INTERNAL PARAMETERS-1'!$B$5:$J$44,4, FALSE)</f>
        <v>0</v>
      </c>
      <c r="X67" s="52">
        <f>$F67*'[1]INTERNAL PARAMETERS-2'!W67*VLOOKUP(X$4,'[1]INTERNAL PARAMETERS-1'!$B$5:$J$44,4, FALSE)</f>
        <v>0</v>
      </c>
      <c r="Y67" s="52">
        <f>$F67*'[1]INTERNAL PARAMETERS-2'!X67*VLOOKUP(Y$4,'[1]INTERNAL PARAMETERS-1'!$B$5:$J$44,4, FALSE)</f>
        <v>0</v>
      </c>
      <c r="Z67" s="52">
        <f>$F67*'[1]INTERNAL PARAMETERS-2'!Y67*VLOOKUP(Z$4,'[1]INTERNAL PARAMETERS-1'!$B$5:$J$44,4, FALSE)</f>
        <v>0</v>
      </c>
      <c r="AA67" s="52">
        <f>$F67*'[1]INTERNAL PARAMETERS-2'!Z67*VLOOKUP(AA$4,'[1]INTERNAL PARAMETERS-1'!$B$5:$J$44,4, FALSE)</f>
        <v>0</v>
      </c>
      <c r="AB67" s="52">
        <f>$F67*'[1]INTERNAL PARAMETERS-2'!AA67*VLOOKUP(AB$4,'[1]INTERNAL PARAMETERS-1'!$B$5:$J$44,4, FALSE)</f>
        <v>0</v>
      </c>
      <c r="AC67" s="52">
        <f>$F67*'[1]INTERNAL PARAMETERS-2'!AB67*VLOOKUP(AC$4,'[1]INTERNAL PARAMETERS-1'!$B$5:$J$44,4, FALSE)</f>
        <v>0</v>
      </c>
      <c r="AD67" s="52">
        <f>$F67*'[1]INTERNAL PARAMETERS-2'!AC67*VLOOKUP(AD$4,'[1]INTERNAL PARAMETERS-1'!$B$5:$J$44,4, FALSE)</f>
        <v>0</v>
      </c>
      <c r="AE67" s="52">
        <f>$F67*'[1]INTERNAL PARAMETERS-2'!AD67*VLOOKUP(AE$4,'[1]INTERNAL PARAMETERS-1'!$B$5:$J$44,4, FALSE)</f>
        <v>0</v>
      </c>
      <c r="AF67" s="52">
        <f>$F67*'[1]INTERNAL PARAMETERS-2'!AE67*VLOOKUP(AF$4,'[1]INTERNAL PARAMETERS-1'!$B$5:$J$44,4, FALSE)</f>
        <v>0</v>
      </c>
      <c r="AG67" s="52">
        <f>$F67*'[1]INTERNAL PARAMETERS-2'!AF67*VLOOKUP(AG$4,'[1]INTERNAL PARAMETERS-1'!$B$5:$J$44,4, FALSE)</f>
        <v>0</v>
      </c>
      <c r="AH67" s="52">
        <f>$F67*'[1]INTERNAL PARAMETERS-2'!AG67*VLOOKUP(AH$4,'[1]INTERNAL PARAMETERS-1'!$B$5:$J$44,4, FALSE)</f>
        <v>0.27912789119202253</v>
      </c>
      <c r="AI67" s="52">
        <f>$F67*'[1]INTERNAL PARAMETERS-2'!AH67*VLOOKUP(AI$4,'[1]INTERNAL PARAMETERS-1'!$B$5:$J$44,4, FALSE)</f>
        <v>0.27912789119202253</v>
      </c>
      <c r="AJ67" s="52">
        <f>$F67*'[1]INTERNAL PARAMETERS-2'!AI67*VLOOKUP(AJ$4,'[1]INTERNAL PARAMETERS-1'!$B$5:$J$44,4, FALSE)</f>
        <v>0.83748813760720242</v>
      </c>
      <c r="AK67" s="52">
        <f>$F67*'[1]INTERNAL PARAMETERS-2'!AJ67*VLOOKUP(AK$4,'[1]INTERNAL PARAMETERS-1'!$B$5:$J$44,4, FALSE)</f>
        <v>0</v>
      </c>
      <c r="AL67" s="52">
        <f>$F67*'[1]INTERNAL PARAMETERS-2'!AK67*VLOOKUP(AL$4,'[1]INTERNAL PARAMETERS-1'!$B$5:$J$44,4, FALSE)</f>
        <v>0</v>
      </c>
      <c r="AM67" s="52">
        <f>$F67*'[1]INTERNAL PARAMETERS-2'!AL67*VLOOKUP(AM$4,'[1]INTERNAL PARAMETERS-1'!$B$5:$J$44,4, FALSE)</f>
        <v>0</v>
      </c>
      <c r="AN67" s="52">
        <f>$F67*'[1]INTERNAL PARAMETERS-2'!AM67*VLOOKUP(AN$4,'[1]INTERNAL PARAMETERS-1'!$B$5:$J$44,4, FALSE)</f>
        <v>0</v>
      </c>
      <c r="AO67" s="52">
        <f>$F67*'[1]INTERNAL PARAMETERS-2'!AN67*VLOOKUP(AO$4,'[1]INTERNAL PARAMETERS-1'!$B$5:$J$44,4, FALSE)</f>
        <v>0</v>
      </c>
      <c r="AP67" s="52">
        <f>$F67*'[1]INTERNAL PARAMETERS-2'!AO67*VLOOKUP(AP$4,'[1]INTERNAL PARAMETERS-1'!$B$5:$J$44,4, FALSE)</f>
        <v>0</v>
      </c>
      <c r="AQ67" s="52">
        <f>$F67*'[1]INTERNAL PARAMETERS-2'!AP67*VLOOKUP(AQ$4,'[1]INTERNAL PARAMETERS-1'!$B$5:$J$44,4, FALSE)</f>
        <v>0</v>
      </c>
      <c r="AR67" s="52">
        <f>$F67*'[1]INTERNAL PARAMETERS-2'!AQ67*VLOOKUP(AR$4,'[1]INTERNAL PARAMETERS-1'!$B$5:$J$44,4, FALSE)</f>
        <v>0</v>
      </c>
      <c r="AS67" s="52">
        <f>$F67*'[1]INTERNAL PARAMETERS-2'!AR67*VLOOKUP(AS$4,'[1]INTERNAL PARAMETERS-1'!$B$5:$J$44,4, FALSE)</f>
        <v>0</v>
      </c>
      <c r="AT67" s="51">
        <f>$F67*'[1]INTERNAL PARAMETERS-2'!AS67*VLOOKUP(AT$4,'[1]INTERNAL PARAMETERS-1'!$B$5:$J$44,4, FALSE)</f>
        <v>0</v>
      </c>
      <c r="AU67" s="53">
        <f>$F67*'[1]INTERNAL PARAMETERS-2'!F67*(1-VLOOKUP(G$4,'[1]INTERNAL PARAMETERS-1'!$B$5:$J$44,4, FALSE))</f>
        <v>0</v>
      </c>
      <c r="AV67" s="52">
        <f>$F67*'[1]INTERNAL PARAMETERS-2'!G67*(1-VLOOKUP(H$4,'[1]INTERNAL PARAMETERS-1'!$B$5:$J$44,4, FALSE))</f>
        <v>0</v>
      </c>
      <c r="AW67" s="52">
        <f>$F67*'[1]INTERNAL PARAMETERS-2'!H67*(1-VLOOKUP(I$4,'[1]INTERNAL PARAMETERS-1'!$B$5:$J$44,4, FALSE))</f>
        <v>203.82111350978926</v>
      </c>
      <c r="AX67" s="52">
        <f>$F67*'[1]INTERNAL PARAMETERS-2'!I67*(1-VLOOKUP(J$4,'[1]INTERNAL PARAMETERS-1'!$B$5:$J$44,4, FALSE))</f>
        <v>0</v>
      </c>
      <c r="AY67" s="52">
        <f>$F67*'[1]INTERNAL PARAMETERS-2'!J67*(1-VLOOKUP(K$4,'[1]INTERNAL PARAMETERS-1'!$B$5:$J$44,4, FALSE))</f>
        <v>0</v>
      </c>
      <c r="AZ67" s="52">
        <f>$F67*'[1]INTERNAL PARAMETERS-2'!K67*(1-VLOOKUP(L$4,'[1]INTERNAL PARAMETERS-1'!$B$5:$J$44,4, FALSE))</f>
        <v>0</v>
      </c>
      <c r="BA67" s="52">
        <f>$F67*'[1]INTERNAL PARAMETERS-2'!L67*(1-VLOOKUP(M$4,'[1]INTERNAL PARAMETERS-1'!$B$5:$J$44,4, FALSE))</f>
        <v>22.277482182840316</v>
      </c>
      <c r="BB67" s="52">
        <f>$F67*'[1]INTERNAL PARAMETERS-2'!M67*(1-VLOOKUP(N$4,'[1]INTERNAL PARAMETERS-1'!$B$5:$J$44,4, FALSE))</f>
        <v>31.02933246166516</v>
      </c>
      <c r="BC67" s="52">
        <f>$F67*'[1]INTERNAL PARAMETERS-2'!N67*(1-VLOOKUP(O$4,'[1]INTERNAL PARAMETERS-1'!$B$5:$J$44,4, FALSE))</f>
        <v>60.299877155936514</v>
      </c>
      <c r="BD67" s="52">
        <f>$F67*'[1]INTERNAL PARAMETERS-2'!O67*(1-VLOOKUP(P$4,'[1]INTERNAL PARAMETERS-1'!$B$5:$J$44,4, FALSE))</f>
        <v>26.520805904331858</v>
      </c>
      <c r="BE67" s="52">
        <f>$F67*'[1]INTERNAL PARAMETERS-2'!P67*(1-VLOOKUP(Q$4,'[1]INTERNAL PARAMETERS-1'!$B$5:$J$44,4, FALSE))</f>
        <v>34.895791744435016</v>
      </c>
      <c r="BF67" s="52">
        <f>$F67*'[1]INTERNAL PARAMETERS-2'!Q67*(1-VLOOKUP(R$4,'[1]INTERNAL PARAMETERS-1'!$B$5:$J$44,4, FALSE))</f>
        <v>0</v>
      </c>
      <c r="BG67" s="52">
        <f>$F67*'[1]INTERNAL PARAMETERS-2'!R67*(1-VLOOKUP(S$4,'[1]INTERNAL PARAMETERS-1'!$B$5:$J$44,4, FALSE))</f>
        <v>82.338329965935884</v>
      </c>
      <c r="BH67" s="52">
        <f>$F67*'[1]INTERNAL PARAMETERS-2'!S67*(1-VLOOKUP(T$4,'[1]INTERNAL PARAMETERS-1'!$B$5:$J$44,4, FALSE))</f>
        <v>3.0149572953859289</v>
      </c>
      <c r="BI67" s="52">
        <f>$F67*'[1]INTERNAL PARAMETERS-2'!T67*(1-VLOOKUP(U$4,'[1]INTERNAL PARAMETERS-1'!$B$5:$J$44,4, FALSE))</f>
        <v>2.2333574144358117</v>
      </c>
      <c r="BJ67" s="52">
        <f>$F67*'[1]INTERNAL PARAMETERS-2'!U67*(1-VLOOKUP(V$4,'[1]INTERNAL PARAMETERS-1'!$B$5:$J$44,4, FALSE))</f>
        <v>17.559541805492763</v>
      </c>
      <c r="BK67" s="52">
        <f>$F67*'[1]INTERNAL PARAMETERS-2'!V67*(1-VLOOKUP(W$4,'[1]INTERNAL PARAMETERS-1'!$B$5:$J$44,4, FALSE))</f>
        <v>25.683317766724656</v>
      </c>
      <c r="BL67" s="52">
        <f>$F67*'[1]INTERNAL PARAMETERS-2'!W67*(1-VLOOKUP(X$4,'[1]INTERNAL PARAMETERS-1'!$B$5:$J$44,4, FALSE))</f>
        <v>54.158227837462938</v>
      </c>
      <c r="BM67" s="52">
        <f>$F67*'[1]INTERNAL PARAMETERS-2'!X67*(1-VLOOKUP(Y$4,'[1]INTERNAL PARAMETERS-1'!$B$5:$J$44,4, FALSE))</f>
        <v>25.404085411501498</v>
      </c>
      <c r="BN67" s="52">
        <f>$F67*'[1]INTERNAL PARAMETERS-2'!Y67*(1-VLOOKUP(Z$4,'[1]INTERNAL PARAMETERS-1'!$B$5:$J$44,4, FALSE))</f>
        <v>54.158227837462938</v>
      </c>
      <c r="BO67" s="52">
        <f>$F67*'[1]INTERNAL PARAMETERS-2'!Z67*(1-VLOOKUP(AA$4,'[1]INTERNAL PARAMETERS-1'!$B$5:$J$44,4, FALSE))</f>
        <v>64.766550199195692</v>
      </c>
      <c r="BP67" s="52">
        <f>$F67*'[1]INTERNAL PARAMETERS-2'!AA67*(1-VLOOKUP(AB$4,'[1]INTERNAL PARAMETERS-1'!$B$5:$J$44,4, FALSE))</f>
        <v>16.470843789014296</v>
      </c>
      <c r="BQ67" s="52">
        <f>$F67*'[1]INTERNAL PARAMETERS-2'!AB67*(1-VLOOKUP(AC$4,'[1]INTERNAL PARAMETERS-1'!$B$5:$J$44,4, FALSE))</f>
        <v>179.22475965662628</v>
      </c>
      <c r="BR67" s="52">
        <f>$F67*'[1]INTERNAL PARAMETERS-2'!AC67*(1-VLOOKUP(AD$4,'[1]INTERNAL PARAMETERS-1'!$B$5:$J$44,4, FALSE))</f>
        <v>18.424947955420723</v>
      </c>
      <c r="BS67" s="52">
        <f>$F67*'[1]INTERNAL PARAMETERS-2'!AD67*(1-VLOOKUP(AE$4,'[1]INTERNAL PARAMETERS-1'!$B$5:$J$44,4, FALSE))</f>
        <v>3.0708246592367874</v>
      </c>
      <c r="BT67" s="52">
        <f>$F67*'[1]INTERNAL PARAMETERS-2'!AE67*(1-VLOOKUP(AF$4,'[1]INTERNAL PARAMETERS-1'!$B$5:$J$44,4, FALSE))</f>
        <v>0</v>
      </c>
      <c r="BU67" s="52">
        <f>$F67*'[1]INTERNAL PARAMETERS-2'!AF67*(1-VLOOKUP(AG$4,'[1]INTERNAL PARAMETERS-1'!$B$5:$J$44,4, FALSE))</f>
        <v>0</v>
      </c>
      <c r="BV67" s="52">
        <f>$F67*'[1]INTERNAL PARAMETERS-2'!AG67*(1-VLOOKUP(AH$4,'[1]INTERNAL PARAMETERS-1'!$B$5:$J$44,4, FALSE))</f>
        <v>0</v>
      </c>
      <c r="BW67" s="52">
        <f>$F67*'[1]INTERNAL PARAMETERS-2'!AH67*(1-VLOOKUP(AI$4,'[1]INTERNAL PARAMETERS-1'!$B$5:$J$44,4, FALSE))</f>
        <v>0</v>
      </c>
      <c r="BX67" s="52">
        <f>$F67*'[1]INTERNAL PARAMETERS-2'!AI67*(1-VLOOKUP(AJ$4,'[1]INTERNAL PARAMETERS-1'!$B$5:$J$44,4, FALSE))</f>
        <v>0</v>
      </c>
      <c r="BY67" s="52">
        <f>$F67*'[1]INTERNAL PARAMETERS-2'!AJ67*(1-VLOOKUP(AK$4,'[1]INTERNAL PARAMETERS-1'!$B$5:$J$44,4, FALSE))</f>
        <v>0</v>
      </c>
      <c r="BZ67" s="52">
        <f>$F67*'[1]INTERNAL PARAMETERS-2'!AK67*(1-VLOOKUP(AL$4,'[1]INTERNAL PARAMETERS-1'!$B$5:$J$44,4, FALSE))</f>
        <v>2.2333365216295844</v>
      </c>
      <c r="CA67" s="52">
        <f>$F67*'[1]INTERNAL PARAMETERS-2'!AL67*(1-VLOOKUP(AM$4,'[1]INTERNAL PARAMETERS-1'!$B$5:$J$44,4, FALSE))</f>
        <v>8.6541137312951815</v>
      </c>
      <c r="CB67" s="52">
        <f>$F67*'[1]INTERNAL PARAMETERS-2'!AM67*(1-VLOOKUP(AN$4,'[1]INTERNAL PARAMETERS-1'!$B$5:$J$44,4, FALSE))</f>
        <v>5.8625214272815516</v>
      </c>
      <c r="CC67" s="52">
        <f>$F67*'[1]INTERNAL PARAMETERS-2'!AN67*(1-VLOOKUP(AO$4,'[1]INTERNAL PARAMETERS-1'!$B$5:$J$44,4, FALSE))</f>
        <v>20.379156585858283</v>
      </c>
      <c r="CD67" s="52">
        <f>$F67*'[1]INTERNAL PARAMETERS-2'!AO67*(1-VLOOKUP(AP$4,'[1]INTERNAL PARAMETERS-1'!$B$5:$J$44,4, FALSE))</f>
        <v>39.641592678886205</v>
      </c>
      <c r="CE67" s="52">
        <f>$F67*'[1]INTERNAL PARAMETERS-2'!AP67*(1-VLOOKUP(AQ$4,'[1]INTERNAL PARAMETERS-1'!$B$5:$J$44,4, FALSE))</f>
        <v>5.8625214272815516</v>
      </c>
      <c r="CF67" s="52">
        <f>$F67*'[1]INTERNAL PARAMETERS-2'!AQ67*(1-VLOOKUP(AR$4,'[1]INTERNAL PARAMETERS-1'!$B$5:$J$44,4, FALSE))</f>
        <v>0.83748813760720242</v>
      </c>
      <c r="CG67" s="52">
        <f>$F67*'[1]INTERNAL PARAMETERS-2'!AR67*(1-VLOOKUP(AS$4,'[1]INTERNAL PARAMETERS-1'!$B$5:$J$44,4, FALSE))</f>
        <v>0</v>
      </c>
      <c r="CH67" s="51">
        <f>$F67*'[1]INTERNAL PARAMETERS-2'!AS67*(1-VLOOKUP(AT$4,'[1]INTERNAL PARAMETERS-1'!$B$5:$J$44,4, FALSE))</f>
        <v>0</v>
      </c>
      <c r="CI67" s="50">
        <f t="shared" si="0"/>
        <v>1044.6399979552964</v>
      </c>
    </row>
    <row r="68" spans="3:87" x14ac:dyDescent="0.5">
      <c r="C68" s="35" t="s">
        <v>4</v>
      </c>
      <c r="D68" s="34" t="s">
        <v>72</v>
      </c>
      <c r="E68" s="34" t="s">
        <v>80</v>
      </c>
      <c r="F68" s="147">
        <f>ESC!AF68</f>
        <v>922.53949573535726</v>
      </c>
      <c r="G68" s="53">
        <f>$F68*'[1]INTERNAL PARAMETERS-2'!F68*VLOOKUP(G$4,'[1]INTERNAL PARAMETERS-1'!$B$5:$J$44,4, FALSE)</f>
        <v>3.8849060704911627</v>
      </c>
      <c r="H68" s="52">
        <f>$F68*'[1]INTERNAL PARAMETERS-2'!G68*VLOOKUP(H$4,'[1]INTERNAL PARAMETERS-1'!$B$5:$J$44,4, FALSE)</f>
        <v>4.6618688337994811</v>
      </c>
      <c r="I68" s="52">
        <f>$F68*'[1]INTERNAL PARAMETERS-2'!H68*VLOOKUP(I$4,'[1]INTERNAL PARAMETERS-1'!$B$5:$J$44,4, FALSE)</f>
        <v>9.2097625255983377</v>
      </c>
      <c r="J68" s="52">
        <f>$F68*'[1]INTERNAL PARAMETERS-2'!I68*VLOOKUP(J$4,'[1]INTERNAL PARAMETERS-1'!$B$5:$J$44,4, FALSE)</f>
        <v>0</v>
      </c>
      <c r="K68" s="52">
        <f>$F68*'[1]INTERNAL PARAMETERS-2'!J68*VLOOKUP(K$4,'[1]INTERNAL PARAMETERS-1'!$B$5:$J$44,4, FALSE)</f>
        <v>0</v>
      </c>
      <c r="L68" s="52">
        <f>$F68*'[1]INTERNAL PARAMETERS-2'!K68*VLOOKUP(L$4,'[1]INTERNAL PARAMETERS-1'!$B$5:$J$44,4, FALSE)</f>
        <v>0</v>
      </c>
      <c r="M68" s="52">
        <f>$F68*'[1]INTERNAL PARAMETERS-2'!L68*VLOOKUP(M$4,'[1]INTERNAL PARAMETERS-1'!$B$5:$J$44,4, FALSE)</f>
        <v>0.95827867580014514</v>
      </c>
      <c r="N68" s="52">
        <f>$F68*'[1]INTERNAL PARAMETERS-2'!M68*VLOOKUP(N$4,'[1]INTERNAL PARAMETERS-1'!$B$5:$J$44,4, FALSE)</f>
        <v>1.1007279993366417</v>
      </c>
      <c r="O68" s="52">
        <f>$F68*'[1]INTERNAL PARAMETERS-2'!N68*VLOOKUP(O$4,'[1]INTERNAL PARAMETERS-1'!$B$5:$J$44,4, FALSE)</f>
        <v>0</v>
      </c>
      <c r="P68" s="52">
        <f>$F68*'[1]INTERNAL PARAMETERS-2'!O68*VLOOKUP(P$4,'[1]INTERNAL PARAMETERS-1'!$B$5:$J$44,4, FALSE)</f>
        <v>0</v>
      </c>
      <c r="Q68" s="52">
        <f>$F68*'[1]INTERNAL PARAMETERS-2'!P68*VLOOKUP(Q$4,'[1]INTERNAL PARAMETERS-1'!$B$5:$J$44,4, FALSE)</f>
        <v>0</v>
      </c>
      <c r="R68" s="52">
        <f>$F68*'[1]INTERNAL PARAMETERS-2'!Q68*VLOOKUP(R$4,'[1]INTERNAL PARAMETERS-1'!$B$5:$J$44,4, FALSE)</f>
        <v>1.0360118537108063</v>
      </c>
      <c r="S68" s="52">
        <f>$F68*'[1]INTERNAL PARAMETERS-2'!R68*VLOOKUP(S$4,'[1]INTERNAL PARAMETERS-1'!$B$5:$J$44,4, FALSE)</f>
        <v>3.7270272738884929</v>
      </c>
      <c r="T68" s="52">
        <f>$F68*'[1]INTERNAL PARAMETERS-2'!S68*VLOOKUP(T$4,'[1]INTERNAL PARAMETERS-1'!$B$5:$J$44,4, FALSE)</f>
        <v>0.18129746170191241</v>
      </c>
      <c r="U68" s="52">
        <f>$F68*'[1]INTERNAL PARAMETERS-2'!T68*VLOOKUP(U$4,'[1]INTERNAL PARAMETERS-1'!$B$5:$J$44,4, FALSE)</f>
        <v>0.4143862906944078</v>
      </c>
      <c r="V68" s="52">
        <f>$F68*'[1]INTERNAL PARAMETERS-2'!U68*VLOOKUP(V$4,'[1]INTERNAL PARAMETERS-1'!$B$5:$J$44,4, FALSE)</f>
        <v>2.9913942799891187</v>
      </c>
      <c r="W68" s="52">
        <f>$F68*'[1]INTERNAL PARAMETERS-2'!V68*VLOOKUP(W$4,'[1]INTERNAL PARAMETERS-1'!$B$5:$J$44,4, FALSE)</f>
        <v>0</v>
      </c>
      <c r="X68" s="52">
        <f>$F68*'[1]INTERNAL PARAMETERS-2'!W68*VLOOKUP(X$4,'[1]INTERNAL PARAMETERS-1'!$B$5:$J$44,4, FALSE)</f>
        <v>0</v>
      </c>
      <c r="Y68" s="52">
        <f>$F68*'[1]INTERNAL PARAMETERS-2'!X68*VLOOKUP(Y$4,'[1]INTERNAL PARAMETERS-1'!$B$5:$J$44,4, FALSE)</f>
        <v>0</v>
      </c>
      <c r="Z68" s="52">
        <f>$F68*'[1]INTERNAL PARAMETERS-2'!Y68*VLOOKUP(Z$4,'[1]INTERNAL PARAMETERS-1'!$B$5:$J$44,4, FALSE)</f>
        <v>0</v>
      </c>
      <c r="AA68" s="52">
        <f>$F68*'[1]INTERNAL PARAMETERS-2'!Z68*VLOOKUP(AA$4,'[1]INTERNAL PARAMETERS-1'!$B$5:$J$44,4, FALSE)</f>
        <v>0</v>
      </c>
      <c r="AB68" s="52">
        <f>$F68*'[1]INTERNAL PARAMETERS-2'!AA68*VLOOKUP(AB$4,'[1]INTERNAL PARAMETERS-1'!$B$5:$J$44,4, FALSE)</f>
        <v>0</v>
      </c>
      <c r="AC68" s="52">
        <f>$F68*'[1]INTERNAL PARAMETERS-2'!AB68*VLOOKUP(AC$4,'[1]INTERNAL PARAMETERS-1'!$B$5:$J$44,4, FALSE)</f>
        <v>0</v>
      </c>
      <c r="AD68" s="52">
        <f>$F68*'[1]INTERNAL PARAMETERS-2'!AC68*VLOOKUP(AD$4,'[1]INTERNAL PARAMETERS-1'!$B$5:$J$44,4, FALSE)</f>
        <v>0</v>
      </c>
      <c r="AE68" s="52">
        <f>$F68*'[1]INTERNAL PARAMETERS-2'!AD68*VLOOKUP(AE$4,'[1]INTERNAL PARAMETERS-1'!$B$5:$J$44,4, FALSE)</f>
        <v>0</v>
      </c>
      <c r="AF68" s="52">
        <f>$F68*'[1]INTERNAL PARAMETERS-2'!AE68*VLOOKUP(AF$4,'[1]INTERNAL PARAMETERS-1'!$B$5:$J$44,4, FALSE)</f>
        <v>0</v>
      </c>
      <c r="AG68" s="52">
        <f>$F68*'[1]INTERNAL PARAMETERS-2'!AF68*VLOOKUP(AG$4,'[1]INTERNAL PARAMETERS-1'!$B$5:$J$44,4, FALSE)</f>
        <v>0</v>
      </c>
      <c r="AH68" s="52">
        <f>$F68*'[1]INTERNAL PARAMETERS-2'!AG68*VLOOKUP(AH$4,'[1]INTERNAL PARAMETERS-1'!$B$5:$J$44,4, FALSE)</f>
        <v>0</v>
      </c>
      <c r="AI68" s="52">
        <f>$F68*'[1]INTERNAL PARAMETERS-2'!AH68*VLOOKUP(AI$4,'[1]INTERNAL PARAMETERS-1'!$B$5:$J$44,4, FALSE)</f>
        <v>0.25895683645291478</v>
      </c>
      <c r="AJ68" s="52">
        <f>$F68*'[1]INTERNAL PARAMETERS-2'!AI68*VLOOKUP(AJ$4,'[1]INTERNAL PARAMETERS-1'!$B$5:$J$44,4, FALSE)</f>
        <v>1.294968690163721</v>
      </c>
      <c r="AK68" s="52">
        <f>$F68*'[1]INTERNAL PARAMETERS-2'!AJ68*VLOOKUP(AK$4,'[1]INTERNAL PARAMETERS-1'!$B$5:$J$44,4, FALSE)</f>
        <v>0</v>
      </c>
      <c r="AL68" s="52">
        <f>$F68*'[1]INTERNAL PARAMETERS-2'!AK68*VLOOKUP(AL$4,'[1]INTERNAL PARAMETERS-1'!$B$5:$J$44,4, FALSE)</f>
        <v>0</v>
      </c>
      <c r="AM68" s="52">
        <f>$F68*'[1]INTERNAL PARAMETERS-2'!AL68*VLOOKUP(AM$4,'[1]INTERNAL PARAMETERS-1'!$B$5:$J$44,4, FALSE)</f>
        <v>0</v>
      </c>
      <c r="AN68" s="52">
        <f>$F68*'[1]INTERNAL PARAMETERS-2'!AM68*VLOOKUP(AN$4,'[1]INTERNAL PARAMETERS-1'!$B$5:$J$44,4, FALSE)</f>
        <v>0</v>
      </c>
      <c r="AO68" s="52">
        <f>$F68*'[1]INTERNAL PARAMETERS-2'!AN68*VLOOKUP(AO$4,'[1]INTERNAL PARAMETERS-1'!$B$5:$J$44,4, FALSE)</f>
        <v>0</v>
      </c>
      <c r="AP68" s="52">
        <f>$F68*'[1]INTERNAL PARAMETERS-2'!AO68*VLOOKUP(AP$4,'[1]INTERNAL PARAMETERS-1'!$B$5:$J$44,4, FALSE)</f>
        <v>0</v>
      </c>
      <c r="AQ68" s="52">
        <f>$F68*'[1]INTERNAL PARAMETERS-2'!AP68*VLOOKUP(AQ$4,'[1]INTERNAL PARAMETERS-1'!$B$5:$J$44,4, FALSE)</f>
        <v>0</v>
      </c>
      <c r="AR68" s="52">
        <f>$F68*'[1]INTERNAL PARAMETERS-2'!AQ68*VLOOKUP(AR$4,'[1]INTERNAL PARAMETERS-1'!$B$5:$J$44,4, FALSE)</f>
        <v>0</v>
      </c>
      <c r="AS68" s="52">
        <f>$F68*'[1]INTERNAL PARAMETERS-2'!AR68*VLOOKUP(AS$4,'[1]INTERNAL PARAMETERS-1'!$B$5:$J$44,4, FALSE)</f>
        <v>0</v>
      </c>
      <c r="AT68" s="51">
        <f>$F68*'[1]INTERNAL PARAMETERS-2'!AS68*VLOOKUP(AT$4,'[1]INTERNAL PARAMETERS-1'!$B$5:$J$44,4, FALSE)</f>
        <v>0</v>
      </c>
      <c r="AU68" s="53">
        <f>$F68*'[1]INTERNAL PARAMETERS-2'!F68*(1-VLOOKUP(G$4,'[1]INTERNAL PARAMETERS-1'!$B$5:$J$44,4, FALSE))</f>
        <v>0</v>
      </c>
      <c r="AV68" s="52">
        <f>$F68*'[1]INTERNAL PARAMETERS-2'!G68*(1-VLOOKUP(H$4,'[1]INTERNAL PARAMETERS-1'!$B$5:$J$44,4, FALSE))</f>
        <v>0</v>
      </c>
      <c r="AW68" s="52">
        <f>$F68*'[1]INTERNAL PARAMETERS-2'!H68*(1-VLOOKUP(I$4,'[1]INTERNAL PARAMETERS-1'!$B$5:$J$44,4, FALSE))</f>
        <v>174.98548798636841</v>
      </c>
      <c r="AX68" s="52">
        <f>$F68*'[1]INTERNAL PARAMETERS-2'!I68*(1-VLOOKUP(J$4,'[1]INTERNAL PARAMETERS-1'!$B$5:$J$44,4, FALSE))</f>
        <v>0</v>
      </c>
      <c r="AY68" s="52">
        <f>$F68*'[1]INTERNAL PARAMETERS-2'!J68*(1-VLOOKUP(K$4,'[1]INTERNAL PARAMETERS-1'!$B$5:$J$44,4, FALSE))</f>
        <v>0</v>
      </c>
      <c r="AZ68" s="52">
        <f>$F68*'[1]INTERNAL PARAMETERS-2'!K68*(1-VLOOKUP(L$4,'[1]INTERNAL PARAMETERS-1'!$B$5:$J$44,4, FALSE))</f>
        <v>0</v>
      </c>
      <c r="BA68" s="52">
        <f>$F68*'[1]INTERNAL PARAMETERS-2'!L68*(1-VLOOKUP(M$4,'[1]INTERNAL PARAMETERS-1'!$B$5:$J$44,4, FALSE))</f>
        <v>18.207294840202756</v>
      </c>
      <c r="BB68" s="52">
        <f>$F68*'[1]INTERNAL PARAMETERS-2'!M68*(1-VLOOKUP(N$4,'[1]INTERNAL PARAMETERS-1'!$B$5:$J$44,4, FALSE))</f>
        <v>20.91383198739619</v>
      </c>
      <c r="BC68" s="52">
        <f>$F68*'[1]INTERNAL PARAMETERS-2'!N68*(1-VLOOKUP(O$4,'[1]INTERNAL PARAMETERS-1'!$B$5:$J$44,4, FALSE))</f>
        <v>51.021969351139667</v>
      </c>
      <c r="BD68" s="52">
        <f>$F68*'[1]INTERNAL PARAMETERS-2'!O68*(1-VLOOKUP(P$4,'[1]INTERNAL PARAMETERS-1'!$B$5:$J$44,4, FALSE))</f>
        <v>26.676428820532312</v>
      </c>
      <c r="BE68" s="52">
        <f>$F68*'[1]INTERNAL PARAMETERS-2'!P68*(1-VLOOKUP(Q$4,'[1]INTERNAL PARAMETERS-1'!$B$5:$J$44,4, FALSE))</f>
        <v>44.029119973465662</v>
      </c>
      <c r="BF68" s="52">
        <f>$F68*'[1]INTERNAL PARAMETERS-2'!Q68*(1-VLOOKUP(R$4,'[1]INTERNAL PARAMETERS-1'!$B$5:$J$44,4, FALSE))</f>
        <v>0</v>
      </c>
      <c r="BG68" s="52">
        <f>$F68*'[1]INTERNAL PARAMETERS-2'!R68*(1-VLOOKUP(S$4,'[1]INTERNAL PARAMETERS-1'!$B$5:$J$44,4, FALSE))</f>
        <v>70.813518203881358</v>
      </c>
      <c r="BH68" s="52">
        <f>$F68*'[1]INTERNAL PARAMETERS-2'!S68*(1-VLOOKUP(T$4,'[1]INTERNAL PARAMETERS-1'!$B$5:$J$44,4, FALSE))</f>
        <v>1.6316771553172116</v>
      </c>
      <c r="BI68" s="52">
        <f>$F68*'[1]INTERNAL PARAMETERS-2'!T68*(1-VLOOKUP(U$4,'[1]INTERNAL PARAMETERS-1'!$B$5:$J$44,4, FALSE))</f>
        <v>1.6575451627776312</v>
      </c>
      <c r="BJ68" s="52">
        <f>$F68*'[1]INTERNAL PARAMETERS-2'!U68*(1-VLOOKUP(V$4,'[1]INTERNAL PARAMETERS-1'!$B$5:$J$44,4, FALSE))</f>
        <v>16.951234253271672</v>
      </c>
      <c r="BK68" s="52">
        <f>$F68*'[1]INTERNAL PARAMETERS-2'!V68*(1-VLOOKUP(W$4,'[1]INTERNAL PARAMETERS-1'!$B$5:$J$44,4, FALSE))</f>
        <v>21.496554059877425</v>
      </c>
      <c r="BL68" s="52">
        <f>$F68*'[1]INTERNAL PARAMETERS-2'!W68*(1-VLOOKUP(X$4,'[1]INTERNAL PARAMETERS-1'!$B$5:$J$44,4, FALSE))</f>
        <v>44.288076809918572</v>
      </c>
      <c r="BM68" s="52">
        <f>$F68*'[1]INTERNAL PARAMETERS-2'!X68*(1-VLOOKUP(Y$4,'[1]INTERNAL PARAMETERS-1'!$B$5:$J$44,4, FALSE))</f>
        <v>26.417471984079398</v>
      </c>
      <c r="BN68" s="52">
        <f>$F68*'[1]INTERNAL PARAMETERS-2'!Y68*(1-VLOOKUP(Z$4,'[1]INTERNAL PARAMETERS-1'!$B$5:$J$44,4, FALSE))</f>
        <v>47.655069207503907</v>
      </c>
      <c r="BO68" s="52">
        <f>$F68*'[1]INTERNAL PARAMETERS-2'!Z68*(1-VLOOKUP(AA$4,'[1]INTERNAL PARAMETERS-1'!$B$5:$J$44,4, FALSE))</f>
        <v>55.424881348486238</v>
      </c>
      <c r="BP68" s="52">
        <f>$F68*'[1]INTERNAL PARAMETERS-2'!AA68*(1-VLOOKUP(AB$4,'[1]INTERNAL PARAMETERS-1'!$B$5:$J$44,4, FALSE))</f>
        <v>14.244747845750505</v>
      </c>
      <c r="BQ68" s="52">
        <f>$F68*'[1]INTERNAL PARAMETERS-2'!AB68*(1-VLOOKUP(AC$4,'[1]INTERNAL PARAMETERS-1'!$B$5:$J$44,4, FALSE))</f>
        <v>160.57676335794844</v>
      </c>
      <c r="BR68" s="52">
        <f>$F68*'[1]INTERNAL PARAMETERS-2'!AC68*(1-VLOOKUP(AD$4,'[1]INTERNAL PARAMETERS-1'!$B$5:$J$44,4, FALSE))</f>
        <v>14.503704682203418</v>
      </c>
      <c r="BS68" s="52">
        <f>$F68*'[1]INTERNAL PARAMETERS-2'!AD68*(1-VLOOKUP(AE$4,'[1]INTERNAL PARAMETERS-1'!$B$5:$J$44,4, FALSE))</f>
        <v>1.294968690163721</v>
      </c>
      <c r="BT68" s="52">
        <f>$F68*'[1]INTERNAL PARAMETERS-2'!AE68*(1-VLOOKUP(AF$4,'[1]INTERNAL PARAMETERS-1'!$B$5:$J$44,4, FALSE))</f>
        <v>0</v>
      </c>
      <c r="BU68" s="52">
        <f>$F68*'[1]INTERNAL PARAMETERS-2'!AF68*(1-VLOOKUP(AG$4,'[1]INTERNAL PARAMETERS-1'!$B$5:$J$44,4, FALSE))</f>
        <v>0</v>
      </c>
      <c r="BV68" s="52">
        <f>$F68*'[1]INTERNAL PARAMETERS-2'!AG68*(1-VLOOKUP(AH$4,'[1]INTERNAL PARAMETERS-1'!$B$5:$J$44,4, FALSE))</f>
        <v>0</v>
      </c>
      <c r="BW68" s="52">
        <f>$F68*'[1]INTERNAL PARAMETERS-2'!AH68*(1-VLOOKUP(AI$4,'[1]INTERNAL PARAMETERS-1'!$B$5:$J$44,4, FALSE))</f>
        <v>0</v>
      </c>
      <c r="BX68" s="52">
        <f>$F68*'[1]INTERNAL PARAMETERS-2'!AI68*(1-VLOOKUP(AJ$4,'[1]INTERNAL PARAMETERS-1'!$B$5:$J$44,4, FALSE))</f>
        <v>0</v>
      </c>
      <c r="BY68" s="52">
        <f>$F68*'[1]INTERNAL PARAMETERS-2'!AJ68*(1-VLOOKUP(AK$4,'[1]INTERNAL PARAMETERS-1'!$B$5:$J$44,4, FALSE))</f>
        <v>0</v>
      </c>
      <c r="BZ68" s="52">
        <f>$F68*'[1]INTERNAL PARAMETERS-2'!AK68*(1-VLOOKUP(AL$4,'[1]INTERNAL PARAMETERS-1'!$B$5:$J$44,4, FALSE))</f>
        <v>2.8489864707299306</v>
      </c>
      <c r="CA68" s="52">
        <f>$F68*'[1]INTERNAL PARAMETERS-2'!AL68*(1-VLOOKUP(AM$4,'[1]INTERNAL PARAMETERS-1'!$B$5:$J$44,4, FALSE))</f>
        <v>8.546867158240218</v>
      </c>
      <c r="CB68" s="52">
        <f>$F68*'[1]INTERNAL PARAMETERS-2'!AM68*(1-VLOOKUP(AN$4,'[1]INTERNAL PARAMETERS-1'!$B$5:$J$44,4, FALSE))</f>
        <v>5.9568375239632019</v>
      </c>
      <c r="CC68" s="52">
        <f>$F68*'[1]INTERNAL PARAMETERS-2'!AN68*(1-VLOOKUP(AO$4,'[1]INTERNAL PARAMETERS-1'!$B$5:$J$44,4, FALSE))</f>
        <v>20.201585369713705</v>
      </c>
      <c r="CD68" s="52">
        <f>$F68*'[1]INTERNAL PARAMETERS-2'!AO68*(1-VLOOKUP(AP$4,'[1]INTERNAL PARAMETERS-1'!$B$5:$J$44,4, FALSE))</f>
        <v>32.892315434898002</v>
      </c>
      <c r="CE68" s="52">
        <f>$F68*'[1]INTERNAL PARAMETERS-2'!AP68*(1-VLOOKUP(AQ$4,'[1]INTERNAL PARAMETERS-1'!$B$5:$J$44,4, FALSE))</f>
        <v>6.4748434508186055</v>
      </c>
      <c r="CF68" s="52">
        <f>$F68*'[1]INTERNAL PARAMETERS-2'!AQ68*(1-VLOOKUP(AR$4,'[1]INTERNAL PARAMETERS-1'!$B$5:$J$44,4, FALSE))</f>
        <v>2.5899373803274419</v>
      </c>
      <c r="CG68" s="52">
        <f>$F68*'[1]INTERNAL PARAMETERS-2'!AR68*(1-VLOOKUP(AS$4,'[1]INTERNAL PARAMETERS-1'!$B$5:$J$44,4, FALSE))</f>
        <v>0.51800592685540314</v>
      </c>
      <c r="CH68" s="51">
        <f>$F68*'[1]INTERNAL PARAMETERS-2'!AS68*(1-VLOOKUP(AT$4,'[1]INTERNAL PARAMETERS-1'!$B$5:$J$44,4, FALSE))</f>
        <v>0</v>
      </c>
      <c r="CI68" s="50">
        <f t="shared" si="0"/>
        <v>922.53931122745814</v>
      </c>
    </row>
    <row r="69" spans="3:87" x14ac:dyDescent="0.5">
      <c r="C69" s="35" t="s">
        <v>4</v>
      </c>
      <c r="D69" s="34" t="s">
        <v>72</v>
      </c>
      <c r="E69" s="34" t="s">
        <v>79</v>
      </c>
      <c r="F69" s="147">
        <f>ESC!AF69</f>
        <v>818.76823518565106</v>
      </c>
      <c r="G69" s="53">
        <f>$F69*'[1]INTERNAL PARAMETERS-2'!F69*VLOOKUP(G$4,'[1]INTERNAL PARAMETERS-1'!$B$5:$J$44,4, FALSE)</f>
        <v>2.9915335008978134</v>
      </c>
      <c r="H69" s="52">
        <f>$F69*'[1]INTERNAL PARAMETERS-2'!G69*VLOOKUP(H$4,'[1]INTERNAL PARAMETERS-1'!$B$5:$J$44,4, FALSE)</f>
        <v>2.7614596268106455</v>
      </c>
      <c r="I69" s="52">
        <f>$F69*'[1]INTERNAL PARAMETERS-2'!H69*VLOOKUP(I$4,'[1]INTERNAL PARAMETERS-1'!$B$5:$J$44,4, FALSE)</f>
        <v>7.9498874933115422</v>
      </c>
      <c r="J69" s="52">
        <f>$F69*'[1]INTERNAL PARAMETERS-2'!I69*VLOOKUP(J$4,'[1]INTERNAL PARAMETERS-1'!$B$5:$J$44,4, FALSE)</f>
        <v>0</v>
      </c>
      <c r="K69" s="52">
        <f>$F69*'[1]INTERNAL PARAMETERS-2'!J69*VLOOKUP(K$4,'[1]INTERNAL PARAMETERS-1'!$B$5:$J$44,4, FALSE)</f>
        <v>0</v>
      </c>
      <c r="L69" s="52">
        <f>$F69*'[1]INTERNAL PARAMETERS-2'!K69*VLOOKUP(L$4,'[1]INTERNAL PARAMETERS-1'!$B$5:$J$44,4, FALSE)</f>
        <v>0</v>
      </c>
      <c r="M69" s="52">
        <f>$F69*'[1]INTERNAL PARAMETERS-2'!L69*VLOOKUP(M$4,'[1]INTERNAL PARAMETERS-1'!$B$5:$J$44,4, FALSE)</f>
        <v>1.4152408945183979</v>
      </c>
      <c r="N69" s="52">
        <f>$F69*'[1]INTERNAL PARAMETERS-2'!M69*VLOOKUP(N$4,'[1]INTERNAL PARAMETERS-1'!$B$5:$J$44,4, FALSE)</f>
        <v>1.2081334694281876</v>
      </c>
      <c r="O69" s="52">
        <f>$F69*'[1]INTERNAL PARAMETERS-2'!N69*VLOOKUP(O$4,'[1]INTERNAL PARAMETERS-1'!$B$5:$J$44,4, FALSE)</f>
        <v>0</v>
      </c>
      <c r="P69" s="52">
        <f>$F69*'[1]INTERNAL PARAMETERS-2'!O69*VLOOKUP(P$4,'[1]INTERNAL PARAMETERS-1'!$B$5:$J$44,4, FALSE)</f>
        <v>0</v>
      </c>
      <c r="Q69" s="52">
        <f>$F69*'[1]INTERNAL PARAMETERS-2'!P69*VLOOKUP(Q$4,'[1]INTERNAL PARAMETERS-1'!$B$5:$J$44,4, FALSE)</f>
        <v>0</v>
      </c>
      <c r="R69" s="52">
        <f>$F69*'[1]INTERNAL PARAMETERS-2'!Q69*VLOOKUP(R$4,'[1]INTERNAL PARAMETERS-1'!$B$5:$J$44,4, FALSE)</f>
        <v>0.23015575091068652</v>
      </c>
      <c r="S69" s="52">
        <f>$F69*'[1]INTERNAL PARAMETERS-2'!R69*VLOOKUP(S$4,'[1]INTERNAL PARAMETERS-1'!$B$5:$J$44,4, FALSE)</f>
        <v>2.9002858749275484</v>
      </c>
      <c r="T69" s="52">
        <f>$F69*'[1]INTERNAL PARAMETERS-2'!S69*VLOOKUP(T$4,'[1]INTERNAL PARAMETERS-1'!$B$5:$J$44,4, FALSE)</f>
        <v>0.18410003768149366</v>
      </c>
      <c r="U69" s="52">
        <f>$F69*'[1]INTERNAL PARAMETERS-2'!T69*VLOOKUP(U$4,'[1]INTERNAL PARAMETERS-1'!$B$5:$J$44,4, FALSE)</f>
        <v>0.23012300018127907</v>
      </c>
      <c r="V69" s="52">
        <f>$F69*'[1]INTERNAL PARAMETERS-2'!U69*VLOOKUP(V$4,'[1]INTERNAL PARAMETERS-1'!$B$5:$J$44,4, FALSE)</f>
        <v>2.4853013826060528</v>
      </c>
      <c r="W69" s="52">
        <f>$F69*'[1]INTERNAL PARAMETERS-2'!V69*VLOOKUP(W$4,'[1]INTERNAL PARAMETERS-1'!$B$5:$J$44,4, FALSE)</f>
        <v>0</v>
      </c>
      <c r="X69" s="52">
        <f>$F69*'[1]INTERNAL PARAMETERS-2'!W69*VLOOKUP(X$4,'[1]INTERNAL PARAMETERS-1'!$B$5:$J$44,4, FALSE)</f>
        <v>0</v>
      </c>
      <c r="Y69" s="52">
        <f>$F69*'[1]INTERNAL PARAMETERS-2'!X69*VLOOKUP(Y$4,'[1]INTERNAL PARAMETERS-1'!$B$5:$J$44,4, FALSE)</f>
        <v>0</v>
      </c>
      <c r="Z69" s="52">
        <f>$F69*'[1]INTERNAL PARAMETERS-2'!Y69*VLOOKUP(Z$4,'[1]INTERNAL PARAMETERS-1'!$B$5:$J$44,4, FALSE)</f>
        <v>0</v>
      </c>
      <c r="AA69" s="52">
        <f>$F69*'[1]INTERNAL PARAMETERS-2'!Z69*VLOOKUP(AA$4,'[1]INTERNAL PARAMETERS-1'!$B$5:$J$44,4, FALSE)</f>
        <v>0</v>
      </c>
      <c r="AB69" s="52">
        <f>$F69*'[1]INTERNAL PARAMETERS-2'!AA69*VLOOKUP(AB$4,'[1]INTERNAL PARAMETERS-1'!$B$5:$J$44,4, FALSE)</f>
        <v>0</v>
      </c>
      <c r="AC69" s="52">
        <f>$F69*'[1]INTERNAL PARAMETERS-2'!AB69*VLOOKUP(AC$4,'[1]INTERNAL PARAMETERS-1'!$B$5:$J$44,4, FALSE)</f>
        <v>0</v>
      </c>
      <c r="AD69" s="52">
        <f>$F69*'[1]INTERNAL PARAMETERS-2'!AC69*VLOOKUP(AD$4,'[1]INTERNAL PARAMETERS-1'!$B$5:$J$44,4, FALSE)</f>
        <v>0</v>
      </c>
      <c r="AE69" s="52">
        <f>$F69*'[1]INTERNAL PARAMETERS-2'!AD69*VLOOKUP(AE$4,'[1]INTERNAL PARAMETERS-1'!$B$5:$J$44,4, FALSE)</f>
        <v>0</v>
      </c>
      <c r="AF69" s="52">
        <f>$F69*'[1]INTERNAL PARAMETERS-2'!AE69*VLOOKUP(AF$4,'[1]INTERNAL PARAMETERS-1'!$B$5:$J$44,4, FALSE)</f>
        <v>0.23015575091068652</v>
      </c>
      <c r="AG69" s="52">
        <f>$F69*'[1]INTERNAL PARAMETERS-2'!AF69*VLOOKUP(AG$4,'[1]INTERNAL PARAMETERS-1'!$B$5:$J$44,4, FALSE)</f>
        <v>0</v>
      </c>
      <c r="AH69" s="52">
        <f>$F69*'[1]INTERNAL PARAMETERS-2'!AG69*VLOOKUP(AH$4,'[1]INTERNAL PARAMETERS-1'!$B$5:$J$44,4, FALSE)</f>
        <v>0</v>
      </c>
      <c r="AI69" s="52">
        <f>$F69*'[1]INTERNAL PARAMETERS-2'!AH69*VLOOKUP(AI$4,'[1]INTERNAL PARAMETERS-1'!$B$5:$J$44,4, FALSE)</f>
        <v>0</v>
      </c>
      <c r="AJ69" s="52">
        <f>$F69*'[1]INTERNAL PARAMETERS-2'!AI69*VLOOKUP(AJ$4,'[1]INTERNAL PARAMETERS-1'!$B$5:$J$44,4, FALSE)</f>
        <v>0.23015575091068652</v>
      </c>
      <c r="AK69" s="52">
        <f>$F69*'[1]INTERNAL PARAMETERS-2'!AJ69*VLOOKUP(AK$4,'[1]INTERNAL PARAMETERS-1'!$B$5:$J$44,4, FALSE)</f>
        <v>0</v>
      </c>
      <c r="AL69" s="52">
        <f>$F69*'[1]INTERNAL PARAMETERS-2'!AK69*VLOOKUP(AL$4,'[1]INTERNAL PARAMETERS-1'!$B$5:$J$44,4, FALSE)</f>
        <v>0</v>
      </c>
      <c r="AM69" s="52">
        <f>$F69*'[1]INTERNAL PARAMETERS-2'!AL69*VLOOKUP(AM$4,'[1]INTERNAL PARAMETERS-1'!$B$5:$J$44,4, FALSE)</f>
        <v>0</v>
      </c>
      <c r="AN69" s="52">
        <f>$F69*'[1]INTERNAL PARAMETERS-2'!AM69*VLOOKUP(AN$4,'[1]INTERNAL PARAMETERS-1'!$B$5:$J$44,4, FALSE)</f>
        <v>0</v>
      </c>
      <c r="AO69" s="52">
        <f>$F69*'[1]INTERNAL PARAMETERS-2'!AN69*VLOOKUP(AO$4,'[1]INTERNAL PARAMETERS-1'!$B$5:$J$44,4, FALSE)</f>
        <v>0</v>
      </c>
      <c r="AP69" s="52">
        <f>$F69*'[1]INTERNAL PARAMETERS-2'!AO69*VLOOKUP(AP$4,'[1]INTERNAL PARAMETERS-1'!$B$5:$J$44,4, FALSE)</f>
        <v>0</v>
      </c>
      <c r="AQ69" s="52">
        <f>$F69*'[1]INTERNAL PARAMETERS-2'!AP69*VLOOKUP(AQ$4,'[1]INTERNAL PARAMETERS-1'!$B$5:$J$44,4, FALSE)</f>
        <v>0</v>
      </c>
      <c r="AR69" s="52">
        <f>$F69*'[1]INTERNAL PARAMETERS-2'!AQ69*VLOOKUP(AR$4,'[1]INTERNAL PARAMETERS-1'!$B$5:$J$44,4, FALSE)</f>
        <v>0</v>
      </c>
      <c r="AS69" s="52">
        <f>$F69*'[1]INTERNAL PARAMETERS-2'!AR69*VLOOKUP(AS$4,'[1]INTERNAL PARAMETERS-1'!$B$5:$J$44,4, FALSE)</f>
        <v>0</v>
      </c>
      <c r="AT69" s="51">
        <f>$F69*'[1]INTERNAL PARAMETERS-2'!AS69*VLOOKUP(AT$4,'[1]INTERNAL PARAMETERS-1'!$B$5:$J$44,4, FALSE)</f>
        <v>0</v>
      </c>
      <c r="AU69" s="53">
        <f>$F69*'[1]INTERNAL PARAMETERS-2'!F69*(1-VLOOKUP(G$4,'[1]INTERNAL PARAMETERS-1'!$B$5:$J$44,4, FALSE))</f>
        <v>0</v>
      </c>
      <c r="AV69" s="52">
        <f>$F69*'[1]INTERNAL PARAMETERS-2'!G69*(1-VLOOKUP(H$4,'[1]INTERNAL PARAMETERS-1'!$B$5:$J$44,4, FALSE))</f>
        <v>0</v>
      </c>
      <c r="AW69" s="52">
        <f>$F69*'[1]INTERNAL PARAMETERS-2'!H69*(1-VLOOKUP(I$4,'[1]INTERNAL PARAMETERS-1'!$B$5:$J$44,4, FALSE))</f>
        <v>151.0478623729193</v>
      </c>
      <c r="AX69" s="52">
        <f>$F69*'[1]INTERNAL PARAMETERS-2'!I69*(1-VLOOKUP(J$4,'[1]INTERNAL PARAMETERS-1'!$B$5:$J$44,4, FALSE))</f>
        <v>0</v>
      </c>
      <c r="AY69" s="52">
        <f>$F69*'[1]INTERNAL PARAMETERS-2'!J69*(1-VLOOKUP(K$4,'[1]INTERNAL PARAMETERS-1'!$B$5:$J$44,4, FALSE))</f>
        <v>0</v>
      </c>
      <c r="AZ69" s="52">
        <f>$F69*'[1]INTERNAL PARAMETERS-2'!K69*(1-VLOOKUP(L$4,'[1]INTERNAL PARAMETERS-1'!$B$5:$J$44,4, FALSE))</f>
        <v>0</v>
      </c>
      <c r="BA69" s="52">
        <f>$F69*'[1]INTERNAL PARAMETERS-2'!L69*(1-VLOOKUP(M$4,'[1]INTERNAL PARAMETERS-1'!$B$5:$J$44,4, FALSE))</f>
        <v>26.889576995849556</v>
      </c>
      <c r="BB69" s="52">
        <f>$F69*'[1]INTERNAL PARAMETERS-2'!M69*(1-VLOOKUP(N$4,'[1]INTERNAL PARAMETERS-1'!$B$5:$J$44,4, FALSE))</f>
        <v>22.954535919135562</v>
      </c>
      <c r="BC69" s="52">
        <f>$F69*'[1]INTERNAL PARAMETERS-2'!N69*(1-VLOOKUP(O$4,'[1]INTERNAL PARAMETERS-1'!$B$5:$J$44,4, FALSE))</f>
        <v>57.530095030731623</v>
      </c>
      <c r="BD69" s="52">
        <f>$F69*'[1]INTERNAL PARAMETERS-2'!O69*(1-VLOOKUP(P$4,'[1]INTERNAL PARAMETERS-1'!$B$5:$J$44,4, FALSE))</f>
        <v>17.949364759033919</v>
      </c>
      <c r="BE69" s="52">
        <f>$F69*'[1]INTERNAL PARAMETERS-2'!P69*(1-VLOOKUP(Q$4,'[1]INTERNAL PARAMETERS-1'!$B$5:$J$44,4, FALSE))</f>
        <v>30.836121766267919</v>
      </c>
      <c r="BF69" s="52">
        <f>$F69*'[1]INTERNAL PARAMETERS-2'!Q69*(1-VLOOKUP(R$4,'[1]INTERNAL PARAMETERS-1'!$B$5:$J$44,4, FALSE))</f>
        <v>0</v>
      </c>
      <c r="BG69" s="52">
        <f>$F69*'[1]INTERNAL PARAMETERS-2'!R69*(1-VLOOKUP(S$4,'[1]INTERNAL PARAMETERS-1'!$B$5:$J$44,4, FALSE))</f>
        <v>55.105431623623417</v>
      </c>
      <c r="BH69" s="52">
        <f>$F69*'[1]INTERNAL PARAMETERS-2'!S69*(1-VLOOKUP(T$4,'[1]INTERNAL PARAMETERS-1'!$B$5:$J$44,4, FALSE))</f>
        <v>1.6569003391334429</v>
      </c>
      <c r="BI69" s="52">
        <f>$F69*'[1]INTERNAL PARAMETERS-2'!T69*(1-VLOOKUP(U$4,'[1]INTERNAL PARAMETERS-1'!$B$5:$J$44,4, FALSE))</f>
        <v>0.92049200072511628</v>
      </c>
      <c r="BJ69" s="52">
        <f>$F69*'[1]INTERNAL PARAMETERS-2'!U69*(1-VLOOKUP(V$4,'[1]INTERNAL PARAMETERS-1'!$B$5:$J$44,4, FALSE))</f>
        <v>14.083374501434299</v>
      </c>
      <c r="BK69" s="52">
        <f>$F69*'[1]INTERNAL PARAMETERS-2'!V69*(1-VLOOKUP(W$4,'[1]INTERNAL PARAMETERS-1'!$B$5:$J$44,4, FALSE))</f>
        <v>19.330135510850997</v>
      </c>
      <c r="BL69" s="52">
        <f>$F69*'[1]INTERNAL PARAMETERS-2'!W69*(1-VLOOKUP(X$4,'[1]INTERNAL PARAMETERS-1'!$B$5:$J$44,4, FALSE))</f>
        <v>39.350574520787021</v>
      </c>
      <c r="BM69" s="52">
        <f>$F69*'[1]INTERNAL PARAMETERS-2'!X69*(1-VLOOKUP(Y$4,'[1]INTERNAL PARAMETERS-1'!$B$5:$J$44,4, FALSE))</f>
        <v>27.154202889461562</v>
      </c>
      <c r="BN69" s="52">
        <f>$F69*'[1]INTERNAL PARAMETERS-2'!Y69*(1-VLOOKUP(Z$4,'[1]INTERNAL PARAMETERS-1'!$B$5:$J$44,4, FALSE))</f>
        <v>41.881878396686979</v>
      </c>
      <c r="BO69" s="52">
        <f>$F69*'[1]INTERNAL PARAMETERS-2'!Z69*(1-VLOOKUP(AA$4,'[1]INTERNAL PARAMETERS-1'!$B$5:$J$44,4, FALSE))</f>
        <v>48.555412651214667</v>
      </c>
      <c r="BP69" s="52">
        <f>$F69*'[1]INTERNAL PARAMETERS-2'!AA69*(1-VLOOKUP(AB$4,'[1]INTERNAL PARAMETERS-1'!$B$5:$J$44,4, FALSE))</f>
        <v>17.028905509038207</v>
      </c>
      <c r="BQ69" s="52">
        <f>$F69*'[1]INTERNAL PARAMETERS-2'!AB69*(1-VLOOKUP(AC$4,'[1]INTERNAL PARAMETERS-1'!$B$5:$J$44,4, FALSE))</f>
        <v>149.11800107953965</v>
      </c>
      <c r="BR69" s="52">
        <f>$F69*'[1]INTERNAL PARAMETERS-2'!AC69*(1-VLOOKUP(AD$4,'[1]INTERNAL PARAMETERS-1'!$B$5:$J$44,4, FALSE))</f>
        <v>9.8951416295126666</v>
      </c>
      <c r="BS69" s="52">
        <f>$F69*'[1]INTERNAL PARAMETERS-2'!AD69*(1-VLOOKUP(AE$4,'[1]INTERNAL PARAMETERS-1'!$B$5:$J$44,4, FALSE))</f>
        <v>2.0710742509021043</v>
      </c>
      <c r="BT69" s="52">
        <f>$F69*'[1]INTERNAL PARAMETERS-2'!AE69*(1-VLOOKUP(AF$4,'[1]INTERNAL PARAMETERS-1'!$B$5:$J$44,4, FALSE))</f>
        <v>0</v>
      </c>
      <c r="BU69" s="52">
        <f>$F69*'[1]INTERNAL PARAMETERS-2'!AF69*(1-VLOOKUP(AG$4,'[1]INTERNAL PARAMETERS-1'!$B$5:$J$44,4, FALSE))</f>
        <v>0</v>
      </c>
      <c r="BV69" s="52">
        <f>$F69*'[1]INTERNAL PARAMETERS-2'!AG69*(1-VLOOKUP(AH$4,'[1]INTERNAL PARAMETERS-1'!$B$5:$J$44,4, FALSE))</f>
        <v>0</v>
      </c>
      <c r="BW69" s="52">
        <f>$F69*'[1]INTERNAL PARAMETERS-2'!AH69*(1-VLOOKUP(AI$4,'[1]INTERNAL PARAMETERS-1'!$B$5:$J$44,4, FALSE))</f>
        <v>0</v>
      </c>
      <c r="BX69" s="52">
        <f>$F69*'[1]INTERNAL PARAMETERS-2'!AI69*(1-VLOOKUP(AJ$4,'[1]INTERNAL PARAMETERS-1'!$B$5:$J$44,4, FALSE))</f>
        <v>0</v>
      </c>
      <c r="BY69" s="52">
        <f>$F69*'[1]INTERNAL PARAMETERS-2'!AJ69*(1-VLOOKUP(AK$4,'[1]INTERNAL PARAMETERS-1'!$B$5:$J$44,4, FALSE))</f>
        <v>0</v>
      </c>
      <c r="BZ69" s="52">
        <f>$F69*'[1]INTERNAL PARAMETERS-2'!AK69*(1-VLOOKUP(AL$4,'[1]INTERNAL PARAMETERS-1'!$B$5:$J$44,4, FALSE))</f>
        <v>1.6108446259042497</v>
      </c>
      <c r="CA69" s="52">
        <f>$F69*'[1]INTERNAL PARAMETERS-2'!AL69*(1-VLOOKUP(AM$4,'[1]INTERNAL PARAMETERS-1'!$B$5:$J$44,4, FALSE))</f>
        <v>5.522919253621291</v>
      </c>
      <c r="CB69" s="52">
        <f>$F69*'[1]INTERNAL PARAMETERS-2'!AM69*(1-VLOOKUP(AN$4,'[1]INTERNAL PARAMETERS-1'!$B$5:$J$44,4, FALSE))</f>
        <v>4.3723042527148959</v>
      </c>
      <c r="CC69" s="52">
        <f>$F69*'[1]INTERNAL PARAMETERS-2'!AN69*(1-VLOOKUP(AO$4,'[1]INTERNAL PARAMETERS-1'!$B$5:$J$44,4, FALSE))</f>
        <v>13.346986632231856</v>
      </c>
      <c r="CD69" s="52">
        <f>$F69*'[1]INTERNAL PARAMETERS-2'!AO69*(1-VLOOKUP(AP$4,'[1]INTERNAL PARAMETERS-1'!$B$5:$J$44,4, FALSE))</f>
        <v>31.29635139126577</v>
      </c>
      <c r="CE69" s="52">
        <f>$F69*'[1]INTERNAL PARAMETERS-2'!AP69*(1-VLOOKUP(AQ$4,'[1]INTERNAL PARAMETERS-1'!$B$5:$J$44,4, FALSE))</f>
        <v>5.522919253621291</v>
      </c>
      <c r="CF69" s="52">
        <f>$F69*'[1]INTERNAL PARAMETERS-2'!AQ69*(1-VLOOKUP(AR$4,'[1]INTERNAL PARAMETERS-1'!$B$5:$J$44,4, FALSE))</f>
        <v>0.92045924999570883</v>
      </c>
      <c r="CG69" s="52">
        <f>$F69*'[1]INTERNAL PARAMETERS-2'!AR69*(1-VLOOKUP(AS$4,'[1]INTERNAL PARAMETERS-1'!$B$5:$J$44,4, FALSE))</f>
        <v>0</v>
      </c>
      <c r="CH69" s="51">
        <f>$F69*'[1]INTERNAL PARAMETERS-2'!AS69*(1-VLOOKUP(AT$4,'[1]INTERNAL PARAMETERS-1'!$B$5:$J$44,4, FALSE))</f>
        <v>0</v>
      </c>
      <c r="CI69" s="50">
        <f t="shared" ref="CI69:CI132" si="1">SUM(G69:CH69)</f>
        <v>818.76839893929787</v>
      </c>
    </row>
    <row r="70" spans="3:87" x14ac:dyDescent="0.5">
      <c r="C70" s="35" t="s">
        <v>4</v>
      </c>
      <c r="D70" s="34" t="s">
        <v>72</v>
      </c>
      <c r="E70" s="34" t="s">
        <v>78</v>
      </c>
      <c r="F70" s="147">
        <f>ESC!AF70</f>
        <v>700.85290852485832</v>
      </c>
      <c r="G70" s="53">
        <f>$F70*'[1]INTERNAL PARAMETERS-2'!F70*VLOOKUP(G$4,'[1]INTERNAL PARAMETERS-1'!$B$5:$J$44,4, FALSE)</f>
        <v>2.2714642765290658</v>
      </c>
      <c r="H70" s="52">
        <f>$F70*'[1]INTERNAL PARAMETERS-2'!G70*VLOOKUP(H$4,'[1]INTERNAL PARAMETERS-1'!$B$5:$J$44,4, FALSE)</f>
        <v>4.1299860193552851</v>
      </c>
      <c r="I70" s="52">
        <f>$F70*'[1]INTERNAL PARAMETERS-2'!H70*VLOOKUP(I$4,'[1]INTERNAL PARAMETERS-1'!$B$5:$J$44,4, FALSE)</f>
        <v>5.8093136905298692</v>
      </c>
      <c r="J70" s="52">
        <f>$F70*'[1]INTERNAL PARAMETERS-2'!I70*VLOOKUP(J$4,'[1]INTERNAL PARAMETERS-1'!$B$5:$J$44,4, FALSE)</f>
        <v>0</v>
      </c>
      <c r="K70" s="52">
        <f>$F70*'[1]INTERNAL PARAMETERS-2'!J70*VLOOKUP(K$4,'[1]INTERNAL PARAMETERS-1'!$B$5:$J$44,4, FALSE)</f>
        <v>0</v>
      </c>
      <c r="L70" s="52">
        <f>$F70*'[1]INTERNAL PARAMETERS-2'!K70*VLOOKUP(L$4,'[1]INTERNAL PARAMETERS-1'!$B$5:$J$44,4, FALSE)</f>
        <v>0</v>
      </c>
      <c r="M70" s="52">
        <f>$F70*'[1]INTERNAL PARAMETERS-2'!L70*VLOOKUP(M$4,'[1]INTERNAL PARAMETERS-1'!$B$5:$J$44,4, FALSE)</f>
        <v>1.7139287792684561</v>
      </c>
      <c r="N70" s="52">
        <f>$F70*'[1]INTERNAL PARAMETERS-2'!M70*VLOOKUP(N$4,'[1]INTERNAL PARAMETERS-1'!$B$5:$J$44,4, FALSE)</f>
        <v>0.90858921487616895</v>
      </c>
      <c r="O70" s="52">
        <f>$F70*'[1]INTERNAL PARAMETERS-2'!N70*VLOOKUP(O$4,'[1]INTERNAL PARAMETERS-1'!$B$5:$J$44,4, FALSE)</f>
        <v>0</v>
      </c>
      <c r="P70" s="52">
        <f>$F70*'[1]INTERNAL PARAMETERS-2'!O70*VLOOKUP(P$4,'[1]INTERNAL PARAMETERS-1'!$B$5:$J$44,4, FALSE)</f>
        <v>0</v>
      </c>
      <c r="Q70" s="52">
        <f>$F70*'[1]INTERNAL PARAMETERS-2'!P70*VLOOKUP(Q$4,'[1]INTERNAL PARAMETERS-1'!$B$5:$J$44,4, FALSE)</f>
        <v>0</v>
      </c>
      <c r="R70" s="52">
        <f>$F70*'[1]INTERNAL PARAMETERS-2'!Q70*VLOOKUP(R$4,'[1]INTERNAL PARAMETERS-1'!$B$5:$J$44,4, FALSE)</f>
        <v>0.82602523798739791</v>
      </c>
      <c r="S70" s="52">
        <f>$F70*'[1]INTERNAL PARAMETERS-2'!R70*VLOOKUP(S$4,'[1]INTERNAL PARAMETERS-1'!$B$5:$J$44,4, FALSE)</f>
        <v>2.0375966694834058</v>
      </c>
      <c r="T70" s="52">
        <f>$F70*'[1]INTERNAL PARAMETERS-2'!S70*VLOOKUP(T$4,'[1]INTERNAL PARAMETERS-1'!$B$5:$J$44,4, FALSE)</f>
        <v>0.16519803906839436</v>
      </c>
      <c r="U70" s="52">
        <f>$F70*'[1]INTERNAL PARAMETERS-2'!T70*VLOOKUP(U$4,'[1]INTERNAL PARAMETERS-1'!$B$5:$J$44,4, FALSE)</f>
        <v>0.20649930096776425</v>
      </c>
      <c r="V70" s="52">
        <f>$F70*'[1]INTERNAL PARAMETERS-2'!U70*VLOOKUP(V$4,'[1]INTERNAL PARAMETERS-1'!$B$5:$J$44,4, FALSE)</f>
        <v>2.5708931689026837</v>
      </c>
      <c r="W70" s="52">
        <f>$F70*'[1]INTERNAL PARAMETERS-2'!V70*VLOOKUP(W$4,'[1]INTERNAL PARAMETERS-1'!$B$5:$J$44,4, FALSE)</f>
        <v>0</v>
      </c>
      <c r="X70" s="52">
        <f>$F70*'[1]INTERNAL PARAMETERS-2'!W70*VLOOKUP(X$4,'[1]INTERNAL PARAMETERS-1'!$B$5:$J$44,4, FALSE)</f>
        <v>0</v>
      </c>
      <c r="Y70" s="52">
        <f>$F70*'[1]INTERNAL PARAMETERS-2'!X70*VLOOKUP(Y$4,'[1]INTERNAL PARAMETERS-1'!$B$5:$J$44,4, FALSE)</f>
        <v>0</v>
      </c>
      <c r="Z70" s="52">
        <f>$F70*'[1]INTERNAL PARAMETERS-2'!Y70*VLOOKUP(Z$4,'[1]INTERNAL PARAMETERS-1'!$B$5:$J$44,4, FALSE)</f>
        <v>0</v>
      </c>
      <c r="AA70" s="52">
        <f>$F70*'[1]INTERNAL PARAMETERS-2'!Z70*VLOOKUP(AA$4,'[1]INTERNAL PARAMETERS-1'!$B$5:$J$44,4, FALSE)</f>
        <v>0</v>
      </c>
      <c r="AB70" s="52">
        <f>$F70*'[1]INTERNAL PARAMETERS-2'!AA70*VLOOKUP(AB$4,'[1]INTERNAL PARAMETERS-1'!$B$5:$J$44,4, FALSE)</f>
        <v>0</v>
      </c>
      <c r="AC70" s="52">
        <f>$F70*'[1]INTERNAL PARAMETERS-2'!AB70*VLOOKUP(AC$4,'[1]INTERNAL PARAMETERS-1'!$B$5:$J$44,4, FALSE)</f>
        <v>0</v>
      </c>
      <c r="AD70" s="52">
        <f>$F70*'[1]INTERNAL PARAMETERS-2'!AC70*VLOOKUP(AD$4,'[1]INTERNAL PARAMETERS-1'!$B$5:$J$44,4, FALSE)</f>
        <v>0</v>
      </c>
      <c r="AE70" s="52">
        <f>$F70*'[1]INTERNAL PARAMETERS-2'!AD70*VLOOKUP(AE$4,'[1]INTERNAL PARAMETERS-1'!$B$5:$J$44,4, FALSE)</f>
        <v>0</v>
      </c>
      <c r="AF70" s="52">
        <f>$F70*'[1]INTERNAL PARAMETERS-2'!AE70*VLOOKUP(AF$4,'[1]INTERNAL PARAMETERS-1'!$B$5:$J$44,4, FALSE)</f>
        <v>0.20647126685142325</v>
      </c>
      <c r="AG70" s="52">
        <f>$F70*'[1]INTERNAL PARAMETERS-2'!AF70*VLOOKUP(AG$4,'[1]INTERNAL PARAMETERS-1'!$B$5:$J$44,4, FALSE)</f>
        <v>0</v>
      </c>
      <c r="AH70" s="52">
        <f>$F70*'[1]INTERNAL PARAMETERS-2'!AG70*VLOOKUP(AH$4,'[1]INTERNAL PARAMETERS-1'!$B$5:$J$44,4, FALSE)</f>
        <v>0.20647126685142325</v>
      </c>
      <c r="AI70" s="52">
        <f>$F70*'[1]INTERNAL PARAMETERS-2'!AH70*VLOOKUP(AI$4,'[1]INTERNAL PARAMETERS-1'!$B$5:$J$44,4, FALSE)</f>
        <v>0.41301261899369895</v>
      </c>
      <c r="AJ70" s="52">
        <f>$F70*'[1]INTERNAL PARAMETERS-2'!AI70*VLOOKUP(AJ$4,'[1]INTERNAL PARAMETERS-1'!$B$5:$J$44,4, FALSE)</f>
        <v>0.41301261899369895</v>
      </c>
      <c r="AK70" s="52">
        <f>$F70*'[1]INTERNAL PARAMETERS-2'!AJ70*VLOOKUP(AK$4,'[1]INTERNAL PARAMETERS-1'!$B$5:$J$44,4, FALSE)</f>
        <v>0</v>
      </c>
      <c r="AL70" s="52">
        <f>$F70*'[1]INTERNAL PARAMETERS-2'!AK70*VLOOKUP(AL$4,'[1]INTERNAL PARAMETERS-1'!$B$5:$J$44,4, FALSE)</f>
        <v>0</v>
      </c>
      <c r="AM70" s="52">
        <f>$F70*'[1]INTERNAL PARAMETERS-2'!AL70*VLOOKUP(AM$4,'[1]INTERNAL PARAMETERS-1'!$B$5:$J$44,4, FALSE)</f>
        <v>0</v>
      </c>
      <c r="AN70" s="52">
        <f>$F70*'[1]INTERNAL PARAMETERS-2'!AM70*VLOOKUP(AN$4,'[1]INTERNAL PARAMETERS-1'!$B$5:$J$44,4, FALSE)</f>
        <v>0</v>
      </c>
      <c r="AO70" s="52">
        <f>$F70*'[1]INTERNAL PARAMETERS-2'!AN70*VLOOKUP(AO$4,'[1]INTERNAL PARAMETERS-1'!$B$5:$J$44,4, FALSE)</f>
        <v>0</v>
      </c>
      <c r="AP70" s="52">
        <f>$F70*'[1]INTERNAL PARAMETERS-2'!AO70*VLOOKUP(AP$4,'[1]INTERNAL PARAMETERS-1'!$B$5:$J$44,4, FALSE)</f>
        <v>0</v>
      </c>
      <c r="AQ70" s="52">
        <f>$F70*'[1]INTERNAL PARAMETERS-2'!AP70*VLOOKUP(AQ$4,'[1]INTERNAL PARAMETERS-1'!$B$5:$J$44,4, FALSE)</f>
        <v>0</v>
      </c>
      <c r="AR70" s="52">
        <f>$F70*'[1]INTERNAL PARAMETERS-2'!AQ70*VLOOKUP(AR$4,'[1]INTERNAL PARAMETERS-1'!$B$5:$J$44,4, FALSE)</f>
        <v>0</v>
      </c>
      <c r="AS70" s="52">
        <f>$F70*'[1]INTERNAL PARAMETERS-2'!AR70*VLOOKUP(AS$4,'[1]INTERNAL PARAMETERS-1'!$B$5:$J$44,4, FALSE)</f>
        <v>0</v>
      </c>
      <c r="AT70" s="51">
        <f>$F70*'[1]INTERNAL PARAMETERS-2'!AS70*VLOOKUP(AT$4,'[1]INTERNAL PARAMETERS-1'!$B$5:$J$44,4, FALSE)</f>
        <v>0</v>
      </c>
      <c r="AU70" s="53">
        <f>$F70*'[1]INTERNAL PARAMETERS-2'!F70*(1-VLOOKUP(G$4,'[1]INTERNAL PARAMETERS-1'!$B$5:$J$44,4, FALSE))</f>
        <v>0</v>
      </c>
      <c r="AV70" s="52">
        <f>$F70*'[1]INTERNAL PARAMETERS-2'!G70*(1-VLOOKUP(H$4,'[1]INTERNAL PARAMETERS-1'!$B$5:$J$44,4, FALSE))</f>
        <v>0</v>
      </c>
      <c r="AW70" s="52">
        <f>$F70*'[1]INTERNAL PARAMETERS-2'!H70*(1-VLOOKUP(I$4,'[1]INTERNAL PARAMETERS-1'!$B$5:$J$44,4, FALSE))</f>
        <v>110.37696012006749</v>
      </c>
      <c r="AX70" s="52">
        <f>$F70*'[1]INTERNAL PARAMETERS-2'!I70*(1-VLOOKUP(J$4,'[1]INTERNAL PARAMETERS-1'!$B$5:$J$44,4, FALSE))</f>
        <v>0</v>
      </c>
      <c r="AY70" s="52">
        <f>$F70*'[1]INTERNAL PARAMETERS-2'!J70*(1-VLOOKUP(K$4,'[1]INTERNAL PARAMETERS-1'!$B$5:$J$44,4, FALSE))</f>
        <v>0</v>
      </c>
      <c r="AZ70" s="52">
        <f>$F70*'[1]INTERNAL PARAMETERS-2'!K70*(1-VLOOKUP(L$4,'[1]INTERNAL PARAMETERS-1'!$B$5:$J$44,4, FALSE))</f>
        <v>0</v>
      </c>
      <c r="BA70" s="52">
        <f>$F70*'[1]INTERNAL PARAMETERS-2'!L70*(1-VLOOKUP(M$4,'[1]INTERNAL PARAMETERS-1'!$B$5:$J$44,4, FALSE))</f>
        <v>32.564646806100662</v>
      </c>
      <c r="BB70" s="52">
        <f>$F70*'[1]INTERNAL PARAMETERS-2'!M70*(1-VLOOKUP(N$4,'[1]INTERNAL PARAMETERS-1'!$B$5:$J$44,4, FALSE))</f>
        <v>17.263195082647208</v>
      </c>
      <c r="BC70" s="52">
        <f>$F70*'[1]INTERNAL PARAMETERS-2'!N70*(1-VLOOKUP(O$4,'[1]INTERNAL PARAMETERS-1'!$B$5:$J$44,4, FALSE))</f>
        <v>45.42949578645387</v>
      </c>
      <c r="BD70" s="52">
        <f>$F70*'[1]INTERNAL PARAMETERS-2'!O70*(1-VLOOKUP(P$4,'[1]INTERNAL PARAMETERS-1'!$B$5:$J$44,4, FALSE))</f>
        <v>16.313332639988012</v>
      </c>
      <c r="BE70" s="52">
        <f>$F70*'[1]INTERNAL PARAMETERS-2'!P70*(1-VLOOKUP(Q$4,'[1]INTERNAL PARAMETERS-1'!$B$5:$J$44,4, FALSE))</f>
        <v>28.496679260620741</v>
      </c>
      <c r="BF70" s="52">
        <f>$F70*'[1]INTERNAL PARAMETERS-2'!Q70*(1-VLOOKUP(R$4,'[1]INTERNAL PARAMETERS-1'!$B$5:$J$44,4, FALSE))</f>
        <v>0</v>
      </c>
      <c r="BG70" s="52">
        <f>$F70*'[1]INTERNAL PARAMETERS-2'!R70*(1-VLOOKUP(S$4,'[1]INTERNAL PARAMETERS-1'!$B$5:$J$44,4, FALSE))</f>
        <v>38.714336720184711</v>
      </c>
      <c r="BH70" s="52">
        <f>$F70*'[1]INTERNAL PARAMETERS-2'!S70*(1-VLOOKUP(T$4,'[1]INTERNAL PARAMETERS-1'!$B$5:$J$44,4, FALSE))</f>
        <v>1.4867823516155494</v>
      </c>
      <c r="BI70" s="52">
        <f>$F70*'[1]INTERNAL PARAMETERS-2'!T70*(1-VLOOKUP(U$4,'[1]INTERNAL PARAMETERS-1'!$B$5:$J$44,4, FALSE))</f>
        <v>0.82599720387105702</v>
      </c>
      <c r="BJ70" s="52">
        <f>$F70*'[1]INTERNAL PARAMETERS-2'!U70*(1-VLOOKUP(V$4,'[1]INTERNAL PARAMETERS-1'!$B$5:$J$44,4, FALSE))</f>
        <v>14.568394623781876</v>
      </c>
      <c r="BK70" s="52">
        <f>$F70*'[1]INTERNAL PARAMETERS-2'!V70*(1-VLOOKUP(W$4,'[1]INTERNAL PARAMETERS-1'!$B$5:$J$44,4, FALSE))</f>
        <v>13.215843125471549</v>
      </c>
      <c r="BL70" s="52">
        <f>$F70*'[1]INTERNAL PARAMETERS-2'!W70*(1-VLOOKUP(X$4,'[1]INTERNAL PARAMETERS-1'!$B$5:$J$44,4, FALSE))</f>
        <v>35.930555976053057</v>
      </c>
      <c r="BM70" s="52">
        <f>$F70*'[1]INTERNAL PARAMETERS-2'!X70*(1-VLOOKUP(Y$4,'[1]INTERNAL PARAMETERS-1'!$B$5:$J$44,4, FALSE))</f>
        <v>28.290137908478464</v>
      </c>
      <c r="BN70" s="52">
        <f>$F70*'[1]INTERNAL PARAMETERS-2'!Y70*(1-VLOOKUP(Z$4,'[1]INTERNAL PARAMETERS-1'!$B$5:$J$44,4, FALSE))</f>
        <v>43.158031509924804</v>
      </c>
      <c r="BO70" s="52">
        <f>$F70*'[1]INTERNAL PARAMETERS-2'!Z70*(1-VLOOKUP(AA$4,'[1]INTERNAL PARAMETERS-1'!$B$5:$J$44,4, FALSE))</f>
        <v>57.612842407086596</v>
      </c>
      <c r="BP70" s="52">
        <f>$F70*'[1]INTERNAL PARAMETERS-2'!AA70*(1-VLOOKUP(AB$4,'[1]INTERNAL PARAMETERS-1'!$B$5:$J$44,4, FALSE))</f>
        <v>15.487307402000615</v>
      </c>
      <c r="BQ70" s="52">
        <f>$F70*'[1]INTERNAL PARAMETERS-2'!AB70*(1-VLOOKUP(AC$4,'[1]INTERNAL PARAMETERS-1'!$B$5:$J$44,4, FALSE))</f>
        <v>128.64799920649617</v>
      </c>
      <c r="BR70" s="52">
        <f>$F70*'[1]INTERNAL PARAMETERS-2'!AC70*(1-VLOOKUP(AD$4,'[1]INTERNAL PARAMETERS-1'!$B$5:$J$44,4, FALSE))</f>
        <v>4.7494699052004075</v>
      </c>
      <c r="BS70" s="52">
        <f>$F70*'[1]INTERNAL PARAMETERS-2'!AD70*(1-VLOOKUP(AE$4,'[1]INTERNAL PARAMETERS-1'!$B$5:$J$44,4, FALSE))</f>
        <v>3.716973400361586</v>
      </c>
      <c r="BT70" s="52">
        <f>$F70*'[1]INTERNAL PARAMETERS-2'!AE70*(1-VLOOKUP(AF$4,'[1]INTERNAL PARAMETERS-1'!$B$5:$J$44,4, FALSE))</f>
        <v>0</v>
      </c>
      <c r="BU70" s="52">
        <f>$F70*'[1]INTERNAL PARAMETERS-2'!AF70*(1-VLOOKUP(AG$4,'[1]INTERNAL PARAMETERS-1'!$B$5:$J$44,4, FALSE))</f>
        <v>0</v>
      </c>
      <c r="BV70" s="52">
        <f>$F70*'[1]INTERNAL PARAMETERS-2'!AG70*(1-VLOOKUP(AH$4,'[1]INTERNAL PARAMETERS-1'!$B$5:$J$44,4, FALSE))</f>
        <v>0</v>
      </c>
      <c r="BW70" s="52">
        <f>$F70*'[1]INTERNAL PARAMETERS-2'!AH70*(1-VLOOKUP(AI$4,'[1]INTERNAL PARAMETERS-1'!$B$5:$J$44,4, FALSE))</f>
        <v>0</v>
      </c>
      <c r="BX70" s="52">
        <f>$F70*'[1]INTERNAL PARAMETERS-2'!AI70*(1-VLOOKUP(AJ$4,'[1]INTERNAL PARAMETERS-1'!$B$5:$J$44,4, FALSE))</f>
        <v>0</v>
      </c>
      <c r="BY70" s="52">
        <f>$F70*'[1]INTERNAL PARAMETERS-2'!AJ70*(1-VLOOKUP(AK$4,'[1]INTERNAL PARAMETERS-1'!$B$5:$J$44,4, FALSE))</f>
        <v>0</v>
      </c>
      <c r="BZ70" s="52">
        <f>$F70*'[1]INTERNAL PARAMETERS-2'!AK70*(1-VLOOKUP(AL$4,'[1]INTERNAL PARAMETERS-1'!$B$5:$J$44,4, FALSE))</f>
        <v>1.6519803906839436</v>
      </c>
      <c r="CA70" s="52">
        <f>$F70*'[1]INTERNAL PARAMETERS-2'!AL70*(1-VLOOKUP(AM$4,'[1]INTERNAL PARAMETERS-1'!$B$5:$J$44,4, FALSE))</f>
        <v>4.5429285530581316</v>
      </c>
      <c r="CB70" s="52">
        <f>$F70*'[1]INTERNAL PARAMETERS-2'!AM70*(1-VLOOKUP(AN$4,'[1]INTERNAL PARAMETERS-1'!$B$5:$J$44,4, FALSE))</f>
        <v>2.8909481623741882</v>
      </c>
      <c r="CC70" s="52">
        <f>$F70*'[1]INTERNAL PARAMETERS-2'!AN70*(1-VLOOKUP(AO$4,'[1]INTERNAL PARAMETERS-1'!$B$5:$J$44,4, FALSE))</f>
        <v>12.596359239626427</v>
      </c>
      <c r="CD70" s="52">
        <f>$F70*'[1]INTERNAL PARAMETERS-2'!AO70*(1-VLOOKUP(AP$4,'[1]INTERNAL PARAMETERS-1'!$B$5:$J$44,4, FALSE))</f>
        <v>16.726275173690858</v>
      </c>
      <c r="CE70" s="52">
        <f>$F70*'[1]INTERNAL PARAMETERS-2'!AP70*(1-VLOOKUP(AQ$4,'[1]INTERNAL PARAMETERS-1'!$B$5:$J$44,4, FALSE))</f>
        <v>3.097489514516464</v>
      </c>
      <c r="CF70" s="52">
        <f>$F70*'[1]INTERNAL PARAMETERS-2'!AQ70*(1-VLOOKUP(AR$4,'[1]INTERNAL PARAMETERS-1'!$B$5:$J$44,4, FALSE))</f>
        <v>0.41301261899369895</v>
      </c>
      <c r="CG70" s="52">
        <f>$F70*'[1]INTERNAL PARAMETERS-2'!AR70*(1-VLOOKUP(AS$4,'[1]INTERNAL PARAMETERS-1'!$B$5:$J$44,4, FALSE))</f>
        <v>0.20647126685142325</v>
      </c>
      <c r="CH70" s="51">
        <f>$F70*'[1]INTERNAL PARAMETERS-2'!AS70*(1-VLOOKUP(AT$4,'[1]INTERNAL PARAMETERS-1'!$B$5:$J$44,4, FALSE))</f>
        <v>0</v>
      </c>
      <c r="CI70" s="50">
        <f t="shared" si="1"/>
        <v>700.85290852485798</v>
      </c>
    </row>
    <row r="71" spans="3:87" x14ac:dyDescent="0.5">
      <c r="C71" s="35" t="s">
        <v>4</v>
      </c>
      <c r="D71" s="34" t="s">
        <v>72</v>
      </c>
      <c r="E71" s="34" t="s">
        <v>77</v>
      </c>
      <c r="F71" s="147">
        <f>ESC!AF71</f>
        <v>563.74206357044818</v>
      </c>
      <c r="G71" s="53">
        <f>$F71*'[1]INTERNAL PARAMETERS-2'!F71*VLOOKUP(G$4,'[1]INTERNAL PARAMETERS-1'!$B$5:$J$44,4, FALSE)</f>
        <v>2.2708657804744794</v>
      </c>
      <c r="H71" s="52">
        <f>$F71*'[1]INTERNAL PARAMETERS-2'!G71*VLOOKUP(H$4,'[1]INTERNAL PARAMETERS-1'!$B$5:$J$44,4, FALSE)</f>
        <v>0.75693646875604081</v>
      </c>
      <c r="I71" s="52">
        <f>$F71*'[1]INTERNAL PARAMETERS-2'!H71*VLOOKUP(I$4,'[1]INTERNAL PARAMETERS-1'!$B$5:$J$44,4, FALSE)</f>
        <v>5.2398387266611053</v>
      </c>
      <c r="J71" s="52">
        <f>$F71*'[1]INTERNAL PARAMETERS-2'!I71*VLOOKUP(J$4,'[1]INTERNAL PARAMETERS-1'!$B$5:$J$44,4, FALSE)</f>
        <v>0</v>
      </c>
      <c r="K71" s="52">
        <f>$F71*'[1]INTERNAL PARAMETERS-2'!J71*VLOOKUP(K$4,'[1]INTERNAL PARAMETERS-1'!$B$5:$J$44,4, FALSE)</f>
        <v>0</v>
      </c>
      <c r="L71" s="52">
        <f>$F71*'[1]INTERNAL PARAMETERS-2'!K71*VLOOKUP(L$4,'[1]INTERNAL PARAMETERS-1'!$B$5:$J$44,4, FALSE)</f>
        <v>0</v>
      </c>
      <c r="M71" s="52">
        <f>$F71*'[1]INTERNAL PARAMETERS-2'!L71*VLOOKUP(M$4,'[1]INTERNAL PARAMETERS-1'!$B$5:$J$44,4, FALSE)</f>
        <v>1.8640018583544156</v>
      </c>
      <c r="N71" s="52">
        <f>$F71*'[1]INTERNAL PARAMETERS-2'!M71*VLOOKUP(N$4,'[1]INTERNAL PARAMETERS-1'!$B$5:$J$44,4, FALSE)</f>
        <v>0.71910655758014597</v>
      </c>
      <c r="O71" s="52">
        <f>$F71*'[1]INTERNAL PARAMETERS-2'!N71*VLOOKUP(O$4,'[1]INTERNAL PARAMETERS-1'!$B$5:$J$44,4, FALSE)</f>
        <v>0</v>
      </c>
      <c r="P71" s="52">
        <f>$F71*'[1]INTERNAL PARAMETERS-2'!O71*VLOOKUP(P$4,'[1]INTERNAL PARAMETERS-1'!$B$5:$J$44,4, FALSE)</f>
        <v>0</v>
      </c>
      <c r="Q71" s="52">
        <f>$F71*'[1]INTERNAL PARAMETERS-2'!P71*VLOOKUP(Q$4,'[1]INTERNAL PARAMETERS-1'!$B$5:$J$44,4, FALSE)</f>
        <v>0</v>
      </c>
      <c r="R71" s="52">
        <f>$F71*'[1]INTERNAL PARAMETERS-2'!Q71*VLOOKUP(R$4,'[1]INTERNAL PARAMETERS-1'!$B$5:$J$44,4, FALSE)</f>
        <v>0.18924821074059944</v>
      </c>
      <c r="S71" s="52">
        <f>$F71*'[1]INTERNAL PARAMETERS-2'!R71*VLOOKUP(S$4,'[1]INTERNAL PARAMETERS-1'!$B$5:$J$44,4, FALSE)</f>
        <v>1.3551316285415971</v>
      </c>
      <c r="T71" s="52">
        <f>$F71*'[1]INTERNAL PARAMETERS-2'!S71*VLOOKUP(T$4,'[1]INTERNAL PARAMETERS-1'!$B$5:$J$44,4, FALSE)</f>
        <v>5.6768825801544132E-2</v>
      </c>
      <c r="U71" s="52">
        <f>$F71*'[1]INTERNAL PARAMETERS-2'!T71*VLOOKUP(U$4,'[1]INTERNAL PARAMETERS-1'!$B$5:$J$44,4, FALSE)</f>
        <v>3.7849642148119894E-2</v>
      </c>
      <c r="V71" s="52">
        <f>$F71*'[1]INTERNAL PARAMETERS-2'!U71*VLOOKUP(V$4,'[1]INTERNAL PARAMETERS-1'!$B$5:$J$44,4, FALSE)</f>
        <v>1.5612216334313633</v>
      </c>
      <c r="W71" s="52">
        <f>$F71*'[1]INTERNAL PARAMETERS-2'!V71*VLOOKUP(W$4,'[1]INTERNAL PARAMETERS-1'!$B$5:$J$44,4, FALSE)</f>
        <v>0</v>
      </c>
      <c r="X71" s="52">
        <f>$F71*'[1]INTERNAL PARAMETERS-2'!W71*VLOOKUP(X$4,'[1]INTERNAL PARAMETERS-1'!$B$5:$J$44,4, FALSE)</f>
        <v>0</v>
      </c>
      <c r="Y71" s="52">
        <f>$F71*'[1]INTERNAL PARAMETERS-2'!X71*VLOOKUP(Y$4,'[1]INTERNAL PARAMETERS-1'!$B$5:$J$44,4, FALSE)</f>
        <v>0</v>
      </c>
      <c r="Z71" s="52">
        <f>$F71*'[1]INTERNAL PARAMETERS-2'!Y71*VLOOKUP(Z$4,'[1]INTERNAL PARAMETERS-1'!$B$5:$J$44,4, FALSE)</f>
        <v>0</v>
      </c>
      <c r="AA71" s="52">
        <f>$F71*'[1]INTERNAL PARAMETERS-2'!Z71*VLOOKUP(AA$4,'[1]INTERNAL PARAMETERS-1'!$B$5:$J$44,4, FALSE)</f>
        <v>0</v>
      </c>
      <c r="AB71" s="52">
        <f>$F71*'[1]INTERNAL PARAMETERS-2'!AA71*VLOOKUP(AB$4,'[1]INTERNAL PARAMETERS-1'!$B$5:$J$44,4, FALSE)</f>
        <v>0</v>
      </c>
      <c r="AC71" s="52">
        <f>$F71*'[1]INTERNAL PARAMETERS-2'!AB71*VLOOKUP(AC$4,'[1]INTERNAL PARAMETERS-1'!$B$5:$J$44,4, FALSE)</f>
        <v>0</v>
      </c>
      <c r="AD71" s="52">
        <f>$F71*'[1]INTERNAL PARAMETERS-2'!AC71*VLOOKUP(AD$4,'[1]INTERNAL PARAMETERS-1'!$B$5:$J$44,4, FALSE)</f>
        <v>0</v>
      </c>
      <c r="AE71" s="52">
        <f>$F71*'[1]INTERNAL PARAMETERS-2'!AD71*VLOOKUP(AE$4,'[1]INTERNAL PARAMETERS-1'!$B$5:$J$44,4, FALSE)</f>
        <v>0</v>
      </c>
      <c r="AF71" s="52">
        <f>$F71*'[1]INTERNAL PARAMETERS-2'!AE71*VLOOKUP(AF$4,'[1]INTERNAL PARAMETERS-1'!$B$5:$J$44,4, FALSE)</f>
        <v>0</v>
      </c>
      <c r="AG71" s="52">
        <f>$F71*'[1]INTERNAL PARAMETERS-2'!AF71*VLOOKUP(AG$4,'[1]INTERNAL PARAMETERS-1'!$B$5:$J$44,4, FALSE)</f>
        <v>0</v>
      </c>
      <c r="AH71" s="52">
        <f>$F71*'[1]INTERNAL PARAMETERS-2'!AG71*VLOOKUP(AH$4,'[1]INTERNAL PARAMETERS-1'!$B$5:$J$44,4, FALSE)</f>
        <v>0</v>
      </c>
      <c r="AI71" s="52">
        <f>$F71*'[1]INTERNAL PARAMETERS-2'!AH71*VLOOKUP(AI$4,'[1]INTERNAL PARAMETERS-1'!$B$5:$J$44,4, FALSE)</f>
        <v>0</v>
      </c>
      <c r="AJ71" s="52">
        <f>$F71*'[1]INTERNAL PARAMETERS-2'!AI71*VLOOKUP(AJ$4,'[1]INTERNAL PARAMETERS-1'!$B$5:$J$44,4, FALSE)</f>
        <v>0.18924821074059944</v>
      </c>
      <c r="AK71" s="52">
        <f>$F71*'[1]INTERNAL PARAMETERS-2'!AJ71*VLOOKUP(AK$4,'[1]INTERNAL PARAMETERS-1'!$B$5:$J$44,4, FALSE)</f>
        <v>0.18924821074059944</v>
      </c>
      <c r="AL71" s="52">
        <f>$F71*'[1]INTERNAL PARAMETERS-2'!AK71*VLOOKUP(AL$4,'[1]INTERNAL PARAMETERS-1'!$B$5:$J$44,4, FALSE)</f>
        <v>0</v>
      </c>
      <c r="AM71" s="52">
        <f>$F71*'[1]INTERNAL PARAMETERS-2'!AL71*VLOOKUP(AM$4,'[1]INTERNAL PARAMETERS-1'!$B$5:$J$44,4, FALSE)</f>
        <v>0</v>
      </c>
      <c r="AN71" s="52">
        <f>$F71*'[1]INTERNAL PARAMETERS-2'!AM71*VLOOKUP(AN$4,'[1]INTERNAL PARAMETERS-1'!$B$5:$J$44,4, FALSE)</f>
        <v>0</v>
      </c>
      <c r="AO71" s="52">
        <f>$F71*'[1]INTERNAL PARAMETERS-2'!AN71*VLOOKUP(AO$4,'[1]INTERNAL PARAMETERS-1'!$B$5:$J$44,4, FALSE)</f>
        <v>0</v>
      </c>
      <c r="AP71" s="52">
        <f>$F71*'[1]INTERNAL PARAMETERS-2'!AO71*VLOOKUP(AP$4,'[1]INTERNAL PARAMETERS-1'!$B$5:$J$44,4, FALSE)</f>
        <v>0</v>
      </c>
      <c r="AQ71" s="52">
        <f>$F71*'[1]INTERNAL PARAMETERS-2'!AP71*VLOOKUP(AQ$4,'[1]INTERNAL PARAMETERS-1'!$B$5:$J$44,4, FALSE)</f>
        <v>0</v>
      </c>
      <c r="AR71" s="52">
        <f>$F71*'[1]INTERNAL PARAMETERS-2'!AQ71*VLOOKUP(AR$4,'[1]INTERNAL PARAMETERS-1'!$B$5:$J$44,4, FALSE)</f>
        <v>0</v>
      </c>
      <c r="AS71" s="52">
        <f>$F71*'[1]INTERNAL PARAMETERS-2'!AR71*VLOOKUP(AS$4,'[1]INTERNAL PARAMETERS-1'!$B$5:$J$44,4, FALSE)</f>
        <v>0</v>
      </c>
      <c r="AT71" s="51">
        <f>$F71*'[1]INTERNAL PARAMETERS-2'!AS71*VLOOKUP(AT$4,'[1]INTERNAL PARAMETERS-1'!$B$5:$J$44,4, FALSE)</f>
        <v>0</v>
      </c>
      <c r="AU71" s="53">
        <f>$F71*'[1]INTERNAL PARAMETERS-2'!F71*(1-VLOOKUP(G$4,'[1]INTERNAL PARAMETERS-1'!$B$5:$J$44,4, FALSE))</f>
        <v>0</v>
      </c>
      <c r="AV71" s="52">
        <f>$F71*'[1]INTERNAL PARAMETERS-2'!G71*(1-VLOOKUP(H$4,'[1]INTERNAL PARAMETERS-1'!$B$5:$J$44,4, FALSE))</f>
        <v>0</v>
      </c>
      <c r="AW71" s="52">
        <f>$F71*'[1]INTERNAL PARAMETERS-2'!H71*(1-VLOOKUP(I$4,'[1]INTERNAL PARAMETERS-1'!$B$5:$J$44,4, FALSE))</f>
        <v>99.556935806561</v>
      </c>
      <c r="AX71" s="52">
        <f>$F71*'[1]INTERNAL PARAMETERS-2'!I71*(1-VLOOKUP(J$4,'[1]INTERNAL PARAMETERS-1'!$B$5:$J$44,4, FALSE))</f>
        <v>0</v>
      </c>
      <c r="AY71" s="52">
        <f>$F71*'[1]INTERNAL PARAMETERS-2'!J71*(1-VLOOKUP(K$4,'[1]INTERNAL PARAMETERS-1'!$B$5:$J$44,4, FALSE))</f>
        <v>0</v>
      </c>
      <c r="AZ71" s="52">
        <f>$F71*'[1]INTERNAL PARAMETERS-2'!K71*(1-VLOOKUP(L$4,'[1]INTERNAL PARAMETERS-1'!$B$5:$J$44,4, FALSE))</f>
        <v>0</v>
      </c>
      <c r="BA71" s="52">
        <f>$F71*'[1]INTERNAL PARAMETERS-2'!L71*(1-VLOOKUP(M$4,'[1]INTERNAL PARAMETERS-1'!$B$5:$J$44,4, FALSE))</f>
        <v>35.416035308733889</v>
      </c>
      <c r="BB71" s="52">
        <f>$F71*'[1]INTERNAL PARAMETERS-2'!M71*(1-VLOOKUP(N$4,'[1]INTERNAL PARAMETERS-1'!$B$5:$J$44,4, FALSE))</f>
        <v>13.663024594022771</v>
      </c>
      <c r="BC71" s="52">
        <f>$F71*'[1]INTERNAL PARAMETERS-2'!N71*(1-VLOOKUP(O$4,'[1]INTERNAL PARAMETERS-1'!$B$5:$J$44,4, FALSE))</f>
        <v>42.010960564571505</v>
      </c>
      <c r="BD71" s="52">
        <f>$F71*'[1]INTERNAL PARAMETERS-2'!O71*(1-VLOOKUP(P$4,'[1]INTERNAL PARAMETERS-1'!$B$5:$J$44,4, FALSE))</f>
        <v>9.8403995906539574</v>
      </c>
      <c r="BE71" s="52">
        <f>$F71*'[1]INTERNAL PARAMETERS-2'!P71*(1-VLOOKUP(Q$4,'[1]INTERNAL PARAMETERS-1'!$B$5:$J$44,4, FALSE))</f>
        <v>23.844090694982036</v>
      </c>
      <c r="BF71" s="52">
        <f>$F71*'[1]INTERNAL PARAMETERS-2'!Q71*(1-VLOOKUP(R$4,'[1]INTERNAL PARAMETERS-1'!$B$5:$J$44,4, FALSE))</f>
        <v>0</v>
      </c>
      <c r="BG71" s="52">
        <f>$F71*'[1]INTERNAL PARAMETERS-2'!R71*(1-VLOOKUP(S$4,'[1]INTERNAL PARAMETERS-1'!$B$5:$J$44,4, FALSE))</f>
        <v>25.74750094229034</v>
      </c>
      <c r="BH71" s="52">
        <f>$F71*'[1]INTERNAL PARAMETERS-2'!S71*(1-VLOOKUP(T$4,'[1]INTERNAL PARAMETERS-1'!$B$5:$J$44,4, FALSE))</f>
        <v>0.51091943221389724</v>
      </c>
      <c r="BI71" s="52">
        <f>$F71*'[1]INTERNAL PARAMETERS-2'!T71*(1-VLOOKUP(U$4,'[1]INTERNAL PARAMETERS-1'!$B$5:$J$44,4, FALSE))</f>
        <v>0.15139856859247958</v>
      </c>
      <c r="BJ71" s="52">
        <f>$F71*'[1]INTERNAL PARAMETERS-2'!U71*(1-VLOOKUP(V$4,'[1]INTERNAL PARAMETERS-1'!$B$5:$J$44,4, FALSE))</f>
        <v>8.8469225894443912</v>
      </c>
      <c r="BK71" s="52">
        <f>$F71*'[1]INTERNAL PARAMETERS-2'!V71*(1-VLOOKUP(W$4,'[1]INTERNAL PARAMETERS-1'!$B$5:$J$44,4, FALSE))</f>
        <v>10.786584270150598</v>
      </c>
      <c r="BL71" s="52">
        <f>$F71*'[1]INTERNAL PARAMETERS-2'!W71*(1-VLOOKUP(X$4,'[1]INTERNAL PARAMETERS-1'!$B$5:$J$44,4, FALSE))</f>
        <v>24.411778952997473</v>
      </c>
      <c r="BM71" s="52">
        <f>$F71*'[1]INTERNAL PARAMETERS-2'!X71*(1-VLOOKUP(Y$4,'[1]INTERNAL PARAMETERS-1'!$B$5:$J$44,4, FALSE))</f>
        <v>19.680799181307915</v>
      </c>
      <c r="BN71" s="52">
        <f>$F71*'[1]INTERNAL PARAMETERS-2'!Y71*(1-VLOOKUP(Z$4,'[1]INTERNAL PARAMETERS-1'!$B$5:$J$44,4, FALSE))</f>
        <v>33.684490285635995</v>
      </c>
      <c r="BO71" s="52">
        <f>$F71*'[1]INTERNAL PARAMETERS-2'!Z71*(1-VLOOKUP(AA$4,'[1]INTERNAL PARAMETERS-1'!$B$5:$J$44,4, FALSE))</f>
        <v>42.389456986052707</v>
      </c>
      <c r="BP71" s="52">
        <f>$F71*'[1]INTERNAL PARAMETERS-2'!AA71*(1-VLOOKUP(AB$4,'[1]INTERNAL PARAMETERS-1'!$B$5:$J$44,4, FALSE))</f>
        <v>9.0834631218979176</v>
      </c>
      <c r="BQ71" s="52">
        <f>$F71*'[1]INTERNAL PARAMETERS-2'!AB71*(1-VLOOKUP(AC$4,'[1]INTERNAL PARAMETERS-1'!$B$5:$J$44,4, FALSE))</f>
        <v>110.51537402608072</v>
      </c>
      <c r="BR71" s="52">
        <f>$F71*'[1]INTERNAL PARAMETERS-2'!AC71*(1-VLOOKUP(AD$4,'[1]INTERNAL PARAMETERS-1'!$B$5:$J$44,4, FALSE))</f>
        <v>4.3524833502083586</v>
      </c>
      <c r="BS71" s="52">
        <f>$F71*'[1]INTERNAL PARAMETERS-2'!AD71*(1-VLOOKUP(AE$4,'[1]INTERNAL PARAMETERS-1'!$B$5:$J$44,4, FALSE))</f>
        <v>0.9461846794966402</v>
      </c>
      <c r="BT71" s="52">
        <f>$F71*'[1]INTERNAL PARAMETERS-2'!AE71*(1-VLOOKUP(AF$4,'[1]INTERNAL PARAMETERS-1'!$B$5:$J$44,4, FALSE))</f>
        <v>0</v>
      </c>
      <c r="BU71" s="52">
        <f>$F71*'[1]INTERNAL PARAMETERS-2'!AF71*(1-VLOOKUP(AG$4,'[1]INTERNAL PARAMETERS-1'!$B$5:$J$44,4, FALSE))</f>
        <v>0</v>
      </c>
      <c r="BV71" s="52">
        <f>$F71*'[1]INTERNAL PARAMETERS-2'!AG71*(1-VLOOKUP(AH$4,'[1]INTERNAL PARAMETERS-1'!$B$5:$J$44,4, FALSE))</f>
        <v>0</v>
      </c>
      <c r="BW71" s="52">
        <f>$F71*'[1]INTERNAL PARAMETERS-2'!AH71*(1-VLOOKUP(AI$4,'[1]INTERNAL PARAMETERS-1'!$B$5:$J$44,4, FALSE))</f>
        <v>0</v>
      </c>
      <c r="BX71" s="52">
        <f>$F71*'[1]INTERNAL PARAMETERS-2'!AI71*(1-VLOOKUP(AJ$4,'[1]INTERNAL PARAMETERS-1'!$B$5:$J$44,4, FALSE))</f>
        <v>0</v>
      </c>
      <c r="BY71" s="52">
        <f>$F71*'[1]INTERNAL PARAMETERS-2'!AJ71*(1-VLOOKUP(AK$4,'[1]INTERNAL PARAMETERS-1'!$B$5:$J$44,4, FALSE))</f>
        <v>0</v>
      </c>
      <c r="BZ71" s="52">
        <f>$F71*'[1]INTERNAL PARAMETERS-2'!AK71*(1-VLOOKUP(AL$4,'[1]INTERNAL PARAMETERS-1'!$B$5:$J$44,4, FALSE))</f>
        <v>0.75693646875604081</v>
      </c>
      <c r="CA71" s="52">
        <f>$F71*'[1]INTERNAL PARAMETERS-2'!AL71*(1-VLOOKUP(AM$4,'[1]INTERNAL PARAMETERS-1'!$B$5:$J$44,4, FALSE))</f>
        <v>4.3524833502083586</v>
      </c>
      <c r="CB71" s="52">
        <f>$F71*'[1]INTERNAL PARAMETERS-2'!AM71*(1-VLOOKUP(AN$4,'[1]INTERNAL PARAMETERS-1'!$B$5:$J$44,4, FALSE))</f>
        <v>2.0816175697338801</v>
      </c>
      <c r="CC71" s="52">
        <f>$F71*'[1]INTERNAL PARAMETERS-2'!AN71*(1-VLOOKUP(AO$4,'[1]INTERNAL PARAMETERS-1'!$B$5:$J$44,4, FALSE))</f>
        <v>6.8125973414234373</v>
      </c>
      <c r="CD71" s="52">
        <f>$F71*'[1]INTERNAL PARAMETERS-2'!AO71*(1-VLOOKUP(AP$4,'[1]INTERNAL PARAMETERS-1'!$B$5:$J$44,4, FALSE))</f>
        <v>14.760627573084115</v>
      </c>
      <c r="CE71" s="52">
        <f>$F71*'[1]INTERNAL PARAMETERS-2'!AP71*(1-VLOOKUP(AQ$4,'[1]INTERNAL PARAMETERS-1'!$B$5:$J$44,4, FALSE))</f>
        <v>4.5417315609489588</v>
      </c>
      <c r="CF71" s="52">
        <f>$F71*'[1]INTERNAL PARAMETERS-2'!AQ71*(1-VLOOKUP(AR$4,'[1]INTERNAL PARAMETERS-1'!$B$5:$J$44,4, FALSE))</f>
        <v>0.18924821074059944</v>
      </c>
      <c r="CG71" s="52">
        <f>$F71*'[1]INTERNAL PARAMETERS-2'!AR71*(1-VLOOKUP(AS$4,'[1]INTERNAL PARAMETERS-1'!$B$5:$J$44,4, FALSE))</f>
        <v>0.37849642148119889</v>
      </c>
      <c r="CH71" s="51">
        <f>$F71*'[1]INTERNAL PARAMETERS-2'!AS71*(1-VLOOKUP(AT$4,'[1]INTERNAL PARAMETERS-1'!$B$5:$J$44,4, FALSE))</f>
        <v>0</v>
      </c>
      <c r="CI71" s="50">
        <f t="shared" si="1"/>
        <v>563.74200719624173</v>
      </c>
    </row>
    <row r="72" spans="3:87" x14ac:dyDescent="0.5">
      <c r="C72" s="35" t="s">
        <v>4</v>
      </c>
      <c r="D72" s="34" t="s">
        <v>72</v>
      </c>
      <c r="E72" s="34" t="s">
        <v>76</v>
      </c>
      <c r="F72" s="147">
        <f>ESC!AF72</f>
        <v>410.17791722150895</v>
      </c>
      <c r="G72" s="53">
        <f>$F72*'[1]INTERNAL PARAMETERS-2'!F72*VLOOKUP(G$4,'[1]INTERNAL PARAMETERS-1'!$B$5:$J$44,4, FALSE)</f>
        <v>1.1425505884205132</v>
      </c>
      <c r="H72" s="52">
        <f>$F72*'[1]INTERNAL PARAMETERS-2'!G72*VLOOKUP(H$4,'[1]INTERNAL PARAMETERS-1'!$B$5:$J$44,4, FALSE)</f>
        <v>0.8569026868674543</v>
      </c>
      <c r="I72" s="52">
        <f>$F72*'[1]INTERNAL PARAMETERS-2'!H72*VLOOKUP(I$4,'[1]INTERNAL PARAMETERS-1'!$B$5:$J$44,4, FALSE)</f>
        <v>3.4706302074280098</v>
      </c>
      <c r="J72" s="52">
        <f>$F72*'[1]INTERNAL PARAMETERS-2'!I72*VLOOKUP(J$4,'[1]INTERNAL PARAMETERS-1'!$B$5:$J$44,4, FALSE)</f>
        <v>0</v>
      </c>
      <c r="K72" s="52">
        <f>$F72*'[1]INTERNAL PARAMETERS-2'!J72*VLOOKUP(K$4,'[1]INTERNAL PARAMETERS-1'!$B$5:$J$44,4, FALSE)</f>
        <v>0</v>
      </c>
      <c r="L72" s="52">
        <f>$F72*'[1]INTERNAL PARAMETERS-2'!K72*VLOOKUP(L$4,'[1]INTERNAL PARAMETERS-1'!$B$5:$J$44,4, FALSE)</f>
        <v>0</v>
      </c>
      <c r="M72" s="52">
        <f>$F72*'[1]INTERNAL PARAMETERS-2'!L72*VLOOKUP(M$4,'[1]INTERNAL PARAMETERS-1'!$B$5:$J$44,4, FALSE)</f>
        <v>2.1565760282588391</v>
      </c>
      <c r="N72" s="52">
        <f>$F72*'[1]INTERNAL PARAMETERS-2'!M72*VLOOKUP(N$4,'[1]INTERNAL PARAMETERS-1'!$B$5:$J$44,4, FALSE)</f>
        <v>0.51414981567881701</v>
      </c>
      <c r="O72" s="52">
        <f>$F72*'[1]INTERNAL PARAMETERS-2'!N72*VLOOKUP(O$4,'[1]INTERNAL PARAMETERS-1'!$B$5:$J$44,4, FALSE)</f>
        <v>0</v>
      </c>
      <c r="P72" s="52">
        <f>$F72*'[1]INTERNAL PARAMETERS-2'!O72*VLOOKUP(P$4,'[1]INTERNAL PARAMETERS-1'!$B$5:$J$44,4, FALSE)</f>
        <v>0</v>
      </c>
      <c r="Q72" s="52">
        <f>$F72*'[1]INTERNAL PARAMETERS-2'!P72*VLOOKUP(Q$4,'[1]INTERNAL PARAMETERS-1'!$B$5:$J$44,4, FALSE)</f>
        <v>0</v>
      </c>
      <c r="R72" s="52">
        <f>$F72*'[1]INTERNAL PARAMETERS-2'!Q72*VLOOKUP(R$4,'[1]INTERNAL PARAMETERS-1'!$B$5:$J$44,4, FALSE)</f>
        <v>0.14282395077652943</v>
      </c>
      <c r="S72" s="52">
        <f>$F72*'[1]INTERNAL PARAMETERS-2'!R72*VLOOKUP(S$4,'[1]INTERNAL PARAMETERS-1'!$B$5:$J$44,4, FALSE)</f>
        <v>0.91393177358834687</v>
      </c>
      <c r="T72" s="52">
        <f>$F72*'[1]INTERNAL PARAMETERS-2'!S72*VLOOKUP(T$4,'[1]INTERNAL PARAMETERS-1'!$B$5:$J$44,4, FALSE)</f>
        <v>8.5690268686745438E-2</v>
      </c>
      <c r="U72" s="52">
        <f>$F72*'[1]INTERNAL PARAMETERS-2'!T72*VLOOKUP(U$4,'[1]INTERNAL PARAMETERS-1'!$B$5:$J$44,4, FALSE)</f>
        <v>0.11425916062122354</v>
      </c>
      <c r="V72" s="52">
        <f>$F72*'[1]INTERNAL PARAMETERS-2'!U72*VLOOKUP(V$4,'[1]INTERNAL PARAMETERS-1'!$B$5:$J$44,4, FALSE)</f>
        <v>0.94260731178130253</v>
      </c>
      <c r="W72" s="52">
        <f>$F72*'[1]INTERNAL PARAMETERS-2'!V72*VLOOKUP(W$4,'[1]INTERNAL PARAMETERS-1'!$B$5:$J$44,4, FALSE)</f>
        <v>0</v>
      </c>
      <c r="X72" s="52">
        <f>$F72*'[1]INTERNAL PARAMETERS-2'!W72*VLOOKUP(X$4,'[1]INTERNAL PARAMETERS-1'!$B$5:$J$44,4, FALSE)</f>
        <v>0</v>
      </c>
      <c r="Y72" s="52">
        <f>$F72*'[1]INTERNAL PARAMETERS-2'!X72*VLOOKUP(Y$4,'[1]INTERNAL PARAMETERS-1'!$B$5:$J$44,4, FALSE)</f>
        <v>0</v>
      </c>
      <c r="Z72" s="52">
        <f>$F72*'[1]INTERNAL PARAMETERS-2'!Y72*VLOOKUP(Z$4,'[1]INTERNAL PARAMETERS-1'!$B$5:$J$44,4, FALSE)</f>
        <v>0</v>
      </c>
      <c r="AA72" s="52">
        <f>$F72*'[1]INTERNAL PARAMETERS-2'!Z72*VLOOKUP(AA$4,'[1]INTERNAL PARAMETERS-1'!$B$5:$J$44,4, FALSE)</f>
        <v>0</v>
      </c>
      <c r="AB72" s="52">
        <f>$F72*'[1]INTERNAL PARAMETERS-2'!AA72*VLOOKUP(AB$4,'[1]INTERNAL PARAMETERS-1'!$B$5:$J$44,4, FALSE)</f>
        <v>0</v>
      </c>
      <c r="AC72" s="52">
        <f>$F72*'[1]INTERNAL PARAMETERS-2'!AB72*VLOOKUP(AC$4,'[1]INTERNAL PARAMETERS-1'!$B$5:$J$44,4, FALSE)</f>
        <v>0</v>
      </c>
      <c r="AD72" s="52">
        <f>$F72*'[1]INTERNAL PARAMETERS-2'!AC72*VLOOKUP(AD$4,'[1]INTERNAL PARAMETERS-1'!$B$5:$J$44,4, FALSE)</f>
        <v>0</v>
      </c>
      <c r="AE72" s="52">
        <f>$F72*'[1]INTERNAL PARAMETERS-2'!AD72*VLOOKUP(AE$4,'[1]INTERNAL PARAMETERS-1'!$B$5:$J$44,4, FALSE)</f>
        <v>0</v>
      </c>
      <c r="AF72" s="52">
        <f>$F72*'[1]INTERNAL PARAMETERS-2'!AE72*VLOOKUP(AF$4,'[1]INTERNAL PARAMETERS-1'!$B$5:$J$44,4, FALSE)</f>
        <v>0</v>
      </c>
      <c r="AG72" s="52">
        <f>$F72*'[1]INTERNAL PARAMETERS-2'!AF72*VLOOKUP(AG$4,'[1]INTERNAL PARAMETERS-1'!$B$5:$J$44,4, FALSE)</f>
        <v>0</v>
      </c>
      <c r="AH72" s="52">
        <f>$F72*'[1]INTERNAL PARAMETERS-2'!AG72*VLOOKUP(AH$4,'[1]INTERNAL PARAMETERS-1'!$B$5:$J$44,4, FALSE)</f>
        <v>0</v>
      </c>
      <c r="AI72" s="52">
        <f>$F72*'[1]INTERNAL PARAMETERS-2'!AH72*VLOOKUP(AI$4,'[1]INTERNAL PARAMETERS-1'!$B$5:$J$44,4, FALSE)</f>
        <v>0.14282395077652943</v>
      </c>
      <c r="AJ72" s="52">
        <f>$F72*'[1]INTERNAL PARAMETERS-2'!AI72*VLOOKUP(AJ$4,'[1]INTERNAL PARAMETERS-1'!$B$5:$J$44,4, FALSE)</f>
        <v>0.71407873609092498</v>
      </c>
      <c r="AK72" s="52">
        <f>$F72*'[1]INTERNAL PARAMETERS-2'!AJ72*VLOOKUP(AK$4,'[1]INTERNAL PARAMETERS-1'!$B$5:$J$44,4, FALSE)</f>
        <v>0</v>
      </c>
      <c r="AL72" s="52">
        <f>$F72*'[1]INTERNAL PARAMETERS-2'!AK72*VLOOKUP(AL$4,'[1]INTERNAL PARAMETERS-1'!$B$5:$J$44,4, FALSE)</f>
        <v>0</v>
      </c>
      <c r="AM72" s="52">
        <f>$F72*'[1]INTERNAL PARAMETERS-2'!AL72*VLOOKUP(AM$4,'[1]INTERNAL PARAMETERS-1'!$B$5:$J$44,4, FALSE)</f>
        <v>0</v>
      </c>
      <c r="AN72" s="52">
        <f>$F72*'[1]INTERNAL PARAMETERS-2'!AM72*VLOOKUP(AN$4,'[1]INTERNAL PARAMETERS-1'!$B$5:$J$44,4, FALSE)</f>
        <v>0</v>
      </c>
      <c r="AO72" s="52">
        <f>$F72*'[1]INTERNAL PARAMETERS-2'!AN72*VLOOKUP(AO$4,'[1]INTERNAL PARAMETERS-1'!$B$5:$J$44,4, FALSE)</f>
        <v>0</v>
      </c>
      <c r="AP72" s="52">
        <f>$F72*'[1]INTERNAL PARAMETERS-2'!AO72*VLOOKUP(AP$4,'[1]INTERNAL PARAMETERS-1'!$B$5:$J$44,4, FALSE)</f>
        <v>0</v>
      </c>
      <c r="AQ72" s="52">
        <f>$F72*'[1]INTERNAL PARAMETERS-2'!AP72*VLOOKUP(AQ$4,'[1]INTERNAL PARAMETERS-1'!$B$5:$J$44,4, FALSE)</f>
        <v>0</v>
      </c>
      <c r="AR72" s="52">
        <f>$F72*'[1]INTERNAL PARAMETERS-2'!AQ72*VLOOKUP(AR$4,'[1]INTERNAL PARAMETERS-1'!$B$5:$J$44,4, FALSE)</f>
        <v>0</v>
      </c>
      <c r="AS72" s="52">
        <f>$F72*'[1]INTERNAL PARAMETERS-2'!AR72*VLOOKUP(AS$4,'[1]INTERNAL PARAMETERS-1'!$B$5:$J$44,4, FALSE)</f>
        <v>0</v>
      </c>
      <c r="AT72" s="51">
        <f>$F72*'[1]INTERNAL PARAMETERS-2'!AS72*VLOOKUP(AT$4,'[1]INTERNAL PARAMETERS-1'!$B$5:$J$44,4, FALSE)</f>
        <v>0</v>
      </c>
      <c r="AU72" s="53">
        <f>$F72*'[1]INTERNAL PARAMETERS-2'!F72*(1-VLOOKUP(G$4,'[1]INTERNAL PARAMETERS-1'!$B$5:$J$44,4, FALSE))</f>
        <v>0</v>
      </c>
      <c r="AV72" s="52">
        <f>$F72*'[1]INTERNAL PARAMETERS-2'!G72*(1-VLOOKUP(H$4,'[1]INTERNAL PARAMETERS-1'!$B$5:$J$44,4, FALSE))</f>
        <v>0</v>
      </c>
      <c r="AW72" s="52">
        <f>$F72*'[1]INTERNAL PARAMETERS-2'!H72*(1-VLOOKUP(I$4,'[1]INTERNAL PARAMETERS-1'!$B$5:$J$44,4, FALSE))</f>
        <v>65.941973941132176</v>
      </c>
      <c r="AX72" s="52">
        <f>$F72*'[1]INTERNAL PARAMETERS-2'!I72*(1-VLOOKUP(J$4,'[1]INTERNAL PARAMETERS-1'!$B$5:$J$44,4, FALSE))</f>
        <v>0</v>
      </c>
      <c r="AY72" s="52">
        <f>$F72*'[1]INTERNAL PARAMETERS-2'!J72*(1-VLOOKUP(K$4,'[1]INTERNAL PARAMETERS-1'!$B$5:$J$44,4, FALSE))</f>
        <v>0</v>
      </c>
      <c r="AZ72" s="52">
        <f>$F72*'[1]INTERNAL PARAMETERS-2'!K72*(1-VLOOKUP(L$4,'[1]INTERNAL PARAMETERS-1'!$B$5:$J$44,4, FALSE))</f>
        <v>0</v>
      </c>
      <c r="BA72" s="52">
        <f>$F72*'[1]INTERNAL PARAMETERS-2'!L72*(1-VLOOKUP(M$4,'[1]INTERNAL PARAMETERS-1'!$B$5:$J$44,4, FALSE))</f>
        <v>40.974944536917938</v>
      </c>
      <c r="BB72" s="52">
        <f>$F72*'[1]INTERNAL PARAMETERS-2'!M72*(1-VLOOKUP(N$4,'[1]INTERNAL PARAMETERS-1'!$B$5:$J$44,4, FALSE))</f>
        <v>9.768846497897524</v>
      </c>
      <c r="BC72" s="52">
        <f>$F72*'[1]INTERNAL PARAMETERS-2'!N72*(1-VLOOKUP(O$4,'[1]INTERNAL PARAMETERS-1'!$B$5:$J$44,4, FALSE))</f>
        <v>27.278554242482674</v>
      </c>
      <c r="BD72" s="52">
        <f>$F72*'[1]INTERNAL PARAMETERS-2'!O72*(1-VLOOKUP(P$4,'[1]INTERNAL PARAMETERS-1'!$B$5:$J$44,4, FALSE))</f>
        <v>5.2843221075646998</v>
      </c>
      <c r="BE72" s="52">
        <f>$F72*'[1]INTERNAL PARAMETERS-2'!P72*(1-VLOOKUP(Q$4,'[1]INTERNAL PARAMETERS-1'!$B$5:$J$44,4, FALSE))</f>
        <v>18.995011204194302</v>
      </c>
      <c r="BF72" s="52">
        <f>$F72*'[1]INTERNAL PARAMETERS-2'!Q72*(1-VLOOKUP(R$4,'[1]INTERNAL PARAMETERS-1'!$B$5:$J$44,4, FALSE))</f>
        <v>0</v>
      </c>
      <c r="BG72" s="52">
        <f>$F72*'[1]INTERNAL PARAMETERS-2'!R72*(1-VLOOKUP(S$4,'[1]INTERNAL PARAMETERS-1'!$B$5:$J$44,4, FALSE))</f>
        <v>17.364703698178587</v>
      </c>
      <c r="BH72" s="52">
        <f>$F72*'[1]INTERNAL PARAMETERS-2'!S72*(1-VLOOKUP(T$4,'[1]INTERNAL PARAMETERS-1'!$B$5:$J$44,4, FALSE))</f>
        <v>0.77121241818070885</v>
      </c>
      <c r="BI72" s="52">
        <f>$F72*'[1]INTERNAL PARAMETERS-2'!T72*(1-VLOOKUP(U$4,'[1]INTERNAL PARAMETERS-1'!$B$5:$J$44,4, FALSE))</f>
        <v>0.45703664248489417</v>
      </c>
      <c r="BJ72" s="52">
        <f>$F72*'[1]INTERNAL PARAMETERS-2'!U72*(1-VLOOKUP(V$4,'[1]INTERNAL PARAMETERS-1'!$B$5:$J$44,4, FALSE))</f>
        <v>5.3414414334273808</v>
      </c>
      <c r="BK72" s="52">
        <f>$F72*'[1]INTERNAL PARAMETERS-2'!V72*(1-VLOOKUP(W$4,'[1]INTERNAL PARAMETERS-1'!$B$5:$J$44,4, FALSE))</f>
        <v>7.4265993336291958</v>
      </c>
      <c r="BL72" s="52">
        <f>$F72*'[1]INTERNAL PARAMETERS-2'!W72*(1-VLOOKUP(X$4,'[1]INTERNAL PARAMETERS-1'!$B$5:$J$44,4, FALSE))</f>
        <v>16.424262125800219</v>
      </c>
      <c r="BM72" s="52">
        <f>$F72*'[1]INTERNAL PARAMETERS-2'!X72*(1-VLOOKUP(Y$4,'[1]INTERNAL PARAMETERS-1'!$B$5:$J$44,4, FALSE))</f>
        <v>11.996842705102972</v>
      </c>
      <c r="BN72" s="52">
        <f>$F72*'[1]INTERNAL PARAMETERS-2'!Y72*(1-VLOOKUP(Z$4,'[1]INTERNAL PARAMETERS-1'!$B$5:$J$44,4, FALSE))</f>
        <v>29.563655419323705</v>
      </c>
      <c r="BO72" s="52">
        <f>$F72*'[1]INTERNAL PARAMETERS-2'!Z72*(1-VLOOKUP(AA$4,'[1]INTERNAL PARAMETERS-1'!$B$5:$J$44,4, FALSE))</f>
        <v>34.705153576111876</v>
      </c>
      <c r="BP72" s="52">
        <f>$F72*'[1]INTERNAL PARAMETERS-2'!AA72*(1-VLOOKUP(AB$4,'[1]INTERNAL PARAMETERS-1'!$B$5:$J$44,4, FALSE))</f>
        <v>5.8556179106708175</v>
      </c>
      <c r="BQ72" s="52">
        <f>$F72*'[1]INTERNAL PARAMETERS-2'!AB72*(1-VLOOKUP(AC$4,'[1]INTERNAL PARAMETERS-1'!$B$5:$J$44,4, FALSE))</f>
        <v>73.837726572920985</v>
      </c>
      <c r="BR72" s="52">
        <f>$F72*'[1]INTERNAL PARAMETERS-2'!AC72*(1-VLOOKUP(AD$4,'[1]INTERNAL PARAMETERS-1'!$B$5:$J$44,4, FALSE))</f>
        <v>2.7135730291706146</v>
      </c>
      <c r="BS72" s="52">
        <f>$F72*'[1]INTERNAL PARAMETERS-2'!AD72*(1-VLOOKUP(AE$4,'[1]INTERNAL PARAMETERS-1'!$B$5:$J$44,4, FALSE))</f>
        <v>0.8569026868674543</v>
      </c>
      <c r="BT72" s="52">
        <f>$F72*'[1]INTERNAL PARAMETERS-2'!AE72*(1-VLOOKUP(AF$4,'[1]INTERNAL PARAMETERS-1'!$B$5:$J$44,4, FALSE))</f>
        <v>0</v>
      </c>
      <c r="BU72" s="52">
        <f>$F72*'[1]INTERNAL PARAMETERS-2'!AF72*(1-VLOOKUP(AG$4,'[1]INTERNAL PARAMETERS-1'!$B$5:$J$44,4, FALSE))</f>
        <v>0</v>
      </c>
      <c r="BV72" s="52">
        <f>$F72*'[1]INTERNAL PARAMETERS-2'!AG72*(1-VLOOKUP(AH$4,'[1]INTERNAL PARAMETERS-1'!$B$5:$J$44,4, FALSE))</f>
        <v>0</v>
      </c>
      <c r="BW72" s="52">
        <f>$F72*'[1]INTERNAL PARAMETERS-2'!AH72*(1-VLOOKUP(AI$4,'[1]INTERNAL PARAMETERS-1'!$B$5:$J$44,4, FALSE))</f>
        <v>0</v>
      </c>
      <c r="BX72" s="52">
        <f>$F72*'[1]INTERNAL PARAMETERS-2'!AI72*(1-VLOOKUP(AJ$4,'[1]INTERNAL PARAMETERS-1'!$B$5:$J$44,4, FALSE))</f>
        <v>0</v>
      </c>
      <c r="BY72" s="52">
        <f>$F72*'[1]INTERNAL PARAMETERS-2'!AJ72*(1-VLOOKUP(AK$4,'[1]INTERNAL PARAMETERS-1'!$B$5:$J$44,4, FALSE))</f>
        <v>0</v>
      </c>
      <c r="BZ72" s="52">
        <f>$F72*'[1]INTERNAL PARAMETERS-2'!AK72*(1-VLOOKUP(AL$4,'[1]INTERNAL PARAMETERS-1'!$B$5:$J$44,4, FALSE))</f>
        <v>0.57129580310611772</v>
      </c>
      <c r="CA72" s="52">
        <f>$F72*'[1]INTERNAL PARAMETERS-2'!AL72*(1-VLOOKUP(AM$4,'[1]INTERNAL PARAMETERS-1'!$B$5:$J$44,4, FALSE))</f>
        <v>3.7132996668145979</v>
      </c>
      <c r="CB72" s="52">
        <f>$F72*'[1]INTERNAL PARAMETERS-2'!AM72*(1-VLOOKUP(AN$4,'[1]INTERNAL PARAMETERS-1'!$B$5:$J$44,4, FALSE))</f>
        <v>0.8569026868674543</v>
      </c>
      <c r="CC72" s="52">
        <f>$F72*'[1]INTERNAL PARAMETERS-2'!AN72*(1-VLOOKUP(AO$4,'[1]INTERNAL PARAMETERS-1'!$B$5:$J$44,4, FALSE))</f>
        <v>3.7132996668145979</v>
      </c>
      <c r="CD72" s="52">
        <f>$F72*'[1]INTERNAL PARAMETERS-2'!AO72*(1-VLOOKUP(AP$4,'[1]INTERNAL PARAMETERS-1'!$B$5:$J$44,4, FALSE))</f>
        <v>11.996842705102972</v>
      </c>
      <c r="CE72" s="52">
        <f>$F72*'[1]INTERNAL PARAMETERS-2'!AP72*(1-VLOOKUP(AQ$4,'[1]INTERNAL PARAMETERS-1'!$B$5:$J$44,4, FALSE))</f>
        <v>2.4279251276175557</v>
      </c>
      <c r="CF72" s="52">
        <f>$F72*'[1]INTERNAL PARAMETERS-2'!AQ72*(1-VLOOKUP(AR$4,'[1]INTERNAL PARAMETERS-1'!$B$5:$J$44,4, FALSE))</f>
        <v>0.14282395077652943</v>
      </c>
      <c r="CG72" s="52">
        <f>$F72*'[1]INTERNAL PARAMETERS-2'!AR72*(1-VLOOKUP(AS$4,'[1]INTERNAL PARAMETERS-1'!$B$5:$J$44,4, FALSE))</f>
        <v>0</v>
      </c>
      <c r="CH72" s="51">
        <f>$F72*'[1]INTERNAL PARAMETERS-2'!AS72*(1-VLOOKUP(AT$4,'[1]INTERNAL PARAMETERS-1'!$B$5:$J$44,4, FALSE))</f>
        <v>0</v>
      </c>
      <c r="CI72" s="50">
        <f t="shared" si="1"/>
        <v>410.17779416813374</v>
      </c>
    </row>
    <row r="73" spans="3:87" x14ac:dyDescent="0.5">
      <c r="C73" s="35" t="s">
        <v>4</v>
      </c>
      <c r="D73" s="34" t="s">
        <v>72</v>
      </c>
      <c r="E73" s="34" t="s">
        <v>75</v>
      </c>
      <c r="F73" s="147">
        <f>ESC!AF73</f>
        <v>220.38764236356235</v>
      </c>
      <c r="G73" s="53">
        <f>$F73*'[1]INTERNAL PARAMETERS-2'!F73*VLOOKUP(G$4,'[1]INTERNAL PARAMETERS-1'!$B$5:$J$44,4, FALSE)</f>
        <v>0.532170040015294</v>
      </c>
      <c r="H73" s="52">
        <f>$F73*'[1]INTERNAL PARAMETERS-2'!G73*VLOOKUP(H$4,'[1]INTERNAL PARAMETERS-1'!$B$5:$J$44,4, FALSE)</f>
        <v>0.19956101016020569</v>
      </c>
      <c r="I73" s="52">
        <f>$F73*'[1]INTERNAL PARAMETERS-2'!H73*VLOOKUP(I$4,'[1]INTERNAL PARAMETERS-1'!$B$5:$J$44,4, FALSE)</f>
        <v>1.7191018480488254</v>
      </c>
      <c r="J73" s="52">
        <f>$F73*'[1]INTERNAL PARAMETERS-2'!I73*VLOOKUP(J$4,'[1]INTERNAL PARAMETERS-1'!$B$5:$J$44,4, FALSE)</f>
        <v>0</v>
      </c>
      <c r="K73" s="52">
        <f>$F73*'[1]INTERNAL PARAMETERS-2'!J73*VLOOKUP(K$4,'[1]INTERNAL PARAMETERS-1'!$B$5:$J$44,4, FALSE)</f>
        <v>0</v>
      </c>
      <c r="L73" s="52">
        <f>$F73*'[1]INTERNAL PARAMETERS-2'!K73*VLOOKUP(L$4,'[1]INTERNAL PARAMETERS-1'!$B$5:$J$44,4, FALSE)</f>
        <v>0</v>
      </c>
      <c r="M73" s="52">
        <f>$F73*'[1]INTERNAL PARAMETERS-2'!L73*VLOOKUP(M$4,'[1]INTERNAL PARAMETERS-1'!$B$5:$J$44,4, FALSE)</f>
        <v>1.6730298114127227</v>
      </c>
      <c r="N73" s="52">
        <f>$F73*'[1]INTERNAL PARAMETERS-2'!M73*VLOOKUP(N$4,'[1]INTERNAL PARAMETERS-1'!$B$5:$J$44,4, FALSE)</f>
        <v>0.37917583674829725</v>
      </c>
      <c r="O73" s="52">
        <f>$F73*'[1]INTERNAL PARAMETERS-2'!N73*VLOOKUP(O$4,'[1]INTERNAL PARAMETERS-1'!$B$5:$J$44,4, FALSE)</f>
        <v>0</v>
      </c>
      <c r="P73" s="52">
        <f>$F73*'[1]INTERNAL PARAMETERS-2'!O73*VLOOKUP(P$4,'[1]INTERNAL PARAMETERS-1'!$B$5:$J$44,4, FALSE)</f>
        <v>0</v>
      </c>
      <c r="Q73" s="52">
        <f>$F73*'[1]INTERNAL PARAMETERS-2'!P73*VLOOKUP(Q$4,'[1]INTERNAL PARAMETERS-1'!$B$5:$J$44,4, FALSE)</f>
        <v>0</v>
      </c>
      <c r="R73" s="52">
        <f>$F73*'[1]INTERNAL PARAMETERS-2'!Q73*VLOOKUP(R$4,'[1]INTERNAL PARAMETERS-1'!$B$5:$J$44,4, FALSE)</f>
        <v>0</v>
      </c>
      <c r="S73" s="52">
        <f>$F73*'[1]INTERNAL PARAMETERS-2'!R73*VLOOKUP(S$4,'[1]INTERNAL PARAMETERS-1'!$B$5:$J$44,4, FALSE)</f>
        <v>0.4960837674546843</v>
      </c>
      <c r="T73" s="52">
        <f>$F73*'[1]INTERNAL PARAMETERS-2'!S73*VLOOKUP(T$4,'[1]INTERNAL PARAMETERS-1'!$B$5:$J$44,4, FALSE)</f>
        <v>2.6609603938976517E-2</v>
      </c>
      <c r="U73" s="52">
        <f>$F73*'[1]INTERNAL PARAMETERS-2'!T73*VLOOKUP(U$4,'[1]INTERNAL PARAMETERS-1'!$B$5:$J$44,4, FALSE)</f>
        <v>3.9912202032041141E-2</v>
      </c>
      <c r="V73" s="52">
        <f>$F73*'[1]INTERNAL PARAMETERS-2'!U73*VLOOKUP(V$4,'[1]INTERNAL PARAMETERS-1'!$B$5:$J$44,4, FALSE)</f>
        <v>0.67852506555608849</v>
      </c>
      <c r="W73" s="52">
        <f>$F73*'[1]INTERNAL PARAMETERS-2'!V73*VLOOKUP(W$4,'[1]INTERNAL PARAMETERS-1'!$B$5:$J$44,4, FALSE)</f>
        <v>0</v>
      </c>
      <c r="X73" s="52">
        <f>$F73*'[1]INTERNAL PARAMETERS-2'!W73*VLOOKUP(X$4,'[1]INTERNAL PARAMETERS-1'!$B$5:$J$44,4, FALSE)</f>
        <v>0</v>
      </c>
      <c r="Y73" s="52">
        <f>$F73*'[1]INTERNAL PARAMETERS-2'!X73*VLOOKUP(Y$4,'[1]INTERNAL PARAMETERS-1'!$B$5:$J$44,4, FALSE)</f>
        <v>0</v>
      </c>
      <c r="Z73" s="52">
        <f>$F73*'[1]INTERNAL PARAMETERS-2'!Y73*VLOOKUP(Z$4,'[1]INTERNAL PARAMETERS-1'!$B$5:$J$44,4, FALSE)</f>
        <v>0</v>
      </c>
      <c r="AA73" s="52">
        <f>$F73*'[1]INTERNAL PARAMETERS-2'!Z73*VLOOKUP(AA$4,'[1]INTERNAL PARAMETERS-1'!$B$5:$J$44,4, FALSE)</f>
        <v>0</v>
      </c>
      <c r="AB73" s="52">
        <f>$F73*'[1]INTERNAL PARAMETERS-2'!AA73*VLOOKUP(AB$4,'[1]INTERNAL PARAMETERS-1'!$B$5:$J$44,4, FALSE)</f>
        <v>0</v>
      </c>
      <c r="AC73" s="52">
        <f>$F73*'[1]INTERNAL PARAMETERS-2'!AB73*VLOOKUP(AC$4,'[1]INTERNAL PARAMETERS-1'!$B$5:$J$44,4, FALSE)</f>
        <v>0</v>
      </c>
      <c r="AD73" s="52">
        <f>$F73*'[1]INTERNAL PARAMETERS-2'!AC73*VLOOKUP(AD$4,'[1]INTERNAL PARAMETERS-1'!$B$5:$J$44,4, FALSE)</f>
        <v>0</v>
      </c>
      <c r="AE73" s="52">
        <f>$F73*'[1]INTERNAL PARAMETERS-2'!AD73*VLOOKUP(AE$4,'[1]INTERNAL PARAMETERS-1'!$B$5:$J$44,4, FALSE)</f>
        <v>0</v>
      </c>
      <c r="AF73" s="52">
        <f>$F73*'[1]INTERNAL PARAMETERS-2'!AE73*VLOOKUP(AF$4,'[1]INTERNAL PARAMETERS-1'!$B$5:$J$44,4, FALSE)</f>
        <v>0</v>
      </c>
      <c r="AG73" s="52">
        <f>$F73*'[1]INTERNAL PARAMETERS-2'!AF73*VLOOKUP(AG$4,'[1]INTERNAL PARAMETERS-1'!$B$5:$J$44,4, FALSE)</f>
        <v>0</v>
      </c>
      <c r="AH73" s="52">
        <f>$F73*'[1]INTERNAL PARAMETERS-2'!AG73*VLOOKUP(AH$4,'[1]INTERNAL PARAMETERS-1'!$B$5:$J$44,4, FALSE)</f>
        <v>0</v>
      </c>
      <c r="AI73" s="52">
        <f>$F73*'[1]INTERNAL PARAMETERS-2'!AH73*VLOOKUP(AI$4,'[1]INTERNAL PARAMETERS-1'!$B$5:$J$44,4, FALSE)</f>
        <v>6.6512990465323121E-2</v>
      </c>
      <c r="AJ73" s="52">
        <f>$F73*'[1]INTERNAL PARAMETERS-2'!AI73*VLOOKUP(AJ$4,'[1]INTERNAL PARAMETERS-1'!$B$5:$J$44,4, FALSE)</f>
        <v>0.13304801969488259</v>
      </c>
      <c r="AK73" s="52">
        <f>$F73*'[1]INTERNAL PARAMETERS-2'!AJ73*VLOOKUP(AK$4,'[1]INTERNAL PARAMETERS-1'!$B$5:$J$44,4, FALSE)</f>
        <v>0</v>
      </c>
      <c r="AL73" s="52">
        <f>$F73*'[1]INTERNAL PARAMETERS-2'!AK73*VLOOKUP(AL$4,'[1]INTERNAL PARAMETERS-1'!$B$5:$J$44,4, FALSE)</f>
        <v>0</v>
      </c>
      <c r="AM73" s="52">
        <f>$F73*'[1]INTERNAL PARAMETERS-2'!AL73*VLOOKUP(AM$4,'[1]INTERNAL PARAMETERS-1'!$B$5:$J$44,4, FALSE)</f>
        <v>0</v>
      </c>
      <c r="AN73" s="52">
        <f>$F73*'[1]INTERNAL PARAMETERS-2'!AM73*VLOOKUP(AN$4,'[1]INTERNAL PARAMETERS-1'!$B$5:$J$44,4, FALSE)</f>
        <v>0</v>
      </c>
      <c r="AO73" s="52">
        <f>$F73*'[1]INTERNAL PARAMETERS-2'!AN73*VLOOKUP(AO$4,'[1]INTERNAL PARAMETERS-1'!$B$5:$J$44,4, FALSE)</f>
        <v>0</v>
      </c>
      <c r="AP73" s="52">
        <f>$F73*'[1]INTERNAL PARAMETERS-2'!AO73*VLOOKUP(AP$4,'[1]INTERNAL PARAMETERS-1'!$B$5:$J$44,4, FALSE)</f>
        <v>0</v>
      </c>
      <c r="AQ73" s="52">
        <f>$F73*'[1]INTERNAL PARAMETERS-2'!AP73*VLOOKUP(AQ$4,'[1]INTERNAL PARAMETERS-1'!$B$5:$J$44,4, FALSE)</f>
        <v>0</v>
      </c>
      <c r="AR73" s="52">
        <f>$F73*'[1]INTERNAL PARAMETERS-2'!AQ73*VLOOKUP(AR$4,'[1]INTERNAL PARAMETERS-1'!$B$5:$J$44,4, FALSE)</f>
        <v>0</v>
      </c>
      <c r="AS73" s="52">
        <f>$F73*'[1]INTERNAL PARAMETERS-2'!AR73*VLOOKUP(AS$4,'[1]INTERNAL PARAMETERS-1'!$B$5:$J$44,4, FALSE)</f>
        <v>0</v>
      </c>
      <c r="AT73" s="51">
        <f>$F73*'[1]INTERNAL PARAMETERS-2'!AS73*VLOOKUP(AT$4,'[1]INTERNAL PARAMETERS-1'!$B$5:$J$44,4, FALSE)</f>
        <v>0</v>
      </c>
      <c r="AU73" s="53">
        <f>$F73*'[1]INTERNAL PARAMETERS-2'!F73*(1-VLOOKUP(G$4,'[1]INTERNAL PARAMETERS-1'!$B$5:$J$44,4, FALSE))</f>
        <v>0</v>
      </c>
      <c r="AV73" s="52">
        <f>$F73*'[1]INTERNAL PARAMETERS-2'!G73*(1-VLOOKUP(H$4,'[1]INTERNAL PARAMETERS-1'!$B$5:$J$44,4, FALSE))</f>
        <v>0</v>
      </c>
      <c r="AW73" s="52">
        <f>$F73*'[1]INTERNAL PARAMETERS-2'!H73*(1-VLOOKUP(I$4,'[1]INTERNAL PARAMETERS-1'!$B$5:$J$44,4, FALSE))</f>
        <v>32.662935112927677</v>
      </c>
      <c r="AX73" s="52">
        <f>$F73*'[1]INTERNAL PARAMETERS-2'!I73*(1-VLOOKUP(J$4,'[1]INTERNAL PARAMETERS-1'!$B$5:$J$44,4, FALSE))</f>
        <v>0</v>
      </c>
      <c r="AY73" s="52">
        <f>$F73*'[1]INTERNAL PARAMETERS-2'!J73*(1-VLOOKUP(K$4,'[1]INTERNAL PARAMETERS-1'!$B$5:$J$44,4, FALSE))</f>
        <v>0</v>
      </c>
      <c r="AZ73" s="52">
        <f>$F73*'[1]INTERNAL PARAMETERS-2'!K73*(1-VLOOKUP(L$4,'[1]INTERNAL PARAMETERS-1'!$B$5:$J$44,4, FALSE))</f>
        <v>0</v>
      </c>
      <c r="BA73" s="52">
        <f>$F73*'[1]INTERNAL PARAMETERS-2'!L73*(1-VLOOKUP(M$4,'[1]INTERNAL PARAMETERS-1'!$B$5:$J$44,4, FALSE))</f>
        <v>31.787566416841727</v>
      </c>
      <c r="BB73" s="52">
        <f>$F73*'[1]INTERNAL PARAMETERS-2'!M73*(1-VLOOKUP(N$4,'[1]INTERNAL PARAMETERS-1'!$B$5:$J$44,4, FALSE))</f>
        <v>7.2043408982176471</v>
      </c>
      <c r="BC73" s="52">
        <f>$F73*'[1]INTERNAL PARAMETERS-2'!N73*(1-VLOOKUP(O$4,'[1]INTERNAL PARAMETERS-1'!$B$5:$J$44,4, FALSE))</f>
        <v>17.162687649062416</v>
      </c>
      <c r="BD73" s="52">
        <f>$F73*'[1]INTERNAL PARAMETERS-2'!O73*(1-VLOOKUP(P$4,'[1]INTERNAL PARAMETERS-1'!$B$5:$J$44,4, FALSE))</f>
        <v>3.2595773080855599</v>
      </c>
      <c r="BE73" s="52">
        <f>$F73*'[1]INTERNAL PARAMETERS-2'!P73*(1-VLOOKUP(Q$4,'[1]INTERNAL PARAMETERS-1'!$B$5:$J$44,4, FALSE))</f>
        <v>13.038331271106477</v>
      </c>
      <c r="BF73" s="52">
        <f>$F73*'[1]INTERNAL PARAMETERS-2'!Q73*(1-VLOOKUP(R$4,'[1]INTERNAL PARAMETERS-1'!$B$5:$J$44,4, FALSE))</f>
        <v>0</v>
      </c>
      <c r="BG73" s="52">
        <f>$F73*'[1]INTERNAL PARAMETERS-2'!R73*(1-VLOOKUP(S$4,'[1]INTERNAL PARAMETERS-1'!$B$5:$J$44,4, FALSE))</f>
        <v>9.4255915816390008</v>
      </c>
      <c r="BH73" s="52">
        <f>$F73*'[1]INTERNAL PARAMETERS-2'!S73*(1-VLOOKUP(T$4,'[1]INTERNAL PARAMETERS-1'!$B$5:$J$44,4, FALSE))</f>
        <v>0.23948643545078865</v>
      </c>
      <c r="BI73" s="52">
        <f>$F73*'[1]INTERNAL PARAMETERS-2'!T73*(1-VLOOKUP(U$4,'[1]INTERNAL PARAMETERS-1'!$B$5:$J$44,4, FALSE))</f>
        <v>0.15964880812816457</v>
      </c>
      <c r="BJ73" s="52">
        <f>$F73*'[1]INTERNAL PARAMETERS-2'!U73*(1-VLOOKUP(V$4,'[1]INTERNAL PARAMETERS-1'!$B$5:$J$44,4, FALSE))</f>
        <v>3.8449753714845012</v>
      </c>
      <c r="BK73" s="52">
        <f>$F73*'[1]INTERNAL PARAMETERS-2'!V73*(1-VLOOKUP(W$4,'[1]INTERNAL PARAMETERS-1'!$B$5:$J$44,4, FALSE))</f>
        <v>3.5921863379406478</v>
      </c>
      <c r="BL73" s="52">
        <f>$F73*'[1]INTERNAL PARAMETERS-2'!W73*(1-VLOOKUP(X$4,'[1]INTERNAL PARAMETERS-1'!$B$5:$J$44,4, FALSE))</f>
        <v>7.3174206955761791</v>
      </c>
      <c r="BM73" s="52">
        <f>$F73*'[1]INTERNAL PARAMETERS-2'!X73*(1-VLOOKUP(Y$4,'[1]INTERNAL PARAMETERS-1'!$B$5:$J$44,4, FALSE))</f>
        <v>6.6522026358660016</v>
      </c>
      <c r="BN73" s="52">
        <f>$F73*'[1]INTERNAL PARAMETERS-2'!Y73*(1-VLOOKUP(Z$4,'[1]INTERNAL PARAMETERS-1'!$B$5:$J$44,4, FALSE))</f>
        <v>13.637036340351329</v>
      </c>
      <c r="BO73" s="52">
        <f>$F73*'[1]INTERNAL PARAMETERS-2'!Z73*(1-VLOOKUP(AA$4,'[1]INTERNAL PARAMETERS-1'!$B$5:$J$44,4, FALSE))</f>
        <v>12.639187212021827</v>
      </c>
      <c r="BP73" s="52">
        <f>$F73*'[1]INTERNAL PARAMETERS-2'!AA73*(1-VLOOKUP(AB$4,'[1]INTERNAL PARAMETERS-1'!$B$5:$J$44,4, FALSE))</f>
        <v>1.7960931689703239</v>
      </c>
      <c r="BQ73" s="52">
        <f>$F73*'[1]INTERNAL PARAMETERS-2'!AB73*(1-VLOOKUP(AC$4,'[1]INTERNAL PARAMETERS-1'!$B$5:$J$44,4, FALSE))</f>
        <v>36.720195575104249</v>
      </c>
      <c r="BR73" s="52">
        <f>$F73*'[1]INTERNAL PARAMETERS-2'!AC73*(1-VLOOKUP(AD$4,'[1]INTERNAL PARAMETERS-1'!$B$5:$J$44,4, FALSE))</f>
        <v>2.1287021988254122</v>
      </c>
      <c r="BS73" s="52">
        <f>$F73*'[1]INTERNAL PARAMETERS-2'!AD73*(1-VLOOKUP(AE$4,'[1]INTERNAL PARAMETERS-1'!$B$5:$J$44,4, FALSE))</f>
        <v>0.73175308893973612</v>
      </c>
      <c r="BT73" s="52">
        <f>$F73*'[1]INTERNAL PARAMETERS-2'!AE73*(1-VLOOKUP(AF$4,'[1]INTERNAL PARAMETERS-1'!$B$5:$J$44,4, FALSE))</f>
        <v>0</v>
      </c>
      <c r="BU73" s="52">
        <f>$F73*'[1]INTERNAL PARAMETERS-2'!AF73*(1-VLOOKUP(AG$4,'[1]INTERNAL PARAMETERS-1'!$B$5:$J$44,4, FALSE))</f>
        <v>0</v>
      </c>
      <c r="BV73" s="52">
        <f>$F73*'[1]INTERNAL PARAMETERS-2'!AG73*(1-VLOOKUP(AH$4,'[1]INTERNAL PARAMETERS-1'!$B$5:$J$44,4, FALSE))</f>
        <v>0</v>
      </c>
      <c r="BW73" s="52">
        <f>$F73*'[1]INTERNAL PARAMETERS-2'!AH73*(1-VLOOKUP(AI$4,'[1]INTERNAL PARAMETERS-1'!$B$5:$J$44,4, FALSE))</f>
        <v>0</v>
      </c>
      <c r="BX73" s="52">
        <f>$F73*'[1]INTERNAL PARAMETERS-2'!AI73*(1-VLOOKUP(AJ$4,'[1]INTERNAL PARAMETERS-1'!$B$5:$J$44,4, FALSE))</f>
        <v>0</v>
      </c>
      <c r="BY73" s="52">
        <f>$F73*'[1]INTERNAL PARAMETERS-2'!AJ73*(1-VLOOKUP(AK$4,'[1]INTERNAL PARAMETERS-1'!$B$5:$J$44,4, FALSE))</f>
        <v>0</v>
      </c>
      <c r="BZ73" s="52">
        <f>$F73*'[1]INTERNAL PARAMETERS-2'!AK73*(1-VLOOKUP(AL$4,'[1]INTERNAL PARAMETERS-1'!$B$5:$J$44,4, FALSE))</f>
        <v>0.13304801969488259</v>
      </c>
      <c r="CA73" s="52">
        <f>$F73*'[1]INTERNAL PARAMETERS-2'!AL73*(1-VLOOKUP(AM$4,'[1]INTERNAL PARAMETERS-1'!$B$5:$J$44,4, FALSE))</f>
        <v>1.3304361194203533</v>
      </c>
      <c r="CB73" s="52">
        <f>$F73*'[1]INTERNAL PARAMETERS-2'!AM73*(1-VLOOKUP(AN$4,'[1]INTERNAL PARAMETERS-1'!$B$5:$J$44,4, FALSE))</f>
        <v>0.39912202032041139</v>
      </c>
      <c r="CC73" s="52">
        <f>$F73*'[1]INTERNAL PARAMETERS-2'!AN73*(1-VLOOKUP(AO$4,'[1]INTERNAL PARAMETERS-1'!$B$5:$J$44,4, FALSE))</f>
        <v>1.9291411886652066</v>
      </c>
      <c r="CD73" s="52">
        <f>$F73*'[1]INTERNAL PARAMETERS-2'!AO73*(1-VLOOKUP(AP$4,'[1]INTERNAL PARAMETERS-1'!$B$5:$J$44,4, FALSE))</f>
        <v>5.5878625558354145</v>
      </c>
      <c r="CE73" s="52">
        <f>$F73*'[1]INTERNAL PARAMETERS-2'!AP73*(1-VLOOKUP(AQ$4,'[1]INTERNAL PARAMETERS-1'!$B$5:$J$44,4, FALSE))</f>
        <v>0.79826607940505923</v>
      </c>
      <c r="CF73" s="52">
        <f>$F73*'[1]INTERNAL PARAMETERS-2'!AQ73*(1-VLOOKUP(AR$4,'[1]INTERNAL PARAMETERS-1'!$B$5:$J$44,4, FALSE))</f>
        <v>0.26609603938976517</v>
      </c>
      <c r="CG73" s="52">
        <f>$F73*'[1]INTERNAL PARAMETERS-2'!AR73*(1-VLOOKUP(AS$4,'[1]INTERNAL PARAMETERS-1'!$B$5:$J$44,4, FALSE))</f>
        <v>0</v>
      </c>
      <c r="CH73" s="51">
        <f>$F73*'[1]INTERNAL PARAMETERS-2'!AS73*(1-VLOOKUP(AT$4,'[1]INTERNAL PARAMETERS-1'!$B$5:$J$44,4, FALSE))</f>
        <v>0</v>
      </c>
      <c r="CI73" s="50">
        <f t="shared" si="1"/>
        <v>220.38762032479806</v>
      </c>
    </row>
    <row r="74" spans="3:87" x14ac:dyDescent="0.5">
      <c r="C74" s="35" t="s">
        <v>4</v>
      </c>
      <c r="D74" s="34" t="s">
        <v>72</v>
      </c>
      <c r="E74" s="34" t="s">
        <v>74</v>
      </c>
      <c r="F74" s="147">
        <f>ESC!AF74</f>
        <v>141.15200670043484</v>
      </c>
      <c r="G74" s="53">
        <f>$F74*'[1]INTERNAL PARAMETERS-2'!F74*VLOOKUP(G$4,'[1]INTERNAL PARAMETERS-1'!$B$5:$J$44,4, FALSE)</f>
        <v>0.25726364741221253</v>
      </c>
      <c r="H74" s="52">
        <f>$F74*'[1]INTERNAL PARAMETERS-2'!G74*VLOOKUP(H$4,'[1]INTERNAL PARAMETERS-1'!$B$5:$J$44,4, FALSE)</f>
        <v>0.17151380334169838</v>
      </c>
      <c r="I74" s="52">
        <f>$F74*'[1]INTERNAL PARAMETERS-2'!H74*VLOOKUP(I$4,'[1]INTERNAL PARAMETERS-1'!$B$5:$J$44,4, FALSE)</f>
        <v>1.1931826142399484</v>
      </c>
      <c r="J74" s="52">
        <f>$F74*'[1]INTERNAL PARAMETERS-2'!I74*VLOOKUP(J$4,'[1]INTERNAL PARAMETERS-1'!$B$5:$J$44,4, FALSE)</f>
        <v>0</v>
      </c>
      <c r="K74" s="52">
        <f>$F74*'[1]INTERNAL PARAMETERS-2'!J74*VLOOKUP(K$4,'[1]INTERNAL PARAMETERS-1'!$B$5:$J$44,4, FALSE)</f>
        <v>0</v>
      </c>
      <c r="L74" s="52">
        <f>$F74*'[1]INTERNAL PARAMETERS-2'!K74*VLOOKUP(L$4,'[1]INTERNAL PARAMETERS-1'!$B$5:$J$44,4, FALSE)</f>
        <v>0</v>
      </c>
      <c r="M74" s="52">
        <f>$F74*'[1]INTERNAL PARAMETERS-2'!L74*VLOOKUP(M$4,'[1]INTERNAL PARAMETERS-1'!$B$5:$J$44,4, FALSE)</f>
        <v>1.4385330322866441</v>
      </c>
      <c r="N74" s="52">
        <f>$F74*'[1]INTERNAL PARAMETERS-2'!M74*VLOOKUP(N$4,'[1]INTERNAL PARAMETERS-1'!$B$5:$J$44,4, FALSE)</f>
        <v>0.21009841013329578</v>
      </c>
      <c r="O74" s="52">
        <f>$F74*'[1]INTERNAL PARAMETERS-2'!N74*VLOOKUP(O$4,'[1]INTERNAL PARAMETERS-1'!$B$5:$J$44,4, FALSE)</f>
        <v>0</v>
      </c>
      <c r="P74" s="52">
        <f>$F74*'[1]INTERNAL PARAMETERS-2'!O74*VLOOKUP(P$4,'[1]INTERNAL PARAMETERS-1'!$B$5:$J$44,4, FALSE)</f>
        <v>0</v>
      </c>
      <c r="Q74" s="52">
        <f>$F74*'[1]INTERNAL PARAMETERS-2'!P74*VLOOKUP(Q$4,'[1]INTERNAL PARAMETERS-1'!$B$5:$J$44,4, FALSE)</f>
        <v>0</v>
      </c>
      <c r="R74" s="52">
        <f>$F74*'[1]INTERNAL PARAMETERS-2'!Q74*VLOOKUP(R$4,'[1]INTERNAL PARAMETERS-1'!$B$5:$J$44,4, FALSE)</f>
        <v>0</v>
      </c>
      <c r="S74" s="52">
        <f>$F74*'[1]INTERNAL PARAMETERS-2'!R74*VLOOKUP(S$4,'[1]INTERNAL PARAMETERS-1'!$B$5:$J$44,4, FALSE)</f>
        <v>0.27965247295500201</v>
      </c>
      <c r="T74" s="52">
        <f>$F74*'[1]INTERNAL PARAMETERS-2'!S74*VLOOKUP(T$4,'[1]INTERNAL PARAMETERS-1'!$B$5:$J$44,4, FALSE)</f>
        <v>5.5740927446001724E-2</v>
      </c>
      <c r="U74" s="52">
        <f>$F74*'[1]INTERNAL PARAMETERS-2'!T74*VLOOKUP(U$4,'[1]INTERNAL PARAMETERS-1'!$B$5:$J$44,4, FALSE)</f>
        <v>0</v>
      </c>
      <c r="V74" s="52">
        <f>$F74*'[1]INTERNAL PARAMETERS-2'!U74*VLOOKUP(V$4,'[1]INTERNAL PARAMETERS-1'!$B$5:$J$44,4, FALSE)</f>
        <v>0.33444344739590981</v>
      </c>
      <c r="W74" s="52">
        <f>$F74*'[1]INTERNAL PARAMETERS-2'!V74*VLOOKUP(W$4,'[1]INTERNAL PARAMETERS-1'!$B$5:$J$44,4, FALSE)</f>
        <v>0</v>
      </c>
      <c r="X74" s="52">
        <f>$F74*'[1]INTERNAL PARAMETERS-2'!W74*VLOOKUP(X$4,'[1]INTERNAL PARAMETERS-1'!$B$5:$J$44,4, FALSE)</f>
        <v>0</v>
      </c>
      <c r="Y74" s="52">
        <f>$F74*'[1]INTERNAL PARAMETERS-2'!X74*VLOOKUP(Y$4,'[1]INTERNAL PARAMETERS-1'!$B$5:$J$44,4, FALSE)</f>
        <v>0</v>
      </c>
      <c r="Z74" s="52">
        <f>$F74*'[1]INTERNAL PARAMETERS-2'!Y74*VLOOKUP(Z$4,'[1]INTERNAL PARAMETERS-1'!$B$5:$J$44,4, FALSE)</f>
        <v>0</v>
      </c>
      <c r="AA74" s="52">
        <f>$F74*'[1]INTERNAL PARAMETERS-2'!Z74*VLOOKUP(AA$4,'[1]INTERNAL PARAMETERS-1'!$B$5:$J$44,4, FALSE)</f>
        <v>0</v>
      </c>
      <c r="AB74" s="52">
        <f>$F74*'[1]INTERNAL PARAMETERS-2'!AA74*VLOOKUP(AB$4,'[1]INTERNAL PARAMETERS-1'!$B$5:$J$44,4, FALSE)</f>
        <v>0</v>
      </c>
      <c r="AC74" s="52">
        <f>$F74*'[1]INTERNAL PARAMETERS-2'!AB74*VLOOKUP(AC$4,'[1]INTERNAL PARAMETERS-1'!$B$5:$J$44,4, FALSE)</f>
        <v>0</v>
      </c>
      <c r="AD74" s="52">
        <f>$F74*'[1]INTERNAL PARAMETERS-2'!AC74*VLOOKUP(AD$4,'[1]INTERNAL PARAMETERS-1'!$B$5:$J$44,4, FALSE)</f>
        <v>0</v>
      </c>
      <c r="AE74" s="52">
        <f>$F74*'[1]INTERNAL PARAMETERS-2'!AD74*VLOOKUP(AE$4,'[1]INTERNAL PARAMETERS-1'!$B$5:$J$44,4, FALSE)</f>
        <v>0</v>
      </c>
      <c r="AF74" s="52">
        <f>$F74*'[1]INTERNAL PARAMETERS-2'!AE74*VLOOKUP(AF$4,'[1]INTERNAL PARAMETERS-1'!$B$5:$J$44,4, FALSE)</f>
        <v>4.2881979635592107E-2</v>
      </c>
      <c r="AG74" s="52">
        <f>$F74*'[1]INTERNAL PARAMETERS-2'!AF74*VLOOKUP(AG$4,'[1]INTERNAL PARAMETERS-1'!$B$5:$J$44,4, FALSE)</f>
        <v>0</v>
      </c>
      <c r="AH74" s="52">
        <f>$F74*'[1]INTERNAL PARAMETERS-2'!AG74*VLOOKUP(AH$4,'[1]INTERNAL PARAMETERS-1'!$B$5:$J$44,4, FALSE)</f>
        <v>0</v>
      </c>
      <c r="AI74" s="52">
        <f>$F74*'[1]INTERNAL PARAMETERS-2'!AH74*VLOOKUP(AI$4,'[1]INTERNAL PARAMETERS-1'!$B$5:$J$44,4, FALSE)</f>
        <v>4.2881979635592107E-2</v>
      </c>
      <c r="AJ74" s="52">
        <f>$F74*'[1]INTERNAL PARAMETERS-2'!AI74*VLOOKUP(AJ$4,'[1]INTERNAL PARAMETERS-1'!$B$5:$J$44,4, FALSE)</f>
        <v>0.12863182370610626</v>
      </c>
      <c r="AK74" s="52">
        <f>$F74*'[1]INTERNAL PARAMETERS-2'!AJ74*VLOOKUP(AK$4,'[1]INTERNAL PARAMETERS-1'!$B$5:$J$44,4, FALSE)</f>
        <v>0</v>
      </c>
      <c r="AL74" s="52">
        <f>$F74*'[1]INTERNAL PARAMETERS-2'!AK74*VLOOKUP(AL$4,'[1]INTERNAL PARAMETERS-1'!$B$5:$J$44,4, FALSE)</f>
        <v>0</v>
      </c>
      <c r="AM74" s="52">
        <f>$F74*'[1]INTERNAL PARAMETERS-2'!AL74*VLOOKUP(AM$4,'[1]INTERNAL PARAMETERS-1'!$B$5:$J$44,4, FALSE)</f>
        <v>0</v>
      </c>
      <c r="AN74" s="52">
        <f>$F74*'[1]INTERNAL PARAMETERS-2'!AM74*VLOOKUP(AN$4,'[1]INTERNAL PARAMETERS-1'!$B$5:$J$44,4, FALSE)</f>
        <v>0</v>
      </c>
      <c r="AO74" s="52">
        <f>$F74*'[1]INTERNAL PARAMETERS-2'!AN74*VLOOKUP(AO$4,'[1]INTERNAL PARAMETERS-1'!$B$5:$J$44,4, FALSE)</f>
        <v>0</v>
      </c>
      <c r="AP74" s="52">
        <f>$F74*'[1]INTERNAL PARAMETERS-2'!AO74*VLOOKUP(AP$4,'[1]INTERNAL PARAMETERS-1'!$B$5:$J$44,4, FALSE)</f>
        <v>0</v>
      </c>
      <c r="AQ74" s="52">
        <f>$F74*'[1]INTERNAL PARAMETERS-2'!AP74*VLOOKUP(AQ$4,'[1]INTERNAL PARAMETERS-1'!$B$5:$J$44,4, FALSE)</f>
        <v>0</v>
      </c>
      <c r="AR74" s="52">
        <f>$F74*'[1]INTERNAL PARAMETERS-2'!AQ74*VLOOKUP(AR$4,'[1]INTERNAL PARAMETERS-1'!$B$5:$J$44,4, FALSE)</f>
        <v>0</v>
      </c>
      <c r="AS74" s="52">
        <f>$F74*'[1]INTERNAL PARAMETERS-2'!AR74*VLOOKUP(AS$4,'[1]INTERNAL PARAMETERS-1'!$B$5:$J$44,4, FALSE)</f>
        <v>0</v>
      </c>
      <c r="AT74" s="51">
        <f>$F74*'[1]INTERNAL PARAMETERS-2'!AS74*VLOOKUP(AT$4,'[1]INTERNAL PARAMETERS-1'!$B$5:$J$44,4, FALSE)</f>
        <v>0</v>
      </c>
      <c r="AU74" s="53">
        <f>$F74*'[1]INTERNAL PARAMETERS-2'!F74*(1-VLOOKUP(G$4,'[1]INTERNAL PARAMETERS-1'!$B$5:$J$44,4, FALSE))</f>
        <v>0</v>
      </c>
      <c r="AV74" s="52">
        <f>$F74*'[1]INTERNAL PARAMETERS-2'!G74*(1-VLOOKUP(H$4,'[1]INTERNAL PARAMETERS-1'!$B$5:$J$44,4, FALSE))</f>
        <v>0</v>
      </c>
      <c r="AW74" s="52">
        <f>$F74*'[1]INTERNAL PARAMETERS-2'!H74*(1-VLOOKUP(I$4,'[1]INTERNAL PARAMETERS-1'!$B$5:$J$44,4, FALSE))</f>
        <v>22.670469670559019</v>
      </c>
      <c r="AX74" s="52">
        <f>$F74*'[1]INTERNAL PARAMETERS-2'!I74*(1-VLOOKUP(J$4,'[1]INTERNAL PARAMETERS-1'!$B$5:$J$44,4, FALSE))</f>
        <v>0</v>
      </c>
      <c r="AY74" s="52">
        <f>$F74*'[1]INTERNAL PARAMETERS-2'!J74*(1-VLOOKUP(K$4,'[1]INTERNAL PARAMETERS-1'!$B$5:$J$44,4, FALSE))</f>
        <v>0</v>
      </c>
      <c r="AZ74" s="52">
        <f>$F74*'[1]INTERNAL PARAMETERS-2'!K74*(1-VLOOKUP(L$4,'[1]INTERNAL PARAMETERS-1'!$B$5:$J$44,4, FALSE))</f>
        <v>0</v>
      </c>
      <c r="BA74" s="52">
        <f>$F74*'[1]INTERNAL PARAMETERS-2'!L74*(1-VLOOKUP(M$4,'[1]INTERNAL PARAMETERS-1'!$B$5:$J$44,4, FALSE))</f>
        <v>27.332127613446236</v>
      </c>
      <c r="BB74" s="52">
        <f>$F74*'[1]INTERNAL PARAMETERS-2'!M74*(1-VLOOKUP(N$4,'[1]INTERNAL PARAMETERS-1'!$B$5:$J$44,4, FALSE))</f>
        <v>3.991869792532619</v>
      </c>
      <c r="BC74" s="52">
        <f>$F74*'[1]INTERNAL PARAMETERS-2'!N74*(1-VLOOKUP(O$4,'[1]INTERNAL PARAMETERS-1'!$B$5:$J$44,4, FALSE))</f>
        <v>9.9046504253701819</v>
      </c>
      <c r="BD74" s="52">
        <f>$F74*'[1]INTERNAL PARAMETERS-2'!O74*(1-VLOOKUP(P$4,'[1]INTERNAL PARAMETERS-1'!$B$5:$J$44,4, FALSE))</f>
        <v>1.4578320404027609</v>
      </c>
      <c r="BE74" s="52">
        <f>$F74*'[1]INTERNAL PARAMETERS-2'!P74*(1-VLOOKUP(Q$4,'[1]INTERNAL PARAMETERS-1'!$B$5:$J$44,4, FALSE))</f>
        <v>8.5325823442386053</v>
      </c>
      <c r="BF74" s="52">
        <f>$F74*'[1]INTERNAL PARAMETERS-2'!Q74*(1-VLOOKUP(R$4,'[1]INTERNAL PARAMETERS-1'!$B$5:$J$44,4, FALSE))</f>
        <v>0</v>
      </c>
      <c r="BG74" s="52">
        <f>$F74*'[1]INTERNAL PARAMETERS-2'!R74*(1-VLOOKUP(S$4,'[1]INTERNAL PARAMETERS-1'!$B$5:$J$44,4, FALSE))</f>
        <v>5.3133969861450385</v>
      </c>
      <c r="BH74" s="52">
        <f>$F74*'[1]INTERNAL PARAMETERS-2'!S74*(1-VLOOKUP(T$4,'[1]INTERNAL PARAMETERS-1'!$B$5:$J$44,4, FALSE))</f>
        <v>0.50166834701401553</v>
      </c>
      <c r="BI74" s="52">
        <f>$F74*'[1]INTERNAL PARAMETERS-2'!T74*(1-VLOOKUP(U$4,'[1]INTERNAL PARAMETERS-1'!$B$5:$J$44,4, FALSE))</f>
        <v>0</v>
      </c>
      <c r="BJ74" s="52">
        <f>$F74*'[1]INTERNAL PARAMETERS-2'!U74*(1-VLOOKUP(V$4,'[1]INTERNAL PARAMETERS-1'!$B$5:$J$44,4, FALSE))</f>
        <v>1.8951795352434888</v>
      </c>
      <c r="BK74" s="52">
        <f>$F74*'[1]INTERNAL PARAMETERS-2'!V74*(1-VLOOKUP(W$4,'[1]INTERNAL PARAMETERS-1'!$B$5:$J$44,4, FALSE))</f>
        <v>1.9294773555915938</v>
      </c>
      <c r="BL74" s="52">
        <f>$F74*'[1]INTERNAL PARAMETERS-2'!W74*(1-VLOOKUP(X$4,'[1]INTERNAL PARAMETERS-1'!$B$5:$J$44,4, FALSE))</f>
        <v>4.630745653419825</v>
      </c>
      <c r="BM74" s="52">
        <f>$F74*'[1]INTERNAL PARAMETERS-2'!X74*(1-VLOOKUP(Y$4,'[1]INTERNAL PARAMETERS-1'!$B$5:$J$44,4, FALSE))</f>
        <v>3.4730592400648694</v>
      </c>
      <c r="BN74" s="52">
        <f>$F74*'[1]INTERNAL PARAMETERS-2'!Y74*(1-VLOOKUP(Z$4,'[1]INTERNAL PARAMETERS-1'!$B$5:$J$44,4, FALSE))</f>
        <v>8.6612141679447117</v>
      </c>
      <c r="BO74" s="52">
        <f>$F74*'[1]INTERNAL PARAMETERS-2'!Z74*(1-VLOOKUP(AA$4,'[1]INTERNAL PARAMETERS-1'!$B$5:$J$44,4, FALSE))</f>
        <v>8.4039505205325007</v>
      </c>
      <c r="BP74" s="52">
        <f>$F74*'[1]INTERNAL PARAMETERS-2'!AA74*(1-VLOOKUP(AB$4,'[1]INTERNAL PARAMETERS-1'!$B$5:$J$44,4, FALSE))</f>
        <v>0.90042276594274395</v>
      </c>
      <c r="BQ74" s="52">
        <f>$F74*'[1]INTERNAL PARAMETERS-2'!AB74*(1-VLOOKUP(AC$4,'[1]INTERNAL PARAMETERS-1'!$B$5:$J$44,4, FALSE))</f>
        <v>18.094205162925395</v>
      </c>
      <c r="BR74" s="52">
        <f>$F74*'[1]INTERNAL PARAMETERS-2'!AC74*(1-VLOOKUP(AD$4,'[1]INTERNAL PARAMETERS-1'!$B$5:$J$44,4, FALSE))</f>
        <v>1.1148044337193643</v>
      </c>
      <c r="BS74" s="52">
        <f>$F74*'[1]INTERNAL PARAMETERS-2'!AD74*(1-VLOOKUP(AE$4,'[1]INTERNAL PARAMETERS-1'!$B$5:$J$44,4, FALSE))</f>
        <v>0.47164531518883296</v>
      </c>
      <c r="BT74" s="52">
        <f>$F74*'[1]INTERNAL PARAMETERS-2'!AE74*(1-VLOOKUP(AF$4,'[1]INTERNAL PARAMETERS-1'!$B$5:$J$44,4, FALSE))</f>
        <v>0</v>
      </c>
      <c r="BU74" s="52">
        <f>$F74*'[1]INTERNAL PARAMETERS-2'!AF74*(1-VLOOKUP(AG$4,'[1]INTERNAL PARAMETERS-1'!$B$5:$J$44,4, FALSE))</f>
        <v>0</v>
      </c>
      <c r="BV74" s="52">
        <f>$F74*'[1]INTERNAL PARAMETERS-2'!AG74*(1-VLOOKUP(AH$4,'[1]INTERNAL PARAMETERS-1'!$B$5:$J$44,4, FALSE))</f>
        <v>0</v>
      </c>
      <c r="BW74" s="52">
        <f>$F74*'[1]INTERNAL PARAMETERS-2'!AH74*(1-VLOOKUP(AI$4,'[1]INTERNAL PARAMETERS-1'!$B$5:$J$44,4, FALSE))</f>
        <v>0</v>
      </c>
      <c r="BX74" s="52">
        <f>$F74*'[1]INTERNAL PARAMETERS-2'!AI74*(1-VLOOKUP(AJ$4,'[1]INTERNAL PARAMETERS-1'!$B$5:$J$44,4, FALSE))</f>
        <v>0</v>
      </c>
      <c r="BY74" s="52">
        <f>$F74*'[1]INTERNAL PARAMETERS-2'!AJ74*(1-VLOOKUP(AK$4,'[1]INTERNAL PARAMETERS-1'!$B$5:$J$44,4, FALSE))</f>
        <v>0</v>
      </c>
      <c r="BZ74" s="52">
        <f>$F74*'[1]INTERNAL PARAMETERS-2'!AK74*(1-VLOOKUP(AL$4,'[1]INTERNAL PARAMETERS-1'!$B$5:$J$44,4, FALSE))</f>
        <v>0.12863182370610626</v>
      </c>
      <c r="CA74" s="52">
        <f>$F74*'[1]INTERNAL PARAMETERS-2'!AL74*(1-VLOOKUP(AM$4,'[1]INTERNAL PARAMETERS-1'!$B$5:$J$44,4, FALSE))</f>
        <v>1.1148044337193643</v>
      </c>
      <c r="CB74" s="52">
        <f>$F74*'[1]INTERNAL PARAMETERS-2'!AM74*(1-VLOOKUP(AN$4,'[1]INTERNAL PARAMETERS-1'!$B$5:$J$44,4, FALSE))</f>
        <v>0.38589547111831879</v>
      </c>
      <c r="CC74" s="52">
        <f>$F74*'[1]INTERNAL PARAMETERS-2'!AN74*(1-VLOOKUP(AO$4,'[1]INTERNAL PARAMETERS-1'!$B$5:$J$44,4, FALSE))</f>
        <v>0.77179094223663758</v>
      </c>
      <c r="CD74" s="52">
        <f>$F74*'[1]INTERNAL PARAMETERS-2'!AO74*(1-VLOOKUP(AP$4,'[1]INTERNAL PARAMETERS-1'!$B$5:$J$44,4, FALSE))</f>
        <v>4.5449958093493112</v>
      </c>
      <c r="CE74" s="52">
        <f>$F74*'[1]INTERNAL PARAMETERS-2'!AP74*(1-VLOOKUP(AQ$4,'[1]INTERNAL PARAMETERS-1'!$B$5:$J$44,4, FALSE))</f>
        <v>0.60027713889493928</v>
      </c>
      <c r="CF74" s="52">
        <f>$F74*'[1]INTERNAL PARAMETERS-2'!AQ74*(1-VLOOKUP(AR$4,'[1]INTERNAL PARAMETERS-1'!$B$5:$J$44,4, FALSE))</f>
        <v>0.12863182370610626</v>
      </c>
      <c r="CG74" s="52">
        <f>$F74*'[1]INTERNAL PARAMETERS-2'!AR74*(1-VLOOKUP(AS$4,'[1]INTERNAL PARAMETERS-1'!$B$5:$J$44,4, FALSE))</f>
        <v>4.2881979635592107E-2</v>
      </c>
      <c r="CH74" s="51">
        <f>$F74*'[1]INTERNAL PARAMETERS-2'!AS74*(1-VLOOKUP(AT$4,'[1]INTERNAL PARAMETERS-1'!$B$5:$J$44,4, FALSE))</f>
        <v>0</v>
      </c>
      <c r="CI74" s="50">
        <f t="shared" si="1"/>
        <v>141.15203493083618</v>
      </c>
    </row>
    <row r="75" spans="3:87" x14ac:dyDescent="0.5">
      <c r="C75" s="35" t="s">
        <v>4</v>
      </c>
      <c r="D75" s="34" t="s">
        <v>72</v>
      </c>
      <c r="E75" s="34" t="s">
        <v>73</v>
      </c>
      <c r="F75" s="147">
        <f>ESC!AF75</f>
        <v>91.647775311632017</v>
      </c>
      <c r="G75" s="53">
        <f>$F75*'[1]INTERNAL PARAMETERS-2'!F75*VLOOKUP(G$4,'[1]INTERNAL PARAMETERS-1'!$B$5:$J$44,4, FALSE)</f>
        <v>0.1207459439730752</v>
      </c>
      <c r="H75" s="52">
        <f>$F75*'[1]INTERNAL PARAMETERS-2'!G75*VLOOKUP(H$4,'[1]INTERNAL PARAMETERS-1'!$B$5:$J$44,4, FALSE)</f>
        <v>0.20124934980681278</v>
      </c>
      <c r="I75" s="52">
        <f>$F75*'[1]INTERNAL PARAMETERS-2'!H75*VLOOKUP(I$4,'[1]INTERNAL PARAMETERS-1'!$B$5:$J$44,4, FALSE)</f>
        <v>0.71592996702951794</v>
      </c>
      <c r="J75" s="52">
        <f>$F75*'[1]INTERNAL PARAMETERS-2'!I75*VLOOKUP(J$4,'[1]INTERNAL PARAMETERS-1'!$B$5:$J$44,4, FALSE)</f>
        <v>0</v>
      </c>
      <c r="K75" s="52">
        <f>$F75*'[1]INTERNAL PARAMETERS-2'!J75*VLOOKUP(K$4,'[1]INTERNAL PARAMETERS-1'!$B$5:$J$44,4, FALSE)</f>
        <v>0</v>
      </c>
      <c r="L75" s="52">
        <f>$F75*'[1]INTERNAL PARAMETERS-2'!K75*VLOOKUP(L$4,'[1]INTERNAL PARAMETERS-1'!$B$5:$J$44,4, FALSE)</f>
        <v>0</v>
      </c>
      <c r="M75" s="52">
        <f>$F75*'[1]INTERNAL PARAMETERS-2'!L75*VLOOKUP(M$4,'[1]INTERNAL PARAMETERS-1'!$B$5:$J$44,4, FALSE)</f>
        <v>1.0585579244653136</v>
      </c>
      <c r="N75" s="52">
        <f>$F75*'[1]INTERNAL PARAMETERS-2'!M75*VLOOKUP(N$4,'[1]INTERNAL PARAMETERS-1'!$B$5:$J$44,4, FALSE)</f>
        <v>0.14691000910791643</v>
      </c>
      <c r="O75" s="52">
        <f>$F75*'[1]INTERNAL PARAMETERS-2'!N75*VLOOKUP(O$4,'[1]INTERNAL PARAMETERS-1'!$B$5:$J$44,4, FALSE)</f>
        <v>0</v>
      </c>
      <c r="P75" s="52">
        <f>$F75*'[1]INTERNAL PARAMETERS-2'!O75*VLOOKUP(P$4,'[1]INTERNAL PARAMETERS-1'!$B$5:$J$44,4, FALSE)</f>
        <v>0</v>
      </c>
      <c r="Q75" s="52">
        <f>$F75*'[1]INTERNAL PARAMETERS-2'!P75*VLOOKUP(Q$4,'[1]INTERNAL PARAMETERS-1'!$B$5:$J$44,4, FALSE)</f>
        <v>0</v>
      </c>
      <c r="R75" s="52">
        <f>$F75*'[1]INTERNAL PARAMETERS-2'!Q75*VLOOKUP(R$4,'[1]INTERNAL PARAMETERS-1'!$B$5:$J$44,4, FALSE)</f>
        <v>4.0251702916868783E-2</v>
      </c>
      <c r="S75" s="52">
        <f>$F75*'[1]INTERNAL PARAMETERS-2'!R75*VLOOKUP(S$4,'[1]INTERNAL PARAMETERS-1'!$B$5:$J$44,4, FALSE)</f>
        <v>0.1333310164788685</v>
      </c>
      <c r="T75" s="52">
        <f>$F75*'[1]INTERNAL PARAMETERS-2'!S75*VLOOKUP(T$4,'[1]INTERNAL PARAMETERS-1'!$B$5:$J$44,4, FALSE)</f>
        <v>2.012493498068128E-2</v>
      </c>
      <c r="U75" s="52">
        <f>$F75*'[1]INTERNAL PARAMETERS-2'!T75*VLOOKUP(U$4,'[1]INTERNAL PARAMETERS-1'!$B$5:$J$44,4, FALSE)</f>
        <v>1.6098848211241284E-2</v>
      </c>
      <c r="V75" s="52">
        <f>$F75*'[1]INTERNAL PARAMETERS-2'!U75*VLOOKUP(V$4,'[1]INTERNAL PARAMETERS-1'!$B$5:$J$44,4, FALSE)</f>
        <v>0.24149647033491592</v>
      </c>
      <c r="W75" s="52">
        <f>$F75*'[1]INTERNAL PARAMETERS-2'!V75*VLOOKUP(W$4,'[1]INTERNAL PARAMETERS-1'!$B$5:$J$44,4, FALSE)</f>
        <v>0</v>
      </c>
      <c r="X75" s="52">
        <f>$F75*'[1]INTERNAL PARAMETERS-2'!W75*VLOOKUP(X$4,'[1]INTERNAL PARAMETERS-1'!$B$5:$J$44,4, FALSE)</f>
        <v>0</v>
      </c>
      <c r="Y75" s="52">
        <f>$F75*'[1]INTERNAL PARAMETERS-2'!X75*VLOOKUP(Y$4,'[1]INTERNAL PARAMETERS-1'!$B$5:$J$44,4, FALSE)</f>
        <v>0</v>
      </c>
      <c r="Z75" s="52">
        <f>$F75*'[1]INTERNAL PARAMETERS-2'!Y75*VLOOKUP(Z$4,'[1]INTERNAL PARAMETERS-1'!$B$5:$J$44,4, FALSE)</f>
        <v>0</v>
      </c>
      <c r="AA75" s="52">
        <f>$F75*'[1]INTERNAL PARAMETERS-2'!Z75*VLOOKUP(AA$4,'[1]INTERNAL PARAMETERS-1'!$B$5:$J$44,4, FALSE)</f>
        <v>0</v>
      </c>
      <c r="AB75" s="52">
        <f>$F75*'[1]INTERNAL PARAMETERS-2'!AA75*VLOOKUP(AB$4,'[1]INTERNAL PARAMETERS-1'!$B$5:$J$44,4, FALSE)</f>
        <v>0</v>
      </c>
      <c r="AC75" s="52">
        <f>$F75*'[1]INTERNAL PARAMETERS-2'!AB75*VLOOKUP(AC$4,'[1]INTERNAL PARAMETERS-1'!$B$5:$J$44,4, FALSE)</f>
        <v>0</v>
      </c>
      <c r="AD75" s="52">
        <f>$F75*'[1]INTERNAL PARAMETERS-2'!AC75*VLOOKUP(AD$4,'[1]INTERNAL PARAMETERS-1'!$B$5:$J$44,4, FALSE)</f>
        <v>0</v>
      </c>
      <c r="AE75" s="52">
        <f>$F75*'[1]INTERNAL PARAMETERS-2'!AD75*VLOOKUP(AE$4,'[1]INTERNAL PARAMETERS-1'!$B$5:$J$44,4, FALSE)</f>
        <v>0</v>
      </c>
      <c r="AF75" s="52">
        <f>$F75*'[1]INTERNAL PARAMETERS-2'!AE75*VLOOKUP(AF$4,'[1]INTERNAL PARAMETERS-1'!$B$5:$J$44,4, FALSE)</f>
        <v>0</v>
      </c>
      <c r="AG75" s="52">
        <f>$F75*'[1]INTERNAL PARAMETERS-2'!AF75*VLOOKUP(AG$4,'[1]INTERNAL PARAMETERS-1'!$B$5:$J$44,4, FALSE)</f>
        <v>0</v>
      </c>
      <c r="AH75" s="52">
        <f>$F75*'[1]INTERNAL PARAMETERS-2'!AG75*VLOOKUP(AH$4,'[1]INTERNAL PARAMETERS-1'!$B$5:$J$44,4, FALSE)</f>
        <v>0</v>
      </c>
      <c r="AI75" s="52">
        <f>$F75*'[1]INTERNAL PARAMETERS-2'!AH75*VLOOKUP(AI$4,'[1]INTERNAL PARAMETERS-1'!$B$5:$J$44,4, FALSE)</f>
        <v>4.0251702916868783E-2</v>
      </c>
      <c r="AJ75" s="52">
        <f>$F75*'[1]INTERNAL PARAMETERS-2'!AI75*VLOOKUP(AJ$4,'[1]INTERNAL PARAMETERS-1'!$B$5:$J$44,4, FALSE)</f>
        <v>8.0494241056206409E-2</v>
      </c>
      <c r="AK75" s="52">
        <f>$F75*'[1]INTERNAL PARAMETERS-2'!AJ75*VLOOKUP(AK$4,'[1]INTERNAL PARAMETERS-1'!$B$5:$J$44,4, FALSE)</f>
        <v>0</v>
      </c>
      <c r="AL75" s="52">
        <f>$F75*'[1]INTERNAL PARAMETERS-2'!AK75*VLOOKUP(AL$4,'[1]INTERNAL PARAMETERS-1'!$B$5:$J$44,4, FALSE)</f>
        <v>0</v>
      </c>
      <c r="AM75" s="52">
        <f>$F75*'[1]INTERNAL PARAMETERS-2'!AL75*VLOOKUP(AM$4,'[1]INTERNAL PARAMETERS-1'!$B$5:$J$44,4, FALSE)</f>
        <v>0</v>
      </c>
      <c r="AN75" s="52">
        <f>$F75*'[1]INTERNAL PARAMETERS-2'!AM75*VLOOKUP(AN$4,'[1]INTERNAL PARAMETERS-1'!$B$5:$J$44,4, FALSE)</f>
        <v>0</v>
      </c>
      <c r="AO75" s="52">
        <f>$F75*'[1]INTERNAL PARAMETERS-2'!AN75*VLOOKUP(AO$4,'[1]INTERNAL PARAMETERS-1'!$B$5:$J$44,4, FALSE)</f>
        <v>0</v>
      </c>
      <c r="AP75" s="52">
        <f>$F75*'[1]INTERNAL PARAMETERS-2'!AO75*VLOOKUP(AP$4,'[1]INTERNAL PARAMETERS-1'!$B$5:$J$44,4, FALSE)</f>
        <v>0</v>
      </c>
      <c r="AQ75" s="52">
        <f>$F75*'[1]INTERNAL PARAMETERS-2'!AP75*VLOOKUP(AQ$4,'[1]INTERNAL PARAMETERS-1'!$B$5:$J$44,4, FALSE)</f>
        <v>0</v>
      </c>
      <c r="AR75" s="52">
        <f>$F75*'[1]INTERNAL PARAMETERS-2'!AQ75*VLOOKUP(AR$4,'[1]INTERNAL PARAMETERS-1'!$B$5:$J$44,4, FALSE)</f>
        <v>0</v>
      </c>
      <c r="AS75" s="52">
        <f>$F75*'[1]INTERNAL PARAMETERS-2'!AR75*VLOOKUP(AS$4,'[1]INTERNAL PARAMETERS-1'!$B$5:$J$44,4, FALSE)</f>
        <v>0</v>
      </c>
      <c r="AT75" s="51">
        <f>$F75*'[1]INTERNAL PARAMETERS-2'!AS75*VLOOKUP(AT$4,'[1]INTERNAL PARAMETERS-1'!$B$5:$J$44,4, FALSE)</f>
        <v>0</v>
      </c>
      <c r="AU75" s="53">
        <f>$F75*'[1]INTERNAL PARAMETERS-2'!F75*(1-VLOOKUP(G$4,'[1]INTERNAL PARAMETERS-1'!$B$5:$J$44,4, FALSE))</f>
        <v>0</v>
      </c>
      <c r="AV75" s="52">
        <f>$F75*'[1]INTERNAL PARAMETERS-2'!G75*(1-VLOOKUP(H$4,'[1]INTERNAL PARAMETERS-1'!$B$5:$J$44,4, FALSE))</f>
        <v>0</v>
      </c>
      <c r="AW75" s="52">
        <f>$F75*'[1]INTERNAL PARAMETERS-2'!H75*(1-VLOOKUP(I$4,'[1]INTERNAL PARAMETERS-1'!$B$5:$J$44,4, FALSE))</f>
        <v>13.60266937356084</v>
      </c>
      <c r="AX75" s="52">
        <f>$F75*'[1]INTERNAL PARAMETERS-2'!I75*(1-VLOOKUP(J$4,'[1]INTERNAL PARAMETERS-1'!$B$5:$J$44,4, FALSE))</f>
        <v>0</v>
      </c>
      <c r="AY75" s="52">
        <f>$F75*'[1]INTERNAL PARAMETERS-2'!J75*(1-VLOOKUP(K$4,'[1]INTERNAL PARAMETERS-1'!$B$5:$J$44,4, FALSE))</f>
        <v>0</v>
      </c>
      <c r="AZ75" s="52">
        <f>$F75*'[1]INTERNAL PARAMETERS-2'!K75*(1-VLOOKUP(L$4,'[1]INTERNAL PARAMETERS-1'!$B$5:$J$44,4, FALSE))</f>
        <v>0</v>
      </c>
      <c r="BA75" s="52">
        <f>$F75*'[1]INTERNAL PARAMETERS-2'!L75*(1-VLOOKUP(M$4,'[1]INTERNAL PARAMETERS-1'!$B$5:$J$44,4, FALSE))</f>
        <v>20.112600564840957</v>
      </c>
      <c r="BB75" s="52">
        <f>$F75*'[1]INTERNAL PARAMETERS-2'!M75*(1-VLOOKUP(N$4,'[1]INTERNAL PARAMETERS-1'!$B$5:$J$44,4, FALSE))</f>
        <v>2.7912901730504118</v>
      </c>
      <c r="BC75" s="52">
        <f>$F75*'[1]INTERNAL PARAMETERS-2'!N75*(1-VLOOKUP(O$4,'[1]INTERNAL PARAMETERS-1'!$B$5:$J$44,4, FALSE))</f>
        <v>6.6813885987663788</v>
      </c>
      <c r="BD75" s="52">
        <f>$F75*'[1]INTERNAL PARAMETERS-2'!O75*(1-VLOOKUP(P$4,'[1]INTERNAL PARAMETERS-1'!$B$5:$J$44,4, FALSE))</f>
        <v>0.68424229047664464</v>
      </c>
      <c r="BE75" s="52">
        <f>$F75*'[1]INTERNAL PARAMETERS-2'!P75*(1-VLOOKUP(Q$4,'[1]INTERNAL PARAMETERS-1'!$B$5:$J$44,4, FALSE))</f>
        <v>6.3191507668471516</v>
      </c>
      <c r="BF75" s="52">
        <f>$F75*'[1]INTERNAL PARAMETERS-2'!Q75*(1-VLOOKUP(R$4,'[1]INTERNAL PARAMETERS-1'!$B$5:$J$44,4, FALSE))</f>
        <v>0</v>
      </c>
      <c r="BG75" s="52">
        <f>$F75*'[1]INTERNAL PARAMETERS-2'!R75*(1-VLOOKUP(S$4,'[1]INTERNAL PARAMETERS-1'!$B$5:$J$44,4, FALSE))</f>
        <v>2.5332893130985012</v>
      </c>
      <c r="BH75" s="52">
        <f>$F75*'[1]INTERNAL PARAMETERS-2'!S75*(1-VLOOKUP(T$4,'[1]INTERNAL PARAMETERS-1'!$B$5:$J$44,4, FALSE))</f>
        <v>0.18112441482613151</v>
      </c>
      <c r="BI75" s="52">
        <f>$F75*'[1]INTERNAL PARAMETERS-2'!T75*(1-VLOOKUP(U$4,'[1]INTERNAL PARAMETERS-1'!$B$5:$J$44,4, FALSE))</f>
        <v>6.4395392844965135E-2</v>
      </c>
      <c r="BJ75" s="52">
        <f>$F75*'[1]INTERNAL PARAMETERS-2'!U75*(1-VLOOKUP(V$4,'[1]INTERNAL PARAMETERS-1'!$B$5:$J$44,4, FALSE))</f>
        <v>1.3684799985645235</v>
      </c>
      <c r="BK75" s="52">
        <f>$F75*'[1]INTERNAL PARAMETERS-2'!V75*(1-VLOOKUP(W$4,'[1]INTERNAL PARAMETERS-1'!$B$5:$J$44,4, FALSE))</f>
        <v>1.1269835282296077</v>
      </c>
      <c r="BL75" s="52">
        <f>$F75*'[1]INTERNAL PARAMETERS-2'!W75*(1-VLOOKUP(X$4,'[1]INTERNAL PARAMETERS-1'!$B$5:$J$44,4, FALSE))</f>
        <v>2.4149647033491592</v>
      </c>
      <c r="BM75" s="52">
        <f>$F75*'[1]INTERNAL PARAMETERS-2'!X75*(1-VLOOKUP(Y$4,'[1]INTERNAL PARAMETERS-1'!$B$5:$J$44,4, FALSE))</f>
        <v>2.3344612975154222</v>
      </c>
      <c r="BN75" s="52">
        <f>$F75*'[1]INTERNAL PARAMETERS-2'!Y75*(1-VLOOKUP(Z$4,'[1]INTERNAL PARAMETERS-1'!$B$5:$J$44,4, FALSE))</f>
        <v>5.5946567734536385</v>
      </c>
      <c r="BO75" s="52">
        <f>$F75*'[1]INTERNAL PARAMETERS-2'!Z75*(1-VLOOKUP(AA$4,'[1]INTERNAL PARAMETERS-1'!$B$5:$J$44,4, FALSE))</f>
        <v>4.7896777037814502</v>
      </c>
      <c r="BP75" s="52">
        <f>$F75*'[1]INTERNAL PARAMETERS-2'!AA75*(1-VLOOKUP(AB$4,'[1]INTERNAL PARAMETERS-1'!$B$5:$J$44,4, FALSE))</f>
        <v>1.0464801223958702</v>
      </c>
      <c r="BQ75" s="52">
        <f>$F75*'[1]INTERNAL PARAMETERS-2'!AB75*(1-VLOOKUP(AC$4,'[1]INTERNAL PARAMETERS-1'!$B$5:$J$44,4, FALSE))</f>
        <v>11.350320358574754</v>
      </c>
      <c r="BR75" s="52">
        <f>$F75*'[1]INTERNAL PARAMETERS-2'!AC75*(1-VLOOKUP(AD$4,'[1]INTERNAL PARAMETERS-1'!$B$5:$J$44,4, FALSE))</f>
        <v>1.0062375842565325</v>
      </c>
      <c r="BS75" s="52">
        <f>$F75*'[1]INTERNAL PARAMETERS-2'!AD75*(1-VLOOKUP(AE$4,'[1]INTERNAL PARAMETERS-1'!$B$5:$J$44,4, FALSE))</f>
        <v>0.3622469966967567</v>
      </c>
      <c r="BT75" s="52">
        <f>$F75*'[1]INTERNAL PARAMETERS-2'!AE75*(1-VLOOKUP(AF$4,'[1]INTERNAL PARAMETERS-1'!$B$5:$J$44,4, FALSE))</f>
        <v>0</v>
      </c>
      <c r="BU75" s="52">
        <f>$F75*'[1]INTERNAL PARAMETERS-2'!AF75*(1-VLOOKUP(AG$4,'[1]INTERNAL PARAMETERS-1'!$B$5:$J$44,4, FALSE))</f>
        <v>0</v>
      </c>
      <c r="BV75" s="52">
        <f>$F75*'[1]INTERNAL PARAMETERS-2'!AG75*(1-VLOOKUP(AH$4,'[1]INTERNAL PARAMETERS-1'!$B$5:$J$44,4, FALSE))</f>
        <v>0</v>
      </c>
      <c r="BW75" s="52">
        <f>$F75*'[1]INTERNAL PARAMETERS-2'!AH75*(1-VLOOKUP(AI$4,'[1]INTERNAL PARAMETERS-1'!$B$5:$J$44,4, FALSE))</f>
        <v>0</v>
      </c>
      <c r="BX75" s="52">
        <f>$F75*'[1]INTERNAL PARAMETERS-2'!AI75*(1-VLOOKUP(AJ$4,'[1]INTERNAL PARAMETERS-1'!$B$5:$J$44,4, FALSE))</f>
        <v>0</v>
      </c>
      <c r="BY75" s="52">
        <f>$F75*'[1]INTERNAL PARAMETERS-2'!AJ75*(1-VLOOKUP(AK$4,'[1]INTERNAL PARAMETERS-1'!$B$5:$J$44,4, FALSE))</f>
        <v>0</v>
      </c>
      <c r="BZ75" s="52">
        <f>$F75*'[1]INTERNAL PARAMETERS-2'!AK75*(1-VLOOKUP(AL$4,'[1]INTERNAL PARAMETERS-1'!$B$5:$J$44,4, FALSE))</f>
        <v>4.0251702916868783E-2</v>
      </c>
      <c r="CA75" s="52">
        <f>$F75*'[1]INTERNAL PARAMETERS-2'!AL75*(1-VLOOKUP(AM$4,'[1]INTERNAL PARAMETERS-1'!$B$5:$J$44,4, FALSE))</f>
        <v>0.44274123775296309</v>
      </c>
      <c r="CB75" s="52">
        <f>$F75*'[1]INTERNAL PARAMETERS-2'!AM75*(1-VLOOKUP(AN$4,'[1]INTERNAL PARAMETERS-1'!$B$5:$J$44,4, FALSE))</f>
        <v>4.0251702916868783E-2</v>
      </c>
      <c r="CC75" s="52">
        <f>$F75*'[1]INTERNAL PARAMETERS-2'!AN75*(1-VLOOKUP(AO$4,'[1]INTERNAL PARAMETERS-1'!$B$5:$J$44,4, FALSE))</f>
        <v>0.48299294066983189</v>
      </c>
      <c r="CD75" s="52">
        <f>$F75*'[1]INTERNAL PARAMETERS-2'!AO75*(1-VLOOKUP(AP$4,'[1]INTERNAL PARAMETERS-1'!$B$5:$J$44,4, FALSE))</f>
        <v>3.0187035879920665</v>
      </c>
      <c r="CE75" s="52">
        <f>$F75*'[1]INTERNAL PARAMETERS-2'!AP75*(1-VLOOKUP(AQ$4,'[1]INTERNAL PARAMETERS-1'!$B$5:$J$44,4, FALSE))</f>
        <v>0.3622469966967567</v>
      </c>
      <c r="CF75" s="52">
        <f>$F75*'[1]INTERNAL PARAMETERS-2'!AQ75*(1-VLOOKUP(AR$4,'[1]INTERNAL PARAMETERS-1'!$B$5:$J$44,4, FALSE))</f>
        <v>4.0251702916868783E-2</v>
      </c>
      <c r="CG75" s="52">
        <f>$F75*'[1]INTERNAL PARAMETERS-2'!AR75*(1-VLOOKUP(AS$4,'[1]INTERNAL PARAMETERS-1'!$B$5:$J$44,4, FALSE))</f>
        <v>4.0251702916868783E-2</v>
      </c>
      <c r="CH75" s="51">
        <f>$F75*'[1]INTERNAL PARAMETERS-2'!AS75*(1-VLOOKUP(AT$4,'[1]INTERNAL PARAMETERS-1'!$B$5:$J$44,4, FALSE))</f>
        <v>0</v>
      </c>
      <c r="CI75" s="50">
        <f t="shared" si="1"/>
        <v>91.64779364118705</v>
      </c>
    </row>
    <row r="76" spans="3:87" x14ac:dyDescent="0.5">
      <c r="C76" s="35" t="s">
        <v>4</v>
      </c>
      <c r="D76" s="34" t="s">
        <v>72</v>
      </c>
      <c r="E76" s="34" t="s">
        <v>71</v>
      </c>
      <c r="F76" s="147">
        <f>ESC!AF76</f>
        <v>51.524812261815164</v>
      </c>
      <c r="G76" s="53">
        <f>$F76*'[1]INTERNAL PARAMETERS-2'!F76*VLOOKUP(G$4,'[1]INTERNAL PARAMETERS-1'!$B$5:$J$44,4, FALSE)</f>
        <v>0</v>
      </c>
      <c r="H76" s="52">
        <f>$F76*'[1]INTERNAL PARAMETERS-2'!G76*VLOOKUP(H$4,'[1]INTERNAL PARAMETERS-1'!$B$5:$J$44,4, FALSE)</f>
        <v>0</v>
      </c>
      <c r="I76" s="52">
        <f>$F76*'[1]INTERNAL PARAMETERS-2'!H76*VLOOKUP(I$4,'[1]INTERNAL PARAMETERS-1'!$B$5:$J$44,4, FALSE)</f>
        <v>0.43422226384771162</v>
      </c>
      <c r="J76" s="52">
        <f>$F76*'[1]INTERNAL PARAMETERS-2'!I76*VLOOKUP(J$4,'[1]INTERNAL PARAMETERS-1'!$B$5:$J$44,4, FALSE)</f>
        <v>0</v>
      </c>
      <c r="K76" s="52">
        <f>$F76*'[1]INTERNAL PARAMETERS-2'!J76*VLOOKUP(K$4,'[1]INTERNAL PARAMETERS-1'!$B$5:$J$44,4, FALSE)</f>
        <v>0</v>
      </c>
      <c r="L76" s="52">
        <f>$F76*'[1]INTERNAL PARAMETERS-2'!K76*VLOOKUP(L$4,'[1]INTERNAL PARAMETERS-1'!$B$5:$J$44,4, FALSE)</f>
        <v>0</v>
      </c>
      <c r="M76" s="52">
        <f>$F76*'[1]INTERNAL PARAMETERS-2'!L76*VLOOKUP(M$4,'[1]INTERNAL PARAMETERS-1'!$B$5:$J$44,4, FALSE)</f>
        <v>0.60353975278969152</v>
      </c>
      <c r="N76" s="52">
        <f>$F76*'[1]INTERNAL PARAMETERS-2'!M76*VLOOKUP(N$4,'[1]INTERNAL PARAMETERS-1'!$B$5:$J$44,4, FALSE)</f>
        <v>0.11729571986589962</v>
      </c>
      <c r="O76" s="52">
        <f>$F76*'[1]INTERNAL PARAMETERS-2'!N76*VLOOKUP(O$4,'[1]INTERNAL PARAMETERS-1'!$B$5:$J$44,4, FALSE)</f>
        <v>0</v>
      </c>
      <c r="P76" s="52">
        <f>$F76*'[1]INTERNAL PARAMETERS-2'!O76*VLOOKUP(P$4,'[1]INTERNAL PARAMETERS-1'!$B$5:$J$44,4, FALSE)</f>
        <v>0</v>
      </c>
      <c r="Q76" s="52">
        <f>$F76*'[1]INTERNAL PARAMETERS-2'!P76*VLOOKUP(Q$4,'[1]INTERNAL PARAMETERS-1'!$B$5:$J$44,4, FALSE)</f>
        <v>0</v>
      </c>
      <c r="R76" s="52">
        <f>$F76*'[1]INTERNAL PARAMETERS-2'!Q76*VLOOKUP(R$4,'[1]INTERNAL PARAMETERS-1'!$B$5:$J$44,4, FALSE)</f>
        <v>4.2652239590330591E-2</v>
      </c>
      <c r="S76" s="52">
        <f>$F76*'[1]INTERNAL PARAMETERS-2'!R76*VLOOKUP(S$4,'[1]INTERNAL PARAMETERS-1'!$B$5:$J$44,4, FALSE)</f>
        <v>0.11813402856139935</v>
      </c>
      <c r="T76" s="52">
        <f>$F76*'[1]INTERNAL PARAMETERS-2'!S76*VLOOKUP(T$4,'[1]INTERNAL PARAMETERS-1'!$B$5:$J$44,4, FALSE)</f>
        <v>8.5304479180661179E-3</v>
      </c>
      <c r="U76" s="52">
        <f>$F76*'[1]INTERNAL PARAMETERS-2'!T76*VLOOKUP(U$4,'[1]INTERNAL PARAMETERS-1'!$B$5:$J$44,4, FALSE)</f>
        <v>1.7060895836132236E-2</v>
      </c>
      <c r="V76" s="52">
        <f>$F76*'[1]INTERNAL PARAMETERS-2'!U76*VLOOKUP(V$4,'[1]INTERNAL PARAMETERS-1'!$B$5:$J$44,4, FALSE)</f>
        <v>8.9571248884062094E-2</v>
      </c>
      <c r="W76" s="52">
        <f>$F76*'[1]INTERNAL PARAMETERS-2'!V76*VLOOKUP(W$4,'[1]INTERNAL PARAMETERS-1'!$B$5:$J$44,4, FALSE)</f>
        <v>0</v>
      </c>
      <c r="X76" s="52">
        <f>$F76*'[1]INTERNAL PARAMETERS-2'!W76*VLOOKUP(X$4,'[1]INTERNAL PARAMETERS-1'!$B$5:$J$44,4, FALSE)</f>
        <v>0</v>
      </c>
      <c r="Y76" s="52">
        <f>$F76*'[1]INTERNAL PARAMETERS-2'!X76*VLOOKUP(Y$4,'[1]INTERNAL PARAMETERS-1'!$B$5:$J$44,4, FALSE)</f>
        <v>0</v>
      </c>
      <c r="Z76" s="52">
        <f>$F76*'[1]INTERNAL PARAMETERS-2'!Y76*VLOOKUP(Z$4,'[1]INTERNAL PARAMETERS-1'!$B$5:$J$44,4, FALSE)</f>
        <v>0</v>
      </c>
      <c r="AA76" s="52">
        <f>$F76*'[1]INTERNAL PARAMETERS-2'!Z76*VLOOKUP(AA$4,'[1]INTERNAL PARAMETERS-1'!$B$5:$J$44,4, FALSE)</f>
        <v>0</v>
      </c>
      <c r="AB76" s="52">
        <f>$F76*'[1]INTERNAL PARAMETERS-2'!AA76*VLOOKUP(AB$4,'[1]INTERNAL PARAMETERS-1'!$B$5:$J$44,4, FALSE)</f>
        <v>0</v>
      </c>
      <c r="AC76" s="52">
        <f>$F76*'[1]INTERNAL PARAMETERS-2'!AB76*VLOOKUP(AC$4,'[1]INTERNAL PARAMETERS-1'!$B$5:$J$44,4, FALSE)</f>
        <v>0</v>
      </c>
      <c r="AD76" s="52">
        <f>$F76*'[1]INTERNAL PARAMETERS-2'!AC76*VLOOKUP(AD$4,'[1]INTERNAL PARAMETERS-1'!$B$5:$J$44,4, FALSE)</f>
        <v>0</v>
      </c>
      <c r="AE76" s="52">
        <f>$F76*'[1]INTERNAL PARAMETERS-2'!AD76*VLOOKUP(AE$4,'[1]INTERNAL PARAMETERS-1'!$B$5:$J$44,4, FALSE)</f>
        <v>0</v>
      </c>
      <c r="AF76" s="52">
        <f>$F76*'[1]INTERNAL PARAMETERS-2'!AE76*VLOOKUP(AF$4,'[1]INTERNAL PARAMETERS-1'!$B$5:$J$44,4, FALSE)</f>
        <v>0</v>
      </c>
      <c r="AG76" s="52">
        <f>$F76*'[1]INTERNAL PARAMETERS-2'!AF76*VLOOKUP(AG$4,'[1]INTERNAL PARAMETERS-1'!$B$5:$J$44,4, FALSE)</f>
        <v>0</v>
      </c>
      <c r="AH76" s="52">
        <f>$F76*'[1]INTERNAL PARAMETERS-2'!AG76*VLOOKUP(AH$4,'[1]INTERNAL PARAMETERS-1'!$B$5:$J$44,4, FALSE)</f>
        <v>0</v>
      </c>
      <c r="AI76" s="52">
        <f>$F76*'[1]INTERNAL PARAMETERS-2'!AH76*VLOOKUP(AI$4,'[1]INTERNAL PARAMETERS-1'!$B$5:$J$44,4, FALSE)</f>
        <v>0</v>
      </c>
      <c r="AJ76" s="52">
        <f>$F76*'[1]INTERNAL PARAMETERS-2'!AI76*VLOOKUP(AJ$4,'[1]INTERNAL PARAMETERS-1'!$B$5:$J$44,4, FALSE)</f>
        <v>0.1279567187709918</v>
      </c>
      <c r="AK76" s="52">
        <f>$F76*'[1]INTERNAL PARAMETERS-2'!AJ76*VLOOKUP(AK$4,'[1]INTERNAL PARAMETERS-1'!$B$5:$J$44,4, FALSE)</f>
        <v>0</v>
      </c>
      <c r="AL76" s="52">
        <f>$F76*'[1]INTERNAL PARAMETERS-2'!AK76*VLOOKUP(AL$4,'[1]INTERNAL PARAMETERS-1'!$B$5:$J$44,4, FALSE)</f>
        <v>0</v>
      </c>
      <c r="AM76" s="52">
        <f>$F76*'[1]INTERNAL PARAMETERS-2'!AL76*VLOOKUP(AM$4,'[1]INTERNAL PARAMETERS-1'!$B$5:$J$44,4, FALSE)</f>
        <v>0</v>
      </c>
      <c r="AN76" s="52">
        <f>$F76*'[1]INTERNAL PARAMETERS-2'!AM76*VLOOKUP(AN$4,'[1]INTERNAL PARAMETERS-1'!$B$5:$J$44,4, FALSE)</f>
        <v>0</v>
      </c>
      <c r="AO76" s="52">
        <f>$F76*'[1]INTERNAL PARAMETERS-2'!AN76*VLOOKUP(AO$4,'[1]INTERNAL PARAMETERS-1'!$B$5:$J$44,4, FALSE)</f>
        <v>0</v>
      </c>
      <c r="AP76" s="52">
        <f>$F76*'[1]INTERNAL PARAMETERS-2'!AO76*VLOOKUP(AP$4,'[1]INTERNAL PARAMETERS-1'!$B$5:$J$44,4, FALSE)</f>
        <v>0</v>
      </c>
      <c r="AQ76" s="52">
        <f>$F76*'[1]INTERNAL PARAMETERS-2'!AP76*VLOOKUP(AQ$4,'[1]INTERNAL PARAMETERS-1'!$B$5:$J$44,4, FALSE)</f>
        <v>0</v>
      </c>
      <c r="AR76" s="52">
        <f>$F76*'[1]INTERNAL PARAMETERS-2'!AQ76*VLOOKUP(AR$4,'[1]INTERNAL PARAMETERS-1'!$B$5:$J$44,4, FALSE)</f>
        <v>0</v>
      </c>
      <c r="AS76" s="52">
        <f>$F76*'[1]INTERNAL PARAMETERS-2'!AR76*VLOOKUP(AS$4,'[1]INTERNAL PARAMETERS-1'!$B$5:$J$44,4, FALSE)</f>
        <v>0</v>
      </c>
      <c r="AT76" s="51">
        <f>$F76*'[1]INTERNAL PARAMETERS-2'!AS76*VLOOKUP(AT$4,'[1]INTERNAL PARAMETERS-1'!$B$5:$J$44,4, FALSE)</f>
        <v>0</v>
      </c>
      <c r="AU76" s="53">
        <f>$F76*'[1]INTERNAL PARAMETERS-2'!F76*(1-VLOOKUP(G$4,'[1]INTERNAL PARAMETERS-1'!$B$5:$J$44,4, FALSE))</f>
        <v>0</v>
      </c>
      <c r="AV76" s="52">
        <f>$F76*'[1]INTERNAL PARAMETERS-2'!G76*(1-VLOOKUP(H$4,'[1]INTERNAL PARAMETERS-1'!$B$5:$J$44,4, FALSE))</f>
        <v>0</v>
      </c>
      <c r="AW76" s="52">
        <f>$F76*'[1]INTERNAL PARAMETERS-2'!H76*(1-VLOOKUP(I$4,'[1]INTERNAL PARAMETERS-1'!$B$5:$J$44,4, FALSE))</f>
        <v>8.2502230131065204</v>
      </c>
      <c r="AX76" s="52">
        <f>$F76*'[1]INTERNAL PARAMETERS-2'!I76*(1-VLOOKUP(J$4,'[1]INTERNAL PARAMETERS-1'!$B$5:$J$44,4, FALSE))</f>
        <v>0</v>
      </c>
      <c r="AY76" s="52">
        <f>$F76*'[1]INTERNAL PARAMETERS-2'!J76*(1-VLOOKUP(K$4,'[1]INTERNAL PARAMETERS-1'!$B$5:$J$44,4, FALSE))</f>
        <v>0</v>
      </c>
      <c r="AZ76" s="52">
        <f>$F76*'[1]INTERNAL PARAMETERS-2'!K76*(1-VLOOKUP(L$4,'[1]INTERNAL PARAMETERS-1'!$B$5:$J$44,4, FALSE))</f>
        <v>0</v>
      </c>
      <c r="BA76" s="52">
        <f>$F76*'[1]INTERNAL PARAMETERS-2'!L76*(1-VLOOKUP(M$4,'[1]INTERNAL PARAMETERS-1'!$B$5:$J$44,4, FALSE))</f>
        <v>11.467255303004139</v>
      </c>
      <c r="BB76" s="52">
        <f>$F76*'[1]INTERNAL PARAMETERS-2'!M76*(1-VLOOKUP(N$4,'[1]INTERNAL PARAMETERS-1'!$B$5:$J$44,4, FALSE))</f>
        <v>2.2286186774520926</v>
      </c>
      <c r="BC76" s="52">
        <f>$F76*'[1]INTERNAL PARAMETERS-2'!N76*(1-VLOOKUP(O$4,'[1]INTERNAL PARAMETERS-1'!$B$5:$J$44,4, FALSE))</f>
        <v>3.8387685453856935</v>
      </c>
      <c r="BD76" s="52">
        <f>$F76*'[1]INTERNAL PARAMETERS-2'!O76*(1-VLOOKUP(P$4,'[1]INTERNAL PARAMETERS-1'!$B$5:$J$44,4, FALSE))</f>
        <v>0.21326635043287914</v>
      </c>
      <c r="BE76" s="52">
        <f>$F76*'[1]INTERNAL PARAMETERS-2'!P76*(1-VLOOKUP(Q$4,'[1]INTERNAL PARAMETERS-1'!$B$5:$J$44,4, FALSE))</f>
        <v>3.7108118266147017</v>
      </c>
      <c r="BF76" s="52">
        <f>$F76*'[1]INTERNAL PARAMETERS-2'!Q76*(1-VLOOKUP(R$4,'[1]INTERNAL PARAMETERS-1'!$B$5:$J$44,4, FALSE))</f>
        <v>0</v>
      </c>
      <c r="BG76" s="52">
        <f>$F76*'[1]INTERNAL PARAMETERS-2'!R76*(1-VLOOKUP(S$4,'[1]INTERNAL PARAMETERS-1'!$B$5:$J$44,4, FALSE))</f>
        <v>2.2445465426665874</v>
      </c>
      <c r="BH76" s="52">
        <f>$F76*'[1]INTERNAL PARAMETERS-2'!S76*(1-VLOOKUP(T$4,'[1]INTERNAL PARAMETERS-1'!$B$5:$J$44,4, FALSE))</f>
        <v>7.6774031262595063E-2</v>
      </c>
      <c r="BI76" s="52">
        <f>$F76*'[1]INTERNAL PARAMETERS-2'!T76*(1-VLOOKUP(U$4,'[1]INTERNAL PARAMETERS-1'!$B$5:$J$44,4, FALSE))</f>
        <v>6.8243583344528944E-2</v>
      </c>
      <c r="BJ76" s="52">
        <f>$F76*'[1]INTERNAL PARAMETERS-2'!U76*(1-VLOOKUP(V$4,'[1]INTERNAL PARAMETERS-1'!$B$5:$J$44,4, FALSE))</f>
        <v>0.50757041034301853</v>
      </c>
      <c r="BK76" s="52">
        <f>$F76*'[1]INTERNAL PARAMETERS-2'!V76*(1-VLOOKUP(W$4,'[1]INTERNAL PARAMETERS-1'!$B$5:$J$44,4, FALSE))</f>
        <v>0.76775577006962914</v>
      </c>
      <c r="BL76" s="52">
        <f>$F76*'[1]INTERNAL PARAMETERS-2'!W76*(1-VLOOKUP(X$4,'[1]INTERNAL PARAMETERS-1'!$B$5:$J$44,4, FALSE))</f>
        <v>0.81040800965995974</v>
      </c>
      <c r="BM76" s="52">
        <f>$F76*'[1]INTERNAL PARAMETERS-2'!X76*(1-VLOOKUP(Y$4,'[1]INTERNAL PARAMETERS-1'!$B$5:$J$44,4, FALSE))</f>
        <v>1.0236743600928389</v>
      </c>
      <c r="BN76" s="52">
        <f>$F76*'[1]INTERNAL PARAMETERS-2'!Y76*(1-VLOOKUP(Z$4,'[1]INTERNAL PARAMETERS-1'!$B$5:$J$44,4, FALSE))</f>
        <v>2.6444852269315327</v>
      </c>
      <c r="BO76" s="52">
        <f>$F76*'[1]INTERNAL PARAMETERS-2'!Z76*(1-VLOOKUP(AA$4,'[1]INTERNAL PARAMETERS-1'!$B$5:$J$44,4, FALSE))</f>
        <v>2.5165285081605404</v>
      </c>
      <c r="BP76" s="52">
        <f>$F76*'[1]INTERNAL PARAMETERS-2'!AA76*(1-VLOOKUP(AB$4,'[1]INTERNAL PARAMETERS-1'!$B$5:$J$44,4, FALSE))</f>
        <v>0.46918494045608888</v>
      </c>
      <c r="BQ76" s="52">
        <f>$F76*'[1]INTERNAL PARAMETERS-2'!AB76*(1-VLOOKUP(AC$4,'[1]INTERNAL PARAMETERS-1'!$B$5:$J$44,4, FALSE))</f>
        <v>5.715498002247597</v>
      </c>
      <c r="BR76" s="52">
        <f>$F76*'[1]INTERNAL PARAMETERS-2'!AC76*(1-VLOOKUP(AD$4,'[1]INTERNAL PARAMETERS-1'!$B$5:$J$44,4, FALSE))</f>
        <v>0.38387530879420151</v>
      </c>
      <c r="BS76" s="52">
        <f>$F76*'[1]INTERNAL PARAMETERS-2'!AD76*(1-VLOOKUP(AE$4,'[1]INTERNAL PARAMETERS-1'!$B$5:$J$44,4, FALSE))</f>
        <v>4.2652239590330591E-2</v>
      </c>
      <c r="BT76" s="52">
        <f>$F76*'[1]INTERNAL PARAMETERS-2'!AE76*(1-VLOOKUP(AF$4,'[1]INTERNAL PARAMETERS-1'!$B$5:$J$44,4, FALSE))</f>
        <v>0</v>
      </c>
      <c r="BU76" s="52">
        <f>$F76*'[1]INTERNAL PARAMETERS-2'!AF76*(1-VLOOKUP(AG$4,'[1]INTERNAL PARAMETERS-1'!$B$5:$J$44,4, FALSE))</f>
        <v>0</v>
      </c>
      <c r="BV76" s="52">
        <f>$F76*'[1]INTERNAL PARAMETERS-2'!AG76*(1-VLOOKUP(AH$4,'[1]INTERNAL PARAMETERS-1'!$B$5:$J$44,4, FALSE))</f>
        <v>0</v>
      </c>
      <c r="BW76" s="52">
        <f>$F76*'[1]INTERNAL PARAMETERS-2'!AH76*(1-VLOOKUP(AI$4,'[1]INTERNAL PARAMETERS-1'!$B$5:$J$44,4, FALSE))</f>
        <v>0</v>
      </c>
      <c r="BX76" s="52">
        <f>$F76*'[1]INTERNAL PARAMETERS-2'!AI76*(1-VLOOKUP(AJ$4,'[1]INTERNAL PARAMETERS-1'!$B$5:$J$44,4, FALSE))</f>
        <v>0</v>
      </c>
      <c r="BY76" s="52">
        <f>$F76*'[1]INTERNAL PARAMETERS-2'!AJ76*(1-VLOOKUP(AK$4,'[1]INTERNAL PARAMETERS-1'!$B$5:$J$44,4, FALSE))</f>
        <v>0</v>
      </c>
      <c r="BZ76" s="52">
        <f>$F76*'[1]INTERNAL PARAMETERS-2'!AK76*(1-VLOOKUP(AL$4,'[1]INTERNAL PARAMETERS-1'!$B$5:$J$44,4, FALSE))</f>
        <v>0</v>
      </c>
      <c r="CA76" s="52">
        <f>$F76*'[1]INTERNAL PARAMETERS-2'!AL76*(1-VLOOKUP(AM$4,'[1]INTERNAL PARAMETERS-1'!$B$5:$J$44,4, FALSE))</f>
        <v>0.34122306920387091</v>
      </c>
      <c r="CB76" s="52">
        <f>$F76*'[1]INTERNAL PARAMETERS-2'!AM76*(1-VLOOKUP(AN$4,'[1]INTERNAL PARAMETERS-1'!$B$5:$J$44,4, FALSE))</f>
        <v>4.2652239590330591E-2</v>
      </c>
      <c r="CC76" s="52">
        <f>$F76*'[1]INTERNAL PARAMETERS-2'!AN76*(1-VLOOKUP(AO$4,'[1]INTERNAL PARAMETERS-1'!$B$5:$J$44,4, FALSE))</f>
        <v>0.51183718004641943</v>
      </c>
      <c r="CD76" s="52">
        <f>$F76*'[1]INTERNAL PARAMETERS-2'!AO76*(1-VLOOKUP(AP$4,'[1]INTERNAL PARAMETERS-1'!$B$5:$J$44,4, FALSE))</f>
        <v>2.047343567704452</v>
      </c>
      <c r="CE76" s="52">
        <f>$F76*'[1]INTERNAL PARAMETERS-2'!AP76*(1-VLOOKUP(AQ$4,'[1]INTERNAL PARAMETERS-1'!$B$5:$J$44,4, FALSE))</f>
        <v>4.2652239590330591E-2</v>
      </c>
      <c r="CF76" s="52">
        <f>$F76*'[1]INTERNAL PARAMETERS-2'!AQ76*(1-VLOOKUP(AR$4,'[1]INTERNAL PARAMETERS-1'!$B$5:$J$44,4, FALSE))</f>
        <v>0</v>
      </c>
      <c r="CG76" s="52">
        <f>$F76*'[1]INTERNAL PARAMETERS-2'!AR76*(1-VLOOKUP(AS$4,'[1]INTERNAL PARAMETERS-1'!$B$5:$J$44,4, FALSE))</f>
        <v>0</v>
      </c>
      <c r="CH76" s="51">
        <f>$F76*'[1]INTERNAL PARAMETERS-2'!AS76*(1-VLOOKUP(AT$4,'[1]INTERNAL PARAMETERS-1'!$B$5:$J$44,4, FALSE))</f>
        <v>0</v>
      </c>
      <c r="CI76" s="50">
        <f t="shared" si="1"/>
        <v>51.524812261815164</v>
      </c>
    </row>
    <row r="77" spans="3:87" x14ac:dyDescent="0.5">
      <c r="C77" s="35" t="s">
        <v>10</v>
      </c>
      <c r="D77" s="34" t="s">
        <v>90</v>
      </c>
      <c r="E77" s="34" t="s">
        <v>89</v>
      </c>
      <c r="F77" s="147">
        <f>ESC!AF77</f>
        <v>3114.3533215528446</v>
      </c>
      <c r="G77" s="53">
        <f>$F77*'[1]INTERNAL PARAMETERS-2'!F77*VLOOKUP(G$4,'[1]INTERNAL PARAMETERS-1'!$B$5:$J$44,4, FALSE)</f>
        <v>4.3376713062588017</v>
      </c>
      <c r="H77" s="52">
        <f>$F77*'[1]INTERNAL PARAMETERS-2'!G77*VLOOKUP(H$4,'[1]INTERNAL PARAMETERS-1'!$B$5:$J$44,4, FALSE)</f>
        <v>5.205018706311269</v>
      </c>
      <c r="I77" s="52">
        <f>$F77*'[1]INTERNAL PARAMETERS-2'!H77*VLOOKUP(I$4,'[1]INTERNAL PARAMETERS-1'!$B$5:$J$44,4, FALSE)</f>
        <v>36.567039379113261</v>
      </c>
      <c r="J77" s="52">
        <f>$F77*'[1]INTERNAL PARAMETERS-2'!I77*VLOOKUP(J$4,'[1]INTERNAL PARAMETERS-1'!$B$5:$J$44,4, FALSE)</f>
        <v>0</v>
      </c>
      <c r="K77" s="52">
        <f>$F77*'[1]INTERNAL PARAMETERS-2'!J77*VLOOKUP(K$4,'[1]INTERNAL PARAMETERS-1'!$B$5:$J$44,4, FALSE)</f>
        <v>0.86765883538462252</v>
      </c>
      <c r="L77" s="52">
        <f>$F77*'[1]INTERNAL PARAMETERS-2'!K77*VLOOKUP(L$4,'[1]INTERNAL PARAMETERS-1'!$B$5:$J$44,4, FALSE)</f>
        <v>0</v>
      </c>
      <c r="M77" s="52">
        <f>$F77*'[1]INTERNAL PARAMETERS-2'!L77*VLOOKUP(M$4,'[1]INTERNAL PARAMETERS-1'!$B$5:$J$44,4, FALSE)</f>
        <v>1.4313879301189028</v>
      </c>
      <c r="N77" s="52">
        <f>$F77*'[1]INTERNAL PARAMETERS-2'!M77*VLOOKUP(N$4,'[1]INTERNAL PARAMETERS-1'!$B$5:$J$44,4, FALSE)</f>
        <v>12.405356870441624</v>
      </c>
      <c r="O77" s="52">
        <f>$F77*'[1]INTERNAL PARAMETERS-2'!N77*VLOOKUP(O$4,'[1]INTERNAL PARAMETERS-1'!$B$5:$J$44,4, FALSE)</f>
        <v>0</v>
      </c>
      <c r="P77" s="52">
        <f>$F77*'[1]INTERNAL PARAMETERS-2'!O77*VLOOKUP(P$4,'[1]INTERNAL PARAMETERS-1'!$B$5:$J$44,4, FALSE)</f>
        <v>0</v>
      </c>
      <c r="Q77" s="52">
        <f>$F77*'[1]INTERNAL PARAMETERS-2'!P77*VLOOKUP(Q$4,'[1]INTERNAL PARAMETERS-1'!$B$5:$J$44,4, FALSE)</f>
        <v>0</v>
      </c>
      <c r="R77" s="52">
        <f>$F77*'[1]INTERNAL PARAMETERS-2'!Q77*VLOOKUP(R$4,'[1]INTERNAL PARAMETERS-1'!$B$5:$J$44,4, FALSE)</f>
        <v>11.277696248007162</v>
      </c>
      <c r="S77" s="52">
        <f>$F77*'[1]INTERNAL PARAMETERS-2'!R77*VLOOKUP(S$4,'[1]INTERNAL PARAMETERS-1'!$B$5:$J$44,4, FALSE)</f>
        <v>30.794943648247042</v>
      </c>
      <c r="T77" s="52">
        <f>$F77*'[1]INTERNAL PARAMETERS-2'!S77*VLOOKUP(T$4,'[1]INTERNAL PARAMETERS-1'!$B$5:$J$44,4, FALSE)</f>
        <v>1.5615056118933808</v>
      </c>
      <c r="U77" s="52">
        <f>$F77*'[1]INTERNAL PARAMETERS-2'!T77*VLOOKUP(U$4,'[1]INTERNAL PARAMETERS-1'!$B$5:$J$44,4, FALSE)</f>
        <v>1.0410037412622539</v>
      </c>
      <c r="V77" s="52">
        <f>$F77*'[1]INTERNAL PARAMETERS-2'!U77*VLOOKUP(V$4,'[1]INTERNAL PARAMETERS-1'!$B$5:$J$44,4, FALSE)</f>
        <v>30.189295357804653</v>
      </c>
      <c r="W77" s="52">
        <f>$F77*'[1]INTERNAL PARAMETERS-2'!V77*VLOOKUP(W$4,'[1]INTERNAL PARAMETERS-1'!$B$5:$J$44,4, FALSE)</f>
        <v>0</v>
      </c>
      <c r="X77" s="52">
        <f>$F77*'[1]INTERNAL PARAMETERS-2'!W77*VLOOKUP(X$4,'[1]INTERNAL PARAMETERS-1'!$B$5:$J$44,4, FALSE)</f>
        <v>0</v>
      </c>
      <c r="Y77" s="52">
        <f>$F77*'[1]INTERNAL PARAMETERS-2'!X77*VLOOKUP(Y$4,'[1]INTERNAL PARAMETERS-1'!$B$5:$J$44,4, FALSE)</f>
        <v>0</v>
      </c>
      <c r="Z77" s="52">
        <f>$F77*'[1]INTERNAL PARAMETERS-2'!Y77*VLOOKUP(Z$4,'[1]INTERNAL PARAMETERS-1'!$B$5:$J$44,4, FALSE)</f>
        <v>0</v>
      </c>
      <c r="AA77" s="52">
        <f>$F77*'[1]INTERNAL PARAMETERS-2'!Z77*VLOOKUP(AA$4,'[1]INTERNAL PARAMETERS-1'!$B$5:$J$44,4, FALSE)</f>
        <v>0</v>
      </c>
      <c r="AB77" s="52">
        <f>$F77*'[1]INTERNAL PARAMETERS-2'!AA77*VLOOKUP(AB$4,'[1]INTERNAL PARAMETERS-1'!$B$5:$J$44,4, FALSE)</f>
        <v>0</v>
      </c>
      <c r="AC77" s="52">
        <f>$F77*'[1]INTERNAL PARAMETERS-2'!AB77*VLOOKUP(AC$4,'[1]INTERNAL PARAMETERS-1'!$B$5:$J$44,4, FALSE)</f>
        <v>0</v>
      </c>
      <c r="AD77" s="52">
        <f>$F77*'[1]INTERNAL PARAMETERS-2'!AC77*VLOOKUP(AD$4,'[1]INTERNAL PARAMETERS-1'!$B$5:$J$44,4, FALSE)</f>
        <v>0</v>
      </c>
      <c r="AE77" s="52">
        <f>$F77*'[1]INTERNAL PARAMETERS-2'!AD77*VLOOKUP(AE$4,'[1]INTERNAL PARAMETERS-1'!$B$5:$J$44,4, FALSE)</f>
        <v>0</v>
      </c>
      <c r="AF77" s="52">
        <f>$F77*'[1]INTERNAL PARAMETERS-2'!AE77*VLOOKUP(AF$4,'[1]INTERNAL PARAMETERS-1'!$B$5:$J$44,4, FALSE)</f>
        <v>0</v>
      </c>
      <c r="AG77" s="52">
        <f>$F77*'[1]INTERNAL PARAMETERS-2'!AF77*VLOOKUP(AG$4,'[1]INTERNAL PARAMETERS-1'!$B$5:$J$44,4, FALSE)</f>
        <v>0</v>
      </c>
      <c r="AH77" s="52">
        <f>$F77*'[1]INTERNAL PARAMETERS-2'!AG77*VLOOKUP(AH$4,'[1]INTERNAL PARAMETERS-1'!$B$5:$J$44,4, FALSE)</f>
        <v>1.7350062354370899</v>
      </c>
      <c r="AI77" s="52">
        <f>$F77*'[1]INTERNAL PARAMETERS-2'!AH77*VLOOKUP(AI$4,'[1]INTERNAL PARAMETERS-1'!$B$5:$J$44,4, FALSE)</f>
        <v>8.6750311771854491</v>
      </c>
      <c r="AJ77" s="52">
        <f>$F77*'[1]INTERNAL PARAMETERS-2'!AI77*VLOOKUP(AJ$4,'[1]INTERNAL PARAMETERS-1'!$B$5:$J$44,4, FALSE)</f>
        <v>0.86765883538462252</v>
      </c>
      <c r="AK77" s="52">
        <f>$F77*'[1]INTERNAL PARAMETERS-2'!AJ77*VLOOKUP(AK$4,'[1]INTERNAL PARAMETERS-1'!$B$5:$J$44,4, FALSE)</f>
        <v>0</v>
      </c>
      <c r="AL77" s="52">
        <f>$F77*'[1]INTERNAL PARAMETERS-2'!AK77*VLOOKUP(AL$4,'[1]INTERNAL PARAMETERS-1'!$B$5:$J$44,4, FALSE)</f>
        <v>0</v>
      </c>
      <c r="AM77" s="52">
        <f>$F77*'[1]INTERNAL PARAMETERS-2'!AL77*VLOOKUP(AM$4,'[1]INTERNAL PARAMETERS-1'!$B$5:$J$44,4, FALSE)</f>
        <v>0</v>
      </c>
      <c r="AN77" s="52">
        <f>$F77*'[1]INTERNAL PARAMETERS-2'!AM77*VLOOKUP(AN$4,'[1]INTERNAL PARAMETERS-1'!$B$5:$J$44,4, FALSE)</f>
        <v>0</v>
      </c>
      <c r="AO77" s="52">
        <f>$F77*'[1]INTERNAL PARAMETERS-2'!AN77*VLOOKUP(AO$4,'[1]INTERNAL PARAMETERS-1'!$B$5:$J$44,4, FALSE)</f>
        <v>0</v>
      </c>
      <c r="AP77" s="52">
        <f>$F77*'[1]INTERNAL PARAMETERS-2'!AO77*VLOOKUP(AP$4,'[1]INTERNAL PARAMETERS-1'!$B$5:$J$44,4, FALSE)</f>
        <v>0</v>
      </c>
      <c r="AQ77" s="52">
        <f>$F77*'[1]INTERNAL PARAMETERS-2'!AP77*VLOOKUP(AQ$4,'[1]INTERNAL PARAMETERS-1'!$B$5:$J$44,4, FALSE)</f>
        <v>0</v>
      </c>
      <c r="AR77" s="52">
        <f>$F77*'[1]INTERNAL PARAMETERS-2'!AQ77*VLOOKUP(AR$4,'[1]INTERNAL PARAMETERS-1'!$B$5:$J$44,4, FALSE)</f>
        <v>0</v>
      </c>
      <c r="AS77" s="52">
        <f>$F77*'[1]INTERNAL PARAMETERS-2'!AR77*VLOOKUP(AS$4,'[1]INTERNAL PARAMETERS-1'!$B$5:$J$44,4, FALSE)</f>
        <v>0</v>
      </c>
      <c r="AT77" s="51">
        <f>$F77*'[1]INTERNAL PARAMETERS-2'!AS77*VLOOKUP(AT$4,'[1]INTERNAL PARAMETERS-1'!$B$5:$J$44,4, FALSE)</f>
        <v>0</v>
      </c>
      <c r="AU77" s="53">
        <f>$F77*'[1]INTERNAL PARAMETERS-2'!F77*(1-VLOOKUP(G$4,'[1]INTERNAL PARAMETERS-1'!$B$5:$J$44,4, FALSE))</f>
        <v>0</v>
      </c>
      <c r="AV77" s="52">
        <f>$F77*'[1]INTERNAL PARAMETERS-2'!G77*(1-VLOOKUP(H$4,'[1]INTERNAL PARAMETERS-1'!$B$5:$J$44,4, FALSE))</f>
        <v>0</v>
      </c>
      <c r="AW77" s="52">
        <f>$F77*'[1]INTERNAL PARAMETERS-2'!H77*(1-VLOOKUP(I$4,'[1]INTERNAL PARAMETERS-1'!$B$5:$J$44,4, FALSE))</f>
        <v>694.77374820315185</v>
      </c>
      <c r="AX77" s="52">
        <f>$F77*'[1]INTERNAL PARAMETERS-2'!I77*(1-VLOOKUP(J$4,'[1]INTERNAL PARAMETERS-1'!$B$5:$J$44,4, FALSE))</f>
        <v>0</v>
      </c>
      <c r="AY77" s="52">
        <f>$F77*'[1]INTERNAL PARAMETERS-2'!J77*(1-VLOOKUP(K$4,'[1]INTERNAL PARAMETERS-1'!$B$5:$J$44,4, FALSE))</f>
        <v>0</v>
      </c>
      <c r="AZ77" s="52">
        <f>$F77*'[1]INTERNAL PARAMETERS-2'!K77*(1-VLOOKUP(L$4,'[1]INTERNAL PARAMETERS-1'!$B$5:$J$44,4, FALSE))</f>
        <v>0</v>
      </c>
      <c r="BA77" s="52">
        <f>$F77*'[1]INTERNAL PARAMETERS-2'!L77*(1-VLOOKUP(M$4,'[1]INTERNAL PARAMETERS-1'!$B$5:$J$44,4, FALSE))</f>
        <v>27.19637067225915</v>
      </c>
      <c r="BB77" s="52">
        <f>$F77*'[1]INTERNAL PARAMETERS-2'!M77*(1-VLOOKUP(N$4,'[1]INTERNAL PARAMETERS-1'!$B$5:$J$44,4, FALSE))</f>
        <v>235.70178053839084</v>
      </c>
      <c r="BC77" s="52">
        <f>$F77*'[1]INTERNAL PARAMETERS-2'!N77*(1-VLOOKUP(O$4,'[1]INTERNAL PARAMETERS-1'!$B$5:$J$44,4, FALSE))</f>
        <v>48.580486027570672</v>
      </c>
      <c r="BD77" s="52">
        <f>$F77*'[1]INTERNAL PARAMETERS-2'!O77*(1-VLOOKUP(P$4,'[1]INTERNAL PARAMETERS-1'!$B$5:$J$44,4, FALSE))</f>
        <v>90.220947113392981</v>
      </c>
      <c r="BE77" s="52">
        <f>$F77*'[1]INTERNAL PARAMETERS-2'!P77*(1-VLOOKUP(Q$4,'[1]INTERNAL PARAMETERS-1'!$B$5:$J$44,4, FALSE))</f>
        <v>23.422739896066787</v>
      </c>
      <c r="BF77" s="52">
        <f>$F77*'[1]INTERNAL PARAMETERS-2'!Q77*(1-VLOOKUP(R$4,'[1]INTERNAL PARAMETERS-1'!$B$5:$J$44,4, FALSE))</f>
        <v>0</v>
      </c>
      <c r="BG77" s="52">
        <f>$F77*'[1]INTERNAL PARAMETERS-2'!R77*(1-VLOOKUP(S$4,'[1]INTERNAL PARAMETERS-1'!$B$5:$J$44,4, FALSE))</f>
        <v>585.10392931669367</v>
      </c>
      <c r="BH77" s="52">
        <f>$F77*'[1]INTERNAL PARAMETERS-2'!S77*(1-VLOOKUP(T$4,'[1]INTERNAL PARAMETERS-1'!$B$5:$J$44,4, FALSE))</f>
        <v>14.053550507040427</v>
      </c>
      <c r="BI77" s="52">
        <f>$F77*'[1]INTERNAL PARAMETERS-2'!T77*(1-VLOOKUP(U$4,'[1]INTERNAL PARAMETERS-1'!$B$5:$J$44,4, FALSE))</f>
        <v>4.1640149650490157</v>
      </c>
      <c r="BJ77" s="52">
        <f>$F77*'[1]INTERNAL PARAMETERS-2'!U77*(1-VLOOKUP(V$4,'[1]INTERNAL PARAMETERS-1'!$B$5:$J$44,4, FALSE))</f>
        <v>171.07267369422635</v>
      </c>
      <c r="BK77" s="52">
        <f>$F77*'[1]INTERNAL PARAMETERS-2'!V77*(1-VLOOKUP(W$4,'[1]INTERNAL PARAMETERS-1'!$B$5:$J$44,4, FALSE))</f>
        <v>34.700436144073947</v>
      </c>
      <c r="BL77" s="52">
        <f>$F77*'[1]INTERNAL PARAMETERS-2'!W77*(1-VLOOKUP(X$4,'[1]INTERNAL PARAMETERS-1'!$B$5:$J$44,4, FALSE))</f>
        <v>6.9400249417483595</v>
      </c>
      <c r="BM77" s="52">
        <f>$F77*'[1]INTERNAL PARAMETERS-2'!X77*(1-VLOOKUP(Y$4,'[1]INTERNAL PARAMETERS-1'!$B$5:$J$44,4, FALSE))</f>
        <v>1.7350062354370899</v>
      </c>
      <c r="BN77" s="52">
        <f>$F77*'[1]INTERNAL PARAMETERS-2'!Y77*(1-VLOOKUP(Z$4,'[1]INTERNAL PARAMETERS-1'!$B$5:$J$44,4, FALSE))</f>
        <v>195.18929151033512</v>
      </c>
      <c r="BO77" s="52">
        <f>$F77*'[1]INTERNAL PARAMETERS-2'!Z77*(1-VLOOKUP(AA$4,'[1]INTERNAL PARAMETERS-1'!$B$5:$J$44,4, FALSE))</f>
        <v>104.10099699688971</v>
      </c>
      <c r="BP77" s="52">
        <f>$F77*'[1]INTERNAL PARAMETERS-2'!AA77*(1-VLOOKUP(AB$4,'[1]INTERNAL PARAMETERS-1'!$B$5:$J$44,4, FALSE))</f>
        <v>18.217721189755519</v>
      </c>
      <c r="BQ77" s="52">
        <f>$F77*'[1]INTERNAL PARAMETERS-2'!AB77*(1-VLOOKUP(AC$4,'[1]INTERNAL PARAMETERS-1'!$B$5:$J$44,4, FALSE))</f>
        <v>340.9307495930471</v>
      </c>
      <c r="BR77" s="52">
        <f>$F77*'[1]INTERNAL PARAMETERS-2'!AC77*(1-VLOOKUP(AD$4,'[1]INTERNAL PARAMETERS-1'!$B$5:$J$44,4, FALSE))</f>
        <v>13.880049883496719</v>
      </c>
      <c r="BS77" s="52">
        <f>$F77*'[1]INTERNAL PARAMETERS-2'!AD77*(1-VLOOKUP(AE$4,'[1]INTERNAL PARAMETERS-1'!$B$5:$J$44,4, FALSE))</f>
        <v>15.615056118933808</v>
      </c>
      <c r="BT77" s="52">
        <f>$F77*'[1]INTERNAL PARAMETERS-2'!AE77*(1-VLOOKUP(AF$4,'[1]INTERNAL PARAMETERS-1'!$B$5:$J$44,4, FALSE))</f>
        <v>0</v>
      </c>
      <c r="BU77" s="52">
        <f>$F77*'[1]INTERNAL PARAMETERS-2'!AF77*(1-VLOOKUP(AG$4,'[1]INTERNAL PARAMETERS-1'!$B$5:$J$44,4, FALSE))</f>
        <v>0</v>
      </c>
      <c r="BV77" s="52">
        <f>$F77*'[1]INTERNAL PARAMETERS-2'!AG77*(1-VLOOKUP(AH$4,'[1]INTERNAL PARAMETERS-1'!$B$5:$J$44,4, FALSE))</f>
        <v>0</v>
      </c>
      <c r="BW77" s="52">
        <f>$F77*'[1]INTERNAL PARAMETERS-2'!AH77*(1-VLOOKUP(AI$4,'[1]INTERNAL PARAMETERS-1'!$B$5:$J$44,4, FALSE))</f>
        <v>0</v>
      </c>
      <c r="BX77" s="52">
        <f>$F77*'[1]INTERNAL PARAMETERS-2'!AI77*(1-VLOOKUP(AJ$4,'[1]INTERNAL PARAMETERS-1'!$B$5:$J$44,4, FALSE))</f>
        <v>0</v>
      </c>
      <c r="BY77" s="52">
        <f>$F77*'[1]INTERNAL PARAMETERS-2'!AJ77*(1-VLOOKUP(AK$4,'[1]INTERNAL PARAMETERS-1'!$B$5:$J$44,4, FALSE))</f>
        <v>0</v>
      </c>
      <c r="BZ77" s="52">
        <f>$F77*'[1]INTERNAL PARAMETERS-2'!AK77*(1-VLOOKUP(AL$4,'[1]INTERNAL PARAMETERS-1'!$B$5:$J$44,4, FALSE))</f>
        <v>1.7350062354370899</v>
      </c>
      <c r="CA77" s="52">
        <f>$F77*'[1]INTERNAL PARAMETERS-2'!AL77*(1-VLOOKUP(AM$4,'[1]INTERNAL PARAMETERS-1'!$B$5:$J$44,4, FALSE))</f>
        <v>1.7350062354370899</v>
      </c>
      <c r="CB77" s="52">
        <f>$F77*'[1]INTERNAL PARAMETERS-2'!AM77*(1-VLOOKUP(AN$4,'[1]INTERNAL PARAMETERS-1'!$B$5:$J$44,4, FALSE))</f>
        <v>0.86765883538462252</v>
      </c>
      <c r="CC77" s="52">
        <f>$F77*'[1]INTERNAL PARAMETERS-2'!AN77*(1-VLOOKUP(AO$4,'[1]INTERNAL PARAMETERS-1'!$B$5:$J$44,4, FALSE))</f>
        <v>9.5426900125700715</v>
      </c>
      <c r="CD77" s="52">
        <f>$F77*'[1]INTERNAL PARAMETERS-2'!AO77*(1-VLOOKUP(AP$4,'[1]INTERNAL PARAMETERS-1'!$B$5:$J$44,4, FALSE))</f>
        <v>269.79487106946215</v>
      </c>
      <c r="CE77" s="52">
        <f>$F77*'[1]INTERNAL PARAMETERS-2'!AP77*(1-VLOOKUP(AQ$4,'[1]INTERNAL PARAMETERS-1'!$B$5:$J$44,4, FALSE))</f>
        <v>24.290087296119257</v>
      </c>
      <c r="CF77" s="52">
        <f>$F77*'[1]INTERNAL PARAMETERS-2'!AQ77*(1-VLOOKUP(AR$4,'[1]INTERNAL PARAMETERS-1'!$B$5:$J$44,4, FALSE))</f>
        <v>32.09777107325224</v>
      </c>
      <c r="CG77" s="52">
        <f>$F77*'[1]INTERNAL PARAMETERS-2'!AR77*(1-VLOOKUP(AS$4,'[1]INTERNAL PARAMETERS-1'!$B$5:$J$44,4, FALSE))</f>
        <v>1.7350062354370899</v>
      </c>
      <c r="CH77" s="51">
        <f>$F77*'[1]INTERNAL PARAMETERS-2'!AS77*(1-VLOOKUP(AT$4,'[1]INTERNAL PARAMETERS-1'!$B$5:$J$44,4, FALSE))</f>
        <v>0</v>
      </c>
      <c r="CI77" s="50">
        <f t="shared" si="1"/>
        <v>3114.3539444235093</v>
      </c>
    </row>
    <row r="78" spans="3:87" x14ac:dyDescent="0.5">
      <c r="C78" s="35" t="s">
        <v>10</v>
      </c>
      <c r="D78" s="34" t="s">
        <v>90</v>
      </c>
      <c r="E78" s="34" t="s">
        <v>88</v>
      </c>
      <c r="F78" s="147">
        <f>ESC!AF78</f>
        <v>6752.7618187823173</v>
      </c>
      <c r="G78" s="53">
        <f>$F78*'[1]INTERNAL PARAMETERS-2'!F78*VLOOKUP(G$4,'[1]INTERNAL PARAMETERS-1'!$B$5:$J$44,4, FALSE)</f>
        <v>9.2674903200968526</v>
      </c>
      <c r="H78" s="52">
        <f>$F78*'[1]INTERNAL PARAMETERS-2'!G78*VLOOKUP(H$4,'[1]INTERNAL PARAMETERS-1'!$B$5:$J$44,4, FALSE)</f>
        <v>3.8612292079797292</v>
      </c>
      <c r="I78" s="52">
        <f>$F78*'[1]INTERNAL PARAMETERS-2'!H78*VLOOKUP(I$4,'[1]INTERNAL PARAMETERS-1'!$B$5:$J$44,4, FALSE)</f>
        <v>64.018984438211177</v>
      </c>
      <c r="J78" s="52">
        <f>$F78*'[1]INTERNAL PARAMETERS-2'!I78*VLOOKUP(J$4,'[1]INTERNAL PARAMETERS-1'!$B$5:$J$44,4, FALSE)</f>
        <v>0</v>
      </c>
      <c r="K78" s="52">
        <f>$F78*'[1]INTERNAL PARAMETERS-2'!J78*VLOOKUP(K$4,'[1]INTERNAL PARAMETERS-1'!$B$5:$J$44,4, FALSE)</f>
        <v>0</v>
      </c>
      <c r="L78" s="52">
        <f>$F78*'[1]INTERNAL PARAMETERS-2'!K78*VLOOKUP(L$4,'[1]INTERNAL PARAMETERS-1'!$B$5:$J$44,4, FALSE)</f>
        <v>0</v>
      </c>
      <c r="M78" s="52">
        <f>$F78*'[1]INTERNAL PARAMETERS-2'!L78*VLOOKUP(M$4,'[1]INTERNAL PARAMETERS-1'!$B$5:$J$44,4, FALSE)</f>
        <v>1.7762464688125008</v>
      </c>
      <c r="N78" s="52">
        <f>$F78*'[1]INTERNAL PARAMETERS-2'!M78*VLOOKUP(N$4,'[1]INTERNAL PARAMETERS-1'!$B$5:$J$44,4, FALSE)</f>
        <v>25.098901474713777</v>
      </c>
      <c r="O78" s="52">
        <f>$F78*'[1]INTERNAL PARAMETERS-2'!N78*VLOOKUP(O$4,'[1]INTERNAL PARAMETERS-1'!$B$5:$J$44,4, FALSE)</f>
        <v>0</v>
      </c>
      <c r="P78" s="52">
        <f>$F78*'[1]INTERNAL PARAMETERS-2'!O78*VLOOKUP(P$4,'[1]INTERNAL PARAMETERS-1'!$B$5:$J$44,4, FALSE)</f>
        <v>0</v>
      </c>
      <c r="Q78" s="52">
        <f>$F78*'[1]INTERNAL PARAMETERS-2'!P78*VLOOKUP(Q$4,'[1]INTERNAL PARAMETERS-1'!$B$5:$J$44,4, FALSE)</f>
        <v>0</v>
      </c>
      <c r="R78" s="52">
        <f>$F78*'[1]INTERNAL PARAMETERS-2'!Q78*VLOOKUP(R$4,'[1]INTERNAL PARAMETERS-1'!$B$5:$J$44,4, FALSE)</f>
        <v>8.4949743680281546</v>
      </c>
      <c r="S78" s="52">
        <f>$F78*'[1]INTERNAL PARAMETERS-2'!R78*VLOOKUP(S$4,'[1]INTERNAL PARAMETERS-1'!$B$5:$J$44,4, FALSE)</f>
        <v>57.729968537333718</v>
      </c>
      <c r="T78" s="52">
        <f>$F78*'[1]INTERNAL PARAMETERS-2'!S78*VLOOKUP(T$4,'[1]INTERNAL PARAMETERS-1'!$B$5:$J$44,4, FALSE)</f>
        <v>2.6257439056153165</v>
      </c>
      <c r="U78" s="52">
        <f>$F78*'[1]INTERNAL PARAMETERS-2'!T78*VLOOKUP(U$4,'[1]INTERNAL PARAMETERS-1'!$B$5:$J$44,4, FALSE)</f>
        <v>2.3168725800242131</v>
      </c>
      <c r="V78" s="52">
        <f>$F78*'[1]INTERNAL PARAMETERS-2'!U78*VLOOKUP(V$4,'[1]INTERNAL PARAMETERS-1'!$B$5:$J$44,4, FALSE)</f>
        <v>44.598818015002379</v>
      </c>
      <c r="W78" s="52">
        <f>$F78*'[1]INTERNAL PARAMETERS-2'!V78*VLOOKUP(W$4,'[1]INTERNAL PARAMETERS-1'!$B$5:$J$44,4, FALSE)</f>
        <v>0</v>
      </c>
      <c r="X78" s="52">
        <f>$F78*'[1]INTERNAL PARAMETERS-2'!W78*VLOOKUP(X$4,'[1]INTERNAL PARAMETERS-1'!$B$5:$J$44,4, FALSE)</f>
        <v>0</v>
      </c>
      <c r="Y78" s="52">
        <f>$F78*'[1]INTERNAL PARAMETERS-2'!X78*VLOOKUP(Y$4,'[1]INTERNAL PARAMETERS-1'!$B$5:$J$44,4, FALSE)</f>
        <v>0</v>
      </c>
      <c r="Z78" s="52">
        <f>$F78*'[1]INTERNAL PARAMETERS-2'!Y78*VLOOKUP(Z$4,'[1]INTERNAL PARAMETERS-1'!$B$5:$J$44,4, FALSE)</f>
        <v>0</v>
      </c>
      <c r="AA78" s="52">
        <f>$F78*'[1]INTERNAL PARAMETERS-2'!Z78*VLOOKUP(AA$4,'[1]INTERNAL PARAMETERS-1'!$B$5:$J$44,4, FALSE)</f>
        <v>0</v>
      </c>
      <c r="AB78" s="52">
        <f>$F78*'[1]INTERNAL PARAMETERS-2'!AA78*VLOOKUP(AB$4,'[1]INTERNAL PARAMETERS-1'!$B$5:$J$44,4, FALSE)</f>
        <v>0</v>
      </c>
      <c r="AC78" s="52">
        <f>$F78*'[1]INTERNAL PARAMETERS-2'!AB78*VLOOKUP(AC$4,'[1]INTERNAL PARAMETERS-1'!$B$5:$J$44,4, FALSE)</f>
        <v>0</v>
      </c>
      <c r="AD78" s="52">
        <f>$F78*'[1]INTERNAL PARAMETERS-2'!AC78*VLOOKUP(AD$4,'[1]INTERNAL PARAMETERS-1'!$B$5:$J$44,4, FALSE)</f>
        <v>0</v>
      </c>
      <c r="AE78" s="52">
        <f>$F78*'[1]INTERNAL PARAMETERS-2'!AD78*VLOOKUP(AE$4,'[1]INTERNAL PARAMETERS-1'!$B$5:$J$44,4, FALSE)</f>
        <v>0</v>
      </c>
      <c r="AF78" s="52">
        <f>$F78*'[1]INTERNAL PARAMETERS-2'!AE78*VLOOKUP(AF$4,'[1]INTERNAL PARAMETERS-1'!$B$5:$J$44,4, FALSE)</f>
        <v>0</v>
      </c>
      <c r="AG78" s="52">
        <f>$F78*'[1]INTERNAL PARAMETERS-2'!AF78*VLOOKUP(AG$4,'[1]INTERNAL PARAMETERS-1'!$B$5:$J$44,4, FALSE)</f>
        <v>0</v>
      </c>
      <c r="AH78" s="52">
        <f>$F78*'[1]INTERNAL PARAMETERS-2'!AG78*VLOOKUP(AH$4,'[1]INTERNAL PARAMETERS-1'!$B$5:$J$44,4, FALSE)</f>
        <v>0</v>
      </c>
      <c r="AI78" s="52">
        <f>$F78*'[1]INTERNAL PARAMETERS-2'!AH78*VLOOKUP(AI$4,'[1]INTERNAL PARAMETERS-1'!$B$5:$J$44,4, FALSE)</f>
        <v>10.811846948052368</v>
      </c>
      <c r="AJ78" s="52">
        <f>$F78*'[1]INTERNAL PARAMETERS-2'!AI78*VLOOKUP(AJ$4,'[1]INTERNAL PARAMETERS-1'!$B$5:$J$44,4, FALSE)</f>
        <v>0.77251595206869716</v>
      </c>
      <c r="AK78" s="52">
        <f>$F78*'[1]INTERNAL PARAMETERS-2'!AJ78*VLOOKUP(AK$4,'[1]INTERNAL PARAMETERS-1'!$B$5:$J$44,4, FALSE)</f>
        <v>0</v>
      </c>
      <c r="AL78" s="52">
        <f>$F78*'[1]INTERNAL PARAMETERS-2'!AK78*VLOOKUP(AL$4,'[1]INTERNAL PARAMETERS-1'!$B$5:$J$44,4, FALSE)</f>
        <v>0</v>
      </c>
      <c r="AM78" s="52">
        <f>$F78*'[1]INTERNAL PARAMETERS-2'!AL78*VLOOKUP(AM$4,'[1]INTERNAL PARAMETERS-1'!$B$5:$J$44,4, FALSE)</f>
        <v>0</v>
      </c>
      <c r="AN78" s="52">
        <f>$F78*'[1]INTERNAL PARAMETERS-2'!AM78*VLOOKUP(AN$4,'[1]INTERNAL PARAMETERS-1'!$B$5:$J$44,4, FALSE)</f>
        <v>0</v>
      </c>
      <c r="AO78" s="52">
        <f>$F78*'[1]INTERNAL PARAMETERS-2'!AN78*VLOOKUP(AO$4,'[1]INTERNAL PARAMETERS-1'!$B$5:$J$44,4, FALSE)</f>
        <v>0</v>
      </c>
      <c r="AP78" s="52">
        <f>$F78*'[1]INTERNAL PARAMETERS-2'!AO78*VLOOKUP(AP$4,'[1]INTERNAL PARAMETERS-1'!$B$5:$J$44,4, FALSE)</f>
        <v>0</v>
      </c>
      <c r="AQ78" s="52">
        <f>$F78*'[1]INTERNAL PARAMETERS-2'!AP78*VLOOKUP(AQ$4,'[1]INTERNAL PARAMETERS-1'!$B$5:$J$44,4, FALSE)</f>
        <v>0</v>
      </c>
      <c r="AR78" s="52">
        <f>$F78*'[1]INTERNAL PARAMETERS-2'!AQ78*VLOOKUP(AR$4,'[1]INTERNAL PARAMETERS-1'!$B$5:$J$44,4, FALSE)</f>
        <v>0</v>
      </c>
      <c r="AS78" s="52">
        <f>$F78*'[1]INTERNAL PARAMETERS-2'!AR78*VLOOKUP(AS$4,'[1]INTERNAL PARAMETERS-1'!$B$5:$J$44,4, FALSE)</f>
        <v>0</v>
      </c>
      <c r="AT78" s="51">
        <f>$F78*'[1]INTERNAL PARAMETERS-2'!AS78*VLOOKUP(AT$4,'[1]INTERNAL PARAMETERS-1'!$B$5:$J$44,4, FALSE)</f>
        <v>0</v>
      </c>
      <c r="AU78" s="53">
        <f>$F78*'[1]INTERNAL PARAMETERS-2'!F78*(1-VLOOKUP(G$4,'[1]INTERNAL PARAMETERS-1'!$B$5:$J$44,4, FALSE))</f>
        <v>0</v>
      </c>
      <c r="AV78" s="52">
        <f>$F78*'[1]INTERNAL PARAMETERS-2'!G78*(1-VLOOKUP(H$4,'[1]INTERNAL PARAMETERS-1'!$B$5:$J$44,4, FALSE))</f>
        <v>0</v>
      </c>
      <c r="AW78" s="52">
        <f>$F78*'[1]INTERNAL PARAMETERS-2'!H78*(1-VLOOKUP(I$4,'[1]INTERNAL PARAMETERS-1'!$B$5:$J$44,4, FALSE))</f>
        <v>1216.3607043260122</v>
      </c>
      <c r="AX78" s="52">
        <f>$F78*'[1]INTERNAL PARAMETERS-2'!I78*(1-VLOOKUP(J$4,'[1]INTERNAL PARAMETERS-1'!$B$5:$J$44,4, FALSE))</f>
        <v>0</v>
      </c>
      <c r="AY78" s="52">
        <f>$F78*'[1]INTERNAL PARAMETERS-2'!J78*(1-VLOOKUP(K$4,'[1]INTERNAL PARAMETERS-1'!$B$5:$J$44,4, FALSE))</f>
        <v>0</v>
      </c>
      <c r="AZ78" s="52">
        <f>$F78*'[1]INTERNAL PARAMETERS-2'!K78*(1-VLOOKUP(L$4,'[1]INTERNAL PARAMETERS-1'!$B$5:$J$44,4, FALSE))</f>
        <v>0</v>
      </c>
      <c r="BA78" s="52">
        <f>$F78*'[1]INTERNAL PARAMETERS-2'!L78*(1-VLOOKUP(M$4,'[1]INTERNAL PARAMETERS-1'!$B$5:$J$44,4, FALSE))</f>
        <v>33.748682907437512</v>
      </c>
      <c r="BB78" s="52">
        <f>$F78*'[1]INTERNAL PARAMETERS-2'!M78*(1-VLOOKUP(N$4,'[1]INTERNAL PARAMETERS-1'!$B$5:$J$44,4, FALSE))</f>
        <v>476.87912801956173</v>
      </c>
      <c r="BC78" s="52">
        <f>$F78*'[1]INTERNAL PARAMETERS-2'!N78*(1-VLOOKUP(O$4,'[1]INTERNAL PARAMETERS-1'!$B$5:$J$44,4, FALSE))</f>
        <v>77.227285264322092</v>
      </c>
      <c r="BD78" s="52">
        <f>$F78*'[1]INTERNAL PARAMETERS-2'!O78*(1-VLOOKUP(P$4,'[1]INTERNAL PARAMETERS-1'!$B$5:$J$44,4, FALSE))</f>
        <v>305.04791184930866</v>
      </c>
      <c r="BE78" s="52">
        <f>$F78*'[1]INTERNAL PARAMETERS-2'!P78*(1-VLOOKUP(Q$4,'[1]INTERNAL PARAMETERS-1'!$B$5:$J$44,4, FALSE))</f>
        <v>61.781693156221301</v>
      </c>
      <c r="BF78" s="52">
        <f>$F78*'[1]INTERNAL PARAMETERS-2'!Q78*(1-VLOOKUP(R$4,'[1]INTERNAL PARAMETERS-1'!$B$5:$J$44,4, FALSE))</f>
        <v>0</v>
      </c>
      <c r="BG78" s="52">
        <f>$F78*'[1]INTERNAL PARAMETERS-2'!R78*(1-VLOOKUP(S$4,'[1]INTERNAL PARAMETERS-1'!$B$5:$J$44,4, FALSE))</f>
        <v>1096.8694022093407</v>
      </c>
      <c r="BH78" s="52">
        <f>$F78*'[1]INTERNAL PARAMETERS-2'!S78*(1-VLOOKUP(T$4,'[1]INTERNAL PARAMETERS-1'!$B$5:$J$44,4, FALSE))</f>
        <v>23.631695150537848</v>
      </c>
      <c r="BI78" s="52">
        <f>$F78*'[1]INTERNAL PARAMETERS-2'!T78*(1-VLOOKUP(U$4,'[1]INTERNAL PARAMETERS-1'!$B$5:$J$44,4, FALSE))</f>
        <v>9.2674903200968526</v>
      </c>
      <c r="BJ78" s="52">
        <f>$F78*'[1]INTERNAL PARAMETERS-2'!U78*(1-VLOOKUP(V$4,'[1]INTERNAL PARAMETERS-1'!$B$5:$J$44,4, FALSE))</f>
        <v>252.7266354183468</v>
      </c>
      <c r="BK78" s="52">
        <f>$F78*'[1]INTERNAL PARAMETERS-2'!V78*(1-VLOOKUP(W$4,'[1]INTERNAL PARAMETERS-1'!$B$5:$J$44,4, FALSE))</f>
        <v>128.96964742455972</v>
      </c>
      <c r="BL78" s="52">
        <f>$F78*'[1]INTERNAL PARAMETERS-2'!W78*(1-VLOOKUP(X$4,'[1]INTERNAL PARAMETERS-1'!$B$5:$J$44,4, FALSE))</f>
        <v>11.584362900121066</v>
      </c>
      <c r="BM78" s="52">
        <f>$F78*'[1]INTERNAL PARAMETERS-2'!X78*(1-VLOOKUP(Y$4,'[1]INTERNAL PARAMETERS-1'!$B$5:$J$44,4, FALSE))</f>
        <v>6.950617740072639</v>
      </c>
      <c r="BN78" s="52">
        <f>$F78*'[1]INTERNAL PARAMETERS-2'!Y78*(1-VLOOKUP(Z$4,'[1]INTERNAL PARAMETERS-1'!$B$5:$J$44,4, FALSE))</f>
        <v>673.42254875897595</v>
      </c>
      <c r="BO78" s="52">
        <f>$F78*'[1]INTERNAL PARAMETERS-2'!Z78*(1-VLOOKUP(AA$4,'[1]INTERNAL PARAMETERS-1'!$B$5:$J$44,4, FALSE))</f>
        <v>688.86814086707682</v>
      </c>
      <c r="BP78" s="52">
        <f>$F78*'[1]INTERNAL PARAMETERS-2'!AA78*(1-VLOOKUP(AB$4,'[1]INTERNAL PARAMETERS-1'!$B$5:$J$44,4, FALSE))</f>
        <v>84.950418956463437</v>
      </c>
      <c r="BQ78" s="52">
        <f>$F78*'[1]INTERNAL PARAMETERS-2'!AB78*(1-VLOOKUP(AC$4,'[1]INTERNAL PARAMETERS-1'!$B$5:$J$44,4, FALSE))</f>
        <v>725.93742687128224</v>
      </c>
      <c r="BR78" s="52">
        <f>$F78*'[1]INTERNAL PARAMETERS-2'!AC78*(1-VLOOKUP(AD$4,'[1]INTERNAL PARAMETERS-1'!$B$5:$J$44,4, FALSE))</f>
        <v>42.474871840140771</v>
      </c>
      <c r="BS78" s="52">
        <f>$F78*'[1]INTERNAL PARAMETERS-2'!AD78*(1-VLOOKUP(AE$4,'[1]INTERNAL PARAMETERS-1'!$B$5:$J$44,4, FALSE))</f>
        <v>22.396209848173431</v>
      </c>
      <c r="BT78" s="52">
        <f>$F78*'[1]INTERNAL PARAMETERS-2'!AE78*(1-VLOOKUP(AF$4,'[1]INTERNAL PARAMETERS-1'!$B$5:$J$44,4, FALSE))</f>
        <v>0</v>
      </c>
      <c r="BU78" s="52">
        <f>$F78*'[1]INTERNAL PARAMETERS-2'!AF78*(1-VLOOKUP(AG$4,'[1]INTERNAL PARAMETERS-1'!$B$5:$J$44,4, FALSE))</f>
        <v>0</v>
      </c>
      <c r="BV78" s="52">
        <f>$F78*'[1]INTERNAL PARAMETERS-2'!AG78*(1-VLOOKUP(AH$4,'[1]INTERNAL PARAMETERS-1'!$B$5:$J$44,4, FALSE))</f>
        <v>0</v>
      </c>
      <c r="BW78" s="52">
        <f>$F78*'[1]INTERNAL PARAMETERS-2'!AH78*(1-VLOOKUP(AI$4,'[1]INTERNAL PARAMETERS-1'!$B$5:$J$44,4, FALSE))</f>
        <v>0</v>
      </c>
      <c r="BX78" s="52">
        <f>$F78*'[1]INTERNAL PARAMETERS-2'!AI78*(1-VLOOKUP(AJ$4,'[1]INTERNAL PARAMETERS-1'!$B$5:$J$44,4, FALSE))</f>
        <v>0</v>
      </c>
      <c r="BY78" s="52">
        <f>$F78*'[1]INTERNAL PARAMETERS-2'!AJ78*(1-VLOOKUP(AK$4,'[1]INTERNAL PARAMETERS-1'!$B$5:$J$44,4, FALSE))</f>
        <v>0</v>
      </c>
      <c r="BZ78" s="52">
        <f>$F78*'[1]INTERNAL PARAMETERS-2'!AK78*(1-VLOOKUP(AL$4,'[1]INTERNAL PARAMETERS-1'!$B$5:$J$44,4, FALSE))</f>
        <v>8.4949743680281546</v>
      </c>
      <c r="CA78" s="52">
        <f>$F78*'[1]INTERNAL PARAMETERS-2'!AL78*(1-VLOOKUP(AM$4,'[1]INTERNAL PARAMETERS-1'!$B$5:$J$44,4, FALSE))</f>
        <v>5.4055858359352449</v>
      </c>
      <c r="CB78" s="52">
        <f>$F78*'[1]INTERNAL PARAMETERS-2'!AM78*(1-VLOOKUP(AN$4,'[1]INTERNAL PARAMETERS-1'!$B$5:$J$44,4, FALSE))</f>
        <v>3.0893885320929102</v>
      </c>
      <c r="CC78" s="52">
        <f>$F78*'[1]INTERNAL PARAMETERS-2'!AN78*(1-VLOOKUP(AO$4,'[1]INTERNAL PARAMETERS-1'!$B$5:$J$44,4, FALSE))</f>
        <v>33.979897472112619</v>
      </c>
      <c r="CD78" s="52">
        <f>$F78*'[1]INTERNAL PARAMETERS-2'!AO78*(1-VLOOKUP(AP$4,'[1]INTERNAL PARAMETERS-1'!$B$5:$J$44,4, FALSE))</f>
        <v>483.44372413026366</v>
      </c>
      <c r="CE78" s="52">
        <f>$F78*'[1]INTERNAL PARAMETERS-2'!AP78*(1-VLOOKUP(AQ$4,'[1]INTERNAL PARAMETERS-1'!$B$5:$J$44,4, FALSE))</f>
        <v>41.703031164253957</v>
      </c>
      <c r="CF78" s="52">
        <f>$F78*'[1]INTERNAL PARAMETERS-2'!AQ78*(1-VLOOKUP(AR$4,'[1]INTERNAL PARAMETERS-1'!$B$5:$J$44,4, FALSE))</f>
        <v>5.4055858359352449</v>
      </c>
      <c r="CG78" s="52">
        <f>$F78*'[1]INTERNAL PARAMETERS-2'!AR78*(1-VLOOKUP(AS$4,'[1]INTERNAL PARAMETERS-1'!$B$5:$J$44,4, FALSE))</f>
        <v>0.77251595206869716</v>
      </c>
      <c r="CH78" s="51">
        <f>$F78*'[1]INTERNAL PARAMETERS-2'!AS78*(1-VLOOKUP(AT$4,'[1]INTERNAL PARAMETERS-1'!$B$5:$J$44,4, FALSE))</f>
        <v>0</v>
      </c>
      <c r="CI78" s="50">
        <f t="shared" si="1"/>
        <v>6752.7631693346793</v>
      </c>
    </row>
    <row r="79" spans="3:87" x14ac:dyDescent="0.5">
      <c r="C79" s="35" t="s">
        <v>10</v>
      </c>
      <c r="D79" s="34" t="s">
        <v>90</v>
      </c>
      <c r="E79" s="34" t="s">
        <v>87</v>
      </c>
      <c r="F79" s="147">
        <f>ESC!AF79</f>
        <v>10447.794921858205</v>
      </c>
      <c r="G79" s="53">
        <f>$F79*'[1]INTERNAL PARAMETERS-2'!F79*VLOOKUP(G$4,'[1]INTERNAL PARAMETERS-1'!$B$5:$J$44,4, FALSE)</f>
        <v>6.4170356410053095</v>
      </c>
      <c r="H79" s="52">
        <f>$F79*'[1]INTERNAL PARAMETERS-2'!G79*VLOOKUP(H$4,'[1]INTERNAL PARAMETERS-1'!$B$5:$J$44,4, FALSE)</f>
        <v>10.426899332014489</v>
      </c>
      <c r="I79" s="52">
        <f>$F79*'[1]INTERNAL PARAMETERS-2'!H79*VLOOKUP(I$4,'[1]INTERNAL PARAMETERS-1'!$B$5:$J$44,4, FALSE)</f>
        <v>99.293857856305237</v>
      </c>
      <c r="J79" s="52">
        <f>$F79*'[1]INTERNAL PARAMETERS-2'!I79*VLOOKUP(J$4,'[1]INTERNAL PARAMETERS-1'!$B$5:$J$44,4, FALSE)</f>
        <v>0</v>
      </c>
      <c r="K79" s="52">
        <f>$F79*'[1]INTERNAL PARAMETERS-2'!J79*VLOOKUP(K$4,'[1]INTERNAL PARAMETERS-1'!$B$5:$J$44,4, FALSE)</f>
        <v>0</v>
      </c>
      <c r="L79" s="52">
        <f>$F79*'[1]INTERNAL PARAMETERS-2'!K79*VLOOKUP(L$4,'[1]INTERNAL PARAMETERS-1'!$B$5:$J$44,4, FALSE)</f>
        <v>0</v>
      </c>
      <c r="M79" s="52">
        <f>$F79*'[1]INTERNAL PARAMETERS-2'!L79*VLOOKUP(M$4,'[1]INTERNAL PARAMETERS-1'!$B$5:$J$44,4, FALSE)</f>
        <v>4.611917873381258</v>
      </c>
      <c r="N79" s="52">
        <f>$F79*'[1]INTERNAL PARAMETERS-2'!M79*VLOOKUP(N$4,'[1]INTERNAL PARAMETERS-1'!$B$5:$J$44,4, FALSE)</f>
        <v>29.756887106690449</v>
      </c>
      <c r="O79" s="52">
        <f>$F79*'[1]INTERNAL PARAMETERS-2'!N79*VLOOKUP(O$4,'[1]INTERNAL PARAMETERS-1'!$B$5:$J$44,4, FALSE)</f>
        <v>0</v>
      </c>
      <c r="P79" s="52">
        <f>$F79*'[1]INTERNAL PARAMETERS-2'!O79*VLOOKUP(P$4,'[1]INTERNAL PARAMETERS-1'!$B$5:$J$44,4, FALSE)</f>
        <v>0</v>
      </c>
      <c r="Q79" s="52">
        <f>$F79*'[1]INTERNAL PARAMETERS-2'!P79*VLOOKUP(Q$4,'[1]INTERNAL PARAMETERS-1'!$B$5:$J$44,4, FALSE)</f>
        <v>0</v>
      </c>
      <c r="R79" s="52">
        <f>$F79*'[1]INTERNAL PARAMETERS-2'!Q79*VLOOKUP(R$4,'[1]INTERNAL PARAMETERS-1'!$B$5:$J$44,4, FALSE)</f>
        <v>4.8122543410078888</v>
      </c>
      <c r="S79" s="52">
        <f>$F79*'[1]INTERNAL PARAMETERS-2'!R79*VLOOKUP(S$4,'[1]INTERNAL PARAMETERS-1'!$B$5:$J$44,4, FALSE)</f>
        <v>81.011992868190092</v>
      </c>
      <c r="T79" s="52">
        <f>$F79*'[1]INTERNAL PARAMETERS-2'!S79*VLOOKUP(T$4,'[1]INTERNAL PARAMETERS-1'!$B$5:$J$44,4, FALSE)</f>
        <v>2.4062316484531636</v>
      </c>
      <c r="U79" s="52">
        <f>$F79*'[1]INTERNAL PARAMETERS-2'!T79*VLOOKUP(U$4,'[1]INTERNAL PARAMETERS-1'!$B$5:$J$44,4, FALSE)</f>
        <v>3.0478307346044757</v>
      </c>
      <c r="V79" s="52">
        <f>$F79*'[1]INTERNAL PARAMETERS-2'!U79*VLOOKUP(V$4,'[1]INTERNAL PARAMETERS-1'!$B$5:$J$44,4, FALSE)</f>
        <v>64.727223879388134</v>
      </c>
      <c r="W79" s="52">
        <f>$F79*'[1]INTERNAL PARAMETERS-2'!V79*VLOOKUP(W$4,'[1]INTERNAL PARAMETERS-1'!$B$5:$J$44,4, FALSE)</f>
        <v>0</v>
      </c>
      <c r="X79" s="52">
        <f>$F79*'[1]INTERNAL PARAMETERS-2'!W79*VLOOKUP(X$4,'[1]INTERNAL PARAMETERS-1'!$B$5:$J$44,4, FALSE)</f>
        <v>0</v>
      </c>
      <c r="Y79" s="52">
        <f>$F79*'[1]INTERNAL PARAMETERS-2'!X79*VLOOKUP(Y$4,'[1]INTERNAL PARAMETERS-1'!$B$5:$J$44,4, FALSE)</f>
        <v>0</v>
      </c>
      <c r="Z79" s="52">
        <f>$F79*'[1]INTERNAL PARAMETERS-2'!Y79*VLOOKUP(Z$4,'[1]INTERNAL PARAMETERS-1'!$B$5:$J$44,4, FALSE)</f>
        <v>0</v>
      </c>
      <c r="AA79" s="52">
        <f>$F79*'[1]INTERNAL PARAMETERS-2'!Z79*VLOOKUP(AA$4,'[1]INTERNAL PARAMETERS-1'!$B$5:$J$44,4, FALSE)</f>
        <v>0</v>
      </c>
      <c r="AB79" s="52">
        <f>$F79*'[1]INTERNAL PARAMETERS-2'!AA79*VLOOKUP(AB$4,'[1]INTERNAL PARAMETERS-1'!$B$5:$J$44,4, FALSE)</f>
        <v>0</v>
      </c>
      <c r="AC79" s="52">
        <f>$F79*'[1]INTERNAL PARAMETERS-2'!AB79*VLOOKUP(AC$4,'[1]INTERNAL PARAMETERS-1'!$B$5:$J$44,4, FALSE)</f>
        <v>0</v>
      </c>
      <c r="AD79" s="52">
        <f>$F79*'[1]INTERNAL PARAMETERS-2'!AC79*VLOOKUP(AD$4,'[1]INTERNAL PARAMETERS-1'!$B$5:$J$44,4, FALSE)</f>
        <v>0</v>
      </c>
      <c r="AE79" s="52">
        <f>$F79*'[1]INTERNAL PARAMETERS-2'!AD79*VLOOKUP(AE$4,'[1]INTERNAL PARAMETERS-1'!$B$5:$J$44,4, FALSE)</f>
        <v>0</v>
      </c>
      <c r="AF79" s="52">
        <f>$F79*'[1]INTERNAL PARAMETERS-2'!AE79*VLOOKUP(AF$4,'[1]INTERNAL PARAMETERS-1'!$B$5:$J$44,4, FALSE)</f>
        <v>0.80239064999871013</v>
      </c>
      <c r="AG79" s="52">
        <f>$F79*'[1]INTERNAL PARAMETERS-2'!AF79*VLOOKUP(AG$4,'[1]INTERNAL PARAMETERS-1'!$B$5:$J$44,4, FALSE)</f>
        <v>0</v>
      </c>
      <c r="AH79" s="52">
        <f>$F79*'[1]INTERNAL PARAMETERS-2'!AG79*VLOOKUP(AH$4,'[1]INTERNAL PARAMETERS-1'!$B$5:$J$44,4, FALSE)</f>
        <v>1.6037365205052345</v>
      </c>
      <c r="AI79" s="52">
        <f>$F79*'[1]INTERNAL PARAMETERS-2'!AH79*VLOOKUP(AI$4,'[1]INTERNAL PARAMETERS-1'!$B$5:$J$44,4, FALSE)</f>
        <v>8.8231628115092544</v>
      </c>
      <c r="AJ79" s="52">
        <f>$F79*'[1]INTERNAL PARAMETERS-2'!AI79*VLOOKUP(AJ$4,'[1]INTERNAL PARAMETERS-1'!$B$5:$J$44,4, FALSE)</f>
        <v>0.80239064999871013</v>
      </c>
      <c r="AK79" s="52">
        <f>$F79*'[1]INTERNAL PARAMETERS-2'!AJ79*VLOOKUP(AK$4,'[1]INTERNAL PARAMETERS-1'!$B$5:$J$44,4, FALSE)</f>
        <v>0</v>
      </c>
      <c r="AL79" s="52">
        <f>$F79*'[1]INTERNAL PARAMETERS-2'!AK79*VLOOKUP(AL$4,'[1]INTERNAL PARAMETERS-1'!$B$5:$J$44,4, FALSE)</f>
        <v>0</v>
      </c>
      <c r="AM79" s="52">
        <f>$F79*'[1]INTERNAL PARAMETERS-2'!AL79*VLOOKUP(AM$4,'[1]INTERNAL PARAMETERS-1'!$B$5:$J$44,4, FALSE)</f>
        <v>0</v>
      </c>
      <c r="AN79" s="52">
        <f>$F79*'[1]INTERNAL PARAMETERS-2'!AM79*VLOOKUP(AN$4,'[1]INTERNAL PARAMETERS-1'!$B$5:$J$44,4, FALSE)</f>
        <v>0</v>
      </c>
      <c r="AO79" s="52">
        <f>$F79*'[1]INTERNAL PARAMETERS-2'!AN79*VLOOKUP(AO$4,'[1]INTERNAL PARAMETERS-1'!$B$5:$J$44,4, FALSE)</f>
        <v>0</v>
      </c>
      <c r="AP79" s="52">
        <f>$F79*'[1]INTERNAL PARAMETERS-2'!AO79*VLOOKUP(AP$4,'[1]INTERNAL PARAMETERS-1'!$B$5:$J$44,4, FALSE)</f>
        <v>0</v>
      </c>
      <c r="AQ79" s="52">
        <f>$F79*'[1]INTERNAL PARAMETERS-2'!AP79*VLOOKUP(AQ$4,'[1]INTERNAL PARAMETERS-1'!$B$5:$J$44,4, FALSE)</f>
        <v>0</v>
      </c>
      <c r="AR79" s="52">
        <f>$F79*'[1]INTERNAL PARAMETERS-2'!AQ79*VLOOKUP(AR$4,'[1]INTERNAL PARAMETERS-1'!$B$5:$J$44,4, FALSE)</f>
        <v>0</v>
      </c>
      <c r="AS79" s="52">
        <f>$F79*'[1]INTERNAL PARAMETERS-2'!AR79*VLOOKUP(AS$4,'[1]INTERNAL PARAMETERS-1'!$B$5:$J$44,4, FALSE)</f>
        <v>0</v>
      </c>
      <c r="AT79" s="51">
        <f>$F79*'[1]INTERNAL PARAMETERS-2'!AS79*VLOOKUP(AT$4,'[1]INTERNAL PARAMETERS-1'!$B$5:$J$44,4, FALSE)</f>
        <v>0</v>
      </c>
      <c r="AU79" s="53">
        <f>$F79*'[1]INTERNAL PARAMETERS-2'!F79*(1-VLOOKUP(G$4,'[1]INTERNAL PARAMETERS-1'!$B$5:$J$44,4, FALSE))</f>
        <v>0</v>
      </c>
      <c r="AV79" s="52">
        <f>$F79*'[1]INTERNAL PARAMETERS-2'!G79*(1-VLOOKUP(H$4,'[1]INTERNAL PARAMETERS-1'!$B$5:$J$44,4, FALSE))</f>
        <v>0</v>
      </c>
      <c r="AW79" s="52">
        <f>$F79*'[1]INTERNAL PARAMETERS-2'!H79*(1-VLOOKUP(I$4,'[1]INTERNAL PARAMETERS-1'!$B$5:$J$44,4, FALSE))</f>
        <v>1886.5832992697992</v>
      </c>
      <c r="AX79" s="52">
        <f>$F79*'[1]INTERNAL PARAMETERS-2'!I79*(1-VLOOKUP(J$4,'[1]INTERNAL PARAMETERS-1'!$B$5:$J$44,4, FALSE))</f>
        <v>0</v>
      </c>
      <c r="AY79" s="52">
        <f>$F79*'[1]INTERNAL PARAMETERS-2'!J79*(1-VLOOKUP(K$4,'[1]INTERNAL PARAMETERS-1'!$B$5:$J$44,4, FALSE))</f>
        <v>0</v>
      </c>
      <c r="AZ79" s="52">
        <f>$F79*'[1]INTERNAL PARAMETERS-2'!K79*(1-VLOOKUP(L$4,'[1]INTERNAL PARAMETERS-1'!$B$5:$J$44,4, FALSE))</f>
        <v>0</v>
      </c>
      <c r="BA79" s="52">
        <f>$F79*'[1]INTERNAL PARAMETERS-2'!L79*(1-VLOOKUP(M$4,'[1]INTERNAL PARAMETERS-1'!$B$5:$J$44,4, FALSE))</f>
        <v>87.626439594243905</v>
      </c>
      <c r="BB79" s="52">
        <f>$F79*'[1]INTERNAL PARAMETERS-2'!M79*(1-VLOOKUP(N$4,'[1]INTERNAL PARAMETERS-1'!$B$5:$J$44,4, FALSE))</f>
        <v>565.38085502711851</v>
      </c>
      <c r="BC79" s="52">
        <f>$F79*'[1]INTERNAL PARAMETERS-2'!N79*(1-VLOOKUP(O$4,'[1]INTERNAL PARAMETERS-1'!$B$5:$J$44,4, FALSE))</f>
        <v>107.47751114064755</v>
      </c>
      <c r="BD79" s="52">
        <f>$F79*'[1]INTERNAL PARAMETERS-2'!O79*(1-VLOOKUP(P$4,'[1]INTERNAL PARAMETERS-1'!$B$5:$J$44,4, FALSE))</f>
        <v>486.05544969316401</v>
      </c>
      <c r="BE79" s="52">
        <f>$F79*'[1]INTERNAL PARAMETERS-2'!P79*(1-VLOOKUP(Q$4,'[1]INTERNAL PARAMETERS-1'!$B$5:$J$44,4, FALSE))</f>
        <v>83.415194656115915</v>
      </c>
      <c r="BF79" s="52">
        <f>$F79*'[1]INTERNAL PARAMETERS-2'!Q79*(1-VLOOKUP(R$4,'[1]INTERNAL PARAMETERS-1'!$B$5:$J$44,4, FALSE))</f>
        <v>0</v>
      </c>
      <c r="BG79" s="52">
        <f>$F79*'[1]INTERNAL PARAMETERS-2'!R79*(1-VLOOKUP(S$4,'[1]INTERNAL PARAMETERS-1'!$B$5:$J$44,4, FALSE))</f>
        <v>1539.2278644956116</v>
      </c>
      <c r="BH79" s="52">
        <f>$F79*'[1]INTERNAL PARAMETERS-2'!S79*(1-VLOOKUP(T$4,'[1]INTERNAL PARAMETERS-1'!$B$5:$J$44,4, FALSE))</f>
        <v>21.656084836078474</v>
      </c>
      <c r="BI79" s="52">
        <f>$F79*'[1]INTERNAL PARAMETERS-2'!T79*(1-VLOOKUP(U$4,'[1]INTERNAL PARAMETERS-1'!$B$5:$J$44,4, FALSE))</f>
        <v>12.191322938417903</v>
      </c>
      <c r="BJ79" s="52">
        <f>$F79*'[1]INTERNAL PARAMETERS-2'!U79*(1-VLOOKUP(V$4,'[1]INTERNAL PARAMETERS-1'!$B$5:$J$44,4, FALSE))</f>
        <v>366.78760198319947</v>
      </c>
      <c r="BK79" s="52">
        <f>$F79*'[1]INTERNAL PARAMETERS-2'!V79*(1-VLOOKUP(W$4,'[1]INTERNAL PARAMETERS-1'!$B$5:$J$44,4, FALSE))</f>
        <v>223.77818509280434</v>
      </c>
      <c r="BL79" s="52">
        <f>$F79*'[1]INTERNAL PARAMETERS-2'!W79*(1-VLOOKUP(X$4,'[1]INTERNAL PARAMETERS-1'!$B$5:$J$44,4, FALSE))</f>
        <v>54.540623830576386</v>
      </c>
      <c r="BM79" s="52">
        <f>$F79*'[1]INTERNAL PARAMETERS-2'!X79*(1-VLOOKUP(Y$4,'[1]INTERNAL PARAMETERS-1'!$B$5:$J$44,4, FALSE))</f>
        <v>9.6245086820157777</v>
      </c>
      <c r="BN79" s="52">
        <f>$F79*'[1]INTERNAL PARAMETERS-2'!Y79*(1-VLOOKUP(Z$4,'[1]INTERNAL PARAMETERS-1'!$B$5:$J$44,4, FALSE))</f>
        <v>713.04215260647106</v>
      </c>
      <c r="BO79" s="52">
        <f>$F79*'[1]INTERNAL PARAMETERS-2'!Z79*(1-VLOOKUP(AA$4,'[1]INTERNAL PARAMETERS-1'!$B$5:$J$44,4, FALSE))</f>
        <v>1593.7181299546648</v>
      </c>
      <c r="BP79" s="52">
        <f>$F79*'[1]INTERNAL PARAMETERS-2'!AA79*(1-VLOOKUP(AB$4,'[1]INTERNAL PARAMETERS-1'!$B$5:$J$44,4, FALSE))</f>
        <v>218.16354010179774</v>
      </c>
      <c r="BQ79" s="52">
        <f>$F79*'[1]INTERNAL PARAMETERS-2'!AB79*(1-VLOOKUP(AC$4,'[1]INTERNAL PARAMETERS-1'!$B$5:$J$44,4, FALSE))</f>
        <v>1178.2448484150982</v>
      </c>
      <c r="BR79" s="52">
        <f>$F79*'[1]INTERNAL PARAMETERS-2'!AC79*(1-VLOOKUP(AD$4,'[1]INTERNAL PARAMETERS-1'!$B$5:$J$44,4, FALSE))</f>
        <v>74.593076624098842</v>
      </c>
      <c r="BS79" s="52">
        <f>$F79*'[1]INTERNAL PARAMETERS-2'!AD79*(1-VLOOKUP(AE$4,'[1]INTERNAL PARAMETERS-1'!$B$5:$J$44,4, FALSE))</f>
        <v>24.062316484531635</v>
      </c>
      <c r="BT79" s="52">
        <f>$F79*'[1]INTERNAL PARAMETERS-2'!AE79*(1-VLOOKUP(AF$4,'[1]INTERNAL PARAMETERS-1'!$B$5:$J$44,4, FALSE))</f>
        <v>0</v>
      </c>
      <c r="BU79" s="52">
        <f>$F79*'[1]INTERNAL PARAMETERS-2'!AF79*(1-VLOOKUP(AG$4,'[1]INTERNAL PARAMETERS-1'!$B$5:$J$44,4, FALSE))</f>
        <v>0</v>
      </c>
      <c r="BV79" s="52">
        <f>$F79*'[1]INTERNAL PARAMETERS-2'!AG79*(1-VLOOKUP(AH$4,'[1]INTERNAL PARAMETERS-1'!$B$5:$J$44,4, FALSE))</f>
        <v>0</v>
      </c>
      <c r="BW79" s="52">
        <f>$F79*'[1]INTERNAL PARAMETERS-2'!AH79*(1-VLOOKUP(AI$4,'[1]INTERNAL PARAMETERS-1'!$B$5:$J$44,4, FALSE))</f>
        <v>0</v>
      </c>
      <c r="BX79" s="52">
        <f>$F79*'[1]INTERNAL PARAMETERS-2'!AI79*(1-VLOOKUP(AJ$4,'[1]INTERNAL PARAMETERS-1'!$B$5:$J$44,4, FALSE))</f>
        <v>0</v>
      </c>
      <c r="BY79" s="52">
        <f>$F79*'[1]INTERNAL PARAMETERS-2'!AJ79*(1-VLOOKUP(AK$4,'[1]INTERNAL PARAMETERS-1'!$B$5:$J$44,4, FALSE))</f>
        <v>0</v>
      </c>
      <c r="BZ79" s="52">
        <f>$F79*'[1]INTERNAL PARAMETERS-2'!AK79*(1-VLOOKUP(AL$4,'[1]INTERNAL PARAMETERS-1'!$B$5:$J$44,4, FALSE))</f>
        <v>12.833026502518434</v>
      </c>
      <c r="CA79" s="52">
        <f>$F79*'[1]INTERNAL PARAMETERS-2'!AL79*(1-VLOOKUP(AM$4,'[1]INTERNAL PARAMETERS-1'!$B$5:$J$44,4, FALSE))</f>
        <v>11.229289982013199</v>
      </c>
      <c r="CB79" s="52">
        <f>$F79*'[1]INTERNAL PARAMETERS-2'!AM79*(1-VLOOKUP(AN$4,'[1]INTERNAL PARAMETERS-1'!$B$5:$J$44,4, FALSE))</f>
        <v>35.291606466544835</v>
      </c>
      <c r="CC79" s="52">
        <f>$F79*'[1]INTERNAL PARAMETERS-2'!AN79*(1-VLOOKUP(AO$4,'[1]INTERNAL PARAMETERS-1'!$B$5:$J$44,4, FALSE))</f>
        <v>58.551532301077756</v>
      </c>
      <c r="CD79" s="52">
        <f>$F79*'[1]INTERNAL PARAMETERS-2'!AO79*(1-VLOOKUP(AP$4,'[1]INTERNAL PARAMETERS-1'!$B$5:$J$44,4, FALSE))</f>
        <v>698.60538958344739</v>
      </c>
      <c r="CE79" s="52">
        <f>$F79*'[1]INTERNAL PARAMETERS-2'!AP79*(1-VLOOKUP(AQ$4,'[1]INTERNAL PARAMETERS-1'!$B$5:$J$44,4, FALSE))</f>
        <v>58.551532301077756</v>
      </c>
      <c r="CF79" s="52">
        <f>$F79*'[1]INTERNAL PARAMETERS-2'!AQ79*(1-VLOOKUP(AR$4,'[1]INTERNAL PARAMETERS-1'!$B$5:$J$44,4, FALSE))</f>
        <v>7.2183815115118346</v>
      </c>
      <c r="CG79" s="52">
        <f>$F79*'[1]INTERNAL PARAMETERS-2'!AR79*(1-VLOOKUP(AS$4,'[1]INTERNAL PARAMETERS-1'!$B$5:$J$44,4, FALSE))</f>
        <v>0.80239064999871013</v>
      </c>
      <c r="CH79" s="51">
        <f>$F79*'[1]INTERNAL PARAMETERS-2'!AS79*(1-VLOOKUP(AT$4,'[1]INTERNAL PARAMETERS-1'!$B$5:$J$44,4, FALSE))</f>
        <v>0</v>
      </c>
      <c r="CI79" s="50">
        <f t="shared" si="1"/>
        <v>10447.795966637694</v>
      </c>
    </row>
    <row r="80" spans="3:87" x14ac:dyDescent="0.5">
      <c r="C80" s="35" t="s">
        <v>10</v>
      </c>
      <c r="D80" s="34" t="s">
        <v>90</v>
      </c>
      <c r="E80" s="34" t="s">
        <v>86</v>
      </c>
      <c r="F80" s="147">
        <f>ESC!AF80</f>
        <v>38196.072359380021</v>
      </c>
      <c r="G80" s="53">
        <f>$F80*'[1]INTERNAL PARAMETERS-2'!F80*VLOOKUP(G$4,'[1]INTERNAL PARAMETERS-1'!$B$5:$J$44,4, FALSE)</f>
        <v>118.86999678962657</v>
      </c>
      <c r="H80" s="52">
        <f>$F80*'[1]INTERNAL PARAMETERS-2'!G80*VLOOKUP(H$4,'[1]INTERNAL PARAMETERS-1'!$B$5:$J$44,4, FALSE)</f>
        <v>175.79360342681062</v>
      </c>
      <c r="I80" s="52">
        <f>$F80*'[1]INTERNAL PARAMETERS-2'!H80*VLOOKUP(I$4,'[1]INTERNAL PARAMETERS-1'!$B$5:$J$44,4, FALSE)</f>
        <v>425.10108653974021</v>
      </c>
      <c r="J80" s="52">
        <f>$F80*'[1]INTERNAL PARAMETERS-2'!I80*VLOOKUP(J$4,'[1]INTERNAL PARAMETERS-1'!$B$5:$J$44,4, FALSE)</f>
        <v>0</v>
      </c>
      <c r="K80" s="52">
        <f>$F80*'[1]INTERNAL PARAMETERS-2'!J80*VLOOKUP(K$4,'[1]INTERNAL PARAMETERS-1'!$B$5:$J$44,4, FALSE)</f>
        <v>3.3497955459176278</v>
      </c>
      <c r="L80" s="52">
        <f>$F80*'[1]INTERNAL PARAMETERS-2'!K80*VLOOKUP(L$4,'[1]INTERNAL PARAMETERS-1'!$B$5:$J$44,4, FALSE)</f>
        <v>0</v>
      </c>
      <c r="M80" s="52">
        <f>$F80*'[1]INTERNAL PARAMETERS-2'!L80*VLOOKUP(M$4,'[1]INTERNAL PARAMETERS-1'!$B$5:$J$44,4, FALSE)</f>
        <v>22.434845061005447</v>
      </c>
      <c r="N80" s="52">
        <f>$F80*'[1]INTERNAL PARAMETERS-2'!M80*VLOOKUP(N$4,'[1]INTERNAL PARAMETERS-1'!$B$5:$J$44,4, FALSE)</f>
        <v>154.19735313445537</v>
      </c>
      <c r="O80" s="52">
        <f>$F80*'[1]INTERNAL PARAMETERS-2'!N80*VLOOKUP(O$4,'[1]INTERNAL PARAMETERS-1'!$B$5:$J$44,4, FALSE)</f>
        <v>0</v>
      </c>
      <c r="P80" s="52">
        <f>$F80*'[1]INTERNAL PARAMETERS-2'!O80*VLOOKUP(P$4,'[1]INTERNAL PARAMETERS-1'!$B$5:$J$44,4, FALSE)</f>
        <v>0</v>
      </c>
      <c r="Q80" s="52">
        <f>$F80*'[1]INTERNAL PARAMETERS-2'!P80*VLOOKUP(Q$4,'[1]INTERNAL PARAMETERS-1'!$B$5:$J$44,4, FALSE)</f>
        <v>0</v>
      </c>
      <c r="R80" s="52">
        <f>$F80*'[1]INTERNAL PARAMETERS-2'!Q80*VLOOKUP(R$4,'[1]INTERNAL PARAMETERS-1'!$B$5:$J$44,4, FALSE)</f>
        <v>50.227835152584724</v>
      </c>
      <c r="S80" s="52">
        <f>$F80*'[1]INTERNAL PARAMETERS-2'!R80*VLOOKUP(S$4,'[1]INTERNAL PARAMETERS-1'!$B$5:$J$44,4, FALSE)</f>
        <v>154.5203009262539</v>
      </c>
      <c r="T80" s="52">
        <f>$F80*'[1]INTERNAL PARAMETERS-2'!S80*VLOOKUP(T$4,'[1]INTERNAL PARAMETERS-1'!$B$5:$J$44,4, FALSE)</f>
        <v>9.0410103274652514</v>
      </c>
      <c r="U80" s="52">
        <f>$F80*'[1]INTERNAL PARAMETERS-2'!T80*VLOOKUP(U$4,'[1]INTERNAL PARAMETERS-1'!$B$5:$J$44,4, FALSE)</f>
        <v>11.384721327436809</v>
      </c>
      <c r="V80" s="52">
        <f>$F80*'[1]INTERNAL PARAMETERS-2'!U80*VLOOKUP(V$4,'[1]INTERNAL PARAMETERS-1'!$B$5:$J$44,4, FALSE)</f>
        <v>220.49694965369642</v>
      </c>
      <c r="W80" s="52">
        <f>$F80*'[1]INTERNAL PARAMETERS-2'!V80*VLOOKUP(W$4,'[1]INTERNAL PARAMETERS-1'!$B$5:$J$44,4, FALSE)</f>
        <v>0</v>
      </c>
      <c r="X80" s="52">
        <f>$F80*'[1]INTERNAL PARAMETERS-2'!W80*VLOOKUP(X$4,'[1]INTERNAL PARAMETERS-1'!$B$5:$J$44,4, FALSE)</f>
        <v>0</v>
      </c>
      <c r="Y80" s="52">
        <f>$F80*'[1]INTERNAL PARAMETERS-2'!X80*VLOOKUP(Y$4,'[1]INTERNAL PARAMETERS-1'!$B$5:$J$44,4, FALSE)</f>
        <v>0</v>
      </c>
      <c r="Z80" s="52">
        <f>$F80*'[1]INTERNAL PARAMETERS-2'!Y80*VLOOKUP(Z$4,'[1]INTERNAL PARAMETERS-1'!$B$5:$J$44,4, FALSE)</f>
        <v>0</v>
      </c>
      <c r="AA80" s="52">
        <f>$F80*'[1]INTERNAL PARAMETERS-2'!Z80*VLOOKUP(AA$4,'[1]INTERNAL PARAMETERS-1'!$B$5:$J$44,4, FALSE)</f>
        <v>0</v>
      </c>
      <c r="AB80" s="52">
        <f>$F80*'[1]INTERNAL PARAMETERS-2'!AA80*VLOOKUP(AB$4,'[1]INTERNAL PARAMETERS-1'!$B$5:$J$44,4, FALSE)</f>
        <v>0</v>
      </c>
      <c r="AC80" s="52">
        <f>$F80*'[1]INTERNAL PARAMETERS-2'!AB80*VLOOKUP(AC$4,'[1]INTERNAL PARAMETERS-1'!$B$5:$J$44,4, FALSE)</f>
        <v>0</v>
      </c>
      <c r="AD80" s="52">
        <f>$F80*'[1]INTERNAL PARAMETERS-2'!AC80*VLOOKUP(AD$4,'[1]INTERNAL PARAMETERS-1'!$B$5:$J$44,4, FALSE)</f>
        <v>0</v>
      </c>
      <c r="AE80" s="52">
        <f>$F80*'[1]INTERNAL PARAMETERS-2'!AD80*VLOOKUP(AE$4,'[1]INTERNAL PARAMETERS-1'!$B$5:$J$44,4, FALSE)</f>
        <v>0</v>
      </c>
      <c r="AF80" s="52">
        <f>$F80*'[1]INTERNAL PARAMETERS-2'!AE80*VLOOKUP(AF$4,'[1]INTERNAL PARAMETERS-1'!$B$5:$J$44,4, FALSE)</f>
        <v>6.6957714845993177</v>
      </c>
      <c r="AG80" s="52">
        <f>$F80*'[1]INTERNAL PARAMETERS-2'!AF80*VLOOKUP(AG$4,'[1]INTERNAL PARAMETERS-1'!$B$5:$J$44,4, FALSE)</f>
        <v>0</v>
      </c>
      <c r="AH80" s="52">
        <f>$F80*'[1]INTERNAL PARAMETERS-2'!AG80*VLOOKUP(AH$4,'[1]INTERNAL PARAMETERS-1'!$B$5:$J$44,4, FALSE)</f>
        <v>6.6957714845993177</v>
      </c>
      <c r="AI80" s="52">
        <f>$F80*'[1]INTERNAL PARAMETERS-2'!AH80*VLOOKUP(AI$4,'[1]INTERNAL PARAMETERS-1'!$B$5:$J$44,4, FALSE)</f>
        <v>41.855256091408627</v>
      </c>
      <c r="AJ80" s="52">
        <f>$F80*'[1]INTERNAL PARAMETERS-2'!AI80*VLOOKUP(AJ$4,'[1]INTERNAL PARAMETERS-1'!$B$5:$J$44,4, FALSE)</f>
        <v>26.786905545633207</v>
      </c>
      <c r="AK80" s="52">
        <f>$F80*'[1]INTERNAL PARAMETERS-2'!AJ80*VLOOKUP(AK$4,'[1]INTERNAL PARAMETERS-1'!$B$5:$J$44,4, FALSE)</f>
        <v>3.3497955459176278</v>
      </c>
      <c r="AL80" s="52">
        <f>$F80*'[1]INTERNAL PARAMETERS-2'!AK80*VLOOKUP(AL$4,'[1]INTERNAL PARAMETERS-1'!$B$5:$J$44,4, FALSE)</f>
        <v>0</v>
      </c>
      <c r="AM80" s="52">
        <f>$F80*'[1]INTERNAL PARAMETERS-2'!AL80*VLOOKUP(AM$4,'[1]INTERNAL PARAMETERS-1'!$B$5:$J$44,4, FALSE)</f>
        <v>0</v>
      </c>
      <c r="AN80" s="52">
        <f>$F80*'[1]INTERNAL PARAMETERS-2'!AM80*VLOOKUP(AN$4,'[1]INTERNAL PARAMETERS-1'!$B$5:$J$44,4, FALSE)</f>
        <v>0</v>
      </c>
      <c r="AO80" s="52">
        <f>$F80*'[1]INTERNAL PARAMETERS-2'!AN80*VLOOKUP(AO$4,'[1]INTERNAL PARAMETERS-1'!$B$5:$J$44,4, FALSE)</f>
        <v>0</v>
      </c>
      <c r="AP80" s="52">
        <f>$F80*'[1]INTERNAL PARAMETERS-2'!AO80*VLOOKUP(AP$4,'[1]INTERNAL PARAMETERS-1'!$B$5:$J$44,4, FALSE)</f>
        <v>0</v>
      </c>
      <c r="AQ80" s="52">
        <f>$F80*'[1]INTERNAL PARAMETERS-2'!AP80*VLOOKUP(AQ$4,'[1]INTERNAL PARAMETERS-1'!$B$5:$J$44,4, FALSE)</f>
        <v>0</v>
      </c>
      <c r="AR80" s="52">
        <f>$F80*'[1]INTERNAL PARAMETERS-2'!AQ80*VLOOKUP(AR$4,'[1]INTERNAL PARAMETERS-1'!$B$5:$J$44,4, FALSE)</f>
        <v>0</v>
      </c>
      <c r="AS80" s="52">
        <f>$F80*'[1]INTERNAL PARAMETERS-2'!AR80*VLOOKUP(AS$4,'[1]INTERNAL PARAMETERS-1'!$B$5:$J$44,4, FALSE)</f>
        <v>0</v>
      </c>
      <c r="AT80" s="51">
        <f>$F80*'[1]INTERNAL PARAMETERS-2'!AS80*VLOOKUP(AT$4,'[1]INTERNAL PARAMETERS-1'!$B$5:$J$44,4, FALSE)</f>
        <v>0</v>
      </c>
      <c r="AU80" s="53">
        <f>$F80*'[1]INTERNAL PARAMETERS-2'!F80*(1-VLOOKUP(G$4,'[1]INTERNAL PARAMETERS-1'!$B$5:$J$44,4, FALSE))</f>
        <v>0</v>
      </c>
      <c r="AV80" s="52">
        <f>$F80*'[1]INTERNAL PARAMETERS-2'!G80*(1-VLOOKUP(H$4,'[1]INTERNAL PARAMETERS-1'!$B$5:$J$44,4, FALSE))</f>
        <v>0</v>
      </c>
      <c r="AW80" s="52">
        <f>$F80*'[1]INTERNAL PARAMETERS-2'!H80*(1-VLOOKUP(I$4,'[1]INTERNAL PARAMETERS-1'!$B$5:$J$44,4, FALSE))</f>
        <v>8076.920644255064</v>
      </c>
      <c r="AX80" s="52">
        <f>$F80*'[1]INTERNAL PARAMETERS-2'!I80*(1-VLOOKUP(J$4,'[1]INTERNAL PARAMETERS-1'!$B$5:$J$44,4, FALSE))</f>
        <v>0</v>
      </c>
      <c r="AY80" s="52">
        <f>$F80*'[1]INTERNAL PARAMETERS-2'!J80*(1-VLOOKUP(K$4,'[1]INTERNAL PARAMETERS-1'!$B$5:$J$44,4, FALSE))</f>
        <v>0</v>
      </c>
      <c r="AZ80" s="52">
        <f>$F80*'[1]INTERNAL PARAMETERS-2'!K80*(1-VLOOKUP(L$4,'[1]INTERNAL PARAMETERS-1'!$B$5:$J$44,4, FALSE))</f>
        <v>0</v>
      </c>
      <c r="BA80" s="52">
        <f>$F80*'[1]INTERNAL PARAMETERS-2'!L80*(1-VLOOKUP(M$4,'[1]INTERNAL PARAMETERS-1'!$B$5:$J$44,4, FALSE))</f>
        <v>426.26205615910345</v>
      </c>
      <c r="BB80" s="52">
        <f>$F80*'[1]INTERNAL PARAMETERS-2'!M80*(1-VLOOKUP(N$4,'[1]INTERNAL PARAMETERS-1'!$B$5:$J$44,4, FALSE))</f>
        <v>2929.7497095546514</v>
      </c>
      <c r="BC80" s="52">
        <f>$F80*'[1]INTERNAL PARAMETERS-2'!N80*(1-VLOOKUP(O$4,'[1]INTERNAL PARAMETERS-1'!$B$5:$J$44,4, FALSE))</f>
        <v>1071.5144178976877</v>
      </c>
      <c r="BD80" s="52">
        <f>$F80*'[1]INTERNAL PARAMETERS-2'!O80*(1-VLOOKUP(P$4,'[1]INTERNAL PARAMETERS-1'!$B$5:$J$44,4, FALSE))</f>
        <v>1901.9352270629688</v>
      </c>
      <c r="BE80" s="52">
        <f>$F80*'[1]INTERNAL PARAMETERS-2'!P80*(1-VLOOKUP(Q$4,'[1]INTERNAL PARAMETERS-1'!$B$5:$J$44,4, FALSE))</f>
        <v>589.33102004011027</v>
      </c>
      <c r="BF80" s="52">
        <f>$F80*'[1]INTERNAL PARAMETERS-2'!Q80*(1-VLOOKUP(R$4,'[1]INTERNAL PARAMETERS-1'!$B$5:$J$44,4, FALSE))</f>
        <v>0</v>
      </c>
      <c r="BG80" s="52">
        <f>$F80*'[1]INTERNAL PARAMETERS-2'!R80*(1-VLOOKUP(S$4,'[1]INTERNAL PARAMETERS-1'!$B$5:$J$44,4, FALSE))</f>
        <v>2935.8857175988237</v>
      </c>
      <c r="BH80" s="52">
        <f>$F80*'[1]INTERNAL PARAMETERS-2'!S80*(1-VLOOKUP(T$4,'[1]INTERNAL PARAMETERS-1'!$B$5:$J$44,4, FALSE))</f>
        <v>81.369092947187269</v>
      </c>
      <c r="BI80" s="52">
        <f>$F80*'[1]INTERNAL PARAMETERS-2'!T80*(1-VLOOKUP(U$4,'[1]INTERNAL PARAMETERS-1'!$B$5:$J$44,4, FALSE))</f>
        <v>45.538885309747236</v>
      </c>
      <c r="BJ80" s="52">
        <f>$F80*'[1]INTERNAL PARAMETERS-2'!U80*(1-VLOOKUP(V$4,'[1]INTERNAL PARAMETERS-1'!$B$5:$J$44,4, FALSE))</f>
        <v>1249.4827147042797</v>
      </c>
      <c r="BK80" s="52">
        <f>$F80*'[1]INTERNAL PARAMETERS-2'!V80*(1-VLOOKUP(W$4,'[1]INTERNAL PARAMETERS-1'!$B$5:$J$44,4, FALSE))</f>
        <v>1217.1713202329477</v>
      </c>
      <c r="BL80" s="52">
        <f>$F80*'[1]INTERNAL PARAMETERS-2'!W80*(1-VLOOKUP(X$4,'[1]INTERNAL PARAMETERS-1'!$B$5:$J$44,4, FALSE))</f>
        <v>850.51194322631488</v>
      </c>
      <c r="BM80" s="52">
        <f>$F80*'[1]INTERNAL PARAMETERS-2'!X80*(1-VLOOKUP(Y$4,'[1]INTERNAL PARAMETERS-1'!$B$5:$J$44,4, FALSE))</f>
        <v>107.15144178976878</v>
      </c>
      <c r="BN80" s="52">
        <f>$F80*'[1]INTERNAL PARAMETERS-2'!Y80*(1-VLOOKUP(Z$4,'[1]INTERNAL PARAMETERS-1'!$B$5:$J$44,4, FALSE))</f>
        <v>1618.9901818463895</v>
      </c>
      <c r="BO80" s="52">
        <f>$F80*'[1]INTERNAL PARAMETERS-2'!Z80*(1-VLOOKUP(AA$4,'[1]INTERNAL PARAMETERS-1'!$B$5:$J$44,4, FALSE))</f>
        <v>2427.6468689812959</v>
      </c>
      <c r="BP80" s="52">
        <f>$F80*'[1]INTERNAL PARAMETERS-2'!AA80*(1-VLOOKUP(AB$4,'[1]INTERNAL PARAMETERS-1'!$B$5:$J$44,4, FALSE))</f>
        <v>1051.4232838366538</v>
      </c>
      <c r="BQ80" s="52">
        <f>$F80*'[1]INTERNAL PARAMETERS-2'!AB80*(1-VLOOKUP(AC$4,'[1]INTERNAL PARAMETERS-1'!$B$5:$J$44,4, FALSE))</f>
        <v>5725.8929956427046</v>
      </c>
      <c r="BR80" s="52">
        <f>$F80*'[1]INTERNAL PARAMETERS-2'!AC80*(1-VLOOKUP(AD$4,'[1]INTERNAL PARAMETERS-1'!$B$5:$J$44,4, FALSE))</f>
        <v>661.32297722306976</v>
      </c>
      <c r="BS80" s="52">
        <f>$F80*'[1]INTERNAL PARAMETERS-2'!AD80*(1-VLOOKUP(AE$4,'[1]INTERNAL PARAMETERS-1'!$B$5:$J$44,4, FALSE))</f>
        <v>118.86999678962657</v>
      </c>
      <c r="BT80" s="52">
        <f>$F80*'[1]INTERNAL PARAMETERS-2'!AE80*(1-VLOOKUP(AF$4,'[1]INTERNAL PARAMETERS-1'!$B$5:$J$44,4, FALSE))</f>
        <v>0</v>
      </c>
      <c r="BU80" s="52">
        <f>$F80*'[1]INTERNAL PARAMETERS-2'!AF80*(1-VLOOKUP(AG$4,'[1]INTERNAL PARAMETERS-1'!$B$5:$J$44,4, FALSE))</f>
        <v>0</v>
      </c>
      <c r="BV80" s="52">
        <f>$F80*'[1]INTERNAL PARAMETERS-2'!AG80*(1-VLOOKUP(AH$4,'[1]INTERNAL PARAMETERS-1'!$B$5:$J$44,4, FALSE))</f>
        <v>0</v>
      </c>
      <c r="BW80" s="52">
        <f>$F80*'[1]INTERNAL PARAMETERS-2'!AH80*(1-VLOOKUP(AI$4,'[1]INTERNAL PARAMETERS-1'!$B$5:$J$44,4, FALSE))</f>
        <v>0</v>
      </c>
      <c r="BX80" s="52">
        <f>$F80*'[1]INTERNAL PARAMETERS-2'!AI80*(1-VLOOKUP(AJ$4,'[1]INTERNAL PARAMETERS-1'!$B$5:$J$44,4, FALSE))</f>
        <v>0</v>
      </c>
      <c r="BY80" s="52">
        <f>$F80*'[1]INTERNAL PARAMETERS-2'!AJ80*(1-VLOOKUP(AK$4,'[1]INTERNAL PARAMETERS-1'!$B$5:$J$44,4, FALSE))</f>
        <v>0</v>
      </c>
      <c r="BZ80" s="52">
        <f>$F80*'[1]INTERNAL PARAMETERS-2'!AK80*(1-VLOOKUP(AL$4,'[1]INTERNAL PARAMETERS-1'!$B$5:$J$44,4, FALSE))</f>
        <v>185.83917045732755</v>
      </c>
      <c r="CA80" s="52">
        <f>$F80*'[1]INTERNAL PARAMETERS-2'!AL80*(1-VLOOKUP(AM$4,'[1]INTERNAL PARAMETERS-1'!$B$5:$J$44,4, FALSE))</f>
        <v>219.32566709479602</v>
      </c>
      <c r="CB80" s="52">
        <f>$F80*'[1]INTERNAL PARAMETERS-2'!AM80*(1-VLOOKUP(AN$4,'[1]INTERNAL PARAMETERS-1'!$B$5:$J$44,4, FALSE))</f>
        <v>247.78556060977007</v>
      </c>
      <c r="CC80" s="52">
        <f>$F80*'[1]INTERNAL PARAMETERS-2'!AN80*(1-VLOOKUP(AO$4,'[1]INTERNAL PARAMETERS-1'!$B$5:$J$44,4, FALSE))</f>
        <v>328.15009685390567</v>
      </c>
      <c r="CD80" s="52">
        <f>$F80*'[1]INTERNAL PARAMETERS-2'!AO80*(1-VLOOKUP(AP$4,'[1]INTERNAL PARAMETERS-1'!$B$5:$J$44,4, FALSE))</f>
        <v>2496.2890306183376</v>
      </c>
      <c r="CE80" s="52">
        <f>$F80*'[1]INTERNAL PARAMETERS-2'!AP80*(1-VLOOKUP(AQ$4,'[1]INTERNAL PARAMETERS-1'!$B$5:$J$44,4, FALSE))</f>
        <v>155.70246936577672</v>
      </c>
      <c r="CF80" s="52">
        <f>$F80*'[1]INTERNAL PARAMETERS-2'!AQ80*(1-VLOOKUP(AR$4,'[1]INTERNAL PARAMETERS-1'!$B$5:$J$44,4, FALSE))</f>
        <v>41.855256091408627</v>
      </c>
      <c r="CG80" s="52">
        <f>$F80*'[1]INTERNAL PARAMETERS-2'!AR80*(1-VLOOKUP(AS$4,'[1]INTERNAL PARAMETERS-1'!$B$5:$J$44,4, FALSE))</f>
        <v>3.3497955459176278</v>
      </c>
      <c r="CH80" s="51">
        <f>$F80*'[1]INTERNAL PARAMETERS-2'!AS80*(1-VLOOKUP(AT$4,'[1]INTERNAL PARAMETERS-1'!$B$5:$J$44,4, FALSE))</f>
        <v>0</v>
      </c>
      <c r="CI80" s="50">
        <f t="shared" si="1"/>
        <v>38196.068539772787</v>
      </c>
    </row>
    <row r="81" spans="3:87" x14ac:dyDescent="0.5">
      <c r="C81" s="35" t="s">
        <v>10</v>
      </c>
      <c r="D81" s="34" t="s">
        <v>90</v>
      </c>
      <c r="E81" s="34" t="s">
        <v>85</v>
      </c>
      <c r="F81" s="147">
        <f>ESC!AF81</f>
        <v>57762.649395289387</v>
      </c>
      <c r="G81" s="53">
        <f>$F81*'[1]INTERNAL PARAMETERS-2'!F81*VLOOKUP(G$4,'[1]INTERNAL PARAMETERS-1'!$B$5:$J$44,4, FALSE)</f>
        <v>358.77536792402145</v>
      </c>
      <c r="H81" s="52">
        <f>$F81*'[1]INTERNAL PARAMETERS-2'!G81*VLOOKUP(H$4,'[1]INTERNAL PARAMETERS-1'!$B$5:$J$44,4, FALSE)</f>
        <v>438.85750504565067</v>
      </c>
      <c r="I81" s="52">
        <f>$F81*'[1]INTERNAL PARAMETERS-2'!H81*VLOOKUP(I$4,'[1]INTERNAL PARAMETERS-1'!$B$5:$J$44,4, FALSE)</f>
        <v>667.91211427695407</v>
      </c>
      <c r="J81" s="52">
        <f>$F81*'[1]INTERNAL PARAMETERS-2'!I81*VLOOKUP(J$4,'[1]INTERNAL PARAMETERS-1'!$B$5:$J$44,4, FALSE)</f>
        <v>0</v>
      </c>
      <c r="K81" s="52">
        <f>$F81*'[1]INTERNAL PARAMETERS-2'!J81*VLOOKUP(K$4,'[1]INTERNAL PARAMETERS-1'!$B$5:$J$44,4, FALSE)</f>
        <v>6.4058778179375926</v>
      </c>
      <c r="L81" s="52">
        <f>$F81*'[1]INTERNAL PARAMETERS-2'!K81*VLOOKUP(L$4,'[1]INTERNAL PARAMETERS-1'!$B$5:$J$44,4, FALSE)</f>
        <v>0</v>
      </c>
      <c r="M81" s="52">
        <f>$F81*'[1]INTERNAL PARAMETERS-2'!L81*VLOOKUP(M$4,'[1]INTERNAL PARAMETERS-1'!$B$5:$J$44,4, FALSE)</f>
        <v>41.162819212071128</v>
      </c>
      <c r="N81" s="52">
        <f>$F81*'[1]INTERNAL PARAMETERS-2'!M81*VLOOKUP(N$4,'[1]INTERNAL PARAMETERS-1'!$B$5:$J$44,4, FALSE)</f>
        <v>193.3217678756364</v>
      </c>
      <c r="O81" s="52">
        <f>$F81*'[1]INTERNAL PARAMETERS-2'!N81*VLOOKUP(O$4,'[1]INTERNAL PARAMETERS-1'!$B$5:$J$44,4, FALSE)</f>
        <v>0</v>
      </c>
      <c r="P81" s="52">
        <f>$F81*'[1]INTERNAL PARAMETERS-2'!O81*VLOOKUP(P$4,'[1]INTERNAL PARAMETERS-1'!$B$5:$J$44,4, FALSE)</f>
        <v>0</v>
      </c>
      <c r="Q81" s="52">
        <f>$F81*'[1]INTERNAL PARAMETERS-2'!P81*VLOOKUP(Q$4,'[1]INTERNAL PARAMETERS-1'!$B$5:$J$44,4, FALSE)</f>
        <v>0</v>
      </c>
      <c r="R81" s="52">
        <f>$F81*'[1]INTERNAL PARAMETERS-2'!Q81*VLOOKUP(R$4,'[1]INTERNAL PARAMETERS-1'!$B$5:$J$44,4, FALSE)</f>
        <v>44.846920990502682</v>
      </c>
      <c r="S81" s="52">
        <f>$F81*'[1]INTERNAL PARAMETERS-2'!R81*VLOOKUP(S$4,'[1]INTERNAL PARAMETERS-1'!$B$5:$J$44,4, FALSE)</f>
        <v>220.85520114964197</v>
      </c>
      <c r="T81" s="52">
        <f>$F81*'[1]INTERNAL PARAMETERS-2'!S81*VLOOKUP(T$4,'[1]INTERNAL PARAMETERS-1'!$B$5:$J$44,4, FALSE)</f>
        <v>12.492905811213189</v>
      </c>
      <c r="U81" s="52">
        <f>$F81*'[1]INTERNAL PARAMETERS-2'!T81*VLOOKUP(U$4,'[1]INTERNAL PARAMETERS-1'!$B$5:$J$44,4, FALSE)</f>
        <v>24.345801467126574</v>
      </c>
      <c r="V81" s="52">
        <f>$F81*'[1]INTERNAL PARAMETERS-2'!U81*VLOOKUP(V$4,'[1]INTERNAL PARAMETERS-1'!$B$5:$J$44,4, FALSE)</f>
        <v>263.79537708360618</v>
      </c>
      <c r="W81" s="52">
        <f>$F81*'[1]INTERNAL PARAMETERS-2'!V81*VLOOKUP(W$4,'[1]INTERNAL PARAMETERS-1'!$B$5:$J$44,4, FALSE)</f>
        <v>0</v>
      </c>
      <c r="X81" s="52">
        <f>$F81*'[1]INTERNAL PARAMETERS-2'!W81*VLOOKUP(X$4,'[1]INTERNAL PARAMETERS-1'!$B$5:$J$44,4, FALSE)</f>
        <v>0</v>
      </c>
      <c r="Y81" s="52">
        <f>$F81*'[1]INTERNAL PARAMETERS-2'!X81*VLOOKUP(Y$4,'[1]INTERNAL PARAMETERS-1'!$B$5:$J$44,4, FALSE)</f>
        <v>0</v>
      </c>
      <c r="Z81" s="52">
        <f>$F81*'[1]INTERNAL PARAMETERS-2'!Y81*VLOOKUP(Z$4,'[1]INTERNAL PARAMETERS-1'!$B$5:$J$44,4, FALSE)</f>
        <v>0</v>
      </c>
      <c r="AA81" s="52">
        <f>$F81*'[1]INTERNAL PARAMETERS-2'!Z81*VLOOKUP(AA$4,'[1]INTERNAL PARAMETERS-1'!$B$5:$J$44,4, FALSE)</f>
        <v>0</v>
      </c>
      <c r="AB81" s="52">
        <f>$F81*'[1]INTERNAL PARAMETERS-2'!AA81*VLOOKUP(AB$4,'[1]INTERNAL PARAMETERS-1'!$B$5:$J$44,4, FALSE)</f>
        <v>0</v>
      </c>
      <c r="AC81" s="52">
        <f>$F81*'[1]INTERNAL PARAMETERS-2'!AB81*VLOOKUP(AC$4,'[1]INTERNAL PARAMETERS-1'!$B$5:$J$44,4, FALSE)</f>
        <v>0</v>
      </c>
      <c r="AD81" s="52">
        <f>$F81*'[1]INTERNAL PARAMETERS-2'!AC81*VLOOKUP(AD$4,'[1]INTERNAL PARAMETERS-1'!$B$5:$J$44,4, FALSE)</f>
        <v>0</v>
      </c>
      <c r="AE81" s="52">
        <f>$F81*'[1]INTERNAL PARAMETERS-2'!AD81*VLOOKUP(AE$4,'[1]INTERNAL PARAMETERS-1'!$B$5:$J$44,4, FALSE)</f>
        <v>0</v>
      </c>
      <c r="AF81" s="52">
        <f>$F81*'[1]INTERNAL PARAMETERS-2'!AE81*VLOOKUP(AF$4,'[1]INTERNAL PARAMETERS-1'!$B$5:$J$44,4, FALSE)</f>
        <v>3.2058270414385612</v>
      </c>
      <c r="AG81" s="52">
        <f>$F81*'[1]INTERNAL PARAMETERS-2'!AF81*VLOOKUP(AG$4,'[1]INTERNAL PARAMETERS-1'!$B$5:$J$44,4, FALSE)</f>
        <v>0</v>
      </c>
      <c r="AH81" s="52">
        <f>$F81*'[1]INTERNAL PARAMETERS-2'!AG81*VLOOKUP(AH$4,'[1]INTERNAL PARAMETERS-1'!$B$5:$J$44,4, FALSE)</f>
        <v>3.2058270414385612</v>
      </c>
      <c r="AI81" s="52">
        <f>$F81*'[1]INTERNAL PARAMETERS-2'!AH81*VLOOKUP(AI$4,'[1]INTERNAL PARAMETERS-1'!$B$5:$J$44,4, FALSE)</f>
        <v>28.829338313188934</v>
      </c>
      <c r="AJ81" s="52">
        <f>$F81*'[1]INTERNAL PARAMETERS-2'!AI81*VLOOKUP(AJ$4,'[1]INTERNAL PARAMETERS-1'!$B$5:$J$44,4, FALSE)</f>
        <v>60.864503667816429</v>
      </c>
      <c r="AK81" s="52">
        <f>$F81*'[1]INTERNAL PARAMETERS-2'!AJ81*VLOOKUP(AK$4,'[1]INTERNAL PARAMETERS-1'!$B$5:$J$44,4, FALSE)</f>
        <v>3.2058270414385612</v>
      </c>
      <c r="AL81" s="52">
        <f>$F81*'[1]INTERNAL PARAMETERS-2'!AK81*VLOOKUP(AL$4,'[1]INTERNAL PARAMETERS-1'!$B$5:$J$44,4, FALSE)</f>
        <v>0</v>
      </c>
      <c r="AM81" s="52">
        <f>$F81*'[1]INTERNAL PARAMETERS-2'!AL81*VLOOKUP(AM$4,'[1]INTERNAL PARAMETERS-1'!$B$5:$J$44,4, FALSE)</f>
        <v>0</v>
      </c>
      <c r="AN81" s="52">
        <f>$F81*'[1]INTERNAL PARAMETERS-2'!AM81*VLOOKUP(AN$4,'[1]INTERNAL PARAMETERS-1'!$B$5:$J$44,4, FALSE)</f>
        <v>0</v>
      </c>
      <c r="AO81" s="52">
        <f>$F81*'[1]INTERNAL PARAMETERS-2'!AN81*VLOOKUP(AO$4,'[1]INTERNAL PARAMETERS-1'!$B$5:$J$44,4, FALSE)</f>
        <v>0</v>
      </c>
      <c r="AP81" s="52">
        <f>$F81*'[1]INTERNAL PARAMETERS-2'!AO81*VLOOKUP(AP$4,'[1]INTERNAL PARAMETERS-1'!$B$5:$J$44,4, FALSE)</f>
        <v>0</v>
      </c>
      <c r="AQ81" s="52">
        <f>$F81*'[1]INTERNAL PARAMETERS-2'!AP81*VLOOKUP(AQ$4,'[1]INTERNAL PARAMETERS-1'!$B$5:$J$44,4, FALSE)</f>
        <v>0</v>
      </c>
      <c r="AR81" s="52">
        <f>$F81*'[1]INTERNAL PARAMETERS-2'!AQ81*VLOOKUP(AR$4,'[1]INTERNAL PARAMETERS-1'!$B$5:$J$44,4, FALSE)</f>
        <v>0</v>
      </c>
      <c r="AS81" s="52">
        <f>$F81*'[1]INTERNAL PARAMETERS-2'!AR81*VLOOKUP(AS$4,'[1]INTERNAL PARAMETERS-1'!$B$5:$J$44,4, FALSE)</f>
        <v>0</v>
      </c>
      <c r="AT81" s="51">
        <f>$F81*'[1]INTERNAL PARAMETERS-2'!AS81*VLOOKUP(AT$4,'[1]INTERNAL PARAMETERS-1'!$B$5:$J$44,4, FALSE)</f>
        <v>0</v>
      </c>
      <c r="AU81" s="53">
        <f>$F81*'[1]INTERNAL PARAMETERS-2'!F81*(1-VLOOKUP(G$4,'[1]INTERNAL PARAMETERS-1'!$B$5:$J$44,4, FALSE))</f>
        <v>0</v>
      </c>
      <c r="AV81" s="52">
        <f>$F81*'[1]INTERNAL PARAMETERS-2'!G81*(1-VLOOKUP(H$4,'[1]INTERNAL PARAMETERS-1'!$B$5:$J$44,4, FALSE))</f>
        <v>0</v>
      </c>
      <c r="AW81" s="52">
        <f>$F81*'[1]INTERNAL PARAMETERS-2'!H81*(1-VLOOKUP(I$4,'[1]INTERNAL PARAMETERS-1'!$B$5:$J$44,4, FALSE))</f>
        <v>12690.330171262125</v>
      </c>
      <c r="AX81" s="52">
        <f>$F81*'[1]INTERNAL PARAMETERS-2'!I81*(1-VLOOKUP(J$4,'[1]INTERNAL PARAMETERS-1'!$B$5:$J$44,4, FALSE))</f>
        <v>0</v>
      </c>
      <c r="AY81" s="52">
        <f>$F81*'[1]INTERNAL PARAMETERS-2'!J81*(1-VLOOKUP(K$4,'[1]INTERNAL PARAMETERS-1'!$B$5:$J$44,4, FALSE))</f>
        <v>0</v>
      </c>
      <c r="AZ81" s="52">
        <f>$F81*'[1]INTERNAL PARAMETERS-2'!K81*(1-VLOOKUP(L$4,'[1]INTERNAL PARAMETERS-1'!$B$5:$J$44,4, FALSE))</f>
        <v>0</v>
      </c>
      <c r="BA81" s="52">
        <f>$F81*'[1]INTERNAL PARAMETERS-2'!L81*(1-VLOOKUP(M$4,'[1]INTERNAL PARAMETERS-1'!$B$5:$J$44,4, FALSE))</f>
        <v>782.09356502935123</v>
      </c>
      <c r="BB81" s="52">
        <f>$F81*'[1]INTERNAL PARAMETERS-2'!M81*(1-VLOOKUP(N$4,'[1]INTERNAL PARAMETERS-1'!$B$5:$J$44,4, FALSE))</f>
        <v>3673.1135896370911</v>
      </c>
      <c r="BC81" s="52">
        <f>$F81*'[1]INTERNAL PARAMETERS-2'!N81*(1-VLOOKUP(O$4,'[1]INTERNAL PARAMETERS-1'!$B$5:$J$44,4, FALSE))</f>
        <v>2338.4399930591376</v>
      </c>
      <c r="BD81" s="52">
        <f>$F81*'[1]INTERNAL PARAMETERS-2'!O81*(1-VLOOKUP(P$4,'[1]INTERNAL PARAMETERS-1'!$B$5:$J$44,4, FALSE))</f>
        <v>2264.7637337554461</v>
      </c>
      <c r="BE81" s="52">
        <f>$F81*'[1]INTERNAL PARAMETERS-2'!P81*(1-VLOOKUP(Q$4,'[1]INTERNAL PARAMETERS-1'!$B$5:$J$44,4, FALSE))</f>
        <v>1271.7255941464491</v>
      </c>
      <c r="BF81" s="52">
        <f>$F81*'[1]INTERNAL PARAMETERS-2'!Q81*(1-VLOOKUP(R$4,'[1]INTERNAL PARAMETERS-1'!$B$5:$J$44,4, FALSE))</f>
        <v>0</v>
      </c>
      <c r="BG81" s="52">
        <f>$F81*'[1]INTERNAL PARAMETERS-2'!R81*(1-VLOOKUP(S$4,'[1]INTERNAL PARAMETERS-1'!$B$5:$J$44,4, FALSE))</f>
        <v>4196.2488218431972</v>
      </c>
      <c r="BH81" s="52">
        <f>$F81*'[1]INTERNAL PARAMETERS-2'!S81*(1-VLOOKUP(T$4,'[1]INTERNAL PARAMETERS-1'!$B$5:$J$44,4, FALSE))</f>
        <v>112.43615230091869</v>
      </c>
      <c r="BI81" s="52">
        <f>$F81*'[1]INTERNAL PARAMETERS-2'!T81*(1-VLOOKUP(U$4,'[1]INTERNAL PARAMETERS-1'!$B$5:$J$44,4, FALSE))</f>
        <v>97.383205868506295</v>
      </c>
      <c r="BJ81" s="52">
        <f>$F81*'[1]INTERNAL PARAMETERS-2'!U81*(1-VLOOKUP(V$4,'[1]INTERNAL PARAMETERS-1'!$B$5:$J$44,4, FALSE))</f>
        <v>1494.8404701404352</v>
      </c>
      <c r="BK81" s="52">
        <f>$F81*'[1]INTERNAL PARAMETERS-2'!V81*(1-VLOOKUP(W$4,'[1]INTERNAL PARAMETERS-1'!$B$5:$J$44,4, FALSE))</f>
        <v>1688.1596386968486</v>
      </c>
      <c r="BL81" s="52">
        <f>$F81*'[1]INTERNAL PARAMETERS-2'!W81*(1-VLOOKUP(X$4,'[1]INTERNAL PARAMETERS-1'!$B$5:$J$44,4, FALSE))</f>
        <v>2187.8816474103155</v>
      </c>
      <c r="BM81" s="52">
        <f>$F81*'[1]INTERNAL PARAMETERS-2'!X81*(1-VLOOKUP(Y$4,'[1]INTERNAL PARAMETERS-1'!$B$5:$J$44,4, FALSE))</f>
        <v>358.77536792402145</v>
      </c>
      <c r="BN81" s="52">
        <f>$F81*'[1]INTERNAL PARAMETERS-2'!Y81*(1-VLOOKUP(Z$4,'[1]INTERNAL PARAMETERS-1'!$B$5:$J$44,4, FALSE))</f>
        <v>2578.6921806889645</v>
      </c>
      <c r="BO81" s="52">
        <f>$F81*'[1]INTERNAL PARAMETERS-2'!Z81*(1-VLOOKUP(AA$4,'[1]INTERNAL PARAMETERS-1'!$B$5:$J$44,4, FALSE))</f>
        <v>2966.2911106612355</v>
      </c>
      <c r="BP81" s="52">
        <f>$F81*'[1]INTERNAL PARAMETERS-2'!AA81*(1-VLOOKUP(AB$4,'[1]INTERNAL PARAMETERS-1'!$B$5:$J$44,4, FALSE))</f>
        <v>1223.6786223794477</v>
      </c>
      <c r="BQ81" s="52">
        <f>$F81*'[1]INTERNAL PARAMETERS-2'!AB81*(1-VLOOKUP(AC$4,'[1]INTERNAL PARAMETERS-1'!$B$5:$J$44,4, FALSE))</f>
        <v>7941.0819610357157</v>
      </c>
      <c r="BR81" s="52">
        <f>$F81*'[1]INTERNAL PARAMETERS-2'!AC81*(1-VLOOKUP(AD$4,'[1]INTERNAL PARAMETERS-1'!$B$5:$J$44,4, FALSE))</f>
        <v>989.83231256755801</v>
      </c>
      <c r="BS81" s="52">
        <f>$F81*'[1]INTERNAL PARAMETERS-2'!AD81*(1-VLOOKUP(AE$4,'[1]INTERNAL PARAMETERS-1'!$B$5:$J$44,4, FALSE))</f>
        <v>249.85811622426377</v>
      </c>
      <c r="BT81" s="52">
        <f>$F81*'[1]INTERNAL PARAMETERS-2'!AE81*(1-VLOOKUP(AF$4,'[1]INTERNAL PARAMETERS-1'!$B$5:$J$44,4, FALSE))</f>
        <v>0</v>
      </c>
      <c r="BU81" s="52">
        <f>$F81*'[1]INTERNAL PARAMETERS-2'!AF81*(1-VLOOKUP(AG$4,'[1]INTERNAL PARAMETERS-1'!$B$5:$J$44,4, FALSE))</f>
        <v>0</v>
      </c>
      <c r="BV81" s="52">
        <f>$F81*'[1]INTERNAL PARAMETERS-2'!AG81*(1-VLOOKUP(AH$4,'[1]INTERNAL PARAMETERS-1'!$B$5:$J$44,4, FALSE))</f>
        <v>0</v>
      </c>
      <c r="BW81" s="52">
        <f>$F81*'[1]INTERNAL PARAMETERS-2'!AH81*(1-VLOOKUP(AI$4,'[1]INTERNAL PARAMETERS-1'!$B$5:$J$44,4, FALSE))</f>
        <v>0</v>
      </c>
      <c r="BX81" s="52">
        <f>$F81*'[1]INTERNAL PARAMETERS-2'!AI81*(1-VLOOKUP(AJ$4,'[1]INTERNAL PARAMETERS-1'!$B$5:$J$44,4, FALSE))</f>
        <v>0</v>
      </c>
      <c r="BY81" s="52">
        <f>$F81*'[1]INTERNAL PARAMETERS-2'!AJ81*(1-VLOOKUP(AK$4,'[1]INTERNAL PARAMETERS-1'!$B$5:$J$44,4, FALSE))</f>
        <v>0</v>
      </c>
      <c r="BZ81" s="52">
        <f>$F81*'[1]INTERNAL PARAMETERS-2'!AK81*(1-VLOOKUP(AL$4,'[1]INTERNAL PARAMETERS-1'!$B$5:$J$44,4, FALSE))</f>
        <v>355.56954088258288</v>
      </c>
      <c r="CA81" s="52">
        <f>$F81*'[1]INTERNAL PARAMETERS-2'!AL81*(1-VLOOKUP(AM$4,'[1]INTERNAL PARAMETERS-1'!$B$5:$J$44,4, FALSE))</f>
        <v>723.95661366598051</v>
      </c>
      <c r="CB81" s="52">
        <f>$F81*'[1]INTERNAL PARAMETERS-2'!AM81*(1-VLOOKUP(AN$4,'[1]INTERNAL PARAMETERS-1'!$B$5:$J$44,4, FALSE))</f>
        <v>365.181245741959</v>
      </c>
      <c r="CC81" s="52">
        <f>$F81*'[1]INTERNAL PARAMETERS-2'!AN81*(1-VLOOKUP(AO$4,'[1]INTERNAL PARAMETERS-1'!$B$5:$J$44,4, FALSE))</f>
        <v>723.95661366598051</v>
      </c>
      <c r="CD81" s="52">
        <f>$F81*'[1]INTERNAL PARAMETERS-2'!AO81*(1-VLOOKUP(AP$4,'[1]INTERNAL PARAMETERS-1'!$B$5:$J$44,4, FALSE))</f>
        <v>3709.4711340459685</v>
      </c>
      <c r="CE81" s="52">
        <f>$F81*'[1]INTERNAL PARAMETERS-2'!AP81*(1-VLOOKUP(AQ$4,'[1]INTERNAL PARAMETERS-1'!$B$5:$J$44,4, FALSE))</f>
        <v>349.16366306464533</v>
      </c>
      <c r="CF81" s="52">
        <f>$F81*'[1]INTERNAL PARAMETERS-2'!AQ81*(1-VLOOKUP(AR$4,'[1]INTERNAL PARAMETERS-1'!$B$5:$J$44,4, FALSE))</f>
        <v>48.052748031941242</v>
      </c>
      <c r="CG81" s="52">
        <f>$F81*'[1]INTERNAL PARAMETERS-2'!AR81*(1-VLOOKUP(AS$4,'[1]INTERNAL PARAMETERS-1'!$B$5:$J$44,4, FALSE))</f>
        <v>9.6117048593761538</v>
      </c>
      <c r="CH81" s="51">
        <f>$F81*'[1]INTERNAL PARAMETERS-2'!AS81*(1-VLOOKUP(AT$4,'[1]INTERNAL PARAMETERS-1'!$B$5:$J$44,4, FALSE))</f>
        <v>0</v>
      </c>
      <c r="CI81" s="50">
        <f t="shared" si="1"/>
        <v>57762.672500349137</v>
      </c>
    </row>
    <row r="82" spans="3:87" x14ac:dyDescent="0.5">
      <c r="C82" s="35" t="s">
        <v>10</v>
      </c>
      <c r="D82" s="34" t="s">
        <v>90</v>
      </c>
      <c r="E82" s="34" t="s">
        <v>84</v>
      </c>
      <c r="F82" s="147">
        <f>ESC!AF82</f>
        <v>52024.689336185969</v>
      </c>
      <c r="G82" s="53">
        <f>$F82*'[1]INTERNAL PARAMETERS-2'!F82*VLOOKUP(G$4,'[1]INTERNAL PARAMETERS-1'!$B$5:$J$44,4, FALSE)</f>
        <v>284.9808432457595</v>
      </c>
      <c r="H82" s="52">
        <f>$F82*'[1]INTERNAL PARAMETERS-2'!G82*VLOOKUP(H$4,'[1]INTERNAL PARAMETERS-1'!$B$5:$J$44,4, FALSE)</f>
        <v>473.82526306718097</v>
      </c>
      <c r="I82" s="52">
        <f>$F82*'[1]INTERNAL PARAMETERS-2'!H82*VLOOKUP(I$4,'[1]INTERNAL PARAMETERS-1'!$B$5:$J$44,4, FALSE)</f>
        <v>562.18841753435288</v>
      </c>
      <c r="J82" s="52">
        <f>$F82*'[1]INTERNAL PARAMETERS-2'!I82*VLOOKUP(J$4,'[1]INTERNAL PARAMETERS-1'!$B$5:$J$44,4, FALSE)</f>
        <v>0</v>
      </c>
      <c r="K82" s="52">
        <f>$F82*'[1]INTERNAL PARAMETERS-2'!J82*VLOOKUP(K$4,'[1]INTERNAL PARAMETERS-1'!$B$5:$J$44,4, FALSE)</f>
        <v>6.8672589923765486</v>
      </c>
      <c r="L82" s="52">
        <f>$F82*'[1]INTERNAL PARAMETERS-2'!K82*VLOOKUP(L$4,'[1]INTERNAL PARAMETERS-1'!$B$5:$J$44,4, FALSE)</f>
        <v>0</v>
      </c>
      <c r="M82" s="52">
        <f>$F82*'[1]INTERNAL PARAMETERS-2'!L82*VLOOKUP(M$4,'[1]INTERNAL PARAMETERS-1'!$B$5:$J$44,4, FALSE)</f>
        <v>46.009074508242783</v>
      </c>
      <c r="N82" s="52">
        <f>$F82*'[1]INTERNAL PARAMETERS-2'!M82*VLOOKUP(N$4,'[1]INTERNAL PARAMETERS-1'!$B$5:$J$44,4, FALSE)</f>
        <v>137.16907627412797</v>
      </c>
      <c r="O82" s="52">
        <f>$F82*'[1]INTERNAL PARAMETERS-2'!N82*VLOOKUP(O$4,'[1]INTERNAL PARAMETERS-1'!$B$5:$J$44,4, FALSE)</f>
        <v>0</v>
      </c>
      <c r="P82" s="52">
        <f>$F82*'[1]INTERNAL PARAMETERS-2'!O82*VLOOKUP(P$4,'[1]INTERNAL PARAMETERS-1'!$B$5:$J$44,4, FALSE)</f>
        <v>0</v>
      </c>
      <c r="Q82" s="52">
        <f>$F82*'[1]INTERNAL PARAMETERS-2'!P82*VLOOKUP(Q$4,'[1]INTERNAL PARAMETERS-1'!$B$5:$J$44,4, FALSE)</f>
        <v>0</v>
      </c>
      <c r="R82" s="52">
        <f>$F82*'[1]INTERNAL PARAMETERS-2'!Q82*VLOOKUP(R$4,'[1]INTERNAL PARAMETERS-1'!$B$5:$J$44,4, FALSE)</f>
        <v>58.371701435200656</v>
      </c>
      <c r="S82" s="52">
        <f>$F82*'[1]INTERNAL PARAMETERS-2'!R82*VLOOKUP(S$4,'[1]INTERNAL PARAMETERS-1'!$B$5:$J$44,4, FALSE)</f>
        <v>179.45162228521974</v>
      </c>
      <c r="T82" s="52">
        <f>$F82*'[1]INTERNAL PARAMETERS-2'!S82*VLOOKUP(T$4,'[1]INTERNAL PARAMETERS-1'!$B$5:$J$44,4, FALSE)</f>
        <v>17.510990183666834</v>
      </c>
      <c r="U82" s="52">
        <f>$F82*'[1]INTERNAL PARAMETERS-2'!T82*VLOOKUP(U$4,'[1]INTERNAL PARAMETERS-1'!$B$5:$J$44,4, FALSE)</f>
        <v>28.841447274194778</v>
      </c>
      <c r="V82" s="52">
        <f>$F82*'[1]INTERNAL PARAMETERS-2'!U82*VLOOKUP(V$4,'[1]INTERNAL PARAMETERS-1'!$B$5:$J$44,4, FALSE)</f>
        <v>227.64261226422218</v>
      </c>
      <c r="W82" s="52">
        <f>$F82*'[1]INTERNAL PARAMETERS-2'!V82*VLOOKUP(W$4,'[1]INTERNAL PARAMETERS-1'!$B$5:$J$44,4, FALSE)</f>
        <v>0</v>
      </c>
      <c r="X82" s="52">
        <f>$F82*'[1]INTERNAL PARAMETERS-2'!W82*VLOOKUP(X$4,'[1]INTERNAL PARAMETERS-1'!$B$5:$J$44,4, FALSE)</f>
        <v>0</v>
      </c>
      <c r="Y82" s="52">
        <f>$F82*'[1]INTERNAL PARAMETERS-2'!X82*VLOOKUP(Y$4,'[1]INTERNAL PARAMETERS-1'!$B$5:$J$44,4, FALSE)</f>
        <v>0</v>
      </c>
      <c r="Z82" s="52">
        <f>$F82*'[1]INTERNAL PARAMETERS-2'!Y82*VLOOKUP(Z$4,'[1]INTERNAL PARAMETERS-1'!$B$5:$J$44,4, FALSE)</f>
        <v>0</v>
      </c>
      <c r="AA82" s="52">
        <f>$F82*'[1]INTERNAL PARAMETERS-2'!Z82*VLOOKUP(AA$4,'[1]INTERNAL PARAMETERS-1'!$B$5:$J$44,4, FALSE)</f>
        <v>0</v>
      </c>
      <c r="AB82" s="52">
        <f>$F82*'[1]INTERNAL PARAMETERS-2'!AA82*VLOOKUP(AB$4,'[1]INTERNAL PARAMETERS-1'!$B$5:$J$44,4, FALSE)</f>
        <v>0</v>
      </c>
      <c r="AC82" s="52">
        <f>$F82*'[1]INTERNAL PARAMETERS-2'!AB82*VLOOKUP(AC$4,'[1]INTERNAL PARAMETERS-1'!$B$5:$J$44,4, FALSE)</f>
        <v>0</v>
      </c>
      <c r="AD82" s="52">
        <f>$F82*'[1]INTERNAL PARAMETERS-2'!AC82*VLOOKUP(AD$4,'[1]INTERNAL PARAMETERS-1'!$B$5:$J$44,4, FALSE)</f>
        <v>0</v>
      </c>
      <c r="AE82" s="52">
        <f>$F82*'[1]INTERNAL PARAMETERS-2'!AD82*VLOOKUP(AE$4,'[1]INTERNAL PARAMETERS-1'!$B$5:$J$44,4, FALSE)</f>
        <v>0</v>
      </c>
      <c r="AF82" s="52">
        <f>$F82*'[1]INTERNAL PARAMETERS-2'!AE82*VLOOKUP(AF$4,'[1]INTERNAL PARAMETERS-1'!$B$5:$J$44,4, FALSE)</f>
        <v>34.336294961882743</v>
      </c>
      <c r="AG82" s="52">
        <f>$F82*'[1]INTERNAL PARAMETERS-2'!AF82*VLOOKUP(AG$4,'[1]INTERNAL PARAMETERS-1'!$B$5:$J$44,4, FALSE)</f>
        <v>0</v>
      </c>
      <c r="AH82" s="52">
        <f>$F82*'[1]INTERNAL PARAMETERS-2'!AG82*VLOOKUP(AH$4,'[1]INTERNAL PARAMETERS-1'!$B$5:$J$44,4, FALSE)</f>
        <v>0</v>
      </c>
      <c r="AI82" s="52">
        <f>$F82*'[1]INTERNAL PARAMETERS-2'!AH82*VLOOKUP(AI$4,'[1]INTERNAL PARAMETERS-1'!$B$5:$J$44,4, FALSE)</f>
        <v>48.07081294663584</v>
      </c>
      <c r="AJ82" s="52">
        <f>$F82*'[1]INTERNAL PARAMETERS-2'!AI82*VLOOKUP(AJ$4,'[1]INTERNAL PARAMETERS-1'!$B$5:$J$44,4, FALSE)</f>
        <v>44.637183450447566</v>
      </c>
      <c r="AK82" s="52">
        <f>$F82*'[1]INTERNAL PARAMETERS-2'!AJ82*VLOOKUP(AK$4,'[1]INTERNAL PARAMETERS-1'!$B$5:$J$44,4, FALSE)</f>
        <v>6.8672589923765486</v>
      </c>
      <c r="AL82" s="52">
        <f>$F82*'[1]INTERNAL PARAMETERS-2'!AK82*VLOOKUP(AL$4,'[1]INTERNAL PARAMETERS-1'!$B$5:$J$44,4, FALSE)</f>
        <v>0</v>
      </c>
      <c r="AM82" s="52">
        <f>$F82*'[1]INTERNAL PARAMETERS-2'!AL82*VLOOKUP(AM$4,'[1]INTERNAL PARAMETERS-1'!$B$5:$J$44,4, FALSE)</f>
        <v>0</v>
      </c>
      <c r="AN82" s="52">
        <f>$F82*'[1]INTERNAL PARAMETERS-2'!AM82*VLOOKUP(AN$4,'[1]INTERNAL PARAMETERS-1'!$B$5:$J$44,4, FALSE)</f>
        <v>0</v>
      </c>
      <c r="AO82" s="52">
        <f>$F82*'[1]INTERNAL PARAMETERS-2'!AN82*VLOOKUP(AO$4,'[1]INTERNAL PARAMETERS-1'!$B$5:$J$44,4, FALSE)</f>
        <v>0</v>
      </c>
      <c r="AP82" s="52">
        <f>$F82*'[1]INTERNAL PARAMETERS-2'!AO82*VLOOKUP(AP$4,'[1]INTERNAL PARAMETERS-1'!$B$5:$J$44,4, FALSE)</f>
        <v>0</v>
      </c>
      <c r="AQ82" s="52">
        <f>$F82*'[1]INTERNAL PARAMETERS-2'!AP82*VLOOKUP(AQ$4,'[1]INTERNAL PARAMETERS-1'!$B$5:$J$44,4, FALSE)</f>
        <v>0</v>
      </c>
      <c r="AR82" s="52">
        <f>$F82*'[1]INTERNAL PARAMETERS-2'!AQ82*VLOOKUP(AR$4,'[1]INTERNAL PARAMETERS-1'!$B$5:$J$44,4, FALSE)</f>
        <v>0</v>
      </c>
      <c r="AS82" s="52">
        <f>$F82*'[1]INTERNAL PARAMETERS-2'!AR82*VLOOKUP(AS$4,'[1]INTERNAL PARAMETERS-1'!$B$5:$J$44,4, FALSE)</f>
        <v>0</v>
      </c>
      <c r="AT82" s="51">
        <f>$F82*'[1]INTERNAL PARAMETERS-2'!AS82*VLOOKUP(AT$4,'[1]INTERNAL PARAMETERS-1'!$B$5:$J$44,4, FALSE)</f>
        <v>0</v>
      </c>
      <c r="AU82" s="53">
        <f>$F82*'[1]INTERNAL PARAMETERS-2'!F82*(1-VLOOKUP(G$4,'[1]INTERNAL PARAMETERS-1'!$B$5:$J$44,4, FALSE))</f>
        <v>0</v>
      </c>
      <c r="AV82" s="52">
        <f>$F82*'[1]INTERNAL PARAMETERS-2'!G82*(1-VLOOKUP(H$4,'[1]INTERNAL PARAMETERS-1'!$B$5:$J$44,4, FALSE))</f>
        <v>0</v>
      </c>
      <c r="AW82" s="52">
        <f>$F82*'[1]INTERNAL PARAMETERS-2'!H82*(1-VLOOKUP(I$4,'[1]INTERNAL PARAMETERS-1'!$B$5:$J$44,4, FALSE))</f>
        <v>10681.579933152703</v>
      </c>
      <c r="AX82" s="52">
        <f>$F82*'[1]INTERNAL PARAMETERS-2'!I82*(1-VLOOKUP(J$4,'[1]INTERNAL PARAMETERS-1'!$B$5:$J$44,4, FALSE))</f>
        <v>0</v>
      </c>
      <c r="AY82" s="52">
        <f>$F82*'[1]INTERNAL PARAMETERS-2'!J82*(1-VLOOKUP(K$4,'[1]INTERNAL PARAMETERS-1'!$B$5:$J$44,4, FALSE))</f>
        <v>0</v>
      </c>
      <c r="AZ82" s="52">
        <f>$F82*'[1]INTERNAL PARAMETERS-2'!K82*(1-VLOOKUP(L$4,'[1]INTERNAL PARAMETERS-1'!$B$5:$J$44,4, FALSE))</f>
        <v>0</v>
      </c>
      <c r="BA82" s="52">
        <f>$F82*'[1]INTERNAL PARAMETERS-2'!L82*(1-VLOOKUP(M$4,'[1]INTERNAL PARAMETERS-1'!$B$5:$J$44,4, FALSE))</f>
        <v>874.17241565661277</v>
      </c>
      <c r="BB82" s="52">
        <f>$F82*'[1]INTERNAL PARAMETERS-2'!M82*(1-VLOOKUP(N$4,'[1]INTERNAL PARAMETERS-1'!$B$5:$J$44,4, FALSE))</f>
        <v>2606.2124492084313</v>
      </c>
      <c r="BC82" s="52">
        <f>$F82*'[1]INTERNAL PARAMETERS-2'!N82*(1-VLOOKUP(O$4,'[1]INTERNAL PARAMETERS-1'!$B$5:$J$44,4, FALSE))</f>
        <v>2448.0997937482352</v>
      </c>
      <c r="BD82" s="52">
        <f>$F82*'[1]INTERNAL PARAMETERS-2'!O82*(1-VLOOKUP(P$4,'[1]INTERNAL PARAMETERS-1'!$B$5:$J$44,4, FALSE))</f>
        <v>1888.4337932763472</v>
      </c>
      <c r="BE82" s="52">
        <f>$F82*'[1]INTERNAL PARAMETERS-2'!P82*(1-VLOOKUP(Q$4,'[1]INTERNAL PARAMETERS-1'!$B$5:$J$44,4, FALSE))</f>
        <v>1160.5303524291012</v>
      </c>
      <c r="BF82" s="52">
        <f>$F82*'[1]INTERNAL PARAMETERS-2'!Q82*(1-VLOOKUP(R$4,'[1]INTERNAL PARAMETERS-1'!$B$5:$J$44,4, FALSE))</f>
        <v>0</v>
      </c>
      <c r="BG82" s="52">
        <f>$F82*'[1]INTERNAL PARAMETERS-2'!R82*(1-VLOOKUP(S$4,'[1]INTERNAL PARAMETERS-1'!$B$5:$J$44,4, FALSE))</f>
        <v>3409.580823419175</v>
      </c>
      <c r="BH82" s="52">
        <f>$F82*'[1]INTERNAL PARAMETERS-2'!S82*(1-VLOOKUP(T$4,'[1]INTERNAL PARAMETERS-1'!$B$5:$J$44,4, FALSE))</f>
        <v>157.59891165300152</v>
      </c>
      <c r="BI82" s="52">
        <f>$F82*'[1]INTERNAL PARAMETERS-2'!T82*(1-VLOOKUP(U$4,'[1]INTERNAL PARAMETERS-1'!$B$5:$J$44,4, FALSE))</f>
        <v>115.36578909677911</v>
      </c>
      <c r="BJ82" s="52">
        <f>$F82*'[1]INTERNAL PARAMETERS-2'!U82*(1-VLOOKUP(V$4,'[1]INTERNAL PARAMETERS-1'!$B$5:$J$44,4, FALSE))</f>
        <v>1289.9748028305924</v>
      </c>
      <c r="BK82" s="52">
        <f>$F82*'[1]INTERNAL PARAMETERS-2'!V82*(1-VLOOKUP(W$4,'[1]INTERNAL PARAMETERS-1'!$B$5:$J$44,4, FALSE))</f>
        <v>1675.5591694505415</v>
      </c>
      <c r="BL82" s="52">
        <f>$F82*'[1]INTERNAL PARAMETERS-2'!W82*(1-VLOOKUP(X$4,'[1]INTERNAL PARAMETERS-1'!$B$5:$J$44,4, FALSE))</f>
        <v>2297.0252983848845</v>
      </c>
      <c r="BM82" s="52">
        <f>$F82*'[1]INTERNAL PARAMETERS-2'!X82*(1-VLOOKUP(Y$4,'[1]INTERNAL PARAMETERS-1'!$B$5:$J$44,4, FALSE))</f>
        <v>394.85698712378428</v>
      </c>
      <c r="BN82" s="52">
        <f>$F82*'[1]INTERNAL PARAMETERS-2'!Y82*(1-VLOOKUP(Z$4,'[1]INTERNAL PARAMETERS-1'!$B$5:$J$44,4, FALSE))</f>
        <v>2523.6344401954434</v>
      </c>
      <c r="BO82" s="52">
        <f>$F82*'[1]INTERNAL PARAMETERS-2'!Z82*(1-VLOOKUP(AA$4,'[1]INTERNAL PARAMETERS-1'!$B$5:$J$44,4, FALSE))</f>
        <v>2870.4206143725919</v>
      </c>
      <c r="BP82" s="52">
        <f>$F82*'[1]INTERNAL PARAMETERS-2'!AA82*(1-VLOOKUP(AB$4,'[1]INTERNAL PARAMETERS-1'!$B$5:$J$44,4, FALSE))</f>
        <v>1311.6048477924517</v>
      </c>
      <c r="BQ82" s="52">
        <f>$F82*'[1]INTERNAL PARAMETERS-2'!AB82*(1-VLOOKUP(AC$4,'[1]INTERNAL PARAMETERS-1'!$B$5:$J$44,4, FALSE))</f>
        <v>7746.0184248919322</v>
      </c>
      <c r="BR82" s="52">
        <f>$F82*'[1]INTERNAL PARAMETERS-2'!AC82*(1-VLOOKUP(AD$4,'[1]INTERNAL PARAMETERS-1'!$B$5:$J$44,4, FALSE))</f>
        <v>964.81867361530328</v>
      </c>
      <c r="BS82" s="52">
        <f>$F82*'[1]INTERNAL PARAMETERS-2'!AD82*(1-VLOOKUP(AE$4,'[1]INTERNAL PARAMETERS-1'!$B$5:$J$44,4, FALSE))</f>
        <v>195.71167881379799</v>
      </c>
      <c r="BT82" s="52">
        <f>$F82*'[1]INTERNAL PARAMETERS-2'!AE82*(1-VLOOKUP(AF$4,'[1]INTERNAL PARAMETERS-1'!$B$5:$J$44,4, FALSE))</f>
        <v>0</v>
      </c>
      <c r="BU82" s="52">
        <f>$F82*'[1]INTERNAL PARAMETERS-2'!AF82*(1-VLOOKUP(AG$4,'[1]INTERNAL PARAMETERS-1'!$B$5:$J$44,4, FALSE))</f>
        <v>0</v>
      </c>
      <c r="BV82" s="52">
        <f>$F82*'[1]INTERNAL PARAMETERS-2'!AG82*(1-VLOOKUP(AH$4,'[1]INTERNAL PARAMETERS-1'!$B$5:$J$44,4, FALSE))</f>
        <v>0</v>
      </c>
      <c r="BW82" s="52">
        <f>$F82*'[1]INTERNAL PARAMETERS-2'!AH82*(1-VLOOKUP(AI$4,'[1]INTERNAL PARAMETERS-1'!$B$5:$J$44,4, FALSE))</f>
        <v>0</v>
      </c>
      <c r="BX82" s="52">
        <f>$F82*'[1]INTERNAL PARAMETERS-2'!AI82*(1-VLOOKUP(AJ$4,'[1]INTERNAL PARAMETERS-1'!$B$5:$J$44,4, FALSE))</f>
        <v>0</v>
      </c>
      <c r="BY82" s="52">
        <f>$F82*'[1]INTERNAL PARAMETERS-2'!AJ82*(1-VLOOKUP(AK$4,'[1]INTERNAL PARAMETERS-1'!$B$5:$J$44,4, FALSE))</f>
        <v>0</v>
      </c>
      <c r="BZ82" s="52">
        <f>$F82*'[1]INTERNAL PARAMETERS-2'!AK82*(1-VLOOKUP(AL$4,'[1]INTERNAL PARAMETERS-1'!$B$5:$J$44,4, FALSE))</f>
        <v>284.9808432457595</v>
      </c>
      <c r="CA82" s="52">
        <f>$F82*'[1]INTERNAL PARAMETERS-2'!AL82*(1-VLOOKUP(AM$4,'[1]INTERNAL PARAMETERS-1'!$B$5:$J$44,4, FALSE))</f>
        <v>772.54062429769351</v>
      </c>
      <c r="CB82" s="52">
        <f>$F82*'[1]INTERNAL PARAMETERS-2'!AM82*(1-VLOOKUP(AN$4,'[1]INTERNAL PARAMETERS-1'!$B$5:$J$44,4, FALSE))</f>
        <v>391.42335762759598</v>
      </c>
      <c r="CC82" s="52">
        <f>$F82*'[1]INTERNAL PARAMETERS-2'!AN82*(1-VLOOKUP(AO$4,'[1]INTERNAL PARAMETERS-1'!$B$5:$J$44,4, FALSE))</f>
        <v>618.0324994381549</v>
      </c>
      <c r="CD82" s="52">
        <f>$F82*'[1]INTERNAL PARAMETERS-2'!AO82*(1-VLOOKUP(AP$4,'[1]INTERNAL PARAMETERS-1'!$B$5:$J$44,4, FALSE))</f>
        <v>2822.3550038948897</v>
      </c>
      <c r="CE82" s="52">
        <f>$F82*'[1]INTERNAL PARAMETERS-2'!AP82*(1-VLOOKUP(AQ$4,'[1]INTERNAL PARAMETERS-1'!$B$5:$J$44,4, FALSE))</f>
        <v>350.21980367333668</v>
      </c>
      <c r="CF82" s="52">
        <f>$F82*'[1]INTERNAL PARAMETERS-2'!AQ82*(1-VLOOKUP(AR$4,'[1]INTERNAL PARAMETERS-1'!$B$5:$J$44,4, FALSE))</f>
        <v>17.168147480941371</v>
      </c>
      <c r="CG82" s="52">
        <f>$F82*'[1]INTERNAL PARAMETERS-2'!AR82*(1-VLOOKUP(AS$4,'[1]INTERNAL PARAMETERS-1'!$B$5:$J$44,4, FALSE))</f>
        <v>0</v>
      </c>
      <c r="CH82" s="51">
        <f>$F82*'[1]INTERNAL PARAMETERS-2'!AS82*(1-VLOOKUP(AT$4,'[1]INTERNAL PARAMETERS-1'!$B$5:$J$44,4, FALSE))</f>
        <v>0</v>
      </c>
      <c r="CI82" s="50">
        <f t="shared" si="1"/>
        <v>52024.689336185969</v>
      </c>
    </row>
    <row r="83" spans="3:87" x14ac:dyDescent="0.5">
      <c r="C83" s="35" t="s">
        <v>10</v>
      </c>
      <c r="D83" s="34" t="s">
        <v>90</v>
      </c>
      <c r="E83" s="34" t="s">
        <v>83</v>
      </c>
      <c r="F83" s="147">
        <f>ESC!AF83</f>
        <v>39089.852902642066</v>
      </c>
      <c r="G83" s="53">
        <f>$F83*'[1]INTERNAL PARAMETERS-2'!F83*VLOOKUP(G$4,'[1]INTERNAL PARAMETERS-1'!$B$5:$J$44,4, FALSE)</f>
        <v>220.81076107644449</v>
      </c>
      <c r="H83" s="52">
        <f>$F83*'[1]INTERNAL PARAMETERS-2'!G83*VLOOKUP(H$4,'[1]INTERNAL PARAMETERS-1'!$B$5:$J$44,4, FALSE)</f>
        <v>332.77191776019191</v>
      </c>
      <c r="I83" s="52">
        <f>$F83*'[1]INTERNAL PARAMETERS-2'!H83*VLOOKUP(I$4,'[1]INTERNAL PARAMETERS-1'!$B$5:$J$44,4, FALSE)</f>
        <v>373.46562732742939</v>
      </c>
      <c r="J83" s="52">
        <f>$F83*'[1]INTERNAL PARAMETERS-2'!I83*VLOOKUP(J$4,'[1]INTERNAL PARAMETERS-1'!$B$5:$J$44,4, FALSE)</f>
        <v>0</v>
      </c>
      <c r="K83" s="52">
        <f>$F83*'[1]INTERNAL PARAMETERS-2'!J83*VLOOKUP(K$4,'[1]INTERNAL PARAMETERS-1'!$B$5:$J$44,4, FALSE)</f>
        <v>9.330747887860662</v>
      </c>
      <c r="L83" s="52">
        <f>$F83*'[1]INTERNAL PARAMETERS-2'!K83*VLOOKUP(L$4,'[1]INTERNAL PARAMETERS-1'!$B$5:$J$44,4, FALSE)</f>
        <v>3.1115522910503084</v>
      </c>
      <c r="M83" s="52">
        <f>$F83*'[1]INTERNAL PARAMETERS-2'!L83*VLOOKUP(M$4,'[1]INTERNAL PARAMETERS-1'!$B$5:$J$44,4, FALSE)</f>
        <v>43.540232655607866</v>
      </c>
      <c r="N83" s="52">
        <f>$F83*'[1]INTERNAL PARAMETERS-2'!M83*VLOOKUP(N$4,'[1]INTERNAL PARAMETERS-1'!$B$5:$J$44,4, FALSE)</f>
        <v>95.944089456889827</v>
      </c>
      <c r="O83" s="52">
        <f>$F83*'[1]INTERNAL PARAMETERS-2'!N83*VLOOKUP(O$4,'[1]INTERNAL PARAMETERS-1'!$B$5:$J$44,4, FALSE)</f>
        <v>0</v>
      </c>
      <c r="P83" s="52">
        <f>$F83*'[1]INTERNAL PARAMETERS-2'!O83*VLOOKUP(P$4,'[1]INTERNAL PARAMETERS-1'!$B$5:$J$44,4, FALSE)</f>
        <v>0</v>
      </c>
      <c r="Q83" s="52">
        <f>$F83*'[1]INTERNAL PARAMETERS-2'!P83*VLOOKUP(Q$4,'[1]INTERNAL PARAMETERS-1'!$B$5:$J$44,4, FALSE)</f>
        <v>0</v>
      </c>
      <c r="R83" s="52">
        <f>$F83*'[1]INTERNAL PARAMETERS-2'!Q83*VLOOKUP(R$4,'[1]INTERNAL PARAMETERS-1'!$B$5:$J$44,4, FALSE)</f>
        <v>52.869026050823393</v>
      </c>
      <c r="S83" s="52">
        <f>$F83*'[1]INTERNAL PARAMETERS-2'!R83*VLOOKUP(S$4,'[1]INTERNAL PARAMETERS-1'!$B$5:$J$44,4, FALSE)</f>
        <v>120.25015999175267</v>
      </c>
      <c r="T83" s="52">
        <f>$F83*'[1]INTERNAL PARAMETERS-2'!S83*VLOOKUP(T$4,'[1]INTERNAL PARAMETERS-1'!$B$5:$J$44,4, FALSE)</f>
        <v>9.9518856504836428</v>
      </c>
      <c r="U83" s="52">
        <f>$F83*'[1]INTERNAL PARAMETERS-2'!T83*VLOOKUP(U$4,'[1]INTERNAL PARAMETERS-1'!$B$5:$J$44,4, FALSE)</f>
        <v>19.903771300967286</v>
      </c>
      <c r="V83" s="52">
        <f>$F83*'[1]INTERNAL PARAMETERS-2'!U83*VLOOKUP(V$4,'[1]INTERNAL PARAMETERS-1'!$B$5:$J$44,4, FALSE)</f>
        <v>155.81195822066675</v>
      </c>
      <c r="W83" s="52">
        <f>$F83*'[1]INTERNAL PARAMETERS-2'!V83*VLOOKUP(W$4,'[1]INTERNAL PARAMETERS-1'!$B$5:$J$44,4, FALSE)</f>
        <v>0</v>
      </c>
      <c r="X83" s="52">
        <f>$F83*'[1]INTERNAL PARAMETERS-2'!W83*VLOOKUP(X$4,'[1]INTERNAL PARAMETERS-1'!$B$5:$J$44,4, FALSE)</f>
        <v>0</v>
      </c>
      <c r="Y83" s="52">
        <f>$F83*'[1]INTERNAL PARAMETERS-2'!X83*VLOOKUP(Y$4,'[1]INTERNAL PARAMETERS-1'!$B$5:$J$44,4, FALSE)</f>
        <v>0</v>
      </c>
      <c r="Z83" s="52">
        <f>$F83*'[1]INTERNAL PARAMETERS-2'!Y83*VLOOKUP(Z$4,'[1]INTERNAL PARAMETERS-1'!$B$5:$J$44,4, FALSE)</f>
        <v>0</v>
      </c>
      <c r="AA83" s="52">
        <f>$F83*'[1]INTERNAL PARAMETERS-2'!Z83*VLOOKUP(AA$4,'[1]INTERNAL PARAMETERS-1'!$B$5:$J$44,4, FALSE)</f>
        <v>0</v>
      </c>
      <c r="AB83" s="52">
        <f>$F83*'[1]INTERNAL PARAMETERS-2'!AA83*VLOOKUP(AB$4,'[1]INTERNAL PARAMETERS-1'!$B$5:$J$44,4, FALSE)</f>
        <v>0</v>
      </c>
      <c r="AC83" s="52">
        <f>$F83*'[1]INTERNAL PARAMETERS-2'!AB83*VLOOKUP(AC$4,'[1]INTERNAL PARAMETERS-1'!$B$5:$J$44,4, FALSE)</f>
        <v>0</v>
      </c>
      <c r="AD83" s="52">
        <f>$F83*'[1]INTERNAL PARAMETERS-2'!AC83*VLOOKUP(AD$4,'[1]INTERNAL PARAMETERS-1'!$B$5:$J$44,4, FALSE)</f>
        <v>0</v>
      </c>
      <c r="AE83" s="52">
        <f>$F83*'[1]INTERNAL PARAMETERS-2'!AD83*VLOOKUP(AE$4,'[1]INTERNAL PARAMETERS-1'!$B$5:$J$44,4, FALSE)</f>
        <v>0</v>
      </c>
      <c r="AF83" s="52">
        <f>$F83*'[1]INTERNAL PARAMETERS-2'!AE83*VLOOKUP(AF$4,'[1]INTERNAL PARAMETERS-1'!$B$5:$J$44,4, FALSE)</f>
        <v>12.438391193620705</v>
      </c>
      <c r="AG83" s="52">
        <f>$F83*'[1]INTERNAL PARAMETERS-2'!AF83*VLOOKUP(AG$4,'[1]INTERNAL PARAMETERS-1'!$B$5:$J$44,4, FALSE)</f>
        <v>0</v>
      </c>
      <c r="AH83" s="52">
        <f>$F83*'[1]INTERNAL PARAMETERS-2'!AG83*VLOOKUP(AH$4,'[1]INTERNAL PARAMETERS-1'!$B$5:$J$44,4, FALSE)</f>
        <v>3.1115522910503084</v>
      </c>
      <c r="AI83" s="52">
        <f>$F83*'[1]INTERNAL PARAMETERS-2'!AH83*VLOOKUP(AI$4,'[1]INTERNAL PARAMETERS-1'!$B$5:$J$44,4, FALSE)</f>
        <v>34.211439260392339</v>
      </c>
      <c r="AJ83" s="52">
        <f>$F83*'[1]INTERNAL PARAMETERS-2'!AI83*VLOOKUP(AJ$4,'[1]INTERNAL PARAMETERS-1'!$B$5:$J$44,4, FALSE)</f>
        <v>52.869026050823393</v>
      </c>
      <c r="AK83" s="52">
        <f>$F83*'[1]INTERNAL PARAMETERS-2'!AJ83*VLOOKUP(AK$4,'[1]INTERNAL PARAMETERS-1'!$B$5:$J$44,4, FALSE)</f>
        <v>3.1115522910503084</v>
      </c>
      <c r="AL83" s="52">
        <f>$F83*'[1]INTERNAL PARAMETERS-2'!AK83*VLOOKUP(AL$4,'[1]INTERNAL PARAMETERS-1'!$B$5:$J$44,4, FALSE)</f>
        <v>0</v>
      </c>
      <c r="AM83" s="52">
        <f>$F83*'[1]INTERNAL PARAMETERS-2'!AL83*VLOOKUP(AM$4,'[1]INTERNAL PARAMETERS-1'!$B$5:$J$44,4, FALSE)</f>
        <v>0</v>
      </c>
      <c r="AN83" s="52">
        <f>$F83*'[1]INTERNAL PARAMETERS-2'!AM83*VLOOKUP(AN$4,'[1]INTERNAL PARAMETERS-1'!$B$5:$J$44,4, FALSE)</f>
        <v>0</v>
      </c>
      <c r="AO83" s="52">
        <f>$F83*'[1]INTERNAL PARAMETERS-2'!AN83*VLOOKUP(AO$4,'[1]INTERNAL PARAMETERS-1'!$B$5:$J$44,4, FALSE)</f>
        <v>0</v>
      </c>
      <c r="AP83" s="52">
        <f>$F83*'[1]INTERNAL PARAMETERS-2'!AO83*VLOOKUP(AP$4,'[1]INTERNAL PARAMETERS-1'!$B$5:$J$44,4, FALSE)</f>
        <v>0</v>
      </c>
      <c r="AQ83" s="52">
        <f>$F83*'[1]INTERNAL PARAMETERS-2'!AP83*VLOOKUP(AQ$4,'[1]INTERNAL PARAMETERS-1'!$B$5:$J$44,4, FALSE)</f>
        <v>0</v>
      </c>
      <c r="AR83" s="52">
        <f>$F83*'[1]INTERNAL PARAMETERS-2'!AQ83*VLOOKUP(AR$4,'[1]INTERNAL PARAMETERS-1'!$B$5:$J$44,4, FALSE)</f>
        <v>0</v>
      </c>
      <c r="AS83" s="52">
        <f>$F83*'[1]INTERNAL PARAMETERS-2'!AR83*VLOOKUP(AS$4,'[1]INTERNAL PARAMETERS-1'!$B$5:$J$44,4, FALSE)</f>
        <v>0</v>
      </c>
      <c r="AT83" s="51">
        <f>$F83*'[1]INTERNAL PARAMETERS-2'!AS83*VLOOKUP(AT$4,'[1]INTERNAL PARAMETERS-1'!$B$5:$J$44,4, FALSE)</f>
        <v>0</v>
      </c>
      <c r="AU83" s="53">
        <f>$F83*'[1]INTERNAL PARAMETERS-2'!F83*(1-VLOOKUP(G$4,'[1]INTERNAL PARAMETERS-1'!$B$5:$J$44,4, FALSE))</f>
        <v>0</v>
      </c>
      <c r="AV83" s="52">
        <f>$F83*'[1]INTERNAL PARAMETERS-2'!G83*(1-VLOOKUP(H$4,'[1]INTERNAL PARAMETERS-1'!$B$5:$J$44,4, FALSE))</f>
        <v>0</v>
      </c>
      <c r="AW83" s="52">
        <f>$F83*'[1]INTERNAL PARAMETERS-2'!H83*(1-VLOOKUP(I$4,'[1]INTERNAL PARAMETERS-1'!$B$5:$J$44,4, FALSE))</f>
        <v>7095.8469192211578</v>
      </c>
      <c r="AX83" s="52">
        <f>$F83*'[1]INTERNAL PARAMETERS-2'!I83*(1-VLOOKUP(J$4,'[1]INTERNAL PARAMETERS-1'!$B$5:$J$44,4, FALSE))</f>
        <v>0</v>
      </c>
      <c r="AY83" s="52">
        <f>$F83*'[1]INTERNAL PARAMETERS-2'!J83*(1-VLOOKUP(K$4,'[1]INTERNAL PARAMETERS-1'!$B$5:$J$44,4, FALSE))</f>
        <v>0</v>
      </c>
      <c r="AZ83" s="52">
        <f>$F83*'[1]INTERNAL PARAMETERS-2'!K83*(1-VLOOKUP(L$4,'[1]INTERNAL PARAMETERS-1'!$B$5:$J$44,4, FALSE))</f>
        <v>0</v>
      </c>
      <c r="BA83" s="52">
        <f>$F83*'[1]INTERNAL PARAMETERS-2'!L83*(1-VLOOKUP(M$4,'[1]INTERNAL PARAMETERS-1'!$B$5:$J$44,4, FALSE))</f>
        <v>827.26442045654937</v>
      </c>
      <c r="BB83" s="52">
        <f>$F83*'[1]INTERNAL PARAMETERS-2'!M83*(1-VLOOKUP(N$4,'[1]INTERNAL PARAMETERS-1'!$B$5:$J$44,4, FALSE))</f>
        <v>1822.9376996809065</v>
      </c>
      <c r="BC83" s="52">
        <f>$F83*'[1]INTERNAL PARAMETERS-2'!N83*(1-VLOOKUP(O$4,'[1]INTERNAL PARAMETERS-1'!$B$5:$J$44,4, FALSE))</f>
        <v>2285.8651461583804</v>
      </c>
      <c r="BD83" s="52">
        <f>$F83*'[1]INTERNAL PARAMETERS-2'!O83*(1-VLOOKUP(P$4,'[1]INTERNAL PARAMETERS-1'!$B$5:$J$44,4, FALSE))</f>
        <v>1371.5183058979703</v>
      </c>
      <c r="BE83" s="52">
        <f>$F83*'[1]INTERNAL PARAMETERS-2'!P83*(1-VLOOKUP(Q$4,'[1]INTERNAL PARAMETERS-1'!$B$5:$J$44,4, FALSE))</f>
        <v>861.47390522429669</v>
      </c>
      <c r="BF83" s="52">
        <f>$F83*'[1]INTERNAL PARAMETERS-2'!Q83*(1-VLOOKUP(R$4,'[1]INTERNAL PARAMETERS-1'!$B$5:$J$44,4, FALSE))</f>
        <v>0</v>
      </c>
      <c r="BG83" s="52">
        <f>$F83*'[1]INTERNAL PARAMETERS-2'!R83*(1-VLOOKUP(S$4,'[1]INTERNAL PARAMETERS-1'!$B$5:$J$44,4, FALSE))</f>
        <v>2284.7530398433005</v>
      </c>
      <c r="BH83" s="52">
        <f>$F83*'[1]INTERNAL PARAMETERS-2'!S83*(1-VLOOKUP(T$4,'[1]INTERNAL PARAMETERS-1'!$B$5:$J$44,4, FALSE))</f>
        <v>89.566970854352775</v>
      </c>
      <c r="BI83" s="52">
        <f>$F83*'[1]INTERNAL PARAMETERS-2'!T83*(1-VLOOKUP(U$4,'[1]INTERNAL PARAMETERS-1'!$B$5:$J$44,4, FALSE))</f>
        <v>79.615085203869143</v>
      </c>
      <c r="BJ83" s="52">
        <f>$F83*'[1]INTERNAL PARAMETERS-2'!U83*(1-VLOOKUP(V$4,'[1]INTERNAL PARAMETERS-1'!$B$5:$J$44,4, FALSE))</f>
        <v>882.93442991711163</v>
      </c>
      <c r="BK83" s="52">
        <f>$F83*'[1]INTERNAL PARAMETERS-2'!V83*(1-VLOOKUP(W$4,'[1]INTERNAL PARAMETERS-1'!$B$5:$J$44,4, FALSE))</f>
        <v>1082.2885752860313</v>
      </c>
      <c r="BL83" s="52">
        <f>$F83*'[1]INTERNAL PARAMETERS-2'!W83*(1-VLOOKUP(X$4,'[1]INTERNAL PARAMETERS-1'!$B$5:$J$44,4, FALSE))</f>
        <v>1564.3407322961232</v>
      </c>
      <c r="BM83" s="52">
        <f>$F83*'[1]INTERNAL PARAMETERS-2'!X83*(1-VLOOKUP(Y$4,'[1]INTERNAL PARAMETERS-1'!$B$5:$J$44,4, FALSE))</f>
        <v>491.38290489795236</v>
      </c>
      <c r="BN83" s="52">
        <f>$F83*'[1]INTERNAL PARAMETERS-2'!Y83*(1-VLOOKUP(Z$4,'[1]INTERNAL PARAMETERS-1'!$B$5:$J$44,4, FALSE))</f>
        <v>2332.5149766123936</v>
      </c>
      <c r="BO83" s="52">
        <f>$F83*'[1]INTERNAL PARAMETERS-2'!Z83*(1-VLOOKUP(AA$4,'[1]INTERNAL PARAMETERS-1'!$B$5:$J$44,4, FALSE))</f>
        <v>2366.7264158727858</v>
      </c>
      <c r="BP83" s="52">
        <f>$F83*'[1]INTERNAL PARAMETERS-2'!AA83*(1-VLOOKUP(AB$4,'[1]INTERNAL PARAMETERS-1'!$B$5:$J$44,4, FALSE))</f>
        <v>951.66592282656256</v>
      </c>
      <c r="BQ83" s="52">
        <f>$F83*'[1]INTERNAL PARAMETERS-2'!AB83*(1-VLOOKUP(AC$4,'[1]INTERNAL PARAMETERS-1'!$B$5:$J$44,4, FALSE))</f>
        <v>6347.5510378014678</v>
      </c>
      <c r="BR83" s="52">
        <f>$F83*'[1]INTERNAL PARAMETERS-2'!AC83*(1-VLOOKUP(AD$4,'[1]INTERNAL PARAMETERS-1'!$B$5:$J$44,4, FALSE))</f>
        <v>671.76303111719415</v>
      </c>
      <c r="BS83" s="52">
        <f>$F83*'[1]INTERNAL PARAMETERS-2'!AD83*(1-VLOOKUP(AE$4,'[1]INTERNAL PARAMETERS-1'!$B$5:$J$44,4, FALSE))</f>
        <v>167.94173502562111</v>
      </c>
      <c r="BT83" s="52">
        <f>$F83*'[1]INTERNAL PARAMETERS-2'!AE83*(1-VLOOKUP(AF$4,'[1]INTERNAL PARAMETERS-1'!$B$5:$J$44,4, FALSE))</f>
        <v>0</v>
      </c>
      <c r="BU83" s="52">
        <f>$F83*'[1]INTERNAL PARAMETERS-2'!AF83*(1-VLOOKUP(AG$4,'[1]INTERNAL PARAMETERS-1'!$B$5:$J$44,4, FALSE))</f>
        <v>0</v>
      </c>
      <c r="BV83" s="52">
        <f>$F83*'[1]INTERNAL PARAMETERS-2'!AG83*(1-VLOOKUP(AH$4,'[1]INTERNAL PARAMETERS-1'!$B$5:$J$44,4, FALSE))</f>
        <v>0</v>
      </c>
      <c r="BW83" s="52">
        <f>$F83*'[1]INTERNAL PARAMETERS-2'!AH83*(1-VLOOKUP(AI$4,'[1]INTERNAL PARAMETERS-1'!$B$5:$J$44,4, FALSE))</f>
        <v>0</v>
      </c>
      <c r="BX83" s="52">
        <f>$F83*'[1]INTERNAL PARAMETERS-2'!AI83*(1-VLOOKUP(AJ$4,'[1]INTERNAL PARAMETERS-1'!$B$5:$J$44,4, FALSE))</f>
        <v>0</v>
      </c>
      <c r="BY83" s="52">
        <f>$F83*'[1]INTERNAL PARAMETERS-2'!AJ83*(1-VLOOKUP(AK$4,'[1]INTERNAL PARAMETERS-1'!$B$5:$J$44,4, FALSE))</f>
        <v>0</v>
      </c>
      <c r="BZ83" s="52">
        <f>$F83*'[1]INTERNAL PARAMETERS-2'!AK83*(1-VLOOKUP(AL$4,'[1]INTERNAL PARAMETERS-1'!$B$5:$J$44,4, FALSE))</f>
        <v>143.06104365308943</v>
      </c>
      <c r="CA83" s="52">
        <f>$F83*'[1]INTERNAL PARAMETERS-2'!AL83*(1-VLOOKUP(AM$4,'[1]INTERNAL PARAMETERS-1'!$B$5:$J$44,4, FALSE))</f>
        <v>690.42452689291554</v>
      </c>
      <c r="CB83" s="52">
        <f>$F83*'[1]INTERNAL PARAMETERS-2'!AM83*(1-VLOOKUP(AN$4,'[1]INTERNAL PARAMETERS-1'!$B$5:$J$44,4, FALSE))</f>
        <v>273.68369611255815</v>
      </c>
      <c r="CC83" s="52">
        <f>$F83*'[1]INTERNAL PARAMETERS-2'!AN83*(1-VLOOKUP(AO$4,'[1]INTERNAL PARAMETERS-1'!$B$5:$J$44,4, FALSE))</f>
        <v>500.713652785813</v>
      </c>
      <c r="CD83" s="52">
        <f>$F83*'[1]INTERNAL PARAMETERS-2'!AO83*(1-VLOOKUP(AP$4,'[1]INTERNAL PARAMETERS-1'!$B$5:$J$44,4, FALSE))</f>
        <v>2065.0543850819358</v>
      </c>
      <c r="CE83" s="52">
        <f>$F83*'[1]INTERNAL PARAMETERS-2'!AP83*(1-VLOOKUP(AQ$4,'[1]INTERNAL PARAMETERS-1'!$B$5:$J$44,4, FALSE))</f>
        <v>239.47225685216583</v>
      </c>
      <c r="CF83" s="52">
        <f>$F83*'[1]INTERNAL PARAMETERS-2'!AQ83*(1-VLOOKUP(AR$4,'[1]INTERNAL PARAMETERS-1'!$B$5:$J$44,4, FALSE))</f>
        <v>49.761382745063351</v>
      </c>
      <c r="CG83" s="52">
        <f>$F83*'[1]INTERNAL PARAMETERS-2'!AR83*(1-VLOOKUP(AS$4,'[1]INTERNAL PARAMETERS-1'!$B$5:$J$44,4, FALSE))</f>
        <v>6.2191955968103523</v>
      </c>
      <c r="CH83" s="51">
        <f>$F83*'[1]INTERNAL PARAMETERS-2'!AS83*(1-VLOOKUP(AT$4,'[1]INTERNAL PARAMETERS-1'!$B$5:$J$44,4, FALSE))</f>
        <v>0</v>
      </c>
      <c r="CI83" s="50">
        <f t="shared" si="1"/>
        <v>39089.845084671499</v>
      </c>
    </row>
    <row r="84" spans="3:87" x14ac:dyDescent="0.5">
      <c r="C84" s="35" t="s">
        <v>10</v>
      </c>
      <c r="D84" s="34" t="s">
        <v>90</v>
      </c>
      <c r="E84" s="34" t="s">
        <v>82</v>
      </c>
      <c r="F84" s="147">
        <f>ESC!AF84</f>
        <v>31773.065598173886</v>
      </c>
      <c r="G84" s="53">
        <f>$F84*'[1]INTERNAL PARAMETERS-2'!F84*VLOOKUP(G$4,'[1]INTERNAL PARAMETERS-1'!$B$5:$J$44,4, FALSE)</f>
        <v>249.68545869668966</v>
      </c>
      <c r="H84" s="52">
        <f>$F84*'[1]INTERNAL PARAMETERS-2'!G84*VLOOKUP(H$4,'[1]INTERNAL PARAMETERS-1'!$B$5:$J$44,4, FALSE)</f>
        <v>261.71791863871812</v>
      </c>
      <c r="I84" s="52">
        <f>$F84*'[1]INTERNAL PARAMETERS-2'!H84*VLOOKUP(I$4,'[1]INTERNAL PARAMETERS-1'!$B$5:$J$44,4, FALSE)</f>
        <v>291.94506573021289</v>
      </c>
      <c r="J84" s="52">
        <f>$F84*'[1]INTERNAL PARAMETERS-2'!I84*VLOOKUP(J$4,'[1]INTERNAL PARAMETERS-1'!$B$5:$J$44,4, FALSE)</f>
        <v>0</v>
      </c>
      <c r="K84" s="52">
        <f>$F84*'[1]INTERNAL PARAMETERS-2'!J84*VLOOKUP(K$4,'[1]INTERNAL PARAMETERS-1'!$B$5:$J$44,4, FALSE)</f>
        <v>3.0089093121470669</v>
      </c>
      <c r="L84" s="52">
        <f>$F84*'[1]INTERNAL PARAMETERS-2'!K84*VLOOKUP(L$4,'[1]INTERNAL PARAMETERS-1'!$B$5:$J$44,4, FALSE)</f>
        <v>0</v>
      </c>
      <c r="M84" s="52">
        <f>$F84*'[1]INTERNAL PARAMETERS-2'!L84*VLOOKUP(M$4,'[1]INTERNAL PARAMETERS-1'!$B$5:$J$44,4, FALSE)</f>
        <v>40.160042858795862</v>
      </c>
      <c r="N84" s="52">
        <f>$F84*'[1]INTERNAL PARAMETERS-2'!M84*VLOOKUP(N$4,'[1]INTERNAL PARAMETERS-1'!$B$5:$J$44,4, FALSE)</f>
        <v>65.42932079435154</v>
      </c>
      <c r="O84" s="52">
        <f>$F84*'[1]INTERNAL PARAMETERS-2'!N84*VLOOKUP(O$4,'[1]INTERNAL PARAMETERS-1'!$B$5:$J$44,4, FALSE)</f>
        <v>0</v>
      </c>
      <c r="P84" s="52">
        <f>$F84*'[1]INTERNAL PARAMETERS-2'!O84*VLOOKUP(P$4,'[1]INTERNAL PARAMETERS-1'!$B$5:$J$44,4, FALSE)</f>
        <v>0</v>
      </c>
      <c r="Q84" s="52">
        <f>$F84*'[1]INTERNAL PARAMETERS-2'!P84*VLOOKUP(Q$4,'[1]INTERNAL PARAMETERS-1'!$B$5:$J$44,4, FALSE)</f>
        <v>0</v>
      </c>
      <c r="R84" s="52">
        <f>$F84*'[1]INTERNAL PARAMETERS-2'!Q84*VLOOKUP(R$4,'[1]INTERNAL PARAMETERS-1'!$B$5:$J$44,4, FALSE)</f>
        <v>42.115198450379488</v>
      </c>
      <c r="S84" s="52">
        <f>$F84*'[1]INTERNAL PARAMETERS-2'!R84*VLOOKUP(S$4,'[1]INTERNAL PARAMETERS-1'!$B$5:$J$44,4, FALSE)</f>
        <v>89.349673229936741</v>
      </c>
      <c r="T84" s="52">
        <f>$F84*'[1]INTERNAL PARAMETERS-2'!S84*VLOOKUP(T$4,'[1]INTERNAL PARAMETERS-1'!$B$5:$J$44,4, FALSE)</f>
        <v>9.3257124837200163</v>
      </c>
      <c r="U84" s="52">
        <f>$F84*'[1]INTERNAL PARAMETERS-2'!T84*VLOOKUP(U$4,'[1]INTERNAL PARAMETERS-1'!$B$5:$J$44,4, FALSE)</f>
        <v>17.447861242581208</v>
      </c>
      <c r="V84" s="52">
        <f>$F84*'[1]INTERNAL PARAMETERS-2'!U84*VLOOKUP(V$4,'[1]INTERNAL PARAMETERS-1'!$B$5:$J$44,4, FALSE)</f>
        <v>130.85848272337509</v>
      </c>
      <c r="W84" s="52">
        <f>$F84*'[1]INTERNAL PARAMETERS-2'!V84*VLOOKUP(W$4,'[1]INTERNAL PARAMETERS-1'!$B$5:$J$44,4, FALSE)</f>
        <v>0</v>
      </c>
      <c r="X84" s="52">
        <f>$F84*'[1]INTERNAL PARAMETERS-2'!W84*VLOOKUP(X$4,'[1]INTERNAL PARAMETERS-1'!$B$5:$J$44,4, FALSE)</f>
        <v>0</v>
      </c>
      <c r="Y84" s="52">
        <f>$F84*'[1]INTERNAL PARAMETERS-2'!X84*VLOOKUP(Y$4,'[1]INTERNAL PARAMETERS-1'!$B$5:$J$44,4, FALSE)</f>
        <v>0</v>
      </c>
      <c r="Z84" s="52">
        <f>$F84*'[1]INTERNAL PARAMETERS-2'!Y84*VLOOKUP(Z$4,'[1]INTERNAL PARAMETERS-1'!$B$5:$J$44,4, FALSE)</f>
        <v>0</v>
      </c>
      <c r="AA84" s="52">
        <f>$F84*'[1]INTERNAL PARAMETERS-2'!Z84*VLOOKUP(AA$4,'[1]INTERNAL PARAMETERS-1'!$B$5:$J$44,4, FALSE)</f>
        <v>0</v>
      </c>
      <c r="AB84" s="52">
        <f>$F84*'[1]INTERNAL PARAMETERS-2'!AA84*VLOOKUP(AB$4,'[1]INTERNAL PARAMETERS-1'!$B$5:$J$44,4, FALSE)</f>
        <v>0</v>
      </c>
      <c r="AC84" s="52">
        <f>$F84*'[1]INTERNAL PARAMETERS-2'!AB84*VLOOKUP(AC$4,'[1]INTERNAL PARAMETERS-1'!$B$5:$J$44,4, FALSE)</f>
        <v>0</v>
      </c>
      <c r="AD84" s="52">
        <f>$F84*'[1]INTERNAL PARAMETERS-2'!AC84*VLOOKUP(AD$4,'[1]INTERNAL PARAMETERS-1'!$B$5:$J$44,4, FALSE)</f>
        <v>0</v>
      </c>
      <c r="AE84" s="52">
        <f>$F84*'[1]INTERNAL PARAMETERS-2'!AD84*VLOOKUP(AE$4,'[1]INTERNAL PARAMETERS-1'!$B$5:$J$44,4, FALSE)</f>
        <v>0</v>
      </c>
      <c r="AF84" s="52">
        <f>$F84*'[1]INTERNAL PARAMETERS-2'!AE84*VLOOKUP(AF$4,'[1]INTERNAL PARAMETERS-1'!$B$5:$J$44,4, FALSE)</f>
        <v>18.050278566322582</v>
      </c>
      <c r="AG84" s="52">
        <f>$F84*'[1]INTERNAL PARAMETERS-2'!AF84*VLOOKUP(AG$4,'[1]INTERNAL PARAMETERS-1'!$B$5:$J$44,4, FALSE)</f>
        <v>0</v>
      </c>
      <c r="AH84" s="52">
        <f>$F84*'[1]INTERNAL PARAMETERS-2'!AG84*VLOOKUP(AH$4,'[1]INTERNAL PARAMETERS-1'!$B$5:$J$44,4, FALSE)</f>
        <v>9.0235506298813846</v>
      </c>
      <c r="AI84" s="52">
        <f>$F84*'[1]INTERNAL PARAMETERS-2'!AH84*VLOOKUP(AI$4,'[1]INTERNAL PARAMETERS-1'!$B$5:$J$44,4, FALSE)</f>
        <v>33.091647820498103</v>
      </c>
      <c r="AJ84" s="52">
        <f>$F84*'[1]INTERNAL PARAMETERS-2'!AI84*VLOOKUP(AJ$4,'[1]INTERNAL PARAMETERS-1'!$B$5:$J$44,4, FALSE)</f>
        <v>48.133017074673617</v>
      </c>
      <c r="AK84" s="52">
        <f>$F84*'[1]INTERNAL PARAMETERS-2'!AJ84*VLOOKUP(AK$4,'[1]INTERNAL PARAMETERS-1'!$B$5:$J$44,4, FALSE)</f>
        <v>9.0235506298813846</v>
      </c>
      <c r="AL84" s="52">
        <f>$F84*'[1]INTERNAL PARAMETERS-2'!AK84*VLOOKUP(AL$4,'[1]INTERNAL PARAMETERS-1'!$B$5:$J$44,4, FALSE)</f>
        <v>0</v>
      </c>
      <c r="AM84" s="52">
        <f>$F84*'[1]INTERNAL PARAMETERS-2'!AL84*VLOOKUP(AM$4,'[1]INTERNAL PARAMETERS-1'!$B$5:$J$44,4, FALSE)</f>
        <v>0</v>
      </c>
      <c r="AN84" s="52">
        <f>$F84*'[1]INTERNAL PARAMETERS-2'!AM84*VLOOKUP(AN$4,'[1]INTERNAL PARAMETERS-1'!$B$5:$J$44,4, FALSE)</f>
        <v>0</v>
      </c>
      <c r="AO84" s="52">
        <f>$F84*'[1]INTERNAL PARAMETERS-2'!AN84*VLOOKUP(AO$4,'[1]INTERNAL PARAMETERS-1'!$B$5:$J$44,4, FALSE)</f>
        <v>0</v>
      </c>
      <c r="AP84" s="52">
        <f>$F84*'[1]INTERNAL PARAMETERS-2'!AO84*VLOOKUP(AP$4,'[1]INTERNAL PARAMETERS-1'!$B$5:$J$44,4, FALSE)</f>
        <v>0</v>
      </c>
      <c r="AQ84" s="52">
        <f>$F84*'[1]INTERNAL PARAMETERS-2'!AP84*VLOOKUP(AQ$4,'[1]INTERNAL PARAMETERS-1'!$B$5:$J$44,4, FALSE)</f>
        <v>0</v>
      </c>
      <c r="AR84" s="52">
        <f>$F84*'[1]INTERNAL PARAMETERS-2'!AQ84*VLOOKUP(AR$4,'[1]INTERNAL PARAMETERS-1'!$B$5:$J$44,4, FALSE)</f>
        <v>0</v>
      </c>
      <c r="AS84" s="52">
        <f>$F84*'[1]INTERNAL PARAMETERS-2'!AR84*VLOOKUP(AS$4,'[1]INTERNAL PARAMETERS-1'!$B$5:$J$44,4, FALSE)</f>
        <v>0</v>
      </c>
      <c r="AT84" s="51">
        <f>$F84*'[1]INTERNAL PARAMETERS-2'!AS84*VLOOKUP(AT$4,'[1]INTERNAL PARAMETERS-1'!$B$5:$J$44,4, FALSE)</f>
        <v>0</v>
      </c>
      <c r="AU84" s="53">
        <f>$F84*'[1]INTERNAL PARAMETERS-2'!F84*(1-VLOOKUP(G$4,'[1]INTERNAL PARAMETERS-1'!$B$5:$J$44,4, FALSE))</f>
        <v>0</v>
      </c>
      <c r="AV84" s="52">
        <f>$F84*'[1]INTERNAL PARAMETERS-2'!G84*(1-VLOOKUP(H$4,'[1]INTERNAL PARAMETERS-1'!$B$5:$J$44,4, FALSE))</f>
        <v>0</v>
      </c>
      <c r="AW84" s="52">
        <f>$F84*'[1]INTERNAL PARAMETERS-2'!H84*(1-VLOOKUP(I$4,'[1]INTERNAL PARAMETERS-1'!$B$5:$J$44,4, FALSE))</f>
        <v>5546.9562488740439</v>
      </c>
      <c r="AX84" s="52">
        <f>$F84*'[1]INTERNAL PARAMETERS-2'!I84*(1-VLOOKUP(J$4,'[1]INTERNAL PARAMETERS-1'!$B$5:$J$44,4, FALSE))</f>
        <v>0</v>
      </c>
      <c r="AY84" s="52">
        <f>$F84*'[1]INTERNAL PARAMETERS-2'!J84*(1-VLOOKUP(K$4,'[1]INTERNAL PARAMETERS-1'!$B$5:$J$44,4, FALSE))</f>
        <v>0</v>
      </c>
      <c r="AZ84" s="52">
        <f>$F84*'[1]INTERNAL PARAMETERS-2'!K84*(1-VLOOKUP(L$4,'[1]INTERNAL PARAMETERS-1'!$B$5:$J$44,4, FALSE))</f>
        <v>0</v>
      </c>
      <c r="BA84" s="52">
        <f>$F84*'[1]INTERNAL PARAMETERS-2'!L84*(1-VLOOKUP(M$4,'[1]INTERNAL PARAMETERS-1'!$B$5:$J$44,4, FALSE))</f>
        <v>763.0408143171212</v>
      </c>
      <c r="BB84" s="52">
        <f>$F84*'[1]INTERNAL PARAMETERS-2'!M84*(1-VLOOKUP(N$4,'[1]INTERNAL PARAMETERS-1'!$B$5:$J$44,4, FALSE))</f>
        <v>1243.1570950926791</v>
      </c>
      <c r="BC84" s="52">
        <f>$F84*'[1]INTERNAL PARAMETERS-2'!N84*(1-VLOOKUP(O$4,'[1]INTERNAL PARAMETERS-1'!$B$5:$J$44,4, FALSE))</f>
        <v>2247.1564190439676</v>
      </c>
      <c r="BD84" s="52">
        <f>$F84*'[1]INTERNAL PARAMETERS-2'!O84*(1-VLOOKUP(P$4,'[1]INTERNAL PARAMETERS-1'!$B$5:$J$44,4, FALSE))</f>
        <v>971.66165097743499</v>
      </c>
      <c r="BE84" s="52">
        <f>$F84*'[1]INTERNAL PARAMETERS-2'!P84*(1-VLOOKUP(Q$4,'[1]INTERNAL PARAMETERS-1'!$B$5:$J$44,4, FALSE))</f>
        <v>800.19194786377011</v>
      </c>
      <c r="BF84" s="52">
        <f>$F84*'[1]INTERNAL PARAMETERS-2'!Q84*(1-VLOOKUP(R$4,'[1]INTERNAL PARAMETERS-1'!$B$5:$J$44,4, FALSE))</f>
        <v>0</v>
      </c>
      <c r="BG84" s="52">
        <f>$F84*'[1]INTERNAL PARAMETERS-2'!R84*(1-VLOOKUP(S$4,'[1]INTERNAL PARAMETERS-1'!$B$5:$J$44,4, FALSE))</f>
        <v>1697.643791368798</v>
      </c>
      <c r="BH84" s="52">
        <f>$F84*'[1]INTERNAL PARAMETERS-2'!S84*(1-VLOOKUP(T$4,'[1]INTERNAL PARAMETERS-1'!$B$5:$J$44,4, FALSE))</f>
        <v>83.931412353480155</v>
      </c>
      <c r="BI84" s="52">
        <f>$F84*'[1]INTERNAL PARAMETERS-2'!T84*(1-VLOOKUP(U$4,'[1]INTERNAL PARAMETERS-1'!$B$5:$J$44,4, FALSE))</f>
        <v>69.791444970324832</v>
      </c>
      <c r="BJ84" s="52">
        <f>$F84*'[1]INTERNAL PARAMETERS-2'!U84*(1-VLOOKUP(V$4,'[1]INTERNAL PARAMETERS-1'!$B$5:$J$44,4, FALSE))</f>
        <v>741.53140209912544</v>
      </c>
      <c r="BK84" s="52">
        <f>$F84*'[1]INTERNAL PARAMETERS-2'!V84*(1-VLOOKUP(W$4,'[1]INTERNAL PARAMETERS-1'!$B$5:$J$44,4, FALSE))</f>
        <v>893.44907270097019</v>
      </c>
      <c r="BL84" s="52">
        <f>$F84*'[1]INTERNAL PARAMETERS-2'!W84*(1-VLOOKUP(X$4,'[1]INTERNAL PARAMETERS-1'!$B$5:$J$44,4, FALSE))</f>
        <v>1269.4801267487983</v>
      </c>
      <c r="BM84" s="52">
        <f>$F84*'[1]INTERNAL PARAMETERS-2'!X84*(1-VLOOKUP(Y$4,'[1]INTERNAL PARAMETERS-1'!$B$5:$J$44,4, FALSE))</f>
        <v>487.33528014479106</v>
      </c>
      <c r="BN84" s="52">
        <f>$F84*'[1]INTERNAL PARAMETERS-2'!Y84*(1-VLOOKUP(Z$4,'[1]INTERNAL PARAMETERS-1'!$B$5:$J$44,4, FALSE))</f>
        <v>1865.1107236784053</v>
      </c>
      <c r="BO84" s="52">
        <f>$F84*'[1]INTERNAL PARAMETERS-2'!Z84*(1-VLOOKUP(AA$4,'[1]INTERNAL PARAMETERS-1'!$B$5:$J$44,4, FALSE))</f>
        <v>1922.2672913829604</v>
      </c>
      <c r="BP84" s="52">
        <f>$F84*'[1]INTERNAL PARAMETERS-2'!AA84*(1-VLOOKUP(AB$4,'[1]INTERNAL PARAMETERS-1'!$B$5:$J$44,4, FALSE))</f>
        <v>785.1505786095945</v>
      </c>
      <c r="BQ84" s="52">
        <f>$F84*'[1]INTERNAL PARAMETERS-2'!AB84*(1-VLOOKUP(AC$4,'[1]INTERNAL PARAMETERS-1'!$B$5:$J$44,4, FALSE))</f>
        <v>5222.3100262995349</v>
      </c>
      <c r="BR84" s="52">
        <f>$F84*'[1]INTERNAL PARAMETERS-2'!AC84*(1-VLOOKUP(AD$4,'[1]INTERNAL PARAMETERS-1'!$B$5:$J$44,4, FALSE))</f>
        <v>514.40910934099497</v>
      </c>
      <c r="BS84" s="52">
        <f>$F84*'[1]INTERNAL PARAMETERS-2'!AD84*(1-VLOOKUP(AE$4,'[1]INTERNAL PARAMETERS-1'!$B$5:$J$44,4, FALSE))</f>
        <v>111.30422609696294</v>
      </c>
      <c r="BT84" s="52">
        <f>$F84*'[1]INTERNAL PARAMETERS-2'!AE84*(1-VLOOKUP(AF$4,'[1]INTERNAL PARAMETERS-1'!$B$5:$J$44,4, FALSE))</f>
        <v>0</v>
      </c>
      <c r="BU84" s="52">
        <f>$F84*'[1]INTERNAL PARAMETERS-2'!AF84*(1-VLOOKUP(AG$4,'[1]INTERNAL PARAMETERS-1'!$B$5:$J$44,4, FALSE))</f>
        <v>0</v>
      </c>
      <c r="BV84" s="52">
        <f>$F84*'[1]INTERNAL PARAMETERS-2'!AG84*(1-VLOOKUP(AH$4,'[1]INTERNAL PARAMETERS-1'!$B$5:$J$44,4, FALSE))</f>
        <v>0</v>
      </c>
      <c r="BW84" s="52">
        <f>$F84*'[1]INTERNAL PARAMETERS-2'!AH84*(1-VLOOKUP(AI$4,'[1]INTERNAL PARAMETERS-1'!$B$5:$J$44,4, FALSE))</f>
        <v>0</v>
      </c>
      <c r="BX84" s="52">
        <f>$F84*'[1]INTERNAL PARAMETERS-2'!AI84*(1-VLOOKUP(AJ$4,'[1]INTERNAL PARAMETERS-1'!$B$5:$J$44,4, FALSE))</f>
        <v>0</v>
      </c>
      <c r="BY84" s="52">
        <f>$F84*'[1]INTERNAL PARAMETERS-2'!AJ84*(1-VLOOKUP(AK$4,'[1]INTERNAL PARAMETERS-1'!$B$5:$J$44,4, FALSE))</f>
        <v>0</v>
      </c>
      <c r="BZ84" s="52">
        <f>$F84*'[1]INTERNAL PARAMETERS-2'!AK84*(1-VLOOKUP(AL$4,'[1]INTERNAL PARAMETERS-1'!$B$5:$J$44,4, FALSE))</f>
        <v>129.35450466328552</v>
      </c>
      <c r="CA84" s="52">
        <f>$F84*'[1]INTERNAL PARAMETERS-2'!AL84*(1-VLOOKUP(AM$4,'[1]INTERNAL PARAMETERS-1'!$B$5:$J$44,4, FALSE))</f>
        <v>661.81389257060323</v>
      </c>
      <c r="CB84" s="52">
        <f>$F84*'[1]INTERNAL PARAMETERS-2'!AM84*(1-VLOOKUP(AN$4,'[1]INTERNAL PARAMETERS-1'!$B$5:$J$44,4, FALSE))</f>
        <v>201.55244162201606</v>
      </c>
      <c r="CC84" s="52">
        <f>$F84*'[1]INTERNAL PARAMETERS-2'!AN84*(1-VLOOKUP(AO$4,'[1]INTERNAL PARAMETERS-1'!$B$5:$J$44,4, FALSE))</f>
        <v>424.16089381594196</v>
      </c>
      <c r="CD84" s="52">
        <f>$F84*'[1]INTERNAL PARAMETERS-2'!AO84*(1-VLOOKUP(AP$4,'[1]INTERNAL PARAMETERS-1'!$B$5:$J$44,4, FALSE))</f>
        <v>1621.4430836060098</v>
      </c>
      <c r="CE84" s="52">
        <f>$F84*'[1]INTERNAL PARAMETERS-2'!AP84*(1-VLOOKUP(AQ$4,'[1]INTERNAL PARAMETERS-1'!$B$5:$J$44,4, FALSE))</f>
        <v>165.45188448937085</v>
      </c>
      <c r="CF84" s="52">
        <f>$F84*'[1]INTERNAL PARAMETERS-2'!AQ84*(1-VLOOKUP(AR$4,'[1]INTERNAL PARAMETERS-1'!$B$5:$J$44,4, FALSE))</f>
        <v>15.041369254175518</v>
      </c>
      <c r="CG84" s="52">
        <f>$F84*'[1]INTERNAL PARAMETERS-2'!AR84*(1-VLOOKUP(AS$4,'[1]INTERNAL PARAMETERS-1'!$B$5:$J$44,4, FALSE))</f>
        <v>0</v>
      </c>
      <c r="CH84" s="51">
        <f>$F84*'[1]INTERNAL PARAMETERS-2'!AS84*(1-VLOOKUP(AT$4,'[1]INTERNAL PARAMETERS-1'!$B$5:$J$44,4, FALSE))</f>
        <v>0</v>
      </c>
      <c r="CI84" s="50">
        <f t="shared" si="1"/>
        <v>31773.062420867333</v>
      </c>
    </row>
    <row r="85" spans="3:87" x14ac:dyDescent="0.5">
      <c r="C85" s="35" t="s">
        <v>10</v>
      </c>
      <c r="D85" s="34" t="s">
        <v>90</v>
      </c>
      <c r="E85" s="34" t="s">
        <v>81</v>
      </c>
      <c r="F85" s="147">
        <f>ESC!AF85</f>
        <v>28492.169318249231</v>
      </c>
      <c r="G85" s="53">
        <f>$F85*'[1]INTERNAL PARAMETERS-2'!F85*VLOOKUP(G$4,'[1]INTERNAL PARAMETERS-1'!$B$5:$J$44,4, FALSE)</f>
        <v>214.31809761187071</v>
      </c>
      <c r="H85" s="52">
        <f>$F85*'[1]INTERNAL PARAMETERS-2'!G85*VLOOKUP(H$4,'[1]INTERNAL PARAMETERS-1'!$B$5:$J$44,4, FALSE)</f>
        <v>205.26328620253111</v>
      </c>
      <c r="I85" s="52">
        <f>$F85*'[1]INTERNAL PARAMETERS-2'!H85*VLOOKUP(I$4,'[1]INTERNAL PARAMETERS-1'!$B$5:$J$44,4, FALSE)</f>
        <v>269.00354556692622</v>
      </c>
      <c r="J85" s="52">
        <f>$F85*'[1]INTERNAL PARAMETERS-2'!I85*VLOOKUP(J$4,'[1]INTERNAL PARAMETERS-1'!$B$5:$J$44,4, FALSE)</f>
        <v>0</v>
      </c>
      <c r="K85" s="52">
        <f>$F85*'[1]INTERNAL PARAMETERS-2'!J85*VLOOKUP(K$4,'[1]INTERNAL PARAMETERS-1'!$B$5:$J$44,4, FALSE)</f>
        <v>6.0374906785370124</v>
      </c>
      <c r="L85" s="52">
        <f>$F85*'[1]INTERNAL PARAMETERS-2'!K85*VLOOKUP(L$4,'[1]INTERNAL PARAMETERS-1'!$B$5:$J$44,4, FALSE)</f>
        <v>0</v>
      </c>
      <c r="M85" s="52">
        <f>$F85*'[1]INTERNAL PARAMETERS-2'!L85*VLOOKUP(M$4,'[1]INTERNAL PARAMETERS-1'!$B$5:$J$44,4, FALSE)</f>
        <v>40.599631748346063</v>
      </c>
      <c r="N85" s="52">
        <f>$F85*'[1]INTERNAL PARAMETERS-2'!M85*VLOOKUP(N$4,'[1]INTERNAL PARAMETERS-1'!$B$5:$J$44,4, FALSE)</f>
        <v>55.54149518222232</v>
      </c>
      <c r="O85" s="52">
        <f>$F85*'[1]INTERNAL PARAMETERS-2'!N85*VLOOKUP(O$4,'[1]INTERNAL PARAMETERS-1'!$B$5:$J$44,4, FALSE)</f>
        <v>0</v>
      </c>
      <c r="P85" s="52">
        <f>$F85*'[1]INTERNAL PARAMETERS-2'!O85*VLOOKUP(P$4,'[1]INTERNAL PARAMETERS-1'!$B$5:$J$44,4, FALSE)</f>
        <v>0</v>
      </c>
      <c r="Q85" s="52">
        <f>$F85*'[1]INTERNAL PARAMETERS-2'!P85*VLOOKUP(Q$4,'[1]INTERNAL PARAMETERS-1'!$B$5:$J$44,4, FALSE)</f>
        <v>0</v>
      </c>
      <c r="R85" s="52">
        <f>$F85*'[1]INTERNAL PARAMETERS-2'!Q85*VLOOKUP(R$4,'[1]INTERNAL PARAMETERS-1'!$B$5:$J$44,4, FALSE)</f>
        <v>36.222094854290248</v>
      </c>
      <c r="S85" s="52">
        <f>$F85*'[1]INTERNAL PARAMETERS-2'!R85*VLOOKUP(S$4,'[1]INTERNAL PARAMETERS-1'!$B$5:$J$44,4, FALSE)</f>
        <v>72.848208669513269</v>
      </c>
      <c r="T85" s="52">
        <f>$F85*'[1]INTERNAL PARAMETERS-2'!S85*VLOOKUP(T$4,'[1]INTERNAL PARAMETERS-1'!$B$5:$J$44,4, FALSE)</f>
        <v>5.4334566889901286</v>
      </c>
      <c r="U85" s="52">
        <f>$F85*'[1]INTERNAL PARAMETERS-2'!T85*VLOOKUP(U$4,'[1]INTERNAL PARAMETERS-1'!$B$5:$J$44,4, FALSE)</f>
        <v>6.0369208351506476</v>
      </c>
      <c r="V85" s="52">
        <f>$F85*'[1]INTERNAL PARAMETERS-2'!U85*VLOOKUP(V$4,'[1]INTERNAL PARAMETERS-1'!$B$5:$J$44,4, FALSE)</f>
        <v>132.21292559170487</v>
      </c>
      <c r="W85" s="52">
        <f>$F85*'[1]INTERNAL PARAMETERS-2'!V85*VLOOKUP(W$4,'[1]INTERNAL PARAMETERS-1'!$B$5:$J$44,4, FALSE)</f>
        <v>0</v>
      </c>
      <c r="X85" s="52">
        <f>$F85*'[1]INTERNAL PARAMETERS-2'!W85*VLOOKUP(X$4,'[1]INTERNAL PARAMETERS-1'!$B$5:$J$44,4, FALSE)</f>
        <v>0</v>
      </c>
      <c r="Y85" s="52">
        <f>$F85*'[1]INTERNAL PARAMETERS-2'!X85*VLOOKUP(Y$4,'[1]INTERNAL PARAMETERS-1'!$B$5:$J$44,4, FALSE)</f>
        <v>0</v>
      </c>
      <c r="Z85" s="52">
        <f>$F85*'[1]INTERNAL PARAMETERS-2'!Y85*VLOOKUP(Z$4,'[1]INTERNAL PARAMETERS-1'!$B$5:$J$44,4, FALSE)</f>
        <v>0</v>
      </c>
      <c r="AA85" s="52">
        <f>$F85*'[1]INTERNAL PARAMETERS-2'!Z85*VLOOKUP(AA$4,'[1]INTERNAL PARAMETERS-1'!$B$5:$J$44,4, FALSE)</f>
        <v>0</v>
      </c>
      <c r="AB85" s="52">
        <f>$F85*'[1]INTERNAL PARAMETERS-2'!AA85*VLOOKUP(AB$4,'[1]INTERNAL PARAMETERS-1'!$B$5:$J$44,4, FALSE)</f>
        <v>0</v>
      </c>
      <c r="AC85" s="52">
        <f>$F85*'[1]INTERNAL PARAMETERS-2'!AB85*VLOOKUP(AC$4,'[1]INTERNAL PARAMETERS-1'!$B$5:$J$44,4, FALSE)</f>
        <v>0</v>
      </c>
      <c r="AD85" s="52">
        <f>$F85*'[1]INTERNAL PARAMETERS-2'!AC85*VLOOKUP(AD$4,'[1]INTERNAL PARAMETERS-1'!$B$5:$J$44,4, FALSE)</f>
        <v>0</v>
      </c>
      <c r="AE85" s="52">
        <f>$F85*'[1]INTERNAL PARAMETERS-2'!AD85*VLOOKUP(AE$4,'[1]INTERNAL PARAMETERS-1'!$B$5:$J$44,4, FALSE)</f>
        <v>0</v>
      </c>
      <c r="AF85" s="52">
        <f>$F85*'[1]INTERNAL PARAMETERS-2'!AE85*VLOOKUP(AF$4,'[1]INTERNAL PARAMETERS-1'!$B$5:$J$44,4, FALSE)</f>
        <v>12.074981357074025</v>
      </c>
      <c r="AG85" s="52">
        <f>$F85*'[1]INTERNAL PARAMETERS-2'!AF85*VLOOKUP(AG$4,'[1]INTERNAL PARAMETERS-1'!$B$5:$J$44,4, FALSE)</f>
        <v>0</v>
      </c>
      <c r="AH85" s="52">
        <f>$F85*'[1]INTERNAL PARAMETERS-2'!AG85*VLOOKUP(AH$4,'[1]INTERNAL PARAMETERS-1'!$B$5:$J$44,4, FALSE)</f>
        <v>6.0374906785370124</v>
      </c>
      <c r="AI85" s="52">
        <f>$F85*'[1]INTERNAL PARAMETERS-2'!AH85*VLOOKUP(AI$4,'[1]INTERNAL PARAMETERS-1'!$B$5:$J$44,4, FALSE)</f>
        <v>24.147113497216221</v>
      </c>
      <c r="AJ85" s="52">
        <f>$F85*'[1]INTERNAL PARAMETERS-2'!AI85*VLOOKUP(AJ$4,'[1]INTERNAL PARAMETERS-1'!$B$5:$J$44,4, FALSE)</f>
        <v>18.112472035611034</v>
      </c>
      <c r="AK85" s="52">
        <f>$F85*'[1]INTERNAL PARAMETERS-2'!AJ85*VLOOKUP(AK$4,'[1]INTERNAL PARAMETERS-1'!$B$5:$J$44,4, FALSE)</f>
        <v>0</v>
      </c>
      <c r="AL85" s="52">
        <f>$F85*'[1]INTERNAL PARAMETERS-2'!AK85*VLOOKUP(AL$4,'[1]INTERNAL PARAMETERS-1'!$B$5:$J$44,4, FALSE)</f>
        <v>0</v>
      </c>
      <c r="AM85" s="52">
        <f>$F85*'[1]INTERNAL PARAMETERS-2'!AL85*VLOOKUP(AM$4,'[1]INTERNAL PARAMETERS-1'!$B$5:$J$44,4, FALSE)</f>
        <v>0</v>
      </c>
      <c r="AN85" s="52">
        <f>$F85*'[1]INTERNAL PARAMETERS-2'!AM85*VLOOKUP(AN$4,'[1]INTERNAL PARAMETERS-1'!$B$5:$J$44,4, FALSE)</f>
        <v>0</v>
      </c>
      <c r="AO85" s="52">
        <f>$F85*'[1]INTERNAL PARAMETERS-2'!AN85*VLOOKUP(AO$4,'[1]INTERNAL PARAMETERS-1'!$B$5:$J$44,4, FALSE)</f>
        <v>0</v>
      </c>
      <c r="AP85" s="52">
        <f>$F85*'[1]INTERNAL PARAMETERS-2'!AO85*VLOOKUP(AP$4,'[1]INTERNAL PARAMETERS-1'!$B$5:$J$44,4, FALSE)</f>
        <v>0</v>
      </c>
      <c r="AQ85" s="52">
        <f>$F85*'[1]INTERNAL PARAMETERS-2'!AP85*VLOOKUP(AQ$4,'[1]INTERNAL PARAMETERS-1'!$B$5:$J$44,4, FALSE)</f>
        <v>0</v>
      </c>
      <c r="AR85" s="52">
        <f>$F85*'[1]INTERNAL PARAMETERS-2'!AQ85*VLOOKUP(AR$4,'[1]INTERNAL PARAMETERS-1'!$B$5:$J$44,4, FALSE)</f>
        <v>0</v>
      </c>
      <c r="AS85" s="52">
        <f>$F85*'[1]INTERNAL PARAMETERS-2'!AR85*VLOOKUP(AS$4,'[1]INTERNAL PARAMETERS-1'!$B$5:$J$44,4, FALSE)</f>
        <v>0</v>
      </c>
      <c r="AT85" s="51">
        <f>$F85*'[1]INTERNAL PARAMETERS-2'!AS85*VLOOKUP(AT$4,'[1]INTERNAL PARAMETERS-1'!$B$5:$J$44,4, FALSE)</f>
        <v>0</v>
      </c>
      <c r="AU85" s="53">
        <f>$F85*'[1]INTERNAL PARAMETERS-2'!F85*(1-VLOOKUP(G$4,'[1]INTERNAL PARAMETERS-1'!$B$5:$J$44,4, FALSE))</f>
        <v>0</v>
      </c>
      <c r="AV85" s="52">
        <f>$F85*'[1]INTERNAL PARAMETERS-2'!G85*(1-VLOOKUP(H$4,'[1]INTERNAL PARAMETERS-1'!$B$5:$J$44,4, FALSE))</f>
        <v>0</v>
      </c>
      <c r="AW85" s="52">
        <f>$F85*'[1]INTERNAL PARAMETERS-2'!H85*(1-VLOOKUP(I$4,'[1]INTERNAL PARAMETERS-1'!$B$5:$J$44,4, FALSE))</f>
        <v>5111.0673657715979</v>
      </c>
      <c r="AX85" s="52">
        <f>$F85*'[1]INTERNAL PARAMETERS-2'!I85*(1-VLOOKUP(J$4,'[1]INTERNAL PARAMETERS-1'!$B$5:$J$44,4, FALSE))</f>
        <v>0</v>
      </c>
      <c r="AY85" s="52">
        <f>$F85*'[1]INTERNAL PARAMETERS-2'!J85*(1-VLOOKUP(K$4,'[1]INTERNAL PARAMETERS-1'!$B$5:$J$44,4, FALSE))</f>
        <v>0</v>
      </c>
      <c r="AZ85" s="52">
        <f>$F85*'[1]INTERNAL PARAMETERS-2'!K85*(1-VLOOKUP(L$4,'[1]INTERNAL PARAMETERS-1'!$B$5:$J$44,4, FALSE))</f>
        <v>0</v>
      </c>
      <c r="BA85" s="52">
        <f>$F85*'[1]INTERNAL PARAMETERS-2'!L85*(1-VLOOKUP(M$4,'[1]INTERNAL PARAMETERS-1'!$B$5:$J$44,4, FALSE))</f>
        <v>771.39300321857513</v>
      </c>
      <c r="BB85" s="52">
        <f>$F85*'[1]INTERNAL PARAMETERS-2'!M85*(1-VLOOKUP(N$4,'[1]INTERNAL PARAMETERS-1'!$B$5:$J$44,4, FALSE))</f>
        <v>1055.288408462224</v>
      </c>
      <c r="BC85" s="52">
        <f>$F85*'[1]INTERNAL PARAMETERS-2'!N85*(1-VLOOKUP(O$4,'[1]INTERNAL PARAMETERS-1'!$B$5:$J$44,4, FALSE))</f>
        <v>2402.773130777276</v>
      </c>
      <c r="BD85" s="52">
        <f>$F85*'[1]INTERNAL PARAMETERS-2'!O85*(1-VLOOKUP(P$4,'[1]INTERNAL PARAMETERS-1'!$B$5:$J$44,4, FALSE))</f>
        <v>821.04744637626084</v>
      </c>
      <c r="BE85" s="52">
        <f>$F85*'[1]INTERNAL PARAMETERS-2'!P85*(1-VLOOKUP(Q$4,'[1]INTERNAL PARAMETERS-1'!$B$5:$J$44,4, FALSE))</f>
        <v>733.51095457980375</v>
      </c>
      <c r="BF85" s="52">
        <f>$F85*'[1]INTERNAL PARAMETERS-2'!Q85*(1-VLOOKUP(R$4,'[1]INTERNAL PARAMETERS-1'!$B$5:$J$44,4, FALSE))</f>
        <v>0</v>
      </c>
      <c r="BG85" s="52">
        <f>$F85*'[1]INTERNAL PARAMETERS-2'!R85*(1-VLOOKUP(S$4,'[1]INTERNAL PARAMETERS-1'!$B$5:$J$44,4, FALSE))</f>
        <v>1384.1159647207521</v>
      </c>
      <c r="BH85" s="52">
        <f>$F85*'[1]INTERNAL PARAMETERS-2'!S85*(1-VLOOKUP(T$4,'[1]INTERNAL PARAMETERS-1'!$B$5:$J$44,4, FALSE))</f>
        <v>48.901110200911155</v>
      </c>
      <c r="BI85" s="52">
        <f>$F85*'[1]INTERNAL PARAMETERS-2'!T85*(1-VLOOKUP(U$4,'[1]INTERNAL PARAMETERS-1'!$B$5:$J$44,4, FALSE))</f>
        <v>24.14768334060259</v>
      </c>
      <c r="BJ85" s="52">
        <f>$F85*'[1]INTERNAL PARAMETERS-2'!U85*(1-VLOOKUP(V$4,'[1]INTERNAL PARAMETERS-1'!$B$5:$J$44,4, FALSE))</f>
        <v>749.20657835299426</v>
      </c>
      <c r="BK85" s="52">
        <f>$F85*'[1]INTERNAL PARAMETERS-2'!V85*(1-VLOOKUP(W$4,'[1]INTERNAL PARAMETERS-1'!$B$5:$J$44,4, FALSE))</f>
        <v>890.47431535403859</v>
      </c>
      <c r="BL85" s="52">
        <f>$F85*'[1]INTERNAL PARAMETERS-2'!W85*(1-VLOOKUP(X$4,'[1]INTERNAL PARAMETERS-1'!$B$5:$J$44,4, FALSE))</f>
        <v>1222.5163581550514</v>
      </c>
      <c r="BM85" s="52">
        <f>$F85*'[1]INTERNAL PARAMETERS-2'!X85*(1-VLOOKUP(Y$4,'[1]INTERNAL PARAMETERS-1'!$B$5:$J$44,4, FALSE))</f>
        <v>522.21017769873549</v>
      </c>
      <c r="BN85" s="52">
        <f>$F85*'[1]INTERNAL PARAMETERS-2'!Y85*(1-VLOOKUP(Z$4,'[1]INTERNAL PARAMETERS-1'!$B$5:$J$44,4, FALSE))</f>
        <v>1642.0948927525217</v>
      </c>
      <c r="BO85" s="52">
        <f>$F85*'[1]INTERNAL PARAMETERS-2'!Z85*(1-VLOOKUP(AA$4,'[1]INTERNAL PARAMETERS-1'!$B$5:$J$44,4, FALSE))</f>
        <v>1551.5382310083301</v>
      </c>
      <c r="BP85" s="52">
        <f>$F85*'[1]INTERNAL PARAMETERS-2'!AA85*(1-VLOOKUP(AB$4,'[1]INTERNAL PARAMETERS-1'!$B$5:$J$44,4, FALSE))</f>
        <v>567.48993317929717</v>
      </c>
      <c r="BQ85" s="52">
        <f>$F85*'[1]INTERNAL PARAMETERS-2'!AB85*(1-VLOOKUP(AC$4,'[1]INTERNAL PARAMETERS-1'!$B$5:$J$44,4, FALSE))</f>
        <v>4814.601072963892</v>
      </c>
      <c r="BR85" s="52">
        <f>$F85*'[1]INTERNAL PARAMETERS-2'!AC85*(1-VLOOKUP(AD$4,'[1]INTERNAL PARAMETERS-1'!$B$5:$J$44,4, FALSE))</f>
        <v>416.5612138666674</v>
      </c>
      <c r="BS85" s="52">
        <f>$F85*'[1]INTERNAL PARAMETERS-2'!AD85*(1-VLOOKUP(AE$4,'[1]INTERNAL PARAMETERS-1'!$B$5:$J$44,4, FALSE))</f>
        <v>75.464359656314912</v>
      </c>
      <c r="BT85" s="52">
        <f>$F85*'[1]INTERNAL PARAMETERS-2'!AE85*(1-VLOOKUP(AF$4,'[1]INTERNAL PARAMETERS-1'!$B$5:$J$44,4, FALSE))</f>
        <v>0</v>
      </c>
      <c r="BU85" s="52">
        <f>$F85*'[1]INTERNAL PARAMETERS-2'!AF85*(1-VLOOKUP(AG$4,'[1]INTERNAL PARAMETERS-1'!$B$5:$J$44,4, FALSE))</f>
        <v>0</v>
      </c>
      <c r="BV85" s="52">
        <f>$F85*'[1]INTERNAL PARAMETERS-2'!AG85*(1-VLOOKUP(AH$4,'[1]INTERNAL PARAMETERS-1'!$B$5:$J$44,4, FALSE))</f>
        <v>0</v>
      </c>
      <c r="BW85" s="52">
        <f>$F85*'[1]INTERNAL PARAMETERS-2'!AH85*(1-VLOOKUP(AI$4,'[1]INTERNAL PARAMETERS-1'!$B$5:$J$44,4, FALSE))</f>
        <v>0</v>
      </c>
      <c r="BX85" s="52">
        <f>$F85*'[1]INTERNAL PARAMETERS-2'!AI85*(1-VLOOKUP(AJ$4,'[1]INTERNAL PARAMETERS-1'!$B$5:$J$44,4, FALSE))</f>
        <v>0</v>
      </c>
      <c r="BY85" s="52">
        <f>$F85*'[1]INTERNAL PARAMETERS-2'!AJ85*(1-VLOOKUP(AK$4,'[1]INTERNAL PARAMETERS-1'!$B$5:$J$44,4, FALSE))</f>
        <v>0</v>
      </c>
      <c r="BZ85" s="52">
        <f>$F85*'[1]INTERNAL PARAMETERS-2'!AK85*(1-VLOOKUP(AL$4,'[1]INTERNAL PARAMETERS-1'!$B$5:$J$44,4, FALSE))</f>
        <v>105.64896383206815</v>
      </c>
      <c r="CA85" s="52">
        <f>$F85*'[1]INTERNAL PARAMETERS-2'!AL85*(1-VLOOKUP(AM$4,'[1]INTERNAL PARAMETERS-1'!$B$5:$J$44,4, FALSE))</f>
        <v>507.1178756108589</v>
      </c>
      <c r="CB85" s="52">
        <f>$F85*'[1]INTERNAL PARAMETERS-2'!AM85*(1-VLOOKUP(AN$4,'[1]INTERNAL PARAMETERS-1'!$B$5:$J$44,4, FALSE))</f>
        <v>132.81624727701879</v>
      </c>
      <c r="CC85" s="52">
        <f>$F85*'[1]INTERNAL PARAMETERS-2'!AN85*(1-VLOOKUP(AO$4,'[1]INTERNAL PARAMETERS-1'!$B$5:$J$44,4, FALSE))</f>
        <v>326.00455212247584</v>
      </c>
      <c r="CD85" s="52">
        <f>$F85*'[1]INTERNAL PARAMETERS-2'!AO85*(1-VLOOKUP(AP$4,'[1]INTERNAL PARAMETERS-1'!$B$5:$J$44,4, FALSE))</f>
        <v>1322.1278313085827</v>
      </c>
      <c r="CE85" s="52">
        <f>$F85*'[1]INTERNAL PARAMETERS-2'!AP85*(1-VLOOKUP(AQ$4,'[1]INTERNAL PARAMETERS-1'!$B$5:$J$44,4, FALSE))</f>
        <v>172.05851207904345</v>
      </c>
      <c r="CF85" s="52">
        <f>$F85*'[1]INTERNAL PARAMETERS-2'!AQ85*(1-VLOOKUP(AR$4,'[1]INTERNAL PARAMETERS-1'!$B$5:$J$44,4, FALSE))</f>
        <v>18.112472035611034</v>
      </c>
      <c r="CG85" s="52">
        <f>$F85*'[1]INTERNAL PARAMETERS-2'!AR85*(1-VLOOKUP(AS$4,'[1]INTERNAL PARAMETERS-1'!$B$5:$J$44,4, FALSE))</f>
        <v>0</v>
      </c>
      <c r="CH85" s="51">
        <f>$F85*'[1]INTERNAL PARAMETERS-2'!AS85*(1-VLOOKUP(AT$4,'[1]INTERNAL PARAMETERS-1'!$B$5:$J$44,4, FALSE))</f>
        <v>0</v>
      </c>
      <c r="CI85" s="50">
        <f t="shared" si="1"/>
        <v>28492.177865900019</v>
      </c>
    </row>
    <row r="86" spans="3:87" x14ac:dyDescent="0.5">
      <c r="C86" s="35" t="s">
        <v>10</v>
      </c>
      <c r="D86" s="34" t="s">
        <v>90</v>
      </c>
      <c r="E86" s="34" t="s">
        <v>80</v>
      </c>
      <c r="F86" s="147">
        <f>ESC!AF86</f>
        <v>27089.877608758594</v>
      </c>
      <c r="G86" s="53">
        <f>$F86*'[1]INTERNAL PARAMETERS-2'!F86*VLOOKUP(G$4,'[1]INTERNAL PARAMETERS-1'!$B$5:$J$44,4, FALSE)</f>
        <v>244.70015545215551</v>
      </c>
      <c r="H86" s="52">
        <f>$F86*'[1]INTERNAL PARAMETERS-2'!G86*VLOOKUP(H$4,'[1]INTERNAL PARAMETERS-1'!$B$5:$J$44,4, FALSE)</f>
        <v>166.39686422403878</v>
      </c>
      <c r="I86" s="52">
        <f>$F86*'[1]INTERNAL PARAMETERS-2'!H86*VLOOKUP(I$4,'[1]INTERNAL PARAMETERS-1'!$B$5:$J$44,4, FALSE)</f>
        <v>249.97875355361018</v>
      </c>
      <c r="J86" s="52">
        <f>$F86*'[1]INTERNAL PARAMETERS-2'!I86*VLOOKUP(J$4,'[1]INTERNAL PARAMETERS-1'!$B$5:$J$44,4, FALSE)</f>
        <v>0</v>
      </c>
      <c r="K86" s="52">
        <f>$F86*'[1]INTERNAL PARAMETERS-2'!J86*VLOOKUP(K$4,'[1]INTERNAL PARAMETERS-1'!$B$5:$J$44,4, FALSE)</f>
        <v>3.2616212640945346</v>
      </c>
      <c r="L86" s="52">
        <f>$F86*'[1]INTERNAL PARAMETERS-2'!K86*VLOOKUP(L$4,'[1]INTERNAL PARAMETERS-1'!$B$5:$J$44,4, FALSE)</f>
        <v>0</v>
      </c>
      <c r="M86" s="52">
        <f>$F86*'[1]INTERNAL PARAMETERS-2'!L86*VLOOKUP(M$4,'[1]INTERNAL PARAMETERS-1'!$B$5:$J$44,4, FALSE)</f>
        <v>53.507655354043884</v>
      </c>
      <c r="N86" s="52">
        <f>$F86*'[1]INTERNAL PARAMETERS-2'!M86*VLOOKUP(N$4,'[1]INTERNAL PARAMETERS-1'!$B$5:$J$44,4, FALSE)</f>
        <v>44.045973801632783</v>
      </c>
      <c r="O86" s="52">
        <f>$F86*'[1]INTERNAL PARAMETERS-2'!N86*VLOOKUP(O$4,'[1]INTERNAL PARAMETERS-1'!$B$5:$J$44,4, FALSE)</f>
        <v>0</v>
      </c>
      <c r="P86" s="52">
        <f>$F86*'[1]INTERNAL PARAMETERS-2'!O86*VLOOKUP(P$4,'[1]INTERNAL PARAMETERS-1'!$B$5:$J$44,4, FALSE)</f>
        <v>0</v>
      </c>
      <c r="Q86" s="52">
        <f>$F86*'[1]INTERNAL PARAMETERS-2'!P86*VLOOKUP(Q$4,'[1]INTERNAL PARAMETERS-1'!$B$5:$J$44,4, FALSE)</f>
        <v>0</v>
      </c>
      <c r="R86" s="52">
        <f>$F86*'[1]INTERNAL PARAMETERS-2'!Q86*VLOOKUP(R$4,'[1]INTERNAL PARAMETERS-1'!$B$5:$J$44,4, FALSE)</f>
        <v>32.627048591988853</v>
      </c>
      <c r="S86" s="52">
        <f>$F86*'[1]INTERNAL PARAMETERS-2'!R86*VLOOKUP(S$4,'[1]INTERNAL PARAMETERS-1'!$B$5:$J$44,4, FALSE)</f>
        <v>67.64125719886151</v>
      </c>
      <c r="T86" s="52">
        <f>$F86*'[1]INTERNAL PARAMETERS-2'!S86*VLOOKUP(T$4,'[1]INTERNAL PARAMETERS-1'!$B$5:$J$44,4, FALSE)</f>
        <v>9.135519426001661</v>
      </c>
      <c r="U86" s="52">
        <f>$F86*'[1]INTERNAL PARAMETERS-2'!T86*VLOOKUP(U$4,'[1]INTERNAL PARAMETERS-1'!$B$5:$J$44,4, FALSE)</f>
        <v>11.745629133605552</v>
      </c>
      <c r="V86" s="52">
        <f>$F86*'[1]INTERNAL PARAMETERS-2'!U86*VLOOKUP(V$4,'[1]INTERNAL PARAMETERS-1'!$B$5:$J$44,4, FALSE)</f>
        <v>107.17839177129251</v>
      </c>
      <c r="W86" s="52">
        <f>$F86*'[1]INTERNAL PARAMETERS-2'!V86*VLOOKUP(W$4,'[1]INTERNAL PARAMETERS-1'!$B$5:$J$44,4, FALSE)</f>
        <v>0</v>
      </c>
      <c r="X86" s="52">
        <f>$F86*'[1]INTERNAL PARAMETERS-2'!W86*VLOOKUP(X$4,'[1]INTERNAL PARAMETERS-1'!$B$5:$J$44,4, FALSE)</f>
        <v>0</v>
      </c>
      <c r="Y86" s="52">
        <f>$F86*'[1]INTERNAL PARAMETERS-2'!X86*VLOOKUP(Y$4,'[1]INTERNAL PARAMETERS-1'!$B$5:$J$44,4, FALSE)</f>
        <v>0</v>
      </c>
      <c r="Z86" s="52">
        <f>$F86*'[1]INTERNAL PARAMETERS-2'!Y86*VLOOKUP(Z$4,'[1]INTERNAL PARAMETERS-1'!$B$5:$J$44,4, FALSE)</f>
        <v>0</v>
      </c>
      <c r="AA86" s="52">
        <f>$F86*'[1]INTERNAL PARAMETERS-2'!Z86*VLOOKUP(AA$4,'[1]INTERNAL PARAMETERS-1'!$B$5:$J$44,4, FALSE)</f>
        <v>0</v>
      </c>
      <c r="AB86" s="52">
        <f>$F86*'[1]INTERNAL PARAMETERS-2'!AA86*VLOOKUP(AB$4,'[1]INTERNAL PARAMETERS-1'!$B$5:$J$44,4, FALSE)</f>
        <v>0</v>
      </c>
      <c r="AC86" s="52">
        <f>$F86*'[1]INTERNAL PARAMETERS-2'!AB86*VLOOKUP(AC$4,'[1]INTERNAL PARAMETERS-1'!$B$5:$J$44,4, FALSE)</f>
        <v>0</v>
      </c>
      <c r="AD86" s="52">
        <f>$F86*'[1]INTERNAL PARAMETERS-2'!AC86*VLOOKUP(AD$4,'[1]INTERNAL PARAMETERS-1'!$B$5:$J$44,4, FALSE)</f>
        <v>0</v>
      </c>
      <c r="AE86" s="52">
        <f>$F86*'[1]INTERNAL PARAMETERS-2'!AD86*VLOOKUP(AE$4,'[1]INTERNAL PARAMETERS-1'!$B$5:$J$44,4, FALSE)</f>
        <v>0</v>
      </c>
      <c r="AF86" s="52">
        <f>$F86*'[1]INTERNAL PARAMETERS-2'!AE86*VLOOKUP(AF$4,'[1]INTERNAL PARAMETERS-1'!$B$5:$J$44,4, FALSE)</f>
        <v>6.525951515949945</v>
      </c>
      <c r="AG86" s="52">
        <f>$F86*'[1]INTERNAL PARAMETERS-2'!AF86*VLOOKUP(AG$4,'[1]INTERNAL PARAMETERS-1'!$B$5:$J$44,4, FALSE)</f>
        <v>0</v>
      </c>
      <c r="AH86" s="52">
        <f>$F86*'[1]INTERNAL PARAMETERS-2'!AG86*VLOOKUP(AH$4,'[1]INTERNAL PARAMETERS-1'!$B$5:$J$44,4, FALSE)</f>
        <v>6.525951515949945</v>
      </c>
      <c r="AI86" s="52">
        <f>$F86*'[1]INTERNAL PARAMETERS-2'!AH86*VLOOKUP(AI$4,'[1]INTERNAL PARAMETERS-1'!$B$5:$J$44,4, FALSE)</f>
        <v>13.05190303189989</v>
      </c>
      <c r="AJ86" s="52">
        <f>$F86*'[1]INTERNAL PARAMETERS-2'!AI86*VLOOKUP(AJ$4,'[1]INTERNAL PARAMETERS-1'!$B$5:$J$44,4, FALSE)</f>
        <v>26.101097076038904</v>
      </c>
      <c r="AK86" s="52">
        <f>$F86*'[1]INTERNAL PARAMETERS-2'!AJ86*VLOOKUP(AK$4,'[1]INTERNAL PARAMETERS-1'!$B$5:$J$44,4, FALSE)</f>
        <v>3.2616212640945346</v>
      </c>
      <c r="AL86" s="52">
        <f>$F86*'[1]INTERNAL PARAMETERS-2'!AK86*VLOOKUP(AL$4,'[1]INTERNAL PARAMETERS-1'!$B$5:$J$44,4, FALSE)</f>
        <v>0</v>
      </c>
      <c r="AM86" s="52">
        <f>$F86*'[1]INTERNAL PARAMETERS-2'!AL86*VLOOKUP(AM$4,'[1]INTERNAL PARAMETERS-1'!$B$5:$J$44,4, FALSE)</f>
        <v>0</v>
      </c>
      <c r="AN86" s="52">
        <f>$F86*'[1]INTERNAL PARAMETERS-2'!AM86*VLOOKUP(AN$4,'[1]INTERNAL PARAMETERS-1'!$B$5:$J$44,4, FALSE)</f>
        <v>0</v>
      </c>
      <c r="AO86" s="52">
        <f>$F86*'[1]INTERNAL PARAMETERS-2'!AN86*VLOOKUP(AO$4,'[1]INTERNAL PARAMETERS-1'!$B$5:$J$44,4, FALSE)</f>
        <v>0</v>
      </c>
      <c r="AP86" s="52">
        <f>$F86*'[1]INTERNAL PARAMETERS-2'!AO86*VLOOKUP(AP$4,'[1]INTERNAL PARAMETERS-1'!$B$5:$J$44,4, FALSE)</f>
        <v>0</v>
      </c>
      <c r="AQ86" s="52">
        <f>$F86*'[1]INTERNAL PARAMETERS-2'!AP86*VLOOKUP(AQ$4,'[1]INTERNAL PARAMETERS-1'!$B$5:$J$44,4, FALSE)</f>
        <v>0</v>
      </c>
      <c r="AR86" s="52">
        <f>$F86*'[1]INTERNAL PARAMETERS-2'!AQ86*VLOOKUP(AR$4,'[1]INTERNAL PARAMETERS-1'!$B$5:$J$44,4, FALSE)</f>
        <v>0</v>
      </c>
      <c r="AS86" s="52">
        <f>$F86*'[1]INTERNAL PARAMETERS-2'!AR86*VLOOKUP(AS$4,'[1]INTERNAL PARAMETERS-1'!$B$5:$J$44,4, FALSE)</f>
        <v>0</v>
      </c>
      <c r="AT86" s="51">
        <f>$F86*'[1]INTERNAL PARAMETERS-2'!AS86*VLOOKUP(AT$4,'[1]INTERNAL PARAMETERS-1'!$B$5:$J$44,4, FALSE)</f>
        <v>0</v>
      </c>
      <c r="AU86" s="53">
        <f>$F86*'[1]INTERNAL PARAMETERS-2'!F86*(1-VLOOKUP(G$4,'[1]INTERNAL PARAMETERS-1'!$B$5:$J$44,4, FALSE))</f>
        <v>0</v>
      </c>
      <c r="AV86" s="52">
        <f>$F86*'[1]INTERNAL PARAMETERS-2'!G86*(1-VLOOKUP(H$4,'[1]INTERNAL PARAMETERS-1'!$B$5:$J$44,4, FALSE))</f>
        <v>0</v>
      </c>
      <c r="AW86" s="52">
        <f>$F86*'[1]INTERNAL PARAMETERS-2'!H86*(1-VLOOKUP(I$4,'[1]INTERNAL PARAMETERS-1'!$B$5:$J$44,4, FALSE))</f>
        <v>4749.5963175185925</v>
      </c>
      <c r="AX86" s="52">
        <f>$F86*'[1]INTERNAL PARAMETERS-2'!I86*(1-VLOOKUP(J$4,'[1]INTERNAL PARAMETERS-1'!$B$5:$J$44,4, FALSE))</f>
        <v>0</v>
      </c>
      <c r="AY86" s="52">
        <f>$F86*'[1]INTERNAL PARAMETERS-2'!J86*(1-VLOOKUP(K$4,'[1]INTERNAL PARAMETERS-1'!$B$5:$J$44,4, FALSE))</f>
        <v>0</v>
      </c>
      <c r="AZ86" s="52">
        <f>$F86*'[1]INTERNAL PARAMETERS-2'!K86*(1-VLOOKUP(L$4,'[1]INTERNAL PARAMETERS-1'!$B$5:$J$44,4, FALSE))</f>
        <v>0</v>
      </c>
      <c r="BA86" s="52">
        <f>$F86*'[1]INTERNAL PARAMETERS-2'!L86*(1-VLOOKUP(M$4,'[1]INTERNAL PARAMETERS-1'!$B$5:$J$44,4, FALSE))</f>
        <v>1016.6454517268337</v>
      </c>
      <c r="BB86" s="52">
        <f>$F86*'[1]INTERNAL PARAMETERS-2'!M86*(1-VLOOKUP(N$4,'[1]INTERNAL PARAMETERS-1'!$B$5:$J$44,4, FALSE))</f>
        <v>836.87350223102271</v>
      </c>
      <c r="BC86" s="52">
        <f>$F86*'[1]INTERNAL PARAMETERS-2'!N86*(1-VLOOKUP(O$4,'[1]INTERNAL PARAMETERS-1'!$B$5:$J$44,4, FALSE))</f>
        <v>2629.7038160783059</v>
      </c>
      <c r="BD86" s="52">
        <f>$F86*'[1]INTERNAL PARAMETERS-2'!O86*(1-VLOOKUP(P$4,'[1]INTERNAL PARAMETERS-1'!$B$5:$J$44,4, FALSE))</f>
        <v>727.5745148405166</v>
      </c>
      <c r="BE86" s="52">
        <f>$F86*'[1]INTERNAL PARAMETERS-2'!P86*(1-VLOOKUP(Q$4,'[1]INTERNAL PARAMETERS-1'!$B$5:$J$44,4, FALSE))</f>
        <v>688.42151473257775</v>
      </c>
      <c r="BF86" s="52">
        <f>$F86*'[1]INTERNAL PARAMETERS-2'!Q86*(1-VLOOKUP(R$4,'[1]INTERNAL PARAMETERS-1'!$B$5:$J$44,4, FALSE))</f>
        <v>0</v>
      </c>
      <c r="BG86" s="52">
        <f>$F86*'[1]INTERNAL PARAMETERS-2'!R86*(1-VLOOKUP(S$4,'[1]INTERNAL PARAMETERS-1'!$B$5:$J$44,4, FALSE))</f>
        <v>1285.1838867783688</v>
      </c>
      <c r="BH86" s="52">
        <f>$F86*'[1]INTERNAL PARAMETERS-2'!S86*(1-VLOOKUP(T$4,'[1]INTERNAL PARAMETERS-1'!$B$5:$J$44,4, FALSE))</f>
        <v>82.219674834014938</v>
      </c>
      <c r="BI86" s="52">
        <f>$F86*'[1]INTERNAL PARAMETERS-2'!T86*(1-VLOOKUP(U$4,'[1]INTERNAL PARAMETERS-1'!$B$5:$J$44,4, FALSE))</f>
        <v>46.98251653442221</v>
      </c>
      <c r="BJ86" s="52">
        <f>$F86*'[1]INTERNAL PARAMETERS-2'!U86*(1-VLOOKUP(V$4,'[1]INTERNAL PARAMETERS-1'!$B$5:$J$44,4, FALSE))</f>
        <v>607.34422003732425</v>
      </c>
      <c r="BK86" s="52">
        <f>$F86*'[1]INTERNAL PARAMETERS-2'!V86*(1-VLOOKUP(W$4,'[1]INTERNAL PARAMETERS-1'!$B$5:$J$44,4, FALSE))</f>
        <v>926.59571866878332</v>
      </c>
      <c r="BL86" s="52">
        <f>$F86*'[1]INTERNAL PARAMETERS-2'!W86*(1-VLOOKUP(X$4,'[1]INTERNAL PARAMETERS-1'!$B$5:$J$44,4, FALSE))</f>
        <v>1050.5779615207889</v>
      </c>
      <c r="BM86" s="52">
        <f>$F86*'[1]INTERNAL PARAMETERS-2'!X86*(1-VLOOKUP(Y$4,'[1]INTERNAL PARAMETERS-1'!$B$5:$J$44,4, FALSE))</f>
        <v>600.3306507244165</v>
      </c>
      <c r="BN86" s="52">
        <f>$F86*'[1]INTERNAL PARAMETERS-2'!Y86*(1-VLOOKUP(Z$4,'[1]INTERNAL PARAMETERS-1'!$B$5:$J$44,4, FALSE))</f>
        <v>1621.543184917311</v>
      </c>
      <c r="BO86" s="52">
        <f>$F86*'[1]INTERNAL PARAMETERS-2'!Z86*(1-VLOOKUP(AA$4,'[1]INTERNAL PARAMETERS-1'!$B$5:$J$44,4, FALSE))</f>
        <v>1507.3485148453499</v>
      </c>
      <c r="BP86" s="52">
        <f>$F86*'[1]INTERNAL PARAMETERS-2'!AA86*(1-VLOOKUP(AB$4,'[1]INTERNAL PARAMETERS-1'!$B$5:$J$44,4, FALSE))</f>
        <v>561.17765061647776</v>
      </c>
      <c r="BQ86" s="52">
        <f>$F86*'[1]INTERNAL PARAMETERS-2'!AB86*(1-VLOOKUP(AC$4,'[1]INTERNAL PARAMETERS-1'!$B$5:$J$44,4, FALSE))</f>
        <v>4394.8043894077109</v>
      </c>
      <c r="BR86" s="52">
        <f>$F86*'[1]INTERNAL PARAMETERS-2'!AC86*(1-VLOOKUP(AD$4,'[1]INTERNAL PARAMETERS-1'!$B$5:$J$44,4, FALSE))</f>
        <v>293.64072834013876</v>
      </c>
      <c r="BS86" s="52">
        <f>$F86*'[1]INTERNAL PARAMETERS-2'!AD86*(1-VLOOKUP(AE$4,'[1]INTERNAL PARAMETERS-1'!$B$5:$J$44,4, FALSE))</f>
        <v>104.40438830415562</v>
      </c>
      <c r="BT86" s="52">
        <f>$F86*'[1]INTERNAL PARAMETERS-2'!AE86*(1-VLOOKUP(AF$4,'[1]INTERNAL PARAMETERS-1'!$B$5:$J$44,4, FALSE))</f>
        <v>0</v>
      </c>
      <c r="BU86" s="52">
        <f>$F86*'[1]INTERNAL PARAMETERS-2'!AF86*(1-VLOOKUP(AG$4,'[1]INTERNAL PARAMETERS-1'!$B$5:$J$44,4, FALSE))</f>
        <v>0</v>
      </c>
      <c r="BV86" s="52">
        <f>$F86*'[1]INTERNAL PARAMETERS-2'!AG86*(1-VLOOKUP(AH$4,'[1]INTERNAL PARAMETERS-1'!$B$5:$J$44,4, FALSE))</f>
        <v>0</v>
      </c>
      <c r="BW86" s="52">
        <f>$F86*'[1]INTERNAL PARAMETERS-2'!AH86*(1-VLOOKUP(AI$4,'[1]INTERNAL PARAMETERS-1'!$B$5:$J$44,4, FALSE))</f>
        <v>0</v>
      </c>
      <c r="BX86" s="52">
        <f>$F86*'[1]INTERNAL PARAMETERS-2'!AI86*(1-VLOOKUP(AJ$4,'[1]INTERNAL PARAMETERS-1'!$B$5:$J$44,4, FALSE))</f>
        <v>0</v>
      </c>
      <c r="BY86" s="52">
        <f>$F86*'[1]INTERNAL PARAMETERS-2'!AJ86*(1-VLOOKUP(AK$4,'[1]INTERNAL PARAMETERS-1'!$B$5:$J$44,4, FALSE))</f>
        <v>0</v>
      </c>
      <c r="BZ86" s="52">
        <f>$F86*'[1]INTERNAL PARAMETERS-2'!AK86*(1-VLOOKUP(AL$4,'[1]INTERNAL PARAMETERS-1'!$B$5:$J$44,4, FALSE))</f>
        <v>107.66871855601103</v>
      </c>
      <c r="CA86" s="52">
        <f>$F86*'[1]INTERNAL PARAMETERS-2'!AL86*(1-VLOOKUP(AM$4,'[1]INTERNAL PARAMETERS-1'!$B$5:$J$44,4, FALSE))</f>
        <v>349.1045437563111</v>
      </c>
      <c r="CB86" s="52">
        <f>$F86*'[1]INTERNAL PARAMETERS-2'!AM86*(1-VLOOKUP(AN$4,'[1]INTERNAL PARAMETERS-1'!$B$5:$J$44,4, FALSE))</f>
        <v>91.355194260016603</v>
      </c>
      <c r="CC86" s="52">
        <f>$F86*'[1]INTERNAL PARAMETERS-2'!AN86*(1-VLOOKUP(AO$4,'[1]INTERNAL PARAMETERS-1'!$B$5:$J$44,4, FALSE))</f>
        <v>391.51916512834441</v>
      </c>
      <c r="CD86" s="52">
        <f>$F86*'[1]INTERNAL PARAMETERS-2'!AO86*(1-VLOOKUP(AP$4,'[1]INTERNAL PARAMETERS-1'!$B$5:$J$44,4, FALSE))</f>
        <v>1181.0834469009833</v>
      </c>
      <c r="CE86" s="52">
        <f>$F86*'[1]INTERNAL PARAMETERS-2'!AP86*(1-VLOOKUP(AQ$4,'[1]INTERNAL PARAMETERS-1'!$B$5:$J$44,4, FALSE))</f>
        <v>176.18443700408326</v>
      </c>
      <c r="CF86" s="52">
        <f>$F86*'[1]INTERNAL PARAMETERS-2'!AQ86*(1-VLOOKUP(AR$4,'[1]INTERNAL PARAMETERS-1'!$B$5:$J$44,4, FALSE))</f>
        <v>16.313524295994426</v>
      </c>
      <c r="CG86" s="52">
        <f>$F86*'[1]INTERNAL PARAMETERS-2'!AR86*(1-VLOOKUP(AS$4,'[1]INTERNAL PARAMETERS-1'!$B$5:$J$44,4, FALSE))</f>
        <v>0</v>
      </c>
      <c r="CH86" s="51">
        <f>$F86*'[1]INTERNAL PARAMETERS-2'!AS86*(1-VLOOKUP(AT$4,'[1]INTERNAL PARAMETERS-1'!$B$5:$J$44,4, FALSE))</f>
        <v>0</v>
      </c>
      <c r="CI86" s="50">
        <f t="shared" si="1"/>
        <v>27089.883026734122</v>
      </c>
    </row>
    <row r="87" spans="3:87" x14ac:dyDescent="0.5">
      <c r="C87" s="35" t="s">
        <v>10</v>
      </c>
      <c r="D87" s="34" t="s">
        <v>90</v>
      </c>
      <c r="E87" s="34" t="s">
        <v>79</v>
      </c>
      <c r="F87" s="147">
        <f>ESC!AF87</f>
        <v>26684.62307672052</v>
      </c>
      <c r="G87" s="53">
        <f>$F87*'[1]INTERNAL PARAMETERS-2'!F87*VLOOKUP(G$4,'[1]INTERNAL PARAMETERS-1'!$B$5:$J$44,4, FALSE)</f>
        <v>213.56504386991733</v>
      </c>
      <c r="H87" s="52">
        <f>$F87*'[1]INTERNAL PARAMETERS-2'!G87*VLOOKUP(H$4,'[1]INTERNAL PARAMETERS-1'!$B$5:$J$44,4, FALSE)</f>
        <v>117.82862165756714</v>
      </c>
      <c r="I87" s="52">
        <f>$F87*'[1]INTERNAL PARAMETERS-2'!H87*VLOOKUP(I$4,'[1]INTERNAL PARAMETERS-1'!$B$5:$J$44,4, FALSE)</f>
        <v>250.46280615990645</v>
      </c>
      <c r="J87" s="52">
        <f>$F87*'[1]INTERNAL PARAMETERS-2'!I87*VLOOKUP(J$4,'[1]INTERNAL PARAMETERS-1'!$B$5:$J$44,4, FALSE)</f>
        <v>0</v>
      </c>
      <c r="K87" s="52">
        <f>$F87*'[1]INTERNAL PARAMETERS-2'!J87*VLOOKUP(K$4,'[1]INTERNAL PARAMETERS-1'!$B$5:$J$44,4, FALSE)</f>
        <v>0</v>
      </c>
      <c r="L87" s="52">
        <f>$F87*'[1]INTERNAL PARAMETERS-2'!K87*VLOOKUP(L$4,'[1]INTERNAL PARAMETERS-1'!$B$5:$J$44,4, FALSE)</f>
        <v>0</v>
      </c>
      <c r="M87" s="52">
        <f>$F87*'[1]INTERNAL PARAMETERS-2'!L87*VLOOKUP(M$4,'[1]INTERNAL PARAMETERS-1'!$B$5:$J$44,4, FALSE)</f>
        <v>59.466949372702452</v>
      </c>
      <c r="N87" s="52">
        <f>$F87*'[1]INTERNAL PARAMETERS-2'!M87*VLOOKUP(N$4,'[1]INTERNAL PARAMETERS-1'!$B$5:$J$44,4, FALSE)</f>
        <v>39.76729323254429</v>
      </c>
      <c r="O87" s="52">
        <f>$F87*'[1]INTERNAL PARAMETERS-2'!N87*VLOOKUP(O$4,'[1]INTERNAL PARAMETERS-1'!$B$5:$J$44,4, FALSE)</f>
        <v>0</v>
      </c>
      <c r="P87" s="52">
        <f>$F87*'[1]INTERNAL PARAMETERS-2'!O87*VLOOKUP(P$4,'[1]INTERNAL PARAMETERS-1'!$B$5:$J$44,4, FALSE)</f>
        <v>0</v>
      </c>
      <c r="Q87" s="52">
        <f>$F87*'[1]INTERNAL PARAMETERS-2'!P87*VLOOKUP(Q$4,'[1]INTERNAL PARAMETERS-1'!$B$5:$J$44,4, FALSE)</f>
        <v>0</v>
      </c>
      <c r="R87" s="52">
        <f>$F87*'[1]INTERNAL PARAMETERS-2'!Q87*VLOOKUP(R$4,'[1]INTERNAL PARAMETERS-1'!$B$5:$J$44,4, FALSE)</f>
        <v>25.774677429804349</v>
      </c>
      <c r="S87" s="52">
        <f>$F87*'[1]INTERNAL PARAMETERS-2'!R87*VLOOKUP(S$4,'[1]INTERNAL PARAMETERS-1'!$B$5:$J$44,4, FALSE)</f>
        <v>72.646884979640859</v>
      </c>
      <c r="T87" s="52">
        <f>$F87*'[1]INTERNAL PARAMETERS-2'!S87*VLOOKUP(T$4,'[1]INTERNAL PARAMETERS-1'!$B$5:$J$44,4, FALSE)</f>
        <v>4.7866876875021269</v>
      </c>
      <c r="U87" s="52">
        <f>$F87*'[1]INTERNAL PARAMETERS-2'!T87*VLOOKUP(U$4,'[1]INTERNAL PARAMETERS-1'!$B$5:$J$44,4, FALSE)</f>
        <v>13.992348956509174</v>
      </c>
      <c r="V87" s="52">
        <f>$F87*'[1]INTERNAL PARAMETERS-2'!U87*VLOOKUP(V$4,'[1]INTERNAL PARAMETERS-1'!$B$5:$J$44,4, FALSE)</f>
        <v>108.25564655190901</v>
      </c>
      <c r="W87" s="52">
        <f>$F87*'[1]INTERNAL PARAMETERS-2'!V87*VLOOKUP(W$4,'[1]INTERNAL PARAMETERS-1'!$B$5:$J$44,4, FALSE)</f>
        <v>0</v>
      </c>
      <c r="X87" s="52">
        <f>$F87*'[1]INTERNAL PARAMETERS-2'!W87*VLOOKUP(X$4,'[1]INTERNAL PARAMETERS-1'!$B$5:$J$44,4, FALSE)</f>
        <v>0</v>
      </c>
      <c r="Y87" s="52">
        <f>$F87*'[1]INTERNAL PARAMETERS-2'!X87*VLOOKUP(Y$4,'[1]INTERNAL PARAMETERS-1'!$B$5:$J$44,4, FALSE)</f>
        <v>0</v>
      </c>
      <c r="Z87" s="52">
        <f>$F87*'[1]INTERNAL PARAMETERS-2'!Y87*VLOOKUP(Z$4,'[1]INTERNAL PARAMETERS-1'!$B$5:$J$44,4, FALSE)</f>
        <v>0</v>
      </c>
      <c r="AA87" s="52">
        <f>$F87*'[1]INTERNAL PARAMETERS-2'!Z87*VLOOKUP(AA$4,'[1]INTERNAL PARAMETERS-1'!$B$5:$J$44,4, FALSE)</f>
        <v>0</v>
      </c>
      <c r="AB87" s="52">
        <f>$F87*'[1]INTERNAL PARAMETERS-2'!AA87*VLOOKUP(AB$4,'[1]INTERNAL PARAMETERS-1'!$B$5:$J$44,4, FALSE)</f>
        <v>0</v>
      </c>
      <c r="AC87" s="52">
        <f>$F87*'[1]INTERNAL PARAMETERS-2'!AB87*VLOOKUP(AC$4,'[1]INTERNAL PARAMETERS-1'!$B$5:$J$44,4, FALSE)</f>
        <v>0</v>
      </c>
      <c r="AD87" s="52">
        <f>$F87*'[1]INTERNAL PARAMETERS-2'!AC87*VLOOKUP(AD$4,'[1]INTERNAL PARAMETERS-1'!$B$5:$J$44,4, FALSE)</f>
        <v>0</v>
      </c>
      <c r="AE87" s="52">
        <f>$F87*'[1]INTERNAL PARAMETERS-2'!AD87*VLOOKUP(AE$4,'[1]INTERNAL PARAMETERS-1'!$B$5:$J$44,4, FALSE)</f>
        <v>0</v>
      </c>
      <c r="AF87" s="52">
        <f>$F87*'[1]INTERNAL PARAMETERS-2'!AE87*VLOOKUP(AF$4,'[1]INTERNAL PARAMETERS-1'!$B$5:$J$44,4, FALSE)</f>
        <v>14.729911938349726</v>
      </c>
      <c r="AG87" s="52">
        <f>$F87*'[1]INTERNAL PARAMETERS-2'!AF87*VLOOKUP(AG$4,'[1]INTERNAL PARAMETERS-1'!$B$5:$J$44,4, FALSE)</f>
        <v>0</v>
      </c>
      <c r="AH87" s="52">
        <f>$F87*'[1]INTERNAL PARAMETERS-2'!AG87*VLOOKUP(AH$4,'[1]INTERNAL PARAMETERS-1'!$B$5:$J$44,4, FALSE)</f>
        <v>0</v>
      </c>
      <c r="AI87" s="52">
        <f>$F87*'[1]INTERNAL PARAMETERS-2'!AH87*VLOOKUP(AI$4,'[1]INTERNAL PARAMETERS-1'!$B$5:$J$44,4, FALSE)</f>
        <v>25.774677429804349</v>
      </c>
      <c r="AJ87" s="52">
        <f>$F87*'[1]INTERNAL PARAMETERS-2'!AI87*VLOOKUP(AJ$4,'[1]INTERNAL PARAMETERS-1'!$B$5:$J$44,4, FALSE)</f>
        <v>25.774677429804349</v>
      </c>
      <c r="AK87" s="52">
        <f>$F87*'[1]INTERNAL PARAMETERS-2'!AJ87*VLOOKUP(AK$4,'[1]INTERNAL PARAMETERS-1'!$B$5:$J$44,4, FALSE)</f>
        <v>0</v>
      </c>
      <c r="AL87" s="52">
        <f>$F87*'[1]INTERNAL PARAMETERS-2'!AK87*VLOOKUP(AL$4,'[1]INTERNAL PARAMETERS-1'!$B$5:$J$44,4, FALSE)</f>
        <v>0</v>
      </c>
      <c r="AM87" s="52">
        <f>$F87*'[1]INTERNAL PARAMETERS-2'!AL87*VLOOKUP(AM$4,'[1]INTERNAL PARAMETERS-1'!$B$5:$J$44,4, FALSE)</f>
        <v>0</v>
      </c>
      <c r="AN87" s="52">
        <f>$F87*'[1]INTERNAL PARAMETERS-2'!AM87*VLOOKUP(AN$4,'[1]INTERNAL PARAMETERS-1'!$B$5:$J$44,4, FALSE)</f>
        <v>0</v>
      </c>
      <c r="AO87" s="52">
        <f>$F87*'[1]INTERNAL PARAMETERS-2'!AN87*VLOOKUP(AO$4,'[1]INTERNAL PARAMETERS-1'!$B$5:$J$44,4, FALSE)</f>
        <v>0</v>
      </c>
      <c r="AP87" s="52">
        <f>$F87*'[1]INTERNAL PARAMETERS-2'!AO87*VLOOKUP(AP$4,'[1]INTERNAL PARAMETERS-1'!$B$5:$J$44,4, FALSE)</f>
        <v>0</v>
      </c>
      <c r="AQ87" s="52">
        <f>$F87*'[1]INTERNAL PARAMETERS-2'!AP87*VLOOKUP(AQ$4,'[1]INTERNAL PARAMETERS-1'!$B$5:$J$44,4, FALSE)</f>
        <v>0</v>
      </c>
      <c r="AR87" s="52">
        <f>$F87*'[1]INTERNAL PARAMETERS-2'!AQ87*VLOOKUP(AR$4,'[1]INTERNAL PARAMETERS-1'!$B$5:$J$44,4, FALSE)</f>
        <v>0</v>
      </c>
      <c r="AS87" s="52">
        <f>$F87*'[1]INTERNAL PARAMETERS-2'!AR87*VLOOKUP(AS$4,'[1]INTERNAL PARAMETERS-1'!$B$5:$J$44,4, FALSE)</f>
        <v>0</v>
      </c>
      <c r="AT87" s="51">
        <f>$F87*'[1]INTERNAL PARAMETERS-2'!AS87*VLOOKUP(AT$4,'[1]INTERNAL PARAMETERS-1'!$B$5:$J$44,4, FALSE)</f>
        <v>0</v>
      </c>
      <c r="AU87" s="53">
        <f>$F87*'[1]INTERNAL PARAMETERS-2'!F87*(1-VLOOKUP(G$4,'[1]INTERNAL PARAMETERS-1'!$B$5:$J$44,4, FALSE))</f>
        <v>0</v>
      </c>
      <c r="AV87" s="52">
        <f>$F87*'[1]INTERNAL PARAMETERS-2'!G87*(1-VLOOKUP(H$4,'[1]INTERNAL PARAMETERS-1'!$B$5:$J$44,4, FALSE))</f>
        <v>0</v>
      </c>
      <c r="AW87" s="52">
        <f>$F87*'[1]INTERNAL PARAMETERS-2'!H87*(1-VLOOKUP(I$4,'[1]INTERNAL PARAMETERS-1'!$B$5:$J$44,4, FALSE))</f>
        <v>4758.7933170382221</v>
      </c>
      <c r="AX87" s="52">
        <f>$F87*'[1]INTERNAL PARAMETERS-2'!I87*(1-VLOOKUP(J$4,'[1]INTERNAL PARAMETERS-1'!$B$5:$J$44,4, FALSE))</f>
        <v>0</v>
      </c>
      <c r="AY87" s="52">
        <f>$F87*'[1]INTERNAL PARAMETERS-2'!J87*(1-VLOOKUP(K$4,'[1]INTERNAL PARAMETERS-1'!$B$5:$J$44,4, FALSE))</f>
        <v>0</v>
      </c>
      <c r="AZ87" s="52">
        <f>$F87*'[1]INTERNAL PARAMETERS-2'!K87*(1-VLOOKUP(L$4,'[1]INTERNAL PARAMETERS-1'!$B$5:$J$44,4, FALSE))</f>
        <v>0</v>
      </c>
      <c r="BA87" s="52">
        <f>$F87*'[1]INTERNAL PARAMETERS-2'!L87*(1-VLOOKUP(M$4,'[1]INTERNAL PARAMETERS-1'!$B$5:$J$44,4, FALSE))</f>
        <v>1129.8720380813465</v>
      </c>
      <c r="BB87" s="52">
        <f>$F87*'[1]INTERNAL PARAMETERS-2'!M87*(1-VLOOKUP(N$4,'[1]INTERNAL PARAMETERS-1'!$B$5:$J$44,4, FALSE))</f>
        <v>755.57857141834143</v>
      </c>
      <c r="BC87" s="52">
        <f>$F87*'[1]INTERNAL PARAMETERS-2'!N87*(1-VLOOKUP(O$4,'[1]INTERNAL PARAMETERS-1'!$B$5:$J$44,4, FALSE))</f>
        <v>2614.335218223232</v>
      </c>
      <c r="BD87" s="52">
        <f>$F87*'[1]INTERNAL PARAMETERS-2'!O87*(1-VLOOKUP(P$4,'[1]INTERNAL PARAMETERS-1'!$B$5:$J$44,4, FALSE))</f>
        <v>655.42504354810171</v>
      </c>
      <c r="BE87" s="52">
        <f>$F87*'[1]INTERNAL PARAMETERS-2'!P87*(1-VLOOKUP(Q$4,'[1]INTERNAL PARAMETERS-1'!$B$5:$J$44,4, FALSE))</f>
        <v>740.11403180668958</v>
      </c>
      <c r="BF87" s="52">
        <f>$F87*'[1]INTERNAL PARAMETERS-2'!Q87*(1-VLOOKUP(R$4,'[1]INTERNAL PARAMETERS-1'!$B$5:$J$44,4, FALSE))</f>
        <v>0</v>
      </c>
      <c r="BG87" s="52">
        <f>$F87*'[1]INTERNAL PARAMETERS-2'!R87*(1-VLOOKUP(S$4,'[1]INTERNAL PARAMETERS-1'!$B$5:$J$44,4, FALSE))</f>
        <v>1380.2908146131763</v>
      </c>
      <c r="BH87" s="52">
        <f>$F87*'[1]INTERNAL PARAMETERS-2'!S87*(1-VLOOKUP(T$4,'[1]INTERNAL PARAMETERS-1'!$B$5:$J$44,4, FALSE))</f>
        <v>43.080189187519146</v>
      </c>
      <c r="BI87" s="52">
        <f>$F87*'[1]INTERNAL PARAMETERS-2'!T87*(1-VLOOKUP(U$4,'[1]INTERNAL PARAMETERS-1'!$B$5:$J$44,4, FALSE))</f>
        <v>55.969395826036695</v>
      </c>
      <c r="BJ87" s="52">
        <f>$F87*'[1]INTERNAL PARAMETERS-2'!U87*(1-VLOOKUP(V$4,'[1]INTERNAL PARAMETERS-1'!$B$5:$J$44,4, FALSE))</f>
        <v>613.448663794151</v>
      </c>
      <c r="BK87" s="52">
        <f>$F87*'[1]INTERNAL PARAMETERS-2'!V87*(1-VLOOKUP(W$4,'[1]INTERNAL PARAMETERS-1'!$B$5:$J$44,4, FALSE))</f>
        <v>721.70431034606008</v>
      </c>
      <c r="BL87" s="52">
        <f>$F87*'[1]INTERNAL PARAMETERS-2'!W87*(1-VLOOKUP(X$4,'[1]INTERNAL PARAMETERS-1'!$B$5:$J$44,4, FALSE))</f>
        <v>1156.1993540550698</v>
      </c>
      <c r="BM87" s="52">
        <f>$F87*'[1]INTERNAL PARAMETERS-2'!X87*(1-VLOOKUP(Y$4,'[1]INTERNAL PARAMETERS-1'!$B$5:$J$44,4, FALSE))</f>
        <v>784.30109915943115</v>
      </c>
      <c r="BN87" s="52">
        <f>$F87*'[1]INTERNAL PARAMETERS-2'!Y87*(1-VLOOKUP(Z$4,'[1]INTERNAL PARAMETERS-1'!$B$5:$J$44,4, FALSE))</f>
        <v>1572.2820078411421</v>
      </c>
      <c r="BO87" s="52">
        <f>$F87*'[1]INTERNAL PARAMETERS-2'!Z87*(1-VLOOKUP(AA$4,'[1]INTERNAL PARAMETERS-1'!$B$5:$J$44,4, FALSE))</f>
        <v>1329.2598085568329</v>
      </c>
      <c r="BP87" s="52">
        <f>$F87*'[1]INTERNAL PARAMETERS-2'!AA87*(1-VLOOKUP(AB$4,'[1]INTERNAL PARAMETERS-1'!$B$5:$J$44,4, FALSE))</f>
        <v>522.86650995218486</v>
      </c>
      <c r="BQ87" s="52">
        <f>$F87*'[1]INTERNAL PARAMETERS-2'!AB87*(1-VLOOKUP(AC$4,'[1]INTERNAL PARAMETERS-1'!$B$5:$J$44,4, FALSE))</f>
        <v>4274.9886923075492</v>
      </c>
      <c r="BR87" s="52">
        <f>$F87*'[1]INTERNAL PARAMETERS-2'!AC87*(1-VLOOKUP(AD$4,'[1]INTERNAL PARAMETERS-1'!$B$5:$J$44,4, FALSE))</f>
        <v>265.11439872952604</v>
      </c>
      <c r="BS87" s="52">
        <f>$F87*'[1]INTERNAL PARAMETERS-2'!AD87*(1-VLOOKUP(AE$4,'[1]INTERNAL PARAMETERS-1'!$B$5:$J$44,4, FALSE))</f>
        <v>110.46366568839227</v>
      </c>
      <c r="BT87" s="52">
        <f>$F87*'[1]INTERNAL PARAMETERS-2'!AE87*(1-VLOOKUP(AF$4,'[1]INTERNAL PARAMETERS-1'!$B$5:$J$44,4, FALSE))</f>
        <v>0</v>
      </c>
      <c r="BU87" s="52">
        <f>$F87*'[1]INTERNAL PARAMETERS-2'!AF87*(1-VLOOKUP(AG$4,'[1]INTERNAL PARAMETERS-1'!$B$5:$J$44,4, FALSE))</f>
        <v>0</v>
      </c>
      <c r="BV87" s="52">
        <f>$F87*'[1]INTERNAL PARAMETERS-2'!AG87*(1-VLOOKUP(AH$4,'[1]INTERNAL PARAMETERS-1'!$B$5:$J$44,4, FALSE))</f>
        <v>0</v>
      </c>
      <c r="BW87" s="52">
        <f>$F87*'[1]INTERNAL PARAMETERS-2'!AH87*(1-VLOOKUP(AI$4,'[1]INTERNAL PARAMETERS-1'!$B$5:$J$44,4, FALSE))</f>
        <v>0</v>
      </c>
      <c r="BX87" s="52">
        <f>$F87*'[1]INTERNAL PARAMETERS-2'!AI87*(1-VLOOKUP(AJ$4,'[1]INTERNAL PARAMETERS-1'!$B$5:$J$44,4, FALSE))</f>
        <v>0</v>
      </c>
      <c r="BY87" s="52">
        <f>$F87*'[1]INTERNAL PARAMETERS-2'!AJ87*(1-VLOOKUP(AK$4,'[1]INTERNAL PARAMETERS-1'!$B$5:$J$44,4, FALSE))</f>
        <v>0</v>
      </c>
      <c r="BZ87" s="52">
        <f>$F87*'[1]INTERNAL PARAMETERS-2'!AK87*(1-VLOOKUP(AL$4,'[1]INTERNAL PARAMETERS-1'!$B$5:$J$44,4, FALSE))</f>
        <v>40.504589368154079</v>
      </c>
      <c r="CA87" s="52">
        <f>$F87*'[1]INTERNAL PARAMETERS-2'!AL87*(1-VLOOKUP(AM$4,'[1]INTERNAL PARAMETERS-1'!$B$5:$J$44,4, FALSE))</f>
        <v>382.94568884940082</v>
      </c>
      <c r="CB87" s="52">
        <f>$F87*'[1]INTERNAL PARAMETERS-2'!AM87*(1-VLOOKUP(AN$4,'[1]INTERNAL PARAMETERS-1'!$B$5:$J$44,4, FALSE))</f>
        <v>165.69816699489607</v>
      </c>
      <c r="CC87" s="52">
        <f>$F87*'[1]INTERNAL PARAMETERS-2'!AN87*(1-VLOOKUP(AO$4,'[1]INTERNAL PARAMETERS-1'!$B$5:$J$44,4, FALSE))</f>
        <v>335.07614351207189</v>
      </c>
      <c r="CD87" s="52">
        <f>$F87*'[1]INTERNAL PARAMETERS-2'!AO87*(1-VLOOKUP(AP$4,'[1]INTERNAL PARAMETERS-1'!$B$5:$J$44,4, FALSE))</f>
        <v>1112.0122867023281</v>
      </c>
      <c r="CE87" s="52">
        <f>$F87*'[1]INTERNAL PARAMETERS-2'!AP87*(1-VLOOKUP(AQ$4,'[1]INTERNAL PARAMETERS-1'!$B$5:$J$44,4, FALSE))</f>
        <v>154.65073304113378</v>
      </c>
      <c r="CF87" s="52">
        <f>$F87*'[1]INTERNAL PARAMETERS-2'!AQ87*(1-VLOOKUP(AR$4,'[1]INTERNAL PARAMETERS-1'!$B$5:$J$44,4, FALSE))</f>
        <v>36.82211138356665</v>
      </c>
      <c r="CG87" s="52">
        <f>$F87*'[1]INTERNAL PARAMETERS-2'!AR87*(1-VLOOKUP(AS$4,'[1]INTERNAL PARAMETERS-1'!$B$5:$J$44,4, FALSE))</f>
        <v>0</v>
      </c>
      <c r="CH87" s="51">
        <f>$F87*'[1]INTERNAL PARAMETERS-2'!AS87*(1-VLOOKUP(AT$4,'[1]INTERNAL PARAMETERS-1'!$B$5:$J$44,4, FALSE))</f>
        <v>0</v>
      </c>
      <c r="CI87" s="50">
        <f t="shared" si="1"/>
        <v>26684.623076720516</v>
      </c>
    </row>
    <row r="88" spans="3:87" x14ac:dyDescent="0.5">
      <c r="C88" s="35" t="s">
        <v>10</v>
      </c>
      <c r="D88" s="34" t="s">
        <v>90</v>
      </c>
      <c r="E88" s="34" t="s">
        <v>78</v>
      </c>
      <c r="F88" s="147">
        <f>ESC!AF88</f>
        <v>22632.077756339815</v>
      </c>
      <c r="G88" s="53">
        <f>$F88*'[1]INTERNAL PARAMETERS-2'!F88*VLOOKUP(G$4,'[1]INTERNAL PARAMETERS-1'!$B$5:$J$44,4, FALSE)</f>
        <v>224.75916419821073</v>
      </c>
      <c r="H88" s="52">
        <f>$F88*'[1]INTERNAL PARAMETERS-2'!G88*VLOOKUP(H$4,'[1]INTERNAL PARAMETERS-1'!$B$5:$J$44,4, FALSE)</f>
        <v>125.71213910536514</v>
      </c>
      <c r="I88" s="52">
        <f>$F88*'[1]INTERNAL PARAMETERS-2'!H88*VLOOKUP(I$4,'[1]INTERNAL PARAMETERS-1'!$B$5:$J$44,4, FALSE)</f>
        <v>217.59599842794037</v>
      </c>
      <c r="J88" s="52">
        <f>$F88*'[1]INTERNAL PARAMETERS-2'!I88*VLOOKUP(J$4,'[1]INTERNAL PARAMETERS-1'!$B$5:$J$44,4, FALSE)</f>
        <v>0</v>
      </c>
      <c r="K88" s="52">
        <f>$F88*'[1]INTERNAL PARAMETERS-2'!J88*VLOOKUP(K$4,'[1]INTERNAL PARAMETERS-1'!$B$5:$J$44,4, FALSE)</f>
        <v>0</v>
      </c>
      <c r="L88" s="52">
        <f>$F88*'[1]INTERNAL PARAMETERS-2'!K88*VLOOKUP(L$4,'[1]INTERNAL PARAMETERS-1'!$B$5:$J$44,4, FALSE)</f>
        <v>0</v>
      </c>
      <c r="M88" s="52">
        <f>$F88*'[1]INTERNAL PARAMETERS-2'!L88*VLOOKUP(M$4,'[1]INTERNAL PARAMETERS-1'!$B$5:$J$44,4, FALSE)</f>
        <v>68.570556025769591</v>
      </c>
      <c r="N88" s="52">
        <f>$F88*'[1]INTERNAL PARAMETERS-2'!M88*VLOOKUP(N$4,'[1]INTERNAL PARAMETERS-1'!$B$5:$J$44,4, FALSE)</f>
        <v>29.904330141395707</v>
      </c>
      <c r="O88" s="52">
        <f>$F88*'[1]INTERNAL PARAMETERS-2'!N88*VLOOKUP(O$4,'[1]INTERNAL PARAMETERS-1'!$B$5:$J$44,4, FALSE)</f>
        <v>0</v>
      </c>
      <c r="P88" s="52">
        <f>$F88*'[1]INTERNAL PARAMETERS-2'!O88*VLOOKUP(P$4,'[1]INTERNAL PARAMETERS-1'!$B$5:$J$44,4, FALSE)</f>
        <v>0</v>
      </c>
      <c r="Q88" s="52">
        <f>$F88*'[1]INTERNAL PARAMETERS-2'!P88*VLOOKUP(Q$4,'[1]INTERNAL PARAMETERS-1'!$B$5:$J$44,4, FALSE)</f>
        <v>0</v>
      </c>
      <c r="R88" s="52">
        <f>$F88*'[1]INTERNAL PARAMETERS-2'!Q88*VLOOKUP(R$4,'[1]INTERNAL PARAMETERS-1'!$B$5:$J$44,4, FALSE)</f>
        <v>30.476355906687196</v>
      </c>
      <c r="S88" s="52">
        <f>$F88*'[1]INTERNAL PARAMETERS-2'!R88*VLOOKUP(S$4,'[1]INTERNAL PARAMETERS-1'!$B$5:$J$44,4, FALSE)</f>
        <v>63.924077302004243</v>
      </c>
      <c r="T88" s="52">
        <f>$F88*'[1]INTERNAL PARAMETERS-2'!S88*VLOOKUP(T$4,'[1]INTERNAL PARAMETERS-1'!$B$5:$J$44,4, FALSE)</f>
        <v>7.999986845310997</v>
      </c>
      <c r="U88" s="52">
        <f>$F88*'[1]INTERNAL PARAMETERS-2'!T88*VLOOKUP(U$4,'[1]INTERNAL PARAMETERS-1'!$B$5:$J$44,4, FALSE)</f>
        <v>4.571227065225516</v>
      </c>
      <c r="V88" s="52">
        <f>$F88*'[1]INTERNAL PARAMETERS-2'!U88*VLOOKUP(V$4,'[1]INTERNAL PARAMETERS-1'!$B$5:$J$44,4, FALSE)</f>
        <v>82.85614982634884</v>
      </c>
      <c r="W88" s="52">
        <f>$F88*'[1]INTERNAL PARAMETERS-2'!V88*VLOOKUP(W$4,'[1]INTERNAL PARAMETERS-1'!$B$5:$J$44,4, FALSE)</f>
        <v>0</v>
      </c>
      <c r="X88" s="52">
        <f>$F88*'[1]INTERNAL PARAMETERS-2'!W88*VLOOKUP(X$4,'[1]INTERNAL PARAMETERS-1'!$B$5:$J$44,4, FALSE)</f>
        <v>0</v>
      </c>
      <c r="Y88" s="52">
        <f>$F88*'[1]INTERNAL PARAMETERS-2'!X88*VLOOKUP(Y$4,'[1]INTERNAL PARAMETERS-1'!$B$5:$J$44,4, FALSE)</f>
        <v>0</v>
      </c>
      <c r="Z88" s="52">
        <f>$F88*'[1]INTERNAL PARAMETERS-2'!Y88*VLOOKUP(Z$4,'[1]INTERNAL PARAMETERS-1'!$B$5:$J$44,4, FALSE)</f>
        <v>0</v>
      </c>
      <c r="AA88" s="52">
        <f>$F88*'[1]INTERNAL PARAMETERS-2'!Z88*VLOOKUP(AA$4,'[1]INTERNAL PARAMETERS-1'!$B$5:$J$44,4, FALSE)</f>
        <v>0</v>
      </c>
      <c r="AB88" s="52">
        <f>$F88*'[1]INTERNAL PARAMETERS-2'!AA88*VLOOKUP(AB$4,'[1]INTERNAL PARAMETERS-1'!$B$5:$J$44,4, FALSE)</f>
        <v>0</v>
      </c>
      <c r="AC88" s="52">
        <f>$F88*'[1]INTERNAL PARAMETERS-2'!AB88*VLOOKUP(AC$4,'[1]INTERNAL PARAMETERS-1'!$B$5:$J$44,4, FALSE)</f>
        <v>0</v>
      </c>
      <c r="AD88" s="52">
        <f>$F88*'[1]INTERNAL PARAMETERS-2'!AC88*VLOOKUP(AD$4,'[1]INTERNAL PARAMETERS-1'!$B$5:$J$44,4, FALSE)</f>
        <v>0</v>
      </c>
      <c r="AE88" s="52">
        <f>$F88*'[1]INTERNAL PARAMETERS-2'!AD88*VLOOKUP(AE$4,'[1]INTERNAL PARAMETERS-1'!$B$5:$J$44,4, FALSE)</f>
        <v>0</v>
      </c>
      <c r="AF88" s="52">
        <f>$F88*'[1]INTERNAL PARAMETERS-2'!AE88*VLOOKUP(AF$4,'[1]INTERNAL PARAMETERS-1'!$B$5:$J$44,4, FALSE)</f>
        <v>19.047156639735586</v>
      </c>
      <c r="AG88" s="52">
        <f>$F88*'[1]INTERNAL PARAMETERS-2'!AF88*VLOOKUP(AG$4,'[1]INTERNAL PARAMETERS-1'!$B$5:$J$44,4, FALSE)</f>
        <v>0</v>
      </c>
      <c r="AH88" s="52">
        <f>$F88*'[1]INTERNAL PARAMETERS-2'!AG88*VLOOKUP(AH$4,'[1]INTERNAL PARAMETERS-1'!$B$5:$J$44,4, FALSE)</f>
        <v>3.808978686391991</v>
      </c>
      <c r="AI88" s="52">
        <f>$F88*'[1]INTERNAL PARAMETERS-2'!AH88*VLOOKUP(AI$4,'[1]INTERNAL PARAMETERS-1'!$B$5:$J$44,4, FALSE)</f>
        <v>22.856135326127578</v>
      </c>
      <c r="AJ88" s="52">
        <f>$F88*'[1]INTERNAL PARAMETERS-2'!AI88*VLOOKUP(AJ$4,'[1]INTERNAL PARAMETERS-1'!$B$5:$J$44,4, FALSE)</f>
        <v>30.476355906687196</v>
      </c>
      <c r="AK88" s="52">
        <f>$F88*'[1]INTERNAL PARAMETERS-2'!AJ88*VLOOKUP(AK$4,'[1]INTERNAL PARAMETERS-1'!$B$5:$J$44,4, FALSE)</f>
        <v>0</v>
      </c>
      <c r="AL88" s="52">
        <f>$F88*'[1]INTERNAL PARAMETERS-2'!AK88*VLOOKUP(AL$4,'[1]INTERNAL PARAMETERS-1'!$B$5:$J$44,4, FALSE)</f>
        <v>0</v>
      </c>
      <c r="AM88" s="52">
        <f>$F88*'[1]INTERNAL PARAMETERS-2'!AL88*VLOOKUP(AM$4,'[1]INTERNAL PARAMETERS-1'!$B$5:$J$44,4, FALSE)</f>
        <v>0</v>
      </c>
      <c r="AN88" s="52">
        <f>$F88*'[1]INTERNAL PARAMETERS-2'!AM88*VLOOKUP(AN$4,'[1]INTERNAL PARAMETERS-1'!$B$5:$J$44,4, FALSE)</f>
        <v>0</v>
      </c>
      <c r="AO88" s="52">
        <f>$F88*'[1]INTERNAL PARAMETERS-2'!AN88*VLOOKUP(AO$4,'[1]INTERNAL PARAMETERS-1'!$B$5:$J$44,4, FALSE)</f>
        <v>0</v>
      </c>
      <c r="AP88" s="52">
        <f>$F88*'[1]INTERNAL PARAMETERS-2'!AO88*VLOOKUP(AP$4,'[1]INTERNAL PARAMETERS-1'!$B$5:$J$44,4, FALSE)</f>
        <v>0</v>
      </c>
      <c r="AQ88" s="52">
        <f>$F88*'[1]INTERNAL PARAMETERS-2'!AP88*VLOOKUP(AQ$4,'[1]INTERNAL PARAMETERS-1'!$B$5:$J$44,4, FALSE)</f>
        <v>0</v>
      </c>
      <c r="AR88" s="52">
        <f>$F88*'[1]INTERNAL PARAMETERS-2'!AQ88*VLOOKUP(AR$4,'[1]INTERNAL PARAMETERS-1'!$B$5:$J$44,4, FALSE)</f>
        <v>0</v>
      </c>
      <c r="AS88" s="52">
        <f>$F88*'[1]INTERNAL PARAMETERS-2'!AR88*VLOOKUP(AS$4,'[1]INTERNAL PARAMETERS-1'!$B$5:$J$44,4, FALSE)</f>
        <v>0</v>
      </c>
      <c r="AT88" s="51">
        <f>$F88*'[1]INTERNAL PARAMETERS-2'!AS88*VLOOKUP(AT$4,'[1]INTERNAL PARAMETERS-1'!$B$5:$J$44,4, FALSE)</f>
        <v>0</v>
      </c>
      <c r="AU88" s="53">
        <f>$F88*'[1]INTERNAL PARAMETERS-2'!F88*(1-VLOOKUP(G$4,'[1]INTERNAL PARAMETERS-1'!$B$5:$J$44,4, FALSE))</f>
        <v>0</v>
      </c>
      <c r="AV88" s="52">
        <f>$F88*'[1]INTERNAL PARAMETERS-2'!G88*(1-VLOOKUP(H$4,'[1]INTERNAL PARAMETERS-1'!$B$5:$J$44,4, FALSE))</f>
        <v>0</v>
      </c>
      <c r="AW88" s="52">
        <f>$F88*'[1]INTERNAL PARAMETERS-2'!H88*(1-VLOOKUP(I$4,'[1]INTERNAL PARAMETERS-1'!$B$5:$J$44,4, FALSE))</f>
        <v>4134.3239701308667</v>
      </c>
      <c r="AX88" s="52">
        <f>$F88*'[1]INTERNAL PARAMETERS-2'!I88*(1-VLOOKUP(J$4,'[1]INTERNAL PARAMETERS-1'!$B$5:$J$44,4, FALSE))</f>
        <v>0</v>
      </c>
      <c r="AY88" s="52">
        <f>$F88*'[1]INTERNAL PARAMETERS-2'!J88*(1-VLOOKUP(K$4,'[1]INTERNAL PARAMETERS-1'!$B$5:$J$44,4, FALSE))</f>
        <v>0</v>
      </c>
      <c r="AZ88" s="52">
        <f>$F88*'[1]INTERNAL PARAMETERS-2'!K88*(1-VLOOKUP(L$4,'[1]INTERNAL PARAMETERS-1'!$B$5:$J$44,4, FALSE))</f>
        <v>0</v>
      </c>
      <c r="BA88" s="52">
        <f>$F88*'[1]INTERNAL PARAMETERS-2'!L88*(1-VLOOKUP(M$4,'[1]INTERNAL PARAMETERS-1'!$B$5:$J$44,4, FALSE))</f>
        <v>1302.840564489622</v>
      </c>
      <c r="BB88" s="52">
        <f>$F88*'[1]INTERNAL PARAMETERS-2'!M88*(1-VLOOKUP(N$4,'[1]INTERNAL PARAMETERS-1'!$B$5:$J$44,4, FALSE))</f>
        <v>568.18227268651844</v>
      </c>
      <c r="BC88" s="52">
        <f>$F88*'[1]INTERNAL PARAMETERS-2'!N88*(1-VLOOKUP(O$4,'[1]INTERNAL PARAMETERS-1'!$B$5:$J$44,4, FALSE))</f>
        <v>2453.3013863328065</v>
      </c>
      <c r="BD88" s="52">
        <f>$F88*'[1]INTERNAL PARAMETERS-2'!O88*(1-VLOOKUP(P$4,'[1]INTERNAL PARAMETERS-1'!$B$5:$J$44,4, FALSE))</f>
        <v>441.89810781586175</v>
      </c>
      <c r="BE88" s="52">
        <f>$F88*'[1]INTERNAL PARAMETERS-2'!P88*(1-VLOOKUP(Q$4,'[1]INTERNAL PARAMETERS-1'!$B$5:$J$44,4, FALSE))</f>
        <v>540.94513290870736</v>
      </c>
      <c r="BF88" s="52">
        <f>$F88*'[1]INTERNAL PARAMETERS-2'!Q88*(1-VLOOKUP(R$4,'[1]INTERNAL PARAMETERS-1'!$B$5:$J$44,4, FALSE))</f>
        <v>0</v>
      </c>
      <c r="BG88" s="52">
        <f>$F88*'[1]INTERNAL PARAMETERS-2'!R88*(1-VLOOKUP(S$4,'[1]INTERNAL PARAMETERS-1'!$B$5:$J$44,4, FALSE))</f>
        <v>1214.5574687380806</v>
      </c>
      <c r="BH88" s="52">
        <f>$F88*'[1]INTERNAL PARAMETERS-2'!S88*(1-VLOOKUP(T$4,'[1]INTERNAL PARAMETERS-1'!$B$5:$J$44,4, FALSE))</f>
        <v>71.999881607798969</v>
      </c>
      <c r="BI88" s="52">
        <f>$F88*'[1]INTERNAL PARAMETERS-2'!T88*(1-VLOOKUP(U$4,'[1]INTERNAL PARAMETERS-1'!$B$5:$J$44,4, FALSE))</f>
        <v>18.284908260902064</v>
      </c>
      <c r="BJ88" s="52">
        <f>$F88*'[1]INTERNAL PARAMETERS-2'!U88*(1-VLOOKUP(V$4,'[1]INTERNAL PARAMETERS-1'!$B$5:$J$44,4, FALSE))</f>
        <v>469.51818234931011</v>
      </c>
      <c r="BK88" s="52">
        <f>$F88*'[1]INTERNAL PARAMETERS-2'!V88*(1-VLOOKUP(W$4,'[1]INTERNAL PARAMETERS-1'!$B$5:$J$44,4, FALSE))</f>
        <v>617.13375946764972</v>
      </c>
      <c r="BL88" s="52">
        <f>$F88*'[1]INTERNAL PARAMETERS-2'!W88*(1-VLOOKUP(X$4,'[1]INTERNAL PARAMETERS-1'!$B$5:$J$44,4, FALSE))</f>
        <v>959.9871053984416</v>
      </c>
      <c r="BM88" s="52">
        <f>$F88*'[1]INTERNAL PARAMETERS-2'!X88*(1-VLOOKUP(Y$4,'[1]INTERNAL PARAMETERS-1'!$B$5:$J$44,4, FALSE))</f>
        <v>643.8011366879449</v>
      </c>
      <c r="BN88" s="52">
        <f>$F88*'[1]INTERNAL PARAMETERS-2'!Y88*(1-VLOOKUP(Z$4,'[1]INTERNAL PARAMETERS-1'!$B$5:$J$44,4, FALSE))</f>
        <v>1165.6991129569167</v>
      </c>
      <c r="BO88" s="52">
        <f>$F88*'[1]INTERNAL PARAMETERS-2'!Z88*(1-VLOOKUP(AA$4,'[1]INTERNAL PARAMETERS-1'!$B$5:$J$44,4, FALSE))</f>
        <v>933.31972817814631</v>
      </c>
      <c r="BP88" s="52">
        <f>$F88*'[1]INTERNAL PARAMETERS-2'!AA88*(1-VLOOKUP(AB$4,'[1]INTERNAL PARAMETERS-1'!$B$5:$J$44,4, FALSE))</f>
        <v>419.04197248973423</v>
      </c>
      <c r="BQ88" s="52">
        <f>$F88*'[1]INTERNAL PARAMETERS-2'!AB88*(1-VLOOKUP(AC$4,'[1]INTERNAL PARAMETERS-1'!$B$5:$J$44,4, FALSE))</f>
        <v>3523.7624528832694</v>
      </c>
      <c r="BR88" s="52">
        <f>$F88*'[1]INTERNAL PARAMETERS-2'!AC88*(1-VLOOKUP(AD$4,'[1]INTERNAL PARAMETERS-1'!$B$5:$J$44,4, FALSE))</f>
        <v>274.28267674463348</v>
      </c>
      <c r="BS88" s="52">
        <f>$F88*'[1]INTERNAL PARAMETERS-2'!AD88*(1-VLOOKUP(AE$4,'[1]INTERNAL PARAMETERS-1'!$B$5:$J$44,4, FALSE))</f>
        <v>91.426804512285955</v>
      </c>
      <c r="BT88" s="52">
        <f>$F88*'[1]INTERNAL PARAMETERS-2'!AE88*(1-VLOOKUP(AF$4,'[1]INTERNAL PARAMETERS-1'!$B$5:$J$44,4, FALSE))</f>
        <v>0</v>
      </c>
      <c r="BU88" s="52">
        <f>$F88*'[1]INTERNAL PARAMETERS-2'!AF88*(1-VLOOKUP(AG$4,'[1]INTERNAL PARAMETERS-1'!$B$5:$J$44,4, FALSE))</f>
        <v>0</v>
      </c>
      <c r="BV88" s="52">
        <f>$F88*'[1]INTERNAL PARAMETERS-2'!AG88*(1-VLOOKUP(AH$4,'[1]INTERNAL PARAMETERS-1'!$B$5:$J$44,4, FALSE))</f>
        <v>0</v>
      </c>
      <c r="BW88" s="52">
        <f>$F88*'[1]INTERNAL PARAMETERS-2'!AH88*(1-VLOOKUP(AI$4,'[1]INTERNAL PARAMETERS-1'!$B$5:$J$44,4, FALSE))</f>
        <v>0</v>
      </c>
      <c r="BX88" s="52">
        <f>$F88*'[1]INTERNAL PARAMETERS-2'!AI88*(1-VLOOKUP(AJ$4,'[1]INTERNAL PARAMETERS-1'!$B$5:$J$44,4, FALSE))</f>
        <v>0</v>
      </c>
      <c r="BY88" s="52">
        <f>$F88*'[1]INTERNAL PARAMETERS-2'!AJ88*(1-VLOOKUP(AK$4,'[1]INTERNAL PARAMETERS-1'!$B$5:$J$44,4, FALSE))</f>
        <v>0</v>
      </c>
      <c r="BZ88" s="52">
        <f>$F88*'[1]INTERNAL PARAMETERS-2'!AK88*(1-VLOOKUP(AL$4,'[1]INTERNAL PARAMETERS-1'!$B$5:$J$44,4, FALSE))</f>
        <v>64.761690499766374</v>
      </c>
      <c r="CA88" s="52">
        <f>$F88*'[1]INTERNAL PARAMETERS-2'!AL88*(1-VLOOKUP(AM$4,'[1]INTERNAL PARAMETERS-1'!$B$5:$J$44,4, FALSE))</f>
        <v>396.18583716360666</v>
      </c>
      <c r="CB88" s="52">
        <f>$F88*'[1]INTERNAL PARAMETERS-2'!AM88*(1-VLOOKUP(AN$4,'[1]INTERNAL PARAMETERS-1'!$B$5:$J$44,4, FALSE))</f>
        <v>118.09418173258116</v>
      </c>
      <c r="CC88" s="52">
        <f>$F88*'[1]INTERNAL PARAMETERS-2'!AN88*(1-VLOOKUP(AO$4,'[1]INTERNAL PARAMETERS-1'!$B$5:$J$44,4, FALSE))</f>
        <v>239.99734215155431</v>
      </c>
      <c r="CD88" s="52">
        <f>$F88*'[1]INTERNAL PARAMETERS-2'!AO88*(1-VLOOKUP(AP$4,'[1]INTERNAL PARAMETERS-1'!$B$5:$J$44,4, FALSE))</f>
        <v>864.75132219976365</v>
      </c>
      <c r="CE88" s="52">
        <f>$F88*'[1]INTERNAL PARAMETERS-2'!AP88*(1-VLOOKUP(AQ$4,'[1]INTERNAL PARAMETERS-1'!$B$5:$J$44,4, FALSE))</f>
        <v>156.18849501205233</v>
      </c>
      <c r="CF88" s="52">
        <f>$F88*'[1]INTERNAL PARAMETERS-2'!AQ88*(1-VLOOKUP(AR$4,'[1]INTERNAL PARAMETERS-1'!$B$5:$J$44,4, FALSE))</f>
        <v>11.429199266951608</v>
      </c>
      <c r="CG88" s="52">
        <f>$F88*'[1]INTERNAL PARAMETERS-2'!AR88*(1-VLOOKUP(AS$4,'[1]INTERNAL PARAMETERS-1'!$B$5:$J$44,4, FALSE))</f>
        <v>3.808978686391991</v>
      </c>
      <c r="CH88" s="51">
        <f>$F88*'[1]INTERNAL PARAMETERS-2'!AS88*(1-VLOOKUP(AT$4,'[1]INTERNAL PARAMETERS-1'!$B$5:$J$44,4, FALSE))</f>
        <v>0</v>
      </c>
      <c r="CI88" s="50">
        <f t="shared" si="1"/>
        <v>22632.082282755371</v>
      </c>
    </row>
    <row r="89" spans="3:87" x14ac:dyDescent="0.5">
      <c r="C89" s="35" t="s">
        <v>10</v>
      </c>
      <c r="D89" s="34" t="s">
        <v>90</v>
      </c>
      <c r="E89" s="34" t="s">
        <v>77</v>
      </c>
      <c r="F89" s="147">
        <f>ESC!AF89</f>
        <v>12852.675240747139</v>
      </c>
      <c r="G89" s="53">
        <f>$F89*'[1]INTERNAL PARAMETERS-2'!F89*VLOOKUP(G$4,'[1]INTERNAL PARAMETERS-1'!$B$5:$J$44,4, FALSE)</f>
        <v>119.88332830806895</v>
      </c>
      <c r="H89" s="52">
        <f>$F89*'[1]INTERNAL PARAMETERS-2'!G89*VLOOKUP(H$4,'[1]INTERNAL PARAMETERS-1'!$B$5:$J$44,4, FALSE)</f>
        <v>80.852324136968022</v>
      </c>
      <c r="I89" s="52">
        <f>$F89*'[1]INTERNAL PARAMETERS-2'!H89*VLOOKUP(I$4,'[1]INTERNAL PARAMETERS-1'!$B$5:$J$44,4, FALSE)</f>
        <v>133.33268899686777</v>
      </c>
      <c r="J89" s="52">
        <f>$F89*'[1]INTERNAL PARAMETERS-2'!I89*VLOOKUP(J$4,'[1]INTERNAL PARAMETERS-1'!$B$5:$J$44,4, FALSE)</f>
        <v>0</v>
      </c>
      <c r="K89" s="52">
        <f>$F89*'[1]INTERNAL PARAMETERS-2'!J89*VLOOKUP(K$4,'[1]INTERNAL PARAMETERS-1'!$B$5:$J$44,4, FALSE)</f>
        <v>2.7877452597180543</v>
      </c>
      <c r="L89" s="52">
        <f>$F89*'[1]INTERNAL PARAMETERS-2'!K89*VLOOKUP(L$4,'[1]INTERNAL PARAMETERS-1'!$B$5:$J$44,4, FALSE)</f>
        <v>0</v>
      </c>
      <c r="M89" s="52">
        <f>$F89*'[1]INTERNAL PARAMETERS-2'!L89*VLOOKUP(M$4,'[1]INTERNAL PARAMETERS-1'!$B$5:$J$44,4, FALSE)</f>
        <v>49.068750743995821</v>
      </c>
      <c r="N89" s="52">
        <f>$F89*'[1]INTERNAL PARAMETERS-2'!M89*VLOOKUP(N$4,'[1]INTERNAL PARAMETERS-1'!$B$5:$J$44,4, FALSE)</f>
        <v>13.800624303128444</v>
      </c>
      <c r="O89" s="52">
        <f>$F89*'[1]INTERNAL PARAMETERS-2'!N89*VLOOKUP(O$4,'[1]INTERNAL PARAMETERS-1'!$B$5:$J$44,4, FALSE)</f>
        <v>0</v>
      </c>
      <c r="P89" s="52">
        <f>$F89*'[1]INTERNAL PARAMETERS-2'!O89*VLOOKUP(P$4,'[1]INTERNAL PARAMETERS-1'!$B$5:$J$44,4, FALSE)</f>
        <v>0</v>
      </c>
      <c r="Q89" s="52">
        <f>$F89*'[1]INTERNAL PARAMETERS-2'!P89*VLOOKUP(Q$4,'[1]INTERNAL PARAMETERS-1'!$B$5:$J$44,4, FALSE)</f>
        <v>0</v>
      </c>
      <c r="R89" s="52">
        <f>$F89*'[1]INTERNAL PARAMETERS-2'!Q89*VLOOKUP(R$4,'[1]INTERNAL PARAMETERS-1'!$B$5:$J$44,4, FALSE)</f>
        <v>5.5754905194361086</v>
      </c>
      <c r="S89" s="52">
        <f>$F89*'[1]INTERNAL PARAMETERS-2'!R89*VLOOKUP(S$4,'[1]INTERNAL PARAMETERS-1'!$B$5:$J$44,4, FALSE)</f>
        <v>38.268647739195998</v>
      </c>
      <c r="T89" s="52">
        <f>$F89*'[1]INTERNAL PARAMETERS-2'!S89*VLOOKUP(T$4,'[1]INTERNAL PARAMETERS-1'!$B$5:$J$44,4, FALSE)</f>
        <v>3.9032289438624987</v>
      </c>
      <c r="U89" s="52">
        <f>$F89*'[1]INTERNAL PARAMETERS-2'!T89*VLOOKUP(U$4,'[1]INTERNAL PARAMETERS-1'!$B$5:$J$44,4, FALSE)</f>
        <v>6.6911027303329611</v>
      </c>
      <c r="V89" s="52">
        <f>$F89*'[1]INTERNAL PARAMETERS-2'!U89*VLOOKUP(V$4,'[1]INTERNAL PARAMETERS-1'!$B$5:$J$44,4, FALSE)</f>
        <v>67.748379095264283</v>
      </c>
      <c r="W89" s="52">
        <f>$F89*'[1]INTERNAL PARAMETERS-2'!V89*VLOOKUP(W$4,'[1]INTERNAL PARAMETERS-1'!$B$5:$J$44,4, FALSE)</f>
        <v>0</v>
      </c>
      <c r="X89" s="52">
        <f>$F89*'[1]INTERNAL PARAMETERS-2'!W89*VLOOKUP(X$4,'[1]INTERNAL PARAMETERS-1'!$B$5:$J$44,4, FALSE)</f>
        <v>0</v>
      </c>
      <c r="Y89" s="52">
        <f>$F89*'[1]INTERNAL PARAMETERS-2'!X89*VLOOKUP(Y$4,'[1]INTERNAL PARAMETERS-1'!$B$5:$J$44,4, FALSE)</f>
        <v>0</v>
      </c>
      <c r="Z89" s="52">
        <f>$F89*'[1]INTERNAL PARAMETERS-2'!Y89*VLOOKUP(Z$4,'[1]INTERNAL PARAMETERS-1'!$B$5:$J$44,4, FALSE)</f>
        <v>0</v>
      </c>
      <c r="AA89" s="52">
        <f>$F89*'[1]INTERNAL PARAMETERS-2'!Z89*VLOOKUP(AA$4,'[1]INTERNAL PARAMETERS-1'!$B$5:$J$44,4, FALSE)</f>
        <v>0</v>
      </c>
      <c r="AB89" s="52">
        <f>$F89*'[1]INTERNAL PARAMETERS-2'!AA89*VLOOKUP(AB$4,'[1]INTERNAL PARAMETERS-1'!$B$5:$J$44,4, FALSE)</f>
        <v>0</v>
      </c>
      <c r="AC89" s="52">
        <f>$F89*'[1]INTERNAL PARAMETERS-2'!AB89*VLOOKUP(AC$4,'[1]INTERNAL PARAMETERS-1'!$B$5:$J$44,4, FALSE)</f>
        <v>0</v>
      </c>
      <c r="AD89" s="52">
        <f>$F89*'[1]INTERNAL PARAMETERS-2'!AC89*VLOOKUP(AD$4,'[1]INTERNAL PARAMETERS-1'!$B$5:$J$44,4, FALSE)</f>
        <v>0</v>
      </c>
      <c r="AE89" s="52">
        <f>$F89*'[1]INTERNAL PARAMETERS-2'!AD89*VLOOKUP(AE$4,'[1]INTERNAL PARAMETERS-1'!$B$5:$J$44,4, FALSE)</f>
        <v>0</v>
      </c>
      <c r="AF89" s="52">
        <f>$F89*'[1]INTERNAL PARAMETERS-2'!AE89*VLOOKUP(AF$4,'[1]INTERNAL PARAMETERS-1'!$B$5:$J$44,4, FALSE)</f>
        <v>5.5754905194361086</v>
      </c>
      <c r="AG89" s="52">
        <f>$F89*'[1]INTERNAL PARAMETERS-2'!AF89*VLOOKUP(AG$4,'[1]INTERNAL PARAMETERS-1'!$B$5:$J$44,4, FALSE)</f>
        <v>0</v>
      </c>
      <c r="AH89" s="52">
        <f>$F89*'[1]INTERNAL PARAMETERS-2'!AG89*VLOOKUP(AH$4,'[1]INTERNAL PARAMETERS-1'!$B$5:$J$44,4, FALSE)</f>
        <v>0</v>
      </c>
      <c r="AI89" s="52">
        <f>$F89*'[1]INTERNAL PARAMETERS-2'!AH89*VLOOKUP(AI$4,'[1]INTERNAL PARAMETERS-1'!$B$5:$J$44,4, FALSE)</f>
        <v>25.092277872510639</v>
      </c>
      <c r="AJ89" s="52">
        <f>$F89*'[1]INTERNAL PARAMETERS-2'!AI89*VLOOKUP(AJ$4,'[1]INTERNAL PARAMETERS-1'!$B$5:$J$44,4, FALSE)</f>
        <v>13.940011566114348</v>
      </c>
      <c r="AK89" s="52">
        <f>$F89*'[1]INTERNAL PARAMETERS-2'!AJ89*VLOOKUP(AK$4,'[1]INTERNAL PARAMETERS-1'!$B$5:$J$44,4, FALSE)</f>
        <v>0</v>
      </c>
      <c r="AL89" s="52">
        <f>$F89*'[1]INTERNAL PARAMETERS-2'!AK89*VLOOKUP(AL$4,'[1]INTERNAL PARAMETERS-1'!$B$5:$J$44,4, FALSE)</f>
        <v>0</v>
      </c>
      <c r="AM89" s="52">
        <f>$F89*'[1]INTERNAL PARAMETERS-2'!AL89*VLOOKUP(AM$4,'[1]INTERNAL PARAMETERS-1'!$B$5:$J$44,4, FALSE)</f>
        <v>0</v>
      </c>
      <c r="AN89" s="52">
        <f>$F89*'[1]INTERNAL PARAMETERS-2'!AM89*VLOOKUP(AN$4,'[1]INTERNAL PARAMETERS-1'!$B$5:$J$44,4, FALSE)</f>
        <v>0</v>
      </c>
      <c r="AO89" s="52">
        <f>$F89*'[1]INTERNAL PARAMETERS-2'!AN89*VLOOKUP(AO$4,'[1]INTERNAL PARAMETERS-1'!$B$5:$J$44,4, FALSE)</f>
        <v>0</v>
      </c>
      <c r="AP89" s="52">
        <f>$F89*'[1]INTERNAL PARAMETERS-2'!AO89*VLOOKUP(AP$4,'[1]INTERNAL PARAMETERS-1'!$B$5:$J$44,4, FALSE)</f>
        <v>0</v>
      </c>
      <c r="AQ89" s="52">
        <f>$F89*'[1]INTERNAL PARAMETERS-2'!AP89*VLOOKUP(AQ$4,'[1]INTERNAL PARAMETERS-1'!$B$5:$J$44,4, FALSE)</f>
        <v>0</v>
      </c>
      <c r="AR89" s="52">
        <f>$F89*'[1]INTERNAL PARAMETERS-2'!AQ89*VLOOKUP(AR$4,'[1]INTERNAL PARAMETERS-1'!$B$5:$J$44,4, FALSE)</f>
        <v>0</v>
      </c>
      <c r="AS89" s="52">
        <f>$F89*'[1]INTERNAL PARAMETERS-2'!AR89*VLOOKUP(AS$4,'[1]INTERNAL PARAMETERS-1'!$B$5:$J$44,4, FALSE)</f>
        <v>0</v>
      </c>
      <c r="AT89" s="51">
        <f>$F89*'[1]INTERNAL PARAMETERS-2'!AS89*VLOOKUP(AT$4,'[1]INTERNAL PARAMETERS-1'!$B$5:$J$44,4, FALSE)</f>
        <v>0</v>
      </c>
      <c r="AU89" s="53">
        <f>$F89*'[1]INTERNAL PARAMETERS-2'!F89*(1-VLOOKUP(G$4,'[1]INTERNAL PARAMETERS-1'!$B$5:$J$44,4, FALSE))</f>
        <v>0</v>
      </c>
      <c r="AV89" s="52">
        <f>$F89*'[1]INTERNAL PARAMETERS-2'!G89*(1-VLOOKUP(H$4,'[1]INTERNAL PARAMETERS-1'!$B$5:$J$44,4, FALSE))</f>
        <v>0</v>
      </c>
      <c r="AW89" s="52">
        <f>$F89*'[1]INTERNAL PARAMETERS-2'!H89*(1-VLOOKUP(I$4,'[1]INTERNAL PARAMETERS-1'!$B$5:$J$44,4, FALSE))</f>
        <v>2533.3210909404875</v>
      </c>
      <c r="AX89" s="52">
        <f>$F89*'[1]INTERNAL PARAMETERS-2'!I89*(1-VLOOKUP(J$4,'[1]INTERNAL PARAMETERS-1'!$B$5:$J$44,4, FALSE))</f>
        <v>0</v>
      </c>
      <c r="AY89" s="52">
        <f>$F89*'[1]INTERNAL PARAMETERS-2'!J89*(1-VLOOKUP(K$4,'[1]INTERNAL PARAMETERS-1'!$B$5:$J$44,4, FALSE))</f>
        <v>0</v>
      </c>
      <c r="AZ89" s="52">
        <f>$F89*'[1]INTERNAL PARAMETERS-2'!K89*(1-VLOOKUP(L$4,'[1]INTERNAL PARAMETERS-1'!$B$5:$J$44,4, FALSE))</f>
        <v>0</v>
      </c>
      <c r="BA89" s="52">
        <f>$F89*'[1]INTERNAL PARAMETERS-2'!L89*(1-VLOOKUP(M$4,'[1]INTERNAL PARAMETERS-1'!$B$5:$J$44,4, FALSE))</f>
        <v>932.3062641359204</v>
      </c>
      <c r="BB89" s="52">
        <f>$F89*'[1]INTERNAL PARAMETERS-2'!M89*(1-VLOOKUP(N$4,'[1]INTERNAL PARAMETERS-1'!$B$5:$J$44,4, FALSE))</f>
        <v>262.21186175944041</v>
      </c>
      <c r="BC89" s="52">
        <f>$F89*'[1]INTERNAL PARAMETERS-2'!N89*(1-VLOOKUP(O$4,'[1]INTERNAL PARAMETERS-1'!$B$5:$J$44,4, FALSE))</f>
        <v>1433.0308755150115</v>
      </c>
      <c r="BD89" s="52">
        <f>$F89*'[1]INTERNAL PARAMETERS-2'!O89*(1-VLOOKUP(P$4,'[1]INTERNAL PARAMETERS-1'!$B$5:$J$44,4, FALSE))</f>
        <v>242.55568714338003</v>
      </c>
      <c r="BE89" s="52">
        <f>$F89*'[1]INTERNAL PARAMETERS-2'!P89*(1-VLOOKUP(Q$4,'[1]INTERNAL PARAMETERS-1'!$B$5:$J$44,4, FALSE))</f>
        <v>365.22804597869111</v>
      </c>
      <c r="BF89" s="52">
        <f>$F89*'[1]INTERNAL PARAMETERS-2'!Q89*(1-VLOOKUP(R$4,'[1]INTERNAL PARAMETERS-1'!$B$5:$J$44,4, FALSE))</f>
        <v>0</v>
      </c>
      <c r="BG89" s="52">
        <f>$F89*'[1]INTERNAL PARAMETERS-2'!R89*(1-VLOOKUP(S$4,'[1]INTERNAL PARAMETERS-1'!$B$5:$J$44,4, FALSE))</f>
        <v>727.1043070447239</v>
      </c>
      <c r="BH89" s="52">
        <f>$F89*'[1]INTERNAL PARAMETERS-2'!S89*(1-VLOOKUP(T$4,'[1]INTERNAL PARAMETERS-1'!$B$5:$J$44,4, FALSE))</f>
        <v>35.129060494762491</v>
      </c>
      <c r="BI89" s="52">
        <f>$F89*'[1]INTERNAL PARAMETERS-2'!T89*(1-VLOOKUP(U$4,'[1]INTERNAL PARAMETERS-1'!$B$5:$J$44,4, FALSE))</f>
        <v>26.764410921331844</v>
      </c>
      <c r="BJ89" s="52">
        <f>$F89*'[1]INTERNAL PARAMETERS-2'!U89*(1-VLOOKUP(V$4,'[1]INTERNAL PARAMETERS-1'!$B$5:$J$44,4, FALSE))</f>
        <v>383.90748153983094</v>
      </c>
      <c r="BK89" s="52">
        <f>$F89*'[1]INTERNAL PARAMETERS-2'!V89*(1-VLOOKUP(W$4,'[1]INTERNAL PARAMETERS-1'!$B$5:$J$44,4, FALSE))</f>
        <v>342.92351336589849</v>
      </c>
      <c r="BL89" s="52">
        <f>$F89*'[1]INTERNAL PARAMETERS-2'!W89*(1-VLOOKUP(X$4,'[1]INTERNAL PARAMETERS-1'!$B$5:$J$44,4, FALSE))</f>
        <v>446.08037011565915</v>
      </c>
      <c r="BM89" s="52">
        <f>$F89*'[1]INTERNAL PARAMETERS-2'!X89*(1-VLOOKUP(Y$4,'[1]INTERNAL PARAMETERS-1'!$B$5:$J$44,4, FALSE))</f>
        <v>401.47130489007395</v>
      </c>
      <c r="BN89" s="52">
        <f>$F89*'[1]INTERNAL PARAMETERS-2'!Y89*(1-VLOOKUP(Z$4,'[1]INTERNAL PARAMETERS-1'!$B$5:$J$44,4, FALSE))</f>
        <v>529.72043951234525</v>
      </c>
      <c r="BO89" s="52">
        <f>$F89*'[1]INTERNAL PARAMETERS-2'!Z89*(1-VLOOKUP(AA$4,'[1]INTERNAL PARAMETERS-1'!$B$5:$J$44,4, FALSE))</f>
        <v>373.59128175784525</v>
      </c>
      <c r="BP89" s="52">
        <f>$F89*'[1]INTERNAL PARAMETERS-2'!AA89*(1-VLOOKUP(AB$4,'[1]INTERNAL PARAMETERS-1'!$B$5:$J$44,4, FALSE))</f>
        <v>236.9801966239439</v>
      </c>
      <c r="BQ89" s="52">
        <f>$F89*'[1]INTERNAL PARAMETERS-2'!AB89*(1-VLOOKUP(AC$4,'[1]INTERNAL PARAMETERS-1'!$B$5:$J$44,4, FALSE))</f>
        <v>1890.2635119370671</v>
      </c>
      <c r="BR89" s="52">
        <f>$F89*'[1]INTERNAL PARAMETERS-2'!AC89*(1-VLOOKUP(AD$4,'[1]INTERNAL PARAMETERS-1'!$B$5:$J$44,4, FALSE))</f>
        <v>100.36782622251849</v>
      </c>
      <c r="BS89" s="52">
        <f>$F89*'[1]INTERNAL PARAMETERS-2'!AD89*(1-VLOOKUP(AE$4,'[1]INTERNAL PARAMETERS-1'!$B$5:$J$44,4, FALSE))</f>
        <v>64.124567311135635</v>
      </c>
      <c r="BT89" s="52">
        <f>$F89*'[1]INTERNAL PARAMETERS-2'!AE89*(1-VLOOKUP(AF$4,'[1]INTERNAL PARAMETERS-1'!$B$5:$J$44,4, FALSE))</f>
        <v>0</v>
      </c>
      <c r="BU89" s="52">
        <f>$F89*'[1]INTERNAL PARAMETERS-2'!AF89*(1-VLOOKUP(AG$4,'[1]INTERNAL PARAMETERS-1'!$B$5:$J$44,4, FALSE))</f>
        <v>0</v>
      </c>
      <c r="BV89" s="52">
        <f>$F89*'[1]INTERNAL PARAMETERS-2'!AG89*(1-VLOOKUP(AH$4,'[1]INTERNAL PARAMETERS-1'!$B$5:$J$44,4, FALSE))</f>
        <v>0</v>
      </c>
      <c r="BW89" s="52">
        <f>$F89*'[1]INTERNAL PARAMETERS-2'!AH89*(1-VLOOKUP(AI$4,'[1]INTERNAL PARAMETERS-1'!$B$5:$J$44,4, FALSE))</f>
        <v>0</v>
      </c>
      <c r="BX89" s="52">
        <f>$F89*'[1]INTERNAL PARAMETERS-2'!AI89*(1-VLOOKUP(AJ$4,'[1]INTERNAL PARAMETERS-1'!$B$5:$J$44,4, FALSE))</f>
        <v>0</v>
      </c>
      <c r="BY89" s="52">
        <f>$F89*'[1]INTERNAL PARAMETERS-2'!AJ89*(1-VLOOKUP(AK$4,'[1]INTERNAL PARAMETERS-1'!$B$5:$J$44,4, FALSE))</f>
        <v>0</v>
      </c>
      <c r="BZ89" s="52">
        <f>$F89*'[1]INTERNAL PARAMETERS-2'!AK89*(1-VLOOKUP(AL$4,'[1]INTERNAL PARAMETERS-1'!$B$5:$J$44,4, FALSE))</f>
        <v>41.820034698343044</v>
      </c>
      <c r="CA89" s="52">
        <f>$F89*'[1]INTERNAL PARAMETERS-2'!AL89*(1-VLOOKUP(AM$4,'[1]INTERNAL PARAMETERS-1'!$B$5:$J$44,4, FALSE))</f>
        <v>172.85562931280828</v>
      </c>
      <c r="CB89" s="52">
        <f>$F89*'[1]INTERNAL PARAMETERS-2'!AM89*(1-VLOOKUP(AN$4,'[1]INTERNAL PARAMETERS-1'!$B$5:$J$44,4, FALSE))</f>
        <v>47.395525217779152</v>
      </c>
      <c r="CC89" s="52">
        <f>$F89*'[1]INTERNAL PARAMETERS-2'!AN89*(1-VLOOKUP(AO$4,'[1]INTERNAL PARAMETERS-1'!$B$5:$J$44,4, FALSE))</f>
        <v>133.82333987418329</v>
      </c>
      <c r="CD89" s="52">
        <f>$F89*'[1]INTERNAL PARAMETERS-2'!AO89*(1-VLOOKUP(AP$4,'[1]INTERNAL PARAMETERS-1'!$B$5:$J$44,4, FALSE))</f>
        <v>499.05138585287438</v>
      </c>
      <c r="CE89" s="52">
        <f>$F89*'[1]INTERNAL PARAMETERS-2'!AP89*(1-VLOOKUP(AQ$4,'[1]INTERNAL PARAMETERS-1'!$B$5:$J$44,4, FALSE))</f>
        <v>64.124567311135635</v>
      </c>
      <c r="CF89" s="52">
        <f>$F89*'[1]INTERNAL PARAMETERS-2'!AQ89*(1-VLOOKUP(AR$4,'[1]INTERNAL PARAMETERS-1'!$B$5:$J$44,4, FALSE))</f>
        <v>0</v>
      </c>
      <c r="CG89" s="52">
        <f>$F89*'[1]INTERNAL PARAMETERS-2'!AR89*(1-VLOOKUP(AS$4,'[1]INTERNAL PARAMETERS-1'!$B$5:$J$44,4, FALSE))</f>
        <v>0</v>
      </c>
      <c r="CH89" s="51">
        <f>$F89*'[1]INTERNAL PARAMETERS-2'!AS89*(1-VLOOKUP(AT$4,'[1]INTERNAL PARAMETERS-1'!$B$5:$J$44,4, FALSE))</f>
        <v>0</v>
      </c>
      <c r="CI89" s="50">
        <f t="shared" si="1"/>
        <v>12852.672670212089</v>
      </c>
    </row>
    <row r="90" spans="3:87" x14ac:dyDescent="0.5">
      <c r="C90" s="35" t="s">
        <v>10</v>
      </c>
      <c r="D90" s="34" t="s">
        <v>90</v>
      </c>
      <c r="E90" s="34" t="s">
        <v>76</v>
      </c>
      <c r="F90" s="147">
        <f>ESC!AF90</f>
        <v>6192.0671922638903</v>
      </c>
      <c r="G90" s="53">
        <f>$F90*'[1]INTERNAL PARAMETERS-2'!F90*VLOOKUP(G$4,'[1]INTERNAL PARAMETERS-1'!$B$5:$J$44,4, FALSE)</f>
        <v>80.807715272482213</v>
      </c>
      <c r="H90" s="52">
        <f>$F90*'[1]INTERNAL PARAMETERS-2'!G90*VLOOKUP(H$4,'[1]INTERNAL PARAMETERS-1'!$B$5:$J$44,4, FALSE)</f>
        <v>38.026723041131007</v>
      </c>
      <c r="I90" s="52">
        <f>$F90*'[1]INTERNAL PARAMETERS-2'!H90*VLOOKUP(I$4,'[1]INTERNAL PARAMETERS-1'!$B$5:$J$44,4, FALSE)</f>
        <v>64.427747047778666</v>
      </c>
      <c r="J90" s="52">
        <f>$F90*'[1]INTERNAL PARAMETERS-2'!I90*VLOOKUP(J$4,'[1]INTERNAL PARAMETERS-1'!$B$5:$J$44,4, FALSE)</f>
        <v>0</v>
      </c>
      <c r="K90" s="52">
        <f>$F90*'[1]INTERNAL PARAMETERS-2'!J90*VLOOKUP(K$4,'[1]INTERNAL PARAMETERS-1'!$B$5:$J$44,4, FALSE)</f>
        <v>1.5845499945003294</v>
      </c>
      <c r="L90" s="52">
        <f>$F90*'[1]INTERNAL PARAMETERS-2'!K90*VLOOKUP(L$4,'[1]INTERNAL PARAMETERS-1'!$B$5:$J$44,4, FALSE)</f>
        <v>0</v>
      </c>
      <c r="M90" s="52">
        <f>$F90*'[1]INTERNAL PARAMETERS-2'!L90*VLOOKUP(M$4,'[1]INTERNAL PARAMETERS-1'!$B$5:$J$44,4, FALSE)</f>
        <v>26.777377850593467</v>
      </c>
      <c r="N90" s="52">
        <f>$F90*'[1]INTERNAL PARAMETERS-2'!M90*VLOOKUP(N$4,'[1]INTERNAL PARAMETERS-1'!$B$5:$J$44,4, FALSE)</f>
        <v>8.872984603826465</v>
      </c>
      <c r="O90" s="52">
        <f>$F90*'[1]INTERNAL PARAMETERS-2'!N90*VLOOKUP(O$4,'[1]INTERNAL PARAMETERS-1'!$B$5:$J$44,4, FALSE)</f>
        <v>0</v>
      </c>
      <c r="P90" s="52">
        <f>$F90*'[1]INTERNAL PARAMETERS-2'!O90*VLOOKUP(P$4,'[1]INTERNAL PARAMETERS-1'!$B$5:$J$44,4, FALSE)</f>
        <v>0</v>
      </c>
      <c r="Q90" s="52">
        <f>$F90*'[1]INTERNAL PARAMETERS-2'!P90*VLOOKUP(Q$4,'[1]INTERNAL PARAMETERS-1'!$B$5:$J$44,4, FALSE)</f>
        <v>0</v>
      </c>
      <c r="R90" s="52">
        <f>$F90*'[1]INTERNAL PARAMETERS-2'!Q90*VLOOKUP(R$4,'[1]INTERNAL PARAMETERS-1'!$B$5:$J$44,4, FALSE)</f>
        <v>1.5845499945003294</v>
      </c>
      <c r="S90" s="52">
        <f>$F90*'[1]INTERNAL PARAMETERS-2'!R90*VLOOKUP(S$4,'[1]INTERNAL PARAMETERS-1'!$B$5:$J$44,4, FALSE)</f>
        <v>16.142038042840813</v>
      </c>
      <c r="T90" s="52">
        <f>$F90*'[1]INTERNAL PARAMETERS-2'!S90*VLOOKUP(T$4,'[1]INTERNAL PARAMETERS-1'!$B$5:$J$44,4, FALSE)</f>
        <v>1.9013361520565504</v>
      </c>
      <c r="U90" s="52">
        <f>$F90*'[1]INTERNAL PARAMETERS-2'!T90*VLOOKUP(U$4,'[1]INTERNAL PARAMETERS-1'!$B$5:$J$44,4, FALSE)</f>
        <v>1.5844261531564845</v>
      </c>
      <c r="V90" s="52">
        <f>$F90*'[1]INTERNAL PARAMETERS-2'!U90*VLOOKUP(V$4,'[1]INTERNAL PARAMETERS-1'!$B$5:$J$44,4, FALSE)</f>
        <v>25.905906313954244</v>
      </c>
      <c r="W90" s="52">
        <f>$F90*'[1]INTERNAL PARAMETERS-2'!V90*VLOOKUP(W$4,'[1]INTERNAL PARAMETERS-1'!$B$5:$J$44,4, FALSE)</f>
        <v>0</v>
      </c>
      <c r="X90" s="52">
        <f>$F90*'[1]INTERNAL PARAMETERS-2'!W90*VLOOKUP(X$4,'[1]INTERNAL PARAMETERS-1'!$B$5:$J$44,4, FALSE)</f>
        <v>0</v>
      </c>
      <c r="Y90" s="52">
        <f>$F90*'[1]INTERNAL PARAMETERS-2'!X90*VLOOKUP(Y$4,'[1]INTERNAL PARAMETERS-1'!$B$5:$J$44,4, FALSE)</f>
        <v>0</v>
      </c>
      <c r="Z90" s="52">
        <f>$F90*'[1]INTERNAL PARAMETERS-2'!Y90*VLOOKUP(Z$4,'[1]INTERNAL PARAMETERS-1'!$B$5:$J$44,4, FALSE)</f>
        <v>0</v>
      </c>
      <c r="AA90" s="52">
        <f>$F90*'[1]INTERNAL PARAMETERS-2'!Z90*VLOOKUP(AA$4,'[1]INTERNAL PARAMETERS-1'!$B$5:$J$44,4, FALSE)</f>
        <v>0</v>
      </c>
      <c r="AB90" s="52">
        <f>$F90*'[1]INTERNAL PARAMETERS-2'!AA90*VLOOKUP(AB$4,'[1]INTERNAL PARAMETERS-1'!$B$5:$J$44,4, FALSE)</f>
        <v>0</v>
      </c>
      <c r="AC90" s="52">
        <f>$F90*'[1]INTERNAL PARAMETERS-2'!AB90*VLOOKUP(AC$4,'[1]INTERNAL PARAMETERS-1'!$B$5:$J$44,4, FALSE)</f>
        <v>0</v>
      </c>
      <c r="AD90" s="52">
        <f>$F90*'[1]INTERNAL PARAMETERS-2'!AC90*VLOOKUP(AD$4,'[1]INTERNAL PARAMETERS-1'!$B$5:$J$44,4, FALSE)</f>
        <v>0</v>
      </c>
      <c r="AE90" s="52">
        <f>$F90*'[1]INTERNAL PARAMETERS-2'!AD90*VLOOKUP(AE$4,'[1]INTERNAL PARAMETERS-1'!$B$5:$J$44,4, FALSE)</f>
        <v>0</v>
      </c>
      <c r="AF90" s="52">
        <f>$F90*'[1]INTERNAL PARAMETERS-2'!AE90*VLOOKUP(AF$4,'[1]INTERNAL PARAMETERS-1'!$B$5:$J$44,4, FALSE)</f>
        <v>3.1690999890006588</v>
      </c>
      <c r="AG90" s="52">
        <f>$F90*'[1]INTERNAL PARAMETERS-2'!AF90*VLOOKUP(AG$4,'[1]INTERNAL PARAMETERS-1'!$B$5:$J$44,4, FALSE)</f>
        <v>0</v>
      </c>
      <c r="AH90" s="52">
        <f>$F90*'[1]INTERNAL PARAMETERS-2'!AG90*VLOOKUP(AH$4,'[1]INTERNAL PARAMETERS-1'!$B$5:$J$44,4, FALSE)</f>
        <v>0</v>
      </c>
      <c r="AI90" s="52">
        <f>$F90*'[1]INTERNAL PARAMETERS-2'!AH90*VLOOKUP(AI$4,'[1]INTERNAL PARAMETERS-1'!$B$5:$J$44,4, FALSE)</f>
        <v>6.3375807712820924</v>
      </c>
      <c r="AJ90" s="52">
        <f>$F90*'[1]INTERNAL PARAMETERS-2'!AI90*VLOOKUP(AJ$4,'[1]INTERNAL PARAMETERS-1'!$B$5:$J$44,4, FALSE)</f>
        <v>4.7536499835009884</v>
      </c>
      <c r="AK90" s="52">
        <f>$F90*'[1]INTERNAL PARAMETERS-2'!AJ90*VLOOKUP(AK$4,'[1]INTERNAL PARAMETERS-1'!$B$5:$J$44,4, FALSE)</f>
        <v>3.1690999890006588</v>
      </c>
      <c r="AL90" s="52">
        <f>$F90*'[1]INTERNAL PARAMETERS-2'!AK90*VLOOKUP(AL$4,'[1]INTERNAL PARAMETERS-1'!$B$5:$J$44,4, FALSE)</f>
        <v>0</v>
      </c>
      <c r="AM90" s="52">
        <f>$F90*'[1]INTERNAL PARAMETERS-2'!AL90*VLOOKUP(AM$4,'[1]INTERNAL PARAMETERS-1'!$B$5:$J$44,4, FALSE)</f>
        <v>0</v>
      </c>
      <c r="AN90" s="52">
        <f>$F90*'[1]INTERNAL PARAMETERS-2'!AM90*VLOOKUP(AN$4,'[1]INTERNAL PARAMETERS-1'!$B$5:$J$44,4, FALSE)</f>
        <v>0</v>
      </c>
      <c r="AO90" s="52">
        <f>$F90*'[1]INTERNAL PARAMETERS-2'!AN90*VLOOKUP(AO$4,'[1]INTERNAL PARAMETERS-1'!$B$5:$J$44,4, FALSE)</f>
        <v>0</v>
      </c>
      <c r="AP90" s="52">
        <f>$F90*'[1]INTERNAL PARAMETERS-2'!AO90*VLOOKUP(AP$4,'[1]INTERNAL PARAMETERS-1'!$B$5:$J$44,4, FALSE)</f>
        <v>0</v>
      </c>
      <c r="AQ90" s="52">
        <f>$F90*'[1]INTERNAL PARAMETERS-2'!AP90*VLOOKUP(AQ$4,'[1]INTERNAL PARAMETERS-1'!$B$5:$J$44,4, FALSE)</f>
        <v>0</v>
      </c>
      <c r="AR90" s="52">
        <f>$F90*'[1]INTERNAL PARAMETERS-2'!AQ90*VLOOKUP(AR$4,'[1]INTERNAL PARAMETERS-1'!$B$5:$J$44,4, FALSE)</f>
        <v>0</v>
      </c>
      <c r="AS90" s="52">
        <f>$F90*'[1]INTERNAL PARAMETERS-2'!AR90*VLOOKUP(AS$4,'[1]INTERNAL PARAMETERS-1'!$B$5:$J$44,4, FALSE)</f>
        <v>0</v>
      </c>
      <c r="AT90" s="51">
        <f>$F90*'[1]INTERNAL PARAMETERS-2'!AS90*VLOOKUP(AT$4,'[1]INTERNAL PARAMETERS-1'!$B$5:$J$44,4, FALSE)</f>
        <v>0</v>
      </c>
      <c r="AU90" s="53">
        <f>$F90*'[1]INTERNAL PARAMETERS-2'!F90*(1-VLOOKUP(G$4,'[1]INTERNAL PARAMETERS-1'!$B$5:$J$44,4, FALSE))</f>
        <v>0</v>
      </c>
      <c r="AV90" s="52">
        <f>$F90*'[1]INTERNAL PARAMETERS-2'!G90*(1-VLOOKUP(H$4,'[1]INTERNAL PARAMETERS-1'!$B$5:$J$44,4, FALSE))</f>
        <v>0</v>
      </c>
      <c r="AW90" s="52">
        <f>$F90*'[1]INTERNAL PARAMETERS-2'!H90*(1-VLOOKUP(I$4,'[1]INTERNAL PARAMETERS-1'!$B$5:$J$44,4, FALSE))</f>
        <v>1224.1271939077947</v>
      </c>
      <c r="AX90" s="52">
        <f>$F90*'[1]INTERNAL PARAMETERS-2'!I90*(1-VLOOKUP(J$4,'[1]INTERNAL PARAMETERS-1'!$B$5:$J$44,4, FALSE))</f>
        <v>0</v>
      </c>
      <c r="AY90" s="52">
        <f>$F90*'[1]INTERNAL PARAMETERS-2'!J90*(1-VLOOKUP(K$4,'[1]INTERNAL PARAMETERS-1'!$B$5:$J$44,4, FALSE))</f>
        <v>0</v>
      </c>
      <c r="AZ90" s="52">
        <f>$F90*'[1]INTERNAL PARAMETERS-2'!K90*(1-VLOOKUP(L$4,'[1]INTERNAL PARAMETERS-1'!$B$5:$J$44,4, FALSE))</f>
        <v>0</v>
      </c>
      <c r="BA90" s="52">
        <f>$F90*'[1]INTERNAL PARAMETERS-2'!L90*(1-VLOOKUP(M$4,'[1]INTERNAL PARAMETERS-1'!$B$5:$J$44,4, FALSE))</f>
        <v>508.77017916127585</v>
      </c>
      <c r="BB90" s="52">
        <f>$F90*'[1]INTERNAL PARAMETERS-2'!M90*(1-VLOOKUP(N$4,'[1]INTERNAL PARAMETERS-1'!$B$5:$J$44,4, FALSE))</f>
        <v>168.58670747270281</v>
      </c>
      <c r="BC90" s="52">
        <f>$F90*'[1]INTERNAL PARAMETERS-2'!N90*(1-VLOOKUP(O$4,'[1]INTERNAL PARAMETERS-1'!$B$5:$J$44,4, FALSE))</f>
        <v>752.61790291731063</v>
      </c>
      <c r="BD90" s="52">
        <f>$F90*'[1]INTERNAL PARAMETERS-2'!O90*(1-VLOOKUP(P$4,'[1]INTERNAL PARAMETERS-1'!$B$5:$J$44,4, FALSE))</f>
        <v>141.01689982317939</v>
      </c>
      <c r="BE90" s="52">
        <f>$F90*'[1]INTERNAL PARAMETERS-2'!P90*(1-VLOOKUP(Q$4,'[1]INTERNAL PARAMETERS-1'!$B$5:$J$44,4, FALSE))</f>
        <v>169.53694210402764</v>
      </c>
      <c r="BF90" s="52">
        <f>$F90*'[1]INTERNAL PARAMETERS-2'!Q90*(1-VLOOKUP(R$4,'[1]INTERNAL PARAMETERS-1'!$B$5:$J$44,4, FALSE))</f>
        <v>0</v>
      </c>
      <c r="BG90" s="52">
        <f>$F90*'[1]INTERNAL PARAMETERS-2'!R90*(1-VLOOKUP(S$4,'[1]INTERNAL PARAMETERS-1'!$B$5:$J$44,4, FALSE))</f>
        <v>306.69872281397539</v>
      </c>
      <c r="BH90" s="52">
        <f>$F90*'[1]INTERNAL PARAMETERS-2'!S90*(1-VLOOKUP(T$4,'[1]INTERNAL PARAMETERS-1'!$B$5:$J$44,4, FALSE))</f>
        <v>17.112025368508952</v>
      </c>
      <c r="BI90" s="52">
        <f>$F90*'[1]INTERNAL PARAMETERS-2'!T90*(1-VLOOKUP(U$4,'[1]INTERNAL PARAMETERS-1'!$B$5:$J$44,4, FALSE))</f>
        <v>6.337704612625938</v>
      </c>
      <c r="BJ90" s="52">
        <f>$F90*'[1]INTERNAL PARAMETERS-2'!U90*(1-VLOOKUP(V$4,'[1]INTERNAL PARAMETERS-1'!$B$5:$J$44,4, FALSE))</f>
        <v>146.80013577907405</v>
      </c>
      <c r="BK90" s="52">
        <f>$F90*'[1]INTERNAL PARAMETERS-2'!V90*(1-VLOOKUP(W$4,'[1]INTERNAL PARAMETERS-1'!$B$5:$J$44,4, FALSE))</f>
        <v>134.67931905189729</v>
      </c>
      <c r="BL90" s="52">
        <f>$F90*'[1]INTERNAL PARAMETERS-2'!W90*(1-VLOOKUP(X$4,'[1]INTERNAL PARAMETERS-1'!$B$5:$J$44,4, FALSE))</f>
        <v>261.43588813129293</v>
      </c>
      <c r="BM90" s="52">
        <f>$F90*'[1]INTERNAL PARAMETERS-2'!X90*(1-VLOOKUP(Y$4,'[1]INTERNAL PARAMETERS-1'!$B$5:$J$44,4, FALSE))</f>
        <v>177.45969207652928</v>
      </c>
      <c r="BN90" s="52">
        <f>$F90*'[1]INTERNAL PARAMETERS-2'!Y90*(1-VLOOKUP(Z$4,'[1]INTERNAL PARAMETERS-1'!$B$5:$J$44,4, FALSE))</f>
        <v>259.85133813679261</v>
      </c>
      <c r="BO90" s="52">
        <f>$F90*'[1]INTERNAL PARAMETERS-2'!Z90*(1-VLOOKUP(AA$4,'[1]INTERNAL PARAMETERS-1'!$B$5:$J$44,4, FALSE))</f>
        <v>180.62817285881073</v>
      </c>
      <c r="BP90" s="52">
        <f>$F90*'[1]INTERNAL PARAMETERS-2'!AA90*(1-VLOOKUP(AB$4,'[1]INTERNAL PARAMETERS-1'!$B$5:$J$44,4, FALSE))</f>
        <v>64.962834534198151</v>
      </c>
      <c r="BQ90" s="52">
        <f>$F90*'[1]INTERNAL PARAMETERS-2'!AB90*(1-VLOOKUP(AC$4,'[1]INTERNAL PARAMETERS-1'!$B$5:$J$44,4, FALSE))</f>
        <v>873.03689122542426</v>
      </c>
      <c r="BR90" s="52">
        <f>$F90*'[1]INTERNAL PARAMETERS-2'!AC90*(1-VLOOKUP(AD$4,'[1]INTERNAL PARAMETERS-1'!$B$5:$J$44,4, FALSE))</f>
        <v>50.702503790414418</v>
      </c>
      <c r="BS90" s="52">
        <f>$F90*'[1]INTERNAL PARAMETERS-2'!AD90*(1-VLOOKUP(AE$4,'[1]INTERNAL PARAMETERS-1'!$B$5:$J$44,4, FALSE))</f>
        <v>22.18246150956616</v>
      </c>
      <c r="BT90" s="52">
        <f>$F90*'[1]INTERNAL PARAMETERS-2'!AE90*(1-VLOOKUP(AF$4,'[1]INTERNAL PARAMETERS-1'!$B$5:$J$44,4, FALSE))</f>
        <v>0</v>
      </c>
      <c r="BU90" s="52">
        <f>$F90*'[1]INTERNAL PARAMETERS-2'!AF90*(1-VLOOKUP(AG$4,'[1]INTERNAL PARAMETERS-1'!$B$5:$J$44,4, FALSE))</f>
        <v>0</v>
      </c>
      <c r="BV90" s="52">
        <f>$F90*'[1]INTERNAL PARAMETERS-2'!AG90*(1-VLOOKUP(AH$4,'[1]INTERNAL PARAMETERS-1'!$B$5:$J$44,4, FALSE))</f>
        <v>0</v>
      </c>
      <c r="BW90" s="52">
        <f>$F90*'[1]INTERNAL PARAMETERS-2'!AH90*(1-VLOOKUP(AI$4,'[1]INTERNAL PARAMETERS-1'!$B$5:$J$44,4, FALSE))</f>
        <v>0</v>
      </c>
      <c r="BX90" s="52">
        <f>$F90*'[1]INTERNAL PARAMETERS-2'!AI90*(1-VLOOKUP(AJ$4,'[1]INTERNAL PARAMETERS-1'!$B$5:$J$44,4, FALSE))</f>
        <v>0</v>
      </c>
      <c r="BY90" s="52">
        <f>$F90*'[1]INTERNAL PARAMETERS-2'!AJ90*(1-VLOOKUP(AK$4,'[1]INTERNAL PARAMETERS-1'!$B$5:$J$44,4, FALSE))</f>
        <v>0</v>
      </c>
      <c r="BZ90" s="52">
        <f>$F90*'[1]INTERNAL PARAMETERS-2'!AK90*(1-VLOOKUP(AL$4,'[1]INTERNAL PARAMETERS-1'!$B$5:$J$44,4, FALSE))</f>
        <v>11.09123075478308</v>
      </c>
      <c r="CA90" s="52">
        <f>$F90*'[1]INTERNAL PARAMETERS-2'!AL90*(1-VLOOKUP(AM$4,'[1]INTERNAL PARAMETERS-1'!$B$5:$J$44,4, FALSE))</f>
        <v>69.716484517699143</v>
      </c>
      <c r="CB90" s="52">
        <f>$F90*'[1]INTERNAL PARAMETERS-2'!AM90*(1-VLOOKUP(AN$4,'[1]INTERNAL PARAMETERS-1'!$B$5:$J$44,4, FALSE))</f>
        <v>11.09123075478308</v>
      </c>
      <c r="CC90" s="52">
        <f>$F90*'[1]INTERNAL PARAMETERS-2'!AN90*(1-VLOOKUP(AO$4,'[1]INTERNAL PARAMETERS-1'!$B$5:$J$44,4, FALSE))</f>
        <v>69.716484517699143</v>
      </c>
      <c r="CD90" s="52">
        <f>$F90*'[1]INTERNAL PARAMETERS-2'!AO90*(1-VLOOKUP(AP$4,'[1]INTERNAL PARAMETERS-1'!$B$5:$J$44,4, FALSE))</f>
        <v>236.08432663272612</v>
      </c>
      <c r="CE90" s="52">
        <f>$F90*'[1]INTERNAL PARAMETERS-2'!AP90*(1-VLOOKUP(AQ$4,'[1]INTERNAL PARAMETERS-1'!$B$5:$J$44,4, FALSE))</f>
        <v>39.611273035631335</v>
      </c>
      <c r="CF90" s="52">
        <f>$F90*'[1]INTERNAL PARAMETERS-2'!AQ90*(1-VLOOKUP(AR$4,'[1]INTERNAL PARAMETERS-1'!$B$5:$J$44,4, FALSE))</f>
        <v>1.5845499945003294</v>
      </c>
      <c r="CG90" s="52">
        <f>$F90*'[1]INTERNAL PARAMETERS-2'!AR90*(1-VLOOKUP(AS$4,'[1]INTERNAL PARAMETERS-1'!$B$5:$J$44,4, FALSE))</f>
        <v>1.5845499945003294</v>
      </c>
      <c r="CH90" s="51">
        <f>$F90*'[1]INTERNAL PARAMETERS-2'!AS90*(1-VLOOKUP(AT$4,'[1]INTERNAL PARAMETERS-1'!$B$5:$J$44,4, FALSE))</f>
        <v>0</v>
      </c>
      <c r="CI90" s="50">
        <f t="shared" si="1"/>
        <v>6192.0684306773328</v>
      </c>
    </row>
    <row r="91" spans="3:87" x14ac:dyDescent="0.5">
      <c r="C91" s="35" t="s">
        <v>10</v>
      </c>
      <c r="D91" s="34" t="s">
        <v>90</v>
      </c>
      <c r="E91" s="34" t="s">
        <v>75</v>
      </c>
      <c r="F91" s="147">
        <f>ESC!AF91</f>
        <v>3537.3724358172412</v>
      </c>
      <c r="G91" s="53">
        <f>$F91*'[1]INTERNAL PARAMETERS-2'!F91*VLOOKUP(G$4,'[1]INTERNAL PARAMETERS-1'!$B$5:$J$44,4, FALSE)</f>
        <v>19.393644379368027</v>
      </c>
      <c r="H91" s="52">
        <f>$F91*'[1]INTERNAL PARAMETERS-2'!G91*VLOOKUP(H$4,'[1]INTERNAL PARAMETERS-1'!$B$5:$J$44,4, FALSE)</f>
        <v>12.605780412278321</v>
      </c>
      <c r="I91" s="52">
        <f>$F91*'[1]INTERNAL PARAMETERS-2'!H91*VLOOKUP(I$4,'[1]INTERNAL PARAMETERS-1'!$B$5:$J$44,4, FALSE)</f>
        <v>37.407501266421171</v>
      </c>
      <c r="J91" s="52">
        <f>$F91*'[1]INTERNAL PARAMETERS-2'!I91*VLOOKUP(J$4,'[1]INTERNAL PARAMETERS-1'!$B$5:$J$44,4, FALSE)</f>
        <v>0</v>
      </c>
      <c r="K91" s="52">
        <f>$F91*'[1]INTERNAL PARAMETERS-2'!J91*VLOOKUP(K$4,'[1]INTERNAL PARAMETERS-1'!$B$5:$J$44,4, FALSE)</f>
        <v>0</v>
      </c>
      <c r="L91" s="52">
        <f>$F91*'[1]INTERNAL PARAMETERS-2'!K91*VLOOKUP(L$4,'[1]INTERNAL PARAMETERS-1'!$B$5:$J$44,4, FALSE)</f>
        <v>0</v>
      </c>
      <c r="M91" s="52">
        <f>$F91*'[1]INTERNAL PARAMETERS-2'!L91*VLOOKUP(M$4,'[1]INTERNAL PARAMETERS-1'!$B$5:$J$44,4, FALSE)</f>
        <v>21.041936126423607</v>
      </c>
      <c r="N91" s="52">
        <f>$F91*'[1]INTERNAL PARAMETERS-2'!M91*VLOOKUP(N$4,'[1]INTERNAL PARAMETERS-1'!$B$5:$J$44,4, FALSE)</f>
        <v>4.1696070112708572</v>
      </c>
      <c r="O91" s="52">
        <f>$F91*'[1]INTERNAL PARAMETERS-2'!N91*VLOOKUP(O$4,'[1]INTERNAL PARAMETERS-1'!$B$5:$J$44,4, FALSE)</f>
        <v>0</v>
      </c>
      <c r="P91" s="52">
        <f>$F91*'[1]INTERNAL PARAMETERS-2'!O91*VLOOKUP(P$4,'[1]INTERNAL PARAMETERS-1'!$B$5:$J$44,4, FALSE)</f>
        <v>0</v>
      </c>
      <c r="Q91" s="52">
        <f>$F91*'[1]INTERNAL PARAMETERS-2'!P91*VLOOKUP(Q$4,'[1]INTERNAL PARAMETERS-1'!$B$5:$J$44,4, FALSE)</f>
        <v>0</v>
      </c>
      <c r="R91" s="52">
        <f>$F91*'[1]INTERNAL PARAMETERS-2'!Q91*VLOOKUP(R$4,'[1]INTERNAL PARAMETERS-1'!$B$5:$J$44,4, FALSE)</f>
        <v>0</v>
      </c>
      <c r="S91" s="52">
        <f>$F91*'[1]INTERNAL PARAMETERS-2'!R91*VLOOKUP(S$4,'[1]INTERNAL PARAMETERS-1'!$B$5:$J$44,4, FALSE)</f>
        <v>8.5550821754374606</v>
      </c>
      <c r="T91" s="52">
        <f>$F91*'[1]INTERNAL PARAMETERS-2'!S91*VLOOKUP(T$4,'[1]INTERNAL PARAMETERS-1'!$B$5:$J$44,4, FALSE)</f>
        <v>1.1636186627620815</v>
      </c>
      <c r="U91" s="52">
        <f>$F91*'[1]INTERNAL PARAMETERS-2'!T91*VLOOKUP(U$4,'[1]INTERNAL PARAMETERS-1'!$B$5:$J$44,4, FALSE)</f>
        <v>0.38783751386300236</v>
      </c>
      <c r="V91" s="52">
        <f>$F91*'[1]INTERNAL PARAMETERS-2'!U91*VLOOKUP(V$4,'[1]INTERNAL PARAMETERS-1'!$B$5:$J$44,4, FALSE)</f>
        <v>16.581433292893319</v>
      </c>
      <c r="W91" s="52">
        <f>$F91*'[1]INTERNAL PARAMETERS-2'!V91*VLOOKUP(W$4,'[1]INTERNAL PARAMETERS-1'!$B$5:$J$44,4, FALSE)</f>
        <v>0</v>
      </c>
      <c r="X91" s="52">
        <f>$F91*'[1]INTERNAL PARAMETERS-2'!W91*VLOOKUP(X$4,'[1]INTERNAL PARAMETERS-1'!$B$5:$J$44,4, FALSE)</f>
        <v>0</v>
      </c>
      <c r="Y91" s="52">
        <f>$F91*'[1]INTERNAL PARAMETERS-2'!X91*VLOOKUP(Y$4,'[1]INTERNAL PARAMETERS-1'!$B$5:$J$44,4, FALSE)</f>
        <v>0</v>
      </c>
      <c r="Z91" s="52">
        <f>$F91*'[1]INTERNAL PARAMETERS-2'!Y91*VLOOKUP(Z$4,'[1]INTERNAL PARAMETERS-1'!$B$5:$J$44,4, FALSE)</f>
        <v>0</v>
      </c>
      <c r="AA91" s="52">
        <f>$F91*'[1]INTERNAL PARAMETERS-2'!Z91*VLOOKUP(AA$4,'[1]INTERNAL PARAMETERS-1'!$B$5:$J$44,4, FALSE)</f>
        <v>0</v>
      </c>
      <c r="AB91" s="52">
        <f>$F91*'[1]INTERNAL PARAMETERS-2'!AA91*VLOOKUP(AB$4,'[1]INTERNAL PARAMETERS-1'!$B$5:$J$44,4, FALSE)</f>
        <v>0</v>
      </c>
      <c r="AC91" s="52">
        <f>$F91*'[1]INTERNAL PARAMETERS-2'!AB91*VLOOKUP(AC$4,'[1]INTERNAL PARAMETERS-1'!$B$5:$J$44,4, FALSE)</f>
        <v>0</v>
      </c>
      <c r="AD91" s="52">
        <f>$F91*'[1]INTERNAL PARAMETERS-2'!AC91*VLOOKUP(AD$4,'[1]INTERNAL PARAMETERS-1'!$B$5:$J$44,4, FALSE)</f>
        <v>0</v>
      </c>
      <c r="AE91" s="52">
        <f>$F91*'[1]INTERNAL PARAMETERS-2'!AD91*VLOOKUP(AE$4,'[1]INTERNAL PARAMETERS-1'!$B$5:$J$44,4, FALSE)</f>
        <v>0</v>
      </c>
      <c r="AF91" s="52">
        <f>$F91*'[1]INTERNAL PARAMETERS-2'!AE91*VLOOKUP(AF$4,'[1]INTERNAL PARAMETERS-1'!$B$5:$J$44,4, FALSE)</f>
        <v>0</v>
      </c>
      <c r="AG91" s="52">
        <f>$F91*'[1]INTERNAL PARAMETERS-2'!AF91*VLOOKUP(AG$4,'[1]INTERNAL PARAMETERS-1'!$B$5:$J$44,4, FALSE)</f>
        <v>0</v>
      </c>
      <c r="AH91" s="52">
        <f>$F91*'[1]INTERNAL PARAMETERS-2'!AG91*VLOOKUP(AH$4,'[1]INTERNAL PARAMETERS-1'!$B$5:$J$44,4, FALSE)</f>
        <v>0</v>
      </c>
      <c r="AI91" s="52">
        <f>$F91*'[1]INTERNAL PARAMETERS-2'!AH91*VLOOKUP(AI$4,'[1]INTERNAL PARAMETERS-1'!$B$5:$J$44,4, FALSE)</f>
        <v>1.9391875693150116</v>
      </c>
      <c r="AJ91" s="52">
        <f>$F91*'[1]INTERNAL PARAMETERS-2'!AI91*VLOOKUP(AJ$4,'[1]INTERNAL PARAMETERS-1'!$B$5:$J$44,4, FALSE)</f>
        <v>3.8787288758736049</v>
      </c>
      <c r="AK91" s="52">
        <f>$F91*'[1]INTERNAL PARAMETERS-2'!AJ91*VLOOKUP(AK$4,'[1]INTERNAL PARAMETERS-1'!$B$5:$J$44,4, FALSE)</f>
        <v>0</v>
      </c>
      <c r="AL91" s="52">
        <f>$F91*'[1]INTERNAL PARAMETERS-2'!AK91*VLOOKUP(AL$4,'[1]INTERNAL PARAMETERS-1'!$B$5:$J$44,4, FALSE)</f>
        <v>0</v>
      </c>
      <c r="AM91" s="52">
        <f>$F91*'[1]INTERNAL PARAMETERS-2'!AL91*VLOOKUP(AM$4,'[1]INTERNAL PARAMETERS-1'!$B$5:$J$44,4, FALSE)</f>
        <v>0</v>
      </c>
      <c r="AN91" s="52">
        <f>$F91*'[1]INTERNAL PARAMETERS-2'!AM91*VLOOKUP(AN$4,'[1]INTERNAL PARAMETERS-1'!$B$5:$J$44,4, FALSE)</f>
        <v>0</v>
      </c>
      <c r="AO91" s="52">
        <f>$F91*'[1]INTERNAL PARAMETERS-2'!AN91*VLOOKUP(AO$4,'[1]INTERNAL PARAMETERS-1'!$B$5:$J$44,4, FALSE)</f>
        <v>0</v>
      </c>
      <c r="AP91" s="52">
        <f>$F91*'[1]INTERNAL PARAMETERS-2'!AO91*VLOOKUP(AP$4,'[1]INTERNAL PARAMETERS-1'!$B$5:$J$44,4, FALSE)</f>
        <v>0</v>
      </c>
      <c r="AQ91" s="52">
        <f>$F91*'[1]INTERNAL PARAMETERS-2'!AP91*VLOOKUP(AQ$4,'[1]INTERNAL PARAMETERS-1'!$B$5:$J$44,4, FALSE)</f>
        <v>0</v>
      </c>
      <c r="AR91" s="52">
        <f>$F91*'[1]INTERNAL PARAMETERS-2'!AQ91*VLOOKUP(AR$4,'[1]INTERNAL PARAMETERS-1'!$B$5:$J$44,4, FALSE)</f>
        <v>0</v>
      </c>
      <c r="AS91" s="52">
        <f>$F91*'[1]INTERNAL PARAMETERS-2'!AR91*VLOOKUP(AS$4,'[1]INTERNAL PARAMETERS-1'!$B$5:$J$44,4, FALSE)</f>
        <v>0</v>
      </c>
      <c r="AT91" s="51">
        <f>$F91*'[1]INTERNAL PARAMETERS-2'!AS91*VLOOKUP(AT$4,'[1]INTERNAL PARAMETERS-1'!$B$5:$J$44,4, FALSE)</f>
        <v>0</v>
      </c>
      <c r="AU91" s="53">
        <f>$F91*'[1]INTERNAL PARAMETERS-2'!F91*(1-VLOOKUP(G$4,'[1]INTERNAL PARAMETERS-1'!$B$5:$J$44,4, FALSE))</f>
        <v>0</v>
      </c>
      <c r="AV91" s="52">
        <f>$F91*'[1]INTERNAL PARAMETERS-2'!G91*(1-VLOOKUP(H$4,'[1]INTERNAL PARAMETERS-1'!$B$5:$J$44,4, FALSE))</f>
        <v>0</v>
      </c>
      <c r="AW91" s="52">
        <f>$F91*'[1]INTERNAL PARAMETERS-2'!H91*(1-VLOOKUP(I$4,'[1]INTERNAL PARAMETERS-1'!$B$5:$J$44,4, FALSE))</f>
        <v>710.7425240620023</v>
      </c>
      <c r="AX91" s="52">
        <f>$F91*'[1]INTERNAL PARAMETERS-2'!I91*(1-VLOOKUP(J$4,'[1]INTERNAL PARAMETERS-1'!$B$5:$J$44,4, FALSE))</f>
        <v>0</v>
      </c>
      <c r="AY91" s="52">
        <f>$F91*'[1]INTERNAL PARAMETERS-2'!J91*(1-VLOOKUP(K$4,'[1]INTERNAL PARAMETERS-1'!$B$5:$J$44,4, FALSE))</f>
        <v>0</v>
      </c>
      <c r="AZ91" s="52">
        <f>$F91*'[1]INTERNAL PARAMETERS-2'!K91*(1-VLOOKUP(L$4,'[1]INTERNAL PARAMETERS-1'!$B$5:$J$44,4, FALSE))</f>
        <v>0</v>
      </c>
      <c r="BA91" s="52">
        <f>$F91*'[1]INTERNAL PARAMETERS-2'!L91*(1-VLOOKUP(M$4,'[1]INTERNAL PARAMETERS-1'!$B$5:$J$44,4, FALSE))</f>
        <v>399.7967864020485</v>
      </c>
      <c r="BB91" s="52">
        <f>$F91*'[1]INTERNAL PARAMETERS-2'!M91*(1-VLOOKUP(N$4,'[1]INTERNAL PARAMETERS-1'!$B$5:$J$44,4, FALSE))</f>
        <v>79.222533214146281</v>
      </c>
      <c r="BC91" s="52">
        <f>$F91*'[1]INTERNAL PARAMETERS-2'!N91*(1-VLOOKUP(O$4,'[1]INTERNAL PARAMETERS-1'!$B$5:$J$44,4, FALSE))</f>
        <v>436.35363803196657</v>
      </c>
      <c r="BD91" s="52">
        <f>$F91*'[1]INTERNAL PARAMETERS-2'!O91*(1-VLOOKUP(P$4,'[1]INTERNAL PARAMETERS-1'!$B$5:$J$44,4, FALSE))</f>
        <v>72.725547382453826</v>
      </c>
      <c r="BE91" s="52">
        <f>$F91*'[1]INTERNAL PARAMETERS-2'!P91*(1-VLOOKUP(Q$4,'[1]INTERNAL PARAMETERS-1'!$B$5:$J$44,4, FALSE))</f>
        <v>122.1790752469096</v>
      </c>
      <c r="BF91" s="52">
        <f>$F91*'[1]INTERNAL PARAMETERS-2'!Q91*(1-VLOOKUP(R$4,'[1]INTERNAL PARAMETERS-1'!$B$5:$J$44,4, FALSE))</f>
        <v>0</v>
      </c>
      <c r="BG91" s="52">
        <f>$F91*'[1]INTERNAL PARAMETERS-2'!R91*(1-VLOOKUP(S$4,'[1]INTERNAL PARAMETERS-1'!$B$5:$J$44,4, FALSE))</f>
        <v>162.54656133331176</v>
      </c>
      <c r="BH91" s="52">
        <f>$F91*'[1]INTERNAL PARAMETERS-2'!S91*(1-VLOOKUP(T$4,'[1]INTERNAL PARAMETERS-1'!$B$5:$J$44,4, FALSE))</f>
        <v>10.472567964858733</v>
      </c>
      <c r="BI91" s="52">
        <f>$F91*'[1]INTERNAL PARAMETERS-2'!T91*(1-VLOOKUP(U$4,'[1]INTERNAL PARAMETERS-1'!$B$5:$J$44,4, FALSE))</f>
        <v>1.5513500554520094</v>
      </c>
      <c r="BJ91" s="52">
        <f>$F91*'[1]INTERNAL PARAMETERS-2'!U91*(1-VLOOKUP(V$4,'[1]INTERNAL PARAMETERS-1'!$B$5:$J$44,4, FALSE))</f>
        <v>93.961455326395466</v>
      </c>
      <c r="BK91" s="52">
        <f>$F91*'[1]INTERNAL PARAMETERS-2'!V91*(1-VLOOKUP(W$4,'[1]INTERNAL PARAMETERS-1'!$B$5:$J$44,4, FALSE))</f>
        <v>71.755953597796321</v>
      </c>
      <c r="BL91" s="52">
        <f>$F91*'[1]INTERNAL PARAMETERS-2'!W91*(1-VLOOKUP(X$4,'[1]INTERNAL PARAMETERS-1'!$B$5:$J$44,4, FALSE))</f>
        <v>137.69363701316044</v>
      </c>
      <c r="BM91" s="52">
        <f>$F91*'[1]INTERNAL PARAMETERS-2'!X91*(1-VLOOKUP(Y$4,'[1]INTERNAL PARAMETERS-1'!$B$5:$J$44,4, FALSE))</f>
        <v>118.300346371036</v>
      </c>
      <c r="BN91" s="52">
        <f>$F91*'[1]INTERNAL PARAMETERS-2'!Y91*(1-VLOOKUP(Z$4,'[1]INTERNAL PARAMETERS-1'!$B$5:$J$44,4, FALSE))</f>
        <v>118.300346371036</v>
      </c>
      <c r="BO91" s="52">
        <f>$F91*'[1]INTERNAL PARAMETERS-2'!Z91*(1-VLOOKUP(AA$4,'[1]INTERNAL PARAMETERS-1'!$B$5:$J$44,4, FALSE))</f>
        <v>95.997920637695458</v>
      </c>
      <c r="BP91" s="52">
        <f>$F91*'[1]INTERNAL PARAMETERS-2'!AA91*(1-VLOOKUP(AB$4,'[1]INTERNAL PARAMETERS-1'!$B$5:$J$44,4, FALSE))</f>
        <v>29.090289700430247</v>
      </c>
      <c r="BQ91" s="52">
        <f>$F91*'[1]INTERNAL PARAMETERS-2'!AB91*(1-VLOOKUP(AC$4,'[1]INTERNAL PARAMETERS-1'!$B$5:$J$44,4, FALSE))</f>
        <v>502.29132144733063</v>
      </c>
      <c r="BR91" s="52">
        <f>$F91*'[1]INTERNAL PARAMETERS-2'!AC91*(1-VLOOKUP(AD$4,'[1]INTERNAL PARAMETERS-1'!$B$5:$J$44,4, FALSE))</f>
        <v>13.575374196935826</v>
      </c>
      <c r="BS91" s="52">
        <f>$F91*'[1]INTERNAL PARAMETERS-2'!AD91*(1-VLOOKUP(AE$4,'[1]INTERNAL PARAMETERS-1'!$B$5:$J$44,4, FALSE))</f>
        <v>8.7270515364047156</v>
      </c>
      <c r="BT91" s="52">
        <f>$F91*'[1]INTERNAL PARAMETERS-2'!AE91*(1-VLOOKUP(AF$4,'[1]INTERNAL PARAMETERS-1'!$B$5:$J$44,4, FALSE))</f>
        <v>0</v>
      </c>
      <c r="BU91" s="52">
        <f>$F91*'[1]INTERNAL PARAMETERS-2'!AF91*(1-VLOOKUP(AG$4,'[1]INTERNAL PARAMETERS-1'!$B$5:$J$44,4, FALSE))</f>
        <v>0</v>
      </c>
      <c r="BV91" s="52">
        <f>$F91*'[1]INTERNAL PARAMETERS-2'!AG91*(1-VLOOKUP(AH$4,'[1]INTERNAL PARAMETERS-1'!$B$5:$J$44,4, FALSE))</f>
        <v>0</v>
      </c>
      <c r="BW91" s="52">
        <f>$F91*'[1]INTERNAL PARAMETERS-2'!AH91*(1-VLOOKUP(AI$4,'[1]INTERNAL PARAMETERS-1'!$B$5:$J$44,4, FALSE))</f>
        <v>0</v>
      </c>
      <c r="BX91" s="52">
        <f>$F91*'[1]INTERNAL PARAMETERS-2'!AI91*(1-VLOOKUP(AJ$4,'[1]INTERNAL PARAMETERS-1'!$B$5:$J$44,4, FALSE))</f>
        <v>0</v>
      </c>
      <c r="BY91" s="52">
        <f>$F91*'[1]INTERNAL PARAMETERS-2'!AJ91*(1-VLOOKUP(AK$4,'[1]INTERNAL PARAMETERS-1'!$B$5:$J$44,4, FALSE))</f>
        <v>0</v>
      </c>
      <c r="BZ91" s="52">
        <f>$F91*'[1]INTERNAL PARAMETERS-2'!AK91*(1-VLOOKUP(AL$4,'[1]INTERNAL PARAMETERS-1'!$B$5:$J$44,4, FALSE))</f>
        <v>5.8179164451886169</v>
      </c>
      <c r="CA91" s="52">
        <f>$F91*'[1]INTERNAL PARAMETERS-2'!AL91*(1-VLOOKUP(AM$4,'[1]INTERNAL PARAMETERS-1'!$B$5:$J$44,4, FALSE))</f>
        <v>39.75652880614998</v>
      </c>
      <c r="CB91" s="52">
        <f>$F91*'[1]INTERNAL PARAMETERS-2'!AM91*(1-VLOOKUP(AN$4,'[1]INTERNAL PARAMETERS-1'!$B$5:$J$44,4, FALSE))</f>
        <v>13.575374196935826</v>
      </c>
      <c r="CC91" s="52">
        <f>$F91*'[1]INTERNAL PARAMETERS-2'!AN91*(1-VLOOKUP(AO$4,'[1]INTERNAL PARAMETERS-1'!$B$5:$J$44,4, FALSE))</f>
        <v>17.454103072809431</v>
      </c>
      <c r="CD91" s="52">
        <f>$F91*'[1]INTERNAL PARAMETERS-2'!AO91*(1-VLOOKUP(AP$4,'[1]INTERNAL PARAMETERS-1'!$B$5:$J$44,4, FALSE))</f>
        <v>128.96658547675571</v>
      </c>
      <c r="CE91" s="52">
        <f>$F91*'[1]INTERNAL PARAMETERS-2'!AP91*(1-VLOOKUP(AQ$4,'[1]INTERNAL PARAMETERS-1'!$B$5:$J$44,4, FALSE))</f>
        <v>14.544967981593331</v>
      </c>
      <c r="CF91" s="52">
        <f>$F91*'[1]INTERNAL PARAMETERS-2'!AQ91*(1-VLOOKUP(AR$4,'[1]INTERNAL PARAMETERS-1'!$B$5:$J$44,4, FALSE))</f>
        <v>1.9391875693150116</v>
      </c>
      <c r="CG91" s="52">
        <f>$F91*'[1]INTERNAL PARAMETERS-2'!AR91*(1-VLOOKUP(AS$4,'[1]INTERNAL PARAMETERS-1'!$B$5:$J$44,4, FALSE))</f>
        <v>2.9091350912160991</v>
      </c>
      <c r="CH91" s="51">
        <f>$F91*'[1]INTERNAL PARAMETERS-2'!AS91*(1-VLOOKUP(AT$4,'[1]INTERNAL PARAMETERS-1'!$B$5:$J$44,4, FALSE))</f>
        <v>0</v>
      </c>
      <c r="CI91" s="50">
        <f t="shared" si="1"/>
        <v>3537.3724358172417</v>
      </c>
    </row>
    <row r="92" spans="3:87" x14ac:dyDescent="0.5">
      <c r="C92" s="35" t="s">
        <v>10</v>
      </c>
      <c r="D92" s="34" t="s">
        <v>90</v>
      </c>
      <c r="E92" s="34" t="s">
        <v>74</v>
      </c>
      <c r="F92" s="147">
        <f>ESC!AF92</f>
        <v>2502.5855211337298</v>
      </c>
      <c r="G92" s="53">
        <f>$F92*'[1]INTERNAL PARAMETERS-2'!F92*VLOOKUP(G$4,'[1]INTERNAL PARAMETERS-1'!$B$5:$J$44,4, FALSE)</f>
        <v>8.4890203462377247</v>
      </c>
      <c r="H92" s="52">
        <f>$F92*'[1]INTERNAL PARAMETERS-2'!G92*VLOOKUP(H$4,'[1]INTERNAL PARAMETERS-1'!$B$5:$J$44,4, FALSE)</f>
        <v>9.3378973550062856</v>
      </c>
      <c r="I92" s="52">
        <f>$F92*'[1]INTERNAL PARAMETERS-2'!H92*VLOOKUP(I$4,'[1]INTERNAL PARAMETERS-1'!$B$5:$J$44,4, FALSE)</f>
        <v>26.059860984031726</v>
      </c>
      <c r="J92" s="52">
        <f>$F92*'[1]INTERNAL PARAMETERS-2'!I92*VLOOKUP(J$4,'[1]INTERNAL PARAMETERS-1'!$B$5:$J$44,4, FALSE)</f>
        <v>0</v>
      </c>
      <c r="K92" s="52">
        <f>$F92*'[1]INTERNAL PARAMETERS-2'!J92*VLOOKUP(K$4,'[1]INTERNAL PARAMETERS-1'!$B$5:$J$44,4, FALSE)</f>
        <v>0</v>
      </c>
      <c r="L92" s="52">
        <f>$F92*'[1]INTERNAL PARAMETERS-2'!K92*VLOOKUP(L$4,'[1]INTERNAL PARAMETERS-1'!$B$5:$J$44,4, FALSE)</f>
        <v>0</v>
      </c>
      <c r="M92" s="52">
        <f>$F92*'[1]INTERNAL PARAMETERS-2'!L92*VLOOKUP(M$4,'[1]INTERNAL PARAMETERS-1'!$B$5:$J$44,4, FALSE)</f>
        <v>20.713399841319657</v>
      </c>
      <c r="N92" s="52">
        <f>$F92*'[1]INTERNAL PARAMETERS-2'!M92*VLOOKUP(N$4,'[1]INTERNAL PARAMETERS-1'!$B$5:$J$44,4, FALSE)</f>
        <v>3.1834139121581608</v>
      </c>
      <c r="O92" s="52">
        <f>$F92*'[1]INTERNAL PARAMETERS-2'!N92*VLOOKUP(O$4,'[1]INTERNAL PARAMETERS-1'!$B$5:$J$44,4, FALSE)</f>
        <v>0</v>
      </c>
      <c r="P92" s="52">
        <f>$F92*'[1]INTERNAL PARAMETERS-2'!O92*VLOOKUP(P$4,'[1]INTERNAL PARAMETERS-1'!$B$5:$J$44,4, FALSE)</f>
        <v>0</v>
      </c>
      <c r="Q92" s="52">
        <f>$F92*'[1]INTERNAL PARAMETERS-2'!P92*VLOOKUP(Q$4,'[1]INTERNAL PARAMETERS-1'!$B$5:$J$44,4, FALSE)</f>
        <v>0</v>
      </c>
      <c r="R92" s="52">
        <f>$F92*'[1]INTERNAL PARAMETERS-2'!Q92*VLOOKUP(R$4,'[1]INTERNAL PARAMETERS-1'!$B$5:$J$44,4, FALSE)</f>
        <v>0</v>
      </c>
      <c r="S92" s="52">
        <f>$F92*'[1]INTERNAL PARAMETERS-2'!R92*VLOOKUP(S$4,'[1]INTERNAL PARAMETERS-1'!$B$5:$J$44,4, FALSE)</f>
        <v>6.1987041290065585</v>
      </c>
      <c r="T92" s="52">
        <f>$F92*'[1]INTERNAL PARAMETERS-2'!S92*VLOOKUP(T$4,'[1]INTERNAL PARAMETERS-1'!$B$5:$J$44,4, FALSE)</f>
        <v>0.67912663287006025</v>
      </c>
      <c r="U92" s="52">
        <f>$F92*'[1]INTERNAL PARAMETERS-2'!T92*VLOOKUP(U$4,'[1]INTERNAL PARAMETERS-1'!$B$5:$J$44,4, FALSE)</f>
        <v>0.5093262052611367</v>
      </c>
      <c r="V92" s="52">
        <f>$F92*'[1]INTERNAL PARAMETERS-2'!U92*VLOOKUP(V$4,'[1]INTERNAL PARAMETERS-1'!$B$5:$J$44,4, FALSE)</f>
        <v>13.370338431064276</v>
      </c>
      <c r="W92" s="52">
        <f>$F92*'[1]INTERNAL PARAMETERS-2'!V92*VLOOKUP(W$4,'[1]INTERNAL PARAMETERS-1'!$B$5:$J$44,4, FALSE)</f>
        <v>0</v>
      </c>
      <c r="X92" s="52">
        <f>$F92*'[1]INTERNAL PARAMETERS-2'!W92*VLOOKUP(X$4,'[1]INTERNAL PARAMETERS-1'!$B$5:$J$44,4, FALSE)</f>
        <v>0</v>
      </c>
      <c r="Y92" s="52">
        <f>$F92*'[1]INTERNAL PARAMETERS-2'!X92*VLOOKUP(Y$4,'[1]INTERNAL PARAMETERS-1'!$B$5:$J$44,4, FALSE)</f>
        <v>0</v>
      </c>
      <c r="Z92" s="52">
        <f>$F92*'[1]INTERNAL PARAMETERS-2'!Y92*VLOOKUP(Z$4,'[1]INTERNAL PARAMETERS-1'!$B$5:$J$44,4, FALSE)</f>
        <v>0</v>
      </c>
      <c r="AA92" s="52">
        <f>$F92*'[1]INTERNAL PARAMETERS-2'!Z92*VLOOKUP(AA$4,'[1]INTERNAL PARAMETERS-1'!$B$5:$J$44,4, FALSE)</f>
        <v>0</v>
      </c>
      <c r="AB92" s="52">
        <f>$F92*'[1]INTERNAL PARAMETERS-2'!AA92*VLOOKUP(AB$4,'[1]INTERNAL PARAMETERS-1'!$B$5:$J$44,4, FALSE)</f>
        <v>0</v>
      </c>
      <c r="AC92" s="52">
        <f>$F92*'[1]INTERNAL PARAMETERS-2'!AB92*VLOOKUP(AC$4,'[1]INTERNAL PARAMETERS-1'!$B$5:$J$44,4, FALSE)</f>
        <v>0</v>
      </c>
      <c r="AD92" s="52">
        <f>$F92*'[1]INTERNAL PARAMETERS-2'!AC92*VLOOKUP(AD$4,'[1]INTERNAL PARAMETERS-1'!$B$5:$J$44,4, FALSE)</f>
        <v>0</v>
      </c>
      <c r="AE92" s="52">
        <f>$F92*'[1]INTERNAL PARAMETERS-2'!AD92*VLOOKUP(AE$4,'[1]INTERNAL PARAMETERS-1'!$B$5:$J$44,4, FALSE)</f>
        <v>0</v>
      </c>
      <c r="AF92" s="52">
        <f>$F92*'[1]INTERNAL PARAMETERS-2'!AE92*VLOOKUP(AF$4,'[1]INTERNAL PARAMETERS-1'!$B$5:$J$44,4, FALSE)</f>
        <v>0</v>
      </c>
      <c r="AG92" s="52">
        <f>$F92*'[1]INTERNAL PARAMETERS-2'!AF92*VLOOKUP(AG$4,'[1]INTERNAL PARAMETERS-1'!$B$5:$J$44,4, FALSE)</f>
        <v>0</v>
      </c>
      <c r="AH92" s="52">
        <f>$F92*'[1]INTERNAL PARAMETERS-2'!AG92*VLOOKUP(AH$4,'[1]INTERNAL PARAMETERS-1'!$B$5:$J$44,4, FALSE)</f>
        <v>0</v>
      </c>
      <c r="AI92" s="52">
        <f>$F92*'[1]INTERNAL PARAMETERS-2'!AH92*VLOOKUP(AI$4,'[1]INTERNAL PARAMETERS-1'!$B$5:$J$44,4, FALSE)</f>
        <v>2.5466310263056835</v>
      </c>
      <c r="AJ92" s="52">
        <f>$F92*'[1]INTERNAL PARAMETERS-2'!AI92*VLOOKUP(AJ$4,'[1]INTERNAL PARAMETERS-1'!$B$5:$J$44,4, FALSE)</f>
        <v>0.8488770087685612</v>
      </c>
      <c r="AK92" s="52">
        <f>$F92*'[1]INTERNAL PARAMETERS-2'!AJ92*VLOOKUP(AK$4,'[1]INTERNAL PARAMETERS-1'!$B$5:$J$44,4, FALSE)</f>
        <v>0</v>
      </c>
      <c r="AL92" s="52">
        <f>$F92*'[1]INTERNAL PARAMETERS-2'!AK92*VLOOKUP(AL$4,'[1]INTERNAL PARAMETERS-1'!$B$5:$J$44,4, FALSE)</f>
        <v>0</v>
      </c>
      <c r="AM92" s="52">
        <f>$F92*'[1]INTERNAL PARAMETERS-2'!AL92*VLOOKUP(AM$4,'[1]INTERNAL PARAMETERS-1'!$B$5:$J$44,4, FALSE)</f>
        <v>0</v>
      </c>
      <c r="AN92" s="52">
        <f>$F92*'[1]INTERNAL PARAMETERS-2'!AM92*VLOOKUP(AN$4,'[1]INTERNAL PARAMETERS-1'!$B$5:$J$44,4, FALSE)</f>
        <v>0</v>
      </c>
      <c r="AO92" s="52">
        <f>$F92*'[1]INTERNAL PARAMETERS-2'!AN92*VLOOKUP(AO$4,'[1]INTERNAL PARAMETERS-1'!$B$5:$J$44,4, FALSE)</f>
        <v>0</v>
      </c>
      <c r="AP92" s="52">
        <f>$F92*'[1]INTERNAL PARAMETERS-2'!AO92*VLOOKUP(AP$4,'[1]INTERNAL PARAMETERS-1'!$B$5:$J$44,4, FALSE)</f>
        <v>0</v>
      </c>
      <c r="AQ92" s="52">
        <f>$F92*'[1]INTERNAL PARAMETERS-2'!AP92*VLOOKUP(AQ$4,'[1]INTERNAL PARAMETERS-1'!$B$5:$J$44,4, FALSE)</f>
        <v>0</v>
      </c>
      <c r="AR92" s="52">
        <f>$F92*'[1]INTERNAL PARAMETERS-2'!AQ92*VLOOKUP(AR$4,'[1]INTERNAL PARAMETERS-1'!$B$5:$J$44,4, FALSE)</f>
        <v>0</v>
      </c>
      <c r="AS92" s="52">
        <f>$F92*'[1]INTERNAL PARAMETERS-2'!AR92*VLOOKUP(AS$4,'[1]INTERNAL PARAMETERS-1'!$B$5:$J$44,4, FALSE)</f>
        <v>0</v>
      </c>
      <c r="AT92" s="51">
        <f>$F92*'[1]INTERNAL PARAMETERS-2'!AS92*VLOOKUP(AT$4,'[1]INTERNAL PARAMETERS-1'!$B$5:$J$44,4, FALSE)</f>
        <v>0</v>
      </c>
      <c r="AU92" s="53">
        <f>$F92*'[1]INTERNAL PARAMETERS-2'!F92*(1-VLOOKUP(G$4,'[1]INTERNAL PARAMETERS-1'!$B$5:$J$44,4, FALSE))</f>
        <v>0</v>
      </c>
      <c r="AV92" s="52">
        <f>$F92*'[1]INTERNAL PARAMETERS-2'!G92*(1-VLOOKUP(H$4,'[1]INTERNAL PARAMETERS-1'!$B$5:$J$44,4, FALSE))</f>
        <v>0</v>
      </c>
      <c r="AW92" s="52">
        <f>$F92*'[1]INTERNAL PARAMETERS-2'!H92*(1-VLOOKUP(I$4,'[1]INTERNAL PARAMETERS-1'!$B$5:$J$44,4, FALSE))</f>
        <v>495.13735869660275</v>
      </c>
      <c r="AX92" s="52">
        <f>$F92*'[1]INTERNAL PARAMETERS-2'!I92*(1-VLOOKUP(J$4,'[1]INTERNAL PARAMETERS-1'!$B$5:$J$44,4, FALSE))</f>
        <v>0</v>
      </c>
      <c r="AY92" s="52">
        <f>$F92*'[1]INTERNAL PARAMETERS-2'!J92*(1-VLOOKUP(K$4,'[1]INTERNAL PARAMETERS-1'!$B$5:$J$44,4, FALSE))</f>
        <v>0</v>
      </c>
      <c r="AZ92" s="52">
        <f>$F92*'[1]INTERNAL PARAMETERS-2'!K92*(1-VLOOKUP(L$4,'[1]INTERNAL PARAMETERS-1'!$B$5:$J$44,4, FALSE))</f>
        <v>0</v>
      </c>
      <c r="BA92" s="52">
        <f>$F92*'[1]INTERNAL PARAMETERS-2'!L92*(1-VLOOKUP(M$4,'[1]INTERNAL PARAMETERS-1'!$B$5:$J$44,4, FALSE))</f>
        <v>393.55459698507337</v>
      </c>
      <c r="BB92" s="52">
        <f>$F92*'[1]INTERNAL PARAMETERS-2'!M92*(1-VLOOKUP(N$4,'[1]INTERNAL PARAMETERS-1'!$B$5:$J$44,4, FALSE))</f>
        <v>60.484864331005049</v>
      </c>
      <c r="BC92" s="52">
        <f>$F92*'[1]INTERNAL PARAMETERS-2'!N92*(1-VLOOKUP(O$4,'[1]INTERNAL PARAMETERS-1'!$B$5:$J$44,4, FALSE))</f>
        <v>280.98905102013464</v>
      </c>
      <c r="BD92" s="52">
        <f>$F92*'[1]INTERNAL PARAMETERS-2'!O92*(1-VLOOKUP(P$4,'[1]INTERNAL PARAMETERS-1'!$B$5:$J$44,4, FALSE))</f>
        <v>39.049843954666493</v>
      </c>
      <c r="BE92" s="52">
        <f>$F92*'[1]INTERNAL PARAMETERS-2'!P92*(1-VLOOKUP(Q$4,'[1]INTERNAL PARAMETERS-1'!$B$5:$J$44,4, FALSE))</f>
        <v>91.682220566734188</v>
      </c>
      <c r="BF92" s="52">
        <f>$F92*'[1]INTERNAL PARAMETERS-2'!Q92*(1-VLOOKUP(R$4,'[1]INTERNAL PARAMETERS-1'!$B$5:$J$44,4, FALSE))</f>
        <v>0</v>
      </c>
      <c r="BG92" s="52">
        <f>$F92*'[1]INTERNAL PARAMETERS-2'!R92*(1-VLOOKUP(S$4,'[1]INTERNAL PARAMETERS-1'!$B$5:$J$44,4, FALSE))</f>
        <v>117.77537845112461</v>
      </c>
      <c r="BH92" s="52">
        <f>$F92*'[1]INTERNAL PARAMETERS-2'!S92*(1-VLOOKUP(T$4,'[1]INTERNAL PARAMETERS-1'!$B$5:$J$44,4, FALSE))</f>
        <v>6.1121396958305416</v>
      </c>
      <c r="BI92" s="52">
        <f>$F92*'[1]INTERNAL PARAMETERS-2'!T92*(1-VLOOKUP(U$4,'[1]INTERNAL PARAMETERS-1'!$B$5:$J$44,4, FALSE))</f>
        <v>2.0373048210445468</v>
      </c>
      <c r="BJ92" s="52">
        <f>$F92*'[1]INTERNAL PARAMETERS-2'!U92*(1-VLOOKUP(V$4,'[1]INTERNAL PARAMETERS-1'!$B$5:$J$44,4, FALSE))</f>
        <v>75.765251109364229</v>
      </c>
      <c r="BK92" s="52">
        <f>$F92*'[1]INTERNAL PARAMETERS-2'!V92*(1-VLOOKUP(W$4,'[1]INTERNAL PARAMETERS-1'!$B$5:$J$44,4, FALSE))</f>
        <v>50.93462259453058</v>
      </c>
      <c r="BL92" s="52">
        <f>$F92*'[1]INTERNAL PARAMETERS-2'!W92*(1-VLOOKUP(X$4,'[1]INTERNAL PARAMETERS-1'!$B$5:$J$44,4, FALSE))</f>
        <v>74.703929615706627</v>
      </c>
      <c r="BM92" s="52">
        <f>$F92*'[1]INTERNAL PARAMETERS-2'!X92*(1-VLOOKUP(Y$4,'[1]INTERNAL PARAMETERS-1'!$B$5:$J$44,4, FALSE))</f>
        <v>86.588708255570708</v>
      </c>
      <c r="BN92" s="52">
        <f>$F92*'[1]INTERNAL PARAMETERS-2'!Y92*(1-VLOOKUP(Z$4,'[1]INTERNAL PARAMETERS-1'!$B$5:$J$44,4, FALSE))</f>
        <v>87.437585264339276</v>
      </c>
      <c r="BO92" s="52">
        <f>$F92*'[1]INTERNAL PARAMETERS-2'!Z92*(1-VLOOKUP(AA$4,'[1]INTERNAL PARAMETERS-1'!$B$5:$J$44,4, FALSE))</f>
        <v>61.121396958305418</v>
      </c>
      <c r="BP92" s="52">
        <f>$F92*'[1]INTERNAL PARAMETERS-2'!AA92*(1-VLOOKUP(AB$4,'[1]INTERNAL PARAMETERS-1'!$B$5:$J$44,4, FALSE))</f>
        <v>23.769557279728165</v>
      </c>
      <c r="BQ92" s="52">
        <f>$F92*'[1]INTERNAL PARAMETERS-2'!AB92*(1-VLOOKUP(AC$4,'[1]INTERNAL PARAMETERS-1'!$B$5:$J$44,4, FALSE))</f>
        <v>303.9097312910942</v>
      </c>
      <c r="BR92" s="52">
        <f>$F92*'[1]INTERNAL PARAMETERS-2'!AC92*(1-VLOOKUP(AD$4,'[1]INTERNAL PARAMETERS-1'!$B$5:$J$44,4, FALSE))</f>
        <v>16.978290951027564</v>
      </c>
      <c r="BS92" s="52">
        <f>$F92*'[1]INTERNAL PARAMETERS-2'!AD92*(1-VLOOKUP(AE$4,'[1]INTERNAL PARAMETERS-1'!$B$5:$J$44,4, FALSE))</f>
        <v>5.0935123111634804</v>
      </c>
      <c r="BT92" s="52">
        <f>$F92*'[1]INTERNAL PARAMETERS-2'!AE92*(1-VLOOKUP(AF$4,'[1]INTERNAL PARAMETERS-1'!$B$5:$J$44,4, FALSE))</f>
        <v>0</v>
      </c>
      <c r="BU92" s="52">
        <f>$F92*'[1]INTERNAL PARAMETERS-2'!AF92*(1-VLOOKUP(AG$4,'[1]INTERNAL PARAMETERS-1'!$B$5:$J$44,4, FALSE))</f>
        <v>0</v>
      </c>
      <c r="BV92" s="52">
        <f>$F92*'[1]INTERNAL PARAMETERS-2'!AG92*(1-VLOOKUP(AH$4,'[1]INTERNAL PARAMETERS-1'!$B$5:$J$44,4, FALSE))</f>
        <v>0</v>
      </c>
      <c r="BW92" s="52">
        <f>$F92*'[1]INTERNAL PARAMETERS-2'!AH92*(1-VLOOKUP(AI$4,'[1]INTERNAL PARAMETERS-1'!$B$5:$J$44,4, FALSE))</f>
        <v>0</v>
      </c>
      <c r="BX92" s="52">
        <f>$F92*'[1]INTERNAL PARAMETERS-2'!AI92*(1-VLOOKUP(AJ$4,'[1]INTERNAL PARAMETERS-1'!$B$5:$J$44,4, FALSE))</f>
        <v>0</v>
      </c>
      <c r="BY92" s="52">
        <f>$F92*'[1]INTERNAL PARAMETERS-2'!AJ92*(1-VLOOKUP(AK$4,'[1]INTERNAL PARAMETERS-1'!$B$5:$J$44,4, FALSE))</f>
        <v>0</v>
      </c>
      <c r="BZ92" s="52">
        <f>$F92*'[1]INTERNAL PARAMETERS-2'!AK92*(1-VLOOKUP(AL$4,'[1]INTERNAL PARAMETERS-1'!$B$5:$J$44,4, FALSE))</f>
        <v>5.0935123111634804</v>
      </c>
      <c r="CA92" s="52">
        <f>$F92*'[1]INTERNAL PARAMETERS-2'!AL92*(1-VLOOKUP(AM$4,'[1]INTERNAL PARAMETERS-1'!$B$5:$J$44,4, FALSE))</f>
        <v>21.222675994870368</v>
      </c>
      <c r="CB92" s="52">
        <f>$F92*'[1]INTERNAL PARAMETERS-2'!AM92*(1-VLOOKUP(AN$4,'[1]INTERNAL PARAMETERS-1'!$B$5:$J$44,4, FALSE))</f>
        <v>6.7912663287006021</v>
      </c>
      <c r="CC92" s="52">
        <f>$F92*'[1]INTERNAL PARAMETERS-2'!AN92*(1-VLOOKUP(AO$4,'[1]INTERNAL PARAMETERS-1'!$B$5:$J$44,4, FALSE))</f>
        <v>16.978290951027564</v>
      </c>
      <c r="CD92" s="52">
        <f>$F92*'[1]INTERNAL PARAMETERS-2'!AO92*(1-VLOOKUP(AP$4,'[1]INTERNAL PARAMETERS-1'!$B$5:$J$44,4, FALSE))</f>
        <v>76.401933891795863</v>
      </c>
      <c r="CE92" s="52">
        <f>$F92*'[1]INTERNAL PARAMETERS-2'!AP92*(1-VLOOKUP(AQ$4,'[1]INTERNAL PARAMETERS-1'!$B$5:$J$44,4, FALSE))</f>
        <v>10.187024622326961</v>
      </c>
      <c r="CF92" s="52">
        <f>$F92*'[1]INTERNAL PARAMETERS-2'!AQ92*(1-VLOOKUP(AR$4,'[1]INTERNAL PARAMETERS-1'!$B$5:$J$44,4, FALSE))</f>
        <v>0</v>
      </c>
      <c r="CG92" s="52">
        <f>$F92*'[1]INTERNAL PARAMETERS-2'!AR92*(1-VLOOKUP(AS$4,'[1]INTERNAL PARAMETERS-1'!$B$5:$J$44,4, FALSE))</f>
        <v>0.8488770087685612</v>
      </c>
      <c r="CH92" s="51">
        <f>$F92*'[1]INTERNAL PARAMETERS-2'!AS92*(1-VLOOKUP(AT$4,'[1]INTERNAL PARAMETERS-1'!$B$5:$J$44,4, FALSE))</f>
        <v>0</v>
      </c>
      <c r="CI92" s="50">
        <f t="shared" si="1"/>
        <v>2502.5855211337303</v>
      </c>
    </row>
    <row r="93" spans="3:87" x14ac:dyDescent="0.5">
      <c r="C93" s="35" t="s">
        <v>10</v>
      </c>
      <c r="D93" s="34" t="s">
        <v>90</v>
      </c>
      <c r="E93" s="34" t="s">
        <v>73</v>
      </c>
      <c r="F93" s="147">
        <f>ESC!AF93</f>
        <v>1507.7689164594519</v>
      </c>
      <c r="G93" s="53">
        <f>$F93*'[1]INTERNAL PARAMETERS-2'!F93*VLOOKUP(G$4,'[1]INTERNAL PARAMETERS-1'!$B$5:$J$44,4, FALSE)</f>
        <v>4.4586234628622448</v>
      </c>
      <c r="H93" s="52">
        <f>$F93*'[1]INTERNAL PARAMETERS-2'!G93*VLOOKUP(H$4,'[1]INTERNAL PARAMETERS-1'!$B$5:$J$44,4, FALSE)</f>
        <v>1.4862078209540817</v>
      </c>
      <c r="I93" s="52">
        <f>$F93*'[1]INTERNAL PARAMETERS-2'!H93*VLOOKUP(I$4,'[1]INTERNAL PARAMETERS-1'!$B$5:$J$44,4, FALSE)</f>
        <v>16.844990344644138</v>
      </c>
      <c r="J93" s="52">
        <f>$F93*'[1]INTERNAL PARAMETERS-2'!I93*VLOOKUP(J$4,'[1]INTERNAL PARAMETERS-1'!$B$5:$J$44,4, FALSE)</f>
        <v>0</v>
      </c>
      <c r="K93" s="52">
        <f>$F93*'[1]INTERNAL PARAMETERS-2'!J93*VLOOKUP(K$4,'[1]INTERNAL PARAMETERS-1'!$B$5:$J$44,4, FALSE)</f>
        <v>0</v>
      </c>
      <c r="L93" s="52">
        <f>$F93*'[1]INTERNAL PARAMETERS-2'!K93*VLOOKUP(L$4,'[1]INTERNAL PARAMETERS-1'!$B$5:$J$44,4, FALSE)</f>
        <v>0</v>
      </c>
      <c r="M93" s="52">
        <f>$F93*'[1]INTERNAL PARAMETERS-2'!L93*VLOOKUP(M$4,'[1]INTERNAL PARAMETERS-1'!$B$5:$J$44,4, FALSE)</f>
        <v>17.054359136383695</v>
      </c>
      <c r="N93" s="52">
        <f>$F93*'[1]INTERNAL PARAMETERS-2'!M93*VLOOKUP(N$4,'[1]INTERNAL PARAMETERS-1'!$B$5:$J$44,4, FALSE)</f>
        <v>1.263284186655552</v>
      </c>
      <c r="O93" s="52">
        <f>$F93*'[1]INTERNAL PARAMETERS-2'!N93*VLOOKUP(O$4,'[1]INTERNAL PARAMETERS-1'!$B$5:$J$44,4, FALSE)</f>
        <v>0</v>
      </c>
      <c r="P93" s="52">
        <f>$F93*'[1]INTERNAL PARAMETERS-2'!O93*VLOOKUP(P$4,'[1]INTERNAL PARAMETERS-1'!$B$5:$J$44,4, FALSE)</f>
        <v>0</v>
      </c>
      <c r="Q93" s="52">
        <f>$F93*'[1]INTERNAL PARAMETERS-2'!P93*VLOOKUP(Q$4,'[1]INTERNAL PARAMETERS-1'!$B$5:$J$44,4, FALSE)</f>
        <v>0</v>
      </c>
      <c r="R93" s="52">
        <f>$F93*'[1]INTERNAL PARAMETERS-2'!Q93*VLOOKUP(R$4,'[1]INTERNAL PARAMETERS-1'!$B$5:$J$44,4, FALSE)</f>
        <v>0.74317929892286383</v>
      </c>
      <c r="S93" s="52">
        <f>$F93*'[1]INTERNAL PARAMETERS-2'!R93*VLOOKUP(S$4,'[1]INTERNAL PARAMETERS-1'!$B$5:$J$44,4, FALSE)</f>
        <v>3.0331787292414796</v>
      </c>
      <c r="T93" s="52">
        <f>$F93*'[1]INTERNAL PARAMETERS-2'!S93*VLOOKUP(T$4,'[1]INTERNAL PARAMETERS-1'!$B$5:$J$44,4, FALSE)</f>
        <v>0.37155949408310279</v>
      </c>
      <c r="U93" s="52">
        <f>$F93*'[1]INTERNAL PARAMETERS-2'!T93*VLOOKUP(U$4,'[1]INTERNAL PARAMETERS-1'!$B$5:$J$44,4, FALSE)</f>
        <v>0.14863585978457278</v>
      </c>
      <c r="V93" s="52">
        <f>$F93*'[1]INTERNAL PARAMETERS-2'!U93*VLOOKUP(V$4,'[1]INTERNAL PARAMETERS-1'!$B$5:$J$44,4, FALSE)</f>
        <v>4.7930541473775339</v>
      </c>
      <c r="W93" s="52">
        <f>$F93*'[1]INTERNAL PARAMETERS-2'!V93*VLOOKUP(W$4,'[1]INTERNAL PARAMETERS-1'!$B$5:$J$44,4, FALSE)</f>
        <v>0</v>
      </c>
      <c r="X93" s="52">
        <f>$F93*'[1]INTERNAL PARAMETERS-2'!W93*VLOOKUP(X$4,'[1]INTERNAL PARAMETERS-1'!$B$5:$J$44,4, FALSE)</f>
        <v>0</v>
      </c>
      <c r="Y93" s="52">
        <f>$F93*'[1]INTERNAL PARAMETERS-2'!X93*VLOOKUP(Y$4,'[1]INTERNAL PARAMETERS-1'!$B$5:$J$44,4, FALSE)</f>
        <v>0</v>
      </c>
      <c r="Z93" s="52">
        <f>$F93*'[1]INTERNAL PARAMETERS-2'!Y93*VLOOKUP(Z$4,'[1]INTERNAL PARAMETERS-1'!$B$5:$J$44,4, FALSE)</f>
        <v>0</v>
      </c>
      <c r="AA93" s="52">
        <f>$F93*'[1]INTERNAL PARAMETERS-2'!Z93*VLOOKUP(AA$4,'[1]INTERNAL PARAMETERS-1'!$B$5:$J$44,4, FALSE)</f>
        <v>0</v>
      </c>
      <c r="AB93" s="52">
        <f>$F93*'[1]INTERNAL PARAMETERS-2'!AA93*VLOOKUP(AB$4,'[1]INTERNAL PARAMETERS-1'!$B$5:$J$44,4, FALSE)</f>
        <v>0</v>
      </c>
      <c r="AC93" s="52">
        <f>$F93*'[1]INTERNAL PARAMETERS-2'!AB93*VLOOKUP(AC$4,'[1]INTERNAL PARAMETERS-1'!$B$5:$J$44,4, FALSE)</f>
        <v>0</v>
      </c>
      <c r="AD93" s="52">
        <f>$F93*'[1]INTERNAL PARAMETERS-2'!AC93*VLOOKUP(AD$4,'[1]INTERNAL PARAMETERS-1'!$B$5:$J$44,4, FALSE)</f>
        <v>0</v>
      </c>
      <c r="AE93" s="52">
        <f>$F93*'[1]INTERNAL PARAMETERS-2'!AD93*VLOOKUP(AE$4,'[1]INTERNAL PARAMETERS-1'!$B$5:$J$44,4, FALSE)</f>
        <v>0</v>
      </c>
      <c r="AF93" s="52">
        <f>$F93*'[1]INTERNAL PARAMETERS-2'!AE93*VLOOKUP(AF$4,'[1]INTERNAL PARAMETERS-1'!$B$5:$J$44,4, FALSE)</f>
        <v>0</v>
      </c>
      <c r="AG93" s="52">
        <f>$F93*'[1]INTERNAL PARAMETERS-2'!AF93*VLOOKUP(AG$4,'[1]INTERNAL PARAMETERS-1'!$B$5:$J$44,4, FALSE)</f>
        <v>0</v>
      </c>
      <c r="AH93" s="52">
        <f>$F93*'[1]INTERNAL PARAMETERS-2'!AG93*VLOOKUP(AH$4,'[1]INTERNAL PARAMETERS-1'!$B$5:$J$44,4, FALSE)</f>
        <v>0</v>
      </c>
      <c r="AI93" s="52">
        <f>$F93*'[1]INTERNAL PARAMETERS-2'!AH93*VLOOKUP(AI$4,'[1]INTERNAL PARAMETERS-1'!$B$5:$J$44,4, FALSE)</f>
        <v>0.74317929892286383</v>
      </c>
      <c r="AJ93" s="52">
        <f>$F93*'[1]INTERNAL PARAMETERS-2'!AI93*VLOOKUP(AJ$4,'[1]INTERNAL PARAMETERS-1'!$B$5:$J$44,4, FALSE)</f>
        <v>0.74317929892286383</v>
      </c>
      <c r="AK93" s="52">
        <f>$F93*'[1]INTERNAL PARAMETERS-2'!AJ93*VLOOKUP(AK$4,'[1]INTERNAL PARAMETERS-1'!$B$5:$J$44,4, FALSE)</f>
        <v>0.74317929892286383</v>
      </c>
      <c r="AL93" s="52">
        <f>$F93*'[1]INTERNAL PARAMETERS-2'!AK93*VLOOKUP(AL$4,'[1]INTERNAL PARAMETERS-1'!$B$5:$J$44,4, FALSE)</f>
        <v>0</v>
      </c>
      <c r="AM93" s="52">
        <f>$F93*'[1]INTERNAL PARAMETERS-2'!AL93*VLOOKUP(AM$4,'[1]INTERNAL PARAMETERS-1'!$B$5:$J$44,4, FALSE)</f>
        <v>0</v>
      </c>
      <c r="AN93" s="52">
        <f>$F93*'[1]INTERNAL PARAMETERS-2'!AM93*VLOOKUP(AN$4,'[1]INTERNAL PARAMETERS-1'!$B$5:$J$44,4, FALSE)</f>
        <v>0</v>
      </c>
      <c r="AO93" s="52">
        <f>$F93*'[1]INTERNAL PARAMETERS-2'!AN93*VLOOKUP(AO$4,'[1]INTERNAL PARAMETERS-1'!$B$5:$J$44,4, FALSE)</f>
        <v>0</v>
      </c>
      <c r="AP93" s="52">
        <f>$F93*'[1]INTERNAL PARAMETERS-2'!AO93*VLOOKUP(AP$4,'[1]INTERNAL PARAMETERS-1'!$B$5:$J$44,4, FALSE)</f>
        <v>0</v>
      </c>
      <c r="AQ93" s="52">
        <f>$F93*'[1]INTERNAL PARAMETERS-2'!AP93*VLOOKUP(AQ$4,'[1]INTERNAL PARAMETERS-1'!$B$5:$J$44,4, FALSE)</f>
        <v>0</v>
      </c>
      <c r="AR93" s="52">
        <f>$F93*'[1]INTERNAL PARAMETERS-2'!AQ93*VLOOKUP(AR$4,'[1]INTERNAL PARAMETERS-1'!$B$5:$J$44,4, FALSE)</f>
        <v>0</v>
      </c>
      <c r="AS93" s="52">
        <f>$F93*'[1]INTERNAL PARAMETERS-2'!AR93*VLOOKUP(AS$4,'[1]INTERNAL PARAMETERS-1'!$B$5:$J$44,4, FALSE)</f>
        <v>0</v>
      </c>
      <c r="AT93" s="51">
        <f>$F93*'[1]INTERNAL PARAMETERS-2'!AS93*VLOOKUP(AT$4,'[1]INTERNAL PARAMETERS-1'!$B$5:$J$44,4, FALSE)</f>
        <v>0</v>
      </c>
      <c r="AU93" s="53">
        <f>$F93*'[1]INTERNAL PARAMETERS-2'!F93*(1-VLOOKUP(G$4,'[1]INTERNAL PARAMETERS-1'!$B$5:$J$44,4, FALSE))</f>
        <v>0</v>
      </c>
      <c r="AV93" s="52">
        <f>$F93*'[1]INTERNAL PARAMETERS-2'!G93*(1-VLOOKUP(H$4,'[1]INTERNAL PARAMETERS-1'!$B$5:$J$44,4, FALSE))</f>
        <v>0</v>
      </c>
      <c r="AW93" s="52">
        <f>$F93*'[1]INTERNAL PARAMETERS-2'!H93*(1-VLOOKUP(I$4,'[1]INTERNAL PARAMETERS-1'!$B$5:$J$44,4, FALSE))</f>
        <v>320.05481654823859</v>
      </c>
      <c r="AX93" s="52">
        <f>$F93*'[1]INTERNAL PARAMETERS-2'!I93*(1-VLOOKUP(J$4,'[1]INTERNAL PARAMETERS-1'!$B$5:$J$44,4, FALSE))</f>
        <v>0</v>
      </c>
      <c r="AY93" s="52">
        <f>$F93*'[1]INTERNAL PARAMETERS-2'!J93*(1-VLOOKUP(K$4,'[1]INTERNAL PARAMETERS-1'!$B$5:$J$44,4, FALSE))</f>
        <v>0</v>
      </c>
      <c r="AZ93" s="52">
        <f>$F93*'[1]INTERNAL PARAMETERS-2'!K93*(1-VLOOKUP(L$4,'[1]INTERNAL PARAMETERS-1'!$B$5:$J$44,4, FALSE))</f>
        <v>0</v>
      </c>
      <c r="BA93" s="52">
        <f>$F93*'[1]INTERNAL PARAMETERS-2'!L93*(1-VLOOKUP(M$4,'[1]INTERNAL PARAMETERS-1'!$B$5:$J$44,4, FALSE))</f>
        <v>324.0328235912902</v>
      </c>
      <c r="BB93" s="52">
        <f>$F93*'[1]INTERNAL PARAMETERS-2'!M93*(1-VLOOKUP(N$4,'[1]INTERNAL PARAMETERS-1'!$B$5:$J$44,4, FALSE))</f>
        <v>24.002399546455482</v>
      </c>
      <c r="BC93" s="52">
        <f>$F93*'[1]INTERNAL PARAMETERS-2'!N93*(1-VLOOKUP(O$4,'[1]INTERNAL PARAMETERS-1'!$B$5:$J$44,4, FALSE))</f>
        <v>135.98899566709417</v>
      </c>
      <c r="BD93" s="52">
        <f>$F93*'[1]INTERNAL PARAMETERS-2'!O93*(1-VLOOKUP(P$4,'[1]INTERNAL PARAMETERS-1'!$B$5:$J$44,4, FALSE))</f>
        <v>26.008863032033897</v>
      </c>
      <c r="BE93" s="52">
        <f>$F93*'[1]INTERNAL PARAMETERS-2'!P93*(1-VLOOKUP(Q$4,'[1]INTERNAL PARAMETERS-1'!$B$5:$J$44,4, FALSE))</f>
        <v>60.934972989792286</v>
      </c>
      <c r="BF93" s="52">
        <f>$F93*'[1]INTERNAL PARAMETERS-2'!Q93*(1-VLOOKUP(R$4,'[1]INTERNAL PARAMETERS-1'!$B$5:$J$44,4, FALSE))</f>
        <v>0</v>
      </c>
      <c r="BG93" s="52">
        <f>$F93*'[1]INTERNAL PARAMETERS-2'!R93*(1-VLOOKUP(S$4,'[1]INTERNAL PARAMETERS-1'!$B$5:$J$44,4, FALSE))</f>
        <v>57.630395855588105</v>
      </c>
      <c r="BH93" s="52">
        <f>$F93*'[1]INTERNAL PARAMETERS-2'!S93*(1-VLOOKUP(T$4,'[1]INTERNAL PARAMETERS-1'!$B$5:$J$44,4, FALSE))</f>
        <v>3.3440354467479247</v>
      </c>
      <c r="BI93" s="52">
        <f>$F93*'[1]INTERNAL PARAMETERS-2'!T93*(1-VLOOKUP(U$4,'[1]INTERNAL PARAMETERS-1'!$B$5:$J$44,4, FALSE))</f>
        <v>0.59454343913829111</v>
      </c>
      <c r="BJ93" s="52">
        <f>$F93*'[1]INTERNAL PARAMETERS-2'!U93*(1-VLOOKUP(V$4,'[1]INTERNAL PARAMETERS-1'!$B$5:$J$44,4, FALSE))</f>
        <v>27.160640168472689</v>
      </c>
      <c r="BK93" s="52">
        <f>$F93*'[1]INTERNAL PARAMETERS-2'!V93*(1-VLOOKUP(W$4,'[1]INTERNAL PARAMETERS-1'!$B$5:$J$44,4, FALSE))</f>
        <v>34.183081435727168</v>
      </c>
      <c r="BL93" s="52">
        <f>$F93*'[1]INTERNAL PARAMETERS-2'!W93*(1-VLOOKUP(X$4,'[1]INTERNAL PARAMETERS-1'!$B$5:$J$44,4, FALSE))</f>
        <v>40.127912719543502</v>
      </c>
      <c r="BM93" s="52">
        <f>$F93*'[1]INTERNAL PARAMETERS-2'!X93*(1-VLOOKUP(Y$4,'[1]INTERNAL PARAMETERS-1'!$B$5:$J$44,4, FALSE))</f>
        <v>50.531367466222072</v>
      </c>
      <c r="BN93" s="52">
        <f>$F93*'[1]INTERNAL PARAMETERS-2'!Y93*(1-VLOOKUP(Z$4,'[1]INTERNAL PARAMETERS-1'!$B$5:$J$44,4, FALSE))</f>
        <v>56.476349526930044</v>
      </c>
      <c r="BO93" s="52">
        <f>$F93*'[1]INTERNAL PARAMETERS-2'!Z93*(1-VLOOKUP(AA$4,'[1]INTERNAL PARAMETERS-1'!$B$5:$J$44,4, FALSE))</f>
        <v>31.210665793819011</v>
      </c>
      <c r="BP93" s="52">
        <f>$F93*'[1]INTERNAL PARAMETERS-2'!AA93*(1-VLOOKUP(AB$4,'[1]INTERNAL PARAMETERS-1'!$B$5:$J$44,4, FALSE))</f>
        <v>7.4310391047704085</v>
      </c>
      <c r="BQ93" s="52">
        <f>$F93*'[1]INTERNAL PARAMETERS-2'!AB93*(1-VLOOKUP(AC$4,'[1]INTERNAL PARAMETERS-1'!$B$5:$J$44,4, FALSE))</f>
        <v>164.97027434103623</v>
      </c>
      <c r="BR93" s="52">
        <f>$F93*'[1]INTERNAL PARAMETERS-2'!AC93*(1-VLOOKUP(AD$4,'[1]INTERNAL PARAMETERS-1'!$B$5:$J$44,4, FALSE))</f>
        <v>6.6880105827391905</v>
      </c>
      <c r="BS93" s="52">
        <f>$F93*'[1]INTERNAL PARAMETERS-2'!AD93*(1-VLOOKUP(AE$4,'[1]INTERNAL PARAMETERS-1'!$B$5:$J$44,4, FALSE))</f>
        <v>4.4586234628622448</v>
      </c>
      <c r="BT93" s="52">
        <f>$F93*'[1]INTERNAL PARAMETERS-2'!AE93*(1-VLOOKUP(AF$4,'[1]INTERNAL PARAMETERS-1'!$B$5:$J$44,4, FALSE))</f>
        <v>0</v>
      </c>
      <c r="BU93" s="52">
        <f>$F93*'[1]INTERNAL PARAMETERS-2'!AF93*(1-VLOOKUP(AG$4,'[1]INTERNAL PARAMETERS-1'!$B$5:$J$44,4, FALSE))</f>
        <v>0</v>
      </c>
      <c r="BV93" s="52">
        <f>$F93*'[1]INTERNAL PARAMETERS-2'!AG93*(1-VLOOKUP(AH$4,'[1]INTERNAL PARAMETERS-1'!$B$5:$J$44,4, FALSE))</f>
        <v>0</v>
      </c>
      <c r="BW93" s="52">
        <f>$F93*'[1]INTERNAL PARAMETERS-2'!AH93*(1-VLOOKUP(AI$4,'[1]INTERNAL PARAMETERS-1'!$B$5:$J$44,4, FALSE))</f>
        <v>0</v>
      </c>
      <c r="BX93" s="52">
        <f>$F93*'[1]INTERNAL PARAMETERS-2'!AI93*(1-VLOOKUP(AJ$4,'[1]INTERNAL PARAMETERS-1'!$B$5:$J$44,4, FALSE))</f>
        <v>0</v>
      </c>
      <c r="BY93" s="52">
        <f>$F93*'[1]INTERNAL PARAMETERS-2'!AJ93*(1-VLOOKUP(AK$4,'[1]INTERNAL PARAMETERS-1'!$B$5:$J$44,4, FALSE))</f>
        <v>0</v>
      </c>
      <c r="BZ93" s="52">
        <f>$F93*'[1]INTERNAL PARAMETERS-2'!AK93*(1-VLOOKUP(AL$4,'[1]INTERNAL PARAMETERS-1'!$B$5:$J$44,4, FALSE))</f>
        <v>1.4862078209540817</v>
      </c>
      <c r="CA93" s="52">
        <f>$F93*'[1]INTERNAL PARAMETERS-2'!AL93*(1-VLOOKUP(AM$4,'[1]INTERNAL PARAMETERS-1'!$B$5:$J$44,4, FALSE))</f>
        <v>5.2018027617851095</v>
      </c>
      <c r="CB93" s="52">
        <f>$F93*'[1]INTERNAL PARAMETERS-2'!AM93*(1-VLOOKUP(AN$4,'[1]INTERNAL PARAMETERS-1'!$B$5:$J$44,4, FALSE))</f>
        <v>5.2018027617851095</v>
      </c>
      <c r="CC93" s="52">
        <f>$F93*'[1]INTERNAL PARAMETERS-2'!AN93*(1-VLOOKUP(AO$4,'[1]INTERNAL PARAMETERS-1'!$B$5:$J$44,4, FALSE))</f>
        <v>11.889813344524301</v>
      </c>
      <c r="CD93" s="52">
        <f>$F93*'[1]INTERNAL PARAMETERS-2'!AO93*(1-VLOOKUP(AP$4,'[1]INTERNAL PARAMETERS-1'!$B$5:$J$44,4, FALSE))</f>
        <v>51.274546765144933</v>
      </c>
      <c r="CE93" s="52">
        <f>$F93*'[1]INTERNAL PARAMETERS-2'!AP93*(1-VLOOKUP(AQ$4,'[1]INTERNAL PARAMETERS-1'!$B$5:$J$44,4, FALSE))</f>
        <v>3.7155949408310276</v>
      </c>
      <c r="CF93" s="52">
        <f>$F93*'[1]INTERNAL PARAMETERS-2'!AQ93*(1-VLOOKUP(AR$4,'[1]INTERNAL PARAMETERS-1'!$B$5:$J$44,4, FALSE))</f>
        <v>0</v>
      </c>
      <c r="CG93" s="52">
        <f>$F93*'[1]INTERNAL PARAMETERS-2'!AR93*(1-VLOOKUP(AS$4,'[1]INTERNAL PARAMETERS-1'!$B$5:$J$44,4, FALSE))</f>
        <v>0.74317929892286383</v>
      </c>
      <c r="CH93" s="51">
        <f>$F93*'[1]INTERNAL PARAMETERS-2'!AS93*(1-VLOOKUP(AT$4,'[1]INTERNAL PARAMETERS-1'!$B$5:$J$44,4, FALSE))</f>
        <v>0</v>
      </c>
      <c r="CI93" s="50">
        <f t="shared" si="1"/>
        <v>1507.7693687901271</v>
      </c>
    </row>
    <row r="94" spans="3:87" x14ac:dyDescent="0.5">
      <c r="C94" s="35" t="s">
        <v>10</v>
      </c>
      <c r="D94" s="34" t="s">
        <v>90</v>
      </c>
      <c r="E94" s="34" t="s">
        <v>71</v>
      </c>
      <c r="F94" s="147">
        <f>ESC!AF94</f>
        <v>841.59708297221255</v>
      </c>
      <c r="G94" s="53">
        <f>$F94*'[1]INTERNAL PARAMETERS-2'!F94*VLOOKUP(G$4,'[1]INTERNAL PARAMETERS-1'!$B$5:$J$44,4, FALSE)</f>
        <v>2.1634936211966669</v>
      </c>
      <c r="H94" s="52">
        <f>$F94*'[1]INTERNAL PARAMETERS-2'!G94*VLOOKUP(H$4,'[1]INTERNAL PARAMETERS-1'!$B$5:$J$44,4, FALSE)</f>
        <v>2.1634936211966669</v>
      </c>
      <c r="I94" s="52">
        <f>$F94*'[1]INTERNAL PARAMETERS-2'!H94*VLOOKUP(I$4,'[1]INTERNAL PARAMETERS-1'!$B$5:$J$44,4, FALSE)</f>
        <v>8.3447759244880899</v>
      </c>
      <c r="J94" s="52">
        <f>$F94*'[1]INTERNAL PARAMETERS-2'!I94*VLOOKUP(J$4,'[1]INTERNAL PARAMETERS-1'!$B$5:$J$44,4, FALSE)</f>
        <v>0</v>
      </c>
      <c r="K94" s="52">
        <f>$F94*'[1]INTERNAL PARAMETERS-2'!J94*VLOOKUP(K$4,'[1]INTERNAL PARAMETERS-1'!$B$5:$J$44,4, FALSE)</f>
        <v>0</v>
      </c>
      <c r="L94" s="52">
        <f>$F94*'[1]INTERNAL PARAMETERS-2'!K94*VLOOKUP(L$4,'[1]INTERNAL PARAMETERS-1'!$B$5:$J$44,4, FALSE)</f>
        <v>0</v>
      </c>
      <c r="M94" s="52">
        <f>$F94*'[1]INTERNAL PARAMETERS-2'!L94*VLOOKUP(M$4,'[1]INTERNAL PARAMETERS-1'!$B$5:$J$44,4, FALSE)</f>
        <v>9.1587686231388155</v>
      </c>
      <c r="N94" s="52">
        <f>$F94*'[1]INTERNAL PARAMETERS-2'!M94*VLOOKUP(N$4,'[1]INTERNAL PARAMETERS-1'!$B$5:$J$44,4, FALSE)</f>
        <v>0.75722276741883343</v>
      </c>
      <c r="O94" s="52">
        <f>$F94*'[1]INTERNAL PARAMETERS-2'!N94*VLOOKUP(O$4,'[1]INTERNAL PARAMETERS-1'!$B$5:$J$44,4, FALSE)</f>
        <v>0</v>
      </c>
      <c r="P94" s="52">
        <f>$F94*'[1]INTERNAL PARAMETERS-2'!O94*VLOOKUP(P$4,'[1]INTERNAL PARAMETERS-1'!$B$5:$J$44,4, FALSE)</f>
        <v>0</v>
      </c>
      <c r="Q94" s="52">
        <f>$F94*'[1]INTERNAL PARAMETERS-2'!P94*VLOOKUP(Q$4,'[1]INTERNAL PARAMETERS-1'!$B$5:$J$44,4, FALSE)</f>
        <v>0</v>
      </c>
      <c r="R94" s="52">
        <f>$F94*'[1]INTERNAL PARAMETERS-2'!Q94*VLOOKUP(R$4,'[1]INTERNAL PARAMETERS-1'!$B$5:$J$44,4, FALSE)</f>
        <v>0</v>
      </c>
      <c r="S94" s="52">
        <f>$F94*'[1]INTERNAL PARAMETERS-2'!R94*VLOOKUP(S$4,'[1]INTERNAL PARAMETERS-1'!$B$5:$J$44,4, FALSE)</f>
        <v>2.4005504795428649</v>
      </c>
      <c r="T94" s="52">
        <f>$F94*'[1]INTERNAL PARAMETERS-2'!S94*VLOOKUP(T$4,'[1]INTERNAL PARAMETERS-1'!$B$5:$J$44,4, FALSE)</f>
        <v>7.2116454039888894E-2</v>
      </c>
      <c r="U94" s="52">
        <f>$F94*'[1]INTERNAL PARAMETERS-2'!T94*VLOOKUP(U$4,'[1]INTERNAL PARAMETERS-1'!$B$5:$J$44,4, FALSE)</f>
        <v>0.14423290807977779</v>
      </c>
      <c r="V94" s="52">
        <f>$F94*'[1]INTERNAL PARAMETERS-2'!U94*VLOOKUP(V$4,'[1]INTERNAL PARAMETERS-1'!$B$5:$J$44,4, FALSE)</f>
        <v>3.5697518510182555</v>
      </c>
      <c r="W94" s="52">
        <f>$F94*'[1]INTERNAL PARAMETERS-2'!V94*VLOOKUP(W$4,'[1]INTERNAL PARAMETERS-1'!$B$5:$J$44,4, FALSE)</f>
        <v>0</v>
      </c>
      <c r="X94" s="52">
        <f>$F94*'[1]INTERNAL PARAMETERS-2'!W94*VLOOKUP(X$4,'[1]INTERNAL PARAMETERS-1'!$B$5:$J$44,4, FALSE)</f>
        <v>0</v>
      </c>
      <c r="Y94" s="52">
        <f>$F94*'[1]INTERNAL PARAMETERS-2'!X94*VLOOKUP(Y$4,'[1]INTERNAL PARAMETERS-1'!$B$5:$J$44,4, FALSE)</f>
        <v>0</v>
      </c>
      <c r="Z94" s="52">
        <f>$F94*'[1]INTERNAL PARAMETERS-2'!Y94*VLOOKUP(Z$4,'[1]INTERNAL PARAMETERS-1'!$B$5:$J$44,4, FALSE)</f>
        <v>0</v>
      </c>
      <c r="AA94" s="52">
        <f>$F94*'[1]INTERNAL PARAMETERS-2'!Z94*VLOOKUP(AA$4,'[1]INTERNAL PARAMETERS-1'!$B$5:$J$44,4, FALSE)</f>
        <v>0</v>
      </c>
      <c r="AB94" s="52">
        <f>$F94*'[1]INTERNAL PARAMETERS-2'!AA94*VLOOKUP(AB$4,'[1]INTERNAL PARAMETERS-1'!$B$5:$J$44,4, FALSE)</f>
        <v>0</v>
      </c>
      <c r="AC94" s="52">
        <f>$F94*'[1]INTERNAL PARAMETERS-2'!AB94*VLOOKUP(AC$4,'[1]INTERNAL PARAMETERS-1'!$B$5:$J$44,4, FALSE)</f>
        <v>0</v>
      </c>
      <c r="AD94" s="52">
        <f>$F94*'[1]INTERNAL PARAMETERS-2'!AC94*VLOOKUP(AD$4,'[1]INTERNAL PARAMETERS-1'!$B$5:$J$44,4, FALSE)</f>
        <v>0</v>
      </c>
      <c r="AE94" s="52">
        <f>$F94*'[1]INTERNAL PARAMETERS-2'!AD94*VLOOKUP(AE$4,'[1]INTERNAL PARAMETERS-1'!$B$5:$J$44,4, FALSE)</f>
        <v>0</v>
      </c>
      <c r="AF94" s="52">
        <f>$F94*'[1]INTERNAL PARAMETERS-2'!AE94*VLOOKUP(AF$4,'[1]INTERNAL PARAMETERS-1'!$B$5:$J$44,4, FALSE)</f>
        <v>0</v>
      </c>
      <c r="AG94" s="52">
        <f>$F94*'[1]INTERNAL PARAMETERS-2'!AF94*VLOOKUP(AG$4,'[1]INTERNAL PARAMETERS-1'!$B$5:$J$44,4, FALSE)</f>
        <v>0</v>
      </c>
      <c r="AH94" s="52">
        <f>$F94*'[1]INTERNAL PARAMETERS-2'!AG94*VLOOKUP(AH$4,'[1]INTERNAL PARAMETERS-1'!$B$5:$J$44,4, FALSE)</f>
        <v>0</v>
      </c>
      <c r="AI94" s="52">
        <f>$F94*'[1]INTERNAL PARAMETERS-2'!AH94*VLOOKUP(AI$4,'[1]INTERNAL PARAMETERS-1'!$B$5:$J$44,4, FALSE)</f>
        <v>0</v>
      </c>
      <c r="AJ94" s="52">
        <f>$F94*'[1]INTERNAL PARAMETERS-2'!AI94*VLOOKUP(AJ$4,'[1]INTERNAL PARAMETERS-1'!$B$5:$J$44,4, FALSE)</f>
        <v>0.72116454039888889</v>
      </c>
      <c r="AK94" s="52">
        <f>$F94*'[1]INTERNAL PARAMETERS-2'!AJ94*VLOOKUP(AK$4,'[1]INTERNAL PARAMETERS-1'!$B$5:$J$44,4, FALSE)</f>
        <v>0</v>
      </c>
      <c r="AL94" s="52">
        <f>$F94*'[1]INTERNAL PARAMETERS-2'!AK94*VLOOKUP(AL$4,'[1]INTERNAL PARAMETERS-1'!$B$5:$J$44,4, FALSE)</f>
        <v>0</v>
      </c>
      <c r="AM94" s="52">
        <f>$F94*'[1]INTERNAL PARAMETERS-2'!AL94*VLOOKUP(AM$4,'[1]INTERNAL PARAMETERS-1'!$B$5:$J$44,4, FALSE)</f>
        <v>0</v>
      </c>
      <c r="AN94" s="52">
        <f>$F94*'[1]INTERNAL PARAMETERS-2'!AM94*VLOOKUP(AN$4,'[1]INTERNAL PARAMETERS-1'!$B$5:$J$44,4, FALSE)</f>
        <v>0</v>
      </c>
      <c r="AO94" s="52">
        <f>$F94*'[1]INTERNAL PARAMETERS-2'!AN94*VLOOKUP(AO$4,'[1]INTERNAL PARAMETERS-1'!$B$5:$J$44,4, FALSE)</f>
        <v>0</v>
      </c>
      <c r="AP94" s="52">
        <f>$F94*'[1]INTERNAL PARAMETERS-2'!AO94*VLOOKUP(AP$4,'[1]INTERNAL PARAMETERS-1'!$B$5:$J$44,4, FALSE)</f>
        <v>0</v>
      </c>
      <c r="AQ94" s="52">
        <f>$F94*'[1]INTERNAL PARAMETERS-2'!AP94*VLOOKUP(AQ$4,'[1]INTERNAL PARAMETERS-1'!$B$5:$J$44,4, FALSE)</f>
        <v>0</v>
      </c>
      <c r="AR94" s="52">
        <f>$F94*'[1]INTERNAL PARAMETERS-2'!AQ94*VLOOKUP(AR$4,'[1]INTERNAL PARAMETERS-1'!$B$5:$J$44,4, FALSE)</f>
        <v>0</v>
      </c>
      <c r="AS94" s="52">
        <f>$F94*'[1]INTERNAL PARAMETERS-2'!AR94*VLOOKUP(AS$4,'[1]INTERNAL PARAMETERS-1'!$B$5:$J$44,4, FALSE)</f>
        <v>0</v>
      </c>
      <c r="AT94" s="51">
        <f>$F94*'[1]INTERNAL PARAMETERS-2'!AS94*VLOOKUP(AT$4,'[1]INTERNAL PARAMETERS-1'!$B$5:$J$44,4, FALSE)</f>
        <v>0</v>
      </c>
      <c r="AU94" s="53">
        <f>$F94*'[1]INTERNAL PARAMETERS-2'!F94*(1-VLOOKUP(G$4,'[1]INTERNAL PARAMETERS-1'!$B$5:$J$44,4, FALSE))</f>
        <v>0</v>
      </c>
      <c r="AV94" s="52">
        <f>$F94*'[1]INTERNAL PARAMETERS-2'!G94*(1-VLOOKUP(H$4,'[1]INTERNAL PARAMETERS-1'!$B$5:$J$44,4, FALSE))</f>
        <v>0</v>
      </c>
      <c r="AW94" s="52">
        <f>$F94*'[1]INTERNAL PARAMETERS-2'!H94*(1-VLOOKUP(I$4,'[1]INTERNAL PARAMETERS-1'!$B$5:$J$44,4, FALSE))</f>
        <v>158.55074256527371</v>
      </c>
      <c r="AX94" s="52">
        <f>$F94*'[1]INTERNAL PARAMETERS-2'!I94*(1-VLOOKUP(J$4,'[1]INTERNAL PARAMETERS-1'!$B$5:$J$44,4, FALSE))</f>
        <v>0</v>
      </c>
      <c r="AY94" s="52">
        <f>$F94*'[1]INTERNAL PARAMETERS-2'!J94*(1-VLOOKUP(K$4,'[1]INTERNAL PARAMETERS-1'!$B$5:$J$44,4, FALSE))</f>
        <v>0</v>
      </c>
      <c r="AZ94" s="52">
        <f>$F94*'[1]INTERNAL PARAMETERS-2'!K94*(1-VLOOKUP(L$4,'[1]INTERNAL PARAMETERS-1'!$B$5:$J$44,4, FALSE))</f>
        <v>0</v>
      </c>
      <c r="BA94" s="52">
        <f>$F94*'[1]INTERNAL PARAMETERS-2'!L94*(1-VLOOKUP(M$4,'[1]INTERNAL PARAMETERS-1'!$B$5:$J$44,4, FALSE))</f>
        <v>174.01660383963747</v>
      </c>
      <c r="BB94" s="52">
        <f>$F94*'[1]INTERNAL PARAMETERS-2'!M94*(1-VLOOKUP(N$4,'[1]INTERNAL PARAMETERS-1'!$B$5:$J$44,4, FALSE))</f>
        <v>14.387232580957834</v>
      </c>
      <c r="BC94" s="52">
        <f>$F94*'[1]INTERNAL PARAMETERS-2'!N94*(1-VLOOKUP(O$4,'[1]INTERNAL PARAMETERS-1'!$B$5:$J$44,4, FALSE))</f>
        <v>73.558614801270082</v>
      </c>
      <c r="BD94" s="52">
        <f>$F94*'[1]INTERNAL PARAMETERS-2'!O94*(1-VLOOKUP(P$4,'[1]INTERNAL PARAMETERS-1'!$B$5:$J$44,4, FALSE))</f>
        <v>12.259797186781112</v>
      </c>
      <c r="BE94" s="52">
        <f>$F94*'[1]INTERNAL PARAMETERS-2'!P94*(1-VLOOKUP(Q$4,'[1]INTERNAL PARAMETERS-1'!$B$5:$J$44,4, FALSE))</f>
        <v>37.500471941033929</v>
      </c>
      <c r="BF94" s="52">
        <f>$F94*'[1]INTERNAL PARAMETERS-2'!Q94*(1-VLOOKUP(R$4,'[1]INTERNAL PARAMETERS-1'!$B$5:$J$44,4, FALSE))</f>
        <v>0</v>
      </c>
      <c r="BG94" s="52">
        <f>$F94*'[1]INTERNAL PARAMETERS-2'!R94*(1-VLOOKUP(S$4,'[1]INTERNAL PARAMETERS-1'!$B$5:$J$44,4, FALSE))</f>
        <v>45.610459111314434</v>
      </c>
      <c r="BH94" s="52">
        <f>$F94*'[1]INTERNAL PARAMETERS-2'!S94*(1-VLOOKUP(T$4,'[1]INTERNAL PARAMETERS-1'!$B$5:$J$44,4, FALSE))</f>
        <v>0.64904808635900002</v>
      </c>
      <c r="BI94" s="52">
        <f>$F94*'[1]INTERNAL PARAMETERS-2'!T94*(1-VLOOKUP(U$4,'[1]INTERNAL PARAMETERS-1'!$B$5:$J$44,4, FALSE))</f>
        <v>0.57693163231911115</v>
      </c>
      <c r="BJ94" s="52">
        <f>$F94*'[1]INTERNAL PARAMETERS-2'!U94*(1-VLOOKUP(V$4,'[1]INTERNAL PARAMETERS-1'!$B$5:$J$44,4, FALSE))</f>
        <v>20.228593822436782</v>
      </c>
      <c r="BK94" s="52">
        <f>$F94*'[1]INTERNAL PARAMETERS-2'!V94*(1-VLOOKUP(W$4,'[1]INTERNAL PARAMETERS-1'!$B$5:$J$44,4, FALSE))</f>
        <v>18.750193890662814</v>
      </c>
      <c r="BL94" s="52">
        <f>$F94*'[1]INTERNAL PARAMETERS-2'!W94*(1-VLOOKUP(X$4,'[1]INTERNAL PARAMETERS-1'!$B$5:$J$44,4, FALSE))</f>
        <v>18.750193890662814</v>
      </c>
      <c r="BM94" s="52">
        <f>$F94*'[1]INTERNAL PARAMETERS-2'!X94*(1-VLOOKUP(Y$4,'[1]INTERNAL PARAMETERS-1'!$B$5:$J$44,4, FALSE))</f>
        <v>23.798345673455039</v>
      </c>
      <c r="BN94" s="52">
        <f>$F94*'[1]INTERNAL PARAMETERS-2'!Y94*(1-VLOOKUP(Z$4,'[1]INTERNAL PARAMETERS-1'!$B$5:$J$44,4, FALSE))</f>
        <v>31.731155617842816</v>
      </c>
      <c r="BO94" s="52">
        <f>$F94*'[1]INTERNAL PARAMETERS-2'!Z94*(1-VLOOKUP(AA$4,'[1]INTERNAL PARAMETERS-1'!$B$5:$J$44,4, FALSE))</f>
        <v>16.586784429174443</v>
      </c>
      <c r="BP94" s="52">
        <f>$F94*'[1]INTERNAL PARAMETERS-2'!AA94*(1-VLOOKUP(AB$4,'[1]INTERNAL PARAMETERS-1'!$B$5:$J$44,4, FALSE))</f>
        <v>4.3269872423933338</v>
      </c>
      <c r="BQ94" s="52">
        <f>$F94*'[1]INTERNAL PARAMETERS-2'!AB94*(1-VLOOKUP(AC$4,'[1]INTERNAL PARAMETERS-1'!$B$5:$J$44,4, FALSE))</f>
        <v>99.520454095921778</v>
      </c>
      <c r="BR94" s="52">
        <f>$F94*'[1]INTERNAL PARAMETERS-2'!AC94*(1-VLOOKUP(AD$4,'[1]INTERNAL PARAMETERS-1'!$B$5:$J$44,4, FALSE))</f>
        <v>4.3269872423933338</v>
      </c>
      <c r="BS94" s="52">
        <f>$F94*'[1]INTERNAL PARAMETERS-2'!AD94*(1-VLOOKUP(AE$4,'[1]INTERNAL PARAMETERS-1'!$B$5:$J$44,4, FALSE))</f>
        <v>0.72116454039888889</v>
      </c>
      <c r="BT94" s="52">
        <f>$F94*'[1]INTERNAL PARAMETERS-2'!AE94*(1-VLOOKUP(AF$4,'[1]INTERNAL PARAMETERS-1'!$B$5:$J$44,4, FALSE))</f>
        <v>0</v>
      </c>
      <c r="BU94" s="52">
        <f>$F94*'[1]INTERNAL PARAMETERS-2'!AF94*(1-VLOOKUP(AG$4,'[1]INTERNAL PARAMETERS-1'!$B$5:$J$44,4, FALSE))</f>
        <v>0</v>
      </c>
      <c r="BV94" s="52">
        <f>$F94*'[1]INTERNAL PARAMETERS-2'!AG94*(1-VLOOKUP(AH$4,'[1]INTERNAL PARAMETERS-1'!$B$5:$J$44,4, FALSE))</f>
        <v>0</v>
      </c>
      <c r="BW94" s="52">
        <f>$F94*'[1]INTERNAL PARAMETERS-2'!AH94*(1-VLOOKUP(AI$4,'[1]INTERNAL PARAMETERS-1'!$B$5:$J$44,4, FALSE))</f>
        <v>0</v>
      </c>
      <c r="BX94" s="52">
        <f>$F94*'[1]INTERNAL PARAMETERS-2'!AI94*(1-VLOOKUP(AJ$4,'[1]INTERNAL PARAMETERS-1'!$B$5:$J$44,4, FALSE))</f>
        <v>0</v>
      </c>
      <c r="BY94" s="52">
        <f>$F94*'[1]INTERNAL PARAMETERS-2'!AJ94*(1-VLOOKUP(AK$4,'[1]INTERNAL PARAMETERS-1'!$B$5:$J$44,4, FALSE))</f>
        <v>0</v>
      </c>
      <c r="BZ94" s="52">
        <f>$F94*'[1]INTERNAL PARAMETERS-2'!AK94*(1-VLOOKUP(AL$4,'[1]INTERNAL PARAMETERS-1'!$B$5:$J$44,4, FALSE))</f>
        <v>1.4423290807977778</v>
      </c>
      <c r="CA94" s="52">
        <f>$F94*'[1]INTERNAL PARAMETERS-2'!AL94*(1-VLOOKUP(AM$4,'[1]INTERNAL PARAMETERS-1'!$B$5:$J$44,4, FALSE))</f>
        <v>2.8846581615955555</v>
      </c>
      <c r="CB94" s="52">
        <f>$F94*'[1]INTERNAL PARAMETERS-2'!AM94*(1-VLOOKUP(AN$4,'[1]INTERNAL PARAMETERS-1'!$B$5:$J$44,4, FALSE))</f>
        <v>3.6058227019944447</v>
      </c>
      <c r="CC94" s="52">
        <f>$F94*'[1]INTERNAL PARAMETERS-2'!AN94*(1-VLOOKUP(AO$4,'[1]INTERNAL PARAMETERS-1'!$B$5:$J$44,4, FALSE))</f>
        <v>5.7693163231911111</v>
      </c>
      <c r="CD94" s="52">
        <f>$F94*'[1]INTERNAL PARAMETERS-2'!AO94*(1-VLOOKUP(AP$4,'[1]INTERNAL PARAMETERS-1'!$B$5:$J$44,4, FALSE))</f>
        <v>38.942801021831706</v>
      </c>
      <c r="CE94" s="52">
        <f>$F94*'[1]INTERNAL PARAMETERS-2'!AP94*(1-VLOOKUP(AQ$4,'[1]INTERNAL PARAMETERS-1'!$B$5:$J$44,4, FALSE))</f>
        <v>2.8846581615955555</v>
      </c>
      <c r="CF94" s="52">
        <f>$F94*'[1]INTERNAL PARAMETERS-2'!AQ94*(1-VLOOKUP(AR$4,'[1]INTERNAL PARAMETERS-1'!$B$5:$J$44,4, FALSE))</f>
        <v>0</v>
      </c>
      <c r="CG94" s="52">
        <f>$F94*'[1]INTERNAL PARAMETERS-2'!AR94*(1-VLOOKUP(AS$4,'[1]INTERNAL PARAMETERS-1'!$B$5:$J$44,4, FALSE))</f>
        <v>0.72116454039888889</v>
      </c>
      <c r="CH94" s="51">
        <f>$F94*'[1]INTERNAL PARAMETERS-2'!AS94*(1-VLOOKUP(AT$4,'[1]INTERNAL PARAMETERS-1'!$B$5:$J$44,4, FALSE))</f>
        <v>0</v>
      </c>
      <c r="CI94" s="50">
        <f t="shared" si="1"/>
        <v>841.59708297221255</v>
      </c>
    </row>
    <row r="95" spans="3:87" x14ac:dyDescent="0.5">
      <c r="C95" s="35" t="s">
        <v>10</v>
      </c>
      <c r="D95" s="34" t="s">
        <v>72</v>
      </c>
      <c r="E95" s="34" t="s">
        <v>89</v>
      </c>
      <c r="F95" s="147">
        <f>ESC!AF95</f>
        <v>2330.4911308161927</v>
      </c>
      <c r="G95" s="53">
        <f>$F95*'[1]INTERNAL PARAMETERS-2'!F95*VLOOKUP(G$4,'[1]INTERNAL PARAMETERS-1'!$B$5:$J$44,4, FALSE)</f>
        <v>2.9364188248284031</v>
      </c>
      <c r="H95" s="52">
        <f>$F95*'[1]INTERNAL PARAMETERS-2'!G95*VLOOKUP(H$4,'[1]INTERNAL PARAMETERS-1'!$B$5:$J$44,4, FALSE)</f>
        <v>1.9576125498856018</v>
      </c>
      <c r="I95" s="52">
        <f>$F95*'[1]INTERNAL PARAMETERS-2'!H95*VLOOKUP(I$4,'[1]INTERNAL PARAMETERS-1'!$B$5:$J$44,4, FALSE)</f>
        <v>27.094942424385689</v>
      </c>
      <c r="J95" s="52">
        <f>$F95*'[1]INTERNAL PARAMETERS-2'!I95*VLOOKUP(J$4,'[1]INTERNAL PARAMETERS-1'!$B$5:$J$44,4, FALSE)</f>
        <v>0</v>
      </c>
      <c r="K95" s="52">
        <f>$F95*'[1]INTERNAL PARAMETERS-2'!J95*VLOOKUP(K$4,'[1]INTERNAL PARAMETERS-1'!$B$5:$J$44,4, FALSE)</f>
        <v>0</v>
      </c>
      <c r="L95" s="52">
        <f>$F95*'[1]INTERNAL PARAMETERS-2'!K95*VLOOKUP(L$4,'[1]INTERNAL PARAMETERS-1'!$B$5:$J$44,4, FALSE)</f>
        <v>0</v>
      </c>
      <c r="M95" s="52">
        <f>$F95*'[1]INTERNAL PARAMETERS-2'!L95*VLOOKUP(M$4,'[1]INTERNAL PARAMETERS-1'!$B$5:$J$44,4, FALSE)</f>
        <v>1.1745442250200531</v>
      </c>
      <c r="N95" s="52">
        <f>$F95*'[1]INTERNAL PARAMETERS-2'!M95*VLOOKUP(N$4,'[1]INTERNAL PARAMETERS-1'!$B$5:$J$44,4, FALSE)</f>
        <v>9.8857452851761707</v>
      </c>
      <c r="O95" s="52">
        <f>$F95*'[1]INTERNAL PARAMETERS-2'!N95*VLOOKUP(O$4,'[1]INTERNAL PARAMETERS-1'!$B$5:$J$44,4, FALSE)</f>
        <v>0</v>
      </c>
      <c r="P95" s="52">
        <f>$F95*'[1]INTERNAL PARAMETERS-2'!O95*VLOOKUP(P$4,'[1]INTERNAL PARAMETERS-1'!$B$5:$J$44,4, FALSE)</f>
        <v>0</v>
      </c>
      <c r="Q95" s="52">
        <f>$F95*'[1]INTERNAL PARAMETERS-2'!P95*VLOOKUP(Q$4,'[1]INTERNAL PARAMETERS-1'!$B$5:$J$44,4, FALSE)</f>
        <v>0</v>
      </c>
      <c r="R95" s="52">
        <f>$F95*'[1]INTERNAL PARAMETERS-2'!Q95*VLOOKUP(R$4,'[1]INTERNAL PARAMETERS-1'!$B$5:$J$44,4, FALSE)</f>
        <v>9.7878297003149282</v>
      </c>
      <c r="S95" s="52">
        <f>$F95*'[1]INTERNAL PARAMETERS-2'!R95*VLOOKUP(S$4,'[1]INTERNAL PARAMETERS-1'!$B$5:$J$44,4, FALSE)</f>
        <v>26.297879500279585</v>
      </c>
      <c r="T95" s="52">
        <f>$F95*'[1]INTERNAL PARAMETERS-2'!S95*VLOOKUP(T$4,'[1]INTERNAL PARAMETERS-1'!$B$5:$J$44,4, FALSE)</f>
        <v>0.97878297003149284</v>
      </c>
      <c r="U95" s="52">
        <f>$F95*'[1]INTERNAL PARAMETERS-2'!T95*VLOOKUP(U$4,'[1]INTERNAL PARAMETERS-1'!$B$5:$J$44,4, FALSE)</f>
        <v>0.78304501995424081</v>
      </c>
      <c r="V95" s="52">
        <f>$F95*'[1]INTERNAL PARAMETERS-2'!U95*VLOOKUP(V$4,'[1]INTERNAL PARAMETERS-1'!$B$5:$J$44,4, FALSE)</f>
        <v>19.379979712830874</v>
      </c>
      <c r="W95" s="52">
        <f>$F95*'[1]INTERNAL PARAMETERS-2'!V95*VLOOKUP(W$4,'[1]INTERNAL PARAMETERS-1'!$B$5:$J$44,4, FALSE)</f>
        <v>0</v>
      </c>
      <c r="X95" s="52">
        <f>$F95*'[1]INTERNAL PARAMETERS-2'!W95*VLOOKUP(X$4,'[1]INTERNAL PARAMETERS-1'!$B$5:$J$44,4, FALSE)</f>
        <v>0</v>
      </c>
      <c r="Y95" s="52">
        <f>$F95*'[1]INTERNAL PARAMETERS-2'!X95*VLOOKUP(Y$4,'[1]INTERNAL PARAMETERS-1'!$B$5:$J$44,4, FALSE)</f>
        <v>0</v>
      </c>
      <c r="Z95" s="52">
        <f>$F95*'[1]INTERNAL PARAMETERS-2'!Y95*VLOOKUP(Z$4,'[1]INTERNAL PARAMETERS-1'!$B$5:$J$44,4, FALSE)</f>
        <v>0</v>
      </c>
      <c r="AA95" s="52">
        <f>$F95*'[1]INTERNAL PARAMETERS-2'!Z95*VLOOKUP(AA$4,'[1]INTERNAL PARAMETERS-1'!$B$5:$J$44,4, FALSE)</f>
        <v>0</v>
      </c>
      <c r="AB95" s="52">
        <f>$F95*'[1]INTERNAL PARAMETERS-2'!AA95*VLOOKUP(AB$4,'[1]INTERNAL PARAMETERS-1'!$B$5:$J$44,4, FALSE)</f>
        <v>0</v>
      </c>
      <c r="AC95" s="52">
        <f>$F95*'[1]INTERNAL PARAMETERS-2'!AB95*VLOOKUP(AC$4,'[1]INTERNAL PARAMETERS-1'!$B$5:$J$44,4, FALSE)</f>
        <v>0</v>
      </c>
      <c r="AD95" s="52">
        <f>$F95*'[1]INTERNAL PARAMETERS-2'!AC95*VLOOKUP(AD$4,'[1]INTERNAL PARAMETERS-1'!$B$5:$J$44,4, FALSE)</f>
        <v>0</v>
      </c>
      <c r="AE95" s="52">
        <f>$F95*'[1]INTERNAL PARAMETERS-2'!AD95*VLOOKUP(AE$4,'[1]INTERNAL PARAMETERS-1'!$B$5:$J$44,4, FALSE)</f>
        <v>0</v>
      </c>
      <c r="AF95" s="52">
        <f>$F95*'[1]INTERNAL PARAMETERS-2'!AE95*VLOOKUP(AF$4,'[1]INTERNAL PARAMETERS-1'!$B$5:$J$44,4, FALSE)</f>
        <v>0</v>
      </c>
      <c r="AG95" s="52">
        <f>$F95*'[1]INTERNAL PARAMETERS-2'!AF95*VLOOKUP(AG$4,'[1]INTERNAL PARAMETERS-1'!$B$5:$J$44,4, FALSE)</f>
        <v>0</v>
      </c>
      <c r="AH95" s="52">
        <f>$F95*'[1]INTERNAL PARAMETERS-2'!AG95*VLOOKUP(AH$4,'[1]INTERNAL PARAMETERS-1'!$B$5:$J$44,4, FALSE)</f>
        <v>0</v>
      </c>
      <c r="AI95" s="52">
        <f>$F95*'[1]INTERNAL PARAMETERS-2'!AH95*VLOOKUP(AI$4,'[1]INTERNAL PARAMETERS-1'!$B$5:$J$44,4, FALSE)</f>
        <v>0.97880627494280092</v>
      </c>
      <c r="AJ95" s="52">
        <f>$F95*'[1]INTERNAL PARAMETERS-2'!AI95*VLOOKUP(AJ$4,'[1]INTERNAL PARAMETERS-1'!$B$5:$J$44,4, FALSE)</f>
        <v>0</v>
      </c>
      <c r="AK95" s="52">
        <f>$F95*'[1]INTERNAL PARAMETERS-2'!AJ95*VLOOKUP(AK$4,'[1]INTERNAL PARAMETERS-1'!$B$5:$J$44,4, FALSE)</f>
        <v>0</v>
      </c>
      <c r="AL95" s="52">
        <f>$F95*'[1]INTERNAL PARAMETERS-2'!AK95*VLOOKUP(AL$4,'[1]INTERNAL PARAMETERS-1'!$B$5:$J$44,4, FALSE)</f>
        <v>0</v>
      </c>
      <c r="AM95" s="52">
        <f>$F95*'[1]INTERNAL PARAMETERS-2'!AL95*VLOOKUP(AM$4,'[1]INTERNAL PARAMETERS-1'!$B$5:$J$44,4, FALSE)</f>
        <v>0</v>
      </c>
      <c r="AN95" s="52">
        <f>$F95*'[1]INTERNAL PARAMETERS-2'!AM95*VLOOKUP(AN$4,'[1]INTERNAL PARAMETERS-1'!$B$5:$J$44,4, FALSE)</f>
        <v>0</v>
      </c>
      <c r="AO95" s="52">
        <f>$F95*'[1]INTERNAL PARAMETERS-2'!AN95*VLOOKUP(AO$4,'[1]INTERNAL PARAMETERS-1'!$B$5:$J$44,4, FALSE)</f>
        <v>0</v>
      </c>
      <c r="AP95" s="52">
        <f>$F95*'[1]INTERNAL PARAMETERS-2'!AO95*VLOOKUP(AP$4,'[1]INTERNAL PARAMETERS-1'!$B$5:$J$44,4, FALSE)</f>
        <v>0</v>
      </c>
      <c r="AQ95" s="52">
        <f>$F95*'[1]INTERNAL PARAMETERS-2'!AP95*VLOOKUP(AQ$4,'[1]INTERNAL PARAMETERS-1'!$B$5:$J$44,4, FALSE)</f>
        <v>0</v>
      </c>
      <c r="AR95" s="52">
        <f>$F95*'[1]INTERNAL PARAMETERS-2'!AQ95*VLOOKUP(AR$4,'[1]INTERNAL PARAMETERS-1'!$B$5:$J$44,4, FALSE)</f>
        <v>0</v>
      </c>
      <c r="AS95" s="52">
        <f>$F95*'[1]INTERNAL PARAMETERS-2'!AR95*VLOOKUP(AS$4,'[1]INTERNAL PARAMETERS-1'!$B$5:$J$44,4, FALSE)</f>
        <v>0</v>
      </c>
      <c r="AT95" s="51">
        <f>$F95*'[1]INTERNAL PARAMETERS-2'!AS95*VLOOKUP(AT$4,'[1]INTERNAL PARAMETERS-1'!$B$5:$J$44,4, FALSE)</f>
        <v>0</v>
      </c>
      <c r="AU95" s="53">
        <f>$F95*'[1]INTERNAL PARAMETERS-2'!F95*(1-VLOOKUP(G$4,'[1]INTERNAL PARAMETERS-1'!$B$5:$J$44,4, FALSE))</f>
        <v>0</v>
      </c>
      <c r="AV95" s="52">
        <f>$F95*'[1]INTERNAL PARAMETERS-2'!G95*(1-VLOOKUP(H$4,'[1]INTERNAL PARAMETERS-1'!$B$5:$J$44,4, FALSE))</f>
        <v>0</v>
      </c>
      <c r="AW95" s="52">
        <f>$F95*'[1]INTERNAL PARAMETERS-2'!H95*(1-VLOOKUP(I$4,'[1]INTERNAL PARAMETERS-1'!$B$5:$J$44,4, FALSE))</f>
        <v>514.80390606332799</v>
      </c>
      <c r="AX95" s="52">
        <f>$F95*'[1]INTERNAL PARAMETERS-2'!I95*(1-VLOOKUP(J$4,'[1]INTERNAL PARAMETERS-1'!$B$5:$J$44,4, FALSE))</f>
        <v>0</v>
      </c>
      <c r="AY95" s="52">
        <f>$F95*'[1]INTERNAL PARAMETERS-2'!J95*(1-VLOOKUP(K$4,'[1]INTERNAL PARAMETERS-1'!$B$5:$J$44,4, FALSE))</f>
        <v>0</v>
      </c>
      <c r="AZ95" s="52">
        <f>$F95*'[1]INTERNAL PARAMETERS-2'!K95*(1-VLOOKUP(L$4,'[1]INTERNAL PARAMETERS-1'!$B$5:$J$44,4, FALSE))</f>
        <v>0</v>
      </c>
      <c r="BA95" s="52">
        <f>$F95*'[1]INTERNAL PARAMETERS-2'!L95*(1-VLOOKUP(M$4,'[1]INTERNAL PARAMETERS-1'!$B$5:$J$44,4, FALSE))</f>
        <v>22.316340275381005</v>
      </c>
      <c r="BB95" s="52">
        <f>$F95*'[1]INTERNAL PARAMETERS-2'!M95*(1-VLOOKUP(N$4,'[1]INTERNAL PARAMETERS-1'!$B$5:$J$44,4, FALSE))</f>
        <v>187.82916041834724</v>
      </c>
      <c r="BC95" s="52">
        <f>$F95*'[1]INTERNAL PARAMETERS-2'!N95*(1-VLOOKUP(O$4,'[1]INTERNAL PARAMETERS-1'!$B$5:$J$44,4, FALSE))</f>
        <v>35.236326750601592</v>
      </c>
      <c r="BD95" s="52">
        <f>$F95*'[1]INTERNAL PARAMETERS-2'!O95*(1-VLOOKUP(P$4,'[1]INTERNAL PARAMETERS-1'!$B$5:$J$44,4, FALSE))</f>
        <v>56.769598701117047</v>
      </c>
      <c r="BE95" s="52">
        <f>$F95*'[1]INTERNAL PARAMETERS-2'!P95*(1-VLOOKUP(Q$4,'[1]INTERNAL PARAMETERS-1'!$B$5:$J$44,4, FALSE))</f>
        <v>19.575659400629856</v>
      </c>
      <c r="BF95" s="52">
        <f>$F95*'[1]INTERNAL PARAMETERS-2'!Q95*(1-VLOOKUP(R$4,'[1]INTERNAL PARAMETERS-1'!$B$5:$J$44,4, FALSE))</f>
        <v>0</v>
      </c>
      <c r="BG95" s="52">
        <f>$F95*'[1]INTERNAL PARAMETERS-2'!R95*(1-VLOOKUP(S$4,'[1]INTERNAL PARAMETERS-1'!$B$5:$J$44,4, FALSE))</f>
        <v>499.65971050531203</v>
      </c>
      <c r="BH95" s="52">
        <f>$F95*'[1]INTERNAL PARAMETERS-2'!S95*(1-VLOOKUP(T$4,'[1]INTERNAL PARAMETERS-1'!$B$5:$J$44,4, FALSE))</f>
        <v>8.8090467302834359</v>
      </c>
      <c r="BI95" s="52">
        <f>$F95*'[1]INTERNAL PARAMETERS-2'!T95*(1-VLOOKUP(U$4,'[1]INTERNAL PARAMETERS-1'!$B$5:$J$44,4, FALSE))</f>
        <v>3.1321800798169632</v>
      </c>
      <c r="BJ95" s="52">
        <f>$F95*'[1]INTERNAL PARAMETERS-2'!U95*(1-VLOOKUP(V$4,'[1]INTERNAL PARAMETERS-1'!$B$5:$J$44,4, FALSE))</f>
        <v>109.81988503937495</v>
      </c>
      <c r="BK95" s="52">
        <f>$F95*'[1]INTERNAL PARAMETERS-2'!V95*(1-VLOOKUP(W$4,'[1]INTERNAL PARAMETERS-1'!$B$5:$J$44,4, FALSE))</f>
        <v>31.321101650830386</v>
      </c>
      <c r="BL95" s="52">
        <f>$F95*'[1]INTERNAL PARAMETERS-2'!W95*(1-VLOOKUP(X$4,'[1]INTERNAL PARAMETERS-1'!$B$5:$J$44,4, FALSE))</f>
        <v>4.8940313747140047</v>
      </c>
      <c r="BM95" s="52">
        <f>$F95*'[1]INTERNAL PARAMETERS-2'!X95*(1-VLOOKUP(Y$4,'[1]INTERNAL PARAMETERS-1'!$B$5:$J$44,4, FALSE))</f>
        <v>0</v>
      </c>
      <c r="BN95" s="52">
        <f>$F95*'[1]INTERNAL PARAMETERS-2'!Y95*(1-VLOOKUP(Z$4,'[1]INTERNAL PARAMETERS-1'!$B$5:$J$44,4, FALSE))</f>
        <v>167.37261032763581</v>
      </c>
      <c r="BO95" s="52">
        <f>$F95*'[1]INTERNAL PARAMETERS-2'!Z95*(1-VLOOKUP(AA$4,'[1]INTERNAL PARAMETERS-1'!$B$5:$J$44,4, FALSE))</f>
        <v>69.493847226260371</v>
      </c>
      <c r="BP95" s="52">
        <f>$F95*'[1]INTERNAL PARAMETERS-2'!AA95*(1-VLOOKUP(AB$4,'[1]INTERNAL PARAMETERS-1'!$B$5:$J$44,4, FALSE))</f>
        <v>16.639473624914533</v>
      </c>
      <c r="BQ95" s="52">
        <f>$F95*'[1]INTERNAL PARAMETERS-2'!AB95*(1-VLOOKUP(AC$4,'[1]INTERNAL PARAMETERS-1'!$B$5:$J$44,4, FALSE))</f>
        <v>216.31175882921045</v>
      </c>
      <c r="BR95" s="52">
        <f>$F95*'[1]INTERNAL PARAMETERS-2'!AC95*(1-VLOOKUP(AD$4,'[1]INTERNAL PARAMETERS-1'!$B$5:$J$44,4, FALSE))</f>
        <v>8.8090234253721267</v>
      </c>
      <c r="BS95" s="52">
        <f>$F95*'[1]INTERNAL PARAMETERS-2'!AD95*(1-VLOOKUP(AE$4,'[1]INTERNAL PARAMETERS-1'!$B$5:$J$44,4, FALSE))</f>
        <v>8.8090234253721267</v>
      </c>
      <c r="BT95" s="52">
        <f>$F95*'[1]INTERNAL PARAMETERS-2'!AE95*(1-VLOOKUP(AF$4,'[1]INTERNAL PARAMETERS-1'!$B$5:$J$44,4, FALSE))</f>
        <v>0</v>
      </c>
      <c r="BU95" s="52">
        <f>$F95*'[1]INTERNAL PARAMETERS-2'!AF95*(1-VLOOKUP(AG$4,'[1]INTERNAL PARAMETERS-1'!$B$5:$J$44,4, FALSE))</f>
        <v>0</v>
      </c>
      <c r="BV95" s="52">
        <f>$F95*'[1]INTERNAL PARAMETERS-2'!AG95*(1-VLOOKUP(AH$4,'[1]INTERNAL PARAMETERS-1'!$B$5:$J$44,4, FALSE))</f>
        <v>0</v>
      </c>
      <c r="BW95" s="52">
        <f>$F95*'[1]INTERNAL PARAMETERS-2'!AH95*(1-VLOOKUP(AI$4,'[1]INTERNAL PARAMETERS-1'!$B$5:$J$44,4, FALSE))</f>
        <v>0</v>
      </c>
      <c r="BX95" s="52">
        <f>$F95*'[1]INTERNAL PARAMETERS-2'!AI95*(1-VLOOKUP(AJ$4,'[1]INTERNAL PARAMETERS-1'!$B$5:$J$44,4, FALSE))</f>
        <v>0</v>
      </c>
      <c r="BY95" s="52">
        <f>$F95*'[1]INTERNAL PARAMETERS-2'!AJ95*(1-VLOOKUP(AK$4,'[1]INTERNAL PARAMETERS-1'!$B$5:$J$44,4, FALSE))</f>
        <v>0</v>
      </c>
      <c r="BZ95" s="52">
        <f>$F95*'[1]INTERNAL PARAMETERS-2'!AK95*(1-VLOOKUP(AL$4,'[1]INTERNAL PARAMETERS-1'!$B$5:$J$44,4, FALSE))</f>
        <v>3.9152250997712037</v>
      </c>
      <c r="CA95" s="52">
        <f>$F95*'[1]INTERNAL PARAMETERS-2'!AL95*(1-VLOOKUP(AM$4,'[1]INTERNAL PARAMETERS-1'!$B$5:$J$44,4, FALSE))</f>
        <v>0.97880627494280092</v>
      </c>
      <c r="CB95" s="52">
        <f>$F95*'[1]INTERNAL PARAMETERS-2'!AM95*(1-VLOOKUP(AN$4,'[1]INTERNAL PARAMETERS-1'!$B$5:$J$44,4, FALSE))</f>
        <v>3.9152250997712037</v>
      </c>
      <c r="CC95" s="52">
        <f>$F95*'[1]INTERNAL PARAMETERS-2'!AN95*(1-VLOOKUP(AO$4,'[1]INTERNAL PARAMETERS-1'!$B$5:$J$44,4, FALSE))</f>
        <v>15.660667349971733</v>
      </c>
      <c r="CD95" s="52">
        <f>$F95*'[1]INTERNAL PARAMETERS-2'!AO95*(1-VLOOKUP(AP$4,'[1]INTERNAL PARAMETERS-1'!$B$5:$J$44,4, FALSE))</f>
        <v>175.20282747806513</v>
      </c>
      <c r="CE95" s="52">
        <f>$F95*'[1]INTERNAL PARAMETERS-2'!AP95*(1-VLOOKUP(AQ$4,'[1]INTERNAL PARAMETERS-1'!$B$5:$J$44,4, FALSE))</f>
        <v>23.490884500401059</v>
      </c>
      <c r="CF95" s="52">
        <f>$F95*'[1]INTERNAL PARAMETERS-2'!AQ95*(1-VLOOKUP(AR$4,'[1]INTERNAL PARAMETERS-1'!$B$5:$J$44,4, FALSE))</f>
        <v>23.490884500401059</v>
      </c>
      <c r="CG95" s="52">
        <f>$F95*'[1]INTERNAL PARAMETERS-2'!AR95*(1-VLOOKUP(AS$4,'[1]INTERNAL PARAMETERS-1'!$B$5:$J$44,4, FALSE))</f>
        <v>0.97880627494280092</v>
      </c>
      <c r="CH95" s="51">
        <f>$F95*'[1]INTERNAL PARAMETERS-2'!AS95*(1-VLOOKUP(AT$4,'[1]INTERNAL PARAMETERS-1'!$B$5:$J$44,4, FALSE))</f>
        <v>0</v>
      </c>
      <c r="CI95" s="50">
        <f t="shared" si="1"/>
        <v>2330.4915969144186</v>
      </c>
    </row>
    <row r="96" spans="3:87" x14ac:dyDescent="0.5">
      <c r="C96" s="35" t="s">
        <v>10</v>
      </c>
      <c r="D96" s="34" t="s">
        <v>72</v>
      </c>
      <c r="E96" s="34" t="s">
        <v>88</v>
      </c>
      <c r="F96" s="147">
        <f>ESC!AF96</f>
        <v>4632.1148155146047</v>
      </c>
      <c r="G96" s="53">
        <f>$F96*'[1]INTERNAL PARAMETERS-2'!F96*VLOOKUP(G$4,'[1]INTERNAL PARAMETERS-1'!$B$5:$J$44,4, FALSE)</f>
        <v>7.0625854592151178</v>
      </c>
      <c r="H96" s="52">
        <f>$F96*'[1]INTERNAL PARAMETERS-2'!G96*VLOOKUP(H$4,'[1]INTERNAL PARAMETERS-1'!$B$5:$J$44,4, FALSE)</f>
        <v>0</v>
      </c>
      <c r="I96" s="52">
        <f>$F96*'[1]INTERNAL PARAMETERS-2'!H96*VLOOKUP(I$4,'[1]INTERNAL PARAMETERS-1'!$B$5:$J$44,4, FALSE)</f>
        <v>46.656165859178145</v>
      </c>
      <c r="J96" s="52">
        <f>$F96*'[1]INTERNAL PARAMETERS-2'!I96*VLOOKUP(J$4,'[1]INTERNAL PARAMETERS-1'!$B$5:$J$44,4, FALSE)</f>
        <v>0</v>
      </c>
      <c r="K96" s="52">
        <f>$F96*'[1]INTERNAL PARAMETERS-2'!J96*VLOOKUP(K$4,'[1]INTERNAL PARAMETERS-1'!$B$5:$J$44,4, FALSE)</f>
        <v>0</v>
      </c>
      <c r="L96" s="52">
        <f>$F96*'[1]INTERNAL PARAMETERS-2'!K96*VLOOKUP(L$4,'[1]INTERNAL PARAMETERS-1'!$B$5:$J$44,4, FALSE)</f>
        <v>0</v>
      </c>
      <c r="M96" s="52">
        <f>$F96*'[1]INTERNAL PARAMETERS-2'!L96*VLOOKUP(M$4,'[1]INTERNAL PARAMETERS-1'!$B$5:$J$44,4, FALSE)</f>
        <v>1.4125402524171013</v>
      </c>
      <c r="N96" s="52">
        <f>$F96*'[1]INTERNAL PARAMETERS-2'!M96*VLOOKUP(N$4,'[1]INTERNAL PARAMETERS-1'!$B$5:$J$44,4, FALSE)</f>
        <v>14.528952366898645</v>
      </c>
      <c r="O96" s="52">
        <f>$F96*'[1]INTERNAL PARAMETERS-2'!N96*VLOOKUP(O$4,'[1]INTERNAL PARAMETERS-1'!$B$5:$J$44,4, FALSE)</f>
        <v>0</v>
      </c>
      <c r="P96" s="52">
        <f>$F96*'[1]INTERNAL PARAMETERS-2'!O96*VLOOKUP(P$4,'[1]INTERNAL PARAMETERS-1'!$B$5:$J$44,4, FALSE)</f>
        <v>0</v>
      </c>
      <c r="Q96" s="52">
        <f>$F96*'[1]INTERNAL PARAMETERS-2'!P96*VLOOKUP(Q$4,'[1]INTERNAL PARAMETERS-1'!$B$5:$J$44,4, FALSE)</f>
        <v>0</v>
      </c>
      <c r="R96" s="52">
        <f>$F96*'[1]INTERNAL PARAMETERS-2'!Q96*VLOOKUP(R$4,'[1]INTERNAL PARAMETERS-1'!$B$5:$J$44,4, FALSE)</f>
        <v>6.053710852396037</v>
      </c>
      <c r="S96" s="52">
        <f>$F96*'[1]INTERNAL PARAMETERS-2'!R96*VLOOKUP(S$4,'[1]INTERNAL PARAMETERS-1'!$B$5:$J$44,4, FALSE)</f>
        <v>36.128619554513634</v>
      </c>
      <c r="T96" s="52">
        <f>$F96*'[1]INTERNAL PARAMETERS-2'!S96*VLOOKUP(T$4,'[1]INTERNAL PARAMETERS-1'!$B$5:$J$44,4, FALSE)</f>
        <v>1.5134508736730867</v>
      </c>
      <c r="U96" s="52">
        <f>$F96*'[1]INTERNAL PARAMETERS-2'!T96*VLOOKUP(U$4,'[1]INTERNAL PARAMETERS-1'!$B$5:$J$44,4, FALSE)</f>
        <v>2.8250341836860473</v>
      </c>
      <c r="V96" s="52">
        <f>$F96*'[1]INTERNAL PARAMETERS-2'!U96*VLOOKUP(V$4,'[1]INTERNAL PARAMETERS-1'!$B$5:$J$44,4, FALSE)</f>
        <v>31.630789747500796</v>
      </c>
      <c r="W96" s="52">
        <f>$F96*'[1]INTERNAL PARAMETERS-2'!V96*VLOOKUP(W$4,'[1]INTERNAL PARAMETERS-1'!$B$5:$J$44,4, FALSE)</f>
        <v>0</v>
      </c>
      <c r="X96" s="52">
        <f>$F96*'[1]INTERNAL PARAMETERS-2'!W96*VLOOKUP(X$4,'[1]INTERNAL PARAMETERS-1'!$B$5:$J$44,4, FALSE)</f>
        <v>0</v>
      </c>
      <c r="Y96" s="52">
        <f>$F96*'[1]INTERNAL PARAMETERS-2'!X96*VLOOKUP(Y$4,'[1]INTERNAL PARAMETERS-1'!$B$5:$J$44,4, FALSE)</f>
        <v>0</v>
      </c>
      <c r="Z96" s="52">
        <f>$F96*'[1]INTERNAL PARAMETERS-2'!Y96*VLOOKUP(Z$4,'[1]INTERNAL PARAMETERS-1'!$B$5:$J$44,4, FALSE)</f>
        <v>0</v>
      </c>
      <c r="AA96" s="52">
        <f>$F96*'[1]INTERNAL PARAMETERS-2'!Z96*VLOOKUP(AA$4,'[1]INTERNAL PARAMETERS-1'!$B$5:$J$44,4, FALSE)</f>
        <v>0</v>
      </c>
      <c r="AB96" s="52">
        <f>$F96*'[1]INTERNAL PARAMETERS-2'!AA96*VLOOKUP(AB$4,'[1]INTERNAL PARAMETERS-1'!$B$5:$J$44,4, FALSE)</f>
        <v>0</v>
      </c>
      <c r="AC96" s="52">
        <f>$F96*'[1]INTERNAL PARAMETERS-2'!AB96*VLOOKUP(AC$4,'[1]INTERNAL PARAMETERS-1'!$B$5:$J$44,4, FALSE)</f>
        <v>0</v>
      </c>
      <c r="AD96" s="52">
        <f>$F96*'[1]INTERNAL PARAMETERS-2'!AC96*VLOOKUP(AD$4,'[1]INTERNAL PARAMETERS-1'!$B$5:$J$44,4, FALSE)</f>
        <v>0</v>
      </c>
      <c r="AE96" s="52">
        <f>$F96*'[1]INTERNAL PARAMETERS-2'!AD96*VLOOKUP(AE$4,'[1]INTERNAL PARAMETERS-1'!$B$5:$J$44,4, FALSE)</f>
        <v>0</v>
      </c>
      <c r="AF96" s="52">
        <f>$F96*'[1]INTERNAL PARAMETERS-2'!AE96*VLOOKUP(AF$4,'[1]INTERNAL PARAMETERS-1'!$B$5:$J$44,4, FALSE)</f>
        <v>1.008874606819081</v>
      </c>
      <c r="AG96" s="52">
        <f>$F96*'[1]INTERNAL PARAMETERS-2'!AF96*VLOOKUP(AG$4,'[1]INTERNAL PARAMETERS-1'!$B$5:$J$44,4, FALSE)</f>
        <v>0</v>
      </c>
      <c r="AH96" s="52">
        <f>$F96*'[1]INTERNAL PARAMETERS-2'!AG96*VLOOKUP(AH$4,'[1]INTERNAL PARAMETERS-1'!$B$5:$J$44,4, FALSE)</f>
        <v>1.008874606819081</v>
      </c>
      <c r="AI96" s="52">
        <f>$F96*'[1]INTERNAL PARAMETERS-2'!AH96*VLOOKUP(AI$4,'[1]INTERNAL PARAMETERS-1'!$B$5:$J$44,4, FALSE)</f>
        <v>6.053710852396037</v>
      </c>
      <c r="AJ96" s="52">
        <f>$F96*'[1]INTERNAL PARAMETERS-2'!AI96*VLOOKUP(AJ$4,'[1]INTERNAL PARAMETERS-1'!$B$5:$J$44,4, FALSE)</f>
        <v>1.008874606819081</v>
      </c>
      <c r="AK96" s="52">
        <f>$F96*'[1]INTERNAL PARAMETERS-2'!AJ96*VLOOKUP(AK$4,'[1]INTERNAL PARAMETERS-1'!$B$5:$J$44,4, FALSE)</f>
        <v>0</v>
      </c>
      <c r="AL96" s="52">
        <f>$F96*'[1]INTERNAL PARAMETERS-2'!AK96*VLOOKUP(AL$4,'[1]INTERNAL PARAMETERS-1'!$B$5:$J$44,4, FALSE)</f>
        <v>0</v>
      </c>
      <c r="AM96" s="52">
        <f>$F96*'[1]INTERNAL PARAMETERS-2'!AL96*VLOOKUP(AM$4,'[1]INTERNAL PARAMETERS-1'!$B$5:$J$44,4, FALSE)</f>
        <v>0</v>
      </c>
      <c r="AN96" s="52">
        <f>$F96*'[1]INTERNAL PARAMETERS-2'!AM96*VLOOKUP(AN$4,'[1]INTERNAL PARAMETERS-1'!$B$5:$J$44,4, FALSE)</f>
        <v>0</v>
      </c>
      <c r="AO96" s="52">
        <f>$F96*'[1]INTERNAL PARAMETERS-2'!AN96*VLOOKUP(AO$4,'[1]INTERNAL PARAMETERS-1'!$B$5:$J$44,4, FALSE)</f>
        <v>0</v>
      </c>
      <c r="AP96" s="52">
        <f>$F96*'[1]INTERNAL PARAMETERS-2'!AO96*VLOOKUP(AP$4,'[1]INTERNAL PARAMETERS-1'!$B$5:$J$44,4, FALSE)</f>
        <v>0</v>
      </c>
      <c r="AQ96" s="52">
        <f>$F96*'[1]INTERNAL PARAMETERS-2'!AP96*VLOOKUP(AQ$4,'[1]INTERNAL PARAMETERS-1'!$B$5:$J$44,4, FALSE)</f>
        <v>0</v>
      </c>
      <c r="AR96" s="52">
        <f>$F96*'[1]INTERNAL PARAMETERS-2'!AQ96*VLOOKUP(AR$4,'[1]INTERNAL PARAMETERS-1'!$B$5:$J$44,4, FALSE)</f>
        <v>0</v>
      </c>
      <c r="AS96" s="52">
        <f>$F96*'[1]INTERNAL PARAMETERS-2'!AR96*VLOOKUP(AS$4,'[1]INTERNAL PARAMETERS-1'!$B$5:$J$44,4, FALSE)</f>
        <v>0</v>
      </c>
      <c r="AT96" s="51">
        <f>$F96*'[1]INTERNAL PARAMETERS-2'!AS96*VLOOKUP(AT$4,'[1]INTERNAL PARAMETERS-1'!$B$5:$J$44,4, FALSE)</f>
        <v>0</v>
      </c>
      <c r="AU96" s="53">
        <f>$F96*'[1]INTERNAL PARAMETERS-2'!F96*(1-VLOOKUP(G$4,'[1]INTERNAL PARAMETERS-1'!$B$5:$J$44,4, FALSE))</f>
        <v>0</v>
      </c>
      <c r="AV96" s="52">
        <f>$F96*'[1]INTERNAL PARAMETERS-2'!G96*(1-VLOOKUP(H$4,'[1]INTERNAL PARAMETERS-1'!$B$5:$J$44,4, FALSE))</f>
        <v>0</v>
      </c>
      <c r="AW96" s="52">
        <f>$F96*'[1]INTERNAL PARAMETERS-2'!H96*(1-VLOOKUP(I$4,'[1]INTERNAL PARAMETERS-1'!$B$5:$J$44,4, FALSE))</f>
        <v>886.46715132438464</v>
      </c>
      <c r="AX96" s="52">
        <f>$F96*'[1]INTERNAL PARAMETERS-2'!I96*(1-VLOOKUP(J$4,'[1]INTERNAL PARAMETERS-1'!$B$5:$J$44,4, FALSE))</f>
        <v>0</v>
      </c>
      <c r="AY96" s="52">
        <f>$F96*'[1]INTERNAL PARAMETERS-2'!J96*(1-VLOOKUP(K$4,'[1]INTERNAL PARAMETERS-1'!$B$5:$J$44,4, FALSE))</f>
        <v>0</v>
      </c>
      <c r="AZ96" s="52">
        <f>$F96*'[1]INTERNAL PARAMETERS-2'!K96*(1-VLOOKUP(L$4,'[1]INTERNAL PARAMETERS-1'!$B$5:$J$44,4, FALSE))</f>
        <v>0</v>
      </c>
      <c r="BA96" s="52">
        <f>$F96*'[1]INTERNAL PARAMETERS-2'!L96*(1-VLOOKUP(M$4,'[1]INTERNAL PARAMETERS-1'!$B$5:$J$44,4, FALSE))</f>
        <v>26.838264795924921</v>
      </c>
      <c r="BB96" s="52">
        <f>$F96*'[1]INTERNAL PARAMETERS-2'!M96*(1-VLOOKUP(N$4,'[1]INTERNAL PARAMETERS-1'!$B$5:$J$44,4, FALSE))</f>
        <v>276.05009497107426</v>
      </c>
      <c r="BC96" s="52">
        <f>$F96*'[1]INTERNAL PARAMETERS-2'!N96*(1-VLOOKUP(O$4,'[1]INTERNAL PARAMETERS-1'!$B$5:$J$44,4, FALSE))</f>
        <v>47.420812212349219</v>
      </c>
      <c r="BD96" s="52">
        <f>$F96*'[1]INTERNAL PARAMETERS-2'!O96*(1-VLOOKUP(P$4,'[1]INTERNAL PARAMETERS-1'!$B$5:$J$44,4, FALSE))</f>
        <v>176.56741574926727</v>
      </c>
      <c r="BE96" s="52">
        <f>$F96*'[1]INTERNAL PARAMETERS-2'!P96*(1-VLOOKUP(Q$4,'[1]INTERNAL PARAMETERS-1'!$B$5:$J$44,4, FALSE))</f>
        <v>51.456773851107094</v>
      </c>
      <c r="BF96" s="52">
        <f>$F96*'[1]INTERNAL PARAMETERS-2'!Q96*(1-VLOOKUP(R$4,'[1]INTERNAL PARAMETERS-1'!$B$5:$J$44,4, FALSE))</f>
        <v>0</v>
      </c>
      <c r="BG96" s="52">
        <f>$F96*'[1]INTERNAL PARAMETERS-2'!R96*(1-VLOOKUP(S$4,'[1]INTERNAL PARAMETERS-1'!$B$5:$J$44,4, FALSE))</f>
        <v>686.44377153575897</v>
      </c>
      <c r="BH96" s="52">
        <f>$F96*'[1]INTERNAL PARAMETERS-2'!S96*(1-VLOOKUP(T$4,'[1]INTERNAL PARAMETERS-1'!$B$5:$J$44,4, FALSE))</f>
        <v>13.62105786305778</v>
      </c>
      <c r="BI96" s="52">
        <f>$F96*'[1]INTERNAL PARAMETERS-2'!T96*(1-VLOOKUP(U$4,'[1]INTERNAL PARAMETERS-1'!$B$5:$J$44,4, FALSE))</f>
        <v>11.300136734744189</v>
      </c>
      <c r="BJ96" s="52">
        <f>$F96*'[1]INTERNAL PARAMETERS-2'!U96*(1-VLOOKUP(V$4,'[1]INTERNAL PARAMETERS-1'!$B$5:$J$44,4, FALSE))</f>
        <v>179.24114190250449</v>
      </c>
      <c r="BK96" s="52">
        <f>$F96*'[1]INTERNAL PARAMETERS-2'!V96*(1-VLOOKUP(W$4,'[1]INTERNAL PARAMETERS-1'!$B$5:$J$44,4, FALSE))</f>
        <v>101.9046730953951</v>
      </c>
      <c r="BL96" s="52">
        <f>$F96*'[1]INTERNAL PARAMETERS-2'!W96*(1-VLOOKUP(X$4,'[1]INTERNAL PARAMETERS-1'!$B$5:$J$44,4, FALSE))</f>
        <v>17.15225795036903</v>
      </c>
      <c r="BM96" s="52">
        <f>$F96*'[1]INTERNAL PARAMETERS-2'!X96*(1-VLOOKUP(Y$4,'[1]INTERNAL PARAMETERS-1'!$B$5:$J$44,4, FALSE))</f>
        <v>2.0177492136381621</v>
      </c>
      <c r="BN96" s="52">
        <f>$F96*'[1]INTERNAL PARAMETERS-2'!Y96*(1-VLOOKUP(Z$4,'[1]INTERNAL PARAMETERS-1'!$B$5:$J$44,4, FALSE))</f>
        <v>488.33468267636704</v>
      </c>
      <c r="BO96" s="52">
        <f>$F96*'[1]INTERNAL PARAMETERS-2'!Z96*(1-VLOOKUP(AA$4,'[1]INTERNAL PARAMETERS-1'!$B$5:$J$44,4, FALSE))</f>
        <v>477.23613557839406</v>
      </c>
      <c r="BP96" s="52">
        <f>$F96*'[1]INTERNAL PARAMETERS-2'!AA96*(1-VLOOKUP(AB$4,'[1]INTERNAL PARAMETERS-1'!$B$5:$J$44,4, FALSE))</f>
        <v>45.40306299871105</v>
      </c>
      <c r="BQ96" s="52">
        <f>$F96*'[1]INTERNAL PARAMETERS-2'!AB96*(1-VLOOKUP(AC$4,'[1]INTERNAL PARAMETERS-1'!$B$5:$J$44,4, FALSE))</f>
        <v>517.59436233152815</v>
      </c>
      <c r="BR96" s="52">
        <f>$F96*'[1]INTERNAL PARAMETERS-2'!AC96*(1-VLOOKUP(AD$4,'[1]INTERNAL PARAMETERS-1'!$B$5:$J$44,4, FALSE))</f>
        <v>27.241930441522943</v>
      </c>
      <c r="BS96" s="52">
        <f>$F96*'[1]INTERNAL PARAMETERS-2'!AD96*(1-VLOOKUP(AE$4,'[1]INTERNAL PARAMETERS-1'!$B$5:$J$44,4, FALSE))</f>
        <v>8.0714600660341986</v>
      </c>
      <c r="BT96" s="52">
        <f>$F96*'[1]INTERNAL PARAMETERS-2'!AE96*(1-VLOOKUP(AF$4,'[1]INTERNAL PARAMETERS-1'!$B$5:$J$44,4, FALSE))</f>
        <v>0</v>
      </c>
      <c r="BU96" s="52">
        <f>$F96*'[1]INTERNAL PARAMETERS-2'!AF96*(1-VLOOKUP(AG$4,'[1]INTERNAL PARAMETERS-1'!$B$5:$J$44,4, FALSE))</f>
        <v>0</v>
      </c>
      <c r="BV96" s="52">
        <f>$F96*'[1]INTERNAL PARAMETERS-2'!AG96*(1-VLOOKUP(AH$4,'[1]INTERNAL PARAMETERS-1'!$B$5:$J$44,4, FALSE))</f>
        <v>0</v>
      </c>
      <c r="BW96" s="52">
        <f>$F96*'[1]INTERNAL PARAMETERS-2'!AH96*(1-VLOOKUP(AI$4,'[1]INTERNAL PARAMETERS-1'!$B$5:$J$44,4, FALSE))</f>
        <v>0</v>
      </c>
      <c r="BX96" s="52">
        <f>$F96*'[1]INTERNAL PARAMETERS-2'!AI96*(1-VLOOKUP(AJ$4,'[1]INTERNAL PARAMETERS-1'!$B$5:$J$44,4, FALSE))</f>
        <v>0</v>
      </c>
      <c r="BY96" s="52">
        <f>$F96*'[1]INTERNAL PARAMETERS-2'!AJ96*(1-VLOOKUP(AK$4,'[1]INTERNAL PARAMETERS-1'!$B$5:$J$44,4, FALSE))</f>
        <v>0</v>
      </c>
      <c r="BZ96" s="52">
        <f>$F96*'[1]INTERNAL PARAMETERS-2'!AK96*(1-VLOOKUP(AL$4,'[1]INTERNAL PARAMETERS-1'!$B$5:$J$44,4, FALSE))</f>
        <v>2.0177492136381621</v>
      </c>
      <c r="CA96" s="52">
        <f>$F96*'[1]INTERNAL PARAMETERS-2'!AL96*(1-VLOOKUP(AM$4,'[1]INTERNAL PARAMETERS-1'!$B$5:$J$44,4, FALSE))</f>
        <v>3.0270870319387941</v>
      </c>
      <c r="CB96" s="52">
        <f>$F96*'[1]INTERNAL PARAMETERS-2'!AM96*(1-VLOOKUP(AN$4,'[1]INTERNAL PARAMETERS-1'!$B$5:$J$44,4, FALSE))</f>
        <v>11.098547097972993</v>
      </c>
      <c r="CC96" s="52">
        <f>$F96*'[1]INTERNAL PARAMETERS-2'!AN96*(1-VLOOKUP(AO$4,'[1]INTERNAL PARAMETERS-1'!$B$5:$J$44,4, FALSE))</f>
        <v>29.259679655161104</v>
      </c>
      <c r="CD96" s="52">
        <f>$F96*'[1]INTERNAL PARAMETERS-2'!AO96*(1-VLOOKUP(AP$4,'[1]INTERNAL PARAMETERS-1'!$B$5:$J$44,4, FALSE))</f>
        <v>348.08953204147605</v>
      </c>
      <c r="CE96" s="52">
        <f>$F96*'[1]INTERNAL PARAMETERS-2'!AP96*(1-VLOOKUP(AQ$4,'[1]INTERNAL PARAMETERS-1'!$B$5:$J$44,4, FALSE))</f>
        <v>34.30451590073806</v>
      </c>
      <c r="CF96" s="52">
        <f>$F96*'[1]INTERNAL PARAMETERS-2'!AQ96*(1-VLOOKUP(AR$4,'[1]INTERNAL PARAMETERS-1'!$B$5:$J$44,4, FALSE))</f>
        <v>7.0625854592151178</v>
      </c>
      <c r="CG96" s="52">
        <f>$F96*'[1]INTERNAL PARAMETERS-2'!AR96*(1-VLOOKUP(AS$4,'[1]INTERNAL PARAMETERS-1'!$B$5:$J$44,4, FALSE))</f>
        <v>0</v>
      </c>
      <c r="CH96" s="51">
        <f>$F96*'[1]INTERNAL PARAMETERS-2'!AS96*(1-VLOOKUP(AT$4,'[1]INTERNAL PARAMETERS-1'!$B$5:$J$44,4, FALSE))</f>
        <v>0</v>
      </c>
      <c r="CI96" s="50">
        <f t="shared" si="1"/>
        <v>4632.1148155146029</v>
      </c>
    </row>
    <row r="97" spans="3:87" x14ac:dyDescent="0.5">
      <c r="C97" s="35" t="s">
        <v>10</v>
      </c>
      <c r="D97" s="34" t="s">
        <v>72</v>
      </c>
      <c r="E97" s="34" t="s">
        <v>87</v>
      </c>
      <c r="F97" s="147">
        <f>ESC!AF97</f>
        <v>6959.2750871633616</v>
      </c>
      <c r="G97" s="53">
        <f>$F97*'[1]INTERNAL PARAMETERS-2'!F97*VLOOKUP(G$4,'[1]INTERNAL PARAMETERS-1'!$B$5:$J$44,4, FALSE)</f>
        <v>21.039976371020991</v>
      </c>
      <c r="H97" s="52">
        <f>$F97*'[1]INTERNAL PARAMETERS-2'!G97*VLOOKUP(H$4,'[1]INTERNAL PARAMETERS-1'!$B$5:$J$44,4, FALSE)</f>
        <v>21.039976371020991</v>
      </c>
      <c r="I97" s="52">
        <f>$F97*'[1]INTERNAL PARAMETERS-2'!H97*VLOOKUP(I$4,'[1]INTERNAL PARAMETERS-1'!$B$5:$J$44,4, FALSE)</f>
        <v>84.911263618869555</v>
      </c>
      <c r="J97" s="52">
        <f>$F97*'[1]INTERNAL PARAMETERS-2'!I97*VLOOKUP(J$4,'[1]INTERNAL PARAMETERS-1'!$B$5:$J$44,4, FALSE)</f>
        <v>0</v>
      </c>
      <c r="K97" s="52">
        <f>$F97*'[1]INTERNAL PARAMETERS-2'!J97*VLOOKUP(K$4,'[1]INTERNAL PARAMETERS-1'!$B$5:$J$44,4, FALSE)</f>
        <v>0</v>
      </c>
      <c r="L97" s="52">
        <f>$F97*'[1]INTERNAL PARAMETERS-2'!K97*VLOOKUP(L$4,'[1]INTERNAL PARAMETERS-1'!$B$5:$J$44,4, FALSE)</f>
        <v>0</v>
      </c>
      <c r="M97" s="52">
        <f>$F97*'[1]INTERNAL PARAMETERS-2'!L97*VLOOKUP(M$4,'[1]INTERNAL PARAMETERS-1'!$B$5:$J$44,4, FALSE)</f>
        <v>3.0941285001282668</v>
      </c>
      <c r="N97" s="52">
        <f>$F97*'[1]INTERNAL PARAMETERS-2'!M97*VLOOKUP(N$4,'[1]INTERNAL PARAMETERS-1'!$B$5:$J$44,4, FALSE)</f>
        <v>17.574535748617123</v>
      </c>
      <c r="O97" s="52">
        <f>$F97*'[1]INTERNAL PARAMETERS-2'!N97*VLOOKUP(O$4,'[1]INTERNAL PARAMETERS-1'!$B$5:$J$44,4, FALSE)</f>
        <v>0</v>
      </c>
      <c r="P97" s="52">
        <f>$F97*'[1]INTERNAL PARAMETERS-2'!O97*VLOOKUP(P$4,'[1]INTERNAL PARAMETERS-1'!$B$5:$J$44,4, FALSE)</f>
        <v>0</v>
      </c>
      <c r="Q97" s="52">
        <f>$F97*'[1]INTERNAL PARAMETERS-2'!P97*VLOOKUP(Q$4,'[1]INTERNAL PARAMETERS-1'!$B$5:$J$44,4, FALSE)</f>
        <v>0</v>
      </c>
      <c r="R97" s="52">
        <f>$F97*'[1]INTERNAL PARAMETERS-2'!Q97*VLOOKUP(R$4,'[1]INTERNAL PARAMETERS-1'!$B$5:$J$44,4, FALSE)</f>
        <v>4.950828297008016</v>
      </c>
      <c r="S97" s="52">
        <f>$F97*'[1]INTERNAL PARAMETERS-2'!R97*VLOOKUP(S$4,'[1]INTERNAL PARAMETERS-1'!$B$5:$J$44,4, FALSE)</f>
        <v>57.108472496395827</v>
      </c>
      <c r="T97" s="52">
        <f>$F97*'[1]INTERNAL PARAMETERS-2'!S97*VLOOKUP(T$4,'[1]INTERNAL PARAMETERS-1'!$B$5:$J$44,4, FALSE)</f>
        <v>0.99009606665073147</v>
      </c>
      <c r="U97" s="52">
        <f>$F97*'[1]INTERNAL PARAMETERS-2'!T97*VLOOKUP(U$4,'[1]INTERNAL PARAMETERS-1'!$B$5:$J$44,4, FALSE)</f>
        <v>3.4654406224038676</v>
      </c>
      <c r="V97" s="52">
        <f>$F97*'[1]INTERNAL PARAMETERS-2'!U97*VLOOKUP(V$4,'[1]INTERNAL PARAMETERS-1'!$B$5:$J$44,4, FALSE)</f>
        <v>35.64418912331049</v>
      </c>
      <c r="W97" s="52">
        <f>$F97*'[1]INTERNAL PARAMETERS-2'!V97*VLOOKUP(W$4,'[1]INTERNAL PARAMETERS-1'!$B$5:$J$44,4, FALSE)</f>
        <v>0</v>
      </c>
      <c r="X97" s="52">
        <f>$F97*'[1]INTERNAL PARAMETERS-2'!W97*VLOOKUP(X$4,'[1]INTERNAL PARAMETERS-1'!$B$5:$J$44,4, FALSE)</f>
        <v>0</v>
      </c>
      <c r="Y97" s="52">
        <f>$F97*'[1]INTERNAL PARAMETERS-2'!X97*VLOOKUP(Y$4,'[1]INTERNAL PARAMETERS-1'!$B$5:$J$44,4, FALSE)</f>
        <v>0</v>
      </c>
      <c r="Z97" s="52">
        <f>$F97*'[1]INTERNAL PARAMETERS-2'!Y97*VLOOKUP(Z$4,'[1]INTERNAL PARAMETERS-1'!$B$5:$J$44,4, FALSE)</f>
        <v>0</v>
      </c>
      <c r="AA97" s="52">
        <f>$F97*'[1]INTERNAL PARAMETERS-2'!Z97*VLOOKUP(AA$4,'[1]INTERNAL PARAMETERS-1'!$B$5:$J$44,4, FALSE)</f>
        <v>0</v>
      </c>
      <c r="AB97" s="52">
        <f>$F97*'[1]INTERNAL PARAMETERS-2'!AA97*VLOOKUP(AB$4,'[1]INTERNAL PARAMETERS-1'!$B$5:$J$44,4, FALSE)</f>
        <v>0</v>
      </c>
      <c r="AC97" s="52">
        <f>$F97*'[1]INTERNAL PARAMETERS-2'!AB97*VLOOKUP(AC$4,'[1]INTERNAL PARAMETERS-1'!$B$5:$J$44,4, FALSE)</f>
        <v>0</v>
      </c>
      <c r="AD97" s="52">
        <f>$F97*'[1]INTERNAL PARAMETERS-2'!AC97*VLOOKUP(AD$4,'[1]INTERNAL PARAMETERS-1'!$B$5:$J$44,4, FALSE)</f>
        <v>0</v>
      </c>
      <c r="AE97" s="52">
        <f>$F97*'[1]INTERNAL PARAMETERS-2'!AD97*VLOOKUP(AE$4,'[1]INTERNAL PARAMETERS-1'!$B$5:$J$44,4, FALSE)</f>
        <v>0</v>
      </c>
      <c r="AF97" s="52">
        <f>$F97*'[1]INTERNAL PARAMETERS-2'!AE97*VLOOKUP(AF$4,'[1]INTERNAL PARAMETERS-1'!$B$5:$J$44,4, FALSE)</f>
        <v>1.2373591104976458</v>
      </c>
      <c r="AG97" s="52">
        <f>$F97*'[1]INTERNAL PARAMETERS-2'!AF97*VLOOKUP(AG$4,'[1]INTERNAL PARAMETERS-1'!$B$5:$J$44,4, FALSE)</f>
        <v>2.475414148504008</v>
      </c>
      <c r="AH97" s="52">
        <f>$F97*'[1]INTERNAL PARAMETERS-2'!AG97*VLOOKUP(AH$4,'[1]INTERNAL PARAMETERS-1'!$B$5:$J$44,4, FALSE)</f>
        <v>0</v>
      </c>
      <c r="AI97" s="52">
        <f>$F97*'[1]INTERNAL PARAMETERS-2'!AH97*VLOOKUP(AI$4,'[1]INTERNAL PARAMETERS-1'!$B$5:$J$44,4, FALSE)</f>
        <v>1.2373591104976458</v>
      </c>
      <c r="AJ97" s="52">
        <f>$F97*'[1]INTERNAL PARAMETERS-2'!AI97*VLOOKUP(AJ$4,'[1]INTERNAL PARAMETERS-1'!$B$5:$J$44,4, FALSE)</f>
        <v>0</v>
      </c>
      <c r="AK97" s="52">
        <f>$F97*'[1]INTERNAL PARAMETERS-2'!AJ97*VLOOKUP(AK$4,'[1]INTERNAL PARAMETERS-1'!$B$5:$J$44,4, FALSE)</f>
        <v>0</v>
      </c>
      <c r="AL97" s="52">
        <f>$F97*'[1]INTERNAL PARAMETERS-2'!AK97*VLOOKUP(AL$4,'[1]INTERNAL PARAMETERS-1'!$B$5:$J$44,4, FALSE)</f>
        <v>0</v>
      </c>
      <c r="AM97" s="52">
        <f>$F97*'[1]INTERNAL PARAMETERS-2'!AL97*VLOOKUP(AM$4,'[1]INTERNAL PARAMETERS-1'!$B$5:$J$44,4, FALSE)</f>
        <v>0</v>
      </c>
      <c r="AN97" s="52">
        <f>$F97*'[1]INTERNAL PARAMETERS-2'!AM97*VLOOKUP(AN$4,'[1]INTERNAL PARAMETERS-1'!$B$5:$J$44,4, FALSE)</f>
        <v>0</v>
      </c>
      <c r="AO97" s="52">
        <f>$F97*'[1]INTERNAL PARAMETERS-2'!AN97*VLOOKUP(AO$4,'[1]INTERNAL PARAMETERS-1'!$B$5:$J$44,4, FALSE)</f>
        <v>0</v>
      </c>
      <c r="AP97" s="52">
        <f>$F97*'[1]INTERNAL PARAMETERS-2'!AO97*VLOOKUP(AP$4,'[1]INTERNAL PARAMETERS-1'!$B$5:$J$44,4, FALSE)</f>
        <v>0</v>
      </c>
      <c r="AQ97" s="52">
        <f>$F97*'[1]INTERNAL PARAMETERS-2'!AP97*VLOOKUP(AQ$4,'[1]INTERNAL PARAMETERS-1'!$B$5:$J$44,4, FALSE)</f>
        <v>0</v>
      </c>
      <c r="AR97" s="52">
        <f>$F97*'[1]INTERNAL PARAMETERS-2'!AQ97*VLOOKUP(AR$4,'[1]INTERNAL PARAMETERS-1'!$B$5:$J$44,4, FALSE)</f>
        <v>0</v>
      </c>
      <c r="AS97" s="52">
        <f>$F97*'[1]INTERNAL PARAMETERS-2'!AR97*VLOOKUP(AS$4,'[1]INTERNAL PARAMETERS-1'!$B$5:$J$44,4, FALSE)</f>
        <v>0</v>
      </c>
      <c r="AT97" s="51">
        <f>$F97*'[1]INTERNAL PARAMETERS-2'!AS97*VLOOKUP(AT$4,'[1]INTERNAL PARAMETERS-1'!$B$5:$J$44,4, FALSE)</f>
        <v>0</v>
      </c>
      <c r="AU97" s="53">
        <f>$F97*'[1]INTERNAL PARAMETERS-2'!F97*(1-VLOOKUP(G$4,'[1]INTERNAL PARAMETERS-1'!$B$5:$J$44,4, FALSE))</f>
        <v>0</v>
      </c>
      <c r="AV97" s="52">
        <f>$F97*'[1]INTERNAL PARAMETERS-2'!G97*(1-VLOOKUP(H$4,'[1]INTERNAL PARAMETERS-1'!$B$5:$J$44,4, FALSE))</f>
        <v>0</v>
      </c>
      <c r="AW97" s="52">
        <f>$F97*'[1]INTERNAL PARAMETERS-2'!H97*(1-VLOOKUP(I$4,'[1]INTERNAL PARAMETERS-1'!$B$5:$J$44,4, FALSE))</f>
        <v>1613.3140087585214</v>
      </c>
      <c r="AX97" s="52">
        <f>$F97*'[1]INTERNAL PARAMETERS-2'!I97*(1-VLOOKUP(J$4,'[1]INTERNAL PARAMETERS-1'!$B$5:$J$44,4, FALSE))</f>
        <v>0</v>
      </c>
      <c r="AY97" s="52">
        <f>$F97*'[1]INTERNAL PARAMETERS-2'!J97*(1-VLOOKUP(K$4,'[1]INTERNAL PARAMETERS-1'!$B$5:$J$44,4, FALSE))</f>
        <v>0</v>
      </c>
      <c r="AZ97" s="52">
        <f>$F97*'[1]INTERNAL PARAMETERS-2'!K97*(1-VLOOKUP(L$4,'[1]INTERNAL PARAMETERS-1'!$B$5:$J$44,4, FALSE))</f>
        <v>0</v>
      </c>
      <c r="BA97" s="52">
        <f>$F97*'[1]INTERNAL PARAMETERS-2'!L97*(1-VLOOKUP(M$4,'[1]INTERNAL PARAMETERS-1'!$B$5:$J$44,4, FALSE))</f>
        <v>58.78844150243706</v>
      </c>
      <c r="BB97" s="52">
        <f>$F97*'[1]INTERNAL PARAMETERS-2'!M97*(1-VLOOKUP(N$4,'[1]INTERNAL PARAMETERS-1'!$B$5:$J$44,4, FALSE))</f>
        <v>333.91617922372529</v>
      </c>
      <c r="BC97" s="52">
        <f>$F97*'[1]INTERNAL PARAMETERS-2'!N97*(1-VLOOKUP(O$4,'[1]INTERNAL PARAMETERS-1'!$B$5:$J$44,4, FALSE))</f>
        <v>96.536280299095282</v>
      </c>
      <c r="BD97" s="52">
        <f>$F97*'[1]INTERNAL PARAMETERS-2'!O97*(1-VLOOKUP(P$4,'[1]INTERNAL PARAMETERS-1'!$B$5:$J$44,4, FALSE))</f>
        <v>275.99441104426819</v>
      </c>
      <c r="BE97" s="52">
        <f>$F97*'[1]INTERNAL PARAMETERS-2'!P97*(1-VLOOKUP(Q$4,'[1]INTERNAL PARAMETERS-1'!$B$5:$J$44,4, FALSE))</f>
        <v>139.8535921516349</v>
      </c>
      <c r="BF97" s="52">
        <f>$F97*'[1]INTERNAL PARAMETERS-2'!Q97*(1-VLOOKUP(R$4,'[1]INTERNAL PARAMETERS-1'!$B$5:$J$44,4, FALSE))</f>
        <v>0</v>
      </c>
      <c r="BG97" s="52">
        <f>$F97*'[1]INTERNAL PARAMETERS-2'!R97*(1-VLOOKUP(S$4,'[1]INTERNAL PARAMETERS-1'!$B$5:$J$44,4, FALSE))</f>
        <v>1085.0609774315205</v>
      </c>
      <c r="BH97" s="52">
        <f>$F97*'[1]INTERNAL PARAMETERS-2'!S97*(1-VLOOKUP(T$4,'[1]INTERNAL PARAMETERS-1'!$B$5:$J$44,4, FALSE))</f>
        <v>8.9108645998565841</v>
      </c>
      <c r="BI97" s="52">
        <f>$F97*'[1]INTERNAL PARAMETERS-2'!T97*(1-VLOOKUP(U$4,'[1]INTERNAL PARAMETERS-1'!$B$5:$J$44,4, FALSE))</f>
        <v>13.861762489615471</v>
      </c>
      <c r="BJ97" s="52">
        <f>$F97*'[1]INTERNAL PARAMETERS-2'!U97*(1-VLOOKUP(V$4,'[1]INTERNAL PARAMETERS-1'!$B$5:$J$44,4, FALSE))</f>
        <v>201.98373836542609</v>
      </c>
      <c r="BK97" s="52">
        <f>$F97*'[1]INTERNAL PARAMETERS-2'!V97*(1-VLOOKUP(W$4,'[1]INTERNAL PARAMETERS-1'!$B$5:$J$44,4, FALSE))</f>
        <v>134.90345978213563</v>
      </c>
      <c r="BL97" s="52">
        <f>$F97*'[1]INTERNAL PARAMETERS-2'!W97*(1-VLOOKUP(X$4,'[1]INTERNAL PARAMETERS-1'!$B$5:$J$44,4, FALSE))</f>
        <v>90.34809289158963</v>
      </c>
      <c r="BM97" s="52">
        <f>$F97*'[1]INTERNAL PARAMETERS-2'!X97*(1-VLOOKUP(Y$4,'[1]INTERNAL PARAMETERS-1'!$B$5:$J$44,4, FALSE))</f>
        <v>9.9009606665073147</v>
      </c>
      <c r="BN97" s="52">
        <f>$F97*'[1]INTERNAL PARAMETERS-2'!Y97*(1-VLOOKUP(Z$4,'[1]INTERNAL PARAMETERS-1'!$B$5:$J$44,4, FALSE))</f>
        <v>461.6414251244554</v>
      </c>
      <c r="BO97" s="52">
        <f>$F97*'[1]INTERNAL PARAMETERS-2'!Z97*(1-VLOOKUP(AA$4,'[1]INTERNAL PARAMETERS-1'!$B$5:$J$44,4, FALSE))</f>
        <v>670.80313379665893</v>
      </c>
      <c r="BP97" s="52">
        <f>$F97*'[1]INTERNAL PARAMETERS-2'!AA97*(1-VLOOKUP(AB$4,'[1]INTERNAL PARAMETERS-1'!$B$5:$J$44,4, FALSE))</f>
        <v>99.011694447599297</v>
      </c>
      <c r="BQ97" s="52">
        <f>$F97*'[1]INTERNAL PARAMETERS-2'!AB97*(1-VLOOKUP(AC$4,'[1]INTERNAL PARAMETERS-1'!$B$5:$J$44,4, FALSE))</f>
        <v>785.90397631827125</v>
      </c>
      <c r="BR97" s="52">
        <f>$F97*'[1]INTERNAL PARAMETERS-2'!AC97*(1-VLOOKUP(AD$4,'[1]INTERNAL PARAMETERS-1'!$B$5:$J$44,4, FALSE))</f>
        <v>63.11992911306298</v>
      </c>
      <c r="BS97" s="52">
        <f>$F97*'[1]INTERNAL PARAMETERS-2'!AD97*(1-VLOOKUP(AE$4,'[1]INTERNAL PARAMETERS-1'!$B$5:$J$44,4, FALSE))</f>
        <v>13.614429853017683</v>
      </c>
      <c r="BT97" s="52">
        <f>$F97*'[1]INTERNAL PARAMETERS-2'!AE97*(1-VLOOKUP(AF$4,'[1]INTERNAL PARAMETERS-1'!$B$5:$J$44,4, FALSE))</f>
        <v>0</v>
      </c>
      <c r="BU97" s="52">
        <f>$F97*'[1]INTERNAL PARAMETERS-2'!AF97*(1-VLOOKUP(AG$4,'[1]INTERNAL PARAMETERS-1'!$B$5:$J$44,4, FALSE))</f>
        <v>0</v>
      </c>
      <c r="BV97" s="52">
        <f>$F97*'[1]INTERNAL PARAMETERS-2'!AG97*(1-VLOOKUP(AH$4,'[1]INTERNAL PARAMETERS-1'!$B$5:$J$44,4, FALSE))</f>
        <v>0</v>
      </c>
      <c r="BW97" s="52">
        <f>$F97*'[1]INTERNAL PARAMETERS-2'!AH97*(1-VLOOKUP(AI$4,'[1]INTERNAL PARAMETERS-1'!$B$5:$J$44,4, FALSE))</f>
        <v>0</v>
      </c>
      <c r="BX97" s="52">
        <f>$F97*'[1]INTERNAL PARAMETERS-2'!AI97*(1-VLOOKUP(AJ$4,'[1]INTERNAL PARAMETERS-1'!$B$5:$J$44,4, FALSE))</f>
        <v>0</v>
      </c>
      <c r="BY97" s="52">
        <f>$F97*'[1]INTERNAL PARAMETERS-2'!AJ97*(1-VLOOKUP(AK$4,'[1]INTERNAL PARAMETERS-1'!$B$5:$J$44,4, FALSE))</f>
        <v>0</v>
      </c>
      <c r="BZ97" s="52">
        <f>$F97*'[1]INTERNAL PARAMETERS-2'!AK97*(1-VLOOKUP(AL$4,'[1]INTERNAL PARAMETERS-1'!$B$5:$J$44,4, FALSE))</f>
        <v>19.802617260523345</v>
      </c>
      <c r="CA97" s="52">
        <f>$F97*'[1]INTERNAL PARAMETERS-2'!AL97*(1-VLOOKUP(AM$4,'[1]INTERNAL PARAMETERS-1'!$B$5:$J$44,4, FALSE))</f>
        <v>9.9009606665073147</v>
      </c>
      <c r="CB97" s="52">
        <f>$F97*'[1]INTERNAL PARAMETERS-2'!AM97*(1-VLOOKUP(AN$4,'[1]INTERNAL PARAMETERS-1'!$B$5:$J$44,4, FALSE))</f>
        <v>30.940937037528307</v>
      </c>
      <c r="CC97" s="52">
        <f>$F97*'[1]INTERNAL PARAMETERS-2'!AN97*(1-VLOOKUP(AO$4,'[1]INTERNAL PARAMETERS-1'!$B$5:$J$44,4, FALSE))</f>
        <v>85.397264594581614</v>
      </c>
      <c r="CD97" s="52">
        <f>$F97*'[1]INTERNAL PARAMETERS-2'!AO97*(1-VLOOKUP(AP$4,'[1]INTERNAL PARAMETERS-1'!$B$5:$J$44,4, FALSE))</f>
        <v>331.68879363932786</v>
      </c>
      <c r="CE97" s="52">
        <f>$F97*'[1]INTERNAL PARAMETERS-2'!AP97*(1-VLOOKUP(AQ$4,'[1]INTERNAL PARAMETERS-1'!$B$5:$J$44,4, FALSE))</f>
        <v>47.030781039049998</v>
      </c>
      <c r="CF97" s="52">
        <f>$F97*'[1]INTERNAL PARAMETERS-2'!AQ97*(1-VLOOKUP(AR$4,'[1]INTERNAL PARAMETERS-1'!$B$5:$J$44,4, FALSE))</f>
        <v>22.277335481518637</v>
      </c>
      <c r="CG97" s="52">
        <f>$F97*'[1]INTERNAL PARAMETERS-2'!AR97*(1-VLOOKUP(AS$4,'[1]INTERNAL PARAMETERS-1'!$B$5:$J$44,4, FALSE))</f>
        <v>0</v>
      </c>
      <c r="CH97" s="51">
        <f>$F97*'[1]INTERNAL PARAMETERS-2'!AS97*(1-VLOOKUP(AT$4,'[1]INTERNAL PARAMETERS-1'!$B$5:$J$44,4, FALSE))</f>
        <v>0</v>
      </c>
      <c r="CI97" s="50">
        <f t="shared" si="1"/>
        <v>6959.2750871633625</v>
      </c>
    </row>
    <row r="98" spans="3:87" x14ac:dyDescent="0.5">
      <c r="C98" s="35" t="s">
        <v>10</v>
      </c>
      <c r="D98" s="34" t="s">
        <v>72</v>
      </c>
      <c r="E98" s="34" t="s">
        <v>86</v>
      </c>
      <c r="F98" s="147">
        <f>ESC!AF98</f>
        <v>14542.531125026437</v>
      </c>
      <c r="G98" s="53">
        <f>$F98*'[1]INTERNAL PARAMETERS-2'!F98*VLOOKUP(G$4,'[1]INTERNAL PARAMETERS-1'!$B$5:$J$44,4, FALSE)</f>
        <v>68.032869109098684</v>
      </c>
      <c r="H98" s="52">
        <f>$F98*'[1]INTERNAL PARAMETERS-2'!G98*VLOOKUP(H$4,'[1]INTERNAL PARAMETERS-1'!$B$5:$J$44,4, FALSE)</f>
        <v>73.548851164821215</v>
      </c>
      <c r="I98" s="52">
        <f>$F98*'[1]INTERNAL PARAMETERS-2'!H98*VLOOKUP(I$4,'[1]INTERNAL PARAMETERS-1'!$B$5:$J$44,4, FALSE)</f>
        <v>197.27496087281111</v>
      </c>
      <c r="J98" s="52">
        <f>$F98*'[1]INTERNAL PARAMETERS-2'!I98*VLOOKUP(J$4,'[1]INTERNAL PARAMETERS-1'!$B$5:$J$44,4, FALSE)</f>
        <v>0</v>
      </c>
      <c r="K98" s="52">
        <f>$F98*'[1]INTERNAL PARAMETERS-2'!J98*VLOOKUP(K$4,'[1]INTERNAL PARAMETERS-1'!$B$5:$J$44,4, FALSE)</f>
        <v>0</v>
      </c>
      <c r="L98" s="52">
        <f>$F98*'[1]INTERNAL PARAMETERS-2'!K98*VLOOKUP(L$4,'[1]INTERNAL PARAMETERS-1'!$B$5:$J$44,4, FALSE)</f>
        <v>1.8381759342033417</v>
      </c>
      <c r="M98" s="52">
        <f>$F98*'[1]INTERNAL PARAMETERS-2'!L98*VLOOKUP(M$4,'[1]INTERNAL PARAMETERS-1'!$B$5:$J$44,4, FALSE)</f>
        <v>5.5162001936894036</v>
      </c>
      <c r="N98" s="52">
        <f>$F98*'[1]INTERNAL PARAMETERS-2'!M98*VLOOKUP(N$4,'[1]INTERNAL PARAMETERS-1'!$B$5:$J$44,4, FALSE)</f>
        <v>40.727885381404668</v>
      </c>
      <c r="O98" s="52">
        <f>$F98*'[1]INTERNAL PARAMETERS-2'!N98*VLOOKUP(O$4,'[1]INTERNAL PARAMETERS-1'!$B$5:$J$44,4, FALSE)</f>
        <v>0</v>
      </c>
      <c r="P98" s="52">
        <f>$F98*'[1]INTERNAL PARAMETERS-2'!O98*VLOOKUP(P$4,'[1]INTERNAL PARAMETERS-1'!$B$5:$J$44,4, FALSE)</f>
        <v>0</v>
      </c>
      <c r="Q98" s="52">
        <f>$F98*'[1]INTERNAL PARAMETERS-2'!P98*VLOOKUP(Q$4,'[1]INTERNAL PARAMETERS-1'!$B$5:$J$44,4, FALSE)</f>
        <v>0</v>
      </c>
      <c r="R98" s="52">
        <f>$F98*'[1]INTERNAL PARAMETERS-2'!Q98*VLOOKUP(R$4,'[1]INTERNAL PARAMETERS-1'!$B$5:$J$44,4, FALSE)</f>
        <v>12.871594298760899</v>
      </c>
      <c r="S98" s="52">
        <f>$F98*'[1]INTERNAL PARAMETERS-2'!R98*VLOOKUP(S$4,'[1]INTERNAL PARAMETERS-1'!$B$5:$J$44,4, FALSE)</f>
        <v>90.578518675505293</v>
      </c>
      <c r="T98" s="52">
        <f>$F98*'[1]INTERNAL PARAMETERS-2'!S98*VLOOKUP(T$4,'[1]INTERNAL PARAMETERS-1'!$B$5:$J$44,4, FALSE)</f>
        <v>2.0225752288686767</v>
      </c>
      <c r="U98" s="52">
        <f>$F98*'[1]INTERNAL PARAMETERS-2'!T98*VLOOKUP(U$4,'[1]INTERNAL PARAMETERS-1'!$B$5:$J$44,4, FALSE)</f>
        <v>5.8839080931856964</v>
      </c>
      <c r="V98" s="52">
        <f>$F98*'[1]INTERNAL PARAMETERS-2'!U98*VLOOKUP(V$4,'[1]INTERNAL PARAMETERS-1'!$B$5:$J$44,4, FALSE)</f>
        <v>70.331607004031611</v>
      </c>
      <c r="W98" s="52">
        <f>$F98*'[1]INTERNAL PARAMETERS-2'!V98*VLOOKUP(W$4,'[1]INTERNAL PARAMETERS-1'!$B$5:$J$44,4, FALSE)</f>
        <v>0</v>
      </c>
      <c r="X98" s="52">
        <f>$F98*'[1]INTERNAL PARAMETERS-2'!W98*VLOOKUP(X$4,'[1]INTERNAL PARAMETERS-1'!$B$5:$J$44,4, FALSE)</f>
        <v>0</v>
      </c>
      <c r="Y98" s="52">
        <f>$F98*'[1]INTERNAL PARAMETERS-2'!X98*VLOOKUP(Y$4,'[1]INTERNAL PARAMETERS-1'!$B$5:$J$44,4, FALSE)</f>
        <v>0</v>
      </c>
      <c r="Z98" s="52">
        <f>$F98*'[1]INTERNAL PARAMETERS-2'!Y98*VLOOKUP(Z$4,'[1]INTERNAL PARAMETERS-1'!$B$5:$J$44,4, FALSE)</f>
        <v>0</v>
      </c>
      <c r="AA98" s="52">
        <f>$F98*'[1]INTERNAL PARAMETERS-2'!Z98*VLOOKUP(AA$4,'[1]INTERNAL PARAMETERS-1'!$B$5:$J$44,4, FALSE)</f>
        <v>0</v>
      </c>
      <c r="AB98" s="52">
        <f>$F98*'[1]INTERNAL PARAMETERS-2'!AA98*VLOOKUP(AB$4,'[1]INTERNAL PARAMETERS-1'!$B$5:$J$44,4, FALSE)</f>
        <v>0</v>
      </c>
      <c r="AC98" s="52">
        <f>$F98*'[1]INTERNAL PARAMETERS-2'!AB98*VLOOKUP(AC$4,'[1]INTERNAL PARAMETERS-1'!$B$5:$J$44,4, FALSE)</f>
        <v>0</v>
      </c>
      <c r="AD98" s="52">
        <f>$F98*'[1]INTERNAL PARAMETERS-2'!AC98*VLOOKUP(AD$4,'[1]INTERNAL PARAMETERS-1'!$B$5:$J$44,4, FALSE)</f>
        <v>0</v>
      </c>
      <c r="AE98" s="52">
        <f>$F98*'[1]INTERNAL PARAMETERS-2'!AD98*VLOOKUP(AE$4,'[1]INTERNAL PARAMETERS-1'!$B$5:$J$44,4, FALSE)</f>
        <v>0</v>
      </c>
      <c r="AF98" s="52">
        <f>$F98*'[1]INTERNAL PARAMETERS-2'!AE98*VLOOKUP(AF$4,'[1]INTERNAL PARAMETERS-1'!$B$5:$J$44,4, FALSE)</f>
        <v>0</v>
      </c>
      <c r="AG98" s="52">
        <f>$F98*'[1]INTERNAL PARAMETERS-2'!AF98*VLOOKUP(AG$4,'[1]INTERNAL PARAMETERS-1'!$B$5:$J$44,4, FALSE)</f>
        <v>0</v>
      </c>
      <c r="AH98" s="52">
        <f>$F98*'[1]INTERNAL PARAMETERS-2'!AG98*VLOOKUP(AH$4,'[1]INTERNAL PARAMETERS-1'!$B$5:$J$44,4, FALSE)</f>
        <v>0</v>
      </c>
      <c r="AI98" s="52">
        <f>$F98*'[1]INTERNAL PARAMETERS-2'!AH98*VLOOKUP(AI$4,'[1]INTERNAL PARAMETERS-1'!$B$5:$J$44,4, FALSE)</f>
        <v>5.5159820557225272</v>
      </c>
      <c r="AJ98" s="52">
        <f>$F98*'[1]INTERNAL PARAMETERS-2'!AI98*VLOOKUP(AJ$4,'[1]INTERNAL PARAMETERS-1'!$B$5:$J$44,4, FALSE)</f>
        <v>0</v>
      </c>
      <c r="AK98" s="52">
        <f>$F98*'[1]INTERNAL PARAMETERS-2'!AJ98*VLOOKUP(AK$4,'[1]INTERNAL PARAMETERS-1'!$B$5:$J$44,4, FALSE)</f>
        <v>0</v>
      </c>
      <c r="AL98" s="52">
        <f>$F98*'[1]INTERNAL PARAMETERS-2'!AK98*VLOOKUP(AL$4,'[1]INTERNAL PARAMETERS-1'!$B$5:$J$44,4, FALSE)</f>
        <v>0</v>
      </c>
      <c r="AM98" s="52">
        <f>$F98*'[1]INTERNAL PARAMETERS-2'!AL98*VLOOKUP(AM$4,'[1]INTERNAL PARAMETERS-1'!$B$5:$J$44,4, FALSE)</f>
        <v>0</v>
      </c>
      <c r="AN98" s="52">
        <f>$F98*'[1]INTERNAL PARAMETERS-2'!AM98*VLOOKUP(AN$4,'[1]INTERNAL PARAMETERS-1'!$B$5:$J$44,4, FALSE)</f>
        <v>0</v>
      </c>
      <c r="AO98" s="52">
        <f>$F98*'[1]INTERNAL PARAMETERS-2'!AN98*VLOOKUP(AO$4,'[1]INTERNAL PARAMETERS-1'!$B$5:$J$44,4, FALSE)</f>
        <v>0</v>
      </c>
      <c r="AP98" s="52">
        <f>$F98*'[1]INTERNAL PARAMETERS-2'!AO98*VLOOKUP(AP$4,'[1]INTERNAL PARAMETERS-1'!$B$5:$J$44,4, FALSE)</f>
        <v>0</v>
      </c>
      <c r="AQ98" s="52">
        <f>$F98*'[1]INTERNAL PARAMETERS-2'!AP98*VLOOKUP(AQ$4,'[1]INTERNAL PARAMETERS-1'!$B$5:$J$44,4, FALSE)</f>
        <v>0</v>
      </c>
      <c r="AR98" s="52">
        <f>$F98*'[1]INTERNAL PARAMETERS-2'!AQ98*VLOOKUP(AR$4,'[1]INTERNAL PARAMETERS-1'!$B$5:$J$44,4, FALSE)</f>
        <v>0</v>
      </c>
      <c r="AS98" s="52">
        <f>$F98*'[1]INTERNAL PARAMETERS-2'!AR98*VLOOKUP(AS$4,'[1]INTERNAL PARAMETERS-1'!$B$5:$J$44,4, FALSE)</f>
        <v>0</v>
      </c>
      <c r="AT98" s="51">
        <f>$F98*'[1]INTERNAL PARAMETERS-2'!AS98*VLOOKUP(AT$4,'[1]INTERNAL PARAMETERS-1'!$B$5:$J$44,4, FALSE)</f>
        <v>0</v>
      </c>
      <c r="AU98" s="53">
        <f>$F98*'[1]INTERNAL PARAMETERS-2'!F98*(1-VLOOKUP(G$4,'[1]INTERNAL PARAMETERS-1'!$B$5:$J$44,4, FALSE))</f>
        <v>0</v>
      </c>
      <c r="AV98" s="52">
        <f>$F98*'[1]INTERNAL PARAMETERS-2'!G98*(1-VLOOKUP(H$4,'[1]INTERNAL PARAMETERS-1'!$B$5:$J$44,4, FALSE))</f>
        <v>0</v>
      </c>
      <c r="AW98" s="52">
        <f>$F98*'[1]INTERNAL PARAMETERS-2'!H98*(1-VLOOKUP(I$4,'[1]INTERNAL PARAMETERS-1'!$B$5:$J$44,4, FALSE))</f>
        <v>3748.2242565834108</v>
      </c>
      <c r="AX98" s="52">
        <f>$F98*'[1]INTERNAL PARAMETERS-2'!I98*(1-VLOOKUP(J$4,'[1]INTERNAL PARAMETERS-1'!$B$5:$J$44,4, FALSE))</f>
        <v>0</v>
      </c>
      <c r="AY98" s="52">
        <f>$F98*'[1]INTERNAL PARAMETERS-2'!J98*(1-VLOOKUP(K$4,'[1]INTERNAL PARAMETERS-1'!$B$5:$J$44,4, FALSE))</f>
        <v>0</v>
      </c>
      <c r="AZ98" s="52">
        <f>$F98*'[1]INTERNAL PARAMETERS-2'!K98*(1-VLOOKUP(L$4,'[1]INTERNAL PARAMETERS-1'!$B$5:$J$44,4, FALSE))</f>
        <v>0</v>
      </c>
      <c r="BA98" s="52">
        <f>$F98*'[1]INTERNAL PARAMETERS-2'!L98*(1-VLOOKUP(M$4,'[1]INTERNAL PARAMETERS-1'!$B$5:$J$44,4, FALSE))</f>
        <v>104.80780368009864</v>
      </c>
      <c r="BB98" s="52">
        <f>$F98*'[1]INTERNAL PARAMETERS-2'!M98*(1-VLOOKUP(N$4,'[1]INTERNAL PARAMETERS-1'!$B$5:$J$44,4, FALSE))</f>
        <v>773.82982224668865</v>
      </c>
      <c r="BC98" s="52">
        <f>$F98*'[1]INTERNAL PARAMETERS-2'!N98*(1-VLOOKUP(O$4,'[1]INTERNAL PARAMETERS-1'!$B$5:$J$44,4, FALSE))</f>
        <v>314.42261120108407</v>
      </c>
      <c r="BD98" s="52">
        <f>$F98*'[1]INTERNAL PARAMETERS-2'!O98*(1-VLOOKUP(P$4,'[1]INTERNAL PARAMETERS-1'!$B$5:$J$44,4, FALSE))</f>
        <v>645.39462282244824</v>
      </c>
      <c r="BE98" s="52">
        <f>$F98*'[1]INTERNAL PARAMETERS-2'!P98*(1-VLOOKUP(Q$4,'[1]INTERNAL PARAMETERS-1'!$B$5:$J$44,4, FALSE))</f>
        <v>535.07061894866024</v>
      </c>
      <c r="BF98" s="52">
        <f>$F98*'[1]INTERNAL PARAMETERS-2'!Q98*(1-VLOOKUP(R$4,'[1]INTERNAL PARAMETERS-1'!$B$5:$J$44,4, FALSE))</f>
        <v>0</v>
      </c>
      <c r="BG98" s="52">
        <f>$F98*'[1]INTERNAL PARAMETERS-2'!R98*(1-VLOOKUP(S$4,'[1]INTERNAL PARAMETERS-1'!$B$5:$J$44,4, FALSE))</f>
        <v>1720.9918548346004</v>
      </c>
      <c r="BH98" s="52">
        <f>$F98*'[1]INTERNAL PARAMETERS-2'!S98*(1-VLOOKUP(T$4,'[1]INTERNAL PARAMETERS-1'!$B$5:$J$44,4, FALSE))</f>
        <v>18.203177059818092</v>
      </c>
      <c r="BI98" s="52">
        <f>$F98*'[1]INTERNAL PARAMETERS-2'!T98*(1-VLOOKUP(U$4,'[1]INTERNAL PARAMETERS-1'!$B$5:$J$44,4, FALSE))</f>
        <v>23.535632372742786</v>
      </c>
      <c r="BJ98" s="52">
        <f>$F98*'[1]INTERNAL PARAMETERS-2'!U98*(1-VLOOKUP(V$4,'[1]INTERNAL PARAMETERS-1'!$B$5:$J$44,4, FALSE))</f>
        <v>398.54577302284576</v>
      </c>
      <c r="BK98" s="52">
        <f>$F98*'[1]INTERNAL PARAMETERS-2'!V98*(1-VLOOKUP(W$4,'[1]INTERNAL PARAMETERS-1'!$B$5:$J$44,4, FALSE))</f>
        <v>415.55282689763044</v>
      </c>
      <c r="BL98" s="52">
        <f>$F98*'[1]INTERNAL PARAMETERS-2'!W98*(1-VLOOKUP(X$4,'[1]INTERNAL PARAMETERS-1'!$B$5:$J$44,4, FALSE))</f>
        <v>518.5226727814927</v>
      </c>
      <c r="BM98" s="52">
        <f>$F98*'[1]INTERNAL PARAMETERS-2'!X98*(1-VLOOKUP(Y$4,'[1]INTERNAL PARAMETERS-1'!$B$5:$J$44,4, FALSE))</f>
        <v>80.904463407859581</v>
      </c>
      <c r="BN98" s="52">
        <f>$F98*'[1]INTERNAL PARAMETERS-2'!Y98*(1-VLOOKUP(Z$4,'[1]INTERNAL PARAMETERS-1'!$B$5:$J$44,4, FALSE))</f>
        <v>590.23334801211058</v>
      </c>
      <c r="BO98" s="52">
        <f>$F98*'[1]INTERNAL PARAMETERS-2'!Z98*(1-VLOOKUP(AA$4,'[1]INTERNAL PARAMETERS-1'!$B$5:$J$44,4, FALSE))</f>
        <v>542.42623119169855</v>
      </c>
      <c r="BP98" s="52">
        <f>$F98*'[1]INTERNAL PARAMETERS-2'!AA98*(1-VLOOKUP(AB$4,'[1]INTERNAL PARAMETERS-1'!$B$5:$J$44,4, FALSE))</f>
        <v>222.48618368177947</v>
      </c>
      <c r="BQ98" s="52">
        <f>$F98*'[1]INTERNAL PARAMETERS-2'!AB98*(1-VLOOKUP(AC$4,'[1]INTERNAL PARAMETERS-1'!$B$5:$J$44,4, FALSE))</f>
        <v>1778.0542020262571</v>
      </c>
      <c r="BR98" s="52">
        <f>$F98*'[1]INTERNAL PARAMETERS-2'!AC98*(1-VLOOKUP(AD$4,'[1]INTERNAL PARAMETERS-1'!$B$5:$J$44,4, FALSE))</f>
        <v>158.13112069419998</v>
      </c>
      <c r="BS98" s="52">
        <f>$F98*'[1]INTERNAL PARAMETERS-2'!AD98*(1-VLOOKUP(AE$4,'[1]INTERNAL PARAMETERS-1'!$B$5:$J$44,4, FALSE))</f>
        <v>34.935522521651009</v>
      </c>
      <c r="BT98" s="52">
        <f>$F98*'[1]INTERNAL PARAMETERS-2'!AE98*(1-VLOOKUP(AF$4,'[1]INTERNAL PARAMETERS-1'!$B$5:$J$44,4, FALSE))</f>
        <v>0</v>
      </c>
      <c r="BU98" s="52">
        <f>$F98*'[1]INTERNAL PARAMETERS-2'!AF98*(1-VLOOKUP(AG$4,'[1]INTERNAL PARAMETERS-1'!$B$5:$J$44,4, FALSE))</f>
        <v>0</v>
      </c>
      <c r="BV98" s="52">
        <f>$F98*'[1]INTERNAL PARAMETERS-2'!AG98*(1-VLOOKUP(AH$4,'[1]INTERNAL PARAMETERS-1'!$B$5:$J$44,4, FALSE))</f>
        <v>0</v>
      </c>
      <c r="BW98" s="52">
        <f>$F98*'[1]INTERNAL PARAMETERS-2'!AH98*(1-VLOOKUP(AI$4,'[1]INTERNAL PARAMETERS-1'!$B$5:$J$44,4, FALSE))</f>
        <v>0</v>
      </c>
      <c r="BX98" s="52">
        <f>$F98*'[1]INTERNAL PARAMETERS-2'!AI98*(1-VLOOKUP(AJ$4,'[1]INTERNAL PARAMETERS-1'!$B$5:$J$44,4, FALSE))</f>
        <v>0</v>
      </c>
      <c r="BY98" s="52">
        <f>$F98*'[1]INTERNAL PARAMETERS-2'!AJ98*(1-VLOOKUP(AK$4,'[1]INTERNAL PARAMETERS-1'!$B$5:$J$44,4, FALSE))</f>
        <v>0</v>
      </c>
      <c r="BZ98" s="52">
        <f>$F98*'[1]INTERNAL PARAMETERS-2'!AK98*(1-VLOOKUP(AL$4,'[1]INTERNAL PARAMETERS-1'!$B$5:$J$44,4, FALSE))</f>
        <v>88.258621397785447</v>
      </c>
      <c r="CA98" s="52">
        <f>$F98*'[1]INTERNAL PARAMETERS-2'!AL98*(1-VLOOKUP(AM$4,'[1]INTERNAL PARAMETERS-1'!$B$5:$J$44,4, FALSE))</f>
        <v>38.613328643170192</v>
      </c>
      <c r="CB98" s="52">
        <f>$F98*'[1]INTERNAL PARAMETERS-2'!AM98*(1-VLOOKUP(AN$4,'[1]INTERNAL PARAMETERS-1'!$B$5:$J$44,4, FALSE))</f>
        <v>110.32400387378806</v>
      </c>
      <c r="CC98" s="52">
        <f>$F98*'[1]INTERNAL PARAMETERS-2'!AN98*(1-VLOOKUP(AO$4,'[1]INTERNAL PARAMETERS-1'!$B$5:$J$44,4, FALSE))</f>
        <v>215.13202569185358</v>
      </c>
      <c r="CD98" s="52">
        <f>$F98*'[1]INTERNAL PARAMETERS-2'!AO98*(1-VLOOKUP(AP$4,'[1]INTERNAL PARAMETERS-1'!$B$5:$J$44,4, FALSE))</f>
        <v>731.8150682860304</v>
      </c>
      <c r="CE98" s="52">
        <f>$F98*'[1]INTERNAL PARAMETERS-2'!AP98*(1-VLOOKUP(AQ$4,'[1]INTERNAL PARAMETERS-1'!$B$5:$J$44,4, FALSE))</f>
        <v>77.226657286340384</v>
      </c>
      <c r="CF98" s="52">
        <f>$F98*'[1]INTERNAL PARAMETERS-2'!AQ98*(1-VLOOKUP(AR$4,'[1]INTERNAL PARAMETERS-1'!$B$5:$J$44,4, FALSE))</f>
        <v>77.226657286340384</v>
      </c>
      <c r="CG98" s="52">
        <f>$F98*'[1]INTERNAL PARAMETERS-2'!AR98*(1-VLOOKUP(AS$4,'[1]INTERNAL PARAMETERS-1'!$B$5:$J$44,4, FALSE))</f>
        <v>5.5159820557225272</v>
      </c>
      <c r="CH98" s="51">
        <f>$F98*'[1]INTERNAL PARAMETERS-2'!AS98*(1-VLOOKUP(AT$4,'[1]INTERNAL PARAMETERS-1'!$B$5:$J$44,4, FALSE))</f>
        <v>0</v>
      </c>
      <c r="CI98" s="50">
        <f t="shared" si="1"/>
        <v>14542.528216520212</v>
      </c>
    </row>
    <row r="99" spans="3:87" x14ac:dyDescent="0.5">
      <c r="C99" s="35" t="s">
        <v>10</v>
      </c>
      <c r="D99" s="34" t="s">
        <v>72</v>
      </c>
      <c r="E99" s="34" t="s">
        <v>85</v>
      </c>
      <c r="F99" s="147">
        <f>ESC!AF99</f>
        <v>17735.714780208607</v>
      </c>
      <c r="G99" s="53">
        <f>$F99*'[1]INTERNAL PARAMETERS-2'!F99*VLOOKUP(G$4,'[1]INTERNAL PARAMETERS-1'!$B$5:$J$44,4, FALSE)</f>
        <v>82.341603010074493</v>
      </c>
      <c r="H99" s="52">
        <f>$F99*'[1]INTERNAL PARAMETERS-2'!G99*VLOOKUP(H$4,'[1]INTERNAL PARAMETERS-1'!$B$5:$J$44,4, FALSE)</f>
        <v>149.97852489587805</v>
      </c>
      <c r="I99" s="52">
        <f>$F99*'[1]INTERNAL PARAMETERS-2'!H99*VLOOKUP(I$4,'[1]INTERNAL PARAMETERS-1'!$B$5:$J$44,4, FALSE)</f>
        <v>214.46806683678579</v>
      </c>
      <c r="J99" s="52">
        <f>$F99*'[1]INTERNAL PARAMETERS-2'!I99*VLOOKUP(J$4,'[1]INTERNAL PARAMETERS-1'!$B$5:$J$44,4, FALSE)</f>
        <v>0</v>
      </c>
      <c r="K99" s="52">
        <f>$F99*'[1]INTERNAL PARAMETERS-2'!J99*VLOOKUP(K$4,'[1]INTERNAL PARAMETERS-1'!$B$5:$J$44,4, FALSE)</f>
        <v>0</v>
      </c>
      <c r="L99" s="52">
        <f>$F99*'[1]INTERNAL PARAMETERS-2'!K99*VLOOKUP(L$4,'[1]INTERNAL PARAMETERS-1'!$B$5:$J$44,4, FALSE)</f>
        <v>0</v>
      </c>
      <c r="M99" s="52">
        <f>$F99*'[1]INTERNAL PARAMETERS-2'!L99*VLOOKUP(M$4,'[1]INTERNAL PARAMETERS-1'!$B$5:$J$44,4, FALSE)</f>
        <v>7.351897169265972</v>
      </c>
      <c r="N99" s="52">
        <f>$F99*'[1]INTERNAL PARAMETERS-2'!M99*VLOOKUP(N$4,'[1]INTERNAL PARAMETERS-1'!$B$5:$J$44,4, FALSE)</f>
        <v>39.994302865092124</v>
      </c>
      <c r="O99" s="52">
        <f>$F99*'[1]INTERNAL PARAMETERS-2'!N99*VLOOKUP(O$4,'[1]INTERNAL PARAMETERS-1'!$B$5:$J$44,4, FALSE)</f>
        <v>0</v>
      </c>
      <c r="P99" s="52">
        <f>$F99*'[1]INTERNAL PARAMETERS-2'!O99*VLOOKUP(P$4,'[1]INTERNAL PARAMETERS-1'!$B$5:$J$44,4, FALSE)</f>
        <v>0</v>
      </c>
      <c r="Q99" s="52">
        <f>$F99*'[1]INTERNAL PARAMETERS-2'!P99*VLOOKUP(Q$4,'[1]INTERNAL PARAMETERS-1'!$B$5:$J$44,4, FALSE)</f>
        <v>0</v>
      </c>
      <c r="R99" s="52">
        <f>$F99*'[1]INTERNAL PARAMETERS-2'!Q99*VLOOKUP(R$4,'[1]INTERNAL PARAMETERS-1'!$B$5:$J$44,4, FALSE)</f>
        <v>26.467007166505304</v>
      </c>
      <c r="S99" s="52">
        <f>$F99*'[1]INTERNAL PARAMETERS-2'!R99*VLOOKUP(S$4,'[1]INTERNAL PARAMETERS-1'!$B$5:$J$44,4, FALSE)</f>
        <v>92.547176687476053</v>
      </c>
      <c r="T99" s="52">
        <f>$F99*'[1]INTERNAL PARAMETERS-2'!S99*VLOOKUP(T$4,'[1]INTERNAL PARAMETERS-1'!$B$5:$J$44,4, FALSE)</f>
        <v>5.2934014333010611</v>
      </c>
      <c r="U99" s="52">
        <f>$F99*'[1]INTERNAL PARAMETERS-2'!T99*VLOOKUP(U$4,'[1]INTERNAL PARAMETERS-1'!$B$5:$J$44,4, FALSE)</f>
        <v>9.9986865644904057</v>
      </c>
      <c r="V99" s="52">
        <f>$F99*'[1]INTERNAL PARAMETERS-2'!U99*VLOOKUP(V$4,'[1]INTERNAL PARAMETERS-1'!$B$5:$J$44,4, FALSE)</f>
        <v>62.638110675001741</v>
      </c>
      <c r="W99" s="52">
        <f>$F99*'[1]INTERNAL PARAMETERS-2'!V99*VLOOKUP(W$4,'[1]INTERNAL PARAMETERS-1'!$B$5:$J$44,4, FALSE)</f>
        <v>0</v>
      </c>
      <c r="X99" s="52">
        <f>$F99*'[1]INTERNAL PARAMETERS-2'!W99*VLOOKUP(X$4,'[1]INTERNAL PARAMETERS-1'!$B$5:$J$44,4, FALSE)</f>
        <v>0</v>
      </c>
      <c r="Y99" s="52">
        <f>$F99*'[1]INTERNAL PARAMETERS-2'!X99*VLOOKUP(Y$4,'[1]INTERNAL PARAMETERS-1'!$B$5:$J$44,4, FALSE)</f>
        <v>0</v>
      </c>
      <c r="Z99" s="52">
        <f>$F99*'[1]INTERNAL PARAMETERS-2'!Y99*VLOOKUP(Z$4,'[1]INTERNAL PARAMETERS-1'!$B$5:$J$44,4, FALSE)</f>
        <v>0</v>
      </c>
      <c r="AA99" s="52">
        <f>$F99*'[1]INTERNAL PARAMETERS-2'!Z99*VLOOKUP(AA$4,'[1]INTERNAL PARAMETERS-1'!$B$5:$J$44,4, FALSE)</f>
        <v>0</v>
      </c>
      <c r="AB99" s="52">
        <f>$F99*'[1]INTERNAL PARAMETERS-2'!AA99*VLOOKUP(AB$4,'[1]INTERNAL PARAMETERS-1'!$B$5:$J$44,4, FALSE)</f>
        <v>0</v>
      </c>
      <c r="AC99" s="52">
        <f>$F99*'[1]INTERNAL PARAMETERS-2'!AB99*VLOOKUP(AC$4,'[1]INTERNAL PARAMETERS-1'!$B$5:$J$44,4, FALSE)</f>
        <v>0</v>
      </c>
      <c r="AD99" s="52">
        <f>$F99*'[1]INTERNAL PARAMETERS-2'!AC99*VLOOKUP(AD$4,'[1]INTERNAL PARAMETERS-1'!$B$5:$J$44,4, FALSE)</f>
        <v>0</v>
      </c>
      <c r="AE99" s="52">
        <f>$F99*'[1]INTERNAL PARAMETERS-2'!AD99*VLOOKUP(AE$4,'[1]INTERNAL PARAMETERS-1'!$B$5:$J$44,4, FALSE)</f>
        <v>0</v>
      </c>
      <c r="AF99" s="52">
        <f>$F99*'[1]INTERNAL PARAMETERS-2'!AE99*VLOOKUP(AF$4,'[1]INTERNAL PARAMETERS-1'!$B$5:$J$44,4, FALSE)</f>
        <v>8.8217445316757601</v>
      </c>
      <c r="AG99" s="52">
        <f>$F99*'[1]INTERNAL PARAMETERS-2'!AF99*VLOOKUP(AG$4,'[1]INTERNAL PARAMETERS-1'!$B$5:$J$44,4, FALSE)</f>
        <v>0</v>
      </c>
      <c r="AH99" s="52">
        <f>$F99*'[1]INTERNAL PARAMETERS-2'!AG99*VLOOKUP(AH$4,'[1]INTERNAL PARAMETERS-1'!$B$5:$J$44,4, FALSE)</f>
        <v>0</v>
      </c>
      <c r="AI99" s="52">
        <f>$F99*'[1]INTERNAL PARAMETERS-2'!AH99*VLOOKUP(AI$4,'[1]INTERNAL PARAMETERS-1'!$B$5:$J$44,4, FALSE)</f>
        <v>2.9405815105585869</v>
      </c>
      <c r="AJ99" s="52">
        <f>$F99*'[1]INTERNAL PARAMETERS-2'!AI99*VLOOKUP(AJ$4,'[1]INTERNAL PARAMETERS-1'!$B$5:$J$44,4, FALSE)</f>
        <v>14.702907552792935</v>
      </c>
      <c r="AK99" s="52">
        <f>$F99*'[1]INTERNAL PARAMETERS-2'!AJ99*VLOOKUP(AK$4,'[1]INTERNAL PARAMETERS-1'!$B$5:$J$44,4, FALSE)</f>
        <v>0</v>
      </c>
      <c r="AL99" s="52">
        <f>$F99*'[1]INTERNAL PARAMETERS-2'!AK99*VLOOKUP(AL$4,'[1]INTERNAL PARAMETERS-1'!$B$5:$J$44,4, FALSE)</f>
        <v>0</v>
      </c>
      <c r="AM99" s="52">
        <f>$F99*'[1]INTERNAL PARAMETERS-2'!AL99*VLOOKUP(AM$4,'[1]INTERNAL PARAMETERS-1'!$B$5:$J$44,4, FALSE)</f>
        <v>0</v>
      </c>
      <c r="AN99" s="52">
        <f>$F99*'[1]INTERNAL PARAMETERS-2'!AM99*VLOOKUP(AN$4,'[1]INTERNAL PARAMETERS-1'!$B$5:$J$44,4, FALSE)</f>
        <v>0</v>
      </c>
      <c r="AO99" s="52">
        <f>$F99*'[1]INTERNAL PARAMETERS-2'!AN99*VLOOKUP(AO$4,'[1]INTERNAL PARAMETERS-1'!$B$5:$J$44,4, FALSE)</f>
        <v>0</v>
      </c>
      <c r="AP99" s="52">
        <f>$F99*'[1]INTERNAL PARAMETERS-2'!AO99*VLOOKUP(AP$4,'[1]INTERNAL PARAMETERS-1'!$B$5:$J$44,4, FALSE)</f>
        <v>0</v>
      </c>
      <c r="AQ99" s="52">
        <f>$F99*'[1]INTERNAL PARAMETERS-2'!AP99*VLOOKUP(AQ$4,'[1]INTERNAL PARAMETERS-1'!$B$5:$J$44,4, FALSE)</f>
        <v>0</v>
      </c>
      <c r="AR99" s="52">
        <f>$F99*'[1]INTERNAL PARAMETERS-2'!AQ99*VLOOKUP(AR$4,'[1]INTERNAL PARAMETERS-1'!$B$5:$J$44,4, FALSE)</f>
        <v>0</v>
      </c>
      <c r="AS99" s="52">
        <f>$F99*'[1]INTERNAL PARAMETERS-2'!AR99*VLOOKUP(AS$4,'[1]INTERNAL PARAMETERS-1'!$B$5:$J$44,4, FALSE)</f>
        <v>0</v>
      </c>
      <c r="AT99" s="51">
        <f>$F99*'[1]INTERNAL PARAMETERS-2'!AS99*VLOOKUP(AT$4,'[1]INTERNAL PARAMETERS-1'!$B$5:$J$44,4, FALSE)</f>
        <v>0</v>
      </c>
      <c r="AU99" s="53">
        <f>$F99*'[1]INTERNAL PARAMETERS-2'!F99*(1-VLOOKUP(G$4,'[1]INTERNAL PARAMETERS-1'!$B$5:$J$44,4, FALSE))</f>
        <v>0</v>
      </c>
      <c r="AV99" s="52">
        <f>$F99*'[1]INTERNAL PARAMETERS-2'!G99*(1-VLOOKUP(H$4,'[1]INTERNAL PARAMETERS-1'!$B$5:$J$44,4, FALSE))</f>
        <v>0</v>
      </c>
      <c r="AW99" s="52">
        <f>$F99*'[1]INTERNAL PARAMETERS-2'!H99*(1-VLOOKUP(I$4,'[1]INTERNAL PARAMETERS-1'!$B$5:$J$44,4, FALSE))</f>
        <v>4074.8932698989297</v>
      </c>
      <c r="AX99" s="52">
        <f>$F99*'[1]INTERNAL PARAMETERS-2'!I99*(1-VLOOKUP(J$4,'[1]INTERNAL PARAMETERS-1'!$B$5:$J$44,4, FALSE))</f>
        <v>0</v>
      </c>
      <c r="AY99" s="52">
        <f>$F99*'[1]INTERNAL PARAMETERS-2'!J99*(1-VLOOKUP(K$4,'[1]INTERNAL PARAMETERS-1'!$B$5:$J$44,4, FALSE))</f>
        <v>0</v>
      </c>
      <c r="AZ99" s="52">
        <f>$F99*'[1]INTERNAL PARAMETERS-2'!K99*(1-VLOOKUP(L$4,'[1]INTERNAL PARAMETERS-1'!$B$5:$J$44,4, FALSE))</f>
        <v>0</v>
      </c>
      <c r="BA99" s="52">
        <f>$F99*'[1]INTERNAL PARAMETERS-2'!L99*(1-VLOOKUP(M$4,'[1]INTERNAL PARAMETERS-1'!$B$5:$J$44,4, FALSE))</f>
        <v>139.68604621605346</v>
      </c>
      <c r="BB99" s="52">
        <f>$F99*'[1]INTERNAL PARAMETERS-2'!M99*(1-VLOOKUP(N$4,'[1]INTERNAL PARAMETERS-1'!$B$5:$J$44,4, FALSE))</f>
        <v>759.89175443675015</v>
      </c>
      <c r="BC99" s="52">
        <f>$F99*'[1]INTERNAL PARAMETERS-2'!N99*(1-VLOOKUP(O$4,'[1]INTERNAL PARAMETERS-1'!$B$5:$J$44,4, FALSE))</f>
        <v>588.15177354127775</v>
      </c>
      <c r="BD99" s="52">
        <f>$F99*'[1]INTERNAL PARAMETERS-2'!O99*(1-VLOOKUP(P$4,'[1]INTERNAL PARAMETERS-1'!$B$5:$J$44,4, FALSE))</f>
        <v>652.84811391652272</v>
      </c>
      <c r="BE99" s="52">
        <f>$F99*'[1]INTERNAL PARAMETERS-2'!P99*(1-VLOOKUP(Q$4,'[1]INTERNAL PARAMETERS-1'!$B$5:$J$44,4, FALSE))</f>
        <v>861.64181616652866</v>
      </c>
      <c r="BF99" s="52">
        <f>$F99*'[1]INTERNAL PARAMETERS-2'!Q99*(1-VLOOKUP(R$4,'[1]INTERNAL PARAMETERS-1'!$B$5:$J$44,4, FALSE))</f>
        <v>0</v>
      </c>
      <c r="BG99" s="52">
        <f>$F99*'[1]INTERNAL PARAMETERS-2'!R99*(1-VLOOKUP(S$4,'[1]INTERNAL PARAMETERS-1'!$B$5:$J$44,4, FALSE))</f>
        <v>1758.3963570620447</v>
      </c>
      <c r="BH99" s="52">
        <f>$F99*'[1]INTERNAL PARAMETERS-2'!S99*(1-VLOOKUP(T$4,'[1]INTERNAL PARAMETERS-1'!$B$5:$J$44,4, FALSE))</f>
        <v>47.640612899709552</v>
      </c>
      <c r="BI99" s="52">
        <f>$F99*'[1]INTERNAL PARAMETERS-2'!T99*(1-VLOOKUP(U$4,'[1]INTERNAL PARAMETERS-1'!$B$5:$J$44,4, FALSE))</f>
        <v>39.994746257961623</v>
      </c>
      <c r="BJ99" s="52">
        <f>$F99*'[1]INTERNAL PARAMETERS-2'!U99*(1-VLOOKUP(V$4,'[1]INTERNAL PARAMETERS-1'!$B$5:$J$44,4, FALSE))</f>
        <v>354.94929382500987</v>
      </c>
      <c r="BK99" s="52">
        <f>$F99*'[1]INTERNAL PARAMETERS-2'!V99*(1-VLOOKUP(W$4,'[1]INTERNAL PARAMETERS-1'!$B$5:$J$44,4, FALSE))</f>
        <v>467.58083732246365</v>
      </c>
      <c r="BL99" s="52">
        <f>$F99*'[1]INTERNAL PARAMETERS-2'!W99*(1-VLOOKUP(X$4,'[1]INTERNAL PARAMETERS-1'!$B$5:$J$44,4, FALSE))</f>
        <v>899.87292294674637</v>
      </c>
      <c r="BM99" s="52">
        <f>$F99*'[1]INTERNAL PARAMETERS-2'!X99*(1-VLOOKUP(Y$4,'[1]INTERNAL PARAMETERS-1'!$B$5:$J$44,4, FALSE))</f>
        <v>229.37954639539396</v>
      </c>
      <c r="BN99" s="52">
        <f>$F99*'[1]INTERNAL PARAMETERS-2'!Y99*(1-VLOOKUP(Z$4,'[1]INTERNAL PARAMETERS-1'!$B$5:$J$44,4, FALSE))</f>
        <v>782.24256823849066</v>
      </c>
      <c r="BO99" s="52">
        <f>$F99*'[1]INTERNAL PARAMETERS-2'!Z99*(1-VLOOKUP(AA$4,'[1]INTERNAL PARAMETERS-1'!$B$5:$J$44,4, FALSE))</f>
        <v>729.30855390548015</v>
      </c>
      <c r="BP99" s="52">
        <f>$F99*'[1]INTERNAL PARAMETERS-2'!AA99*(1-VLOOKUP(AB$4,'[1]INTERNAL PARAMETERS-1'!$B$5:$J$44,4, FALSE))</f>
        <v>255.84655356189927</v>
      </c>
      <c r="BQ99" s="52">
        <f>$F99*'[1]INTERNAL PARAMETERS-2'!AB99*(1-VLOOKUP(AC$4,'[1]INTERNAL PARAMETERS-1'!$B$5:$J$44,4, FALSE))</f>
        <v>2373.1929383104994</v>
      </c>
      <c r="BR99" s="52">
        <f>$F99*'[1]INTERNAL PARAMETERS-2'!AC99*(1-VLOOKUP(AD$4,'[1]INTERNAL PARAMETERS-1'!$B$5:$J$44,4, FALSE))</f>
        <v>238.20129092706972</v>
      </c>
      <c r="BS99" s="52">
        <f>$F99*'[1]INTERNAL PARAMETERS-2'!AD99*(1-VLOOKUP(AE$4,'[1]INTERNAL PARAMETERS-1'!$B$5:$J$44,4, FALSE))</f>
        <v>79.401021499515906</v>
      </c>
      <c r="BT99" s="52">
        <f>$F99*'[1]INTERNAL PARAMETERS-2'!AE99*(1-VLOOKUP(AF$4,'[1]INTERNAL PARAMETERS-1'!$B$5:$J$44,4, FALSE))</f>
        <v>0</v>
      </c>
      <c r="BU99" s="52">
        <f>$F99*'[1]INTERNAL PARAMETERS-2'!AF99*(1-VLOOKUP(AG$4,'[1]INTERNAL PARAMETERS-1'!$B$5:$J$44,4, FALSE))</f>
        <v>0</v>
      </c>
      <c r="BV99" s="52">
        <f>$F99*'[1]INTERNAL PARAMETERS-2'!AG99*(1-VLOOKUP(AH$4,'[1]INTERNAL PARAMETERS-1'!$B$5:$J$44,4, FALSE))</f>
        <v>0</v>
      </c>
      <c r="BW99" s="52">
        <f>$F99*'[1]INTERNAL PARAMETERS-2'!AH99*(1-VLOOKUP(AI$4,'[1]INTERNAL PARAMETERS-1'!$B$5:$J$44,4, FALSE))</f>
        <v>0</v>
      </c>
      <c r="BX99" s="52">
        <f>$F99*'[1]INTERNAL PARAMETERS-2'!AI99*(1-VLOOKUP(AJ$4,'[1]INTERNAL PARAMETERS-1'!$B$5:$J$44,4, FALSE))</f>
        <v>0</v>
      </c>
      <c r="BY99" s="52">
        <f>$F99*'[1]INTERNAL PARAMETERS-2'!AJ99*(1-VLOOKUP(AK$4,'[1]INTERNAL PARAMETERS-1'!$B$5:$J$44,4, FALSE))</f>
        <v>0</v>
      </c>
      <c r="BZ99" s="52">
        <f>$F99*'[1]INTERNAL PARAMETERS-2'!AK99*(1-VLOOKUP(AL$4,'[1]INTERNAL PARAMETERS-1'!$B$5:$J$44,4, FALSE))</f>
        <v>82.341603010074493</v>
      </c>
      <c r="CA99" s="52">
        <f>$F99*'[1]INTERNAL PARAMETERS-2'!AL99*(1-VLOOKUP(AM$4,'[1]INTERNAL PARAMETERS-1'!$B$5:$J$44,4, FALSE))</f>
        <v>85.282184520633095</v>
      </c>
      <c r="CB99" s="52">
        <f>$F99*'[1]INTERNAL PARAMETERS-2'!AM99*(1-VLOOKUP(AN$4,'[1]INTERNAL PARAMETERS-1'!$B$5:$J$44,4, FALSE))</f>
        <v>99.985092073426031</v>
      </c>
      <c r="CC99" s="52">
        <f>$F99*'[1]INTERNAL PARAMETERS-2'!AN99*(1-VLOOKUP(AO$4,'[1]INTERNAL PARAMETERS-1'!$B$5:$J$44,4, FALSE))</f>
        <v>320.54289393714424</v>
      </c>
      <c r="CD99" s="52">
        <f>$F99*'[1]INTERNAL PARAMETERS-2'!AO99*(1-VLOOKUP(AP$4,'[1]INTERNAL PARAMETERS-1'!$B$5:$J$44,4, FALSE))</f>
        <v>932.22109313436874</v>
      </c>
      <c r="CE99" s="52">
        <f>$F99*'[1]INTERNAL PARAMETERS-2'!AP99*(1-VLOOKUP(AQ$4,'[1]INTERNAL PARAMETERS-1'!$B$5:$J$44,4, FALSE))</f>
        <v>129.39268075048992</v>
      </c>
      <c r="CF99" s="52">
        <f>$F99*'[1]INTERNAL PARAMETERS-2'!AQ99*(1-VLOOKUP(AR$4,'[1]INTERNAL PARAMETERS-1'!$B$5:$J$44,4, FALSE))</f>
        <v>32.348170187622479</v>
      </c>
      <c r="CG99" s="52">
        <f>$F99*'[1]INTERNAL PARAMETERS-2'!AR99*(1-VLOOKUP(AS$4,'[1]INTERNAL PARAMETERS-1'!$B$5:$J$44,4, FALSE))</f>
        <v>2.9405815105585869</v>
      </c>
      <c r="CH99" s="51">
        <f>$F99*'[1]INTERNAL PARAMETERS-2'!AS99*(1-VLOOKUP(AT$4,'[1]INTERNAL PARAMETERS-1'!$B$5:$J$44,4, FALSE))</f>
        <v>0</v>
      </c>
      <c r="CI99" s="50">
        <f t="shared" si="1"/>
        <v>17735.718327351569</v>
      </c>
    </row>
    <row r="100" spans="3:87" x14ac:dyDescent="0.5">
      <c r="C100" s="35" t="s">
        <v>10</v>
      </c>
      <c r="D100" s="34" t="s">
        <v>72</v>
      </c>
      <c r="E100" s="34" t="s">
        <v>84</v>
      </c>
      <c r="F100" s="147">
        <f>ESC!AF100</f>
        <v>14761.257543688082</v>
      </c>
      <c r="G100" s="53">
        <f>$F100*'[1]INTERNAL PARAMETERS-2'!F100*VLOOKUP(G$4,'[1]INTERNAL PARAMETERS-1'!$B$5:$J$44,4, FALSE)</f>
        <v>104.31928318699804</v>
      </c>
      <c r="H100" s="52">
        <f>$F100*'[1]INTERNAL PARAMETERS-2'!G100*VLOOKUP(H$4,'[1]INTERNAL PARAMETERS-1'!$B$5:$J$44,4, FALSE)</f>
        <v>85.910518904264634</v>
      </c>
      <c r="I100" s="52">
        <f>$F100*'[1]INTERNAL PARAMETERS-2'!H100*VLOOKUP(I$4,'[1]INTERNAL PARAMETERS-1'!$B$5:$J$44,4, FALSE)</f>
        <v>178.29377543514877</v>
      </c>
      <c r="J100" s="52">
        <f>$F100*'[1]INTERNAL PARAMETERS-2'!I100*VLOOKUP(J$4,'[1]INTERNAL PARAMETERS-1'!$B$5:$J$44,4, FALSE)</f>
        <v>0</v>
      </c>
      <c r="K100" s="52">
        <f>$F100*'[1]INTERNAL PARAMETERS-2'!J100*VLOOKUP(K$4,'[1]INTERNAL PARAMETERS-1'!$B$5:$J$44,4, FALSE)</f>
        <v>6.136254760911136</v>
      </c>
      <c r="L100" s="52">
        <f>$F100*'[1]INTERNAL PARAMETERS-2'!K100*VLOOKUP(L$4,'[1]INTERNAL PARAMETERS-1'!$B$5:$J$44,4, FALSE)</f>
        <v>0</v>
      </c>
      <c r="M100" s="52">
        <f>$F100*'[1]INTERNAL PARAMETERS-2'!L100*VLOOKUP(M$4,'[1]INTERNAL PARAMETERS-1'!$B$5:$J$44,4, FALSE)</f>
        <v>7.5171704041231555</v>
      </c>
      <c r="N100" s="52">
        <f>$F100*'[1]INTERNAL PARAMETERS-2'!M100*VLOOKUP(N$4,'[1]INTERNAL PARAMETERS-1'!$B$5:$J$44,4, FALSE)</f>
        <v>29.761868878447064</v>
      </c>
      <c r="O100" s="52">
        <f>$F100*'[1]INTERNAL PARAMETERS-2'!N100*VLOOKUP(O$4,'[1]INTERNAL PARAMETERS-1'!$B$5:$J$44,4, FALSE)</f>
        <v>0</v>
      </c>
      <c r="P100" s="52">
        <f>$F100*'[1]INTERNAL PARAMETERS-2'!O100*VLOOKUP(P$4,'[1]INTERNAL PARAMETERS-1'!$B$5:$J$44,4, FALSE)</f>
        <v>0</v>
      </c>
      <c r="Q100" s="52">
        <f>$F100*'[1]INTERNAL PARAMETERS-2'!P100*VLOOKUP(Q$4,'[1]INTERNAL PARAMETERS-1'!$B$5:$J$44,4, FALSE)</f>
        <v>0</v>
      </c>
      <c r="R100" s="52">
        <f>$F100*'[1]INTERNAL PARAMETERS-2'!Q100*VLOOKUP(R$4,'[1]INTERNAL PARAMETERS-1'!$B$5:$J$44,4, FALSE)</f>
        <v>21.477629726066159</v>
      </c>
      <c r="S100" s="52">
        <f>$F100*'[1]INTERNAL PARAMETERS-2'!R100*VLOOKUP(S$4,'[1]INTERNAL PARAMETERS-1'!$B$5:$J$44,4, FALSE)</f>
        <v>71.920463260946548</v>
      </c>
      <c r="T100" s="52">
        <f>$F100*'[1]INTERNAL PARAMETERS-2'!S100*VLOOKUP(T$4,'[1]INTERNAL PARAMETERS-1'!$B$5:$J$44,4, FALSE)</f>
        <v>3.3750139247888438</v>
      </c>
      <c r="U100" s="52">
        <f>$F100*'[1]INTERNAL PARAMETERS-2'!T100*VLOOKUP(U$4,'[1]INTERNAL PARAMETERS-1'!$B$5:$J$44,4, FALSE)</f>
        <v>6.7500278495776875</v>
      </c>
      <c r="V100" s="52">
        <f>$F100*'[1]INTERNAL PARAMETERS-2'!U100*VLOOKUP(V$4,'[1]INTERNAL PARAMETERS-1'!$B$5:$J$44,4, FALSE)</f>
        <v>44.182584210602265</v>
      </c>
      <c r="W100" s="52">
        <f>$F100*'[1]INTERNAL PARAMETERS-2'!V100*VLOOKUP(W$4,'[1]INTERNAL PARAMETERS-1'!$B$5:$J$44,4, FALSE)</f>
        <v>0</v>
      </c>
      <c r="X100" s="52">
        <f>$F100*'[1]INTERNAL PARAMETERS-2'!W100*VLOOKUP(X$4,'[1]INTERNAL PARAMETERS-1'!$B$5:$J$44,4, FALSE)</f>
        <v>0</v>
      </c>
      <c r="Y100" s="52">
        <f>$F100*'[1]INTERNAL PARAMETERS-2'!X100*VLOOKUP(Y$4,'[1]INTERNAL PARAMETERS-1'!$B$5:$J$44,4, FALSE)</f>
        <v>0</v>
      </c>
      <c r="Z100" s="52">
        <f>$F100*'[1]INTERNAL PARAMETERS-2'!Y100*VLOOKUP(Z$4,'[1]INTERNAL PARAMETERS-1'!$B$5:$J$44,4, FALSE)</f>
        <v>0</v>
      </c>
      <c r="AA100" s="52">
        <f>$F100*'[1]INTERNAL PARAMETERS-2'!Z100*VLOOKUP(AA$4,'[1]INTERNAL PARAMETERS-1'!$B$5:$J$44,4, FALSE)</f>
        <v>0</v>
      </c>
      <c r="AB100" s="52">
        <f>$F100*'[1]INTERNAL PARAMETERS-2'!AA100*VLOOKUP(AB$4,'[1]INTERNAL PARAMETERS-1'!$B$5:$J$44,4, FALSE)</f>
        <v>0</v>
      </c>
      <c r="AC100" s="52">
        <f>$F100*'[1]INTERNAL PARAMETERS-2'!AB100*VLOOKUP(AC$4,'[1]INTERNAL PARAMETERS-1'!$B$5:$J$44,4, FALSE)</f>
        <v>0</v>
      </c>
      <c r="AD100" s="52">
        <f>$F100*'[1]INTERNAL PARAMETERS-2'!AC100*VLOOKUP(AD$4,'[1]INTERNAL PARAMETERS-1'!$B$5:$J$44,4, FALSE)</f>
        <v>0</v>
      </c>
      <c r="AE100" s="52">
        <f>$F100*'[1]INTERNAL PARAMETERS-2'!AD100*VLOOKUP(AE$4,'[1]INTERNAL PARAMETERS-1'!$B$5:$J$44,4, FALSE)</f>
        <v>0</v>
      </c>
      <c r="AF100" s="52">
        <f>$F100*'[1]INTERNAL PARAMETERS-2'!AE100*VLOOKUP(AF$4,'[1]INTERNAL PARAMETERS-1'!$B$5:$J$44,4, FALSE)</f>
        <v>6.136254760911136</v>
      </c>
      <c r="AG100" s="52">
        <f>$F100*'[1]INTERNAL PARAMETERS-2'!AF100*VLOOKUP(AG$4,'[1]INTERNAL PARAMETERS-1'!$B$5:$J$44,4, FALSE)</f>
        <v>3.0688654433327525</v>
      </c>
      <c r="AH100" s="52">
        <f>$F100*'[1]INTERNAL PARAMETERS-2'!AG100*VLOOKUP(AH$4,'[1]INTERNAL PARAMETERS-1'!$B$5:$J$44,4, FALSE)</f>
        <v>0</v>
      </c>
      <c r="AI100" s="52">
        <f>$F100*'[1]INTERNAL PARAMETERS-2'!AH100*VLOOKUP(AI$4,'[1]INTERNAL PARAMETERS-1'!$B$5:$J$44,4, FALSE)</f>
        <v>6.136254760911136</v>
      </c>
      <c r="AJ100" s="52">
        <f>$F100*'[1]INTERNAL PARAMETERS-2'!AI100*VLOOKUP(AJ$4,'[1]INTERNAL PARAMETERS-1'!$B$5:$J$44,4, FALSE)</f>
        <v>12.272509521822272</v>
      </c>
      <c r="AK100" s="52">
        <f>$F100*'[1]INTERNAL PARAMETERS-2'!AJ100*VLOOKUP(AK$4,'[1]INTERNAL PARAMETERS-1'!$B$5:$J$44,4, FALSE)</f>
        <v>0</v>
      </c>
      <c r="AL100" s="52">
        <f>$F100*'[1]INTERNAL PARAMETERS-2'!AK100*VLOOKUP(AL$4,'[1]INTERNAL PARAMETERS-1'!$B$5:$J$44,4, FALSE)</f>
        <v>0</v>
      </c>
      <c r="AM100" s="52">
        <f>$F100*'[1]INTERNAL PARAMETERS-2'!AL100*VLOOKUP(AM$4,'[1]INTERNAL PARAMETERS-1'!$B$5:$J$44,4, FALSE)</f>
        <v>0</v>
      </c>
      <c r="AN100" s="52">
        <f>$F100*'[1]INTERNAL PARAMETERS-2'!AM100*VLOOKUP(AN$4,'[1]INTERNAL PARAMETERS-1'!$B$5:$J$44,4, FALSE)</f>
        <v>0</v>
      </c>
      <c r="AO100" s="52">
        <f>$F100*'[1]INTERNAL PARAMETERS-2'!AN100*VLOOKUP(AO$4,'[1]INTERNAL PARAMETERS-1'!$B$5:$J$44,4, FALSE)</f>
        <v>0</v>
      </c>
      <c r="AP100" s="52">
        <f>$F100*'[1]INTERNAL PARAMETERS-2'!AO100*VLOOKUP(AP$4,'[1]INTERNAL PARAMETERS-1'!$B$5:$J$44,4, FALSE)</f>
        <v>0</v>
      </c>
      <c r="AQ100" s="52">
        <f>$F100*'[1]INTERNAL PARAMETERS-2'!AP100*VLOOKUP(AQ$4,'[1]INTERNAL PARAMETERS-1'!$B$5:$J$44,4, FALSE)</f>
        <v>0</v>
      </c>
      <c r="AR100" s="52">
        <f>$F100*'[1]INTERNAL PARAMETERS-2'!AQ100*VLOOKUP(AR$4,'[1]INTERNAL PARAMETERS-1'!$B$5:$J$44,4, FALSE)</f>
        <v>0</v>
      </c>
      <c r="AS100" s="52">
        <f>$F100*'[1]INTERNAL PARAMETERS-2'!AR100*VLOOKUP(AS$4,'[1]INTERNAL PARAMETERS-1'!$B$5:$J$44,4, FALSE)</f>
        <v>0</v>
      </c>
      <c r="AT100" s="51">
        <f>$F100*'[1]INTERNAL PARAMETERS-2'!AS100*VLOOKUP(AT$4,'[1]INTERNAL PARAMETERS-1'!$B$5:$J$44,4, FALSE)</f>
        <v>0</v>
      </c>
      <c r="AU100" s="53">
        <f>$F100*'[1]INTERNAL PARAMETERS-2'!F100*(1-VLOOKUP(G$4,'[1]INTERNAL PARAMETERS-1'!$B$5:$J$44,4, FALSE))</f>
        <v>0</v>
      </c>
      <c r="AV100" s="52">
        <f>$F100*'[1]INTERNAL PARAMETERS-2'!G100*(1-VLOOKUP(H$4,'[1]INTERNAL PARAMETERS-1'!$B$5:$J$44,4, FALSE))</f>
        <v>0</v>
      </c>
      <c r="AW100" s="52">
        <f>$F100*'[1]INTERNAL PARAMETERS-2'!H100*(1-VLOOKUP(I$4,'[1]INTERNAL PARAMETERS-1'!$B$5:$J$44,4, FALSE))</f>
        <v>3387.5817332678266</v>
      </c>
      <c r="AX100" s="52">
        <f>$F100*'[1]INTERNAL PARAMETERS-2'!I100*(1-VLOOKUP(J$4,'[1]INTERNAL PARAMETERS-1'!$B$5:$J$44,4, FALSE))</f>
        <v>0</v>
      </c>
      <c r="AY100" s="52">
        <f>$F100*'[1]INTERNAL PARAMETERS-2'!J100*(1-VLOOKUP(K$4,'[1]INTERNAL PARAMETERS-1'!$B$5:$J$44,4, FALSE))</f>
        <v>0</v>
      </c>
      <c r="AZ100" s="52">
        <f>$F100*'[1]INTERNAL PARAMETERS-2'!K100*(1-VLOOKUP(L$4,'[1]INTERNAL PARAMETERS-1'!$B$5:$J$44,4, FALSE))</f>
        <v>0</v>
      </c>
      <c r="BA100" s="52">
        <f>$F100*'[1]INTERNAL PARAMETERS-2'!L100*(1-VLOOKUP(M$4,'[1]INTERNAL PARAMETERS-1'!$B$5:$J$44,4, FALSE))</f>
        <v>142.82623767833994</v>
      </c>
      <c r="BB100" s="52">
        <f>$F100*'[1]INTERNAL PARAMETERS-2'!M100*(1-VLOOKUP(N$4,'[1]INTERNAL PARAMETERS-1'!$B$5:$J$44,4, FALSE))</f>
        <v>565.47550869049417</v>
      </c>
      <c r="BC100" s="52">
        <f>$F100*'[1]INTERNAL PARAMETERS-2'!N100*(1-VLOOKUP(O$4,'[1]INTERNAL PARAMETERS-1'!$B$5:$J$44,4, FALSE))</f>
        <v>644.32889178198479</v>
      </c>
      <c r="BD100" s="52">
        <f>$F100*'[1]INTERNAL PARAMETERS-2'!O100*(1-VLOOKUP(P$4,'[1]INTERNAL PARAMETERS-1'!$B$5:$J$44,4, FALSE))</f>
        <v>555.34950743438731</v>
      </c>
      <c r="BE100" s="52">
        <f>$F100*'[1]INTERNAL PARAMETERS-2'!P100*(1-VLOOKUP(Q$4,'[1]INTERNAL PARAMETERS-1'!$B$5:$J$44,4, FALSE))</f>
        <v>595.23737756894127</v>
      </c>
      <c r="BF100" s="52">
        <f>$F100*'[1]INTERNAL PARAMETERS-2'!Q100*(1-VLOOKUP(R$4,'[1]INTERNAL PARAMETERS-1'!$B$5:$J$44,4, FALSE))</f>
        <v>0</v>
      </c>
      <c r="BG100" s="52">
        <f>$F100*'[1]INTERNAL PARAMETERS-2'!R100*(1-VLOOKUP(S$4,'[1]INTERNAL PARAMETERS-1'!$B$5:$J$44,4, FALSE))</f>
        <v>1366.4888019579842</v>
      </c>
      <c r="BH100" s="52">
        <f>$F100*'[1]INTERNAL PARAMETERS-2'!S100*(1-VLOOKUP(T$4,'[1]INTERNAL PARAMETERS-1'!$B$5:$J$44,4, FALSE))</f>
        <v>30.375125323099592</v>
      </c>
      <c r="BI100" s="52">
        <f>$F100*'[1]INTERNAL PARAMETERS-2'!T100*(1-VLOOKUP(U$4,'[1]INTERNAL PARAMETERS-1'!$B$5:$J$44,4, FALSE))</f>
        <v>27.00011139831075</v>
      </c>
      <c r="BJ100" s="52">
        <f>$F100*'[1]INTERNAL PARAMETERS-2'!U100*(1-VLOOKUP(V$4,'[1]INTERNAL PARAMETERS-1'!$B$5:$J$44,4, FALSE))</f>
        <v>250.36797719341286</v>
      </c>
      <c r="BK100" s="52">
        <f>$F100*'[1]INTERNAL PARAMETERS-2'!V100*(1-VLOOKUP(W$4,'[1]INTERNAL PARAMETERS-1'!$B$5:$J$44,4, FALSE))</f>
        <v>392.73358983010201</v>
      </c>
      <c r="BL100" s="52">
        <f>$F100*'[1]INTERNAL PARAMETERS-2'!W100*(1-VLOOKUP(X$4,'[1]INTERNAL PARAMETERS-1'!$B$5:$J$44,4, FALSE))</f>
        <v>675.01016558654044</v>
      </c>
      <c r="BM100" s="52">
        <f>$F100*'[1]INTERNAL PARAMETERS-2'!X100*(1-VLOOKUP(Y$4,'[1]INTERNAL PARAMETERS-1'!$B$5:$J$44,4, FALSE))</f>
        <v>159.54852828670698</v>
      </c>
      <c r="BN100" s="52">
        <f>$F100*'[1]INTERNAL PARAMETERS-2'!Y100*(1-VLOOKUP(Z$4,'[1]INTERNAL PARAMETERS-1'!$B$5:$J$44,4, FALSE))</f>
        <v>681.14789647320595</v>
      </c>
      <c r="BO100" s="52">
        <f>$F100*'[1]INTERNAL PARAMETERS-2'!Z100*(1-VLOOKUP(AA$4,'[1]INTERNAL PARAMETERS-1'!$B$5:$J$44,4, FALSE))</f>
        <v>770.12580469504894</v>
      </c>
      <c r="BP100" s="52">
        <f>$F100*'[1]INTERNAL PARAMETERS-2'!AA100*(1-VLOOKUP(AB$4,'[1]INTERNAL PARAMETERS-1'!$B$5:$J$44,4, FALSE))</f>
        <v>276.1403209955273</v>
      </c>
      <c r="BQ100" s="52">
        <f>$F100*'[1]INTERNAL PARAMETERS-2'!AB100*(1-VLOOKUP(AC$4,'[1]INTERNAL PARAMETERS-1'!$B$5:$J$44,4, FALSE))</f>
        <v>2117.0787465505514</v>
      </c>
      <c r="BR100" s="52">
        <f>$F100*'[1]INTERNAL PARAMETERS-2'!AC100*(1-VLOOKUP(AD$4,'[1]INTERNAL PARAMETERS-1'!$B$5:$J$44,4, FALSE))</f>
        <v>159.54852828670698</v>
      </c>
      <c r="BS100" s="52">
        <f>$F100*'[1]INTERNAL PARAMETERS-2'!AD100*(1-VLOOKUP(AE$4,'[1]INTERNAL PARAMETERS-1'!$B$5:$J$44,4, FALSE))</f>
        <v>36.819004691221181</v>
      </c>
      <c r="BT100" s="52">
        <f>$F100*'[1]INTERNAL PARAMETERS-2'!AE100*(1-VLOOKUP(AF$4,'[1]INTERNAL PARAMETERS-1'!$B$5:$J$44,4, FALSE))</f>
        <v>0</v>
      </c>
      <c r="BU100" s="52">
        <f>$F100*'[1]INTERNAL PARAMETERS-2'!AF100*(1-VLOOKUP(AG$4,'[1]INTERNAL PARAMETERS-1'!$B$5:$J$44,4, FALSE))</f>
        <v>0</v>
      </c>
      <c r="BV100" s="52">
        <f>$F100*'[1]INTERNAL PARAMETERS-2'!AG100*(1-VLOOKUP(AH$4,'[1]INTERNAL PARAMETERS-1'!$B$5:$J$44,4, FALSE))</f>
        <v>0</v>
      </c>
      <c r="BW100" s="52">
        <f>$F100*'[1]INTERNAL PARAMETERS-2'!AH100*(1-VLOOKUP(AI$4,'[1]INTERNAL PARAMETERS-1'!$B$5:$J$44,4, FALSE))</f>
        <v>0</v>
      </c>
      <c r="BX100" s="52">
        <f>$F100*'[1]INTERNAL PARAMETERS-2'!AI100*(1-VLOOKUP(AJ$4,'[1]INTERNAL PARAMETERS-1'!$B$5:$J$44,4, FALSE))</f>
        <v>0</v>
      </c>
      <c r="BY100" s="52">
        <f>$F100*'[1]INTERNAL PARAMETERS-2'!AJ100*(1-VLOOKUP(AK$4,'[1]INTERNAL PARAMETERS-1'!$B$5:$J$44,4, FALSE))</f>
        <v>0</v>
      </c>
      <c r="BZ100" s="52">
        <f>$F100*'[1]INTERNAL PARAMETERS-2'!AK100*(1-VLOOKUP(AL$4,'[1]INTERNAL PARAMETERS-1'!$B$5:$J$44,4, FALSE))</f>
        <v>55.227768973954589</v>
      </c>
      <c r="CA100" s="52">
        <f>$F100*'[1]INTERNAL PARAMETERS-2'!AL100*(1-VLOOKUP(AM$4,'[1]INTERNAL PARAMETERS-1'!$B$5:$J$44,4, FALSE))</f>
        <v>92.046773665175778</v>
      </c>
      <c r="CB100" s="52">
        <f>$F100*'[1]INTERNAL PARAMETERS-2'!AM100*(1-VLOOKUP(AN$4,'[1]INTERNAL PARAMETERS-1'!$B$5:$J$44,4, FALSE))</f>
        <v>98.183028426086906</v>
      </c>
      <c r="CC100" s="52">
        <f>$F100*'[1]INTERNAL PARAMETERS-2'!AN100*(1-VLOOKUP(AO$4,'[1]INTERNAL PARAMETERS-1'!$B$5:$J$44,4, FALSE))</f>
        <v>306.82307092583738</v>
      </c>
      <c r="CD100" s="52">
        <f>$F100*'[1]INTERNAL PARAMETERS-2'!AO100*(1-VLOOKUP(AP$4,'[1]INTERNAL PARAMETERS-1'!$B$5:$J$44,4, FALSE))</f>
        <v>687.28415123411708</v>
      </c>
      <c r="CE100" s="52">
        <f>$F100*'[1]INTERNAL PARAMETERS-2'!AP100*(1-VLOOKUP(AQ$4,'[1]INTERNAL PARAMETERS-1'!$B$5:$J$44,4, FALSE))</f>
        <v>95.115639108508518</v>
      </c>
      <c r="CF100" s="52">
        <f>$F100*'[1]INTERNAL PARAMETERS-2'!AQ100*(1-VLOOKUP(AR$4,'[1]INTERNAL PARAMETERS-1'!$B$5:$J$44,4, FALSE))</f>
        <v>6.136254760911136</v>
      </c>
      <c r="CG100" s="52">
        <f>$F100*'[1]INTERNAL PARAMETERS-2'!AR100*(1-VLOOKUP(AS$4,'[1]INTERNAL PARAMETERS-1'!$B$5:$J$44,4, FALSE))</f>
        <v>0</v>
      </c>
      <c r="CH100" s="51">
        <f>$F100*'[1]INTERNAL PARAMETERS-2'!AS100*(1-VLOOKUP(AT$4,'[1]INTERNAL PARAMETERS-1'!$B$5:$J$44,4, FALSE))</f>
        <v>0</v>
      </c>
      <c r="CI100" s="50">
        <f t="shared" si="1"/>
        <v>14761.259019813831</v>
      </c>
    </row>
    <row r="101" spans="3:87" x14ac:dyDescent="0.5">
      <c r="C101" s="35" t="s">
        <v>10</v>
      </c>
      <c r="D101" s="34" t="s">
        <v>72</v>
      </c>
      <c r="E101" s="34" t="s">
        <v>83</v>
      </c>
      <c r="F101" s="147">
        <f>ESC!AF101</f>
        <v>13110.261683028872</v>
      </c>
      <c r="G101" s="53">
        <f>$F101*'[1]INTERNAL PARAMETERS-2'!F101*VLOOKUP(G$4,'[1]INTERNAL PARAMETERS-1'!$B$5:$J$44,4, FALSE)</f>
        <v>132.42675326027464</v>
      </c>
      <c r="H101" s="52">
        <f>$F101*'[1]INTERNAL PARAMETERS-2'!G101*VLOOKUP(H$4,'[1]INTERNAL PARAMETERS-1'!$B$5:$J$44,4, FALSE)</f>
        <v>104.04959184735866</v>
      </c>
      <c r="I101" s="52">
        <f>$F101*'[1]INTERNAL PARAMETERS-2'!H101*VLOOKUP(I$4,'[1]INTERNAL PARAMETERS-1'!$B$5:$J$44,4, FALSE)</f>
        <v>152.0650075431341</v>
      </c>
      <c r="J101" s="52">
        <f>$F101*'[1]INTERNAL PARAMETERS-2'!I101*VLOOKUP(J$4,'[1]INTERNAL PARAMETERS-1'!$B$5:$J$44,4, FALSE)</f>
        <v>0</v>
      </c>
      <c r="K101" s="52">
        <f>$F101*'[1]INTERNAL PARAMETERS-2'!J101*VLOOKUP(K$4,'[1]INTERNAL PARAMETERS-1'!$B$5:$J$44,4, FALSE)</f>
        <v>0</v>
      </c>
      <c r="L101" s="52">
        <f>$F101*'[1]INTERNAL PARAMETERS-2'!K101*VLOOKUP(L$4,'[1]INTERNAL PARAMETERS-1'!$B$5:$J$44,4, FALSE)</f>
        <v>0</v>
      </c>
      <c r="M101" s="52">
        <f>$F101*'[1]INTERNAL PARAMETERS-2'!L101*VLOOKUP(M$4,'[1]INTERNAL PARAMETERS-1'!$B$5:$J$44,4, FALSE)</f>
        <v>9.3014029075669082</v>
      </c>
      <c r="N101" s="52">
        <f>$F101*'[1]INTERNAL PARAMETERS-2'!M101*VLOOKUP(N$4,'[1]INTERNAL PARAMETERS-1'!$B$5:$J$44,4, FALSE)</f>
        <v>24.435888994455439</v>
      </c>
      <c r="O101" s="52">
        <f>$F101*'[1]INTERNAL PARAMETERS-2'!N101*VLOOKUP(O$4,'[1]INTERNAL PARAMETERS-1'!$B$5:$J$44,4, FALSE)</f>
        <v>0</v>
      </c>
      <c r="P101" s="52">
        <f>$F101*'[1]INTERNAL PARAMETERS-2'!O101*VLOOKUP(P$4,'[1]INTERNAL PARAMETERS-1'!$B$5:$J$44,4, FALSE)</f>
        <v>0</v>
      </c>
      <c r="Q101" s="52">
        <f>$F101*'[1]INTERNAL PARAMETERS-2'!P101*VLOOKUP(Q$4,'[1]INTERNAL PARAMETERS-1'!$B$5:$J$44,4, FALSE)</f>
        <v>0</v>
      </c>
      <c r="R101" s="52">
        <f>$F101*'[1]INTERNAL PARAMETERS-2'!Q101*VLOOKUP(R$4,'[1]INTERNAL PARAMETERS-1'!$B$5:$J$44,4, FALSE)</f>
        <v>15.765089673842219</v>
      </c>
      <c r="S101" s="52">
        <f>$F101*'[1]INTERNAL PARAMETERS-2'!R101*VLOOKUP(S$4,'[1]INTERNAL PARAMETERS-1'!$B$5:$J$44,4, FALSE)</f>
        <v>50.831893213140518</v>
      </c>
      <c r="T101" s="52">
        <f>$F101*'[1]INTERNAL PARAMETERS-2'!S101*VLOOKUP(T$4,'[1]INTERNAL PARAMETERS-1'!$B$5:$J$44,4, FALSE)</f>
        <v>3.4683197282452882</v>
      </c>
      <c r="U101" s="52">
        <f>$F101*'[1]INTERNAL PARAMETERS-2'!T101*VLOOKUP(U$4,'[1]INTERNAL PARAMETERS-1'!$B$5:$J$44,4, FALSE)</f>
        <v>8.8284502173516426</v>
      </c>
      <c r="V101" s="52">
        <f>$F101*'[1]INTERNAL PARAMETERS-2'!U101*VLOOKUP(V$4,'[1]INTERNAL PARAMETERS-1'!$B$5:$J$44,4, FALSE)</f>
        <v>42.092789429158721</v>
      </c>
      <c r="W101" s="52">
        <f>$F101*'[1]INTERNAL PARAMETERS-2'!V101*VLOOKUP(W$4,'[1]INTERNAL PARAMETERS-1'!$B$5:$J$44,4, FALSE)</f>
        <v>0</v>
      </c>
      <c r="X101" s="52">
        <f>$F101*'[1]INTERNAL PARAMETERS-2'!W101*VLOOKUP(X$4,'[1]INTERNAL PARAMETERS-1'!$B$5:$J$44,4, FALSE)</f>
        <v>0</v>
      </c>
      <c r="Y101" s="52">
        <f>$F101*'[1]INTERNAL PARAMETERS-2'!X101*VLOOKUP(Y$4,'[1]INTERNAL PARAMETERS-1'!$B$5:$J$44,4, FALSE)</f>
        <v>0</v>
      </c>
      <c r="Z101" s="52">
        <f>$F101*'[1]INTERNAL PARAMETERS-2'!Y101*VLOOKUP(Z$4,'[1]INTERNAL PARAMETERS-1'!$B$5:$J$44,4, FALSE)</f>
        <v>0</v>
      </c>
      <c r="AA101" s="52">
        <f>$F101*'[1]INTERNAL PARAMETERS-2'!Z101*VLOOKUP(AA$4,'[1]INTERNAL PARAMETERS-1'!$B$5:$J$44,4, FALSE)</f>
        <v>0</v>
      </c>
      <c r="AB101" s="52">
        <f>$F101*'[1]INTERNAL PARAMETERS-2'!AA101*VLOOKUP(AB$4,'[1]INTERNAL PARAMETERS-1'!$B$5:$J$44,4, FALSE)</f>
        <v>0</v>
      </c>
      <c r="AC101" s="52">
        <f>$F101*'[1]INTERNAL PARAMETERS-2'!AB101*VLOOKUP(AC$4,'[1]INTERNAL PARAMETERS-1'!$B$5:$J$44,4, FALSE)</f>
        <v>0</v>
      </c>
      <c r="AD101" s="52">
        <f>$F101*'[1]INTERNAL PARAMETERS-2'!AC101*VLOOKUP(AD$4,'[1]INTERNAL PARAMETERS-1'!$B$5:$J$44,4, FALSE)</f>
        <v>0</v>
      </c>
      <c r="AE101" s="52">
        <f>$F101*'[1]INTERNAL PARAMETERS-2'!AD101*VLOOKUP(AE$4,'[1]INTERNAL PARAMETERS-1'!$B$5:$J$44,4, FALSE)</f>
        <v>0</v>
      </c>
      <c r="AF101" s="52">
        <f>$F101*'[1]INTERNAL PARAMETERS-2'!AE101*VLOOKUP(AF$4,'[1]INTERNAL PARAMETERS-1'!$B$5:$J$44,4, FALSE)</f>
        <v>3.1530179347684437</v>
      </c>
      <c r="AG101" s="52">
        <f>$F101*'[1]INTERNAL PARAMETERS-2'!AF101*VLOOKUP(AG$4,'[1]INTERNAL PARAMETERS-1'!$B$5:$J$44,4, FALSE)</f>
        <v>0</v>
      </c>
      <c r="AH101" s="52">
        <f>$F101*'[1]INTERNAL PARAMETERS-2'!AG101*VLOOKUP(AH$4,'[1]INTERNAL PARAMETERS-1'!$B$5:$J$44,4, FALSE)</f>
        <v>0</v>
      </c>
      <c r="AI101" s="52">
        <f>$F101*'[1]INTERNAL PARAMETERS-2'!AH101*VLOOKUP(AI$4,'[1]INTERNAL PARAMETERS-1'!$B$5:$J$44,4, FALSE)</f>
        <v>12.612071739073775</v>
      </c>
      <c r="AJ101" s="52">
        <f>$F101*'[1]INTERNAL PARAMETERS-2'!AI101*VLOOKUP(AJ$4,'[1]INTERNAL PARAMETERS-1'!$B$5:$J$44,4, FALSE)</f>
        <v>0</v>
      </c>
      <c r="AK101" s="52">
        <f>$F101*'[1]INTERNAL PARAMETERS-2'!AJ101*VLOOKUP(AK$4,'[1]INTERNAL PARAMETERS-1'!$B$5:$J$44,4, FALSE)</f>
        <v>0</v>
      </c>
      <c r="AL101" s="52">
        <f>$F101*'[1]INTERNAL PARAMETERS-2'!AK101*VLOOKUP(AL$4,'[1]INTERNAL PARAMETERS-1'!$B$5:$J$44,4, FALSE)</f>
        <v>0</v>
      </c>
      <c r="AM101" s="52">
        <f>$F101*'[1]INTERNAL PARAMETERS-2'!AL101*VLOOKUP(AM$4,'[1]INTERNAL PARAMETERS-1'!$B$5:$J$44,4, FALSE)</f>
        <v>0</v>
      </c>
      <c r="AN101" s="52">
        <f>$F101*'[1]INTERNAL PARAMETERS-2'!AM101*VLOOKUP(AN$4,'[1]INTERNAL PARAMETERS-1'!$B$5:$J$44,4, FALSE)</f>
        <v>0</v>
      </c>
      <c r="AO101" s="52">
        <f>$F101*'[1]INTERNAL PARAMETERS-2'!AN101*VLOOKUP(AO$4,'[1]INTERNAL PARAMETERS-1'!$B$5:$J$44,4, FALSE)</f>
        <v>0</v>
      </c>
      <c r="AP101" s="52">
        <f>$F101*'[1]INTERNAL PARAMETERS-2'!AO101*VLOOKUP(AP$4,'[1]INTERNAL PARAMETERS-1'!$B$5:$J$44,4, FALSE)</f>
        <v>0</v>
      </c>
      <c r="AQ101" s="52">
        <f>$F101*'[1]INTERNAL PARAMETERS-2'!AP101*VLOOKUP(AQ$4,'[1]INTERNAL PARAMETERS-1'!$B$5:$J$44,4, FALSE)</f>
        <v>0</v>
      </c>
      <c r="AR101" s="52">
        <f>$F101*'[1]INTERNAL PARAMETERS-2'!AQ101*VLOOKUP(AR$4,'[1]INTERNAL PARAMETERS-1'!$B$5:$J$44,4, FALSE)</f>
        <v>0</v>
      </c>
      <c r="AS101" s="52">
        <f>$F101*'[1]INTERNAL PARAMETERS-2'!AR101*VLOOKUP(AS$4,'[1]INTERNAL PARAMETERS-1'!$B$5:$J$44,4, FALSE)</f>
        <v>0</v>
      </c>
      <c r="AT101" s="51">
        <f>$F101*'[1]INTERNAL PARAMETERS-2'!AS101*VLOOKUP(AT$4,'[1]INTERNAL PARAMETERS-1'!$B$5:$J$44,4, FALSE)</f>
        <v>0</v>
      </c>
      <c r="AU101" s="53">
        <f>$F101*'[1]INTERNAL PARAMETERS-2'!F101*(1-VLOOKUP(G$4,'[1]INTERNAL PARAMETERS-1'!$B$5:$J$44,4, FALSE))</f>
        <v>0</v>
      </c>
      <c r="AV101" s="52">
        <f>$F101*'[1]INTERNAL PARAMETERS-2'!G101*(1-VLOOKUP(H$4,'[1]INTERNAL PARAMETERS-1'!$B$5:$J$44,4, FALSE))</f>
        <v>0</v>
      </c>
      <c r="AW101" s="52">
        <f>$F101*'[1]INTERNAL PARAMETERS-2'!H101*(1-VLOOKUP(I$4,'[1]INTERNAL PARAMETERS-1'!$B$5:$J$44,4, FALSE))</f>
        <v>2889.2351433195477</v>
      </c>
      <c r="AX101" s="52">
        <f>$F101*'[1]INTERNAL PARAMETERS-2'!I101*(1-VLOOKUP(J$4,'[1]INTERNAL PARAMETERS-1'!$B$5:$J$44,4, FALSE))</f>
        <v>0</v>
      </c>
      <c r="AY101" s="52">
        <f>$F101*'[1]INTERNAL PARAMETERS-2'!J101*(1-VLOOKUP(K$4,'[1]INTERNAL PARAMETERS-1'!$B$5:$J$44,4, FALSE))</f>
        <v>0</v>
      </c>
      <c r="AZ101" s="52">
        <f>$F101*'[1]INTERNAL PARAMETERS-2'!K101*(1-VLOOKUP(L$4,'[1]INTERNAL PARAMETERS-1'!$B$5:$J$44,4, FALSE))</f>
        <v>0</v>
      </c>
      <c r="BA101" s="52">
        <f>$F101*'[1]INTERNAL PARAMETERS-2'!L101*(1-VLOOKUP(M$4,'[1]INTERNAL PARAMETERS-1'!$B$5:$J$44,4, FALSE))</f>
        <v>176.72665524377126</v>
      </c>
      <c r="BB101" s="52">
        <f>$F101*'[1]INTERNAL PARAMETERS-2'!M101*(1-VLOOKUP(N$4,'[1]INTERNAL PARAMETERS-1'!$B$5:$J$44,4, FALSE))</f>
        <v>464.28189089465326</v>
      </c>
      <c r="BC101" s="52">
        <f>$F101*'[1]INTERNAL PARAMETERS-2'!N101*(1-VLOOKUP(O$4,'[1]INTERNAL PARAMETERS-1'!$B$5:$J$44,4, FALSE))</f>
        <v>554.93115651924609</v>
      </c>
      <c r="BD101" s="52">
        <f>$F101*'[1]INTERNAL PARAMETERS-2'!O101*(1-VLOOKUP(P$4,'[1]INTERNAL PARAMETERS-1'!$B$5:$J$44,4, FALSE))</f>
        <v>504.48286956295101</v>
      </c>
      <c r="BE101" s="52">
        <f>$F101*'[1]INTERNAL PARAMETERS-2'!P101*(1-VLOOKUP(Q$4,'[1]INTERNAL PARAMETERS-1'!$B$5:$J$44,4, FALSE))</f>
        <v>517.09494130202472</v>
      </c>
      <c r="BF101" s="52">
        <f>$F101*'[1]INTERNAL PARAMETERS-2'!Q101*(1-VLOOKUP(R$4,'[1]INTERNAL PARAMETERS-1'!$B$5:$J$44,4, FALSE))</f>
        <v>0</v>
      </c>
      <c r="BG101" s="52">
        <f>$F101*'[1]INTERNAL PARAMETERS-2'!R101*(1-VLOOKUP(S$4,'[1]INTERNAL PARAMETERS-1'!$B$5:$J$44,4, FALSE))</f>
        <v>965.80597104966978</v>
      </c>
      <c r="BH101" s="52">
        <f>$F101*'[1]INTERNAL PARAMETERS-2'!S101*(1-VLOOKUP(T$4,'[1]INTERNAL PARAMETERS-1'!$B$5:$J$44,4, FALSE))</f>
        <v>31.214877554207593</v>
      </c>
      <c r="BI101" s="52">
        <f>$F101*'[1]INTERNAL PARAMETERS-2'!T101*(1-VLOOKUP(U$4,'[1]INTERNAL PARAMETERS-1'!$B$5:$J$44,4, FALSE))</f>
        <v>35.31380086940657</v>
      </c>
      <c r="BJ101" s="52">
        <f>$F101*'[1]INTERNAL PARAMETERS-2'!U101*(1-VLOOKUP(V$4,'[1]INTERNAL PARAMETERS-1'!$B$5:$J$44,4, FALSE))</f>
        <v>238.52580676523277</v>
      </c>
      <c r="BK101" s="52">
        <f>$F101*'[1]INTERNAL PARAMETERS-2'!V101*(1-VLOOKUP(W$4,'[1]INTERNAL PARAMETERS-1'!$B$5:$J$44,4, FALSE))</f>
        <v>353.13800869406572</v>
      </c>
      <c r="BL101" s="52">
        <f>$F101*'[1]INTERNAL PARAMETERS-2'!W101*(1-VLOOKUP(X$4,'[1]INTERNAL PARAMETERS-1'!$B$5:$J$44,4, FALSE))</f>
        <v>643.21696971893073</v>
      </c>
      <c r="BM101" s="52">
        <f>$F101*'[1]INTERNAL PARAMETERS-2'!X101*(1-VLOOKUP(Y$4,'[1]INTERNAL PARAMETERS-1'!$B$5:$J$44,4, FALSE))</f>
        <v>223.86427336855951</v>
      </c>
      <c r="BN101" s="52">
        <f>$F101*'[1]INTERNAL PARAMETERS-2'!Y101*(1-VLOOKUP(Z$4,'[1]INTERNAL PARAMETERS-1'!$B$5:$J$44,4, FALSE))</f>
        <v>614.83849727984648</v>
      </c>
      <c r="BO101" s="52">
        <f>$F101*'[1]INTERNAL PARAMETERS-2'!Z101*(1-VLOOKUP(AA$4,'[1]INTERNAL PARAMETERS-1'!$B$5:$J$44,4, FALSE))</f>
        <v>636.90962282322562</v>
      </c>
      <c r="BP101" s="52">
        <f>$F101*'[1]INTERNAL PARAMETERS-2'!AA101*(1-VLOOKUP(AB$4,'[1]INTERNAL PARAMETERS-1'!$B$5:$J$44,4, FALSE))</f>
        <v>214.40521956425417</v>
      </c>
      <c r="BQ101" s="52">
        <f>$F101*'[1]INTERNAL PARAMETERS-2'!AB101*(1-VLOOKUP(AC$4,'[1]INTERNAL PARAMETERS-1'!$B$5:$J$44,4, FALSE))</f>
        <v>2052.6172975865934</v>
      </c>
      <c r="BR101" s="52">
        <f>$F101*'[1]INTERNAL PARAMETERS-2'!AC101*(1-VLOOKUP(AD$4,'[1]INTERNAL PARAMETERS-1'!$B$5:$J$44,4, FALSE))</f>
        <v>151.34486086888529</v>
      </c>
      <c r="BS101" s="52">
        <f>$F101*'[1]INTERNAL PARAMETERS-2'!AD101*(1-VLOOKUP(AE$4,'[1]INTERNAL PARAMETERS-1'!$B$5:$J$44,4, FALSE))</f>
        <v>53.601304891063542</v>
      </c>
      <c r="BT101" s="52">
        <f>$F101*'[1]INTERNAL PARAMETERS-2'!AE101*(1-VLOOKUP(AF$4,'[1]INTERNAL PARAMETERS-1'!$B$5:$J$44,4, FALSE))</f>
        <v>0</v>
      </c>
      <c r="BU101" s="52">
        <f>$F101*'[1]INTERNAL PARAMETERS-2'!AF101*(1-VLOOKUP(AG$4,'[1]INTERNAL PARAMETERS-1'!$B$5:$J$44,4, FALSE))</f>
        <v>0</v>
      </c>
      <c r="BV101" s="52">
        <f>$F101*'[1]INTERNAL PARAMETERS-2'!AG101*(1-VLOOKUP(AH$4,'[1]INTERNAL PARAMETERS-1'!$B$5:$J$44,4, FALSE))</f>
        <v>0</v>
      </c>
      <c r="BW101" s="52">
        <f>$F101*'[1]INTERNAL PARAMETERS-2'!AH101*(1-VLOOKUP(AI$4,'[1]INTERNAL PARAMETERS-1'!$B$5:$J$44,4, FALSE))</f>
        <v>0</v>
      </c>
      <c r="BX101" s="52">
        <f>$F101*'[1]INTERNAL PARAMETERS-2'!AI101*(1-VLOOKUP(AJ$4,'[1]INTERNAL PARAMETERS-1'!$B$5:$J$44,4, FALSE))</f>
        <v>0</v>
      </c>
      <c r="BY101" s="52">
        <f>$F101*'[1]INTERNAL PARAMETERS-2'!AJ101*(1-VLOOKUP(AK$4,'[1]INTERNAL PARAMETERS-1'!$B$5:$J$44,4, FALSE))</f>
        <v>0</v>
      </c>
      <c r="BZ101" s="52">
        <f>$F101*'[1]INTERNAL PARAMETERS-2'!AK101*(1-VLOOKUP(AL$4,'[1]INTERNAL PARAMETERS-1'!$B$5:$J$44,4, FALSE))</f>
        <v>66.213376630137319</v>
      </c>
      <c r="CA101" s="52">
        <f>$F101*'[1]INTERNAL PARAMETERS-2'!AL101*(1-VLOOKUP(AM$4,'[1]INTERNAL PARAMETERS-1'!$B$5:$J$44,4, FALSE))</f>
        <v>66.213376630137319</v>
      </c>
      <c r="CB101" s="52">
        <f>$F101*'[1]INTERNAL PARAMETERS-2'!AM101*(1-VLOOKUP(AN$4,'[1]INTERNAL PARAMETERS-1'!$B$5:$J$44,4, FALSE))</f>
        <v>94.590538043053314</v>
      </c>
      <c r="CC101" s="52">
        <f>$F101*'[1]INTERNAL PARAMETERS-2'!AN101*(1-VLOOKUP(AO$4,'[1]INTERNAL PARAMETERS-1'!$B$5:$J$44,4, FALSE))</f>
        <v>340.52593695499189</v>
      </c>
      <c r="CD101" s="52">
        <f>$F101*'[1]INTERNAL PARAMETERS-2'!AO101*(1-VLOOKUP(AP$4,'[1]INTERNAL PARAMETERS-1'!$B$5:$J$44,4, FALSE))</f>
        <v>570.69624619308831</v>
      </c>
      <c r="CE101" s="52">
        <f>$F101*'[1]INTERNAL PARAMETERS-2'!AP101*(1-VLOOKUP(AQ$4,'[1]INTERNAL PARAMETERS-1'!$B$5:$J$44,4, FALSE))</f>
        <v>75.672430434442646</v>
      </c>
      <c r="CF101" s="52">
        <f>$F101*'[1]INTERNAL PARAMETERS-2'!AQ101*(1-VLOOKUP(AR$4,'[1]INTERNAL PARAMETERS-1'!$B$5:$J$44,4, FALSE))</f>
        <v>12.612071739073775</v>
      </c>
      <c r="CG101" s="52">
        <f>$F101*'[1]INTERNAL PARAMETERS-2'!AR101*(1-VLOOKUP(AS$4,'[1]INTERNAL PARAMETERS-1'!$B$5:$J$44,4, FALSE))</f>
        <v>3.1530179347684437</v>
      </c>
      <c r="CH101" s="51">
        <f>$F101*'[1]INTERNAL PARAMETERS-2'!AS101*(1-VLOOKUP(AT$4,'[1]INTERNAL PARAMETERS-1'!$B$5:$J$44,4, FALSE))</f>
        <v>0</v>
      </c>
      <c r="CI101" s="50">
        <f t="shared" si="1"/>
        <v>13110.2564389242</v>
      </c>
    </row>
    <row r="102" spans="3:87" x14ac:dyDescent="0.5">
      <c r="C102" s="35" t="s">
        <v>10</v>
      </c>
      <c r="D102" s="34" t="s">
        <v>72</v>
      </c>
      <c r="E102" s="34" t="s">
        <v>82</v>
      </c>
      <c r="F102" s="147">
        <f>ESC!AF102</f>
        <v>11176.142793137586</v>
      </c>
      <c r="G102" s="53">
        <f>$F102*'[1]INTERNAL PARAMETERS-2'!F102*VLOOKUP(G$4,'[1]INTERNAL PARAMETERS-1'!$B$5:$J$44,4, FALSE)</f>
        <v>102.8294546111003</v>
      </c>
      <c r="H102" s="52">
        <f>$F102*'[1]INTERNAL PARAMETERS-2'!G102*VLOOKUP(H$4,'[1]INTERNAL PARAMETERS-1'!$B$5:$J$44,4, FALSE)</f>
        <v>61.697896289516045</v>
      </c>
      <c r="I102" s="52">
        <f>$F102*'[1]INTERNAL PARAMETERS-2'!H102*VLOOKUP(I$4,'[1]INTERNAL PARAMETERS-1'!$B$5:$J$44,4, FALSE)</f>
        <v>116.12336470210954</v>
      </c>
      <c r="J102" s="52">
        <f>$F102*'[1]INTERNAL PARAMETERS-2'!I102*VLOOKUP(J$4,'[1]INTERNAL PARAMETERS-1'!$B$5:$J$44,4, FALSE)</f>
        <v>0</v>
      </c>
      <c r="K102" s="52">
        <f>$F102*'[1]INTERNAL PARAMETERS-2'!J102*VLOOKUP(K$4,'[1]INTERNAL PARAMETERS-1'!$B$5:$J$44,4, FALSE)</f>
        <v>0</v>
      </c>
      <c r="L102" s="52">
        <f>$F102*'[1]INTERNAL PARAMETERS-2'!K102*VLOOKUP(L$4,'[1]INTERNAL PARAMETERS-1'!$B$5:$J$44,4, FALSE)</f>
        <v>0</v>
      </c>
      <c r="M102" s="52">
        <f>$F102*'[1]INTERNAL PARAMETERS-2'!L102*VLOOKUP(M$4,'[1]INTERNAL PARAMETERS-1'!$B$5:$J$44,4, FALSE)</f>
        <v>7.0511961303324</v>
      </c>
      <c r="N102" s="52">
        <f>$F102*'[1]INTERNAL PARAMETERS-2'!M102*VLOOKUP(N$4,'[1]INTERNAL PARAMETERS-1'!$B$5:$J$44,4, FALSE)</f>
        <v>16.452790970775599</v>
      </c>
      <c r="O102" s="52">
        <f>$F102*'[1]INTERNAL PARAMETERS-2'!N102*VLOOKUP(O$4,'[1]INTERNAL PARAMETERS-1'!$B$5:$J$44,4, FALSE)</f>
        <v>0</v>
      </c>
      <c r="P102" s="52">
        <f>$F102*'[1]INTERNAL PARAMETERS-2'!O102*VLOOKUP(P$4,'[1]INTERNAL PARAMETERS-1'!$B$5:$J$44,4, FALSE)</f>
        <v>0</v>
      </c>
      <c r="Q102" s="52">
        <f>$F102*'[1]INTERNAL PARAMETERS-2'!P102*VLOOKUP(Q$4,'[1]INTERNAL PARAMETERS-1'!$B$5:$J$44,4, FALSE)</f>
        <v>0</v>
      </c>
      <c r="R102" s="52">
        <f>$F102*'[1]INTERNAL PARAMETERS-2'!Q102*VLOOKUP(R$4,'[1]INTERNAL PARAMETERS-1'!$B$5:$J$44,4, FALSE)</f>
        <v>8.8135062066683005</v>
      </c>
      <c r="S102" s="52">
        <f>$F102*'[1]INTERNAL PARAMETERS-2'!R102*VLOOKUP(S$4,'[1]INTERNAL PARAMETERS-1'!$B$5:$J$44,4, FALSE)</f>
        <v>49.873481333662511</v>
      </c>
      <c r="T102" s="52">
        <f>$F102*'[1]INTERNAL PARAMETERS-2'!S102*VLOOKUP(T$4,'[1]INTERNAL PARAMETERS-1'!$B$5:$J$44,4, FALSE)</f>
        <v>4.406976626190013</v>
      </c>
      <c r="U102" s="52">
        <f>$F102*'[1]INTERNAL PARAMETERS-2'!T102*VLOOKUP(U$4,'[1]INTERNAL PARAMETERS-1'!$B$5:$J$44,4, FALSE)</f>
        <v>7.0512520110463655</v>
      </c>
      <c r="V102" s="52">
        <f>$F102*'[1]INTERNAL PARAMETERS-2'!U102*VLOOKUP(V$4,'[1]INTERNAL PARAMETERS-1'!$B$5:$J$44,4, FALSE)</f>
        <v>33.933954720661752</v>
      </c>
      <c r="W102" s="52">
        <f>$F102*'[1]INTERNAL PARAMETERS-2'!V102*VLOOKUP(W$4,'[1]INTERNAL PARAMETERS-1'!$B$5:$J$44,4, FALSE)</f>
        <v>0</v>
      </c>
      <c r="X102" s="52">
        <f>$F102*'[1]INTERNAL PARAMETERS-2'!W102*VLOOKUP(X$4,'[1]INTERNAL PARAMETERS-1'!$B$5:$J$44,4, FALSE)</f>
        <v>0</v>
      </c>
      <c r="Y102" s="52">
        <f>$F102*'[1]INTERNAL PARAMETERS-2'!X102*VLOOKUP(Y$4,'[1]INTERNAL PARAMETERS-1'!$B$5:$J$44,4, FALSE)</f>
        <v>0</v>
      </c>
      <c r="Z102" s="52">
        <f>$F102*'[1]INTERNAL PARAMETERS-2'!Y102*VLOOKUP(Z$4,'[1]INTERNAL PARAMETERS-1'!$B$5:$J$44,4, FALSE)</f>
        <v>0</v>
      </c>
      <c r="AA102" s="52">
        <f>$F102*'[1]INTERNAL PARAMETERS-2'!Z102*VLOOKUP(AA$4,'[1]INTERNAL PARAMETERS-1'!$B$5:$J$44,4, FALSE)</f>
        <v>0</v>
      </c>
      <c r="AB102" s="52">
        <f>$F102*'[1]INTERNAL PARAMETERS-2'!AA102*VLOOKUP(AB$4,'[1]INTERNAL PARAMETERS-1'!$B$5:$J$44,4, FALSE)</f>
        <v>0</v>
      </c>
      <c r="AC102" s="52">
        <f>$F102*'[1]INTERNAL PARAMETERS-2'!AB102*VLOOKUP(AC$4,'[1]INTERNAL PARAMETERS-1'!$B$5:$J$44,4, FALSE)</f>
        <v>0</v>
      </c>
      <c r="AD102" s="52">
        <f>$F102*'[1]INTERNAL PARAMETERS-2'!AC102*VLOOKUP(AD$4,'[1]INTERNAL PARAMETERS-1'!$B$5:$J$44,4, FALSE)</f>
        <v>0</v>
      </c>
      <c r="AE102" s="52">
        <f>$F102*'[1]INTERNAL PARAMETERS-2'!AD102*VLOOKUP(AE$4,'[1]INTERNAL PARAMETERS-1'!$B$5:$J$44,4, FALSE)</f>
        <v>0</v>
      </c>
      <c r="AF102" s="52">
        <f>$F102*'[1]INTERNAL PARAMETERS-2'!AE102*VLOOKUP(AF$4,'[1]INTERNAL PARAMETERS-1'!$B$5:$J$44,4, FALSE)</f>
        <v>0</v>
      </c>
      <c r="AG102" s="52">
        <f>$F102*'[1]INTERNAL PARAMETERS-2'!AF102*VLOOKUP(AG$4,'[1]INTERNAL PARAMETERS-1'!$B$5:$J$44,4, FALSE)</f>
        <v>2.9382079403158712</v>
      </c>
      <c r="AH102" s="52">
        <f>$F102*'[1]INTERNAL PARAMETERS-2'!AG102*VLOOKUP(AH$4,'[1]INTERNAL PARAMETERS-1'!$B$5:$J$44,4, FALSE)</f>
        <v>2.9382079403158712</v>
      </c>
      <c r="AI102" s="52">
        <f>$F102*'[1]INTERNAL PARAMETERS-2'!AH102*VLOOKUP(AI$4,'[1]INTERNAL PARAMETERS-1'!$B$5:$J$44,4, FALSE)</f>
        <v>11.75171414698417</v>
      </c>
      <c r="AJ102" s="52">
        <f>$F102*'[1]INTERNAL PARAMETERS-2'!AI102*VLOOKUP(AJ$4,'[1]INTERNAL PARAMETERS-1'!$B$5:$J$44,4, FALSE)</f>
        <v>5.8764158806317424</v>
      </c>
      <c r="AK102" s="52">
        <f>$F102*'[1]INTERNAL PARAMETERS-2'!AJ102*VLOOKUP(AK$4,'[1]INTERNAL PARAMETERS-1'!$B$5:$J$44,4, FALSE)</f>
        <v>0</v>
      </c>
      <c r="AL102" s="52">
        <f>$F102*'[1]INTERNAL PARAMETERS-2'!AK102*VLOOKUP(AL$4,'[1]INTERNAL PARAMETERS-1'!$B$5:$J$44,4, FALSE)</f>
        <v>0</v>
      </c>
      <c r="AM102" s="52">
        <f>$F102*'[1]INTERNAL PARAMETERS-2'!AL102*VLOOKUP(AM$4,'[1]INTERNAL PARAMETERS-1'!$B$5:$J$44,4, FALSE)</f>
        <v>0</v>
      </c>
      <c r="AN102" s="52">
        <f>$F102*'[1]INTERNAL PARAMETERS-2'!AM102*VLOOKUP(AN$4,'[1]INTERNAL PARAMETERS-1'!$B$5:$J$44,4, FALSE)</f>
        <v>0</v>
      </c>
      <c r="AO102" s="52">
        <f>$F102*'[1]INTERNAL PARAMETERS-2'!AN102*VLOOKUP(AO$4,'[1]INTERNAL PARAMETERS-1'!$B$5:$J$44,4, FALSE)</f>
        <v>0</v>
      </c>
      <c r="AP102" s="52">
        <f>$F102*'[1]INTERNAL PARAMETERS-2'!AO102*VLOOKUP(AP$4,'[1]INTERNAL PARAMETERS-1'!$B$5:$J$44,4, FALSE)</f>
        <v>0</v>
      </c>
      <c r="AQ102" s="52">
        <f>$F102*'[1]INTERNAL PARAMETERS-2'!AP102*VLOOKUP(AQ$4,'[1]INTERNAL PARAMETERS-1'!$B$5:$J$44,4, FALSE)</f>
        <v>0</v>
      </c>
      <c r="AR102" s="52">
        <f>$F102*'[1]INTERNAL PARAMETERS-2'!AQ102*VLOOKUP(AR$4,'[1]INTERNAL PARAMETERS-1'!$B$5:$J$44,4, FALSE)</f>
        <v>0</v>
      </c>
      <c r="AS102" s="52">
        <f>$F102*'[1]INTERNAL PARAMETERS-2'!AR102*VLOOKUP(AS$4,'[1]INTERNAL PARAMETERS-1'!$B$5:$J$44,4, FALSE)</f>
        <v>0</v>
      </c>
      <c r="AT102" s="51">
        <f>$F102*'[1]INTERNAL PARAMETERS-2'!AS102*VLOOKUP(AT$4,'[1]INTERNAL PARAMETERS-1'!$B$5:$J$44,4, FALSE)</f>
        <v>0</v>
      </c>
      <c r="AU102" s="53">
        <f>$F102*'[1]INTERNAL PARAMETERS-2'!F102*(1-VLOOKUP(G$4,'[1]INTERNAL PARAMETERS-1'!$B$5:$J$44,4, FALSE))</f>
        <v>0</v>
      </c>
      <c r="AV102" s="52">
        <f>$F102*'[1]INTERNAL PARAMETERS-2'!G102*(1-VLOOKUP(H$4,'[1]INTERNAL PARAMETERS-1'!$B$5:$J$44,4, FALSE))</f>
        <v>0</v>
      </c>
      <c r="AW102" s="52">
        <f>$F102*'[1]INTERNAL PARAMETERS-2'!H102*(1-VLOOKUP(I$4,'[1]INTERNAL PARAMETERS-1'!$B$5:$J$44,4, FALSE))</f>
        <v>2206.3439293400811</v>
      </c>
      <c r="AX102" s="52">
        <f>$F102*'[1]INTERNAL PARAMETERS-2'!I102*(1-VLOOKUP(J$4,'[1]INTERNAL PARAMETERS-1'!$B$5:$J$44,4, FALSE))</f>
        <v>0</v>
      </c>
      <c r="AY102" s="52">
        <f>$F102*'[1]INTERNAL PARAMETERS-2'!J102*(1-VLOOKUP(K$4,'[1]INTERNAL PARAMETERS-1'!$B$5:$J$44,4, FALSE))</f>
        <v>0</v>
      </c>
      <c r="AZ102" s="52">
        <f>$F102*'[1]INTERNAL PARAMETERS-2'!K102*(1-VLOOKUP(L$4,'[1]INTERNAL PARAMETERS-1'!$B$5:$J$44,4, FALSE))</f>
        <v>0</v>
      </c>
      <c r="BA102" s="52">
        <f>$F102*'[1]INTERNAL PARAMETERS-2'!L102*(1-VLOOKUP(M$4,'[1]INTERNAL PARAMETERS-1'!$B$5:$J$44,4, FALSE))</f>
        <v>133.97272647631559</v>
      </c>
      <c r="BB102" s="52">
        <f>$F102*'[1]INTERNAL PARAMETERS-2'!M102*(1-VLOOKUP(N$4,'[1]INTERNAL PARAMETERS-1'!$B$5:$J$44,4, FALSE))</f>
        <v>312.60302844473637</v>
      </c>
      <c r="BC102" s="52">
        <f>$F102*'[1]INTERNAL PARAMETERS-2'!N102*(1-VLOOKUP(O$4,'[1]INTERNAL PARAMETERS-1'!$B$5:$J$44,4, FALSE))</f>
        <v>593.47553460119207</v>
      </c>
      <c r="BD102" s="52">
        <f>$F102*'[1]INTERNAL PARAMETERS-2'!O102*(1-VLOOKUP(P$4,'[1]INTERNAL PARAMETERS-1'!$B$5:$J$44,4, FALSE))</f>
        <v>393.69192364534393</v>
      </c>
      <c r="BE102" s="52">
        <f>$F102*'[1]INTERNAL PARAMETERS-2'!P102*(1-VLOOKUP(Q$4,'[1]INTERNAL PARAMETERS-1'!$B$5:$J$44,4, FALSE))</f>
        <v>390.75371570502801</v>
      </c>
      <c r="BF102" s="52">
        <f>$F102*'[1]INTERNAL PARAMETERS-2'!Q102*(1-VLOOKUP(R$4,'[1]INTERNAL PARAMETERS-1'!$B$5:$J$44,4, FALSE))</f>
        <v>0</v>
      </c>
      <c r="BG102" s="52">
        <f>$F102*'[1]INTERNAL PARAMETERS-2'!R102*(1-VLOOKUP(S$4,'[1]INTERNAL PARAMETERS-1'!$B$5:$J$44,4, FALSE))</f>
        <v>947.59614533958757</v>
      </c>
      <c r="BH102" s="52">
        <f>$F102*'[1]INTERNAL PARAMETERS-2'!S102*(1-VLOOKUP(T$4,'[1]INTERNAL PARAMETERS-1'!$B$5:$J$44,4, FALSE))</f>
        <v>39.662789635710119</v>
      </c>
      <c r="BI102" s="52">
        <f>$F102*'[1]INTERNAL PARAMETERS-2'!T102*(1-VLOOKUP(U$4,'[1]INTERNAL PARAMETERS-1'!$B$5:$J$44,4, FALSE))</f>
        <v>28.205008044185462</v>
      </c>
      <c r="BJ102" s="52">
        <f>$F102*'[1]INTERNAL PARAMETERS-2'!U102*(1-VLOOKUP(V$4,'[1]INTERNAL PARAMETERS-1'!$B$5:$J$44,4, FALSE))</f>
        <v>192.29241008374993</v>
      </c>
      <c r="BK102" s="52">
        <f>$F102*'[1]INTERNAL PARAMETERS-2'!V102*(1-VLOOKUP(W$4,'[1]INTERNAL PARAMETERS-1'!$B$5:$J$44,4, FALSE))</f>
        <v>264.4197151856801</v>
      </c>
      <c r="BL102" s="52">
        <f>$F102*'[1]INTERNAL PARAMETERS-2'!W102*(1-VLOOKUP(X$4,'[1]INTERNAL PARAMETERS-1'!$B$5:$J$44,4, FALSE))</f>
        <v>587.59911872056034</v>
      </c>
      <c r="BM102" s="52">
        <f>$F102*'[1]INTERNAL PARAMETERS-2'!X102*(1-VLOOKUP(Y$4,'[1]INTERNAL PARAMETERS-1'!$B$5:$J$44,4, FALSE))</f>
        <v>220.34994892377995</v>
      </c>
      <c r="BN102" s="52">
        <f>$F102*'[1]INTERNAL PARAMETERS-2'!Y102*(1-VLOOKUP(Z$4,'[1]INTERNAL PARAMETERS-1'!$B$5:$J$44,4, FALSE))</f>
        <v>552.34397627960777</v>
      </c>
      <c r="BO102" s="52">
        <f>$F102*'[1]INTERNAL PARAMETERS-2'!Z102*(1-VLOOKUP(AA$4,'[1]INTERNAL PARAMETERS-1'!$B$5:$J$44,4, FALSE))</f>
        <v>622.85537877579213</v>
      </c>
      <c r="BP102" s="52">
        <f>$F102*'[1]INTERNAL PARAMETERS-2'!AA102*(1-VLOOKUP(AB$4,'[1]INTERNAL PARAMETERS-1'!$B$5:$J$44,4, FALSE))</f>
        <v>179.21839060219568</v>
      </c>
      <c r="BQ102" s="52">
        <f>$F102*'[1]INTERNAL PARAMETERS-2'!AB102*(1-VLOOKUP(AC$4,'[1]INTERNAL PARAMETERS-1'!$B$5:$J$44,4, FALSE))</f>
        <v>1833.3109938864238</v>
      </c>
      <c r="BR102" s="52">
        <f>$F102*'[1]INTERNAL PARAMETERS-2'!AC102*(1-VLOOKUP(AD$4,'[1]INTERNAL PARAMETERS-1'!$B$5:$J$44,4, FALSE))</f>
        <v>149.83742881331628</v>
      </c>
      <c r="BS102" s="52">
        <f>$F102*'[1]INTERNAL PARAMETERS-2'!AD102*(1-VLOOKUP(AE$4,'[1]INTERNAL PARAMETERS-1'!$B$5:$J$44,4, FALSE))</f>
        <v>32.318052114915957</v>
      </c>
      <c r="BT102" s="52">
        <f>$F102*'[1]INTERNAL PARAMETERS-2'!AE102*(1-VLOOKUP(AF$4,'[1]INTERNAL PARAMETERS-1'!$B$5:$J$44,4, FALSE))</f>
        <v>0</v>
      </c>
      <c r="BU102" s="52">
        <f>$F102*'[1]INTERNAL PARAMETERS-2'!AF102*(1-VLOOKUP(AG$4,'[1]INTERNAL PARAMETERS-1'!$B$5:$J$44,4, FALSE))</f>
        <v>0</v>
      </c>
      <c r="BV102" s="52">
        <f>$F102*'[1]INTERNAL PARAMETERS-2'!AG102*(1-VLOOKUP(AH$4,'[1]INTERNAL PARAMETERS-1'!$B$5:$J$44,4, FALSE))</f>
        <v>0</v>
      </c>
      <c r="BW102" s="52">
        <f>$F102*'[1]INTERNAL PARAMETERS-2'!AH102*(1-VLOOKUP(AI$4,'[1]INTERNAL PARAMETERS-1'!$B$5:$J$44,4, FALSE))</f>
        <v>0</v>
      </c>
      <c r="BX102" s="52">
        <f>$F102*'[1]INTERNAL PARAMETERS-2'!AI102*(1-VLOOKUP(AJ$4,'[1]INTERNAL PARAMETERS-1'!$B$5:$J$44,4, FALSE))</f>
        <v>0</v>
      </c>
      <c r="BY102" s="52">
        <f>$F102*'[1]INTERNAL PARAMETERS-2'!AJ102*(1-VLOOKUP(AK$4,'[1]INTERNAL PARAMETERS-1'!$B$5:$J$44,4, FALSE))</f>
        <v>0</v>
      </c>
      <c r="BZ102" s="52">
        <f>$F102*'[1]INTERNAL PARAMETERS-2'!AK102*(1-VLOOKUP(AL$4,'[1]INTERNAL PARAMETERS-1'!$B$5:$J$44,4, FALSE))</f>
        <v>23.503428293968341</v>
      </c>
      <c r="CA102" s="52">
        <f>$F102*'[1]INTERNAL PARAMETERS-2'!AL102*(1-VLOOKUP(AM$4,'[1]INTERNAL PARAMETERS-1'!$B$5:$J$44,4, FALSE))</f>
        <v>88.139532523800256</v>
      </c>
      <c r="CB102" s="52">
        <f>$F102*'[1]INTERNAL PARAMETERS-2'!AM102*(1-VLOOKUP(AN$4,'[1]INTERNAL PARAMETERS-1'!$B$5:$J$44,4, FALSE))</f>
        <v>67.574312170147792</v>
      </c>
      <c r="CC102" s="52">
        <f>$F102*'[1]INTERNAL PARAMETERS-2'!AN102*(1-VLOOKUP(AO$4,'[1]INTERNAL PARAMETERS-1'!$B$5:$J$44,4, FALSE))</f>
        <v>273.23322139234841</v>
      </c>
      <c r="CD102" s="52">
        <f>$F102*'[1]INTERNAL PARAMETERS-2'!AO102*(1-VLOOKUP(AP$4,'[1]INTERNAL PARAMETERS-1'!$B$5:$J$44,4, FALSE))</f>
        <v>508.27309240342839</v>
      </c>
      <c r="CE102" s="52">
        <f>$F102*'[1]INTERNAL PARAMETERS-2'!AP102*(1-VLOOKUP(AQ$4,'[1]INTERNAL PARAMETERS-1'!$B$5:$J$44,4, FALSE))</f>
        <v>85.202442197763702</v>
      </c>
      <c r="CF102" s="52">
        <f>$F102*'[1]INTERNAL PARAMETERS-2'!AQ102*(1-VLOOKUP(AR$4,'[1]INTERNAL PARAMETERS-1'!$B$5:$J$44,4, FALSE))</f>
        <v>14.689922087300044</v>
      </c>
      <c r="CG102" s="52">
        <f>$F102*'[1]INTERNAL PARAMETERS-2'!AR102*(1-VLOOKUP(AS$4,'[1]INTERNAL PARAMETERS-1'!$B$5:$J$44,4, FALSE))</f>
        <v>2.9382079403158712</v>
      </c>
      <c r="CH102" s="51">
        <f>$F102*'[1]INTERNAL PARAMETERS-2'!AS102*(1-VLOOKUP(AT$4,'[1]INTERNAL PARAMETERS-1'!$B$5:$J$44,4, FALSE))</f>
        <v>0</v>
      </c>
      <c r="CI102" s="50">
        <f t="shared" si="1"/>
        <v>11176.142793137587</v>
      </c>
    </row>
    <row r="103" spans="3:87" x14ac:dyDescent="0.5">
      <c r="C103" s="35" t="s">
        <v>10</v>
      </c>
      <c r="D103" s="34" t="s">
        <v>72</v>
      </c>
      <c r="E103" s="34" t="s">
        <v>81</v>
      </c>
      <c r="F103" s="147">
        <f>ESC!AF103</f>
        <v>9084.3632359876556</v>
      </c>
      <c r="G103" s="53">
        <f>$F103*'[1]INTERNAL PARAMETERS-2'!F103*VLOOKUP(G$4,'[1]INTERNAL PARAMETERS-1'!$B$5:$J$44,4, FALSE)</f>
        <v>53.408788337018628</v>
      </c>
      <c r="H103" s="52">
        <f>$F103*'[1]INTERNAL PARAMETERS-2'!G103*VLOOKUP(H$4,'[1]INTERNAL PARAMETERS-1'!$B$5:$J$44,4, FALSE)</f>
        <v>50.98144648036272</v>
      </c>
      <c r="I103" s="52">
        <f>$F103*'[1]INTERNAL PARAMETERS-2'!H103*VLOOKUP(I$4,'[1]INTERNAL PARAMETERS-1'!$B$5:$J$44,4, FALSE)</f>
        <v>93.28746233580577</v>
      </c>
      <c r="J103" s="52">
        <f>$F103*'[1]INTERNAL PARAMETERS-2'!I103*VLOOKUP(J$4,'[1]INTERNAL PARAMETERS-1'!$B$5:$J$44,4, FALSE)</f>
        <v>0</v>
      </c>
      <c r="K103" s="52">
        <f>$F103*'[1]INTERNAL PARAMETERS-2'!J103*VLOOKUP(K$4,'[1]INTERNAL PARAMETERS-1'!$B$5:$J$44,4, FALSE)</f>
        <v>2.4273418566559015</v>
      </c>
      <c r="L103" s="52">
        <f>$F103*'[1]INTERNAL PARAMETERS-2'!K103*VLOOKUP(L$4,'[1]INTERNAL PARAMETERS-1'!$B$5:$J$44,4, FALSE)</f>
        <v>0</v>
      </c>
      <c r="M103" s="52">
        <f>$F103*'[1]INTERNAL PARAMETERS-2'!L103*VLOOKUP(M$4,'[1]INTERNAL PARAMETERS-1'!$B$5:$J$44,4, FALSE)</f>
        <v>10.196243874256366</v>
      </c>
      <c r="N103" s="52">
        <f>$F103*'[1]INTERNAL PARAMETERS-2'!M103*VLOOKUP(N$4,'[1]INTERNAL PARAMETERS-1'!$B$5:$J$44,4, FALSE)</f>
        <v>14.201902999532763</v>
      </c>
      <c r="O103" s="52">
        <f>$F103*'[1]INTERNAL PARAMETERS-2'!N103*VLOOKUP(O$4,'[1]INTERNAL PARAMETERS-1'!$B$5:$J$44,4, FALSE)</f>
        <v>0</v>
      </c>
      <c r="P103" s="52">
        <f>$F103*'[1]INTERNAL PARAMETERS-2'!O103*VLOOKUP(P$4,'[1]INTERNAL PARAMETERS-1'!$B$5:$J$44,4, FALSE)</f>
        <v>0</v>
      </c>
      <c r="Q103" s="52">
        <f>$F103*'[1]INTERNAL PARAMETERS-2'!P103*VLOOKUP(Q$4,'[1]INTERNAL PARAMETERS-1'!$B$5:$J$44,4, FALSE)</f>
        <v>0</v>
      </c>
      <c r="R103" s="52">
        <f>$F103*'[1]INTERNAL PARAMETERS-2'!Q103*VLOOKUP(R$4,'[1]INTERNAL PARAMETERS-1'!$B$5:$J$44,4, FALSE)</f>
        <v>2.4273418566559015</v>
      </c>
      <c r="S103" s="52">
        <f>$F103*'[1]INTERNAL PARAMETERS-2'!R103*VLOOKUP(S$4,'[1]INTERNAL PARAMETERS-1'!$B$5:$J$44,4, FALSE)</f>
        <v>37.685663291803557</v>
      </c>
      <c r="T103" s="52">
        <f>$F103*'[1]INTERNAL PARAMETERS-2'!S103*VLOOKUP(T$4,'[1]INTERNAL PARAMETERS-1'!$B$5:$J$44,4, FALSE)</f>
        <v>2.9131736025165216</v>
      </c>
      <c r="U103" s="52">
        <f>$F103*'[1]INTERNAL PARAMETERS-2'!T103*VLOOKUP(U$4,'[1]INTERNAL PARAMETERS-1'!$B$5:$J$44,4, FALSE)</f>
        <v>4.8554104623706831</v>
      </c>
      <c r="V103" s="52">
        <f>$F103*'[1]INTERNAL PARAMETERS-2'!U103*VLOOKUP(V$4,'[1]INTERNAL PARAMETERS-1'!$B$5:$J$44,4, FALSE)</f>
        <v>26.947173775991086</v>
      </c>
      <c r="W103" s="52">
        <f>$F103*'[1]INTERNAL PARAMETERS-2'!V103*VLOOKUP(W$4,'[1]INTERNAL PARAMETERS-1'!$B$5:$J$44,4, FALSE)</f>
        <v>0</v>
      </c>
      <c r="X103" s="52">
        <f>$F103*'[1]INTERNAL PARAMETERS-2'!W103*VLOOKUP(X$4,'[1]INTERNAL PARAMETERS-1'!$B$5:$J$44,4, FALSE)</f>
        <v>0</v>
      </c>
      <c r="Y103" s="52">
        <f>$F103*'[1]INTERNAL PARAMETERS-2'!X103*VLOOKUP(Y$4,'[1]INTERNAL PARAMETERS-1'!$B$5:$J$44,4, FALSE)</f>
        <v>0</v>
      </c>
      <c r="Z103" s="52">
        <f>$F103*'[1]INTERNAL PARAMETERS-2'!Y103*VLOOKUP(Z$4,'[1]INTERNAL PARAMETERS-1'!$B$5:$J$44,4, FALSE)</f>
        <v>0</v>
      </c>
      <c r="AA103" s="52">
        <f>$F103*'[1]INTERNAL PARAMETERS-2'!Z103*VLOOKUP(AA$4,'[1]INTERNAL PARAMETERS-1'!$B$5:$J$44,4, FALSE)</f>
        <v>0</v>
      </c>
      <c r="AB103" s="52">
        <f>$F103*'[1]INTERNAL PARAMETERS-2'!AA103*VLOOKUP(AB$4,'[1]INTERNAL PARAMETERS-1'!$B$5:$J$44,4, FALSE)</f>
        <v>0</v>
      </c>
      <c r="AC103" s="52">
        <f>$F103*'[1]INTERNAL PARAMETERS-2'!AB103*VLOOKUP(AC$4,'[1]INTERNAL PARAMETERS-1'!$B$5:$J$44,4, FALSE)</f>
        <v>0</v>
      </c>
      <c r="AD103" s="52">
        <f>$F103*'[1]INTERNAL PARAMETERS-2'!AC103*VLOOKUP(AD$4,'[1]INTERNAL PARAMETERS-1'!$B$5:$J$44,4, FALSE)</f>
        <v>0</v>
      </c>
      <c r="AE103" s="52">
        <f>$F103*'[1]INTERNAL PARAMETERS-2'!AD103*VLOOKUP(AE$4,'[1]INTERNAL PARAMETERS-1'!$B$5:$J$44,4, FALSE)</f>
        <v>0</v>
      </c>
      <c r="AF103" s="52">
        <f>$F103*'[1]INTERNAL PARAMETERS-2'!AE103*VLOOKUP(AF$4,'[1]INTERNAL PARAMETERS-1'!$B$5:$J$44,4, FALSE)</f>
        <v>0</v>
      </c>
      <c r="AG103" s="52">
        <f>$F103*'[1]INTERNAL PARAMETERS-2'!AF103*VLOOKUP(AG$4,'[1]INTERNAL PARAMETERS-1'!$B$5:$J$44,4, FALSE)</f>
        <v>0</v>
      </c>
      <c r="AH103" s="52">
        <f>$F103*'[1]INTERNAL PARAMETERS-2'!AG103*VLOOKUP(AH$4,'[1]INTERNAL PARAMETERS-1'!$B$5:$J$44,4, FALSE)</f>
        <v>2.4273418566559015</v>
      </c>
      <c r="AI103" s="52">
        <f>$F103*'[1]INTERNAL PARAMETERS-2'!AH103*VLOOKUP(AI$4,'[1]INTERNAL PARAMETERS-1'!$B$5:$J$44,4, FALSE)</f>
        <v>2.4273418566559015</v>
      </c>
      <c r="AJ103" s="52">
        <f>$F103*'[1]INTERNAL PARAMETERS-2'!AI103*VLOOKUP(AJ$4,'[1]INTERNAL PARAMETERS-1'!$B$5:$J$44,4, FALSE)</f>
        <v>7.2829340062913035</v>
      </c>
      <c r="AK103" s="52">
        <f>$F103*'[1]INTERNAL PARAMETERS-2'!AJ103*VLOOKUP(AK$4,'[1]INTERNAL PARAMETERS-1'!$B$5:$J$44,4, FALSE)</f>
        <v>0</v>
      </c>
      <c r="AL103" s="52">
        <f>$F103*'[1]INTERNAL PARAMETERS-2'!AK103*VLOOKUP(AL$4,'[1]INTERNAL PARAMETERS-1'!$B$5:$J$44,4, FALSE)</f>
        <v>0</v>
      </c>
      <c r="AM103" s="52">
        <f>$F103*'[1]INTERNAL PARAMETERS-2'!AL103*VLOOKUP(AM$4,'[1]INTERNAL PARAMETERS-1'!$B$5:$J$44,4, FALSE)</f>
        <v>0</v>
      </c>
      <c r="AN103" s="52">
        <f>$F103*'[1]INTERNAL PARAMETERS-2'!AM103*VLOOKUP(AN$4,'[1]INTERNAL PARAMETERS-1'!$B$5:$J$44,4, FALSE)</f>
        <v>0</v>
      </c>
      <c r="AO103" s="52">
        <f>$F103*'[1]INTERNAL PARAMETERS-2'!AN103*VLOOKUP(AO$4,'[1]INTERNAL PARAMETERS-1'!$B$5:$J$44,4, FALSE)</f>
        <v>0</v>
      </c>
      <c r="AP103" s="52">
        <f>$F103*'[1]INTERNAL PARAMETERS-2'!AO103*VLOOKUP(AP$4,'[1]INTERNAL PARAMETERS-1'!$B$5:$J$44,4, FALSE)</f>
        <v>0</v>
      </c>
      <c r="AQ103" s="52">
        <f>$F103*'[1]INTERNAL PARAMETERS-2'!AP103*VLOOKUP(AQ$4,'[1]INTERNAL PARAMETERS-1'!$B$5:$J$44,4, FALSE)</f>
        <v>0</v>
      </c>
      <c r="AR103" s="52">
        <f>$F103*'[1]INTERNAL PARAMETERS-2'!AQ103*VLOOKUP(AR$4,'[1]INTERNAL PARAMETERS-1'!$B$5:$J$44,4, FALSE)</f>
        <v>0</v>
      </c>
      <c r="AS103" s="52">
        <f>$F103*'[1]INTERNAL PARAMETERS-2'!AR103*VLOOKUP(AS$4,'[1]INTERNAL PARAMETERS-1'!$B$5:$J$44,4, FALSE)</f>
        <v>0</v>
      </c>
      <c r="AT103" s="51">
        <f>$F103*'[1]INTERNAL PARAMETERS-2'!AS103*VLOOKUP(AT$4,'[1]INTERNAL PARAMETERS-1'!$B$5:$J$44,4, FALSE)</f>
        <v>0</v>
      </c>
      <c r="AU103" s="53">
        <f>$F103*'[1]INTERNAL PARAMETERS-2'!F103*(1-VLOOKUP(G$4,'[1]INTERNAL PARAMETERS-1'!$B$5:$J$44,4, FALSE))</f>
        <v>0</v>
      </c>
      <c r="AV103" s="52">
        <f>$F103*'[1]INTERNAL PARAMETERS-2'!G103*(1-VLOOKUP(H$4,'[1]INTERNAL PARAMETERS-1'!$B$5:$J$44,4, FALSE))</f>
        <v>0</v>
      </c>
      <c r="AW103" s="52">
        <f>$F103*'[1]INTERNAL PARAMETERS-2'!H103*(1-VLOOKUP(I$4,'[1]INTERNAL PARAMETERS-1'!$B$5:$J$44,4, FALSE))</f>
        <v>1772.4617843803094</v>
      </c>
      <c r="AX103" s="52">
        <f>$F103*'[1]INTERNAL PARAMETERS-2'!I103*(1-VLOOKUP(J$4,'[1]INTERNAL PARAMETERS-1'!$B$5:$J$44,4, FALSE))</f>
        <v>0</v>
      </c>
      <c r="AY103" s="52">
        <f>$F103*'[1]INTERNAL PARAMETERS-2'!J103*(1-VLOOKUP(K$4,'[1]INTERNAL PARAMETERS-1'!$B$5:$J$44,4, FALSE))</f>
        <v>0</v>
      </c>
      <c r="AZ103" s="52">
        <f>$F103*'[1]INTERNAL PARAMETERS-2'!K103*(1-VLOOKUP(L$4,'[1]INTERNAL PARAMETERS-1'!$B$5:$J$44,4, FALSE))</f>
        <v>0</v>
      </c>
      <c r="BA103" s="52">
        <f>$F103*'[1]INTERNAL PARAMETERS-2'!L103*(1-VLOOKUP(M$4,'[1]INTERNAL PARAMETERS-1'!$B$5:$J$44,4, FALSE))</f>
        <v>193.72863361087093</v>
      </c>
      <c r="BB103" s="52">
        <f>$F103*'[1]INTERNAL PARAMETERS-2'!M103*(1-VLOOKUP(N$4,'[1]INTERNAL PARAMETERS-1'!$B$5:$J$44,4, FALSE))</f>
        <v>269.83615699112249</v>
      </c>
      <c r="BC103" s="52">
        <f>$F103*'[1]INTERNAL PARAMETERS-2'!N103*(1-VLOOKUP(O$4,'[1]INTERNAL PARAMETERS-1'!$B$5:$J$44,4, FALSE))</f>
        <v>524.37760750723908</v>
      </c>
      <c r="BD103" s="52">
        <f>$F103*'[1]INTERNAL PARAMETERS-2'!O103*(1-VLOOKUP(P$4,'[1]INTERNAL PARAMETERS-1'!$B$5:$J$44,4, FALSE))</f>
        <v>230.62927165363661</v>
      </c>
      <c r="BE103" s="52">
        <f>$F103*'[1]INTERNAL PARAMETERS-2'!P103*(1-VLOOKUP(Q$4,'[1]INTERNAL PARAMETERS-1'!$B$5:$J$44,4, FALSE))</f>
        <v>303.45952015287321</v>
      </c>
      <c r="BF103" s="52">
        <f>$F103*'[1]INTERNAL PARAMETERS-2'!Q103*(1-VLOOKUP(R$4,'[1]INTERNAL PARAMETERS-1'!$B$5:$J$44,4, FALSE))</f>
        <v>0</v>
      </c>
      <c r="BG103" s="52">
        <f>$F103*'[1]INTERNAL PARAMETERS-2'!R103*(1-VLOOKUP(S$4,'[1]INTERNAL PARAMETERS-1'!$B$5:$J$44,4, FALSE))</f>
        <v>716.02760254426744</v>
      </c>
      <c r="BH103" s="52">
        <f>$F103*'[1]INTERNAL PARAMETERS-2'!S103*(1-VLOOKUP(T$4,'[1]INTERNAL PARAMETERS-1'!$B$5:$J$44,4, FALSE))</f>
        <v>26.218562422648692</v>
      </c>
      <c r="BI103" s="52">
        <f>$F103*'[1]INTERNAL PARAMETERS-2'!T103*(1-VLOOKUP(U$4,'[1]INTERNAL PARAMETERS-1'!$B$5:$J$44,4, FALSE))</f>
        <v>19.421641849482732</v>
      </c>
      <c r="BJ103" s="52">
        <f>$F103*'[1]INTERNAL PARAMETERS-2'!U103*(1-VLOOKUP(V$4,'[1]INTERNAL PARAMETERS-1'!$B$5:$J$44,4, FALSE))</f>
        <v>152.70065139728283</v>
      </c>
      <c r="BK103" s="52">
        <f>$F103*'[1]INTERNAL PARAMETERS-2'!V103*(1-VLOOKUP(W$4,'[1]INTERNAL PARAMETERS-1'!$B$5:$J$44,4, FALSE))</f>
        <v>223.34633764734531</v>
      </c>
      <c r="BL103" s="52">
        <f>$F103*'[1]INTERNAL PARAMETERS-2'!W103*(1-VLOOKUP(X$4,'[1]INTERNAL PARAMETERS-1'!$B$5:$J$44,4, FALSE))</f>
        <v>470.9688191702204</v>
      </c>
      <c r="BM103" s="52">
        <f>$F103*'[1]INTERNAL PARAMETERS-2'!X103*(1-VLOOKUP(Y$4,'[1]INTERNAL PARAMETERS-1'!$B$5:$J$44,4, FALSE))</f>
        <v>220.91808735436581</v>
      </c>
      <c r="BN103" s="52">
        <f>$F103*'[1]INTERNAL PARAMETERS-2'!Y103*(1-VLOOKUP(Z$4,'[1]INTERNAL PARAMETERS-1'!$B$5:$J$44,4, FALSE))</f>
        <v>470.9688191702204</v>
      </c>
      <c r="BO103" s="52">
        <f>$F103*'[1]INTERNAL PARAMETERS-2'!Z103*(1-VLOOKUP(AA$4,'[1]INTERNAL PARAMETERS-1'!$B$5:$J$44,4, FALSE))</f>
        <v>563.2205278316751</v>
      </c>
      <c r="BP103" s="52">
        <f>$F103*'[1]INTERNAL PARAMETERS-2'!AA103*(1-VLOOKUP(AB$4,'[1]INTERNAL PARAMETERS-1'!$B$5:$J$44,4, FALSE))</f>
        <v>143.23315514181738</v>
      </c>
      <c r="BQ103" s="52">
        <f>$F103*'[1]INTERNAL PARAMETERS-2'!AB103*(1-VLOOKUP(AC$4,'[1]INTERNAL PARAMETERS-1'!$B$5:$J$44,4, FALSE))</f>
        <v>1558.567862945458</v>
      </c>
      <c r="BR103" s="52">
        <f>$F103*'[1]INTERNAL PARAMETERS-2'!AC103*(1-VLOOKUP(AD$4,'[1]INTERNAL PARAMETERS-1'!$B$5:$J$44,4, FALSE))</f>
        <v>160.22636501105586</v>
      </c>
      <c r="BS103" s="52">
        <f>$F103*'[1]INTERNAL PARAMETERS-2'!AD103*(1-VLOOKUP(AE$4,'[1]INTERNAL PARAMETERS-1'!$B$5:$J$44,4, FALSE))</f>
        <v>26.704394168509314</v>
      </c>
      <c r="BT103" s="52">
        <f>$F103*'[1]INTERNAL PARAMETERS-2'!AE103*(1-VLOOKUP(AF$4,'[1]INTERNAL PARAMETERS-1'!$B$5:$J$44,4, FALSE))</f>
        <v>0</v>
      </c>
      <c r="BU103" s="52">
        <f>$F103*'[1]INTERNAL PARAMETERS-2'!AF103*(1-VLOOKUP(AG$4,'[1]INTERNAL PARAMETERS-1'!$B$5:$J$44,4, FALSE))</f>
        <v>0</v>
      </c>
      <c r="BV103" s="52">
        <f>$F103*'[1]INTERNAL PARAMETERS-2'!AG103*(1-VLOOKUP(AH$4,'[1]INTERNAL PARAMETERS-1'!$B$5:$J$44,4, FALSE))</f>
        <v>0</v>
      </c>
      <c r="BW103" s="52">
        <f>$F103*'[1]INTERNAL PARAMETERS-2'!AH103*(1-VLOOKUP(AI$4,'[1]INTERNAL PARAMETERS-1'!$B$5:$J$44,4, FALSE))</f>
        <v>0</v>
      </c>
      <c r="BX103" s="52">
        <f>$F103*'[1]INTERNAL PARAMETERS-2'!AI103*(1-VLOOKUP(AJ$4,'[1]INTERNAL PARAMETERS-1'!$B$5:$J$44,4, FALSE))</f>
        <v>0</v>
      </c>
      <c r="BY103" s="52">
        <f>$F103*'[1]INTERNAL PARAMETERS-2'!AJ103*(1-VLOOKUP(AK$4,'[1]INTERNAL PARAMETERS-1'!$B$5:$J$44,4, FALSE))</f>
        <v>0</v>
      </c>
      <c r="BZ103" s="52">
        <f>$F103*'[1]INTERNAL PARAMETERS-2'!AK103*(1-VLOOKUP(AL$4,'[1]INTERNAL PARAMETERS-1'!$B$5:$J$44,4, FALSE))</f>
        <v>19.421460162218008</v>
      </c>
      <c r="CA103" s="52">
        <f>$F103*'[1]INTERNAL PARAMETERS-2'!AL103*(1-VLOOKUP(AM$4,'[1]INTERNAL PARAMETERS-1'!$B$5:$J$44,4, FALSE))</f>
        <v>75.257590355892532</v>
      </c>
      <c r="CB103" s="52">
        <f>$F103*'[1]INTERNAL PARAMETERS-2'!AM103*(1-VLOOKUP(AN$4,'[1]INTERNAL PARAMETERS-1'!$B$5:$J$44,4, FALSE))</f>
        <v>50.98144648036272</v>
      </c>
      <c r="CC103" s="52">
        <f>$F103*'[1]INTERNAL PARAMETERS-2'!AN103*(1-VLOOKUP(AO$4,'[1]INTERNAL PARAMETERS-1'!$B$5:$J$44,4, FALSE))</f>
        <v>177.22048331661799</v>
      </c>
      <c r="CD103" s="52">
        <f>$F103*'[1]INTERNAL PARAMETERS-2'!AO103*(1-VLOOKUP(AP$4,'[1]INTERNAL PARAMETERS-1'!$B$5:$J$44,4, FALSE))</f>
        <v>344.72978233396515</v>
      </c>
      <c r="CE103" s="52">
        <f>$F103*'[1]INTERNAL PARAMETERS-2'!AP103*(1-VLOOKUP(AQ$4,'[1]INTERNAL PARAMETERS-1'!$B$5:$J$44,4, FALSE))</f>
        <v>50.98144648036272</v>
      </c>
      <c r="CF103" s="52">
        <f>$F103*'[1]INTERNAL PARAMETERS-2'!AQ103*(1-VLOOKUP(AR$4,'[1]INTERNAL PARAMETERS-1'!$B$5:$J$44,4, FALSE))</f>
        <v>7.2829340062913035</v>
      </c>
      <c r="CG103" s="52">
        <f>$F103*'[1]INTERNAL PARAMETERS-2'!AR103*(1-VLOOKUP(AS$4,'[1]INTERNAL PARAMETERS-1'!$B$5:$J$44,4, FALSE))</f>
        <v>0</v>
      </c>
      <c r="CH103" s="51">
        <f>$F103*'[1]INTERNAL PARAMETERS-2'!AS103*(1-VLOOKUP(AT$4,'[1]INTERNAL PARAMETERS-1'!$B$5:$J$44,4, FALSE))</f>
        <v>0</v>
      </c>
      <c r="CI103" s="50">
        <f t="shared" si="1"/>
        <v>9084.3605106786836</v>
      </c>
    </row>
    <row r="104" spans="3:87" x14ac:dyDescent="0.5">
      <c r="C104" s="35" t="s">
        <v>10</v>
      </c>
      <c r="D104" s="34" t="s">
        <v>72</v>
      </c>
      <c r="E104" s="34" t="s">
        <v>80</v>
      </c>
      <c r="F104" s="147">
        <f>ESC!AF104</f>
        <v>8743.5053145200181</v>
      </c>
      <c r="G104" s="53">
        <f>$F104*'[1]INTERNAL PARAMETERS-2'!F104*VLOOKUP(G$4,'[1]INTERNAL PARAMETERS-1'!$B$5:$J$44,4, FALSE)</f>
        <v>36.819775229975249</v>
      </c>
      <c r="H104" s="52">
        <f>$F104*'[1]INTERNAL PARAMETERS-2'!G104*VLOOKUP(H$4,'[1]INTERNAL PARAMETERS-1'!$B$5:$J$44,4, FALSE)</f>
        <v>44.183555405864006</v>
      </c>
      <c r="I104" s="52">
        <f>$F104*'[1]INTERNAL PARAMETERS-2'!H104*VLOOKUP(I$4,'[1]INTERNAL PARAMETERS-1'!$B$5:$J$44,4, FALSE)</f>
        <v>87.286894447645651</v>
      </c>
      <c r="J104" s="52">
        <f>$F104*'[1]INTERNAL PARAMETERS-2'!I104*VLOOKUP(J$4,'[1]INTERNAL PARAMETERS-1'!$B$5:$J$44,4, FALSE)</f>
        <v>0</v>
      </c>
      <c r="K104" s="52">
        <f>$F104*'[1]INTERNAL PARAMETERS-2'!J104*VLOOKUP(K$4,'[1]INTERNAL PARAMETERS-1'!$B$5:$J$44,4, FALSE)</f>
        <v>0</v>
      </c>
      <c r="L104" s="52">
        <f>$F104*'[1]INTERNAL PARAMETERS-2'!K104*VLOOKUP(L$4,'[1]INTERNAL PARAMETERS-1'!$B$5:$J$44,4, FALSE)</f>
        <v>0</v>
      </c>
      <c r="M104" s="52">
        <f>$F104*'[1]INTERNAL PARAMETERS-2'!L104*VLOOKUP(M$4,'[1]INTERNAL PARAMETERS-1'!$B$5:$J$44,4, FALSE)</f>
        <v>9.0822287104045234</v>
      </c>
      <c r="N104" s="52">
        <f>$F104*'[1]INTERNAL PARAMETERS-2'!M104*VLOOKUP(N$4,'[1]INTERNAL PARAMETERS-1'!$B$5:$J$44,4, FALSE)</f>
        <v>10.43231336601956</v>
      </c>
      <c r="O104" s="52">
        <f>$F104*'[1]INTERNAL PARAMETERS-2'!N104*VLOOKUP(O$4,'[1]INTERNAL PARAMETERS-1'!$B$5:$J$44,4, FALSE)</f>
        <v>0</v>
      </c>
      <c r="P104" s="52">
        <f>$F104*'[1]INTERNAL PARAMETERS-2'!O104*VLOOKUP(P$4,'[1]INTERNAL PARAMETERS-1'!$B$5:$J$44,4, FALSE)</f>
        <v>0</v>
      </c>
      <c r="Q104" s="52">
        <f>$F104*'[1]INTERNAL PARAMETERS-2'!P104*VLOOKUP(Q$4,'[1]INTERNAL PARAMETERS-1'!$B$5:$J$44,4, FALSE)</f>
        <v>0</v>
      </c>
      <c r="R104" s="52">
        <f>$F104*'[1]INTERNAL PARAMETERS-2'!Q104*VLOOKUP(R$4,'[1]INTERNAL PARAMETERS-1'!$B$5:$J$44,4, FALSE)</f>
        <v>9.8189564682059807</v>
      </c>
      <c r="S104" s="52">
        <f>$F104*'[1]INTERNAL PARAMETERS-2'!R104*VLOOKUP(S$4,'[1]INTERNAL PARAMETERS-1'!$B$5:$J$44,4, FALSE)</f>
        <v>35.323455447974872</v>
      </c>
      <c r="T104" s="52">
        <f>$F104*'[1]INTERNAL PARAMETERS-2'!S104*VLOOKUP(T$4,'[1]INTERNAL PARAMETERS-1'!$B$5:$J$44,4, FALSE)</f>
        <v>1.718273664409474</v>
      </c>
      <c r="U104" s="52">
        <f>$F104*'[1]INTERNAL PARAMETERS-2'!T104*VLOOKUP(U$4,'[1]INTERNAL PARAMETERS-1'!$B$5:$J$44,4, FALSE)</f>
        <v>3.9274077171761017</v>
      </c>
      <c r="V104" s="52">
        <f>$F104*'[1]INTERNAL PARAMETERS-2'!U104*VLOOKUP(V$4,'[1]INTERNAL PARAMETERS-1'!$B$5:$J$44,4, FALSE)</f>
        <v>28.351384310176602</v>
      </c>
      <c r="W104" s="52">
        <f>$F104*'[1]INTERNAL PARAMETERS-2'!V104*VLOOKUP(W$4,'[1]INTERNAL PARAMETERS-1'!$B$5:$J$44,4, FALSE)</f>
        <v>0</v>
      </c>
      <c r="X104" s="52">
        <f>$F104*'[1]INTERNAL PARAMETERS-2'!W104*VLOOKUP(X$4,'[1]INTERNAL PARAMETERS-1'!$B$5:$J$44,4, FALSE)</f>
        <v>0</v>
      </c>
      <c r="Y104" s="52">
        <f>$F104*'[1]INTERNAL PARAMETERS-2'!X104*VLOOKUP(Y$4,'[1]INTERNAL PARAMETERS-1'!$B$5:$J$44,4, FALSE)</f>
        <v>0</v>
      </c>
      <c r="Z104" s="52">
        <f>$F104*'[1]INTERNAL PARAMETERS-2'!Y104*VLOOKUP(Z$4,'[1]INTERNAL PARAMETERS-1'!$B$5:$J$44,4, FALSE)</f>
        <v>0</v>
      </c>
      <c r="AA104" s="52">
        <f>$F104*'[1]INTERNAL PARAMETERS-2'!Z104*VLOOKUP(AA$4,'[1]INTERNAL PARAMETERS-1'!$B$5:$J$44,4, FALSE)</f>
        <v>0</v>
      </c>
      <c r="AB104" s="52">
        <f>$F104*'[1]INTERNAL PARAMETERS-2'!AA104*VLOOKUP(AB$4,'[1]INTERNAL PARAMETERS-1'!$B$5:$J$44,4, FALSE)</f>
        <v>0</v>
      </c>
      <c r="AC104" s="52">
        <f>$F104*'[1]INTERNAL PARAMETERS-2'!AB104*VLOOKUP(AC$4,'[1]INTERNAL PARAMETERS-1'!$B$5:$J$44,4, FALSE)</f>
        <v>0</v>
      </c>
      <c r="AD104" s="52">
        <f>$F104*'[1]INTERNAL PARAMETERS-2'!AC104*VLOOKUP(AD$4,'[1]INTERNAL PARAMETERS-1'!$B$5:$J$44,4, FALSE)</f>
        <v>0</v>
      </c>
      <c r="AE104" s="52">
        <f>$F104*'[1]INTERNAL PARAMETERS-2'!AD104*VLOOKUP(AE$4,'[1]INTERNAL PARAMETERS-1'!$B$5:$J$44,4, FALSE)</f>
        <v>0</v>
      </c>
      <c r="AF104" s="52">
        <f>$F104*'[1]INTERNAL PARAMETERS-2'!AE104*VLOOKUP(AF$4,'[1]INTERNAL PARAMETERS-1'!$B$5:$J$44,4, FALSE)</f>
        <v>0</v>
      </c>
      <c r="AG104" s="52">
        <f>$F104*'[1]INTERNAL PARAMETERS-2'!AF104*VLOOKUP(AG$4,'[1]INTERNAL PARAMETERS-1'!$B$5:$J$44,4, FALSE)</f>
        <v>0</v>
      </c>
      <c r="AH104" s="52">
        <f>$F104*'[1]INTERNAL PARAMETERS-2'!AG104*VLOOKUP(AH$4,'[1]INTERNAL PARAMETERS-1'!$B$5:$J$44,4, FALSE)</f>
        <v>0</v>
      </c>
      <c r="AI104" s="52">
        <f>$F104*'[1]INTERNAL PARAMETERS-2'!AH104*VLOOKUP(AI$4,'[1]INTERNAL PARAMETERS-1'!$B$5:$J$44,4, FALSE)</f>
        <v>2.454301941785769</v>
      </c>
      <c r="AJ104" s="52">
        <f>$F104*'[1]INTERNAL PARAMETERS-2'!AI104*VLOOKUP(AJ$4,'[1]INTERNAL PARAMETERS-1'!$B$5:$J$44,4, FALSE)</f>
        <v>12.273258409991749</v>
      </c>
      <c r="AK104" s="52">
        <f>$F104*'[1]INTERNAL PARAMETERS-2'!AJ104*VLOOKUP(AK$4,'[1]INTERNAL PARAMETERS-1'!$B$5:$J$44,4, FALSE)</f>
        <v>0</v>
      </c>
      <c r="AL104" s="52">
        <f>$F104*'[1]INTERNAL PARAMETERS-2'!AK104*VLOOKUP(AL$4,'[1]INTERNAL PARAMETERS-1'!$B$5:$J$44,4, FALSE)</f>
        <v>0</v>
      </c>
      <c r="AM104" s="52">
        <f>$F104*'[1]INTERNAL PARAMETERS-2'!AL104*VLOOKUP(AM$4,'[1]INTERNAL PARAMETERS-1'!$B$5:$J$44,4, FALSE)</f>
        <v>0</v>
      </c>
      <c r="AN104" s="52">
        <f>$F104*'[1]INTERNAL PARAMETERS-2'!AM104*VLOOKUP(AN$4,'[1]INTERNAL PARAMETERS-1'!$B$5:$J$44,4, FALSE)</f>
        <v>0</v>
      </c>
      <c r="AO104" s="52">
        <f>$F104*'[1]INTERNAL PARAMETERS-2'!AN104*VLOOKUP(AO$4,'[1]INTERNAL PARAMETERS-1'!$B$5:$J$44,4, FALSE)</f>
        <v>0</v>
      </c>
      <c r="AP104" s="52">
        <f>$F104*'[1]INTERNAL PARAMETERS-2'!AO104*VLOOKUP(AP$4,'[1]INTERNAL PARAMETERS-1'!$B$5:$J$44,4, FALSE)</f>
        <v>0</v>
      </c>
      <c r="AQ104" s="52">
        <f>$F104*'[1]INTERNAL PARAMETERS-2'!AP104*VLOOKUP(AQ$4,'[1]INTERNAL PARAMETERS-1'!$B$5:$J$44,4, FALSE)</f>
        <v>0</v>
      </c>
      <c r="AR104" s="52">
        <f>$F104*'[1]INTERNAL PARAMETERS-2'!AQ104*VLOOKUP(AR$4,'[1]INTERNAL PARAMETERS-1'!$B$5:$J$44,4, FALSE)</f>
        <v>0</v>
      </c>
      <c r="AS104" s="52">
        <f>$F104*'[1]INTERNAL PARAMETERS-2'!AR104*VLOOKUP(AS$4,'[1]INTERNAL PARAMETERS-1'!$B$5:$J$44,4, FALSE)</f>
        <v>0</v>
      </c>
      <c r="AT104" s="51">
        <f>$F104*'[1]INTERNAL PARAMETERS-2'!AS104*VLOOKUP(AT$4,'[1]INTERNAL PARAMETERS-1'!$B$5:$J$44,4, FALSE)</f>
        <v>0</v>
      </c>
      <c r="AU104" s="53">
        <f>$F104*'[1]INTERNAL PARAMETERS-2'!F104*(1-VLOOKUP(G$4,'[1]INTERNAL PARAMETERS-1'!$B$5:$J$44,4, FALSE))</f>
        <v>0</v>
      </c>
      <c r="AV104" s="52">
        <f>$F104*'[1]INTERNAL PARAMETERS-2'!G104*(1-VLOOKUP(H$4,'[1]INTERNAL PARAMETERS-1'!$B$5:$J$44,4, FALSE))</f>
        <v>0</v>
      </c>
      <c r="AW104" s="52">
        <f>$F104*'[1]INTERNAL PARAMETERS-2'!H104*(1-VLOOKUP(I$4,'[1]INTERNAL PARAMETERS-1'!$B$5:$J$44,4, FALSE))</f>
        <v>1658.4509945052673</v>
      </c>
      <c r="AX104" s="52">
        <f>$F104*'[1]INTERNAL PARAMETERS-2'!I104*(1-VLOOKUP(J$4,'[1]INTERNAL PARAMETERS-1'!$B$5:$J$44,4, FALSE))</f>
        <v>0</v>
      </c>
      <c r="AY104" s="52">
        <f>$F104*'[1]INTERNAL PARAMETERS-2'!J104*(1-VLOOKUP(K$4,'[1]INTERNAL PARAMETERS-1'!$B$5:$J$44,4, FALSE))</f>
        <v>0</v>
      </c>
      <c r="AZ104" s="52">
        <f>$F104*'[1]INTERNAL PARAMETERS-2'!K104*(1-VLOOKUP(L$4,'[1]INTERNAL PARAMETERS-1'!$B$5:$J$44,4, FALSE))</f>
        <v>0</v>
      </c>
      <c r="BA104" s="52">
        <f>$F104*'[1]INTERNAL PARAMETERS-2'!L104*(1-VLOOKUP(M$4,'[1]INTERNAL PARAMETERS-1'!$B$5:$J$44,4, FALSE))</f>
        <v>172.56234549768593</v>
      </c>
      <c r="BB104" s="52">
        <f>$F104*'[1]INTERNAL PARAMETERS-2'!M104*(1-VLOOKUP(N$4,'[1]INTERNAL PARAMETERS-1'!$B$5:$J$44,4, FALSE))</f>
        <v>198.21395395437162</v>
      </c>
      <c r="BC104" s="52">
        <f>$F104*'[1]INTERNAL PARAMETERS-2'!N104*(1-VLOOKUP(O$4,'[1]INTERNAL PARAMETERS-1'!$B$5:$J$44,4, FALSE))</f>
        <v>483.56830492484414</v>
      </c>
      <c r="BD104" s="52">
        <f>$F104*'[1]INTERNAL PARAMETERS-2'!O104*(1-VLOOKUP(P$4,'[1]INTERNAL PARAMETERS-1'!$B$5:$J$44,4, FALSE))</f>
        <v>252.8298227262552</v>
      </c>
      <c r="BE104" s="52">
        <f>$F104*'[1]INTERNAL PARAMETERS-2'!P104*(1-VLOOKUP(Q$4,'[1]INTERNAL PARAMETERS-1'!$B$5:$J$44,4, FALSE))</f>
        <v>417.29253464078238</v>
      </c>
      <c r="BF104" s="52">
        <f>$F104*'[1]INTERNAL PARAMETERS-2'!Q104*(1-VLOOKUP(R$4,'[1]INTERNAL PARAMETERS-1'!$B$5:$J$44,4, FALSE))</f>
        <v>0</v>
      </c>
      <c r="BG104" s="52">
        <f>$F104*'[1]INTERNAL PARAMETERS-2'!R104*(1-VLOOKUP(S$4,'[1]INTERNAL PARAMETERS-1'!$B$5:$J$44,4, FALSE))</f>
        <v>671.14565351152248</v>
      </c>
      <c r="BH104" s="52">
        <f>$F104*'[1]INTERNAL PARAMETERS-2'!S104*(1-VLOOKUP(T$4,'[1]INTERNAL PARAMETERS-1'!$B$5:$J$44,4, FALSE))</f>
        <v>15.464462979685266</v>
      </c>
      <c r="BI104" s="52">
        <f>$F104*'[1]INTERNAL PARAMETERS-2'!T104*(1-VLOOKUP(U$4,'[1]INTERNAL PARAMETERS-1'!$B$5:$J$44,4, FALSE))</f>
        <v>15.709630868704407</v>
      </c>
      <c r="BJ104" s="52">
        <f>$F104*'[1]INTERNAL PARAMETERS-2'!U104*(1-VLOOKUP(V$4,'[1]INTERNAL PARAMETERS-1'!$B$5:$J$44,4, FALSE))</f>
        <v>160.65784442433409</v>
      </c>
      <c r="BK104" s="52">
        <f>$F104*'[1]INTERNAL PARAMETERS-2'!V104*(1-VLOOKUP(W$4,'[1]INTERNAL PARAMETERS-1'!$B$5:$J$44,4, FALSE))</f>
        <v>203.73678908628818</v>
      </c>
      <c r="BL104" s="52">
        <f>$F104*'[1]INTERNAL PARAMETERS-2'!W104*(1-VLOOKUP(X$4,'[1]INTERNAL PARAMETERS-1'!$B$5:$J$44,4, FALSE))</f>
        <v>419.74683658256816</v>
      </c>
      <c r="BM104" s="52">
        <f>$F104*'[1]INTERNAL PARAMETERS-2'!X104*(1-VLOOKUP(Y$4,'[1]INTERNAL PARAMETERS-1'!$B$5:$J$44,4, FALSE))</f>
        <v>250.37552078446944</v>
      </c>
      <c r="BN104" s="52">
        <f>$F104*'[1]INTERNAL PARAMETERS-2'!Y104*(1-VLOOKUP(Z$4,'[1]INTERNAL PARAMETERS-1'!$B$5:$J$44,4, FALSE))</f>
        <v>451.65800792897187</v>
      </c>
      <c r="BO104" s="52">
        <f>$F104*'[1]INTERNAL PARAMETERS-2'!Z104*(1-VLOOKUP(AA$4,'[1]INTERNAL PARAMETERS-1'!$B$5:$J$44,4, FALSE))</f>
        <v>525.29755838892243</v>
      </c>
      <c r="BP104" s="52">
        <f>$F104*'[1]INTERNAL PARAMETERS-2'!AA104*(1-VLOOKUP(AB$4,'[1]INTERNAL PARAMETERS-1'!$B$5:$J$44,4, FALSE))</f>
        <v>135.00671686044069</v>
      </c>
      <c r="BQ104" s="52">
        <f>$F104*'[1]INTERNAL PARAMETERS-2'!AB104*(1-VLOOKUP(AC$4,'[1]INTERNAL PARAMETERS-1'!$B$5:$J$44,4, FALSE))</f>
        <v>1521.8901632926973</v>
      </c>
      <c r="BR104" s="52">
        <f>$F104*'[1]INTERNAL PARAMETERS-2'!AC104*(1-VLOOKUP(AD$4,'[1]INTERNAL PARAMETERS-1'!$B$5:$J$44,4, FALSE))</f>
        <v>137.46101880222645</v>
      </c>
      <c r="BS104" s="52">
        <f>$F104*'[1]INTERNAL PARAMETERS-2'!AD104*(1-VLOOKUP(AE$4,'[1]INTERNAL PARAMETERS-1'!$B$5:$J$44,4, FALSE))</f>
        <v>12.273258409991749</v>
      </c>
      <c r="BT104" s="52">
        <f>$F104*'[1]INTERNAL PARAMETERS-2'!AE104*(1-VLOOKUP(AF$4,'[1]INTERNAL PARAMETERS-1'!$B$5:$J$44,4, FALSE))</f>
        <v>0</v>
      </c>
      <c r="BU104" s="52">
        <f>$F104*'[1]INTERNAL PARAMETERS-2'!AF104*(1-VLOOKUP(AG$4,'[1]INTERNAL PARAMETERS-1'!$B$5:$J$44,4, FALSE))</f>
        <v>0</v>
      </c>
      <c r="BV104" s="52">
        <f>$F104*'[1]INTERNAL PARAMETERS-2'!AG104*(1-VLOOKUP(AH$4,'[1]INTERNAL PARAMETERS-1'!$B$5:$J$44,4, FALSE))</f>
        <v>0</v>
      </c>
      <c r="BW104" s="52">
        <f>$F104*'[1]INTERNAL PARAMETERS-2'!AH104*(1-VLOOKUP(AI$4,'[1]INTERNAL PARAMETERS-1'!$B$5:$J$44,4, FALSE))</f>
        <v>0</v>
      </c>
      <c r="BX104" s="52">
        <f>$F104*'[1]INTERNAL PARAMETERS-2'!AI104*(1-VLOOKUP(AJ$4,'[1]INTERNAL PARAMETERS-1'!$B$5:$J$44,4, FALSE))</f>
        <v>0</v>
      </c>
      <c r="BY104" s="52">
        <f>$F104*'[1]INTERNAL PARAMETERS-2'!AJ104*(1-VLOOKUP(AK$4,'[1]INTERNAL PARAMETERS-1'!$B$5:$J$44,4, FALSE))</f>
        <v>0</v>
      </c>
      <c r="BZ104" s="52">
        <f>$F104*'[1]INTERNAL PARAMETERS-2'!AK104*(1-VLOOKUP(AL$4,'[1]INTERNAL PARAMETERS-1'!$B$5:$J$44,4, FALSE))</f>
        <v>27.001693112300721</v>
      </c>
      <c r="CA104" s="52">
        <f>$F104*'[1]INTERNAL PARAMETERS-2'!AL104*(1-VLOOKUP(AM$4,'[1]INTERNAL PARAMETERS-1'!$B$5:$J$44,4, FALSE))</f>
        <v>81.004204986370709</v>
      </c>
      <c r="CB104" s="52">
        <f>$F104*'[1]INTERNAL PARAMETERS-2'!AM104*(1-VLOOKUP(AN$4,'[1]INTERNAL PARAMETERS-1'!$B$5:$J$44,4, FALSE))</f>
        <v>56.45681381585576</v>
      </c>
      <c r="CC104" s="52">
        <f>$F104*'[1]INTERNAL PARAMETERS-2'!AN104*(1-VLOOKUP(AO$4,'[1]INTERNAL PARAMETERS-1'!$B$5:$J$44,4, FALSE))</f>
        <v>191.46353067629644</v>
      </c>
      <c r="CD104" s="52">
        <f>$F104*'[1]INTERNAL PARAMETERS-2'!AO104*(1-VLOOKUP(AP$4,'[1]INTERNAL PARAMETERS-1'!$B$5:$J$44,4, FALSE))</f>
        <v>311.74181283442817</v>
      </c>
      <c r="CE104" s="52">
        <f>$F104*'[1]INTERNAL PARAMETERS-2'!AP104*(1-VLOOKUP(AQ$4,'[1]INTERNAL PARAMETERS-1'!$B$5:$J$44,4, FALSE))</f>
        <v>61.366292049958751</v>
      </c>
      <c r="CF104" s="52">
        <f>$F104*'[1]INTERNAL PARAMETERS-2'!AQ104*(1-VLOOKUP(AR$4,'[1]INTERNAL PARAMETERS-1'!$B$5:$J$44,4, FALSE))</f>
        <v>24.546516819983498</v>
      </c>
      <c r="CG104" s="52">
        <f>$F104*'[1]INTERNAL PARAMETERS-2'!AR104*(1-VLOOKUP(AS$4,'[1]INTERNAL PARAMETERS-1'!$B$5:$J$44,4, FALSE))</f>
        <v>4.9094782341029903</v>
      </c>
      <c r="CH104" s="51">
        <f>$F104*'[1]INTERNAL PARAMETERS-2'!AS104*(1-VLOOKUP(AT$4,'[1]INTERNAL PARAMETERS-1'!$B$5:$J$44,4, FALSE))</f>
        <v>0</v>
      </c>
      <c r="CI104" s="50">
        <f t="shared" si="1"/>
        <v>8743.5035658189572</v>
      </c>
    </row>
    <row r="105" spans="3:87" x14ac:dyDescent="0.5">
      <c r="C105" s="35" t="s">
        <v>10</v>
      </c>
      <c r="D105" s="34" t="s">
        <v>72</v>
      </c>
      <c r="E105" s="34" t="s">
        <v>79</v>
      </c>
      <c r="F105" s="147">
        <f>ESC!AF105</f>
        <v>9784.9539475384026</v>
      </c>
      <c r="G105" s="53">
        <f>$F105*'[1]INTERNAL PARAMETERS-2'!F105*VLOOKUP(G$4,'[1]INTERNAL PARAMETERS-1'!$B$5:$J$44,4, FALSE)</f>
        <v>35.751286238121061</v>
      </c>
      <c r="H105" s="52">
        <f>$F105*'[1]INTERNAL PARAMETERS-2'!G105*VLOOKUP(H$4,'[1]INTERNAL PARAMETERS-1'!$B$5:$J$44,4, FALSE)</f>
        <v>33.00171417886277</v>
      </c>
      <c r="I105" s="52">
        <f>$F105*'[1]INTERNAL PARAMETERS-2'!H105*VLOOKUP(I$4,'[1]INTERNAL PARAMETERS-1'!$B$5:$J$44,4, FALSE)</f>
        <v>95.007695300400442</v>
      </c>
      <c r="J105" s="52">
        <f>$F105*'[1]INTERNAL PARAMETERS-2'!I105*VLOOKUP(J$4,'[1]INTERNAL PARAMETERS-1'!$B$5:$J$44,4, FALSE)</f>
        <v>0</v>
      </c>
      <c r="K105" s="52">
        <f>$F105*'[1]INTERNAL PARAMETERS-2'!J105*VLOOKUP(K$4,'[1]INTERNAL PARAMETERS-1'!$B$5:$J$44,4, FALSE)</f>
        <v>0</v>
      </c>
      <c r="L105" s="52">
        <f>$F105*'[1]INTERNAL PARAMETERS-2'!K105*VLOOKUP(L$4,'[1]INTERNAL PARAMETERS-1'!$B$5:$J$44,4, FALSE)</f>
        <v>0</v>
      </c>
      <c r="M105" s="52">
        <f>$F105*'[1]INTERNAL PARAMETERS-2'!L105*VLOOKUP(M$4,'[1]INTERNAL PARAMETERS-1'!$B$5:$J$44,4, FALSE)</f>
        <v>16.91329289832013</v>
      </c>
      <c r="N105" s="52">
        <f>$F105*'[1]INTERNAL PARAMETERS-2'!M105*VLOOKUP(N$4,'[1]INTERNAL PARAMETERS-1'!$B$5:$J$44,4, FALSE)</f>
        <v>14.438188797290289</v>
      </c>
      <c r="O105" s="52">
        <f>$F105*'[1]INTERNAL PARAMETERS-2'!N105*VLOOKUP(O$4,'[1]INTERNAL PARAMETERS-1'!$B$5:$J$44,4, FALSE)</f>
        <v>0</v>
      </c>
      <c r="P105" s="52">
        <f>$F105*'[1]INTERNAL PARAMETERS-2'!O105*VLOOKUP(P$4,'[1]INTERNAL PARAMETERS-1'!$B$5:$J$44,4, FALSE)</f>
        <v>0</v>
      </c>
      <c r="Q105" s="52">
        <f>$F105*'[1]INTERNAL PARAMETERS-2'!P105*VLOOKUP(Q$4,'[1]INTERNAL PARAMETERS-1'!$B$5:$J$44,4, FALSE)</f>
        <v>0</v>
      </c>
      <c r="R105" s="52">
        <f>$F105*'[1]INTERNAL PARAMETERS-2'!Q105*VLOOKUP(R$4,'[1]INTERNAL PARAMETERS-1'!$B$5:$J$44,4, FALSE)</f>
        <v>2.7505505546530449</v>
      </c>
      <c r="S105" s="52">
        <f>$F105*'[1]INTERNAL PARAMETERS-2'!R105*VLOOKUP(S$4,'[1]INTERNAL PARAMETERS-1'!$B$5:$J$44,4, FALSE)</f>
        <v>34.660802045437642</v>
      </c>
      <c r="T105" s="52">
        <f>$F105*'[1]INTERNAL PARAMETERS-2'!S105*VLOOKUP(T$4,'[1]INTERNAL PARAMETERS-1'!$B$5:$J$44,4, FALSE)</f>
        <v>2.2001468951040102</v>
      </c>
      <c r="U105" s="52">
        <f>$F105*'[1]INTERNAL PARAMETERS-2'!T105*VLOOKUP(U$4,'[1]INTERNAL PARAMETERS-1'!$B$5:$J$44,4, FALSE)</f>
        <v>2.7501591564951435</v>
      </c>
      <c r="V105" s="52">
        <f>$F105*'[1]INTERNAL PARAMETERS-2'!U105*VLOOKUP(V$4,'[1]INTERNAL PARAMETERS-1'!$B$5:$J$44,4, FALSE)</f>
        <v>29.701395986667279</v>
      </c>
      <c r="W105" s="52">
        <f>$F105*'[1]INTERNAL PARAMETERS-2'!V105*VLOOKUP(W$4,'[1]INTERNAL PARAMETERS-1'!$B$5:$J$44,4, FALSE)</f>
        <v>0</v>
      </c>
      <c r="X105" s="52">
        <f>$F105*'[1]INTERNAL PARAMETERS-2'!W105*VLOOKUP(X$4,'[1]INTERNAL PARAMETERS-1'!$B$5:$J$44,4, FALSE)</f>
        <v>0</v>
      </c>
      <c r="Y105" s="52">
        <f>$F105*'[1]INTERNAL PARAMETERS-2'!X105*VLOOKUP(Y$4,'[1]INTERNAL PARAMETERS-1'!$B$5:$J$44,4, FALSE)</f>
        <v>0</v>
      </c>
      <c r="Z105" s="52">
        <f>$F105*'[1]INTERNAL PARAMETERS-2'!Y105*VLOOKUP(Z$4,'[1]INTERNAL PARAMETERS-1'!$B$5:$J$44,4, FALSE)</f>
        <v>0</v>
      </c>
      <c r="AA105" s="52">
        <f>$F105*'[1]INTERNAL PARAMETERS-2'!Z105*VLOOKUP(AA$4,'[1]INTERNAL PARAMETERS-1'!$B$5:$J$44,4, FALSE)</f>
        <v>0</v>
      </c>
      <c r="AB105" s="52">
        <f>$F105*'[1]INTERNAL PARAMETERS-2'!AA105*VLOOKUP(AB$4,'[1]INTERNAL PARAMETERS-1'!$B$5:$J$44,4, FALSE)</f>
        <v>0</v>
      </c>
      <c r="AC105" s="52">
        <f>$F105*'[1]INTERNAL PARAMETERS-2'!AB105*VLOOKUP(AC$4,'[1]INTERNAL PARAMETERS-1'!$B$5:$J$44,4, FALSE)</f>
        <v>0</v>
      </c>
      <c r="AD105" s="52">
        <f>$F105*'[1]INTERNAL PARAMETERS-2'!AC105*VLOOKUP(AD$4,'[1]INTERNAL PARAMETERS-1'!$B$5:$J$44,4, FALSE)</f>
        <v>0</v>
      </c>
      <c r="AE105" s="52">
        <f>$F105*'[1]INTERNAL PARAMETERS-2'!AD105*VLOOKUP(AE$4,'[1]INTERNAL PARAMETERS-1'!$B$5:$J$44,4, FALSE)</f>
        <v>0</v>
      </c>
      <c r="AF105" s="52">
        <f>$F105*'[1]INTERNAL PARAMETERS-2'!AE105*VLOOKUP(AF$4,'[1]INTERNAL PARAMETERS-1'!$B$5:$J$44,4, FALSE)</f>
        <v>2.7505505546530449</v>
      </c>
      <c r="AG105" s="52">
        <f>$F105*'[1]INTERNAL PARAMETERS-2'!AF105*VLOOKUP(AG$4,'[1]INTERNAL PARAMETERS-1'!$B$5:$J$44,4, FALSE)</f>
        <v>0</v>
      </c>
      <c r="AH105" s="52">
        <f>$F105*'[1]INTERNAL PARAMETERS-2'!AG105*VLOOKUP(AH$4,'[1]INTERNAL PARAMETERS-1'!$B$5:$J$44,4, FALSE)</f>
        <v>0</v>
      </c>
      <c r="AI105" s="52">
        <f>$F105*'[1]INTERNAL PARAMETERS-2'!AH105*VLOOKUP(AI$4,'[1]INTERNAL PARAMETERS-1'!$B$5:$J$44,4, FALSE)</f>
        <v>0</v>
      </c>
      <c r="AJ105" s="52">
        <f>$F105*'[1]INTERNAL PARAMETERS-2'!AI105*VLOOKUP(AJ$4,'[1]INTERNAL PARAMETERS-1'!$B$5:$J$44,4, FALSE)</f>
        <v>2.7505505546530449</v>
      </c>
      <c r="AK105" s="52">
        <f>$F105*'[1]INTERNAL PARAMETERS-2'!AJ105*VLOOKUP(AK$4,'[1]INTERNAL PARAMETERS-1'!$B$5:$J$44,4, FALSE)</f>
        <v>0</v>
      </c>
      <c r="AL105" s="52">
        <f>$F105*'[1]INTERNAL PARAMETERS-2'!AK105*VLOOKUP(AL$4,'[1]INTERNAL PARAMETERS-1'!$B$5:$J$44,4, FALSE)</f>
        <v>0</v>
      </c>
      <c r="AM105" s="52">
        <f>$F105*'[1]INTERNAL PARAMETERS-2'!AL105*VLOOKUP(AM$4,'[1]INTERNAL PARAMETERS-1'!$B$5:$J$44,4, FALSE)</f>
        <v>0</v>
      </c>
      <c r="AN105" s="52">
        <f>$F105*'[1]INTERNAL PARAMETERS-2'!AM105*VLOOKUP(AN$4,'[1]INTERNAL PARAMETERS-1'!$B$5:$J$44,4, FALSE)</f>
        <v>0</v>
      </c>
      <c r="AO105" s="52">
        <f>$F105*'[1]INTERNAL PARAMETERS-2'!AN105*VLOOKUP(AO$4,'[1]INTERNAL PARAMETERS-1'!$B$5:$J$44,4, FALSE)</f>
        <v>0</v>
      </c>
      <c r="AP105" s="52">
        <f>$F105*'[1]INTERNAL PARAMETERS-2'!AO105*VLOOKUP(AP$4,'[1]INTERNAL PARAMETERS-1'!$B$5:$J$44,4, FALSE)</f>
        <v>0</v>
      </c>
      <c r="AQ105" s="52">
        <f>$F105*'[1]INTERNAL PARAMETERS-2'!AP105*VLOOKUP(AQ$4,'[1]INTERNAL PARAMETERS-1'!$B$5:$J$44,4, FALSE)</f>
        <v>0</v>
      </c>
      <c r="AR105" s="52">
        <f>$F105*'[1]INTERNAL PARAMETERS-2'!AQ105*VLOOKUP(AR$4,'[1]INTERNAL PARAMETERS-1'!$B$5:$J$44,4, FALSE)</f>
        <v>0</v>
      </c>
      <c r="AS105" s="52">
        <f>$F105*'[1]INTERNAL PARAMETERS-2'!AR105*VLOOKUP(AS$4,'[1]INTERNAL PARAMETERS-1'!$B$5:$J$44,4, FALSE)</f>
        <v>0</v>
      </c>
      <c r="AT105" s="51">
        <f>$F105*'[1]INTERNAL PARAMETERS-2'!AS105*VLOOKUP(AT$4,'[1]INTERNAL PARAMETERS-1'!$B$5:$J$44,4, FALSE)</f>
        <v>0</v>
      </c>
      <c r="AU105" s="53">
        <f>$F105*'[1]INTERNAL PARAMETERS-2'!F105*(1-VLOOKUP(G$4,'[1]INTERNAL PARAMETERS-1'!$B$5:$J$44,4, FALSE))</f>
        <v>0</v>
      </c>
      <c r="AV105" s="52">
        <f>$F105*'[1]INTERNAL PARAMETERS-2'!G105*(1-VLOOKUP(H$4,'[1]INTERNAL PARAMETERS-1'!$B$5:$J$44,4, FALSE))</f>
        <v>0</v>
      </c>
      <c r="AW105" s="52">
        <f>$F105*'[1]INTERNAL PARAMETERS-2'!H105*(1-VLOOKUP(I$4,'[1]INTERNAL PARAMETERS-1'!$B$5:$J$44,4, FALSE))</f>
        <v>1805.1462107076084</v>
      </c>
      <c r="AX105" s="52">
        <f>$F105*'[1]INTERNAL PARAMETERS-2'!I105*(1-VLOOKUP(J$4,'[1]INTERNAL PARAMETERS-1'!$B$5:$J$44,4, FALSE))</f>
        <v>0</v>
      </c>
      <c r="AY105" s="52">
        <f>$F105*'[1]INTERNAL PARAMETERS-2'!J105*(1-VLOOKUP(K$4,'[1]INTERNAL PARAMETERS-1'!$B$5:$J$44,4, FALSE))</f>
        <v>0</v>
      </c>
      <c r="AZ105" s="52">
        <f>$F105*'[1]INTERNAL PARAMETERS-2'!K105*(1-VLOOKUP(L$4,'[1]INTERNAL PARAMETERS-1'!$B$5:$J$44,4, FALSE))</f>
        <v>0</v>
      </c>
      <c r="BA105" s="52">
        <f>$F105*'[1]INTERNAL PARAMETERS-2'!L105*(1-VLOOKUP(M$4,'[1]INTERNAL PARAMETERS-1'!$B$5:$J$44,4, FALSE))</f>
        <v>321.35256506808241</v>
      </c>
      <c r="BB105" s="52">
        <f>$F105*'[1]INTERNAL PARAMETERS-2'!M105*(1-VLOOKUP(N$4,'[1]INTERNAL PARAMETERS-1'!$B$5:$J$44,4, FALSE))</f>
        <v>274.32558714851547</v>
      </c>
      <c r="BC105" s="52">
        <f>$F105*'[1]INTERNAL PARAMETERS-2'!N105*(1-VLOOKUP(O$4,'[1]INTERNAL PARAMETERS-1'!$B$5:$J$44,4, FALSE))</f>
        <v>687.53196116062782</v>
      </c>
      <c r="BD105" s="52">
        <f>$F105*'[1]INTERNAL PARAMETERS-2'!O105*(1-VLOOKUP(P$4,'[1]INTERNAL PARAMETERS-1'!$B$5:$J$44,4, FALSE))</f>
        <v>214.5096744195159</v>
      </c>
      <c r="BE105" s="52">
        <f>$F105*'[1]INTERNAL PARAMETERS-2'!P105*(1-VLOOKUP(Q$4,'[1]INTERNAL PARAMETERS-1'!$B$5:$J$44,4, FALSE))</f>
        <v>368.51702159061233</v>
      </c>
      <c r="BF105" s="52">
        <f>$F105*'[1]INTERNAL PARAMETERS-2'!Q105*(1-VLOOKUP(R$4,'[1]INTERNAL PARAMETERS-1'!$B$5:$J$44,4, FALSE))</f>
        <v>0</v>
      </c>
      <c r="BG105" s="52">
        <f>$F105*'[1]INTERNAL PARAMETERS-2'!R105*(1-VLOOKUP(S$4,'[1]INTERNAL PARAMETERS-1'!$B$5:$J$44,4, FALSE))</f>
        <v>658.55523886331514</v>
      </c>
      <c r="BH105" s="52">
        <f>$F105*'[1]INTERNAL PARAMETERS-2'!S105*(1-VLOOKUP(T$4,'[1]INTERNAL PARAMETERS-1'!$B$5:$J$44,4, FALSE))</f>
        <v>19.80132205593609</v>
      </c>
      <c r="BI105" s="52">
        <f>$F105*'[1]INTERNAL PARAMETERS-2'!T105*(1-VLOOKUP(U$4,'[1]INTERNAL PARAMETERS-1'!$B$5:$J$44,4, FALSE))</f>
        <v>11.000636625980574</v>
      </c>
      <c r="BJ105" s="52">
        <f>$F105*'[1]INTERNAL PARAMETERS-2'!U105*(1-VLOOKUP(V$4,'[1]INTERNAL PARAMETERS-1'!$B$5:$J$44,4, FALSE))</f>
        <v>168.30791059111459</v>
      </c>
      <c r="BK105" s="52">
        <f>$F105*'[1]INTERNAL PARAMETERS-2'!V105*(1-VLOOKUP(W$4,'[1]INTERNAL PARAMETERS-1'!$B$5:$J$44,4, FALSE))</f>
        <v>231.01102075664463</v>
      </c>
      <c r="BL105" s="52">
        <f>$F105*'[1]INTERNAL PARAMETERS-2'!W105*(1-VLOOKUP(X$4,'[1]INTERNAL PARAMETERS-1'!$B$5:$J$44,4, FALSE))</f>
        <v>470.2717361864589</v>
      </c>
      <c r="BM105" s="52">
        <f>$F105*'[1]INTERNAL PARAMETERS-2'!X105*(1-VLOOKUP(Y$4,'[1]INTERNAL PARAMETERS-1'!$B$5:$J$44,4, FALSE))</f>
        <v>324.51506218392683</v>
      </c>
      <c r="BN105" s="52">
        <f>$F105*'[1]INTERNAL PARAMETERS-2'!Y105*(1-VLOOKUP(Z$4,'[1]INTERNAL PARAMETERS-1'!$B$5:$J$44,4, FALSE))</f>
        <v>500.5228998106686</v>
      </c>
      <c r="BO105" s="52">
        <f>$F105*'[1]INTERNAL PARAMETERS-2'!Z105*(1-VLOOKUP(AA$4,'[1]INTERNAL PARAMETERS-1'!$B$5:$J$44,4, FALSE))</f>
        <v>580.27712395086996</v>
      </c>
      <c r="BP105" s="52">
        <f>$F105*'[1]INTERNAL PARAMETERS-2'!AA105*(1-VLOOKUP(AB$4,'[1]INTERNAL PARAMETERS-1'!$B$5:$J$44,4, FALSE))</f>
        <v>203.50942919169319</v>
      </c>
      <c r="BQ105" s="52">
        <f>$F105*'[1]INTERNAL PARAMETERS-2'!AB105*(1-VLOOKUP(AC$4,'[1]INTERNAL PARAMETERS-1'!$B$5:$J$44,4, FALSE))</f>
        <v>1782.0827807046421</v>
      </c>
      <c r="BR105" s="52">
        <f>$F105*'[1]INTERNAL PARAMETERS-2'!AC105*(1-VLOOKUP(AD$4,'[1]INTERNAL PARAMETERS-1'!$B$5:$J$44,4, FALSE))</f>
        <v>118.25508243758061</v>
      </c>
      <c r="BS105" s="52">
        <f>$F105*'[1]INTERNAL PARAMETERS-2'!AD105*(1-VLOOKUP(AE$4,'[1]INTERNAL PARAMETERS-1'!$B$5:$J$44,4, FALSE))</f>
        <v>24.75104101029839</v>
      </c>
      <c r="BT105" s="52">
        <f>$F105*'[1]INTERNAL PARAMETERS-2'!AE105*(1-VLOOKUP(AF$4,'[1]INTERNAL PARAMETERS-1'!$B$5:$J$44,4, FALSE))</f>
        <v>0</v>
      </c>
      <c r="BU105" s="52">
        <f>$F105*'[1]INTERNAL PARAMETERS-2'!AF105*(1-VLOOKUP(AG$4,'[1]INTERNAL PARAMETERS-1'!$B$5:$J$44,4, FALSE))</f>
        <v>0</v>
      </c>
      <c r="BV105" s="52">
        <f>$F105*'[1]INTERNAL PARAMETERS-2'!AG105*(1-VLOOKUP(AH$4,'[1]INTERNAL PARAMETERS-1'!$B$5:$J$44,4, FALSE))</f>
        <v>0</v>
      </c>
      <c r="BW105" s="52">
        <f>$F105*'[1]INTERNAL PARAMETERS-2'!AH105*(1-VLOOKUP(AI$4,'[1]INTERNAL PARAMETERS-1'!$B$5:$J$44,4, FALSE))</f>
        <v>0</v>
      </c>
      <c r="BX105" s="52">
        <f>$F105*'[1]INTERNAL PARAMETERS-2'!AI105*(1-VLOOKUP(AJ$4,'[1]INTERNAL PARAMETERS-1'!$B$5:$J$44,4, FALSE))</f>
        <v>0</v>
      </c>
      <c r="BY105" s="52">
        <f>$F105*'[1]INTERNAL PARAMETERS-2'!AJ105*(1-VLOOKUP(AK$4,'[1]INTERNAL PARAMETERS-1'!$B$5:$J$44,4, FALSE))</f>
        <v>0</v>
      </c>
      <c r="BZ105" s="52">
        <f>$F105*'[1]INTERNAL PARAMETERS-2'!AK105*(1-VLOOKUP(AL$4,'[1]INTERNAL PARAMETERS-1'!$B$5:$J$44,4, FALSE))</f>
        <v>19.25091839638705</v>
      </c>
      <c r="CA105" s="52">
        <f>$F105*'[1]INTERNAL PARAMETERS-2'!AL105*(1-VLOOKUP(AM$4,'[1]INTERNAL PARAMETERS-1'!$B$5:$J$44,4, FALSE))</f>
        <v>66.003428357725539</v>
      </c>
      <c r="CB105" s="52">
        <f>$F105*'[1]INTERNAL PARAMETERS-2'!AM105*(1-VLOOKUP(AN$4,'[1]INTERNAL PARAMETERS-1'!$B$5:$J$44,4, FALSE))</f>
        <v>52.252632575249827</v>
      </c>
      <c r="CC105" s="52">
        <f>$F105*'[1]INTERNAL PARAMETERS-2'!AN105*(1-VLOOKUP(AO$4,'[1]INTERNAL PARAMETERS-1'!$B$5:$J$44,4, FALSE))</f>
        <v>159.50746978500777</v>
      </c>
      <c r="CD105" s="52">
        <f>$F105*'[1]INTERNAL PARAMETERS-2'!AO105*(1-VLOOKUP(AP$4,'[1]INTERNAL PARAMETERS-1'!$B$5:$J$44,4, FALSE))</f>
        <v>374.01714420452362</v>
      </c>
      <c r="CE105" s="52">
        <f>$F105*'[1]INTERNAL PARAMETERS-2'!AP105*(1-VLOOKUP(AQ$4,'[1]INTERNAL PARAMETERS-1'!$B$5:$J$44,4, FALSE))</f>
        <v>66.003428357725539</v>
      </c>
      <c r="CF105" s="52">
        <f>$F105*'[1]INTERNAL PARAMETERS-2'!AQ105*(1-VLOOKUP(AR$4,'[1]INTERNAL PARAMETERS-1'!$B$5:$J$44,4, FALSE))</f>
        <v>11.000245227822671</v>
      </c>
      <c r="CG105" s="52">
        <f>$F105*'[1]INTERNAL PARAMETERS-2'!AR105*(1-VLOOKUP(AS$4,'[1]INTERNAL PARAMETERS-1'!$B$5:$J$44,4, FALSE))</f>
        <v>0</v>
      </c>
      <c r="CH105" s="51">
        <f>$F105*'[1]INTERNAL PARAMETERS-2'!AS105*(1-VLOOKUP(AT$4,'[1]INTERNAL PARAMETERS-1'!$B$5:$J$44,4, FALSE))</f>
        <v>0</v>
      </c>
      <c r="CI105" s="50">
        <f t="shared" si="1"/>
        <v>9784.9559045291935</v>
      </c>
    </row>
    <row r="106" spans="3:87" x14ac:dyDescent="0.5">
      <c r="C106" s="35" t="s">
        <v>10</v>
      </c>
      <c r="D106" s="34" t="s">
        <v>72</v>
      </c>
      <c r="E106" s="34" t="s">
        <v>78</v>
      </c>
      <c r="F106" s="147">
        <f>ESC!AF106</f>
        <v>9330.8468143779337</v>
      </c>
      <c r="G106" s="53">
        <f>$F106*'[1]INTERNAL PARAMETERS-2'!F106*VLOOKUP(G$4,'[1]INTERNAL PARAMETERS-1'!$B$5:$J$44,4, FALSE)</f>
        <v>30.241274525398882</v>
      </c>
      <c r="H106" s="52">
        <f>$F106*'[1]INTERNAL PARAMETERS-2'!G106*VLOOKUP(H$4,'[1]INTERNAL PARAMETERS-1'!$B$5:$J$44,4, FALSE)</f>
        <v>54.98481410776629</v>
      </c>
      <c r="I106" s="52">
        <f>$F106*'[1]INTERNAL PARAMETERS-2'!H106*VLOOKUP(I$4,'[1]INTERNAL PARAMETERS-1'!$B$5:$J$44,4, FALSE)</f>
        <v>77.342642776633539</v>
      </c>
      <c r="J106" s="52">
        <f>$F106*'[1]INTERNAL PARAMETERS-2'!I106*VLOOKUP(J$4,'[1]INTERNAL PARAMETERS-1'!$B$5:$J$44,4, FALSE)</f>
        <v>0</v>
      </c>
      <c r="K106" s="52">
        <f>$F106*'[1]INTERNAL PARAMETERS-2'!J106*VLOOKUP(K$4,'[1]INTERNAL PARAMETERS-1'!$B$5:$J$44,4, FALSE)</f>
        <v>0</v>
      </c>
      <c r="L106" s="52">
        <f>$F106*'[1]INTERNAL PARAMETERS-2'!K106*VLOOKUP(L$4,'[1]INTERNAL PARAMETERS-1'!$B$5:$J$44,4, FALSE)</f>
        <v>0</v>
      </c>
      <c r="M106" s="52">
        <f>$F106*'[1]INTERNAL PARAMETERS-2'!L106*VLOOKUP(M$4,'[1]INTERNAL PARAMETERS-1'!$B$5:$J$44,4, FALSE)</f>
        <v>22.818492576093096</v>
      </c>
      <c r="N106" s="52">
        <f>$F106*'[1]INTERNAL PARAMETERS-2'!M106*VLOOKUP(N$4,'[1]INTERNAL PARAMETERS-1'!$B$5:$J$44,4, FALSE)</f>
        <v>12.096556464393625</v>
      </c>
      <c r="O106" s="52">
        <f>$F106*'[1]INTERNAL PARAMETERS-2'!N106*VLOOKUP(O$4,'[1]INTERNAL PARAMETERS-1'!$B$5:$J$44,4, FALSE)</f>
        <v>0</v>
      </c>
      <c r="P106" s="52">
        <f>$F106*'[1]INTERNAL PARAMETERS-2'!O106*VLOOKUP(P$4,'[1]INTERNAL PARAMETERS-1'!$B$5:$J$44,4, FALSE)</f>
        <v>0</v>
      </c>
      <c r="Q106" s="52">
        <f>$F106*'[1]INTERNAL PARAMETERS-2'!P106*VLOOKUP(Q$4,'[1]INTERNAL PARAMETERS-1'!$B$5:$J$44,4, FALSE)</f>
        <v>0</v>
      </c>
      <c r="R106" s="52">
        <f>$F106*'[1]INTERNAL PARAMETERS-2'!Q106*VLOOKUP(R$4,'[1]INTERNAL PARAMETERS-1'!$B$5:$J$44,4, FALSE)</f>
        <v>10.997336055425832</v>
      </c>
      <c r="S106" s="52">
        <f>$F106*'[1]INTERNAL PARAMETERS-2'!R106*VLOOKUP(S$4,'[1]INTERNAL PARAMETERS-1'!$B$5:$J$44,4, FALSE)</f>
        <v>27.127664251909113</v>
      </c>
      <c r="T106" s="52">
        <f>$F106*'[1]INTERNAL PARAMETERS-2'!S106*VLOOKUP(T$4,'[1]INTERNAL PARAMETERS-1'!$B$5:$J$44,4, FALSE)</f>
        <v>2.1993739026170229</v>
      </c>
      <c r="U106" s="52">
        <f>$F106*'[1]INTERNAL PARAMETERS-2'!T106*VLOOKUP(U$4,'[1]INTERNAL PARAMETERS-1'!$B$5:$J$44,4, FALSE)</f>
        <v>2.7492407053883148</v>
      </c>
      <c r="V106" s="52">
        <f>$F106*'[1]INTERNAL PARAMETERS-2'!U106*VLOOKUP(V$4,'[1]INTERNAL PARAMETERS-1'!$B$5:$J$44,4, FALSE)</f>
        <v>34.227738864139639</v>
      </c>
      <c r="W106" s="52">
        <f>$F106*'[1]INTERNAL PARAMETERS-2'!V106*VLOOKUP(W$4,'[1]INTERNAL PARAMETERS-1'!$B$5:$J$44,4, FALSE)</f>
        <v>0</v>
      </c>
      <c r="X106" s="52">
        <f>$F106*'[1]INTERNAL PARAMETERS-2'!W106*VLOOKUP(X$4,'[1]INTERNAL PARAMETERS-1'!$B$5:$J$44,4, FALSE)</f>
        <v>0</v>
      </c>
      <c r="Y106" s="52">
        <f>$F106*'[1]INTERNAL PARAMETERS-2'!X106*VLOOKUP(Y$4,'[1]INTERNAL PARAMETERS-1'!$B$5:$J$44,4, FALSE)</f>
        <v>0</v>
      </c>
      <c r="Z106" s="52">
        <f>$F106*'[1]INTERNAL PARAMETERS-2'!Y106*VLOOKUP(Z$4,'[1]INTERNAL PARAMETERS-1'!$B$5:$J$44,4, FALSE)</f>
        <v>0</v>
      </c>
      <c r="AA106" s="52">
        <f>$F106*'[1]INTERNAL PARAMETERS-2'!Z106*VLOOKUP(AA$4,'[1]INTERNAL PARAMETERS-1'!$B$5:$J$44,4, FALSE)</f>
        <v>0</v>
      </c>
      <c r="AB106" s="52">
        <f>$F106*'[1]INTERNAL PARAMETERS-2'!AA106*VLOOKUP(AB$4,'[1]INTERNAL PARAMETERS-1'!$B$5:$J$44,4, FALSE)</f>
        <v>0</v>
      </c>
      <c r="AC106" s="52">
        <f>$F106*'[1]INTERNAL PARAMETERS-2'!AB106*VLOOKUP(AC$4,'[1]INTERNAL PARAMETERS-1'!$B$5:$J$44,4, FALSE)</f>
        <v>0</v>
      </c>
      <c r="AD106" s="52">
        <f>$F106*'[1]INTERNAL PARAMETERS-2'!AC106*VLOOKUP(AD$4,'[1]INTERNAL PARAMETERS-1'!$B$5:$J$44,4, FALSE)</f>
        <v>0</v>
      </c>
      <c r="AE106" s="52">
        <f>$F106*'[1]INTERNAL PARAMETERS-2'!AD106*VLOOKUP(AE$4,'[1]INTERNAL PARAMETERS-1'!$B$5:$J$44,4, FALSE)</f>
        <v>0</v>
      </c>
      <c r="AF106" s="52">
        <f>$F106*'[1]INTERNAL PARAMETERS-2'!AE106*VLOOKUP(AF$4,'[1]INTERNAL PARAMETERS-1'!$B$5:$J$44,4, FALSE)</f>
        <v>2.7488674715157395</v>
      </c>
      <c r="AG106" s="52">
        <f>$F106*'[1]INTERNAL PARAMETERS-2'!AF106*VLOOKUP(AG$4,'[1]INTERNAL PARAMETERS-1'!$B$5:$J$44,4, FALSE)</f>
        <v>0</v>
      </c>
      <c r="AH106" s="52">
        <f>$F106*'[1]INTERNAL PARAMETERS-2'!AG106*VLOOKUP(AH$4,'[1]INTERNAL PARAMETERS-1'!$B$5:$J$44,4, FALSE)</f>
        <v>2.7488674715157395</v>
      </c>
      <c r="AI106" s="52">
        <f>$F106*'[1]INTERNAL PARAMETERS-2'!AH106*VLOOKUP(AI$4,'[1]INTERNAL PARAMETERS-1'!$B$5:$J$44,4, FALSE)</f>
        <v>5.4986680277129159</v>
      </c>
      <c r="AJ106" s="52">
        <f>$F106*'[1]INTERNAL PARAMETERS-2'!AI106*VLOOKUP(AJ$4,'[1]INTERNAL PARAMETERS-1'!$B$5:$J$44,4, FALSE)</f>
        <v>5.4986680277129159</v>
      </c>
      <c r="AK106" s="52">
        <f>$F106*'[1]INTERNAL PARAMETERS-2'!AJ106*VLOOKUP(AK$4,'[1]INTERNAL PARAMETERS-1'!$B$5:$J$44,4, FALSE)</f>
        <v>0</v>
      </c>
      <c r="AL106" s="52">
        <f>$F106*'[1]INTERNAL PARAMETERS-2'!AK106*VLOOKUP(AL$4,'[1]INTERNAL PARAMETERS-1'!$B$5:$J$44,4, FALSE)</f>
        <v>0</v>
      </c>
      <c r="AM106" s="52">
        <f>$F106*'[1]INTERNAL PARAMETERS-2'!AL106*VLOOKUP(AM$4,'[1]INTERNAL PARAMETERS-1'!$B$5:$J$44,4, FALSE)</f>
        <v>0</v>
      </c>
      <c r="AN106" s="52">
        <f>$F106*'[1]INTERNAL PARAMETERS-2'!AM106*VLOOKUP(AN$4,'[1]INTERNAL PARAMETERS-1'!$B$5:$J$44,4, FALSE)</f>
        <v>0</v>
      </c>
      <c r="AO106" s="52">
        <f>$F106*'[1]INTERNAL PARAMETERS-2'!AN106*VLOOKUP(AO$4,'[1]INTERNAL PARAMETERS-1'!$B$5:$J$44,4, FALSE)</f>
        <v>0</v>
      </c>
      <c r="AP106" s="52">
        <f>$F106*'[1]INTERNAL PARAMETERS-2'!AO106*VLOOKUP(AP$4,'[1]INTERNAL PARAMETERS-1'!$B$5:$J$44,4, FALSE)</f>
        <v>0</v>
      </c>
      <c r="AQ106" s="52">
        <f>$F106*'[1]INTERNAL PARAMETERS-2'!AP106*VLOOKUP(AQ$4,'[1]INTERNAL PARAMETERS-1'!$B$5:$J$44,4, FALSE)</f>
        <v>0</v>
      </c>
      <c r="AR106" s="52">
        <f>$F106*'[1]INTERNAL PARAMETERS-2'!AQ106*VLOOKUP(AR$4,'[1]INTERNAL PARAMETERS-1'!$B$5:$J$44,4, FALSE)</f>
        <v>0</v>
      </c>
      <c r="AS106" s="52">
        <f>$F106*'[1]INTERNAL PARAMETERS-2'!AR106*VLOOKUP(AS$4,'[1]INTERNAL PARAMETERS-1'!$B$5:$J$44,4, FALSE)</f>
        <v>0</v>
      </c>
      <c r="AT106" s="51">
        <f>$F106*'[1]INTERNAL PARAMETERS-2'!AS106*VLOOKUP(AT$4,'[1]INTERNAL PARAMETERS-1'!$B$5:$J$44,4, FALSE)</f>
        <v>0</v>
      </c>
      <c r="AU106" s="53">
        <f>$F106*'[1]INTERNAL PARAMETERS-2'!F106*(1-VLOOKUP(G$4,'[1]INTERNAL PARAMETERS-1'!$B$5:$J$44,4, FALSE))</f>
        <v>0</v>
      </c>
      <c r="AV106" s="52">
        <f>$F106*'[1]INTERNAL PARAMETERS-2'!G106*(1-VLOOKUP(H$4,'[1]INTERNAL PARAMETERS-1'!$B$5:$J$44,4, FALSE))</f>
        <v>0</v>
      </c>
      <c r="AW106" s="52">
        <f>$F106*'[1]INTERNAL PARAMETERS-2'!H106*(1-VLOOKUP(I$4,'[1]INTERNAL PARAMETERS-1'!$B$5:$J$44,4, FALSE))</f>
        <v>1469.5102127560372</v>
      </c>
      <c r="AX106" s="52">
        <f>$F106*'[1]INTERNAL PARAMETERS-2'!I106*(1-VLOOKUP(J$4,'[1]INTERNAL PARAMETERS-1'!$B$5:$J$44,4, FALSE))</f>
        <v>0</v>
      </c>
      <c r="AY106" s="52">
        <f>$F106*'[1]INTERNAL PARAMETERS-2'!J106*(1-VLOOKUP(K$4,'[1]INTERNAL PARAMETERS-1'!$B$5:$J$44,4, FALSE))</f>
        <v>0</v>
      </c>
      <c r="AZ106" s="52">
        <f>$F106*'[1]INTERNAL PARAMETERS-2'!K106*(1-VLOOKUP(L$4,'[1]INTERNAL PARAMETERS-1'!$B$5:$J$44,4, FALSE))</f>
        <v>0</v>
      </c>
      <c r="BA106" s="52">
        <f>$F106*'[1]INTERNAL PARAMETERS-2'!L106*(1-VLOOKUP(M$4,'[1]INTERNAL PARAMETERS-1'!$B$5:$J$44,4, FALSE))</f>
        <v>433.55135894576881</v>
      </c>
      <c r="BB106" s="52">
        <f>$F106*'[1]INTERNAL PARAMETERS-2'!M106*(1-VLOOKUP(N$4,'[1]INTERNAL PARAMETERS-1'!$B$5:$J$44,4, FALSE))</f>
        <v>229.83457282347885</v>
      </c>
      <c r="BC106" s="52">
        <f>$F106*'[1]INTERNAL PARAMETERS-2'!N106*(1-VLOOKUP(O$4,'[1]INTERNAL PARAMETERS-1'!$B$5:$J$44,4, FALSE))</f>
        <v>604.828289762022</v>
      </c>
      <c r="BD106" s="52">
        <f>$F106*'[1]INTERNAL PARAMETERS-2'!O106*(1-VLOOKUP(P$4,'[1]INTERNAL PARAMETERS-1'!$B$5:$J$44,4, FALSE))</f>
        <v>217.18852279018654</v>
      </c>
      <c r="BE106" s="52">
        <f>$F106*'[1]INTERNAL PARAMETERS-2'!P106*(1-VLOOKUP(Q$4,'[1]INTERNAL PARAMETERS-1'!$B$5:$J$44,4, FALSE))</f>
        <v>379.3922314726068</v>
      </c>
      <c r="BF106" s="52">
        <f>$F106*'[1]INTERNAL PARAMETERS-2'!Q106*(1-VLOOKUP(R$4,'[1]INTERNAL PARAMETERS-1'!$B$5:$J$44,4, FALSE))</f>
        <v>0</v>
      </c>
      <c r="BG106" s="52">
        <f>$F106*'[1]INTERNAL PARAMETERS-2'!R106*(1-VLOOKUP(S$4,'[1]INTERNAL PARAMETERS-1'!$B$5:$J$44,4, FALSE))</f>
        <v>515.42562078627316</v>
      </c>
      <c r="BH106" s="52">
        <f>$F106*'[1]INTERNAL PARAMETERS-2'!S106*(1-VLOOKUP(T$4,'[1]INTERNAL PARAMETERS-1'!$B$5:$J$44,4, FALSE))</f>
        <v>19.794365123553206</v>
      </c>
      <c r="BI106" s="52">
        <f>$F106*'[1]INTERNAL PARAMETERS-2'!T106*(1-VLOOKUP(U$4,'[1]INTERNAL PARAMETERS-1'!$B$5:$J$44,4, FALSE))</f>
        <v>10.996962821553259</v>
      </c>
      <c r="BJ106" s="52">
        <f>$F106*'[1]INTERNAL PARAMETERS-2'!U106*(1-VLOOKUP(V$4,'[1]INTERNAL PARAMETERS-1'!$B$5:$J$44,4, FALSE))</f>
        <v>193.95718689679131</v>
      </c>
      <c r="BK106" s="52">
        <f>$F106*'[1]INTERNAL PARAMETERS-2'!V106*(1-VLOOKUP(W$4,'[1]INTERNAL PARAMETERS-1'!$B$5:$J$44,4, FALSE))</f>
        <v>175.94991220936183</v>
      </c>
      <c r="BL106" s="52">
        <f>$F106*'[1]INTERNAL PARAMETERS-2'!W106*(1-VLOOKUP(X$4,'[1]INTERNAL PARAMETERS-1'!$B$5:$J$44,4, FALSE))</f>
        <v>478.36359054803205</v>
      </c>
      <c r="BM106" s="52">
        <f>$F106*'[1]INTERNAL PARAMETERS-2'!X106*(1-VLOOKUP(Y$4,'[1]INTERNAL PARAMETERS-1'!$B$5:$J$44,4, FALSE))</f>
        <v>376.64243091640958</v>
      </c>
      <c r="BN106" s="52">
        <f>$F106*'[1]INTERNAL PARAMETERS-2'!Y106*(1-VLOOKUP(Z$4,'[1]INTERNAL PARAMETERS-1'!$B$5:$J$44,4, FALSE))</f>
        <v>574.58701523662307</v>
      </c>
      <c r="BO106" s="52">
        <f>$F106*'[1]INTERNAL PARAMETERS-2'!Z106*(1-VLOOKUP(AA$4,'[1]INTERNAL PARAMETERS-1'!$B$5:$J$44,4, FALSE))</f>
        <v>767.03199844444214</v>
      </c>
      <c r="BP106" s="52">
        <f>$F106*'[1]INTERNAL PARAMETERS-2'!AA106*(1-VLOOKUP(AB$4,'[1]INTERNAL PARAMETERS-1'!$B$5:$J$44,4, FALSE))</f>
        <v>206.19118673476072</v>
      </c>
      <c r="BQ106" s="52">
        <f>$F106*'[1]INTERNAL PARAMETERS-2'!AB106*(1-VLOOKUP(AC$4,'[1]INTERNAL PARAMETERS-1'!$B$5:$J$44,4, FALSE))</f>
        <v>1712.7627765697621</v>
      </c>
      <c r="BR106" s="52">
        <f>$F106*'[1]INTERNAL PARAMETERS-2'!AC106*(1-VLOOKUP(AD$4,'[1]INTERNAL PARAMETERS-1'!$B$5:$J$44,4, FALSE))</f>
        <v>63.232349606994944</v>
      </c>
      <c r="BS106" s="52">
        <f>$F106*'[1]INTERNAL PARAMETERS-2'!AD106*(1-VLOOKUP(AE$4,'[1]INTERNAL PARAMETERS-1'!$B$5:$J$44,4, FALSE))</f>
        <v>49.486146080053373</v>
      </c>
      <c r="BT106" s="52">
        <f>$F106*'[1]INTERNAL PARAMETERS-2'!AE106*(1-VLOOKUP(AF$4,'[1]INTERNAL PARAMETERS-1'!$B$5:$J$44,4, FALSE))</f>
        <v>0</v>
      </c>
      <c r="BU106" s="52">
        <f>$F106*'[1]INTERNAL PARAMETERS-2'!AF106*(1-VLOOKUP(AG$4,'[1]INTERNAL PARAMETERS-1'!$B$5:$J$44,4, FALSE))</f>
        <v>0</v>
      </c>
      <c r="BV106" s="52">
        <f>$F106*'[1]INTERNAL PARAMETERS-2'!AG106*(1-VLOOKUP(AH$4,'[1]INTERNAL PARAMETERS-1'!$B$5:$J$44,4, FALSE))</f>
        <v>0</v>
      </c>
      <c r="BW106" s="52">
        <f>$F106*'[1]INTERNAL PARAMETERS-2'!AH106*(1-VLOOKUP(AI$4,'[1]INTERNAL PARAMETERS-1'!$B$5:$J$44,4, FALSE))</f>
        <v>0</v>
      </c>
      <c r="BX106" s="52">
        <f>$F106*'[1]INTERNAL PARAMETERS-2'!AI106*(1-VLOOKUP(AJ$4,'[1]INTERNAL PARAMETERS-1'!$B$5:$J$44,4, FALSE))</f>
        <v>0</v>
      </c>
      <c r="BY106" s="52">
        <f>$F106*'[1]INTERNAL PARAMETERS-2'!AJ106*(1-VLOOKUP(AK$4,'[1]INTERNAL PARAMETERS-1'!$B$5:$J$44,4, FALSE))</f>
        <v>0</v>
      </c>
      <c r="BZ106" s="52">
        <f>$F106*'[1]INTERNAL PARAMETERS-2'!AK106*(1-VLOOKUP(AL$4,'[1]INTERNAL PARAMETERS-1'!$B$5:$J$44,4, FALSE))</f>
        <v>21.993739026170228</v>
      </c>
      <c r="CA106" s="52">
        <f>$F106*'[1]INTERNAL PARAMETERS-2'!AL106*(1-VLOOKUP(AM$4,'[1]INTERNAL PARAMETERS-1'!$B$5:$J$44,4, FALSE))</f>
        <v>60.482549050797765</v>
      </c>
      <c r="CB106" s="52">
        <f>$F106*'[1]INTERNAL PARAMETERS-2'!AM106*(1-VLOOKUP(AN$4,'[1]INTERNAL PARAMETERS-1'!$B$5:$J$44,4, FALSE))</f>
        <v>38.48881002462754</v>
      </c>
      <c r="CC106" s="52">
        <f>$F106*'[1]INTERNAL PARAMETERS-2'!AN106*(1-VLOOKUP(AO$4,'[1]INTERNAL PARAMETERS-1'!$B$5:$J$44,4, FALSE))</f>
        <v>167.70237671013317</v>
      </c>
      <c r="CD106" s="52">
        <f>$F106*'[1]INTERNAL PARAMETERS-2'!AO106*(1-VLOOKUP(AP$4,'[1]INTERNAL PARAMETERS-1'!$B$5:$J$44,4, FALSE))</f>
        <v>222.68625773321801</v>
      </c>
      <c r="CE106" s="52">
        <f>$F106*'[1]INTERNAL PARAMETERS-2'!AP106*(1-VLOOKUP(AQ$4,'[1]INTERNAL PARAMETERS-1'!$B$5:$J$44,4, FALSE))</f>
        <v>41.238610580824719</v>
      </c>
      <c r="CF106" s="52">
        <f>$F106*'[1]INTERNAL PARAMETERS-2'!AQ106*(1-VLOOKUP(AR$4,'[1]INTERNAL PARAMETERS-1'!$B$5:$J$44,4, FALSE))</f>
        <v>5.4986680277129159</v>
      </c>
      <c r="CG106" s="52">
        <f>$F106*'[1]INTERNAL PARAMETERS-2'!AR106*(1-VLOOKUP(AS$4,'[1]INTERNAL PARAMETERS-1'!$B$5:$J$44,4, FALSE))</f>
        <v>2.7488674715157395</v>
      </c>
      <c r="CH106" s="51">
        <f>$F106*'[1]INTERNAL PARAMETERS-2'!AS106*(1-VLOOKUP(AT$4,'[1]INTERNAL PARAMETERS-1'!$B$5:$J$44,4, FALSE))</f>
        <v>0</v>
      </c>
      <c r="CI106" s="50">
        <f t="shared" si="1"/>
        <v>9330.8468143779319</v>
      </c>
    </row>
    <row r="107" spans="3:87" x14ac:dyDescent="0.5">
      <c r="C107" s="35" t="s">
        <v>10</v>
      </c>
      <c r="D107" s="34" t="s">
        <v>72</v>
      </c>
      <c r="E107" s="34" t="s">
        <v>77</v>
      </c>
      <c r="F107" s="147">
        <f>ESC!AF107</f>
        <v>6733.8869501668451</v>
      </c>
      <c r="G107" s="53">
        <f>$F107*'[1]INTERNAL PARAMETERS-2'!F107*VLOOKUP(G$4,'[1]INTERNAL PARAMETERS-1'!$B$5:$J$44,4, FALSE)</f>
        <v>27.125443412662086</v>
      </c>
      <c r="H107" s="52">
        <f>$F107*'[1]INTERNAL PARAMETERS-2'!G107*VLOOKUP(H$4,'[1]INTERNAL PARAMETERS-1'!$B$5:$J$44,4, FALSE)</f>
        <v>9.0415900079890239</v>
      </c>
      <c r="I107" s="52">
        <f>$F107*'[1]INTERNAL PARAMETERS-2'!H107*VLOOKUP(I$4,'[1]INTERNAL PARAMETERS-1'!$B$5:$J$44,4, FALSE)</f>
        <v>62.58976206062853</v>
      </c>
      <c r="J107" s="52">
        <f>$F107*'[1]INTERNAL PARAMETERS-2'!I107*VLOOKUP(J$4,'[1]INTERNAL PARAMETERS-1'!$B$5:$J$44,4, FALSE)</f>
        <v>0</v>
      </c>
      <c r="K107" s="52">
        <f>$F107*'[1]INTERNAL PARAMETERS-2'!J107*VLOOKUP(K$4,'[1]INTERNAL PARAMETERS-1'!$B$5:$J$44,4, FALSE)</f>
        <v>0</v>
      </c>
      <c r="L107" s="52">
        <f>$F107*'[1]INTERNAL PARAMETERS-2'!K107*VLOOKUP(L$4,'[1]INTERNAL PARAMETERS-1'!$B$5:$J$44,4, FALSE)</f>
        <v>0</v>
      </c>
      <c r="M107" s="52">
        <f>$F107*'[1]INTERNAL PARAMETERS-2'!L107*VLOOKUP(M$4,'[1]INTERNAL PARAMETERS-1'!$B$5:$J$44,4, FALSE)</f>
        <v>22.265462522987672</v>
      </c>
      <c r="N107" s="52">
        <f>$F107*'[1]INTERNAL PARAMETERS-2'!M107*VLOOKUP(N$4,'[1]INTERNAL PARAMETERS-1'!$B$5:$J$44,4, FALSE)</f>
        <v>8.5897125241980774</v>
      </c>
      <c r="O107" s="52">
        <f>$F107*'[1]INTERNAL PARAMETERS-2'!N107*VLOOKUP(O$4,'[1]INTERNAL PARAMETERS-1'!$B$5:$J$44,4, FALSE)</f>
        <v>0</v>
      </c>
      <c r="P107" s="52">
        <f>$F107*'[1]INTERNAL PARAMETERS-2'!O107*VLOOKUP(P$4,'[1]INTERNAL PARAMETERS-1'!$B$5:$J$44,4, FALSE)</f>
        <v>0</v>
      </c>
      <c r="Q107" s="52">
        <f>$F107*'[1]INTERNAL PARAMETERS-2'!P107*VLOOKUP(Q$4,'[1]INTERNAL PARAMETERS-1'!$B$5:$J$44,4, FALSE)</f>
        <v>0</v>
      </c>
      <c r="R107" s="52">
        <f>$F107*'[1]INTERNAL PARAMETERS-2'!Q107*VLOOKUP(R$4,'[1]INTERNAL PARAMETERS-1'!$B$5:$J$44,4, FALSE)</f>
        <v>2.2605658491710097</v>
      </c>
      <c r="S107" s="52">
        <f>$F107*'[1]INTERNAL PARAMETERS-2'!R107*VLOOKUP(S$4,'[1]INTERNAL PARAMETERS-1'!$B$5:$J$44,4, FALSE)</f>
        <v>16.187018459115318</v>
      </c>
      <c r="T107" s="52">
        <f>$F107*'[1]INTERNAL PARAMETERS-2'!S107*VLOOKUP(T$4,'[1]INTERNAL PARAMETERS-1'!$B$5:$J$44,4, FALSE)</f>
        <v>0.67810241588180142</v>
      </c>
      <c r="U107" s="52">
        <f>$F107*'[1]INTERNAL PARAMETERS-2'!T107*VLOOKUP(U$4,'[1]INTERNAL PARAMETERS-1'!$B$5:$J$44,4, FALSE)</f>
        <v>0.45211316983420197</v>
      </c>
      <c r="V107" s="52">
        <f>$F107*'[1]INTERNAL PARAMETERS-2'!U107*VLOOKUP(V$4,'[1]INTERNAL PARAMETERS-1'!$B$5:$J$44,4, FALSE)</f>
        <v>18.648759180922557</v>
      </c>
      <c r="W107" s="52">
        <f>$F107*'[1]INTERNAL PARAMETERS-2'!V107*VLOOKUP(W$4,'[1]INTERNAL PARAMETERS-1'!$B$5:$J$44,4, FALSE)</f>
        <v>0</v>
      </c>
      <c r="X107" s="52">
        <f>$F107*'[1]INTERNAL PARAMETERS-2'!W107*VLOOKUP(X$4,'[1]INTERNAL PARAMETERS-1'!$B$5:$J$44,4, FALSE)</f>
        <v>0</v>
      </c>
      <c r="Y107" s="52">
        <f>$F107*'[1]INTERNAL PARAMETERS-2'!X107*VLOOKUP(Y$4,'[1]INTERNAL PARAMETERS-1'!$B$5:$J$44,4, FALSE)</f>
        <v>0</v>
      </c>
      <c r="Z107" s="52">
        <f>$F107*'[1]INTERNAL PARAMETERS-2'!Y107*VLOOKUP(Z$4,'[1]INTERNAL PARAMETERS-1'!$B$5:$J$44,4, FALSE)</f>
        <v>0</v>
      </c>
      <c r="AA107" s="52">
        <f>$F107*'[1]INTERNAL PARAMETERS-2'!Z107*VLOOKUP(AA$4,'[1]INTERNAL PARAMETERS-1'!$B$5:$J$44,4, FALSE)</f>
        <v>0</v>
      </c>
      <c r="AB107" s="52">
        <f>$F107*'[1]INTERNAL PARAMETERS-2'!AA107*VLOOKUP(AB$4,'[1]INTERNAL PARAMETERS-1'!$B$5:$J$44,4, FALSE)</f>
        <v>0</v>
      </c>
      <c r="AC107" s="52">
        <f>$F107*'[1]INTERNAL PARAMETERS-2'!AB107*VLOOKUP(AC$4,'[1]INTERNAL PARAMETERS-1'!$B$5:$J$44,4, FALSE)</f>
        <v>0</v>
      </c>
      <c r="AD107" s="52">
        <f>$F107*'[1]INTERNAL PARAMETERS-2'!AC107*VLOOKUP(AD$4,'[1]INTERNAL PARAMETERS-1'!$B$5:$J$44,4, FALSE)</f>
        <v>0</v>
      </c>
      <c r="AE107" s="52">
        <f>$F107*'[1]INTERNAL PARAMETERS-2'!AD107*VLOOKUP(AE$4,'[1]INTERNAL PARAMETERS-1'!$B$5:$J$44,4, FALSE)</f>
        <v>0</v>
      </c>
      <c r="AF107" s="52">
        <f>$F107*'[1]INTERNAL PARAMETERS-2'!AE107*VLOOKUP(AF$4,'[1]INTERNAL PARAMETERS-1'!$B$5:$J$44,4, FALSE)</f>
        <v>0</v>
      </c>
      <c r="AG107" s="52">
        <f>$F107*'[1]INTERNAL PARAMETERS-2'!AF107*VLOOKUP(AG$4,'[1]INTERNAL PARAMETERS-1'!$B$5:$J$44,4, FALSE)</f>
        <v>0</v>
      </c>
      <c r="AH107" s="52">
        <f>$F107*'[1]INTERNAL PARAMETERS-2'!AG107*VLOOKUP(AH$4,'[1]INTERNAL PARAMETERS-1'!$B$5:$J$44,4, FALSE)</f>
        <v>0</v>
      </c>
      <c r="AI107" s="52">
        <f>$F107*'[1]INTERNAL PARAMETERS-2'!AH107*VLOOKUP(AI$4,'[1]INTERNAL PARAMETERS-1'!$B$5:$J$44,4, FALSE)</f>
        <v>0</v>
      </c>
      <c r="AJ107" s="52">
        <f>$F107*'[1]INTERNAL PARAMETERS-2'!AI107*VLOOKUP(AJ$4,'[1]INTERNAL PARAMETERS-1'!$B$5:$J$44,4, FALSE)</f>
        <v>2.2605658491710097</v>
      </c>
      <c r="AK107" s="52">
        <f>$F107*'[1]INTERNAL PARAMETERS-2'!AJ107*VLOOKUP(AK$4,'[1]INTERNAL PARAMETERS-1'!$B$5:$J$44,4, FALSE)</f>
        <v>2.2605658491710097</v>
      </c>
      <c r="AL107" s="52">
        <f>$F107*'[1]INTERNAL PARAMETERS-2'!AK107*VLOOKUP(AL$4,'[1]INTERNAL PARAMETERS-1'!$B$5:$J$44,4, FALSE)</f>
        <v>0</v>
      </c>
      <c r="AM107" s="52">
        <f>$F107*'[1]INTERNAL PARAMETERS-2'!AL107*VLOOKUP(AM$4,'[1]INTERNAL PARAMETERS-1'!$B$5:$J$44,4, FALSE)</f>
        <v>0</v>
      </c>
      <c r="AN107" s="52">
        <f>$F107*'[1]INTERNAL PARAMETERS-2'!AM107*VLOOKUP(AN$4,'[1]INTERNAL PARAMETERS-1'!$B$5:$J$44,4, FALSE)</f>
        <v>0</v>
      </c>
      <c r="AO107" s="52">
        <f>$F107*'[1]INTERNAL PARAMETERS-2'!AN107*VLOOKUP(AO$4,'[1]INTERNAL PARAMETERS-1'!$B$5:$J$44,4, FALSE)</f>
        <v>0</v>
      </c>
      <c r="AP107" s="52">
        <f>$F107*'[1]INTERNAL PARAMETERS-2'!AO107*VLOOKUP(AP$4,'[1]INTERNAL PARAMETERS-1'!$B$5:$J$44,4, FALSE)</f>
        <v>0</v>
      </c>
      <c r="AQ107" s="52">
        <f>$F107*'[1]INTERNAL PARAMETERS-2'!AP107*VLOOKUP(AQ$4,'[1]INTERNAL PARAMETERS-1'!$B$5:$J$44,4, FALSE)</f>
        <v>0</v>
      </c>
      <c r="AR107" s="52">
        <f>$F107*'[1]INTERNAL PARAMETERS-2'!AQ107*VLOOKUP(AR$4,'[1]INTERNAL PARAMETERS-1'!$B$5:$J$44,4, FALSE)</f>
        <v>0</v>
      </c>
      <c r="AS107" s="52">
        <f>$F107*'[1]INTERNAL PARAMETERS-2'!AR107*VLOOKUP(AS$4,'[1]INTERNAL PARAMETERS-1'!$B$5:$J$44,4, FALSE)</f>
        <v>0</v>
      </c>
      <c r="AT107" s="51">
        <f>$F107*'[1]INTERNAL PARAMETERS-2'!AS107*VLOOKUP(AT$4,'[1]INTERNAL PARAMETERS-1'!$B$5:$J$44,4, FALSE)</f>
        <v>0</v>
      </c>
      <c r="AU107" s="53">
        <f>$F107*'[1]INTERNAL PARAMETERS-2'!F107*(1-VLOOKUP(G$4,'[1]INTERNAL PARAMETERS-1'!$B$5:$J$44,4, FALSE))</f>
        <v>0</v>
      </c>
      <c r="AV107" s="52">
        <f>$F107*'[1]INTERNAL PARAMETERS-2'!G107*(1-VLOOKUP(H$4,'[1]INTERNAL PARAMETERS-1'!$B$5:$J$44,4, FALSE))</f>
        <v>0</v>
      </c>
      <c r="AW107" s="52">
        <f>$F107*'[1]INTERNAL PARAMETERS-2'!H107*(1-VLOOKUP(I$4,'[1]INTERNAL PARAMETERS-1'!$B$5:$J$44,4, FALSE))</f>
        <v>1189.205479151942</v>
      </c>
      <c r="AX107" s="52">
        <f>$F107*'[1]INTERNAL PARAMETERS-2'!I107*(1-VLOOKUP(J$4,'[1]INTERNAL PARAMETERS-1'!$B$5:$J$44,4, FALSE))</f>
        <v>0</v>
      </c>
      <c r="AY107" s="52">
        <f>$F107*'[1]INTERNAL PARAMETERS-2'!J107*(1-VLOOKUP(K$4,'[1]INTERNAL PARAMETERS-1'!$B$5:$J$44,4, FALSE))</f>
        <v>0</v>
      </c>
      <c r="AZ107" s="52">
        <f>$F107*'[1]INTERNAL PARAMETERS-2'!K107*(1-VLOOKUP(L$4,'[1]INTERNAL PARAMETERS-1'!$B$5:$J$44,4, FALSE))</f>
        <v>0</v>
      </c>
      <c r="BA107" s="52">
        <f>$F107*'[1]INTERNAL PARAMETERS-2'!L107*(1-VLOOKUP(M$4,'[1]INTERNAL PARAMETERS-1'!$B$5:$J$44,4, FALSE))</f>
        <v>423.04378793676574</v>
      </c>
      <c r="BB107" s="52">
        <f>$F107*'[1]INTERNAL PARAMETERS-2'!M107*(1-VLOOKUP(N$4,'[1]INTERNAL PARAMETERS-1'!$B$5:$J$44,4, FALSE))</f>
        <v>163.20453795976346</v>
      </c>
      <c r="BC107" s="52">
        <f>$F107*'[1]INTERNAL PARAMETERS-2'!N107*(1-VLOOKUP(O$4,'[1]INTERNAL PARAMETERS-1'!$B$5:$J$44,4, FALSE))</f>
        <v>501.82002974555354</v>
      </c>
      <c r="BD107" s="52">
        <f>$F107*'[1]INTERNAL PARAMETERS-2'!O107*(1-VLOOKUP(P$4,'[1]INTERNAL PARAMETERS-1'!$B$5:$J$44,4, FALSE))</f>
        <v>117.54336365863736</v>
      </c>
      <c r="BE107" s="52">
        <f>$F107*'[1]INTERNAL PARAMETERS-2'!P107*(1-VLOOKUP(Q$4,'[1]INTERNAL PARAMETERS-1'!$B$5:$J$44,4, FALSE))</f>
        <v>284.81715583295193</v>
      </c>
      <c r="BF107" s="52">
        <f>$F107*'[1]INTERNAL PARAMETERS-2'!Q107*(1-VLOOKUP(R$4,'[1]INTERNAL PARAMETERS-1'!$B$5:$J$44,4, FALSE))</f>
        <v>0</v>
      </c>
      <c r="BG107" s="52">
        <f>$F107*'[1]INTERNAL PARAMETERS-2'!R107*(1-VLOOKUP(S$4,'[1]INTERNAL PARAMETERS-1'!$B$5:$J$44,4, FALSE))</f>
        <v>307.55335072319099</v>
      </c>
      <c r="BH107" s="52">
        <f>$F107*'[1]INTERNAL PARAMETERS-2'!S107*(1-VLOOKUP(T$4,'[1]INTERNAL PARAMETERS-1'!$B$5:$J$44,4, FALSE))</f>
        <v>6.1029217429362124</v>
      </c>
      <c r="BI107" s="52">
        <f>$F107*'[1]INTERNAL PARAMETERS-2'!T107*(1-VLOOKUP(U$4,'[1]INTERNAL PARAMETERS-1'!$B$5:$J$44,4, FALSE))</f>
        <v>1.8084526793368079</v>
      </c>
      <c r="BJ107" s="52">
        <f>$F107*'[1]INTERNAL PARAMETERS-2'!U107*(1-VLOOKUP(V$4,'[1]INTERNAL PARAMETERS-1'!$B$5:$J$44,4, FALSE))</f>
        <v>105.67630202522783</v>
      </c>
      <c r="BK107" s="52">
        <f>$F107*'[1]INTERNAL PARAMETERS-2'!V107*(1-VLOOKUP(W$4,'[1]INTERNAL PARAMETERS-1'!$B$5:$J$44,4, FALSE))</f>
        <v>128.84551951579738</v>
      </c>
      <c r="BL107" s="52">
        <f>$F107*'[1]INTERNAL PARAMETERS-2'!W107*(1-VLOOKUP(X$4,'[1]INTERNAL PARAMETERS-1'!$B$5:$J$44,4, FALSE))</f>
        <v>291.59817999176988</v>
      </c>
      <c r="BM107" s="52">
        <f>$F107*'[1]INTERNAL PARAMETERS-2'!X107*(1-VLOOKUP(Y$4,'[1]INTERNAL PARAMETERS-1'!$B$5:$J$44,4, FALSE))</f>
        <v>235.08672731727472</v>
      </c>
      <c r="BN107" s="52">
        <f>$F107*'[1]INTERNAL PARAMETERS-2'!Y107*(1-VLOOKUP(Z$4,'[1]INTERNAL PARAMETERS-1'!$B$5:$J$44,4, FALSE))</f>
        <v>402.36051949158929</v>
      </c>
      <c r="BO107" s="52">
        <f>$F107*'[1]INTERNAL PARAMETERS-2'!Z107*(1-VLOOKUP(AA$4,'[1]INTERNAL PARAMETERS-1'!$B$5:$J$44,4, FALSE))</f>
        <v>506.34116144389554</v>
      </c>
      <c r="BP107" s="52">
        <f>$F107*'[1]INTERNAL PARAMETERS-2'!AA107*(1-VLOOKUP(AB$4,'[1]INTERNAL PARAMETERS-1'!$B$5:$J$44,4, FALSE))</f>
        <v>108.50177365064835</v>
      </c>
      <c r="BQ107" s="52">
        <f>$F107*'[1]INTERNAL PARAMETERS-2'!AB107*(1-VLOOKUP(AC$4,'[1]INTERNAL PARAMETERS-1'!$B$5:$J$44,4, FALSE))</f>
        <v>1320.103790435063</v>
      </c>
      <c r="BR107" s="52">
        <f>$F107*'[1]INTERNAL PARAMETERS-2'!AC107*(1-VLOOKUP(AD$4,'[1]INTERNAL PARAMETERS-1'!$B$5:$J$44,4, FALSE))</f>
        <v>51.990320976153157</v>
      </c>
      <c r="BS107" s="52">
        <f>$F107*'[1]INTERNAL PARAMETERS-2'!AD107*(1-VLOOKUP(AE$4,'[1]INTERNAL PARAMETERS-1'!$B$5:$J$44,4, FALSE))</f>
        <v>11.302155857160033</v>
      </c>
      <c r="BT107" s="52">
        <f>$F107*'[1]INTERNAL PARAMETERS-2'!AE107*(1-VLOOKUP(AF$4,'[1]INTERNAL PARAMETERS-1'!$B$5:$J$44,4, FALSE))</f>
        <v>0</v>
      </c>
      <c r="BU107" s="52">
        <f>$F107*'[1]INTERNAL PARAMETERS-2'!AF107*(1-VLOOKUP(AG$4,'[1]INTERNAL PARAMETERS-1'!$B$5:$J$44,4, FALSE))</f>
        <v>0</v>
      </c>
      <c r="BV107" s="52">
        <f>$F107*'[1]INTERNAL PARAMETERS-2'!AG107*(1-VLOOKUP(AH$4,'[1]INTERNAL PARAMETERS-1'!$B$5:$J$44,4, FALSE))</f>
        <v>0</v>
      </c>
      <c r="BW107" s="52">
        <f>$F107*'[1]INTERNAL PARAMETERS-2'!AH107*(1-VLOOKUP(AI$4,'[1]INTERNAL PARAMETERS-1'!$B$5:$J$44,4, FALSE))</f>
        <v>0</v>
      </c>
      <c r="BX107" s="52">
        <f>$F107*'[1]INTERNAL PARAMETERS-2'!AI107*(1-VLOOKUP(AJ$4,'[1]INTERNAL PARAMETERS-1'!$B$5:$J$44,4, FALSE))</f>
        <v>0</v>
      </c>
      <c r="BY107" s="52">
        <f>$F107*'[1]INTERNAL PARAMETERS-2'!AJ107*(1-VLOOKUP(AK$4,'[1]INTERNAL PARAMETERS-1'!$B$5:$J$44,4, FALSE))</f>
        <v>0</v>
      </c>
      <c r="BZ107" s="52">
        <f>$F107*'[1]INTERNAL PARAMETERS-2'!AK107*(1-VLOOKUP(AL$4,'[1]INTERNAL PARAMETERS-1'!$B$5:$J$44,4, FALSE))</f>
        <v>9.0415900079890239</v>
      </c>
      <c r="CA107" s="52">
        <f>$F107*'[1]INTERNAL PARAMETERS-2'!AL107*(1-VLOOKUP(AM$4,'[1]INTERNAL PARAMETERS-1'!$B$5:$J$44,4, FALSE))</f>
        <v>51.990320976153157</v>
      </c>
      <c r="CB107" s="52">
        <f>$F107*'[1]INTERNAL PARAMETERS-2'!AM107*(1-VLOOKUP(AN$4,'[1]INTERNAL PARAMETERS-1'!$B$5:$J$44,4, FALSE))</f>
        <v>24.864877563491074</v>
      </c>
      <c r="CC107" s="52">
        <f>$F107*'[1]INTERNAL PARAMETERS-2'!AN107*(1-VLOOKUP(AO$4,'[1]INTERNAL PARAMETERS-1'!$B$5:$J$44,4, FALSE))</f>
        <v>81.376330237986252</v>
      </c>
      <c r="CD107" s="52">
        <f>$F107*'[1]INTERNAL PARAMETERS-2'!AO107*(1-VLOOKUP(AP$4,'[1]INTERNAL PARAMETERS-1'!$B$5:$J$44,4, FALSE))</f>
        <v>176.31538218230355</v>
      </c>
      <c r="CE107" s="52">
        <f>$F107*'[1]INTERNAL PARAMETERS-2'!AP107*(1-VLOOKUP(AQ$4,'[1]INTERNAL PARAMETERS-1'!$B$5:$J$44,4, FALSE))</f>
        <v>54.250886825324173</v>
      </c>
      <c r="CF107" s="52">
        <f>$F107*'[1]INTERNAL PARAMETERS-2'!AQ107*(1-VLOOKUP(AR$4,'[1]INTERNAL PARAMETERS-1'!$B$5:$J$44,4, FALSE))</f>
        <v>2.2605658491710097</v>
      </c>
      <c r="CG107" s="52">
        <f>$F107*'[1]INTERNAL PARAMETERS-2'!AR107*(1-VLOOKUP(AS$4,'[1]INTERNAL PARAMETERS-1'!$B$5:$J$44,4, FALSE))</f>
        <v>4.5211316983420193</v>
      </c>
      <c r="CH107" s="51">
        <f>$F107*'[1]INTERNAL PARAMETERS-2'!AS107*(1-VLOOKUP(AT$4,'[1]INTERNAL PARAMETERS-1'!$B$5:$J$44,4, FALSE))</f>
        <v>0</v>
      </c>
      <c r="CI107" s="50">
        <f t="shared" si="1"/>
        <v>6733.8862767781502</v>
      </c>
    </row>
    <row r="108" spans="3:87" x14ac:dyDescent="0.5">
      <c r="C108" s="35" t="s">
        <v>10</v>
      </c>
      <c r="D108" s="34" t="s">
        <v>72</v>
      </c>
      <c r="E108" s="34" t="s">
        <v>76</v>
      </c>
      <c r="F108" s="147">
        <f>ESC!AF108</f>
        <v>4515.5347446543383</v>
      </c>
      <c r="G108" s="53">
        <f>$F108*'[1]INTERNAL PARAMETERS-2'!F108*VLOOKUP(G$4,'[1]INTERNAL PARAMETERS-1'!$B$5:$J$44,4, FALSE)</f>
        <v>12.57802203123466</v>
      </c>
      <c r="H108" s="52">
        <f>$F108*'[1]INTERNAL PARAMETERS-2'!G108*VLOOKUP(H$4,'[1]INTERNAL PARAMETERS-1'!$B$5:$J$44,4, FALSE)</f>
        <v>9.4334036350573776</v>
      </c>
      <c r="I108" s="52">
        <f>$F108*'[1]INTERNAL PARAMETERS-2'!H108*VLOOKUP(I$4,'[1]INTERNAL PARAMETERS-1'!$B$5:$J$44,4, FALSE)</f>
        <v>38.207203824248857</v>
      </c>
      <c r="J108" s="52">
        <f>$F108*'[1]INTERNAL PARAMETERS-2'!I108*VLOOKUP(J$4,'[1]INTERNAL PARAMETERS-1'!$B$5:$J$44,4, FALSE)</f>
        <v>0</v>
      </c>
      <c r="K108" s="52">
        <f>$F108*'[1]INTERNAL PARAMETERS-2'!J108*VLOOKUP(K$4,'[1]INTERNAL PARAMETERS-1'!$B$5:$J$44,4, FALSE)</f>
        <v>0</v>
      </c>
      <c r="L108" s="52">
        <f>$F108*'[1]INTERNAL PARAMETERS-2'!K108*VLOOKUP(L$4,'[1]INTERNAL PARAMETERS-1'!$B$5:$J$44,4, FALSE)</f>
        <v>0</v>
      </c>
      <c r="M108" s="52">
        <f>$F108*'[1]INTERNAL PARAMETERS-2'!L108*VLOOKUP(M$4,'[1]INTERNAL PARAMETERS-1'!$B$5:$J$44,4, FALSE)</f>
        <v>23.741146405579329</v>
      </c>
      <c r="N108" s="52">
        <f>$F108*'[1]INTERNAL PARAMETERS-2'!M108*VLOOKUP(N$4,'[1]INTERNAL PARAMETERS-1'!$B$5:$J$44,4, FALSE)</f>
        <v>5.6601324917293212</v>
      </c>
      <c r="O108" s="52">
        <f>$F108*'[1]INTERNAL PARAMETERS-2'!N108*VLOOKUP(O$4,'[1]INTERNAL PARAMETERS-1'!$B$5:$J$44,4, FALSE)</f>
        <v>0</v>
      </c>
      <c r="P108" s="52">
        <f>$F108*'[1]INTERNAL PARAMETERS-2'!O108*VLOOKUP(P$4,'[1]INTERNAL PARAMETERS-1'!$B$5:$J$44,4, FALSE)</f>
        <v>0</v>
      </c>
      <c r="Q108" s="52">
        <f>$F108*'[1]INTERNAL PARAMETERS-2'!P108*VLOOKUP(Q$4,'[1]INTERNAL PARAMETERS-1'!$B$5:$J$44,4, FALSE)</f>
        <v>0</v>
      </c>
      <c r="R108" s="52">
        <f>$F108*'[1]INTERNAL PARAMETERS-2'!Q108*VLOOKUP(R$4,'[1]INTERNAL PARAMETERS-1'!$B$5:$J$44,4, FALSE)</f>
        <v>1.5723091980886406</v>
      </c>
      <c r="S108" s="52">
        <f>$F108*'[1]INTERNAL PARAMETERS-2'!R108*VLOOKUP(S$4,'[1]INTERNAL PARAMETERS-1'!$B$5:$J$44,4, FALSE)</f>
        <v>10.061221008280393</v>
      </c>
      <c r="T108" s="52">
        <f>$F108*'[1]INTERNAL PARAMETERS-2'!S108*VLOOKUP(T$4,'[1]INTERNAL PARAMETERS-1'!$B$5:$J$44,4, FALSE)</f>
        <v>0.9433403635057378</v>
      </c>
      <c r="U108" s="52">
        <f>$F108*'[1]INTERNAL PARAMETERS-2'!T108*VLOOKUP(U$4,'[1]INTERNAL PARAMETERS-1'!$B$5:$J$44,4, FALSE)</f>
        <v>1.2578473584709124</v>
      </c>
      <c r="V108" s="52">
        <f>$F108*'[1]INTERNAL PARAMETERS-2'!U108*VLOOKUP(V$4,'[1]INTERNAL PARAMETERS-1'!$B$5:$J$44,4, FALSE)</f>
        <v>10.376902042279179</v>
      </c>
      <c r="W108" s="52">
        <f>$F108*'[1]INTERNAL PARAMETERS-2'!V108*VLOOKUP(W$4,'[1]INTERNAL PARAMETERS-1'!$B$5:$J$44,4, FALSE)</f>
        <v>0</v>
      </c>
      <c r="X108" s="52">
        <f>$F108*'[1]INTERNAL PARAMETERS-2'!W108*VLOOKUP(X$4,'[1]INTERNAL PARAMETERS-1'!$B$5:$J$44,4, FALSE)</f>
        <v>0</v>
      </c>
      <c r="Y108" s="52">
        <f>$F108*'[1]INTERNAL PARAMETERS-2'!X108*VLOOKUP(Y$4,'[1]INTERNAL PARAMETERS-1'!$B$5:$J$44,4, FALSE)</f>
        <v>0</v>
      </c>
      <c r="Z108" s="52">
        <f>$F108*'[1]INTERNAL PARAMETERS-2'!Y108*VLOOKUP(Z$4,'[1]INTERNAL PARAMETERS-1'!$B$5:$J$44,4, FALSE)</f>
        <v>0</v>
      </c>
      <c r="AA108" s="52">
        <f>$F108*'[1]INTERNAL PARAMETERS-2'!Z108*VLOOKUP(AA$4,'[1]INTERNAL PARAMETERS-1'!$B$5:$J$44,4, FALSE)</f>
        <v>0</v>
      </c>
      <c r="AB108" s="52">
        <f>$F108*'[1]INTERNAL PARAMETERS-2'!AA108*VLOOKUP(AB$4,'[1]INTERNAL PARAMETERS-1'!$B$5:$J$44,4, FALSE)</f>
        <v>0</v>
      </c>
      <c r="AC108" s="52">
        <f>$F108*'[1]INTERNAL PARAMETERS-2'!AB108*VLOOKUP(AC$4,'[1]INTERNAL PARAMETERS-1'!$B$5:$J$44,4, FALSE)</f>
        <v>0</v>
      </c>
      <c r="AD108" s="52">
        <f>$F108*'[1]INTERNAL PARAMETERS-2'!AC108*VLOOKUP(AD$4,'[1]INTERNAL PARAMETERS-1'!$B$5:$J$44,4, FALSE)</f>
        <v>0</v>
      </c>
      <c r="AE108" s="52">
        <f>$F108*'[1]INTERNAL PARAMETERS-2'!AD108*VLOOKUP(AE$4,'[1]INTERNAL PARAMETERS-1'!$B$5:$J$44,4, FALSE)</f>
        <v>0</v>
      </c>
      <c r="AF108" s="52">
        <f>$F108*'[1]INTERNAL PARAMETERS-2'!AE108*VLOOKUP(AF$4,'[1]INTERNAL PARAMETERS-1'!$B$5:$J$44,4, FALSE)</f>
        <v>0</v>
      </c>
      <c r="AG108" s="52">
        <f>$F108*'[1]INTERNAL PARAMETERS-2'!AF108*VLOOKUP(AG$4,'[1]INTERNAL PARAMETERS-1'!$B$5:$J$44,4, FALSE)</f>
        <v>0</v>
      </c>
      <c r="AH108" s="52">
        <f>$F108*'[1]INTERNAL PARAMETERS-2'!AG108*VLOOKUP(AH$4,'[1]INTERNAL PARAMETERS-1'!$B$5:$J$44,4, FALSE)</f>
        <v>0</v>
      </c>
      <c r="AI108" s="52">
        <f>$F108*'[1]INTERNAL PARAMETERS-2'!AH108*VLOOKUP(AI$4,'[1]INTERNAL PARAMETERS-1'!$B$5:$J$44,4, FALSE)</f>
        <v>1.5723091980886406</v>
      </c>
      <c r="AJ108" s="52">
        <f>$F108*'[1]INTERNAL PARAMETERS-2'!AI108*VLOOKUP(AJ$4,'[1]INTERNAL PARAMETERS-1'!$B$5:$J$44,4, FALSE)</f>
        <v>7.8610944369687381</v>
      </c>
      <c r="AK108" s="52">
        <f>$F108*'[1]INTERNAL PARAMETERS-2'!AJ108*VLOOKUP(AK$4,'[1]INTERNAL PARAMETERS-1'!$B$5:$J$44,4, FALSE)</f>
        <v>0</v>
      </c>
      <c r="AL108" s="52">
        <f>$F108*'[1]INTERNAL PARAMETERS-2'!AK108*VLOOKUP(AL$4,'[1]INTERNAL PARAMETERS-1'!$B$5:$J$44,4, FALSE)</f>
        <v>0</v>
      </c>
      <c r="AM108" s="52">
        <f>$F108*'[1]INTERNAL PARAMETERS-2'!AL108*VLOOKUP(AM$4,'[1]INTERNAL PARAMETERS-1'!$B$5:$J$44,4, FALSE)</f>
        <v>0</v>
      </c>
      <c r="AN108" s="52">
        <f>$F108*'[1]INTERNAL PARAMETERS-2'!AM108*VLOOKUP(AN$4,'[1]INTERNAL PARAMETERS-1'!$B$5:$J$44,4, FALSE)</f>
        <v>0</v>
      </c>
      <c r="AO108" s="52">
        <f>$F108*'[1]INTERNAL PARAMETERS-2'!AN108*VLOOKUP(AO$4,'[1]INTERNAL PARAMETERS-1'!$B$5:$J$44,4, FALSE)</f>
        <v>0</v>
      </c>
      <c r="AP108" s="52">
        <f>$F108*'[1]INTERNAL PARAMETERS-2'!AO108*VLOOKUP(AP$4,'[1]INTERNAL PARAMETERS-1'!$B$5:$J$44,4, FALSE)</f>
        <v>0</v>
      </c>
      <c r="AQ108" s="52">
        <f>$F108*'[1]INTERNAL PARAMETERS-2'!AP108*VLOOKUP(AQ$4,'[1]INTERNAL PARAMETERS-1'!$B$5:$J$44,4, FALSE)</f>
        <v>0</v>
      </c>
      <c r="AR108" s="52">
        <f>$F108*'[1]INTERNAL PARAMETERS-2'!AQ108*VLOOKUP(AR$4,'[1]INTERNAL PARAMETERS-1'!$B$5:$J$44,4, FALSE)</f>
        <v>0</v>
      </c>
      <c r="AS108" s="52">
        <f>$F108*'[1]INTERNAL PARAMETERS-2'!AR108*VLOOKUP(AS$4,'[1]INTERNAL PARAMETERS-1'!$B$5:$J$44,4, FALSE)</f>
        <v>0</v>
      </c>
      <c r="AT108" s="51">
        <f>$F108*'[1]INTERNAL PARAMETERS-2'!AS108*VLOOKUP(AT$4,'[1]INTERNAL PARAMETERS-1'!$B$5:$J$44,4, FALSE)</f>
        <v>0</v>
      </c>
      <c r="AU108" s="53">
        <f>$F108*'[1]INTERNAL PARAMETERS-2'!F108*(1-VLOOKUP(G$4,'[1]INTERNAL PARAMETERS-1'!$B$5:$J$44,4, FALSE))</f>
        <v>0</v>
      </c>
      <c r="AV108" s="52">
        <f>$F108*'[1]INTERNAL PARAMETERS-2'!G108*(1-VLOOKUP(H$4,'[1]INTERNAL PARAMETERS-1'!$B$5:$J$44,4, FALSE))</f>
        <v>0</v>
      </c>
      <c r="AW108" s="52">
        <f>$F108*'[1]INTERNAL PARAMETERS-2'!H108*(1-VLOOKUP(I$4,'[1]INTERNAL PARAMETERS-1'!$B$5:$J$44,4, FALSE))</f>
        <v>725.93687266072834</v>
      </c>
      <c r="AX108" s="52">
        <f>$F108*'[1]INTERNAL PARAMETERS-2'!I108*(1-VLOOKUP(J$4,'[1]INTERNAL PARAMETERS-1'!$B$5:$J$44,4, FALSE))</f>
        <v>0</v>
      </c>
      <c r="AY108" s="52">
        <f>$F108*'[1]INTERNAL PARAMETERS-2'!J108*(1-VLOOKUP(K$4,'[1]INTERNAL PARAMETERS-1'!$B$5:$J$44,4, FALSE))</f>
        <v>0</v>
      </c>
      <c r="AZ108" s="52">
        <f>$F108*'[1]INTERNAL PARAMETERS-2'!K108*(1-VLOOKUP(L$4,'[1]INTERNAL PARAMETERS-1'!$B$5:$J$44,4, FALSE))</f>
        <v>0</v>
      </c>
      <c r="BA108" s="52">
        <f>$F108*'[1]INTERNAL PARAMETERS-2'!L108*(1-VLOOKUP(M$4,'[1]INTERNAL PARAMETERS-1'!$B$5:$J$44,4, FALSE))</f>
        <v>451.08178170600723</v>
      </c>
      <c r="BB108" s="52">
        <f>$F108*'[1]INTERNAL PARAMETERS-2'!M108*(1-VLOOKUP(N$4,'[1]INTERNAL PARAMETERS-1'!$B$5:$J$44,4, FALSE))</f>
        <v>107.54251734285708</v>
      </c>
      <c r="BC108" s="52">
        <f>$F108*'[1]INTERNAL PARAMETERS-2'!N108*(1-VLOOKUP(O$4,'[1]INTERNAL PARAMETERS-1'!$B$5:$J$44,4, FALSE))</f>
        <v>300.30202576544104</v>
      </c>
      <c r="BD108" s="52">
        <f>$F108*'[1]INTERNAL PARAMETERS-2'!O108*(1-VLOOKUP(P$4,'[1]INTERNAL PARAMETERS-1'!$B$5:$J$44,4, FALSE))</f>
        <v>58.173634115381844</v>
      </c>
      <c r="BE108" s="52">
        <f>$F108*'[1]INTERNAL PARAMETERS-2'!P108*(1-VLOOKUP(Q$4,'[1]INTERNAL PARAMETERS-1'!$B$5:$J$44,4, FALSE))</f>
        <v>209.11080159714669</v>
      </c>
      <c r="BF108" s="52">
        <f>$F108*'[1]INTERNAL PARAMETERS-2'!Q108*(1-VLOOKUP(R$4,'[1]INTERNAL PARAMETERS-1'!$B$5:$J$44,4, FALSE))</f>
        <v>0</v>
      </c>
      <c r="BG108" s="52">
        <f>$F108*'[1]INTERNAL PARAMETERS-2'!R108*(1-VLOOKUP(S$4,'[1]INTERNAL PARAMETERS-1'!$B$5:$J$44,4, FALSE))</f>
        <v>191.16319915732745</v>
      </c>
      <c r="BH108" s="52">
        <f>$F108*'[1]INTERNAL PARAMETERS-2'!S108*(1-VLOOKUP(T$4,'[1]INTERNAL PARAMETERS-1'!$B$5:$J$44,4, FALSE))</f>
        <v>8.4900632715516409</v>
      </c>
      <c r="BI108" s="52">
        <f>$F108*'[1]INTERNAL PARAMETERS-2'!T108*(1-VLOOKUP(U$4,'[1]INTERNAL PARAMETERS-1'!$B$5:$J$44,4, FALSE))</f>
        <v>5.0313894338836498</v>
      </c>
      <c r="BJ108" s="52">
        <f>$F108*'[1]INTERNAL PARAMETERS-2'!U108*(1-VLOOKUP(V$4,'[1]INTERNAL PARAMETERS-1'!$B$5:$J$44,4, FALSE))</f>
        <v>58.802444906248681</v>
      </c>
      <c r="BK108" s="52">
        <f>$F108*'[1]INTERNAL PARAMETERS-2'!V108*(1-VLOOKUP(W$4,'[1]INTERNAL PARAMETERS-1'!$B$5:$J$44,4, FALSE))</f>
        <v>81.757368979762504</v>
      </c>
      <c r="BL108" s="52">
        <f>$F108*'[1]INTERNAL PARAMETERS-2'!W108*(1-VLOOKUP(X$4,'[1]INTERNAL PARAMETERS-1'!$B$5:$J$44,4, FALSE))</f>
        <v>180.81013913850009</v>
      </c>
      <c r="BM108" s="52">
        <f>$F108*'[1]INTERNAL PARAMETERS-2'!X108*(1-VLOOKUP(Y$4,'[1]INTERNAL PARAMETERS-1'!$B$5:$J$44,4, FALSE))</f>
        <v>132.06990865817562</v>
      </c>
      <c r="BN108" s="52">
        <f>$F108*'[1]INTERNAL PARAMETERS-2'!Y108*(1-VLOOKUP(Z$4,'[1]INTERNAL PARAMETERS-1'!$B$5:$J$44,4, FALSE))</f>
        <v>325.45806982791038</v>
      </c>
      <c r="BO108" s="52">
        <f>$F108*'[1]INTERNAL PARAMETERS-2'!Z108*(1-VLOOKUP(AA$4,'[1]INTERNAL PARAMETERS-1'!$B$5:$J$44,4, FALSE))</f>
        <v>382.05939474520358</v>
      </c>
      <c r="BP108" s="52">
        <f>$F108*'[1]INTERNAL PARAMETERS-2'!AA108*(1-VLOOKUP(AB$4,'[1]INTERNAL PARAMETERS-1'!$B$5:$J$44,4, FALSE))</f>
        <v>64.462870907736402</v>
      </c>
      <c r="BQ108" s="52">
        <f>$F108*'[1]INTERNAL PARAMETERS-2'!AB108*(1-VLOOKUP(AC$4,'[1]INTERNAL PARAMETERS-1'!$B$5:$J$44,4, FALSE))</f>
        <v>812.85901997073165</v>
      </c>
      <c r="BR108" s="52">
        <f>$F108*'[1]INTERNAL PARAMETERS-2'!AC108*(1-VLOOKUP(AD$4,'[1]INTERNAL PARAMETERS-1'!$B$5:$J$44,4, FALSE))</f>
        <v>29.872971656735242</v>
      </c>
      <c r="BS108" s="52">
        <f>$F108*'[1]INTERNAL PARAMETERS-2'!AD108*(1-VLOOKUP(AE$4,'[1]INTERNAL PARAMETERS-1'!$B$5:$J$44,4, FALSE))</f>
        <v>9.4334036350573776</v>
      </c>
      <c r="BT108" s="52">
        <f>$F108*'[1]INTERNAL PARAMETERS-2'!AE108*(1-VLOOKUP(AF$4,'[1]INTERNAL PARAMETERS-1'!$B$5:$J$44,4, FALSE))</f>
        <v>0</v>
      </c>
      <c r="BU108" s="52">
        <f>$F108*'[1]INTERNAL PARAMETERS-2'!AF108*(1-VLOOKUP(AG$4,'[1]INTERNAL PARAMETERS-1'!$B$5:$J$44,4, FALSE))</f>
        <v>0</v>
      </c>
      <c r="BV108" s="52">
        <f>$F108*'[1]INTERNAL PARAMETERS-2'!AG108*(1-VLOOKUP(AH$4,'[1]INTERNAL PARAMETERS-1'!$B$5:$J$44,4, FALSE))</f>
        <v>0</v>
      </c>
      <c r="BW108" s="52">
        <f>$F108*'[1]INTERNAL PARAMETERS-2'!AH108*(1-VLOOKUP(AI$4,'[1]INTERNAL PARAMETERS-1'!$B$5:$J$44,4, FALSE))</f>
        <v>0</v>
      </c>
      <c r="BX108" s="52">
        <f>$F108*'[1]INTERNAL PARAMETERS-2'!AI108*(1-VLOOKUP(AJ$4,'[1]INTERNAL PARAMETERS-1'!$B$5:$J$44,4, FALSE))</f>
        <v>0</v>
      </c>
      <c r="BY108" s="52">
        <f>$F108*'[1]INTERNAL PARAMETERS-2'!AJ108*(1-VLOOKUP(AK$4,'[1]INTERNAL PARAMETERS-1'!$B$5:$J$44,4, FALSE))</f>
        <v>0</v>
      </c>
      <c r="BZ108" s="52">
        <f>$F108*'[1]INTERNAL PARAMETERS-2'!AK108*(1-VLOOKUP(AL$4,'[1]INTERNAL PARAMETERS-1'!$B$5:$J$44,4, FALSE))</f>
        <v>6.2892367923545622</v>
      </c>
      <c r="CA108" s="52">
        <f>$F108*'[1]INTERNAL PARAMETERS-2'!AL108*(1-VLOOKUP(AM$4,'[1]INTERNAL PARAMETERS-1'!$B$5:$J$44,4, FALSE))</f>
        <v>40.878684489881252</v>
      </c>
      <c r="CB108" s="52">
        <f>$F108*'[1]INTERNAL PARAMETERS-2'!AM108*(1-VLOOKUP(AN$4,'[1]INTERNAL PARAMETERS-1'!$B$5:$J$44,4, FALSE))</f>
        <v>9.4334036350573776</v>
      </c>
      <c r="CC108" s="52">
        <f>$F108*'[1]INTERNAL PARAMETERS-2'!AN108*(1-VLOOKUP(AO$4,'[1]INTERNAL PARAMETERS-1'!$B$5:$J$44,4, FALSE))</f>
        <v>40.878684489881252</v>
      </c>
      <c r="CD108" s="52">
        <f>$F108*'[1]INTERNAL PARAMETERS-2'!AO108*(1-VLOOKUP(AP$4,'[1]INTERNAL PARAMETERS-1'!$B$5:$J$44,4, FALSE))</f>
        <v>132.06990865817562</v>
      </c>
      <c r="CE108" s="52">
        <f>$F108*'[1]INTERNAL PARAMETERS-2'!AP108*(1-VLOOKUP(AQ$4,'[1]INTERNAL PARAMETERS-1'!$B$5:$J$44,4, FALSE))</f>
        <v>26.728353260557959</v>
      </c>
      <c r="CF108" s="52">
        <f>$F108*'[1]INTERNAL PARAMETERS-2'!AQ108*(1-VLOOKUP(AR$4,'[1]INTERNAL PARAMETERS-1'!$B$5:$J$44,4, FALSE))</f>
        <v>1.5723091980886406</v>
      </c>
      <c r="CG108" s="52">
        <f>$F108*'[1]INTERNAL PARAMETERS-2'!AR108*(1-VLOOKUP(AS$4,'[1]INTERNAL PARAMETERS-1'!$B$5:$J$44,4, FALSE))</f>
        <v>0</v>
      </c>
      <c r="CH108" s="51">
        <f>$F108*'[1]INTERNAL PARAMETERS-2'!AS108*(1-VLOOKUP(AT$4,'[1]INTERNAL PARAMETERS-1'!$B$5:$J$44,4, FALSE))</f>
        <v>0</v>
      </c>
      <c r="CI108" s="50">
        <f t="shared" si="1"/>
        <v>4515.5333899939151</v>
      </c>
    </row>
    <row r="109" spans="3:87" x14ac:dyDescent="0.5">
      <c r="C109" s="35" t="s">
        <v>10</v>
      </c>
      <c r="D109" s="34" t="s">
        <v>72</v>
      </c>
      <c r="E109" s="34" t="s">
        <v>75</v>
      </c>
      <c r="F109" s="147">
        <f>ESC!AF109</f>
        <v>2802.3628462029874</v>
      </c>
      <c r="G109" s="53">
        <f>$F109*'[1]INTERNAL PARAMETERS-2'!F109*VLOOKUP(G$4,'[1]INTERNAL PARAMETERS-1'!$B$5:$J$44,4, FALSE)</f>
        <v>6.7668655647263538</v>
      </c>
      <c r="H109" s="52">
        <f>$F109*'[1]INTERNAL PARAMETERS-2'!G109*VLOOKUP(H$4,'[1]INTERNAL PARAMETERS-1'!$B$5:$J$44,4, FALSE)</f>
        <v>2.5375395572368049</v>
      </c>
      <c r="I109" s="52">
        <f>$F109*'[1]INTERNAL PARAMETERS-2'!H109*VLOOKUP(I$4,'[1]INTERNAL PARAMETERS-1'!$B$5:$J$44,4, FALSE)</f>
        <v>21.859425039193706</v>
      </c>
      <c r="J109" s="52">
        <f>$F109*'[1]INTERNAL PARAMETERS-2'!I109*VLOOKUP(J$4,'[1]INTERNAL PARAMETERS-1'!$B$5:$J$44,4, FALSE)</f>
        <v>0</v>
      </c>
      <c r="K109" s="52">
        <f>$F109*'[1]INTERNAL PARAMETERS-2'!J109*VLOOKUP(K$4,'[1]INTERNAL PARAMETERS-1'!$B$5:$J$44,4, FALSE)</f>
        <v>0</v>
      </c>
      <c r="L109" s="52">
        <f>$F109*'[1]INTERNAL PARAMETERS-2'!K109*VLOOKUP(L$4,'[1]INTERNAL PARAMETERS-1'!$B$5:$J$44,4, FALSE)</f>
        <v>0</v>
      </c>
      <c r="M109" s="52">
        <f>$F109*'[1]INTERNAL PARAMETERS-2'!L109*VLOOKUP(M$4,'[1]INTERNAL PARAMETERS-1'!$B$5:$J$44,4, FALSE)</f>
        <v>21.273591086194969</v>
      </c>
      <c r="N109" s="52">
        <f>$F109*'[1]INTERNAL PARAMETERS-2'!M109*VLOOKUP(N$4,'[1]INTERNAL PARAMETERS-1'!$B$5:$J$44,4, FALSE)</f>
        <v>4.821451265078009</v>
      </c>
      <c r="O109" s="52">
        <f>$F109*'[1]INTERNAL PARAMETERS-2'!N109*VLOOKUP(O$4,'[1]INTERNAL PARAMETERS-1'!$B$5:$J$44,4, FALSE)</f>
        <v>0</v>
      </c>
      <c r="P109" s="52">
        <f>$F109*'[1]INTERNAL PARAMETERS-2'!O109*VLOOKUP(P$4,'[1]INTERNAL PARAMETERS-1'!$B$5:$J$44,4, FALSE)</f>
        <v>0</v>
      </c>
      <c r="Q109" s="52">
        <f>$F109*'[1]INTERNAL PARAMETERS-2'!P109*VLOOKUP(Q$4,'[1]INTERNAL PARAMETERS-1'!$B$5:$J$44,4, FALSE)</f>
        <v>0</v>
      </c>
      <c r="R109" s="52">
        <f>$F109*'[1]INTERNAL PARAMETERS-2'!Q109*VLOOKUP(R$4,'[1]INTERNAL PARAMETERS-1'!$B$5:$J$44,4, FALSE)</f>
        <v>0</v>
      </c>
      <c r="S109" s="52">
        <f>$F109*'[1]INTERNAL PARAMETERS-2'!R109*VLOOKUP(S$4,'[1]INTERNAL PARAMETERS-1'!$B$5:$J$44,4, FALSE)</f>
        <v>6.3080066722890775</v>
      </c>
      <c r="T109" s="52">
        <f>$F109*'[1]INTERNAL PARAMETERS-2'!S109*VLOOKUP(T$4,'[1]INTERNAL PARAMETERS-1'!$B$5:$J$44,4, FALSE)</f>
        <v>0.33835729005054871</v>
      </c>
      <c r="U109" s="52">
        <f>$F109*'[1]INTERNAL PARAMETERS-2'!T109*VLOOKUP(U$4,'[1]INTERNAL PARAMETERS-1'!$B$5:$J$44,4, FALSE)</f>
        <v>0.50750791144736096</v>
      </c>
      <c r="V109" s="52">
        <f>$F109*'[1]INTERNAL PARAMETERS-2'!U109*VLOOKUP(V$4,'[1]INTERNAL PARAMETERS-1'!$B$5:$J$44,4, FALSE)</f>
        <v>8.6278586836328337</v>
      </c>
      <c r="W109" s="52">
        <f>$F109*'[1]INTERNAL PARAMETERS-2'!V109*VLOOKUP(W$4,'[1]INTERNAL PARAMETERS-1'!$B$5:$J$44,4, FALSE)</f>
        <v>0</v>
      </c>
      <c r="X109" s="52">
        <f>$F109*'[1]INTERNAL PARAMETERS-2'!W109*VLOOKUP(X$4,'[1]INTERNAL PARAMETERS-1'!$B$5:$J$44,4, FALSE)</f>
        <v>0</v>
      </c>
      <c r="Y109" s="52">
        <f>$F109*'[1]INTERNAL PARAMETERS-2'!X109*VLOOKUP(Y$4,'[1]INTERNAL PARAMETERS-1'!$B$5:$J$44,4, FALSE)</f>
        <v>0</v>
      </c>
      <c r="Z109" s="52">
        <f>$F109*'[1]INTERNAL PARAMETERS-2'!Y109*VLOOKUP(Z$4,'[1]INTERNAL PARAMETERS-1'!$B$5:$J$44,4, FALSE)</f>
        <v>0</v>
      </c>
      <c r="AA109" s="52">
        <f>$F109*'[1]INTERNAL PARAMETERS-2'!Z109*VLOOKUP(AA$4,'[1]INTERNAL PARAMETERS-1'!$B$5:$J$44,4, FALSE)</f>
        <v>0</v>
      </c>
      <c r="AB109" s="52">
        <f>$F109*'[1]INTERNAL PARAMETERS-2'!AA109*VLOOKUP(AB$4,'[1]INTERNAL PARAMETERS-1'!$B$5:$J$44,4, FALSE)</f>
        <v>0</v>
      </c>
      <c r="AC109" s="52">
        <f>$F109*'[1]INTERNAL PARAMETERS-2'!AB109*VLOOKUP(AC$4,'[1]INTERNAL PARAMETERS-1'!$B$5:$J$44,4, FALSE)</f>
        <v>0</v>
      </c>
      <c r="AD109" s="52">
        <f>$F109*'[1]INTERNAL PARAMETERS-2'!AC109*VLOOKUP(AD$4,'[1]INTERNAL PARAMETERS-1'!$B$5:$J$44,4, FALSE)</f>
        <v>0</v>
      </c>
      <c r="AE109" s="52">
        <f>$F109*'[1]INTERNAL PARAMETERS-2'!AD109*VLOOKUP(AE$4,'[1]INTERNAL PARAMETERS-1'!$B$5:$J$44,4, FALSE)</f>
        <v>0</v>
      </c>
      <c r="AF109" s="52">
        <f>$F109*'[1]INTERNAL PARAMETERS-2'!AE109*VLOOKUP(AF$4,'[1]INTERNAL PARAMETERS-1'!$B$5:$J$44,4, FALSE)</f>
        <v>0</v>
      </c>
      <c r="AG109" s="52">
        <f>$F109*'[1]INTERNAL PARAMETERS-2'!AF109*VLOOKUP(AG$4,'[1]INTERNAL PARAMETERS-1'!$B$5:$J$44,4, FALSE)</f>
        <v>0</v>
      </c>
      <c r="AH109" s="52">
        <f>$F109*'[1]INTERNAL PARAMETERS-2'!AG109*VLOOKUP(AH$4,'[1]INTERNAL PARAMETERS-1'!$B$5:$J$44,4, FALSE)</f>
        <v>0</v>
      </c>
      <c r="AI109" s="52">
        <f>$F109*'[1]INTERNAL PARAMETERS-2'!AH109*VLOOKUP(AI$4,'[1]INTERNAL PARAMETERS-1'!$B$5:$J$44,4, FALSE)</f>
        <v>0.84575310698406159</v>
      </c>
      <c r="AJ109" s="52">
        <f>$F109*'[1]INTERNAL PARAMETERS-2'!AI109*VLOOKUP(AJ$4,'[1]INTERNAL PARAMETERS-1'!$B$5:$J$44,4, FALSE)</f>
        <v>1.6917864502527435</v>
      </c>
      <c r="AK109" s="52">
        <f>$F109*'[1]INTERNAL PARAMETERS-2'!AJ109*VLOOKUP(AK$4,'[1]INTERNAL PARAMETERS-1'!$B$5:$J$44,4, FALSE)</f>
        <v>0</v>
      </c>
      <c r="AL109" s="52">
        <f>$F109*'[1]INTERNAL PARAMETERS-2'!AK109*VLOOKUP(AL$4,'[1]INTERNAL PARAMETERS-1'!$B$5:$J$44,4, FALSE)</f>
        <v>0</v>
      </c>
      <c r="AM109" s="52">
        <f>$F109*'[1]INTERNAL PARAMETERS-2'!AL109*VLOOKUP(AM$4,'[1]INTERNAL PARAMETERS-1'!$B$5:$J$44,4, FALSE)</f>
        <v>0</v>
      </c>
      <c r="AN109" s="52">
        <f>$F109*'[1]INTERNAL PARAMETERS-2'!AM109*VLOOKUP(AN$4,'[1]INTERNAL PARAMETERS-1'!$B$5:$J$44,4, FALSE)</f>
        <v>0</v>
      </c>
      <c r="AO109" s="52">
        <f>$F109*'[1]INTERNAL PARAMETERS-2'!AN109*VLOOKUP(AO$4,'[1]INTERNAL PARAMETERS-1'!$B$5:$J$44,4, FALSE)</f>
        <v>0</v>
      </c>
      <c r="AP109" s="52">
        <f>$F109*'[1]INTERNAL PARAMETERS-2'!AO109*VLOOKUP(AP$4,'[1]INTERNAL PARAMETERS-1'!$B$5:$J$44,4, FALSE)</f>
        <v>0</v>
      </c>
      <c r="AQ109" s="52">
        <f>$F109*'[1]INTERNAL PARAMETERS-2'!AP109*VLOOKUP(AQ$4,'[1]INTERNAL PARAMETERS-1'!$B$5:$J$44,4, FALSE)</f>
        <v>0</v>
      </c>
      <c r="AR109" s="52">
        <f>$F109*'[1]INTERNAL PARAMETERS-2'!AQ109*VLOOKUP(AR$4,'[1]INTERNAL PARAMETERS-1'!$B$5:$J$44,4, FALSE)</f>
        <v>0</v>
      </c>
      <c r="AS109" s="52">
        <f>$F109*'[1]INTERNAL PARAMETERS-2'!AR109*VLOOKUP(AS$4,'[1]INTERNAL PARAMETERS-1'!$B$5:$J$44,4, FALSE)</f>
        <v>0</v>
      </c>
      <c r="AT109" s="51">
        <f>$F109*'[1]INTERNAL PARAMETERS-2'!AS109*VLOOKUP(AT$4,'[1]INTERNAL PARAMETERS-1'!$B$5:$J$44,4, FALSE)</f>
        <v>0</v>
      </c>
      <c r="AU109" s="53">
        <f>$F109*'[1]INTERNAL PARAMETERS-2'!F109*(1-VLOOKUP(G$4,'[1]INTERNAL PARAMETERS-1'!$B$5:$J$44,4, FALSE))</f>
        <v>0</v>
      </c>
      <c r="AV109" s="52">
        <f>$F109*'[1]INTERNAL PARAMETERS-2'!G109*(1-VLOOKUP(H$4,'[1]INTERNAL PARAMETERS-1'!$B$5:$J$44,4, FALSE))</f>
        <v>0</v>
      </c>
      <c r="AW109" s="52">
        <f>$F109*'[1]INTERNAL PARAMETERS-2'!H109*(1-VLOOKUP(I$4,'[1]INTERNAL PARAMETERS-1'!$B$5:$J$44,4, FALSE))</f>
        <v>415.32907574468038</v>
      </c>
      <c r="AX109" s="52">
        <f>$F109*'[1]INTERNAL PARAMETERS-2'!I109*(1-VLOOKUP(J$4,'[1]INTERNAL PARAMETERS-1'!$B$5:$J$44,4, FALSE))</f>
        <v>0</v>
      </c>
      <c r="AY109" s="52">
        <f>$F109*'[1]INTERNAL PARAMETERS-2'!J109*(1-VLOOKUP(K$4,'[1]INTERNAL PARAMETERS-1'!$B$5:$J$44,4, FALSE))</f>
        <v>0</v>
      </c>
      <c r="AZ109" s="52">
        <f>$F109*'[1]INTERNAL PARAMETERS-2'!K109*(1-VLOOKUP(L$4,'[1]INTERNAL PARAMETERS-1'!$B$5:$J$44,4, FALSE))</f>
        <v>0</v>
      </c>
      <c r="BA109" s="52">
        <f>$F109*'[1]INTERNAL PARAMETERS-2'!L109*(1-VLOOKUP(M$4,'[1]INTERNAL PARAMETERS-1'!$B$5:$J$44,4, FALSE))</f>
        <v>404.1982306377044</v>
      </c>
      <c r="BB109" s="52">
        <f>$F109*'[1]INTERNAL PARAMETERS-2'!M109*(1-VLOOKUP(N$4,'[1]INTERNAL PARAMETERS-1'!$B$5:$J$44,4, FALSE))</f>
        <v>91.607574036482163</v>
      </c>
      <c r="BC109" s="52">
        <f>$F109*'[1]INTERNAL PARAMETERS-2'!N109*(1-VLOOKUP(O$4,'[1]INTERNAL PARAMETERS-1'!$B$5:$J$44,4, FALSE))</f>
        <v>218.23400664805763</v>
      </c>
      <c r="BD109" s="52">
        <f>$F109*'[1]INTERNAL PARAMETERS-2'!O109*(1-VLOOKUP(P$4,'[1]INTERNAL PARAMETERS-1'!$B$5:$J$44,4, FALSE))</f>
        <v>41.447506967911423</v>
      </c>
      <c r="BE109" s="52">
        <f>$F109*'[1]INTERNAL PARAMETERS-2'!P109*(1-VLOOKUP(Q$4,'[1]INTERNAL PARAMETERS-1'!$B$5:$J$44,4, FALSE))</f>
        <v>165.79030810793031</v>
      </c>
      <c r="BF109" s="52">
        <f>$F109*'[1]INTERNAL PARAMETERS-2'!Q109*(1-VLOOKUP(R$4,'[1]INTERNAL PARAMETERS-1'!$B$5:$J$44,4, FALSE))</f>
        <v>0</v>
      </c>
      <c r="BG109" s="52">
        <f>$F109*'[1]INTERNAL PARAMETERS-2'!R109*(1-VLOOKUP(S$4,'[1]INTERNAL PARAMETERS-1'!$B$5:$J$44,4, FALSE))</f>
        <v>119.85212677349246</v>
      </c>
      <c r="BH109" s="52">
        <f>$F109*'[1]INTERNAL PARAMETERS-2'!S109*(1-VLOOKUP(T$4,'[1]INTERNAL PARAMETERS-1'!$B$5:$J$44,4, FALSE))</f>
        <v>3.0452156104549384</v>
      </c>
      <c r="BI109" s="52">
        <f>$F109*'[1]INTERNAL PARAMETERS-2'!T109*(1-VLOOKUP(U$4,'[1]INTERNAL PARAMETERS-1'!$B$5:$J$44,4, FALSE))</f>
        <v>2.0300316457894438</v>
      </c>
      <c r="BJ109" s="52">
        <f>$F109*'[1]INTERNAL PARAMETERS-2'!U109*(1-VLOOKUP(V$4,'[1]INTERNAL PARAMETERS-1'!$B$5:$J$44,4, FALSE))</f>
        <v>48.891199207252718</v>
      </c>
      <c r="BK109" s="52">
        <f>$F109*'[1]INTERNAL PARAMETERS-2'!V109*(1-VLOOKUP(W$4,'[1]INTERNAL PARAMETERS-1'!$B$5:$J$44,4, FALSE))</f>
        <v>45.67683297540097</v>
      </c>
      <c r="BL109" s="52">
        <f>$F109*'[1]INTERNAL PARAMETERS-2'!W109*(1-VLOOKUP(X$4,'[1]INTERNAL PARAMETERS-1'!$B$5:$J$44,4, FALSE))</f>
        <v>93.045452401054703</v>
      </c>
      <c r="BM109" s="52">
        <f>$F109*'[1]INTERNAL PARAMETERS-2'!X109*(1-VLOOKUP(Y$4,'[1]INTERNAL PARAMETERS-1'!$B$5:$J$44,4, FALSE))</f>
        <v>84.586800386075581</v>
      </c>
      <c r="BN109" s="52">
        <f>$F109*'[1]INTERNAL PARAMETERS-2'!Y109*(1-VLOOKUP(Z$4,'[1]INTERNAL PARAMETERS-1'!$B$5:$J$44,4, FALSE))</f>
        <v>173.40320701592535</v>
      </c>
      <c r="BO109" s="52">
        <f>$F109*'[1]INTERNAL PARAMETERS-2'!Z109*(1-VLOOKUP(AA$4,'[1]INTERNAL PARAMETERS-1'!$B$5:$J$44,4, FALSE))</f>
        <v>160.7149487571721</v>
      </c>
      <c r="BP109" s="52">
        <f>$F109*'[1]INTERNAL PARAMETERS-2'!AA109*(1-VLOOKUP(AB$4,'[1]INTERNAL PARAMETERS-1'!$B$5:$J$44,4, FALSE))</f>
        <v>22.838416487700485</v>
      </c>
      <c r="BQ109" s="52">
        <f>$F109*'[1]INTERNAL PARAMETERS-2'!AB109*(1-VLOOKUP(AC$4,'[1]INTERNAL PARAMETERS-1'!$B$5:$J$44,4, FALSE))</f>
        <v>466.91960892809544</v>
      </c>
      <c r="BR109" s="52">
        <f>$F109*'[1]INTERNAL PARAMETERS-2'!AC109*(1-VLOOKUP(AD$4,'[1]INTERNAL PARAMETERS-1'!$B$5:$J$44,4, FALSE))</f>
        <v>27.067742495190036</v>
      </c>
      <c r="BS109" s="52">
        <f>$F109*'[1]INTERNAL PARAMETERS-2'!AD109*(1-VLOOKUP(AE$4,'[1]INTERNAL PARAMETERS-1'!$B$5:$J$44,4, FALSE))</f>
        <v>9.3046853582477791</v>
      </c>
      <c r="BT109" s="52">
        <f>$F109*'[1]INTERNAL PARAMETERS-2'!AE109*(1-VLOOKUP(AF$4,'[1]INTERNAL PARAMETERS-1'!$B$5:$J$44,4, FALSE))</f>
        <v>0</v>
      </c>
      <c r="BU109" s="52">
        <f>$F109*'[1]INTERNAL PARAMETERS-2'!AF109*(1-VLOOKUP(AG$4,'[1]INTERNAL PARAMETERS-1'!$B$5:$J$44,4, FALSE))</f>
        <v>0</v>
      </c>
      <c r="BV109" s="52">
        <f>$F109*'[1]INTERNAL PARAMETERS-2'!AG109*(1-VLOOKUP(AH$4,'[1]INTERNAL PARAMETERS-1'!$B$5:$J$44,4, FALSE))</f>
        <v>0</v>
      </c>
      <c r="BW109" s="52">
        <f>$F109*'[1]INTERNAL PARAMETERS-2'!AH109*(1-VLOOKUP(AI$4,'[1]INTERNAL PARAMETERS-1'!$B$5:$J$44,4, FALSE))</f>
        <v>0</v>
      </c>
      <c r="BX109" s="52">
        <f>$F109*'[1]INTERNAL PARAMETERS-2'!AI109*(1-VLOOKUP(AJ$4,'[1]INTERNAL PARAMETERS-1'!$B$5:$J$44,4, FALSE))</f>
        <v>0</v>
      </c>
      <c r="BY109" s="52">
        <f>$F109*'[1]INTERNAL PARAMETERS-2'!AJ109*(1-VLOOKUP(AK$4,'[1]INTERNAL PARAMETERS-1'!$B$5:$J$44,4, FALSE))</f>
        <v>0</v>
      </c>
      <c r="BZ109" s="52">
        <f>$F109*'[1]INTERNAL PARAMETERS-2'!AK109*(1-VLOOKUP(AL$4,'[1]INTERNAL PARAMETERS-1'!$B$5:$J$44,4, FALSE))</f>
        <v>1.6917864502527435</v>
      </c>
      <c r="CA109" s="52">
        <f>$F109*'[1]INTERNAL PARAMETERS-2'!AL109*(1-VLOOKUP(AM$4,'[1]INTERNAL PARAMETERS-1'!$B$5:$J$44,4, FALSE))</f>
        <v>16.917304029958196</v>
      </c>
      <c r="CB109" s="52">
        <f>$F109*'[1]INTERNAL PARAMETERS-2'!AM109*(1-VLOOKUP(AN$4,'[1]INTERNAL PARAMETERS-1'!$B$5:$J$44,4, FALSE))</f>
        <v>5.0750791144736098</v>
      </c>
      <c r="CC109" s="52">
        <f>$F109*'[1]INTERNAL PARAMETERS-2'!AN109*(1-VLOOKUP(AO$4,'[1]INTERNAL PARAMETERS-1'!$B$5:$J$44,4, FALSE))</f>
        <v>24.530202937953231</v>
      </c>
      <c r="CD109" s="52">
        <f>$F109*'[1]INTERNAL PARAMETERS-2'!AO109*(1-VLOOKUP(AP$4,'[1]INTERNAL PARAMETERS-1'!$B$5:$J$44,4, FALSE))</f>
        <v>71.053069256622891</v>
      </c>
      <c r="CE109" s="52">
        <f>$F109*'[1]INTERNAL PARAMETERS-2'!AP109*(1-VLOOKUP(AQ$4,'[1]INTERNAL PARAMETERS-1'!$B$5:$J$44,4, FALSE))</f>
        <v>10.15043846523184</v>
      </c>
      <c r="CF109" s="52">
        <f>$F109*'[1]INTERNAL PARAMETERS-2'!AQ109*(1-VLOOKUP(AR$4,'[1]INTERNAL PARAMETERS-1'!$B$5:$J$44,4, FALSE))</f>
        <v>3.3835729005054871</v>
      </c>
      <c r="CG109" s="52">
        <f>$F109*'[1]INTERNAL PARAMETERS-2'!AR109*(1-VLOOKUP(AS$4,'[1]INTERNAL PARAMETERS-1'!$B$5:$J$44,4, FALSE))</f>
        <v>0</v>
      </c>
      <c r="CH109" s="51">
        <f>$F109*'[1]INTERNAL PARAMETERS-2'!AS109*(1-VLOOKUP(AT$4,'[1]INTERNAL PARAMETERS-1'!$B$5:$J$44,4, FALSE))</f>
        <v>0</v>
      </c>
      <c r="CI109" s="50">
        <f t="shared" si="1"/>
        <v>2802.3625659667032</v>
      </c>
    </row>
    <row r="110" spans="3:87" x14ac:dyDescent="0.5">
      <c r="C110" s="35" t="s">
        <v>10</v>
      </c>
      <c r="D110" s="34" t="s">
        <v>72</v>
      </c>
      <c r="E110" s="34" t="s">
        <v>74</v>
      </c>
      <c r="F110" s="147">
        <f>ESC!AF110</f>
        <v>2503.6958075228749</v>
      </c>
      <c r="G110" s="53">
        <f>$F110*'[1]INTERNAL PARAMETERS-2'!F110*VLOOKUP(G$4,'[1]INTERNAL PARAMETERS-1'!$B$5:$J$44,4, FALSE)</f>
        <v>4.5632359787911918</v>
      </c>
      <c r="H110" s="52">
        <f>$F110*'[1]INTERNAL PARAMETERS-2'!G110*VLOOKUP(H$4,'[1]INTERNAL PARAMETERS-1'!$B$5:$J$44,4, FALSE)</f>
        <v>3.0422407757210452</v>
      </c>
      <c r="I110" s="52">
        <f>$F110*'[1]INTERNAL PARAMETERS-2'!H110*VLOOKUP(I$4,'[1]INTERNAL PARAMETERS-1'!$B$5:$J$44,4, FALSE)</f>
        <v>21.164178807757182</v>
      </c>
      <c r="J110" s="52">
        <f>$F110*'[1]INTERNAL PARAMETERS-2'!I110*VLOOKUP(J$4,'[1]INTERNAL PARAMETERS-1'!$B$5:$J$44,4, FALSE)</f>
        <v>0</v>
      </c>
      <c r="K110" s="52">
        <f>$F110*'[1]INTERNAL PARAMETERS-2'!J110*VLOOKUP(K$4,'[1]INTERNAL PARAMETERS-1'!$B$5:$J$44,4, FALSE)</f>
        <v>0</v>
      </c>
      <c r="L110" s="52">
        <f>$F110*'[1]INTERNAL PARAMETERS-2'!K110*VLOOKUP(L$4,'[1]INTERNAL PARAMETERS-1'!$B$5:$J$44,4, FALSE)</f>
        <v>0</v>
      </c>
      <c r="M110" s="52">
        <f>$F110*'[1]INTERNAL PARAMETERS-2'!L110*VLOOKUP(M$4,'[1]INTERNAL PARAMETERS-1'!$B$5:$J$44,4, FALSE)</f>
        <v>25.516102860393442</v>
      </c>
      <c r="N110" s="52">
        <f>$F110*'[1]INTERNAL PARAMETERS-2'!M110*VLOOKUP(N$4,'[1]INTERNAL PARAMETERS-1'!$B$5:$J$44,4, FALSE)</f>
        <v>3.7266385431864606</v>
      </c>
      <c r="O110" s="52">
        <f>$F110*'[1]INTERNAL PARAMETERS-2'!N110*VLOOKUP(O$4,'[1]INTERNAL PARAMETERS-1'!$B$5:$J$44,4, FALSE)</f>
        <v>0</v>
      </c>
      <c r="P110" s="52">
        <f>$F110*'[1]INTERNAL PARAMETERS-2'!O110*VLOOKUP(P$4,'[1]INTERNAL PARAMETERS-1'!$B$5:$J$44,4, FALSE)</f>
        <v>0</v>
      </c>
      <c r="Q110" s="52">
        <f>$F110*'[1]INTERNAL PARAMETERS-2'!P110*VLOOKUP(Q$4,'[1]INTERNAL PARAMETERS-1'!$B$5:$J$44,4, FALSE)</f>
        <v>0</v>
      </c>
      <c r="R110" s="52">
        <f>$F110*'[1]INTERNAL PARAMETERS-2'!Q110*VLOOKUP(R$4,'[1]INTERNAL PARAMETERS-1'!$B$5:$J$44,4, FALSE)</f>
        <v>0</v>
      </c>
      <c r="S110" s="52">
        <f>$F110*'[1]INTERNAL PARAMETERS-2'!R110*VLOOKUP(S$4,'[1]INTERNAL PARAMETERS-1'!$B$5:$J$44,4, FALSE)</f>
        <v>4.9603596893014332</v>
      </c>
      <c r="T110" s="52">
        <f>$F110*'[1]INTERNAL PARAMETERS-2'!S110*VLOOKUP(T$4,'[1]INTERNAL PARAMETERS-1'!$B$5:$J$44,4, FALSE)</f>
        <v>0.98870947439078349</v>
      </c>
      <c r="U110" s="52">
        <f>$F110*'[1]INTERNAL PARAMETERS-2'!T110*VLOOKUP(U$4,'[1]INTERNAL PARAMETERS-1'!$B$5:$J$44,4, FALSE)</f>
        <v>0</v>
      </c>
      <c r="V110" s="52">
        <f>$F110*'[1]INTERNAL PARAMETERS-2'!U110*VLOOKUP(V$4,'[1]INTERNAL PARAMETERS-1'!$B$5:$J$44,4, FALSE)</f>
        <v>5.9322192909075868</v>
      </c>
      <c r="W110" s="52">
        <f>$F110*'[1]INTERNAL PARAMETERS-2'!V110*VLOOKUP(W$4,'[1]INTERNAL PARAMETERS-1'!$B$5:$J$44,4, FALSE)</f>
        <v>0</v>
      </c>
      <c r="X110" s="52">
        <f>$F110*'[1]INTERNAL PARAMETERS-2'!W110*VLOOKUP(X$4,'[1]INTERNAL PARAMETERS-1'!$B$5:$J$44,4, FALSE)</f>
        <v>0</v>
      </c>
      <c r="Y110" s="52">
        <f>$F110*'[1]INTERNAL PARAMETERS-2'!X110*VLOOKUP(Y$4,'[1]INTERNAL PARAMETERS-1'!$B$5:$J$44,4, FALSE)</f>
        <v>0</v>
      </c>
      <c r="Z110" s="52">
        <f>$F110*'[1]INTERNAL PARAMETERS-2'!Y110*VLOOKUP(Z$4,'[1]INTERNAL PARAMETERS-1'!$B$5:$J$44,4, FALSE)</f>
        <v>0</v>
      </c>
      <c r="AA110" s="52">
        <f>$F110*'[1]INTERNAL PARAMETERS-2'!Z110*VLOOKUP(AA$4,'[1]INTERNAL PARAMETERS-1'!$B$5:$J$44,4, FALSE)</f>
        <v>0</v>
      </c>
      <c r="AB110" s="52">
        <f>$F110*'[1]INTERNAL PARAMETERS-2'!AA110*VLOOKUP(AB$4,'[1]INTERNAL PARAMETERS-1'!$B$5:$J$44,4, FALSE)</f>
        <v>0</v>
      </c>
      <c r="AC110" s="52">
        <f>$F110*'[1]INTERNAL PARAMETERS-2'!AB110*VLOOKUP(AC$4,'[1]INTERNAL PARAMETERS-1'!$B$5:$J$44,4, FALSE)</f>
        <v>0</v>
      </c>
      <c r="AD110" s="52">
        <f>$F110*'[1]INTERNAL PARAMETERS-2'!AC110*VLOOKUP(AD$4,'[1]INTERNAL PARAMETERS-1'!$B$5:$J$44,4, FALSE)</f>
        <v>0</v>
      </c>
      <c r="AE110" s="52">
        <f>$F110*'[1]INTERNAL PARAMETERS-2'!AD110*VLOOKUP(AE$4,'[1]INTERNAL PARAMETERS-1'!$B$5:$J$44,4, FALSE)</f>
        <v>0</v>
      </c>
      <c r="AF110" s="52">
        <f>$F110*'[1]INTERNAL PARAMETERS-2'!AE110*VLOOKUP(AF$4,'[1]INTERNAL PARAMETERS-1'!$B$5:$J$44,4, FALSE)</f>
        <v>0.76062278632544944</v>
      </c>
      <c r="AG110" s="52">
        <f>$F110*'[1]INTERNAL PARAMETERS-2'!AF110*VLOOKUP(AG$4,'[1]INTERNAL PARAMETERS-1'!$B$5:$J$44,4, FALSE)</f>
        <v>0</v>
      </c>
      <c r="AH110" s="52">
        <f>$F110*'[1]INTERNAL PARAMETERS-2'!AG110*VLOOKUP(AH$4,'[1]INTERNAL PARAMETERS-1'!$B$5:$J$44,4, FALSE)</f>
        <v>0</v>
      </c>
      <c r="AI110" s="52">
        <f>$F110*'[1]INTERNAL PARAMETERS-2'!AH110*VLOOKUP(AI$4,'[1]INTERNAL PARAMETERS-1'!$B$5:$J$44,4, FALSE)</f>
        <v>0.76062278632544944</v>
      </c>
      <c r="AJ110" s="52">
        <f>$F110*'[1]INTERNAL PARAMETERS-2'!AI110*VLOOKUP(AJ$4,'[1]INTERNAL PARAMETERS-1'!$B$5:$J$44,4, FALSE)</f>
        <v>2.2816179893955959</v>
      </c>
      <c r="AK110" s="52">
        <f>$F110*'[1]INTERNAL PARAMETERS-2'!AJ110*VLOOKUP(AK$4,'[1]INTERNAL PARAMETERS-1'!$B$5:$J$44,4, FALSE)</f>
        <v>0</v>
      </c>
      <c r="AL110" s="52">
        <f>$F110*'[1]INTERNAL PARAMETERS-2'!AK110*VLOOKUP(AL$4,'[1]INTERNAL PARAMETERS-1'!$B$5:$J$44,4, FALSE)</f>
        <v>0</v>
      </c>
      <c r="AM110" s="52">
        <f>$F110*'[1]INTERNAL PARAMETERS-2'!AL110*VLOOKUP(AM$4,'[1]INTERNAL PARAMETERS-1'!$B$5:$J$44,4, FALSE)</f>
        <v>0</v>
      </c>
      <c r="AN110" s="52">
        <f>$F110*'[1]INTERNAL PARAMETERS-2'!AM110*VLOOKUP(AN$4,'[1]INTERNAL PARAMETERS-1'!$B$5:$J$44,4, FALSE)</f>
        <v>0</v>
      </c>
      <c r="AO110" s="52">
        <f>$F110*'[1]INTERNAL PARAMETERS-2'!AN110*VLOOKUP(AO$4,'[1]INTERNAL PARAMETERS-1'!$B$5:$J$44,4, FALSE)</f>
        <v>0</v>
      </c>
      <c r="AP110" s="52">
        <f>$F110*'[1]INTERNAL PARAMETERS-2'!AO110*VLOOKUP(AP$4,'[1]INTERNAL PARAMETERS-1'!$B$5:$J$44,4, FALSE)</f>
        <v>0</v>
      </c>
      <c r="AQ110" s="52">
        <f>$F110*'[1]INTERNAL PARAMETERS-2'!AP110*VLOOKUP(AQ$4,'[1]INTERNAL PARAMETERS-1'!$B$5:$J$44,4, FALSE)</f>
        <v>0</v>
      </c>
      <c r="AR110" s="52">
        <f>$F110*'[1]INTERNAL PARAMETERS-2'!AQ110*VLOOKUP(AR$4,'[1]INTERNAL PARAMETERS-1'!$B$5:$J$44,4, FALSE)</f>
        <v>0</v>
      </c>
      <c r="AS110" s="52">
        <f>$F110*'[1]INTERNAL PARAMETERS-2'!AR110*VLOOKUP(AS$4,'[1]INTERNAL PARAMETERS-1'!$B$5:$J$44,4, FALSE)</f>
        <v>0</v>
      </c>
      <c r="AT110" s="51">
        <f>$F110*'[1]INTERNAL PARAMETERS-2'!AS110*VLOOKUP(AT$4,'[1]INTERNAL PARAMETERS-1'!$B$5:$J$44,4, FALSE)</f>
        <v>0</v>
      </c>
      <c r="AU110" s="53">
        <f>$F110*'[1]INTERNAL PARAMETERS-2'!F110*(1-VLOOKUP(G$4,'[1]INTERNAL PARAMETERS-1'!$B$5:$J$44,4, FALSE))</f>
        <v>0</v>
      </c>
      <c r="AV110" s="52">
        <f>$F110*'[1]INTERNAL PARAMETERS-2'!G110*(1-VLOOKUP(H$4,'[1]INTERNAL PARAMETERS-1'!$B$5:$J$44,4, FALSE))</f>
        <v>0</v>
      </c>
      <c r="AW110" s="52">
        <f>$F110*'[1]INTERNAL PARAMETERS-2'!H110*(1-VLOOKUP(I$4,'[1]INTERNAL PARAMETERS-1'!$B$5:$J$44,4, FALSE))</f>
        <v>402.11939734738638</v>
      </c>
      <c r="AX110" s="52">
        <f>$F110*'[1]INTERNAL PARAMETERS-2'!I110*(1-VLOOKUP(J$4,'[1]INTERNAL PARAMETERS-1'!$B$5:$J$44,4, FALSE))</f>
        <v>0</v>
      </c>
      <c r="AY110" s="52">
        <f>$F110*'[1]INTERNAL PARAMETERS-2'!J110*(1-VLOOKUP(K$4,'[1]INTERNAL PARAMETERS-1'!$B$5:$J$44,4, FALSE))</f>
        <v>0</v>
      </c>
      <c r="AZ110" s="52">
        <f>$F110*'[1]INTERNAL PARAMETERS-2'!K110*(1-VLOOKUP(L$4,'[1]INTERNAL PARAMETERS-1'!$B$5:$J$44,4, FALSE))</f>
        <v>0</v>
      </c>
      <c r="BA110" s="52">
        <f>$F110*'[1]INTERNAL PARAMETERS-2'!L110*(1-VLOOKUP(M$4,'[1]INTERNAL PARAMETERS-1'!$B$5:$J$44,4, FALSE))</f>
        <v>484.80595434747534</v>
      </c>
      <c r="BB110" s="52">
        <f>$F110*'[1]INTERNAL PARAMETERS-2'!M110*(1-VLOOKUP(N$4,'[1]INTERNAL PARAMETERS-1'!$B$5:$J$44,4, FALSE))</f>
        <v>70.806132320542744</v>
      </c>
      <c r="BC110" s="52">
        <f>$F110*'[1]INTERNAL PARAMETERS-2'!N110*(1-VLOOKUP(O$4,'[1]INTERNAL PARAMETERS-1'!$B$5:$J$44,4, FALSE))</f>
        <v>175.68458518346088</v>
      </c>
      <c r="BD110" s="52">
        <f>$F110*'[1]INTERNAL PARAMETERS-2'!O110*(1-VLOOKUP(P$4,'[1]INTERNAL PARAMETERS-1'!$B$5:$J$44,4, FALSE))</f>
        <v>25.858420669677002</v>
      </c>
      <c r="BE110" s="52">
        <f>$F110*'[1]INTERNAL PARAMETERS-2'!P110*(1-VLOOKUP(Q$4,'[1]INTERNAL PARAMETERS-1'!$B$5:$J$44,4, FALSE))</f>
        <v>151.34741008643479</v>
      </c>
      <c r="BF110" s="52">
        <f>$F110*'[1]INTERNAL PARAMETERS-2'!Q110*(1-VLOOKUP(R$4,'[1]INTERNAL PARAMETERS-1'!$B$5:$J$44,4, FALSE))</f>
        <v>0</v>
      </c>
      <c r="BG110" s="52">
        <f>$F110*'[1]INTERNAL PARAMETERS-2'!R110*(1-VLOOKUP(S$4,'[1]INTERNAL PARAMETERS-1'!$B$5:$J$44,4, FALSE))</f>
        <v>94.246834096727213</v>
      </c>
      <c r="BH110" s="52">
        <f>$F110*'[1]INTERNAL PARAMETERS-2'!S110*(1-VLOOKUP(T$4,'[1]INTERNAL PARAMETERS-1'!$B$5:$J$44,4, FALSE))</f>
        <v>8.8983852695170516</v>
      </c>
      <c r="BI110" s="52">
        <f>$F110*'[1]INTERNAL PARAMETERS-2'!T110*(1-VLOOKUP(U$4,'[1]INTERNAL PARAMETERS-1'!$B$5:$J$44,4, FALSE))</f>
        <v>0</v>
      </c>
      <c r="BJ110" s="52">
        <f>$F110*'[1]INTERNAL PARAMETERS-2'!U110*(1-VLOOKUP(V$4,'[1]INTERNAL PARAMETERS-1'!$B$5:$J$44,4, FALSE))</f>
        <v>33.615909315142993</v>
      </c>
      <c r="BK110" s="52">
        <f>$F110*'[1]INTERNAL PARAMETERS-2'!V110*(1-VLOOKUP(W$4,'[1]INTERNAL PARAMETERS-1'!$B$5:$J$44,4, FALSE))</f>
        <v>34.224269840933935</v>
      </c>
      <c r="BL110" s="52">
        <f>$F110*'[1]INTERNAL PARAMETERS-2'!W110*(1-VLOOKUP(X$4,'[1]INTERNAL PARAMETERS-1'!$B$5:$J$44,4, FALSE))</f>
        <v>82.138247618241451</v>
      </c>
      <c r="BM110" s="52">
        <f>$F110*'[1]INTERNAL PARAMETERS-2'!X110*(1-VLOOKUP(Y$4,'[1]INTERNAL PARAMETERS-1'!$B$5:$J$44,4, FALSE))</f>
        <v>61.603685713681095</v>
      </c>
      <c r="BN110" s="52">
        <f>$F110*'[1]INTERNAL PARAMETERS-2'!Y110*(1-VLOOKUP(Z$4,'[1]INTERNAL PARAMETERS-1'!$B$5:$J$44,4, FALSE))</f>
        <v>153.62902807583038</v>
      </c>
      <c r="BO110" s="52">
        <f>$F110*'[1]INTERNAL PARAMETERS-2'!Z110*(1-VLOOKUP(AA$4,'[1]INTERNAL PARAMETERS-1'!$B$5:$J$44,4, FALSE))</f>
        <v>149.06579209703918</v>
      </c>
      <c r="BP110" s="52">
        <f>$F110*'[1]INTERNAL PARAMETERS-2'!AA110*(1-VLOOKUP(AB$4,'[1]INTERNAL PARAMETERS-1'!$B$5:$J$44,4, FALSE))</f>
        <v>15.971325925769172</v>
      </c>
      <c r="BQ110" s="52">
        <f>$F110*'[1]INTERNAL PARAMETERS-2'!AB110*(1-VLOOKUP(AC$4,'[1]INTERNAL PARAMETERS-1'!$B$5:$J$44,4, FALSE))</f>
        <v>320.94751371845359</v>
      </c>
      <c r="BR110" s="52">
        <f>$F110*'[1]INTERNAL PARAMETERS-2'!AC110*(1-VLOOKUP(AD$4,'[1]INTERNAL PARAMETERS-1'!$B$5:$J$44,4, FALSE))</f>
        <v>19.773939118234914</v>
      </c>
      <c r="BS110" s="52">
        <f>$F110*'[1]INTERNAL PARAMETERS-2'!AD110*(1-VLOOKUP(AE$4,'[1]INTERNAL PARAMETERS-1'!$B$5:$J$44,4, FALSE))</f>
        <v>8.3658491712569347</v>
      </c>
      <c r="BT110" s="52">
        <f>$F110*'[1]INTERNAL PARAMETERS-2'!AE110*(1-VLOOKUP(AF$4,'[1]INTERNAL PARAMETERS-1'!$B$5:$J$44,4, FALSE))</f>
        <v>0</v>
      </c>
      <c r="BU110" s="52">
        <f>$F110*'[1]INTERNAL PARAMETERS-2'!AF110*(1-VLOOKUP(AG$4,'[1]INTERNAL PARAMETERS-1'!$B$5:$J$44,4, FALSE))</f>
        <v>0</v>
      </c>
      <c r="BV110" s="52">
        <f>$F110*'[1]INTERNAL PARAMETERS-2'!AG110*(1-VLOOKUP(AH$4,'[1]INTERNAL PARAMETERS-1'!$B$5:$J$44,4, FALSE))</f>
        <v>0</v>
      </c>
      <c r="BW110" s="52">
        <f>$F110*'[1]INTERNAL PARAMETERS-2'!AH110*(1-VLOOKUP(AI$4,'[1]INTERNAL PARAMETERS-1'!$B$5:$J$44,4, FALSE))</f>
        <v>0</v>
      </c>
      <c r="BX110" s="52">
        <f>$F110*'[1]INTERNAL PARAMETERS-2'!AI110*(1-VLOOKUP(AJ$4,'[1]INTERNAL PARAMETERS-1'!$B$5:$J$44,4, FALSE))</f>
        <v>0</v>
      </c>
      <c r="BY110" s="52">
        <f>$F110*'[1]INTERNAL PARAMETERS-2'!AJ110*(1-VLOOKUP(AK$4,'[1]INTERNAL PARAMETERS-1'!$B$5:$J$44,4, FALSE))</f>
        <v>0</v>
      </c>
      <c r="BZ110" s="52">
        <f>$F110*'[1]INTERNAL PARAMETERS-2'!AK110*(1-VLOOKUP(AL$4,'[1]INTERNAL PARAMETERS-1'!$B$5:$J$44,4, FALSE))</f>
        <v>2.2816179893955959</v>
      </c>
      <c r="CA110" s="52">
        <f>$F110*'[1]INTERNAL PARAMETERS-2'!AL110*(1-VLOOKUP(AM$4,'[1]INTERNAL PARAMETERS-1'!$B$5:$J$44,4, FALSE))</f>
        <v>19.773939118234914</v>
      </c>
      <c r="CB110" s="52">
        <f>$F110*'[1]INTERNAL PARAMETERS-2'!AM110*(1-VLOOKUP(AN$4,'[1]INTERNAL PARAMETERS-1'!$B$5:$J$44,4, FALSE))</f>
        <v>6.8448539681867882</v>
      </c>
      <c r="CC110" s="52">
        <f>$F110*'[1]INTERNAL PARAMETERS-2'!AN110*(1-VLOOKUP(AO$4,'[1]INTERNAL PARAMETERS-1'!$B$5:$J$44,4, FALSE))</f>
        <v>13.689707936373576</v>
      </c>
      <c r="CD110" s="52">
        <f>$F110*'[1]INTERNAL PARAMETERS-2'!AO110*(1-VLOOKUP(AP$4,'[1]INTERNAL PARAMETERS-1'!$B$5:$J$44,4, FALSE))</f>
        <v>80.617252415171308</v>
      </c>
      <c r="CE110" s="52">
        <f>$F110*'[1]INTERNAL PARAMETERS-2'!AP110*(1-VLOOKUP(AQ$4,'[1]INTERNAL PARAMETERS-1'!$B$5:$J$44,4, FALSE))</f>
        <v>10.64746716065253</v>
      </c>
      <c r="CF110" s="52">
        <f>$F110*'[1]INTERNAL PARAMETERS-2'!AQ110*(1-VLOOKUP(AR$4,'[1]INTERNAL PARAMETERS-1'!$B$5:$J$44,4, FALSE))</f>
        <v>2.2816179893955959</v>
      </c>
      <c r="CG110" s="52">
        <f>$F110*'[1]INTERNAL PARAMETERS-2'!AR110*(1-VLOOKUP(AS$4,'[1]INTERNAL PARAMETERS-1'!$B$5:$J$44,4, FALSE))</f>
        <v>0.76062278632544944</v>
      </c>
      <c r="CH110" s="51">
        <f>$F110*'[1]INTERNAL PARAMETERS-2'!AS110*(1-VLOOKUP(AT$4,'[1]INTERNAL PARAMETERS-1'!$B$5:$J$44,4, FALSE))</f>
        <v>0</v>
      </c>
      <c r="CI110" s="50">
        <f t="shared" si="1"/>
        <v>2503.6963082620359</v>
      </c>
    </row>
    <row r="111" spans="3:87" x14ac:dyDescent="0.5">
      <c r="C111" s="35" t="s">
        <v>10</v>
      </c>
      <c r="D111" s="34" t="s">
        <v>72</v>
      </c>
      <c r="E111" s="34" t="s">
        <v>73</v>
      </c>
      <c r="F111" s="147">
        <f>ESC!AF111</f>
        <v>1931.8983171129944</v>
      </c>
      <c r="G111" s="53">
        <f>$F111*'[1]INTERNAL PARAMETERS-2'!F111*VLOOKUP(G$4,'[1]INTERNAL PARAMETERS-1'!$B$5:$J$44,4, FALSE)</f>
        <v>2.5452760327963704</v>
      </c>
      <c r="H111" s="52">
        <f>$F111*'[1]INTERNAL PARAMETERS-2'!G111*VLOOKUP(H$4,'[1]INTERNAL PARAMETERS-1'!$B$5:$J$44,4, FALSE)</f>
        <v>4.2422555145484244</v>
      </c>
      <c r="I111" s="52">
        <f>$F111*'[1]INTERNAL PARAMETERS-2'!H111*VLOOKUP(I$4,'[1]INTERNAL PARAMETERS-1'!$B$5:$J$44,4, FALSE)</f>
        <v>15.091516338199021</v>
      </c>
      <c r="J111" s="52">
        <f>$F111*'[1]INTERNAL PARAMETERS-2'!I111*VLOOKUP(J$4,'[1]INTERNAL PARAMETERS-1'!$B$5:$J$44,4, FALSE)</f>
        <v>0</v>
      </c>
      <c r="K111" s="52">
        <f>$F111*'[1]INTERNAL PARAMETERS-2'!J111*VLOOKUP(K$4,'[1]INTERNAL PARAMETERS-1'!$B$5:$J$44,4, FALSE)</f>
        <v>0</v>
      </c>
      <c r="L111" s="52">
        <f>$F111*'[1]INTERNAL PARAMETERS-2'!K111*VLOOKUP(L$4,'[1]INTERNAL PARAMETERS-1'!$B$5:$J$44,4, FALSE)</f>
        <v>0</v>
      </c>
      <c r="M111" s="52">
        <f>$F111*'[1]INTERNAL PARAMETERS-2'!L111*VLOOKUP(M$4,'[1]INTERNAL PARAMETERS-1'!$B$5:$J$44,4, FALSE)</f>
        <v>22.313976153675465</v>
      </c>
      <c r="N111" s="52">
        <f>$F111*'[1]INTERNAL PARAMETERS-2'!M111*VLOOKUP(N$4,'[1]INTERNAL PARAMETERS-1'!$B$5:$J$44,4, FALSE)</f>
        <v>3.0968040238573731</v>
      </c>
      <c r="O111" s="52">
        <f>$F111*'[1]INTERNAL PARAMETERS-2'!N111*VLOOKUP(O$4,'[1]INTERNAL PARAMETERS-1'!$B$5:$J$44,4, FALSE)</f>
        <v>0</v>
      </c>
      <c r="P111" s="52">
        <f>$F111*'[1]INTERNAL PARAMETERS-2'!O111*VLOOKUP(P$4,'[1]INTERNAL PARAMETERS-1'!$B$5:$J$44,4, FALSE)</f>
        <v>0</v>
      </c>
      <c r="Q111" s="52">
        <f>$F111*'[1]INTERNAL PARAMETERS-2'!P111*VLOOKUP(Q$4,'[1]INTERNAL PARAMETERS-1'!$B$5:$J$44,4, FALSE)</f>
        <v>0</v>
      </c>
      <c r="R111" s="52">
        <f>$F111*'[1]INTERNAL PARAMETERS-2'!Q111*VLOOKUP(R$4,'[1]INTERNAL PARAMETERS-1'!$B$5:$J$44,4, FALSE)</f>
        <v>0.84848974087602713</v>
      </c>
      <c r="S111" s="52">
        <f>$F111*'[1]INTERNAL PARAMETERS-2'!R111*VLOOKUP(S$4,'[1]INTERNAL PARAMETERS-1'!$B$5:$J$44,4, FALSE)</f>
        <v>2.8105643097023267</v>
      </c>
      <c r="T111" s="52">
        <f>$F111*'[1]INTERNAL PARAMETERS-2'!S111*VLOOKUP(T$4,'[1]INTERNAL PARAMETERS-1'!$B$5:$J$44,4, FALSE)</f>
        <v>0.42422555145484248</v>
      </c>
      <c r="U111" s="52">
        <f>$F111*'[1]INTERNAL PARAMETERS-2'!T111*VLOOKUP(U$4,'[1]INTERNAL PARAMETERS-1'!$B$5:$J$44,4, FALSE)</f>
        <v>0.33935725838406866</v>
      </c>
      <c r="V111" s="52">
        <f>$F111*'[1]INTERNAL PARAMETERS-2'!U111*VLOOKUP(V$4,'[1]INTERNAL PARAMETERS-1'!$B$5:$J$44,4, FALSE)</f>
        <v>5.0906486605085952</v>
      </c>
      <c r="W111" s="52">
        <f>$F111*'[1]INTERNAL PARAMETERS-2'!V111*VLOOKUP(W$4,'[1]INTERNAL PARAMETERS-1'!$B$5:$J$44,4, FALSE)</f>
        <v>0</v>
      </c>
      <c r="X111" s="52">
        <f>$F111*'[1]INTERNAL PARAMETERS-2'!W111*VLOOKUP(X$4,'[1]INTERNAL PARAMETERS-1'!$B$5:$J$44,4, FALSE)</f>
        <v>0</v>
      </c>
      <c r="Y111" s="52">
        <f>$F111*'[1]INTERNAL PARAMETERS-2'!X111*VLOOKUP(Y$4,'[1]INTERNAL PARAMETERS-1'!$B$5:$J$44,4, FALSE)</f>
        <v>0</v>
      </c>
      <c r="Z111" s="52">
        <f>$F111*'[1]INTERNAL PARAMETERS-2'!Y111*VLOOKUP(Z$4,'[1]INTERNAL PARAMETERS-1'!$B$5:$J$44,4, FALSE)</f>
        <v>0</v>
      </c>
      <c r="AA111" s="52">
        <f>$F111*'[1]INTERNAL PARAMETERS-2'!Z111*VLOOKUP(AA$4,'[1]INTERNAL PARAMETERS-1'!$B$5:$J$44,4, FALSE)</f>
        <v>0</v>
      </c>
      <c r="AB111" s="52">
        <f>$F111*'[1]INTERNAL PARAMETERS-2'!AA111*VLOOKUP(AB$4,'[1]INTERNAL PARAMETERS-1'!$B$5:$J$44,4, FALSE)</f>
        <v>0</v>
      </c>
      <c r="AC111" s="52">
        <f>$F111*'[1]INTERNAL PARAMETERS-2'!AB111*VLOOKUP(AC$4,'[1]INTERNAL PARAMETERS-1'!$B$5:$J$44,4, FALSE)</f>
        <v>0</v>
      </c>
      <c r="AD111" s="52">
        <f>$F111*'[1]INTERNAL PARAMETERS-2'!AC111*VLOOKUP(AD$4,'[1]INTERNAL PARAMETERS-1'!$B$5:$J$44,4, FALSE)</f>
        <v>0</v>
      </c>
      <c r="AE111" s="52">
        <f>$F111*'[1]INTERNAL PARAMETERS-2'!AD111*VLOOKUP(AE$4,'[1]INTERNAL PARAMETERS-1'!$B$5:$J$44,4, FALSE)</f>
        <v>0</v>
      </c>
      <c r="AF111" s="52">
        <f>$F111*'[1]INTERNAL PARAMETERS-2'!AE111*VLOOKUP(AF$4,'[1]INTERNAL PARAMETERS-1'!$B$5:$J$44,4, FALSE)</f>
        <v>0</v>
      </c>
      <c r="AG111" s="52">
        <f>$F111*'[1]INTERNAL PARAMETERS-2'!AF111*VLOOKUP(AG$4,'[1]INTERNAL PARAMETERS-1'!$B$5:$J$44,4, FALSE)</f>
        <v>0</v>
      </c>
      <c r="AH111" s="52">
        <f>$F111*'[1]INTERNAL PARAMETERS-2'!AG111*VLOOKUP(AH$4,'[1]INTERNAL PARAMETERS-1'!$B$5:$J$44,4, FALSE)</f>
        <v>0</v>
      </c>
      <c r="AI111" s="52">
        <f>$F111*'[1]INTERNAL PARAMETERS-2'!AH111*VLOOKUP(AI$4,'[1]INTERNAL PARAMETERS-1'!$B$5:$J$44,4, FALSE)</f>
        <v>0.84848974087602713</v>
      </c>
      <c r="AJ111" s="52">
        <f>$F111*'[1]INTERNAL PARAMETERS-2'!AI111*VLOOKUP(AJ$4,'[1]INTERNAL PARAMETERS-1'!$B$5:$J$44,4, FALSE)</f>
        <v>1.6967862919203431</v>
      </c>
      <c r="AK111" s="52">
        <f>$F111*'[1]INTERNAL PARAMETERS-2'!AJ111*VLOOKUP(AK$4,'[1]INTERNAL PARAMETERS-1'!$B$5:$J$44,4, FALSE)</f>
        <v>0</v>
      </c>
      <c r="AL111" s="52">
        <f>$F111*'[1]INTERNAL PARAMETERS-2'!AK111*VLOOKUP(AL$4,'[1]INTERNAL PARAMETERS-1'!$B$5:$J$44,4, FALSE)</f>
        <v>0</v>
      </c>
      <c r="AM111" s="52">
        <f>$F111*'[1]INTERNAL PARAMETERS-2'!AL111*VLOOKUP(AM$4,'[1]INTERNAL PARAMETERS-1'!$B$5:$J$44,4, FALSE)</f>
        <v>0</v>
      </c>
      <c r="AN111" s="52">
        <f>$F111*'[1]INTERNAL PARAMETERS-2'!AM111*VLOOKUP(AN$4,'[1]INTERNAL PARAMETERS-1'!$B$5:$J$44,4, FALSE)</f>
        <v>0</v>
      </c>
      <c r="AO111" s="52">
        <f>$F111*'[1]INTERNAL PARAMETERS-2'!AN111*VLOOKUP(AO$4,'[1]INTERNAL PARAMETERS-1'!$B$5:$J$44,4, FALSE)</f>
        <v>0</v>
      </c>
      <c r="AP111" s="52">
        <f>$F111*'[1]INTERNAL PARAMETERS-2'!AO111*VLOOKUP(AP$4,'[1]INTERNAL PARAMETERS-1'!$B$5:$J$44,4, FALSE)</f>
        <v>0</v>
      </c>
      <c r="AQ111" s="52">
        <f>$F111*'[1]INTERNAL PARAMETERS-2'!AP111*VLOOKUP(AQ$4,'[1]INTERNAL PARAMETERS-1'!$B$5:$J$44,4, FALSE)</f>
        <v>0</v>
      </c>
      <c r="AR111" s="52">
        <f>$F111*'[1]INTERNAL PARAMETERS-2'!AQ111*VLOOKUP(AR$4,'[1]INTERNAL PARAMETERS-1'!$B$5:$J$44,4, FALSE)</f>
        <v>0</v>
      </c>
      <c r="AS111" s="52">
        <f>$F111*'[1]INTERNAL PARAMETERS-2'!AR111*VLOOKUP(AS$4,'[1]INTERNAL PARAMETERS-1'!$B$5:$J$44,4, FALSE)</f>
        <v>0</v>
      </c>
      <c r="AT111" s="51">
        <f>$F111*'[1]INTERNAL PARAMETERS-2'!AS111*VLOOKUP(AT$4,'[1]INTERNAL PARAMETERS-1'!$B$5:$J$44,4, FALSE)</f>
        <v>0</v>
      </c>
      <c r="AU111" s="53">
        <f>$F111*'[1]INTERNAL PARAMETERS-2'!F111*(1-VLOOKUP(G$4,'[1]INTERNAL PARAMETERS-1'!$B$5:$J$44,4, FALSE))</f>
        <v>0</v>
      </c>
      <c r="AV111" s="52">
        <f>$F111*'[1]INTERNAL PARAMETERS-2'!G111*(1-VLOOKUP(H$4,'[1]INTERNAL PARAMETERS-1'!$B$5:$J$44,4, FALSE))</f>
        <v>0</v>
      </c>
      <c r="AW111" s="52">
        <f>$F111*'[1]INTERNAL PARAMETERS-2'!H111*(1-VLOOKUP(I$4,'[1]INTERNAL PARAMETERS-1'!$B$5:$J$44,4, FALSE))</f>
        <v>286.73881042578137</v>
      </c>
      <c r="AX111" s="52">
        <f>$F111*'[1]INTERNAL PARAMETERS-2'!I111*(1-VLOOKUP(J$4,'[1]INTERNAL PARAMETERS-1'!$B$5:$J$44,4, FALSE))</f>
        <v>0</v>
      </c>
      <c r="AY111" s="52">
        <f>$F111*'[1]INTERNAL PARAMETERS-2'!J111*(1-VLOOKUP(K$4,'[1]INTERNAL PARAMETERS-1'!$B$5:$J$44,4, FALSE))</f>
        <v>0</v>
      </c>
      <c r="AZ111" s="52">
        <f>$F111*'[1]INTERNAL PARAMETERS-2'!K111*(1-VLOOKUP(L$4,'[1]INTERNAL PARAMETERS-1'!$B$5:$J$44,4, FALSE))</f>
        <v>0</v>
      </c>
      <c r="BA111" s="52">
        <f>$F111*'[1]INTERNAL PARAMETERS-2'!L111*(1-VLOOKUP(M$4,'[1]INTERNAL PARAMETERS-1'!$B$5:$J$44,4, FALSE))</f>
        <v>423.9655469198338</v>
      </c>
      <c r="BB111" s="52">
        <f>$F111*'[1]INTERNAL PARAMETERS-2'!M111*(1-VLOOKUP(N$4,'[1]INTERNAL PARAMETERS-1'!$B$5:$J$44,4, FALSE))</f>
        <v>58.839276453290083</v>
      </c>
      <c r="BC111" s="52">
        <f>$F111*'[1]INTERNAL PARAMETERS-2'!N111*(1-VLOOKUP(O$4,'[1]INTERNAL PARAMETERS-1'!$B$5:$J$44,4, FALSE))</f>
        <v>140.84098982265692</v>
      </c>
      <c r="BD111" s="52">
        <f>$F111*'[1]INTERNAL PARAMETERS-2'!O111*(1-VLOOKUP(P$4,'[1]INTERNAL PARAMETERS-1'!$B$5:$J$44,4, FALSE))</f>
        <v>14.423552835565618</v>
      </c>
      <c r="BE111" s="52">
        <f>$F111*'[1]INTERNAL PARAMETERS-2'!P111*(1-VLOOKUP(Q$4,'[1]INTERNAL PARAMETERS-1'!$B$5:$J$44,4, FALSE))</f>
        <v>133.20516172426781</v>
      </c>
      <c r="BF111" s="52">
        <f>$F111*'[1]INTERNAL PARAMETERS-2'!Q111*(1-VLOOKUP(R$4,'[1]INTERNAL PARAMETERS-1'!$B$5:$J$44,4, FALSE))</f>
        <v>0</v>
      </c>
      <c r="BG111" s="52">
        <f>$F111*'[1]INTERNAL PARAMETERS-2'!R111*(1-VLOOKUP(S$4,'[1]INTERNAL PARAMETERS-1'!$B$5:$J$44,4, FALSE))</f>
        <v>53.4007218843442</v>
      </c>
      <c r="BH111" s="52">
        <f>$F111*'[1]INTERNAL PARAMETERS-2'!S111*(1-VLOOKUP(T$4,'[1]INTERNAL PARAMETERS-1'!$B$5:$J$44,4, FALSE))</f>
        <v>3.8180299630935819</v>
      </c>
      <c r="BI111" s="52">
        <f>$F111*'[1]INTERNAL PARAMETERS-2'!T111*(1-VLOOKUP(U$4,'[1]INTERNAL PARAMETERS-1'!$B$5:$J$44,4, FALSE))</f>
        <v>1.3574290335362746</v>
      </c>
      <c r="BJ111" s="52">
        <f>$F111*'[1]INTERNAL PARAMETERS-2'!U111*(1-VLOOKUP(V$4,'[1]INTERNAL PARAMETERS-1'!$B$5:$J$44,4, FALSE))</f>
        <v>28.847009076215375</v>
      </c>
      <c r="BK111" s="52">
        <f>$F111*'[1]INTERNAL PARAMETERS-2'!V111*(1-VLOOKUP(W$4,'[1]INTERNAL PARAMETERS-1'!$B$5:$J$44,4, FALSE))</f>
        <v>23.75636041570678</v>
      </c>
      <c r="BL111" s="52">
        <f>$F111*'[1]INTERNAL PARAMETERS-2'!W111*(1-VLOOKUP(X$4,'[1]INTERNAL PARAMETERS-1'!$B$5:$J$44,4, FALSE))</f>
        <v>50.906486605085959</v>
      </c>
      <c r="BM111" s="52">
        <f>$F111*'[1]INTERNAL PARAMETERS-2'!X111*(1-VLOOKUP(Y$4,'[1]INTERNAL PARAMETERS-1'!$B$5:$J$44,4, FALSE))</f>
        <v>49.209507123333907</v>
      </c>
      <c r="BN111" s="52">
        <f>$F111*'[1]INTERNAL PARAMETERS-2'!Y111*(1-VLOOKUP(Z$4,'[1]INTERNAL PARAMETERS-1'!$B$5:$J$44,4, FALSE))</f>
        <v>117.93311914782616</v>
      </c>
      <c r="BO111" s="52">
        <f>$F111*'[1]INTERNAL PARAMETERS-2'!Z111*(1-VLOOKUP(AA$4,'[1]INTERNAL PARAMETERS-1'!$B$5:$J$44,4, FALSE))</f>
        <v>100.96448346929589</v>
      </c>
      <c r="BP111" s="52">
        <f>$F111*'[1]INTERNAL PARAMETERS-2'!AA111*(1-VLOOKUP(AB$4,'[1]INTERNAL PARAMETERS-1'!$B$5:$J$44,4, FALSE))</f>
        <v>22.059380933954728</v>
      </c>
      <c r="BQ111" s="52">
        <f>$F111*'[1]INTERNAL PARAMETERS-2'!AB111*(1-VLOOKUP(AC$4,'[1]INTERNAL PARAMETERS-1'!$B$5:$J$44,4, FALSE))</f>
        <v>239.26019725915646</v>
      </c>
      <c r="BR111" s="52">
        <f>$F111*'[1]INTERNAL PARAMETERS-2'!AC111*(1-VLOOKUP(AD$4,'[1]INTERNAL PARAMETERS-1'!$B$5:$J$44,4, FALSE))</f>
        <v>21.211084382910411</v>
      </c>
      <c r="BS111" s="52">
        <f>$F111*'[1]INTERNAL PARAMETERS-2'!AD111*(1-VLOOKUP(AE$4,'[1]INTERNAL PARAMETERS-1'!$B$5:$J$44,4, FALSE))</f>
        <v>7.6360212882208209</v>
      </c>
      <c r="BT111" s="52">
        <f>$F111*'[1]INTERNAL PARAMETERS-2'!AE111*(1-VLOOKUP(AF$4,'[1]INTERNAL PARAMETERS-1'!$B$5:$J$44,4, FALSE))</f>
        <v>0</v>
      </c>
      <c r="BU111" s="52">
        <f>$F111*'[1]INTERNAL PARAMETERS-2'!AF111*(1-VLOOKUP(AG$4,'[1]INTERNAL PARAMETERS-1'!$B$5:$J$44,4, FALSE))</f>
        <v>0</v>
      </c>
      <c r="BV111" s="52">
        <f>$F111*'[1]INTERNAL PARAMETERS-2'!AG111*(1-VLOOKUP(AH$4,'[1]INTERNAL PARAMETERS-1'!$B$5:$J$44,4, FALSE))</f>
        <v>0</v>
      </c>
      <c r="BW111" s="52">
        <f>$F111*'[1]INTERNAL PARAMETERS-2'!AH111*(1-VLOOKUP(AI$4,'[1]INTERNAL PARAMETERS-1'!$B$5:$J$44,4, FALSE))</f>
        <v>0</v>
      </c>
      <c r="BX111" s="52">
        <f>$F111*'[1]INTERNAL PARAMETERS-2'!AI111*(1-VLOOKUP(AJ$4,'[1]INTERNAL PARAMETERS-1'!$B$5:$J$44,4, FALSE))</f>
        <v>0</v>
      </c>
      <c r="BY111" s="52">
        <f>$F111*'[1]INTERNAL PARAMETERS-2'!AJ111*(1-VLOOKUP(AK$4,'[1]INTERNAL PARAMETERS-1'!$B$5:$J$44,4, FALSE))</f>
        <v>0</v>
      </c>
      <c r="BZ111" s="52">
        <f>$F111*'[1]INTERNAL PARAMETERS-2'!AK111*(1-VLOOKUP(AL$4,'[1]INTERNAL PARAMETERS-1'!$B$5:$J$44,4, FALSE))</f>
        <v>0.84848974087602713</v>
      </c>
      <c r="CA111" s="52">
        <f>$F111*'[1]INTERNAL PARAMETERS-2'!AL111*(1-VLOOKUP(AM$4,'[1]INTERNAL PARAMETERS-1'!$B$5:$J$44,4, FALSE))</f>
        <v>9.3328075801411643</v>
      </c>
      <c r="CB111" s="52">
        <f>$F111*'[1]INTERNAL PARAMETERS-2'!AM111*(1-VLOOKUP(AN$4,'[1]INTERNAL PARAMETERS-1'!$B$5:$J$44,4, FALSE))</f>
        <v>0.84848974087602713</v>
      </c>
      <c r="CC111" s="52">
        <f>$F111*'[1]INTERNAL PARAMETERS-2'!AN111*(1-VLOOKUP(AO$4,'[1]INTERNAL PARAMETERS-1'!$B$5:$J$44,4, FALSE))</f>
        <v>10.181297321017192</v>
      </c>
      <c r="CD111" s="52">
        <f>$F111*'[1]INTERNAL PARAMETERS-2'!AO111*(1-VLOOKUP(AP$4,'[1]INTERNAL PARAMETERS-1'!$B$5:$J$44,4, FALSE))</f>
        <v>63.633059958899516</v>
      </c>
      <c r="CE111" s="52">
        <f>$F111*'[1]INTERNAL PARAMETERS-2'!AP111*(1-VLOOKUP(AQ$4,'[1]INTERNAL PARAMETERS-1'!$B$5:$J$44,4, FALSE))</f>
        <v>7.6360212882208209</v>
      </c>
      <c r="CF111" s="52">
        <f>$F111*'[1]INTERNAL PARAMETERS-2'!AQ111*(1-VLOOKUP(AR$4,'[1]INTERNAL PARAMETERS-1'!$B$5:$J$44,4, FALSE))</f>
        <v>0.84848974087602713</v>
      </c>
      <c r="CG111" s="52">
        <f>$F111*'[1]INTERNAL PARAMETERS-2'!AR111*(1-VLOOKUP(AS$4,'[1]INTERNAL PARAMETERS-1'!$B$5:$J$44,4, FALSE))</f>
        <v>0.84848974087602713</v>
      </c>
      <c r="CH111" s="51">
        <f>$F111*'[1]INTERNAL PARAMETERS-2'!AS111*(1-VLOOKUP(AT$4,'[1]INTERNAL PARAMETERS-1'!$B$5:$J$44,4, FALSE))</f>
        <v>0</v>
      </c>
      <c r="CI111" s="50">
        <f t="shared" si="1"/>
        <v>1931.8987034926572</v>
      </c>
    </row>
    <row r="112" spans="3:87" x14ac:dyDescent="0.5">
      <c r="C112" s="35" t="s">
        <v>10</v>
      </c>
      <c r="D112" s="34" t="s">
        <v>72</v>
      </c>
      <c r="E112" s="34" t="s">
        <v>71</v>
      </c>
      <c r="F112" s="147">
        <f>ESC!AF112</f>
        <v>1226.8664600056661</v>
      </c>
      <c r="G112" s="53">
        <f>$F112*'[1]INTERNAL PARAMETERS-2'!F112*VLOOKUP(G$4,'[1]INTERNAL PARAMETERS-1'!$B$5:$J$44,4, FALSE)</f>
        <v>0</v>
      </c>
      <c r="H112" s="52">
        <f>$F112*'[1]INTERNAL PARAMETERS-2'!G112*VLOOKUP(H$4,'[1]INTERNAL PARAMETERS-1'!$B$5:$J$44,4, FALSE)</f>
        <v>0</v>
      </c>
      <c r="I112" s="52">
        <f>$F112*'[1]INTERNAL PARAMETERS-2'!H112*VLOOKUP(I$4,'[1]INTERNAL PARAMETERS-1'!$B$5:$J$44,4, FALSE)</f>
        <v>10.339343479710152</v>
      </c>
      <c r="J112" s="52">
        <f>$F112*'[1]INTERNAL PARAMETERS-2'!I112*VLOOKUP(J$4,'[1]INTERNAL PARAMETERS-1'!$B$5:$J$44,4, FALSE)</f>
        <v>0</v>
      </c>
      <c r="K112" s="52">
        <f>$F112*'[1]INTERNAL PARAMETERS-2'!J112*VLOOKUP(K$4,'[1]INTERNAL PARAMETERS-1'!$B$5:$J$44,4, FALSE)</f>
        <v>0</v>
      </c>
      <c r="L112" s="52">
        <f>$F112*'[1]INTERNAL PARAMETERS-2'!K112*VLOOKUP(L$4,'[1]INTERNAL PARAMETERS-1'!$B$5:$J$44,4, FALSE)</f>
        <v>0</v>
      </c>
      <c r="M112" s="52">
        <f>$F112*'[1]INTERNAL PARAMETERS-2'!L112*VLOOKUP(M$4,'[1]INTERNAL PARAMETERS-1'!$B$5:$J$44,4, FALSE)</f>
        <v>14.370992294260871</v>
      </c>
      <c r="N112" s="52">
        <f>$F112*'[1]INTERNAL PARAMETERS-2'!M112*VLOOKUP(N$4,'[1]INTERNAL PARAMETERS-1'!$B$5:$J$44,4, FALSE)</f>
        <v>2.7929492275382994</v>
      </c>
      <c r="O112" s="52">
        <f>$F112*'[1]INTERNAL PARAMETERS-2'!N112*VLOOKUP(O$4,'[1]INTERNAL PARAMETERS-1'!$B$5:$J$44,4, FALSE)</f>
        <v>0</v>
      </c>
      <c r="P112" s="52">
        <f>$F112*'[1]INTERNAL PARAMETERS-2'!O112*VLOOKUP(P$4,'[1]INTERNAL PARAMETERS-1'!$B$5:$J$44,4, FALSE)</f>
        <v>0</v>
      </c>
      <c r="Q112" s="52">
        <f>$F112*'[1]INTERNAL PARAMETERS-2'!P112*VLOOKUP(Q$4,'[1]INTERNAL PARAMETERS-1'!$B$5:$J$44,4, FALSE)</f>
        <v>0</v>
      </c>
      <c r="R112" s="52">
        <f>$F112*'[1]INTERNAL PARAMETERS-2'!Q112*VLOOKUP(R$4,'[1]INTERNAL PARAMETERS-1'!$B$5:$J$44,4, FALSE)</f>
        <v>1.0156000555926903</v>
      </c>
      <c r="S112" s="52">
        <f>$F112*'[1]INTERNAL PARAMETERS-2'!R112*VLOOKUP(S$4,'[1]INTERNAL PARAMETERS-1'!$B$5:$J$44,4, FALSE)</f>
        <v>2.8129103448425909</v>
      </c>
      <c r="T112" s="52">
        <f>$F112*'[1]INTERNAL PARAMETERS-2'!S112*VLOOKUP(T$4,'[1]INTERNAL PARAMETERS-1'!$B$5:$J$44,4, FALSE)</f>
        <v>0.20312001111853806</v>
      </c>
      <c r="U112" s="52">
        <f>$F112*'[1]INTERNAL PARAMETERS-2'!T112*VLOOKUP(U$4,'[1]INTERNAL PARAMETERS-1'!$B$5:$J$44,4, FALSE)</f>
        <v>0.40624002223707611</v>
      </c>
      <c r="V112" s="52">
        <f>$F112*'[1]INTERNAL PARAMETERS-2'!U112*VLOOKUP(V$4,'[1]INTERNAL PARAMETERS-1'!$B$5:$J$44,4, FALSE)</f>
        <v>2.13279692273845</v>
      </c>
      <c r="W112" s="52">
        <f>$F112*'[1]INTERNAL PARAMETERS-2'!V112*VLOOKUP(W$4,'[1]INTERNAL PARAMETERS-1'!$B$5:$J$44,4, FALSE)</f>
        <v>0</v>
      </c>
      <c r="X112" s="52">
        <f>$F112*'[1]INTERNAL PARAMETERS-2'!W112*VLOOKUP(X$4,'[1]INTERNAL PARAMETERS-1'!$B$5:$J$44,4, FALSE)</f>
        <v>0</v>
      </c>
      <c r="Y112" s="52">
        <f>$F112*'[1]INTERNAL PARAMETERS-2'!X112*VLOOKUP(Y$4,'[1]INTERNAL PARAMETERS-1'!$B$5:$J$44,4, FALSE)</f>
        <v>0</v>
      </c>
      <c r="Z112" s="52">
        <f>$F112*'[1]INTERNAL PARAMETERS-2'!Y112*VLOOKUP(Z$4,'[1]INTERNAL PARAMETERS-1'!$B$5:$J$44,4, FALSE)</f>
        <v>0</v>
      </c>
      <c r="AA112" s="52">
        <f>$F112*'[1]INTERNAL PARAMETERS-2'!Z112*VLOOKUP(AA$4,'[1]INTERNAL PARAMETERS-1'!$B$5:$J$44,4, FALSE)</f>
        <v>0</v>
      </c>
      <c r="AB112" s="52">
        <f>$F112*'[1]INTERNAL PARAMETERS-2'!AA112*VLOOKUP(AB$4,'[1]INTERNAL PARAMETERS-1'!$B$5:$J$44,4, FALSE)</f>
        <v>0</v>
      </c>
      <c r="AC112" s="52">
        <f>$F112*'[1]INTERNAL PARAMETERS-2'!AB112*VLOOKUP(AC$4,'[1]INTERNAL PARAMETERS-1'!$B$5:$J$44,4, FALSE)</f>
        <v>0</v>
      </c>
      <c r="AD112" s="52">
        <f>$F112*'[1]INTERNAL PARAMETERS-2'!AC112*VLOOKUP(AD$4,'[1]INTERNAL PARAMETERS-1'!$B$5:$J$44,4, FALSE)</f>
        <v>0</v>
      </c>
      <c r="AE112" s="52">
        <f>$F112*'[1]INTERNAL PARAMETERS-2'!AD112*VLOOKUP(AE$4,'[1]INTERNAL PARAMETERS-1'!$B$5:$J$44,4, FALSE)</f>
        <v>0</v>
      </c>
      <c r="AF112" s="52">
        <f>$F112*'[1]INTERNAL PARAMETERS-2'!AE112*VLOOKUP(AF$4,'[1]INTERNAL PARAMETERS-1'!$B$5:$J$44,4, FALSE)</f>
        <v>0</v>
      </c>
      <c r="AG112" s="52">
        <f>$F112*'[1]INTERNAL PARAMETERS-2'!AF112*VLOOKUP(AG$4,'[1]INTERNAL PARAMETERS-1'!$B$5:$J$44,4, FALSE)</f>
        <v>0</v>
      </c>
      <c r="AH112" s="52">
        <f>$F112*'[1]INTERNAL PARAMETERS-2'!AG112*VLOOKUP(AH$4,'[1]INTERNAL PARAMETERS-1'!$B$5:$J$44,4, FALSE)</f>
        <v>0</v>
      </c>
      <c r="AI112" s="52">
        <f>$F112*'[1]INTERNAL PARAMETERS-2'!AH112*VLOOKUP(AI$4,'[1]INTERNAL PARAMETERS-1'!$B$5:$J$44,4, FALSE)</f>
        <v>0</v>
      </c>
      <c r="AJ112" s="52">
        <f>$F112*'[1]INTERNAL PARAMETERS-2'!AI112*VLOOKUP(AJ$4,'[1]INTERNAL PARAMETERS-1'!$B$5:$J$44,4, FALSE)</f>
        <v>3.0468001667780715</v>
      </c>
      <c r="AK112" s="52">
        <f>$F112*'[1]INTERNAL PARAMETERS-2'!AJ112*VLOOKUP(AK$4,'[1]INTERNAL PARAMETERS-1'!$B$5:$J$44,4, FALSE)</f>
        <v>0</v>
      </c>
      <c r="AL112" s="52">
        <f>$F112*'[1]INTERNAL PARAMETERS-2'!AK112*VLOOKUP(AL$4,'[1]INTERNAL PARAMETERS-1'!$B$5:$J$44,4, FALSE)</f>
        <v>0</v>
      </c>
      <c r="AM112" s="52">
        <f>$F112*'[1]INTERNAL PARAMETERS-2'!AL112*VLOOKUP(AM$4,'[1]INTERNAL PARAMETERS-1'!$B$5:$J$44,4, FALSE)</f>
        <v>0</v>
      </c>
      <c r="AN112" s="52">
        <f>$F112*'[1]INTERNAL PARAMETERS-2'!AM112*VLOOKUP(AN$4,'[1]INTERNAL PARAMETERS-1'!$B$5:$J$44,4, FALSE)</f>
        <v>0</v>
      </c>
      <c r="AO112" s="52">
        <f>$F112*'[1]INTERNAL PARAMETERS-2'!AN112*VLOOKUP(AO$4,'[1]INTERNAL PARAMETERS-1'!$B$5:$J$44,4, FALSE)</f>
        <v>0</v>
      </c>
      <c r="AP112" s="52">
        <f>$F112*'[1]INTERNAL PARAMETERS-2'!AO112*VLOOKUP(AP$4,'[1]INTERNAL PARAMETERS-1'!$B$5:$J$44,4, FALSE)</f>
        <v>0</v>
      </c>
      <c r="AQ112" s="52">
        <f>$F112*'[1]INTERNAL PARAMETERS-2'!AP112*VLOOKUP(AQ$4,'[1]INTERNAL PARAMETERS-1'!$B$5:$J$44,4, FALSE)</f>
        <v>0</v>
      </c>
      <c r="AR112" s="52">
        <f>$F112*'[1]INTERNAL PARAMETERS-2'!AQ112*VLOOKUP(AR$4,'[1]INTERNAL PARAMETERS-1'!$B$5:$J$44,4, FALSE)</f>
        <v>0</v>
      </c>
      <c r="AS112" s="52">
        <f>$F112*'[1]INTERNAL PARAMETERS-2'!AR112*VLOOKUP(AS$4,'[1]INTERNAL PARAMETERS-1'!$B$5:$J$44,4, FALSE)</f>
        <v>0</v>
      </c>
      <c r="AT112" s="51">
        <f>$F112*'[1]INTERNAL PARAMETERS-2'!AS112*VLOOKUP(AT$4,'[1]INTERNAL PARAMETERS-1'!$B$5:$J$44,4, FALSE)</f>
        <v>0</v>
      </c>
      <c r="AU112" s="53">
        <f>$F112*'[1]INTERNAL PARAMETERS-2'!F112*(1-VLOOKUP(G$4,'[1]INTERNAL PARAMETERS-1'!$B$5:$J$44,4, FALSE))</f>
        <v>0</v>
      </c>
      <c r="AV112" s="52">
        <f>$F112*'[1]INTERNAL PARAMETERS-2'!G112*(1-VLOOKUP(H$4,'[1]INTERNAL PARAMETERS-1'!$B$5:$J$44,4, FALSE))</f>
        <v>0</v>
      </c>
      <c r="AW112" s="52">
        <f>$F112*'[1]INTERNAL PARAMETERS-2'!H112*(1-VLOOKUP(I$4,'[1]INTERNAL PARAMETERS-1'!$B$5:$J$44,4, FALSE))</f>
        <v>196.44752611449286</v>
      </c>
      <c r="AX112" s="52">
        <f>$F112*'[1]INTERNAL PARAMETERS-2'!I112*(1-VLOOKUP(J$4,'[1]INTERNAL PARAMETERS-1'!$B$5:$J$44,4, FALSE))</f>
        <v>0</v>
      </c>
      <c r="AY112" s="52">
        <f>$F112*'[1]INTERNAL PARAMETERS-2'!J112*(1-VLOOKUP(K$4,'[1]INTERNAL PARAMETERS-1'!$B$5:$J$44,4, FALSE))</f>
        <v>0</v>
      </c>
      <c r="AZ112" s="52">
        <f>$F112*'[1]INTERNAL PARAMETERS-2'!K112*(1-VLOOKUP(L$4,'[1]INTERNAL PARAMETERS-1'!$B$5:$J$44,4, FALSE))</f>
        <v>0</v>
      </c>
      <c r="BA112" s="52">
        <f>$F112*'[1]INTERNAL PARAMETERS-2'!L112*(1-VLOOKUP(M$4,'[1]INTERNAL PARAMETERS-1'!$B$5:$J$44,4, FALSE))</f>
        <v>273.04885359095653</v>
      </c>
      <c r="BB112" s="52">
        <f>$F112*'[1]INTERNAL PARAMETERS-2'!M112*(1-VLOOKUP(N$4,'[1]INTERNAL PARAMETERS-1'!$B$5:$J$44,4, FALSE))</f>
        <v>53.06603532322768</v>
      </c>
      <c r="BC112" s="52">
        <f>$F112*'[1]INTERNAL PARAMETERS-2'!N112*(1-VLOOKUP(O$4,'[1]INTERNAL PARAMETERS-1'!$B$5:$J$44,4, FALSE))</f>
        <v>91.405599929740134</v>
      </c>
      <c r="BD112" s="52">
        <f>$F112*'[1]INTERNAL PARAMETERS-2'!O112*(1-VLOOKUP(P$4,'[1]INTERNAL PARAMETERS-1'!$B$5:$J$44,4, FALSE))</f>
        <v>5.0781229646094523</v>
      </c>
      <c r="BE112" s="52">
        <f>$F112*'[1]INTERNAL PARAMETERS-2'!P112*(1-VLOOKUP(Q$4,'[1]INTERNAL PARAMETERS-1'!$B$5:$J$44,4, FALSE))</f>
        <v>88.358799762962065</v>
      </c>
      <c r="BF112" s="52">
        <f>$F112*'[1]INTERNAL PARAMETERS-2'!Q112*(1-VLOOKUP(R$4,'[1]INTERNAL PARAMETERS-1'!$B$5:$J$44,4, FALSE))</f>
        <v>0</v>
      </c>
      <c r="BG112" s="52">
        <f>$F112*'[1]INTERNAL PARAMETERS-2'!R112*(1-VLOOKUP(S$4,'[1]INTERNAL PARAMETERS-1'!$B$5:$J$44,4, FALSE))</f>
        <v>53.445296552009225</v>
      </c>
      <c r="BH112" s="52">
        <f>$F112*'[1]INTERNAL PARAMETERS-2'!S112*(1-VLOOKUP(T$4,'[1]INTERNAL PARAMETERS-1'!$B$5:$J$44,4, FALSE))</f>
        <v>1.8280801000668425</v>
      </c>
      <c r="BI112" s="52">
        <f>$F112*'[1]INTERNAL PARAMETERS-2'!T112*(1-VLOOKUP(U$4,'[1]INTERNAL PARAMETERS-1'!$B$5:$J$44,4, FALSE))</f>
        <v>1.6249600889483045</v>
      </c>
      <c r="BJ112" s="52">
        <f>$F112*'[1]INTERNAL PARAMETERS-2'!U112*(1-VLOOKUP(V$4,'[1]INTERNAL PARAMETERS-1'!$B$5:$J$44,4, FALSE))</f>
        <v>12.085849228851217</v>
      </c>
      <c r="BK112" s="52">
        <f>$F112*'[1]INTERNAL PARAMETERS-2'!V112*(1-VLOOKUP(W$4,'[1]INTERNAL PARAMETERS-1'!$B$5:$J$44,4, FALSE))</f>
        <v>18.281169060606427</v>
      </c>
      <c r="BL112" s="52">
        <f>$F112*'[1]INTERNAL PARAMETERS-2'!W112*(1-VLOOKUP(X$4,'[1]INTERNAL PARAMETERS-1'!$B$5:$J$44,4, FALSE))</f>
        <v>19.296769116199119</v>
      </c>
      <c r="BM112" s="52">
        <f>$F112*'[1]INTERNAL PARAMETERS-2'!X112*(1-VLOOKUP(Y$4,'[1]INTERNAL PARAMETERS-1'!$B$5:$J$44,4, FALSE))</f>
        <v>24.374892080808571</v>
      </c>
      <c r="BN112" s="52">
        <f>$F112*'[1]INTERNAL PARAMETERS-2'!Y112*(1-VLOOKUP(Z$4,'[1]INTERNAL PARAMETERS-1'!$B$5:$J$44,4, FALSE))</f>
        <v>62.968307626560815</v>
      </c>
      <c r="BO112" s="52">
        <f>$F112*'[1]INTERNAL PARAMETERS-2'!Z112*(1-VLOOKUP(AA$4,'[1]INTERNAL PARAMETERS-1'!$B$5:$J$44,4, FALSE))</f>
        <v>59.921507459782738</v>
      </c>
      <c r="BP112" s="52">
        <f>$F112*'[1]INTERNAL PARAMETERS-2'!AA112*(1-VLOOKUP(AB$4,'[1]INTERNAL PARAMETERS-1'!$B$5:$J$44,4, FALSE))</f>
        <v>11.171845984811595</v>
      </c>
      <c r="BQ112" s="52">
        <f>$F112*'[1]INTERNAL PARAMETERS-2'!AB112*(1-VLOOKUP(AC$4,'[1]INTERNAL PARAMETERS-1'!$B$5:$J$44,4, FALSE))</f>
        <v>136.09273849569453</v>
      </c>
      <c r="BR112" s="52">
        <f>$F112*'[1]INTERNAL PARAMETERS-2'!AC112*(1-VLOOKUP(AD$4,'[1]INTERNAL PARAMETERS-1'!$B$5:$J$44,4, FALSE))</f>
        <v>9.1405231869802144</v>
      </c>
      <c r="BS112" s="52">
        <f>$F112*'[1]INTERNAL PARAMETERS-2'!AD112*(1-VLOOKUP(AE$4,'[1]INTERNAL PARAMETERS-1'!$B$5:$J$44,4, FALSE))</f>
        <v>1.0156000555926903</v>
      </c>
      <c r="BT112" s="52">
        <f>$F112*'[1]INTERNAL PARAMETERS-2'!AE112*(1-VLOOKUP(AF$4,'[1]INTERNAL PARAMETERS-1'!$B$5:$J$44,4, FALSE))</f>
        <v>0</v>
      </c>
      <c r="BU112" s="52">
        <f>$F112*'[1]INTERNAL PARAMETERS-2'!AF112*(1-VLOOKUP(AG$4,'[1]INTERNAL PARAMETERS-1'!$B$5:$J$44,4, FALSE))</f>
        <v>0</v>
      </c>
      <c r="BV112" s="52">
        <f>$F112*'[1]INTERNAL PARAMETERS-2'!AG112*(1-VLOOKUP(AH$4,'[1]INTERNAL PARAMETERS-1'!$B$5:$J$44,4, FALSE))</f>
        <v>0</v>
      </c>
      <c r="BW112" s="52">
        <f>$F112*'[1]INTERNAL PARAMETERS-2'!AH112*(1-VLOOKUP(AI$4,'[1]INTERNAL PARAMETERS-1'!$B$5:$J$44,4, FALSE))</f>
        <v>0</v>
      </c>
      <c r="BX112" s="52">
        <f>$F112*'[1]INTERNAL PARAMETERS-2'!AI112*(1-VLOOKUP(AJ$4,'[1]INTERNAL PARAMETERS-1'!$B$5:$J$44,4, FALSE))</f>
        <v>0</v>
      </c>
      <c r="BY112" s="52">
        <f>$F112*'[1]INTERNAL PARAMETERS-2'!AJ112*(1-VLOOKUP(AK$4,'[1]INTERNAL PARAMETERS-1'!$B$5:$J$44,4, FALSE))</f>
        <v>0</v>
      </c>
      <c r="BZ112" s="52">
        <f>$F112*'[1]INTERNAL PARAMETERS-2'!AK112*(1-VLOOKUP(AL$4,'[1]INTERNAL PARAMETERS-1'!$B$5:$J$44,4, FALSE))</f>
        <v>0</v>
      </c>
      <c r="CA112" s="52">
        <f>$F112*'[1]INTERNAL PARAMETERS-2'!AL112*(1-VLOOKUP(AM$4,'[1]INTERNAL PARAMETERS-1'!$B$5:$J$44,4, FALSE))</f>
        <v>8.1249231313875239</v>
      </c>
      <c r="CB112" s="52">
        <f>$F112*'[1]INTERNAL PARAMETERS-2'!AM112*(1-VLOOKUP(AN$4,'[1]INTERNAL PARAMETERS-1'!$B$5:$J$44,4, FALSE))</f>
        <v>1.0156000555926903</v>
      </c>
      <c r="CC112" s="52">
        <f>$F112*'[1]INTERNAL PARAMETERS-2'!AN112*(1-VLOOKUP(AO$4,'[1]INTERNAL PARAMETERS-1'!$B$5:$J$44,4, FALSE))</f>
        <v>12.187446040404286</v>
      </c>
      <c r="CD112" s="52">
        <f>$F112*'[1]INTERNAL PARAMETERS-2'!AO112*(1-VLOOKUP(AP$4,'[1]INTERNAL PARAMETERS-1'!$B$5:$J$44,4, FALSE))</f>
        <v>48.749661474971148</v>
      </c>
      <c r="CE112" s="52">
        <f>$F112*'[1]INTERNAL PARAMETERS-2'!AP112*(1-VLOOKUP(AQ$4,'[1]INTERNAL PARAMETERS-1'!$B$5:$J$44,4, FALSE))</f>
        <v>1.0156000555926903</v>
      </c>
      <c r="CF112" s="52">
        <f>$F112*'[1]INTERNAL PARAMETERS-2'!AQ112*(1-VLOOKUP(AR$4,'[1]INTERNAL PARAMETERS-1'!$B$5:$J$44,4, FALSE))</f>
        <v>0</v>
      </c>
      <c r="CG112" s="52">
        <f>$F112*'[1]INTERNAL PARAMETERS-2'!AR112*(1-VLOOKUP(AS$4,'[1]INTERNAL PARAMETERS-1'!$B$5:$J$44,4, FALSE))</f>
        <v>0</v>
      </c>
      <c r="CH112" s="51">
        <f>$F112*'[1]INTERNAL PARAMETERS-2'!AS112*(1-VLOOKUP(AT$4,'[1]INTERNAL PARAMETERS-1'!$B$5:$J$44,4, FALSE))</f>
        <v>0</v>
      </c>
      <c r="CI112" s="50">
        <f t="shared" si="1"/>
        <v>1226.8664600056657</v>
      </c>
    </row>
    <row r="113" spans="3:87" x14ac:dyDescent="0.5">
      <c r="C113" s="35" t="s">
        <v>9</v>
      </c>
      <c r="D113" s="34" t="s">
        <v>90</v>
      </c>
      <c r="E113" s="34" t="s">
        <v>89</v>
      </c>
      <c r="F113" s="147">
        <f>ESC!AF113</f>
        <v>0</v>
      </c>
      <c r="G113" s="53">
        <f>$F113*'[1]INTERNAL PARAMETERS-2'!F113*VLOOKUP(G$4,'[1]INTERNAL PARAMETERS-1'!$B$5:$J$44,4, FALSE)</f>
        <v>0</v>
      </c>
      <c r="H113" s="52">
        <f>$F113*'[1]INTERNAL PARAMETERS-2'!G113*VLOOKUP(H$4,'[1]INTERNAL PARAMETERS-1'!$B$5:$J$44,4, FALSE)</f>
        <v>0</v>
      </c>
      <c r="I113" s="52">
        <f>$F113*'[1]INTERNAL PARAMETERS-2'!H113*VLOOKUP(I$4,'[1]INTERNAL PARAMETERS-1'!$B$5:$J$44,4, FALSE)</f>
        <v>0</v>
      </c>
      <c r="J113" s="52">
        <f>$F113*'[1]INTERNAL PARAMETERS-2'!I113*VLOOKUP(J$4,'[1]INTERNAL PARAMETERS-1'!$B$5:$J$44,4, FALSE)</f>
        <v>0</v>
      </c>
      <c r="K113" s="52">
        <f>$F113*'[1]INTERNAL PARAMETERS-2'!J113*VLOOKUP(K$4,'[1]INTERNAL PARAMETERS-1'!$B$5:$J$44,4, FALSE)</f>
        <v>0</v>
      </c>
      <c r="L113" s="52">
        <f>$F113*'[1]INTERNAL PARAMETERS-2'!K113*VLOOKUP(L$4,'[1]INTERNAL PARAMETERS-1'!$B$5:$J$44,4, FALSE)</f>
        <v>0</v>
      </c>
      <c r="M113" s="52">
        <f>$F113*'[1]INTERNAL PARAMETERS-2'!L113*VLOOKUP(M$4,'[1]INTERNAL PARAMETERS-1'!$B$5:$J$44,4, FALSE)</f>
        <v>0</v>
      </c>
      <c r="N113" s="52">
        <f>$F113*'[1]INTERNAL PARAMETERS-2'!M113*VLOOKUP(N$4,'[1]INTERNAL PARAMETERS-1'!$B$5:$J$44,4, FALSE)</f>
        <v>0</v>
      </c>
      <c r="O113" s="52">
        <f>$F113*'[1]INTERNAL PARAMETERS-2'!N113*VLOOKUP(O$4,'[1]INTERNAL PARAMETERS-1'!$B$5:$J$44,4, FALSE)</f>
        <v>0</v>
      </c>
      <c r="P113" s="52">
        <f>$F113*'[1]INTERNAL PARAMETERS-2'!O113*VLOOKUP(P$4,'[1]INTERNAL PARAMETERS-1'!$B$5:$J$44,4, FALSE)</f>
        <v>0</v>
      </c>
      <c r="Q113" s="52">
        <f>$F113*'[1]INTERNAL PARAMETERS-2'!P113*VLOOKUP(Q$4,'[1]INTERNAL PARAMETERS-1'!$B$5:$J$44,4, FALSE)</f>
        <v>0</v>
      </c>
      <c r="R113" s="52">
        <f>$F113*'[1]INTERNAL PARAMETERS-2'!Q113*VLOOKUP(R$4,'[1]INTERNAL PARAMETERS-1'!$B$5:$J$44,4, FALSE)</f>
        <v>0</v>
      </c>
      <c r="S113" s="52">
        <f>$F113*'[1]INTERNAL PARAMETERS-2'!R113*VLOOKUP(S$4,'[1]INTERNAL PARAMETERS-1'!$B$5:$J$44,4, FALSE)</f>
        <v>0</v>
      </c>
      <c r="T113" s="52">
        <f>$F113*'[1]INTERNAL PARAMETERS-2'!S113*VLOOKUP(T$4,'[1]INTERNAL PARAMETERS-1'!$B$5:$J$44,4, FALSE)</f>
        <v>0</v>
      </c>
      <c r="U113" s="52">
        <f>$F113*'[1]INTERNAL PARAMETERS-2'!T113*VLOOKUP(U$4,'[1]INTERNAL PARAMETERS-1'!$B$5:$J$44,4, FALSE)</f>
        <v>0</v>
      </c>
      <c r="V113" s="52">
        <f>$F113*'[1]INTERNAL PARAMETERS-2'!U113*VLOOKUP(V$4,'[1]INTERNAL PARAMETERS-1'!$B$5:$J$44,4, FALSE)</f>
        <v>0</v>
      </c>
      <c r="W113" s="52">
        <f>$F113*'[1]INTERNAL PARAMETERS-2'!V113*VLOOKUP(W$4,'[1]INTERNAL PARAMETERS-1'!$B$5:$J$44,4, FALSE)</f>
        <v>0</v>
      </c>
      <c r="X113" s="52">
        <f>$F113*'[1]INTERNAL PARAMETERS-2'!W113*VLOOKUP(X$4,'[1]INTERNAL PARAMETERS-1'!$B$5:$J$44,4, FALSE)</f>
        <v>0</v>
      </c>
      <c r="Y113" s="52">
        <f>$F113*'[1]INTERNAL PARAMETERS-2'!X113*VLOOKUP(Y$4,'[1]INTERNAL PARAMETERS-1'!$B$5:$J$44,4, FALSE)</f>
        <v>0</v>
      </c>
      <c r="Z113" s="52">
        <f>$F113*'[1]INTERNAL PARAMETERS-2'!Y113*VLOOKUP(Z$4,'[1]INTERNAL PARAMETERS-1'!$B$5:$J$44,4, FALSE)</f>
        <v>0</v>
      </c>
      <c r="AA113" s="52">
        <f>$F113*'[1]INTERNAL PARAMETERS-2'!Z113*VLOOKUP(AA$4,'[1]INTERNAL PARAMETERS-1'!$B$5:$J$44,4, FALSE)</f>
        <v>0</v>
      </c>
      <c r="AB113" s="52">
        <f>$F113*'[1]INTERNAL PARAMETERS-2'!AA113*VLOOKUP(AB$4,'[1]INTERNAL PARAMETERS-1'!$B$5:$J$44,4, FALSE)</f>
        <v>0</v>
      </c>
      <c r="AC113" s="52">
        <f>$F113*'[1]INTERNAL PARAMETERS-2'!AB113*VLOOKUP(AC$4,'[1]INTERNAL PARAMETERS-1'!$B$5:$J$44,4, FALSE)</f>
        <v>0</v>
      </c>
      <c r="AD113" s="52">
        <f>$F113*'[1]INTERNAL PARAMETERS-2'!AC113*VLOOKUP(AD$4,'[1]INTERNAL PARAMETERS-1'!$B$5:$J$44,4, FALSE)</f>
        <v>0</v>
      </c>
      <c r="AE113" s="52">
        <f>$F113*'[1]INTERNAL PARAMETERS-2'!AD113*VLOOKUP(AE$4,'[1]INTERNAL PARAMETERS-1'!$B$5:$J$44,4, FALSE)</f>
        <v>0</v>
      </c>
      <c r="AF113" s="52">
        <f>$F113*'[1]INTERNAL PARAMETERS-2'!AE113*VLOOKUP(AF$4,'[1]INTERNAL PARAMETERS-1'!$B$5:$J$44,4, FALSE)</f>
        <v>0</v>
      </c>
      <c r="AG113" s="52">
        <f>$F113*'[1]INTERNAL PARAMETERS-2'!AF113*VLOOKUP(AG$4,'[1]INTERNAL PARAMETERS-1'!$B$5:$J$44,4, FALSE)</f>
        <v>0</v>
      </c>
      <c r="AH113" s="52">
        <f>$F113*'[1]INTERNAL PARAMETERS-2'!AG113*VLOOKUP(AH$4,'[1]INTERNAL PARAMETERS-1'!$B$5:$J$44,4, FALSE)</f>
        <v>0</v>
      </c>
      <c r="AI113" s="52">
        <f>$F113*'[1]INTERNAL PARAMETERS-2'!AH113*VLOOKUP(AI$4,'[1]INTERNAL PARAMETERS-1'!$B$5:$J$44,4, FALSE)</f>
        <v>0</v>
      </c>
      <c r="AJ113" s="52">
        <f>$F113*'[1]INTERNAL PARAMETERS-2'!AI113*VLOOKUP(AJ$4,'[1]INTERNAL PARAMETERS-1'!$B$5:$J$44,4, FALSE)</f>
        <v>0</v>
      </c>
      <c r="AK113" s="52">
        <f>$F113*'[1]INTERNAL PARAMETERS-2'!AJ113*VLOOKUP(AK$4,'[1]INTERNAL PARAMETERS-1'!$B$5:$J$44,4, FALSE)</f>
        <v>0</v>
      </c>
      <c r="AL113" s="52">
        <f>$F113*'[1]INTERNAL PARAMETERS-2'!AK113*VLOOKUP(AL$4,'[1]INTERNAL PARAMETERS-1'!$B$5:$J$44,4, FALSE)</f>
        <v>0</v>
      </c>
      <c r="AM113" s="52">
        <f>$F113*'[1]INTERNAL PARAMETERS-2'!AL113*VLOOKUP(AM$4,'[1]INTERNAL PARAMETERS-1'!$B$5:$J$44,4, FALSE)</f>
        <v>0</v>
      </c>
      <c r="AN113" s="52">
        <f>$F113*'[1]INTERNAL PARAMETERS-2'!AM113*VLOOKUP(AN$4,'[1]INTERNAL PARAMETERS-1'!$B$5:$J$44,4, FALSE)</f>
        <v>0</v>
      </c>
      <c r="AO113" s="52">
        <f>$F113*'[1]INTERNAL PARAMETERS-2'!AN113*VLOOKUP(AO$4,'[1]INTERNAL PARAMETERS-1'!$B$5:$J$44,4, FALSE)</f>
        <v>0</v>
      </c>
      <c r="AP113" s="52">
        <f>$F113*'[1]INTERNAL PARAMETERS-2'!AO113*VLOOKUP(AP$4,'[1]INTERNAL PARAMETERS-1'!$B$5:$J$44,4, FALSE)</f>
        <v>0</v>
      </c>
      <c r="AQ113" s="52">
        <f>$F113*'[1]INTERNAL PARAMETERS-2'!AP113*VLOOKUP(AQ$4,'[1]INTERNAL PARAMETERS-1'!$B$5:$J$44,4, FALSE)</f>
        <v>0</v>
      </c>
      <c r="AR113" s="52">
        <f>$F113*'[1]INTERNAL PARAMETERS-2'!AQ113*VLOOKUP(AR$4,'[1]INTERNAL PARAMETERS-1'!$B$5:$J$44,4, FALSE)</f>
        <v>0</v>
      </c>
      <c r="AS113" s="52">
        <f>$F113*'[1]INTERNAL PARAMETERS-2'!AR113*VLOOKUP(AS$4,'[1]INTERNAL PARAMETERS-1'!$B$5:$J$44,4, FALSE)</f>
        <v>0</v>
      </c>
      <c r="AT113" s="51">
        <f>$F113*'[1]INTERNAL PARAMETERS-2'!AS113*VLOOKUP(AT$4,'[1]INTERNAL PARAMETERS-1'!$B$5:$J$44,4, FALSE)</f>
        <v>0</v>
      </c>
      <c r="AU113" s="53">
        <f>$F113*'[1]INTERNAL PARAMETERS-2'!F113*(1-VLOOKUP(G$4,'[1]INTERNAL PARAMETERS-1'!$B$5:$J$44,4, FALSE))</f>
        <v>0</v>
      </c>
      <c r="AV113" s="52">
        <f>$F113*'[1]INTERNAL PARAMETERS-2'!G113*(1-VLOOKUP(H$4,'[1]INTERNAL PARAMETERS-1'!$B$5:$J$44,4, FALSE))</f>
        <v>0</v>
      </c>
      <c r="AW113" s="52">
        <f>$F113*'[1]INTERNAL PARAMETERS-2'!H113*(1-VLOOKUP(I$4,'[1]INTERNAL PARAMETERS-1'!$B$5:$J$44,4, FALSE))</f>
        <v>0</v>
      </c>
      <c r="AX113" s="52">
        <f>$F113*'[1]INTERNAL PARAMETERS-2'!I113*(1-VLOOKUP(J$4,'[1]INTERNAL PARAMETERS-1'!$B$5:$J$44,4, FALSE))</f>
        <v>0</v>
      </c>
      <c r="AY113" s="52">
        <f>$F113*'[1]INTERNAL PARAMETERS-2'!J113*(1-VLOOKUP(K$4,'[1]INTERNAL PARAMETERS-1'!$B$5:$J$44,4, FALSE))</f>
        <v>0</v>
      </c>
      <c r="AZ113" s="52">
        <f>$F113*'[1]INTERNAL PARAMETERS-2'!K113*(1-VLOOKUP(L$4,'[1]INTERNAL PARAMETERS-1'!$B$5:$J$44,4, FALSE))</f>
        <v>0</v>
      </c>
      <c r="BA113" s="52">
        <f>$F113*'[1]INTERNAL PARAMETERS-2'!L113*(1-VLOOKUP(M$4,'[1]INTERNAL PARAMETERS-1'!$B$5:$J$44,4, FALSE))</f>
        <v>0</v>
      </c>
      <c r="BB113" s="52">
        <f>$F113*'[1]INTERNAL PARAMETERS-2'!M113*(1-VLOOKUP(N$4,'[1]INTERNAL PARAMETERS-1'!$B$5:$J$44,4, FALSE))</f>
        <v>0</v>
      </c>
      <c r="BC113" s="52">
        <f>$F113*'[1]INTERNAL PARAMETERS-2'!N113*(1-VLOOKUP(O$4,'[1]INTERNAL PARAMETERS-1'!$B$5:$J$44,4, FALSE))</f>
        <v>0</v>
      </c>
      <c r="BD113" s="52">
        <f>$F113*'[1]INTERNAL PARAMETERS-2'!O113*(1-VLOOKUP(P$4,'[1]INTERNAL PARAMETERS-1'!$B$5:$J$44,4, FALSE))</f>
        <v>0</v>
      </c>
      <c r="BE113" s="52">
        <f>$F113*'[1]INTERNAL PARAMETERS-2'!P113*(1-VLOOKUP(Q$4,'[1]INTERNAL PARAMETERS-1'!$B$5:$J$44,4, FALSE))</f>
        <v>0</v>
      </c>
      <c r="BF113" s="52">
        <f>$F113*'[1]INTERNAL PARAMETERS-2'!Q113*(1-VLOOKUP(R$4,'[1]INTERNAL PARAMETERS-1'!$B$5:$J$44,4, FALSE))</f>
        <v>0</v>
      </c>
      <c r="BG113" s="52">
        <f>$F113*'[1]INTERNAL PARAMETERS-2'!R113*(1-VLOOKUP(S$4,'[1]INTERNAL PARAMETERS-1'!$B$5:$J$44,4, FALSE))</f>
        <v>0</v>
      </c>
      <c r="BH113" s="52">
        <f>$F113*'[1]INTERNAL PARAMETERS-2'!S113*(1-VLOOKUP(T$4,'[1]INTERNAL PARAMETERS-1'!$B$5:$J$44,4, FALSE))</f>
        <v>0</v>
      </c>
      <c r="BI113" s="52">
        <f>$F113*'[1]INTERNAL PARAMETERS-2'!T113*(1-VLOOKUP(U$4,'[1]INTERNAL PARAMETERS-1'!$B$5:$J$44,4, FALSE))</f>
        <v>0</v>
      </c>
      <c r="BJ113" s="52">
        <f>$F113*'[1]INTERNAL PARAMETERS-2'!U113*(1-VLOOKUP(V$4,'[1]INTERNAL PARAMETERS-1'!$B$5:$J$44,4, FALSE))</f>
        <v>0</v>
      </c>
      <c r="BK113" s="52">
        <f>$F113*'[1]INTERNAL PARAMETERS-2'!V113*(1-VLOOKUP(W$4,'[1]INTERNAL PARAMETERS-1'!$B$5:$J$44,4, FALSE))</f>
        <v>0</v>
      </c>
      <c r="BL113" s="52">
        <f>$F113*'[1]INTERNAL PARAMETERS-2'!W113*(1-VLOOKUP(X$4,'[1]INTERNAL PARAMETERS-1'!$B$5:$J$44,4, FALSE))</f>
        <v>0</v>
      </c>
      <c r="BM113" s="52">
        <f>$F113*'[1]INTERNAL PARAMETERS-2'!X113*(1-VLOOKUP(Y$4,'[1]INTERNAL PARAMETERS-1'!$B$5:$J$44,4, FALSE))</f>
        <v>0</v>
      </c>
      <c r="BN113" s="52">
        <f>$F113*'[1]INTERNAL PARAMETERS-2'!Y113*(1-VLOOKUP(Z$4,'[1]INTERNAL PARAMETERS-1'!$B$5:$J$44,4, FALSE))</f>
        <v>0</v>
      </c>
      <c r="BO113" s="52">
        <f>$F113*'[1]INTERNAL PARAMETERS-2'!Z113*(1-VLOOKUP(AA$4,'[1]INTERNAL PARAMETERS-1'!$B$5:$J$44,4, FALSE))</f>
        <v>0</v>
      </c>
      <c r="BP113" s="52">
        <f>$F113*'[1]INTERNAL PARAMETERS-2'!AA113*(1-VLOOKUP(AB$4,'[1]INTERNAL PARAMETERS-1'!$B$5:$J$44,4, FALSE))</f>
        <v>0</v>
      </c>
      <c r="BQ113" s="52">
        <f>$F113*'[1]INTERNAL PARAMETERS-2'!AB113*(1-VLOOKUP(AC$4,'[1]INTERNAL PARAMETERS-1'!$B$5:$J$44,4, FALSE))</f>
        <v>0</v>
      </c>
      <c r="BR113" s="52">
        <f>$F113*'[1]INTERNAL PARAMETERS-2'!AC113*(1-VLOOKUP(AD$4,'[1]INTERNAL PARAMETERS-1'!$B$5:$J$44,4, FALSE))</f>
        <v>0</v>
      </c>
      <c r="BS113" s="52">
        <f>$F113*'[1]INTERNAL PARAMETERS-2'!AD113*(1-VLOOKUP(AE$4,'[1]INTERNAL PARAMETERS-1'!$B$5:$J$44,4, FALSE))</f>
        <v>0</v>
      </c>
      <c r="BT113" s="52">
        <f>$F113*'[1]INTERNAL PARAMETERS-2'!AE113*(1-VLOOKUP(AF$4,'[1]INTERNAL PARAMETERS-1'!$B$5:$J$44,4, FALSE))</f>
        <v>0</v>
      </c>
      <c r="BU113" s="52">
        <f>$F113*'[1]INTERNAL PARAMETERS-2'!AF113*(1-VLOOKUP(AG$4,'[1]INTERNAL PARAMETERS-1'!$B$5:$J$44,4, FALSE))</f>
        <v>0</v>
      </c>
      <c r="BV113" s="52">
        <f>$F113*'[1]INTERNAL PARAMETERS-2'!AG113*(1-VLOOKUP(AH$4,'[1]INTERNAL PARAMETERS-1'!$B$5:$J$44,4, FALSE))</f>
        <v>0</v>
      </c>
      <c r="BW113" s="52">
        <f>$F113*'[1]INTERNAL PARAMETERS-2'!AH113*(1-VLOOKUP(AI$4,'[1]INTERNAL PARAMETERS-1'!$B$5:$J$44,4, FALSE))</f>
        <v>0</v>
      </c>
      <c r="BX113" s="52">
        <f>$F113*'[1]INTERNAL PARAMETERS-2'!AI113*(1-VLOOKUP(AJ$4,'[1]INTERNAL PARAMETERS-1'!$B$5:$J$44,4, FALSE))</f>
        <v>0</v>
      </c>
      <c r="BY113" s="52">
        <f>$F113*'[1]INTERNAL PARAMETERS-2'!AJ113*(1-VLOOKUP(AK$4,'[1]INTERNAL PARAMETERS-1'!$B$5:$J$44,4, FALSE))</f>
        <v>0</v>
      </c>
      <c r="BZ113" s="52">
        <f>$F113*'[1]INTERNAL PARAMETERS-2'!AK113*(1-VLOOKUP(AL$4,'[1]INTERNAL PARAMETERS-1'!$B$5:$J$44,4, FALSE))</f>
        <v>0</v>
      </c>
      <c r="CA113" s="52">
        <f>$F113*'[1]INTERNAL PARAMETERS-2'!AL113*(1-VLOOKUP(AM$4,'[1]INTERNAL PARAMETERS-1'!$B$5:$J$44,4, FALSE))</f>
        <v>0</v>
      </c>
      <c r="CB113" s="52">
        <f>$F113*'[1]INTERNAL PARAMETERS-2'!AM113*(1-VLOOKUP(AN$4,'[1]INTERNAL PARAMETERS-1'!$B$5:$J$44,4, FALSE))</f>
        <v>0</v>
      </c>
      <c r="CC113" s="52">
        <f>$F113*'[1]INTERNAL PARAMETERS-2'!AN113*(1-VLOOKUP(AO$4,'[1]INTERNAL PARAMETERS-1'!$B$5:$J$44,4, FALSE))</f>
        <v>0</v>
      </c>
      <c r="CD113" s="52">
        <f>$F113*'[1]INTERNAL PARAMETERS-2'!AO113*(1-VLOOKUP(AP$4,'[1]INTERNAL PARAMETERS-1'!$B$5:$J$44,4, FALSE))</f>
        <v>0</v>
      </c>
      <c r="CE113" s="52">
        <f>$F113*'[1]INTERNAL PARAMETERS-2'!AP113*(1-VLOOKUP(AQ$4,'[1]INTERNAL PARAMETERS-1'!$B$5:$J$44,4, FALSE))</f>
        <v>0</v>
      </c>
      <c r="CF113" s="52">
        <f>$F113*'[1]INTERNAL PARAMETERS-2'!AQ113*(1-VLOOKUP(AR$4,'[1]INTERNAL PARAMETERS-1'!$B$5:$J$44,4, FALSE))</f>
        <v>0</v>
      </c>
      <c r="CG113" s="52">
        <f>$F113*'[1]INTERNAL PARAMETERS-2'!AR113*(1-VLOOKUP(AS$4,'[1]INTERNAL PARAMETERS-1'!$B$5:$J$44,4, FALSE))</f>
        <v>0</v>
      </c>
      <c r="CH113" s="51">
        <f>$F113*'[1]INTERNAL PARAMETERS-2'!AS113*(1-VLOOKUP(AT$4,'[1]INTERNAL PARAMETERS-1'!$B$5:$J$44,4, FALSE))</f>
        <v>0</v>
      </c>
      <c r="CI113" s="50">
        <f t="shared" si="1"/>
        <v>0</v>
      </c>
    </row>
    <row r="114" spans="3:87" x14ac:dyDescent="0.5">
      <c r="C114" s="35" t="s">
        <v>9</v>
      </c>
      <c r="D114" s="34" t="s">
        <v>90</v>
      </c>
      <c r="E114" s="34" t="s">
        <v>88</v>
      </c>
      <c r="F114" s="147">
        <f>ESC!AF114</f>
        <v>0</v>
      </c>
      <c r="G114" s="53">
        <f>$F114*'[1]INTERNAL PARAMETERS-2'!F114*VLOOKUP(G$4,'[1]INTERNAL PARAMETERS-1'!$B$5:$J$44,4, FALSE)</f>
        <v>0</v>
      </c>
      <c r="H114" s="52">
        <f>$F114*'[1]INTERNAL PARAMETERS-2'!G114*VLOOKUP(H$4,'[1]INTERNAL PARAMETERS-1'!$B$5:$J$44,4, FALSE)</f>
        <v>0</v>
      </c>
      <c r="I114" s="52">
        <f>$F114*'[1]INTERNAL PARAMETERS-2'!H114*VLOOKUP(I$4,'[1]INTERNAL PARAMETERS-1'!$B$5:$J$44,4, FALSE)</f>
        <v>0</v>
      </c>
      <c r="J114" s="52">
        <f>$F114*'[1]INTERNAL PARAMETERS-2'!I114*VLOOKUP(J$4,'[1]INTERNAL PARAMETERS-1'!$B$5:$J$44,4, FALSE)</f>
        <v>0</v>
      </c>
      <c r="K114" s="52">
        <f>$F114*'[1]INTERNAL PARAMETERS-2'!J114*VLOOKUP(K$4,'[1]INTERNAL PARAMETERS-1'!$B$5:$J$44,4, FALSE)</f>
        <v>0</v>
      </c>
      <c r="L114" s="52">
        <f>$F114*'[1]INTERNAL PARAMETERS-2'!K114*VLOOKUP(L$4,'[1]INTERNAL PARAMETERS-1'!$B$5:$J$44,4, FALSE)</f>
        <v>0</v>
      </c>
      <c r="M114" s="52">
        <f>$F114*'[1]INTERNAL PARAMETERS-2'!L114*VLOOKUP(M$4,'[1]INTERNAL PARAMETERS-1'!$B$5:$J$44,4, FALSE)</f>
        <v>0</v>
      </c>
      <c r="N114" s="52">
        <f>$F114*'[1]INTERNAL PARAMETERS-2'!M114*VLOOKUP(N$4,'[1]INTERNAL PARAMETERS-1'!$B$5:$J$44,4, FALSE)</f>
        <v>0</v>
      </c>
      <c r="O114" s="52">
        <f>$F114*'[1]INTERNAL PARAMETERS-2'!N114*VLOOKUP(O$4,'[1]INTERNAL PARAMETERS-1'!$B$5:$J$44,4, FALSE)</f>
        <v>0</v>
      </c>
      <c r="P114" s="52">
        <f>$F114*'[1]INTERNAL PARAMETERS-2'!O114*VLOOKUP(P$4,'[1]INTERNAL PARAMETERS-1'!$B$5:$J$44,4, FALSE)</f>
        <v>0</v>
      </c>
      <c r="Q114" s="52">
        <f>$F114*'[1]INTERNAL PARAMETERS-2'!P114*VLOOKUP(Q$4,'[1]INTERNAL PARAMETERS-1'!$B$5:$J$44,4, FALSE)</f>
        <v>0</v>
      </c>
      <c r="R114" s="52">
        <f>$F114*'[1]INTERNAL PARAMETERS-2'!Q114*VLOOKUP(R$4,'[1]INTERNAL PARAMETERS-1'!$B$5:$J$44,4, FALSE)</f>
        <v>0</v>
      </c>
      <c r="S114" s="52">
        <f>$F114*'[1]INTERNAL PARAMETERS-2'!R114*VLOOKUP(S$4,'[1]INTERNAL PARAMETERS-1'!$B$5:$J$44,4, FALSE)</f>
        <v>0</v>
      </c>
      <c r="T114" s="52">
        <f>$F114*'[1]INTERNAL PARAMETERS-2'!S114*VLOOKUP(T$4,'[1]INTERNAL PARAMETERS-1'!$B$5:$J$44,4, FALSE)</f>
        <v>0</v>
      </c>
      <c r="U114" s="52">
        <f>$F114*'[1]INTERNAL PARAMETERS-2'!T114*VLOOKUP(U$4,'[1]INTERNAL PARAMETERS-1'!$B$5:$J$44,4, FALSE)</f>
        <v>0</v>
      </c>
      <c r="V114" s="52">
        <f>$F114*'[1]INTERNAL PARAMETERS-2'!U114*VLOOKUP(V$4,'[1]INTERNAL PARAMETERS-1'!$B$5:$J$44,4, FALSE)</f>
        <v>0</v>
      </c>
      <c r="W114" s="52">
        <f>$F114*'[1]INTERNAL PARAMETERS-2'!V114*VLOOKUP(W$4,'[1]INTERNAL PARAMETERS-1'!$B$5:$J$44,4, FALSE)</f>
        <v>0</v>
      </c>
      <c r="X114" s="52">
        <f>$F114*'[1]INTERNAL PARAMETERS-2'!W114*VLOOKUP(X$4,'[1]INTERNAL PARAMETERS-1'!$B$5:$J$44,4, FALSE)</f>
        <v>0</v>
      </c>
      <c r="Y114" s="52">
        <f>$F114*'[1]INTERNAL PARAMETERS-2'!X114*VLOOKUP(Y$4,'[1]INTERNAL PARAMETERS-1'!$B$5:$J$44,4, FALSE)</f>
        <v>0</v>
      </c>
      <c r="Z114" s="52">
        <f>$F114*'[1]INTERNAL PARAMETERS-2'!Y114*VLOOKUP(Z$4,'[1]INTERNAL PARAMETERS-1'!$B$5:$J$44,4, FALSE)</f>
        <v>0</v>
      </c>
      <c r="AA114" s="52">
        <f>$F114*'[1]INTERNAL PARAMETERS-2'!Z114*VLOOKUP(AA$4,'[1]INTERNAL PARAMETERS-1'!$B$5:$J$44,4, FALSE)</f>
        <v>0</v>
      </c>
      <c r="AB114" s="52">
        <f>$F114*'[1]INTERNAL PARAMETERS-2'!AA114*VLOOKUP(AB$4,'[1]INTERNAL PARAMETERS-1'!$B$5:$J$44,4, FALSE)</f>
        <v>0</v>
      </c>
      <c r="AC114" s="52">
        <f>$F114*'[1]INTERNAL PARAMETERS-2'!AB114*VLOOKUP(AC$4,'[1]INTERNAL PARAMETERS-1'!$B$5:$J$44,4, FALSE)</f>
        <v>0</v>
      </c>
      <c r="AD114" s="52">
        <f>$F114*'[1]INTERNAL PARAMETERS-2'!AC114*VLOOKUP(AD$4,'[1]INTERNAL PARAMETERS-1'!$B$5:$J$44,4, FALSE)</f>
        <v>0</v>
      </c>
      <c r="AE114" s="52">
        <f>$F114*'[1]INTERNAL PARAMETERS-2'!AD114*VLOOKUP(AE$4,'[1]INTERNAL PARAMETERS-1'!$B$5:$J$44,4, FALSE)</f>
        <v>0</v>
      </c>
      <c r="AF114" s="52">
        <f>$F114*'[1]INTERNAL PARAMETERS-2'!AE114*VLOOKUP(AF$4,'[1]INTERNAL PARAMETERS-1'!$B$5:$J$44,4, FALSE)</f>
        <v>0</v>
      </c>
      <c r="AG114" s="52">
        <f>$F114*'[1]INTERNAL PARAMETERS-2'!AF114*VLOOKUP(AG$4,'[1]INTERNAL PARAMETERS-1'!$B$5:$J$44,4, FALSE)</f>
        <v>0</v>
      </c>
      <c r="AH114" s="52">
        <f>$F114*'[1]INTERNAL PARAMETERS-2'!AG114*VLOOKUP(AH$4,'[1]INTERNAL PARAMETERS-1'!$B$5:$J$44,4, FALSE)</f>
        <v>0</v>
      </c>
      <c r="AI114" s="52">
        <f>$F114*'[1]INTERNAL PARAMETERS-2'!AH114*VLOOKUP(AI$4,'[1]INTERNAL PARAMETERS-1'!$B$5:$J$44,4, FALSE)</f>
        <v>0</v>
      </c>
      <c r="AJ114" s="52">
        <f>$F114*'[1]INTERNAL PARAMETERS-2'!AI114*VLOOKUP(AJ$4,'[1]INTERNAL PARAMETERS-1'!$B$5:$J$44,4, FALSE)</f>
        <v>0</v>
      </c>
      <c r="AK114" s="52">
        <f>$F114*'[1]INTERNAL PARAMETERS-2'!AJ114*VLOOKUP(AK$4,'[1]INTERNAL PARAMETERS-1'!$B$5:$J$44,4, FALSE)</f>
        <v>0</v>
      </c>
      <c r="AL114" s="52">
        <f>$F114*'[1]INTERNAL PARAMETERS-2'!AK114*VLOOKUP(AL$4,'[1]INTERNAL PARAMETERS-1'!$B$5:$J$44,4, FALSE)</f>
        <v>0</v>
      </c>
      <c r="AM114" s="52">
        <f>$F114*'[1]INTERNAL PARAMETERS-2'!AL114*VLOOKUP(AM$4,'[1]INTERNAL PARAMETERS-1'!$B$5:$J$44,4, FALSE)</f>
        <v>0</v>
      </c>
      <c r="AN114" s="52">
        <f>$F114*'[1]INTERNAL PARAMETERS-2'!AM114*VLOOKUP(AN$4,'[1]INTERNAL PARAMETERS-1'!$B$5:$J$44,4, FALSE)</f>
        <v>0</v>
      </c>
      <c r="AO114" s="52">
        <f>$F114*'[1]INTERNAL PARAMETERS-2'!AN114*VLOOKUP(AO$4,'[1]INTERNAL PARAMETERS-1'!$B$5:$J$44,4, FALSE)</f>
        <v>0</v>
      </c>
      <c r="AP114" s="52">
        <f>$F114*'[1]INTERNAL PARAMETERS-2'!AO114*VLOOKUP(AP$4,'[1]INTERNAL PARAMETERS-1'!$B$5:$J$44,4, FALSE)</f>
        <v>0</v>
      </c>
      <c r="AQ114" s="52">
        <f>$F114*'[1]INTERNAL PARAMETERS-2'!AP114*VLOOKUP(AQ$4,'[1]INTERNAL PARAMETERS-1'!$B$5:$J$44,4, FALSE)</f>
        <v>0</v>
      </c>
      <c r="AR114" s="52">
        <f>$F114*'[1]INTERNAL PARAMETERS-2'!AQ114*VLOOKUP(AR$4,'[1]INTERNAL PARAMETERS-1'!$B$5:$J$44,4, FALSE)</f>
        <v>0</v>
      </c>
      <c r="AS114" s="52">
        <f>$F114*'[1]INTERNAL PARAMETERS-2'!AR114*VLOOKUP(AS$4,'[1]INTERNAL PARAMETERS-1'!$B$5:$J$44,4, FALSE)</f>
        <v>0</v>
      </c>
      <c r="AT114" s="51">
        <f>$F114*'[1]INTERNAL PARAMETERS-2'!AS114*VLOOKUP(AT$4,'[1]INTERNAL PARAMETERS-1'!$B$5:$J$44,4, FALSE)</f>
        <v>0</v>
      </c>
      <c r="AU114" s="53">
        <f>$F114*'[1]INTERNAL PARAMETERS-2'!F114*(1-VLOOKUP(G$4,'[1]INTERNAL PARAMETERS-1'!$B$5:$J$44,4, FALSE))</f>
        <v>0</v>
      </c>
      <c r="AV114" s="52">
        <f>$F114*'[1]INTERNAL PARAMETERS-2'!G114*(1-VLOOKUP(H$4,'[1]INTERNAL PARAMETERS-1'!$B$5:$J$44,4, FALSE))</f>
        <v>0</v>
      </c>
      <c r="AW114" s="52">
        <f>$F114*'[1]INTERNAL PARAMETERS-2'!H114*(1-VLOOKUP(I$4,'[1]INTERNAL PARAMETERS-1'!$B$5:$J$44,4, FALSE))</f>
        <v>0</v>
      </c>
      <c r="AX114" s="52">
        <f>$F114*'[1]INTERNAL PARAMETERS-2'!I114*(1-VLOOKUP(J$4,'[1]INTERNAL PARAMETERS-1'!$B$5:$J$44,4, FALSE))</f>
        <v>0</v>
      </c>
      <c r="AY114" s="52">
        <f>$F114*'[1]INTERNAL PARAMETERS-2'!J114*(1-VLOOKUP(K$4,'[1]INTERNAL PARAMETERS-1'!$B$5:$J$44,4, FALSE))</f>
        <v>0</v>
      </c>
      <c r="AZ114" s="52">
        <f>$F114*'[1]INTERNAL PARAMETERS-2'!K114*(1-VLOOKUP(L$4,'[1]INTERNAL PARAMETERS-1'!$B$5:$J$44,4, FALSE))</f>
        <v>0</v>
      </c>
      <c r="BA114" s="52">
        <f>$F114*'[1]INTERNAL PARAMETERS-2'!L114*(1-VLOOKUP(M$4,'[1]INTERNAL PARAMETERS-1'!$B$5:$J$44,4, FALSE))</f>
        <v>0</v>
      </c>
      <c r="BB114" s="52">
        <f>$F114*'[1]INTERNAL PARAMETERS-2'!M114*(1-VLOOKUP(N$4,'[1]INTERNAL PARAMETERS-1'!$B$5:$J$44,4, FALSE))</f>
        <v>0</v>
      </c>
      <c r="BC114" s="52">
        <f>$F114*'[1]INTERNAL PARAMETERS-2'!N114*(1-VLOOKUP(O$4,'[1]INTERNAL PARAMETERS-1'!$B$5:$J$44,4, FALSE))</f>
        <v>0</v>
      </c>
      <c r="BD114" s="52">
        <f>$F114*'[1]INTERNAL PARAMETERS-2'!O114*(1-VLOOKUP(P$4,'[1]INTERNAL PARAMETERS-1'!$B$5:$J$44,4, FALSE))</f>
        <v>0</v>
      </c>
      <c r="BE114" s="52">
        <f>$F114*'[1]INTERNAL PARAMETERS-2'!P114*(1-VLOOKUP(Q$4,'[1]INTERNAL PARAMETERS-1'!$B$5:$J$44,4, FALSE))</f>
        <v>0</v>
      </c>
      <c r="BF114" s="52">
        <f>$F114*'[1]INTERNAL PARAMETERS-2'!Q114*(1-VLOOKUP(R$4,'[1]INTERNAL PARAMETERS-1'!$B$5:$J$44,4, FALSE))</f>
        <v>0</v>
      </c>
      <c r="BG114" s="52">
        <f>$F114*'[1]INTERNAL PARAMETERS-2'!R114*(1-VLOOKUP(S$4,'[1]INTERNAL PARAMETERS-1'!$B$5:$J$44,4, FALSE))</f>
        <v>0</v>
      </c>
      <c r="BH114" s="52">
        <f>$F114*'[1]INTERNAL PARAMETERS-2'!S114*(1-VLOOKUP(T$4,'[1]INTERNAL PARAMETERS-1'!$B$5:$J$44,4, FALSE))</f>
        <v>0</v>
      </c>
      <c r="BI114" s="52">
        <f>$F114*'[1]INTERNAL PARAMETERS-2'!T114*(1-VLOOKUP(U$4,'[1]INTERNAL PARAMETERS-1'!$B$5:$J$44,4, FALSE))</f>
        <v>0</v>
      </c>
      <c r="BJ114" s="52">
        <f>$F114*'[1]INTERNAL PARAMETERS-2'!U114*(1-VLOOKUP(V$4,'[1]INTERNAL PARAMETERS-1'!$B$5:$J$44,4, FALSE))</f>
        <v>0</v>
      </c>
      <c r="BK114" s="52">
        <f>$F114*'[1]INTERNAL PARAMETERS-2'!V114*(1-VLOOKUP(W$4,'[1]INTERNAL PARAMETERS-1'!$B$5:$J$44,4, FALSE))</f>
        <v>0</v>
      </c>
      <c r="BL114" s="52">
        <f>$F114*'[1]INTERNAL PARAMETERS-2'!W114*(1-VLOOKUP(X$4,'[1]INTERNAL PARAMETERS-1'!$B$5:$J$44,4, FALSE))</f>
        <v>0</v>
      </c>
      <c r="BM114" s="52">
        <f>$F114*'[1]INTERNAL PARAMETERS-2'!X114*(1-VLOOKUP(Y$4,'[1]INTERNAL PARAMETERS-1'!$B$5:$J$44,4, FALSE))</f>
        <v>0</v>
      </c>
      <c r="BN114" s="52">
        <f>$F114*'[1]INTERNAL PARAMETERS-2'!Y114*(1-VLOOKUP(Z$4,'[1]INTERNAL PARAMETERS-1'!$B$5:$J$44,4, FALSE))</f>
        <v>0</v>
      </c>
      <c r="BO114" s="52">
        <f>$F114*'[1]INTERNAL PARAMETERS-2'!Z114*(1-VLOOKUP(AA$4,'[1]INTERNAL PARAMETERS-1'!$B$5:$J$44,4, FALSE))</f>
        <v>0</v>
      </c>
      <c r="BP114" s="52">
        <f>$F114*'[1]INTERNAL PARAMETERS-2'!AA114*(1-VLOOKUP(AB$4,'[1]INTERNAL PARAMETERS-1'!$B$5:$J$44,4, FALSE))</f>
        <v>0</v>
      </c>
      <c r="BQ114" s="52">
        <f>$F114*'[1]INTERNAL PARAMETERS-2'!AB114*(1-VLOOKUP(AC$4,'[1]INTERNAL PARAMETERS-1'!$B$5:$J$44,4, FALSE))</f>
        <v>0</v>
      </c>
      <c r="BR114" s="52">
        <f>$F114*'[1]INTERNAL PARAMETERS-2'!AC114*(1-VLOOKUP(AD$4,'[1]INTERNAL PARAMETERS-1'!$B$5:$J$44,4, FALSE))</f>
        <v>0</v>
      </c>
      <c r="BS114" s="52">
        <f>$F114*'[1]INTERNAL PARAMETERS-2'!AD114*(1-VLOOKUP(AE$4,'[1]INTERNAL PARAMETERS-1'!$B$5:$J$44,4, FALSE))</f>
        <v>0</v>
      </c>
      <c r="BT114" s="52">
        <f>$F114*'[1]INTERNAL PARAMETERS-2'!AE114*(1-VLOOKUP(AF$4,'[1]INTERNAL PARAMETERS-1'!$B$5:$J$44,4, FALSE))</f>
        <v>0</v>
      </c>
      <c r="BU114" s="52">
        <f>$F114*'[1]INTERNAL PARAMETERS-2'!AF114*(1-VLOOKUP(AG$4,'[1]INTERNAL PARAMETERS-1'!$B$5:$J$44,4, FALSE))</f>
        <v>0</v>
      </c>
      <c r="BV114" s="52">
        <f>$F114*'[1]INTERNAL PARAMETERS-2'!AG114*(1-VLOOKUP(AH$4,'[1]INTERNAL PARAMETERS-1'!$B$5:$J$44,4, FALSE))</f>
        <v>0</v>
      </c>
      <c r="BW114" s="52">
        <f>$F114*'[1]INTERNAL PARAMETERS-2'!AH114*(1-VLOOKUP(AI$4,'[1]INTERNAL PARAMETERS-1'!$B$5:$J$44,4, FALSE))</f>
        <v>0</v>
      </c>
      <c r="BX114" s="52">
        <f>$F114*'[1]INTERNAL PARAMETERS-2'!AI114*(1-VLOOKUP(AJ$4,'[1]INTERNAL PARAMETERS-1'!$B$5:$J$44,4, FALSE))</f>
        <v>0</v>
      </c>
      <c r="BY114" s="52">
        <f>$F114*'[1]INTERNAL PARAMETERS-2'!AJ114*(1-VLOOKUP(AK$4,'[1]INTERNAL PARAMETERS-1'!$B$5:$J$44,4, FALSE))</f>
        <v>0</v>
      </c>
      <c r="BZ114" s="52">
        <f>$F114*'[1]INTERNAL PARAMETERS-2'!AK114*(1-VLOOKUP(AL$4,'[1]INTERNAL PARAMETERS-1'!$B$5:$J$44,4, FALSE))</f>
        <v>0</v>
      </c>
      <c r="CA114" s="52">
        <f>$F114*'[1]INTERNAL PARAMETERS-2'!AL114*(1-VLOOKUP(AM$4,'[1]INTERNAL PARAMETERS-1'!$B$5:$J$44,4, FALSE))</f>
        <v>0</v>
      </c>
      <c r="CB114" s="52">
        <f>$F114*'[1]INTERNAL PARAMETERS-2'!AM114*(1-VLOOKUP(AN$4,'[1]INTERNAL PARAMETERS-1'!$B$5:$J$44,4, FALSE))</f>
        <v>0</v>
      </c>
      <c r="CC114" s="52">
        <f>$F114*'[1]INTERNAL PARAMETERS-2'!AN114*(1-VLOOKUP(AO$4,'[1]INTERNAL PARAMETERS-1'!$B$5:$J$44,4, FALSE))</f>
        <v>0</v>
      </c>
      <c r="CD114" s="52">
        <f>$F114*'[1]INTERNAL PARAMETERS-2'!AO114*(1-VLOOKUP(AP$4,'[1]INTERNAL PARAMETERS-1'!$B$5:$J$44,4, FALSE))</f>
        <v>0</v>
      </c>
      <c r="CE114" s="52">
        <f>$F114*'[1]INTERNAL PARAMETERS-2'!AP114*(1-VLOOKUP(AQ$4,'[1]INTERNAL PARAMETERS-1'!$B$5:$J$44,4, FALSE))</f>
        <v>0</v>
      </c>
      <c r="CF114" s="52">
        <f>$F114*'[1]INTERNAL PARAMETERS-2'!AQ114*(1-VLOOKUP(AR$4,'[1]INTERNAL PARAMETERS-1'!$B$5:$J$44,4, FALSE))</f>
        <v>0</v>
      </c>
      <c r="CG114" s="52">
        <f>$F114*'[1]INTERNAL PARAMETERS-2'!AR114*(1-VLOOKUP(AS$4,'[1]INTERNAL PARAMETERS-1'!$B$5:$J$44,4, FALSE))</f>
        <v>0</v>
      </c>
      <c r="CH114" s="51">
        <f>$F114*'[1]INTERNAL PARAMETERS-2'!AS114*(1-VLOOKUP(AT$4,'[1]INTERNAL PARAMETERS-1'!$B$5:$J$44,4, FALSE))</f>
        <v>0</v>
      </c>
      <c r="CI114" s="50">
        <f t="shared" si="1"/>
        <v>0</v>
      </c>
    </row>
    <row r="115" spans="3:87" x14ac:dyDescent="0.5">
      <c r="C115" s="35" t="s">
        <v>9</v>
      </c>
      <c r="D115" s="34" t="s">
        <v>90</v>
      </c>
      <c r="E115" s="34" t="s">
        <v>87</v>
      </c>
      <c r="F115" s="147">
        <f>ESC!AF115</f>
        <v>0</v>
      </c>
      <c r="G115" s="53">
        <f>$F115*'[1]INTERNAL PARAMETERS-2'!F115*VLOOKUP(G$4,'[1]INTERNAL PARAMETERS-1'!$B$5:$J$44,4, FALSE)</f>
        <v>0</v>
      </c>
      <c r="H115" s="52">
        <f>$F115*'[1]INTERNAL PARAMETERS-2'!G115*VLOOKUP(H$4,'[1]INTERNAL PARAMETERS-1'!$B$5:$J$44,4, FALSE)</f>
        <v>0</v>
      </c>
      <c r="I115" s="52">
        <f>$F115*'[1]INTERNAL PARAMETERS-2'!H115*VLOOKUP(I$4,'[1]INTERNAL PARAMETERS-1'!$B$5:$J$44,4, FALSE)</f>
        <v>0</v>
      </c>
      <c r="J115" s="52">
        <f>$F115*'[1]INTERNAL PARAMETERS-2'!I115*VLOOKUP(J$4,'[1]INTERNAL PARAMETERS-1'!$B$5:$J$44,4, FALSE)</f>
        <v>0</v>
      </c>
      <c r="K115" s="52">
        <f>$F115*'[1]INTERNAL PARAMETERS-2'!J115*VLOOKUP(K$4,'[1]INTERNAL PARAMETERS-1'!$B$5:$J$44,4, FALSE)</f>
        <v>0</v>
      </c>
      <c r="L115" s="52">
        <f>$F115*'[1]INTERNAL PARAMETERS-2'!K115*VLOOKUP(L$4,'[1]INTERNAL PARAMETERS-1'!$B$5:$J$44,4, FALSE)</f>
        <v>0</v>
      </c>
      <c r="M115" s="52">
        <f>$F115*'[1]INTERNAL PARAMETERS-2'!L115*VLOOKUP(M$4,'[1]INTERNAL PARAMETERS-1'!$B$5:$J$44,4, FALSE)</f>
        <v>0</v>
      </c>
      <c r="N115" s="52">
        <f>$F115*'[1]INTERNAL PARAMETERS-2'!M115*VLOOKUP(N$4,'[1]INTERNAL PARAMETERS-1'!$B$5:$J$44,4, FALSE)</f>
        <v>0</v>
      </c>
      <c r="O115" s="52">
        <f>$F115*'[1]INTERNAL PARAMETERS-2'!N115*VLOOKUP(O$4,'[1]INTERNAL PARAMETERS-1'!$B$5:$J$44,4, FALSE)</f>
        <v>0</v>
      </c>
      <c r="P115" s="52">
        <f>$F115*'[1]INTERNAL PARAMETERS-2'!O115*VLOOKUP(P$4,'[1]INTERNAL PARAMETERS-1'!$B$5:$J$44,4, FALSE)</f>
        <v>0</v>
      </c>
      <c r="Q115" s="52">
        <f>$F115*'[1]INTERNAL PARAMETERS-2'!P115*VLOOKUP(Q$4,'[1]INTERNAL PARAMETERS-1'!$B$5:$J$44,4, FALSE)</f>
        <v>0</v>
      </c>
      <c r="R115" s="52">
        <f>$F115*'[1]INTERNAL PARAMETERS-2'!Q115*VLOOKUP(R$4,'[1]INTERNAL PARAMETERS-1'!$B$5:$J$44,4, FALSE)</f>
        <v>0</v>
      </c>
      <c r="S115" s="52">
        <f>$F115*'[1]INTERNAL PARAMETERS-2'!R115*VLOOKUP(S$4,'[1]INTERNAL PARAMETERS-1'!$B$5:$J$44,4, FALSE)</f>
        <v>0</v>
      </c>
      <c r="T115" s="52">
        <f>$F115*'[1]INTERNAL PARAMETERS-2'!S115*VLOOKUP(T$4,'[1]INTERNAL PARAMETERS-1'!$B$5:$J$44,4, FALSE)</f>
        <v>0</v>
      </c>
      <c r="U115" s="52">
        <f>$F115*'[1]INTERNAL PARAMETERS-2'!T115*VLOOKUP(U$4,'[1]INTERNAL PARAMETERS-1'!$B$5:$J$44,4, FALSE)</f>
        <v>0</v>
      </c>
      <c r="V115" s="52">
        <f>$F115*'[1]INTERNAL PARAMETERS-2'!U115*VLOOKUP(V$4,'[1]INTERNAL PARAMETERS-1'!$B$5:$J$44,4, FALSE)</f>
        <v>0</v>
      </c>
      <c r="W115" s="52">
        <f>$F115*'[1]INTERNAL PARAMETERS-2'!V115*VLOOKUP(W$4,'[1]INTERNAL PARAMETERS-1'!$B$5:$J$44,4, FALSE)</f>
        <v>0</v>
      </c>
      <c r="X115" s="52">
        <f>$F115*'[1]INTERNAL PARAMETERS-2'!W115*VLOOKUP(X$4,'[1]INTERNAL PARAMETERS-1'!$B$5:$J$44,4, FALSE)</f>
        <v>0</v>
      </c>
      <c r="Y115" s="52">
        <f>$F115*'[1]INTERNAL PARAMETERS-2'!X115*VLOOKUP(Y$4,'[1]INTERNAL PARAMETERS-1'!$B$5:$J$44,4, FALSE)</f>
        <v>0</v>
      </c>
      <c r="Z115" s="52">
        <f>$F115*'[1]INTERNAL PARAMETERS-2'!Y115*VLOOKUP(Z$4,'[1]INTERNAL PARAMETERS-1'!$B$5:$J$44,4, FALSE)</f>
        <v>0</v>
      </c>
      <c r="AA115" s="52">
        <f>$F115*'[1]INTERNAL PARAMETERS-2'!Z115*VLOOKUP(AA$4,'[1]INTERNAL PARAMETERS-1'!$B$5:$J$44,4, FALSE)</f>
        <v>0</v>
      </c>
      <c r="AB115" s="52">
        <f>$F115*'[1]INTERNAL PARAMETERS-2'!AA115*VLOOKUP(AB$4,'[1]INTERNAL PARAMETERS-1'!$B$5:$J$44,4, FALSE)</f>
        <v>0</v>
      </c>
      <c r="AC115" s="52">
        <f>$F115*'[1]INTERNAL PARAMETERS-2'!AB115*VLOOKUP(AC$4,'[1]INTERNAL PARAMETERS-1'!$B$5:$J$44,4, FALSE)</f>
        <v>0</v>
      </c>
      <c r="AD115" s="52">
        <f>$F115*'[1]INTERNAL PARAMETERS-2'!AC115*VLOOKUP(AD$4,'[1]INTERNAL PARAMETERS-1'!$B$5:$J$44,4, FALSE)</f>
        <v>0</v>
      </c>
      <c r="AE115" s="52">
        <f>$F115*'[1]INTERNAL PARAMETERS-2'!AD115*VLOOKUP(AE$4,'[1]INTERNAL PARAMETERS-1'!$B$5:$J$44,4, FALSE)</f>
        <v>0</v>
      </c>
      <c r="AF115" s="52">
        <f>$F115*'[1]INTERNAL PARAMETERS-2'!AE115*VLOOKUP(AF$4,'[1]INTERNAL PARAMETERS-1'!$B$5:$J$44,4, FALSE)</f>
        <v>0</v>
      </c>
      <c r="AG115" s="52">
        <f>$F115*'[1]INTERNAL PARAMETERS-2'!AF115*VLOOKUP(AG$4,'[1]INTERNAL PARAMETERS-1'!$B$5:$J$44,4, FALSE)</f>
        <v>0</v>
      </c>
      <c r="AH115" s="52">
        <f>$F115*'[1]INTERNAL PARAMETERS-2'!AG115*VLOOKUP(AH$4,'[1]INTERNAL PARAMETERS-1'!$B$5:$J$44,4, FALSE)</f>
        <v>0</v>
      </c>
      <c r="AI115" s="52">
        <f>$F115*'[1]INTERNAL PARAMETERS-2'!AH115*VLOOKUP(AI$4,'[1]INTERNAL PARAMETERS-1'!$B$5:$J$44,4, FALSE)</f>
        <v>0</v>
      </c>
      <c r="AJ115" s="52">
        <f>$F115*'[1]INTERNAL PARAMETERS-2'!AI115*VLOOKUP(AJ$4,'[1]INTERNAL PARAMETERS-1'!$B$5:$J$44,4, FALSE)</f>
        <v>0</v>
      </c>
      <c r="AK115" s="52">
        <f>$F115*'[1]INTERNAL PARAMETERS-2'!AJ115*VLOOKUP(AK$4,'[1]INTERNAL PARAMETERS-1'!$B$5:$J$44,4, FALSE)</f>
        <v>0</v>
      </c>
      <c r="AL115" s="52">
        <f>$F115*'[1]INTERNAL PARAMETERS-2'!AK115*VLOOKUP(AL$4,'[1]INTERNAL PARAMETERS-1'!$B$5:$J$44,4, FALSE)</f>
        <v>0</v>
      </c>
      <c r="AM115" s="52">
        <f>$F115*'[1]INTERNAL PARAMETERS-2'!AL115*VLOOKUP(AM$4,'[1]INTERNAL PARAMETERS-1'!$B$5:$J$44,4, FALSE)</f>
        <v>0</v>
      </c>
      <c r="AN115" s="52">
        <f>$F115*'[1]INTERNAL PARAMETERS-2'!AM115*VLOOKUP(AN$4,'[1]INTERNAL PARAMETERS-1'!$B$5:$J$44,4, FALSE)</f>
        <v>0</v>
      </c>
      <c r="AO115" s="52">
        <f>$F115*'[1]INTERNAL PARAMETERS-2'!AN115*VLOOKUP(AO$4,'[1]INTERNAL PARAMETERS-1'!$B$5:$J$44,4, FALSE)</f>
        <v>0</v>
      </c>
      <c r="AP115" s="52">
        <f>$F115*'[1]INTERNAL PARAMETERS-2'!AO115*VLOOKUP(AP$4,'[1]INTERNAL PARAMETERS-1'!$B$5:$J$44,4, FALSE)</f>
        <v>0</v>
      </c>
      <c r="AQ115" s="52">
        <f>$F115*'[1]INTERNAL PARAMETERS-2'!AP115*VLOOKUP(AQ$4,'[1]INTERNAL PARAMETERS-1'!$B$5:$J$44,4, FALSE)</f>
        <v>0</v>
      </c>
      <c r="AR115" s="52">
        <f>$F115*'[1]INTERNAL PARAMETERS-2'!AQ115*VLOOKUP(AR$4,'[1]INTERNAL PARAMETERS-1'!$B$5:$J$44,4, FALSE)</f>
        <v>0</v>
      </c>
      <c r="AS115" s="52">
        <f>$F115*'[1]INTERNAL PARAMETERS-2'!AR115*VLOOKUP(AS$4,'[1]INTERNAL PARAMETERS-1'!$B$5:$J$44,4, FALSE)</f>
        <v>0</v>
      </c>
      <c r="AT115" s="51">
        <f>$F115*'[1]INTERNAL PARAMETERS-2'!AS115*VLOOKUP(AT$4,'[1]INTERNAL PARAMETERS-1'!$B$5:$J$44,4, FALSE)</f>
        <v>0</v>
      </c>
      <c r="AU115" s="53">
        <f>$F115*'[1]INTERNAL PARAMETERS-2'!F115*(1-VLOOKUP(G$4,'[1]INTERNAL PARAMETERS-1'!$B$5:$J$44,4, FALSE))</f>
        <v>0</v>
      </c>
      <c r="AV115" s="52">
        <f>$F115*'[1]INTERNAL PARAMETERS-2'!G115*(1-VLOOKUP(H$4,'[1]INTERNAL PARAMETERS-1'!$B$5:$J$44,4, FALSE))</f>
        <v>0</v>
      </c>
      <c r="AW115" s="52">
        <f>$F115*'[1]INTERNAL PARAMETERS-2'!H115*(1-VLOOKUP(I$4,'[1]INTERNAL PARAMETERS-1'!$B$5:$J$44,4, FALSE))</f>
        <v>0</v>
      </c>
      <c r="AX115" s="52">
        <f>$F115*'[1]INTERNAL PARAMETERS-2'!I115*(1-VLOOKUP(J$4,'[1]INTERNAL PARAMETERS-1'!$B$5:$J$44,4, FALSE))</f>
        <v>0</v>
      </c>
      <c r="AY115" s="52">
        <f>$F115*'[1]INTERNAL PARAMETERS-2'!J115*(1-VLOOKUP(K$4,'[1]INTERNAL PARAMETERS-1'!$B$5:$J$44,4, FALSE))</f>
        <v>0</v>
      </c>
      <c r="AZ115" s="52">
        <f>$F115*'[1]INTERNAL PARAMETERS-2'!K115*(1-VLOOKUP(L$4,'[1]INTERNAL PARAMETERS-1'!$B$5:$J$44,4, FALSE))</f>
        <v>0</v>
      </c>
      <c r="BA115" s="52">
        <f>$F115*'[1]INTERNAL PARAMETERS-2'!L115*(1-VLOOKUP(M$4,'[1]INTERNAL PARAMETERS-1'!$B$5:$J$44,4, FALSE))</f>
        <v>0</v>
      </c>
      <c r="BB115" s="52">
        <f>$F115*'[1]INTERNAL PARAMETERS-2'!M115*(1-VLOOKUP(N$4,'[1]INTERNAL PARAMETERS-1'!$B$5:$J$44,4, FALSE))</f>
        <v>0</v>
      </c>
      <c r="BC115" s="52">
        <f>$F115*'[1]INTERNAL PARAMETERS-2'!N115*(1-VLOOKUP(O$4,'[1]INTERNAL PARAMETERS-1'!$B$5:$J$44,4, FALSE))</f>
        <v>0</v>
      </c>
      <c r="BD115" s="52">
        <f>$F115*'[1]INTERNAL PARAMETERS-2'!O115*(1-VLOOKUP(P$4,'[1]INTERNAL PARAMETERS-1'!$B$5:$J$44,4, FALSE))</f>
        <v>0</v>
      </c>
      <c r="BE115" s="52">
        <f>$F115*'[1]INTERNAL PARAMETERS-2'!P115*(1-VLOOKUP(Q$4,'[1]INTERNAL PARAMETERS-1'!$B$5:$J$44,4, FALSE))</f>
        <v>0</v>
      </c>
      <c r="BF115" s="52">
        <f>$F115*'[1]INTERNAL PARAMETERS-2'!Q115*(1-VLOOKUP(R$4,'[1]INTERNAL PARAMETERS-1'!$B$5:$J$44,4, FALSE))</f>
        <v>0</v>
      </c>
      <c r="BG115" s="52">
        <f>$F115*'[1]INTERNAL PARAMETERS-2'!R115*(1-VLOOKUP(S$4,'[1]INTERNAL PARAMETERS-1'!$B$5:$J$44,4, FALSE))</f>
        <v>0</v>
      </c>
      <c r="BH115" s="52">
        <f>$F115*'[1]INTERNAL PARAMETERS-2'!S115*(1-VLOOKUP(T$4,'[1]INTERNAL PARAMETERS-1'!$B$5:$J$44,4, FALSE))</f>
        <v>0</v>
      </c>
      <c r="BI115" s="52">
        <f>$F115*'[1]INTERNAL PARAMETERS-2'!T115*(1-VLOOKUP(U$4,'[1]INTERNAL PARAMETERS-1'!$B$5:$J$44,4, FALSE))</f>
        <v>0</v>
      </c>
      <c r="BJ115" s="52">
        <f>$F115*'[1]INTERNAL PARAMETERS-2'!U115*(1-VLOOKUP(V$4,'[1]INTERNAL PARAMETERS-1'!$B$5:$J$44,4, FALSE))</f>
        <v>0</v>
      </c>
      <c r="BK115" s="52">
        <f>$F115*'[1]INTERNAL PARAMETERS-2'!V115*(1-VLOOKUP(W$4,'[1]INTERNAL PARAMETERS-1'!$B$5:$J$44,4, FALSE))</f>
        <v>0</v>
      </c>
      <c r="BL115" s="52">
        <f>$F115*'[1]INTERNAL PARAMETERS-2'!W115*(1-VLOOKUP(X$4,'[1]INTERNAL PARAMETERS-1'!$B$5:$J$44,4, FALSE))</f>
        <v>0</v>
      </c>
      <c r="BM115" s="52">
        <f>$F115*'[1]INTERNAL PARAMETERS-2'!X115*(1-VLOOKUP(Y$4,'[1]INTERNAL PARAMETERS-1'!$B$5:$J$44,4, FALSE))</f>
        <v>0</v>
      </c>
      <c r="BN115" s="52">
        <f>$F115*'[1]INTERNAL PARAMETERS-2'!Y115*(1-VLOOKUP(Z$4,'[1]INTERNAL PARAMETERS-1'!$B$5:$J$44,4, FALSE))</f>
        <v>0</v>
      </c>
      <c r="BO115" s="52">
        <f>$F115*'[1]INTERNAL PARAMETERS-2'!Z115*(1-VLOOKUP(AA$4,'[1]INTERNAL PARAMETERS-1'!$B$5:$J$44,4, FALSE))</f>
        <v>0</v>
      </c>
      <c r="BP115" s="52">
        <f>$F115*'[1]INTERNAL PARAMETERS-2'!AA115*(1-VLOOKUP(AB$4,'[1]INTERNAL PARAMETERS-1'!$B$5:$J$44,4, FALSE))</f>
        <v>0</v>
      </c>
      <c r="BQ115" s="52">
        <f>$F115*'[1]INTERNAL PARAMETERS-2'!AB115*(1-VLOOKUP(AC$4,'[1]INTERNAL PARAMETERS-1'!$B$5:$J$44,4, FALSE))</f>
        <v>0</v>
      </c>
      <c r="BR115" s="52">
        <f>$F115*'[1]INTERNAL PARAMETERS-2'!AC115*(1-VLOOKUP(AD$4,'[1]INTERNAL PARAMETERS-1'!$B$5:$J$44,4, FALSE))</f>
        <v>0</v>
      </c>
      <c r="BS115" s="52">
        <f>$F115*'[1]INTERNAL PARAMETERS-2'!AD115*(1-VLOOKUP(AE$4,'[1]INTERNAL PARAMETERS-1'!$B$5:$J$44,4, FALSE))</f>
        <v>0</v>
      </c>
      <c r="BT115" s="52">
        <f>$F115*'[1]INTERNAL PARAMETERS-2'!AE115*(1-VLOOKUP(AF$4,'[1]INTERNAL PARAMETERS-1'!$B$5:$J$44,4, FALSE))</f>
        <v>0</v>
      </c>
      <c r="BU115" s="52">
        <f>$F115*'[1]INTERNAL PARAMETERS-2'!AF115*(1-VLOOKUP(AG$4,'[1]INTERNAL PARAMETERS-1'!$B$5:$J$44,4, FALSE))</f>
        <v>0</v>
      </c>
      <c r="BV115" s="52">
        <f>$F115*'[1]INTERNAL PARAMETERS-2'!AG115*(1-VLOOKUP(AH$4,'[1]INTERNAL PARAMETERS-1'!$B$5:$J$44,4, FALSE))</f>
        <v>0</v>
      </c>
      <c r="BW115" s="52">
        <f>$F115*'[1]INTERNAL PARAMETERS-2'!AH115*(1-VLOOKUP(AI$4,'[1]INTERNAL PARAMETERS-1'!$B$5:$J$44,4, FALSE))</f>
        <v>0</v>
      </c>
      <c r="BX115" s="52">
        <f>$F115*'[1]INTERNAL PARAMETERS-2'!AI115*(1-VLOOKUP(AJ$4,'[1]INTERNAL PARAMETERS-1'!$B$5:$J$44,4, FALSE))</f>
        <v>0</v>
      </c>
      <c r="BY115" s="52">
        <f>$F115*'[1]INTERNAL PARAMETERS-2'!AJ115*(1-VLOOKUP(AK$4,'[1]INTERNAL PARAMETERS-1'!$B$5:$J$44,4, FALSE))</f>
        <v>0</v>
      </c>
      <c r="BZ115" s="52">
        <f>$F115*'[1]INTERNAL PARAMETERS-2'!AK115*(1-VLOOKUP(AL$4,'[1]INTERNAL PARAMETERS-1'!$B$5:$J$44,4, FALSE))</f>
        <v>0</v>
      </c>
      <c r="CA115" s="52">
        <f>$F115*'[1]INTERNAL PARAMETERS-2'!AL115*(1-VLOOKUP(AM$4,'[1]INTERNAL PARAMETERS-1'!$B$5:$J$44,4, FALSE))</f>
        <v>0</v>
      </c>
      <c r="CB115" s="52">
        <f>$F115*'[1]INTERNAL PARAMETERS-2'!AM115*(1-VLOOKUP(AN$4,'[1]INTERNAL PARAMETERS-1'!$B$5:$J$44,4, FALSE))</f>
        <v>0</v>
      </c>
      <c r="CC115" s="52">
        <f>$F115*'[1]INTERNAL PARAMETERS-2'!AN115*(1-VLOOKUP(AO$4,'[1]INTERNAL PARAMETERS-1'!$B$5:$J$44,4, FALSE))</f>
        <v>0</v>
      </c>
      <c r="CD115" s="52">
        <f>$F115*'[1]INTERNAL PARAMETERS-2'!AO115*(1-VLOOKUP(AP$4,'[1]INTERNAL PARAMETERS-1'!$B$5:$J$44,4, FALSE))</f>
        <v>0</v>
      </c>
      <c r="CE115" s="52">
        <f>$F115*'[1]INTERNAL PARAMETERS-2'!AP115*(1-VLOOKUP(AQ$4,'[1]INTERNAL PARAMETERS-1'!$B$5:$J$44,4, FALSE))</f>
        <v>0</v>
      </c>
      <c r="CF115" s="52">
        <f>$F115*'[1]INTERNAL PARAMETERS-2'!AQ115*(1-VLOOKUP(AR$4,'[1]INTERNAL PARAMETERS-1'!$B$5:$J$44,4, FALSE))</f>
        <v>0</v>
      </c>
      <c r="CG115" s="52">
        <f>$F115*'[1]INTERNAL PARAMETERS-2'!AR115*(1-VLOOKUP(AS$4,'[1]INTERNAL PARAMETERS-1'!$B$5:$J$44,4, FALSE))</f>
        <v>0</v>
      </c>
      <c r="CH115" s="51">
        <f>$F115*'[1]INTERNAL PARAMETERS-2'!AS115*(1-VLOOKUP(AT$4,'[1]INTERNAL PARAMETERS-1'!$B$5:$J$44,4, FALSE))</f>
        <v>0</v>
      </c>
      <c r="CI115" s="50">
        <f t="shared" si="1"/>
        <v>0</v>
      </c>
    </row>
    <row r="116" spans="3:87" x14ac:dyDescent="0.5">
      <c r="C116" s="35" t="s">
        <v>9</v>
      </c>
      <c r="D116" s="34" t="s">
        <v>90</v>
      </c>
      <c r="E116" s="34" t="s">
        <v>86</v>
      </c>
      <c r="F116" s="147">
        <f>ESC!AF116</f>
        <v>0</v>
      </c>
      <c r="G116" s="53">
        <f>$F116*'[1]INTERNAL PARAMETERS-2'!F116*VLOOKUP(G$4,'[1]INTERNAL PARAMETERS-1'!$B$5:$J$44,4, FALSE)</f>
        <v>0</v>
      </c>
      <c r="H116" s="52">
        <f>$F116*'[1]INTERNAL PARAMETERS-2'!G116*VLOOKUP(H$4,'[1]INTERNAL PARAMETERS-1'!$B$5:$J$44,4, FALSE)</f>
        <v>0</v>
      </c>
      <c r="I116" s="52">
        <f>$F116*'[1]INTERNAL PARAMETERS-2'!H116*VLOOKUP(I$4,'[1]INTERNAL PARAMETERS-1'!$B$5:$J$44,4, FALSE)</f>
        <v>0</v>
      </c>
      <c r="J116" s="52">
        <f>$F116*'[1]INTERNAL PARAMETERS-2'!I116*VLOOKUP(J$4,'[1]INTERNAL PARAMETERS-1'!$B$5:$J$44,4, FALSE)</f>
        <v>0</v>
      </c>
      <c r="K116" s="52">
        <f>$F116*'[1]INTERNAL PARAMETERS-2'!J116*VLOOKUP(K$4,'[1]INTERNAL PARAMETERS-1'!$B$5:$J$44,4, FALSE)</f>
        <v>0</v>
      </c>
      <c r="L116" s="52">
        <f>$F116*'[1]INTERNAL PARAMETERS-2'!K116*VLOOKUP(L$4,'[1]INTERNAL PARAMETERS-1'!$B$5:$J$44,4, FALSE)</f>
        <v>0</v>
      </c>
      <c r="M116" s="52">
        <f>$F116*'[1]INTERNAL PARAMETERS-2'!L116*VLOOKUP(M$4,'[1]INTERNAL PARAMETERS-1'!$B$5:$J$44,4, FALSE)</f>
        <v>0</v>
      </c>
      <c r="N116" s="52">
        <f>$F116*'[1]INTERNAL PARAMETERS-2'!M116*VLOOKUP(N$4,'[1]INTERNAL PARAMETERS-1'!$B$5:$J$44,4, FALSE)</f>
        <v>0</v>
      </c>
      <c r="O116" s="52">
        <f>$F116*'[1]INTERNAL PARAMETERS-2'!N116*VLOOKUP(O$4,'[1]INTERNAL PARAMETERS-1'!$B$5:$J$44,4, FALSE)</f>
        <v>0</v>
      </c>
      <c r="P116" s="52">
        <f>$F116*'[1]INTERNAL PARAMETERS-2'!O116*VLOOKUP(P$4,'[1]INTERNAL PARAMETERS-1'!$B$5:$J$44,4, FALSE)</f>
        <v>0</v>
      </c>
      <c r="Q116" s="52">
        <f>$F116*'[1]INTERNAL PARAMETERS-2'!P116*VLOOKUP(Q$4,'[1]INTERNAL PARAMETERS-1'!$B$5:$J$44,4, FALSE)</f>
        <v>0</v>
      </c>
      <c r="R116" s="52">
        <f>$F116*'[1]INTERNAL PARAMETERS-2'!Q116*VLOOKUP(R$4,'[1]INTERNAL PARAMETERS-1'!$B$5:$J$44,4, FALSE)</f>
        <v>0</v>
      </c>
      <c r="S116" s="52">
        <f>$F116*'[1]INTERNAL PARAMETERS-2'!R116*VLOOKUP(S$4,'[1]INTERNAL PARAMETERS-1'!$B$5:$J$44,4, FALSE)</f>
        <v>0</v>
      </c>
      <c r="T116" s="52">
        <f>$F116*'[1]INTERNAL PARAMETERS-2'!S116*VLOOKUP(T$4,'[1]INTERNAL PARAMETERS-1'!$B$5:$J$44,4, FALSE)</f>
        <v>0</v>
      </c>
      <c r="U116" s="52">
        <f>$F116*'[1]INTERNAL PARAMETERS-2'!T116*VLOOKUP(U$4,'[1]INTERNAL PARAMETERS-1'!$B$5:$J$44,4, FALSE)</f>
        <v>0</v>
      </c>
      <c r="V116" s="52">
        <f>$F116*'[1]INTERNAL PARAMETERS-2'!U116*VLOOKUP(V$4,'[1]INTERNAL PARAMETERS-1'!$B$5:$J$44,4, FALSE)</f>
        <v>0</v>
      </c>
      <c r="W116" s="52">
        <f>$F116*'[1]INTERNAL PARAMETERS-2'!V116*VLOOKUP(W$4,'[1]INTERNAL PARAMETERS-1'!$B$5:$J$44,4, FALSE)</f>
        <v>0</v>
      </c>
      <c r="X116" s="52">
        <f>$F116*'[1]INTERNAL PARAMETERS-2'!W116*VLOOKUP(X$4,'[1]INTERNAL PARAMETERS-1'!$B$5:$J$44,4, FALSE)</f>
        <v>0</v>
      </c>
      <c r="Y116" s="52">
        <f>$F116*'[1]INTERNAL PARAMETERS-2'!X116*VLOOKUP(Y$4,'[1]INTERNAL PARAMETERS-1'!$B$5:$J$44,4, FALSE)</f>
        <v>0</v>
      </c>
      <c r="Z116" s="52">
        <f>$F116*'[1]INTERNAL PARAMETERS-2'!Y116*VLOOKUP(Z$4,'[1]INTERNAL PARAMETERS-1'!$B$5:$J$44,4, FALSE)</f>
        <v>0</v>
      </c>
      <c r="AA116" s="52">
        <f>$F116*'[1]INTERNAL PARAMETERS-2'!Z116*VLOOKUP(AA$4,'[1]INTERNAL PARAMETERS-1'!$B$5:$J$44,4, FALSE)</f>
        <v>0</v>
      </c>
      <c r="AB116" s="52">
        <f>$F116*'[1]INTERNAL PARAMETERS-2'!AA116*VLOOKUP(AB$4,'[1]INTERNAL PARAMETERS-1'!$B$5:$J$44,4, FALSE)</f>
        <v>0</v>
      </c>
      <c r="AC116" s="52">
        <f>$F116*'[1]INTERNAL PARAMETERS-2'!AB116*VLOOKUP(AC$4,'[1]INTERNAL PARAMETERS-1'!$B$5:$J$44,4, FALSE)</f>
        <v>0</v>
      </c>
      <c r="AD116" s="52">
        <f>$F116*'[1]INTERNAL PARAMETERS-2'!AC116*VLOOKUP(AD$4,'[1]INTERNAL PARAMETERS-1'!$B$5:$J$44,4, FALSE)</f>
        <v>0</v>
      </c>
      <c r="AE116" s="52">
        <f>$F116*'[1]INTERNAL PARAMETERS-2'!AD116*VLOOKUP(AE$4,'[1]INTERNAL PARAMETERS-1'!$B$5:$J$44,4, FALSE)</f>
        <v>0</v>
      </c>
      <c r="AF116" s="52">
        <f>$F116*'[1]INTERNAL PARAMETERS-2'!AE116*VLOOKUP(AF$4,'[1]INTERNAL PARAMETERS-1'!$B$5:$J$44,4, FALSE)</f>
        <v>0</v>
      </c>
      <c r="AG116" s="52">
        <f>$F116*'[1]INTERNAL PARAMETERS-2'!AF116*VLOOKUP(AG$4,'[1]INTERNAL PARAMETERS-1'!$B$5:$J$44,4, FALSE)</f>
        <v>0</v>
      </c>
      <c r="AH116" s="52">
        <f>$F116*'[1]INTERNAL PARAMETERS-2'!AG116*VLOOKUP(AH$4,'[1]INTERNAL PARAMETERS-1'!$B$5:$J$44,4, FALSE)</f>
        <v>0</v>
      </c>
      <c r="AI116" s="52">
        <f>$F116*'[1]INTERNAL PARAMETERS-2'!AH116*VLOOKUP(AI$4,'[1]INTERNAL PARAMETERS-1'!$B$5:$J$44,4, FALSE)</f>
        <v>0</v>
      </c>
      <c r="AJ116" s="52">
        <f>$F116*'[1]INTERNAL PARAMETERS-2'!AI116*VLOOKUP(AJ$4,'[1]INTERNAL PARAMETERS-1'!$B$5:$J$44,4, FALSE)</f>
        <v>0</v>
      </c>
      <c r="AK116" s="52">
        <f>$F116*'[1]INTERNAL PARAMETERS-2'!AJ116*VLOOKUP(AK$4,'[1]INTERNAL PARAMETERS-1'!$B$5:$J$44,4, FALSE)</f>
        <v>0</v>
      </c>
      <c r="AL116" s="52">
        <f>$F116*'[1]INTERNAL PARAMETERS-2'!AK116*VLOOKUP(AL$4,'[1]INTERNAL PARAMETERS-1'!$B$5:$J$44,4, FALSE)</f>
        <v>0</v>
      </c>
      <c r="AM116" s="52">
        <f>$F116*'[1]INTERNAL PARAMETERS-2'!AL116*VLOOKUP(AM$4,'[1]INTERNAL PARAMETERS-1'!$B$5:$J$44,4, FALSE)</f>
        <v>0</v>
      </c>
      <c r="AN116" s="52">
        <f>$F116*'[1]INTERNAL PARAMETERS-2'!AM116*VLOOKUP(AN$4,'[1]INTERNAL PARAMETERS-1'!$B$5:$J$44,4, FALSE)</f>
        <v>0</v>
      </c>
      <c r="AO116" s="52">
        <f>$F116*'[1]INTERNAL PARAMETERS-2'!AN116*VLOOKUP(AO$4,'[1]INTERNAL PARAMETERS-1'!$B$5:$J$44,4, FALSE)</f>
        <v>0</v>
      </c>
      <c r="AP116" s="52">
        <f>$F116*'[1]INTERNAL PARAMETERS-2'!AO116*VLOOKUP(AP$4,'[1]INTERNAL PARAMETERS-1'!$B$5:$J$44,4, FALSE)</f>
        <v>0</v>
      </c>
      <c r="AQ116" s="52">
        <f>$F116*'[1]INTERNAL PARAMETERS-2'!AP116*VLOOKUP(AQ$4,'[1]INTERNAL PARAMETERS-1'!$B$5:$J$44,4, FALSE)</f>
        <v>0</v>
      </c>
      <c r="AR116" s="52">
        <f>$F116*'[1]INTERNAL PARAMETERS-2'!AQ116*VLOOKUP(AR$4,'[1]INTERNAL PARAMETERS-1'!$B$5:$J$44,4, FALSE)</f>
        <v>0</v>
      </c>
      <c r="AS116" s="52">
        <f>$F116*'[1]INTERNAL PARAMETERS-2'!AR116*VLOOKUP(AS$4,'[1]INTERNAL PARAMETERS-1'!$B$5:$J$44,4, FALSE)</f>
        <v>0</v>
      </c>
      <c r="AT116" s="51">
        <f>$F116*'[1]INTERNAL PARAMETERS-2'!AS116*VLOOKUP(AT$4,'[1]INTERNAL PARAMETERS-1'!$B$5:$J$44,4, FALSE)</f>
        <v>0</v>
      </c>
      <c r="AU116" s="53">
        <f>$F116*'[1]INTERNAL PARAMETERS-2'!F116*(1-VLOOKUP(G$4,'[1]INTERNAL PARAMETERS-1'!$B$5:$J$44,4, FALSE))</f>
        <v>0</v>
      </c>
      <c r="AV116" s="52">
        <f>$F116*'[1]INTERNAL PARAMETERS-2'!G116*(1-VLOOKUP(H$4,'[1]INTERNAL PARAMETERS-1'!$B$5:$J$44,4, FALSE))</f>
        <v>0</v>
      </c>
      <c r="AW116" s="52">
        <f>$F116*'[1]INTERNAL PARAMETERS-2'!H116*(1-VLOOKUP(I$4,'[1]INTERNAL PARAMETERS-1'!$B$5:$J$44,4, FALSE))</f>
        <v>0</v>
      </c>
      <c r="AX116" s="52">
        <f>$F116*'[1]INTERNAL PARAMETERS-2'!I116*(1-VLOOKUP(J$4,'[1]INTERNAL PARAMETERS-1'!$B$5:$J$44,4, FALSE))</f>
        <v>0</v>
      </c>
      <c r="AY116" s="52">
        <f>$F116*'[1]INTERNAL PARAMETERS-2'!J116*(1-VLOOKUP(K$4,'[1]INTERNAL PARAMETERS-1'!$B$5:$J$44,4, FALSE))</f>
        <v>0</v>
      </c>
      <c r="AZ116" s="52">
        <f>$F116*'[1]INTERNAL PARAMETERS-2'!K116*(1-VLOOKUP(L$4,'[1]INTERNAL PARAMETERS-1'!$B$5:$J$44,4, FALSE))</f>
        <v>0</v>
      </c>
      <c r="BA116" s="52">
        <f>$F116*'[1]INTERNAL PARAMETERS-2'!L116*(1-VLOOKUP(M$4,'[1]INTERNAL PARAMETERS-1'!$B$5:$J$44,4, FALSE))</f>
        <v>0</v>
      </c>
      <c r="BB116" s="52">
        <f>$F116*'[1]INTERNAL PARAMETERS-2'!M116*(1-VLOOKUP(N$4,'[1]INTERNAL PARAMETERS-1'!$B$5:$J$44,4, FALSE))</f>
        <v>0</v>
      </c>
      <c r="BC116" s="52">
        <f>$F116*'[1]INTERNAL PARAMETERS-2'!N116*(1-VLOOKUP(O$4,'[1]INTERNAL PARAMETERS-1'!$B$5:$J$44,4, FALSE))</f>
        <v>0</v>
      </c>
      <c r="BD116" s="52">
        <f>$F116*'[1]INTERNAL PARAMETERS-2'!O116*(1-VLOOKUP(P$4,'[1]INTERNAL PARAMETERS-1'!$B$5:$J$44,4, FALSE))</f>
        <v>0</v>
      </c>
      <c r="BE116" s="52">
        <f>$F116*'[1]INTERNAL PARAMETERS-2'!P116*(1-VLOOKUP(Q$4,'[1]INTERNAL PARAMETERS-1'!$B$5:$J$44,4, FALSE))</f>
        <v>0</v>
      </c>
      <c r="BF116" s="52">
        <f>$F116*'[1]INTERNAL PARAMETERS-2'!Q116*(1-VLOOKUP(R$4,'[1]INTERNAL PARAMETERS-1'!$B$5:$J$44,4, FALSE))</f>
        <v>0</v>
      </c>
      <c r="BG116" s="52">
        <f>$F116*'[1]INTERNAL PARAMETERS-2'!R116*(1-VLOOKUP(S$4,'[1]INTERNAL PARAMETERS-1'!$B$5:$J$44,4, FALSE))</f>
        <v>0</v>
      </c>
      <c r="BH116" s="52">
        <f>$F116*'[1]INTERNAL PARAMETERS-2'!S116*(1-VLOOKUP(T$4,'[1]INTERNAL PARAMETERS-1'!$B$5:$J$44,4, FALSE))</f>
        <v>0</v>
      </c>
      <c r="BI116" s="52">
        <f>$F116*'[1]INTERNAL PARAMETERS-2'!T116*(1-VLOOKUP(U$4,'[1]INTERNAL PARAMETERS-1'!$B$5:$J$44,4, FALSE))</f>
        <v>0</v>
      </c>
      <c r="BJ116" s="52">
        <f>$F116*'[1]INTERNAL PARAMETERS-2'!U116*(1-VLOOKUP(V$4,'[1]INTERNAL PARAMETERS-1'!$B$5:$J$44,4, FALSE))</f>
        <v>0</v>
      </c>
      <c r="BK116" s="52">
        <f>$F116*'[1]INTERNAL PARAMETERS-2'!V116*(1-VLOOKUP(W$4,'[1]INTERNAL PARAMETERS-1'!$B$5:$J$44,4, FALSE))</f>
        <v>0</v>
      </c>
      <c r="BL116" s="52">
        <f>$F116*'[1]INTERNAL PARAMETERS-2'!W116*(1-VLOOKUP(X$4,'[1]INTERNAL PARAMETERS-1'!$B$5:$J$44,4, FALSE))</f>
        <v>0</v>
      </c>
      <c r="BM116" s="52">
        <f>$F116*'[1]INTERNAL PARAMETERS-2'!X116*(1-VLOOKUP(Y$4,'[1]INTERNAL PARAMETERS-1'!$B$5:$J$44,4, FALSE))</f>
        <v>0</v>
      </c>
      <c r="BN116" s="52">
        <f>$F116*'[1]INTERNAL PARAMETERS-2'!Y116*(1-VLOOKUP(Z$4,'[1]INTERNAL PARAMETERS-1'!$B$5:$J$44,4, FALSE))</f>
        <v>0</v>
      </c>
      <c r="BO116" s="52">
        <f>$F116*'[1]INTERNAL PARAMETERS-2'!Z116*(1-VLOOKUP(AA$4,'[1]INTERNAL PARAMETERS-1'!$B$5:$J$44,4, FALSE))</f>
        <v>0</v>
      </c>
      <c r="BP116" s="52">
        <f>$F116*'[1]INTERNAL PARAMETERS-2'!AA116*(1-VLOOKUP(AB$4,'[1]INTERNAL PARAMETERS-1'!$B$5:$J$44,4, FALSE))</f>
        <v>0</v>
      </c>
      <c r="BQ116" s="52">
        <f>$F116*'[1]INTERNAL PARAMETERS-2'!AB116*(1-VLOOKUP(AC$4,'[1]INTERNAL PARAMETERS-1'!$B$5:$J$44,4, FALSE))</f>
        <v>0</v>
      </c>
      <c r="BR116" s="52">
        <f>$F116*'[1]INTERNAL PARAMETERS-2'!AC116*(1-VLOOKUP(AD$4,'[1]INTERNAL PARAMETERS-1'!$B$5:$J$44,4, FALSE))</f>
        <v>0</v>
      </c>
      <c r="BS116" s="52">
        <f>$F116*'[1]INTERNAL PARAMETERS-2'!AD116*(1-VLOOKUP(AE$4,'[1]INTERNAL PARAMETERS-1'!$B$5:$J$44,4, FALSE))</f>
        <v>0</v>
      </c>
      <c r="BT116" s="52">
        <f>$F116*'[1]INTERNAL PARAMETERS-2'!AE116*(1-VLOOKUP(AF$4,'[1]INTERNAL PARAMETERS-1'!$B$5:$J$44,4, FALSE))</f>
        <v>0</v>
      </c>
      <c r="BU116" s="52">
        <f>$F116*'[1]INTERNAL PARAMETERS-2'!AF116*(1-VLOOKUP(AG$4,'[1]INTERNAL PARAMETERS-1'!$B$5:$J$44,4, FALSE))</f>
        <v>0</v>
      </c>
      <c r="BV116" s="52">
        <f>$F116*'[1]INTERNAL PARAMETERS-2'!AG116*(1-VLOOKUP(AH$4,'[1]INTERNAL PARAMETERS-1'!$B$5:$J$44,4, FALSE))</f>
        <v>0</v>
      </c>
      <c r="BW116" s="52">
        <f>$F116*'[1]INTERNAL PARAMETERS-2'!AH116*(1-VLOOKUP(AI$4,'[1]INTERNAL PARAMETERS-1'!$B$5:$J$44,4, FALSE))</f>
        <v>0</v>
      </c>
      <c r="BX116" s="52">
        <f>$F116*'[1]INTERNAL PARAMETERS-2'!AI116*(1-VLOOKUP(AJ$4,'[1]INTERNAL PARAMETERS-1'!$B$5:$J$44,4, FALSE))</f>
        <v>0</v>
      </c>
      <c r="BY116" s="52">
        <f>$F116*'[1]INTERNAL PARAMETERS-2'!AJ116*(1-VLOOKUP(AK$4,'[1]INTERNAL PARAMETERS-1'!$B$5:$J$44,4, FALSE))</f>
        <v>0</v>
      </c>
      <c r="BZ116" s="52">
        <f>$F116*'[1]INTERNAL PARAMETERS-2'!AK116*(1-VLOOKUP(AL$4,'[1]INTERNAL PARAMETERS-1'!$B$5:$J$44,4, FALSE))</f>
        <v>0</v>
      </c>
      <c r="CA116" s="52">
        <f>$F116*'[1]INTERNAL PARAMETERS-2'!AL116*(1-VLOOKUP(AM$4,'[1]INTERNAL PARAMETERS-1'!$B$5:$J$44,4, FALSE))</f>
        <v>0</v>
      </c>
      <c r="CB116" s="52">
        <f>$F116*'[1]INTERNAL PARAMETERS-2'!AM116*(1-VLOOKUP(AN$4,'[1]INTERNAL PARAMETERS-1'!$B$5:$J$44,4, FALSE))</f>
        <v>0</v>
      </c>
      <c r="CC116" s="52">
        <f>$F116*'[1]INTERNAL PARAMETERS-2'!AN116*(1-VLOOKUP(AO$4,'[1]INTERNAL PARAMETERS-1'!$B$5:$J$44,4, FALSE))</f>
        <v>0</v>
      </c>
      <c r="CD116" s="52">
        <f>$F116*'[1]INTERNAL PARAMETERS-2'!AO116*(1-VLOOKUP(AP$4,'[1]INTERNAL PARAMETERS-1'!$B$5:$J$44,4, FALSE))</f>
        <v>0</v>
      </c>
      <c r="CE116" s="52">
        <f>$F116*'[1]INTERNAL PARAMETERS-2'!AP116*(1-VLOOKUP(AQ$4,'[1]INTERNAL PARAMETERS-1'!$B$5:$J$44,4, FALSE))</f>
        <v>0</v>
      </c>
      <c r="CF116" s="52">
        <f>$F116*'[1]INTERNAL PARAMETERS-2'!AQ116*(1-VLOOKUP(AR$4,'[1]INTERNAL PARAMETERS-1'!$B$5:$J$44,4, FALSE))</f>
        <v>0</v>
      </c>
      <c r="CG116" s="52">
        <f>$F116*'[1]INTERNAL PARAMETERS-2'!AR116*(1-VLOOKUP(AS$4,'[1]INTERNAL PARAMETERS-1'!$B$5:$J$44,4, FALSE))</f>
        <v>0</v>
      </c>
      <c r="CH116" s="51">
        <f>$F116*'[1]INTERNAL PARAMETERS-2'!AS116*(1-VLOOKUP(AT$4,'[1]INTERNAL PARAMETERS-1'!$B$5:$J$44,4, FALSE))</f>
        <v>0</v>
      </c>
      <c r="CI116" s="50">
        <f t="shared" si="1"/>
        <v>0</v>
      </c>
    </row>
    <row r="117" spans="3:87" x14ac:dyDescent="0.5">
      <c r="C117" s="35" t="s">
        <v>9</v>
      </c>
      <c r="D117" s="34" t="s">
        <v>90</v>
      </c>
      <c r="E117" s="34" t="s">
        <v>85</v>
      </c>
      <c r="F117" s="147">
        <f>ESC!AF117</f>
        <v>0</v>
      </c>
      <c r="G117" s="53">
        <f>$F117*'[1]INTERNAL PARAMETERS-2'!F117*VLOOKUP(G$4,'[1]INTERNAL PARAMETERS-1'!$B$5:$J$44,4, FALSE)</f>
        <v>0</v>
      </c>
      <c r="H117" s="52">
        <f>$F117*'[1]INTERNAL PARAMETERS-2'!G117*VLOOKUP(H$4,'[1]INTERNAL PARAMETERS-1'!$B$5:$J$44,4, FALSE)</f>
        <v>0</v>
      </c>
      <c r="I117" s="52">
        <f>$F117*'[1]INTERNAL PARAMETERS-2'!H117*VLOOKUP(I$4,'[1]INTERNAL PARAMETERS-1'!$B$5:$J$44,4, FALSE)</f>
        <v>0</v>
      </c>
      <c r="J117" s="52">
        <f>$F117*'[1]INTERNAL PARAMETERS-2'!I117*VLOOKUP(J$4,'[1]INTERNAL PARAMETERS-1'!$B$5:$J$44,4, FALSE)</f>
        <v>0</v>
      </c>
      <c r="K117" s="52">
        <f>$F117*'[1]INTERNAL PARAMETERS-2'!J117*VLOOKUP(K$4,'[1]INTERNAL PARAMETERS-1'!$B$5:$J$44,4, FALSE)</f>
        <v>0</v>
      </c>
      <c r="L117" s="52">
        <f>$F117*'[1]INTERNAL PARAMETERS-2'!K117*VLOOKUP(L$4,'[1]INTERNAL PARAMETERS-1'!$B$5:$J$44,4, FALSE)</f>
        <v>0</v>
      </c>
      <c r="M117" s="52">
        <f>$F117*'[1]INTERNAL PARAMETERS-2'!L117*VLOOKUP(M$4,'[1]INTERNAL PARAMETERS-1'!$B$5:$J$44,4, FALSE)</f>
        <v>0</v>
      </c>
      <c r="N117" s="52">
        <f>$F117*'[1]INTERNAL PARAMETERS-2'!M117*VLOOKUP(N$4,'[1]INTERNAL PARAMETERS-1'!$B$5:$J$44,4, FALSE)</f>
        <v>0</v>
      </c>
      <c r="O117" s="52">
        <f>$F117*'[1]INTERNAL PARAMETERS-2'!N117*VLOOKUP(O$4,'[1]INTERNAL PARAMETERS-1'!$B$5:$J$44,4, FALSE)</f>
        <v>0</v>
      </c>
      <c r="P117" s="52">
        <f>$F117*'[1]INTERNAL PARAMETERS-2'!O117*VLOOKUP(P$4,'[1]INTERNAL PARAMETERS-1'!$B$5:$J$44,4, FALSE)</f>
        <v>0</v>
      </c>
      <c r="Q117" s="52">
        <f>$F117*'[1]INTERNAL PARAMETERS-2'!P117*VLOOKUP(Q$4,'[1]INTERNAL PARAMETERS-1'!$B$5:$J$44,4, FALSE)</f>
        <v>0</v>
      </c>
      <c r="R117" s="52">
        <f>$F117*'[1]INTERNAL PARAMETERS-2'!Q117*VLOOKUP(R$4,'[1]INTERNAL PARAMETERS-1'!$B$5:$J$44,4, FALSE)</f>
        <v>0</v>
      </c>
      <c r="S117" s="52">
        <f>$F117*'[1]INTERNAL PARAMETERS-2'!R117*VLOOKUP(S$4,'[1]INTERNAL PARAMETERS-1'!$B$5:$J$44,4, FALSE)</f>
        <v>0</v>
      </c>
      <c r="T117" s="52">
        <f>$F117*'[1]INTERNAL PARAMETERS-2'!S117*VLOOKUP(T$4,'[1]INTERNAL PARAMETERS-1'!$B$5:$J$44,4, FALSE)</f>
        <v>0</v>
      </c>
      <c r="U117" s="52">
        <f>$F117*'[1]INTERNAL PARAMETERS-2'!T117*VLOOKUP(U$4,'[1]INTERNAL PARAMETERS-1'!$B$5:$J$44,4, FALSE)</f>
        <v>0</v>
      </c>
      <c r="V117" s="52">
        <f>$F117*'[1]INTERNAL PARAMETERS-2'!U117*VLOOKUP(V$4,'[1]INTERNAL PARAMETERS-1'!$B$5:$J$44,4, FALSE)</f>
        <v>0</v>
      </c>
      <c r="W117" s="52">
        <f>$F117*'[1]INTERNAL PARAMETERS-2'!V117*VLOOKUP(W$4,'[1]INTERNAL PARAMETERS-1'!$B$5:$J$44,4, FALSE)</f>
        <v>0</v>
      </c>
      <c r="X117" s="52">
        <f>$F117*'[1]INTERNAL PARAMETERS-2'!W117*VLOOKUP(X$4,'[1]INTERNAL PARAMETERS-1'!$B$5:$J$44,4, FALSE)</f>
        <v>0</v>
      </c>
      <c r="Y117" s="52">
        <f>$F117*'[1]INTERNAL PARAMETERS-2'!X117*VLOOKUP(Y$4,'[1]INTERNAL PARAMETERS-1'!$B$5:$J$44,4, FALSE)</f>
        <v>0</v>
      </c>
      <c r="Z117" s="52">
        <f>$F117*'[1]INTERNAL PARAMETERS-2'!Y117*VLOOKUP(Z$4,'[1]INTERNAL PARAMETERS-1'!$B$5:$J$44,4, FALSE)</f>
        <v>0</v>
      </c>
      <c r="AA117" s="52">
        <f>$F117*'[1]INTERNAL PARAMETERS-2'!Z117*VLOOKUP(AA$4,'[1]INTERNAL PARAMETERS-1'!$B$5:$J$44,4, FALSE)</f>
        <v>0</v>
      </c>
      <c r="AB117" s="52">
        <f>$F117*'[1]INTERNAL PARAMETERS-2'!AA117*VLOOKUP(AB$4,'[1]INTERNAL PARAMETERS-1'!$B$5:$J$44,4, FALSE)</f>
        <v>0</v>
      </c>
      <c r="AC117" s="52">
        <f>$F117*'[1]INTERNAL PARAMETERS-2'!AB117*VLOOKUP(AC$4,'[1]INTERNAL PARAMETERS-1'!$B$5:$J$44,4, FALSE)</f>
        <v>0</v>
      </c>
      <c r="AD117" s="52">
        <f>$F117*'[1]INTERNAL PARAMETERS-2'!AC117*VLOOKUP(AD$4,'[1]INTERNAL PARAMETERS-1'!$B$5:$J$44,4, FALSE)</f>
        <v>0</v>
      </c>
      <c r="AE117" s="52">
        <f>$F117*'[1]INTERNAL PARAMETERS-2'!AD117*VLOOKUP(AE$4,'[1]INTERNAL PARAMETERS-1'!$B$5:$J$44,4, FALSE)</f>
        <v>0</v>
      </c>
      <c r="AF117" s="52">
        <f>$F117*'[1]INTERNAL PARAMETERS-2'!AE117*VLOOKUP(AF$4,'[1]INTERNAL PARAMETERS-1'!$B$5:$J$44,4, FALSE)</f>
        <v>0</v>
      </c>
      <c r="AG117" s="52">
        <f>$F117*'[1]INTERNAL PARAMETERS-2'!AF117*VLOOKUP(AG$4,'[1]INTERNAL PARAMETERS-1'!$B$5:$J$44,4, FALSE)</f>
        <v>0</v>
      </c>
      <c r="AH117" s="52">
        <f>$F117*'[1]INTERNAL PARAMETERS-2'!AG117*VLOOKUP(AH$4,'[1]INTERNAL PARAMETERS-1'!$B$5:$J$44,4, FALSE)</f>
        <v>0</v>
      </c>
      <c r="AI117" s="52">
        <f>$F117*'[1]INTERNAL PARAMETERS-2'!AH117*VLOOKUP(AI$4,'[1]INTERNAL PARAMETERS-1'!$B$5:$J$44,4, FALSE)</f>
        <v>0</v>
      </c>
      <c r="AJ117" s="52">
        <f>$F117*'[1]INTERNAL PARAMETERS-2'!AI117*VLOOKUP(AJ$4,'[1]INTERNAL PARAMETERS-1'!$B$5:$J$44,4, FALSE)</f>
        <v>0</v>
      </c>
      <c r="AK117" s="52">
        <f>$F117*'[1]INTERNAL PARAMETERS-2'!AJ117*VLOOKUP(AK$4,'[1]INTERNAL PARAMETERS-1'!$B$5:$J$44,4, FALSE)</f>
        <v>0</v>
      </c>
      <c r="AL117" s="52">
        <f>$F117*'[1]INTERNAL PARAMETERS-2'!AK117*VLOOKUP(AL$4,'[1]INTERNAL PARAMETERS-1'!$B$5:$J$44,4, FALSE)</f>
        <v>0</v>
      </c>
      <c r="AM117" s="52">
        <f>$F117*'[1]INTERNAL PARAMETERS-2'!AL117*VLOOKUP(AM$4,'[1]INTERNAL PARAMETERS-1'!$B$5:$J$44,4, FALSE)</f>
        <v>0</v>
      </c>
      <c r="AN117" s="52">
        <f>$F117*'[1]INTERNAL PARAMETERS-2'!AM117*VLOOKUP(AN$4,'[1]INTERNAL PARAMETERS-1'!$B$5:$J$44,4, FALSE)</f>
        <v>0</v>
      </c>
      <c r="AO117" s="52">
        <f>$F117*'[1]INTERNAL PARAMETERS-2'!AN117*VLOOKUP(AO$4,'[1]INTERNAL PARAMETERS-1'!$B$5:$J$44,4, FALSE)</f>
        <v>0</v>
      </c>
      <c r="AP117" s="52">
        <f>$F117*'[1]INTERNAL PARAMETERS-2'!AO117*VLOOKUP(AP$4,'[1]INTERNAL PARAMETERS-1'!$B$5:$J$44,4, FALSE)</f>
        <v>0</v>
      </c>
      <c r="AQ117" s="52">
        <f>$F117*'[1]INTERNAL PARAMETERS-2'!AP117*VLOOKUP(AQ$4,'[1]INTERNAL PARAMETERS-1'!$B$5:$J$44,4, FALSE)</f>
        <v>0</v>
      </c>
      <c r="AR117" s="52">
        <f>$F117*'[1]INTERNAL PARAMETERS-2'!AQ117*VLOOKUP(AR$4,'[1]INTERNAL PARAMETERS-1'!$B$5:$J$44,4, FALSE)</f>
        <v>0</v>
      </c>
      <c r="AS117" s="52">
        <f>$F117*'[1]INTERNAL PARAMETERS-2'!AR117*VLOOKUP(AS$4,'[1]INTERNAL PARAMETERS-1'!$B$5:$J$44,4, FALSE)</f>
        <v>0</v>
      </c>
      <c r="AT117" s="51">
        <f>$F117*'[1]INTERNAL PARAMETERS-2'!AS117*VLOOKUP(AT$4,'[1]INTERNAL PARAMETERS-1'!$B$5:$J$44,4, FALSE)</f>
        <v>0</v>
      </c>
      <c r="AU117" s="53">
        <f>$F117*'[1]INTERNAL PARAMETERS-2'!F117*(1-VLOOKUP(G$4,'[1]INTERNAL PARAMETERS-1'!$B$5:$J$44,4, FALSE))</f>
        <v>0</v>
      </c>
      <c r="AV117" s="52">
        <f>$F117*'[1]INTERNAL PARAMETERS-2'!G117*(1-VLOOKUP(H$4,'[1]INTERNAL PARAMETERS-1'!$B$5:$J$44,4, FALSE))</f>
        <v>0</v>
      </c>
      <c r="AW117" s="52">
        <f>$F117*'[1]INTERNAL PARAMETERS-2'!H117*(1-VLOOKUP(I$4,'[1]INTERNAL PARAMETERS-1'!$B$5:$J$44,4, FALSE))</f>
        <v>0</v>
      </c>
      <c r="AX117" s="52">
        <f>$F117*'[1]INTERNAL PARAMETERS-2'!I117*(1-VLOOKUP(J$4,'[1]INTERNAL PARAMETERS-1'!$B$5:$J$44,4, FALSE))</f>
        <v>0</v>
      </c>
      <c r="AY117" s="52">
        <f>$F117*'[1]INTERNAL PARAMETERS-2'!J117*(1-VLOOKUP(K$4,'[1]INTERNAL PARAMETERS-1'!$B$5:$J$44,4, FALSE))</f>
        <v>0</v>
      </c>
      <c r="AZ117" s="52">
        <f>$F117*'[1]INTERNAL PARAMETERS-2'!K117*(1-VLOOKUP(L$4,'[1]INTERNAL PARAMETERS-1'!$B$5:$J$44,4, FALSE))</f>
        <v>0</v>
      </c>
      <c r="BA117" s="52">
        <f>$F117*'[1]INTERNAL PARAMETERS-2'!L117*(1-VLOOKUP(M$4,'[1]INTERNAL PARAMETERS-1'!$B$5:$J$44,4, FALSE))</f>
        <v>0</v>
      </c>
      <c r="BB117" s="52">
        <f>$F117*'[1]INTERNAL PARAMETERS-2'!M117*(1-VLOOKUP(N$4,'[1]INTERNAL PARAMETERS-1'!$B$5:$J$44,4, FALSE))</f>
        <v>0</v>
      </c>
      <c r="BC117" s="52">
        <f>$F117*'[1]INTERNAL PARAMETERS-2'!N117*(1-VLOOKUP(O$4,'[1]INTERNAL PARAMETERS-1'!$B$5:$J$44,4, FALSE))</f>
        <v>0</v>
      </c>
      <c r="BD117" s="52">
        <f>$F117*'[1]INTERNAL PARAMETERS-2'!O117*(1-VLOOKUP(P$4,'[1]INTERNAL PARAMETERS-1'!$B$5:$J$44,4, FALSE))</f>
        <v>0</v>
      </c>
      <c r="BE117" s="52">
        <f>$F117*'[1]INTERNAL PARAMETERS-2'!P117*(1-VLOOKUP(Q$4,'[1]INTERNAL PARAMETERS-1'!$B$5:$J$44,4, FALSE))</f>
        <v>0</v>
      </c>
      <c r="BF117" s="52">
        <f>$F117*'[1]INTERNAL PARAMETERS-2'!Q117*(1-VLOOKUP(R$4,'[1]INTERNAL PARAMETERS-1'!$B$5:$J$44,4, FALSE))</f>
        <v>0</v>
      </c>
      <c r="BG117" s="52">
        <f>$F117*'[1]INTERNAL PARAMETERS-2'!R117*(1-VLOOKUP(S$4,'[1]INTERNAL PARAMETERS-1'!$B$5:$J$44,4, FALSE))</f>
        <v>0</v>
      </c>
      <c r="BH117" s="52">
        <f>$F117*'[1]INTERNAL PARAMETERS-2'!S117*(1-VLOOKUP(T$4,'[1]INTERNAL PARAMETERS-1'!$B$5:$J$44,4, FALSE))</f>
        <v>0</v>
      </c>
      <c r="BI117" s="52">
        <f>$F117*'[1]INTERNAL PARAMETERS-2'!T117*(1-VLOOKUP(U$4,'[1]INTERNAL PARAMETERS-1'!$B$5:$J$44,4, FALSE))</f>
        <v>0</v>
      </c>
      <c r="BJ117" s="52">
        <f>$F117*'[1]INTERNAL PARAMETERS-2'!U117*(1-VLOOKUP(V$4,'[1]INTERNAL PARAMETERS-1'!$B$5:$J$44,4, FALSE))</f>
        <v>0</v>
      </c>
      <c r="BK117" s="52">
        <f>$F117*'[1]INTERNAL PARAMETERS-2'!V117*(1-VLOOKUP(W$4,'[1]INTERNAL PARAMETERS-1'!$B$5:$J$44,4, FALSE))</f>
        <v>0</v>
      </c>
      <c r="BL117" s="52">
        <f>$F117*'[1]INTERNAL PARAMETERS-2'!W117*(1-VLOOKUP(X$4,'[1]INTERNAL PARAMETERS-1'!$B$5:$J$44,4, FALSE))</f>
        <v>0</v>
      </c>
      <c r="BM117" s="52">
        <f>$F117*'[1]INTERNAL PARAMETERS-2'!X117*(1-VLOOKUP(Y$4,'[1]INTERNAL PARAMETERS-1'!$B$5:$J$44,4, FALSE))</f>
        <v>0</v>
      </c>
      <c r="BN117" s="52">
        <f>$F117*'[1]INTERNAL PARAMETERS-2'!Y117*(1-VLOOKUP(Z$4,'[1]INTERNAL PARAMETERS-1'!$B$5:$J$44,4, FALSE))</f>
        <v>0</v>
      </c>
      <c r="BO117" s="52">
        <f>$F117*'[1]INTERNAL PARAMETERS-2'!Z117*(1-VLOOKUP(AA$4,'[1]INTERNAL PARAMETERS-1'!$B$5:$J$44,4, FALSE))</f>
        <v>0</v>
      </c>
      <c r="BP117" s="52">
        <f>$F117*'[1]INTERNAL PARAMETERS-2'!AA117*(1-VLOOKUP(AB$4,'[1]INTERNAL PARAMETERS-1'!$B$5:$J$44,4, FALSE))</f>
        <v>0</v>
      </c>
      <c r="BQ117" s="52">
        <f>$F117*'[1]INTERNAL PARAMETERS-2'!AB117*(1-VLOOKUP(AC$4,'[1]INTERNAL PARAMETERS-1'!$B$5:$J$44,4, FALSE))</f>
        <v>0</v>
      </c>
      <c r="BR117" s="52">
        <f>$F117*'[1]INTERNAL PARAMETERS-2'!AC117*(1-VLOOKUP(AD$4,'[1]INTERNAL PARAMETERS-1'!$B$5:$J$44,4, FALSE))</f>
        <v>0</v>
      </c>
      <c r="BS117" s="52">
        <f>$F117*'[1]INTERNAL PARAMETERS-2'!AD117*(1-VLOOKUP(AE$4,'[1]INTERNAL PARAMETERS-1'!$B$5:$J$44,4, FALSE))</f>
        <v>0</v>
      </c>
      <c r="BT117" s="52">
        <f>$F117*'[1]INTERNAL PARAMETERS-2'!AE117*(1-VLOOKUP(AF$4,'[1]INTERNAL PARAMETERS-1'!$B$5:$J$44,4, FALSE))</f>
        <v>0</v>
      </c>
      <c r="BU117" s="52">
        <f>$F117*'[1]INTERNAL PARAMETERS-2'!AF117*(1-VLOOKUP(AG$4,'[1]INTERNAL PARAMETERS-1'!$B$5:$J$44,4, FALSE))</f>
        <v>0</v>
      </c>
      <c r="BV117" s="52">
        <f>$F117*'[1]INTERNAL PARAMETERS-2'!AG117*(1-VLOOKUP(AH$4,'[1]INTERNAL PARAMETERS-1'!$B$5:$J$44,4, FALSE))</f>
        <v>0</v>
      </c>
      <c r="BW117" s="52">
        <f>$F117*'[1]INTERNAL PARAMETERS-2'!AH117*(1-VLOOKUP(AI$4,'[1]INTERNAL PARAMETERS-1'!$B$5:$J$44,4, FALSE))</f>
        <v>0</v>
      </c>
      <c r="BX117" s="52">
        <f>$F117*'[1]INTERNAL PARAMETERS-2'!AI117*(1-VLOOKUP(AJ$4,'[1]INTERNAL PARAMETERS-1'!$B$5:$J$44,4, FALSE))</f>
        <v>0</v>
      </c>
      <c r="BY117" s="52">
        <f>$F117*'[1]INTERNAL PARAMETERS-2'!AJ117*(1-VLOOKUP(AK$4,'[1]INTERNAL PARAMETERS-1'!$B$5:$J$44,4, FALSE))</f>
        <v>0</v>
      </c>
      <c r="BZ117" s="52">
        <f>$F117*'[1]INTERNAL PARAMETERS-2'!AK117*(1-VLOOKUP(AL$4,'[1]INTERNAL PARAMETERS-1'!$B$5:$J$44,4, FALSE))</f>
        <v>0</v>
      </c>
      <c r="CA117" s="52">
        <f>$F117*'[1]INTERNAL PARAMETERS-2'!AL117*(1-VLOOKUP(AM$4,'[1]INTERNAL PARAMETERS-1'!$B$5:$J$44,4, FALSE))</f>
        <v>0</v>
      </c>
      <c r="CB117" s="52">
        <f>$F117*'[1]INTERNAL PARAMETERS-2'!AM117*(1-VLOOKUP(AN$4,'[1]INTERNAL PARAMETERS-1'!$B$5:$J$44,4, FALSE))</f>
        <v>0</v>
      </c>
      <c r="CC117" s="52">
        <f>$F117*'[1]INTERNAL PARAMETERS-2'!AN117*(1-VLOOKUP(AO$4,'[1]INTERNAL PARAMETERS-1'!$B$5:$J$44,4, FALSE))</f>
        <v>0</v>
      </c>
      <c r="CD117" s="52">
        <f>$F117*'[1]INTERNAL PARAMETERS-2'!AO117*(1-VLOOKUP(AP$4,'[1]INTERNAL PARAMETERS-1'!$B$5:$J$44,4, FALSE))</f>
        <v>0</v>
      </c>
      <c r="CE117" s="52">
        <f>$F117*'[1]INTERNAL PARAMETERS-2'!AP117*(1-VLOOKUP(AQ$4,'[1]INTERNAL PARAMETERS-1'!$B$5:$J$44,4, FALSE))</f>
        <v>0</v>
      </c>
      <c r="CF117" s="52">
        <f>$F117*'[1]INTERNAL PARAMETERS-2'!AQ117*(1-VLOOKUP(AR$4,'[1]INTERNAL PARAMETERS-1'!$B$5:$J$44,4, FALSE))</f>
        <v>0</v>
      </c>
      <c r="CG117" s="52">
        <f>$F117*'[1]INTERNAL PARAMETERS-2'!AR117*(1-VLOOKUP(AS$4,'[1]INTERNAL PARAMETERS-1'!$B$5:$J$44,4, FALSE))</f>
        <v>0</v>
      </c>
      <c r="CH117" s="51">
        <f>$F117*'[1]INTERNAL PARAMETERS-2'!AS117*(1-VLOOKUP(AT$4,'[1]INTERNAL PARAMETERS-1'!$B$5:$J$44,4, FALSE))</f>
        <v>0</v>
      </c>
      <c r="CI117" s="50">
        <f t="shared" si="1"/>
        <v>0</v>
      </c>
    </row>
    <row r="118" spans="3:87" x14ac:dyDescent="0.5">
      <c r="C118" s="35" t="s">
        <v>9</v>
      </c>
      <c r="D118" s="34" t="s">
        <v>90</v>
      </c>
      <c r="E118" s="34" t="s">
        <v>84</v>
      </c>
      <c r="F118" s="147">
        <f>ESC!AF118</f>
        <v>0</v>
      </c>
      <c r="G118" s="53">
        <f>$F118*'[1]INTERNAL PARAMETERS-2'!F118*VLOOKUP(G$4,'[1]INTERNAL PARAMETERS-1'!$B$5:$J$44,4, FALSE)</f>
        <v>0</v>
      </c>
      <c r="H118" s="52">
        <f>$F118*'[1]INTERNAL PARAMETERS-2'!G118*VLOOKUP(H$4,'[1]INTERNAL PARAMETERS-1'!$B$5:$J$44,4, FALSE)</f>
        <v>0</v>
      </c>
      <c r="I118" s="52">
        <f>$F118*'[1]INTERNAL PARAMETERS-2'!H118*VLOOKUP(I$4,'[1]INTERNAL PARAMETERS-1'!$B$5:$J$44,4, FALSE)</f>
        <v>0</v>
      </c>
      <c r="J118" s="52">
        <f>$F118*'[1]INTERNAL PARAMETERS-2'!I118*VLOOKUP(J$4,'[1]INTERNAL PARAMETERS-1'!$B$5:$J$44,4, FALSE)</f>
        <v>0</v>
      </c>
      <c r="K118" s="52">
        <f>$F118*'[1]INTERNAL PARAMETERS-2'!J118*VLOOKUP(K$4,'[1]INTERNAL PARAMETERS-1'!$B$5:$J$44,4, FALSE)</f>
        <v>0</v>
      </c>
      <c r="L118" s="52">
        <f>$F118*'[1]INTERNAL PARAMETERS-2'!K118*VLOOKUP(L$4,'[1]INTERNAL PARAMETERS-1'!$B$5:$J$44,4, FALSE)</f>
        <v>0</v>
      </c>
      <c r="M118" s="52">
        <f>$F118*'[1]INTERNAL PARAMETERS-2'!L118*VLOOKUP(M$4,'[1]INTERNAL PARAMETERS-1'!$B$5:$J$44,4, FALSE)</f>
        <v>0</v>
      </c>
      <c r="N118" s="52">
        <f>$F118*'[1]INTERNAL PARAMETERS-2'!M118*VLOOKUP(N$4,'[1]INTERNAL PARAMETERS-1'!$B$5:$J$44,4, FALSE)</f>
        <v>0</v>
      </c>
      <c r="O118" s="52">
        <f>$F118*'[1]INTERNAL PARAMETERS-2'!N118*VLOOKUP(O$4,'[1]INTERNAL PARAMETERS-1'!$B$5:$J$44,4, FALSE)</f>
        <v>0</v>
      </c>
      <c r="P118" s="52">
        <f>$F118*'[1]INTERNAL PARAMETERS-2'!O118*VLOOKUP(P$4,'[1]INTERNAL PARAMETERS-1'!$B$5:$J$44,4, FALSE)</f>
        <v>0</v>
      </c>
      <c r="Q118" s="52">
        <f>$F118*'[1]INTERNAL PARAMETERS-2'!P118*VLOOKUP(Q$4,'[1]INTERNAL PARAMETERS-1'!$B$5:$J$44,4, FALSE)</f>
        <v>0</v>
      </c>
      <c r="R118" s="52">
        <f>$F118*'[1]INTERNAL PARAMETERS-2'!Q118*VLOOKUP(R$4,'[1]INTERNAL PARAMETERS-1'!$B$5:$J$44,4, FALSE)</f>
        <v>0</v>
      </c>
      <c r="S118" s="52">
        <f>$F118*'[1]INTERNAL PARAMETERS-2'!R118*VLOOKUP(S$4,'[1]INTERNAL PARAMETERS-1'!$B$5:$J$44,4, FALSE)</f>
        <v>0</v>
      </c>
      <c r="T118" s="52">
        <f>$F118*'[1]INTERNAL PARAMETERS-2'!S118*VLOOKUP(T$4,'[1]INTERNAL PARAMETERS-1'!$B$5:$J$44,4, FALSE)</f>
        <v>0</v>
      </c>
      <c r="U118" s="52">
        <f>$F118*'[1]INTERNAL PARAMETERS-2'!T118*VLOOKUP(U$4,'[1]INTERNAL PARAMETERS-1'!$B$5:$J$44,4, FALSE)</f>
        <v>0</v>
      </c>
      <c r="V118" s="52">
        <f>$F118*'[1]INTERNAL PARAMETERS-2'!U118*VLOOKUP(V$4,'[1]INTERNAL PARAMETERS-1'!$B$5:$J$44,4, FALSE)</f>
        <v>0</v>
      </c>
      <c r="W118" s="52">
        <f>$F118*'[1]INTERNAL PARAMETERS-2'!V118*VLOOKUP(W$4,'[1]INTERNAL PARAMETERS-1'!$B$5:$J$44,4, FALSE)</f>
        <v>0</v>
      </c>
      <c r="X118" s="52">
        <f>$F118*'[1]INTERNAL PARAMETERS-2'!W118*VLOOKUP(X$4,'[1]INTERNAL PARAMETERS-1'!$B$5:$J$44,4, FALSE)</f>
        <v>0</v>
      </c>
      <c r="Y118" s="52">
        <f>$F118*'[1]INTERNAL PARAMETERS-2'!X118*VLOOKUP(Y$4,'[1]INTERNAL PARAMETERS-1'!$B$5:$J$44,4, FALSE)</f>
        <v>0</v>
      </c>
      <c r="Z118" s="52">
        <f>$F118*'[1]INTERNAL PARAMETERS-2'!Y118*VLOOKUP(Z$4,'[1]INTERNAL PARAMETERS-1'!$B$5:$J$44,4, FALSE)</f>
        <v>0</v>
      </c>
      <c r="AA118" s="52">
        <f>$F118*'[1]INTERNAL PARAMETERS-2'!Z118*VLOOKUP(AA$4,'[1]INTERNAL PARAMETERS-1'!$B$5:$J$44,4, FALSE)</f>
        <v>0</v>
      </c>
      <c r="AB118" s="52">
        <f>$F118*'[1]INTERNAL PARAMETERS-2'!AA118*VLOOKUP(AB$4,'[1]INTERNAL PARAMETERS-1'!$B$5:$J$44,4, FALSE)</f>
        <v>0</v>
      </c>
      <c r="AC118" s="52">
        <f>$F118*'[1]INTERNAL PARAMETERS-2'!AB118*VLOOKUP(AC$4,'[1]INTERNAL PARAMETERS-1'!$B$5:$J$44,4, FALSE)</f>
        <v>0</v>
      </c>
      <c r="AD118" s="52">
        <f>$F118*'[1]INTERNAL PARAMETERS-2'!AC118*VLOOKUP(AD$4,'[1]INTERNAL PARAMETERS-1'!$B$5:$J$44,4, FALSE)</f>
        <v>0</v>
      </c>
      <c r="AE118" s="52">
        <f>$F118*'[1]INTERNAL PARAMETERS-2'!AD118*VLOOKUP(AE$4,'[1]INTERNAL PARAMETERS-1'!$B$5:$J$44,4, FALSE)</f>
        <v>0</v>
      </c>
      <c r="AF118" s="52">
        <f>$F118*'[1]INTERNAL PARAMETERS-2'!AE118*VLOOKUP(AF$4,'[1]INTERNAL PARAMETERS-1'!$B$5:$J$44,4, FALSE)</f>
        <v>0</v>
      </c>
      <c r="AG118" s="52">
        <f>$F118*'[1]INTERNAL PARAMETERS-2'!AF118*VLOOKUP(AG$4,'[1]INTERNAL PARAMETERS-1'!$B$5:$J$44,4, FALSE)</f>
        <v>0</v>
      </c>
      <c r="AH118" s="52">
        <f>$F118*'[1]INTERNAL PARAMETERS-2'!AG118*VLOOKUP(AH$4,'[1]INTERNAL PARAMETERS-1'!$B$5:$J$44,4, FALSE)</f>
        <v>0</v>
      </c>
      <c r="AI118" s="52">
        <f>$F118*'[1]INTERNAL PARAMETERS-2'!AH118*VLOOKUP(AI$4,'[1]INTERNAL PARAMETERS-1'!$B$5:$J$44,4, FALSE)</f>
        <v>0</v>
      </c>
      <c r="AJ118" s="52">
        <f>$F118*'[1]INTERNAL PARAMETERS-2'!AI118*VLOOKUP(AJ$4,'[1]INTERNAL PARAMETERS-1'!$B$5:$J$44,4, FALSE)</f>
        <v>0</v>
      </c>
      <c r="AK118" s="52">
        <f>$F118*'[1]INTERNAL PARAMETERS-2'!AJ118*VLOOKUP(AK$4,'[1]INTERNAL PARAMETERS-1'!$B$5:$J$44,4, FALSE)</f>
        <v>0</v>
      </c>
      <c r="AL118" s="52">
        <f>$F118*'[1]INTERNAL PARAMETERS-2'!AK118*VLOOKUP(AL$4,'[1]INTERNAL PARAMETERS-1'!$B$5:$J$44,4, FALSE)</f>
        <v>0</v>
      </c>
      <c r="AM118" s="52">
        <f>$F118*'[1]INTERNAL PARAMETERS-2'!AL118*VLOOKUP(AM$4,'[1]INTERNAL PARAMETERS-1'!$B$5:$J$44,4, FALSE)</f>
        <v>0</v>
      </c>
      <c r="AN118" s="52">
        <f>$F118*'[1]INTERNAL PARAMETERS-2'!AM118*VLOOKUP(AN$4,'[1]INTERNAL PARAMETERS-1'!$B$5:$J$44,4, FALSE)</f>
        <v>0</v>
      </c>
      <c r="AO118" s="52">
        <f>$F118*'[1]INTERNAL PARAMETERS-2'!AN118*VLOOKUP(AO$4,'[1]INTERNAL PARAMETERS-1'!$B$5:$J$44,4, FALSE)</f>
        <v>0</v>
      </c>
      <c r="AP118" s="52">
        <f>$F118*'[1]INTERNAL PARAMETERS-2'!AO118*VLOOKUP(AP$4,'[1]INTERNAL PARAMETERS-1'!$B$5:$J$44,4, FALSE)</f>
        <v>0</v>
      </c>
      <c r="AQ118" s="52">
        <f>$F118*'[1]INTERNAL PARAMETERS-2'!AP118*VLOOKUP(AQ$4,'[1]INTERNAL PARAMETERS-1'!$B$5:$J$44,4, FALSE)</f>
        <v>0</v>
      </c>
      <c r="AR118" s="52">
        <f>$F118*'[1]INTERNAL PARAMETERS-2'!AQ118*VLOOKUP(AR$4,'[1]INTERNAL PARAMETERS-1'!$B$5:$J$44,4, FALSE)</f>
        <v>0</v>
      </c>
      <c r="AS118" s="52">
        <f>$F118*'[1]INTERNAL PARAMETERS-2'!AR118*VLOOKUP(AS$4,'[1]INTERNAL PARAMETERS-1'!$B$5:$J$44,4, FALSE)</f>
        <v>0</v>
      </c>
      <c r="AT118" s="51">
        <f>$F118*'[1]INTERNAL PARAMETERS-2'!AS118*VLOOKUP(AT$4,'[1]INTERNAL PARAMETERS-1'!$B$5:$J$44,4, FALSE)</f>
        <v>0</v>
      </c>
      <c r="AU118" s="53">
        <f>$F118*'[1]INTERNAL PARAMETERS-2'!F118*(1-VLOOKUP(G$4,'[1]INTERNAL PARAMETERS-1'!$B$5:$J$44,4, FALSE))</f>
        <v>0</v>
      </c>
      <c r="AV118" s="52">
        <f>$F118*'[1]INTERNAL PARAMETERS-2'!G118*(1-VLOOKUP(H$4,'[1]INTERNAL PARAMETERS-1'!$B$5:$J$44,4, FALSE))</f>
        <v>0</v>
      </c>
      <c r="AW118" s="52">
        <f>$F118*'[1]INTERNAL PARAMETERS-2'!H118*(1-VLOOKUP(I$4,'[1]INTERNAL PARAMETERS-1'!$B$5:$J$44,4, FALSE))</f>
        <v>0</v>
      </c>
      <c r="AX118" s="52">
        <f>$F118*'[1]INTERNAL PARAMETERS-2'!I118*(1-VLOOKUP(J$4,'[1]INTERNAL PARAMETERS-1'!$B$5:$J$44,4, FALSE))</f>
        <v>0</v>
      </c>
      <c r="AY118" s="52">
        <f>$F118*'[1]INTERNAL PARAMETERS-2'!J118*(1-VLOOKUP(K$4,'[1]INTERNAL PARAMETERS-1'!$B$5:$J$44,4, FALSE))</f>
        <v>0</v>
      </c>
      <c r="AZ118" s="52">
        <f>$F118*'[1]INTERNAL PARAMETERS-2'!K118*(1-VLOOKUP(L$4,'[1]INTERNAL PARAMETERS-1'!$B$5:$J$44,4, FALSE))</f>
        <v>0</v>
      </c>
      <c r="BA118" s="52">
        <f>$F118*'[1]INTERNAL PARAMETERS-2'!L118*(1-VLOOKUP(M$4,'[1]INTERNAL PARAMETERS-1'!$B$5:$J$44,4, FALSE))</f>
        <v>0</v>
      </c>
      <c r="BB118" s="52">
        <f>$F118*'[1]INTERNAL PARAMETERS-2'!M118*(1-VLOOKUP(N$4,'[1]INTERNAL PARAMETERS-1'!$B$5:$J$44,4, FALSE))</f>
        <v>0</v>
      </c>
      <c r="BC118" s="52">
        <f>$F118*'[1]INTERNAL PARAMETERS-2'!N118*(1-VLOOKUP(O$4,'[1]INTERNAL PARAMETERS-1'!$B$5:$J$44,4, FALSE))</f>
        <v>0</v>
      </c>
      <c r="BD118" s="52">
        <f>$F118*'[1]INTERNAL PARAMETERS-2'!O118*(1-VLOOKUP(P$4,'[1]INTERNAL PARAMETERS-1'!$B$5:$J$44,4, FALSE))</f>
        <v>0</v>
      </c>
      <c r="BE118" s="52">
        <f>$F118*'[1]INTERNAL PARAMETERS-2'!P118*(1-VLOOKUP(Q$4,'[1]INTERNAL PARAMETERS-1'!$B$5:$J$44,4, FALSE))</f>
        <v>0</v>
      </c>
      <c r="BF118" s="52">
        <f>$F118*'[1]INTERNAL PARAMETERS-2'!Q118*(1-VLOOKUP(R$4,'[1]INTERNAL PARAMETERS-1'!$B$5:$J$44,4, FALSE))</f>
        <v>0</v>
      </c>
      <c r="BG118" s="52">
        <f>$F118*'[1]INTERNAL PARAMETERS-2'!R118*(1-VLOOKUP(S$4,'[1]INTERNAL PARAMETERS-1'!$B$5:$J$44,4, FALSE))</f>
        <v>0</v>
      </c>
      <c r="BH118" s="52">
        <f>$F118*'[1]INTERNAL PARAMETERS-2'!S118*(1-VLOOKUP(T$4,'[1]INTERNAL PARAMETERS-1'!$B$5:$J$44,4, FALSE))</f>
        <v>0</v>
      </c>
      <c r="BI118" s="52">
        <f>$F118*'[1]INTERNAL PARAMETERS-2'!T118*(1-VLOOKUP(U$4,'[1]INTERNAL PARAMETERS-1'!$B$5:$J$44,4, FALSE))</f>
        <v>0</v>
      </c>
      <c r="BJ118" s="52">
        <f>$F118*'[1]INTERNAL PARAMETERS-2'!U118*(1-VLOOKUP(V$4,'[1]INTERNAL PARAMETERS-1'!$B$5:$J$44,4, FALSE))</f>
        <v>0</v>
      </c>
      <c r="BK118" s="52">
        <f>$F118*'[1]INTERNAL PARAMETERS-2'!V118*(1-VLOOKUP(W$4,'[1]INTERNAL PARAMETERS-1'!$B$5:$J$44,4, FALSE))</f>
        <v>0</v>
      </c>
      <c r="BL118" s="52">
        <f>$F118*'[1]INTERNAL PARAMETERS-2'!W118*(1-VLOOKUP(X$4,'[1]INTERNAL PARAMETERS-1'!$B$5:$J$44,4, FALSE))</f>
        <v>0</v>
      </c>
      <c r="BM118" s="52">
        <f>$F118*'[1]INTERNAL PARAMETERS-2'!X118*(1-VLOOKUP(Y$4,'[1]INTERNAL PARAMETERS-1'!$B$5:$J$44,4, FALSE))</f>
        <v>0</v>
      </c>
      <c r="BN118" s="52">
        <f>$F118*'[1]INTERNAL PARAMETERS-2'!Y118*(1-VLOOKUP(Z$4,'[1]INTERNAL PARAMETERS-1'!$B$5:$J$44,4, FALSE))</f>
        <v>0</v>
      </c>
      <c r="BO118" s="52">
        <f>$F118*'[1]INTERNAL PARAMETERS-2'!Z118*(1-VLOOKUP(AA$4,'[1]INTERNAL PARAMETERS-1'!$B$5:$J$44,4, FALSE))</f>
        <v>0</v>
      </c>
      <c r="BP118" s="52">
        <f>$F118*'[1]INTERNAL PARAMETERS-2'!AA118*(1-VLOOKUP(AB$4,'[1]INTERNAL PARAMETERS-1'!$B$5:$J$44,4, FALSE))</f>
        <v>0</v>
      </c>
      <c r="BQ118" s="52">
        <f>$F118*'[1]INTERNAL PARAMETERS-2'!AB118*(1-VLOOKUP(AC$4,'[1]INTERNAL PARAMETERS-1'!$B$5:$J$44,4, FALSE))</f>
        <v>0</v>
      </c>
      <c r="BR118" s="52">
        <f>$F118*'[1]INTERNAL PARAMETERS-2'!AC118*(1-VLOOKUP(AD$4,'[1]INTERNAL PARAMETERS-1'!$B$5:$J$44,4, FALSE))</f>
        <v>0</v>
      </c>
      <c r="BS118" s="52">
        <f>$F118*'[1]INTERNAL PARAMETERS-2'!AD118*(1-VLOOKUP(AE$4,'[1]INTERNAL PARAMETERS-1'!$B$5:$J$44,4, FALSE))</f>
        <v>0</v>
      </c>
      <c r="BT118" s="52">
        <f>$F118*'[1]INTERNAL PARAMETERS-2'!AE118*(1-VLOOKUP(AF$4,'[1]INTERNAL PARAMETERS-1'!$B$5:$J$44,4, FALSE))</f>
        <v>0</v>
      </c>
      <c r="BU118" s="52">
        <f>$F118*'[1]INTERNAL PARAMETERS-2'!AF118*(1-VLOOKUP(AG$4,'[1]INTERNAL PARAMETERS-1'!$B$5:$J$44,4, FALSE))</f>
        <v>0</v>
      </c>
      <c r="BV118" s="52">
        <f>$F118*'[1]INTERNAL PARAMETERS-2'!AG118*(1-VLOOKUP(AH$4,'[1]INTERNAL PARAMETERS-1'!$B$5:$J$44,4, FALSE))</f>
        <v>0</v>
      </c>
      <c r="BW118" s="52">
        <f>$F118*'[1]INTERNAL PARAMETERS-2'!AH118*(1-VLOOKUP(AI$4,'[1]INTERNAL PARAMETERS-1'!$B$5:$J$44,4, FALSE))</f>
        <v>0</v>
      </c>
      <c r="BX118" s="52">
        <f>$F118*'[1]INTERNAL PARAMETERS-2'!AI118*(1-VLOOKUP(AJ$4,'[1]INTERNAL PARAMETERS-1'!$B$5:$J$44,4, FALSE))</f>
        <v>0</v>
      </c>
      <c r="BY118" s="52">
        <f>$F118*'[1]INTERNAL PARAMETERS-2'!AJ118*(1-VLOOKUP(AK$4,'[1]INTERNAL PARAMETERS-1'!$B$5:$J$44,4, FALSE))</f>
        <v>0</v>
      </c>
      <c r="BZ118" s="52">
        <f>$F118*'[1]INTERNAL PARAMETERS-2'!AK118*(1-VLOOKUP(AL$4,'[1]INTERNAL PARAMETERS-1'!$B$5:$J$44,4, FALSE))</f>
        <v>0</v>
      </c>
      <c r="CA118" s="52">
        <f>$F118*'[1]INTERNAL PARAMETERS-2'!AL118*(1-VLOOKUP(AM$4,'[1]INTERNAL PARAMETERS-1'!$B$5:$J$44,4, FALSE))</f>
        <v>0</v>
      </c>
      <c r="CB118" s="52">
        <f>$F118*'[1]INTERNAL PARAMETERS-2'!AM118*(1-VLOOKUP(AN$4,'[1]INTERNAL PARAMETERS-1'!$B$5:$J$44,4, FALSE))</f>
        <v>0</v>
      </c>
      <c r="CC118" s="52">
        <f>$F118*'[1]INTERNAL PARAMETERS-2'!AN118*(1-VLOOKUP(AO$4,'[1]INTERNAL PARAMETERS-1'!$B$5:$J$44,4, FALSE))</f>
        <v>0</v>
      </c>
      <c r="CD118" s="52">
        <f>$F118*'[1]INTERNAL PARAMETERS-2'!AO118*(1-VLOOKUP(AP$4,'[1]INTERNAL PARAMETERS-1'!$B$5:$J$44,4, FALSE))</f>
        <v>0</v>
      </c>
      <c r="CE118" s="52">
        <f>$F118*'[1]INTERNAL PARAMETERS-2'!AP118*(1-VLOOKUP(AQ$4,'[1]INTERNAL PARAMETERS-1'!$B$5:$J$44,4, FALSE))</f>
        <v>0</v>
      </c>
      <c r="CF118" s="52">
        <f>$F118*'[1]INTERNAL PARAMETERS-2'!AQ118*(1-VLOOKUP(AR$4,'[1]INTERNAL PARAMETERS-1'!$B$5:$J$44,4, FALSE))</f>
        <v>0</v>
      </c>
      <c r="CG118" s="52">
        <f>$F118*'[1]INTERNAL PARAMETERS-2'!AR118*(1-VLOOKUP(AS$4,'[1]INTERNAL PARAMETERS-1'!$B$5:$J$44,4, FALSE))</f>
        <v>0</v>
      </c>
      <c r="CH118" s="51">
        <f>$F118*'[1]INTERNAL PARAMETERS-2'!AS118*(1-VLOOKUP(AT$4,'[1]INTERNAL PARAMETERS-1'!$B$5:$J$44,4, FALSE))</f>
        <v>0</v>
      </c>
      <c r="CI118" s="50">
        <f t="shared" si="1"/>
        <v>0</v>
      </c>
    </row>
    <row r="119" spans="3:87" x14ac:dyDescent="0.5">
      <c r="C119" s="35" t="s">
        <v>9</v>
      </c>
      <c r="D119" s="34" t="s">
        <v>90</v>
      </c>
      <c r="E119" s="34" t="s">
        <v>83</v>
      </c>
      <c r="F119" s="147">
        <f>ESC!AF119</f>
        <v>0</v>
      </c>
      <c r="G119" s="53">
        <f>$F119*'[1]INTERNAL PARAMETERS-2'!F119*VLOOKUP(G$4,'[1]INTERNAL PARAMETERS-1'!$B$5:$J$44,4, FALSE)</f>
        <v>0</v>
      </c>
      <c r="H119" s="52">
        <f>$F119*'[1]INTERNAL PARAMETERS-2'!G119*VLOOKUP(H$4,'[1]INTERNAL PARAMETERS-1'!$B$5:$J$44,4, FALSE)</f>
        <v>0</v>
      </c>
      <c r="I119" s="52">
        <f>$F119*'[1]INTERNAL PARAMETERS-2'!H119*VLOOKUP(I$4,'[1]INTERNAL PARAMETERS-1'!$B$5:$J$44,4, FALSE)</f>
        <v>0</v>
      </c>
      <c r="J119" s="52">
        <f>$F119*'[1]INTERNAL PARAMETERS-2'!I119*VLOOKUP(J$4,'[1]INTERNAL PARAMETERS-1'!$B$5:$J$44,4, FALSE)</f>
        <v>0</v>
      </c>
      <c r="K119" s="52">
        <f>$F119*'[1]INTERNAL PARAMETERS-2'!J119*VLOOKUP(K$4,'[1]INTERNAL PARAMETERS-1'!$B$5:$J$44,4, FALSE)</f>
        <v>0</v>
      </c>
      <c r="L119" s="52">
        <f>$F119*'[1]INTERNAL PARAMETERS-2'!K119*VLOOKUP(L$4,'[1]INTERNAL PARAMETERS-1'!$B$5:$J$44,4, FALSE)</f>
        <v>0</v>
      </c>
      <c r="M119" s="52">
        <f>$F119*'[1]INTERNAL PARAMETERS-2'!L119*VLOOKUP(M$4,'[1]INTERNAL PARAMETERS-1'!$B$5:$J$44,4, FALSE)</f>
        <v>0</v>
      </c>
      <c r="N119" s="52">
        <f>$F119*'[1]INTERNAL PARAMETERS-2'!M119*VLOOKUP(N$4,'[1]INTERNAL PARAMETERS-1'!$B$5:$J$44,4, FALSE)</f>
        <v>0</v>
      </c>
      <c r="O119" s="52">
        <f>$F119*'[1]INTERNAL PARAMETERS-2'!N119*VLOOKUP(O$4,'[1]INTERNAL PARAMETERS-1'!$B$5:$J$44,4, FALSE)</f>
        <v>0</v>
      </c>
      <c r="P119" s="52">
        <f>$F119*'[1]INTERNAL PARAMETERS-2'!O119*VLOOKUP(P$4,'[1]INTERNAL PARAMETERS-1'!$B$5:$J$44,4, FALSE)</f>
        <v>0</v>
      </c>
      <c r="Q119" s="52">
        <f>$F119*'[1]INTERNAL PARAMETERS-2'!P119*VLOOKUP(Q$4,'[1]INTERNAL PARAMETERS-1'!$B$5:$J$44,4, FALSE)</f>
        <v>0</v>
      </c>
      <c r="R119" s="52">
        <f>$F119*'[1]INTERNAL PARAMETERS-2'!Q119*VLOOKUP(R$4,'[1]INTERNAL PARAMETERS-1'!$B$5:$J$44,4, FALSE)</f>
        <v>0</v>
      </c>
      <c r="S119" s="52">
        <f>$F119*'[1]INTERNAL PARAMETERS-2'!R119*VLOOKUP(S$4,'[1]INTERNAL PARAMETERS-1'!$B$5:$J$44,4, FALSE)</f>
        <v>0</v>
      </c>
      <c r="T119" s="52">
        <f>$F119*'[1]INTERNAL PARAMETERS-2'!S119*VLOOKUP(T$4,'[1]INTERNAL PARAMETERS-1'!$B$5:$J$44,4, FALSE)</f>
        <v>0</v>
      </c>
      <c r="U119" s="52">
        <f>$F119*'[1]INTERNAL PARAMETERS-2'!T119*VLOOKUP(U$4,'[1]INTERNAL PARAMETERS-1'!$B$5:$J$44,4, FALSE)</f>
        <v>0</v>
      </c>
      <c r="V119" s="52">
        <f>$F119*'[1]INTERNAL PARAMETERS-2'!U119*VLOOKUP(V$4,'[1]INTERNAL PARAMETERS-1'!$B$5:$J$44,4, FALSE)</f>
        <v>0</v>
      </c>
      <c r="W119" s="52">
        <f>$F119*'[1]INTERNAL PARAMETERS-2'!V119*VLOOKUP(W$4,'[1]INTERNAL PARAMETERS-1'!$B$5:$J$44,4, FALSE)</f>
        <v>0</v>
      </c>
      <c r="X119" s="52">
        <f>$F119*'[1]INTERNAL PARAMETERS-2'!W119*VLOOKUP(X$4,'[1]INTERNAL PARAMETERS-1'!$B$5:$J$44,4, FALSE)</f>
        <v>0</v>
      </c>
      <c r="Y119" s="52">
        <f>$F119*'[1]INTERNAL PARAMETERS-2'!X119*VLOOKUP(Y$4,'[1]INTERNAL PARAMETERS-1'!$B$5:$J$44,4, FALSE)</f>
        <v>0</v>
      </c>
      <c r="Z119" s="52">
        <f>$F119*'[1]INTERNAL PARAMETERS-2'!Y119*VLOOKUP(Z$4,'[1]INTERNAL PARAMETERS-1'!$B$5:$J$44,4, FALSE)</f>
        <v>0</v>
      </c>
      <c r="AA119" s="52">
        <f>$F119*'[1]INTERNAL PARAMETERS-2'!Z119*VLOOKUP(AA$4,'[1]INTERNAL PARAMETERS-1'!$B$5:$J$44,4, FALSE)</f>
        <v>0</v>
      </c>
      <c r="AB119" s="52">
        <f>$F119*'[1]INTERNAL PARAMETERS-2'!AA119*VLOOKUP(AB$4,'[1]INTERNAL PARAMETERS-1'!$B$5:$J$44,4, FALSE)</f>
        <v>0</v>
      </c>
      <c r="AC119" s="52">
        <f>$F119*'[1]INTERNAL PARAMETERS-2'!AB119*VLOOKUP(AC$4,'[1]INTERNAL PARAMETERS-1'!$B$5:$J$44,4, FALSE)</f>
        <v>0</v>
      </c>
      <c r="AD119" s="52">
        <f>$F119*'[1]INTERNAL PARAMETERS-2'!AC119*VLOOKUP(AD$4,'[1]INTERNAL PARAMETERS-1'!$B$5:$J$44,4, FALSE)</f>
        <v>0</v>
      </c>
      <c r="AE119" s="52">
        <f>$F119*'[1]INTERNAL PARAMETERS-2'!AD119*VLOOKUP(AE$4,'[1]INTERNAL PARAMETERS-1'!$B$5:$J$44,4, FALSE)</f>
        <v>0</v>
      </c>
      <c r="AF119" s="52">
        <f>$F119*'[1]INTERNAL PARAMETERS-2'!AE119*VLOOKUP(AF$4,'[1]INTERNAL PARAMETERS-1'!$B$5:$J$44,4, FALSE)</f>
        <v>0</v>
      </c>
      <c r="AG119" s="52">
        <f>$F119*'[1]INTERNAL PARAMETERS-2'!AF119*VLOOKUP(AG$4,'[1]INTERNAL PARAMETERS-1'!$B$5:$J$44,4, FALSE)</f>
        <v>0</v>
      </c>
      <c r="AH119" s="52">
        <f>$F119*'[1]INTERNAL PARAMETERS-2'!AG119*VLOOKUP(AH$4,'[1]INTERNAL PARAMETERS-1'!$B$5:$J$44,4, FALSE)</f>
        <v>0</v>
      </c>
      <c r="AI119" s="52">
        <f>$F119*'[1]INTERNAL PARAMETERS-2'!AH119*VLOOKUP(AI$4,'[1]INTERNAL PARAMETERS-1'!$B$5:$J$44,4, FALSE)</f>
        <v>0</v>
      </c>
      <c r="AJ119" s="52">
        <f>$F119*'[1]INTERNAL PARAMETERS-2'!AI119*VLOOKUP(AJ$4,'[1]INTERNAL PARAMETERS-1'!$B$5:$J$44,4, FALSE)</f>
        <v>0</v>
      </c>
      <c r="AK119" s="52">
        <f>$F119*'[1]INTERNAL PARAMETERS-2'!AJ119*VLOOKUP(AK$4,'[1]INTERNAL PARAMETERS-1'!$B$5:$J$44,4, FALSE)</f>
        <v>0</v>
      </c>
      <c r="AL119" s="52">
        <f>$F119*'[1]INTERNAL PARAMETERS-2'!AK119*VLOOKUP(AL$4,'[1]INTERNAL PARAMETERS-1'!$B$5:$J$44,4, FALSE)</f>
        <v>0</v>
      </c>
      <c r="AM119" s="52">
        <f>$F119*'[1]INTERNAL PARAMETERS-2'!AL119*VLOOKUP(AM$4,'[1]INTERNAL PARAMETERS-1'!$B$5:$J$44,4, FALSE)</f>
        <v>0</v>
      </c>
      <c r="AN119" s="52">
        <f>$F119*'[1]INTERNAL PARAMETERS-2'!AM119*VLOOKUP(AN$4,'[1]INTERNAL PARAMETERS-1'!$B$5:$J$44,4, FALSE)</f>
        <v>0</v>
      </c>
      <c r="AO119" s="52">
        <f>$F119*'[1]INTERNAL PARAMETERS-2'!AN119*VLOOKUP(AO$4,'[1]INTERNAL PARAMETERS-1'!$B$5:$J$44,4, FALSE)</f>
        <v>0</v>
      </c>
      <c r="AP119" s="52">
        <f>$F119*'[1]INTERNAL PARAMETERS-2'!AO119*VLOOKUP(AP$4,'[1]INTERNAL PARAMETERS-1'!$B$5:$J$44,4, FALSE)</f>
        <v>0</v>
      </c>
      <c r="AQ119" s="52">
        <f>$F119*'[1]INTERNAL PARAMETERS-2'!AP119*VLOOKUP(AQ$4,'[1]INTERNAL PARAMETERS-1'!$B$5:$J$44,4, FALSE)</f>
        <v>0</v>
      </c>
      <c r="AR119" s="52">
        <f>$F119*'[1]INTERNAL PARAMETERS-2'!AQ119*VLOOKUP(AR$4,'[1]INTERNAL PARAMETERS-1'!$B$5:$J$44,4, FALSE)</f>
        <v>0</v>
      </c>
      <c r="AS119" s="52">
        <f>$F119*'[1]INTERNAL PARAMETERS-2'!AR119*VLOOKUP(AS$4,'[1]INTERNAL PARAMETERS-1'!$B$5:$J$44,4, FALSE)</f>
        <v>0</v>
      </c>
      <c r="AT119" s="51">
        <f>$F119*'[1]INTERNAL PARAMETERS-2'!AS119*VLOOKUP(AT$4,'[1]INTERNAL PARAMETERS-1'!$B$5:$J$44,4, FALSE)</f>
        <v>0</v>
      </c>
      <c r="AU119" s="53">
        <f>$F119*'[1]INTERNAL PARAMETERS-2'!F119*(1-VLOOKUP(G$4,'[1]INTERNAL PARAMETERS-1'!$B$5:$J$44,4, FALSE))</f>
        <v>0</v>
      </c>
      <c r="AV119" s="52">
        <f>$F119*'[1]INTERNAL PARAMETERS-2'!G119*(1-VLOOKUP(H$4,'[1]INTERNAL PARAMETERS-1'!$B$5:$J$44,4, FALSE))</f>
        <v>0</v>
      </c>
      <c r="AW119" s="52">
        <f>$F119*'[1]INTERNAL PARAMETERS-2'!H119*(1-VLOOKUP(I$4,'[1]INTERNAL PARAMETERS-1'!$B$5:$J$44,4, FALSE))</f>
        <v>0</v>
      </c>
      <c r="AX119" s="52">
        <f>$F119*'[1]INTERNAL PARAMETERS-2'!I119*(1-VLOOKUP(J$4,'[1]INTERNAL PARAMETERS-1'!$B$5:$J$44,4, FALSE))</f>
        <v>0</v>
      </c>
      <c r="AY119" s="52">
        <f>$F119*'[1]INTERNAL PARAMETERS-2'!J119*(1-VLOOKUP(K$4,'[1]INTERNAL PARAMETERS-1'!$B$5:$J$44,4, FALSE))</f>
        <v>0</v>
      </c>
      <c r="AZ119" s="52">
        <f>$F119*'[1]INTERNAL PARAMETERS-2'!K119*(1-VLOOKUP(L$4,'[1]INTERNAL PARAMETERS-1'!$B$5:$J$44,4, FALSE))</f>
        <v>0</v>
      </c>
      <c r="BA119" s="52">
        <f>$F119*'[1]INTERNAL PARAMETERS-2'!L119*(1-VLOOKUP(M$4,'[1]INTERNAL PARAMETERS-1'!$B$5:$J$44,4, FALSE))</f>
        <v>0</v>
      </c>
      <c r="BB119" s="52">
        <f>$F119*'[1]INTERNAL PARAMETERS-2'!M119*(1-VLOOKUP(N$4,'[1]INTERNAL PARAMETERS-1'!$B$5:$J$44,4, FALSE))</f>
        <v>0</v>
      </c>
      <c r="BC119" s="52">
        <f>$F119*'[1]INTERNAL PARAMETERS-2'!N119*(1-VLOOKUP(O$4,'[1]INTERNAL PARAMETERS-1'!$B$5:$J$44,4, FALSE))</f>
        <v>0</v>
      </c>
      <c r="BD119" s="52">
        <f>$F119*'[1]INTERNAL PARAMETERS-2'!O119*(1-VLOOKUP(P$4,'[1]INTERNAL PARAMETERS-1'!$B$5:$J$44,4, FALSE))</f>
        <v>0</v>
      </c>
      <c r="BE119" s="52">
        <f>$F119*'[1]INTERNAL PARAMETERS-2'!P119*(1-VLOOKUP(Q$4,'[1]INTERNAL PARAMETERS-1'!$B$5:$J$44,4, FALSE))</f>
        <v>0</v>
      </c>
      <c r="BF119" s="52">
        <f>$F119*'[1]INTERNAL PARAMETERS-2'!Q119*(1-VLOOKUP(R$4,'[1]INTERNAL PARAMETERS-1'!$B$5:$J$44,4, FALSE))</f>
        <v>0</v>
      </c>
      <c r="BG119" s="52">
        <f>$F119*'[1]INTERNAL PARAMETERS-2'!R119*(1-VLOOKUP(S$4,'[1]INTERNAL PARAMETERS-1'!$B$5:$J$44,4, FALSE))</f>
        <v>0</v>
      </c>
      <c r="BH119" s="52">
        <f>$F119*'[1]INTERNAL PARAMETERS-2'!S119*(1-VLOOKUP(T$4,'[1]INTERNAL PARAMETERS-1'!$B$5:$J$44,4, FALSE))</f>
        <v>0</v>
      </c>
      <c r="BI119" s="52">
        <f>$F119*'[1]INTERNAL PARAMETERS-2'!T119*(1-VLOOKUP(U$4,'[1]INTERNAL PARAMETERS-1'!$B$5:$J$44,4, FALSE))</f>
        <v>0</v>
      </c>
      <c r="BJ119" s="52">
        <f>$F119*'[1]INTERNAL PARAMETERS-2'!U119*(1-VLOOKUP(V$4,'[1]INTERNAL PARAMETERS-1'!$B$5:$J$44,4, FALSE))</f>
        <v>0</v>
      </c>
      <c r="BK119" s="52">
        <f>$F119*'[1]INTERNAL PARAMETERS-2'!V119*(1-VLOOKUP(W$4,'[1]INTERNAL PARAMETERS-1'!$B$5:$J$44,4, FALSE))</f>
        <v>0</v>
      </c>
      <c r="BL119" s="52">
        <f>$F119*'[1]INTERNAL PARAMETERS-2'!W119*(1-VLOOKUP(X$4,'[1]INTERNAL PARAMETERS-1'!$B$5:$J$44,4, FALSE))</f>
        <v>0</v>
      </c>
      <c r="BM119" s="52">
        <f>$F119*'[1]INTERNAL PARAMETERS-2'!X119*(1-VLOOKUP(Y$4,'[1]INTERNAL PARAMETERS-1'!$B$5:$J$44,4, FALSE))</f>
        <v>0</v>
      </c>
      <c r="BN119" s="52">
        <f>$F119*'[1]INTERNAL PARAMETERS-2'!Y119*(1-VLOOKUP(Z$4,'[1]INTERNAL PARAMETERS-1'!$B$5:$J$44,4, FALSE))</f>
        <v>0</v>
      </c>
      <c r="BO119" s="52">
        <f>$F119*'[1]INTERNAL PARAMETERS-2'!Z119*(1-VLOOKUP(AA$4,'[1]INTERNAL PARAMETERS-1'!$B$5:$J$44,4, FALSE))</f>
        <v>0</v>
      </c>
      <c r="BP119" s="52">
        <f>$F119*'[1]INTERNAL PARAMETERS-2'!AA119*(1-VLOOKUP(AB$4,'[1]INTERNAL PARAMETERS-1'!$B$5:$J$44,4, FALSE))</f>
        <v>0</v>
      </c>
      <c r="BQ119" s="52">
        <f>$F119*'[1]INTERNAL PARAMETERS-2'!AB119*(1-VLOOKUP(AC$4,'[1]INTERNAL PARAMETERS-1'!$B$5:$J$44,4, FALSE))</f>
        <v>0</v>
      </c>
      <c r="BR119" s="52">
        <f>$F119*'[1]INTERNAL PARAMETERS-2'!AC119*(1-VLOOKUP(AD$4,'[1]INTERNAL PARAMETERS-1'!$B$5:$J$44,4, FALSE))</f>
        <v>0</v>
      </c>
      <c r="BS119" s="52">
        <f>$F119*'[1]INTERNAL PARAMETERS-2'!AD119*(1-VLOOKUP(AE$4,'[1]INTERNAL PARAMETERS-1'!$B$5:$J$44,4, FALSE))</f>
        <v>0</v>
      </c>
      <c r="BT119" s="52">
        <f>$F119*'[1]INTERNAL PARAMETERS-2'!AE119*(1-VLOOKUP(AF$4,'[1]INTERNAL PARAMETERS-1'!$B$5:$J$44,4, FALSE))</f>
        <v>0</v>
      </c>
      <c r="BU119" s="52">
        <f>$F119*'[1]INTERNAL PARAMETERS-2'!AF119*(1-VLOOKUP(AG$4,'[1]INTERNAL PARAMETERS-1'!$B$5:$J$44,4, FALSE))</f>
        <v>0</v>
      </c>
      <c r="BV119" s="52">
        <f>$F119*'[1]INTERNAL PARAMETERS-2'!AG119*(1-VLOOKUP(AH$4,'[1]INTERNAL PARAMETERS-1'!$B$5:$J$44,4, FALSE))</f>
        <v>0</v>
      </c>
      <c r="BW119" s="52">
        <f>$F119*'[1]INTERNAL PARAMETERS-2'!AH119*(1-VLOOKUP(AI$4,'[1]INTERNAL PARAMETERS-1'!$B$5:$J$44,4, FALSE))</f>
        <v>0</v>
      </c>
      <c r="BX119" s="52">
        <f>$F119*'[1]INTERNAL PARAMETERS-2'!AI119*(1-VLOOKUP(AJ$4,'[1]INTERNAL PARAMETERS-1'!$B$5:$J$44,4, FALSE))</f>
        <v>0</v>
      </c>
      <c r="BY119" s="52">
        <f>$F119*'[1]INTERNAL PARAMETERS-2'!AJ119*(1-VLOOKUP(AK$4,'[1]INTERNAL PARAMETERS-1'!$B$5:$J$44,4, FALSE))</f>
        <v>0</v>
      </c>
      <c r="BZ119" s="52">
        <f>$F119*'[1]INTERNAL PARAMETERS-2'!AK119*(1-VLOOKUP(AL$4,'[1]INTERNAL PARAMETERS-1'!$B$5:$J$44,4, FALSE))</f>
        <v>0</v>
      </c>
      <c r="CA119" s="52">
        <f>$F119*'[1]INTERNAL PARAMETERS-2'!AL119*(1-VLOOKUP(AM$4,'[1]INTERNAL PARAMETERS-1'!$B$5:$J$44,4, FALSE))</f>
        <v>0</v>
      </c>
      <c r="CB119" s="52">
        <f>$F119*'[1]INTERNAL PARAMETERS-2'!AM119*(1-VLOOKUP(AN$4,'[1]INTERNAL PARAMETERS-1'!$B$5:$J$44,4, FALSE))</f>
        <v>0</v>
      </c>
      <c r="CC119" s="52">
        <f>$F119*'[1]INTERNAL PARAMETERS-2'!AN119*(1-VLOOKUP(AO$4,'[1]INTERNAL PARAMETERS-1'!$B$5:$J$44,4, FALSE))</f>
        <v>0</v>
      </c>
      <c r="CD119" s="52">
        <f>$F119*'[1]INTERNAL PARAMETERS-2'!AO119*(1-VLOOKUP(AP$4,'[1]INTERNAL PARAMETERS-1'!$B$5:$J$44,4, FALSE))</f>
        <v>0</v>
      </c>
      <c r="CE119" s="52">
        <f>$F119*'[1]INTERNAL PARAMETERS-2'!AP119*(1-VLOOKUP(AQ$4,'[1]INTERNAL PARAMETERS-1'!$B$5:$J$44,4, FALSE))</f>
        <v>0</v>
      </c>
      <c r="CF119" s="52">
        <f>$F119*'[1]INTERNAL PARAMETERS-2'!AQ119*(1-VLOOKUP(AR$4,'[1]INTERNAL PARAMETERS-1'!$B$5:$J$44,4, FALSE))</f>
        <v>0</v>
      </c>
      <c r="CG119" s="52">
        <f>$F119*'[1]INTERNAL PARAMETERS-2'!AR119*(1-VLOOKUP(AS$4,'[1]INTERNAL PARAMETERS-1'!$B$5:$J$44,4, FALSE))</f>
        <v>0</v>
      </c>
      <c r="CH119" s="51">
        <f>$F119*'[1]INTERNAL PARAMETERS-2'!AS119*(1-VLOOKUP(AT$4,'[1]INTERNAL PARAMETERS-1'!$B$5:$J$44,4, FALSE))</f>
        <v>0</v>
      </c>
      <c r="CI119" s="50">
        <f t="shared" si="1"/>
        <v>0</v>
      </c>
    </row>
    <row r="120" spans="3:87" x14ac:dyDescent="0.5">
      <c r="C120" s="35" t="s">
        <v>9</v>
      </c>
      <c r="D120" s="34" t="s">
        <v>90</v>
      </c>
      <c r="E120" s="34" t="s">
        <v>82</v>
      </c>
      <c r="F120" s="147">
        <f>ESC!AF120</f>
        <v>0</v>
      </c>
      <c r="G120" s="53">
        <f>$F120*'[1]INTERNAL PARAMETERS-2'!F120*VLOOKUP(G$4,'[1]INTERNAL PARAMETERS-1'!$B$5:$J$44,4, FALSE)</f>
        <v>0</v>
      </c>
      <c r="H120" s="52">
        <f>$F120*'[1]INTERNAL PARAMETERS-2'!G120*VLOOKUP(H$4,'[1]INTERNAL PARAMETERS-1'!$B$5:$J$44,4, FALSE)</f>
        <v>0</v>
      </c>
      <c r="I120" s="52">
        <f>$F120*'[1]INTERNAL PARAMETERS-2'!H120*VLOOKUP(I$4,'[1]INTERNAL PARAMETERS-1'!$B$5:$J$44,4, FALSE)</f>
        <v>0</v>
      </c>
      <c r="J120" s="52">
        <f>$F120*'[1]INTERNAL PARAMETERS-2'!I120*VLOOKUP(J$4,'[1]INTERNAL PARAMETERS-1'!$B$5:$J$44,4, FALSE)</f>
        <v>0</v>
      </c>
      <c r="K120" s="52">
        <f>$F120*'[1]INTERNAL PARAMETERS-2'!J120*VLOOKUP(K$4,'[1]INTERNAL PARAMETERS-1'!$B$5:$J$44,4, FALSE)</f>
        <v>0</v>
      </c>
      <c r="L120" s="52">
        <f>$F120*'[1]INTERNAL PARAMETERS-2'!K120*VLOOKUP(L$4,'[1]INTERNAL PARAMETERS-1'!$B$5:$J$44,4, FALSE)</f>
        <v>0</v>
      </c>
      <c r="M120" s="52">
        <f>$F120*'[1]INTERNAL PARAMETERS-2'!L120*VLOOKUP(M$4,'[1]INTERNAL PARAMETERS-1'!$B$5:$J$44,4, FALSE)</f>
        <v>0</v>
      </c>
      <c r="N120" s="52">
        <f>$F120*'[1]INTERNAL PARAMETERS-2'!M120*VLOOKUP(N$4,'[1]INTERNAL PARAMETERS-1'!$B$5:$J$44,4, FALSE)</f>
        <v>0</v>
      </c>
      <c r="O120" s="52">
        <f>$F120*'[1]INTERNAL PARAMETERS-2'!N120*VLOOKUP(O$4,'[1]INTERNAL PARAMETERS-1'!$B$5:$J$44,4, FALSE)</f>
        <v>0</v>
      </c>
      <c r="P120" s="52">
        <f>$F120*'[1]INTERNAL PARAMETERS-2'!O120*VLOOKUP(P$4,'[1]INTERNAL PARAMETERS-1'!$B$5:$J$44,4, FALSE)</f>
        <v>0</v>
      </c>
      <c r="Q120" s="52">
        <f>$F120*'[1]INTERNAL PARAMETERS-2'!P120*VLOOKUP(Q$4,'[1]INTERNAL PARAMETERS-1'!$B$5:$J$44,4, FALSE)</f>
        <v>0</v>
      </c>
      <c r="R120" s="52">
        <f>$F120*'[1]INTERNAL PARAMETERS-2'!Q120*VLOOKUP(R$4,'[1]INTERNAL PARAMETERS-1'!$B$5:$J$44,4, FALSE)</f>
        <v>0</v>
      </c>
      <c r="S120" s="52">
        <f>$F120*'[1]INTERNAL PARAMETERS-2'!R120*VLOOKUP(S$4,'[1]INTERNAL PARAMETERS-1'!$B$5:$J$44,4, FALSE)</f>
        <v>0</v>
      </c>
      <c r="T120" s="52">
        <f>$F120*'[1]INTERNAL PARAMETERS-2'!S120*VLOOKUP(T$4,'[1]INTERNAL PARAMETERS-1'!$B$5:$J$44,4, FALSE)</f>
        <v>0</v>
      </c>
      <c r="U120" s="52">
        <f>$F120*'[1]INTERNAL PARAMETERS-2'!T120*VLOOKUP(U$4,'[1]INTERNAL PARAMETERS-1'!$B$5:$J$44,4, FALSE)</f>
        <v>0</v>
      </c>
      <c r="V120" s="52">
        <f>$F120*'[1]INTERNAL PARAMETERS-2'!U120*VLOOKUP(V$4,'[1]INTERNAL PARAMETERS-1'!$B$5:$J$44,4, FALSE)</f>
        <v>0</v>
      </c>
      <c r="W120" s="52">
        <f>$F120*'[1]INTERNAL PARAMETERS-2'!V120*VLOOKUP(W$4,'[1]INTERNAL PARAMETERS-1'!$B$5:$J$44,4, FALSE)</f>
        <v>0</v>
      </c>
      <c r="X120" s="52">
        <f>$F120*'[1]INTERNAL PARAMETERS-2'!W120*VLOOKUP(X$4,'[1]INTERNAL PARAMETERS-1'!$B$5:$J$44,4, FALSE)</f>
        <v>0</v>
      </c>
      <c r="Y120" s="52">
        <f>$F120*'[1]INTERNAL PARAMETERS-2'!X120*VLOOKUP(Y$4,'[1]INTERNAL PARAMETERS-1'!$B$5:$J$44,4, FALSE)</f>
        <v>0</v>
      </c>
      <c r="Z120" s="52">
        <f>$F120*'[1]INTERNAL PARAMETERS-2'!Y120*VLOOKUP(Z$4,'[1]INTERNAL PARAMETERS-1'!$B$5:$J$44,4, FALSE)</f>
        <v>0</v>
      </c>
      <c r="AA120" s="52">
        <f>$F120*'[1]INTERNAL PARAMETERS-2'!Z120*VLOOKUP(AA$4,'[1]INTERNAL PARAMETERS-1'!$B$5:$J$44,4, FALSE)</f>
        <v>0</v>
      </c>
      <c r="AB120" s="52">
        <f>$F120*'[1]INTERNAL PARAMETERS-2'!AA120*VLOOKUP(AB$4,'[1]INTERNAL PARAMETERS-1'!$B$5:$J$44,4, FALSE)</f>
        <v>0</v>
      </c>
      <c r="AC120" s="52">
        <f>$F120*'[1]INTERNAL PARAMETERS-2'!AB120*VLOOKUP(AC$4,'[1]INTERNAL PARAMETERS-1'!$B$5:$J$44,4, FALSE)</f>
        <v>0</v>
      </c>
      <c r="AD120" s="52">
        <f>$F120*'[1]INTERNAL PARAMETERS-2'!AC120*VLOOKUP(AD$4,'[1]INTERNAL PARAMETERS-1'!$B$5:$J$44,4, FALSE)</f>
        <v>0</v>
      </c>
      <c r="AE120" s="52">
        <f>$F120*'[1]INTERNAL PARAMETERS-2'!AD120*VLOOKUP(AE$4,'[1]INTERNAL PARAMETERS-1'!$B$5:$J$44,4, FALSE)</f>
        <v>0</v>
      </c>
      <c r="AF120" s="52">
        <f>$F120*'[1]INTERNAL PARAMETERS-2'!AE120*VLOOKUP(AF$4,'[1]INTERNAL PARAMETERS-1'!$B$5:$J$44,4, FALSE)</f>
        <v>0</v>
      </c>
      <c r="AG120" s="52">
        <f>$F120*'[1]INTERNAL PARAMETERS-2'!AF120*VLOOKUP(AG$4,'[1]INTERNAL PARAMETERS-1'!$B$5:$J$44,4, FALSE)</f>
        <v>0</v>
      </c>
      <c r="AH120" s="52">
        <f>$F120*'[1]INTERNAL PARAMETERS-2'!AG120*VLOOKUP(AH$4,'[1]INTERNAL PARAMETERS-1'!$B$5:$J$44,4, FALSE)</f>
        <v>0</v>
      </c>
      <c r="AI120" s="52">
        <f>$F120*'[1]INTERNAL PARAMETERS-2'!AH120*VLOOKUP(AI$4,'[1]INTERNAL PARAMETERS-1'!$B$5:$J$44,4, FALSE)</f>
        <v>0</v>
      </c>
      <c r="AJ120" s="52">
        <f>$F120*'[1]INTERNAL PARAMETERS-2'!AI120*VLOOKUP(AJ$4,'[1]INTERNAL PARAMETERS-1'!$B$5:$J$44,4, FALSE)</f>
        <v>0</v>
      </c>
      <c r="AK120" s="52">
        <f>$F120*'[1]INTERNAL PARAMETERS-2'!AJ120*VLOOKUP(AK$4,'[1]INTERNAL PARAMETERS-1'!$B$5:$J$44,4, FALSE)</f>
        <v>0</v>
      </c>
      <c r="AL120" s="52">
        <f>$F120*'[1]INTERNAL PARAMETERS-2'!AK120*VLOOKUP(AL$4,'[1]INTERNAL PARAMETERS-1'!$B$5:$J$44,4, FALSE)</f>
        <v>0</v>
      </c>
      <c r="AM120" s="52">
        <f>$F120*'[1]INTERNAL PARAMETERS-2'!AL120*VLOOKUP(AM$4,'[1]INTERNAL PARAMETERS-1'!$B$5:$J$44,4, FALSE)</f>
        <v>0</v>
      </c>
      <c r="AN120" s="52">
        <f>$F120*'[1]INTERNAL PARAMETERS-2'!AM120*VLOOKUP(AN$4,'[1]INTERNAL PARAMETERS-1'!$B$5:$J$44,4, FALSE)</f>
        <v>0</v>
      </c>
      <c r="AO120" s="52">
        <f>$F120*'[1]INTERNAL PARAMETERS-2'!AN120*VLOOKUP(AO$4,'[1]INTERNAL PARAMETERS-1'!$B$5:$J$44,4, FALSE)</f>
        <v>0</v>
      </c>
      <c r="AP120" s="52">
        <f>$F120*'[1]INTERNAL PARAMETERS-2'!AO120*VLOOKUP(AP$4,'[1]INTERNAL PARAMETERS-1'!$B$5:$J$44,4, FALSE)</f>
        <v>0</v>
      </c>
      <c r="AQ120" s="52">
        <f>$F120*'[1]INTERNAL PARAMETERS-2'!AP120*VLOOKUP(AQ$4,'[1]INTERNAL PARAMETERS-1'!$B$5:$J$44,4, FALSE)</f>
        <v>0</v>
      </c>
      <c r="AR120" s="52">
        <f>$F120*'[1]INTERNAL PARAMETERS-2'!AQ120*VLOOKUP(AR$4,'[1]INTERNAL PARAMETERS-1'!$B$5:$J$44,4, FALSE)</f>
        <v>0</v>
      </c>
      <c r="AS120" s="52">
        <f>$F120*'[1]INTERNAL PARAMETERS-2'!AR120*VLOOKUP(AS$4,'[1]INTERNAL PARAMETERS-1'!$B$5:$J$44,4, FALSE)</f>
        <v>0</v>
      </c>
      <c r="AT120" s="51">
        <f>$F120*'[1]INTERNAL PARAMETERS-2'!AS120*VLOOKUP(AT$4,'[1]INTERNAL PARAMETERS-1'!$B$5:$J$44,4, FALSE)</f>
        <v>0</v>
      </c>
      <c r="AU120" s="53">
        <f>$F120*'[1]INTERNAL PARAMETERS-2'!F120*(1-VLOOKUP(G$4,'[1]INTERNAL PARAMETERS-1'!$B$5:$J$44,4, FALSE))</f>
        <v>0</v>
      </c>
      <c r="AV120" s="52">
        <f>$F120*'[1]INTERNAL PARAMETERS-2'!G120*(1-VLOOKUP(H$4,'[1]INTERNAL PARAMETERS-1'!$B$5:$J$44,4, FALSE))</f>
        <v>0</v>
      </c>
      <c r="AW120" s="52">
        <f>$F120*'[1]INTERNAL PARAMETERS-2'!H120*(1-VLOOKUP(I$4,'[1]INTERNAL PARAMETERS-1'!$B$5:$J$44,4, FALSE))</f>
        <v>0</v>
      </c>
      <c r="AX120" s="52">
        <f>$F120*'[1]INTERNAL PARAMETERS-2'!I120*(1-VLOOKUP(J$4,'[1]INTERNAL PARAMETERS-1'!$B$5:$J$44,4, FALSE))</f>
        <v>0</v>
      </c>
      <c r="AY120" s="52">
        <f>$F120*'[1]INTERNAL PARAMETERS-2'!J120*(1-VLOOKUP(K$4,'[1]INTERNAL PARAMETERS-1'!$B$5:$J$44,4, FALSE))</f>
        <v>0</v>
      </c>
      <c r="AZ120" s="52">
        <f>$F120*'[1]INTERNAL PARAMETERS-2'!K120*(1-VLOOKUP(L$4,'[1]INTERNAL PARAMETERS-1'!$B$5:$J$44,4, FALSE))</f>
        <v>0</v>
      </c>
      <c r="BA120" s="52">
        <f>$F120*'[1]INTERNAL PARAMETERS-2'!L120*(1-VLOOKUP(M$4,'[1]INTERNAL PARAMETERS-1'!$B$5:$J$44,4, FALSE))</f>
        <v>0</v>
      </c>
      <c r="BB120" s="52">
        <f>$F120*'[1]INTERNAL PARAMETERS-2'!M120*(1-VLOOKUP(N$4,'[1]INTERNAL PARAMETERS-1'!$B$5:$J$44,4, FALSE))</f>
        <v>0</v>
      </c>
      <c r="BC120" s="52">
        <f>$F120*'[1]INTERNAL PARAMETERS-2'!N120*(1-VLOOKUP(O$4,'[1]INTERNAL PARAMETERS-1'!$B$5:$J$44,4, FALSE))</f>
        <v>0</v>
      </c>
      <c r="BD120" s="52">
        <f>$F120*'[1]INTERNAL PARAMETERS-2'!O120*(1-VLOOKUP(P$4,'[1]INTERNAL PARAMETERS-1'!$B$5:$J$44,4, FALSE))</f>
        <v>0</v>
      </c>
      <c r="BE120" s="52">
        <f>$F120*'[1]INTERNAL PARAMETERS-2'!P120*(1-VLOOKUP(Q$4,'[1]INTERNAL PARAMETERS-1'!$B$5:$J$44,4, FALSE))</f>
        <v>0</v>
      </c>
      <c r="BF120" s="52">
        <f>$F120*'[1]INTERNAL PARAMETERS-2'!Q120*(1-VLOOKUP(R$4,'[1]INTERNAL PARAMETERS-1'!$B$5:$J$44,4, FALSE))</f>
        <v>0</v>
      </c>
      <c r="BG120" s="52">
        <f>$F120*'[1]INTERNAL PARAMETERS-2'!R120*(1-VLOOKUP(S$4,'[1]INTERNAL PARAMETERS-1'!$B$5:$J$44,4, FALSE))</f>
        <v>0</v>
      </c>
      <c r="BH120" s="52">
        <f>$F120*'[1]INTERNAL PARAMETERS-2'!S120*(1-VLOOKUP(T$4,'[1]INTERNAL PARAMETERS-1'!$B$5:$J$44,4, FALSE))</f>
        <v>0</v>
      </c>
      <c r="BI120" s="52">
        <f>$F120*'[1]INTERNAL PARAMETERS-2'!T120*(1-VLOOKUP(U$4,'[1]INTERNAL PARAMETERS-1'!$B$5:$J$44,4, FALSE))</f>
        <v>0</v>
      </c>
      <c r="BJ120" s="52">
        <f>$F120*'[1]INTERNAL PARAMETERS-2'!U120*(1-VLOOKUP(V$4,'[1]INTERNAL PARAMETERS-1'!$B$5:$J$44,4, FALSE))</f>
        <v>0</v>
      </c>
      <c r="BK120" s="52">
        <f>$F120*'[1]INTERNAL PARAMETERS-2'!V120*(1-VLOOKUP(W$4,'[1]INTERNAL PARAMETERS-1'!$B$5:$J$44,4, FALSE))</f>
        <v>0</v>
      </c>
      <c r="BL120" s="52">
        <f>$F120*'[1]INTERNAL PARAMETERS-2'!W120*(1-VLOOKUP(X$4,'[1]INTERNAL PARAMETERS-1'!$B$5:$J$44,4, FALSE))</f>
        <v>0</v>
      </c>
      <c r="BM120" s="52">
        <f>$F120*'[1]INTERNAL PARAMETERS-2'!X120*(1-VLOOKUP(Y$4,'[1]INTERNAL PARAMETERS-1'!$B$5:$J$44,4, FALSE))</f>
        <v>0</v>
      </c>
      <c r="BN120" s="52">
        <f>$F120*'[1]INTERNAL PARAMETERS-2'!Y120*(1-VLOOKUP(Z$4,'[1]INTERNAL PARAMETERS-1'!$B$5:$J$44,4, FALSE))</f>
        <v>0</v>
      </c>
      <c r="BO120" s="52">
        <f>$F120*'[1]INTERNAL PARAMETERS-2'!Z120*(1-VLOOKUP(AA$4,'[1]INTERNAL PARAMETERS-1'!$B$5:$J$44,4, FALSE))</f>
        <v>0</v>
      </c>
      <c r="BP120" s="52">
        <f>$F120*'[1]INTERNAL PARAMETERS-2'!AA120*(1-VLOOKUP(AB$4,'[1]INTERNAL PARAMETERS-1'!$B$5:$J$44,4, FALSE))</f>
        <v>0</v>
      </c>
      <c r="BQ120" s="52">
        <f>$F120*'[1]INTERNAL PARAMETERS-2'!AB120*(1-VLOOKUP(AC$4,'[1]INTERNAL PARAMETERS-1'!$B$5:$J$44,4, FALSE))</f>
        <v>0</v>
      </c>
      <c r="BR120" s="52">
        <f>$F120*'[1]INTERNAL PARAMETERS-2'!AC120*(1-VLOOKUP(AD$4,'[1]INTERNAL PARAMETERS-1'!$B$5:$J$44,4, FALSE))</f>
        <v>0</v>
      </c>
      <c r="BS120" s="52">
        <f>$F120*'[1]INTERNAL PARAMETERS-2'!AD120*(1-VLOOKUP(AE$4,'[1]INTERNAL PARAMETERS-1'!$B$5:$J$44,4, FALSE))</f>
        <v>0</v>
      </c>
      <c r="BT120" s="52">
        <f>$F120*'[1]INTERNAL PARAMETERS-2'!AE120*(1-VLOOKUP(AF$4,'[1]INTERNAL PARAMETERS-1'!$B$5:$J$44,4, FALSE))</f>
        <v>0</v>
      </c>
      <c r="BU120" s="52">
        <f>$F120*'[1]INTERNAL PARAMETERS-2'!AF120*(1-VLOOKUP(AG$4,'[1]INTERNAL PARAMETERS-1'!$B$5:$J$44,4, FALSE))</f>
        <v>0</v>
      </c>
      <c r="BV120" s="52">
        <f>$F120*'[1]INTERNAL PARAMETERS-2'!AG120*(1-VLOOKUP(AH$4,'[1]INTERNAL PARAMETERS-1'!$B$5:$J$44,4, FALSE))</f>
        <v>0</v>
      </c>
      <c r="BW120" s="52">
        <f>$F120*'[1]INTERNAL PARAMETERS-2'!AH120*(1-VLOOKUP(AI$4,'[1]INTERNAL PARAMETERS-1'!$B$5:$J$44,4, FALSE))</f>
        <v>0</v>
      </c>
      <c r="BX120" s="52">
        <f>$F120*'[1]INTERNAL PARAMETERS-2'!AI120*(1-VLOOKUP(AJ$4,'[1]INTERNAL PARAMETERS-1'!$B$5:$J$44,4, FALSE))</f>
        <v>0</v>
      </c>
      <c r="BY120" s="52">
        <f>$F120*'[1]INTERNAL PARAMETERS-2'!AJ120*(1-VLOOKUP(AK$4,'[1]INTERNAL PARAMETERS-1'!$B$5:$J$44,4, FALSE))</f>
        <v>0</v>
      </c>
      <c r="BZ120" s="52">
        <f>$F120*'[1]INTERNAL PARAMETERS-2'!AK120*(1-VLOOKUP(AL$4,'[1]INTERNAL PARAMETERS-1'!$B$5:$J$44,4, FALSE))</f>
        <v>0</v>
      </c>
      <c r="CA120" s="52">
        <f>$F120*'[1]INTERNAL PARAMETERS-2'!AL120*(1-VLOOKUP(AM$4,'[1]INTERNAL PARAMETERS-1'!$B$5:$J$44,4, FALSE))</f>
        <v>0</v>
      </c>
      <c r="CB120" s="52">
        <f>$F120*'[1]INTERNAL PARAMETERS-2'!AM120*(1-VLOOKUP(AN$4,'[1]INTERNAL PARAMETERS-1'!$B$5:$J$44,4, FALSE))</f>
        <v>0</v>
      </c>
      <c r="CC120" s="52">
        <f>$F120*'[1]INTERNAL PARAMETERS-2'!AN120*(1-VLOOKUP(AO$4,'[1]INTERNAL PARAMETERS-1'!$B$5:$J$44,4, FALSE))</f>
        <v>0</v>
      </c>
      <c r="CD120" s="52">
        <f>$F120*'[1]INTERNAL PARAMETERS-2'!AO120*(1-VLOOKUP(AP$4,'[1]INTERNAL PARAMETERS-1'!$B$5:$J$44,4, FALSE))</f>
        <v>0</v>
      </c>
      <c r="CE120" s="52">
        <f>$F120*'[1]INTERNAL PARAMETERS-2'!AP120*(1-VLOOKUP(AQ$4,'[1]INTERNAL PARAMETERS-1'!$B$5:$J$44,4, FALSE))</f>
        <v>0</v>
      </c>
      <c r="CF120" s="52">
        <f>$F120*'[1]INTERNAL PARAMETERS-2'!AQ120*(1-VLOOKUP(AR$4,'[1]INTERNAL PARAMETERS-1'!$B$5:$J$44,4, FALSE))</f>
        <v>0</v>
      </c>
      <c r="CG120" s="52">
        <f>$F120*'[1]INTERNAL PARAMETERS-2'!AR120*(1-VLOOKUP(AS$4,'[1]INTERNAL PARAMETERS-1'!$B$5:$J$44,4, FALSE))</f>
        <v>0</v>
      </c>
      <c r="CH120" s="51">
        <f>$F120*'[1]INTERNAL PARAMETERS-2'!AS120*(1-VLOOKUP(AT$4,'[1]INTERNAL PARAMETERS-1'!$B$5:$J$44,4, FALSE))</f>
        <v>0</v>
      </c>
      <c r="CI120" s="50">
        <f t="shared" si="1"/>
        <v>0</v>
      </c>
    </row>
    <row r="121" spans="3:87" x14ac:dyDescent="0.5">
      <c r="C121" s="35" t="s">
        <v>9</v>
      </c>
      <c r="D121" s="34" t="s">
        <v>90</v>
      </c>
      <c r="E121" s="34" t="s">
        <v>81</v>
      </c>
      <c r="F121" s="147">
        <f>ESC!AF121</f>
        <v>0</v>
      </c>
      <c r="G121" s="53">
        <f>$F121*'[1]INTERNAL PARAMETERS-2'!F121*VLOOKUP(G$4,'[1]INTERNAL PARAMETERS-1'!$B$5:$J$44,4, FALSE)</f>
        <v>0</v>
      </c>
      <c r="H121" s="52">
        <f>$F121*'[1]INTERNAL PARAMETERS-2'!G121*VLOOKUP(H$4,'[1]INTERNAL PARAMETERS-1'!$B$5:$J$44,4, FALSE)</f>
        <v>0</v>
      </c>
      <c r="I121" s="52">
        <f>$F121*'[1]INTERNAL PARAMETERS-2'!H121*VLOOKUP(I$4,'[1]INTERNAL PARAMETERS-1'!$B$5:$J$44,4, FALSE)</f>
        <v>0</v>
      </c>
      <c r="J121" s="52">
        <f>$F121*'[1]INTERNAL PARAMETERS-2'!I121*VLOOKUP(J$4,'[1]INTERNAL PARAMETERS-1'!$B$5:$J$44,4, FALSE)</f>
        <v>0</v>
      </c>
      <c r="K121" s="52">
        <f>$F121*'[1]INTERNAL PARAMETERS-2'!J121*VLOOKUP(K$4,'[1]INTERNAL PARAMETERS-1'!$B$5:$J$44,4, FALSE)</f>
        <v>0</v>
      </c>
      <c r="L121" s="52">
        <f>$F121*'[1]INTERNAL PARAMETERS-2'!K121*VLOOKUP(L$4,'[1]INTERNAL PARAMETERS-1'!$B$5:$J$44,4, FALSE)</f>
        <v>0</v>
      </c>
      <c r="M121" s="52">
        <f>$F121*'[1]INTERNAL PARAMETERS-2'!L121*VLOOKUP(M$4,'[1]INTERNAL PARAMETERS-1'!$B$5:$J$44,4, FALSE)</f>
        <v>0</v>
      </c>
      <c r="N121" s="52">
        <f>$F121*'[1]INTERNAL PARAMETERS-2'!M121*VLOOKUP(N$4,'[1]INTERNAL PARAMETERS-1'!$B$5:$J$44,4, FALSE)</f>
        <v>0</v>
      </c>
      <c r="O121" s="52">
        <f>$F121*'[1]INTERNAL PARAMETERS-2'!N121*VLOOKUP(O$4,'[1]INTERNAL PARAMETERS-1'!$B$5:$J$44,4, FALSE)</f>
        <v>0</v>
      </c>
      <c r="P121" s="52">
        <f>$F121*'[1]INTERNAL PARAMETERS-2'!O121*VLOOKUP(P$4,'[1]INTERNAL PARAMETERS-1'!$B$5:$J$44,4, FALSE)</f>
        <v>0</v>
      </c>
      <c r="Q121" s="52">
        <f>$F121*'[1]INTERNAL PARAMETERS-2'!P121*VLOOKUP(Q$4,'[1]INTERNAL PARAMETERS-1'!$B$5:$J$44,4, FALSE)</f>
        <v>0</v>
      </c>
      <c r="R121" s="52">
        <f>$F121*'[1]INTERNAL PARAMETERS-2'!Q121*VLOOKUP(R$4,'[1]INTERNAL PARAMETERS-1'!$B$5:$J$44,4, FALSE)</f>
        <v>0</v>
      </c>
      <c r="S121" s="52">
        <f>$F121*'[1]INTERNAL PARAMETERS-2'!R121*VLOOKUP(S$4,'[1]INTERNAL PARAMETERS-1'!$B$5:$J$44,4, FALSE)</f>
        <v>0</v>
      </c>
      <c r="T121" s="52">
        <f>$F121*'[1]INTERNAL PARAMETERS-2'!S121*VLOOKUP(T$4,'[1]INTERNAL PARAMETERS-1'!$B$5:$J$44,4, FALSE)</f>
        <v>0</v>
      </c>
      <c r="U121" s="52">
        <f>$F121*'[1]INTERNAL PARAMETERS-2'!T121*VLOOKUP(U$4,'[1]INTERNAL PARAMETERS-1'!$B$5:$J$44,4, FALSE)</f>
        <v>0</v>
      </c>
      <c r="V121" s="52">
        <f>$F121*'[1]INTERNAL PARAMETERS-2'!U121*VLOOKUP(V$4,'[1]INTERNAL PARAMETERS-1'!$B$5:$J$44,4, FALSE)</f>
        <v>0</v>
      </c>
      <c r="W121" s="52">
        <f>$F121*'[1]INTERNAL PARAMETERS-2'!V121*VLOOKUP(W$4,'[1]INTERNAL PARAMETERS-1'!$B$5:$J$44,4, FALSE)</f>
        <v>0</v>
      </c>
      <c r="X121" s="52">
        <f>$F121*'[1]INTERNAL PARAMETERS-2'!W121*VLOOKUP(X$4,'[1]INTERNAL PARAMETERS-1'!$B$5:$J$44,4, FALSE)</f>
        <v>0</v>
      </c>
      <c r="Y121" s="52">
        <f>$F121*'[1]INTERNAL PARAMETERS-2'!X121*VLOOKUP(Y$4,'[1]INTERNAL PARAMETERS-1'!$B$5:$J$44,4, FALSE)</f>
        <v>0</v>
      </c>
      <c r="Z121" s="52">
        <f>$F121*'[1]INTERNAL PARAMETERS-2'!Y121*VLOOKUP(Z$4,'[1]INTERNAL PARAMETERS-1'!$B$5:$J$44,4, FALSE)</f>
        <v>0</v>
      </c>
      <c r="AA121" s="52">
        <f>$F121*'[1]INTERNAL PARAMETERS-2'!Z121*VLOOKUP(AA$4,'[1]INTERNAL PARAMETERS-1'!$B$5:$J$44,4, FALSE)</f>
        <v>0</v>
      </c>
      <c r="AB121" s="52">
        <f>$F121*'[1]INTERNAL PARAMETERS-2'!AA121*VLOOKUP(AB$4,'[1]INTERNAL PARAMETERS-1'!$B$5:$J$44,4, FALSE)</f>
        <v>0</v>
      </c>
      <c r="AC121" s="52">
        <f>$F121*'[1]INTERNAL PARAMETERS-2'!AB121*VLOOKUP(AC$4,'[1]INTERNAL PARAMETERS-1'!$B$5:$J$44,4, FALSE)</f>
        <v>0</v>
      </c>
      <c r="AD121" s="52">
        <f>$F121*'[1]INTERNAL PARAMETERS-2'!AC121*VLOOKUP(AD$4,'[1]INTERNAL PARAMETERS-1'!$B$5:$J$44,4, FALSE)</f>
        <v>0</v>
      </c>
      <c r="AE121" s="52">
        <f>$F121*'[1]INTERNAL PARAMETERS-2'!AD121*VLOOKUP(AE$4,'[1]INTERNAL PARAMETERS-1'!$B$5:$J$44,4, FALSE)</f>
        <v>0</v>
      </c>
      <c r="AF121" s="52">
        <f>$F121*'[1]INTERNAL PARAMETERS-2'!AE121*VLOOKUP(AF$4,'[1]INTERNAL PARAMETERS-1'!$B$5:$J$44,4, FALSE)</f>
        <v>0</v>
      </c>
      <c r="AG121" s="52">
        <f>$F121*'[1]INTERNAL PARAMETERS-2'!AF121*VLOOKUP(AG$4,'[1]INTERNAL PARAMETERS-1'!$B$5:$J$44,4, FALSE)</f>
        <v>0</v>
      </c>
      <c r="AH121" s="52">
        <f>$F121*'[1]INTERNAL PARAMETERS-2'!AG121*VLOOKUP(AH$4,'[1]INTERNAL PARAMETERS-1'!$B$5:$J$44,4, FALSE)</f>
        <v>0</v>
      </c>
      <c r="AI121" s="52">
        <f>$F121*'[1]INTERNAL PARAMETERS-2'!AH121*VLOOKUP(AI$4,'[1]INTERNAL PARAMETERS-1'!$B$5:$J$44,4, FALSE)</f>
        <v>0</v>
      </c>
      <c r="AJ121" s="52">
        <f>$F121*'[1]INTERNAL PARAMETERS-2'!AI121*VLOOKUP(AJ$4,'[1]INTERNAL PARAMETERS-1'!$B$5:$J$44,4, FALSE)</f>
        <v>0</v>
      </c>
      <c r="AK121" s="52">
        <f>$F121*'[1]INTERNAL PARAMETERS-2'!AJ121*VLOOKUP(AK$4,'[1]INTERNAL PARAMETERS-1'!$B$5:$J$44,4, FALSE)</f>
        <v>0</v>
      </c>
      <c r="AL121" s="52">
        <f>$F121*'[1]INTERNAL PARAMETERS-2'!AK121*VLOOKUP(AL$4,'[1]INTERNAL PARAMETERS-1'!$B$5:$J$44,4, FALSE)</f>
        <v>0</v>
      </c>
      <c r="AM121" s="52">
        <f>$F121*'[1]INTERNAL PARAMETERS-2'!AL121*VLOOKUP(AM$4,'[1]INTERNAL PARAMETERS-1'!$B$5:$J$44,4, FALSE)</f>
        <v>0</v>
      </c>
      <c r="AN121" s="52">
        <f>$F121*'[1]INTERNAL PARAMETERS-2'!AM121*VLOOKUP(AN$4,'[1]INTERNAL PARAMETERS-1'!$B$5:$J$44,4, FALSE)</f>
        <v>0</v>
      </c>
      <c r="AO121" s="52">
        <f>$F121*'[1]INTERNAL PARAMETERS-2'!AN121*VLOOKUP(AO$4,'[1]INTERNAL PARAMETERS-1'!$B$5:$J$44,4, FALSE)</f>
        <v>0</v>
      </c>
      <c r="AP121" s="52">
        <f>$F121*'[1]INTERNAL PARAMETERS-2'!AO121*VLOOKUP(AP$4,'[1]INTERNAL PARAMETERS-1'!$B$5:$J$44,4, FALSE)</f>
        <v>0</v>
      </c>
      <c r="AQ121" s="52">
        <f>$F121*'[1]INTERNAL PARAMETERS-2'!AP121*VLOOKUP(AQ$4,'[1]INTERNAL PARAMETERS-1'!$B$5:$J$44,4, FALSE)</f>
        <v>0</v>
      </c>
      <c r="AR121" s="52">
        <f>$F121*'[1]INTERNAL PARAMETERS-2'!AQ121*VLOOKUP(AR$4,'[1]INTERNAL PARAMETERS-1'!$B$5:$J$44,4, FALSE)</f>
        <v>0</v>
      </c>
      <c r="AS121" s="52">
        <f>$F121*'[1]INTERNAL PARAMETERS-2'!AR121*VLOOKUP(AS$4,'[1]INTERNAL PARAMETERS-1'!$B$5:$J$44,4, FALSE)</f>
        <v>0</v>
      </c>
      <c r="AT121" s="51">
        <f>$F121*'[1]INTERNAL PARAMETERS-2'!AS121*VLOOKUP(AT$4,'[1]INTERNAL PARAMETERS-1'!$B$5:$J$44,4, FALSE)</f>
        <v>0</v>
      </c>
      <c r="AU121" s="53">
        <f>$F121*'[1]INTERNAL PARAMETERS-2'!F121*(1-VLOOKUP(G$4,'[1]INTERNAL PARAMETERS-1'!$B$5:$J$44,4, FALSE))</f>
        <v>0</v>
      </c>
      <c r="AV121" s="52">
        <f>$F121*'[1]INTERNAL PARAMETERS-2'!G121*(1-VLOOKUP(H$4,'[1]INTERNAL PARAMETERS-1'!$B$5:$J$44,4, FALSE))</f>
        <v>0</v>
      </c>
      <c r="AW121" s="52">
        <f>$F121*'[1]INTERNAL PARAMETERS-2'!H121*(1-VLOOKUP(I$4,'[1]INTERNAL PARAMETERS-1'!$B$5:$J$44,4, FALSE))</f>
        <v>0</v>
      </c>
      <c r="AX121" s="52">
        <f>$F121*'[1]INTERNAL PARAMETERS-2'!I121*(1-VLOOKUP(J$4,'[1]INTERNAL PARAMETERS-1'!$B$5:$J$44,4, FALSE))</f>
        <v>0</v>
      </c>
      <c r="AY121" s="52">
        <f>$F121*'[1]INTERNAL PARAMETERS-2'!J121*(1-VLOOKUP(K$4,'[1]INTERNAL PARAMETERS-1'!$B$5:$J$44,4, FALSE))</f>
        <v>0</v>
      </c>
      <c r="AZ121" s="52">
        <f>$F121*'[1]INTERNAL PARAMETERS-2'!K121*(1-VLOOKUP(L$4,'[1]INTERNAL PARAMETERS-1'!$B$5:$J$44,4, FALSE))</f>
        <v>0</v>
      </c>
      <c r="BA121" s="52">
        <f>$F121*'[1]INTERNAL PARAMETERS-2'!L121*(1-VLOOKUP(M$4,'[1]INTERNAL PARAMETERS-1'!$B$5:$J$44,4, FALSE))</f>
        <v>0</v>
      </c>
      <c r="BB121" s="52">
        <f>$F121*'[1]INTERNAL PARAMETERS-2'!M121*(1-VLOOKUP(N$4,'[1]INTERNAL PARAMETERS-1'!$B$5:$J$44,4, FALSE))</f>
        <v>0</v>
      </c>
      <c r="BC121" s="52">
        <f>$F121*'[1]INTERNAL PARAMETERS-2'!N121*(1-VLOOKUP(O$4,'[1]INTERNAL PARAMETERS-1'!$B$5:$J$44,4, FALSE))</f>
        <v>0</v>
      </c>
      <c r="BD121" s="52">
        <f>$F121*'[1]INTERNAL PARAMETERS-2'!O121*(1-VLOOKUP(P$4,'[1]INTERNAL PARAMETERS-1'!$B$5:$J$44,4, FALSE))</f>
        <v>0</v>
      </c>
      <c r="BE121" s="52">
        <f>$F121*'[1]INTERNAL PARAMETERS-2'!P121*(1-VLOOKUP(Q$4,'[1]INTERNAL PARAMETERS-1'!$B$5:$J$44,4, FALSE))</f>
        <v>0</v>
      </c>
      <c r="BF121" s="52">
        <f>$F121*'[1]INTERNAL PARAMETERS-2'!Q121*(1-VLOOKUP(R$4,'[1]INTERNAL PARAMETERS-1'!$B$5:$J$44,4, FALSE))</f>
        <v>0</v>
      </c>
      <c r="BG121" s="52">
        <f>$F121*'[1]INTERNAL PARAMETERS-2'!R121*(1-VLOOKUP(S$4,'[1]INTERNAL PARAMETERS-1'!$B$5:$J$44,4, FALSE))</f>
        <v>0</v>
      </c>
      <c r="BH121" s="52">
        <f>$F121*'[1]INTERNAL PARAMETERS-2'!S121*(1-VLOOKUP(T$4,'[1]INTERNAL PARAMETERS-1'!$B$5:$J$44,4, FALSE))</f>
        <v>0</v>
      </c>
      <c r="BI121" s="52">
        <f>$F121*'[1]INTERNAL PARAMETERS-2'!T121*(1-VLOOKUP(U$4,'[1]INTERNAL PARAMETERS-1'!$B$5:$J$44,4, FALSE))</f>
        <v>0</v>
      </c>
      <c r="BJ121" s="52">
        <f>$F121*'[1]INTERNAL PARAMETERS-2'!U121*(1-VLOOKUP(V$4,'[1]INTERNAL PARAMETERS-1'!$B$5:$J$44,4, FALSE))</f>
        <v>0</v>
      </c>
      <c r="BK121" s="52">
        <f>$F121*'[1]INTERNAL PARAMETERS-2'!V121*(1-VLOOKUP(W$4,'[1]INTERNAL PARAMETERS-1'!$B$5:$J$44,4, FALSE))</f>
        <v>0</v>
      </c>
      <c r="BL121" s="52">
        <f>$F121*'[1]INTERNAL PARAMETERS-2'!W121*(1-VLOOKUP(X$4,'[1]INTERNAL PARAMETERS-1'!$B$5:$J$44,4, FALSE))</f>
        <v>0</v>
      </c>
      <c r="BM121" s="52">
        <f>$F121*'[1]INTERNAL PARAMETERS-2'!X121*(1-VLOOKUP(Y$4,'[1]INTERNAL PARAMETERS-1'!$B$5:$J$44,4, FALSE))</f>
        <v>0</v>
      </c>
      <c r="BN121" s="52">
        <f>$F121*'[1]INTERNAL PARAMETERS-2'!Y121*(1-VLOOKUP(Z$4,'[1]INTERNAL PARAMETERS-1'!$B$5:$J$44,4, FALSE))</f>
        <v>0</v>
      </c>
      <c r="BO121" s="52">
        <f>$F121*'[1]INTERNAL PARAMETERS-2'!Z121*(1-VLOOKUP(AA$4,'[1]INTERNAL PARAMETERS-1'!$B$5:$J$44,4, FALSE))</f>
        <v>0</v>
      </c>
      <c r="BP121" s="52">
        <f>$F121*'[1]INTERNAL PARAMETERS-2'!AA121*(1-VLOOKUP(AB$4,'[1]INTERNAL PARAMETERS-1'!$B$5:$J$44,4, FALSE))</f>
        <v>0</v>
      </c>
      <c r="BQ121" s="52">
        <f>$F121*'[1]INTERNAL PARAMETERS-2'!AB121*(1-VLOOKUP(AC$4,'[1]INTERNAL PARAMETERS-1'!$B$5:$J$44,4, FALSE))</f>
        <v>0</v>
      </c>
      <c r="BR121" s="52">
        <f>$F121*'[1]INTERNAL PARAMETERS-2'!AC121*(1-VLOOKUP(AD$4,'[1]INTERNAL PARAMETERS-1'!$B$5:$J$44,4, FALSE))</f>
        <v>0</v>
      </c>
      <c r="BS121" s="52">
        <f>$F121*'[1]INTERNAL PARAMETERS-2'!AD121*(1-VLOOKUP(AE$4,'[1]INTERNAL PARAMETERS-1'!$B$5:$J$44,4, FALSE))</f>
        <v>0</v>
      </c>
      <c r="BT121" s="52">
        <f>$F121*'[1]INTERNAL PARAMETERS-2'!AE121*(1-VLOOKUP(AF$4,'[1]INTERNAL PARAMETERS-1'!$B$5:$J$44,4, FALSE))</f>
        <v>0</v>
      </c>
      <c r="BU121" s="52">
        <f>$F121*'[1]INTERNAL PARAMETERS-2'!AF121*(1-VLOOKUP(AG$4,'[1]INTERNAL PARAMETERS-1'!$B$5:$J$44,4, FALSE))</f>
        <v>0</v>
      </c>
      <c r="BV121" s="52">
        <f>$F121*'[1]INTERNAL PARAMETERS-2'!AG121*(1-VLOOKUP(AH$4,'[1]INTERNAL PARAMETERS-1'!$B$5:$J$44,4, FALSE))</f>
        <v>0</v>
      </c>
      <c r="BW121" s="52">
        <f>$F121*'[1]INTERNAL PARAMETERS-2'!AH121*(1-VLOOKUP(AI$4,'[1]INTERNAL PARAMETERS-1'!$B$5:$J$44,4, FALSE))</f>
        <v>0</v>
      </c>
      <c r="BX121" s="52">
        <f>$F121*'[1]INTERNAL PARAMETERS-2'!AI121*(1-VLOOKUP(AJ$4,'[1]INTERNAL PARAMETERS-1'!$B$5:$J$44,4, FALSE))</f>
        <v>0</v>
      </c>
      <c r="BY121" s="52">
        <f>$F121*'[1]INTERNAL PARAMETERS-2'!AJ121*(1-VLOOKUP(AK$4,'[1]INTERNAL PARAMETERS-1'!$B$5:$J$44,4, FALSE))</f>
        <v>0</v>
      </c>
      <c r="BZ121" s="52">
        <f>$F121*'[1]INTERNAL PARAMETERS-2'!AK121*(1-VLOOKUP(AL$4,'[1]INTERNAL PARAMETERS-1'!$B$5:$J$44,4, FALSE))</f>
        <v>0</v>
      </c>
      <c r="CA121" s="52">
        <f>$F121*'[1]INTERNAL PARAMETERS-2'!AL121*(1-VLOOKUP(AM$4,'[1]INTERNAL PARAMETERS-1'!$B$5:$J$44,4, FALSE))</f>
        <v>0</v>
      </c>
      <c r="CB121" s="52">
        <f>$F121*'[1]INTERNAL PARAMETERS-2'!AM121*(1-VLOOKUP(AN$4,'[1]INTERNAL PARAMETERS-1'!$B$5:$J$44,4, FALSE))</f>
        <v>0</v>
      </c>
      <c r="CC121" s="52">
        <f>$F121*'[1]INTERNAL PARAMETERS-2'!AN121*(1-VLOOKUP(AO$4,'[1]INTERNAL PARAMETERS-1'!$B$5:$J$44,4, FALSE))</f>
        <v>0</v>
      </c>
      <c r="CD121" s="52">
        <f>$F121*'[1]INTERNAL PARAMETERS-2'!AO121*(1-VLOOKUP(AP$4,'[1]INTERNAL PARAMETERS-1'!$B$5:$J$44,4, FALSE))</f>
        <v>0</v>
      </c>
      <c r="CE121" s="52">
        <f>$F121*'[1]INTERNAL PARAMETERS-2'!AP121*(1-VLOOKUP(AQ$4,'[1]INTERNAL PARAMETERS-1'!$B$5:$J$44,4, FALSE))</f>
        <v>0</v>
      </c>
      <c r="CF121" s="52">
        <f>$F121*'[1]INTERNAL PARAMETERS-2'!AQ121*(1-VLOOKUP(AR$4,'[1]INTERNAL PARAMETERS-1'!$B$5:$J$44,4, FALSE))</f>
        <v>0</v>
      </c>
      <c r="CG121" s="52">
        <f>$F121*'[1]INTERNAL PARAMETERS-2'!AR121*(1-VLOOKUP(AS$4,'[1]INTERNAL PARAMETERS-1'!$B$5:$J$44,4, FALSE))</f>
        <v>0</v>
      </c>
      <c r="CH121" s="51">
        <f>$F121*'[1]INTERNAL PARAMETERS-2'!AS121*(1-VLOOKUP(AT$4,'[1]INTERNAL PARAMETERS-1'!$B$5:$J$44,4, FALSE))</f>
        <v>0</v>
      </c>
      <c r="CI121" s="50">
        <f t="shared" si="1"/>
        <v>0</v>
      </c>
    </row>
    <row r="122" spans="3:87" x14ac:dyDescent="0.5">
      <c r="C122" s="35" t="s">
        <v>9</v>
      </c>
      <c r="D122" s="34" t="s">
        <v>90</v>
      </c>
      <c r="E122" s="34" t="s">
        <v>80</v>
      </c>
      <c r="F122" s="147">
        <f>ESC!AF122</f>
        <v>0</v>
      </c>
      <c r="G122" s="53">
        <f>$F122*'[1]INTERNAL PARAMETERS-2'!F122*VLOOKUP(G$4,'[1]INTERNAL PARAMETERS-1'!$B$5:$J$44,4, FALSE)</f>
        <v>0</v>
      </c>
      <c r="H122" s="52">
        <f>$F122*'[1]INTERNAL PARAMETERS-2'!G122*VLOOKUP(H$4,'[1]INTERNAL PARAMETERS-1'!$B$5:$J$44,4, FALSE)</f>
        <v>0</v>
      </c>
      <c r="I122" s="52">
        <f>$F122*'[1]INTERNAL PARAMETERS-2'!H122*VLOOKUP(I$4,'[1]INTERNAL PARAMETERS-1'!$B$5:$J$44,4, FALSE)</f>
        <v>0</v>
      </c>
      <c r="J122" s="52">
        <f>$F122*'[1]INTERNAL PARAMETERS-2'!I122*VLOOKUP(J$4,'[1]INTERNAL PARAMETERS-1'!$B$5:$J$44,4, FALSE)</f>
        <v>0</v>
      </c>
      <c r="K122" s="52">
        <f>$F122*'[1]INTERNAL PARAMETERS-2'!J122*VLOOKUP(K$4,'[1]INTERNAL PARAMETERS-1'!$B$5:$J$44,4, FALSE)</f>
        <v>0</v>
      </c>
      <c r="L122" s="52">
        <f>$F122*'[1]INTERNAL PARAMETERS-2'!K122*VLOOKUP(L$4,'[1]INTERNAL PARAMETERS-1'!$B$5:$J$44,4, FALSE)</f>
        <v>0</v>
      </c>
      <c r="M122" s="52">
        <f>$F122*'[1]INTERNAL PARAMETERS-2'!L122*VLOOKUP(M$4,'[1]INTERNAL PARAMETERS-1'!$B$5:$J$44,4, FALSE)</f>
        <v>0</v>
      </c>
      <c r="N122" s="52">
        <f>$F122*'[1]INTERNAL PARAMETERS-2'!M122*VLOOKUP(N$4,'[1]INTERNAL PARAMETERS-1'!$B$5:$J$44,4, FALSE)</f>
        <v>0</v>
      </c>
      <c r="O122" s="52">
        <f>$F122*'[1]INTERNAL PARAMETERS-2'!N122*VLOOKUP(O$4,'[1]INTERNAL PARAMETERS-1'!$B$5:$J$44,4, FALSE)</f>
        <v>0</v>
      </c>
      <c r="P122" s="52">
        <f>$F122*'[1]INTERNAL PARAMETERS-2'!O122*VLOOKUP(P$4,'[1]INTERNAL PARAMETERS-1'!$B$5:$J$44,4, FALSE)</f>
        <v>0</v>
      </c>
      <c r="Q122" s="52">
        <f>$F122*'[1]INTERNAL PARAMETERS-2'!P122*VLOOKUP(Q$4,'[1]INTERNAL PARAMETERS-1'!$B$5:$J$44,4, FALSE)</f>
        <v>0</v>
      </c>
      <c r="R122" s="52">
        <f>$F122*'[1]INTERNAL PARAMETERS-2'!Q122*VLOOKUP(R$4,'[1]INTERNAL PARAMETERS-1'!$B$5:$J$44,4, FALSE)</f>
        <v>0</v>
      </c>
      <c r="S122" s="52">
        <f>$F122*'[1]INTERNAL PARAMETERS-2'!R122*VLOOKUP(S$4,'[1]INTERNAL PARAMETERS-1'!$B$5:$J$44,4, FALSE)</f>
        <v>0</v>
      </c>
      <c r="T122" s="52">
        <f>$F122*'[1]INTERNAL PARAMETERS-2'!S122*VLOOKUP(T$4,'[1]INTERNAL PARAMETERS-1'!$B$5:$J$44,4, FALSE)</f>
        <v>0</v>
      </c>
      <c r="U122" s="52">
        <f>$F122*'[1]INTERNAL PARAMETERS-2'!T122*VLOOKUP(U$4,'[1]INTERNAL PARAMETERS-1'!$B$5:$J$44,4, FALSE)</f>
        <v>0</v>
      </c>
      <c r="V122" s="52">
        <f>$F122*'[1]INTERNAL PARAMETERS-2'!U122*VLOOKUP(V$4,'[1]INTERNAL PARAMETERS-1'!$B$5:$J$44,4, FALSE)</f>
        <v>0</v>
      </c>
      <c r="W122" s="52">
        <f>$F122*'[1]INTERNAL PARAMETERS-2'!V122*VLOOKUP(W$4,'[1]INTERNAL PARAMETERS-1'!$B$5:$J$44,4, FALSE)</f>
        <v>0</v>
      </c>
      <c r="X122" s="52">
        <f>$F122*'[1]INTERNAL PARAMETERS-2'!W122*VLOOKUP(X$4,'[1]INTERNAL PARAMETERS-1'!$B$5:$J$44,4, FALSE)</f>
        <v>0</v>
      </c>
      <c r="Y122" s="52">
        <f>$F122*'[1]INTERNAL PARAMETERS-2'!X122*VLOOKUP(Y$4,'[1]INTERNAL PARAMETERS-1'!$B$5:$J$44,4, FALSE)</f>
        <v>0</v>
      </c>
      <c r="Z122" s="52">
        <f>$F122*'[1]INTERNAL PARAMETERS-2'!Y122*VLOOKUP(Z$4,'[1]INTERNAL PARAMETERS-1'!$B$5:$J$44,4, FALSE)</f>
        <v>0</v>
      </c>
      <c r="AA122" s="52">
        <f>$F122*'[1]INTERNAL PARAMETERS-2'!Z122*VLOOKUP(AA$4,'[1]INTERNAL PARAMETERS-1'!$B$5:$J$44,4, FALSE)</f>
        <v>0</v>
      </c>
      <c r="AB122" s="52">
        <f>$F122*'[1]INTERNAL PARAMETERS-2'!AA122*VLOOKUP(AB$4,'[1]INTERNAL PARAMETERS-1'!$B$5:$J$44,4, FALSE)</f>
        <v>0</v>
      </c>
      <c r="AC122" s="52">
        <f>$F122*'[1]INTERNAL PARAMETERS-2'!AB122*VLOOKUP(AC$4,'[1]INTERNAL PARAMETERS-1'!$B$5:$J$44,4, FALSE)</f>
        <v>0</v>
      </c>
      <c r="AD122" s="52">
        <f>$F122*'[1]INTERNAL PARAMETERS-2'!AC122*VLOOKUP(AD$4,'[1]INTERNAL PARAMETERS-1'!$B$5:$J$44,4, FALSE)</f>
        <v>0</v>
      </c>
      <c r="AE122" s="52">
        <f>$F122*'[1]INTERNAL PARAMETERS-2'!AD122*VLOOKUP(AE$4,'[1]INTERNAL PARAMETERS-1'!$B$5:$J$44,4, FALSE)</f>
        <v>0</v>
      </c>
      <c r="AF122" s="52">
        <f>$F122*'[1]INTERNAL PARAMETERS-2'!AE122*VLOOKUP(AF$4,'[1]INTERNAL PARAMETERS-1'!$B$5:$J$44,4, FALSE)</f>
        <v>0</v>
      </c>
      <c r="AG122" s="52">
        <f>$F122*'[1]INTERNAL PARAMETERS-2'!AF122*VLOOKUP(AG$4,'[1]INTERNAL PARAMETERS-1'!$B$5:$J$44,4, FALSE)</f>
        <v>0</v>
      </c>
      <c r="AH122" s="52">
        <f>$F122*'[1]INTERNAL PARAMETERS-2'!AG122*VLOOKUP(AH$4,'[1]INTERNAL PARAMETERS-1'!$B$5:$J$44,4, FALSE)</f>
        <v>0</v>
      </c>
      <c r="AI122" s="52">
        <f>$F122*'[1]INTERNAL PARAMETERS-2'!AH122*VLOOKUP(AI$4,'[1]INTERNAL PARAMETERS-1'!$B$5:$J$44,4, FALSE)</f>
        <v>0</v>
      </c>
      <c r="AJ122" s="52">
        <f>$F122*'[1]INTERNAL PARAMETERS-2'!AI122*VLOOKUP(AJ$4,'[1]INTERNAL PARAMETERS-1'!$B$5:$J$44,4, FALSE)</f>
        <v>0</v>
      </c>
      <c r="AK122" s="52">
        <f>$F122*'[1]INTERNAL PARAMETERS-2'!AJ122*VLOOKUP(AK$4,'[1]INTERNAL PARAMETERS-1'!$B$5:$J$44,4, FALSE)</f>
        <v>0</v>
      </c>
      <c r="AL122" s="52">
        <f>$F122*'[1]INTERNAL PARAMETERS-2'!AK122*VLOOKUP(AL$4,'[1]INTERNAL PARAMETERS-1'!$B$5:$J$44,4, FALSE)</f>
        <v>0</v>
      </c>
      <c r="AM122" s="52">
        <f>$F122*'[1]INTERNAL PARAMETERS-2'!AL122*VLOOKUP(AM$4,'[1]INTERNAL PARAMETERS-1'!$B$5:$J$44,4, FALSE)</f>
        <v>0</v>
      </c>
      <c r="AN122" s="52">
        <f>$F122*'[1]INTERNAL PARAMETERS-2'!AM122*VLOOKUP(AN$4,'[1]INTERNAL PARAMETERS-1'!$B$5:$J$44,4, FALSE)</f>
        <v>0</v>
      </c>
      <c r="AO122" s="52">
        <f>$F122*'[1]INTERNAL PARAMETERS-2'!AN122*VLOOKUP(AO$4,'[1]INTERNAL PARAMETERS-1'!$B$5:$J$44,4, FALSE)</f>
        <v>0</v>
      </c>
      <c r="AP122" s="52">
        <f>$F122*'[1]INTERNAL PARAMETERS-2'!AO122*VLOOKUP(AP$4,'[1]INTERNAL PARAMETERS-1'!$B$5:$J$44,4, FALSE)</f>
        <v>0</v>
      </c>
      <c r="AQ122" s="52">
        <f>$F122*'[1]INTERNAL PARAMETERS-2'!AP122*VLOOKUP(AQ$4,'[1]INTERNAL PARAMETERS-1'!$B$5:$J$44,4, FALSE)</f>
        <v>0</v>
      </c>
      <c r="AR122" s="52">
        <f>$F122*'[1]INTERNAL PARAMETERS-2'!AQ122*VLOOKUP(AR$4,'[1]INTERNAL PARAMETERS-1'!$B$5:$J$44,4, FALSE)</f>
        <v>0</v>
      </c>
      <c r="AS122" s="52">
        <f>$F122*'[1]INTERNAL PARAMETERS-2'!AR122*VLOOKUP(AS$4,'[1]INTERNAL PARAMETERS-1'!$B$5:$J$44,4, FALSE)</f>
        <v>0</v>
      </c>
      <c r="AT122" s="51">
        <f>$F122*'[1]INTERNAL PARAMETERS-2'!AS122*VLOOKUP(AT$4,'[1]INTERNAL PARAMETERS-1'!$B$5:$J$44,4, FALSE)</f>
        <v>0</v>
      </c>
      <c r="AU122" s="53">
        <f>$F122*'[1]INTERNAL PARAMETERS-2'!F122*(1-VLOOKUP(G$4,'[1]INTERNAL PARAMETERS-1'!$B$5:$J$44,4, FALSE))</f>
        <v>0</v>
      </c>
      <c r="AV122" s="52">
        <f>$F122*'[1]INTERNAL PARAMETERS-2'!G122*(1-VLOOKUP(H$4,'[1]INTERNAL PARAMETERS-1'!$B$5:$J$44,4, FALSE))</f>
        <v>0</v>
      </c>
      <c r="AW122" s="52">
        <f>$F122*'[1]INTERNAL PARAMETERS-2'!H122*(1-VLOOKUP(I$4,'[1]INTERNAL PARAMETERS-1'!$B$5:$J$44,4, FALSE))</f>
        <v>0</v>
      </c>
      <c r="AX122" s="52">
        <f>$F122*'[1]INTERNAL PARAMETERS-2'!I122*(1-VLOOKUP(J$4,'[1]INTERNAL PARAMETERS-1'!$B$5:$J$44,4, FALSE))</f>
        <v>0</v>
      </c>
      <c r="AY122" s="52">
        <f>$F122*'[1]INTERNAL PARAMETERS-2'!J122*(1-VLOOKUP(K$4,'[1]INTERNAL PARAMETERS-1'!$B$5:$J$44,4, FALSE))</f>
        <v>0</v>
      </c>
      <c r="AZ122" s="52">
        <f>$F122*'[1]INTERNAL PARAMETERS-2'!K122*(1-VLOOKUP(L$4,'[1]INTERNAL PARAMETERS-1'!$B$5:$J$44,4, FALSE))</f>
        <v>0</v>
      </c>
      <c r="BA122" s="52">
        <f>$F122*'[1]INTERNAL PARAMETERS-2'!L122*(1-VLOOKUP(M$4,'[1]INTERNAL PARAMETERS-1'!$B$5:$J$44,4, FALSE))</f>
        <v>0</v>
      </c>
      <c r="BB122" s="52">
        <f>$F122*'[1]INTERNAL PARAMETERS-2'!M122*(1-VLOOKUP(N$4,'[1]INTERNAL PARAMETERS-1'!$B$5:$J$44,4, FALSE))</f>
        <v>0</v>
      </c>
      <c r="BC122" s="52">
        <f>$F122*'[1]INTERNAL PARAMETERS-2'!N122*(1-VLOOKUP(O$4,'[1]INTERNAL PARAMETERS-1'!$B$5:$J$44,4, FALSE))</f>
        <v>0</v>
      </c>
      <c r="BD122" s="52">
        <f>$F122*'[1]INTERNAL PARAMETERS-2'!O122*(1-VLOOKUP(P$4,'[1]INTERNAL PARAMETERS-1'!$B$5:$J$44,4, FALSE))</f>
        <v>0</v>
      </c>
      <c r="BE122" s="52">
        <f>$F122*'[1]INTERNAL PARAMETERS-2'!P122*(1-VLOOKUP(Q$4,'[1]INTERNAL PARAMETERS-1'!$B$5:$J$44,4, FALSE))</f>
        <v>0</v>
      </c>
      <c r="BF122" s="52">
        <f>$F122*'[1]INTERNAL PARAMETERS-2'!Q122*(1-VLOOKUP(R$4,'[1]INTERNAL PARAMETERS-1'!$B$5:$J$44,4, FALSE))</f>
        <v>0</v>
      </c>
      <c r="BG122" s="52">
        <f>$F122*'[1]INTERNAL PARAMETERS-2'!R122*(1-VLOOKUP(S$4,'[1]INTERNAL PARAMETERS-1'!$B$5:$J$44,4, FALSE))</f>
        <v>0</v>
      </c>
      <c r="BH122" s="52">
        <f>$F122*'[1]INTERNAL PARAMETERS-2'!S122*(1-VLOOKUP(T$4,'[1]INTERNAL PARAMETERS-1'!$B$5:$J$44,4, FALSE))</f>
        <v>0</v>
      </c>
      <c r="BI122" s="52">
        <f>$F122*'[1]INTERNAL PARAMETERS-2'!T122*(1-VLOOKUP(U$4,'[1]INTERNAL PARAMETERS-1'!$B$5:$J$44,4, FALSE))</f>
        <v>0</v>
      </c>
      <c r="BJ122" s="52">
        <f>$F122*'[1]INTERNAL PARAMETERS-2'!U122*(1-VLOOKUP(V$4,'[1]INTERNAL PARAMETERS-1'!$B$5:$J$44,4, FALSE))</f>
        <v>0</v>
      </c>
      <c r="BK122" s="52">
        <f>$F122*'[1]INTERNAL PARAMETERS-2'!V122*(1-VLOOKUP(W$4,'[1]INTERNAL PARAMETERS-1'!$B$5:$J$44,4, FALSE))</f>
        <v>0</v>
      </c>
      <c r="BL122" s="52">
        <f>$F122*'[1]INTERNAL PARAMETERS-2'!W122*(1-VLOOKUP(X$4,'[1]INTERNAL PARAMETERS-1'!$B$5:$J$44,4, FALSE))</f>
        <v>0</v>
      </c>
      <c r="BM122" s="52">
        <f>$F122*'[1]INTERNAL PARAMETERS-2'!X122*(1-VLOOKUP(Y$4,'[1]INTERNAL PARAMETERS-1'!$B$5:$J$44,4, FALSE))</f>
        <v>0</v>
      </c>
      <c r="BN122" s="52">
        <f>$F122*'[1]INTERNAL PARAMETERS-2'!Y122*(1-VLOOKUP(Z$4,'[1]INTERNAL PARAMETERS-1'!$B$5:$J$44,4, FALSE))</f>
        <v>0</v>
      </c>
      <c r="BO122" s="52">
        <f>$F122*'[1]INTERNAL PARAMETERS-2'!Z122*(1-VLOOKUP(AA$4,'[1]INTERNAL PARAMETERS-1'!$B$5:$J$44,4, FALSE))</f>
        <v>0</v>
      </c>
      <c r="BP122" s="52">
        <f>$F122*'[1]INTERNAL PARAMETERS-2'!AA122*(1-VLOOKUP(AB$4,'[1]INTERNAL PARAMETERS-1'!$B$5:$J$44,4, FALSE))</f>
        <v>0</v>
      </c>
      <c r="BQ122" s="52">
        <f>$F122*'[1]INTERNAL PARAMETERS-2'!AB122*(1-VLOOKUP(AC$4,'[1]INTERNAL PARAMETERS-1'!$B$5:$J$44,4, FALSE))</f>
        <v>0</v>
      </c>
      <c r="BR122" s="52">
        <f>$F122*'[1]INTERNAL PARAMETERS-2'!AC122*(1-VLOOKUP(AD$4,'[1]INTERNAL PARAMETERS-1'!$B$5:$J$44,4, FALSE))</f>
        <v>0</v>
      </c>
      <c r="BS122" s="52">
        <f>$F122*'[1]INTERNAL PARAMETERS-2'!AD122*(1-VLOOKUP(AE$4,'[1]INTERNAL PARAMETERS-1'!$B$5:$J$44,4, FALSE))</f>
        <v>0</v>
      </c>
      <c r="BT122" s="52">
        <f>$F122*'[1]INTERNAL PARAMETERS-2'!AE122*(1-VLOOKUP(AF$4,'[1]INTERNAL PARAMETERS-1'!$B$5:$J$44,4, FALSE))</f>
        <v>0</v>
      </c>
      <c r="BU122" s="52">
        <f>$F122*'[1]INTERNAL PARAMETERS-2'!AF122*(1-VLOOKUP(AG$4,'[1]INTERNAL PARAMETERS-1'!$B$5:$J$44,4, FALSE))</f>
        <v>0</v>
      </c>
      <c r="BV122" s="52">
        <f>$F122*'[1]INTERNAL PARAMETERS-2'!AG122*(1-VLOOKUP(AH$4,'[1]INTERNAL PARAMETERS-1'!$B$5:$J$44,4, FALSE))</f>
        <v>0</v>
      </c>
      <c r="BW122" s="52">
        <f>$F122*'[1]INTERNAL PARAMETERS-2'!AH122*(1-VLOOKUP(AI$4,'[1]INTERNAL PARAMETERS-1'!$B$5:$J$44,4, FALSE))</f>
        <v>0</v>
      </c>
      <c r="BX122" s="52">
        <f>$F122*'[1]INTERNAL PARAMETERS-2'!AI122*(1-VLOOKUP(AJ$4,'[1]INTERNAL PARAMETERS-1'!$B$5:$J$44,4, FALSE))</f>
        <v>0</v>
      </c>
      <c r="BY122" s="52">
        <f>$F122*'[1]INTERNAL PARAMETERS-2'!AJ122*(1-VLOOKUP(AK$4,'[1]INTERNAL PARAMETERS-1'!$B$5:$J$44,4, FALSE))</f>
        <v>0</v>
      </c>
      <c r="BZ122" s="52">
        <f>$F122*'[1]INTERNAL PARAMETERS-2'!AK122*(1-VLOOKUP(AL$4,'[1]INTERNAL PARAMETERS-1'!$B$5:$J$44,4, FALSE))</f>
        <v>0</v>
      </c>
      <c r="CA122" s="52">
        <f>$F122*'[1]INTERNAL PARAMETERS-2'!AL122*(1-VLOOKUP(AM$4,'[1]INTERNAL PARAMETERS-1'!$B$5:$J$44,4, FALSE))</f>
        <v>0</v>
      </c>
      <c r="CB122" s="52">
        <f>$F122*'[1]INTERNAL PARAMETERS-2'!AM122*(1-VLOOKUP(AN$4,'[1]INTERNAL PARAMETERS-1'!$B$5:$J$44,4, FALSE))</f>
        <v>0</v>
      </c>
      <c r="CC122" s="52">
        <f>$F122*'[1]INTERNAL PARAMETERS-2'!AN122*(1-VLOOKUP(AO$4,'[1]INTERNAL PARAMETERS-1'!$B$5:$J$44,4, FALSE))</f>
        <v>0</v>
      </c>
      <c r="CD122" s="52">
        <f>$F122*'[1]INTERNAL PARAMETERS-2'!AO122*(1-VLOOKUP(AP$4,'[1]INTERNAL PARAMETERS-1'!$B$5:$J$44,4, FALSE))</f>
        <v>0</v>
      </c>
      <c r="CE122" s="52">
        <f>$F122*'[1]INTERNAL PARAMETERS-2'!AP122*(1-VLOOKUP(AQ$4,'[1]INTERNAL PARAMETERS-1'!$B$5:$J$44,4, FALSE))</f>
        <v>0</v>
      </c>
      <c r="CF122" s="52">
        <f>$F122*'[1]INTERNAL PARAMETERS-2'!AQ122*(1-VLOOKUP(AR$4,'[1]INTERNAL PARAMETERS-1'!$B$5:$J$44,4, FALSE))</f>
        <v>0</v>
      </c>
      <c r="CG122" s="52">
        <f>$F122*'[1]INTERNAL PARAMETERS-2'!AR122*(1-VLOOKUP(AS$4,'[1]INTERNAL PARAMETERS-1'!$B$5:$J$44,4, FALSE))</f>
        <v>0</v>
      </c>
      <c r="CH122" s="51">
        <f>$F122*'[1]INTERNAL PARAMETERS-2'!AS122*(1-VLOOKUP(AT$4,'[1]INTERNAL PARAMETERS-1'!$B$5:$J$44,4, FALSE))</f>
        <v>0</v>
      </c>
      <c r="CI122" s="50">
        <f t="shared" si="1"/>
        <v>0</v>
      </c>
    </row>
    <row r="123" spans="3:87" x14ac:dyDescent="0.5">
      <c r="C123" s="35" t="s">
        <v>9</v>
      </c>
      <c r="D123" s="34" t="s">
        <v>90</v>
      </c>
      <c r="E123" s="34" t="s">
        <v>79</v>
      </c>
      <c r="F123" s="147">
        <f>ESC!AF123</f>
        <v>0</v>
      </c>
      <c r="G123" s="53">
        <f>$F123*'[1]INTERNAL PARAMETERS-2'!F123*VLOOKUP(G$4,'[1]INTERNAL PARAMETERS-1'!$B$5:$J$44,4, FALSE)</f>
        <v>0</v>
      </c>
      <c r="H123" s="52">
        <f>$F123*'[1]INTERNAL PARAMETERS-2'!G123*VLOOKUP(H$4,'[1]INTERNAL PARAMETERS-1'!$B$5:$J$44,4, FALSE)</f>
        <v>0</v>
      </c>
      <c r="I123" s="52">
        <f>$F123*'[1]INTERNAL PARAMETERS-2'!H123*VLOOKUP(I$4,'[1]INTERNAL PARAMETERS-1'!$B$5:$J$44,4, FALSE)</f>
        <v>0</v>
      </c>
      <c r="J123" s="52">
        <f>$F123*'[1]INTERNAL PARAMETERS-2'!I123*VLOOKUP(J$4,'[1]INTERNAL PARAMETERS-1'!$B$5:$J$44,4, FALSE)</f>
        <v>0</v>
      </c>
      <c r="K123" s="52">
        <f>$F123*'[1]INTERNAL PARAMETERS-2'!J123*VLOOKUP(K$4,'[1]INTERNAL PARAMETERS-1'!$B$5:$J$44,4, FALSE)</f>
        <v>0</v>
      </c>
      <c r="L123" s="52">
        <f>$F123*'[1]INTERNAL PARAMETERS-2'!K123*VLOOKUP(L$4,'[1]INTERNAL PARAMETERS-1'!$B$5:$J$44,4, FALSE)</f>
        <v>0</v>
      </c>
      <c r="M123" s="52">
        <f>$F123*'[1]INTERNAL PARAMETERS-2'!L123*VLOOKUP(M$4,'[1]INTERNAL PARAMETERS-1'!$B$5:$J$44,4, FALSE)</f>
        <v>0</v>
      </c>
      <c r="N123" s="52">
        <f>$F123*'[1]INTERNAL PARAMETERS-2'!M123*VLOOKUP(N$4,'[1]INTERNAL PARAMETERS-1'!$B$5:$J$44,4, FALSE)</f>
        <v>0</v>
      </c>
      <c r="O123" s="52">
        <f>$F123*'[1]INTERNAL PARAMETERS-2'!N123*VLOOKUP(O$4,'[1]INTERNAL PARAMETERS-1'!$B$5:$J$44,4, FALSE)</f>
        <v>0</v>
      </c>
      <c r="P123" s="52">
        <f>$F123*'[1]INTERNAL PARAMETERS-2'!O123*VLOOKUP(P$4,'[1]INTERNAL PARAMETERS-1'!$B$5:$J$44,4, FALSE)</f>
        <v>0</v>
      </c>
      <c r="Q123" s="52">
        <f>$F123*'[1]INTERNAL PARAMETERS-2'!P123*VLOOKUP(Q$4,'[1]INTERNAL PARAMETERS-1'!$B$5:$J$44,4, FALSE)</f>
        <v>0</v>
      </c>
      <c r="R123" s="52">
        <f>$F123*'[1]INTERNAL PARAMETERS-2'!Q123*VLOOKUP(R$4,'[1]INTERNAL PARAMETERS-1'!$B$5:$J$44,4, FALSE)</f>
        <v>0</v>
      </c>
      <c r="S123" s="52">
        <f>$F123*'[1]INTERNAL PARAMETERS-2'!R123*VLOOKUP(S$4,'[1]INTERNAL PARAMETERS-1'!$B$5:$J$44,4, FALSE)</f>
        <v>0</v>
      </c>
      <c r="T123" s="52">
        <f>$F123*'[1]INTERNAL PARAMETERS-2'!S123*VLOOKUP(T$4,'[1]INTERNAL PARAMETERS-1'!$B$5:$J$44,4, FALSE)</f>
        <v>0</v>
      </c>
      <c r="U123" s="52">
        <f>$F123*'[1]INTERNAL PARAMETERS-2'!T123*VLOOKUP(U$4,'[1]INTERNAL PARAMETERS-1'!$B$5:$J$44,4, FALSE)</f>
        <v>0</v>
      </c>
      <c r="V123" s="52">
        <f>$F123*'[1]INTERNAL PARAMETERS-2'!U123*VLOOKUP(V$4,'[1]INTERNAL PARAMETERS-1'!$B$5:$J$44,4, FALSE)</f>
        <v>0</v>
      </c>
      <c r="W123" s="52">
        <f>$F123*'[1]INTERNAL PARAMETERS-2'!V123*VLOOKUP(W$4,'[1]INTERNAL PARAMETERS-1'!$B$5:$J$44,4, FALSE)</f>
        <v>0</v>
      </c>
      <c r="X123" s="52">
        <f>$F123*'[1]INTERNAL PARAMETERS-2'!W123*VLOOKUP(X$4,'[1]INTERNAL PARAMETERS-1'!$B$5:$J$44,4, FALSE)</f>
        <v>0</v>
      </c>
      <c r="Y123" s="52">
        <f>$F123*'[1]INTERNAL PARAMETERS-2'!X123*VLOOKUP(Y$4,'[1]INTERNAL PARAMETERS-1'!$B$5:$J$44,4, FALSE)</f>
        <v>0</v>
      </c>
      <c r="Z123" s="52">
        <f>$F123*'[1]INTERNAL PARAMETERS-2'!Y123*VLOOKUP(Z$4,'[1]INTERNAL PARAMETERS-1'!$B$5:$J$44,4, FALSE)</f>
        <v>0</v>
      </c>
      <c r="AA123" s="52">
        <f>$F123*'[1]INTERNAL PARAMETERS-2'!Z123*VLOOKUP(AA$4,'[1]INTERNAL PARAMETERS-1'!$B$5:$J$44,4, FALSE)</f>
        <v>0</v>
      </c>
      <c r="AB123" s="52">
        <f>$F123*'[1]INTERNAL PARAMETERS-2'!AA123*VLOOKUP(AB$4,'[1]INTERNAL PARAMETERS-1'!$B$5:$J$44,4, FALSE)</f>
        <v>0</v>
      </c>
      <c r="AC123" s="52">
        <f>$F123*'[1]INTERNAL PARAMETERS-2'!AB123*VLOOKUP(AC$4,'[1]INTERNAL PARAMETERS-1'!$B$5:$J$44,4, FALSE)</f>
        <v>0</v>
      </c>
      <c r="AD123" s="52">
        <f>$F123*'[1]INTERNAL PARAMETERS-2'!AC123*VLOOKUP(AD$4,'[1]INTERNAL PARAMETERS-1'!$B$5:$J$44,4, FALSE)</f>
        <v>0</v>
      </c>
      <c r="AE123" s="52">
        <f>$F123*'[1]INTERNAL PARAMETERS-2'!AD123*VLOOKUP(AE$4,'[1]INTERNAL PARAMETERS-1'!$B$5:$J$44,4, FALSE)</f>
        <v>0</v>
      </c>
      <c r="AF123" s="52">
        <f>$F123*'[1]INTERNAL PARAMETERS-2'!AE123*VLOOKUP(AF$4,'[1]INTERNAL PARAMETERS-1'!$B$5:$J$44,4, FALSE)</f>
        <v>0</v>
      </c>
      <c r="AG123" s="52">
        <f>$F123*'[1]INTERNAL PARAMETERS-2'!AF123*VLOOKUP(AG$4,'[1]INTERNAL PARAMETERS-1'!$B$5:$J$44,4, FALSE)</f>
        <v>0</v>
      </c>
      <c r="AH123" s="52">
        <f>$F123*'[1]INTERNAL PARAMETERS-2'!AG123*VLOOKUP(AH$4,'[1]INTERNAL PARAMETERS-1'!$B$5:$J$44,4, FALSE)</f>
        <v>0</v>
      </c>
      <c r="AI123" s="52">
        <f>$F123*'[1]INTERNAL PARAMETERS-2'!AH123*VLOOKUP(AI$4,'[1]INTERNAL PARAMETERS-1'!$B$5:$J$44,4, FALSE)</f>
        <v>0</v>
      </c>
      <c r="AJ123" s="52">
        <f>$F123*'[1]INTERNAL PARAMETERS-2'!AI123*VLOOKUP(AJ$4,'[1]INTERNAL PARAMETERS-1'!$B$5:$J$44,4, FALSE)</f>
        <v>0</v>
      </c>
      <c r="AK123" s="52">
        <f>$F123*'[1]INTERNAL PARAMETERS-2'!AJ123*VLOOKUP(AK$4,'[1]INTERNAL PARAMETERS-1'!$B$5:$J$44,4, FALSE)</f>
        <v>0</v>
      </c>
      <c r="AL123" s="52">
        <f>$F123*'[1]INTERNAL PARAMETERS-2'!AK123*VLOOKUP(AL$4,'[1]INTERNAL PARAMETERS-1'!$B$5:$J$44,4, FALSE)</f>
        <v>0</v>
      </c>
      <c r="AM123" s="52">
        <f>$F123*'[1]INTERNAL PARAMETERS-2'!AL123*VLOOKUP(AM$4,'[1]INTERNAL PARAMETERS-1'!$B$5:$J$44,4, FALSE)</f>
        <v>0</v>
      </c>
      <c r="AN123" s="52">
        <f>$F123*'[1]INTERNAL PARAMETERS-2'!AM123*VLOOKUP(AN$4,'[1]INTERNAL PARAMETERS-1'!$B$5:$J$44,4, FALSE)</f>
        <v>0</v>
      </c>
      <c r="AO123" s="52">
        <f>$F123*'[1]INTERNAL PARAMETERS-2'!AN123*VLOOKUP(AO$4,'[1]INTERNAL PARAMETERS-1'!$B$5:$J$44,4, FALSE)</f>
        <v>0</v>
      </c>
      <c r="AP123" s="52">
        <f>$F123*'[1]INTERNAL PARAMETERS-2'!AO123*VLOOKUP(AP$4,'[1]INTERNAL PARAMETERS-1'!$B$5:$J$44,4, FALSE)</f>
        <v>0</v>
      </c>
      <c r="AQ123" s="52">
        <f>$F123*'[1]INTERNAL PARAMETERS-2'!AP123*VLOOKUP(AQ$4,'[1]INTERNAL PARAMETERS-1'!$B$5:$J$44,4, FALSE)</f>
        <v>0</v>
      </c>
      <c r="AR123" s="52">
        <f>$F123*'[1]INTERNAL PARAMETERS-2'!AQ123*VLOOKUP(AR$4,'[1]INTERNAL PARAMETERS-1'!$B$5:$J$44,4, FALSE)</f>
        <v>0</v>
      </c>
      <c r="AS123" s="52">
        <f>$F123*'[1]INTERNAL PARAMETERS-2'!AR123*VLOOKUP(AS$4,'[1]INTERNAL PARAMETERS-1'!$B$5:$J$44,4, FALSE)</f>
        <v>0</v>
      </c>
      <c r="AT123" s="51">
        <f>$F123*'[1]INTERNAL PARAMETERS-2'!AS123*VLOOKUP(AT$4,'[1]INTERNAL PARAMETERS-1'!$B$5:$J$44,4, FALSE)</f>
        <v>0</v>
      </c>
      <c r="AU123" s="53">
        <f>$F123*'[1]INTERNAL PARAMETERS-2'!F123*(1-VLOOKUP(G$4,'[1]INTERNAL PARAMETERS-1'!$B$5:$J$44,4, FALSE))</f>
        <v>0</v>
      </c>
      <c r="AV123" s="52">
        <f>$F123*'[1]INTERNAL PARAMETERS-2'!G123*(1-VLOOKUP(H$4,'[1]INTERNAL PARAMETERS-1'!$B$5:$J$44,4, FALSE))</f>
        <v>0</v>
      </c>
      <c r="AW123" s="52">
        <f>$F123*'[1]INTERNAL PARAMETERS-2'!H123*(1-VLOOKUP(I$4,'[1]INTERNAL PARAMETERS-1'!$B$5:$J$44,4, FALSE))</f>
        <v>0</v>
      </c>
      <c r="AX123" s="52">
        <f>$F123*'[1]INTERNAL PARAMETERS-2'!I123*(1-VLOOKUP(J$4,'[1]INTERNAL PARAMETERS-1'!$B$5:$J$44,4, FALSE))</f>
        <v>0</v>
      </c>
      <c r="AY123" s="52">
        <f>$F123*'[1]INTERNAL PARAMETERS-2'!J123*(1-VLOOKUP(K$4,'[1]INTERNAL PARAMETERS-1'!$B$5:$J$44,4, FALSE))</f>
        <v>0</v>
      </c>
      <c r="AZ123" s="52">
        <f>$F123*'[1]INTERNAL PARAMETERS-2'!K123*(1-VLOOKUP(L$4,'[1]INTERNAL PARAMETERS-1'!$B$5:$J$44,4, FALSE))</f>
        <v>0</v>
      </c>
      <c r="BA123" s="52">
        <f>$F123*'[1]INTERNAL PARAMETERS-2'!L123*(1-VLOOKUP(M$4,'[1]INTERNAL PARAMETERS-1'!$B$5:$J$44,4, FALSE))</f>
        <v>0</v>
      </c>
      <c r="BB123" s="52">
        <f>$F123*'[1]INTERNAL PARAMETERS-2'!M123*(1-VLOOKUP(N$4,'[1]INTERNAL PARAMETERS-1'!$B$5:$J$44,4, FALSE))</f>
        <v>0</v>
      </c>
      <c r="BC123" s="52">
        <f>$F123*'[1]INTERNAL PARAMETERS-2'!N123*(1-VLOOKUP(O$4,'[1]INTERNAL PARAMETERS-1'!$B$5:$J$44,4, FALSE))</f>
        <v>0</v>
      </c>
      <c r="BD123" s="52">
        <f>$F123*'[1]INTERNAL PARAMETERS-2'!O123*(1-VLOOKUP(P$4,'[1]INTERNAL PARAMETERS-1'!$B$5:$J$44,4, FALSE))</f>
        <v>0</v>
      </c>
      <c r="BE123" s="52">
        <f>$F123*'[1]INTERNAL PARAMETERS-2'!P123*(1-VLOOKUP(Q$4,'[1]INTERNAL PARAMETERS-1'!$B$5:$J$44,4, FALSE))</f>
        <v>0</v>
      </c>
      <c r="BF123" s="52">
        <f>$F123*'[1]INTERNAL PARAMETERS-2'!Q123*(1-VLOOKUP(R$4,'[1]INTERNAL PARAMETERS-1'!$B$5:$J$44,4, FALSE))</f>
        <v>0</v>
      </c>
      <c r="BG123" s="52">
        <f>$F123*'[1]INTERNAL PARAMETERS-2'!R123*(1-VLOOKUP(S$4,'[1]INTERNAL PARAMETERS-1'!$B$5:$J$44,4, FALSE))</f>
        <v>0</v>
      </c>
      <c r="BH123" s="52">
        <f>$F123*'[1]INTERNAL PARAMETERS-2'!S123*(1-VLOOKUP(T$4,'[1]INTERNAL PARAMETERS-1'!$B$5:$J$44,4, FALSE))</f>
        <v>0</v>
      </c>
      <c r="BI123" s="52">
        <f>$F123*'[1]INTERNAL PARAMETERS-2'!T123*(1-VLOOKUP(U$4,'[1]INTERNAL PARAMETERS-1'!$B$5:$J$44,4, FALSE))</f>
        <v>0</v>
      </c>
      <c r="BJ123" s="52">
        <f>$F123*'[1]INTERNAL PARAMETERS-2'!U123*(1-VLOOKUP(V$4,'[1]INTERNAL PARAMETERS-1'!$B$5:$J$44,4, FALSE))</f>
        <v>0</v>
      </c>
      <c r="BK123" s="52">
        <f>$F123*'[1]INTERNAL PARAMETERS-2'!V123*(1-VLOOKUP(W$4,'[1]INTERNAL PARAMETERS-1'!$B$5:$J$44,4, FALSE))</f>
        <v>0</v>
      </c>
      <c r="BL123" s="52">
        <f>$F123*'[1]INTERNAL PARAMETERS-2'!W123*(1-VLOOKUP(X$4,'[1]INTERNAL PARAMETERS-1'!$B$5:$J$44,4, FALSE))</f>
        <v>0</v>
      </c>
      <c r="BM123" s="52">
        <f>$F123*'[1]INTERNAL PARAMETERS-2'!X123*(1-VLOOKUP(Y$4,'[1]INTERNAL PARAMETERS-1'!$B$5:$J$44,4, FALSE))</f>
        <v>0</v>
      </c>
      <c r="BN123" s="52">
        <f>$F123*'[1]INTERNAL PARAMETERS-2'!Y123*(1-VLOOKUP(Z$4,'[1]INTERNAL PARAMETERS-1'!$B$5:$J$44,4, FALSE))</f>
        <v>0</v>
      </c>
      <c r="BO123" s="52">
        <f>$F123*'[1]INTERNAL PARAMETERS-2'!Z123*(1-VLOOKUP(AA$4,'[1]INTERNAL PARAMETERS-1'!$B$5:$J$44,4, FALSE))</f>
        <v>0</v>
      </c>
      <c r="BP123" s="52">
        <f>$F123*'[1]INTERNAL PARAMETERS-2'!AA123*(1-VLOOKUP(AB$4,'[1]INTERNAL PARAMETERS-1'!$B$5:$J$44,4, FALSE))</f>
        <v>0</v>
      </c>
      <c r="BQ123" s="52">
        <f>$F123*'[1]INTERNAL PARAMETERS-2'!AB123*(1-VLOOKUP(AC$4,'[1]INTERNAL PARAMETERS-1'!$B$5:$J$44,4, FALSE))</f>
        <v>0</v>
      </c>
      <c r="BR123" s="52">
        <f>$F123*'[1]INTERNAL PARAMETERS-2'!AC123*(1-VLOOKUP(AD$4,'[1]INTERNAL PARAMETERS-1'!$B$5:$J$44,4, FALSE))</f>
        <v>0</v>
      </c>
      <c r="BS123" s="52">
        <f>$F123*'[1]INTERNAL PARAMETERS-2'!AD123*(1-VLOOKUP(AE$4,'[1]INTERNAL PARAMETERS-1'!$B$5:$J$44,4, FALSE))</f>
        <v>0</v>
      </c>
      <c r="BT123" s="52">
        <f>$F123*'[1]INTERNAL PARAMETERS-2'!AE123*(1-VLOOKUP(AF$4,'[1]INTERNAL PARAMETERS-1'!$B$5:$J$44,4, FALSE))</f>
        <v>0</v>
      </c>
      <c r="BU123" s="52">
        <f>$F123*'[1]INTERNAL PARAMETERS-2'!AF123*(1-VLOOKUP(AG$4,'[1]INTERNAL PARAMETERS-1'!$B$5:$J$44,4, FALSE))</f>
        <v>0</v>
      </c>
      <c r="BV123" s="52">
        <f>$F123*'[1]INTERNAL PARAMETERS-2'!AG123*(1-VLOOKUP(AH$4,'[1]INTERNAL PARAMETERS-1'!$B$5:$J$44,4, FALSE))</f>
        <v>0</v>
      </c>
      <c r="BW123" s="52">
        <f>$F123*'[1]INTERNAL PARAMETERS-2'!AH123*(1-VLOOKUP(AI$4,'[1]INTERNAL PARAMETERS-1'!$B$5:$J$44,4, FALSE))</f>
        <v>0</v>
      </c>
      <c r="BX123" s="52">
        <f>$F123*'[1]INTERNAL PARAMETERS-2'!AI123*(1-VLOOKUP(AJ$4,'[1]INTERNAL PARAMETERS-1'!$B$5:$J$44,4, FALSE))</f>
        <v>0</v>
      </c>
      <c r="BY123" s="52">
        <f>$F123*'[1]INTERNAL PARAMETERS-2'!AJ123*(1-VLOOKUP(AK$4,'[1]INTERNAL PARAMETERS-1'!$B$5:$J$44,4, FALSE))</f>
        <v>0</v>
      </c>
      <c r="BZ123" s="52">
        <f>$F123*'[1]INTERNAL PARAMETERS-2'!AK123*(1-VLOOKUP(AL$4,'[1]INTERNAL PARAMETERS-1'!$B$5:$J$44,4, FALSE))</f>
        <v>0</v>
      </c>
      <c r="CA123" s="52">
        <f>$F123*'[1]INTERNAL PARAMETERS-2'!AL123*(1-VLOOKUP(AM$4,'[1]INTERNAL PARAMETERS-1'!$B$5:$J$44,4, FALSE))</f>
        <v>0</v>
      </c>
      <c r="CB123" s="52">
        <f>$F123*'[1]INTERNAL PARAMETERS-2'!AM123*(1-VLOOKUP(AN$4,'[1]INTERNAL PARAMETERS-1'!$B$5:$J$44,4, FALSE))</f>
        <v>0</v>
      </c>
      <c r="CC123" s="52">
        <f>$F123*'[1]INTERNAL PARAMETERS-2'!AN123*(1-VLOOKUP(AO$4,'[1]INTERNAL PARAMETERS-1'!$B$5:$J$44,4, FALSE))</f>
        <v>0</v>
      </c>
      <c r="CD123" s="52">
        <f>$F123*'[1]INTERNAL PARAMETERS-2'!AO123*(1-VLOOKUP(AP$4,'[1]INTERNAL PARAMETERS-1'!$B$5:$J$44,4, FALSE))</f>
        <v>0</v>
      </c>
      <c r="CE123" s="52">
        <f>$F123*'[1]INTERNAL PARAMETERS-2'!AP123*(1-VLOOKUP(AQ$4,'[1]INTERNAL PARAMETERS-1'!$B$5:$J$44,4, FALSE))</f>
        <v>0</v>
      </c>
      <c r="CF123" s="52">
        <f>$F123*'[1]INTERNAL PARAMETERS-2'!AQ123*(1-VLOOKUP(AR$4,'[1]INTERNAL PARAMETERS-1'!$B$5:$J$44,4, FALSE))</f>
        <v>0</v>
      </c>
      <c r="CG123" s="52">
        <f>$F123*'[1]INTERNAL PARAMETERS-2'!AR123*(1-VLOOKUP(AS$4,'[1]INTERNAL PARAMETERS-1'!$B$5:$J$44,4, FALSE))</f>
        <v>0</v>
      </c>
      <c r="CH123" s="51">
        <f>$F123*'[1]INTERNAL PARAMETERS-2'!AS123*(1-VLOOKUP(AT$4,'[1]INTERNAL PARAMETERS-1'!$B$5:$J$44,4, FALSE))</f>
        <v>0</v>
      </c>
      <c r="CI123" s="50">
        <f t="shared" si="1"/>
        <v>0</v>
      </c>
    </row>
    <row r="124" spans="3:87" x14ac:dyDescent="0.5">
      <c r="C124" s="35" t="s">
        <v>9</v>
      </c>
      <c r="D124" s="34" t="s">
        <v>90</v>
      </c>
      <c r="E124" s="34" t="s">
        <v>78</v>
      </c>
      <c r="F124" s="147">
        <f>ESC!AF124</f>
        <v>0</v>
      </c>
      <c r="G124" s="53">
        <f>$F124*'[1]INTERNAL PARAMETERS-2'!F124*VLOOKUP(G$4,'[1]INTERNAL PARAMETERS-1'!$B$5:$J$44,4, FALSE)</f>
        <v>0</v>
      </c>
      <c r="H124" s="52">
        <f>$F124*'[1]INTERNAL PARAMETERS-2'!G124*VLOOKUP(H$4,'[1]INTERNAL PARAMETERS-1'!$B$5:$J$44,4, FALSE)</f>
        <v>0</v>
      </c>
      <c r="I124" s="52">
        <f>$F124*'[1]INTERNAL PARAMETERS-2'!H124*VLOOKUP(I$4,'[1]INTERNAL PARAMETERS-1'!$B$5:$J$44,4, FALSE)</f>
        <v>0</v>
      </c>
      <c r="J124" s="52">
        <f>$F124*'[1]INTERNAL PARAMETERS-2'!I124*VLOOKUP(J$4,'[1]INTERNAL PARAMETERS-1'!$B$5:$J$44,4, FALSE)</f>
        <v>0</v>
      </c>
      <c r="K124" s="52">
        <f>$F124*'[1]INTERNAL PARAMETERS-2'!J124*VLOOKUP(K$4,'[1]INTERNAL PARAMETERS-1'!$B$5:$J$44,4, FALSE)</f>
        <v>0</v>
      </c>
      <c r="L124" s="52">
        <f>$F124*'[1]INTERNAL PARAMETERS-2'!K124*VLOOKUP(L$4,'[1]INTERNAL PARAMETERS-1'!$B$5:$J$44,4, FALSE)</f>
        <v>0</v>
      </c>
      <c r="M124" s="52">
        <f>$F124*'[1]INTERNAL PARAMETERS-2'!L124*VLOOKUP(M$4,'[1]INTERNAL PARAMETERS-1'!$B$5:$J$44,4, FALSE)</f>
        <v>0</v>
      </c>
      <c r="N124" s="52">
        <f>$F124*'[1]INTERNAL PARAMETERS-2'!M124*VLOOKUP(N$4,'[1]INTERNAL PARAMETERS-1'!$B$5:$J$44,4, FALSE)</f>
        <v>0</v>
      </c>
      <c r="O124" s="52">
        <f>$F124*'[1]INTERNAL PARAMETERS-2'!N124*VLOOKUP(O$4,'[1]INTERNAL PARAMETERS-1'!$B$5:$J$44,4, FALSE)</f>
        <v>0</v>
      </c>
      <c r="P124" s="52">
        <f>$F124*'[1]INTERNAL PARAMETERS-2'!O124*VLOOKUP(P$4,'[1]INTERNAL PARAMETERS-1'!$B$5:$J$44,4, FALSE)</f>
        <v>0</v>
      </c>
      <c r="Q124" s="52">
        <f>$F124*'[1]INTERNAL PARAMETERS-2'!P124*VLOOKUP(Q$4,'[1]INTERNAL PARAMETERS-1'!$B$5:$J$44,4, FALSE)</f>
        <v>0</v>
      </c>
      <c r="R124" s="52">
        <f>$F124*'[1]INTERNAL PARAMETERS-2'!Q124*VLOOKUP(R$4,'[1]INTERNAL PARAMETERS-1'!$B$5:$J$44,4, FALSE)</f>
        <v>0</v>
      </c>
      <c r="S124" s="52">
        <f>$F124*'[1]INTERNAL PARAMETERS-2'!R124*VLOOKUP(S$4,'[1]INTERNAL PARAMETERS-1'!$B$5:$J$44,4, FALSE)</f>
        <v>0</v>
      </c>
      <c r="T124" s="52">
        <f>$F124*'[1]INTERNAL PARAMETERS-2'!S124*VLOOKUP(T$4,'[1]INTERNAL PARAMETERS-1'!$B$5:$J$44,4, FALSE)</f>
        <v>0</v>
      </c>
      <c r="U124" s="52">
        <f>$F124*'[1]INTERNAL PARAMETERS-2'!T124*VLOOKUP(U$4,'[1]INTERNAL PARAMETERS-1'!$B$5:$J$44,4, FALSE)</f>
        <v>0</v>
      </c>
      <c r="V124" s="52">
        <f>$F124*'[1]INTERNAL PARAMETERS-2'!U124*VLOOKUP(V$4,'[1]INTERNAL PARAMETERS-1'!$B$5:$J$44,4, FALSE)</f>
        <v>0</v>
      </c>
      <c r="W124" s="52">
        <f>$F124*'[1]INTERNAL PARAMETERS-2'!V124*VLOOKUP(W$4,'[1]INTERNAL PARAMETERS-1'!$B$5:$J$44,4, FALSE)</f>
        <v>0</v>
      </c>
      <c r="X124" s="52">
        <f>$F124*'[1]INTERNAL PARAMETERS-2'!W124*VLOOKUP(X$4,'[1]INTERNAL PARAMETERS-1'!$B$5:$J$44,4, FALSE)</f>
        <v>0</v>
      </c>
      <c r="Y124" s="52">
        <f>$F124*'[1]INTERNAL PARAMETERS-2'!X124*VLOOKUP(Y$4,'[1]INTERNAL PARAMETERS-1'!$B$5:$J$44,4, FALSE)</f>
        <v>0</v>
      </c>
      <c r="Z124" s="52">
        <f>$F124*'[1]INTERNAL PARAMETERS-2'!Y124*VLOOKUP(Z$4,'[1]INTERNAL PARAMETERS-1'!$B$5:$J$44,4, FALSE)</f>
        <v>0</v>
      </c>
      <c r="AA124" s="52">
        <f>$F124*'[1]INTERNAL PARAMETERS-2'!Z124*VLOOKUP(AA$4,'[1]INTERNAL PARAMETERS-1'!$B$5:$J$44,4, FALSE)</f>
        <v>0</v>
      </c>
      <c r="AB124" s="52">
        <f>$F124*'[1]INTERNAL PARAMETERS-2'!AA124*VLOOKUP(AB$4,'[1]INTERNAL PARAMETERS-1'!$B$5:$J$44,4, FALSE)</f>
        <v>0</v>
      </c>
      <c r="AC124" s="52">
        <f>$F124*'[1]INTERNAL PARAMETERS-2'!AB124*VLOOKUP(AC$4,'[1]INTERNAL PARAMETERS-1'!$B$5:$J$44,4, FALSE)</f>
        <v>0</v>
      </c>
      <c r="AD124" s="52">
        <f>$F124*'[1]INTERNAL PARAMETERS-2'!AC124*VLOOKUP(AD$4,'[1]INTERNAL PARAMETERS-1'!$B$5:$J$44,4, FALSE)</f>
        <v>0</v>
      </c>
      <c r="AE124" s="52">
        <f>$F124*'[1]INTERNAL PARAMETERS-2'!AD124*VLOOKUP(AE$4,'[1]INTERNAL PARAMETERS-1'!$B$5:$J$44,4, FALSE)</f>
        <v>0</v>
      </c>
      <c r="AF124" s="52">
        <f>$F124*'[1]INTERNAL PARAMETERS-2'!AE124*VLOOKUP(AF$4,'[1]INTERNAL PARAMETERS-1'!$B$5:$J$44,4, FALSE)</f>
        <v>0</v>
      </c>
      <c r="AG124" s="52">
        <f>$F124*'[1]INTERNAL PARAMETERS-2'!AF124*VLOOKUP(AG$4,'[1]INTERNAL PARAMETERS-1'!$B$5:$J$44,4, FALSE)</f>
        <v>0</v>
      </c>
      <c r="AH124" s="52">
        <f>$F124*'[1]INTERNAL PARAMETERS-2'!AG124*VLOOKUP(AH$4,'[1]INTERNAL PARAMETERS-1'!$B$5:$J$44,4, FALSE)</f>
        <v>0</v>
      </c>
      <c r="AI124" s="52">
        <f>$F124*'[1]INTERNAL PARAMETERS-2'!AH124*VLOOKUP(AI$4,'[1]INTERNAL PARAMETERS-1'!$B$5:$J$44,4, FALSE)</f>
        <v>0</v>
      </c>
      <c r="AJ124" s="52">
        <f>$F124*'[1]INTERNAL PARAMETERS-2'!AI124*VLOOKUP(AJ$4,'[1]INTERNAL PARAMETERS-1'!$B$5:$J$44,4, FALSE)</f>
        <v>0</v>
      </c>
      <c r="AK124" s="52">
        <f>$F124*'[1]INTERNAL PARAMETERS-2'!AJ124*VLOOKUP(AK$4,'[1]INTERNAL PARAMETERS-1'!$B$5:$J$44,4, FALSE)</f>
        <v>0</v>
      </c>
      <c r="AL124" s="52">
        <f>$F124*'[1]INTERNAL PARAMETERS-2'!AK124*VLOOKUP(AL$4,'[1]INTERNAL PARAMETERS-1'!$B$5:$J$44,4, FALSE)</f>
        <v>0</v>
      </c>
      <c r="AM124" s="52">
        <f>$F124*'[1]INTERNAL PARAMETERS-2'!AL124*VLOOKUP(AM$4,'[1]INTERNAL PARAMETERS-1'!$B$5:$J$44,4, FALSE)</f>
        <v>0</v>
      </c>
      <c r="AN124" s="52">
        <f>$F124*'[1]INTERNAL PARAMETERS-2'!AM124*VLOOKUP(AN$4,'[1]INTERNAL PARAMETERS-1'!$B$5:$J$44,4, FALSE)</f>
        <v>0</v>
      </c>
      <c r="AO124" s="52">
        <f>$F124*'[1]INTERNAL PARAMETERS-2'!AN124*VLOOKUP(AO$4,'[1]INTERNAL PARAMETERS-1'!$B$5:$J$44,4, FALSE)</f>
        <v>0</v>
      </c>
      <c r="AP124" s="52">
        <f>$F124*'[1]INTERNAL PARAMETERS-2'!AO124*VLOOKUP(AP$4,'[1]INTERNAL PARAMETERS-1'!$B$5:$J$44,4, FALSE)</f>
        <v>0</v>
      </c>
      <c r="AQ124" s="52">
        <f>$F124*'[1]INTERNAL PARAMETERS-2'!AP124*VLOOKUP(AQ$4,'[1]INTERNAL PARAMETERS-1'!$B$5:$J$44,4, FALSE)</f>
        <v>0</v>
      </c>
      <c r="AR124" s="52">
        <f>$F124*'[1]INTERNAL PARAMETERS-2'!AQ124*VLOOKUP(AR$4,'[1]INTERNAL PARAMETERS-1'!$B$5:$J$44,4, FALSE)</f>
        <v>0</v>
      </c>
      <c r="AS124" s="52">
        <f>$F124*'[1]INTERNAL PARAMETERS-2'!AR124*VLOOKUP(AS$4,'[1]INTERNAL PARAMETERS-1'!$B$5:$J$44,4, FALSE)</f>
        <v>0</v>
      </c>
      <c r="AT124" s="51">
        <f>$F124*'[1]INTERNAL PARAMETERS-2'!AS124*VLOOKUP(AT$4,'[1]INTERNAL PARAMETERS-1'!$B$5:$J$44,4, FALSE)</f>
        <v>0</v>
      </c>
      <c r="AU124" s="53">
        <f>$F124*'[1]INTERNAL PARAMETERS-2'!F124*(1-VLOOKUP(G$4,'[1]INTERNAL PARAMETERS-1'!$B$5:$J$44,4, FALSE))</f>
        <v>0</v>
      </c>
      <c r="AV124" s="52">
        <f>$F124*'[1]INTERNAL PARAMETERS-2'!G124*(1-VLOOKUP(H$4,'[1]INTERNAL PARAMETERS-1'!$B$5:$J$44,4, FALSE))</f>
        <v>0</v>
      </c>
      <c r="AW124" s="52">
        <f>$F124*'[1]INTERNAL PARAMETERS-2'!H124*(1-VLOOKUP(I$4,'[1]INTERNAL PARAMETERS-1'!$B$5:$J$44,4, FALSE))</f>
        <v>0</v>
      </c>
      <c r="AX124" s="52">
        <f>$F124*'[1]INTERNAL PARAMETERS-2'!I124*(1-VLOOKUP(J$4,'[1]INTERNAL PARAMETERS-1'!$B$5:$J$44,4, FALSE))</f>
        <v>0</v>
      </c>
      <c r="AY124" s="52">
        <f>$F124*'[1]INTERNAL PARAMETERS-2'!J124*(1-VLOOKUP(K$4,'[1]INTERNAL PARAMETERS-1'!$B$5:$J$44,4, FALSE))</f>
        <v>0</v>
      </c>
      <c r="AZ124" s="52">
        <f>$F124*'[1]INTERNAL PARAMETERS-2'!K124*(1-VLOOKUP(L$4,'[1]INTERNAL PARAMETERS-1'!$B$5:$J$44,4, FALSE))</f>
        <v>0</v>
      </c>
      <c r="BA124" s="52">
        <f>$F124*'[1]INTERNAL PARAMETERS-2'!L124*(1-VLOOKUP(M$4,'[1]INTERNAL PARAMETERS-1'!$B$5:$J$44,4, FALSE))</f>
        <v>0</v>
      </c>
      <c r="BB124" s="52">
        <f>$F124*'[1]INTERNAL PARAMETERS-2'!M124*(1-VLOOKUP(N$4,'[1]INTERNAL PARAMETERS-1'!$B$5:$J$44,4, FALSE))</f>
        <v>0</v>
      </c>
      <c r="BC124" s="52">
        <f>$F124*'[1]INTERNAL PARAMETERS-2'!N124*(1-VLOOKUP(O$4,'[1]INTERNAL PARAMETERS-1'!$B$5:$J$44,4, FALSE))</f>
        <v>0</v>
      </c>
      <c r="BD124" s="52">
        <f>$F124*'[1]INTERNAL PARAMETERS-2'!O124*(1-VLOOKUP(P$4,'[1]INTERNAL PARAMETERS-1'!$B$5:$J$44,4, FALSE))</f>
        <v>0</v>
      </c>
      <c r="BE124" s="52">
        <f>$F124*'[1]INTERNAL PARAMETERS-2'!P124*(1-VLOOKUP(Q$4,'[1]INTERNAL PARAMETERS-1'!$B$5:$J$44,4, FALSE))</f>
        <v>0</v>
      </c>
      <c r="BF124" s="52">
        <f>$F124*'[1]INTERNAL PARAMETERS-2'!Q124*(1-VLOOKUP(R$4,'[1]INTERNAL PARAMETERS-1'!$B$5:$J$44,4, FALSE))</f>
        <v>0</v>
      </c>
      <c r="BG124" s="52">
        <f>$F124*'[1]INTERNAL PARAMETERS-2'!R124*(1-VLOOKUP(S$4,'[1]INTERNAL PARAMETERS-1'!$B$5:$J$44,4, FALSE))</f>
        <v>0</v>
      </c>
      <c r="BH124" s="52">
        <f>$F124*'[1]INTERNAL PARAMETERS-2'!S124*(1-VLOOKUP(T$4,'[1]INTERNAL PARAMETERS-1'!$B$5:$J$44,4, FALSE))</f>
        <v>0</v>
      </c>
      <c r="BI124" s="52">
        <f>$F124*'[1]INTERNAL PARAMETERS-2'!T124*(1-VLOOKUP(U$4,'[1]INTERNAL PARAMETERS-1'!$B$5:$J$44,4, FALSE))</f>
        <v>0</v>
      </c>
      <c r="BJ124" s="52">
        <f>$F124*'[1]INTERNAL PARAMETERS-2'!U124*(1-VLOOKUP(V$4,'[1]INTERNAL PARAMETERS-1'!$B$5:$J$44,4, FALSE))</f>
        <v>0</v>
      </c>
      <c r="BK124" s="52">
        <f>$F124*'[1]INTERNAL PARAMETERS-2'!V124*(1-VLOOKUP(W$4,'[1]INTERNAL PARAMETERS-1'!$B$5:$J$44,4, FALSE))</f>
        <v>0</v>
      </c>
      <c r="BL124" s="52">
        <f>$F124*'[1]INTERNAL PARAMETERS-2'!W124*(1-VLOOKUP(X$4,'[1]INTERNAL PARAMETERS-1'!$B$5:$J$44,4, FALSE))</f>
        <v>0</v>
      </c>
      <c r="BM124" s="52">
        <f>$F124*'[1]INTERNAL PARAMETERS-2'!X124*(1-VLOOKUP(Y$4,'[1]INTERNAL PARAMETERS-1'!$B$5:$J$44,4, FALSE))</f>
        <v>0</v>
      </c>
      <c r="BN124" s="52">
        <f>$F124*'[1]INTERNAL PARAMETERS-2'!Y124*(1-VLOOKUP(Z$4,'[1]INTERNAL PARAMETERS-1'!$B$5:$J$44,4, FALSE))</f>
        <v>0</v>
      </c>
      <c r="BO124" s="52">
        <f>$F124*'[1]INTERNAL PARAMETERS-2'!Z124*(1-VLOOKUP(AA$4,'[1]INTERNAL PARAMETERS-1'!$B$5:$J$44,4, FALSE))</f>
        <v>0</v>
      </c>
      <c r="BP124" s="52">
        <f>$F124*'[1]INTERNAL PARAMETERS-2'!AA124*(1-VLOOKUP(AB$4,'[1]INTERNAL PARAMETERS-1'!$B$5:$J$44,4, FALSE))</f>
        <v>0</v>
      </c>
      <c r="BQ124" s="52">
        <f>$F124*'[1]INTERNAL PARAMETERS-2'!AB124*(1-VLOOKUP(AC$4,'[1]INTERNAL PARAMETERS-1'!$B$5:$J$44,4, FALSE))</f>
        <v>0</v>
      </c>
      <c r="BR124" s="52">
        <f>$F124*'[1]INTERNAL PARAMETERS-2'!AC124*(1-VLOOKUP(AD$4,'[1]INTERNAL PARAMETERS-1'!$B$5:$J$44,4, FALSE))</f>
        <v>0</v>
      </c>
      <c r="BS124" s="52">
        <f>$F124*'[1]INTERNAL PARAMETERS-2'!AD124*(1-VLOOKUP(AE$4,'[1]INTERNAL PARAMETERS-1'!$B$5:$J$44,4, FALSE))</f>
        <v>0</v>
      </c>
      <c r="BT124" s="52">
        <f>$F124*'[1]INTERNAL PARAMETERS-2'!AE124*(1-VLOOKUP(AF$4,'[1]INTERNAL PARAMETERS-1'!$B$5:$J$44,4, FALSE))</f>
        <v>0</v>
      </c>
      <c r="BU124" s="52">
        <f>$F124*'[1]INTERNAL PARAMETERS-2'!AF124*(1-VLOOKUP(AG$4,'[1]INTERNAL PARAMETERS-1'!$B$5:$J$44,4, FALSE))</f>
        <v>0</v>
      </c>
      <c r="BV124" s="52">
        <f>$F124*'[1]INTERNAL PARAMETERS-2'!AG124*(1-VLOOKUP(AH$4,'[1]INTERNAL PARAMETERS-1'!$B$5:$J$44,4, FALSE))</f>
        <v>0</v>
      </c>
      <c r="BW124" s="52">
        <f>$F124*'[1]INTERNAL PARAMETERS-2'!AH124*(1-VLOOKUP(AI$4,'[1]INTERNAL PARAMETERS-1'!$B$5:$J$44,4, FALSE))</f>
        <v>0</v>
      </c>
      <c r="BX124" s="52">
        <f>$F124*'[1]INTERNAL PARAMETERS-2'!AI124*(1-VLOOKUP(AJ$4,'[1]INTERNAL PARAMETERS-1'!$B$5:$J$44,4, FALSE))</f>
        <v>0</v>
      </c>
      <c r="BY124" s="52">
        <f>$F124*'[1]INTERNAL PARAMETERS-2'!AJ124*(1-VLOOKUP(AK$4,'[1]INTERNAL PARAMETERS-1'!$B$5:$J$44,4, FALSE))</f>
        <v>0</v>
      </c>
      <c r="BZ124" s="52">
        <f>$F124*'[1]INTERNAL PARAMETERS-2'!AK124*(1-VLOOKUP(AL$4,'[1]INTERNAL PARAMETERS-1'!$B$5:$J$44,4, FALSE))</f>
        <v>0</v>
      </c>
      <c r="CA124" s="52">
        <f>$F124*'[1]INTERNAL PARAMETERS-2'!AL124*(1-VLOOKUP(AM$4,'[1]INTERNAL PARAMETERS-1'!$B$5:$J$44,4, FALSE))</f>
        <v>0</v>
      </c>
      <c r="CB124" s="52">
        <f>$F124*'[1]INTERNAL PARAMETERS-2'!AM124*(1-VLOOKUP(AN$4,'[1]INTERNAL PARAMETERS-1'!$B$5:$J$44,4, FALSE))</f>
        <v>0</v>
      </c>
      <c r="CC124" s="52">
        <f>$F124*'[1]INTERNAL PARAMETERS-2'!AN124*(1-VLOOKUP(AO$4,'[1]INTERNAL PARAMETERS-1'!$B$5:$J$44,4, FALSE))</f>
        <v>0</v>
      </c>
      <c r="CD124" s="52">
        <f>$F124*'[1]INTERNAL PARAMETERS-2'!AO124*(1-VLOOKUP(AP$4,'[1]INTERNAL PARAMETERS-1'!$B$5:$J$44,4, FALSE))</f>
        <v>0</v>
      </c>
      <c r="CE124" s="52">
        <f>$F124*'[1]INTERNAL PARAMETERS-2'!AP124*(1-VLOOKUP(AQ$4,'[1]INTERNAL PARAMETERS-1'!$B$5:$J$44,4, FALSE))</f>
        <v>0</v>
      </c>
      <c r="CF124" s="52">
        <f>$F124*'[1]INTERNAL PARAMETERS-2'!AQ124*(1-VLOOKUP(AR$4,'[1]INTERNAL PARAMETERS-1'!$B$5:$J$44,4, FALSE))</f>
        <v>0</v>
      </c>
      <c r="CG124" s="52">
        <f>$F124*'[1]INTERNAL PARAMETERS-2'!AR124*(1-VLOOKUP(AS$4,'[1]INTERNAL PARAMETERS-1'!$B$5:$J$44,4, FALSE))</f>
        <v>0</v>
      </c>
      <c r="CH124" s="51">
        <f>$F124*'[1]INTERNAL PARAMETERS-2'!AS124*(1-VLOOKUP(AT$4,'[1]INTERNAL PARAMETERS-1'!$B$5:$J$44,4, FALSE))</f>
        <v>0</v>
      </c>
      <c r="CI124" s="50">
        <f t="shared" si="1"/>
        <v>0</v>
      </c>
    </row>
    <row r="125" spans="3:87" x14ac:dyDescent="0.5">
      <c r="C125" s="35" t="s">
        <v>9</v>
      </c>
      <c r="D125" s="34" t="s">
        <v>90</v>
      </c>
      <c r="E125" s="34" t="s">
        <v>77</v>
      </c>
      <c r="F125" s="147">
        <f>ESC!AF125</f>
        <v>0</v>
      </c>
      <c r="G125" s="53">
        <f>$F125*'[1]INTERNAL PARAMETERS-2'!F125*VLOOKUP(G$4,'[1]INTERNAL PARAMETERS-1'!$B$5:$J$44,4, FALSE)</f>
        <v>0</v>
      </c>
      <c r="H125" s="52">
        <f>$F125*'[1]INTERNAL PARAMETERS-2'!G125*VLOOKUP(H$4,'[1]INTERNAL PARAMETERS-1'!$B$5:$J$44,4, FALSE)</f>
        <v>0</v>
      </c>
      <c r="I125" s="52">
        <f>$F125*'[1]INTERNAL PARAMETERS-2'!H125*VLOOKUP(I$4,'[1]INTERNAL PARAMETERS-1'!$B$5:$J$44,4, FALSE)</f>
        <v>0</v>
      </c>
      <c r="J125" s="52">
        <f>$F125*'[1]INTERNAL PARAMETERS-2'!I125*VLOOKUP(J$4,'[1]INTERNAL PARAMETERS-1'!$B$5:$J$44,4, FALSE)</f>
        <v>0</v>
      </c>
      <c r="K125" s="52">
        <f>$F125*'[1]INTERNAL PARAMETERS-2'!J125*VLOOKUP(K$4,'[1]INTERNAL PARAMETERS-1'!$B$5:$J$44,4, FALSE)</f>
        <v>0</v>
      </c>
      <c r="L125" s="52">
        <f>$F125*'[1]INTERNAL PARAMETERS-2'!K125*VLOOKUP(L$4,'[1]INTERNAL PARAMETERS-1'!$B$5:$J$44,4, FALSE)</f>
        <v>0</v>
      </c>
      <c r="M125" s="52">
        <f>$F125*'[1]INTERNAL PARAMETERS-2'!L125*VLOOKUP(M$4,'[1]INTERNAL PARAMETERS-1'!$B$5:$J$44,4, FALSE)</f>
        <v>0</v>
      </c>
      <c r="N125" s="52">
        <f>$F125*'[1]INTERNAL PARAMETERS-2'!M125*VLOOKUP(N$4,'[1]INTERNAL PARAMETERS-1'!$B$5:$J$44,4, FALSE)</f>
        <v>0</v>
      </c>
      <c r="O125" s="52">
        <f>$F125*'[1]INTERNAL PARAMETERS-2'!N125*VLOOKUP(O$4,'[1]INTERNAL PARAMETERS-1'!$B$5:$J$44,4, FALSE)</f>
        <v>0</v>
      </c>
      <c r="P125" s="52">
        <f>$F125*'[1]INTERNAL PARAMETERS-2'!O125*VLOOKUP(P$4,'[1]INTERNAL PARAMETERS-1'!$B$5:$J$44,4, FALSE)</f>
        <v>0</v>
      </c>
      <c r="Q125" s="52">
        <f>$F125*'[1]INTERNAL PARAMETERS-2'!P125*VLOOKUP(Q$4,'[1]INTERNAL PARAMETERS-1'!$B$5:$J$44,4, FALSE)</f>
        <v>0</v>
      </c>
      <c r="R125" s="52">
        <f>$F125*'[1]INTERNAL PARAMETERS-2'!Q125*VLOOKUP(R$4,'[1]INTERNAL PARAMETERS-1'!$B$5:$J$44,4, FALSE)</f>
        <v>0</v>
      </c>
      <c r="S125" s="52">
        <f>$F125*'[1]INTERNAL PARAMETERS-2'!R125*VLOOKUP(S$4,'[1]INTERNAL PARAMETERS-1'!$B$5:$J$44,4, FALSE)</f>
        <v>0</v>
      </c>
      <c r="T125" s="52">
        <f>$F125*'[1]INTERNAL PARAMETERS-2'!S125*VLOOKUP(T$4,'[1]INTERNAL PARAMETERS-1'!$B$5:$J$44,4, FALSE)</f>
        <v>0</v>
      </c>
      <c r="U125" s="52">
        <f>$F125*'[1]INTERNAL PARAMETERS-2'!T125*VLOOKUP(U$4,'[1]INTERNAL PARAMETERS-1'!$B$5:$J$44,4, FALSE)</f>
        <v>0</v>
      </c>
      <c r="V125" s="52">
        <f>$F125*'[1]INTERNAL PARAMETERS-2'!U125*VLOOKUP(V$4,'[1]INTERNAL PARAMETERS-1'!$B$5:$J$44,4, FALSE)</f>
        <v>0</v>
      </c>
      <c r="W125" s="52">
        <f>$F125*'[1]INTERNAL PARAMETERS-2'!V125*VLOOKUP(W$4,'[1]INTERNAL PARAMETERS-1'!$B$5:$J$44,4, FALSE)</f>
        <v>0</v>
      </c>
      <c r="X125" s="52">
        <f>$F125*'[1]INTERNAL PARAMETERS-2'!W125*VLOOKUP(X$4,'[1]INTERNAL PARAMETERS-1'!$B$5:$J$44,4, FALSE)</f>
        <v>0</v>
      </c>
      <c r="Y125" s="52">
        <f>$F125*'[1]INTERNAL PARAMETERS-2'!X125*VLOOKUP(Y$4,'[1]INTERNAL PARAMETERS-1'!$B$5:$J$44,4, FALSE)</f>
        <v>0</v>
      </c>
      <c r="Z125" s="52">
        <f>$F125*'[1]INTERNAL PARAMETERS-2'!Y125*VLOOKUP(Z$4,'[1]INTERNAL PARAMETERS-1'!$B$5:$J$44,4, FALSE)</f>
        <v>0</v>
      </c>
      <c r="AA125" s="52">
        <f>$F125*'[1]INTERNAL PARAMETERS-2'!Z125*VLOOKUP(AA$4,'[1]INTERNAL PARAMETERS-1'!$B$5:$J$44,4, FALSE)</f>
        <v>0</v>
      </c>
      <c r="AB125" s="52">
        <f>$F125*'[1]INTERNAL PARAMETERS-2'!AA125*VLOOKUP(AB$4,'[1]INTERNAL PARAMETERS-1'!$B$5:$J$44,4, FALSE)</f>
        <v>0</v>
      </c>
      <c r="AC125" s="52">
        <f>$F125*'[1]INTERNAL PARAMETERS-2'!AB125*VLOOKUP(AC$4,'[1]INTERNAL PARAMETERS-1'!$B$5:$J$44,4, FALSE)</f>
        <v>0</v>
      </c>
      <c r="AD125" s="52">
        <f>$F125*'[1]INTERNAL PARAMETERS-2'!AC125*VLOOKUP(AD$4,'[1]INTERNAL PARAMETERS-1'!$B$5:$J$44,4, FALSE)</f>
        <v>0</v>
      </c>
      <c r="AE125" s="52">
        <f>$F125*'[1]INTERNAL PARAMETERS-2'!AD125*VLOOKUP(AE$4,'[1]INTERNAL PARAMETERS-1'!$B$5:$J$44,4, FALSE)</f>
        <v>0</v>
      </c>
      <c r="AF125" s="52">
        <f>$F125*'[1]INTERNAL PARAMETERS-2'!AE125*VLOOKUP(AF$4,'[1]INTERNAL PARAMETERS-1'!$B$5:$J$44,4, FALSE)</f>
        <v>0</v>
      </c>
      <c r="AG125" s="52">
        <f>$F125*'[1]INTERNAL PARAMETERS-2'!AF125*VLOOKUP(AG$4,'[1]INTERNAL PARAMETERS-1'!$B$5:$J$44,4, FALSE)</f>
        <v>0</v>
      </c>
      <c r="AH125" s="52">
        <f>$F125*'[1]INTERNAL PARAMETERS-2'!AG125*VLOOKUP(AH$4,'[1]INTERNAL PARAMETERS-1'!$B$5:$J$44,4, FALSE)</f>
        <v>0</v>
      </c>
      <c r="AI125" s="52">
        <f>$F125*'[1]INTERNAL PARAMETERS-2'!AH125*VLOOKUP(AI$4,'[1]INTERNAL PARAMETERS-1'!$B$5:$J$44,4, FALSE)</f>
        <v>0</v>
      </c>
      <c r="AJ125" s="52">
        <f>$F125*'[1]INTERNAL PARAMETERS-2'!AI125*VLOOKUP(AJ$4,'[1]INTERNAL PARAMETERS-1'!$B$5:$J$44,4, FALSE)</f>
        <v>0</v>
      </c>
      <c r="AK125" s="52">
        <f>$F125*'[1]INTERNAL PARAMETERS-2'!AJ125*VLOOKUP(AK$4,'[1]INTERNAL PARAMETERS-1'!$B$5:$J$44,4, FALSE)</f>
        <v>0</v>
      </c>
      <c r="AL125" s="52">
        <f>$F125*'[1]INTERNAL PARAMETERS-2'!AK125*VLOOKUP(AL$4,'[1]INTERNAL PARAMETERS-1'!$B$5:$J$44,4, FALSE)</f>
        <v>0</v>
      </c>
      <c r="AM125" s="52">
        <f>$F125*'[1]INTERNAL PARAMETERS-2'!AL125*VLOOKUP(AM$4,'[1]INTERNAL PARAMETERS-1'!$B$5:$J$44,4, FALSE)</f>
        <v>0</v>
      </c>
      <c r="AN125" s="52">
        <f>$F125*'[1]INTERNAL PARAMETERS-2'!AM125*VLOOKUP(AN$4,'[1]INTERNAL PARAMETERS-1'!$B$5:$J$44,4, FALSE)</f>
        <v>0</v>
      </c>
      <c r="AO125" s="52">
        <f>$F125*'[1]INTERNAL PARAMETERS-2'!AN125*VLOOKUP(AO$4,'[1]INTERNAL PARAMETERS-1'!$B$5:$J$44,4, FALSE)</f>
        <v>0</v>
      </c>
      <c r="AP125" s="52">
        <f>$F125*'[1]INTERNAL PARAMETERS-2'!AO125*VLOOKUP(AP$4,'[1]INTERNAL PARAMETERS-1'!$B$5:$J$44,4, FALSE)</f>
        <v>0</v>
      </c>
      <c r="AQ125" s="52">
        <f>$F125*'[1]INTERNAL PARAMETERS-2'!AP125*VLOOKUP(AQ$4,'[1]INTERNAL PARAMETERS-1'!$B$5:$J$44,4, FALSE)</f>
        <v>0</v>
      </c>
      <c r="AR125" s="52">
        <f>$F125*'[1]INTERNAL PARAMETERS-2'!AQ125*VLOOKUP(AR$4,'[1]INTERNAL PARAMETERS-1'!$B$5:$J$44,4, FALSE)</f>
        <v>0</v>
      </c>
      <c r="AS125" s="52">
        <f>$F125*'[1]INTERNAL PARAMETERS-2'!AR125*VLOOKUP(AS$4,'[1]INTERNAL PARAMETERS-1'!$B$5:$J$44,4, FALSE)</f>
        <v>0</v>
      </c>
      <c r="AT125" s="51">
        <f>$F125*'[1]INTERNAL PARAMETERS-2'!AS125*VLOOKUP(AT$4,'[1]INTERNAL PARAMETERS-1'!$B$5:$J$44,4, FALSE)</f>
        <v>0</v>
      </c>
      <c r="AU125" s="53">
        <f>$F125*'[1]INTERNAL PARAMETERS-2'!F125*(1-VLOOKUP(G$4,'[1]INTERNAL PARAMETERS-1'!$B$5:$J$44,4, FALSE))</f>
        <v>0</v>
      </c>
      <c r="AV125" s="52">
        <f>$F125*'[1]INTERNAL PARAMETERS-2'!G125*(1-VLOOKUP(H$4,'[1]INTERNAL PARAMETERS-1'!$B$5:$J$44,4, FALSE))</f>
        <v>0</v>
      </c>
      <c r="AW125" s="52">
        <f>$F125*'[1]INTERNAL PARAMETERS-2'!H125*(1-VLOOKUP(I$4,'[1]INTERNAL PARAMETERS-1'!$B$5:$J$44,4, FALSE))</f>
        <v>0</v>
      </c>
      <c r="AX125" s="52">
        <f>$F125*'[1]INTERNAL PARAMETERS-2'!I125*(1-VLOOKUP(J$4,'[1]INTERNAL PARAMETERS-1'!$B$5:$J$44,4, FALSE))</f>
        <v>0</v>
      </c>
      <c r="AY125" s="52">
        <f>$F125*'[1]INTERNAL PARAMETERS-2'!J125*(1-VLOOKUP(K$4,'[1]INTERNAL PARAMETERS-1'!$B$5:$J$44,4, FALSE))</f>
        <v>0</v>
      </c>
      <c r="AZ125" s="52">
        <f>$F125*'[1]INTERNAL PARAMETERS-2'!K125*(1-VLOOKUP(L$4,'[1]INTERNAL PARAMETERS-1'!$B$5:$J$44,4, FALSE))</f>
        <v>0</v>
      </c>
      <c r="BA125" s="52">
        <f>$F125*'[1]INTERNAL PARAMETERS-2'!L125*(1-VLOOKUP(M$4,'[1]INTERNAL PARAMETERS-1'!$B$5:$J$44,4, FALSE))</f>
        <v>0</v>
      </c>
      <c r="BB125" s="52">
        <f>$F125*'[1]INTERNAL PARAMETERS-2'!M125*(1-VLOOKUP(N$4,'[1]INTERNAL PARAMETERS-1'!$B$5:$J$44,4, FALSE))</f>
        <v>0</v>
      </c>
      <c r="BC125" s="52">
        <f>$F125*'[1]INTERNAL PARAMETERS-2'!N125*(1-VLOOKUP(O$4,'[1]INTERNAL PARAMETERS-1'!$B$5:$J$44,4, FALSE))</f>
        <v>0</v>
      </c>
      <c r="BD125" s="52">
        <f>$F125*'[1]INTERNAL PARAMETERS-2'!O125*(1-VLOOKUP(P$4,'[1]INTERNAL PARAMETERS-1'!$B$5:$J$44,4, FALSE))</f>
        <v>0</v>
      </c>
      <c r="BE125" s="52">
        <f>$F125*'[1]INTERNAL PARAMETERS-2'!P125*(1-VLOOKUP(Q$4,'[1]INTERNAL PARAMETERS-1'!$B$5:$J$44,4, FALSE))</f>
        <v>0</v>
      </c>
      <c r="BF125" s="52">
        <f>$F125*'[1]INTERNAL PARAMETERS-2'!Q125*(1-VLOOKUP(R$4,'[1]INTERNAL PARAMETERS-1'!$B$5:$J$44,4, FALSE))</f>
        <v>0</v>
      </c>
      <c r="BG125" s="52">
        <f>$F125*'[1]INTERNAL PARAMETERS-2'!R125*(1-VLOOKUP(S$4,'[1]INTERNAL PARAMETERS-1'!$B$5:$J$44,4, FALSE))</f>
        <v>0</v>
      </c>
      <c r="BH125" s="52">
        <f>$F125*'[1]INTERNAL PARAMETERS-2'!S125*(1-VLOOKUP(T$4,'[1]INTERNAL PARAMETERS-1'!$B$5:$J$44,4, FALSE))</f>
        <v>0</v>
      </c>
      <c r="BI125" s="52">
        <f>$F125*'[1]INTERNAL PARAMETERS-2'!T125*(1-VLOOKUP(U$4,'[1]INTERNAL PARAMETERS-1'!$B$5:$J$44,4, FALSE))</f>
        <v>0</v>
      </c>
      <c r="BJ125" s="52">
        <f>$F125*'[1]INTERNAL PARAMETERS-2'!U125*(1-VLOOKUP(V$4,'[1]INTERNAL PARAMETERS-1'!$B$5:$J$44,4, FALSE))</f>
        <v>0</v>
      </c>
      <c r="BK125" s="52">
        <f>$F125*'[1]INTERNAL PARAMETERS-2'!V125*(1-VLOOKUP(W$4,'[1]INTERNAL PARAMETERS-1'!$B$5:$J$44,4, FALSE))</f>
        <v>0</v>
      </c>
      <c r="BL125" s="52">
        <f>$F125*'[1]INTERNAL PARAMETERS-2'!W125*(1-VLOOKUP(X$4,'[1]INTERNAL PARAMETERS-1'!$B$5:$J$44,4, FALSE))</f>
        <v>0</v>
      </c>
      <c r="BM125" s="52">
        <f>$F125*'[1]INTERNAL PARAMETERS-2'!X125*(1-VLOOKUP(Y$4,'[1]INTERNAL PARAMETERS-1'!$B$5:$J$44,4, FALSE))</f>
        <v>0</v>
      </c>
      <c r="BN125" s="52">
        <f>$F125*'[1]INTERNAL PARAMETERS-2'!Y125*(1-VLOOKUP(Z$4,'[1]INTERNAL PARAMETERS-1'!$B$5:$J$44,4, FALSE))</f>
        <v>0</v>
      </c>
      <c r="BO125" s="52">
        <f>$F125*'[1]INTERNAL PARAMETERS-2'!Z125*(1-VLOOKUP(AA$4,'[1]INTERNAL PARAMETERS-1'!$B$5:$J$44,4, FALSE))</f>
        <v>0</v>
      </c>
      <c r="BP125" s="52">
        <f>$F125*'[1]INTERNAL PARAMETERS-2'!AA125*(1-VLOOKUP(AB$4,'[1]INTERNAL PARAMETERS-1'!$B$5:$J$44,4, FALSE))</f>
        <v>0</v>
      </c>
      <c r="BQ125" s="52">
        <f>$F125*'[1]INTERNAL PARAMETERS-2'!AB125*(1-VLOOKUP(AC$4,'[1]INTERNAL PARAMETERS-1'!$B$5:$J$44,4, FALSE))</f>
        <v>0</v>
      </c>
      <c r="BR125" s="52">
        <f>$F125*'[1]INTERNAL PARAMETERS-2'!AC125*(1-VLOOKUP(AD$4,'[1]INTERNAL PARAMETERS-1'!$B$5:$J$44,4, FALSE))</f>
        <v>0</v>
      </c>
      <c r="BS125" s="52">
        <f>$F125*'[1]INTERNAL PARAMETERS-2'!AD125*(1-VLOOKUP(AE$4,'[1]INTERNAL PARAMETERS-1'!$B$5:$J$44,4, FALSE))</f>
        <v>0</v>
      </c>
      <c r="BT125" s="52">
        <f>$F125*'[1]INTERNAL PARAMETERS-2'!AE125*(1-VLOOKUP(AF$4,'[1]INTERNAL PARAMETERS-1'!$B$5:$J$44,4, FALSE))</f>
        <v>0</v>
      </c>
      <c r="BU125" s="52">
        <f>$F125*'[1]INTERNAL PARAMETERS-2'!AF125*(1-VLOOKUP(AG$4,'[1]INTERNAL PARAMETERS-1'!$B$5:$J$44,4, FALSE))</f>
        <v>0</v>
      </c>
      <c r="BV125" s="52">
        <f>$F125*'[1]INTERNAL PARAMETERS-2'!AG125*(1-VLOOKUP(AH$4,'[1]INTERNAL PARAMETERS-1'!$B$5:$J$44,4, FALSE))</f>
        <v>0</v>
      </c>
      <c r="BW125" s="52">
        <f>$F125*'[1]INTERNAL PARAMETERS-2'!AH125*(1-VLOOKUP(AI$4,'[1]INTERNAL PARAMETERS-1'!$B$5:$J$44,4, FALSE))</f>
        <v>0</v>
      </c>
      <c r="BX125" s="52">
        <f>$F125*'[1]INTERNAL PARAMETERS-2'!AI125*(1-VLOOKUP(AJ$4,'[1]INTERNAL PARAMETERS-1'!$B$5:$J$44,4, FALSE))</f>
        <v>0</v>
      </c>
      <c r="BY125" s="52">
        <f>$F125*'[1]INTERNAL PARAMETERS-2'!AJ125*(1-VLOOKUP(AK$4,'[1]INTERNAL PARAMETERS-1'!$B$5:$J$44,4, FALSE))</f>
        <v>0</v>
      </c>
      <c r="BZ125" s="52">
        <f>$F125*'[1]INTERNAL PARAMETERS-2'!AK125*(1-VLOOKUP(AL$4,'[1]INTERNAL PARAMETERS-1'!$B$5:$J$44,4, FALSE))</f>
        <v>0</v>
      </c>
      <c r="CA125" s="52">
        <f>$F125*'[1]INTERNAL PARAMETERS-2'!AL125*(1-VLOOKUP(AM$4,'[1]INTERNAL PARAMETERS-1'!$B$5:$J$44,4, FALSE))</f>
        <v>0</v>
      </c>
      <c r="CB125" s="52">
        <f>$F125*'[1]INTERNAL PARAMETERS-2'!AM125*(1-VLOOKUP(AN$4,'[1]INTERNAL PARAMETERS-1'!$B$5:$J$44,4, FALSE))</f>
        <v>0</v>
      </c>
      <c r="CC125" s="52">
        <f>$F125*'[1]INTERNAL PARAMETERS-2'!AN125*(1-VLOOKUP(AO$4,'[1]INTERNAL PARAMETERS-1'!$B$5:$J$44,4, FALSE))</f>
        <v>0</v>
      </c>
      <c r="CD125" s="52">
        <f>$F125*'[1]INTERNAL PARAMETERS-2'!AO125*(1-VLOOKUP(AP$4,'[1]INTERNAL PARAMETERS-1'!$B$5:$J$44,4, FALSE))</f>
        <v>0</v>
      </c>
      <c r="CE125" s="52">
        <f>$F125*'[1]INTERNAL PARAMETERS-2'!AP125*(1-VLOOKUP(AQ$4,'[1]INTERNAL PARAMETERS-1'!$B$5:$J$44,4, FALSE))</f>
        <v>0</v>
      </c>
      <c r="CF125" s="52">
        <f>$F125*'[1]INTERNAL PARAMETERS-2'!AQ125*(1-VLOOKUP(AR$4,'[1]INTERNAL PARAMETERS-1'!$B$5:$J$44,4, FALSE))</f>
        <v>0</v>
      </c>
      <c r="CG125" s="52">
        <f>$F125*'[1]INTERNAL PARAMETERS-2'!AR125*(1-VLOOKUP(AS$4,'[1]INTERNAL PARAMETERS-1'!$B$5:$J$44,4, FALSE))</f>
        <v>0</v>
      </c>
      <c r="CH125" s="51">
        <f>$F125*'[1]INTERNAL PARAMETERS-2'!AS125*(1-VLOOKUP(AT$4,'[1]INTERNAL PARAMETERS-1'!$B$5:$J$44,4, FALSE))</f>
        <v>0</v>
      </c>
      <c r="CI125" s="50">
        <f t="shared" si="1"/>
        <v>0</v>
      </c>
    </row>
    <row r="126" spans="3:87" x14ac:dyDescent="0.5">
      <c r="C126" s="35" t="s">
        <v>9</v>
      </c>
      <c r="D126" s="34" t="s">
        <v>90</v>
      </c>
      <c r="E126" s="34" t="s">
        <v>76</v>
      </c>
      <c r="F126" s="147">
        <f>ESC!AF126</f>
        <v>0</v>
      </c>
      <c r="G126" s="53">
        <f>$F126*'[1]INTERNAL PARAMETERS-2'!F126*VLOOKUP(G$4,'[1]INTERNAL PARAMETERS-1'!$B$5:$J$44,4, FALSE)</f>
        <v>0</v>
      </c>
      <c r="H126" s="52">
        <f>$F126*'[1]INTERNAL PARAMETERS-2'!G126*VLOOKUP(H$4,'[1]INTERNAL PARAMETERS-1'!$B$5:$J$44,4, FALSE)</f>
        <v>0</v>
      </c>
      <c r="I126" s="52">
        <f>$F126*'[1]INTERNAL PARAMETERS-2'!H126*VLOOKUP(I$4,'[1]INTERNAL PARAMETERS-1'!$B$5:$J$44,4, FALSE)</f>
        <v>0</v>
      </c>
      <c r="J126" s="52">
        <f>$F126*'[1]INTERNAL PARAMETERS-2'!I126*VLOOKUP(J$4,'[1]INTERNAL PARAMETERS-1'!$B$5:$J$44,4, FALSE)</f>
        <v>0</v>
      </c>
      <c r="K126" s="52">
        <f>$F126*'[1]INTERNAL PARAMETERS-2'!J126*VLOOKUP(K$4,'[1]INTERNAL PARAMETERS-1'!$B$5:$J$44,4, FALSE)</f>
        <v>0</v>
      </c>
      <c r="L126" s="52">
        <f>$F126*'[1]INTERNAL PARAMETERS-2'!K126*VLOOKUP(L$4,'[1]INTERNAL PARAMETERS-1'!$B$5:$J$44,4, FALSE)</f>
        <v>0</v>
      </c>
      <c r="M126" s="52">
        <f>$F126*'[1]INTERNAL PARAMETERS-2'!L126*VLOOKUP(M$4,'[1]INTERNAL PARAMETERS-1'!$B$5:$J$44,4, FALSE)</f>
        <v>0</v>
      </c>
      <c r="N126" s="52">
        <f>$F126*'[1]INTERNAL PARAMETERS-2'!M126*VLOOKUP(N$4,'[1]INTERNAL PARAMETERS-1'!$B$5:$J$44,4, FALSE)</f>
        <v>0</v>
      </c>
      <c r="O126" s="52">
        <f>$F126*'[1]INTERNAL PARAMETERS-2'!N126*VLOOKUP(O$4,'[1]INTERNAL PARAMETERS-1'!$B$5:$J$44,4, FALSE)</f>
        <v>0</v>
      </c>
      <c r="P126" s="52">
        <f>$F126*'[1]INTERNAL PARAMETERS-2'!O126*VLOOKUP(P$4,'[1]INTERNAL PARAMETERS-1'!$B$5:$J$44,4, FALSE)</f>
        <v>0</v>
      </c>
      <c r="Q126" s="52">
        <f>$F126*'[1]INTERNAL PARAMETERS-2'!P126*VLOOKUP(Q$4,'[1]INTERNAL PARAMETERS-1'!$B$5:$J$44,4, FALSE)</f>
        <v>0</v>
      </c>
      <c r="R126" s="52">
        <f>$F126*'[1]INTERNAL PARAMETERS-2'!Q126*VLOOKUP(R$4,'[1]INTERNAL PARAMETERS-1'!$B$5:$J$44,4, FALSE)</f>
        <v>0</v>
      </c>
      <c r="S126" s="52">
        <f>$F126*'[1]INTERNAL PARAMETERS-2'!R126*VLOOKUP(S$4,'[1]INTERNAL PARAMETERS-1'!$B$5:$J$44,4, FALSE)</f>
        <v>0</v>
      </c>
      <c r="T126" s="52">
        <f>$F126*'[1]INTERNAL PARAMETERS-2'!S126*VLOOKUP(T$4,'[1]INTERNAL PARAMETERS-1'!$B$5:$J$44,4, FALSE)</f>
        <v>0</v>
      </c>
      <c r="U126" s="52">
        <f>$F126*'[1]INTERNAL PARAMETERS-2'!T126*VLOOKUP(U$4,'[1]INTERNAL PARAMETERS-1'!$B$5:$J$44,4, FALSE)</f>
        <v>0</v>
      </c>
      <c r="V126" s="52">
        <f>$F126*'[1]INTERNAL PARAMETERS-2'!U126*VLOOKUP(V$4,'[1]INTERNAL PARAMETERS-1'!$B$5:$J$44,4, FALSE)</f>
        <v>0</v>
      </c>
      <c r="W126" s="52">
        <f>$F126*'[1]INTERNAL PARAMETERS-2'!V126*VLOOKUP(W$4,'[1]INTERNAL PARAMETERS-1'!$B$5:$J$44,4, FALSE)</f>
        <v>0</v>
      </c>
      <c r="X126" s="52">
        <f>$F126*'[1]INTERNAL PARAMETERS-2'!W126*VLOOKUP(X$4,'[1]INTERNAL PARAMETERS-1'!$B$5:$J$44,4, FALSE)</f>
        <v>0</v>
      </c>
      <c r="Y126" s="52">
        <f>$F126*'[1]INTERNAL PARAMETERS-2'!X126*VLOOKUP(Y$4,'[1]INTERNAL PARAMETERS-1'!$B$5:$J$44,4, FALSE)</f>
        <v>0</v>
      </c>
      <c r="Z126" s="52">
        <f>$F126*'[1]INTERNAL PARAMETERS-2'!Y126*VLOOKUP(Z$4,'[1]INTERNAL PARAMETERS-1'!$B$5:$J$44,4, FALSE)</f>
        <v>0</v>
      </c>
      <c r="AA126" s="52">
        <f>$F126*'[1]INTERNAL PARAMETERS-2'!Z126*VLOOKUP(AA$4,'[1]INTERNAL PARAMETERS-1'!$B$5:$J$44,4, FALSE)</f>
        <v>0</v>
      </c>
      <c r="AB126" s="52">
        <f>$F126*'[1]INTERNAL PARAMETERS-2'!AA126*VLOOKUP(AB$4,'[1]INTERNAL PARAMETERS-1'!$B$5:$J$44,4, FALSE)</f>
        <v>0</v>
      </c>
      <c r="AC126" s="52">
        <f>$F126*'[1]INTERNAL PARAMETERS-2'!AB126*VLOOKUP(AC$4,'[1]INTERNAL PARAMETERS-1'!$B$5:$J$44,4, FALSE)</f>
        <v>0</v>
      </c>
      <c r="AD126" s="52">
        <f>$F126*'[1]INTERNAL PARAMETERS-2'!AC126*VLOOKUP(AD$4,'[1]INTERNAL PARAMETERS-1'!$B$5:$J$44,4, FALSE)</f>
        <v>0</v>
      </c>
      <c r="AE126" s="52">
        <f>$F126*'[1]INTERNAL PARAMETERS-2'!AD126*VLOOKUP(AE$4,'[1]INTERNAL PARAMETERS-1'!$B$5:$J$44,4, FALSE)</f>
        <v>0</v>
      </c>
      <c r="AF126" s="52">
        <f>$F126*'[1]INTERNAL PARAMETERS-2'!AE126*VLOOKUP(AF$4,'[1]INTERNAL PARAMETERS-1'!$B$5:$J$44,4, FALSE)</f>
        <v>0</v>
      </c>
      <c r="AG126" s="52">
        <f>$F126*'[1]INTERNAL PARAMETERS-2'!AF126*VLOOKUP(AG$4,'[1]INTERNAL PARAMETERS-1'!$B$5:$J$44,4, FALSE)</f>
        <v>0</v>
      </c>
      <c r="AH126" s="52">
        <f>$F126*'[1]INTERNAL PARAMETERS-2'!AG126*VLOOKUP(AH$4,'[1]INTERNAL PARAMETERS-1'!$B$5:$J$44,4, FALSE)</f>
        <v>0</v>
      </c>
      <c r="AI126" s="52">
        <f>$F126*'[1]INTERNAL PARAMETERS-2'!AH126*VLOOKUP(AI$4,'[1]INTERNAL PARAMETERS-1'!$B$5:$J$44,4, FALSE)</f>
        <v>0</v>
      </c>
      <c r="AJ126" s="52">
        <f>$F126*'[1]INTERNAL PARAMETERS-2'!AI126*VLOOKUP(AJ$4,'[1]INTERNAL PARAMETERS-1'!$B$5:$J$44,4, FALSE)</f>
        <v>0</v>
      </c>
      <c r="AK126" s="52">
        <f>$F126*'[1]INTERNAL PARAMETERS-2'!AJ126*VLOOKUP(AK$4,'[1]INTERNAL PARAMETERS-1'!$B$5:$J$44,4, FALSE)</f>
        <v>0</v>
      </c>
      <c r="AL126" s="52">
        <f>$F126*'[1]INTERNAL PARAMETERS-2'!AK126*VLOOKUP(AL$4,'[1]INTERNAL PARAMETERS-1'!$B$5:$J$44,4, FALSE)</f>
        <v>0</v>
      </c>
      <c r="AM126" s="52">
        <f>$F126*'[1]INTERNAL PARAMETERS-2'!AL126*VLOOKUP(AM$4,'[1]INTERNAL PARAMETERS-1'!$B$5:$J$44,4, FALSE)</f>
        <v>0</v>
      </c>
      <c r="AN126" s="52">
        <f>$F126*'[1]INTERNAL PARAMETERS-2'!AM126*VLOOKUP(AN$4,'[1]INTERNAL PARAMETERS-1'!$B$5:$J$44,4, FALSE)</f>
        <v>0</v>
      </c>
      <c r="AO126" s="52">
        <f>$F126*'[1]INTERNAL PARAMETERS-2'!AN126*VLOOKUP(AO$4,'[1]INTERNAL PARAMETERS-1'!$B$5:$J$44,4, FALSE)</f>
        <v>0</v>
      </c>
      <c r="AP126" s="52">
        <f>$F126*'[1]INTERNAL PARAMETERS-2'!AO126*VLOOKUP(AP$4,'[1]INTERNAL PARAMETERS-1'!$B$5:$J$44,4, FALSE)</f>
        <v>0</v>
      </c>
      <c r="AQ126" s="52">
        <f>$F126*'[1]INTERNAL PARAMETERS-2'!AP126*VLOOKUP(AQ$4,'[1]INTERNAL PARAMETERS-1'!$B$5:$J$44,4, FALSE)</f>
        <v>0</v>
      </c>
      <c r="AR126" s="52">
        <f>$F126*'[1]INTERNAL PARAMETERS-2'!AQ126*VLOOKUP(AR$4,'[1]INTERNAL PARAMETERS-1'!$B$5:$J$44,4, FALSE)</f>
        <v>0</v>
      </c>
      <c r="AS126" s="52">
        <f>$F126*'[1]INTERNAL PARAMETERS-2'!AR126*VLOOKUP(AS$4,'[1]INTERNAL PARAMETERS-1'!$B$5:$J$44,4, FALSE)</f>
        <v>0</v>
      </c>
      <c r="AT126" s="51">
        <f>$F126*'[1]INTERNAL PARAMETERS-2'!AS126*VLOOKUP(AT$4,'[1]INTERNAL PARAMETERS-1'!$B$5:$J$44,4, FALSE)</f>
        <v>0</v>
      </c>
      <c r="AU126" s="53">
        <f>$F126*'[1]INTERNAL PARAMETERS-2'!F126*(1-VLOOKUP(G$4,'[1]INTERNAL PARAMETERS-1'!$B$5:$J$44,4, FALSE))</f>
        <v>0</v>
      </c>
      <c r="AV126" s="52">
        <f>$F126*'[1]INTERNAL PARAMETERS-2'!G126*(1-VLOOKUP(H$4,'[1]INTERNAL PARAMETERS-1'!$B$5:$J$44,4, FALSE))</f>
        <v>0</v>
      </c>
      <c r="AW126" s="52">
        <f>$F126*'[1]INTERNAL PARAMETERS-2'!H126*(1-VLOOKUP(I$4,'[1]INTERNAL PARAMETERS-1'!$B$5:$J$44,4, FALSE))</f>
        <v>0</v>
      </c>
      <c r="AX126" s="52">
        <f>$F126*'[1]INTERNAL PARAMETERS-2'!I126*(1-VLOOKUP(J$4,'[1]INTERNAL PARAMETERS-1'!$B$5:$J$44,4, FALSE))</f>
        <v>0</v>
      </c>
      <c r="AY126" s="52">
        <f>$F126*'[1]INTERNAL PARAMETERS-2'!J126*(1-VLOOKUP(K$4,'[1]INTERNAL PARAMETERS-1'!$B$5:$J$44,4, FALSE))</f>
        <v>0</v>
      </c>
      <c r="AZ126" s="52">
        <f>$F126*'[1]INTERNAL PARAMETERS-2'!K126*(1-VLOOKUP(L$4,'[1]INTERNAL PARAMETERS-1'!$B$5:$J$44,4, FALSE))</f>
        <v>0</v>
      </c>
      <c r="BA126" s="52">
        <f>$F126*'[1]INTERNAL PARAMETERS-2'!L126*(1-VLOOKUP(M$4,'[1]INTERNAL PARAMETERS-1'!$B$5:$J$44,4, FALSE))</f>
        <v>0</v>
      </c>
      <c r="BB126" s="52">
        <f>$F126*'[1]INTERNAL PARAMETERS-2'!M126*(1-VLOOKUP(N$4,'[1]INTERNAL PARAMETERS-1'!$B$5:$J$44,4, FALSE))</f>
        <v>0</v>
      </c>
      <c r="BC126" s="52">
        <f>$F126*'[1]INTERNAL PARAMETERS-2'!N126*(1-VLOOKUP(O$4,'[1]INTERNAL PARAMETERS-1'!$B$5:$J$44,4, FALSE))</f>
        <v>0</v>
      </c>
      <c r="BD126" s="52">
        <f>$F126*'[1]INTERNAL PARAMETERS-2'!O126*(1-VLOOKUP(P$4,'[1]INTERNAL PARAMETERS-1'!$B$5:$J$44,4, FALSE))</f>
        <v>0</v>
      </c>
      <c r="BE126" s="52">
        <f>$F126*'[1]INTERNAL PARAMETERS-2'!P126*(1-VLOOKUP(Q$4,'[1]INTERNAL PARAMETERS-1'!$B$5:$J$44,4, FALSE))</f>
        <v>0</v>
      </c>
      <c r="BF126" s="52">
        <f>$F126*'[1]INTERNAL PARAMETERS-2'!Q126*(1-VLOOKUP(R$4,'[1]INTERNAL PARAMETERS-1'!$B$5:$J$44,4, FALSE))</f>
        <v>0</v>
      </c>
      <c r="BG126" s="52">
        <f>$F126*'[1]INTERNAL PARAMETERS-2'!R126*(1-VLOOKUP(S$4,'[1]INTERNAL PARAMETERS-1'!$B$5:$J$44,4, FALSE))</f>
        <v>0</v>
      </c>
      <c r="BH126" s="52">
        <f>$F126*'[1]INTERNAL PARAMETERS-2'!S126*(1-VLOOKUP(T$4,'[1]INTERNAL PARAMETERS-1'!$B$5:$J$44,4, FALSE))</f>
        <v>0</v>
      </c>
      <c r="BI126" s="52">
        <f>$F126*'[1]INTERNAL PARAMETERS-2'!T126*(1-VLOOKUP(U$4,'[1]INTERNAL PARAMETERS-1'!$B$5:$J$44,4, FALSE))</f>
        <v>0</v>
      </c>
      <c r="BJ126" s="52">
        <f>$F126*'[1]INTERNAL PARAMETERS-2'!U126*(1-VLOOKUP(V$4,'[1]INTERNAL PARAMETERS-1'!$B$5:$J$44,4, FALSE))</f>
        <v>0</v>
      </c>
      <c r="BK126" s="52">
        <f>$F126*'[1]INTERNAL PARAMETERS-2'!V126*(1-VLOOKUP(W$4,'[1]INTERNAL PARAMETERS-1'!$B$5:$J$44,4, FALSE))</f>
        <v>0</v>
      </c>
      <c r="BL126" s="52">
        <f>$F126*'[1]INTERNAL PARAMETERS-2'!W126*(1-VLOOKUP(X$4,'[1]INTERNAL PARAMETERS-1'!$B$5:$J$44,4, FALSE))</f>
        <v>0</v>
      </c>
      <c r="BM126" s="52">
        <f>$F126*'[1]INTERNAL PARAMETERS-2'!X126*(1-VLOOKUP(Y$4,'[1]INTERNAL PARAMETERS-1'!$B$5:$J$44,4, FALSE))</f>
        <v>0</v>
      </c>
      <c r="BN126" s="52">
        <f>$F126*'[1]INTERNAL PARAMETERS-2'!Y126*(1-VLOOKUP(Z$4,'[1]INTERNAL PARAMETERS-1'!$B$5:$J$44,4, FALSE))</f>
        <v>0</v>
      </c>
      <c r="BO126" s="52">
        <f>$F126*'[1]INTERNAL PARAMETERS-2'!Z126*(1-VLOOKUP(AA$4,'[1]INTERNAL PARAMETERS-1'!$B$5:$J$44,4, FALSE))</f>
        <v>0</v>
      </c>
      <c r="BP126" s="52">
        <f>$F126*'[1]INTERNAL PARAMETERS-2'!AA126*(1-VLOOKUP(AB$4,'[1]INTERNAL PARAMETERS-1'!$B$5:$J$44,4, FALSE))</f>
        <v>0</v>
      </c>
      <c r="BQ126" s="52">
        <f>$F126*'[1]INTERNAL PARAMETERS-2'!AB126*(1-VLOOKUP(AC$4,'[1]INTERNAL PARAMETERS-1'!$B$5:$J$44,4, FALSE))</f>
        <v>0</v>
      </c>
      <c r="BR126" s="52">
        <f>$F126*'[1]INTERNAL PARAMETERS-2'!AC126*(1-VLOOKUP(AD$4,'[1]INTERNAL PARAMETERS-1'!$B$5:$J$44,4, FALSE))</f>
        <v>0</v>
      </c>
      <c r="BS126" s="52">
        <f>$F126*'[1]INTERNAL PARAMETERS-2'!AD126*(1-VLOOKUP(AE$4,'[1]INTERNAL PARAMETERS-1'!$B$5:$J$44,4, FALSE))</f>
        <v>0</v>
      </c>
      <c r="BT126" s="52">
        <f>$F126*'[1]INTERNAL PARAMETERS-2'!AE126*(1-VLOOKUP(AF$4,'[1]INTERNAL PARAMETERS-1'!$B$5:$J$44,4, FALSE))</f>
        <v>0</v>
      </c>
      <c r="BU126" s="52">
        <f>$F126*'[1]INTERNAL PARAMETERS-2'!AF126*(1-VLOOKUP(AG$4,'[1]INTERNAL PARAMETERS-1'!$B$5:$J$44,4, FALSE))</f>
        <v>0</v>
      </c>
      <c r="BV126" s="52">
        <f>$F126*'[1]INTERNAL PARAMETERS-2'!AG126*(1-VLOOKUP(AH$4,'[1]INTERNAL PARAMETERS-1'!$B$5:$J$44,4, FALSE))</f>
        <v>0</v>
      </c>
      <c r="BW126" s="52">
        <f>$F126*'[1]INTERNAL PARAMETERS-2'!AH126*(1-VLOOKUP(AI$4,'[1]INTERNAL PARAMETERS-1'!$B$5:$J$44,4, FALSE))</f>
        <v>0</v>
      </c>
      <c r="BX126" s="52">
        <f>$F126*'[1]INTERNAL PARAMETERS-2'!AI126*(1-VLOOKUP(AJ$4,'[1]INTERNAL PARAMETERS-1'!$B$5:$J$44,4, FALSE))</f>
        <v>0</v>
      </c>
      <c r="BY126" s="52">
        <f>$F126*'[1]INTERNAL PARAMETERS-2'!AJ126*(1-VLOOKUP(AK$4,'[1]INTERNAL PARAMETERS-1'!$B$5:$J$44,4, FALSE))</f>
        <v>0</v>
      </c>
      <c r="BZ126" s="52">
        <f>$F126*'[1]INTERNAL PARAMETERS-2'!AK126*(1-VLOOKUP(AL$4,'[1]INTERNAL PARAMETERS-1'!$B$5:$J$44,4, FALSE))</f>
        <v>0</v>
      </c>
      <c r="CA126" s="52">
        <f>$F126*'[1]INTERNAL PARAMETERS-2'!AL126*(1-VLOOKUP(AM$4,'[1]INTERNAL PARAMETERS-1'!$B$5:$J$44,4, FALSE))</f>
        <v>0</v>
      </c>
      <c r="CB126" s="52">
        <f>$F126*'[1]INTERNAL PARAMETERS-2'!AM126*(1-VLOOKUP(AN$4,'[1]INTERNAL PARAMETERS-1'!$B$5:$J$44,4, FALSE))</f>
        <v>0</v>
      </c>
      <c r="CC126" s="52">
        <f>$F126*'[1]INTERNAL PARAMETERS-2'!AN126*(1-VLOOKUP(AO$4,'[1]INTERNAL PARAMETERS-1'!$B$5:$J$44,4, FALSE))</f>
        <v>0</v>
      </c>
      <c r="CD126" s="52">
        <f>$F126*'[1]INTERNAL PARAMETERS-2'!AO126*(1-VLOOKUP(AP$4,'[1]INTERNAL PARAMETERS-1'!$B$5:$J$44,4, FALSE))</f>
        <v>0</v>
      </c>
      <c r="CE126" s="52">
        <f>$F126*'[1]INTERNAL PARAMETERS-2'!AP126*(1-VLOOKUP(AQ$4,'[1]INTERNAL PARAMETERS-1'!$B$5:$J$44,4, FALSE))</f>
        <v>0</v>
      </c>
      <c r="CF126" s="52">
        <f>$F126*'[1]INTERNAL PARAMETERS-2'!AQ126*(1-VLOOKUP(AR$4,'[1]INTERNAL PARAMETERS-1'!$B$5:$J$44,4, FALSE))</f>
        <v>0</v>
      </c>
      <c r="CG126" s="52">
        <f>$F126*'[1]INTERNAL PARAMETERS-2'!AR126*(1-VLOOKUP(AS$4,'[1]INTERNAL PARAMETERS-1'!$B$5:$J$44,4, FALSE))</f>
        <v>0</v>
      </c>
      <c r="CH126" s="51">
        <f>$F126*'[1]INTERNAL PARAMETERS-2'!AS126*(1-VLOOKUP(AT$4,'[1]INTERNAL PARAMETERS-1'!$B$5:$J$44,4, FALSE))</f>
        <v>0</v>
      </c>
      <c r="CI126" s="50">
        <f t="shared" si="1"/>
        <v>0</v>
      </c>
    </row>
    <row r="127" spans="3:87" x14ac:dyDescent="0.5">
      <c r="C127" s="35" t="s">
        <v>9</v>
      </c>
      <c r="D127" s="34" t="s">
        <v>90</v>
      </c>
      <c r="E127" s="34" t="s">
        <v>75</v>
      </c>
      <c r="F127" s="147">
        <f>ESC!AF127</f>
        <v>0</v>
      </c>
      <c r="G127" s="53">
        <f>$F127*'[1]INTERNAL PARAMETERS-2'!F127*VLOOKUP(G$4,'[1]INTERNAL PARAMETERS-1'!$B$5:$J$44,4, FALSE)</f>
        <v>0</v>
      </c>
      <c r="H127" s="52">
        <f>$F127*'[1]INTERNAL PARAMETERS-2'!G127*VLOOKUP(H$4,'[1]INTERNAL PARAMETERS-1'!$B$5:$J$44,4, FALSE)</f>
        <v>0</v>
      </c>
      <c r="I127" s="52">
        <f>$F127*'[1]INTERNAL PARAMETERS-2'!H127*VLOOKUP(I$4,'[1]INTERNAL PARAMETERS-1'!$B$5:$J$44,4, FALSE)</f>
        <v>0</v>
      </c>
      <c r="J127" s="52">
        <f>$F127*'[1]INTERNAL PARAMETERS-2'!I127*VLOOKUP(J$4,'[1]INTERNAL PARAMETERS-1'!$B$5:$J$44,4, FALSE)</f>
        <v>0</v>
      </c>
      <c r="K127" s="52">
        <f>$F127*'[1]INTERNAL PARAMETERS-2'!J127*VLOOKUP(K$4,'[1]INTERNAL PARAMETERS-1'!$B$5:$J$44,4, FALSE)</f>
        <v>0</v>
      </c>
      <c r="L127" s="52">
        <f>$F127*'[1]INTERNAL PARAMETERS-2'!K127*VLOOKUP(L$4,'[1]INTERNAL PARAMETERS-1'!$B$5:$J$44,4, FALSE)</f>
        <v>0</v>
      </c>
      <c r="M127" s="52">
        <f>$F127*'[1]INTERNAL PARAMETERS-2'!L127*VLOOKUP(M$4,'[1]INTERNAL PARAMETERS-1'!$B$5:$J$44,4, FALSE)</f>
        <v>0</v>
      </c>
      <c r="N127" s="52">
        <f>$F127*'[1]INTERNAL PARAMETERS-2'!M127*VLOOKUP(N$4,'[1]INTERNAL PARAMETERS-1'!$B$5:$J$44,4, FALSE)</f>
        <v>0</v>
      </c>
      <c r="O127" s="52">
        <f>$F127*'[1]INTERNAL PARAMETERS-2'!N127*VLOOKUP(O$4,'[1]INTERNAL PARAMETERS-1'!$B$5:$J$44,4, FALSE)</f>
        <v>0</v>
      </c>
      <c r="P127" s="52">
        <f>$F127*'[1]INTERNAL PARAMETERS-2'!O127*VLOOKUP(P$4,'[1]INTERNAL PARAMETERS-1'!$B$5:$J$44,4, FALSE)</f>
        <v>0</v>
      </c>
      <c r="Q127" s="52">
        <f>$F127*'[1]INTERNAL PARAMETERS-2'!P127*VLOOKUP(Q$4,'[1]INTERNAL PARAMETERS-1'!$B$5:$J$44,4, FALSE)</f>
        <v>0</v>
      </c>
      <c r="R127" s="52">
        <f>$F127*'[1]INTERNAL PARAMETERS-2'!Q127*VLOOKUP(R$4,'[1]INTERNAL PARAMETERS-1'!$B$5:$J$44,4, FALSE)</f>
        <v>0</v>
      </c>
      <c r="S127" s="52">
        <f>$F127*'[1]INTERNAL PARAMETERS-2'!R127*VLOOKUP(S$4,'[1]INTERNAL PARAMETERS-1'!$B$5:$J$44,4, FALSE)</f>
        <v>0</v>
      </c>
      <c r="T127" s="52">
        <f>$F127*'[1]INTERNAL PARAMETERS-2'!S127*VLOOKUP(T$4,'[1]INTERNAL PARAMETERS-1'!$B$5:$J$44,4, FALSE)</f>
        <v>0</v>
      </c>
      <c r="U127" s="52">
        <f>$F127*'[1]INTERNAL PARAMETERS-2'!T127*VLOOKUP(U$4,'[1]INTERNAL PARAMETERS-1'!$B$5:$J$44,4, FALSE)</f>
        <v>0</v>
      </c>
      <c r="V127" s="52">
        <f>$F127*'[1]INTERNAL PARAMETERS-2'!U127*VLOOKUP(V$4,'[1]INTERNAL PARAMETERS-1'!$B$5:$J$44,4, FALSE)</f>
        <v>0</v>
      </c>
      <c r="W127" s="52">
        <f>$F127*'[1]INTERNAL PARAMETERS-2'!V127*VLOOKUP(W$4,'[1]INTERNAL PARAMETERS-1'!$B$5:$J$44,4, FALSE)</f>
        <v>0</v>
      </c>
      <c r="X127" s="52">
        <f>$F127*'[1]INTERNAL PARAMETERS-2'!W127*VLOOKUP(X$4,'[1]INTERNAL PARAMETERS-1'!$B$5:$J$44,4, FALSE)</f>
        <v>0</v>
      </c>
      <c r="Y127" s="52">
        <f>$F127*'[1]INTERNAL PARAMETERS-2'!X127*VLOOKUP(Y$4,'[1]INTERNAL PARAMETERS-1'!$B$5:$J$44,4, FALSE)</f>
        <v>0</v>
      </c>
      <c r="Z127" s="52">
        <f>$F127*'[1]INTERNAL PARAMETERS-2'!Y127*VLOOKUP(Z$4,'[1]INTERNAL PARAMETERS-1'!$B$5:$J$44,4, FALSE)</f>
        <v>0</v>
      </c>
      <c r="AA127" s="52">
        <f>$F127*'[1]INTERNAL PARAMETERS-2'!Z127*VLOOKUP(AA$4,'[1]INTERNAL PARAMETERS-1'!$B$5:$J$44,4, FALSE)</f>
        <v>0</v>
      </c>
      <c r="AB127" s="52">
        <f>$F127*'[1]INTERNAL PARAMETERS-2'!AA127*VLOOKUP(AB$4,'[1]INTERNAL PARAMETERS-1'!$B$5:$J$44,4, FALSE)</f>
        <v>0</v>
      </c>
      <c r="AC127" s="52">
        <f>$F127*'[1]INTERNAL PARAMETERS-2'!AB127*VLOOKUP(AC$4,'[1]INTERNAL PARAMETERS-1'!$B$5:$J$44,4, FALSE)</f>
        <v>0</v>
      </c>
      <c r="AD127" s="52">
        <f>$F127*'[1]INTERNAL PARAMETERS-2'!AC127*VLOOKUP(AD$4,'[1]INTERNAL PARAMETERS-1'!$B$5:$J$44,4, FALSE)</f>
        <v>0</v>
      </c>
      <c r="AE127" s="52">
        <f>$F127*'[1]INTERNAL PARAMETERS-2'!AD127*VLOOKUP(AE$4,'[1]INTERNAL PARAMETERS-1'!$B$5:$J$44,4, FALSE)</f>
        <v>0</v>
      </c>
      <c r="AF127" s="52">
        <f>$F127*'[1]INTERNAL PARAMETERS-2'!AE127*VLOOKUP(AF$4,'[1]INTERNAL PARAMETERS-1'!$B$5:$J$44,4, FALSE)</f>
        <v>0</v>
      </c>
      <c r="AG127" s="52">
        <f>$F127*'[1]INTERNAL PARAMETERS-2'!AF127*VLOOKUP(AG$4,'[1]INTERNAL PARAMETERS-1'!$B$5:$J$44,4, FALSE)</f>
        <v>0</v>
      </c>
      <c r="AH127" s="52">
        <f>$F127*'[1]INTERNAL PARAMETERS-2'!AG127*VLOOKUP(AH$4,'[1]INTERNAL PARAMETERS-1'!$B$5:$J$44,4, FALSE)</f>
        <v>0</v>
      </c>
      <c r="AI127" s="52">
        <f>$F127*'[1]INTERNAL PARAMETERS-2'!AH127*VLOOKUP(AI$4,'[1]INTERNAL PARAMETERS-1'!$B$5:$J$44,4, FALSE)</f>
        <v>0</v>
      </c>
      <c r="AJ127" s="52">
        <f>$F127*'[1]INTERNAL PARAMETERS-2'!AI127*VLOOKUP(AJ$4,'[1]INTERNAL PARAMETERS-1'!$B$5:$J$44,4, FALSE)</f>
        <v>0</v>
      </c>
      <c r="AK127" s="52">
        <f>$F127*'[1]INTERNAL PARAMETERS-2'!AJ127*VLOOKUP(AK$4,'[1]INTERNAL PARAMETERS-1'!$B$5:$J$44,4, FALSE)</f>
        <v>0</v>
      </c>
      <c r="AL127" s="52">
        <f>$F127*'[1]INTERNAL PARAMETERS-2'!AK127*VLOOKUP(AL$4,'[1]INTERNAL PARAMETERS-1'!$B$5:$J$44,4, FALSE)</f>
        <v>0</v>
      </c>
      <c r="AM127" s="52">
        <f>$F127*'[1]INTERNAL PARAMETERS-2'!AL127*VLOOKUP(AM$4,'[1]INTERNAL PARAMETERS-1'!$B$5:$J$44,4, FALSE)</f>
        <v>0</v>
      </c>
      <c r="AN127" s="52">
        <f>$F127*'[1]INTERNAL PARAMETERS-2'!AM127*VLOOKUP(AN$4,'[1]INTERNAL PARAMETERS-1'!$B$5:$J$44,4, FALSE)</f>
        <v>0</v>
      </c>
      <c r="AO127" s="52">
        <f>$F127*'[1]INTERNAL PARAMETERS-2'!AN127*VLOOKUP(AO$4,'[1]INTERNAL PARAMETERS-1'!$B$5:$J$44,4, FALSE)</f>
        <v>0</v>
      </c>
      <c r="AP127" s="52">
        <f>$F127*'[1]INTERNAL PARAMETERS-2'!AO127*VLOOKUP(AP$4,'[1]INTERNAL PARAMETERS-1'!$B$5:$J$44,4, FALSE)</f>
        <v>0</v>
      </c>
      <c r="AQ127" s="52">
        <f>$F127*'[1]INTERNAL PARAMETERS-2'!AP127*VLOOKUP(AQ$4,'[1]INTERNAL PARAMETERS-1'!$B$5:$J$44,4, FALSE)</f>
        <v>0</v>
      </c>
      <c r="AR127" s="52">
        <f>$F127*'[1]INTERNAL PARAMETERS-2'!AQ127*VLOOKUP(AR$4,'[1]INTERNAL PARAMETERS-1'!$B$5:$J$44,4, FALSE)</f>
        <v>0</v>
      </c>
      <c r="AS127" s="52">
        <f>$F127*'[1]INTERNAL PARAMETERS-2'!AR127*VLOOKUP(AS$4,'[1]INTERNAL PARAMETERS-1'!$B$5:$J$44,4, FALSE)</f>
        <v>0</v>
      </c>
      <c r="AT127" s="51">
        <f>$F127*'[1]INTERNAL PARAMETERS-2'!AS127*VLOOKUP(AT$4,'[1]INTERNAL PARAMETERS-1'!$B$5:$J$44,4, FALSE)</f>
        <v>0</v>
      </c>
      <c r="AU127" s="53">
        <f>$F127*'[1]INTERNAL PARAMETERS-2'!F127*(1-VLOOKUP(G$4,'[1]INTERNAL PARAMETERS-1'!$B$5:$J$44,4, FALSE))</f>
        <v>0</v>
      </c>
      <c r="AV127" s="52">
        <f>$F127*'[1]INTERNAL PARAMETERS-2'!G127*(1-VLOOKUP(H$4,'[1]INTERNAL PARAMETERS-1'!$B$5:$J$44,4, FALSE))</f>
        <v>0</v>
      </c>
      <c r="AW127" s="52">
        <f>$F127*'[1]INTERNAL PARAMETERS-2'!H127*(1-VLOOKUP(I$4,'[1]INTERNAL PARAMETERS-1'!$B$5:$J$44,4, FALSE))</f>
        <v>0</v>
      </c>
      <c r="AX127" s="52">
        <f>$F127*'[1]INTERNAL PARAMETERS-2'!I127*(1-VLOOKUP(J$4,'[1]INTERNAL PARAMETERS-1'!$B$5:$J$44,4, FALSE))</f>
        <v>0</v>
      </c>
      <c r="AY127" s="52">
        <f>$F127*'[1]INTERNAL PARAMETERS-2'!J127*(1-VLOOKUP(K$4,'[1]INTERNAL PARAMETERS-1'!$B$5:$J$44,4, FALSE))</f>
        <v>0</v>
      </c>
      <c r="AZ127" s="52">
        <f>$F127*'[1]INTERNAL PARAMETERS-2'!K127*(1-VLOOKUP(L$4,'[1]INTERNAL PARAMETERS-1'!$B$5:$J$44,4, FALSE))</f>
        <v>0</v>
      </c>
      <c r="BA127" s="52">
        <f>$F127*'[1]INTERNAL PARAMETERS-2'!L127*(1-VLOOKUP(M$4,'[1]INTERNAL PARAMETERS-1'!$B$5:$J$44,4, FALSE))</f>
        <v>0</v>
      </c>
      <c r="BB127" s="52">
        <f>$F127*'[1]INTERNAL PARAMETERS-2'!M127*(1-VLOOKUP(N$4,'[1]INTERNAL PARAMETERS-1'!$B$5:$J$44,4, FALSE))</f>
        <v>0</v>
      </c>
      <c r="BC127" s="52">
        <f>$F127*'[1]INTERNAL PARAMETERS-2'!N127*(1-VLOOKUP(O$4,'[1]INTERNAL PARAMETERS-1'!$B$5:$J$44,4, FALSE))</f>
        <v>0</v>
      </c>
      <c r="BD127" s="52">
        <f>$F127*'[1]INTERNAL PARAMETERS-2'!O127*(1-VLOOKUP(P$4,'[1]INTERNAL PARAMETERS-1'!$B$5:$J$44,4, FALSE))</f>
        <v>0</v>
      </c>
      <c r="BE127" s="52">
        <f>$F127*'[1]INTERNAL PARAMETERS-2'!P127*(1-VLOOKUP(Q$4,'[1]INTERNAL PARAMETERS-1'!$B$5:$J$44,4, FALSE))</f>
        <v>0</v>
      </c>
      <c r="BF127" s="52">
        <f>$F127*'[1]INTERNAL PARAMETERS-2'!Q127*(1-VLOOKUP(R$4,'[1]INTERNAL PARAMETERS-1'!$B$5:$J$44,4, FALSE))</f>
        <v>0</v>
      </c>
      <c r="BG127" s="52">
        <f>$F127*'[1]INTERNAL PARAMETERS-2'!R127*(1-VLOOKUP(S$4,'[1]INTERNAL PARAMETERS-1'!$B$5:$J$44,4, FALSE))</f>
        <v>0</v>
      </c>
      <c r="BH127" s="52">
        <f>$F127*'[1]INTERNAL PARAMETERS-2'!S127*(1-VLOOKUP(T$4,'[1]INTERNAL PARAMETERS-1'!$B$5:$J$44,4, FALSE))</f>
        <v>0</v>
      </c>
      <c r="BI127" s="52">
        <f>$F127*'[1]INTERNAL PARAMETERS-2'!T127*(1-VLOOKUP(U$4,'[1]INTERNAL PARAMETERS-1'!$B$5:$J$44,4, FALSE))</f>
        <v>0</v>
      </c>
      <c r="BJ127" s="52">
        <f>$F127*'[1]INTERNAL PARAMETERS-2'!U127*(1-VLOOKUP(V$4,'[1]INTERNAL PARAMETERS-1'!$B$5:$J$44,4, FALSE))</f>
        <v>0</v>
      </c>
      <c r="BK127" s="52">
        <f>$F127*'[1]INTERNAL PARAMETERS-2'!V127*(1-VLOOKUP(W$4,'[1]INTERNAL PARAMETERS-1'!$B$5:$J$44,4, FALSE))</f>
        <v>0</v>
      </c>
      <c r="BL127" s="52">
        <f>$F127*'[1]INTERNAL PARAMETERS-2'!W127*(1-VLOOKUP(X$4,'[1]INTERNAL PARAMETERS-1'!$B$5:$J$44,4, FALSE))</f>
        <v>0</v>
      </c>
      <c r="BM127" s="52">
        <f>$F127*'[1]INTERNAL PARAMETERS-2'!X127*(1-VLOOKUP(Y$4,'[1]INTERNAL PARAMETERS-1'!$B$5:$J$44,4, FALSE))</f>
        <v>0</v>
      </c>
      <c r="BN127" s="52">
        <f>$F127*'[1]INTERNAL PARAMETERS-2'!Y127*(1-VLOOKUP(Z$4,'[1]INTERNAL PARAMETERS-1'!$B$5:$J$44,4, FALSE))</f>
        <v>0</v>
      </c>
      <c r="BO127" s="52">
        <f>$F127*'[1]INTERNAL PARAMETERS-2'!Z127*(1-VLOOKUP(AA$4,'[1]INTERNAL PARAMETERS-1'!$B$5:$J$44,4, FALSE))</f>
        <v>0</v>
      </c>
      <c r="BP127" s="52">
        <f>$F127*'[1]INTERNAL PARAMETERS-2'!AA127*(1-VLOOKUP(AB$4,'[1]INTERNAL PARAMETERS-1'!$B$5:$J$44,4, FALSE))</f>
        <v>0</v>
      </c>
      <c r="BQ127" s="52">
        <f>$F127*'[1]INTERNAL PARAMETERS-2'!AB127*(1-VLOOKUP(AC$4,'[1]INTERNAL PARAMETERS-1'!$B$5:$J$44,4, FALSE))</f>
        <v>0</v>
      </c>
      <c r="BR127" s="52">
        <f>$F127*'[1]INTERNAL PARAMETERS-2'!AC127*(1-VLOOKUP(AD$4,'[1]INTERNAL PARAMETERS-1'!$B$5:$J$44,4, FALSE))</f>
        <v>0</v>
      </c>
      <c r="BS127" s="52">
        <f>$F127*'[1]INTERNAL PARAMETERS-2'!AD127*(1-VLOOKUP(AE$4,'[1]INTERNAL PARAMETERS-1'!$B$5:$J$44,4, FALSE))</f>
        <v>0</v>
      </c>
      <c r="BT127" s="52">
        <f>$F127*'[1]INTERNAL PARAMETERS-2'!AE127*(1-VLOOKUP(AF$4,'[1]INTERNAL PARAMETERS-1'!$B$5:$J$44,4, FALSE))</f>
        <v>0</v>
      </c>
      <c r="BU127" s="52">
        <f>$F127*'[1]INTERNAL PARAMETERS-2'!AF127*(1-VLOOKUP(AG$4,'[1]INTERNAL PARAMETERS-1'!$B$5:$J$44,4, FALSE))</f>
        <v>0</v>
      </c>
      <c r="BV127" s="52">
        <f>$F127*'[1]INTERNAL PARAMETERS-2'!AG127*(1-VLOOKUP(AH$4,'[1]INTERNAL PARAMETERS-1'!$B$5:$J$44,4, FALSE))</f>
        <v>0</v>
      </c>
      <c r="BW127" s="52">
        <f>$F127*'[1]INTERNAL PARAMETERS-2'!AH127*(1-VLOOKUP(AI$4,'[1]INTERNAL PARAMETERS-1'!$B$5:$J$44,4, FALSE))</f>
        <v>0</v>
      </c>
      <c r="BX127" s="52">
        <f>$F127*'[1]INTERNAL PARAMETERS-2'!AI127*(1-VLOOKUP(AJ$4,'[1]INTERNAL PARAMETERS-1'!$B$5:$J$44,4, FALSE))</f>
        <v>0</v>
      </c>
      <c r="BY127" s="52">
        <f>$F127*'[1]INTERNAL PARAMETERS-2'!AJ127*(1-VLOOKUP(AK$4,'[1]INTERNAL PARAMETERS-1'!$B$5:$J$44,4, FALSE))</f>
        <v>0</v>
      </c>
      <c r="BZ127" s="52">
        <f>$F127*'[1]INTERNAL PARAMETERS-2'!AK127*(1-VLOOKUP(AL$4,'[1]INTERNAL PARAMETERS-1'!$B$5:$J$44,4, FALSE))</f>
        <v>0</v>
      </c>
      <c r="CA127" s="52">
        <f>$F127*'[1]INTERNAL PARAMETERS-2'!AL127*(1-VLOOKUP(AM$4,'[1]INTERNAL PARAMETERS-1'!$B$5:$J$44,4, FALSE))</f>
        <v>0</v>
      </c>
      <c r="CB127" s="52">
        <f>$F127*'[1]INTERNAL PARAMETERS-2'!AM127*(1-VLOOKUP(AN$4,'[1]INTERNAL PARAMETERS-1'!$B$5:$J$44,4, FALSE))</f>
        <v>0</v>
      </c>
      <c r="CC127" s="52">
        <f>$F127*'[1]INTERNAL PARAMETERS-2'!AN127*(1-VLOOKUP(AO$4,'[1]INTERNAL PARAMETERS-1'!$B$5:$J$44,4, FALSE))</f>
        <v>0</v>
      </c>
      <c r="CD127" s="52">
        <f>$F127*'[1]INTERNAL PARAMETERS-2'!AO127*(1-VLOOKUP(AP$4,'[1]INTERNAL PARAMETERS-1'!$B$5:$J$44,4, FALSE))</f>
        <v>0</v>
      </c>
      <c r="CE127" s="52">
        <f>$F127*'[1]INTERNAL PARAMETERS-2'!AP127*(1-VLOOKUP(AQ$4,'[1]INTERNAL PARAMETERS-1'!$B$5:$J$44,4, FALSE))</f>
        <v>0</v>
      </c>
      <c r="CF127" s="52">
        <f>$F127*'[1]INTERNAL PARAMETERS-2'!AQ127*(1-VLOOKUP(AR$4,'[1]INTERNAL PARAMETERS-1'!$B$5:$J$44,4, FALSE))</f>
        <v>0</v>
      </c>
      <c r="CG127" s="52">
        <f>$F127*'[1]INTERNAL PARAMETERS-2'!AR127*(1-VLOOKUP(AS$4,'[1]INTERNAL PARAMETERS-1'!$B$5:$J$44,4, FALSE))</f>
        <v>0</v>
      </c>
      <c r="CH127" s="51">
        <f>$F127*'[1]INTERNAL PARAMETERS-2'!AS127*(1-VLOOKUP(AT$4,'[1]INTERNAL PARAMETERS-1'!$B$5:$J$44,4, FALSE))</f>
        <v>0</v>
      </c>
      <c r="CI127" s="50">
        <f t="shared" si="1"/>
        <v>0</v>
      </c>
    </row>
    <row r="128" spans="3:87" x14ac:dyDescent="0.5">
      <c r="C128" s="35" t="s">
        <v>9</v>
      </c>
      <c r="D128" s="34" t="s">
        <v>90</v>
      </c>
      <c r="E128" s="34" t="s">
        <v>74</v>
      </c>
      <c r="F128" s="147">
        <f>ESC!AF128</f>
        <v>0</v>
      </c>
      <c r="G128" s="53">
        <f>$F128*'[1]INTERNAL PARAMETERS-2'!F128*VLOOKUP(G$4,'[1]INTERNAL PARAMETERS-1'!$B$5:$J$44,4, FALSE)</f>
        <v>0</v>
      </c>
      <c r="H128" s="52">
        <f>$F128*'[1]INTERNAL PARAMETERS-2'!G128*VLOOKUP(H$4,'[1]INTERNAL PARAMETERS-1'!$B$5:$J$44,4, FALSE)</f>
        <v>0</v>
      </c>
      <c r="I128" s="52">
        <f>$F128*'[1]INTERNAL PARAMETERS-2'!H128*VLOOKUP(I$4,'[1]INTERNAL PARAMETERS-1'!$B$5:$J$44,4, FALSE)</f>
        <v>0</v>
      </c>
      <c r="J128" s="52">
        <f>$F128*'[1]INTERNAL PARAMETERS-2'!I128*VLOOKUP(J$4,'[1]INTERNAL PARAMETERS-1'!$B$5:$J$44,4, FALSE)</f>
        <v>0</v>
      </c>
      <c r="K128" s="52">
        <f>$F128*'[1]INTERNAL PARAMETERS-2'!J128*VLOOKUP(K$4,'[1]INTERNAL PARAMETERS-1'!$B$5:$J$44,4, FALSE)</f>
        <v>0</v>
      </c>
      <c r="L128" s="52">
        <f>$F128*'[1]INTERNAL PARAMETERS-2'!K128*VLOOKUP(L$4,'[1]INTERNAL PARAMETERS-1'!$B$5:$J$44,4, FALSE)</f>
        <v>0</v>
      </c>
      <c r="M128" s="52">
        <f>$F128*'[1]INTERNAL PARAMETERS-2'!L128*VLOOKUP(M$4,'[1]INTERNAL PARAMETERS-1'!$B$5:$J$44,4, FALSE)</f>
        <v>0</v>
      </c>
      <c r="N128" s="52">
        <f>$F128*'[1]INTERNAL PARAMETERS-2'!M128*VLOOKUP(N$4,'[1]INTERNAL PARAMETERS-1'!$B$5:$J$44,4, FALSE)</f>
        <v>0</v>
      </c>
      <c r="O128" s="52">
        <f>$F128*'[1]INTERNAL PARAMETERS-2'!N128*VLOOKUP(O$4,'[1]INTERNAL PARAMETERS-1'!$B$5:$J$44,4, FALSE)</f>
        <v>0</v>
      </c>
      <c r="P128" s="52">
        <f>$F128*'[1]INTERNAL PARAMETERS-2'!O128*VLOOKUP(P$4,'[1]INTERNAL PARAMETERS-1'!$B$5:$J$44,4, FALSE)</f>
        <v>0</v>
      </c>
      <c r="Q128" s="52">
        <f>$F128*'[1]INTERNAL PARAMETERS-2'!P128*VLOOKUP(Q$4,'[1]INTERNAL PARAMETERS-1'!$B$5:$J$44,4, FALSE)</f>
        <v>0</v>
      </c>
      <c r="R128" s="52">
        <f>$F128*'[1]INTERNAL PARAMETERS-2'!Q128*VLOOKUP(R$4,'[1]INTERNAL PARAMETERS-1'!$B$5:$J$44,4, FALSE)</f>
        <v>0</v>
      </c>
      <c r="S128" s="52">
        <f>$F128*'[1]INTERNAL PARAMETERS-2'!R128*VLOOKUP(S$4,'[1]INTERNAL PARAMETERS-1'!$B$5:$J$44,4, FALSE)</f>
        <v>0</v>
      </c>
      <c r="T128" s="52">
        <f>$F128*'[1]INTERNAL PARAMETERS-2'!S128*VLOOKUP(T$4,'[1]INTERNAL PARAMETERS-1'!$B$5:$J$44,4, FALSE)</f>
        <v>0</v>
      </c>
      <c r="U128" s="52">
        <f>$F128*'[1]INTERNAL PARAMETERS-2'!T128*VLOOKUP(U$4,'[1]INTERNAL PARAMETERS-1'!$B$5:$J$44,4, FALSE)</f>
        <v>0</v>
      </c>
      <c r="V128" s="52">
        <f>$F128*'[1]INTERNAL PARAMETERS-2'!U128*VLOOKUP(V$4,'[1]INTERNAL PARAMETERS-1'!$B$5:$J$44,4, FALSE)</f>
        <v>0</v>
      </c>
      <c r="W128" s="52">
        <f>$F128*'[1]INTERNAL PARAMETERS-2'!V128*VLOOKUP(W$4,'[1]INTERNAL PARAMETERS-1'!$B$5:$J$44,4, FALSE)</f>
        <v>0</v>
      </c>
      <c r="X128" s="52">
        <f>$F128*'[1]INTERNAL PARAMETERS-2'!W128*VLOOKUP(X$4,'[1]INTERNAL PARAMETERS-1'!$B$5:$J$44,4, FALSE)</f>
        <v>0</v>
      </c>
      <c r="Y128" s="52">
        <f>$F128*'[1]INTERNAL PARAMETERS-2'!X128*VLOOKUP(Y$4,'[1]INTERNAL PARAMETERS-1'!$B$5:$J$44,4, FALSE)</f>
        <v>0</v>
      </c>
      <c r="Z128" s="52">
        <f>$F128*'[1]INTERNAL PARAMETERS-2'!Y128*VLOOKUP(Z$4,'[1]INTERNAL PARAMETERS-1'!$B$5:$J$44,4, FALSE)</f>
        <v>0</v>
      </c>
      <c r="AA128" s="52">
        <f>$F128*'[1]INTERNAL PARAMETERS-2'!Z128*VLOOKUP(AA$4,'[1]INTERNAL PARAMETERS-1'!$B$5:$J$44,4, FALSE)</f>
        <v>0</v>
      </c>
      <c r="AB128" s="52">
        <f>$F128*'[1]INTERNAL PARAMETERS-2'!AA128*VLOOKUP(AB$4,'[1]INTERNAL PARAMETERS-1'!$B$5:$J$44,4, FALSE)</f>
        <v>0</v>
      </c>
      <c r="AC128" s="52">
        <f>$F128*'[1]INTERNAL PARAMETERS-2'!AB128*VLOOKUP(AC$4,'[1]INTERNAL PARAMETERS-1'!$B$5:$J$44,4, FALSE)</f>
        <v>0</v>
      </c>
      <c r="AD128" s="52">
        <f>$F128*'[1]INTERNAL PARAMETERS-2'!AC128*VLOOKUP(AD$4,'[1]INTERNAL PARAMETERS-1'!$B$5:$J$44,4, FALSE)</f>
        <v>0</v>
      </c>
      <c r="AE128" s="52">
        <f>$F128*'[1]INTERNAL PARAMETERS-2'!AD128*VLOOKUP(AE$4,'[1]INTERNAL PARAMETERS-1'!$B$5:$J$44,4, FALSE)</f>
        <v>0</v>
      </c>
      <c r="AF128" s="52">
        <f>$F128*'[1]INTERNAL PARAMETERS-2'!AE128*VLOOKUP(AF$4,'[1]INTERNAL PARAMETERS-1'!$B$5:$J$44,4, FALSE)</f>
        <v>0</v>
      </c>
      <c r="AG128" s="52">
        <f>$F128*'[1]INTERNAL PARAMETERS-2'!AF128*VLOOKUP(AG$4,'[1]INTERNAL PARAMETERS-1'!$B$5:$J$44,4, FALSE)</f>
        <v>0</v>
      </c>
      <c r="AH128" s="52">
        <f>$F128*'[1]INTERNAL PARAMETERS-2'!AG128*VLOOKUP(AH$4,'[1]INTERNAL PARAMETERS-1'!$B$5:$J$44,4, FALSE)</f>
        <v>0</v>
      </c>
      <c r="AI128" s="52">
        <f>$F128*'[1]INTERNAL PARAMETERS-2'!AH128*VLOOKUP(AI$4,'[1]INTERNAL PARAMETERS-1'!$B$5:$J$44,4, FALSE)</f>
        <v>0</v>
      </c>
      <c r="AJ128" s="52">
        <f>$F128*'[1]INTERNAL PARAMETERS-2'!AI128*VLOOKUP(AJ$4,'[1]INTERNAL PARAMETERS-1'!$B$5:$J$44,4, FALSE)</f>
        <v>0</v>
      </c>
      <c r="AK128" s="52">
        <f>$F128*'[1]INTERNAL PARAMETERS-2'!AJ128*VLOOKUP(AK$4,'[1]INTERNAL PARAMETERS-1'!$B$5:$J$44,4, FALSE)</f>
        <v>0</v>
      </c>
      <c r="AL128" s="52">
        <f>$F128*'[1]INTERNAL PARAMETERS-2'!AK128*VLOOKUP(AL$4,'[1]INTERNAL PARAMETERS-1'!$B$5:$J$44,4, FALSE)</f>
        <v>0</v>
      </c>
      <c r="AM128" s="52">
        <f>$F128*'[1]INTERNAL PARAMETERS-2'!AL128*VLOOKUP(AM$4,'[1]INTERNAL PARAMETERS-1'!$B$5:$J$44,4, FALSE)</f>
        <v>0</v>
      </c>
      <c r="AN128" s="52">
        <f>$F128*'[1]INTERNAL PARAMETERS-2'!AM128*VLOOKUP(AN$4,'[1]INTERNAL PARAMETERS-1'!$B$5:$J$44,4, FALSE)</f>
        <v>0</v>
      </c>
      <c r="AO128" s="52">
        <f>$F128*'[1]INTERNAL PARAMETERS-2'!AN128*VLOOKUP(AO$4,'[1]INTERNAL PARAMETERS-1'!$B$5:$J$44,4, FALSE)</f>
        <v>0</v>
      </c>
      <c r="AP128" s="52">
        <f>$F128*'[1]INTERNAL PARAMETERS-2'!AO128*VLOOKUP(AP$4,'[1]INTERNAL PARAMETERS-1'!$B$5:$J$44,4, FALSE)</f>
        <v>0</v>
      </c>
      <c r="AQ128" s="52">
        <f>$F128*'[1]INTERNAL PARAMETERS-2'!AP128*VLOOKUP(AQ$4,'[1]INTERNAL PARAMETERS-1'!$B$5:$J$44,4, FALSE)</f>
        <v>0</v>
      </c>
      <c r="AR128" s="52">
        <f>$F128*'[1]INTERNAL PARAMETERS-2'!AQ128*VLOOKUP(AR$4,'[1]INTERNAL PARAMETERS-1'!$B$5:$J$44,4, FALSE)</f>
        <v>0</v>
      </c>
      <c r="AS128" s="52">
        <f>$F128*'[1]INTERNAL PARAMETERS-2'!AR128*VLOOKUP(AS$4,'[1]INTERNAL PARAMETERS-1'!$B$5:$J$44,4, FALSE)</f>
        <v>0</v>
      </c>
      <c r="AT128" s="51">
        <f>$F128*'[1]INTERNAL PARAMETERS-2'!AS128*VLOOKUP(AT$4,'[1]INTERNAL PARAMETERS-1'!$B$5:$J$44,4, FALSE)</f>
        <v>0</v>
      </c>
      <c r="AU128" s="53">
        <f>$F128*'[1]INTERNAL PARAMETERS-2'!F128*(1-VLOOKUP(G$4,'[1]INTERNAL PARAMETERS-1'!$B$5:$J$44,4, FALSE))</f>
        <v>0</v>
      </c>
      <c r="AV128" s="52">
        <f>$F128*'[1]INTERNAL PARAMETERS-2'!G128*(1-VLOOKUP(H$4,'[1]INTERNAL PARAMETERS-1'!$B$5:$J$44,4, FALSE))</f>
        <v>0</v>
      </c>
      <c r="AW128" s="52">
        <f>$F128*'[1]INTERNAL PARAMETERS-2'!H128*(1-VLOOKUP(I$4,'[1]INTERNAL PARAMETERS-1'!$B$5:$J$44,4, FALSE))</f>
        <v>0</v>
      </c>
      <c r="AX128" s="52">
        <f>$F128*'[1]INTERNAL PARAMETERS-2'!I128*(1-VLOOKUP(J$4,'[1]INTERNAL PARAMETERS-1'!$B$5:$J$44,4, FALSE))</f>
        <v>0</v>
      </c>
      <c r="AY128" s="52">
        <f>$F128*'[1]INTERNAL PARAMETERS-2'!J128*(1-VLOOKUP(K$4,'[1]INTERNAL PARAMETERS-1'!$B$5:$J$44,4, FALSE))</f>
        <v>0</v>
      </c>
      <c r="AZ128" s="52">
        <f>$F128*'[1]INTERNAL PARAMETERS-2'!K128*(1-VLOOKUP(L$4,'[1]INTERNAL PARAMETERS-1'!$B$5:$J$44,4, FALSE))</f>
        <v>0</v>
      </c>
      <c r="BA128" s="52">
        <f>$F128*'[1]INTERNAL PARAMETERS-2'!L128*(1-VLOOKUP(M$4,'[1]INTERNAL PARAMETERS-1'!$B$5:$J$44,4, FALSE))</f>
        <v>0</v>
      </c>
      <c r="BB128" s="52">
        <f>$F128*'[1]INTERNAL PARAMETERS-2'!M128*(1-VLOOKUP(N$4,'[1]INTERNAL PARAMETERS-1'!$B$5:$J$44,4, FALSE))</f>
        <v>0</v>
      </c>
      <c r="BC128" s="52">
        <f>$F128*'[1]INTERNAL PARAMETERS-2'!N128*(1-VLOOKUP(O$4,'[1]INTERNAL PARAMETERS-1'!$B$5:$J$44,4, FALSE))</f>
        <v>0</v>
      </c>
      <c r="BD128" s="52">
        <f>$F128*'[1]INTERNAL PARAMETERS-2'!O128*(1-VLOOKUP(P$4,'[1]INTERNAL PARAMETERS-1'!$B$5:$J$44,4, FALSE))</f>
        <v>0</v>
      </c>
      <c r="BE128" s="52">
        <f>$F128*'[1]INTERNAL PARAMETERS-2'!P128*(1-VLOOKUP(Q$4,'[1]INTERNAL PARAMETERS-1'!$B$5:$J$44,4, FALSE))</f>
        <v>0</v>
      </c>
      <c r="BF128" s="52">
        <f>$F128*'[1]INTERNAL PARAMETERS-2'!Q128*(1-VLOOKUP(R$4,'[1]INTERNAL PARAMETERS-1'!$B$5:$J$44,4, FALSE))</f>
        <v>0</v>
      </c>
      <c r="BG128" s="52">
        <f>$F128*'[1]INTERNAL PARAMETERS-2'!R128*(1-VLOOKUP(S$4,'[1]INTERNAL PARAMETERS-1'!$B$5:$J$44,4, FALSE))</f>
        <v>0</v>
      </c>
      <c r="BH128" s="52">
        <f>$F128*'[1]INTERNAL PARAMETERS-2'!S128*(1-VLOOKUP(T$4,'[1]INTERNAL PARAMETERS-1'!$B$5:$J$44,4, FALSE))</f>
        <v>0</v>
      </c>
      <c r="BI128" s="52">
        <f>$F128*'[1]INTERNAL PARAMETERS-2'!T128*(1-VLOOKUP(U$4,'[1]INTERNAL PARAMETERS-1'!$B$5:$J$44,4, FALSE))</f>
        <v>0</v>
      </c>
      <c r="BJ128" s="52">
        <f>$F128*'[1]INTERNAL PARAMETERS-2'!U128*(1-VLOOKUP(V$4,'[1]INTERNAL PARAMETERS-1'!$B$5:$J$44,4, FALSE))</f>
        <v>0</v>
      </c>
      <c r="BK128" s="52">
        <f>$F128*'[1]INTERNAL PARAMETERS-2'!V128*(1-VLOOKUP(W$4,'[1]INTERNAL PARAMETERS-1'!$B$5:$J$44,4, FALSE))</f>
        <v>0</v>
      </c>
      <c r="BL128" s="52">
        <f>$F128*'[1]INTERNAL PARAMETERS-2'!W128*(1-VLOOKUP(X$4,'[1]INTERNAL PARAMETERS-1'!$B$5:$J$44,4, FALSE))</f>
        <v>0</v>
      </c>
      <c r="BM128" s="52">
        <f>$F128*'[1]INTERNAL PARAMETERS-2'!X128*(1-VLOOKUP(Y$4,'[1]INTERNAL PARAMETERS-1'!$B$5:$J$44,4, FALSE))</f>
        <v>0</v>
      </c>
      <c r="BN128" s="52">
        <f>$F128*'[1]INTERNAL PARAMETERS-2'!Y128*(1-VLOOKUP(Z$4,'[1]INTERNAL PARAMETERS-1'!$B$5:$J$44,4, FALSE))</f>
        <v>0</v>
      </c>
      <c r="BO128" s="52">
        <f>$F128*'[1]INTERNAL PARAMETERS-2'!Z128*(1-VLOOKUP(AA$4,'[1]INTERNAL PARAMETERS-1'!$B$5:$J$44,4, FALSE))</f>
        <v>0</v>
      </c>
      <c r="BP128" s="52">
        <f>$F128*'[1]INTERNAL PARAMETERS-2'!AA128*(1-VLOOKUP(AB$4,'[1]INTERNAL PARAMETERS-1'!$B$5:$J$44,4, FALSE))</f>
        <v>0</v>
      </c>
      <c r="BQ128" s="52">
        <f>$F128*'[1]INTERNAL PARAMETERS-2'!AB128*(1-VLOOKUP(AC$4,'[1]INTERNAL PARAMETERS-1'!$B$5:$J$44,4, FALSE))</f>
        <v>0</v>
      </c>
      <c r="BR128" s="52">
        <f>$F128*'[1]INTERNAL PARAMETERS-2'!AC128*(1-VLOOKUP(AD$4,'[1]INTERNAL PARAMETERS-1'!$B$5:$J$44,4, FALSE))</f>
        <v>0</v>
      </c>
      <c r="BS128" s="52">
        <f>$F128*'[1]INTERNAL PARAMETERS-2'!AD128*(1-VLOOKUP(AE$4,'[1]INTERNAL PARAMETERS-1'!$B$5:$J$44,4, FALSE))</f>
        <v>0</v>
      </c>
      <c r="BT128" s="52">
        <f>$F128*'[1]INTERNAL PARAMETERS-2'!AE128*(1-VLOOKUP(AF$4,'[1]INTERNAL PARAMETERS-1'!$B$5:$J$44,4, FALSE))</f>
        <v>0</v>
      </c>
      <c r="BU128" s="52">
        <f>$F128*'[1]INTERNAL PARAMETERS-2'!AF128*(1-VLOOKUP(AG$4,'[1]INTERNAL PARAMETERS-1'!$B$5:$J$44,4, FALSE))</f>
        <v>0</v>
      </c>
      <c r="BV128" s="52">
        <f>$F128*'[1]INTERNAL PARAMETERS-2'!AG128*(1-VLOOKUP(AH$4,'[1]INTERNAL PARAMETERS-1'!$B$5:$J$44,4, FALSE))</f>
        <v>0</v>
      </c>
      <c r="BW128" s="52">
        <f>$F128*'[1]INTERNAL PARAMETERS-2'!AH128*(1-VLOOKUP(AI$4,'[1]INTERNAL PARAMETERS-1'!$B$5:$J$44,4, FALSE))</f>
        <v>0</v>
      </c>
      <c r="BX128" s="52">
        <f>$F128*'[1]INTERNAL PARAMETERS-2'!AI128*(1-VLOOKUP(AJ$4,'[1]INTERNAL PARAMETERS-1'!$B$5:$J$44,4, FALSE))</f>
        <v>0</v>
      </c>
      <c r="BY128" s="52">
        <f>$F128*'[1]INTERNAL PARAMETERS-2'!AJ128*(1-VLOOKUP(AK$4,'[1]INTERNAL PARAMETERS-1'!$B$5:$J$44,4, FALSE))</f>
        <v>0</v>
      </c>
      <c r="BZ128" s="52">
        <f>$F128*'[1]INTERNAL PARAMETERS-2'!AK128*(1-VLOOKUP(AL$4,'[1]INTERNAL PARAMETERS-1'!$B$5:$J$44,4, FALSE))</f>
        <v>0</v>
      </c>
      <c r="CA128" s="52">
        <f>$F128*'[1]INTERNAL PARAMETERS-2'!AL128*(1-VLOOKUP(AM$4,'[1]INTERNAL PARAMETERS-1'!$B$5:$J$44,4, FALSE))</f>
        <v>0</v>
      </c>
      <c r="CB128" s="52">
        <f>$F128*'[1]INTERNAL PARAMETERS-2'!AM128*(1-VLOOKUP(AN$4,'[1]INTERNAL PARAMETERS-1'!$B$5:$J$44,4, FALSE))</f>
        <v>0</v>
      </c>
      <c r="CC128" s="52">
        <f>$F128*'[1]INTERNAL PARAMETERS-2'!AN128*(1-VLOOKUP(AO$4,'[1]INTERNAL PARAMETERS-1'!$B$5:$J$44,4, FALSE))</f>
        <v>0</v>
      </c>
      <c r="CD128" s="52">
        <f>$F128*'[1]INTERNAL PARAMETERS-2'!AO128*(1-VLOOKUP(AP$4,'[1]INTERNAL PARAMETERS-1'!$B$5:$J$44,4, FALSE))</f>
        <v>0</v>
      </c>
      <c r="CE128" s="52">
        <f>$F128*'[1]INTERNAL PARAMETERS-2'!AP128*(1-VLOOKUP(AQ$4,'[1]INTERNAL PARAMETERS-1'!$B$5:$J$44,4, FALSE))</f>
        <v>0</v>
      </c>
      <c r="CF128" s="52">
        <f>$F128*'[1]INTERNAL PARAMETERS-2'!AQ128*(1-VLOOKUP(AR$4,'[1]INTERNAL PARAMETERS-1'!$B$5:$J$44,4, FALSE))</f>
        <v>0</v>
      </c>
      <c r="CG128" s="52">
        <f>$F128*'[1]INTERNAL PARAMETERS-2'!AR128*(1-VLOOKUP(AS$4,'[1]INTERNAL PARAMETERS-1'!$B$5:$J$44,4, FALSE))</f>
        <v>0</v>
      </c>
      <c r="CH128" s="51">
        <f>$F128*'[1]INTERNAL PARAMETERS-2'!AS128*(1-VLOOKUP(AT$4,'[1]INTERNAL PARAMETERS-1'!$B$5:$J$44,4, FALSE))</f>
        <v>0</v>
      </c>
      <c r="CI128" s="50">
        <f t="shared" si="1"/>
        <v>0</v>
      </c>
    </row>
    <row r="129" spans="3:87" x14ac:dyDescent="0.5">
      <c r="C129" s="35" t="s">
        <v>9</v>
      </c>
      <c r="D129" s="34" t="s">
        <v>90</v>
      </c>
      <c r="E129" s="34" t="s">
        <v>73</v>
      </c>
      <c r="F129" s="147">
        <f>ESC!AF129</f>
        <v>0</v>
      </c>
      <c r="G129" s="53">
        <f>$F129*'[1]INTERNAL PARAMETERS-2'!F129*VLOOKUP(G$4,'[1]INTERNAL PARAMETERS-1'!$B$5:$J$44,4, FALSE)</f>
        <v>0</v>
      </c>
      <c r="H129" s="52">
        <f>$F129*'[1]INTERNAL PARAMETERS-2'!G129*VLOOKUP(H$4,'[1]INTERNAL PARAMETERS-1'!$B$5:$J$44,4, FALSE)</f>
        <v>0</v>
      </c>
      <c r="I129" s="52">
        <f>$F129*'[1]INTERNAL PARAMETERS-2'!H129*VLOOKUP(I$4,'[1]INTERNAL PARAMETERS-1'!$B$5:$J$44,4, FALSE)</f>
        <v>0</v>
      </c>
      <c r="J129" s="52">
        <f>$F129*'[1]INTERNAL PARAMETERS-2'!I129*VLOOKUP(J$4,'[1]INTERNAL PARAMETERS-1'!$B$5:$J$44,4, FALSE)</f>
        <v>0</v>
      </c>
      <c r="K129" s="52">
        <f>$F129*'[1]INTERNAL PARAMETERS-2'!J129*VLOOKUP(K$4,'[1]INTERNAL PARAMETERS-1'!$B$5:$J$44,4, FALSE)</f>
        <v>0</v>
      </c>
      <c r="L129" s="52">
        <f>$F129*'[1]INTERNAL PARAMETERS-2'!K129*VLOOKUP(L$4,'[1]INTERNAL PARAMETERS-1'!$B$5:$J$44,4, FALSE)</f>
        <v>0</v>
      </c>
      <c r="M129" s="52">
        <f>$F129*'[1]INTERNAL PARAMETERS-2'!L129*VLOOKUP(M$4,'[1]INTERNAL PARAMETERS-1'!$B$5:$J$44,4, FALSE)</f>
        <v>0</v>
      </c>
      <c r="N129" s="52">
        <f>$F129*'[1]INTERNAL PARAMETERS-2'!M129*VLOOKUP(N$4,'[1]INTERNAL PARAMETERS-1'!$B$5:$J$44,4, FALSE)</f>
        <v>0</v>
      </c>
      <c r="O129" s="52">
        <f>$F129*'[1]INTERNAL PARAMETERS-2'!N129*VLOOKUP(O$4,'[1]INTERNAL PARAMETERS-1'!$B$5:$J$44,4, FALSE)</f>
        <v>0</v>
      </c>
      <c r="P129" s="52">
        <f>$F129*'[1]INTERNAL PARAMETERS-2'!O129*VLOOKUP(P$4,'[1]INTERNAL PARAMETERS-1'!$B$5:$J$44,4, FALSE)</f>
        <v>0</v>
      </c>
      <c r="Q129" s="52">
        <f>$F129*'[1]INTERNAL PARAMETERS-2'!P129*VLOOKUP(Q$4,'[1]INTERNAL PARAMETERS-1'!$B$5:$J$44,4, FALSE)</f>
        <v>0</v>
      </c>
      <c r="R129" s="52">
        <f>$F129*'[1]INTERNAL PARAMETERS-2'!Q129*VLOOKUP(R$4,'[1]INTERNAL PARAMETERS-1'!$B$5:$J$44,4, FALSE)</f>
        <v>0</v>
      </c>
      <c r="S129" s="52">
        <f>$F129*'[1]INTERNAL PARAMETERS-2'!R129*VLOOKUP(S$4,'[1]INTERNAL PARAMETERS-1'!$B$5:$J$44,4, FALSE)</f>
        <v>0</v>
      </c>
      <c r="T129" s="52">
        <f>$F129*'[1]INTERNAL PARAMETERS-2'!S129*VLOOKUP(T$4,'[1]INTERNAL PARAMETERS-1'!$B$5:$J$44,4, FALSE)</f>
        <v>0</v>
      </c>
      <c r="U129" s="52">
        <f>$F129*'[1]INTERNAL PARAMETERS-2'!T129*VLOOKUP(U$4,'[1]INTERNAL PARAMETERS-1'!$B$5:$J$44,4, FALSE)</f>
        <v>0</v>
      </c>
      <c r="V129" s="52">
        <f>$F129*'[1]INTERNAL PARAMETERS-2'!U129*VLOOKUP(V$4,'[1]INTERNAL PARAMETERS-1'!$B$5:$J$44,4, FALSE)</f>
        <v>0</v>
      </c>
      <c r="W129" s="52">
        <f>$F129*'[1]INTERNAL PARAMETERS-2'!V129*VLOOKUP(W$4,'[1]INTERNAL PARAMETERS-1'!$B$5:$J$44,4, FALSE)</f>
        <v>0</v>
      </c>
      <c r="X129" s="52">
        <f>$F129*'[1]INTERNAL PARAMETERS-2'!W129*VLOOKUP(X$4,'[1]INTERNAL PARAMETERS-1'!$B$5:$J$44,4, FALSE)</f>
        <v>0</v>
      </c>
      <c r="Y129" s="52">
        <f>$F129*'[1]INTERNAL PARAMETERS-2'!X129*VLOOKUP(Y$4,'[1]INTERNAL PARAMETERS-1'!$B$5:$J$44,4, FALSE)</f>
        <v>0</v>
      </c>
      <c r="Z129" s="52">
        <f>$F129*'[1]INTERNAL PARAMETERS-2'!Y129*VLOOKUP(Z$4,'[1]INTERNAL PARAMETERS-1'!$B$5:$J$44,4, FALSE)</f>
        <v>0</v>
      </c>
      <c r="AA129" s="52">
        <f>$F129*'[1]INTERNAL PARAMETERS-2'!Z129*VLOOKUP(AA$4,'[1]INTERNAL PARAMETERS-1'!$B$5:$J$44,4, FALSE)</f>
        <v>0</v>
      </c>
      <c r="AB129" s="52">
        <f>$F129*'[1]INTERNAL PARAMETERS-2'!AA129*VLOOKUP(AB$4,'[1]INTERNAL PARAMETERS-1'!$B$5:$J$44,4, FALSE)</f>
        <v>0</v>
      </c>
      <c r="AC129" s="52">
        <f>$F129*'[1]INTERNAL PARAMETERS-2'!AB129*VLOOKUP(AC$4,'[1]INTERNAL PARAMETERS-1'!$B$5:$J$44,4, FALSE)</f>
        <v>0</v>
      </c>
      <c r="AD129" s="52">
        <f>$F129*'[1]INTERNAL PARAMETERS-2'!AC129*VLOOKUP(AD$4,'[1]INTERNAL PARAMETERS-1'!$B$5:$J$44,4, FALSE)</f>
        <v>0</v>
      </c>
      <c r="AE129" s="52">
        <f>$F129*'[1]INTERNAL PARAMETERS-2'!AD129*VLOOKUP(AE$4,'[1]INTERNAL PARAMETERS-1'!$B$5:$J$44,4, FALSE)</f>
        <v>0</v>
      </c>
      <c r="AF129" s="52">
        <f>$F129*'[1]INTERNAL PARAMETERS-2'!AE129*VLOOKUP(AF$4,'[1]INTERNAL PARAMETERS-1'!$B$5:$J$44,4, FALSE)</f>
        <v>0</v>
      </c>
      <c r="AG129" s="52">
        <f>$F129*'[1]INTERNAL PARAMETERS-2'!AF129*VLOOKUP(AG$4,'[1]INTERNAL PARAMETERS-1'!$B$5:$J$44,4, FALSE)</f>
        <v>0</v>
      </c>
      <c r="AH129" s="52">
        <f>$F129*'[1]INTERNAL PARAMETERS-2'!AG129*VLOOKUP(AH$4,'[1]INTERNAL PARAMETERS-1'!$B$5:$J$44,4, FALSE)</f>
        <v>0</v>
      </c>
      <c r="AI129" s="52">
        <f>$F129*'[1]INTERNAL PARAMETERS-2'!AH129*VLOOKUP(AI$4,'[1]INTERNAL PARAMETERS-1'!$B$5:$J$44,4, FALSE)</f>
        <v>0</v>
      </c>
      <c r="AJ129" s="52">
        <f>$F129*'[1]INTERNAL PARAMETERS-2'!AI129*VLOOKUP(AJ$4,'[1]INTERNAL PARAMETERS-1'!$B$5:$J$44,4, FALSE)</f>
        <v>0</v>
      </c>
      <c r="AK129" s="52">
        <f>$F129*'[1]INTERNAL PARAMETERS-2'!AJ129*VLOOKUP(AK$4,'[1]INTERNAL PARAMETERS-1'!$B$5:$J$44,4, FALSE)</f>
        <v>0</v>
      </c>
      <c r="AL129" s="52">
        <f>$F129*'[1]INTERNAL PARAMETERS-2'!AK129*VLOOKUP(AL$4,'[1]INTERNAL PARAMETERS-1'!$B$5:$J$44,4, FALSE)</f>
        <v>0</v>
      </c>
      <c r="AM129" s="52">
        <f>$F129*'[1]INTERNAL PARAMETERS-2'!AL129*VLOOKUP(AM$4,'[1]INTERNAL PARAMETERS-1'!$B$5:$J$44,4, FALSE)</f>
        <v>0</v>
      </c>
      <c r="AN129" s="52">
        <f>$F129*'[1]INTERNAL PARAMETERS-2'!AM129*VLOOKUP(AN$4,'[1]INTERNAL PARAMETERS-1'!$B$5:$J$44,4, FALSE)</f>
        <v>0</v>
      </c>
      <c r="AO129" s="52">
        <f>$F129*'[1]INTERNAL PARAMETERS-2'!AN129*VLOOKUP(AO$4,'[1]INTERNAL PARAMETERS-1'!$B$5:$J$44,4, FALSE)</f>
        <v>0</v>
      </c>
      <c r="AP129" s="52">
        <f>$F129*'[1]INTERNAL PARAMETERS-2'!AO129*VLOOKUP(AP$4,'[1]INTERNAL PARAMETERS-1'!$B$5:$J$44,4, FALSE)</f>
        <v>0</v>
      </c>
      <c r="AQ129" s="52">
        <f>$F129*'[1]INTERNAL PARAMETERS-2'!AP129*VLOOKUP(AQ$4,'[1]INTERNAL PARAMETERS-1'!$B$5:$J$44,4, FALSE)</f>
        <v>0</v>
      </c>
      <c r="AR129" s="52">
        <f>$F129*'[1]INTERNAL PARAMETERS-2'!AQ129*VLOOKUP(AR$4,'[1]INTERNAL PARAMETERS-1'!$B$5:$J$44,4, FALSE)</f>
        <v>0</v>
      </c>
      <c r="AS129" s="52">
        <f>$F129*'[1]INTERNAL PARAMETERS-2'!AR129*VLOOKUP(AS$4,'[1]INTERNAL PARAMETERS-1'!$B$5:$J$44,4, FALSE)</f>
        <v>0</v>
      </c>
      <c r="AT129" s="51">
        <f>$F129*'[1]INTERNAL PARAMETERS-2'!AS129*VLOOKUP(AT$4,'[1]INTERNAL PARAMETERS-1'!$B$5:$J$44,4, FALSE)</f>
        <v>0</v>
      </c>
      <c r="AU129" s="53">
        <f>$F129*'[1]INTERNAL PARAMETERS-2'!F129*(1-VLOOKUP(G$4,'[1]INTERNAL PARAMETERS-1'!$B$5:$J$44,4, FALSE))</f>
        <v>0</v>
      </c>
      <c r="AV129" s="52">
        <f>$F129*'[1]INTERNAL PARAMETERS-2'!G129*(1-VLOOKUP(H$4,'[1]INTERNAL PARAMETERS-1'!$B$5:$J$44,4, FALSE))</f>
        <v>0</v>
      </c>
      <c r="AW129" s="52">
        <f>$F129*'[1]INTERNAL PARAMETERS-2'!H129*(1-VLOOKUP(I$4,'[1]INTERNAL PARAMETERS-1'!$B$5:$J$44,4, FALSE))</f>
        <v>0</v>
      </c>
      <c r="AX129" s="52">
        <f>$F129*'[1]INTERNAL PARAMETERS-2'!I129*(1-VLOOKUP(J$4,'[1]INTERNAL PARAMETERS-1'!$B$5:$J$44,4, FALSE))</f>
        <v>0</v>
      </c>
      <c r="AY129" s="52">
        <f>$F129*'[1]INTERNAL PARAMETERS-2'!J129*(1-VLOOKUP(K$4,'[1]INTERNAL PARAMETERS-1'!$B$5:$J$44,4, FALSE))</f>
        <v>0</v>
      </c>
      <c r="AZ129" s="52">
        <f>$F129*'[1]INTERNAL PARAMETERS-2'!K129*(1-VLOOKUP(L$4,'[1]INTERNAL PARAMETERS-1'!$B$5:$J$44,4, FALSE))</f>
        <v>0</v>
      </c>
      <c r="BA129" s="52">
        <f>$F129*'[1]INTERNAL PARAMETERS-2'!L129*(1-VLOOKUP(M$4,'[1]INTERNAL PARAMETERS-1'!$B$5:$J$44,4, FALSE))</f>
        <v>0</v>
      </c>
      <c r="BB129" s="52">
        <f>$F129*'[1]INTERNAL PARAMETERS-2'!M129*(1-VLOOKUP(N$4,'[1]INTERNAL PARAMETERS-1'!$B$5:$J$44,4, FALSE))</f>
        <v>0</v>
      </c>
      <c r="BC129" s="52">
        <f>$F129*'[1]INTERNAL PARAMETERS-2'!N129*(1-VLOOKUP(O$4,'[1]INTERNAL PARAMETERS-1'!$B$5:$J$44,4, FALSE))</f>
        <v>0</v>
      </c>
      <c r="BD129" s="52">
        <f>$F129*'[1]INTERNAL PARAMETERS-2'!O129*(1-VLOOKUP(P$4,'[1]INTERNAL PARAMETERS-1'!$B$5:$J$44,4, FALSE))</f>
        <v>0</v>
      </c>
      <c r="BE129" s="52">
        <f>$F129*'[1]INTERNAL PARAMETERS-2'!P129*(1-VLOOKUP(Q$4,'[1]INTERNAL PARAMETERS-1'!$B$5:$J$44,4, FALSE))</f>
        <v>0</v>
      </c>
      <c r="BF129" s="52">
        <f>$F129*'[1]INTERNAL PARAMETERS-2'!Q129*(1-VLOOKUP(R$4,'[1]INTERNAL PARAMETERS-1'!$B$5:$J$44,4, FALSE))</f>
        <v>0</v>
      </c>
      <c r="BG129" s="52">
        <f>$F129*'[1]INTERNAL PARAMETERS-2'!R129*(1-VLOOKUP(S$4,'[1]INTERNAL PARAMETERS-1'!$B$5:$J$44,4, FALSE))</f>
        <v>0</v>
      </c>
      <c r="BH129" s="52">
        <f>$F129*'[1]INTERNAL PARAMETERS-2'!S129*(1-VLOOKUP(T$4,'[1]INTERNAL PARAMETERS-1'!$B$5:$J$44,4, FALSE))</f>
        <v>0</v>
      </c>
      <c r="BI129" s="52">
        <f>$F129*'[1]INTERNAL PARAMETERS-2'!T129*(1-VLOOKUP(U$4,'[1]INTERNAL PARAMETERS-1'!$B$5:$J$44,4, FALSE))</f>
        <v>0</v>
      </c>
      <c r="BJ129" s="52">
        <f>$F129*'[1]INTERNAL PARAMETERS-2'!U129*(1-VLOOKUP(V$4,'[1]INTERNAL PARAMETERS-1'!$B$5:$J$44,4, FALSE))</f>
        <v>0</v>
      </c>
      <c r="BK129" s="52">
        <f>$F129*'[1]INTERNAL PARAMETERS-2'!V129*(1-VLOOKUP(W$4,'[1]INTERNAL PARAMETERS-1'!$B$5:$J$44,4, FALSE))</f>
        <v>0</v>
      </c>
      <c r="BL129" s="52">
        <f>$F129*'[1]INTERNAL PARAMETERS-2'!W129*(1-VLOOKUP(X$4,'[1]INTERNAL PARAMETERS-1'!$B$5:$J$44,4, FALSE))</f>
        <v>0</v>
      </c>
      <c r="BM129" s="52">
        <f>$F129*'[1]INTERNAL PARAMETERS-2'!X129*(1-VLOOKUP(Y$4,'[1]INTERNAL PARAMETERS-1'!$B$5:$J$44,4, FALSE))</f>
        <v>0</v>
      </c>
      <c r="BN129" s="52">
        <f>$F129*'[1]INTERNAL PARAMETERS-2'!Y129*(1-VLOOKUP(Z$4,'[1]INTERNAL PARAMETERS-1'!$B$5:$J$44,4, FALSE))</f>
        <v>0</v>
      </c>
      <c r="BO129" s="52">
        <f>$F129*'[1]INTERNAL PARAMETERS-2'!Z129*(1-VLOOKUP(AA$4,'[1]INTERNAL PARAMETERS-1'!$B$5:$J$44,4, FALSE))</f>
        <v>0</v>
      </c>
      <c r="BP129" s="52">
        <f>$F129*'[1]INTERNAL PARAMETERS-2'!AA129*(1-VLOOKUP(AB$4,'[1]INTERNAL PARAMETERS-1'!$B$5:$J$44,4, FALSE))</f>
        <v>0</v>
      </c>
      <c r="BQ129" s="52">
        <f>$F129*'[1]INTERNAL PARAMETERS-2'!AB129*(1-VLOOKUP(AC$4,'[1]INTERNAL PARAMETERS-1'!$B$5:$J$44,4, FALSE))</f>
        <v>0</v>
      </c>
      <c r="BR129" s="52">
        <f>$F129*'[1]INTERNAL PARAMETERS-2'!AC129*(1-VLOOKUP(AD$4,'[1]INTERNAL PARAMETERS-1'!$B$5:$J$44,4, FALSE))</f>
        <v>0</v>
      </c>
      <c r="BS129" s="52">
        <f>$F129*'[1]INTERNAL PARAMETERS-2'!AD129*(1-VLOOKUP(AE$4,'[1]INTERNAL PARAMETERS-1'!$B$5:$J$44,4, FALSE))</f>
        <v>0</v>
      </c>
      <c r="BT129" s="52">
        <f>$F129*'[1]INTERNAL PARAMETERS-2'!AE129*(1-VLOOKUP(AF$4,'[1]INTERNAL PARAMETERS-1'!$B$5:$J$44,4, FALSE))</f>
        <v>0</v>
      </c>
      <c r="BU129" s="52">
        <f>$F129*'[1]INTERNAL PARAMETERS-2'!AF129*(1-VLOOKUP(AG$4,'[1]INTERNAL PARAMETERS-1'!$B$5:$J$44,4, FALSE))</f>
        <v>0</v>
      </c>
      <c r="BV129" s="52">
        <f>$F129*'[1]INTERNAL PARAMETERS-2'!AG129*(1-VLOOKUP(AH$4,'[1]INTERNAL PARAMETERS-1'!$B$5:$J$44,4, FALSE))</f>
        <v>0</v>
      </c>
      <c r="BW129" s="52">
        <f>$F129*'[1]INTERNAL PARAMETERS-2'!AH129*(1-VLOOKUP(AI$4,'[1]INTERNAL PARAMETERS-1'!$B$5:$J$44,4, FALSE))</f>
        <v>0</v>
      </c>
      <c r="BX129" s="52">
        <f>$F129*'[1]INTERNAL PARAMETERS-2'!AI129*(1-VLOOKUP(AJ$4,'[1]INTERNAL PARAMETERS-1'!$B$5:$J$44,4, FALSE))</f>
        <v>0</v>
      </c>
      <c r="BY129" s="52">
        <f>$F129*'[1]INTERNAL PARAMETERS-2'!AJ129*(1-VLOOKUP(AK$4,'[1]INTERNAL PARAMETERS-1'!$B$5:$J$44,4, FALSE))</f>
        <v>0</v>
      </c>
      <c r="BZ129" s="52">
        <f>$F129*'[1]INTERNAL PARAMETERS-2'!AK129*(1-VLOOKUP(AL$4,'[1]INTERNAL PARAMETERS-1'!$B$5:$J$44,4, FALSE))</f>
        <v>0</v>
      </c>
      <c r="CA129" s="52">
        <f>$F129*'[1]INTERNAL PARAMETERS-2'!AL129*(1-VLOOKUP(AM$4,'[1]INTERNAL PARAMETERS-1'!$B$5:$J$44,4, FALSE))</f>
        <v>0</v>
      </c>
      <c r="CB129" s="52">
        <f>$F129*'[1]INTERNAL PARAMETERS-2'!AM129*(1-VLOOKUP(AN$4,'[1]INTERNAL PARAMETERS-1'!$B$5:$J$44,4, FALSE))</f>
        <v>0</v>
      </c>
      <c r="CC129" s="52">
        <f>$F129*'[1]INTERNAL PARAMETERS-2'!AN129*(1-VLOOKUP(AO$4,'[1]INTERNAL PARAMETERS-1'!$B$5:$J$44,4, FALSE))</f>
        <v>0</v>
      </c>
      <c r="CD129" s="52">
        <f>$F129*'[1]INTERNAL PARAMETERS-2'!AO129*(1-VLOOKUP(AP$4,'[1]INTERNAL PARAMETERS-1'!$B$5:$J$44,4, FALSE))</f>
        <v>0</v>
      </c>
      <c r="CE129" s="52">
        <f>$F129*'[1]INTERNAL PARAMETERS-2'!AP129*(1-VLOOKUP(AQ$4,'[1]INTERNAL PARAMETERS-1'!$B$5:$J$44,4, FALSE))</f>
        <v>0</v>
      </c>
      <c r="CF129" s="52">
        <f>$F129*'[1]INTERNAL PARAMETERS-2'!AQ129*(1-VLOOKUP(AR$4,'[1]INTERNAL PARAMETERS-1'!$B$5:$J$44,4, FALSE))</f>
        <v>0</v>
      </c>
      <c r="CG129" s="52">
        <f>$F129*'[1]INTERNAL PARAMETERS-2'!AR129*(1-VLOOKUP(AS$4,'[1]INTERNAL PARAMETERS-1'!$B$5:$J$44,4, FALSE))</f>
        <v>0</v>
      </c>
      <c r="CH129" s="51">
        <f>$F129*'[1]INTERNAL PARAMETERS-2'!AS129*(1-VLOOKUP(AT$4,'[1]INTERNAL PARAMETERS-1'!$B$5:$J$44,4, FALSE))</f>
        <v>0</v>
      </c>
      <c r="CI129" s="50">
        <f t="shared" si="1"/>
        <v>0</v>
      </c>
    </row>
    <row r="130" spans="3:87" x14ac:dyDescent="0.5">
      <c r="C130" s="35" t="s">
        <v>9</v>
      </c>
      <c r="D130" s="34" t="s">
        <v>90</v>
      </c>
      <c r="E130" s="34" t="s">
        <v>71</v>
      </c>
      <c r="F130" s="147">
        <f>ESC!AF130</f>
        <v>0</v>
      </c>
      <c r="G130" s="53">
        <f>$F130*'[1]INTERNAL PARAMETERS-2'!F130*VLOOKUP(G$4,'[1]INTERNAL PARAMETERS-1'!$B$5:$J$44,4, FALSE)</f>
        <v>0</v>
      </c>
      <c r="H130" s="52">
        <f>$F130*'[1]INTERNAL PARAMETERS-2'!G130*VLOOKUP(H$4,'[1]INTERNAL PARAMETERS-1'!$B$5:$J$44,4, FALSE)</f>
        <v>0</v>
      </c>
      <c r="I130" s="52">
        <f>$F130*'[1]INTERNAL PARAMETERS-2'!H130*VLOOKUP(I$4,'[1]INTERNAL PARAMETERS-1'!$B$5:$J$44,4, FALSE)</f>
        <v>0</v>
      </c>
      <c r="J130" s="52">
        <f>$F130*'[1]INTERNAL PARAMETERS-2'!I130*VLOOKUP(J$4,'[1]INTERNAL PARAMETERS-1'!$B$5:$J$44,4, FALSE)</f>
        <v>0</v>
      </c>
      <c r="K130" s="52">
        <f>$F130*'[1]INTERNAL PARAMETERS-2'!J130*VLOOKUP(K$4,'[1]INTERNAL PARAMETERS-1'!$B$5:$J$44,4, FALSE)</f>
        <v>0</v>
      </c>
      <c r="L130" s="52">
        <f>$F130*'[1]INTERNAL PARAMETERS-2'!K130*VLOOKUP(L$4,'[1]INTERNAL PARAMETERS-1'!$B$5:$J$44,4, FALSE)</f>
        <v>0</v>
      </c>
      <c r="M130" s="52">
        <f>$F130*'[1]INTERNAL PARAMETERS-2'!L130*VLOOKUP(M$4,'[1]INTERNAL PARAMETERS-1'!$B$5:$J$44,4, FALSE)</f>
        <v>0</v>
      </c>
      <c r="N130" s="52">
        <f>$F130*'[1]INTERNAL PARAMETERS-2'!M130*VLOOKUP(N$4,'[1]INTERNAL PARAMETERS-1'!$B$5:$J$44,4, FALSE)</f>
        <v>0</v>
      </c>
      <c r="O130" s="52">
        <f>$F130*'[1]INTERNAL PARAMETERS-2'!N130*VLOOKUP(O$4,'[1]INTERNAL PARAMETERS-1'!$B$5:$J$44,4, FALSE)</f>
        <v>0</v>
      </c>
      <c r="P130" s="52">
        <f>$F130*'[1]INTERNAL PARAMETERS-2'!O130*VLOOKUP(P$4,'[1]INTERNAL PARAMETERS-1'!$B$5:$J$44,4, FALSE)</f>
        <v>0</v>
      </c>
      <c r="Q130" s="52">
        <f>$F130*'[1]INTERNAL PARAMETERS-2'!P130*VLOOKUP(Q$4,'[1]INTERNAL PARAMETERS-1'!$B$5:$J$44,4, FALSE)</f>
        <v>0</v>
      </c>
      <c r="R130" s="52">
        <f>$F130*'[1]INTERNAL PARAMETERS-2'!Q130*VLOOKUP(R$4,'[1]INTERNAL PARAMETERS-1'!$B$5:$J$44,4, FALSE)</f>
        <v>0</v>
      </c>
      <c r="S130" s="52">
        <f>$F130*'[1]INTERNAL PARAMETERS-2'!R130*VLOOKUP(S$4,'[1]INTERNAL PARAMETERS-1'!$B$5:$J$44,4, FALSE)</f>
        <v>0</v>
      </c>
      <c r="T130" s="52">
        <f>$F130*'[1]INTERNAL PARAMETERS-2'!S130*VLOOKUP(T$4,'[1]INTERNAL PARAMETERS-1'!$B$5:$J$44,4, FALSE)</f>
        <v>0</v>
      </c>
      <c r="U130" s="52">
        <f>$F130*'[1]INTERNAL PARAMETERS-2'!T130*VLOOKUP(U$4,'[1]INTERNAL PARAMETERS-1'!$B$5:$J$44,4, FALSE)</f>
        <v>0</v>
      </c>
      <c r="V130" s="52">
        <f>$F130*'[1]INTERNAL PARAMETERS-2'!U130*VLOOKUP(V$4,'[1]INTERNAL PARAMETERS-1'!$B$5:$J$44,4, FALSE)</f>
        <v>0</v>
      </c>
      <c r="W130" s="52">
        <f>$F130*'[1]INTERNAL PARAMETERS-2'!V130*VLOOKUP(W$4,'[1]INTERNAL PARAMETERS-1'!$B$5:$J$44,4, FALSE)</f>
        <v>0</v>
      </c>
      <c r="X130" s="52">
        <f>$F130*'[1]INTERNAL PARAMETERS-2'!W130*VLOOKUP(X$4,'[1]INTERNAL PARAMETERS-1'!$B$5:$J$44,4, FALSE)</f>
        <v>0</v>
      </c>
      <c r="Y130" s="52">
        <f>$F130*'[1]INTERNAL PARAMETERS-2'!X130*VLOOKUP(Y$4,'[1]INTERNAL PARAMETERS-1'!$B$5:$J$44,4, FALSE)</f>
        <v>0</v>
      </c>
      <c r="Z130" s="52">
        <f>$F130*'[1]INTERNAL PARAMETERS-2'!Y130*VLOOKUP(Z$4,'[1]INTERNAL PARAMETERS-1'!$B$5:$J$44,4, FALSE)</f>
        <v>0</v>
      </c>
      <c r="AA130" s="52">
        <f>$F130*'[1]INTERNAL PARAMETERS-2'!Z130*VLOOKUP(AA$4,'[1]INTERNAL PARAMETERS-1'!$B$5:$J$44,4, FALSE)</f>
        <v>0</v>
      </c>
      <c r="AB130" s="52">
        <f>$F130*'[1]INTERNAL PARAMETERS-2'!AA130*VLOOKUP(AB$4,'[1]INTERNAL PARAMETERS-1'!$B$5:$J$44,4, FALSE)</f>
        <v>0</v>
      </c>
      <c r="AC130" s="52">
        <f>$F130*'[1]INTERNAL PARAMETERS-2'!AB130*VLOOKUP(AC$4,'[1]INTERNAL PARAMETERS-1'!$B$5:$J$44,4, FALSE)</f>
        <v>0</v>
      </c>
      <c r="AD130" s="52">
        <f>$F130*'[1]INTERNAL PARAMETERS-2'!AC130*VLOOKUP(AD$4,'[1]INTERNAL PARAMETERS-1'!$B$5:$J$44,4, FALSE)</f>
        <v>0</v>
      </c>
      <c r="AE130" s="52">
        <f>$F130*'[1]INTERNAL PARAMETERS-2'!AD130*VLOOKUP(AE$4,'[1]INTERNAL PARAMETERS-1'!$B$5:$J$44,4, FALSE)</f>
        <v>0</v>
      </c>
      <c r="AF130" s="52">
        <f>$F130*'[1]INTERNAL PARAMETERS-2'!AE130*VLOOKUP(AF$4,'[1]INTERNAL PARAMETERS-1'!$B$5:$J$44,4, FALSE)</f>
        <v>0</v>
      </c>
      <c r="AG130" s="52">
        <f>$F130*'[1]INTERNAL PARAMETERS-2'!AF130*VLOOKUP(AG$4,'[1]INTERNAL PARAMETERS-1'!$B$5:$J$44,4, FALSE)</f>
        <v>0</v>
      </c>
      <c r="AH130" s="52">
        <f>$F130*'[1]INTERNAL PARAMETERS-2'!AG130*VLOOKUP(AH$4,'[1]INTERNAL PARAMETERS-1'!$B$5:$J$44,4, FALSE)</f>
        <v>0</v>
      </c>
      <c r="AI130" s="52">
        <f>$F130*'[1]INTERNAL PARAMETERS-2'!AH130*VLOOKUP(AI$4,'[1]INTERNAL PARAMETERS-1'!$B$5:$J$44,4, FALSE)</f>
        <v>0</v>
      </c>
      <c r="AJ130" s="52">
        <f>$F130*'[1]INTERNAL PARAMETERS-2'!AI130*VLOOKUP(AJ$4,'[1]INTERNAL PARAMETERS-1'!$B$5:$J$44,4, FALSE)</f>
        <v>0</v>
      </c>
      <c r="AK130" s="52">
        <f>$F130*'[1]INTERNAL PARAMETERS-2'!AJ130*VLOOKUP(AK$4,'[1]INTERNAL PARAMETERS-1'!$B$5:$J$44,4, FALSE)</f>
        <v>0</v>
      </c>
      <c r="AL130" s="52">
        <f>$F130*'[1]INTERNAL PARAMETERS-2'!AK130*VLOOKUP(AL$4,'[1]INTERNAL PARAMETERS-1'!$B$5:$J$44,4, FALSE)</f>
        <v>0</v>
      </c>
      <c r="AM130" s="52">
        <f>$F130*'[1]INTERNAL PARAMETERS-2'!AL130*VLOOKUP(AM$4,'[1]INTERNAL PARAMETERS-1'!$B$5:$J$44,4, FALSE)</f>
        <v>0</v>
      </c>
      <c r="AN130" s="52">
        <f>$F130*'[1]INTERNAL PARAMETERS-2'!AM130*VLOOKUP(AN$4,'[1]INTERNAL PARAMETERS-1'!$B$5:$J$44,4, FALSE)</f>
        <v>0</v>
      </c>
      <c r="AO130" s="52">
        <f>$F130*'[1]INTERNAL PARAMETERS-2'!AN130*VLOOKUP(AO$4,'[1]INTERNAL PARAMETERS-1'!$B$5:$J$44,4, FALSE)</f>
        <v>0</v>
      </c>
      <c r="AP130" s="52">
        <f>$F130*'[1]INTERNAL PARAMETERS-2'!AO130*VLOOKUP(AP$4,'[1]INTERNAL PARAMETERS-1'!$B$5:$J$44,4, FALSE)</f>
        <v>0</v>
      </c>
      <c r="AQ130" s="52">
        <f>$F130*'[1]INTERNAL PARAMETERS-2'!AP130*VLOOKUP(AQ$4,'[1]INTERNAL PARAMETERS-1'!$B$5:$J$44,4, FALSE)</f>
        <v>0</v>
      </c>
      <c r="AR130" s="52">
        <f>$F130*'[1]INTERNAL PARAMETERS-2'!AQ130*VLOOKUP(AR$4,'[1]INTERNAL PARAMETERS-1'!$B$5:$J$44,4, FALSE)</f>
        <v>0</v>
      </c>
      <c r="AS130" s="52">
        <f>$F130*'[1]INTERNAL PARAMETERS-2'!AR130*VLOOKUP(AS$4,'[1]INTERNAL PARAMETERS-1'!$B$5:$J$44,4, FALSE)</f>
        <v>0</v>
      </c>
      <c r="AT130" s="51">
        <f>$F130*'[1]INTERNAL PARAMETERS-2'!AS130*VLOOKUP(AT$4,'[1]INTERNAL PARAMETERS-1'!$B$5:$J$44,4, FALSE)</f>
        <v>0</v>
      </c>
      <c r="AU130" s="53">
        <f>$F130*'[1]INTERNAL PARAMETERS-2'!F130*(1-VLOOKUP(G$4,'[1]INTERNAL PARAMETERS-1'!$B$5:$J$44,4, FALSE))</f>
        <v>0</v>
      </c>
      <c r="AV130" s="52">
        <f>$F130*'[1]INTERNAL PARAMETERS-2'!G130*(1-VLOOKUP(H$4,'[1]INTERNAL PARAMETERS-1'!$B$5:$J$44,4, FALSE))</f>
        <v>0</v>
      </c>
      <c r="AW130" s="52">
        <f>$F130*'[1]INTERNAL PARAMETERS-2'!H130*(1-VLOOKUP(I$4,'[1]INTERNAL PARAMETERS-1'!$B$5:$J$44,4, FALSE))</f>
        <v>0</v>
      </c>
      <c r="AX130" s="52">
        <f>$F130*'[1]INTERNAL PARAMETERS-2'!I130*(1-VLOOKUP(J$4,'[1]INTERNAL PARAMETERS-1'!$B$5:$J$44,4, FALSE))</f>
        <v>0</v>
      </c>
      <c r="AY130" s="52">
        <f>$F130*'[1]INTERNAL PARAMETERS-2'!J130*(1-VLOOKUP(K$4,'[1]INTERNAL PARAMETERS-1'!$B$5:$J$44,4, FALSE))</f>
        <v>0</v>
      </c>
      <c r="AZ130" s="52">
        <f>$F130*'[1]INTERNAL PARAMETERS-2'!K130*(1-VLOOKUP(L$4,'[1]INTERNAL PARAMETERS-1'!$B$5:$J$44,4, FALSE))</f>
        <v>0</v>
      </c>
      <c r="BA130" s="52">
        <f>$F130*'[1]INTERNAL PARAMETERS-2'!L130*(1-VLOOKUP(M$4,'[1]INTERNAL PARAMETERS-1'!$B$5:$J$44,4, FALSE))</f>
        <v>0</v>
      </c>
      <c r="BB130" s="52">
        <f>$F130*'[1]INTERNAL PARAMETERS-2'!M130*(1-VLOOKUP(N$4,'[1]INTERNAL PARAMETERS-1'!$B$5:$J$44,4, FALSE))</f>
        <v>0</v>
      </c>
      <c r="BC130" s="52">
        <f>$F130*'[1]INTERNAL PARAMETERS-2'!N130*(1-VLOOKUP(O$4,'[1]INTERNAL PARAMETERS-1'!$B$5:$J$44,4, FALSE))</f>
        <v>0</v>
      </c>
      <c r="BD130" s="52">
        <f>$F130*'[1]INTERNAL PARAMETERS-2'!O130*(1-VLOOKUP(P$4,'[1]INTERNAL PARAMETERS-1'!$B$5:$J$44,4, FALSE))</f>
        <v>0</v>
      </c>
      <c r="BE130" s="52">
        <f>$F130*'[1]INTERNAL PARAMETERS-2'!P130*(1-VLOOKUP(Q$4,'[1]INTERNAL PARAMETERS-1'!$B$5:$J$44,4, FALSE))</f>
        <v>0</v>
      </c>
      <c r="BF130" s="52">
        <f>$F130*'[1]INTERNAL PARAMETERS-2'!Q130*(1-VLOOKUP(R$4,'[1]INTERNAL PARAMETERS-1'!$B$5:$J$44,4, FALSE))</f>
        <v>0</v>
      </c>
      <c r="BG130" s="52">
        <f>$F130*'[1]INTERNAL PARAMETERS-2'!R130*(1-VLOOKUP(S$4,'[1]INTERNAL PARAMETERS-1'!$B$5:$J$44,4, FALSE))</f>
        <v>0</v>
      </c>
      <c r="BH130" s="52">
        <f>$F130*'[1]INTERNAL PARAMETERS-2'!S130*(1-VLOOKUP(T$4,'[1]INTERNAL PARAMETERS-1'!$B$5:$J$44,4, FALSE))</f>
        <v>0</v>
      </c>
      <c r="BI130" s="52">
        <f>$F130*'[1]INTERNAL PARAMETERS-2'!T130*(1-VLOOKUP(U$4,'[1]INTERNAL PARAMETERS-1'!$B$5:$J$44,4, FALSE))</f>
        <v>0</v>
      </c>
      <c r="BJ130" s="52">
        <f>$F130*'[1]INTERNAL PARAMETERS-2'!U130*(1-VLOOKUP(V$4,'[1]INTERNAL PARAMETERS-1'!$B$5:$J$44,4, FALSE))</f>
        <v>0</v>
      </c>
      <c r="BK130" s="52">
        <f>$F130*'[1]INTERNAL PARAMETERS-2'!V130*(1-VLOOKUP(W$4,'[1]INTERNAL PARAMETERS-1'!$B$5:$J$44,4, FALSE))</f>
        <v>0</v>
      </c>
      <c r="BL130" s="52">
        <f>$F130*'[1]INTERNAL PARAMETERS-2'!W130*(1-VLOOKUP(X$4,'[1]INTERNAL PARAMETERS-1'!$B$5:$J$44,4, FALSE))</f>
        <v>0</v>
      </c>
      <c r="BM130" s="52">
        <f>$F130*'[1]INTERNAL PARAMETERS-2'!X130*(1-VLOOKUP(Y$4,'[1]INTERNAL PARAMETERS-1'!$B$5:$J$44,4, FALSE))</f>
        <v>0</v>
      </c>
      <c r="BN130" s="52">
        <f>$F130*'[1]INTERNAL PARAMETERS-2'!Y130*(1-VLOOKUP(Z$4,'[1]INTERNAL PARAMETERS-1'!$B$5:$J$44,4, FALSE))</f>
        <v>0</v>
      </c>
      <c r="BO130" s="52">
        <f>$F130*'[1]INTERNAL PARAMETERS-2'!Z130*(1-VLOOKUP(AA$4,'[1]INTERNAL PARAMETERS-1'!$B$5:$J$44,4, FALSE))</f>
        <v>0</v>
      </c>
      <c r="BP130" s="52">
        <f>$F130*'[1]INTERNAL PARAMETERS-2'!AA130*(1-VLOOKUP(AB$4,'[1]INTERNAL PARAMETERS-1'!$B$5:$J$44,4, FALSE))</f>
        <v>0</v>
      </c>
      <c r="BQ130" s="52">
        <f>$F130*'[1]INTERNAL PARAMETERS-2'!AB130*(1-VLOOKUP(AC$4,'[1]INTERNAL PARAMETERS-1'!$B$5:$J$44,4, FALSE))</f>
        <v>0</v>
      </c>
      <c r="BR130" s="52">
        <f>$F130*'[1]INTERNAL PARAMETERS-2'!AC130*(1-VLOOKUP(AD$4,'[1]INTERNAL PARAMETERS-1'!$B$5:$J$44,4, FALSE))</f>
        <v>0</v>
      </c>
      <c r="BS130" s="52">
        <f>$F130*'[1]INTERNAL PARAMETERS-2'!AD130*(1-VLOOKUP(AE$4,'[1]INTERNAL PARAMETERS-1'!$B$5:$J$44,4, FALSE))</f>
        <v>0</v>
      </c>
      <c r="BT130" s="52">
        <f>$F130*'[1]INTERNAL PARAMETERS-2'!AE130*(1-VLOOKUP(AF$4,'[1]INTERNAL PARAMETERS-1'!$B$5:$J$44,4, FALSE))</f>
        <v>0</v>
      </c>
      <c r="BU130" s="52">
        <f>$F130*'[1]INTERNAL PARAMETERS-2'!AF130*(1-VLOOKUP(AG$4,'[1]INTERNAL PARAMETERS-1'!$B$5:$J$44,4, FALSE))</f>
        <v>0</v>
      </c>
      <c r="BV130" s="52">
        <f>$F130*'[1]INTERNAL PARAMETERS-2'!AG130*(1-VLOOKUP(AH$4,'[1]INTERNAL PARAMETERS-1'!$B$5:$J$44,4, FALSE))</f>
        <v>0</v>
      </c>
      <c r="BW130" s="52">
        <f>$F130*'[1]INTERNAL PARAMETERS-2'!AH130*(1-VLOOKUP(AI$4,'[1]INTERNAL PARAMETERS-1'!$B$5:$J$44,4, FALSE))</f>
        <v>0</v>
      </c>
      <c r="BX130" s="52">
        <f>$F130*'[1]INTERNAL PARAMETERS-2'!AI130*(1-VLOOKUP(AJ$4,'[1]INTERNAL PARAMETERS-1'!$B$5:$J$44,4, FALSE))</f>
        <v>0</v>
      </c>
      <c r="BY130" s="52">
        <f>$F130*'[1]INTERNAL PARAMETERS-2'!AJ130*(1-VLOOKUP(AK$4,'[1]INTERNAL PARAMETERS-1'!$B$5:$J$44,4, FALSE))</f>
        <v>0</v>
      </c>
      <c r="BZ130" s="52">
        <f>$F130*'[1]INTERNAL PARAMETERS-2'!AK130*(1-VLOOKUP(AL$4,'[1]INTERNAL PARAMETERS-1'!$B$5:$J$44,4, FALSE))</f>
        <v>0</v>
      </c>
      <c r="CA130" s="52">
        <f>$F130*'[1]INTERNAL PARAMETERS-2'!AL130*(1-VLOOKUP(AM$4,'[1]INTERNAL PARAMETERS-1'!$B$5:$J$44,4, FALSE))</f>
        <v>0</v>
      </c>
      <c r="CB130" s="52">
        <f>$F130*'[1]INTERNAL PARAMETERS-2'!AM130*(1-VLOOKUP(AN$4,'[1]INTERNAL PARAMETERS-1'!$B$5:$J$44,4, FALSE))</f>
        <v>0</v>
      </c>
      <c r="CC130" s="52">
        <f>$F130*'[1]INTERNAL PARAMETERS-2'!AN130*(1-VLOOKUP(AO$4,'[1]INTERNAL PARAMETERS-1'!$B$5:$J$44,4, FALSE))</f>
        <v>0</v>
      </c>
      <c r="CD130" s="52">
        <f>$F130*'[1]INTERNAL PARAMETERS-2'!AO130*(1-VLOOKUP(AP$4,'[1]INTERNAL PARAMETERS-1'!$B$5:$J$44,4, FALSE))</f>
        <v>0</v>
      </c>
      <c r="CE130" s="52">
        <f>$F130*'[1]INTERNAL PARAMETERS-2'!AP130*(1-VLOOKUP(AQ$4,'[1]INTERNAL PARAMETERS-1'!$B$5:$J$44,4, FALSE))</f>
        <v>0</v>
      </c>
      <c r="CF130" s="52">
        <f>$F130*'[1]INTERNAL PARAMETERS-2'!AQ130*(1-VLOOKUP(AR$4,'[1]INTERNAL PARAMETERS-1'!$B$5:$J$44,4, FALSE))</f>
        <v>0</v>
      </c>
      <c r="CG130" s="52">
        <f>$F130*'[1]INTERNAL PARAMETERS-2'!AR130*(1-VLOOKUP(AS$4,'[1]INTERNAL PARAMETERS-1'!$B$5:$J$44,4, FALSE))</f>
        <v>0</v>
      </c>
      <c r="CH130" s="51">
        <f>$F130*'[1]INTERNAL PARAMETERS-2'!AS130*(1-VLOOKUP(AT$4,'[1]INTERNAL PARAMETERS-1'!$B$5:$J$44,4, FALSE))</f>
        <v>0</v>
      </c>
      <c r="CI130" s="50">
        <f t="shared" si="1"/>
        <v>0</v>
      </c>
    </row>
    <row r="131" spans="3:87" x14ac:dyDescent="0.5">
      <c r="C131" s="35" t="s">
        <v>9</v>
      </c>
      <c r="D131" s="34" t="s">
        <v>72</v>
      </c>
      <c r="E131" s="34" t="s">
        <v>89</v>
      </c>
      <c r="F131" s="147">
        <f>ESC!AF131</f>
        <v>0</v>
      </c>
      <c r="G131" s="53">
        <f>$F131*'[1]INTERNAL PARAMETERS-2'!F131*VLOOKUP(G$4,'[1]INTERNAL PARAMETERS-1'!$B$5:$J$44,4, FALSE)</f>
        <v>0</v>
      </c>
      <c r="H131" s="52">
        <f>$F131*'[1]INTERNAL PARAMETERS-2'!G131*VLOOKUP(H$4,'[1]INTERNAL PARAMETERS-1'!$B$5:$J$44,4, FALSE)</f>
        <v>0</v>
      </c>
      <c r="I131" s="52">
        <f>$F131*'[1]INTERNAL PARAMETERS-2'!H131*VLOOKUP(I$4,'[1]INTERNAL PARAMETERS-1'!$B$5:$J$44,4, FALSE)</f>
        <v>0</v>
      </c>
      <c r="J131" s="52">
        <f>$F131*'[1]INTERNAL PARAMETERS-2'!I131*VLOOKUP(J$4,'[1]INTERNAL PARAMETERS-1'!$B$5:$J$44,4, FALSE)</f>
        <v>0</v>
      </c>
      <c r="K131" s="52">
        <f>$F131*'[1]INTERNAL PARAMETERS-2'!J131*VLOOKUP(K$4,'[1]INTERNAL PARAMETERS-1'!$B$5:$J$44,4, FALSE)</f>
        <v>0</v>
      </c>
      <c r="L131" s="52">
        <f>$F131*'[1]INTERNAL PARAMETERS-2'!K131*VLOOKUP(L$4,'[1]INTERNAL PARAMETERS-1'!$B$5:$J$44,4, FALSE)</f>
        <v>0</v>
      </c>
      <c r="M131" s="52">
        <f>$F131*'[1]INTERNAL PARAMETERS-2'!L131*VLOOKUP(M$4,'[1]INTERNAL PARAMETERS-1'!$B$5:$J$44,4, FALSE)</f>
        <v>0</v>
      </c>
      <c r="N131" s="52">
        <f>$F131*'[1]INTERNAL PARAMETERS-2'!M131*VLOOKUP(N$4,'[1]INTERNAL PARAMETERS-1'!$B$5:$J$44,4, FALSE)</f>
        <v>0</v>
      </c>
      <c r="O131" s="52">
        <f>$F131*'[1]INTERNAL PARAMETERS-2'!N131*VLOOKUP(O$4,'[1]INTERNAL PARAMETERS-1'!$B$5:$J$44,4, FALSE)</f>
        <v>0</v>
      </c>
      <c r="P131" s="52">
        <f>$F131*'[1]INTERNAL PARAMETERS-2'!O131*VLOOKUP(P$4,'[1]INTERNAL PARAMETERS-1'!$B$5:$J$44,4, FALSE)</f>
        <v>0</v>
      </c>
      <c r="Q131" s="52">
        <f>$F131*'[1]INTERNAL PARAMETERS-2'!P131*VLOOKUP(Q$4,'[1]INTERNAL PARAMETERS-1'!$B$5:$J$44,4, FALSE)</f>
        <v>0</v>
      </c>
      <c r="R131" s="52">
        <f>$F131*'[1]INTERNAL PARAMETERS-2'!Q131*VLOOKUP(R$4,'[1]INTERNAL PARAMETERS-1'!$B$5:$J$44,4, FALSE)</f>
        <v>0</v>
      </c>
      <c r="S131" s="52">
        <f>$F131*'[1]INTERNAL PARAMETERS-2'!R131*VLOOKUP(S$4,'[1]INTERNAL PARAMETERS-1'!$B$5:$J$44,4, FALSE)</f>
        <v>0</v>
      </c>
      <c r="T131" s="52">
        <f>$F131*'[1]INTERNAL PARAMETERS-2'!S131*VLOOKUP(T$4,'[1]INTERNAL PARAMETERS-1'!$B$5:$J$44,4, FALSE)</f>
        <v>0</v>
      </c>
      <c r="U131" s="52">
        <f>$F131*'[1]INTERNAL PARAMETERS-2'!T131*VLOOKUP(U$4,'[1]INTERNAL PARAMETERS-1'!$B$5:$J$44,4, FALSE)</f>
        <v>0</v>
      </c>
      <c r="V131" s="52">
        <f>$F131*'[1]INTERNAL PARAMETERS-2'!U131*VLOOKUP(V$4,'[1]INTERNAL PARAMETERS-1'!$B$5:$J$44,4, FALSE)</f>
        <v>0</v>
      </c>
      <c r="W131" s="52">
        <f>$F131*'[1]INTERNAL PARAMETERS-2'!V131*VLOOKUP(W$4,'[1]INTERNAL PARAMETERS-1'!$B$5:$J$44,4, FALSE)</f>
        <v>0</v>
      </c>
      <c r="X131" s="52">
        <f>$F131*'[1]INTERNAL PARAMETERS-2'!W131*VLOOKUP(X$4,'[1]INTERNAL PARAMETERS-1'!$B$5:$J$44,4, FALSE)</f>
        <v>0</v>
      </c>
      <c r="Y131" s="52">
        <f>$F131*'[1]INTERNAL PARAMETERS-2'!X131*VLOOKUP(Y$4,'[1]INTERNAL PARAMETERS-1'!$B$5:$J$44,4, FALSE)</f>
        <v>0</v>
      </c>
      <c r="Z131" s="52">
        <f>$F131*'[1]INTERNAL PARAMETERS-2'!Y131*VLOOKUP(Z$4,'[1]INTERNAL PARAMETERS-1'!$B$5:$J$44,4, FALSE)</f>
        <v>0</v>
      </c>
      <c r="AA131" s="52">
        <f>$F131*'[1]INTERNAL PARAMETERS-2'!Z131*VLOOKUP(AA$4,'[1]INTERNAL PARAMETERS-1'!$B$5:$J$44,4, FALSE)</f>
        <v>0</v>
      </c>
      <c r="AB131" s="52">
        <f>$F131*'[1]INTERNAL PARAMETERS-2'!AA131*VLOOKUP(AB$4,'[1]INTERNAL PARAMETERS-1'!$B$5:$J$44,4, FALSE)</f>
        <v>0</v>
      </c>
      <c r="AC131" s="52">
        <f>$F131*'[1]INTERNAL PARAMETERS-2'!AB131*VLOOKUP(AC$4,'[1]INTERNAL PARAMETERS-1'!$B$5:$J$44,4, FALSE)</f>
        <v>0</v>
      </c>
      <c r="AD131" s="52">
        <f>$F131*'[1]INTERNAL PARAMETERS-2'!AC131*VLOOKUP(AD$4,'[1]INTERNAL PARAMETERS-1'!$B$5:$J$44,4, FALSE)</f>
        <v>0</v>
      </c>
      <c r="AE131" s="52">
        <f>$F131*'[1]INTERNAL PARAMETERS-2'!AD131*VLOOKUP(AE$4,'[1]INTERNAL PARAMETERS-1'!$B$5:$J$44,4, FALSE)</f>
        <v>0</v>
      </c>
      <c r="AF131" s="52">
        <f>$F131*'[1]INTERNAL PARAMETERS-2'!AE131*VLOOKUP(AF$4,'[1]INTERNAL PARAMETERS-1'!$B$5:$J$44,4, FALSE)</f>
        <v>0</v>
      </c>
      <c r="AG131" s="52">
        <f>$F131*'[1]INTERNAL PARAMETERS-2'!AF131*VLOOKUP(AG$4,'[1]INTERNAL PARAMETERS-1'!$B$5:$J$44,4, FALSE)</f>
        <v>0</v>
      </c>
      <c r="AH131" s="52">
        <f>$F131*'[1]INTERNAL PARAMETERS-2'!AG131*VLOOKUP(AH$4,'[1]INTERNAL PARAMETERS-1'!$B$5:$J$44,4, FALSE)</f>
        <v>0</v>
      </c>
      <c r="AI131" s="52">
        <f>$F131*'[1]INTERNAL PARAMETERS-2'!AH131*VLOOKUP(AI$4,'[1]INTERNAL PARAMETERS-1'!$B$5:$J$44,4, FALSE)</f>
        <v>0</v>
      </c>
      <c r="AJ131" s="52">
        <f>$F131*'[1]INTERNAL PARAMETERS-2'!AI131*VLOOKUP(AJ$4,'[1]INTERNAL PARAMETERS-1'!$B$5:$J$44,4, FALSE)</f>
        <v>0</v>
      </c>
      <c r="AK131" s="52">
        <f>$F131*'[1]INTERNAL PARAMETERS-2'!AJ131*VLOOKUP(AK$4,'[1]INTERNAL PARAMETERS-1'!$B$5:$J$44,4, FALSE)</f>
        <v>0</v>
      </c>
      <c r="AL131" s="52">
        <f>$F131*'[1]INTERNAL PARAMETERS-2'!AK131*VLOOKUP(AL$4,'[1]INTERNAL PARAMETERS-1'!$B$5:$J$44,4, FALSE)</f>
        <v>0</v>
      </c>
      <c r="AM131" s="52">
        <f>$F131*'[1]INTERNAL PARAMETERS-2'!AL131*VLOOKUP(AM$4,'[1]INTERNAL PARAMETERS-1'!$B$5:$J$44,4, FALSE)</f>
        <v>0</v>
      </c>
      <c r="AN131" s="52">
        <f>$F131*'[1]INTERNAL PARAMETERS-2'!AM131*VLOOKUP(AN$4,'[1]INTERNAL PARAMETERS-1'!$B$5:$J$44,4, FALSE)</f>
        <v>0</v>
      </c>
      <c r="AO131" s="52">
        <f>$F131*'[1]INTERNAL PARAMETERS-2'!AN131*VLOOKUP(AO$4,'[1]INTERNAL PARAMETERS-1'!$B$5:$J$44,4, FALSE)</f>
        <v>0</v>
      </c>
      <c r="AP131" s="52">
        <f>$F131*'[1]INTERNAL PARAMETERS-2'!AO131*VLOOKUP(AP$4,'[1]INTERNAL PARAMETERS-1'!$B$5:$J$44,4, FALSE)</f>
        <v>0</v>
      </c>
      <c r="AQ131" s="52">
        <f>$F131*'[1]INTERNAL PARAMETERS-2'!AP131*VLOOKUP(AQ$4,'[1]INTERNAL PARAMETERS-1'!$B$5:$J$44,4, FALSE)</f>
        <v>0</v>
      </c>
      <c r="AR131" s="52">
        <f>$F131*'[1]INTERNAL PARAMETERS-2'!AQ131*VLOOKUP(AR$4,'[1]INTERNAL PARAMETERS-1'!$B$5:$J$44,4, FALSE)</f>
        <v>0</v>
      </c>
      <c r="AS131" s="52">
        <f>$F131*'[1]INTERNAL PARAMETERS-2'!AR131*VLOOKUP(AS$4,'[1]INTERNAL PARAMETERS-1'!$B$5:$J$44,4, FALSE)</f>
        <v>0</v>
      </c>
      <c r="AT131" s="51">
        <f>$F131*'[1]INTERNAL PARAMETERS-2'!AS131*VLOOKUP(AT$4,'[1]INTERNAL PARAMETERS-1'!$B$5:$J$44,4, FALSE)</f>
        <v>0</v>
      </c>
      <c r="AU131" s="53">
        <f>$F131*'[1]INTERNAL PARAMETERS-2'!F131*(1-VLOOKUP(G$4,'[1]INTERNAL PARAMETERS-1'!$B$5:$J$44,4, FALSE))</f>
        <v>0</v>
      </c>
      <c r="AV131" s="52">
        <f>$F131*'[1]INTERNAL PARAMETERS-2'!G131*(1-VLOOKUP(H$4,'[1]INTERNAL PARAMETERS-1'!$B$5:$J$44,4, FALSE))</f>
        <v>0</v>
      </c>
      <c r="AW131" s="52">
        <f>$F131*'[1]INTERNAL PARAMETERS-2'!H131*(1-VLOOKUP(I$4,'[1]INTERNAL PARAMETERS-1'!$B$5:$J$44,4, FALSE))</f>
        <v>0</v>
      </c>
      <c r="AX131" s="52">
        <f>$F131*'[1]INTERNAL PARAMETERS-2'!I131*(1-VLOOKUP(J$4,'[1]INTERNAL PARAMETERS-1'!$B$5:$J$44,4, FALSE))</f>
        <v>0</v>
      </c>
      <c r="AY131" s="52">
        <f>$F131*'[1]INTERNAL PARAMETERS-2'!J131*(1-VLOOKUP(K$4,'[1]INTERNAL PARAMETERS-1'!$B$5:$J$44,4, FALSE))</f>
        <v>0</v>
      </c>
      <c r="AZ131" s="52">
        <f>$F131*'[1]INTERNAL PARAMETERS-2'!K131*(1-VLOOKUP(L$4,'[1]INTERNAL PARAMETERS-1'!$B$5:$J$44,4, FALSE))</f>
        <v>0</v>
      </c>
      <c r="BA131" s="52">
        <f>$F131*'[1]INTERNAL PARAMETERS-2'!L131*(1-VLOOKUP(M$4,'[1]INTERNAL PARAMETERS-1'!$B$5:$J$44,4, FALSE))</f>
        <v>0</v>
      </c>
      <c r="BB131" s="52">
        <f>$F131*'[1]INTERNAL PARAMETERS-2'!M131*(1-VLOOKUP(N$4,'[1]INTERNAL PARAMETERS-1'!$B$5:$J$44,4, FALSE))</f>
        <v>0</v>
      </c>
      <c r="BC131" s="52">
        <f>$F131*'[1]INTERNAL PARAMETERS-2'!N131*(1-VLOOKUP(O$4,'[1]INTERNAL PARAMETERS-1'!$B$5:$J$44,4, FALSE))</f>
        <v>0</v>
      </c>
      <c r="BD131" s="52">
        <f>$F131*'[1]INTERNAL PARAMETERS-2'!O131*(1-VLOOKUP(P$4,'[1]INTERNAL PARAMETERS-1'!$B$5:$J$44,4, FALSE))</f>
        <v>0</v>
      </c>
      <c r="BE131" s="52">
        <f>$F131*'[1]INTERNAL PARAMETERS-2'!P131*(1-VLOOKUP(Q$4,'[1]INTERNAL PARAMETERS-1'!$B$5:$J$44,4, FALSE))</f>
        <v>0</v>
      </c>
      <c r="BF131" s="52">
        <f>$F131*'[1]INTERNAL PARAMETERS-2'!Q131*(1-VLOOKUP(R$4,'[1]INTERNAL PARAMETERS-1'!$B$5:$J$44,4, FALSE))</f>
        <v>0</v>
      </c>
      <c r="BG131" s="52">
        <f>$F131*'[1]INTERNAL PARAMETERS-2'!R131*(1-VLOOKUP(S$4,'[1]INTERNAL PARAMETERS-1'!$B$5:$J$44,4, FALSE))</f>
        <v>0</v>
      </c>
      <c r="BH131" s="52">
        <f>$F131*'[1]INTERNAL PARAMETERS-2'!S131*(1-VLOOKUP(T$4,'[1]INTERNAL PARAMETERS-1'!$B$5:$J$44,4, FALSE))</f>
        <v>0</v>
      </c>
      <c r="BI131" s="52">
        <f>$F131*'[1]INTERNAL PARAMETERS-2'!T131*(1-VLOOKUP(U$4,'[1]INTERNAL PARAMETERS-1'!$B$5:$J$44,4, FALSE))</f>
        <v>0</v>
      </c>
      <c r="BJ131" s="52">
        <f>$F131*'[1]INTERNAL PARAMETERS-2'!U131*(1-VLOOKUP(V$4,'[1]INTERNAL PARAMETERS-1'!$B$5:$J$44,4, FALSE))</f>
        <v>0</v>
      </c>
      <c r="BK131" s="52">
        <f>$F131*'[1]INTERNAL PARAMETERS-2'!V131*(1-VLOOKUP(W$4,'[1]INTERNAL PARAMETERS-1'!$B$5:$J$44,4, FALSE))</f>
        <v>0</v>
      </c>
      <c r="BL131" s="52">
        <f>$F131*'[1]INTERNAL PARAMETERS-2'!W131*(1-VLOOKUP(X$4,'[1]INTERNAL PARAMETERS-1'!$B$5:$J$44,4, FALSE))</f>
        <v>0</v>
      </c>
      <c r="BM131" s="52">
        <f>$F131*'[1]INTERNAL PARAMETERS-2'!X131*(1-VLOOKUP(Y$4,'[1]INTERNAL PARAMETERS-1'!$B$5:$J$44,4, FALSE))</f>
        <v>0</v>
      </c>
      <c r="BN131" s="52">
        <f>$F131*'[1]INTERNAL PARAMETERS-2'!Y131*(1-VLOOKUP(Z$4,'[1]INTERNAL PARAMETERS-1'!$B$5:$J$44,4, FALSE))</f>
        <v>0</v>
      </c>
      <c r="BO131" s="52">
        <f>$F131*'[1]INTERNAL PARAMETERS-2'!Z131*(1-VLOOKUP(AA$4,'[1]INTERNAL PARAMETERS-1'!$B$5:$J$44,4, FALSE))</f>
        <v>0</v>
      </c>
      <c r="BP131" s="52">
        <f>$F131*'[1]INTERNAL PARAMETERS-2'!AA131*(1-VLOOKUP(AB$4,'[1]INTERNAL PARAMETERS-1'!$B$5:$J$44,4, FALSE))</f>
        <v>0</v>
      </c>
      <c r="BQ131" s="52">
        <f>$F131*'[1]INTERNAL PARAMETERS-2'!AB131*(1-VLOOKUP(AC$4,'[1]INTERNAL PARAMETERS-1'!$B$5:$J$44,4, FALSE))</f>
        <v>0</v>
      </c>
      <c r="BR131" s="52">
        <f>$F131*'[1]INTERNAL PARAMETERS-2'!AC131*(1-VLOOKUP(AD$4,'[1]INTERNAL PARAMETERS-1'!$B$5:$J$44,4, FALSE))</f>
        <v>0</v>
      </c>
      <c r="BS131" s="52">
        <f>$F131*'[1]INTERNAL PARAMETERS-2'!AD131*(1-VLOOKUP(AE$4,'[1]INTERNAL PARAMETERS-1'!$B$5:$J$44,4, FALSE))</f>
        <v>0</v>
      </c>
      <c r="BT131" s="52">
        <f>$F131*'[1]INTERNAL PARAMETERS-2'!AE131*(1-VLOOKUP(AF$4,'[1]INTERNAL PARAMETERS-1'!$B$5:$J$44,4, FALSE))</f>
        <v>0</v>
      </c>
      <c r="BU131" s="52">
        <f>$F131*'[1]INTERNAL PARAMETERS-2'!AF131*(1-VLOOKUP(AG$4,'[1]INTERNAL PARAMETERS-1'!$B$5:$J$44,4, FALSE))</f>
        <v>0</v>
      </c>
      <c r="BV131" s="52">
        <f>$F131*'[1]INTERNAL PARAMETERS-2'!AG131*(1-VLOOKUP(AH$4,'[1]INTERNAL PARAMETERS-1'!$B$5:$J$44,4, FALSE))</f>
        <v>0</v>
      </c>
      <c r="BW131" s="52">
        <f>$F131*'[1]INTERNAL PARAMETERS-2'!AH131*(1-VLOOKUP(AI$4,'[1]INTERNAL PARAMETERS-1'!$B$5:$J$44,4, FALSE))</f>
        <v>0</v>
      </c>
      <c r="BX131" s="52">
        <f>$F131*'[1]INTERNAL PARAMETERS-2'!AI131*(1-VLOOKUP(AJ$4,'[1]INTERNAL PARAMETERS-1'!$B$5:$J$44,4, FALSE))</f>
        <v>0</v>
      </c>
      <c r="BY131" s="52">
        <f>$F131*'[1]INTERNAL PARAMETERS-2'!AJ131*(1-VLOOKUP(AK$4,'[1]INTERNAL PARAMETERS-1'!$B$5:$J$44,4, FALSE))</f>
        <v>0</v>
      </c>
      <c r="BZ131" s="52">
        <f>$F131*'[1]INTERNAL PARAMETERS-2'!AK131*(1-VLOOKUP(AL$4,'[1]INTERNAL PARAMETERS-1'!$B$5:$J$44,4, FALSE))</f>
        <v>0</v>
      </c>
      <c r="CA131" s="52">
        <f>$F131*'[1]INTERNAL PARAMETERS-2'!AL131*(1-VLOOKUP(AM$4,'[1]INTERNAL PARAMETERS-1'!$B$5:$J$44,4, FALSE))</f>
        <v>0</v>
      </c>
      <c r="CB131" s="52">
        <f>$F131*'[1]INTERNAL PARAMETERS-2'!AM131*(1-VLOOKUP(AN$4,'[1]INTERNAL PARAMETERS-1'!$B$5:$J$44,4, FALSE))</f>
        <v>0</v>
      </c>
      <c r="CC131" s="52">
        <f>$F131*'[1]INTERNAL PARAMETERS-2'!AN131*(1-VLOOKUP(AO$4,'[1]INTERNAL PARAMETERS-1'!$B$5:$J$44,4, FALSE))</f>
        <v>0</v>
      </c>
      <c r="CD131" s="52">
        <f>$F131*'[1]INTERNAL PARAMETERS-2'!AO131*(1-VLOOKUP(AP$4,'[1]INTERNAL PARAMETERS-1'!$B$5:$J$44,4, FALSE))</f>
        <v>0</v>
      </c>
      <c r="CE131" s="52">
        <f>$F131*'[1]INTERNAL PARAMETERS-2'!AP131*(1-VLOOKUP(AQ$4,'[1]INTERNAL PARAMETERS-1'!$B$5:$J$44,4, FALSE))</f>
        <v>0</v>
      </c>
      <c r="CF131" s="52">
        <f>$F131*'[1]INTERNAL PARAMETERS-2'!AQ131*(1-VLOOKUP(AR$4,'[1]INTERNAL PARAMETERS-1'!$B$5:$J$44,4, FALSE))</f>
        <v>0</v>
      </c>
      <c r="CG131" s="52">
        <f>$F131*'[1]INTERNAL PARAMETERS-2'!AR131*(1-VLOOKUP(AS$4,'[1]INTERNAL PARAMETERS-1'!$B$5:$J$44,4, FALSE))</f>
        <v>0</v>
      </c>
      <c r="CH131" s="51">
        <f>$F131*'[1]INTERNAL PARAMETERS-2'!AS131*(1-VLOOKUP(AT$4,'[1]INTERNAL PARAMETERS-1'!$B$5:$J$44,4, FALSE))</f>
        <v>0</v>
      </c>
      <c r="CI131" s="50">
        <f t="shared" si="1"/>
        <v>0</v>
      </c>
    </row>
    <row r="132" spans="3:87" x14ac:dyDescent="0.5">
      <c r="C132" s="35" t="s">
        <v>9</v>
      </c>
      <c r="D132" s="34" t="s">
        <v>72</v>
      </c>
      <c r="E132" s="34" t="s">
        <v>88</v>
      </c>
      <c r="F132" s="147">
        <f>ESC!AF132</f>
        <v>0</v>
      </c>
      <c r="G132" s="53">
        <f>$F132*'[1]INTERNAL PARAMETERS-2'!F132*VLOOKUP(G$4,'[1]INTERNAL PARAMETERS-1'!$B$5:$J$44,4, FALSE)</f>
        <v>0</v>
      </c>
      <c r="H132" s="52">
        <f>$F132*'[1]INTERNAL PARAMETERS-2'!G132*VLOOKUP(H$4,'[1]INTERNAL PARAMETERS-1'!$B$5:$J$44,4, FALSE)</f>
        <v>0</v>
      </c>
      <c r="I132" s="52">
        <f>$F132*'[1]INTERNAL PARAMETERS-2'!H132*VLOOKUP(I$4,'[1]INTERNAL PARAMETERS-1'!$B$5:$J$44,4, FALSE)</f>
        <v>0</v>
      </c>
      <c r="J132" s="52">
        <f>$F132*'[1]INTERNAL PARAMETERS-2'!I132*VLOOKUP(J$4,'[1]INTERNAL PARAMETERS-1'!$B$5:$J$44,4, FALSE)</f>
        <v>0</v>
      </c>
      <c r="K132" s="52">
        <f>$F132*'[1]INTERNAL PARAMETERS-2'!J132*VLOOKUP(K$4,'[1]INTERNAL PARAMETERS-1'!$B$5:$J$44,4, FALSE)</f>
        <v>0</v>
      </c>
      <c r="L132" s="52">
        <f>$F132*'[1]INTERNAL PARAMETERS-2'!K132*VLOOKUP(L$4,'[1]INTERNAL PARAMETERS-1'!$B$5:$J$44,4, FALSE)</f>
        <v>0</v>
      </c>
      <c r="M132" s="52">
        <f>$F132*'[1]INTERNAL PARAMETERS-2'!L132*VLOOKUP(M$4,'[1]INTERNAL PARAMETERS-1'!$B$5:$J$44,4, FALSE)</f>
        <v>0</v>
      </c>
      <c r="N132" s="52">
        <f>$F132*'[1]INTERNAL PARAMETERS-2'!M132*VLOOKUP(N$4,'[1]INTERNAL PARAMETERS-1'!$B$5:$J$44,4, FALSE)</f>
        <v>0</v>
      </c>
      <c r="O132" s="52">
        <f>$F132*'[1]INTERNAL PARAMETERS-2'!N132*VLOOKUP(O$4,'[1]INTERNAL PARAMETERS-1'!$B$5:$J$44,4, FALSE)</f>
        <v>0</v>
      </c>
      <c r="P132" s="52">
        <f>$F132*'[1]INTERNAL PARAMETERS-2'!O132*VLOOKUP(P$4,'[1]INTERNAL PARAMETERS-1'!$B$5:$J$44,4, FALSE)</f>
        <v>0</v>
      </c>
      <c r="Q132" s="52">
        <f>$F132*'[1]INTERNAL PARAMETERS-2'!P132*VLOOKUP(Q$4,'[1]INTERNAL PARAMETERS-1'!$B$5:$J$44,4, FALSE)</f>
        <v>0</v>
      </c>
      <c r="R132" s="52">
        <f>$F132*'[1]INTERNAL PARAMETERS-2'!Q132*VLOOKUP(R$4,'[1]INTERNAL PARAMETERS-1'!$B$5:$J$44,4, FALSE)</f>
        <v>0</v>
      </c>
      <c r="S132" s="52">
        <f>$F132*'[1]INTERNAL PARAMETERS-2'!R132*VLOOKUP(S$4,'[1]INTERNAL PARAMETERS-1'!$B$5:$J$44,4, FALSE)</f>
        <v>0</v>
      </c>
      <c r="T132" s="52">
        <f>$F132*'[1]INTERNAL PARAMETERS-2'!S132*VLOOKUP(T$4,'[1]INTERNAL PARAMETERS-1'!$B$5:$J$44,4, FALSE)</f>
        <v>0</v>
      </c>
      <c r="U132" s="52">
        <f>$F132*'[1]INTERNAL PARAMETERS-2'!T132*VLOOKUP(U$4,'[1]INTERNAL PARAMETERS-1'!$B$5:$J$44,4, FALSE)</f>
        <v>0</v>
      </c>
      <c r="V132" s="52">
        <f>$F132*'[1]INTERNAL PARAMETERS-2'!U132*VLOOKUP(V$4,'[1]INTERNAL PARAMETERS-1'!$B$5:$J$44,4, FALSE)</f>
        <v>0</v>
      </c>
      <c r="W132" s="52">
        <f>$F132*'[1]INTERNAL PARAMETERS-2'!V132*VLOOKUP(W$4,'[1]INTERNAL PARAMETERS-1'!$B$5:$J$44,4, FALSE)</f>
        <v>0</v>
      </c>
      <c r="X132" s="52">
        <f>$F132*'[1]INTERNAL PARAMETERS-2'!W132*VLOOKUP(X$4,'[1]INTERNAL PARAMETERS-1'!$B$5:$J$44,4, FALSE)</f>
        <v>0</v>
      </c>
      <c r="Y132" s="52">
        <f>$F132*'[1]INTERNAL PARAMETERS-2'!X132*VLOOKUP(Y$4,'[1]INTERNAL PARAMETERS-1'!$B$5:$J$44,4, FALSE)</f>
        <v>0</v>
      </c>
      <c r="Z132" s="52">
        <f>$F132*'[1]INTERNAL PARAMETERS-2'!Y132*VLOOKUP(Z$4,'[1]INTERNAL PARAMETERS-1'!$B$5:$J$44,4, FALSE)</f>
        <v>0</v>
      </c>
      <c r="AA132" s="52">
        <f>$F132*'[1]INTERNAL PARAMETERS-2'!Z132*VLOOKUP(AA$4,'[1]INTERNAL PARAMETERS-1'!$B$5:$J$44,4, FALSE)</f>
        <v>0</v>
      </c>
      <c r="AB132" s="52">
        <f>$F132*'[1]INTERNAL PARAMETERS-2'!AA132*VLOOKUP(AB$4,'[1]INTERNAL PARAMETERS-1'!$B$5:$J$44,4, FALSE)</f>
        <v>0</v>
      </c>
      <c r="AC132" s="52">
        <f>$F132*'[1]INTERNAL PARAMETERS-2'!AB132*VLOOKUP(AC$4,'[1]INTERNAL PARAMETERS-1'!$B$5:$J$44,4, FALSE)</f>
        <v>0</v>
      </c>
      <c r="AD132" s="52">
        <f>$F132*'[1]INTERNAL PARAMETERS-2'!AC132*VLOOKUP(AD$4,'[1]INTERNAL PARAMETERS-1'!$B$5:$J$44,4, FALSE)</f>
        <v>0</v>
      </c>
      <c r="AE132" s="52">
        <f>$F132*'[1]INTERNAL PARAMETERS-2'!AD132*VLOOKUP(AE$4,'[1]INTERNAL PARAMETERS-1'!$B$5:$J$44,4, FALSE)</f>
        <v>0</v>
      </c>
      <c r="AF132" s="52">
        <f>$F132*'[1]INTERNAL PARAMETERS-2'!AE132*VLOOKUP(AF$4,'[1]INTERNAL PARAMETERS-1'!$B$5:$J$44,4, FALSE)</f>
        <v>0</v>
      </c>
      <c r="AG132" s="52">
        <f>$F132*'[1]INTERNAL PARAMETERS-2'!AF132*VLOOKUP(AG$4,'[1]INTERNAL PARAMETERS-1'!$B$5:$J$44,4, FALSE)</f>
        <v>0</v>
      </c>
      <c r="AH132" s="52">
        <f>$F132*'[1]INTERNAL PARAMETERS-2'!AG132*VLOOKUP(AH$4,'[1]INTERNAL PARAMETERS-1'!$B$5:$J$44,4, FALSE)</f>
        <v>0</v>
      </c>
      <c r="AI132" s="52">
        <f>$F132*'[1]INTERNAL PARAMETERS-2'!AH132*VLOOKUP(AI$4,'[1]INTERNAL PARAMETERS-1'!$B$5:$J$44,4, FALSE)</f>
        <v>0</v>
      </c>
      <c r="AJ132" s="52">
        <f>$F132*'[1]INTERNAL PARAMETERS-2'!AI132*VLOOKUP(AJ$4,'[1]INTERNAL PARAMETERS-1'!$B$5:$J$44,4, FALSE)</f>
        <v>0</v>
      </c>
      <c r="AK132" s="52">
        <f>$F132*'[1]INTERNAL PARAMETERS-2'!AJ132*VLOOKUP(AK$4,'[1]INTERNAL PARAMETERS-1'!$B$5:$J$44,4, FALSE)</f>
        <v>0</v>
      </c>
      <c r="AL132" s="52">
        <f>$F132*'[1]INTERNAL PARAMETERS-2'!AK132*VLOOKUP(AL$4,'[1]INTERNAL PARAMETERS-1'!$B$5:$J$44,4, FALSE)</f>
        <v>0</v>
      </c>
      <c r="AM132" s="52">
        <f>$F132*'[1]INTERNAL PARAMETERS-2'!AL132*VLOOKUP(AM$4,'[1]INTERNAL PARAMETERS-1'!$B$5:$J$44,4, FALSE)</f>
        <v>0</v>
      </c>
      <c r="AN132" s="52">
        <f>$F132*'[1]INTERNAL PARAMETERS-2'!AM132*VLOOKUP(AN$4,'[1]INTERNAL PARAMETERS-1'!$B$5:$J$44,4, FALSE)</f>
        <v>0</v>
      </c>
      <c r="AO132" s="52">
        <f>$F132*'[1]INTERNAL PARAMETERS-2'!AN132*VLOOKUP(AO$4,'[1]INTERNAL PARAMETERS-1'!$B$5:$J$44,4, FALSE)</f>
        <v>0</v>
      </c>
      <c r="AP132" s="52">
        <f>$F132*'[1]INTERNAL PARAMETERS-2'!AO132*VLOOKUP(AP$4,'[1]INTERNAL PARAMETERS-1'!$B$5:$J$44,4, FALSE)</f>
        <v>0</v>
      </c>
      <c r="AQ132" s="52">
        <f>$F132*'[1]INTERNAL PARAMETERS-2'!AP132*VLOOKUP(AQ$4,'[1]INTERNAL PARAMETERS-1'!$B$5:$J$44,4, FALSE)</f>
        <v>0</v>
      </c>
      <c r="AR132" s="52">
        <f>$F132*'[1]INTERNAL PARAMETERS-2'!AQ132*VLOOKUP(AR$4,'[1]INTERNAL PARAMETERS-1'!$B$5:$J$44,4, FALSE)</f>
        <v>0</v>
      </c>
      <c r="AS132" s="52">
        <f>$F132*'[1]INTERNAL PARAMETERS-2'!AR132*VLOOKUP(AS$4,'[1]INTERNAL PARAMETERS-1'!$B$5:$J$44,4, FALSE)</f>
        <v>0</v>
      </c>
      <c r="AT132" s="51">
        <f>$F132*'[1]INTERNAL PARAMETERS-2'!AS132*VLOOKUP(AT$4,'[1]INTERNAL PARAMETERS-1'!$B$5:$J$44,4, FALSE)</f>
        <v>0</v>
      </c>
      <c r="AU132" s="53">
        <f>$F132*'[1]INTERNAL PARAMETERS-2'!F132*(1-VLOOKUP(G$4,'[1]INTERNAL PARAMETERS-1'!$B$5:$J$44,4, FALSE))</f>
        <v>0</v>
      </c>
      <c r="AV132" s="52">
        <f>$F132*'[1]INTERNAL PARAMETERS-2'!G132*(1-VLOOKUP(H$4,'[1]INTERNAL PARAMETERS-1'!$B$5:$J$44,4, FALSE))</f>
        <v>0</v>
      </c>
      <c r="AW132" s="52">
        <f>$F132*'[1]INTERNAL PARAMETERS-2'!H132*(1-VLOOKUP(I$4,'[1]INTERNAL PARAMETERS-1'!$B$5:$J$44,4, FALSE))</f>
        <v>0</v>
      </c>
      <c r="AX132" s="52">
        <f>$F132*'[1]INTERNAL PARAMETERS-2'!I132*(1-VLOOKUP(J$4,'[1]INTERNAL PARAMETERS-1'!$B$5:$J$44,4, FALSE))</f>
        <v>0</v>
      </c>
      <c r="AY132" s="52">
        <f>$F132*'[1]INTERNAL PARAMETERS-2'!J132*(1-VLOOKUP(K$4,'[1]INTERNAL PARAMETERS-1'!$B$5:$J$44,4, FALSE))</f>
        <v>0</v>
      </c>
      <c r="AZ132" s="52">
        <f>$F132*'[1]INTERNAL PARAMETERS-2'!K132*(1-VLOOKUP(L$4,'[1]INTERNAL PARAMETERS-1'!$B$5:$J$44,4, FALSE))</f>
        <v>0</v>
      </c>
      <c r="BA132" s="52">
        <f>$F132*'[1]INTERNAL PARAMETERS-2'!L132*(1-VLOOKUP(M$4,'[1]INTERNAL PARAMETERS-1'!$B$5:$J$44,4, FALSE))</f>
        <v>0</v>
      </c>
      <c r="BB132" s="52">
        <f>$F132*'[1]INTERNAL PARAMETERS-2'!M132*(1-VLOOKUP(N$4,'[1]INTERNAL PARAMETERS-1'!$B$5:$J$44,4, FALSE))</f>
        <v>0</v>
      </c>
      <c r="BC132" s="52">
        <f>$F132*'[1]INTERNAL PARAMETERS-2'!N132*(1-VLOOKUP(O$4,'[1]INTERNAL PARAMETERS-1'!$B$5:$J$44,4, FALSE))</f>
        <v>0</v>
      </c>
      <c r="BD132" s="52">
        <f>$F132*'[1]INTERNAL PARAMETERS-2'!O132*(1-VLOOKUP(P$4,'[1]INTERNAL PARAMETERS-1'!$B$5:$J$44,4, FALSE))</f>
        <v>0</v>
      </c>
      <c r="BE132" s="52">
        <f>$F132*'[1]INTERNAL PARAMETERS-2'!P132*(1-VLOOKUP(Q$4,'[1]INTERNAL PARAMETERS-1'!$B$5:$J$44,4, FALSE))</f>
        <v>0</v>
      </c>
      <c r="BF132" s="52">
        <f>$F132*'[1]INTERNAL PARAMETERS-2'!Q132*(1-VLOOKUP(R$4,'[1]INTERNAL PARAMETERS-1'!$B$5:$J$44,4, FALSE))</f>
        <v>0</v>
      </c>
      <c r="BG132" s="52">
        <f>$F132*'[1]INTERNAL PARAMETERS-2'!R132*(1-VLOOKUP(S$4,'[1]INTERNAL PARAMETERS-1'!$B$5:$J$44,4, FALSE))</f>
        <v>0</v>
      </c>
      <c r="BH132" s="52">
        <f>$F132*'[1]INTERNAL PARAMETERS-2'!S132*(1-VLOOKUP(T$4,'[1]INTERNAL PARAMETERS-1'!$B$5:$J$44,4, FALSE))</f>
        <v>0</v>
      </c>
      <c r="BI132" s="52">
        <f>$F132*'[1]INTERNAL PARAMETERS-2'!T132*(1-VLOOKUP(U$4,'[1]INTERNAL PARAMETERS-1'!$B$5:$J$44,4, FALSE))</f>
        <v>0</v>
      </c>
      <c r="BJ132" s="52">
        <f>$F132*'[1]INTERNAL PARAMETERS-2'!U132*(1-VLOOKUP(V$4,'[1]INTERNAL PARAMETERS-1'!$B$5:$J$44,4, FALSE))</f>
        <v>0</v>
      </c>
      <c r="BK132" s="52">
        <f>$F132*'[1]INTERNAL PARAMETERS-2'!V132*(1-VLOOKUP(W$4,'[1]INTERNAL PARAMETERS-1'!$B$5:$J$44,4, FALSE))</f>
        <v>0</v>
      </c>
      <c r="BL132" s="52">
        <f>$F132*'[1]INTERNAL PARAMETERS-2'!W132*(1-VLOOKUP(X$4,'[1]INTERNAL PARAMETERS-1'!$B$5:$J$44,4, FALSE))</f>
        <v>0</v>
      </c>
      <c r="BM132" s="52">
        <f>$F132*'[1]INTERNAL PARAMETERS-2'!X132*(1-VLOOKUP(Y$4,'[1]INTERNAL PARAMETERS-1'!$B$5:$J$44,4, FALSE))</f>
        <v>0</v>
      </c>
      <c r="BN132" s="52">
        <f>$F132*'[1]INTERNAL PARAMETERS-2'!Y132*(1-VLOOKUP(Z$4,'[1]INTERNAL PARAMETERS-1'!$B$5:$J$44,4, FALSE))</f>
        <v>0</v>
      </c>
      <c r="BO132" s="52">
        <f>$F132*'[1]INTERNAL PARAMETERS-2'!Z132*(1-VLOOKUP(AA$4,'[1]INTERNAL PARAMETERS-1'!$B$5:$J$44,4, FALSE))</f>
        <v>0</v>
      </c>
      <c r="BP132" s="52">
        <f>$F132*'[1]INTERNAL PARAMETERS-2'!AA132*(1-VLOOKUP(AB$4,'[1]INTERNAL PARAMETERS-1'!$B$5:$J$44,4, FALSE))</f>
        <v>0</v>
      </c>
      <c r="BQ132" s="52">
        <f>$F132*'[1]INTERNAL PARAMETERS-2'!AB132*(1-VLOOKUP(AC$4,'[1]INTERNAL PARAMETERS-1'!$B$5:$J$44,4, FALSE))</f>
        <v>0</v>
      </c>
      <c r="BR132" s="52">
        <f>$F132*'[1]INTERNAL PARAMETERS-2'!AC132*(1-VLOOKUP(AD$4,'[1]INTERNAL PARAMETERS-1'!$B$5:$J$44,4, FALSE))</f>
        <v>0</v>
      </c>
      <c r="BS132" s="52">
        <f>$F132*'[1]INTERNAL PARAMETERS-2'!AD132*(1-VLOOKUP(AE$4,'[1]INTERNAL PARAMETERS-1'!$B$5:$J$44,4, FALSE))</f>
        <v>0</v>
      </c>
      <c r="BT132" s="52">
        <f>$F132*'[1]INTERNAL PARAMETERS-2'!AE132*(1-VLOOKUP(AF$4,'[1]INTERNAL PARAMETERS-1'!$B$5:$J$44,4, FALSE))</f>
        <v>0</v>
      </c>
      <c r="BU132" s="52">
        <f>$F132*'[1]INTERNAL PARAMETERS-2'!AF132*(1-VLOOKUP(AG$4,'[1]INTERNAL PARAMETERS-1'!$B$5:$J$44,4, FALSE))</f>
        <v>0</v>
      </c>
      <c r="BV132" s="52">
        <f>$F132*'[1]INTERNAL PARAMETERS-2'!AG132*(1-VLOOKUP(AH$4,'[1]INTERNAL PARAMETERS-1'!$B$5:$J$44,4, FALSE))</f>
        <v>0</v>
      </c>
      <c r="BW132" s="52">
        <f>$F132*'[1]INTERNAL PARAMETERS-2'!AH132*(1-VLOOKUP(AI$4,'[1]INTERNAL PARAMETERS-1'!$B$5:$J$44,4, FALSE))</f>
        <v>0</v>
      </c>
      <c r="BX132" s="52">
        <f>$F132*'[1]INTERNAL PARAMETERS-2'!AI132*(1-VLOOKUP(AJ$4,'[1]INTERNAL PARAMETERS-1'!$B$5:$J$44,4, FALSE))</f>
        <v>0</v>
      </c>
      <c r="BY132" s="52">
        <f>$F132*'[1]INTERNAL PARAMETERS-2'!AJ132*(1-VLOOKUP(AK$4,'[1]INTERNAL PARAMETERS-1'!$B$5:$J$44,4, FALSE))</f>
        <v>0</v>
      </c>
      <c r="BZ132" s="52">
        <f>$F132*'[1]INTERNAL PARAMETERS-2'!AK132*(1-VLOOKUP(AL$4,'[1]INTERNAL PARAMETERS-1'!$B$5:$J$44,4, FALSE))</f>
        <v>0</v>
      </c>
      <c r="CA132" s="52">
        <f>$F132*'[1]INTERNAL PARAMETERS-2'!AL132*(1-VLOOKUP(AM$4,'[1]INTERNAL PARAMETERS-1'!$B$5:$J$44,4, FALSE))</f>
        <v>0</v>
      </c>
      <c r="CB132" s="52">
        <f>$F132*'[1]INTERNAL PARAMETERS-2'!AM132*(1-VLOOKUP(AN$4,'[1]INTERNAL PARAMETERS-1'!$B$5:$J$44,4, FALSE))</f>
        <v>0</v>
      </c>
      <c r="CC132" s="52">
        <f>$F132*'[1]INTERNAL PARAMETERS-2'!AN132*(1-VLOOKUP(AO$4,'[1]INTERNAL PARAMETERS-1'!$B$5:$J$44,4, FALSE))</f>
        <v>0</v>
      </c>
      <c r="CD132" s="52">
        <f>$F132*'[1]INTERNAL PARAMETERS-2'!AO132*(1-VLOOKUP(AP$4,'[1]INTERNAL PARAMETERS-1'!$B$5:$J$44,4, FALSE))</f>
        <v>0</v>
      </c>
      <c r="CE132" s="52">
        <f>$F132*'[1]INTERNAL PARAMETERS-2'!AP132*(1-VLOOKUP(AQ$4,'[1]INTERNAL PARAMETERS-1'!$B$5:$J$44,4, FALSE))</f>
        <v>0</v>
      </c>
      <c r="CF132" s="52">
        <f>$F132*'[1]INTERNAL PARAMETERS-2'!AQ132*(1-VLOOKUP(AR$4,'[1]INTERNAL PARAMETERS-1'!$B$5:$J$44,4, FALSE))</f>
        <v>0</v>
      </c>
      <c r="CG132" s="52">
        <f>$F132*'[1]INTERNAL PARAMETERS-2'!AR132*(1-VLOOKUP(AS$4,'[1]INTERNAL PARAMETERS-1'!$B$5:$J$44,4, FALSE))</f>
        <v>0</v>
      </c>
      <c r="CH132" s="51">
        <f>$F132*'[1]INTERNAL PARAMETERS-2'!AS132*(1-VLOOKUP(AT$4,'[1]INTERNAL PARAMETERS-1'!$B$5:$J$44,4, FALSE))</f>
        <v>0</v>
      </c>
      <c r="CI132" s="50">
        <f t="shared" si="1"/>
        <v>0</v>
      </c>
    </row>
    <row r="133" spans="3:87" x14ac:dyDescent="0.5">
      <c r="C133" s="35" t="s">
        <v>9</v>
      </c>
      <c r="D133" s="34" t="s">
        <v>72</v>
      </c>
      <c r="E133" s="34" t="s">
        <v>87</v>
      </c>
      <c r="F133" s="147">
        <f>ESC!AF133</f>
        <v>0</v>
      </c>
      <c r="G133" s="53">
        <f>$F133*'[1]INTERNAL PARAMETERS-2'!F133*VLOOKUP(G$4,'[1]INTERNAL PARAMETERS-1'!$B$5:$J$44,4, FALSE)</f>
        <v>0</v>
      </c>
      <c r="H133" s="52">
        <f>$F133*'[1]INTERNAL PARAMETERS-2'!G133*VLOOKUP(H$4,'[1]INTERNAL PARAMETERS-1'!$B$5:$J$44,4, FALSE)</f>
        <v>0</v>
      </c>
      <c r="I133" s="52">
        <f>$F133*'[1]INTERNAL PARAMETERS-2'!H133*VLOOKUP(I$4,'[1]INTERNAL PARAMETERS-1'!$B$5:$J$44,4, FALSE)</f>
        <v>0</v>
      </c>
      <c r="J133" s="52">
        <f>$F133*'[1]INTERNAL PARAMETERS-2'!I133*VLOOKUP(J$4,'[1]INTERNAL PARAMETERS-1'!$B$5:$J$44,4, FALSE)</f>
        <v>0</v>
      </c>
      <c r="K133" s="52">
        <f>$F133*'[1]INTERNAL PARAMETERS-2'!J133*VLOOKUP(K$4,'[1]INTERNAL PARAMETERS-1'!$B$5:$J$44,4, FALSE)</f>
        <v>0</v>
      </c>
      <c r="L133" s="52">
        <f>$F133*'[1]INTERNAL PARAMETERS-2'!K133*VLOOKUP(L$4,'[1]INTERNAL PARAMETERS-1'!$B$5:$J$44,4, FALSE)</f>
        <v>0</v>
      </c>
      <c r="M133" s="52">
        <f>$F133*'[1]INTERNAL PARAMETERS-2'!L133*VLOOKUP(M$4,'[1]INTERNAL PARAMETERS-1'!$B$5:$J$44,4, FALSE)</f>
        <v>0</v>
      </c>
      <c r="N133" s="52">
        <f>$F133*'[1]INTERNAL PARAMETERS-2'!M133*VLOOKUP(N$4,'[1]INTERNAL PARAMETERS-1'!$B$5:$J$44,4, FALSE)</f>
        <v>0</v>
      </c>
      <c r="O133" s="52">
        <f>$F133*'[1]INTERNAL PARAMETERS-2'!N133*VLOOKUP(O$4,'[1]INTERNAL PARAMETERS-1'!$B$5:$J$44,4, FALSE)</f>
        <v>0</v>
      </c>
      <c r="P133" s="52">
        <f>$F133*'[1]INTERNAL PARAMETERS-2'!O133*VLOOKUP(P$4,'[1]INTERNAL PARAMETERS-1'!$B$5:$J$44,4, FALSE)</f>
        <v>0</v>
      </c>
      <c r="Q133" s="52">
        <f>$F133*'[1]INTERNAL PARAMETERS-2'!P133*VLOOKUP(Q$4,'[1]INTERNAL PARAMETERS-1'!$B$5:$J$44,4, FALSE)</f>
        <v>0</v>
      </c>
      <c r="R133" s="52">
        <f>$F133*'[1]INTERNAL PARAMETERS-2'!Q133*VLOOKUP(R$4,'[1]INTERNAL PARAMETERS-1'!$B$5:$J$44,4, FALSE)</f>
        <v>0</v>
      </c>
      <c r="S133" s="52">
        <f>$F133*'[1]INTERNAL PARAMETERS-2'!R133*VLOOKUP(S$4,'[1]INTERNAL PARAMETERS-1'!$B$5:$J$44,4, FALSE)</f>
        <v>0</v>
      </c>
      <c r="T133" s="52">
        <f>$F133*'[1]INTERNAL PARAMETERS-2'!S133*VLOOKUP(T$4,'[1]INTERNAL PARAMETERS-1'!$B$5:$J$44,4, FALSE)</f>
        <v>0</v>
      </c>
      <c r="U133" s="52">
        <f>$F133*'[1]INTERNAL PARAMETERS-2'!T133*VLOOKUP(U$4,'[1]INTERNAL PARAMETERS-1'!$B$5:$J$44,4, FALSE)</f>
        <v>0</v>
      </c>
      <c r="V133" s="52">
        <f>$F133*'[1]INTERNAL PARAMETERS-2'!U133*VLOOKUP(V$4,'[1]INTERNAL PARAMETERS-1'!$B$5:$J$44,4, FALSE)</f>
        <v>0</v>
      </c>
      <c r="W133" s="52">
        <f>$F133*'[1]INTERNAL PARAMETERS-2'!V133*VLOOKUP(W$4,'[1]INTERNAL PARAMETERS-1'!$B$5:$J$44,4, FALSE)</f>
        <v>0</v>
      </c>
      <c r="X133" s="52">
        <f>$F133*'[1]INTERNAL PARAMETERS-2'!W133*VLOOKUP(X$4,'[1]INTERNAL PARAMETERS-1'!$B$5:$J$44,4, FALSE)</f>
        <v>0</v>
      </c>
      <c r="Y133" s="52">
        <f>$F133*'[1]INTERNAL PARAMETERS-2'!X133*VLOOKUP(Y$4,'[1]INTERNAL PARAMETERS-1'!$B$5:$J$44,4, FALSE)</f>
        <v>0</v>
      </c>
      <c r="Z133" s="52">
        <f>$F133*'[1]INTERNAL PARAMETERS-2'!Y133*VLOOKUP(Z$4,'[1]INTERNAL PARAMETERS-1'!$B$5:$J$44,4, FALSE)</f>
        <v>0</v>
      </c>
      <c r="AA133" s="52">
        <f>$F133*'[1]INTERNAL PARAMETERS-2'!Z133*VLOOKUP(AA$4,'[1]INTERNAL PARAMETERS-1'!$B$5:$J$44,4, FALSE)</f>
        <v>0</v>
      </c>
      <c r="AB133" s="52">
        <f>$F133*'[1]INTERNAL PARAMETERS-2'!AA133*VLOOKUP(AB$4,'[1]INTERNAL PARAMETERS-1'!$B$5:$J$44,4, FALSE)</f>
        <v>0</v>
      </c>
      <c r="AC133" s="52">
        <f>$F133*'[1]INTERNAL PARAMETERS-2'!AB133*VLOOKUP(AC$4,'[1]INTERNAL PARAMETERS-1'!$B$5:$J$44,4, FALSE)</f>
        <v>0</v>
      </c>
      <c r="AD133" s="52">
        <f>$F133*'[1]INTERNAL PARAMETERS-2'!AC133*VLOOKUP(AD$4,'[1]INTERNAL PARAMETERS-1'!$B$5:$J$44,4, FALSE)</f>
        <v>0</v>
      </c>
      <c r="AE133" s="52">
        <f>$F133*'[1]INTERNAL PARAMETERS-2'!AD133*VLOOKUP(AE$4,'[1]INTERNAL PARAMETERS-1'!$B$5:$J$44,4, FALSE)</f>
        <v>0</v>
      </c>
      <c r="AF133" s="52">
        <f>$F133*'[1]INTERNAL PARAMETERS-2'!AE133*VLOOKUP(AF$4,'[1]INTERNAL PARAMETERS-1'!$B$5:$J$44,4, FALSE)</f>
        <v>0</v>
      </c>
      <c r="AG133" s="52">
        <f>$F133*'[1]INTERNAL PARAMETERS-2'!AF133*VLOOKUP(AG$4,'[1]INTERNAL PARAMETERS-1'!$B$5:$J$44,4, FALSE)</f>
        <v>0</v>
      </c>
      <c r="AH133" s="52">
        <f>$F133*'[1]INTERNAL PARAMETERS-2'!AG133*VLOOKUP(AH$4,'[1]INTERNAL PARAMETERS-1'!$B$5:$J$44,4, FALSE)</f>
        <v>0</v>
      </c>
      <c r="AI133" s="52">
        <f>$F133*'[1]INTERNAL PARAMETERS-2'!AH133*VLOOKUP(AI$4,'[1]INTERNAL PARAMETERS-1'!$B$5:$J$44,4, FALSE)</f>
        <v>0</v>
      </c>
      <c r="AJ133" s="52">
        <f>$F133*'[1]INTERNAL PARAMETERS-2'!AI133*VLOOKUP(AJ$4,'[1]INTERNAL PARAMETERS-1'!$B$5:$J$44,4, FALSE)</f>
        <v>0</v>
      </c>
      <c r="AK133" s="52">
        <f>$F133*'[1]INTERNAL PARAMETERS-2'!AJ133*VLOOKUP(AK$4,'[1]INTERNAL PARAMETERS-1'!$B$5:$J$44,4, FALSE)</f>
        <v>0</v>
      </c>
      <c r="AL133" s="52">
        <f>$F133*'[1]INTERNAL PARAMETERS-2'!AK133*VLOOKUP(AL$4,'[1]INTERNAL PARAMETERS-1'!$B$5:$J$44,4, FALSE)</f>
        <v>0</v>
      </c>
      <c r="AM133" s="52">
        <f>$F133*'[1]INTERNAL PARAMETERS-2'!AL133*VLOOKUP(AM$4,'[1]INTERNAL PARAMETERS-1'!$B$5:$J$44,4, FALSE)</f>
        <v>0</v>
      </c>
      <c r="AN133" s="52">
        <f>$F133*'[1]INTERNAL PARAMETERS-2'!AM133*VLOOKUP(AN$4,'[1]INTERNAL PARAMETERS-1'!$B$5:$J$44,4, FALSE)</f>
        <v>0</v>
      </c>
      <c r="AO133" s="52">
        <f>$F133*'[1]INTERNAL PARAMETERS-2'!AN133*VLOOKUP(AO$4,'[1]INTERNAL PARAMETERS-1'!$B$5:$J$44,4, FALSE)</f>
        <v>0</v>
      </c>
      <c r="AP133" s="52">
        <f>$F133*'[1]INTERNAL PARAMETERS-2'!AO133*VLOOKUP(AP$4,'[1]INTERNAL PARAMETERS-1'!$B$5:$J$44,4, FALSE)</f>
        <v>0</v>
      </c>
      <c r="AQ133" s="52">
        <f>$F133*'[1]INTERNAL PARAMETERS-2'!AP133*VLOOKUP(AQ$4,'[1]INTERNAL PARAMETERS-1'!$B$5:$J$44,4, FALSE)</f>
        <v>0</v>
      </c>
      <c r="AR133" s="52">
        <f>$F133*'[1]INTERNAL PARAMETERS-2'!AQ133*VLOOKUP(AR$4,'[1]INTERNAL PARAMETERS-1'!$B$5:$J$44,4, FALSE)</f>
        <v>0</v>
      </c>
      <c r="AS133" s="52">
        <f>$F133*'[1]INTERNAL PARAMETERS-2'!AR133*VLOOKUP(AS$4,'[1]INTERNAL PARAMETERS-1'!$B$5:$J$44,4, FALSE)</f>
        <v>0</v>
      </c>
      <c r="AT133" s="51">
        <f>$F133*'[1]INTERNAL PARAMETERS-2'!AS133*VLOOKUP(AT$4,'[1]INTERNAL PARAMETERS-1'!$B$5:$J$44,4, FALSE)</f>
        <v>0</v>
      </c>
      <c r="AU133" s="53">
        <f>$F133*'[1]INTERNAL PARAMETERS-2'!F133*(1-VLOOKUP(G$4,'[1]INTERNAL PARAMETERS-1'!$B$5:$J$44,4, FALSE))</f>
        <v>0</v>
      </c>
      <c r="AV133" s="52">
        <f>$F133*'[1]INTERNAL PARAMETERS-2'!G133*(1-VLOOKUP(H$4,'[1]INTERNAL PARAMETERS-1'!$B$5:$J$44,4, FALSE))</f>
        <v>0</v>
      </c>
      <c r="AW133" s="52">
        <f>$F133*'[1]INTERNAL PARAMETERS-2'!H133*(1-VLOOKUP(I$4,'[1]INTERNAL PARAMETERS-1'!$B$5:$J$44,4, FALSE))</f>
        <v>0</v>
      </c>
      <c r="AX133" s="52">
        <f>$F133*'[1]INTERNAL PARAMETERS-2'!I133*(1-VLOOKUP(J$4,'[1]INTERNAL PARAMETERS-1'!$B$5:$J$44,4, FALSE))</f>
        <v>0</v>
      </c>
      <c r="AY133" s="52">
        <f>$F133*'[1]INTERNAL PARAMETERS-2'!J133*(1-VLOOKUP(K$4,'[1]INTERNAL PARAMETERS-1'!$B$5:$J$44,4, FALSE))</f>
        <v>0</v>
      </c>
      <c r="AZ133" s="52">
        <f>$F133*'[1]INTERNAL PARAMETERS-2'!K133*(1-VLOOKUP(L$4,'[1]INTERNAL PARAMETERS-1'!$B$5:$J$44,4, FALSE))</f>
        <v>0</v>
      </c>
      <c r="BA133" s="52">
        <f>$F133*'[1]INTERNAL PARAMETERS-2'!L133*(1-VLOOKUP(M$4,'[1]INTERNAL PARAMETERS-1'!$B$5:$J$44,4, FALSE))</f>
        <v>0</v>
      </c>
      <c r="BB133" s="52">
        <f>$F133*'[1]INTERNAL PARAMETERS-2'!M133*(1-VLOOKUP(N$4,'[1]INTERNAL PARAMETERS-1'!$B$5:$J$44,4, FALSE))</f>
        <v>0</v>
      </c>
      <c r="BC133" s="52">
        <f>$F133*'[1]INTERNAL PARAMETERS-2'!N133*(1-VLOOKUP(O$4,'[1]INTERNAL PARAMETERS-1'!$B$5:$J$44,4, FALSE))</f>
        <v>0</v>
      </c>
      <c r="BD133" s="52">
        <f>$F133*'[1]INTERNAL PARAMETERS-2'!O133*(1-VLOOKUP(P$4,'[1]INTERNAL PARAMETERS-1'!$B$5:$J$44,4, FALSE))</f>
        <v>0</v>
      </c>
      <c r="BE133" s="52">
        <f>$F133*'[1]INTERNAL PARAMETERS-2'!P133*(1-VLOOKUP(Q$4,'[1]INTERNAL PARAMETERS-1'!$B$5:$J$44,4, FALSE))</f>
        <v>0</v>
      </c>
      <c r="BF133" s="52">
        <f>$F133*'[1]INTERNAL PARAMETERS-2'!Q133*(1-VLOOKUP(R$4,'[1]INTERNAL PARAMETERS-1'!$B$5:$J$44,4, FALSE))</f>
        <v>0</v>
      </c>
      <c r="BG133" s="52">
        <f>$F133*'[1]INTERNAL PARAMETERS-2'!R133*(1-VLOOKUP(S$4,'[1]INTERNAL PARAMETERS-1'!$B$5:$J$44,4, FALSE))</f>
        <v>0</v>
      </c>
      <c r="BH133" s="52">
        <f>$F133*'[1]INTERNAL PARAMETERS-2'!S133*(1-VLOOKUP(T$4,'[1]INTERNAL PARAMETERS-1'!$B$5:$J$44,4, FALSE))</f>
        <v>0</v>
      </c>
      <c r="BI133" s="52">
        <f>$F133*'[1]INTERNAL PARAMETERS-2'!T133*(1-VLOOKUP(U$4,'[1]INTERNAL PARAMETERS-1'!$B$5:$J$44,4, FALSE))</f>
        <v>0</v>
      </c>
      <c r="BJ133" s="52">
        <f>$F133*'[1]INTERNAL PARAMETERS-2'!U133*(1-VLOOKUP(V$4,'[1]INTERNAL PARAMETERS-1'!$B$5:$J$44,4, FALSE))</f>
        <v>0</v>
      </c>
      <c r="BK133" s="52">
        <f>$F133*'[1]INTERNAL PARAMETERS-2'!V133*(1-VLOOKUP(W$4,'[1]INTERNAL PARAMETERS-1'!$B$5:$J$44,4, FALSE))</f>
        <v>0</v>
      </c>
      <c r="BL133" s="52">
        <f>$F133*'[1]INTERNAL PARAMETERS-2'!W133*(1-VLOOKUP(X$4,'[1]INTERNAL PARAMETERS-1'!$B$5:$J$44,4, FALSE))</f>
        <v>0</v>
      </c>
      <c r="BM133" s="52">
        <f>$F133*'[1]INTERNAL PARAMETERS-2'!X133*(1-VLOOKUP(Y$4,'[1]INTERNAL PARAMETERS-1'!$B$5:$J$44,4, FALSE))</f>
        <v>0</v>
      </c>
      <c r="BN133" s="52">
        <f>$F133*'[1]INTERNAL PARAMETERS-2'!Y133*(1-VLOOKUP(Z$4,'[1]INTERNAL PARAMETERS-1'!$B$5:$J$44,4, FALSE))</f>
        <v>0</v>
      </c>
      <c r="BO133" s="52">
        <f>$F133*'[1]INTERNAL PARAMETERS-2'!Z133*(1-VLOOKUP(AA$4,'[1]INTERNAL PARAMETERS-1'!$B$5:$J$44,4, FALSE))</f>
        <v>0</v>
      </c>
      <c r="BP133" s="52">
        <f>$F133*'[1]INTERNAL PARAMETERS-2'!AA133*(1-VLOOKUP(AB$4,'[1]INTERNAL PARAMETERS-1'!$B$5:$J$44,4, FALSE))</f>
        <v>0</v>
      </c>
      <c r="BQ133" s="52">
        <f>$F133*'[1]INTERNAL PARAMETERS-2'!AB133*(1-VLOOKUP(AC$4,'[1]INTERNAL PARAMETERS-1'!$B$5:$J$44,4, FALSE))</f>
        <v>0</v>
      </c>
      <c r="BR133" s="52">
        <f>$F133*'[1]INTERNAL PARAMETERS-2'!AC133*(1-VLOOKUP(AD$4,'[1]INTERNAL PARAMETERS-1'!$B$5:$J$44,4, FALSE))</f>
        <v>0</v>
      </c>
      <c r="BS133" s="52">
        <f>$F133*'[1]INTERNAL PARAMETERS-2'!AD133*(1-VLOOKUP(AE$4,'[1]INTERNAL PARAMETERS-1'!$B$5:$J$44,4, FALSE))</f>
        <v>0</v>
      </c>
      <c r="BT133" s="52">
        <f>$F133*'[1]INTERNAL PARAMETERS-2'!AE133*(1-VLOOKUP(AF$4,'[1]INTERNAL PARAMETERS-1'!$B$5:$J$44,4, FALSE))</f>
        <v>0</v>
      </c>
      <c r="BU133" s="52">
        <f>$F133*'[1]INTERNAL PARAMETERS-2'!AF133*(1-VLOOKUP(AG$4,'[1]INTERNAL PARAMETERS-1'!$B$5:$J$44,4, FALSE))</f>
        <v>0</v>
      </c>
      <c r="BV133" s="52">
        <f>$F133*'[1]INTERNAL PARAMETERS-2'!AG133*(1-VLOOKUP(AH$4,'[1]INTERNAL PARAMETERS-1'!$B$5:$J$44,4, FALSE))</f>
        <v>0</v>
      </c>
      <c r="BW133" s="52">
        <f>$F133*'[1]INTERNAL PARAMETERS-2'!AH133*(1-VLOOKUP(AI$4,'[1]INTERNAL PARAMETERS-1'!$B$5:$J$44,4, FALSE))</f>
        <v>0</v>
      </c>
      <c r="BX133" s="52">
        <f>$F133*'[1]INTERNAL PARAMETERS-2'!AI133*(1-VLOOKUP(AJ$4,'[1]INTERNAL PARAMETERS-1'!$B$5:$J$44,4, FALSE))</f>
        <v>0</v>
      </c>
      <c r="BY133" s="52">
        <f>$F133*'[1]INTERNAL PARAMETERS-2'!AJ133*(1-VLOOKUP(AK$4,'[1]INTERNAL PARAMETERS-1'!$B$5:$J$44,4, FALSE))</f>
        <v>0</v>
      </c>
      <c r="BZ133" s="52">
        <f>$F133*'[1]INTERNAL PARAMETERS-2'!AK133*(1-VLOOKUP(AL$4,'[1]INTERNAL PARAMETERS-1'!$B$5:$J$44,4, FALSE))</f>
        <v>0</v>
      </c>
      <c r="CA133" s="52">
        <f>$F133*'[1]INTERNAL PARAMETERS-2'!AL133*(1-VLOOKUP(AM$4,'[1]INTERNAL PARAMETERS-1'!$B$5:$J$44,4, FALSE))</f>
        <v>0</v>
      </c>
      <c r="CB133" s="52">
        <f>$F133*'[1]INTERNAL PARAMETERS-2'!AM133*(1-VLOOKUP(AN$4,'[1]INTERNAL PARAMETERS-1'!$B$5:$J$44,4, FALSE))</f>
        <v>0</v>
      </c>
      <c r="CC133" s="52">
        <f>$F133*'[1]INTERNAL PARAMETERS-2'!AN133*(1-VLOOKUP(AO$4,'[1]INTERNAL PARAMETERS-1'!$B$5:$J$44,4, FALSE))</f>
        <v>0</v>
      </c>
      <c r="CD133" s="52">
        <f>$F133*'[1]INTERNAL PARAMETERS-2'!AO133*(1-VLOOKUP(AP$4,'[1]INTERNAL PARAMETERS-1'!$B$5:$J$44,4, FALSE))</f>
        <v>0</v>
      </c>
      <c r="CE133" s="52">
        <f>$F133*'[1]INTERNAL PARAMETERS-2'!AP133*(1-VLOOKUP(AQ$4,'[1]INTERNAL PARAMETERS-1'!$B$5:$J$44,4, FALSE))</f>
        <v>0</v>
      </c>
      <c r="CF133" s="52">
        <f>$F133*'[1]INTERNAL PARAMETERS-2'!AQ133*(1-VLOOKUP(AR$4,'[1]INTERNAL PARAMETERS-1'!$B$5:$J$44,4, FALSE))</f>
        <v>0</v>
      </c>
      <c r="CG133" s="52">
        <f>$F133*'[1]INTERNAL PARAMETERS-2'!AR133*(1-VLOOKUP(AS$4,'[1]INTERNAL PARAMETERS-1'!$B$5:$J$44,4, FALSE))</f>
        <v>0</v>
      </c>
      <c r="CH133" s="51">
        <f>$F133*'[1]INTERNAL PARAMETERS-2'!AS133*(1-VLOOKUP(AT$4,'[1]INTERNAL PARAMETERS-1'!$B$5:$J$44,4, FALSE))</f>
        <v>0</v>
      </c>
      <c r="CI133" s="50">
        <f t="shared" ref="CI133:CI196" si="2">SUM(G133:CH133)</f>
        <v>0</v>
      </c>
    </row>
    <row r="134" spans="3:87" x14ac:dyDescent="0.5">
      <c r="C134" s="35" t="s">
        <v>9</v>
      </c>
      <c r="D134" s="34" t="s">
        <v>72</v>
      </c>
      <c r="E134" s="34" t="s">
        <v>86</v>
      </c>
      <c r="F134" s="147">
        <f>ESC!AF134</f>
        <v>0</v>
      </c>
      <c r="G134" s="53">
        <f>$F134*'[1]INTERNAL PARAMETERS-2'!F134*VLOOKUP(G$4,'[1]INTERNAL PARAMETERS-1'!$B$5:$J$44,4, FALSE)</f>
        <v>0</v>
      </c>
      <c r="H134" s="52">
        <f>$F134*'[1]INTERNAL PARAMETERS-2'!G134*VLOOKUP(H$4,'[1]INTERNAL PARAMETERS-1'!$B$5:$J$44,4, FALSE)</f>
        <v>0</v>
      </c>
      <c r="I134" s="52">
        <f>$F134*'[1]INTERNAL PARAMETERS-2'!H134*VLOOKUP(I$4,'[1]INTERNAL PARAMETERS-1'!$B$5:$J$44,4, FALSE)</f>
        <v>0</v>
      </c>
      <c r="J134" s="52">
        <f>$F134*'[1]INTERNAL PARAMETERS-2'!I134*VLOOKUP(J$4,'[1]INTERNAL PARAMETERS-1'!$B$5:$J$44,4, FALSE)</f>
        <v>0</v>
      </c>
      <c r="K134" s="52">
        <f>$F134*'[1]INTERNAL PARAMETERS-2'!J134*VLOOKUP(K$4,'[1]INTERNAL PARAMETERS-1'!$B$5:$J$44,4, FALSE)</f>
        <v>0</v>
      </c>
      <c r="L134" s="52">
        <f>$F134*'[1]INTERNAL PARAMETERS-2'!K134*VLOOKUP(L$4,'[1]INTERNAL PARAMETERS-1'!$B$5:$J$44,4, FALSE)</f>
        <v>0</v>
      </c>
      <c r="M134" s="52">
        <f>$F134*'[1]INTERNAL PARAMETERS-2'!L134*VLOOKUP(M$4,'[1]INTERNAL PARAMETERS-1'!$B$5:$J$44,4, FALSE)</f>
        <v>0</v>
      </c>
      <c r="N134" s="52">
        <f>$F134*'[1]INTERNAL PARAMETERS-2'!M134*VLOOKUP(N$4,'[1]INTERNAL PARAMETERS-1'!$B$5:$J$44,4, FALSE)</f>
        <v>0</v>
      </c>
      <c r="O134" s="52">
        <f>$F134*'[1]INTERNAL PARAMETERS-2'!N134*VLOOKUP(O$4,'[1]INTERNAL PARAMETERS-1'!$B$5:$J$44,4, FALSE)</f>
        <v>0</v>
      </c>
      <c r="P134" s="52">
        <f>$F134*'[1]INTERNAL PARAMETERS-2'!O134*VLOOKUP(P$4,'[1]INTERNAL PARAMETERS-1'!$B$5:$J$44,4, FALSE)</f>
        <v>0</v>
      </c>
      <c r="Q134" s="52">
        <f>$F134*'[1]INTERNAL PARAMETERS-2'!P134*VLOOKUP(Q$4,'[1]INTERNAL PARAMETERS-1'!$B$5:$J$44,4, FALSE)</f>
        <v>0</v>
      </c>
      <c r="R134" s="52">
        <f>$F134*'[1]INTERNAL PARAMETERS-2'!Q134*VLOOKUP(R$4,'[1]INTERNAL PARAMETERS-1'!$B$5:$J$44,4, FALSE)</f>
        <v>0</v>
      </c>
      <c r="S134" s="52">
        <f>$F134*'[1]INTERNAL PARAMETERS-2'!R134*VLOOKUP(S$4,'[1]INTERNAL PARAMETERS-1'!$B$5:$J$44,4, FALSE)</f>
        <v>0</v>
      </c>
      <c r="T134" s="52">
        <f>$F134*'[1]INTERNAL PARAMETERS-2'!S134*VLOOKUP(T$4,'[1]INTERNAL PARAMETERS-1'!$B$5:$J$44,4, FALSE)</f>
        <v>0</v>
      </c>
      <c r="U134" s="52">
        <f>$F134*'[1]INTERNAL PARAMETERS-2'!T134*VLOOKUP(U$4,'[1]INTERNAL PARAMETERS-1'!$B$5:$J$44,4, FALSE)</f>
        <v>0</v>
      </c>
      <c r="V134" s="52">
        <f>$F134*'[1]INTERNAL PARAMETERS-2'!U134*VLOOKUP(V$4,'[1]INTERNAL PARAMETERS-1'!$B$5:$J$44,4, FALSE)</f>
        <v>0</v>
      </c>
      <c r="W134" s="52">
        <f>$F134*'[1]INTERNAL PARAMETERS-2'!V134*VLOOKUP(W$4,'[1]INTERNAL PARAMETERS-1'!$B$5:$J$44,4, FALSE)</f>
        <v>0</v>
      </c>
      <c r="X134" s="52">
        <f>$F134*'[1]INTERNAL PARAMETERS-2'!W134*VLOOKUP(X$4,'[1]INTERNAL PARAMETERS-1'!$B$5:$J$44,4, FALSE)</f>
        <v>0</v>
      </c>
      <c r="Y134" s="52">
        <f>$F134*'[1]INTERNAL PARAMETERS-2'!X134*VLOOKUP(Y$4,'[1]INTERNAL PARAMETERS-1'!$B$5:$J$44,4, FALSE)</f>
        <v>0</v>
      </c>
      <c r="Z134" s="52">
        <f>$F134*'[1]INTERNAL PARAMETERS-2'!Y134*VLOOKUP(Z$4,'[1]INTERNAL PARAMETERS-1'!$B$5:$J$44,4, FALSE)</f>
        <v>0</v>
      </c>
      <c r="AA134" s="52">
        <f>$F134*'[1]INTERNAL PARAMETERS-2'!Z134*VLOOKUP(AA$4,'[1]INTERNAL PARAMETERS-1'!$B$5:$J$44,4, FALSE)</f>
        <v>0</v>
      </c>
      <c r="AB134" s="52">
        <f>$F134*'[1]INTERNAL PARAMETERS-2'!AA134*VLOOKUP(AB$4,'[1]INTERNAL PARAMETERS-1'!$B$5:$J$44,4, FALSE)</f>
        <v>0</v>
      </c>
      <c r="AC134" s="52">
        <f>$F134*'[1]INTERNAL PARAMETERS-2'!AB134*VLOOKUP(AC$4,'[1]INTERNAL PARAMETERS-1'!$B$5:$J$44,4, FALSE)</f>
        <v>0</v>
      </c>
      <c r="AD134" s="52">
        <f>$F134*'[1]INTERNAL PARAMETERS-2'!AC134*VLOOKUP(AD$4,'[1]INTERNAL PARAMETERS-1'!$B$5:$J$44,4, FALSE)</f>
        <v>0</v>
      </c>
      <c r="AE134" s="52">
        <f>$F134*'[1]INTERNAL PARAMETERS-2'!AD134*VLOOKUP(AE$4,'[1]INTERNAL PARAMETERS-1'!$B$5:$J$44,4, FALSE)</f>
        <v>0</v>
      </c>
      <c r="AF134" s="52">
        <f>$F134*'[1]INTERNAL PARAMETERS-2'!AE134*VLOOKUP(AF$4,'[1]INTERNAL PARAMETERS-1'!$B$5:$J$44,4, FALSE)</f>
        <v>0</v>
      </c>
      <c r="AG134" s="52">
        <f>$F134*'[1]INTERNAL PARAMETERS-2'!AF134*VLOOKUP(AG$4,'[1]INTERNAL PARAMETERS-1'!$B$5:$J$44,4, FALSE)</f>
        <v>0</v>
      </c>
      <c r="AH134" s="52">
        <f>$F134*'[1]INTERNAL PARAMETERS-2'!AG134*VLOOKUP(AH$4,'[1]INTERNAL PARAMETERS-1'!$B$5:$J$44,4, FALSE)</f>
        <v>0</v>
      </c>
      <c r="AI134" s="52">
        <f>$F134*'[1]INTERNAL PARAMETERS-2'!AH134*VLOOKUP(AI$4,'[1]INTERNAL PARAMETERS-1'!$B$5:$J$44,4, FALSE)</f>
        <v>0</v>
      </c>
      <c r="AJ134" s="52">
        <f>$F134*'[1]INTERNAL PARAMETERS-2'!AI134*VLOOKUP(AJ$4,'[1]INTERNAL PARAMETERS-1'!$B$5:$J$44,4, FALSE)</f>
        <v>0</v>
      </c>
      <c r="AK134" s="52">
        <f>$F134*'[1]INTERNAL PARAMETERS-2'!AJ134*VLOOKUP(AK$4,'[1]INTERNAL PARAMETERS-1'!$B$5:$J$44,4, FALSE)</f>
        <v>0</v>
      </c>
      <c r="AL134" s="52">
        <f>$F134*'[1]INTERNAL PARAMETERS-2'!AK134*VLOOKUP(AL$4,'[1]INTERNAL PARAMETERS-1'!$B$5:$J$44,4, FALSE)</f>
        <v>0</v>
      </c>
      <c r="AM134" s="52">
        <f>$F134*'[1]INTERNAL PARAMETERS-2'!AL134*VLOOKUP(AM$4,'[1]INTERNAL PARAMETERS-1'!$B$5:$J$44,4, FALSE)</f>
        <v>0</v>
      </c>
      <c r="AN134" s="52">
        <f>$F134*'[1]INTERNAL PARAMETERS-2'!AM134*VLOOKUP(AN$4,'[1]INTERNAL PARAMETERS-1'!$B$5:$J$44,4, FALSE)</f>
        <v>0</v>
      </c>
      <c r="AO134" s="52">
        <f>$F134*'[1]INTERNAL PARAMETERS-2'!AN134*VLOOKUP(AO$4,'[1]INTERNAL PARAMETERS-1'!$B$5:$J$44,4, FALSE)</f>
        <v>0</v>
      </c>
      <c r="AP134" s="52">
        <f>$F134*'[1]INTERNAL PARAMETERS-2'!AO134*VLOOKUP(AP$4,'[1]INTERNAL PARAMETERS-1'!$B$5:$J$44,4, FALSE)</f>
        <v>0</v>
      </c>
      <c r="AQ134" s="52">
        <f>$F134*'[1]INTERNAL PARAMETERS-2'!AP134*VLOOKUP(AQ$4,'[1]INTERNAL PARAMETERS-1'!$B$5:$J$44,4, FALSE)</f>
        <v>0</v>
      </c>
      <c r="AR134" s="52">
        <f>$F134*'[1]INTERNAL PARAMETERS-2'!AQ134*VLOOKUP(AR$4,'[1]INTERNAL PARAMETERS-1'!$B$5:$J$44,4, FALSE)</f>
        <v>0</v>
      </c>
      <c r="AS134" s="52">
        <f>$F134*'[1]INTERNAL PARAMETERS-2'!AR134*VLOOKUP(AS$4,'[1]INTERNAL PARAMETERS-1'!$B$5:$J$44,4, FALSE)</f>
        <v>0</v>
      </c>
      <c r="AT134" s="51">
        <f>$F134*'[1]INTERNAL PARAMETERS-2'!AS134*VLOOKUP(AT$4,'[1]INTERNAL PARAMETERS-1'!$B$5:$J$44,4, FALSE)</f>
        <v>0</v>
      </c>
      <c r="AU134" s="53">
        <f>$F134*'[1]INTERNAL PARAMETERS-2'!F134*(1-VLOOKUP(G$4,'[1]INTERNAL PARAMETERS-1'!$B$5:$J$44,4, FALSE))</f>
        <v>0</v>
      </c>
      <c r="AV134" s="52">
        <f>$F134*'[1]INTERNAL PARAMETERS-2'!G134*(1-VLOOKUP(H$4,'[1]INTERNAL PARAMETERS-1'!$B$5:$J$44,4, FALSE))</f>
        <v>0</v>
      </c>
      <c r="AW134" s="52">
        <f>$F134*'[1]INTERNAL PARAMETERS-2'!H134*(1-VLOOKUP(I$4,'[1]INTERNAL PARAMETERS-1'!$B$5:$J$44,4, FALSE))</f>
        <v>0</v>
      </c>
      <c r="AX134" s="52">
        <f>$F134*'[1]INTERNAL PARAMETERS-2'!I134*(1-VLOOKUP(J$4,'[1]INTERNAL PARAMETERS-1'!$B$5:$J$44,4, FALSE))</f>
        <v>0</v>
      </c>
      <c r="AY134" s="52">
        <f>$F134*'[1]INTERNAL PARAMETERS-2'!J134*(1-VLOOKUP(K$4,'[1]INTERNAL PARAMETERS-1'!$B$5:$J$44,4, FALSE))</f>
        <v>0</v>
      </c>
      <c r="AZ134" s="52">
        <f>$F134*'[1]INTERNAL PARAMETERS-2'!K134*(1-VLOOKUP(L$4,'[1]INTERNAL PARAMETERS-1'!$B$5:$J$44,4, FALSE))</f>
        <v>0</v>
      </c>
      <c r="BA134" s="52">
        <f>$F134*'[1]INTERNAL PARAMETERS-2'!L134*(1-VLOOKUP(M$4,'[1]INTERNAL PARAMETERS-1'!$B$5:$J$44,4, FALSE))</f>
        <v>0</v>
      </c>
      <c r="BB134" s="52">
        <f>$F134*'[1]INTERNAL PARAMETERS-2'!M134*(1-VLOOKUP(N$4,'[1]INTERNAL PARAMETERS-1'!$B$5:$J$44,4, FALSE))</f>
        <v>0</v>
      </c>
      <c r="BC134" s="52">
        <f>$F134*'[1]INTERNAL PARAMETERS-2'!N134*(1-VLOOKUP(O$4,'[1]INTERNAL PARAMETERS-1'!$B$5:$J$44,4, FALSE))</f>
        <v>0</v>
      </c>
      <c r="BD134" s="52">
        <f>$F134*'[1]INTERNAL PARAMETERS-2'!O134*(1-VLOOKUP(P$4,'[1]INTERNAL PARAMETERS-1'!$B$5:$J$44,4, FALSE))</f>
        <v>0</v>
      </c>
      <c r="BE134" s="52">
        <f>$F134*'[1]INTERNAL PARAMETERS-2'!P134*(1-VLOOKUP(Q$4,'[1]INTERNAL PARAMETERS-1'!$B$5:$J$44,4, FALSE))</f>
        <v>0</v>
      </c>
      <c r="BF134" s="52">
        <f>$F134*'[1]INTERNAL PARAMETERS-2'!Q134*(1-VLOOKUP(R$4,'[1]INTERNAL PARAMETERS-1'!$B$5:$J$44,4, FALSE))</f>
        <v>0</v>
      </c>
      <c r="BG134" s="52">
        <f>$F134*'[1]INTERNAL PARAMETERS-2'!R134*(1-VLOOKUP(S$4,'[1]INTERNAL PARAMETERS-1'!$B$5:$J$44,4, FALSE))</f>
        <v>0</v>
      </c>
      <c r="BH134" s="52">
        <f>$F134*'[1]INTERNAL PARAMETERS-2'!S134*(1-VLOOKUP(T$4,'[1]INTERNAL PARAMETERS-1'!$B$5:$J$44,4, FALSE))</f>
        <v>0</v>
      </c>
      <c r="BI134" s="52">
        <f>$F134*'[1]INTERNAL PARAMETERS-2'!T134*(1-VLOOKUP(U$4,'[1]INTERNAL PARAMETERS-1'!$B$5:$J$44,4, FALSE))</f>
        <v>0</v>
      </c>
      <c r="BJ134" s="52">
        <f>$F134*'[1]INTERNAL PARAMETERS-2'!U134*(1-VLOOKUP(V$4,'[1]INTERNAL PARAMETERS-1'!$B$5:$J$44,4, FALSE))</f>
        <v>0</v>
      </c>
      <c r="BK134" s="52">
        <f>$F134*'[1]INTERNAL PARAMETERS-2'!V134*(1-VLOOKUP(W$4,'[1]INTERNAL PARAMETERS-1'!$B$5:$J$44,4, FALSE))</f>
        <v>0</v>
      </c>
      <c r="BL134" s="52">
        <f>$F134*'[1]INTERNAL PARAMETERS-2'!W134*(1-VLOOKUP(X$4,'[1]INTERNAL PARAMETERS-1'!$B$5:$J$44,4, FALSE))</f>
        <v>0</v>
      </c>
      <c r="BM134" s="52">
        <f>$F134*'[1]INTERNAL PARAMETERS-2'!X134*(1-VLOOKUP(Y$4,'[1]INTERNAL PARAMETERS-1'!$B$5:$J$44,4, FALSE))</f>
        <v>0</v>
      </c>
      <c r="BN134" s="52">
        <f>$F134*'[1]INTERNAL PARAMETERS-2'!Y134*(1-VLOOKUP(Z$4,'[1]INTERNAL PARAMETERS-1'!$B$5:$J$44,4, FALSE))</f>
        <v>0</v>
      </c>
      <c r="BO134" s="52">
        <f>$F134*'[1]INTERNAL PARAMETERS-2'!Z134*(1-VLOOKUP(AA$4,'[1]INTERNAL PARAMETERS-1'!$B$5:$J$44,4, FALSE))</f>
        <v>0</v>
      </c>
      <c r="BP134" s="52">
        <f>$F134*'[1]INTERNAL PARAMETERS-2'!AA134*(1-VLOOKUP(AB$4,'[1]INTERNAL PARAMETERS-1'!$B$5:$J$44,4, FALSE))</f>
        <v>0</v>
      </c>
      <c r="BQ134" s="52">
        <f>$F134*'[1]INTERNAL PARAMETERS-2'!AB134*(1-VLOOKUP(AC$4,'[1]INTERNAL PARAMETERS-1'!$B$5:$J$44,4, FALSE))</f>
        <v>0</v>
      </c>
      <c r="BR134" s="52">
        <f>$F134*'[1]INTERNAL PARAMETERS-2'!AC134*(1-VLOOKUP(AD$4,'[1]INTERNAL PARAMETERS-1'!$B$5:$J$44,4, FALSE))</f>
        <v>0</v>
      </c>
      <c r="BS134" s="52">
        <f>$F134*'[1]INTERNAL PARAMETERS-2'!AD134*(1-VLOOKUP(AE$4,'[1]INTERNAL PARAMETERS-1'!$B$5:$J$44,4, FALSE))</f>
        <v>0</v>
      </c>
      <c r="BT134" s="52">
        <f>$F134*'[1]INTERNAL PARAMETERS-2'!AE134*(1-VLOOKUP(AF$4,'[1]INTERNAL PARAMETERS-1'!$B$5:$J$44,4, FALSE))</f>
        <v>0</v>
      </c>
      <c r="BU134" s="52">
        <f>$F134*'[1]INTERNAL PARAMETERS-2'!AF134*(1-VLOOKUP(AG$4,'[1]INTERNAL PARAMETERS-1'!$B$5:$J$44,4, FALSE))</f>
        <v>0</v>
      </c>
      <c r="BV134" s="52">
        <f>$F134*'[1]INTERNAL PARAMETERS-2'!AG134*(1-VLOOKUP(AH$4,'[1]INTERNAL PARAMETERS-1'!$B$5:$J$44,4, FALSE))</f>
        <v>0</v>
      </c>
      <c r="BW134" s="52">
        <f>$F134*'[1]INTERNAL PARAMETERS-2'!AH134*(1-VLOOKUP(AI$4,'[1]INTERNAL PARAMETERS-1'!$B$5:$J$44,4, FALSE))</f>
        <v>0</v>
      </c>
      <c r="BX134" s="52">
        <f>$F134*'[1]INTERNAL PARAMETERS-2'!AI134*(1-VLOOKUP(AJ$4,'[1]INTERNAL PARAMETERS-1'!$B$5:$J$44,4, FALSE))</f>
        <v>0</v>
      </c>
      <c r="BY134" s="52">
        <f>$F134*'[1]INTERNAL PARAMETERS-2'!AJ134*(1-VLOOKUP(AK$4,'[1]INTERNAL PARAMETERS-1'!$B$5:$J$44,4, FALSE))</f>
        <v>0</v>
      </c>
      <c r="BZ134" s="52">
        <f>$F134*'[1]INTERNAL PARAMETERS-2'!AK134*(1-VLOOKUP(AL$4,'[1]INTERNAL PARAMETERS-1'!$B$5:$J$44,4, FALSE))</f>
        <v>0</v>
      </c>
      <c r="CA134" s="52">
        <f>$F134*'[1]INTERNAL PARAMETERS-2'!AL134*(1-VLOOKUP(AM$4,'[1]INTERNAL PARAMETERS-1'!$B$5:$J$44,4, FALSE))</f>
        <v>0</v>
      </c>
      <c r="CB134" s="52">
        <f>$F134*'[1]INTERNAL PARAMETERS-2'!AM134*(1-VLOOKUP(AN$4,'[1]INTERNAL PARAMETERS-1'!$B$5:$J$44,4, FALSE))</f>
        <v>0</v>
      </c>
      <c r="CC134" s="52">
        <f>$F134*'[1]INTERNAL PARAMETERS-2'!AN134*(1-VLOOKUP(AO$4,'[1]INTERNAL PARAMETERS-1'!$B$5:$J$44,4, FALSE))</f>
        <v>0</v>
      </c>
      <c r="CD134" s="52">
        <f>$F134*'[1]INTERNAL PARAMETERS-2'!AO134*(1-VLOOKUP(AP$4,'[1]INTERNAL PARAMETERS-1'!$B$5:$J$44,4, FALSE))</f>
        <v>0</v>
      </c>
      <c r="CE134" s="52">
        <f>$F134*'[1]INTERNAL PARAMETERS-2'!AP134*(1-VLOOKUP(AQ$4,'[1]INTERNAL PARAMETERS-1'!$B$5:$J$44,4, FALSE))</f>
        <v>0</v>
      </c>
      <c r="CF134" s="52">
        <f>$F134*'[1]INTERNAL PARAMETERS-2'!AQ134*(1-VLOOKUP(AR$4,'[1]INTERNAL PARAMETERS-1'!$B$5:$J$44,4, FALSE))</f>
        <v>0</v>
      </c>
      <c r="CG134" s="52">
        <f>$F134*'[1]INTERNAL PARAMETERS-2'!AR134*(1-VLOOKUP(AS$4,'[1]INTERNAL PARAMETERS-1'!$B$5:$J$44,4, FALSE))</f>
        <v>0</v>
      </c>
      <c r="CH134" s="51">
        <f>$F134*'[1]INTERNAL PARAMETERS-2'!AS134*(1-VLOOKUP(AT$4,'[1]INTERNAL PARAMETERS-1'!$B$5:$J$44,4, FALSE))</f>
        <v>0</v>
      </c>
      <c r="CI134" s="50">
        <f t="shared" si="2"/>
        <v>0</v>
      </c>
    </row>
    <row r="135" spans="3:87" x14ac:dyDescent="0.5">
      <c r="C135" s="35" t="s">
        <v>9</v>
      </c>
      <c r="D135" s="34" t="s">
        <v>72</v>
      </c>
      <c r="E135" s="34" t="s">
        <v>85</v>
      </c>
      <c r="F135" s="147">
        <f>ESC!AF135</f>
        <v>0</v>
      </c>
      <c r="G135" s="53">
        <f>$F135*'[1]INTERNAL PARAMETERS-2'!F135*VLOOKUP(G$4,'[1]INTERNAL PARAMETERS-1'!$B$5:$J$44,4, FALSE)</f>
        <v>0</v>
      </c>
      <c r="H135" s="52">
        <f>$F135*'[1]INTERNAL PARAMETERS-2'!G135*VLOOKUP(H$4,'[1]INTERNAL PARAMETERS-1'!$B$5:$J$44,4, FALSE)</f>
        <v>0</v>
      </c>
      <c r="I135" s="52">
        <f>$F135*'[1]INTERNAL PARAMETERS-2'!H135*VLOOKUP(I$4,'[1]INTERNAL PARAMETERS-1'!$B$5:$J$44,4, FALSE)</f>
        <v>0</v>
      </c>
      <c r="J135" s="52">
        <f>$F135*'[1]INTERNAL PARAMETERS-2'!I135*VLOOKUP(J$4,'[1]INTERNAL PARAMETERS-1'!$B$5:$J$44,4, FALSE)</f>
        <v>0</v>
      </c>
      <c r="K135" s="52">
        <f>$F135*'[1]INTERNAL PARAMETERS-2'!J135*VLOOKUP(K$4,'[1]INTERNAL PARAMETERS-1'!$B$5:$J$44,4, FALSE)</f>
        <v>0</v>
      </c>
      <c r="L135" s="52">
        <f>$F135*'[1]INTERNAL PARAMETERS-2'!K135*VLOOKUP(L$4,'[1]INTERNAL PARAMETERS-1'!$B$5:$J$44,4, FALSE)</f>
        <v>0</v>
      </c>
      <c r="M135" s="52">
        <f>$F135*'[1]INTERNAL PARAMETERS-2'!L135*VLOOKUP(M$4,'[1]INTERNAL PARAMETERS-1'!$B$5:$J$44,4, FALSE)</f>
        <v>0</v>
      </c>
      <c r="N135" s="52">
        <f>$F135*'[1]INTERNAL PARAMETERS-2'!M135*VLOOKUP(N$4,'[1]INTERNAL PARAMETERS-1'!$B$5:$J$44,4, FALSE)</f>
        <v>0</v>
      </c>
      <c r="O135" s="52">
        <f>$F135*'[1]INTERNAL PARAMETERS-2'!N135*VLOOKUP(O$4,'[1]INTERNAL PARAMETERS-1'!$B$5:$J$44,4, FALSE)</f>
        <v>0</v>
      </c>
      <c r="P135" s="52">
        <f>$F135*'[1]INTERNAL PARAMETERS-2'!O135*VLOOKUP(P$4,'[1]INTERNAL PARAMETERS-1'!$B$5:$J$44,4, FALSE)</f>
        <v>0</v>
      </c>
      <c r="Q135" s="52">
        <f>$F135*'[1]INTERNAL PARAMETERS-2'!P135*VLOOKUP(Q$4,'[1]INTERNAL PARAMETERS-1'!$B$5:$J$44,4, FALSE)</f>
        <v>0</v>
      </c>
      <c r="R135" s="52">
        <f>$F135*'[1]INTERNAL PARAMETERS-2'!Q135*VLOOKUP(R$4,'[1]INTERNAL PARAMETERS-1'!$B$5:$J$44,4, FALSE)</f>
        <v>0</v>
      </c>
      <c r="S135" s="52">
        <f>$F135*'[1]INTERNAL PARAMETERS-2'!R135*VLOOKUP(S$4,'[1]INTERNAL PARAMETERS-1'!$B$5:$J$44,4, FALSE)</f>
        <v>0</v>
      </c>
      <c r="T135" s="52">
        <f>$F135*'[1]INTERNAL PARAMETERS-2'!S135*VLOOKUP(T$4,'[1]INTERNAL PARAMETERS-1'!$B$5:$J$44,4, FALSE)</f>
        <v>0</v>
      </c>
      <c r="U135" s="52">
        <f>$F135*'[1]INTERNAL PARAMETERS-2'!T135*VLOOKUP(U$4,'[1]INTERNAL PARAMETERS-1'!$B$5:$J$44,4, FALSE)</f>
        <v>0</v>
      </c>
      <c r="V135" s="52">
        <f>$F135*'[1]INTERNAL PARAMETERS-2'!U135*VLOOKUP(V$4,'[1]INTERNAL PARAMETERS-1'!$B$5:$J$44,4, FALSE)</f>
        <v>0</v>
      </c>
      <c r="W135" s="52">
        <f>$F135*'[1]INTERNAL PARAMETERS-2'!V135*VLOOKUP(W$4,'[1]INTERNAL PARAMETERS-1'!$B$5:$J$44,4, FALSE)</f>
        <v>0</v>
      </c>
      <c r="X135" s="52">
        <f>$F135*'[1]INTERNAL PARAMETERS-2'!W135*VLOOKUP(X$4,'[1]INTERNAL PARAMETERS-1'!$B$5:$J$44,4, FALSE)</f>
        <v>0</v>
      </c>
      <c r="Y135" s="52">
        <f>$F135*'[1]INTERNAL PARAMETERS-2'!X135*VLOOKUP(Y$4,'[1]INTERNAL PARAMETERS-1'!$B$5:$J$44,4, FALSE)</f>
        <v>0</v>
      </c>
      <c r="Z135" s="52">
        <f>$F135*'[1]INTERNAL PARAMETERS-2'!Y135*VLOOKUP(Z$4,'[1]INTERNAL PARAMETERS-1'!$B$5:$J$44,4, FALSE)</f>
        <v>0</v>
      </c>
      <c r="AA135" s="52">
        <f>$F135*'[1]INTERNAL PARAMETERS-2'!Z135*VLOOKUP(AA$4,'[1]INTERNAL PARAMETERS-1'!$B$5:$J$44,4, FALSE)</f>
        <v>0</v>
      </c>
      <c r="AB135" s="52">
        <f>$F135*'[1]INTERNAL PARAMETERS-2'!AA135*VLOOKUP(AB$4,'[1]INTERNAL PARAMETERS-1'!$B$5:$J$44,4, FALSE)</f>
        <v>0</v>
      </c>
      <c r="AC135" s="52">
        <f>$F135*'[1]INTERNAL PARAMETERS-2'!AB135*VLOOKUP(AC$4,'[1]INTERNAL PARAMETERS-1'!$B$5:$J$44,4, FALSE)</f>
        <v>0</v>
      </c>
      <c r="AD135" s="52">
        <f>$F135*'[1]INTERNAL PARAMETERS-2'!AC135*VLOOKUP(AD$4,'[1]INTERNAL PARAMETERS-1'!$B$5:$J$44,4, FALSE)</f>
        <v>0</v>
      </c>
      <c r="AE135" s="52">
        <f>$F135*'[1]INTERNAL PARAMETERS-2'!AD135*VLOOKUP(AE$4,'[1]INTERNAL PARAMETERS-1'!$B$5:$J$44,4, FALSE)</f>
        <v>0</v>
      </c>
      <c r="AF135" s="52">
        <f>$F135*'[1]INTERNAL PARAMETERS-2'!AE135*VLOOKUP(AF$4,'[1]INTERNAL PARAMETERS-1'!$B$5:$J$44,4, FALSE)</f>
        <v>0</v>
      </c>
      <c r="AG135" s="52">
        <f>$F135*'[1]INTERNAL PARAMETERS-2'!AF135*VLOOKUP(AG$4,'[1]INTERNAL PARAMETERS-1'!$B$5:$J$44,4, FALSE)</f>
        <v>0</v>
      </c>
      <c r="AH135" s="52">
        <f>$F135*'[1]INTERNAL PARAMETERS-2'!AG135*VLOOKUP(AH$4,'[1]INTERNAL PARAMETERS-1'!$B$5:$J$44,4, FALSE)</f>
        <v>0</v>
      </c>
      <c r="AI135" s="52">
        <f>$F135*'[1]INTERNAL PARAMETERS-2'!AH135*VLOOKUP(AI$4,'[1]INTERNAL PARAMETERS-1'!$B$5:$J$44,4, FALSE)</f>
        <v>0</v>
      </c>
      <c r="AJ135" s="52">
        <f>$F135*'[1]INTERNAL PARAMETERS-2'!AI135*VLOOKUP(AJ$4,'[1]INTERNAL PARAMETERS-1'!$B$5:$J$44,4, FALSE)</f>
        <v>0</v>
      </c>
      <c r="AK135" s="52">
        <f>$F135*'[1]INTERNAL PARAMETERS-2'!AJ135*VLOOKUP(AK$4,'[1]INTERNAL PARAMETERS-1'!$B$5:$J$44,4, FALSE)</f>
        <v>0</v>
      </c>
      <c r="AL135" s="52">
        <f>$F135*'[1]INTERNAL PARAMETERS-2'!AK135*VLOOKUP(AL$4,'[1]INTERNAL PARAMETERS-1'!$B$5:$J$44,4, FALSE)</f>
        <v>0</v>
      </c>
      <c r="AM135" s="52">
        <f>$F135*'[1]INTERNAL PARAMETERS-2'!AL135*VLOOKUP(AM$4,'[1]INTERNAL PARAMETERS-1'!$B$5:$J$44,4, FALSE)</f>
        <v>0</v>
      </c>
      <c r="AN135" s="52">
        <f>$F135*'[1]INTERNAL PARAMETERS-2'!AM135*VLOOKUP(AN$4,'[1]INTERNAL PARAMETERS-1'!$B$5:$J$44,4, FALSE)</f>
        <v>0</v>
      </c>
      <c r="AO135" s="52">
        <f>$F135*'[1]INTERNAL PARAMETERS-2'!AN135*VLOOKUP(AO$4,'[1]INTERNAL PARAMETERS-1'!$B$5:$J$44,4, FALSE)</f>
        <v>0</v>
      </c>
      <c r="AP135" s="52">
        <f>$F135*'[1]INTERNAL PARAMETERS-2'!AO135*VLOOKUP(AP$4,'[1]INTERNAL PARAMETERS-1'!$B$5:$J$44,4, FALSE)</f>
        <v>0</v>
      </c>
      <c r="AQ135" s="52">
        <f>$F135*'[1]INTERNAL PARAMETERS-2'!AP135*VLOOKUP(AQ$4,'[1]INTERNAL PARAMETERS-1'!$B$5:$J$44,4, FALSE)</f>
        <v>0</v>
      </c>
      <c r="AR135" s="52">
        <f>$F135*'[1]INTERNAL PARAMETERS-2'!AQ135*VLOOKUP(AR$4,'[1]INTERNAL PARAMETERS-1'!$B$5:$J$44,4, FALSE)</f>
        <v>0</v>
      </c>
      <c r="AS135" s="52">
        <f>$F135*'[1]INTERNAL PARAMETERS-2'!AR135*VLOOKUP(AS$4,'[1]INTERNAL PARAMETERS-1'!$B$5:$J$44,4, FALSE)</f>
        <v>0</v>
      </c>
      <c r="AT135" s="51">
        <f>$F135*'[1]INTERNAL PARAMETERS-2'!AS135*VLOOKUP(AT$4,'[1]INTERNAL PARAMETERS-1'!$B$5:$J$44,4, FALSE)</f>
        <v>0</v>
      </c>
      <c r="AU135" s="53">
        <f>$F135*'[1]INTERNAL PARAMETERS-2'!F135*(1-VLOOKUP(G$4,'[1]INTERNAL PARAMETERS-1'!$B$5:$J$44,4, FALSE))</f>
        <v>0</v>
      </c>
      <c r="AV135" s="52">
        <f>$F135*'[1]INTERNAL PARAMETERS-2'!G135*(1-VLOOKUP(H$4,'[1]INTERNAL PARAMETERS-1'!$B$5:$J$44,4, FALSE))</f>
        <v>0</v>
      </c>
      <c r="AW135" s="52">
        <f>$F135*'[1]INTERNAL PARAMETERS-2'!H135*(1-VLOOKUP(I$4,'[1]INTERNAL PARAMETERS-1'!$B$5:$J$44,4, FALSE))</f>
        <v>0</v>
      </c>
      <c r="AX135" s="52">
        <f>$F135*'[1]INTERNAL PARAMETERS-2'!I135*(1-VLOOKUP(J$4,'[1]INTERNAL PARAMETERS-1'!$B$5:$J$44,4, FALSE))</f>
        <v>0</v>
      </c>
      <c r="AY135" s="52">
        <f>$F135*'[1]INTERNAL PARAMETERS-2'!J135*(1-VLOOKUP(K$4,'[1]INTERNAL PARAMETERS-1'!$B$5:$J$44,4, FALSE))</f>
        <v>0</v>
      </c>
      <c r="AZ135" s="52">
        <f>$F135*'[1]INTERNAL PARAMETERS-2'!K135*(1-VLOOKUP(L$4,'[1]INTERNAL PARAMETERS-1'!$B$5:$J$44,4, FALSE))</f>
        <v>0</v>
      </c>
      <c r="BA135" s="52">
        <f>$F135*'[1]INTERNAL PARAMETERS-2'!L135*(1-VLOOKUP(M$4,'[1]INTERNAL PARAMETERS-1'!$B$5:$J$44,4, FALSE))</f>
        <v>0</v>
      </c>
      <c r="BB135" s="52">
        <f>$F135*'[1]INTERNAL PARAMETERS-2'!M135*(1-VLOOKUP(N$4,'[1]INTERNAL PARAMETERS-1'!$B$5:$J$44,4, FALSE))</f>
        <v>0</v>
      </c>
      <c r="BC135" s="52">
        <f>$F135*'[1]INTERNAL PARAMETERS-2'!N135*(1-VLOOKUP(O$4,'[1]INTERNAL PARAMETERS-1'!$B$5:$J$44,4, FALSE))</f>
        <v>0</v>
      </c>
      <c r="BD135" s="52">
        <f>$F135*'[1]INTERNAL PARAMETERS-2'!O135*(1-VLOOKUP(P$4,'[1]INTERNAL PARAMETERS-1'!$B$5:$J$44,4, FALSE))</f>
        <v>0</v>
      </c>
      <c r="BE135" s="52">
        <f>$F135*'[1]INTERNAL PARAMETERS-2'!P135*(1-VLOOKUP(Q$4,'[1]INTERNAL PARAMETERS-1'!$B$5:$J$44,4, FALSE))</f>
        <v>0</v>
      </c>
      <c r="BF135" s="52">
        <f>$F135*'[1]INTERNAL PARAMETERS-2'!Q135*(1-VLOOKUP(R$4,'[1]INTERNAL PARAMETERS-1'!$B$5:$J$44,4, FALSE))</f>
        <v>0</v>
      </c>
      <c r="BG135" s="52">
        <f>$F135*'[1]INTERNAL PARAMETERS-2'!R135*(1-VLOOKUP(S$4,'[1]INTERNAL PARAMETERS-1'!$B$5:$J$44,4, FALSE))</f>
        <v>0</v>
      </c>
      <c r="BH135" s="52">
        <f>$F135*'[1]INTERNAL PARAMETERS-2'!S135*(1-VLOOKUP(T$4,'[1]INTERNAL PARAMETERS-1'!$B$5:$J$44,4, FALSE))</f>
        <v>0</v>
      </c>
      <c r="BI135" s="52">
        <f>$F135*'[1]INTERNAL PARAMETERS-2'!T135*(1-VLOOKUP(U$4,'[1]INTERNAL PARAMETERS-1'!$B$5:$J$44,4, FALSE))</f>
        <v>0</v>
      </c>
      <c r="BJ135" s="52">
        <f>$F135*'[1]INTERNAL PARAMETERS-2'!U135*(1-VLOOKUP(V$4,'[1]INTERNAL PARAMETERS-1'!$B$5:$J$44,4, FALSE))</f>
        <v>0</v>
      </c>
      <c r="BK135" s="52">
        <f>$F135*'[1]INTERNAL PARAMETERS-2'!V135*(1-VLOOKUP(W$4,'[1]INTERNAL PARAMETERS-1'!$B$5:$J$44,4, FALSE))</f>
        <v>0</v>
      </c>
      <c r="BL135" s="52">
        <f>$F135*'[1]INTERNAL PARAMETERS-2'!W135*(1-VLOOKUP(X$4,'[1]INTERNAL PARAMETERS-1'!$B$5:$J$44,4, FALSE))</f>
        <v>0</v>
      </c>
      <c r="BM135" s="52">
        <f>$F135*'[1]INTERNAL PARAMETERS-2'!X135*(1-VLOOKUP(Y$4,'[1]INTERNAL PARAMETERS-1'!$B$5:$J$44,4, FALSE))</f>
        <v>0</v>
      </c>
      <c r="BN135" s="52">
        <f>$F135*'[1]INTERNAL PARAMETERS-2'!Y135*(1-VLOOKUP(Z$4,'[1]INTERNAL PARAMETERS-1'!$B$5:$J$44,4, FALSE))</f>
        <v>0</v>
      </c>
      <c r="BO135" s="52">
        <f>$F135*'[1]INTERNAL PARAMETERS-2'!Z135*(1-VLOOKUP(AA$4,'[1]INTERNAL PARAMETERS-1'!$B$5:$J$44,4, FALSE))</f>
        <v>0</v>
      </c>
      <c r="BP135" s="52">
        <f>$F135*'[1]INTERNAL PARAMETERS-2'!AA135*(1-VLOOKUP(AB$4,'[1]INTERNAL PARAMETERS-1'!$B$5:$J$44,4, FALSE))</f>
        <v>0</v>
      </c>
      <c r="BQ135" s="52">
        <f>$F135*'[1]INTERNAL PARAMETERS-2'!AB135*(1-VLOOKUP(AC$4,'[1]INTERNAL PARAMETERS-1'!$B$5:$J$44,4, FALSE))</f>
        <v>0</v>
      </c>
      <c r="BR135" s="52">
        <f>$F135*'[1]INTERNAL PARAMETERS-2'!AC135*(1-VLOOKUP(AD$4,'[1]INTERNAL PARAMETERS-1'!$B$5:$J$44,4, FALSE))</f>
        <v>0</v>
      </c>
      <c r="BS135" s="52">
        <f>$F135*'[1]INTERNAL PARAMETERS-2'!AD135*(1-VLOOKUP(AE$4,'[1]INTERNAL PARAMETERS-1'!$B$5:$J$44,4, FALSE))</f>
        <v>0</v>
      </c>
      <c r="BT135" s="52">
        <f>$F135*'[1]INTERNAL PARAMETERS-2'!AE135*(1-VLOOKUP(AF$4,'[1]INTERNAL PARAMETERS-1'!$B$5:$J$44,4, FALSE))</f>
        <v>0</v>
      </c>
      <c r="BU135" s="52">
        <f>$F135*'[1]INTERNAL PARAMETERS-2'!AF135*(1-VLOOKUP(AG$4,'[1]INTERNAL PARAMETERS-1'!$B$5:$J$44,4, FALSE))</f>
        <v>0</v>
      </c>
      <c r="BV135" s="52">
        <f>$F135*'[1]INTERNAL PARAMETERS-2'!AG135*(1-VLOOKUP(AH$4,'[1]INTERNAL PARAMETERS-1'!$B$5:$J$44,4, FALSE))</f>
        <v>0</v>
      </c>
      <c r="BW135" s="52">
        <f>$F135*'[1]INTERNAL PARAMETERS-2'!AH135*(1-VLOOKUP(AI$4,'[1]INTERNAL PARAMETERS-1'!$B$5:$J$44,4, FALSE))</f>
        <v>0</v>
      </c>
      <c r="BX135" s="52">
        <f>$F135*'[1]INTERNAL PARAMETERS-2'!AI135*(1-VLOOKUP(AJ$4,'[1]INTERNAL PARAMETERS-1'!$B$5:$J$44,4, FALSE))</f>
        <v>0</v>
      </c>
      <c r="BY135" s="52">
        <f>$F135*'[1]INTERNAL PARAMETERS-2'!AJ135*(1-VLOOKUP(AK$4,'[1]INTERNAL PARAMETERS-1'!$B$5:$J$44,4, FALSE))</f>
        <v>0</v>
      </c>
      <c r="BZ135" s="52">
        <f>$F135*'[1]INTERNAL PARAMETERS-2'!AK135*(1-VLOOKUP(AL$4,'[1]INTERNAL PARAMETERS-1'!$B$5:$J$44,4, FALSE))</f>
        <v>0</v>
      </c>
      <c r="CA135" s="52">
        <f>$F135*'[1]INTERNAL PARAMETERS-2'!AL135*(1-VLOOKUP(AM$4,'[1]INTERNAL PARAMETERS-1'!$B$5:$J$44,4, FALSE))</f>
        <v>0</v>
      </c>
      <c r="CB135" s="52">
        <f>$F135*'[1]INTERNAL PARAMETERS-2'!AM135*(1-VLOOKUP(AN$4,'[1]INTERNAL PARAMETERS-1'!$B$5:$J$44,4, FALSE))</f>
        <v>0</v>
      </c>
      <c r="CC135" s="52">
        <f>$F135*'[1]INTERNAL PARAMETERS-2'!AN135*(1-VLOOKUP(AO$4,'[1]INTERNAL PARAMETERS-1'!$B$5:$J$44,4, FALSE))</f>
        <v>0</v>
      </c>
      <c r="CD135" s="52">
        <f>$F135*'[1]INTERNAL PARAMETERS-2'!AO135*(1-VLOOKUP(AP$4,'[1]INTERNAL PARAMETERS-1'!$B$5:$J$44,4, FALSE))</f>
        <v>0</v>
      </c>
      <c r="CE135" s="52">
        <f>$F135*'[1]INTERNAL PARAMETERS-2'!AP135*(1-VLOOKUP(AQ$4,'[1]INTERNAL PARAMETERS-1'!$B$5:$J$44,4, FALSE))</f>
        <v>0</v>
      </c>
      <c r="CF135" s="52">
        <f>$F135*'[1]INTERNAL PARAMETERS-2'!AQ135*(1-VLOOKUP(AR$4,'[1]INTERNAL PARAMETERS-1'!$B$5:$J$44,4, FALSE))</f>
        <v>0</v>
      </c>
      <c r="CG135" s="52">
        <f>$F135*'[1]INTERNAL PARAMETERS-2'!AR135*(1-VLOOKUP(AS$4,'[1]INTERNAL PARAMETERS-1'!$B$5:$J$44,4, FALSE))</f>
        <v>0</v>
      </c>
      <c r="CH135" s="51">
        <f>$F135*'[1]INTERNAL PARAMETERS-2'!AS135*(1-VLOOKUP(AT$4,'[1]INTERNAL PARAMETERS-1'!$B$5:$J$44,4, FALSE))</f>
        <v>0</v>
      </c>
      <c r="CI135" s="50">
        <f t="shared" si="2"/>
        <v>0</v>
      </c>
    </row>
    <row r="136" spans="3:87" x14ac:dyDescent="0.5">
      <c r="C136" s="35" t="s">
        <v>9</v>
      </c>
      <c r="D136" s="34" t="s">
        <v>72</v>
      </c>
      <c r="E136" s="34" t="s">
        <v>84</v>
      </c>
      <c r="F136" s="147">
        <f>ESC!AF136</f>
        <v>0</v>
      </c>
      <c r="G136" s="53">
        <f>$F136*'[1]INTERNAL PARAMETERS-2'!F136*VLOOKUP(G$4,'[1]INTERNAL PARAMETERS-1'!$B$5:$J$44,4, FALSE)</f>
        <v>0</v>
      </c>
      <c r="H136" s="52">
        <f>$F136*'[1]INTERNAL PARAMETERS-2'!G136*VLOOKUP(H$4,'[1]INTERNAL PARAMETERS-1'!$B$5:$J$44,4, FALSE)</f>
        <v>0</v>
      </c>
      <c r="I136" s="52">
        <f>$F136*'[1]INTERNAL PARAMETERS-2'!H136*VLOOKUP(I$4,'[1]INTERNAL PARAMETERS-1'!$B$5:$J$44,4, FALSE)</f>
        <v>0</v>
      </c>
      <c r="J136" s="52">
        <f>$F136*'[1]INTERNAL PARAMETERS-2'!I136*VLOOKUP(J$4,'[1]INTERNAL PARAMETERS-1'!$B$5:$J$44,4, FALSE)</f>
        <v>0</v>
      </c>
      <c r="K136" s="52">
        <f>$F136*'[1]INTERNAL PARAMETERS-2'!J136*VLOOKUP(K$4,'[1]INTERNAL PARAMETERS-1'!$B$5:$J$44,4, FALSE)</f>
        <v>0</v>
      </c>
      <c r="L136" s="52">
        <f>$F136*'[1]INTERNAL PARAMETERS-2'!K136*VLOOKUP(L$4,'[1]INTERNAL PARAMETERS-1'!$B$5:$J$44,4, FALSE)</f>
        <v>0</v>
      </c>
      <c r="M136" s="52">
        <f>$F136*'[1]INTERNAL PARAMETERS-2'!L136*VLOOKUP(M$4,'[1]INTERNAL PARAMETERS-1'!$B$5:$J$44,4, FALSE)</f>
        <v>0</v>
      </c>
      <c r="N136" s="52">
        <f>$F136*'[1]INTERNAL PARAMETERS-2'!M136*VLOOKUP(N$4,'[1]INTERNAL PARAMETERS-1'!$B$5:$J$44,4, FALSE)</f>
        <v>0</v>
      </c>
      <c r="O136" s="52">
        <f>$F136*'[1]INTERNAL PARAMETERS-2'!N136*VLOOKUP(O$4,'[1]INTERNAL PARAMETERS-1'!$B$5:$J$44,4, FALSE)</f>
        <v>0</v>
      </c>
      <c r="P136" s="52">
        <f>$F136*'[1]INTERNAL PARAMETERS-2'!O136*VLOOKUP(P$4,'[1]INTERNAL PARAMETERS-1'!$B$5:$J$44,4, FALSE)</f>
        <v>0</v>
      </c>
      <c r="Q136" s="52">
        <f>$F136*'[1]INTERNAL PARAMETERS-2'!P136*VLOOKUP(Q$4,'[1]INTERNAL PARAMETERS-1'!$B$5:$J$44,4, FALSE)</f>
        <v>0</v>
      </c>
      <c r="R136" s="52">
        <f>$F136*'[1]INTERNAL PARAMETERS-2'!Q136*VLOOKUP(R$4,'[1]INTERNAL PARAMETERS-1'!$B$5:$J$44,4, FALSE)</f>
        <v>0</v>
      </c>
      <c r="S136" s="52">
        <f>$F136*'[1]INTERNAL PARAMETERS-2'!R136*VLOOKUP(S$4,'[1]INTERNAL PARAMETERS-1'!$B$5:$J$44,4, FALSE)</f>
        <v>0</v>
      </c>
      <c r="T136" s="52">
        <f>$F136*'[1]INTERNAL PARAMETERS-2'!S136*VLOOKUP(T$4,'[1]INTERNAL PARAMETERS-1'!$B$5:$J$44,4, FALSE)</f>
        <v>0</v>
      </c>
      <c r="U136" s="52">
        <f>$F136*'[1]INTERNAL PARAMETERS-2'!T136*VLOOKUP(U$4,'[1]INTERNAL PARAMETERS-1'!$B$5:$J$44,4, FALSE)</f>
        <v>0</v>
      </c>
      <c r="V136" s="52">
        <f>$F136*'[1]INTERNAL PARAMETERS-2'!U136*VLOOKUP(V$4,'[1]INTERNAL PARAMETERS-1'!$B$5:$J$44,4, FALSE)</f>
        <v>0</v>
      </c>
      <c r="W136" s="52">
        <f>$F136*'[1]INTERNAL PARAMETERS-2'!V136*VLOOKUP(W$4,'[1]INTERNAL PARAMETERS-1'!$B$5:$J$44,4, FALSE)</f>
        <v>0</v>
      </c>
      <c r="X136" s="52">
        <f>$F136*'[1]INTERNAL PARAMETERS-2'!W136*VLOOKUP(X$4,'[1]INTERNAL PARAMETERS-1'!$B$5:$J$44,4, FALSE)</f>
        <v>0</v>
      </c>
      <c r="Y136" s="52">
        <f>$F136*'[1]INTERNAL PARAMETERS-2'!X136*VLOOKUP(Y$4,'[1]INTERNAL PARAMETERS-1'!$B$5:$J$44,4, FALSE)</f>
        <v>0</v>
      </c>
      <c r="Z136" s="52">
        <f>$F136*'[1]INTERNAL PARAMETERS-2'!Y136*VLOOKUP(Z$4,'[1]INTERNAL PARAMETERS-1'!$B$5:$J$44,4, FALSE)</f>
        <v>0</v>
      </c>
      <c r="AA136" s="52">
        <f>$F136*'[1]INTERNAL PARAMETERS-2'!Z136*VLOOKUP(AA$4,'[1]INTERNAL PARAMETERS-1'!$B$5:$J$44,4, FALSE)</f>
        <v>0</v>
      </c>
      <c r="AB136" s="52">
        <f>$F136*'[1]INTERNAL PARAMETERS-2'!AA136*VLOOKUP(AB$4,'[1]INTERNAL PARAMETERS-1'!$B$5:$J$44,4, FALSE)</f>
        <v>0</v>
      </c>
      <c r="AC136" s="52">
        <f>$F136*'[1]INTERNAL PARAMETERS-2'!AB136*VLOOKUP(AC$4,'[1]INTERNAL PARAMETERS-1'!$B$5:$J$44,4, FALSE)</f>
        <v>0</v>
      </c>
      <c r="AD136" s="52">
        <f>$F136*'[1]INTERNAL PARAMETERS-2'!AC136*VLOOKUP(AD$4,'[1]INTERNAL PARAMETERS-1'!$B$5:$J$44,4, FALSE)</f>
        <v>0</v>
      </c>
      <c r="AE136" s="52">
        <f>$F136*'[1]INTERNAL PARAMETERS-2'!AD136*VLOOKUP(AE$4,'[1]INTERNAL PARAMETERS-1'!$B$5:$J$44,4, FALSE)</f>
        <v>0</v>
      </c>
      <c r="AF136" s="52">
        <f>$F136*'[1]INTERNAL PARAMETERS-2'!AE136*VLOOKUP(AF$4,'[1]INTERNAL PARAMETERS-1'!$B$5:$J$44,4, FALSE)</f>
        <v>0</v>
      </c>
      <c r="AG136" s="52">
        <f>$F136*'[1]INTERNAL PARAMETERS-2'!AF136*VLOOKUP(AG$4,'[1]INTERNAL PARAMETERS-1'!$B$5:$J$44,4, FALSE)</f>
        <v>0</v>
      </c>
      <c r="AH136" s="52">
        <f>$F136*'[1]INTERNAL PARAMETERS-2'!AG136*VLOOKUP(AH$4,'[1]INTERNAL PARAMETERS-1'!$B$5:$J$44,4, FALSE)</f>
        <v>0</v>
      </c>
      <c r="AI136" s="52">
        <f>$F136*'[1]INTERNAL PARAMETERS-2'!AH136*VLOOKUP(AI$4,'[1]INTERNAL PARAMETERS-1'!$B$5:$J$44,4, FALSE)</f>
        <v>0</v>
      </c>
      <c r="AJ136" s="52">
        <f>$F136*'[1]INTERNAL PARAMETERS-2'!AI136*VLOOKUP(AJ$4,'[1]INTERNAL PARAMETERS-1'!$B$5:$J$44,4, FALSE)</f>
        <v>0</v>
      </c>
      <c r="AK136" s="52">
        <f>$F136*'[1]INTERNAL PARAMETERS-2'!AJ136*VLOOKUP(AK$4,'[1]INTERNAL PARAMETERS-1'!$B$5:$J$44,4, FALSE)</f>
        <v>0</v>
      </c>
      <c r="AL136" s="52">
        <f>$F136*'[1]INTERNAL PARAMETERS-2'!AK136*VLOOKUP(AL$4,'[1]INTERNAL PARAMETERS-1'!$B$5:$J$44,4, FALSE)</f>
        <v>0</v>
      </c>
      <c r="AM136" s="52">
        <f>$F136*'[1]INTERNAL PARAMETERS-2'!AL136*VLOOKUP(AM$4,'[1]INTERNAL PARAMETERS-1'!$B$5:$J$44,4, FALSE)</f>
        <v>0</v>
      </c>
      <c r="AN136" s="52">
        <f>$F136*'[1]INTERNAL PARAMETERS-2'!AM136*VLOOKUP(AN$4,'[1]INTERNAL PARAMETERS-1'!$B$5:$J$44,4, FALSE)</f>
        <v>0</v>
      </c>
      <c r="AO136" s="52">
        <f>$F136*'[1]INTERNAL PARAMETERS-2'!AN136*VLOOKUP(AO$4,'[1]INTERNAL PARAMETERS-1'!$B$5:$J$44,4, FALSE)</f>
        <v>0</v>
      </c>
      <c r="AP136" s="52">
        <f>$F136*'[1]INTERNAL PARAMETERS-2'!AO136*VLOOKUP(AP$4,'[1]INTERNAL PARAMETERS-1'!$B$5:$J$44,4, FALSE)</f>
        <v>0</v>
      </c>
      <c r="AQ136" s="52">
        <f>$F136*'[1]INTERNAL PARAMETERS-2'!AP136*VLOOKUP(AQ$4,'[1]INTERNAL PARAMETERS-1'!$B$5:$J$44,4, FALSE)</f>
        <v>0</v>
      </c>
      <c r="AR136" s="52">
        <f>$F136*'[1]INTERNAL PARAMETERS-2'!AQ136*VLOOKUP(AR$4,'[1]INTERNAL PARAMETERS-1'!$B$5:$J$44,4, FALSE)</f>
        <v>0</v>
      </c>
      <c r="AS136" s="52">
        <f>$F136*'[1]INTERNAL PARAMETERS-2'!AR136*VLOOKUP(AS$4,'[1]INTERNAL PARAMETERS-1'!$B$5:$J$44,4, FALSE)</f>
        <v>0</v>
      </c>
      <c r="AT136" s="51">
        <f>$F136*'[1]INTERNAL PARAMETERS-2'!AS136*VLOOKUP(AT$4,'[1]INTERNAL PARAMETERS-1'!$B$5:$J$44,4, FALSE)</f>
        <v>0</v>
      </c>
      <c r="AU136" s="53">
        <f>$F136*'[1]INTERNAL PARAMETERS-2'!F136*(1-VLOOKUP(G$4,'[1]INTERNAL PARAMETERS-1'!$B$5:$J$44,4, FALSE))</f>
        <v>0</v>
      </c>
      <c r="AV136" s="52">
        <f>$F136*'[1]INTERNAL PARAMETERS-2'!G136*(1-VLOOKUP(H$4,'[1]INTERNAL PARAMETERS-1'!$B$5:$J$44,4, FALSE))</f>
        <v>0</v>
      </c>
      <c r="AW136" s="52">
        <f>$F136*'[1]INTERNAL PARAMETERS-2'!H136*(1-VLOOKUP(I$4,'[1]INTERNAL PARAMETERS-1'!$B$5:$J$44,4, FALSE))</f>
        <v>0</v>
      </c>
      <c r="AX136" s="52">
        <f>$F136*'[1]INTERNAL PARAMETERS-2'!I136*(1-VLOOKUP(J$4,'[1]INTERNAL PARAMETERS-1'!$B$5:$J$44,4, FALSE))</f>
        <v>0</v>
      </c>
      <c r="AY136" s="52">
        <f>$F136*'[1]INTERNAL PARAMETERS-2'!J136*(1-VLOOKUP(K$4,'[1]INTERNAL PARAMETERS-1'!$B$5:$J$44,4, FALSE))</f>
        <v>0</v>
      </c>
      <c r="AZ136" s="52">
        <f>$F136*'[1]INTERNAL PARAMETERS-2'!K136*(1-VLOOKUP(L$4,'[1]INTERNAL PARAMETERS-1'!$B$5:$J$44,4, FALSE))</f>
        <v>0</v>
      </c>
      <c r="BA136" s="52">
        <f>$F136*'[1]INTERNAL PARAMETERS-2'!L136*(1-VLOOKUP(M$4,'[1]INTERNAL PARAMETERS-1'!$B$5:$J$44,4, FALSE))</f>
        <v>0</v>
      </c>
      <c r="BB136" s="52">
        <f>$F136*'[1]INTERNAL PARAMETERS-2'!M136*(1-VLOOKUP(N$4,'[1]INTERNAL PARAMETERS-1'!$B$5:$J$44,4, FALSE))</f>
        <v>0</v>
      </c>
      <c r="BC136" s="52">
        <f>$F136*'[1]INTERNAL PARAMETERS-2'!N136*(1-VLOOKUP(O$4,'[1]INTERNAL PARAMETERS-1'!$B$5:$J$44,4, FALSE))</f>
        <v>0</v>
      </c>
      <c r="BD136" s="52">
        <f>$F136*'[1]INTERNAL PARAMETERS-2'!O136*(1-VLOOKUP(P$4,'[1]INTERNAL PARAMETERS-1'!$B$5:$J$44,4, FALSE))</f>
        <v>0</v>
      </c>
      <c r="BE136" s="52">
        <f>$F136*'[1]INTERNAL PARAMETERS-2'!P136*(1-VLOOKUP(Q$4,'[1]INTERNAL PARAMETERS-1'!$B$5:$J$44,4, FALSE))</f>
        <v>0</v>
      </c>
      <c r="BF136" s="52">
        <f>$F136*'[1]INTERNAL PARAMETERS-2'!Q136*(1-VLOOKUP(R$4,'[1]INTERNAL PARAMETERS-1'!$B$5:$J$44,4, FALSE))</f>
        <v>0</v>
      </c>
      <c r="BG136" s="52">
        <f>$F136*'[1]INTERNAL PARAMETERS-2'!R136*(1-VLOOKUP(S$4,'[1]INTERNAL PARAMETERS-1'!$B$5:$J$44,4, FALSE))</f>
        <v>0</v>
      </c>
      <c r="BH136" s="52">
        <f>$F136*'[1]INTERNAL PARAMETERS-2'!S136*(1-VLOOKUP(T$4,'[1]INTERNAL PARAMETERS-1'!$B$5:$J$44,4, FALSE))</f>
        <v>0</v>
      </c>
      <c r="BI136" s="52">
        <f>$F136*'[1]INTERNAL PARAMETERS-2'!T136*(1-VLOOKUP(U$4,'[1]INTERNAL PARAMETERS-1'!$B$5:$J$44,4, FALSE))</f>
        <v>0</v>
      </c>
      <c r="BJ136" s="52">
        <f>$F136*'[1]INTERNAL PARAMETERS-2'!U136*(1-VLOOKUP(V$4,'[1]INTERNAL PARAMETERS-1'!$B$5:$J$44,4, FALSE))</f>
        <v>0</v>
      </c>
      <c r="BK136" s="52">
        <f>$F136*'[1]INTERNAL PARAMETERS-2'!V136*(1-VLOOKUP(W$4,'[1]INTERNAL PARAMETERS-1'!$B$5:$J$44,4, FALSE))</f>
        <v>0</v>
      </c>
      <c r="BL136" s="52">
        <f>$F136*'[1]INTERNAL PARAMETERS-2'!W136*(1-VLOOKUP(X$4,'[1]INTERNAL PARAMETERS-1'!$B$5:$J$44,4, FALSE))</f>
        <v>0</v>
      </c>
      <c r="BM136" s="52">
        <f>$F136*'[1]INTERNAL PARAMETERS-2'!X136*(1-VLOOKUP(Y$4,'[1]INTERNAL PARAMETERS-1'!$B$5:$J$44,4, FALSE))</f>
        <v>0</v>
      </c>
      <c r="BN136" s="52">
        <f>$F136*'[1]INTERNAL PARAMETERS-2'!Y136*(1-VLOOKUP(Z$4,'[1]INTERNAL PARAMETERS-1'!$B$5:$J$44,4, FALSE))</f>
        <v>0</v>
      </c>
      <c r="BO136" s="52">
        <f>$F136*'[1]INTERNAL PARAMETERS-2'!Z136*(1-VLOOKUP(AA$4,'[1]INTERNAL PARAMETERS-1'!$B$5:$J$44,4, FALSE))</f>
        <v>0</v>
      </c>
      <c r="BP136" s="52">
        <f>$F136*'[1]INTERNAL PARAMETERS-2'!AA136*(1-VLOOKUP(AB$4,'[1]INTERNAL PARAMETERS-1'!$B$5:$J$44,4, FALSE))</f>
        <v>0</v>
      </c>
      <c r="BQ136" s="52">
        <f>$F136*'[1]INTERNAL PARAMETERS-2'!AB136*(1-VLOOKUP(AC$4,'[1]INTERNAL PARAMETERS-1'!$B$5:$J$44,4, FALSE))</f>
        <v>0</v>
      </c>
      <c r="BR136" s="52">
        <f>$F136*'[1]INTERNAL PARAMETERS-2'!AC136*(1-VLOOKUP(AD$4,'[1]INTERNAL PARAMETERS-1'!$B$5:$J$44,4, FALSE))</f>
        <v>0</v>
      </c>
      <c r="BS136" s="52">
        <f>$F136*'[1]INTERNAL PARAMETERS-2'!AD136*(1-VLOOKUP(AE$4,'[1]INTERNAL PARAMETERS-1'!$B$5:$J$44,4, FALSE))</f>
        <v>0</v>
      </c>
      <c r="BT136" s="52">
        <f>$F136*'[1]INTERNAL PARAMETERS-2'!AE136*(1-VLOOKUP(AF$4,'[1]INTERNAL PARAMETERS-1'!$B$5:$J$44,4, FALSE))</f>
        <v>0</v>
      </c>
      <c r="BU136" s="52">
        <f>$F136*'[1]INTERNAL PARAMETERS-2'!AF136*(1-VLOOKUP(AG$4,'[1]INTERNAL PARAMETERS-1'!$B$5:$J$44,4, FALSE))</f>
        <v>0</v>
      </c>
      <c r="BV136" s="52">
        <f>$F136*'[1]INTERNAL PARAMETERS-2'!AG136*(1-VLOOKUP(AH$4,'[1]INTERNAL PARAMETERS-1'!$B$5:$J$44,4, FALSE))</f>
        <v>0</v>
      </c>
      <c r="BW136" s="52">
        <f>$F136*'[1]INTERNAL PARAMETERS-2'!AH136*(1-VLOOKUP(AI$4,'[1]INTERNAL PARAMETERS-1'!$B$5:$J$44,4, FALSE))</f>
        <v>0</v>
      </c>
      <c r="BX136" s="52">
        <f>$F136*'[1]INTERNAL PARAMETERS-2'!AI136*(1-VLOOKUP(AJ$4,'[1]INTERNAL PARAMETERS-1'!$B$5:$J$44,4, FALSE))</f>
        <v>0</v>
      </c>
      <c r="BY136" s="52">
        <f>$F136*'[1]INTERNAL PARAMETERS-2'!AJ136*(1-VLOOKUP(AK$4,'[1]INTERNAL PARAMETERS-1'!$B$5:$J$44,4, FALSE))</f>
        <v>0</v>
      </c>
      <c r="BZ136" s="52">
        <f>$F136*'[1]INTERNAL PARAMETERS-2'!AK136*(1-VLOOKUP(AL$4,'[1]INTERNAL PARAMETERS-1'!$B$5:$J$44,4, FALSE))</f>
        <v>0</v>
      </c>
      <c r="CA136" s="52">
        <f>$F136*'[1]INTERNAL PARAMETERS-2'!AL136*(1-VLOOKUP(AM$4,'[1]INTERNAL PARAMETERS-1'!$B$5:$J$44,4, FALSE))</f>
        <v>0</v>
      </c>
      <c r="CB136" s="52">
        <f>$F136*'[1]INTERNAL PARAMETERS-2'!AM136*(1-VLOOKUP(AN$4,'[1]INTERNAL PARAMETERS-1'!$B$5:$J$44,4, FALSE))</f>
        <v>0</v>
      </c>
      <c r="CC136" s="52">
        <f>$F136*'[1]INTERNAL PARAMETERS-2'!AN136*(1-VLOOKUP(AO$4,'[1]INTERNAL PARAMETERS-1'!$B$5:$J$44,4, FALSE))</f>
        <v>0</v>
      </c>
      <c r="CD136" s="52">
        <f>$F136*'[1]INTERNAL PARAMETERS-2'!AO136*(1-VLOOKUP(AP$4,'[1]INTERNAL PARAMETERS-1'!$B$5:$J$44,4, FALSE))</f>
        <v>0</v>
      </c>
      <c r="CE136" s="52">
        <f>$F136*'[1]INTERNAL PARAMETERS-2'!AP136*(1-VLOOKUP(AQ$4,'[1]INTERNAL PARAMETERS-1'!$B$5:$J$44,4, FALSE))</f>
        <v>0</v>
      </c>
      <c r="CF136" s="52">
        <f>$F136*'[1]INTERNAL PARAMETERS-2'!AQ136*(1-VLOOKUP(AR$4,'[1]INTERNAL PARAMETERS-1'!$B$5:$J$44,4, FALSE))</f>
        <v>0</v>
      </c>
      <c r="CG136" s="52">
        <f>$F136*'[1]INTERNAL PARAMETERS-2'!AR136*(1-VLOOKUP(AS$4,'[1]INTERNAL PARAMETERS-1'!$B$5:$J$44,4, FALSE))</f>
        <v>0</v>
      </c>
      <c r="CH136" s="51">
        <f>$F136*'[1]INTERNAL PARAMETERS-2'!AS136*(1-VLOOKUP(AT$4,'[1]INTERNAL PARAMETERS-1'!$B$5:$J$44,4, FALSE))</f>
        <v>0</v>
      </c>
      <c r="CI136" s="50">
        <f t="shared" si="2"/>
        <v>0</v>
      </c>
    </row>
    <row r="137" spans="3:87" x14ac:dyDescent="0.5">
      <c r="C137" s="35" t="s">
        <v>9</v>
      </c>
      <c r="D137" s="34" t="s">
        <v>72</v>
      </c>
      <c r="E137" s="34" t="s">
        <v>83</v>
      </c>
      <c r="F137" s="147">
        <f>ESC!AF137</f>
        <v>0</v>
      </c>
      <c r="G137" s="53">
        <f>$F137*'[1]INTERNAL PARAMETERS-2'!F137*VLOOKUP(G$4,'[1]INTERNAL PARAMETERS-1'!$B$5:$J$44,4, FALSE)</f>
        <v>0</v>
      </c>
      <c r="H137" s="52">
        <f>$F137*'[1]INTERNAL PARAMETERS-2'!G137*VLOOKUP(H$4,'[1]INTERNAL PARAMETERS-1'!$B$5:$J$44,4, FALSE)</f>
        <v>0</v>
      </c>
      <c r="I137" s="52">
        <f>$F137*'[1]INTERNAL PARAMETERS-2'!H137*VLOOKUP(I$4,'[1]INTERNAL PARAMETERS-1'!$B$5:$J$44,4, FALSE)</f>
        <v>0</v>
      </c>
      <c r="J137" s="52">
        <f>$F137*'[1]INTERNAL PARAMETERS-2'!I137*VLOOKUP(J$4,'[1]INTERNAL PARAMETERS-1'!$B$5:$J$44,4, FALSE)</f>
        <v>0</v>
      </c>
      <c r="K137" s="52">
        <f>$F137*'[1]INTERNAL PARAMETERS-2'!J137*VLOOKUP(K$4,'[1]INTERNAL PARAMETERS-1'!$B$5:$J$44,4, FALSE)</f>
        <v>0</v>
      </c>
      <c r="L137" s="52">
        <f>$F137*'[1]INTERNAL PARAMETERS-2'!K137*VLOOKUP(L$4,'[1]INTERNAL PARAMETERS-1'!$B$5:$J$44,4, FALSE)</f>
        <v>0</v>
      </c>
      <c r="M137" s="52">
        <f>$F137*'[1]INTERNAL PARAMETERS-2'!L137*VLOOKUP(M$4,'[1]INTERNAL PARAMETERS-1'!$B$5:$J$44,4, FALSE)</f>
        <v>0</v>
      </c>
      <c r="N137" s="52">
        <f>$F137*'[1]INTERNAL PARAMETERS-2'!M137*VLOOKUP(N$4,'[1]INTERNAL PARAMETERS-1'!$B$5:$J$44,4, FALSE)</f>
        <v>0</v>
      </c>
      <c r="O137" s="52">
        <f>$F137*'[1]INTERNAL PARAMETERS-2'!N137*VLOOKUP(O$4,'[1]INTERNAL PARAMETERS-1'!$B$5:$J$44,4, FALSE)</f>
        <v>0</v>
      </c>
      <c r="P137" s="52">
        <f>$F137*'[1]INTERNAL PARAMETERS-2'!O137*VLOOKUP(P$4,'[1]INTERNAL PARAMETERS-1'!$B$5:$J$44,4, FALSE)</f>
        <v>0</v>
      </c>
      <c r="Q137" s="52">
        <f>$F137*'[1]INTERNAL PARAMETERS-2'!P137*VLOOKUP(Q$4,'[1]INTERNAL PARAMETERS-1'!$B$5:$J$44,4, FALSE)</f>
        <v>0</v>
      </c>
      <c r="R137" s="52">
        <f>$F137*'[1]INTERNAL PARAMETERS-2'!Q137*VLOOKUP(R$4,'[1]INTERNAL PARAMETERS-1'!$B$5:$J$44,4, FALSE)</f>
        <v>0</v>
      </c>
      <c r="S137" s="52">
        <f>$F137*'[1]INTERNAL PARAMETERS-2'!R137*VLOOKUP(S$4,'[1]INTERNAL PARAMETERS-1'!$B$5:$J$44,4, FALSE)</f>
        <v>0</v>
      </c>
      <c r="T137" s="52">
        <f>$F137*'[1]INTERNAL PARAMETERS-2'!S137*VLOOKUP(T$4,'[1]INTERNAL PARAMETERS-1'!$B$5:$J$44,4, FALSE)</f>
        <v>0</v>
      </c>
      <c r="U137" s="52">
        <f>$F137*'[1]INTERNAL PARAMETERS-2'!T137*VLOOKUP(U$4,'[1]INTERNAL PARAMETERS-1'!$B$5:$J$44,4, FALSE)</f>
        <v>0</v>
      </c>
      <c r="V137" s="52">
        <f>$F137*'[1]INTERNAL PARAMETERS-2'!U137*VLOOKUP(V$4,'[1]INTERNAL PARAMETERS-1'!$B$5:$J$44,4, FALSE)</f>
        <v>0</v>
      </c>
      <c r="W137" s="52">
        <f>$F137*'[1]INTERNAL PARAMETERS-2'!V137*VLOOKUP(W$4,'[1]INTERNAL PARAMETERS-1'!$B$5:$J$44,4, FALSE)</f>
        <v>0</v>
      </c>
      <c r="X137" s="52">
        <f>$F137*'[1]INTERNAL PARAMETERS-2'!W137*VLOOKUP(X$4,'[1]INTERNAL PARAMETERS-1'!$B$5:$J$44,4, FALSE)</f>
        <v>0</v>
      </c>
      <c r="Y137" s="52">
        <f>$F137*'[1]INTERNAL PARAMETERS-2'!X137*VLOOKUP(Y$4,'[1]INTERNAL PARAMETERS-1'!$B$5:$J$44,4, FALSE)</f>
        <v>0</v>
      </c>
      <c r="Z137" s="52">
        <f>$F137*'[1]INTERNAL PARAMETERS-2'!Y137*VLOOKUP(Z$4,'[1]INTERNAL PARAMETERS-1'!$B$5:$J$44,4, FALSE)</f>
        <v>0</v>
      </c>
      <c r="AA137" s="52">
        <f>$F137*'[1]INTERNAL PARAMETERS-2'!Z137*VLOOKUP(AA$4,'[1]INTERNAL PARAMETERS-1'!$B$5:$J$44,4, FALSE)</f>
        <v>0</v>
      </c>
      <c r="AB137" s="52">
        <f>$F137*'[1]INTERNAL PARAMETERS-2'!AA137*VLOOKUP(AB$4,'[1]INTERNAL PARAMETERS-1'!$B$5:$J$44,4, FALSE)</f>
        <v>0</v>
      </c>
      <c r="AC137" s="52">
        <f>$F137*'[1]INTERNAL PARAMETERS-2'!AB137*VLOOKUP(AC$4,'[1]INTERNAL PARAMETERS-1'!$B$5:$J$44,4, FALSE)</f>
        <v>0</v>
      </c>
      <c r="AD137" s="52">
        <f>$F137*'[1]INTERNAL PARAMETERS-2'!AC137*VLOOKUP(AD$4,'[1]INTERNAL PARAMETERS-1'!$B$5:$J$44,4, FALSE)</f>
        <v>0</v>
      </c>
      <c r="AE137" s="52">
        <f>$F137*'[1]INTERNAL PARAMETERS-2'!AD137*VLOOKUP(AE$4,'[1]INTERNAL PARAMETERS-1'!$B$5:$J$44,4, FALSE)</f>
        <v>0</v>
      </c>
      <c r="AF137" s="52">
        <f>$F137*'[1]INTERNAL PARAMETERS-2'!AE137*VLOOKUP(AF$4,'[1]INTERNAL PARAMETERS-1'!$B$5:$J$44,4, FALSE)</f>
        <v>0</v>
      </c>
      <c r="AG137" s="52">
        <f>$F137*'[1]INTERNAL PARAMETERS-2'!AF137*VLOOKUP(AG$4,'[1]INTERNAL PARAMETERS-1'!$B$5:$J$44,4, FALSE)</f>
        <v>0</v>
      </c>
      <c r="AH137" s="52">
        <f>$F137*'[1]INTERNAL PARAMETERS-2'!AG137*VLOOKUP(AH$4,'[1]INTERNAL PARAMETERS-1'!$B$5:$J$44,4, FALSE)</f>
        <v>0</v>
      </c>
      <c r="AI137" s="52">
        <f>$F137*'[1]INTERNAL PARAMETERS-2'!AH137*VLOOKUP(AI$4,'[1]INTERNAL PARAMETERS-1'!$B$5:$J$44,4, FALSE)</f>
        <v>0</v>
      </c>
      <c r="AJ137" s="52">
        <f>$F137*'[1]INTERNAL PARAMETERS-2'!AI137*VLOOKUP(AJ$4,'[1]INTERNAL PARAMETERS-1'!$B$5:$J$44,4, FALSE)</f>
        <v>0</v>
      </c>
      <c r="AK137" s="52">
        <f>$F137*'[1]INTERNAL PARAMETERS-2'!AJ137*VLOOKUP(AK$4,'[1]INTERNAL PARAMETERS-1'!$B$5:$J$44,4, FALSE)</f>
        <v>0</v>
      </c>
      <c r="AL137" s="52">
        <f>$F137*'[1]INTERNAL PARAMETERS-2'!AK137*VLOOKUP(AL$4,'[1]INTERNAL PARAMETERS-1'!$B$5:$J$44,4, FALSE)</f>
        <v>0</v>
      </c>
      <c r="AM137" s="52">
        <f>$F137*'[1]INTERNAL PARAMETERS-2'!AL137*VLOOKUP(AM$4,'[1]INTERNAL PARAMETERS-1'!$B$5:$J$44,4, FALSE)</f>
        <v>0</v>
      </c>
      <c r="AN137" s="52">
        <f>$F137*'[1]INTERNAL PARAMETERS-2'!AM137*VLOOKUP(AN$4,'[1]INTERNAL PARAMETERS-1'!$B$5:$J$44,4, FALSE)</f>
        <v>0</v>
      </c>
      <c r="AO137" s="52">
        <f>$F137*'[1]INTERNAL PARAMETERS-2'!AN137*VLOOKUP(AO$4,'[1]INTERNAL PARAMETERS-1'!$B$5:$J$44,4, FALSE)</f>
        <v>0</v>
      </c>
      <c r="AP137" s="52">
        <f>$F137*'[1]INTERNAL PARAMETERS-2'!AO137*VLOOKUP(AP$4,'[1]INTERNAL PARAMETERS-1'!$B$5:$J$44,4, FALSE)</f>
        <v>0</v>
      </c>
      <c r="AQ137" s="52">
        <f>$F137*'[1]INTERNAL PARAMETERS-2'!AP137*VLOOKUP(AQ$4,'[1]INTERNAL PARAMETERS-1'!$B$5:$J$44,4, FALSE)</f>
        <v>0</v>
      </c>
      <c r="AR137" s="52">
        <f>$F137*'[1]INTERNAL PARAMETERS-2'!AQ137*VLOOKUP(AR$4,'[1]INTERNAL PARAMETERS-1'!$B$5:$J$44,4, FALSE)</f>
        <v>0</v>
      </c>
      <c r="AS137" s="52">
        <f>$F137*'[1]INTERNAL PARAMETERS-2'!AR137*VLOOKUP(AS$4,'[1]INTERNAL PARAMETERS-1'!$B$5:$J$44,4, FALSE)</f>
        <v>0</v>
      </c>
      <c r="AT137" s="51">
        <f>$F137*'[1]INTERNAL PARAMETERS-2'!AS137*VLOOKUP(AT$4,'[1]INTERNAL PARAMETERS-1'!$B$5:$J$44,4, FALSE)</f>
        <v>0</v>
      </c>
      <c r="AU137" s="53">
        <f>$F137*'[1]INTERNAL PARAMETERS-2'!F137*(1-VLOOKUP(G$4,'[1]INTERNAL PARAMETERS-1'!$B$5:$J$44,4, FALSE))</f>
        <v>0</v>
      </c>
      <c r="AV137" s="52">
        <f>$F137*'[1]INTERNAL PARAMETERS-2'!G137*(1-VLOOKUP(H$4,'[1]INTERNAL PARAMETERS-1'!$B$5:$J$44,4, FALSE))</f>
        <v>0</v>
      </c>
      <c r="AW137" s="52">
        <f>$F137*'[1]INTERNAL PARAMETERS-2'!H137*(1-VLOOKUP(I$4,'[1]INTERNAL PARAMETERS-1'!$B$5:$J$44,4, FALSE))</f>
        <v>0</v>
      </c>
      <c r="AX137" s="52">
        <f>$F137*'[1]INTERNAL PARAMETERS-2'!I137*(1-VLOOKUP(J$4,'[1]INTERNAL PARAMETERS-1'!$B$5:$J$44,4, FALSE))</f>
        <v>0</v>
      </c>
      <c r="AY137" s="52">
        <f>$F137*'[1]INTERNAL PARAMETERS-2'!J137*(1-VLOOKUP(K$4,'[1]INTERNAL PARAMETERS-1'!$B$5:$J$44,4, FALSE))</f>
        <v>0</v>
      </c>
      <c r="AZ137" s="52">
        <f>$F137*'[1]INTERNAL PARAMETERS-2'!K137*(1-VLOOKUP(L$4,'[1]INTERNAL PARAMETERS-1'!$B$5:$J$44,4, FALSE))</f>
        <v>0</v>
      </c>
      <c r="BA137" s="52">
        <f>$F137*'[1]INTERNAL PARAMETERS-2'!L137*(1-VLOOKUP(M$4,'[1]INTERNAL PARAMETERS-1'!$B$5:$J$44,4, FALSE))</f>
        <v>0</v>
      </c>
      <c r="BB137" s="52">
        <f>$F137*'[1]INTERNAL PARAMETERS-2'!M137*(1-VLOOKUP(N$4,'[1]INTERNAL PARAMETERS-1'!$B$5:$J$44,4, FALSE))</f>
        <v>0</v>
      </c>
      <c r="BC137" s="52">
        <f>$F137*'[1]INTERNAL PARAMETERS-2'!N137*(1-VLOOKUP(O$4,'[1]INTERNAL PARAMETERS-1'!$B$5:$J$44,4, FALSE))</f>
        <v>0</v>
      </c>
      <c r="BD137" s="52">
        <f>$F137*'[1]INTERNAL PARAMETERS-2'!O137*(1-VLOOKUP(P$4,'[1]INTERNAL PARAMETERS-1'!$B$5:$J$44,4, FALSE))</f>
        <v>0</v>
      </c>
      <c r="BE137" s="52">
        <f>$F137*'[1]INTERNAL PARAMETERS-2'!P137*(1-VLOOKUP(Q$4,'[1]INTERNAL PARAMETERS-1'!$B$5:$J$44,4, FALSE))</f>
        <v>0</v>
      </c>
      <c r="BF137" s="52">
        <f>$F137*'[1]INTERNAL PARAMETERS-2'!Q137*(1-VLOOKUP(R$4,'[1]INTERNAL PARAMETERS-1'!$B$5:$J$44,4, FALSE))</f>
        <v>0</v>
      </c>
      <c r="BG137" s="52">
        <f>$F137*'[1]INTERNAL PARAMETERS-2'!R137*(1-VLOOKUP(S$4,'[1]INTERNAL PARAMETERS-1'!$B$5:$J$44,4, FALSE))</f>
        <v>0</v>
      </c>
      <c r="BH137" s="52">
        <f>$F137*'[1]INTERNAL PARAMETERS-2'!S137*(1-VLOOKUP(T$4,'[1]INTERNAL PARAMETERS-1'!$B$5:$J$44,4, FALSE))</f>
        <v>0</v>
      </c>
      <c r="BI137" s="52">
        <f>$F137*'[1]INTERNAL PARAMETERS-2'!T137*(1-VLOOKUP(U$4,'[1]INTERNAL PARAMETERS-1'!$B$5:$J$44,4, FALSE))</f>
        <v>0</v>
      </c>
      <c r="BJ137" s="52">
        <f>$F137*'[1]INTERNAL PARAMETERS-2'!U137*(1-VLOOKUP(V$4,'[1]INTERNAL PARAMETERS-1'!$B$5:$J$44,4, FALSE))</f>
        <v>0</v>
      </c>
      <c r="BK137" s="52">
        <f>$F137*'[1]INTERNAL PARAMETERS-2'!V137*(1-VLOOKUP(W$4,'[1]INTERNAL PARAMETERS-1'!$B$5:$J$44,4, FALSE))</f>
        <v>0</v>
      </c>
      <c r="BL137" s="52">
        <f>$F137*'[1]INTERNAL PARAMETERS-2'!W137*(1-VLOOKUP(X$4,'[1]INTERNAL PARAMETERS-1'!$B$5:$J$44,4, FALSE))</f>
        <v>0</v>
      </c>
      <c r="BM137" s="52">
        <f>$F137*'[1]INTERNAL PARAMETERS-2'!X137*(1-VLOOKUP(Y$4,'[1]INTERNAL PARAMETERS-1'!$B$5:$J$44,4, FALSE))</f>
        <v>0</v>
      </c>
      <c r="BN137" s="52">
        <f>$F137*'[1]INTERNAL PARAMETERS-2'!Y137*(1-VLOOKUP(Z$4,'[1]INTERNAL PARAMETERS-1'!$B$5:$J$44,4, FALSE))</f>
        <v>0</v>
      </c>
      <c r="BO137" s="52">
        <f>$F137*'[1]INTERNAL PARAMETERS-2'!Z137*(1-VLOOKUP(AA$4,'[1]INTERNAL PARAMETERS-1'!$B$5:$J$44,4, FALSE))</f>
        <v>0</v>
      </c>
      <c r="BP137" s="52">
        <f>$F137*'[1]INTERNAL PARAMETERS-2'!AA137*(1-VLOOKUP(AB$4,'[1]INTERNAL PARAMETERS-1'!$B$5:$J$44,4, FALSE))</f>
        <v>0</v>
      </c>
      <c r="BQ137" s="52">
        <f>$F137*'[1]INTERNAL PARAMETERS-2'!AB137*(1-VLOOKUP(AC$4,'[1]INTERNAL PARAMETERS-1'!$B$5:$J$44,4, FALSE))</f>
        <v>0</v>
      </c>
      <c r="BR137" s="52">
        <f>$F137*'[1]INTERNAL PARAMETERS-2'!AC137*(1-VLOOKUP(AD$4,'[1]INTERNAL PARAMETERS-1'!$B$5:$J$44,4, FALSE))</f>
        <v>0</v>
      </c>
      <c r="BS137" s="52">
        <f>$F137*'[1]INTERNAL PARAMETERS-2'!AD137*(1-VLOOKUP(AE$4,'[1]INTERNAL PARAMETERS-1'!$B$5:$J$44,4, FALSE))</f>
        <v>0</v>
      </c>
      <c r="BT137" s="52">
        <f>$F137*'[1]INTERNAL PARAMETERS-2'!AE137*(1-VLOOKUP(AF$4,'[1]INTERNAL PARAMETERS-1'!$B$5:$J$44,4, FALSE))</f>
        <v>0</v>
      </c>
      <c r="BU137" s="52">
        <f>$F137*'[1]INTERNAL PARAMETERS-2'!AF137*(1-VLOOKUP(AG$4,'[1]INTERNAL PARAMETERS-1'!$B$5:$J$44,4, FALSE))</f>
        <v>0</v>
      </c>
      <c r="BV137" s="52">
        <f>$F137*'[1]INTERNAL PARAMETERS-2'!AG137*(1-VLOOKUP(AH$4,'[1]INTERNAL PARAMETERS-1'!$B$5:$J$44,4, FALSE))</f>
        <v>0</v>
      </c>
      <c r="BW137" s="52">
        <f>$F137*'[1]INTERNAL PARAMETERS-2'!AH137*(1-VLOOKUP(AI$4,'[1]INTERNAL PARAMETERS-1'!$B$5:$J$44,4, FALSE))</f>
        <v>0</v>
      </c>
      <c r="BX137" s="52">
        <f>$F137*'[1]INTERNAL PARAMETERS-2'!AI137*(1-VLOOKUP(AJ$4,'[1]INTERNAL PARAMETERS-1'!$B$5:$J$44,4, FALSE))</f>
        <v>0</v>
      </c>
      <c r="BY137" s="52">
        <f>$F137*'[1]INTERNAL PARAMETERS-2'!AJ137*(1-VLOOKUP(AK$4,'[1]INTERNAL PARAMETERS-1'!$B$5:$J$44,4, FALSE))</f>
        <v>0</v>
      </c>
      <c r="BZ137" s="52">
        <f>$F137*'[1]INTERNAL PARAMETERS-2'!AK137*(1-VLOOKUP(AL$4,'[1]INTERNAL PARAMETERS-1'!$B$5:$J$44,4, FALSE))</f>
        <v>0</v>
      </c>
      <c r="CA137" s="52">
        <f>$F137*'[1]INTERNAL PARAMETERS-2'!AL137*(1-VLOOKUP(AM$4,'[1]INTERNAL PARAMETERS-1'!$B$5:$J$44,4, FALSE))</f>
        <v>0</v>
      </c>
      <c r="CB137" s="52">
        <f>$F137*'[1]INTERNAL PARAMETERS-2'!AM137*(1-VLOOKUP(AN$4,'[1]INTERNAL PARAMETERS-1'!$B$5:$J$44,4, FALSE))</f>
        <v>0</v>
      </c>
      <c r="CC137" s="52">
        <f>$F137*'[1]INTERNAL PARAMETERS-2'!AN137*(1-VLOOKUP(AO$4,'[1]INTERNAL PARAMETERS-1'!$B$5:$J$44,4, FALSE))</f>
        <v>0</v>
      </c>
      <c r="CD137" s="52">
        <f>$F137*'[1]INTERNAL PARAMETERS-2'!AO137*(1-VLOOKUP(AP$4,'[1]INTERNAL PARAMETERS-1'!$B$5:$J$44,4, FALSE))</f>
        <v>0</v>
      </c>
      <c r="CE137" s="52">
        <f>$F137*'[1]INTERNAL PARAMETERS-2'!AP137*(1-VLOOKUP(AQ$4,'[1]INTERNAL PARAMETERS-1'!$B$5:$J$44,4, FALSE))</f>
        <v>0</v>
      </c>
      <c r="CF137" s="52">
        <f>$F137*'[1]INTERNAL PARAMETERS-2'!AQ137*(1-VLOOKUP(AR$4,'[1]INTERNAL PARAMETERS-1'!$B$5:$J$44,4, FALSE))</f>
        <v>0</v>
      </c>
      <c r="CG137" s="52">
        <f>$F137*'[1]INTERNAL PARAMETERS-2'!AR137*(1-VLOOKUP(AS$4,'[1]INTERNAL PARAMETERS-1'!$B$5:$J$44,4, FALSE))</f>
        <v>0</v>
      </c>
      <c r="CH137" s="51">
        <f>$F137*'[1]INTERNAL PARAMETERS-2'!AS137*(1-VLOOKUP(AT$4,'[1]INTERNAL PARAMETERS-1'!$B$5:$J$44,4, FALSE))</f>
        <v>0</v>
      </c>
      <c r="CI137" s="50">
        <f t="shared" si="2"/>
        <v>0</v>
      </c>
    </row>
    <row r="138" spans="3:87" x14ac:dyDescent="0.5">
      <c r="C138" s="35" t="s">
        <v>9</v>
      </c>
      <c r="D138" s="34" t="s">
        <v>72</v>
      </c>
      <c r="E138" s="34" t="s">
        <v>82</v>
      </c>
      <c r="F138" s="147">
        <f>ESC!AF138</f>
        <v>0</v>
      </c>
      <c r="G138" s="53">
        <f>$F138*'[1]INTERNAL PARAMETERS-2'!F138*VLOOKUP(G$4,'[1]INTERNAL PARAMETERS-1'!$B$5:$J$44,4, FALSE)</f>
        <v>0</v>
      </c>
      <c r="H138" s="52">
        <f>$F138*'[1]INTERNAL PARAMETERS-2'!G138*VLOOKUP(H$4,'[1]INTERNAL PARAMETERS-1'!$B$5:$J$44,4, FALSE)</f>
        <v>0</v>
      </c>
      <c r="I138" s="52">
        <f>$F138*'[1]INTERNAL PARAMETERS-2'!H138*VLOOKUP(I$4,'[1]INTERNAL PARAMETERS-1'!$B$5:$J$44,4, FALSE)</f>
        <v>0</v>
      </c>
      <c r="J138" s="52">
        <f>$F138*'[1]INTERNAL PARAMETERS-2'!I138*VLOOKUP(J$4,'[1]INTERNAL PARAMETERS-1'!$B$5:$J$44,4, FALSE)</f>
        <v>0</v>
      </c>
      <c r="K138" s="52">
        <f>$F138*'[1]INTERNAL PARAMETERS-2'!J138*VLOOKUP(K$4,'[1]INTERNAL PARAMETERS-1'!$B$5:$J$44,4, FALSE)</f>
        <v>0</v>
      </c>
      <c r="L138" s="52">
        <f>$F138*'[1]INTERNAL PARAMETERS-2'!K138*VLOOKUP(L$4,'[1]INTERNAL PARAMETERS-1'!$B$5:$J$44,4, FALSE)</f>
        <v>0</v>
      </c>
      <c r="M138" s="52">
        <f>$F138*'[1]INTERNAL PARAMETERS-2'!L138*VLOOKUP(M$4,'[1]INTERNAL PARAMETERS-1'!$B$5:$J$44,4, FALSE)</f>
        <v>0</v>
      </c>
      <c r="N138" s="52">
        <f>$F138*'[1]INTERNAL PARAMETERS-2'!M138*VLOOKUP(N$4,'[1]INTERNAL PARAMETERS-1'!$B$5:$J$44,4, FALSE)</f>
        <v>0</v>
      </c>
      <c r="O138" s="52">
        <f>$F138*'[1]INTERNAL PARAMETERS-2'!N138*VLOOKUP(O$4,'[1]INTERNAL PARAMETERS-1'!$B$5:$J$44,4, FALSE)</f>
        <v>0</v>
      </c>
      <c r="P138" s="52">
        <f>$F138*'[1]INTERNAL PARAMETERS-2'!O138*VLOOKUP(P$4,'[1]INTERNAL PARAMETERS-1'!$B$5:$J$44,4, FALSE)</f>
        <v>0</v>
      </c>
      <c r="Q138" s="52">
        <f>$F138*'[1]INTERNAL PARAMETERS-2'!P138*VLOOKUP(Q$4,'[1]INTERNAL PARAMETERS-1'!$B$5:$J$44,4, FALSE)</f>
        <v>0</v>
      </c>
      <c r="R138" s="52">
        <f>$F138*'[1]INTERNAL PARAMETERS-2'!Q138*VLOOKUP(R$4,'[1]INTERNAL PARAMETERS-1'!$B$5:$J$44,4, FALSE)</f>
        <v>0</v>
      </c>
      <c r="S138" s="52">
        <f>$F138*'[1]INTERNAL PARAMETERS-2'!R138*VLOOKUP(S$4,'[1]INTERNAL PARAMETERS-1'!$B$5:$J$44,4, FALSE)</f>
        <v>0</v>
      </c>
      <c r="T138" s="52">
        <f>$F138*'[1]INTERNAL PARAMETERS-2'!S138*VLOOKUP(T$4,'[1]INTERNAL PARAMETERS-1'!$B$5:$J$44,4, FALSE)</f>
        <v>0</v>
      </c>
      <c r="U138" s="52">
        <f>$F138*'[1]INTERNAL PARAMETERS-2'!T138*VLOOKUP(U$4,'[1]INTERNAL PARAMETERS-1'!$B$5:$J$44,4, FALSE)</f>
        <v>0</v>
      </c>
      <c r="V138" s="52">
        <f>$F138*'[1]INTERNAL PARAMETERS-2'!U138*VLOOKUP(V$4,'[1]INTERNAL PARAMETERS-1'!$B$5:$J$44,4, FALSE)</f>
        <v>0</v>
      </c>
      <c r="W138" s="52">
        <f>$F138*'[1]INTERNAL PARAMETERS-2'!V138*VLOOKUP(W$4,'[1]INTERNAL PARAMETERS-1'!$B$5:$J$44,4, FALSE)</f>
        <v>0</v>
      </c>
      <c r="X138" s="52">
        <f>$F138*'[1]INTERNAL PARAMETERS-2'!W138*VLOOKUP(X$4,'[1]INTERNAL PARAMETERS-1'!$B$5:$J$44,4, FALSE)</f>
        <v>0</v>
      </c>
      <c r="Y138" s="52">
        <f>$F138*'[1]INTERNAL PARAMETERS-2'!X138*VLOOKUP(Y$4,'[1]INTERNAL PARAMETERS-1'!$B$5:$J$44,4, FALSE)</f>
        <v>0</v>
      </c>
      <c r="Z138" s="52">
        <f>$F138*'[1]INTERNAL PARAMETERS-2'!Y138*VLOOKUP(Z$4,'[1]INTERNAL PARAMETERS-1'!$B$5:$J$44,4, FALSE)</f>
        <v>0</v>
      </c>
      <c r="AA138" s="52">
        <f>$F138*'[1]INTERNAL PARAMETERS-2'!Z138*VLOOKUP(AA$4,'[1]INTERNAL PARAMETERS-1'!$B$5:$J$44,4, FALSE)</f>
        <v>0</v>
      </c>
      <c r="AB138" s="52">
        <f>$F138*'[1]INTERNAL PARAMETERS-2'!AA138*VLOOKUP(AB$4,'[1]INTERNAL PARAMETERS-1'!$B$5:$J$44,4, FALSE)</f>
        <v>0</v>
      </c>
      <c r="AC138" s="52">
        <f>$F138*'[1]INTERNAL PARAMETERS-2'!AB138*VLOOKUP(AC$4,'[1]INTERNAL PARAMETERS-1'!$B$5:$J$44,4, FALSE)</f>
        <v>0</v>
      </c>
      <c r="AD138" s="52">
        <f>$F138*'[1]INTERNAL PARAMETERS-2'!AC138*VLOOKUP(AD$4,'[1]INTERNAL PARAMETERS-1'!$B$5:$J$44,4, FALSE)</f>
        <v>0</v>
      </c>
      <c r="AE138" s="52">
        <f>$F138*'[1]INTERNAL PARAMETERS-2'!AD138*VLOOKUP(AE$4,'[1]INTERNAL PARAMETERS-1'!$B$5:$J$44,4, FALSE)</f>
        <v>0</v>
      </c>
      <c r="AF138" s="52">
        <f>$F138*'[1]INTERNAL PARAMETERS-2'!AE138*VLOOKUP(AF$4,'[1]INTERNAL PARAMETERS-1'!$B$5:$J$44,4, FALSE)</f>
        <v>0</v>
      </c>
      <c r="AG138" s="52">
        <f>$F138*'[1]INTERNAL PARAMETERS-2'!AF138*VLOOKUP(AG$4,'[1]INTERNAL PARAMETERS-1'!$B$5:$J$44,4, FALSE)</f>
        <v>0</v>
      </c>
      <c r="AH138" s="52">
        <f>$F138*'[1]INTERNAL PARAMETERS-2'!AG138*VLOOKUP(AH$4,'[1]INTERNAL PARAMETERS-1'!$B$5:$J$44,4, FALSE)</f>
        <v>0</v>
      </c>
      <c r="AI138" s="52">
        <f>$F138*'[1]INTERNAL PARAMETERS-2'!AH138*VLOOKUP(AI$4,'[1]INTERNAL PARAMETERS-1'!$B$5:$J$44,4, FALSE)</f>
        <v>0</v>
      </c>
      <c r="AJ138" s="52">
        <f>$F138*'[1]INTERNAL PARAMETERS-2'!AI138*VLOOKUP(AJ$4,'[1]INTERNAL PARAMETERS-1'!$B$5:$J$44,4, FALSE)</f>
        <v>0</v>
      </c>
      <c r="AK138" s="52">
        <f>$F138*'[1]INTERNAL PARAMETERS-2'!AJ138*VLOOKUP(AK$4,'[1]INTERNAL PARAMETERS-1'!$B$5:$J$44,4, FALSE)</f>
        <v>0</v>
      </c>
      <c r="AL138" s="52">
        <f>$F138*'[1]INTERNAL PARAMETERS-2'!AK138*VLOOKUP(AL$4,'[1]INTERNAL PARAMETERS-1'!$B$5:$J$44,4, FALSE)</f>
        <v>0</v>
      </c>
      <c r="AM138" s="52">
        <f>$F138*'[1]INTERNAL PARAMETERS-2'!AL138*VLOOKUP(AM$4,'[1]INTERNAL PARAMETERS-1'!$B$5:$J$44,4, FALSE)</f>
        <v>0</v>
      </c>
      <c r="AN138" s="52">
        <f>$F138*'[1]INTERNAL PARAMETERS-2'!AM138*VLOOKUP(AN$4,'[1]INTERNAL PARAMETERS-1'!$B$5:$J$44,4, FALSE)</f>
        <v>0</v>
      </c>
      <c r="AO138" s="52">
        <f>$F138*'[1]INTERNAL PARAMETERS-2'!AN138*VLOOKUP(AO$4,'[1]INTERNAL PARAMETERS-1'!$B$5:$J$44,4, FALSE)</f>
        <v>0</v>
      </c>
      <c r="AP138" s="52">
        <f>$F138*'[1]INTERNAL PARAMETERS-2'!AO138*VLOOKUP(AP$4,'[1]INTERNAL PARAMETERS-1'!$B$5:$J$44,4, FALSE)</f>
        <v>0</v>
      </c>
      <c r="AQ138" s="52">
        <f>$F138*'[1]INTERNAL PARAMETERS-2'!AP138*VLOOKUP(AQ$4,'[1]INTERNAL PARAMETERS-1'!$B$5:$J$44,4, FALSE)</f>
        <v>0</v>
      </c>
      <c r="AR138" s="52">
        <f>$F138*'[1]INTERNAL PARAMETERS-2'!AQ138*VLOOKUP(AR$4,'[1]INTERNAL PARAMETERS-1'!$B$5:$J$44,4, FALSE)</f>
        <v>0</v>
      </c>
      <c r="AS138" s="52">
        <f>$F138*'[1]INTERNAL PARAMETERS-2'!AR138*VLOOKUP(AS$4,'[1]INTERNAL PARAMETERS-1'!$B$5:$J$44,4, FALSE)</f>
        <v>0</v>
      </c>
      <c r="AT138" s="51">
        <f>$F138*'[1]INTERNAL PARAMETERS-2'!AS138*VLOOKUP(AT$4,'[1]INTERNAL PARAMETERS-1'!$B$5:$J$44,4, FALSE)</f>
        <v>0</v>
      </c>
      <c r="AU138" s="53">
        <f>$F138*'[1]INTERNAL PARAMETERS-2'!F138*(1-VLOOKUP(G$4,'[1]INTERNAL PARAMETERS-1'!$B$5:$J$44,4, FALSE))</f>
        <v>0</v>
      </c>
      <c r="AV138" s="52">
        <f>$F138*'[1]INTERNAL PARAMETERS-2'!G138*(1-VLOOKUP(H$4,'[1]INTERNAL PARAMETERS-1'!$B$5:$J$44,4, FALSE))</f>
        <v>0</v>
      </c>
      <c r="AW138" s="52">
        <f>$F138*'[1]INTERNAL PARAMETERS-2'!H138*(1-VLOOKUP(I$4,'[1]INTERNAL PARAMETERS-1'!$B$5:$J$44,4, FALSE))</f>
        <v>0</v>
      </c>
      <c r="AX138" s="52">
        <f>$F138*'[1]INTERNAL PARAMETERS-2'!I138*(1-VLOOKUP(J$4,'[1]INTERNAL PARAMETERS-1'!$B$5:$J$44,4, FALSE))</f>
        <v>0</v>
      </c>
      <c r="AY138" s="52">
        <f>$F138*'[1]INTERNAL PARAMETERS-2'!J138*(1-VLOOKUP(K$4,'[1]INTERNAL PARAMETERS-1'!$B$5:$J$44,4, FALSE))</f>
        <v>0</v>
      </c>
      <c r="AZ138" s="52">
        <f>$F138*'[1]INTERNAL PARAMETERS-2'!K138*(1-VLOOKUP(L$4,'[1]INTERNAL PARAMETERS-1'!$B$5:$J$44,4, FALSE))</f>
        <v>0</v>
      </c>
      <c r="BA138" s="52">
        <f>$F138*'[1]INTERNAL PARAMETERS-2'!L138*(1-VLOOKUP(M$4,'[1]INTERNAL PARAMETERS-1'!$B$5:$J$44,4, FALSE))</f>
        <v>0</v>
      </c>
      <c r="BB138" s="52">
        <f>$F138*'[1]INTERNAL PARAMETERS-2'!M138*(1-VLOOKUP(N$4,'[1]INTERNAL PARAMETERS-1'!$B$5:$J$44,4, FALSE))</f>
        <v>0</v>
      </c>
      <c r="BC138" s="52">
        <f>$F138*'[1]INTERNAL PARAMETERS-2'!N138*(1-VLOOKUP(O$4,'[1]INTERNAL PARAMETERS-1'!$B$5:$J$44,4, FALSE))</f>
        <v>0</v>
      </c>
      <c r="BD138" s="52">
        <f>$F138*'[1]INTERNAL PARAMETERS-2'!O138*(1-VLOOKUP(P$4,'[1]INTERNAL PARAMETERS-1'!$B$5:$J$44,4, FALSE))</f>
        <v>0</v>
      </c>
      <c r="BE138" s="52">
        <f>$F138*'[1]INTERNAL PARAMETERS-2'!P138*(1-VLOOKUP(Q$4,'[1]INTERNAL PARAMETERS-1'!$B$5:$J$44,4, FALSE))</f>
        <v>0</v>
      </c>
      <c r="BF138" s="52">
        <f>$F138*'[1]INTERNAL PARAMETERS-2'!Q138*(1-VLOOKUP(R$4,'[1]INTERNAL PARAMETERS-1'!$B$5:$J$44,4, FALSE))</f>
        <v>0</v>
      </c>
      <c r="BG138" s="52">
        <f>$F138*'[1]INTERNAL PARAMETERS-2'!R138*(1-VLOOKUP(S$4,'[1]INTERNAL PARAMETERS-1'!$B$5:$J$44,4, FALSE))</f>
        <v>0</v>
      </c>
      <c r="BH138" s="52">
        <f>$F138*'[1]INTERNAL PARAMETERS-2'!S138*(1-VLOOKUP(T$4,'[1]INTERNAL PARAMETERS-1'!$B$5:$J$44,4, FALSE))</f>
        <v>0</v>
      </c>
      <c r="BI138" s="52">
        <f>$F138*'[1]INTERNAL PARAMETERS-2'!T138*(1-VLOOKUP(U$4,'[1]INTERNAL PARAMETERS-1'!$B$5:$J$44,4, FALSE))</f>
        <v>0</v>
      </c>
      <c r="BJ138" s="52">
        <f>$F138*'[1]INTERNAL PARAMETERS-2'!U138*(1-VLOOKUP(V$4,'[1]INTERNAL PARAMETERS-1'!$B$5:$J$44,4, FALSE))</f>
        <v>0</v>
      </c>
      <c r="BK138" s="52">
        <f>$F138*'[1]INTERNAL PARAMETERS-2'!V138*(1-VLOOKUP(W$4,'[1]INTERNAL PARAMETERS-1'!$B$5:$J$44,4, FALSE))</f>
        <v>0</v>
      </c>
      <c r="BL138" s="52">
        <f>$F138*'[1]INTERNAL PARAMETERS-2'!W138*(1-VLOOKUP(X$4,'[1]INTERNAL PARAMETERS-1'!$B$5:$J$44,4, FALSE))</f>
        <v>0</v>
      </c>
      <c r="BM138" s="52">
        <f>$F138*'[1]INTERNAL PARAMETERS-2'!X138*(1-VLOOKUP(Y$4,'[1]INTERNAL PARAMETERS-1'!$B$5:$J$44,4, FALSE))</f>
        <v>0</v>
      </c>
      <c r="BN138" s="52">
        <f>$F138*'[1]INTERNAL PARAMETERS-2'!Y138*(1-VLOOKUP(Z$4,'[1]INTERNAL PARAMETERS-1'!$B$5:$J$44,4, FALSE))</f>
        <v>0</v>
      </c>
      <c r="BO138" s="52">
        <f>$F138*'[1]INTERNAL PARAMETERS-2'!Z138*(1-VLOOKUP(AA$4,'[1]INTERNAL PARAMETERS-1'!$B$5:$J$44,4, FALSE))</f>
        <v>0</v>
      </c>
      <c r="BP138" s="52">
        <f>$F138*'[1]INTERNAL PARAMETERS-2'!AA138*(1-VLOOKUP(AB$4,'[1]INTERNAL PARAMETERS-1'!$B$5:$J$44,4, FALSE))</f>
        <v>0</v>
      </c>
      <c r="BQ138" s="52">
        <f>$F138*'[1]INTERNAL PARAMETERS-2'!AB138*(1-VLOOKUP(AC$4,'[1]INTERNAL PARAMETERS-1'!$B$5:$J$44,4, FALSE))</f>
        <v>0</v>
      </c>
      <c r="BR138" s="52">
        <f>$F138*'[1]INTERNAL PARAMETERS-2'!AC138*(1-VLOOKUP(AD$4,'[1]INTERNAL PARAMETERS-1'!$B$5:$J$44,4, FALSE))</f>
        <v>0</v>
      </c>
      <c r="BS138" s="52">
        <f>$F138*'[1]INTERNAL PARAMETERS-2'!AD138*(1-VLOOKUP(AE$4,'[1]INTERNAL PARAMETERS-1'!$B$5:$J$44,4, FALSE))</f>
        <v>0</v>
      </c>
      <c r="BT138" s="52">
        <f>$F138*'[1]INTERNAL PARAMETERS-2'!AE138*(1-VLOOKUP(AF$4,'[1]INTERNAL PARAMETERS-1'!$B$5:$J$44,4, FALSE))</f>
        <v>0</v>
      </c>
      <c r="BU138" s="52">
        <f>$F138*'[1]INTERNAL PARAMETERS-2'!AF138*(1-VLOOKUP(AG$4,'[1]INTERNAL PARAMETERS-1'!$B$5:$J$44,4, FALSE))</f>
        <v>0</v>
      </c>
      <c r="BV138" s="52">
        <f>$F138*'[1]INTERNAL PARAMETERS-2'!AG138*(1-VLOOKUP(AH$4,'[1]INTERNAL PARAMETERS-1'!$B$5:$J$44,4, FALSE))</f>
        <v>0</v>
      </c>
      <c r="BW138" s="52">
        <f>$F138*'[1]INTERNAL PARAMETERS-2'!AH138*(1-VLOOKUP(AI$4,'[1]INTERNAL PARAMETERS-1'!$B$5:$J$44,4, FALSE))</f>
        <v>0</v>
      </c>
      <c r="BX138" s="52">
        <f>$F138*'[1]INTERNAL PARAMETERS-2'!AI138*(1-VLOOKUP(AJ$4,'[1]INTERNAL PARAMETERS-1'!$B$5:$J$44,4, FALSE))</f>
        <v>0</v>
      </c>
      <c r="BY138" s="52">
        <f>$F138*'[1]INTERNAL PARAMETERS-2'!AJ138*(1-VLOOKUP(AK$4,'[1]INTERNAL PARAMETERS-1'!$B$5:$J$44,4, FALSE))</f>
        <v>0</v>
      </c>
      <c r="BZ138" s="52">
        <f>$F138*'[1]INTERNAL PARAMETERS-2'!AK138*(1-VLOOKUP(AL$4,'[1]INTERNAL PARAMETERS-1'!$B$5:$J$44,4, FALSE))</f>
        <v>0</v>
      </c>
      <c r="CA138" s="52">
        <f>$F138*'[1]INTERNAL PARAMETERS-2'!AL138*(1-VLOOKUP(AM$4,'[1]INTERNAL PARAMETERS-1'!$B$5:$J$44,4, FALSE))</f>
        <v>0</v>
      </c>
      <c r="CB138" s="52">
        <f>$F138*'[1]INTERNAL PARAMETERS-2'!AM138*(1-VLOOKUP(AN$4,'[1]INTERNAL PARAMETERS-1'!$B$5:$J$44,4, FALSE))</f>
        <v>0</v>
      </c>
      <c r="CC138" s="52">
        <f>$F138*'[1]INTERNAL PARAMETERS-2'!AN138*(1-VLOOKUP(AO$4,'[1]INTERNAL PARAMETERS-1'!$B$5:$J$44,4, FALSE))</f>
        <v>0</v>
      </c>
      <c r="CD138" s="52">
        <f>$F138*'[1]INTERNAL PARAMETERS-2'!AO138*(1-VLOOKUP(AP$4,'[1]INTERNAL PARAMETERS-1'!$B$5:$J$44,4, FALSE))</f>
        <v>0</v>
      </c>
      <c r="CE138" s="52">
        <f>$F138*'[1]INTERNAL PARAMETERS-2'!AP138*(1-VLOOKUP(AQ$4,'[1]INTERNAL PARAMETERS-1'!$B$5:$J$44,4, FALSE))</f>
        <v>0</v>
      </c>
      <c r="CF138" s="52">
        <f>$F138*'[1]INTERNAL PARAMETERS-2'!AQ138*(1-VLOOKUP(AR$4,'[1]INTERNAL PARAMETERS-1'!$B$5:$J$44,4, FALSE))</f>
        <v>0</v>
      </c>
      <c r="CG138" s="52">
        <f>$F138*'[1]INTERNAL PARAMETERS-2'!AR138*(1-VLOOKUP(AS$4,'[1]INTERNAL PARAMETERS-1'!$B$5:$J$44,4, FALSE))</f>
        <v>0</v>
      </c>
      <c r="CH138" s="51">
        <f>$F138*'[1]INTERNAL PARAMETERS-2'!AS138*(1-VLOOKUP(AT$4,'[1]INTERNAL PARAMETERS-1'!$B$5:$J$44,4, FALSE))</f>
        <v>0</v>
      </c>
      <c r="CI138" s="50">
        <f t="shared" si="2"/>
        <v>0</v>
      </c>
    </row>
    <row r="139" spans="3:87" x14ac:dyDescent="0.5">
      <c r="C139" s="35" t="s">
        <v>9</v>
      </c>
      <c r="D139" s="34" t="s">
        <v>72</v>
      </c>
      <c r="E139" s="34" t="s">
        <v>81</v>
      </c>
      <c r="F139" s="147">
        <f>ESC!AF139</f>
        <v>0</v>
      </c>
      <c r="G139" s="53">
        <f>$F139*'[1]INTERNAL PARAMETERS-2'!F139*VLOOKUP(G$4,'[1]INTERNAL PARAMETERS-1'!$B$5:$J$44,4, FALSE)</f>
        <v>0</v>
      </c>
      <c r="H139" s="52">
        <f>$F139*'[1]INTERNAL PARAMETERS-2'!G139*VLOOKUP(H$4,'[1]INTERNAL PARAMETERS-1'!$B$5:$J$44,4, FALSE)</f>
        <v>0</v>
      </c>
      <c r="I139" s="52">
        <f>$F139*'[1]INTERNAL PARAMETERS-2'!H139*VLOOKUP(I$4,'[1]INTERNAL PARAMETERS-1'!$B$5:$J$44,4, FALSE)</f>
        <v>0</v>
      </c>
      <c r="J139" s="52">
        <f>$F139*'[1]INTERNAL PARAMETERS-2'!I139*VLOOKUP(J$4,'[1]INTERNAL PARAMETERS-1'!$B$5:$J$44,4, FALSE)</f>
        <v>0</v>
      </c>
      <c r="K139" s="52">
        <f>$F139*'[1]INTERNAL PARAMETERS-2'!J139*VLOOKUP(K$4,'[1]INTERNAL PARAMETERS-1'!$B$5:$J$44,4, FALSE)</f>
        <v>0</v>
      </c>
      <c r="L139" s="52">
        <f>$F139*'[1]INTERNAL PARAMETERS-2'!K139*VLOOKUP(L$4,'[1]INTERNAL PARAMETERS-1'!$B$5:$J$44,4, FALSE)</f>
        <v>0</v>
      </c>
      <c r="M139" s="52">
        <f>$F139*'[1]INTERNAL PARAMETERS-2'!L139*VLOOKUP(M$4,'[1]INTERNAL PARAMETERS-1'!$B$5:$J$44,4, FALSE)</f>
        <v>0</v>
      </c>
      <c r="N139" s="52">
        <f>$F139*'[1]INTERNAL PARAMETERS-2'!M139*VLOOKUP(N$4,'[1]INTERNAL PARAMETERS-1'!$B$5:$J$44,4, FALSE)</f>
        <v>0</v>
      </c>
      <c r="O139" s="52">
        <f>$F139*'[1]INTERNAL PARAMETERS-2'!N139*VLOOKUP(O$4,'[1]INTERNAL PARAMETERS-1'!$B$5:$J$44,4, FALSE)</f>
        <v>0</v>
      </c>
      <c r="P139" s="52">
        <f>$F139*'[1]INTERNAL PARAMETERS-2'!O139*VLOOKUP(P$4,'[1]INTERNAL PARAMETERS-1'!$B$5:$J$44,4, FALSE)</f>
        <v>0</v>
      </c>
      <c r="Q139" s="52">
        <f>$F139*'[1]INTERNAL PARAMETERS-2'!P139*VLOOKUP(Q$4,'[1]INTERNAL PARAMETERS-1'!$B$5:$J$44,4, FALSE)</f>
        <v>0</v>
      </c>
      <c r="R139" s="52">
        <f>$F139*'[1]INTERNAL PARAMETERS-2'!Q139*VLOOKUP(R$4,'[1]INTERNAL PARAMETERS-1'!$B$5:$J$44,4, FALSE)</f>
        <v>0</v>
      </c>
      <c r="S139" s="52">
        <f>$F139*'[1]INTERNAL PARAMETERS-2'!R139*VLOOKUP(S$4,'[1]INTERNAL PARAMETERS-1'!$B$5:$J$44,4, FALSE)</f>
        <v>0</v>
      </c>
      <c r="T139" s="52">
        <f>$F139*'[1]INTERNAL PARAMETERS-2'!S139*VLOOKUP(T$4,'[1]INTERNAL PARAMETERS-1'!$B$5:$J$44,4, FALSE)</f>
        <v>0</v>
      </c>
      <c r="U139" s="52">
        <f>$F139*'[1]INTERNAL PARAMETERS-2'!T139*VLOOKUP(U$4,'[1]INTERNAL PARAMETERS-1'!$B$5:$J$44,4, FALSE)</f>
        <v>0</v>
      </c>
      <c r="V139" s="52">
        <f>$F139*'[1]INTERNAL PARAMETERS-2'!U139*VLOOKUP(V$4,'[1]INTERNAL PARAMETERS-1'!$B$5:$J$44,4, FALSE)</f>
        <v>0</v>
      </c>
      <c r="W139" s="52">
        <f>$F139*'[1]INTERNAL PARAMETERS-2'!V139*VLOOKUP(W$4,'[1]INTERNAL PARAMETERS-1'!$B$5:$J$44,4, FALSE)</f>
        <v>0</v>
      </c>
      <c r="X139" s="52">
        <f>$F139*'[1]INTERNAL PARAMETERS-2'!W139*VLOOKUP(X$4,'[1]INTERNAL PARAMETERS-1'!$B$5:$J$44,4, FALSE)</f>
        <v>0</v>
      </c>
      <c r="Y139" s="52">
        <f>$F139*'[1]INTERNAL PARAMETERS-2'!X139*VLOOKUP(Y$4,'[1]INTERNAL PARAMETERS-1'!$B$5:$J$44,4, FALSE)</f>
        <v>0</v>
      </c>
      <c r="Z139" s="52">
        <f>$F139*'[1]INTERNAL PARAMETERS-2'!Y139*VLOOKUP(Z$4,'[1]INTERNAL PARAMETERS-1'!$B$5:$J$44,4, FALSE)</f>
        <v>0</v>
      </c>
      <c r="AA139" s="52">
        <f>$F139*'[1]INTERNAL PARAMETERS-2'!Z139*VLOOKUP(AA$4,'[1]INTERNAL PARAMETERS-1'!$B$5:$J$44,4, FALSE)</f>
        <v>0</v>
      </c>
      <c r="AB139" s="52">
        <f>$F139*'[1]INTERNAL PARAMETERS-2'!AA139*VLOOKUP(AB$4,'[1]INTERNAL PARAMETERS-1'!$B$5:$J$44,4, FALSE)</f>
        <v>0</v>
      </c>
      <c r="AC139" s="52">
        <f>$F139*'[1]INTERNAL PARAMETERS-2'!AB139*VLOOKUP(AC$4,'[1]INTERNAL PARAMETERS-1'!$B$5:$J$44,4, FALSE)</f>
        <v>0</v>
      </c>
      <c r="AD139" s="52">
        <f>$F139*'[1]INTERNAL PARAMETERS-2'!AC139*VLOOKUP(AD$4,'[1]INTERNAL PARAMETERS-1'!$B$5:$J$44,4, FALSE)</f>
        <v>0</v>
      </c>
      <c r="AE139" s="52">
        <f>$F139*'[1]INTERNAL PARAMETERS-2'!AD139*VLOOKUP(AE$4,'[1]INTERNAL PARAMETERS-1'!$B$5:$J$44,4, FALSE)</f>
        <v>0</v>
      </c>
      <c r="AF139" s="52">
        <f>$F139*'[1]INTERNAL PARAMETERS-2'!AE139*VLOOKUP(AF$4,'[1]INTERNAL PARAMETERS-1'!$B$5:$J$44,4, FALSE)</f>
        <v>0</v>
      </c>
      <c r="AG139" s="52">
        <f>$F139*'[1]INTERNAL PARAMETERS-2'!AF139*VLOOKUP(AG$4,'[1]INTERNAL PARAMETERS-1'!$B$5:$J$44,4, FALSE)</f>
        <v>0</v>
      </c>
      <c r="AH139" s="52">
        <f>$F139*'[1]INTERNAL PARAMETERS-2'!AG139*VLOOKUP(AH$4,'[1]INTERNAL PARAMETERS-1'!$B$5:$J$44,4, FALSE)</f>
        <v>0</v>
      </c>
      <c r="AI139" s="52">
        <f>$F139*'[1]INTERNAL PARAMETERS-2'!AH139*VLOOKUP(AI$4,'[1]INTERNAL PARAMETERS-1'!$B$5:$J$44,4, FALSE)</f>
        <v>0</v>
      </c>
      <c r="AJ139" s="52">
        <f>$F139*'[1]INTERNAL PARAMETERS-2'!AI139*VLOOKUP(AJ$4,'[1]INTERNAL PARAMETERS-1'!$B$5:$J$44,4, FALSE)</f>
        <v>0</v>
      </c>
      <c r="AK139" s="52">
        <f>$F139*'[1]INTERNAL PARAMETERS-2'!AJ139*VLOOKUP(AK$4,'[1]INTERNAL PARAMETERS-1'!$B$5:$J$44,4, FALSE)</f>
        <v>0</v>
      </c>
      <c r="AL139" s="52">
        <f>$F139*'[1]INTERNAL PARAMETERS-2'!AK139*VLOOKUP(AL$4,'[1]INTERNAL PARAMETERS-1'!$B$5:$J$44,4, FALSE)</f>
        <v>0</v>
      </c>
      <c r="AM139" s="52">
        <f>$F139*'[1]INTERNAL PARAMETERS-2'!AL139*VLOOKUP(AM$4,'[1]INTERNAL PARAMETERS-1'!$B$5:$J$44,4, FALSE)</f>
        <v>0</v>
      </c>
      <c r="AN139" s="52">
        <f>$F139*'[1]INTERNAL PARAMETERS-2'!AM139*VLOOKUP(AN$4,'[1]INTERNAL PARAMETERS-1'!$B$5:$J$44,4, FALSE)</f>
        <v>0</v>
      </c>
      <c r="AO139" s="52">
        <f>$F139*'[1]INTERNAL PARAMETERS-2'!AN139*VLOOKUP(AO$4,'[1]INTERNAL PARAMETERS-1'!$B$5:$J$44,4, FALSE)</f>
        <v>0</v>
      </c>
      <c r="AP139" s="52">
        <f>$F139*'[1]INTERNAL PARAMETERS-2'!AO139*VLOOKUP(AP$4,'[1]INTERNAL PARAMETERS-1'!$B$5:$J$44,4, FALSE)</f>
        <v>0</v>
      </c>
      <c r="AQ139" s="52">
        <f>$F139*'[1]INTERNAL PARAMETERS-2'!AP139*VLOOKUP(AQ$4,'[1]INTERNAL PARAMETERS-1'!$B$5:$J$44,4, FALSE)</f>
        <v>0</v>
      </c>
      <c r="AR139" s="52">
        <f>$F139*'[1]INTERNAL PARAMETERS-2'!AQ139*VLOOKUP(AR$4,'[1]INTERNAL PARAMETERS-1'!$B$5:$J$44,4, FALSE)</f>
        <v>0</v>
      </c>
      <c r="AS139" s="52">
        <f>$F139*'[1]INTERNAL PARAMETERS-2'!AR139*VLOOKUP(AS$4,'[1]INTERNAL PARAMETERS-1'!$B$5:$J$44,4, FALSE)</f>
        <v>0</v>
      </c>
      <c r="AT139" s="51">
        <f>$F139*'[1]INTERNAL PARAMETERS-2'!AS139*VLOOKUP(AT$4,'[1]INTERNAL PARAMETERS-1'!$B$5:$J$44,4, FALSE)</f>
        <v>0</v>
      </c>
      <c r="AU139" s="53">
        <f>$F139*'[1]INTERNAL PARAMETERS-2'!F139*(1-VLOOKUP(G$4,'[1]INTERNAL PARAMETERS-1'!$B$5:$J$44,4, FALSE))</f>
        <v>0</v>
      </c>
      <c r="AV139" s="52">
        <f>$F139*'[1]INTERNAL PARAMETERS-2'!G139*(1-VLOOKUP(H$4,'[1]INTERNAL PARAMETERS-1'!$B$5:$J$44,4, FALSE))</f>
        <v>0</v>
      </c>
      <c r="AW139" s="52">
        <f>$F139*'[1]INTERNAL PARAMETERS-2'!H139*(1-VLOOKUP(I$4,'[1]INTERNAL PARAMETERS-1'!$B$5:$J$44,4, FALSE))</f>
        <v>0</v>
      </c>
      <c r="AX139" s="52">
        <f>$F139*'[1]INTERNAL PARAMETERS-2'!I139*(1-VLOOKUP(J$4,'[1]INTERNAL PARAMETERS-1'!$B$5:$J$44,4, FALSE))</f>
        <v>0</v>
      </c>
      <c r="AY139" s="52">
        <f>$F139*'[1]INTERNAL PARAMETERS-2'!J139*(1-VLOOKUP(K$4,'[1]INTERNAL PARAMETERS-1'!$B$5:$J$44,4, FALSE))</f>
        <v>0</v>
      </c>
      <c r="AZ139" s="52">
        <f>$F139*'[1]INTERNAL PARAMETERS-2'!K139*(1-VLOOKUP(L$4,'[1]INTERNAL PARAMETERS-1'!$B$5:$J$44,4, FALSE))</f>
        <v>0</v>
      </c>
      <c r="BA139" s="52">
        <f>$F139*'[1]INTERNAL PARAMETERS-2'!L139*(1-VLOOKUP(M$4,'[1]INTERNAL PARAMETERS-1'!$B$5:$J$44,4, FALSE))</f>
        <v>0</v>
      </c>
      <c r="BB139" s="52">
        <f>$F139*'[1]INTERNAL PARAMETERS-2'!M139*(1-VLOOKUP(N$4,'[1]INTERNAL PARAMETERS-1'!$B$5:$J$44,4, FALSE))</f>
        <v>0</v>
      </c>
      <c r="BC139" s="52">
        <f>$F139*'[1]INTERNAL PARAMETERS-2'!N139*(1-VLOOKUP(O$4,'[1]INTERNAL PARAMETERS-1'!$B$5:$J$44,4, FALSE))</f>
        <v>0</v>
      </c>
      <c r="BD139" s="52">
        <f>$F139*'[1]INTERNAL PARAMETERS-2'!O139*(1-VLOOKUP(P$4,'[1]INTERNAL PARAMETERS-1'!$B$5:$J$44,4, FALSE))</f>
        <v>0</v>
      </c>
      <c r="BE139" s="52">
        <f>$F139*'[1]INTERNAL PARAMETERS-2'!P139*(1-VLOOKUP(Q$4,'[1]INTERNAL PARAMETERS-1'!$B$5:$J$44,4, FALSE))</f>
        <v>0</v>
      </c>
      <c r="BF139" s="52">
        <f>$F139*'[1]INTERNAL PARAMETERS-2'!Q139*(1-VLOOKUP(R$4,'[1]INTERNAL PARAMETERS-1'!$B$5:$J$44,4, FALSE))</f>
        <v>0</v>
      </c>
      <c r="BG139" s="52">
        <f>$F139*'[1]INTERNAL PARAMETERS-2'!R139*(1-VLOOKUP(S$4,'[1]INTERNAL PARAMETERS-1'!$B$5:$J$44,4, FALSE))</f>
        <v>0</v>
      </c>
      <c r="BH139" s="52">
        <f>$F139*'[1]INTERNAL PARAMETERS-2'!S139*(1-VLOOKUP(T$4,'[1]INTERNAL PARAMETERS-1'!$B$5:$J$44,4, FALSE))</f>
        <v>0</v>
      </c>
      <c r="BI139" s="52">
        <f>$F139*'[1]INTERNAL PARAMETERS-2'!T139*(1-VLOOKUP(U$4,'[1]INTERNAL PARAMETERS-1'!$B$5:$J$44,4, FALSE))</f>
        <v>0</v>
      </c>
      <c r="BJ139" s="52">
        <f>$F139*'[1]INTERNAL PARAMETERS-2'!U139*(1-VLOOKUP(V$4,'[1]INTERNAL PARAMETERS-1'!$B$5:$J$44,4, FALSE))</f>
        <v>0</v>
      </c>
      <c r="BK139" s="52">
        <f>$F139*'[1]INTERNAL PARAMETERS-2'!V139*(1-VLOOKUP(W$4,'[1]INTERNAL PARAMETERS-1'!$B$5:$J$44,4, FALSE))</f>
        <v>0</v>
      </c>
      <c r="BL139" s="52">
        <f>$F139*'[1]INTERNAL PARAMETERS-2'!W139*(1-VLOOKUP(X$4,'[1]INTERNAL PARAMETERS-1'!$B$5:$J$44,4, FALSE))</f>
        <v>0</v>
      </c>
      <c r="BM139" s="52">
        <f>$F139*'[1]INTERNAL PARAMETERS-2'!X139*(1-VLOOKUP(Y$4,'[1]INTERNAL PARAMETERS-1'!$B$5:$J$44,4, FALSE))</f>
        <v>0</v>
      </c>
      <c r="BN139" s="52">
        <f>$F139*'[1]INTERNAL PARAMETERS-2'!Y139*(1-VLOOKUP(Z$4,'[1]INTERNAL PARAMETERS-1'!$B$5:$J$44,4, FALSE))</f>
        <v>0</v>
      </c>
      <c r="BO139" s="52">
        <f>$F139*'[1]INTERNAL PARAMETERS-2'!Z139*(1-VLOOKUP(AA$4,'[1]INTERNAL PARAMETERS-1'!$B$5:$J$44,4, FALSE))</f>
        <v>0</v>
      </c>
      <c r="BP139" s="52">
        <f>$F139*'[1]INTERNAL PARAMETERS-2'!AA139*(1-VLOOKUP(AB$4,'[1]INTERNAL PARAMETERS-1'!$B$5:$J$44,4, FALSE))</f>
        <v>0</v>
      </c>
      <c r="BQ139" s="52">
        <f>$F139*'[1]INTERNAL PARAMETERS-2'!AB139*(1-VLOOKUP(AC$4,'[1]INTERNAL PARAMETERS-1'!$B$5:$J$44,4, FALSE))</f>
        <v>0</v>
      </c>
      <c r="BR139" s="52">
        <f>$F139*'[1]INTERNAL PARAMETERS-2'!AC139*(1-VLOOKUP(AD$4,'[1]INTERNAL PARAMETERS-1'!$B$5:$J$44,4, FALSE))</f>
        <v>0</v>
      </c>
      <c r="BS139" s="52">
        <f>$F139*'[1]INTERNAL PARAMETERS-2'!AD139*(1-VLOOKUP(AE$4,'[1]INTERNAL PARAMETERS-1'!$B$5:$J$44,4, FALSE))</f>
        <v>0</v>
      </c>
      <c r="BT139" s="52">
        <f>$F139*'[1]INTERNAL PARAMETERS-2'!AE139*(1-VLOOKUP(AF$4,'[1]INTERNAL PARAMETERS-1'!$B$5:$J$44,4, FALSE))</f>
        <v>0</v>
      </c>
      <c r="BU139" s="52">
        <f>$F139*'[1]INTERNAL PARAMETERS-2'!AF139*(1-VLOOKUP(AG$4,'[1]INTERNAL PARAMETERS-1'!$B$5:$J$44,4, FALSE))</f>
        <v>0</v>
      </c>
      <c r="BV139" s="52">
        <f>$F139*'[1]INTERNAL PARAMETERS-2'!AG139*(1-VLOOKUP(AH$4,'[1]INTERNAL PARAMETERS-1'!$B$5:$J$44,4, FALSE))</f>
        <v>0</v>
      </c>
      <c r="BW139" s="52">
        <f>$F139*'[1]INTERNAL PARAMETERS-2'!AH139*(1-VLOOKUP(AI$4,'[1]INTERNAL PARAMETERS-1'!$B$5:$J$44,4, FALSE))</f>
        <v>0</v>
      </c>
      <c r="BX139" s="52">
        <f>$F139*'[1]INTERNAL PARAMETERS-2'!AI139*(1-VLOOKUP(AJ$4,'[1]INTERNAL PARAMETERS-1'!$B$5:$J$44,4, FALSE))</f>
        <v>0</v>
      </c>
      <c r="BY139" s="52">
        <f>$F139*'[1]INTERNAL PARAMETERS-2'!AJ139*(1-VLOOKUP(AK$4,'[1]INTERNAL PARAMETERS-1'!$B$5:$J$44,4, FALSE))</f>
        <v>0</v>
      </c>
      <c r="BZ139" s="52">
        <f>$F139*'[1]INTERNAL PARAMETERS-2'!AK139*(1-VLOOKUP(AL$4,'[1]INTERNAL PARAMETERS-1'!$B$5:$J$44,4, FALSE))</f>
        <v>0</v>
      </c>
      <c r="CA139" s="52">
        <f>$F139*'[1]INTERNAL PARAMETERS-2'!AL139*(1-VLOOKUP(AM$4,'[1]INTERNAL PARAMETERS-1'!$B$5:$J$44,4, FALSE))</f>
        <v>0</v>
      </c>
      <c r="CB139" s="52">
        <f>$F139*'[1]INTERNAL PARAMETERS-2'!AM139*(1-VLOOKUP(AN$4,'[1]INTERNAL PARAMETERS-1'!$B$5:$J$44,4, FALSE))</f>
        <v>0</v>
      </c>
      <c r="CC139" s="52">
        <f>$F139*'[1]INTERNAL PARAMETERS-2'!AN139*(1-VLOOKUP(AO$4,'[1]INTERNAL PARAMETERS-1'!$B$5:$J$44,4, FALSE))</f>
        <v>0</v>
      </c>
      <c r="CD139" s="52">
        <f>$F139*'[1]INTERNAL PARAMETERS-2'!AO139*(1-VLOOKUP(AP$4,'[1]INTERNAL PARAMETERS-1'!$B$5:$J$44,4, FALSE))</f>
        <v>0</v>
      </c>
      <c r="CE139" s="52">
        <f>$F139*'[1]INTERNAL PARAMETERS-2'!AP139*(1-VLOOKUP(AQ$4,'[1]INTERNAL PARAMETERS-1'!$B$5:$J$44,4, FALSE))</f>
        <v>0</v>
      </c>
      <c r="CF139" s="52">
        <f>$F139*'[1]INTERNAL PARAMETERS-2'!AQ139*(1-VLOOKUP(AR$4,'[1]INTERNAL PARAMETERS-1'!$B$5:$J$44,4, FALSE))</f>
        <v>0</v>
      </c>
      <c r="CG139" s="52">
        <f>$F139*'[1]INTERNAL PARAMETERS-2'!AR139*(1-VLOOKUP(AS$4,'[1]INTERNAL PARAMETERS-1'!$B$5:$J$44,4, FALSE))</f>
        <v>0</v>
      </c>
      <c r="CH139" s="51">
        <f>$F139*'[1]INTERNAL PARAMETERS-2'!AS139*(1-VLOOKUP(AT$4,'[1]INTERNAL PARAMETERS-1'!$B$5:$J$44,4, FALSE))</f>
        <v>0</v>
      </c>
      <c r="CI139" s="50">
        <f t="shared" si="2"/>
        <v>0</v>
      </c>
    </row>
    <row r="140" spans="3:87" x14ac:dyDescent="0.5">
      <c r="C140" s="35" t="s">
        <v>9</v>
      </c>
      <c r="D140" s="34" t="s">
        <v>72</v>
      </c>
      <c r="E140" s="34" t="s">
        <v>80</v>
      </c>
      <c r="F140" s="147">
        <f>ESC!AF140</f>
        <v>0</v>
      </c>
      <c r="G140" s="53">
        <f>$F140*'[1]INTERNAL PARAMETERS-2'!F140*VLOOKUP(G$4,'[1]INTERNAL PARAMETERS-1'!$B$5:$J$44,4, FALSE)</f>
        <v>0</v>
      </c>
      <c r="H140" s="52">
        <f>$F140*'[1]INTERNAL PARAMETERS-2'!G140*VLOOKUP(H$4,'[1]INTERNAL PARAMETERS-1'!$B$5:$J$44,4, FALSE)</f>
        <v>0</v>
      </c>
      <c r="I140" s="52">
        <f>$F140*'[1]INTERNAL PARAMETERS-2'!H140*VLOOKUP(I$4,'[1]INTERNAL PARAMETERS-1'!$B$5:$J$44,4, FALSE)</f>
        <v>0</v>
      </c>
      <c r="J140" s="52">
        <f>$F140*'[1]INTERNAL PARAMETERS-2'!I140*VLOOKUP(J$4,'[1]INTERNAL PARAMETERS-1'!$B$5:$J$44,4, FALSE)</f>
        <v>0</v>
      </c>
      <c r="K140" s="52">
        <f>$F140*'[1]INTERNAL PARAMETERS-2'!J140*VLOOKUP(K$4,'[1]INTERNAL PARAMETERS-1'!$B$5:$J$44,4, FALSE)</f>
        <v>0</v>
      </c>
      <c r="L140" s="52">
        <f>$F140*'[1]INTERNAL PARAMETERS-2'!K140*VLOOKUP(L$4,'[1]INTERNAL PARAMETERS-1'!$B$5:$J$44,4, FALSE)</f>
        <v>0</v>
      </c>
      <c r="M140" s="52">
        <f>$F140*'[1]INTERNAL PARAMETERS-2'!L140*VLOOKUP(M$4,'[1]INTERNAL PARAMETERS-1'!$B$5:$J$44,4, FALSE)</f>
        <v>0</v>
      </c>
      <c r="N140" s="52">
        <f>$F140*'[1]INTERNAL PARAMETERS-2'!M140*VLOOKUP(N$4,'[1]INTERNAL PARAMETERS-1'!$B$5:$J$44,4, FALSE)</f>
        <v>0</v>
      </c>
      <c r="O140" s="52">
        <f>$F140*'[1]INTERNAL PARAMETERS-2'!N140*VLOOKUP(O$4,'[1]INTERNAL PARAMETERS-1'!$B$5:$J$44,4, FALSE)</f>
        <v>0</v>
      </c>
      <c r="P140" s="52">
        <f>$F140*'[1]INTERNAL PARAMETERS-2'!O140*VLOOKUP(P$4,'[1]INTERNAL PARAMETERS-1'!$B$5:$J$44,4, FALSE)</f>
        <v>0</v>
      </c>
      <c r="Q140" s="52">
        <f>$F140*'[1]INTERNAL PARAMETERS-2'!P140*VLOOKUP(Q$4,'[1]INTERNAL PARAMETERS-1'!$B$5:$J$44,4, FALSE)</f>
        <v>0</v>
      </c>
      <c r="R140" s="52">
        <f>$F140*'[1]INTERNAL PARAMETERS-2'!Q140*VLOOKUP(R$4,'[1]INTERNAL PARAMETERS-1'!$B$5:$J$44,4, FALSE)</f>
        <v>0</v>
      </c>
      <c r="S140" s="52">
        <f>$F140*'[1]INTERNAL PARAMETERS-2'!R140*VLOOKUP(S$4,'[1]INTERNAL PARAMETERS-1'!$B$5:$J$44,4, FALSE)</f>
        <v>0</v>
      </c>
      <c r="T140" s="52">
        <f>$F140*'[1]INTERNAL PARAMETERS-2'!S140*VLOOKUP(T$4,'[1]INTERNAL PARAMETERS-1'!$B$5:$J$44,4, FALSE)</f>
        <v>0</v>
      </c>
      <c r="U140" s="52">
        <f>$F140*'[1]INTERNAL PARAMETERS-2'!T140*VLOOKUP(U$4,'[1]INTERNAL PARAMETERS-1'!$B$5:$J$44,4, FALSE)</f>
        <v>0</v>
      </c>
      <c r="V140" s="52">
        <f>$F140*'[1]INTERNAL PARAMETERS-2'!U140*VLOOKUP(V$4,'[1]INTERNAL PARAMETERS-1'!$B$5:$J$44,4, FALSE)</f>
        <v>0</v>
      </c>
      <c r="W140" s="52">
        <f>$F140*'[1]INTERNAL PARAMETERS-2'!V140*VLOOKUP(W$4,'[1]INTERNAL PARAMETERS-1'!$B$5:$J$44,4, FALSE)</f>
        <v>0</v>
      </c>
      <c r="X140" s="52">
        <f>$F140*'[1]INTERNAL PARAMETERS-2'!W140*VLOOKUP(X$4,'[1]INTERNAL PARAMETERS-1'!$B$5:$J$44,4, FALSE)</f>
        <v>0</v>
      </c>
      <c r="Y140" s="52">
        <f>$F140*'[1]INTERNAL PARAMETERS-2'!X140*VLOOKUP(Y$4,'[1]INTERNAL PARAMETERS-1'!$B$5:$J$44,4, FALSE)</f>
        <v>0</v>
      </c>
      <c r="Z140" s="52">
        <f>$F140*'[1]INTERNAL PARAMETERS-2'!Y140*VLOOKUP(Z$4,'[1]INTERNAL PARAMETERS-1'!$B$5:$J$44,4, FALSE)</f>
        <v>0</v>
      </c>
      <c r="AA140" s="52">
        <f>$F140*'[1]INTERNAL PARAMETERS-2'!Z140*VLOOKUP(AA$4,'[1]INTERNAL PARAMETERS-1'!$B$5:$J$44,4, FALSE)</f>
        <v>0</v>
      </c>
      <c r="AB140" s="52">
        <f>$F140*'[1]INTERNAL PARAMETERS-2'!AA140*VLOOKUP(AB$4,'[1]INTERNAL PARAMETERS-1'!$B$5:$J$44,4, FALSE)</f>
        <v>0</v>
      </c>
      <c r="AC140" s="52">
        <f>$F140*'[1]INTERNAL PARAMETERS-2'!AB140*VLOOKUP(AC$4,'[1]INTERNAL PARAMETERS-1'!$B$5:$J$44,4, FALSE)</f>
        <v>0</v>
      </c>
      <c r="AD140" s="52">
        <f>$F140*'[1]INTERNAL PARAMETERS-2'!AC140*VLOOKUP(AD$4,'[1]INTERNAL PARAMETERS-1'!$B$5:$J$44,4, FALSE)</f>
        <v>0</v>
      </c>
      <c r="AE140" s="52">
        <f>$F140*'[1]INTERNAL PARAMETERS-2'!AD140*VLOOKUP(AE$4,'[1]INTERNAL PARAMETERS-1'!$B$5:$J$44,4, FALSE)</f>
        <v>0</v>
      </c>
      <c r="AF140" s="52">
        <f>$F140*'[1]INTERNAL PARAMETERS-2'!AE140*VLOOKUP(AF$4,'[1]INTERNAL PARAMETERS-1'!$B$5:$J$44,4, FALSE)</f>
        <v>0</v>
      </c>
      <c r="AG140" s="52">
        <f>$F140*'[1]INTERNAL PARAMETERS-2'!AF140*VLOOKUP(AG$4,'[1]INTERNAL PARAMETERS-1'!$B$5:$J$44,4, FALSE)</f>
        <v>0</v>
      </c>
      <c r="AH140" s="52">
        <f>$F140*'[1]INTERNAL PARAMETERS-2'!AG140*VLOOKUP(AH$4,'[1]INTERNAL PARAMETERS-1'!$B$5:$J$44,4, FALSE)</f>
        <v>0</v>
      </c>
      <c r="AI140" s="52">
        <f>$F140*'[1]INTERNAL PARAMETERS-2'!AH140*VLOOKUP(AI$4,'[1]INTERNAL PARAMETERS-1'!$B$5:$J$44,4, FALSE)</f>
        <v>0</v>
      </c>
      <c r="AJ140" s="52">
        <f>$F140*'[1]INTERNAL PARAMETERS-2'!AI140*VLOOKUP(AJ$4,'[1]INTERNAL PARAMETERS-1'!$B$5:$J$44,4, FALSE)</f>
        <v>0</v>
      </c>
      <c r="AK140" s="52">
        <f>$F140*'[1]INTERNAL PARAMETERS-2'!AJ140*VLOOKUP(AK$4,'[1]INTERNAL PARAMETERS-1'!$B$5:$J$44,4, FALSE)</f>
        <v>0</v>
      </c>
      <c r="AL140" s="52">
        <f>$F140*'[1]INTERNAL PARAMETERS-2'!AK140*VLOOKUP(AL$4,'[1]INTERNAL PARAMETERS-1'!$B$5:$J$44,4, FALSE)</f>
        <v>0</v>
      </c>
      <c r="AM140" s="52">
        <f>$F140*'[1]INTERNAL PARAMETERS-2'!AL140*VLOOKUP(AM$4,'[1]INTERNAL PARAMETERS-1'!$B$5:$J$44,4, FALSE)</f>
        <v>0</v>
      </c>
      <c r="AN140" s="52">
        <f>$F140*'[1]INTERNAL PARAMETERS-2'!AM140*VLOOKUP(AN$4,'[1]INTERNAL PARAMETERS-1'!$B$5:$J$44,4, FALSE)</f>
        <v>0</v>
      </c>
      <c r="AO140" s="52">
        <f>$F140*'[1]INTERNAL PARAMETERS-2'!AN140*VLOOKUP(AO$4,'[1]INTERNAL PARAMETERS-1'!$B$5:$J$44,4, FALSE)</f>
        <v>0</v>
      </c>
      <c r="AP140" s="52">
        <f>$F140*'[1]INTERNAL PARAMETERS-2'!AO140*VLOOKUP(AP$4,'[1]INTERNAL PARAMETERS-1'!$B$5:$J$44,4, FALSE)</f>
        <v>0</v>
      </c>
      <c r="AQ140" s="52">
        <f>$F140*'[1]INTERNAL PARAMETERS-2'!AP140*VLOOKUP(AQ$4,'[1]INTERNAL PARAMETERS-1'!$B$5:$J$44,4, FALSE)</f>
        <v>0</v>
      </c>
      <c r="AR140" s="52">
        <f>$F140*'[1]INTERNAL PARAMETERS-2'!AQ140*VLOOKUP(AR$4,'[1]INTERNAL PARAMETERS-1'!$B$5:$J$44,4, FALSE)</f>
        <v>0</v>
      </c>
      <c r="AS140" s="52">
        <f>$F140*'[1]INTERNAL PARAMETERS-2'!AR140*VLOOKUP(AS$4,'[1]INTERNAL PARAMETERS-1'!$B$5:$J$44,4, FALSE)</f>
        <v>0</v>
      </c>
      <c r="AT140" s="51">
        <f>$F140*'[1]INTERNAL PARAMETERS-2'!AS140*VLOOKUP(AT$4,'[1]INTERNAL PARAMETERS-1'!$B$5:$J$44,4, FALSE)</f>
        <v>0</v>
      </c>
      <c r="AU140" s="53">
        <f>$F140*'[1]INTERNAL PARAMETERS-2'!F140*(1-VLOOKUP(G$4,'[1]INTERNAL PARAMETERS-1'!$B$5:$J$44,4, FALSE))</f>
        <v>0</v>
      </c>
      <c r="AV140" s="52">
        <f>$F140*'[1]INTERNAL PARAMETERS-2'!G140*(1-VLOOKUP(H$4,'[1]INTERNAL PARAMETERS-1'!$B$5:$J$44,4, FALSE))</f>
        <v>0</v>
      </c>
      <c r="AW140" s="52">
        <f>$F140*'[1]INTERNAL PARAMETERS-2'!H140*(1-VLOOKUP(I$4,'[1]INTERNAL PARAMETERS-1'!$B$5:$J$44,4, FALSE))</f>
        <v>0</v>
      </c>
      <c r="AX140" s="52">
        <f>$F140*'[1]INTERNAL PARAMETERS-2'!I140*(1-VLOOKUP(J$4,'[1]INTERNAL PARAMETERS-1'!$B$5:$J$44,4, FALSE))</f>
        <v>0</v>
      </c>
      <c r="AY140" s="52">
        <f>$F140*'[1]INTERNAL PARAMETERS-2'!J140*(1-VLOOKUP(K$4,'[1]INTERNAL PARAMETERS-1'!$B$5:$J$44,4, FALSE))</f>
        <v>0</v>
      </c>
      <c r="AZ140" s="52">
        <f>$F140*'[1]INTERNAL PARAMETERS-2'!K140*(1-VLOOKUP(L$4,'[1]INTERNAL PARAMETERS-1'!$B$5:$J$44,4, FALSE))</f>
        <v>0</v>
      </c>
      <c r="BA140" s="52">
        <f>$F140*'[1]INTERNAL PARAMETERS-2'!L140*(1-VLOOKUP(M$4,'[1]INTERNAL PARAMETERS-1'!$B$5:$J$44,4, FALSE))</f>
        <v>0</v>
      </c>
      <c r="BB140" s="52">
        <f>$F140*'[1]INTERNAL PARAMETERS-2'!M140*(1-VLOOKUP(N$4,'[1]INTERNAL PARAMETERS-1'!$B$5:$J$44,4, FALSE))</f>
        <v>0</v>
      </c>
      <c r="BC140" s="52">
        <f>$F140*'[1]INTERNAL PARAMETERS-2'!N140*(1-VLOOKUP(O$4,'[1]INTERNAL PARAMETERS-1'!$B$5:$J$44,4, FALSE))</f>
        <v>0</v>
      </c>
      <c r="BD140" s="52">
        <f>$F140*'[1]INTERNAL PARAMETERS-2'!O140*(1-VLOOKUP(P$4,'[1]INTERNAL PARAMETERS-1'!$B$5:$J$44,4, FALSE))</f>
        <v>0</v>
      </c>
      <c r="BE140" s="52">
        <f>$F140*'[1]INTERNAL PARAMETERS-2'!P140*(1-VLOOKUP(Q$4,'[1]INTERNAL PARAMETERS-1'!$B$5:$J$44,4, FALSE))</f>
        <v>0</v>
      </c>
      <c r="BF140" s="52">
        <f>$F140*'[1]INTERNAL PARAMETERS-2'!Q140*(1-VLOOKUP(R$4,'[1]INTERNAL PARAMETERS-1'!$B$5:$J$44,4, FALSE))</f>
        <v>0</v>
      </c>
      <c r="BG140" s="52">
        <f>$F140*'[1]INTERNAL PARAMETERS-2'!R140*(1-VLOOKUP(S$4,'[1]INTERNAL PARAMETERS-1'!$B$5:$J$44,4, FALSE))</f>
        <v>0</v>
      </c>
      <c r="BH140" s="52">
        <f>$F140*'[1]INTERNAL PARAMETERS-2'!S140*(1-VLOOKUP(T$4,'[1]INTERNAL PARAMETERS-1'!$B$5:$J$44,4, FALSE))</f>
        <v>0</v>
      </c>
      <c r="BI140" s="52">
        <f>$F140*'[1]INTERNAL PARAMETERS-2'!T140*(1-VLOOKUP(U$4,'[1]INTERNAL PARAMETERS-1'!$B$5:$J$44,4, FALSE))</f>
        <v>0</v>
      </c>
      <c r="BJ140" s="52">
        <f>$F140*'[1]INTERNAL PARAMETERS-2'!U140*(1-VLOOKUP(V$4,'[1]INTERNAL PARAMETERS-1'!$B$5:$J$44,4, FALSE))</f>
        <v>0</v>
      </c>
      <c r="BK140" s="52">
        <f>$F140*'[1]INTERNAL PARAMETERS-2'!V140*(1-VLOOKUP(W$4,'[1]INTERNAL PARAMETERS-1'!$B$5:$J$44,4, FALSE))</f>
        <v>0</v>
      </c>
      <c r="BL140" s="52">
        <f>$F140*'[1]INTERNAL PARAMETERS-2'!W140*(1-VLOOKUP(X$4,'[1]INTERNAL PARAMETERS-1'!$B$5:$J$44,4, FALSE))</f>
        <v>0</v>
      </c>
      <c r="BM140" s="52">
        <f>$F140*'[1]INTERNAL PARAMETERS-2'!X140*(1-VLOOKUP(Y$4,'[1]INTERNAL PARAMETERS-1'!$B$5:$J$44,4, FALSE))</f>
        <v>0</v>
      </c>
      <c r="BN140" s="52">
        <f>$F140*'[1]INTERNAL PARAMETERS-2'!Y140*(1-VLOOKUP(Z$4,'[1]INTERNAL PARAMETERS-1'!$B$5:$J$44,4, FALSE))</f>
        <v>0</v>
      </c>
      <c r="BO140" s="52">
        <f>$F140*'[1]INTERNAL PARAMETERS-2'!Z140*(1-VLOOKUP(AA$4,'[1]INTERNAL PARAMETERS-1'!$B$5:$J$44,4, FALSE))</f>
        <v>0</v>
      </c>
      <c r="BP140" s="52">
        <f>$F140*'[1]INTERNAL PARAMETERS-2'!AA140*(1-VLOOKUP(AB$4,'[1]INTERNAL PARAMETERS-1'!$B$5:$J$44,4, FALSE))</f>
        <v>0</v>
      </c>
      <c r="BQ140" s="52">
        <f>$F140*'[1]INTERNAL PARAMETERS-2'!AB140*(1-VLOOKUP(AC$4,'[1]INTERNAL PARAMETERS-1'!$B$5:$J$44,4, FALSE))</f>
        <v>0</v>
      </c>
      <c r="BR140" s="52">
        <f>$F140*'[1]INTERNAL PARAMETERS-2'!AC140*(1-VLOOKUP(AD$4,'[1]INTERNAL PARAMETERS-1'!$B$5:$J$44,4, FALSE))</f>
        <v>0</v>
      </c>
      <c r="BS140" s="52">
        <f>$F140*'[1]INTERNAL PARAMETERS-2'!AD140*(1-VLOOKUP(AE$4,'[1]INTERNAL PARAMETERS-1'!$B$5:$J$44,4, FALSE))</f>
        <v>0</v>
      </c>
      <c r="BT140" s="52">
        <f>$F140*'[1]INTERNAL PARAMETERS-2'!AE140*(1-VLOOKUP(AF$4,'[1]INTERNAL PARAMETERS-1'!$B$5:$J$44,4, FALSE))</f>
        <v>0</v>
      </c>
      <c r="BU140" s="52">
        <f>$F140*'[1]INTERNAL PARAMETERS-2'!AF140*(1-VLOOKUP(AG$4,'[1]INTERNAL PARAMETERS-1'!$B$5:$J$44,4, FALSE))</f>
        <v>0</v>
      </c>
      <c r="BV140" s="52">
        <f>$F140*'[1]INTERNAL PARAMETERS-2'!AG140*(1-VLOOKUP(AH$4,'[1]INTERNAL PARAMETERS-1'!$B$5:$J$44,4, FALSE))</f>
        <v>0</v>
      </c>
      <c r="BW140" s="52">
        <f>$F140*'[1]INTERNAL PARAMETERS-2'!AH140*(1-VLOOKUP(AI$4,'[1]INTERNAL PARAMETERS-1'!$B$5:$J$44,4, FALSE))</f>
        <v>0</v>
      </c>
      <c r="BX140" s="52">
        <f>$F140*'[1]INTERNAL PARAMETERS-2'!AI140*(1-VLOOKUP(AJ$4,'[1]INTERNAL PARAMETERS-1'!$B$5:$J$44,4, FALSE))</f>
        <v>0</v>
      </c>
      <c r="BY140" s="52">
        <f>$F140*'[1]INTERNAL PARAMETERS-2'!AJ140*(1-VLOOKUP(AK$4,'[1]INTERNAL PARAMETERS-1'!$B$5:$J$44,4, FALSE))</f>
        <v>0</v>
      </c>
      <c r="BZ140" s="52">
        <f>$F140*'[1]INTERNAL PARAMETERS-2'!AK140*(1-VLOOKUP(AL$4,'[1]INTERNAL PARAMETERS-1'!$B$5:$J$44,4, FALSE))</f>
        <v>0</v>
      </c>
      <c r="CA140" s="52">
        <f>$F140*'[1]INTERNAL PARAMETERS-2'!AL140*(1-VLOOKUP(AM$4,'[1]INTERNAL PARAMETERS-1'!$B$5:$J$44,4, FALSE))</f>
        <v>0</v>
      </c>
      <c r="CB140" s="52">
        <f>$F140*'[1]INTERNAL PARAMETERS-2'!AM140*(1-VLOOKUP(AN$4,'[1]INTERNAL PARAMETERS-1'!$B$5:$J$44,4, FALSE))</f>
        <v>0</v>
      </c>
      <c r="CC140" s="52">
        <f>$F140*'[1]INTERNAL PARAMETERS-2'!AN140*(1-VLOOKUP(AO$4,'[1]INTERNAL PARAMETERS-1'!$B$5:$J$44,4, FALSE))</f>
        <v>0</v>
      </c>
      <c r="CD140" s="52">
        <f>$F140*'[1]INTERNAL PARAMETERS-2'!AO140*(1-VLOOKUP(AP$4,'[1]INTERNAL PARAMETERS-1'!$B$5:$J$44,4, FALSE))</f>
        <v>0</v>
      </c>
      <c r="CE140" s="52">
        <f>$F140*'[1]INTERNAL PARAMETERS-2'!AP140*(1-VLOOKUP(AQ$4,'[1]INTERNAL PARAMETERS-1'!$B$5:$J$44,4, FALSE))</f>
        <v>0</v>
      </c>
      <c r="CF140" s="52">
        <f>$F140*'[1]INTERNAL PARAMETERS-2'!AQ140*(1-VLOOKUP(AR$4,'[1]INTERNAL PARAMETERS-1'!$B$5:$J$44,4, FALSE))</f>
        <v>0</v>
      </c>
      <c r="CG140" s="52">
        <f>$F140*'[1]INTERNAL PARAMETERS-2'!AR140*(1-VLOOKUP(AS$4,'[1]INTERNAL PARAMETERS-1'!$B$5:$J$44,4, FALSE))</f>
        <v>0</v>
      </c>
      <c r="CH140" s="51">
        <f>$F140*'[1]INTERNAL PARAMETERS-2'!AS140*(1-VLOOKUP(AT$4,'[1]INTERNAL PARAMETERS-1'!$B$5:$J$44,4, FALSE))</f>
        <v>0</v>
      </c>
      <c r="CI140" s="50">
        <f t="shared" si="2"/>
        <v>0</v>
      </c>
    </row>
    <row r="141" spans="3:87" x14ac:dyDescent="0.5">
      <c r="C141" s="35" t="s">
        <v>9</v>
      </c>
      <c r="D141" s="34" t="s">
        <v>72</v>
      </c>
      <c r="E141" s="34" t="s">
        <v>79</v>
      </c>
      <c r="F141" s="147">
        <f>ESC!AF141</f>
        <v>0</v>
      </c>
      <c r="G141" s="53">
        <f>$F141*'[1]INTERNAL PARAMETERS-2'!F141*VLOOKUP(G$4,'[1]INTERNAL PARAMETERS-1'!$B$5:$J$44,4, FALSE)</f>
        <v>0</v>
      </c>
      <c r="H141" s="52">
        <f>$F141*'[1]INTERNAL PARAMETERS-2'!G141*VLOOKUP(H$4,'[1]INTERNAL PARAMETERS-1'!$B$5:$J$44,4, FALSE)</f>
        <v>0</v>
      </c>
      <c r="I141" s="52">
        <f>$F141*'[1]INTERNAL PARAMETERS-2'!H141*VLOOKUP(I$4,'[1]INTERNAL PARAMETERS-1'!$B$5:$J$44,4, FALSE)</f>
        <v>0</v>
      </c>
      <c r="J141" s="52">
        <f>$F141*'[1]INTERNAL PARAMETERS-2'!I141*VLOOKUP(J$4,'[1]INTERNAL PARAMETERS-1'!$B$5:$J$44,4, FALSE)</f>
        <v>0</v>
      </c>
      <c r="K141" s="52">
        <f>$F141*'[1]INTERNAL PARAMETERS-2'!J141*VLOOKUP(K$4,'[1]INTERNAL PARAMETERS-1'!$B$5:$J$44,4, FALSE)</f>
        <v>0</v>
      </c>
      <c r="L141" s="52">
        <f>$F141*'[1]INTERNAL PARAMETERS-2'!K141*VLOOKUP(L$4,'[1]INTERNAL PARAMETERS-1'!$B$5:$J$44,4, FALSE)</f>
        <v>0</v>
      </c>
      <c r="M141" s="52">
        <f>$F141*'[1]INTERNAL PARAMETERS-2'!L141*VLOOKUP(M$4,'[1]INTERNAL PARAMETERS-1'!$B$5:$J$44,4, FALSE)</f>
        <v>0</v>
      </c>
      <c r="N141" s="52">
        <f>$F141*'[1]INTERNAL PARAMETERS-2'!M141*VLOOKUP(N$4,'[1]INTERNAL PARAMETERS-1'!$B$5:$J$44,4, FALSE)</f>
        <v>0</v>
      </c>
      <c r="O141" s="52">
        <f>$F141*'[1]INTERNAL PARAMETERS-2'!N141*VLOOKUP(O$4,'[1]INTERNAL PARAMETERS-1'!$B$5:$J$44,4, FALSE)</f>
        <v>0</v>
      </c>
      <c r="P141" s="52">
        <f>$F141*'[1]INTERNAL PARAMETERS-2'!O141*VLOOKUP(P$4,'[1]INTERNAL PARAMETERS-1'!$B$5:$J$44,4, FALSE)</f>
        <v>0</v>
      </c>
      <c r="Q141" s="52">
        <f>$F141*'[1]INTERNAL PARAMETERS-2'!P141*VLOOKUP(Q$4,'[1]INTERNAL PARAMETERS-1'!$B$5:$J$44,4, FALSE)</f>
        <v>0</v>
      </c>
      <c r="R141" s="52">
        <f>$F141*'[1]INTERNAL PARAMETERS-2'!Q141*VLOOKUP(R$4,'[1]INTERNAL PARAMETERS-1'!$B$5:$J$44,4, FALSE)</f>
        <v>0</v>
      </c>
      <c r="S141" s="52">
        <f>$F141*'[1]INTERNAL PARAMETERS-2'!R141*VLOOKUP(S$4,'[1]INTERNAL PARAMETERS-1'!$B$5:$J$44,4, FALSE)</f>
        <v>0</v>
      </c>
      <c r="T141" s="52">
        <f>$F141*'[1]INTERNAL PARAMETERS-2'!S141*VLOOKUP(T$4,'[1]INTERNAL PARAMETERS-1'!$B$5:$J$44,4, FALSE)</f>
        <v>0</v>
      </c>
      <c r="U141" s="52">
        <f>$F141*'[1]INTERNAL PARAMETERS-2'!T141*VLOOKUP(U$4,'[1]INTERNAL PARAMETERS-1'!$B$5:$J$44,4, FALSE)</f>
        <v>0</v>
      </c>
      <c r="V141" s="52">
        <f>$F141*'[1]INTERNAL PARAMETERS-2'!U141*VLOOKUP(V$4,'[1]INTERNAL PARAMETERS-1'!$B$5:$J$44,4, FALSE)</f>
        <v>0</v>
      </c>
      <c r="W141" s="52">
        <f>$F141*'[1]INTERNAL PARAMETERS-2'!V141*VLOOKUP(W$4,'[1]INTERNAL PARAMETERS-1'!$B$5:$J$44,4, FALSE)</f>
        <v>0</v>
      </c>
      <c r="X141" s="52">
        <f>$F141*'[1]INTERNAL PARAMETERS-2'!W141*VLOOKUP(X$4,'[1]INTERNAL PARAMETERS-1'!$B$5:$J$44,4, FALSE)</f>
        <v>0</v>
      </c>
      <c r="Y141" s="52">
        <f>$F141*'[1]INTERNAL PARAMETERS-2'!X141*VLOOKUP(Y$4,'[1]INTERNAL PARAMETERS-1'!$B$5:$J$44,4, FALSE)</f>
        <v>0</v>
      </c>
      <c r="Z141" s="52">
        <f>$F141*'[1]INTERNAL PARAMETERS-2'!Y141*VLOOKUP(Z$4,'[1]INTERNAL PARAMETERS-1'!$B$5:$J$44,4, FALSE)</f>
        <v>0</v>
      </c>
      <c r="AA141" s="52">
        <f>$F141*'[1]INTERNAL PARAMETERS-2'!Z141*VLOOKUP(AA$4,'[1]INTERNAL PARAMETERS-1'!$B$5:$J$44,4, FALSE)</f>
        <v>0</v>
      </c>
      <c r="AB141" s="52">
        <f>$F141*'[1]INTERNAL PARAMETERS-2'!AA141*VLOOKUP(AB$4,'[1]INTERNAL PARAMETERS-1'!$B$5:$J$44,4, FALSE)</f>
        <v>0</v>
      </c>
      <c r="AC141" s="52">
        <f>$F141*'[1]INTERNAL PARAMETERS-2'!AB141*VLOOKUP(AC$4,'[1]INTERNAL PARAMETERS-1'!$B$5:$J$44,4, FALSE)</f>
        <v>0</v>
      </c>
      <c r="AD141" s="52">
        <f>$F141*'[1]INTERNAL PARAMETERS-2'!AC141*VLOOKUP(AD$4,'[1]INTERNAL PARAMETERS-1'!$B$5:$J$44,4, FALSE)</f>
        <v>0</v>
      </c>
      <c r="AE141" s="52">
        <f>$F141*'[1]INTERNAL PARAMETERS-2'!AD141*VLOOKUP(AE$4,'[1]INTERNAL PARAMETERS-1'!$B$5:$J$44,4, FALSE)</f>
        <v>0</v>
      </c>
      <c r="AF141" s="52">
        <f>$F141*'[1]INTERNAL PARAMETERS-2'!AE141*VLOOKUP(AF$4,'[1]INTERNAL PARAMETERS-1'!$B$5:$J$44,4, FALSE)</f>
        <v>0</v>
      </c>
      <c r="AG141" s="52">
        <f>$F141*'[1]INTERNAL PARAMETERS-2'!AF141*VLOOKUP(AG$4,'[1]INTERNAL PARAMETERS-1'!$B$5:$J$44,4, FALSE)</f>
        <v>0</v>
      </c>
      <c r="AH141" s="52">
        <f>$F141*'[1]INTERNAL PARAMETERS-2'!AG141*VLOOKUP(AH$4,'[1]INTERNAL PARAMETERS-1'!$B$5:$J$44,4, FALSE)</f>
        <v>0</v>
      </c>
      <c r="AI141" s="52">
        <f>$F141*'[1]INTERNAL PARAMETERS-2'!AH141*VLOOKUP(AI$4,'[1]INTERNAL PARAMETERS-1'!$B$5:$J$44,4, FALSE)</f>
        <v>0</v>
      </c>
      <c r="AJ141" s="52">
        <f>$F141*'[1]INTERNAL PARAMETERS-2'!AI141*VLOOKUP(AJ$4,'[1]INTERNAL PARAMETERS-1'!$B$5:$J$44,4, FALSE)</f>
        <v>0</v>
      </c>
      <c r="AK141" s="52">
        <f>$F141*'[1]INTERNAL PARAMETERS-2'!AJ141*VLOOKUP(AK$4,'[1]INTERNAL PARAMETERS-1'!$B$5:$J$44,4, FALSE)</f>
        <v>0</v>
      </c>
      <c r="AL141" s="52">
        <f>$F141*'[1]INTERNAL PARAMETERS-2'!AK141*VLOOKUP(AL$4,'[1]INTERNAL PARAMETERS-1'!$B$5:$J$44,4, FALSE)</f>
        <v>0</v>
      </c>
      <c r="AM141" s="52">
        <f>$F141*'[1]INTERNAL PARAMETERS-2'!AL141*VLOOKUP(AM$4,'[1]INTERNAL PARAMETERS-1'!$B$5:$J$44,4, FALSE)</f>
        <v>0</v>
      </c>
      <c r="AN141" s="52">
        <f>$F141*'[1]INTERNAL PARAMETERS-2'!AM141*VLOOKUP(AN$4,'[1]INTERNAL PARAMETERS-1'!$B$5:$J$44,4, FALSE)</f>
        <v>0</v>
      </c>
      <c r="AO141" s="52">
        <f>$F141*'[1]INTERNAL PARAMETERS-2'!AN141*VLOOKUP(AO$4,'[1]INTERNAL PARAMETERS-1'!$B$5:$J$44,4, FALSE)</f>
        <v>0</v>
      </c>
      <c r="AP141" s="52">
        <f>$F141*'[1]INTERNAL PARAMETERS-2'!AO141*VLOOKUP(AP$4,'[1]INTERNAL PARAMETERS-1'!$B$5:$J$44,4, FALSE)</f>
        <v>0</v>
      </c>
      <c r="AQ141" s="52">
        <f>$F141*'[1]INTERNAL PARAMETERS-2'!AP141*VLOOKUP(AQ$4,'[1]INTERNAL PARAMETERS-1'!$B$5:$J$44,4, FALSE)</f>
        <v>0</v>
      </c>
      <c r="AR141" s="52">
        <f>$F141*'[1]INTERNAL PARAMETERS-2'!AQ141*VLOOKUP(AR$4,'[1]INTERNAL PARAMETERS-1'!$B$5:$J$44,4, FALSE)</f>
        <v>0</v>
      </c>
      <c r="AS141" s="52">
        <f>$F141*'[1]INTERNAL PARAMETERS-2'!AR141*VLOOKUP(AS$4,'[1]INTERNAL PARAMETERS-1'!$B$5:$J$44,4, FALSE)</f>
        <v>0</v>
      </c>
      <c r="AT141" s="51">
        <f>$F141*'[1]INTERNAL PARAMETERS-2'!AS141*VLOOKUP(AT$4,'[1]INTERNAL PARAMETERS-1'!$B$5:$J$44,4, FALSE)</f>
        <v>0</v>
      </c>
      <c r="AU141" s="53">
        <f>$F141*'[1]INTERNAL PARAMETERS-2'!F141*(1-VLOOKUP(G$4,'[1]INTERNAL PARAMETERS-1'!$B$5:$J$44,4, FALSE))</f>
        <v>0</v>
      </c>
      <c r="AV141" s="52">
        <f>$F141*'[1]INTERNAL PARAMETERS-2'!G141*(1-VLOOKUP(H$4,'[1]INTERNAL PARAMETERS-1'!$B$5:$J$44,4, FALSE))</f>
        <v>0</v>
      </c>
      <c r="AW141" s="52">
        <f>$F141*'[1]INTERNAL PARAMETERS-2'!H141*(1-VLOOKUP(I$4,'[1]INTERNAL PARAMETERS-1'!$B$5:$J$44,4, FALSE))</f>
        <v>0</v>
      </c>
      <c r="AX141" s="52">
        <f>$F141*'[1]INTERNAL PARAMETERS-2'!I141*(1-VLOOKUP(J$4,'[1]INTERNAL PARAMETERS-1'!$B$5:$J$44,4, FALSE))</f>
        <v>0</v>
      </c>
      <c r="AY141" s="52">
        <f>$F141*'[1]INTERNAL PARAMETERS-2'!J141*(1-VLOOKUP(K$4,'[1]INTERNAL PARAMETERS-1'!$B$5:$J$44,4, FALSE))</f>
        <v>0</v>
      </c>
      <c r="AZ141" s="52">
        <f>$F141*'[1]INTERNAL PARAMETERS-2'!K141*(1-VLOOKUP(L$4,'[1]INTERNAL PARAMETERS-1'!$B$5:$J$44,4, FALSE))</f>
        <v>0</v>
      </c>
      <c r="BA141" s="52">
        <f>$F141*'[1]INTERNAL PARAMETERS-2'!L141*(1-VLOOKUP(M$4,'[1]INTERNAL PARAMETERS-1'!$B$5:$J$44,4, FALSE))</f>
        <v>0</v>
      </c>
      <c r="BB141" s="52">
        <f>$F141*'[1]INTERNAL PARAMETERS-2'!M141*(1-VLOOKUP(N$4,'[1]INTERNAL PARAMETERS-1'!$B$5:$J$44,4, FALSE))</f>
        <v>0</v>
      </c>
      <c r="BC141" s="52">
        <f>$F141*'[1]INTERNAL PARAMETERS-2'!N141*(1-VLOOKUP(O$4,'[1]INTERNAL PARAMETERS-1'!$B$5:$J$44,4, FALSE))</f>
        <v>0</v>
      </c>
      <c r="BD141" s="52">
        <f>$F141*'[1]INTERNAL PARAMETERS-2'!O141*(1-VLOOKUP(P$4,'[1]INTERNAL PARAMETERS-1'!$B$5:$J$44,4, FALSE))</f>
        <v>0</v>
      </c>
      <c r="BE141" s="52">
        <f>$F141*'[1]INTERNAL PARAMETERS-2'!P141*(1-VLOOKUP(Q$4,'[1]INTERNAL PARAMETERS-1'!$B$5:$J$44,4, FALSE))</f>
        <v>0</v>
      </c>
      <c r="BF141" s="52">
        <f>$F141*'[1]INTERNAL PARAMETERS-2'!Q141*(1-VLOOKUP(R$4,'[1]INTERNAL PARAMETERS-1'!$B$5:$J$44,4, FALSE))</f>
        <v>0</v>
      </c>
      <c r="BG141" s="52">
        <f>$F141*'[1]INTERNAL PARAMETERS-2'!R141*(1-VLOOKUP(S$4,'[1]INTERNAL PARAMETERS-1'!$B$5:$J$44,4, FALSE))</f>
        <v>0</v>
      </c>
      <c r="BH141" s="52">
        <f>$F141*'[1]INTERNAL PARAMETERS-2'!S141*(1-VLOOKUP(T$4,'[1]INTERNAL PARAMETERS-1'!$B$5:$J$44,4, FALSE))</f>
        <v>0</v>
      </c>
      <c r="BI141" s="52">
        <f>$F141*'[1]INTERNAL PARAMETERS-2'!T141*(1-VLOOKUP(U$4,'[1]INTERNAL PARAMETERS-1'!$B$5:$J$44,4, FALSE))</f>
        <v>0</v>
      </c>
      <c r="BJ141" s="52">
        <f>$F141*'[1]INTERNAL PARAMETERS-2'!U141*(1-VLOOKUP(V$4,'[1]INTERNAL PARAMETERS-1'!$B$5:$J$44,4, FALSE))</f>
        <v>0</v>
      </c>
      <c r="BK141" s="52">
        <f>$F141*'[1]INTERNAL PARAMETERS-2'!V141*(1-VLOOKUP(W$4,'[1]INTERNAL PARAMETERS-1'!$B$5:$J$44,4, FALSE))</f>
        <v>0</v>
      </c>
      <c r="BL141" s="52">
        <f>$F141*'[1]INTERNAL PARAMETERS-2'!W141*(1-VLOOKUP(X$4,'[1]INTERNAL PARAMETERS-1'!$B$5:$J$44,4, FALSE))</f>
        <v>0</v>
      </c>
      <c r="BM141" s="52">
        <f>$F141*'[1]INTERNAL PARAMETERS-2'!X141*(1-VLOOKUP(Y$4,'[1]INTERNAL PARAMETERS-1'!$B$5:$J$44,4, FALSE))</f>
        <v>0</v>
      </c>
      <c r="BN141" s="52">
        <f>$F141*'[1]INTERNAL PARAMETERS-2'!Y141*(1-VLOOKUP(Z$4,'[1]INTERNAL PARAMETERS-1'!$B$5:$J$44,4, FALSE))</f>
        <v>0</v>
      </c>
      <c r="BO141" s="52">
        <f>$F141*'[1]INTERNAL PARAMETERS-2'!Z141*(1-VLOOKUP(AA$4,'[1]INTERNAL PARAMETERS-1'!$B$5:$J$44,4, FALSE))</f>
        <v>0</v>
      </c>
      <c r="BP141" s="52">
        <f>$F141*'[1]INTERNAL PARAMETERS-2'!AA141*(1-VLOOKUP(AB$4,'[1]INTERNAL PARAMETERS-1'!$B$5:$J$44,4, FALSE))</f>
        <v>0</v>
      </c>
      <c r="BQ141" s="52">
        <f>$F141*'[1]INTERNAL PARAMETERS-2'!AB141*(1-VLOOKUP(AC$4,'[1]INTERNAL PARAMETERS-1'!$B$5:$J$44,4, FALSE))</f>
        <v>0</v>
      </c>
      <c r="BR141" s="52">
        <f>$F141*'[1]INTERNAL PARAMETERS-2'!AC141*(1-VLOOKUP(AD$4,'[1]INTERNAL PARAMETERS-1'!$B$5:$J$44,4, FALSE))</f>
        <v>0</v>
      </c>
      <c r="BS141" s="52">
        <f>$F141*'[1]INTERNAL PARAMETERS-2'!AD141*(1-VLOOKUP(AE$4,'[1]INTERNAL PARAMETERS-1'!$B$5:$J$44,4, FALSE))</f>
        <v>0</v>
      </c>
      <c r="BT141" s="52">
        <f>$F141*'[1]INTERNAL PARAMETERS-2'!AE141*(1-VLOOKUP(AF$4,'[1]INTERNAL PARAMETERS-1'!$B$5:$J$44,4, FALSE))</f>
        <v>0</v>
      </c>
      <c r="BU141" s="52">
        <f>$F141*'[1]INTERNAL PARAMETERS-2'!AF141*(1-VLOOKUP(AG$4,'[1]INTERNAL PARAMETERS-1'!$B$5:$J$44,4, FALSE))</f>
        <v>0</v>
      </c>
      <c r="BV141" s="52">
        <f>$F141*'[1]INTERNAL PARAMETERS-2'!AG141*(1-VLOOKUP(AH$4,'[1]INTERNAL PARAMETERS-1'!$B$5:$J$44,4, FALSE))</f>
        <v>0</v>
      </c>
      <c r="BW141" s="52">
        <f>$F141*'[1]INTERNAL PARAMETERS-2'!AH141*(1-VLOOKUP(AI$4,'[1]INTERNAL PARAMETERS-1'!$B$5:$J$44,4, FALSE))</f>
        <v>0</v>
      </c>
      <c r="BX141" s="52">
        <f>$F141*'[1]INTERNAL PARAMETERS-2'!AI141*(1-VLOOKUP(AJ$4,'[1]INTERNAL PARAMETERS-1'!$B$5:$J$44,4, FALSE))</f>
        <v>0</v>
      </c>
      <c r="BY141" s="52">
        <f>$F141*'[1]INTERNAL PARAMETERS-2'!AJ141*(1-VLOOKUP(AK$4,'[1]INTERNAL PARAMETERS-1'!$B$5:$J$44,4, FALSE))</f>
        <v>0</v>
      </c>
      <c r="BZ141" s="52">
        <f>$F141*'[1]INTERNAL PARAMETERS-2'!AK141*(1-VLOOKUP(AL$4,'[1]INTERNAL PARAMETERS-1'!$B$5:$J$44,4, FALSE))</f>
        <v>0</v>
      </c>
      <c r="CA141" s="52">
        <f>$F141*'[1]INTERNAL PARAMETERS-2'!AL141*(1-VLOOKUP(AM$4,'[1]INTERNAL PARAMETERS-1'!$B$5:$J$44,4, FALSE))</f>
        <v>0</v>
      </c>
      <c r="CB141" s="52">
        <f>$F141*'[1]INTERNAL PARAMETERS-2'!AM141*(1-VLOOKUP(AN$4,'[1]INTERNAL PARAMETERS-1'!$B$5:$J$44,4, FALSE))</f>
        <v>0</v>
      </c>
      <c r="CC141" s="52">
        <f>$F141*'[1]INTERNAL PARAMETERS-2'!AN141*(1-VLOOKUP(AO$4,'[1]INTERNAL PARAMETERS-1'!$B$5:$J$44,4, FALSE))</f>
        <v>0</v>
      </c>
      <c r="CD141" s="52">
        <f>$F141*'[1]INTERNAL PARAMETERS-2'!AO141*(1-VLOOKUP(AP$4,'[1]INTERNAL PARAMETERS-1'!$B$5:$J$44,4, FALSE))</f>
        <v>0</v>
      </c>
      <c r="CE141" s="52">
        <f>$F141*'[1]INTERNAL PARAMETERS-2'!AP141*(1-VLOOKUP(AQ$4,'[1]INTERNAL PARAMETERS-1'!$B$5:$J$44,4, FALSE))</f>
        <v>0</v>
      </c>
      <c r="CF141" s="52">
        <f>$F141*'[1]INTERNAL PARAMETERS-2'!AQ141*(1-VLOOKUP(AR$4,'[1]INTERNAL PARAMETERS-1'!$B$5:$J$44,4, FALSE))</f>
        <v>0</v>
      </c>
      <c r="CG141" s="52">
        <f>$F141*'[1]INTERNAL PARAMETERS-2'!AR141*(1-VLOOKUP(AS$4,'[1]INTERNAL PARAMETERS-1'!$B$5:$J$44,4, FALSE))</f>
        <v>0</v>
      </c>
      <c r="CH141" s="51">
        <f>$F141*'[1]INTERNAL PARAMETERS-2'!AS141*(1-VLOOKUP(AT$4,'[1]INTERNAL PARAMETERS-1'!$B$5:$J$44,4, FALSE))</f>
        <v>0</v>
      </c>
      <c r="CI141" s="50">
        <f t="shared" si="2"/>
        <v>0</v>
      </c>
    </row>
    <row r="142" spans="3:87" x14ac:dyDescent="0.5">
      <c r="C142" s="35" t="s">
        <v>9</v>
      </c>
      <c r="D142" s="34" t="s">
        <v>72</v>
      </c>
      <c r="E142" s="34" t="s">
        <v>78</v>
      </c>
      <c r="F142" s="147">
        <f>ESC!AF142</f>
        <v>0</v>
      </c>
      <c r="G142" s="53">
        <f>$F142*'[1]INTERNAL PARAMETERS-2'!F142*VLOOKUP(G$4,'[1]INTERNAL PARAMETERS-1'!$B$5:$J$44,4, FALSE)</f>
        <v>0</v>
      </c>
      <c r="H142" s="52">
        <f>$F142*'[1]INTERNAL PARAMETERS-2'!G142*VLOOKUP(H$4,'[1]INTERNAL PARAMETERS-1'!$B$5:$J$44,4, FALSE)</f>
        <v>0</v>
      </c>
      <c r="I142" s="52">
        <f>$F142*'[1]INTERNAL PARAMETERS-2'!H142*VLOOKUP(I$4,'[1]INTERNAL PARAMETERS-1'!$B$5:$J$44,4, FALSE)</f>
        <v>0</v>
      </c>
      <c r="J142" s="52">
        <f>$F142*'[1]INTERNAL PARAMETERS-2'!I142*VLOOKUP(J$4,'[1]INTERNAL PARAMETERS-1'!$B$5:$J$44,4, FALSE)</f>
        <v>0</v>
      </c>
      <c r="K142" s="52">
        <f>$F142*'[1]INTERNAL PARAMETERS-2'!J142*VLOOKUP(K$4,'[1]INTERNAL PARAMETERS-1'!$B$5:$J$44,4, FALSE)</f>
        <v>0</v>
      </c>
      <c r="L142" s="52">
        <f>$F142*'[1]INTERNAL PARAMETERS-2'!K142*VLOOKUP(L$4,'[1]INTERNAL PARAMETERS-1'!$B$5:$J$44,4, FALSE)</f>
        <v>0</v>
      </c>
      <c r="M142" s="52">
        <f>$F142*'[1]INTERNAL PARAMETERS-2'!L142*VLOOKUP(M$4,'[1]INTERNAL PARAMETERS-1'!$B$5:$J$44,4, FALSE)</f>
        <v>0</v>
      </c>
      <c r="N142" s="52">
        <f>$F142*'[1]INTERNAL PARAMETERS-2'!M142*VLOOKUP(N$4,'[1]INTERNAL PARAMETERS-1'!$B$5:$J$44,4, FALSE)</f>
        <v>0</v>
      </c>
      <c r="O142" s="52">
        <f>$F142*'[1]INTERNAL PARAMETERS-2'!N142*VLOOKUP(O$4,'[1]INTERNAL PARAMETERS-1'!$B$5:$J$44,4, FALSE)</f>
        <v>0</v>
      </c>
      <c r="P142" s="52">
        <f>$F142*'[1]INTERNAL PARAMETERS-2'!O142*VLOOKUP(P$4,'[1]INTERNAL PARAMETERS-1'!$B$5:$J$44,4, FALSE)</f>
        <v>0</v>
      </c>
      <c r="Q142" s="52">
        <f>$F142*'[1]INTERNAL PARAMETERS-2'!P142*VLOOKUP(Q$4,'[1]INTERNAL PARAMETERS-1'!$B$5:$J$44,4, FALSE)</f>
        <v>0</v>
      </c>
      <c r="R142" s="52">
        <f>$F142*'[1]INTERNAL PARAMETERS-2'!Q142*VLOOKUP(R$4,'[1]INTERNAL PARAMETERS-1'!$B$5:$J$44,4, FALSE)</f>
        <v>0</v>
      </c>
      <c r="S142" s="52">
        <f>$F142*'[1]INTERNAL PARAMETERS-2'!R142*VLOOKUP(S$4,'[1]INTERNAL PARAMETERS-1'!$B$5:$J$44,4, FALSE)</f>
        <v>0</v>
      </c>
      <c r="T142" s="52">
        <f>$F142*'[1]INTERNAL PARAMETERS-2'!S142*VLOOKUP(T$4,'[1]INTERNAL PARAMETERS-1'!$B$5:$J$44,4, FALSE)</f>
        <v>0</v>
      </c>
      <c r="U142" s="52">
        <f>$F142*'[1]INTERNAL PARAMETERS-2'!T142*VLOOKUP(U$4,'[1]INTERNAL PARAMETERS-1'!$B$5:$J$44,4, FALSE)</f>
        <v>0</v>
      </c>
      <c r="V142" s="52">
        <f>$F142*'[1]INTERNAL PARAMETERS-2'!U142*VLOOKUP(V$4,'[1]INTERNAL PARAMETERS-1'!$B$5:$J$44,4, FALSE)</f>
        <v>0</v>
      </c>
      <c r="W142" s="52">
        <f>$F142*'[1]INTERNAL PARAMETERS-2'!V142*VLOOKUP(W$4,'[1]INTERNAL PARAMETERS-1'!$B$5:$J$44,4, FALSE)</f>
        <v>0</v>
      </c>
      <c r="X142" s="52">
        <f>$F142*'[1]INTERNAL PARAMETERS-2'!W142*VLOOKUP(X$4,'[1]INTERNAL PARAMETERS-1'!$B$5:$J$44,4, FALSE)</f>
        <v>0</v>
      </c>
      <c r="Y142" s="52">
        <f>$F142*'[1]INTERNAL PARAMETERS-2'!X142*VLOOKUP(Y$4,'[1]INTERNAL PARAMETERS-1'!$B$5:$J$44,4, FALSE)</f>
        <v>0</v>
      </c>
      <c r="Z142" s="52">
        <f>$F142*'[1]INTERNAL PARAMETERS-2'!Y142*VLOOKUP(Z$4,'[1]INTERNAL PARAMETERS-1'!$B$5:$J$44,4, FALSE)</f>
        <v>0</v>
      </c>
      <c r="AA142" s="52">
        <f>$F142*'[1]INTERNAL PARAMETERS-2'!Z142*VLOOKUP(AA$4,'[1]INTERNAL PARAMETERS-1'!$B$5:$J$44,4, FALSE)</f>
        <v>0</v>
      </c>
      <c r="AB142" s="52">
        <f>$F142*'[1]INTERNAL PARAMETERS-2'!AA142*VLOOKUP(AB$4,'[1]INTERNAL PARAMETERS-1'!$B$5:$J$44,4, FALSE)</f>
        <v>0</v>
      </c>
      <c r="AC142" s="52">
        <f>$F142*'[1]INTERNAL PARAMETERS-2'!AB142*VLOOKUP(AC$4,'[1]INTERNAL PARAMETERS-1'!$B$5:$J$44,4, FALSE)</f>
        <v>0</v>
      </c>
      <c r="AD142" s="52">
        <f>$F142*'[1]INTERNAL PARAMETERS-2'!AC142*VLOOKUP(AD$4,'[1]INTERNAL PARAMETERS-1'!$B$5:$J$44,4, FALSE)</f>
        <v>0</v>
      </c>
      <c r="AE142" s="52">
        <f>$F142*'[1]INTERNAL PARAMETERS-2'!AD142*VLOOKUP(AE$4,'[1]INTERNAL PARAMETERS-1'!$B$5:$J$44,4, FALSE)</f>
        <v>0</v>
      </c>
      <c r="AF142" s="52">
        <f>$F142*'[1]INTERNAL PARAMETERS-2'!AE142*VLOOKUP(AF$4,'[1]INTERNAL PARAMETERS-1'!$B$5:$J$44,4, FALSE)</f>
        <v>0</v>
      </c>
      <c r="AG142" s="52">
        <f>$F142*'[1]INTERNAL PARAMETERS-2'!AF142*VLOOKUP(AG$4,'[1]INTERNAL PARAMETERS-1'!$B$5:$J$44,4, FALSE)</f>
        <v>0</v>
      </c>
      <c r="AH142" s="52">
        <f>$F142*'[1]INTERNAL PARAMETERS-2'!AG142*VLOOKUP(AH$4,'[1]INTERNAL PARAMETERS-1'!$B$5:$J$44,4, FALSE)</f>
        <v>0</v>
      </c>
      <c r="AI142" s="52">
        <f>$F142*'[1]INTERNAL PARAMETERS-2'!AH142*VLOOKUP(AI$4,'[1]INTERNAL PARAMETERS-1'!$B$5:$J$44,4, FALSE)</f>
        <v>0</v>
      </c>
      <c r="AJ142" s="52">
        <f>$F142*'[1]INTERNAL PARAMETERS-2'!AI142*VLOOKUP(AJ$4,'[1]INTERNAL PARAMETERS-1'!$B$5:$J$44,4, FALSE)</f>
        <v>0</v>
      </c>
      <c r="AK142" s="52">
        <f>$F142*'[1]INTERNAL PARAMETERS-2'!AJ142*VLOOKUP(AK$4,'[1]INTERNAL PARAMETERS-1'!$B$5:$J$44,4, FALSE)</f>
        <v>0</v>
      </c>
      <c r="AL142" s="52">
        <f>$F142*'[1]INTERNAL PARAMETERS-2'!AK142*VLOOKUP(AL$4,'[1]INTERNAL PARAMETERS-1'!$B$5:$J$44,4, FALSE)</f>
        <v>0</v>
      </c>
      <c r="AM142" s="52">
        <f>$F142*'[1]INTERNAL PARAMETERS-2'!AL142*VLOOKUP(AM$4,'[1]INTERNAL PARAMETERS-1'!$B$5:$J$44,4, FALSE)</f>
        <v>0</v>
      </c>
      <c r="AN142" s="52">
        <f>$F142*'[1]INTERNAL PARAMETERS-2'!AM142*VLOOKUP(AN$4,'[1]INTERNAL PARAMETERS-1'!$B$5:$J$44,4, FALSE)</f>
        <v>0</v>
      </c>
      <c r="AO142" s="52">
        <f>$F142*'[1]INTERNAL PARAMETERS-2'!AN142*VLOOKUP(AO$4,'[1]INTERNAL PARAMETERS-1'!$B$5:$J$44,4, FALSE)</f>
        <v>0</v>
      </c>
      <c r="AP142" s="52">
        <f>$F142*'[1]INTERNAL PARAMETERS-2'!AO142*VLOOKUP(AP$4,'[1]INTERNAL PARAMETERS-1'!$B$5:$J$44,4, FALSE)</f>
        <v>0</v>
      </c>
      <c r="AQ142" s="52">
        <f>$F142*'[1]INTERNAL PARAMETERS-2'!AP142*VLOOKUP(AQ$4,'[1]INTERNAL PARAMETERS-1'!$B$5:$J$44,4, FALSE)</f>
        <v>0</v>
      </c>
      <c r="AR142" s="52">
        <f>$F142*'[1]INTERNAL PARAMETERS-2'!AQ142*VLOOKUP(AR$4,'[1]INTERNAL PARAMETERS-1'!$B$5:$J$44,4, FALSE)</f>
        <v>0</v>
      </c>
      <c r="AS142" s="52">
        <f>$F142*'[1]INTERNAL PARAMETERS-2'!AR142*VLOOKUP(AS$4,'[1]INTERNAL PARAMETERS-1'!$B$5:$J$44,4, FALSE)</f>
        <v>0</v>
      </c>
      <c r="AT142" s="51">
        <f>$F142*'[1]INTERNAL PARAMETERS-2'!AS142*VLOOKUP(AT$4,'[1]INTERNAL PARAMETERS-1'!$B$5:$J$44,4, FALSE)</f>
        <v>0</v>
      </c>
      <c r="AU142" s="53">
        <f>$F142*'[1]INTERNAL PARAMETERS-2'!F142*(1-VLOOKUP(G$4,'[1]INTERNAL PARAMETERS-1'!$B$5:$J$44,4, FALSE))</f>
        <v>0</v>
      </c>
      <c r="AV142" s="52">
        <f>$F142*'[1]INTERNAL PARAMETERS-2'!G142*(1-VLOOKUP(H$4,'[1]INTERNAL PARAMETERS-1'!$B$5:$J$44,4, FALSE))</f>
        <v>0</v>
      </c>
      <c r="AW142" s="52">
        <f>$F142*'[1]INTERNAL PARAMETERS-2'!H142*(1-VLOOKUP(I$4,'[1]INTERNAL PARAMETERS-1'!$B$5:$J$44,4, FALSE))</f>
        <v>0</v>
      </c>
      <c r="AX142" s="52">
        <f>$F142*'[1]INTERNAL PARAMETERS-2'!I142*(1-VLOOKUP(J$4,'[1]INTERNAL PARAMETERS-1'!$B$5:$J$44,4, FALSE))</f>
        <v>0</v>
      </c>
      <c r="AY142" s="52">
        <f>$F142*'[1]INTERNAL PARAMETERS-2'!J142*(1-VLOOKUP(K$4,'[1]INTERNAL PARAMETERS-1'!$B$5:$J$44,4, FALSE))</f>
        <v>0</v>
      </c>
      <c r="AZ142" s="52">
        <f>$F142*'[1]INTERNAL PARAMETERS-2'!K142*(1-VLOOKUP(L$4,'[1]INTERNAL PARAMETERS-1'!$B$5:$J$44,4, FALSE))</f>
        <v>0</v>
      </c>
      <c r="BA142" s="52">
        <f>$F142*'[1]INTERNAL PARAMETERS-2'!L142*(1-VLOOKUP(M$4,'[1]INTERNAL PARAMETERS-1'!$B$5:$J$44,4, FALSE))</f>
        <v>0</v>
      </c>
      <c r="BB142" s="52">
        <f>$F142*'[1]INTERNAL PARAMETERS-2'!M142*(1-VLOOKUP(N$4,'[1]INTERNAL PARAMETERS-1'!$B$5:$J$44,4, FALSE))</f>
        <v>0</v>
      </c>
      <c r="BC142" s="52">
        <f>$F142*'[1]INTERNAL PARAMETERS-2'!N142*(1-VLOOKUP(O$4,'[1]INTERNAL PARAMETERS-1'!$B$5:$J$44,4, FALSE))</f>
        <v>0</v>
      </c>
      <c r="BD142" s="52">
        <f>$F142*'[1]INTERNAL PARAMETERS-2'!O142*(1-VLOOKUP(P$4,'[1]INTERNAL PARAMETERS-1'!$B$5:$J$44,4, FALSE))</f>
        <v>0</v>
      </c>
      <c r="BE142" s="52">
        <f>$F142*'[1]INTERNAL PARAMETERS-2'!P142*(1-VLOOKUP(Q$4,'[1]INTERNAL PARAMETERS-1'!$B$5:$J$44,4, FALSE))</f>
        <v>0</v>
      </c>
      <c r="BF142" s="52">
        <f>$F142*'[1]INTERNAL PARAMETERS-2'!Q142*(1-VLOOKUP(R$4,'[1]INTERNAL PARAMETERS-1'!$B$5:$J$44,4, FALSE))</f>
        <v>0</v>
      </c>
      <c r="BG142" s="52">
        <f>$F142*'[1]INTERNAL PARAMETERS-2'!R142*(1-VLOOKUP(S$4,'[1]INTERNAL PARAMETERS-1'!$B$5:$J$44,4, FALSE))</f>
        <v>0</v>
      </c>
      <c r="BH142" s="52">
        <f>$F142*'[1]INTERNAL PARAMETERS-2'!S142*(1-VLOOKUP(T$4,'[1]INTERNAL PARAMETERS-1'!$B$5:$J$44,4, FALSE))</f>
        <v>0</v>
      </c>
      <c r="BI142" s="52">
        <f>$F142*'[1]INTERNAL PARAMETERS-2'!T142*(1-VLOOKUP(U$4,'[1]INTERNAL PARAMETERS-1'!$B$5:$J$44,4, FALSE))</f>
        <v>0</v>
      </c>
      <c r="BJ142" s="52">
        <f>$F142*'[1]INTERNAL PARAMETERS-2'!U142*(1-VLOOKUP(V$4,'[1]INTERNAL PARAMETERS-1'!$B$5:$J$44,4, FALSE))</f>
        <v>0</v>
      </c>
      <c r="BK142" s="52">
        <f>$F142*'[1]INTERNAL PARAMETERS-2'!V142*(1-VLOOKUP(W$4,'[1]INTERNAL PARAMETERS-1'!$B$5:$J$44,4, FALSE))</f>
        <v>0</v>
      </c>
      <c r="BL142" s="52">
        <f>$F142*'[1]INTERNAL PARAMETERS-2'!W142*(1-VLOOKUP(X$4,'[1]INTERNAL PARAMETERS-1'!$B$5:$J$44,4, FALSE))</f>
        <v>0</v>
      </c>
      <c r="BM142" s="52">
        <f>$F142*'[1]INTERNAL PARAMETERS-2'!X142*(1-VLOOKUP(Y$4,'[1]INTERNAL PARAMETERS-1'!$B$5:$J$44,4, FALSE))</f>
        <v>0</v>
      </c>
      <c r="BN142" s="52">
        <f>$F142*'[1]INTERNAL PARAMETERS-2'!Y142*(1-VLOOKUP(Z$4,'[1]INTERNAL PARAMETERS-1'!$B$5:$J$44,4, FALSE))</f>
        <v>0</v>
      </c>
      <c r="BO142" s="52">
        <f>$F142*'[1]INTERNAL PARAMETERS-2'!Z142*(1-VLOOKUP(AA$4,'[1]INTERNAL PARAMETERS-1'!$B$5:$J$44,4, FALSE))</f>
        <v>0</v>
      </c>
      <c r="BP142" s="52">
        <f>$F142*'[1]INTERNAL PARAMETERS-2'!AA142*(1-VLOOKUP(AB$4,'[1]INTERNAL PARAMETERS-1'!$B$5:$J$44,4, FALSE))</f>
        <v>0</v>
      </c>
      <c r="BQ142" s="52">
        <f>$F142*'[1]INTERNAL PARAMETERS-2'!AB142*(1-VLOOKUP(AC$4,'[1]INTERNAL PARAMETERS-1'!$B$5:$J$44,4, FALSE))</f>
        <v>0</v>
      </c>
      <c r="BR142" s="52">
        <f>$F142*'[1]INTERNAL PARAMETERS-2'!AC142*(1-VLOOKUP(AD$4,'[1]INTERNAL PARAMETERS-1'!$B$5:$J$44,4, FALSE))</f>
        <v>0</v>
      </c>
      <c r="BS142" s="52">
        <f>$F142*'[1]INTERNAL PARAMETERS-2'!AD142*(1-VLOOKUP(AE$4,'[1]INTERNAL PARAMETERS-1'!$B$5:$J$44,4, FALSE))</f>
        <v>0</v>
      </c>
      <c r="BT142" s="52">
        <f>$F142*'[1]INTERNAL PARAMETERS-2'!AE142*(1-VLOOKUP(AF$4,'[1]INTERNAL PARAMETERS-1'!$B$5:$J$44,4, FALSE))</f>
        <v>0</v>
      </c>
      <c r="BU142" s="52">
        <f>$F142*'[1]INTERNAL PARAMETERS-2'!AF142*(1-VLOOKUP(AG$4,'[1]INTERNAL PARAMETERS-1'!$B$5:$J$44,4, FALSE))</f>
        <v>0</v>
      </c>
      <c r="BV142" s="52">
        <f>$F142*'[1]INTERNAL PARAMETERS-2'!AG142*(1-VLOOKUP(AH$4,'[1]INTERNAL PARAMETERS-1'!$B$5:$J$44,4, FALSE))</f>
        <v>0</v>
      </c>
      <c r="BW142" s="52">
        <f>$F142*'[1]INTERNAL PARAMETERS-2'!AH142*(1-VLOOKUP(AI$4,'[1]INTERNAL PARAMETERS-1'!$B$5:$J$44,4, FALSE))</f>
        <v>0</v>
      </c>
      <c r="BX142" s="52">
        <f>$F142*'[1]INTERNAL PARAMETERS-2'!AI142*(1-VLOOKUP(AJ$4,'[1]INTERNAL PARAMETERS-1'!$B$5:$J$44,4, FALSE))</f>
        <v>0</v>
      </c>
      <c r="BY142" s="52">
        <f>$F142*'[1]INTERNAL PARAMETERS-2'!AJ142*(1-VLOOKUP(AK$4,'[1]INTERNAL PARAMETERS-1'!$B$5:$J$44,4, FALSE))</f>
        <v>0</v>
      </c>
      <c r="BZ142" s="52">
        <f>$F142*'[1]INTERNAL PARAMETERS-2'!AK142*(1-VLOOKUP(AL$4,'[1]INTERNAL PARAMETERS-1'!$B$5:$J$44,4, FALSE))</f>
        <v>0</v>
      </c>
      <c r="CA142" s="52">
        <f>$F142*'[1]INTERNAL PARAMETERS-2'!AL142*(1-VLOOKUP(AM$4,'[1]INTERNAL PARAMETERS-1'!$B$5:$J$44,4, FALSE))</f>
        <v>0</v>
      </c>
      <c r="CB142" s="52">
        <f>$F142*'[1]INTERNAL PARAMETERS-2'!AM142*(1-VLOOKUP(AN$4,'[1]INTERNAL PARAMETERS-1'!$B$5:$J$44,4, FALSE))</f>
        <v>0</v>
      </c>
      <c r="CC142" s="52">
        <f>$F142*'[1]INTERNAL PARAMETERS-2'!AN142*(1-VLOOKUP(AO$4,'[1]INTERNAL PARAMETERS-1'!$B$5:$J$44,4, FALSE))</f>
        <v>0</v>
      </c>
      <c r="CD142" s="52">
        <f>$F142*'[1]INTERNAL PARAMETERS-2'!AO142*(1-VLOOKUP(AP$4,'[1]INTERNAL PARAMETERS-1'!$B$5:$J$44,4, FALSE))</f>
        <v>0</v>
      </c>
      <c r="CE142" s="52">
        <f>$F142*'[1]INTERNAL PARAMETERS-2'!AP142*(1-VLOOKUP(AQ$4,'[1]INTERNAL PARAMETERS-1'!$B$5:$J$44,4, FALSE))</f>
        <v>0</v>
      </c>
      <c r="CF142" s="52">
        <f>$F142*'[1]INTERNAL PARAMETERS-2'!AQ142*(1-VLOOKUP(AR$4,'[1]INTERNAL PARAMETERS-1'!$B$5:$J$44,4, FALSE))</f>
        <v>0</v>
      </c>
      <c r="CG142" s="52">
        <f>$F142*'[1]INTERNAL PARAMETERS-2'!AR142*(1-VLOOKUP(AS$4,'[1]INTERNAL PARAMETERS-1'!$B$5:$J$44,4, FALSE))</f>
        <v>0</v>
      </c>
      <c r="CH142" s="51">
        <f>$F142*'[1]INTERNAL PARAMETERS-2'!AS142*(1-VLOOKUP(AT$4,'[1]INTERNAL PARAMETERS-1'!$B$5:$J$44,4, FALSE))</f>
        <v>0</v>
      </c>
      <c r="CI142" s="50">
        <f t="shared" si="2"/>
        <v>0</v>
      </c>
    </row>
    <row r="143" spans="3:87" x14ac:dyDescent="0.5">
      <c r="C143" s="35" t="s">
        <v>9</v>
      </c>
      <c r="D143" s="34" t="s">
        <v>72</v>
      </c>
      <c r="E143" s="34" t="s">
        <v>77</v>
      </c>
      <c r="F143" s="147">
        <f>ESC!AF143</f>
        <v>0</v>
      </c>
      <c r="G143" s="53">
        <f>$F143*'[1]INTERNAL PARAMETERS-2'!F143*VLOOKUP(G$4,'[1]INTERNAL PARAMETERS-1'!$B$5:$J$44,4, FALSE)</f>
        <v>0</v>
      </c>
      <c r="H143" s="52">
        <f>$F143*'[1]INTERNAL PARAMETERS-2'!G143*VLOOKUP(H$4,'[1]INTERNAL PARAMETERS-1'!$B$5:$J$44,4, FALSE)</f>
        <v>0</v>
      </c>
      <c r="I143" s="52">
        <f>$F143*'[1]INTERNAL PARAMETERS-2'!H143*VLOOKUP(I$4,'[1]INTERNAL PARAMETERS-1'!$B$5:$J$44,4, FALSE)</f>
        <v>0</v>
      </c>
      <c r="J143" s="52">
        <f>$F143*'[1]INTERNAL PARAMETERS-2'!I143*VLOOKUP(J$4,'[1]INTERNAL PARAMETERS-1'!$B$5:$J$44,4, FALSE)</f>
        <v>0</v>
      </c>
      <c r="K143" s="52">
        <f>$F143*'[1]INTERNAL PARAMETERS-2'!J143*VLOOKUP(K$4,'[1]INTERNAL PARAMETERS-1'!$B$5:$J$44,4, FALSE)</f>
        <v>0</v>
      </c>
      <c r="L143" s="52">
        <f>$F143*'[1]INTERNAL PARAMETERS-2'!K143*VLOOKUP(L$4,'[1]INTERNAL PARAMETERS-1'!$B$5:$J$44,4, FALSE)</f>
        <v>0</v>
      </c>
      <c r="M143" s="52">
        <f>$F143*'[1]INTERNAL PARAMETERS-2'!L143*VLOOKUP(M$4,'[1]INTERNAL PARAMETERS-1'!$B$5:$J$44,4, FALSE)</f>
        <v>0</v>
      </c>
      <c r="N143" s="52">
        <f>$F143*'[1]INTERNAL PARAMETERS-2'!M143*VLOOKUP(N$4,'[1]INTERNAL PARAMETERS-1'!$B$5:$J$44,4, FALSE)</f>
        <v>0</v>
      </c>
      <c r="O143" s="52">
        <f>$F143*'[1]INTERNAL PARAMETERS-2'!N143*VLOOKUP(O$4,'[1]INTERNAL PARAMETERS-1'!$B$5:$J$44,4, FALSE)</f>
        <v>0</v>
      </c>
      <c r="P143" s="52">
        <f>$F143*'[1]INTERNAL PARAMETERS-2'!O143*VLOOKUP(P$4,'[1]INTERNAL PARAMETERS-1'!$B$5:$J$44,4, FALSE)</f>
        <v>0</v>
      </c>
      <c r="Q143" s="52">
        <f>$F143*'[1]INTERNAL PARAMETERS-2'!P143*VLOOKUP(Q$4,'[1]INTERNAL PARAMETERS-1'!$B$5:$J$44,4, FALSE)</f>
        <v>0</v>
      </c>
      <c r="R143" s="52">
        <f>$F143*'[1]INTERNAL PARAMETERS-2'!Q143*VLOOKUP(R$4,'[1]INTERNAL PARAMETERS-1'!$B$5:$J$44,4, FALSE)</f>
        <v>0</v>
      </c>
      <c r="S143" s="52">
        <f>$F143*'[1]INTERNAL PARAMETERS-2'!R143*VLOOKUP(S$4,'[1]INTERNAL PARAMETERS-1'!$B$5:$J$44,4, FALSE)</f>
        <v>0</v>
      </c>
      <c r="T143" s="52">
        <f>$F143*'[1]INTERNAL PARAMETERS-2'!S143*VLOOKUP(T$4,'[1]INTERNAL PARAMETERS-1'!$B$5:$J$44,4, FALSE)</f>
        <v>0</v>
      </c>
      <c r="U143" s="52">
        <f>$F143*'[1]INTERNAL PARAMETERS-2'!T143*VLOOKUP(U$4,'[1]INTERNAL PARAMETERS-1'!$B$5:$J$44,4, FALSE)</f>
        <v>0</v>
      </c>
      <c r="V143" s="52">
        <f>$F143*'[1]INTERNAL PARAMETERS-2'!U143*VLOOKUP(V$4,'[1]INTERNAL PARAMETERS-1'!$B$5:$J$44,4, FALSE)</f>
        <v>0</v>
      </c>
      <c r="W143" s="52">
        <f>$F143*'[1]INTERNAL PARAMETERS-2'!V143*VLOOKUP(W$4,'[1]INTERNAL PARAMETERS-1'!$B$5:$J$44,4, FALSE)</f>
        <v>0</v>
      </c>
      <c r="X143" s="52">
        <f>$F143*'[1]INTERNAL PARAMETERS-2'!W143*VLOOKUP(X$4,'[1]INTERNAL PARAMETERS-1'!$B$5:$J$44,4, FALSE)</f>
        <v>0</v>
      </c>
      <c r="Y143" s="52">
        <f>$F143*'[1]INTERNAL PARAMETERS-2'!X143*VLOOKUP(Y$4,'[1]INTERNAL PARAMETERS-1'!$B$5:$J$44,4, FALSE)</f>
        <v>0</v>
      </c>
      <c r="Z143" s="52">
        <f>$F143*'[1]INTERNAL PARAMETERS-2'!Y143*VLOOKUP(Z$4,'[1]INTERNAL PARAMETERS-1'!$B$5:$J$44,4, FALSE)</f>
        <v>0</v>
      </c>
      <c r="AA143" s="52">
        <f>$F143*'[1]INTERNAL PARAMETERS-2'!Z143*VLOOKUP(AA$4,'[1]INTERNAL PARAMETERS-1'!$B$5:$J$44,4, FALSE)</f>
        <v>0</v>
      </c>
      <c r="AB143" s="52">
        <f>$F143*'[1]INTERNAL PARAMETERS-2'!AA143*VLOOKUP(AB$4,'[1]INTERNAL PARAMETERS-1'!$B$5:$J$44,4, FALSE)</f>
        <v>0</v>
      </c>
      <c r="AC143" s="52">
        <f>$F143*'[1]INTERNAL PARAMETERS-2'!AB143*VLOOKUP(AC$4,'[1]INTERNAL PARAMETERS-1'!$B$5:$J$44,4, FALSE)</f>
        <v>0</v>
      </c>
      <c r="AD143" s="52">
        <f>$F143*'[1]INTERNAL PARAMETERS-2'!AC143*VLOOKUP(AD$4,'[1]INTERNAL PARAMETERS-1'!$B$5:$J$44,4, FALSE)</f>
        <v>0</v>
      </c>
      <c r="AE143" s="52">
        <f>$F143*'[1]INTERNAL PARAMETERS-2'!AD143*VLOOKUP(AE$4,'[1]INTERNAL PARAMETERS-1'!$B$5:$J$44,4, FALSE)</f>
        <v>0</v>
      </c>
      <c r="AF143" s="52">
        <f>$F143*'[1]INTERNAL PARAMETERS-2'!AE143*VLOOKUP(AF$4,'[1]INTERNAL PARAMETERS-1'!$B$5:$J$44,4, FALSE)</f>
        <v>0</v>
      </c>
      <c r="AG143" s="52">
        <f>$F143*'[1]INTERNAL PARAMETERS-2'!AF143*VLOOKUP(AG$4,'[1]INTERNAL PARAMETERS-1'!$B$5:$J$44,4, FALSE)</f>
        <v>0</v>
      </c>
      <c r="AH143" s="52">
        <f>$F143*'[1]INTERNAL PARAMETERS-2'!AG143*VLOOKUP(AH$4,'[1]INTERNAL PARAMETERS-1'!$B$5:$J$44,4, FALSE)</f>
        <v>0</v>
      </c>
      <c r="AI143" s="52">
        <f>$F143*'[1]INTERNAL PARAMETERS-2'!AH143*VLOOKUP(AI$4,'[1]INTERNAL PARAMETERS-1'!$B$5:$J$44,4, FALSE)</f>
        <v>0</v>
      </c>
      <c r="AJ143" s="52">
        <f>$F143*'[1]INTERNAL PARAMETERS-2'!AI143*VLOOKUP(AJ$4,'[1]INTERNAL PARAMETERS-1'!$B$5:$J$44,4, FALSE)</f>
        <v>0</v>
      </c>
      <c r="AK143" s="52">
        <f>$F143*'[1]INTERNAL PARAMETERS-2'!AJ143*VLOOKUP(AK$4,'[1]INTERNAL PARAMETERS-1'!$B$5:$J$44,4, FALSE)</f>
        <v>0</v>
      </c>
      <c r="AL143" s="52">
        <f>$F143*'[1]INTERNAL PARAMETERS-2'!AK143*VLOOKUP(AL$4,'[1]INTERNAL PARAMETERS-1'!$B$5:$J$44,4, FALSE)</f>
        <v>0</v>
      </c>
      <c r="AM143" s="52">
        <f>$F143*'[1]INTERNAL PARAMETERS-2'!AL143*VLOOKUP(AM$4,'[1]INTERNAL PARAMETERS-1'!$B$5:$J$44,4, FALSE)</f>
        <v>0</v>
      </c>
      <c r="AN143" s="52">
        <f>$F143*'[1]INTERNAL PARAMETERS-2'!AM143*VLOOKUP(AN$4,'[1]INTERNAL PARAMETERS-1'!$B$5:$J$44,4, FALSE)</f>
        <v>0</v>
      </c>
      <c r="AO143" s="52">
        <f>$F143*'[1]INTERNAL PARAMETERS-2'!AN143*VLOOKUP(AO$4,'[1]INTERNAL PARAMETERS-1'!$B$5:$J$44,4, FALSE)</f>
        <v>0</v>
      </c>
      <c r="AP143" s="52">
        <f>$F143*'[1]INTERNAL PARAMETERS-2'!AO143*VLOOKUP(AP$4,'[1]INTERNAL PARAMETERS-1'!$B$5:$J$44,4, FALSE)</f>
        <v>0</v>
      </c>
      <c r="AQ143" s="52">
        <f>$F143*'[1]INTERNAL PARAMETERS-2'!AP143*VLOOKUP(AQ$4,'[1]INTERNAL PARAMETERS-1'!$B$5:$J$44,4, FALSE)</f>
        <v>0</v>
      </c>
      <c r="AR143" s="52">
        <f>$F143*'[1]INTERNAL PARAMETERS-2'!AQ143*VLOOKUP(AR$4,'[1]INTERNAL PARAMETERS-1'!$B$5:$J$44,4, FALSE)</f>
        <v>0</v>
      </c>
      <c r="AS143" s="52">
        <f>$F143*'[1]INTERNAL PARAMETERS-2'!AR143*VLOOKUP(AS$4,'[1]INTERNAL PARAMETERS-1'!$B$5:$J$44,4, FALSE)</f>
        <v>0</v>
      </c>
      <c r="AT143" s="51">
        <f>$F143*'[1]INTERNAL PARAMETERS-2'!AS143*VLOOKUP(AT$4,'[1]INTERNAL PARAMETERS-1'!$B$5:$J$44,4, FALSE)</f>
        <v>0</v>
      </c>
      <c r="AU143" s="53">
        <f>$F143*'[1]INTERNAL PARAMETERS-2'!F143*(1-VLOOKUP(G$4,'[1]INTERNAL PARAMETERS-1'!$B$5:$J$44,4, FALSE))</f>
        <v>0</v>
      </c>
      <c r="AV143" s="52">
        <f>$F143*'[1]INTERNAL PARAMETERS-2'!G143*(1-VLOOKUP(H$4,'[1]INTERNAL PARAMETERS-1'!$B$5:$J$44,4, FALSE))</f>
        <v>0</v>
      </c>
      <c r="AW143" s="52">
        <f>$F143*'[1]INTERNAL PARAMETERS-2'!H143*(1-VLOOKUP(I$4,'[1]INTERNAL PARAMETERS-1'!$B$5:$J$44,4, FALSE))</f>
        <v>0</v>
      </c>
      <c r="AX143" s="52">
        <f>$F143*'[1]INTERNAL PARAMETERS-2'!I143*(1-VLOOKUP(J$4,'[1]INTERNAL PARAMETERS-1'!$B$5:$J$44,4, FALSE))</f>
        <v>0</v>
      </c>
      <c r="AY143" s="52">
        <f>$F143*'[1]INTERNAL PARAMETERS-2'!J143*(1-VLOOKUP(K$4,'[1]INTERNAL PARAMETERS-1'!$B$5:$J$44,4, FALSE))</f>
        <v>0</v>
      </c>
      <c r="AZ143" s="52">
        <f>$F143*'[1]INTERNAL PARAMETERS-2'!K143*(1-VLOOKUP(L$4,'[1]INTERNAL PARAMETERS-1'!$B$5:$J$44,4, FALSE))</f>
        <v>0</v>
      </c>
      <c r="BA143" s="52">
        <f>$F143*'[1]INTERNAL PARAMETERS-2'!L143*(1-VLOOKUP(M$4,'[1]INTERNAL PARAMETERS-1'!$B$5:$J$44,4, FALSE))</f>
        <v>0</v>
      </c>
      <c r="BB143" s="52">
        <f>$F143*'[1]INTERNAL PARAMETERS-2'!M143*(1-VLOOKUP(N$4,'[1]INTERNAL PARAMETERS-1'!$B$5:$J$44,4, FALSE))</f>
        <v>0</v>
      </c>
      <c r="BC143" s="52">
        <f>$F143*'[1]INTERNAL PARAMETERS-2'!N143*(1-VLOOKUP(O$4,'[1]INTERNAL PARAMETERS-1'!$B$5:$J$44,4, FALSE))</f>
        <v>0</v>
      </c>
      <c r="BD143" s="52">
        <f>$F143*'[1]INTERNAL PARAMETERS-2'!O143*(1-VLOOKUP(P$4,'[1]INTERNAL PARAMETERS-1'!$B$5:$J$44,4, FALSE))</f>
        <v>0</v>
      </c>
      <c r="BE143" s="52">
        <f>$F143*'[1]INTERNAL PARAMETERS-2'!P143*(1-VLOOKUP(Q$4,'[1]INTERNAL PARAMETERS-1'!$B$5:$J$44,4, FALSE))</f>
        <v>0</v>
      </c>
      <c r="BF143" s="52">
        <f>$F143*'[1]INTERNAL PARAMETERS-2'!Q143*(1-VLOOKUP(R$4,'[1]INTERNAL PARAMETERS-1'!$B$5:$J$44,4, FALSE))</f>
        <v>0</v>
      </c>
      <c r="BG143" s="52">
        <f>$F143*'[1]INTERNAL PARAMETERS-2'!R143*(1-VLOOKUP(S$4,'[1]INTERNAL PARAMETERS-1'!$B$5:$J$44,4, FALSE))</f>
        <v>0</v>
      </c>
      <c r="BH143" s="52">
        <f>$F143*'[1]INTERNAL PARAMETERS-2'!S143*(1-VLOOKUP(T$4,'[1]INTERNAL PARAMETERS-1'!$B$5:$J$44,4, FALSE))</f>
        <v>0</v>
      </c>
      <c r="BI143" s="52">
        <f>$F143*'[1]INTERNAL PARAMETERS-2'!T143*(1-VLOOKUP(U$4,'[1]INTERNAL PARAMETERS-1'!$B$5:$J$44,4, FALSE))</f>
        <v>0</v>
      </c>
      <c r="BJ143" s="52">
        <f>$F143*'[1]INTERNAL PARAMETERS-2'!U143*(1-VLOOKUP(V$4,'[1]INTERNAL PARAMETERS-1'!$B$5:$J$44,4, FALSE))</f>
        <v>0</v>
      </c>
      <c r="BK143" s="52">
        <f>$F143*'[1]INTERNAL PARAMETERS-2'!V143*(1-VLOOKUP(W$4,'[1]INTERNAL PARAMETERS-1'!$B$5:$J$44,4, FALSE))</f>
        <v>0</v>
      </c>
      <c r="BL143" s="52">
        <f>$F143*'[1]INTERNAL PARAMETERS-2'!W143*(1-VLOOKUP(X$4,'[1]INTERNAL PARAMETERS-1'!$B$5:$J$44,4, FALSE))</f>
        <v>0</v>
      </c>
      <c r="BM143" s="52">
        <f>$F143*'[1]INTERNAL PARAMETERS-2'!X143*(1-VLOOKUP(Y$4,'[1]INTERNAL PARAMETERS-1'!$B$5:$J$44,4, FALSE))</f>
        <v>0</v>
      </c>
      <c r="BN143" s="52">
        <f>$F143*'[1]INTERNAL PARAMETERS-2'!Y143*(1-VLOOKUP(Z$4,'[1]INTERNAL PARAMETERS-1'!$B$5:$J$44,4, FALSE))</f>
        <v>0</v>
      </c>
      <c r="BO143" s="52">
        <f>$F143*'[1]INTERNAL PARAMETERS-2'!Z143*(1-VLOOKUP(AA$4,'[1]INTERNAL PARAMETERS-1'!$B$5:$J$44,4, FALSE))</f>
        <v>0</v>
      </c>
      <c r="BP143" s="52">
        <f>$F143*'[1]INTERNAL PARAMETERS-2'!AA143*(1-VLOOKUP(AB$4,'[1]INTERNAL PARAMETERS-1'!$B$5:$J$44,4, FALSE))</f>
        <v>0</v>
      </c>
      <c r="BQ143" s="52">
        <f>$F143*'[1]INTERNAL PARAMETERS-2'!AB143*(1-VLOOKUP(AC$4,'[1]INTERNAL PARAMETERS-1'!$B$5:$J$44,4, FALSE))</f>
        <v>0</v>
      </c>
      <c r="BR143" s="52">
        <f>$F143*'[1]INTERNAL PARAMETERS-2'!AC143*(1-VLOOKUP(AD$4,'[1]INTERNAL PARAMETERS-1'!$B$5:$J$44,4, FALSE))</f>
        <v>0</v>
      </c>
      <c r="BS143" s="52">
        <f>$F143*'[1]INTERNAL PARAMETERS-2'!AD143*(1-VLOOKUP(AE$4,'[1]INTERNAL PARAMETERS-1'!$B$5:$J$44,4, FALSE))</f>
        <v>0</v>
      </c>
      <c r="BT143" s="52">
        <f>$F143*'[1]INTERNAL PARAMETERS-2'!AE143*(1-VLOOKUP(AF$4,'[1]INTERNAL PARAMETERS-1'!$B$5:$J$44,4, FALSE))</f>
        <v>0</v>
      </c>
      <c r="BU143" s="52">
        <f>$F143*'[1]INTERNAL PARAMETERS-2'!AF143*(1-VLOOKUP(AG$4,'[1]INTERNAL PARAMETERS-1'!$B$5:$J$44,4, FALSE))</f>
        <v>0</v>
      </c>
      <c r="BV143" s="52">
        <f>$F143*'[1]INTERNAL PARAMETERS-2'!AG143*(1-VLOOKUP(AH$4,'[1]INTERNAL PARAMETERS-1'!$B$5:$J$44,4, FALSE))</f>
        <v>0</v>
      </c>
      <c r="BW143" s="52">
        <f>$F143*'[1]INTERNAL PARAMETERS-2'!AH143*(1-VLOOKUP(AI$4,'[1]INTERNAL PARAMETERS-1'!$B$5:$J$44,4, FALSE))</f>
        <v>0</v>
      </c>
      <c r="BX143" s="52">
        <f>$F143*'[1]INTERNAL PARAMETERS-2'!AI143*(1-VLOOKUP(AJ$4,'[1]INTERNAL PARAMETERS-1'!$B$5:$J$44,4, FALSE))</f>
        <v>0</v>
      </c>
      <c r="BY143" s="52">
        <f>$F143*'[1]INTERNAL PARAMETERS-2'!AJ143*(1-VLOOKUP(AK$4,'[1]INTERNAL PARAMETERS-1'!$B$5:$J$44,4, FALSE))</f>
        <v>0</v>
      </c>
      <c r="BZ143" s="52">
        <f>$F143*'[1]INTERNAL PARAMETERS-2'!AK143*(1-VLOOKUP(AL$4,'[1]INTERNAL PARAMETERS-1'!$B$5:$J$44,4, FALSE))</f>
        <v>0</v>
      </c>
      <c r="CA143" s="52">
        <f>$F143*'[1]INTERNAL PARAMETERS-2'!AL143*(1-VLOOKUP(AM$4,'[1]INTERNAL PARAMETERS-1'!$B$5:$J$44,4, FALSE))</f>
        <v>0</v>
      </c>
      <c r="CB143" s="52">
        <f>$F143*'[1]INTERNAL PARAMETERS-2'!AM143*(1-VLOOKUP(AN$4,'[1]INTERNAL PARAMETERS-1'!$B$5:$J$44,4, FALSE))</f>
        <v>0</v>
      </c>
      <c r="CC143" s="52">
        <f>$F143*'[1]INTERNAL PARAMETERS-2'!AN143*(1-VLOOKUP(AO$4,'[1]INTERNAL PARAMETERS-1'!$B$5:$J$44,4, FALSE))</f>
        <v>0</v>
      </c>
      <c r="CD143" s="52">
        <f>$F143*'[1]INTERNAL PARAMETERS-2'!AO143*(1-VLOOKUP(AP$4,'[1]INTERNAL PARAMETERS-1'!$B$5:$J$44,4, FALSE))</f>
        <v>0</v>
      </c>
      <c r="CE143" s="52">
        <f>$F143*'[1]INTERNAL PARAMETERS-2'!AP143*(1-VLOOKUP(AQ$4,'[1]INTERNAL PARAMETERS-1'!$B$5:$J$44,4, FALSE))</f>
        <v>0</v>
      </c>
      <c r="CF143" s="52">
        <f>$F143*'[1]INTERNAL PARAMETERS-2'!AQ143*(1-VLOOKUP(AR$4,'[1]INTERNAL PARAMETERS-1'!$B$5:$J$44,4, FALSE))</f>
        <v>0</v>
      </c>
      <c r="CG143" s="52">
        <f>$F143*'[1]INTERNAL PARAMETERS-2'!AR143*(1-VLOOKUP(AS$4,'[1]INTERNAL PARAMETERS-1'!$B$5:$J$44,4, FALSE))</f>
        <v>0</v>
      </c>
      <c r="CH143" s="51">
        <f>$F143*'[1]INTERNAL PARAMETERS-2'!AS143*(1-VLOOKUP(AT$4,'[1]INTERNAL PARAMETERS-1'!$B$5:$J$44,4, FALSE))</f>
        <v>0</v>
      </c>
      <c r="CI143" s="50">
        <f t="shared" si="2"/>
        <v>0</v>
      </c>
    </row>
    <row r="144" spans="3:87" x14ac:dyDescent="0.5">
      <c r="C144" s="35" t="s">
        <v>9</v>
      </c>
      <c r="D144" s="34" t="s">
        <v>72</v>
      </c>
      <c r="E144" s="34" t="s">
        <v>76</v>
      </c>
      <c r="F144" s="147">
        <f>ESC!AF144</f>
        <v>0</v>
      </c>
      <c r="G144" s="53">
        <f>$F144*'[1]INTERNAL PARAMETERS-2'!F144*VLOOKUP(G$4,'[1]INTERNAL PARAMETERS-1'!$B$5:$J$44,4, FALSE)</f>
        <v>0</v>
      </c>
      <c r="H144" s="52">
        <f>$F144*'[1]INTERNAL PARAMETERS-2'!G144*VLOOKUP(H$4,'[1]INTERNAL PARAMETERS-1'!$B$5:$J$44,4, FALSE)</f>
        <v>0</v>
      </c>
      <c r="I144" s="52">
        <f>$F144*'[1]INTERNAL PARAMETERS-2'!H144*VLOOKUP(I$4,'[1]INTERNAL PARAMETERS-1'!$B$5:$J$44,4, FALSE)</f>
        <v>0</v>
      </c>
      <c r="J144" s="52">
        <f>$F144*'[1]INTERNAL PARAMETERS-2'!I144*VLOOKUP(J$4,'[1]INTERNAL PARAMETERS-1'!$B$5:$J$44,4, FALSE)</f>
        <v>0</v>
      </c>
      <c r="K144" s="52">
        <f>$F144*'[1]INTERNAL PARAMETERS-2'!J144*VLOOKUP(K$4,'[1]INTERNAL PARAMETERS-1'!$B$5:$J$44,4, FALSE)</f>
        <v>0</v>
      </c>
      <c r="L144" s="52">
        <f>$F144*'[1]INTERNAL PARAMETERS-2'!K144*VLOOKUP(L$4,'[1]INTERNAL PARAMETERS-1'!$B$5:$J$44,4, FALSE)</f>
        <v>0</v>
      </c>
      <c r="M144" s="52">
        <f>$F144*'[1]INTERNAL PARAMETERS-2'!L144*VLOOKUP(M$4,'[1]INTERNAL PARAMETERS-1'!$B$5:$J$44,4, FALSE)</f>
        <v>0</v>
      </c>
      <c r="N144" s="52">
        <f>$F144*'[1]INTERNAL PARAMETERS-2'!M144*VLOOKUP(N$4,'[1]INTERNAL PARAMETERS-1'!$B$5:$J$44,4, FALSE)</f>
        <v>0</v>
      </c>
      <c r="O144" s="52">
        <f>$F144*'[1]INTERNAL PARAMETERS-2'!N144*VLOOKUP(O$4,'[1]INTERNAL PARAMETERS-1'!$B$5:$J$44,4, FALSE)</f>
        <v>0</v>
      </c>
      <c r="P144" s="52">
        <f>$F144*'[1]INTERNAL PARAMETERS-2'!O144*VLOOKUP(P$4,'[1]INTERNAL PARAMETERS-1'!$B$5:$J$44,4, FALSE)</f>
        <v>0</v>
      </c>
      <c r="Q144" s="52">
        <f>$F144*'[1]INTERNAL PARAMETERS-2'!P144*VLOOKUP(Q$4,'[1]INTERNAL PARAMETERS-1'!$B$5:$J$44,4, FALSE)</f>
        <v>0</v>
      </c>
      <c r="R144" s="52">
        <f>$F144*'[1]INTERNAL PARAMETERS-2'!Q144*VLOOKUP(R$4,'[1]INTERNAL PARAMETERS-1'!$B$5:$J$44,4, FALSE)</f>
        <v>0</v>
      </c>
      <c r="S144" s="52">
        <f>$F144*'[1]INTERNAL PARAMETERS-2'!R144*VLOOKUP(S$4,'[1]INTERNAL PARAMETERS-1'!$B$5:$J$44,4, FALSE)</f>
        <v>0</v>
      </c>
      <c r="T144" s="52">
        <f>$F144*'[1]INTERNAL PARAMETERS-2'!S144*VLOOKUP(T$4,'[1]INTERNAL PARAMETERS-1'!$B$5:$J$44,4, FALSE)</f>
        <v>0</v>
      </c>
      <c r="U144" s="52">
        <f>$F144*'[1]INTERNAL PARAMETERS-2'!T144*VLOOKUP(U$4,'[1]INTERNAL PARAMETERS-1'!$B$5:$J$44,4, FALSE)</f>
        <v>0</v>
      </c>
      <c r="V144" s="52">
        <f>$F144*'[1]INTERNAL PARAMETERS-2'!U144*VLOOKUP(V$4,'[1]INTERNAL PARAMETERS-1'!$B$5:$J$44,4, FALSE)</f>
        <v>0</v>
      </c>
      <c r="W144" s="52">
        <f>$F144*'[1]INTERNAL PARAMETERS-2'!V144*VLOOKUP(W$4,'[1]INTERNAL PARAMETERS-1'!$B$5:$J$44,4, FALSE)</f>
        <v>0</v>
      </c>
      <c r="X144" s="52">
        <f>$F144*'[1]INTERNAL PARAMETERS-2'!W144*VLOOKUP(X$4,'[1]INTERNAL PARAMETERS-1'!$B$5:$J$44,4, FALSE)</f>
        <v>0</v>
      </c>
      <c r="Y144" s="52">
        <f>$F144*'[1]INTERNAL PARAMETERS-2'!X144*VLOOKUP(Y$4,'[1]INTERNAL PARAMETERS-1'!$B$5:$J$44,4, FALSE)</f>
        <v>0</v>
      </c>
      <c r="Z144" s="52">
        <f>$F144*'[1]INTERNAL PARAMETERS-2'!Y144*VLOOKUP(Z$4,'[1]INTERNAL PARAMETERS-1'!$B$5:$J$44,4, FALSE)</f>
        <v>0</v>
      </c>
      <c r="AA144" s="52">
        <f>$F144*'[1]INTERNAL PARAMETERS-2'!Z144*VLOOKUP(AA$4,'[1]INTERNAL PARAMETERS-1'!$B$5:$J$44,4, FALSE)</f>
        <v>0</v>
      </c>
      <c r="AB144" s="52">
        <f>$F144*'[1]INTERNAL PARAMETERS-2'!AA144*VLOOKUP(AB$4,'[1]INTERNAL PARAMETERS-1'!$B$5:$J$44,4, FALSE)</f>
        <v>0</v>
      </c>
      <c r="AC144" s="52">
        <f>$F144*'[1]INTERNAL PARAMETERS-2'!AB144*VLOOKUP(AC$4,'[1]INTERNAL PARAMETERS-1'!$B$5:$J$44,4, FALSE)</f>
        <v>0</v>
      </c>
      <c r="AD144" s="52">
        <f>$F144*'[1]INTERNAL PARAMETERS-2'!AC144*VLOOKUP(AD$4,'[1]INTERNAL PARAMETERS-1'!$B$5:$J$44,4, FALSE)</f>
        <v>0</v>
      </c>
      <c r="AE144" s="52">
        <f>$F144*'[1]INTERNAL PARAMETERS-2'!AD144*VLOOKUP(AE$4,'[1]INTERNAL PARAMETERS-1'!$B$5:$J$44,4, FALSE)</f>
        <v>0</v>
      </c>
      <c r="AF144" s="52">
        <f>$F144*'[1]INTERNAL PARAMETERS-2'!AE144*VLOOKUP(AF$4,'[1]INTERNAL PARAMETERS-1'!$B$5:$J$44,4, FALSE)</f>
        <v>0</v>
      </c>
      <c r="AG144" s="52">
        <f>$F144*'[1]INTERNAL PARAMETERS-2'!AF144*VLOOKUP(AG$4,'[1]INTERNAL PARAMETERS-1'!$B$5:$J$44,4, FALSE)</f>
        <v>0</v>
      </c>
      <c r="AH144" s="52">
        <f>$F144*'[1]INTERNAL PARAMETERS-2'!AG144*VLOOKUP(AH$4,'[1]INTERNAL PARAMETERS-1'!$B$5:$J$44,4, FALSE)</f>
        <v>0</v>
      </c>
      <c r="AI144" s="52">
        <f>$F144*'[1]INTERNAL PARAMETERS-2'!AH144*VLOOKUP(AI$4,'[1]INTERNAL PARAMETERS-1'!$B$5:$J$44,4, FALSE)</f>
        <v>0</v>
      </c>
      <c r="AJ144" s="52">
        <f>$F144*'[1]INTERNAL PARAMETERS-2'!AI144*VLOOKUP(AJ$4,'[1]INTERNAL PARAMETERS-1'!$B$5:$J$44,4, FALSE)</f>
        <v>0</v>
      </c>
      <c r="AK144" s="52">
        <f>$F144*'[1]INTERNAL PARAMETERS-2'!AJ144*VLOOKUP(AK$4,'[1]INTERNAL PARAMETERS-1'!$B$5:$J$44,4, FALSE)</f>
        <v>0</v>
      </c>
      <c r="AL144" s="52">
        <f>$F144*'[1]INTERNAL PARAMETERS-2'!AK144*VLOOKUP(AL$4,'[1]INTERNAL PARAMETERS-1'!$B$5:$J$44,4, FALSE)</f>
        <v>0</v>
      </c>
      <c r="AM144" s="52">
        <f>$F144*'[1]INTERNAL PARAMETERS-2'!AL144*VLOOKUP(AM$4,'[1]INTERNAL PARAMETERS-1'!$B$5:$J$44,4, FALSE)</f>
        <v>0</v>
      </c>
      <c r="AN144" s="52">
        <f>$F144*'[1]INTERNAL PARAMETERS-2'!AM144*VLOOKUP(AN$4,'[1]INTERNAL PARAMETERS-1'!$B$5:$J$44,4, FALSE)</f>
        <v>0</v>
      </c>
      <c r="AO144" s="52">
        <f>$F144*'[1]INTERNAL PARAMETERS-2'!AN144*VLOOKUP(AO$4,'[1]INTERNAL PARAMETERS-1'!$B$5:$J$44,4, FALSE)</f>
        <v>0</v>
      </c>
      <c r="AP144" s="52">
        <f>$F144*'[1]INTERNAL PARAMETERS-2'!AO144*VLOOKUP(AP$4,'[1]INTERNAL PARAMETERS-1'!$B$5:$J$44,4, FALSE)</f>
        <v>0</v>
      </c>
      <c r="AQ144" s="52">
        <f>$F144*'[1]INTERNAL PARAMETERS-2'!AP144*VLOOKUP(AQ$4,'[1]INTERNAL PARAMETERS-1'!$B$5:$J$44,4, FALSE)</f>
        <v>0</v>
      </c>
      <c r="AR144" s="52">
        <f>$F144*'[1]INTERNAL PARAMETERS-2'!AQ144*VLOOKUP(AR$4,'[1]INTERNAL PARAMETERS-1'!$B$5:$J$44,4, FALSE)</f>
        <v>0</v>
      </c>
      <c r="AS144" s="52">
        <f>$F144*'[1]INTERNAL PARAMETERS-2'!AR144*VLOOKUP(AS$4,'[1]INTERNAL PARAMETERS-1'!$B$5:$J$44,4, FALSE)</f>
        <v>0</v>
      </c>
      <c r="AT144" s="51">
        <f>$F144*'[1]INTERNAL PARAMETERS-2'!AS144*VLOOKUP(AT$4,'[1]INTERNAL PARAMETERS-1'!$B$5:$J$44,4, FALSE)</f>
        <v>0</v>
      </c>
      <c r="AU144" s="53">
        <f>$F144*'[1]INTERNAL PARAMETERS-2'!F144*(1-VLOOKUP(G$4,'[1]INTERNAL PARAMETERS-1'!$B$5:$J$44,4, FALSE))</f>
        <v>0</v>
      </c>
      <c r="AV144" s="52">
        <f>$F144*'[1]INTERNAL PARAMETERS-2'!G144*(1-VLOOKUP(H$4,'[1]INTERNAL PARAMETERS-1'!$B$5:$J$44,4, FALSE))</f>
        <v>0</v>
      </c>
      <c r="AW144" s="52">
        <f>$F144*'[1]INTERNAL PARAMETERS-2'!H144*(1-VLOOKUP(I$4,'[1]INTERNAL PARAMETERS-1'!$B$5:$J$44,4, FALSE))</f>
        <v>0</v>
      </c>
      <c r="AX144" s="52">
        <f>$F144*'[1]INTERNAL PARAMETERS-2'!I144*(1-VLOOKUP(J$4,'[1]INTERNAL PARAMETERS-1'!$B$5:$J$44,4, FALSE))</f>
        <v>0</v>
      </c>
      <c r="AY144" s="52">
        <f>$F144*'[1]INTERNAL PARAMETERS-2'!J144*(1-VLOOKUP(K$4,'[1]INTERNAL PARAMETERS-1'!$B$5:$J$44,4, FALSE))</f>
        <v>0</v>
      </c>
      <c r="AZ144" s="52">
        <f>$F144*'[1]INTERNAL PARAMETERS-2'!K144*(1-VLOOKUP(L$4,'[1]INTERNAL PARAMETERS-1'!$B$5:$J$44,4, FALSE))</f>
        <v>0</v>
      </c>
      <c r="BA144" s="52">
        <f>$F144*'[1]INTERNAL PARAMETERS-2'!L144*(1-VLOOKUP(M$4,'[1]INTERNAL PARAMETERS-1'!$B$5:$J$44,4, FALSE))</f>
        <v>0</v>
      </c>
      <c r="BB144" s="52">
        <f>$F144*'[1]INTERNAL PARAMETERS-2'!M144*(1-VLOOKUP(N$4,'[1]INTERNAL PARAMETERS-1'!$B$5:$J$44,4, FALSE))</f>
        <v>0</v>
      </c>
      <c r="BC144" s="52">
        <f>$F144*'[1]INTERNAL PARAMETERS-2'!N144*(1-VLOOKUP(O$4,'[1]INTERNAL PARAMETERS-1'!$B$5:$J$44,4, FALSE))</f>
        <v>0</v>
      </c>
      <c r="BD144" s="52">
        <f>$F144*'[1]INTERNAL PARAMETERS-2'!O144*(1-VLOOKUP(P$4,'[1]INTERNAL PARAMETERS-1'!$B$5:$J$44,4, FALSE))</f>
        <v>0</v>
      </c>
      <c r="BE144" s="52">
        <f>$F144*'[1]INTERNAL PARAMETERS-2'!P144*(1-VLOOKUP(Q$4,'[1]INTERNAL PARAMETERS-1'!$B$5:$J$44,4, FALSE))</f>
        <v>0</v>
      </c>
      <c r="BF144" s="52">
        <f>$F144*'[1]INTERNAL PARAMETERS-2'!Q144*(1-VLOOKUP(R$4,'[1]INTERNAL PARAMETERS-1'!$B$5:$J$44,4, FALSE))</f>
        <v>0</v>
      </c>
      <c r="BG144" s="52">
        <f>$F144*'[1]INTERNAL PARAMETERS-2'!R144*(1-VLOOKUP(S$4,'[1]INTERNAL PARAMETERS-1'!$B$5:$J$44,4, FALSE))</f>
        <v>0</v>
      </c>
      <c r="BH144" s="52">
        <f>$F144*'[1]INTERNAL PARAMETERS-2'!S144*(1-VLOOKUP(T$4,'[1]INTERNAL PARAMETERS-1'!$B$5:$J$44,4, FALSE))</f>
        <v>0</v>
      </c>
      <c r="BI144" s="52">
        <f>$F144*'[1]INTERNAL PARAMETERS-2'!T144*(1-VLOOKUP(U$4,'[1]INTERNAL PARAMETERS-1'!$B$5:$J$44,4, FALSE))</f>
        <v>0</v>
      </c>
      <c r="BJ144" s="52">
        <f>$F144*'[1]INTERNAL PARAMETERS-2'!U144*(1-VLOOKUP(V$4,'[1]INTERNAL PARAMETERS-1'!$B$5:$J$44,4, FALSE))</f>
        <v>0</v>
      </c>
      <c r="BK144" s="52">
        <f>$F144*'[1]INTERNAL PARAMETERS-2'!V144*(1-VLOOKUP(W$4,'[1]INTERNAL PARAMETERS-1'!$B$5:$J$44,4, FALSE))</f>
        <v>0</v>
      </c>
      <c r="BL144" s="52">
        <f>$F144*'[1]INTERNAL PARAMETERS-2'!W144*(1-VLOOKUP(X$4,'[1]INTERNAL PARAMETERS-1'!$B$5:$J$44,4, FALSE))</f>
        <v>0</v>
      </c>
      <c r="BM144" s="52">
        <f>$F144*'[1]INTERNAL PARAMETERS-2'!X144*(1-VLOOKUP(Y$4,'[1]INTERNAL PARAMETERS-1'!$B$5:$J$44,4, FALSE))</f>
        <v>0</v>
      </c>
      <c r="BN144" s="52">
        <f>$F144*'[1]INTERNAL PARAMETERS-2'!Y144*(1-VLOOKUP(Z$4,'[1]INTERNAL PARAMETERS-1'!$B$5:$J$44,4, FALSE))</f>
        <v>0</v>
      </c>
      <c r="BO144" s="52">
        <f>$F144*'[1]INTERNAL PARAMETERS-2'!Z144*(1-VLOOKUP(AA$4,'[1]INTERNAL PARAMETERS-1'!$B$5:$J$44,4, FALSE))</f>
        <v>0</v>
      </c>
      <c r="BP144" s="52">
        <f>$F144*'[1]INTERNAL PARAMETERS-2'!AA144*(1-VLOOKUP(AB$4,'[1]INTERNAL PARAMETERS-1'!$B$5:$J$44,4, FALSE))</f>
        <v>0</v>
      </c>
      <c r="BQ144" s="52">
        <f>$F144*'[1]INTERNAL PARAMETERS-2'!AB144*(1-VLOOKUP(AC$4,'[1]INTERNAL PARAMETERS-1'!$B$5:$J$44,4, FALSE))</f>
        <v>0</v>
      </c>
      <c r="BR144" s="52">
        <f>$F144*'[1]INTERNAL PARAMETERS-2'!AC144*(1-VLOOKUP(AD$4,'[1]INTERNAL PARAMETERS-1'!$B$5:$J$44,4, FALSE))</f>
        <v>0</v>
      </c>
      <c r="BS144" s="52">
        <f>$F144*'[1]INTERNAL PARAMETERS-2'!AD144*(1-VLOOKUP(AE$4,'[1]INTERNAL PARAMETERS-1'!$B$5:$J$44,4, FALSE))</f>
        <v>0</v>
      </c>
      <c r="BT144" s="52">
        <f>$F144*'[1]INTERNAL PARAMETERS-2'!AE144*(1-VLOOKUP(AF$4,'[1]INTERNAL PARAMETERS-1'!$B$5:$J$44,4, FALSE))</f>
        <v>0</v>
      </c>
      <c r="BU144" s="52">
        <f>$F144*'[1]INTERNAL PARAMETERS-2'!AF144*(1-VLOOKUP(AG$4,'[1]INTERNAL PARAMETERS-1'!$B$5:$J$44,4, FALSE))</f>
        <v>0</v>
      </c>
      <c r="BV144" s="52">
        <f>$F144*'[1]INTERNAL PARAMETERS-2'!AG144*(1-VLOOKUP(AH$4,'[1]INTERNAL PARAMETERS-1'!$B$5:$J$44,4, FALSE))</f>
        <v>0</v>
      </c>
      <c r="BW144" s="52">
        <f>$F144*'[1]INTERNAL PARAMETERS-2'!AH144*(1-VLOOKUP(AI$4,'[1]INTERNAL PARAMETERS-1'!$B$5:$J$44,4, FALSE))</f>
        <v>0</v>
      </c>
      <c r="BX144" s="52">
        <f>$F144*'[1]INTERNAL PARAMETERS-2'!AI144*(1-VLOOKUP(AJ$4,'[1]INTERNAL PARAMETERS-1'!$B$5:$J$44,4, FALSE))</f>
        <v>0</v>
      </c>
      <c r="BY144" s="52">
        <f>$F144*'[1]INTERNAL PARAMETERS-2'!AJ144*(1-VLOOKUP(AK$4,'[1]INTERNAL PARAMETERS-1'!$B$5:$J$44,4, FALSE))</f>
        <v>0</v>
      </c>
      <c r="BZ144" s="52">
        <f>$F144*'[1]INTERNAL PARAMETERS-2'!AK144*(1-VLOOKUP(AL$4,'[1]INTERNAL PARAMETERS-1'!$B$5:$J$44,4, FALSE))</f>
        <v>0</v>
      </c>
      <c r="CA144" s="52">
        <f>$F144*'[1]INTERNAL PARAMETERS-2'!AL144*(1-VLOOKUP(AM$4,'[1]INTERNAL PARAMETERS-1'!$B$5:$J$44,4, FALSE))</f>
        <v>0</v>
      </c>
      <c r="CB144" s="52">
        <f>$F144*'[1]INTERNAL PARAMETERS-2'!AM144*(1-VLOOKUP(AN$4,'[1]INTERNAL PARAMETERS-1'!$B$5:$J$44,4, FALSE))</f>
        <v>0</v>
      </c>
      <c r="CC144" s="52">
        <f>$F144*'[1]INTERNAL PARAMETERS-2'!AN144*(1-VLOOKUP(AO$4,'[1]INTERNAL PARAMETERS-1'!$B$5:$J$44,4, FALSE))</f>
        <v>0</v>
      </c>
      <c r="CD144" s="52">
        <f>$F144*'[1]INTERNAL PARAMETERS-2'!AO144*(1-VLOOKUP(AP$4,'[1]INTERNAL PARAMETERS-1'!$B$5:$J$44,4, FALSE))</f>
        <v>0</v>
      </c>
      <c r="CE144" s="52">
        <f>$F144*'[1]INTERNAL PARAMETERS-2'!AP144*(1-VLOOKUP(AQ$4,'[1]INTERNAL PARAMETERS-1'!$B$5:$J$44,4, FALSE))</f>
        <v>0</v>
      </c>
      <c r="CF144" s="52">
        <f>$F144*'[1]INTERNAL PARAMETERS-2'!AQ144*(1-VLOOKUP(AR$4,'[1]INTERNAL PARAMETERS-1'!$B$5:$J$44,4, FALSE))</f>
        <v>0</v>
      </c>
      <c r="CG144" s="52">
        <f>$F144*'[1]INTERNAL PARAMETERS-2'!AR144*(1-VLOOKUP(AS$4,'[1]INTERNAL PARAMETERS-1'!$B$5:$J$44,4, FALSE))</f>
        <v>0</v>
      </c>
      <c r="CH144" s="51">
        <f>$F144*'[1]INTERNAL PARAMETERS-2'!AS144*(1-VLOOKUP(AT$4,'[1]INTERNAL PARAMETERS-1'!$B$5:$J$44,4, FALSE))</f>
        <v>0</v>
      </c>
      <c r="CI144" s="50">
        <f t="shared" si="2"/>
        <v>0</v>
      </c>
    </row>
    <row r="145" spans="3:87" x14ac:dyDescent="0.5">
      <c r="C145" s="35" t="s">
        <v>9</v>
      </c>
      <c r="D145" s="34" t="s">
        <v>72</v>
      </c>
      <c r="E145" s="34" t="s">
        <v>75</v>
      </c>
      <c r="F145" s="147">
        <f>ESC!AF145</f>
        <v>0</v>
      </c>
      <c r="G145" s="53">
        <f>$F145*'[1]INTERNAL PARAMETERS-2'!F145*VLOOKUP(G$4,'[1]INTERNAL PARAMETERS-1'!$B$5:$J$44,4, FALSE)</f>
        <v>0</v>
      </c>
      <c r="H145" s="52">
        <f>$F145*'[1]INTERNAL PARAMETERS-2'!G145*VLOOKUP(H$4,'[1]INTERNAL PARAMETERS-1'!$B$5:$J$44,4, FALSE)</f>
        <v>0</v>
      </c>
      <c r="I145" s="52">
        <f>$F145*'[1]INTERNAL PARAMETERS-2'!H145*VLOOKUP(I$4,'[1]INTERNAL PARAMETERS-1'!$B$5:$J$44,4, FALSE)</f>
        <v>0</v>
      </c>
      <c r="J145" s="52">
        <f>$F145*'[1]INTERNAL PARAMETERS-2'!I145*VLOOKUP(J$4,'[1]INTERNAL PARAMETERS-1'!$B$5:$J$44,4, FALSE)</f>
        <v>0</v>
      </c>
      <c r="K145" s="52">
        <f>$F145*'[1]INTERNAL PARAMETERS-2'!J145*VLOOKUP(K$4,'[1]INTERNAL PARAMETERS-1'!$B$5:$J$44,4, FALSE)</f>
        <v>0</v>
      </c>
      <c r="L145" s="52">
        <f>$F145*'[1]INTERNAL PARAMETERS-2'!K145*VLOOKUP(L$4,'[1]INTERNAL PARAMETERS-1'!$B$5:$J$44,4, FALSE)</f>
        <v>0</v>
      </c>
      <c r="M145" s="52">
        <f>$F145*'[1]INTERNAL PARAMETERS-2'!L145*VLOOKUP(M$4,'[1]INTERNAL PARAMETERS-1'!$B$5:$J$44,4, FALSE)</f>
        <v>0</v>
      </c>
      <c r="N145" s="52">
        <f>$F145*'[1]INTERNAL PARAMETERS-2'!M145*VLOOKUP(N$4,'[1]INTERNAL PARAMETERS-1'!$B$5:$J$44,4, FALSE)</f>
        <v>0</v>
      </c>
      <c r="O145" s="52">
        <f>$F145*'[1]INTERNAL PARAMETERS-2'!N145*VLOOKUP(O$4,'[1]INTERNAL PARAMETERS-1'!$B$5:$J$44,4, FALSE)</f>
        <v>0</v>
      </c>
      <c r="P145" s="52">
        <f>$F145*'[1]INTERNAL PARAMETERS-2'!O145*VLOOKUP(P$4,'[1]INTERNAL PARAMETERS-1'!$B$5:$J$44,4, FALSE)</f>
        <v>0</v>
      </c>
      <c r="Q145" s="52">
        <f>$F145*'[1]INTERNAL PARAMETERS-2'!P145*VLOOKUP(Q$4,'[1]INTERNAL PARAMETERS-1'!$B$5:$J$44,4, FALSE)</f>
        <v>0</v>
      </c>
      <c r="R145" s="52">
        <f>$F145*'[1]INTERNAL PARAMETERS-2'!Q145*VLOOKUP(R$4,'[1]INTERNAL PARAMETERS-1'!$B$5:$J$44,4, FALSE)</f>
        <v>0</v>
      </c>
      <c r="S145" s="52">
        <f>$F145*'[1]INTERNAL PARAMETERS-2'!R145*VLOOKUP(S$4,'[1]INTERNAL PARAMETERS-1'!$B$5:$J$44,4, FALSE)</f>
        <v>0</v>
      </c>
      <c r="T145" s="52">
        <f>$F145*'[1]INTERNAL PARAMETERS-2'!S145*VLOOKUP(T$4,'[1]INTERNAL PARAMETERS-1'!$B$5:$J$44,4, FALSE)</f>
        <v>0</v>
      </c>
      <c r="U145" s="52">
        <f>$F145*'[1]INTERNAL PARAMETERS-2'!T145*VLOOKUP(U$4,'[1]INTERNAL PARAMETERS-1'!$B$5:$J$44,4, FALSE)</f>
        <v>0</v>
      </c>
      <c r="V145" s="52">
        <f>$F145*'[1]INTERNAL PARAMETERS-2'!U145*VLOOKUP(V$4,'[1]INTERNAL PARAMETERS-1'!$B$5:$J$44,4, FALSE)</f>
        <v>0</v>
      </c>
      <c r="W145" s="52">
        <f>$F145*'[1]INTERNAL PARAMETERS-2'!V145*VLOOKUP(W$4,'[1]INTERNAL PARAMETERS-1'!$B$5:$J$44,4, FALSE)</f>
        <v>0</v>
      </c>
      <c r="X145" s="52">
        <f>$F145*'[1]INTERNAL PARAMETERS-2'!W145*VLOOKUP(X$4,'[1]INTERNAL PARAMETERS-1'!$B$5:$J$44,4, FALSE)</f>
        <v>0</v>
      </c>
      <c r="Y145" s="52">
        <f>$F145*'[1]INTERNAL PARAMETERS-2'!X145*VLOOKUP(Y$4,'[1]INTERNAL PARAMETERS-1'!$B$5:$J$44,4, FALSE)</f>
        <v>0</v>
      </c>
      <c r="Z145" s="52">
        <f>$F145*'[1]INTERNAL PARAMETERS-2'!Y145*VLOOKUP(Z$4,'[1]INTERNAL PARAMETERS-1'!$B$5:$J$44,4, FALSE)</f>
        <v>0</v>
      </c>
      <c r="AA145" s="52">
        <f>$F145*'[1]INTERNAL PARAMETERS-2'!Z145*VLOOKUP(AA$4,'[1]INTERNAL PARAMETERS-1'!$B$5:$J$44,4, FALSE)</f>
        <v>0</v>
      </c>
      <c r="AB145" s="52">
        <f>$F145*'[1]INTERNAL PARAMETERS-2'!AA145*VLOOKUP(AB$4,'[1]INTERNAL PARAMETERS-1'!$B$5:$J$44,4, FALSE)</f>
        <v>0</v>
      </c>
      <c r="AC145" s="52">
        <f>$F145*'[1]INTERNAL PARAMETERS-2'!AB145*VLOOKUP(AC$4,'[1]INTERNAL PARAMETERS-1'!$B$5:$J$44,4, FALSE)</f>
        <v>0</v>
      </c>
      <c r="AD145" s="52">
        <f>$F145*'[1]INTERNAL PARAMETERS-2'!AC145*VLOOKUP(AD$4,'[1]INTERNAL PARAMETERS-1'!$B$5:$J$44,4, FALSE)</f>
        <v>0</v>
      </c>
      <c r="AE145" s="52">
        <f>$F145*'[1]INTERNAL PARAMETERS-2'!AD145*VLOOKUP(AE$4,'[1]INTERNAL PARAMETERS-1'!$B$5:$J$44,4, FALSE)</f>
        <v>0</v>
      </c>
      <c r="AF145" s="52">
        <f>$F145*'[1]INTERNAL PARAMETERS-2'!AE145*VLOOKUP(AF$4,'[1]INTERNAL PARAMETERS-1'!$B$5:$J$44,4, FALSE)</f>
        <v>0</v>
      </c>
      <c r="AG145" s="52">
        <f>$F145*'[1]INTERNAL PARAMETERS-2'!AF145*VLOOKUP(AG$4,'[1]INTERNAL PARAMETERS-1'!$B$5:$J$44,4, FALSE)</f>
        <v>0</v>
      </c>
      <c r="AH145" s="52">
        <f>$F145*'[1]INTERNAL PARAMETERS-2'!AG145*VLOOKUP(AH$4,'[1]INTERNAL PARAMETERS-1'!$B$5:$J$44,4, FALSE)</f>
        <v>0</v>
      </c>
      <c r="AI145" s="52">
        <f>$F145*'[1]INTERNAL PARAMETERS-2'!AH145*VLOOKUP(AI$4,'[1]INTERNAL PARAMETERS-1'!$B$5:$J$44,4, FALSE)</f>
        <v>0</v>
      </c>
      <c r="AJ145" s="52">
        <f>$F145*'[1]INTERNAL PARAMETERS-2'!AI145*VLOOKUP(AJ$4,'[1]INTERNAL PARAMETERS-1'!$B$5:$J$44,4, FALSE)</f>
        <v>0</v>
      </c>
      <c r="AK145" s="52">
        <f>$F145*'[1]INTERNAL PARAMETERS-2'!AJ145*VLOOKUP(AK$4,'[1]INTERNAL PARAMETERS-1'!$B$5:$J$44,4, FALSE)</f>
        <v>0</v>
      </c>
      <c r="AL145" s="52">
        <f>$F145*'[1]INTERNAL PARAMETERS-2'!AK145*VLOOKUP(AL$4,'[1]INTERNAL PARAMETERS-1'!$B$5:$J$44,4, FALSE)</f>
        <v>0</v>
      </c>
      <c r="AM145" s="52">
        <f>$F145*'[1]INTERNAL PARAMETERS-2'!AL145*VLOOKUP(AM$4,'[1]INTERNAL PARAMETERS-1'!$B$5:$J$44,4, FALSE)</f>
        <v>0</v>
      </c>
      <c r="AN145" s="52">
        <f>$F145*'[1]INTERNAL PARAMETERS-2'!AM145*VLOOKUP(AN$4,'[1]INTERNAL PARAMETERS-1'!$B$5:$J$44,4, FALSE)</f>
        <v>0</v>
      </c>
      <c r="AO145" s="52">
        <f>$F145*'[1]INTERNAL PARAMETERS-2'!AN145*VLOOKUP(AO$4,'[1]INTERNAL PARAMETERS-1'!$B$5:$J$44,4, FALSE)</f>
        <v>0</v>
      </c>
      <c r="AP145" s="52">
        <f>$F145*'[1]INTERNAL PARAMETERS-2'!AO145*VLOOKUP(AP$4,'[1]INTERNAL PARAMETERS-1'!$B$5:$J$44,4, FALSE)</f>
        <v>0</v>
      </c>
      <c r="AQ145" s="52">
        <f>$F145*'[1]INTERNAL PARAMETERS-2'!AP145*VLOOKUP(AQ$4,'[1]INTERNAL PARAMETERS-1'!$B$5:$J$44,4, FALSE)</f>
        <v>0</v>
      </c>
      <c r="AR145" s="52">
        <f>$F145*'[1]INTERNAL PARAMETERS-2'!AQ145*VLOOKUP(AR$4,'[1]INTERNAL PARAMETERS-1'!$B$5:$J$44,4, FALSE)</f>
        <v>0</v>
      </c>
      <c r="AS145" s="52">
        <f>$F145*'[1]INTERNAL PARAMETERS-2'!AR145*VLOOKUP(AS$4,'[1]INTERNAL PARAMETERS-1'!$B$5:$J$44,4, FALSE)</f>
        <v>0</v>
      </c>
      <c r="AT145" s="51">
        <f>$F145*'[1]INTERNAL PARAMETERS-2'!AS145*VLOOKUP(AT$4,'[1]INTERNAL PARAMETERS-1'!$B$5:$J$44,4, FALSE)</f>
        <v>0</v>
      </c>
      <c r="AU145" s="53">
        <f>$F145*'[1]INTERNAL PARAMETERS-2'!F145*(1-VLOOKUP(G$4,'[1]INTERNAL PARAMETERS-1'!$B$5:$J$44,4, FALSE))</f>
        <v>0</v>
      </c>
      <c r="AV145" s="52">
        <f>$F145*'[1]INTERNAL PARAMETERS-2'!G145*(1-VLOOKUP(H$4,'[1]INTERNAL PARAMETERS-1'!$B$5:$J$44,4, FALSE))</f>
        <v>0</v>
      </c>
      <c r="AW145" s="52">
        <f>$F145*'[1]INTERNAL PARAMETERS-2'!H145*(1-VLOOKUP(I$4,'[1]INTERNAL PARAMETERS-1'!$B$5:$J$44,4, FALSE))</f>
        <v>0</v>
      </c>
      <c r="AX145" s="52">
        <f>$F145*'[1]INTERNAL PARAMETERS-2'!I145*(1-VLOOKUP(J$4,'[1]INTERNAL PARAMETERS-1'!$B$5:$J$44,4, FALSE))</f>
        <v>0</v>
      </c>
      <c r="AY145" s="52">
        <f>$F145*'[1]INTERNAL PARAMETERS-2'!J145*(1-VLOOKUP(K$4,'[1]INTERNAL PARAMETERS-1'!$B$5:$J$44,4, FALSE))</f>
        <v>0</v>
      </c>
      <c r="AZ145" s="52">
        <f>$F145*'[1]INTERNAL PARAMETERS-2'!K145*(1-VLOOKUP(L$4,'[1]INTERNAL PARAMETERS-1'!$B$5:$J$44,4, FALSE))</f>
        <v>0</v>
      </c>
      <c r="BA145" s="52">
        <f>$F145*'[1]INTERNAL PARAMETERS-2'!L145*(1-VLOOKUP(M$4,'[1]INTERNAL PARAMETERS-1'!$B$5:$J$44,4, FALSE))</f>
        <v>0</v>
      </c>
      <c r="BB145" s="52">
        <f>$F145*'[1]INTERNAL PARAMETERS-2'!M145*(1-VLOOKUP(N$4,'[1]INTERNAL PARAMETERS-1'!$B$5:$J$44,4, FALSE))</f>
        <v>0</v>
      </c>
      <c r="BC145" s="52">
        <f>$F145*'[1]INTERNAL PARAMETERS-2'!N145*(1-VLOOKUP(O$4,'[1]INTERNAL PARAMETERS-1'!$B$5:$J$44,4, FALSE))</f>
        <v>0</v>
      </c>
      <c r="BD145" s="52">
        <f>$F145*'[1]INTERNAL PARAMETERS-2'!O145*(1-VLOOKUP(P$4,'[1]INTERNAL PARAMETERS-1'!$B$5:$J$44,4, FALSE))</f>
        <v>0</v>
      </c>
      <c r="BE145" s="52">
        <f>$F145*'[1]INTERNAL PARAMETERS-2'!P145*(1-VLOOKUP(Q$4,'[1]INTERNAL PARAMETERS-1'!$B$5:$J$44,4, FALSE))</f>
        <v>0</v>
      </c>
      <c r="BF145" s="52">
        <f>$F145*'[1]INTERNAL PARAMETERS-2'!Q145*(1-VLOOKUP(R$4,'[1]INTERNAL PARAMETERS-1'!$B$5:$J$44,4, FALSE))</f>
        <v>0</v>
      </c>
      <c r="BG145" s="52">
        <f>$F145*'[1]INTERNAL PARAMETERS-2'!R145*(1-VLOOKUP(S$4,'[1]INTERNAL PARAMETERS-1'!$B$5:$J$44,4, FALSE))</f>
        <v>0</v>
      </c>
      <c r="BH145" s="52">
        <f>$F145*'[1]INTERNAL PARAMETERS-2'!S145*(1-VLOOKUP(T$4,'[1]INTERNAL PARAMETERS-1'!$B$5:$J$44,4, FALSE))</f>
        <v>0</v>
      </c>
      <c r="BI145" s="52">
        <f>$F145*'[1]INTERNAL PARAMETERS-2'!T145*(1-VLOOKUP(U$4,'[1]INTERNAL PARAMETERS-1'!$B$5:$J$44,4, FALSE))</f>
        <v>0</v>
      </c>
      <c r="BJ145" s="52">
        <f>$F145*'[1]INTERNAL PARAMETERS-2'!U145*(1-VLOOKUP(V$4,'[1]INTERNAL PARAMETERS-1'!$B$5:$J$44,4, FALSE))</f>
        <v>0</v>
      </c>
      <c r="BK145" s="52">
        <f>$F145*'[1]INTERNAL PARAMETERS-2'!V145*(1-VLOOKUP(W$4,'[1]INTERNAL PARAMETERS-1'!$B$5:$J$44,4, FALSE))</f>
        <v>0</v>
      </c>
      <c r="BL145" s="52">
        <f>$F145*'[1]INTERNAL PARAMETERS-2'!W145*(1-VLOOKUP(X$4,'[1]INTERNAL PARAMETERS-1'!$B$5:$J$44,4, FALSE))</f>
        <v>0</v>
      </c>
      <c r="BM145" s="52">
        <f>$F145*'[1]INTERNAL PARAMETERS-2'!X145*(1-VLOOKUP(Y$4,'[1]INTERNAL PARAMETERS-1'!$B$5:$J$44,4, FALSE))</f>
        <v>0</v>
      </c>
      <c r="BN145" s="52">
        <f>$F145*'[1]INTERNAL PARAMETERS-2'!Y145*(1-VLOOKUP(Z$4,'[1]INTERNAL PARAMETERS-1'!$B$5:$J$44,4, FALSE))</f>
        <v>0</v>
      </c>
      <c r="BO145" s="52">
        <f>$F145*'[1]INTERNAL PARAMETERS-2'!Z145*(1-VLOOKUP(AA$4,'[1]INTERNAL PARAMETERS-1'!$B$5:$J$44,4, FALSE))</f>
        <v>0</v>
      </c>
      <c r="BP145" s="52">
        <f>$F145*'[1]INTERNAL PARAMETERS-2'!AA145*(1-VLOOKUP(AB$4,'[1]INTERNAL PARAMETERS-1'!$B$5:$J$44,4, FALSE))</f>
        <v>0</v>
      </c>
      <c r="BQ145" s="52">
        <f>$F145*'[1]INTERNAL PARAMETERS-2'!AB145*(1-VLOOKUP(AC$4,'[1]INTERNAL PARAMETERS-1'!$B$5:$J$44,4, FALSE))</f>
        <v>0</v>
      </c>
      <c r="BR145" s="52">
        <f>$F145*'[1]INTERNAL PARAMETERS-2'!AC145*(1-VLOOKUP(AD$4,'[1]INTERNAL PARAMETERS-1'!$B$5:$J$44,4, FALSE))</f>
        <v>0</v>
      </c>
      <c r="BS145" s="52">
        <f>$F145*'[1]INTERNAL PARAMETERS-2'!AD145*(1-VLOOKUP(AE$4,'[1]INTERNAL PARAMETERS-1'!$B$5:$J$44,4, FALSE))</f>
        <v>0</v>
      </c>
      <c r="BT145" s="52">
        <f>$F145*'[1]INTERNAL PARAMETERS-2'!AE145*(1-VLOOKUP(AF$4,'[1]INTERNAL PARAMETERS-1'!$B$5:$J$44,4, FALSE))</f>
        <v>0</v>
      </c>
      <c r="BU145" s="52">
        <f>$F145*'[1]INTERNAL PARAMETERS-2'!AF145*(1-VLOOKUP(AG$4,'[1]INTERNAL PARAMETERS-1'!$B$5:$J$44,4, FALSE))</f>
        <v>0</v>
      </c>
      <c r="BV145" s="52">
        <f>$F145*'[1]INTERNAL PARAMETERS-2'!AG145*(1-VLOOKUP(AH$4,'[1]INTERNAL PARAMETERS-1'!$B$5:$J$44,4, FALSE))</f>
        <v>0</v>
      </c>
      <c r="BW145" s="52">
        <f>$F145*'[1]INTERNAL PARAMETERS-2'!AH145*(1-VLOOKUP(AI$4,'[1]INTERNAL PARAMETERS-1'!$B$5:$J$44,4, FALSE))</f>
        <v>0</v>
      </c>
      <c r="BX145" s="52">
        <f>$F145*'[1]INTERNAL PARAMETERS-2'!AI145*(1-VLOOKUP(AJ$4,'[1]INTERNAL PARAMETERS-1'!$B$5:$J$44,4, FALSE))</f>
        <v>0</v>
      </c>
      <c r="BY145" s="52">
        <f>$F145*'[1]INTERNAL PARAMETERS-2'!AJ145*(1-VLOOKUP(AK$4,'[1]INTERNAL PARAMETERS-1'!$B$5:$J$44,4, FALSE))</f>
        <v>0</v>
      </c>
      <c r="BZ145" s="52">
        <f>$F145*'[1]INTERNAL PARAMETERS-2'!AK145*(1-VLOOKUP(AL$4,'[1]INTERNAL PARAMETERS-1'!$B$5:$J$44,4, FALSE))</f>
        <v>0</v>
      </c>
      <c r="CA145" s="52">
        <f>$F145*'[1]INTERNAL PARAMETERS-2'!AL145*(1-VLOOKUP(AM$4,'[1]INTERNAL PARAMETERS-1'!$B$5:$J$44,4, FALSE))</f>
        <v>0</v>
      </c>
      <c r="CB145" s="52">
        <f>$F145*'[1]INTERNAL PARAMETERS-2'!AM145*(1-VLOOKUP(AN$4,'[1]INTERNAL PARAMETERS-1'!$B$5:$J$44,4, FALSE))</f>
        <v>0</v>
      </c>
      <c r="CC145" s="52">
        <f>$F145*'[1]INTERNAL PARAMETERS-2'!AN145*(1-VLOOKUP(AO$4,'[1]INTERNAL PARAMETERS-1'!$B$5:$J$44,4, FALSE))</f>
        <v>0</v>
      </c>
      <c r="CD145" s="52">
        <f>$F145*'[1]INTERNAL PARAMETERS-2'!AO145*(1-VLOOKUP(AP$4,'[1]INTERNAL PARAMETERS-1'!$B$5:$J$44,4, FALSE))</f>
        <v>0</v>
      </c>
      <c r="CE145" s="52">
        <f>$F145*'[1]INTERNAL PARAMETERS-2'!AP145*(1-VLOOKUP(AQ$4,'[1]INTERNAL PARAMETERS-1'!$B$5:$J$44,4, FALSE))</f>
        <v>0</v>
      </c>
      <c r="CF145" s="52">
        <f>$F145*'[1]INTERNAL PARAMETERS-2'!AQ145*(1-VLOOKUP(AR$4,'[1]INTERNAL PARAMETERS-1'!$B$5:$J$44,4, FALSE))</f>
        <v>0</v>
      </c>
      <c r="CG145" s="52">
        <f>$F145*'[1]INTERNAL PARAMETERS-2'!AR145*(1-VLOOKUP(AS$4,'[1]INTERNAL PARAMETERS-1'!$B$5:$J$44,4, FALSE))</f>
        <v>0</v>
      </c>
      <c r="CH145" s="51">
        <f>$F145*'[1]INTERNAL PARAMETERS-2'!AS145*(1-VLOOKUP(AT$4,'[1]INTERNAL PARAMETERS-1'!$B$5:$J$44,4, FALSE))</f>
        <v>0</v>
      </c>
      <c r="CI145" s="50">
        <f t="shared" si="2"/>
        <v>0</v>
      </c>
    </row>
    <row r="146" spans="3:87" x14ac:dyDescent="0.5">
      <c r="C146" s="35" t="s">
        <v>9</v>
      </c>
      <c r="D146" s="34" t="s">
        <v>72</v>
      </c>
      <c r="E146" s="34" t="s">
        <v>74</v>
      </c>
      <c r="F146" s="147">
        <f>ESC!AF146</f>
        <v>0</v>
      </c>
      <c r="G146" s="53">
        <f>$F146*'[1]INTERNAL PARAMETERS-2'!F146*VLOOKUP(G$4,'[1]INTERNAL PARAMETERS-1'!$B$5:$J$44,4, FALSE)</f>
        <v>0</v>
      </c>
      <c r="H146" s="52">
        <f>$F146*'[1]INTERNAL PARAMETERS-2'!G146*VLOOKUP(H$4,'[1]INTERNAL PARAMETERS-1'!$B$5:$J$44,4, FALSE)</f>
        <v>0</v>
      </c>
      <c r="I146" s="52">
        <f>$F146*'[1]INTERNAL PARAMETERS-2'!H146*VLOOKUP(I$4,'[1]INTERNAL PARAMETERS-1'!$B$5:$J$44,4, FALSE)</f>
        <v>0</v>
      </c>
      <c r="J146" s="52">
        <f>$F146*'[1]INTERNAL PARAMETERS-2'!I146*VLOOKUP(J$4,'[1]INTERNAL PARAMETERS-1'!$B$5:$J$44,4, FALSE)</f>
        <v>0</v>
      </c>
      <c r="K146" s="52">
        <f>$F146*'[1]INTERNAL PARAMETERS-2'!J146*VLOOKUP(K$4,'[1]INTERNAL PARAMETERS-1'!$B$5:$J$44,4, FALSE)</f>
        <v>0</v>
      </c>
      <c r="L146" s="52">
        <f>$F146*'[1]INTERNAL PARAMETERS-2'!K146*VLOOKUP(L$4,'[1]INTERNAL PARAMETERS-1'!$B$5:$J$44,4, FALSE)</f>
        <v>0</v>
      </c>
      <c r="M146" s="52">
        <f>$F146*'[1]INTERNAL PARAMETERS-2'!L146*VLOOKUP(M$4,'[1]INTERNAL PARAMETERS-1'!$B$5:$J$44,4, FALSE)</f>
        <v>0</v>
      </c>
      <c r="N146" s="52">
        <f>$F146*'[1]INTERNAL PARAMETERS-2'!M146*VLOOKUP(N$4,'[1]INTERNAL PARAMETERS-1'!$B$5:$J$44,4, FALSE)</f>
        <v>0</v>
      </c>
      <c r="O146" s="52">
        <f>$F146*'[1]INTERNAL PARAMETERS-2'!N146*VLOOKUP(O$4,'[1]INTERNAL PARAMETERS-1'!$B$5:$J$44,4, FALSE)</f>
        <v>0</v>
      </c>
      <c r="P146" s="52">
        <f>$F146*'[1]INTERNAL PARAMETERS-2'!O146*VLOOKUP(P$4,'[1]INTERNAL PARAMETERS-1'!$B$5:$J$44,4, FALSE)</f>
        <v>0</v>
      </c>
      <c r="Q146" s="52">
        <f>$F146*'[1]INTERNAL PARAMETERS-2'!P146*VLOOKUP(Q$4,'[1]INTERNAL PARAMETERS-1'!$B$5:$J$44,4, FALSE)</f>
        <v>0</v>
      </c>
      <c r="R146" s="52">
        <f>$F146*'[1]INTERNAL PARAMETERS-2'!Q146*VLOOKUP(R$4,'[1]INTERNAL PARAMETERS-1'!$B$5:$J$44,4, FALSE)</f>
        <v>0</v>
      </c>
      <c r="S146" s="52">
        <f>$F146*'[1]INTERNAL PARAMETERS-2'!R146*VLOOKUP(S$4,'[1]INTERNAL PARAMETERS-1'!$B$5:$J$44,4, FALSE)</f>
        <v>0</v>
      </c>
      <c r="T146" s="52">
        <f>$F146*'[1]INTERNAL PARAMETERS-2'!S146*VLOOKUP(T$4,'[1]INTERNAL PARAMETERS-1'!$B$5:$J$44,4, FALSE)</f>
        <v>0</v>
      </c>
      <c r="U146" s="52">
        <f>$F146*'[1]INTERNAL PARAMETERS-2'!T146*VLOOKUP(U$4,'[1]INTERNAL PARAMETERS-1'!$B$5:$J$44,4, FALSE)</f>
        <v>0</v>
      </c>
      <c r="V146" s="52">
        <f>$F146*'[1]INTERNAL PARAMETERS-2'!U146*VLOOKUP(V$4,'[1]INTERNAL PARAMETERS-1'!$B$5:$J$44,4, FALSE)</f>
        <v>0</v>
      </c>
      <c r="W146" s="52">
        <f>$F146*'[1]INTERNAL PARAMETERS-2'!V146*VLOOKUP(W$4,'[1]INTERNAL PARAMETERS-1'!$B$5:$J$44,4, FALSE)</f>
        <v>0</v>
      </c>
      <c r="X146" s="52">
        <f>$F146*'[1]INTERNAL PARAMETERS-2'!W146*VLOOKUP(X$4,'[1]INTERNAL PARAMETERS-1'!$B$5:$J$44,4, FALSE)</f>
        <v>0</v>
      </c>
      <c r="Y146" s="52">
        <f>$F146*'[1]INTERNAL PARAMETERS-2'!X146*VLOOKUP(Y$4,'[1]INTERNAL PARAMETERS-1'!$B$5:$J$44,4, FALSE)</f>
        <v>0</v>
      </c>
      <c r="Z146" s="52">
        <f>$F146*'[1]INTERNAL PARAMETERS-2'!Y146*VLOOKUP(Z$4,'[1]INTERNAL PARAMETERS-1'!$B$5:$J$44,4, FALSE)</f>
        <v>0</v>
      </c>
      <c r="AA146" s="52">
        <f>$F146*'[1]INTERNAL PARAMETERS-2'!Z146*VLOOKUP(AA$4,'[1]INTERNAL PARAMETERS-1'!$B$5:$J$44,4, FALSE)</f>
        <v>0</v>
      </c>
      <c r="AB146" s="52">
        <f>$F146*'[1]INTERNAL PARAMETERS-2'!AA146*VLOOKUP(AB$4,'[1]INTERNAL PARAMETERS-1'!$B$5:$J$44,4, FALSE)</f>
        <v>0</v>
      </c>
      <c r="AC146" s="52">
        <f>$F146*'[1]INTERNAL PARAMETERS-2'!AB146*VLOOKUP(AC$4,'[1]INTERNAL PARAMETERS-1'!$B$5:$J$44,4, FALSE)</f>
        <v>0</v>
      </c>
      <c r="AD146" s="52">
        <f>$F146*'[1]INTERNAL PARAMETERS-2'!AC146*VLOOKUP(AD$4,'[1]INTERNAL PARAMETERS-1'!$B$5:$J$44,4, FALSE)</f>
        <v>0</v>
      </c>
      <c r="AE146" s="52">
        <f>$F146*'[1]INTERNAL PARAMETERS-2'!AD146*VLOOKUP(AE$4,'[1]INTERNAL PARAMETERS-1'!$B$5:$J$44,4, FALSE)</f>
        <v>0</v>
      </c>
      <c r="AF146" s="52">
        <f>$F146*'[1]INTERNAL PARAMETERS-2'!AE146*VLOOKUP(AF$4,'[1]INTERNAL PARAMETERS-1'!$B$5:$J$44,4, FALSE)</f>
        <v>0</v>
      </c>
      <c r="AG146" s="52">
        <f>$F146*'[1]INTERNAL PARAMETERS-2'!AF146*VLOOKUP(AG$4,'[1]INTERNAL PARAMETERS-1'!$B$5:$J$44,4, FALSE)</f>
        <v>0</v>
      </c>
      <c r="AH146" s="52">
        <f>$F146*'[1]INTERNAL PARAMETERS-2'!AG146*VLOOKUP(AH$4,'[1]INTERNAL PARAMETERS-1'!$B$5:$J$44,4, FALSE)</f>
        <v>0</v>
      </c>
      <c r="AI146" s="52">
        <f>$F146*'[1]INTERNAL PARAMETERS-2'!AH146*VLOOKUP(AI$4,'[1]INTERNAL PARAMETERS-1'!$B$5:$J$44,4, FALSE)</f>
        <v>0</v>
      </c>
      <c r="AJ146" s="52">
        <f>$F146*'[1]INTERNAL PARAMETERS-2'!AI146*VLOOKUP(AJ$4,'[1]INTERNAL PARAMETERS-1'!$B$5:$J$44,4, FALSE)</f>
        <v>0</v>
      </c>
      <c r="AK146" s="52">
        <f>$F146*'[1]INTERNAL PARAMETERS-2'!AJ146*VLOOKUP(AK$4,'[1]INTERNAL PARAMETERS-1'!$B$5:$J$44,4, FALSE)</f>
        <v>0</v>
      </c>
      <c r="AL146" s="52">
        <f>$F146*'[1]INTERNAL PARAMETERS-2'!AK146*VLOOKUP(AL$4,'[1]INTERNAL PARAMETERS-1'!$B$5:$J$44,4, FALSE)</f>
        <v>0</v>
      </c>
      <c r="AM146" s="52">
        <f>$F146*'[1]INTERNAL PARAMETERS-2'!AL146*VLOOKUP(AM$4,'[1]INTERNAL PARAMETERS-1'!$B$5:$J$44,4, FALSE)</f>
        <v>0</v>
      </c>
      <c r="AN146" s="52">
        <f>$F146*'[1]INTERNAL PARAMETERS-2'!AM146*VLOOKUP(AN$4,'[1]INTERNAL PARAMETERS-1'!$B$5:$J$44,4, FALSE)</f>
        <v>0</v>
      </c>
      <c r="AO146" s="52">
        <f>$F146*'[1]INTERNAL PARAMETERS-2'!AN146*VLOOKUP(AO$4,'[1]INTERNAL PARAMETERS-1'!$B$5:$J$44,4, FALSE)</f>
        <v>0</v>
      </c>
      <c r="AP146" s="52">
        <f>$F146*'[1]INTERNAL PARAMETERS-2'!AO146*VLOOKUP(AP$4,'[1]INTERNAL PARAMETERS-1'!$B$5:$J$44,4, FALSE)</f>
        <v>0</v>
      </c>
      <c r="AQ146" s="52">
        <f>$F146*'[1]INTERNAL PARAMETERS-2'!AP146*VLOOKUP(AQ$4,'[1]INTERNAL PARAMETERS-1'!$B$5:$J$44,4, FALSE)</f>
        <v>0</v>
      </c>
      <c r="AR146" s="52">
        <f>$F146*'[1]INTERNAL PARAMETERS-2'!AQ146*VLOOKUP(AR$4,'[1]INTERNAL PARAMETERS-1'!$B$5:$J$44,4, FALSE)</f>
        <v>0</v>
      </c>
      <c r="AS146" s="52">
        <f>$F146*'[1]INTERNAL PARAMETERS-2'!AR146*VLOOKUP(AS$4,'[1]INTERNAL PARAMETERS-1'!$B$5:$J$44,4, FALSE)</f>
        <v>0</v>
      </c>
      <c r="AT146" s="51">
        <f>$F146*'[1]INTERNAL PARAMETERS-2'!AS146*VLOOKUP(AT$4,'[1]INTERNAL PARAMETERS-1'!$B$5:$J$44,4, FALSE)</f>
        <v>0</v>
      </c>
      <c r="AU146" s="53">
        <f>$F146*'[1]INTERNAL PARAMETERS-2'!F146*(1-VLOOKUP(G$4,'[1]INTERNAL PARAMETERS-1'!$B$5:$J$44,4, FALSE))</f>
        <v>0</v>
      </c>
      <c r="AV146" s="52">
        <f>$F146*'[1]INTERNAL PARAMETERS-2'!G146*(1-VLOOKUP(H$4,'[1]INTERNAL PARAMETERS-1'!$B$5:$J$44,4, FALSE))</f>
        <v>0</v>
      </c>
      <c r="AW146" s="52">
        <f>$F146*'[1]INTERNAL PARAMETERS-2'!H146*(1-VLOOKUP(I$4,'[1]INTERNAL PARAMETERS-1'!$B$5:$J$44,4, FALSE))</f>
        <v>0</v>
      </c>
      <c r="AX146" s="52">
        <f>$F146*'[1]INTERNAL PARAMETERS-2'!I146*(1-VLOOKUP(J$4,'[1]INTERNAL PARAMETERS-1'!$B$5:$J$44,4, FALSE))</f>
        <v>0</v>
      </c>
      <c r="AY146" s="52">
        <f>$F146*'[1]INTERNAL PARAMETERS-2'!J146*(1-VLOOKUP(K$4,'[1]INTERNAL PARAMETERS-1'!$B$5:$J$44,4, FALSE))</f>
        <v>0</v>
      </c>
      <c r="AZ146" s="52">
        <f>$F146*'[1]INTERNAL PARAMETERS-2'!K146*(1-VLOOKUP(L$4,'[1]INTERNAL PARAMETERS-1'!$B$5:$J$44,4, FALSE))</f>
        <v>0</v>
      </c>
      <c r="BA146" s="52">
        <f>$F146*'[1]INTERNAL PARAMETERS-2'!L146*(1-VLOOKUP(M$4,'[1]INTERNAL PARAMETERS-1'!$B$5:$J$44,4, FALSE))</f>
        <v>0</v>
      </c>
      <c r="BB146" s="52">
        <f>$F146*'[1]INTERNAL PARAMETERS-2'!M146*(1-VLOOKUP(N$4,'[1]INTERNAL PARAMETERS-1'!$B$5:$J$44,4, FALSE))</f>
        <v>0</v>
      </c>
      <c r="BC146" s="52">
        <f>$F146*'[1]INTERNAL PARAMETERS-2'!N146*(1-VLOOKUP(O$4,'[1]INTERNAL PARAMETERS-1'!$B$5:$J$44,4, FALSE))</f>
        <v>0</v>
      </c>
      <c r="BD146" s="52">
        <f>$F146*'[1]INTERNAL PARAMETERS-2'!O146*(1-VLOOKUP(P$4,'[1]INTERNAL PARAMETERS-1'!$B$5:$J$44,4, FALSE))</f>
        <v>0</v>
      </c>
      <c r="BE146" s="52">
        <f>$F146*'[1]INTERNAL PARAMETERS-2'!P146*(1-VLOOKUP(Q$4,'[1]INTERNAL PARAMETERS-1'!$B$5:$J$44,4, FALSE))</f>
        <v>0</v>
      </c>
      <c r="BF146" s="52">
        <f>$F146*'[1]INTERNAL PARAMETERS-2'!Q146*(1-VLOOKUP(R$4,'[1]INTERNAL PARAMETERS-1'!$B$5:$J$44,4, FALSE))</f>
        <v>0</v>
      </c>
      <c r="BG146" s="52">
        <f>$F146*'[1]INTERNAL PARAMETERS-2'!R146*(1-VLOOKUP(S$4,'[1]INTERNAL PARAMETERS-1'!$B$5:$J$44,4, FALSE))</f>
        <v>0</v>
      </c>
      <c r="BH146" s="52">
        <f>$F146*'[1]INTERNAL PARAMETERS-2'!S146*(1-VLOOKUP(T$4,'[1]INTERNAL PARAMETERS-1'!$B$5:$J$44,4, FALSE))</f>
        <v>0</v>
      </c>
      <c r="BI146" s="52">
        <f>$F146*'[1]INTERNAL PARAMETERS-2'!T146*(1-VLOOKUP(U$4,'[1]INTERNAL PARAMETERS-1'!$B$5:$J$44,4, FALSE))</f>
        <v>0</v>
      </c>
      <c r="BJ146" s="52">
        <f>$F146*'[1]INTERNAL PARAMETERS-2'!U146*(1-VLOOKUP(V$4,'[1]INTERNAL PARAMETERS-1'!$B$5:$J$44,4, FALSE))</f>
        <v>0</v>
      </c>
      <c r="BK146" s="52">
        <f>$F146*'[1]INTERNAL PARAMETERS-2'!V146*(1-VLOOKUP(W$4,'[1]INTERNAL PARAMETERS-1'!$B$5:$J$44,4, FALSE))</f>
        <v>0</v>
      </c>
      <c r="BL146" s="52">
        <f>$F146*'[1]INTERNAL PARAMETERS-2'!W146*(1-VLOOKUP(X$4,'[1]INTERNAL PARAMETERS-1'!$B$5:$J$44,4, FALSE))</f>
        <v>0</v>
      </c>
      <c r="BM146" s="52">
        <f>$F146*'[1]INTERNAL PARAMETERS-2'!X146*(1-VLOOKUP(Y$4,'[1]INTERNAL PARAMETERS-1'!$B$5:$J$44,4, FALSE))</f>
        <v>0</v>
      </c>
      <c r="BN146" s="52">
        <f>$F146*'[1]INTERNAL PARAMETERS-2'!Y146*(1-VLOOKUP(Z$4,'[1]INTERNAL PARAMETERS-1'!$B$5:$J$44,4, FALSE))</f>
        <v>0</v>
      </c>
      <c r="BO146" s="52">
        <f>$F146*'[1]INTERNAL PARAMETERS-2'!Z146*(1-VLOOKUP(AA$4,'[1]INTERNAL PARAMETERS-1'!$B$5:$J$44,4, FALSE))</f>
        <v>0</v>
      </c>
      <c r="BP146" s="52">
        <f>$F146*'[1]INTERNAL PARAMETERS-2'!AA146*(1-VLOOKUP(AB$4,'[1]INTERNAL PARAMETERS-1'!$B$5:$J$44,4, FALSE))</f>
        <v>0</v>
      </c>
      <c r="BQ146" s="52">
        <f>$F146*'[1]INTERNAL PARAMETERS-2'!AB146*(1-VLOOKUP(AC$4,'[1]INTERNAL PARAMETERS-1'!$B$5:$J$44,4, FALSE))</f>
        <v>0</v>
      </c>
      <c r="BR146" s="52">
        <f>$F146*'[1]INTERNAL PARAMETERS-2'!AC146*(1-VLOOKUP(AD$4,'[1]INTERNAL PARAMETERS-1'!$B$5:$J$44,4, FALSE))</f>
        <v>0</v>
      </c>
      <c r="BS146" s="52">
        <f>$F146*'[1]INTERNAL PARAMETERS-2'!AD146*(1-VLOOKUP(AE$4,'[1]INTERNAL PARAMETERS-1'!$B$5:$J$44,4, FALSE))</f>
        <v>0</v>
      </c>
      <c r="BT146" s="52">
        <f>$F146*'[1]INTERNAL PARAMETERS-2'!AE146*(1-VLOOKUP(AF$4,'[1]INTERNAL PARAMETERS-1'!$B$5:$J$44,4, FALSE))</f>
        <v>0</v>
      </c>
      <c r="BU146" s="52">
        <f>$F146*'[1]INTERNAL PARAMETERS-2'!AF146*(1-VLOOKUP(AG$4,'[1]INTERNAL PARAMETERS-1'!$B$5:$J$44,4, FALSE))</f>
        <v>0</v>
      </c>
      <c r="BV146" s="52">
        <f>$F146*'[1]INTERNAL PARAMETERS-2'!AG146*(1-VLOOKUP(AH$4,'[1]INTERNAL PARAMETERS-1'!$B$5:$J$44,4, FALSE))</f>
        <v>0</v>
      </c>
      <c r="BW146" s="52">
        <f>$F146*'[1]INTERNAL PARAMETERS-2'!AH146*(1-VLOOKUP(AI$4,'[1]INTERNAL PARAMETERS-1'!$B$5:$J$44,4, FALSE))</f>
        <v>0</v>
      </c>
      <c r="BX146" s="52">
        <f>$F146*'[1]INTERNAL PARAMETERS-2'!AI146*(1-VLOOKUP(AJ$4,'[1]INTERNAL PARAMETERS-1'!$B$5:$J$44,4, FALSE))</f>
        <v>0</v>
      </c>
      <c r="BY146" s="52">
        <f>$F146*'[1]INTERNAL PARAMETERS-2'!AJ146*(1-VLOOKUP(AK$4,'[1]INTERNAL PARAMETERS-1'!$B$5:$J$44,4, FALSE))</f>
        <v>0</v>
      </c>
      <c r="BZ146" s="52">
        <f>$F146*'[1]INTERNAL PARAMETERS-2'!AK146*(1-VLOOKUP(AL$4,'[1]INTERNAL PARAMETERS-1'!$B$5:$J$44,4, FALSE))</f>
        <v>0</v>
      </c>
      <c r="CA146" s="52">
        <f>$F146*'[1]INTERNAL PARAMETERS-2'!AL146*(1-VLOOKUP(AM$4,'[1]INTERNAL PARAMETERS-1'!$B$5:$J$44,4, FALSE))</f>
        <v>0</v>
      </c>
      <c r="CB146" s="52">
        <f>$F146*'[1]INTERNAL PARAMETERS-2'!AM146*(1-VLOOKUP(AN$4,'[1]INTERNAL PARAMETERS-1'!$B$5:$J$44,4, FALSE))</f>
        <v>0</v>
      </c>
      <c r="CC146" s="52">
        <f>$F146*'[1]INTERNAL PARAMETERS-2'!AN146*(1-VLOOKUP(AO$4,'[1]INTERNAL PARAMETERS-1'!$B$5:$J$44,4, FALSE))</f>
        <v>0</v>
      </c>
      <c r="CD146" s="52">
        <f>$F146*'[1]INTERNAL PARAMETERS-2'!AO146*(1-VLOOKUP(AP$4,'[1]INTERNAL PARAMETERS-1'!$B$5:$J$44,4, FALSE))</f>
        <v>0</v>
      </c>
      <c r="CE146" s="52">
        <f>$F146*'[1]INTERNAL PARAMETERS-2'!AP146*(1-VLOOKUP(AQ$4,'[1]INTERNAL PARAMETERS-1'!$B$5:$J$44,4, FALSE))</f>
        <v>0</v>
      </c>
      <c r="CF146" s="52">
        <f>$F146*'[1]INTERNAL PARAMETERS-2'!AQ146*(1-VLOOKUP(AR$4,'[1]INTERNAL PARAMETERS-1'!$B$5:$J$44,4, FALSE))</f>
        <v>0</v>
      </c>
      <c r="CG146" s="52">
        <f>$F146*'[1]INTERNAL PARAMETERS-2'!AR146*(1-VLOOKUP(AS$4,'[1]INTERNAL PARAMETERS-1'!$B$5:$J$44,4, FALSE))</f>
        <v>0</v>
      </c>
      <c r="CH146" s="51">
        <f>$F146*'[1]INTERNAL PARAMETERS-2'!AS146*(1-VLOOKUP(AT$4,'[1]INTERNAL PARAMETERS-1'!$B$5:$J$44,4, FALSE))</f>
        <v>0</v>
      </c>
      <c r="CI146" s="50">
        <f t="shared" si="2"/>
        <v>0</v>
      </c>
    </row>
    <row r="147" spans="3:87" x14ac:dyDescent="0.5">
      <c r="C147" s="35" t="s">
        <v>9</v>
      </c>
      <c r="D147" s="34" t="s">
        <v>72</v>
      </c>
      <c r="E147" s="34" t="s">
        <v>73</v>
      </c>
      <c r="F147" s="147">
        <f>ESC!AF147</f>
        <v>0</v>
      </c>
      <c r="G147" s="53">
        <f>$F147*'[1]INTERNAL PARAMETERS-2'!F147*VLOOKUP(G$4,'[1]INTERNAL PARAMETERS-1'!$B$5:$J$44,4, FALSE)</f>
        <v>0</v>
      </c>
      <c r="H147" s="52">
        <f>$F147*'[1]INTERNAL PARAMETERS-2'!G147*VLOOKUP(H$4,'[1]INTERNAL PARAMETERS-1'!$B$5:$J$44,4, FALSE)</f>
        <v>0</v>
      </c>
      <c r="I147" s="52">
        <f>$F147*'[1]INTERNAL PARAMETERS-2'!H147*VLOOKUP(I$4,'[1]INTERNAL PARAMETERS-1'!$B$5:$J$44,4, FALSE)</f>
        <v>0</v>
      </c>
      <c r="J147" s="52">
        <f>$F147*'[1]INTERNAL PARAMETERS-2'!I147*VLOOKUP(J$4,'[1]INTERNAL PARAMETERS-1'!$B$5:$J$44,4, FALSE)</f>
        <v>0</v>
      </c>
      <c r="K147" s="52">
        <f>$F147*'[1]INTERNAL PARAMETERS-2'!J147*VLOOKUP(K$4,'[1]INTERNAL PARAMETERS-1'!$B$5:$J$44,4, FALSE)</f>
        <v>0</v>
      </c>
      <c r="L147" s="52">
        <f>$F147*'[1]INTERNAL PARAMETERS-2'!K147*VLOOKUP(L$4,'[1]INTERNAL PARAMETERS-1'!$B$5:$J$44,4, FALSE)</f>
        <v>0</v>
      </c>
      <c r="M147" s="52">
        <f>$F147*'[1]INTERNAL PARAMETERS-2'!L147*VLOOKUP(M$4,'[1]INTERNAL PARAMETERS-1'!$B$5:$J$44,4, FALSE)</f>
        <v>0</v>
      </c>
      <c r="N147" s="52">
        <f>$F147*'[1]INTERNAL PARAMETERS-2'!M147*VLOOKUP(N$4,'[1]INTERNAL PARAMETERS-1'!$B$5:$J$44,4, FALSE)</f>
        <v>0</v>
      </c>
      <c r="O147" s="52">
        <f>$F147*'[1]INTERNAL PARAMETERS-2'!N147*VLOOKUP(O$4,'[1]INTERNAL PARAMETERS-1'!$B$5:$J$44,4, FALSE)</f>
        <v>0</v>
      </c>
      <c r="P147" s="52">
        <f>$F147*'[1]INTERNAL PARAMETERS-2'!O147*VLOOKUP(P$4,'[1]INTERNAL PARAMETERS-1'!$B$5:$J$44,4, FALSE)</f>
        <v>0</v>
      </c>
      <c r="Q147" s="52">
        <f>$F147*'[1]INTERNAL PARAMETERS-2'!P147*VLOOKUP(Q$4,'[1]INTERNAL PARAMETERS-1'!$B$5:$J$44,4, FALSE)</f>
        <v>0</v>
      </c>
      <c r="R147" s="52">
        <f>$F147*'[1]INTERNAL PARAMETERS-2'!Q147*VLOOKUP(R$4,'[1]INTERNAL PARAMETERS-1'!$B$5:$J$44,4, FALSE)</f>
        <v>0</v>
      </c>
      <c r="S147" s="52">
        <f>$F147*'[1]INTERNAL PARAMETERS-2'!R147*VLOOKUP(S$4,'[1]INTERNAL PARAMETERS-1'!$B$5:$J$44,4, FALSE)</f>
        <v>0</v>
      </c>
      <c r="T147" s="52">
        <f>$F147*'[1]INTERNAL PARAMETERS-2'!S147*VLOOKUP(T$4,'[1]INTERNAL PARAMETERS-1'!$B$5:$J$44,4, FALSE)</f>
        <v>0</v>
      </c>
      <c r="U147" s="52">
        <f>$F147*'[1]INTERNAL PARAMETERS-2'!T147*VLOOKUP(U$4,'[1]INTERNAL PARAMETERS-1'!$B$5:$J$44,4, FALSE)</f>
        <v>0</v>
      </c>
      <c r="V147" s="52">
        <f>$F147*'[1]INTERNAL PARAMETERS-2'!U147*VLOOKUP(V$4,'[1]INTERNAL PARAMETERS-1'!$B$5:$J$44,4, FALSE)</f>
        <v>0</v>
      </c>
      <c r="W147" s="52">
        <f>$F147*'[1]INTERNAL PARAMETERS-2'!V147*VLOOKUP(W$4,'[1]INTERNAL PARAMETERS-1'!$B$5:$J$44,4, FALSE)</f>
        <v>0</v>
      </c>
      <c r="X147" s="52">
        <f>$F147*'[1]INTERNAL PARAMETERS-2'!W147*VLOOKUP(X$4,'[1]INTERNAL PARAMETERS-1'!$B$5:$J$44,4, FALSE)</f>
        <v>0</v>
      </c>
      <c r="Y147" s="52">
        <f>$F147*'[1]INTERNAL PARAMETERS-2'!X147*VLOOKUP(Y$4,'[1]INTERNAL PARAMETERS-1'!$B$5:$J$44,4, FALSE)</f>
        <v>0</v>
      </c>
      <c r="Z147" s="52">
        <f>$F147*'[1]INTERNAL PARAMETERS-2'!Y147*VLOOKUP(Z$4,'[1]INTERNAL PARAMETERS-1'!$B$5:$J$44,4, FALSE)</f>
        <v>0</v>
      </c>
      <c r="AA147" s="52">
        <f>$F147*'[1]INTERNAL PARAMETERS-2'!Z147*VLOOKUP(AA$4,'[1]INTERNAL PARAMETERS-1'!$B$5:$J$44,4, FALSE)</f>
        <v>0</v>
      </c>
      <c r="AB147" s="52">
        <f>$F147*'[1]INTERNAL PARAMETERS-2'!AA147*VLOOKUP(AB$4,'[1]INTERNAL PARAMETERS-1'!$B$5:$J$44,4, FALSE)</f>
        <v>0</v>
      </c>
      <c r="AC147" s="52">
        <f>$F147*'[1]INTERNAL PARAMETERS-2'!AB147*VLOOKUP(AC$4,'[1]INTERNAL PARAMETERS-1'!$B$5:$J$44,4, FALSE)</f>
        <v>0</v>
      </c>
      <c r="AD147" s="52">
        <f>$F147*'[1]INTERNAL PARAMETERS-2'!AC147*VLOOKUP(AD$4,'[1]INTERNAL PARAMETERS-1'!$B$5:$J$44,4, FALSE)</f>
        <v>0</v>
      </c>
      <c r="AE147" s="52">
        <f>$F147*'[1]INTERNAL PARAMETERS-2'!AD147*VLOOKUP(AE$4,'[1]INTERNAL PARAMETERS-1'!$B$5:$J$44,4, FALSE)</f>
        <v>0</v>
      </c>
      <c r="AF147" s="52">
        <f>$F147*'[1]INTERNAL PARAMETERS-2'!AE147*VLOOKUP(AF$4,'[1]INTERNAL PARAMETERS-1'!$B$5:$J$44,4, FALSE)</f>
        <v>0</v>
      </c>
      <c r="AG147" s="52">
        <f>$F147*'[1]INTERNAL PARAMETERS-2'!AF147*VLOOKUP(AG$4,'[1]INTERNAL PARAMETERS-1'!$B$5:$J$44,4, FALSE)</f>
        <v>0</v>
      </c>
      <c r="AH147" s="52">
        <f>$F147*'[1]INTERNAL PARAMETERS-2'!AG147*VLOOKUP(AH$4,'[1]INTERNAL PARAMETERS-1'!$B$5:$J$44,4, FALSE)</f>
        <v>0</v>
      </c>
      <c r="AI147" s="52">
        <f>$F147*'[1]INTERNAL PARAMETERS-2'!AH147*VLOOKUP(AI$4,'[1]INTERNAL PARAMETERS-1'!$B$5:$J$44,4, FALSE)</f>
        <v>0</v>
      </c>
      <c r="AJ147" s="52">
        <f>$F147*'[1]INTERNAL PARAMETERS-2'!AI147*VLOOKUP(AJ$4,'[1]INTERNAL PARAMETERS-1'!$B$5:$J$44,4, FALSE)</f>
        <v>0</v>
      </c>
      <c r="AK147" s="52">
        <f>$F147*'[1]INTERNAL PARAMETERS-2'!AJ147*VLOOKUP(AK$4,'[1]INTERNAL PARAMETERS-1'!$B$5:$J$44,4, FALSE)</f>
        <v>0</v>
      </c>
      <c r="AL147" s="52">
        <f>$F147*'[1]INTERNAL PARAMETERS-2'!AK147*VLOOKUP(AL$4,'[1]INTERNAL PARAMETERS-1'!$B$5:$J$44,4, FALSE)</f>
        <v>0</v>
      </c>
      <c r="AM147" s="52">
        <f>$F147*'[1]INTERNAL PARAMETERS-2'!AL147*VLOOKUP(AM$4,'[1]INTERNAL PARAMETERS-1'!$B$5:$J$44,4, FALSE)</f>
        <v>0</v>
      </c>
      <c r="AN147" s="52">
        <f>$F147*'[1]INTERNAL PARAMETERS-2'!AM147*VLOOKUP(AN$4,'[1]INTERNAL PARAMETERS-1'!$B$5:$J$44,4, FALSE)</f>
        <v>0</v>
      </c>
      <c r="AO147" s="52">
        <f>$F147*'[1]INTERNAL PARAMETERS-2'!AN147*VLOOKUP(AO$4,'[1]INTERNAL PARAMETERS-1'!$B$5:$J$44,4, FALSE)</f>
        <v>0</v>
      </c>
      <c r="AP147" s="52">
        <f>$F147*'[1]INTERNAL PARAMETERS-2'!AO147*VLOOKUP(AP$4,'[1]INTERNAL PARAMETERS-1'!$B$5:$J$44,4, FALSE)</f>
        <v>0</v>
      </c>
      <c r="AQ147" s="52">
        <f>$F147*'[1]INTERNAL PARAMETERS-2'!AP147*VLOOKUP(AQ$4,'[1]INTERNAL PARAMETERS-1'!$B$5:$J$44,4, FALSE)</f>
        <v>0</v>
      </c>
      <c r="AR147" s="52">
        <f>$F147*'[1]INTERNAL PARAMETERS-2'!AQ147*VLOOKUP(AR$4,'[1]INTERNAL PARAMETERS-1'!$B$5:$J$44,4, FALSE)</f>
        <v>0</v>
      </c>
      <c r="AS147" s="52">
        <f>$F147*'[1]INTERNAL PARAMETERS-2'!AR147*VLOOKUP(AS$4,'[1]INTERNAL PARAMETERS-1'!$B$5:$J$44,4, FALSE)</f>
        <v>0</v>
      </c>
      <c r="AT147" s="51">
        <f>$F147*'[1]INTERNAL PARAMETERS-2'!AS147*VLOOKUP(AT$4,'[1]INTERNAL PARAMETERS-1'!$B$5:$J$44,4, FALSE)</f>
        <v>0</v>
      </c>
      <c r="AU147" s="53">
        <f>$F147*'[1]INTERNAL PARAMETERS-2'!F147*(1-VLOOKUP(G$4,'[1]INTERNAL PARAMETERS-1'!$B$5:$J$44,4, FALSE))</f>
        <v>0</v>
      </c>
      <c r="AV147" s="52">
        <f>$F147*'[1]INTERNAL PARAMETERS-2'!G147*(1-VLOOKUP(H$4,'[1]INTERNAL PARAMETERS-1'!$B$5:$J$44,4, FALSE))</f>
        <v>0</v>
      </c>
      <c r="AW147" s="52">
        <f>$F147*'[1]INTERNAL PARAMETERS-2'!H147*(1-VLOOKUP(I$4,'[1]INTERNAL PARAMETERS-1'!$B$5:$J$44,4, FALSE))</f>
        <v>0</v>
      </c>
      <c r="AX147" s="52">
        <f>$F147*'[1]INTERNAL PARAMETERS-2'!I147*(1-VLOOKUP(J$4,'[1]INTERNAL PARAMETERS-1'!$B$5:$J$44,4, FALSE))</f>
        <v>0</v>
      </c>
      <c r="AY147" s="52">
        <f>$F147*'[1]INTERNAL PARAMETERS-2'!J147*(1-VLOOKUP(K$4,'[1]INTERNAL PARAMETERS-1'!$B$5:$J$44,4, FALSE))</f>
        <v>0</v>
      </c>
      <c r="AZ147" s="52">
        <f>$F147*'[1]INTERNAL PARAMETERS-2'!K147*(1-VLOOKUP(L$4,'[1]INTERNAL PARAMETERS-1'!$B$5:$J$44,4, FALSE))</f>
        <v>0</v>
      </c>
      <c r="BA147" s="52">
        <f>$F147*'[1]INTERNAL PARAMETERS-2'!L147*(1-VLOOKUP(M$4,'[1]INTERNAL PARAMETERS-1'!$B$5:$J$44,4, FALSE))</f>
        <v>0</v>
      </c>
      <c r="BB147" s="52">
        <f>$F147*'[1]INTERNAL PARAMETERS-2'!M147*(1-VLOOKUP(N$4,'[1]INTERNAL PARAMETERS-1'!$B$5:$J$44,4, FALSE))</f>
        <v>0</v>
      </c>
      <c r="BC147" s="52">
        <f>$F147*'[1]INTERNAL PARAMETERS-2'!N147*(1-VLOOKUP(O$4,'[1]INTERNAL PARAMETERS-1'!$B$5:$J$44,4, FALSE))</f>
        <v>0</v>
      </c>
      <c r="BD147" s="52">
        <f>$F147*'[1]INTERNAL PARAMETERS-2'!O147*(1-VLOOKUP(P$4,'[1]INTERNAL PARAMETERS-1'!$B$5:$J$44,4, FALSE))</f>
        <v>0</v>
      </c>
      <c r="BE147" s="52">
        <f>$F147*'[1]INTERNAL PARAMETERS-2'!P147*(1-VLOOKUP(Q$4,'[1]INTERNAL PARAMETERS-1'!$B$5:$J$44,4, FALSE))</f>
        <v>0</v>
      </c>
      <c r="BF147" s="52">
        <f>$F147*'[1]INTERNAL PARAMETERS-2'!Q147*(1-VLOOKUP(R$4,'[1]INTERNAL PARAMETERS-1'!$B$5:$J$44,4, FALSE))</f>
        <v>0</v>
      </c>
      <c r="BG147" s="52">
        <f>$F147*'[1]INTERNAL PARAMETERS-2'!R147*(1-VLOOKUP(S$4,'[1]INTERNAL PARAMETERS-1'!$B$5:$J$44,4, FALSE))</f>
        <v>0</v>
      </c>
      <c r="BH147" s="52">
        <f>$F147*'[1]INTERNAL PARAMETERS-2'!S147*(1-VLOOKUP(T$4,'[1]INTERNAL PARAMETERS-1'!$B$5:$J$44,4, FALSE))</f>
        <v>0</v>
      </c>
      <c r="BI147" s="52">
        <f>$F147*'[1]INTERNAL PARAMETERS-2'!T147*(1-VLOOKUP(U$4,'[1]INTERNAL PARAMETERS-1'!$B$5:$J$44,4, FALSE))</f>
        <v>0</v>
      </c>
      <c r="BJ147" s="52">
        <f>$F147*'[1]INTERNAL PARAMETERS-2'!U147*(1-VLOOKUP(V$4,'[1]INTERNAL PARAMETERS-1'!$B$5:$J$44,4, FALSE))</f>
        <v>0</v>
      </c>
      <c r="BK147" s="52">
        <f>$F147*'[1]INTERNAL PARAMETERS-2'!V147*(1-VLOOKUP(W$4,'[1]INTERNAL PARAMETERS-1'!$B$5:$J$44,4, FALSE))</f>
        <v>0</v>
      </c>
      <c r="BL147" s="52">
        <f>$F147*'[1]INTERNAL PARAMETERS-2'!W147*(1-VLOOKUP(X$4,'[1]INTERNAL PARAMETERS-1'!$B$5:$J$44,4, FALSE))</f>
        <v>0</v>
      </c>
      <c r="BM147" s="52">
        <f>$F147*'[1]INTERNAL PARAMETERS-2'!X147*(1-VLOOKUP(Y$4,'[1]INTERNAL PARAMETERS-1'!$B$5:$J$44,4, FALSE))</f>
        <v>0</v>
      </c>
      <c r="BN147" s="52">
        <f>$F147*'[1]INTERNAL PARAMETERS-2'!Y147*(1-VLOOKUP(Z$4,'[1]INTERNAL PARAMETERS-1'!$B$5:$J$44,4, FALSE))</f>
        <v>0</v>
      </c>
      <c r="BO147" s="52">
        <f>$F147*'[1]INTERNAL PARAMETERS-2'!Z147*(1-VLOOKUP(AA$4,'[1]INTERNAL PARAMETERS-1'!$B$5:$J$44,4, FALSE))</f>
        <v>0</v>
      </c>
      <c r="BP147" s="52">
        <f>$F147*'[1]INTERNAL PARAMETERS-2'!AA147*(1-VLOOKUP(AB$4,'[1]INTERNAL PARAMETERS-1'!$B$5:$J$44,4, FALSE))</f>
        <v>0</v>
      </c>
      <c r="BQ147" s="52">
        <f>$F147*'[1]INTERNAL PARAMETERS-2'!AB147*(1-VLOOKUP(AC$4,'[1]INTERNAL PARAMETERS-1'!$B$5:$J$44,4, FALSE))</f>
        <v>0</v>
      </c>
      <c r="BR147" s="52">
        <f>$F147*'[1]INTERNAL PARAMETERS-2'!AC147*(1-VLOOKUP(AD$4,'[1]INTERNAL PARAMETERS-1'!$B$5:$J$44,4, FALSE))</f>
        <v>0</v>
      </c>
      <c r="BS147" s="52">
        <f>$F147*'[1]INTERNAL PARAMETERS-2'!AD147*(1-VLOOKUP(AE$4,'[1]INTERNAL PARAMETERS-1'!$B$5:$J$44,4, FALSE))</f>
        <v>0</v>
      </c>
      <c r="BT147" s="52">
        <f>$F147*'[1]INTERNAL PARAMETERS-2'!AE147*(1-VLOOKUP(AF$4,'[1]INTERNAL PARAMETERS-1'!$B$5:$J$44,4, FALSE))</f>
        <v>0</v>
      </c>
      <c r="BU147" s="52">
        <f>$F147*'[1]INTERNAL PARAMETERS-2'!AF147*(1-VLOOKUP(AG$4,'[1]INTERNAL PARAMETERS-1'!$B$5:$J$44,4, FALSE))</f>
        <v>0</v>
      </c>
      <c r="BV147" s="52">
        <f>$F147*'[1]INTERNAL PARAMETERS-2'!AG147*(1-VLOOKUP(AH$4,'[1]INTERNAL PARAMETERS-1'!$B$5:$J$44,4, FALSE))</f>
        <v>0</v>
      </c>
      <c r="BW147" s="52">
        <f>$F147*'[1]INTERNAL PARAMETERS-2'!AH147*(1-VLOOKUP(AI$4,'[1]INTERNAL PARAMETERS-1'!$B$5:$J$44,4, FALSE))</f>
        <v>0</v>
      </c>
      <c r="BX147" s="52">
        <f>$F147*'[1]INTERNAL PARAMETERS-2'!AI147*(1-VLOOKUP(AJ$4,'[1]INTERNAL PARAMETERS-1'!$B$5:$J$44,4, FALSE))</f>
        <v>0</v>
      </c>
      <c r="BY147" s="52">
        <f>$F147*'[1]INTERNAL PARAMETERS-2'!AJ147*(1-VLOOKUP(AK$4,'[1]INTERNAL PARAMETERS-1'!$B$5:$J$44,4, FALSE))</f>
        <v>0</v>
      </c>
      <c r="BZ147" s="52">
        <f>$F147*'[1]INTERNAL PARAMETERS-2'!AK147*(1-VLOOKUP(AL$4,'[1]INTERNAL PARAMETERS-1'!$B$5:$J$44,4, FALSE))</f>
        <v>0</v>
      </c>
      <c r="CA147" s="52">
        <f>$F147*'[1]INTERNAL PARAMETERS-2'!AL147*(1-VLOOKUP(AM$4,'[1]INTERNAL PARAMETERS-1'!$B$5:$J$44,4, FALSE))</f>
        <v>0</v>
      </c>
      <c r="CB147" s="52">
        <f>$F147*'[1]INTERNAL PARAMETERS-2'!AM147*(1-VLOOKUP(AN$4,'[1]INTERNAL PARAMETERS-1'!$B$5:$J$44,4, FALSE))</f>
        <v>0</v>
      </c>
      <c r="CC147" s="52">
        <f>$F147*'[1]INTERNAL PARAMETERS-2'!AN147*(1-VLOOKUP(AO$4,'[1]INTERNAL PARAMETERS-1'!$B$5:$J$44,4, FALSE))</f>
        <v>0</v>
      </c>
      <c r="CD147" s="52">
        <f>$F147*'[1]INTERNAL PARAMETERS-2'!AO147*(1-VLOOKUP(AP$4,'[1]INTERNAL PARAMETERS-1'!$B$5:$J$44,4, FALSE))</f>
        <v>0</v>
      </c>
      <c r="CE147" s="52">
        <f>$F147*'[1]INTERNAL PARAMETERS-2'!AP147*(1-VLOOKUP(AQ$4,'[1]INTERNAL PARAMETERS-1'!$B$5:$J$44,4, FALSE))</f>
        <v>0</v>
      </c>
      <c r="CF147" s="52">
        <f>$F147*'[1]INTERNAL PARAMETERS-2'!AQ147*(1-VLOOKUP(AR$4,'[1]INTERNAL PARAMETERS-1'!$B$5:$J$44,4, FALSE))</f>
        <v>0</v>
      </c>
      <c r="CG147" s="52">
        <f>$F147*'[1]INTERNAL PARAMETERS-2'!AR147*(1-VLOOKUP(AS$4,'[1]INTERNAL PARAMETERS-1'!$B$5:$J$44,4, FALSE))</f>
        <v>0</v>
      </c>
      <c r="CH147" s="51">
        <f>$F147*'[1]INTERNAL PARAMETERS-2'!AS147*(1-VLOOKUP(AT$4,'[1]INTERNAL PARAMETERS-1'!$B$5:$J$44,4, FALSE))</f>
        <v>0</v>
      </c>
      <c r="CI147" s="50">
        <f t="shared" si="2"/>
        <v>0</v>
      </c>
    </row>
    <row r="148" spans="3:87" x14ac:dyDescent="0.5">
      <c r="C148" s="35" t="s">
        <v>9</v>
      </c>
      <c r="D148" s="34" t="s">
        <v>72</v>
      </c>
      <c r="E148" s="34" t="s">
        <v>71</v>
      </c>
      <c r="F148" s="147">
        <f>ESC!AF148</f>
        <v>0</v>
      </c>
      <c r="G148" s="53">
        <f>$F148*'[1]INTERNAL PARAMETERS-2'!F148*VLOOKUP(G$4,'[1]INTERNAL PARAMETERS-1'!$B$5:$J$44,4, FALSE)</f>
        <v>0</v>
      </c>
      <c r="H148" s="52">
        <f>$F148*'[1]INTERNAL PARAMETERS-2'!G148*VLOOKUP(H$4,'[1]INTERNAL PARAMETERS-1'!$B$5:$J$44,4, FALSE)</f>
        <v>0</v>
      </c>
      <c r="I148" s="52">
        <f>$F148*'[1]INTERNAL PARAMETERS-2'!H148*VLOOKUP(I$4,'[1]INTERNAL PARAMETERS-1'!$B$5:$J$44,4, FALSE)</f>
        <v>0</v>
      </c>
      <c r="J148" s="52">
        <f>$F148*'[1]INTERNAL PARAMETERS-2'!I148*VLOOKUP(J$4,'[1]INTERNAL PARAMETERS-1'!$B$5:$J$44,4, FALSE)</f>
        <v>0</v>
      </c>
      <c r="K148" s="52">
        <f>$F148*'[1]INTERNAL PARAMETERS-2'!J148*VLOOKUP(K$4,'[1]INTERNAL PARAMETERS-1'!$B$5:$J$44,4, FALSE)</f>
        <v>0</v>
      </c>
      <c r="L148" s="52">
        <f>$F148*'[1]INTERNAL PARAMETERS-2'!K148*VLOOKUP(L$4,'[1]INTERNAL PARAMETERS-1'!$B$5:$J$44,4, FALSE)</f>
        <v>0</v>
      </c>
      <c r="M148" s="52">
        <f>$F148*'[1]INTERNAL PARAMETERS-2'!L148*VLOOKUP(M$4,'[1]INTERNAL PARAMETERS-1'!$B$5:$J$44,4, FALSE)</f>
        <v>0</v>
      </c>
      <c r="N148" s="52">
        <f>$F148*'[1]INTERNAL PARAMETERS-2'!M148*VLOOKUP(N$4,'[1]INTERNAL PARAMETERS-1'!$B$5:$J$44,4, FALSE)</f>
        <v>0</v>
      </c>
      <c r="O148" s="52">
        <f>$F148*'[1]INTERNAL PARAMETERS-2'!N148*VLOOKUP(O$4,'[1]INTERNAL PARAMETERS-1'!$B$5:$J$44,4, FALSE)</f>
        <v>0</v>
      </c>
      <c r="P148" s="52">
        <f>$F148*'[1]INTERNAL PARAMETERS-2'!O148*VLOOKUP(P$4,'[1]INTERNAL PARAMETERS-1'!$B$5:$J$44,4, FALSE)</f>
        <v>0</v>
      </c>
      <c r="Q148" s="52">
        <f>$F148*'[1]INTERNAL PARAMETERS-2'!P148*VLOOKUP(Q$4,'[1]INTERNAL PARAMETERS-1'!$B$5:$J$44,4, FALSE)</f>
        <v>0</v>
      </c>
      <c r="R148" s="52">
        <f>$F148*'[1]INTERNAL PARAMETERS-2'!Q148*VLOOKUP(R$4,'[1]INTERNAL PARAMETERS-1'!$B$5:$J$44,4, FALSE)</f>
        <v>0</v>
      </c>
      <c r="S148" s="52">
        <f>$F148*'[1]INTERNAL PARAMETERS-2'!R148*VLOOKUP(S$4,'[1]INTERNAL PARAMETERS-1'!$B$5:$J$44,4, FALSE)</f>
        <v>0</v>
      </c>
      <c r="T148" s="52">
        <f>$F148*'[1]INTERNAL PARAMETERS-2'!S148*VLOOKUP(T$4,'[1]INTERNAL PARAMETERS-1'!$B$5:$J$44,4, FALSE)</f>
        <v>0</v>
      </c>
      <c r="U148" s="52">
        <f>$F148*'[1]INTERNAL PARAMETERS-2'!T148*VLOOKUP(U$4,'[1]INTERNAL PARAMETERS-1'!$B$5:$J$44,4, FALSE)</f>
        <v>0</v>
      </c>
      <c r="V148" s="52">
        <f>$F148*'[1]INTERNAL PARAMETERS-2'!U148*VLOOKUP(V$4,'[1]INTERNAL PARAMETERS-1'!$B$5:$J$44,4, FALSE)</f>
        <v>0</v>
      </c>
      <c r="W148" s="52">
        <f>$F148*'[1]INTERNAL PARAMETERS-2'!V148*VLOOKUP(W$4,'[1]INTERNAL PARAMETERS-1'!$B$5:$J$44,4, FALSE)</f>
        <v>0</v>
      </c>
      <c r="X148" s="52">
        <f>$F148*'[1]INTERNAL PARAMETERS-2'!W148*VLOOKUP(X$4,'[1]INTERNAL PARAMETERS-1'!$B$5:$J$44,4, FALSE)</f>
        <v>0</v>
      </c>
      <c r="Y148" s="52">
        <f>$F148*'[1]INTERNAL PARAMETERS-2'!X148*VLOOKUP(Y$4,'[1]INTERNAL PARAMETERS-1'!$B$5:$J$44,4, FALSE)</f>
        <v>0</v>
      </c>
      <c r="Z148" s="52">
        <f>$F148*'[1]INTERNAL PARAMETERS-2'!Y148*VLOOKUP(Z$4,'[1]INTERNAL PARAMETERS-1'!$B$5:$J$44,4, FALSE)</f>
        <v>0</v>
      </c>
      <c r="AA148" s="52">
        <f>$F148*'[1]INTERNAL PARAMETERS-2'!Z148*VLOOKUP(AA$4,'[1]INTERNAL PARAMETERS-1'!$B$5:$J$44,4, FALSE)</f>
        <v>0</v>
      </c>
      <c r="AB148" s="52">
        <f>$F148*'[1]INTERNAL PARAMETERS-2'!AA148*VLOOKUP(AB$4,'[1]INTERNAL PARAMETERS-1'!$B$5:$J$44,4, FALSE)</f>
        <v>0</v>
      </c>
      <c r="AC148" s="52">
        <f>$F148*'[1]INTERNAL PARAMETERS-2'!AB148*VLOOKUP(AC$4,'[1]INTERNAL PARAMETERS-1'!$B$5:$J$44,4, FALSE)</f>
        <v>0</v>
      </c>
      <c r="AD148" s="52">
        <f>$F148*'[1]INTERNAL PARAMETERS-2'!AC148*VLOOKUP(AD$4,'[1]INTERNAL PARAMETERS-1'!$B$5:$J$44,4, FALSE)</f>
        <v>0</v>
      </c>
      <c r="AE148" s="52">
        <f>$F148*'[1]INTERNAL PARAMETERS-2'!AD148*VLOOKUP(AE$4,'[1]INTERNAL PARAMETERS-1'!$B$5:$J$44,4, FALSE)</f>
        <v>0</v>
      </c>
      <c r="AF148" s="52">
        <f>$F148*'[1]INTERNAL PARAMETERS-2'!AE148*VLOOKUP(AF$4,'[1]INTERNAL PARAMETERS-1'!$B$5:$J$44,4, FALSE)</f>
        <v>0</v>
      </c>
      <c r="AG148" s="52">
        <f>$F148*'[1]INTERNAL PARAMETERS-2'!AF148*VLOOKUP(AG$4,'[1]INTERNAL PARAMETERS-1'!$B$5:$J$44,4, FALSE)</f>
        <v>0</v>
      </c>
      <c r="AH148" s="52">
        <f>$F148*'[1]INTERNAL PARAMETERS-2'!AG148*VLOOKUP(AH$4,'[1]INTERNAL PARAMETERS-1'!$B$5:$J$44,4, FALSE)</f>
        <v>0</v>
      </c>
      <c r="AI148" s="52">
        <f>$F148*'[1]INTERNAL PARAMETERS-2'!AH148*VLOOKUP(AI$4,'[1]INTERNAL PARAMETERS-1'!$B$5:$J$44,4, FALSE)</f>
        <v>0</v>
      </c>
      <c r="AJ148" s="52">
        <f>$F148*'[1]INTERNAL PARAMETERS-2'!AI148*VLOOKUP(AJ$4,'[1]INTERNAL PARAMETERS-1'!$B$5:$J$44,4, FALSE)</f>
        <v>0</v>
      </c>
      <c r="AK148" s="52">
        <f>$F148*'[1]INTERNAL PARAMETERS-2'!AJ148*VLOOKUP(AK$4,'[1]INTERNAL PARAMETERS-1'!$B$5:$J$44,4, FALSE)</f>
        <v>0</v>
      </c>
      <c r="AL148" s="52">
        <f>$F148*'[1]INTERNAL PARAMETERS-2'!AK148*VLOOKUP(AL$4,'[1]INTERNAL PARAMETERS-1'!$B$5:$J$44,4, FALSE)</f>
        <v>0</v>
      </c>
      <c r="AM148" s="52">
        <f>$F148*'[1]INTERNAL PARAMETERS-2'!AL148*VLOOKUP(AM$4,'[1]INTERNAL PARAMETERS-1'!$B$5:$J$44,4, FALSE)</f>
        <v>0</v>
      </c>
      <c r="AN148" s="52">
        <f>$F148*'[1]INTERNAL PARAMETERS-2'!AM148*VLOOKUP(AN$4,'[1]INTERNAL PARAMETERS-1'!$B$5:$J$44,4, FALSE)</f>
        <v>0</v>
      </c>
      <c r="AO148" s="52">
        <f>$F148*'[1]INTERNAL PARAMETERS-2'!AN148*VLOOKUP(AO$4,'[1]INTERNAL PARAMETERS-1'!$B$5:$J$44,4, FALSE)</f>
        <v>0</v>
      </c>
      <c r="AP148" s="52">
        <f>$F148*'[1]INTERNAL PARAMETERS-2'!AO148*VLOOKUP(AP$4,'[1]INTERNAL PARAMETERS-1'!$B$5:$J$44,4, FALSE)</f>
        <v>0</v>
      </c>
      <c r="AQ148" s="52">
        <f>$F148*'[1]INTERNAL PARAMETERS-2'!AP148*VLOOKUP(AQ$4,'[1]INTERNAL PARAMETERS-1'!$B$5:$J$44,4, FALSE)</f>
        <v>0</v>
      </c>
      <c r="AR148" s="52">
        <f>$F148*'[1]INTERNAL PARAMETERS-2'!AQ148*VLOOKUP(AR$4,'[1]INTERNAL PARAMETERS-1'!$B$5:$J$44,4, FALSE)</f>
        <v>0</v>
      </c>
      <c r="AS148" s="52">
        <f>$F148*'[1]INTERNAL PARAMETERS-2'!AR148*VLOOKUP(AS$4,'[1]INTERNAL PARAMETERS-1'!$B$5:$J$44,4, FALSE)</f>
        <v>0</v>
      </c>
      <c r="AT148" s="51">
        <f>$F148*'[1]INTERNAL PARAMETERS-2'!AS148*VLOOKUP(AT$4,'[1]INTERNAL PARAMETERS-1'!$B$5:$J$44,4, FALSE)</f>
        <v>0</v>
      </c>
      <c r="AU148" s="53">
        <f>$F148*'[1]INTERNAL PARAMETERS-2'!F148*(1-VLOOKUP(G$4,'[1]INTERNAL PARAMETERS-1'!$B$5:$J$44,4, FALSE))</f>
        <v>0</v>
      </c>
      <c r="AV148" s="52">
        <f>$F148*'[1]INTERNAL PARAMETERS-2'!G148*(1-VLOOKUP(H$4,'[1]INTERNAL PARAMETERS-1'!$B$5:$J$44,4, FALSE))</f>
        <v>0</v>
      </c>
      <c r="AW148" s="52">
        <f>$F148*'[1]INTERNAL PARAMETERS-2'!H148*(1-VLOOKUP(I$4,'[1]INTERNAL PARAMETERS-1'!$B$5:$J$44,4, FALSE))</f>
        <v>0</v>
      </c>
      <c r="AX148" s="52">
        <f>$F148*'[1]INTERNAL PARAMETERS-2'!I148*(1-VLOOKUP(J$4,'[1]INTERNAL PARAMETERS-1'!$B$5:$J$44,4, FALSE))</f>
        <v>0</v>
      </c>
      <c r="AY148" s="52">
        <f>$F148*'[1]INTERNAL PARAMETERS-2'!J148*(1-VLOOKUP(K$4,'[1]INTERNAL PARAMETERS-1'!$B$5:$J$44,4, FALSE))</f>
        <v>0</v>
      </c>
      <c r="AZ148" s="52">
        <f>$F148*'[1]INTERNAL PARAMETERS-2'!K148*(1-VLOOKUP(L$4,'[1]INTERNAL PARAMETERS-1'!$B$5:$J$44,4, FALSE))</f>
        <v>0</v>
      </c>
      <c r="BA148" s="52">
        <f>$F148*'[1]INTERNAL PARAMETERS-2'!L148*(1-VLOOKUP(M$4,'[1]INTERNAL PARAMETERS-1'!$B$5:$J$44,4, FALSE))</f>
        <v>0</v>
      </c>
      <c r="BB148" s="52">
        <f>$F148*'[1]INTERNAL PARAMETERS-2'!M148*(1-VLOOKUP(N$4,'[1]INTERNAL PARAMETERS-1'!$B$5:$J$44,4, FALSE))</f>
        <v>0</v>
      </c>
      <c r="BC148" s="52">
        <f>$F148*'[1]INTERNAL PARAMETERS-2'!N148*(1-VLOOKUP(O$4,'[1]INTERNAL PARAMETERS-1'!$B$5:$J$44,4, FALSE))</f>
        <v>0</v>
      </c>
      <c r="BD148" s="52">
        <f>$F148*'[1]INTERNAL PARAMETERS-2'!O148*(1-VLOOKUP(P$4,'[1]INTERNAL PARAMETERS-1'!$B$5:$J$44,4, FALSE))</f>
        <v>0</v>
      </c>
      <c r="BE148" s="52">
        <f>$F148*'[1]INTERNAL PARAMETERS-2'!P148*(1-VLOOKUP(Q$4,'[1]INTERNAL PARAMETERS-1'!$B$5:$J$44,4, FALSE))</f>
        <v>0</v>
      </c>
      <c r="BF148" s="52">
        <f>$F148*'[1]INTERNAL PARAMETERS-2'!Q148*(1-VLOOKUP(R$4,'[1]INTERNAL PARAMETERS-1'!$B$5:$J$44,4, FALSE))</f>
        <v>0</v>
      </c>
      <c r="BG148" s="52">
        <f>$F148*'[1]INTERNAL PARAMETERS-2'!R148*(1-VLOOKUP(S$4,'[1]INTERNAL PARAMETERS-1'!$B$5:$J$44,4, FALSE))</f>
        <v>0</v>
      </c>
      <c r="BH148" s="52">
        <f>$F148*'[1]INTERNAL PARAMETERS-2'!S148*(1-VLOOKUP(T$4,'[1]INTERNAL PARAMETERS-1'!$B$5:$J$44,4, FALSE))</f>
        <v>0</v>
      </c>
      <c r="BI148" s="52">
        <f>$F148*'[1]INTERNAL PARAMETERS-2'!T148*(1-VLOOKUP(U$4,'[1]INTERNAL PARAMETERS-1'!$B$5:$J$44,4, FALSE))</f>
        <v>0</v>
      </c>
      <c r="BJ148" s="52">
        <f>$F148*'[1]INTERNAL PARAMETERS-2'!U148*(1-VLOOKUP(V$4,'[1]INTERNAL PARAMETERS-1'!$B$5:$J$44,4, FALSE))</f>
        <v>0</v>
      </c>
      <c r="BK148" s="52">
        <f>$F148*'[1]INTERNAL PARAMETERS-2'!V148*(1-VLOOKUP(W$4,'[1]INTERNAL PARAMETERS-1'!$B$5:$J$44,4, FALSE))</f>
        <v>0</v>
      </c>
      <c r="BL148" s="52">
        <f>$F148*'[1]INTERNAL PARAMETERS-2'!W148*(1-VLOOKUP(X$4,'[1]INTERNAL PARAMETERS-1'!$B$5:$J$44,4, FALSE))</f>
        <v>0</v>
      </c>
      <c r="BM148" s="52">
        <f>$F148*'[1]INTERNAL PARAMETERS-2'!X148*(1-VLOOKUP(Y$4,'[1]INTERNAL PARAMETERS-1'!$B$5:$J$44,4, FALSE))</f>
        <v>0</v>
      </c>
      <c r="BN148" s="52">
        <f>$F148*'[1]INTERNAL PARAMETERS-2'!Y148*(1-VLOOKUP(Z$4,'[1]INTERNAL PARAMETERS-1'!$B$5:$J$44,4, FALSE))</f>
        <v>0</v>
      </c>
      <c r="BO148" s="52">
        <f>$F148*'[1]INTERNAL PARAMETERS-2'!Z148*(1-VLOOKUP(AA$4,'[1]INTERNAL PARAMETERS-1'!$B$5:$J$44,4, FALSE))</f>
        <v>0</v>
      </c>
      <c r="BP148" s="52">
        <f>$F148*'[1]INTERNAL PARAMETERS-2'!AA148*(1-VLOOKUP(AB$4,'[1]INTERNAL PARAMETERS-1'!$B$5:$J$44,4, FALSE))</f>
        <v>0</v>
      </c>
      <c r="BQ148" s="52">
        <f>$F148*'[1]INTERNAL PARAMETERS-2'!AB148*(1-VLOOKUP(AC$4,'[1]INTERNAL PARAMETERS-1'!$B$5:$J$44,4, FALSE))</f>
        <v>0</v>
      </c>
      <c r="BR148" s="52">
        <f>$F148*'[1]INTERNAL PARAMETERS-2'!AC148*(1-VLOOKUP(AD$4,'[1]INTERNAL PARAMETERS-1'!$B$5:$J$44,4, FALSE))</f>
        <v>0</v>
      </c>
      <c r="BS148" s="52">
        <f>$F148*'[1]INTERNAL PARAMETERS-2'!AD148*(1-VLOOKUP(AE$4,'[1]INTERNAL PARAMETERS-1'!$B$5:$J$44,4, FALSE))</f>
        <v>0</v>
      </c>
      <c r="BT148" s="52">
        <f>$F148*'[1]INTERNAL PARAMETERS-2'!AE148*(1-VLOOKUP(AF$4,'[1]INTERNAL PARAMETERS-1'!$B$5:$J$44,4, FALSE))</f>
        <v>0</v>
      </c>
      <c r="BU148" s="52">
        <f>$F148*'[1]INTERNAL PARAMETERS-2'!AF148*(1-VLOOKUP(AG$4,'[1]INTERNAL PARAMETERS-1'!$B$5:$J$44,4, FALSE))</f>
        <v>0</v>
      </c>
      <c r="BV148" s="52">
        <f>$F148*'[1]INTERNAL PARAMETERS-2'!AG148*(1-VLOOKUP(AH$4,'[1]INTERNAL PARAMETERS-1'!$B$5:$J$44,4, FALSE))</f>
        <v>0</v>
      </c>
      <c r="BW148" s="52">
        <f>$F148*'[1]INTERNAL PARAMETERS-2'!AH148*(1-VLOOKUP(AI$4,'[1]INTERNAL PARAMETERS-1'!$B$5:$J$44,4, FALSE))</f>
        <v>0</v>
      </c>
      <c r="BX148" s="52">
        <f>$F148*'[1]INTERNAL PARAMETERS-2'!AI148*(1-VLOOKUP(AJ$4,'[1]INTERNAL PARAMETERS-1'!$B$5:$J$44,4, FALSE))</f>
        <v>0</v>
      </c>
      <c r="BY148" s="52">
        <f>$F148*'[1]INTERNAL PARAMETERS-2'!AJ148*(1-VLOOKUP(AK$4,'[1]INTERNAL PARAMETERS-1'!$B$5:$J$44,4, FALSE))</f>
        <v>0</v>
      </c>
      <c r="BZ148" s="52">
        <f>$F148*'[1]INTERNAL PARAMETERS-2'!AK148*(1-VLOOKUP(AL$4,'[1]INTERNAL PARAMETERS-1'!$B$5:$J$44,4, FALSE))</f>
        <v>0</v>
      </c>
      <c r="CA148" s="52">
        <f>$F148*'[1]INTERNAL PARAMETERS-2'!AL148*(1-VLOOKUP(AM$4,'[1]INTERNAL PARAMETERS-1'!$B$5:$J$44,4, FALSE))</f>
        <v>0</v>
      </c>
      <c r="CB148" s="52">
        <f>$F148*'[1]INTERNAL PARAMETERS-2'!AM148*(1-VLOOKUP(AN$4,'[1]INTERNAL PARAMETERS-1'!$B$5:$J$44,4, FALSE))</f>
        <v>0</v>
      </c>
      <c r="CC148" s="52">
        <f>$F148*'[1]INTERNAL PARAMETERS-2'!AN148*(1-VLOOKUP(AO$4,'[1]INTERNAL PARAMETERS-1'!$B$5:$J$44,4, FALSE))</f>
        <v>0</v>
      </c>
      <c r="CD148" s="52">
        <f>$F148*'[1]INTERNAL PARAMETERS-2'!AO148*(1-VLOOKUP(AP$4,'[1]INTERNAL PARAMETERS-1'!$B$5:$J$44,4, FALSE))</f>
        <v>0</v>
      </c>
      <c r="CE148" s="52">
        <f>$F148*'[1]INTERNAL PARAMETERS-2'!AP148*(1-VLOOKUP(AQ$4,'[1]INTERNAL PARAMETERS-1'!$B$5:$J$44,4, FALSE))</f>
        <v>0</v>
      </c>
      <c r="CF148" s="52">
        <f>$F148*'[1]INTERNAL PARAMETERS-2'!AQ148*(1-VLOOKUP(AR$4,'[1]INTERNAL PARAMETERS-1'!$B$5:$J$44,4, FALSE))</f>
        <v>0</v>
      </c>
      <c r="CG148" s="52">
        <f>$F148*'[1]INTERNAL PARAMETERS-2'!AR148*(1-VLOOKUP(AS$4,'[1]INTERNAL PARAMETERS-1'!$B$5:$J$44,4, FALSE))</f>
        <v>0</v>
      </c>
      <c r="CH148" s="51">
        <f>$F148*'[1]INTERNAL PARAMETERS-2'!AS148*(1-VLOOKUP(AT$4,'[1]INTERNAL PARAMETERS-1'!$B$5:$J$44,4, FALSE))</f>
        <v>0</v>
      </c>
      <c r="CI148" s="50">
        <f t="shared" si="2"/>
        <v>0</v>
      </c>
    </row>
    <row r="149" spans="3:87" x14ac:dyDescent="0.5">
      <c r="C149" s="35" t="s">
        <v>8</v>
      </c>
      <c r="D149" s="34" t="s">
        <v>90</v>
      </c>
      <c r="E149" s="34" t="s">
        <v>89</v>
      </c>
      <c r="F149" s="147">
        <f>ESC!AF149</f>
        <v>543.14418655570421</v>
      </c>
      <c r="G149" s="53">
        <f>$F149*'[1]INTERNAL PARAMETERS-2'!F149*VLOOKUP(G$4,'[1]INTERNAL PARAMETERS-1'!$B$5:$J$44,4, FALSE)</f>
        <v>0.75649122303478489</v>
      </c>
      <c r="H149" s="52">
        <f>$F149*'[1]INTERNAL PARAMETERS-2'!G149*VLOOKUP(H$4,'[1]INTERNAL PARAMETERS-1'!$B$5:$J$44,4, FALSE)</f>
        <v>0.90775687899054835</v>
      </c>
      <c r="I149" s="52">
        <f>$F149*'[1]INTERNAL PARAMETERS-2'!H149*VLOOKUP(I$4,'[1]INTERNAL PARAMETERS-1'!$B$5:$J$44,4, FALSE)</f>
        <v>6.3773030249554061</v>
      </c>
      <c r="J149" s="52">
        <f>$F149*'[1]INTERNAL PARAMETERS-2'!I149*VLOOKUP(J$4,'[1]INTERNAL PARAMETERS-1'!$B$5:$J$44,4, FALSE)</f>
        <v>0</v>
      </c>
      <c r="K149" s="52">
        <f>$F149*'[1]INTERNAL PARAMETERS-2'!J149*VLOOKUP(K$4,'[1]INTERNAL PARAMETERS-1'!$B$5:$J$44,4, FALSE)</f>
        <v>0.15131997037441919</v>
      </c>
      <c r="L149" s="52">
        <f>$F149*'[1]INTERNAL PARAMETERS-2'!K149*VLOOKUP(L$4,'[1]INTERNAL PARAMETERS-1'!$B$5:$J$44,4, FALSE)</f>
        <v>0</v>
      </c>
      <c r="M149" s="52">
        <f>$F149*'[1]INTERNAL PARAMETERS-2'!L149*VLOOKUP(M$4,'[1]INTERNAL PARAMETERS-1'!$B$5:$J$44,4, FALSE)</f>
        <v>0.24963449958286721</v>
      </c>
      <c r="N149" s="52">
        <f>$F149*'[1]INTERNAL PARAMETERS-2'!M149*VLOOKUP(N$4,'[1]INTERNAL PARAMETERS-1'!$B$5:$J$44,4, FALSE)</f>
        <v>2.1634980911445387</v>
      </c>
      <c r="O149" s="52">
        <f>$F149*'[1]INTERNAL PARAMETERS-2'!N149*VLOOKUP(O$4,'[1]INTERNAL PARAMETERS-1'!$B$5:$J$44,4, FALSE)</f>
        <v>0</v>
      </c>
      <c r="P149" s="52">
        <f>$F149*'[1]INTERNAL PARAMETERS-2'!O149*VLOOKUP(P$4,'[1]INTERNAL PARAMETERS-1'!$B$5:$J$44,4, FALSE)</f>
        <v>0</v>
      </c>
      <c r="Q149" s="52">
        <f>$F149*'[1]INTERNAL PARAMETERS-2'!P149*VLOOKUP(Q$4,'[1]INTERNAL PARAMETERS-1'!$B$5:$J$44,4, FALSE)</f>
        <v>0</v>
      </c>
      <c r="R149" s="52">
        <f>$F149*'[1]INTERNAL PARAMETERS-2'!Q149*VLOOKUP(R$4,'[1]INTERNAL PARAMETERS-1'!$B$5:$J$44,4, FALSE)</f>
        <v>1.9668337283555162</v>
      </c>
      <c r="S149" s="52">
        <f>$F149*'[1]INTERNAL PARAMETERS-2'!R149*VLOOKUP(S$4,'[1]INTERNAL PARAMETERS-1'!$B$5:$J$44,4, FALSE)</f>
        <v>5.3706477367558625</v>
      </c>
      <c r="T149" s="52">
        <f>$F149*'[1]INTERNAL PARAMETERS-2'!S149*VLOOKUP(T$4,'[1]INTERNAL PARAMETERS-1'!$B$5:$J$44,4, FALSE)</f>
        <v>0.27232706369716458</v>
      </c>
      <c r="U149" s="52">
        <f>$F149*'[1]INTERNAL PARAMETERS-2'!T149*VLOOKUP(U$4,'[1]INTERNAL PARAMETERS-1'!$B$5:$J$44,4, FALSE)</f>
        <v>0.18155137579810968</v>
      </c>
      <c r="V149" s="52">
        <f>$F149*'[1]INTERNAL PARAMETERS-2'!U149*VLOOKUP(V$4,'[1]INTERNAL PARAMETERS-1'!$B$5:$J$44,4, FALSE)</f>
        <v>5.265022486796374</v>
      </c>
      <c r="W149" s="52">
        <f>$F149*'[1]INTERNAL PARAMETERS-2'!V149*VLOOKUP(W$4,'[1]INTERNAL PARAMETERS-1'!$B$5:$J$44,4, FALSE)</f>
        <v>0</v>
      </c>
      <c r="X149" s="52">
        <f>$F149*'[1]INTERNAL PARAMETERS-2'!W149*VLOOKUP(X$4,'[1]INTERNAL PARAMETERS-1'!$B$5:$J$44,4, FALSE)</f>
        <v>0</v>
      </c>
      <c r="Y149" s="52">
        <f>$F149*'[1]INTERNAL PARAMETERS-2'!X149*VLOOKUP(Y$4,'[1]INTERNAL PARAMETERS-1'!$B$5:$J$44,4, FALSE)</f>
        <v>0</v>
      </c>
      <c r="Z149" s="52">
        <f>$F149*'[1]INTERNAL PARAMETERS-2'!Y149*VLOOKUP(Z$4,'[1]INTERNAL PARAMETERS-1'!$B$5:$J$44,4, FALSE)</f>
        <v>0</v>
      </c>
      <c r="AA149" s="52">
        <f>$F149*'[1]INTERNAL PARAMETERS-2'!Z149*VLOOKUP(AA$4,'[1]INTERNAL PARAMETERS-1'!$B$5:$J$44,4, FALSE)</f>
        <v>0</v>
      </c>
      <c r="AB149" s="52">
        <f>$F149*'[1]INTERNAL PARAMETERS-2'!AA149*VLOOKUP(AB$4,'[1]INTERNAL PARAMETERS-1'!$B$5:$J$44,4, FALSE)</f>
        <v>0</v>
      </c>
      <c r="AC149" s="52">
        <f>$F149*'[1]INTERNAL PARAMETERS-2'!AB149*VLOOKUP(AC$4,'[1]INTERNAL PARAMETERS-1'!$B$5:$J$44,4, FALSE)</f>
        <v>0</v>
      </c>
      <c r="AD149" s="52">
        <f>$F149*'[1]INTERNAL PARAMETERS-2'!AC149*VLOOKUP(AD$4,'[1]INTERNAL PARAMETERS-1'!$B$5:$J$44,4, FALSE)</f>
        <v>0</v>
      </c>
      <c r="AE149" s="52">
        <f>$F149*'[1]INTERNAL PARAMETERS-2'!AD149*VLOOKUP(AE$4,'[1]INTERNAL PARAMETERS-1'!$B$5:$J$44,4, FALSE)</f>
        <v>0</v>
      </c>
      <c r="AF149" s="52">
        <f>$F149*'[1]INTERNAL PARAMETERS-2'!AE149*VLOOKUP(AF$4,'[1]INTERNAL PARAMETERS-1'!$B$5:$J$44,4, FALSE)</f>
        <v>0</v>
      </c>
      <c r="AG149" s="52">
        <f>$F149*'[1]INTERNAL PARAMETERS-2'!AF149*VLOOKUP(AG$4,'[1]INTERNAL PARAMETERS-1'!$B$5:$J$44,4, FALSE)</f>
        <v>0</v>
      </c>
      <c r="AH149" s="52">
        <f>$F149*'[1]INTERNAL PARAMETERS-2'!AG149*VLOOKUP(AH$4,'[1]INTERNAL PARAMETERS-1'!$B$5:$J$44,4, FALSE)</f>
        <v>0.30258562633018282</v>
      </c>
      <c r="AI149" s="52">
        <f>$F149*'[1]INTERNAL PARAMETERS-2'!AH149*VLOOKUP(AI$4,'[1]INTERNAL PARAMETERS-1'!$B$5:$J$44,4, FALSE)</f>
        <v>1.5129281316509142</v>
      </c>
      <c r="AJ149" s="52">
        <f>$F149*'[1]INTERNAL PARAMETERS-2'!AI149*VLOOKUP(AJ$4,'[1]INTERNAL PARAMETERS-1'!$B$5:$J$44,4, FALSE)</f>
        <v>0.15131997037441919</v>
      </c>
      <c r="AK149" s="52">
        <f>$F149*'[1]INTERNAL PARAMETERS-2'!AJ149*VLOOKUP(AK$4,'[1]INTERNAL PARAMETERS-1'!$B$5:$J$44,4, FALSE)</f>
        <v>0</v>
      </c>
      <c r="AL149" s="52">
        <f>$F149*'[1]INTERNAL PARAMETERS-2'!AK149*VLOOKUP(AL$4,'[1]INTERNAL PARAMETERS-1'!$B$5:$J$44,4, FALSE)</f>
        <v>0</v>
      </c>
      <c r="AM149" s="52">
        <f>$F149*'[1]INTERNAL PARAMETERS-2'!AL149*VLOOKUP(AM$4,'[1]INTERNAL PARAMETERS-1'!$B$5:$J$44,4, FALSE)</f>
        <v>0</v>
      </c>
      <c r="AN149" s="52">
        <f>$F149*'[1]INTERNAL PARAMETERS-2'!AM149*VLOOKUP(AN$4,'[1]INTERNAL PARAMETERS-1'!$B$5:$J$44,4, FALSE)</f>
        <v>0</v>
      </c>
      <c r="AO149" s="52">
        <f>$F149*'[1]INTERNAL PARAMETERS-2'!AN149*VLOOKUP(AO$4,'[1]INTERNAL PARAMETERS-1'!$B$5:$J$44,4, FALSE)</f>
        <v>0</v>
      </c>
      <c r="AP149" s="52">
        <f>$F149*'[1]INTERNAL PARAMETERS-2'!AO149*VLOOKUP(AP$4,'[1]INTERNAL PARAMETERS-1'!$B$5:$J$44,4, FALSE)</f>
        <v>0</v>
      </c>
      <c r="AQ149" s="52">
        <f>$F149*'[1]INTERNAL PARAMETERS-2'!AP149*VLOOKUP(AQ$4,'[1]INTERNAL PARAMETERS-1'!$B$5:$J$44,4, FALSE)</f>
        <v>0</v>
      </c>
      <c r="AR149" s="52">
        <f>$F149*'[1]INTERNAL PARAMETERS-2'!AQ149*VLOOKUP(AR$4,'[1]INTERNAL PARAMETERS-1'!$B$5:$J$44,4, FALSE)</f>
        <v>0</v>
      </c>
      <c r="AS149" s="52">
        <f>$F149*'[1]INTERNAL PARAMETERS-2'!AR149*VLOOKUP(AS$4,'[1]INTERNAL PARAMETERS-1'!$B$5:$J$44,4, FALSE)</f>
        <v>0</v>
      </c>
      <c r="AT149" s="51">
        <f>$F149*'[1]INTERNAL PARAMETERS-2'!AS149*VLOOKUP(AT$4,'[1]INTERNAL PARAMETERS-1'!$B$5:$J$44,4, FALSE)</f>
        <v>0</v>
      </c>
      <c r="AU149" s="53">
        <f>$F149*'[1]INTERNAL PARAMETERS-2'!F149*(1-VLOOKUP(G$4,'[1]INTERNAL PARAMETERS-1'!$B$5:$J$44,4, FALSE))</f>
        <v>0</v>
      </c>
      <c r="AV149" s="52">
        <f>$F149*'[1]INTERNAL PARAMETERS-2'!G149*(1-VLOOKUP(H$4,'[1]INTERNAL PARAMETERS-1'!$B$5:$J$44,4, FALSE))</f>
        <v>0</v>
      </c>
      <c r="AW149" s="52">
        <f>$F149*'[1]INTERNAL PARAMETERS-2'!H149*(1-VLOOKUP(I$4,'[1]INTERNAL PARAMETERS-1'!$B$5:$J$44,4, FALSE))</f>
        <v>121.16875747415271</v>
      </c>
      <c r="AX149" s="52">
        <f>$F149*'[1]INTERNAL PARAMETERS-2'!I149*(1-VLOOKUP(J$4,'[1]INTERNAL PARAMETERS-1'!$B$5:$J$44,4, FALSE))</f>
        <v>0</v>
      </c>
      <c r="AY149" s="52">
        <f>$F149*'[1]INTERNAL PARAMETERS-2'!J149*(1-VLOOKUP(K$4,'[1]INTERNAL PARAMETERS-1'!$B$5:$J$44,4, FALSE))</f>
        <v>0</v>
      </c>
      <c r="AZ149" s="52">
        <f>$F149*'[1]INTERNAL PARAMETERS-2'!K149*(1-VLOOKUP(L$4,'[1]INTERNAL PARAMETERS-1'!$B$5:$J$44,4, FALSE))</f>
        <v>0</v>
      </c>
      <c r="BA149" s="52">
        <f>$F149*'[1]INTERNAL PARAMETERS-2'!L149*(1-VLOOKUP(M$4,'[1]INTERNAL PARAMETERS-1'!$B$5:$J$44,4, FALSE))</f>
        <v>4.7430554920744772</v>
      </c>
      <c r="BB149" s="52">
        <f>$F149*'[1]INTERNAL PARAMETERS-2'!M149*(1-VLOOKUP(N$4,'[1]INTERNAL PARAMETERS-1'!$B$5:$J$44,4, FALSE))</f>
        <v>41.106463731746231</v>
      </c>
      <c r="BC149" s="52">
        <f>$F149*'[1]INTERNAL PARAMETERS-2'!N149*(1-VLOOKUP(O$4,'[1]INTERNAL PARAMETERS-1'!$B$5:$J$44,4, FALSE))</f>
        <v>8.4724518516637755</v>
      </c>
      <c r="BD149" s="52">
        <f>$F149*'[1]INTERNAL PARAMETERS-2'!O149*(1-VLOOKUP(P$4,'[1]INTERNAL PARAMETERS-1'!$B$5:$J$44,4, FALSE))</f>
        <v>15.734561198006817</v>
      </c>
      <c r="BE149" s="52">
        <f>$F149*'[1]INTERNAL PARAMETERS-2'!P149*(1-VLOOKUP(Q$4,'[1]INTERNAL PARAMETERS-1'!$B$5:$J$44,4, FALSE))</f>
        <v>4.0849331126667954</v>
      </c>
      <c r="BF149" s="52">
        <f>$F149*'[1]INTERNAL PARAMETERS-2'!Q149*(1-VLOOKUP(R$4,'[1]INTERNAL PARAMETERS-1'!$B$5:$J$44,4, FALSE))</f>
        <v>0</v>
      </c>
      <c r="BG149" s="52">
        <f>$F149*'[1]INTERNAL PARAMETERS-2'!R149*(1-VLOOKUP(S$4,'[1]INTERNAL PARAMETERS-1'!$B$5:$J$44,4, FALSE))</f>
        <v>102.04230699836137</v>
      </c>
      <c r="BH149" s="52">
        <f>$F149*'[1]INTERNAL PARAMETERS-2'!S149*(1-VLOOKUP(T$4,'[1]INTERNAL PARAMETERS-1'!$B$5:$J$44,4, FALSE))</f>
        <v>2.4509435732744809</v>
      </c>
      <c r="BI149" s="52">
        <f>$F149*'[1]INTERNAL PARAMETERS-2'!T149*(1-VLOOKUP(U$4,'[1]INTERNAL PARAMETERS-1'!$B$5:$J$44,4, FALSE))</f>
        <v>0.72620550319243871</v>
      </c>
      <c r="BJ149" s="52">
        <f>$F149*'[1]INTERNAL PARAMETERS-2'!U149*(1-VLOOKUP(V$4,'[1]INTERNAL PARAMETERS-1'!$B$5:$J$44,4, FALSE))</f>
        <v>29.835127425179451</v>
      </c>
      <c r="BK149" s="52">
        <f>$F149*'[1]INTERNAL PARAMETERS-2'!V149*(1-VLOOKUP(W$4,'[1]INTERNAL PARAMETERS-1'!$B$5:$J$44,4, FALSE))</f>
        <v>6.051766841022312</v>
      </c>
      <c r="BL149" s="52">
        <f>$F149*'[1]INTERNAL PARAMETERS-2'!W149*(1-VLOOKUP(X$4,'[1]INTERNAL PARAMETERS-1'!$B$5:$J$44,4, FALSE))</f>
        <v>1.2103425053207313</v>
      </c>
      <c r="BM149" s="52">
        <f>$F149*'[1]INTERNAL PARAMETERS-2'!X149*(1-VLOOKUP(Y$4,'[1]INTERNAL PARAMETERS-1'!$B$5:$J$44,4, FALSE))</f>
        <v>0.30258562633018282</v>
      </c>
      <c r="BN149" s="52">
        <f>$F149*'[1]INTERNAL PARAMETERS-2'!Y149*(1-VLOOKUP(Z$4,'[1]INTERNAL PARAMETERS-1'!$B$5:$J$44,4, FALSE))</f>
        <v>34.041073062610856</v>
      </c>
      <c r="BO149" s="52">
        <f>$F149*'[1]INTERNAL PARAMETERS-2'!Z149*(1-VLOOKUP(AA$4,'[1]INTERNAL PARAMETERS-1'!$B$5:$J$44,4, FALSE))</f>
        <v>18.155246208648283</v>
      </c>
      <c r="BP149" s="52">
        <f>$F149*'[1]INTERNAL PARAMETERS-2'!AA149*(1-VLOOKUP(AB$4,'[1]INTERNAL PARAMETERS-1'!$B$5:$J$44,4, FALSE))</f>
        <v>3.1771762336762475</v>
      </c>
      <c r="BQ149" s="52">
        <f>$F149*'[1]INTERNAL PARAMETERS-2'!AB149*(1-VLOOKUP(AC$4,'[1]INTERNAL PARAMETERS-1'!$B$5:$J$44,4, FALSE))</f>
        <v>59.458428617602181</v>
      </c>
      <c r="BR149" s="52">
        <f>$F149*'[1]INTERNAL PARAMETERS-2'!AC149*(1-VLOOKUP(AD$4,'[1]INTERNAL PARAMETERS-1'!$B$5:$J$44,4, FALSE))</f>
        <v>2.4206850106414626</v>
      </c>
      <c r="BS149" s="52">
        <f>$F149*'[1]INTERNAL PARAMETERS-2'!AD149*(1-VLOOKUP(AE$4,'[1]INTERNAL PARAMETERS-1'!$B$5:$J$44,4, FALSE))</f>
        <v>2.7232706369716455</v>
      </c>
      <c r="BT149" s="52">
        <f>$F149*'[1]INTERNAL PARAMETERS-2'!AE149*(1-VLOOKUP(AF$4,'[1]INTERNAL PARAMETERS-1'!$B$5:$J$44,4, FALSE))</f>
        <v>0</v>
      </c>
      <c r="BU149" s="52">
        <f>$F149*'[1]INTERNAL PARAMETERS-2'!AF149*(1-VLOOKUP(AG$4,'[1]INTERNAL PARAMETERS-1'!$B$5:$J$44,4, FALSE))</f>
        <v>0</v>
      </c>
      <c r="BV149" s="52">
        <f>$F149*'[1]INTERNAL PARAMETERS-2'!AG149*(1-VLOOKUP(AH$4,'[1]INTERNAL PARAMETERS-1'!$B$5:$J$44,4, FALSE))</f>
        <v>0</v>
      </c>
      <c r="BW149" s="52">
        <f>$F149*'[1]INTERNAL PARAMETERS-2'!AH149*(1-VLOOKUP(AI$4,'[1]INTERNAL PARAMETERS-1'!$B$5:$J$44,4, FALSE))</f>
        <v>0</v>
      </c>
      <c r="BX149" s="52">
        <f>$F149*'[1]INTERNAL PARAMETERS-2'!AI149*(1-VLOOKUP(AJ$4,'[1]INTERNAL PARAMETERS-1'!$B$5:$J$44,4, FALSE))</f>
        <v>0</v>
      </c>
      <c r="BY149" s="52">
        <f>$F149*'[1]INTERNAL PARAMETERS-2'!AJ149*(1-VLOOKUP(AK$4,'[1]INTERNAL PARAMETERS-1'!$B$5:$J$44,4, FALSE))</f>
        <v>0</v>
      </c>
      <c r="BZ149" s="52">
        <f>$F149*'[1]INTERNAL PARAMETERS-2'!AK149*(1-VLOOKUP(AL$4,'[1]INTERNAL PARAMETERS-1'!$B$5:$J$44,4, FALSE))</f>
        <v>0.30258562633018282</v>
      </c>
      <c r="CA149" s="52">
        <f>$F149*'[1]INTERNAL PARAMETERS-2'!AL149*(1-VLOOKUP(AM$4,'[1]INTERNAL PARAMETERS-1'!$B$5:$J$44,4, FALSE))</f>
        <v>0.30258562633018282</v>
      </c>
      <c r="CB149" s="52">
        <f>$F149*'[1]INTERNAL PARAMETERS-2'!AM149*(1-VLOOKUP(AN$4,'[1]INTERNAL PARAMETERS-1'!$B$5:$J$44,4, FALSE))</f>
        <v>0.15131997037441919</v>
      </c>
      <c r="CC149" s="52">
        <f>$F149*'[1]INTERNAL PARAMETERS-2'!AN149*(1-VLOOKUP(AO$4,'[1]INTERNAL PARAMETERS-1'!$B$5:$J$44,4, FALSE))</f>
        <v>1.6642481020253332</v>
      </c>
      <c r="CD149" s="52">
        <f>$F149*'[1]INTERNAL PARAMETERS-2'!AO149*(1-VLOOKUP(AP$4,'[1]INTERNAL PARAMETERS-1'!$B$5:$J$44,4, FALSE))</f>
        <v>47.052309309227375</v>
      </c>
      <c r="CE149" s="52">
        <f>$F149*'[1]INTERNAL PARAMETERS-2'!AP149*(1-VLOOKUP(AQ$4,'[1]INTERNAL PARAMETERS-1'!$B$5:$J$44,4, FALSE))</f>
        <v>4.2361987686225593</v>
      </c>
      <c r="CF149" s="52">
        <f>$F149*'[1]INTERNAL PARAMETERS-2'!AQ149*(1-VLOOKUP(AR$4,'[1]INTERNAL PARAMETERS-1'!$B$5:$J$44,4, FALSE))</f>
        <v>5.59786124431771</v>
      </c>
      <c r="CG149" s="52">
        <f>$F149*'[1]INTERNAL PARAMETERS-2'!AR149*(1-VLOOKUP(AS$4,'[1]INTERNAL PARAMETERS-1'!$B$5:$J$44,4, FALSE))</f>
        <v>0.30258562633018282</v>
      </c>
      <c r="CH149" s="51">
        <f>$F149*'[1]INTERNAL PARAMETERS-2'!AS149*(1-VLOOKUP(AT$4,'[1]INTERNAL PARAMETERS-1'!$B$5:$J$44,4, FALSE))</f>
        <v>0</v>
      </c>
      <c r="CI149" s="50">
        <f t="shared" si="2"/>
        <v>543.14429518454142</v>
      </c>
    </row>
    <row r="150" spans="3:87" x14ac:dyDescent="0.5">
      <c r="C150" s="35" t="s">
        <v>8</v>
      </c>
      <c r="D150" s="34" t="s">
        <v>90</v>
      </c>
      <c r="E150" s="34" t="s">
        <v>88</v>
      </c>
      <c r="F150" s="147">
        <f>ESC!AF150</f>
        <v>2552.1424204532655</v>
      </c>
      <c r="G150" s="53">
        <f>$F150*'[1]INTERNAL PARAMETERS-2'!F150*VLOOKUP(G$4,'[1]INTERNAL PARAMETERS-1'!$B$5:$J$44,4, FALSE)</f>
        <v>3.5025602578300616</v>
      </c>
      <c r="H150" s="52">
        <f>$F150*'[1]INTERNAL PARAMETERS-2'!G150*VLOOKUP(H$4,'[1]INTERNAL PARAMETERS-1'!$B$5:$J$44,4, FALSE)</f>
        <v>1.4593150360151772</v>
      </c>
      <c r="I150" s="52">
        <f>$F150*'[1]INTERNAL PARAMETERS-2'!H150*VLOOKUP(I$4,'[1]INTERNAL PARAMETERS-1'!$B$5:$J$44,4, FALSE)</f>
        <v>24.195369285001448</v>
      </c>
      <c r="J150" s="52">
        <f>$F150*'[1]INTERNAL PARAMETERS-2'!I150*VLOOKUP(J$4,'[1]INTERNAL PARAMETERS-1'!$B$5:$J$44,4, FALSE)</f>
        <v>0</v>
      </c>
      <c r="K150" s="52">
        <f>$F150*'[1]INTERNAL PARAMETERS-2'!J150*VLOOKUP(K$4,'[1]INTERNAL PARAMETERS-1'!$B$5:$J$44,4, FALSE)</f>
        <v>0</v>
      </c>
      <c r="L150" s="52">
        <f>$F150*'[1]INTERNAL PARAMETERS-2'!K150*VLOOKUP(L$4,'[1]INTERNAL PARAMETERS-1'!$B$5:$J$44,4, FALSE)</f>
        <v>0</v>
      </c>
      <c r="M150" s="52">
        <f>$F150*'[1]INTERNAL PARAMETERS-2'!L150*VLOOKUP(M$4,'[1]INTERNAL PARAMETERS-1'!$B$5:$J$44,4, FALSE)</f>
        <v>0.67131554227602708</v>
      </c>
      <c r="N150" s="52">
        <f>$F150*'[1]INTERNAL PARAMETERS-2'!M150*VLOOKUP(N$4,'[1]INTERNAL PARAMETERS-1'!$B$5:$J$44,4, FALSE)</f>
        <v>9.4858922733254136</v>
      </c>
      <c r="O150" s="52">
        <f>$F150*'[1]INTERNAL PARAMETERS-2'!N150*VLOOKUP(O$4,'[1]INTERNAL PARAMETERS-1'!$B$5:$J$44,4, FALSE)</f>
        <v>0</v>
      </c>
      <c r="P150" s="52">
        <f>$F150*'[1]INTERNAL PARAMETERS-2'!O150*VLOOKUP(P$4,'[1]INTERNAL PARAMETERS-1'!$B$5:$J$44,4, FALSE)</f>
        <v>0</v>
      </c>
      <c r="Q150" s="52">
        <f>$F150*'[1]INTERNAL PARAMETERS-2'!P150*VLOOKUP(Q$4,'[1]INTERNAL PARAMETERS-1'!$B$5:$J$44,4, FALSE)</f>
        <v>0</v>
      </c>
      <c r="R150" s="52">
        <f>$F150*'[1]INTERNAL PARAMETERS-2'!Q150*VLOOKUP(R$4,'[1]INTERNAL PARAMETERS-1'!$B$5:$J$44,4, FALSE)</f>
        <v>3.2105951649302078</v>
      </c>
      <c r="S150" s="52">
        <f>$F150*'[1]INTERNAL PARAMETERS-2'!R150*VLOOKUP(S$4,'[1]INTERNAL PARAMETERS-1'!$B$5:$J$44,4, FALSE)</f>
        <v>21.818495245272807</v>
      </c>
      <c r="T150" s="52">
        <f>$F150*'[1]INTERNAL PARAMETERS-2'!S150*VLOOKUP(T$4,'[1]INTERNAL PARAMETERS-1'!$B$5:$J$44,4, FALSE)</f>
        <v>0.99237505876904786</v>
      </c>
      <c r="U150" s="52">
        <f>$F150*'[1]INTERNAL PARAMETERS-2'!T150*VLOOKUP(U$4,'[1]INTERNAL PARAMETERS-1'!$B$5:$J$44,4, FALSE)</f>
        <v>0.87564006445751541</v>
      </c>
      <c r="V150" s="52">
        <f>$F150*'[1]INTERNAL PARAMETERS-2'!U150*VLOOKUP(V$4,'[1]INTERNAL PARAMETERS-1'!$B$5:$J$44,4, FALSE)</f>
        <v>16.855701180156203</v>
      </c>
      <c r="W150" s="52">
        <f>$F150*'[1]INTERNAL PARAMETERS-2'!V150*VLOOKUP(W$4,'[1]INTERNAL PARAMETERS-1'!$B$5:$J$44,4, FALSE)</f>
        <v>0</v>
      </c>
      <c r="X150" s="52">
        <f>$F150*'[1]INTERNAL PARAMETERS-2'!W150*VLOOKUP(X$4,'[1]INTERNAL PARAMETERS-1'!$B$5:$J$44,4, FALSE)</f>
        <v>0</v>
      </c>
      <c r="Y150" s="52">
        <f>$F150*'[1]INTERNAL PARAMETERS-2'!X150*VLOOKUP(Y$4,'[1]INTERNAL PARAMETERS-1'!$B$5:$J$44,4, FALSE)</f>
        <v>0</v>
      </c>
      <c r="Z150" s="52">
        <f>$F150*'[1]INTERNAL PARAMETERS-2'!Y150*VLOOKUP(Z$4,'[1]INTERNAL PARAMETERS-1'!$B$5:$J$44,4, FALSE)</f>
        <v>0</v>
      </c>
      <c r="AA150" s="52">
        <f>$F150*'[1]INTERNAL PARAMETERS-2'!Z150*VLOOKUP(AA$4,'[1]INTERNAL PARAMETERS-1'!$B$5:$J$44,4, FALSE)</f>
        <v>0</v>
      </c>
      <c r="AB150" s="52">
        <f>$F150*'[1]INTERNAL PARAMETERS-2'!AA150*VLOOKUP(AB$4,'[1]INTERNAL PARAMETERS-1'!$B$5:$J$44,4, FALSE)</f>
        <v>0</v>
      </c>
      <c r="AC150" s="52">
        <f>$F150*'[1]INTERNAL PARAMETERS-2'!AB150*VLOOKUP(AC$4,'[1]INTERNAL PARAMETERS-1'!$B$5:$J$44,4, FALSE)</f>
        <v>0</v>
      </c>
      <c r="AD150" s="52">
        <f>$F150*'[1]INTERNAL PARAMETERS-2'!AC150*VLOOKUP(AD$4,'[1]INTERNAL PARAMETERS-1'!$B$5:$J$44,4, FALSE)</f>
        <v>0</v>
      </c>
      <c r="AE150" s="52">
        <f>$F150*'[1]INTERNAL PARAMETERS-2'!AD150*VLOOKUP(AE$4,'[1]INTERNAL PARAMETERS-1'!$B$5:$J$44,4, FALSE)</f>
        <v>0</v>
      </c>
      <c r="AF150" s="52">
        <f>$F150*'[1]INTERNAL PARAMETERS-2'!AE150*VLOOKUP(AF$4,'[1]INTERNAL PARAMETERS-1'!$B$5:$J$44,4, FALSE)</f>
        <v>0</v>
      </c>
      <c r="AG150" s="52">
        <f>$F150*'[1]INTERNAL PARAMETERS-2'!AF150*VLOOKUP(AG$4,'[1]INTERNAL PARAMETERS-1'!$B$5:$J$44,4, FALSE)</f>
        <v>0</v>
      </c>
      <c r="AH150" s="52">
        <f>$F150*'[1]INTERNAL PARAMETERS-2'!AG150*VLOOKUP(AH$4,'[1]INTERNAL PARAMETERS-1'!$B$5:$J$44,4, FALSE)</f>
        <v>0</v>
      </c>
      <c r="AI150" s="52">
        <f>$F150*'[1]INTERNAL PARAMETERS-2'!AH150*VLOOKUP(AI$4,'[1]INTERNAL PARAMETERS-1'!$B$5:$J$44,4, FALSE)</f>
        <v>4.0862352293877233</v>
      </c>
      <c r="AJ150" s="52">
        <f>$F150*'[1]INTERNAL PARAMETERS-2'!AI150*VLOOKUP(AJ$4,'[1]INTERNAL PARAMETERS-1'!$B$5:$J$44,4, FALSE)</f>
        <v>0.29196509289985356</v>
      </c>
      <c r="AK150" s="52">
        <f>$F150*'[1]INTERNAL PARAMETERS-2'!AJ150*VLOOKUP(AK$4,'[1]INTERNAL PARAMETERS-1'!$B$5:$J$44,4, FALSE)</f>
        <v>0</v>
      </c>
      <c r="AL150" s="52">
        <f>$F150*'[1]INTERNAL PARAMETERS-2'!AK150*VLOOKUP(AL$4,'[1]INTERNAL PARAMETERS-1'!$B$5:$J$44,4, FALSE)</f>
        <v>0</v>
      </c>
      <c r="AM150" s="52">
        <f>$F150*'[1]INTERNAL PARAMETERS-2'!AL150*VLOOKUP(AM$4,'[1]INTERNAL PARAMETERS-1'!$B$5:$J$44,4, FALSE)</f>
        <v>0</v>
      </c>
      <c r="AN150" s="52">
        <f>$F150*'[1]INTERNAL PARAMETERS-2'!AM150*VLOOKUP(AN$4,'[1]INTERNAL PARAMETERS-1'!$B$5:$J$44,4, FALSE)</f>
        <v>0</v>
      </c>
      <c r="AO150" s="52">
        <f>$F150*'[1]INTERNAL PARAMETERS-2'!AN150*VLOOKUP(AO$4,'[1]INTERNAL PARAMETERS-1'!$B$5:$J$44,4, FALSE)</f>
        <v>0</v>
      </c>
      <c r="AP150" s="52">
        <f>$F150*'[1]INTERNAL PARAMETERS-2'!AO150*VLOOKUP(AP$4,'[1]INTERNAL PARAMETERS-1'!$B$5:$J$44,4, FALSE)</f>
        <v>0</v>
      </c>
      <c r="AQ150" s="52">
        <f>$F150*'[1]INTERNAL PARAMETERS-2'!AP150*VLOOKUP(AQ$4,'[1]INTERNAL PARAMETERS-1'!$B$5:$J$44,4, FALSE)</f>
        <v>0</v>
      </c>
      <c r="AR150" s="52">
        <f>$F150*'[1]INTERNAL PARAMETERS-2'!AQ150*VLOOKUP(AR$4,'[1]INTERNAL PARAMETERS-1'!$B$5:$J$44,4, FALSE)</f>
        <v>0</v>
      </c>
      <c r="AS150" s="52">
        <f>$F150*'[1]INTERNAL PARAMETERS-2'!AR150*VLOOKUP(AS$4,'[1]INTERNAL PARAMETERS-1'!$B$5:$J$44,4, FALSE)</f>
        <v>0</v>
      </c>
      <c r="AT150" s="51">
        <f>$F150*'[1]INTERNAL PARAMETERS-2'!AS150*VLOOKUP(AT$4,'[1]INTERNAL PARAMETERS-1'!$B$5:$J$44,4, FALSE)</f>
        <v>0</v>
      </c>
      <c r="AU150" s="53">
        <f>$F150*'[1]INTERNAL PARAMETERS-2'!F150*(1-VLOOKUP(G$4,'[1]INTERNAL PARAMETERS-1'!$B$5:$J$44,4, FALSE))</f>
        <v>0</v>
      </c>
      <c r="AV150" s="52">
        <f>$F150*'[1]INTERNAL PARAMETERS-2'!G150*(1-VLOOKUP(H$4,'[1]INTERNAL PARAMETERS-1'!$B$5:$J$44,4, FALSE))</f>
        <v>0</v>
      </c>
      <c r="AW150" s="52">
        <f>$F150*'[1]INTERNAL PARAMETERS-2'!H150*(1-VLOOKUP(I$4,'[1]INTERNAL PARAMETERS-1'!$B$5:$J$44,4, FALSE))</f>
        <v>459.71201641502745</v>
      </c>
      <c r="AX150" s="52">
        <f>$F150*'[1]INTERNAL PARAMETERS-2'!I150*(1-VLOOKUP(J$4,'[1]INTERNAL PARAMETERS-1'!$B$5:$J$44,4, FALSE))</f>
        <v>0</v>
      </c>
      <c r="AY150" s="52">
        <f>$F150*'[1]INTERNAL PARAMETERS-2'!J150*(1-VLOOKUP(K$4,'[1]INTERNAL PARAMETERS-1'!$B$5:$J$44,4, FALSE))</f>
        <v>0</v>
      </c>
      <c r="AZ150" s="52">
        <f>$F150*'[1]INTERNAL PARAMETERS-2'!K150*(1-VLOOKUP(L$4,'[1]INTERNAL PARAMETERS-1'!$B$5:$J$44,4, FALSE))</f>
        <v>0</v>
      </c>
      <c r="BA150" s="52">
        <f>$F150*'[1]INTERNAL PARAMETERS-2'!L150*(1-VLOOKUP(M$4,'[1]INTERNAL PARAMETERS-1'!$B$5:$J$44,4, FALSE))</f>
        <v>12.754995303244511</v>
      </c>
      <c r="BB150" s="52">
        <f>$F150*'[1]INTERNAL PARAMETERS-2'!M150*(1-VLOOKUP(N$4,'[1]INTERNAL PARAMETERS-1'!$B$5:$J$44,4, FALSE))</f>
        <v>180.23195319318285</v>
      </c>
      <c r="BC150" s="52">
        <f>$F150*'[1]INTERNAL PARAMETERS-2'!N150*(1-VLOOKUP(O$4,'[1]INTERNAL PARAMETERS-1'!$B$5:$J$44,4, FALSE))</f>
        <v>29.187321577271724</v>
      </c>
      <c r="BD150" s="52">
        <f>$F150*'[1]INTERNAL PARAMETERS-2'!O150*(1-VLOOKUP(P$4,'[1]INTERNAL PARAMETERS-1'!$B$5:$J$44,4, FALSE))</f>
        <v>115.28997127307173</v>
      </c>
      <c r="BE150" s="52">
        <f>$F150*'[1]INTERNAL PARAMETERS-2'!P150*(1-VLOOKUP(Q$4,'[1]INTERNAL PARAMETERS-1'!$B$5:$J$44,4, FALSE))</f>
        <v>23.349806218968972</v>
      </c>
      <c r="BF150" s="52">
        <f>$F150*'[1]INTERNAL PARAMETERS-2'!Q150*(1-VLOOKUP(R$4,'[1]INTERNAL PARAMETERS-1'!$B$5:$J$44,4, FALSE))</f>
        <v>0</v>
      </c>
      <c r="BG150" s="52">
        <f>$F150*'[1]INTERNAL PARAMETERS-2'!R150*(1-VLOOKUP(S$4,'[1]INTERNAL PARAMETERS-1'!$B$5:$J$44,4, FALSE))</f>
        <v>414.55140966018331</v>
      </c>
      <c r="BH150" s="52">
        <f>$F150*'[1]INTERNAL PARAMETERS-2'!S150*(1-VLOOKUP(T$4,'[1]INTERNAL PARAMETERS-1'!$B$5:$J$44,4, FALSE))</f>
        <v>8.9313755289214303</v>
      </c>
      <c r="BI150" s="52">
        <f>$F150*'[1]INTERNAL PARAMETERS-2'!T150*(1-VLOOKUP(U$4,'[1]INTERNAL PARAMETERS-1'!$B$5:$J$44,4, FALSE))</f>
        <v>3.5025602578300616</v>
      </c>
      <c r="BJ150" s="52">
        <f>$F150*'[1]INTERNAL PARAMETERS-2'!U150*(1-VLOOKUP(V$4,'[1]INTERNAL PARAMETERS-1'!$B$5:$J$44,4, FALSE))</f>
        <v>95.515640020885158</v>
      </c>
      <c r="BK150" s="52">
        <f>$F150*'[1]INTERNAL PARAMETERS-2'!V150*(1-VLOOKUP(W$4,'[1]INTERNAL PARAMETERS-1'!$B$5:$J$44,4, FALSE))</f>
        <v>48.742857659752822</v>
      </c>
      <c r="BL150" s="52">
        <f>$F150*'[1]INTERNAL PARAMETERS-2'!W150*(1-VLOOKUP(X$4,'[1]INTERNAL PARAMETERS-1'!$B$5:$J$44,4, FALSE))</f>
        <v>4.3782003222875767</v>
      </c>
      <c r="BM150" s="52">
        <f>$F150*'[1]INTERNAL PARAMETERS-2'!X150*(1-VLOOKUP(Y$4,'[1]INTERNAL PARAMETERS-1'!$B$5:$J$44,4, FALSE))</f>
        <v>2.6269201933725461</v>
      </c>
      <c r="BN150" s="52">
        <f>$F150*'[1]INTERNAL PARAMETERS-2'!Y150*(1-VLOOKUP(Z$4,'[1]INTERNAL PARAMETERS-1'!$B$5:$J$44,4, FALSE))</f>
        <v>254.51367895091212</v>
      </c>
      <c r="BO150" s="52">
        <f>$F150*'[1]INTERNAL PARAMETERS-2'!Z150*(1-VLOOKUP(AA$4,'[1]INTERNAL PARAMETERS-1'!$B$5:$J$44,4, FALSE))</f>
        <v>260.35119430921486</v>
      </c>
      <c r="BP150" s="52">
        <f>$F150*'[1]INTERNAL PARAMETERS-2'!AA150*(1-VLOOKUP(AB$4,'[1]INTERNAL PARAMETERS-1'!$B$5:$J$44,4, FALSE))</f>
        <v>32.106206863544124</v>
      </c>
      <c r="BQ150" s="52">
        <f>$F150*'[1]INTERNAL PARAMETERS-2'!AB150*(1-VLOOKUP(AC$4,'[1]INTERNAL PARAMETERS-1'!$B$5:$J$44,4, FALSE))</f>
        <v>274.36118012629305</v>
      </c>
      <c r="BR150" s="52">
        <f>$F150*'[1]INTERNAL PARAMETERS-2'!AC150*(1-VLOOKUP(AD$4,'[1]INTERNAL PARAMETERS-1'!$B$5:$J$44,4, FALSE))</f>
        <v>16.052975824651039</v>
      </c>
      <c r="BS150" s="52">
        <f>$F150*'[1]INTERNAL PARAMETERS-2'!AD150*(1-VLOOKUP(AE$4,'[1]INTERNAL PARAMETERS-1'!$B$5:$J$44,4, FALSE))</f>
        <v>8.4644355516752992</v>
      </c>
      <c r="BT150" s="52">
        <f>$F150*'[1]INTERNAL PARAMETERS-2'!AE150*(1-VLOOKUP(AF$4,'[1]INTERNAL PARAMETERS-1'!$B$5:$J$44,4, FALSE))</f>
        <v>0</v>
      </c>
      <c r="BU150" s="52">
        <f>$F150*'[1]INTERNAL PARAMETERS-2'!AF150*(1-VLOOKUP(AG$4,'[1]INTERNAL PARAMETERS-1'!$B$5:$J$44,4, FALSE))</f>
        <v>0</v>
      </c>
      <c r="BV150" s="52">
        <f>$F150*'[1]INTERNAL PARAMETERS-2'!AG150*(1-VLOOKUP(AH$4,'[1]INTERNAL PARAMETERS-1'!$B$5:$J$44,4, FALSE))</f>
        <v>0</v>
      </c>
      <c r="BW150" s="52">
        <f>$F150*'[1]INTERNAL PARAMETERS-2'!AH150*(1-VLOOKUP(AI$4,'[1]INTERNAL PARAMETERS-1'!$B$5:$J$44,4, FALSE))</f>
        <v>0</v>
      </c>
      <c r="BX150" s="52">
        <f>$F150*'[1]INTERNAL PARAMETERS-2'!AI150*(1-VLOOKUP(AJ$4,'[1]INTERNAL PARAMETERS-1'!$B$5:$J$44,4, FALSE))</f>
        <v>0</v>
      </c>
      <c r="BY150" s="52">
        <f>$F150*'[1]INTERNAL PARAMETERS-2'!AJ150*(1-VLOOKUP(AK$4,'[1]INTERNAL PARAMETERS-1'!$B$5:$J$44,4, FALSE))</f>
        <v>0</v>
      </c>
      <c r="BZ150" s="52">
        <f>$F150*'[1]INTERNAL PARAMETERS-2'!AK150*(1-VLOOKUP(AL$4,'[1]INTERNAL PARAMETERS-1'!$B$5:$J$44,4, FALSE))</f>
        <v>3.2105951649302078</v>
      </c>
      <c r="CA150" s="52">
        <f>$F150*'[1]INTERNAL PARAMETERS-2'!AL150*(1-VLOOKUP(AM$4,'[1]INTERNAL PARAMETERS-1'!$B$5:$J$44,4, FALSE))</f>
        <v>2.0429900075728389</v>
      </c>
      <c r="CB150" s="52">
        <f>$F150*'[1]INTERNAL PARAMETERS-2'!AM150*(1-VLOOKUP(AN$4,'[1]INTERNAL PARAMETERS-1'!$B$5:$J$44,4, FALSE))</f>
        <v>1.1676051573573689</v>
      </c>
      <c r="CC150" s="52">
        <f>$F150*'[1]INTERNAL PARAMETERS-2'!AN150*(1-VLOOKUP(AO$4,'[1]INTERNAL PARAMETERS-1'!$B$5:$J$44,4, FALSE))</f>
        <v>12.842380659720831</v>
      </c>
      <c r="CD150" s="52">
        <f>$F150*'[1]INTERNAL PARAMETERS-2'!AO150*(1-VLOOKUP(AP$4,'[1]INTERNAL PARAMETERS-1'!$B$5:$J$44,4, FALSE))</f>
        <v>182.71298016509019</v>
      </c>
      <c r="CE150" s="52">
        <f>$F150*'[1]INTERNAL PARAMETERS-2'!AP150*(1-VLOOKUP(AQ$4,'[1]INTERNAL PARAMETERS-1'!$B$5:$J$44,4, FALSE))</f>
        <v>15.761265945993232</v>
      </c>
      <c r="CF150" s="52">
        <f>$F150*'[1]INTERNAL PARAMETERS-2'!AQ150*(1-VLOOKUP(AR$4,'[1]INTERNAL PARAMETERS-1'!$B$5:$J$44,4, FALSE))</f>
        <v>2.0429900075728389</v>
      </c>
      <c r="CG150" s="52">
        <f>$F150*'[1]INTERNAL PARAMETERS-2'!AR150*(1-VLOOKUP(AS$4,'[1]INTERNAL PARAMETERS-1'!$B$5:$J$44,4, FALSE))</f>
        <v>0.29196509289985356</v>
      </c>
      <c r="CH150" s="51">
        <f>$F150*'[1]INTERNAL PARAMETERS-2'!AS150*(1-VLOOKUP(AT$4,'[1]INTERNAL PARAMETERS-1'!$B$5:$J$44,4, FALSE))</f>
        <v>0</v>
      </c>
      <c r="CI150" s="50">
        <f t="shared" si="2"/>
        <v>2552.1429308817496</v>
      </c>
    </row>
    <row r="151" spans="3:87" x14ac:dyDescent="0.5">
      <c r="C151" s="35" t="s">
        <v>8</v>
      </c>
      <c r="D151" s="34" t="s">
        <v>90</v>
      </c>
      <c r="E151" s="34" t="s">
        <v>87</v>
      </c>
      <c r="F151" s="147">
        <f>ESC!AF151</f>
        <v>5681.5740567340117</v>
      </c>
      <c r="G151" s="53">
        <f>$F151*'[1]INTERNAL PARAMETERS-2'!F151*VLOOKUP(G$4,'[1]INTERNAL PARAMETERS-1'!$B$5:$J$44,4, FALSE)</f>
        <v>3.4896227856460298</v>
      </c>
      <c r="H151" s="52">
        <f>$F151*'[1]INTERNAL PARAMETERS-2'!G151*VLOOKUP(H$4,'[1]INTERNAL PARAMETERS-1'!$B$5:$J$44,4, FALSE)</f>
        <v>5.6702109086205432</v>
      </c>
      <c r="I151" s="52">
        <f>$F151*'[1]INTERNAL PARAMETERS-2'!H151*VLOOKUP(I$4,'[1]INTERNAL PARAMETERS-1'!$B$5:$J$44,4, FALSE)</f>
        <v>53.996600336129269</v>
      </c>
      <c r="J151" s="52">
        <f>$F151*'[1]INTERNAL PARAMETERS-2'!I151*VLOOKUP(J$4,'[1]INTERNAL PARAMETERS-1'!$B$5:$J$44,4, FALSE)</f>
        <v>0</v>
      </c>
      <c r="K151" s="52">
        <f>$F151*'[1]INTERNAL PARAMETERS-2'!J151*VLOOKUP(K$4,'[1]INTERNAL PARAMETERS-1'!$B$5:$J$44,4, FALSE)</f>
        <v>0</v>
      </c>
      <c r="L151" s="52">
        <f>$F151*'[1]INTERNAL PARAMETERS-2'!K151*VLOOKUP(L$4,'[1]INTERNAL PARAMETERS-1'!$B$5:$J$44,4, FALSE)</f>
        <v>0</v>
      </c>
      <c r="M151" s="52">
        <f>$F151*'[1]INTERNAL PARAMETERS-2'!L151*VLOOKUP(M$4,'[1]INTERNAL PARAMETERS-1'!$B$5:$J$44,4, FALSE)</f>
        <v>2.5079888279938114</v>
      </c>
      <c r="N151" s="52">
        <f>$F151*'[1]INTERNAL PARAMETERS-2'!M151*VLOOKUP(N$4,'[1]INTERNAL PARAMETERS-1'!$B$5:$J$44,4, FALSE)</f>
        <v>16.181975149686973</v>
      </c>
      <c r="O151" s="52">
        <f>$F151*'[1]INTERNAL PARAMETERS-2'!N151*VLOOKUP(O$4,'[1]INTERNAL PARAMETERS-1'!$B$5:$J$44,4, FALSE)</f>
        <v>0</v>
      </c>
      <c r="P151" s="52">
        <f>$F151*'[1]INTERNAL PARAMETERS-2'!O151*VLOOKUP(P$4,'[1]INTERNAL PARAMETERS-1'!$B$5:$J$44,4, FALSE)</f>
        <v>0</v>
      </c>
      <c r="Q151" s="52">
        <f>$F151*'[1]INTERNAL PARAMETERS-2'!P151*VLOOKUP(Q$4,'[1]INTERNAL PARAMETERS-1'!$B$5:$J$44,4, FALSE)</f>
        <v>0</v>
      </c>
      <c r="R151" s="52">
        <f>$F151*'[1]INTERNAL PARAMETERS-2'!Q151*VLOOKUP(R$4,'[1]INTERNAL PARAMETERS-1'!$B$5:$J$44,4, FALSE)</f>
        <v>2.6169330105316857</v>
      </c>
      <c r="S151" s="52">
        <f>$F151*'[1]INTERNAL PARAMETERS-2'!R151*VLOOKUP(S$4,'[1]INTERNAL PARAMETERS-1'!$B$5:$J$44,4, FALSE)</f>
        <v>44.054811604434398</v>
      </c>
      <c r="T151" s="52">
        <f>$F151*'[1]INTERNAL PARAMETERS-2'!S151*VLOOKUP(T$4,'[1]INTERNAL PARAMETERS-1'!$B$5:$J$44,4, FALSE)</f>
        <v>1.3085233210064104</v>
      </c>
      <c r="U151" s="52">
        <f>$F151*'[1]INTERNAL PARAMETERS-2'!T151*VLOOKUP(U$4,'[1]INTERNAL PARAMETERS-1'!$B$5:$J$44,4, FALSE)</f>
        <v>1.6574287838304462</v>
      </c>
      <c r="V151" s="52">
        <f>$F151*'[1]INTERNAL PARAMETERS-2'!U151*VLOOKUP(V$4,'[1]INTERNAL PARAMETERS-1'!$B$5:$J$44,4, FALSE)</f>
        <v>35.19905575368422</v>
      </c>
      <c r="W151" s="52">
        <f>$F151*'[1]INTERNAL PARAMETERS-2'!V151*VLOOKUP(W$4,'[1]INTERNAL PARAMETERS-1'!$B$5:$J$44,4, FALSE)</f>
        <v>0</v>
      </c>
      <c r="X151" s="52">
        <f>$F151*'[1]INTERNAL PARAMETERS-2'!W151*VLOOKUP(X$4,'[1]INTERNAL PARAMETERS-1'!$B$5:$J$44,4, FALSE)</f>
        <v>0</v>
      </c>
      <c r="Y151" s="52">
        <f>$F151*'[1]INTERNAL PARAMETERS-2'!X151*VLOOKUP(Y$4,'[1]INTERNAL PARAMETERS-1'!$B$5:$J$44,4, FALSE)</f>
        <v>0</v>
      </c>
      <c r="Z151" s="52">
        <f>$F151*'[1]INTERNAL PARAMETERS-2'!Y151*VLOOKUP(Z$4,'[1]INTERNAL PARAMETERS-1'!$B$5:$J$44,4, FALSE)</f>
        <v>0</v>
      </c>
      <c r="AA151" s="52">
        <f>$F151*'[1]INTERNAL PARAMETERS-2'!Z151*VLOOKUP(AA$4,'[1]INTERNAL PARAMETERS-1'!$B$5:$J$44,4, FALSE)</f>
        <v>0</v>
      </c>
      <c r="AB151" s="52">
        <f>$F151*'[1]INTERNAL PARAMETERS-2'!AA151*VLOOKUP(AB$4,'[1]INTERNAL PARAMETERS-1'!$B$5:$J$44,4, FALSE)</f>
        <v>0</v>
      </c>
      <c r="AC151" s="52">
        <f>$F151*'[1]INTERNAL PARAMETERS-2'!AB151*VLOOKUP(AC$4,'[1]INTERNAL PARAMETERS-1'!$B$5:$J$44,4, FALSE)</f>
        <v>0</v>
      </c>
      <c r="AD151" s="52">
        <f>$F151*'[1]INTERNAL PARAMETERS-2'!AC151*VLOOKUP(AD$4,'[1]INTERNAL PARAMETERS-1'!$B$5:$J$44,4, FALSE)</f>
        <v>0</v>
      </c>
      <c r="AE151" s="52">
        <f>$F151*'[1]INTERNAL PARAMETERS-2'!AD151*VLOOKUP(AE$4,'[1]INTERNAL PARAMETERS-1'!$B$5:$J$44,4, FALSE)</f>
        <v>0</v>
      </c>
      <c r="AF151" s="52">
        <f>$F151*'[1]INTERNAL PARAMETERS-2'!AE151*VLOOKUP(AF$4,'[1]INTERNAL PARAMETERS-1'!$B$5:$J$44,4, FALSE)</f>
        <v>0.4363448875571721</v>
      </c>
      <c r="AG151" s="52">
        <f>$F151*'[1]INTERNAL PARAMETERS-2'!AF151*VLOOKUP(AG$4,'[1]INTERNAL PARAMETERS-1'!$B$5:$J$44,4, FALSE)</f>
        <v>0</v>
      </c>
      <c r="AH151" s="52">
        <f>$F151*'[1]INTERNAL PARAMETERS-2'!AG151*VLOOKUP(AH$4,'[1]INTERNAL PARAMETERS-1'!$B$5:$J$44,4, FALSE)</f>
        <v>0.87212161770867069</v>
      </c>
      <c r="AI151" s="52">
        <f>$F151*'[1]INTERNAL PARAMETERS-2'!AH151*VLOOKUP(AI$4,'[1]INTERNAL PARAMETERS-1'!$B$5:$J$44,4, FALSE)</f>
        <v>4.7980892909118724</v>
      </c>
      <c r="AJ151" s="52">
        <f>$F151*'[1]INTERNAL PARAMETERS-2'!AI151*VLOOKUP(AJ$4,'[1]INTERNAL PARAMETERS-1'!$B$5:$J$44,4, FALSE)</f>
        <v>0.4363448875571721</v>
      </c>
      <c r="AK151" s="52">
        <f>$F151*'[1]INTERNAL PARAMETERS-2'!AJ151*VLOOKUP(AK$4,'[1]INTERNAL PARAMETERS-1'!$B$5:$J$44,4, FALSE)</f>
        <v>0</v>
      </c>
      <c r="AL151" s="52">
        <f>$F151*'[1]INTERNAL PARAMETERS-2'!AK151*VLOOKUP(AL$4,'[1]INTERNAL PARAMETERS-1'!$B$5:$J$44,4, FALSE)</f>
        <v>0</v>
      </c>
      <c r="AM151" s="52">
        <f>$F151*'[1]INTERNAL PARAMETERS-2'!AL151*VLOOKUP(AM$4,'[1]INTERNAL PARAMETERS-1'!$B$5:$J$44,4, FALSE)</f>
        <v>0</v>
      </c>
      <c r="AN151" s="52">
        <f>$F151*'[1]INTERNAL PARAMETERS-2'!AM151*VLOOKUP(AN$4,'[1]INTERNAL PARAMETERS-1'!$B$5:$J$44,4, FALSE)</f>
        <v>0</v>
      </c>
      <c r="AO151" s="52">
        <f>$F151*'[1]INTERNAL PARAMETERS-2'!AN151*VLOOKUP(AO$4,'[1]INTERNAL PARAMETERS-1'!$B$5:$J$44,4, FALSE)</f>
        <v>0</v>
      </c>
      <c r="AP151" s="52">
        <f>$F151*'[1]INTERNAL PARAMETERS-2'!AO151*VLOOKUP(AP$4,'[1]INTERNAL PARAMETERS-1'!$B$5:$J$44,4, FALSE)</f>
        <v>0</v>
      </c>
      <c r="AQ151" s="52">
        <f>$F151*'[1]INTERNAL PARAMETERS-2'!AP151*VLOOKUP(AQ$4,'[1]INTERNAL PARAMETERS-1'!$B$5:$J$44,4, FALSE)</f>
        <v>0</v>
      </c>
      <c r="AR151" s="52">
        <f>$F151*'[1]INTERNAL PARAMETERS-2'!AQ151*VLOOKUP(AR$4,'[1]INTERNAL PARAMETERS-1'!$B$5:$J$44,4, FALSE)</f>
        <v>0</v>
      </c>
      <c r="AS151" s="52">
        <f>$F151*'[1]INTERNAL PARAMETERS-2'!AR151*VLOOKUP(AS$4,'[1]INTERNAL PARAMETERS-1'!$B$5:$J$44,4, FALSE)</f>
        <v>0</v>
      </c>
      <c r="AT151" s="51">
        <f>$F151*'[1]INTERNAL PARAMETERS-2'!AS151*VLOOKUP(AT$4,'[1]INTERNAL PARAMETERS-1'!$B$5:$J$44,4, FALSE)</f>
        <v>0</v>
      </c>
      <c r="AU151" s="53">
        <f>$F151*'[1]INTERNAL PARAMETERS-2'!F151*(1-VLOOKUP(G$4,'[1]INTERNAL PARAMETERS-1'!$B$5:$J$44,4, FALSE))</f>
        <v>0</v>
      </c>
      <c r="AV151" s="52">
        <f>$F151*'[1]INTERNAL PARAMETERS-2'!G151*(1-VLOOKUP(H$4,'[1]INTERNAL PARAMETERS-1'!$B$5:$J$44,4, FALSE))</f>
        <v>0</v>
      </c>
      <c r="AW151" s="52">
        <f>$F151*'[1]INTERNAL PARAMETERS-2'!H151*(1-VLOOKUP(I$4,'[1]INTERNAL PARAMETERS-1'!$B$5:$J$44,4, FALSE))</f>
        <v>1025.935406386456</v>
      </c>
      <c r="AX151" s="52">
        <f>$F151*'[1]INTERNAL PARAMETERS-2'!I151*(1-VLOOKUP(J$4,'[1]INTERNAL PARAMETERS-1'!$B$5:$J$44,4, FALSE))</f>
        <v>0</v>
      </c>
      <c r="AY151" s="52">
        <f>$F151*'[1]INTERNAL PARAMETERS-2'!J151*(1-VLOOKUP(K$4,'[1]INTERNAL PARAMETERS-1'!$B$5:$J$44,4, FALSE))</f>
        <v>0</v>
      </c>
      <c r="AZ151" s="52">
        <f>$F151*'[1]INTERNAL PARAMETERS-2'!K151*(1-VLOOKUP(L$4,'[1]INTERNAL PARAMETERS-1'!$B$5:$J$44,4, FALSE))</f>
        <v>0</v>
      </c>
      <c r="BA151" s="52">
        <f>$F151*'[1]INTERNAL PARAMETERS-2'!L151*(1-VLOOKUP(M$4,'[1]INTERNAL PARAMETERS-1'!$B$5:$J$44,4, FALSE))</f>
        <v>47.651787731882408</v>
      </c>
      <c r="BB151" s="52">
        <f>$F151*'[1]INTERNAL PARAMETERS-2'!M151*(1-VLOOKUP(N$4,'[1]INTERNAL PARAMETERS-1'!$B$5:$J$44,4, FALSE))</f>
        <v>307.45752784405249</v>
      </c>
      <c r="BC151" s="52">
        <f>$F151*'[1]INTERNAL PARAMETERS-2'!N151*(1-VLOOKUP(O$4,'[1]INTERNAL PARAMETERS-1'!$B$5:$J$44,4, FALSE))</f>
        <v>58.446920479028456</v>
      </c>
      <c r="BD151" s="52">
        <f>$F151*'[1]INTERNAL PARAMETERS-2'!O151*(1-VLOOKUP(P$4,'[1]INTERNAL PARAMETERS-1'!$B$5:$J$44,4, FALSE))</f>
        <v>264.31989273959675</v>
      </c>
      <c r="BE151" s="52">
        <f>$F151*'[1]INTERNAL PARAMETERS-2'!P151*(1-VLOOKUP(Q$4,'[1]INTERNAL PARAMETERS-1'!$B$5:$J$44,4, FALSE))</f>
        <v>45.361687268964346</v>
      </c>
      <c r="BF151" s="52">
        <f>$F151*'[1]INTERNAL PARAMETERS-2'!Q151*(1-VLOOKUP(R$4,'[1]INTERNAL PARAMETERS-1'!$B$5:$J$44,4, FALSE))</f>
        <v>0</v>
      </c>
      <c r="BG151" s="52">
        <f>$F151*'[1]INTERNAL PARAMETERS-2'!R151*(1-VLOOKUP(S$4,'[1]INTERNAL PARAMETERS-1'!$B$5:$J$44,4, FALSE))</f>
        <v>837.04142048425342</v>
      </c>
      <c r="BH151" s="52">
        <f>$F151*'[1]INTERNAL PARAMETERS-2'!S151*(1-VLOOKUP(T$4,'[1]INTERNAL PARAMETERS-1'!$B$5:$J$44,4, FALSE))</f>
        <v>11.776709889057694</v>
      </c>
      <c r="BI151" s="52">
        <f>$F151*'[1]INTERNAL PARAMETERS-2'!T151*(1-VLOOKUP(U$4,'[1]INTERNAL PARAMETERS-1'!$B$5:$J$44,4, FALSE))</f>
        <v>6.6297151353217849</v>
      </c>
      <c r="BJ151" s="52">
        <f>$F151*'[1]INTERNAL PARAMETERS-2'!U151*(1-VLOOKUP(V$4,'[1]INTERNAL PARAMETERS-1'!$B$5:$J$44,4, FALSE))</f>
        <v>199.4613159375439</v>
      </c>
      <c r="BK151" s="52">
        <f>$F151*'[1]INTERNAL PARAMETERS-2'!V151*(1-VLOOKUP(W$4,'[1]INTERNAL PARAMETERS-1'!$B$5:$J$44,4, FALSE))</f>
        <v>121.69193024896877</v>
      </c>
      <c r="BL151" s="52">
        <f>$F151*'[1]INTERNAL PARAMETERS-2'!W151*(1-VLOOKUP(X$4,'[1]INTERNAL PARAMETERS-1'!$B$5:$J$44,4, FALSE))</f>
        <v>29.659521048368561</v>
      </c>
      <c r="BM151" s="52">
        <f>$F151*'[1]INTERNAL PARAMETERS-2'!X151*(1-VLOOKUP(Y$4,'[1]INTERNAL PARAMETERS-1'!$B$5:$J$44,4, FALSE))</f>
        <v>5.2338660210633714</v>
      </c>
      <c r="BN151" s="52">
        <f>$F151*'[1]INTERNAL PARAMETERS-2'!Y151*(1-VLOOKUP(Z$4,'[1]INTERNAL PARAMETERS-1'!$B$5:$J$44,4, FALSE))</f>
        <v>387.75663438138855</v>
      </c>
      <c r="BO151" s="52">
        <f>$F151*'[1]INTERNAL PARAMETERS-2'!Z151*(1-VLOOKUP(AA$4,'[1]INTERNAL PARAMETERS-1'!$B$5:$J$44,4, FALSE))</f>
        <v>866.67355634566866</v>
      </c>
      <c r="BP151" s="52">
        <f>$F151*'[1]INTERNAL PARAMETERS-2'!AA151*(1-VLOOKUP(AB$4,'[1]INTERNAL PARAMETERS-1'!$B$5:$J$44,4, FALSE))</f>
        <v>118.63865235087991</v>
      </c>
      <c r="BQ151" s="52">
        <f>$F151*'[1]INTERNAL PARAMETERS-2'!AB151*(1-VLOOKUP(AC$4,'[1]INTERNAL PARAMETERS-1'!$B$5:$J$44,4, FALSE))</f>
        <v>640.73667346114985</v>
      </c>
      <c r="BR151" s="52">
        <f>$F151*'[1]INTERNAL PARAMETERS-2'!AC151*(1-VLOOKUP(AD$4,'[1]INTERNAL PARAMETERS-1'!$B$5:$J$44,4, FALSE))</f>
        <v>40.564166135458152</v>
      </c>
      <c r="BS151" s="52">
        <f>$F151*'[1]INTERNAL PARAMETERS-2'!AD151*(1-VLOOKUP(AE$4,'[1]INTERNAL PARAMETERS-1'!$B$5:$J$44,4, FALSE))</f>
        <v>13.085233210064104</v>
      </c>
      <c r="BT151" s="52">
        <f>$F151*'[1]INTERNAL PARAMETERS-2'!AE151*(1-VLOOKUP(AF$4,'[1]INTERNAL PARAMETERS-1'!$B$5:$J$44,4, FALSE))</f>
        <v>0</v>
      </c>
      <c r="BU151" s="52">
        <f>$F151*'[1]INTERNAL PARAMETERS-2'!AF151*(1-VLOOKUP(AG$4,'[1]INTERNAL PARAMETERS-1'!$B$5:$J$44,4, FALSE))</f>
        <v>0</v>
      </c>
      <c r="BV151" s="52">
        <f>$F151*'[1]INTERNAL PARAMETERS-2'!AG151*(1-VLOOKUP(AH$4,'[1]INTERNAL PARAMETERS-1'!$B$5:$J$44,4, FALSE))</f>
        <v>0</v>
      </c>
      <c r="BW151" s="52">
        <f>$F151*'[1]INTERNAL PARAMETERS-2'!AH151*(1-VLOOKUP(AI$4,'[1]INTERNAL PARAMETERS-1'!$B$5:$J$44,4, FALSE))</f>
        <v>0</v>
      </c>
      <c r="BX151" s="52">
        <f>$F151*'[1]INTERNAL PARAMETERS-2'!AI151*(1-VLOOKUP(AJ$4,'[1]INTERNAL PARAMETERS-1'!$B$5:$J$44,4, FALSE))</f>
        <v>0</v>
      </c>
      <c r="BY151" s="52">
        <f>$F151*'[1]INTERNAL PARAMETERS-2'!AJ151*(1-VLOOKUP(AK$4,'[1]INTERNAL PARAMETERS-1'!$B$5:$J$44,4, FALSE))</f>
        <v>0</v>
      </c>
      <c r="BZ151" s="52">
        <f>$F151*'[1]INTERNAL PARAMETERS-2'!AK151*(1-VLOOKUP(AL$4,'[1]INTERNAL PARAMETERS-1'!$B$5:$J$44,4, FALSE))</f>
        <v>6.9786774138863867</v>
      </c>
      <c r="CA151" s="52">
        <f>$F151*'[1]INTERNAL PARAMETERS-2'!AL151*(1-VLOOKUP(AM$4,'[1]INTERNAL PARAMETERS-1'!$B$5:$J$44,4, FALSE))</f>
        <v>6.1065557961777168</v>
      </c>
      <c r="CB151" s="52">
        <f>$F151*'[1]INTERNAL PARAMETERS-2'!AM151*(1-VLOOKUP(AN$4,'[1]INTERNAL PARAMETERS-1'!$B$5:$J$44,4, FALSE))</f>
        <v>19.191789006241819</v>
      </c>
      <c r="CC151" s="52">
        <f>$F151*'[1]INTERNAL PARAMETERS-2'!AN151*(1-VLOOKUP(AO$4,'[1]INTERNAL PARAMETERS-1'!$B$5:$J$44,4, FALSE))</f>
        <v>31.84067732874875</v>
      </c>
      <c r="CD151" s="52">
        <f>$F151*'[1]INTERNAL PARAMETERS-2'!AO151*(1-VLOOKUP(AP$4,'[1]INTERNAL PARAMETERS-1'!$B$5:$J$44,4, FALSE))</f>
        <v>379.90583534979345</v>
      </c>
      <c r="CE151" s="52">
        <f>$F151*'[1]INTERNAL PARAMETERS-2'!AP151*(1-VLOOKUP(AQ$4,'[1]INTERNAL PARAMETERS-1'!$B$5:$J$44,4, FALSE))</f>
        <v>31.84067732874875</v>
      </c>
      <c r="CF151" s="52">
        <f>$F151*'[1]INTERNAL PARAMETERS-2'!AQ151*(1-VLOOKUP(AR$4,'[1]INTERNAL PARAMETERS-1'!$B$5:$J$44,4, FALSE))</f>
        <v>3.9253995157975288</v>
      </c>
      <c r="CG151" s="52">
        <f>$F151*'[1]INTERNAL PARAMETERS-2'!AR151*(1-VLOOKUP(AS$4,'[1]INTERNAL PARAMETERS-1'!$B$5:$J$44,4, FALSE))</f>
        <v>0.4363448875571721</v>
      </c>
      <c r="CH151" s="51">
        <f>$F151*'[1]INTERNAL PARAMETERS-2'!AS151*(1-VLOOKUP(AT$4,'[1]INTERNAL PARAMETERS-1'!$B$5:$J$44,4, FALSE))</f>
        <v>0</v>
      </c>
      <c r="CI151" s="50">
        <f t="shared" si="2"/>
        <v>5681.5746248914174</v>
      </c>
    </row>
    <row r="152" spans="3:87" x14ac:dyDescent="0.5">
      <c r="C152" s="35" t="s">
        <v>8</v>
      </c>
      <c r="D152" s="34" t="s">
        <v>90</v>
      </c>
      <c r="E152" s="34" t="s">
        <v>86</v>
      </c>
      <c r="F152" s="147">
        <f>ESC!AF152</f>
        <v>19091.835785612278</v>
      </c>
      <c r="G152" s="53">
        <f>$F152*'[1]INTERNAL PARAMETERS-2'!F152*VLOOKUP(G$4,'[1]INTERNAL PARAMETERS-1'!$B$5:$J$44,4, FALSE)</f>
        <v>59.415702148403973</v>
      </c>
      <c r="H152" s="52">
        <f>$F152*'[1]INTERNAL PARAMETERS-2'!G152*VLOOKUP(H$4,'[1]INTERNAL PARAMETERS-1'!$B$5:$J$44,4, FALSE)</f>
        <v>87.868265019701951</v>
      </c>
      <c r="I152" s="52">
        <f>$F152*'[1]INTERNAL PARAMETERS-2'!H152*VLOOKUP(I$4,'[1]INTERNAL PARAMETERS-1'!$B$5:$J$44,4, FALSE)</f>
        <v>212.48153632500367</v>
      </c>
      <c r="J152" s="52">
        <f>$F152*'[1]INTERNAL PARAMETERS-2'!I152*VLOOKUP(J$4,'[1]INTERNAL PARAMETERS-1'!$B$5:$J$44,4, FALSE)</f>
        <v>0</v>
      </c>
      <c r="K152" s="52">
        <f>$F152*'[1]INTERNAL PARAMETERS-2'!J152*VLOOKUP(K$4,'[1]INTERNAL PARAMETERS-1'!$B$5:$J$44,4, FALSE)</f>
        <v>1.674353998398197</v>
      </c>
      <c r="L152" s="52">
        <f>$F152*'[1]INTERNAL PARAMETERS-2'!K152*VLOOKUP(L$4,'[1]INTERNAL PARAMETERS-1'!$B$5:$J$44,4, FALSE)</f>
        <v>0</v>
      </c>
      <c r="M152" s="52">
        <f>$F152*'[1]INTERNAL PARAMETERS-2'!L152*VLOOKUP(M$4,'[1]INTERNAL PARAMETERS-1'!$B$5:$J$44,4, FALSE)</f>
        <v>11.213780667037227</v>
      </c>
      <c r="N152" s="52">
        <f>$F152*'[1]INTERNAL PARAMETERS-2'!M152*VLOOKUP(N$4,'[1]INTERNAL PARAMETERS-1'!$B$5:$J$44,4, FALSE)</f>
        <v>77.073645607337852</v>
      </c>
      <c r="O152" s="52">
        <f>$F152*'[1]INTERNAL PARAMETERS-2'!N152*VLOOKUP(O$4,'[1]INTERNAL PARAMETERS-1'!$B$5:$J$44,4, FALSE)</f>
        <v>0</v>
      </c>
      <c r="P152" s="52">
        <f>$F152*'[1]INTERNAL PARAMETERS-2'!O152*VLOOKUP(P$4,'[1]INTERNAL PARAMETERS-1'!$B$5:$J$44,4, FALSE)</f>
        <v>0</v>
      </c>
      <c r="Q152" s="52">
        <f>$F152*'[1]INTERNAL PARAMETERS-2'!P152*VLOOKUP(Q$4,'[1]INTERNAL PARAMETERS-1'!$B$5:$J$44,4, FALSE)</f>
        <v>0</v>
      </c>
      <c r="R152" s="52">
        <f>$F152*'[1]INTERNAL PARAMETERS-2'!Q152*VLOOKUP(R$4,'[1]INTERNAL PARAMETERS-1'!$B$5:$J$44,4, FALSE)</f>
        <v>25.105764058080144</v>
      </c>
      <c r="S152" s="52">
        <f>$F152*'[1]INTERNAL PARAMETERS-2'!R152*VLOOKUP(S$4,'[1]INTERNAL PARAMETERS-1'!$B$5:$J$44,4, FALSE)</f>
        <v>77.235067078905189</v>
      </c>
      <c r="T152" s="52">
        <f>$F152*'[1]INTERNAL PARAMETERS-2'!S152*VLOOKUP(T$4,'[1]INTERNAL PARAMETERS-1'!$B$5:$J$44,4, FALSE)</f>
        <v>4.519037530454427</v>
      </c>
      <c r="U152" s="52">
        <f>$F152*'[1]INTERNAL PARAMETERS-2'!T152*VLOOKUP(U$4,'[1]INTERNAL PARAMETERS-1'!$B$5:$J$44,4, FALSE)</f>
        <v>5.6905125742595963</v>
      </c>
      <c r="V152" s="52">
        <f>$F152*'[1]INTERNAL PARAMETERS-2'!U152*VLOOKUP(V$4,'[1]INTERNAL PARAMETERS-1'!$B$5:$J$44,4, FALSE)</f>
        <v>110.21268140893007</v>
      </c>
      <c r="W152" s="52">
        <f>$F152*'[1]INTERNAL PARAMETERS-2'!V152*VLOOKUP(W$4,'[1]INTERNAL PARAMETERS-1'!$B$5:$J$44,4, FALSE)</f>
        <v>0</v>
      </c>
      <c r="X152" s="52">
        <f>$F152*'[1]INTERNAL PARAMETERS-2'!W152*VLOOKUP(X$4,'[1]INTERNAL PARAMETERS-1'!$B$5:$J$44,4, FALSE)</f>
        <v>0</v>
      </c>
      <c r="Y152" s="52">
        <f>$F152*'[1]INTERNAL PARAMETERS-2'!X152*VLOOKUP(Y$4,'[1]INTERNAL PARAMETERS-1'!$B$5:$J$44,4, FALSE)</f>
        <v>0</v>
      </c>
      <c r="Z152" s="52">
        <f>$F152*'[1]INTERNAL PARAMETERS-2'!Y152*VLOOKUP(Z$4,'[1]INTERNAL PARAMETERS-1'!$B$5:$J$44,4, FALSE)</f>
        <v>0</v>
      </c>
      <c r="AA152" s="52">
        <f>$F152*'[1]INTERNAL PARAMETERS-2'!Z152*VLOOKUP(AA$4,'[1]INTERNAL PARAMETERS-1'!$B$5:$J$44,4, FALSE)</f>
        <v>0</v>
      </c>
      <c r="AB152" s="52">
        <f>$F152*'[1]INTERNAL PARAMETERS-2'!AA152*VLOOKUP(AB$4,'[1]INTERNAL PARAMETERS-1'!$B$5:$J$44,4, FALSE)</f>
        <v>0</v>
      </c>
      <c r="AC152" s="52">
        <f>$F152*'[1]INTERNAL PARAMETERS-2'!AB152*VLOOKUP(AC$4,'[1]INTERNAL PARAMETERS-1'!$B$5:$J$44,4, FALSE)</f>
        <v>0</v>
      </c>
      <c r="AD152" s="52">
        <f>$F152*'[1]INTERNAL PARAMETERS-2'!AC152*VLOOKUP(AD$4,'[1]INTERNAL PARAMETERS-1'!$B$5:$J$44,4, FALSE)</f>
        <v>0</v>
      </c>
      <c r="AE152" s="52">
        <f>$F152*'[1]INTERNAL PARAMETERS-2'!AD152*VLOOKUP(AE$4,'[1]INTERNAL PARAMETERS-1'!$B$5:$J$44,4, FALSE)</f>
        <v>0</v>
      </c>
      <c r="AF152" s="52">
        <f>$F152*'[1]INTERNAL PARAMETERS-2'!AE152*VLOOKUP(AF$4,'[1]INTERNAL PARAMETERS-1'!$B$5:$J$44,4, FALSE)</f>
        <v>3.3467988132178323</v>
      </c>
      <c r="AG152" s="52">
        <f>$F152*'[1]INTERNAL PARAMETERS-2'!AF152*VLOOKUP(AG$4,'[1]INTERNAL PARAMETERS-1'!$B$5:$J$44,4, FALSE)</f>
        <v>0</v>
      </c>
      <c r="AH152" s="52">
        <f>$F152*'[1]INTERNAL PARAMETERS-2'!AG152*VLOOKUP(AH$4,'[1]INTERNAL PARAMETERS-1'!$B$5:$J$44,4, FALSE)</f>
        <v>3.3467988132178323</v>
      </c>
      <c r="AI152" s="52">
        <f>$F152*'[1]INTERNAL PARAMETERS-2'!AH152*VLOOKUP(AI$4,'[1]INTERNAL PARAMETERS-1'!$B$5:$J$44,4, FALSE)</f>
        <v>20.920833653873935</v>
      </c>
      <c r="AJ152" s="52">
        <f>$F152*'[1]INTERNAL PARAMETERS-2'!AI152*VLOOKUP(AJ$4,'[1]INTERNAL PARAMETERS-1'!$B$5:$J$44,4, FALSE)</f>
        <v>13.389104436449891</v>
      </c>
      <c r="AK152" s="52">
        <f>$F152*'[1]INTERNAL PARAMETERS-2'!AJ152*VLOOKUP(AK$4,'[1]INTERNAL PARAMETERS-1'!$B$5:$J$44,4, FALSE)</f>
        <v>1.674353998398197</v>
      </c>
      <c r="AL152" s="52">
        <f>$F152*'[1]INTERNAL PARAMETERS-2'!AK152*VLOOKUP(AL$4,'[1]INTERNAL PARAMETERS-1'!$B$5:$J$44,4, FALSE)</f>
        <v>0</v>
      </c>
      <c r="AM152" s="52">
        <f>$F152*'[1]INTERNAL PARAMETERS-2'!AL152*VLOOKUP(AM$4,'[1]INTERNAL PARAMETERS-1'!$B$5:$J$44,4, FALSE)</f>
        <v>0</v>
      </c>
      <c r="AN152" s="52">
        <f>$F152*'[1]INTERNAL PARAMETERS-2'!AM152*VLOOKUP(AN$4,'[1]INTERNAL PARAMETERS-1'!$B$5:$J$44,4, FALSE)</f>
        <v>0</v>
      </c>
      <c r="AO152" s="52">
        <f>$F152*'[1]INTERNAL PARAMETERS-2'!AN152*VLOOKUP(AO$4,'[1]INTERNAL PARAMETERS-1'!$B$5:$J$44,4, FALSE)</f>
        <v>0</v>
      </c>
      <c r="AP152" s="52">
        <f>$F152*'[1]INTERNAL PARAMETERS-2'!AO152*VLOOKUP(AP$4,'[1]INTERNAL PARAMETERS-1'!$B$5:$J$44,4, FALSE)</f>
        <v>0</v>
      </c>
      <c r="AQ152" s="52">
        <f>$F152*'[1]INTERNAL PARAMETERS-2'!AP152*VLOOKUP(AQ$4,'[1]INTERNAL PARAMETERS-1'!$B$5:$J$44,4, FALSE)</f>
        <v>0</v>
      </c>
      <c r="AR152" s="52">
        <f>$F152*'[1]INTERNAL PARAMETERS-2'!AQ152*VLOOKUP(AR$4,'[1]INTERNAL PARAMETERS-1'!$B$5:$J$44,4, FALSE)</f>
        <v>0</v>
      </c>
      <c r="AS152" s="52">
        <f>$F152*'[1]INTERNAL PARAMETERS-2'!AR152*VLOOKUP(AS$4,'[1]INTERNAL PARAMETERS-1'!$B$5:$J$44,4, FALSE)</f>
        <v>0</v>
      </c>
      <c r="AT152" s="51">
        <f>$F152*'[1]INTERNAL PARAMETERS-2'!AS152*VLOOKUP(AT$4,'[1]INTERNAL PARAMETERS-1'!$B$5:$J$44,4, FALSE)</f>
        <v>0</v>
      </c>
      <c r="AU152" s="53">
        <f>$F152*'[1]INTERNAL PARAMETERS-2'!F152*(1-VLOOKUP(G$4,'[1]INTERNAL PARAMETERS-1'!$B$5:$J$44,4, FALSE))</f>
        <v>0</v>
      </c>
      <c r="AV152" s="52">
        <f>$F152*'[1]INTERNAL PARAMETERS-2'!G152*(1-VLOOKUP(H$4,'[1]INTERNAL PARAMETERS-1'!$B$5:$J$44,4, FALSE))</f>
        <v>0</v>
      </c>
      <c r="AW152" s="52">
        <f>$F152*'[1]INTERNAL PARAMETERS-2'!H152*(1-VLOOKUP(I$4,'[1]INTERNAL PARAMETERS-1'!$B$5:$J$44,4, FALSE))</f>
        <v>4037.1491901750692</v>
      </c>
      <c r="AX152" s="52">
        <f>$F152*'[1]INTERNAL PARAMETERS-2'!I152*(1-VLOOKUP(J$4,'[1]INTERNAL PARAMETERS-1'!$B$5:$J$44,4, FALSE))</f>
        <v>0</v>
      </c>
      <c r="AY152" s="52">
        <f>$F152*'[1]INTERNAL PARAMETERS-2'!J152*(1-VLOOKUP(K$4,'[1]INTERNAL PARAMETERS-1'!$B$5:$J$44,4, FALSE))</f>
        <v>0</v>
      </c>
      <c r="AZ152" s="52">
        <f>$F152*'[1]INTERNAL PARAMETERS-2'!K152*(1-VLOOKUP(L$4,'[1]INTERNAL PARAMETERS-1'!$B$5:$J$44,4, FALSE))</f>
        <v>0</v>
      </c>
      <c r="BA152" s="52">
        <f>$F152*'[1]INTERNAL PARAMETERS-2'!L152*(1-VLOOKUP(M$4,'[1]INTERNAL PARAMETERS-1'!$B$5:$J$44,4, FALSE))</f>
        <v>213.0618326737073</v>
      </c>
      <c r="BB152" s="52">
        <f>$F152*'[1]INTERNAL PARAMETERS-2'!M152*(1-VLOOKUP(N$4,'[1]INTERNAL PARAMETERS-1'!$B$5:$J$44,4, FALSE))</f>
        <v>1464.3992665394189</v>
      </c>
      <c r="BC152" s="52">
        <f>$F152*'[1]INTERNAL PARAMETERS-2'!N152*(1-VLOOKUP(O$4,'[1]INTERNAL PARAMETERS-1'!$B$5:$J$44,4, FALSE))</f>
        <v>535.58326929378131</v>
      </c>
      <c r="BD152" s="52">
        <f>$F152*'[1]INTERNAL PARAMETERS-2'!O152*(1-VLOOKUP(P$4,'[1]INTERNAL PARAMETERS-1'!$B$5:$J$44,4, FALSE))</f>
        <v>950.6588711087777</v>
      </c>
      <c r="BE152" s="52">
        <f>$F152*'[1]INTERNAL PARAMETERS-2'!P152*(1-VLOOKUP(Q$4,'[1]INTERNAL PARAMETERS-1'!$B$5:$J$44,4, FALSE))</f>
        <v>294.56984351979037</v>
      </c>
      <c r="BF152" s="52">
        <f>$F152*'[1]INTERNAL PARAMETERS-2'!Q152*(1-VLOOKUP(R$4,'[1]INTERNAL PARAMETERS-1'!$B$5:$J$44,4, FALSE))</f>
        <v>0</v>
      </c>
      <c r="BG152" s="52">
        <f>$F152*'[1]INTERNAL PARAMETERS-2'!R152*(1-VLOOKUP(S$4,'[1]INTERNAL PARAMETERS-1'!$B$5:$J$44,4, FALSE))</f>
        <v>1467.4662744991983</v>
      </c>
      <c r="BH152" s="52">
        <f>$F152*'[1]INTERNAL PARAMETERS-2'!S152*(1-VLOOKUP(T$4,'[1]INTERNAL PARAMETERS-1'!$B$5:$J$44,4, FALSE))</f>
        <v>40.671337774089842</v>
      </c>
      <c r="BI152" s="52">
        <f>$F152*'[1]INTERNAL PARAMETERS-2'!T152*(1-VLOOKUP(U$4,'[1]INTERNAL PARAMETERS-1'!$B$5:$J$44,4, FALSE))</f>
        <v>22.762050297038385</v>
      </c>
      <c r="BJ152" s="52">
        <f>$F152*'[1]INTERNAL PARAMETERS-2'!U152*(1-VLOOKUP(V$4,'[1]INTERNAL PARAMETERS-1'!$B$5:$J$44,4, FALSE))</f>
        <v>624.53852798393712</v>
      </c>
      <c r="BK152" s="52">
        <f>$F152*'[1]INTERNAL PARAMETERS-2'!V152*(1-VLOOKUP(W$4,'[1]INTERNAL PARAMETERS-1'!$B$5:$J$44,4, FALSE))</f>
        <v>608.38807587863516</v>
      </c>
      <c r="BL152" s="52">
        <f>$F152*'[1]INTERNAL PARAMETERS-2'!W152*(1-VLOOKUP(X$4,'[1]INTERNAL PARAMETERS-1'!$B$5:$J$44,4, FALSE))</f>
        <v>425.1179074382286</v>
      </c>
      <c r="BM152" s="52">
        <f>$F152*'[1]INTERNAL PARAMETERS-2'!X152*(1-VLOOKUP(Y$4,'[1]INTERNAL PARAMETERS-1'!$B$5:$J$44,4, FALSE))</f>
        <v>53.558326929378126</v>
      </c>
      <c r="BN152" s="52">
        <f>$F152*'[1]INTERNAL PARAMETERS-2'!Y152*(1-VLOOKUP(Z$4,'[1]INTERNAL PARAMETERS-1'!$B$5:$J$44,4, FALSE))</f>
        <v>809.23227915969778</v>
      </c>
      <c r="BO152" s="52">
        <f>$F152*'[1]INTERNAL PARAMETERS-2'!Z152*(1-VLOOKUP(AA$4,'[1]INTERNAL PARAMETERS-1'!$B$5:$J$44,4, FALSE))</f>
        <v>1213.4293529440524</v>
      </c>
      <c r="BP152" s="52">
        <f>$F152*'[1]INTERNAL PARAMETERS-2'!AA152*(1-VLOOKUP(AB$4,'[1]INTERNAL PARAMETERS-1'!$B$5:$J$44,4, FALSE))</f>
        <v>525.54096367054922</v>
      </c>
      <c r="BQ152" s="52">
        <f>$F152*'[1]INTERNAL PARAMETERS-2'!AB152*(1-VLOOKUP(AC$4,'[1]INTERNAL PARAMETERS-1'!$B$5:$J$44,4, FALSE))</f>
        <v>2862.017009765987</v>
      </c>
      <c r="BR152" s="52">
        <f>$F152*'[1]INTERNAL PARAMETERS-2'!AC152*(1-VLOOKUP(AD$4,'[1]INTERNAL PARAMETERS-1'!$B$5:$J$44,4, FALSE))</f>
        <v>330.55413560851241</v>
      </c>
      <c r="BS152" s="52">
        <f>$F152*'[1]INTERNAL PARAMETERS-2'!AD152*(1-VLOOKUP(AE$4,'[1]INTERNAL PARAMETERS-1'!$B$5:$J$44,4, FALSE))</f>
        <v>59.415702148403973</v>
      </c>
      <c r="BT152" s="52">
        <f>$F152*'[1]INTERNAL PARAMETERS-2'!AE152*(1-VLOOKUP(AF$4,'[1]INTERNAL PARAMETERS-1'!$B$5:$J$44,4, FALSE))</f>
        <v>0</v>
      </c>
      <c r="BU152" s="52">
        <f>$F152*'[1]INTERNAL PARAMETERS-2'!AF152*(1-VLOOKUP(AG$4,'[1]INTERNAL PARAMETERS-1'!$B$5:$J$44,4, FALSE))</f>
        <v>0</v>
      </c>
      <c r="BV152" s="52">
        <f>$F152*'[1]INTERNAL PARAMETERS-2'!AG152*(1-VLOOKUP(AH$4,'[1]INTERNAL PARAMETERS-1'!$B$5:$J$44,4, FALSE))</f>
        <v>0</v>
      </c>
      <c r="BW152" s="52">
        <f>$F152*'[1]INTERNAL PARAMETERS-2'!AH152*(1-VLOOKUP(AI$4,'[1]INTERNAL PARAMETERS-1'!$B$5:$J$44,4, FALSE))</f>
        <v>0</v>
      </c>
      <c r="BX152" s="52">
        <f>$F152*'[1]INTERNAL PARAMETERS-2'!AI152*(1-VLOOKUP(AJ$4,'[1]INTERNAL PARAMETERS-1'!$B$5:$J$44,4, FALSE))</f>
        <v>0</v>
      </c>
      <c r="BY152" s="52">
        <f>$F152*'[1]INTERNAL PARAMETERS-2'!AJ152*(1-VLOOKUP(AK$4,'[1]INTERNAL PARAMETERS-1'!$B$5:$J$44,4, FALSE))</f>
        <v>0</v>
      </c>
      <c r="BZ152" s="52">
        <f>$F152*'[1]INTERNAL PARAMETERS-2'!AK152*(1-VLOOKUP(AL$4,'[1]INTERNAL PARAMETERS-1'!$B$5:$J$44,4, FALSE))</f>
        <v>92.889417831317971</v>
      </c>
      <c r="CA152" s="52">
        <f>$F152*'[1]INTERNAL PARAMETERS-2'!AL152*(1-VLOOKUP(AM$4,'[1]INTERNAL PARAMETERS-1'!$B$5:$J$44,4, FALSE))</f>
        <v>109.62723026456426</v>
      </c>
      <c r="CB152" s="52">
        <f>$F152*'[1]INTERNAL PARAMETERS-2'!AM152*(1-VLOOKUP(AN$4,'[1]INTERNAL PARAMETERS-1'!$B$5:$J$44,4, FALSE))</f>
        <v>123.85255710842398</v>
      </c>
      <c r="CC152" s="52">
        <f>$F152*'[1]INTERNAL PARAMETERS-2'!AN152*(1-VLOOKUP(AO$4,'[1]INTERNAL PARAMETERS-1'!$B$5:$J$44,4, FALSE))</f>
        <v>164.02177960135222</v>
      </c>
      <c r="CD152" s="52">
        <f>$F152*'[1]INTERNAL PARAMETERS-2'!AO152*(1-VLOOKUP(AP$4,'[1]INTERNAL PARAMETERS-1'!$B$5:$J$44,4, FALSE))</f>
        <v>1247.7392910343763</v>
      </c>
      <c r="CE152" s="52">
        <f>$F152*'[1]INTERNAL PARAMETERS-2'!AP152*(1-VLOOKUP(AQ$4,'[1]INTERNAL PARAMETERS-1'!$B$5:$J$44,4, FALSE))</f>
        <v>77.825959396469898</v>
      </c>
      <c r="CF152" s="52">
        <f>$F152*'[1]INTERNAL PARAMETERS-2'!AQ152*(1-VLOOKUP(AR$4,'[1]INTERNAL PARAMETERS-1'!$B$5:$J$44,4, FALSE))</f>
        <v>20.920833653873935</v>
      </c>
      <c r="CG152" s="52">
        <f>$F152*'[1]INTERNAL PARAMETERS-2'!AR152*(1-VLOOKUP(AS$4,'[1]INTERNAL PARAMETERS-1'!$B$5:$J$44,4, FALSE))</f>
        <v>1.674353998398197</v>
      </c>
      <c r="CH152" s="51">
        <f>$F152*'[1]INTERNAL PARAMETERS-2'!AS152*(1-VLOOKUP(AT$4,'[1]INTERNAL PARAMETERS-1'!$B$5:$J$44,4, FALSE))</f>
        <v>0</v>
      </c>
      <c r="CI152" s="50">
        <f t="shared" si="2"/>
        <v>19091.8338764287</v>
      </c>
    </row>
    <row r="153" spans="3:87" x14ac:dyDescent="0.5">
      <c r="C153" s="35" t="s">
        <v>8</v>
      </c>
      <c r="D153" s="34" t="s">
        <v>90</v>
      </c>
      <c r="E153" s="34" t="s">
        <v>85</v>
      </c>
      <c r="F153" s="147">
        <f>ESC!AF153</f>
        <v>27685.266175825476</v>
      </c>
      <c r="G153" s="53">
        <f>$F153*'[1]INTERNAL PARAMETERS-2'!F153*VLOOKUP(G$4,'[1]INTERNAL PARAMETERS-1'!$B$5:$J$44,4, FALSE)</f>
        <v>171.95872527128719</v>
      </c>
      <c r="H153" s="52">
        <f>$F153*'[1]INTERNAL PARAMETERS-2'!G153*VLOOKUP(H$4,'[1]INTERNAL PARAMETERS-1'!$B$5:$J$44,4, FALSE)</f>
        <v>210.34157829745166</v>
      </c>
      <c r="I153" s="52">
        <f>$F153*'[1]INTERNAL PARAMETERS-2'!H153*VLOOKUP(I$4,'[1]INTERNAL PARAMETERS-1'!$B$5:$J$44,4, FALSE)</f>
        <v>320.1259786280479</v>
      </c>
      <c r="J153" s="52">
        <f>$F153*'[1]INTERNAL PARAMETERS-2'!I153*VLOOKUP(J$4,'[1]INTERNAL PARAMETERS-1'!$B$5:$J$44,4, FALSE)</f>
        <v>0</v>
      </c>
      <c r="K153" s="52">
        <f>$F153*'[1]INTERNAL PARAMETERS-2'!J153*VLOOKUP(K$4,'[1]INTERNAL PARAMETERS-1'!$B$5:$J$44,4, FALSE)</f>
        <v>3.0702960188990454</v>
      </c>
      <c r="L153" s="52">
        <f>$F153*'[1]INTERNAL PARAMETERS-2'!K153*VLOOKUP(L$4,'[1]INTERNAL PARAMETERS-1'!$B$5:$J$44,4, FALSE)</f>
        <v>0</v>
      </c>
      <c r="M153" s="52">
        <f>$F153*'[1]INTERNAL PARAMETERS-2'!L153*VLOOKUP(M$4,'[1]INTERNAL PARAMETERS-1'!$B$5:$J$44,4, FALSE)</f>
        <v>19.729074382216751</v>
      </c>
      <c r="N153" s="52">
        <f>$F153*'[1]INTERNAL PARAMETERS-2'!M153*VLOOKUP(N$4,'[1]INTERNAL PARAMETERS-1'!$B$5:$J$44,4, FALSE)</f>
        <v>92.657879395237984</v>
      </c>
      <c r="O153" s="52">
        <f>$F153*'[1]INTERNAL PARAMETERS-2'!N153*VLOOKUP(O$4,'[1]INTERNAL PARAMETERS-1'!$B$5:$J$44,4, FALSE)</f>
        <v>0</v>
      </c>
      <c r="P153" s="52">
        <f>$F153*'[1]INTERNAL PARAMETERS-2'!O153*VLOOKUP(P$4,'[1]INTERNAL PARAMETERS-1'!$B$5:$J$44,4, FALSE)</f>
        <v>0</v>
      </c>
      <c r="Q153" s="52">
        <f>$F153*'[1]INTERNAL PARAMETERS-2'!P153*VLOOKUP(Q$4,'[1]INTERNAL PARAMETERS-1'!$B$5:$J$44,4, FALSE)</f>
        <v>0</v>
      </c>
      <c r="R153" s="52">
        <f>$F153*'[1]INTERNAL PARAMETERS-2'!Q153*VLOOKUP(R$4,'[1]INTERNAL PARAMETERS-1'!$B$5:$J$44,4, FALSE)</f>
        <v>21.494840658910899</v>
      </c>
      <c r="S153" s="52">
        <f>$F153*'[1]INTERNAL PARAMETERS-2'!R153*VLOOKUP(S$4,'[1]INTERNAL PARAMETERS-1'!$B$5:$J$44,4, FALSE)</f>
        <v>105.85447679693783</v>
      </c>
      <c r="T153" s="52">
        <f>$F153*'[1]INTERNAL PARAMETERS-2'!S153*VLOOKUP(T$4,'[1]INTERNAL PARAMETERS-1'!$B$5:$J$44,4, FALSE)</f>
        <v>5.9877693685075339</v>
      </c>
      <c r="U153" s="52">
        <f>$F153*'[1]INTERNAL PARAMETERS-2'!T153*VLOOKUP(U$4,'[1]INTERNAL PARAMETERS-1'!$B$5:$J$44,4, FALSE)</f>
        <v>11.668785987786924</v>
      </c>
      <c r="V153" s="52">
        <f>$F153*'[1]INTERNAL PARAMETERS-2'!U153*VLOOKUP(V$4,'[1]INTERNAL PARAMETERS-1'!$B$5:$J$44,4, FALSE)</f>
        <v>126.43542681938473</v>
      </c>
      <c r="W153" s="52">
        <f>$F153*'[1]INTERNAL PARAMETERS-2'!V153*VLOOKUP(W$4,'[1]INTERNAL PARAMETERS-1'!$B$5:$J$44,4, FALSE)</f>
        <v>0</v>
      </c>
      <c r="X153" s="52">
        <f>$F153*'[1]INTERNAL PARAMETERS-2'!W153*VLOOKUP(X$4,'[1]INTERNAL PARAMETERS-1'!$B$5:$J$44,4, FALSE)</f>
        <v>0</v>
      </c>
      <c r="Y153" s="52">
        <f>$F153*'[1]INTERNAL PARAMETERS-2'!X153*VLOOKUP(Y$4,'[1]INTERNAL PARAMETERS-1'!$B$5:$J$44,4, FALSE)</f>
        <v>0</v>
      </c>
      <c r="Z153" s="52">
        <f>$F153*'[1]INTERNAL PARAMETERS-2'!Y153*VLOOKUP(Z$4,'[1]INTERNAL PARAMETERS-1'!$B$5:$J$44,4, FALSE)</f>
        <v>0</v>
      </c>
      <c r="AA153" s="52">
        <f>$F153*'[1]INTERNAL PARAMETERS-2'!Z153*VLOOKUP(AA$4,'[1]INTERNAL PARAMETERS-1'!$B$5:$J$44,4, FALSE)</f>
        <v>0</v>
      </c>
      <c r="AB153" s="52">
        <f>$F153*'[1]INTERNAL PARAMETERS-2'!AA153*VLOOKUP(AB$4,'[1]INTERNAL PARAMETERS-1'!$B$5:$J$44,4, FALSE)</f>
        <v>0</v>
      </c>
      <c r="AC153" s="52">
        <f>$F153*'[1]INTERNAL PARAMETERS-2'!AB153*VLOOKUP(AC$4,'[1]INTERNAL PARAMETERS-1'!$B$5:$J$44,4, FALSE)</f>
        <v>0</v>
      </c>
      <c r="AD153" s="52">
        <f>$F153*'[1]INTERNAL PARAMETERS-2'!AC153*VLOOKUP(AD$4,'[1]INTERNAL PARAMETERS-1'!$B$5:$J$44,4, FALSE)</f>
        <v>0</v>
      </c>
      <c r="AE153" s="52">
        <f>$F153*'[1]INTERNAL PARAMETERS-2'!AD153*VLOOKUP(AE$4,'[1]INTERNAL PARAMETERS-1'!$B$5:$J$44,4, FALSE)</f>
        <v>0</v>
      </c>
      <c r="AF153" s="52">
        <f>$F153*'[1]INTERNAL PARAMETERS-2'!AE153*VLOOKUP(AF$4,'[1]INTERNAL PARAMETERS-1'!$B$5:$J$44,4, FALSE)</f>
        <v>1.5365322727583139</v>
      </c>
      <c r="AG153" s="52">
        <f>$F153*'[1]INTERNAL PARAMETERS-2'!AF153*VLOOKUP(AG$4,'[1]INTERNAL PARAMETERS-1'!$B$5:$J$44,4, FALSE)</f>
        <v>0</v>
      </c>
      <c r="AH153" s="52">
        <f>$F153*'[1]INTERNAL PARAMETERS-2'!AG153*VLOOKUP(AH$4,'[1]INTERNAL PARAMETERS-1'!$B$5:$J$44,4, FALSE)</f>
        <v>1.5365322727583139</v>
      </c>
      <c r="AI153" s="52">
        <f>$F153*'[1]INTERNAL PARAMETERS-2'!AH153*VLOOKUP(AI$4,'[1]INTERNAL PARAMETERS-1'!$B$5:$J$44,4, FALSE)</f>
        <v>13.817716348354496</v>
      </c>
      <c r="AJ153" s="52">
        <f>$F153*'[1]INTERNAL PARAMETERS-2'!AI153*VLOOKUP(AJ$4,'[1]INTERNAL PARAMETERS-1'!$B$5:$J$44,4, FALSE)</f>
        <v>29.171964969467307</v>
      </c>
      <c r="AK153" s="52">
        <f>$F153*'[1]INTERNAL PARAMETERS-2'!AJ153*VLOOKUP(AK$4,'[1]INTERNAL PARAMETERS-1'!$B$5:$J$44,4, FALSE)</f>
        <v>1.5365322727583139</v>
      </c>
      <c r="AL153" s="52">
        <f>$F153*'[1]INTERNAL PARAMETERS-2'!AK153*VLOOKUP(AL$4,'[1]INTERNAL PARAMETERS-1'!$B$5:$J$44,4, FALSE)</f>
        <v>0</v>
      </c>
      <c r="AM153" s="52">
        <f>$F153*'[1]INTERNAL PARAMETERS-2'!AL153*VLOOKUP(AM$4,'[1]INTERNAL PARAMETERS-1'!$B$5:$J$44,4, FALSE)</f>
        <v>0</v>
      </c>
      <c r="AN153" s="52">
        <f>$F153*'[1]INTERNAL PARAMETERS-2'!AM153*VLOOKUP(AN$4,'[1]INTERNAL PARAMETERS-1'!$B$5:$J$44,4, FALSE)</f>
        <v>0</v>
      </c>
      <c r="AO153" s="52">
        <f>$F153*'[1]INTERNAL PARAMETERS-2'!AN153*VLOOKUP(AO$4,'[1]INTERNAL PARAMETERS-1'!$B$5:$J$44,4, FALSE)</f>
        <v>0</v>
      </c>
      <c r="AP153" s="52">
        <f>$F153*'[1]INTERNAL PARAMETERS-2'!AO153*VLOOKUP(AP$4,'[1]INTERNAL PARAMETERS-1'!$B$5:$J$44,4, FALSE)</f>
        <v>0</v>
      </c>
      <c r="AQ153" s="52">
        <f>$F153*'[1]INTERNAL PARAMETERS-2'!AP153*VLOOKUP(AQ$4,'[1]INTERNAL PARAMETERS-1'!$B$5:$J$44,4, FALSE)</f>
        <v>0</v>
      </c>
      <c r="AR153" s="52">
        <f>$F153*'[1]INTERNAL PARAMETERS-2'!AQ153*VLOOKUP(AR$4,'[1]INTERNAL PARAMETERS-1'!$B$5:$J$44,4, FALSE)</f>
        <v>0</v>
      </c>
      <c r="AS153" s="52">
        <f>$F153*'[1]INTERNAL PARAMETERS-2'!AR153*VLOOKUP(AS$4,'[1]INTERNAL PARAMETERS-1'!$B$5:$J$44,4, FALSE)</f>
        <v>0</v>
      </c>
      <c r="AT153" s="51">
        <f>$F153*'[1]INTERNAL PARAMETERS-2'!AS153*VLOOKUP(AT$4,'[1]INTERNAL PARAMETERS-1'!$B$5:$J$44,4, FALSE)</f>
        <v>0</v>
      </c>
      <c r="AU153" s="53">
        <f>$F153*'[1]INTERNAL PARAMETERS-2'!F153*(1-VLOOKUP(G$4,'[1]INTERNAL PARAMETERS-1'!$B$5:$J$44,4, FALSE))</f>
        <v>0</v>
      </c>
      <c r="AV153" s="52">
        <f>$F153*'[1]INTERNAL PARAMETERS-2'!G153*(1-VLOOKUP(H$4,'[1]INTERNAL PARAMETERS-1'!$B$5:$J$44,4, FALSE))</f>
        <v>0</v>
      </c>
      <c r="AW153" s="52">
        <f>$F153*'[1]INTERNAL PARAMETERS-2'!H153*(1-VLOOKUP(I$4,'[1]INTERNAL PARAMETERS-1'!$B$5:$J$44,4, FALSE))</f>
        <v>6082.3935939329094</v>
      </c>
      <c r="AX153" s="52">
        <f>$F153*'[1]INTERNAL PARAMETERS-2'!I153*(1-VLOOKUP(J$4,'[1]INTERNAL PARAMETERS-1'!$B$5:$J$44,4, FALSE))</f>
        <v>0</v>
      </c>
      <c r="AY153" s="52">
        <f>$F153*'[1]INTERNAL PARAMETERS-2'!J153*(1-VLOOKUP(K$4,'[1]INTERNAL PARAMETERS-1'!$B$5:$J$44,4, FALSE))</f>
        <v>0</v>
      </c>
      <c r="AZ153" s="52">
        <f>$F153*'[1]INTERNAL PARAMETERS-2'!K153*(1-VLOOKUP(L$4,'[1]INTERNAL PARAMETERS-1'!$B$5:$J$44,4, FALSE))</f>
        <v>0</v>
      </c>
      <c r="BA153" s="52">
        <f>$F153*'[1]INTERNAL PARAMETERS-2'!L153*(1-VLOOKUP(M$4,'[1]INTERNAL PARAMETERS-1'!$B$5:$J$44,4, FALSE))</f>
        <v>374.85241326211826</v>
      </c>
      <c r="BB153" s="52">
        <f>$F153*'[1]INTERNAL PARAMETERS-2'!M153*(1-VLOOKUP(N$4,'[1]INTERNAL PARAMETERS-1'!$B$5:$J$44,4, FALSE))</f>
        <v>1760.4997085095215</v>
      </c>
      <c r="BC153" s="52">
        <f>$F153*'[1]INTERNAL PARAMETERS-2'!N153*(1-VLOOKUP(O$4,'[1]INTERNAL PARAMETERS-1'!$B$5:$J$44,4, FALSE))</f>
        <v>1120.7992417556484</v>
      </c>
      <c r="BD153" s="52">
        <f>$F153*'[1]INTERNAL PARAMETERS-2'!O153*(1-VLOOKUP(P$4,'[1]INTERNAL PARAMETERS-1'!$B$5:$J$44,4, FALSE))</f>
        <v>1085.4866847483829</v>
      </c>
      <c r="BE153" s="52">
        <f>$F153*'[1]INTERNAL PARAMETERS-2'!P153*(1-VLOOKUP(Q$4,'[1]INTERNAL PARAMETERS-1'!$B$5:$J$44,4, FALSE))</f>
        <v>609.529894233444</v>
      </c>
      <c r="BF153" s="52">
        <f>$F153*'[1]INTERNAL PARAMETERS-2'!Q153*(1-VLOOKUP(R$4,'[1]INTERNAL PARAMETERS-1'!$B$5:$J$44,4, FALSE))</f>
        <v>0</v>
      </c>
      <c r="BG153" s="52">
        <f>$F153*'[1]INTERNAL PARAMETERS-2'!R153*(1-VLOOKUP(S$4,'[1]INTERNAL PARAMETERS-1'!$B$5:$J$44,4, FALSE))</f>
        <v>2011.2350591418185</v>
      </c>
      <c r="BH153" s="52">
        <f>$F153*'[1]INTERNAL PARAMETERS-2'!S153*(1-VLOOKUP(T$4,'[1]INTERNAL PARAMETERS-1'!$B$5:$J$44,4, FALSE))</f>
        <v>53.8899243165678</v>
      </c>
      <c r="BI153" s="52">
        <f>$F153*'[1]INTERNAL PARAMETERS-2'!T153*(1-VLOOKUP(U$4,'[1]INTERNAL PARAMETERS-1'!$B$5:$J$44,4, FALSE))</f>
        <v>46.675143951147696</v>
      </c>
      <c r="BJ153" s="52">
        <f>$F153*'[1]INTERNAL PARAMETERS-2'!U153*(1-VLOOKUP(V$4,'[1]INTERNAL PARAMETERS-1'!$B$5:$J$44,4, FALSE))</f>
        <v>716.46741864318017</v>
      </c>
      <c r="BK153" s="52">
        <f>$F153*'[1]INTERNAL PARAMETERS-2'!V153*(1-VLOOKUP(W$4,'[1]INTERNAL PARAMETERS-1'!$B$5:$J$44,4, FALSE))</f>
        <v>809.12405220144024</v>
      </c>
      <c r="BL153" s="52">
        <f>$F153*'[1]INTERNAL PARAMETERS-2'!W153*(1-VLOOKUP(X$4,'[1]INTERNAL PARAMETERS-1'!$B$5:$J$44,4, FALSE))</f>
        <v>1048.637595468359</v>
      </c>
      <c r="BM153" s="52">
        <f>$F153*'[1]INTERNAL PARAMETERS-2'!X153*(1-VLOOKUP(Y$4,'[1]INTERNAL PARAMETERS-1'!$B$5:$J$44,4, FALSE))</f>
        <v>171.95872527128719</v>
      </c>
      <c r="BN153" s="52">
        <f>$F153*'[1]INTERNAL PARAMETERS-2'!Y153*(1-VLOOKUP(Z$4,'[1]INTERNAL PARAMETERS-1'!$B$5:$J$44,4, FALSE))</f>
        <v>1235.9505693607591</v>
      </c>
      <c r="BO153" s="52">
        <f>$F153*'[1]INTERNAL PARAMETERS-2'!Z153*(1-VLOOKUP(AA$4,'[1]INTERNAL PARAMETERS-1'!$B$5:$J$44,4, FALSE))</f>
        <v>1421.7242424537833</v>
      </c>
      <c r="BP153" s="52">
        <f>$F153*'[1]INTERNAL PARAMETERS-2'!AA153*(1-VLOOKUP(AB$4,'[1]INTERNAL PARAMETERS-1'!$B$5:$J$44,4, FALSE))</f>
        <v>586.50128982839237</v>
      </c>
      <c r="BQ153" s="52">
        <f>$F153*'[1]INTERNAL PARAMETERS-2'!AB153*(1-VLOOKUP(AC$4,'[1]INTERNAL PARAMETERS-1'!$B$5:$J$44,4, FALSE))</f>
        <v>3806.1094862669001</v>
      </c>
      <c r="BR153" s="52">
        <f>$F153*'[1]INTERNAL PARAMETERS-2'!AC153*(1-VLOOKUP(AD$4,'[1]INTERNAL PARAMETERS-1'!$B$5:$J$44,4, FALSE))</f>
        <v>474.42025824218052</v>
      </c>
      <c r="BS153" s="52">
        <f>$F153*'[1]INTERNAL PARAMETERS-2'!AD153*(1-VLOOKUP(AE$4,'[1]INTERNAL PARAMETERS-1'!$B$5:$J$44,4, FALSE))</f>
        <v>119.75538737015067</v>
      </c>
      <c r="BT153" s="52">
        <f>$F153*'[1]INTERNAL PARAMETERS-2'!AE153*(1-VLOOKUP(AF$4,'[1]INTERNAL PARAMETERS-1'!$B$5:$J$44,4, FALSE))</f>
        <v>0</v>
      </c>
      <c r="BU153" s="52">
        <f>$F153*'[1]INTERNAL PARAMETERS-2'!AF153*(1-VLOOKUP(AG$4,'[1]INTERNAL PARAMETERS-1'!$B$5:$J$44,4, FALSE))</f>
        <v>0</v>
      </c>
      <c r="BV153" s="52">
        <f>$F153*'[1]INTERNAL PARAMETERS-2'!AG153*(1-VLOOKUP(AH$4,'[1]INTERNAL PARAMETERS-1'!$B$5:$J$44,4, FALSE))</f>
        <v>0</v>
      </c>
      <c r="BW153" s="52">
        <f>$F153*'[1]INTERNAL PARAMETERS-2'!AH153*(1-VLOOKUP(AI$4,'[1]INTERNAL PARAMETERS-1'!$B$5:$J$44,4, FALSE))</f>
        <v>0</v>
      </c>
      <c r="BX153" s="52">
        <f>$F153*'[1]INTERNAL PARAMETERS-2'!AI153*(1-VLOOKUP(AJ$4,'[1]INTERNAL PARAMETERS-1'!$B$5:$J$44,4, FALSE))</f>
        <v>0</v>
      </c>
      <c r="BY153" s="52">
        <f>$F153*'[1]INTERNAL PARAMETERS-2'!AJ153*(1-VLOOKUP(AK$4,'[1]INTERNAL PARAMETERS-1'!$B$5:$J$44,4, FALSE))</f>
        <v>0</v>
      </c>
      <c r="BZ153" s="52">
        <f>$F153*'[1]INTERNAL PARAMETERS-2'!AK153*(1-VLOOKUP(AL$4,'[1]INTERNAL PARAMETERS-1'!$B$5:$J$44,4, FALSE))</f>
        <v>170.42219299852889</v>
      </c>
      <c r="CA153" s="52">
        <f>$F153*'[1]INTERNAL PARAMETERS-2'!AL153*(1-VLOOKUP(AM$4,'[1]INTERNAL PARAMETERS-1'!$B$5:$J$44,4, FALSE))</f>
        <v>346.98774656147344</v>
      </c>
      <c r="CB153" s="52">
        <f>$F153*'[1]INTERNAL PARAMETERS-2'!AM153*(1-VLOOKUP(AN$4,'[1]INTERNAL PARAMETERS-1'!$B$5:$J$44,4, FALSE))</f>
        <v>175.02902129018625</v>
      </c>
      <c r="CC153" s="52">
        <f>$F153*'[1]INTERNAL PARAMETERS-2'!AN153*(1-VLOOKUP(AO$4,'[1]INTERNAL PARAMETERS-1'!$B$5:$J$44,4, FALSE))</f>
        <v>346.98774656147344</v>
      </c>
      <c r="CD153" s="52">
        <f>$F153*'[1]INTERNAL PARAMETERS-2'!AO153*(1-VLOOKUP(AP$4,'[1]INTERNAL PARAMETERS-1'!$B$5:$J$44,4, FALSE))</f>
        <v>1777.9256455985715</v>
      </c>
      <c r="CE153" s="52">
        <f>$F153*'[1]INTERNAL PARAMETERS-2'!AP153*(1-VLOOKUP(AQ$4,'[1]INTERNAL PARAMETERS-1'!$B$5:$J$44,4, FALSE))</f>
        <v>167.35189697962986</v>
      </c>
      <c r="CF153" s="52">
        <f>$F153*'[1]INTERNAL PARAMETERS-2'!AQ153*(1-VLOOKUP(AR$4,'[1]INTERNAL PARAMETERS-1'!$B$5:$J$44,4, FALSE))</f>
        <v>23.031372931669214</v>
      </c>
      <c r="CG153" s="52">
        <f>$F153*'[1]INTERNAL PARAMETERS-2'!AR153*(1-VLOOKUP(AS$4,'[1]INTERNAL PARAMETERS-1'!$B$5:$J$44,4, FALSE))</f>
        <v>4.6068282916573597</v>
      </c>
      <c r="CH153" s="51">
        <f>$F153*'[1]INTERNAL PARAMETERS-2'!AS153*(1-VLOOKUP(AT$4,'[1]INTERNAL PARAMETERS-1'!$B$5:$J$44,4, FALSE))</f>
        <v>0</v>
      </c>
      <c r="CI153" s="50">
        <f t="shared" si="2"/>
        <v>27685.277249931951</v>
      </c>
    </row>
    <row r="154" spans="3:87" x14ac:dyDescent="0.5">
      <c r="C154" s="35" t="s">
        <v>8</v>
      </c>
      <c r="D154" s="34" t="s">
        <v>90</v>
      </c>
      <c r="E154" s="34" t="s">
        <v>84</v>
      </c>
      <c r="F154" s="147">
        <f>ESC!AF154</f>
        <v>24729.735967696339</v>
      </c>
      <c r="G154" s="53">
        <f>$F154*'[1]INTERNAL PARAMETERS-2'!F154*VLOOKUP(G$4,'[1]INTERNAL PARAMETERS-1'!$B$5:$J$44,4, FALSE)</f>
        <v>135.464547683847</v>
      </c>
      <c r="H154" s="52">
        <f>$F154*'[1]INTERNAL PARAMETERS-2'!G154*VLOOKUP(H$4,'[1]INTERNAL PARAMETERS-1'!$B$5:$J$44,4, FALSE)</f>
        <v>225.23101627298794</v>
      </c>
      <c r="I154" s="52">
        <f>$F154*'[1]INTERNAL PARAMETERS-2'!H154*VLOOKUP(I$4,'[1]INTERNAL PARAMETERS-1'!$B$5:$J$44,4, FALSE)</f>
        <v>267.23410186808064</v>
      </c>
      <c r="J154" s="52">
        <f>$F154*'[1]INTERNAL PARAMETERS-2'!I154*VLOOKUP(J$4,'[1]INTERNAL PARAMETERS-1'!$B$5:$J$44,4, FALSE)</f>
        <v>0</v>
      </c>
      <c r="K154" s="52">
        <f>$F154*'[1]INTERNAL PARAMETERS-2'!J154*VLOOKUP(K$4,'[1]INTERNAL PARAMETERS-1'!$B$5:$J$44,4, FALSE)</f>
        <v>3.2643251477359168</v>
      </c>
      <c r="L154" s="52">
        <f>$F154*'[1]INTERNAL PARAMETERS-2'!K154*VLOOKUP(L$4,'[1]INTERNAL PARAMETERS-1'!$B$5:$J$44,4, FALSE)</f>
        <v>0</v>
      </c>
      <c r="M154" s="52">
        <f>$F154*'[1]INTERNAL PARAMETERS-2'!L154*VLOOKUP(M$4,'[1]INTERNAL PARAMETERS-1'!$B$5:$J$44,4, FALSE)</f>
        <v>21.870236597751614</v>
      </c>
      <c r="N154" s="52">
        <f>$F154*'[1]INTERNAL PARAMETERS-2'!M154*VLOOKUP(N$4,'[1]INTERNAL PARAMETERS-1'!$B$5:$J$44,4, FALSE)</f>
        <v>65.202792798467684</v>
      </c>
      <c r="O154" s="52">
        <f>$F154*'[1]INTERNAL PARAMETERS-2'!N154*VLOOKUP(O$4,'[1]INTERNAL PARAMETERS-1'!$B$5:$J$44,4, FALSE)</f>
        <v>0</v>
      </c>
      <c r="P154" s="52">
        <f>$F154*'[1]INTERNAL PARAMETERS-2'!O154*VLOOKUP(P$4,'[1]INTERNAL PARAMETERS-1'!$B$5:$J$44,4, FALSE)</f>
        <v>0</v>
      </c>
      <c r="Q154" s="52">
        <f>$F154*'[1]INTERNAL PARAMETERS-2'!P154*VLOOKUP(Q$4,'[1]INTERNAL PARAMETERS-1'!$B$5:$J$44,4, FALSE)</f>
        <v>0</v>
      </c>
      <c r="R154" s="52">
        <f>$F154*'[1]INTERNAL PARAMETERS-2'!Q154*VLOOKUP(R$4,'[1]INTERNAL PARAMETERS-1'!$B$5:$J$44,4, FALSE)</f>
        <v>27.746763755755293</v>
      </c>
      <c r="S154" s="52">
        <f>$F154*'[1]INTERNAL PARAMETERS-2'!R154*VLOOKUP(S$4,'[1]INTERNAL PARAMETERS-1'!$B$5:$J$44,4, FALSE)</f>
        <v>85.301638408853194</v>
      </c>
      <c r="T154" s="52">
        <f>$F154*'[1]INTERNAL PARAMETERS-2'!S154*VLOOKUP(T$4,'[1]INTERNAL PARAMETERS-1'!$B$5:$J$44,4, FALSE)</f>
        <v>8.3237818293669115</v>
      </c>
      <c r="U154" s="52">
        <f>$F154*'[1]INTERNAL PARAMETERS-2'!T154*VLOOKUP(U$4,'[1]INTERNAL PARAMETERS-1'!$B$5:$J$44,4, FALSE)</f>
        <v>13.709671025771497</v>
      </c>
      <c r="V154" s="52">
        <f>$F154*'[1]INTERNAL PARAMETERS-2'!U154*VLOOKUP(V$4,'[1]INTERNAL PARAMETERS-1'!$B$5:$J$44,4, FALSE)</f>
        <v>108.20904013309</v>
      </c>
      <c r="W154" s="52">
        <f>$F154*'[1]INTERNAL PARAMETERS-2'!V154*VLOOKUP(W$4,'[1]INTERNAL PARAMETERS-1'!$B$5:$J$44,4, FALSE)</f>
        <v>0</v>
      </c>
      <c r="X154" s="52">
        <f>$F154*'[1]INTERNAL PARAMETERS-2'!W154*VLOOKUP(X$4,'[1]INTERNAL PARAMETERS-1'!$B$5:$J$44,4, FALSE)</f>
        <v>0</v>
      </c>
      <c r="Y154" s="52">
        <f>$F154*'[1]INTERNAL PARAMETERS-2'!X154*VLOOKUP(Y$4,'[1]INTERNAL PARAMETERS-1'!$B$5:$J$44,4, FALSE)</f>
        <v>0</v>
      </c>
      <c r="Z154" s="52">
        <f>$F154*'[1]INTERNAL PARAMETERS-2'!Y154*VLOOKUP(Z$4,'[1]INTERNAL PARAMETERS-1'!$B$5:$J$44,4, FALSE)</f>
        <v>0</v>
      </c>
      <c r="AA154" s="52">
        <f>$F154*'[1]INTERNAL PARAMETERS-2'!Z154*VLOOKUP(AA$4,'[1]INTERNAL PARAMETERS-1'!$B$5:$J$44,4, FALSE)</f>
        <v>0</v>
      </c>
      <c r="AB154" s="52">
        <f>$F154*'[1]INTERNAL PARAMETERS-2'!AA154*VLOOKUP(AB$4,'[1]INTERNAL PARAMETERS-1'!$B$5:$J$44,4, FALSE)</f>
        <v>0</v>
      </c>
      <c r="AC154" s="52">
        <f>$F154*'[1]INTERNAL PARAMETERS-2'!AB154*VLOOKUP(AC$4,'[1]INTERNAL PARAMETERS-1'!$B$5:$J$44,4, FALSE)</f>
        <v>0</v>
      </c>
      <c r="AD154" s="52">
        <f>$F154*'[1]INTERNAL PARAMETERS-2'!AC154*VLOOKUP(AD$4,'[1]INTERNAL PARAMETERS-1'!$B$5:$J$44,4, FALSE)</f>
        <v>0</v>
      </c>
      <c r="AE154" s="52">
        <f>$F154*'[1]INTERNAL PARAMETERS-2'!AD154*VLOOKUP(AE$4,'[1]INTERNAL PARAMETERS-1'!$B$5:$J$44,4, FALSE)</f>
        <v>0</v>
      </c>
      <c r="AF154" s="52">
        <f>$F154*'[1]INTERNAL PARAMETERS-2'!AE154*VLOOKUP(AF$4,'[1]INTERNAL PARAMETERS-1'!$B$5:$J$44,4, FALSE)</f>
        <v>16.321625738679582</v>
      </c>
      <c r="AG154" s="52">
        <f>$F154*'[1]INTERNAL PARAMETERS-2'!AF154*VLOOKUP(AG$4,'[1]INTERNAL PARAMETERS-1'!$B$5:$J$44,4, FALSE)</f>
        <v>0</v>
      </c>
      <c r="AH154" s="52">
        <f>$F154*'[1]INTERNAL PARAMETERS-2'!AG154*VLOOKUP(AH$4,'[1]INTERNAL PARAMETERS-1'!$B$5:$J$44,4, FALSE)</f>
        <v>0</v>
      </c>
      <c r="AI154" s="52">
        <f>$F154*'[1]INTERNAL PARAMETERS-2'!AH154*VLOOKUP(AI$4,'[1]INTERNAL PARAMETERS-1'!$B$5:$J$44,4, FALSE)</f>
        <v>22.850276034151417</v>
      </c>
      <c r="AJ154" s="52">
        <f>$F154*'[1]INTERNAL PARAMETERS-2'!AI154*VLOOKUP(AJ$4,'[1]INTERNAL PARAMETERS-1'!$B$5:$J$44,4, FALSE)</f>
        <v>21.218113460283458</v>
      </c>
      <c r="AK154" s="52">
        <f>$F154*'[1]INTERNAL PARAMETERS-2'!AJ154*VLOOKUP(AK$4,'[1]INTERNAL PARAMETERS-1'!$B$5:$J$44,4, FALSE)</f>
        <v>3.2643251477359168</v>
      </c>
      <c r="AL154" s="52">
        <f>$F154*'[1]INTERNAL PARAMETERS-2'!AK154*VLOOKUP(AL$4,'[1]INTERNAL PARAMETERS-1'!$B$5:$J$44,4, FALSE)</f>
        <v>0</v>
      </c>
      <c r="AM154" s="52">
        <f>$F154*'[1]INTERNAL PARAMETERS-2'!AL154*VLOOKUP(AM$4,'[1]INTERNAL PARAMETERS-1'!$B$5:$J$44,4, FALSE)</f>
        <v>0</v>
      </c>
      <c r="AN154" s="52">
        <f>$F154*'[1]INTERNAL PARAMETERS-2'!AM154*VLOOKUP(AN$4,'[1]INTERNAL PARAMETERS-1'!$B$5:$J$44,4, FALSE)</f>
        <v>0</v>
      </c>
      <c r="AO154" s="52">
        <f>$F154*'[1]INTERNAL PARAMETERS-2'!AN154*VLOOKUP(AO$4,'[1]INTERNAL PARAMETERS-1'!$B$5:$J$44,4, FALSE)</f>
        <v>0</v>
      </c>
      <c r="AP154" s="52">
        <f>$F154*'[1]INTERNAL PARAMETERS-2'!AO154*VLOOKUP(AP$4,'[1]INTERNAL PARAMETERS-1'!$B$5:$J$44,4, FALSE)</f>
        <v>0</v>
      </c>
      <c r="AQ154" s="52">
        <f>$F154*'[1]INTERNAL PARAMETERS-2'!AP154*VLOOKUP(AQ$4,'[1]INTERNAL PARAMETERS-1'!$B$5:$J$44,4, FALSE)</f>
        <v>0</v>
      </c>
      <c r="AR154" s="52">
        <f>$F154*'[1]INTERNAL PARAMETERS-2'!AQ154*VLOOKUP(AR$4,'[1]INTERNAL PARAMETERS-1'!$B$5:$J$44,4, FALSE)</f>
        <v>0</v>
      </c>
      <c r="AS154" s="52">
        <f>$F154*'[1]INTERNAL PARAMETERS-2'!AR154*VLOOKUP(AS$4,'[1]INTERNAL PARAMETERS-1'!$B$5:$J$44,4, FALSE)</f>
        <v>0</v>
      </c>
      <c r="AT154" s="51">
        <f>$F154*'[1]INTERNAL PARAMETERS-2'!AS154*VLOOKUP(AT$4,'[1]INTERNAL PARAMETERS-1'!$B$5:$J$44,4, FALSE)</f>
        <v>0</v>
      </c>
      <c r="AU154" s="53">
        <f>$F154*'[1]INTERNAL PARAMETERS-2'!F154*(1-VLOOKUP(G$4,'[1]INTERNAL PARAMETERS-1'!$B$5:$J$44,4, FALSE))</f>
        <v>0</v>
      </c>
      <c r="AV154" s="52">
        <f>$F154*'[1]INTERNAL PARAMETERS-2'!G154*(1-VLOOKUP(H$4,'[1]INTERNAL PARAMETERS-1'!$B$5:$J$44,4, FALSE))</f>
        <v>0</v>
      </c>
      <c r="AW154" s="52">
        <f>$F154*'[1]INTERNAL PARAMETERS-2'!H154*(1-VLOOKUP(I$4,'[1]INTERNAL PARAMETERS-1'!$B$5:$J$44,4, FALSE))</f>
        <v>5077.447935493532</v>
      </c>
      <c r="AX154" s="52">
        <f>$F154*'[1]INTERNAL PARAMETERS-2'!I154*(1-VLOOKUP(J$4,'[1]INTERNAL PARAMETERS-1'!$B$5:$J$44,4, FALSE))</f>
        <v>0</v>
      </c>
      <c r="AY154" s="52">
        <f>$F154*'[1]INTERNAL PARAMETERS-2'!J154*(1-VLOOKUP(K$4,'[1]INTERNAL PARAMETERS-1'!$B$5:$J$44,4, FALSE))</f>
        <v>0</v>
      </c>
      <c r="AZ154" s="52">
        <f>$F154*'[1]INTERNAL PARAMETERS-2'!K154*(1-VLOOKUP(L$4,'[1]INTERNAL PARAMETERS-1'!$B$5:$J$44,4, FALSE))</f>
        <v>0</v>
      </c>
      <c r="BA154" s="52">
        <f>$F154*'[1]INTERNAL PARAMETERS-2'!L154*(1-VLOOKUP(M$4,'[1]INTERNAL PARAMETERS-1'!$B$5:$J$44,4, FALSE))</f>
        <v>415.5344953572806</v>
      </c>
      <c r="BB154" s="52">
        <f>$F154*'[1]INTERNAL PARAMETERS-2'!M154*(1-VLOOKUP(N$4,'[1]INTERNAL PARAMETERS-1'!$B$5:$J$44,4, FALSE))</f>
        <v>1238.8530631708859</v>
      </c>
      <c r="BC154" s="52">
        <f>$F154*'[1]INTERNAL PARAMETERS-2'!N154*(1-VLOOKUP(O$4,'[1]INTERNAL PARAMETERS-1'!$B$5:$J$44,4, FALSE))</f>
        <v>1163.6948205639028</v>
      </c>
      <c r="BD154" s="52">
        <f>$F154*'[1]INTERNAL PARAMETERS-2'!O154*(1-VLOOKUP(P$4,'[1]INTERNAL PARAMETERS-1'!$B$5:$J$44,4, FALSE))</f>
        <v>897.65973994421586</v>
      </c>
      <c r="BE154" s="52">
        <f>$F154*'[1]INTERNAL PARAMETERS-2'!P154*(1-VLOOKUP(Q$4,'[1]INTERNAL PARAMETERS-1'!$B$5:$J$44,4, FALSE))</f>
        <v>551.65363915219245</v>
      </c>
      <c r="BF154" s="52">
        <f>$F154*'[1]INTERNAL PARAMETERS-2'!Q154*(1-VLOOKUP(R$4,'[1]INTERNAL PARAMETERS-1'!$B$5:$J$44,4, FALSE))</f>
        <v>0</v>
      </c>
      <c r="BG154" s="52">
        <f>$F154*'[1]INTERNAL PARAMETERS-2'!R154*(1-VLOOKUP(S$4,'[1]INTERNAL PARAMETERS-1'!$B$5:$J$44,4, FALSE))</f>
        <v>1620.7311297682106</v>
      </c>
      <c r="BH154" s="52">
        <f>$F154*'[1]INTERNAL PARAMETERS-2'!S154*(1-VLOOKUP(T$4,'[1]INTERNAL PARAMETERS-1'!$B$5:$J$44,4, FALSE))</f>
        <v>74.9140364643022</v>
      </c>
      <c r="BI154" s="52">
        <f>$F154*'[1]INTERNAL PARAMETERS-2'!T154*(1-VLOOKUP(U$4,'[1]INTERNAL PARAMETERS-1'!$B$5:$J$44,4, FALSE))</f>
        <v>54.838684103085988</v>
      </c>
      <c r="BJ154" s="52">
        <f>$F154*'[1]INTERNAL PARAMETERS-2'!U154*(1-VLOOKUP(V$4,'[1]INTERNAL PARAMETERS-1'!$B$5:$J$44,4, FALSE))</f>
        <v>613.18456075417669</v>
      </c>
      <c r="BK154" s="52">
        <f>$F154*'[1]INTERNAL PARAMETERS-2'!V154*(1-VLOOKUP(W$4,'[1]INTERNAL PARAMETERS-1'!$B$5:$J$44,4, FALSE))</f>
        <v>796.47060631159593</v>
      </c>
      <c r="BL154" s="52">
        <f>$F154*'[1]INTERNAL PARAMETERS-2'!W154*(1-VLOOKUP(X$4,'[1]INTERNAL PARAMETERS-1'!$B$5:$J$44,4, FALSE))</f>
        <v>1091.8821402873093</v>
      </c>
      <c r="BM154" s="52">
        <f>$F154*'[1]INTERNAL PARAMETERS-2'!X154*(1-VLOOKUP(Y$4,'[1]INTERNAL PARAMETERS-1'!$B$5:$J$44,4, FALSE))</f>
        <v>187.69375004762168</v>
      </c>
      <c r="BN154" s="52">
        <f>$F154*'[1]INTERNAL PARAMETERS-2'!Y154*(1-VLOOKUP(Z$4,'[1]INTERNAL PARAMETERS-1'!$B$5:$J$44,4, FALSE))</f>
        <v>1199.5999242154012</v>
      </c>
      <c r="BO154" s="52">
        <f>$F154*'[1]INTERNAL PARAMETERS-2'!Z154*(1-VLOOKUP(AA$4,'[1]INTERNAL PARAMETERS-1'!$B$5:$J$44,4, FALSE))</f>
        <v>1364.4433982288713</v>
      </c>
      <c r="BP154" s="52">
        <f>$F154*'[1]INTERNAL PARAMETERS-2'!AA154*(1-VLOOKUP(AB$4,'[1]INTERNAL PARAMETERS-1'!$B$5:$J$44,4, FALSE))</f>
        <v>623.46631942878594</v>
      </c>
      <c r="BQ154" s="52">
        <f>$F154*'[1]INTERNAL PARAMETERS-2'!AB154*(1-VLOOKUP(AC$4,'[1]INTERNAL PARAMETERS-1'!$B$5:$J$44,4, FALSE))</f>
        <v>3682.0400639134691</v>
      </c>
      <c r="BR154" s="52">
        <f>$F154*'[1]INTERNAL PARAMETERS-2'!AC154*(1-VLOOKUP(AD$4,'[1]INTERNAL PARAMETERS-1'!$B$5:$J$44,4, FALSE))</f>
        <v>458.62284541531568</v>
      </c>
      <c r="BS154" s="52">
        <f>$F154*'[1]INTERNAL PARAMETERS-2'!AD154*(1-VLOOKUP(AE$4,'[1]INTERNAL PARAMETERS-1'!$B$5:$J$44,4, FALSE))</f>
        <v>93.030793736876859</v>
      </c>
      <c r="BT154" s="52">
        <f>$F154*'[1]INTERNAL PARAMETERS-2'!AE154*(1-VLOOKUP(AF$4,'[1]INTERNAL PARAMETERS-1'!$B$5:$J$44,4, FALSE))</f>
        <v>0</v>
      </c>
      <c r="BU154" s="52">
        <f>$F154*'[1]INTERNAL PARAMETERS-2'!AF154*(1-VLOOKUP(AG$4,'[1]INTERNAL PARAMETERS-1'!$B$5:$J$44,4, FALSE))</f>
        <v>0</v>
      </c>
      <c r="BV154" s="52">
        <f>$F154*'[1]INTERNAL PARAMETERS-2'!AG154*(1-VLOOKUP(AH$4,'[1]INTERNAL PARAMETERS-1'!$B$5:$J$44,4, FALSE))</f>
        <v>0</v>
      </c>
      <c r="BW154" s="52">
        <f>$F154*'[1]INTERNAL PARAMETERS-2'!AH154*(1-VLOOKUP(AI$4,'[1]INTERNAL PARAMETERS-1'!$B$5:$J$44,4, FALSE))</f>
        <v>0</v>
      </c>
      <c r="BX154" s="52">
        <f>$F154*'[1]INTERNAL PARAMETERS-2'!AI154*(1-VLOOKUP(AJ$4,'[1]INTERNAL PARAMETERS-1'!$B$5:$J$44,4, FALSE))</f>
        <v>0</v>
      </c>
      <c r="BY154" s="52">
        <f>$F154*'[1]INTERNAL PARAMETERS-2'!AJ154*(1-VLOOKUP(AK$4,'[1]INTERNAL PARAMETERS-1'!$B$5:$J$44,4, FALSE))</f>
        <v>0</v>
      </c>
      <c r="BZ154" s="52">
        <f>$F154*'[1]INTERNAL PARAMETERS-2'!AK154*(1-VLOOKUP(AL$4,'[1]INTERNAL PARAMETERS-1'!$B$5:$J$44,4, FALSE))</f>
        <v>135.464547683847</v>
      </c>
      <c r="CA154" s="52">
        <f>$F154*'[1]INTERNAL PARAMETERS-2'!AL154*(1-VLOOKUP(AM$4,'[1]INTERNAL PARAMETERS-1'!$B$5:$J$44,4, FALSE))</f>
        <v>367.22421425230675</v>
      </c>
      <c r="CB154" s="52">
        <f>$F154*'[1]INTERNAL PARAMETERS-2'!AM154*(1-VLOOKUP(AN$4,'[1]INTERNAL PARAMETERS-1'!$B$5:$J$44,4, FALSE))</f>
        <v>186.06158747375372</v>
      </c>
      <c r="CC154" s="52">
        <f>$F154*'[1]INTERNAL PARAMETERS-2'!AN154*(1-VLOOKUP(AO$4,'[1]INTERNAL PARAMETERS-1'!$B$5:$J$44,4, FALSE))</f>
        <v>293.77937140184542</v>
      </c>
      <c r="CD154" s="52">
        <f>$F154*'[1]INTERNAL PARAMETERS-2'!AO154*(1-VLOOKUP(AP$4,'[1]INTERNAL PARAMETERS-1'!$B$5:$J$44,4, FALSE))</f>
        <v>1341.5955951683168</v>
      </c>
      <c r="CE154" s="52">
        <f>$F154*'[1]INTERNAL PARAMETERS-2'!AP154*(1-VLOOKUP(AQ$4,'[1]INTERNAL PARAMETERS-1'!$B$5:$J$44,4, FALSE))</f>
        <v>166.47563658733822</v>
      </c>
      <c r="CF154" s="52">
        <f>$F154*'[1]INTERNAL PARAMETERS-2'!AQ154*(1-VLOOKUP(AR$4,'[1]INTERNAL PARAMETERS-1'!$B$5:$J$44,4, FALSE))</f>
        <v>8.1608128693397912</v>
      </c>
      <c r="CG154" s="52">
        <f>$F154*'[1]INTERNAL PARAMETERS-2'!AR154*(1-VLOOKUP(AS$4,'[1]INTERNAL PARAMETERS-1'!$B$5:$J$44,4, FALSE))</f>
        <v>0</v>
      </c>
      <c r="CH154" s="51">
        <f>$F154*'[1]INTERNAL PARAMETERS-2'!AS154*(1-VLOOKUP(AT$4,'[1]INTERNAL PARAMETERS-1'!$B$5:$J$44,4, FALSE))</f>
        <v>0</v>
      </c>
      <c r="CI154" s="50">
        <f t="shared" si="2"/>
        <v>24729.735967696339</v>
      </c>
    </row>
    <row r="155" spans="3:87" x14ac:dyDescent="0.5">
      <c r="C155" s="35" t="s">
        <v>8</v>
      </c>
      <c r="D155" s="34" t="s">
        <v>90</v>
      </c>
      <c r="E155" s="34" t="s">
        <v>83</v>
      </c>
      <c r="F155" s="147">
        <f>ESC!AF155</f>
        <v>22754.088692622376</v>
      </c>
      <c r="G155" s="53">
        <f>$F155*'[1]INTERNAL PARAMETERS-2'!F155*VLOOKUP(G$4,'[1]INTERNAL PARAMETERS-1'!$B$5:$J$44,4, FALSE)</f>
        <v>128.53329620688527</v>
      </c>
      <c r="H155" s="52">
        <f>$F155*'[1]INTERNAL PARAMETERS-2'!G155*VLOOKUP(H$4,'[1]INTERNAL PARAMETERS-1'!$B$5:$J$44,4, FALSE)</f>
        <v>193.70555704029428</v>
      </c>
      <c r="I155" s="52">
        <f>$F155*'[1]INTERNAL PARAMETERS-2'!H155*VLOOKUP(I$4,'[1]INTERNAL PARAMETERS-1'!$B$5:$J$44,4, FALSE)</f>
        <v>217.39324599197494</v>
      </c>
      <c r="J155" s="52">
        <f>$F155*'[1]INTERNAL PARAMETERS-2'!I155*VLOOKUP(J$4,'[1]INTERNAL PARAMETERS-1'!$B$5:$J$44,4, FALSE)</f>
        <v>0</v>
      </c>
      <c r="K155" s="52">
        <f>$F155*'[1]INTERNAL PARAMETERS-2'!J155*VLOOKUP(K$4,'[1]INTERNAL PARAMETERS-1'!$B$5:$J$44,4, FALSE)</f>
        <v>5.4314009709289612</v>
      </c>
      <c r="L155" s="52">
        <f>$F155*'[1]INTERNAL PARAMETERS-2'!K155*VLOOKUP(L$4,'[1]INTERNAL PARAMETERS-1'!$B$5:$J$44,4, FALSE)</f>
        <v>1.8112254599327411</v>
      </c>
      <c r="M155" s="52">
        <f>$F155*'[1]INTERNAL PARAMETERS-2'!L155*VLOOKUP(M$4,'[1]INTERNAL PARAMETERS-1'!$B$5:$J$44,4, FALSE)</f>
        <v>25.344641690277438</v>
      </c>
      <c r="N155" s="52">
        <f>$F155*'[1]INTERNAL PARAMETERS-2'!M155*VLOOKUP(N$4,'[1]INTERNAL PARAMETERS-1'!$B$5:$J$44,4, FALSE)</f>
        <v>55.848772991606999</v>
      </c>
      <c r="O155" s="52">
        <f>$F155*'[1]INTERNAL PARAMETERS-2'!N155*VLOOKUP(O$4,'[1]INTERNAL PARAMETERS-1'!$B$5:$J$44,4, FALSE)</f>
        <v>0</v>
      </c>
      <c r="P155" s="52">
        <f>$F155*'[1]INTERNAL PARAMETERS-2'!O155*VLOOKUP(P$4,'[1]INTERNAL PARAMETERS-1'!$B$5:$J$44,4, FALSE)</f>
        <v>0</v>
      </c>
      <c r="Q155" s="52">
        <f>$F155*'[1]INTERNAL PARAMETERS-2'!P155*VLOOKUP(Q$4,'[1]INTERNAL PARAMETERS-1'!$B$5:$J$44,4, FALSE)</f>
        <v>0</v>
      </c>
      <c r="R155" s="52">
        <f>$F155*'[1]INTERNAL PARAMETERS-2'!Q155*VLOOKUP(R$4,'[1]INTERNAL PARAMETERS-1'!$B$5:$J$44,4, FALSE)</f>
        <v>30.774904956771763</v>
      </c>
      <c r="S155" s="52">
        <f>$F155*'[1]INTERNAL PARAMETERS-2'!R155*VLOOKUP(S$4,'[1]INTERNAL PARAMETERS-1'!$B$5:$J$44,4, FALSE)</f>
        <v>69.99726534067959</v>
      </c>
      <c r="T155" s="52">
        <f>$F155*'[1]INTERNAL PARAMETERS-2'!S155*VLOOKUP(T$4,'[1]INTERNAL PARAMETERS-1'!$B$5:$J$44,4, FALSE)</f>
        <v>5.7929634402547308</v>
      </c>
      <c r="U155" s="52">
        <f>$F155*'[1]INTERNAL PARAMETERS-2'!T155*VLOOKUP(U$4,'[1]INTERNAL PARAMETERS-1'!$B$5:$J$44,4, FALSE)</f>
        <v>11.585926880509462</v>
      </c>
      <c r="V155" s="52">
        <f>$F155*'[1]INTERNAL PARAMETERS-2'!U155*VLOOKUP(V$4,'[1]INTERNAL PARAMETERS-1'!$B$5:$J$44,4, FALSE)</f>
        <v>90.697683758349328</v>
      </c>
      <c r="W155" s="52">
        <f>$F155*'[1]INTERNAL PARAMETERS-2'!V155*VLOOKUP(W$4,'[1]INTERNAL PARAMETERS-1'!$B$5:$J$44,4, FALSE)</f>
        <v>0</v>
      </c>
      <c r="X155" s="52">
        <f>$F155*'[1]INTERNAL PARAMETERS-2'!W155*VLOOKUP(X$4,'[1]INTERNAL PARAMETERS-1'!$B$5:$J$44,4, FALSE)</f>
        <v>0</v>
      </c>
      <c r="Y155" s="52">
        <f>$F155*'[1]INTERNAL PARAMETERS-2'!X155*VLOOKUP(Y$4,'[1]INTERNAL PARAMETERS-1'!$B$5:$J$44,4, FALSE)</f>
        <v>0</v>
      </c>
      <c r="Z155" s="52">
        <f>$F155*'[1]INTERNAL PARAMETERS-2'!Y155*VLOOKUP(Z$4,'[1]INTERNAL PARAMETERS-1'!$B$5:$J$44,4, FALSE)</f>
        <v>0</v>
      </c>
      <c r="AA155" s="52">
        <f>$F155*'[1]INTERNAL PARAMETERS-2'!Z155*VLOOKUP(AA$4,'[1]INTERNAL PARAMETERS-1'!$B$5:$J$44,4, FALSE)</f>
        <v>0</v>
      </c>
      <c r="AB155" s="52">
        <f>$F155*'[1]INTERNAL PARAMETERS-2'!AA155*VLOOKUP(AB$4,'[1]INTERNAL PARAMETERS-1'!$B$5:$J$44,4, FALSE)</f>
        <v>0</v>
      </c>
      <c r="AC155" s="52">
        <f>$F155*'[1]INTERNAL PARAMETERS-2'!AB155*VLOOKUP(AC$4,'[1]INTERNAL PARAMETERS-1'!$B$5:$J$44,4, FALSE)</f>
        <v>0</v>
      </c>
      <c r="AD155" s="52">
        <f>$F155*'[1]INTERNAL PARAMETERS-2'!AC155*VLOOKUP(AD$4,'[1]INTERNAL PARAMETERS-1'!$B$5:$J$44,4, FALSE)</f>
        <v>0</v>
      </c>
      <c r="AE155" s="52">
        <f>$F155*'[1]INTERNAL PARAMETERS-2'!AD155*VLOOKUP(AE$4,'[1]INTERNAL PARAMETERS-1'!$B$5:$J$44,4, FALSE)</f>
        <v>0</v>
      </c>
      <c r="AF155" s="52">
        <f>$F155*'[1]INTERNAL PARAMETERS-2'!AE155*VLOOKUP(AF$4,'[1]INTERNAL PARAMETERS-1'!$B$5:$J$44,4, FALSE)</f>
        <v>7.2403510219924394</v>
      </c>
      <c r="AG155" s="52">
        <f>$F155*'[1]INTERNAL PARAMETERS-2'!AF155*VLOOKUP(AG$4,'[1]INTERNAL PARAMETERS-1'!$B$5:$J$44,4, FALSE)</f>
        <v>0</v>
      </c>
      <c r="AH155" s="52">
        <f>$F155*'[1]INTERNAL PARAMETERS-2'!AG155*VLOOKUP(AH$4,'[1]INTERNAL PARAMETERS-1'!$B$5:$J$44,4, FALSE)</f>
        <v>1.8112254599327411</v>
      </c>
      <c r="AI155" s="52">
        <f>$F155*'[1]INTERNAL PARAMETERS-2'!AH155*VLOOKUP(AI$4,'[1]INTERNAL PARAMETERS-1'!$B$5:$J$44,4, FALSE)</f>
        <v>19.914378423783102</v>
      </c>
      <c r="AJ155" s="52">
        <f>$F155*'[1]INTERNAL PARAMETERS-2'!AI155*VLOOKUP(AJ$4,'[1]INTERNAL PARAMETERS-1'!$B$5:$J$44,4, FALSE)</f>
        <v>30.774904956771763</v>
      </c>
      <c r="AK155" s="52">
        <f>$F155*'[1]INTERNAL PARAMETERS-2'!AJ155*VLOOKUP(AK$4,'[1]INTERNAL PARAMETERS-1'!$B$5:$J$44,4, FALSE)</f>
        <v>1.8112254599327411</v>
      </c>
      <c r="AL155" s="52">
        <f>$F155*'[1]INTERNAL PARAMETERS-2'!AK155*VLOOKUP(AL$4,'[1]INTERNAL PARAMETERS-1'!$B$5:$J$44,4, FALSE)</f>
        <v>0</v>
      </c>
      <c r="AM155" s="52">
        <f>$F155*'[1]INTERNAL PARAMETERS-2'!AL155*VLOOKUP(AM$4,'[1]INTERNAL PARAMETERS-1'!$B$5:$J$44,4, FALSE)</f>
        <v>0</v>
      </c>
      <c r="AN155" s="52">
        <f>$F155*'[1]INTERNAL PARAMETERS-2'!AM155*VLOOKUP(AN$4,'[1]INTERNAL PARAMETERS-1'!$B$5:$J$44,4, FALSE)</f>
        <v>0</v>
      </c>
      <c r="AO155" s="52">
        <f>$F155*'[1]INTERNAL PARAMETERS-2'!AN155*VLOOKUP(AO$4,'[1]INTERNAL PARAMETERS-1'!$B$5:$J$44,4, FALSE)</f>
        <v>0</v>
      </c>
      <c r="AP155" s="52">
        <f>$F155*'[1]INTERNAL PARAMETERS-2'!AO155*VLOOKUP(AP$4,'[1]INTERNAL PARAMETERS-1'!$B$5:$J$44,4, FALSE)</f>
        <v>0</v>
      </c>
      <c r="AQ155" s="52">
        <f>$F155*'[1]INTERNAL PARAMETERS-2'!AP155*VLOOKUP(AQ$4,'[1]INTERNAL PARAMETERS-1'!$B$5:$J$44,4, FALSE)</f>
        <v>0</v>
      </c>
      <c r="AR155" s="52">
        <f>$F155*'[1]INTERNAL PARAMETERS-2'!AQ155*VLOOKUP(AR$4,'[1]INTERNAL PARAMETERS-1'!$B$5:$J$44,4, FALSE)</f>
        <v>0</v>
      </c>
      <c r="AS155" s="52">
        <f>$F155*'[1]INTERNAL PARAMETERS-2'!AR155*VLOOKUP(AS$4,'[1]INTERNAL PARAMETERS-1'!$B$5:$J$44,4, FALSE)</f>
        <v>0</v>
      </c>
      <c r="AT155" s="51">
        <f>$F155*'[1]INTERNAL PARAMETERS-2'!AS155*VLOOKUP(AT$4,'[1]INTERNAL PARAMETERS-1'!$B$5:$J$44,4, FALSE)</f>
        <v>0</v>
      </c>
      <c r="AU155" s="53">
        <f>$F155*'[1]INTERNAL PARAMETERS-2'!F155*(1-VLOOKUP(G$4,'[1]INTERNAL PARAMETERS-1'!$B$5:$J$44,4, FALSE))</f>
        <v>0</v>
      </c>
      <c r="AV155" s="52">
        <f>$F155*'[1]INTERNAL PARAMETERS-2'!G155*(1-VLOOKUP(H$4,'[1]INTERNAL PARAMETERS-1'!$B$5:$J$44,4, FALSE))</f>
        <v>0</v>
      </c>
      <c r="AW155" s="52">
        <f>$F155*'[1]INTERNAL PARAMETERS-2'!H155*(1-VLOOKUP(I$4,'[1]INTERNAL PARAMETERS-1'!$B$5:$J$44,4, FALSE))</f>
        <v>4130.4716738475236</v>
      </c>
      <c r="AX155" s="52">
        <f>$F155*'[1]INTERNAL PARAMETERS-2'!I155*(1-VLOOKUP(J$4,'[1]INTERNAL PARAMETERS-1'!$B$5:$J$44,4, FALSE))</f>
        <v>0</v>
      </c>
      <c r="AY155" s="52">
        <f>$F155*'[1]INTERNAL PARAMETERS-2'!J155*(1-VLOOKUP(K$4,'[1]INTERNAL PARAMETERS-1'!$B$5:$J$44,4, FALSE))</f>
        <v>0</v>
      </c>
      <c r="AZ155" s="52">
        <f>$F155*'[1]INTERNAL PARAMETERS-2'!K155*(1-VLOOKUP(L$4,'[1]INTERNAL PARAMETERS-1'!$B$5:$J$44,4, FALSE))</f>
        <v>0</v>
      </c>
      <c r="BA155" s="52">
        <f>$F155*'[1]INTERNAL PARAMETERS-2'!L155*(1-VLOOKUP(M$4,'[1]INTERNAL PARAMETERS-1'!$B$5:$J$44,4, FALSE))</f>
        <v>481.54819211527126</v>
      </c>
      <c r="BB155" s="52">
        <f>$F155*'[1]INTERNAL PARAMETERS-2'!M155*(1-VLOOKUP(N$4,'[1]INTERNAL PARAMETERS-1'!$B$5:$J$44,4, FALSE))</f>
        <v>1061.1266868405328</v>
      </c>
      <c r="BC155" s="52">
        <f>$F155*'[1]INTERNAL PARAMETERS-2'!N155*(1-VLOOKUP(O$4,'[1]INTERNAL PARAMETERS-1'!$B$5:$J$44,4, FALSE))</f>
        <v>1330.5953952962172</v>
      </c>
      <c r="BD155" s="52">
        <f>$F155*'[1]INTERNAL PARAMETERS-2'!O155*(1-VLOOKUP(P$4,'[1]INTERNAL PARAMETERS-1'!$B$5:$J$44,4, FALSE))</f>
        <v>798.35678209595653</v>
      </c>
      <c r="BE155" s="52">
        <f>$F155*'[1]INTERNAL PARAMETERS-2'!P155*(1-VLOOKUP(Q$4,'[1]INTERNAL PARAMETERS-1'!$B$5:$J$44,4, FALSE))</f>
        <v>501.4614328346197</v>
      </c>
      <c r="BF155" s="52">
        <f>$F155*'[1]INTERNAL PARAMETERS-2'!Q155*(1-VLOOKUP(R$4,'[1]INTERNAL PARAMETERS-1'!$B$5:$J$44,4, FALSE))</f>
        <v>0</v>
      </c>
      <c r="BG155" s="52">
        <f>$F155*'[1]INTERNAL PARAMETERS-2'!R155*(1-VLOOKUP(S$4,'[1]INTERNAL PARAMETERS-1'!$B$5:$J$44,4, FALSE))</f>
        <v>1329.9480414729121</v>
      </c>
      <c r="BH155" s="52">
        <f>$F155*'[1]INTERNAL PARAMETERS-2'!S155*(1-VLOOKUP(T$4,'[1]INTERNAL PARAMETERS-1'!$B$5:$J$44,4, FALSE))</f>
        <v>52.13667096229257</v>
      </c>
      <c r="BI155" s="52">
        <f>$F155*'[1]INTERNAL PARAMETERS-2'!T155*(1-VLOOKUP(U$4,'[1]INTERNAL PARAMETERS-1'!$B$5:$J$44,4, FALSE))</f>
        <v>46.343707522037846</v>
      </c>
      <c r="BJ155" s="52">
        <f>$F155*'[1]INTERNAL PARAMETERS-2'!U155*(1-VLOOKUP(V$4,'[1]INTERNAL PARAMETERS-1'!$B$5:$J$44,4, FALSE))</f>
        <v>513.95354129731288</v>
      </c>
      <c r="BK155" s="52">
        <f>$F155*'[1]INTERNAL PARAMETERS-2'!V155*(1-VLOOKUP(W$4,'[1]INTERNAL PARAMETERS-1'!$B$5:$J$44,4, FALSE))</f>
        <v>629.99700445037422</v>
      </c>
      <c r="BL155" s="52">
        <f>$F155*'[1]INTERNAL PARAMETERS-2'!W155*(1-VLOOKUP(X$4,'[1]INTERNAL PARAMETERS-1'!$B$5:$J$44,4, FALSE))</f>
        <v>910.59815079892417</v>
      </c>
      <c r="BM155" s="52">
        <f>$F155*'[1]INTERNAL PARAMETERS-2'!X155*(1-VLOOKUP(Y$4,'[1]INTERNAL PARAMETERS-1'!$B$5:$J$44,4, FALSE))</f>
        <v>286.03254731947885</v>
      </c>
      <c r="BN155" s="52">
        <f>$F155*'[1]INTERNAL PARAMETERS-2'!Y155*(1-VLOOKUP(Z$4,'[1]INTERNAL PARAMETERS-1'!$B$5:$J$44,4, FALSE))</f>
        <v>1357.7501247419927</v>
      </c>
      <c r="BO155" s="52">
        <f>$F155*'[1]INTERNAL PARAMETERS-2'!Z155*(1-VLOOKUP(AA$4,'[1]INTERNAL PARAMETERS-1'!$B$5:$J$44,4, FALSE))</f>
        <v>1377.6645031657758</v>
      </c>
      <c r="BP155" s="52">
        <f>$F155*'[1]INTERNAL PARAMETERS-2'!AA155*(1-VLOOKUP(AB$4,'[1]INTERNAL PARAMETERS-1'!$B$5:$J$44,4, FALSE))</f>
        <v>553.96194167510725</v>
      </c>
      <c r="BQ155" s="52">
        <f>$F155*'[1]INTERNAL PARAMETERS-2'!AB155*(1-VLOOKUP(AC$4,'[1]INTERNAL PARAMETERS-1'!$B$5:$J$44,4, FALSE))</f>
        <v>3694.8908366273145</v>
      </c>
      <c r="BR155" s="52">
        <f>$F155*'[1]INTERNAL PARAMETERS-2'!AC155*(1-VLOOKUP(AD$4,'[1]INTERNAL PARAMETERS-1'!$B$5:$J$44,4, FALSE))</f>
        <v>391.03128959158477</v>
      </c>
      <c r="BS155" s="52">
        <f>$F155*'[1]INTERNAL PARAMETERS-2'!AD155*(1-VLOOKUP(AE$4,'[1]INTERNAL PARAMETERS-1'!$B$5:$J$44,4, FALSE))</f>
        <v>97.758391250113519</v>
      </c>
      <c r="BT155" s="52">
        <f>$F155*'[1]INTERNAL PARAMETERS-2'!AE155*(1-VLOOKUP(AF$4,'[1]INTERNAL PARAMETERS-1'!$B$5:$J$44,4, FALSE))</f>
        <v>0</v>
      </c>
      <c r="BU155" s="52">
        <f>$F155*'[1]INTERNAL PARAMETERS-2'!AF155*(1-VLOOKUP(AG$4,'[1]INTERNAL PARAMETERS-1'!$B$5:$J$44,4, FALSE))</f>
        <v>0</v>
      </c>
      <c r="BV155" s="52">
        <f>$F155*'[1]INTERNAL PARAMETERS-2'!AG155*(1-VLOOKUP(AH$4,'[1]INTERNAL PARAMETERS-1'!$B$5:$J$44,4, FALSE))</f>
        <v>0</v>
      </c>
      <c r="BW155" s="52">
        <f>$F155*'[1]INTERNAL PARAMETERS-2'!AH155*(1-VLOOKUP(AI$4,'[1]INTERNAL PARAMETERS-1'!$B$5:$J$44,4, FALSE))</f>
        <v>0</v>
      </c>
      <c r="BX155" s="52">
        <f>$F155*'[1]INTERNAL PARAMETERS-2'!AI155*(1-VLOOKUP(AJ$4,'[1]INTERNAL PARAMETERS-1'!$B$5:$J$44,4, FALSE))</f>
        <v>0</v>
      </c>
      <c r="BY155" s="52">
        <f>$F155*'[1]INTERNAL PARAMETERS-2'!AJ155*(1-VLOOKUP(AK$4,'[1]INTERNAL PARAMETERS-1'!$B$5:$J$44,4, FALSE))</f>
        <v>0</v>
      </c>
      <c r="BZ155" s="52">
        <f>$F155*'[1]INTERNAL PARAMETERS-2'!AK155*(1-VLOOKUP(AL$4,'[1]INTERNAL PARAMETERS-1'!$B$5:$J$44,4, FALSE))</f>
        <v>83.275413797259375</v>
      </c>
      <c r="CA155" s="52">
        <f>$F155*'[1]INTERNAL PARAMETERS-2'!AL155*(1-VLOOKUP(AM$4,'[1]INTERNAL PARAMETERS-1'!$B$5:$J$44,4, FALSE))</f>
        <v>401.89409153344275</v>
      </c>
      <c r="CB155" s="52">
        <f>$F155*'[1]INTERNAL PARAMETERS-2'!AM155*(1-VLOOKUP(AN$4,'[1]INTERNAL PARAMETERS-1'!$B$5:$J$44,4, FALSE))</f>
        <v>159.31047657252628</v>
      </c>
      <c r="CC155" s="52">
        <f>$F155*'[1]INTERNAL PARAMETERS-2'!AN155*(1-VLOOKUP(AO$4,'[1]INTERNAL PARAMETERS-1'!$B$5:$J$44,4, FALSE))</f>
        <v>291.46394829040776</v>
      </c>
      <c r="CD155" s="52">
        <f>$F155*'[1]INTERNAL PARAMETERS-2'!AO155*(1-VLOOKUP(AP$4,'[1]INTERNAL PARAMETERS-1'!$B$5:$J$44,4, FALSE))</f>
        <v>1202.0620990893319</v>
      </c>
      <c r="CE155" s="52">
        <f>$F155*'[1]INTERNAL PARAMETERS-2'!AP155*(1-VLOOKUP(AQ$4,'[1]INTERNAL PARAMETERS-1'!$B$5:$J$44,4, FALSE))</f>
        <v>139.39609814874319</v>
      </c>
      <c r="CF155" s="52">
        <f>$F155*'[1]INTERNAL PARAMETERS-2'!AQ155*(1-VLOOKUP(AR$4,'[1]INTERNAL PARAMETERS-1'!$B$5:$J$44,4, FALSE))</f>
        <v>28.965954905708283</v>
      </c>
      <c r="CG155" s="52">
        <f>$F155*'[1]INTERNAL PARAMETERS-2'!AR155*(1-VLOOKUP(AS$4,'[1]INTERNAL PARAMETERS-1'!$B$5:$J$44,4, FALSE))</f>
        <v>3.6201755109962197</v>
      </c>
      <c r="CH155" s="51">
        <f>$F155*'[1]INTERNAL PARAMETERS-2'!AS155*(1-VLOOKUP(AT$4,'[1]INTERNAL PARAMETERS-1'!$B$5:$J$44,4, FALSE))</f>
        <v>0</v>
      </c>
      <c r="CI155" s="50">
        <f t="shared" si="2"/>
        <v>22754.084141804637</v>
      </c>
    </row>
    <row r="156" spans="3:87" x14ac:dyDescent="0.5">
      <c r="C156" s="35" t="s">
        <v>8</v>
      </c>
      <c r="D156" s="34" t="s">
        <v>90</v>
      </c>
      <c r="E156" s="34" t="s">
        <v>82</v>
      </c>
      <c r="F156" s="147">
        <f>ESC!AF156</f>
        <v>23080.451646824706</v>
      </c>
      <c r="G156" s="53">
        <f>$F156*'[1]INTERNAL PARAMETERS-2'!F156*VLOOKUP(G$4,'[1]INTERNAL PARAMETERS-1'!$B$5:$J$44,4, FALSE)</f>
        <v>181.37542122140727</v>
      </c>
      <c r="H156" s="52">
        <f>$F156*'[1]INTERNAL PARAMETERS-2'!G156*VLOOKUP(H$4,'[1]INTERNAL PARAMETERS-1'!$B$5:$J$44,4, FALSE)</f>
        <v>190.11598826005979</v>
      </c>
      <c r="I156" s="52">
        <f>$F156*'[1]INTERNAL PARAMETERS-2'!H156*VLOOKUP(I$4,'[1]INTERNAL PARAMETERS-1'!$B$5:$J$44,4, FALSE)</f>
        <v>212.07346053200828</v>
      </c>
      <c r="J156" s="52">
        <f>$F156*'[1]INTERNAL PARAMETERS-2'!I156*VLOOKUP(J$4,'[1]INTERNAL PARAMETERS-1'!$B$5:$J$44,4, FALSE)</f>
        <v>0</v>
      </c>
      <c r="K156" s="52">
        <f>$F156*'[1]INTERNAL PARAMETERS-2'!J156*VLOOKUP(K$4,'[1]INTERNAL PARAMETERS-1'!$B$5:$J$44,4, FALSE)</f>
        <v>2.1857187709542996</v>
      </c>
      <c r="L156" s="52">
        <f>$F156*'[1]INTERNAL PARAMETERS-2'!K156*VLOOKUP(L$4,'[1]INTERNAL PARAMETERS-1'!$B$5:$J$44,4, FALSE)</f>
        <v>0</v>
      </c>
      <c r="M156" s="52">
        <f>$F156*'[1]INTERNAL PARAMETERS-2'!L156*VLOOKUP(M$4,'[1]INTERNAL PARAMETERS-1'!$B$5:$J$44,4, FALSE)</f>
        <v>29.172883065778791</v>
      </c>
      <c r="N156" s="52">
        <f>$F156*'[1]INTERNAL PARAMETERS-2'!M156*VLOOKUP(N$4,'[1]INTERNAL PARAMETERS-1'!$B$5:$J$44,4, FALSE)</f>
        <v>47.52888166275671</v>
      </c>
      <c r="O156" s="52">
        <f>$F156*'[1]INTERNAL PARAMETERS-2'!N156*VLOOKUP(O$4,'[1]INTERNAL PARAMETERS-1'!$B$5:$J$44,4, FALSE)</f>
        <v>0</v>
      </c>
      <c r="P156" s="52">
        <f>$F156*'[1]INTERNAL PARAMETERS-2'!O156*VLOOKUP(P$4,'[1]INTERNAL PARAMETERS-1'!$B$5:$J$44,4, FALSE)</f>
        <v>0</v>
      </c>
      <c r="Q156" s="52">
        <f>$F156*'[1]INTERNAL PARAMETERS-2'!P156*VLOOKUP(Q$4,'[1]INTERNAL PARAMETERS-1'!$B$5:$J$44,4, FALSE)</f>
        <v>0</v>
      </c>
      <c r="R156" s="52">
        <f>$F156*'[1]INTERNAL PARAMETERS-2'!Q156*VLOOKUP(R$4,'[1]INTERNAL PARAMETERS-1'!$B$5:$J$44,4, FALSE)</f>
        <v>30.593138657866149</v>
      </c>
      <c r="S156" s="52">
        <f>$F156*'[1]INTERNAL PARAMETERS-2'!R156*VLOOKUP(S$4,'[1]INTERNAL PARAMETERS-1'!$B$5:$J$44,4, FALSE)</f>
        <v>64.904999685068688</v>
      </c>
      <c r="T156" s="52">
        <f>$F156*'[1]INTERNAL PARAMETERS-2'!S156*VLOOKUP(T$4,'[1]INTERNAL PARAMETERS-1'!$B$5:$J$44,4, FALSE)</f>
        <v>6.7743433628595202</v>
      </c>
      <c r="U156" s="52">
        <f>$F156*'[1]INTERNAL PARAMETERS-2'!T156*VLOOKUP(U$4,'[1]INTERNAL PARAMETERS-1'!$B$5:$J$44,4, FALSE)</f>
        <v>12.674399217337317</v>
      </c>
      <c r="V156" s="52">
        <f>$F156*'[1]INTERNAL PARAMETERS-2'!U156*VLOOKUP(V$4,'[1]INTERNAL PARAMETERS-1'!$B$5:$J$44,4, FALSE)</f>
        <v>95.057647923255175</v>
      </c>
      <c r="W156" s="52">
        <f>$F156*'[1]INTERNAL PARAMETERS-2'!V156*VLOOKUP(W$4,'[1]INTERNAL PARAMETERS-1'!$B$5:$J$44,4, FALSE)</f>
        <v>0</v>
      </c>
      <c r="X156" s="52">
        <f>$F156*'[1]INTERNAL PARAMETERS-2'!W156*VLOOKUP(X$4,'[1]INTERNAL PARAMETERS-1'!$B$5:$J$44,4, FALSE)</f>
        <v>0</v>
      </c>
      <c r="Y156" s="52">
        <f>$F156*'[1]INTERNAL PARAMETERS-2'!X156*VLOOKUP(Y$4,'[1]INTERNAL PARAMETERS-1'!$B$5:$J$44,4, FALSE)</f>
        <v>0</v>
      </c>
      <c r="Z156" s="52">
        <f>$F156*'[1]INTERNAL PARAMETERS-2'!Y156*VLOOKUP(Z$4,'[1]INTERNAL PARAMETERS-1'!$B$5:$J$44,4, FALSE)</f>
        <v>0</v>
      </c>
      <c r="AA156" s="52">
        <f>$F156*'[1]INTERNAL PARAMETERS-2'!Z156*VLOOKUP(AA$4,'[1]INTERNAL PARAMETERS-1'!$B$5:$J$44,4, FALSE)</f>
        <v>0</v>
      </c>
      <c r="AB156" s="52">
        <f>$F156*'[1]INTERNAL PARAMETERS-2'!AA156*VLOOKUP(AB$4,'[1]INTERNAL PARAMETERS-1'!$B$5:$J$44,4, FALSE)</f>
        <v>0</v>
      </c>
      <c r="AC156" s="52">
        <f>$F156*'[1]INTERNAL PARAMETERS-2'!AB156*VLOOKUP(AC$4,'[1]INTERNAL PARAMETERS-1'!$B$5:$J$44,4, FALSE)</f>
        <v>0</v>
      </c>
      <c r="AD156" s="52">
        <f>$F156*'[1]INTERNAL PARAMETERS-2'!AC156*VLOOKUP(AD$4,'[1]INTERNAL PARAMETERS-1'!$B$5:$J$44,4, FALSE)</f>
        <v>0</v>
      </c>
      <c r="AE156" s="52">
        <f>$F156*'[1]INTERNAL PARAMETERS-2'!AD156*VLOOKUP(AE$4,'[1]INTERNAL PARAMETERS-1'!$B$5:$J$44,4, FALSE)</f>
        <v>0</v>
      </c>
      <c r="AF156" s="52">
        <f>$F156*'[1]INTERNAL PARAMETERS-2'!AE156*VLOOKUP(AF$4,'[1]INTERNAL PARAMETERS-1'!$B$5:$J$44,4, FALSE)</f>
        <v>13.112004580561115</v>
      </c>
      <c r="AG156" s="52">
        <f>$F156*'[1]INTERNAL PARAMETERS-2'!AF156*VLOOKUP(AG$4,'[1]INTERNAL PARAMETERS-1'!$B$5:$J$44,4, FALSE)</f>
        <v>0</v>
      </c>
      <c r="AH156" s="52">
        <f>$F156*'[1]INTERNAL PARAMETERS-2'!AG156*VLOOKUP(AH$4,'[1]INTERNAL PARAMETERS-1'!$B$5:$J$44,4, FALSE)</f>
        <v>6.5548482676982172</v>
      </c>
      <c r="AI156" s="52">
        <f>$F156*'[1]INTERNAL PARAMETERS-2'!AH156*VLOOKUP(AI$4,'[1]INTERNAL PARAMETERS-1'!$B$5:$J$44,4, FALSE)</f>
        <v>24.038290390167933</v>
      </c>
      <c r="AJ156" s="52">
        <f>$F156*'[1]INTERNAL PARAMETERS-2'!AI156*VLOOKUP(AJ$4,'[1]INTERNAL PARAMETERS-1'!$B$5:$J$44,4, FALSE)</f>
        <v>34.964576199774747</v>
      </c>
      <c r="AK156" s="52">
        <f>$F156*'[1]INTERNAL PARAMETERS-2'!AJ156*VLOOKUP(AK$4,'[1]INTERNAL PARAMETERS-1'!$B$5:$J$44,4, FALSE)</f>
        <v>6.5548482676982172</v>
      </c>
      <c r="AL156" s="52">
        <f>$F156*'[1]INTERNAL PARAMETERS-2'!AK156*VLOOKUP(AL$4,'[1]INTERNAL PARAMETERS-1'!$B$5:$J$44,4, FALSE)</f>
        <v>0</v>
      </c>
      <c r="AM156" s="52">
        <f>$F156*'[1]INTERNAL PARAMETERS-2'!AL156*VLOOKUP(AM$4,'[1]INTERNAL PARAMETERS-1'!$B$5:$J$44,4, FALSE)</f>
        <v>0</v>
      </c>
      <c r="AN156" s="52">
        <f>$F156*'[1]INTERNAL PARAMETERS-2'!AM156*VLOOKUP(AN$4,'[1]INTERNAL PARAMETERS-1'!$B$5:$J$44,4, FALSE)</f>
        <v>0</v>
      </c>
      <c r="AO156" s="52">
        <f>$F156*'[1]INTERNAL PARAMETERS-2'!AN156*VLOOKUP(AO$4,'[1]INTERNAL PARAMETERS-1'!$B$5:$J$44,4, FALSE)</f>
        <v>0</v>
      </c>
      <c r="AP156" s="52">
        <f>$F156*'[1]INTERNAL PARAMETERS-2'!AO156*VLOOKUP(AP$4,'[1]INTERNAL PARAMETERS-1'!$B$5:$J$44,4, FALSE)</f>
        <v>0</v>
      </c>
      <c r="AQ156" s="52">
        <f>$F156*'[1]INTERNAL PARAMETERS-2'!AP156*VLOOKUP(AQ$4,'[1]INTERNAL PARAMETERS-1'!$B$5:$J$44,4, FALSE)</f>
        <v>0</v>
      </c>
      <c r="AR156" s="52">
        <f>$F156*'[1]INTERNAL PARAMETERS-2'!AQ156*VLOOKUP(AR$4,'[1]INTERNAL PARAMETERS-1'!$B$5:$J$44,4, FALSE)</f>
        <v>0</v>
      </c>
      <c r="AS156" s="52">
        <f>$F156*'[1]INTERNAL PARAMETERS-2'!AR156*VLOOKUP(AS$4,'[1]INTERNAL PARAMETERS-1'!$B$5:$J$44,4, FALSE)</f>
        <v>0</v>
      </c>
      <c r="AT156" s="51">
        <f>$F156*'[1]INTERNAL PARAMETERS-2'!AS156*VLOOKUP(AT$4,'[1]INTERNAL PARAMETERS-1'!$B$5:$J$44,4, FALSE)</f>
        <v>0</v>
      </c>
      <c r="AU156" s="53">
        <f>$F156*'[1]INTERNAL PARAMETERS-2'!F156*(1-VLOOKUP(G$4,'[1]INTERNAL PARAMETERS-1'!$B$5:$J$44,4, FALSE))</f>
        <v>0</v>
      </c>
      <c r="AV156" s="52">
        <f>$F156*'[1]INTERNAL PARAMETERS-2'!G156*(1-VLOOKUP(H$4,'[1]INTERNAL PARAMETERS-1'!$B$5:$J$44,4, FALSE))</f>
        <v>0</v>
      </c>
      <c r="AW156" s="52">
        <f>$F156*'[1]INTERNAL PARAMETERS-2'!H156*(1-VLOOKUP(I$4,'[1]INTERNAL PARAMETERS-1'!$B$5:$J$44,4, FALSE))</f>
        <v>4029.3957501081568</v>
      </c>
      <c r="AX156" s="52">
        <f>$F156*'[1]INTERNAL PARAMETERS-2'!I156*(1-VLOOKUP(J$4,'[1]INTERNAL PARAMETERS-1'!$B$5:$J$44,4, FALSE))</f>
        <v>0</v>
      </c>
      <c r="AY156" s="52">
        <f>$F156*'[1]INTERNAL PARAMETERS-2'!J156*(1-VLOOKUP(K$4,'[1]INTERNAL PARAMETERS-1'!$B$5:$J$44,4, FALSE))</f>
        <v>0</v>
      </c>
      <c r="AZ156" s="52">
        <f>$F156*'[1]INTERNAL PARAMETERS-2'!K156*(1-VLOOKUP(L$4,'[1]INTERNAL PARAMETERS-1'!$B$5:$J$44,4, FALSE))</f>
        <v>0</v>
      </c>
      <c r="BA156" s="52">
        <f>$F156*'[1]INTERNAL PARAMETERS-2'!L156*(1-VLOOKUP(M$4,'[1]INTERNAL PARAMETERS-1'!$B$5:$J$44,4, FALSE))</f>
        <v>554.284778249797</v>
      </c>
      <c r="BB156" s="52">
        <f>$F156*'[1]INTERNAL PARAMETERS-2'!M156*(1-VLOOKUP(N$4,'[1]INTERNAL PARAMETERS-1'!$B$5:$J$44,4, FALSE))</f>
        <v>903.04875159237747</v>
      </c>
      <c r="BC156" s="52">
        <f>$F156*'[1]INTERNAL PARAMETERS-2'!N156*(1-VLOOKUP(O$4,'[1]INTERNAL PARAMETERS-1'!$B$5:$J$44,4, FALSE))</f>
        <v>1632.3695588120067</v>
      </c>
      <c r="BD156" s="52">
        <f>$F156*'[1]INTERNAL PARAMETERS-2'!O156*(1-VLOOKUP(P$4,'[1]INTERNAL PARAMETERS-1'!$B$5:$J$44,4, FALSE))</f>
        <v>705.8302159470403</v>
      </c>
      <c r="BE156" s="52">
        <f>$F156*'[1]INTERNAL PARAMETERS-2'!P156*(1-VLOOKUP(Q$4,'[1]INTERNAL PARAMETERS-1'!$B$5:$J$44,4, FALSE))</f>
        <v>581.27194254462154</v>
      </c>
      <c r="BF156" s="52">
        <f>$F156*'[1]INTERNAL PARAMETERS-2'!Q156*(1-VLOOKUP(R$4,'[1]INTERNAL PARAMETERS-1'!$B$5:$J$44,4, FALSE))</f>
        <v>0</v>
      </c>
      <c r="BG156" s="52">
        <f>$F156*'[1]INTERNAL PARAMETERS-2'!R156*(1-VLOOKUP(S$4,'[1]INTERNAL PARAMETERS-1'!$B$5:$J$44,4, FALSE))</f>
        <v>1233.1949940163049</v>
      </c>
      <c r="BH156" s="52">
        <f>$F156*'[1]INTERNAL PARAMETERS-2'!S156*(1-VLOOKUP(T$4,'[1]INTERNAL PARAMETERS-1'!$B$5:$J$44,4, FALSE))</f>
        <v>60.96909026573568</v>
      </c>
      <c r="BI156" s="52">
        <f>$F156*'[1]INTERNAL PARAMETERS-2'!T156*(1-VLOOKUP(U$4,'[1]INTERNAL PARAMETERS-1'!$B$5:$J$44,4, FALSE))</f>
        <v>50.697596869349269</v>
      </c>
      <c r="BJ156" s="52">
        <f>$F156*'[1]INTERNAL PARAMETERS-2'!U156*(1-VLOOKUP(V$4,'[1]INTERNAL PARAMETERS-1'!$B$5:$J$44,4, FALSE))</f>
        <v>538.660004898446</v>
      </c>
      <c r="BK156" s="52">
        <f>$F156*'[1]INTERNAL PARAMETERS-2'!V156*(1-VLOOKUP(W$4,'[1]INTERNAL PARAMETERS-1'!$B$5:$J$44,4, FALSE))</f>
        <v>649.01537617321674</v>
      </c>
      <c r="BL156" s="52">
        <f>$F156*'[1]INTERNAL PARAMETERS-2'!W156*(1-VLOOKUP(X$4,'[1]INTERNAL PARAMETERS-1'!$B$5:$J$44,4, FALSE))</f>
        <v>922.17021336822233</v>
      </c>
      <c r="BM156" s="52">
        <f>$F156*'[1]INTERNAL PARAMETERS-2'!X156*(1-VLOOKUP(Y$4,'[1]INTERNAL PARAMETERS-1'!$B$5:$J$44,4, FALSE))</f>
        <v>354.00796735899729</v>
      </c>
      <c r="BN156" s="52">
        <f>$F156*'[1]INTERNAL PARAMETERS-2'!Y156*(1-VLOOKUP(Z$4,'[1]INTERNAL PARAMETERS-1'!$B$5:$J$44,4, FALSE))</f>
        <v>1354.8455921202572</v>
      </c>
      <c r="BO156" s="52">
        <f>$F156*'[1]INTERNAL PARAMETERS-2'!Z156*(1-VLOOKUP(AA$4,'[1]INTERNAL PARAMETERS-1'!$B$5:$J$44,4, FALSE))</f>
        <v>1396.36501658773</v>
      </c>
      <c r="BP156" s="52">
        <f>$F156*'[1]INTERNAL PARAMETERS-2'!AA156*(1-VLOOKUP(AB$4,'[1]INTERNAL PARAMETERS-1'!$B$5:$J$44,4, FALSE))</f>
        <v>570.3456567350147</v>
      </c>
      <c r="BQ156" s="52">
        <f>$F156*'[1]INTERNAL PARAMETERS-2'!AB156*(1-VLOOKUP(AC$4,'[1]INTERNAL PARAMETERS-1'!$B$5:$J$44,4, FALSE))</f>
        <v>3793.56765793672</v>
      </c>
      <c r="BR156" s="52">
        <f>$F156*'[1]INTERNAL PARAMETERS-2'!AC156*(1-VLOOKUP(AD$4,'[1]INTERNAL PARAMETERS-1'!$B$5:$J$44,4, FALSE))</f>
        <v>373.67482020725663</v>
      </c>
      <c r="BS156" s="52">
        <f>$F156*'[1]INTERNAL PARAMETERS-2'!AD156*(1-VLOOKUP(AE$4,'[1]INTERNAL PARAMETERS-1'!$B$5:$J$44,4, FALSE))</f>
        <v>80.853130163991622</v>
      </c>
      <c r="BT156" s="52">
        <f>$F156*'[1]INTERNAL PARAMETERS-2'!AE156*(1-VLOOKUP(AF$4,'[1]INTERNAL PARAMETERS-1'!$B$5:$J$44,4, FALSE))</f>
        <v>0</v>
      </c>
      <c r="BU156" s="52">
        <f>$F156*'[1]INTERNAL PARAMETERS-2'!AF156*(1-VLOOKUP(AG$4,'[1]INTERNAL PARAMETERS-1'!$B$5:$J$44,4, FALSE))</f>
        <v>0</v>
      </c>
      <c r="BV156" s="52">
        <f>$F156*'[1]INTERNAL PARAMETERS-2'!AG156*(1-VLOOKUP(AH$4,'[1]INTERNAL PARAMETERS-1'!$B$5:$J$44,4, FALSE))</f>
        <v>0</v>
      </c>
      <c r="BW156" s="52">
        <f>$F156*'[1]INTERNAL PARAMETERS-2'!AH156*(1-VLOOKUP(AI$4,'[1]INTERNAL PARAMETERS-1'!$B$5:$J$44,4, FALSE))</f>
        <v>0</v>
      </c>
      <c r="BX156" s="52">
        <f>$F156*'[1]INTERNAL PARAMETERS-2'!AI156*(1-VLOOKUP(AJ$4,'[1]INTERNAL PARAMETERS-1'!$B$5:$J$44,4, FALSE))</f>
        <v>0</v>
      </c>
      <c r="BY156" s="52">
        <f>$F156*'[1]INTERNAL PARAMETERS-2'!AJ156*(1-VLOOKUP(AK$4,'[1]INTERNAL PARAMETERS-1'!$B$5:$J$44,4, FALSE))</f>
        <v>0</v>
      </c>
      <c r="BZ156" s="52">
        <f>$F156*'[1]INTERNAL PARAMETERS-2'!AK156*(1-VLOOKUP(AL$4,'[1]INTERNAL PARAMETERS-1'!$B$5:$J$44,4, FALSE))</f>
        <v>93.965134744552728</v>
      </c>
      <c r="CA156" s="52">
        <f>$F156*'[1]INTERNAL PARAMETERS-2'!AL156*(1-VLOOKUP(AM$4,'[1]INTERNAL PARAMETERS-1'!$B$5:$J$44,4, FALSE))</f>
        <v>480.75195953237056</v>
      </c>
      <c r="CB156" s="52">
        <f>$F156*'[1]INTERNAL PARAMETERS-2'!AM156*(1-VLOOKUP(AN$4,'[1]INTERNAL PARAMETERS-1'!$B$5:$J$44,4, FALSE))</f>
        <v>146.41084502163253</v>
      </c>
      <c r="CC156" s="52">
        <f>$F156*'[1]INTERNAL PARAMETERS-2'!AN156*(1-VLOOKUP(AO$4,'[1]INTERNAL PARAMETERS-1'!$B$5:$J$44,4, FALSE))</f>
        <v>308.11710534961577</v>
      </c>
      <c r="CD156" s="52">
        <f>$F156*'[1]INTERNAL PARAMETERS-2'!AO156*(1-VLOOKUP(AP$4,'[1]INTERNAL PARAMETERS-1'!$B$5:$J$44,4, FALSE))</f>
        <v>1177.8416084407584</v>
      </c>
      <c r="CE156" s="52">
        <f>$F156*'[1]INTERNAL PARAMETERS-2'!AP156*(1-VLOOKUP(AQ$4,'[1]INTERNAL PARAMETERS-1'!$B$5:$J$44,4, FALSE))</f>
        <v>120.18683586051029</v>
      </c>
      <c r="CF156" s="52">
        <f>$F156*'[1]INTERNAL PARAMETERS-2'!AQ156*(1-VLOOKUP(AR$4,'[1]INTERNAL PARAMETERS-1'!$B$5:$J$44,4, FALSE))</f>
        <v>10.926285809606815</v>
      </c>
      <c r="CG156" s="52">
        <f>$F156*'[1]INTERNAL PARAMETERS-2'!AR156*(1-VLOOKUP(AS$4,'[1]INTERNAL PARAMETERS-1'!$B$5:$J$44,4, FALSE))</f>
        <v>0</v>
      </c>
      <c r="CH156" s="51">
        <f>$F156*'[1]INTERNAL PARAMETERS-2'!AS156*(1-VLOOKUP(AT$4,'[1]INTERNAL PARAMETERS-1'!$B$5:$J$44,4, FALSE))</f>
        <v>0</v>
      </c>
      <c r="CI156" s="50">
        <f t="shared" si="2"/>
        <v>23080.449338779545</v>
      </c>
    </row>
    <row r="157" spans="3:87" x14ac:dyDescent="0.5">
      <c r="C157" s="35" t="s">
        <v>8</v>
      </c>
      <c r="D157" s="34" t="s">
        <v>90</v>
      </c>
      <c r="E157" s="34" t="s">
        <v>81</v>
      </c>
      <c r="F157" s="147">
        <f>ESC!AF157</f>
        <v>22452.341922313652</v>
      </c>
      <c r="G157" s="53">
        <f>$F157*'[1]INTERNAL PARAMETERS-2'!F157*VLOOKUP(G$4,'[1]INTERNAL PARAMETERS-1'!$B$5:$J$44,4, FALSE)</f>
        <v>168.88651593964329</v>
      </c>
      <c r="H157" s="52">
        <f>$F157*'[1]INTERNAL PARAMETERS-2'!G157*VLOOKUP(H$4,'[1]INTERNAL PARAMETERS-1'!$B$5:$J$44,4, FALSE)</f>
        <v>161.75116167673201</v>
      </c>
      <c r="I157" s="52">
        <f>$F157*'[1]INTERNAL PARAMETERS-2'!H157*VLOOKUP(I$4,'[1]INTERNAL PARAMETERS-1'!$B$5:$J$44,4, FALSE)</f>
        <v>211.97963257626873</v>
      </c>
      <c r="J157" s="52">
        <f>$F157*'[1]INTERNAL PARAMETERS-2'!I157*VLOOKUP(J$4,'[1]INTERNAL PARAMETERS-1'!$B$5:$J$44,4, FALSE)</f>
        <v>0</v>
      </c>
      <c r="K157" s="52">
        <f>$F157*'[1]INTERNAL PARAMETERS-2'!J157*VLOOKUP(K$4,'[1]INTERNAL PARAMETERS-1'!$B$5:$J$44,4, FALSE)</f>
        <v>4.7576512533382624</v>
      </c>
      <c r="L157" s="52">
        <f>$F157*'[1]INTERNAL PARAMETERS-2'!K157*VLOOKUP(L$4,'[1]INTERNAL PARAMETERS-1'!$B$5:$J$44,4, FALSE)</f>
        <v>0</v>
      </c>
      <c r="M157" s="52">
        <f>$F157*'[1]INTERNAL PARAMETERS-2'!L157*VLOOKUP(M$4,'[1]INTERNAL PARAMETERS-1'!$B$5:$J$44,4, FALSE)</f>
        <v>31.993240098781616</v>
      </c>
      <c r="N157" s="52">
        <f>$F157*'[1]INTERNAL PARAMETERS-2'!M157*VLOOKUP(N$4,'[1]INTERNAL PARAMETERS-1'!$B$5:$J$44,4, FALSE)</f>
        <v>43.767697249681341</v>
      </c>
      <c r="O157" s="52">
        <f>$F157*'[1]INTERNAL PARAMETERS-2'!N157*VLOOKUP(O$4,'[1]INTERNAL PARAMETERS-1'!$B$5:$J$44,4, FALSE)</f>
        <v>0</v>
      </c>
      <c r="P157" s="52">
        <f>$F157*'[1]INTERNAL PARAMETERS-2'!O157*VLOOKUP(P$4,'[1]INTERNAL PARAMETERS-1'!$B$5:$J$44,4, FALSE)</f>
        <v>0</v>
      </c>
      <c r="Q157" s="52">
        <f>$F157*'[1]INTERNAL PARAMETERS-2'!P157*VLOOKUP(Q$4,'[1]INTERNAL PARAMETERS-1'!$B$5:$J$44,4, FALSE)</f>
        <v>0</v>
      </c>
      <c r="R157" s="52">
        <f>$F157*'[1]INTERNAL PARAMETERS-2'!Q157*VLOOKUP(R$4,'[1]INTERNAL PARAMETERS-1'!$B$5:$J$44,4, FALSE)</f>
        <v>28.543662285837343</v>
      </c>
      <c r="S157" s="52">
        <f>$F157*'[1]INTERNAL PARAMETERS-2'!R157*VLOOKUP(S$4,'[1]INTERNAL PARAMETERS-1'!$B$5:$J$44,4, FALSE)</f>
        <v>57.405698780133108</v>
      </c>
      <c r="T157" s="52">
        <f>$F157*'[1]INTERNAL PARAMETERS-2'!S157*VLOOKUP(T$4,'[1]INTERNAL PARAMETERS-1'!$B$5:$J$44,4, FALSE)</f>
        <v>4.2816616045852136</v>
      </c>
      <c r="U157" s="52">
        <f>$F157*'[1]INTERNAL PARAMETERS-2'!T157*VLOOKUP(U$4,'[1]INTERNAL PARAMETERS-1'!$B$5:$J$44,4, FALSE)</f>
        <v>4.7572022064998167</v>
      </c>
      <c r="V157" s="52">
        <f>$F157*'[1]INTERNAL PARAMETERS-2'!U157*VLOOKUP(V$4,'[1]INTERNAL PARAMETERS-1'!$B$5:$J$44,4, FALSE)</f>
        <v>104.1861635306601</v>
      </c>
      <c r="W157" s="52">
        <f>$F157*'[1]INTERNAL PARAMETERS-2'!V157*VLOOKUP(W$4,'[1]INTERNAL PARAMETERS-1'!$B$5:$J$44,4, FALSE)</f>
        <v>0</v>
      </c>
      <c r="X157" s="52">
        <f>$F157*'[1]INTERNAL PARAMETERS-2'!W157*VLOOKUP(X$4,'[1]INTERNAL PARAMETERS-1'!$B$5:$J$44,4, FALSE)</f>
        <v>0</v>
      </c>
      <c r="Y157" s="52">
        <f>$F157*'[1]INTERNAL PARAMETERS-2'!X157*VLOOKUP(Y$4,'[1]INTERNAL PARAMETERS-1'!$B$5:$J$44,4, FALSE)</f>
        <v>0</v>
      </c>
      <c r="Z157" s="52">
        <f>$F157*'[1]INTERNAL PARAMETERS-2'!Y157*VLOOKUP(Z$4,'[1]INTERNAL PARAMETERS-1'!$B$5:$J$44,4, FALSE)</f>
        <v>0</v>
      </c>
      <c r="AA157" s="52">
        <f>$F157*'[1]INTERNAL PARAMETERS-2'!Z157*VLOOKUP(AA$4,'[1]INTERNAL PARAMETERS-1'!$B$5:$J$44,4, FALSE)</f>
        <v>0</v>
      </c>
      <c r="AB157" s="52">
        <f>$F157*'[1]INTERNAL PARAMETERS-2'!AA157*VLOOKUP(AB$4,'[1]INTERNAL PARAMETERS-1'!$B$5:$J$44,4, FALSE)</f>
        <v>0</v>
      </c>
      <c r="AC157" s="52">
        <f>$F157*'[1]INTERNAL PARAMETERS-2'!AB157*VLOOKUP(AC$4,'[1]INTERNAL PARAMETERS-1'!$B$5:$J$44,4, FALSE)</f>
        <v>0</v>
      </c>
      <c r="AD157" s="52">
        <f>$F157*'[1]INTERNAL PARAMETERS-2'!AC157*VLOOKUP(AD$4,'[1]INTERNAL PARAMETERS-1'!$B$5:$J$44,4, FALSE)</f>
        <v>0</v>
      </c>
      <c r="AE157" s="52">
        <f>$F157*'[1]INTERNAL PARAMETERS-2'!AD157*VLOOKUP(AE$4,'[1]INTERNAL PARAMETERS-1'!$B$5:$J$44,4, FALSE)</f>
        <v>0</v>
      </c>
      <c r="AF157" s="52">
        <f>$F157*'[1]INTERNAL PARAMETERS-2'!AE157*VLOOKUP(AF$4,'[1]INTERNAL PARAMETERS-1'!$B$5:$J$44,4, FALSE)</f>
        <v>9.5153025066765249</v>
      </c>
      <c r="AG157" s="52">
        <f>$F157*'[1]INTERNAL PARAMETERS-2'!AF157*VLOOKUP(AG$4,'[1]INTERNAL PARAMETERS-1'!$B$5:$J$44,4, FALSE)</f>
        <v>0</v>
      </c>
      <c r="AH157" s="52">
        <f>$F157*'[1]INTERNAL PARAMETERS-2'!AG157*VLOOKUP(AH$4,'[1]INTERNAL PARAMETERS-1'!$B$5:$J$44,4, FALSE)</f>
        <v>4.7576512533382624</v>
      </c>
      <c r="AI157" s="52">
        <f>$F157*'[1]INTERNAL PARAMETERS-2'!AH157*VLOOKUP(AI$4,'[1]INTERNAL PARAMETERS-1'!$B$5:$J$44,4, FALSE)</f>
        <v>19.028359779160819</v>
      </c>
      <c r="AJ157" s="52">
        <f>$F157*'[1]INTERNAL PARAMETERS-2'!AI157*VLOOKUP(AJ$4,'[1]INTERNAL PARAMETERS-1'!$B$5:$J$44,4, FALSE)</f>
        <v>14.272953760014788</v>
      </c>
      <c r="AK157" s="52">
        <f>$F157*'[1]INTERNAL PARAMETERS-2'!AJ157*VLOOKUP(AK$4,'[1]INTERNAL PARAMETERS-1'!$B$5:$J$44,4, FALSE)</f>
        <v>0</v>
      </c>
      <c r="AL157" s="52">
        <f>$F157*'[1]INTERNAL PARAMETERS-2'!AK157*VLOOKUP(AL$4,'[1]INTERNAL PARAMETERS-1'!$B$5:$J$44,4, FALSE)</f>
        <v>0</v>
      </c>
      <c r="AM157" s="52">
        <f>$F157*'[1]INTERNAL PARAMETERS-2'!AL157*VLOOKUP(AM$4,'[1]INTERNAL PARAMETERS-1'!$B$5:$J$44,4, FALSE)</f>
        <v>0</v>
      </c>
      <c r="AN157" s="52">
        <f>$F157*'[1]INTERNAL PARAMETERS-2'!AM157*VLOOKUP(AN$4,'[1]INTERNAL PARAMETERS-1'!$B$5:$J$44,4, FALSE)</f>
        <v>0</v>
      </c>
      <c r="AO157" s="52">
        <f>$F157*'[1]INTERNAL PARAMETERS-2'!AN157*VLOOKUP(AO$4,'[1]INTERNAL PARAMETERS-1'!$B$5:$J$44,4, FALSE)</f>
        <v>0</v>
      </c>
      <c r="AP157" s="52">
        <f>$F157*'[1]INTERNAL PARAMETERS-2'!AO157*VLOOKUP(AP$4,'[1]INTERNAL PARAMETERS-1'!$B$5:$J$44,4, FALSE)</f>
        <v>0</v>
      </c>
      <c r="AQ157" s="52">
        <f>$F157*'[1]INTERNAL PARAMETERS-2'!AP157*VLOOKUP(AQ$4,'[1]INTERNAL PARAMETERS-1'!$B$5:$J$44,4, FALSE)</f>
        <v>0</v>
      </c>
      <c r="AR157" s="52">
        <f>$F157*'[1]INTERNAL PARAMETERS-2'!AQ157*VLOOKUP(AR$4,'[1]INTERNAL PARAMETERS-1'!$B$5:$J$44,4, FALSE)</f>
        <v>0</v>
      </c>
      <c r="AS157" s="52">
        <f>$F157*'[1]INTERNAL PARAMETERS-2'!AR157*VLOOKUP(AS$4,'[1]INTERNAL PARAMETERS-1'!$B$5:$J$44,4, FALSE)</f>
        <v>0</v>
      </c>
      <c r="AT157" s="51">
        <f>$F157*'[1]INTERNAL PARAMETERS-2'!AS157*VLOOKUP(AT$4,'[1]INTERNAL PARAMETERS-1'!$B$5:$J$44,4, FALSE)</f>
        <v>0</v>
      </c>
      <c r="AU157" s="53">
        <f>$F157*'[1]INTERNAL PARAMETERS-2'!F157*(1-VLOOKUP(G$4,'[1]INTERNAL PARAMETERS-1'!$B$5:$J$44,4, FALSE))</f>
        <v>0</v>
      </c>
      <c r="AV157" s="52">
        <f>$F157*'[1]INTERNAL PARAMETERS-2'!G157*(1-VLOOKUP(H$4,'[1]INTERNAL PARAMETERS-1'!$B$5:$J$44,4, FALSE))</f>
        <v>0</v>
      </c>
      <c r="AW157" s="52">
        <f>$F157*'[1]INTERNAL PARAMETERS-2'!H157*(1-VLOOKUP(I$4,'[1]INTERNAL PARAMETERS-1'!$B$5:$J$44,4, FALSE))</f>
        <v>4027.613018949105</v>
      </c>
      <c r="AX157" s="52">
        <f>$F157*'[1]INTERNAL PARAMETERS-2'!I157*(1-VLOOKUP(J$4,'[1]INTERNAL PARAMETERS-1'!$B$5:$J$44,4, FALSE))</f>
        <v>0</v>
      </c>
      <c r="AY157" s="52">
        <f>$F157*'[1]INTERNAL PARAMETERS-2'!J157*(1-VLOOKUP(K$4,'[1]INTERNAL PARAMETERS-1'!$B$5:$J$44,4, FALSE))</f>
        <v>0</v>
      </c>
      <c r="AZ157" s="52">
        <f>$F157*'[1]INTERNAL PARAMETERS-2'!K157*(1-VLOOKUP(L$4,'[1]INTERNAL PARAMETERS-1'!$B$5:$J$44,4, FALSE))</f>
        <v>0</v>
      </c>
      <c r="BA157" s="52">
        <f>$F157*'[1]INTERNAL PARAMETERS-2'!L157*(1-VLOOKUP(M$4,'[1]INTERNAL PARAMETERS-1'!$B$5:$J$44,4, FALSE))</f>
        <v>607.87156187685071</v>
      </c>
      <c r="BB157" s="52">
        <f>$F157*'[1]INTERNAL PARAMETERS-2'!M157*(1-VLOOKUP(N$4,'[1]INTERNAL PARAMETERS-1'!$B$5:$J$44,4, FALSE))</f>
        <v>831.58624774394536</v>
      </c>
      <c r="BC157" s="52">
        <f>$F157*'[1]INTERNAL PARAMETERS-2'!N157*(1-VLOOKUP(O$4,'[1]INTERNAL PARAMETERS-1'!$B$5:$J$44,4, FALSE))</f>
        <v>1893.4284466506326</v>
      </c>
      <c r="BD157" s="52">
        <f>$F157*'[1]INTERNAL PARAMETERS-2'!O157*(1-VLOOKUP(P$4,'[1]INTERNAL PARAMETERS-1'!$B$5:$J$44,4, FALSE))</f>
        <v>647.00015623854358</v>
      </c>
      <c r="BE157" s="52">
        <f>$F157*'[1]INTERNAL PARAMETERS-2'!P157*(1-VLOOKUP(Q$4,'[1]INTERNAL PARAMETERS-1'!$B$5:$J$44,4, FALSE))</f>
        <v>578.01982615061934</v>
      </c>
      <c r="BF157" s="52">
        <f>$F157*'[1]INTERNAL PARAMETERS-2'!Q157*(1-VLOOKUP(R$4,'[1]INTERNAL PARAMETERS-1'!$B$5:$J$44,4, FALSE))</f>
        <v>0</v>
      </c>
      <c r="BG157" s="52">
        <f>$F157*'[1]INTERNAL PARAMETERS-2'!R157*(1-VLOOKUP(S$4,'[1]INTERNAL PARAMETERS-1'!$B$5:$J$44,4, FALSE))</f>
        <v>1090.7082768225289</v>
      </c>
      <c r="BH157" s="52">
        <f>$F157*'[1]INTERNAL PARAMETERS-2'!S157*(1-VLOOKUP(T$4,'[1]INTERNAL PARAMETERS-1'!$B$5:$J$44,4, FALSE))</f>
        <v>38.534954441266926</v>
      </c>
      <c r="BI157" s="52">
        <f>$F157*'[1]INTERNAL PARAMETERS-2'!T157*(1-VLOOKUP(U$4,'[1]INTERNAL PARAMETERS-1'!$B$5:$J$44,4, FALSE))</f>
        <v>19.028808825999267</v>
      </c>
      <c r="BJ157" s="52">
        <f>$F157*'[1]INTERNAL PARAMETERS-2'!U157*(1-VLOOKUP(V$4,'[1]INTERNAL PARAMETERS-1'!$B$5:$J$44,4, FALSE))</f>
        <v>590.38826000707388</v>
      </c>
      <c r="BK157" s="52">
        <f>$F157*'[1]INTERNAL PARAMETERS-2'!V157*(1-VLOOKUP(W$4,'[1]INTERNAL PARAMETERS-1'!$B$5:$J$44,4, FALSE))</f>
        <v>701.70977780064516</v>
      </c>
      <c r="BL157" s="52">
        <f>$F157*'[1]INTERNAL PARAMETERS-2'!W157*(1-VLOOKUP(X$4,'[1]INTERNAL PARAMETERS-1'!$B$5:$J$44,4, FALSE))</f>
        <v>963.36488009490404</v>
      </c>
      <c r="BM157" s="52">
        <f>$F157*'[1]INTERNAL PARAMETERS-2'!X157*(1-VLOOKUP(Y$4,'[1]INTERNAL PARAMETERS-1'!$B$5:$J$44,4, FALSE))</f>
        <v>411.51101322054905</v>
      </c>
      <c r="BN157" s="52">
        <f>$F157*'[1]INTERNAL PARAMETERS-2'!Y157*(1-VLOOKUP(Z$4,'[1]INTERNAL PARAMETERS-1'!$B$5:$J$44,4, FALSE))</f>
        <v>1294.0003124770872</v>
      </c>
      <c r="BO157" s="52">
        <f>$F157*'[1]INTERNAL PARAMETERS-2'!Z157*(1-VLOOKUP(AA$4,'[1]INTERNAL PARAMETERS-1'!$B$5:$J$44,4, FALSE))</f>
        <v>1222.6400341453977</v>
      </c>
      <c r="BP157" s="52">
        <f>$F157*'[1]INTERNAL PARAMETERS-2'!AA157*(1-VLOOKUP(AB$4,'[1]INTERNAL PARAMETERS-1'!$B$5:$J$44,4, FALSE))</f>
        <v>447.1922750034899</v>
      </c>
      <c r="BQ157" s="52">
        <f>$F157*'[1]INTERNAL PARAMETERS-2'!AB157*(1-VLOOKUP(AC$4,'[1]INTERNAL PARAMETERS-1'!$B$5:$J$44,4, FALSE))</f>
        <v>3793.9922475641765</v>
      </c>
      <c r="BR157" s="52">
        <f>$F157*'[1]INTERNAL PARAMETERS-2'!AC157*(1-VLOOKUP(AD$4,'[1]INTERNAL PARAMETERS-1'!$B$5:$J$44,4, FALSE))</f>
        <v>328.25772937261007</v>
      </c>
      <c r="BS157" s="52">
        <f>$F157*'[1]INTERNAL PARAMETERS-2'!AD157*(1-VLOOKUP(AE$4,'[1]INTERNAL PARAMETERS-1'!$B$5:$J$44,4, FALSE))</f>
        <v>59.467272815439941</v>
      </c>
      <c r="BT157" s="52">
        <f>$F157*'[1]INTERNAL PARAMETERS-2'!AE157*(1-VLOOKUP(AF$4,'[1]INTERNAL PARAMETERS-1'!$B$5:$J$44,4, FALSE))</f>
        <v>0</v>
      </c>
      <c r="BU157" s="52">
        <f>$F157*'[1]INTERNAL PARAMETERS-2'!AF157*(1-VLOOKUP(AG$4,'[1]INTERNAL PARAMETERS-1'!$B$5:$J$44,4, FALSE))</f>
        <v>0</v>
      </c>
      <c r="BV157" s="52">
        <f>$F157*'[1]INTERNAL PARAMETERS-2'!AG157*(1-VLOOKUP(AH$4,'[1]INTERNAL PARAMETERS-1'!$B$5:$J$44,4, FALSE))</f>
        <v>0</v>
      </c>
      <c r="BW157" s="52">
        <f>$F157*'[1]INTERNAL PARAMETERS-2'!AH157*(1-VLOOKUP(AI$4,'[1]INTERNAL PARAMETERS-1'!$B$5:$J$44,4, FALSE))</f>
        <v>0</v>
      </c>
      <c r="BX157" s="52">
        <f>$F157*'[1]INTERNAL PARAMETERS-2'!AI157*(1-VLOOKUP(AJ$4,'[1]INTERNAL PARAMETERS-1'!$B$5:$J$44,4, FALSE))</f>
        <v>0</v>
      </c>
      <c r="BY157" s="52">
        <f>$F157*'[1]INTERNAL PARAMETERS-2'!AJ157*(1-VLOOKUP(AK$4,'[1]INTERNAL PARAMETERS-1'!$B$5:$J$44,4, FALSE))</f>
        <v>0</v>
      </c>
      <c r="BZ157" s="52">
        <f>$F157*'[1]INTERNAL PARAMETERS-2'!AK157*(1-VLOOKUP(AL$4,'[1]INTERNAL PARAMETERS-1'!$B$5:$J$44,4, FALSE))</f>
        <v>83.253283847939016</v>
      </c>
      <c r="CA157" s="52">
        <f>$F157*'[1]INTERNAL PARAMETERS-2'!AL157*(1-VLOOKUP(AM$4,'[1]INTERNAL PARAMETERS-1'!$B$5:$J$44,4, FALSE))</f>
        <v>399.61800770429949</v>
      </c>
      <c r="CB157" s="52">
        <f>$F157*'[1]INTERNAL PARAMETERS-2'!AM157*(1-VLOOKUP(AN$4,'[1]INTERNAL PARAMETERS-1'!$B$5:$J$44,4, FALSE))</f>
        <v>104.66159187086508</v>
      </c>
      <c r="CC157" s="52">
        <f>$F157*'[1]INTERNAL PARAMETERS-2'!AN157*(1-VLOOKUP(AO$4,'[1]INTERNAL PARAMETERS-1'!$B$5:$J$44,4, FALSE))</f>
        <v>256.89745104092054</v>
      </c>
      <c r="CD157" s="52">
        <f>$F157*'[1]INTERNAL PARAMETERS-2'!AO157*(1-VLOOKUP(AP$4,'[1]INTERNAL PARAMETERS-1'!$B$5:$J$44,4, FALSE))</f>
        <v>1041.8605126895047</v>
      </c>
      <c r="CE157" s="52">
        <f>$F157*'[1]INTERNAL PARAMETERS-2'!AP157*(1-VLOOKUP(AQ$4,'[1]INTERNAL PARAMETERS-1'!$B$5:$J$44,4, FALSE))</f>
        <v>135.58520240046769</v>
      </c>
      <c r="CF157" s="52">
        <f>$F157*'[1]INTERNAL PARAMETERS-2'!AQ157*(1-VLOOKUP(AR$4,'[1]INTERNAL PARAMETERS-1'!$B$5:$J$44,4, FALSE))</f>
        <v>14.272953760014788</v>
      </c>
      <c r="CG157" s="52">
        <f>$F157*'[1]INTERNAL PARAMETERS-2'!AR157*(1-VLOOKUP(AS$4,'[1]INTERNAL PARAMETERS-1'!$B$5:$J$44,4, FALSE))</f>
        <v>0</v>
      </c>
      <c r="CH157" s="51">
        <f>$F157*'[1]INTERNAL PARAMETERS-2'!AS157*(1-VLOOKUP(AT$4,'[1]INTERNAL PARAMETERS-1'!$B$5:$J$44,4, FALSE))</f>
        <v>0</v>
      </c>
      <c r="CI157" s="50">
        <f t="shared" si="2"/>
        <v>22452.348658016224</v>
      </c>
    </row>
    <row r="158" spans="3:87" x14ac:dyDescent="0.5">
      <c r="C158" s="35" t="s">
        <v>8</v>
      </c>
      <c r="D158" s="34" t="s">
        <v>90</v>
      </c>
      <c r="E158" s="34" t="s">
        <v>80</v>
      </c>
      <c r="F158" s="147">
        <f>ESC!AF158</f>
        <v>19041.015276928701</v>
      </c>
      <c r="G158" s="53">
        <f>$F158*'[1]INTERNAL PARAMETERS-2'!F158*VLOOKUP(G$4,'[1]INTERNAL PARAMETERS-1'!$B$5:$J$44,4, FALSE)</f>
        <v>171.99558689496928</v>
      </c>
      <c r="H158" s="52">
        <f>$F158*'[1]INTERNAL PARAMETERS-2'!G158*VLOOKUP(H$4,'[1]INTERNAL PARAMETERS-1'!$B$5:$J$44,4, FALSE)</f>
        <v>116.95753223700686</v>
      </c>
      <c r="I158" s="52">
        <f>$F158*'[1]INTERNAL PARAMETERS-2'!H158*VLOOKUP(I$4,'[1]INTERNAL PARAMETERS-1'!$B$5:$J$44,4, FALSE)</f>
        <v>175.70582392675522</v>
      </c>
      <c r="J158" s="52">
        <f>$F158*'[1]INTERNAL PARAMETERS-2'!I158*VLOOKUP(J$4,'[1]INTERNAL PARAMETERS-1'!$B$5:$J$44,4, FALSE)</f>
        <v>0</v>
      </c>
      <c r="K158" s="52">
        <f>$F158*'[1]INTERNAL PARAMETERS-2'!J158*VLOOKUP(K$4,'[1]INTERNAL PARAMETERS-1'!$B$5:$J$44,4, FALSE)</f>
        <v>2.2925382393422158</v>
      </c>
      <c r="L158" s="52">
        <f>$F158*'[1]INTERNAL PARAMETERS-2'!K158*VLOOKUP(L$4,'[1]INTERNAL PARAMETERS-1'!$B$5:$J$44,4, FALSE)</f>
        <v>0</v>
      </c>
      <c r="M158" s="52">
        <f>$F158*'[1]INTERNAL PARAMETERS-2'!L158*VLOOKUP(M$4,'[1]INTERNAL PARAMETERS-1'!$B$5:$J$44,4, FALSE)</f>
        <v>37.609622964836802</v>
      </c>
      <c r="N158" s="52">
        <f>$F158*'[1]INTERNAL PARAMETERS-2'!M158*VLOOKUP(N$4,'[1]INTERNAL PARAMETERS-1'!$B$5:$J$44,4, FALSE)</f>
        <v>30.959167559063918</v>
      </c>
      <c r="O158" s="52">
        <f>$F158*'[1]INTERNAL PARAMETERS-2'!N158*VLOOKUP(O$4,'[1]INTERNAL PARAMETERS-1'!$B$5:$J$44,4, FALSE)</f>
        <v>0</v>
      </c>
      <c r="P158" s="52">
        <f>$F158*'[1]INTERNAL PARAMETERS-2'!O158*VLOOKUP(P$4,'[1]INTERNAL PARAMETERS-1'!$B$5:$J$44,4, FALSE)</f>
        <v>0</v>
      </c>
      <c r="Q158" s="52">
        <f>$F158*'[1]INTERNAL PARAMETERS-2'!P158*VLOOKUP(Q$4,'[1]INTERNAL PARAMETERS-1'!$B$5:$J$44,4, FALSE)</f>
        <v>0</v>
      </c>
      <c r="R158" s="52">
        <f>$F158*'[1]INTERNAL PARAMETERS-2'!Q158*VLOOKUP(R$4,'[1]INTERNAL PARAMETERS-1'!$B$5:$J$44,4, FALSE)</f>
        <v>22.932998799532928</v>
      </c>
      <c r="S158" s="52">
        <f>$F158*'[1]INTERNAL PARAMETERS-2'!R158*VLOOKUP(S$4,'[1]INTERNAL PARAMETERS-1'!$B$5:$J$44,4, FALSE)</f>
        <v>47.543891865268819</v>
      </c>
      <c r="T158" s="52">
        <f>$F158*'[1]INTERNAL PARAMETERS-2'!S158*VLOOKUP(T$4,'[1]INTERNAL PARAMETERS-1'!$B$5:$J$44,4, FALSE)</f>
        <v>6.4212015818386661</v>
      </c>
      <c r="U158" s="52">
        <f>$F158*'[1]INTERNAL PARAMETERS-2'!T158*VLOOKUP(U$4,'[1]INTERNAL PARAMETERS-1'!$B$5:$J$44,4, FALSE)</f>
        <v>8.2558034037707468</v>
      </c>
      <c r="V158" s="52">
        <f>$F158*'[1]INTERNAL PARAMETERS-2'!U158*VLOOKUP(V$4,'[1]INTERNAL PARAMETERS-1'!$B$5:$J$44,4, FALSE)</f>
        <v>75.333872841640712</v>
      </c>
      <c r="W158" s="52">
        <f>$F158*'[1]INTERNAL PARAMETERS-2'!V158*VLOOKUP(W$4,'[1]INTERNAL PARAMETERS-1'!$B$5:$J$44,4, FALSE)</f>
        <v>0</v>
      </c>
      <c r="X158" s="52">
        <f>$F158*'[1]INTERNAL PARAMETERS-2'!W158*VLOOKUP(X$4,'[1]INTERNAL PARAMETERS-1'!$B$5:$J$44,4, FALSE)</f>
        <v>0</v>
      </c>
      <c r="Y158" s="52">
        <f>$F158*'[1]INTERNAL PARAMETERS-2'!X158*VLOOKUP(Y$4,'[1]INTERNAL PARAMETERS-1'!$B$5:$J$44,4, FALSE)</f>
        <v>0</v>
      </c>
      <c r="Z158" s="52">
        <f>$F158*'[1]INTERNAL PARAMETERS-2'!Y158*VLOOKUP(Z$4,'[1]INTERNAL PARAMETERS-1'!$B$5:$J$44,4, FALSE)</f>
        <v>0</v>
      </c>
      <c r="AA158" s="52">
        <f>$F158*'[1]INTERNAL PARAMETERS-2'!Z158*VLOOKUP(AA$4,'[1]INTERNAL PARAMETERS-1'!$B$5:$J$44,4, FALSE)</f>
        <v>0</v>
      </c>
      <c r="AB158" s="52">
        <f>$F158*'[1]INTERNAL PARAMETERS-2'!AA158*VLOOKUP(AB$4,'[1]INTERNAL PARAMETERS-1'!$B$5:$J$44,4, FALSE)</f>
        <v>0</v>
      </c>
      <c r="AC158" s="52">
        <f>$F158*'[1]INTERNAL PARAMETERS-2'!AB158*VLOOKUP(AC$4,'[1]INTERNAL PARAMETERS-1'!$B$5:$J$44,4, FALSE)</f>
        <v>0</v>
      </c>
      <c r="AD158" s="52">
        <f>$F158*'[1]INTERNAL PARAMETERS-2'!AC158*VLOOKUP(AD$4,'[1]INTERNAL PARAMETERS-1'!$B$5:$J$44,4, FALSE)</f>
        <v>0</v>
      </c>
      <c r="AE158" s="52">
        <f>$F158*'[1]INTERNAL PARAMETERS-2'!AD158*VLOOKUP(AE$4,'[1]INTERNAL PARAMETERS-1'!$B$5:$J$44,4, FALSE)</f>
        <v>0</v>
      </c>
      <c r="AF158" s="52">
        <f>$F158*'[1]INTERNAL PARAMETERS-2'!AE158*VLOOKUP(AF$4,'[1]INTERNAL PARAMETERS-1'!$B$5:$J$44,4, FALSE)</f>
        <v>4.5869805802121242</v>
      </c>
      <c r="AG158" s="52">
        <f>$F158*'[1]INTERNAL PARAMETERS-2'!AF158*VLOOKUP(AG$4,'[1]INTERNAL PARAMETERS-1'!$B$5:$J$44,4, FALSE)</f>
        <v>0</v>
      </c>
      <c r="AH158" s="52">
        <f>$F158*'[1]INTERNAL PARAMETERS-2'!AG158*VLOOKUP(AH$4,'[1]INTERNAL PARAMETERS-1'!$B$5:$J$44,4, FALSE)</f>
        <v>4.5869805802121242</v>
      </c>
      <c r="AI158" s="52">
        <f>$F158*'[1]INTERNAL PARAMETERS-2'!AH158*VLOOKUP(AI$4,'[1]INTERNAL PARAMETERS-1'!$B$5:$J$44,4, FALSE)</f>
        <v>9.1739611604242484</v>
      </c>
      <c r="AJ158" s="52">
        <f>$F158*'[1]INTERNAL PARAMETERS-2'!AI158*VLOOKUP(AJ$4,'[1]INTERNAL PARAMETERS-1'!$B$5:$J$44,4, FALSE)</f>
        <v>18.346018219320804</v>
      </c>
      <c r="AK158" s="52">
        <f>$F158*'[1]INTERNAL PARAMETERS-2'!AJ158*VLOOKUP(AK$4,'[1]INTERNAL PARAMETERS-1'!$B$5:$J$44,4, FALSE)</f>
        <v>2.2925382393422158</v>
      </c>
      <c r="AL158" s="52">
        <f>$F158*'[1]INTERNAL PARAMETERS-2'!AK158*VLOOKUP(AL$4,'[1]INTERNAL PARAMETERS-1'!$B$5:$J$44,4, FALSE)</f>
        <v>0</v>
      </c>
      <c r="AM158" s="52">
        <f>$F158*'[1]INTERNAL PARAMETERS-2'!AL158*VLOOKUP(AM$4,'[1]INTERNAL PARAMETERS-1'!$B$5:$J$44,4, FALSE)</f>
        <v>0</v>
      </c>
      <c r="AN158" s="52">
        <f>$F158*'[1]INTERNAL PARAMETERS-2'!AM158*VLOOKUP(AN$4,'[1]INTERNAL PARAMETERS-1'!$B$5:$J$44,4, FALSE)</f>
        <v>0</v>
      </c>
      <c r="AO158" s="52">
        <f>$F158*'[1]INTERNAL PARAMETERS-2'!AN158*VLOOKUP(AO$4,'[1]INTERNAL PARAMETERS-1'!$B$5:$J$44,4, FALSE)</f>
        <v>0</v>
      </c>
      <c r="AP158" s="52">
        <f>$F158*'[1]INTERNAL PARAMETERS-2'!AO158*VLOOKUP(AP$4,'[1]INTERNAL PARAMETERS-1'!$B$5:$J$44,4, FALSE)</f>
        <v>0</v>
      </c>
      <c r="AQ158" s="52">
        <f>$F158*'[1]INTERNAL PARAMETERS-2'!AP158*VLOOKUP(AQ$4,'[1]INTERNAL PARAMETERS-1'!$B$5:$J$44,4, FALSE)</f>
        <v>0</v>
      </c>
      <c r="AR158" s="52">
        <f>$F158*'[1]INTERNAL PARAMETERS-2'!AQ158*VLOOKUP(AR$4,'[1]INTERNAL PARAMETERS-1'!$B$5:$J$44,4, FALSE)</f>
        <v>0</v>
      </c>
      <c r="AS158" s="52">
        <f>$F158*'[1]INTERNAL PARAMETERS-2'!AR158*VLOOKUP(AS$4,'[1]INTERNAL PARAMETERS-1'!$B$5:$J$44,4, FALSE)</f>
        <v>0</v>
      </c>
      <c r="AT158" s="51">
        <f>$F158*'[1]INTERNAL PARAMETERS-2'!AS158*VLOOKUP(AT$4,'[1]INTERNAL PARAMETERS-1'!$B$5:$J$44,4, FALSE)</f>
        <v>0</v>
      </c>
      <c r="AU158" s="53">
        <f>$F158*'[1]INTERNAL PARAMETERS-2'!F158*(1-VLOOKUP(G$4,'[1]INTERNAL PARAMETERS-1'!$B$5:$J$44,4, FALSE))</f>
        <v>0</v>
      </c>
      <c r="AV158" s="52">
        <f>$F158*'[1]INTERNAL PARAMETERS-2'!G158*(1-VLOOKUP(H$4,'[1]INTERNAL PARAMETERS-1'!$B$5:$J$44,4, FALSE))</f>
        <v>0</v>
      </c>
      <c r="AW158" s="52">
        <f>$F158*'[1]INTERNAL PARAMETERS-2'!H158*(1-VLOOKUP(I$4,'[1]INTERNAL PARAMETERS-1'!$B$5:$J$44,4, FALSE))</f>
        <v>3338.410654608349</v>
      </c>
      <c r="AX158" s="52">
        <f>$F158*'[1]INTERNAL PARAMETERS-2'!I158*(1-VLOOKUP(J$4,'[1]INTERNAL PARAMETERS-1'!$B$5:$J$44,4, FALSE))</f>
        <v>0</v>
      </c>
      <c r="AY158" s="52">
        <f>$F158*'[1]INTERNAL PARAMETERS-2'!J158*(1-VLOOKUP(K$4,'[1]INTERNAL PARAMETERS-1'!$B$5:$J$44,4, FALSE))</f>
        <v>0</v>
      </c>
      <c r="AZ158" s="52">
        <f>$F158*'[1]INTERNAL PARAMETERS-2'!K158*(1-VLOOKUP(L$4,'[1]INTERNAL PARAMETERS-1'!$B$5:$J$44,4, FALSE))</f>
        <v>0</v>
      </c>
      <c r="BA158" s="52">
        <f>$F158*'[1]INTERNAL PARAMETERS-2'!L158*(1-VLOOKUP(M$4,'[1]INTERNAL PARAMETERS-1'!$B$5:$J$44,4, FALSE))</f>
        <v>714.58283633189922</v>
      </c>
      <c r="BB158" s="52">
        <f>$F158*'[1]INTERNAL PARAMETERS-2'!M158*(1-VLOOKUP(N$4,'[1]INTERNAL PARAMETERS-1'!$B$5:$J$44,4, FALSE))</f>
        <v>588.22418362221435</v>
      </c>
      <c r="BC158" s="52">
        <f>$F158*'[1]INTERNAL PARAMETERS-2'!N158*(1-VLOOKUP(O$4,'[1]INTERNAL PARAMETERS-1'!$B$5:$J$44,4, FALSE))</f>
        <v>1848.3741882818829</v>
      </c>
      <c r="BD158" s="52">
        <f>$F158*'[1]INTERNAL PARAMETERS-2'!O158*(1-VLOOKUP(P$4,'[1]INTERNAL PARAMETERS-1'!$B$5:$J$44,4, FALSE))</f>
        <v>511.39978010469571</v>
      </c>
      <c r="BE158" s="52">
        <f>$F158*'[1]INTERNAL PARAMETERS-2'!P158*(1-VLOOKUP(Q$4,'[1]INTERNAL PARAMETERS-1'!$B$5:$J$44,4, FALSE))</f>
        <v>483.87980072495066</v>
      </c>
      <c r="BF158" s="52">
        <f>$F158*'[1]INTERNAL PARAMETERS-2'!Q158*(1-VLOOKUP(R$4,'[1]INTERNAL PARAMETERS-1'!$B$5:$J$44,4, FALSE))</f>
        <v>0</v>
      </c>
      <c r="BG158" s="52">
        <f>$F158*'[1]INTERNAL PARAMETERS-2'!R158*(1-VLOOKUP(S$4,'[1]INTERNAL PARAMETERS-1'!$B$5:$J$44,4, FALSE))</f>
        <v>903.33394544010741</v>
      </c>
      <c r="BH158" s="52">
        <f>$F158*'[1]INTERNAL PARAMETERS-2'!S158*(1-VLOOKUP(T$4,'[1]INTERNAL PARAMETERS-1'!$B$5:$J$44,4, FALSE))</f>
        <v>57.790814236547995</v>
      </c>
      <c r="BI158" s="52">
        <f>$F158*'[1]INTERNAL PARAMETERS-2'!T158*(1-VLOOKUP(U$4,'[1]INTERNAL PARAMETERS-1'!$B$5:$J$44,4, FALSE))</f>
        <v>33.023213615082987</v>
      </c>
      <c r="BJ158" s="52">
        <f>$F158*'[1]INTERNAL PARAMETERS-2'!U158*(1-VLOOKUP(V$4,'[1]INTERNAL PARAMETERS-1'!$B$5:$J$44,4, FALSE))</f>
        <v>426.8919461026307</v>
      </c>
      <c r="BK158" s="52">
        <f>$F158*'[1]INTERNAL PARAMETERS-2'!V158*(1-VLOOKUP(W$4,'[1]INTERNAL PARAMETERS-1'!$B$5:$J$44,4, FALSE))</f>
        <v>651.28840703970775</v>
      </c>
      <c r="BL158" s="52">
        <f>$F158*'[1]INTERNAL PARAMETERS-2'!W158*(1-VLOOKUP(X$4,'[1]INTERNAL PARAMETERS-1'!$B$5:$J$44,4, FALSE))</f>
        <v>738.43342165762738</v>
      </c>
      <c r="BM158" s="52">
        <f>$F158*'[1]INTERNAL PARAMETERS-2'!X158*(1-VLOOKUP(Y$4,'[1]INTERNAL PARAMETERS-1'!$B$5:$J$44,4, FALSE))</f>
        <v>421.96222724743387</v>
      </c>
      <c r="BN158" s="52">
        <f>$F158*'[1]INTERNAL PARAMETERS-2'!Y158*(1-VLOOKUP(Z$4,'[1]INTERNAL PARAMETERS-1'!$B$5:$J$44,4, FALSE))</f>
        <v>1139.7551883448705</v>
      </c>
      <c r="BO158" s="52">
        <f>$F158*'[1]INTERNAL PARAMETERS-2'!Z158*(1-VLOOKUP(AA$4,'[1]INTERNAL PARAMETERS-1'!$B$5:$J$44,4, FALSE))</f>
        <v>1059.4896925465052</v>
      </c>
      <c r="BP158" s="52">
        <f>$F158*'[1]INTERNAL PARAMETERS-2'!AA158*(1-VLOOKUP(AB$4,'[1]INTERNAL PARAMETERS-1'!$B$5:$J$44,4, FALSE))</f>
        <v>394.44224786768882</v>
      </c>
      <c r="BQ158" s="52">
        <f>$F158*'[1]INTERNAL PARAMETERS-2'!AB158*(1-VLOOKUP(AC$4,'[1]INTERNAL PARAMETERS-1'!$B$5:$J$44,4, FALSE))</f>
        <v>3089.0334288837817</v>
      </c>
      <c r="BR158" s="52">
        <f>$F158*'[1]INTERNAL PARAMETERS-2'!AC158*(1-VLOOKUP(AD$4,'[1]INTERNAL PARAMETERS-1'!$B$5:$J$44,4, FALSE))</f>
        <v>206.39508509426867</v>
      </c>
      <c r="BS158" s="52">
        <f>$F158*'[1]INTERNAL PARAMETERS-2'!AD158*(1-VLOOKUP(AE$4,'[1]INTERNAL PARAMETERS-1'!$B$5:$J$44,4, FALSE))</f>
        <v>73.384072877283216</v>
      </c>
      <c r="BT158" s="52">
        <f>$F158*'[1]INTERNAL PARAMETERS-2'!AE158*(1-VLOOKUP(AF$4,'[1]INTERNAL PARAMETERS-1'!$B$5:$J$44,4, FALSE))</f>
        <v>0</v>
      </c>
      <c r="BU158" s="52">
        <f>$F158*'[1]INTERNAL PARAMETERS-2'!AF158*(1-VLOOKUP(AG$4,'[1]INTERNAL PARAMETERS-1'!$B$5:$J$44,4, FALSE))</f>
        <v>0</v>
      </c>
      <c r="BV158" s="52">
        <f>$F158*'[1]INTERNAL PARAMETERS-2'!AG158*(1-VLOOKUP(AH$4,'[1]INTERNAL PARAMETERS-1'!$B$5:$J$44,4, FALSE))</f>
        <v>0</v>
      </c>
      <c r="BW158" s="52">
        <f>$F158*'[1]INTERNAL PARAMETERS-2'!AH158*(1-VLOOKUP(AI$4,'[1]INTERNAL PARAMETERS-1'!$B$5:$J$44,4, FALSE))</f>
        <v>0</v>
      </c>
      <c r="BX158" s="52">
        <f>$F158*'[1]INTERNAL PARAMETERS-2'!AI158*(1-VLOOKUP(AJ$4,'[1]INTERNAL PARAMETERS-1'!$B$5:$J$44,4, FALSE))</f>
        <v>0</v>
      </c>
      <c r="BY158" s="52">
        <f>$F158*'[1]INTERNAL PARAMETERS-2'!AJ158*(1-VLOOKUP(AK$4,'[1]INTERNAL PARAMETERS-1'!$B$5:$J$44,4, FALSE))</f>
        <v>0</v>
      </c>
      <c r="BZ158" s="52">
        <f>$F158*'[1]INTERNAL PARAMETERS-2'!AK158*(1-VLOOKUP(AL$4,'[1]INTERNAL PARAMETERS-1'!$B$5:$J$44,4, FALSE))</f>
        <v>75.678515218153123</v>
      </c>
      <c r="CA158" s="52">
        <f>$F158*'[1]INTERNAL PARAMETERS-2'!AL158*(1-VLOOKUP(AM$4,'[1]INTERNAL PARAMETERS-1'!$B$5:$J$44,4, FALSE))</f>
        <v>245.37965977225247</v>
      </c>
      <c r="CB158" s="52">
        <f>$F158*'[1]INTERNAL PARAMETERS-2'!AM158*(1-VLOOKUP(AN$4,'[1]INTERNAL PARAMETERS-1'!$B$5:$J$44,4, FALSE))</f>
        <v>64.212015818386661</v>
      </c>
      <c r="CC158" s="52">
        <f>$F158*'[1]INTERNAL PARAMETERS-2'!AN158*(1-VLOOKUP(AO$4,'[1]INTERNAL PARAMETERS-1'!$B$5:$J$44,4, FALSE))</f>
        <v>275.19217739133973</v>
      </c>
      <c r="CD158" s="52">
        <f>$F158*'[1]INTERNAL PARAMETERS-2'!AO158*(1-VLOOKUP(AP$4,'[1]INTERNAL PARAMETERS-1'!$B$5:$J$44,4, FALSE))</f>
        <v>830.16351275423131</v>
      </c>
      <c r="CE158" s="52">
        <f>$F158*'[1]INTERNAL PARAMETERS-2'!AP158*(1-VLOOKUP(AQ$4,'[1]INTERNAL PARAMETERS-1'!$B$5:$J$44,4, FALSE))</f>
        <v>123.83705105656121</v>
      </c>
      <c r="CF158" s="52">
        <f>$F158*'[1]INTERNAL PARAMETERS-2'!AQ158*(1-VLOOKUP(AR$4,'[1]INTERNAL PARAMETERS-1'!$B$5:$J$44,4, FALSE))</f>
        <v>11.466499399766464</v>
      </c>
      <c r="CG158" s="52">
        <f>$F158*'[1]INTERNAL PARAMETERS-2'!AR158*(1-VLOOKUP(AS$4,'[1]INTERNAL PARAMETERS-1'!$B$5:$J$44,4, FALSE))</f>
        <v>0</v>
      </c>
      <c r="CH158" s="51">
        <f>$F158*'[1]INTERNAL PARAMETERS-2'!AS158*(1-VLOOKUP(AT$4,'[1]INTERNAL PARAMETERS-1'!$B$5:$J$44,4, FALSE))</f>
        <v>0</v>
      </c>
      <c r="CI158" s="50">
        <f t="shared" si="2"/>
        <v>19041.019085131757</v>
      </c>
    </row>
    <row r="159" spans="3:87" x14ac:dyDescent="0.5">
      <c r="C159" s="35" t="s">
        <v>8</v>
      </c>
      <c r="D159" s="34" t="s">
        <v>90</v>
      </c>
      <c r="E159" s="34" t="s">
        <v>79</v>
      </c>
      <c r="F159" s="147">
        <f>ESC!AF159</f>
        <v>12925.084685039761</v>
      </c>
      <c r="G159" s="53">
        <f>$F159*'[1]INTERNAL PARAMETERS-2'!F159*VLOOKUP(G$4,'[1]INTERNAL PARAMETERS-1'!$B$5:$J$44,4, FALSE)</f>
        <v>103.44333025977872</v>
      </c>
      <c r="H159" s="52">
        <f>$F159*'[1]INTERNAL PARAMETERS-2'!G159*VLOOKUP(H$4,'[1]INTERNAL PARAMETERS-1'!$B$5:$J$44,4, FALSE)</f>
        <v>57.072003935261577</v>
      </c>
      <c r="I159" s="52">
        <f>$F159*'[1]INTERNAL PARAMETERS-2'!H159*VLOOKUP(I$4,'[1]INTERNAL PARAMETERS-1'!$B$5:$J$44,4, FALSE)</f>
        <v>121.31529723174718</v>
      </c>
      <c r="J159" s="52">
        <f>$F159*'[1]INTERNAL PARAMETERS-2'!I159*VLOOKUP(J$4,'[1]INTERNAL PARAMETERS-1'!$B$5:$J$44,4, FALSE)</f>
        <v>0</v>
      </c>
      <c r="K159" s="52">
        <f>$F159*'[1]INTERNAL PARAMETERS-2'!J159*VLOOKUP(K$4,'[1]INTERNAL PARAMETERS-1'!$B$5:$J$44,4, FALSE)</f>
        <v>0</v>
      </c>
      <c r="L159" s="52">
        <f>$F159*'[1]INTERNAL PARAMETERS-2'!K159*VLOOKUP(L$4,'[1]INTERNAL PARAMETERS-1'!$B$5:$J$44,4, FALSE)</f>
        <v>0</v>
      </c>
      <c r="M159" s="52">
        <f>$F159*'[1]INTERNAL PARAMETERS-2'!L159*VLOOKUP(M$4,'[1]INTERNAL PARAMETERS-1'!$B$5:$J$44,4, FALSE)</f>
        <v>28.803680471457955</v>
      </c>
      <c r="N159" s="52">
        <f>$F159*'[1]INTERNAL PARAMETERS-2'!M159*VLOOKUP(N$4,'[1]INTERNAL PARAMETERS-1'!$B$5:$J$44,4, FALSE)</f>
        <v>19.261865953574205</v>
      </c>
      <c r="O159" s="52">
        <f>$F159*'[1]INTERNAL PARAMETERS-2'!N159*VLOOKUP(O$4,'[1]INTERNAL PARAMETERS-1'!$B$5:$J$44,4, FALSE)</f>
        <v>0</v>
      </c>
      <c r="P159" s="52">
        <f>$F159*'[1]INTERNAL PARAMETERS-2'!O159*VLOOKUP(P$4,'[1]INTERNAL PARAMETERS-1'!$B$5:$J$44,4, FALSE)</f>
        <v>0</v>
      </c>
      <c r="Q159" s="52">
        <f>$F159*'[1]INTERNAL PARAMETERS-2'!P159*VLOOKUP(Q$4,'[1]INTERNAL PARAMETERS-1'!$B$5:$J$44,4, FALSE)</f>
        <v>0</v>
      </c>
      <c r="R159" s="52">
        <f>$F159*'[1]INTERNAL PARAMETERS-2'!Q159*VLOOKUP(R$4,'[1]INTERNAL PARAMETERS-1'!$B$5:$J$44,4, FALSE)</f>
        <v>12.484339297279906</v>
      </c>
      <c r="S159" s="52">
        <f>$F159*'[1]INTERNAL PARAMETERS-2'!R159*VLOOKUP(S$4,'[1]INTERNAL PARAMETERS-1'!$B$5:$J$44,4, FALSE)</f>
        <v>35.18757367366937</v>
      </c>
      <c r="T159" s="52">
        <f>$F159*'[1]INTERNAL PARAMETERS-2'!S159*VLOOKUP(T$4,'[1]INTERNAL PARAMETERS-1'!$B$5:$J$44,4, FALSE)</f>
        <v>2.3185016908024325</v>
      </c>
      <c r="U159" s="52">
        <f>$F159*'[1]INTERNAL PARAMETERS-2'!T159*VLOOKUP(U$4,'[1]INTERNAL PARAMETERS-1'!$B$5:$J$44,4, FALSE)</f>
        <v>6.7773974054474495</v>
      </c>
      <c r="V159" s="52">
        <f>$F159*'[1]INTERNAL PARAMETERS-2'!U159*VLOOKUP(V$4,'[1]INTERNAL PARAMETERS-1'!$B$5:$J$44,4, FALSE)</f>
        <v>52.43519442992698</v>
      </c>
      <c r="W159" s="52">
        <f>$F159*'[1]INTERNAL PARAMETERS-2'!V159*VLOOKUP(W$4,'[1]INTERNAL PARAMETERS-1'!$B$5:$J$44,4, FALSE)</f>
        <v>0</v>
      </c>
      <c r="X159" s="52">
        <f>$F159*'[1]INTERNAL PARAMETERS-2'!W159*VLOOKUP(X$4,'[1]INTERNAL PARAMETERS-1'!$B$5:$J$44,4, FALSE)</f>
        <v>0</v>
      </c>
      <c r="Y159" s="52">
        <f>$F159*'[1]INTERNAL PARAMETERS-2'!X159*VLOOKUP(Y$4,'[1]INTERNAL PARAMETERS-1'!$B$5:$J$44,4, FALSE)</f>
        <v>0</v>
      </c>
      <c r="Z159" s="52">
        <f>$F159*'[1]INTERNAL PARAMETERS-2'!Y159*VLOOKUP(Z$4,'[1]INTERNAL PARAMETERS-1'!$B$5:$J$44,4, FALSE)</f>
        <v>0</v>
      </c>
      <c r="AA159" s="52">
        <f>$F159*'[1]INTERNAL PARAMETERS-2'!Z159*VLOOKUP(AA$4,'[1]INTERNAL PARAMETERS-1'!$B$5:$J$44,4, FALSE)</f>
        <v>0</v>
      </c>
      <c r="AB159" s="52">
        <f>$F159*'[1]INTERNAL PARAMETERS-2'!AA159*VLOOKUP(AB$4,'[1]INTERNAL PARAMETERS-1'!$B$5:$J$44,4, FALSE)</f>
        <v>0</v>
      </c>
      <c r="AC159" s="52">
        <f>$F159*'[1]INTERNAL PARAMETERS-2'!AB159*VLOOKUP(AC$4,'[1]INTERNAL PARAMETERS-1'!$B$5:$J$44,4, FALSE)</f>
        <v>0</v>
      </c>
      <c r="AD159" s="52">
        <f>$F159*'[1]INTERNAL PARAMETERS-2'!AC159*VLOOKUP(AD$4,'[1]INTERNAL PARAMETERS-1'!$B$5:$J$44,4, FALSE)</f>
        <v>0</v>
      </c>
      <c r="AE159" s="52">
        <f>$F159*'[1]INTERNAL PARAMETERS-2'!AD159*VLOOKUP(AE$4,'[1]INTERNAL PARAMETERS-1'!$B$5:$J$44,4, FALSE)</f>
        <v>0</v>
      </c>
      <c r="AF159" s="52">
        <f>$F159*'[1]INTERNAL PARAMETERS-2'!AE159*VLOOKUP(AF$4,'[1]INTERNAL PARAMETERS-1'!$B$5:$J$44,4, FALSE)</f>
        <v>7.1346467461419474</v>
      </c>
      <c r="AG159" s="52">
        <f>$F159*'[1]INTERNAL PARAMETERS-2'!AF159*VLOOKUP(AG$4,'[1]INTERNAL PARAMETERS-1'!$B$5:$J$44,4, FALSE)</f>
        <v>0</v>
      </c>
      <c r="AH159" s="52">
        <f>$F159*'[1]INTERNAL PARAMETERS-2'!AG159*VLOOKUP(AH$4,'[1]INTERNAL PARAMETERS-1'!$B$5:$J$44,4, FALSE)</f>
        <v>0</v>
      </c>
      <c r="AI159" s="52">
        <f>$F159*'[1]INTERNAL PARAMETERS-2'!AH159*VLOOKUP(AI$4,'[1]INTERNAL PARAMETERS-1'!$B$5:$J$44,4, FALSE)</f>
        <v>12.484339297279906</v>
      </c>
      <c r="AJ159" s="52">
        <f>$F159*'[1]INTERNAL PARAMETERS-2'!AI159*VLOOKUP(AJ$4,'[1]INTERNAL PARAMETERS-1'!$B$5:$J$44,4, FALSE)</f>
        <v>12.484339297279906</v>
      </c>
      <c r="AK159" s="52">
        <f>$F159*'[1]INTERNAL PARAMETERS-2'!AJ159*VLOOKUP(AK$4,'[1]INTERNAL PARAMETERS-1'!$B$5:$J$44,4, FALSE)</f>
        <v>0</v>
      </c>
      <c r="AL159" s="52">
        <f>$F159*'[1]INTERNAL PARAMETERS-2'!AK159*VLOOKUP(AL$4,'[1]INTERNAL PARAMETERS-1'!$B$5:$J$44,4, FALSE)</f>
        <v>0</v>
      </c>
      <c r="AM159" s="52">
        <f>$F159*'[1]INTERNAL PARAMETERS-2'!AL159*VLOOKUP(AM$4,'[1]INTERNAL PARAMETERS-1'!$B$5:$J$44,4, FALSE)</f>
        <v>0</v>
      </c>
      <c r="AN159" s="52">
        <f>$F159*'[1]INTERNAL PARAMETERS-2'!AM159*VLOOKUP(AN$4,'[1]INTERNAL PARAMETERS-1'!$B$5:$J$44,4, FALSE)</f>
        <v>0</v>
      </c>
      <c r="AO159" s="52">
        <f>$F159*'[1]INTERNAL PARAMETERS-2'!AN159*VLOOKUP(AO$4,'[1]INTERNAL PARAMETERS-1'!$B$5:$J$44,4, FALSE)</f>
        <v>0</v>
      </c>
      <c r="AP159" s="52">
        <f>$F159*'[1]INTERNAL PARAMETERS-2'!AO159*VLOOKUP(AP$4,'[1]INTERNAL PARAMETERS-1'!$B$5:$J$44,4, FALSE)</f>
        <v>0</v>
      </c>
      <c r="AQ159" s="52">
        <f>$F159*'[1]INTERNAL PARAMETERS-2'!AP159*VLOOKUP(AQ$4,'[1]INTERNAL PARAMETERS-1'!$B$5:$J$44,4, FALSE)</f>
        <v>0</v>
      </c>
      <c r="AR159" s="52">
        <f>$F159*'[1]INTERNAL PARAMETERS-2'!AQ159*VLOOKUP(AR$4,'[1]INTERNAL PARAMETERS-1'!$B$5:$J$44,4, FALSE)</f>
        <v>0</v>
      </c>
      <c r="AS159" s="52">
        <f>$F159*'[1]INTERNAL PARAMETERS-2'!AR159*VLOOKUP(AS$4,'[1]INTERNAL PARAMETERS-1'!$B$5:$J$44,4, FALSE)</f>
        <v>0</v>
      </c>
      <c r="AT159" s="51">
        <f>$F159*'[1]INTERNAL PARAMETERS-2'!AS159*VLOOKUP(AT$4,'[1]INTERNAL PARAMETERS-1'!$B$5:$J$44,4, FALSE)</f>
        <v>0</v>
      </c>
      <c r="AU159" s="53">
        <f>$F159*'[1]INTERNAL PARAMETERS-2'!F159*(1-VLOOKUP(G$4,'[1]INTERNAL PARAMETERS-1'!$B$5:$J$44,4, FALSE))</f>
        <v>0</v>
      </c>
      <c r="AV159" s="52">
        <f>$F159*'[1]INTERNAL PARAMETERS-2'!G159*(1-VLOOKUP(H$4,'[1]INTERNAL PARAMETERS-1'!$B$5:$J$44,4, FALSE))</f>
        <v>0</v>
      </c>
      <c r="AW159" s="52">
        <f>$F159*'[1]INTERNAL PARAMETERS-2'!H159*(1-VLOOKUP(I$4,'[1]INTERNAL PARAMETERS-1'!$B$5:$J$44,4, FALSE))</f>
        <v>2304.9906474031964</v>
      </c>
      <c r="AX159" s="52">
        <f>$F159*'[1]INTERNAL PARAMETERS-2'!I159*(1-VLOOKUP(J$4,'[1]INTERNAL PARAMETERS-1'!$B$5:$J$44,4, FALSE))</f>
        <v>0</v>
      </c>
      <c r="AY159" s="52">
        <f>$F159*'[1]INTERNAL PARAMETERS-2'!J159*(1-VLOOKUP(K$4,'[1]INTERNAL PARAMETERS-1'!$B$5:$J$44,4, FALSE))</f>
        <v>0</v>
      </c>
      <c r="AZ159" s="52">
        <f>$F159*'[1]INTERNAL PARAMETERS-2'!K159*(1-VLOOKUP(L$4,'[1]INTERNAL PARAMETERS-1'!$B$5:$J$44,4, FALSE))</f>
        <v>0</v>
      </c>
      <c r="BA159" s="52">
        <f>$F159*'[1]INTERNAL PARAMETERS-2'!L159*(1-VLOOKUP(M$4,'[1]INTERNAL PARAMETERS-1'!$B$5:$J$44,4, FALSE))</f>
        <v>547.26992895770115</v>
      </c>
      <c r="BB159" s="52">
        <f>$F159*'[1]INTERNAL PARAMETERS-2'!M159*(1-VLOOKUP(N$4,'[1]INTERNAL PARAMETERS-1'!$B$5:$J$44,4, FALSE))</f>
        <v>365.97545311790986</v>
      </c>
      <c r="BC159" s="52">
        <f>$F159*'[1]INTERNAL PARAMETERS-2'!N159*(1-VLOOKUP(O$4,'[1]INTERNAL PARAMETERS-1'!$B$5:$J$44,4, FALSE))</f>
        <v>1266.2912267288416</v>
      </c>
      <c r="BD159" s="52">
        <f>$F159*'[1]INTERNAL PARAMETERS-2'!O159*(1-VLOOKUP(P$4,'[1]INTERNAL PARAMETERS-1'!$B$5:$J$44,4, FALSE))</f>
        <v>317.46463752547811</v>
      </c>
      <c r="BE159" s="52">
        <f>$F159*'[1]INTERNAL PARAMETERS-2'!P159*(1-VLOOKUP(Q$4,'[1]INTERNAL PARAMETERS-1'!$B$5:$J$44,4, FALSE))</f>
        <v>358.48497879038877</v>
      </c>
      <c r="BF159" s="52">
        <f>$F159*'[1]INTERNAL PARAMETERS-2'!Q159*(1-VLOOKUP(R$4,'[1]INTERNAL PARAMETERS-1'!$B$5:$J$44,4, FALSE))</f>
        <v>0</v>
      </c>
      <c r="BG159" s="52">
        <f>$F159*'[1]INTERNAL PARAMETERS-2'!R159*(1-VLOOKUP(S$4,'[1]INTERNAL PARAMETERS-1'!$B$5:$J$44,4, FALSE))</f>
        <v>668.563899799718</v>
      </c>
      <c r="BH159" s="52">
        <f>$F159*'[1]INTERNAL PARAMETERS-2'!S159*(1-VLOOKUP(T$4,'[1]INTERNAL PARAMETERS-1'!$B$5:$J$44,4, FALSE))</f>
        <v>20.866515217221892</v>
      </c>
      <c r="BI159" s="52">
        <f>$F159*'[1]INTERNAL PARAMETERS-2'!T159*(1-VLOOKUP(U$4,'[1]INTERNAL PARAMETERS-1'!$B$5:$J$44,4, FALSE))</f>
        <v>27.109589621789798</v>
      </c>
      <c r="BJ159" s="52">
        <f>$F159*'[1]INTERNAL PARAMETERS-2'!U159*(1-VLOOKUP(V$4,'[1]INTERNAL PARAMETERS-1'!$B$5:$J$44,4, FALSE))</f>
        <v>297.13276843625289</v>
      </c>
      <c r="BK159" s="52">
        <f>$F159*'[1]INTERNAL PARAMETERS-2'!V159*(1-VLOOKUP(W$4,'[1]INTERNAL PARAMETERS-1'!$B$5:$J$44,4, FALSE))</f>
        <v>349.56796286617987</v>
      </c>
      <c r="BL159" s="52">
        <f>$F159*'[1]INTERNAL PARAMETERS-2'!W159*(1-VLOOKUP(X$4,'[1]INTERNAL PARAMETERS-1'!$B$5:$J$44,4, FALSE))</f>
        <v>560.02194675880833</v>
      </c>
      <c r="BM159" s="52">
        <f>$F159*'[1]INTERNAL PARAMETERS-2'!X159*(1-VLOOKUP(Y$4,'[1]INTERNAL PARAMETERS-1'!$B$5:$J$44,4, FALSE))</f>
        <v>379.88762652034615</v>
      </c>
      <c r="BN159" s="52">
        <f>$F159*'[1]INTERNAL PARAMETERS-2'!Y159*(1-VLOOKUP(Z$4,'[1]INTERNAL PARAMETERS-1'!$B$5:$J$44,4, FALSE))</f>
        <v>761.55762221875921</v>
      </c>
      <c r="BO159" s="52">
        <f>$F159*'[1]INTERNAL PARAMETERS-2'!Z159*(1-VLOOKUP(AA$4,'[1]INTERNAL PARAMETERS-1'!$B$5:$J$44,4, FALSE))</f>
        <v>643.84629097516518</v>
      </c>
      <c r="BP159" s="52">
        <f>$F159*'[1]INTERNAL PARAMETERS-2'!AA159*(1-VLOOKUP(AB$4,'[1]INTERNAL PARAMETERS-1'!$B$5:$J$44,4, FALSE))</f>
        <v>253.25798684407457</v>
      </c>
      <c r="BQ159" s="52">
        <f>$F159*'[1]INTERNAL PARAMETERS-2'!AB159*(1-VLOOKUP(AC$4,'[1]INTERNAL PARAMETERS-1'!$B$5:$J$44,4, FALSE))</f>
        <v>2070.6528518990467</v>
      </c>
      <c r="BR159" s="52">
        <f>$F159*'[1]INTERNAL PARAMETERS-2'!AC159*(1-VLOOKUP(AD$4,'[1]INTERNAL PARAMETERS-1'!$B$5:$J$44,4, FALSE))</f>
        <v>128.41200885433852</v>
      </c>
      <c r="BS159" s="52">
        <f>$F159*'[1]INTERNAL PARAMETERS-2'!AD159*(1-VLOOKUP(AE$4,'[1]INTERNAL PARAMETERS-1'!$B$5:$J$44,4, FALSE))</f>
        <v>53.5046805621906</v>
      </c>
      <c r="BT159" s="52">
        <f>$F159*'[1]INTERNAL PARAMETERS-2'!AE159*(1-VLOOKUP(AF$4,'[1]INTERNAL PARAMETERS-1'!$B$5:$J$44,4, FALSE))</f>
        <v>0</v>
      </c>
      <c r="BU159" s="52">
        <f>$F159*'[1]INTERNAL PARAMETERS-2'!AF159*(1-VLOOKUP(AG$4,'[1]INTERNAL PARAMETERS-1'!$B$5:$J$44,4, FALSE))</f>
        <v>0</v>
      </c>
      <c r="BV159" s="52">
        <f>$F159*'[1]INTERNAL PARAMETERS-2'!AG159*(1-VLOOKUP(AH$4,'[1]INTERNAL PARAMETERS-1'!$B$5:$J$44,4, FALSE))</f>
        <v>0</v>
      </c>
      <c r="BW159" s="52">
        <f>$F159*'[1]INTERNAL PARAMETERS-2'!AH159*(1-VLOOKUP(AI$4,'[1]INTERNAL PARAMETERS-1'!$B$5:$J$44,4, FALSE))</f>
        <v>0</v>
      </c>
      <c r="BX159" s="52">
        <f>$F159*'[1]INTERNAL PARAMETERS-2'!AI159*(1-VLOOKUP(AJ$4,'[1]INTERNAL PARAMETERS-1'!$B$5:$J$44,4, FALSE))</f>
        <v>0</v>
      </c>
      <c r="BY159" s="52">
        <f>$F159*'[1]INTERNAL PARAMETERS-2'!AJ159*(1-VLOOKUP(AK$4,'[1]INTERNAL PARAMETERS-1'!$B$5:$J$44,4, FALSE))</f>
        <v>0</v>
      </c>
      <c r="BZ159" s="52">
        <f>$F159*'[1]INTERNAL PARAMETERS-2'!AK159*(1-VLOOKUP(AL$4,'[1]INTERNAL PARAMETERS-1'!$B$5:$J$44,4, FALSE))</f>
        <v>19.618986043421852</v>
      </c>
      <c r="CA159" s="52">
        <f>$F159*'[1]INTERNAL PARAMETERS-2'!AL159*(1-VLOOKUP(AM$4,'[1]INTERNAL PARAMETERS-1'!$B$5:$J$44,4, FALSE))</f>
        <v>185.4853052980686</v>
      </c>
      <c r="CB159" s="52">
        <f>$F159*'[1]INTERNAL PARAMETERS-2'!AM159*(1-VLOOKUP(AN$4,'[1]INTERNAL PARAMETERS-1'!$B$5:$J$44,4, FALSE))</f>
        <v>80.258313351754396</v>
      </c>
      <c r="CC159" s="52">
        <f>$F159*'[1]INTERNAL PARAMETERS-2'!AN159*(1-VLOOKUP(AO$4,'[1]INTERNAL PARAMETERS-1'!$B$5:$J$44,4, FALSE))</f>
        <v>162.29899588157576</v>
      </c>
      <c r="CD159" s="52">
        <f>$F159*'[1]INTERNAL PARAMETERS-2'!AO159*(1-VLOOKUP(AP$4,'[1]INTERNAL PARAMETERS-1'!$B$5:$J$44,4, FALSE))</f>
        <v>538.61929902885095</v>
      </c>
      <c r="CE159" s="52">
        <f>$F159*'[1]INTERNAL PARAMETERS-2'!AP159*(1-VLOOKUP(AQ$4,'[1]INTERNAL PARAMETERS-1'!$B$5:$J$44,4, FALSE))</f>
        <v>74.907328292147938</v>
      </c>
      <c r="CF159" s="52">
        <f>$F159*'[1]INTERNAL PARAMETERS-2'!AQ159*(1-VLOOKUP(AR$4,'[1]INTERNAL PARAMETERS-1'!$B$5:$J$44,4, FALSE))</f>
        <v>17.835324356886368</v>
      </c>
      <c r="CG159" s="52">
        <f>$F159*'[1]INTERNAL PARAMETERS-2'!AR159*(1-VLOOKUP(AS$4,'[1]INTERNAL PARAMETERS-1'!$B$5:$J$44,4, FALSE))</f>
        <v>0</v>
      </c>
      <c r="CH159" s="51">
        <f>$F159*'[1]INTERNAL PARAMETERS-2'!AS159*(1-VLOOKUP(AT$4,'[1]INTERNAL PARAMETERS-1'!$B$5:$J$44,4, FALSE))</f>
        <v>0</v>
      </c>
      <c r="CI159" s="50">
        <f t="shared" si="2"/>
        <v>12925.084685039765</v>
      </c>
    </row>
    <row r="160" spans="3:87" x14ac:dyDescent="0.5">
      <c r="C160" s="35" t="s">
        <v>8</v>
      </c>
      <c r="D160" s="34" t="s">
        <v>90</v>
      </c>
      <c r="E160" s="34" t="s">
        <v>78</v>
      </c>
      <c r="F160" s="147">
        <f>ESC!AF160</f>
        <v>9059.5497432953653</v>
      </c>
      <c r="G160" s="53">
        <f>$F160*'[1]INTERNAL PARAMETERS-2'!F160*VLOOKUP(G$4,'[1]INTERNAL PARAMETERS-1'!$B$5:$J$44,4, FALSE)</f>
        <v>89.970388500666274</v>
      </c>
      <c r="H160" s="52">
        <f>$F160*'[1]INTERNAL PARAMETERS-2'!G160*VLOOKUP(H$4,'[1]INTERNAL PARAMETERS-1'!$B$5:$J$44,4, FALSE)</f>
        <v>50.322175004108438</v>
      </c>
      <c r="I160" s="52">
        <f>$F160*'[1]INTERNAL PARAMETERS-2'!H160*VLOOKUP(I$4,'[1]INTERNAL PARAMETERS-1'!$B$5:$J$44,4, FALSE)</f>
        <v>87.102995709164588</v>
      </c>
      <c r="J160" s="52">
        <f>$F160*'[1]INTERNAL PARAMETERS-2'!I160*VLOOKUP(J$4,'[1]INTERNAL PARAMETERS-1'!$B$5:$J$44,4, FALSE)</f>
        <v>0</v>
      </c>
      <c r="K160" s="52">
        <f>$F160*'[1]INTERNAL PARAMETERS-2'!J160*VLOOKUP(K$4,'[1]INTERNAL PARAMETERS-1'!$B$5:$J$44,4, FALSE)</f>
        <v>0</v>
      </c>
      <c r="L160" s="52">
        <f>$F160*'[1]INTERNAL PARAMETERS-2'!K160*VLOOKUP(L$4,'[1]INTERNAL PARAMETERS-1'!$B$5:$J$44,4, FALSE)</f>
        <v>0</v>
      </c>
      <c r="M160" s="52">
        <f>$F160*'[1]INTERNAL PARAMETERS-2'!L160*VLOOKUP(M$4,'[1]INTERNAL PARAMETERS-1'!$B$5:$J$44,4, FALSE)</f>
        <v>27.448578514487583</v>
      </c>
      <c r="N160" s="52">
        <f>$F160*'[1]INTERNAL PARAMETERS-2'!M160*VLOOKUP(N$4,'[1]INTERNAL PARAMETERS-1'!$B$5:$J$44,4, FALSE)</f>
        <v>11.970609564559748</v>
      </c>
      <c r="O160" s="52">
        <f>$F160*'[1]INTERNAL PARAMETERS-2'!N160*VLOOKUP(O$4,'[1]INTERNAL PARAMETERS-1'!$B$5:$J$44,4, FALSE)</f>
        <v>0</v>
      </c>
      <c r="P160" s="52">
        <f>$F160*'[1]INTERNAL PARAMETERS-2'!O160*VLOOKUP(P$4,'[1]INTERNAL PARAMETERS-1'!$B$5:$J$44,4, FALSE)</f>
        <v>0</v>
      </c>
      <c r="Q160" s="52">
        <f>$F160*'[1]INTERNAL PARAMETERS-2'!P160*VLOOKUP(Q$4,'[1]INTERNAL PARAMETERS-1'!$B$5:$J$44,4, FALSE)</f>
        <v>0</v>
      </c>
      <c r="R160" s="52">
        <f>$F160*'[1]INTERNAL PARAMETERS-2'!Q160*VLOOKUP(R$4,'[1]INTERNAL PARAMETERS-1'!$B$5:$J$44,4, FALSE)</f>
        <v>12.199589684321539</v>
      </c>
      <c r="S160" s="52">
        <f>$F160*'[1]INTERNAL PARAMETERS-2'!R160*VLOOKUP(S$4,'[1]INTERNAL PARAMETERS-1'!$B$5:$J$44,4, FALSE)</f>
        <v>25.588607654440327</v>
      </c>
      <c r="T160" s="52">
        <f>$F160*'[1]INTERNAL PARAMETERS-2'!S160*VLOOKUP(T$4,'[1]INTERNAL PARAMETERS-1'!$B$5:$J$44,4, FALSE)</f>
        <v>3.2023696432600453</v>
      </c>
      <c r="U160" s="52">
        <f>$F160*'[1]INTERNAL PARAMETERS-2'!T160*VLOOKUP(U$4,'[1]INTERNAL PARAMETERS-1'!$B$5:$J$44,4, FALSE)</f>
        <v>1.8298478571507979</v>
      </c>
      <c r="V160" s="52">
        <f>$F160*'[1]INTERNAL PARAMETERS-2'!U160*VLOOKUP(V$4,'[1]INTERNAL PARAMETERS-1'!$B$5:$J$44,4, FALSE)</f>
        <v>33.167056907953047</v>
      </c>
      <c r="W160" s="52">
        <f>$F160*'[1]INTERNAL PARAMETERS-2'!V160*VLOOKUP(W$4,'[1]INTERNAL PARAMETERS-1'!$B$5:$J$44,4, FALSE)</f>
        <v>0</v>
      </c>
      <c r="X160" s="52">
        <f>$F160*'[1]INTERNAL PARAMETERS-2'!W160*VLOOKUP(X$4,'[1]INTERNAL PARAMETERS-1'!$B$5:$J$44,4, FALSE)</f>
        <v>0</v>
      </c>
      <c r="Y160" s="52">
        <f>$F160*'[1]INTERNAL PARAMETERS-2'!X160*VLOOKUP(Y$4,'[1]INTERNAL PARAMETERS-1'!$B$5:$J$44,4, FALSE)</f>
        <v>0</v>
      </c>
      <c r="Z160" s="52">
        <f>$F160*'[1]INTERNAL PARAMETERS-2'!Y160*VLOOKUP(Z$4,'[1]INTERNAL PARAMETERS-1'!$B$5:$J$44,4, FALSE)</f>
        <v>0</v>
      </c>
      <c r="AA160" s="52">
        <f>$F160*'[1]INTERNAL PARAMETERS-2'!Z160*VLOOKUP(AA$4,'[1]INTERNAL PARAMETERS-1'!$B$5:$J$44,4, FALSE)</f>
        <v>0</v>
      </c>
      <c r="AB160" s="52">
        <f>$F160*'[1]INTERNAL PARAMETERS-2'!AA160*VLOOKUP(AB$4,'[1]INTERNAL PARAMETERS-1'!$B$5:$J$44,4, FALSE)</f>
        <v>0</v>
      </c>
      <c r="AC160" s="52">
        <f>$F160*'[1]INTERNAL PARAMETERS-2'!AB160*VLOOKUP(AC$4,'[1]INTERNAL PARAMETERS-1'!$B$5:$J$44,4, FALSE)</f>
        <v>0</v>
      </c>
      <c r="AD160" s="52">
        <f>$F160*'[1]INTERNAL PARAMETERS-2'!AC160*VLOOKUP(AD$4,'[1]INTERNAL PARAMETERS-1'!$B$5:$J$44,4, FALSE)</f>
        <v>0</v>
      </c>
      <c r="AE160" s="52">
        <f>$F160*'[1]INTERNAL PARAMETERS-2'!AD160*VLOOKUP(AE$4,'[1]INTERNAL PARAMETERS-1'!$B$5:$J$44,4, FALSE)</f>
        <v>0</v>
      </c>
      <c r="AF160" s="52">
        <f>$F160*'[1]INTERNAL PARAMETERS-2'!AE160*VLOOKUP(AF$4,'[1]INTERNAL PARAMETERS-1'!$B$5:$J$44,4, FALSE)</f>
        <v>7.6245170639573789</v>
      </c>
      <c r="AG160" s="52">
        <f>$F160*'[1]INTERNAL PARAMETERS-2'!AF160*VLOOKUP(AG$4,'[1]INTERNAL PARAMETERS-1'!$B$5:$J$44,4, FALSE)</f>
        <v>0</v>
      </c>
      <c r="AH160" s="52">
        <f>$F160*'[1]INTERNAL PARAMETERS-2'!AG160*VLOOKUP(AH$4,'[1]INTERNAL PARAMETERS-1'!$B$5:$J$44,4, FALSE)</f>
        <v>1.5247222217966099</v>
      </c>
      <c r="AI160" s="52">
        <f>$F160*'[1]INTERNAL PARAMETERS-2'!AH160*VLOOKUP(AI$4,'[1]INTERNAL PARAMETERS-1'!$B$5:$J$44,4, FALSE)</f>
        <v>9.149239285753989</v>
      </c>
      <c r="AJ160" s="52">
        <f>$F160*'[1]INTERNAL PARAMETERS-2'!AI160*VLOOKUP(AJ$4,'[1]INTERNAL PARAMETERS-1'!$B$5:$J$44,4, FALSE)</f>
        <v>12.199589684321539</v>
      </c>
      <c r="AK160" s="52">
        <f>$F160*'[1]INTERNAL PARAMETERS-2'!AJ160*VLOOKUP(AK$4,'[1]INTERNAL PARAMETERS-1'!$B$5:$J$44,4, FALSE)</f>
        <v>0</v>
      </c>
      <c r="AL160" s="52">
        <f>$F160*'[1]INTERNAL PARAMETERS-2'!AK160*VLOOKUP(AL$4,'[1]INTERNAL PARAMETERS-1'!$B$5:$J$44,4, FALSE)</f>
        <v>0</v>
      </c>
      <c r="AM160" s="52">
        <f>$F160*'[1]INTERNAL PARAMETERS-2'!AL160*VLOOKUP(AM$4,'[1]INTERNAL PARAMETERS-1'!$B$5:$J$44,4, FALSE)</f>
        <v>0</v>
      </c>
      <c r="AN160" s="52">
        <f>$F160*'[1]INTERNAL PARAMETERS-2'!AM160*VLOOKUP(AN$4,'[1]INTERNAL PARAMETERS-1'!$B$5:$J$44,4, FALSE)</f>
        <v>0</v>
      </c>
      <c r="AO160" s="52">
        <f>$F160*'[1]INTERNAL PARAMETERS-2'!AN160*VLOOKUP(AO$4,'[1]INTERNAL PARAMETERS-1'!$B$5:$J$44,4, FALSE)</f>
        <v>0</v>
      </c>
      <c r="AP160" s="52">
        <f>$F160*'[1]INTERNAL PARAMETERS-2'!AO160*VLOOKUP(AP$4,'[1]INTERNAL PARAMETERS-1'!$B$5:$J$44,4, FALSE)</f>
        <v>0</v>
      </c>
      <c r="AQ160" s="52">
        <f>$F160*'[1]INTERNAL PARAMETERS-2'!AP160*VLOOKUP(AQ$4,'[1]INTERNAL PARAMETERS-1'!$B$5:$J$44,4, FALSE)</f>
        <v>0</v>
      </c>
      <c r="AR160" s="52">
        <f>$F160*'[1]INTERNAL PARAMETERS-2'!AQ160*VLOOKUP(AR$4,'[1]INTERNAL PARAMETERS-1'!$B$5:$J$44,4, FALSE)</f>
        <v>0</v>
      </c>
      <c r="AS160" s="52">
        <f>$F160*'[1]INTERNAL PARAMETERS-2'!AR160*VLOOKUP(AS$4,'[1]INTERNAL PARAMETERS-1'!$B$5:$J$44,4, FALSE)</f>
        <v>0</v>
      </c>
      <c r="AT160" s="51">
        <f>$F160*'[1]INTERNAL PARAMETERS-2'!AS160*VLOOKUP(AT$4,'[1]INTERNAL PARAMETERS-1'!$B$5:$J$44,4, FALSE)</f>
        <v>0</v>
      </c>
      <c r="AU160" s="53">
        <f>$F160*'[1]INTERNAL PARAMETERS-2'!F160*(1-VLOOKUP(G$4,'[1]INTERNAL PARAMETERS-1'!$B$5:$J$44,4, FALSE))</f>
        <v>0</v>
      </c>
      <c r="AV160" s="52">
        <f>$F160*'[1]INTERNAL PARAMETERS-2'!G160*(1-VLOOKUP(H$4,'[1]INTERNAL PARAMETERS-1'!$B$5:$J$44,4, FALSE))</f>
        <v>0</v>
      </c>
      <c r="AW160" s="52">
        <f>$F160*'[1]INTERNAL PARAMETERS-2'!H160*(1-VLOOKUP(I$4,'[1]INTERNAL PARAMETERS-1'!$B$5:$J$44,4, FALSE))</f>
        <v>1654.956918474127</v>
      </c>
      <c r="AX160" s="52">
        <f>$F160*'[1]INTERNAL PARAMETERS-2'!I160*(1-VLOOKUP(J$4,'[1]INTERNAL PARAMETERS-1'!$B$5:$J$44,4, FALSE))</f>
        <v>0</v>
      </c>
      <c r="AY160" s="52">
        <f>$F160*'[1]INTERNAL PARAMETERS-2'!J160*(1-VLOOKUP(K$4,'[1]INTERNAL PARAMETERS-1'!$B$5:$J$44,4, FALSE))</f>
        <v>0</v>
      </c>
      <c r="AZ160" s="52">
        <f>$F160*'[1]INTERNAL PARAMETERS-2'!K160*(1-VLOOKUP(L$4,'[1]INTERNAL PARAMETERS-1'!$B$5:$J$44,4, FALSE))</f>
        <v>0</v>
      </c>
      <c r="BA160" s="52">
        <f>$F160*'[1]INTERNAL PARAMETERS-2'!L160*(1-VLOOKUP(M$4,'[1]INTERNAL PARAMETERS-1'!$B$5:$J$44,4, FALSE))</f>
        <v>521.52299177526402</v>
      </c>
      <c r="BB160" s="52">
        <f>$F160*'[1]INTERNAL PARAMETERS-2'!M160*(1-VLOOKUP(N$4,'[1]INTERNAL PARAMETERS-1'!$B$5:$J$44,4, FALSE))</f>
        <v>227.44158172663518</v>
      </c>
      <c r="BC160" s="52">
        <f>$F160*'[1]INTERNAL PARAMETERS-2'!N160*(1-VLOOKUP(O$4,'[1]INTERNAL PARAMETERS-1'!$B$5:$J$44,4, FALSE))</f>
        <v>982.04885048839731</v>
      </c>
      <c r="BD160" s="52">
        <f>$F160*'[1]INTERNAL PARAMETERS-2'!O160*(1-VLOOKUP(P$4,'[1]INTERNAL PARAMETERS-1'!$B$5:$J$44,4, FALSE))</f>
        <v>176.89042660276499</v>
      </c>
      <c r="BE160" s="52">
        <f>$F160*'[1]INTERNAL PARAMETERS-2'!P160*(1-VLOOKUP(Q$4,'[1]INTERNAL PARAMETERS-1'!$B$5:$J$44,4, FALSE))</f>
        <v>216.53864009932283</v>
      </c>
      <c r="BF160" s="52">
        <f>$F160*'[1]INTERNAL PARAMETERS-2'!Q160*(1-VLOOKUP(R$4,'[1]INTERNAL PARAMETERS-1'!$B$5:$J$44,4, FALSE))</f>
        <v>0</v>
      </c>
      <c r="BG160" s="52">
        <f>$F160*'[1]INTERNAL PARAMETERS-2'!R160*(1-VLOOKUP(S$4,'[1]INTERNAL PARAMETERS-1'!$B$5:$J$44,4, FALSE))</f>
        <v>486.18354543436618</v>
      </c>
      <c r="BH160" s="52">
        <f>$F160*'[1]INTERNAL PARAMETERS-2'!S160*(1-VLOOKUP(T$4,'[1]INTERNAL PARAMETERS-1'!$B$5:$J$44,4, FALSE))</f>
        <v>28.821326789340407</v>
      </c>
      <c r="BI160" s="52">
        <f>$F160*'[1]INTERNAL PARAMETERS-2'!T160*(1-VLOOKUP(U$4,'[1]INTERNAL PARAMETERS-1'!$B$5:$J$44,4, FALSE))</f>
        <v>7.3193914286031916</v>
      </c>
      <c r="BJ160" s="52">
        <f>$F160*'[1]INTERNAL PARAMETERS-2'!U160*(1-VLOOKUP(V$4,'[1]INTERNAL PARAMETERS-1'!$B$5:$J$44,4, FALSE))</f>
        <v>187.94665581173393</v>
      </c>
      <c r="BK160" s="52">
        <f>$F160*'[1]INTERNAL PARAMETERS-2'!V160*(1-VLOOKUP(W$4,'[1]INTERNAL PARAMETERS-1'!$B$5:$J$44,4, FALSE))</f>
        <v>247.03670835515234</v>
      </c>
      <c r="BL160" s="52">
        <f>$F160*'[1]INTERNAL PARAMETERS-2'!W160*(1-VLOOKUP(X$4,'[1]INTERNAL PARAMETERS-1'!$B$5:$J$44,4, FALSE))</f>
        <v>384.27982741633383</v>
      </c>
      <c r="BM160" s="52">
        <f>$F160*'[1]INTERNAL PARAMETERS-2'!X160*(1-VLOOKUP(Y$4,'[1]INTERNAL PARAMETERS-1'!$B$5:$J$44,4, FALSE))</f>
        <v>257.71157581767727</v>
      </c>
      <c r="BN160" s="52">
        <f>$F160*'[1]INTERNAL PARAMETERS-2'!Y160*(1-VLOOKUP(Z$4,'[1]INTERNAL PARAMETERS-1'!$B$5:$J$44,4, FALSE))</f>
        <v>466.62569885304271</v>
      </c>
      <c r="BO160" s="52">
        <f>$F160*'[1]INTERNAL PARAMETERS-2'!Z160*(1-VLOOKUP(AA$4,'[1]INTERNAL PARAMETERS-1'!$B$5:$J$44,4, FALSE))</f>
        <v>373.60495995380887</v>
      </c>
      <c r="BP160" s="52">
        <f>$F160*'[1]INTERNAL PARAMETERS-2'!AA160*(1-VLOOKUP(AB$4,'[1]INTERNAL PARAMETERS-1'!$B$5:$J$44,4, FALSE))</f>
        <v>167.74118731701103</v>
      </c>
      <c r="BQ160" s="52">
        <f>$F160*'[1]INTERNAL PARAMETERS-2'!AB160*(1-VLOOKUP(AC$4,'[1]INTERNAL PARAMETERS-1'!$B$5:$J$44,4, FALSE))</f>
        <v>1410.5510580666787</v>
      </c>
      <c r="BR160" s="52">
        <f>$F160*'[1]INTERNAL PARAMETERS-2'!AC160*(1-VLOOKUP(AD$4,'[1]INTERNAL PARAMETERS-1'!$B$5:$J$44,4, FALSE))</f>
        <v>109.7944952489452</v>
      </c>
      <c r="BS160" s="52">
        <f>$F160*'[1]INTERNAL PARAMETERS-2'!AD160*(1-VLOOKUP(AE$4,'[1]INTERNAL PARAMETERS-1'!$B$5:$J$44,4, FALSE))</f>
        <v>36.597863097990292</v>
      </c>
      <c r="BT160" s="52">
        <f>$F160*'[1]INTERNAL PARAMETERS-2'!AE160*(1-VLOOKUP(AF$4,'[1]INTERNAL PARAMETERS-1'!$B$5:$J$44,4, FALSE))</f>
        <v>0</v>
      </c>
      <c r="BU160" s="52">
        <f>$F160*'[1]INTERNAL PARAMETERS-2'!AF160*(1-VLOOKUP(AG$4,'[1]INTERNAL PARAMETERS-1'!$B$5:$J$44,4, FALSE))</f>
        <v>0</v>
      </c>
      <c r="BV160" s="52">
        <f>$F160*'[1]INTERNAL PARAMETERS-2'!AG160*(1-VLOOKUP(AH$4,'[1]INTERNAL PARAMETERS-1'!$B$5:$J$44,4, FALSE))</f>
        <v>0</v>
      </c>
      <c r="BW160" s="52">
        <f>$F160*'[1]INTERNAL PARAMETERS-2'!AH160*(1-VLOOKUP(AI$4,'[1]INTERNAL PARAMETERS-1'!$B$5:$J$44,4, FALSE))</f>
        <v>0</v>
      </c>
      <c r="BX160" s="52">
        <f>$F160*'[1]INTERNAL PARAMETERS-2'!AI160*(1-VLOOKUP(AJ$4,'[1]INTERNAL PARAMETERS-1'!$B$5:$J$44,4, FALSE))</f>
        <v>0</v>
      </c>
      <c r="BY160" s="52">
        <f>$F160*'[1]INTERNAL PARAMETERS-2'!AJ160*(1-VLOOKUP(AK$4,'[1]INTERNAL PARAMETERS-1'!$B$5:$J$44,4, FALSE))</f>
        <v>0</v>
      </c>
      <c r="BZ160" s="52">
        <f>$F160*'[1]INTERNAL PARAMETERS-2'!AK160*(1-VLOOKUP(AL$4,'[1]INTERNAL PARAMETERS-1'!$B$5:$J$44,4, FALSE))</f>
        <v>25.923901590439687</v>
      </c>
      <c r="CA160" s="52">
        <f>$F160*'[1]INTERNAL PARAMETERS-2'!AL160*(1-VLOOKUP(AM$4,'[1]INTERNAL PARAMETERS-1'!$B$5:$J$44,4, FALSE))</f>
        <v>158.591948031257</v>
      </c>
      <c r="CB160" s="52">
        <f>$F160*'[1]INTERNAL PARAMETERS-2'!AM160*(1-VLOOKUP(AN$4,'[1]INTERNAL PARAMETERS-1'!$B$5:$J$44,4, FALSE))</f>
        <v>47.272730560515221</v>
      </c>
      <c r="CC160" s="52">
        <f>$F160*'[1]INTERNAL PARAMETERS-2'!AN160*(1-VLOOKUP(AO$4,'[1]INTERNAL PARAMETERS-1'!$B$5:$J$44,4, FALSE))</f>
        <v>96.07018334282705</v>
      </c>
      <c r="CD160" s="52">
        <f>$F160*'[1]INTERNAL PARAMETERS-2'!AO160*(1-VLOOKUP(AP$4,'[1]INTERNAL PARAMETERS-1'!$B$5:$J$44,4, FALSE))</f>
        <v>346.15724209654695</v>
      </c>
      <c r="CE160" s="52">
        <f>$F160*'[1]INTERNAL PARAMETERS-2'!AP160*(1-VLOOKUP(AQ$4,'[1]INTERNAL PARAMETERS-1'!$B$5:$J$44,4, FALSE))</f>
        <v>62.521764688429975</v>
      </c>
      <c r="CF160" s="52">
        <f>$F160*'[1]INTERNAL PARAMETERS-2'!AQ160*(1-VLOOKUP(AR$4,'[1]INTERNAL PARAMETERS-1'!$B$5:$J$44,4, FALSE))</f>
        <v>4.5750726203641596</v>
      </c>
      <c r="CG160" s="52">
        <f>$F160*'[1]INTERNAL PARAMETERS-2'!AR160*(1-VLOOKUP(AS$4,'[1]INTERNAL PARAMETERS-1'!$B$5:$J$44,4, FALSE))</f>
        <v>1.5247222217966099</v>
      </c>
      <c r="CH160" s="51">
        <f>$F160*'[1]INTERNAL PARAMETERS-2'!AS160*(1-VLOOKUP(AT$4,'[1]INTERNAL PARAMETERS-1'!$B$5:$J$44,4, FALSE))</f>
        <v>0</v>
      </c>
      <c r="CI160" s="50">
        <f t="shared" si="2"/>
        <v>9059.5515552053166</v>
      </c>
    </row>
    <row r="161" spans="3:87" x14ac:dyDescent="0.5">
      <c r="C161" s="35" t="s">
        <v>8</v>
      </c>
      <c r="D161" s="34" t="s">
        <v>90</v>
      </c>
      <c r="E161" s="34" t="s">
        <v>77</v>
      </c>
      <c r="F161" s="147">
        <f>ESC!AF161</f>
        <v>5143.9883633155741</v>
      </c>
      <c r="G161" s="53">
        <f>$F161*'[1]INTERNAL PARAMETERS-2'!F161*VLOOKUP(G$4,'[1]INTERNAL PARAMETERS-1'!$B$5:$J$44,4, FALSE)</f>
        <v>47.980551458826021</v>
      </c>
      <c r="H161" s="52">
        <f>$F161*'[1]INTERNAL PARAMETERS-2'!G161*VLOOKUP(H$4,'[1]INTERNAL PARAMETERS-1'!$B$5:$J$44,4, FALSE)</f>
        <v>32.359287597109279</v>
      </c>
      <c r="I161" s="52">
        <f>$F161*'[1]INTERNAL PARAMETERS-2'!H161*VLOOKUP(I$4,'[1]INTERNAL PARAMETERS-1'!$B$5:$J$44,4, FALSE)</f>
        <v>53.363349481908521</v>
      </c>
      <c r="J161" s="52">
        <f>$F161*'[1]INTERNAL PARAMETERS-2'!I161*VLOOKUP(J$4,'[1]INTERNAL PARAMETERS-1'!$B$5:$J$44,4, FALSE)</f>
        <v>0</v>
      </c>
      <c r="K161" s="52">
        <f>$F161*'[1]INTERNAL PARAMETERS-2'!J161*VLOOKUP(K$4,'[1]INTERNAL PARAMETERS-1'!$B$5:$J$44,4, FALSE)</f>
        <v>1.115731076003148</v>
      </c>
      <c r="L161" s="52">
        <f>$F161*'[1]INTERNAL PARAMETERS-2'!K161*VLOOKUP(L$4,'[1]INTERNAL PARAMETERS-1'!$B$5:$J$44,4, FALSE)</f>
        <v>0</v>
      </c>
      <c r="M161" s="52">
        <f>$F161*'[1]INTERNAL PARAMETERS-2'!L161*VLOOKUP(M$4,'[1]INTERNAL PARAMETERS-1'!$B$5:$J$44,4, FALSE)</f>
        <v>19.63864161364075</v>
      </c>
      <c r="N161" s="52">
        <f>$F161*'[1]INTERNAL PARAMETERS-2'!M161*VLOOKUP(N$4,'[1]INTERNAL PARAMETERS-1'!$B$5:$J$44,4, FALSE)</f>
        <v>5.5233832250519148</v>
      </c>
      <c r="O161" s="52">
        <f>$F161*'[1]INTERNAL PARAMETERS-2'!N161*VLOOKUP(O$4,'[1]INTERNAL PARAMETERS-1'!$B$5:$J$44,4, FALSE)</f>
        <v>0</v>
      </c>
      <c r="P161" s="52">
        <f>$F161*'[1]INTERNAL PARAMETERS-2'!O161*VLOOKUP(P$4,'[1]INTERNAL PARAMETERS-1'!$B$5:$J$44,4, FALSE)</f>
        <v>0</v>
      </c>
      <c r="Q161" s="52">
        <f>$F161*'[1]INTERNAL PARAMETERS-2'!P161*VLOOKUP(Q$4,'[1]INTERNAL PARAMETERS-1'!$B$5:$J$44,4, FALSE)</f>
        <v>0</v>
      </c>
      <c r="R161" s="52">
        <f>$F161*'[1]INTERNAL PARAMETERS-2'!Q161*VLOOKUP(R$4,'[1]INTERNAL PARAMETERS-1'!$B$5:$J$44,4, FALSE)</f>
        <v>2.2314621520062961</v>
      </c>
      <c r="S161" s="52">
        <f>$F161*'[1]INTERNAL PARAMETERS-2'!R161*VLOOKUP(S$4,'[1]INTERNAL PARAMETERS-1'!$B$5:$J$44,4, FALSE)</f>
        <v>15.316148191946674</v>
      </c>
      <c r="T161" s="52">
        <f>$F161*'[1]INTERNAL PARAMETERS-2'!S161*VLOOKUP(T$4,'[1]INTERNAL PARAMETERS-1'!$B$5:$J$44,4, FALSE)</f>
        <v>1.5621778260553068</v>
      </c>
      <c r="U161" s="52">
        <f>$F161*'[1]INTERNAL PARAMETERS-2'!T161*VLOOKUP(U$4,'[1]INTERNAL PARAMETERS-1'!$B$5:$J$44,4, FALSE)</f>
        <v>2.6779603419420877</v>
      </c>
      <c r="V161" s="52">
        <f>$F161*'[1]INTERNAL PARAMETERS-2'!U161*VLOOKUP(V$4,'[1]INTERNAL PARAMETERS-1'!$B$5:$J$44,4, FALSE)</f>
        <v>27.114734261290888</v>
      </c>
      <c r="W161" s="52">
        <f>$F161*'[1]INTERNAL PARAMETERS-2'!V161*VLOOKUP(W$4,'[1]INTERNAL PARAMETERS-1'!$B$5:$J$44,4, FALSE)</f>
        <v>0</v>
      </c>
      <c r="X161" s="52">
        <f>$F161*'[1]INTERNAL PARAMETERS-2'!W161*VLOOKUP(X$4,'[1]INTERNAL PARAMETERS-1'!$B$5:$J$44,4, FALSE)</f>
        <v>0</v>
      </c>
      <c r="Y161" s="52">
        <f>$F161*'[1]INTERNAL PARAMETERS-2'!X161*VLOOKUP(Y$4,'[1]INTERNAL PARAMETERS-1'!$B$5:$J$44,4, FALSE)</f>
        <v>0</v>
      </c>
      <c r="Z161" s="52">
        <f>$F161*'[1]INTERNAL PARAMETERS-2'!Y161*VLOOKUP(Z$4,'[1]INTERNAL PARAMETERS-1'!$B$5:$J$44,4, FALSE)</f>
        <v>0</v>
      </c>
      <c r="AA161" s="52">
        <f>$F161*'[1]INTERNAL PARAMETERS-2'!Z161*VLOOKUP(AA$4,'[1]INTERNAL PARAMETERS-1'!$B$5:$J$44,4, FALSE)</f>
        <v>0</v>
      </c>
      <c r="AB161" s="52">
        <f>$F161*'[1]INTERNAL PARAMETERS-2'!AA161*VLOOKUP(AB$4,'[1]INTERNAL PARAMETERS-1'!$B$5:$J$44,4, FALSE)</f>
        <v>0</v>
      </c>
      <c r="AC161" s="52">
        <f>$F161*'[1]INTERNAL PARAMETERS-2'!AB161*VLOOKUP(AC$4,'[1]INTERNAL PARAMETERS-1'!$B$5:$J$44,4, FALSE)</f>
        <v>0</v>
      </c>
      <c r="AD161" s="52">
        <f>$F161*'[1]INTERNAL PARAMETERS-2'!AC161*VLOOKUP(AD$4,'[1]INTERNAL PARAMETERS-1'!$B$5:$J$44,4, FALSE)</f>
        <v>0</v>
      </c>
      <c r="AE161" s="52">
        <f>$F161*'[1]INTERNAL PARAMETERS-2'!AD161*VLOOKUP(AE$4,'[1]INTERNAL PARAMETERS-1'!$B$5:$J$44,4, FALSE)</f>
        <v>0</v>
      </c>
      <c r="AF161" s="52">
        <f>$F161*'[1]INTERNAL PARAMETERS-2'!AE161*VLOOKUP(AF$4,'[1]INTERNAL PARAMETERS-1'!$B$5:$J$44,4, FALSE)</f>
        <v>2.2314621520062961</v>
      </c>
      <c r="AG161" s="52">
        <f>$F161*'[1]INTERNAL PARAMETERS-2'!AF161*VLOOKUP(AG$4,'[1]INTERNAL PARAMETERS-1'!$B$5:$J$44,4, FALSE)</f>
        <v>0</v>
      </c>
      <c r="AH161" s="52">
        <f>$F161*'[1]INTERNAL PARAMETERS-2'!AG161*VLOOKUP(AH$4,'[1]INTERNAL PARAMETERS-1'!$B$5:$J$44,4, FALSE)</f>
        <v>0</v>
      </c>
      <c r="AI161" s="52">
        <f>$F161*'[1]INTERNAL PARAMETERS-2'!AH161*VLOOKUP(AI$4,'[1]INTERNAL PARAMETERS-1'!$B$5:$J$44,4, FALSE)</f>
        <v>10.042608481700995</v>
      </c>
      <c r="AJ161" s="52">
        <f>$F161*'[1]INTERNAL PARAMETERS-2'!AI161*VLOOKUP(AJ$4,'[1]INTERNAL PARAMETERS-1'!$B$5:$J$44,4, FALSE)</f>
        <v>5.579169778852072</v>
      </c>
      <c r="AK161" s="52">
        <f>$F161*'[1]INTERNAL PARAMETERS-2'!AJ161*VLOOKUP(AK$4,'[1]INTERNAL PARAMETERS-1'!$B$5:$J$44,4, FALSE)</f>
        <v>0</v>
      </c>
      <c r="AL161" s="52">
        <f>$F161*'[1]INTERNAL PARAMETERS-2'!AK161*VLOOKUP(AL$4,'[1]INTERNAL PARAMETERS-1'!$B$5:$J$44,4, FALSE)</f>
        <v>0</v>
      </c>
      <c r="AM161" s="52">
        <f>$F161*'[1]INTERNAL PARAMETERS-2'!AL161*VLOOKUP(AM$4,'[1]INTERNAL PARAMETERS-1'!$B$5:$J$44,4, FALSE)</f>
        <v>0</v>
      </c>
      <c r="AN161" s="52">
        <f>$F161*'[1]INTERNAL PARAMETERS-2'!AM161*VLOOKUP(AN$4,'[1]INTERNAL PARAMETERS-1'!$B$5:$J$44,4, FALSE)</f>
        <v>0</v>
      </c>
      <c r="AO161" s="52">
        <f>$F161*'[1]INTERNAL PARAMETERS-2'!AN161*VLOOKUP(AO$4,'[1]INTERNAL PARAMETERS-1'!$B$5:$J$44,4, FALSE)</f>
        <v>0</v>
      </c>
      <c r="AP161" s="52">
        <f>$F161*'[1]INTERNAL PARAMETERS-2'!AO161*VLOOKUP(AP$4,'[1]INTERNAL PARAMETERS-1'!$B$5:$J$44,4, FALSE)</f>
        <v>0</v>
      </c>
      <c r="AQ161" s="52">
        <f>$F161*'[1]INTERNAL PARAMETERS-2'!AP161*VLOOKUP(AQ$4,'[1]INTERNAL PARAMETERS-1'!$B$5:$J$44,4, FALSE)</f>
        <v>0</v>
      </c>
      <c r="AR161" s="52">
        <f>$F161*'[1]INTERNAL PARAMETERS-2'!AQ161*VLOOKUP(AR$4,'[1]INTERNAL PARAMETERS-1'!$B$5:$J$44,4, FALSE)</f>
        <v>0</v>
      </c>
      <c r="AS161" s="52">
        <f>$F161*'[1]INTERNAL PARAMETERS-2'!AR161*VLOOKUP(AS$4,'[1]INTERNAL PARAMETERS-1'!$B$5:$J$44,4, FALSE)</f>
        <v>0</v>
      </c>
      <c r="AT161" s="51">
        <f>$F161*'[1]INTERNAL PARAMETERS-2'!AS161*VLOOKUP(AT$4,'[1]INTERNAL PARAMETERS-1'!$B$5:$J$44,4, FALSE)</f>
        <v>0</v>
      </c>
      <c r="AU161" s="53">
        <f>$F161*'[1]INTERNAL PARAMETERS-2'!F161*(1-VLOOKUP(G$4,'[1]INTERNAL PARAMETERS-1'!$B$5:$J$44,4, FALSE))</f>
        <v>0</v>
      </c>
      <c r="AV161" s="52">
        <f>$F161*'[1]INTERNAL PARAMETERS-2'!G161*(1-VLOOKUP(H$4,'[1]INTERNAL PARAMETERS-1'!$B$5:$J$44,4, FALSE))</f>
        <v>0</v>
      </c>
      <c r="AW161" s="52">
        <f>$F161*'[1]INTERNAL PARAMETERS-2'!H161*(1-VLOOKUP(I$4,'[1]INTERNAL PARAMETERS-1'!$B$5:$J$44,4, FALSE))</f>
        <v>1013.9036401562618</v>
      </c>
      <c r="AX161" s="52">
        <f>$F161*'[1]INTERNAL PARAMETERS-2'!I161*(1-VLOOKUP(J$4,'[1]INTERNAL PARAMETERS-1'!$B$5:$J$44,4, FALSE))</f>
        <v>0</v>
      </c>
      <c r="AY161" s="52">
        <f>$F161*'[1]INTERNAL PARAMETERS-2'!J161*(1-VLOOKUP(K$4,'[1]INTERNAL PARAMETERS-1'!$B$5:$J$44,4, FALSE))</f>
        <v>0</v>
      </c>
      <c r="AZ161" s="52">
        <f>$F161*'[1]INTERNAL PARAMETERS-2'!K161*(1-VLOOKUP(L$4,'[1]INTERNAL PARAMETERS-1'!$B$5:$J$44,4, FALSE))</f>
        <v>0</v>
      </c>
      <c r="BA161" s="52">
        <f>$F161*'[1]INTERNAL PARAMETERS-2'!L161*(1-VLOOKUP(M$4,'[1]INTERNAL PARAMETERS-1'!$B$5:$J$44,4, FALSE))</f>
        <v>373.13419065917424</v>
      </c>
      <c r="BB161" s="52">
        <f>$F161*'[1]INTERNAL PARAMETERS-2'!M161*(1-VLOOKUP(N$4,'[1]INTERNAL PARAMETERS-1'!$B$5:$J$44,4, FALSE))</f>
        <v>104.94428127598637</v>
      </c>
      <c r="BC161" s="52">
        <f>$F161*'[1]INTERNAL PARAMETERS-2'!N161*(1-VLOOKUP(O$4,'[1]INTERNAL PARAMETERS-1'!$B$5:$J$44,4, FALSE))</f>
        <v>573.53772734808763</v>
      </c>
      <c r="BD161" s="52">
        <f>$F161*'[1]INTERNAL PARAMETERS-2'!O161*(1-VLOOKUP(P$4,'[1]INTERNAL PARAMETERS-1'!$B$5:$J$44,4, FALSE))</f>
        <v>97.077348392491515</v>
      </c>
      <c r="BE161" s="52">
        <f>$F161*'[1]INTERNAL PARAMETERS-2'!P161*(1-VLOOKUP(Q$4,'[1]INTERNAL PARAMETERS-1'!$B$5:$J$44,4, FALSE))</f>
        <v>146.174145326157</v>
      </c>
      <c r="BF161" s="52">
        <f>$F161*'[1]INTERNAL PARAMETERS-2'!Q161*(1-VLOOKUP(R$4,'[1]INTERNAL PARAMETERS-1'!$B$5:$J$44,4, FALSE))</f>
        <v>0</v>
      </c>
      <c r="BG161" s="52">
        <f>$F161*'[1]INTERNAL PARAMETERS-2'!R161*(1-VLOOKUP(S$4,'[1]INTERNAL PARAMETERS-1'!$B$5:$J$44,4, FALSE))</f>
        <v>291.00681564698675</v>
      </c>
      <c r="BH161" s="52">
        <f>$F161*'[1]INTERNAL PARAMETERS-2'!S161*(1-VLOOKUP(T$4,'[1]INTERNAL PARAMETERS-1'!$B$5:$J$44,4, FALSE))</f>
        <v>14.05960043449776</v>
      </c>
      <c r="BI161" s="52">
        <f>$F161*'[1]INTERNAL PARAMETERS-2'!T161*(1-VLOOKUP(U$4,'[1]INTERNAL PARAMETERS-1'!$B$5:$J$44,4, FALSE))</f>
        <v>10.711841367768351</v>
      </c>
      <c r="BJ161" s="52">
        <f>$F161*'[1]INTERNAL PARAMETERS-2'!U161*(1-VLOOKUP(V$4,'[1]INTERNAL PARAMETERS-1'!$B$5:$J$44,4, FALSE))</f>
        <v>153.6501608139817</v>
      </c>
      <c r="BK161" s="52">
        <f>$F161*'[1]INTERNAL PARAMETERS-2'!V161*(1-VLOOKUP(W$4,'[1]INTERNAL PARAMETERS-1'!$B$5:$J$44,4, FALSE))</f>
        <v>137.24726792045917</v>
      </c>
      <c r="BL161" s="52">
        <f>$F161*'[1]INTERNAL PARAMETERS-2'!W161*(1-VLOOKUP(X$4,'[1]INTERNAL PARAMETERS-1'!$B$5:$J$44,4, FALSE))</f>
        <v>178.5334329232663</v>
      </c>
      <c r="BM161" s="52">
        <f>$F161*'[1]INTERNAL PARAMETERS-2'!X161*(1-VLOOKUP(Y$4,'[1]INTERNAL PARAMETERS-1'!$B$5:$J$44,4, FALSE))</f>
        <v>160.6796781118706</v>
      </c>
      <c r="BN161" s="52">
        <f>$F161*'[1]INTERNAL PARAMETERS-2'!Y161*(1-VLOOKUP(Z$4,'[1]INTERNAL PARAMETERS-1'!$B$5:$J$44,4, FALSE))</f>
        <v>212.00845159637873</v>
      </c>
      <c r="BO161" s="52">
        <f>$F161*'[1]INTERNAL PARAMETERS-2'!Z161*(1-VLOOKUP(AA$4,'[1]INTERNAL PARAMETERS-1'!$B$5:$J$44,4, FALSE))</f>
        <v>149.52133855416648</v>
      </c>
      <c r="BP161" s="52">
        <f>$F161*'[1]INTERNAL PARAMETERS-2'!AA161*(1-VLOOKUP(AB$4,'[1]INTERNAL PARAMETERS-1'!$B$5:$J$44,4, FALSE))</f>
        <v>94.845886240485214</v>
      </c>
      <c r="BQ161" s="52">
        <f>$F161*'[1]INTERNAL PARAMETERS-2'!AB161*(1-VLOOKUP(AC$4,'[1]INTERNAL PARAMETERS-1'!$B$5:$J$44,4, FALSE))</f>
        <v>756.53459897420282</v>
      </c>
      <c r="BR161" s="52">
        <f>$F161*'[1]INTERNAL PARAMETERS-2'!AC161*(1-VLOOKUP(AD$4,'[1]INTERNAL PARAMETERS-1'!$B$5:$J$44,4, FALSE))</f>
        <v>40.16991952796765</v>
      </c>
      <c r="BS161" s="52">
        <f>$F161*'[1]INTERNAL PARAMETERS-2'!AD161*(1-VLOOKUP(AE$4,'[1]INTERNAL PARAMETERS-1'!$B$5:$J$44,4, FALSE))</f>
        <v>25.664386742254063</v>
      </c>
      <c r="BT161" s="52">
        <f>$F161*'[1]INTERNAL PARAMETERS-2'!AE161*(1-VLOOKUP(AF$4,'[1]INTERNAL PARAMETERS-1'!$B$5:$J$44,4, FALSE))</f>
        <v>0</v>
      </c>
      <c r="BU161" s="52">
        <f>$F161*'[1]INTERNAL PARAMETERS-2'!AF161*(1-VLOOKUP(AG$4,'[1]INTERNAL PARAMETERS-1'!$B$5:$J$44,4, FALSE))</f>
        <v>0</v>
      </c>
      <c r="BV161" s="52">
        <f>$F161*'[1]INTERNAL PARAMETERS-2'!AG161*(1-VLOOKUP(AH$4,'[1]INTERNAL PARAMETERS-1'!$B$5:$J$44,4, FALSE))</f>
        <v>0</v>
      </c>
      <c r="BW161" s="52">
        <f>$F161*'[1]INTERNAL PARAMETERS-2'!AH161*(1-VLOOKUP(AI$4,'[1]INTERNAL PARAMETERS-1'!$B$5:$J$44,4, FALSE))</f>
        <v>0</v>
      </c>
      <c r="BX161" s="52">
        <f>$F161*'[1]INTERNAL PARAMETERS-2'!AI161*(1-VLOOKUP(AJ$4,'[1]INTERNAL PARAMETERS-1'!$B$5:$J$44,4, FALSE))</f>
        <v>0</v>
      </c>
      <c r="BY161" s="52">
        <f>$F161*'[1]INTERNAL PARAMETERS-2'!AJ161*(1-VLOOKUP(AK$4,'[1]INTERNAL PARAMETERS-1'!$B$5:$J$44,4, FALSE))</f>
        <v>0</v>
      </c>
      <c r="BZ161" s="52">
        <f>$F161*'[1]INTERNAL PARAMETERS-2'!AK161*(1-VLOOKUP(AL$4,'[1]INTERNAL PARAMETERS-1'!$B$5:$J$44,4, FALSE))</f>
        <v>16.737509336556215</v>
      </c>
      <c r="CA161" s="52">
        <f>$F161*'[1]INTERNAL PARAMETERS-2'!AL161*(1-VLOOKUP(AM$4,'[1]INTERNAL PARAMETERS-1'!$B$5:$J$44,4, FALSE))</f>
        <v>69.181499498231148</v>
      </c>
      <c r="CB161" s="52">
        <f>$F161*'[1]INTERNAL PARAMETERS-2'!AM161*(1-VLOOKUP(AN$4,'[1]INTERNAL PARAMETERS-1'!$B$5:$J$44,4, FALSE))</f>
        <v>18.968971488562513</v>
      </c>
      <c r="CC161" s="52">
        <f>$F161*'[1]INTERNAL PARAMETERS-2'!AN161*(1-VLOOKUP(AO$4,'[1]INTERNAL PARAMETERS-1'!$B$5:$J$44,4, FALSE))</f>
        <v>53.55972123767809</v>
      </c>
      <c r="CD161" s="52">
        <f>$F161*'[1]INTERNAL PARAMETERS-2'!AO161*(1-VLOOKUP(AP$4,'[1]INTERNAL PARAMETERS-1'!$B$5:$J$44,4, FALSE))</f>
        <v>199.73386656383508</v>
      </c>
      <c r="CE161" s="52">
        <f>$F161*'[1]INTERNAL PARAMETERS-2'!AP161*(1-VLOOKUP(AQ$4,'[1]INTERNAL PARAMETERS-1'!$B$5:$J$44,4, FALSE))</f>
        <v>25.664386742254063</v>
      </c>
      <c r="CF161" s="52">
        <f>$F161*'[1]INTERNAL PARAMETERS-2'!AQ161*(1-VLOOKUP(AR$4,'[1]INTERNAL PARAMETERS-1'!$B$5:$J$44,4, FALSE))</f>
        <v>0</v>
      </c>
      <c r="CG161" s="52">
        <f>$F161*'[1]INTERNAL PARAMETERS-2'!AR161*(1-VLOOKUP(AS$4,'[1]INTERNAL PARAMETERS-1'!$B$5:$J$44,4, FALSE))</f>
        <v>0</v>
      </c>
      <c r="CH161" s="51">
        <f>$F161*'[1]INTERNAL PARAMETERS-2'!AS161*(1-VLOOKUP(AT$4,'[1]INTERNAL PARAMETERS-1'!$B$5:$J$44,4, FALSE))</f>
        <v>0</v>
      </c>
      <c r="CI161" s="50">
        <f t="shared" si="2"/>
        <v>5143.987334517903</v>
      </c>
    </row>
    <row r="162" spans="3:87" x14ac:dyDescent="0.5">
      <c r="C162" s="35" t="s">
        <v>8</v>
      </c>
      <c r="D162" s="34" t="s">
        <v>90</v>
      </c>
      <c r="E162" s="34" t="s">
        <v>76</v>
      </c>
      <c r="F162" s="147">
        <f>ESC!AF162</f>
        <v>2056.6424607884123</v>
      </c>
      <c r="G162" s="53">
        <f>$F162*'[1]INTERNAL PARAMETERS-2'!F162*VLOOKUP(G$4,'[1]INTERNAL PARAMETERS-1'!$B$5:$J$44,4, FALSE)</f>
        <v>26.839595441780936</v>
      </c>
      <c r="H162" s="52">
        <f>$F162*'[1]INTERNAL PARAMETERS-2'!G162*VLOOKUP(H$4,'[1]INTERNAL PARAMETERS-1'!$B$5:$J$44,4, FALSE)</f>
        <v>12.630252680193799</v>
      </c>
      <c r="I162" s="52">
        <f>$F162*'[1]INTERNAL PARAMETERS-2'!H162*VLOOKUP(I$4,'[1]INTERNAL PARAMETERS-1'!$B$5:$J$44,4, FALSE)</f>
        <v>21.399128290620439</v>
      </c>
      <c r="J162" s="52">
        <f>$F162*'[1]INTERNAL PARAMETERS-2'!I162*VLOOKUP(J$4,'[1]INTERNAL PARAMETERS-1'!$B$5:$J$44,4, FALSE)</f>
        <v>0</v>
      </c>
      <c r="K162" s="52">
        <f>$F162*'[1]INTERNAL PARAMETERS-2'!J162*VLOOKUP(K$4,'[1]INTERNAL PARAMETERS-1'!$B$5:$J$44,4, FALSE)</f>
        <v>0.52629480571575471</v>
      </c>
      <c r="L162" s="52">
        <f>$F162*'[1]INTERNAL PARAMETERS-2'!K162*VLOOKUP(L$4,'[1]INTERNAL PARAMETERS-1'!$B$5:$J$44,4, FALSE)</f>
        <v>0</v>
      </c>
      <c r="M162" s="52">
        <f>$F162*'[1]INTERNAL PARAMETERS-2'!L162*VLOOKUP(M$4,'[1]INTERNAL PARAMETERS-1'!$B$5:$J$44,4, FALSE)</f>
        <v>8.8938783391933622</v>
      </c>
      <c r="N162" s="52">
        <f>$F162*'[1]INTERNAL PARAMETERS-2'!M162*VLOOKUP(N$4,'[1]INTERNAL PARAMETERS-1'!$B$5:$J$44,4, FALSE)</f>
        <v>2.9470863806113634</v>
      </c>
      <c r="O162" s="52">
        <f>$F162*'[1]INTERNAL PARAMETERS-2'!N162*VLOOKUP(O$4,'[1]INTERNAL PARAMETERS-1'!$B$5:$J$44,4, FALSE)</f>
        <v>0</v>
      </c>
      <c r="P162" s="52">
        <f>$F162*'[1]INTERNAL PARAMETERS-2'!O162*VLOOKUP(P$4,'[1]INTERNAL PARAMETERS-1'!$B$5:$J$44,4, FALSE)</f>
        <v>0</v>
      </c>
      <c r="Q162" s="52">
        <f>$F162*'[1]INTERNAL PARAMETERS-2'!P162*VLOOKUP(Q$4,'[1]INTERNAL PARAMETERS-1'!$B$5:$J$44,4, FALSE)</f>
        <v>0</v>
      </c>
      <c r="R162" s="52">
        <f>$F162*'[1]INTERNAL PARAMETERS-2'!Q162*VLOOKUP(R$4,'[1]INTERNAL PARAMETERS-1'!$B$5:$J$44,4, FALSE)</f>
        <v>0.52629480571575471</v>
      </c>
      <c r="S162" s="52">
        <f>$F162*'[1]INTERNAL PARAMETERS-2'!R162*VLOOKUP(S$4,'[1]INTERNAL PARAMETERS-1'!$B$5:$J$44,4, FALSE)</f>
        <v>5.3614406646047037</v>
      </c>
      <c r="T162" s="52">
        <f>$F162*'[1]INTERNAL PARAMETERS-2'!S162*VLOOKUP(T$4,'[1]INTERNAL PARAMETERS-1'!$B$5:$J$44,4, FALSE)</f>
        <v>0.63151263400968993</v>
      </c>
      <c r="U162" s="52">
        <f>$F162*'[1]INTERNAL PARAMETERS-2'!T162*VLOOKUP(U$4,'[1]INTERNAL PARAMETERS-1'!$B$5:$J$44,4, FALSE)</f>
        <v>0.5262536728665389</v>
      </c>
      <c r="V162" s="52">
        <f>$F162*'[1]INTERNAL PARAMETERS-2'!U162*VLOOKUP(V$4,'[1]INTERNAL PARAMETERS-1'!$B$5:$J$44,4, FALSE)</f>
        <v>8.6044264792620009</v>
      </c>
      <c r="W162" s="52">
        <f>$F162*'[1]INTERNAL PARAMETERS-2'!V162*VLOOKUP(W$4,'[1]INTERNAL PARAMETERS-1'!$B$5:$J$44,4, FALSE)</f>
        <v>0</v>
      </c>
      <c r="X162" s="52">
        <f>$F162*'[1]INTERNAL PARAMETERS-2'!W162*VLOOKUP(X$4,'[1]INTERNAL PARAMETERS-1'!$B$5:$J$44,4, FALSE)</f>
        <v>0</v>
      </c>
      <c r="Y162" s="52">
        <f>$F162*'[1]INTERNAL PARAMETERS-2'!X162*VLOOKUP(Y$4,'[1]INTERNAL PARAMETERS-1'!$B$5:$J$44,4, FALSE)</f>
        <v>0</v>
      </c>
      <c r="Z162" s="52">
        <f>$F162*'[1]INTERNAL PARAMETERS-2'!Y162*VLOOKUP(Z$4,'[1]INTERNAL PARAMETERS-1'!$B$5:$J$44,4, FALSE)</f>
        <v>0</v>
      </c>
      <c r="AA162" s="52">
        <f>$F162*'[1]INTERNAL PARAMETERS-2'!Z162*VLOOKUP(AA$4,'[1]INTERNAL PARAMETERS-1'!$B$5:$J$44,4, FALSE)</f>
        <v>0</v>
      </c>
      <c r="AB162" s="52">
        <f>$F162*'[1]INTERNAL PARAMETERS-2'!AA162*VLOOKUP(AB$4,'[1]INTERNAL PARAMETERS-1'!$B$5:$J$44,4, FALSE)</f>
        <v>0</v>
      </c>
      <c r="AC162" s="52">
        <f>$F162*'[1]INTERNAL PARAMETERS-2'!AB162*VLOOKUP(AC$4,'[1]INTERNAL PARAMETERS-1'!$B$5:$J$44,4, FALSE)</f>
        <v>0</v>
      </c>
      <c r="AD162" s="52">
        <f>$F162*'[1]INTERNAL PARAMETERS-2'!AC162*VLOOKUP(AD$4,'[1]INTERNAL PARAMETERS-1'!$B$5:$J$44,4, FALSE)</f>
        <v>0</v>
      </c>
      <c r="AE162" s="52">
        <f>$F162*'[1]INTERNAL PARAMETERS-2'!AD162*VLOOKUP(AE$4,'[1]INTERNAL PARAMETERS-1'!$B$5:$J$44,4, FALSE)</f>
        <v>0</v>
      </c>
      <c r="AF162" s="52">
        <f>$F162*'[1]INTERNAL PARAMETERS-2'!AE162*VLOOKUP(AF$4,'[1]INTERNAL PARAMETERS-1'!$B$5:$J$44,4, FALSE)</f>
        <v>1.0525896114315094</v>
      </c>
      <c r="AG162" s="52">
        <f>$F162*'[1]INTERNAL PARAMETERS-2'!AF162*VLOOKUP(AG$4,'[1]INTERNAL PARAMETERS-1'!$B$5:$J$44,4, FALSE)</f>
        <v>0</v>
      </c>
      <c r="AH162" s="52">
        <f>$F162*'[1]INTERNAL PARAMETERS-2'!AG162*VLOOKUP(AH$4,'[1]INTERNAL PARAMETERS-1'!$B$5:$J$44,4, FALSE)</f>
        <v>0</v>
      </c>
      <c r="AI162" s="52">
        <f>$F162*'[1]INTERNAL PARAMETERS-2'!AH162*VLOOKUP(AI$4,'[1]INTERNAL PARAMETERS-1'!$B$5:$J$44,4, FALSE)</f>
        <v>2.10497355861694</v>
      </c>
      <c r="AJ162" s="52">
        <f>$F162*'[1]INTERNAL PARAMETERS-2'!AI162*VLOOKUP(AJ$4,'[1]INTERNAL PARAMETERS-1'!$B$5:$J$44,4, FALSE)</f>
        <v>1.578884417147264</v>
      </c>
      <c r="AK162" s="52">
        <f>$F162*'[1]INTERNAL PARAMETERS-2'!AJ162*VLOOKUP(AK$4,'[1]INTERNAL PARAMETERS-1'!$B$5:$J$44,4, FALSE)</f>
        <v>1.0525896114315094</v>
      </c>
      <c r="AL162" s="52">
        <f>$F162*'[1]INTERNAL PARAMETERS-2'!AK162*VLOOKUP(AL$4,'[1]INTERNAL PARAMETERS-1'!$B$5:$J$44,4, FALSE)</f>
        <v>0</v>
      </c>
      <c r="AM162" s="52">
        <f>$F162*'[1]INTERNAL PARAMETERS-2'!AL162*VLOOKUP(AM$4,'[1]INTERNAL PARAMETERS-1'!$B$5:$J$44,4, FALSE)</f>
        <v>0</v>
      </c>
      <c r="AN162" s="52">
        <f>$F162*'[1]INTERNAL PARAMETERS-2'!AM162*VLOOKUP(AN$4,'[1]INTERNAL PARAMETERS-1'!$B$5:$J$44,4, FALSE)</f>
        <v>0</v>
      </c>
      <c r="AO162" s="52">
        <f>$F162*'[1]INTERNAL PARAMETERS-2'!AN162*VLOOKUP(AO$4,'[1]INTERNAL PARAMETERS-1'!$B$5:$J$44,4, FALSE)</f>
        <v>0</v>
      </c>
      <c r="AP162" s="52">
        <f>$F162*'[1]INTERNAL PARAMETERS-2'!AO162*VLOOKUP(AP$4,'[1]INTERNAL PARAMETERS-1'!$B$5:$J$44,4, FALSE)</f>
        <v>0</v>
      </c>
      <c r="AQ162" s="52">
        <f>$F162*'[1]INTERNAL PARAMETERS-2'!AP162*VLOOKUP(AQ$4,'[1]INTERNAL PARAMETERS-1'!$B$5:$J$44,4, FALSE)</f>
        <v>0</v>
      </c>
      <c r="AR162" s="52">
        <f>$F162*'[1]INTERNAL PARAMETERS-2'!AQ162*VLOOKUP(AR$4,'[1]INTERNAL PARAMETERS-1'!$B$5:$J$44,4, FALSE)</f>
        <v>0</v>
      </c>
      <c r="AS162" s="52">
        <f>$F162*'[1]INTERNAL PARAMETERS-2'!AR162*VLOOKUP(AS$4,'[1]INTERNAL PARAMETERS-1'!$B$5:$J$44,4, FALSE)</f>
        <v>0</v>
      </c>
      <c r="AT162" s="51">
        <f>$F162*'[1]INTERNAL PARAMETERS-2'!AS162*VLOOKUP(AT$4,'[1]INTERNAL PARAMETERS-1'!$B$5:$J$44,4, FALSE)</f>
        <v>0</v>
      </c>
      <c r="AU162" s="53">
        <f>$F162*'[1]INTERNAL PARAMETERS-2'!F162*(1-VLOOKUP(G$4,'[1]INTERNAL PARAMETERS-1'!$B$5:$J$44,4, FALSE))</f>
        <v>0</v>
      </c>
      <c r="AV162" s="52">
        <f>$F162*'[1]INTERNAL PARAMETERS-2'!G162*(1-VLOOKUP(H$4,'[1]INTERNAL PARAMETERS-1'!$B$5:$J$44,4, FALSE))</f>
        <v>0</v>
      </c>
      <c r="AW162" s="52">
        <f>$F162*'[1]INTERNAL PARAMETERS-2'!H162*(1-VLOOKUP(I$4,'[1]INTERNAL PARAMETERS-1'!$B$5:$J$44,4, FALSE))</f>
        <v>406.58343752178831</v>
      </c>
      <c r="AX162" s="52">
        <f>$F162*'[1]INTERNAL PARAMETERS-2'!I162*(1-VLOOKUP(J$4,'[1]INTERNAL PARAMETERS-1'!$B$5:$J$44,4, FALSE))</f>
        <v>0</v>
      </c>
      <c r="AY162" s="52">
        <f>$F162*'[1]INTERNAL PARAMETERS-2'!J162*(1-VLOOKUP(K$4,'[1]INTERNAL PARAMETERS-1'!$B$5:$J$44,4, FALSE))</f>
        <v>0</v>
      </c>
      <c r="AZ162" s="52">
        <f>$F162*'[1]INTERNAL PARAMETERS-2'!K162*(1-VLOOKUP(L$4,'[1]INTERNAL PARAMETERS-1'!$B$5:$J$44,4, FALSE))</f>
        <v>0</v>
      </c>
      <c r="BA162" s="52">
        <f>$F162*'[1]INTERNAL PARAMETERS-2'!L162*(1-VLOOKUP(M$4,'[1]INTERNAL PARAMETERS-1'!$B$5:$J$44,4, FALSE))</f>
        <v>168.98368844467387</v>
      </c>
      <c r="BB162" s="52">
        <f>$F162*'[1]INTERNAL PARAMETERS-2'!M162*(1-VLOOKUP(N$4,'[1]INTERNAL PARAMETERS-1'!$B$5:$J$44,4, FALSE))</f>
        <v>55.994641231615901</v>
      </c>
      <c r="BC162" s="52">
        <f>$F162*'[1]INTERNAL PARAMETERS-2'!N162*(1-VLOOKUP(O$4,'[1]INTERNAL PARAMETERS-1'!$B$5:$J$44,4, FALSE))</f>
        <v>249.97563621775797</v>
      </c>
      <c r="BD162" s="52">
        <f>$F162*'[1]INTERNAL PARAMETERS-2'!O162*(1-VLOOKUP(P$4,'[1]INTERNAL PARAMETERS-1'!$B$5:$J$44,4, FALSE))</f>
        <v>46.837564073503145</v>
      </c>
      <c r="BE162" s="52">
        <f>$F162*'[1]INTERNAL PARAMETERS-2'!P162*(1-VLOOKUP(Q$4,'[1]INTERNAL PARAMETERS-1'!$B$5:$J$44,4, FALSE))</f>
        <v>56.310253583648496</v>
      </c>
      <c r="BF162" s="52">
        <f>$F162*'[1]INTERNAL PARAMETERS-2'!Q162*(1-VLOOKUP(R$4,'[1]INTERNAL PARAMETERS-1'!$B$5:$J$44,4, FALSE))</f>
        <v>0</v>
      </c>
      <c r="BG162" s="52">
        <f>$F162*'[1]INTERNAL PARAMETERS-2'!R162*(1-VLOOKUP(S$4,'[1]INTERNAL PARAMETERS-1'!$B$5:$J$44,4, FALSE))</f>
        <v>101.86737262748936</v>
      </c>
      <c r="BH162" s="52">
        <f>$F162*'[1]INTERNAL PARAMETERS-2'!S162*(1-VLOOKUP(T$4,'[1]INTERNAL PARAMETERS-1'!$B$5:$J$44,4, FALSE))</f>
        <v>5.6836137060872094</v>
      </c>
      <c r="BI162" s="52">
        <f>$F162*'[1]INTERNAL PARAMETERS-2'!T162*(1-VLOOKUP(U$4,'[1]INTERNAL PARAMETERS-1'!$B$5:$J$44,4, FALSE))</f>
        <v>2.1050146914661556</v>
      </c>
      <c r="BJ162" s="52">
        <f>$F162*'[1]INTERNAL PARAMETERS-2'!U162*(1-VLOOKUP(V$4,'[1]INTERNAL PARAMETERS-1'!$B$5:$J$44,4, FALSE))</f>
        <v>48.758416715818001</v>
      </c>
      <c r="BK162" s="52">
        <f>$F162*'[1]INTERNAL PARAMETERS-2'!V162*(1-VLOOKUP(W$4,'[1]INTERNAL PARAMETERS-1'!$B$5:$J$44,4, FALSE))</f>
        <v>44.732590514886205</v>
      </c>
      <c r="BL162" s="52">
        <f>$F162*'[1]INTERNAL PARAMETERS-2'!W162*(1-VLOOKUP(X$4,'[1]INTERNAL PARAMETERS-1'!$B$5:$J$44,4, FALSE))</f>
        <v>86.833707001193631</v>
      </c>
      <c r="BM162" s="52">
        <f>$F162*'[1]INTERNAL PARAMETERS-2'!X162*(1-VLOOKUP(Y$4,'[1]INTERNAL PARAMETERS-1'!$B$5:$J$44,4, FALSE))</f>
        <v>58.941727612227268</v>
      </c>
      <c r="BN162" s="52">
        <f>$F162*'[1]INTERNAL PARAMETERS-2'!Y162*(1-VLOOKUP(Z$4,'[1]INTERNAL PARAMETERS-1'!$B$5:$J$44,4, FALSE))</f>
        <v>86.30741219547788</v>
      </c>
      <c r="BO162" s="52">
        <f>$F162*'[1]INTERNAL PARAMETERS-2'!Z162*(1-VLOOKUP(AA$4,'[1]INTERNAL PARAMETERS-1'!$B$5:$J$44,4, FALSE))</f>
        <v>59.994111559412694</v>
      </c>
      <c r="BP162" s="52">
        <f>$F162*'[1]INTERNAL PARAMETERS-2'!AA162*(1-VLOOKUP(AB$4,'[1]INTERNAL PARAMETERS-1'!$B$5:$J$44,4, FALSE))</f>
        <v>21.57685304886947</v>
      </c>
      <c r="BQ162" s="52">
        <f>$F162*'[1]INTERNAL PARAMETERS-2'!AB162*(1-VLOOKUP(AC$4,'[1]INTERNAL PARAMETERS-1'!$B$5:$J$44,4, FALSE))</f>
        <v>289.97177914544847</v>
      </c>
      <c r="BR162" s="52">
        <f>$F162*'[1]INTERNAL PARAMETERS-2'!AC162*(1-VLOOKUP(AD$4,'[1]INTERNAL PARAMETERS-1'!$B$5:$J$44,4, FALSE))</f>
        <v>16.840405461673758</v>
      </c>
      <c r="BS162" s="52">
        <f>$F162*'[1]INTERNAL PARAMETERS-2'!AD162*(1-VLOOKUP(AE$4,'[1]INTERNAL PARAMETERS-1'!$B$5:$J$44,4, FALSE))</f>
        <v>7.3677159515284085</v>
      </c>
      <c r="BT162" s="52">
        <f>$F162*'[1]INTERNAL PARAMETERS-2'!AE162*(1-VLOOKUP(AF$4,'[1]INTERNAL PARAMETERS-1'!$B$5:$J$44,4, FALSE))</f>
        <v>0</v>
      </c>
      <c r="BU162" s="52">
        <f>$F162*'[1]INTERNAL PARAMETERS-2'!AF162*(1-VLOOKUP(AG$4,'[1]INTERNAL PARAMETERS-1'!$B$5:$J$44,4, FALSE))</f>
        <v>0</v>
      </c>
      <c r="BV162" s="52">
        <f>$F162*'[1]INTERNAL PARAMETERS-2'!AG162*(1-VLOOKUP(AH$4,'[1]INTERNAL PARAMETERS-1'!$B$5:$J$44,4, FALSE))</f>
        <v>0</v>
      </c>
      <c r="BW162" s="52">
        <f>$F162*'[1]INTERNAL PARAMETERS-2'!AH162*(1-VLOOKUP(AI$4,'[1]INTERNAL PARAMETERS-1'!$B$5:$J$44,4, FALSE))</f>
        <v>0</v>
      </c>
      <c r="BX162" s="52">
        <f>$F162*'[1]INTERNAL PARAMETERS-2'!AI162*(1-VLOOKUP(AJ$4,'[1]INTERNAL PARAMETERS-1'!$B$5:$J$44,4, FALSE))</f>
        <v>0</v>
      </c>
      <c r="BY162" s="52">
        <f>$F162*'[1]INTERNAL PARAMETERS-2'!AJ162*(1-VLOOKUP(AK$4,'[1]INTERNAL PARAMETERS-1'!$B$5:$J$44,4, FALSE))</f>
        <v>0</v>
      </c>
      <c r="BZ162" s="52">
        <f>$F162*'[1]INTERNAL PARAMETERS-2'!AK162*(1-VLOOKUP(AL$4,'[1]INTERNAL PARAMETERS-1'!$B$5:$J$44,4, FALSE))</f>
        <v>3.6838579757642043</v>
      </c>
      <c r="CA162" s="52">
        <f>$F162*'[1]INTERNAL PARAMETERS-2'!AL162*(1-VLOOKUP(AM$4,'[1]INTERNAL PARAMETERS-1'!$B$5:$J$44,4, FALSE))</f>
        <v>23.155737466016735</v>
      </c>
      <c r="CB162" s="52">
        <f>$F162*'[1]INTERNAL PARAMETERS-2'!AM162*(1-VLOOKUP(AN$4,'[1]INTERNAL PARAMETERS-1'!$B$5:$J$44,4, FALSE))</f>
        <v>3.6838579757642043</v>
      </c>
      <c r="CC162" s="52">
        <f>$F162*'[1]INTERNAL PARAMETERS-2'!AN162*(1-VLOOKUP(AO$4,'[1]INTERNAL PARAMETERS-1'!$B$5:$J$44,4, FALSE))</f>
        <v>23.155737466016735</v>
      </c>
      <c r="CD162" s="52">
        <f>$F162*'[1]INTERNAL PARAMETERS-2'!AO162*(1-VLOOKUP(AP$4,'[1]INTERNAL PARAMETERS-1'!$B$5:$J$44,4, FALSE))</f>
        <v>78.41340143823372</v>
      </c>
      <c r="CE162" s="52">
        <f>$F162*'[1]INTERNAL PARAMETERS-2'!AP162*(1-VLOOKUP(AQ$4,'[1]INTERNAL PARAMETERS-1'!$B$5:$J$44,4, FALSE))</f>
        <v>13.156547485909552</v>
      </c>
      <c r="CF162" s="52">
        <f>$F162*'[1]INTERNAL PARAMETERS-2'!AQ162*(1-VLOOKUP(AR$4,'[1]INTERNAL PARAMETERS-1'!$B$5:$J$44,4, FALSE))</f>
        <v>0.52629480571575471</v>
      </c>
      <c r="CG162" s="52">
        <f>$F162*'[1]INTERNAL PARAMETERS-2'!AR162*(1-VLOOKUP(AS$4,'[1]INTERNAL PARAMETERS-1'!$B$5:$J$44,4, FALSE))</f>
        <v>0.52629480571575471</v>
      </c>
      <c r="CH162" s="51">
        <f>$F162*'[1]INTERNAL PARAMETERS-2'!AS162*(1-VLOOKUP(AT$4,'[1]INTERNAL PARAMETERS-1'!$B$5:$J$44,4, FALSE))</f>
        <v>0</v>
      </c>
      <c r="CI162" s="50">
        <f t="shared" si="2"/>
        <v>2056.6428721169036</v>
      </c>
    </row>
    <row r="163" spans="3:87" x14ac:dyDescent="0.5">
      <c r="C163" s="35" t="s">
        <v>8</v>
      </c>
      <c r="D163" s="34" t="s">
        <v>90</v>
      </c>
      <c r="E163" s="34" t="s">
        <v>75</v>
      </c>
      <c r="F163" s="147">
        <f>ESC!AF163</f>
        <v>1025.9390190496633</v>
      </c>
      <c r="G163" s="53">
        <f>$F163*'[1]INTERNAL PARAMETERS-2'!F163*VLOOKUP(G$4,'[1]INTERNAL PARAMETERS-1'!$B$5:$J$44,4, FALSE)</f>
        <v>5.6247106719397797</v>
      </c>
      <c r="H163" s="52">
        <f>$F163*'[1]INTERNAL PARAMETERS-2'!G163*VLOOKUP(H$4,'[1]INTERNAL PARAMETERS-1'!$B$5:$J$44,4, FALSE)</f>
        <v>3.6560362882853803</v>
      </c>
      <c r="I163" s="52">
        <f>$F163*'[1]INTERNAL PARAMETERS-2'!H163*VLOOKUP(I$4,'[1]INTERNAL PARAMETERS-1'!$B$5:$J$44,4, FALSE)</f>
        <v>10.849243570109046</v>
      </c>
      <c r="J163" s="52">
        <f>$F163*'[1]INTERNAL PARAMETERS-2'!I163*VLOOKUP(J$4,'[1]INTERNAL PARAMETERS-1'!$B$5:$J$44,4, FALSE)</f>
        <v>0</v>
      </c>
      <c r="K163" s="52">
        <f>$F163*'[1]INTERNAL PARAMETERS-2'!J163*VLOOKUP(K$4,'[1]INTERNAL PARAMETERS-1'!$B$5:$J$44,4, FALSE)</f>
        <v>0</v>
      </c>
      <c r="L163" s="52">
        <f>$F163*'[1]INTERNAL PARAMETERS-2'!K163*VLOOKUP(L$4,'[1]INTERNAL PARAMETERS-1'!$B$5:$J$44,4, FALSE)</f>
        <v>0</v>
      </c>
      <c r="M163" s="52">
        <f>$F163*'[1]INTERNAL PARAMETERS-2'!L163*VLOOKUP(M$4,'[1]INTERNAL PARAMETERS-1'!$B$5:$J$44,4, FALSE)</f>
        <v>6.1027623469512555</v>
      </c>
      <c r="N163" s="52">
        <f>$F163*'[1]INTERNAL PARAMETERS-2'!M163*VLOOKUP(N$4,'[1]INTERNAL PARAMETERS-1'!$B$5:$J$44,4, FALSE)</f>
        <v>1.2093050999244097</v>
      </c>
      <c r="O163" s="52">
        <f>$F163*'[1]INTERNAL PARAMETERS-2'!N163*VLOOKUP(O$4,'[1]INTERNAL PARAMETERS-1'!$B$5:$J$44,4, FALSE)</f>
        <v>0</v>
      </c>
      <c r="P163" s="52">
        <f>$F163*'[1]INTERNAL PARAMETERS-2'!O163*VLOOKUP(P$4,'[1]INTERNAL PARAMETERS-1'!$B$5:$J$44,4, FALSE)</f>
        <v>0</v>
      </c>
      <c r="Q163" s="52">
        <f>$F163*'[1]INTERNAL PARAMETERS-2'!P163*VLOOKUP(Q$4,'[1]INTERNAL PARAMETERS-1'!$B$5:$J$44,4, FALSE)</f>
        <v>0</v>
      </c>
      <c r="R163" s="52">
        <f>$F163*'[1]INTERNAL PARAMETERS-2'!Q163*VLOOKUP(R$4,'[1]INTERNAL PARAMETERS-1'!$B$5:$J$44,4, FALSE)</f>
        <v>0</v>
      </c>
      <c r="S163" s="52">
        <f>$F163*'[1]INTERNAL PARAMETERS-2'!R163*VLOOKUP(S$4,'[1]INTERNAL PARAMETERS-1'!$B$5:$J$44,4, FALSE)</f>
        <v>2.4812181284863253</v>
      </c>
      <c r="T163" s="52">
        <f>$F163*'[1]INTERNAL PARAMETERS-2'!S163*VLOOKUP(T$4,'[1]INTERNAL PARAMETERS-1'!$B$5:$J$44,4, FALSE)</f>
        <v>0.33748264031638675</v>
      </c>
      <c r="U163" s="52">
        <f>$F163*'[1]INTERNAL PARAMETERS-2'!T163*VLOOKUP(U$4,'[1]INTERNAL PARAMETERS-1'!$B$5:$J$44,4, FALSE)</f>
        <v>0.1124839540486051</v>
      </c>
      <c r="V163" s="52">
        <f>$F163*'[1]INTERNAL PARAMETERS-2'!U163*VLOOKUP(V$4,'[1]INTERNAL PARAMETERS-1'!$B$5:$J$44,4, FALSE)</f>
        <v>4.8090891517952965</v>
      </c>
      <c r="W163" s="52">
        <f>$F163*'[1]INTERNAL PARAMETERS-2'!V163*VLOOKUP(W$4,'[1]INTERNAL PARAMETERS-1'!$B$5:$J$44,4, FALSE)</f>
        <v>0</v>
      </c>
      <c r="X163" s="52">
        <f>$F163*'[1]INTERNAL PARAMETERS-2'!W163*VLOOKUP(X$4,'[1]INTERNAL PARAMETERS-1'!$B$5:$J$44,4, FALSE)</f>
        <v>0</v>
      </c>
      <c r="Y163" s="52">
        <f>$F163*'[1]INTERNAL PARAMETERS-2'!X163*VLOOKUP(Y$4,'[1]INTERNAL PARAMETERS-1'!$B$5:$J$44,4, FALSE)</f>
        <v>0</v>
      </c>
      <c r="Z163" s="52">
        <f>$F163*'[1]INTERNAL PARAMETERS-2'!Y163*VLOOKUP(Z$4,'[1]INTERNAL PARAMETERS-1'!$B$5:$J$44,4, FALSE)</f>
        <v>0</v>
      </c>
      <c r="AA163" s="52">
        <f>$F163*'[1]INTERNAL PARAMETERS-2'!Z163*VLOOKUP(AA$4,'[1]INTERNAL PARAMETERS-1'!$B$5:$J$44,4, FALSE)</f>
        <v>0</v>
      </c>
      <c r="AB163" s="52">
        <f>$F163*'[1]INTERNAL PARAMETERS-2'!AA163*VLOOKUP(AB$4,'[1]INTERNAL PARAMETERS-1'!$B$5:$J$44,4, FALSE)</f>
        <v>0</v>
      </c>
      <c r="AC163" s="52">
        <f>$F163*'[1]INTERNAL PARAMETERS-2'!AB163*VLOOKUP(AC$4,'[1]INTERNAL PARAMETERS-1'!$B$5:$J$44,4, FALSE)</f>
        <v>0</v>
      </c>
      <c r="AD163" s="52">
        <f>$F163*'[1]INTERNAL PARAMETERS-2'!AC163*VLOOKUP(AD$4,'[1]INTERNAL PARAMETERS-1'!$B$5:$J$44,4, FALSE)</f>
        <v>0</v>
      </c>
      <c r="AE163" s="52">
        <f>$F163*'[1]INTERNAL PARAMETERS-2'!AD163*VLOOKUP(AE$4,'[1]INTERNAL PARAMETERS-1'!$B$5:$J$44,4, FALSE)</f>
        <v>0</v>
      </c>
      <c r="AF163" s="52">
        <f>$F163*'[1]INTERNAL PARAMETERS-2'!AE163*VLOOKUP(AF$4,'[1]INTERNAL PARAMETERS-1'!$B$5:$J$44,4, FALSE)</f>
        <v>0</v>
      </c>
      <c r="AG163" s="52">
        <f>$F163*'[1]INTERNAL PARAMETERS-2'!AF163*VLOOKUP(AG$4,'[1]INTERNAL PARAMETERS-1'!$B$5:$J$44,4, FALSE)</f>
        <v>0</v>
      </c>
      <c r="AH163" s="52">
        <f>$F163*'[1]INTERNAL PARAMETERS-2'!AG163*VLOOKUP(AH$4,'[1]INTERNAL PARAMETERS-1'!$B$5:$J$44,4, FALSE)</f>
        <v>0</v>
      </c>
      <c r="AI163" s="52">
        <f>$F163*'[1]INTERNAL PARAMETERS-2'!AH163*VLOOKUP(AI$4,'[1]INTERNAL PARAMETERS-1'!$B$5:$J$44,4, FALSE)</f>
        <v>0.56241977024302547</v>
      </c>
      <c r="AJ163" s="52">
        <f>$F163*'[1]INTERNAL PARAMETERS-2'!AI163*VLOOKUP(AJ$4,'[1]INTERNAL PARAMETERS-1'!$B$5:$J$44,4, FALSE)</f>
        <v>1.124942134387956</v>
      </c>
      <c r="AK163" s="52">
        <f>$F163*'[1]INTERNAL PARAMETERS-2'!AJ163*VLOOKUP(AK$4,'[1]INTERNAL PARAMETERS-1'!$B$5:$J$44,4, FALSE)</f>
        <v>0</v>
      </c>
      <c r="AL163" s="52">
        <f>$F163*'[1]INTERNAL PARAMETERS-2'!AK163*VLOOKUP(AL$4,'[1]INTERNAL PARAMETERS-1'!$B$5:$J$44,4, FALSE)</f>
        <v>0</v>
      </c>
      <c r="AM163" s="52">
        <f>$F163*'[1]INTERNAL PARAMETERS-2'!AL163*VLOOKUP(AM$4,'[1]INTERNAL PARAMETERS-1'!$B$5:$J$44,4, FALSE)</f>
        <v>0</v>
      </c>
      <c r="AN163" s="52">
        <f>$F163*'[1]INTERNAL PARAMETERS-2'!AM163*VLOOKUP(AN$4,'[1]INTERNAL PARAMETERS-1'!$B$5:$J$44,4, FALSE)</f>
        <v>0</v>
      </c>
      <c r="AO163" s="52">
        <f>$F163*'[1]INTERNAL PARAMETERS-2'!AN163*VLOOKUP(AO$4,'[1]INTERNAL PARAMETERS-1'!$B$5:$J$44,4, FALSE)</f>
        <v>0</v>
      </c>
      <c r="AP163" s="52">
        <f>$F163*'[1]INTERNAL PARAMETERS-2'!AO163*VLOOKUP(AP$4,'[1]INTERNAL PARAMETERS-1'!$B$5:$J$44,4, FALSE)</f>
        <v>0</v>
      </c>
      <c r="AQ163" s="52">
        <f>$F163*'[1]INTERNAL PARAMETERS-2'!AP163*VLOOKUP(AQ$4,'[1]INTERNAL PARAMETERS-1'!$B$5:$J$44,4, FALSE)</f>
        <v>0</v>
      </c>
      <c r="AR163" s="52">
        <f>$F163*'[1]INTERNAL PARAMETERS-2'!AQ163*VLOOKUP(AR$4,'[1]INTERNAL PARAMETERS-1'!$B$5:$J$44,4, FALSE)</f>
        <v>0</v>
      </c>
      <c r="AS163" s="52">
        <f>$F163*'[1]INTERNAL PARAMETERS-2'!AR163*VLOOKUP(AS$4,'[1]INTERNAL PARAMETERS-1'!$B$5:$J$44,4, FALSE)</f>
        <v>0</v>
      </c>
      <c r="AT163" s="51">
        <f>$F163*'[1]INTERNAL PARAMETERS-2'!AS163*VLOOKUP(AT$4,'[1]INTERNAL PARAMETERS-1'!$B$5:$J$44,4, FALSE)</f>
        <v>0</v>
      </c>
      <c r="AU163" s="53">
        <f>$F163*'[1]INTERNAL PARAMETERS-2'!F163*(1-VLOOKUP(G$4,'[1]INTERNAL PARAMETERS-1'!$B$5:$J$44,4, FALSE))</f>
        <v>0</v>
      </c>
      <c r="AV163" s="52">
        <f>$F163*'[1]INTERNAL PARAMETERS-2'!G163*(1-VLOOKUP(H$4,'[1]INTERNAL PARAMETERS-1'!$B$5:$J$44,4, FALSE))</f>
        <v>0</v>
      </c>
      <c r="AW163" s="52">
        <f>$F163*'[1]INTERNAL PARAMETERS-2'!H163*(1-VLOOKUP(I$4,'[1]INTERNAL PARAMETERS-1'!$B$5:$J$44,4, FALSE))</f>
        <v>206.13562783207186</v>
      </c>
      <c r="AX163" s="52">
        <f>$F163*'[1]INTERNAL PARAMETERS-2'!I163*(1-VLOOKUP(J$4,'[1]INTERNAL PARAMETERS-1'!$B$5:$J$44,4, FALSE))</f>
        <v>0</v>
      </c>
      <c r="AY163" s="52">
        <f>$F163*'[1]INTERNAL PARAMETERS-2'!J163*(1-VLOOKUP(K$4,'[1]INTERNAL PARAMETERS-1'!$B$5:$J$44,4, FALSE))</f>
        <v>0</v>
      </c>
      <c r="AZ163" s="52">
        <f>$F163*'[1]INTERNAL PARAMETERS-2'!K163*(1-VLOOKUP(L$4,'[1]INTERNAL PARAMETERS-1'!$B$5:$J$44,4, FALSE))</f>
        <v>0</v>
      </c>
      <c r="BA163" s="52">
        <f>$F163*'[1]INTERNAL PARAMETERS-2'!L163*(1-VLOOKUP(M$4,'[1]INTERNAL PARAMETERS-1'!$B$5:$J$44,4, FALSE))</f>
        <v>115.95248459207384</v>
      </c>
      <c r="BB163" s="52">
        <f>$F163*'[1]INTERNAL PARAMETERS-2'!M163*(1-VLOOKUP(N$4,'[1]INTERNAL PARAMETERS-1'!$B$5:$J$44,4, FALSE))</f>
        <v>22.976796898563784</v>
      </c>
      <c r="BC163" s="52">
        <f>$F163*'[1]INTERNAL PARAMETERS-2'!N163*(1-VLOOKUP(O$4,'[1]INTERNAL PARAMETERS-1'!$B$5:$J$44,4, FALSE))</f>
        <v>126.55501547657694</v>
      </c>
      <c r="BD163" s="52">
        <f>$F163*'[1]INTERNAL PARAMETERS-2'!O163*(1-VLOOKUP(P$4,'[1]INTERNAL PARAMETERS-1'!$B$5:$J$44,4, FALSE))</f>
        <v>21.092485480445838</v>
      </c>
      <c r="BE163" s="52">
        <f>$F163*'[1]INTERNAL PARAMETERS-2'!P163*(1-VLOOKUP(Q$4,'[1]INTERNAL PARAMETERS-1'!$B$5:$J$44,4, FALSE))</f>
        <v>35.435420748465845</v>
      </c>
      <c r="BF163" s="52">
        <f>$F163*'[1]INTERNAL PARAMETERS-2'!Q163*(1-VLOOKUP(R$4,'[1]INTERNAL PARAMETERS-1'!$B$5:$J$44,4, FALSE))</f>
        <v>0</v>
      </c>
      <c r="BG163" s="52">
        <f>$F163*'[1]INTERNAL PARAMETERS-2'!R163*(1-VLOOKUP(S$4,'[1]INTERNAL PARAMETERS-1'!$B$5:$J$44,4, FALSE))</f>
        <v>47.143144441240175</v>
      </c>
      <c r="BH163" s="52">
        <f>$F163*'[1]INTERNAL PARAMETERS-2'!S163*(1-VLOOKUP(T$4,'[1]INTERNAL PARAMETERS-1'!$B$5:$J$44,4, FALSE))</f>
        <v>3.0373437628474806</v>
      </c>
      <c r="BI163" s="52">
        <f>$F163*'[1]INTERNAL PARAMETERS-2'!T163*(1-VLOOKUP(U$4,'[1]INTERNAL PARAMETERS-1'!$B$5:$J$44,4, FALSE))</f>
        <v>0.44993581619442041</v>
      </c>
      <c r="BJ163" s="52">
        <f>$F163*'[1]INTERNAL PARAMETERS-2'!U163*(1-VLOOKUP(V$4,'[1]INTERNAL PARAMETERS-1'!$B$5:$J$44,4, FALSE))</f>
        <v>27.251505193506681</v>
      </c>
      <c r="BK163" s="52">
        <f>$F163*'[1]INTERNAL PARAMETERS-2'!V163*(1-VLOOKUP(W$4,'[1]INTERNAL PARAMETERS-1'!$B$5:$J$44,4, FALSE))</f>
        <v>20.811275595324325</v>
      </c>
      <c r="BL163" s="52">
        <f>$F163*'[1]INTERNAL PARAMETERS-2'!W163*(1-VLOOKUP(X$4,'[1]INTERNAL PARAMETERS-1'!$B$5:$J$44,4, FALSE))</f>
        <v>39.93508669211576</v>
      </c>
      <c r="BM163" s="52">
        <f>$F163*'[1]INTERNAL PARAMETERS-2'!X163*(1-VLOOKUP(Y$4,'[1]INTERNAL PARAMETERS-1'!$B$5:$J$44,4, FALSE))</f>
        <v>34.310478614077894</v>
      </c>
      <c r="BN163" s="52">
        <f>$F163*'[1]INTERNAL PARAMETERS-2'!Y163*(1-VLOOKUP(Z$4,'[1]INTERNAL PARAMETERS-1'!$B$5:$J$44,4, FALSE))</f>
        <v>34.310478614077894</v>
      </c>
      <c r="BO163" s="52">
        <f>$F163*'[1]INTERNAL PARAMETERS-2'!Z163*(1-VLOOKUP(AA$4,'[1]INTERNAL PARAMETERS-1'!$B$5:$J$44,4, FALSE))</f>
        <v>27.842138286773576</v>
      </c>
      <c r="BP163" s="52">
        <f>$F163*'[1]INTERNAL PARAMETERS-2'!AA163*(1-VLOOKUP(AB$4,'[1]INTERNAL PARAMETERS-1'!$B$5:$J$44,4, FALSE))</f>
        <v>8.4370147109587172</v>
      </c>
      <c r="BQ163" s="52">
        <f>$F163*'[1]INTERNAL PARAMETERS-2'!AB163*(1-VLOOKUP(AC$4,'[1]INTERNAL PARAMETERS-1'!$B$5:$J$44,4, FALSE))</f>
        <v>145.67882657336838</v>
      </c>
      <c r="BR163" s="52">
        <f>$F163*'[1]INTERNAL PARAMETERS-2'!AC163*(1-VLOOKUP(AD$4,'[1]INTERNAL PARAMETERS-1'!$B$5:$J$44,4, FALSE))</f>
        <v>3.9372461734068929</v>
      </c>
      <c r="BS163" s="52">
        <f>$F163*'[1]INTERNAL PARAMETERS-2'!AD163*(1-VLOOKUP(AE$4,'[1]INTERNAL PARAMETERS-1'!$B$5:$J$44,4, FALSE))</f>
        <v>2.5310941538974241</v>
      </c>
      <c r="BT163" s="52">
        <f>$F163*'[1]INTERNAL PARAMETERS-2'!AE163*(1-VLOOKUP(AF$4,'[1]INTERNAL PARAMETERS-1'!$B$5:$J$44,4, FALSE))</f>
        <v>0</v>
      </c>
      <c r="BU163" s="52">
        <f>$F163*'[1]INTERNAL PARAMETERS-2'!AF163*(1-VLOOKUP(AG$4,'[1]INTERNAL PARAMETERS-1'!$B$5:$J$44,4, FALSE))</f>
        <v>0</v>
      </c>
      <c r="BV163" s="52">
        <f>$F163*'[1]INTERNAL PARAMETERS-2'!AG163*(1-VLOOKUP(AH$4,'[1]INTERNAL PARAMETERS-1'!$B$5:$J$44,4, FALSE))</f>
        <v>0</v>
      </c>
      <c r="BW163" s="52">
        <f>$F163*'[1]INTERNAL PARAMETERS-2'!AH163*(1-VLOOKUP(AI$4,'[1]INTERNAL PARAMETERS-1'!$B$5:$J$44,4, FALSE))</f>
        <v>0</v>
      </c>
      <c r="BX163" s="52">
        <f>$F163*'[1]INTERNAL PARAMETERS-2'!AI163*(1-VLOOKUP(AJ$4,'[1]INTERNAL PARAMETERS-1'!$B$5:$J$44,4, FALSE))</f>
        <v>0</v>
      </c>
      <c r="BY163" s="52">
        <f>$F163*'[1]INTERNAL PARAMETERS-2'!AJ163*(1-VLOOKUP(AK$4,'[1]INTERNAL PARAMETERS-1'!$B$5:$J$44,4, FALSE))</f>
        <v>0</v>
      </c>
      <c r="BZ163" s="52">
        <f>$F163*'[1]INTERNAL PARAMETERS-2'!AK163*(1-VLOOKUP(AL$4,'[1]INTERNAL PARAMETERS-1'!$B$5:$J$44,4, FALSE))</f>
        <v>1.6873619046309813</v>
      </c>
      <c r="CA163" s="52">
        <f>$F163*'[1]INTERNAL PARAMETERS-2'!AL163*(1-VLOOKUP(AM$4,'[1]INTERNAL PARAMETERS-1'!$B$5:$J$44,4, FALSE))</f>
        <v>11.530528635099166</v>
      </c>
      <c r="CB163" s="52">
        <f>$F163*'[1]INTERNAL PARAMETERS-2'!AM163*(1-VLOOKUP(AN$4,'[1]INTERNAL PARAMETERS-1'!$B$5:$J$44,4, FALSE))</f>
        <v>3.9372461734068929</v>
      </c>
      <c r="CC163" s="52">
        <f>$F163*'[1]INTERNAL PARAMETERS-2'!AN163*(1-VLOOKUP(AO$4,'[1]INTERNAL PARAMETERS-1'!$B$5:$J$44,4, FALSE))</f>
        <v>5.0621883077948482</v>
      </c>
      <c r="CD163" s="52">
        <f>$F163*'[1]INTERNAL PARAMETERS-2'!AO163*(1-VLOOKUP(AP$4,'[1]INTERNAL PARAMETERS-1'!$B$5:$J$44,4, FALSE))</f>
        <v>37.40399253821834</v>
      </c>
      <c r="CE163" s="52">
        <f>$F163*'[1]INTERNAL PARAMETERS-2'!AP163*(1-VLOOKUP(AQ$4,'[1]INTERNAL PARAMETERS-1'!$B$5:$J$44,4, FALSE))</f>
        <v>4.218456058528405</v>
      </c>
      <c r="CF163" s="52">
        <f>$F163*'[1]INTERNAL PARAMETERS-2'!AQ163*(1-VLOOKUP(AR$4,'[1]INTERNAL PARAMETERS-1'!$B$5:$J$44,4, FALSE))</f>
        <v>0.56241977024302547</v>
      </c>
      <c r="CG163" s="52">
        <f>$F163*'[1]INTERNAL PARAMETERS-2'!AR163*(1-VLOOKUP(AS$4,'[1]INTERNAL PARAMETERS-1'!$B$5:$J$44,4, FALSE))</f>
        <v>0.84373224926644319</v>
      </c>
      <c r="CH163" s="51">
        <f>$F163*'[1]INTERNAL PARAMETERS-2'!AS163*(1-VLOOKUP(AT$4,'[1]INTERNAL PARAMETERS-1'!$B$5:$J$44,4, FALSE))</f>
        <v>0</v>
      </c>
      <c r="CI163" s="50">
        <f t="shared" si="2"/>
        <v>1025.9390190496631</v>
      </c>
    </row>
    <row r="164" spans="3:87" x14ac:dyDescent="0.5">
      <c r="C164" s="35" t="s">
        <v>8</v>
      </c>
      <c r="D164" s="34" t="s">
        <v>90</v>
      </c>
      <c r="E164" s="34" t="s">
        <v>74</v>
      </c>
      <c r="F164" s="147">
        <f>ESC!AF164</f>
        <v>743.24993949727946</v>
      </c>
      <c r="G164" s="53">
        <f>$F164*'[1]INTERNAL PARAMETERS-2'!F164*VLOOKUP(G$4,'[1]INTERNAL PARAMETERS-1'!$B$5:$J$44,4, FALSE)</f>
        <v>2.5211781197687215</v>
      </c>
      <c r="H164" s="52">
        <f>$F164*'[1]INTERNAL PARAMETERS-2'!G164*VLOOKUP(H$4,'[1]INTERNAL PARAMETERS-1'!$B$5:$J$44,4, FALSE)</f>
        <v>2.7732884992461986</v>
      </c>
      <c r="I164" s="52">
        <f>$F164*'[1]INTERNAL PARAMETERS-2'!H164*VLOOKUP(I$4,'[1]INTERNAL PARAMETERS-1'!$B$5:$J$44,4, FALSE)</f>
        <v>7.7395916887245839</v>
      </c>
      <c r="J164" s="52">
        <f>$F164*'[1]INTERNAL PARAMETERS-2'!I164*VLOOKUP(J$4,'[1]INTERNAL PARAMETERS-1'!$B$5:$J$44,4, FALSE)</f>
        <v>0</v>
      </c>
      <c r="K164" s="52">
        <f>$F164*'[1]INTERNAL PARAMETERS-2'!J164*VLOOKUP(K$4,'[1]INTERNAL PARAMETERS-1'!$B$5:$J$44,4, FALSE)</f>
        <v>0</v>
      </c>
      <c r="L164" s="52">
        <f>$F164*'[1]INTERNAL PARAMETERS-2'!K164*VLOOKUP(L$4,'[1]INTERNAL PARAMETERS-1'!$B$5:$J$44,4, FALSE)</f>
        <v>0</v>
      </c>
      <c r="M164" s="52">
        <f>$F164*'[1]INTERNAL PARAMETERS-2'!L164*VLOOKUP(M$4,'[1]INTERNAL PARAMETERS-1'!$B$5:$J$44,4, FALSE)</f>
        <v>6.1517310992310819</v>
      </c>
      <c r="N164" s="52">
        <f>$F164*'[1]INTERNAL PARAMETERS-2'!M164*VLOOKUP(N$4,'[1]INTERNAL PARAMETERS-1'!$B$5:$J$44,4, FALSE)</f>
        <v>0.94545108553751422</v>
      </c>
      <c r="O164" s="52">
        <f>$F164*'[1]INTERNAL PARAMETERS-2'!N164*VLOOKUP(O$4,'[1]INTERNAL PARAMETERS-1'!$B$5:$J$44,4, FALSE)</f>
        <v>0</v>
      </c>
      <c r="P164" s="52">
        <f>$F164*'[1]INTERNAL PARAMETERS-2'!O164*VLOOKUP(P$4,'[1]INTERNAL PARAMETERS-1'!$B$5:$J$44,4, FALSE)</f>
        <v>0</v>
      </c>
      <c r="Q164" s="52">
        <f>$F164*'[1]INTERNAL PARAMETERS-2'!P164*VLOOKUP(Q$4,'[1]INTERNAL PARAMETERS-1'!$B$5:$J$44,4, FALSE)</f>
        <v>0</v>
      </c>
      <c r="R164" s="52">
        <f>$F164*'[1]INTERNAL PARAMETERS-2'!Q164*VLOOKUP(R$4,'[1]INTERNAL PARAMETERS-1'!$B$5:$J$44,4, FALSE)</f>
        <v>0</v>
      </c>
      <c r="S164" s="52">
        <f>$F164*'[1]INTERNAL PARAMETERS-2'!R164*VLOOKUP(S$4,'[1]INTERNAL PARAMETERS-1'!$B$5:$J$44,4, FALSE)</f>
        <v>1.8409706401396015</v>
      </c>
      <c r="T164" s="52">
        <f>$F164*'[1]INTERNAL PARAMETERS-2'!S164*VLOOKUP(T$4,'[1]INTERNAL PARAMETERS-1'!$B$5:$J$44,4, FALSE)</f>
        <v>0.2016957360813767</v>
      </c>
      <c r="U164" s="52">
        <f>$F164*'[1]INTERNAL PARAMETERS-2'!T164*VLOOKUP(U$4,'[1]INTERNAL PARAMETERS-1'!$B$5:$J$44,4, FALSE)</f>
        <v>0.15126622768648634</v>
      </c>
      <c r="V164" s="52">
        <f>$F164*'[1]INTERNAL PARAMETERS-2'!U164*VLOOKUP(V$4,'[1]INTERNAL PARAMETERS-1'!$B$5:$J$44,4, FALSE)</f>
        <v>3.9708945592575602</v>
      </c>
      <c r="W164" s="52">
        <f>$F164*'[1]INTERNAL PARAMETERS-2'!V164*VLOOKUP(W$4,'[1]INTERNAL PARAMETERS-1'!$B$5:$J$44,4, FALSE)</f>
        <v>0</v>
      </c>
      <c r="X164" s="52">
        <f>$F164*'[1]INTERNAL PARAMETERS-2'!W164*VLOOKUP(X$4,'[1]INTERNAL PARAMETERS-1'!$B$5:$J$44,4, FALSE)</f>
        <v>0</v>
      </c>
      <c r="Y164" s="52">
        <f>$F164*'[1]INTERNAL PARAMETERS-2'!X164*VLOOKUP(Y$4,'[1]INTERNAL PARAMETERS-1'!$B$5:$J$44,4, FALSE)</f>
        <v>0</v>
      </c>
      <c r="Z164" s="52">
        <f>$F164*'[1]INTERNAL PARAMETERS-2'!Y164*VLOOKUP(Z$4,'[1]INTERNAL PARAMETERS-1'!$B$5:$J$44,4, FALSE)</f>
        <v>0</v>
      </c>
      <c r="AA164" s="52">
        <f>$F164*'[1]INTERNAL PARAMETERS-2'!Z164*VLOOKUP(AA$4,'[1]INTERNAL PARAMETERS-1'!$B$5:$J$44,4, FALSE)</f>
        <v>0</v>
      </c>
      <c r="AB164" s="52">
        <f>$F164*'[1]INTERNAL PARAMETERS-2'!AA164*VLOOKUP(AB$4,'[1]INTERNAL PARAMETERS-1'!$B$5:$J$44,4, FALSE)</f>
        <v>0</v>
      </c>
      <c r="AC164" s="52">
        <f>$F164*'[1]INTERNAL PARAMETERS-2'!AB164*VLOOKUP(AC$4,'[1]INTERNAL PARAMETERS-1'!$B$5:$J$44,4, FALSE)</f>
        <v>0</v>
      </c>
      <c r="AD164" s="52">
        <f>$F164*'[1]INTERNAL PARAMETERS-2'!AC164*VLOOKUP(AD$4,'[1]INTERNAL PARAMETERS-1'!$B$5:$J$44,4, FALSE)</f>
        <v>0</v>
      </c>
      <c r="AE164" s="52">
        <f>$F164*'[1]INTERNAL PARAMETERS-2'!AD164*VLOOKUP(AE$4,'[1]INTERNAL PARAMETERS-1'!$B$5:$J$44,4, FALSE)</f>
        <v>0</v>
      </c>
      <c r="AF164" s="52">
        <f>$F164*'[1]INTERNAL PARAMETERS-2'!AE164*VLOOKUP(AF$4,'[1]INTERNAL PARAMETERS-1'!$B$5:$J$44,4, FALSE)</f>
        <v>0</v>
      </c>
      <c r="AG164" s="52">
        <f>$F164*'[1]INTERNAL PARAMETERS-2'!AF164*VLOOKUP(AG$4,'[1]INTERNAL PARAMETERS-1'!$B$5:$J$44,4, FALSE)</f>
        <v>0</v>
      </c>
      <c r="AH164" s="52">
        <f>$F164*'[1]INTERNAL PARAMETERS-2'!AG164*VLOOKUP(AH$4,'[1]INTERNAL PARAMETERS-1'!$B$5:$J$44,4, FALSE)</f>
        <v>0</v>
      </c>
      <c r="AI164" s="52">
        <f>$F164*'[1]INTERNAL PARAMETERS-2'!AH164*VLOOKUP(AI$4,'[1]INTERNAL PARAMETERS-1'!$B$5:$J$44,4, FALSE)</f>
        <v>0.7563311384324316</v>
      </c>
      <c r="AJ164" s="52">
        <f>$F164*'[1]INTERNAL PARAMETERS-2'!AI164*VLOOKUP(AJ$4,'[1]INTERNAL PARAMETERS-1'!$B$5:$J$44,4, FALSE)</f>
        <v>0.25211037947747722</v>
      </c>
      <c r="AK164" s="52">
        <f>$F164*'[1]INTERNAL PARAMETERS-2'!AJ164*VLOOKUP(AK$4,'[1]INTERNAL PARAMETERS-1'!$B$5:$J$44,4, FALSE)</f>
        <v>0</v>
      </c>
      <c r="AL164" s="52">
        <f>$F164*'[1]INTERNAL PARAMETERS-2'!AK164*VLOOKUP(AL$4,'[1]INTERNAL PARAMETERS-1'!$B$5:$J$44,4, FALSE)</f>
        <v>0</v>
      </c>
      <c r="AM164" s="52">
        <f>$F164*'[1]INTERNAL PARAMETERS-2'!AL164*VLOOKUP(AM$4,'[1]INTERNAL PARAMETERS-1'!$B$5:$J$44,4, FALSE)</f>
        <v>0</v>
      </c>
      <c r="AN164" s="52">
        <f>$F164*'[1]INTERNAL PARAMETERS-2'!AM164*VLOOKUP(AN$4,'[1]INTERNAL PARAMETERS-1'!$B$5:$J$44,4, FALSE)</f>
        <v>0</v>
      </c>
      <c r="AO164" s="52">
        <f>$F164*'[1]INTERNAL PARAMETERS-2'!AN164*VLOOKUP(AO$4,'[1]INTERNAL PARAMETERS-1'!$B$5:$J$44,4, FALSE)</f>
        <v>0</v>
      </c>
      <c r="AP164" s="52">
        <f>$F164*'[1]INTERNAL PARAMETERS-2'!AO164*VLOOKUP(AP$4,'[1]INTERNAL PARAMETERS-1'!$B$5:$J$44,4, FALSE)</f>
        <v>0</v>
      </c>
      <c r="AQ164" s="52">
        <f>$F164*'[1]INTERNAL PARAMETERS-2'!AP164*VLOOKUP(AQ$4,'[1]INTERNAL PARAMETERS-1'!$B$5:$J$44,4, FALSE)</f>
        <v>0</v>
      </c>
      <c r="AR164" s="52">
        <f>$F164*'[1]INTERNAL PARAMETERS-2'!AQ164*VLOOKUP(AR$4,'[1]INTERNAL PARAMETERS-1'!$B$5:$J$44,4, FALSE)</f>
        <v>0</v>
      </c>
      <c r="AS164" s="52">
        <f>$F164*'[1]INTERNAL PARAMETERS-2'!AR164*VLOOKUP(AS$4,'[1]INTERNAL PARAMETERS-1'!$B$5:$J$44,4, FALSE)</f>
        <v>0</v>
      </c>
      <c r="AT164" s="51">
        <f>$F164*'[1]INTERNAL PARAMETERS-2'!AS164*VLOOKUP(AT$4,'[1]INTERNAL PARAMETERS-1'!$B$5:$J$44,4, FALSE)</f>
        <v>0</v>
      </c>
      <c r="AU164" s="53">
        <f>$F164*'[1]INTERNAL PARAMETERS-2'!F164*(1-VLOOKUP(G$4,'[1]INTERNAL PARAMETERS-1'!$B$5:$J$44,4, FALSE))</f>
        <v>0</v>
      </c>
      <c r="AV164" s="52">
        <f>$F164*'[1]INTERNAL PARAMETERS-2'!G164*(1-VLOOKUP(H$4,'[1]INTERNAL PARAMETERS-1'!$B$5:$J$44,4, FALSE))</f>
        <v>0</v>
      </c>
      <c r="AW164" s="52">
        <f>$F164*'[1]INTERNAL PARAMETERS-2'!H164*(1-VLOOKUP(I$4,'[1]INTERNAL PARAMETERS-1'!$B$5:$J$44,4, FALSE))</f>
        <v>147.05224208576706</v>
      </c>
      <c r="AX164" s="52">
        <f>$F164*'[1]INTERNAL PARAMETERS-2'!I164*(1-VLOOKUP(J$4,'[1]INTERNAL PARAMETERS-1'!$B$5:$J$44,4, FALSE))</f>
        <v>0</v>
      </c>
      <c r="AY164" s="52">
        <f>$F164*'[1]INTERNAL PARAMETERS-2'!J164*(1-VLOOKUP(K$4,'[1]INTERNAL PARAMETERS-1'!$B$5:$J$44,4, FALSE))</f>
        <v>0</v>
      </c>
      <c r="AZ164" s="52">
        <f>$F164*'[1]INTERNAL PARAMETERS-2'!K164*(1-VLOOKUP(L$4,'[1]INTERNAL PARAMETERS-1'!$B$5:$J$44,4, FALSE))</f>
        <v>0</v>
      </c>
      <c r="BA164" s="52">
        <f>$F164*'[1]INTERNAL PARAMETERS-2'!L164*(1-VLOOKUP(M$4,'[1]INTERNAL PARAMETERS-1'!$B$5:$J$44,4, FALSE))</f>
        <v>116.88289088539055</v>
      </c>
      <c r="BB164" s="52">
        <f>$F164*'[1]INTERNAL PARAMETERS-2'!M164*(1-VLOOKUP(N$4,'[1]INTERNAL PARAMETERS-1'!$B$5:$J$44,4, FALSE))</f>
        <v>17.963570625212771</v>
      </c>
      <c r="BC164" s="52">
        <f>$F164*'[1]INTERNAL PARAMETERS-2'!N164*(1-VLOOKUP(O$4,'[1]INTERNAL PARAMETERS-1'!$B$5:$J$44,4, FALSE))</f>
        <v>83.451731581784799</v>
      </c>
      <c r="BD164" s="52">
        <f>$F164*'[1]INTERNAL PARAMETERS-2'!O164*(1-VLOOKUP(P$4,'[1]INTERNAL PARAMETERS-1'!$B$5:$J$44,4, FALSE))</f>
        <v>11.59752340592765</v>
      </c>
      <c r="BE164" s="52">
        <f>$F164*'[1]INTERNAL PARAMETERS-2'!P164*(1-VLOOKUP(Q$4,'[1]INTERNAL PARAMETERS-1'!$B$5:$J$44,4, FALSE))</f>
        <v>27.228961533482835</v>
      </c>
      <c r="BF164" s="52">
        <f>$F164*'[1]INTERNAL PARAMETERS-2'!Q164*(1-VLOOKUP(R$4,'[1]INTERNAL PARAMETERS-1'!$B$5:$J$44,4, FALSE))</f>
        <v>0</v>
      </c>
      <c r="BG164" s="52">
        <f>$F164*'[1]INTERNAL PARAMETERS-2'!R164*(1-VLOOKUP(S$4,'[1]INTERNAL PARAMETERS-1'!$B$5:$J$44,4, FALSE))</f>
        <v>34.978442162652428</v>
      </c>
      <c r="BH164" s="52">
        <f>$F164*'[1]INTERNAL PARAMETERS-2'!S164*(1-VLOOKUP(T$4,'[1]INTERNAL PARAMETERS-1'!$B$5:$J$44,4, FALSE))</f>
        <v>1.8152616247323903</v>
      </c>
      <c r="BI164" s="52">
        <f>$F164*'[1]INTERNAL PARAMETERS-2'!T164*(1-VLOOKUP(U$4,'[1]INTERNAL PARAMETERS-1'!$B$5:$J$44,4, FALSE))</f>
        <v>0.60506491074594537</v>
      </c>
      <c r="BJ164" s="52">
        <f>$F164*'[1]INTERNAL PARAMETERS-2'!U164*(1-VLOOKUP(V$4,'[1]INTERNAL PARAMETERS-1'!$B$5:$J$44,4, FALSE))</f>
        <v>22.501735835792839</v>
      </c>
      <c r="BK164" s="52">
        <f>$F164*'[1]INTERNAL PARAMETERS-2'!V164*(1-VLOOKUP(W$4,'[1]INTERNAL PARAMETERS-1'!$B$5:$J$44,4, FALSE))</f>
        <v>15.127217368600229</v>
      </c>
      <c r="BL164" s="52">
        <f>$F164*'[1]INTERNAL PARAMETERS-2'!W164*(1-VLOOKUP(X$4,'[1]INTERNAL PARAMETERS-1'!$B$5:$J$44,4, FALSE))</f>
        <v>22.186530968951441</v>
      </c>
      <c r="BM164" s="52">
        <f>$F164*'[1]INTERNAL PARAMETERS-2'!X164*(1-VLOOKUP(Y$4,'[1]INTERNAL PARAMETERS-1'!$B$5:$J$44,4, FALSE))</f>
        <v>25.716224931624019</v>
      </c>
      <c r="BN164" s="52">
        <f>$F164*'[1]INTERNAL PARAMETERS-2'!Y164*(1-VLOOKUP(Z$4,'[1]INTERNAL PARAMETERS-1'!$B$5:$J$44,4, FALSE))</f>
        <v>25.968335311101498</v>
      </c>
      <c r="BO164" s="52">
        <f>$F164*'[1]INTERNAL PARAMETERS-2'!Z164*(1-VLOOKUP(AA$4,'[1]INTERNAL PARAMETERS-1'!$B$5:$J$44,4, FALSE))</f>
        <v>18.152616247323905</v>
      </c>
      <c r="BP164" s="52">
        <f>$F164*'[1]INTERNAL PARAMETERS-2'!AA164*(1-VLOOKUP(AB$4,'[1]INTERNAL PARAMETERS-1'!$B$5:$J$44,4, FALSE))</f>
        <v>7.0593879253451597</v>
      </c>
      <c r="BQ164" s="52">
        <f>$F164*'[1]INTERNAL PARAMETERS-2'!AB164*(1-VLOOKUP(AC$4,'[1]INTERNAL PARAMETERS-1'!$B$5:$J$44,4, FALSE))</f>
        <v>90.259009127652476</v>
      </c>
      <c r="BR164" s="52">
        <f>$F164*'[1]INTERNAL PARAMETERS-2'!AC164*(1-VLOOKUP(AD$4,'[1]INTERNAL PARAMETERS-1'!$B$5:$J$44,4, FALSE))</f>
        <v>5.0424305645313927</v>
      </c>
      <c r="BS164" s="52">
        <f>$F164*'[1]INTERNAL PARAMETERS-2'!AD164*(1-VLOOKUP(AE$4,'[1]INTERNAL PARAMETERS-1'!$B$5:$J$44,4, FALSE))</f>
        <v>1.5127366018588129</v>
      </c>
      <c r="BT164" s="52">
        <f>$F164*'[1]INTERNAL PARAMETERS-2'!AE164*(1-VLOOKUP(AF$4,'[1]INTERNAL PARAMETERS-1'!$B$5:$J$44,4, FALSE))</f>
        <v>0</v>
      </c>
      <c r="BU164" s="52">
        <f>$F164*'[1]INTERNAL PARAMETERS-2'!AF164*(1-VLOOKUP(AG$4,'[1]INTERNAL PARAMETERS-1'!$B$5:$J$44,4, FALSE))</f>
        <v>0</v>
      </c>
      <c r="BV164" s="52">
        <f>$F164*'[1]INTERNAL PARAMETERS-2'!AG164*(1-VLOOKUP(AH$4,'[1]INTERNAL PARAMETERS-1'!$B$5:$J$44,4, FALSE))</f>
        <v>0</v>
      </c>
      <c r="BW164" s="52">
        <f>$F164*'[1]INTERNAL PARAMETERS-2'!AH164*(1-VLOOKUP(AI$4,'[1]INTERNAL PARAMETERS-1'!$B$5:$J$44,4, FALSE))</f>
        <v>0</v>
      </c>
      <c r="BX164" s="52">
        <f>$F164*'[1]INTERNAL PARAMETERS-2'!AI164*(1-VLOOKUP(AJ$4,'[1]INTERNAL PARAMETERS-1'!$B$5:$J$44,4, FALSE))</f>
        <v>0</v>
      </c>
      <c r="BY164" s="52">
        <f>$F164*'[1]INTERNAL PARAMETERS-2'!AJ164*(1-VLOOKUP(AK$4,'[1]INTERNAL PARAMETERS-1'!$B$5:$J$44,4, FALSE))</f>
        <v>0</v>
      </c>
      <c r="BZ164" s="52">
        <f>$F164*'[1]INTERNAL PARAMETERS-2'!AK164*(1-VLOOKUP(AL$4,'[1]INTERNAL PARAMETERS-1'!$B$5:$J$44,4, FALSE))</f>
        <v>1.5127366018588129</v>
      </c>
      <c r="CA164" s="52">
        <f>$F164*'[1]INTERNAL PARAMETERS-2'!AL164*(1-VLOOKUP(AM$4,'[1]INTERNAL PARAMETERS-1'!$B$5:$J$44,4, FALSE))</f>
        <v>6.3029824619187789</v>
      </c>
      <c r="CB164" s="52">
        <f>$F164*'[1]INTERNAL PARAMETERS-2'!AM164*(1-VLOOKUP(AN$4,'[1]INTERNAL PARAMETERS-1'!$B$5:$J$44,4, FALSE))</f>
        <v>2.016957360813767</v>
      </c>
      <c r="CC164" s="52">
        <f>$F164*'[1]INTERNAL PARAMETERS-2'!AN164*(1-VLOOKUP(AO$4,'[1]INTERNAL PARAMETERS-1'!$B$5:$J$44,4, FALSE))</f>
        <v>5.0424305645313927</v>
      </c>
      <c r="CD164" s="52">
        <f>$F164*'[1]INTERNAL PARAMETERS-2'!AO164*(1-VLOOKUP(AP$4,'[1]INTERNAL PARAMETERS-1'!$B$5:$J$44,4, FALSE))</f>
        <v>22.690826052900345</v>
      </c>
      <c r="CE164" s="52">
        <f>$F164*'[1]INTERNAL PARAMETERS-2'!AP164*(1-VLOOKUP(AQ$4,'[1]INTERNAL PARAMETERS-1'!$B$5:$J$44,4, FALSE))</f>
        <v>3.0254732037176257</v>
      </c>
      <c r="CF164" s="52">
        <f>$F164*'[1]INTERNAL PARAMETERS-2'!AQ164*(1-VLOOKUP(AR$4,'[1]INTERNAL PARAMETERS-1'!$B$5:$J$44,4, FALSE))</f>
        <v>0</v>
      </c>
      <c r="CG164" s="52">
        <f>$F164*'[1]INTERNAL PARAMETERS-2'!AR164*(1-VLOOKUP(AS$4,'[1]INTERNAL PARAMETERS-1'!$B$5:$J$44,4, FALSE))</f>
        <v>0.25211037947747722</v>
      </c>
      <c r="CH164" s="51">
        <f>$F164*'[1]INTERNAL PARAMETERS-2'!AS164*(1-VLOOKUP(AT$4,'[1]INTERNAL PARAMETERS-1'!$B$5:$J$44,4, FALSE))</f>
        <v>0</v>
      </c>
      <c r="CI164" s="50">
        <f t="shared" si="2"/>
        <v>743.24993949727934</v>
      </c>
    </row>
    <row r="165" spans="3:87" x14ac:dyDescent="0.5">
      <c r="C165" s="35" t="s">
        <v>8</v>
      </c>
      <c r="D165" s="34" t="s">
        <v>90</v>
      </c>
      <c r="E165" s="34" t="s">
        <v>73</v>
      </c>
      <c r="F165" s="147">
        <f>ESC!AF165</f>
        <v>420.85733753585271</v>
      </c>
      <c r="G165" s="53">
        <f>$F165*'[1]INTERNAL PARAMETERS-2'!F165*VLOOKUP(G$4,'[1]INTERNAL PARAMETERS-1'!$B$5:$J$44,4, FALSE)</f>
        <v>1.24451723282727</v>
      </c>
      <c r="H165" s="52">
        <f>$F165*'[1]INTERNAL PARAMETERS-2'!G165*VLOOKUP(H$4,'[1]INTERNAL PARAMETERS-1'!$B$5:$J$44,4, FALSE)</f>
        <v>0.41483907760909</v>
      </c>
      <c r="I165" s="52">
        <f>$F165*'[1]INTERNAL PARAMETERS-2'!H165*VLOOKUP(I$4,'[1]INTERNAL PARAMETERS-1'!$B$5:$J$44,4, FALSE)</f>
        <v>4.7018728864044261</v>
      </c>
      <c r="J165" s="52">
        <f>$F165*'[1]INTERNAL PARAMETERS-2'!I165*VLOOKUP(J$4,'[1]INTERNAL PARAMETERS-1'!$B$5:$J$44,4, FALSE)</f>
        <v>0</v>
      </c>
      <c r="K165" s="52">
        <f>$F165*'[1]INTERNAL PARAMETERS-2'!J165*VLOOKUP(K$4,'[1]INTERNAL PARAMETERS-1'!$B$5:$J$44,4, FALSE)</f>
        <v>0</v>
      </c>
      <c r="L165" s="52">
        <f>$F165*'[1]INTERNAL PARAMETERS-2'!K165*VLOOKUP(L$4,'[1]INTERNAL PARAMETERS-1'!$B$5:$J$44,4, FALSE)</f>
        <v>0</v>
      </c>
      <c r="M165" s="52">
        <f>$F165*'[1]INTERNAL PARAMETERS-2'!L165*VLOOKUP(M$4,'[1]INTERNAL PARAMETERS-1'!$B$5:$J$44,4, FALSE)</f>
        <v>4.7603131362946547</v>
      </c>
      <c r="N165" s="52">
        <f>$F165*'[1]INTERNAL PARAMETERS-2'!M165*VLOOKUP(N$4,'[1]INTERNAL PARAMETERS-1'!$B$5:$J$44,4, FALSE)</f>
        <v>0.35261532025441422</v>
      </c>
      <c r="O165" s="52">
        <f>$F165*'[1]INTERNAL PARAMETERS-2'!N165*VLOOKUP(O$4,'[1]INTERNAL PARAMETERS-1'!$B$5:$J$44,4, FALSE)</f>
        <v>0</v>
      </c>
      <c r="P165" s="52">
        <f>$F165*'[1]INTERNAL PARAMETERS-2'!O165*VLOOKUP(P$4,'[1]INTERNAL PARAMETERS-1'!$B$5:$J$44,4, FALSE)</f>
        <v>0</v>
      </c>
      <c r="Q165" s="52">
        <f>$F165*'[1]INTERNAL PARAMETERS-2'!P165*VLOOKUP(Q$4,'[1]INTERNAL PARAMETERS-1'!$B$5:$J$44,4, FALSE)</f>
        <v>0</v>
      </c>
      <c r="R165" s="52">
        <f>$F165*'[1]INTERNAL PARAMETERS-2'!Q165*VLOOKUP(R$4,'[1]INTERNAL PARAMETERS-1'!$B$5:$J$44,4, FALSE)</f>
        <v>0.20744058167142179</v>
      </c>
      <c r="S165" s="52">
        <f>$F165*'[1]INTERNAL PARAMETERS-2'!R165*VLOOKUP(S$4,'[1]INTERNAL PARAMETERS-1'!$B$5:$J$44,4, FALSE)</f>
        <v>0.84663870592087498</v>
      </c>
      <c r="T165" s="52">
        <f>$F165*'[1]INTERNAL PARAMETERS-2'!S165*VLOOKUP(T$4,'[1]INTERNAL PARAMETERS-1'!$B$5:$J$44,4, FALSE)</f>
        <v>0.10371187368896018</v>
      </c>
      <c r="U165" s="52">
        <f>$F165*'[1]INTERNAL PARAMETERS-2'!T165*VLOOKUP(U$4,'[1]INTERNAL PARAMETERS-1'!$B$5:$J$44,4, FALSE)</f>
        <v>4.1488116334284363E-2</v>
      </c>
      <c r="V165" s="52">
        <f>$F165*'[1]INTERNAL PARAMETERS-2'!U165*VLOOKUP(V$4,'[1]INTERNAL PARAMETERS-1'!$B$5:$J$44,4, FALSE)</f>
        <v>1.3378654945794097</v>
      </c>
      <c r="W165" s="52">
        <f>$F165*'[1]INTERNAL PARAMETERS-2'!V165*VLOOKUP(W$4,'[1]INTERNAL PARAMETERS-1'!$B$5:$J$44,4, FALSE)</f>
        <v>0</v>
      </c>
      <c r="X165" s="52">
        <f>$F165*'[1]INTERNAL PARAMETERS-2'!W165*VLOOKUP(X$4,'[1]INTERNAL PARAMETERS-1'!$B$5:$J$44,4, FALSE)</f>
        <v>0</v>
      </c>
      <c r="Y165" s="52">
        <f>$F165*'[1]INTERNAL PARAMETERS-2'!X165*VLOOKUP(Y$4,'[1]INTERNAL PARAMETERS-1'!$B$5:$J$44,4, FALSE)</f>
        <v>0</v>
      </c>
      <c r="Z165" s="52">
        <f>$F165*'[1]INTERNAL PARAMETERS-2'!Y165*VLOOKUP(Z$4,'[1]INTERNAL PARAMETERS-1'!$B$5:$J$44,4, FALSE)</f>
        <v>0</v>
      </c>
      <c r="AA165" s="52">
        <f>$F165*'[1]INTERNAL PARAMETERS-2'!Z165*VLOOKUP(AA$4,'[1]INTERNAL PARAMETERS-1'!$B$5:$J$44,4, FALSE)</f>
        <v>0</v>
      </c>
      <c r="AB165" s="52">
        <f>$F165*'[1]INTERNAL PARAMETERS-2'!AA165*VLOOKUP(AB$4,'[1]INTERNAL PARAMETERS-1'!$B$5:$J$44,4, FALSE)</f>
        <v>0</v>
      </c>
      <c r="AC165" s="52">
        <f>$F165*'[1]INTERNAL PARAMETERS-2'!AB165*VLOOKUP(AC$4,'[1]INTERNAL PARAMETERS-1'!$B$5:$J$44,4, FALSE)</f>
        <v>0</v>
      </c>
      <c r="AD165" s="52">
        <f>$F165*'[1]INTERNAL PARAMETERS-2'!AC165*VLOOKUP(AD$4,'[1]INTERNAL PARAMETERS-1'!$B$5:$J$44,4, FALSE)</f>
        <v>0</v>
      </c>
      <c r="AE165" s="52">
        <f>$F165*'[1]INTERNAL PARAMETERS-2'!AD165*VLOOKUP(AE$4,'[1]INTERNAL PARAMETERS-1'!$B$5:$J$44,4, FALSE)</f>
        <v>0</v>
      </c>
      <c r="AF165" s="52">
        <f>$F165*'[1]INTERNAL PARAMETERS-2'!AE165*VLOOKUP(AF$4,'[1]INTERNAL PARAMETERS-1'!$B$5:$J$44,4, FALSE)</f>
        <v>0</v>
      </c>
      <c r="AG165" s="52">
        <f>$F165*'[1]INTERNAL PARAMETERS-2'!AF165*VLOOKUP(AG$4,'[1]INTERNAL PARAMETERS-1'!$B$5:$J$44,4, FALSE)</f>
        <v>0</v>
      </c>
      <c r="AH165" s="52">
        <f>$F165*'[1]INTERNAL PARAMETERS-2'!AG165*VLOOKUP(AH$4,'[1]INTERNAL PARAMETERS-1'!$B$5:$J$44,4, FALSE)</f>
        <v>0</v>
      </c>
      <c r="AI165" s="52">
        <f>$F165*'[1]INTERNAL PARAMETERS-2'!AH165*VLOOKUP(AI$4,'[1]INTERNAL PARAMETERS-1'!$B$5:$J$44,4, FALSE)</f>
        <v>0.20744058167142179</v>
      </c>
      <c r="AJ165" s="52">
        <f>$F165*'[1]INTERNAL PARAMETERS-2'!AI165*VLOOKUP(AJ$4,'[1]INTERNAL PARAMETERS-1'!$B$5:$J$44,4, FALSE)</f>
        <v>0.20744058167142179</v>
      </c>
      <c r="AK165" s="52">
        <f>$F165*'[1]INTERNAL PARAMETERS-2'!AJ165*VLOOKUP(AK$4,'[1]INTERNAL PARAMETERS-1'!$B$5:$J$44,4, FALSE)</f>
        <v>0.20744058167142179</v>
      </c>
      <c r="AL165" s="52">
        <f>$F165*'[1]INTERNAL PARAMETERS-2'!AK165*VLOOKUP(AL$4,'[1]INTERNAL PARAMETERS-1'!$B$5:$J$44,4, FALSE)</f>
        <v>0</v>
      </c>
      <c r="AM165" s="52">
        <f>$F165*'[1]INTERNAL PARAMETERS-2'!AL165*VLOOKUP(AM$4,'[1]INTERNAL PARAMETERS-1'!$B$5:$J$44,4, FALSE)</f>
        <v>0</v>
      </c>
      <c r="AN165" s="52">
        <f>$F165*'[1]INTERNAL PARAMETERS-2'!AM165*VLOOKUP(AN$4,'[1]INTERNAL PARAMETERS-1'!$B$5:$J$44,4, FALSE)</f>
        <v>0</v>
      </c>
      <c r="AO165" s="52">
        <f>$F165*'[1]INTERNAL PARAMETERS-2'!AN165*VLOOKUP(AO$4,'[1]INTERNAL PARAMETERS-1'!$B$5:$J$44,4, FALSE)</f>
        <v>0</v>
      </c>
      <c r="AP165" s="52">
        <f>$F165*'[1]INTERNAL PARAMETERS-2'!AO165*VLOOKUP(AP$4,'[1]INTERNAL PARAMETERS-1'!$B$5:$J$44,4, FALSE)</f>
        <v>0</v>
      </c>
      <c r="AQ165" s="52">
        <f>$F165*'[1]INTERNAL PARAMETERS-2'!AP165*VLOOKUP(AQ$4,'[1]INTERNAL PARAMETERS-1'!$B$5:$J$44,4, FALSE)</f>
        <v>0</v>
      </c>
      <c r="AR165" s="52">
        <f>$F165*'[1]INTERNAL PARAMETERS-2'!AQ165*VLOOKUP(AR$4,'[1]INTERNAL PARAMETERS-1'!$B$5:$J$44,4, FALSE)</f>
        <v>0</v>
      </c>
      <c r="AS165" s="52">
        <f>$F165*'[1]INTERNAL PARAMETERS-2'!AR165*VLOOKUP(AS$4,'[1]INTERNAL PARAMETERS-1'!$B$5:$J$44,4, FALSE)</f>
        <v>0</v>
      </c>
      <c r="AT165" s="51">
        <f>$F165*'[1]INTERNAL PARAMETERS-2'!AS165*VLOOKUP(AT$4,'[1]INTERNAL PARAMETERS-1'!$B$5:$J$44,4, FALSE)</f>
        <v>0</v>
      </c>
      <c r="AU165" s="53">
        <f>$F165*'[1]INTERNAL PARAMETERS-2'!F165*(1-VLOOKUP(G$4,'[1]INTERNAL PARAMETERS-1'!$B$5:$J$44,4, FALSE))</f>
        <v>0</v>
      </c>
      <c r="AV165" s="52">
        <f>$F165*'[1]INTERNAL PARAMETERS-2'!G165*(1-VLOOKUP(H$4,'[1]INTERNAL PARAMETERS-1'!$B$5:$J$44,4, FALSE))</f>
        <v>0</v>
      </c>
      <c r="AW165" s="52">
        <f>$F165*'[1]INTERNAL PARAMETERS-2'!H165*(1-VLOOKUP(I$4,'[1]INTERNAL PARAMETERS-1'!$B$5:$J$44,4, FALSE))</f>
        <v>89.335584841684081</v>
      </c>
      <c r="AX165" s="52">
        <f>$F165*'[1]INTERNAL PARAMETERS-2'!I165*(1-VLOOKUP(J$4,'[1]INTERNAL PARAMETERS-1'!$B$5:$J$44,4, FALSE))</f>
        <v>0</v>
      </c>
      <c r="AY165" s="52">
        <f>$F165*'[1]INTERNAL PARAMETERS-2'!J165*(1-VLOOKUP(K$4,'[1]INTERNAL PARAMETERS-1'!$B$5:$J$44,4, FALSE))</f>
        <v>0</v>
      </c>
      <c r="AZ165" s="52">
        <f>$F165*'[1]INTERNAL PARAMETERS-2'!K165*(1-VLOOKUP(L$4,'[1]INTERNAL PARAMETERS-1'!$B$5:$J$44,4, FALSE))</f>
        <v>0</v>
      </c>
      <c r="BA165" s="52">
        <f>$F165*'[1]INTERNAL PARAMETERS-2'!L165*(1-VLOOKUP(M$4,'[1]INTERNAL PARAMETERS-1'!$B$5:$J$44,4, FALSE))</f>
        <v>90.445949589598442</v>
      </c>
      <c r="BB165" s="52">
        <f>$F165*'[1]INTERNAL PARAMETERS-2'!M165*(1-VLOOKUP(N$4,'[1]INTERNAL PARAMETERS-1'!$B$5:$J$44,4, FALSE))</f>
        <v>6.6996910848338702</v>
      </c>
      <c r="BC165" s="52">
        <f>$F165*'[1]INTERNAL PARAMETERS-2'!N165*(1-VLOOKUP(O$4,'[1]INTERNAL PARAMETERS-1'!$B$5:$J$44,4, FALSE))</f>
        <v>37.958049158501133</v>
      </c>
      <c r="BD165" s="52">
        <f>$F165*'[1]INTERNAL PARAMETERS-2'!O165*(1-VLOOKUP(P$4,'[1]INTERNAL PARAMETERS-1'!$B$5:$J$44,4, FALSE))</f>
        <v>7.2597469867597049</v>
      </c>
      <c r="BE165" s="52">
        <f>$F165*'[1]INTERNAL PARAMETERS-2'!P165*(1-VLOOKUP(Q$4,'[1]INTERNAL PARAMETERS-1'!$B$5:$J$44,4, FALSE))</f>
        <v>17.008528439173951</v>
      </c>
      <c r="BF165" s="52">
        <f>$F165*'[1]INTERNAL PARAMETERS-2'!Q165*(1-VLOOKUP(R$4,'[1]INTERNAL PARAMETERS-1'!$B$5:$J$44,4, FALSE))</f>
        <v>0</v>
      </c>
      <c r="BG165" s="52">
        <f>$F165*'[1]INTERNAL PARAMETERS-2'!R165*(1-VLOOKUP(S$4,'[1]INTERNAL PARAMETERS-1'!$B$5:$J$44,4, FALSE))</f>
        <v>16.086135412496624</v>
      </c>
      <c r="BH165" s="52">
        <f>$F165*'[1]INTERNAL PARAMETERS-2'!S165*(1-VLOOKUP(T$4,'[1]INTERNAL PARAMETERS-1'!$B$5:$J$44,4, FALSE))</f>
        <v>0.93340686320064159</v>
      </c>
      <c r="BI165" s="52">
        <f>$F165*'[1]INTERNAL PARAMETERS-2'!T165*(1-VLOOKUP(U$4,'[1]INTERNAL PARAMETERS-1'!$B$5:$J$44,4, FALSE))</f>
        <v>0.16595246533713745</v>
      </c>
      <c r="BJ165" s="52">
        <f>$F165*'[1]INTERNAL PARAMETERS-2'!U165*(1-VLOOKUP(V$4,'[1]INTERNAL PARAMETERS-1'!$B$5:$J$44,4, FALSE))</f>
        <v>7.5812378026166547</v>
      </c>
      <c r="BK165" s="52">
        <f>$F165*'[1]INTERNAL PARAMETERS-2'!V165*(1-VLOOKUP(W$4,'[1]INTERNAL PARAMETERS-1'!$B$5:$J$44,4, FALSE))</f>
        <v>9.5413829564765766</v>
      </c>
      <c r="BL165" s="52">
        <f>$F165*'[1]INTERNAL PARAMETERS-2'!W165*(1-VLOOKUP(X$4,'[1]INTERNAL PARAMETERS-1'!$B$5:$J$44,4, FALSE))</f>
        <v>11.200739266912938</v>
      </c>
      <c r="BM165" s="52">
        <f>$F165*'[1]INTERNAL PARAMETERS-2'!X165*(1-VLOOKUP(Y$4,'[1]INTERNAL PARAMETERS-1'!$B$5:$J$44,4, FALSE))</f>
        <v>14.104612810176569</v>
      </c>
      <c r="BN165" s="52">
        <f>$F165*'[1]INTERNAL PARAMETERS-2'!Y165*(1-VLOOKUP(Z$4,'[1]INTERNAL PARAMETERS-1'!$B$5:$J$44,4, FALSE))</f>
        <v>15.764011206346682</v>
      </c>
      <c r="BO165" s="52">
        <f>$F165*'[1]INTERNAL PARAMETERS-2'!Z165*(1-VLOOKUP(AA$4,'[1]INTERNAL PARAMETERS-1'!$B$5:$J$44,4, FALSE))</f>
        <v>8.7117048012583975</v>
      </c>
      <c r="BP165" s="52">
        <f>$F165*'[1]INTERNAL PARAMETERS-2'!AA165*(1-VLOOKUP(AB$4,'[1]INTERNAL PARAMETERS-1'!$B$5:$J$44,4, FALSE))</f>
        <v>2.07419538804545</v>
      </c>
      <c r="BQ165" s="52">
        <f>$F165*'[1]INTERNAL PARAMETERS-2'!AB165*(1-VLOOKUP(AC$4,'[1]INTERNAL PARAMETERS-1'!$B$5:$J$44,4, FALSE))</f>
        <v>46.047474300479017</v>
      </c>
      <c r="BR165" s="52">
        <f>$F165*'[1]INTERNAL PARAMETERS-2'!AC165*(1-VLOOKUP(AD$4,'[1]INTERNAL PARAMETERS-1'!$B$5:$J$44,4, FALSE))</f>
        <v>1.8667968921077818</v>
      </c>
      <c r="BS165" s="52">
        <f>$F165*'[1]INTERNAL PARAMETERS-2'!AD165*(1-VLOOKUP(AE$4,'[1]INTERNAL PARAMETERS-1'!$B$5:$J$44,4, FALSE))</f>
        <v>1.24451723282727</v>
      </c>
      <c r="BT165" s="52">
        <f>$F165*'[1]INTERNAL PARAMETERS-2'!AE165*(1-VLOOKUP(AF$4,'[1]INTERNAL PARAMETERS-1'!$B$5:$J$44,4, FALSE))</f>
        <v>0</v>
      </c>
      <c r="BU165" s="52">
        <f>$F165*'[1]INTERNAL PARAMETERS-2'!AF165*(1-VLOOKUP(AG$4,'[1]INTERNAL PARAMETERS-1'!$B$5:$J$44,4, FALSE))</f>
        <v>0</v>
      </c>
      <c r="BV165" s="52">
        <f>$F165*'[1]INTERNAL PARAMETERS-2'!AG165*(1-VLOOKUP(AH$4,'[1]INTERNAL PARAMETERS-1'!$B$5:$J$44,4, FALSE))</f>
        <v>0</v>
      </c>
      <c r="BW165" s="52">
        <f>$F165*'[1]INTERNAL PARAMETERS-2'!AH165*(1-VLOOKUP(AI$4,'[1]INTERNAL PARAMETERS-1'!$B$5:$J$44,4, FALSE))</f>
        <v>0</v>
      </c>
      <c r="BX165" s="52">
        <f>$F165*'[1]INTERNAL PARAMETERS-2'!AI165*(1-VLOOKUP(AJ$4,'[1]INTERNAL PARAMETERS-1'!$B$5:$J$44,4, FALSE))</f>
        <v>0</v>
      </c>
      <c r="BY165" s="52">
        <f>$F165*'[1]INTERNAL PARAMETERS-2'!AJ165*(1-VLOOKUP(AK$4,'[1]INTERNAL PARAMETERS-1'!$B$5:$J$44,4, FALSE))</f>
        <v>0</v>
      </c>
      <c r="BZ165" s="52">
        <f>$F165*'[1]INTERNAL PARAMETERS-2'!AK165*(1-VLOOKUP(AL$4,'[1]INTERNAL PARAMETERS-1'!$B$5:$J$44,4, FALSE))</f>
        <v>0.41483907760909</v>
      </c>
      <c r="CA165" s="52">
        <f>$F165*'[1]INTERNAL PARAMETERS-2'!AL165*(1-VLOOKUP(AM$4,'[1]INTERNAL PARAMETERS-1'!$B$5:$J$44,4, FALSE))</f>
        <v>1.4519578144986918</v>
      </c>
      <c r="CB165" s="52">
        <f>$F165*'[1]INTERNAL PARAMETERS-2'!AM165*(1-VLOOKUP(AN$4,'[1]INTERNAL PARAMETERS-1'!$B$5:$J$44,4, FALSE))</f>
        <v>1.4519578144986918</v>
      </c>
      <c r="CC165" s="52">
        <f>$F165*'[1]INTERNAL PARAMETERS-2'!AN165*(1-VLOOKUP(AO$4,'[1]INTERNAL PARAMETERS-1'!$B$5:$J$44,4, FALSE))</f>
        <v>3.318754706606474</v>
      </c>
      <c r="CD165" s="52">
        <f>$F165*'[1]INTERNAL PARAMETERS-2'!AO165*(1-VLOOKUP(AP$4,'[1]INTERNAL PARAMETERS-1'!$B$5:$J$44,4, FALSE))</f>
        <v>14.312053391847989</v>
      </c>
      <c r="CE165" s="52">
        <f>$F165*'[1]INTERNAL PARAMETERS-2'!AP165*(1-VLOOKUP(AQ$4,'[1]INTERNAL PARAMETERS-1'!$B$5:$J$44,4, FALSE))</f>
        <v>1.0371187368896018</v>
      </c>
      <c r="CF165" s="52">
        <f>$F165*'[1]INTERNAL PARAMETERS-2'!AQ165*(1-VLOOKUP(AR$4,'[1]INTERNAL PARAMETERS-1'!$B$5:$J$44,4, FALSE))</f>
        <v>0</v>
      </c>
      <c r="CG165" s="52">
        <f>$F165*'[1]INTERNAL PARAMETERS-2'!AR165*(1-VLOOKUP(AS$4,'[1]INTERNAL PARAMETERS-1'!$B$5:$J$44,4, FALSE))</f>
        <v>0.20744058167142179</v>
      </c>
      <c r="CH165" s="51">
        <f>$F165*'[1]INTERNAL PARAMETERS-2'!AS165*(1-VLOOKUP(AT$4,'[1]INTERNAL PARAMETERS-1'!$B$5:$J$44,4, FALSE))</f>
        <v>0</v>
      </c>
      <c r="CI165" s="50">
        <f t="shared" si="2"/>
        <v>420.85746379305397</v>
      </c>
    </row>
    <row r="166" spans="3:87" x14ac:dyDescent="0.5">
      <c r="C166" s="35" t="s">
        <v>8</v>
      </c>
      <c r="D166" s="34" t="s">
        <v>90</v>
      </c>
      <c r="E166" s="34" t="s">
        <v>71</v>
      </c>
      <c r="F166" s="147">
        <f>ESC!AF166</f>
        <v>199.31168249339439</v>
      </c>
      <c r="G166" s="53">
        <f>$F166*'[1]INTERNAL PARAMETERS-2'!F166*VLOOKUP(G$4,'[1]INTERNAL PARAMETERS-1'!$B$5:$J$44,4, FALSE)</f>
        <v>0.51237054218576894</v>
      </c>
      <c r="H166" s="52">
        <f>$F166*'[1]INTERNAL PARAMETERS-2'!G166*VLOOKUP(H$4,'[1]INTERNAL PARAMETERS-1'!$B$5:$J$44,4, FALSE)</f>
        <v>0.51237054218576894</v>
      </c>
      <c r="I166" s="52">
        <f>$F166*'[1]INTERNAL PARAMETERS-2'!H166*VLOOKUP(I$4,'[1]INTERNAL PARAMETERS-1'!$B$5:$J$44,4, FALSE)</f>
        <v>1.976256053153415</v>
      </c>
      <c r="J166" s="52">
        <f>$F166*'[1]INTERNAL PARAMETERS-2'!I166*VLOOKUP(J$4,'[1]INTERNAL PARAMETERS-1'!$B$5:$J$44,4, FALSE)</f>
        <v>0</v>
      </c>
      <c r="K166" s="52">
        <f>$F166*'[1]INTERNAL PARAMETERS-2'!J166*VLOOKUP(K$4,'[1]INTERNAL PARAMETERS-1'!$B$5:$J$44,4, FALSE)</f>
        <v>0</v>
      </c>
      <c r="L166" s="52">
        <f>$F166*'[1]INTERNAL PARAMETERS-2'!K166*VLOOKUP(L$4,'[1]INTERNAL PARAMETERS-1'!$B$5:$J$44,4, FALSE)</f>
        <v>0</v>
      </c>
      <c r="M166" s="52">
        <f>$F166*'[1]INTERNAL PARAMETERS-2'!L166*VLOOKUP(M$4,'[1]INTERNAL PARAMETERS-1'!$B$5:$J$44,4, FALSE)</f>
        <v>2.1690303124610262</v>
      </c>
      <c r="N166" s="52">
        <f>$F166*'[1]INTERNAL PARAMETERS-2'!M166*VLOOKUP(N$4,'[1]INTERNAL PARAMETERS-1'!$B$5:$J$44,4, FALSE)</f>
        <v>0.17932968976501917</v>
      </c>
      <c r="O166" s="52">
        <f>$F166*'[1]INTERNAL PARAMETERS-2'!N166*VLOOKUP(O$4,'[1]INTERNAL PARAMETERS-1'!$B$5:$J$44,4, FALSE)</f>
        <v>0</v>
      </c>
      <c r="P166" s="52">
        <f>$F166*'[1]INTERNAL PARAMETERS-2'!O166*VLOOKUP(P$4,'[1]INTERNAL PARAMETERS-1'!$B$5:$J$44,4, FALSE)</f>
        <v>0</v>
      </c>
      <c r="Q166" s="52">
        <f>$F166*'[1]INTERNAL PARAMETERS-2'!P166*VLOOKUP(Q$4,'[1]INTERNAL PARAMETERS-1'!$B$5:$J$44,4, FALSE)</f>
        <v>0</v>
      </c>
      <c r="R166" s="52">
        <f>$F166*'[1]INTERNAL PARAMETERS-2'!Q166*VLOOKUP(R$4,'[1]INTERNAL PARAMETERS-1'!$B$5:$J$44,4, FALSE)</f>
        <v>0</v>
      </c>
      <c r="S166" s="52">
        <f>$F166*'[1]INTERNAL PARAMETERS-2'!R166*VLOOKUP(S$4,'[1]INTERNAL PARAMETERS-1'!$B$5:$J$44,4, FALSE)</f>
        <v>0.56851166035209588</v>
      </c>
      <c r="T166" s="52">
        <f>$F166*'[1]INTERNAL PARAMETERS-2'!S166*VLOOKUP(T$4,'[1]INTERNAL PARAMETERS-1'!$B$5:$J$44,4, FALSE)</f>
        <v>1.7079018072858967E-2</v>
      </c>
      <c r="U166" s="52">
        <f>$F166*'[1]INTERNAL PARAMETERS-2'!T166*VLOOKUP(U$4,'[1]INTERNAL PARAMETERS-1'!$B$5:$J$44,4, FALSE)</f>
        <v>3.4158036145717934E-2</v>
      </c>
      <c r="V166" s="52">
        <f>$F166*'[1]INTERNAL PARAMETERS-2'!U166*VLOOKUP(V$4,'[1]INTERNAL PARAMETERS-1'!$B$5:$J$44,4, FALSE)</f>
        <v>0.84540840493128133</v>
      </c>
      <c r="W166" s="52">
        <f>$F166*'[1]INTERNAL PARAMETERS-2'!V166*VLOOKUP(W$4,'[1]INTERNAL PARAMETERS-1'!$B$5:$J$44,4, FALSE)</f>
        <v>0</v>
      </c>
      <c r="X166" s="52">
        <f>$F166*'[1]INTERNAL PARAMETERS-2'!W166*VLOOKUP(X$4,'[1]INTERNAL PARAMETERS-1'!$B$5:$J$44,4, FALSE)</f>
        <v>0</v>
      </c>
      <c r="Y166" s="52">
        <f>$F166*'[1]INTERNAL PARAMETERS-2'!X166*VLOOKUP(Y$4,'[1]INTERNAL PARAMETERS-1'!$B$5:$J$44,4, FALSE)</f>
        <v>0</v>
      </c>
      <c r="Z166" s="52">
        <f>$F166*'[1]INTERNAL PARAMETERS-2'!Y166*VLOOKUP(Z$4,'[1]INTERNAL PARAMETERS-1'!$B$5:$J$44,4, FALSE)</f>
        <v>0</v>
      </c>
      <c r="AA166" s="52">
        <f>$F166*'[1]INTERNAL PARAMETERS-2'!Z166*VLOOKUP(AA$4,'[1]INTERNAL PARAMETERS-1'!$B$5:$J$44,4, FALSE)</f>
        <v>0</v>
      </c>
      <c r="AB166" s="52">
        <f>$F166*'[1]INTERNAL PARAMETERS-2'!AA166*VLOOKUP(AB$4,'[1]INTERNAL PARAMETERS-1'!$B$5:$J$44,4, FALSE)</f>
        <v>0</v>
      </c>
      <c r="AC166" s="52">
        <f>$F166*'[1]INTERNAL PARAMETERS-2'!AB166*VLOOKUP(AC$4,'[1]INTERNAL PARAMETERS-1'!$B$5:$J$44,4, FALSE)</f>
        <v>0</v>
      </c>
      <c r="AD166" s="52">
        <f>$F166*'[1]INTERNAL PARAMETERS-2'!AC166*VLOOKUP(AD$4,'[1]INTERNAL PARAMETERS-1'!$B$5:$J$44,4, FALSE)</f>
        <v>0</v>
      </c>
      <c r="AE166" s="52">
        <f>$F166*'[1]INTERNAL PARAMETERS-2'!AD166*VLOOKUP(AE$4,'[1]INTERNAL PARAMETERS-1'!$B$5:$J$44,4, FALSE)</f>
        <v>0</v>
      </c>
      <c r="AF166" s="52">
        <f>$F166*'[1]INTERNAL PARAMETERS-2'!AE166*VLOOKUP(AF$4,'[1]INTERNAL PARAMETERS-1'!$B$5:$J$44,4, FALSE)</f>
        <v>0</v>
      </c>
      <c r="AG166" s="52">
        <f>$F166*'[1]INTERNAL PARAMETERS-2'!AF166*VLOOKUP(AG$4,'[1]INTERNAL PARAMETERS-1'!$B$5:$J$44,4, FALSE)</f>
        <v>0</v>
      </c>
      <c r="AH166" s="52">
        <f>$F166*'[1]INTERNAL PARAMETERS-2'!AG166*VLOOKUP(AH$4,'[1]INTERNAL PARAMETERS-1'!$B$5:$J$44,4, FALSE)</f>
        <v>0</v>
      </c>
      <c r="AI166" s="52">
        <f>$F166*'[1]INTERNAL PARAMETERS-2'!AH166*VLOOKUP(AI$4,'[1]INTERNAL PARAMETERS-1'!$B$5:$J$44,4, FALSE)</f>
        <v>0</v>
      </c>
      <c r="AJ166" s="52">
        <f>$F166*'[1]INTERNAL PARAMETERS-2'!AI166*VLOOKUP(AJ$4,'[1]INTERNAL PARAMETERS-1'!$B$5:$J$44,4, FALSE)</f>
        <v>0.17079018072858965</v>
      </c>
      <c r="AK166" s="52">
        <f>$F166*'[1]INTERNAL PARAMETERS-2'!AJ166*VLOOKUP(AK$4,'[1]INTERNAL PARAMETERS-1'!$B$5:$J$44,4, FALSE)</f>
        <v>0</v>
      </c>
      <c r="AL166" s="52">
        <f>$F166*'[1]INTERNAL PARAMETERS-2'!AK166*VLOOKUP(AL$4,'[1]INTERNAL PARAMETERS-1'!$B$5:$J$44,4, FALSE)</f>
        <v>0</v>
      </c>
      <c r="AM166" s="52">
        <f>$F166*'[1]INTERNAL PARAMETERS-2'!AL166*VLOOKUP(AM$4,'[1]INTERNAL PARAMETERS-1'!$B$5:$J$44,4, FALSE)</f>
        <v>0</v>
      </c>
      <c r="AN166" s="52">
        <f>$F166*'[1]INTERNAL PARAMETERS-2'!AM166*VLOOKUP(AN$4,'[1]INTERNAL PARAMETERS-1'!$B$5:$J$44,4, FALSE)</f>
        <v>0</v>
      </c>
      <c r="AO166" s="52">
        <f>$F166*'[1]INTERNAL PARAMETERS-2'!AN166*VLOOKUP(AO$4,'[1]INTERNAL PARAMETERS-1'!$B$5:$J$44,4, FALSE)</f>
        <v>0</v>
      </c>
      <c r="AP166" s="52">
        <f>$F166*'[1]INTERNAL PARAMETERS-2'!AO166*VLOOKUP(AP$4,'[1]INTERNAL PARAMETERS-1'!$B$5:$J$44,4, FALSE)</f>
        <v>0</v>
      </c>
      <c r="AQ166" s="52">
        <f>$F166*'[1]INTERNAL PARAMETERS-2'!AP166*VLOOKUP(AQ$4,'[1]INTERNAL PARAMETERS-1'!$B$5:$J$44,4, FALSE)</f>
        <v>0</v>
      </c>
      <c r="AR166" s="52">
        <f>$F166*'[1]INTERNAL PARAMETERS-2'!AQ166*VLOOKUP(AR$4,'[1]INTERNAL PARAMETERS-1'!$B$5:$J$44,4, FALSE)</f>
        <v>0</v>
      </c>
      <c r="AS166" s="52">
        <f>$F166*'[1]INTERNAL PARAMETERS-2'!AR166*VLOOKUP(AS$4,'[1]INTERNAL PARAMETERS-1'!$B$5:$J$44,4, FALSE)</f>
        <v>0</v>
      </c>
      <c r="AT166" s="51">
        <f>$F166*'[1]INTERNAL PARAMETERS-2'!AS166*VLOOKUP(AT$4,'[1]INTERNAL PARAMETERS-1'!$B$5:$J$44,4, FALSE)</f>
        <v>0</v>
      </c>
      <c r="AU166" s="53">
        <f>$F166*'[1]INTERNAL PARAMETERS-2'!F166*(1-VLOOKUP(G$4,'[1]INTERNAL PARAMETERS-1'!$B$5:$J$44,4, FALSE))</f>
        <v>0</v>
      </c>
      <c r="AV166" s="52">
        <f>$F166*'[1]INTERNAL PARAMETERS-2'!G166*(1-VLOOKUP(H$4,'[1]INTERNAL PARAMETERS-1'!$B$5:$J$44,4, FALSE))</f>
        <v>0</v>
      </c>
      <c r="AW166" s="52">
        <f>$F166*'[1]INTERNAL PARAMETERS-2'!H166*(1-VLOOKUP(I$4,'[1]INTERNAL PARAMETERS-1'!$B$5:$J$44,4, FALSE))</f>
        <v>37.548865009914884</v>
      </c>
      <c r="AX166" s="52">
        <f>$F166*'[1]INTERNAL PARAMETERS-2'!I166*(1-VLOOKUP(J$4,'[1]INTERNAL PARAMETERS-1'!$B$5:$J$44,4, FALSE))</f>
        <v>0</v>
      </c>
      <c r="AY166" s="52">
        <f>$F166*'[1]INTERNAL PARAMETERS-2'!J166*(1-VLOOKUP(K$4,'[1]INTERNAL PARAMETERS-1'!$B$5:$J$44,4, FALSE))</f>
        <v>0</v>
      </c>
      <c r="AZ166" s="52">
        <f>$F166*'[1]INTERNAL PARAMETERS-2'!K166*(1-VLOOKUP(L$4,'[1]INTERNAL PARAMETERS-1'!$B$5:$J$44,4, FALSE))</f>
        <v>0</v>
      </c>
      <c r="BA166" s="52">
        <f>$F166*'[1]INTERNAL PARAMETERS-2'!L166*(1-VLOOKUP(M$4,'[1]INTERNAL PARAMETERS-1'!$B$5:$J$44,4, FALSE))</f>
        <v>41.211575936759495</v>
      </c>
      <c r="BB166" s="52">
        <f>$F166*'[1]INTERNAL PARAMETERS-2'!M166*(1-VLOOKUP(N$4,'[1]INTERNAL PARAMETERS-1'!$B$5:$J$44,4, FALSE))</f>
        <v>3.4072641055353636</v>
      </c>
      <c r="BC166" s="52">
        <f>$F166*'[1]INTERNAL PARAMETERS-2'!N166*(1-VLOOKUP(O$4,'[1]INTERNAL PARAMETERS-1'!$B$5:$J$44,4, FALSE))</f>
        <v>17.420558571979644</v>
      </c>
      <c r="BD166" s="52">
        <f>$F166*'[1]INTERNAL PARAMETERS-2'!O166*(1-VLOOKUP(P$4,'[1]INTERNAL PARAMETERS-1'!$B$5:$J$44,4, FALSE))</f>
        <v>2.903433072386024</v>
      </c>
      <c r="BE166" s="52">
        <f>$F166*'[1]INTERNAL PARAMETERS-2'!P166*(1-VLOOKUP(Q$4,'[1]INTERNAL PARAMETERS-1'!$B$5:$J$44,4, FALSE))</f>
        <v>8.8810694667184116</v>
      </c>
      <c r="BF166" s="52">
        <f>$F166*'[1]INTERNAL PARAMETERS-2'!Q166*(1-VLOOKUP(R$4,'[1]INTERNAL PARAMETERS-1'!$B$5:$J$44,4, FALSE))</f>
        <v>0</v>
      </c>
      <c r="BG166" s="52">
        <f>$F166*'[1]INTERNAL PARAMETERS-2'!R166*(1-VLOOKUP(S$4,'[1]INTERNAL PARAMETERS-1'!$B$5:$J$44,4, FALSE))</f>
        <v>10.801721546689821</v>
      </c>
      <c r="BH166" s="52">
        <f>$F166*'[1]INTERNAL PARAMETERS-2'!S166*(1-VLOOKUP(T$4,'[1]INTERNAL PARAMETERS-1'!$B$5:$J$44,4, FALSE))</f>
        <v>0.15371116265573068</v>
      </c>
      <c r="BI166" s="52">
        <f>$F166*'[1]INTERNAL PARAMETERS-2'!T166*(1-VLOOKUP(U$4,'[1]INTERNAL PARAMETERS-1'!$B$5:$J$44,4, FALSE))</f>
        <v>0.13663214458287173</v>
      </c>
      <c r="BJ166" s="52">
        <f>$F166*'[1]INTERNAL PARAMETERS-2'!U166*(1-VLOOKUP(V$4,'[1]INTERNAL PARAMETERS-1'!$B$5:$J$44,4, FALSE))</f>
        <v>4.7906476279439278</v>
      </c>
      <c r="BK166" s="52">
        <f>$F166*'[1]INTERNAL PARAMETERS-2'!V166*(1-VLOOKUP(W$4,'[1]INTERNAL PARAMETERS-1'!$B$5:$J$44,4, FALSE))</f>
        <v>4.4405247677750816</v>
      </c>
      <c r="BL166" s="52">
        <f>$F166*'[1]INTERNAL PARAMETERS-2'!W166*(1-VLOOKUP(X$4,'[1]INTERNAL PARAMETERS-1'!$B$5:$J$44,4, FALSE))</f>
        <v>4.4405247677750816</v>
      </c>
      <c r="BM166" s="52">
        <f>$F166*'[1]INTERNAL PARAMETERS-2'!X166*(1-VLOOKUP(Y$4,'[1]INTERNAL PARAMETERS-1'!$B$5:$J$44,4, FALSE))</f>
        <v>5.6360560328752092</v>
      </c>
      <c r="BN166" s="52">
        <f>$F166*'[1]INTERNAL PARAMETERS-2'!Y166*(1-VLOOKUP(Z$4,'[1]INTERNAL PARAMETERS-1'!$B$5:$J$44,4, FALSE))</f>
        <v>7.5147480208896953</v>
      </c>
      <c r="BO166" s="52">
        <f>$F166*'[1]INTERNAL PARAMETERS-2'!Z166*(1-VLOOKUP(AA$4,'[1]INTERNAL PARAMETERS-1'!$B$5:$J$44,4, FALSE))</f>
        <v>3.9281741567575619</v>
      </c>
      <c r="BP166" s="52">
        <f>$F166*'[1]INTERNAL PARAMETERS-2'!AA166*(1-VLOOKUP(AB$4,'[1]INTERNAL PARAMETERS-1'!$B$5:$J$44,4, FALSE))</f>
        <v>1.0247410843715379</v>
      </c>
      <c r="BQ166" s="52">
        <f>$F166*'[1]INTERNAL PARAMETERS-2'!AB166*(1-VLOOKUP(AC$4,'[1]INTERNAL PARAMETERS-1'!$B$5:$J$44,4, FALSE))</f>
        <v>23.568985147040621</v>
      </c>
      <c r="BR166" s="52">
        <f>$F166*'[1]INTERNAL PARAMETERS-2'!AC166*(1-VLOOKUP(AD$4,'[1]INTERNAL PARAMETERS-1'!$B$5:$J$44,4, FALSE))</f>
        <v>1.0247410843715379</v>
      </c>
      <c r="BS166" s="52">
        <f>$F166*'[1]INTERNAL PARAMETERS-2'!AD166*(1-VLOOKUP(AE$4,'[1]INTERNAL PARAMETERS-1'!$B$5:$J$44,4, FALSE))</f>
        <v>0.17079018072858965</v>
      </c>
      <c r="BT166" s="52">
        <f>$F166*'[1]INTERNAL PARAMETERS-2'!AE166*(1-VLOOKUP(AF$4,'[1]INTERNAL PARAMETERS-1'!$B$5:$J$44,4, FALSE))</f>
        <v>0</v>
      </c>
      <c r="BU166" s="52">
        <f>$F166*'[1]INTERNAL PARAMETERS-2'!AF166*(1-VLOOKUP(AG$4,'[1]INTERNAL PARAMETERS-1'!$B$5:$J$44,4, FALSE))</f>
        <v>0</v>
      </c>
      <c r="BV166" s="52">
        <f>$F166*'[1]INTERNAL PARAMETERS-2'!AG166*(1-VLOOKUP(AH$4,'[1]INTERNAL PARAMETERS-1'!$B$5:$J$44,4, FALSE))</f>
        <v>0</v>
      </c>
      <c r="BW166" s="52">
        <f>$F166*'[1]INTERNAL PARAMETERS-2'!AH166*(1-VLOOKUP(AI$4,'[1]INTERNAL PARAMETERS-1'!$B$5:$J$44,4, FALSE))</f>
        <v>0</v>
      </c>
      <c r="BX166" s="52">
        <f>$F166*'[1]INTERNAL PARAMETERS-2'!AI166*(1-VLOOKUP(AJ$4,'[1]INTERNAL PARAMETERS-1'!$B$5:$J$44,4, FALSE))</f>
        <v>0</v>
      </c>
      <c r="BY166" s="52">
        <f>$F166*'[1]INTERNAL PARAMETERS-2'!AJ166*(1-VLOOKUP(AK$4,'[1]INTERNAL PARAMETERS-1'!$B$5:$J$44,4, FALSE))</f>
        <v>0</v>
      </c>
      <c r="BZ166" s="52">
        <f>$F166*'[1]INTERNAL PARAMETERS-2'!AK166*(1-VLOOKUP(AL$4,'[1]INTERNAL PARAMETERS-1'!$B$5:$J$44,4, FALSE))</f>
        <v>0.34158036145717929</v>
      </c>
      <c r="CA166" s="52">
        <f>$F166*'[1]INTERNAL PARAMETERS-2'!AL166*(1-VLOOKUP(AM$4,'[1]INTERNAL PARAMETERS-1'!$B$5:$J$44,4, FALSE))</f>
        <v>0.68316072291435859</v>
      </c>
      <c r="CB166" s="52">
        <f>$F166*'[1]INTERNAL PARAMETERS-2'!AM166*(1-VLOOKUP(AN$4,'[1]INTERNAL PARAMETERS-1'!$B$5:$J$44,4, FALSE))</f>
        <v>0.85395090364294823</v>
      </c>
      <c r="CC166" s="52">
        <f>$F166*'[1]INTERNAL PARAMETERS-2'!AN166*(1-VLOOKUP(AO$4,'[1]INTERNAL PARAMETERS-1'!$B$5:$J$44,4, FALSE))</f>
        <v>1.3663214458287172</v>
      </c>
      <c r="CD166" s="52">
        <f>$F166*'[1]INTERNAL PARAMETERS-2'!AO166*(1-VLOOKUP(AP$4,'[1]INTERNAL PARAMETERS-1'!$B$5:$J$44,4, FALSE))</f>
        <v>9.2226498281755926</v>
      </c>
      <c r="CE166" s="52">
        <f>$F166*'[1]INTERNAL PARAMETERS-2'!AP166*(1-VLOOKUP(AQ$4,'[1]INTERNAL PARAMETERS-1'!$B$5:$J$44,4, FALSE))</f>
        <v>0.68316072291435859</v>
      </c>
      <c r="CF166" s="52">
        <f>$F166*'[1]INTERNAL PARAMETERS-2'!AQ166*(1-VLOOKUP(AR$4,'[1]INTERNAL PARAMETERS-1'!$B$5:$J$44,4, FALSE))</f>
        <v>0</v>
      </c>
      <c r="CG166" s="52">
        <f>$F166*'[1]INTERNAL PARAMETERS-2'!AR166*(1-VLOOKUP(AS$4,'[1]INTERNAL PARAMETERS-1'!$B$5:$J$44,4, FALSE))</f>
        <v>0.17079018072858965</v>
      </c>
      <c r="CH166" s="51">
        <f>$F166*'[1]INTERNAL PARAMETERS-2'!AS166*(1-VLOOKUP(AT$4,'[1]INTERNAL PARAMETERS-1'!$B$5:$J$44,4, FALSE))</f>
        <v>0</v>
      </c>
      <c r="CI166" s="50">
        <f t="shared" si="2"/>
        <v>199.31168249339444</v>
      </c>
    </row>
    <row r="167" spans="3:87" x14ac:dyDescent="0.5">
      <c r="C167" s="35" t="s">
        <v>8</v>
      </c>
      <c r="D167" s="34" t="s">
        <v>72</v>
      </c>
      <c r="E167" s="34" t="s">
        <v>89</v>
      </c>
      <c r="F167" s="147">
        <f>ESC!AF167</f>
        <v>717.04561470731107</v>
      </c>
      <c r="G167" s="53">
        <f>$F167*'[1]INTERNAL PARAMETERS-2'!F167*VLOOKUP(G$4,'[1]INTERNAL PARAMETERS-1'!$B$5:$J$44,4, FALSE)</f>
        <v>0.90347747453121197</v>
      </c>
      <c r="H167" s="52">
        <f>$F167*'[1]INTERNAL PARAMETERS-2'!G167*VLOOKUP(H$4,'[1]INTERNAL PARAMETERS-1'!$B$5:$J$44,4, FALSE)</f>
        <v>0.60231831635414135</v>
      </c>
      <c r="I167" s="52">
        <f>$F167*'[1]INTERNAL PARAMETERS-2'!H167*VLOOKUP(I$4,'[1]INTERNAL PARAMETERS-1'!$B$5:$J$44,4, FALSE)</f>
        <v>8.3365730893593177</v>
      </c>
      <c r="J167" s="52">
        <f>$F167*'[1]INTERNAL PARAMETERS-2'!I167*VLOOKUP(J$4,'[1]INTERNAL PARAMETERS-1'!$B$5:$J$44,4, FALSE)</f>
        <v>0</v>
      </c>
      <c r="K167" s="52">
        <f>$F167*'[1]INTERNAL PARAMETERS-2'!J167*VLOOKUP(K$4,'[1]INTERNAL PARAMETERS-1'!$B$5:$J$44,4, FALSE)</f>
        <v>0</v>
      </c>
      <c r="L167" s="52">
        <f>$F167*'[1]INTERNAL PARAMETERS-2'!K167*VLOOKUP(L$4,'[1]INTERNAL PARAMETERS-1'!$B$5:$J$44,4, FALSE)</f>
        <v>0</v>
      </c>
      <c r="M167" s="52">
        <f>$F167*'[1]INTERNAL PARAMETERS-2'!L167*VLOOKUP(M$4,'[1]INTERNAL PARAMETERS-1'!$B$5:$J$44,4, FALSE)</f>
        <v>0.36138381935633773</v>
      </c>
      <c r="N167" s="52">
        <f>$F167*'[1]INTERNAL PARAMETERS-2'!M167*VLOOKUP(N$4,'[1]INTERNAL PARAMETERS-1'!$B$5:$J$44,4, FALSE)</f>
        <v>3.0416465487111637</v>
      </c>
      <c r="O167" s="52">
        <f>$F167*'[1]INTERNAL PARAMETERS-2'!N167*VLOOKUP(O$4,'[1]INTERNAL PARAMETERS-1'!$B$5:$J$44,4, FALSE)</f>
        <v>0</v>
      </c>
      <c r="P167" s="52">
        <f>$F167*'[1]INTERNAL PARAMETERS-2'!O167*VLOOKUP(P$4,'[1]INTERNAL PARAMETERS-1'!$B$5:$J$44,4, FALSE)</f>
        <v>0</v>
      </c>
      <c r="Q167" s="52">
        <f>$F167*'[1]INTERNAL PARAMETERS-2'!P167*VLOOKUP(Q$4,'[1]INTERNAL PARAMETERS-1'!$B$5:$J$44,4, FALSE)</f>
        <v>0</v>
      </c>
      <c r="R167" s="52">
        <f>$F167*'[1]INTERNAL PARAMETERS-2'!Q167*VLOOKUP(R$4,'[1]INTERNAL PARAMETERS-1'!$B$5:$J$44,4, FALSE)</f>
        <v>3.0115198772092362</v>
      </c>
      <c r="S167" s="52">
        <f>$F167*'[1]INTERNAL PARAMETERS-2'!R167*VLOOKUP(S$4,'[1]INTERNAL PARAMETERS-1'!$B$5:$J$44,4, FALSE)</f>
        <v>8.0913327334451974</v>
      </c>
      <c r="T167" s="52">
        <f>$F167*'[1]INTERNAL PARAMETERS-2'!S167*VLOOKUP(T$4,'[1]INTERNAL PARAMETERS-1'!$B$5:$J$44,4, FALSE)</f>
        <v>0.30115198772092366</v>
      </c>
      <c r="U167" s="52">
        <f>$F167*'[1]INTERNAL PARAMETERS-2'!T167*VLOOKUP(U$4,'[1]INTERNAL PARAMETERS-1'!$B$5:$J$44,4, FALSE)</f>
        <v>0.24092732654165655</v>
      </c>
      <c r="V167" s="52">
        <f>$F167*'[1]INTERNAL PARAMETERS-2'!U167*VLOOKUP(V$4,'[1]INTERNAL PARAMETERS-1'!$B$5:$J$44,4, FALSE)</f>
        <v>5.9628330193795724</v>
      </c>
      <c r="W167" s="52">
        <f>$F167*'[1]INTERNAL PARAMETERS-2'!V167*VLOOKUP(W$4,'[1]INTERNAL PARAMETERS-1'!$B$5:$J$44,4, FALSE)</f>
        <v>0</v>
      </c>
      <c r="X167" s="52">
        <f>$F167*'[1]INTERNAL PARAMETERS-2'!W167*VLOOKUP(X$4,'[1]INTERNAL PARAMETERS-1'!$B$5:$J$44,4, FALSE)</f>
        <v>0</v>
      </c>
      <c r="Y167" s="52">
        <f>$F167*'[1]INTERNAL PARAMETERS-2'!X167*VLOOKUP(Y$4,'[1]INTERNAL PARAMETERS-1'!$B$5:$J$44,4, FALSE)</f>
        <v>0</v>
      </c>
      <c r="Z167" s="52">
        <f>$F167*'[1]INTERNAL PARAMETERS-2'!Y167*VLOOKUP(Z$4,'[1]INTERNAL PARAMETERS-1'!$B$5:$J$44,4, FALSE)</f>
        <v>0</v>
      </c>
      <c r="AA167" s="52">
        <f>$F167*'[1]INTERNAL PARAMETERS-2'!Z167*VLOOKUP(AA$4,'[1]INTERNAL PARAMETERS-1'!$B$5:$J$44,4, FALSE)</f>
        <v>0</v>
      </c>
      <c r="AB167" s="52">
        <f>$F167*'[1]INTERNAL PARAMETERS-2'!AA167*VLOOKUP(AB$4,'[1]INTERNAL PARAMETERS-1'!$B$5:$J$44,4, FALSE)</f>
        <v>0</v>
      </c>
      <c r="AC167" s="52">
        <f>$F167*'[1]INTERNAL PARAMETERS-2'!AB167*VLOOKUP(AC$4,'[1]INTERNAL PARAMETERS-1'!$B$5:$J$44,4, FALSE)</f>
        <v>0</v>
      </c>
      <c r="AD167" s="52">
        <f>$F167*'[1]INTERNAL PARAMETERS-2'!AC167*VLOOKUP(AD$4,'[1]INTERNAL PARAMETERS-1'!$B$5:$J$44,4, FALSE)</f>
        <v>0</v>
      </c>
      <c r="AE167" s="52">
        <f>$F167*'[1]INTERNAL PARAMETERS-2'!AD167*VLOOKUP(AE$4,'[1]INTERNAL PARAMETERS-1'!$B$5:$J$44,4, FALSE)</f>
        <v>0</v>
      </c>
      <c r="AF167" s="52">
        <f>$F167*'[1]INTERNAL PARAMETERS-2'!AE167*VLOOKUP(AF$4,'[1]INTERNAL PARAMETERS-1'!$B$5:$J$44,4, FALSE)</f>
        <v>0</v>
      </c>
      <c r="AG167" s="52">
        <f>$F167*'[1]INTERNAL PARAMETERS-2'!AF167*VLOOKUP(AG$4,'[1]INTERNAL PARAMETERS-1'!$B$5:$J$44,4, FALSE)</f>
        <v>0</v>
      </c>
      <c r="AH167" s="52">
        <f>$F167*'[1]INTERNAL PARAMETERS-2'!AG167*VLOOKUP(AH$4,'[1]INTERNAL PARAMETERS-1'!$B$5:$J$44,4, FALSE)</f>
        <v>0</v>
      </c>
      <c r="AI167" s="52">
        <f>$F167*'[1]INTERNAL PARAMETERS-2'!AH167*VLOOKUP(AI$4,'[1]INTERNAL PARAMETERS-1'!$B$5:$J$44,4, FALSE)</f>
        <v>0.30115915817707067</v>
      </c>
      <c r="AJ167" s="52">
        <f>$F167*'[1]INTERNAL PARAMETERS-2'!AI167*VLOOKUP(AJ$4,'[1]INTERNAL PARAMETERS-1'!$B$5:$J$44,4, FALSE)</f>
        <v>0</v>
      </c>
      <c r="AK167" s="52">
        <f>$F167*'[1]INTERNAL PARAMETERS-2'!AJ167*VLOOKUP(AK$4,'[1]INTERNAL PARAMETERS-1'!$B$5:$J$44,4, FALSE)</f>
        <v>0</v>
      </c>
      <c r="AL167" s="52">
        <f>$F167*'[1]INTERNAL PARAMETERS-2'!AK167*VLOOKUP(AL$4,'[1]INTERNAL PARAMETERS-1'!$B$5:$J$44,4, FALSE)</f>
        <v>0</v>
      </c>
      <c r="AM167" s="52">
        <f>$F167*'[1]INTERNAL PARAMETERS-2'!AL167*VLOOKUP(AM$4,'[1]INTERNAL PARAMETERS-1'!$B$5:$J$44,4, FALSE)</f>
        <v>0</v>
      </c>
      <c r="AN167" s="52">
        <f>$F167*'[1]INTERNAL PARAMETERS-2'!AM167*VLOOKUP(AN$4,'[1]INTERNAL PARAMETERS-1'!$B$5:$J$44,4, FALSE)</f>
        <v>0</v>
      </c>
      <c r="AO167" s="52">
        <f>$F167*'[1]INTERNAL PARAMETERS-2'!AN167*VLOOKUP(AO$4,'[1]INTERNAL PARAMETERS-1'!$B$5:$J$44,4, FALSE)</f>
        <v>0</v>
      </c>
      <c r="AP167" s="52">
        <f>$F167*'[1]INTERNAL PARAMETERS-2'!AO167*VLOOKUP(AP$4,'[1]INTERNAL PARAMETERS-1'!$B$5:$J$44,4, FALSE)</f>
        <v>0</v>
      </c>
      <c r="AQ167" s="52">
        <f>$F167*'[1]INTERNAL PARAMETERS-2'!AP167*VLOOKUP(AQ$4,'[1]INTERNAL PARAMETERS-1'!$B$5:$J$44,4, FALSE)</f>
        <v>0</v>
      </c>
      <c r="AR167" s="52">
        <f>$F167*'[1]INTERNAL PARAMETERS-2'!AQ167*VLOOKUP(AR$4,'[1]INTERNAL PARAMETERS-1'!$B$5:$J$44,4, FALSE)</f>
        <v>0</v>
      </c>
      <c r="AS167" s="52">
        <f>$F167*'[1]INTERNAL PARAMETERS-2'!AR167*VLOOKUP(AS$4,'[1]INTERNAL PARAMETERS-1'!$B$5:$J$44,4, FALSE)</f>
        <v>0</v>
      </c>
      <c r="AT167" s="51">
        <f>$F167*'[1]INTERNAL PARAMETERS-2'!AS167*VLOOKUP(AT$4,'[1]INTERNAL PARAMETERS-1'!$B$5:$J$44,4, FALSE)</f>
        <v>0</v>
      </c>
      <c r="AU167" s="53">
        <f>$F167*'[1]INTERNAL PARAMETERS-2'!F167*(1-VLOOKUP(G$4,'[1]INTERNAL PARAMETERS-1'!$B$5:$J$44,4, FALSE))</f>
        <v>0</v>
      </c>
      <c r="AV167" s="52">
        <f>$F167*'[1]INTERNAL PARAMETERS-2'!G167*(1-VLOOKUP(H$4,'[1]INTERNAL PARAMETERS-1'!$B$5:$J$44,4, FALSE))</f>
        <v>0</v>
      </c>
      <c r="AW167" s="52">
        <f>$F167*'[1]INTERNAL PARAMETERS-2'!H167*(1-VLOOKUP(I$4,'[1]INTERNAL PARAMETERS-1'!$B$5:$J$44,4, FALSE))</f>
        <v>158.39488869782701</v>
      </c>
      <c r="AX167" s="52">
        <f>$F167*'[1]INTERNAL PARAMETERS-2'!I167*(1-VLOOKUP(J$4,'[1]INTERNAL PARAMETERS-1'!$B$5:$J$44,4, FALSE))</f>
        <v>0</v>
      </c>
      <c r="AY167" s="52">
        <f>$F167*'[1]INTERNAL PARAMETERS-2'!J167*(1-VLOOKUP(K$4,'[1]INTERNAL PARAMETERS-1'!$B$5:$J$44,4, FALSE))</f>
        <v>0</v>
      </c>
      <c r="AZ167" s="52">
        <f>$F167*'[1]INTERNAL PARAMETERS-2'!K167*(1-VLOOKUP(L$4,'[1]INTERNAL PARAMETERS-1'!$B$5:$J$44,4, FALSE))</f>
        <v>0</v>
      </c>
      <c r="BA167" s="52">
        <f>$F167*'[1]INTERNAL PARAMETERS-2'!L167*(1-VLOOKUP(M$4,'[1]INTERNAL PARAMETERS-1'!$B$5:$J$44,4, FALSE))</f>
        <v>6.8662925677704161</v>
      </c>
      <c r="BB167" s="52">
        <f>$F167*'[1]INTERNAL PARAMETERS-2'!M167*(1-VLOOKUP(N$4,'[1]INTERNAL PARAMETERS-1'!$B$5:$J$44,4, FALSE))</f>
        <v>57.79128442551211</v>
      </c>
      <c r="BC167" s="52">
        <f>$F167*'[1]INTERNAL PARAMETERS-2'!N167*(1-VLOOKUP(O$4,'[1]INTERNAL PARAMETERS-1'!$B$5:$J$44,4, FALSE))</f>
        <v>10.841514580690131</v>
      </c>
      <c r="BD167" s="52">
        <f>$F167*'[1]INTERNAL PARAMETERS-2'!O167*(1-VLOOKUP(P$4,'[1]INTERNAL PARAMETERS-1'!$B$5:$J$44,4, FALSE))</f>
        <v>17.466872651462744</v>
      </c>
      <c r="BE167" s="52">
        <f>$F167*'[1]INTERNAL PARAMETERS-2'!P167*(1-VLOOKUP(Q$4,'[1]INTERNAL PARAMETERS-1'!$B$5:$J$44,4, FALSE))</f>
        <v>6.0230397544184724</v>
      </c>
      <c r="BF167" s="52">
        <f>$F167*'[1]INTERNAL PARAMETERS-2'!Q167*(1-VLOOKUP(R$4,'[1]INTERNAL PARAMETERS-1'!$B$5:$J$44,4, FALSE))</f>
        <v>0</v>
      </c>
      <c r="BG167" s="52">
        <f>$F167*'[1]INTERNAL PARAMETERS-2'!R167*(1-VLOOKUP(S$4,'[1]INTERNAL PARAMETERS-1'!$B$5:$J$44,4, FALSE))</f>
        <v>153.73532193545873</v>
      </c>
      <c r="BH167" s="52">
        <f>$F167*'[1]INTERNAL PARAMETERS-2'!S167*(1-VLOOKUP(T$4,'[1]INTERNAL PARAMETERS-1'!$B$5:$J$44,4, FALSE))</f>
        <v>2.7103678894883125</v>
      </c>
      <c r="BI167" s="52">
        <f>$F167*'[1]INTERNAL PARAMETERS-2'!T167*(1-VLOOKUP(U$4,'[1]INTERNAL PARAMETERS-1'!$B$5:$J$44,4, FALSE))</f>
        <v>0.9637093061666262</v>
      </c>
      <c r="BJ167" s="52">
        <f>$F167*'[1]INTERNAL PARAMETERS-2'!U167*(1-VLOOKUP(V$4,'[1]INTERNAL PARAMETERS-1'!$B$5:$J$44,4, FALSE))</f>
        <v>33.789387109817575</v>
      </c>
      <c r="BK167" s="52">
        <f>$F167*'[1]INTERNAL PARAMETERS-2'!V167*(1-VLOOKUP(W$4,'[1]INTERNAL PARAMETERS-1'!$B$5:$J$44,4, FALSE))</f>
        <v>9.6368779479818496</v>
      </c>
      <c r="BL167" s="52">
        <f>$F167*'[1]INTERNAL PARAMETERS-2'!W167*(1-VLOOKUP(X$4,'[1]INTERNAL PARAMETERS-1'!$B$5:$J$44,4, FALSE))</f>
        <v>1.5057957908853532</v>
      </c>
      <c r="BM167" s="52">
        <f>$F167*'[1]INTERNAL PARAMETERS-2'!X167*(1-VLOOKUP(Y$4,'[1]INTERNAL PARAMETERS-1'!$B$5:$J$44,4, FALSE))</f>
        <v>0</v>
      </c>
      <c r="BN167" s="52">
        <f>$F167*'[1]INTERNAL PARAMETERS-2'!Y167*(1-VLOOKUP(Z$4,'[1]INTERNAL PARAMETERS-1'!$B$5:$J$44,4, FALSE))</f>
        <v>51.497212184418487</v>
      </c>
      <c r="BO167" s="52">
        <f>$F167*'[1]INTERNAL PARAMETERS-2'!Z167*(1-VLOOKUP(AA$4,'[1]INTERNAL PARAMETERS-1'!$B$5:$J$44,4, FALSE))</f>
        <v>21.38187000320319</v>
      </c>
      <c r="BP167" s="52">
        <f>$F167*'[1]INTERNAL PARAMETERS-2'!AA167*(1-VLOOKUP(AB$4,'[1]INTERNAL PARAMETERS-1'!$B$5:$J$44,4, FALSE))</f>
        <v>5.1196339844487309</v>
      </c>
      <c r="BQ167" s="52">
        <f>$F167*'[1]INTERNAL PARAMETERS-2'!AB167*(1-VLOOKUP(AC$4,'[1]INTERNAL PARAMETERS-1'!$B$5:$J$44,4, FALSE))</f>
        <v>66.554811570464665</v>
      </c>
      <c r="BR167" s="52">
        <f>$F167*'[1]INTERNAL PARAMETERS-2'!AC167*(1-VLOOKUP(AD$4,'[1]INTERNAL PARAMETERS-1'!$B$5:$J$44,4, FALSE))</f>
        <v>2.710360719032165</v>
      </c>
      <c r="BS167" s="52">
        <f>$F167*'[1]INTERNAL PARAMETERS-2'!AD167*(1-VLOOKUP(AE$4,'[1]INTERNAL PARAMETERS-1'!$B$5:$J$44,4, FALSE))</f>
        <v>2.710360719032165</v>
      </c>
      <c r="BT167" s="52">
        <f>$F167*'[1]INTERNAL PARAMETERS-2'!AE167*(1-VLOOKUP(AF$4,'[1]INTERNAL PARAMETERS-1'!$B$5:$J$44,4, FALSE))</f>
        <v>0</v>
      </c>
      <c r="BU167" s="52">
        <f>$F167*'[1]INTERNAL PARAMETERS-2'!AF167*(1-VLOOKUP(AG$4,'[1]INTERNAL PARAMETERS-1'!$B$5:$J$44,4, FALSE))</f>
        <v>0</v>
      </c>
      <c r="BV167" s="52">
        <f>$F167*'[1]INTERNAL PARAMETERS-2'!AG167*(1-VLOOKUP(AH$4,'[1]INTERNAL PARAMETERS-1'!$B$5:$J$44,4, FALSE))</f>
        <v>0</v>
      </c>
      <c r="BW167" s="52">
        <f>$F167*'[1]INTERNAL PARAMETERS-2'!AH167*(1-VLOOKUP(AI$4,'[1]INTERNAL PARAMETERS-1'!$B$5:$J$44,4, FALSE))</f>
        <v>0</v>
      </c>
      <c r="BX167" s="52">
        <f>$F167*'[1]INTERNAL PARAMETERS-2'!AI167*(1-VLOOKUP(AJ$4,'[1]INTERNAL PARAMETERS-1'!$B$5:$J$44,4, FALSE))</f>
        <v>0</v>
      </c>
      <c r="BY167" s="52">
        <f>$F167*'[1]INTERNAL PARAMETERS-2'!AJ167*(1-VLOOKUP(AK$4,'[1]INTERNAL PARAMETERS-1'!$B$5:$J$44,4, FALSE))</f>
        <v>0</v>
      </c>
      <c r="BZ167" s="52">
        <f>$F167*'[1]INTERNAL PARAMETERS-2'!AK167*(1-VLOOKUP(AL$4,'[1]INTERNAL PARAMETERS-1'!$B$5:$J$44,4, FALSE))</f>
        <v>1.2046366327082827</v>
      </c>
      <c r="CA167" s="52">
        <f>$F167*'[1]INTERNAL PARAMETERS-2'!AL167*(1-VLOOKUP(AM$4,'[1]INTERNAL PARAMETERS-1'!$B$5:$J$44,4, FALSE))</f>
        <v>0.30115915817707067</v>
      </c>
      <c r="CB167" s="52">
        <f>$F167*'[1]INTERNAL PARAMETERS-2'!AM167*(1-VLOOKUP(AN$4,'[1]INTERNAL PARAMETERS-1'!$B$5:$J$44,4, FALSE))</f>
        <v>1.2046366327082827</v>
      </c>
      <c r="CC167" s="52">
        <f>$F167*'[1]INTERNAL PARAMETERS-2'!AN167*(1-VLOOKUP(AO$4,'[1]INTERNAL PARAMETERS-1'!$B$5:$J$44,4, FALSE))</f>
        <v>4.8184748262716601</v>
      </c>
      <c r="CD167" s="52">
        <f>$F167*'[1]INTERNAL PARAMETERS-2'!AO167*(1-VLOOKUP(AP$4,'[1]INTERNAL PARAMETERS-1'!$B$5:$J$44,4, FALSE))</f>
        <v>53.906413745273582</v>
      </c>
      <c r="CE167" s="52">
        <f>$F167*'[1]INTERNAL PARAMETERS-2'!AP167*(1-VLOOKUP(AQ$4,'[1]INTERNAL PARAMETERS-1'!$B$5:$J$44,4, FALSE))</f>
        <v>7.2276763871267544</v>
      </c>
      <c r="CF167" s="52">
        <f>$F167*'[1]INTERNAL PARAMETERS-2'!AQ167*(1-VLOOKUP(AR$4,'[1]INTERNAL PARAMETERS-1'!$B$5:$J$44,4, FALSE))</f>
        <v>7.2276763871267544</v>
      </c>
      <c r="CG167" s="52">
        <f>$F167*'[1]INTERNAL PARAMETERS-2'!AR167*(1-VLOOKUP(AS$4,'[1]INTERNAL PARAMETERS-1'!$B$5:$J$44,4, FALSE))</f>
        <v>0.30115915817707067</v>
      </c>
      <c r="CH167" s="51">
        <f>$F167*'[1]INTERNAL PARAMETERS-2'!AS167*(1-VLOOKUP(AT$4,'[1]INTERNAL PARAMETERS-1'!$B$5:$J$44,4, FALSE))</f>
        <v>0</v>
      </c>
      <c r="CI167" s="50">
        <f t="shared" si="2"/>
        <v>717.0457581164336</v>
      </c>
    </row>
    <row r="168" spans="3:87" x14ac:dyDescent="0.5">
      <c r="C168" s="35" t="s">
        <v>8</v>
      </c>
      <c r="D168" s="34" t="s">
        <v>72</v>
      </c>
      <c r="E168" s="34" t="s">
        <v>88</v>
      </c>
      <c r="F168" s="147">
        <f>ESC!AF168</f>
        <v>2694.2810306776378</v>
      </c>
      <c r="G168" s="53">
        <f>$F168*'[1]INTERNAL PARAMETERS-2'!F168*VLOOKUP(G$4,'[1]INTERNAL PARAMETERS-1'!$B$5:$J$44,4, FALSE)</f>
        <v>4.1079702874741937</v>
      </c>
      <c r="H168" s="52">
        <f>$F168*'[1]INTERNAL PARAMETERS-2'!G168*VLOOKUP(H$4,'[1]INTERNAL PARAMETERS-1'!$B$5:$J$44,4, FALSE)</f>
        <v>0</v>
      </c>
      <c r="I168" s="52">
        <f>$F168*'[1]INTERNAL PARAMETERS-2'!H168*VLOOKUP(I$4,'[1]INTERNAL PARAMETERS-1'!$B$5:$J$44,4, FALSE)</f>
        <v>27.13767418232014</v>
      </c>
      <c r="J168" s="52">
        <f>$F168*'[1]INTERNAL PARAMETERS-2'!I168*VLOOKUP(J$4,'[1]INTERNAL PARAMETERS-1'!$B$5:$J$44,4, FALSE)</f>
        <v>0</v>
      </c>
      <c r="K168" s="52">
        <f>$F168*'[1]INTERNAL PARAMETERS-2'!J168*VLOOKUP(K$4,'[1]INTERNAL PARAMETERS-1'!$B$5:$J$44,4, FALSE)</f>
        <v>0</v>
      </c>
      <c r="L168" s="52">
        <f>$F168*'[1]INTERNAL PARAMETERS-2'!K168*VLOOKUP(L$4,'[1]INTERNAL PARAMETERS-1'!$B$5:$J$44,4, FALSE)</f>
        <v>0</v>
      </c>
      <c r="M168" s="52">
        <f>$F168*'[1]INTERNAL PARAMETERS-2'!L168*VLOOKUP(M$4,'[1]INTERNAL PARAMETERS-1'!$B$5:$J$44,4, FALSE)</f>
        <v>0.82160752889999233</v>
      </c>
      <c r="N168" s="52">
        <f>$F168*'[1]INTERNAL PARAMETERS-2'!M168*VLOOKUP(N$4,'[1]INTERNAL PARAMETERS-1'!$B$5:$J$44,4, FALSE)</f>
        <v>8.4508010523925599</v>
      </c>
      <c r="O168" s="52">
        <f>$F168*'[1]INTERNAL PARAMETERS-2'!N168*VLOOKUP(O$4,'[1]INTERNAL PARAMETERS-1'!$B$5:$J$44,4, FALSE)</f>
        <v>0</v>
      </c>
      <c r="P168" s="52">
        <f>$F168*'[1]INTERNAL PARAMETERS-2'!O168*VLOOKUP(P$4,'[1]INTERNAL PARAMETERS-1'!$B$5:$J$44,4, FALSE)</f>
        <v>0</v>
      </c>
      <c r="Q168" s="52">
        <f>$F168*'[1]INTERNAL PARAMETERS-2'!P168*VLOOKUP(Q$4,'[1]INTERNAL PARAMETERS-1'!$B$5:$J$44,4, FALSE)</f>
        <v>0</v>
      </c>
      <c r="R168" s="52">
        <f>$F168*'[1]INTERNAL PARAMETERS-2'!Q168*VLOOKUP(R$4,'[1]INTERNAL PARAMETERS-1'!$B$5:$J$44,4, FALSE)</f>
        <v>3.5211558789926047</v>
      </c>
      <c r="S168" s="52">
        <f>$F168*'[1]INTERNAL PARAMETERS-2'!R168*VLOOKUP(S$4,'[1]INTERNAL PARAMETERS-1'!$B$5:$J$44,4, FALSE)</f>
        <v>21.01430085546815</v>
      </c>
      <c r="T168" s="52">
        <f>$F168*'[1]INTERNAL PARAMETERS-2'!S168*VLOOKUP(T$4,'[1]INTERNAL PARAMETERS-1'!$B$5:$J$44,4, FALSE)</f>
        <v>0.88030244115330469</v>
      </c>
      <c r="U168" s="52">
        <f>$F168*'[1]INTERNAL PARAMETERS-2'!T168*VLOOKUP(U$4,'[1]INTERNAL PARAMETERS-1'!$B$5:$J$44,4, FALSE)</f>
        <v>1.6431881149896777</v>
      </c>
      <c r="V168" s="52">
        <f>$F168*'[1]INTERNAL PARAMETERS-2'!U168*VLOOKUP(V$4,'[1]INTERNAL PARAMETERS-1'!$B$5:$J$44,4, FALSE)</f>
        <v>18.398127031869858</v>
      </c>
      <c r="W168" s="52">
        <f>$F168*'[1]INTERNAL PARAMETERS-2'!V168*VLOOKUP(W$4,'[1]INTERNAL PARAMETERS-1'!$B$5:$J$44,4, FALSE)</f>
        <v>0</v>
      </c>
      <c r="X168" s="52">
        <f>$F168*'[1]INTERNAL PARAMETERS-2'!W168*VLOOKUP(X$4,'[1]INTERNAL PARAMETERS-1'!$B$5:$J$44,4, FALSE)</f>
        <v>0</v>
      </c>
      <c r="Y168" s="52">
        <f>$F168*'[1]INTERNAL PARAMETERS-2'!X168*VLOOKUP(Y$4,'[1]INTERNAL PARAMETERS-1'!$B$5:$J$44,4, FALSE)</f>
        <v>0</v>
      </c>
      <c r="Z168" s="52">
        <f>$F168*'[1]INTERNAL PARAMETERS-2'!Y168*VLOOKUP(Z$4,'[1]INTERNAL PARAMETERS-1'!$B$5:$J$44,4, FALSE)</f>
        <v>0</v>
      </c>
      <c r="AA168" s="52">
        <f>$F168*'[1]INTERNAL PARAMETERS-2'!Z168*VLOOKUP(AA$4,'[1]INTERNAL PARAMETERS-1'!$B$5:$J$44,4, FALSE)</f>
        <v>0</v>
      </c>
      <c r="AB168" s="52">
        <f>$F168*'[1]INTERNAL PARAMETERS-2'!AA168*VLOOKUP(AB$4,'[1]INTERNAL PARAMETERS-1'!$B$5:$J$44,4, FALSE)</f>
        <v>0</v>
      </c>
      <c r="AC168" s="52">
        <f>$F168*'[1]INTERNAL PARAMETERS-2'!AB168*VLOOKUP(AC$4,'[1]INTERNAL PARAMETERS-1'!$B$5:$J$44,4, FALSE)</f>
        <v>0</v>
      </c>
      <c r="AD168" s="52">
        <f>$F168*'[1]INTERNAL PARAMETERS-2'!AC168*VLOOKUP(AD$4,'[1]INTERNAL PARAMETERS-1'!$B$5:$J$44,4, FALSE)</f>
        <v>0</v>
      </c>
      <c r="AE168" s="52">
        <f>$F168*'[1]INTERNAL PARAMETERS-2'!AD168*VLOOKUP(AE$4,'[1]INTERNAL PARAMETERS-1'!$B$5:$J$44,4, FALSE)</f>
        <v>0</v>
      </c>
      <c r="AF168" s="52">
        <f>$F168*'[1]INTERNAL PARAMETERS-2'!AE168*VLOOKUP(AF$4,'[1]INTERNAL PARAMETERS-1'!$B$5:$J$44,4, FALSE)</f>
        <v>0.5868144084815895</v>
      </c>
      <c r="AG168" s="52">
        <f>$F168*'[1]INTERNAL PARAMETERS-2'!AF168*VLOOKUP(AG$4,'[1]INTERNAL PARAMETERS-1'!$B$5:$J$44,4, FALSE)</f>
        <v>0</v>
      </c>
      <c r="AH168" s="52">
        <f>$F168*'[1]INTERNAL PARAMETERS-2'!AG168*VLOOKUP(AH$4,'[1]INTERNAL PARAMETERS-1'!$B$5:$J$44,4, FALSE)</f>
        <v>0.5868144084815895</v>
      </c>
      <c r="AI168" s="52">
        <f>$F168*'[1]INTERNAL PARAMETERS-2'!AH168*VLOOKUP(AI$4,'[1]INTERNAL PARAMETERS-1'!$B$5:$J$44,4, FALSE)</f>
        <v>3.5211558789926047</v>
      </c>
      <c r="AJ168" s="52">
        <f>$F168*'[1]INTERNAL PARAMETERS-2'!AI168*VLOOKUP(AJ$4,'[1]INTERNAL PARAMETERS-1'!$B$5:$J$44,4, FALSE)</f>
        <v>0.5868144084815895</v>
      </c>
      <c r="AK168" s="52">
        <f>$F168*'[1]INTERNAL PARAMETERS-2'!AJ168*VLOOKUP(AK$4,'[1]INTERNAL PARAMETERS-1'!$B$5:$J$44,4, FALSE)</f>
        <v>0</v>
      </c>
      <c r="AL168" s="52">
        <f>$F168*'[1]INTERNAL PARAMETERS-2'!AK168*VLOOKUP(AL$4,'[1]INTERNAL PARAMETERS-1'!$B$5:$J$44,4, FALSE)</f>
        <v>0</v>
      </c>
      <c r="AM168" s="52">
        <f>$F168*'[1]INTERNAL PARAMETERS-2'!AL168*VLOOKUP(AM$4,'[1]INTERNAL PARAMETERS-1'!$B$5:$J$44,4, FALSE)</f>
        <v>0</v>
      </c>
      <c r="AN168" s="52">
        <f>$F168*'[1]INTERNAL PARAMETERS-2'!AM168*VLOOKUP(AN$4,'[1]INTERNAL PARAMETERS-1'!$B$5:$J$44,4, FALSE)</f>
        <v>0</v>
      </c>
      <c r="AO168" s="52">
        <f>$F168*'[1]INTERNAL PARAMETERS-2'!AN168*VLOOKUP(AO$4,'[1]INTERNAL PARAMETERS-1'!$B$5:$J$44,4, FALSE)</f>
        <v>0</v>
      </c>
      <c r="AP168" s="52">
        <f>$F168*'[1]INTERNAL PARAMETERS-2'!AO168*VLOOKUP(AP$4,'[1]INTERNAL PARAMETERS-1'!$B$5:$J$44,4, FALSE)</f>
        <v>0</v>
      </c>
      <c r="AQ168" s="52">
        <f>$F168*'[1]INTERNAL PARAMETERS-2'!AP168*VLOOKUP(AQ$4,'[1]INTERNAL PARAMETERS-1'!$B$5:$J$44,4, FALSE)</f>
        <v>0</v>
      </c>
      <c r="AR168" s="52">
        <f>$F168*'[1]INTERNAL PARAMETERS-2'!AQ168*VLOOKUP(AR$4,'[1]INTERNAL PARAMETERS-1'!$B$5:$J$44,4, FALSE)</f>
        <v>0</v>
      </c>
      <c r="AS168" s="52">
        <f>$F168*'[1]INTERNAL PARAMETERS-2'!AR168*VLOOKUP(AS$4,'[1]INTERNAL PARAMETERS-1'!$B$5:$J$44,4, FALSE)</f>
        <v>0</v>
      </c>
      <c r="AT168" s="51">
        <f>$F168*'[1]INTERNAL PARAMETERS-2'!AS168*VLOOKUP(AT$4,'[1]INTERNAL PARAMETERS-1'!$B$5:$J$44,4, FALSE)</f>
        <v>0</v>
      </c>
      <c r="AU168" s="53">
        <f>$F168*'[1]INTERNAL PARAMETERS-2'!F168*(1-VLOOKUP(G$4,'[1]INTERNAL PARAMETERS-1'!$B$5:$J$44,4, FALSE))</f>
        <v>0</v>
      </c>
      <c r="AV168" s="52">
        <f>$F168*'[1]INTERNAL PARAMETERS-2'!G168*(1-VLOOKUP(H$4,'[1]INTERNAL PARAMETERS-1'!$B$5:$J$44,4, FALSE))</f>
        <v>0</v>
      </c>
      <c r="AW168" s="52">
        <f>$F168*'[1]INTERNAL PARAMETERS-2'!H168*(1-VLOOKUP(I$4,'[1]INTERNAL PARAMETERS-1'!$B$5:$J$44,4, FALSE))</f>
        <v>515.61580946408253</v>
      </c>
      <c r="AX168" s="52">
        <f>$F168*'[1]INTERNAL PARAMETERS-2'!I168*(1-VLOOKUP(J$4,'[1]INTERNAL PARAMETERS-1'!$B$5:$J$44,4, FALSE))</f>
        <v>0</v>
      </c>
      <c r="AY168" s="52">
        <f>$F168*'[1]INTERNAL PARAMETERS-2'!J168*(1-VLOOKUP(K$4,'[1]INTERNAL PARAMETERS-1'!$B$5:$J$44,4, FALSE))</f>
        <v>0</v>
      </c>
      <c r="AZ168" s="52">
        <f>$F168*'[1]INTERNAL PARAMETERS-2'!K168*(1-VLOOKUP(L$4,'[1]INTERNAL PARAMETERS-1'!$B$5:$J$44,4, FALSE))</f>
        <v>0</v>
      </c>
      <c r="BA168" s="52">
        <f>$F168*'[1]INTERNAL PARAMETERS-2'!L168*(1-VLOOKUP(M$4,'[1]INTERNAL PARAMETERS-1'!$B$5:$J$44,4, FALSE))</f>
        <v>15.610543049099853</v>
      </c>
      <c r="BB168" s="52">
        <f>$F168*'[1]INTERNAL PARAMETERS-2'!M168*(1-VLOOKUP(N$4,'[1]INTERNAL PARAMETERS-1'!$B$5:$J$44,4, FALSE))</f>
        <v>160.56521999545862</v>
      </c>
      <c r="BC168" s="52">
        <f>$F168*'[1]INTERNAL PARAMETERS-2'!N168*(1-VLOOKUP(O$4,'[1]INTERNAL PARAMETERS-1'!$B$5:$J$44,4, FALSE))</f>
        <v>27.582432623459251</v>
      </c>
      <c r="BD168" s="52">
        <f>$F168*'[1]INTERNAL PARAMETERS-2'!O168*(1-VLOOKUP(P$4,'[1]INTERNAL PARAMETERS-1'!$B$5:$J$44,4, FALSE))</f>
        <v>102.70087375547327</v>
      </c>
      <c r="BE168" s="52">
        <f>$F168*'[1]INTERNAL PARAMETERS-2'!P168*(1-VLOOKUP(Q$4,'[1]INTERNAL PARAMETERS-1'!$B$5:$J$44,4, FALSE))</f>
        <v>29.929959685488676</v>
      </c>
      <c r="BF168" s="52">
        <f>$F168*'[1]INTERNAL PARAMETERS-2'!Q168*(1-VLOOKUP(R$4,'[1]INTERNAL PARAMETERS-1'!$B$5:$J$44,4, FALSE))</f>
        <v>0</v>
      </c>
      <c r="BG168" s="52">
        <f>$F168*'[1]INTERNAL PARAMETERS-2'!R168*(1-VLOOKUP(S$4,'[1]INTERNAL PARAMETERS-1'!$B$5:$J$44,4, FALSE))</f>
        <v>399.27171625389485</v>
      </c>
      <c r="BH168" s="52">
        <f>$F168*'[1]INTERNAL PARAMETERS-2'!S168*(1-VLOOKUP(T$4,'[1]INTERNAL PARAMETERS-1'!$B$5:$J$44,4, FALSE))</f>
        <v>7.922721970379742</v>
      </c>
      <c r="BI168" s="52">
        <f>$F168*'[1]INTERNAL PARAMETERS-2'!T168*(1-VLOOKUP(U$4,'[1]INTERNAL PARAMETERS-1'!$B$5:$J$44,4, FALSE))</f>
        <v>6.5727524599587106</v>
      </c>
      <c r="BJ168" s="52">
        <f>$F168*'[1]INTERNAL PARAMETERS-2'!U168*(1-VLOOKUP(V$4,'[1]INTERNAL PARAMETERS-1'!$B$5:$J$44,4, FALSE))</f>
        <v>104.25605318059586</v>
      </c>
      <c r="BK168" s="52">
        <f>$F168*'[1]INTERNAL PARAMETERS-2'!V168*(1-VLOOKUP(W$4,'[1]INTERNAL PARAMETERS-1'!$B$5:$J$44,4, FALSE))</f>
        <v>59.273104962495765</v>
      </c>
      <c r="BL168" s="52">
        <f>$F168*'[1]INTERNAL PARAMETERS-2'!W168*(1-VLOOKUP(X$4,'[1]INTERNAL PARAMETERS-1'!$B$5:$J$44,4, FALSE))</f>
        <v>9.9766532284962253</v>
      </c>
      <c r="BM168" s="52">
        <f>$F168*'[1]INTERNAL PARAMETERS-2'!X168*(1-VLOOKUP(Y$4,'[1]INTERNAL PARAMETERS-1'!$B$5:$J$44,4, FALSE))</f>
        <v>1.173628816963179</v>
      </c>
      <c r="BN168" s="52">
        <f>$F168*'[1]INTERNAL PARAMETERS-2'!Y168*(1-VLOOKUP(Z$4,'[1]INTERNAL PARAMETERS-1'!$B$5:$J$44,4, FALSE))</f>
        <v>284.04107509385005</v>
      </c>
      <c r="BO168" s="52">
        <f>$F168*'[1]INTERNAL PARAMETERS-2'!Z168*(1-VLOOKUP(AA$4,'[1]INTERNAL PARAMETERS-1'!$B$5:$J$44,4, FALSE))</f>
        <v>277.58557774434644</v>
      </c>
      <c r="BP168" s="52">
        <f>$F168*'[1]INTERNAL PARAMETERS-2'!AA168*(1-VLOOKUP(AB$4,'[1]INTERNAL PARAMETERS-1'!$B$5:$J$44,4, FALSE))</f>
        <v>26.408803806496067</v>
      </c>
      <c r="BQ168" s="52">
        <f>$F168*'[1]INTERNAL PARAMETERS-2'!AB168*(1-VLOOKUP(AC$4,'[1]INTERNAL PARAMETERS-1'!$B$5:$J$44,4, FALSE))</f>
        <v>301.06004008033153</v>
      </c>
      <c r="BR168" s="52">
        <f>$F168*'[1]INTERNAL PARAMETERS-2'!AC168*(1-VLOOKUP(AD$4,'[1]INTERNAL PARAMETERS-1'!$B$5:$J$44,4, FALSE))</f>
        <v>15.845336169518257</v>
      </c>
      <c r="BS168" s="52">
        <f>$F168*'[1]INTERNAL PARAMETERS-2'!AD168*(1-VLOOKUP(AE$4,'[1]INTERNAL PARAMETERS-1'!$B$5:$J$44,4, FALSE))</f>
        <v>4.694784695955784</v>
      </c>
      <c r="BT168" s="52">
        <f>$F168*'[1]INTERNAL PARAMETERS-2'!AE168*(1-VLOOKUP(AF$4,'[1]INTERNAL PARAMETERS-1'!$B$5:$J$44,4, FALSE))</f>
        <v>0</v>
      </c>
      <c r="BU168" s="52">
        <f>$F168*'[1]INTERNAL PARAMETERS-2'!AF168*(1-VLOOKUP(AG$4,'[1]INTERNAL PARAMETERS-1'!$B$5:$J$44,4, FALSE))</f>
        <v>0</v>
      </c>
      <c r="BV168" s="52">
        <f>$F168*'[1]INTERNAL PARAMETERS-2'!AG168*(1-VLOOKUP(AH$4,'[1]INTERNAL PARAMETERS-1'!$B$5:$J$44,4, FALSE))</f>
        <v>0</v>
      </c>
      <c r="BW168" s="52">
        <f>$F168*'[1]INTERNAL PARAMETERS-2'!AH168*(1-VLOOKUP(AI$4,'[1]INTERNAL PARAMETERS-1'!$B$5:$J$44,4, FALSE))</f>
        <v>0</v>
      </c>
      <c r="BX168" s="52">
        <f>$F168*'[1]INTERNAL PARAMETERS-2'!AI168*(1-VLOOKUP(AJ$4,'[1]INTERNAL PARAMETERS-1'!$B$5:$J$44,4, FALSE))</f>
        <v>0</v>
      </c>
      <c r="BY168" s="52">
        <f>$F168*'[1]INTERNAL PARAMETERS-2'!AJ168*(1-VLOOKUP(AK$4,'[1]INTERNAL PARAMETERS-1'!$B$5:$J$44,4, FALSE))</f>
        <v>0</v>
      </c>
      <c r="BZ168" s="52">
        <f>$F168*'[1]INTERNAL PARAMETERS-2'!AK168*(1-VLOOKUP(AL$4,'[1]INTERNAL PARAMETERS-1'!$B$5:$J$44,4, FALSE))</f>
        <v>1.173628816963179</v>
      </c>
      <c r="CA168" s="52">
        <f>$F168*'[1]INTERNAL PARAMETERS-2'!AL168*(1-VLOOKUP(AM$4,'[1]INTERNAL PARAMETERS-1'!$B$5:$J$44,4, FALSE))</f>
        <v>1.7607126535478363</v>
      </c>
      <c r="CB168" s="52">
        <f>$F168*'[1]INTERNAL PARAMETERS-2'!AM168*(1-VLOOKUP(AN$4,'[1]INTERNAL PARAMETERS-1'!$B$5:$J$44,4, FALSE))</f>
        <v>6.4554973495036201</v>
      </c>
      <c r="CC168" s="52">
        <f>$F168*'[1]INTERNAL PARAMETERS-2'!AN168*(1-VLOOKUP(AO$4,'[1]INTERNAL PARAMETERS-1'!$B$5:$J$44,4, FALSE))</f>
        <v>17.018964986481432</v>
      </c>
      <c r="CD168" s="52">
        <f>$F168*'[1]INTERNAL PARAMETERS-2'!AO168*(1-VLOOKUP(AP$4,'[1]INTERNAL PARAMETERS-1'!$B$5:$J$44,4, FALSE))</f>
        <v>202.46713661233247</v>
      </c>
      <c r="CE168" s="52">
        <f>$F168*'[1]INTERNAL PARAMETERS-2'!AP168*(1-VLOOKUP(AQ$4,'[1]INTERNAL PARAMETERS-1'!$B$5:$J$44,4, FALSE))</f>
        <v>19.953306456992451</v>
      </c>
      <c r="CF168" s="52">
        <f>$F168*'[1]INTERNAL PARAMETERS-2'!AQ168*(1-VLOOKUP(AR$4,'[1]INTERNAL PARAMETERS-1'!$B$5:$J$44,4, FALSE))</f>
        <v>4.1079702874741937</v>
      </c>
      <c r="CG168" s="52">
        <f>$F168*'[1]INTERNAL PARAMETERS-2'!AR168*(1-VLOOKUP(AS$4,'[1]INTERNAL PARAMETERS-1'!$B$5:$J$44,4, FALSE))</f>
        <v>0</v>
      </c>
      <c r="CH168" s="51">
        <f>$F168*'[1]INTERNAL PARAMETERS-2'!AS168*(1-VLOOKUP(AT$4,'[1]INTERNAL PARAMETERS-1'!$B$5:$J$44,4, FALSE))</f>
        <v>0</v>
      </c>
      <c r="CI168" s="50">
        <f t="shared" si="2"/>
        <v>2694.2810306776378</v>
      </c>
    </row>
    <row r="169" spans="3:87" x14ac:dyDescent="0.5">
      <c r="C169" s="35" t="s">
        <v>8</v>
      </c>
      <c r="D169" s="34" t="s">
        <v>72</v>
      </c>
      <c r="E169" s="34" t="s">
        <v>87</v>
      </c>
      <c r="F169" s="147">
        <f>ESC!AF169</f>
        <v>5342.5059753607866</v>
      </c>
      <c r="G169" s="53">
        <f>$F169*'[1]INTERNAL PARAMETERS-2'!F169*VLOOKUP(G$4,'[1]INTERNAL PARAMETERS-1'!$B$5:$J$44,4, FALSE)</f>
        <v>16.151998315308266</v>
      </c>
      <c r="H169" s="52">
        <f>$F169*'[1]INTERNAL PARAMETERS-2'!G169*VLOOKUP(H$4,'[1]INTERNAL PARAMETERS-1'!$B$5:$J$44,4, FALSE)</f>
        <v>16.151998315308266</v>
      </c>
      <c r="I169" s="52">
        <f>$F169*'[1]INTERNAL PARAMETERS-2'!H169*VLOOKUP(I$4,'[1]INTERNAL PARAMETERS-1'!$B$5:$J$44,4, FALSE)</f>
        <v>65.184796918862887</v>
      </c>
      <c r="J169" s="52">
        <f>$F169*'[1]INTERNAL PARAMETERS-2'!I169*VLOOKUP(J$4,'[1]INTERNAL PARAMETERS-1'!$B$5:$J$44,4, FALSE)</f>
        <v>0</v>
      </c>
      <c r="K169" s="52">
        <f>$F169*'[1]INTERNAL PARAMETERS-2'!J169*VLOOKUP(K$4,'[1]INTERNAL PARAMETERS-1'!$B$5:$J$44,4, FALSE)</f>
        <v>0</v>
      </c>
      <c r="L169" s="52">
        <f>$F169*'[1]INTERNAL PARAMETERS-2'!K169*VLOOKUP(L$4,'[1]INTERNAL PARAMETERS-1'!$B$5:$J$44,4, FALSE)</f>
        <v>0</v>
      </c>
      <c r="M169" s="52">
        <f>$F169*'[1]INTERNAL PARAMETERS-2'!L169*VLOOKUP(M$4,'[1]INTERNAL PARAMETERS-1'!$B$5:$J$44,4, FALSE)</f>
        <v>2.3753048691752823</v>
      </c>
      <c r="N169" s="52">
        <f>$F169*'[1]INTERNAL PARAMETERS-2'!M169*VLOOKUP(N$4,'[1]INTERNAL PARAMETERS-1'!$B$5:$J$44,4, FALSE)</f>
        <v>13.49164403981761</v>
      </c>
      <c r="O169" s="52">
        <f>$F169*'[1]INTERNAL PARAMETERS-2'!N169*VLOOKUP(O$4,'[1]INTERNAL PARAMETERS-1'!$B$5:$J$44,4, FALSE)</f>
        <v>0</v>
      </c>
      <c r="P169" s="52">
        <f>$F169*'[1]INTERNAL PARAMETERS-2'!O169*VLOOKUP(P$4,'[1]INTERNAL PARAMETERS-1'!$B$5:$J$44,4, FALSE)</f>
        <v>0</v>
      </c>
      <c r="Q169" s="52">
        <f>$F169*'[1]INTERNAL PARAMETERS-2'!P169*VLOOKUP(Q$4,'[1]INTERNAL PARAMETERS-1'!$B$5:$J$44,4, FALSE)</f>
        <v>0</v>
      </c>
      <c r="R169" s="52">
        <f>$F169*'[1]INTERNAL PARAMETERS-2'!Q169*VLOOKUP(R$4,'[1]INTERNAL PARAMETERS-1'!$B$5:$J$44,4, FALSE)</f>
        <v>3.8006587508716638</v>
      </c>
      <c r="S169" s="52">
        <f>$F169*'[1]INTERNAL PARAMETERS-2'!R169*VLOOKUP(S$4,'[1]INTERNAL PARAMETERS-1'!$B$5:$J$44,4, FALSE)</f>
        <v>43.841111571878272</v>
      </c>
      <c r="T169" s="52">
        <f>$F169*'[1]INTERNAL PARAMETERS-2'!S169*VLOOKUP(T$4,'[1]INTERNAL PARAMETERS-1'!$B$5:$J$44,4, FALSE)</f>
        <v>0.76007832511457918</v>
      </c>
      <c r="U169" s="52">
        <f>$F169*'[1]INTERNAL PARAMETERS-2'!T169*VLOOKUP(U$4,'[1]INTERNAL PARAMETERS-1'!$B$5:$J$44,4, FALSE)</f>
        <v>2.6603542754906573</v>
      </c>
      <c r="V169" s="52">
        <f>$F169*'[1]INTERNAL PARAMETERS-2'!U169*VLOOKUP(V$4,'[1]INTERNAL PARAMETERS-1'!$B$5:$J$44,4, FALSE)</f>
        <v>27.363380667252262</v>
      </c>
      <c r="W169" s="52">
        <f>$F169*'[1]INTERNAL PARAMETERS-2'!V169*VLOOKUP(W$4,'[1]INTERNAL PARAMETERS-1'!$B$5:$J$44,4, FALSE)</f>
        <v>0</v>
      </c>
      <c r="X169" s="52">
        <f>$F169*'[1]INTERNAL PARAMETERS-2'!W169*VLOOKUP(X$4,'[1]INTERNAL PARAMETERS-1'!$B$5:$J$44,4, FALSE)</f>
        <v>0</v>
      </c>
      <c r="Y169" s="52">
        <f>$F169*'[1]INTERNAL PARAMETERS-2'!X169*VLOOKUP(Y$4,'[1]INTERNAL PARAMETERS-1'!$B$5:$J$44,4, FALSE)</f>
        <v>0</v>
      </c>
      <c r="Z169" s="52">
        <f>$F169*'[1]INTERNAL PARAMETERS-2'!Y169*VLOOKUP(Z$4,'[1]INTERNAL PARAMETERS-1'!$B$5:$J$44,4, FALSE)</f>
        <v>0</v>
      </c>
      <c r="AA169" s="52">
        <f>$F169*'[1]INTERNAL PARAMETERS-2'!Z169*VLOOKUP(AA$4,'[1]INTERNAL PARAMETERS-1'!$B$5:$J$44,4, FALSE)</f>
        <v>0</v>
      </c>
      <c r="AB169" s="52">
        <f>$F169*'[1]INTERNAL PARAMETERS-2'!AA169*VLOOKUP(AB$4,'[1]INTERNAL PARAMETERS-1'!$B$5:$J$44,4, FALSE)</f>
        <v>0</v>
      </c>
      <c r="AC169" s="52">
        <f>$F169*'[1]INTERNAL PARAMETERS-2'!AB169*VLOOKUP(AC$4,'[1]INTERNAL PARAMETERS-1'!$B$5:$J$44,4, FALSE)</f>
        <v>0</v>
      </c>
      <c r="AD169" s="52">
        <f>$F169*'[1]INTERNAL PARAMETERS-2'!AC169*VLOOKUP(AD$4,'[1]INTERNAL PARAMETERS-1'!$B$5:$J$44,4, FALSE)</f>
        <v>0</v>
      </c>
      <c r="AE169" s="52">
        <f>$F169*'[1]INTERNAL PARAMETERS-2'!AD169*VLOOKUP(AE$4,'[1]INTERNAL PARAMETERS-1'!$B$5:$J$44,4, FALSE)</f>
        <v>0</v>
      </c>
      <c r="AF169" s="52">
        <f>$F169*'[1]INTERNAL PARAMETERS-2'!AE169*VLOOKUP(AF$4,'[1]INTERNAL PARAMETERS-1'!$B$5:$J$44,4, FALSE)</f>
        <v>0.94989756241914791</v>
      </c>
      <c r="AG169" s="52">
        <f>$F169*'[1]INTERNAL PARAMETERS-2'!AF169*VLOOKUP(AG$4,'[1]INTERNAL PARAMETERS-1'!$B$5:$J$44,4, FALSE)</f>
        <v>1.9003293754358319</v>
      </c>
      <c r="AH169" s="52">
        <f>$F169*'[1]INTERNAL PARAMETERS-2'!AG169*VLOOKUP(AH$4,'[1]INTERNAL PARAMETERS-1'!$B$5:$J$44,4, FALSE)</f>
        <v>0</v>
      </c>
      <c r="AI169" s="52">
        <f>$F169*'[1]INTERNAL PARAMETERS-2'!AH169*VLOOKUP(AI$4,'[1]INTERNAL PARAMETERS-1'!$B$5:$J$44,4, FALSE)</f>
        <v>0.94989756241914791</v>
      </c>
      <c r="AJ169" s="52">
        <f>$F169*'[1]INTERNAL PARAMETERS-2'!AI169*VLOOKUP(AJ$4,'[1]INTERNAL PARAMETERS-1'!$B$5:$J$44,4, FALSE)</f>
        <v>0</v>
      </c>
      <c r="AK169" s="52">
        <f>$F169*'[1]INTERNAL PARAMETERS-2'!AJ169*VLOOKUP(AK$4,'[1]INTERNAL PARAMETERS-1'!$B$5:$J$44,4, FALSE)</f>
        <v>0</v>
      </c>
      <c r="AL169" s="52">
        <f>$F169*'[1]INTERNAL PARAMETERS-2'!AK169*VLOOKUP(AL$4,'[1]INTERNAL PARAMETERS-1'!$B$5:$J$44,4, FALSE)</f>
        <v>0</v>
      </c>
      <c r="AM169" s="52">
        <f>$F169*'[1]INTERNAL PARAMETERS-2'!AL169*VLOOKUP(AM$4,'[1]INTERNAL PARAMETERS-1'!$B$5:$J$44,4, FALSE)</f>
        <v>0</v>
      </c>
      <c r="AN169" s="52">
        <f>$F169*'[1]INTERNAL PARAMETERS-2'!AM169*VLOOKUP(AN$4,'[1]INTERNAL PARAMETERS-1'!$B$5:$J$44,4, FALSE)</f>
        <v>0</v>
      </c>
      <c r="AO169" s="52">
        <f>$F169*'[1]INTERNAL PARAMETERS-2'!AN169*VLOOKUP(AO$4,'[1]INTERNAL PARAMETERS-1'!$B$5:$J$44,4, FALSE)</f>
        <v>0</v>
      </c>
      <c r="AP169" s="52">
        <f>$F169*'[1]INTERNAL PARAMETERS-2'!AO169*VLOOKUP(AP$4,'[1]INTERNAL PARAMETERS-1'!$B$5:$J$44,4, FALSE)</f>
        <v>0</v>
      </c>
      <c r="AQ169" s="52">
        <f>$F169*'[1]INTERNAL PARAMETERS-2'!AP169*VLOOKUP(AQ$4,'[1]INTERNAL PARAMETERS-1'!$B$5:$J$44,4, FALSE)</f>
        <v>0</v>
      </c>
      <c r="AR169" s="52">
        <f>$F169*'[1]INTERNAL PARAMETERS-2'!AQ169*VLOOKUP(AR$4,'[1]INTERNAL PARAMETERS-1'!$B$5:$J$44,4, FALSE)</f>
        <v>0</v>
      </c>
      <c r="AS169" s="52">
        <f>$F169*'[1]INTERNAL PARAMETERS-2'!AR169*VLOOKUP(AS$4,'[1]INTERNAL PARAMETERS-1'!$B$5:$J$44,4, FALSE)</f>
        <v>0</v>
      </c>
      <c r="AT169" s="51">
        <f>$F169*'[1]INTERNAL PARAMETERS-2'!AS169*VLOOKUP(AT$4,'[1]INTERNAL PARAMETERS-1'!$B$5:$J$44,4, FALSE)</f>
        <v>0</v>
      </c>
      <c r="AU169" s="53">
        <f>$F169*'[1]INTERNAL PARAMETERS-2'!F169*(1-VLOOKUP(G$4,'[1]INTERNAL PARAMETERS-1'!$B$5:$J$44,4, FALSE))</f>
        <v>0</v>
      </c>
      <c r="AV169" s="52">
        <f>$F169*'[1]INTERNAL PARAMETERS-2'!G169*(1-VLOOKUP(H$4,'[1]INTERNAL PARAMETERS-1'!$B$5:$J$44,4, FALSE))</f>
        <v>0</v>
      </c>
      <c r="AW169" s="52">
        <f>$F169*'[1]INTERNAL PARAMETERS-2'!H169*(1-VLOOKUP(I$4,'[1]INTERNAL PARAMETERS-1'!$B$5:$J$44,4, FALSE))</f>
        <v>1238.5111414583948</v>
      </c>
      <c r="AX169" s="52">
        <f>$F169*'[1]INTERNAL PARAMETERS-2'!I169*(1-VLOOKUP(J$4,'[1]INTERNAL PARAMETERS-1'!$B$5:$J$44,4, FALSE))</f>
        <v>0</v>
      </c>
      <c r="AY169" s="52">
        <f>$F169*'[1]INTERNAL PARAMETERS-2'!J169*(1-VLOOKUP(K$4,'[1]INTERNAL PARAMETERS-1'!$B$5:$J$44,4, FALSE))</f>
        <v>0</v>
      </c>
      <c r="AZ169" s="52">
        <f>$F169*'[1]INTERNAL PARAMETERS-2'!K169*(1-VLOOKUP(L$4,'[1]INTERNAL PARAMETERS-1'!$B$5:$J$44,4, FALSE))</f>
        <v>0</v>
      </c>
      <c r="BA169" s="52">
        <f>$F169*'[1]INTERNAL PARAMETERS-2'!L169*(1-VLOOKUP(M$4,'[1]INTERNAL PARAMETERS-1'!$B$5:$J$44,4, FALSE))</f>
        <v>45.130792514330366</v>
      </c>
      <c r="BB169" s="52">
        <f>$F169*'[1]INTERNAL PARAMETERS-2'!M169*(1-VLOOKUP(N$4,'[1]INTERNAL PARAMETERS-1'!$B$5:$J$44,4, FALSE))</f>
        <v>256.34123675653456</v>
      </c>
      <c r="BC169" s="52">
        <f>$F169*'[1]INTERNAL PARAMETERS-2'!N169*(1-VLOOKUP(O$4,'[1]INTERNAL PARAMETERS-1'!$B$5:$J$44,4, FALSE))</f>
        <v>74.109105887814678</v>
      </c>
      <c r="BD169" s="52">
        <f>$F169*'[1]INTERNAL PARAMETERS-2'!O169*(1-VLOOKUP(P$4,'[1]INTERNAL PARAMETERS-1'!$B$5:$J$44,4, FALSE))</f>
        <v>211.87577322384575</v>
      </c>
      <c r="BE169" s="52">
        <f>$F169*'[1]INTERNAL PARAMETERS-2'!P169*(1-VLOOKUP(Q$4,'[1]INTERNAL PARAMETERS-1'!$B$5:$J$44,4, FALSE))</f>
        <v>107.36300008085037</v>
      </c>
      <c r="BF169" s="52">
        <f>$F169*'[1]INTERNAL PARAMETERS-2'!Q169*(1-VLOOKUP(R$4,'[1]INTERNAL PARAMETERS-1'!$B$5:$J$44,4, FALSE))</f>
        <v>0</v>
      </c>
      <c r="BG169" s="52">
        <f>$F169*'[1]INTERNAL PARAMETERS-2'!R169*(1-VLOOKUP(S$4,'[1]INTERNAL PARAMETERS-1'!$B$5:$J$44,4, FALSE))</f>
        <v>832.98111986568711</v>
      </c>
      <c r="BH169" s="52">
        <f>$F169*'[1]INTERNAL PARAMETERS-2'!S169*(1-VLOOKUP(T$4,'[1]INTERNAL PARAMETERS-1'!$B$5:$J$44,4, FALSE))</f>
        <v>6.8407049260312123</v>
      </c>
      <c r="BI169" s="52">
        <f>$F169*'[1]INTERNAL PARAMETERS-2'!T169*(1-VLOOKUP(U$4,'[1]INTERNAL PARAMETERS-1'!$B$5:$J$44,4, FALSE))</f>
        <v>10.641417101962629</v>
      </c>
      <c r="BJ169" s="52">
        <f>$F169*'[1]INTERNAL PARAMETERS-2'!U169*(1-VLOOKUP(V$4,'[1]INTERNAL PARAMETERS-1'!$B$5:$J$44,4, FALSE))</f>
        <v>155.05915711442947</v>
      </c>
      <c r="BK169" s="52">
        <f>$F169*'[1]INTERNAL PARAMETERS-2'!V169*(1-VLOOKUP(W$4,'[1]INTERNAL PARAMETERS-1'!$B$5:$J$44,4, FALSE))</f>
        <v>103.56287558057625</v>
      </c>
      <c r="BL169" s="52">
        <f>$F169*'[1]INTERNAL PARAMETERS-2'!W169*(1-VLOOKUP(X$4,'[1]INTERNAL PARAMETERS-1'!$B$5:$J$44,4, FALSE))</f>
        <v>69.358549574523877</v>
      </c>
      <c r="BM169" s="52">
        <f>$F169*'[1]INTERNAL PARAMETERS-2'!X169*(1-VLOOKUP(Y$4,'[1]INTERNAL PARAMETERS-1'!$B$5:$J$44,4, FALSE))</f>
        <v>7.6007832511457911</v>
      </c>
      <c r="BN169" s="52">
        <f>$F169*'[1]INTERNAL PARAMETERS-2'!Y169*(1-VLOOKUP(Z$4,'[1]INTERNAL PARAMETERS-1'!$B$5:$J$44,4, FALSE))</f>
        <v>354.39353112376517</v>
      </c>
      <c r="BO169" s="52">
        <f>$F169*'[1]INTERNAL PARAMETERS-2'!Z169*(1-VLOOKUP(AA$4,'[1]INTERNAL PARAMETERS-1'!$B$5:$J$44,4, FALSE))</f>
        <v>514.96308246383114</v>
      </c>
      <c r="BP169" s="52">
        <f>$F169*'[1]INTERNAL PARAMETERS-2'!AA169*(1-VLOOKUP(AB$4,'[1]INTERNAL PARAMETERS-1'!$B$5:$J$44,4, FALSE))</f>
        <v>76.009435263250523</v>
      </c>
      <c r="BQ169" s="52">
        <f>$F169*'[1]INTERNAL PARAMETERS-2'!AB169*(1-VLOOKUP(AC$4,'[1]INTERNAL PARAMETERS-1'!$B$5:$J$44,4, FALSE))</f>
        <v>603.32385729151827</v>
      </c>
      <c r="BR169" s="52">
        <f>$F169*'[1]INTERNAL PARAMETERS-2'!AC169*(1-VLOOKUP(AD$4,'[1]INTERNAL PARAMETERS-1'!$B$5:$J$44,4, FALSE))</f>
        <v>48.4559949459248</v>
      </c>
      <c r="BS169" s="52">
        <f>$F169*'[1]INTERNAL PARAMETERS-2'!AD169*(1-VLOOKUP(AE$4,'[1]INTERNAL PARAMETERS-1'!$B$5:$J$44,4, FALSE))</f>
        <v>10.451544439598306</v>
      </c>
      <c r="BT169" s="52">
        <f>$F169*'[1]INTERNAL PARAMETERS-2'!AE169*(1-VLOOKUP(AF$4,'[1]INTERNAL PARAMETERS-1'!$B$5:$J$44,4, FALSE))</f>
        <v>0</v>
      </c>
      <c r="BU169" s="52">
        <f>$F169*'[1]INTERNAL PARAMETERS-2'!AF169*(1-VLOOKUP(AG$4,'[1]INTERNAL PARAMETERS-1'!$B$5:$J$44,4, FALSE))</f>
        <v>0</v>
      </c>
      <c r="BV169" s="52">
        <f>$F169*'[1]INTERNAL PARAMETERS-2'!AG169*(1-VLOOKUP(AH$4,'[1]INTERNAL PARAMETERS-1'!$B$5:$J$44,4, FALSE))</f>
        <v>0</v>
      </c>
      <c r="BW169" s="52">
        <f>$F169*'[1]INTERNAL PARAMETERS-2'!AH169*(1-VLOOKUP(AI$4,'[1]INTERNAL PARAMETERS-1'!$B$5:$J$44,4, FALSE))</f>
        <v>0</v>
      </c>
      <c r="BX169" s="52">
        <f>$F169*'[1]INTERNAL PARAMETERS-2'!AI169*(1-VLOOKUP(AJ$4,'[1]INTERNAL PARAMETERS-1'!$B$5:$J$44,4, FALSE))</f>
        <v>0</v>
      </c>
      <c r="BY169" s="52">
        <f>$F169*'[1]INTERNAL PARAMETERS-2'!AJ169*(1-VLOOKUP(AK$4,'[1]INTERNAL PARAMETERS-1'!$B$5:$J$44,4, FALSE))</f>
        <v>0</v>
      </c>
      <c r="BZ169" s="52">
        <f>$F169*'[1]INTERNAL PARAMETERS-2'!AK169*(1-VLOOKUP(AL$4,'[1]INTERNAL PARAMETERS-1'!$B$5:$J$44,4, FALSE))</f>
        <v>15.202100752889118</v>
      </c>
      <c r="CA169" s="52">
        <f>$F169*'[1]INTERNAL PARAMETERS-2'!AL169*(1-VLOOKUP(AM$4,'[1]INTERNAL PARAMETERS-1'!$B$5:$J$44,4, FALSE))</f>
        <v>7.6007832511457911</v>
      </c>
      <c r="CB169" s="52">
        <f>$F169*'[1]INTERNAL PARAMETERS-2'!AM169*(1-VLOOKUP(AN$4,'[1]INTERNAL PARAMETERS-1'!$B$5:$J$44,4, FALSE))</f>
        <v>23.752781566454058</v>
      </c>
      <c r="CC169" s="52">
        <f>$F169*'[1]INTERNAL PARAMETERS-2'!AN169*(1-VLOOKUP(AO$4,'[1]INTERNAL PARAMETERS-1'!$B$5:$J$44,4, FALSE))</f>
        <v>65.557890823652215</v>
      </c>
      <c r="CD169" s="52">
        <f>$F169*'[1]INTERNAL PARAMETERS-2'!AO169*(1-VLOOKUP(AP$4,'[1]INTERNAL PARAMETERS-1'!$B$5:$J$44,4, FALSE))</f>
        <v>254.63131429406059</v>
      </c>
      <c r="CE169" s="52">
        <f>$F169*'[1]INTERNAL PARAMETERS-2'!AP169*(1-VLOOKUP(AQ$4,'[1]INTERNAL PARAMETERS-1'!$B$5:$J$44,4, FALSE))</f>
        <v>36.104655381488193</v>
      </c>
      <c r="CF169" s="52">
        <f>$F169*'[1]INTERNAL PARAMETERS-2'!AQ169*(1-VLOOKUP(AR$4,'[1]INTERNAL PARAMETERS-1'!$B$5:$J$44,4, FALSE))</f>
        <v>17.101895877727415</v>
      </c>
      <c r="CG169" s="52">
        <f>$F169*'[1]INTERNAL PARAMETERS-2'!AR169*(1-VLOOKUP(AS$4,'[1]INTERNAL PARAMETERS-1'!$B$5:$J$44,4, FALSE))</f>
        <v>0</v>
      </c>
      <c r="CH169" s="51">
        <f>$F169*'[1]INTERNAL PARAMETERS-2'!AS169*(1-VLOOKUP(AT$4,'[1]INTERNAL PARAMETERS-1'!$B$5:$J$44,4, FALSE))</f>
        <v>0</v>
      </c>
      <c r="CI169" s="50">
        <f t="shared" si="2"/>
        <v>5342.5059753607875</v>
      </c>
    </row>
    <row r="170" spans="3:87" x14ac:dyDescent="0.5">
      <c r="C170" s="35" t="s">
        <v>8</v>
      </c>
      <c r="D170" s="34" t="s">
        <v>72</v>
      </c>
      <c r="E170" s="34" t="s">
        <v>86</v>
      </c>
      <c r="F170" s="147">
        <f>ESC!AF170</f>
        <v>10657.219485035243</v>
      </c>
      <c r="G170" s="53">
        <f>$F170*'[1]INTERNAL PARAMETERS-2'!F170*VLOOKUP(G$4,'[1]INTERNAL PARAMETERS-1'!$B$5:$J$44,4, FALSE)</f>
        <v>49.856604194891879</v>
      </c>
      <c r="H170" s="52">
        <f>$F170*'[1]INTERNAL PARAMETERS-2'!G170*VLOOKUP(H$4,'[1]INTERNAL PARAMETERS-1'!$B$5:$J$44,4, FALSE)</f>
        <v>53.898887545565742</v>
      </c>
      <c r="I170" s="52">
        <f>$F170*'[1]INTERNAL PARAMETERS-2'!H170*VLOOKUP(I$4,'[1]INTERNAL PARAMETERS-1'!$B$5:$J$44,4, FALSE)</f>
        <v>144.56923205790739</v>
      </c>
      <c r="J170" s="52">
        <f>$F170*'[1]INTERNAL PARAMETERS-2'!I170*VLOOKUP(J$4,'[1]INTERNAL PARAMETERS-1'!$B$5:$J$44,4, FALSE)</f>
        <v>0</v>
      </c>
      <c r="K170" s="52">
        <f>$F170*'[1]INTERNAL PARAMETERS-2'!J170*VLOOKUP(K$4,'[1]INTERNAL PARAMETERS-1'!$B$5:$J$44,4, FALSE)</f>
        <v>0</v>
      </c>
      <c r="L170" s="52">
        <f>$F170*'[1]INTERNAL PARAMETERS-2'!K170*VLOOKUP(L$4,'[1]INTERNAL PARAMETERS-1'!$B$5:$J$44,4, FALSE)</f>
        <v>1.3470725429084547</v>
      </c>
      <c r="M170" s="52">
        <f>$F170*'[1]INTERNAL PARAMETERS-2'!L170*VLOOKUP(M$4,'[1]INTERNAL PARAMETERS-1'!$B$5:$J$44,4, FALSE)</f>
        <v>4.0424432089661435</v>
      </c>
      <c r="N170" s="52">
        <f>$F170*'[1]INTERNAL PARAMETERS-2'!M170*VLOOKUP(N$4,'[1]INTERNAL PARAMETERS-1'!$B$5:$J$44,4, FALSE)</f>
        <v>29.846662175887129</v>
      </c>
      <c r="O170" s="52">
        <f>$F170*'[1]INTERNAL PARAMETERS-2'!N170*VLOOKUP(O$4,'[1]INTERNAL PARAMETERS-1'!$B$5:$J$44,4, FALSE)</f>
        <v>0</v>
      </c>
      <c r="P170" s="52">
        <f>$F170*'[1]INTERNAL PARAMETERS-2'!O170*VLOOKUP(P$4,'[1]INTERNAL PARAMETERS-1'!$B$5:$J$44,4, FALSE)</f>
        <v>0</v>
      </c>
      <c r="Q170" s="52">
        <f>$F170*'[1]INTERNAL PARAMETERS-2'!P170*VLOOKUP(Q$4,'[1]INTERNAL PARAMETERS-1'!$B$5:$J$44,4, FALSE)</f>
        <v>0</v>
      </c>
      <c r="R170" s="52">
        <f>$F170*'[1]INTERNAL PARAMETERS-2'!Q170*VLOOKUP(R$4,'[1]INTERNAL PARAMETERS-1'!$B$5:$J$44,4, FALSE)</f>
        <v>9.4327049662046925</v>
      </c>
      <c r="S170" s="52">
        <f>$F170*'[1]INTERNAL PARAMETERS-2'!R170*VLOOKUP(S$4,'[1]INTERNAL PARAMETERS-1'!$B$5:$J$44,4, FALSE)</f>
        <v>66.37875799302914</v>
      </c>
      <c r="T170" s="52">
        <f>$F170*'[1]INTERNAL PARAMETERS-2'!S170*VLOOKUP(T$4,'[1]INTERNAL PARAMETERS-1'!$B$5:$J$44,4, FALSE)</f>
        <v>1.4822060859787016</v>
      </c>
      <c r="U170" s="52">
        <f>$F170*'[1]INTERNAL PARAMETERS-2'!T170*VLOOKUP(U$4,'[1]INTERNAL PARAMETERS-1'!$B$5:$J$44,4, FALSE)</f>
        <v>4.3119110036452595</v>
      </c>
      <c r="V170" s="52">
        <f>$F170*'[1]INTERNAL PARAMETERS-2'!U170*VLOOKUP(V$4,'[1]INTERNAL PARAMETERS-1'!$B$5:$J$44,4, FALSE)</f>
        <v>51.541190878891392</v>
      </c>
      <c r="W170" s="52">
        <f>$F170*'[1]INTERNAL PARAMETERS-2'!V170*VLOOKUP(W$4,'[1]INTERNAL PARAMETERS-1'!$B$5:$J$44,4, FALSE)</f>
        <v>0</v>
      </c>
      <c r="X170" s="52">
        <f>$F170*'[1]INTERNAL PARAMETERS-2'!W170*VLOOKUP(X$4,'[1]INTERNAL PARAMETERS-1'!$B$5:$J$44,4, FALSE)</f>
        <v>0</v>
      </c>
      <c r="Y170" s="52">
        <f>$F170*'[1]INTERNAL PARAMETERS-2'!X170*VLOOKUP(Y$4,'[1]INTERNAL PARAMETERS-1'!$B$5:$J$44,4, FALSE)</f>
        <v>0</v>
      </c>
      <c r="Z170" s="52">
        <f>$F170*'[1]INTERNAL PARAMETERS-2'!Y170*VLOOKUP(Z$4,'[1]INTERNAL PARAMETERS-1'!$B$5:$J$44,4, FALSE)</f>
        <v>0</v>
      </c>
      <c r="AA170" s="52">
        <f>$F170*'[1]INTERNAL PARAMETERS-2'!Z170*VLOOKUP(AA$4,'[1]INTERNAL PARAMETERS-1'!$B$5:$J$44,4, FALSE)</f>
        <v>0</v>
      </c>
      <c r="AB170" s="52">
        <f>$F170*'[1]INTERNAL PARAMETERS-2'!AA170*VLOOKUP(AB$4,'[1]INTERNAL PARAMETERS-1'!$B$5:$J$44,4, FALSE)</f>
        <v>0</v>
      </c>
      <c r="AC170" s="52">
        <f>$F170*'[1]INTERNAL PARAMETERS-2'!AB170*VLOOKUP(AC$4,'[1]INTERNAL PARAMETERS-1'!$B$5:$J$44,4, FALSE)</f>
        <v>0</v>
      </c>
      <c r="AD170" s="52">
        <f>$F170*'[1]INTERNAL PARAMETERS-2'!AC170*VLOOKUP(AD$4,'[1]INTERNAL PARAMETERS-1'!$B$5:$J$44,4, FALSE)</f>
        <v>0</v>
      </c>
      <c r="AE170" s="52">
        <f>$F170*'[1]INTERNAL PARAMETERS-2'!AD170*VLOOKUP(AE$4,'[1]INTERNAL PARAMETERS-1'!$B$5:$J$44,4, FALSE)</f>
        <v>0</v>
      </c>
      <c r="AF170" s="52">
        <f>$F170*'[1]INTERNAL PARAMETERS-2'!AE170*VLOOKUP(AF$4,'[1]INTERNAL PARAMETERS-1'!$B$5:$J$44,4, FALSE)</f>
        <v>0</v>
      </c>
      <c r="AG170" s="52">
        <f>$F170*'[1]INTERNAL PARAMETERS-2'!AF170*VLOOKUP(AG$4,'[1]INTERNAL PARAMETERS-1'!$B$5:$J$44,4, FALSE)</f>
        <v>0</v>
      </c>
      <c r="AH170" s="52">
        <f>$F170*'[1]INTERNAL PARAMETERS-2'!AG170*VLOOKUP(AH$4,'[1]INTERNAL PARAMETERS-1'!$B$5:$J$44,4, FALSE)</f>
        <v>0</v>
      </c>
      <c r="AI170" s="52">
        <f>$F170*'[1]INTERNAL PARAMETERS-2'!AH170*VLOOKUP(AI$4,'[1]INTERNAL PARAMETERS-1'!$B$5:$J$44,4, FALSE)</f>
        <v>4.0422833506738671</v>
      </c>
      <c r="AJ170" s="52">
        <f>$F170*'[1]INTERNAL PARAMETERS-2'!AI170*VLOOKUP(AJ$4,'[1]INTERNAL PARAMETERS-1'!$B$5:$J$44,4, FALSE)</f>
        <v>0</v>
      </c>
      <c r="AK170" s="52">
        <f>$F170*'[1]INTERNAL PARAMETERS-2'!AJ170*VLOOKUP(AK$4,'[1]INTERNAL PARAMETERS-1'!$B$5:$J$44,4, FALSE)</f>
        <v>0</v>
      </c>
      <c r="AL170" s="52">
        <f>$F170*'[1]INTERNAL PARAMETERS-2'!AK170*VLOOKUP(AL$4,'[1]INTERNAL PARAMETERS-1'!$B$5:$J$44,4, FALSE)</f>
        <v>0</v>
      </c>
      <c r="AM170" s="52">
        <f>$F170*'[1]INTERNAL PARAMETERS-2'!AL170*VLOOKUP(AM$4,'[1]INTERNAL PARAMETERS-1'!$B$5:$J$44,4, FALSE)</f>
        <v>0</v>
      </c>
      <c r="AN170" s="52">
        <f>$F170*'[1]INTERNAL PARAMETERS-2'!AM170*VLOOKUP(AN$4,'[1]INTERNAL PARAMETERS-1'!$B$5:$J$44,4, FALSE)</f>
        <v>0</v>
      </c>
      <c r="AO170" s="52">
        <f>$F170*'[1]INTERNAL PARAMETERS-2'!AN170*VLOOKUP(AO$4,'[1]INTERNAL PARAMETERS-1'!$B$5:$J$44,4, FALSE)</f>
        <v>0</v>
      </c>
      <c r="AP170" s="52">
        <f>$F170*'[1]INTERNAL PARAMETERS-2'!AO170*VLOOKUP(AP$4,'[1]INTERNAL PARAMETERS-1'!$B$5:$J$44,4, FALSE)</f>
        <v>0</v>
      </c>
      <c r="AQ170" s="52">
        <f>$F170*'[1]INTERNAL PARAMETERS-2'!AP170*VLOOKUP(AQ$4,'[1]INTERNAL PARAMETERS-1'!$B$5:$J$44,4, FALSE)</f>
        <v>0</v>
      </c>
      <c r="AR170" s="52">
        <f>$F170*'[1]INTERNAL PARAMETERS-2'!AQ170*VLOOKUP(AR$4,'[1]INTERNAL PARAMETERS-1'!$B$5:$J$44,4, FALSE)</f>
        <v>0</v>
      </c>
      <c r="AS170" s="52">
        <f>$F170*'[1]INTERNAL PARAMETERS-2'!AR170*VLOOKUP(AS$4,'[1]INTERNAL PARAMETERS-1'!$B$5:$J$44,4, FALSE)</f>
        <v>0</v>
      </c>
      <c r="AT170" s="51">
        <f>$F170*'[1]INTERNAL PARAMETERS-2'!AS170*VLOOKUP(AT$4,'[1]INTERNAL PARAMETERS-1'!$B$5:$J$44,4, FALSE)</f>
        <v>0</v>
      </c>
      <c r="AU170" s="53">
        <f>$F170*'[1]INTERNAL PARAMETERS-2'!F170*(1-VLOOKUP(G$4,'[1]INTERNAL PARAMETERS-1'!$B$5:$J$44,4, FALSE))</f>
        <v>0</v>
      </c>
      <c r="AV170" s="52">
        <f>$F170*'[1]INTERNAL PARAMETERS-2'!G170*(1-VLOOKUP(H$4,'[1]INTERNAL PARAMETERS-1'!$B$5:$J$44,4, FALSE))</f>
        <v>0</v>
      </c>
      <c r="AW170" s="52">
        <f>$F170*'[1]INTERNAL PARAMETERS-2'!H170*(1-VLOOKUP(I$4,'[1]INTERNAL PARAMETERS-1'!$B$5:$J$44,4, FALSE))</f>
        <v>2746.8154091002402</v>
      </c>
      <c r="AX170" s="52">
        <f>$F170*'[1]INTERNAL PARAMETERS-2'!I170*(1-VLOOKUP(J$4,'[1]INTERNAL PARAMETERS-1'!$B$5:$J$44,4, FALSE))</f>
        <v>0</v>
      </c>
      <c r="AY170" s="52">
        <f>$F170*'[1]INTERNAL PARAMETERS-2'!J170*(1-VLOOKUP(K$4,'[1]INTERNAL PARAMETERS-1'!$B$5:$J$44,4, FALSE))</f>
        <v>0</v>
      </c>
      <c r="AZ170" s="52">
        <f>$F170*'[1]INTERNAL PARAMETERS-2'!K170*(1-VLOOKUP(L$4,'[1]INTERNAL PARAMETERS-1'!$B$5:$J$44,4, FALSE))</f>
        <v>0</v>
      </c>
      <c r="BA170" s="52">
        <f>$F170*'[1]INTERNAL PARAMETERS-2'!L170*(1-VLOOKUP(M$4,'[1]INTERNAL PARAMETERS-1'!$B$5:$J$44,4, FALSE))</f>
        <v>76.806420970356712</v>
      </c>
      <c r="BB170" s="52">
        <f>$F170*'[1]INTERNAL PARAMETERS-2'!M170*(1-VLOOKUP(N$4,'[1]INTERNAL PARAMETERS-1'!$B$5:$J$44,4, FALSE))</f>
        <v>567.08658134185544</v>
      </c>
      <c r="BC170" s="52">
        <f>$F170*'[1]INTERNAL PARAMETERS-2'!N170*(1-VLOOKUP(O$4,'[1]INTERNAL PARAMETERS-1'!$B$5:$J$44,4, FALSE))</f>
        <v>230.41867676399846</v>
      </c>
      <c r="BD170" s="52">
        <f>$F170*'[1]INTERNAL PARAMETERS-2'!O170*(1-VLOOKUP(P$4,'[1]INTERNAL PARAMETERS-1'!$B$5:$J$44,4, FALSE))</f>
        <v>472.965269301967</v>
      </c>
      <c r="BE170" s="52">
        <f>$F170*'[1]INTERNAL PARAMETERS-2'!P170*(1-VLOOKUP(Q$4,'[1]INTERNAL PARAMETERS-1'!$B$5:$J$44,4, FALSE))</f>
        <v>392.11640512264421</v>
      </c>
      <c r="BF170" s="52">
        <f>$F170*'[1]INTERNAL PARAMETERS-2'!Q170*(1-VLOOKUP(R$4,'[1]INTERNAL PARAMETERS-1'!$B$5:$J$44,4, FALSE))</f>
        <v>0</v>
      </c>
      <c r="BG170" s="52">
        <f>$F170*'[1]INTERNAL PARAMETERS-2'!R170*(1-VLOOKUP(S$4,'[1]INTERNAL PARAMETERS-1'!$B$5:$J$44,4, FALSE))</f>
        <v>1261.1964018675535</v>
      </c>
      <c r="BH170" s="52">
        <f>$F170*'[1]INTERNAL PARAMETERS-2'!S170*(1-VLOOKUP(T$4,'[1]INTERNAL PARAMETERS-1'!$B$5:$J$44,4, FALSE))</f>
        <v>13.339854773808314</v>
      </c>
      <c r="BI170" s="52">
        <f>$F170*'[1]INTERNAL PARAMETERS-2'!T170*(1-VLOOKUP(U$4,'[1]INTERNAL PARAMETERS-1'!$B$5:$J$44,4, FALSE))</f>
        <v>17.247644014581038</v>
      </c>
      <c r="BJ170" s="52">
        <f>$F170*'[1]INTERNAL PARAMETERS-2'!U170*(1-VLOOKUP(V$4,'[1]INTERNAL PARAMETERS-1'!$B$5:$J$44,4, FALSE))</f>
        <v>292.06674831371788</v>
      </c>
      <c r="BK170" s="52">
        <f>$F170*'[1]INTERNAL PARAMETERS-2'!V170*(1-VLOOKUP(W$4,'[1]INTERNAL PARAMETERS-1'!$B$5:$J$44,4, FALSE))</f>
        <v>304.53004678488207</v>
      </c>
      <c r="BL170" s="52">
        <f>$F170*'[1]INTERNAL PARAMETERS-2'!W170*(1-VLOOKUP(X$4,'[1]INTERNAL PARAMETERS-1'!$B$5:$J$44,4, FALSE))</f>
        <v>379.9895550706226</v>
      </c>
      <c r="BM170" s="52">
        <f>$F170*'[1]INTERNAL PARAMETERS-2'!X170*(1-VLOOKUP(Y$4,'[1]INTERNAL PARAMETERS-1'!$B$5:$J$44,4, FALSE))</f>
        <v>59.289309161096568</v>
      </c>
      <c r="BN170" s="52">
        <f>$F170*'[1]INTERNAL PARAMETERS-2'!Y170*(1-VLOOKUP(Z$4,'[1]INTERNAL PARAMETERS-1'!$B$5:$J$44,4, FALSE))</f>
        <v>432.54137007327989</v>
      </c>
      <c r="BO170" s="52">
        <f>$F170*'[1]INTERNAL PARAMETERS-2'!Z170*(1-VLOOKUP(AA$4,'[1]INTERNAL PARAMETERS-1'!$B$5:$J$44,4, FALSE))</f>
        <v>397.50682673817505</v>
      </c>
      <c r="BP170" s="52">
        <f>$F170*'[1]INTERNAL PARAMETERS-2'!AA170*(1-VLOOKUP(AB$4,'[1]INTERNAL PARAMETERS-1'!$B$5:$J$44,4, FALSE))</f>
        <v>163.04480090155417</v>
      </c>
      <c r="BQ170" s="52">
        <f>$F170*'[1]INTERNAL PARAMETERS-2'!AB170*(1-VLOOKUP(AC$4,'[1]INTERNAL PARAMETERS-1'!$B$5:$J$44,4, FALSE))</f>
        <v>1303.0134661134218</v>
      </c>
      <c r="BR170" s="52">
        <f>$F170*'[1]INTERNAL PARAMETERS-2'!AC170*(1-VLOOKUP(AD$4,'[1]INTERNAL PARAMETERS-1'!$B$5:$J$44,4, FALSE))</f>
        <v>115.88340751442772</v>
      </c>
      <c r="BS170" s="52">
        <f>$F170*'[1]INTERNAL PARAMETERS-2'!AD170*(1-VLOOKUP(AE$4,'[1]INTERNAL PARAMETERS-1'!$B$5:$J$44,4, FALSE))</f>
        <v>25.601838368900165</v>
      </c>
      <c r="BT170" s="52">
        <f>$F170*'[1]INTERNAL PARAMETERS-2'!AE170*(1-VLOOKUP(AF$4,'[1]INTERNAL PARAMETERS-1'!$B$5:$J$44,4, FALSE))</f>
        <v>0</v>
      </c>
      <c r="BU170" s="52">
        <f>$F170*'[1]INTERNAL PARAMETERS-2'!AF170*(1-VLOOKUP(AG$4,'[1]INTERNAL PARAMETERS-1'!$B$5:$J$44,4, FALSE))</f>
        <v>0</v>
      </c>
      <c r="BV170" s="52">
        <f>$F170*'[1]INTERNAL PARAMETERS-2'!AG170*(1-VLOOKUP(AH$4,'[1]INTERNAL PARAMETERS-1'!$B$5:$J$44,4, FALSE))</f>
        <v>0</v>
      </c>
      <c r="BW170" s="52">
        <f>$F170*'[1]INTERNAL PARAMETERS-2'!AH170*(1-VLOOKUP(AI$4,'[1]INTERNAL PARAMETERS-1'!$B$5:$J$44,4, FALSE))</f>
        <v>0</v>
      </c>
      <c r="BX170" s="52">
        <f>$F170*'[1]INTERNAL PARAMETERS-2'!AI170*(1-VLOOKUP(AJ$4,'[1]INTERNAL PARAMETERS-1'!$B$5:$J$44,4, FALSE))</f>
        <v>0</v>
      </c>
      <c r="BY170" s="52">
        <f>$F170*'[1]INTERNAL PARAMETERS-2'!AJ170*(1-VLOOKUP(AK$4,'[1]INTERNAL PARAMETERS-1'!$B$5:$J$44,4, FALSE))</f>
        <v>0</v>
      </c>
      <c r="BZ170" s="52">
        <f>$F170*'[1]INTERNAL PARAMETERS-2'!AK170*(1-VLOOKUP(AL$4,'[1]INTERNAL PARAMETERS-1'!$B$5:$J$44,4, FALSE))</f>
        <v>64.678665054678888</v>
      </c>
      <c r="CA170" s="52">
        <f>$F170*'[1]INTERNAL PARAMETERS-2'!AL170*(1-VLOOKUP(AM$4,'[1]INTERNAL PARAMETERS-1'!$B$5:$J$44,4, FALSE))</f>
        <v>28.297049176665574</v>
      </c>
      <c r="CB170" s="52">
        <f>$F170*'[1]INTERNAL PARAMETERS-2'!AM170*(1-VLOOKUP(AN$4,'[1]INTERNAL PARAMETERS-1'!$B$5:$J$44,4, FALSE))</f>
        <v>80.84886417932286</v>
      </c>
      <c r="CC170" s="52">
        <f>$F170*'[1]INTERNAL PARAMETERS-2'!AN170*(1-VLOOKUP(AO$4,'[1]INTERNAL PARAMETERS-1'!$B$5:$J$44,4, FALSE))</f>
        <v>157.65544500797185</v>
      </c>
      <c r="CD170" s="52">
        <f>$F170*'[1]INTERNAL PARAMETERS-2'!AO170*(1-VLOOKUP(AP$4,'[1]INTERNAL PARAMETERS-1'!$B$5:$J$44,4, FALSE))</f>
        <v>536.29686181373756</v>
      </c>
      <c r="CE170" s="52">
        <f>$F170*'[1]INTERNAL PARAMETERS-2'!AP170*(1-VLOOKUP(AQ$4,'[1]INTERNAL PARAMETERS-1'!$B$5:$J$44,4, FALSE))</f>
        <v>56.594098353331148</v>
      </c>
      <c r="CF170" s="52">
        <f>$F170*'[1]INTERNAL PARAMETERS-2'!AQ170*(1-VLOOKUP(AR$4,'[1]INTERNAL PARAMETERS-1'!$B$5:$J$44,4, FALSE))</f>
        <v>56.594098353331148</v>
      </c>
      <c r="CG170" s="52">
        <f>$F170*'[1]INTERNAL PARAMETERS-2'!AR170*(1-VLOOKUP(AS$4,'[1]INTERNAL PARAMETERS-1'!$B$5:$J$44,4, FALSE))</f>
        <v>4.0422833506738671</v>
      </c>
      <c r="CH170" s="51">
        <f>$F170*'[1]INTERNAL PARAMETERS-2'!AS170*(1-VLOOKUP(AT$4,'[1]INTERNAL PARAMETERS-1'!$B$5:$J$44,4, FALSE))</f>
        <v>0</v>
      </c>
      <c r="CI170" s="50">
        <f t="shared" si="2"/>
        <v>10657.217353591344</v>
      </c>
    </row>
    <row r="171" spans="3:87" x14ac:dyDescent="0.5">
      <c r="C171" s="35" t="s">
        <v>8</v>
      </c>
      <c r="D171" s="34" t="s">
        <v>72</v>
      </c>
      <c r="E171" s="34" t="s">
        <v>85</v>
      </c>
      <c r="F171" s="147">
        <f>ESC!AF171</f>
        <v>12152.454138959791</v>
      </c>
      <c r="G171" s="53">
        <f>$F171*'[1]INTERNAL PARAMETERS-2'!F171*VLOOKUP(G$4,'[1]INTERNAL PARAMETERS-1'!$B$5:$J$44,4, FALSE)</f>
        <v>56.420198830948614</v>
      </c>
      <c r="H171" s="52">
        <f>$F171*'[1]INTERNAL PARAMETERS-2'!G171*VLOOKUP(H$4,'[1]INTERNAL PARAMETERS-1'!$B$5:$J$44,4, FALSE)</f>
        <v>102.76479793528567</v>
      </c>
      <c r="I171" s="52">
        <f>$F171*'[1]INTERNAL PARAMETERS-2'!H171*VLOOKUP(I$4,'[1]INTERNAL PARAMETERS-1'!$B$5:$J$44,4, FALSE)</f>
        <v>146.95282252812294</v>
      </c>
      <c r="J171" s="52">
        <f>$F171*'[1]INTERNAL PARAMETERS-2'!I171*VLOOKUP(J$4,'[1]INTERNAL PARAMETERS-1'!$B$5:$J$44,4, FALSE)</f>
        <v>0</v>
      </c>
      <c r="K171" s="52">
        <f>$F171*'[1]INTERNAL PARAMETERS-2'!J171*VLOOKUP(K$4,'[1]INTERNAL PARAMETERS-1'!$B$5:$J$44,4, FALSE)</f>
        <v>0</v>
      </c>
      <c r="L171" s="52">
        <f>$F171*'[1]INTERNAL PARAMETERS-2'!K171*VLOOKUP(L$4,'[1]INTERNAL PARAMETERS-1'!$B$5:$J$44,4, FALSE)</f>
        <v>0</v>
      </c>
      <c r="M171" s="52">
        <f>$F171*'[1]INTERNAL PARAMETERS-2'!L171*VLOOKUP(M$4,'[1]INTERNAL PARAMETERS-1'!$B$5:$J$44,4, FALSE)</f>
        <v>5.0374960519523073</v>
      </c>
      <c r="N171" s="52">
        <f>$F171*'[1]INTERNAL PARAMETERS-2'!M171*VLOOKUP(N$4,'[1]INTERNAL PARAMETERS-1'!$B$5:$J$44,4, FALSE)</f>
        <v>27.403966370166415</v>
      </c>
      <c r="O171" s="52">
        <f>$F171*'[1]INTERNAL PARAMETERS-2'!N171*VLOOKUP(O$4,'[1]INTERNAL PARAMETERS-1'!$B$5:$J$44,4, FALSE)</f>
        <v>0</v>
      </c>
      <c r="P171" s="52">
        <f>$F171*'[1]INTERNAL PARAMETERS-2'!O171*VLOOKUP(P$4,'[1]INTERNAL PARAMETERS-1'!$B$5:$J$44,4, FALSE)</f>
        <v>0</v>
      </c>
      <c r="Q171" s="52">
        <f>$F171*'[1]INTERNAL PARAMETERS-2'!P171*VLOOKUP(Q$4,'[1]INTERNAL PARAMETERS-1'!$B$5:$J$44,4, FALSE)</f>
        <v>0</v>
      </c>
      <c r="R171" s="52">
        <f>$F171*'[1]INTERNAL PARAMETERS-2'!Q171*VLOOKUP(R$4,'[1]INTERNAL PARAMETERS-1'!$B$5:$J$44,4, FALSE)</f>
        <v>18.135107311569694</v>
      </c>
      <c r="S171" s="52">
        <f>$F171*'[1]INTERNAL PARAMETERS-2'!R171*VLOOKUP(S$4,'[1]INTERNAL PARAMETERS-1'!$B$5:$J$44,4, FALSE)</f>
        <v>63.41302475385956</v>
      </c>
      <c r="T171" s="52">
        <f>$F171*'[1]INTERNAL PARAMETERS-2'!S171*VLOOKUP(T$4,'[1]INTERNAL PARAMETERS-1'!$B$5:$J$44,4, FALSE)</f>
        <v>3.6270214623139392</v>
      </c>
      <c r="U171" s="52">
        <f>$F171*'[1]INTERNAL PARAMETERS-2'!T171*VLOOKUP(U$4,'[1]INTERNAL PARAMETERS-1'!$B$5:$J$44,4, FALSE)</f>
        <v>6.8510675453799728</v>
      </c>
      <c r="V171" s="52">
        <f>$F171*'[1]INTERNAL PARAMETERS-2'!U171*VLOOKUP(V$4,'[1]INTERNAL PARAMETERS-1'!$B$5:$J$44,4, FALSE)</f>
        <v>42.919429905271237</v>
      </c>
      <c r="W171" s="52">
        <f>$F171*'[1]INTERNAL PARAMETERS-2'!V171*VLOOKUP(W$4,'[1]INTERNAL PARAMETERS-1'!$B$5:$J$44,4, FALSE)</f>
        <v>0</v>
      </c>
      <c r="X171" s="52">
        <f>$F171*'[1]INTERNAL PARAMETERS-2'!W171*VLOOKUP(X$4,'[1]INTERNAL PARAMETERS-1'!$B$5:$J$44,4, FALSE)</f>
        <v>0</v>
      </c>
      <c r="Y171" s="52">
        <f>$F171*'[1]INTERNAL PARAMETERS-2'!X171*VLOOKUP(Y$4,'[1]INTERNAL PARAMETERS-1'!$B$5:$J$44,4, FALSE)</f>
        <v>0</v>
      </c>
      <c r="Z171" s="52">
        <f>$F171*'[1]INTERNAL PARAMETERS-2'!Y171*VLOOKUP(Z$4,'[1]INTERNAL PARAMETERS-1'!$B$5:$J$44,4, FALSE)</f>
        <v>0</v>
      </c>
      <c r="AA171" s="52">
        <f>$F171*'[1]INTERNAL PARAMETERS-2'!Z171*VLOOKUP(AA$4,'[1]INTERNAL PARAMETERS-1'!$B$5:$J$44,4, FALSE)</f>
        <v>0</v>
      </c>
      <c r="AB171" s="52">
        <f>$F171*'[1]INTERNAL PARAMETERS-2'!AA171*VLOOKUP(AB$4,'[1]INTERNAL PARAMETERS-1'!$B$5:$J$44,4, FALSE)</f>
        <v>0</v>
      </c>
      <c r="AC171" s="52">
        <f>$F171*'[1]INTERNAL PARAMETERS-2'!AB171*VLOOKUP(AC$4,'[1]INTERNAL PARAMETERS-1'!$B$5:$J$44,4, FALSE)</f>
        <v>0</v>
      </c>
      <c r="AD171" s="52">
        <f>$F171*'[1]INTERNAL PARAMETERS-2'!AC171*VLOOKUP(AD$4,'[1]INTERNAL PARAMETERS-1'!$B$5:$J$44,4, FALSE)</f>
        <v>0</v>
      </c>
      <c r="AE171" s="52">
        <f>$F171*'[1]INTERNAL PARAMETERS-2'!AD171*VLOOKUP(AE$4,'[1]INTERNAL PARAMETERS-1'!$B$5:$J$44,4, FALSE)</f>
        <v>0</v>
      </c>
      <c r="AF171" s="52">
        <f>$F171*'[1]INTERNAL PARAMETERS-2'!AE171*VLOOKUP(AF$4,'[1]INTERNAL PARAMETERS-1'!$B$5:$J$44,4, FALSE)</f>
        <v>6.0446306887185992</v>
      </c>
      <c r="AG171" s="52">
        <f>$F171*'[1]INTERNAL PARAMETERS-2'!AF171*VLOOKUP(AG$4,'[1]INTERNAL PARAMETERS-1'!$B$5:$J$44,4, FALSE)</f>
        <v>0</v>
      </c>
      <c r="AH171" s="52">
        <f>$F171*'[1]INTERNAL PARAMETERS-2'!AG171*VLOOKUP(AH$4,'[1]INTERNAL PARAMETERS-1'!$B$5:$J$44,4, FALSE)</f>
        <v>0</v>
      </c>
      <c r="AI171" s="52">
        <f>$F171*'[1]INTERNAL PARAMETERS-2'!AH171*VLOOKUP(AI$4,'[1]INTERNAL PARAMETERS-1'!$B$5:$J$44,4, FALSE)</f>
        <v>2.0148768962395334</v>
      </c>
      <c r="AJ171" s="52">
        <f>$F171*'[1]INTERNAL PARAMETERS-2'!AI171*VLOOKUP(AJ$4,'[1]INTERNAL PARAMETERS-1'!$B$5:$J$44,4, FALSE)</f>
        <v>10.074384481197667</v>
      </c>
      <c r="AK171" s="52">
        <f>$F171*'[1]INTERNAL PARAMETERS-2'!AJ171*VLOOKUP(AK$4,'[1]INTERNAL PARAMETERS-1'!$B$5:$J$44,4, FALSE)</f>
        <v>0</v>
      </c>
      <c r="AL171" s="52">
        <f>$F171*'[1]INTERNAL PARAMETERS-2'!AK171*VLOOKUP(AL$4,'[1]INTERNAL PARAMETERS-1'!$B$5:$J$44,4, FALSE)</f>
        <v>0</v>
      </c>
      <c r="AM171" s="52">
        <f>$F171*'[1]INTERNAL PARAMETERS-2'!AL171*VLOOKUP(AM$4,'[1]INTERNAL PARAMETERS-1'!$B$5:$J$44,4, FALSE)</f>
        <v>0</v>
      </c>
      <c r="AN171" s="52">
        <f>$F171*'[1]INTERNAL PARAMETERS-2'!AM171*VLOOKUP(AN$4,'[1]INTERNAL PARAMETERS-1'!$B$5:$J$44,4, FALSE)</f>
        <v>0</v>
      </c>
      <c r="AO171" s="52">
        <f>$F171*'[1]INTERNAL PARAMETERS-2'!AN171*VLOOKUP(AO$4,'[1]INTERNAL PARAMETERS-1'!$B$5:$J$44,4, FALSE)</f>
        <v>0</v>
      </c>
      <c r="AP171" s="52">
        <f>$F171*'[1]INTERNAL PARAMETERS-2'!AO171*VLOOKUP(AP$4,'[1]INTERNAL PARAMETERS-1'!$B$5:$J$44,4, FALSE)</f>
        <v>0</v>
      </c>
      <c r="AQ171" s="52">
        <f>$F171*'[1]INTERNAL PARAMETERS-2'!AP171*VLOOKUP(AQ$4,'[1]INTERNAL PARAMETERS-1'!$B$5:$J$44,4, FALSE)</f>
        <v>0</v>
      </c>
      <c r="AR171" s="52">
        <f>$F171*'[1]INTERNAL PARAMETERS-2'!AQ171*VLOOKUP(AR$4,'[1]INTERNAL PARAMETERS-1'!$B$5:$J$44,4, FALSE)</f>
        <v>0</v>
      </c>
      <c r="AS171" s="52">
        <f>$F171*'[1]INTERNAL PARAMETERS-2'!AR171*VLOOKUP(AS$4,'[1]INTERNAL PARAMETERS-1'!$B$5:$J$44,4, FALSE)</f>
        <v>0</v>
      </c>
      <c r="AT171" s="51">
        <f>$F171*'[1]INTERNAL PARAMETERS-2'!AS171*VLOOKUP(AT$4,'[1]INTERNAL PARAMETERS-1'!$B$5:$J$44,4, FALSE)</f>
        <v>0</v>
      </c>
      <c r="AU171" s="53">
        <f>$F171*'[1]INTERNAL PARAMETERS-2'!F171*(1-VLOOKUP(G$4,'[1]INTERNAL PARAMETERS-1'!$B$5:$J$44,4, FALSE))</f>
        <v>0</v>
      </c>
      <c r="AV171" s="52">
        <f>$F171*'[1]INTERNAL PARAMETERS-2'!G171*(1-VLOOKUP(H$4,'[1]INTERNAL PARAMETERS-1'!$B$5:$J$44,4, FALSE))</f>
        <v>0</v>
      </c>
      <c r="AW171" s="52">
        <f>$F171*'[1]INTERNAL PARAMETERS-2'!H171*(1-VLOOKUP(I$4,'[1]INTERNAL PARAMETERS-1'!$B$5:$J$44,4, FALSE))</f>
        <v>2792.103628034336</v>
      </c>
      <c r="AX171" s="52">
        <f>$F171*'[1]INTERNAL PARAMETERS-2'!I171*(1-VLOOKUP(J$4,'[1]INTERNAL PARAMETERS-1'!$B$5:$J$44,4, FALSE))</f>
        <v>0</v>
      </c>
      <c r="AY171" s="52">
        <f>$F171*'[1]INTERNAL PARAMETERS-2'!J171*(1-VLOOKUP(K$4,'[1]INTERNAL PARAMETERS-1'!$B$5:$J$44,4, FALSE))</f>
        <v>0</v>
      </c>
      <c r="AZ171" s="52">
        <f>$F171*'[1]INTERNAL PARAMETERS-2'!K171*(1-VLOOKUP(L$4,'[1]INTERNAL PARAMETERS-1'!$B$5:$J$44,4, FALSE))</f>
        <v>0</v>
      </c>
      <c r="BA171" s="52">
        <f>$F171*'[1]INTERNAL PARAMETERS-2'!L171*(1-VLOOKUP(M$4,'[1]INTERNAL PARAMETERS-1'!$B$5:$J$44,4, FALSE))</f>
        <v>95.712424987093826</v>
      </c>
      <c r="BB171" s="52">
        <f>$F171*'[1]INTERNAL PARAMETERS-2'!M171*(1-VLOOKUP(N$4,'[1]INTERNAL PARAMETERS-1'!$B$5:$J$44,4, FALSE))</f>
        <v>520.67536103316183</v>
      </c>
      <c r="BC171" s="52">
        <f>$F171*'[1]INTERNAL PARAMETERS-2'!N171*(1-VLOOKUP(O$4,'[1]INTERNAL PARAMETERS-1'!$B$5:$J$44,4, FALSE))</f>
        <v>402.99968415618457</v>
      </c>
      <c r="BD171" s="52">
        <f>$F171*'[1]INTERNAL PARAMETERS-2'!O171*(1-VLOOKUP(P$4,'[1]INTERNAL PARAMETERS-1'!$B$5:$J$44,4, FALSE))</f>
        <v>447.32940636428208</v>
      </c>
      <c r="BE171" s="52">
        <f>$F171*'[1]INTERNAL PARAMETERS-2'!P171*(1-VLOOKUP(Q$4,'[1]INTERNAL PARAMETERS-1'!$B$5:$J$44,4, FALSE))</f>
        <v>590.3941727151863</v>
      </c>
      <c r="BF171" s="52">
        <f>$F171*'[1]INTERNAL PARAMETERS-2'!Q171*(1-VLOOKUP(R$4,'[1]INTERNAL PARAMETERS-1'!$B$5:$J$44,4, FALSE))</f>
        <v>0</v>
      </c>
      <c r="BG171" s="52">
        <f>$F171*'[1]INTERNAL PARAMETERS-2'!R171*(1-VLOOKUP(S$4,'[1]INTERNAL PARAMETERS-1'!$B$5:$J$44,4, FALSE))</f>
        <v>1204.8474703233314</v>
      </c>
      <c r="BH171" s="52">
        <f>$F171*'[1]INTERNAL PARAMETERS-2'!S171*(1-VLOOKUP(T$4,'[1]INTERNAL PARAMETERS-1'!$B$5:$J$44,4, FALSE))</f>
        <v>32.643193160825447</v>
      </c>
      <c r="BI171" s="52">
        <f>$F171*'[1]INTERNAL PARAMETERS-2'!T171*(1-VLOOKUP(U$4,'[1]INTERNAL PARAMETERS-1'!$B$5:$J$44,4, FALSE))</f>
        <v>27.404270181519891</v>
      </c>
      <c r="BJ171" s="52">
        <f>$F171*'[1]INTERNAL PARAMETERS-2'!U171*(1-VLOOKUP(V$4,'[1]INTERNAL PARAMETERS-1'!$B$5:$J$44,4, FALSE))</f>
        <v>243.21010279653703</v>
      </c>
      <c r="BK171" s="52">
        <f>$F171*'[1]INTERNAL PARAMETERS-2'!V171*(1-VLOOKUP(W$4,'[1]INTERNAL PARAMETERS-1'!$B$5:$J$44,4, FALSE))</f>
        <v>320.38487042870815</v>
      </c>
      <c r="BL171" s="52">
        <f>$F171*'[1]INTERNAL PARAMETERS-2'!W171*(1-VLOOKUP(X$4,'[1]INTERNAL PARAMETERS-1'!$B$5:$J$44,4, FALSE))</f>
        <v>616.59000285712796</v>
      </c>
      <c r="BM171" s="52">
        <f>$F171*'[1]INTERNAL PARAMETERS-2'!X171*(1-VLOOKUP(Y$4,'[1]INTERNAL PARAMETERS-1'!$B$5:$J$44,4, FALSE))</f>
        <v>157.17011986999478</v>
      </c>
      <c r="BN171" s="52">
        <f>$F171*'[1]INTERNAL PARAMETERS-2'!Y171*(1-VLOOKUP(Z$4,'[1]INTERNAL PARAMETERS-1'!$B$5:$J$44,4, FALSE))</f>
        <v>535.990066025891</v>
      </c>
      <c r="BO171" s="52">
        <f>$F171*'[1]INTERNAL PARAMETERS-2'!Z171*(1-VLOOKUP(AA$4,'[1]INTERNAL PARAMETERS-1'!$B$5:$J$44,4, FALSE))</f>
        <v>499.71985140275166</v>
      </c>
      <c r="BP171" s="52">
        <f>$F171*'[1]INTERNAL PARAMETERS-2'!AA171*(1-VLOOKUP(AB$4,'[1]INTERNAL PARAMETERS-1'!$B$5:$J$44,4, FALSE))</f>
        <v>175.30522718156448</v>
      </c>
      <c r="BQ171" s="52">
        <f>$F171*'[1]INTERNAL PARAMETERS-2'!AB171*(1-VLOOKUP(AC$4,'[1]INTERNAL PARAMETERS-1'!$B$5:$J$44,4, FALSE))</f>
        <v>1626.1040901438289</v>
      </c>
      <c r="BR171" s="52">
        <f>$F171*'[1]INTERNAL PARAMETERS-2'!AC171*(1-VLOOKUP(AD$4,'[1]INTERNAL PARAMETERS-1'!$B$5:$J$44,4, FALSE))</f>
        <v>163.21475055871335</v>
      </c>
      <c r="BS171" s="52">
        <f>$F171*'[1]INTERNAL PARAMETERS-2'!AD171*(1-VLOOKUP(AE$4,'[1]INTERNAL PARAMETERS-1'!$B$5:$J$44,4, FALSE))</f>
        <v>54.405321934709086</v>
      </c>
      <c r="BT171" s="52">
        <f>$F171*'[1]INTERNAL PARAMETERS-2'!AE171*(1-VLOOKUP(AF$4,'[1]INTERNAL PARAMETERS-1'!$B$5:$J$44,4, FALSE))</f>
        <v>0</v>
      </c>
      <c r="BU171" s="52">
        <f>$F171*'[1]INTERNAL PARAMETERS-2'!AF171*(1-VLOOKUP(AG$4,'[1]INTERNAL PARAMETERS-1'!$B$5:$J$44,4, FALSE))</f>
        <v>0</v>
      </c>
      <c r="BV171" s="52">
        <f>$F171*'[1]INTERNAL PARAMETERS-2'!AG171*(1-VLOOKUP(AH$4,'[1]INTERNAL PARAMETERS-1'!$B$5:$J$44,4, FALSE))</f>
        <v>0</v>
      </c>
      <c r="BW171" s="52">
        <f>$F171*'[1]INTERNAL PARAMETERS-2'!AH171*(1-VLOOKUP(AI$4,'[1]INTERNAL PARAMETERS-1'!$B$5:$J$44,4, FALSE))</f>
        <v>0</v>
      </c>
      <c r="BX171" s="52">
        <f>$F171*'[1]INTERNAL PARAMETERS-2'!AI171*(1-VLOOKUP(AJ$4,'[1]INTERNAL PARAMETERS-1'!$B$5:$J$44,4, FALSE))</f>
        <v>0</v>
      </c>
      <c r="BY171" s="52">
        <f>$F171*'[1]INTERNAL PARAMETERS-2'!AJ171*(1-VLOOKUP(AK$4,'[1]INTERNAL PARAMETERS-1'!$B$5:$J$44,4, FALSE))</f>
        <v>0</v>
      </c>
      <c r="BZ171" s="52">
        <f>$F171*'[1]INTERNAL PARAMETERS-2'!AK171*(1-VLOOKUP(AL$4,'[1]INTERNAL PARAMETERS-1'!$B$5:$J$44,4, FALSE))</f>
        <v>56.420198830948614</v>
      </c>
      <c r="CA171" s="52">
        <f>$F171*'[1]INTERNAL PARAMETERS-2'!AL171*(1-VLOOKUP(AM$4,'[1]INTERNAL PARAMETERS-1'!$B$5:$J$44,4, FALSE))</f>
        <v>58.435075727188156</v>
      </c>
      <c r="CB171" s="52">
        <f>$F171*'[1]INTERNAL PARAMETERS-2'!AM171*(1-VLOOKUP(AN$4,'[1]INTERNAL PARAMETERS-1'!$B$5:$J$44,4, FALSE))</f>
        <v>68.509460208385818</v>
      </c>
      <c r="CC171" s="52">
        <f>$F171*'[1]INTERNAL PARAMETERS-2'!AN171*(1-VLOOKUP(AO$4,'[1]INTERNAL PARAMETERS-1'!$B$5:$J$44,4, FALSE))</f>
        <v>219.63494938966198</v>
      </c>
      <c r="CD171" s="52">
        <f>$F171*'[1]INTERNAL PARAMETERS-2'!AO171*(1-VLOOKUP(AP$4,'[1]INTERNAL PARAMETERS-1'!$B$5:$J$44,4, FALSE))</f>
        <v>638.75486396117674</v>
      </c>
      <c r="CE171" s="52">
        <f>$F171*'[1]INTERNAL PARAMETERS-2'!AP171*(1-VLOOKUP(AQ$4,'[1]INTERNAL PARAMETERS-1'!$B$5:$J$44,4, FALSE))</f>
        <v>88.659444416195058</v>
      </c>
      <c r="CF171" s="52">
        <f>$F171*'[1]INTERNAL PARAMETERS-2'!AQ171*(1-VLOOKUP(AR$4,'[1]INTERNAL PARAMETERS-1'!$B$5:$J$44,4, FALSE))</f>
        <v>22.164861104048764</v>
      </c>
      <c r="CG171" s="52">
        <f>$F171*'[1]INTERNAL PARAMETERS-2'!AR171*(1-VLOOKUP(AS$4,'[1]INTERNAL PARAMETERS-1'!$B$5:$J$44,4, FALSE))</f>
        <v>2.0148768962395334</v>
      </c>
      <c r="CH171" s="51">
        <f>$F171*'[1]INTERNAL PARAMETERS-2'!AS171*(1-VLOOKUP(AT$4,'[1]INTERNAL PARAMETERS-1'!$B$5:$J$44,4, FALSE))</f>
        <v>0</v>
      </c>
      <c r="CI171" s="50">
        <f t="shared" si="2"/>
        <v>12152.456569450616</v>
      </c>
    </row>
    <row r="172" spans="3:87" x14ac:dyDescent="0.5">
      <c r="C172" s="35" t="s">
        <v>8</v>
      </c>
      <c r="D172" s="34" t="s">
        <v>72</v>
      </c>
      <c r="E172" s="34" t="s">
        <v>84</v>
      </c>
      <c r="F172" s="147">
        <f>ESC!AF172</f>
        <v>10923.233085175831</v>
      </c>
      <c r="G172" s="53">
        <f>$F172*'[1]INTERNAL PARAMETERS-2'!F172*VLOOKUP(G$4,'[1]INTERNAL PARAMETERS-1'!$B$5:$J$44,4, FALSE)</f>
        <v>77.195580536246112</v>
      </c>
      <c r="H172" s="52">
        <f>$F172*'[1]INTERNAL PARAMETERS-2'!G172*VLOOKUP(H$4,'[1]INTERNAL PARAMETERS-1'!$B$5:$J$44,4, FALSE)</f>
        <v>63.573216555723327</v>
      </c>
      <c r="I172" s="52">
        <f>$F172*'[1]INTERNAL PARAMETERS-2'!H172*VLOOKUP(I$4,'[1]INTERNAL PARAMETERS-1'!$B$5:$J$44,4, FALSE)</f>
        <v>131.93621620313087</v>
      </c>
      <c r="J172" s="52">
        <f>$F172*'[1]INTERNAL PARAMETERS-2'!I172*VLOOKUP(J$4,'[1]INTERNAL PARAMETERS-1'!$B$5:$J$44,4, FALSE)</f>
        <v>0</v>
      </c>
      <c r="K172" s="52">
        <f>$F172*'[1]INTERNAL PARAMETERS-2'!J172*VLOOKUP(K$4,'[1]INTERNAL PARAMETERS-1'!$B$5:$J$44,4, FALSE)</f>
        <v>4.5407879935075934</v>
      </c>
      <c r="L172" s="52">
        <f>$F172*'[1]INTERNAL PARAMETERS-2'!K172*VLOOKUP(L$4,'[1]INTERNAL PARAMETERS-1'!$B$5:$J$44,4, FALSE)</f>
        <v>0</v>
      </c>
      <c r="M172" s="52">
        <f>$F172*'[1]INTERNAL PARAMETERS-2'!L172*VLOOKUP(M$4,'[1]INTERNAL PARAMETERS-1'!$B$5:$J$44,4, FALSE)</f>
        <v>5.5626564486257912</v>
      </c>
      <c r="N172" s="52">
        <f>$F172*'[1]INTERNAL PARAMETERS-2'!M172*VLOOKUP(N$4,'[1]INTERNAL PARAMETERS-1'!$B$5:$J$44,4, FALSE)</f>
        <v>22.023586394827788</v>
      </c>
      <c r="O172" s="52">
        <f>$F172*'[1]INTERNAL PARAMETERS-2'!N172*VLOOKUP(O$4,'[1]INTERNAL PARAMETERS-1'!$B$5:$J$44,4, FALSE)</f>
        <v>0</v>
      </c>
      <c r="P172" s="52">
        <f>$F172*'[1]INTERNAL PARAMETERS-2'!O172*VLOOKUP(P$4,'[1]INTERNAL PARAMETERS-1'!$B$5:$J$44,4, FALSE)</f>
        <v>0</v>
      </c>
      <c r="Q172" s="52">
        <f>$F172*'[1]INTERNAL PARAMETERS-2'!P172*VLOOKUP(Q$4,'[1]INTERNAL PARAMETERS-1'!$B$5:$J$44,4, FALSE)</f>
        <v>0</v>
      </c>
      <c r="R172" s="52">
        <f>$F172*'[1]INTERNAL PARAMETERS-2'!Q172*VLOOKUP(R$4,'[1]INTERNAL PARAMETERS-1'!$B$5:$J$44,4, FALSE)</f>
        <v>15.893304138930832</v>
      </c>
      <c r="S172" s="52">
        <f>$F172*'[1]INTERNAL PARAMETERS-2'!R172*VLOOKUP(S$4,'[1]INTERNAL PARAMETERS-1'!$B$5:$J$44,4, FALSE)</f>
        <v>53.220667783082519</v>
      </c>
      <c r="T172" s="52">
        <f>$F172*'[1]INTERNAL PARAMETERS-2'!S172*VLOOKUP(T$4,'[1]INTERNAL PARAMETERS-1'!$B$5:$J$44,4, FALSE)</f>
        <v>2.497488012594602</v>
      </c>
      <c r="U172" s="52">
        <f>$F172*'[1]INTERNAL PARAMETERS-2'!T172*VLOOKUP(U$4,'[1]INTERNAL PARAMETERS-1'!$B$5:$J$44,4, FALSE)</f>
        <v>4.9949760251892039</v>
      </c>
      <c r="V172" s="52">
        <f>$F172*'[1]INTERNAL PARAMETERS-2'!U172*VLOOKUP(V$4,'[1]INTERNAL PARAMETERS-1'!$B$5:$J$44,4, FALSE)</f>
        <v>32.69482049272861</v>
      </c>
      <c r="W172" s="52">
        <f>$F172*'[1]INTERNAL PARAMETERS-2'!V172*VLOOKUP(W$4,'[1]INTERNAL PARAMETERS-1'!$B$5:$J$44,4, FALSE)</f>
        <v>0</v>
      </c>
      <c r="X172" s="52">
        <f>$F172*'[1]INTERNAL PARAMETERS-2'!W172*VLOOKUP(X$4,'[1]INTERNAL PARAMETERS-1'!$B$5:$J$44,4, FALSE)</f>
        <v>0</v>
      </c>
      <c r="Y172" s="52">
        <f>$F172*'[1]INTERNAL PARAMETERS-2'!X172*VLOOKUP(Y$4,'[1]INTERNAL PARAMETERS-1'!$B$5:$J$44,4, FALSE)</f>
        <v>0</v>
      </c>
      <c r="Z172" s="52">
        <f>$F172*'[1]INTERNAL PARAMETERS-2'!Y172*VLOOKUP(Z$4,'[1]INTERNAL PARAMETERS-1'!$B$5:$J$44,4, FALSE)</f>
        <v>0</v>
      </c>
      <c r="AA172" s="52">
        <f>$F172*'[1]INTERNAL PARAMETERS-2'!Z172*VLOOKUP(AA$4,'[1]INTERNAL PARAMETERS-1'!$B$5:$J$44,4, FALSE)</f>
        <v>0</v>
      </c>
      <c r="AB172" s="52">
        <f>$F172*'[1]INTERNAL PARAMETERS-2'!AA172*VLOOKUP(AB$4,'[1]INTERNAL PARAMETERS-1'!$B$5:$J$44,4, FALSE)</f>
        <v>0</v>
      </c>
      <c r="AC172" s="52">
        <f>$F172*'[1]INTERNAL PARAMETERS-2'!AB172*VLOOKUP(AC$4,'[1]INTERNAL PARAMETERS-1'!$B$5:$J$44,4, FALSE)</f>
        <v>0</v>
      </c>
      <c r="AD172" s="52">
        <f>$F172*'[1]INTERNAL PARAMETERS-2'!AC172*VLOOKUP(AD$4,'[1]INTERNAL PARAMETERS-1'!$B$5:$J$44,4, FALSE)</f>
        <v>0</v>
      </c>
      <c r="AE172" s="52">
        <f>$F172*'[1]INTERNAL PARAMETERS-2'!AD172*VLOOKUP(AE$4,'[1]INTERNAL PARAMETERS-1'!$B$5:$J$44,4, FALSE)</f>
        <v>0</v>
      </c>
      <c r="AF172" s="52">
        <f>$F172*'[1]INTERNAL PARAMETERS-2'!AE172*VLOOKUP(AF$4,'[1]INTERNAL PARAMETERS-1'!$B$5:$J$44,4, FALSE)</f>
        <v>4.5407879935075934</v>
      </c>
      <c r="AG172" s="52">
        <f>$F172*'[1]INTERNAL PARAMETERS-2'!AF172*VLOOKUP(AG$4,'[1]INTERNAL PARAMETERS-1'!$B$5:$J$44,4, FALSE)</f>
        <v>2.2709401584080555</v>
      </c>
      <c r="AH172" s="52">
        <f>$F172*'[1]INTERNAL PARAMETERS-2'!AG172*VLOOKUP(AH$4,'[1]INTERNAL PARAMETERS-1'!$B$5:$J$44,4, FALSE)</f>
        <v>0</v>
      </c>
      <c r="AI172" s="52">
        <f>$F172*'[1]INTERNAL PARAMETERS-2'!AH172*VLOOKUP(AI$4,'[1]INTERNAL PARAMETERS-1'!$B$5:$J$44,4, FALSE)</f>
        <v>4.5407879935075934</v>
      </c>
      <c r="AJ172" s="52">
        <f>$F172*'[1]INTERNAL PARAMETERS-2'!AI172*VLOOKUP(AJ$4,'[1]INTERNAL PARAMETERS-1'!$B$5:$J$44,4, FALSE)</f>
        <v>9.0815759870151869</v>
      </c>
      <c r="AK172" s="52">
        <f>$F172*'[1]INTERNAL PARAMETERS-2'!AJ172*VLOOKUP(AK$4,'[1]INTERNAL PARAMETERS-1'!$B$5:$J$44,4, FALSE)</f>
        <v>0</v>
      </c>
      <c r="AL172" s="52">
        <f>$F172*'[1]INTERNAL PARAMETERS-2'!AK172*VLOOKUP(AL$4,'[1]INTERNAL PARAMETERS-1'!$B$5:$J$44,4, FALSE)</f>
        <v>0</v>
      </c>
      <c r="AM172" s="52">
        <f>$F172*'[1]INTERNAL PARAMETERS-2'!AL172*VLOOKUP(AM$4,'[1]INTERNAL PARAMETERS-1'!$B$5:$J$44,4, FALSE)</f>
        <v>0</v>
      </c>
      <c r="AN172" s="52">
        <f>$F172*'[1]INTERNAL PARAMETERS-2'!AM172*VLOOKUP(AN$4,'[1]INTERNAL PARAMETERS-1'!$B$5:$J$44,4, FALSE)</f>
        <v>0</v>
      </c>
      <c r="AO172" s="52">
        <f>$F172*'[1]INTERNAL PARAMETERS-2'!AN172*VLOOKUP(AO$4,'[1]INTERNAL PARAMETERS-1'!$B$5:$J$44,4, FALSE)</f>
        <v>0</v>
      </c>
      <c r="AP172" s="52">
        <f>$F172*'[1]INTERNAL PARAMETERS-2'!AO172*VLOOKUP(AP$4,'[1]INTERNAL PARAMETERS-1'!$B$5:$J$44,4, FALSE)</f>
        <v>0</v>
      </c>
      <c r="AQ172" s="52">
        <f>$F172*'[1]INTERNAL PARAMETERS-2'!AP172*VLOOKUP(AQ$4,'[1]INTERNAL PARAMETERS-1'!$B$5:$J$44,4, FALSE)</f>
        <v>0</v>
      </c>
      <c r="AR172" s="52">
        <f>$F172*'[1]INTERNAL PARAMETERS-2'!AQ172*VLOOKUP(AR$4,'[1]INTERNAL PARAMETERS-1'!$B$5:$J$44,4, FALSE)</f>
        <v>0</v>
      </c>
      <c r="AS172" s="52">
        <f>$F172*'[1]INTERNAL PARAMETERS-2'!AR172*VLOOKUP(AS$4,'[1]INTERNAL PARAMETERS-1'!$B$5:$J$44,4, FALSE)</f>
        <v>0</v>
      </c>
      <c r="AT172" s="51">
        <f>$F172*'[1]INTERNAL PARAMETERS-2'!AS172*VLOOKUP(AT$4,'[1]INTERNAL PARAMETERS-1'!$B$5:$J$44,4, FALSE)</f>
        <v>0</v>
      </c>
      <c r="AU172" s="53">
        <f>$F172*'[1]INTERNAL PARAMETERS-2'!F172*(1-VLOOKUP(G$4,'[1]INTERNAL PARAMETERS-1'!$B$5:$J$44,4, FALSE))</f>
        <v>0</v>
      </c>
      <c r="AV172" s="52">
        <f>$F172*'[1]INTERNAL PARAMETERS-2'!G172*(1-VLOOKUP(H$4,'[1]INTERNAL PARAMETERS-1'!$B$5:$J$44,4, FALSE))</f>
        <v>0</v>
      </c>
      <c r="AW172" s="52">
        <f>$F172*'[1]INTERNAL PARAMETERS-2'!H172*(1-VLOOKUP(I$4,'[1]INTERNAL PARAMETERS-1'!$B$5:$J$44,4, FALSE))</f>
        <v>2506.788107859486</v>
      </c>
      <c r="AX172" s="52">
        <f>$F172*'[1]INTERNAL PARAMETERS-2'!I172*(1-VLOOKUP(J$4,'[1]INTERNAL PARAMETERS-1'!$B$5:$J$44,4, FALSE))</f>
        <v>0</v>
      </c>
      <c r="AY172" s="52">
        <f>$F172*'[1]INTERNAL PARAMETERS-2'!J172*(1-VLOOKUP(K$4,'[1]INTERNAL PARAMETERS-1'!$B$5:$J$44,4, FALSE))</f>
        <v>0</v>
      </c>
      <c r="AZ172" s="52">
        <f>$F172*'[1]INTERNAL PARAMETERS-2'!K172*(1-VLOOKUP(L$4,'[1]INTERNAL PARAMETERS-1'!$B$5:$J$44,4, FALSE))</f>
        <v>0</v>
      </c>
      <c r="BA172" s="52">
        <f>$F172*'[1]INTERNAL PARAMETERS-2'!L172*(1-VLOOKUP(M$4,'[1]INTERNAL PARAMETERS-1'!$B$5:$J$44,4, FALSE))</f>
        <v>105.69047252389002</v>
      </c>
      <c r="BB172" s="52">
        <f>$F172*'[1]INTERNAL PARAMETERS-2'!M172*(1-VLOOKUP(N$4,'[1]INTERNAL PARAMETERS-1'!$B$5:$J$44,4, FALSE))</f>
        <v>418.44814150172795</v>
      </c>
      <c r="BC172" s="52">
        <f>$F172*'[1]INTERNAL PARAMETERS-2'!N172*(1-VLOOKUP(O$4,'[1]INTERNAL PARAMETERS-1'!$B$5:$J$44,4, FALSE))</f>
        <v>476.79912416792502</v>
      </c>
      <c r="BD172" s="52">
        <f>$F172*'[1]INTERNAL PARAMETERS-2'!O172*(1-VLOOKUP(P$4,'[1]INTERNAL PARAMETERS-1'!$B$5:$J$44,4, FALSE))</f>
        <v>410.95496745379359</v>
      </c>
      <c r="BE172" s="52">
        <f>$F172*'[1]INTERNAL PARAMETERS-2'!P172*(1-VLOOKUP(Q$4,'[1]INTERNAL PARAMETERS-1'!$B$5:$J$44,4, FALSE))</f>
        <v>440.47172789655576</v>
      </c>
      <c r="BF172" s="52">
        <f>$F172*'[1]INTERNAL PARAMETERS-2'!Q172*(1-VLOOKUP(R$4,'[1]INTERNAL PARAMETERS-1'!$B$5:$J$44,4, FALSE))</f>
        <v>0</v>
      </c>
      <c r="BG172" s="52">
        <f>$F172*'[1]INTERNAL PARAMETERS-2'!R172*(1-VLOOKUP(S$4,'[1]INTERNAL PARAMETERS-1'!$B$5:$J$44,4, FALSE))</f>
        <v>1011.1926878785677</v>
      </c>
      <c r="BH172" s="52">
        <f>$F172*'[1]INTERNAL PARAMETERS-2'!S172*(1-VLOOKUP(T$4,'[1]INTERNAL PARAMETERS-1'!$B$5:$J$44,4, FALSE))</f>
        <v>22.477392113351417</v>
      </c>
      <c r="BI172" s="52">
        <f>$F172*'[1]INTERNAL PARAMETERS-2'!T172*(1-VLOOKUP(U$4,'[1]INTERNAL PARAMETERS-1'!$B$5:$J$44,4, FALSE))</f>
        <v>19.979904100756816</v>
      </c>
      <c r="BJ172" s="52">
        <f>$F172*'[1]INTERNAL PARAMETERS-2'!U172*(1-VLOOKUP(V$4,'[1]INTERNAL PARAMETERS-1'!$B$5:$J$44,4, FALSE))</f>
        <v>185.27064945879548</v>
      </c>
      <c r="BK172" s="52">
        <f>$F172*'[1]INTERNAL PARAMETERS-2'!V172*(1-VLOOKUP(W$4,'[1]INTERNAL PARAMETERS-1'!$B$5:$J$44,4, FALSE))</f>
        <v>290.62026249426259</v>
      </c>
      <c r="BL172" s="52">
        <f>$F172*'[1]INTERNAL PARAMETERS-2'!W172*(1-VLOOKUP(X$4,'[1]INTERNAL PARAMETERS-1'!$B$5:$J$44,4, FALSE))</f>
        <v>499.50306413546298</v>
      </c>
      <c r="BM172" s="52">
        <f>$F172*'[1]INTERNAL PARAMETERS-2'!X172*(1-VLOOKUP(Y$4,'[1]INTERNAL PARAMETERS-1'!$B$5:$J$44,4, FALSE))</f>
        <v>118.06485712443148</v>
      </c>
      <c r="BN172" s="52">
        <f>$F172*'[1]INTERNAL PARAMETERS-2'!Y172*(1-VLOOKUP(Z$4,'[1]INTERNAL PARAMETERS-1'!$B$5:$J$44,4, FALSE))</f>
        <v>504.04494445227908</v>
      </c>
      <c r="BO172" s="52">
        <f>$F172*'[1]INTERNAL PARAMETERS-2'!Z172*(1-VLOOKUP(AA$4,'[1]INTERNAL PARAMETERS-1'!$B$5:$J$44,4, FALSE))</f>
        <v>569.88800884310194</v>
      </c>
      <c r="BP172" s="52">
        <f>$F172*'[1]INTERNAL PARAMETERS-2'!AA172*(1-VLOOKUP(AB$4,'[1]INTERNAL PARAMETERS-1'!$B$5:$J$44,4, FALSE))</f>
        <v>204.3420136476928</v>
      </c>
      <c r="BQ172" s="52">
        <f>$F172*'[1]INTERNAL PARAMETERS-2'!AB172*(1-VLOOKUP(AC$4,'[1]INTERNAL PARAMETERS-1'!$B$5:$J$44,4, FALSE))</f>
        <v>1566.6242892789285</v>
      </c>
      <c r="BR172" s="52">
        <f>$F172*'[1]INTERNAL PARAMETERS-2'!AC172*(1-VLOOKUP(AD$4,'[1]INTERNAL PARAMETERS-1'!$B$5:$J$44,4, FALSE))</f>
        <v>118.06485712443148</v>
      </c>
      <c r="BS172" s="52">
        <f>$F172*'[1]INTERNAL PARAMETERS-2'!AD172*(1-VLOOKUP(AE$4,'[1]INTERNAL PARAMETERS-1'!$B$5:$J$44,4, FALSE))</f>
        <v>27.245820284354075</v>
      </c>
      <c r="BT172" s="52">
        <f>$F172*'[1]INTERNAL PARAMETERS-2'!AE172*(1-VLOOKUP(AF$4,'[1]INTERNAL PARAMETERS-1'!$B$5:$J$44,4, FALSE))</f>
        <v>0</v>
      </c>
      <c r="BU172" s="52">
        <f>$F172*'[1]INTERNAL PARAMETERS-2'!AF172*(1-VLOOKUP(AG$4,'[1]INTERNAL PARAMETERS-1'!$B$5:$J$44,4, FALSE))</f>
        <v>0</v>
      </c>
      <c r="BV172" s="52">
        <f>$F172*'[1]INTERNAL PARAMETERS-2'!AG172*(1-VLOOKUP(AH$4,'[1]INTERNAL PARAMETERS-1'!$B$5:$J$44,4, FALSE))</f>
        <v>0</v>
      </c>
      <c r="BW172" s="52">
        <f>$F172*'[1]INTERNAL PARAMETERS-2'!AH172*(1-VLOOKUP(AI$4,'[1]INTERNAL PARAMETERS-1'!$B$5:$J$44,4, FALSE))</f>
        <v>0</v>
      </c>
      <c r="BX172" s="52">
        <f>$F172*'[1]INTERNAL PARAMETERS-2'!AI172*(1-VLOOKUP(AJ$4,'[1]INTERNAL PARAMETERS-1'!$B$5:$J$44,4, FALSE))</f>
        <v>0</v>
      </c>
      <c r="BY172" s="52">
        <f>$F172*'[1]INTERNAL PARAMETERS-2'!AJ172*(1-VLOOKUP(AK$4,'[1]INTERNAL PARAMETERS-1'!$B$5:$J$44,4, FALSE))</f>
        <v>0</v>
      </c>
      <c r="BZ172" s="52">
        <f>$F172*'[1]INTERNAL PARAMETERS-2'!AK172*(1-VLOOKUP(AL$4,'[1]INTERNAL PARAMETERS-1'!$B$5:$J$44,4, FALSE))</f>
        <v>40.868184264876852</v>
      </c>
      <c r="CA172" s="52">
        <f>$F172*'[1]INTERNAL PARAMETERS-2'!AL172*(1-VLOOKUP(AM$4,'[1]INTERNAL PARAMETERS-1'!$B$5:$J$44,4, FALSE))</f>
        <v>68.114004549230927</v>
      </c>
      <c r="CB172" s="52">
        <f>$F172*'[1]INTERNAL PARAMETERS-2'!AM172*(1-VLOOKUP(AN$4,'[1]INTERNAL PARAMETERS-1'!$B$5:$J$44,4, FALSE))</f>
        <v>72.65479254273852</v>
      </c>
      <c r="CC172" s="52">
        <f>$F172*'[1]INTERNAL PARAMETERS-2'!AN172*(1-VLOOKUP(AO$4,'[1]INTERNAL PARAMETERS-1'!$B$5:$J$44,4, FALSE))</f>
        <v>227.04704593853927</v>
      </c>
      <c r="CD172" s="52">
        <f>$F172*'[1]INTERNAL PARAMETERS-2'!AO172*(1-VLOOKUP(AP$4,'[1]INTERNAL PARAMETERS-1'!$B$5:$J$44,4, FALSE))</f>
        <v>508.58573244578662</v>
      </c>
      <c r="CE172" s="52">
        <f>$F172*'[1]INTERNAL PARAMETERS-2'!AP172*(1-VLOOKUP(AQ$4,'[1]INTERNAL PARAMETERS-1'!$B$5:$J$44,4, FALSE))</f>
        <v>70.384944707638979</v>
      </c>
      <c r="CF172" s="52">
        <f>$F172*'[1]INTERNAL PARAMETERS-2'!AQ172*(1-VLOOKUP(AR$4,'[1]INTERNAL PARAMETERS-1'!$B$5:$J$44,4, FALSE))</f>
        <v>4.5407879935075934</v>
      </c>
      <c r="CG172" s="52">
        <f>$F172*'[1]INTERNAL PARAMETERS-2'!AR172*(1-VLOOKUP(AS$4,'[1]INTERNAL PARAMETERS-1'!$B$5:$J$44,4, FALSE))</f>
        <v>0</v>
      </c>
      <c r="CH172" s="51">
        <f>$F172*'[1]INTERNAL PARAMETERS-2'!AS172*(1-VLOOKUP(AT$4,'[1]INTERNAL PARAMETERS-1'!$B$5:$J$44,4, FALSE))</f>
        <v>0</v>
      </c>
      <c r="CI172" s="50">
        <f t="shared" si="2"/>
        <v>10923.23417749914</v>
      </c>
    </row>
    <row r="173" spans="3:87" x14ac:dyDescent="0.5">
      <c r="C173" s="35" t="s">
        <v>8</v>
      </c>
      <c r="D173" s="34" t="s">
        <v>72</v>
      </c>
      <c r="E173" s="34" t="s">
        <v>83</v>
      </c>
      <c r="F173" s="147">
        <f>ESC!AF173</f>
        <v>12312.856369492323</v>
      </c>
      <c r="G173" s="53">
        <f>$F173*'[1]INTERNAL PARAMETERS-2'!F173*VLOOKUP(G$4,'[1]INTERNAL PARAMETERS-1'!$B$5:$J$44,4, FALSE)</f>
        <v>124.37216218824196</v>
      </c>
      <c r="H173" s="52">
        <f>$F173*'[1]INTERNAL PARAMETERS-2'!G173*VLOOKUP(H$4,'[1]INTERNAL PARAMETERS-1'!$B$5:$J$44,4, FALSE)</f>
        <v>97.720984576475828</v>
      </c>
      <c r="I173" s="52">
        <f>$F173*'[1]INTERNAL PARAMETERS-2'!H173*VLOOKUP(I$4,'[1]INTERNAL PARAMETERS-1'!$B$5:$J$44,4, FALSE)</f>
        <v>142.8159591297956</v>
      </c>
      <c r="J173" s="52">
        <f>$F173*'[1]INTERNAL PARAMETERS-2'!I173*VLOOKUP(J$4,'[1]INTERNAL PARAMETERS-1'!$B$5:$J$44,4, FALSE)</f>
        <v>0</v>
      </c>
      <c r="K173" s="52">
        <f>$F173*'[1]INTERNAL PARAMETERS-2'!J173*VLOOKUP(K$4,'[1]INTERNAL PARAMETERS-1'!$B$5:$J$44,4, FALSE)</f>
        <v>0</v>
      </c>
      <c r="L173" s="52">
        <f>$F173*'[1]INTERNAL PARAMETERS-2'!K173*VLOOKUP(L$4,'[1]INTERNAL PARAMETERS-1'!$B$5:$J$44,4, FALSE)</f>
        <v>0</v>
      </c>
      <c r="M173" s="52">
        <f>$F173*'[1]INTERNAL PARAMETERS-2'!L173*VLOOKUP(M$4,'[1]INTERNAL PARAMETERS-1'!$B$5:$J$44,4, FALSE)</f>
        <v>8.7356637727455659</v>
      </c>
      <c r="N173" s="52">
        <f>$F173*'[1]INTERNAL PARAMETERS-2'!M173*VLOOKUP(N$4,'[1]INTERNAL PARAMETERS-1'!$B$5:$J$44,4, FALSE)</f>
        <v>22.949625165687504</v>
      </c>
      <c r="O173" s="52">
        <f>$F173*'[1]INTERNAL PARAMETERS-2'!N173*VLOOKUP(O$4,'[1]INTERNAL PARAMETERS-1'!$B$5:$J$44,4, FALSE)</f>
        <v>0</v>
      </c>
      <c r="P173" s="52">
        <f>$F173*'[1]INTERNAL PARAMETERS-2'!O173*VLOOKUP(P$4,'[1]INTERNAL PARAMETERS-1'!$B$5:$J$44,4, FALSE)</f>
        <v>0</v>
      </c>
      <c r="Q173" s="52">
        <f>$F173*'[1]INTERNAL PARAMETERS-2'!P173*VLOOKUP(Q$4,'[1]INTERNAL PARAMETERS-1'!$B$5:$J$44,4, FALSE)</f>
        <v>0</v>
      </c>
      <c r="R173" s="52">
        <f>$F173*'[1]INTERNAL PARAMETERS-2'!Q173*VLOOKUP(R$4,'[1]INTERNAL PARAMETERS-1'!$B$5:$J$44,4, FALSE)</f>
        <v>14.806209784314518</v>
      </c>
      <c r="S173" s="52">
        <f>$F173*'[1]INTERNAL PARAMETERS-2'!R173*VLOOKUP(S$4,'[1]INTERNAL PARAMETERS-1'!$B$5:$J$44,4, FALSE)</f>
        <v>47.740145487177806</v>
      </c>
      <c r="T173" s="52">
        <f>$F173*'[1]INTERNAL PARAMETERS-2'!S173*VLOOKUP(T$4,'[1]INTERNAL PARAMETERS-1'!$B$5:$J$44,4, FALSE)</f>
        <v>3.2573661525491939</v>
      </c>
      <c r="U173" s="52">
        <f>$F173*'[1]INTERNAL PARAMETERS-2'!T173*VLOOKUP(U$4,'[1]INTERNAL PARAMETERS-1'!$B$5:$J$44,4, FALSE)</f>
        <v>8.2914774792161321</v>
      </c>
      <c r="V173" s="52">
        <f>$F173*'[1]INTERNAL PARAMETERS-2'!U173*VLOOKUP(V$4,'[1]INTERNAL PARAMETERS-1'!$B$5:$J$44,4, FALSE)</f>
        <v>39.532580124119761</v>
      </c>
      <c r="W173" s="52">
        <f>$F173*'[1]INTERNAL PARAMETERS-2'!V173*VLOOKUP(W$4,'[1]INTERNAL PARAMETERS-1'!$B$5:$J$44,4, FALSE)</f>
        <v>0</v>
      </c>
      <c r="X173" s="52">
        <f>$F173*'[1]INTERNAL PARAMETERS-2'!W173*VLOOKUP(X$4,'[1]INTERNAL PARAMETERS-1'!$B$5:$J$44,4, FALSE)</f>
        <v>0</v>
      </c>
      <c r="Y173" s="52">
        <f>$F173*'[1]INTERNAL PARAMETERS-2'!X173*VLOOKUP(Y$4,'[1]INTERNAL PARAMETERS-1'!$B$5:$J$44,4, FALSE)</f>
        <v>0</v>
      </c>
      <c r="Z173" s="52">
        <f>$F173*'[1]INTERNAL PARAMETERS-2'!Y173*VLOOKUP(Z$4,'[1]INTERNAL PARAMETERS-1'!$B$5:$J$44,4, FALSE)</f>
        <v>0</v>
      </c>
      <c r="AA173" s="52">
        <f>$F173*'[1]INTERNAL PARAMETERS-2'!Z173*VLOOKUP(AA$4,'[1]INTERNAL PARAMETERS-1'!$B$5:$J$44,4, FALSE)</f>
        <v>0</v>
      </c>
      <c r="AB173" s="52">
        <f>$F173*'[1]INTERNAL PARAMETERS-2'!AA173*VLOOKUP(AB$4,'[1]INTERNAL PARAMETERS-1'!$B$5:$J$44,4, FALSE)</f>
        <v>0</v>
      </c>
      <c r="AC173" s="52">
        <f>$F173*'[1]INTERNAL PARAMETERS-2'!AB173*VLOOKUP(AC$4,'[1]INTERNAL PARAMETERS-1'!$B$5:$J$44,4, FALSE)</f>
        <v>0</v>
      </c>
      <c r="AD173" s="52">
        <f>$F173*'[1]INTERNAL PARAMETERS-2'!AC173*VLOOKUP(AD$4,'[1]INTERNAL PARAMETERS-1'!$B$5:$J$44,4, FALSE)</f>
        <v>0</v>
      </c>
      <c r="AE173" s="52">
        <f>$F173*'[1]INTERNAL PARAMETERS-2'!AD173*VLOOKUP(AE$4,'[1]INTERNAL PARAMETERS-1'!$B$5:$J$44,4, FALSE)</f>
        <v>0</v>
      </c>
      <c r="AF173" s="52">
        <f>$F173*'[1]INTERNAL PARAMETERS-2'!AE173*VLOOKUP(AF$4,'[1]INTERNAL PARAMETERS-1'!$B$5:$J$44,4, FALSE)</f>
        <v>2.9612419568629038</v>
      </c>
      <c r="AG173" s="52">
        <f>$F173*'[1]INTERNAL PARAMETERS-2'!AF173*VLOOKUP(AG$4,'[1]INTERNAL PARAMETERS-1'!$B$5:$J$44,4, FALSE)</f>
        <v>0</v>
      </c>
      <c r="AH173" s="52">
        <f>$F173*'[1]INTERNAL PARAMETERS-2'!AG173*VLOOKUP(AH$4,'[1]INTERNAL PARAMETERS-1'!$B$5:$J$44,4, FALSE)</f>
        <v>0</v>
      </c>
      <c r="AI173" s="52">
        <f>$F173*'[1]INTERNAL PARAMETERS-2'!AH173*VLOOKUP(AI$4,'[1]INTERNAL PARAMETERS-1'!$B$5:$J$44,4, FALSE)</f>
        <v>11.844967827451615</v>
      </c>
      <c r="AJ173" s="52">
        <f>$F173*'[1]INTERNAL PARAMETERS-2'!AI173*VLOOKUP(AJ$4,'[1]INTERNAL PARAMETERS-1'!$B$5:$J$44,4, FALSE)</f>
        <v>0</v>
      </c>
      <c r="AK173" s="52">
        <f>$F173*'[1]INTERNAL PARAMETERS-2'!AJ173*VLOOKUP(AK$4,'[1]INTERNAL PARAMETERS-1'!$B$5:$J$44,4, FALSE)</f>
        <v>0</v>
      </c>
      <c r="AL173" s="52">
        <f>$F173*'[1]INTERNAL PARAMETERS-2'!AK173*VLOOKUP(AL$4,'[1]INTERNAL PARAMETERS-1'!$B$5:$J$44,4, FALSE)</f>
        <v>0</v>
      </c>
      <c r="AM173" s="52">
        <f>$F173*'[1]INTERNAL PARAMETERS-2'!AL173*VLOOKUP(AM$4,'[1]INTERNAL PARAMETERS-1'!$B$5:$J$44,4, FALSE)</f>
        <v>0</v>
      </c>
      <c r="AN173" s="52">
        <f>$F173*'[1]INTERNAL PARAMETERS-2'!AM173*VLOOKUP(AN$4,'[1]INTERNAL PARAMETERS-1'!$B$5:$J$44,4, FALSE)</f>
        <v>0</v>
      </c>
      <c r="AO173" s="52">
        <f>$F173*'[1]INTERNAL PARAMETERS-2'!AN173*VLOOKUP(AO$4,'[1]INTERNAL PARAMETERS-1'!$B$5:$J$44,4, FALSE)</f>
        <v>0</v>
      </c>
      <c r="AP173" s="52">
        <f>$F173*'[1]INTERNAL PARAMETERS-2'!AO173*VLOOKUP(AP$4,'[1]INTERNAL PARAMETERS-1'!$B$5:$J$44,4, FALSE)</f>
        <v>0</v>
      </c>
      <c r="AQ173" s="52">
        <f>$F173*'[1]INTERNAL PARAMETERS-2'!AP173*VLOOKUP(AQ$4,'[1]INTERNAL PARAMETERS-1'!$B$5:$J$44,4, FALSE)</f>
        <v>0</v>
      </c>
      <c r="AR173" s="52">
        <f>$F173*'[1]INTERNAL PARAMETERS-2'!AQ173*VLOOKUP(AR$4,'[1]INTERNAL PARAMETERS-1'!$B$5:$J$44,4, FALSE)</f>
        <v>0</v>
      </c>
      <c r="AS173" s="52">
        <f>$F173*'[1]INTERNAL PARAMETERS-2'!AR173*VLOOKUP(AS$4,'[1]INTERNAL PARAMETERS-1'!$B$5:$J$44,4, FALSE)</f>
        <v>0</v>
      </c>
      <c r="AT173" s="51">
        <f>$F173*'[1]INTERNAL PARAMETERS-2'!AS173*VLOOKUP(AT$4,'[1]INTERNAL PARAMETERS-1'!$B$5:$J$44,4, FALSE)</f>
        <v>0</v>
      </c>
      <c r="AU173" s="53">
        <f>$F173*'[1]INTERNAL PARAMETERS-2'!F173*(1-VLOOKUP(G$4,'[1]INTERNAL PARAMETERS-1'!$B$5:$J$44,4, FALSE))</f>
        <v>0</v>
      </c>
      <c r="AV173" s="52">
        <f>$F173*'[1]INTERNAL PARAMETERS-2'!G173*(1-VLOOKUP(H$4,'[1]INTERNAL PARAMETERS-1'!$B$5:$J$44,4, FALSE))</f>
        <v>0</v>
      </c>
      <c r="AW173" s="52">
        <f>$F173*'[1]INTERNAL PARAMETERS-2'!H173*(1-VLOOKUP(I$4,'[1]INTERNAL PARAMETERS-1'!$B$5:$J$44,4, FALSE))</f>
        <v>2713.5032234661162</v>
      </c>
      <c r="AX173" s="52">
        <f>$F173*'[1]INTERNAL PARAMETERS-2'!I173*(1-VLOOKUP(J$4,'[1]INTERNAL PARAMETERS-1'!$B$5:$J$44,4, FALSE))</f>
        <v>0</v>
      </c>
      <c r="AY173" s="52">
        <f>$F173*'[1]INTERNAL PARAMETERS-2'!J173*(1-VLOOKUP(K$4,'[1]INTERNAL PARAMETERS-1'!$B$5:$J$44,4, FALSE))</f>
        <v>0</v>
      </c>
      <c r="AZ173" s="52">
        <f>$F173*'[1]INTERNAL PARAMETERS-2'!K173*(1-VLOOKUP(L$4,'[1]INTERNAL PARAMETERS-1'!$B$5:$J$44,4, FALSE))</f>
        <v>0</v>
      </c>
      <c r="BA173" s="52">
        <f>$F173*'[1]INTERNAL PARAMETERS-2'!L173*(1-VLOOKUP(M$4,'[1]INTERNAL PARAMETERS-1'!$B$5:$J$44,4, FALSE))</f>
        <v>165.97761168216576</v>
      </c>
      <c r="BB173" s="52">
        <f>$F173*'[1]INTERNAL PARAMETERS-2'!M173*(1-VLOOKUP(N$4,'[1]INTERNAL PARAMETERS-1'!$B$5:$J$44,4, FALSE))</f>
        <v>436.04287814806253</v>
      </c>
      <c r="BC173" s="52">
        <f>$F173*'[1]INTERNAL PARAMETERS-2'!N173*(1-VLOOKUP(O$4,'[1]INTERNAL PARAMETERS-1'!$B$5:$J$44,4, FALSE))</f>
        <v>521.17858440787097</v>
      </c>
      <c r="BD173" s="52">
        <f>$F173*'[1]INTERNAL PARAMETERS-2'!O173*(1-VLOOKUP(P$4,'[1]INTERNAL PARAMETERS-1'!$B$5:$J$44,4, FALSE))</f>
        <v>473.79871309806458</v>
      </c>
      <c r="BE173" s="52">
        <f>$F173*'[1]INTERNAL PARAMETERS-2'!P173*(1-VLOOKUP(Q$4,'[1]INTERNAL PARAMETERS-1'!$B$5:$J$44,4, FALSE))</f>
        <v>485.64368092551621</v>
      </c>
      <c r="BF173" s="52">
        <f>$F173*'[1]INTERNAL PARAMETERS-2'!Q173*(1-VLOOKUP(R$4,'[1]INTERNAL PARAMETERS-1'!$B$5:$J$44,4, FALSE))</f>
        <v>0</v>
      </c>
      <c r="BG173" s="52">
        <f>$F173*'[1]INTERNAL PARAMETERS-2'!R173*(1-VLOOKUP(S$4,'[1]INTERNAL PARAMETERS-1'!$B$5:$J$44,4, FALSE))</f>
        <v>907.06276425637816</v>
      </c>
      <c r="BH173" s="52">
        <f>$F173*'[1]INTERNAL PARAMETERS-2'!S173*(1-VLOOKUP(T$4,'[1]INTERNAL PARAMETERS-1'!$B$5:$J$44,4, FALSE))</f>
        <v>29.316295372942744</v>
      </c>
      <c r="BI173" s="52">
        <f>$F173*'[1]INTERNAL PARAMETERS-2'!T173*(1-VLOOKUP(U$4,'[1]INTERNAL PARAMETERS-1'!$B$5:$J$44,4, FALSE))</f>
        <v>33.165909916864528</v>
      </c>
      <c r="BJ173" s="52">
        <f>$F173*'[1]INTERNAL PARAMETERS-2'!U173*(1-VLOOKUP(V$4,'[1]INTERNAL PARAMETERS-1'!$B$5:$J$44,4, FALSE))</f>
        <v>224.01795403667865</v>
      </c>
      <c r="BK173" s="52">
        <f>$F173*'[1]INTERNAL PARAMETERS-2'!V173*(1-VLOOKUP(W$4,'[1]INTERNAL PARAMETERS-1'!$B$5:$J$44,4, FALSE))</f>
        <v>331.65909916864524</v>
      </c>
      <c r="BL173" s="52">
        <f>$F173*'[1]INTERNAL PARAMETERS-2'!W173*(1-VLOOKUP(X$4,'[1]INTERNAL PARAMETERS-1'!$B$5:$J$44,4, FALSE))</f>
        <v>604.0945904856693</v>
      </c>
      <c r="BM173" s="52">
        <f>$F173*'[1]INTERNAL PARAMETERS-2'!X173*(1-VLOOKUP(Y$4,'[1]INTERNAL PARAMETERS-1'!$B$5:$J$44,4, FALSE))</f>
        <v>210.24817893726618</v>
      </c>
      <c r="BN173" s="52">
        <f>$F173*'[1]INTERNAL PARAMETERS-2'!Y173*(1-VLOOKUP(Z$4,'[1]INTERNAL PARAMETERS-1'!$B$5:$J$44,4, FALSE))</f>
        <v>577.44218158826629</v>
      </c>
      <c r="BO173" s="52">
        <f>$F173*'[1]INTERNAL PARAMETERS-2'!Z173*(1-VLOOKUP(AA$4,'[1]INTERNAL PARAMETERS-1'!$B$5:$J$44,4, FALSE))</f>
        <v>598.17087528630657</v>
      </c>
      <c r="BP173" s="52">
        <f>$F173*'[1]INTERNAL PARAMETERS-2'!AA173*(1-VLOOKUP(AB$4,'[1]INTERNAL PARAMETERS-1'!$B$5:$J$44,4, FALSE))</f>
        <v>201.36445306667747</v>
      </c>
      <c r="BQ173" s="52">
        <f>$F173*'[1]INTERNAL PARAMETERS-2'!AB173*(1-VLOOKUP(AC$4,'[1]INTERNAL PARAMETERS-1'!$B$5:$J$44,4, FALSE))</f>
        <v>1927.7709764890242</v>
      </c>
      <c r="BR173" s="52">
        <f>$F173*'[1]INTERNAL PARAMETERS-2'!AC173*(1-VLOOKUP(AD$4,'[1]INTERNAL PARAMETERS-1'!$B$5:$J$44,4, FALSE))</f>
        <v>142.1396139294194</v>
      </c>
      <c r="BS173" s="52">
        <f>$F173*'[1]INTERNAL PARAMETERS-2'!AD173*(1-VLOOKUP(AE$4,'[1]INTERNAL PARAMETERS-1'!$B$5:$J$44,4, FALSE))</f>
        <v>50.341113266669367</v>
      </c>
      <c r="BT173" s="52">
        <f>$F173*'[1]INTERNAL PARAMETERS-2'!AE173*(1-VLOOKUP(AF$4,'[1]INTERNAL PARAMETERS-1'!$B$5:$J$44,4, FALSE))</f>
        <v>0</v>
      </c>
      <c r="BU173" s="52">
        <f>$F173*'[1]INTERNAL PARAMETERS-2'!AF173*(1-VLOOKUP(AG$4,'[1]INTERNAL PARAMETERS-1'!$B$5:$J$44,4, FALSE))</f>
        <v>0</v>
      </c>
      <c r="BV173" s="52">
        <f>$F173*'[1]INTERNAL PARAMETERS-2'!AG173*(1-VLOOKUP(AH$4,'[1]INTERNAL PARAMETERS-1'!$B$5:$J$44,4, FALSE))</f>
        <v>0</v>
      </c>
      <c r="BW173" s="52">
        <f>$F173*'[1]INTERNAL PARAMETERS-2'!AH173*(1-VLOOKUP(AI$4,'[1]INTERNAL PARAMETERS-1'!$B$5:$J$44,4, FALSE))</f>
        <v>0</v>
      </c>
      <c r="BX173" s="52">
        <f>$F173*'[1]INTERNAL PARAMETERS-2'!AI173*(1-VLOOKUP(AJ$4,'[1]INTERNAL PARAMETERS-1'!$B$5:$J$44,4, FALSE))</f>
        <v>0</v>
      </c>
      <c r="BY173" s="52">
        <f>$F173*'[1]INTERNAL PARAMETERS-2'!AJ173*(1-VLOOKUP(AK$4,'[1]INTERNAL PARAMETERS-1'!$B$5:$J$44,4, FALSE))</f>
        <v>0</v>
      </c>
      <c r="BZ173" s="52">
        <f>$F173*'[1]INTERNAL PARAMETERS-2'!AK173*(1-VLOOKUP(AL$4,'[1]INTERNAL PARAMETERS-1'!$B$5:$J$44,4, FALSE))</f>
        <v>62.186081094120979</v>
      </c>
      <c r="CA173" s="52">
        <f>$F173*'[1]INTERNAL PARAMETERS-2'!AL173*(1-VLOOKUP(AM$4,'[1]INTERNAL PARAMETERS-1'!$B$5:$J$44,4, FALSE))</f>
        <v>62.186081094120979</v>
      </c>
      <c r="CB173" s="52">
        <f>$F173*'[1]INTERNAL PARAMETERS-2'!AM173*(1-VLOOKUP(AN$4,'[1]INTERNAL PARAMETERS-1'!$B$5:$J$44,4, FALSE))</f>
        <v>88.837258705887109</v>
      </c>
      <c r="CC173" s="52">
        <f>$F173*'[1]INTERNAL PARAMETERS-2'!AN173*(1-VLOOKUP(AO$4,'[1]INTERNAL PARAMETERS-1'!$B$5:$J$44,4, FALSE))</f>
        <v>319.81413134119362</v>
      </c>
      <c r="CD173" s="52">
        <f>$F173*'[1]INTERNAL PARAMETERS-2'!AO173*(1-VLOOKUP(AP$4,'[1]INTERNAL PARAMETERS-1'!$B$5:$J$44,4, FALSE))</f>
        <v>535.98479419218552</v>
      </c>
      <c r="CE173" s="52">
        <f>$F173*'[1]INTERNAL PARAMETERS-2'!AP173*(1-VLOOKUP(AQ$4,'[1]INTERNAL PARAMETERS-1'!$B$5:$J$44,4, FALSE))</f>
        <v>71.069806964709699</v>
      </c>
      <c r="CF173" s="52">
        <f>$F173*'[1]INTERNAL PARAMETERS-2'!AQ173*(1-VLOOKUP(AR$4,'[1]INTERNAL PARAMETERS-1'!$B$5:$J$44,4, FALSE))</f>
        <v>11.844967827451615</v>
      </c>
      <c r="CG173" s="52">
        <f>$F173*'[1]INTERNAL PARAMETERS-2'!AR173*(1-VLOOKUP(AS$4,'[1]INTERNAL PARAMETERS-1'!$B$5:$J$44,4, FALSE))</f>
        <v>2.9612419568629038</v>
      </c>
      <c r="CH173" s="51">
        <f>$F173*'[1]INTERNAL PARAMETERS-2'!AS173*(1-VLOOKUP(AT$4,'[1]INTERNAL PARAMETERS-1'!$B$5:$J$44,4, FALSE))</f>
        <v>0</v>
      </c>
      <c r="CI173" s="50">
        <f t="shared" si="2"/>
        <v>12312.851444349777</v>
      </c>
    </row>
    <row r="174" spans="3:87" x14ac:dyDescent="0.5">
      <c r="C174" s="35" t="s">
        <v>8</v>
      </c>
      <c r="D174" s="34" t="s">
        <v>72</v>
      </c>
      <c r="E174" s="34" t="s">
        <v>82</v>
      </c>
      <c r="F174" s="147">
        <f>ESC!AF174</f>
        <v>13344.353881679253</v>
      </c>
      <c r="G174" s="53">
        <f>$F174*'[1]INTERNAL PARAMETERS-2'!F174*VLOOKUP(G$4,'[1]INTERNAL PARAMETERS-1'!$B$5:$J$44,4, FALSE)</f>
        <v>122.77873119455448</v>
      </c>
      <c r="H174" s="52">
        <f>$F174*'[1]INTERNAL PARAMETERS-2'!G174*VLOOKUP(H$4,'[1]INTERNAL PARAMETERS-1'!$B$5:$J$44,4, FALSE)</f>
        <v>73.667505603810326</v>
      </c>
      <c r="I174" s="52">
        <f>$F174*'[1]INTERNAL PARAMETERS-2'!H174*VLOOKUP(I$4,'[1]INTERNAL PARAMETERS-1'!$B$5:$J$44,4, FALSE)</f>
        <v>138.65170669327316</v>
      </c>
      <c r="J174" s="52">
        <f>$F174*'[1]INTERNAL PARAMETERS-2'!I174*VLOOKUP(J$4,'[1]INTERNAL PARAMETERS-1'!$B$5:$J$44,4, FALSE)</f>
        <v>0</v>
      </c>
      <c r="K174" s="52">
        <f>$F174*'[1]INTERNAL PARAMETERS-2'!J174*VLOOKUP(K$4,'[1]INTERNAL PARAMETERS-1'!$B$5:$J$44,4, FALSE)</f>
        <v>0</v>
      </c>
      <c r="L174" s="52">
        <f>$F174*'[1]INTERNAL PARAMETERS-2'!K174*VLOOKUP(L$4,'[1]INTERNAL PARAMETERS-1'!$B$5:$J$44,4, FALSE)</f>
        <v>0</v>
      </c>
      <c r="M174" s="52">
        <f>$F174*'[1]INTERNAL PARAMETERS-2'!L174*VLOOKUP(M$4,'[1]INTERNAL PARAMETERS-1'!$B$5:$J$44,4, FALSE)</f>
        <v>8.4191530292596664</v>
      </c>
      <c r="N174" s="52">
        <f>$F174*'[1]INTERNAL PARAMETERS-2'!M174*VLOOKUP(N$4,'[1]INTERNAL PARAMETERS-1'!$B$5:$J$44,4, FALSE)</f>
        <v>19.644690401605889</v>
      </c>
      <c r="O174" s="52">
        <f>$F174*'[1]INTERNAL PARAMETERS-2'!N174*VLOOKUP(O$4,'[1]INTERNAL PARAMETERS-1'!$B$5:$J$44,4, FALSE)</f>
        <v>0</v>
      </c>
      <c r="P174" s="52">
        <f>$F174*'[1]INTERNAL PARAMETERS-2'!O174*VLOOKUP(P$4,'[1]INTERNAL PARAMETERS-1'!$B$5:$J$44,4, FALSE)</f>
        <v>0</v>
      </c>
      <c r="Q174" s="52">
        <f>$F174*'[1]INTERNAL PARAMETERS-2'!P174*VLOOKUP(Q$4,'[1]INTERNAL PARAMETERS-1'!$B$5:$J$44,4, FALSE)</f>
        <v>0</v>
      </c>
      <c r="R174" s="52">
        <f>$F174*'[1]INTERNAL PARAMETERS-2'!Q174*VLOOKUP(R$4,'[1]INTERNAL PARAMETERS-1'!$B$5:$J$44,4, FALSE)</f>
        <v>10.523357471092259</v>
      </c>
      <c r="S174" s="52">
        <f>$F174*'[1]INTERNAL PARAMETERS-2'!R174*VLOOKUP(S$4,'[1]INTERNAL PARAMETERS-1'!$B$5:$J$44,4, FALSE)</f>
        <v>59.549112475224256</v>
      </c>
      <c r="T174" s="52">
        <f>$F174*'[1]INTERNAL PARAMETERS-2'!S174*VLOOKUP(T$4,'[1]INTERNAL PARAMETERS-1'!$B$5:$J$44,4, FALSE)</f>
        <v>5.2619456226237631</v>
      </c>
      <c r="U174" s="52">
        <f>$F174*'[1]INTERNAL PARAMETERS-2'!T174*VLOOKUP(U$4,'[1]INTERNAL PARAMETERS-1'!$B$5:$J$44,4, FALSE)</f>
        <v>8.4192197510290736</v>
      </c>
      <c r="V174" s="52">
        <f>$F174*'[1]INTERNAL PARAMETERS-2'!U174*VLOOKUP(V$4,'[1]INTERNAL PARAMETERS-1'!$B$5:$J$44,4, FALSE)</f>
        <v>40.517261525634488</v>
      </c>
      <c r="W174" s="52">
        <f>$F174*'[1]INTERNAL PARAMETERS-2'!V174*VLOOKUP(W$4,'[1]INTERNAL PARAMETERS-1'!$B$5:$J$44,4, FALSE)</f>
        <v>0</v>
      </c>
      <c r="X174" s="52">
        <f>$F174*'[1]INTERNAL PARAMETERS-2'!W174*VLOOKUP(X$4,'[1]INTERNAL PARAMETERS-1'!$B$5:$J$44,4, FALSE)</f>
        <v>0</v>
      </c>
      <c r="Y174" s="52">
        <f>$F174*'[1]INTERNAL PARAMETERS-2'!X174*VLOOKUP(Y$4,'[1]INTERNAL PARAMETERS-1'!$B$5:$J$44,4, FALSE)</f>
        <v>0</v>
      </c>
      <c r="Z174" s="52">
        <f>$F174*'[1]INTERNAL PARAMETERS-2'!Y174*VLOOKUP(Z$4,'[1]INTERNAL PARAMETERS-1'!$B$5:$J$44,4, FALSE)</f>
        <v>0</v>
      </c>
      <c r="AA174" s="52">
        <f>$F174*'[1]INTERNAL PARAMETERS-2'!Z174*VLOOKUP(AA$4,'[1]INTERNAL PARAMETERS-1'!$B$5:$J$44,4, FALSE)</f>
        <v>0</v>
      </c>
      <c r="AB174" s="52">
        <f>$F174*'[1]INTERNAL PARAMETERS-2'!AA174*VLOOKUP(AB$4,'[1]INTERNAL PARAMETERS-1'!$B$5:$J$44,4, FALSE)</f>
        <v>0</v>
      </c>
      <c r="AC174" s="52">
        <f>$F174*'[1]INTERNAL PARAMETERS-2'!AB174*VLOOKUP(AC$4,'[1]INTERNAL PARAMETERS-1'!$B$5:$J$44,4, FALSE)</f>
        <v>0</v>
      </c>
      <c r="AD174" s="52">
        <f>$F174*'[1]INTERNAL PARAMETERS-2'!AC174*VLOOKUP(AD$4,'[1]INTERNAL PARAMETERS-1'!$B$5:$J$44,4, FALSE)</f>
        <v>0</v>
      </c>
      <c r="AE174" s="52">
        <f>$F174*'[1]INTERNAL PARAMETERS-2'!AD174*VLOOKUP(AE$4,'[1]INTERNAL PARAMETERS-1'!$B$5:$J$44,4, FALSE)</f>
        <v>0</v>
      </c>
      <c r="AF174" s="52">
        <f>$F174*'[1]INTERNAL PARAMETERS-2'!AE174*VLOOKUP(AF$4,'[1]INTERNAL PARAMETERS-1'!$B$5:$J$44,4, FALSE)</f>
        <v>0</v>
      </c>
      <c r="AG174" s="52">
        <f>$F174*'[1]INTERNAL PARAMETERS-2'!AF174*VLOOKUP(AG$4,'[1]INTERNAL PARAMETERS-1'!$B$5:$J$44,4, FALSE)</f>
        <v>3.5082306354934758</v>
      </c>
      <c r="AH174" s="52">
        <f>$F174*'[1]INTERNAL PARAMETERS-2'!AG174*VLOOKUP(AH$4,'[1]INTERNAL PARAMETERS-1'!$B$5:$J$44,4, FALSE)</f>
        <v>3.5082306354934758</v>
      </c>
      <c r="AI174" s="52">
        <f>$F174*'[1]INTERNAL PARAMETERS-2'!AH174*VLOOKUP(AI$4,'[1]INTERNAL PARAMETERS-1'!$B$5:$J$44,4, FALSE)</f>
        <v>14.031588106585733</v>
      </c>
      <c r="AJ174" s="52">
        <f>$F174*'[1]INTERNAL PARAMETERS-2'!AI174*VLOOKUP(AJ$4,'[1]INTERNAL PARAMETERS-1'!$B$5:$J$44,4, FALSE)</f>
        <v>7.0164612709869516</v>
      </c>
      <c r="AK174" s="52">
        <f>$F174*'[1]INTERNAL PARAMETERS-2'!AJ174*VLOOKUP(AK$4,'[1]INTERNAL PARAMETERS-1'!$B$5:$J$44,4, FALSE)</f>
        <v>0</v>
      </c>
      <c r="AL174" s="52">
        <f>$F174*'[1]INTERNAL PARAMETERS-2'!AK174*VLOOKUP(AL$4,'[1]INTERNAL PARAMETERS-1'!$B$5:$J$44,4, FALSE)</f>
        <v>0</v>
      </c>
      <c r="AM174" s="52">
        <f>$F174*'[1]INTERNAL PARAMETERS-2'!AL174*VLOOKUP(AM$4,'[1]INTERNAL PARAMETERS-1'!$B$5:$J$44,4, FALSE)</f>
        <v>0</v>
      </c>
      <c r="AN174" s="52">
        <f>$F174*'[1]INTERNAL PARAMETERS-2'!AM174*VLOOKUP(AN$4,'[1]INTERNAL PARAMETERS-1'!$B$5:$J$44,4, FALSE)</f>
        <v>0</v>
      </c>
      <c r="AO174" s="52">
        <f>$F174*'[1]INTERNAL PARAMETERS-2'!AN174*VLOOKUP(AO$4,'[1]INTERNAL PARAMETERS-1'!$B$5:$J$44,4, FALSE)</f>
        <v>0</v>
      </c>
      <c r="AP174" s="52">
        <f>$F174*'[1]INTERNAL PARAMETERS-2'!AO174*VLOOKUP(AP$4,'[1]INTERNAL PARAMETERS-1'!$B$5:$J$44,4, FALSE)</f>
        <v>0</v>
      </c>
      <c r="AQ174" s="52">
        <f>$F174*'[1]INTERNAL PARAMETERS-2'!AP174*VLOOKUP(AQ$4,'[1]INTERNAL PARAMETERS-1'!$B$5:$J$44,4, FALSE)</f>
        <v>0</v>
      </c>
      <c r="AR174" s="52">
        <f>$F174*'[1]INTERNAL PARAMETERS-2'!AQ174*VLOOKUP(AR$4,'[1]INTERNAL PARAMETERS-1'!$B$5:$J$44,4, FALSE)</f>
        <v>0</v>
      </c>
      <c r="AS174" s="52">
        <f>$F174*'[1]INTERNAL PARAMETERS-2'!AR174*VLOOKUP(AS$4,'[1]INTERNAL PARAMETERS-1'!$B$5:$J$44,4, FALSE)</f>
        <v>0</v>
      </c>
      <c r="AT174" s="51">
        <f>$F174*'[1]INTERNAL PARAMETERS-2'!AS174*VLOOKUP(AT$4,'[1]INTERNAL PARAMETERS-1'!$B$5:$J$44,4, FALSE)</f>
        <v>0</v>
      </c>
      <c r="AU174" s="53">
        <f>$F174*'[1]INTERNAL PARAMETERS-2'!F174*(1-VLOOKUP(G$4,'[1]INTERNAL PARAMETERS-1'!$B$5:$J$44,4, FALSE))</f>
        <v>0</v>
      </c>
      <c r="AV174" s="52">
        <f>$F174*'[1]INTERNAL PARAMETERS-2'!G174*(1-VLOOKUP(H$4,'[1]INTERNAL PARAMETERS-1'!$B$5:$J$44,4, FALSE))</f>
        <v>0</v>
      </c>
      <c r="AW174" s="52">
        <f>$F174*'[1]INTERNAL PARAMETERS-2'!H174*(1-VLOOKUP(I$4,'[1]INTERNAL PARAMETERS-1'!$B$5:$J$44,4, FALSE))</f>
        <v>2634.3824271721896</v>
      </c>
      <c r="AX174" s="52">
        <f>$F174*'[1]INTERNAL PARAMETERS-2'!I174*(1-VLOOKUP(J$4,'[1]INTERNAL PARAMETERS-1'!$B$5:$J$44,4, FALSE))</f>
        <v>0</v>
      </c>
      <c r="AY174" s="52">
        <f>$F174*'[1]INTERNAL PARAMETERS-2'!J174*(1-VLOOKUP(K$4,'[1]INTERNAL PARAMETERS-1'!$B$5:$J$44,4, FALSE))</f>
        <v>0</v>
      </c>
      <c r="AZ174" s="52">
        <f>$F174*'[1]INTERNAL PARAMETERS-2'!K174*(1-VLOOKUP(L$4,'[1]INTERNAL PARAMETERS-1'!$B$5:$J$44,4, FALSE))</f>
        <v>0</v>
      </c>
      <c r="BA174" s="52">
        <f>$F174*'[1]INTERNAL PARAMETERS-2'!L174*(1-VLOOKUP(M$4,'[1]INTERNAL PARAMETERS-1'!$B$5:$J$44,4, FALSE))</f>
        <v>159.96390755593367</v>
      </c>
      <c r="BB174" s="52">
        <f>$F174*'[1]INTERNAL PARAMETERS-2'!M174*(1-VLOOKUP(N$4,'[1]INTERNAL PARAMETERS-1'!$B$5:$J$44,4, FALSE))</f>
        <v>373.24911763051188</v>
      </c>
      <c r="BC174" s="52">
        <f>$F174*'[1]INTERNAL PARAMETERS-2'!N174*(1-VLOOKUP(O$4,'[1]INTERNAL PARAMETERS-1'!$B$5:$J$44,4, FALSE))</f>
        <v>708.61187982493175</v>
      </c>
      <c r="BD174" s="52">
        <f>$F174*'[1]INTERNAL PARAMETERS-2'!O174*(1-VLOOKUP(P$4,'[1]INTERNAL PARAMETERS-1'!$B$5:$J$44,4, FALSE))</f>
        <v>470.06954427142159</v>
      </c>
      <c r="BE174" s="52">
        <f>$F174*'[1]INTERNAL PARAMETERS-2'!P174*(1-VLOOKUP(Q$4,'[1]INTERNAL PARAMETERS-1'!$B$5:$J$44,4, FALSE))</f>
        <v>466.56131363592806</v>
      </c>
      <c r="BF174" s="52">
        <f>$F174*'[1]INTERNAL PARAMETERS-2'!Q174*(1-VLOOKUP(R$4,'[1]INTERNAL PARAMETERS-1'!$B$5:$J$44,4, FALSE))</f>
        <v>0</v>
      </c>
      <c r="BG174" s="52">
        <f>$F174*'[1]INTERNAL PARAMETERS-2'!R174*(1-VLOOKUP(S$4,'[1]INTERNAL PARAMETERS-1'!$B$5:$J$44,4, FALSE))</f>
        <v>1131.4331370292607</v>
      </c>
      <c r="BH174" s="52">
        <f>$F174*'[1]INTERNAL PARAMETERS-2'!S174*(1-VLOOKUP(T$4,'[1]INTERNAL PARAMETERS-1'!$B$5:$J$44,4, FALSE))</f>
        <v>47.357510603613868</v>
      </c>
      <c r="BI174" s="52">
        <f>$F174*'[1]INTERNAL PARAMETERS-2'!T174*(1-VLOOKUP(U$4,'[1]INTERNAL PARAMETERS-1'!$B$5:$J$44,4, FALSE))</f>
        <v>33.676879004116294</v>
      </c>
      <c r="BJ174" s="52">
        <f>$F174*'[1]INTERNAL PARAMETERS-2'!U174*(1-VLOOKUP(V$4,'[1]INTERNAL PARAMETERS-1'!$B$5:$J$44,4, FALSE))</f>
        <v>229.59781531192877</v>
      </c>
      <c r="BK174" s="52">
        <f>$F174*'[1]INTERNAL PARAMETERS-2'!V174*(1-VLOOKUP(W$4,'[1]INTERNAL PARAMETERS-1'!$B$5:$J$44,4, FALSE))</f>
        <v>315.71807179281399</v>
      </c>
      <c r="BL174" s="52">
        <f>$F174*'[1]INTERNAL PARAMETERS-2'!W174*(1-VLOOKUP(X$4,'[1]INTERNAL PARAMETERS-1'!$B$5:$J$44,4, FALSE))</f>
        <v>701.59541855394468</v>
      </c>
      <c r="BM174" s="52">
        <f>$F174*'[1]INTERNAL PARAMETERS-2'!X174*(1-VLOOKUP(Y$4,'[1]INTERNAL PARAMETERS-1'!$B$5:$J$44,4, FALSE))</f>
        <v>263.09861556657631</v>
      </c>
      <c r="BN174" s="52">
        <f>$F174*'[1]INTERNAL PARAMETERS-2'!Y174*(1-VLOOKUP(Z$4,'[1]INTERNAL PARAMETERS-1'!$B$5:$J$44,4, FALSE))</f>
        <v>659.50065423418755</v>
      </c>
      <c r="BO174" s="52">
        <f>$F174*'[1]INTERNAL PARAMETERS-2'!Z174*(1-VLOOKUP(AA$4,'[1]INTERNAL PARAMETERS-1'!$B$5:$J$44,4, FALSE))</f>
        <v>743.69151730909005</v>
      </c>
      <c r="BP174" s="52">
        <f>$F174*'[1]INTERNAL PARAMETERS-2'!AA174*(1-VLOOKUP(AB$4,'[1]INTERNAL PARAMETERS-1'!$B$5:$J$44,4, FALSE))</f>
        <v>213.98738997583217</v>
      </c>
      <c r="BQ174" s="52">
        <f>$F174*'[1]INTERNAL PARAMETERS-2'!AB174*(1-VLOOKUP(AC$4,'[1]INTERNAL PARAMETERS-1'!$B$5:$J$44,4, FALSE))</f>
        <v>2188.9797876075131</v>
      </c>
      <c r="BR174" s="52">
        <f>$F174*'[1]INTERNAL PARAMETERS-2'!AC174*(1-VLOOKUP(AD$4,'[1]INTERNAL PARAMETERS-1'!$B$5:$J$44,4, FALSE))</f>
        <v>178.90641805628559</v>
      </c>
      <c r="BS174" s="52">
        <f>$F174*'[1]INTERNAL PARAMETERS-2'!AD174*(1-VLOOKUP(AE$4,'[1]INTERNAL PARAMETERS-1'!$B$5:$J$44,4, FALSE))</f>
        <v>38.587868119651901</v>
      </c>
      <c r="BT174" s="52">
        <f>$F174*'[1]INTERNAL PARAMETERS-2'!AE174*(1-VLOOKUP(AF$4,'[1]INTERNAL PARAMETERS-1'!$B$5:$J$44,4, FALSE))</f>
        <v>0</v>
      </c>
      <c r="BU174" s="52">
        <f>$F174*'[1]INTERNAL PARAMETERS-2'!AF174*(1-VLOOKUP(AG$4,'[1]INTERNAL PARAMETERS-1'!$B$5:$J$44,4, FALSE))</f>
        <v>0</v>
      </c>
      <c r="BV174" s="52">
        <f>$F174*'[1]INTERNAL PARAMETERS-2'!AG174*(1-VLOOKUP(AH$4,'[1]INTERNAL PARAMETERS-1'!$B$5:$J$44,4, FALSE))</f>
        <v>0</v>
      </c>
      <c r="BW174" s="52">
        <f>$F174*'[1]INTERNAL PARAMETERS-2'!AH174*(1-VLOOKUP(AI$4,'[1]INTERNAL PARAMETERS-1'!$B$5:$J$44,4, FALSE))</f>
        <v>0</v>
      </c>
      <c r="BX174" s="52">
        <f>$F174*'[1]INTERNAL PARAMETERS-2'!AI174*(1-VLOOKUP(AJ$4,'[1]INTERNAL PARAMETERS-1'!$B$5:$J$44,4, FALSE))</f>
        <v>0</v>
      </c>
      <c r="BY174" s="52">
        <f>$F174*'[1]INTERNAL PARAMETERS-2'!AJ174*(1-VLOOKUP(AK$4,'[1]INTERNAL PARAMETERS-1'!$B$5:$J$44,4, FALSE))</f>
        <v>0</v>
      </c>
      <c r="BZ174" s="52">
        <f>$F174*'[1]INTERNAL PARAMETERS-2'!AK174*(1-VLOOKUP(AL$4,'[1]INTERNAL PARAMETERS-1'!$B$5:$J$44,4, FALSE))</f>
        <v>28.063176213171467</v>
      </c>
      <c r="CA174" s="52">
        <f>$F174*'[1]INTERNAL PARAMETERS-2'!AL174*(1-VLOOKUP(AM$4,'[1]INTERNAL PARAMETERS-1'!$B$5:$J$44,4, FALSE))</f>
        <v>105.23891245247526</v>
      </c>
      <c r="CB174" s="52">
        <f>$F174*'[1]INTERNAL PARAMETERS-2'!AM174*(1-VLOOKUP(AN$4,'[1]INTERNAL PARAMETERS-1'!$B$5:$J$44,4, FALSE))</f>
        <v>80.683966874797278</v>
      </c>
      <c r="CC174" s="52">
        <f>$F174*'[1]INTERNAL PARAMETERS-2'!AN174*(1-VLOOKUP(AO$4,'[1]INTERNAL PARAMETERS-1'!$B$5:$J$44,4, FALSE))</f>
        <v>326.24142926390624</v>
      </c>
      <c r="CD174" s="52">
        <f>$F174*'[1]INTERNAL PARAMETERS-2'!AO174*(1-VLOOKUP(AP$4,'[1]INTERNAL PARAMETERS-1'!$B$5:$J$44,4, FALSE))</f>
        <v>606.87986357256182</v>
      </c>
      <c r="CE174" s="52">
        <f>$F174*'[1]INTERNAL PARAMETERS-2'!AP174*(1-VLOOKUP(AQ$4,'[1]INTERNAL PARAMETERS-1'!$B$5:$J$44,4, FALSE))</f>
        <v>101.73201625236996</v>
      </c>
      <c r="CF174" s="52">
        <f>$F174*'[1]INTERNAL PARAMETERS-2'!AQ174*(1-VLOOKUP(AR$4,'[1]INTERNAL PARAMETERS-1'!$B$5:$J$44,4, FALSE))</f>
        <v>17.539818742079213</v>
      </c>
      <c r="CG174" s="52">
        <f>$F174*'[1]INTERNAL PARAMETERS-2'!AR174*(1-VLOOKUP(AS$4,'[1]INTERNAL PARAMETERS-1'!$B$5:$J$44,4, FALSE))</f>
        <v>3.5082306354934758</v>
      </c>
      <c r="CH174" s="51">
        <f>$F174*'[1]INTERNAL PARAMETERS-2'!AS174*(1-VLOOKUP(AT$4,'[1]INTERNAL PARAMETERS-1'!$B$5:$J$44,4, FALSE))</f>
        <v>0</v>
      </c>
      <c r="CI174" s="50">
        <f t="shared" si="2"/>
        <v>13344.353881679253</v>
      </c>
    </row>
    <row r="175" spans="3:87" x14ac:dyDescent="0.5">
      <c r="C175" s="35" t="s">
        <v>8</v>
      </c>
      <c r="D175" s="34" t="s">
        <v>72</v>
      </c>
      <c r="E175" s="34" t="s">
        <v>81</v>
      </c>
      <c r="F175" s="147">
        <f>ESC!AF175</f>
        <v>12322.385214870494</v>
      </c>
      <c r="G175" s="53">
        <f>$F175*'[1]INTERNAL PARAMETERS-2'!F175*VLOOKUP(G$4,'[1]INTERNAL PARAMETERS-1'!$B$5:$J$44,4, FALSE)</f>
        <v>72.445767155266608</v>
      </c>
      <c r="H175" s="52">
        <f>$F175*'[1]INTERNAL PARAMETERS-2'!G175*VLOOKUP(H$4,'[1]INTERNAL PARAMETERS-1'!$B$5:$J$44,4, FALSE)</f>
        <v>69.153225825853212</v>
      </c>
      <c r="I175" s="52">
        <f>$F175*'[1]INTERNAL PARAMETERS-2'!H175*VLOOKUP(I$4,'[1]INTERNAL PARAMETERS-1'!$B$5:$J$44,4, FALSE)</f>
        <v>126.53875860728331</v>
      </c>
      <c r="J175" s="52">
        <f>$F175*'[1]INTERNAL PARAMETERS-2'!I175*VLOOKUP(J$4,'[1]INTERNAL PARAMETERS-1'!$B$5:$J$44,4, FALSE)</f>
        <v>0</v>
      </c>
      <c r="K175" s="52">
        <f>$F175*'[1]INTERNAL PARAMETERS-2'!J175*VLOOKUP(K$4,'[1]INTERNAL PARAMETERS-1'!$B$5:$J$44,4, FALSE)</f>
        <v>3.2925413294133956</v>
      </c>
      <c r="L175" s="52">
        <f>$F175*'[1]INTERNAL PARAMETERS-2'!K175*VLOOKUP(L$4,'[1]INTERNAL PARAMETERS-1'!$B$5:$J$44,4, FALSE)</f>
        <v>0</v>
      </c>
      <c r="M175" s="52">
        <f>$F175*'[1]INTERNAL PARAMETERS-2'!L175*VLOOKUP(M$4,'[1]INTERNAL PARAMETERS-1'!$B$5:$J$44,4, FALSE)</f>
        <v>13.830583553244569</v>
      </c>
      <c r="N175" s="52">
        <f>$F175*'[1]INTERNAL PARAMETERS-2'!M175*VLOOKUP(N$4,'[1]INTERNAL PARAMETERS-1'!$B$5:$J$44,4, FALSE)</f>
        <v>19.264016089889566</v>
      </c>
      <c r="O175" s="52">
        <f>$F175*'[1]INTERNAL PARAMETERS-2'!N175*VLOOKUP(O$4,'[1]INTERNAL PARAMETERS-1'!$B$5:$J$44,4, FALSE)</f>
        <v>0</v>
      </c>
      <c r="P175" s="52">
        <f>$F175*'[1]INTERNAL PARAMETERS-2'!O175*VLOOKUP(P$4,'[1]INTERNAL PARAMETERS-1'!$B$5:$J$44,4, FALSE)</f>
        <v>0</v>
      </c>
      <c r="Q175" s="52">
        <f>$F175*'[1]INTERNAL PARAMETERS-2'!P175*VLOOKUP(Q$4,'[1]INTERNAL PARAMETERS-1'!$B$5:$J$44,4, FALSE)</f>
        <v>0</v>
      </c>
      <c r="R175" s="52">
        <f>$F175*'[1]INTERNAL PARAMETERS-2'!Q175*VLOOKUP(R$4,'[1]INTERNAL PARAMETERS-1'!$B$5:$J$44,4, FALSE)</f>
        <v>3.2925413294133956</v>
      </c>
      <c r="S175" s="52">
        <f>$F175*'[1]INTERNAL PARAMETERS-2'!R175*VLOOKUP(S$4,'[1]INTERNAL PARAMETERS-1'!$B$5:$J$44,4, FALSE)</f>
        <v>51.118306049220912</v>
      </c>
      <c r="T175" s="52">
        <f>$F175*'[1]INTERNAL PARAMETERS-2'!S175*VLOOKUP(T$4,'[1]INTERNAL PARAMETERS-1'!$B$5:$J$44,4, FALSE)</f>
        <v>3.9515424907046701</v>
      </c>
      <c r="U175" s="52">
        <f>$F175*'[1]INTERNAL PARAMETERS-2'!T175*VLOOKUP(U$4,'[1]INTERNAL PARAMETERS-1'!$B$5:$J$44,4, FALSE)</f>
        <v>6.5860684496439816</v>
      </c>
      <c r="V175" s="52">
        <f>$F175*'[1]INTERNAL PARAMETERS-2'!U175*VLOOKUP(V$4,'[1]INTERNAL PARAMETERS-1'!$B$5:$J$44,4, FALSE)</f>
        <v>36.552199322500719</v>
      </c>
      <c r="W175" s="52">
        <f>$F175*'[1]INTERNAL PARAMETERS-2'!V175*VLOOKUP(W$4,'[1]INTERNAL PARAMETERS-1'!$B$5:$J$44,4, FALSE)</f>
        <v>0</v>
      </c>
      <c r="X175" s="52">
        <f>$F175*'[1]INTERNAL PARAMETERS-2'!W175*VLOOKUP(X$4,'[1]INTERNAL PARAMETERS-1'!$B$5:$J$44,4, FALSE)</f>
        <v>0</v>
      </c>
      <c r="Y175" s="52">
        <f>$F175*'[1]INTERNAL PARAMETERS-2'!X175*VLOOKUP(Y$4,'[1]INTERNAL PARAMETERS-1'!$B$5:$J$44,4, FALSE)</f>
        <v>0</v>
      </c>
      <c r="Z175" s="52">
        <f>$F175*'[1]INTERNAL PARAMETERS-2'!Y175*VLOOKUP(Z$4,'[1]INTERNAL PARAMETERS-1'!$B$5:$J$44,4, FALSE)</f>
        <v>0</v>
      </c>
      <c r="AA175" s="52">
        <f>$F175*'[1]INTERNAL PARAMETERS-2'!Z175*VLOOKUP(AA$4,'[1]INTERNAL PARAMETERS-1'!$B$5:$J$44,4, FALSE)</f>
        <v>0</v>
      </c>
      <c r="AB175" s="52">
        <f>$F175*'[1]INTERNAL PARAMETERS-2'!AA175*VLOOKUP(AB$4,'[1]INTERNAL PARAMETERS-1'!$B$5:$J$44,4, FALSE)</f>
        <v>0</v>
      </c>
      <c r="AC175" s="52">
        <f>$F175*'[1]INTERNAL PARAMETERS-2'!AB175*VLOOKUP(AC$4,'[1]INTERNAL PARAMETERS-1'!$B$5:$J$44,4, FALSE)</f>
        <v>0</v>
      </c>
      <c r="AD175" s="52">
        <f>$F175*'[1]INTERNAL PARAMETERS-2'!AC175*VLOOKUP(AD$4,'[1]INTERNAL PARAMETERS-1'!$B$5:$J$44,4, FALSE)</f>
        <v>0</v>
      </c>
      <c r="AE175" s="52">
        <f>$F175*'[1]INTERNAL PARAMETERS-2'!AD175*VLOOKUP(AE$4,'[1]INTERNAL PARAMETERS-1'!$B$5:$J$44,4, FALSE)</f>
        <v>0</v>
      </c>
      <c r="AF175" s="52">
        <f>$F175*'[1]INTERNAL PARAMETERS-2'!AE175*VLOOKUP(AF$4,'[1]INTERNAL PARAMETERS-1'!$B$5:$J$44,4, FALSE)</f>
        <v>0</v>
      </c>
      <c r="AG175" s="52">
        <f>$F175*'[1]INTERNAL PARAMETERS-2'!AF175*VLOOKUP(AG$4,'[1]INTERNAL PARAMETERS-1'!$B$5:$J$44,4, FALSE)</f>
        <v>0</v>
      </c>
      <c r="AH175" s="52">
        <f>$F175*'[1]INTERNAL PARAMETERS-2'!AG175*VLOOKUP(AH$4,'[1]INTERNAL PARAMETERS-1'!$B$5:$J$44,4, FALSE)</f>
        <v>3.2925413294133956</v>
      </c>
      <c r="AI175" s="52">
        <f>$F175*'[1]INTERNAL PARAMETERS-2'!AH175*VLOOKUP(AI$4,'[1]INTERNAL PARAMETERS-1'!$B$5:$J$44,4, FALSE)</f>
        <v>3.2925413294133956</v>
      </c>
      <c r="AJ175" s="52">
        <f>$F175*'[1]INTERNAL PARAMETERS-2'!AI175*VLOOKUP(AJ$4,'[1]INTERNAL PARAMETERS-1'!$B$5:$J$44,4, FALSE)</f>
        <v>9.8788562267616751</v>
      </c>
      <c r="AK175" s="52">
        <f>$F175*'[1]INTERNAL PARAMETERS-2'!AJ175*VLOOKUP(AK$4,'[1]INTERNAL PARAMETERS-1'!$B$5:$J$44,4, FALSE)</f>
        <v>0</v>
      </c>
      <c r="AL175" s="52">
        <f>$F175*'[1]INTERNAL PARAMETERS-2'!AK175*VLOOKUP(AL$4,'[1]INTERNAL PARAMETERS-1'!$B$5:$J$44,4, FALSE)</f>
        <v>0</v>
      </c>
      <c r="AM175" s="52">
        <f>$F175*'[1]INTERNAL PARAMETERS-2'!AL175*VLOOKUP(AM$4,'[1]INTERNAL PARAMETERS-1'!$B$5:$J$44,4, FALSE)</f>
        <v>0</v>
      </c>
      <c r="AN175" s="52">
        <f>$F175*'[1]INTERNAL PARAMETERS-2'!AM175*VLOOKUP(AN$4,'[1]INTERNAL PARAMETERS-1'!$B$5:$J$44,4, FALSE)</f>
        <v>0</v>
      </c>
      <c r="AO175" s="52">
        <f>$F175*'[1]INTERNAL PARAMETERS-2'!AN175*VLOOKUP(AO$4,'[1]INTERNAL PARAMETERS-1'!$B$5:$J$44,4, FALSE)</f>
        <v>0</v>
      </c>
      <c r="AP175" s="52">
        <f>$F175*'[1]INTERNAL PARAMETERS-2'!AO175*VLOOKUP(AP$4,'[1]INTERNAL PARAMETERS-1'!$B$5:$J$44,4, FALSE)</f>
        <v>0</v>
      </c>
      <c r="AQ175" s="52">
        <f>$F175*'[1]INTERNAL PARAMETERS-2'!AP175*VLOOKUP(AQ$4,'[1]INTERNAL PARAMETERS-1'!$B$5:$J$44,4, FALSE)</f>
        <v>0</v>
      </c>
      <c r="AR175" s="52">
        <f>$F175*'[1]INTERNAL PARAMETERS-2'!AQ175*VLOOKUP(AR$4,'[1]INTERNAL PARAMETERS-1'!$B$5:$J$44,4, FALSE)</f>
        <v>0</v>
      </c>
      <c r="AS175" s="52">
        <f>$F175*'[1]INTERNAL PARAMETERS-2'!AR175*VLOOKUP(AS$4,'[1]INTERNAL PARAMETERS-1'!$B$5:$J$44,4, FALSE)</f>
        <v>0</v>
      </c>
      <c r="AT175" s="51">
        <f>$F175*'[1]INTERNAL PARAMETERS-2'!AS175*VLOOKUP(AT$4,'[1]INTERNAL PARAMETERS-1'!$B$5:$J$44,4, FALSE)</f>
        <v>0</v>
      </c>
      <c r="AU175" s="53">
        <f>$F175*'[1]INTERNAL PARAMETERS-2'!F175*(1-VLOOKUP(G$4,'[1]INTERNAL PARAMETERS-1'!$B$5:$J$44,4, FALSE))</f>
        <v>0</v>
      </c>
      <c r="AV175" s="52">
        <f>$F175*'[1]INTERNAL PARAMETERS-2'!G175*(1-VLOOKUP(H$4,'[1]INTERNAL PARAMETERS-1'!$B$5:$J$44,4, FALSE))</f>
        <v>0</v>
      </c>
      <c r="AW175" s="52">
        <f>$F175*'[1]INTERNAL PARAMETERS-2'!H175*(1-VLOOKUP(I$4,'[1]INTERNAL PARAMETERS-1'!$B$5:$J$44,4, FALSE))</f>
        <v>2404.2364135383827</v>
      </c>
      <c r="AX175" s="52">
        <f>$F175*'[1]INTERNAL PARAMETERS-2'!I175*(1-VLOOKUP(J$4,'[1]INTERNAL PARAMETERS-1'!$B$5:$J$44,4, FALSE))</f>
        <v>0</v>
      </c>
      <c r="AY175" s="52">
        <f>$F175*'[1]INTERNAL PARAMETERS-2'!J175*(1-VLOOKUP(K$4,'[1]INTERNAL PARAMETERS-1'!$B$5:$J$44,4, FALSE))</f>
        <v>0</v>
      </c>
      <c r="AZ175" s="52">
        <f>$F175*'[1]INTERNAL PARAMETERS-2'!K175*(1-VLOOKUP(L$4,'[1]INTERNAL PARAMETERS-1'!$B$5:$J$44,4, FALSE))</f>
        <v>0</v>
      </c>
      <c r="BA175" s="52">
        <f>$F175*'[1]INTERNAL PARAMETERS-2'!L175*(1-VLOOKUP(M$4,'[1]INTERNAL PARAMETERS-1'!$B$5:$J$44,4, FALSE))</f>
        <v>262.78108751164677</v>
      </c>
      <c r="BB175" s="52">
        <f>$F175*'[1]INTERNAL PARAMETERS-2'!M175*(1-VLOOKUP(N$4,'[1]INTERNAL PARAMETERS-1'!$B$5:$J$44,4, FALSE))</f>
        <v>366.01630570790167</v>
      </c>
      <c r="BC175" s="52">
        <f>$F175*'[1]INTERNAL PARAMETERS-2'!N175*(1-VLOOKUP(O$4,'[1]INTERNAL PARAMETERS-1'!$B$5:$J$44,4, FALSE))</f>
        <v>711.28627399649099</v>
      </c>
      <c r="BD175" s="52">
        <f>$F175*'[1]INTERNAL PARAMETERS-2'!O175*(1-VLOOKUP(P$4,'[1]INTERNAL PARAMETERS-1'!$B$5:$J$44,4, FALSE))</f>
        <v>312.83455464252467</v>
      </c>
      <c r="BE175" s="52">
        <f>$F175*'[1]INTERNAL PARAMETERS-2'!P175*(1-VLOOKUP(Q$4,'[1]INTERNAL PARAMETERS-1'!$B$5:$J$44,4, FALSE))</f>
        <v>411.62434914866287</v>
      </c>
      <c r="BF175" s="52">
        <f>$F175*'[1]INTERNAL PARAMETERS-2'!Q175*(1-VLOOKUP(R$4,'[1]INTERNAL PARAMETERS-1'!$B$5:$J$44,4, FALSE))</f>
        <v>0</v>
      </c>
      <c r="BG175" s="52">
        <f>$F175*'[1]INTERNAL PARAMETERS-2'!R175*(1-VLOOKUP(S$4,'[1]INTERNAL PARAMETERS-1'!$B$5:$J$44,4, FALSE))</f>
        <v>971.24781493519731</v>
      </c>
      <c r="BH175" s="52">
        <f>$F175*'[1]INTERNAL PARAMETERS-2'!S175*(1-VLOOKUP(T$4,'[1]INTERNAL PARAMETERS-1'!$B$5:$J$44,4, FALSE))</f>
        <v>35.563882416342032</v>
      </c>
      <c r="BI175" s="52">
        <f>$F175*'[1]INTERNAL PARAMETERS-2'!T175*(1-VLOOKUP(U$4,'[1]INTERNAL PARAMETERS-1'!$B$5:$J$44,4, FALSE))</f>
        <v>26.344273798575927</v>
      </c>
      <c r="BJ175" s="52">
        <f>$F175*'[1]INTERNAL PARAMETERS-2'!U175*(1-VLOOKUP(V$4,'[1]INTERNAL PARAMETERS-1'!$B$5:$J$44,4, FALSE))</f>
        <v>207.12912949417074</v>
      </c>
      <c r="BK175" s="52">
        <f>$F175*'[1]INTERNAL PARAMETERS-2'!V175*(1-VLOOKUP(W$4,'[1]INTERNAL PARAMETERS-1'!$B$5:$J$44,4, FALSE))</f>
        <v>302.95569841576298</v>
      </c>
      <c r="BL175" s="52">
        <f>$F175*'[1]INTERNAL PARAMETERS-2'!W175*(1-VLOOKUP(X$4,'[1]INTERNAL PARAMETERS-1'!$B$5:$J$44,4, FALSE))</f>
        <v>638.8405068412244</v>
      </c>
      <c r="BM175" s="52">
        <f>$F175*'[1]INTERNAL PARAMETERS-2'!X175*(1-VLOOKUP(Y$4,'[1]INTERNAL PARAMETERS-1'!$B$5:$J$44,4, FALSE))</f>
        <v>299.66192484782812</v>
      </c>
      <c r="BN175" s="52">
        <f>$F175*'[1]INTERNAL PARAMETERS-2'!Y175*(1-VLOOKUP(Z$4,'[1]INTERNAL PARAMETERS-1'!$B$5:$J$44,4, FALSE))</f>
        <v>638.8405068412244</v>
      </c>
      <c r="BO175" s="52">
        <f>$F175*'[1]INTERNAL PARAMETERS-2'!Z175*(1-VLOOKUP(AA$4,'[1]INTERNAL PARAMETERS-1'!$B$5:$J$44,4, FALSE))</f>
        <v>763.97432869823433</v>
      </c>
      <c r="BP175" s="52">
        <f>$F175*'[1]INTERNAL PARAMETERS-2'!AA175*(1-VLOOKUP(AB$4,'[1]INTERNAL PARAMETERS-1'!$B$5:$J$44,4, FALSE))</f>
        <v>194.28704768286306</v>
      </c>
      <c r="BQ175" s="52">
        <f>$F175*'[1]INTERNAL PARAMETERS-2'!AB175*(1-VLOOKUP(AC$4,'[1]INTERNAL PARAMETERS-1'!$B$5:$J$44,4, FALSE))</f>
        <v>2114.1023417744709</v>
      </c>
      <c r="BR175" s="52">
        <f>$F175*'[1]INTERNAL PARAMETERS-2'!AC175*(1-VLOOKUP(AD$4,'[1]INTERNAL PARAMETERS-1'!$B$5:$J$44,4, FALSE))</f>
        <v>217.33730146579981</v>
      </c>
      <c r="BS175" s="52">
        <f>$F175*'[1]INTERNAL PARAMETERS-2'!AD175*(1-VLOOKUP(AE$4,'[1]INTERNAL PARAMETERS-1'!$B$5:$J$44,4, FALSE))</f>
        <v>36.222883577633304</v>
      </c>
      <c r="BT175" s="52">
        <f>$F175*'[1]INTERNAL PARAMETERS-2'!AE175*(1-VLOOKUP(AF$4,'[1]INTERNAL PARAMETERS-1'!$B$5:$J$44,4, FALSE))</f>
        <v>0</v>
      </c>
      <c r="BU175" s="52">
        <f>$F175*'[1]INTERNAL PARAMETERS-2'!AF175*(1-VLOOKUP(AG$4,'[1]INTERNAL PARAMETERS-1'!$B$5:$J$44,4, FALSE))</f>
        <v>0</v>
      </c>
      <c r="BV175" s="52">
        <f>$F175*'[1]INTERNAL PARAMETERS-2'!AG175*(1-VLOOKUP(AH$4,'[1]INTERNAL PARAMETERS-1'!$B$5:$J$44,4, FALSE))</f>
        <v>0</v>
      </c>
      <c r="BW175" s="52">
        <f>$F175*'[1]INTERNAL PARAMETERS-2'!AH175*(1-VLOOKUP(AI$4,'[1]INTERNAL PARAMETERS-1'!$B$5:$J$44,4, FALSE))</f>
        <v>0</v>
      </c>
      <c r="BX175" s="52">
        <f>$F175*'[1]INTERNAL PARAMETERS-2'!AI175*(1-VLOOKUP(AJ$4,'[1]INTERNAL PARAMETERS-1'!$B$5:$J$44,4, FALSE))</f>
        <v>0</v>
      </c>
      <c r="BY175" s="52">
        <f>$F175*'[1]INTERNAL PARAMETERS-2'!AJ175*(1-VLOOKUP(AK$4,'[1]INTERNAL PARAMETERS-1'!$B$5:$J$44,4, FALSE))</f>
        <v>0</v>
      </c>
      <c r="BZ175" s="52">
        <f>$F175*'[1]INTERNAL PARAMETERS-2'!AK175*(1-VLOOKUP(AL$4,'[1]INTERNAL PARAMETERS-1'!$B$5:$J$44,4, FALSE))</f>
        <v>26.344027350871627</v>
      </c>
      <c r="CA175" s="52">
        <f>$F175*'[1]INTERNAL PARAMETERS-2'!AL175*(1-VLOOKUP(AM$4,'[1]INTERNAL PARAMETERS-1'!$B$5:$J$44,4, FALSE))</f>
        <v>102.08233583555163</v>
      </c>
      <c r="CB175" s="52">
        <f>$F175*'[1]INTERNAL PARAMETERS-2'!AM175*(1-VLOOKUP(AN$4,'[1]INTERNAL PARAMETERS-1'!$B$5:$J$44,4, FALSE))</f>
        <v>69.153225825853212</v>
      </c>
      <c r="CC175" s="52">
        <f>$F175*'[1]INTERNAL PARAMETERS-2'!AN175*(1-VLOOKUP(AO$4,'[1]INTERNAL PARAMETERS-1'!$B$5:$J$44,4, FALSE))</f>
        <v>240.38878748725804</v>
      </c>
      <c r="CD175" s="52">
        <f>$F175*'[1]INTERNAL PARAMETERS-2'!AO175*(1-VLOOKUP(AP$4,'[1]INTERNAL PARAMETERS-1'!$B$5:$J$44,4, FALSE))</f>
        <v>467.60494517981954</v>
      </c>
      <c r="CE175" s="52">
        <f>$F175*'[1]INTERNAL PARAMETERS-2'!AP175*(1-VLOOKUP(AQ$4,'[1]INTERNAL PARAMETERS-1'!$B$5:$J$44,4, FALSE))</f>
        <v>69.153225825853212</v>
      </c>
      <c r="CF175" s="52">
        <f>$F175*'[1]INTERNAL PARAMETERS-2'!AQ175*(1-VLOOKUP(AR$4,'[1]INTERNAL PARAMETERS-1'!$B$5:$J$44,4, FALSE))</f>
        <v>9.8788562267616751</v>
      </c>
      <c r="CG175" s="52">
        <f>$F175*'[1]INTERNAL PARAMETERS-2'!AR175*(1-VLOOKUP(AS$4,'[1]INTERNAL PARAMETERS-1'!$B$5:$J$44,4, FALSE))</f>
        <v>0</v>
      </c>
      <c r="CH175" s="51">
        <f>$F175*'[1]INTERNAL PARAMETERS-2'!AS175*(1-VLOOKUP(AT$4,'[1]INTERNAL PARAMETERS-1'!$B$5:$J$44,4, FALSE))</f>
        <v>0</v>
      </c>
      <c r="CI175" s="50">
        <f t="shared" si="2"/>
        <v>12322.381518154929</v>
      </c>
    </row>
    <row r="176" spans="3:87" x14ac:dyDescent="0.5">
      <c r="C176" s="35" t="s">
        <v>8</v>
      </c>
      <c r="D176" s="34" t="s">
        <v>72</v>
      </c>
      <c r="E176" s="34" t="s">
        <v>80</v>
      </c>
      <c r="F176" s="147">
        <f>ESC!AF176</f>
        <v>10348.32608069289</v>
      </c>
      <c r="G176" s="53">
        <f>$F176*'[1]INTERNAL PARAMETERS-2'!F176*VLOOKUP(G$4,'[1]INTERNAL PARAMETERS-1'!$B$5:$J$44,4, FALSE)</f>
        <v>43.577835958405828</v>
      </c>
      <c r="H176" s="52">
        <f>$F176*'[1]INTERNAL PARAMETERS-2'!G176*VLOOKUP(H$4,'[1]INTERNAL PARAMETERS-1'!$B$5:$J$44,4, FALSE)</f>
        <v>52.293196183565385</v>
      </c>
      <c r="I176" s="52">
        <f>$F176*'[1]INTERNAL PARAMETERS-2'!H176*VLOOKUP(I$4,'[1]INTERNAL PARAMETERS-1'!$B$5:$J$44,4, FALSE)</f>
        <v>103.30790842149156</v>
      </c>
      <c r="J176" s="52">
        <f>$F176*'[1]INTERNAL PARAMETERS-2'!I176*VLOOKUP(J$4,'[1]INTERNAL PARAMETERS-1'!$B$5:$J$44,4, FALSE)</f>
        <v>0</v>
      </c>
      <c r="K176" s="52">
        <f>$F176*'[1]INTERNAL PARAMETERS-2'!J176*VLOOKUP(K$4,'[1]INTERNAL PARAMETERS-1'!$B$5:$J$44,4, FALSE)</f>
        <v>0</v>
      </c>
      <c r="L176" s="52">
        <f>$F176*'[1]INTERNAL PARAMETERS-2'!K176*VLOOKUP(L$4,'[1]INTERNAL PARAMETERS-1'!$B$5:$J$44,4, FALSE)</f>
        <v>0</v>
      </c>
      <c r="M176" s="52">
        <f>$F176*'[1]INTERNAL PARAMETERS-2'!L176*VLOOKUP(M$4,'[1]INTERNAL PARAMETERS-1'!$B$5:$J$44,4, FALSE)</f>
        <v>10.749220233058933</v>
      </c>
      <c r="N176" s="52">
        <f>$F176*'[1]INTERNAL PARAMETERS-2'!M176*VLOOKUP(N$4,'[1]INTERNAL PARAMETERS-1'!$B$5:$J$44,4, FALSE)</f>
        <v>12.347105263178722</v>
      </c>
      <c r="O176" s="52">
        <f>$F176*'[1]INTERNAL PARAMETERS-2'!N176*VLOOKUP(O$4,'[1]INTERNAL PARAMETERS-1'!$B$5:$J$44,4, FALSE)</f>
        <v>0</v>
      </c>
      <c r="P176" s="52">
        <f>$F176*'[1]INTERNAL PARAMETERS-2'!O176*VLOOKUP(P$4,'[1]INTERNAL PARAMETERS-1'!$B$5:$J$44,4, FALSE)</f>
        <v>0</v>
      </c>
      <c r="Q176" s="52">
        <f>$F176*'[1]INTERNAL PARAMETERS-2'!P176*VLOOKUP(Q$4,'[1]INTERNAL PARAMETERS-1'!$B$5:$J$44,4, FALSE)</f>
        <v>0</v>
      </c>
      <c r="R176" s="52">
        <f>$F176*'[1]INTERNAL PARAMETERS-2'!Q176*VLOOKUP(R$4,'[1]INTERNAL PARAMETERS-1'!$B$5:$J$44,4, FALSE)</f>
        <v>11.621170188618116</v>
      </c>
      <c r="S176" s="52">
        <f>$F176*'[1]INTERNAL PARAMETERS-2'!R176*VLOOKUP(S$4,'[1]INTERNAL PARAMETERS-1'!$B$5:$J$44,4, FALSE)</f>
        <v>41.806875174586452</v>
      </c>
      <c r="T176" s="52">
        <f>$F176*'[1]INTERNAL PARAMETERS-2'!S176*VLOOKUP(T$4,'[1]INTERNAL PARAMETERS-1'!$B$5:$J$44,4, FALSE)</f>
        <v>2.0336530413777667</v>
      </c>
      <c r="U176" s="52">
        <f>$F176*'[1]INTERNAL PARAMETERS-2'!T176*VLOOKUP(U$4,'[1]INTERNAL PARAMETERS-1'!$B$5:$J$44,4, FALSE)</f>
        <v>4.6482611089256327</v>
      </c>
      <c r="V176" s="52">
        <f>$F176*'[1]INTERNAL PARAMETERS-2'!U176*VLOOKUP(V$4,'[1]INTERNAL PARAMETERS-1'!$B$5:$J$44,4, FALSE)</f>
        <v>33.555119957841939</v>
      </c>
      <c r="W176" s="52">
        <f>$F176*'[1]INTERNAL PARAMETERS-2'!V176*VLOOKUP(W$4,'[1]INTERNAL PARAMETERS-1'!$B$5:$J$44,4, FALSE)</f>
        <v>0</v>
      </c>
      <c r="X176" s="52">
        <f>$F176*'[1]INTERNAL PARAMETERS-2'!W176*VLOOKUP(X$4,'[1]INTERNAL PARAMETERS-1'!$B$5:$J$44,4, FALSE)</f>
        <v>0</v>
      </c>
      <c r="Y176" s="52">
        <f>$F176*'[1]INTERNAL PARAMETERS-2'!X176*VLOOKUP(Y$4,'[1]INTERNAL PARAMETERS-1'!$B$5:$J$44,4, FALSE)</f>
        <v>0</v>
      </c>
      <c r="Z176" s="52">
        <f>$F176*'[1]INTERNAL PARAMETERS-2'!Y176*VLOOKUP(Z$4,'[1]INTERNAL PARAMETERS-1'!$B$5:$J$44,4, FALSE)</f>
        <v>0</v>
      </c>
      <c r="AA176" s="52">
        <f>$F176*'[1]INTERNAL PARAMETERS-2'!Z176*VLOOKUP(AA$4,'[1]INTERNAL PARAMETERS-1'!$B$5:$J$44,4, FALSE)</f>
        <v>0</v>
      </c>
      <c r="AB176" s="52">
        <f>$F176*'[1]INTERNAL PARAMETERS-2'!AA176*VLOOKUP(AB$4,'[1]INTERNAL PARAMETERS-1'!$B$5:$J$44,4, FALSE)</f>
        <v>0</v>
      </c>
      <c r="AC176" s="52">
        <f>$F176*'[1]INTERNAL PARAMETERS-2'!AB176*VLOOKUP(AC$4,'[1]INTERNAL PARAMETERS-1'!$B$5:$J$44,4, FALSE)</f>
        <v>0</v>
      </c>
      <c r="AD176" s="52">
        <f>$F176*'[1]INTERNAL PARAMETERS-2'!AC176*VLOOKUP(AD$4,'[1]INTERNAL PARAMETERS-1'!$B$5:$J$44,4, FALSE)</f>
        <v>0</v>
      </c>
      <c r="AE176" s="52">
        <f>$F176*'[1]INTERNAL PARAMETERS-2'!AD176*VLOOKUP(AE$4,'[1]INTERNAL PARAMETERS-1'!$B$5:$J$44,4, FALSE)</f>
        <v>0</v>
      </c>
      <c r="AF176" s="52">
        <f>$F176*'[1]INTERNAL PARAMETERS-2'!AE176*VLOOKUP(AF$4,'[1]INTERNAL PARAMETERS-1'!$B$5:$J$44,4, FALSE)</f>
        <v>0</v>
      </c>
      <c r="AG176" s="52">
        <f>$F176*'[1]INTERNAL PARAMETERS-2'!AF176*VLOOKUP(AG$4,'[1]INTERNAL PARAMETERS-1'!$B$5:$J$44,4, FALSE)</f>
        <v>0</v>
      </c>
      <c r="AH176" s="52">
        <f>$F176*'[1]INTERNAL PARAMETERS-2'!AG176*VLOOKUP(AH$4,'[1]INTERNAL PARAMETERS-1'!$B$5:$J$44,4, FALSE)</f>
        <v>0</v>
      </c>
      <c r="AI176" s="52">
        <f>$F176*'[1]INTERNAL PARAMETERS-2'!AH176*VLOOKUP(AI$4,'[1]INTERNAL PARAMETERS-1'!$B$5:$J$44,4, FALSE)</f>
        <v>2.9047751308504943</v>
      </c>
      <c r="AJ176" s="52">
        <f>$F176*'[1]INTERNAL PARAMETERS-2'!AI176*VLOOKUP(AJ$4,'[1]INTERNAL PARAMETERS-1'!$B$5:$J$44,4, FALSE)</f>
        <v>14.52594531946861</v>
      </c>
      <c r="AK176" s="52">
        <f>$F176*'[1]INTERNAL PARAMETERS-2'!AJ176*VLOOKUP(AK$4,'[1]INTERNAL PARAMETERS-1'!$B$5:$J$44,4, FALSE)</f>
        <v>0</v>
      </c>
      <c r="AL176" s="52">
        <f>$F176*'[1]INTERNAL PARAMETERS-2'!AK176*VLOOKUP(AL$4,'[1]INTERNAL PARAMETERS-1'!$B$5:$J$44,4, FALSE)</f>
        <v>0</v>
      </c>
      <c r="AM176" s="52">
        <f>$F176*'[1]INTERNAL PARAMETERS-2'!AL176*VLOOKUP(AM$4,'[1]INTERNAL PARAMETERS-1'!$B$5:$J$44,4, FALSE)</f>
        <v>0</v>
      </c>
      <c r="AN176" s="52">
        <f>$F176*'[1]INTERNAL PARAMETERS-2'!AM176*VLOOKUP(AN$4,'[1]INTERNAL PARAMETERS-1'!$B$5:$J$44,4, FALSE)</f>
        <v>0</v>
      </c>
      <c r="AO176" s="52">
        <f>$F176*'[1]INTERNAL PARAMETERS-2'!AN176*VLOOKUP(AO$4,'[1]INTERNAL PARAMETERS-1'!$B$5:$J$44,4, FALSE)</f>
        <v>0</v>
      </c>
      <c r="AP176" s="52">
        <f>$F176*'[1]INTERNAL PARAMETERS-2'!AO176*VLOOKUP(AP$4,'[1]INTERNAL PARAMETERS-1'!$B$5:$J$44,4, FALSE)</f>
        <v>0</v>
      </c>
      <c r="AQ176" s="52">
        <f>$F176*'[1]INTERNAL PARAMETERS-2'!AP176*VLOOKUP(AQ$4,'[1]INTERNAL PARAMETERS-1'!$B$5:$J$44,4, FALSE)</f>
        <v>0</v>
      </c>
      <c r="AR176" s="52">
        <f>$F176*'[1]INTERNAL PARAMETERS-2'!AQ176*VLOOKUP(AR$4,'[1]INTERNAL PARAMETERS-1'!$B$5:$J$44,4, FALSE)</f>
        <v>0</v>
      </c>
      <c r="AS176" s="52">
        <f>$F176*'[1]INTERNAL PARAMETERS-2'!AR176*VLOOKUP(AS$4,'[1]INTERNAL PARAMETERS-1'!$B$5:$J$44,4, FALSE)</f>
        <v>0</v>
      </c>
      <c r="AT176" s="51">
        <f>$F176*'[1]INTERNAL PARAMETERS-2'!AS176*VLOOKUP(AT$4,'[1]INTERNAL PARAMETERS-1'!$B$5:$J$44,4, FALSE)</f>
        <v>0</v>
      </c>
      <c r="AU176" s="53">
        <f>$F176*'[1]INTERNAL PARAMETERS-2'!F176*(1-VLOOKUP(G$4,'[1]INTERNAL PARAMETERS-1'!$B$5:$J$44,4, FALSE))</f>
        <v>0</v>
      </c>
      <c r="AV176" s="52">
        <f>$F176*'[1]INTERNAL PARAMETERS-2'!G176*(1-VLOOKUP(H$4,'[1]INTERNAL PARAMETERS-1'!$B$5:$J$44,4, FALSE))</f>
        <v>0</v>
      </c>
      <c r="AW176" s="52">
        <f>$F176*'[1]INTERNAL PARAMETERS-2'!H176*(1-VLOOKUP(I$4,'[1]INTERNAL PARAMETERS-1'!$B$5:$J$44,4, FALSE))</f>
        <v>1962.8502600083395</v>
      </c>
      <c r="AX176" s="52">
        <f>$F176*'[1]INTERNAL PARAMETERS-2'!I176*(1-VLOOKUP(J$4,'[1]INTERNAL PARAMETERS-1'!$B$5:$J$44,4, FALSE))</f>
        <v>0</v>
      </c>
      <c r="AY176" s="52">
        <f>$F176*'[1]INTERNAL PARAMETERS-2'!J176*(1-VLOOKUP(K$4,'[1]INTERNAL PARAMETERS-1'!$B$5:$J$44,4, FALSE))</f>
        <v>0</v>
      </c>
      <c r="AZ176" s="52">
        <f>$F176*'[1]INTERNAL PARAMETERS-2'!K176*(1-VLOOKUP(L$4,'[1]INTERNAL PARAMETERS-1'!$B$5:$J$44,4, FALSE))</f>
        <v>0</v>
      </c>
      <c r="BA176" s="52">
        <f>$F176*'[1]INTERNAL PARAMETERS-2'!L176*(1-VLOOKUP(M$4,'[1]INTERNAL PARAMETERS-1'!$B$5:$J$44,4, FALSE))</f>
        <v>204.23518442811971</v>
      </c>
      <c r="BB176" s="52">
        <f>$F176*'[1]INTERNAL PARAMETERS-2'!M176*(1-VLOOKUP(N$4,'[1]INTERNAL PARAMETERS-1'!$B$5:$J$44,4, FALSE))</f>
        <v>234.59500000039571</v>
      </c>
      <c r="BC176" s="52">
        <f>$F176*'[1]INTERNAL PARAMETERS-2'!N176*(1-VLOOKUP(O$4,'[1]INTERNAL PARAMETERS-1'!$B$5:$J$44,4, FALSE))</f>
        <v>572.32452221880101</v>
      </c>
      <c r="BD176" s="52">
        <f>$F176*'[1]INTERNAL PARAMETERS-2'!O176*(1-VLOOKUP(P$4,'[1]INTERNAL PARAMETERS-1'!$B$5:$J$44,4, FALSE))</f>
        <v>299.23530144713982</v>
      </c>
      <c r="BE176" s="52">
        <f>$F176*'[1]INTERNAL PARAMETERS-2'!P176*(1-VLOOKUP(Q$4,'[1]INTERNAL PARAMETERS-1'!$B$5:$J$44,4, FALSE))</f>
        <v>493.88421052714887</v>
      </c>
      <c r="BF176" s="52">
        <f>$F176*'[1]INTERNAL PARAMETERS-2'!Q176*(1-VLOOKUP(R$4,'[1]INTERNAL PARAMETERS-1'!$B$5:$J$44,4, FALSE))</f>
        <v>0</v>
      </c>
      <c r="BG176" s="52">
        <f>$F176*'[1]INTERNAL PARAMETERS-2'!R176*(1-VLOOKUP(S$4,'[1]INTERNAL PARAMETERS-1'!$B$5:$J$44,4, FALSE))</f>
        <v>794.33062831714255</v>
      </c>
      <c r="BH176" s="52">
        <f>$F176*'[1]INTERNAL PARAMETERS-2'!S176*(1-VLOOKUP(T$4,'[1]INTERNAL PARAMETERS-1'!$B$5:$J$44,4, FALSE))</f>
        <v>18.302877372399902</v>
      </c>
      <c r="BI176" s="52">
        <f>$F176*'[1]INTERNAL PARAMETERS-2'!T176*(1-VLOOKUP(U$4,'[1]INTERNAL PARAMETERS-1'!$B$5:$J$44,4, FALSE))</f>
        <v>18.593044435702531</v>
      </c>
      <c r="BJ176" s="52">
        <f>$F176*'[1]INTERNAL PARAMETERS-2'!U176*(1-VLOOKUP(V$4,'[1]INTERNAL PARAMETERS-1'!$B$5:$J$44,4, FALSE))</f>
        <v>190.14567976110433</v>
      </c>
      <c r="BK176" s="52">
        <f>$F176*'[1]INTERNAL PARAMETERS-2'!V176*(1-VLOOKUP(W$4,'[1]INTERNAL PARAMETERS-1'!$B$5:$J$44,4, FALSE))</f>
        <v>241.13152016926537</v>
      </c>
      <c r="BL176" s="52">
        <f>$F176*'[1]INTERNAL PARAMETERS-2'!W176*(1-VLOOKUP(X$4,'[1]INTERNAL PARAMETERS-1'!$B$5:$J$44,4, FALSE))</f>
        <v>496.78898565799938</v>
      </c>
      <c r="BM176" s="52">
        <f>$F176*'[1]INTERNAL PARAMETERS-2'!X176*(1-VLOOKUP(Y$4,'[1]INTERNAL PARAMETERS-1'!$B$5:$J$44,4, FALSE))</f>
        <v>296.33052631628931</v>
      </c>
      <c r="BN176" s="52">
        <f>$F176*'[1]INTERNAL PARAMETERS-2'!Y176*(1-VLOOKUP(Z$4,'[1]INTERNAL PARAMETERS-1'!$B$5:$J$44,4, FALSE))</f>
        <v>534.5572713547042</v>
      </c>
      <c r="BO176" s="52">
        <f>$F176*'[1]INTERNAL PARAMETERS-2'!Z176*(1-VLOOKUP(AA$4,'[1]INTERNAL PARAMETERS-1'!$B$5:$J$44,4, FALSE))</f>
        <v>621.71294327151588</v>
      </c>
      <c r="BP176" s="52">
        <f>$F176*'[1]INTERNAL PARAMETERS-2'!AA176*(1-VLOOKUP(AB$4,'[1]INTERNAL PARAMETERS-1'!$B$5:$J$44,4, FALSE))</f>
        <v>159.78643334676278</v>
      </c>
      <c r="BQ176" s="52">
        <f>$F176*'[1]INTERNAL PARAMETERS-2'!AB176*(1-VLOOKUP(AC$4,'[1]INTERNAL PARAMETERS-1'!$B$5:$J$44,4, FALSE))</f>
        <v>1801.2244634423641</v>
      </c>
      <c r="BR176" s="52">
        <f>$F176*'[1]INTERNAL PARAMETERS-2'!AC176*(1-VLOOKUP(AD$4,'[1]INTERNAL PARAMETERS-1'!$B$5:$J$44,4, FALSE))</f>
        <v>162.69120847761326</v>
      </c>
      <c r="BS176" s="52">
        <f>$F176*'[1]INTERNAL PARAMETERS-2'!AD176*(1-VLOOKUP(AE$4,'[1]INTERNAL PARAMETERS-1'!$B$5:$J$44,4, FALSE))</f>
        <v>14.52594531946861</v>
      </c>
      <c r="BT176" s="52">
        <f>$F176*'[1]INTERNAL PARAMETERS-2'!AE176*(1-VLOOKUP(AF$4,'[1]INTERNAL PARAMETERS-1'!$B$5:$J$44,4, FALSE))</f>
        <v>0</v>
      </c>
      <c r="BU176" s="52">
        <f>$F176*'[1]INTERNAL PARAMETERS-2'!AF176*(1-VLOOKUP(AG$4,'[1]INTERNAL PARAMETERS-1'!$B$5:$J$44,4, FALSE))</f>
        <v>0</v>
      </c>
      <c r="BV176" s="52">
        <f>$F176*'[1]INTERNAL PARAMETERS-2'!AG176*(1-VLOOKUP(AH$4,'[1]INTERNAL PARAMETERS-1'!$B$5:$J$44,4, FALSE))</f>
        <v>0</v>
      </c>
      <c r="BW176" s="52">
        <f>$F176*'[1]INTERNAL PARAMETERS-2'!AH176*(1-VLOOKUP(AI$4,'[1]INTERNAL PARAMETERS-1'!$B$5:$J$44,4, FALSE))</f>
        <v>0</v>
      </c>
      <c r="BX176" s="52">
        <f>$F176*'[1]INTERNAL PARAMETERS-2'!AI176*(1-VLOOKUP(AJ$4,'[1]INTERNAL PARAMETERS-1'!$B$5:$J$44,4, FALSE))</f>
        <v>0</v>
      </c>
      <c r="BY176" s="52">
        <f>$F176*'[1]INTERNAL PARAMETERS-2'!AJ176*(1-VLOOKUP(AK$4,'[1]INTERNAL PARAMETERS-1'!$B$5:$J$44,4, FALSE))</f>
        <v>0</v>
      </c>
      <c r="BZ176" s="52">
        <f>$F176*'[1]INTERNAL PARAMETERS-2'!AK176*(1-VLOOKUP(AL$4,'[1]INTERNAL PARAMETERS-1'!$B$5:$J$44,4, FALSE))</f>
        <v>31.957700602395786</v>
      </c>
      <c r="CA176" s="52">
        <f>$F176*'[1]INTERNAL PARAMETERS-2'!AL176*(1-VLOOKUP(AM$4,'[1]INTERNAL PARAMETERS-1'!$B$5:$J$44,4, FALSE))</f>
        <v>95.872066974579283</v>
      </c>
      <c r="CB176" s="52">
        <f>$F176*'[1]INTERNAL PARAMETERS-2'!AM176*(1-VLOOKUP(AN$4,'[1]INTERNAL PARAMETERS-1'!$B$5:$J$44,4, FALSE))</f>
        <v>66.81914150303399</v>
      </c>
      <c r="CC176" s="52">
        <f>$F176*'[1]INTERNAL PARAMETERS-2'!AN176*(1-VLOOKUP(AO$4,'[1]INTERNAL PARAMETERS-1'!$B$5:$J$44,4, FALSE))</f>
        <v>226.60557484979677</v>
      </c>
      <c r="CD176" s="52">
        <f>$F176*'[1]INTERNAL PARAMETERS-2'!AO176*(1-VLOOKUP(AP$4,'[1]INTERNAL PARAMETERS-1'!$B$5:$J$44,4, FALSE))</f>
        <v>368.96025291363236</v>
      </c>
      <c r="CE176" s="52">
        <f>$F176*'[1]INTERNAL PARAMETERS-2'!AP176*(1-VLOOKUP(AQ$4,'[1]INTERNAL PARAMETERS-1'!$B$5:$J$44,4, FALSE))</f>
        <v>72.629726597343051</v>
      </c>
      <c r="CF176" s="52">
        <f>$F176*'[1]INTERNAL PARAMETERS-2'!AQ176*(1-VLOOKUP(AR$4,'[1]INTERNAL PARAMETERS-1'!$B$5:$J$44,4, FALSE))</f>
        <v>29.05189063893722</v>
      </c>
      <c r="CG176" s="52">
        <f>$F176*'[1]INTERNAL PARAMETERS-2'!AR176*(1-VLOOKUP(AS$4,'[1]INTERNAL PARAMETERS-1'!$B$5:$J$44,4, FALSE))</f>
        <v>5.810585094309058</v>
      </c>
      <c r="CH176" s="51">
        <f>$F176*'[1]INTERNAL PARAMETERS-2'!AS176*(1-VLOOKUP(AT$4,'[1]INTERNAL PARAMETERS-1'!$B$5:$J$44,4, FALSE))</f>
        <v>0</v>
      </c>
      <c r="CI176" s="50">
        <f t="shared" si="2"/>
        <v>10348.324011027673</v>
      </c>
    </row>
    <row r="177" spans="3:87" x14ac:dyDescent="0.5">
      <c r="C177" s="35" t="s">
        <v>8</v>
      </c>
      <c r="D177" s="34" t="s">
        <v>72</v>
      </c>
      <c r="E177" s="34" t="s">
        <v>79</v>
      </c>
      <c r="F177" s="147">
        <f>ESC!AF177</f>
        <v>8201.9536592600416</v>
      </c>
      <c r="G177" s="53">
        <f>$F177*'[1]INTERNAL PARAMETERS-2'!F177*VLOOKUP(G$4,'[1]INTERNAL PARAMETERS-1'!$B$5:$J$44,4, FALSE)</f>
        <v>29.967478084838415</v>
      </c>
      <c r="H177" s="52">
        <f>$F177*'[1]INTERNAL PARAMETERS-2'!G177*VLOOKUP(H$4,'[1]INTERNAL PARAMETERS-1'!$B$5:$J$44,4, FALSE)</f>
        <v>27.662729106586344</v>
      </c>
      <c r="I177" s="52">
        <f>$F177*'[1]INTERNAL PARAMETERS-2'!H177*VLOOKUP(I$4,'[1]INTERNAL PARAMETERS-1'!$B$5:$J$44,4, FALSE)</f>
        <v>79.637443191341518</v>
      </c>
      <c r="J177" s="52">
        <f>$F177*'[1]INTERNAL PARAMETERS-2'!I177*VLOOKUP(J$4,'[1]INTERNAL PARAMETERS-1'!$B$5:$J$44,4, FALSE)</f>
        <v>0</v>
      </c>
      <c r="K177" s="52">
        <f>$F177*'[1]INTERNAL PARAMETERS-2'!J177*VLOOKUP(K$4,'[1]INTERNAL PARAMETERS-1'!$B$5:$J$44,4, FALSE)</f>
        <v>0</v>
      </c>
      <c r="L177" s="52">
        <f>$F177*'[1]INTERNAL PARAMETERS-2'!K177*VLOOKUP(L$4,'[1]INTERNAL PARAMETERS-1'!$B$5:$J$44,4, FALSE)</f>
        <v>0</v>
      </c>
      <c r="M177" s="52">
        <f>$F177*'[1]INTERNAL PARAMETERS-2'!L177*VLOOKUP(M$4,'[1]INTERNAL PARAMETERS-1'!$B$5:$J$44,4, FALSE)</f>
        <v>14.177076900030981</v>
      </c>
      <c r="N177" s="52">
        <f>$F177*'[1]INTERNAL PARAMETERS-2'!M177*VLOOKUP(N$4,'[1]INTERNAL PARAMETERS-1'!$B$5:$J$44,4, FALSE)</f>
        <v>12.102392721921156</v>
      </c>
      <c r="O177" s="52">
        <f>$F177*'[1]INTERNAL PARAMETERS-2'!N177*VLOOKUP(O$4,'[1]INTERNAL PARAMETERS-1'!$B$5:$J$44,4, FALSE)</f>
        <v>0</v>
      </c>
      <c r="P177" s="52">
        <f>$F177*'[1]INTERNAL PARAMETERS-2'!O177*VLOOKUP(P$4,'[1]INTERNAL PARAMETERS-1'!$B$5:$J$44,4, FALSE)</f>
        <v>0</v>
      </c>
      <c r="Q177" s="52">
        <f>$F177*'[1]INTERNAL PARAMETERS-2'!P177*VLOOKUP(Q$4,'[1]INTERNAL PARAMETERS-1'!$B$5:$J$44,4, FALSE)</f>
        <v>0</v>
      </c>
      <c r="R177" s="52">
        <f>$F177*'[1]INTERNAL PARAMETERS-2'!Q177*VLOOKUP(R$4,'[1]INTERNAL PARAMETERS-1'!$B$5:$J$44,4, FALSE)</f>
        <v>2.3055691736179975</v>
      </c>
      <c r="S177" s="52">
        <f>$F177*'[1]INTERNAL PARAMETERS-2'!R177*VLOOKUP(S$4,'[1]INTERNAL PARAMETERS-1'!$B$5:$J$44,4, FALSE)</f>
        <v>29.05341135928218</v>
      </c>
      <c r="T177" s="52">
        <f>$F177*'[1]INTERNAL PARAMETERS-2'!S177*VLOOKUP(T$4,'[1]INTERNAL PARAMETERS-1'!$B$5:$J$44,4, FALSE)</f>
        <v>1.8442092802846206</v>
      </c>
      <c r="U177" s="52">
        <f>$F177*'[1]INTERNAL PARAMETERS-2'!T177*VLOOKUP(U$4,'[1]INTERNAL PARAMETERS-1'!$B$5:$J$44,4, FALSE)</f>
        <v>2.3052410954716271</v>
      </c>
      <c r="V177" s="52">
        <f>$F177*'[1]INTERNAL PARAMETERS-2'!U177*VLOOKUP(V$4,'[1]INTERNAL PARAMETERS-1'!$B$5:$J$44,4, FALSE)</f>
        <v>24.896333166622817</v>
      </c>
      <c r="W177" s="52">
        <f>$F177*'[1]INTERNAL PARAMETERS-2'!V177*VLOOKUP(W$4,'[1]INTERNAL PARAMETERS-1'!$B$5:$J$44,4, FALSE)</f>
        <v>0</v>
      </c>
      <c r="X177" s="52">
        <f>$F177*'[1]INTERNAL PARAMETERS-2'!W177*VLOOKUP(X$4,'[1]INTERNAL PARAMETERS-1'!$B$5:$J$44,4, FALSE)</f>
        <v>0</v>
      </c>
      <c r="Y177" s="52">
        <f>$F177*'[1]INTERNAL PARAMETERS-2'!X177*VLOOKUP(Y$4,'[1]INTERNAL PARAMETERS-1'!$B$5:$J$44,4, FALSE)</f>
        <v>0</v>
      </c>
      <c r="Z177" s="52">
        <f>$F177*'[1]INTERNAL PARAMETERS-2'!Y177*VLOOKUP(Z$4,'[1]INTERNAL PARAMETERS-1'!$B$5:$J$44,4, FALSE)</f>
        <v>0</v>
      </c>
      <c r="AA177" s="52">
        <f>$F177*'[1]INTERNAL PARAMETERS-2'!Z177*VLOOKUP(AA$4,'[1]INTERNAL PARAMETERS-1'!$B$5:$J$44,4, FALSE)</f>
        <v>0</v>
      </c>
      <c r="AB177" s="52">
        <f>$F177*'[1]INTERNAL PARAMETERS-2'!AA177*VLOOKUP(AB$4,'[1]INTERNAL PARAMETERS-1'!$B$5:$J$44,4, FALSE)</f>
        <v>0</v>
      </c>
      <c r="AC177" s="52">
        <f>$F177*'[1]INTERNAL PARAMETERS-2'!AB177*VLOOKUP(AC$4,'[1]INTERNAL PARAMETERS-1'!$B$5:$J$44,4, FALSE)</f>
        <v>0</v>
      </c>
      <c r="AD177" s="52">
        <f>$F177*'[1]INTERNAL PARAMETERS-2'!AC177*VLOOKUP(AD$4,'[1]INTERNAL PARAMETERS-1'!$B$5:$J$44,4, FALSE)</f>
        <v>0</v>
      </c>
      <c r="AE177" s="52">
        <f>$F177*'[1]INTERNAL PARAMETERS-2'!AD177*VLOOKUP(AE$4,'[1]INTERNAL PARAMETERS-1'!$B$5:$J$44,4, FALSE)</f>
        <v>0</v>
      </c>
      <c r="AF177" s="52">
        <f>$F177*'[1]INTERNAL PARAMETERS-2'!AE177*VLOOKUP(AF$4,'[1]INTERNAL PARAMETERS-1'!$B$5:$J$44,4, FALSE)</f>
        <v>2.3055691736179975</v>
      </c>
      <c r="AG177" s="52">
        <f>$F177*'[1]INTERNAL PARAMETERS-2'!AF177*VLOOKUP(AG$4,'[1]INTERNAL PARAMETERS-1'!$B$5:$J$44,4, FALSE)</f>
        <v>0</v>
      </c>
      <c r="AH177" s="52">
        <f>$F177*'[1]INTERNAL PARAMETERS-2'!AG177*VLOOKUP(AH$4,'[1]INTERNAL PARAMETERS-1'!$B$5:$J$44,4, FALSE)</f>
        <v>0</v>
      </c>
      <c r="AI177" s="52">
        <f>$F177*'[1]INTERNAL PARAMETERS-2'!AH177*VLOOKUP(AI$4,'[1]INTERNAL PARAMETERS-1'!$B$5:$J$44,4, FALSE)</f>
        <v>0</v>
      </c>
      <c r="AJ177" s="52">
        <f>$F177*'[1]INTERNAL PARAMETERS-2'!AI177*VLOOKUP(AJ$4,'[1]INTERNAL PARAMETERS-1'!$B$5:$J$44,4, FALSE)</f>
        <v>2.3055691736179975</v>
      </c>
      <c r="AK177" s="52">
        <f>$F177*'[1]INTERNAL PARAMETERS-2'!AJ177*VLOOKUP(AK$4,'[1]INTERNAL PARAMETERS-1'!$B$5:$J$44,4, FALSE)</f>
        <v>0</v>
      </c>
      <c r="AL177" s="52">
        <f>$F177*'[1]INTERNAL PARAMETERS-2'!AK177*VLOOKUP(AL$4,'[1]INTERNAL PARAMETERS-1'!$B$5:$J$44,4, FALSE)</f>
        <v>0</v>
      </c>
      <c r="AM177" s="52">
        <f>$F177*'[1]INTERNAL PARAMETERS-2'!AL177*VLOOKUP(AM$4,'[1]INTERNAL PARAMETERS-1'!$B$5:$J$44,4, FALSE)</f>
        <v>0</v>
      </c>
      <c r="AN177" s="52">
        <f>$F177*'[1]INTERNAL PARAMETERS-2'!AM177*VLOOKUP(AN$4,'[1]INTERNAL PARAMETERS-1'!$B$5:$J$44,4, FALSE)</f>
        <v>0</v>
      </c>
      <c r="AO177" s="52">
        <f>$F177*'[1]INTERNAL PARAMETERS-2'!AN177*VLOOKUP(AO$4,'[1]INTERNAL PARAMETERS-1'!$B$5:$J$44,4, FALSE)</f>
        <v>0</v>
      </c>
      <c r="AP177" s="52">
        <f>$F177*'[1]INTERNAL PARAMETERS-2'!AO177*VLOOKUP(AP$4,'[1]INTERNAL PARAMETERS-1'!$B$5:$J$44,4, FALSE)</f>
        <v>0</v>
      </c>
      <c r="AQ177" s="52">
        <f>$F177*'[1]INTERNAL PARAMETERS-2'!AP177*VLOOKUP(AQ$4,'[1]INTERNAL PARAMETERS-1'!$B$5:$J$44,4, FALSE)</f>
        <v>0</v>
      </c>
      <c r="AR177" s="52">
        <f>$F177*'[1]INTERNAL PARAMETERS-2'!AQ177*VLOOKUP(AR$4,'[1]INTERNAL PARAMETERS-1'!$B$5:$J$44,4, FALSE)</f>
        <v>0</v>
      </c>
      <c r="AS177" s="52">
        <f>$F177*'[1]INTERNAL PARAMETERS-2'!AR177*VLOOKUP(AS$4,'[1]INTERNAL PARAMETERS-1'!$B$5:$J$44,4, FALSE)</f>
        <v>0</v>
      </c>
      <c r="AT177" s="51">
        <f>$F177*'[1]INTERNAL PARAMETERS-2'!AS177*VLOOKUP(AT$4,'[1]INTERNAL PARAMETERS-1'!$B$5:$J$44,4, FALSE)</f>
        <v>0</v>
      </c>
      <c r="AU177" s="53">
        <f>$F177*'[1]INTERNAL PARAMETERS-2'!F177*(1-VLOOKUP(G$4,'[1]INTERNAL PARAMETERS-1'!$B$5:$J$44,4, FALSE))</f>
        <v>0</v>
      </c>
      <c r="AV177" s="52">
        <f>$F177*'[1]INTERNAL PARAMETERS-2'!G177*(1-VLOOKUP(H$4,'[1]INTERNAL PARAMETERS-1'!$B$5:$J$44,4, FALSE))</f>
        <v>0</v>
      </c>
      <c r="AW177" s="52">
        <f>$F177*'[1]INTERNAL PARAMETERS-2'!H177*(1-VLOOKUP(I$4,'[1]INTERNAL PARAMETERS-1'!$B$5:$J$44,4, FALSE))</f>
        <v>1513.1114206354887</v>
      </c>
      <c r="AX177" s="52">
        <f>$F177*'[1]INTERNAL PARAMETERS-2'!I177*(1-VLOOKUP(J$4,'[1]INTERNAL PARAMETERS-1'!$B$5:$J$44,4, FALSE))</f>
        <v>0</v>
      </c>
      <c r="AY177" s="52">
        <f>$F177*'[1]INTERNAL PARAMETERS-2'!J177*(1-VLOOKUP(K$4,'[1]INTERNAL PARAMETERS-1'!$B$5:$J$44,4, FALSE))</f>
        <v>0</v>
      </c>
      <c r="AZ177" s="52">
        <f>$F177*'[1]INTERNAL PARAMETERS-2'!K177*(1-VLOOKUP(L$4,'[1]INTERNAL PARAMETERS-1'!$B$5:$J$44,4, FALSE))</f>
        <v>0</v>
      </c>
      <c r="BA177" s="52">
        <f>$F177*'[1]INTERNAL PARAMETERS-2'!L177*(1-VLOOKUP(M$4,'[1]INTERNAL PARAMETERS-1'!$B$5:$J$44,4, FALSE))</f>
        <v>269.36446110058858</v>
      </c>
      <c r="BB177" s="52">
        <f>$F177*'[1]INTERNAL PARAMETERS-2'!M177*(1-VLOOKUP(N$4,'[1]INTERNAL PARAMETERS-1'!$B$5:$J$44,4, FALSE))</f>
        <v>229.94546171650191</v>
      </c>
      <c r="BC177" s="52">
        <f>$F177*'[1]INTERNAL PARAMETERS-2'!N177*(1-VLOOKUP(O$4,'[1]INTERNAL PARAMETERS-1'!$B$5:$J$44,4, FALSE))</f>
        <v>576.3037123049794</v>
      </c>
      <c r="BD177" s="52">
        <f>$F177*'[1]INTERNAL PARAMETERS-2'!O177*(1-VLOOKUP(P$4,'[1]INTERNAL PARAMETERS-1'!$B$5:$J$44,4, FALSE))</f>
        <v>179.80650889976235</v>
      </c>
      <c r="BE177" s="52">
        <f>$F177*'[1]INTERNAL PARAMETERS-2'!P177*(1-VLOOKUP(Q$4,'[1]INTERNAL PARAMETERS-1'!$B$5:$J$44,4, FALSE))</f>
        <v>308.89869793358804</v>
      </c>
      <c r="BF177" s="52">
        <f>$F177*'[1]INTERNAL PARAMETERS-2'!Q177*(1-VLOOKUP(R$4,'[1]INTERNAL PARAMETERS-1'!$B$5:$J$44,4, FALSE))</f>
        <v>0</v>
      </c>
      <c r="BG177" s="52">
        <f>$F177*'[1]INTERNAL PARAMETERS-2'!R177*(1-VLOOKUP(S$4,'[1]INTERNAL PARAMETERS-1'!$B$5:$J$44,4, FALSE))</f>
        <v>552.01481582636131</v>
      </c>
      <c r="BH177" s="52">
        <f>$F177*'[1]INTERNAL PARAMETERS-2'!S177*(1-VLOOKUP(T$4,'[1]INTERNAL PARAMETERS-1'!$B$5:$J$44,4, FALSE))</f>
        <v>16.597883522561585</v>
      </c>
      <c r="BI177" s="52">
        <f>$F177*'[1]INTERNAL PARAMETERS-2'!T177*(1-VLOOKUP(U$4,'[1]INTERNAL PARAMETERS-1'!$B$5:$J$44,4, FALSE))</f>
        <v>9.2209643818865086</v>
      </c>
      <c r="BJ177" s="52">
        <f>$F177*'[1]INTERNAL PARAMETERS-2'!U177*(1-VLOOKUP(V$4,'[1]INTERNAL PARAMETERS-1'!$B$5:$J$44,4, FALSE))</f>
        <v>141.07922127752931</v>
      </c>
      <c r="BK177" s="52">
        <f>$F177*'[1]INTERNAL PARAMETERS-2'!V177*(1-VLOOKUP(W$4,'[1]INTERNAL PARAMETERS-1'!$B$5:$J$44,4, FALSE))</f>
        <v>193.63828355073846</v>
      </c>
      <c r="BL177" s="52">
        <f>$F177*'[1]INTERNAL PARAMETERS-2'!W177*(1-VLOOKUP(X$4,'[1]INTERNAL PARAMETERS-1'!$B$5:$J$44,4, FALSE))</f>
        <v>394.19163423159904</v>
      </c>
      <c r="BM177" s="52">
        <f>$F177*'[1]INTERNAL PARAMETERS-2'!X177*(1-VLOOKUP(Y$4,'[1]INTERNAL PARAMETERS-1'!$B$5:$J$44,4, FALSE))</f>
        <v>272.01533252326146</v>
      </c>
      <c r="BN177" s="52">
        <f>$F177*'[1]INTERNAL PARAMETERS-2'!Y177*(1-VLOOKUP(Z$4,'[1]INTERNAL PARAMETERS-1'!$B$5:$J$44,4, FALSE))</f>
        <v>419.54879416456743</v>
      </c>
      <c r="BO177" s="52">
        <f>$F177*'[1]INTERNAL PARAMETERS-2'!Z177*(1-VLOOKUP(AA$4,'[1]INTERNAL PARAMETERS-1'!$B$5:$J$44,4, FALSE))</f>
        <v>486.40045785509824</v>
      </c>
      <c r="BP177" s="52">
        <f>$F177*'[1]INTERNAL PARAMETERS-2'!AA177*(1-VLOOKUP(AB$4,'[1]INTERNAL PARAMETERS-1'!$B$5:$J$44,4, FALSE))</f>
        <v>170.5858725960222</v>
      </c>
      <c r="BQ177" s="52">
        <f>$F177*'[1]INTERNAL PARAMETERS-2'!AB177*(1-VLOOKUP(AC$4,'[1]INTERNAL PARAMETERS-1'!$B$5:$J$44,4, FALSE))</f>
        <v>1493.7791698020033</v>
      </c>
      <c r="BR177" s="52">
        <f>$F177*'[1]INTERNAL PARAMETERS-2'!AC177*(1-VLOOKUP(AD$4,'[1]INTERNAL PARAMETERS-1'!$B$5:$J$44,4, FALSE))</f>
        <v>99.123890753621311</v>
      </c>
      <c r="BS177" s="52">
        <f>$F177*'[1]INTERNAL PARAMETERS-2'!AD177*(1-VLOOKUP(AE$4,'[1]INTERNAL PARAMETERS-1'!$B$5:$J$44,4, FALSE))</f>
        <v>20.746841781098276</v>
      </c>
      <c r="BT177" s="52">
        <f>$F177*'[1]INTERNAL PARAMETERS-2'!AE177*(1-VLOOKUP(AF$4,'[1]INTERNAL PARAMETERS-1'!$B$5:$J$44,4, FALSE))</f>
        <v>0</v>
      </c>
      <c r="BU177" s="52">
        <f>$F177*'[1]INTERNAL PARAMETERS-2'!AF177*(1-VLOOKUP(AG$4,'[1]INTERNAL PARAMETERS-1'!$B$5:$J$44,4, FALSE))</f>
        <v>0</v>
      </c>
      <c r="BV177" s="52">
        <f>$F177*'[1]INTERNAL PARAMETERS-2'!AG177*(1-VLOOKUP(AH$4,'[1]INTERNAL PARAMETERS-1'!$B$5:$J$44,4, FALSE))</f>
        <v>0</v>
      </c>
      <c r="BW177" s="52">
        <f>$F177*'[1]INTERNAL PARAMETERS-2'!AH177*(1-VLOOKUP(AI$4,'[1]INTERNAL PARAMETERS-1'!$B$5:$J$44,4, FALSE))</f>
        <v>0</v>
      </c>
      <c r="BX177" s="52">
        <f>$F177*'[1]INTERNAL PARAMETERS-2'!AI177*(1-VLOOKUP(AJ$4,'[1]INTERNAL PARAMETERS-1'!$B$5:$J$44,4, FALSE))</f>
        <v>0</v>
      </c>
      <c r="BY177" s="52">
        <f>$F177*'[1]INTERNAL PARAMETERS-2'!AJ177*(1-VLOOKUP(AK$4,'[1]INTERNAL PARAMETERS-1'!$B$5:$J$44,4, FALSE))</f>
        <v>0</v>
      </c>
      <c r="BZ177" s="52">
        <f>$F177*'[1]INTERNAL PARAMETERS-2'!AK177*(1-VLOOKUP(AL$4,'[1]INTERNAL PARAMETERS-1'!$B$5:$J$44,4, FALSE))</f>
        <v>16.136523629228204</v>
      </c>
      <c r="CA177" s="52">
        <f>$F177*'[1]INTERNAL PARAMETERS-2'!AL177*(1-VLOOKUP(AM$4,'[1]INTERNAL PARAMETERS-1'!$B$5:$J$44,4, FALSE))</f>
        <v>55.325458213172688</v>
      </c>
      <c r="CB177" s="52">
        <f>$F177*'[1]INTERNAL PARAMETERS-2'!AM177*(1-VLOOKUP(AN$4,'[1]INTERNAL PARAMETERS-1'!$B$5:$J$44,4, FALSE))</f>
        <v>43.799252735814548</v>
      </c>
      <c r="CC177" s="52">
        <f>$F177*'[1]INTERNAL PARAMETERS-2'!AN177*(1-VLOOKUP(AO$4,'[1]INTERNAL PARAMETERS-1'!$B$5:$J$44,4, FALSE))</f>
        <v>133.70250718569574</v>
      </c>
      <c r="CD177" s="52">
        <f>$F177*'[1]INTERNAL PARAMETERS-2'!AO177*(1-VLOOKUP(AP$4,'[1]INTERNAL PARAMETERS-1'!$B$5:$J$44,4, FALSE))</f>
        <v>313.50901608545803</v>
      </c>
      <c r="CE177" s="52">
        <f>$F177*'[1]INTERNAL PARAMETERS-2'!AP177*(1-VLOOKUP(AQ$4,'[1]INTERNAL PARAMETERS-1'!$B$5:$J$44,4, FALSE))</f>
        <v>55.325458213172688</v>
      </c>
      <c r="CF177" s="52">
        <f>$F177*'[1]INTERNAL PARAMETERS-2'!AQ177*(1-VLOOKUP(AR$4,'[1]INTERNAL PARAMETERS-1'!$B$5:$J$44,4, FALSE))</f>
        <v>9.2206363037401378</v>
      </c>
      <c r="CG177" s="52">
        <f>$F177*'[1]INTERNAL PARAMETERS-2'!AR177*(1-VLOOKUP(AS$4,'[1]INTERNAL PARAMETERS-1'!$B$5:$J$44,4, FALSE))</f>
        <v>0</v>
      </c>
      <c r="CH177" s="51">
        <f>$F177*'[1]INTERNAL PARAMETERS-2'!AS177*(1-VLOOKUP(AT$4,'[1]INTERNAL PARAMETERS-1'!$B$5:$J$44,4, FALSE))</f>
        <v>0</v>
      </c>
      <c r="CI177" s="50">
        <f t="shared" si="2"/>
        <v>8201.9552996507737</v>
      </c>
    </row>
    <row r="178" spans="3:87" x14ac:dyDescent="0.5">
      <c r="C178" s="35" t="s">
        <v>8</v>
      </c>
      <c r="D178" s="34" t="s">
        <v>72</v>
      </c>
      <c r="E178" s="34" t="s">
        <v>78</v>
      </c>
      <c r="F178" s="147">
        <f>ESC!AF178</f>
        <v>6989.4080848878784</v>
      </c>
      <c r="G178" s="53">
        <f>$F178*'[1]INTERNAL PARAMETERS-2'!F178*VLOOKUP(G$4,'[1]INTERNAL PARAMETERS-1'!$B$5:$J$44,4, FALSE)</f>
        <v>22.652671603121615</v>
      </c>
      <c r="H178" s="52">
        <f>$F178*'[1]INTERNAL PARAMETERS-2'!G178*VLOOKUP(H$4,'[1]INTERNAL PARAMETERS-1'!$B$5:$J$44,4, FALSE)</f>
        <v>41.187183962627287</v>
      </c>
      <c r="I178" s="52">
        <f>$F178*'[1]INTERNAL PARAMETERS-2'!H178*VLOOKUP(I$4,'[1]INTERNAL PARAMETERS-1'!$B$5:$J$44,4, FALSE)</f>
        <v>57.934644462988835</v>
      </c>
      <c r="J178" s="52">
        <f>$F178*'[1]INTERNAL PARAMETERS-2'!I178*VLOOKUP(J$4,'[1]INTERNAL PARAMETERS-1'!$B$5:$J$44,4, FALSE)</f>
        <v>0</v>
      </c>
      <c r="K178" s="52">
        <f>$F178*'[1]INTERNAL PARAMETERS-2'!J178*VLOOKUP(K$4,'[1]INTERNAL PARAMETERS-1'!$B$5:$J$44,4, FALSE)</f>
        <v>0</v>
      </c>
      <c r="L178" s="52">
        <f>$F178*'[1]INTERNAL PARAMETERS-2'!K178*VLOOKUP(L$4,'[1]INTERNAL PARAMETERS-1'!$B$5:$J$44,4, FALSE)</f>
        <v>0</v>
      </c>
      <c r="M178" s="52">
        <f>$F178*'[1]INTERNAL PARAMETERS-2'!L178*VLOOKUP(M$4,'[1]INTERNAL PARAMETERS-1'!$B$5:$J$44,4, FALSE)</f>
        <v>17.09252757751246</v>
      </c>
      <c r="N178" s="52">
        <f>$F178*'[1]INTERNAL PARAMETERS-2'!M178*VLOOKUP(N$4,'[1]INTERNAL PARAMETERS-1'!$B$5:$J$44,4, FALSE)</f>
        <v>9.06110358828907</v>
      </c>
      <c r="O178" s="52">
        <f>$F178*'[1]INTERNAL PARAMETERS-2'!N178*VLOOKUP(O$4,'[1]INTERNAL PARAMETERS-1'!$B$5:$J$44,4, FALSE)</f>
        <v>0</v>
      </c>
      <c r="P178" s="52">
        <f>$F178*'[1]INTERNAL PARAMETERS-2'!O178*VLOOKUP(P$4,'[1]INTERNAL PARAMETERS-1'!$B$5:$J$44,4, FALSE)</f>
        <v>0</v>
      </c>
      <c r="Q178" s="52">
        <f>$F178*'[1]INTERNAL PARAMETERS-2'!P178*VLOOKUP(Q$4,'[1]INTERNAL PARAMETERS-1'!$B$5:$J$44,4, FALSE)</f>
        <v>0</v>
      </c>
      <c r="R178" s="52">
        <f>$F178*'[1]INTERNAL PARAMETERS-2'!Q178*VLOOKUP(R$4,'[1]INTERNAL PARAMETERS-1'!$B$5:$J$44,4, FALSE)</f>
        <v>8.2377163688488526</v>
      </c>
      <c r="S178" s="52">
        <f>$F178*'[1]INTERNAL PARAMETERS-2'!R178*VLOOKUP(S$4,'[1]INTERNAL PARAMETERS-1'!$B$5:$J$44,4, FALSE)</f>
        <v>20.320376019275379</v>
      </c>
      <c r="T178" s="52">
        <f>$F178*'[1]INTERNAL PARAMETERS-2'!S178*VLOOKUP(T$4,'[1]INTERNAL PARAMETERS-1'!$B$5:$J$44,4, FALSE)</f>
        <v>1.6474733796889218</v>
      </c>
      <c r="U178" s="52">
        <f>$F178*'[1]INTERNAL PARAMETERS-2'!T178*VLOOKUP(U$4,'[1]INTERNAL PARAMETERS-1'!$B$5:$J$44,4, FALSE)</f>
        <v>2.0593591981313644</v>
      </c>
      <c r="V178" s="52">
        <f>$F178*'[1]INTERNAL PARAMETERS-2'!U178*VLOOKUP(V$4,'[1]INTERNAL PARAMETERS-1'!$B$5:$J$44,4, FALSE)</f>
        <v>25.638791366268688</v>
      </c>
      <c r="W178" s="52">
        <f>$F178*'[1]INTERNAL PARAMETERS-2'!V178*VLOOKUP(W$4,'[1]INTERNAL PARAMETERS-1'!$B$5:$J$44,4, FALSE)</f>
        <v>0</v>
      </c>
      <c r="X178" s="52">
        <f>$F178*'[1]INTERNAL PARAMETERS-2'!W178*VLOOKUP(X$4,'[1]INTERNAL PARAMETERS-1'!$B$5:$J$44,4, FALSE)</f>
        <v>0</v>
      </c>
      <c r="Y178" s="52">
        <f>$F178*'[1]INTERNAL PARAMETERS-2'!X178*VLOOKUP(Y$4,'[1]INTERNAL PARAMETERS-1'!$B$5:$J$44,4, FALSE)</f>
        <v>0</v>
      </c>
      <c r="Z178" s="52">
        <f>$F178*'[1]INTERNAL PARAMETERS-2'!Y178*VLOOKUP(Z$4,'[1]INTERNAL PARAMETERS-1'!$B$5:$J$44,4, FALSE)</f>
        <v>0</v>
      </c>
      <c r="AA178" s="52">
        <f>$F178*'[1]INTERNAL PARAMETERS-2'!Z178*VLOOKUP(AA$4,'[1]INTERNAL PARAMETERS-1'!$B$5:$J$44,4, FALSE)</f>
        <v>0</v>
      </c>
      <c r="AB178" s="52">
        <f>$F178*'[1]INTERNAL PARAMETERS-2'!AA178*VLOOKUP(AB$4,'[1]INTERNAL PARAMETERS-1'!$B$5:$J$44,4, FALSE)</f>
        <v>0</v>
      </c>
      <c r="AC178" s="52">
        <f>$F178*'[1]INTERNAL PARAMETERS-2'!AB178*VLOOKUP(AC$4,'[1]INTERNAL PARAMETERS-1'!$B$5:$J$44,4, FALSE)</f>
        <v>0</v>
      </c>
      <c r="AD178" s="52">
        <f>$F178*'[1]INTERNAL PARAMETERS-2'!AC178*VLOOKUP(AD$4,'[1]INTERNAL PARAMETERS-1'!$B$5:$J$44,4, FALSE)</f>
        <v>0</v>
      </c>
      <c r="AE178" s="52">
        <f>$F178*'[1]INTERNAL PARAMETERS-2'!AD178*VLOOKUP(AE$4,'[1]INTERNAL PARAMETERS-1'!$B$5:$J$44,4, FALSE)</f>
        <v>0</v>
      </c>
      <c r="AF178" s="52">
        <f>$F178*'[1]INTERNAL PARAMETERS-2'!AE178*VLOOKUP(AF$4,'[1]INTERNAL PARAMETERS-1'!$B$5:$J$44,4, FALSE)</f>
        <v>2.0590796218079692</v>
      </c>
      <c r="AG178" s="52">
        <f>$F178*'[1]INTERNAL PARAMETERS-2'!AF178*VLOOKUP(AG$4,'[1]INTERNAL PARAMETERS-1'!$B$5:$J$44,4, FALSE)</f>
        <v>0</v>
      </c>
      <c r="AH178" s="52">
        <f>$F178*'[1]INTERNAL PARAMETERS-2'!AG178*VLOOKUP(AH$4,'[1]INTERNAL PARAMETERS-1'!$B$5:$J$44,4, FALSE)</f>
        <v>2.0590796218079692</v>
      </c>
      <c r="AI178" s="52">
        <f>$F178*'[1]INTERNAL PARAMETERS-2'!AH178*VLOOKUP(AI$4,'[1]INTERNAL PARAMETERS-1'!$B$5:$J$44,4, FALSE)</f>
        <v>4.1188581844244263</v>
      </c>
      <c r="AJ178" s="52">
        <f>$F178*'[1]INTERNAL PARAMETERS-2'!AI178*VLOOKUP(AJ$4,'[1]INTERNAL PARAMETERS-1'!$B$5:$J$44,4, FALSE)</f>
        <v>4.1188581844244263</v>
      </c>
      <c r="AK178" s="52">
        <f>$F178*'[1]INTERNAL PARAMETERS-2'!AJ178*VLOOKUP(AK$4,'[1]INTERNAL PARAMETERS-1'!$B$5:$J$44,4, FALSE)</f>
        <v>0</v>
      </c>
      <c r="AL178" s="52">
        <f>$F178*'[1]INTERNAL PARAMETERS-2'!AK178*VLOOKUP(AL$4,'[1]INTERNAL PARAMETERS-1'!$B$5:$J$44,4, FALSE)</f>
        <v>0</v>
      </c>
      <c r="AM178" s="52">
        <f>$F178*'[1]INTERNAL PARAMETERS-2'!AL178*VLOOKUP(AM$4,'[1]INTERNAL PARAMETERS-1'!$B$5:$J$44,4, FALSE)</f>
        <v>0</v>
      </c>
      <c r="AN178" s="52">
        <f>$F178*'[1]INTERNAL PARAMETERS-2'!AM178*VLOOKUP(AN$4,'[1]INTERNAL PARAMETERS-1'!$B$5:$J$44,4, FALSE)</f>
        <v>0</v>
      </c>
      <c r="AO178" s="52">
        <f>$F178*'[1]INTERNAL PARAMETERS-2'!AN178*VLOOKUP(AO$4,'[1]INTERNAL PARAMETERS-1'!$B$5:$J$44,4, FALSE)</f>
        <v>0</v>
      </c>
      <c r="AP178" s="52">
        <f>$F178*'[1]INTERNAL PARAMETERS-2'!AO178*VLOOKUP(AP$4,'[1]INTERNAL PARAMETERS-1'!$B$5:$J$44,4, FALSE)</f>
        <v>0</v>
      </c>
      <c r="AQ178" s="52">
        <f>$F178*'[1]INTERNAL PARAMETERS-2'!AP178*VLOOKUP(AQ$4,'[1]INTERNAL PARAMETERS-1'!$B$5:$J$44,4, FALSE)</f>
        <v>0</v>
      </c>
      <c r="AR178" s="52">
        <f>$F178*'[1]INTERNAL PARAMETERS-2'!AQ178*VLOOKUP(AR$4,'[1]INTERNAL PARAMETERS-1'!$B$5:$J$44,4, FALSE)</f>
        <v>0</v>
      </c>
      <c r="AS178" s="52">
        <f>$F178*'[1]INTERNAL PARAMETERS-2'!AR178*VLOOKUP(AS$4,'[1]INTERNAL PARAMETERS-1'!$B$5:$J$44,4, FALSE)</f>
        <v>0</v>
      </c>
      <c r="AT178" s="51">
        <f>$F178*'[1]INTERNAL PARAMETERS-2'!AS178*VLOOKUP(AT$4,'[1]INTERNAL PARAMETERS-1'!$B$5:$J$44,4, FALSE)</f>
        <v>0</v>
      </c>
      <c r="AU178" s="53">
        <f>$F178*'[1]INTERNAL PARAMETERS-2'!F178*(1-VLOOKUP(G$4,'[1]INTERNAL PARAMETERS-1'!$B$5:$J$44,4, FALSE))</f>
        <v>0</v>
      </c>
      <c r="AV178" s="52">
        <f>$F178*'[1]INTERNAL PARAMETERS-2'!G178*(1-VLOOKUP(H$4,'[1]INTERNAL PARAMETERS-1'!$B$5:$J$44,4, FALSE))</f>
        <v>0</v>
      </c>
      <c r="AW178" s="52">
        <f>$F178*'[1]INTERNAL PARAMETERS-2'!H178*(1-VLOOKUP(I$4,'[1]INTERNAL PARAMETERS-1'!$B$5:$J$44,4, FALSE))</f>
        <v>1100.7582447967877</v>
      </c>
      <c r="AX178" s="52">
        <f>$F178*'[1]INTERNAL PARAMETERS-2'!I178*(1-VLOOKUP(J$4,'[1]INTERNAL PARAMETERS-1'!$B$5:$J$44,4, FALSE))</f>
        <v>0</v>
      </c>
      <c r="AY178" s="52">
        <f>$F178*'[1]INTERNAL PARAMETERS-2'!J178*(1-VLOOKUP(K$4,'[1]INTERNAL PARAMETERS-1'!$B$5:$J$44,4, FALSE))</f>
        <v>0</v>
      </c>
      <c r="AZ178" s="52">
        <f>$F178*'[1]INTERNAL PARAMETERS-2'!K178*(1-VLOOKUP(L$4,'[1]INTERNAL PARAMETERS-1'!$B$5:$J$44,4, FALSE))</f>
        <v>0</v>
      </c>
      <c r="BA178" s="52">
        <f>$F178*'[1]INTERNAL PARAMETERS-2'!L178*(1-VLOOKUP(M$4,'[1]INTERNAL PARAMETERS-1'!$B$5:$J$44,4, FALSE))</f>
        <v>324.75802397273668</v>
      </c>
      <c r="BB178" s="52">
        <f>$F178*'[1]INTERNAL PARAMETERS-2'!M178*(1-VLOOKUP(N$4,'[1]INTERNAL PARAMETERS-1'!$B$5:$J$44,4, FALSE))</f>
        <v>172.16096817749232</v>
      </c>
      <c r="BC178" s="52">
        <f>$F178*'[1]INTERNAL PARAMETERS-2'!N178*(1-VLOOKUP(O$4,'[1]INTERNAL PARAMETERS-1'!$B$5:$J$44,4, FALSE))</f>
        <v>453.05552888485772</v>
      </c>
      <c r="BD178" s="52">
        <f>$F178*'[1]INTERNAL PARAMETERS-2'!O178*(1-VLOOKUP(P$4,'[1]INTERNAL PARAMETERS-1'!$B$5:$J$44,4, FALSE))</f>
        <v>162.6882583470842</v>
      </c>
      <c r="BE178" s="52">
        <f>$F178*'[1]INTERNAL PARAMETERS-2'!P178*(1-VLOOKUP(Q$4,'[1]INTERNAL PARAMETERS-1'!$B$5:$J$44,4, FALSE))</f>
        <v>284.18933273154113</v>
      </c>
      <c r="BF178" s="52">
        <f>$F178*'[1]INTERNAL PARAMETERS-2'!Q178*(1-VLOOKUP(R$4,'[1]INTERNAL PARAMETERS-1'!$B$5:$J$44,4, FALSE))</f>
        <v>0</v>
      </c>
      <c r="BG178" s="52">
        <f>$F178*'[1]INTERNAL PARAMETERS-2'!R178*(1-VLOOKUP(S$4,'[1]INTERNAL PARAMETERS-1'!$B$5:$J$44,4, FALSE))</f>
        <v>386.08714436623217</v>
      </c>
      <c r="BH178" s="52">
        <f>$F178*'[1]INTERNAL PARAMETERS-2'!S178*(1-VLOOKUP(T$4,'[1]INTERNAL PARAMETERS-1'!$B$5:$J$44,4, FALSE))</f>
        <v>14.827260417200296</v>
      </c>
      <c r="BI178" s="52">
        <f>$F178*'[1]INTERNAL PARAMETERS-2'!T178*(1-VLOOKUP(U$4,'[1]INTERNAL PARAMETERS-1'!$B$5:$J$44,4, FALSE))</f>
        <v>8.2374367925254575</v>
      </c>
      <c r="BJ178" s="52">
        <f>$F178*'[1]INTERNAL PARAMETERS-2'!U178*(1-VLOOKUP(V$4,'[1]INTERNAL PARAMETERS-1'!$B$5:$J$44,4, FALSE))</f>
        <v>145.2864844088559</v>
      </c>
      <c r="BK178" s="52">
        <f>$F178*'[1]INTERNAL PARAMETERS-2'!V178*(1-VLOOKUP(W$4,'[1]INTERNAL PARAMETERS-1'!$B$5:$J$44,4, FALSE))</f>
        <v>131.79787037511375</v>
      </c>
      <c r="BL178" s="52">
        <f>$F178*'[1]INTERNAL PARAMETERS-2'!W178*(1-VLOOKUP(X$4,'[1]INTERNAL PARAMETERS-1'!$B$5:$J$44,4, FALSE))</f>
        <v>358.32528534713833</v>
      </c>
      <c r="BM178" s="52">
        <f>$F178*'[1]INTERNAL PARAMETERS-2'!X178*(1-VLOOKUP(Y$4,'[1]INTERNAL PARAMETERS-1'!$B$5:$J$44,4, FALSE))</f>
        <v>282.1295541689247</v>
      </c>
      <c r="BN178" s="52">
        <f>$F178*'[1]INTERNAL PARAMETERS-2'!Y178*(1-VLOOKUP(Z$4,'[1]INTERNAL PARAMETERS-1'!$B$5:$J$44,4, FALSE))</f>
        <v>430.40285728173609</v>
      </c>
      <c r="BO178" s="52">
        <f>$F178*'[1]INTERNAL PARAMETERS-2'!Z178*(1-VLOOKUP(AA$4,'[1]INTERNAL PARAMETERS-1'!$B$5:$J$44,4, FALSE))</f>
        <v>574.55660326931468</v>
      </c>
      <c r="BP178" s="52">
        <f>$F178*'[1]INTERNAL PARAMETERS-2'!AA178*(1-VLOOKUP(AB$4,'[1]INTERNAL PARAMETERS-1'!$B$5:$J$44,4, FALSE))</f>
        <v>154.45054197823538</v>
      </c>
      <c r="BQ178" s="52">
        <f>$F178*'[1]INTERNAL PARAMETERS-2'!AB178*(1-VLOOKUP(AC$4,'[1]INTERNAL PARAMETERS-1'!$B$5:$J$44,4, FALSE))</f>
        <v>1282.970156535551</v>
      </c>
      <c r="BR178" s="52">
        <f>$F178*'[1]INTERNAL PARAMETERS-2'!AC178*(1-VLOOKUP(AD$4,'[1]INTERNAL PARAMETERS-1'!$B$5:$J$44,4, FALSE))</f>
        <v>47.365121768859687</v>
      </c>
      <c r="BS178" s="52">
        <f>$F178*'[1]INTERNAL PARAMETERS-2'!AD178*(1-VLOOKUP(AE$4,'[1]INTERNAL PARAMETERS-1'!$B$5:$J$44,4, FALSE))</f>
        <v>37.068325778202862</v>
      </c>
      <c r="BT178" s="52">
        <f>$F178*'[1]INTERNAL PARAMETERS-2'!AE178*(1-VLOOKUP(AF$4,'[1]INTERNAL PARAMETERS-1'!$B$5:$J$44,4, FALSE))</f>
        <v>0</v>
      </c>
      <c r="BU178" s="52">
        <f>$F178*'[1]INTERNAL PARAMETERS-2'!AF178*(1-VLOOKUP(AG$4,'[1]INTERNAL PARAMETERS-1'!$B$5:$J$44,4, FALSE))</f>
        <v>0</v>
      </c>
      <c r="BV178" s="52">
        <f>$F178*'[1]INTERNAL PARAMETERS-2'!AG178*(1-VLOOKUP(AH$4,'[1]INTERNAL PARAMETERS-1'!$B$5:$J$44,4, FALSE))</f>
        <v>0</v>
      </c>
      <c r="BW178" s="52">
        <f>$F178*'[1]INTERNAL PARAMETERS-2'!AH178*(1-VLOOKUP(AI$4,'[1]INTERNAL PARAMETERS-1'!$B$5:$J$44,4, FALSE))</f>
        <v>0</v>
      </c>
      <c r="BX178" s="52">
        <f>$F178*'[1]INTERNAL PARAMETERS-2'!AI178*(1-VLOOKUP(AJ$4,'[1]INTERNAL PARAMETERS-1'!$B$5:$J$44,4, FALSE))</f>
        <v>0</v>
      </c>
      <c r="BY178" s="52">
        <f>$F178*'[1]INTERNAL PARAMETERS-2'!AJ178*(1-VLOOKUP(AK$4,'[1]INTERNAL PARAMETERS-1'!$B$5:$J$44,4, FALSE))</f>
        <v>0</v>
      </c>
      <c r="BZ178" s="52">
        <f>$F178*'[1]INTERNAL PARAMETERS-2'!AK178*(1-VLOOKUP(AL$4,'[1]INTERNAL PARAMETERS-1'!$B$5:$J$44,4, FALSE))</f>
        <v>16.474733796889218</v>
      </c>
      <c r="CA178" s="52">
        <f>$F178*'[1]INTERNAL PARAMETERS-2'!AL178*(1-VLOOKUP(AM$4,'[1]INTERNAL PARAMETERS-1'!$B$5:$J$44,4, FALSE))</f>
        <v>45.305343206243229</v>
      </c>
      <c r="CB178" s="52">
        <f>$F178*'[1]INTERNAL PARAMETERS-2'!AM178*(1-VLOOKUP(AN$4,'[1]INTERNAL PARAMETERS-1'!$B$5:$J$44,4, FALSE))</f>
        <v>28.830609409354008</v>
      </c>
      <c r="CC178" s="52">
        <f>$F178*'[1]INTERNAL PARAMETERS-2'!AN178*(1-VLOOKUP(AO$4,'[1]INTERNAL PARAMETERS-1'!$B$5:$J$44,4, FALSE))</f>
        <v>125.61993256888135</v>
      </c>
      <c r="CD178" s="52">
        <f>$F178*'[1]INTERNAL PARAMETERS-2'!AO178*(1-VLOOKUP(AP$4,'[1]INTERNAL PARAMETERS-1'!$B$5:$J$44,4, FALSE))</f>
        <v>166.80641759070016</v>
      </c>
      <c r="CE178" s="52">
        <f>$F178*'[1]INTERNAL PARAMETERS-2'!AP178*(1-VLOOKUP(AQ$4,'[1]INTERNAL PARAMETERS-1'!$B$5:$J$44,4, FALSE))</f>
        <v>30.890387971970469</v>
      </c>
      <c r="CF178" s="52">
        <f>$F178*'[1]INTERNAL PARAMETERS-2'!AQ178*(1-VLOOKUP(AR$4,'[1]INTERNAL PARAMETERS-1'!$B$5:$J$44,4, FALSE))</f>
        <v>4.1188581844244263</v>
      </c>
      <c r="CG178" s="52">
        <f>$F178*'[1]INTERNAL PARAMETERS-2'!AR178*(1-VLOOKUP(AS$4,'[1]INTERNAL PARAMETERS-1'!$B$5:$J$44,4, FALSE))</f>
        <v>2.0590796218079692</v>
      </c>
      <c r="CH178" s="51">
        <f>$F178*'[1]INTERNAL PARAMETERS-2'!AS178*(1-VLOOKUP(AT$4,'[1]INTERNAL PARAMETERS-1'!$B$5:$J$44,4, FALSE))</f>
        <v>0</v>
      </c>
      <c r="CI178" s="50">
        <f t="shared" si="2"/>
        <v>6989.4080848878775</v>
      </c>
    </row>
    <row r="179" spans="3:87" x14ac:dyDescent="0.5">
      <c r="C179" s="35" t="s">
        <v>8</v>
      </c>
      <c r="D179" s="34" t="s">
        <v>72</v>
      </c>
      <c r="E179" s="34" t="s">
        <v>77</v>
      </c>
      <c r="F179" s="147">
        <f>ESC!AF179</f>
        <v>5001.0556826430184</v>
      </c>
      <c r="G179" s="53">
        <f>$F179*'[1]INTERNAL PARAMETERS-2'!F179*VLOOKUP(G$4,'[1]INTERNAL PARAMETERS-1'!$B$5:$J$44,4, FALSE)</f>
        <v>20.145252500822608</v>
      </c>
      <c r="H179" s="52">
        <f>$F179*'[1]INTERNAL PARAMETERS-2'!G179*VLOOKUP(H$4,'[1]INTERNAL PARAMETERS-1'!$B$5:$J$44,4, FALSE)</f>
        <v>6.7149174650847812</v>
      </c>
      <c r="I179" s="52">
        <f>$F179*'[1]INTERNAL PARAMETERS-2'!H179*VLOOKUP(I$4,'[1]INTERNAL PARAMETERS-1'!$B$5:$J$44,4, FALSE)</f>
        <v>46.483537300967782</v>
      </c>
      <c r="J179" s="52">
        <f>$F179*'[1]INTERNAL PARAMETERS-2'!I179*VLOOKUP(J$4,'[1]INTERNAL PARAMETERS-1'!$B$5:$J$44,4, FALSE)</f>
        <v>0</v>
      </c>
      <c r="K179" s="52">
        <f>$F179*'[1]INTERNAL PARAMETERS-2'!J179*VLOOKUP(K$4,'[1]INTERNAL PARAMETERS-1'!$B$5:$J$44,4, FALSE)</f>
        <v>0</v>
      </c>
      <c r="L179" s="52">
        <f>$F179*'[1]INTERNAL PARAMETERS-2'!K179*VLOOKUP(L$4,'[1]INTERNAL PARAMETERS-1'!$B$5:$J$44,4, FALSE)</f>
        <v>0</v>
      </c>
      <c r="M179" s="52">
        <f>$F179*'[1]INTERNAL PARAMETERS-2'!L179*VLOOKUP(M$4,'[1]INTERNAL PARAMETERS-1'!$B$5:$J$44,4, FALSE)</f>
        <v>16.535890593545485</v>
      </c>
      <c r="N179" s="52">
        <f>$F179*'[1]INTERNAL PARAMETERS-2'!M179*VLOOKUP(N$4,'[1]INTERNAL PARAMETERS-1'!$B$5:$J$44,4, FALSE)</f>
        <v>6.3793216235010215</v>
      </c>
      <c r="O179" s="52">
        <f>$F179*'[1]INTERNAL PARAMETERS-2'!N179*VLOOKUP(O$4,'[1]INTERNAL PARAMETERS-1'!$B$5:$J$44,4, FALSE)</f>
        <v>0</v>
      </c>
      <c r="P179" s="52">
        <f>$F179*'[1]INTERNAL PARAMETERS-2'!O179*VLOOKUP(P$4,'[1]INTERNAL PARAMETERS-1'!$B$5:$J$44,4, FALSE)</f>
        <v>0</v>
      </c>
      <c r="Q179" s="52">
        <f>$F179*'[1]INTERNAL PARAMETERS-2'!P179*VLOOKUP(Q$4,'[1]INTERNAL PARAMETERS-1'!$B$5:$J$44,4, FALSE)</f>
        <v>0</v>
      </c>
      <c r="R179" s="52">
        <f>$F179*'[1]INTERNAL PARAMETERS-2'!Q179*VLOOKUP(R$4,'[1]INTERNAL PARAMETERS-1'!$B$5:$J$44,4, FALSE)</f>
        <v>1.6788543926632611</v>
      </c>
      <c r="S179" s="52">
        <f>$F179*'[1]INTERNAL PARAMETERS-2'!R179*VLOOKUP(S$4,'[1]INTERNAL PARAMETERS-1'!$B$5:$J$44,4, FALSE)</f>
        <v>12.02161266577253</v>
      </c>
      <c r="T179" s="52">
        <f>$F179*'[1]INTERNAL PARAMETERS-2'!S179*VLOOKUP(T$4,'[1]INTERNAL PARAMETERS-1'!$B$5:$J$44,4, FALSE)</f>
        <v>0.50360630724215205</v>
      </c>
      <c r="U179" s="52">
        <f>$F179*'[1]INTERNAL PARAMETERS-2'!T179*VLOOKUP(U$4,'[1]INTERNAL PARAMETERS-1'!$B$5:$J$44,4, FALSE)</f>
        <v>0.33577087853265225</v>
      </c>
      <c r="V179" s="52">
        <f>$F179*'[1]INTERNAL PARAMETERS-2'!U179*VLOOKUP(V$4,'[1]INTERNAL PARAMETERS-1'!$B$5:$J$44,4, FALSE)</f>
        <v>13.849873596954748</v>
      </c>
      <c r="W179" s="52">
        <f>$F179*'[1]INTERNAL PARAMETERS-2'!V179*VLOOKUP(W$4,'[1]INTERNAL PARAMETERS-1'!$B$5:$J$44,4, FALSE)</f>
        <v>0</v>
      </c>
      <c r="X179" s="52">
        <f>$F179*'[1]INTERNAL PARAMETERS-2'!W179*VLOOKUP(X$4,'[1]INTERNAL PARAMETERS-1'!$B$5:$J$44,4, FALSE)</f>
        <v>0</v>
      </c>
      <c r="Y179" s="52">
        <f>$F179*'[1]INTERNAL PARAMETERS-2'!X179*VLOOKUP(Y$4,'[1]INTERNAL PARAMETERS-1'!$B$5:$J$44,4, FALSE)</f>
        <v>0</v>
      </c>
      <c r="Z179" s="52">
        <f>$F179*'[1]INTERNAL PARAMETERS-2'!Y179*VLOOKUP(Z$4,'[1]INTERNAL PARAMETERS-1'!$B$5:$J$44,4, FALSE)</f>
        <v>0</v>
      </c>
      <c r="AA179" s="52">
        <f>$F179*'[1]INTERNAL PARAMETERS-2'!Z179*VLOOKUP(AA$4,'[1]INTERNAL PARAMETERS-1'!$B$5:$J$44,4, FALSE)</f>
        <v>0</v>
      </c>
      <c r="AB179" s="52">
        <f>$F179*'[1]INTERNAL PARAMETERS-2'!AA179*VLOOKUP(AB$4,'[1]INTERNAL PARAMETERS-1'!$B$5:$J$44,4, FALSE)</f>
        <v>0</v>
      </c>
      <c r="AC179" s="52">
        <f>$F179*'[1]INTERNAL PARAMETERS-2'!AB179*VLOOKUP(AC$4,'[1]INTERNAL PARAMETERS-1'!$B$5:$J$44,4, FALSE)</f>
        <v>0</v>
      </c>
      <c r="AD179" s="52">
        <f>$F179*'[1]INTERNAL PARAMETERS-2'!AC179*VLOOKUP(AD$4,'[1]INTERNAL PARAMETERS-1'!$B$5:$J$44,4, FALSE)</f>
        <v>0</v>
      </c>
      <c r="AE179" s="52">
        <f>$F179*'[1]INTERNAL PARAMETERS-2'!AD179*VLOOKUP(AE$4,'[1]INTERNAL PARAMETERS-1'!$B$5:$J$44,4, FALSE)</f>
        <v>0</v>
      </c>
      <c r="AF179" s="52">
        <f>$F179*'[1]INTERNAL PARAMETERS-2'!AE179*VLOOKUP(AF$4,'[1]INTERNAL PARAMETERS-1'!$B$5:$J$44,4, FALSE)</f>
        <v>0</v>
      </c>
      <c r="AG179" s="52">
        <f>$F179*'[1]INTERNAL PARAMETERS-2'!AF179*VLOOKUP(AG$4,'[1]INTERNAL PARAMETERS-1'!$B$5:$J$44,4, FALSE)</f>
        <v>0</v>
      </c>
      <c r="AH179" s="52">
        <f>$F179*'[1]INTERNAL PARAMETERS-2'!AG179*VLOOKUP(AH$4,'[1]INTERNAL PARAMETERS-1'!$B$5:$J$44,4, FALSE)</f>
        <v>0</v>
      </c>
      <c r="AI179" s="52">
        <f>$F179*'[1]INTERNAL PARAMETERS-2'!AH179*VLOOKUP(AI$4,'[1]INTERNAL PARAMETERS-1'!$B$5:$J$44,4, FALSE)</f>
        <v>0</v>
      </c>
      <c r="AJ179" s="52">
        <f>$F179*'[1]INTERNAL PARAMETERS-2'!AI179*VLOOKUP(AJ$4,'[1]INTERNAL PARAMETERS-1'!$B$5:$J$44,4, FALSE)</f>
        <v>1.6788543926632611</v>
      </c>
      <c r="AK179" s="52">
        <f>$F179*'[1]INTERNAL PARAMETERS-2'!AJ179*VLOOKUP(AK$4,'[1]INTERNAL PARAMETERS-1'!$B$5:$J$44,4, FALSE)</f>
        <v>1.6788543926632611</v>
      </c>
      <c r="AL179" s="52">
        <f>$F179*'[1]INTERNAL PARAMETERS-2'!AK179*VLOOKUP(AL$4,'[1]INTERNAL PARAMETERS-1'!$B$5:$J$44,4, FALSE)</f>
        <v>0</v>
      </c>
      <c r="AM179" s="52">
        <f>$F179*'[1]INTERNAL PARAMETERS-2'!AL179*VLOOKUP(AM$4,'[1]INTERNAL PARAMETERS-1'!$B$5:$J$44,4, FALSE)</f>
        <v>0</v>
      </c>
      <c r="AN179" s="52">
        <f>$F179*'[1]INTERNAL PARAMETERS-2'!AM179*VLOOKUP(AN$4,'[1]INTERNAL PARAMETERS-1'!$B$5:$J$44,4, FALSE)</f>
        <v>0</v>
      </c>
      <c r="AO179" s="52">
        <f>$F179*'[1]INTERNAL PARAMETERS-2'!AN179*VLOOKUP(AO$4,'[1]INTERNAL PARAMETERS-1'!$B$5:$J$44,4, FALSE)</f>
        <v>0</v>
      </c>
      <c r="AP179" s="52">
        <f>$F179*'[1]INTERNAL PARAMETERS-2'!AO179*VLOOKUP(AP$4,'[1]INTERNAL PARAMETERS-1'!$B$5:$J$44,4, FALSE)</f>
        <v>0</v>
      </c>
      <c r="AQ179" s="52">
        <f>$F179*'[1]INTERNAL PARAMETERS-2'!AP179*VLOOKUP(AQ$4,'[1]INTERNAL PARAMETERS-1'!$B$5:$J$44,4, FALSE)</f>
        <v>0</v>
      </c>
      <c r="AR179" s="52">
        <f>$F179*'[1]INTERNAL PARAMETERS-2'!AQ179*VLOOKUP(AR$4,'[1]INTERNAL PARAMETERS-1'!$B$5:$J$44,4, FALSE)</f>
        <v>0</v>
      </c>
      <c r="AS179" s="52">
        <f>$F179*'[1]INTERNAL PARAMETERS-2'!AR179*VLOOKUP(AS$4,'[1]INTERNAL PARAMETERS-1'!$B$5:$J$44,4, FALSE)</f>
        <v>0</v>
      </c>
      <c r="AT179" s="51">
        <f>$F179*'[1]INTERNAL PARAMETERS-2'!AS179*VLOOKUP(AT$4,'[1]INTERNAL PARAMETERS-1'!$B$5:$J$44,4, FALSE)</f>
        <v>0</v>
      </c>
      <c r="AU179" s="53">
        <f>$F179*'[1]INTERNAL PARAMETERS-2'!F179*(1-VLOOKUP(G$4,'[1]INTERNAL PARAMETERS-1'!$B$5:$J$44,4, FALSE))</f>
        <v>0</v>
      </c>
      <c r="AV179" s="52">
        <f>$F179*'[1]INTERNAL PARAMETERS-2'!G179*(1-VLOOKUP(H$4,'[1]INTERNAL PARAMETERS-1'!$B$5:$J$44,4, FALSE))</f>
        <v>0</v>
      </c>
      <c r="AW179" s="52">
        <f>$F179*'[1]INTERNAL PARAMETERS-2'!H179*(1-VLOOKUP(I$4,'[1]INTERNAL PARAMETERS-1'!$B$5:$J$44,4, FALSE))</f>
        <v>883.18720871838786</v>
      </c>
      <c r="AX179" s="52">
        <f>$F179*'[1]INTERNAL PARAMETERS-2'!I179*(1-VLOOKUP(J$4,'[1]INTERNAL PARAMETERS-1'!$B$5:$J$44,4, FALSE))</f>
        <v>0</v>
      </c>
      <c r="AY179" s="52">
        <f>$F179*'[1]INTERNAL PARAMETERS-2'!J179*(1-VLOOKUP(K$4,'[1]INTERNAL PARAMETERS-1'!$B$5:$J$44,4, FALSE))</f>
        <v>0</v>
      </c>
      <c r="AZ179" s="52">
        <f>$F179*'[1]INTERNAL PARAMETERS-2'!K179*(1-VLOOKUP(L$4,'[1]INTERNAL PARAMETERS-1'!$B$5:$J$44,4, FALSE))</f>
        <v>0</v>
      </c>
      <c r="BA179" s="52">
        <f>$F179*'[1]INTERNAL PARAMETERS-2'!L179*(1-VLOOKUP(M$4,'[1]INTERNAL PARAMETERS-1'!$B$5:$J$44,4, FALSE))</f>
        <v>314.18192127736421</v>
      </c>
      <c r="BB179" s="52">
        <f>$F179*'[1]INTERNAL PARAMETERS-2'!M179*(1-VLOOKUP(N$4,'[1]INTERNAL PARAMETERS-1'!$B$5:$J$44,4, FALSE))</f>
        <v>121.2071108465194</v>
      </c>
      <c r="BC179" s="52">
        <f>$F179*'[1]INTERNAL PARAMETERS-2'!N179*(1-VLOOKUP(O$4,'[1]INTERNAL PARAMETERS-1'!$B$5:$J$44,4, FALSE))</f>
        <v>372.6866711596499</v>
      </c>
      <c r="BD179" s="52">
        <f>$F179*'[1]INTERNAL PARAMETERS-2'!O179*(1-VLOOKUP(P$4,'[1]INTERNAL PARAMETERS-1'!$B$5:$J$44,4, FALSE))</f>
        <v>87.295927468375197</v>
      </c>
      <c r="BE179" s="52">
        <f>$F179*'[1]INTERNAL PARAMETERS-2'!P179*(1-VLOOKUP(Q$4,'[1]INTERNAL PARAMETERS-1'!$B$5:$J$44,4, FALSE))</f>
        <v>211.52515125863738</v>
      </c>
      <c r="BF179" s="52">
        <f>$F179*'[1]INTERNAL PARAMETERS-2'!Q179*(1-VLOOKUP(R$4,'[1]INTERNAL PARAMETERS-1'!$B$5:$J$44,4, FALSE))</f>
        <v>0</v>
      </c>
      <c r="BG179" s="52">
        <f>$F179*'[1]INTERNAL PARAMETERS-2'!R179*(1-VLOOKUP(S$4,'[1]INTERNAL PARAMETERS-1'!$B$5:$J$44,4, FALSE))</f>
        <v>228.41064064967802</v>
      </c>
      <c r="BH179" s="52">
        <f>$F179*'[1]INTERNAL PARAMETERS-2'!S179*(1-VLOOKUP(T$4,'[1]INTERNAL PARAMETERS-1'!$B$5:$J$44,4, FALSE))</f>
        <v>4.5324567651793677</v>
      </c>
      <c r="BI179" s="52">
        <f>$F179*'[1]INTERNAL PARAMETERS-2'!T179*(1-VLOOKUP(U$4,'[1]INTERNAL PARAMETERS-1'!$B$5:$J$44,4, FALSE))</f>
        <v>1.343083514130609</v>
      </c>
      <c r="BJ179" s="52">
        <f>$F179*'[1]INTERNAL PARAMETERS-2'!U179*(1-VLOOKUP(V$4,'[1]INTERNAL PARAMETERS-1'!$B$5:$J$44,4, FALSE))</f>
        <v>78.482617049410237</v>
      </c>
      <c r="BK179" s="52">
        <f>$F179*'[1]INTERNAL PARAMETERS-2'!V179*(1-VLOOKUP(W$4,'[1]INTERNAL PARAMETERS-1'!$B$5:$J$44,4, FALSE))</f>
        <v>95.689699326123247</v>
      </c>
      <c r="BL179" s="52">
        <f>$F179*'[1]INTERNAL PARAMETERS-2'!W179*(1-VLOOKUP(X$4,'[1]INTERNAL PARAMETERS-1'!$B$5:$J$44,4, FALSE))</f>
        <v>216.56121433105886</v>
      </c>
      <c r="BM179" s="52">
        <f>$F179*'[1]INTERNAL PARAMETERS-2'!X179*(1-VLOOKUP(Y$4,'[1]INTERNAL PARAMETERS-1'!$B$5:$J$44,4, FALSE))</f>
        <v>174.59185493675039</v>
      </c>
      <c r="BN179" s="52">
        <f>$F179*'[1]INTERNAL PARAMETERS-2'!Y179*(1-VLOOKUP(Z$4,'[1]INTERNAL PARAMETERS-1'!$B$5:$J$44,4, FALSE))</f>
        <v>298.8210787270126</v>
      </c>
      <c r="BO179" s="52">
        <f>$F179*'[1]INTERNAL PARAMETERS-2'!Z179*(1-VLOOKUP(AA$4,'[1]INTERNAL PARAMETERS-1'!$B$5:$J$44,4, FALSE))</f>
        <v>376.04437994497647</v>
      </c>
      <c r="BP179" s="52">
        <f>$F179*'[1]INTERNAL PARAMETERS-2'!AA179*(1-VLOOKUP(AB$4,'[1]INTERNAL PARAMETERS-1'!$B$5:$J$44,4, FALSE))</f>
        <v>80.58101000329043</v>
      </c>
      <c r="BQ179" s="52">
        <f>$F179*'[1]INTERNAL PARAMETERS-2'!AB179*(1-VLOOKUP(AC$4,'[1]INTERNAL PARAMETERS-1'!$B$5:$J$44,4, FALSE))</f>
        <v>980.4014548640863</v>
      </c>
      <c r="BR179" s="52">
        <f>$F179*'[1]INTERNAL PARAMETERS-2'!AC179*(1-VLOOKUP(AD$4,'[1]INTERNAL PARAMETERS-1'!$B$5:$J$44,4, FALSE))</f>
        <v>38.611650608981947</v>
      </c>
      <c r="BS179" s="52">
        <f>$F179*'[1]INTERNAL PARAMETERS-2'!AD179*(1-VLOOKUP(AE$4,'[1]INTERNAL PARAMETERS-1'!$B$5:$J$44,4, FALSE))</f>
        <v>8.3937718577480425</v>
      </c>
      <c r="BT179" s="52">
        <f>$F179*'[1]INTERNAL PARAMETERS-2'!AE179*(1-VLOOKUP(AF$4,'[1]INTERNAL PARAMETERS-1'!$B$5:$J$44,4, FALSE))</f>
        <v>0</v>
      </c>
      <c r="BU179" s="52">
        <f>$F179*'[1]INTERNAL PARAMETERS-2'!AF179*(1-VLOOKUP(AG$4,'[1]INTERNAL PARAMETERS-1'!$B$5:$J$44,4, FALSE))</f>
        <v>0</v>
      </c>
      <c r="BV179" s="52">
        <f>$F179*'[1]INTERNAL PARAMETERS-2'!AG179*(1-VLOOKUP(AH$4,'[1]INTERNAL PARAMETERS-1'!$B$5:$J$44,4, FALSE))</f>
        <v>0</v>
      </c>
      <c r="BW179" s="52">
        <f>$F179*'[1]INTERNAL PARAMETERS-2'!AH179*(1-VLOOKUP(AI$4,'[1]INTERNAL PARAMETERS-1'!$B$5:$J$44,4, FALSE))</f>
        <v>0</v>
      </c>
      <c r="BX179" s="52">
        <f>$F179*'[1]INTERNAL PARAMETERS-2'!AI179*(1-VLOOKUP(AJ$4,'[1]INTERNAL PARAMETERS-1'!$B$5:$J$44,4, FALSE))</f>
        <v>0</v>
      </c>
      <c r="BY179" s="52">
        <f>$F179*'[1]INTERNAL PARAMETERS-2'!AJ179*(1-VLOOKUP(AK$4,'[1]INTERNAL PARAMETERS-1'!$B$5:$J$44,4, FALSE))</f>
        <v>0</v>
      </c>
      <c r="BZ179" s="52">
        <f>$F179*'[1]INTERNAL PARAMETERS-2'!AK179*(1-VLOOKUP(AL$4,'[1]INTERNAL PARAMETERS-1'!$B$5:$J$44,4, FALSE))</f>
        <v>6.7149174650847812</v>
      </c>
      <c r="CA179" s="52">
        <f>$F179*'[1]INTERNAL PARAMETERS-2'!AL179*(1-VLOOKUP(AM$4,'[1]INTERNAL PARAMETERS-1'!$B$5:$J$44,4, FALSE))</f>
        <v>38.611650608981947</v>
      </c>
      <c r="CB179" s="52">
        <f>$F179*'[1]INTERNAL PARAMETERS-2'!AM179*(1-VLOOKUP(AN$4,'[1]INTERNAL PARAMETERS-1'!$B$5:$J$44,4, FALSE))</f>
        <v>18.466398108159346</v>
      </c>
      <c r="CC179" s="52">
        <f>$F179*'[1]INTERNAL PARAMETERS-2'!AN179*(1-VLOOKUP(AO$4,'[1]INTERNAL PARAMETERS-1'!$B$5:$J$44,4, FALSE))</f>
        <v>60.435757502467816</v>
      </c>
      <c r="CD179" s="52">
        <f>$F179*'[1]INTERNAL PARAMETERS-2'!AO179*(1-VLOOKUP(AP$4,'[1]INTERNAL PARAMETERS-1'!$B$5:$J$44,4, FALSE))</f>
        <v>130.94414125534695</v>
      </c>
      <c r="CE179" s="52">
        <f>$F179*'[1]INTERNAL PARAMETERS-2'!AP179*(1-VLOOKUP(AQ$4,'[1]INTERNAL PARAMETERS-1'!$B$5:$J$44,4, FALSE))</f>
        <v>40.290505001645215</v>
      </c>
      <c r="CF179" s="52">
        <f>$F179*'[1]INTERNAL PARAMETERS-2'!AQ179*(1-VLOOKUP(AR$4,'[1]INTERNAL PARAMETERS-1'!$B$5:$J$44,4, FALSE))</f>
        <v>1.6788543926632611</v>
      </c>
      <c r="CG179" s="52">
        <f>$F179*'[1]INTERNAL PARAMETERS-2'!AR179*(1-VLOOKUP(AS$4,'[1]INTERNAL PARAMETERS-1'!$B$5:$J$44,4, FALSE))</f>
        <v>3.3577087853265222</v>
      </c>
      <c r="CH179" s="51">
        <f>$F179*'[1]INTERNAL PARAMETERS-2'!AS179*(1-VLOOKUP(AT$4,'[1]INTERNAL PARAMETERS-1'!$B$5:$J$44,4, FALSE))</f>
        <v>0</v>
      </c>
      <c r="CI179" s="50">
        <f t="shared" si="2"/>
        <v>5001.0551825374496</v>
      </c>
    </row>
    <row r="180" spans="3:87" x14ac:dyDescent="0.5">
      <c r="C180" s="35" t="s">
        <v>8</v>
      </c>
      <c r="D180" s="34" t="s">
        <v>72</v>
      </c>
      <c r="E180" s="34" t="s">
        <v>76</v>
      </c>
      <c r="F180" s="147">
        <f>ESC!AF180</f>
        <v>2968.2353353000326</v>
      </c>
      <c r="G180" s="53">
        <f>$F180*'[1]INTERNAL PARAMETERS-2'!F180*VLOOKUP(G$4,'[1]INTERNAL PARAMETERS-1'!$B$5:$J$44,4, FALSE)</f>
        <v>8.2680195264782412</v>
      </c>
      <c r="H180" s="52">
        <f>$F180*'[1]INTERNAL PARAMETERS-2'!G180*VLOOKUP(H$4,'[1]INTERNAL PARAMETERS-1'!$B$5:$J$44,4, FALSE)</f>
        <v>6.200940438975298</v>
      </c>
      <c r="I180" s="52">
        <f>$F180*'[1]INTERNAL PARAMETERS-2'!H180*VLOOKUP(I$4,'[1]INTERNAL PARAMETERS-1'!$B$5:$J$44,4, FALSE)</f>
        <v>25.11507027786746</v>
      </c>
      <c r="J180" s="52">
        <f>$F180*'[1]INTERNAL PARAMETERS-2'!I180*VLOOKUP(J$4,'[1]INTERNAL PARAMETERS-1'!$B$5:$J$44,4, FALSE)</f>
        <v>0</v>
      </c>
      <c r="K180" s="52">
        <f>$F180*'[1]INTERNAL PARAMETERS-2'!J180*VLOOKUP(K$4,'[1]INTERNAL PARAMETERS-1'!$B$5:$J$44,4, FALSE)</f>
        <v>0</v>
      </c>
      <c r="L180" s="52">
        <f>$F180*'[1]INTERNAL PARAMETERS-2'!K180*VLOOKUP(L$4,'[1]INTERNAL PARAMETERS-1'!$B$5:$J$44,4, FALSE)</f>
        <v>0</v>
      </c>
      <c r="M180" s="52">
        <f>$F180*'[1]INTERNAL PARAMETERS-2'!L180*VLOOKUP(M$4,'[1]INTERNAL PARAMETERS-1'!$B$5:$J$44,4, FALSE)</f>
        <v>15.605972192993571</v>
      </c>
      <c r="N180" s="52">
        <f>$F180*'[1]INTERNAL PARAMETERS-2'!M180*VLOOKUP(N$4,'[1]INTERNAL PARAMETERS-1'!$B$5:$J$44,4, FALSE)</f>
        <v>3.7206236280918854</v>
      </c>
      <c r="O180" s="52">
        <f>$F180*'[1]INTERNAL PARAMETERS-2'!N180*VLOOKUP(O$4,'[1]INTERNAL PARAMETERS-1'!$B$5:$J$44,4, FALSE)</f>
        <v>0</v>
      </c>
      <c r="P180" s="52">
        <f>$F180*'[1]INTERNAL PARAMETERS-2'!O180*VLOOKUP(P$4,'[1]INTERNAL PARAMETERS-1'!$B$5:$J$44,4, FALSE)</f>
        <v>0</v>
      </c>
      <c r="Q180" s="52">
        <f>$F180*'[1]INTERNAL PARAMETERS-2'!P180*VLOOKUP(Q$4,'[1]INTERNAL PARAMETERS-1'!$B$5:$J$44,4, FALSE)</f>
        <v>0</v>
      </c>
      <c r="R180" s="52">
        <f>$F180*'[1]INTERNAL PARAMETERS-2'!Q180*VLOOKUP(R$4,'[1]INTERNAL PARAMETERS-1'!$B$5:$J$44,4, FALSE)</f>
        <v>1.0335395437514714</v>
      </c>
      <c r="S180" s="52">
        <f>$F180*'[1]INTERNAL PARAMETERS-2'!R180*VLOOKUP(S$4,'[1]INTERNAL PARAMETERS-1'!$B$5:$J$44,4, FALSE)</f>
        <v>6.613629038818738</v>
      </c>
      <c r="T180" s="52">
        <f>$F180*'[1]INTERNAL PARAMETERS-2'!S180*VLOOKUP(T$4,'[1]INTERNAL PARAMETERS-1'!$B$5:$J$44,4, FALSE)</f>
        <v>0.62009404389752987</v>
      </c>
      <c r="U180" s="52">
        <f>$F180*'[1]INTERNAL PARAMETERS-2'!T180*VLOOKUP(U$4,'[1]INTERNAL PARAMETERS-1'!$B$5:$J$44,4, FALSE)</f>
        <v>0.82683163500117718</v>
      </c>
      <c r="V180" s="52">
        <f>$F180*'[1]INTERNAL PARAMETERS-2'!U180*VLOOKUP(V$4,'[1]INTERNAL PARAMETERS-1'!$B$5:$J$44,4, FALSE)</f>
        <v>6.8211383711095639</v>
      </c>
      <c r="W180" s="52">
        <f>$F180*'[1]INTERNAL PARAMETERS-2'!V180*VLOOKUP(W$4,'[1]INTERNAL PARAMETERS-1'!$B$5:$J$44,4, FALSE)</f>
        <v>0</v>
      </c>
      <c r="X180" s="52">
        <f>$F180*'[1]INTERNAL PARAMETERS-2'!W180*VLOOKUP(X$4,'[1]INTERNAL PARAMETERS-1'!$B$5:$J$44,4, FALSE)</f>
        <v>0</v>
      </c>
      <c r="Y180" s="52">
        <f>$F180*'[1]INTERNAL PARAMETERS-2'!X180*VLOOKUP(Y$4,'[1]INTERNAL PARAMETERS-1'!$B$5:$J$44,4, FALSE)</f>
        <v>0</v>
      </c>
      <c r="Z180" s="52">
        <f>$F180*'[1]INTERNAL PARAMETERS-2'!Y180*VLOOKUP(Z$4,'[1]INTERNAL PARAMETERS-1'!$B$5:$J$44,4, FALSE)</f>
        <v>0</v>
      </c>
      <c r="AA180" s="52">
        <f>$F180*'[1]INTERNAL PARAMETERS-2'!Z180*VLOOKUP(AA$4,'[1]INTERNAL PARAMETERS-1'!$B$5:$J$44,4, FALSE)</f>
        <v>0</v>
      </c>
      <c r="AB180" s="52">
        <f>$F180*'[1]INTERNAL PARAMETERS-2'!AA180*VLOOKUP(AB$4,'[1]INTERNAL PARAMETERS-1'!$B$5:$J$44,4, FALSE)</f>
        <v>0</v>
      </c>
      <c r="AC180" s="52">
        <f>$F180*'[1]INTERNAL PARAMETERS-2'!AB180*VLOOKUP(AC$4,'[1]INTERNAL PARAMETERS-1'!$B$5:$J$44,4, FALSE)</f>
        <v>0</v>
      </c>
      <c r="AD180" s="52">
        <f>$F180*'[1]INTERNAL PARAMETERS-2'!AC180*VLOOKUP(AD$4,'[1]INTERNAL PARAMETERS-1'!$B$5:$J$44,4, FALSE)</f>
        <v>0</v>
      </c>
      <c r="AE180" s="52">
        <f>$F180*'[1]INTERNAL PARAMETERS-2'!AD180*VLOOKUP(AE$4,'[1]INTERNAL PARAMETERS-1'!$B$5:$J$44,4, FALSE)</f>
        <v>0</v>
      </c>
      <c r="AF180" s="52">
        <f>$F180*'[1]INTERNAL PARAMETERS-2'!AE180*VLOOKUP(AF$4,'[1]INTERNAL PARAMETERS-1'!$B$5:$J$44,4, FALSE)</f>
        <v>0</v>
      </c>
      <c r="AG180" s="52">
        <f>$F180*'[1]INTERNAL PARAMETERS-2'!AF180*VLOOKUP(AG$4,'[1]INTERNAL PARAMETERS-1'!$B$5:$J$44,4, FALSE)</f>
        <v>0</v>
      </c>
      <c r="AH180" s="52">
        <f>$F180*'[1]INTERNAL PARAMETERS-2'!AG180*VLOOKUP(AH$4,'[1]INTERNAL PARAMETERS-1'!$B$5:$J$44,4, FALSE)</f>
        <v>0</v>
      </c>
      <c r="AI180" s="52">
        <f>$F180*'[1]INTERNAL PARAMETERS-2'!AH180*VLOOKUP(AI$4,'[1]INTERNAL PARAMETERS-1'!$B$5:$J$44,4, FALSE)</f>
        <v>1.0335395437514714</v>
      </c>
      <c r="AJ180" s="52">
        <f>$F180*'[1]INTERNAL PARAMETERS-2'!AI180*VLOOKUP(AJ$4,'[1]INTERNAL PARAMETERS-1'!$B$5:$J$44,4, FALSE)</f>
        <v>5.1674008952238273</v>
      </c>
      <c r="AK180" s="52">
        <f>$F180*'[1]INTERNAL PARAMETERS-2'!AJ180*VLOOKUP(AK$4,'[1]INTERNAL PARAMETERS-1'!$B$5:$J$44,4, FALSE)</f>
        <v>0</v>
      </c>
      <c r="AL180" s="52">
        <f>$F180*'[1]INTERNAL PARAMETERS-2'!AK180*VLOOKUP(AL$4,'[1]INTERNAL PARAMETERS-1'!$B$5:$J$44,4, FALSE)</f>
        <v>0</v>
      </c>
      <c r="AM180" s="52">
        <f>$F180*'[1]INTERNAL PARAMETERS-2'!AL180*VLOOKUP(AM$4,'[1]INTERNAL PARAMETERS-1'!$B$5:$J$44,4, FALSE)</f>
        <v>0</v>
      </c>
      <c r="AN180" s="52">
        <f>$F180*'[1]INTERNAL PARAMETERS-2'!AM180*VLOOKUP(AN$4,'[1]INTERNAL PARAMETERS-1'!$B$5:$J$44,4, FALSE)</f>
        <v>0</v>
      </c>
      <c r="AO180" s="52">
        <f>$F180*'[1]INTERNAL PARAMETERS-2'!AN180*VLOOKUP(AO$4,'[1]INTERNAL PARAMETERS-1'!$B$5:$J$44,4, FALSE)</f>
        <v>0</v>
      </c>
      <c r="AP180" s="52">
        <f>$F180*'[1]INTERNAL PARAMETERS-2'!AO180*VLOOKUP(AP$4,'[1]INTERNAL PARAMETERS-1'!$B$5:$J$44,4, FALSE)</f>
        <v>0</v>
      </c>
      <c r="AQ180" s="52">
        <f>$F180*'[1]INTERNAL PARAMETERS-2'!AP180*VLOOKUP(AQ$4,'[1]INTERNAL PARAMETERS-1'!$B$5:$J$44,4, FALSE)</f>
        <v>0</v>
      </c>
      <c r="AR180" s="52">
        <f>$F180*'[1]INTERNAL PARAMETERS-2'!AQ180*VLOOKUP(AR$4,'[1]INTERNAL PARAMETERS-1'!$B$5:$J$44,4, FALSE)</f>
        <v>0</v>
      </c>
      <c r="AS180" s="52">
        <f>$F180*'[1]INTERNAL PARAMETERS-2'!AR180*VLOOKUP(AS$4,'[1]INTERNAL PARAMETERS-1'!$B$5:$J$44,4, FALSE)</f>
        <v>0</v>
      </c>
      <c r="AT180" s="51">
        <f>$F180*'[1]INTERNAL PARAMETERS-2'!AS180*VLOOKUP(AT$4,'[1]INTERNAL PARAMETERS-1'!$B$5:$J$44,4, FALSE)</f>
        <v>0</v>
      </c>
      <c r="AU180" s="53">
        <f>$F180*'[1]INTERNAL PARAMETERS-2'!F180*(1-VLOOKUP(G$4,'[1]INTERNAL PARAMETERS-1'!$B$5:$J$44,4, FALSE))</f>
        <v>0</v>
      </c>
      <c r="AV180" s="52">
        <f>$F180*'[1]INTERNAL PARAMETERS-2'!G180*(1-VLOOKUP(H$4,'[1]INTERNAL PARAMETERS-1'!$B$5:$J$44,4, FALSE))</f>
        <v>0</v>
      </c>
      <c r="AW180" s="52">
        <f>$F180*'[1]INTERNAL PARAMETERS-2'!H180*(1-VLOOKUP(I$4,'[1]INTERNAL PARAMETERS-1'!$B$5:$J$44,4, FALSE))</f>
        <v>477.18633527948174</v>
      </c>
      <c r="AX180" s="52">
        <f>$F180*'[1]INTERNAL PARAMETERS-2'!I180*(1-VLOOKUP(J$4,'[1]INTERNAL PARAMETERS-1'!$B$5:$J$44,4, FALSE))</f>
        <v>0</v>
      </c>
      <c r="AY180" s="52">
        <f>$F180*'[1]INTERNAL PARAMETERS-2'!J180*(1-VLOOKUP(K$4,'[1]INTERNAL PARAMETERS-1'!$B$5:$J$44,4, FALSE))</f>
        <v>0</v>
      </c>
      <c r="AZ180" s="52">
        <f>$F180*'[1]INTERNAL PARAMETERS-2'!K180*(1-VLOOKUP(L$4,'[1]INTERNAL PARAMETERS-1'!$B$5:$J$44,4, FALSE))</f>
        <v>0</v>
      </c>
      <c r="BA180" s="52">
        <f>$F180*'[1]INTERNAL PARAMETERS-2'!L180*(1-VLOOKUP(M$4,'[1]INTERNAL PARAMETERS-1'!$B$5:$J$44,4, FALSE))</f>
        <v>296.51347166687782</v>
      </c>
      <c r="BB180" s="52">
        <f>$F180*'[1]INTERNAL PARAMETERS-2'!M180*(1-VLOOKUP(N$4,'[1]INTERNAL PARAMETERS-1'!$B$5:$J$44,4, FALSE))</f>
        <v>70.691848933745817</v>
      </c>
      <c r="BC180" s="52">
        <f>$F180*'[1]INTERNAL PARAMETERS-2'!N180*(1-VLOOKUP(O$4,'[1]INTERNAL PARAMETERS-1'!$B$5:$J$44,4, FALSE))</f>
        <v>197.40011638586043</v>
      </c>
      <c r="BD180" s="52">
        <f>$F180*'[1]INTERNAL PARAMETERS-2'!O180*(1-VLOOKUP(P$4,'[1]INTERNAL PARAMETERS-1'!$B$5:$J$44,4, FALSE))</f>
        <v>38.239775824670318</v>
      </c>
      <c r="BE180" s="52">
        <f>$F180*'[1]INTERNAL PARAMETERS-2'!P180*(1-VLOOKUP(Q$4,'[1]INTERNAL PARAMETERS-1'!$B$5:$J$44,4, FALSE))</f>
        <v>137.45660378947628</v>
      </c>
      <c r="BF180" s="52">
        <f>$F180*'[1]INTERNAL PARAMETERS-2'!Q180*(1-VLOOKUP(R$4,'[1]INTERNAL PARAMETERS-1'!$B$5:$J$44,4, FALSE))</f>
        <v>0</v>
      </c>
      <c r="BG180" s="52">
        <f>$F180*'[1]INTERNAL PARAMETERS-2'!R180*(1-VLOOKUP(S$4,'[1]INTERNAL PARAMETERS-1'!$B$5:$J$44,4, FALSE))</f>
        <v>125.65895173755601</v>
      </c>
      <c r="BH180" s="52">
        <f>$F180*'[1]INTERNAL PARAMETERS-2'!S180*(1-VLOOKUP(T$4,'[1]INTERNAL PARAMETERS-1'!$B$5:$J$44,4, FALSE))</f>
        <v>5.580846395077768</v>
      </c>
      <c r="BI180" s="52">
        <f>$F180*'[1]INTERNAL PARAMETERS-2'!T180*(1-VLOOKUP(U$4,'[1]INTERNAL PARAMETERS-1'!$B$5:$J$44,4, FALSE))</f>
        <v>3.3073265400047087</v>
      </c>
      <c r="BJ180" s="52">
        <f>$F180*'[1]INTERNAL PARAMETERS-2'!U180*(1-VLOOKUP(V$4,'[1]INTERNAL PARAMETERS-1'!$B$5:$J$44,4, FALSE))</f>
        <v>38.65311743628753</v>
      </c>
      <c r="BK180" s="52">
        <f>$F180*'[1]INTERNAL PARAMETERS-2'!V180*(1-VLOOKUP(W$4,'[1]INTERNAL PARAMETERS-1'!$B$5:$J$44,4, FALSE))</f>
        <v>53.742275333875327</v>
      </c>
      <c r="BL180" s="52">
        <f>$F180*'[1]INTERNAL PARAMETERS-2'!W180*(1-VLOOKUP(X$4,'[1]INTERNAL PARAMETERS-1'!$B$5:$J$44,4, FALSE))</f>
        <v>118.85348564901685</v>
      </c>
      <c r="BM180" s="52">
        <f>$F180*'[1]INTERNAL PARAMETERS-2'!X180*(1-VLOOKUP(Y$4,'[1]INTERNAL PARAMETERS-1'!$B$5:$J$44,4, FALSE))</f>
        <v>86.814650263321823</v>
      </c>
      <c r="BN180" s="52">
        <f>$F180*'[1]INTERNAL PARAMETERS-2'!Y180*(1-VLOOKUP(Z$4,'[1]INTERNAL PARAMETERS-1'!$B$5:$J$44,4, FALSE))</f>
        <v>213.93615543881694</v>
      </c>
      <c r="BO180" s="52">
        <f>$F180*'[1]INTERNAL PARAMETERS-2'!Z180*(1-VLOOKUP(AA$4,'[1]INTERNAL PARAMETERS-1'!$B$5:$J$44,4, FALSE))</f>
        <v>251.14239171973577</v>
      </c>
      <c r="BP180" s="52">
        <f>$F180*'[1]INTERNAL PARAMETERS-2'!AA180*(1-VLOOKUP(AB$4,'[1]INTERNAL PARAMETERS-1'!$B$5:$J$44,4, FALSE))</f>
        <v>42.373933999676204</v>
      </c>
      <c r="BQ180" s="52">
        <f>$F180*'[1]INTERNAL PARAMETERS-2'!AB180*(1-VLOOKUP(AC$4,'[1]INTERNAL PARAMETERS-1'!$B$5:$J$44,4, FALSE))</f>
        <v>534.32361882516659</v>
      </c>
      <c r="BR180" s="52">
        <f>$F180*'[1]INTERNAL PARAMETERS-2'!AC180*(1-VLOOKUP(AD$4,'[1]INTERNAL PARAMETERS-1'!$B$5:$J$44,4, FALSE))</f>
        <v>19.636657684210896</v>
      </c>
      <c r="BS180" s="52">
        <f>$F180*'[1]INTERNAL PARAMETERS-2'!AD180*(1-VLOOKUP(AE$4,'[1]INTERNAL PARAMETERS-1'!$B$5:$J$44,4, FALSE))</f>
        <v>6.200940438975298</v>
      </c>
      <c r="BT180" s="52">
        <f>$F180*'[1]INTERNAL PARAMETERS-2'!AE180*(1-VLOOKUP(AF$4,'[1]INTERNAL PARAMETERS-1'!$B$5:$J$44,4, FALSE))</f>
        <v>0</v>
      </c>
      <c r="BU180" s="52">
        <f>$F180*'[1]INTERNAL PARAMETERS-2'!AF180*(1-VLOOKUP(AG$4,'[1]INTERNAL PARAMETERS-1'!$B$5:$J$44,4, FALSE))</f>
        <v>0</v>
      </c>
      <c r="BV180" s="52">
        <f>$F180*'[1]INTERNAL PARAMETERS-2'!AG180*(1-VLOOKUP(AH$4,'[1]INTERNAL PARAMETERS-1'!$B$5:$J$44,4, FALSE))</f>
        <v>0</v>
      </c>
      <c r="BW180" s="52">
        <f>$F180*'[1]INTERNAL PARAMETERS-2'!AH180*(1-VLOOKUP(AI$4,'[1]INTERNAL PARAMETERS-1'!$B$5:$J$44,4, FALSE))</f>
        <v>0</v>
      </c>
      <c r="BX180" s="52">
        <f>$F180*'[1]INTERNAL PARAMETERS-2'!AI180*(1-VLOOKUP(AJ$4,'[1]INTERNAL PARAMETERS-1'!$B$5:$J$44,4, FALSE))</f>
        <v>0</v>
      </c>
      <c r="BY180" s="52">
        <f>$F180*'[1]INTERNAL PARAMETERS-2'!AJ180*(1-VLOOKUP(AK$4,'[1]INTERNAL PARAMETERS-1'!$B$5:$J$44,4, FALSE))</f>
        <v>0</v>
      </c>
      <c r="BZ180" s="52">
        <f>$F180*'[1]INTERNAL PARAMETERS-2'!AK180*(1-VLOOKUP(AL$4,'[1]INTERNAL PARAMETERS-1'!$B$5:$J$44,4, FALSE))</f>
        <v>4.1341581750058856</v>
      </c>
      <c r="CA180" s="52">
        <f>$F180*'[1]INTERNAL PARAMETERS-2'!AL180*(1-VLOOKUP(AM$4,'[1]INTERNAL PARAMETERS-1'!$B$5:$J$44,4, FALSE))</f>
        <v>26.871137666937663</v>
      </c>
      <c r="CB180" s="52">
        <f>$F180*'[1]INTERNAL PARAMETERS-2'!AM180*(1-VLOOKUP(AN$4,'[1]INTERNAL PARAMETERS-1'!$B$5:$J$44,4, FALSE))</f>
        <v>6.200940438975298</v>
      </c>
      <c r="CC180" s="52">
        <f>$F180*'[1]INTERNAL PARAMETERS-2'!AN180*(1-VLOOKUP(AO$4,'[1]INTERNAL PARAMETERS-1'!$B$5:$J$44,4, FALSE))</f>
        <v>26.871137666937663</v>
      </c>
      <c r="CD180" s="52">
        <f>$F180*'[1]INTERNAL PARAMETERS-2'!AO180*(1-VLOOKUP(AP$4,'[1]INTERNAL PARAMETERS-1'!$B$5:$J$44,4, FALSE))</f>
        <v>86.814650263321823</v>
      </c>
      <c r="CE180" s="52">
        <f>$F180*'[1]INTERNAL PARAMETERS-2'!AP180*(1-VLOOKUP(AQ$4,'[1]INTERNAL PARAMETERS-1'!$B$5:$J$44,4, FALSE))</f>
        <v>17.569578596707952</v>
      </c>
      <c r="CF180" s="52">
        <f>$F180*'[1]INTERNAL PARAMETERS-2'!AQ180*(1-VLOOKUP(AR$4,'[1]INTERNAL PARAMETERS-1'!$B$5:$J$44,4, FALSE))</f>
        <v>1.0335395437514714</v>
      </c>
      <c r="CG180" s="52">
        <f>$F180*'[1]INTERNAL PARAMETERS-2'!AR180*(1-VLOOKUP(AS$4,'[1]INTERNAL PARAMETERS-1'!$B$5:$J$44,4, FALSE))</f>
        <v>0</v>
      </c>
      <c r="CH180" s="51">
        <f>$F180*'[1]INTERNAL PARAMETERS-2'!AS180*(1-VLOOKUP(AT$4,'[1]INTERNAL PARAMETERS-1'!$B$5:$J$44,4, FALSE))</f>
        <v>0</v>
      </c>
      <c r="CI180" s="50">
        <f t="shared" si="2"/>
        <v>2968.2344448294321</v>
      </c>
    </row>
    <row r="181" spans="3:87" x14ac:dyDescent="0.5">
      <c r="C181" s="35" t="s">
        <v>8</v>
      </c>
      <c r="D181" s="34" t="s">
        <v>72</v>
      </c>
      <c r="E181" s="34" t="s">
        <v>75</v>
      </c>
      <c r="F181" s="147">
        <f>ESC!AF181</f>
        <v>1741.3964928606129</v>
      </c>
      <c r="G181" s="53">
        <f>$F181*'[1]INTERNAL PARAMETERS-2'!F181*VLOOKUP(G$4,'[1]INTERNAL PARAMETERS-1'!$B$5:$J$44,4, FALSE)</f>
        <v>4.2049501113105219</v>
      </c>
      <c r="H181" s="52">
        <f>$F181*'[1]INTERNAL PARAMETERS-2'!G181*VLOOKUP(H$4,'[1]INTERNAL PARAMETERS-1'!$B$5:$J$44,4, FALSE)</f>
        <v>1.5768345242852848</v>
      </c>
      <c r="I181" s="52">
        <f>$F181*'[1]INTERNAL PARAMETERS-2'!H181*VLOOKUP(I$4,'[1]INTERNAL PARAMETERS-1'!$B$5:$J$44,4, FALSE)</f>
        <v>13.583510840067746</v>
      </c>
      <c r="J181" s="52">
        <f>$F181*'[1]INTERNAL PARAMETERS-2'!I181*VLOOKUP(J$4,'[1]INTERNAL PARAMETERS-1'!$B$5:$J$44,4, FALSE)</f>
        <v>0</v>
      </c>
      <c r="K181" s="52">
        <f>$F181*'[1]INTERNAL PARAMETERS-2'!J181*VLOOKUP(K$4,'[1]INTERNAL PARAMETERS-1'!$B$5:$J$44,4, FALSE)</f>
        <v>0</v>
      </c>
      <c r="L181" s="52">
        <f>$F181*'[1]INTERNAL PARAMETERS-2'!K181*VLOOKUP(L$4,'[1]INTERNAL PARAMETERS-1'!$B$5:$J$44,4, FALSE)</f>
        <v>0</v>
      </c>
      <c r="M181" s="52">
        <f>$F181*'[1]INTERNAL PARAMETERS-2'!L181*VLOOKUP(M$4,'[1]INTERNAL PARAMETERS-1'!$B$5:$J$44,4, FALSE)</f>
        <v>13.219471903235235</v>
      </c>
      <c r="N181" s="52">
        <f>$F181*'[1]INTERNAL PARAMETERS-2'!M181*VLOOKUP(N$4,'[1]INTERNAL PARAMETERS-1'!$B$5:$J$44,4, FALSE)</f>
        <v>2.9960639589842204</v>
      </c>
      <c r="O181" s="52">
        <f>$F181*'[1]INTERNAL PARAMETERS-2'!N181*VLOOKUP(O$4,'[1]INTERNAL PARAMETERS-1'!$B$5:$J$44,4, FALSE)</f>
        <v>0</v>
      </c>
      <c r="P181" s="52">
        <f>$F181*'[1]INTERNAL PARAMETERS-2'!O181*VLOOKUP(P$4,'[1]INTERNAL PARAMETERS-1'!$B$5:$J$44,4, FALSE)</f>
        <v>0</v>
      </c>
      <c r="Q181" s="52">
        <f>$F181*'[1]INTERNAL PARAMETERS-2'!P181*VLOOKUP(Q$4,'[1]INTERNAL PARAMETERS-1'!$B$5:$J$44,4, FALSE)</f>
        <v>0</v>
      </c>
      <c r="R181" s="52">
        <f>$F181*'[1]INTERNAL PARAMETERS-2'!Q181*VLOOKUP(R$4,'[1]INTERNAL PARAMETERS-1'!$B$5:$J$44,4, FALSE)</f>
        <v>0</v>
      </c>
      <c r="S181" s="52">
        <f>$F181*'[1]INTERNAL PARAMETERS-2'!R181*VLOOKUP(S$4,'[1]INTERNAL PARAMETERS-1'!$B$5:$J$44,4, FALSE)</f>
        <v>3.9198138495695254</v>
      </c>
      <c r="T181" s="52">
        <f>$F181*'[1]INTERNAL PARAMETERS-2'!S181*VLOOKUP(T$4,'[1]INTERNAL PARAMETERS-1'!$B$5:$J$44,4, FALSE)</f>
        <v>0.21025621254799043</v>
      </c>
      <c r="U181" s="52">
        <f>$F181*'[1]INTERNAL PARAMETERS-2'!T181*VLOOKUP(U$4,'[1]INTERNAL PARAMETERS-1'!$B$5:$J$44,4, FALSE)</f>
        <v>0.31536690485705698</v>
      </c>
      <c r="V181" s="52">
        <f>$F181*'[1]INTERNAL PARAMETERS-2'!U181*VLOOKUP(V$4,'[1]INTERNAL PARAMETERS-1'!$B$5:$J$44,4, FALSE)</f>
        <v>5.3613766942893974</v>
      </c>
      <c r="W181" s="52">
        <f>$F181*'[1]INTERNAL PARAMETERS-2'!V181*VLOOKUP(W$4,'[1]INTERNAL PARAMETERS-1'!$B$5:$J$44,4, FALSE)</f>
        <v>0</v>
      </c>
      <c r="X181" s="52">
        <f>$F181*'[1]INTERNAL PARAMETERS-2'!W181*VLOOKUP(X$4,'[1]INTERNAL PARAMETERS-1'!$B$5:$J$44,4, FALSE)</f>
        <v>0</v>
      </c>
      <c r="Y181" s="52">
        <f>$F181*'[1]INTERNAL PARAMETERS-2'!X181*VLOOKUP(Y$4,'[1]INTERNAL PARAMETERS-1'!$B$5:$J$44,4, FALSE)</f>
        <v>0</v>
      </c>
      <c r="Z181" s="52">
        <f>$F181*'[1]INTERNAL PARAMETERS-2'!Y181*VLOOKUP(Z$4,'[1]INTERNAL PARAMETERS-1'!$B$5:$J$44,4, FALSE)</f>
        <v>0</v>
      </c>
      <c r="AA181" s="52">
        <f>$F181*'[1]INTERNAL PARAMETERS-2'!Z181*VLOOKUP(AA$4,'[1]INTERNAL PARAMETERS-1'!$B$5:$J$44,4, FALSE)</f>
        <v>0</v>
      </c>
      <c r="AB181" s="52">
        <f>$F181*'[1]INTERNAL PARAMETERS-2'!AA181*VLOOKUP(AB$4,'[1]INTERNAL PARAMETERS-1'!$B$5:$J$44,4, FALSE)</f>
        <v>0</v>
      </c>
      <c r="AC181" s="52">
        <f>$F181*'[1]INTERNAL PARAMETERS-2'!AB181*VLOOKUP(AC$4,'[1]INTERNAL PARAMETERS-1'!$B$5:$J$44,4, FALSE)</f>
        <v>0</v>
      </c>
      <c r="AD181" s="52">
        <f>$F181*'[1]INTERNAL PARAMETERS-2'!AC181*VLOOKUP(AD$4,'[1]INTERNAL PARAMETERS-1'!$B$5:$J$44,4, FALSE)</f>
        <v>0</v>
      </c>
      <c r="AE181" s="52">
        <f>$F181*'[1]INTERNAL PARAMETERS-2'!AD181*VLOOKUP(AE$4,'[1]INTERNAL PARAMETERS-1'!$B$5:$J$44,4, FALSE)</f>
        <v>0</v>
      </c>
      <c r="AF181" s="52">
        <f>$F181*'[1]INTERNAL PARAMETERS-2'!AE181*VLOOKUP(AF$4,'[1]INTERNAL PARAMETERS-1'!$B$5:$J$44,4, FALSE)</f>
        <v>0</v>
      </c>
      <c r="AG181" s="52">
        <f>$F181*'[1]INTERNAL PARAMETERS-2'!AF181*VLOOKUP(AG$4,'[1]INTERNAL PARAMETERS-1'!$B$5:$J$44,4, FALSE)</f>
        <v>0</v>
      </c>
      <c r="AH181" s="52">
        <f>$F181*'[1]INTERNAL PARAMETERS-2'!AG181*VLOOKUP(AH$4,'[1]INTERNAL PARAMETERS-1'!$B$5:$J$44,4, FALSE)</f>
        <v>0</v>
      </c>
      <c r="AI181" s="52">
        <f>$F181*'[1]INTERNAL PARAMETERS-2'!AH181*VLOOKUP(AI$4,'[1]INTERNAL PARAMETERS-1'!$B$5:$J$44,4, FALSE)</f>
        <v>0.525553461545333</v>
      </c>
      <c r="AJ181" s="52">
        <f>$F181*'[1]INTERNAL PARAMETERS-2'!AI181*VLOOKUP(AJ$4,'[1]INTERNAL PARAMETERS-1'!$B$5:$J$44,4, FALSE)</f>
        <v>1.051281062739952</v>
      </c>
      <c r="AK181" s="52">
        <f>$F181*'[1]INTERNAL PARAMETERS-2'!AJ181*VLOOKUP(AK$4,'[1]INTERNAL PARAMETERS-1'!$B$5:$J$44,4, FALSE)</f>
        <v>0</v>
      </c>
      <c r="AL181" s="52">
        <f>$F181*'[1]INTERNAL PARAMETERS-2'!AK181*VLOOKUP(AL$4,'[1]INTERNAL PARAMETERS-1'!$B$5:$J$44,4, FALSE)</f>
        <v>0</v>
      </c>
      <c r="AM181" s="52">
        <f>$F181*'[1]INTERNAL PARAMETERS-2'!AL181*VLOOKUP(AM$4,'[1]INTERNAL PARAMETERS-1'!$B$5:$J$44,4, FALSE)</f>
        <v>0</v>
      </c>
      <c r="AN181" s="52">
        <f>$F181*'[1]INTERNAL PARAMETERS-2'!AM181*VLOOKUP(AN$4,'[1]INTERNAL PARAMETERS-1'!$B$5:$J$44,4, FALSE)</f>
        <v>0</v>
      </c>
      <c r="AO181" s="52">
        <f>$F181*'[1]INTERNAL PARAMETERS-2'!AN181*VLOOKUP(AO$4,'[1]INTERNAL PARAMETERS-1'!$B$5:$J$44,4, FALSE)</f>
        <v>0</v>
      </c>
      <c r="AP181" s="52">
        <f>$F181*'[1]INTERNAL PARAMETERS-2'!AO181*VLOOKUP(AP$4,'[1]INTERNAL PARAMETERS-1'!$B$5:$J$44,4, FALSE)</f>
        <v>0</v>
      </c>
      <c r="AQ181" s="52">
        <f>$F181*'[1]INTERNAL PARAMETERS-2'!AP181*VLOOKUP(AQ$4,'[1]INTERNAL PARAMETERS-1'!$B$5:$J$44,4, FALSE)</f>
        <v>0</v>
      </c>
      <c r="AR181" s="52">
        <f>$F181*'[1]INTERNAL PARAMETERS-2'!AQ181*VLOOKUP(AR$4,'[1]INTERNAL PARAMETERS-1'!$B$5:$J$44,4, FALSE)</f>
        <v>0</v>
      </c>
      <c r="AS181" s="52">
        <f>$F181*'[1]INTERNAL PARAMETERS-2'!AR181*VLOOKUP(AS$4,'[1]INTERNAL PARAMETERS-1'!$B$5:$J$44,4, FALSE)</f>
        <v>0</v>
      </c>
      <c r="AT181" s="51">
        <f>$F181*'[1]INTERNAL PARAMETERS-2'!AS181*VLOOKUP(AT$4,'[1]INTERNAL PARAMETERS-1'!$B$5:$J$44,4, FALSE)</f>
        <v>0</v>
      </c>
      <c r="AU181" s="53">
        <f>$F181*'[1]INTERNAL PARAMETERS-2'!F181*(1-VLOOKUP(G$4,'[1]INTERNAL PARAMETERS-1'!$B$5:$J$44,4, FALSE))</f>
        <v>0</v>
      </c>
      <c r="AV181" s="52">
        <f>$F181*'[1]INTERNAL PARAMETERS-2'!G181*(1-VLOOKUP(H$4,'[1]INTERNAL PARAMETERS-1'!$B$5:$J$44,4, FALSE))</f>
        <v>0</v>
      </c>
      <c r="AW181" s="52">
        <f>$F181*'[1]INTERNAL PARAMETERS-2'!H181*(1-VLOOKUP(I$4,'[1]INTERNAL PARAMETERS-1'!$B$5:$J$44,4, FALSE))</f>
        <v>258.08670596128718</v>
      </c>
      <c r="AX181" s="52">
        <f>$F181*'[1]INTERNAL PARAMETERS-2'!I181*(1-VLOOKUP(J$4,'[1]INTERNAL PARAMETERS-1'!$B$5:$J$44,4, FALSE))</f>
        <v>0</v>
      </c>
      <c r="AY181" s="52">
        <f>$F181*'[1]INTERNAL PARAMETERS-2'!J181*(1-VLOOKUP(K$4,'[1]INTERNAL PARAMETERS-1'!$B$5:$J$44,4, FALSE))</f>
        <v>0</v>
      </c>
      <c r="AZ181" s="52">
        <f>$F181*'[1]INTERNAL PARAMETERS-2'!K181*(1-VLOOKUP(L$4,'[1]INTERNAL PARAMETERS-1'!$B$5:$J$44,4, FALSE))</f>
        <v>0</v>
      </c>
      <c r="BA181" s="52">
        <f>$F181*'[1]INTERNAL PARAMETERS-2'!L181*(1-VLOOKUP(M$4,'[1]INTERNAL PARAMETERS-1'!$B$5:$J$44,4, FALSE))</f>
        <v>251.16996616146943</v>
      </c>
      <c r="BB181" s="52">
        <f>$F181*'[1]INTERNAL PARAMETERS-2'!M181*(1-VLOOKUP(N$4,'[1]INTERNAL PARAMETERS-1'!$B$5:$J$44,4, FALSE))</f>
        <v>56.925215220700181</v>
      </c>
      <c r="BC181" s="52">
        <f>$F181*'[1]INTERNAL PARAMETERS-2'!N181*(1-VLOOKUP(O$4,'[1]INTERNAL PARAMETERS-1'!$B$5:$J$44,4, FALSE))</f>
        <v>135.61125188152022</v>
      </c>
      <c r="BD181" s="52">
        <f>$F181*'[1]INTERNAL PARAMETERS-2'!O181*(1-VLOOKUP(P$4,'[1]INTERNAL PARAMETERS-1'!$B$5:$J$44,4, FALSE))</f>
        <v>25.755602408707038</v>
      </c>
      <c r="BE181" s="52">
        <f>$F181*'[1]INTERNAL PARAMETERS-2'!P181*(1-VLOOKUP(Q$4,'[1]INTERNAL PARAMETERS-1'!$B$5:$J$44,4, FALSE))</f>
        <v>103.02258377447744</v>
      </c>
      <c r="BF181" s="52">
        <f>$F181*'[1]INTERNAL PARAMETERS-2'!Q181*(1-VLOOKUP(R$4,'[1]INTERNAL PARAMETERS-1'!$B$5:$J$44,4, FALSE))</f>
        <v>0</v>
      </c>
      <c r="BG181" s="52">
        <f>$F181*'[1]INTERNAL PARAMETERS-2'!R181*(1-VLOOKUP(S$4,'[1]INTERNAL PARAMETERS-1'!$B$5:$J$44,4, FALSE))</f>
        <v>74.476463141820986</v>
      </c>
      <c r="BH181" s="52">
        <f>$F181*'[1]INTERNAL PARAMETERS-2'!S181*(1-VLOOKUP(T$4,'[1]INTERNAL PARAMETERS-1'!$B$5:$J$44,4, FALSE))</f>
        <v>1.8923059129319137</v>
      </c>
      <c r="BI181" s="52">
        <f>$F181*'[1]INTERNAL PARAMETERS-2'!T181*(1-VLOOKUP(U$4,'[1]INTERNAL PARAMETERS-1'!$B$5:$J$44,4, FALSE))</f>
        <v>1.2614676194282279</v>
      </c>
      <c r="BJ181" s="52">
        <f>$F181*'[1]INTERNAL PARAMETERS-2'!U181*(1-VLOOKUP(V$4,'[1]INTERNAL PARAMETERS-1'!$B$5:$J$44,4, FALSE))</f>
        <v>30.381134600973255</v>
      </c>
      <c r="BK181" s="52">
        <f>$F181*'[1]INTERNAL PARAMETERS-2'!V181*(1-VLOOKUP(W$4,'[1]INTERNAL PARAMETERS-1'!$B$5:$J$44,4, FALSE))</f>
        <v>28.383717995732269</v>
      </c>
      <c r="BL181" s="52">
        <f>$F181*'[1]INTERNAL PARAMETERS-2'!W181*(1-VLOOKUP(X$4,'[1]INTERNAL PARAMETERS-1'!$B$5:$J$44,4, FALSE))</f>
        <v>57.818717054204505</v>
      </c>
      <c r="BM181" s="52">
        <f>$F181*'[1]INTERNAL PARAMETERS-2'!X181*(1-VLOOKUP(Y$4,'[1]INTERNAL PARAMETERS-1'!$B$5:$J$44,4, FALSE))</f>
        <v>52.562485880154021</v>
      </c>
      <c r="BN181" s="52">
        <f>$F181*'[1]INTERNAL PARAMETERS-2'!Y181*(1-VLOOKUP(Z$4,'[1]INTERNAL PARAMETERS-1'!$B$5:$J$44,4, FALSE))</f>
        <v>107.75326148698258</v>
      </c>
      <c r="BO181" s="52">
        <f>$F181*'[1]INTERNAL PARAMETERS-2'!Z181*(1-VLOOKUP(AA$4,'[1]INTERNAL PARAMETERS-1'!$B$5:$J$44,4, FALSE))</f>
        <v>99.868740586257573</v>
      </c>
      <c r="BP181" s="52">
        <f>$F181*'[1]INTERNAL PARAMETERS-2'!AA181*(1-VLOOKUP(AB$4,'[1]INTERNAL PARAMETERS-1'!$B$5:$J$44,4, FALSE))</f>
        <v>14.191858997866134</v>
      </c>
      <c r="BQ181" s="52">
        <f>$F181*'[1]INTERNAL PARAMETERS-2'!AB181*(1-VLOOKUP(AC$4,'[1]INTERNAL PARAMETERS-1'!$B$5:$J$44,4, FALSE))</f>
        <v>290.145214613061</v>
      </c>
      <c r="BR181" s="52">
        <f>$F181*'[1]INTERNAL PARAMETERS-2'!AC181*(1-VLOOKUP(AD$4,'[1]INTERNAL PARAMETERS-1'!$B$5:$J$44,4, FALSE))</f>
        <v>16.819974584891373</v>
      </c>
      <c r="BS181" s="52">
        <f>$F181*'[1]INTERNAL PARAMETERS-2'!AD181*(1-VLOOKUP(AE$4,'[1]INTERNAL PARAMETERS-1'!$B$5:$J$44,4, FALSE))</f>
        <v>5.7819587752450925</v>
      </c>
      <c r="BT181" s="52">
        <f>$F181*'[1]INTERNAL PARAMETERS-2'!AE181*(1-VLOOKUP(AF$4,'[1]INTERNAL PARAMETERS-1'!$B$5:$J$44,4, FALSE))</f>
        <v>0</v>
      </c>
      <c r="BU181" s="52">
        <f>$F181*'[1]INTERNAL PARAMETERS-2'!AF181*(1-VLOOKUP(AG$4,'[1]INTERNAL PARAMETERS-1'!$B$5:$J$44,4, FALSE))</f>
        <v>0</v>
      </c>
      <c r="BV181" s="52">
        <f>$F181*'[1]INTERNAL PARAMETERS-2'!AG181*(1-VLOOKUP(AH$4,'[1]INTERNAL PARAMETERS-1'!$B$5:$J$44,4, FALSE))</f>
        <v>0</v>
      </c>
      <c r="BW181" s="52">
        <f>$F181*'[1]INTERNAL PARAMETERS-2'!AH181*(1-VLOOKUP(AI$4,'[1]INTERNAL PARAMETERS-1'!$B$5:$J$44,4, FALSE))</f>
        <v>0</v>
      </c>
      <c r="BX181" s="52">
        <f>$F181*'[1]INTERNAL PARAMETERS-2'!AI181*(1-VLOOKUP(AJ$4,'[1]INTERNAL PARAMETERS-1'!$B$5:$J$44,4, FALSE))</f>
        <v>0</v>
      </c>
      <c r="BY181" s="52">
        <f>$F181*'[1]INTERNAL PARAMETERS-2'!AJ181*(1-VLOOKUP(AK$4,'[1]INTERNAL PARAMETERS-1'!$B$5:$J$44,4, FALSE))</f>
        <v>0</v>
      </c>
      <c r="BZ181" s="52">
        <f>$F181*'[1]INTERNAL PARAMETERS-2'!AK181*(1-VLOOKUP(AL$4,'[1]INTERNAL PARAMETERS-1'!$B$5:$J$44,4, FALSE))</f>
        <v>1.051281062739952</v>
      </c>
      <c r="CA181" s="52">
        <f>$F181*'[1]INTERNAL PARAMETERS-2'!AL181*(1-VLOOKUP(AM$4,'[1]INTERNAL PARAMETERS-1'!$B$5:$J$44,4, FALSE))</f>
        <v>10.512462348100948</v>
      </c>
      <c r="CB181" s="52">
        <f>$F181*'[1]INTERNAL PARAMETERS-2'!AM181*(1-VLOOKUP(AN$4,'[1]INTERNAL PARAMETERS-1'!$B$5:$J$44,4, FALSE))</f>
        <v>3.1536690485705696</v>
      </c>
      <c r="CC181" s="52">
        <f>$F181*'[1]INTERNAL PARAMETERS-2'!AN181*(1-VLOOKUP(AO$4,'[1]INTERNAL PARAMETERS-1'!$B$5:$J$44,4, FALSE))</f>
        <v>15.243140060606088</v>
      </c>
      <c r="CD181" s="52">
        <f>$F181*'[1]INTERNAL PARAMETERS-2'!AO181*(1-VLOOKUP(AP$4,'[1]INTERNAL PARAMETERS-1'!$B$5:$J$44,4, FALSE))</f>
        <v>44.152585657532981</v>
      </c>
      <c r="CE181" s="52">
        <f>$F181*'[1]INTERNAL PARAMETERS-2'!AP181*(1-VLOOKUP(AQ$4,'[1]INTERNAL PARAMETERS-1'!$B$5:$J$44,4, FALSE))</f>
        <v>6.3075122367904255</v>
      </c>
      <c r="CF181" s="52">
        <f>$F181*'[1]INTERNAL PARAMETERS-2'!AQ181*(1-VLOOKUP(AR$4,'[1]INTERNAL PARAMETERS-1'!$B$5:$J$44,4, FALSE))</f>
        <v>2.1025621254799041</v>
      </c>
      <c r="CG181" s="52">
        <f>$F181*'[1]INTERNAL PARAMETERS-2'!AR181*(1-VLOOKUP(AS$4,'[1]INTERNAL PARAMETERS-1'!$B$5:$J$44,4, FALSE))</f>
        <v>0</v>
      </c>
      <c r="CH181" s="51">
        <f>$F181*'[1]INTERNAL PARAMETERS-2'!AS181*(1-VLOOKUP(AT$4,'[1]INTERNAL PARAMETERS-1'!$B$5:$J$44,4, FALSE))</f>
        <v>0</v>
      </c>
      <c r="CI181" s="50">
        <f t="shared" si="2"/>
        <v>1741.3963187209636</v>
      </c>
    </row>
    <row r="182" spans="3:87" x14ac:dyDescent="0.5">
      <c r="C182" s="35" t="s">
        <v>8</v>
      </c>
      <c r="D182" s="34" t="s">
        <v>72</v>
      </c>
      <c r="E182" s="34" t="s">
        <v>74</v>
      </c>
      <c r="F182" s="147">
        <f>ESC!AF182</f>
        <v>1153.7843612067809</v>
      </c>
      <c r="G182" s="53">
        <f>$F182*'[1]INTERNAL PARAMETERS-2'!F182*VLOOKUP(G$4,'[1]INTERNAL PARAMETERS-1'!$B$5:$J$44,4, FALSE)</f>
        <v>2.1028873767354788</v>
      </c>
      <c r="H182" s="52">
        <f>$F182*'[1]INTERNAL PARAMETERS-2'!G182*VLOOKUP(H$4,'[1]INTERNAL PARAMETERS-1'!$B$5:$J$44,4, FALSE)</f>
        <v>1.4019633773023594</v>
      </c>
      <c r="I182" s="52">
        <f>$F182*'[1]INTERNAL PARAMETERS-2'!H182*VLOOKUP(I$4,'[1]INTERNAL PARAMETERS-1'!$B$5:$J$44,4, FALSE)</f>
        <v>9.753141117544132</v>
      </c>
      <c r="J182" s="52">
        <f>$F182*'[1]INTERNAL PARAMETERS-2'!I182*VLOOKUP(J$4,'[1]INTERNAL PARAMETERS-1'!$B$5:$J$44,4, FALSE)</f>
        <v>0</v>
      </c>
      <c r="K182" s="52">
        <f>$F182*'[1]INTERNAL PARAMETERS-2'!J182*VLOOKUP(K$4,'[1]INTERNAL PARAMETERS-1'!$B$5:$J$44,4, FALSE)</f>
        <v>0</v>
      </c>
      <c r="L182" s="52">
        <f>$F182*'[1]INTERNAL PARAMETERS-2'!K182*VLOOKUP(L$4,'[1]INTERNAL PARAMETERS-1'!$B$5:$J$44,4, FALSE)</f>
        <v>0</v>
      </c>
      <c r="M182" s="52">
        <f>$F182*'[1]INTERNAL PARAMETERS-2'!L182*VLOOKUP(M$4,'[1]INTERNAL PARAMETERS-1'!$B$5:$J$44,4, FALSE)</f>
        <v>11.758649094193757</v>
      </c>
      <c r="N182" s="52">
        <f>$F182*'[1]INTERNAL PARAMETERS-2'!M182*VLOOKUP(N$4,'[1]INTERNAL PARAMETERS-1'!$B$5:$J$44,4, FALSE)</f>
        <v>1.7173561013600391</v>
      </c>
      <c r="O182" s="52">
        <f>$F182*'[1]INTERNAL PARAMETERS-2'!N182*VLOOKUP(O$4,'[1]INTERNAL PARAMETERS-1'!$B$5:$J$44,4, FALSE)</f>
        <v>0</v>
      </c>
      <c r="P182" s="52">
        <f>$F182*'[1]INTERNAL PARAMETERS-2'!O182*VLOOKUP(P$4,'[1]INTERNAL PARAMETERS-1'!$B$5:$J$44,4, FALSE)</f>
        <v>0</v>
      </c>
      <c r="Q182" s="52">
        <f>$F182*'[1]INTERNAL PARAMETERS-2'!P182*VLOOKUP(Q$4,'[1]INTERNAL PARAMETERS-1'!$B$5:$J$44,4, FALSE)</f>
        <v>0</v>
      </c>
      <c r="R182" s="52">
        <f>$F182*'[1]INTERNAL PARAMETERS-2'!Q182*VLOOKUP(R$4,'[1]INTERNAL PARAMETERS-1'!$B$5:$J$44,4, FALSE)</f>
        <v>0</v>
      </c>
      <c r="S182" s="52">
        <f>$F182*'[1]INTERNAL PARAMETERS-2'!R182*VLOOKUP(S$4,'[1]INTERNAL PARAMETERS-1'!$B$5:$J$44,4, FALSE)</f>
        <v>2.2858948831882926</v>
      </c>
      <c r="T182" s="52">
        <f>$F182*'[1]INTERNAL PARAMETERS-2'!S182*VLOOKUP(T$4,'[1]INTERNAL PARAMETERS-1'!$B$5:$J$44,4, FALSE)</f>
        <v>0.45562944424055785</v>
      </c>
      <c r="U182" s="52">
        <f>$F182*'[1]INTERNAL PARAMETERS-2'!T182*VLOOKUP(U$4,'[1]INTERNAL PARAMETERS-1'!$B$5:$J$44,4, FALSE)</f>
        <v>0</v>
      </c>
      <c r="V182" s="52">
        <f>$F182*'[1]INTERNAL PARAMETERS-2'!U182*VLOOKUP(V$4,'[1]INTERNAL PARAMETERS-1'!$B$5:$J$44,4, FALSE)</f>
        <v>2.7337593586779287</v>
      </c>
      <c r="W182" s="52">
        <f>$F182*'[1]INTERNAL PARAMETERS-2'!V182*VLOOKUP(W$4,'[1]INTERNAL PARAMETERS-1'!$B$5:$J$44,4, FALSE)</f>
        <v>0</v>
      </c>
      <c r="X182" s="52">
        <f>$F182*'[1]INTERNAL PARAMETERS-2'!W182*VLOOKUP(X$4,'[1]INTERNAL PARAMETERS-1'!$B$5:$J$44,4, FALSE)</f>
        <v>0</v>
      </c>
      <c r="Y182" s="52">
        <f>$F182*'[1]INTERNAL PARAMETERS-2'!X182*VLOOKUP(Y$4,'[1]INTERNAL PARAMETERS-1'!$B$5:$J$44,4, FALSE)</f>
        <v>0</v>
      </c>
      <c r="Z182" s="52">
        <f>$F182*'[1]INTERNAL PARAMETERS-2'!Y182*VLOOKUP(Z$4,'[1]INTERNAL PARAMETERS-1'!$B$5:$J$44,4, FALSE)</f>
        <v>0</v>
      </c>
      <c r="AA182" s="52">
        <f>$F182*'[1]INTERNAL PARAMETERS-2'!Z182*VLOOKUP(AA$4,'[1]INTERNAL PARAMETERS-1'!$B$5:$J$44,4, FALSE)</f>
        <v>0</v>
      </c>
      <c r="AB182" s="52">
        <f>$F182*'[1]INTERNAL PARAMETERS-2'!AA182*VLOOKUP(AB$4,'[1]INTERNAL PARAMETERS-1'!$B$5:$J$44,4, FALSE)</f>
        <v>0</v>
      </c>
      <c r="AC182" s="52">
        <f>$F182*'[1]INTERNAL PARAMETERS-2'!AB182*VLOOKUP(AC$4,'[1]INTERNAL PARAMETERS-1'!$B$5:$J$44,4, FALSE)</f>
        <v>0</v>
      </c>
      <c r="AD182" s="52">
        <f>$F182*'[1]INTERNAL PARAMETERS-2'!AC182*VLOOKUP(AD$4,'[1]INTERNAL PARAMETERS-1'!$B$5:$J$44,4, FALSE)</f>
        <v>0</v>
      </c>
      <c r="AE182" s="52">
        <f>$F182*'[1]INTERNAL PARAMETERS-2'!AD182*VLOOKUP(AE$4,'[1]INTERNAL PARAMETERS-1'!$B$5:$J$44,4, FALSE)</f>
        <v>0</v>
      </c>
      <c r="AF182" s="52">
        <f>$F182*'[1]INTERNAL PARAMETERS-2'!AE182*VLOOKUP(AF$4,'[1]INTERNAL PARAMETERS-1'!$B$5:$J$44,4, FALSE)</f>
        <v>0.35051968893462004</v>
      </c>
      <c r="AG182" s="52">
        <f>$F182*'[1]INTERNAL PARAMETERS-2'!AF182*VLOOKUP(AG$4,'[1]INTERNAL PARAMETERS-1'!$B$5:$J$44,4, FALSE)</f>
        <v>0</v>
      </c>
      <c r="AH182" s="52">
        <f>$F182*'[1]INTERNAL PARAMETERS-2'!AG182*VLOOKUP(AH$4,'[1]INTERNAL PARAMETERS-1'!$B$5:$J$44,4, FALSE)</f>
        <v>0</v>
      </c>
      <c r="AI182" s="52">
        <f>$F182*'[1]INTERNAL PARAMETERS-2'!AH182*VLOOKUP(AI$4,'[1]INTERNAL PARAMETERS-1'!$B$5:$J$44,4, FALSE)</f>
        <v>0.35051968893462004</v>
      </c>
      <c r="AJ182" s="52">
        <f>$F182*'[1]INTERNAL PARAMETERS-2'!AI182*VLOOKUP(AJ$4,'[1]INTERNAL PARAMETERS-1'!$B$5:$J$44,4, FALSE)</f>
        <v>1.0514436883677394</v>
      </c>
      <c r="AK182" s="52">
        <f>$F182*'[1]INTERNAL PARAMETERS-2'!AJ182*VLOOKUP(AK$4,'[1]INTERNAL PARAMETERS-1'!$B$5:$J$44,4, FALSE)</f>
        <v>0</v>
      </c>
      <c r="AL182" s="52">
        <f>$F182*'[1]INTERNAL PARAMETERS-2'!AK182*VLOOKUP(AL$4,'[1]INTERNAL PARAMETERS-1'!$B$5:$J$44,4, FALSE)</f>
        <v>0</v>
      </c>
      <c r="AM182" s="52">
        <f>$F182*'[1]INTERNAL PARAMETERS-2'!AL182*VLOOKUP(AM$4,'[1]INTERNAL PARAMETERS-1'!$B$5:$J$44,4, FALSE)</f>
        <v>0</v>
      </c>
      <c r="AN182" s="52">
        <f>$F182*'[1]INTERNAL PARAMETERS-2'!AM182*VLOOKUP(AN$4,'[1]INTERNAL PARAMETERS-1'!$B$5:$J$44,4, FALSE)</f>
        <v>0</v>
      </c>
      <c r="AO182" s="52">
        <f>$F182*'[1]INTERNAL PARAMETERS-2'!AN182*VLOOKUP(AO$4,'[1]INTERNAL PARAMETERS-1'!$B$5:$J$44,4, FALSE)</f>
        <v>0</v>
      </c>
      <c r="AP182" s="52">
        <f>$F182*'[1]INTERNAL PARAMETERS-2'!AO182*VLOOKUP(AP$4,'[1]INTERNAL PARAMETERS-1'!$B$5:$J$44,4, FALSE)</f>
        <v>0</v>
      </c>
      <c r="AQ182" s="52">
        <f>$F182*'[1]INTERNAL PARAMETERS-2'!AP182*VLOOKUP(AQ$4,'[1]INTERNAL PARAMETERS-1'!$B$5:$J$44,4, FALSE)</f>
        <v>0</v>
      </c>
      <c r="AR182" s="52">
        <f>$F182*'[1]INTERNAL PARAMETERS-2'!AQ182*VLOOKUP(AR$4,'[1]INTERNAL PARAMETERS-1'!$B$5:$J$44,4, FALSE)</f>
        <v>0</v>
      </c>
      <c r="AS182" s="52">
        <f>$F182*'[1]INTERNAL PARAMETERS-2'!AR182*VLOOKUP(AS$4,'[1]INTERNAL PARAMETERS-1'!$B$5:$J$44,4, FALSE)</f>
        <v>0</v>
      </c>
      <c r="AT182" s="51">
        <f>$F182*'[1]INTERNAL PARAMETERS-2'!AS182*VLOOKUP(AT$4,'[1]INTERNAL PARAMETERS-1'!$B$5:$J$44,4, FALSE)</f>
        <v>0</v>
      </c>
      <c r="AU182" s="53">
        <f>$F182*'[1]INTERNAL PARAMETERS-2'!F182*(1-VLOOKUP(G$4,'[1]INTERNAL PARAMETERS-1'!$B$5:$J$44,4, FALSE))</f>
        <v>0</v>
      </c>
      <c r="AV182" s="52">
        <f>$F182*'[1]INTERNAL PARAMETERS-2'!G182*(1-VLOOKUP(H$4,'[1]INTERNAL PARAMETERS-1'!$B$5:$J$44,4, FALSE))</f>
        <v>0</v>
      </c>
      <c r="AW182" s="52">
        <f>$F182*'[1]INTERNAL PARAMETERS-2'!H182*(1-VLOOKUP(I$4,'[1]INTERNAL PARAMETERS-1'!$B$5:$J$44,4, FALSE))</f>
        <v>185.30968123333847</v>
      </c>
      <c r="AX182" s="52">
        <f>$F182*'[1]INTERNAL PARAMETERS-2'!I182*(1-VLOOKUP(J$4,'[1]INTERNAL PARAMETERS-1'!$B$5:$J$44,4, FALSE))</f>
        <v>0</v>
      </c>
      <c r="AY182" s="52">
        <f>$F182*'[1]INTERNAL PARAMETERS-2'!J182*(1-VLOOKUP(K$4,'[1]INTERNAL PARAMETERS-1'!$B$5:$J$44,4, FALSE))</f>
        <v>0</v>
      </c>
      <c r="AZ182" s="52">
        <f>$F182*'[1]INTERNAL PARAMETERS-2'!K182*(1-VLOOKUP(L$4,'[1]INTERNAL PARAMETERS-1'!$B$5:$J$44,4, FALSE))</f>
        <v>0</v>
      </c>
      <c r="BA182" s="52">
        <f>$F182*'[1]INTERNAL PARAMETERS-2'!L182*(1-VLOOKUP(M$4,'[1]INTERNAL PARAMETERS-1'!$B$5:$J$44,4, FALSE))</f>
        <v>223.41433278968137</v>
      </c>
      <c r="BB182" s="52">
        <f>$F182*'[1]INTERNAL PARAMETERS-2'!M182*(1-VLOOKUP(N$4,'[1]INTERNAL PARAMETERS-1'!$B$5:$J$44,4, FALSE))</f>
        <v>32.629765925840744</v>
      </c>
      <c r="BC182" s="52">
        <f>$F182*'[1]INTERNAL PARAMETERS-2'!N182*(1-VLOOKUP(O$4,'[1]INTERNAL PARAMETERS-1'!$B$5:$J$44,4, FALSE))</f>
        <v>80.961164004315933</v>
      </c>
      <c r="BD182" s="52">
        <f>$F182*'[1]INTERNAL PARAMETERS-2'!O182*(1-VLOOKUP(P$4,'[1]INTERNAL PARAMETERS-1'!$B$5:$J$44,4, FALSE))</f>
        <v>11.916400260979753</v>
      </c>
      <c r="BE182" s="52">
        <f>$F182*'[1]INTERNAL PARAMETERS-2'!P182*(1-VLOOKUP(Q$4,'[1]INTERNAL PARAMETERS-1'!$B$5:$J$44,4, FALSE))</f>
        <v>69.745803121205427</v>
      </c>
      <c r="BF182" s="52">
        <f>$F182*'[1]INTERNAL PARAMETERS-2'!Q182*(1-VLOOKUP(R$4,'[1]INTERNAL PARAMETERS-1'!$B$5:$J$44,4, FALSE))</f>
        <v>0</v>
      </c>
      <c r="BG182" s="52">
        <f>$F182*'[1]INTERNAL PARAMETERS-2'!R182*(1-VLOOKUP(S$4,'[1]INTERNAL PARAMETERS-1'!$B$5:$J$44,4, FALSE))</f>
        <v>43.432002780577555</v>
      </c>
      <c r="BH182" s="52">
        <f>$F182*'[1]INTERNAL PARAMETERS-2'!S182*(1-VLOOKUP(T$4,'[1]INTERNAL PARAMETERS-1'!$B$5:$J$44,4, FALSE))</f>
        <v>4.1006649981650209</v>
      </c>
      <c r="BI182" s="52">
        <f>$F182*'[1]INTERNAL PARAMETERS-2'!T182*(1-VLOOKUP(U$4,'[1]INTERNAL PARAMETERS-1'!$B$5:$J$44,4, FALSE))</f>
        <v>0</v>
      </c>
      <c r="BJ182" s="52">
        <f>$F182*'[1]INTERNAL PARAMETERS-2'!U182*(1-VLOOKUP(V$4,'[1]INTERNAL PARAMETERS-1'!$B$5:$J$44,4, FALSE))</f>
        <v>15.491303032508263</v>
      </c>
      <c r="BK182" s="52">
        <f>$F182*'[1]INTERNAL PARAMETERS-2'!V182*(1-VLOOKUP(W$4,'[1]INTERNAL PARAMETERS-1'!$B$5:$J$44,4, FALSE))</f>
        <v>15.771655325516091</v>
      </c>
      <c r="BL182" s="52">
        <f>$F182*'[1]INTERNAL PARAMETERS-2'!W182*(1-VLOOKUP(X$4,'[1]INTERNAL PARAMETERS-1'!$B$5:$J$44,4, FALSE))</f>
        <v>37.851972781238615</v>
      </c>
      <c r="BM182" s="52">
        <f>$F182*'[1]INTERNAL PARAMETERS-2'!X182*(1-VLOOKUP(Y$4,'[1]INTERNAL PARAMETERS-1'!$B$5:$J$44,4, FALSE))</f>
        <v>28.388979585928965</v>
      </c>
      <c r="BN182" s="52">
        <f>$F182*'[1]INTERNAL PARAMETERS-2'!Y182*(1-VLOOKUP(Z$4,'[1]INTERNAL PARAMETERS-1'!$B$5:$J$44,4, FALSE))</f>
        <v>70.797246809573167</v>
      </c>
      <c r="BO182" s="52">
        <f>$F182*'[1]INTERNAL PARAMETERS-2'!Z182*(1-VLOOKUP(AA$4,'[1]INTERNAL PARAMETERS-1'!$B$5:$J$44,4, FALSE))</f>
        <v>68.694359432837686</v>
      </c>
      <c r="BP182" s="52">
        <f>$F182*'[1]INTERNAL PARAMETERS-2'!AA182*(1-VLOOKUP(AB$4,'[1]INTERNAL PARAMETERS-1'!$B$5:$J$44,4, FALSE))</f>
        <v>7.3601058185741763</v>
      </c>
      <c r="BQ182" s="52">
        <f>$F182*'[1]INTERNAL PARAMETERS-2'!AB182*(1-VLOOKUP(AC$4,'[1]INTERNAL PARAMETERS-1'!$B$5:$J$44,4, FALSE))</f>
        <v>147.90304037091664</v>
      </c>
      <c r="BR182" s="52">
        <f>$F182*'[1]INTERNAL PARAMETERS-2'!AC182*(1-VLOOKUP(AD$4,'[1]INTERNAL PARAMETERS-1'!$B$5:$J$44,4, FALSE))</f>
        <v>9.1124735063750339</v>
      </c>
      <c r="BS182" s="52">
        <f>$F182*'[1]INTERNAL PARAMETERS-2'!AD182*(1-VLOOKUP(AE$4,'[1]INTERNAL PARAMETERS-1'!$B$5:$J$44,4, FALSE))</f>
        <v>3.8552550645363377</v>
      </c>
      <c r="BT182" s="52">
        <f>$F182*'[1]INTERNAL PARAMETERS-2'!AE182*(1-VLOOKUP(AF$4,'[1]INTERNAL PARAMETERS-1'!$B$5:$J$44,4, FALSE))</f>
        <v>0</v>
      </c>
      <c r="BU182" s="52">
        <f>$F182*'[1]INTERNAL PARAMETERS-2'!AF182*(1-VLOOKUP(AG$4,'[1]INTERNAL PARAMETERS-1'!$B$5:$J$44,4, FALSE))</f>
        <v>0</v>
      </c>
      <c r="BV182" s="52">
        <f>$F182*'[1]INTERNAL PARAMETERS-2'!AG182*(1-VLOOKUP(AH$4,'[1]INTERNAL PARAMETERS-1'!$B$5:$J$44,4, FALSE))</f>
        <v>0</v>
      </c>
      <c r="BW182" s="52">
        <f>$F182*'[1]INTERNAL PARAMETERS-2'!AH182*(1-VLOOKUP(AI$4,'[1]INTERNAL PARAMETERS-1'!$B$5:$J$44,4, FALSE))</f>
        <v>0</v>
      </c>
      <c r="BX182" s="52">
        <f>$F182*'[1]INTERNAL PARAMETERS-2'!AI182*(1-VLOOKUP(AJ$4,'[1]INTERNAL PARAMETERS-1'!$B$5:$J$44,4, FALSE))</f>
        <v>0</v>
      </c>
      <c r="BY182" s="52">
        <f>$F182*'[1]INTERNAL PARAMETERS-2'!AJ182*(1-VLOOKUP(AK$4,'[1]INTERNAL PARAMETERS-1'!$B$5:$J$44,4, FALSE))</f>
        <v>0</v>
      </c>
      <c r="BZ182" s="52">
        <f>$F182*'[1]INTERNAL PARAMETERS-2'!AK182*(1-VLOOKUP(AL$4,'[1]INTERNAL PARAMETERS-1'!$B$5:$J$44,4, FALSE))</f>
        <v>1.0514436883677394</v>
      </c>
      <c r="CA182" s="52">
        <f>$F182*'[1]INTERNAL PARAMETERS-2'!AL182*(1-VLOOKUP(AM$4,'[1]INTERNAL PARAMETERS-1'!$B$5:$J$44,4, FALSE))</f>
        <v>9.1124735063750339</v>
      </c>
      <c r="CB182" s="52">
        <f>$F182*'[1]INTERNAL PARAMETERS-2'!AM182*(1-VLOOKUP(AN$4,'[1]INTERNAL PARAMETERS-1'!$B$5:$J$44,4, FALSE))</f>
        <v>3.1543310651032184</v>
      </c>
      <c r="CC182" s="52">
        <f>$F182*'[1]INTERNAL PARAMETERS-2'!AN182*(1-VLOOKUP(AO$4,'[1]INTERNAL PARAMETERS-1'!$B$5:$J$44,4, FALSE))</f>
        <v>6.3086621302064367</v>
      </c>
      <c r="CD182" s="52">
        <f>$F182*'[1]INTERNAL PARAMETERS-2'!AO182*(1-VLOOKUP(AP$4,'[1]INTERNAL PARAMETERS-1'!$B$5:$J$44,4, FALSE))</f>
        <v>37.1510487818055</v>
      </c>
      <c r="CE182" s="52">
        <f>$F182*'[1]INTERNAL PARAMETERS-2'!AP182*(1-VLOOKUP(AQ$4,'[1]INTERNAL PARAMETERS-1'!$B$5:$J$44,4, FALSE))</f>
        <v>4.9066987529040773</v>
      </c>
      <c r="CF182" s="52">
        <f>$F182*'[1]INTERNAL PARAMETERS-2'!AQ182*(1-VLOOKUP(AR$4,'[1]INTERNAL PARAMETERS-1'!$B$5:$J$44,4, FALSE))</f>
        <v>1.0514436883677394</v>
      </c>
      <c r="CG182" s="52">
        <f>$F182*'[1]INTERNAL PARAMETERS-2'!AR182*(1-VLOOKUP(AS$4,'[1]INTERNAL PARAMETERS-1'!$B$5:$J$44,4, FALSE))</f>
        <v>0.35051968893462004</v>
      </c>
      <c r="CH182" s="51">
        <f>$F182*'[1]INTERNAL PARAMETERS-2'!AS182*(1-VLOOKUP(AT$4,'[1]INTERNAL PARAMETERS-1'!$B$5:$J$44,4, FALSE))</f>
        <v>0</v>
      </c>
      <c r="CI182" s="50">
        <f t="shared" si="2"/>
        <v>1153.7845919636529</v>
      </c>
    </row>
    <row r="183" spans="3:87" x14ac:dyDescent="0.5">
      <c r="C183" s="35" t="s">
        <v>8</v>
      </c>
      <c r="D183" s="34" t="s">
        <v>72</v>
      </c>
      <c r="E183" s="34" t="s">
        <v>73</v>
      </c>
      <c r="F183" s="147">
        <f>ESC!AF183</f>
        <v>557.43745462295965</v>
      </c>
      <c r="G183" s="53">
        <f>$F183*'[1]INTERNAL PARAMETERS-2'!F183*VLOOKUP(G$4,'[1]INTERNAL PARAMETERS-1'!$B$5:$J$44,4, FALSE)</f>
        <v>0.73442384646574943</v>
      </c>
      <c r="H183" s="52">
        <f>$F183*'[1]INTERNAL PARAMETERS-2'!G183*VLOOKUP(H$4,'[1]INTERNAL PARAMETERS-1'!$B$5:$J$44,4, FALSE)</f>
        <v>1.2240769066065571</v>
      </c>
      <c r="I183" s="52">
        <f>$F183*'[1]INTERNAL PARAMETERS-2'!H183*VLOOKUP(I$4,'[1]INTERNAL PARAMETERS-1'!$B$5:$J$44,4, FALSE)</f>
        <v>4.354564823338178</v>
      </c>
      <c r="J183" s="52">
        <f>$F183*'[1]INTERNAL PARAMETERS-2'!I183*VLOOKUP(J$4,'[1]INTERNAL PARAMETERS-1'!$B$5:$J$44,4, FALSE)</f>
        <v>0</v>
      </c>
      <c r="K183" s="52">
        <f>$F183*'[1]INTERNAL PARAMETERS-2'!J183*VLOOKUP(K$4,'[1]INTERNAL PARAMETERS-1'!$B$5:$J$44,4, FALSE)</f>
        <v>0</v>
      </c>
      <c r="L183" s="52">
        <f>$F183*'[1]INTERNAL PARAMETERS-2'!K183*VLOOKUP(L$4,'[1]INTERNAL PARAMETERS-1'!$B$5:$J$44,4, FALSE)</f>
        <v>0</v>
      </c>
      <c r="M183" s="52">
        <f>$F183*'[1]INTERNAL PARAMETERS-2'!L183*VLOOKUP(M$4,'[1]INTERNAL PARAMETERS-1'!$B$5:$J$44,4, FALSE)</f>
        <v>6.438561470569752</v>
      </c>
      <c r="N183" s="52">
        <f>$F183*'[1]INTERNAL PARAMETERS-2'!M183*VLOOKUP(N$4,'[1]INTERNAL PARAMETERS-1'!$B$5:$J$44,4, FALSE)</f>
        <v>0.89356387819878502</v>
      </c>
      <c r="O183" s="52">
        <f>$F183*'[1]INTERNAL PARAMETERS-2'!N183*VLOOKUP(O$4,'[1]INTERNAL PARAMETERS-1'!$B$5:$J$44,4, FALSE)</f>
        <v>0</v>
      </c>
      <c r="P183" s="52">
        <f>$F183*'[1]INTERNAL PARAMETERS-2'!O183*VLOOKUP(P$4,'[1]INTERNAL PARAMETERS-1'!$B$5:$J$44,4, FALSE)</f>
        <v>0</v>
      </c>
      <c r="Q183" s="52">
        <f>$F183*'[1]INTERNAL PARAMETERS-2'!P183*VLOOKUP(Q$4,'[1]INTERNAL PARAMETERS-1'!$B$5:$J$44,4, FALSE)</f>
        <v>0</v>
      </c>
      <c r="R183" s="52">
        <f>$F183*'[1]INTERNAL PARAMETERS-2'!Q183*VLOOKUP(R$4,'[1]INTERNAL PARAMETERS-1'!$B$5:$J$44,4, FALSE)</f>
        <v>0.24482653007040386</v>
      </c>
      <c r="S183" s="52">
        <f>$F183*'[1]INTERNAL PARAMETERS-2'!R183*VLOOKUP(S$4,'[1]INTERNAL PARAMETERS-1'!$B$5:$J$44,4, FALSE)</f>
        <v>0.81097115773457418</v>
      </c>
      <c r="T183" s="52">
        <f>$F183*'[1]INTERNAL PARAMETERS-2'!S183*VLOOKUP(T$4,'[1]INTERNAL PARAMETERS-1'!$B$5:$J$44,4, FALSE)</f>
        <v>0.12240769066065571</v>
      </c>
      <c r="U183" s="52">
        <f>$F183*'[1]INTERNAL PARAMETERS-2'!T183*VLOOKUP(U$4,'[1]INTERNAL PARAMETERS-1'!$B$5:$J$44,4, FALSE)</f>
        <v>9.7919463279069099E-2</v>
      </c>
      <c r="V183" s="52">
        <f>$F183*'[1]INTERNAL PARAMETERS-2'!U183*VLOOKUP(V$4,'[1]INTERNAL PARAMETERS-1'!$B$5:$J$44,4, FALSE)</f>
        <v>1.4688755648042298</v>
      </c>
      <c r="W183" s="52">
        <f>$F183*'[1]INTERNAL PARAMETERS-2'!V183*VLOOKUP(W$4,'[1]INTERNAL PARAMETERS-1'!$B$5:$J$44,4, FALSE)</f>
        <v>0</v>
      </c>
      <c r="X183" s="52">
        <f>$F183*'[1]INTERNAL PARAMETERS-2'!W183*VLOOKUP(X$4,'[1]INTERNAL PARAMETERS-1'!$B$5:$J$44,4, FALSE)</f>
        <v>0</v>
      </c>
      <c r="Y183" s="52">
        <f>$F183*'[1]INTERNAL PARAMETERS-2'!X183*VLOOKUP(Y$4,'[1]INTERNAL PARAMETERS-1'!$B$5:$J$44,4, FALSE)</f>
        <v>0</v>
      </c>
      <c r="Z183" s="52">
        <f>$F183*'[1]INTERNAL PARAMETERS-2'!Y183*VLOOKUP(Z$4,'[1]INTERNAL PARAMETERS-1'!$B$5:$J$44,4, FALSE)</f>
        <v>0</v>
      </c>
      <c r="AA183" s="52">
        <f>$F183*'[1]INTERNAL PARAMETERS-2'!Z183*VLOOKUP(AA$4,'[1]INTERNAL PARAMETERS-1'!$B$5:$J$44,4, FALSE)</f>
        <v>0</v>
      </c>
      <c r="AB183" s="52">
        <f>$F183*'[1]INTERNAL PARAMETERS-2'!AA183*VLOOKUP(AB$4,'[1]INTERNAL PARAMETERS-1'!$B$5:$J$44,4, FALSE)</f>
        <v>0</v>
      </c>
      <c r="AC183" s="52">
        <f>$F183*'[1]INTERNAL PARAMETERS-2'!AB183*VLOOKUP(AC$4,'[1]INTERNAL PARAMETERS-1'!$B$5:$J$44,4, FALSE)</f>
        <v>0</v>
      </c>
      <c r="AD183" s="52">
        <f>$F183*'[1]INTERNAL PARAMETERS-2'!AC183*VLOOKUP(AD$4,'[1]INTERNAL PARAMETERS-1'!$B$5:$J$44,4, FALSE)</f>
        <v>0</v>
      </c>
      <c r="AE183" s="52">
        <f>$F183*'[1]INTERNAL PARAMETERS-2'!AD183*VLOOKUP(AE$4,'[1]INTERNAL PARAMETERS-1'!$B$5:$J$44,4, FALSE)</f>
        <v>0</v>
      </c>
      <c r="AF183" s="52">
        <f>$F183*'[1]INTERNAL PARAMETERS-2'!AE183*VLOOKUP(AF$4,'[1]INTERNAL PARAMETERS-1'!$B$5:$J$44,4, FALSE)</f>
        <v>0</v>
      </c>
      <c r="AG183" s="52">
        <f>$F183*'[1]INTERNAL PARAMETERS-2'!AF183*VLOOKUP(AG$4,'[1]INTERNAL PARAMETERS-1'!$B$5:$J$44,4, FALSE)</f>
        <v>0</v>
      </c>
      <c r="AH183" s="52">
        <f>$F183*'[1]INTERNAL PARAMETERS-2'!AG183*VLOOKUP(AH$4,'[1]INTERNAL PARAMETERS-1'!$B$5:$J$44,4, FALSE)</f>
        <v>0</v>
      </c>
      <c r="AI183" s="52">
        <f>$F183*'[1]INTERNAL PARAMETERS-2'!AH183*VLOOKUP(AI$4,'[1]INTERNAL PARAMETERS-1'!$B$5:$J$44,4, FALSE)</f>
        <v>0.24482653007040386</v>
      </c>
      <c r="AJ183" s="52">
        <f>$F183*'[1]INTERNAL PARAMETERS-2'!AI183*VLOOKUP(AJ$4,'[1]INTERNAL PARAMETERS-1'!$B$5:$J$44,4, FALSE)</f>
        <v>0.48959731639534548</v>
      </c>
      <c r="AK183" s="52">
        <f>$F183*'[1]INTERNAL PARAMETERS-2'!AJ183*VLOOKUP(AK$4,'[1]INTERNAL PARAMETERS-1'!$B$5:$J$44,4, FALSE)</f>
        <v>0</v>
      </c>
      <c r="AL183" s="52">
        <f>$F183*'[1]INTERNAL PARAMETERS-2'!AK183*VLOOKUP(AL$4,'[1]INTERNAL PARAMETERS-1'!$B$5:$J$44,4, FALSE)</f>
        <v>0</v>
      </c>
      <c r="AM183" s="52">
        <f>$F183*'[1]INTERNAL PARAMETERS-2'!AL183*VLOOKUP(AM$4,'[1]INTERNAL PARAMETERS-1'!$B$5:$J$44,4, FALSE)</f>
        <v>0</v>
      </c>
      <c r="AN183" s="52">
        <f>$F183*'[1]INTERNAL PARAMETERS-2'!AM183*VLOOKUP(AN$4,'[1]INTERNAL PARAMETERS-1'!$B$5:$J$44,4, FALSE)</f>
        <v>0</v>
      </c>
      <c r="AO183" s="52">
        <f>$F183*'[1]INTERNAL PARAMETERS-2'!AN183*VLOOKUP(AO$4,'[1]INTERNAL PARAMETERS-1'!$B$5:$J$44,4, FALSE)</f>
        <v>0</v>
      </c>
      <c r="AP183" s="52">
        <f>$F183*'[1]INTERNAL PARAMETERS-2'!AO183*VLOOKUP(AP$4,'[1]INTERNAL PARAMETERS-1'!$B$5:$J$44,4, FALSE)</f>
        <v>0</v>
      </c>
      <c r="AQ183" s="52">
        <f>$F183*'[1]INTERNAL PARAMETERS-2'!AP183*VLOOKUP(AQ$4,'[1]INTERNAL PARAMETERS-1'!$B$5:$J$44,4, FALSE)</f>
        <v>0</v>
      </c>
      <c r="AR183" s="52">
        <f>$F183*'[1]INTERNAL PARAMETERS-2'!AQ183*VLOOKUP(AR$4,'[1]INTERNAL PARAMETERS-1'!$B$5:$J$44,4, FALSE)</f>
        <v>0</v>
      </c>
      <c r="AS183" s="52">
        <f>$F183*'[1]INTERNAL PARAMETERS-2'!AR183*VLOOKUP(AS$4,'[1]INTERNAL PARAMETERS-1'!$B$5:$J$44,4, FALSE)</f>
        <v>0</v>
      </c>
      <c r="AT183" s="51">
        <f>$F183*'[1]INTERNAL PARAMETERS-2'!AS183*VLOOKUP(AT$4,'[1]INTERNAL PARAMETERS-1'!$B$5:$J$44,4, FALSE)</f>
        <v>0</v>
      </c>
      <c r="AU183" s="53">
        <f>$F183*'[1]INTERNAL PARAMETERS-2'!F183*(1-VLOOKUP(G$4,'[1]INTERNAL PARAMETERS-1'!$B$5:$J$44,4, FALSE))</f>
        <v>0</v>
      </c>
      <c r="AV183" s="52">
        <f>$F183*'[1]INTERNAL PARAMETERS-2'!G183*(1-VLOOKUP(H$4,'[1]INTERNAL PARAMETERS-1'!$B$5:$J$44,4, FALSE))</f>
        <v>0</v>
      </c>
      <c r="AW183" s="52">
        <f>$F183*'[1]INTERNAL PARAMETERS-2'!H183*(1-VLOOKUP(I$4,'[1]INTERNAL PARAMETERS-1'!$B$5:$J$44,4, FALSE))</f>
        <v>82.736731643425372</v>
      </c>
      <c r="AX183" s="52">
        <f>$F183*'[1]INTERNAL PARAMETERS-2'!I183*(1-VLOOKUP(J$4,'[1]INTERNAL PARAMETERS-1'!$B$5:$J$44,4, FALSE))</f>
        <v>0</v>
      </c>
      <c r="AY183" s="52">
        <f>$F183*'[1]INTERNAL PARAMETERS-2'!J183*(1-VLOOKUP(K$4,'[1]INTERNAL PARAMETERS-1'!$B$5:$J$44,4, FALSE))</f>
        <v>0</v>
      </c>
      <c r="AZ183" s="52">
        <f>$F183*'[1]INTERNAL PARAMETERS-2'!K183*(1-VLOOKUP(L$4,'[1]INTERNAL PARAMETERS-1'!$B$5:$J$44,4, FALSE))</f>
        <v>0</v>
      </c>
      <c r="BA183" s="52">
        <f>$F183*'[1]INTERNAL PARAMETERS-2'!L183*(1-VLOOKUP(M$4,'[1]INTERNAL PARAMETERS-1'!$B$5:$J$44,4, FALSE))</f>
        <v>122.33266794082529</v>
      </c>
      <c r="BB183" s="52">
        <f>$F183*'[1]INTERNAL PARAMETERS-2'!M183*(1-VLOOKUP(N$4,'[1]INTERNAL PARAMETERS-1'!$B$5:$J$44,4, FALSE))</f>
        <v>16.977713685776912</v>
      </c>
      <c r="BC183" s="52">
        <f>$F183*'[1]INTERNAL PARAMETERS-2'!N183*(1-VLOOKUP(O$4,'[1]INTERNAL PARAMETERS-1'!$B$5:$J$44,4, FALSE))</f>
        <v>40.638807010632171</v>
      </c>
      <c r="BD183" s="52">
        <f>$F183*'[1]INTERNAL PARAMETERS-2'!O183*(1-VLOOKUP(P$4,'[1]INTERNAL PARAMETERS-1'!$B$5:$J$44,4, FALSE))</f>
        <v>4.1618280362150166</v>
      </c>
      <c r="BE183" s="52">
        <f>$F183*'[1]INTERNAL PARAMETERS-2'!P183*(1-VLOOKUP(Q$4,'[1]INTERNAL PARAMETERS-1'!$B$5:$J$44,4, FALSE))</f>
        <v>38.435535471234914</v>
      </c>
      <c r="BF183" s="52">
        <f>$F183*'[1]INTERNAL PARAMETERS-2'!Q183*(1-VLOOKUP(R$4,'[1]INTERNAL PARAMETERS-1'!$B$5:$J$44,4, FALSE))</f>
        <v>0</v>
      </c>
      <c r="BG183" s="52">
        <f>$F183*'[1]INTERNAL PARAMETERS-2'!R183*(1-VLOOKUP(S$4,'[1]INTERNAL PARAMETERS-1'!$B$5:$J$44,4, FALSE))</f>
        <v>15.408451996956909</v>
      </c>
      <c r="BH183" s="52">
        <f>$F183*'[1]INTERNAL PARAMETERS-2'!S183*(1-VLOOKUP(T$4,'[1]INTERNAL PARAMETERS-1'!$B$5:$J$44,4, FALSE))</f>
        <v>1.1016692159459014</v>
      </c>
      <c r="BI183" s="52">
        <f>$F183*'[1]INTERNAL PARAMETERS-2'!T183*(1-VLOOKUP(U$4,'[1]INTERNAL PARAMETERS-1'!$B$5:$J$44,4, FALSE))</f>
        <v>0.3916778531162764</v>
      </c>
      <c r="BJ183" s="52">
        <f>$F183*'[1]INTERNAL PARAMETERS-2'!U183*(1-VLOOKUP(V$4,'[1]INTERNAL PARAMETERS-1'!$B$5:$J$44,4, FALSE))</f>
        <v>8.3236282005573017</v>
      </c>
      <c r="BK183" s="52">
        <f>$F183*'[1]INTERNAL PARAMETERS-2'!V183*(1-VLOOKUP(W$4,'[1]INTERNAL PARAMETERS-1'!$B$5:$J$44,4, FALSE))</f>
        <v>6.8547526357530719</v>
      </c>
      <c r="BL183" s="52">
        <f>$F183*'[1]INTERNAL PARAMETERS-2'!W183*(1-VLOOKUP(X$4,'[1]INTERNAL PARAMETERS-1'!$B$5:$J$44,4, FALSE))</f>
        <v>14.688755648042298</v>
      </c>
      <c r="BM183" s="52">
        <f>$F183*'[1]INTERNAL PARAMETERS-2'!X183*(1-VLOOKUP(Y$4,'[1]INTERNAL PARAMETERS-1'!$B$5:$J$44,4, FALSE))</f>
        <v>14.199102587901491</v>
      </c>
      <c r="BN183" s="52">
        <f>$F183*'[1]INTERNAL PARAMETERS-2'!Y183*(1-VLOOKUP(Z$4,'[1]INTERNAL PARAMETERS-1'!$B$5:$J$44,4, FALSE))</f>
        <v>34.028880904949496</v>
      </c>
      <c r="BO183" s="52">
        <f>$F183*'[1]INTERNAL PARAMETERS-2'!Z183*(1-VLOOKUP(AA$4,'[1]INTERNAL PARAMETERS-1'!$B$5:$J$44,4, FALSE))</f>
        <v>29.13268476601419</v>
      </c>
      <c r="BP183" s="52">
        <f>$F183*'[1]INTERNAL PARAMETERS-2'!AA183*(1-VLOOKUP(AB$4,'[1]INTERNAL PARAMETERS-1'!$B$5:$J$44,4, FALSE))</f>
        <v>6.3650995756122644</v>
      </c>
      <c r="BQ183" s="52">
        <f>$F183*'[1]INTERNAL PARAMETERS-2'!AB183*(1-VLOOKUP(AC$4,'[1]INTERNAL PARAMETERS-1'!$B$5:$J$44,4, FALSE))</f>
        <v>69.037067930180612</v>
      </c>
      <c r="BR183" s="52">
        <f>$F183*'[1]INTERNAL PARAMETERS-2'!AC183*(1-VLOOKUP(AD$4,'[1]INTERNAL PARAMETERS-1'!$B$5:$J$44,4, FALSE))</f>
        <v>6.1203287892873233</v>
      </c>
      <c r="BS183" s="52">
        <f>$F183*'[1]INTERNAL PARAMETERS-2'!AD183*(1-VLOOKUP(AE$4,'[1]INTERNAL PARAMETERS-1'!$B$5:$J$44,4, FALSE))</f>
        <v>2.20332728314271</v>
      </c>
      <c r="BT183" s="52">
        <f>$F183*'[1]INTERNAL PARAMETERS-2'!AE183*(1-VLOOKUP(AF$4,'[1]INTERNAL PARAMETERS-1'!$B$5:$J$44,4, FALSE))</f>
        <v>0</v>
      </c>
      <c r="BU183" s="52">
        <f>$F183*'[1]INTERNAL PARAMETERS-2'!AF183*(1-VLOOKUP(AG$4,'[1]INTERNAL PARAMETERS-1'!$B$5:$J$44,4, FALSE))</f>
        <v>0</v>
      </c>
      <c r="BV183" s="52">
        <f>$F183*'[1]INTERNAL PARAMETERS-2'!AG183*(1-VLOOKUP(AH$4,'[1]INTERNAL PARAMETERS-1'!$B$5:$J$44,4, FALSE))</f>
        <v>0</v>
      </c>
      <c r="BW183" s="52">
        <f>$F183*'[1]INTERNAL PARAMETERS-2'!AH183*(1-VLOOKUP(AI$4,'[1]INTERNAL PARAMETERS-1'!$B$5:$J$44,4, FALSE))</f>
        <v>0</v>
      </c>
      <c r="BX183" s="52">
        <f>$F183*'[1]INTERNAL PARAMETERS-2'!AI183*(1-VLOOKUP(AJ$4,'[1]INTERNAL PARAMETERS-1'!$B$5:$J$44,4, FALSE))</f>
        <v>0</v>
      </c>
      <c r="BY183" s="52">
        <f>$F183*'[1]INTERNAL PARAMETERS-2'!AJ183*(1-VLOOKUP(AK$4,'[1]INTERNAL PARAMETERS-1'!$B$5:$J$44,4, FALSE))</f>
        <v>0</v>
      </c>
      <c r="BZ183" s="52">
        <f>$F183*'[1]INTERNAL PARAMETERS-2'!AK183*(1-VLOOKUP(AL$4,'[1]INTERNAL PARAMETERS-1'!$B$5:$J$44,4, FALSE))</f>
        <v>0.24482653007040386</v>
      </c>
      <c r="CA183" s="52">
        <f>$F183*'[1]INTERNAL PARAMETERS-2'!AL183*(1-VLOOKUP(AM$4,'[1]INTERNAL PARAMETERS-1'!$B$5:$J$44,4, FALSE))</f>
        <v>2.6929245995380557</v>
      </c>
      <c r="CB183" s="52">
        <f>$F183*'[1]INTERNAL PARAMETERS-2'!AM183*(1-VLOOKUP(AN$4,'[1]INTERNAL PARAMETERS-1'!$B$5:$J$44,4, FALSE))</f>
        <v>0.24482653007040386</v>
      </c>
      <c r="CC183" s="52">
        <f>$F183*'[1]INTERNAL PARAMETERS-2'!AN183*(1-VLOOKUP(AO$4,'[1]INTERNAL PARAMETERS-1'!$B$5:$J$44,4, FALSE))</f>
        <v>2.9377511296084595</v>
      </c>
      <c r="CD183" s="52">
        <f>$F183*'[1]INTERNAL PARAMETERS-2'!AO183*(1-VLOOKUP(AP$4,'[1]INTERNAL PARAMETERS-1'!$B$5:$J$44,4, FALSE))</f>
        <v>18.360930624116506</v>
      </c>
      <c r="CE183" s="52">
        <f>$F183*'[1]INTERNAL PARAMETERS-2'!AP183*(1-VLOOKUP(AQ$4,'[1]INTERNAL PARAMETERS-1'!$B$5:$J$44,4, FALSE))</f>
        <v>2.20332728314271</v>
      </c>
      <c r="CF183" s="52">
        <f>$F183*'[1]INTERNAL PARAMETERS-2'!AQ183*(1-VLOOKUP(AR$4,'[1]INTERNAL PARAMETERS-1'!$B$5:$J$44,4, FALSE))</f>
        <v>0.24482653007040386</v>
      </c>
      <c r="CG183" s="52">
        <f>$F183*'[1]INTERNAL PARAMETERS-2'!AR183*(1-VLOOKUP(AS$4,'[1]INTERNAL PARAMETERS-1'!$B$5:$J$44,4, FALSE))</f>
        <v>0.24482653007040386</v>
      </c>
      <c r="CH183" s="51">
        <f>$F183*'[1]INTERNAL PARAMETERS-2'!AS183*(1-VLOOKUP(AT$4,'[1]INTERNAL PARAMETERS-1'!$B$5:$J$44,4, FALSE))</f>
        <v>0</v>
      </c>
      <c r="CI183" s="50">
        <f t="shared" si="2"/>
        <v>557.43756611045069</v>
      </c>
    </row>
    <row r="184" spans="3:87" x14ac:dyDescent="0.5">
      <c r="C184" s="35" t="s">
        <v>8</v>
      </c>
      <c r="D184" s="34" t="s">
        <v>72</v>
      </c>
      <c r="E184" s="34" t="s">
        <v>71</v>
      </c>
      <c r="F184" s="147">
        <f>ESC!AF184</f>
        <v>232.66264131699029</v>
      </c>
      <c r="G184" s="53">
        <f>$F184*'[1]INTERNAL PARAMETERS-2'!F184*VLOOKUP(G$4,'[1]INTERNAL PARAMETERS-1'!$B$5:$J$44,4, FALSE)</f>
        <v>0</v>
      </c>
      <c r="H184" s="52">
        <f>$F184*'[1]INTERNAL PARAMETERS-2'!G184*VLOOKUP(H$4,'[1]INTERNAL PARAMETERS-1'!$B$5:$J$44,4, FALSE)</f>
        <v>0</v>
      </c>
      <c r="I184" s="52">
        <f>$F184*'[1]INTERNAL PARAMETERS-2'!H184*VLOOKUP(I$4,'[1]INTERNAL PARAMETERS-1'!$B$5:$J$44,4, FALSE)</f>
        <v>1.9607504499404567</v>
      </c>
      <c r="J184" s="52">
        <f>$F184*'[1]INTERNAL PARAMETERS-2'!I184*VLOOKUP(J$4,'[1]INTERNAL PARAMETERS-1'!$B$5:$J$44,4, FALSE)</f>
        <v>0</v>
      </c>
      <c r="K184" s="52">
        <f>$F184*'[1]INTERNAL PARAMETERS-2'!J184*VLOOKUP(K$4,'[1]INTERNAL PARAMETERS-1'!$B$5:$J$44,4, FALSE)</f>
        <v>0</v>
      </c>
      <c r="L184" s="52">
        <f>$F184*'[1]INTERNAL PARAMETERS-2'!K184*VLOOKUP(L$4,'[1]INTERNAL PARAMETERS-1'!$B$5:$J$44,4, FALSE)</f>
        <v>0</v>
      </c>
      <c r="M184" s="52">
        <f>$F184*'[1]INTERNAL PARAMETERS-2'!L184*VLOOKUP(M$4,'[1]INTERNAL PARAMETERS-1'!$B$5:$J$44,4, FALSE)</f>
        <v>2.7253112987646646</v>
      </c>
      <c r="N184" s="52">
        <f>$F184*'[1]INTERNAL PARAMETERS-2'!M184*VLOOKUP(N$4,'[1]INTERNAL PARAMETERS-1'!$B$5:$J$44,4, FALSE)</f>
        <v>0.52965417633171519</v>
      </c>
      <c r="O184" s="52">
        <f>$F184*'[1]INTERNAL PARAMETERS-2'!N184*VLOOKUP(O$4,'[1]INTERNAL PARAMETERS-1'!$B$5:$J$44,4, FALSE)</f>
        <v>0</v>
      </c>
      <c r="P184" s="52">
        <f>$F184*'[1]INTERNAL PARAMETERS-2'!O184*VLOOKUP(P$4,'[1]INTERNAL PARAMETERS-1'!$B$5:$J$44,4, FALSE)</f>
        <v>0</v>
      </c>
      <c r="Q184" s="52">
        <f>$F184*'[1]INTERNAL PARAMETERS-2'!P184*VLOOKUP(Q$4,'[1]INTERNAL PARAMETERS-1'!$B$5:$J$44,4, FALSE)</f>
        <v>0</v>
      </c>
      <c r="R184" s="52">
        <f>$F184*'[1]INTERNAL PARAMETERS-2'!Q184*VLOOKUP(R$4,'[1]INTERNAL PARAMETERS-1'!$B$5:$J$44,4, FALSE)</f>
        <v>0.19259813448220456</v>
      </c>
      <c r="S184" s="52">
        <f>$F184*'[1]INTERNAL PARAMETERS-2'!R184*VLOOKUP(S$4,'[1]INTERNAL PARAMETERS-1'!$B$5:$J$44,4, FALSE)</f>
        <v>0.53343959750594272</v>
      </c>
      <c r="T184" s="52">
        <f>$F184*'[1]INTERNAL PARAMETERS-2'!S184*VLOOKUP(T$4,'[1]INTERNAL PARAMETERS-1'!$B$5:$J$44,4, FALSE)</f>
        <v>3.8519626896440916E-2</v>
      </c>
      <c r="U184" s="52">
        <f>$F184*'[1]INTERNAL PARAMETERS-2'!T184*VLOOKUP(U$4,'[1]INTERNAL PARAMETERS-1'!$B$5:$J$44,4, FALSE)</f>
        <v>7.7039253792881832E-2</v>
      </c>
      <c r="V184" s="52">
        <f>$F184*'[1]INTERNAL PARAMETERS-2'!U184*VLOOKUP(V$4,'[1]INTERNAL PARAMETERS-1'!$B$5:$J$44,4, FALSE)</f>
        <v>0.40446306229186907</v>
      </c>
      <c r="W184" s="52">
        <f>$F184*'[1]INTERNAL PARAMETERS-2'!V184*VLOOKUP(W$4,'[1]INTERNAL PARAMETERS-1'!$B$5:$J$44,4, FALSE)</f>
        <v>0</v>
      </c>
      <c r="X184" s="52">
        <f>$F184*'[1]INTERNAL PARAMETERS-2'!W184*VLOOKUP(X$4,'[1]INTERNAL PARAMETERS-1'!$B$5:$J$44,4, FALSE)</f>
        <v>0</v>
      </c>
      <c r="Y184" s="52">
        <f>$F184*'[1]INTERNAL PARAMETERS-2'!X184*VLOOKUP(Y$4,'[1]INTERNAL PARAMETERS-1'!$B$5:$J$44,4, FALSE)</f>
        <v>0</v>
      </c>
      <c r="Z184" s="52">
        <f>$F184*'[1]INTERNAL PARAMETERS-2'!Y184*VLOOKUP(Z$4,'[1]INTERNAL PARAMETERS-1'!$B$5:$J$44,4, FALSE)</f>
        <v>0</v>
      </c>
      <c r="AA184" s="52">
        <f>$F184*'[1]INTERNAL PARAMETERS-2'!Z184*VLOOKUP(AA$4,'[1]INTERNAL PARAMETERS-1'!$B$5:$J$44,4, FALSE)</f>
        <v>0</v>
      </c>
      <c r="AB184" s="52">
        <f>$F184*'[1]INTERNAL PARAMETERS-2'!AA184*VLOOKUP(AB$4,'[1]INTERNAL PARAMETERS-1'!$B$5:$J$44,4, FALSE)</f>
        <v>0</v>
      </c>
      <c r="AC184" s="52">
        <f>$F184*'[1]INTERNAL PARAMETERS-2'!AB184*VLOOKUP(AC$4,'[1]INTERNAL PARAMETERS-1'!$B$5:$J$44,4, FALSE)</f>
        <v>0</v>
      </c>
      <c r="AD184" s="52">
        <f>$F184*'[1]INTERNAL PARAMETERS-2'!AC184*VLOOKUP(AD$4,'[1]INTERNAL PARAMETERS-1'!$B$5:$J$44,4, FALSE)</f>
        <v>0</v>
      </c>
      <c r="AE184" s="52">
        <f>$F184*'[1]INTERNAL PARAMETERS-2'!AD184*VLOOKUP(AE$4,'[1]INTERNAL PARAMETERS-1'!$B$5:$J$44,4, FALSE)</f>
        <v>0</v>
      </c>
      <c r="AF184" s="52">
        <f>$F184*'[1]INTERNAL PARAMETERS-2'!AE184*VLOOKUP(AF$4,'[1]INTERNAL PARAMETERS-1'!$B$5:$J$44,4, FALSE)</f>
        <v>0</v>
      </c>
      <c r="AG184" s="52">
        <f>$F184*'[1]INTERNAL PARAMETERS-2'!AF184*VLOOKUP(AG$4,'[1]INTERNAL PARAMETERS-1'!$B$5:$J$44,4, FALSE)</f>
        <v>0</v>
      </c>
      <c r="AH184" s="52">
        <f>$F184*'[1]INTERNAL PARAMETERS-2'!AG184*VLOOKUP(AH$4,'[1]INTERNAL PARAMETERS-1'!$B$5:$J$44,4, FALSE)</f>
        <v>0</v>
      </c>
      <c r="AI184" s="52">
        <f>$F184*'[1]INTERNAL PARAMETERS-2'!AH184*VLOOKUP(AI$4,'[1]INTERNAL PARAMETERS-1'!$B$5:$J$44,4, FALSE)</f>
        <v>0</v>
      </c>
      <c r="AJ184" s="52">
        <f>$F184*'[1]INTERNAL PARAMETERS-2'!AI184*VLOOKUP(AJ$4,'[1]INTERNAL PARAMETERS-1'!$B$5:$J$44,4, FALSE)</f>
        <v>0.5777944034466137</v>
      </c>
      <c r="AK184" s="52">
        <f>$F184*'[1]INTERNAL PARAMETERS-2'!AJ184*VLOOKUP(AK$4,'[1]INTERNAL PARAMETERS-1'!$B$5:$J$44,4, FALSE)</f>
        <v>0</v>
      </c>
      <c r="AL184" s="52">
        <f>$F184*'[1]INTERNAL PARAMETERS-2'!AK184*VLOOKUP(AL$4,'[1]INTERNAL PARAMETERS-1'!$B$5:$J$44,4, FALSE)</f>
        <v>0</v>
      </c>
      <c r="AM184" s="52">
        <f>$F184*'[1]INTERNAL PARAMETERS-2'!AL184*VLOOKUP(AM$4,'[1]INTERNAL PARAMETERS-1'!$B$5:$J$44,4, FALSE)</f>
        <v>0</v>
      </c>
      <c r="AN184" s="52">
        <f>$F184*'[1]INTERNAL PARAMETERS-2'!AM184*VLOOKUP(AN$4,'[1]INTERNAL PARAMETERS-1'!$B$5:$J$44,4, FALSE)</f>
        <v>0</v>
      </c>
      <c r="AO184" s="52">
        <f>$F184*'[1]INTERNAL PARAMETERS-2'!AN184*VLOOKUP(AO$4,'[1]INTERNAL PARAMETERS-1'!$B$5:$J$44,4, FALSE)</f>
        <v>0</v>
      </c>
      <c r="AP184" s="52">
        <f>$F184*'[1]INTERNAL PARAMETERS-2'!AO184*VLOOKUP(AP$4,'[1]INTERNAL PARAMETERS-1'!$B$5:$J$44,4, FALSE)</f>
        <v>0</v>
      </c>
      <c r="AQ184" s="52">
        <f>$F184*'[1]INTERNAL PARAMETERS-2'!AP184*VLOOKUP(AQ$4,'[1]INTERNAL PARAMETERS-1'!$B$5:$J$44,4, FALSE)</f>
        <v>0</v>
      </c>
      <c r="AR184" s="52">
        <f>$F184*'[1]INTERNAL PARAMETERS-2'!AQ184*VLOOKUP(AR$4,'[1]INTERNAL PARAMETERS-1'!$B$5:$J$44,4, FALSE)</f>
        <v>0</v>
      </c>
      <c r="AS184" s="52">
        <f>$F184*'[1]INTERNAL PARAMETERS-2'!AR184*VLOOKUP(AS$4,'[1]INTERNAL PARAMETERS-1'!$B$5:$J$44,4, FALSE)</f>
        <v>0</v>
      </c>
      <c r="AT184" s="51">
        <f>$F184*'[1]INTERNAL PARAMETERS-2'!AS184*VLOOKUP(AT$4,'[1]INTERNAL PARAMETERS-1'!$B$5:$J$44,4, FALSE)</f>
        <v>0</v>
      </c>
      <c r="AU184" s="53">
        <f>$F184*'[1]INTERNAL PARAMETERS-2'!F184*(1-VLOOKUP(G$4,'[1]INTERNAL PARAMETERS-1'!$B$5:$J$44,4, FALSE))</f>
        <v>0</v>
      </c>
      <c r="AV184" s="52">
        <f>$F184*'[1]INTERNAL PARAMETERS-2'!G184*(1-VLOOKUP(H$4,'[1]INTERNAL PARAMETERS-1'!$B$5:$J$44,4, FALSE))</f>
        <v>0</v>
      </c>
      <c r="AW184" s="52">
        <f>$F184*'[1]INTERNAL PARAMETERS-2'!H184*(1-VLOOKUP(I$4,'[1]INTERNAL PARAMETERS-1'!$B$5:$J$44,4, FALSE))</f>
        <v>37.254258548868677</v>
      </c>
      <c r="AX184" s="52">
        <f>$F184*'[1]INTERNAL PARAMETERS-2'!I184*(1-VLOOKUP(J$4,'[1]INTERNAL PARAMETERS-1'!$B$5:$J$44,4, FALSE))</f>
        <v>0</v>
      </c>
      <c r="AY184" s="52">
        <f>$F184*'[1]INTERNAL PARAMETERS-2'!J184*(1-VLOOKUP(K$4,'[1]INTERNAL PARAMETERS-1'!$B$5:$J$44,4, FALSE))</f>
        <v>0</v>
      </c>
      <c r="AZ184" s="52">
        <f>$F184*'[1]INTERNAL PARAMETERS-2'!K184*(1-VLOOKUP(L$4,'[1]INTERNAL PARAMETERS-1'!$B$5:$J$44,4, FALSE))</f>
        <v>0</v>
      </c>
      <c r="BA184" s="52">
        <f>$F184*'[1]INTERNAL PARAMETERS-2'!L184*(1-VLOOKUP(M$4,'[1]INTERNAL PARAMETERS-1'!$B$5:$J$44,4, FALSE))</f>
        <v>51.780914676528624</v>
      </c>
      <c r="BB184" s="52">
        <f>$F184*'[1]INTERNAL PARAMETERS-2'!M184*(1-VLOOKUP(N$4,'[1]INTERNAL PARAMETERS-1'!$B$5:$J$44,4, FALSE))</f>
        <v>10.063429350302588</v>
      </c>
      <c r="BC184" s="52">
        <f>$F184*'[1]INTERNAL PARAMETERS-2'!N184*(1-VLOOKUP(O$4,'[1]INTERNAL PARAMETERS-1'!$B$5:$J$44,4, FALSE))</f>
        <v>17.334134564832123</v>
      </c>
      <c r="BD184" s="52">
        <f>$F184*'[1]INTERNAL PARAMETERS-2'!O184*(1-VLOOKUP(P$4,'[1]INTERNAL PARAMETERS-1'!$B$5:$J$44,4, FALSE))</f>
        <v>0.96301393867515439</v>
      </c>
      <c r="BE184" s="52">
        <f>$F184*'[1]INTERNAL PARAMETERS-2'!P184*(1-VLOOKUP(Q$4,'[1]INTERNAL PARAMETERS-1'!$B$5:$J$44,4, FALSE))</f>
        <v>16.756340161385509</v>
      </c>
      <c r="BF184" s="52">
        <f>$F184*'[1]INTERNAL PARAMETERS-2'!Q184*(1-VLOOKUP(R$4,'[1]INTERNAL PARAMETERS-1'!$B$5:$J$44,4, FALSE))</f>
        <v>0</v>
      </c>
      <c r="BG184" s="52">
        <f>$F184*'[1]INTERNAL PARAMETERS-2'!R184*(1-VLOOKUP(S$4,'[1]INTERNAL PARAMETERS-1'!$B$5:$J$44,4, FALSE))</f>
        <v>10.135352352612911</v>
      </c>
      <c r="BH184" s="52">
        <f>$F184*'[1]INTERNAL PARAMETERS-2'!S184*(1-VLOOKUP(T$4,'[1]INTERNAL PARAMETERS-1'!$B$5:$J$44,4, FALSE))</f>
        <v>0.34667664206796822</v>
      </c>
      <c r="BI184" s="52">
        <f>$F184*'[1]INTERNAL PARAMETERS-2'!T184*(1-VLOOKUP(U$4,'[1]INTERNAL PARAMETERS-1'!$B$5:$J$44,4, FALSE))</f>
        <v>0.30815701517152733</v>
      </c>
      <c r="BJ184" s="52">
        <f>$F184*'[1]INTERNAL PARAMETERS-2'!U184*(1-VLOOKUP(V$4,'[1]INTERNAL PARAMETERS-1'!$B$5:$J$44,4, FALSE))</f>
        <v>2.2919573529872581</v>
      </c>
      <c r="BK184" s="52">
        <f>$F184*'[1]INTERNAL PARAMETERS-2'!V184*(1-VLOOKUP(W$4,'[1]INTERNAL PARAMETERS-1'!$B$5:$J$44,4, FALSE))</f>
        <v>3.4668362194720772</v>
      </c>
      <c r="BL184" s="52">
        <f>$F184*'[1]INTERNAL PARAMETERS-2'!W184*(1-VLOOKUP(X$4,'[1]INTERNAL PARAMETERS-1'!$B$5:$J$44,4, FALSE))</f>
        <v>3.6594343539542815</v>
      </c>
      <c r="BM184" s="52">
        <f>$F184*'[1]INTERNAL PARAMETERS-2'!X184*(1-VLOOKUP(Y$4,'[1]INTERNAL PARAMETERS-1'!$B$5:$J$44,4, FALSE))</f>
        <v>4.6224482926294357</v>
      </c>
      <c r="BN184" s="52">
        <f>$F184*'[1]INTERNAL PARAMETERS-2'!Y184*(1-VLOOKUP(Z$4,'[1]INTERNAL PARAMETERS-1'!$B$5:$J$44,4, FALSE))</f>
        <v>11.941293734273868</v>
      </c>
      <c r="BO184" s="52">
        <f>$F184*'[1]INTERNAL PARAMETERS-2'!Z184*(1-VLOOKUP(AA$4,'[1]INTERNAL PARAMETERS-1'!$B$5:$J$44,4, FALSE))</f>
        <v>11.363499330827254</v>
      </c>
      <c r="BP184" s="52">
        <f>$F184*'[1]INTERNAL PARAMETERS-2'!AA184*(1-VLOOKUP(AB$4,'[1]INTERNAL PARAMETERS-1'!$B$5:$J$44,4, FALSE))</f>
        <v>2.1186260118325135</v>
      </c>
      <c r="BQ184" s="52">
        <f>$F184*'[1]INTERNAL PARAMETERS-2'!AB184*(1-VLOOKUP(AC$4,'[1]INTERNAL PARAMETERS-1'!$B$5:$J$44,4, FALSE))</f>
        <v>25.808592079633915</v>
      </c>
      <c r="BR184" s="52">
        <f>$F184*'[1]INTERNAL PARAMETERS-2'!AC184*(1-VLOOKUP(AD$4,'[1]INTERNAL PARAMETERS-1'!$B$5:$J$44,4, FALSE))</f>
        <v>1.7334064766039727</v>
      </c>
      <c r="BS184" s="52">
        <f>$F184*'[1]INTERNAL PARAMETERS-2'!AD184*(1-VLOOKUP(AE$4,'[1]INTERNAL PARAMETERS-1'!$B$5:$J$44,4, FALSE))</f>
        <v>0.19259813448220456</v>
      </c>
      <c r="BT184" s="52">
        <f>$F184*'[1]INTERNAL PARAMETERS-2'!AE184*(1-VLOOKUP(AF$4,'[1]INTERNAL PARAMETERS-1'!$B$5:$J$44,4, FALSE))</f>
        <v>0</v>
      </c>
      <c r="BU184" s="52">
        <f>$F184*'[1]INTERNAL PARAMETERS-2'!AF184*(1-VLOOKUP(AG$4,'[1]INTERNAL PARAMETERS-1'!$B$5:$J$44,4, FALSE))</f>
        <v>0</v>
      </c>
      <c r="BV184" s="52">
        <f>$F184*'[1]INTERNAL PARAMETERS-2'!AG184*(1-VLOOKUP(AH$4,'[1]INTERNAL PARAMETERS-1'!$B$5:$J$44,4, FALSE))</f>
        <v>0</v>
      </c>
      <c r="BW184" s="52">
        <f>$F184*'[1]INTERNAL PARAMETERS-2'!AH184*(1-VLOOKUP(AI$4,'[1]INTERNAL PARAMETERS-1'!$B$5:$J$44,4, FALSE))</f>
        <v>0</v>
      </c>
      <c r="BX184" s="52">
        <f>$F184*'[1]INTERNAL PARAMETERS-2'!AI184*(1-VLOOKUP(AJ$4,'[1]INTERNAL PARAMETERS-1'!$B$5:$J$44,4, FALSE))</f>
        <v>0</v>
      </c>
      <c r="BY184" s="52">
        <f>$F184*'[1]INTERNAL PARAMETERS-2'!AJ184*(1-VLOOKUP(AK$4,'[1]INTERNAL PARAMETERS-1'!$B$5:$J$44,4, FALSE))</f>
        <v>0</v>
      </c>
      <c r="BZ184" s="52">
        <f>$F184*'[1]INTERNAL PARAMETERS-2'!AK184*(1-VLOOKUP(AL$4,'[1]INTERNAL PARAMETERS-1'!$B$5:$J$44,4, FALSE))</f>
        <v>0</v>
      </c>
      <c r="CA184" s="52">
        <f>$F184*'[1]INTERNAL PARAMETERS-2'!AL184*(1-VLOOKUP(AM$4,'[1]INTERNAL PARAMETERS-1'!$B$5:$J$44,4, FALSE))</f>
        <v>1.5408083421217682</v>
      </c>
      <c r="CB184" s="52">
        <f>$F184*'[1]INTERNAL PARAMETERS-2'!AM184*(1-VLOOKUP(AN$4,'[1]INTERNAL PARAMETERS-1'!$B$5:$J$44,4, FALSE))</f>
        <v>0.19259813448220456</v>
      </c>
      <c r="CC184" s="52">
        <f>$F184*'[1]INTERNAL PARAMETERS-2'!AN184*(1-VLOOKUP(AO$4,'[1]INTERNAL PARAMETERS-1'!$B$5:$J$44,4, FALSE))</f>
        <v>2.3112241463147178</v>
      </c>
      <c r="CD184" s="52">
        <f>$F184*'[1]INTERNAL PARAMETERS-2'!AO184*(1-VLOOKUP(AP$4,'[1]INTERNAL PARAMETERS-1'!$B$5:$J$44,4, FALSE))</f>
        <v>9.2448733189947419</v>
      </c>
      <c r="CE184" s="52">
        <f>$F184*'[1]INTERNAL PARAMETERS-2'!AP184*(1-VLOOKUP(AQ$4,'[1]INTERNAL PARAMETERS-1'!$B$5:$J$44,4, FALSE))</f>
        <v>0.19259813448220456</v>
      </c>
      <c r="CF184" s="52">
        <f>$F184*'[1]INTERNAL PARAMETERS-2'!AQ184*(1-VLOOKUP(AR$4,'[1]INTERNAL PARAMETERS-1'!$B$5:$J$44,4, FALSE))</f>
        <v>0</v>
      </c>
      <c r="CG184" s="52">
        <f>$F184*'[1]INTERNAL PARAMETERS-2'!AR184*(1-VLOOKUP(AS$4,'[1]INTERNAL PARAMETERS-1'!$B$5:$J$44,4, FALSE))</f>
        <v>0</v>
      </c>
      <c r="CH184" s="51">
        <f>$F184*'[1]INTERNAL PARAMETERS-2'!AS184*(1-VLOOKUP(AT$4,'[1]INTERNAL PARAMETERS-1'!$B$5:$J$44,4, FALSE))</f>
        <v>0</v>
      </c>
      <c r="CI184" s="50">
        <f t="shared" si="2"/>
        <v>232.66264131699026</v>
      </c>
    </row>
    <row r="185" spans="3:87" x14ac:dyDescent="0.5">
      <c r="C185" s="35" t="s">
        <v>7</v>
      </c>
      <c r="D185" s="34" t="s">
        <v>90</v>
      </c>
      <c r="E185" s="34" t="s">
        <v>89</v>
      </c>
      <c r="F185" s="147">
        <f>ESC!AF185</f>
        <v>0</v>
      </c>
      <c r="G185" s="53">
        <f>$F185*'[1]INTERNAL PARAMETERS-2'!F185*VLOOKUP(G$4,'[1]INTERNAL PARAMETERS-1'!$B$5:$J$44,4, FALSE)</f>
        <v>0</v>
      </c>
      <c r="H185" s="52">
        <f>$F185*'[1]INTERNAL PARAMETERS-2'!G185*VLOOKUP(H$4,'[1]INTERNAL PARAMETERS-1'!$B$5:$J$44,4, FALSE)</f>
        <v>0</v>
      </c>
      <c r="I185" s="52">
        <f>$F185*'[1]INTERNAL PARAMETERS-2'!H185*VLOOKUP(I$4,'[1]INTERNAL PARAMETERS-1'!$B$5:$J$44,4, FALSE)</f>
        <v>0</v>
      </c>
      <c r="J185" s="52">
        <f>$F185*'[1]INTERNAL PARAMETERS-2'!I185*VLOOKUP(J$4,'[1]INTERNAL PARAMETERS-1'!$B$5:$J$44,4, FALSE)</f>
        <v>0</v>
      </c>
      <c r="K185" s="52">
        <f>$F185*'[1]INTERNAL PARAMETERS-2'!J185*VLOOKUP(K$4,'[1]INTERNAL PARAMETERS-1'!$B$5:$J$44,4, FALSE)</f>
        <v>0</v>
      </c>
      <c r="L185" s="52">
        <f>$F185*'[1]INTERNAL PARAMETERS-2'!K185*VLOOKUP(L$4,'[1]INTERNAL PARAMETERS-1'!$B$5:$J$44,4, FALSE)</f>
        <v>0</v>
      </c>
      <c r="M185" s="52">
        <f>$F185*'[1]INTERNAL PARAMETERS-2'!L185*VLOOKUP(M$4,'[1]INTERNAL PARAMETERS-1'!$B$5:$J$44,4, FALSE)</f>
        <v>0</v>
      </c>
      <c r="N185" s="52">
        <f>$F185*'[1]INTERNAL PARAMETERS-2'!M185*VLOOKUP(N$4,'[1]INTERNAL PARAMETERS-1'!$B$5:$J$44,4, FALSE)</f>
        <v>0</v>
      </c>
      <c r="O185" s="52">
        <f>$F185*'[1]INTERNAL PARAMETERS-2'!N185*VLOOKUP(O$4,'[1]INTERNAL PARAMETERS-1'!$B$5:$J$44,4, FALSE)</f>
        <v>0</v>
      </c>
      <c r="P185" s="52">
        <f>$F185*'[1]INTERNAL PARAMETERS-2'!O185*VLOOKUP(P$4,'[1]INTERNAL PARAMETERS-1'!$B$5:$J$44,4, FALSE)</f>
        <v>0</v>
      </c>
      <c r="Q185" s="52">
        <f>$F185*'[1]INTERNAL PARAMETERS-2'!P185*VLOOKUP(Q$4,'[1]INTERNAL PARAMETERS-1'!$B$5:$J$44,4, FALSE)</f>
        <v>0</v>
      </c>
      <c r="R185" s="52">
        <f>$F185*'[1]INTERNAL PARAMETERS-2'!Q185*VLOOKUP(R$4,'[1]INTERNAL PARAMETERS-1'!$B$5:$J$44,4, FALSE)</f>
        <v>0</v>
      </c>
      <c r="S185" s="52">
        <f>$F185*'[1]INTERNAL PARAMETERS-2'!R185*VLOOKUP(S$4,'[1]INTERNAL PARAMETERS-1'!$B$5:$J$44,4, FALSE)</f>
        <v>0</v>
      </c>
      <c r="T185" s="52">
        <f>$F185*'[1]INTERNAL PARAMETERS-2'!S185*VLOOKUP(T$4,'[1]INTERNAL PARAMETERS-1'!$B$5:$J$44,4, FALSE)</f>
        <v>0</v>
      </c>
      <c r="U185" s="52">
        <f>$F185*'[1]INTERNAL PARAMETERS-2'!T185*VLOOKUP(U$4,'[1]INTERNAL PARAMETERS-1'!$B$5:$J$44,4, FALSE)</f>
        <v>0</v>
      </c>
      <c r="V185" s="52">
        <f>$F185*'[1]INTERNAL PARAMETERS-2'!U185*VLOOKUP(V$4,'[1]INTERNAL PARAMETERS-1'!$B$5:$J$44,4, FALSE)</f>
        <v>0</v>
      </c>
      <c r="W185" s="52">
        <f>$F185*'[1]INTERNAL PARAMETERS-2'!V185*VLOOKUP(W$4,'[1]INTERNAL PARAMETERS-1'!$B$5:$J$44,4, FALSE)</f>
        <v>0</v>
      </c>
      <c r="X185" s="52">
        <f>$F185*'[1]INTERNAL PARAMETERS-2'!W185*VLOOKUP(X$4,'[1]INTERNAL PARAMETERS-1'!$B$5:$J$44,4, FALSE)</f>
        <v>0</v>
      </c>
      <c r="Y185" s="52">
        <f>$F185*'[1]INTERNAL PARAMETERS-2'!X185*VLOOKUP(Y$4,'[1]INTERNAL PARAMETERS-1'!$B$5:$J$44,4, FALSE)</f>
        <v>0</v>
      </c>
      <c r="Z185" s="52">
        <f>$F185*'[1]INTERNAL PARAMETERS-2'!Y185*VLOOKUP(Z$4,'[1]INTERNAL PARAMETERS-1'!$B$5:$J$44,4, FALSE)</f>
        <v>0</v>
      </c>
      <c r="AA185" s="52">
        <f>$F185*'[1]INTERNAL PARAMETERS-2'!Z185*VLOOKUP(AA$4,'[1]INTERNAL PARAMETERS-1'!$B$5:$J$44,4, FALSE)</f>
        <v>0</v>
      </c>
      <c r="AB185" s="52">
        <f>$F185*'[1]INTERNAL PARAMETERS-2'!AA185*VLOOKUP(AB$4,'[1]INTERNAL PARAMETERS-1'!$B$5:$J$44,4, FALSE)</f>
        <v>0</v>
      </c>
      <c r="AC185" s="52">
        <f>$F185*'[1]INTERNAL PARAMETERS-2'!AB185*VLOOKUP(AC$4,'[1]INTERNAL PARAMETERS-1'!$B$5:$J$44,4, FALSE)</f>
        <v>0</v>
      </c>
      <c r="AD185" s="52">
        <f>$F185*'[1]INTERNAL PARAMETERS-2'!AC185*VLOOKUP(AD$4,'[1]INTERNAL PARAMETERS-1'!$B$5:$J$44,4, FALSE)</f>
        <v>0</v>
      </c>
      <c r="AE185" s="52">
        <f>$F185*'[1]INTERNAL PARAMETERS-2'!AD185*VLOOKUP(AE$4,'[1]INTERNAL PARAMETERS-1'!$B$5:$J$44,4, FALSE)</f>
        <v>0</v>
      </c>
      <c r="AF185" s="52">
        <f>$F185*'[1]INTERNAL PARAMETERS-2'!AE185*VLOOKUP(AF$4,'[1]INTERNAL PARAMETERS-1'!$B$5:$J$44,4, FALSE)</f>
        <v>0</v>
      </c>
      <c r="AG185" s="52">
        <f>$F185*'[1]INTERNAL PARAMETERS-2'!AF185*VLOOKUP(AG$4,'[1]INTERNAL PARAMETERS-1'!$B$5:$J$44,4, FALSE)</f>
        <v>0</v>
      </c>
      <c r="AH185" s="52">
        <f>$F185*'[1]INTERNAL PARAMETERS-2'!AG185*VLOOKUP(AH$4,'[1]INTERNAL PARAMETERS-1'!$B$5:$J$44,4, FALSE)</f>
        <v>0</v>
      </c>
      <c r="AI185" s="52">
        <f>$F185*'[1]INTERNAL PARAMETERS-2'!AH185*VLOOKUP(AI$4,'[1]INTERNAL PARAMETERS-1'!$B$5:$J$44,4, FALSE)</f>
        <v>0</v>
      </c>
      <c r="AJ185" s="52">
        <f>$F185*'[1]INTERNAL PARAMETERS-2'!AI185*VLOOKUP(AJ$4,'[1]INTERNAL PARAMETERS-1'!$B$5:$J$44,4, FALSE)</f>
        <v>0</v>
      </c>
      <c r="AK185" s="52">
        <f>$F185*'[1]INTERNAL PARAMETERS-2'!AJ185*VLOOKUP(AK$4,'[1]INTERNAL PARAMETERS-1'!$B$5:$J$44,4, FALSE)</f>
        <v>0</v>
      </c>
      <c r="AL185" s="52">
        <f>$F185*'[1]INTERNAL PARAMETERS-2'!AK185*VLOOKUP(AL$4,'[1]INTERNAL PARAMETERS-1'!$B$5:$J$44,4, FALSE)</f>
        <v>0</v>
      </c>
      <c r="AM185" s="52">
        <f>$F185*'[1]INTERNAL PARAMETERS-2'!AL185*VLOOKUP(AM$4,'[1]INTERNAL PARAMETERS-1'!$B$5:$J$44,4, FALSE)</f>
        <v>0</v>
      </c>
      <c r="AN185" s="52">
        <f>$F185*'[1]INTERNAL PARAMETERS-2'!AM185*VLOOKUP(AN$4,'[1]INTERNAL PARAMETERS-1'!$B$5:$J$44,4, FALSE)</f>
        <v>0</v>
      </c>
      <c r="AO185" s="52">
        <f>$F185*'[1]INTERNAL PARAMETERS-2'!AN185*VLOOKUP(AO$4,'[1]INTERNAL PARAMETERS-1'!$B$5:$J$44,4, FALSE)</f>
        <v>0</v>
      </c>
      <c r="AP185" s="52">
        <f>$F185*'[1]INTERNAL PARAMETERS-2'!AO185*VLOOKUP(AP$4,'[1]INTERNAL PARAMETERS-1'!$B$5:$J$44,4, FALSE)</f>
        <v>0</v>
      </c>
      <c r="AQ185" s="52">
        <f>$F185*'[1]INTERNAL PARAMETERS-2'!AP185*VLOOKUP(AQ$4,'[1]INTERNAL PARAMETERS-1'!$B$5:$J$44,4, FALSE)</f>
        <v>0</v>
      </c>
      <c r="AR185" s="52">
        <f>$F185*'[1]INTERNAL PARAMETERS-2'!AQ185*VLOOKUP(AR$4,'[1]INTERNAL PARAMETERS-1'!$B$5:$J$44,4, FALSE)</f>
        <v>0</v>
      </c>
      <c r="AS185" s="52">
        <f>$F185*'[1]INTERNAL PARAMETERS-2'!AR185*VLOOKUP(AS$4,'[1]INTERNAL PARAMETERS-1'!$B$5:$J$44,4, FALSE)</f>
        <v>0</v>
      </c>
      <c r="AT185" s="51">
        <f>$F185*'[1]INTERNAL PARAMETERS-2'!AS185*VLOOKUP(AT$4,'[1]INTERNAL PARAMETERS-1'!$B$5:$J$44,4, FALSE)</f>
        <v>0</v>
      </c>
      <c r="AU185" s="53">
        <f>$F185*'[1]INTERNAL PARAMETERS-2'!F185*(1-VLOOKUP(G$4,'[1]INTERNAL PARAMETERS-1'!$B$5:$J$44,4, FALSE))</f>
        <v>0</v>
      </c>
      <c r="AV185" s="52">
        <f>$F185*'[1]INTERNAL PARAMETERS-2'!G185*(1-VLOOKUP(H$4,'[1]INTERNAL PARAMETERS-1'!$B$5:$J$44,4, FALSE))</f>
        <v>0</v>
      </c>
      <c r="AW185" s="52">
        <f>$F185*'[1]INTERNAL PARAMETERS-2'!H185*(1-VLOOKUP(I$4,'[1]INTERNAL PARAMETERS-1'!$B$5:$J$44,4, FALSE))</f>
        <v>0</v>
      </c>
      <c r="AX185" s="52">
        <f>$F185*'[1]INTERNAL PARAMETERS-2'!I185*(1-VLOOKUP(J$4,'[1]INTERNAL PARAMETERS-1'!$B$5:$J$44,4, FALSE))</f>
        <v>0</v>
      </c>
      <c r="AY185" s="52">
        <f>$F185*'[1]INTERNAL PARAMETERS-2'!J185*(1-VLOOKUP(K$4,'[1]INTERNAL PARAMETERS-1'!$B$5:$J$44,4, FALSE))</f>
        <v>0</v>
      </c>
      <c r="AZ185" s="52">
        <f>$F185*'[1]INTERNAL PARAMETERS-2'!K185*(1-VLOOKUP(L$4,'[1]INTERNAL PARAMETERS-1'!$B$5:$J$44,4, FALSE))</f>
        <v>0</v>
      </c>
      <c r="BA185" s="52">
        <f>$F185*'[1]INTERNAL PARAMETERS-2'!L185*(1-VLOOKUP(M$4,'[1]INTERNAL PARAMETERS-1'!$B$5:$J$44,4, FALSE))</f>
        <v>0</v>
      </c>
      <c r="BB185" s="52">
        <f>$F185*'[1]INTERNAL PARAMETERS-2'!M185*(1-VLOOKUP(N$4,'[1]INTERNAL PARAMETERS-1'!$B$5:$J$44,4, FALSE))</f>
        <v>0</v>
      </c>
      <c r="BC185" s="52">
        <f>$F185*'[1]INTERNAL PARAMETERS-2'!N185*(1-VLOOKUP(O$4,'[1]INTERNAL PARAMETERS-1'!$B$5:$J$44,4, FALSE))</f>
        <v>0</v>
      </c>
      <c r="BD185" s="52">
        <f>$F185*'[1]INTERNAL PARAMETERS-2'!O185*(1-VLOOKUP(P$4,'[1]INTERNAL PARAMETERS-1'!$B$5:$J$44,4, FALSE))</f>
        <v>0</v>
      </c>
      <c r="BE185" s="52">
        <f>$F185*'[1]INTERNAL PARAMETERS-2'!P185*(1-VLOOKUP(Q$4,'[1]INTERNAL PARAMETERS-1'!$B$5:$J$44,4, FALSE))</f>
        <v>0</v>
      </c>
      <c r="BF185" s="52">
        <f>$F185*'[1]INTERNAL PARAMETERS-2'!Q185*(1-VLOOKUP(R$4,'[1]INTERNAL PARAMETERS-1'!$B$5:$J$44,4, FALSE))</f>
        <v>0</v>
      </c>
      <c r="BG185" s="52">
        <f>$F185*'[1]INTERNAL PARAMETERS-2'!R185*(1-VLOOKUP(S$4,'[1]INTERNAL PARAMETERS-1'!$B$5:$J$44,4, FALSE))</f>
        <v>0</v>
      </c>
      <c r="BH185" s="52">
        <f>$F185*'[1]INTERNAL PARAMETERS-2'!S185*(1-VLOOKUP(T$4,'[1]INTERNAL PARAMETERS-1'!$B$5:$J$44,4, FALSE))</f>
        <v>0</v>
      </c>
      <c r="BI185" s="52">
        <f>$F185*'[1]INTERNAL PARAMETERS-2'!T185*(1-VLOOKUP(U$4,'[1]INTERNAL PARAMETERS-1'!$B$5:$J$44,4, FALSE))</f>
        <v>0</v>
      </c>
      <c r="BJ185" s="52">
        <f>$F185*'[1]INTERNAL PARAMETERS-2'!U185*(1-VLOOKUP(V$4,'[1]INTERNAL PARAMETERS-1'!$B$5:$J$44,4, FALSE))</f>
        <v>0</v>
      </c>
      <c r="BK185" s="52">
        <f>$F185*'[1]INTERNAL PARAMETERS-2'!V185*(1-VLOOKUP(W$4,'[1]INTERNAL PARAMETERS-1'!$B$5:$J$44,4, FALSE))</f>
        <v>0</v>
      </c>
      <c r="BL185" s="52">
        <f>$F185*'[1]INTERNAL PARAMETERS-2'!W185*(1-VLOOKUP(X$4,'[1]INTERNAL PARAMETERS-1'!$B$5:$J$44,4, FALSE))</f>
        <v>0</v>
      </c>
      <c r="BM185" s="52">
        <f>$F185*'[1]INTERNAL PARAMETERS-2'!X185*(1-VLOOKUP(Y$4,'[1]INTERNAL PARAMETERS-1'!$B$5:$J$44,4, FALSE))</f>
        <v>0</v>
      </c>
      <c r="BN185" s="52">
        <f>$F185*'[1]INTERNAL PARAMETERS-2'!Y185*(1-VLOOKUP(Z$4,'[1]INTERNAL PARAMETERS-1'!$B$5:$J$44,4, FALSE))</f>
        <v>0</v>
      </c>
      <c r="BO185" s="52">
        <f>$F185*'[1]INTERNAL PARAMETERS-2'!Z185*(1-VLOOKUP(AA$4,'[1]INTERNAL PARAMETERS-1'!$B$5:$J$44,4, FALSE))</f>
        <v>0</v>
      </c>
      <c r="BP185" s="52">
        <f>$F185*'[1]INTERNAL PARAMETERS-2'!AA185*(1-VLOOKUP(AB$4,'[1]INTERNAL PARAMETERS-1'!$B$5:$J$44,4, FALSE))</f>
        <v>0</v>
      </c>
      <c r="BQ185" s="52">
        <f>$F185*'[1]INTERNAL PARAMETERS-2'!AB185*(1-VLOOKUP(AC$4,'[1]INTERNAL PARAMETERS-1'!$B$5:$J$44,4, FALSE))</f>
        <v>0</v>
      </c>
      <c r="BR185" s="52">
        <f>$F185*'[1]INTERNAL PARAMETERS-2'!AC185*(1-VLOOKUP(AD$4,'[1]INTERNAL PARAMETERS-1'!$B$5:$J$44,4, FALSE))</f>
        <v>0</v>
      </c>
      <c r="BS185" s="52">
        <f>$F185*'[1]INTERNAL PARAMETERS-2'!AD185*(1-VLOOKUP(AE$4,'[1]INTERNAL PARAMETERS-1'!$B$5:$J$44,4, FALSE))</f>
        <v>0</v>
      </c>
      <c r="BT185" s="52">
        <f>$F185*'[1]INTERNAL PARAMETERS-2'!AE185*(1-VLOOKUP(AF$4,'[1]INTERNAL PARAMETERS-1'!$B$5:$J$44,4, FALSE))</f>
        <v>0</v>
      </c>
      <c r="BU185" s="52">
        <f>$F185*'[1]INTERNAL PARAMETERS-2'!AF185*(1-VLOOKUP(AG$4,'[1]INTERNAL PARAMETERS-1'!$B$5:$J$44,4, FALSE))</f>
        <v>0</v>
      </c>
      <c r="BV185" s="52">
        <f>$F185*'[1]INTERNAL PARAMETERS-2'!AG185*(1-VLOOKUP(AH$4,'[1]INTERNAL PARAMETERS-1'!$B$5:$J$44,4, FALSE))</f>
        <v>0</v>
      </c>
      <c r="BW185" s="52">
        <f>$F185*'[1]INTERNAL PARAMETERS-2'!AH185*(1-VLOOKUP(AI$4,'[1]INTERNAL PARAMETERS-1'!$B$5:$J$44,4, FALSE))</f>
        <v>0</v>
      </c>
      <c r="BX185" s="52">
        <f>$F185*'[1]INTERNAL PARAMETERS-2'!AI185*(1-VLOOKUP(AJ$4,'[1]INTERNAL PARAMETERS-1'!$B$5:$J$44,4, FALSE))</f>
        <v>0</v>
      </c>
      <c r="BY185" s="52">
        <f>$F185*'[1]INTERNAL PARAMETERS-2'!AJ185*(1-VLOOKUP(AK$4,'[1]INTERNAL PARAMETERS-1'!$B$5:$J$44,4, FALSE))</f>
        <v>0</v>
      </c>
      <c r="BZ185" s="52">
        <f>$F185*'[1]INTERNAL PARAMETERS-2'!AK185*(1-VLOOKUP(AL$4,'[1]INTERNAL PARAMETERS-1'!$B$5:$J$44,4, FALSE))</f>
        <v>0</v>
      </c>
      <c r="CA185" s="52">
        <f>$F185*'[1]INTERNAL PARAMETERS-2'!AL185*(1-VLOOKUP(AM$4,'[1]INTERNAL PARAMETERS-1'!$B$5:$J$44,4, FALSE))</f>
        <v>0</v>
      </c>
      <c r="CB185" s="52">
        <f>$F185*'[1]INTERNAL PARAMETERS-2'!AM185*(1-VLOOKUP(AN$4,'[1]INTERNAL PARAMETERS-1'!$B$5:$J$44,4, FALSE))</f>
        <v>0</v>
      </c>
      <c r="CC185" s="52">
        <f>$F185*'[1]INTERNAL PARAMETERS-2'!AN185*(1-VLOOKUP(AO$4,'[1]INTERNAL PARAMETERS-1'!$B$5:$J$44,4, FALSE))</f>
        <v>0</v>
      </c>
      <c r="CD185" s="52">
        <f>$F185*'[1]INTERNAL PARAMETERS-2'!AO185*(1-VLOOKUP(AP$4,'[1]INTERNAL PARAMETERS-1'!$B$5:$J$44,4, FALSE))</f>
        <v>0</v>
      </c>
      <c r="CE185" s="52">
        <f>$F185*'[1]INTERNAL PARAMETERS-2'!AP185*(1-VLOOKUP(AQ$4,'[1]INTERNAL PARAMETERS-1'!$B$5:$J$44,4, FALSE))</f>
        <v>0</v>
      </c>
      <c r="CF185" s="52">
        <f>$F185*'[1]INTERNAL PARAMETERS-2'!AQ185*(1-VLOOKUP(AR$4,'[1]INTERNAL PARAMETERS-1'!$B$5:$J$44,4, FALSE))</f>
        <v>0</v>
      </c>
      <c r="CG185" s="52">
        <f>$F185*'[1]INTERNAL PARAMETERS-2'!AR185*(1-VLOOKUP(AS$4,'[1]INTERNAL PARAMETERS-1'!$B$5:$J$44,4, FALSE))</f>
        <v>0</v>
      </c>
      <c r="CH185" s="51">
        <f>$F185*'[1]INTERNAL PARAMETERS-2'!AS185*(1-VLOOKUP(AT$4,'[1]INTERNAL PARAMETERS-1'!$B$5:$J$44,4, FALSE))</f>
        <v>0</v>
      </c>
      <c r="CI185" s="50">
        <f t="shared" si="2"/>
        <v>0</v>
      </c>
    </row>
    <row r="186" spans="3:87" x14ac:dyDescent="0.5">
      <c r="C186" s="35" t="s">
        <v>7</v>
      </c>
      <c r="D186" s="34" t="s">
        <v>90</v>
      </c>
      <c r="E186" s="34" t="s">
        <v>88</v>
      </c>
      <c r="F186" s="147">
        <f>ESC!AF186</f>
        <v>0</v>
      </c>
      <c r="G186" s="53">
        <f>$F186*'[1]INTERNAL PARAMETERS-2'!F186*VLOOKUP(G$4,'[1]INTERNAL PARAMETERS-1'!$B$5:$J$44,4, FALSE)</f>
        <v>0</v>
      </c>
      <c r="H186" s="52">
        <f>$F186*'[1]INTERNAL PARAMETERS-2'!G186*VLOOKUP(H$4,'[1]INTERNAL PARAMETERS-1'!$B$5:$J$44,4, FALSE)</f>
        <v>0</v>
      </c>
      <c r="I186" s="52">
        <f>$F186*'[1]INTERNAL PARAMETERS-2'!H186*VLOOKUP(I$4,'[1]INTERNAL PARAMETERS-1'!$B$5:$J$44,4, FALSE)</f>
        <v>0</v>
      </c>
      <c r="J186" s="52">
        <f>$F186*'[1]INTERNAL PARAMETERS-2'!I186*VLOOKUP(J$4,'[1]INTERNAL PARAMETERS-1'!$B$5:$J$44,4, FALSE)</f>
        <v>0</v>
      </c>
      <c r="K186" s="52">
        <f>$F186*'[1]INTERNAL PARAMETERS-2'!J186*VLOOKUP(K$4,'[1]INTERNAL PARAMETERS-1'!$B$5:$J$44,4, FALSE)</f>
        <v>0</v>
      </c>
      <c r="L186" s="52">
        <f>$F186*'[1]INTERNAL PARAMETERS-2'!K186*VLOOKUP(L$4,'[1]INTERNAL PARAMETERS-1'!$B$5:$J$44,4, FALSE)</f>
        <v>0</v>
      </c>
      <c r="M186" s="52">
        <f>$F186*'[1]INTERNAL PARAMETERS-2'!L186*VLOOKUP(M$4,'[1]INTERNAL PARAMETERS-1'!$B$5:$J$44,4, FALSE)</f>
        <v>0</v>
      </c>
      <c r="N186" s="52">
        <f>$F186*'[1]INTERNAL PARAMETERS-2'!M186*VLOOKUP(N$4,'[1]INTERNAL PARAMETERS-1'!$B$5:$J$44,4, FALSE)</f>
        <v>0</v>
      </c>
      <c r="O186" s="52">
        <f>$F186*'[1]INTERNAL PARAMETERS-2'!N186*VLOOKUP(O$4,'[1]INTERNAL PARAMETERS-1'!$B$5:$J$44,4, FALSE)</f>
        <v>0</v>
      </c>
      <c r="P186" s="52">
        <f>$F186*'[1]INTERNAL PARAMETERS-2'!O186*VLOOKUP(P$4,'[1]INTERNAL PARAMETERS-1'!$B$5:$J$44,4, FALSE)</f>
        <v>0</v>
      </c>
      <c r="Q186" s="52">
        <f>$F186*'[1]INTERNAL PARAMETERS-2'!P186*VLOOKUP(Q$4,'[1]INTERNAL PARAMETERS-1'!$B$5:$J$44,4, FALSE)</f>
        <v>0</v>
      </c>
      <c r="R186" s="52">
        <f>$F186*'[1]INTERNAL PARAMETERS-2'!Q186*VLOOKUP(R$4,'[1]INTERNAL PARAMETERS-1'!$B$5:$J$44,4, FALSE)</f>
        <v>0</v>
      </c>
      <c r="S186" s="52">
        <f>$F186*'[1]INTERNAL PARAMETERS-2'!R186*VLOOKUP(S$4,'[1]INTERNAL PARAMETERS-1'!$B$5:$J$44,4, FALSE)</f>
        <v>0</v>
      </c>
      <c r="T186" s="52">
        <f>$F186*'[1]INTERNAL PARAMETERS-2'!S186*VLOOKUP(T$4,'[1]INTERNAL PARAMETERS-1'!$B$5:$J$44,4, FALSE)</f>
        <v>0</v>
      </c>
      <c r="U186" s="52">
        <f>$F186*'[1]INTERNAL PARAMETERS-2'!T186*VLOOKUP(U$4,'[1]INTERNAL PARAMETERS-1'!$B$5:$J$44,4, FALSE)</f>
        <v>0</v>
      </c>
      <c r="V186" s="52">
        <f>$F186*'[1]INTERNAL PARAMETERS-2'!U186*VLOOKUP(V$4,'[1]INTERNAL PARAMETERS-1'!$B$5:$J$44,4, FALSE)</f>
        <v>0</v>
      </c>
      <c r="W186" s="52">
        <f>$F186*'[1]INTERNAL PARAMETERS-2'!V186*VLOOKUP(W$4,'[1]INTERNAL PARAMETERS-1'!$B$5:$J$44,4, FALSE)</f>
        <v>0</v>
      </c>
      <c r="X186" s="52">
        <f>$F186*'[1]INTERNAL PARAMETERS-2'!W186*VLOOKUP(X$4,'[1]INTERNAL PARAMETERS-1'!$B$5:$J$44,4, FALSE)</f>
        <v>0</v>
      </c>
      <c r="Y186" s="52">
        <f>$F186*'[1]INTERNAL PARAMETERS-2'!X186*VLOOKUP(Y$4,'[1]INTERNAL PARAMETERS-1'!$B$5:$J$44,4, FALSE)</f>
        <v>0</v>
      </c>
      <c r="Z186" s="52">
        <f>$F186*'[1]INTERNAL PARAMETERS-2'!Y186*VLOOKUP(Z$4,'[1]INTERNAL PARAMETERS-1'!$B$5:$J$44,4, FALSE)</f>
        <v>0</v>
      </c>
      <c r="AA186" s="52">
        <f>$F186*'[1]INTERNAL PARAMETERS-2'!Z186*VLOOKUP(AA$4,'[1]INTERNAL PARAMETERS-1'!$B$5:$J$44,4, FALSE)</f>
        <v>0</v>
      </c>
      <c r="AB186" s="52">
        <f>$F186*'[1]INTERNAL PARAMETERS-2'!AA186*VLOOKUP(AB$4,'[1]INTERNAL PARAMETERS-1'!$B$5:$J$44,4, FALSE)</f>
        <v>0</v>
      </c>
      <c r="AC186" s="52">
        <f>$F186*'[1]INTERNAL PARAMETERS-2'!AB186*VLOOKUP(AC$4,'[1]INTERNAL PARAMETERS-1'!$B$5:$J$44,4, FALSE)</f>
        <v>0</v>
      </c>
      <c r="AD186" s="52">
        <f>$F186*'[1]INTERNAL PARAMETERS-2'!AC186*VLOOKUP(AD$4,'[1]INTERNAL PARAMETERS-1'!$B$5:$J$44,4, FALSE)</f>
        <v>0</v>
      </c>
      <c r="AE186" s="52">
        <f>$F186*'[1]INTERNAL PARAMETERS-2'!AD186*VLOOKUP(AE$4,'[1]INTERNAL PARAMETERS-1'!$B$5:$J$44,4, FALSE)</f>
        <v>0</v>
      </c>
      <c r="AF186" s="52">
        <f>$F186*'[1]INTERNAL PARAMETERS-2'!AE186*VLOOKUP(AF$4,'[1]INTERNAL PARAMETERS-1'!$B$5:$J$44,4, FALSE)</f>
        <v>0</v>
      </c>
      <c r="AG186" s="52">
        <f>$F186*'[1]INTERNAL PARAMETERS-2'!AF186*VLOOKUP(AG$4,'[1]INTERNAL PARAMETERS-1'!$B$5:$J$44,4, FALSE)</f>
        <v>0</v>
      </c>
      <c r="AH186" s="52">
        <f>$F186*'[1]INTERNAL PARAMETERS-2'!AG186*VLOOKUP(AH$4,'[1]INTERNAL PARAMETERS-1'!$B$5:$J$44,4, FALSE)</f>
        <v>0</v>
      </c>
      <c r="AI186" s="52">
        <f>$F186*'[1]INTERNAL PARAMETERS-2'!AH186*VLOOKUP(AI$4,'[1]INTERNAL PARAMETERS-1'!$B$5:$J$44,4, FALSE)</f>
        <v>0</v>
      </c>
      <c r="AJ186" s="52">
        <f>$F186*'[1]INTERNAL PARAMETERS-2'!AI186*VLOOKUP(AJ$4,'[1]INTERNAL PARAMETERS-1'!$B$5:$J$44,4, FALSE)</f>
        <v>0</v>
      </c>
      <c r="AK186" s="52">
        <f>$F186*'[1]INTERNAL PARAMETERS-2'!AJ186*VLOOKUP(AK$4,'[1]INTERNAL PARAMETERS-1'!$B$5:$J$44,4, FALSE)</f>
        <v>0</v>
      </c>
      <c r="AL186" s="52">
        <f>$F186*'[1]INTERNAL PARAMETERS-2'!AK186*VLOOKUP(AL$4,'[1]INTERNAL PARAMETERS-1'!$B$5:$J$44,4, FALSE)</f>
        <v>0</v>
      </c>
      <c r="AM186" s="52">
        <f>$F186*'[1]INTERNAL PARAMETERS-2'!AL186*VLOOKUP(AM$4,'[1]INTERNAL PARAMETERS-1'!$B$5:$J$44,4, FALSE)</f>
        <v>0</v>
      </c>
      <c r="AN186" s="52">
        <f>$F186*'[1]INTERNAL PARAMETERS-2'!AM186*VLOOKUP(AN$4,'[1]INTERNAL PARAMETERS-1'!$B$5:$J$44,4, FALSE)</f>
        <v>0</v>
      </c>
      <c r="AO186" s="52">
        <f>$F186*'[1]INTERNAL PARAMETERS-2'!AN186*VLOOKUP(AO$4,'[1]INTERNAL PARAMETERS-1'!$B$5:$J$44,4, FALSE)</f>
        <v>0</v>
      </c>
      <c r="AP186" s="52">
        <f>$F186*'[1]INTERNAL PARAMETERS-2'!AO186*VLOOKUP(AP$4,'[1]INTERNAL PARAMETERS-1'!$B$5:$J$44,4, FALSE)</f>
        <v>0</v>
      </c>
      <c r="AQ186" s="52">
        <f>$F186*'[1]INTERNAL PARAMETERS-2'!AP186*VLOOKUP(AQ$4,'[1]INTERNAL PARAMETERS-1'!$B$5:$J$44,4, FALSE)</f>
        <v>0</v>
      </c>
      <c r="AR186" s="52">
        <f>$F186*'[1]INTERNAL PARAMETERS-2'!AQ186*VLOOKUP(AR$4,'[1]INTERNAL PARAMETERS-1'!$B$5:$J$44,4, FALSE)</f>
        <v>0</v>
      </c>
      <c r="AS186" s="52">
        <f>$F186*'[1]INTERNAL PARAMETERS-2'!AR186*VLOOKUP(AS$4,'[1]INTERNAL PARAMETERS-1'!$B$5:$J$44,4, FALSE)</f>
        <v>0</v>
      </c>
      <c r="AT186" s="51">
        <f>$F186*'[1]INTERNAL PARAMETERS-2'!AS186*VLOOKUP(AT$4,'[1]INTERNAL PARAMETERS-1'!$B$5:$J$44,4, FALSE)</f>
        <v>0</v>
      </c>
      <c r="AU186" s="53">
        <f>$F186*'[1]INTERNAL PARAMETERS-2'!F186*(1-VLOOKUP(G$4,'[1]INTERNAL PARAMETERS-1'!$B$5:$J$44,4, FALSE))</f>
        <v>0</v>
      </c>
      <c r="AV186" s="52">
        <f>$F186*'[1]INTERNAL PARAMETERS-2'!G186*(1-VLOOKUP(H$4,'[1]INTERNAL PARAMETERS-1'!$B$5:$J$44,4, FALSE))</f>
        <v>0</v>
      </c>
      <c r="AW186" s="52">
        <f>$F186*'[1]INTERNAL PARAMETERS-2'!H186*(1-VLOOKUP(I$4,'[1]INTERNAL PARAMETERS-1'!$B$5:$J$44,4, FALSE))</f>
        <v>0</v>
      </c>
      <c r="AX186" s="52">
        <f>$F186*'[1]INTERNAL PARAMETERS-2'!I186*(1-VLOOKUP(J$4,'[1]INTERNAL PARAMETERS-1'!$B$5:$J$44,4, FALSE))</f>
        <v>0</v>
      </c>
      <c r="AY186" s="52">
        <f>$F186*'[1]INTERNAL PARAMETERS-2'!J186*(1-VLOOKUP(K$4,'[1]INTERNAL PARAMETERS-1'!$B$5:$J$44,4, FALSE))</f>
        <v>0</v>
      </c>
      <c r="AZ186" s="52">
        <f>$F186*'[1]INTERNAL PARAMETERS-2'!K186*(1-VLOOKUP(L$4,'[1]INTERNAL PARAMETERS-1'!$B$5:$J$44,4, FALSE))</f>
        <v>0</v>
      </c>
      <c r="BA186" s="52">
        <f>$F186*'[1]INTERNAL PARAMETERS-2'!L186*(1-VLOOKUP(M$4,'[1]INTERNAL PARAMETERS-1'!$B$5:$J$44,4, FALSE))</f>
        <v>0</v>
      </c>
      <c r="BB186" s="52">
        <f>$F186*'[1]INTERNAL PARAMETERS-2'!M186*(1-VLOOKUP(N$4,'[1]INTERNAL PARAMETERS-1'!$B$5:$J$44,4, FALSE))</f>
        <v>0</v>
      </c>
      <c r="BC186" s="52">
        <f>$F186*'[1]INTERNAL PARAMETERS-2'!N186*(1-VLOOKUP(O$4,'[1]INTERNAL PARAMETERS-1'!$B$5:$J$44,4, FALSE))</f>
        <v>0</v>
      </c>
      <c r="BD186" s="52">
        <f>$F186*'[1]INTERNAL PARAMETERS-2'!O186*(1-VLOOKUP(P$4,'[1]INTERNAL PARAMETERS-1'!$B$5:$J$44,4, FALSE))</f>
        <v>0</v>
      </c>
      <c r="BE186" s="52">
        <f>$F186*'[1]INTERNAL PARAMETERS-2'!P186*(1-VLOOKUP(Q$4,'[1]INTERNAL PARAMETERS-1'!$B$5:$J$44,4, FALSE))</f>
        <v>0</v>
      </c>
      <c r="BF186" s="52">
        <f>$F186*'[1]INTERNAL PARAMETERS-2'!Q186*(1-VLOOKUP(R$4,'[1]INTERNAL PARAMETERS-1'!$B$5:$J$44,4, FALSE))</f>
        <v>0</v>
      </c>
      <c r="BG186" s="52">
        <f>$F186*'[1]INTERNAL PARAMETERS-2'!R186*(1-VLOOKUP(S$4,'[1]INTERNAL PARAMETERS-1'!$B$5:$J$44,4, FALSE))</f>
        <v>0</v>
      </c>
      <c r="BH186" s="52">
        <f>$F186*'[1]INTERNAL PARAMETERS-2'!S186*(1-VLOOKUP(T$4,'[1]INTERNAL PARAMETERS-1'!$B$5:$J$44,4, FALSE))</f>
        <v>0</v>
      </c>
      <c r="BI186" s="52">
        <f>$F186*'[1]INTERNAL PARAMETERS-2'!T186*(1-VLOOKUP(U$4,'[1]INTERNAL PARAMETERS-1'!$B$5:$J$44,4, FALSE))</f>
        <v>0</v>
      </c>
      <c r="BJ186" s="52">
        <f>$F186*'[1]INTERNAL PARAMETERS-2'!U186*(1-VLOOKUP(V$4,'[1]INTERNAL PARAMETERS-1'!$B$5:$J$44,4, FALSE))</f>
        <v>0</v>
      </c>
      <c r="BK186" s="52">
        <f>$F186*'[1]INTERNAL PARAMETERS-2'!V186*(1-VLOOKUP(W$4,'[1]INTERNAL PARAMETERS-1'!$B$5:$J$44,4, FALSE))</f>
        <v>0</v>
      </c>
      <c r="BL186" s="52">
        <f>$F186*'[1]INTERNAL PARAMETERS-2'!W186*(1-VLOOKUP(X$4,'[1]INTERNAL PARAMETERS-1'!$B$5:$J$44,4, FALSE))</f>
        <v>0</v>
      </c>
      <c r="BM186" s="52">
        <f>$F186*'[1]INTERNAL PARAMETERS-2'!X186*(1-VLOOKUP(Y$4,'[1]INTERNAL PARAMETERS-1'!$B$5:$J$44,4, FALSE))</f>
        <v>0</v>
      </c>
      <c r="BN186" s="52">
        <f>$F186*'[1]INTERNAL PARAMETERS-2'!Y186*(1-VLOOKUP(Z$4,'[1]INTERNAL PARAMETERS-1'!$B$5:$J$44,4, FALSE))</f>
        <v>0</v>
      </c>
      <c r="BO186" s="52">
        <f>$F186*'[1]INTERNAL PARAMETERS-2'!Z186*(1-VLOOKUP(AA$4,'[1]INTERNAL PARAMETERS-1'!$B$5:$J$44,4, FALSE))</f>
        <v>0</v>
      </c>
      <c r="BP186" s="52">
        <f>$F186*'[1]INTERNAL PARAMETERS-2'!AA186*(1-VLOOKUP(AB$4,'[1]INTERNAL PARAMETERS-1'!$B$5:$J$44,4, FALSE))</f>
        <v>0</v>
      </c>
      <c r="BQ186" s="52">
        <f>$F186*'[1]INTERNAL PARAMETERS-2'!AB186*(1-VLOOKUP(AC$4,'[1]INTERNAL PARAMETERS-1'!$B$5:$J$44,4, FALSE))</f>
        <v>0</v>
      </c>
      <c r="BR186" s="52">
        <f>$F186*'[1]INTERNAL PARAMETERS-2'!AC186*(1-VLOOKUP(AD$4,'[1]INTERNAL PARAMETERS-1'!$B$5:$J$44,4, FALSE))</f>
        <v>0</v>
      </c>
      <c r="BS186" s="52">
        <f>$F186*'[1]INTERNAL PARAMETERS-2'!AD186*(1-VLOOKUP(AE$4,'[1]INTERNAL PARAMETERS-1'!$B$5:$J$44,4, FALSE))</f>
        <v>0</v>
      </c>
      <c r="BT186" s="52">
        <f>$F186*'[1]INTERNAL PARAMETERS-2'!AE186*(1-VLOOKUP(AF$4,'[1]INTERNAL PARAMETERS-1'!$B$5:$J$44,4, FALSE))</f>
        <v>0</v>
      </c>
      <c r="BU186" s="52">
        <f>$F186*'[1]INTERNAL PARAMETERS-2'!AF186*(1-VLOOKUP(AG$4,'[1]INTERNAL PARAMETERS-1'!$B$5:$J$44,4, FALSE))</f>
        <v>0</v>
      </c>
      <c r="BV186" s="52">
        <f>$F186*'[1]INTERNAL PARAMETERS-2'!AG186*(1-VLOOKUP(AH$4,'[1]INTERNAL PARAMETERS-1'!$B$5:$J$44,4, FALSE))</f>
        <v>0</v>
      </c>
      <c r="BW186" s="52">
        <f>$F186*'[1]INTERNAL PARAMETERS-2'!AH186*(1-VLOOKUP(AI$4,'[1]INTERNAL PARAMETERS-1'!$B$5:$J$44,4, FALSE))</f>
        <v>0</v>
      </c>
      <c r="BX186" s="52">
        <f>$F186*'[1]INTERNAL PARAMETERS-2'!AI186*(1-VLOOKUP(AJ$4,'[1]INTERNAL PARAMETERS-1'!$B$5:$J$44,4, FALSE))</f>
        <v>0</v>
      </c>
      <c r="BY186" s="52">
        <f>$F186*'[1]INTERNAL PARAMETERS-2'!AJ186*(1-VLOOKUP(AK$4,'[1]INTERNAL PARAMETERS-1'!$B$5:$J$44,4, FALSE))</f>
        <v>0</v>
      </c>
      <c r="BZ186" s="52">
        <f>$F186*'[1]INTERNAL PARAMETERS-2'!AK186*(1-VLOOKUP(AL$4,'[1]INTERNAL PARAMETERS-1'!$B$5:$J$44,4, FALSE))</f>
        <v>0</v>
      </c>
      <c r="CA186" s="52">
        <f>$F186*'[1]INTERNAL PARAMETERS-2'!AL186*(1-VLOOKUP(AM$4,'[1]INTERNAL PARAMETERS-1'!$B$5:$J$44,4, FALSE))</f>
        <v>0</v>
      </c>
      <c r="CB186" s="52">
        <f>$F186*'[1]INTERNAL PARAMETERS-2'!AM186*(1-VLOOKUP(AN$4,'[1]INTERNAL PARAMETERS-1'!$B$5:$J$44,4, FALSE))</f>
        <v>0</v>
      </c>
      <c r="CC186" s="52">
        <f>$F186*'[1]INTERNAL PARAMETERS-2'!AN186*(1-VLOOKUP(AO$4,'[1]INTERNAL PARAMETERS-1'!$B$5:$J$44,4, FALSE))</f>
        <v>0</v>
      </c>
      <c r="CD186" s="52">
        <f>$F186*'[1]INTERNAL PARAMETERS-2'!AO186*(1-VLOOKUP(AP$4,'[1]INTERNAL PARAMETERS-1'!$B$5:$J$44,4, FALSE))</f>
        <v>0</v>
      </c>
      <c r="CE186" s="52">
        <f>$F186*'[1]INTERNAL PARAMETERS-2'!AP186*(1-VLOOKUP(AQ$4,'[1]INTERNAL PARAMETERS-1'!$B$5:$J$44,4, FALSE))</f>
        <v>0</v>
      </c>
      <c r="CF186" s="52">
        <f>$F186*'[1]INTERNAL PARAMETERS-2'!AQ186*(1-VLOOKUP(AR$4,'[1]INTERNAL PARAMETERS-1'!$B$5:$J$44,4, FALSE))</f>
        <v>0</v>
      </c>
      <c r="CG186" s="52">
        <f>$F186*'[1]INTERNAL PARAMETERS-2'!AR186*(1-VLOOKUP(AS$4,'[1]INTERNAL PARAMETERS-1'!$B$5:$J$44,4, FALSE))</f>
        <v>0</v>
      </c>
      <c r="CH186" s="51">
        <f>$F186*'[1]INTERNAL PARAMETERS-2'!AS186*(1-VLOOKUP(AT$4,'[1]INTERNAL PARAMETERS-1'!$B$5:$J$44,4, FALSE))</f>
        <v>0</v>
      </c>
      <c r="CI186" s="50">
        <f t="shared" si="2"/>
        <v>0</v>
      </c>
    </row>
    <row r="187" spans="3:87" x14ac:dyDescent="0.5">
      <c r="C187" s="35" t="s">
        <v>7</v>
      </c>
      <c r="D187" s="34" t="s">
        <v>90</v>
      </c>
      <c r="E187" s="34" t="s">
        <v>87</v>
      </c>
      <c r="F187" s="147">
        <f>ESC!AF187</f>
        <v>0</v>
      </c>
      <c r="G187" s="53">
        <f>$F187*'[1]INTERNAL PARAMETERS-2'!F187*VLOOKUP(G$4,'[1]INTERNAL PARAMETERS-1'!$B$5:$J$44,4, FALSE)</f>
        <v>0</v>
      </c>
      <c r="H187" s="52">
        <f>$F187*'[1]INTERNAL PARAMETERS-2'!G187*VLOOKUP(H$4,'[1]INTERNAL PARAMETERS-1'!$B$5:$J$44,4, FALSE)</f>
        <v>0</v>
      </c>
      <c r="I187" s="52">
        <f>$F187*'[1]INTERNAL PARAMETERS-2'!H187*VLOOKUP(I$4,'[1]INTERNAL PARAMETERS-1'!$B$5:$J$44,4, FALSE)</f>
        <v>0</v>
      </c>
      <c r="J187" s="52">
        <f>$F187*'[1]INTERNAL PARAMETERS-2'!I187*VLOOKUP(J$4,'[1]INTERNAL PARAMETERS-1'!$B$5:$J$44,4, FALSE)</f>
        <v>0</v>
      </c>
      <c r="K187" s="52">
        <f>$F187*'[1]INTERNAL PARAMETERS-2'!J187*VLOOKUP(K$4,'[1]INTERNAL PARAMETERS-1'!$B$5:$J$44,4, FALSE)</f>
        <v>0</v>
      </c>
      <c r="L187" s="52">
        <f>$F187*'[1]INTERNAL PARAMETERS-2'!K187*VLOOKUP(L$4,'[1]INTERNAL PARAMETERS-1'!$B$5:$J$44,4, FALSE)</f>
        <v>0</v>
      </c>
      <c r="M187" s="52">
        <f>$F187*'[1]INTERNAL PARAMETERS-2'!L187*VLOOKUP(M$4,'[1]INTERNAL PARAMETERS-1'!$B$5:$J$44,4, FALSE)</f>
        <v>0</v>
      </c>
      <c r="N187" s="52">
        <f>$F187*'[1]INTERNAL PARAMETERS-2'!M187*VLOOKUP(N$4,'[1]INTERNAL PARAMETERS-1'!$B$5:$J$44,4, FALSE)</f>
        <v>0</v>
      </c>
      <c r="O187" s="52">
        <f>$F187*'[1]INTERNAL PARAMETERS-2'!N187*VLOOKUP(O$4,'[1]INTERNAL PARAMETERS-1'!$B$5:$J$44,4, FALSE)</f>
        <v>0</v>
      </c>
      <c r="P187" s="52">
        <f>$F187*'[1]INTERNAL PARAMETERS-2'!O187*VLOOKUP(P$4,'[1]INTERNAL PARAMETERS-1'!$B$5:$J$44,4, FALSE)</f>
        <v>0</v>
      </c>
      <c r="Q187" s="52">
        <f>$F187*'[1]INTERNAL PARAMETERS-2'!P187*VLOOKUP(Q$4,'[1]INTERNAL PARAMETERS-1'!$B$5:$J$44,4, FALSE)</f>
        <v>0</v>
      </c>
      <c r="R187" s="52">
        <f>$F187*'[1]INTERNAL PARAMETERS-2'!Q187*VLOOKUP(R$4,'[1]INTERNAL PARAMETERS-1'!$B$5:$J$44,4, FALSE)</f>
        <v>0</v>
      </c>
      <c r="S187" s="52">
        <f>$F187*'[1]INTERNAL PARAMETERS-2'!R187*VLOOKUP(S$4,'[1]INTERNAL PARAMETERS-1'!$B$5:$J$44,4, FALSE)</f>
        <v>0</v>
      </c>
      <c r="T187" s="52">
        <f>$F187*'[1]INTERNAL PARAMETERS-2'!S187*VLOOKUP(T$4,'[1]INTERNAL PARAMETERS-1'!$B$5:$J$44,4, FALSE)</f>
        <v>0</v>
      </c>
      <c r="U187" s="52">
        <f>$F187*'[1]INTERNAL PARAMETERS-2'!T187*VLOOKUP(U$4,'[1]INTERNAL PARAMETERS-1'!$B$5:$J$44,4, FALSE)</f>
        <v>0</v>
      </c>
      <c r="V187" s="52">
        <f>$F187*'[1]INTERNAL PARAMETERS-2'!U187*VLOOKUP(V$4,'[1]INTERNAL PARAMETERS-1'!$B$5:$J$44,4, FALSE)</f>
        <v>0</v>
      </c>
      <c r="W187" s="52">
        <f>$F187*'[1]INTERNAL PARAMETERS-2'!V187*VLOOKUP(W$4,'[1]INTERNAL PARAMETERS-1'!$B$5:$J$44,4, FALSE)</f>
        <v>0</v>
      </c>
      <c r="X187" s="52">
        <f>$F187*'[1]INTERNAL PARAMETERS-2'!W187*VLOOKUP(X$4,'[1]INTERNAL PARAMETERS-1'!$B$5:$J$44,4, FALSE)</f>
        <v>0</v>
      </c>
      <c r="Y187" s="52">
        <f>$F187*'[1]INTERNAL PARAMETERS-2'!X187*VLOOKUP(Y$4,'[1]INTERNAL PARAMETERS-1'!$B$5:$J$44,4, FALSE)</f>
        <v>0</v>
      </c>
      <c r="Z187" s="52">
        <f>$F187*'[1]INTERNAL PARAMETERS-2'!Y187*VLOOKUP(Z$4,'[1]INTERNAL PARAMETERS-1'!$B$5:$J$44,4, FALSE)</f>
        <v>0</v>
      </c>
      <c r="AA187" s="52">
        <f>$F187*'[1]INTERNAL PARAMETERS-2'!Z187*VLOOKUP(AA$4,'[1]INTERNAL PARAMETERS-1'!$B$5:$J$44,4, FALSE)</f>
        <v>0</v>
      </c>
      <c r="AB187" s="52">
        <f>$F187*'[1]INTERNAL PARAMETERS-2'!AA187*VLOOKUP(AB$4,'[1]INTERNAL PARAMETERS-1'!$B$5:$J$44,4, FALSE)</f>
        <v>0</v>
      </c>
      <c r="AC187" s="52">
        <f>$F187*'[1]INTERNAL PARAMETERS-2'!AB187*VLOOKUP(AC$4,'[1]INTERNAL PARAMETERS-1'!$B$5:$J$44,4, FALSE)</f>
        <v>0</v>
      </c>
      <c r="AD187" s="52">
        <f>$F187*'[1]INTERNAL PARAMETERS-2'!AC187*VLOOKUP(AD$4,'[1]INTERNAL PARAMETERS-1'!$B$5:$J$44,4, FALSE)</f>
        <v>0</v>
      </c>
      <c r="AE187" s="52">
        <f>$F187*'[1]INTERNAL PARAMETERS-2'!AD187*VLOOKUP(AE$4,'[1]INTERNAL PARAMETERS-1'!$B$5:$J$44,4, FALSE)</f>
        <v>0</v>
      </c>
      <c r="AF187" s="52">
        <f>$F187*'[1]INTERNAL PARAMETERS-2'!AE187*VLOOKUP(AF$4,'[1]INTERNAL PARAMETERS-1'!$B$5:$J$44,4, FALSE)</f>
        <v>0</v>
      </c>
      <c r="AG187" s="52">
        <f>$F187*'[1]INTERNAL PARAMETERS-2'!AF187*VLOOKUP(AG$4,'[1]INTERNAL PARAMETERS-1'!$B$5:$J$44,4, FALSE)</f>
        <v>0</v>
      </c>
      <c r="AH187" s="52">
        <f>$F187*'[1]INTERNAL PARAMETERS-2'!AG187*VLOOKUP(AH$4,'[1]INTERNAL PARAMETERS-1'!$B$5:$J$44,4, FALSE)</f>
        <v>0</v>
      </c>
      <c r="AI187" s="52">
        <f>$F187*'[1]INTERNAL PARAMETERS-2'!AH187*VLOOKUP(AI$4,'[1]INTERNAL PARAMETERS-1'!$B$5:$J$44,4, FALSE)</f>
        <v>0</v>
      </c>
      <c r="AJ187" s="52">
        <f>$F187*'[1]INTERNAL PARAMETERS-2'!AI187*VLOOKUP(AJ$4,'[1]INTERNAL PARAMETERS-1'!$B$5:$J$44,4, FALSE)</f>
        <v>0</v>
      </c>
      <c r="AK187" s="52">
        <f>$F187*'[1]INTERNAL PARAMETERS-2'!AJ187*VLOOKUP(AK$4,'[1]INTERNAL PARAMETERS-1'!$B$5:$J$44,4, FALSE)</f>
        <v>0</v>
      </c>
      <c r="AL187" s="52">
        <f>$F187*'[1]INTERNAL PARAMETERS-2'!AK187*VLOOKUP(AL$4,'[1]INTERNAL PARAMETERS-1'!$B$5:$J$44,4, FALSE)</f>
        <v>0</v>
      </c>
      <c r="AM187" s="52">
        <f>$F187*'[1]INTERNAL PARAMETERS-2'!AL187*VLOOKUP(AM$4,'[1]INTERNAL PARAMETERS-1'!$B$5:$J$44,4, FALSE)</f>
        <v>0</v>
      </c>
      <c r="AN187" s="52">
        <f>$F187*'[1]INTERNAL PARAMETERS-2'!AM187*VLOOKUP(AN$4,'[1]INTERNAL PARAMETERS-1'!$B$5:$J$44,4, FALSE)</f>
        <v>0</v>
      </c>
      <c r="AO187" s="52">
        <f>$F187*'[1]INTERNAL PARAMETERS-2'!AN187*VLOOKUP(AO$4,'[1]INTERNAL PARAMETERS-1'!$B$5:$J$44,4, FALSE)</f>
        <v>0</v>
      </c>
      <c r="AP187" s="52">
        <f>$F187*'[1]INTERNAL PARAMETERS-2'!AO187*VLOOKUP(AP$4,'[1]INTERNAL PARAMETERS-1'!$B$5:$J$44,4, FALSE)</f>
        <v>0</v>
      </c>
      <c r="AQ187" s="52">
        <f>$F187*'[1]INTERNAL PARAMETERS-2'!AP187*VLOOKUP(AQ$4,'[1]INTERNAL PARAMETERS-1'!$B$5:$J$44,4, FALSE)</f>
        <v>0</v>
      </c>
      <c r="AR187" s="52">
        <f>$F187*'[1]INTERNAL PARAMETERS-2'!AQ187*VLOOKUP(AR$4,'[1]INTERNAL PARAMETERS-1'!$B$5:$J$44,4, FALSE)</f>
        <v>0</v>
      </c>
      <c r="AS187" s="52">
        <f>$F187*'[1]INTERNAL PARAMETERS-2'!AR187*VLOOKUP(AS$4,'[1]INTERNAL PARAMETERS-1'!$B$5:$J$44,4, FALSE)</f>
        <v>0</v>
      </c>
      <c r="AT187" s="51">
        <f>$F187*'[1]INTERNAL PARAMETERS-2'!AS187*VLOOKUP(AT$4,'[1]INTERNAL PARAMETERS-1'!$B$5:$J$44,4, FALSE)</f>
        <v>0</v>
      </c>
      <c r="AU187" s="53">
        <f>$F187*'[1]INTERNAL PARAMETERS-2'!F187*(1-VLOOKUP(G$4,'[1]INTERNAL PARAMETERS-1'!$B$5:$J$44,4, FALSE))</f>
        <v>0</v>
      </c>
      <c r="AV187" s="52">
        <f>$F187*'[1]INTERNAL PARAMETERS-2'!G187*(1-VLOOKUP(H$4,'[1]INTERNAL PARAMETERS-1'!$B$5:$J$44,4, FALSE))</f>
        <v>0</v>
      </c>
      <c r="AW187" s="52">
        <f>$F187*'[1]INTERNAL PARAMETERS-2'!H187*(1-VLOOKUP(I$4,'[1]INTERNAL PARAMETERS-1'!$B$5:$J$44,4, FALSE))</f>
        <v>0</v>
      </c>
      <c r="AX187" s="52">
        <f>$F187*'[1]INTERNAL PARAMETERS-2'!I187*(1-VLOOKUP(J$4,'[1]INTERNAL PARAMETERS-1'!$B$5:$J$44,4, FALSE))</f>
        <v>0</v>
      </c>
      <c r="AY187" s="52">
        <f>$F187*'[1]INTERNAL PARAMETERS-2'!J187*(1-VLOOKUP(K$4,'[1]INTERNAL PARAMETERS-1'!$B$5:$J$44,4, FALSE))</f>
        <v>0</v>
      </c>
      <c r="AZ187" s="52">
        <f>$F187*'[1]INTERNAL PARAMETERS-2'!K187*(1-VLOOKUP(L$4,'[1]INTERNAL PARAMETERS-1'!$B$5:$J$44,4, FALSE))</f>
        <v>0</v>
      </c>
      <c r="BA187" s="52">
        <f>$F187*'[1]INTERNAL PARAMETERS-2'!L187*(1-VLOOKUP(M$4,'[1]INTERNAL PARAMETERS-1'!$B$5:$J$44,4, FALSE))</f>
        <v>0</v>
      </c>
      <c r="BB187" s="52">
        <f>$F187*'[1]INTERNAL PARAMETERS-2'!M187*(1-VLOOKUP(N$4,'[1]INTERNAL PARAMETERS-1'!$B$5:$J$44,4, FALSE))</f>
        <v>0</v>
      </c>
      <c r="BC187" s="52">
        <f>$F187*'[1]INTERNAL PARAMETERS-2'!N187*(1-VLOOKUP(O$4,'[1]INTERNAL PARAMETERS-1'!$B$5:$J$44,4, FALSE))</f>
        <v>0</v>
      </c>
      <c r="BD187" s="52">
        <f>$F187*'[1]INTERNAL PARAMETERS-2'!O187*(1-VLOOKUP(P$4,'[1]INTERNAL PARAMETERS-1'!$B$5:$J$44,4, FALSE))</f>
        <v>0</v>
      </c>
      <c r="BE187" s="52">
        <f>$F187*'[1]INTERNAL PARAMETERS-2'!P187*(1-VLOOKUP(Q$4,'[1]INTERNAL PARAMETERS-1'!$B$5:$J$44,4, FALSE))</f>
        <v>0</v>
      </c>
      <c r="BF187" s="52">
        <f>$F187*'[1]INTERNAL PARAMETERS-2'!Q187*(1-VLOOKUP(R$4,'[1]INTERNAL PARAMETERS-1'!$B$5:$J$44,4, FALSE))</f>
        <v>0</v>
      </c>
      <c r="BG187" s="52">
        <f>$F187*'[1]INTERNAL PARAMETERS-2'!R187*(1-VLOOKUP(S$4,'[1]INTERNAL PARAMETERS-1'!$B$5:$J$44,4, FALSE))</f>
        <v>0</v>
      </c>
      <c r="BH187" s="52">
        <f>$F187*'[1]INTERNAL PARAMETERS-2'!S187*(1-VLOOKUP(T$4,'[1]INTERNAL PARAMETERS-1'!$B$5:$J$44,4, FALSE))</f>
        <v>0</v>
      </c>
      <c r="BI187" s="52">
        <f>$F187*'[1]INTERNAL PARAMETERS-2'!T187*(1-VLOOKUP(U$4,'[1]INTERNAL PARAMETERS-1'!$B$5:$J$44,4, FALSE))</f>
        <v>0</v>
      </c>
      <c r="BJ187" s="52">
        <f>$F187*'[1]INTERNAL PARAMETERS-2'!U187*(1-VLOOKUP(V$4,'[1]INTERNAL PARAMETERS-1'!$B$5:$J$44,4, FALSE))</f>
        <v>0</v>
      </c>
      <c r="BK187" s="52">
        <f>$F187*'[1]INTERNAL PARAMETERS-2'!V187*(1-VLOOKUP(W$4,'[1]INTERNAL PARAMETERS-1'!$B$5:$J$44,4, FALSE))</f>
        <v>0</v>
      </c>
      <c r="BL187" s="52">
        <f>$F187*'[1]INTERNAL PARAMETERS-2'!W187*(1-VLOOKUP(X$4,'[1]INTERNAL PARAMETERS-1'!$B$5:$J$44,4, FALSE))</f>
        <v>0</v>
      </c>
      <c r="BM187" s="52">
        <f>$F187*'[1]INTERNAL PARAMETERS-2'!X187*(1-VLOOKUP(Y$4,'[1]INTERNAL PARAMETERS-1'!$B$5:$J$44,4, FALSE))</f>
        <v>0</v>
      </c>
      <c r="BN187" s="52">
        <f>$F187*'[1]INTERNAL PARAMETERS-2'!Y187*(1-VLOOKUP(Z$4,'[1]INTERNAL PARAMETERS-1'!$B$5:$J$44,4, FALSE))</f>
        <v>0</v>
      </c>
      <c r="BO187" s="52">
        <f>$F187*'[1]INTERNAL PARAMETERS-2'!Z187*(1-VLOOKUP(AA$4,'[1]INTERNAL PARAMETERS-1'!$B$5:$J$44,4, FALSE))</f>
        <v>0</v>
      </c>
      <c r="BP187" s="52">
        <f>$F187*'[1]INTERNAL PARAMETERS-2'!AA187*(1-VLOOKUP(AB$4,'[1]INTERNAL PARAMETERS-1'!$B$5:$J$44,4, FALSE))</f>
        <v>0</v>
      </c>
      <c r="BQ187" s="52">
        <f>$F187*'[1]INTERNAL PARAMETERS-2'!AB187*(1-VLOOKUP(AC$4,'[1]INTERNAL PARAMETERS-1'!$B$5:$J$44,4, FALSE))</f>
        <v>0</v>
      </c>
      <c r="BR187" s="52">
        <f>$F187*'[1]INTERNAL PARAMETERS-2'!AC187*(1-VLOOKUP(AD$4,'[1]INTERNAL PARAMETERS-1'!$B$5:$J$44,4, FALSE))</f>
        <v>0</v>
      </c>
      <c r="BS187" s="52">
        <f>$F187*'[1]INTERNAL PARAMETERS-2'!AD187*(1-VLOOKUP(AE$4,'[1]INTERNAL PARAMETERS-1'!$B$5:$J$44,4, FALSE))</f>
        <v>0</v>
      </c>
      <c r="BT187" s="52">
        <f>$F187*'[1]INTERNAL PARAMETERS-2'!AE187*(1-VLOOKUP(AF$4,'[1]INTERNAL PARAMETERS-1'!$B$5:$J$44,4, FALSE))</f>
        <v>0</v>
      </c>
      <c r="BU187" s="52">
        <f>$F187*'[1]INTERNAL PARAMETERS-2'!AF187*(1-VLOOKUP(AG$4,'[1]INTERNAL PARAMETERS-1'!$B$5:$J$44,4, FALSE))</f>
        <v>0</v>
      </c>
      <c r="BV187" s="52">
        <f>$F187*'[1]INTERNAL PARAMETERS-2'!AG187*(1-VLOOKUP(AH$4,'[1]INTERNAL PARAMETERS-1'!$B$5:$J$44,4, FALSE))</f>
        <v>0</v>
      </c>
      <c r="BW187" s="52">
        <f>$F187*'[1]INTERNAL PARAMETERS-2'!AH187*(1-VLOOKUP(AI$4,'[1]INTERNAL PARAMETERS-1'!$B$5:$J$44,4, FALSE))</f>
        <v>0</v>
      </c>
      <c r="BX187" s="52">
        <f>$F187*'[1]INTERNAL PARAMETERS-2'!AI187*(1-VLOOKUP(AJ$4,'[1]INTERNAL PARAMETERS-1'!$B$5:$J$44,4, FALSE))</f>
        <v>0</v>
      </c>
      <c r="BY187" s="52">
        <f>$F187*'[1]INTERNAL PARAMETERS-2'!AJ187*(1-VLOOKUP(AK$4,'[1]INTERNAL PARAMETERS-1'!$B$5:$J$44,4, FALSE))</f>
        <v>0</v>
      </c>
      <c r="BZ187" s="52">
        <f>$F187*'[1]INTERNAL PARAMETERS-2'!AK187*(1-VLOOKUP(AL$4,'[1]INTERNAL PARAMETERS-1'!$B$5:$J$44,4, FALSE))</f>
        <v>0</v>
      </c>
      <c r="CA187" s="52">
        <f>$F187*'[1]INTERNAL PARAMETERS-2'!AL187*(1-VLOOKUP(AM$4,'[1]INTERNAL PARAMETERS-1'!$B$5:$J$44,4, FALSE))</f>
        <v>0</v>
      </c>
      <c r="CB187" s="52">
        <f>$F187*'[1]INTERNAL PARAMETERS-2'!AM187*(1-VLOOKUP(AN$4,'[1]INTERNAL PARAMETERS-1'!$B$5:$J$44,4, FALSE))</f>
        <v>0</v>
      </c>
      <c r="CC187" s="52">
        <f>$F187*'[1]INTERNAL PARAMETERS-2'!AN187*(1-VLOOKUP(AO$4,'[1]INTERNAL PARAMETERS-1'!$B$5:$J$44,4, FALSE))</f>
        <v>0</v>
      </c>
      <c r="CD187" s="52">
        <f>$F187*'[1]INTERNAL PARAMETERS-2'!AO187*(1-VLOOKUP(AP$4,'[1]INTERNAL PARAMETERS-1'!$B$5:$J$44,4, FALSE))</f>
        <v>0</v>
      </c>
      <c r="CE187" s="52">
        <f>$F187*'[1]INTERNAL PARAMETERS-2'!AP187*(1-VLOOKUP(AQ$4,'[1]INTERNAL PARAMETERS-1'!$B$5:$J$44,4, FALSE))</f>
        <v>0</v>
      </c>
      <c r="CF187" s="52">
        <f>$F187*'[1]INTERNAL PARAMETERS-2'!AQ187*(1-VLOOKUP(AR$4,'[1]INTERNAL PARAMETERS-1'!$B$5:$J$44,4, FALSE))</f>
        <v>0</v>
      </c>
      <c r="CG187" s="52">
        <f>$F187*'[1]INTERNAL PARAMETERS-2'!AR187*(1-VLOOKUP(AS$4,'[1]INTERNAL PARAMETERS-1'!$B$5:$J$44,4, FALSE))</f>
        <v>0</v>
      </c>
      <c r="CH187" s="51">
        <f>$F187*'[1]INTERNAL PARAMETERS-2'!AS187*(1-VLOOKUP(AT$4,'[1]INTERNAL PARAMETERS-1'!$B$5:$J$44,4, FALSE))</f>
        <v>0</v>
      </c>
      <c r="CI187" s="50">
        <f t="shared" si="2"/>
        <v>0</v>
      </c>
    </row>
    <row r="188" spans="3:87" x14ac:dyDescent="0.5">
      <c r="C188" s="35" t="s">
        <v>7</v>
      </c>
      <c r="D188" s="34" t="s">
        <v>90</v>
      </c>
      <c r="E188" s="34" t="s">
        <v>86</v>
      </c>
      <c r="F188" s="147">
        <f>ESC!AF188</f>
        <v>0</v>
      </c>
      <c r="G188" s="53">
        <f>$F188*'[1]INTERNAL PARAMETERS-2'!F188*VLOOKUP(G$4,'[1]INTERNAL PARAMETERS-1'!$B$5:$J$44,4, FALSE)</f>
        <v>0</v>
      </c>
      <c r="H188" s="52">
        <f>$F188*'[1]INTERNAL PARAMETERS-2'!G188*VLOOKUP(H$4,'[1]INTERNAL PARAMETERS-1'!$B$5:$J$44,4, FALSE)</f>
        <v>0</v>
      </c>
      <c r="I188" s="52">
        <f>$F188*'[1]INTERNAL PARAMETERS-2'!H188*VLOOKUP(I$4,'[1]INTERNAL PARAMETERS-1'!$B$5:$J$44,4, FALSE)</f>
        <v>0</v>
      </c>
      <c r="J188" s="52">
        <f>$F188*'[1]INTERNAL PARAMETERS-2'!I188*VLOOKUP(J$4,'[1]INTERNAL PARAMETERS-1'!$B$5:$J$44,4, FALSE)</f>
        <v>0</v>
      </c>
      <c r="K188" s="52">
        <f>$F188*'[1]INTERNAL PARAMETERS-2'!J188*VLOOKUP(K$4,'[1]INTERNAL PARAMETERS-1'!$B$5:$J$44,4, FALSE)</f>
        <v>0</v>
      </c>
      <c r="L188" s="52">
        <f>$F188*'[1]INTERNAL PARAMETERS-2'!K188*VLOOKUP(L$4,'[1]INTERNAL PARAMETERS-1'!$B$5:$J$44,4, FALSE)</f>
        <v>0</v>
      </c>
      <c r="M188" s="52">
        <f>$F188*'[1]INTERNAL PARAMETERS-2'!L188*VLOOKUP(M$4,'[1]INTERNAL PARAMETERS-1'!$B$5:$J$44,4, FALSE)</f>
        <v>0</v>
      </c>
      <c r="N188" s="52">
        <f>$F188*'[1]INTERNAL PARAMETERS-2'!M188*VLOOKUP(N$4,'[1]INTERNAL PARAMETERS-1'!$B$5:$J$44,4, FALSE)</f>
        <v>0</v>
      </c>
      <c r="O188" s="52">
        <f>$F188*'[1]INTERNAL PARAMETERS-2'!N188*VLOOKUP(O$4,'[1]INTERNAL PARAMETERS-1'!$B$5:$J$44,4, FALSE)</f>
        <v>0</v>
      </c>
      <c r="P188" s="52">
        <f>$F188*'[1]INTERNAL PARAMETERS-2'!O188*VLOOKUP(P$4,'[1]INTERNAL PARAMETERS-1'!$B$5:$J$44,4, FALSE)</f>
        <v>0</v>
      </c>
      <c r="Q188" s="52">
        <f>$F188*'[1]INTERNAL PARAMETERS-2'!P188*VLOOKUP(Q$4,'[1]INTERNAL PARAMETERS-1'!$B$5:$J$44,4, FALSE)</f>
        <v>0</v>
      </c>
      <c r="R188" s="52">
        <f>$F188*'[1]INTERNAL PARAMETERS-2'!Q188*VLOOKUP(R$4,'[1]INTERNAL PARAMETERS-1'!$B$5:$J$44,4, FALSE)</f>
        <v>0</v>
      </c>
      <c r="S188" s="52">
        <f>$F188*'[1]INTERNAL PARAMETERS-2'!R188*VLOOKUP(S$4,'[1]INTERNAL PARAMETERS-1'!$B$5:$J$44,4, FALSE)</f>
        <v>0</v>
      </c>
      <c r="T188" s="52">
        <f>$F188*'[1]INTERNAL PARAMETERS-2'!S188*VLOOKUP(T$4,'[1]INTERNAL PARAMETERS-1'!$B$5:$J$44,4, FALSE)</f>
        <v>0</v>
      </c>
      <c r="U188" s="52">
        <f>$F188*'[1]INTERNAL PARAMETERS-2'!T188*VLOOKUP(U$4,'[1]INTERNAL PARAMETERS-1'!$B$5:$J$44,4, FALSE)</f>
        <v>0</v>
      </c>
      <c r="V188" s="52">
        <f>$F188*'[1]INTERNAL PARAMETERS-2'!U188*VLOOKUP(V$4,'[1]INTERNAL PARAMETERS-1'!$B$5:$J$44,4, FALSE)</f>
        <v>0</v>
      </c>
      <c r="W188" s="52">
        <f>$F188*'[1]INTERNAL PARAMETERS-2'!V188*VLOOKUP(W$4,'[1]INTERNAL PARAMETERS-1'!$B$5:$J$44,4, FALSE)</f>
        <v>0</v>
      </c>
      <c r="X188" s="52">
        <f>$F188*'[1]INTERNAL PARAMETERS-2'!W188*VLOOKUP(X$4,'[1]INTERNAL PARAMETERS-1'!$B$5:$J$44,4, FALSE)</f>
        <v>0</v>
      </c>
      <c r="Y188" s="52">
        <f>$F188*'[1]INTERNAL PARAMETERS-2'!X188*VLOOKUP(Y$4,'[1]INTERNAL PARAMETERS-1'!$B$5:$J$44,4, FALSE)</f>
        <v>0</v>
      </c>
      <c r="Z188" s="52">
        <f>$F188*'[1]INTERNAL PARAMETERS-2'!Y188*VLOOKUP(Z$4,'[1]INTERNAL PARAMETERS-1'!$B$5:$J$44,4, FALSE)</f>
        <v>0</v>
      </c>
      <c r="AA188" s="52">
        <f>$F188*'[1]INTERNAL PARAMETERS-2'!Z188*VLOOKUP(AA$4,'[1]INTERNAL PARAMETERS-1'!$B$5:$J$44,4, FALSE)</f>
        <v>0</v>
      </c>
      <c r="AB188" s="52">
        <f>$F188*'[1]INTERNAL PARAMETERS-2'!AA188*VLOOKUP(AB$4,'[1]INTERNAL PARAMETERS-1'!$B$5:$J$44,4, FALSE)</f>
        <v>0</v>
      </c>
      <c r="AC188" s="52">
        <f>$F188*'[1]INTERNAL PARAMETERS-2'!AB188*VLOOKUP(AC$4,'[1]INTERNAL PARAMETERS-1'!$B$5:$J$44,4, FALSE)</f>
        <v>0</v>
      </c>
      <c r="AD188" s="52">
        <f>$F188*'[1]INTERNAL PARAMETERS-2'!AC188*VLOOKUP(AD$4,'[1]INTERNAL PARAMETERS-1'!$B$5:$J$44,4, FALSE)</f>
        <v>0</v>
      </c>
      <c r="AE188" s="52">
        <f>$F188*'[1]INTERNAL PARAMETERS-2'!AD188*VLOOKUP(AE$4,'[1]INTERNAL PARAMETERS-1'!$B$5:$J$44,4, FALSE)</f>
        <v>0</v>
      </c>
      <c r="AF188" s="52">
        <f>$F188*'[1]INTERNAL PARAMETERS-2'!AE188*VLOOKUP(AF$4,'[1]INTERNAL PARAMETERS-1'!$B$5:$J$44,4, FALSE)</f>
        <v>0</v>
      </c>
      <c r="AG188" s="52">
        <f>$F188*'[1]INTERNAL PARAMETERS-2'!AF188*VLOOKUP(AG$4,'[1]INTERNAL PARAMETERS-1'!$B$5:$J$44,4, FALSE)</f>
        <v>0</v>
      </c>
      <c r="AH188" s="52">
        <f>$F188*'[1]INTERNAL PARAMETERS-2'!AG188*VLOOKUP(AH$4,'[1]INTERNAL PARAMETERS-1'!$B$5:$J$44,4, FALSE)</f>
        <v>0</v>
      </c>
      <c r="AI188" s="52">
        <f>$F188*'[1]INTERNAL PARAMETERS-2'!AH188*VLOOKUP(AI$4,'[1]INTERNAL PARAMETERS-1'!$B$5:$J$44,4, FALSE)</f>
        <v>0</v>
      </c>
      <c r="AJ188" s="52">
        <f>$F188*'[1]INTERNAL PARAMETERS-2'!AI188*VLOOKUP(AJ$4,'[1]INTERNAL PARAMETERS-1'!$B$5:$J$44,4, FALSE)</f>
        <v>0</v>
      </c>
      <c r="AK188" s="52">
        <f>$F188*'[1]INTERNAL PARAMETERS-2'!AJ188*VLOOKUP(AK$4,'[1]INTERNAL PARAMETERS-1'!$B$5:$J$44,4, FALSE)</f>
        <v>0</v>
      </c>
      <c r="AL188" s="52">
        <f>$F188*'[1]INTERNAL PARAMETERS-2'!AK188*VLOOKUP(AL$4,'[1]INTERNAL PARAMETERS-1'!$B$5:$J$44,4, FALSE)</f>
        <v>0</v>
      </c>
      <c r="AM188" s="52">
        <f>$F188*'[1]INTERNAL PARAMETERS-2'!AL188*VLOOKUP(AM$4,'[1]INTERNAL PARAMETERS-1'!$B$5:$J$44,4, FALSE)</f>
        <v>0</v>
      </c>
      <c r="AN188" s="52">
        <f>$F188*'[1]INTERNAL PARAMETERS-2'!AM188*VLOOKUP(AN$4,'[1]INTERNAL PARAMETERS-1'!$B$5:$J$44,4, FALSE)</f>
        <v>0</v>
      </c>
      <c r="AO188" s="52">
        <f>$F188*'[1]INTERNAL PARAMETERS-2'!AN188*VLOOKUP(AO$4,'[1]INTERNAL PARAMETERS-1'!$B$5:$J$44,4, FALSE)</f>
        <v>0</v>
      </c>
      <c r="AP188" s="52">
        <f>$F188*'[1]INTERNAL PARAMETERS-2'!AO188*VLOOKUP(AP$4,'[1]INTERNAL PARAMETERS-1'!$B$5:$J$44,4, FALSE)</f>
        <v>0</v>
      </c>
      <c r="AQ188" s="52">
        <f>$F188*'[1]INTERNAL PARAMETERS-2'!AP188*VLOOKUP(AQ$4,'[1]INTERNAL PARAMETERS-1'!$B$5:$J$44,4, FALSE)</f>
        <v>0</v>
      </c>
      <c r="AR188" s="52">
        <f>$F188*'[1]INTERNAL PARAMETERS-2'!AQ188*VLOOKUP(AR$4,'[1]INTERNAL PARAMETERS-1'!$B$5:$J$44,4, FALSE)</f>
        <v>0</v>
      </c>
      <c r="AS188" s="52">
        <f>$F188*'[1]INTERNAL PARAMETERS-2'!AR188*VLOOKUP(AS$4,'[1]INTERNAL PARAMETERS-1'!$B$5:$J$44,4, FALSE)</f>
        <v>0</v>
      </c>
      <c r="AT188" s="51">
        <f>$F188*'[1]INTERNAL PARAMETERS-2'!AS188*VLOOKUP(AT$4,'[1]INTERNAL PARAMETERS-1'!$B$5:$J$44,4, FALSE)</f>
        <v>0</v>
      </c>
      <c r="AU188" s="53">
        <f>$F188*'[1]INTERNAL PARAMETERS-2'!F188*(1-VLOOKUP(G$4,'[1]INTERNAL PARAMETERS-1'!$B$5:$J$44,4, FALSE))</f>
        <v>0</v>
      </c>
      <c r="AV188" s="52">
        <f>$F188*'[1]INTERNAL PARAMETERS-2'!G188*(1-VLOOKUP(H$4,'[1]INTERNAL PARAMETERS-1'!$B$5:$J$44,4, FALSE))</f>
        <v>0</v>
      </c>
      <c r="AW188" s="52">
        <f>$F188*'[1]INTERNAL PARAMETERS-2'!H188*(1-VLOOKUP(I$4,'[1]INTERNAL PARAMETERS-1'!$B$5:$J$44,4, FALSE))</f>
        <v>0</v>
      </c>
      <c r="AX188" s="52">
        <f>$F188*'[1]INTERNAL PARAMETERS-2'!I188*(1-VLOOKUP(J$4,'[1]INTERNAL PARAMETERS-1'!$B$5:$J$44,4, FALSE))</f>
        <v>0</v>
      </c>
      <c r="AY188" s="52">
        <f>$F188*'[1]INTERNAL PARAMETERS-2'!J188*(1-VLOOKUP(K$4,'[1]INTERNAL PARAMETERS-1'!$B$5:$J$44,4, FALSE))</f>
        <v>0</v>
      </c>
      <c r="AZ188" s="52">
        <f>$F188*'[1]INTERNAL PARAMETERS-2'!K188*(1-VLOOKUP(L$4,'[1]INTERNAL PARAMETERS-1'!$B$5:$J$44,4, FALSE))</f>
        <v>0</v>
      </c>
      <c r="BA188" s="52">
        <f>$F188*'[1]INTERNAL PARAMETERS-2'!L188*(1-VLOOKUP(M$4,'[1]INTERNAL PARAMETERS-1'!$B$5:$J$44,4, FALSE))</f>
        <v>0</v>
      </c>
      <c r="BB188" s="52">
        <f>$F188*'[1]INTERNAL PARAMETERS-2'!M188*(1-VLOOKUP(N$4,'[1]INTERNAL PARAMETERS-1'!$B$5:$J$44,4, FALSE))</f>
        <v>0</v>
      </c>
      <c r="BC188" s="52">
        <f>$F188*'[1]INTERNAL PARAMETERS-2'!N188*(1-VLOOKUP(O$4,'[1]INTERNAL PARAMETERS-1'!$B$5:$J$44,4, FALSE))</f>
        <v>0</v>
      </c>
      <c r="BD188" s="52">
        <f>$F188*'[1]INTERNAL PARAMETERS-2'!O188*(1-VLOOKUP(P$4,'[1]INTERNAL PARAMETERS-1'!$B$5:$J$44,4, FALSE))</f>
        <v>0</v>
      </c>
      <c r="BE188" s="52">
        <f>$F188*'[1]INTERNAL PARAMETERS-2'!P188*(1-VLOOKUP(Q$4,'[1]INTERNAL PARAMETERS-1'!$B$5:$J$44,4, FALSE))</f>
        <v>0</v>
      </c>
      <c r="BF188" s="52">
        <f>$F188*'[1]INTERNAL PARAMETERS-2'!Q188*(1-VLOOKUP(R$4,'[1]INTERNAL PARAMETERS-1'!$B$5:$J$44,4, FALSE))</f>
        <v>0</v>
      </c>
      <c r="BG188" s="52">
        <f>$F188*'[1]INTERNAL PARAMETERS-2'!R188*(1-VLOOKUP(S$4,'[1]INTERNAL PARAMETERS-1'!$B$5:$J$44,4, FALSE))</f>
        <v>0</v>
      </c>
      <c r="BH188" s="52">
        <f>$F188*'[1]INTERNAL PARAMETERS-2'!S188*(1-VLOOKUP(T$4,'[1]INTERNAL PARAMETERS-1'!$B$5:$J$44,4, FALSE))</f>
        <v>0</v>
      </c>
      <c r="BI188" s="52">
        <f>$F188*'[1]INTERNAL PARAMETERS-2'!T188*(1-VLOOKUP(U$4,'[1]INTERNAL PARAMETERS-1'!$B$5:$J$44,4, FALSE))</f>
        <v>0</v>
      </c>
      <c r="BJ188" s="52">
        <f>$F188*'[1]INTERNAL PARAMETERS-2'!U188*(1-VLOOKUP(V$4,'[1]INTERNAL PARAMETERS-1'!$B$5:$J$44,4, FALSE))</f>
        <v>0</v>
      </c>
      <c r="BK188" s="52">
        <f>$F188*'[1]INTERNAL PARAMETERS-2'!V188*(1-VLOOKUP(W$4,'[1]INTERNAL PARAMETERS-1'!$B$5:$J$44,4, FALSE))</f>
        <v>0</v>
      </c>
      <c r="BL188" s="52">
        <f>$F188*'[1]INTERNAL PARAMETERS-2'!W188*(1-VLOOKUP(X$4,'[1]INTERNAL PARAMETERS-1'!$B$5:$J$44,4, FALSE))</f>
        <v>0</v>
      </c>
      <c r="BM188" s="52">
        <f>$F188*'[1]INTERNAL PARAMETERS-2'!X188*(1-VLOOKUP(Y$4,'[1]INTERNAL PARAMETERS-1'!$B$5:$J$44,4, FALSE))</f>
        <v>0</v>
      </c>
      <c r="BN188" s="52">
        <f>$F188*'[1]INTERNAL PARAMETERS-2'!Y188*(1-VLOOKUP(Z$4,'[1]INTERNAL PARAMETERS-1'!$B$5:$J$44,4, FALSE))</f>
        <v>0</v>
      </c>
      <c r="BO188" s="52">
        <f>$F188*'[1]INTERNAL PARAMETERS-2'!Z188*(1-VLOOKUP(AA$4,'[1]INTERNAL PARAMETERS-1'!$B$5:$J$44,4, FALSE))</f>
        <v>0</v>
      </c>
      <c r="BP188" s="52">
        <f>$F188*'[1]INTERNAL PARAMETERS-2'!AA188*(1-VLOOKUP(AB$4,'[1]INTERNAL PARAMETERS-1'!$B$5:$J$44,4, FALSE))</f>
        <v>0</v>
      </c>
      <c r="BQ188" s="52">
        <f>$F188*'[1]INTERNAL PARAMETERS-2'!AB188*(1-VLOOKUP(AC$4,'[1]INTERNAL PARAMETERS-1'!$B$5:$J$44,4, FALSE))</f>
        <v>0</v>
      </c>
      <c r="BR188" s="52">
        <f>$F188*'[1]INTERNAL PARAMETERS-2'!AC188*(1-VLOOKUP(AD$4,'[1]INTERNAL PARAMETERS-1'!$B$5:$J$44,4, FALSE))</f>
        <v>0</v>
      </c>
      <c r="BS188" s="52">
        <f>$F188*'[1]INTERNAL PARAMETERS-2'!AD188*(1-VLOOKUP(AE$4,'[1]INTERNAL PARAMETERS-1'!$B$5:$J$44,4, FALSE))</f>
        <v>0</v>
      </c>
      <c r="BT188" s="52">
        <f>$F188*'[1]INTERNAL PARAMETERS-2'!AE188*(1-VLOOKUP(AF$4,'[1]INTERNAL PARAMETERS-1'!$B$5:$J$44,4, FALSE))</f>
        <v>0</v>
      </c>
      <c r="BU188" s="52">
        <f>$F188*'[1]INTERNAL PARAMETERS-2'!AF188*(1-VLOOKUP(AG$4,'[1]INTERNAL PARAMETERS-1'!$B$5:$J$44,4, FALSE))</f>
        <v>0</v>
      </c>
      <c r="BV188" s="52">
        <f>$F188*'[1]INTERNAL PARAMETERS-2'!AG188*(1-VLOOKUP(AH$4,'[1]INTERNAL PARAMETERS-1'!$B$5:$J$44,4, FALSE))</f>
        <v>0</v>
      </c>
      <c r="BW188" s="52">
        <f>$F188*'[1]INTERNAL PARAMETERS-2'!AH188*(1-VLOOKUP(AI$4,'[1]INTERNAL PARAMETERS-1'!$B$5:$J$44,4, FALSE))</f>
        <v>0</v>
      </c>
      <c r="BX188" s="52">
        <f>$F188*'[1]INTERNAL PARAMETERS-2'!AI188*(1-VLOOKUP(AJ$4,'[1]INTERNAL PARAMETERS-1'!$B$5:$J$44,4, FALSE))</f>
        <v>0</v>
      </c>
      <c r="BY188" s="52">
        <f>$F188*'[1]INTERNAL PARAMETERS-2'!AJ188*(1-VLOOKUP(AK$4,'[1]INTERNAL PARAMETERS-1'!$B$5:$J$44,4, FALSE))</f>
        <v>0</v>
      </c>
      <c r="BZ188" s="52">
        <f>$F188*'[1]INTERNAL PARAMETERS-2'!AK188*(1-VLOOKUP(AL$4,'[1]INTERNAL PARAMETERS-1'!$B$5:$J$44,4, FALSE))</f>
        <v>0</v>
      </c>
      <c r="CA188" s="52">
        <f>$F188*'[1]INTERNAL PARAMETERS-2'!AL188*(1-VLOOKUP(AM$4,'[1]INTERNAL PARAMETERS-1'!$B$5:$J$44,4, FALSE))</f>
        <v>0</v>
      </c>
      <c r="CB188" s="52">
        <f>$F188*'[1]INTERNAL PARAMETERS-2'!AM188*(1-VLOOKUP(AN$4,'[1]INTERNAL PARAMETERS-1'!$B$5:$J$44,4, FALSE))</f>
        <v>0</v>
      </c>
      <c r="CC188" s="52">
        <f>$F188*'[1]INTERNAL PARAMETERS-2'!AN188*(1-VLOOKUP(AO$4,'[1]INTERNAL PARAMETERS-1'!$B$5:$J$44,4, FALSE))</f>
        <v>0</v>
      </c>
      <c r="CD188" s="52">
        <f>$F188*'[1]INTERNAL PARAMETERS-2'!AO188*(1-VLOOKUP(AP$4,'[1]INTERNAL PARAMETERS-1'!$B$5:$J$44,4, FALSE))</f>
        <v>0</v>
      </c>
      <c r="CE188" s="52">
        <f>$F188*'[1]INTERNAL PARAMETERS-2'!AP188*(1-VLOOKUP(AQ$4,'[1]INTERNAL PARAMETERS-1'!$B$5:$J$44,4, FALSE))</f>
        <v>0</v>
      </c>
      <c r="CF188" s="52">
        <f>$F188*'[1]INTERNAL PARAMETERS-2'!AQ188*(1-VLOOKUP(AR$4,'[1]INTERNAL PARAMETERS-1'!$B$5:$J$44,4, FALSE))</f>
        <v>0</v>
      </c>
      <c r="CG188" s="52">
        <f>$F188*'[1]INTERNAL PARAMETERS-2'!AR188*(1-VLOOKUP(AS$4,'[1]INTERNAL PARAMETERS-1'!$B$5:$J$44,4, FALSE))</f>
        <v>0</v>
      </c>
      <c r="CH188" s="51">
        <f>$F188*'[1]INTERNAL PARAMETERS-2'!AS188*(1-VLOOKUP(AT$4,'[1]INTERNAL PARAMETERS-1'!$B$5:$J$44,4, FALSE))</f>
        <v>0</v>
      </c>
      <c r="CI188" s="50">
        <f t="shared" si="2"/>
        <v>0</v>
      </c>
    </row>
    <row r="189" spans="3:87" x14ac:dyDescent="0.5">
      <c r="C189" s="35" t="s">
        <v>7</v>
      </c>
      <c r="D189" s="34" t="s">
        <v>90</v>
      </c>
      <c r="E189" s="34" t="s">
        <v>85</v>
      </c>
      <c r="F189" s="147">
        <f>ESC!AF189</f>
        <v>0</v>
      </c>
      <c r="G189" s="53">
        <f>$F189*'[1]INTERNAL PARAMETERS-2'!F189*VLOOKUP(G$4,'[1]INTERNAL PARAMETERS-1'!$B$5:$J$44,4, FALSE)</f>
        <v>0</v>
      </c>
      <c r="H189" s="52">
        <f>$F189*'[1]INTERNAL PARAMETERS-2'!G189*VLOOKUP(H$4,'[1]INTERNAL PARAMETERS-1'!$B$5:$J$44,4, FALSE)</f>
        <v>0</v>
      </c>
      <c r="I189" s="52">
        <f>$F189*'[1]INTERNAL PARAMETERS-2'!H189*VLOOKUP(I$4,'[1]INTERNAL PARAMETERS-1'!$B$5:$J$44,4, FALSE)</f>
        <v>0</v>
      </c>
      <c r="J189" s="52">
        <f>$F189*'[1]INTERNAL PARAMETERS-2'!I189*VLOOKUP(J$4,'[1]INTERNAL PARAMETERS-1'!$B$5:$J$44,4, FALSE)</f>
        <v>0</v>
      </c>
      <c r="K189" s="52">
        <f>$F189*'[1]INTERNAL PARAMETERS-2'!J189*VLOOKUP(K$4,'[1]INTERNAL PARAMETERS-1'!$B$5:$J$44,4, FALSE)</f>
        <v>0</v>
      </c>
      <c r="L189" s="52">
        <f>$F189*'[1]INTERNAL PARAMETERS-2'!K189*VLOOKUP(L$4,'[1]INTERNAL PARAMETERS-1'!$B$5:$J$44,4, FALSE)</f>
        <v>0</v>
      </c>
      <c r="M189" s="52">
        <f>$F189*'[1]INTERNAL PARAMETERS-2'!L189*VLOOKUP(M$4,'[1]INTERNAL PARAMETERS-1'!$B$5:$J$44,4, FALSE)</f>
        <v>0</v>
      </c>
      <c r="N189" s="52">
        <f>$F189*'[1]INTERNAL PARAMETERS-2'!M189*VLOOKUP(N$4,'[1]INTERNAL PARAMETERS-1'!$B$5:$J$44,4, FALSE)</f>
        <v>0</v>
      </c>
      <c r="O189" s="52">
        <f>$F189*'[1]INTERNAL PARAMETERS-2'!N189*VLOOKUP(O$4,'[1]INTERNAL PARAMETERS-1'!$B$5:$J$44,4, FALSE)</f>
        <v>0</v>
      </c>
      <c r="P189" s="52">
        <f>$F189*'[1]INTERNAL PARAMETERS-2'!O189*VLOOKUP(P$4,'[1]INTERNAL PARAMETERS-1'!$B$5:$J$44,4, FALSE)</f>
        <v>0</v>
      </c>
      <c r="Q189" s="52">
        <f>$F189*'[1]INTERNAL PARAMETERS-2'!P189*VLOOKUP(Q$4,'[1]INTERNAL PARAMETERS-1'!$B$5:$J$44,4, FALSE)</f>
        <v>0</v>
      </c>
      <c r="R189" s="52">
        <f>$F189*'[1]INTERNAL PARAMETERS-2'!Q189*VLOOKUP(R$4,'[1]INTERNAL PARAMETERS-1'!$B$5:$J$44,4, FALSE)</f>
        <v>0</v>
      </c>
      <c r="S189" s="52">
        <f>$F189*'[1]INTERNAL PARAMETERS-2'!R189*VLOOKUP(S$4,'[1]INTERNAL PARAMETERS-1'!$B$5:$J$44,4, FALSE)</f>
        <v>0</v>
      </c>
      <c r="T189" s="52">
        <f>$F189*'[1]INTERNAL PARAMETERS-2'!S189*VLOOKUP(T$4,'[1]INTERNAL PARAMETERS-1'!$B$5:$J$44,4, FALSE)</f>
        <v>0</v>
      </c>
      <c r="U189" s="52">
        <f>$F189*'[1]INTERNAL PARAMETERS-2'!T189*VLOOKUP(U$4,'[1]INTERNAL PARAMETERS-1'!$B$5:$J$44,4, FALSE)</f>
        <v>0</v>
      </c>
      <c r="V189" s="52">
        <f>$F189*'[1]INTERNAL PARAMETERS-2'!U189*VLOOKUP(V$4,'[1]INTERNAL PARAMETERS-1'!$B$5:$J$44,4, FALSE)</f>
        <v>0</v>
      </c>
      <c r="W189" s="52">
        <f>$F189*'[1]INTERNAL PARAMETERS-2'!V189*VLOOKUP(W$4,'[1]INTERNAL PARAMETERS-1'!$B$5:$J$44,4, FALSE)</f>
        <v>0</v>
      </c>
      <c r="X189" s="52">
        <f>$F189*'[1]INTERNAL PARAMETERS-2'!W189*VLOOKUP(X$4,'[1]INTERNAL PARAMETERS-1'!$B$5:$J$44,4, FALSE)</f>
        <v>0</v>
      </c>
      <c r="Y189" s="52">
        <f>$F189*'[1]INTERNAL PARAMETERS-2'!X189*VLOOKUP(Y$4,'[1]INTERNAL PARAMETERS-1'!$B$5:$J$44,4, FALSE)</f>
        <v>0</v>
      </c>
      <c r="Z189" s="52">
        <f>$F189*'[1]INTERNAL PARAMETERS-2'!Y189*VLOOKUP(Z$4,'[1]INTERNAL PARAMETERS-1'!$B$5:$J$44,4, FALSE)</f>
        <v>0</v>
      </c>
      <c r="AA189" s="52">
        <f>$F189*'[1]INTERNAL PARAMETERS-2'!Z189*VLOOKUP(AA$4,'[1]INTERNAL PARAMETERS-1'!$B$5:$J$44,4, FALSE)</f>
        <v>0</v>
      </c>
      <c r="AB189" s="52">
        <f>$F189*'[1]INTERNAL PARAMETERS-2'!AA189*VLOOKUP(AB$4,'[1]INTERNAL PARAMETERS-1'!$B$5:$J$44,4, FALSE)</f>
        <v>0</v>
      </c>
      <c r="AC189" s="52">
        <f>$F189*'[1]INTERNAL PARAMETERS-2'!AB189*VLOOKUP(AC$4,'[1]INTERNAL PARAMETERS-1'!$B$5:$J$44,4, FALSE)</f>
        <v>0</v>
      </c>
      <c r="AD189" s="52">
        <f>$F189*'[1]INTERNAL PARAMETERS-2'!AC189*VLOOKUP(AD$4,'[1]INTERNAL PARAMETERS-1'!$B$5:$J$44,4, FALSE)</f>
        <v>0</v>
      </c>
      <c r="AE189" s="52">
        <f>$F189*'[1]INTERNAL PARAMETERS-2'!AD189*VLOOKUP(AE$4,'[1]INTERNAL PARAMETERS-1'!$B$5:$J$44,4, FALSE)</f>
        <v>0</v>
      </c>
      <c r="AF189" s="52">
        <f>$F189*'[1]INTERNAL PARAMETERS-2'!AE189*VLOOKUP(AF$4,'[1]INTERNAL PARAMETERS-1'!$B$5:$J$44,4, FALSE)</f>
        <v>0</v>
      </c>
      <c r="AG189" s="52">
        <f>$F189*'[1]INTERNAL PARAMETERS-2'!AF189*VLOOKUP(AG$4,'[1]INTERNAL PARAMETERS-1'!$B$5:$J$44,4, FALSE)</f>
        <v>0</v>
      </c>
      <c r="AH189" s="52">
        <f>$F189*'[1]INTERNAL PARAMETERS-2'!AG189*VLOOKUP(AH$4,'[1]INTERNAL PARAMETERS-1'!$B$5:$J$44,4, FALSE)</f>
        <v>0</v>
      </c>
      <c r="AI189" s="52">
        <f>$F189*'[1]INTERNAL PARAMETERS-2'!AH189*VLOOKUP(AI$4,'[1]INTERNAL PARAMETERS-1'!$B$5:$J$44,4, FALSE)</f>
        <v>0</v>
      </c>
      <c r="AJ189" s="52">
        <f>$F189*'[1]INTERNAL PARAMETERS-2'!AI189*VLOOKUP(AJ$4,'[1]INTERNAL PARAMETERS-1'!$B$5:$J$44,4, FALSE)</f>
        <v>0</v>
      </c>
      <c r="AK189" s="52">
        <f>$F189*'[1]INTERNAL PARAMETERS-2'!AJ189*VLOOKUP(AK$4,'[1]INTERNAL PARAMETERS-1'!$B$5:$J$44,4, FALSE)</f>
        <v>0</v>
      </c>
      <c r="AL189" s="52">
        <f>$F189*'[1]INTERNAL PARAMETERS-2'!AK189*VLOOKUP(AL$4,'[1]INTERNAL PARAMETERS-1'!$B$5:$J$44,4, FALSE)</f>
        <v>0</v>
      </c>
      <c r="AM189" s="52">
        <f>$F189*'[1]INTERNAL PARAMETERS-2'!AL189*VLOOKUP(AM$4,'[1]INTERNAL PARAMETERS-1'!$B$5:$J$44,4, FALSE)</f>
        <v>0</v>
      </c>
      <c r="AN189" s="52">
        <f>$F189*'[1]INTERNAL PARAMETERS-2'!AM189*VLOOKUP(AN$4,'[1]INTERNAL PARAMETERS-1'!$B$5:$J$44,4, FALSE)</f>
        <v>0</v>
      </c>
      <c r="AO189" s="52">
        <f>$F189*'[1]INTERNAL PARAMETERS-2'!AN189*VLOOKUP(AO$4,'[1]INTERNAL PARAMETERS-1'!$B$5:$J$44,4, FALSE)</f>
        <v>0</v>
      </c>
      <c r="AP189" s="52">
        <f>$F189*'[1]INTERNAL PARAMETERS-2'!AO189*VLOOKUP(AP$4,'[1]INTERNAL PARAMETERS-1'!$B$5:$J$44,4, FALSE)</f>
        <v>0</v>
      </c>
      <c r="AQ189" s="52">
        <f>$F189*'[1]INTERNAL PARAMETERS-2'!AP189*VLOOKUP(AQ$4,'[1]INTERNAL PARAMETERS-1'!$B$5:$J$44,4, FALSE)</f>
        <v>0</v>
      </c>
      <c r="AR189" s="52">
        <f>$F189*'[1]INTERNAL PARAMETERS-2'!AQ189*VLOOKUP(AR$4,'[1]INTERNAL PARAMETERS-1'!$B$5:$J$44,4, FALSE)</f>
        <v>0</v>
      </c>
      <c r="AS189" s="52">
        <f>$F189*'[1]INTERNAL PARAMETERS-2'!AR189*VLOOKUP(AS$4,'[1]INTERNAL PARAMETERS-1'!$B$5:$J$44,4, FALSE)</f>
        <v>0</v>
      </c>
      <c r="AT189" s="51">
        <f>$F189*'[1]INTERNAL PARAMETERS-2'!AS189*VLOOKUP(AT$4,'[1]INTERNAL PARAMETERS-1'!$B$5:$J$44,4, FALSE)</f>
        <v>0</v>
      </c>
      <c r="AU189" s="53">
        <f>$F189*'[1]INTERNAL PARAMETERS-2'!F189*(1-VLOOKUP(G$4,'[1]INTERNAL PARAMETERS-1'!$B$5:$J$44,4, FALSE))</f>
        <v>0</v>
      </c>
      <c r="AV189" s="52">
        <f>$F189*'[1]INTERNAL PARAMETERS-2'!G189*(1-VLOOKUP(H$4,'[1]INTERNAL PARAMETERS-1'!$B$5:$J$44,4, FALSE))</f>
        <v>0</v>
      </c>
      <c r="AW189" s="52">
        <f>$F189*'[1]INTERNAL PARAMETERS-2'!H189*(1-VLOOKUP(I$4,'[1]INTERNAL PARAMETERS-1'!$B$5:$J$44,4, FALSE))</f>
        <v>0</v>
      </c>
      <c r="AX189" s="52">
        <f>$F189*'[1]INTERNAL PARAMETERS-2'!I189*(1-VLOOKUP(J$4,'[1]INTERNAL PARAMETERS-1'!$B$5:$J$44,4, FALSE))</f>
        <v>0</v>
      </c>
      <c r="AY189" s="52">
        <f>$F189*'[1]INTERNAL PARAMETERS-2'!J189*(1-VLOOKUP(K$4,'[1]INTERNAL PARAMETERS-1'!$B$5:$J$44,4, FALSE))</f>
        <v>0</v>
      </c>
      <c r="AZ189" s="52">
        <f>$F189*'[1]INTERNAL PARAMETERS-2'!K189*(1-VLOOKUP(L$4,'[1]INTERNAL PARAMETERS-1'!$B$5:$J$44,4, FALSE))</f>
        <v>0</v>
      </c>
      <c r="BA189" s="52">
        <f>$F189*'[1]INTERNAL PARAMETERS-2'!L189*(1-VLOOKUP(M$4,'[1]INTERNAL PARAMETERS-1'!$B$5:$J$44,4, FALSE))</f>
        <v>0</v>
      </c>
      <c r="BB189" s="52">
        <f>$F189*'[1]INTERNAL PARAMETERS-2'!M189*(1-VLOOKUP(N$4,'[1]INTERNAL PARAMETERS-1'!$B$5:$J$44,4, FALSE))</f>
        <v>0</v>
      </c>
      <c r="BC189" s="52">
        <f>$F189*'[1]INTERNAL PARAMETERS-2'!N189*(1-VLOOKUP(O$4,'[1]INTERNAL PARAMETERS-1'!$B$5:$J$44,4, FALSE))</f>
        <v>0</v>
      </c>
      <c r="BD189" s="52">
        <f>$F189*'[1]INTERNAL PARAMETERS-2'!O189*(1-VLOOKUP(P$4,'[1]INTERNAL PARAMETERS-1'!$B$5:$J$44,4, FALSE))</f>
        <v>0</v>
      </c>
      <c r="BE189" s="52">
        <f>$F189*'[1]INTERNAL PARAMETERS-2'!P189*(1-VLOOKUP(Q$4,'[1]INTERNAL PARAMETERS-1'!$B$5:$J$44,4, FALSE))</f>
        <v>0</v>
      </c>
      <c r="BF189" s="52">
        <f>$F189*'[1]INTERNAL PARAMETERS-2'!Q189*(1-VLOOKUP(R$4,'[1]INTERNAL PARAMETERS-1'!$B$5:$J$44,4, FALSE))</f>
        <v>0</v>
      </c>
      <c r="BG189" s="52">
        <f>$F189*'[1]INTERNAL PARAMETERS-2'!R189*(1-VLOOKUP(S$4,'[1]INTERNAL PARAMETERS-1'!$B$5:$J$44,4, FALSE))</f>
        <v>0</v>
      </c>
      <c r="BH189" s="52">
        <f>$F189*'[1]INTERNAL PARAMETERS-2'!S189*(1-VLOOKUP(T$4,'[1]INTERNAL PARAMETERS-1'!$B$5:$J$44,4, FALSE))</f>
        <v>0</v>
      </c>
      <c r="BI189" s="52">
        <f>$F189*'[1]INTERNAL PARAMETERS-2'!T189*(1-VLOOKUP(U$4,'[1]INTERNAL PARAMETERS-1'!$B$5:$J$44,4, FALSE))</f>
        <v>0</v>
      </c>
      <c r="BJ189" s="52">
        <f>$F189*'[1]INTERNAL PARAMETERS-2'!U189*(1-VLOOKUP(V$4,'[1]INTERNAL PARAMETERS-1'!$B$5:$J$44,4, FALSE))</f>
        <v>0</v>
      </c>
      <c r="BK189" s="52">
        <f>$F189*'[1]INTERNAL PARAMETERS-2'!V189*(1-VLOOKUP(W$4,'[1]INTERNAL PARAMETERS-1'!$B$5:$J$44,4, FALSE))</f>
        <v>0</v>
      </c>
      <c r="BL189" s="52">
        <f>$F189*'[1]INTERNAL PARAMETERS-2'!W189*(1-VLOOKUP(X$4,'[1]INTERNAL PARAMETERS-1'!$B$5:$J$44,4, FALSE))</f>
        <v>0</v>
      </c>
      <c r="BM189" s="52">
        <f>$F189*'[1]INTERNAL PARAMETERS-2'!X189*(1-VLOOKUP(Y$4,'[1]INTERNAL PARAMETERS-1'!$B$5:$J$44,4, FALSE))</f>
        <v>0</v>
      </c>
      <c r="BN189" s="52">
        <f>$F189*'[1]INTERNAL PARAMETERS-2'!Y189*(1-VLOOKUP(Z$4,'[1]INTERNAL PARAMETERS-1'!$B$5:$J$44,4, FALSE))</f>
        <v>0</v>
      </c>
      <c r="BO189" s="52">
        <f>$F189*'[1]INTERNAL PARAMETERS-2'!Z189*(1-VLOOKUP(AA$4,'[1]INTERNAL PARAMETERS-1'!$B$5:$J$44,4, FALSE))</f>
        <v>0</v>
      </c>
      <c r="BP189" s="52">
        <f>$F189*'[1]INTERNAL PARAMETERS-2'!AA189*(1-VLOOKUP(AB$4,'[1]INTERNAL PARAMETERS-1'!$B$5:$J$44,4, FALSE))</f>
        <v>0</v>
      </c>
      <c r="BQ189" s="52">
        <f>$F189*'[1]INTERNAL PARAMETERS-2'!AB189*(1-VLOOKUP(AC$4,'[1]INTERNAL PARAMETERS-1'!$B$5:$J$44,4, FALSE))</f>
        <v>0</v>
      </c>
      <c r="BR189" s="52">
        <f>$F189*'[1]INTERNAL PARAMETERS-2'!AC189*(1-VLOOKUP(AD$4,'[1]INTERNAL PARAMETERS-1'!$B$5:$J$44,4, FALSE))</f>
        <v>0</v>
      </c>
      <c r="BS189" s="52">
        <f>$F189*'[1]INTERNAL PARAMETERS-2'!AD189*(1-VLOOKUP(AE$4,'[1]INTERNAL PARAMETERS-1'!$B$5:$J$44,4, FALSE))</f>
        <v>0</v>
      </c>
      <c r="BT189" s="52">
        <f>$F189*'[1]INTERNAL PARAMETERS-2'!AE189*(1-VLOOKUP(AF$4,'[1]INTERNAL PARAMETERS-1'!$B$5:$J$44,4, FALSE))</f>
        <v>0</v>
      </c>
      <c r="BU189" s="52">
        <f>$F189*'[1]INTERNAL PARAMETERS-2'!AF189*(1-VLOOKUP(AG$4,'[1]INTERNAL PARAMETERS-1'!$B$5:$J$44,4, FALSE))</f>
        <v>0</v>
      </c>
      <c r="BV189" s="52">
        <f>$F189*'[1]INTERNAL PARAMETERS-2'!AG189*(1-VLOOKUP(AH$4,'[1]INTERNAL PARAMETERS-1'!$B$5:$J$44,4, FALSE))</f>
        <v>0</v>
      </c>
      <c r="BW189" s="52">
        <f>$F189*'[1]INTERNAL PARAMETERS-2'!AH189*(1-VLOOKUP(AI$4,'[1]INTERNAL PARAMETERS-1'!$B$5:$J$44,4, FALSE))</f>
        <v>0</v>
      </c>
      <c r="BX189" s="52">
        <f>$F189*'[1]INTERNAL PARAMETERS-2'!AI189*(1-VLOOKUP(AJ$4,'[1]INTERNAL PARAMETERS-1'!$B$5:$J$44,4, FALSE))</f>
        <v>0</v>
      </c>
      <c r="BY189" s="52">
        <f>$F189*'[1]INTERNAL PARAMETERS-2'!AJ189*(1-VLOOKUP(AK$4,'[1]INTERNAL PARAMETERS-1'!$B$5:$J$44,4, FALSE))</f>
        <v>0</v>
      </c>
      <c r="BZ189" s="52">
        <f>$F189*'[1]INTERNAL PARAMETERS-2'!AK189*(1-VLOOKUP(AL$4,'[1]INTERNAL PARAMETERS-1'!$B$5:$J$44,4, FALSE))</f>
        <v>0</v>
      </c>
      <c r="CA189" s="52">
        <f>$F189*'[1]INTERNAL PARAMETERS-2'!AL189*(1-VLOOKUP(AM$4,'[1]INTERNAL PARAMETERS-1'!$B$5:$J$44,4, FALSE))</f>
        <v>0</v>
      </c>
      <c r="CB189" s="52">
        <f>$F189*'[1]INTERNAL PARAMETERS-2'!AM189*(1-VLOOKUP(AN$4,'[1]INTERNAL PARAMETERS-1'!$B$5:$J$44,4, FALSE))</f>
        <v>0</v>
      </c>
      <c r="CC189" s="52">
        <f>$F189*'[1]INTERNAL PARAMETERS-2'!AN189*(1-VLOOKUP(AO$4,'[1]INTERNAL PARAMETERS-1'!$B$5:$J$44,4, FALSE))</f>
        <v>0</v>
      </c>
      <c r="CD189" s="52">
        <f>$F189*'[1]INTERNAL PARAMETERS-2'!AO189*(1-VLOOKUP(AP$4,'[1]INTERNAL PARAMETERS-1'!$B$5:$J$44,4, FALSE))</f>
        <v>0</v>
      </c>
      <c r="CE189" s="52">
        <f>$F189*'[1]INTERNAL PARAMETERS-2'!AP189*(1-VLOOKUP(AQ$4,'[1]INTERNAL PARAMETERS-1'!$B$5:$J$44,4, FALSE))</f>
        <v>0</v>
      </c>
      <c r="CF189" s="52">
        <f>$F189*'[1]INTERNAL PARAMETERS-2'!AQ189*(1-VLOOKUP(AR$4,'[1]INTERNAL PARAMETERS-1'!$B$5:$J$44,4, FALSE))</f>
        <v>0</v>
      </c>
      <c r="CG189" s="52">
        <f>$F189*'[1]INTERNAL PARAMETERS-2'!AR189*(1-VLOOKUP(AS$4,'[1]INTERNAL PARAMETERS-1'!$B$5:$J$44,4, FALSE))</f>
        <v>0</v>
      </c>
      <c r="CH189" s="51">
        <f>$F189*'[1]INTERNAL PARAMETERS-2'!AS189*(1-VLOOKUP(AT$4,'[1]INTERNAL PARAMETERS-1'!$B$5:$J$44,4, FALSE))</f>
        <v>0</v>
      </c>
      <c r="CI189" s="50">
        <f t="shared" si="2"/>
        <v>0</v>
      </c>
    </row>
    <row r="190" spans="3:87" x14ac:dyDescent="0.5">
      <c r="C190" s="35" t="s">
        <v>7</v>
      </c>
      <c r="D190" s="34" t="s">
        <v>90</v>
      </c>
      <c r="E190" s="34" t="s">
        <v>84</v>
      </c>
      <c r="F190" s="147">
        <f>ESC!AF190</f>
        <v>0</v>
      </c>
      <c r="G190" s="53">
        <f>$F190*'[1]INTERNAL PARAMETERS-2'!F190*VLOOKUP(G$4,'[1]INTERNAL PARAMETERS-1'!$B$5:$J$44,4, FALSE)</f>
        <v>0</v>
      </c>
      <c r="H190" s="52">
        <f>$F190*'[1]INTERNAL PARAMETERS-2'!G190*VLOOKUP(H$4,'[1]INTERNAL PARAMETERS-1'!$B$5:$J$44,4, FALSE)</f>
        <v>0</v>
      </c>
      <c r="I190" s="52">
        <f>$F190*'[1]INTERNAL PARAMETERS-2'!H190*VLOOKUP(I$4,'[1]INTERNAL PARAMETERS-1'!$B$5:$J$44,4, FALSE)</f>
        <v>0</v>
      </c>
      <c r="J190" s="52">
        <f>$F190*'[1]INTERNAL PARAMETERS-2'!I190*VLOOKUP(J$4,'[1]INTERNAL PARAMETERS-1'!$B$5:$J$44,4, FALSE)</f>
        <v>0</v>
      </c>
      <c r="K190" s="52">
        <f>$F190*'[1]INTERNAL PARAMETERS-2'!J190*VLOOKUP(K$4,'[1]INTERNAL PARAMETERS-1'!$B$5:$J$44,4, FALSE)</f>
        <v>0</v>
      </c>
      <c r="L190" s="52">
        <f>$F190*'[1]INTERNAL PARAMETERS-2'!K190*VLOOKUP(L$4,'[1]INTERNAL PARAMETERS-1'!$B$5:$J$44,4, FALSE)</f>
        <v>0</v>
      </c>
      <c r="M190" s="52">
        <f>$F190*'[1]INTERNAL PARAMETERS-2'!L190*VLOOKUP(M$4,'[1]INTERNAL PARAMETERS-1'!$B$5:$J$44,4, FALSE)</f>
        <v>0</v>
      </c>
      <c r="N190" s="52">
        <f>$F190*'[1]INTERNAL PARAMETERS-2'!M190*VLOOKUP(N$4,'[1]INTERNAL PARAMETERS-1'!$B$5:$J$44,4, FALSE)</f>
        <v>0</v>
      </c>
      <c r="O190" s="52">
        <f>$F190*'[1]INTERNAL PARAMETERS-2'!N190*VLOOKUP(O$4,'[1]INTERNAL PARAMETERS-1'!$B$5:$J$44,4, FALSE)</f>
        <v>0</v>
      </c>
      <c r="P190" s="52">
        <f>$F190*'[1]INTERNAL PARAMETERS-2'!O190*VLOOKUP(P$4,'[1]INTERNAL PARAMETERS-1'!$B$5:$J$44,4, FALSE)</f>
        <v>0</v>
      </c>
      <c r="Q190" s="52">
        <f>$F190*'[1]INTERNAL PARAMETERS-2'!P190*VLOOKUP(Q$4,'[1]INTERNAL PARAMETERS-1'!$B$5:$J$44,4, FALSE)</f>
        <v>0</v>
      </c>
      <c r="R190" s="52">
        <f>$F190*'[1]INTERNAL PARAMETERS-2'!Q190*VLOOKUP(R$4,'[1]INTERNAL PARAMETERS-1'!$B$5:$J$44,4, FALSE)</f>
        <v>0</v>
      </c>
      <c r="S190" s="52">
        <f>$F190*'[1]INTERNAL PARAMETERS-2'!R190*VLOOKUP(S$4,'[1]INTERNAL PARAMETERS-1'!$B$5:$J$44,4, FALSE)</f>
        <v>0</v>
      </c>
      <c r="T190" s="52">
        <f>$F190*'[1]INTERNAL PARAMETERS-2'!S190*VLOOKUP(T$4,'[1]INTERNAL PARAMETERS-1'!$B$5:$J$44,4, FALSE)</f>
        <v>0</v>
      </c>
      <c r="U190" s="52">
        <f>$F190*'[1]INTERNAL PARAMETERS-2'!T190*VLOOKUP(U$4,'[1]INTERNAL PARAMETERS-1'!$B$5:$J$44,4, FALSE)</f>
        <v>0</v>
      </c>
      <c r="V190" s="52">
        <f>$F190*'[1]INTERNAL PARAMETERS-2'!U190*VLOOKUP(V$4,'[1]INTERNAL PARAMETERS-1'!$B$5:$J$44,4, FALSE)</f>
        <v>0</v>
      </c>
      <c r="W190" s="52">
        <f>$F190*'[1]INTERNAL PARAMETERS-2'!V190*VLOOKUP(W$4,'[1]INTERNAL PARAMETERS-1'!$B$5:$J$44,4, FALSE)</f>
        <v>0</v>
      </c>
      <c r="X190" s="52">
        <f>$F190*'[1]INTERNAL PARAMETERS-2'!W190*VLOOKUP(X$4,'[1]INTERNAL PARAMETERS-1'!$B$5:$J$44,4, FALSE)</f>
        <v>0</v>
      </c>
      <c r="Y190" s="52">
        <f>$F190*'[1]INTERNAL PARAMETERS-2'!X190*VLOOKUP(Y$4,'[1]INTERNAL PARAMETERS-1'!$B$5:$J$44,4, FALSE)</f>
        <v>0</v>
      </c>
      <c r="Z190" s="52">
        <f>$F190*'[1]INTERNAL PARAMETERS-2'!Y190*VLOOKUP(Z$4,'[1]INTERNAL PARAMETERS-1'!$B$5:$J$44,4, FALSE)</f>
        <v>0</v>
      </c>
      <c r="AA190" s="52">
        <f>$F190*'[1]INTERNAL PARAMETERS-2'!Z190*VLOOKUP(AA$4,'[1]INTERNAL PARAMETERS-1'!$B$5:$J$44,4, FALSE)</f>
        <v>0</v>
      </c>
      <c r="AB190" s="52">
        <f>$F190*'[1]INTERNAL PARAMETERS-2'!AA190*VLOOKUP(AB$4,'[1]INTERNAL PARAMETERS-1'!$B$5:$J$44,4, FALSE)</f>
        <v>0</v>
      </c>
      <c r="AC190" s="52">
        <f>$F190*'[1]INTERNAL PARAMETERS-2'!AB190*VLOOKUP(AC$4,'[1]INTERNAL PARAMETERS-1'!$B$5:$J$44,4, FALSE)</f>
        <v>0</v>
      </c>
      <c r="AD190" s="52">
        <f>$F190*'[1]INTERNAL PARAMETERS-2'!AC190*VLOOKUP(AD$4,'[1]INTERNAL PARAMETERS-1'!$B$5:$J$44,4, FALSE)</f>
        <v>0</v>
      </c>
      <c r="AE190" s="52">
        <f>$F190*'[1]INTERNAL PARAMETERS-2'!AD190*VLOOKUP(AE$4,'[1]INTERNAL PARAMETERS-1'!$B$5:$J$44,4, FALSE)</f>
        <v>0</v>
      </c>
      <c r="AF190" s="52">
        <f>$F190*'[1]INTERNAL PARAMETERS-2'!AE190*VLOOKUP(AF$4,'[1]INTERNAL PARAMETERS-1'!$B$5:$J$44,4, FALSE)</f>
        <v>0</v>
      </c>
      <c r="AG190" s="52">
        <f>$F190*'[1]INTERNAL PARAMETERS-2'!AF190*VLOOKUP(AG$4,'[1]INTERNAL PARAMETERS-1'!$B$5:$J$44,4, FALSE)</f>
        <v>0</v>
      </c>
      <c r="AH190" s="52">
        <f>$F190*'[1]INTERNAL PARAMETERS-2'!AG190*VLOOKUP(AH$4,'[1]INTERNAL PARAMETERS-1'!$B$5:$J$44,4, FALSE)</f>
        <v>0</v>
      </c>
      <c r="AI190" s="52">
        <f>$F190*'[1]INTERNAL PARAMETERS-2'!AH190*VLOOKUP(AI$4,'[1]INTERNAL PARAMETERS-1'!$B$5:$J$44,4, FALSE)</f>
        <v>0</v>
      </c>
      <c r="AJ190" s="52">
        <f>$F190*'[1]INTERNAL PARAMETERS-2'!AI190*VLOOKUP(AJ$4,'[1]INTERNAL PARAMETERS-1'!$B$5:$J$44,4, FALSE)</f>
        <v>0</v>
      </c>
      <c r="AK190" s="52">
        <f>$F190*'[1]INTERNAL PARAMETERS-2'!AJ190*VLOOKUP(AK$4,'[1]INTERNAL PARAMETERS-1'!$B$5:$J$44,4, FALSE)</f>
        <v>0</v>
      </c>
      <c r="AL190" s="52">
        <f>$F190*'[1]INTERNAL PARAMETERS-2'!AK190*VLOOKUP(AL$4,'[1]INTERNAL PARAMETERS-1'!$B$5:$J$44,4, FALSE)</f>
        <v>0</v>
      </c>
      <c r="AM190" s="52">
        <f>$F190*'[1]INTERNAL PARAMETERS-2'!AL190*VLOOKUP(AM$4,'[1]INTERNAL PARAMETERS-1'!$B$5:$J$44,4, FALSE)</f>
        <v>0</v>
      </c>
      <c r="AN190" s="52">
        <f>$F190*'[1]INTERNAL PARAMETERS-2'!AM190*VLOOKUP(AN$4,'[1]INTERNAL PARAMETERS-1'!$B$5:$J$44,4, FALSE)</f>
        <v>0</v>
      </c>
      <c r="AO190" s="52">
        <f>$F190*'[1]INTERNAL PARAMETERS-2'!AN190*VLOOKUP(AO$4,'[1]INTERNAL PARAMETERS-1'!$B$5:$J$44,4, FALSE)</f>
        <v>0</v>
      </c>
      <c r="AP190" s="52">
        <f>$F190*'[1]INTERNAL PARAMETERS-2'!AO190*VLOOKUP(AP$4,'[1]INTERNAL PARAMETERS-1'!$B$5:$J$44,4, FALSE)</f>
        <v>0</v>
      </c>
      <c r="AQ190" s="52">
        <f>$F190*'[1]INTERNAL PARAMETERS-2'!AP190*VLOOKUP(AQ$4,'[1]INTERNAL PARAMETERS-1'!$B$5:$J$44,4, FALSE)</f>
        <v>0</v>
      </c>
      <c r="AR190" s="52">
        <f>$F190*'[1]INTERNAL PARAMETERS-2'!AQ190*VLOOKUP(AR$4,'[1]INTERNAL PARAMETERS-1'!$B$5:$J$44,4, FALSE)</f>
        <v>0</v>
      </c>
      <c r="AS190" s="52">
        <f>$F190*'[1]INTERNAL PARAMETERS-2'!AR190*VLOOKUP(AS$4,'[1]INTERNAL PARAMETERS-1'!$B$5:$J$44,4, FALSE)</f>
        <v>0</v>
      </c>
      <c r="AT190" s="51">
        <f>$F190*'[1]INTERNAL PARAMETERS-2'!AS190*VLOOKUP(AT$4,'[1]INTERNAL PARAMETERS-1'!$B$5:$J$44,4, FALSE)</f>
        <v>0</v>
      </c>
      <c r="AU190" s="53">
        <f>$F190*'[1]INTERNAL PARAMETERS-2'!F190*(1-VLOOKUP(G$4,'[1]INTERNAL PARAMETERS-1'!$B$5:$J$44,4, FALSE))</f>
        <v>0</v>
      </c>
      <c r="AV190" s="52">
        <f>$F190*'[1]INTERNAL PARAMETERS-2'!G190*(1-VLOOKUP(H$4,'[1]INTERNAL PARAMETERS-1'!$B$5:$J$44,4, FALSE))</f>
        <v>0</v>
      </c>
      <c r="AW190" s="52">
        <f>$F190*'[1]INTERNAL PARAMETERS-2'!H190*(1-VLOOKUP(I$4,'[1]INTERNAL PARAMETERS-1'!$B$5:$J$44,4, FALSE))</f>
        <v>0</v>
      </c>
      <c r="AX190" s="52">
        <f>$F190*'[1]INTERNAL PARAMETERS-2'!I190*(1-VLOOKUP(J$4,'[1]INTERNAL PARAMETERS-1'!$B$5:$J$44,4, FALSE))</f>
        <v>0</v>
      </c>
      <c r="AY190" s="52">
        <f>$F190*'[1]INTERNAL PARAMETERS-2'!J190*(1-VLOOKUP(K$4,'[1]INTERNAL PARAMETERS-1'!$B$5:$J$44,4, FALSE))</f>
        <v>0</v>
      </c>
      <c r="AZ190" s="52">
        <f>$F190*'[1]INTERNAL PARAMETERS-2'!K190*(1-VLOOKUP(L$4,'[1]INTERNAL PARAMETERS-1'!$B$5:$J$44,4, FALSE))</f>
        <v>0</v>
      </c>
      <c r="BA190" s="52">
        <f>$F190*'[1]INTERNAL PARAMETERS-2'!L190*(1-VLOOKUP(M$4,'[1]INTERNAL PARAMETERS-1'!$B$5:$J$44,4, FALSE))</f>
        <v>0</v>
      </c>
      <c r="BB190" s="52">
        <f>$F190*'[1]INTERNAL PARAMETERS-2'!M190*(1-VLOOKUP(N$4,'[1]INTERNAL PARAMETERS-1'!$B$5:$J$44,4, FALSE))</f>
        <v>0</v>
      </c>
      <c r="BC190" s="52">
        <f>$F190*'[1]INTERNAL PARAMETERS-2'!N190*(1-VLOOKUP(O$4,'[1]INTERNAL PARAMETERS-1'!$B$5:$J$44,4, FALSE))</f>
        <v>0</v>
      </c>
      <c r="BD190" s="52">
        <f>$F190*'[1]INTERNAL PARAMETERS-2'!O190*(1-VLOOKUP(P$4,'[1]INTERNAL PARAMETERS-1'!$B$5:$J$44,4, FALSE))</f>
        <v>0</v>
      </c>
      <c r="BE190" s="52">
        <f>$F190*'[1]INTERNAL PARAMETERS-2'!P190*(1-VLOOKUP(Q$4,'[1]INTERNAL PARAMETERS-1'!$B$5:$J$44,4, FALSE))</f>
        <v>0</v>
      </c>
      <c r="BF190" s="52">
        <f>$F190*'[1]INTERNAL PARAMETERS-2'!Q190*(1-VLOOKUP(R$4,'[1]INTERNAL PARAMETERS-1'!$B$5:$J$44,4, FALSE))</f>
        <v>0</v>
      </c>
      <c r="BG190" s="52">
        <f>$F190*'[1]INTERNAL PARAMETERS-2'!R190*(1-VLOOKUP(S$4,'[1]INTERNAL PARAMETERS-1'!$B$5:$J$44,4, FALSE))</f>
        <v>0</v>
      </c>
      <c r="BH190" s="52">
        <f>$F190*'[1]INTERNAL PARAMETERS-2'!S190*(1-VLOOKUP(T$4,'[1]INTERNAL PARAMETERS-1'!$B$5:$J$44,4, FALSE))</f>
        <v>0</v>
      </c>
      <c r="BI190" s="52">
        <f>$F190*'[1]INTERNAL PARAMETERS-2'!T190*(1-VLOOKUP(U$4,'[1]INTERNAL PARAMETERS-1'!$B$5:$J$44,4, FALSE))</f>
        <v>0</v>
      </c>
      <c r="BJ190" s="52">
        <f>$F190*'[1]INTERNAL PARAMETERS-2'!U190*(1-VLOOKUP(V$4,'[1]INTERNAL PARAMETERS-1'!$B$5:$J$44,4, FALSE))</f>
        <v>0</v>
      </c>
      <c r="BK190" s="52">
        <f>$F190*'[1]INTERNAL PARAMETERS-2'!V190*(1-VLOOKUP(W$4,'[1]INTERNAL PARAMETERS-1'!$B$5:$J$44,4, FALSE))</f>
        <v>0</v>
      </c>
      <c r="BL190" s="52">
        <f>$F190*'[1]INTERNAL PARAMETERS-2'!W190*(1-VLOOKUP(X$4,'[1]INTERNAL PARAMETERS-1'!$B$5:$J$44,4, FALSE))</f>
        <v>0</v>
      </c>
      <c r="BM190" s="52">
        <f>$F190*'[1]INTERNAL PARAMETERS-2'!X190*(1-VLOOKUP(Y$4,'[1]INTERNAL PARAMETERS-1'!$B$5:$J$44,4, FALSE))</f>
        <v>0</v>
      </c>
      <c r="BN190" s="52">
        <f>$F190*'[1]INTERNAL PARAMETERS-2'!Y190*(1-VLOOKUP(Z$4,'[1]INTERNAL PARAMETERS-1'!$B$5:$J$44,4, FALSE))</f>
        <v>0</v>
      </c>
      <c r="BO190" s="52">
        <f>$F190*'[1]INTERNAL PARAMETERS-2'!Z190*(1-VLOOKUP(AA$4,'[1]INTERNAL PARAMETERS-1'!$B$5:$J$44,4, FALSE))</f>
        <v>0</v>
      </c>
      <c r="BP190" s="52">
        <f>$F190*'[1]INTERNAL PARAMETERS-2'!AA190*(1-VLOOKUP(AB$4,'[1]INTERNAL PARAMETERS-1'!$B$5:$J$44,4, FALSE))</f>
        <v>0</v>
      </c>
      <c r="BQ190" s="52">
        <f>$F190*'[1]INTERNAL PARAMETERS-2'!AB190*(1-VLOOKUP(AC$4,'[1]INTERNAL PARAMETERS-1'!$B$5:$J$44,4, FALSE))</f>
        <v>0</v>
      </c>
      <c r="BR190" s="52">
        <f>$F190*'[1]INTERNAL PARAMETERS-2'!AC190*(1-VLOOKUP(AD$4,'[1]INTERNAL PARAMETERS-1'!$B$5:$J$44,4, FALSE))</f>
        <v>0</v>
      </c>
      <c r="BS190" s="52">
        <f>$F190*'[1]INTERNAL PARAMETERS-2'!AD190*(1-VLOOKUP(AE$4,'[1]INTERNAL PARAMETERS-1'!$B$5:$J$44,4, FALSE))</f>
        <v>0</v>
      </c>
      <c r="BT190" s="52">
        <f>$F190*'[1]INTERNAL PARAMETERS-2'!AE190*(1-VLOOKUP(AF$4,'[1]INTERNAL PARAMETERS-1'!$B$5:$J$44,4, FALSE))</f>
        <v>0</v>
      </c>
      <c r="BU190" s="52">
        <f>$F190*'[1]INTERNAL PARAMETERS-2'!AF190*(1-VLOOKUP(AG$4,'[1]INTERNAL PARAMETERS-1'!$B$5:$J$44,4, FALSE))</f>
        <v>0</v>
      </c>
      <c r="BV190" s="52">
        <f>$F190*'[1]INTERNAL PARAMETERS-2'!AG190*(1-VLOOKUP(AH$4,'[1]INTERNAL PARAMETERS-1'!$B$5:$J$44,4, FALSE))</f>
        <v>0</v>
      </c>
      <c r="BW190" s="52">
        <f>$F190*'[1]INTERNAL PARAMETERS-2'!AH190*(1-VLOOKUP(AI$4,'[1]INTERNAL PARAMETERS-1'!$B$5:$J$44,4, FALSE))</f>
        <v>0</v>
      </c>
      <c r="BX190" s="52">
        <f>$F190*'[1]INTERNAL PARAMETERS-2'!AI190*(1-VLOOKUP(AJ$4,'[1]INTERNAL PARAMETERS-1'!$B$5:$J$44,4, FALSE))</f>
        <v>0</v>
      </c>
      <c r="BY190" s="52">
        <f>$F190*'[1]INTERNAL PARAMETERS-2'!AJ190*(1-VLOOKUP(AK$4,'[1]INTERNAL PARAMETERS-1'!$B$5:$J$44,4, FALSE))</f>
        <v>0</v>
      </c>
      <c r="BZ190" s="52">
        <f>$F190*'[1]INTERNAL PARAMETERS-2'!AK190*(1-VLOOKUP(AL$4,'[1]INTERNAL PARAMETERS-1'!$B$5:$J$44,4, FALSE))</f>
        <v>0</v>
      </c>
      <c r="CA190" s="52">
        <f>$F190*'[1]INTERNAL PARAMETERS-2'!AL190*(1-VLOOKUP(AM$4,'[1]INTERNAL PARAMETERS-1'!$B$5:$J$44,4, FALSE))</f>
        <v>0</v>
      </c>
      <c r="CB190" s="52">
        <f>$F190*'[1]INTERNAL PARAMETERS-2'!AM190*(1-VLOOKUP(AN$4,'[1]INTERNAL PARAMETERS-1'!$B$5:$J$44,4, FALSE))</f>
        <v>0</v>
      </c>
      <c r="CC190" s="52">
        <f>$F190*'[1]INTERNAL PARAMETERS-2'!AN190*(1-VLOOKUP(AO$4,'[1]INTERNAL PARAMETERS-1'!$B$5:$J$44,4, FALSE))</f>
        <v>0</v>
      </c>
      <c r="CD190" s="52">
        <f>$F190*'[1]INTERNAL PARAMETERS-2'!AO190*(1-VLOOKUP(AP$4,'[1]INTERNAL PARAMETERS-1'!$B$5:$J$44,4, FALSE))</f>
        <v>0</v>
      </c>
      <c r="CE190" s="52">
        <f>$F190*'[1]INTERNAL PARAMETERS-2'!AP190*(1-VLOOKUP(AQ$4,'[1]INTERNAL PARAMETERS-1'!$B$5:$J$44,4, FALSE))</f>
        <v>0</v>
      </c>
      <c r="CF190" s="52">
        <f>$F190*'[1]INTERNAL PARAMETERS-2'!AQ190*(1-VLOOKUP(AR$4,'[1]INTERNAL PARAMETERS-1'!$B$5:$J$44,4, FALSE))</f>
        <v>0</v>
      </c>
      <c r="CG190" s="52">
        <f>$F190*'[1]INTERNAL PARAMETERS-2'!AR190*(1-VLOOKUP(AS$4,'[1]INTERNAL PARAMETERS-1'!$B$5:$J$44,4, FALSE))</f>
        <v>0</v>
      </c>
      <c r="CH190" s="51">
        <f>$F190*'[1]INTERNAL PARAMETERS-2'!AS190*(1-VLOOKUP(AT$4,'[1]INTERNAL PARAMETERS-1'!$B$5:$J$44,4, FALSE))</f>
        <v>0</v>
      </c>
      <c r="CI190" s="50">
        <f t="shared" si="2"/>
        <v>0</v>
      </c>
    </row>
    <row r="191" spans="3:87" x14ac:dyDescent="0.5">
      <c r="C191" s="35" t="s">
        <v>7</v>
      </c>
      <c r="D191" s="34" t="s">
        <v>90</v>
      </c>
      <c r="E191" s="34" t="s">
        <v>83</v>
      </c>
      <c r="F191" s="147">
        <f>ESC!AF191</f>
        <v>0</v>
      </c>
      <c r="G191" s="53">
        <f>$F191*'[1]INTERNAL PARAMETERS-2'!F191*VLOOKUP(G$4,'[1]INTERNAL PARAMETERS-1'!$B$5:$J$44,4, FALSE)</f>
        <v>0</v>
      </c>
      <c r="H191" s="52">
        <f>$F191*'[1]INTERNAL PARAMETERS-2'!G191*VLOOKUP(H$4,'[1]INTERNAL PARAMETERS-1'!$B$5:$J$44,4, FALSE)</f>
        <v>0</v>
      </c>
      <c r="I191" s="52">
        <f>$F191*'[1]INTERNAL PARAMETERS-2'!H191*VLOOKUP(I$4,'[1]INTERNAL PARAMETERS-1'!$B$5:$J$44,4, FALSE)</f>
        <v>0</v>
      </c>
      <c r="J191" s="52">
        <f>$F191*'[1]INTERNAL PARAMETERS-2'!I191*VLOOKUP(J$4,'[1]INTERNAL PARAMETERS-1'!$B$5:$J$44,4, FALSE)</f>
        <v>0</v>
      </c>
      <c r="K191" s="52">
        <f>$F191*'[1]INTERNAL PARAMETERS-2'!J191*VLOOKUP(K$4,'[1]INTERNAL PARAMETERS-1'!$B$5:$J$44,4, FALSE)</f>
        <v>0</v>
      </c>
      <c r="L191" s="52">
        <f>$F191*'[1]INTERNAL PARAMETERS-2'!K191*VLOOKUP(L$4,'[1]INTERNAL PARAMETERS-1'!$B$5:$J$44,4, FALSE)</f>
        <v>0</v>
      </c>
      <c r="M191" s="52">
        <f>$F191*'[1]INTERNAL PARAMETERS-2'!L191*VLOOKUP(M$4,'[1]INTERNAL PARAMETERS-1'!$B$5:$J$44,4, FALSE)</f>
        <v>0</v>
      </c>
      <c r="N191" s="52">
        <f>$F191*'[1]INTERNAL PARAMETERS-2'!M191*VLOOKUP(N$4,'[1]INTERNAL PARAMETERS-1'!$B$5:$J$44,4, FALSE)</f>
        <v>0</v>
      </c>
      <c r="O191" s="52">
        <f>$F191*'[1]INTERNAL PARAMETERS-2'!N191*VLOOKUP(O$4,'[1]INTERNAL PARAMETERS-1'!$B$5:$J$44,4, FALSE)</f>
        <v>0</v>
      </c>
      <c r="P191" s="52">
        <f>$F191*'[1]INTERNAL PARAMETERS-2'!O191*VLOOKUP(P$4,'[1]INTERNAL PARAMETERS-1'!$B$5:$J$44,4, FALSE)</f>
        <v>0</v>
      </c>
      <c r="Q191" s="52">
        <f>$F191*'[1]INTERNAL PARAMETERS-2'!P191*VLOOKUP(Q$4,'[1]INTERNAL PARAMETERS-1'!$B$5:$J$44,4, FALSE)</f>
        <v>0</v>
      </c>
      <c r="R191" s="52">
        <f>$F191*'[1]INTERNAL PARAMETERS-2'!Q191*VLOOKUP(R$4,'[1]INTERNAL PARAMETERS-1'!$B$5:$J$44,4, FALSE)</f>
        <v>0</v>
      </c>
      <c r="S191" s="52">
        <f>$F191*'[1]INTERNAL PARAMETERS-2'!R191*VLOOKUP(S$4,'[1]INTERNAL PARAMETERS-1'!$B$5:$J$44,4, FALSE)</f>
        <v>0</v>
      </c>
      <c r="T191" s="52">
        <f>$F191*'[1]INTERNAL PARAMETERS-2'!S191*VLOOKUP(T$4,'[1]INTERNAL PARAMETERS-1'!$B$5:$J$44,4, FALSE)</f>
        <v>0</v>
      </c>
      <c r="U191" s="52">
        <f>$F191*'[1]INTERNAL PARAMETERS-2'!T191*VLOOKUP(U$4,'[1]INTERNAL PARAMETERS-1'!$B$5:$J$44,4, FALSE)</f>
        <v>0</v>
      </c>
      <c r="V191" s="52">
        <f>$F191*'[1]INTERNAL PARAMETERS-2'!U191*VLOOKUP(V$4,'[1]INTERNAL PARAMETERS-1'!$B$5:$J$44,4, FALSE)</f>
        <v>0</v>
      </c>
      <c r="W191" s="52">
        <f>$F191*'[1]INTERNAL PARAMETERS-2'!V191*VLOOKUP(W$4,'[1]INTERNAL PARAMETERS-1'!$B$5:$J$44,4, FALSE)</f>
        <v>0</v>
      </c>
      <c r="X191" s="52">
        <f>$F191*'[1]INTERNAL PARAMETERS-2'!W191*VLOOKUP(X$4,'[1]INTERNAL PARAMETERS-1'!$B$5:$J$44,4, FALSE)</f>
        <v>0</v>
      </c>
      <c r="Y191" s="52">
        <f>$F191*'[1]INTERNAL PARAMETERS-2'!X191*VLOOKUP(Y$4,'[1]INTERNAL PARAMETERS-1'!$B$5:$J$44,4, FALSE)</f>
        <v>0</v>
      </c>
      <c r="Z191" s="52">
        <f>$F191*'[1]INTERNAL PARAMETERS-2'!Y191*VLOOKUP(Z$4,'[1]INTERNAL PARAMETERS-1'!$B$5:$J$44,4, FALSE)</f>
        <v>0</v>
      </c>
      <c r="AA191" s="52">
        <f>$F191*'[1]INTERNAL PARAMETERS-2'!Z191*VLOOKUP(AA$4,'[1]INTERNAL PARAMETERS-1'!$B$5:$J$44,4, FALSE)</f>
        <v>0</v>
      </c>
      <c r="AB191" s="52">
        <f>$F191*'[1]INTERNAL PARAMETERS-2'!AA191*VLOOKUP(AB$4,'[1]INTERNAL PARAMETERS-1'!$B$5:$J$44,4, FALSE)</f>
        <v>0</v>
      </c>
      <c r="AC191" s="52">
        <f>$F191*'[1]INTERNAL PARAMETERS-2'!AB191*VLOOKUP(AC$4,'[1]INTERNAL PARAMETERS-1'!$B$5:$J$44,4, FALSE)</f>
        <v>0</v>
      </c>
      <c r="AD191" s="52">
        <f>$F191*'[1]INTERNAL PARAMETERS-2'!AC191*VLOOKUP(AD$4,'[1]INTERNAL PARAMETERS-1'!$B$5:$J$44,4, FALSE)</f>
        <v>0</v>
      </c>
      <c r="AE191" s="52">
        <f>$F191*'[1]INTERNAL PARAMETERS-2'!AD191*VLOOKUP(AE$4,'[1]INTERNAL PARAMETERS-1'!$B$5:$J$44,4, FALSE)</f>
        <v>0</v>
      </c>
      <c r="AF191" s="52">
        <f>$F191*'[1]INTERNAL PARAMETERS-2'!AE191*VLOOKUP(AF$4,'[1]INTERNAL PARAMETERS-1'!$B$5:$J$44,4, FALSE)</f>
        <v>0</v>
      </c>
      <c r="AG191" s="52">
        <f>$F191*'[1]INTERNAL PARAMETERS-2'!AF191*VLOOKUP(AG$4,'[1]INTERNAL PARAMETERS-1'!$B$5:$J$44,4, FALSE)</f>
        <v>0</v>
      </c>
      <c r="AH191" s="52">
        <f>$F191*'[1]INTERNAL PARAMETERS-2'!AG191*VLOOKUP(AH$4,'[1]INTERNAL PARAMETERS-1'!$B$5:$J$44,4, FALSE)</f>
        <v>0</v>
      </c>
      <c r="AI191" s="52">
        <f>$F191*'[1]INTERNAL PARAMETERS-2'!AH191*VLOOKUP(AI$4,'[1]INTERNAL PARAMETERS-1'!$B$5:$J$44,4, FALSE)</f>
        <v>0</v>
      </c>
      <c r="AJ191" s="52">
        <f>$F191*'[1]INTERNAL PARAMETERS-2'!AI191*VLOOKUP(AJ$4,'[1]INTERNAL PARAMETERS-1'!$B$5:$J$44,4, FALSE)</f>
        <v>0</v>
      </c>
      <c r="AK191" s="52">
        <f>$F191*'[1]INTERNAL PARAMETERS-2'!AJ191*VLOOKUP(AK$4,'[1]INTERNAL PARAMETERS-1'!$B$5:$J$44,4, FALSE)</f>
        <v>0</v>
      </c>
      <c r="AL191" s="52">
        <f>$F191*'[1]INTERNAL PARAMETERS-2'!AK191*VLOOKUP(AL$4,'[1]INTERNAL PARAMETERS-1'!$B$5:$J$44,4, FALSE)</f>
        <v>0</v>
      </c>
      <c r="AM191" s="52">
        <f>$F191*'[1]INTERNAL PARAMETERS-2'!AL191*VLOOKUP(AM$4,'[1]INTERNAL PARAMETERS-1'!$B$5:$J$44,4, FALSE)</f>
        <v>0</v>
      </c>
      <c r="AN191" s="52">
        <f>$F191*'[1]INTERNAL PARAMETERS-2'!AM191*VLOOKUP(AN$4,'[1]INTERNAL PARAMETERS-1'!$B$5:$J$44,4, FALSE)</f>
        <v>0</v>
      </c>
      <c r="AO191" s="52">
        <f>$F191*'[1]INTERNAL PARAMETERS-2'!AN191*VLOOKUP(AO$4,'[1]INTERNAL PARAMETERS-1'!$B$5:$J$44,4, FALSE)</f>
        <v>0</v>
      </c>
      <c r="AP191" s="52">
        <f>$F191*'[1]INTERNAL PARAMETERS-2'!AO191*VLOOKUP(AP$4,'[1]INTERNAL PARAMETERS-1'!$B$5:$J$44,4, FALSE)</f>
        <v>0</v>
      </c>
      <c r="AQ191" s="52">
        <f>$F191*'[1]INTERNAL PARAMETERS-2'!AP191*VLOOKUP(AQ$4,'[1]INTERNAL PARAMETERS-1'!$B$5:$J$44,4, FALSE)</f>
        <v>0</v>
      </c>
      <c r="AR191" s="52">
        <f>$F191*'[1]INTERNAL PARAMETERS-2'!AQ191*VLOOKUP(AR$4,'[1]INTERNAL PARAMETERS-1'!$B$5:$J$44,4, FALSE)</f>
        <v>0</v>
      </c>
      <c r="AS191" s="52">
        <f>$F191*'[1]INTERNAL PARAMETERS-2'!AR191*VLOOKUP(AS$4,'[1]INTERNAL PARAMETERS-1'!$B$5:$J$44,4, FALSE)</f>
        <v>0</v>
      </c>
      <c r="AT191" s="51">
        <f>$F191*'[1]INTERNAL PARAMETERS-2'!AS191*VLOOKUP(AT$4,'[1]INTERNAL PARAMETERS-1'!$B$5:$J$44,4, FALSE)</f>
        <v>0</v>
      </c>
      <c r="AU191" s="53">
        <f>$F191*'[1]INTERNAL PARAMETERS-2'!F191*(1-VLOOKUP(G$4,'[1]INTERNAL PARAMETERS-1'!$B$5:$J$44,4, FALSE))</f>
        <v>0</v>
      </c>
      <c r="AV191" s="52">
        <f>$F191*'[1]INTERNAL PARAMETERS-2'!G191*(1-VLOOKUP(H$4,'[1]INTERNAL PARAMETERS-1'!$B$5:$J$44,4, FALSE))</f>
        <v>0</v>
      </c>
      <c r="AW191" s="52">
        <f>$F191*'[1]INTERNAL PARAMETERS-2'!H191*(1-VLOOKUP(I$4,'[1]INTERNAL PARAMETERS-1'!$B$5:$J$44,4, FALSE))</f>
        <v>0</v>
      </c>
      <c r="AX191" s="52">
        <f>$F191*'[1]INTERNAL PARAMETERS-2'!I191*(1-VLOOKUP(J$4,'[1]INTERNAL PARAMETERS-1'!$B$5:$J$44,4, FALSE))</f>
        <v>0</v>
      </c>
      <c r="AY191" s="52">
        <f>$F191*'[1]INTERNAL PARAMETERS-2'!J191*(1-VLOOKUP(K$4,'[1]INTERNAL PARAMETERS-1'!$B$5:$J$44,4, FALSE))</f>
        <v>0</v>
      </c>
      <c r="AZ191" s="52">
        <f>$F191*'[1]INTERNAL PARAMETERS-2'!K191*(1-VLOOKUP(L$4,'[1]INTERNAL PARAMETERS-1'!$B$5:$J$44,4, FALSE))</f>
        <v>0</v>
      </c>
      <c r="BA191" s="52">
        <f>$F191*'[1]INTERNAL PARAMETERS-2'!L191*(1-VLOOKUP(M$4,'[1]INTERNAL PARAMETERS-1'!$B$5:$J$44,4, FALSE))</f>
        <v>0</v>
      </c>
      <c r="BB191" s="52">
        <f>$F191*'[1]INTERNAL PARAMETERS-2'!M191*(1-VLOOKUP(N$4,'[1]INTERNAL PARAMETERS-1'!$B$5:$J$44,4, FALSE))</f>
        <v>0</v>
      </c>
      <c r="BC191" s="52">
        <f>$F191*'[1]INTERNAL PARAMETERS-2'!N191*(1-VLOOKUP(O$4,'[1]INTERNAL PARAMETERS-1'!$B$5:$J$44,4, FALSE))</f>
        <v>0</v>
      </c>
      <c r="BD191" s="52">
        <f>$F191*'[1]INTERNAL PARAMETERS-2'!O191*(1-VLOOKUP(P$4,'[1]INTERNAL PARAMETERS-1'!$B$5:$J$44,4, FALSE))</f>
        <v>0</v>
      </c>
      <c r="BE191" s="52">
        <f>$F191*'[1]INTERNAL PARAMETERS-2'!P191*(1-VLOOKUP(Q$4,'[1]INTERNAL PARAMETERS-1'!$B$5:$J$44,4, FALSE))</f>
        <v>0</v>
      </c>
      <c r="BF191" s="52">
        <f>$F191*'[1]INTERNAL PARAMETERS-2'!Q191*(1-VLOOKUP(R$4,'[1]INTERNAL PARAMETERS-1'!$B$5:$J$44,4, FALSE))</f>
        <v>0</v>
      </c>
      <c r="BG191" s="52">
        <f>$F191*'[1]INTERNAL PARAMETERS-2'!R191*(1-VLOOKUP(S$4,'[1]INTERNAL PARAMETERS-1'!$B$5:$J$44,4, FALSE))</f>
        <v>0</v>
      </c>
      <c r="BH191" s="52">
        <f>$F191*'[1]INTERNAL PARAMETERS-2'!S191*(1-VLOOKUP(T$4,'[1]INTERNAL PARAMETERS-1'!$B$5:$J$44,4, FALSE))</f>
        <v>0</v>
      </c>
      <c r="BI191" s="52">
        <f>$F191*'[1]INTERNAL PARAMETERS-2'!T191*(1-VLOOKUP(U$4,'[1]INTERNAL PARAMETERS-1'!$B$5:$J$44,4, FALSE))</f>
        <v>0</v>
      </c>
      <c r="BJ191" s="52">
        <f>$F191*'[1]INTERNAL PARAMETERS-2'!U191*(1-VLOOKUP(V$4,'[1]INTERNAL PARAMETERS-1'!$B$5:$J$44,4, FALSE))</f>
        <v>0</v>
      </c>
      <c r="BK191" s="52">
        <f>$F191*'[1]INTERNAL PARAMETERS-2'!V191*(1-VLOOKUP(W$4,'[1]INTERNAL PARAMETERS-1'!$B$5:$J$44,4, FALSE))</f>
        <v>0</v>
      </c>
      <c r="BL191" s="52">
        <f>$F191*'[1]INTERNAL PARAMETERS-2'!W191*(1-VLOOKUP(X$4,'[1]INTERNAL PARAMETERS-1'!$B$5:$J$44,4, FALSE))</f>
        <v>0</v>
      </c>
      <c r="BM191" s="52">
        <f>$F191*'[1]INTERNAL PARAMETERS-2'!X191*(1-VLOOKUP(Y$4,'[1]INTERNAL PARAMETERS-1'!$B$5:$J$44,4, FALSE))</f>
        <v>0</v>
      </c>
      <c r="BN191" s="52">
        <f>$F191*'[1]INTERNAL PARAMETERS-2'!Y191*(1-VLOOKUP(Z$4,'[1]INTERNAL PARAMETERS-1'!$B$5:$J$44,4, FALSE))</f>
        <v>0</v>
      </c>
      <c r="BO191" s="52">
        <f>$F191*'[1]INTERNAL PARAMETERS-2'!Z191*(1-VLOOKUP(AA$4,'[1]INTERNAL PARAMETERS-1'!$B$5:$J$44,4, FALSE))</f>
        <v>0</v>
      </c>
      <c r="BP191" s="52">
        <f>$F191*'[1]INTERNAL PARAMETERS-2'!AA191*(1-VLOOKUP(AB$4,'[1]INTERNAL PARAMETERS-1'!$B$5:$J$44,4, FALSE))</f>
        <v>0</v>
      </c>
      <c r="BQ191" s="52">
        <f>$F191*'[1]INTERNAL PARAMETERS-2'!AB191*(1-VLOOKUP(AC$4,'[1]INTERNAL PARAMETERS-1'!$B$5:$J$44,4, FALSE))</f>
        <v>0</v>
      </c>
      <c r="BR191" s="52">
        <f>$F191*'[1]INTERNAL PARAMETERS-2'!AC191*(1-VLOOKUP(AD$4,'[1]INTERNAL PARAMETERS-1'!$B$5:$J$44,4, FALSE))</f>
        <v>0</v>
      </c>
      <c r="BS191" s="52">
        <f>$F191*'[1]INTERNAL PARAMETERS-2'!AD191*(1-VLOOKUP(AE$4,'[1]INTERNAL PARAMETERS-1'!$B$5:$J$44,4, FALSE))</f>
        <v>0</v>
      </c>
      <c r="BT191" s="52">
        <f>$F191*'[1]INTERNAL PARAMETERS-2'!AE191*(1-VLOOKUP(AF$4,'[1]INTERNAL PARAMETERS-1'!$B$5:$J$44,4, FALSE))</f>
        <v>0</v>
      </c>
      <c r="BU191" s="52">
        <f>$F191*'[1]INTERNAL PARAMETERS-2'!AF191*(1-VLOOKUP(AG$4,'[1]INTERNAL PARAMETERS-1'!$B$5:$J$44,4, FALSE))</f>
        <v>0</v>
      </c>
      <c r="BV191" s="52">
        <f>$F191*'[1]INTERNAL PARAMETERS-2'!AG191*(1-VLOOKUP(AH$4,'[1]INTERNAL PARAMETERS-1'!$B$5:$J$44,4, FALSE))</f>
        <v>0</v>
      </c>
      <c r="BW191" s="52">
        <f>$F191*'[1]INTERNAL PARAMETERS-2'!AH191*(1-VLOOKUP(AI$4,'[1]INTERNAL PARAMETERS-1'!$B$5:$J$44,4, FALSE))</f>
        <v>0</v>
      </c>
      <c r="BX191" s="52">
        <f>$F191*'[1]INTERNAL PARAMETERS-2'!AI191*(1-VLOOKUP(AJ$4,'[1]INTERNAL PARAMETERS-1'!$B$5:$J$44,4, FALSE))</f>
        <v>0</v>
      </c>
      <c r="BY191" s="52">
        <f>$F191*'[1]INTERNAL PARAMETERS-2'!AJ191*(1-VLOOKUP(AK$4,'[1]INTERNAL PARAMETERS-1'!$B$5:$J$44,4, FALSE))</f>
        <v>0</v>
      </c>
      <c r="BZ191" s="52">
        <f>$F191*'[1]INTERNAL PARAMETERS-2'!AK191*(1-VLOOKUP(AL$4,'[1]INTERNAL PARAMETERS-1'!$B$5:$J$44,4, FALSE))</f>
        <v>0</v>
      </c>
      <c r="CA191" s="52">
        <f>$F191*'[1]INTERNAL PARAMETERS-2'!AL191*(1-VLOOKUP(AM$4,'[1]INTERNAL PARAMETERS-1'!$B$5:$J$44,4, FALSE))</f>
        <v>0</v>
      </c>
      <c r="CB191" s="52">
        <f>$F191*'[1]INTERNAL PARAMETERS-2'!AM191*(1-VLOOKUP(AN$4,'[1]INTERNAL PARAMETERS-1'!$B$5:$J$44,4, FALSE))</f>
        <v>0</v>
      </c>
      <c r="CC191" s="52">
        <f>$F191*'[1]INTERNAL PARAMETERS-2'!AN191*(1-VLOOKUP(AO$4,'[1]INTERNAL PARAMETERS-1'!$B$5:$J$44,4, FALSE))</f>
        <v>0</v>
      </c>
      <c r="CD191" s="52">
        <f>$F191*'[1]INTERNAL PARAMETERS-2'!AO191*(1-VLOOKUP(AP$4,'[1]INTERNAL PARAMETERS-1'!$B$5:$J$44,4, FALSE))</f>
        <v>0</v>
      </c>
      <c r="CE191" s="52">
        <f>$F191*'[1]INTERNAL PARAMETERS-2'!AP191*(1-VLOOKUP(AQ$4,'[1]INTERNAL PARAMETERS-1'!$B$5:$J$44,4, FALSE))</f>
        <v>0</v>
      </c>
      <c r="CF191" s="52">
        <f>$F191*'[1]INTERNAL PARAMETERS-2'!AQ191*(1-VLOOKUP(AR$4,'[1]INTERNAL PARAMETERS-1'!$B$5:$J$44,4, FALSE))</f>
        <v>0</v>
      </c>
      <c r="CG191" s="52">
        <f>$F191*'[1]INTERNAL PARAMETERS-2'!AR191*(1-VLOOKUP(AS$4,'[1]INTERNAL PARAMETERS-1'!$B$5:$J$44,4, FALSE))</f>
        <v>0</v>
      </c>
      <c r="CH191" s="51">
        <f>$F191*'[1]INTERNAL PARAMETERS-2'!AS191*(1-VLOOKUP(AT$4,'[1]INTERNAL PARAMETERS-1'!$B$5:$J$44,4, FALSE))</f>
        <v>0</v>
      </c>
      <c r="CI191" s="50">
        <f t="shared" si="2"/>
        <v>0</v>
      </c>
    </row>
    <row r="192" spans="3:87" x14ac:dyDescent="0.5">
      <c r="C192" s="35" t="s">
        <v>7</v>
      </c>
      <c r="D192" s="34" t="s">
        <v>90</v>
      </c>
      <c r="E192" s="34" t="s">
        <v>82</v>
      </c>
      <c r="F192" s="147">
        <f>ESC!AF192</f>
        <v>0</v>
      </c>
      <c r="G192" s="53">
        <f>$F192*'[1]INTERNAL PARAMETERS-2'!F192*VLOOKUP(G$4,'[1]INTERNAL PARAMETERS-1'!$B$5:$J$44,4, FALSE)</f>
        <v>0</v>
      </c>
      <c r="H192" s="52">
        <f>$F192*'[1]INTERNAL PARAMETERS-2'!G192*VLOOKUP(H$4,'[1]INTERNAL PARAMETERS-1'!$B$5:$J$44,4, FALSE)</f>
        <v>0</v>
      </c>
      <c r="I192" s="52">
        <f>$F192*'[1]INTERNAL PARAMETERS-2'!H192*VLOOKUP(I$4,'[1]INTERNAL PARAMETERS-1'!$B$5:$J$44,4, FALSE)</f>
        <v>0</v>
      </c>
      <c r="J192" s="52">
        <f>$F192*'[1]INTERNAL PARAMETERS-2'!I192*VLOOKUP(J$4,'[1]INTERNAL PARAMETERS-1'!$B$5:$J$44,4, FALSE)</f>
        <v>0</v>
      </c>
      <c r="K192" s="52">
        <f>$F192*'[1]INTERNAL PARAMETERS-2'!J192*VLOOKUP(K$4,'[1]INTERNAL PARAMETERS-1'!$B$5:$J$44,4, FALSE)</f>
        <v>0</v>
      </c>
      <c r="L192" s="52">
        <f>$F192*'[1]INTERNAL PARAMETERS-2'!K192*VLOOKUP(L$4,'[1]INTERNAL PARAMETERS-1'!$B$5:$J$44,4, FALSE)</f>
        <v>0</v>
      </c>
      <c r="M192" s="52">
        <f>$F192*'[1]INTERNAL PARAMETERS-2'!L192*VLOOKUP(M$4,'[1]INTERNAL PARAMETERS-1'!$B$5:$J$44,4, FALSE)</f>
        <v>0</v>
      </c>
      <c r="N192" s="52">
        <f>$F192*'[1]INTERNAL PARAMETERS-2'!M192*VLOOKUP(N$4,'[1]INTERNAL PARAMETERS-1'!$B$5:$J$44,4, FALSE)</f>
        <v>0</v>
      </c>
      <c r="O192" s="52">
        <f>$F192*'[1]INTERNAL PARAMETERS-2'!N192*VLOOKUP(O$4,'[1]INTERNAL PARAMETERS-1'!$B$5:$J$44,4, FALSE)</f>
        <v>0</v>
      </c>
      <c r="P192" s="52">
        <f>$F192*'[1]INTERNAL PARAMETERS-2'!O192*VLOOKUP(P$4,'[1]INTERNAL PARAMETERS-1'!$B$5:$J$44,4, FALSE)</f>
        <v>0</v>
      </c>
      <c r="Q192" s="52">
        <f>$F192*'[1]INTERNAL PARAMETERS-2'!P192*VLOOKUP(Q$4,'[1]INTERNAL PARAMETERS-1'!$B$5:$J$44,4, FALSE)</f>
        <v>0</v>
      </c>
      <c r="R192" s="52">
        <f>$F192*'[1]INTERNAL PARAMETERS-2'!Q192*VLOOKUP(R$4,'[1]INTERNAL PARAMETERS-1'!$B$5:$J$44,4, FALSE)</f>
        <v>0</v>
      </c>
      <c r="S192" s="52">
        <f>$F192*'[1]INTERNAL PARAMETERS-2'!R192*VLOOKUP(S$4,'[1]INTERNAL PARAMETERS-1'!$B$5:$J$44,4, FALSE)</f>
        <v>0</v>
      </c>
      <c r="T192" s="52">
        <f>$F192*'[1]INTERNAL PARAMETERS-2'!S192*VLOOKUP(T$4,'[1]INTERNAL PARAMETERS-1'!$B$5:$J$44,4, FALSE)</f>
        <v>0</v>
      </c>
      <c r="U192" s="52">
        <f>$F192*'[1]INTERNAL PARAMETERS-2'!T192*VLOOKUP(U$4,'[1]INTERNAL PARAMETERS-1'!$B$5:$J$44,4, FALSE)</f>
        <v>0</v>
      </c>
      <c r="V192" s="52">
        <f>$F192*'[1]INTERNAL PARAMETERS-2'!U192*VLOOKUP(V$4,'[1]INTERNAL PARAMETERS-1'!$B$5:$J$44,4, FALSE)</f>
        <v>0</v>
      </c>
      <c r="W192" s="52">
        <f>$F192*'[1]INTERNAL PARAMETERS-2'!V192*VLOOKUP(W$4,'[1]INTERNAL PARAMETERS-1'!$B$5:$J$44,4, FALSE)</f>
        <v>0</v>
      </c>
      <c r="X192" s="52">
        <f>$F192*'[1]INTERNAL PARAMETERS-2'!W192*VLOOKUP(X$4,'[1]INTERNAL PARAMETERS-1'!$B$5:$J$44,4, FALSE)</f>
        <v>0</v>
      </c>
      <c r="Y192" s="52">
        <f>$F192*'[1]INTERNAL PARAMETERS-2'!X192*VLOOKUP(Y$4,'[1]INTERNAL PARAMETERS-1'!$B$5:$J$44,4, FALSE)</f>
        <v>0</v>
      </c>
      <c r="Z192" s="52">
        <f>$F192*'[1]INTERNAL PARAMETERS-2'!Y192*VLOOKUP(Z$4,'[1]INTERNAL PARAMETERS-1'!$B$5:$J$44,4, FALSE)</f>
        <v>0</v>
      </c>
      <c r="AA192" s="52">
        <f>$F192*'[1]INTERNAL PARAMETERS-2'!Z192*VLOOKUP(AA$4,'[1]INTERNAL PARAMETERS-1'!$B$5:$J$44,4, FALSE)</f>
        <v>0</v>
      </c>
      <c r="AB192" s="52">
        <f>$F192*'[1]INTERNAL PARAMETERS-2'!AA192*VLOOKUP(AB$4,'[1]INTERNAL PARAMETERS-1'!$B$5:$J$44,4, FALSE)</f>
        <v>0</v>
      </c>
      <c r="AC192" s="52">
        <f>$F192*'[1]INTERNAL PARAMETERS-2'!AB192*VLOOKUP(AC$4,'[1]INTERNAL PARAMETERS-1'!$B$5:$J$44,4, FALSE)</f>
        <v>0</v>
      </c>
      <c r="AD192" s="52">
        <f>$F192*'[1]INTERNAL PARAMETERS-2'!AC192*VLOOKUP(AD$4,'[1]INTERNAL PARAMETERS-1'!$B$5:$J$44,4, FALSE)</f>
        <v>0</v>
      </c>
      <c r="AE192" s="52">
        <f>$F192*'[1]INTERNAL PARAMETERS-2'!AD192*VLOOKUP(AE$4,'[1]INTERNAL PARAMETERS-1'!$B$5:$J$44,4, FALSE)</f>
        <v>0</v>
      </c>
      <c r="AF192" s="52">
        <f>$F192*'[1]INTERNAL PARAMETERS-2'!AE192*VLOOKUP(AF$4,'[1]INTERNAL PARAMETERS-1'!$B$5:$J$44,4, FALSE)</f>
        <v>0</v>
      </c>
      <c r="AG192" s="52">
        <f>$F192*'[1]INTERNAL PARAMETERS-2'!AF192*VLOOKUP(AG$4,'[1]INTERNAL PARAMETERS-1'!$B$5:$J$44,4, FALSE)</f>
        <v>0</v>
      </c>
      <c r="AH192" s="52">
        <f>$F192*'[1]INTERNAL PARAMETERS-2'!AG192*VLOOKUP(AH$4,'[1]INTERNAL PARAMETERS-1'!$B$5:$J$44,4, FALSE)</f>
        <v>0</v>
      </c>
      <c r="AI192" s="52">
        <f>$F192*'[1]INTERNAL PARAMETERS-2'!AH192*VLOOKUP(AI$4,'[1]INTERNAL PARAMETERS-1'!$B$5:$J$44,4, FALSE)</f>
        <v>0</v>
      </c>
      <c r="AJ192" s="52">
        <f>$F192*'[1]INTERNAL PARAMETERS-2'!AI192*VLOOKUP(AJ$4,'[1]INTERNAL PARAMETERS-1'!$B$5:$J$44,4, FALSE)</f>
        <v>0</v>
      </c>
      <c r="AK192" s="52">
        <f>$F192*'[1]INTERNAL PARAMETERS-2'!AJ192*VLOOKUP(AK$4,'[1]INTERNAL PARAMETERS-1'!$B$5:$J$44,4, FALSE)</f>
        <v>0</v>
      </c>
      <c r="AL192" s="52">
        <f>$F192*'[1]INTERNAL PARAMETERS-2'!AK192*VLOOKUP(AL$4,'[1]INTERNAL PARAMETERS-1'!$B$5:$J$44,4, FALSE)</f>
        <v>0</v>
      </c>
      <c r="AM192" s="52">
        <f>$F192*'[1]INTERNAL PARAMETERS-2'!AL192*VLOOKUP(AM$4,'[1]INTERNAL PARAMETERS-1'!$B$5:$J$44,4, FALSE)</f>
        <v>0</v>
      </c>
      <c r="AN192" s="52">
        <f>$F192*'[1]INTERNAL PARAMETERS-2'!AM192*VLOOKUP(AN$4,'[1]INTERNAL PARAMETERS-1'!$B$5:$J$44,4, FALSE)</f>
        <v>0</v>
      </c>
      <c r="AO192" s="52">
        <f>$F192*'[1]INTERNAL PARAMETERS-2'!AN192*VLOOKUP(AO$4,'[1]INTERNAL PARAMETERS-1'!$B$5:$J$44,4, FALSE)</f>
        <v>0</v>
      </c>
      <c r="AP192" s="52">
        <f>$F192*'[1]INTERNAL PARAMETERS-2'!AO192*VLOOKUP(AP$4,'[1]INTERNAL PARAMETERS-1'!$B$5:$J$44,4, FALSE)</f>
        <v>0</v>
      </c>
      <c r="AQ192" s="52">
        <f>$F192*'[1]INTERNAL PARAMETERS-2'!AP192*VLOOKUP(AQ$4,'[1]INTERNAL PARAMETERS-1'!$B$5:$J$44,4, FALSE)</f>
        <v>0</v>
      </c>
      <c r="AR192" s="52">
        <f>$F192*'[1]INTERNAL PARAMETERS-2'!AQ192*VLOOKUP(AR$4,'[1]INTERNAL PARAMETERS-1'!$B$5:$J$44,4, FALSE)</f>
        <v>0</v>
      </c>
      <c r="AS192" s="52">
        <f>$F192*'[1]INTERNAL PARAMETERS-2'!AR192*VLOOKUP(AS$4,'[1]INTERNAL PARAMETERS-1'!$B$5:$J$44,4, FALSE)</f>
        <v>0</v>
      </c>
      <c r="AT192" s="51">
        <f>$F192*'[1]INTERNAL PARAMETERS-2'!AS192*VLOOKUP(AT$4,'[1]INTERNAL PARAMETERS-1'!$B$5:$J$44,4, FALSE)</f>
        <v>0</v>
      </c>
      <c r="AU192" s="53">
        <f>$F192*'[1]INTERNAL PARAMETERS-2'!F192*(1-VLOOKUP(G$4,'[1]INTERNAL PARAMETERS-1'!$B$5:$J$44,4, FALSE))</f>
        <v>0</v>
      </c>
      <c r="AV192" s="52">
        <f>$F192*'[1]INTERNAL PARAMETERS-2'!G192*(1-VLOOKUP(H$4,'[1]INTERNAL PARAMETERS-1'!$B$5:$J$44,4, FALSE))</f>
        <v>0</v>
      </c>
      <c r="AW192" s="52">
        <f>$F192*'[1]INTERNAL PARAMETERS-2'!H192*(1-VLOOKUP(I$4,'[1]INTERNAL PARAMETERS-1'!$B$5:$J$44,4, FALSE))</f>
        <v>0</v>
      </c>
      <c r="AX192" s="52">
        <f>$F192*'[1]INTERNAL PARAMETERS-2'!I192*(1-VLOOKUP(J$4,'[1]INTERNAL PARAMETERS-1'!$B$5:$J$44,4, FALSE))</f>
        <v>0</v>
      </c>
      <c r="AY192" s="52">
        <f>$F192*'[1]INTERNAL PARAMETERS-2'!J192*(1-VLOOKUP(K$4,'[1]INTERNAL PARAMETERS-1'!$B$5:$J$44,4, FALSE))</f>
        <v>0</v>
      </c>
      <c r="AZ192" s="52">
        <f>$F192*'[1]INTERNAL PARAMETERS-2'!K192*(1-VLOOKUP(L$4,'[1]INTERNAL PARAMETERS-1'!$B$5:$J$44,4, FALSE))</f>
        <v>0</v>
      </c>
      <c r="BA192" s="52">
        <f>$F192*'[1]INTERNAL PARAMETERS-2'!L192*(1-VLOOKUP(M$4,'[1]INTERNAL PARAMETERS-1'!$B$5:$J$44,4, FALSE))</f>
        <v>0</v>
      </c>
      <c r="BB192" s="52">
        <f>$F192*'[1]INTERNAL PARAMETERS-2'!M192*(1-VLOOKUP(N$4,'[1]INTERNAL PARAMETERS-1'!$B$5:$J$44,4, FALSE))</f>
        <v>0</v>
      </c>
      <c r="BC192" s="52">
        <f>$F192*'[1]INTERNAL PARAMETERS-2'!N192*(1-VLOOKUP(O$4,'[1]INTERNAL PARAMETERS-1'!$B$5:$J$44,4, FALSE))</f>
        <v>0</v>
      </c>
      <c r="BD192" s="52">
        <f>$F192*'[1]INTERNAL PARAMETERS-2'!O192*(1-VLOOKUP(P$4,'[1]INTERNAL PARAMETERS-1'!$B$5:$J$44,4, FALSE))</f>
        <v>0</v>
      </c>
      <c r="BE192" s="52">
        <f>$F192*'[1]INTERNAL PARAMETERS-2'!P192*(1-VLOOKUP(Q$4,'[1]INTERNAL PARAMETERS-1'!$B$5:$J$44,4, FALSE))</f>
        <v>0</v>
      </c>
      <c r="BF192" s="52">
        <f>$F192*'[1]INTERNAL PARAMETERS-2'!Q192*(1-VLOOKUP(R$4,'[1]INTERNAL PARAMETERS-1'!$B$5:$J$44,4, FALSE))</f>
        <v>0</v>
      </c>
      <c r="BG192" s="52">
        <f>$F192*'[1]INTERNAL PARAMETERS-2'!R192*(1-VLOOKUP(S$4,'[1]INTERNAL PARAMETERS-1'!$B$5:$J$44,4, FALSE))</f>
        <v>0</v>
      </c>
      <c r="BH192" s="52">
        <f>$F192*'[1]INTERNAL PARAMETERS-2'!S192*(1-VLOOKUP(T$4,'[1]INTERNAL PARAMETERS-1'!$B$5:$J$44,4, FALSE))</f>
        <v>0</v>
      </c>
      <c r="BI192" s="52">
        <f>$F192*'[1]INTERNAL PARAMETERS-2'!T192*(1-VLOOKUP(U$4,'[1]INTERNAL PARAMETERS-1'!$B$5:$J$44,4, FALSE))</f>
        <v>0</v>
      </c>
      <c r="BJ192" s="52">
        <f>$F192*'[1]INTERNAL PARAMETERS-2'!U192*(1-VLOOKUP(V$4,'[1]INTERNAL PARAMETERS-1'!$B$5:$J$44,4, FALSE))</f>
        <v>0</v>
      </c>
      <c r="BK192" s="52">
        <f>$F192*'[1]INTERNAL PARAMETERS-2'!V192*(1-VLOOKUP(W$4,'[1]INTERNAL PARAMETERS-1'!$B$5:$J$44,4, FALSE))</f>
        <v>0</v>
      </c>
      <c r="BL192" s="52">
        <f>$F192*'[1]INTERNAL PARAMETERS-2'!W192*(1-VLOOKUP(X$4,'[1]INTERNAL PARAMETERS-1'!$B$5:$J$44,4, FALSE))</f>
        <v>0</v>
      </c>
      <c r="BM192" s="52">
        <f>$F192*'[1]INTERNAL PARAMETERS-2'!X192*(1-VLOOKUP(Y$4,'[1]INTERNAL PARAMETERS-1'!$B$5:$J$44,4, FALSE))</f>
        <v>0</v>
      </c>
      <c r="BN192" s="52">
        <f>$F192*'[1]INTERNAL PARAMETERS-2'!Y192*(1-VLOOKUP(Z$4,'[1]INTERNAL PARAMETERS-1'!$B$5:$J$44,4, FALSE))</f>
        <v>0</v>
      </c>
      <c r="BO192" s="52">
        <f>$F192*'[1]INTERNAL PARAMETERS-2'!Z192*(1-VLOOKUP(AA$4,'[1]INTERNAL PARAMETERS-1'!$B$5:$J$44,4, FALSE))</f>
        <v>0</v>
      </c>
      <c r="BP192" s="52">
        <f>$F192*'[1]INTERNAL PARAMETERS-2'!AA192*(1-VLOOKUP(AB$4,'[1]INTERNAL PARAMETERS-1'!$B$5:$J$44,4, FALSE))</f>
        <v>0</v>
      </c>
      <c r="BQ192" s="52">
        <f>$F192*'[1]INTERNAL PARAMETERS-2'!AB192*(1-VLOOKUP(AC$4,'[1]INTERNAL PARAMETERS-1'!$B$5:$J$44,4, FALSE))</f>
        <v>0</v>
      </c>
      <c r="BR192" s="52">
        <f>$F192*'[1]INTERNAL PARAMETERS-2'!AC192*(1-VLOOKUP(AD$4,'[1]INTERNAL PARAMETERS-1'!$B$5:$J$44,4, FALSE))</f>
        <v>0</v>
      </c>
      <c r="BS192" s="52">
        <f>$F192*'[1]INTERNAL PARAMETERS-2'!AD192*(1-VLOOKUP(AE$4,'[1]INTERNAL PARAMETERS-1'!$B$5:$J$44,4, FALSE))</f>
        <v>0</v>
      </c>
      <c r="BT192" s="52">
        <f>$F192*'[1]INTERNAL PARAMETERS-2'!AE192*(1-VLOOKUP(AF$4,'[1]INTERNAL PARAMETERS-1'!$B$5:$J$44,4, FALSE))</f>
        <v>0</v>
      </c>
      <c r="BU192" s="52">
        <f>$F192*'[1]INTERNAL PARAMETERS-2'!AF192*(1-VLOOKUP(AG$4,'[1]INTERNAL PARAMETERS-1'!$B$5:$J$44,4, FALSE))</f>
        <v>0</v>
      </c>
      <c r="BV192" s="52">
        <f>$F192*'[1]INTERNAL PARAMETERS-2'!AG192*(1-VLOOKUP(AH$4,'[1]INTERNAL PARAMETERS-1'!$B$5:$J$44,4, FALSE))</f>
        <v>0</v>
      </c>
      <c r="BW192" s="52">
        <f>$F192*'[1]INTERNAL PARAMETERS-2'!AH192*(1-VLOOKUP(AI$4,'[1]INTERNAL PARAMETERS-1'!$B$5:$J$44,4, FALSE))</f>
        <v>0</v>
      </c>
      <c r="BX192" s="52">
        <f>$F192*'[1]INTERNAL PARAMETERS-2'!AI192*(1-VLOOKUP(AJ$4,'[1]INTERNAL PARAMETERS-1'!$B$5:$J$44,4, FALSE))</f>
        <v>0</v>
      </c>
      <c r="BY192" s="52">
        <f>$F192*'[1]INTERNAL PARAMETERS-2'!AJ192*(1-VLOOKUP(AK$4,'[1]INTERNAL PARAMETERS-1'!$B$5:$J$44,4, FALSE))</f>
        <v>0</v>
      </c>
      <c r="BZ192" s="52">
        <f>$F192*'[1]INTERNAL PARAMETERS-2'!AK192*(1-VLOOKUP(AL$4,'[1]INTERNAL PARAMETERS-1'!$B$5:$J$44,4, FALSE))</f>
        <v>0</v>
      </c>
      <c r="CA192" s="52">
        <f>$F192*'[1]INTERNAL PARAMETERS-2'!AL192*(1-VLOOKUP(AM$4,'[1]INTERNAL PARAMETERS-1'!$B$5:$J$44,4, FALSE))</f>
        <v>0</v>
      </c>
      <c r="CB192" s="52">
        <f>$F192*'[1]INTERNAL PARAMETERS-2'!AM192*(1-VLOOKUP(AN$4,'[1]INTERNAL PARAMETERS-1'!$B$5:$J$44,4, FALSE))</f>
        <v>0</v>
      </c>
      <c r="CC192" s="52">
        <f>$F192*'[1]INTERNAL PARAMETERS-2'!AN192*(1-VLOOKUP(AO$4,'[1]INTERNAL PARAMETERS-1'!$B$5:$J$44,4, FALSE))</f>
        <v>0</v>
      </c>
      <c r="CD192" s="52">
        <f>$F192*'[1]INTERNAL PARAMETERS-2'!AO192*(1-VLOOKUP(AP$4,'[1]INTERNAL PARAMETERS-1'!$B$5:$J$44,4, FALSE))</f>
        <v>0</v>
      </c>
      <c r="CE192" s="52">
        <f>$F192*'[1]INTERNAL PARAMETERS-2'!AP192*(1-VLOOKUP(AQ$4,'[1]INTERNAL PARAMETERS-1'!$B$5:$J$44,4, FALSE))</f>
        <v>0</v>
      </c>
      <c r="CF192" s="52">
        <f>$F192*'[1]INTERNAL PARAMETERS-2'!AQ192*(1-VLOOKUP(AR$4,'[1]INTERNAL PARAMETERS-1'!$B$5:$J$44,4, FALSE))</f>
        <v>0</v>
      </c>
      <c r="CG192" s="52">
        <f>$F192*'[1]INTERNAL PARAMETERS-2'!AR192*(1-VLOOKUP(AS$4,'[1]INTERNAL PARAMETERS-1'!$B$5:$J$44,4, FALSE))</f>
        <v>0</v>
      </c>
      <c r="CH192" s="51">
        <f>$F192*'[1]INTERNAL PARAMETERS-2'!AS192*(1-VLOOKUP(AT$4,'[1]INTERNAL PARAMETERS-1'!$B$5:$J$44,4, FALSE))</f>
        <v>0</v>
      </c>
      <c r="CI192" s="50">
        <f t="shared" si="2"/>
        <v>0</v>
      </c>
    </row>
    <row r="193" spans="3:87" x14ac:dyDescent="0.5">
      <c r="C193" s="35" t="s">
        <v>7</v>
      </c>
      <c r="D193" s="34" t="s">
        <v>90</v>
      </c>
      <c r="E193" s="34" t="s">
        <v>81</v>
      </c>
      <c r="F193" s="147">
        <f>ESC!AF193</f>
        <v>0</v>
      </c>
      <c r="G193" s="53">
        <f>$F193*'[1]INTERNAL PARAMETERS-2'!F193*VLOOKUP(G$4,'[1]INTERNAL PARAMETERS-1'!$B$5:$J$44,4, FALSE)</f>
        <v>0</v>
      </c>
      <c r="H193" s="52">
        <f>$F193*'[1]INTERNAL PARAMETERS-2'!G193*VLOOKUP(H$4,'[1]INTERNAL PARAMETERS-1'!$B$5:$J$44,4, FALSE)</f>
        <v>0</v>
      </c>
      <c r="I193" s="52">
        <f>$F193*'[1]INTERNAL PARAMETERS-2'!H193*VLOOKUP(I$4,'[1]INTERNAL PARAMETERS-1'!$B$5:$J$44,4, FALSE)</f>
        <v>0</v>
      </c>
      <c r="J193" s="52">
        <f>$F193*'[1]INTERNAL PARAMETERS-2'!I193*VLOOKUP(J$4,'[1]INTERNAL PARAMETERS-1'!$B$5:$J$44,4, FALSE)</f>
        <v>0</v>
      </c>
      <c r="K193" s="52">
        <f>$F193*'[1]INTERNAL PARAMETERS-2'!J193*VLOOKUP(K$4,'[1]INTERNAL PARAMETERS-1'!$B$5:$J$44,4, FALSE)</f>
        <v>0</v>
      </c>
      <c r="L193" s="52">
        <f>$F193*'[1]INTERNAL PARAMETERS-2'!K193*VLOOKUP(L$4,'[1]INTERNAL PARAMETERS-1'!$B$5:$J$44,4, FALSE)</f>
        <v>0</v>
      </c>
      <c r="M193" s="52">
        <f>$F193*'[1]INTERNAL PARAMETERS-2'!L193*VLOOKUP(M$4,'[1]INTERNAL PARAMETERS-1'!$B$5:$J$44,4, FALSE)</f>
        <v>0</v>
      </c>
      <c r="N193" s="52">
        <f>$F193*'[1]INTERNAL PARAMETERS-2'!M193*VLOOKUP(N$4,'[1]INTERNAL PARAMETERS-1'!$B$5:$J$44,4, FALSE)</f>
        <v>0</v>
      </c>
      <c r="O193" s="52">
        <f>$F193*'[1]INTERNAL PARAMETERS-2'!N193*VLOOKUP(O$4,'[1]INTERNAL PARAMETERS-1'!$B$5:$J$44,4, FALSE)</f>
        <v>0</v>
      </c>
      <c r="P193" s="52">
        <f>$F193*'[1]INTERNAL PARAMETERS-2'!O193*VLOOKUP(P$4,'[1]INTERNAL PARAMETERS-1'!$B$5:$J$44,4, FALSE)</f>
        <v>0</v>
      </c>
      <c r="Q193" s="52">
        <f>$F193*'[1]INTERNAL PARAMETERS-2'!P193*VLOOKUP(Q$4,'[1]INTERNAL PARAMETERS-1'!$B$5:$J$44,4, FALSE)</f>
        <v>0</v>
      </c>
      <c r="R193" s="52">
        <f>$F193*'[1]INTERNAL PARAMETERS-2'!Q193*VLOOKUP(R$4,'[1]INTERNAL PARAMETERS-1'!$B$5:$J$44,4, FALSE)</f>
        <v>0</v>
      </c>
      <c r="S193" s="52">
        <f>$F193*'[1]INTERNAL PARAMETERS-2'!R193*VLOOKUP(S$4,'[1]INTERNAL PARAMETERS-1'!$B$5:$J$44,4, FALSE)</f>
        <v>0</v>
      </c>
      <c r="T193" s="52">
        <f>$F193*'[1]INTERNAL PARAMETERS-2'!S193*VLOOKUP(T$4,'[1]INTERNAL PARAMETERS-1'!$B$5:$J$44,4, FALSE)</f>
        <v>0</v>
      </c>
      <c r="U193" s="52">
        <f>$F193*'[1]INTERNAL PARAMETERS-2'!T193*VLOOKUP(U$4,'[1]INTERNAL PARAMETERS-1'!$B$5:$J$44,4, FALSE)</f>
        <v>0</v>
      </c>
      <c r="V193" s="52">
        <f>$F193*'[1]INTERNAL PARAMETERS-2'!U193*VLOOKUP(V$4,'[1]INTERNAL PARAMETERS-1'!$B$5:$J$44,4, FALSE)</f>
        <v>0</v>
      </c>
      <c r="W193" s="52">
        <f>$F193*'[1]INTERNAL PARAMETERS-2'!V193*VLOOKUP(W$4,'[1]INTERNAL PARAMETERS-1'!$B$5:$J$44,4, FALSE)</f>
        <v>0</v>
      </c>
      <c r="X193" s="52">
        <f>$F193*'[1]INTERNAL PARAMETERS-2'!W193*VLOOKUP(X$4,'[1]INTERNAL PARAMETERS-1'!$B$5:$J$44,4, FALSE)</f>
        <v>0</v>
      </c>
      <c r="Y193" s="52">
        <f>$F193*'[1]INTERNAL PARAMETERS-2'!X193*VLOOKUP(Y$4,'[1]INTERNAL PARAMETERS-1'!$B$5:$J$44,4, FALSE)</f>
        <v>0</v>
      </c>
      <c r="Z193" s="52">
        <f>$F193*'[1]INTERNAL PARAMETERS-2'!Y193*VLOOKUP(Z$4,'[1]INTERNAL PARAMETERS-1'!$B$5:$J$44,4, FALSE)</f>
        <v>0</v>
      </c>
      <c r="AA193" s="52">
        <f>$F193*'[1]INTERNAL PARAMETERS-2'!Z193*VLOOKUP(AA$4,'[1]INTERNAL PARAMETERS-1'!$B$5:$J$44,4, FALSE)</f>
        <v>0</v>
      </c>
      <c r="AB193" s="52">
        <f>$F193*'[1]INTERNAL PARAMETERS-2'!AA193*VLOOKUP(AB$4,'[1]INTERNAL PARAMETERS-1'!$B$5:$J$44,4, FALSE)</f>
        <v>0</v>
      </c>
      <c r="AC193" s="52">
        <f>$F193*'[1]INTERNAL PARAMETERS-2'!AB193*VLOOKUP(AC$4,'[1]INTERNAL PARAMETERS-1'!$B$5:$J$44,4, FALSE)</f>
        <v>0</v>
      </c>
      <c r="AD193" s="52">
        <f>$F193*'[1]INTERNAL PARAMETERS-2'!AC193*VLOOKUP(AD$4,'[1]INTERNAL PARAMETERS-1'!$B$5:$J$44,4, FALSE)</f>
        <v>0</v>
      </c>
      <c r="AE193" s="52">
        <f>$F193*'[1]INTERNAL PARAMETERS-2'!AD193*VLOOKUP(AE$4,'[1]INTERNAL PARAMETERS-1'!$B$5:$J$44,4, FALSE)</f>
        <v>0</v>
      </c>
      <c r="AF193" s="52">
        <f>$F193*'[1]INTERNAL PARAMETERS-2'!AE193*VLOOKUP(AF$4,'[1]INTERNAL PARAMETERS-1'!$B$5:$J$44,4, FALSE)</f>
        <v>0</v>
      </c>
      <c r="AG193" s="52">
        <f>$F193*'[1]INTERNAL PARAMETERS-2'!AF193*VLOOKUP(AG$4,'[1]INTERNAL PARAMETERS-1'!$B$5:$J$44,4, FALSE)</f>
        <v>0</v>
      </c>
      <c r="AH193" s="52">
        <f>$F193*'[1]INTERNAL PARAMETERS-2'!AG193*VLOOKUP(AH$4,'[1]INTERNAL PARAMETERS-1'!$B$5:$J$44,4, FALSE)</f>
        <v>0</v>
      </c>
      <c r="AI193" s="52">
        <f>$F193*'[1]INTERNAL PARAMETERS-2'!AH193*VLOOKUP(AI$4,'[1]INTERNAL PARAMETERS-1'!$B$5:$J$44,4, FALSE)</f>
        <v>0</v>
      </c>
      <c r="AJ193" s="52">
        <f>$F193*'[1]INTERNAL PARAMETERS-2'!AI193*VLOOKUP(AJ$4,'[1]INTERNAL PARAMETERS-1'!$B$5:$J$44,4, FALSE)</f>
        <v>0</v>
      </c>
      <c r="AK193" s="52">
        <f>$F193*'[1]INTERNAL PARAMETERS-2'!AJ193*VLOOKUP(AK$4,'[1]INTERNAL PARAMETERS-1'!$B$5:$J$44,4, FALSE)</f>
        <v>0</v>
      </c>
      <c r="AL193" s="52">
        <f>$F193*'[1]INTERNAL PARAMETERS-2'!AK193*VLOOKUP(AL$4,'[1]INTERNAL PARAMETERS-1'!$B$5:$J$44,4, FALSE)</f>
        <v>0</v>
      </c>
      <c r="AM193" s="52">
        <f>$F193*'[1]INTERNAL PARAMETERS-2'!AL193*VLOOKUP(AM$4,'[1]INTERNAL PARAMETERS-1'!$B$5:$J$44,4, FALSE)</f>
        <v>0</v>
      </c>
      <c r="AN193" s="52">
        <f>$F193*'[1]INTERNAL PARAMETERS-2'!AM193*VLOOKUP(AN$4,'[1]INTERNAL PARAMETERS-1'!$B$5:$J$44,4, FALSE)</f>
        <v>0</v>
      </c>
      <c r="AO193" s="52">
        <f>$F193*'[1]INTERNAL PARAMETERS-2'!AN193*VLOOKUP(AO$4,'[1]INTERNAL PARAMETERS-1'!$B$5:$J$44,4, FALSE)</f>
        <v>0</v>
      </c>
      <c r="AP193" s="52">
        <f>$F193*'[1]INTERNAL PARAMETERS-2'!AO193*VLOOKUP(AP$4,'[1]INTERNAL PARAMETERS-1'!$B$5:$J$44,4, FALSE)</f>
        <v>0</v>
      </c>
      <c r="AQ193" s="52">
        <f>$F193*'[1]INTERNAL PARAMETERS-2'!AP193*VLOOKUP(AQ$4,'[1]INTERNAL PARAMETERS-1'!$B$5:$J$44,4, FALSE)</f>
        <v>0</v>
      </c>
      <c r="AR193" s="52">
        <f>$F193*'[1]INTERNAL PARAMETERS-2'!AQ193*VLOOKUP(AR$4,'[1]INTERNAL PARAMETERS-1'!$B$5:$J$44,4, FALSE)</f>
        <v>0</v>
      </c>
      <c r="AS193" s="52">
        <f>$F193*'[1]INTERNAL PARAMETERS-2'!AR193*VLOOKUP(AS$4,'[1]INTERNAL PARAMETERS-1'!$B$5:$J$44,4, FALSE)</f>
        <v>0</v>
      </c>
      <c r="AT193" s="51">
        <f>$F193*'[1]INTERNAL PARAMETERS-2'!AS193*VLOOKUP(AT$4,'[1]INTERNAL PARAMETERS-1'!$B$5:$J$44,4, FALSE)</f>
        <v>0</v>
      </c>
      <c r="AU193" s="53">
        <f>$F193*'[1]INTERNAL PARAMETERS-2'!F193*(1-VLOOKUP(G$4,'[1]INTERNAL PARAMETERS-1'!$B$5:$J$44,4, FALSE))</f>
        <v>0</v>
      </c>
      <c r="AV193" s="52">
        <f>$F193*'[1]INTERNAL PARAMETERS-2'!G193*(1-VLOOKUP(H$4,'[1]INTERNAL PARAMETERS-1'!$B$5:$J$44,4, FALSE))</f>
        <v>0</v>
      </c>
      <c r="AW193" s="52">
        <f>$F193*'[1]INTERNAL PARAMETERS-2'!H193*(1-VLOOKUP(I$4,'[1]INTERNAL PARAMETERS-1'!$B$5:$J$44,4, FALSE))</f>
        <v>0</v>
      </c>
      <c r="AX193" s="52">
        <f>$F193*'[1]INTERNAL PARAMETERS-2'!I193*(1-VLOOKUP(J$4,'[1]INTERNAL PARAMETERS-1'!$B$5:$J$44,4, FALSE))</f>
        <v>0</v>
      </c>
      <c r="AY193" s="52">
        <f>$F193*'[1]INTERNAL PARAMETERS-2'!J193*(1-VLOOKUP(K$4,'[1]INTERNAL PARAMETERS-1'!$B$5:$J$44,4, FALSE))</f>
        <v>0</v>
      </c>
      <c r="AZ193" s="52">
        <f>$F193*'[1]INTERNAL PARAMETERS-2'!K193*(1-VLOOKUP(L$4,'[1]INTERNAL PARAMETERS-1'!$B$5:$J$44,4, FALSE))</f>
        <v>0</v>
      </c>
      <c r="BA193" s="52">
        <f>$F193*'[1]INTERNAL PARAMETERS-2'!L193*(1-VLOOKUP(M$4,'[1]INTERNAL PARAMETERS-1'!$B$5:$J$44,4, FALSE))</f>
        <v>0</v>
      </c>
      <c r="BB193" s="52">
        <f>$F193*'[1]INTERNAL PARAMETERS-2'!M193*(1-VLOOKUP(N$4,'[1]INTERNAL PARAMETERS-1'!$B$5:$J$44,4, FALSE))</f>
        <v>0</v>
      </c>
      <c r="BC193" s="52">
        <f>$F193*'[1]INTERNAL PARAMETERS-2'!N193*(1-VLOOKUP(O$4,'[1]INTERNAL PARAMETERS-1'!$B$5:$J$44,4, FALSE))</f>
        <v>0</v>
      </c>
      <c r="BD193" s="52">
        <f>$F193*'[1]INTERNAL PARAMETERS-2'!O193*(1-VLOOKUP(P$4,'[1]INTERNAL PARAMETERS-1'!$B$5:$J$44,4, FALSE))</f>
        <v>0</v>
      </c>
      <c r="BE193" s="52">
        <f>$F193*'[1]INTERNAL PARAMETERS-2'!P193*(1-VLOOKUP(Q$4,'[1]INTERNAL PARAMETERS-1'!$B$5:$J$44,4, FALSE))</f>
        <v>0</v>
      </c>
      <c r="BF193" s="52">
        <f>$F193*'[1]INTERNAL PARAMETERS-2'!Q193*(1-VLOOKUP(R$4,'[1]INTERNAL PARAMETERS-1'!$B$5:$J$44,4, FALSE))</f>
        <v>0</v>
      </c>
      <c r="BG193" s="52">
        <f>$F193*'[1]INTERNAL PARAMETERS-2'!R193*(1-VLOOKUP(S$4,'[1]INTERNAL PARAMETERS-1'!$B$5:$J$44,4, FALSE))</f>
        <v>0</v>
      </c>
      <c r="BH193" s="52">
        <f>$F193*'[1]INTERNAL PARAMETERS-2'!S193*(1-VLOOKUP(T$4,'[1]INTERNAL PARAMETERS-1'!$B$5:$J$44,4, FALSE))</f>
        <v>0</v>
      </c>
      <c r="BI193" s="52">
        <f>$F193*'[1]INTERNAL PARAMETERS-2'!T193*(1-VLOOKUP(U$4,'[1]INTERNAL PARAMETERS-1'!$B$5:$J$44,4, FALSE))</f>
        <v>0</v>
      </c>
      <c r="BJ193" s="52">
        <f>$F193*'[1]INTERNAL PARAMETERS-2'!U193*(1-VLOOKUP(V$4,'[1]INTERNAL PARAMETERS-1'!$B$5:$J$44,4, FALSE))</f>
        <v>0</v>
      </c>
      <c r="BK193" s="52">
        <f>$F193*'[1]INTERNAL PARAMETERS-2'!V193*(1-VLOOKUP(W$4,'[1]INTERNAL PARAMETERS-1'!$B$5:$J$44,4, FALSE))</f>
        <v>0</v>
      </c>
      <c r="BL193" s="52">
        <f>$F193*'[1]INTERNAL PARAMETERS-2'!W193*(1-VLOOKUP(X$4,'[1]INTERNAL PARAMETERS-1'!$B$5:$J$44,4, FALSE))</f>
        <v>0</v>
      </c>
      <c r="BM193" s="52">
        <f>$F193*'[1]INTERNAL PARAMETERS-2'!X193*(1-VLOOKUP(Y$4,'[1]INTERNAL PARAMETERS-1'!$B$5:$J$44,4, FALSE))</f>
        <v>0</v>
      </c>
      <c r="BN193" s="52">
        <f>$F193*'[1]INTERNAL PARAMETERS-2'!Y193*(1-VLOOKUP(Z$4,'[1]INTERNAL PARAMETERS-1'!$B$5:$J$44,4, FALSE))</f>
        <v>0</v>
      </c>
      <c r="BO193" s="52">
        <f>$F193*'[1]INTERNAL PARAMETERS-2'!Z193*(1-VLOOKUP(AA$4,'[1]INTERNAL PARAMETERS-1'!$B$5:$J$44,4, FALSE))</f>
        <v>0</v>
      </c>
      <c r="BP193" s="52">
        <f>$F193*'[1]INTERNAL PARAMETERS-2'!AA193*(1-VLOOKUP(AB$4,'[1]INTERNAL PARAMETERS-1'!$B$5:$J$44,4, FALSE))</f>
        <v>0</v>
      </c>
      <c r="BQ193" s="52">
        <f>$F193*'[1]INTERNAL PARAMETERS-2'!AB193*(1-VLOOKUP(AC$4,'[1]INTERNAL PARAMETERS-1'!$B$5:$J$44,4, FALSE))</f>
        <v>0</v>
      </c>
      <c r="BR193" s="52">
        <f>$F193*'[1]INTERNAL PARAMETERS-2'!AC193*(1-VLOOKUP(AD$4,'[1]INTERNAL PARAMETERS-1'!$B$5:$J$44,4, FALSE))</f>
        <v>0</v>
      </c>
      <c r="BS193" s="52">
        <f>$F193*'[1]INTERNAL PARAMETERS-2'!AD193*(1-VLOOKUP(AE$4,'[1]INTERNAL PARAMETERS-1'!$B$5:$J$44,4, FALSE))</f>
        <v>0</v>
      </c>
      <c r="BT193" s="52">
        <f>$F193*'[1]INTERNAL PARAMETERS-2'!AE193*(1-VLOOKUP(AF$4,'[1]INTERNAL PARAMETERS-1'!$B$5:$J$44,4, FALSE))</f>
        <v>0</v>
      </c>
      <c r="BU193" s="52">
        <f>$F193*'[1]INTERNAL PARAMETERS-2'!AF193*(1-VLOOKUP(AG$4,'[1]INTERNAL PARAMETERS-1'!$B$5:$J$44,4, FALSE))</f>
        <v>0</v>
      </c>
      <c r="BV193" s="52">
        <f>$F193*'[1]INTERNAL PARAMETERS-2'!AG193*(1-VLOOKUP(AH$4,'[1]INTERNAL PARAMETERS-1'!$B$5:$J$44,4, FALSE))</f>
        <v>0</v>
      </c>
      <c r="BW193" s="52">
        <f>$F193*'[1]INTERNAL PARAMETERS-2'!AH193*(1-VLOOKUP(AI$4,'[1]INTERNAL PARAMETERS-1'!$B$5:$J$44,4, FALSE))</f>
        <v>0</v>
      </c>
      <c r="BX193" s="52">
        <f>$F193*'[1]INTERNAL PARAMETERS-2'!AI193*(1-VLOOKUP(AJ$4,'[1]INTERNAL PARAMETERS-1'!$B$5:$J$44,4, FALSE))</f>
        <v>0</v>
      </c>
      <c r="BY193" s="52">
        <f>$F193*'[1]INTERNAL PARAMETERS-2'!AJ193*(1-VLOOKUP(AK$4,'[1]INTERNAL PARAMETERS-1'!$B$5:$J$44,4, FALSE))</f>
        <v>0</v>
      </c>
      <c r="BZ193" s="52">
        <f>$F193*'[1]INTERNAL PARAMETERS-2'!AK193*(1-VLOOKUP(AL$4,'[1]INTERNAL PARAMETERS-1'!$B$5:$J$44,4, FALSE))</f>
        <v>0</v>
      </c>
      <c r="CA193" s="52">
        <f>$F193*'[1]INTERNAL PARAMETERS-2'!AL193*(1-VLOOKUP(AM$4,'[1]INTERNAL PARAMETERS-1'!$B$5:$J$44,4, FALSE))</f>
        <v>0</v>
      </c>
      <c r="CB193" s="52">
        <f>$F193*'[1]INTERNAL PARAMETERS-2'!AM193*(1-VLOOKUP(AN$4,'[1]INTERNAL PARAMETERS-1'!$B$5:$J$44,4, FALSE))</f>
        <v>0</v>
      </c>
      <c r="CC193" s="52">
        <f>$F193*'[1]INTERNAL PARAMETERS-2'!AN193*(1-VLOOKUP(AO$4,'[1]INTERNAL PARAMETERS-1'!$B$5:$J$44,4, FALSE))</f>
        <v>0</v>
      </c>
      <c r="CD193" s="52">
        <f>$F193*'[1]INTERNAL PARAMETERS-2'!AO193*(1-VLOOKUP(AP$4,'[1]INTERNAL PARAMETERS-1'!$B$5:$J$44,4, FALSE))</f>
        <v>0</v>
      </c>
      <c r="CE193" s="52">
        <f>$F193*'[1]INTERNAL PARAMETERS-2'!AP193*(1-VLOOKUP(AQ$4,'[1]INTERNAL PARAMETERS-1'!$B$5:$J$44,4, FALSE))</f>
        <v>0</v>
      </c>
      <c r="CF193" s="52">
        <f>$F193*'[1]INTERNAL PARAMETERS-2'!AQ193*(1-VLOOKUP(AR$4,'[1]INTERNAL PARAMETERS-1'!$B$5:$J$44,4, FALSE))</f>
        <v>0</v>
      </c>
      <c r="CG193" s="52">
        <f>$F193*'[1]INTERNAL PARAMETERS-2'!AR193*(1-VLOOKUP(AS$4,'[1]INTERNAL PARAMETERS-1'!$B$5:$J$44,4, FALSE))</f>
        <v>0</v>
      </c>
      <c r="CH193" s="51">
        <f>$F193*'[1]INTERNAL PARAMETERS-2'!AS193*(1-VLOOKUP(AT$4,'[1]INTERNAL PARAMETERS-1'!$B$5:$J$44,4, FALSE))</f>
        <v>0</v>
      </c>
      <c r="CI193" s="50">
        <f t="shared" si="2"/>
        <v>0</v>
      </c>
    </row>
    <row r="194" spans="3:87" x14ac:dyDescent="0.5">
      <c r="C194" s="35" t="s">
        <v>7</v>
      </c>
      <c r="D194" s="34" t="s">
        <v>90</v>
      </c>
      <c r="E194" s="34" t="s">
        <v>80</v>
      </c>
      <c r="F194" s="147">
        <f>ESC!AF194</f>
        <v>0</v>
      </c>
      <c r="G194" s="53">
        <f>$F194*'[1]INTERNAL PARAMETERS-2'!F194*VLOOKUP(G$4,'[1]INTERNAL PARAMETERS-1'!$B$5:$J$44,4, FALSE)</f>
        <v>0</v>
      </c>
      <c r="H194" s="52">
        <f>$F194*'[1]INTERNAL PARAMETERS-2'!G194*VLOOKUP(H$4,'[1]INTERNAL PARAMETERS-1'!$B$5:$J$44,4, FALSE)</f>
        <v>0</v>
      </c>
      <c r="I194" s="52">
        <f>$F194*'[1]INTERNAL PARAMETERS-2'!H194*VLOOKUP(I$4,'[1]INTERNAL PARAMETERS-1'!$B$5:$J$44,4, FALSE)</f>
        <v>0</v>
      </c>
      <c r="J194" s="52">
        <f>$F194*'[1]INTERNAL PARAMETERS-2'!I194*VLOOKUP(J$4,'[1]INTERNAL PARAMETERS-1'!$B$5:$J$44,4, FALSE)</f>
        <v>0</v>
      </c>
      <c r="K194" s="52">
        <f>$F194*'[1]INTERNAL PARAMETERS-2'!J194*VLOOKUP(K$4,'[1]INTERNAL PARAMETERS-1'!$B$5:$J$44,4, FALSE)</f>
        <v>0</v>
      </c>
      <c r="L194" s="52">
        <f>$F194*'[1]INTERNAL PARAMETERS-2'!K194*VLOOKUP(L$4,'[1]INTERNAL PARAMETERS-1'!$B$5:$J$44,4, FALSE)</f>
        <v>0</v>
      </c>
      <c r="M194" s="52">
        <f>$F194*'[1]INTERNAL PARAMETERS-2'!L194*VLOOKUP(M$4,'[1]INTERNAL PARAMETERS-1'!$B$5:$J$44,4, FALSE)</f>
        <v>0</v>
      </c>
      <c r="N194" s="52">
        <f>$F194*'[1]INTERNAL PARAMETERS-2'!M194*VLOOKUP(N$4,'[1]INTERNAL PARAMETERS-1'!$B$5:$J$44,4, FALSE)</f>
        <v>0</v>
      </c>
      <c r="O194" s="52">
        <f>$F194*'[1]INTERNAL PARAMETERS-2'!N194*VLOOKUP(O$4,'[1]INTERNAL PARAMETERS-1'!$B$5:$J$44,4, FALSE)</f>
        <v>0</v>
      </c>
      <c r="P194" s="52">
        <f>$F194*'[1]INTERNAL PARAMETERS-2'!O194*VLOOKUP(P$4,'[1]INTERNAL PARAMETERS-1'!$B$5:$J$44,4, FALSE)</f>
        <v>0</v>
      </c>
      <c r="Q194" s="52">
        <f>$F194*'[1]INTERNAL PARAMETERS-2'!P194*VLOOKUP(Q$4,'[1]INTERNAL PARAMETERS-1'!$B$5:$J$44,4, FALSE)</f>
        <v>0</v>
      </c>
      <c r="R194" s="52">
        <f>$F194*'[1]INTERNAL PARAMETERS-2'!Q194*VLOOKUP(R$4,'[1]INTERNAL PARAMETERS-1'!$B$5:$J$44,4, FALSE)</f>
        <v>0</v>
      </c>
      <c r="S194" s="52">
        <f>$F194*'[1]INTERNAL PARAMETERS-2'!R194*VLOOKUP(S$4,'[1]INTERNAL PARAMETERS-1'!$B$5:$J$44,4, FALSE)</f>
        <v>0</v>
      </c>
      <c r="T194" s="52">
        <f>$F194*'[1]INTERNAL PARAMETERS-2'!S194*VLOOKUP(T$4,'[1]INTERNAL PARAMETERS-1'!$B$5:$J$44,4, FALSE)</f>
        <v>0</v>
      </c>
      <c r="U194" s="52">
        <f>$F194*'[1]INTERNAL PARAMETERS-2'!T194*VLOOKUP(U$4,'[1]INTERNAL PARAMETERS-1'!$B$5:$J$44,4, FALSE)</f>
        <v>0</v>
      </c>
      <c r="V194" s="52">
        <f>$F194*'[1]INTERNAL PARAMETERS-2'!U194*VLOOKUP(V$4,'[1]INTERNAL PARAMETERS-1'!$B$5:$J$44,4, FALSE)</f>
        <v>0</v>
      </c>
      <c r="W194" s="52">
        <f>$F194*'[1]INTERNAL PARAMETERS-2'!V194*VLOOKUP(W$4,'[1]INTERNAL PARAMETERS-1'!$B$5:$J$44,4, FALSE)</f>
        <v>0</v>
      </c>
      <c r="X194" s="52">
        <f>$F194*'[1]INTERNAL PARAMETERS-2'!W194*VLOOKUP(X$4,'[1]INTERNAL PARAMETERS-1'!$B$5:$J$44,4, FALSE)</f>
        <v>0</v>
      </c>
      <c r="Y194" s="52">
        <f>$F194*'[1]INTERNAL PARAMETERS-2'!X194*VLOOKUP(Y$4,'[1]INTERNAL PARAMETERS-1'!$B$5:$J$44,4, FALSE)</f>
        <v>0</v>
      </c>
      <c r="Z194" s="52">
        <f>$F194*'[1]INTERNAL PARAMETERS-2'!Y194*VLOOKUP(Z$4,'[1]INTERNAL PARAMETERS-1'!$B$5:$J$44,4, FALSE)</f>
        <v>0</v>
      </c>
      <c r="AA194" s="52">
        <f>$F194*'[1]INTERNAL PARAMETERS-2'!Z194*VLOOKUP(AA$4,'[1]INTERNAL PARAMETERS-1'!$B$5:$J$44,4, FALSE)</f>
        <v>0</v>
      </c>
      <c r="AB194" s="52">
        <f>$F194*'[1]INTERNAL PARAMETERS-2'!AA194*VLOOKUP(AB$4,'[1]INTERNAL PARAMETERS-1'!$B$5:$J$44,4, FALSE)</f>
        <v>0</v>
      </c>
      <c r="AC194" s="52">
        <f>$F194*'[1]INTERNAL PARAMETERS-2'!AB194*VLOOKUP(AC$4,'[1]INTERNAL PARAMETERS-1'!$B$5:$J$44,4, FALSE)</f>
        <v>0</v>
      </c>
      <c r="AD194" s="52">
        <f>$F194*'[1]INTERNAL PARAMETERS-2'!AC194*VLOOKUP(AD$4,'[1]INTERNAL PARAMETERS-1'!$B$5:$J$44,4, FALSE)</f>
        <v>0</v>
      </c>
      <c r="AE194" s="52">
        <f>$F194*'[1]INTERNAL PARAMETERS-2'!AD194*VLOOKUP(AE$4,'[1]INTERNAL PARAMETERS-1'!$B$5:$J$44,4, FALSE)</f>
        <v>0</v>
      </c>
      <c r="AF194" s="52">
        <f>$F194*'[1]INTERNAL PARAMETERS-2'!AE194*VLOOKUP(AF$4,'[1]INTERNAL PARAMETERS-1'!$B$5:$J$44,4, FALSE)</f>
        <v>0</v>
      </c>
      <c r="AG194" s="52">
        <f>$F194*'[1]INTERNAL PARAMETERS-2'!AF194*VLOOKUP(AG$4,'[1]INTERNAL PARAMETERS-1'!$B$5:$J$44,4, FALSE)</f>
        <v>0</v>
      </c>
      <c r="AH194" s="52">
        <f>$F194*'[1]INTERNAL PARAMETERS-2'!AG194*VLOOKUP(AH$4,'[1]INTERNAL PARAMETERS-1'!$B$5:$J$44,4, FALSE)</f>
        <v>0</v>
      </c>
      <c r="AI194" s="52">
        <f>$F194*'[1]INTERNAL PARAMETERS-2'!AH194*VLOOKUP(AI$4,'[1]INTERNAL PARAMETERS-1'!$B$5:$J$44,4, FALSE)</f>
        <v>0</v>
      </c>
      <c r="AJ194" s="52">
        <f>$F194*'[1]INTERNAL PARAMETERS-2'!AI194*VLOOKUP(AJ$4,'[1]INTERNAL PARAMETERS-1'!$B$5:$J$44,4, FALSE)</f>
        <v>0</v>
      </c>
      <c r="AK194" s="52">
        <f>$F194*'[1]INTERNAL PARAMETERS-2'!AJ194*VLOOKUP(AK$4,'[1]INTERNAL PARAMETERS-1'!$B$5:$J$44,4, FALSE)</f>
        <v>0</v>
      </c>
      <c r="AL194" s="52">
        <f>$F194*'[1]INTERNAL PARAMETERS-2'!AK194*VLOOKUP(AL$4,'[1]INTERNAL PARAMETERS-1'!$B$5:$J$44,4, FALSE)</f>
        <v>0</v>
      </c>
      <c r="AM194" s="52">
        <f>$F194*'[1]INTERNAL PARAMETERS-2'!AL194*VLOOKUP(AM$4,'[1]INTERNAL PARAMETERS-1'!$B$5:$J$44,4, FALSE)</f>
        <v>0</v>
      </c>
      <c r="AN194" s="52">
        <f>$F194*'[1]INTERNAL PARAMETERS-2'!AM194*VLOOKUP(AN$4,'[1]INTERNAL PARAMETERS-1'!$B$5:$J$44,4, FALSE)</f>
        <v>0</v>
      </c>
      <c r="AO194" s="52">
        <f>$F194*'[1]INTERNAL PARAMETERS-2'!AN194*VLOOKUP(AO$4,'[1]INTERNAL PARAMETERS-1'!$B$5:$J$44,4, FALSE)</f>
        <v>0</v>
      </c>
      <c r="AP194" s="52">
        <f>$F194*'[1]INTERNAL PARAMETERS-2'!AO194*VLOOKUP(AP$4,'[1]INTERNAL PARAMETERS-1'!$B$5:$J$44,4, FALSE)</f>
        <v>0</v>
      </c>
      <c r="AQ194" s="52">
        <f>$F194*'[1]INTERNAL PARAMETERS-2'!AP194*VLOOKUP(AQ$4,'[1]INTERNAL PARAMETERS-1'!$B$5:$J$44,4, FALSE)</f>
        <v>0</v>
      </c>
      <c r="AR194" s="52">
        <f>$F194*'[1]INTERNAL PARAMETERS-2'!AQ194*VLOOKUP(AR$4,'[1]INTERNAL PARAMETERS-1'!$B$5:$J$44,4, FALSE)</f>
        <v>0</v>
      </c>
      <c r="AS194" s="52">
        <f>$F194*'[1]INTERNAL PARAMETERS-2'!AR194*VLOOKUP(AS$4,'[1]INTERNAL PARAMETERS-1'!$B$5:$J$44,4, FALSE)</f>
        <v>0</v>
      </c>
      <c r="AT194" s="51">
        <f>$F194*'[1]INTERNAL PARAMETERS-2'!AS194*VLOOKUP(AT$4,'[1]INTERNAL PARAMETERS-1'!$B$5:$J$44,4, FALSE)</f>
        <v>0</v>
      </c>
      <c r="AU194" s="53">
        <f>$F194*'[1]INTERNAL PARAMETERS-2'!F194*(1-VLOOKUP(G$4,'[1]INTERNAL PARAMETERS-1'!$B$5:$J$44,4, FALSE))</f>
        <v>0</v>
      </c>
      <c r="AV194" s="52">
        <f>$F194*'[1]INTERNAL PARAMETERS-2'!G194*(1-VLOOKUP(H$4,'[1]INTERNAL PARAMETERS-1'!$B$5:$J$44,4, FALSE))</f>
        <v>0</v>
      </c>
      <c r="AW194" s="52">
        <f>$F194*'[1]INTERNAL PARAMETERS-2'!H194*(1-VLOOKUP(I$4,'[1]INTERNAL PARAMETERS-1'!$B$5:$J$44,4, FALSE))</f>
        <v>0</v>
      </c>
      <c r="AX194" s="52">
        <f>$F194*'[1]INTERNAL PARAMETERS-2'!I194*(1-VLOOKUP(J$4,'[1]INTERNAL PARAMETERS-1'!$B$5:$J$44,4, FALSE))</f>
        <v>0</v>
      </c>
      <c r="AY194" s="52">
        <f>$F194*'[1]INTERNAL PARAMETERS-2'!J194*(1-VLOOKUP(K$4,'[1]INTERNAL PARAMETERS-1'!$B$5:$J$44,4, FALSE))</f>
        <v>0</v>
      </c>
      <c r="AZ194" s="52">
        <f>$F194*'[1]INTERNAL PARAMETERS-2'!K194*(1-VLOOKUP(L$4,'[1]INTERNAL PARAMETERS-1'!$B$5:$J$44,4, FALSE))</f>
        <v>0</v>
      </c>
      <c r="BA194" s="52">
        <f>$F194*'[1]INTERNAL PARAMETERS-2'!L194*(1-VLOOKUP(M$4,'[1]INTERNAL PARAMETERS-1'!$B$5:$J$44,4, FALSE))</f>
        <v>0</v>
      </c>
      <c r="BB194" s="52">
        <f>$F194*'[1]INTERNAL PARAMETERS-2'!M194*(1-VLOOKUP(N$4,'[1]INTERNAL PARAMETERS-1'!$B$5:$J$44,4, FALSE))</f>
        <v>0</v>
      </c>
      <c r="BC194" s="52">
        <f>$F194*'[1]INTERNAL PARAMETERS-2'!N194*(1-VLOOKUP(O$4,'[1]INTERNAL PARAMETERS-1'!$B$5:$J$44,4, FALSE))</f>
        <v>0</v>
      </c>
      <c r="BD194" s="52">
        <f>$F194*'[1]INTERNAL PARAMETERS-2'!O194*(1-VLOOKUP(P$4,'[1]INTERNAL PARAMETERS-1'!$B$5:$J$44,4, FALSE))</f>
        <v>0</v>
      </c>
      <c r="BE194" s="52">
        <f>$F194*'[1]INTERNAL PARAMETERS-2'!P194*(1-VLOOKUP(Q$4,'[1]INTERNAL PARAMETERS-1'!$B$5:$J$44,4, FALSE))</f>
        <v>0</v>
      </c>
      <c r="BF194" s="52">
        <f>$F194*'[1]INTERNAL PARAMETERS-2'!Q194*(1-VLOOKUP(R$4,'[1]INTERNAL PARAMETERS-1'!$B$5:$J$44,4, FALSE))</f>
        <v>0</v>
      </c>
      <c r="BG194" s="52">
        <f>$F194*'[1]INTERNAL PARAMETERS-2'!R194*(1-VLOOKUP(S$4,'[1]INTERNAL PARAMETERS-1'!$B$5:$J$44,4, FALSE))</f>
        <v>0</v>
      </c>
      <c r="BH194" s="52">
        <f>$F194*'[1]INTERNAL PARAMETERS-2'!S194*(1-VLOOKUP(T$4,'[1]INTERNAL PARAMETERS-1'!$B$5:$J$44,4, FALSE))</f>
        <v>0</v>
      </c>
      <c r="BI194" s="52">
        <f>$F194*'[1]INTERNAL PARAMETERS-2'!T194*(1-VLOOKUP(U$4,'[1]INTERNAL PARAMETERS-1'!$B$5:$J$44,4, FALSE))</f>
        <v>0</v>
      </c>
      <c r="BJ194" s="52">
        <f>$F194*'[1]INTERNAL PARAMETERS-2'!U194*(1-VLOOKUP(V$4,'[1]INTERNAL PARAMETERS-1'!$B$5:$J$44,4, FALSE))</f>
        <v>0</v>
      </c>
      <c r="BK194" s="52">
        <f>$F194*'[1]INTERNAL PARAMETERS-2'!V194*(1-VLOOKUP(W$4,'[1]INTERNAL PARAMETERS-1'!$B$5:$J$44,4, FALSE))</f>
        <v>0</v>
      </c>
      <c r="BL194" s="52">
        <f>$F194*'[1]INTERNAL PARAMETERS-2'!W194*(1-VLOOKUP(X$4,'[1]INTERNAL PARAMETERS-1'!$B$5:$J$44,4, FALSE))</f>
        <v>0</v>
      </c>
      <c r="BM194" s="52">
        <f>$F194*'[1]INTERNAL PARAMETERS-2'!X194*(1-VLOOKUP(Y$4,'[1]INTERNAL PARAMETERS-1'!$B$5:$J$44,4, FALSE))</f>
        <v>0</v>
      </c>
      <c r="BN194" s="52">
        <f>$F194*'[1]INTERNAL PARAMETERS-2'!Y194*(1-VLOOKUP(Z$4,'[1]INTERNAL PARAMETERS-1'!$B$5:$J$44,4, FALSE))</f>
        <v>0</v>
      </c>
      <c r="BO194" s="52">
        <f>$F194*'[1]INTERNAL PARAMETERS-2'!Z194*(1-VLOOKUP(AA$4,'[1]INTERNAL PARAMETERS-1'!$B$5:$J$44,4, FALSE))</f>
        <v>0</v>
      </c>
      <c r="BP194" s="52">
        <f>$F194*'[1]INTERNAL PARAMETERS-2'!AA194*(1-VLOOKUP(AB$4,'[1]INTERNAL PARAMETERS-1'!$B$5:$J$44,4, FALSE))</f>
        <v>0</v>
      </c>
      <c r="BQ194" s="52">
        <f>$F194*'[1]INTERNAL PARAMETERS-2'!AB194*(1-VLOOKUP(AC$4,'[1]INTERNAL PARAMETERS-1'!$B$5:$J$44,4, FALSE))</f>
        <v>0</v>
      </c>
      <c r="BR194" s="52">
        <f>$F194*'[1]INTERNAL PARAMETERS-2'!AC194*(1-VLOOKUP(AD$4,'[1]INTERNAL PARAMETERS-1'!$B$5:$J$44,4, FALSE))</f>
        <v>0</v>
      </c>
      <c r="BS194" s="52">
        <f>$F194*'[1]INTERNAL PARAMETERS-2'!AD194*(1-VLOOKUP(AE$4,'[1]INTERNAL PARAMETERS-1'!$B$5:$J$44,4, FALSE))</f>
        <v>0</v>
      </c>
      <c r="BT194" s="52">
        <f>$F194*'[1]INTERNAL PARAMETERS-2'!AE194*(1-VLOOKUP(AF$4,'[1]INTERNAL PARAMETERS-1'!$B$5:$J$44,4, FALSE))</f>
        <v>0</v>
      </c>
      <c r="BU194" s="52">
        <f>$F194*'[1]INTERNAL PARAMETERS-2'!AF194*(1-VLOOKUP(AG$4,'[1]INTERNAL PARAMETERS-1'!$B$5:$J$44,4, FALSE))</f>
        <v>0</v>
      </c>
      <c r="BV194" s="52">
        <f>$F194*'[1]INTERNAL PARAMETERS-2'!AG194*(1-VLOOKUP(AH$4,'[1]INTERNAL PARAMETERS-1'!$B$5:$J$44,4, FALSE))</f>
        <v>0</v>
      </c>
      <c r="BW194" s="52">
        <f>$F194*'[1]INTERNAL PARAMETERS-2'!AH194*(1-VLOOKUP(AI$4,'[1]INTERNAL PARAMETERS-1'!$B$5:$J$44,4, FALSE))</f>
        <v>0</v>
      </c>
      <c r="BX194" s="52">
        <f>$F194*'[1]INTERNAL PARAMETERS-2'!AI194*(1-VLOOKUP(AJ$4,'[1]INTERNAL PARAMETERS-1'!$B$5:$J$44,4, FALSE))</f>
        <v>0</v>
      </c>
      <c r="BY194" s="52">
        <f>$F194*'[1]INTERNAL PARAMETERS-2'!AJ194*(1-VLOOKUP(AK$4,'[1]INTERNAL PARAMETERS-1'!$B$5:$J$44,4, FALSE))</f>
        <v>0</v>
      </c>
      <c r="BZ194" s="52">
        <f>$F194*'[1]INTERNAL PARAMETERS-2'!AK194*(1-VLOOKUP(AL$4,'[1]INTERNAL PARAMETERS-1'!$B$5:$J$44,4, FALSE))</f>
        <v>0</v>
      </c>
      <c r="CA194" s="52">
        <f>$F194*'[1]INTERNAL PARAMETERS-2'!AL194*(1-VLOOKUP(AM$4,'[1]INTERNAL PARAMETERS-1'!$B$5:$J$44,4, FALSE))</f>
        <v>0</v>
      </c>
      <c r="CB194" s="52">
        <f>$F194*'[1]INTERNAL PARAMETERS-2'!AM194*(1-VLOOKUP(AN$4,'[1]INTERNAL PARAMETERS-1'!$B$5:$J$44,4, FALSE))</f>
        <v>0</v>
      </c>
      <c r="CC194" s="52">
        <f>$F194*'[1]INTERNAL PARAMETERS-2'!AN194*(1-VLOOKUP(AO$4,'[1]INTERNAL PARAMETERS-1'!$B$5:$J$44,4, FALSE))</f>
        <v>0</v>
      </c>
      <c r="CD194" s="52">
        <f>$F194*'[1]INTERNAL PARAMETERS-2'!AO194*(1-VLOOKUP(AP$4,'[1]INTERNAL PARAMETERS-1'!$B$5:$J$44,4, FALSE))</f>
        <v>0</v>
      </c>
      <c r="CE194" s="52">
        <f>$F194*'[1]INTERNAL PARAMETERS-2'!AP194*(1-VLOOKUP(AQ$4,'[1]INTERNAL PARAMETERS-1'!$B$5:$J$44,4, FALSE))</f>
        <v>0</v>
      </c>
      <c r="CF194" s="52">
        <f>$F194*'[1]INTERNAL PARAMETERS-2'!AQ194*(1-VLOOKUP(AR$4,'[1]INTERNAL PARAMETERS-1'!$B$5:$J$44,4, FALSE))</f>
        <v>0</v>
      </c>
      <c r="CG194" s="52">
        <f>$F194*'[1]INTERNAL PARAMETERS-2'!AR194*(1-VLOOKUP(AS$4,'[1]INTERNAL PARAMETERS-1'!$B$5:$J$44,4, FALSE))</f>
        <v>0</v>
      </c>
      <c r="CH194" s="51">
        <f>$F194*'[1]INTERNAL PARAMETERS-2'!AS194*(1-VLOOKUP(AT$4,'[1]INTERNAL PARAMETERS-1'!$B$5:$J$44,4, FALSE))</f>
        <v>0</v>
      </c>
      <c r="CI194" s="50">
        <f t="shared" si="2"/>
        <v>0</v>
      </c>
    </row>
    <row r="195" spans="3:87" x14ac:dyDescent="0.5">
      <c r="C195" s="35" t="s">
        <v>7</v>
      </c>
      <c r="D195" s="34" t="s">
        <v>90</v>
      </c>
      <c r="E195" s="34" t="s">
        <v>79</v>
      </c>
      <c r="F195" s="147">
        <f>ESC!AF195</f>
        <v>0</v>
      </c>
      <c r="G195" s="53">
        <f>$F195*'[1]INTERNAL PARAMETERS-2'!F195*VLOOKUP(G$4,'[1]INTERNAL PARAMETERS-1'!$B$5:$J$44,4, FALSE)</f>
        <v>0</v>
      </c>
      <c r="H195" s="52">
        <f>$F195*'[1]INTERNAL PARAMETERS-2'!G195*VLOOKUP(H$4,'[1]INTERNAL PARAMETERS-1'!$B$5:$J$44,4, FALSE)</f>
        <v>0</v>
      </c>
      <c r="I195" s="52">
        <f>$F195*'[1]INTERNAL PARAMETERS-2'!H195*VLOOKUP(I$4,'[1]INTERNAL PARAMETERS-1'!$B$5:$J$44,4, FALSE)</f>
        <v>0</v>
      </c>
      <c r="J195" s="52">
        <f>$F195*'[1]INTERNAL PARAMETERS-2'!I195*VLOOKUP(J$4,'[1]INTERNAL PARAMETERS-1'!$B$5:$J$44,4, FALSE)</f>
        <v>0</v>
      </c>
      <c r="K195" s="52">
        <f>$F195*'[1]INTERNAL PARAMETERS-2'!J195*VLOOKUP(K$4,'[1]INTERNAL PARAMETERS-1'!$B$5:$J$44,4, FALSE)</f>
        <v>0</v>
      </c>
      <c r="L195" s="52">
        <f>$F195*'[1]INTERNAL PARAMETERS-2'!K195*VLOOKUP(L$4,'[1]INTERNAL PARAMETERS-1'!$B$5:$J$44,4, FALSE)</f>
        <v>0</v>
      </c>
      <c r="M195" s="52">
        <f>$F195*'[1]INTERNAL PARAMETERS-2'!L195*VLOOKUP(M$4,'[1]INTERNAL PARAMETERS-1'!$B$5:$J$44,4, FALSE)</f>
        <v>0</v>
      </c>
      <c r="N195" s="52">
        <f>$F195*'[1]INTERNAL PARAMETERS-2'!M195*VLOOKUP(N$4,'[1]INTERNAL PARAMETERS-1'!$B$5:$J$44,4, FALSE)</f>
        <v>0</v>
      </c>
      <c r="O195" s="52">
        <f>$F195*'[1]INTERNAL PARAMETERS-2'!N195*VLOOKUP(O$4,'[1]INTERNAL PARAMETERS-1'!$B$5:$J$44,4, FALSE)</f>
        <v>0</v>
      </c>
      <c r="P195" s="52">
        <f>$F195*'[1]INTERNAL PARAMETERS-2'!O195*VLOOKUP(P$4,'[1]INTERNAL PARAMETERS-1'!$B$5:$J$44,4, FALSE)</f>
        <v>0</v>
      </c>
      <c r="Q195" s="52">
        <f>$F195*'[1]INTERNAL PARAMETERS-2'!P195*VLOOKUP(Q$4,'[1]INTERNAL PARAMETERS-1'!$B$5:$J$44,4, FALSE)</f>
        <v>0</v>
      </c>
      <c r="R195" s="52">
        <f>$F195*'[1]INTERNAL PARAMETERS-2'!Q195*VLOOKUP(R$4,'[1]INTERNAL PARAMETERS-1'!$B$5:$J$44,4, FALSE)</f>
        <v>0</v>
      </c>
      <c r="S195" s="52">
        <f>$F195*'[1]INTERNAL PARAMETERS-2'!R195*VLOOKUP(S$4,'[1]INTERNAL PARAMETERS-1'!$B$5:$J$44,4, FALSE)</f>
        <v>0</v>
      </c>
      <c r="T195" s="52">
        <f>$F195*'[1]INTERNAL PARAMETERS-2'!S195*VLOOKUP(T$4,'[1]INTERNAL PARAMETERS-1'!$B$5:$J$44,4, FALSE)</f>
        <v>0</v>
      </c>
      <c r="U195" s="52">
        <f>$F195*'[1]INTERNAL PARAMETERS-2'!T195*VLOOKUP(U$4,'[1]INTERNAL PARAMETERS-1'!$B$5:$J$44,4, FALSE)</f>
        <v>0</v>
      </c>
      <c r="V195" s="52">
        <f>$F195*'[1]INTERNAL PARAMETERS-2'!U195*VLOOKUP(V$4,'[1]INTERNAL PARAMETERS-1'!$B$5:$J$44,4, FALSE)</f>
        <v>0</v>
      </c>
      <c r="W195" s="52">
        <f>$F195*'[1]INTERNAL PARAMETERS-2'!V195*VLOOKUP(W$4,'[1]INTERNAL PARAMETERS-1'!$B$5:$J$44,4, FALSE)</f>
        <v>0</v>
      </c>
      <c r="X195" s="52">
        <f>$F195*'[1]INTERNAL PARAMETERS-2'!W195*VLOOKUP(X$4,'[1]INTERNAL PARAMETERS-1'!$B$5:$J$44,4, FALSE)</f>
        <v>0</v>
      </c>
      <c r="Y195" s="52">
        <f>$F195*'[1]INTERNAL PARAMETERS-2'!X195*VLOOKUP(Y$4,'[1]INTERNAL PARAMETERS-1'!$B$5:$J$44,4, FALSE)</f>
        <v>0</v>
      </c>
      <c r="Z195" s="52">
        <f>$F195*'[1]INTERNAL PARAMETERS-2'!Y195*VLOOKUP(Z$4,'[1]INTERNAL PARAMETERS-1'!$B$5:$J$44,4, FALSE)</f>
        <v>0</v>
      </c>
      <c r="AA195" s="52">
        <f>$F195*'[1]INTERNAL PARAMETERS-2'!Z195*VLOOKUP(AA$4,'[1]INTERNAL PARAMETERS-1'!$B$5:$J$44,4, FALSE)</f>
        <v>0</v>
      </c>
      <c r="AB195" s="52">
        <f>$F195*'[1]INTERNAL PARAMETERS-2'!AA195*VLOOKUP(AB$4,'[1]INTERNAL PARAMETERS-1'!$B$5:$J$44,4, FALSE)</f>
        <v>0</v>
      </c>
      <c r="AC195" s="52">
        <f>$F195*'[1]INTERNAL PARAMETERS-2'!AB195*VLOOKUP(AC$4,'[1]INTERNAL PARAMETERS-1'!$B$5:$J$44,4, FALSE)</f>
        <v>0</v>
      </c>
      <c r="AD195" s="52">
        <f>$F195*'[1]INTERNAL PARAMETERS-2'!AC195*VLOOKUP(AD$4,'[1]INTERNAL PARAMETERS-1'!$B$5:$J$44,4, FALSE)</f>
        <v>0</v>
      </c>
      <c r="AE195" s="52">
        <f>$F195*'[1]INTERNAL PARAMETERS-2'!AD195*VLOOKUP(AE$4,'[1]INTERNAL PARAMETERS-1'!$B$5:$J$44,4, FALSE)</f>
        <v>0</v>
      </c>
      <c r="AF195" s="52">
        <f>$F195*'[1]INTERNAL PARAMETERS-2'!AE195*VLOOKUP(AF$4,'[1]INTERNAL PARAMETERS-1'!$B$5:$J$44,4, FALSE)</f>
        <v>0</v>
      </c>
      <c r="AG195" s="52">
        <f>$F195*'[1]INTERNAL PARAMETERS-2'!AF195*VLOOKUP(AG$4,'[1]INTERNAL PARAMETERS-1'!$B$5:$J$44,4, FALSE)</f>
        <v>0</v>
      </c>
      <c r="AH195" s="52">
        <f>$F195*'[1]INTERNAL PARAMETERS-2'!AG195*VLOOKUP(AH$4,'[1]INTERNAL PARAMETERS-1'!$B$5:$J$44,4, FALSE)</f>
        <v>0</v>
      </c>
      <c r="AI195" s="52">
        <f>$F195*'[1]INTERNAL PARAMETERS-2'!AH195*VLOOKUP(AI$4,'[1]INTERNAL PARAMETERS-1'!$B$5:$J$44,4, FALSE)</f>
        <v>0</v>
      </c>
      <c r="AJ195" s="52">
        <f>$F195*'[1]INTERNAL PARAMETERS-2'!AI195*VLOOKUP(AJ$4,'[1]INTERNAL PARAMETERS-1'!$B$5:$J$44,4, FALSE)</f>
        <v>0</v>
      </c>
      <c r="AK195" s="52">
        <f>$F195*'[1]INTERNAL PARAMETERS-2'!AJ195*VLOOKUP(AK$4,'[1]INTERNAL PARAMETERS-1'!$B$5:$J$44,4, FALSE)</f>
        <v>0</v>
      </c>
      <c r="AL195" s="52">
        <f>$F195*'[1]INTERNAL PARAMETERS-2'!AK195*VLOOKUP(AL$4,'[1]INTERNAL PARAMETERS-1'!$B$5:$J$44,4, FALSE)</f>
        <v>0</v>
      </c>
      <c r="AM195" s="52">
        <f>$F195*'[1]INTERNAL PARAMETERS-2'!AL195*VLOOKUP(AM$4,'[1]INTERNAL PARAMETERS-1'!$B$5:$J$44,4, FALSE)</f>
        <v>0</v>
      </c>
      <c r="AN195" s="52">
        <f>$F195*'[1]INTERNAL PARAMETERS-2'!AM195*VLOOKUP(AN$4,'[1]INTERNAL PARAMETERS-1'!$B$5:$J$44,4, FALSE)</f>
        <v>0</v>
      </c>
      <c r="AO195" s="52">
        <f>$F195*'[1]INTERNAL PARAMETERS-2'!AN195*VLOOKUP(AO$4,'[1]INTERNAL PARAMETERS-1'!$B$5:$J$44,4, FALSE)</f>
        <v>0</v>
      </c>
      <c r="AP195" s="52">
        <f>$F195*'[1]INTERNAL PARAMETERS-2'!AO195*VLOOKUP(AP$4,'[1]INTERNAL PARAMETERS-1'!$B$5:$J$44,4, FALSE)</f>
        <v>0</v>
      </c>
      <c r="AQ195" s="52">
        <f>$F195*'[1]INTERNAL PARAMETERS-2'!AP195*VLOOKUP(AQ$4,'[1]INTERNAL PARAMETERS-1'!$B$5:$J$44,4, FALSE)</f>
        <v>0</v>
      </c>
      <c r="AR195" s="52">
        <f>$F195*'[1]INTERNAL PARAMETERS-2'!AQ195*VLOOKUP(AR$4,'[1]INTERNAL PARAMETERS-1'!$B$5:$J$44,4, FALSE)</f>
        <v>0</v>
      </c>
      <c r="AS195" s="52">
        <f>$F195*'[1]INTERNAL PARAMETERS-2'!AR195*VLOOKUP(AS$4,'[1]INTERNAL PARAMETERS-1'!$B$5:$J$44,4, FALSE)</f>
        <v>0</v>
      </c>
      <c r="AT195" s="51">
        <f>$F195*'[1]INTERNAL PARAMETERS-2'!AS195*VLOOKUP(AT$4,'[1]INTERNAL PARAMETERS-1'!$B$5:$J$44,4, FALSE)</f>
        <v>0</v>
      </c>
      <c r="AU195" s="53">
        <f>$F195*'[1]INTERNAL PARAMETERS-2'!F195*(1-VLOOKUP(G$4,'[1]INTERNAL PARAMETERS-1'!$B$5:$J$44,4, FALSE))</f>
        <v>0</v>
      </c>
      <c r="AV195" s="52">
        <f>$F195*'[1]INTERNAL PARAMETERS-2'!G195*(1-VLOOKUP(H$4,'[1]INTERNAL PARAMETERS-1'!$B$5:$J$44,4, FALSE))</f>
        <v>0</v>
      </c>
      <c r="AW195" s="52">
        <f>$F195*'[1]INTERNAL PARAMETERS-2'!H195*(1-VLOOKUP(I$4,'[1]INTERNAL PARAMETERS-1'!$B$5:$J$44,4, FALSE))</f>
        <v>0</v>
      </c>
      <c r="AX195" s="52">
        <f>$F195*'[1]INTERNAL PARAMETERS-2'!I195*(1-VLOOKUP(J$4,'[1]INTERNAL PARAMETERS-1'!$B$5:$J$44,4, FALSE))</f>
        <v>0</v>
      </c>
      <c r="AY195" s="52">
        <f>$F195*'[1]INTERNAL PARAMETERS-2'!J195*(1-VLOOKUP(K$4,'[1]INTERNAL PARAMETERS-1'!$B$5:$J$44,4, FALSE))</f>
        <v>0</v>
      </c>
      <c r="AZ195" s="52">
        <f>$F195*'[1]INTERNAL PARAMETERS-2'!K195*(1-VLOOKUP(L$4,'[1]INTERNAL PARAMETERS-1'!$B$5:$J$44,4, FALSE))</f>
        <v>0</v>
      </c>
      <c r="BA195" s="52">
        <f>$F195*'[1]INTERNAL PARAMETERS-2'!L195*(1-VLOOKUP(M$4,'[1]INTERNAL PARAMETERS-1'!$B$5:$J$44,4, FALSE))</f>
        <v>0</v>
      </c>
      <c r="BB195" s="52">
        <f>$F195*'[1]INTERNAL PARAMETERS-2'!M195*(1-VLOOKUP(N$4,'[1]INTERNAL PARAMETERS-1'!$B$5:$J$44,4, FALSE))</f>
        <v>0</v>
      </c>
      <c r="BC195" s="52">
        <f>$F195*'[1]INTERNAL PARAMETERS-2'!N195*(1-VLOOKUP(O$4,'[1]INTERNAL PARAMETERS-1'!$B$5:$J$44,4, FALSE))</f>
        <v>0</v>
      </c>
      <c r="BD195" s="52">
        <f>$F195*'[1]INTERNAL PARAMETERS-2'!O195*(1-VLOOKUP(P$4,'[1]INTERNAL PARAMETERS-1'!$B$5:$J$44,4, FALSE))</f>
        <v>0</v>
      </c>
      <c r="BE195" s="52">
        <f>$F195*'[1]INTERNAL PARAMETERS-2'!P195*(1-VLOOKUP(Q$4,'[1]INTERNAL PARAMETERS-1'!$B$5:$J$44,4, FALSE))</f>
        <v>0</v>
      </c>
      <c r="BF195" s="52">
        <f>$F195*'[1]INTERNAL PARAMETERS-2'!Q195*(1-VLOOKUP(R$4,'[1]INTERNAL PARAMETERS-1'!$B$5:$J$44,4, FALSE))</f>
        <v>0</v>
      </c>
      <c r="BG195" s="52">
        <f>$F195*'[1]INTERNAL PARAMETERS-2'!R195*(1-VLOOKUP(S$4,'[1]INTERNAL PARAMETERS-1'!$B$5:$J$44,4, FALSE))</f>
        <v>0</v>
      </c>
      <c r="BH195" s="52">
        <f>$F195*'[1]INTERNAL PARAMETERS-2'!S195*(1-VLOOKUP(T$4,'[1]INTERNAL PARAMETERS-1'!$B$5:$J$44,4, FALSE))</f>
        <v>0</v>
      </c>
      <c r="BI195" s="52">
        <f>$F195*'[1]INTERNAL PARAMETERS-2'!T195*(1-VLOOKUP(U$4,'[1]INTERNAL PARAMETERS-1'!$B$5:$J$44,4, FALSE))</f>
        <v>0</v>
      </c>
      <c r="BJ195" s="52">
        <f>$F195*'[1]INTERNAL PARAMETERS-2'!U195*(1-VLOOKUP(V$4,'[1]INTERNAL PARAMETERS-1'!$B$5:$J$44,4, FALSE))</f>
        <v>0</v>
      </c>
      <c r="BK195" s="52">
        <f>$F195*'[1]INTERNAL PARAMETERS-2'!V195*(1-VLOOKUP(W$4,'[1]INTERNAL PARAMETERS-1'!$B$5:$J$44,4, FALSE))</f>
        <v>0</v>
      </c>
      <c r="BL195" s="52">
        <f>$F195*'[1]INTERNAL PARAMETERS-2'!W195*(1-VLOOKUP(X$4,'[1]INTERNAL PARAMETERS-1'!$B$5:$J$44,4, FALSE))</f>
        <v>0</v>
      </c>
      <c r="BM195" s="52">
        <f>$F195*'[1]INTERNAL PARAMETERS-2'!X195*(1-VLOOKUP(Y$4,'[1]INTERNAL PARAMETERS-1'!$B$5:$J$44,4, FALSE))</f>
        <v>0</v>
      </c>
      <c r="BN195" s="52">
        <f>$F195*'[1]INTERNAL PARAMETERS-2'!Y195*(1-VLOOKUP(Z$4,'[1]INTERNAL PARAMETERS-1'!$B$5:$J$44,4, FALSE))</f>
        <v>0</v>
      </c>
      <c r="BO195" s="52">
        <f>$F195*'[1]INTERNAL PARAMETERS-2'!Z195*(1-VLOOKUP(AA$4,'[1]INTERNAL PARAMETERS-1'!$B$5:$J$44,4, FALSE))</f>
        <v>0</v>
      </c>
      <c r="BP195" s="52">
        <f>$F195*'[1]INTERNAL PARAMETERS-2'!AA195*(1-VLOOKUP(AB$4,'[1]INTERNAL PARAMETERS-1'!$B$5:$J$44,4, FALSE))</f>
        <v>0</v>
      </c>
      <c r="BQ195" s="52">
        <f>$F195*'[1]INTERNAL PARAMETERS-2'!AB195*(1-VLOOKUP(AC$4,'[1]INTERNAL PARAMETERS-1'!$B$5:$J$44,4, FALSE))</f>
        <v>0</v>
      </c>
      <c r="BR195" s="52">
        <f>$F195*'[1]INTERNAL PARAMETERS-2'!AC195*(1-VLOOKUP(AD$4,'[1]INTERNAL PARAMETERS-1'!$B$5:$J$44,4, FALSE))</f>
        <v>0</v>
      </c>
      <c r="BS195" s="52">
        <f>$F195*'[1]INTERNAL PARAMETERS-2'!AD195*(1-VLOOKUP(AE$4,'[1]INTERNAL PARAMETERS-1'!$B$5:$J$44,4, FALSE))</f>
        <v>0</v>
      </c>
      <c r="BT195" s="52">
        <f>$F195*'[1]INTERNAL PARAMETERS-2'!AE195*(1-VLOOKUP(AF$4,'[1]INTERNAL PARAMETERS-1'!$B$5:$J$44,4, FALSE))</f>
        <v>0</v>
      </c>
      <c r="BU195" s="52">
        <f>$F195*'[1]INTERNAL PARAMETERS-2'!AF195*(1-VLOOKUP(AG$4,'[1]INTERNAL PARAMETERS-1'!$B$5:$J$44,4, FALSE))</f>
        <v>0</v>
      </c>
      <c r="BV195" s="52">
        <f>$F195*'[1]INTERNAL PARAMETERS-2'!AG195*(1-VLOOKUP(AH$4,'[1]INTERNAL PARAMETERS-1'!$B$5:$J$44,4, FALSE))</f>
        <v>0</v>
      </c>
      <c r="BW195" s="52">
        <f>$F195*'[1]INTERNAL PARAMETERS-2'!AH195*(1-VLOOKUP(AI$4,'[1]INTERNAL PARAMETERS-1'!$B$5:$J$44,4, FALSE))</f>
        <v>0</v>
      </c>
      <c r="BX195" s="52">
        <f>$F195*'[1]INTERNAL PARAMETERS-2'!AI195*(1-VLOOKUP(AJ$4,'[1]INTERNAL PARAMETERS-1'!$B$5:$J$44,4, FALSE))</f>
        <v>0</v>
      </c>
      <c r="BY195" s="52">
        <f>$F195*'[1]INTERNAL PARAMETERS-2'!AJ195*(1-VLOOKUP(AK$4,'[1]INTERNAL PARAMETERS-1'!$B$5:$J$44,4, FALSE))</f>
        <v>0</v>
      </c>
      <c r="BZ195" s="52">
        <f>$F195*'[1]INTERNAL PARAMETERS-2'!AK195*(1-VLOOKUP(AL$4,'[1]INTERNAL PARAMETERS-1'!$B$5:$J$44,4, FALSE))</f>
        <v>0</v>
      </c>
      <c r="CA195" s="52">
        <f>$F195*'[1]INTERNAL PARAMETERS-2'!AL195*(1-VLOOKUP(AM$4,'[1]INTERNAL PARAMETERS-1'!$B$5:$J$44,4, FALSE))</f>
        <v>0</v>
      </c>
      <c r="CB195" s="52">
        <f>$F195*'[1]INTERNAL PARAMETERS-2'!AM195*(1-VLOOKUP(AN$4,'[1]INTERNAL PARAMETERS-1'!$B$5:$J$44,4, FALSE))</f>
        <v>0</v>
      </c>
      <c r="CC195" s="52">
        <f>$F195*'[1]INTERNAL PARAMETERS-2'!AN195*(1-VLOOKUP(AO$4,'[1]INTERNAL PARAMETERS-1'!$B$5:$J$44,4, FALSE))</f>
        <v>0</v>
      </c>
      <c r="CD195" s="52">
        <f>$F195*'[1]INTERNAL PARAMETERS-2'!AO195*(1-VLOOKUP(AP$4,'[1]INTERNAL PARAMETERS-1'!$B$5:$J$44,4, FALSE))</f>
        <v>0</v>
      </c>
      <c r="CE195" s="52">
        <f>$F195*'[1]INTERNAL PARAMETERS-2'!AP195*(1-VLOOKUP(AQ$4,'[1]INTERNAL PARAMETERS-1'!$B$5:$J$44,4, FALSE))</f>
        <v>0</v>
      </c>
      <c r="CF195" s="52">
        <f>$F195*'[1]INTERNAL PARAMETERS-2'!AQ195*(1-VLOOKUP(AR$4,'[1]INTERNAL PARAMETERS-1'!$B$5:$J$44,4, FALSE))</f>
        <v>0</v>
      </c>
      <c r="CG195" s="52">
        <f>$F195*'[1]INTERNAL PARAMETERS-2'!AR195*(1-VLOOKUP(AS$4,'[1]INTERNAL PARAMETERS-1'!$B$5:$J$44,4, FALSE))</f>
        <v>0</v>
      </c>
      <c r="CH195" s="51">
        <f>$F195*'[1]INTERNAL PARAMETERS-2'!AS195*(1-VLOOKUP(AT$4,'[1]INTERNAL PARAMETERS-1'!$B$5:$J$44,4, FALSE))</f>
        <v>0</v>
      </c>
      <c r="CI195" s="50">
        <f t="shared" si="2"/>
        <v>0</v>
      </c>
    </row>
    <row r="196" spans="3:87" x14ac:dyDescent="0.5">
      <c r="C196" s="35" t="s">
        <v>7</v>
      </c>
      <c r="D196" s="34" t="s">
        <v>90</v>
      </c>
      <c r="E196" s="34" t="s">
        <v>78</v>
      </c>
      <c r="F196" s="147">
        <f>ESC!AF196</f>
        <v>0</v>
      </c>
      <c r="G196" s="53">
        <f>$F196*'[1]INTERNAL PARAMETERS-2'!F196*VLOOKUP(G$4,'[1]INTERNAL PARAMETERS-1'!$B$5:$J$44,4, FALSE)</f>
        <v>0</v>
      </c>
      <c r="H196" s="52">
        <f>$F196*'[1]INTERNAL PARAMETERS-2'!G196*VLOOKUP(H$4,'[1]INTERNAL PARAMETERS-1'!$B$5:$J$44,4, FALSE)</f>
        <v>0</v>
      </c>
      <c r="I196" s="52">
        <f>$F196*'[1]INTERNAL PARAMETERS-2'!H196*VLOOKUP(I$4,'[1]INTERNAL PARAMETERS-1'!$B$5:$J$44,4, FALSE)</f>
        <v>0</v>
      </c>
      <c r="J196" s="52">
        <f>$F196*'[1]INTERNAL PARAMETERS-2'!I196*VLOOKUP(J$4,'[1]INTERNAL PARAMETERS-1'!$B$5:$J$44,4, FALSE)</f>
        <v>0</v>
      </c>
      <c r="K196" s="52">
        <f>$F196*'[1]INTERNAL PARAMETERS-2'!J196*VLOOKUP(K$4,'[1]INTERNAL PARAMETERS-1'!$B$5:$J$44,4, FALSE)</f>
        <v>0</v>
      </c>
      <c r="L196" s="52">
        <f>$F196*'[1]INTERNAL PARAMETERS-2'!K196*VLOOKUP(L$4,'[1]INTERNAL PARAMETERS-1'!$B$5:$J$44,4, FALSE)</f>
        <v>0</v>
      </c>
      <c r="M196" s="52">
        <f>$F196*'[1]INTERNAL PARAMETERS-2'!L196*VLOOKUP(M$4,'[1]INTERNAL PARAMETERS-1'!$B$5:$J$44,4, FALSE)</f>
        <v>0</v>
      </c>
      <c r="N196" s="52">
        <f>$F196*'[1]INTERNAL PARAMETERS-2'!M196*VLOOKUP(N$4,'[1]INTERNAL PARAMETERS-1'!$B$5:$J$44,4, FALSE)</f>
        <v>0</v>
      </c>
      <c r="O196" s="52">
        <f>$F196*'[1]INTERNAL PARAMETERS-2'!N196*VLOOKUP(O$4,'[1]INTERNAL PARAMETERS-1'!$B$5:$J$44,4, FALSE)</f>
        <v>0</v>
      </c>
      <c r="P196" s="52">
        <f>$F196*'[1]INTERNAL PARAMETERS-2'!O196*VLOOKUP(P$4,'[1]INTERNAL PARAMETERS-1'!$B$5:$J$44,4, FALSE)</f>
        <v>0</v>
      </c>
      <c r="Q196" s="52">
        <f>$F196*'[1]INTERNAL PARAMETERS-2'!P196*VLOOKUP(Q$4,'[1]INTERNAL PARAMETERS-1'!$B$5:$J$44,4, FALSE)</f>
        <v>0</v>
      </c>
      <c r="R196" s="52">
        <f>$F196*'[1]INTERNAL PARAMETERS-2'!Q196*VLOOKUP(R$4,'[1]INTERNAL PARAMETERS-1'!$B$5:$J$44,4, FALSE)</f>
        <v>0</v>
      </c>
      <c r="S196" s="52">
        <f>$F196*'[1]INTERNAL PARAMETERS-2'!R196*VLOOKUP(S$4,'[1]INTERNAL PARAMETERS-1'!$B$5:$J$44,4, FALSE)</f>
        <v>0</v>
      </c>
      <c r="T196" s="52">
        <f>$F196*'[1]INTERNAL PARAMETERS-2'!S196*VLOOKUP(T$4,'[1]INTERNAL PARAMETERS-1'!$B$5:$J$44,4, FALSE)</f>
        <v>0</v>
      </c>
      <c r="U196" s="52">
        <f>$F196*'[1]INTERNAL PARAMETERS-2'!T196*VLOOKUP(U$4,'[1]INTERNAL PARAMETERS-1'!$B$5:$J$44,4, FALSE)</f>
        <v>0</v>
      </c>
      <c r="V196" s="52">
        <f>$F196*'[1]INTERNAL PARAMETERS-2'!U196*VLOOKUP(V$4,'[1]INTERNAL PARAMETERS-1'!$B$5:$J$44,4, FALSE)</f>
        <v>0</v>
      </c>
      <c r="W196" s="52">
        <f>$F196*'[1]INTERNAL PARAMETERS-2'!V196*VLOOKUP(W$4,'[1]INTERNAL PARAMETERS-1'!$B$5:$J$44,4, FALSE)</f>
        <v>0</v>
      </c>
      <c r="X196" s="52">
        <f>$F196*'[1]INTERNAL PARAMETERS-2'!W196*VLOOKUP(X$4,'[1]INTERNAL PARAMETERS-1'!$B$5:$J$44,4, FALSE)</f>
        <v>0</v>
      </c>
      <c r="Y196" s="52">
        <f>$F196*'[1]INTERNAL PARAMETERS-2'!X196*VLOOKUP(Y$4,'[1]INTERNAL PARAMETERS-1'!$B$5:$J$44,4, FALSE)</f>
        <v>0</v>
      </c>
      <c r="Z196" s="52">
        <f>$F196*'[1]INTERNAL PARAMETERS-2'!Y196*VLOOKUP(Z$4,'[1]INTERNAL PARAMETERS-1'!$B$5:$J$44,4, FALSE)</f>
        <v>0</v>
      </c>
      <c r="AA196" s="52">
        <f>$F196*'[1]INTERNAL PARAMETERS-2'!Z196*VLOOKUP(AA$4,'[1]INTERNAL PARAMETERS-1'!$B$5:$J$44,4, FALSE)</f>
        <v>0</v>
      </c>
      <c r="AB196" s="52">
        <f>$F196*'[1]INTERNAL PARAMETERS-2'!AA196*VLOOKUP(AB$4,'[1]INTERNAL PARAMETERS-1'!$B$5:$J$44,4, FALSE)</f>
        <v>0</v>
      </c>
      <c r="AC196" s="52">
        <f>$F196*'[1]INTERNAL PARAMETERS-2'!AB196*VLOOKUP(AC$4,'[1]INTERNAL PARAMETERS-1'!$B$5:$J$44,4, FALSE)</f>
        <v>0</v>
      </c>
      <c r="AD196" s="52">
        <f>$F196*'[1]INTERNAL PARAMETERS-2'!AC196*VLOOKUP(AD$4,'[1]INTERNAL PARAMETERS-1'!$B$5:$J$44,4, FALSE)</f>
        <v>0</v>
      </c>
      <c r="AE196" s="52">
        <f>$F196*'[1]INTERNAL PARAMETERS-2'!AD196*VLOOKUP(AE$4,'[1]INTERNAL PARAMETERS-1'!$B$5:$J$44,4, FALSE)</f>
        <v>0</v>
      </c>
      <c r="AF196" s="52">
        <f>$F196*'[1]INTERNAL PARAMETERS-2'!AE196*VLOOKUP(AF$4,'[1]INTERNAL PARAMETERS-1'!$B$5:$J$44,4, FALSE)</f>
        <v>0</v>
      </c>
      <c r="AG196" s="52">
        <f>$F196*'[1]INTERNAL PARAMETERS-2'!AF196*VLOOKUP(AG$4,'[1]INTERNAL PARAMETERS-1'!$B$5:$J$44,4, FALSE)</f>
        <v>0</v>
      </c>
      <c r="AH196" s="52">
        <f>$F196*'[1]INTERNAL PARAMETERS-2'!AG196*VLOOKUP(AH$4,'[1]INTERNAL PARAMETERS-1'!$B$5:$J$44,4, FALSE)</f>
        <v>0</v>
      </c>
      <c r="AI196" s="52">
        <f>$F196*'[1]INTERNAL PARAMETERS-2'!AH196*VLOOKUP(AI$4,'[1]INTERNAL PARAMETERS-1'!$B$5:$J$44,4, FALSE)</f>
        <v>0</v>
      </c>
      <c r="AJ196" s="52">
        <f>$F196*'[1]INTERNAL PARAMETERS-2'!AI196*VLOOKUP(AJ$4,'[1]INTERNAL PARAMETERS-1'!$B$5:$J$44,4, FALSE)</f>
        <v>0</v>
      </c>
      <c r="AK196" s="52">
        <f>$F196*'[1]INTERNAL PARAMETERS-2'!AJ196*VLOOKUP(AK$4,'[1]INTERNAL PARAMETERS-1'!$B$5:$J$44,4, FALSE)</f>
        <v>0</v>
      </c>
      <c r="AL196" s="52">
        <f>$F196*'[1]INTERNAL PARAMETERS-2'!AK196*VLOOKUP(AL$4,'[1]INTERNAL PARAMETERS-1'!$B$5:$J$44,4, FALSE)</f>
        <v>0</v>
      </c>
      <c r="AM196" s="52">
        <f>$F196*'[1]INTERNAL PARAMETERS-2'!AL196*VLOOKUP(AM$4,'[1]INTERNAL PARAMETERS-1'!$B$5:$J$44,4, FALSE)</f>
        <v>0</v>
      </c>
      <c r="AN196" s="52">
        <f>$F196*'[1]INTERNAL PARAMETERS-2'!AM196*VLOOKUP(AN$4,'[1]INTERNAL PARAMETERS-1'!$B$5:$J$44,4, FALSE)</f>
        <v>0</v>
      </c>
      <c r="AO196" s="52">
        <f>$F196*'[1]INTERNAL PARAMETERS-2'!AN196*VLOOKUP(AO$4,'[1]INTERNAL PARAMETERS-1'!$B$5:$J$44,4, FALSE)</f>
        <v>0</v>
      </c>
      <c r="AP196" s="52">
        <f>$F196*'[1]INTERNAL PARAMETERS-2'!AO196*VLOOKUP(AP$4,'[1]INTERNAL PARAMETERS-1'!$B$5:$J$44,4, FALSE)</f>
        <v>0</v>
      </c>
      <c r="AQ196" s="52">
        <f>$F196*'[1]INTERNAL PARAMETERS-2'!AP196*VLOOKUP(AQ$4,'[1]INTERNAL PARAMETERS-1'!$B$5:$J$44,4, FALSE)</f>
        <v>0</v>
      </c>
      <c r="AR196" s="52">
        <f>$F196*'[1]INTERNAL PARAMETERS-2'!AQ196*VLOOKUP(AR$4,'[1]INTERNAL PARAMETERS-1'!$B$5:$J$44,4, FALSE)</f>
        <v>0</v>
      </c>
      <c r="AS196" s="52">
        <f>$F196*'[1]INTERNAL PARAMETERS-2'!AR196*VLOOKUP(AS$4,'[1]INTERNAL PARAMETERS-1'!$B$5:$J$44,4, FALSE)</f>
        <v>0</v>
      </c>
      <c r="AT196" s="51">
        <f>$F196*'[1]INTERNAL PARAMETERS-2'!AS196*VLOOKUP(AT$4,'[1]INTERNAL PARAMETERS-1'!$B$5:$J$44,4, FALSE)</f>
        <v>0</v>
      </c>
      <c r="AU196" s="53">
        <f>$F196*'[1]INTERNAL PARAMETERS-2'!F196*(1-VLOOKUP(G$4,'[1]INTERNAL PARAMETERS-1'!$B$5:$J$44,4, FALSE))</f>
        <v>0</v>
      </c>
      <c r="AV196" s="52">
        <f>$F196*'[1]INTERNAL PARAMETERS-2'!G196*(1-VLOOKUP(H$4,'[1]INTERNAL PARAMETERS-1'!$B$5:$J$44,4, FALSE))</f>
        <v>0</v>
      </c>
      <c r="AW196" s="52">
        <f>$F196*'[1]INTERNAL PARAMETERS-2'!H196*(1-VLOOKUP(I$4,'[1]INTERNAL PARAMETERS-1'!$B$5:$J$44,4, FALSE))</f>
        <v>0</v>
      </c>
      <c r="AX196" s="52">
        <f>$F196*'[1]INTERNAL PARAMETERS-2'!I196*(1-VLOOKUP(J$4,'[1]INTERNAL PARAMETERS-1'!$B$5:$J$44,4, FALSE))</f>
        <v>0</v>
      </c>
      <c r="AY196" s="52">
        <f>$F196*'[1]INTERNAL PARAMETERS-2'!J196*(1-VLOOKUP(K$4,'[1]INTERNAL PARAMETERS-1'!$B$5:$J$44,4, FALSE))</f>
        <v>0</v>
      </c>
      <c r="AZ196" s="52">
        <f>$F196*'[1]INTERNAL PARAMETERS-2'!K196*(1-VLOOKUP(L$4,'[1]INTERNAL PARAMETERS-1'!$B$5:$J$44,4, FALSE))</f>
        <v>0</v>
      </c>
      <c r="BA196" s="52">
        <f>$F196*'[1]INTERNAL PARAMETERS-2'!L196*(1-VLOOKUP(M$4,'[1]INTERNAL PARAMETERS-1'!$B$5:$J$44,4, FALSE))</f>
        <v>0</v>
      </c>
      <c r="BB196" s="52">
        <f>$F196*'[1]INTERNAL PARAMETERS-2'!M196*(1-VLOOKUP(N$4,'[1]INTERNAL PARAMETERS-1'!$B$5:$J$44,4, FALSE))</f>
        <v>0</v>
      </c>
      <c r="BC196" s="52">
        <f>$F196*'[1]INTERNAL PARAMETERS-2'!N196*(1-VLOOKUP(O$4,'[1]INTERNAL PARAMETERS-1'!$B$5:$J$44,4, FALSE))</f>
        <v>0</v>
      </c>
      <c r="BD196" s="52">
        <f>$F196*'[1]INTERNAL PARAMETERS-2'!O196*(1-VLOOKUP(P$4,'[1]INTERNAL PARAMETERS-1'!$B$5:$J$44,4, FALSE))</f>
        <v>0</v>
      </c>
      <c r="BE196" s="52">
        <f>$F196*'[1]INTERNAL PARAMETERS-2'!P196*(1-VLOOKUP(Q$4,'[1]INTERNAL PARAMETERS-1'!$B$5:$J$44,4, FALSE))</f>
        <v>0</v>
      </c>
      <c r="BF196" s="52">
        <f>$F196*'[1]INTERNAL PARAMETERS-2'!Q196*(1-VLOOKUP(R$4,'[1]INTERNAL PARAMETERS-1'!$B$5:$J$44,4, FALSE))</f>
        <v>0</v>
      </c>
      <c r="BG196" s="52">
        <f>$F196*'[1]INTERNAL PARAMETERS-2'!R196*(1-VLOOKUP(S$4,'[1]INTERNAL PARAMETERS-1'!$B$5:$J$44,4, FALSE))</f>
        <v>0</v>
      </c>
      <c r="BH196" s="52">
        <f>$F196*'[1]INTERNAL PARAMETERS-2'!S196*(1-VLOOKUP(T$4,'[1]INTERNAL PARAMETERS-1'!$B$5:$J$44,4, FALSE))</f>
        <v>0</v>
      </c>
      <c r="BI196" s="52">
        <f>$F196*'[1]INTERNAL PARAMETERS-2'!T196*(1-VLOOKUP(U$4,'[1]INTERNAL PARAMETERS-1'!$B$5:$J$44,4, FALSE))</f>
        <v>0</v>
      </c>
      <c r="BJ196" s="52">
        <f>$F196*'[1]INTERNAL PARAMETERS-2'!U196*(1-VLOOKUP(V$4,'[1]INTERNAL PARAMETERS-1'!$B$5:$J$44,4, FALSE))</f>
        <v>0</v>
      </c>
      <c r="BK196" s="52">
        <f>$F196*'[1]INTERNAL PARAMETERS-2'!V196*(1-VLOOKUP(W$4,'[1]INTERNAL PARAMETERS-1'!$B$5:$J$44,4, FALSE))</f>
        <v>0</v>
      </c>
      <c r="BL196" s="52">
        <f>$F196*'[1]INTERNAL PARAMETERS-2'!W196*(1-VLOOKUP(X$4,'[1]INTERNAL PARAMETERS-1'!$B$5:$J$44,4, FALSE))</f>
        <v>0</v>
      </c>
      <c r="BM196" s="52">
        <f>$F196*'[1]INTERNAL PARAMETERS-2'!X196*(1-VLOOKUP(Y$4,'[1]INTERNAL PARAMETERS-1'!$B$5:$J$44,4, FALSE))</f>
        <v>0</v>
      </c>
      <c r="BN196" s="52">
        <f>$F196*'[1]INTERNAL PARAMETERS-2'!Y196*(1-VLOOKUP(Z$4,'[1]INTERNAL PARAMETERS-1'!$B$5:$J$44,4, FALSE))</f>
        <v>0</v>
      </c>
      <c r="BO196" s="52">
        <f>$F196*'[1]INTERNAL PARAMETERS-2'!Z196*(1-VLOOKUP(AA$4,'[1]INTERNAL PARAMETERS-1'!$B$5:$J$44,4, FALSE))</f>
        <v>0</v>
      </c>
      <c r="BP196" s="52">
        <f>$F196*'[1]INTERNAL PARAMETERS-2'!AA196*(1-VLOOKUP(AB$4,'[1]INTERNAL PARAMETERS-1'!$B$5:$J$44,4, FALSE))</f>
        <v>0</v>
      </c>
      <c r="BQ196" s="52">
        <f>$F196*'[1]INTERNAL PARAMETERS-2'!AB196*(1-VLOOKUP(AC$4,'[1]INTERNAL PARAMETERS-1'!$B$5:$J$44,4, FALSE))</f>
        <v>0</v>
      </c>
      <c r="BR196" s="52">
        <f>$F196*'[1]INTERNAL PARAMETERS-2'!AC196*(1-VLOOKUP(AD$4,'[1]INTERNAL PARAMETERS-1'!$B$5:$J$44,4, FALSE))</f>
        <v>0</v>
      </c>
      <c r="BS196" s="52">
        <f>$F196*'[1]INTERNAL PARAMETERS-2'!AD196*(1-VLOOKUP(AE$4,'[1]INTERNAL PARAMETERS-1'!$B$5:$J$44,4, FALSE))</f>
        <v>0</v>
      </c>
      <c r="BT196" s="52">
        <f>$F196*'[1]INTERNAL PARAMETERS-2'!AE196*(1-VLOOKUP(AF$4,'[1]INTERNAL PARAMETERS-1'!$B$5:$J$44,4, FALSE))</f>
        <v>0</v>
      </c>
      <c r="BU196" s="52">
        <f>$F196*'[1]INTERNAL PARAMETERS-2'!AF196*(1-VLOOKUP(AG$4,'[1]INTERNAL PARAMETERS-1'!$B$5:$J$44,4, FALSE))</f>
        <v>0</v>
      </c>
      <c r="BV196" s="52">
        <f>$F196*'[1]INTERNAL PARAMETERS-2'!AG196*(1-VLOOKUP(AH$4,'[1]INTERNAL PARAMETERS-1'!$B$5:$J$44,4, FALSE))</f>
        <v>0</v>
      </c>
      <c r="BW196" s="52">
        <f>$F196*'[1]INTERNAL PARAMETERS-2'!AH196*(1-VLOOKUP(AI$4,'[1]INTERNAL PARAMETERS-1'!$B$5:$J$44,4, FALSE))</f>
        <v>0</v>
      </c>
      <c r="BX196" s="52">
        <f>$F196*'[1]INTERNAL PARAMETERS-2'!AI196*(1-VLOOKUP(AJ$4,'[1]INTERNAL PARAMETERS-1'!$B$5:$J$44,4, FALSE))</f>
        <v>0</v>
      </c>
      <c r="BY196" s="52">
        <f>$F196*'[1]INTERNAL PARAMETERS-2'!AJ196*(1-VLOOKUP(AK$4,'[1]INTERNAL PARAMETERS-1'!$B$5:$J$44,4, FALSE))</f>
        <v>0</v>
      </c>
      <c r="BZ196" s="52">
        <f>$F196*'[1]INTERNAL PARAMETERS-2'!AK196*(1-VLOOKUP(AL$4,'[1]INTERNAL PARAMETERS-1'!$B$5:$J$44,4, FALSE))</f>
        <v>0</v>
      </c>
      <c r="CA196" s="52">
        <f>$F196*'[1]INTERNAL PARAMETERS-2'!AL196*(1-VLOOKUP(AM$4,'[1]INTERNAL PARAMETERS-1'!$B$5:$J$44,4, FALSE))</f>
        <v>0</v>
      </c>
      <c r="CB196" s="52">
        <f>$F196*'[1]INTERNAL PARAMETERS-2'!AM196*(1-VLOOKUP(AN$4,'[1]INTERNAL PARAMETERS-1'!$B$5:$J$44,4, FALSE))</f>
        <v>0</v>
      </c>
      <c r="CC196" s="52">
        <f>$F196*'[1]INTERNAL PARAMETERS-2'!AN196*(1-VLOOKUP(AO$4,'[1]INTERNAL PARAMETERS-1'!$B$5:$J$44,4, FALSE))</f>
        <v>0</v>
      </c>
      <c r="CD196" s="52">
        <f>$F196*'[1]INTERNAL PARAMETERS-2'!AO196*(1-VLOOKUP(AP$4,'[1]INTERNAL PARAMETERS-1'!$B$5:$J$44,4, FALSE))</f>
        <v>0</v>
      </c>
      <c r="CE196" s="52">
        <f>$F196*'[1]INTERNAL PARAMETERS-2'!AP196*(1-VLOOKUP(AQ$4,'[1]INTERNAL PARAMETERS-1'!$B$5:$J$44,4, FALSE))</f>
        <v>0</v>
      </c>
      <c r="CF196" s="52">
        <f>$F196*'[1]INTERNAL PARAMETERS-2'!AQ196*(1-VLOOKUP(AR$4,'[1]INTERNAL PARAMETERS-1'!$B$5:$J$44,4, FALSE))</f>
        <v>0</v>
      </c>
      <c r="CG196" s="52">
        <f>$F196*'[1]INTERNAL PARAMETERS-2'!AR196*(1-VLOOKUP(AS$4,'[1]INTERNAL PARAMETERS-1'!$B$5:$J$44,4, FALSE))</f>
        <v>0</v>
      </c>
      <c r="CH196" s="51">
        <f>$F196*'[1]INTERNAL PARAMETERS-2'!AS196*(1-VLOOKUP(AT$4,'[1]INTERNAL PARAMETERS-1'!$B$5:$J$44,4, FALSE))</f>
        <v>0</v>
      </c>
      <c r="CI196" s="50">
        <f t="shared" si="2"/>
        <v>0</v>
      </c>
    </row>
    <row r="197" spans="3:87" x14ac:dyDescent="0.5">
      <c r="C197" s="35" t="s">
        <v>7</v>
      </c>
      <c r="D197" s="34" t="s">
        <v>90</v>
      </c>
      <c r="E197" s="34" t="s">
        <v>77</v>
      </c>
      <c r="F197" s="147">
        <f>ESC!AF197</f>
        <v>0</v>
      </c>
      <c r="G197" s="53">
        <f>$F197*'[1]INTERNAL PARAMETERS-2'!F197*VLOOKUP(G$4,'[1]INTERNAL PARAMETERS-1'!$B$5:$J$44,4, FALSE)</f>
        <v>0</v>
      </c>
      <c r="H197" s="52">
        <f>$F197*'[1]INTERNAL PARAMETERS-2'!G197*VLOOKUP(H$4,'[1]INTERNAL PARAMETERS-1'!$B$5:$J$44,4, FALSE)</f>
        <v>0</v>
      </c>
      <c r="I197" s="52">
        <f>$F197*'[1]INTERNAL PARAMETERS-2'!H197*VLOOKUP(I$4,'[1]INTERNAL PARAMETERS-1'!$B$5:$J$44,4, FALSE)</f>
        <v>0</v>
      </c>
      <c r="J197" s="52">
        <f>$F197*'[1]INTERNAL PARAMETERS-2'!I197*VLOOKUP(J$4,'[1]INTERNAL PARAMETERS-1'!$B$5:$J$44,4, FALSE)</f>
        <v>0</v>
      </c>
      <c r="K197" s="52">
        <f>$F197*'[1]INTERNAL PARAMETERS-2'!J197*VLOOKUP(K$4,'[1]INTERNAL PARAMETERS-1'!$B$5:$J$44,4, FALSE)</f>
        <v>0</v>
      </c>
      <c r="L197" s="52">
        <f>$F197*'[1]INTERNAL PARAMETERS-2'!K197*VLOOKUP(L$4,'[1]INTERNAL PARAMETERS-1'!$B$5:$J$44,4, FALSE)</f>
        <v>0</v>
      </c>
      <c r="M197" s="52">
        <f>$F197*'[1]INTERNAL PARAMETERS-2'!L197*VLOOKUP(M$4,'[1]INTERNAL PARAMETERS-1'!$B$5:$J$44,4, FALSE)</f>
        <v>0</v>
      </c>
      <c r="N197" s="52">
        <f>$F197*'[1]INTERNAL PARAMETERS-2'!M197*VLOOKUP(N$4,'[1]INTERNAL PARAMETERS-1'!$B$5:$J$44,4, FALSE)</f>
        <v>0</v>
      </c>
      <c r="O197" s="52">
        <f>$F197*'[1]INTERNAL PARAMETERS-2'!N197*VLOOKUP(O$4,'[1]INTERNAL PARAMETERS-1'!$B$5:$J$44,4, FALSE)</f>
        <v>0</v>
      </c>
      <c r="P197" s="52">
        <f>$F197*'[1]INTERNAL PARAMETERS-2'!O197*VLOOKUP(P$4,'[1]INTERNAL PARAMETERS-1'!$B$5:$J$44,4, FALSE)</f>
        <v>0</v>
      </c>
      <c r="Q197" s="52">
        <f>$F197*'[1]INTERNAL PARAMETERS-2'!P197*VLOOKUP(Q$4,'[1]INTERNAL PARAMETERS-1'!$B$5:$J$44,4, FALSE)</f>
        <v>0</v>
      </c>
      <c r="R197" s="52">
        <f>$F197*'[1]INTERNAL PARAMETERS-2'!Q197*VLOOKUP(R$4,'[1]INTERNAL PARAMETERS-1'!$B$5:$J$44,4, FALSE)</f>
        <v>0</v>
      </c>
      <c r="S197" s="52">
        <f>$F197*'[1]INTERNAL PARAMETERS-2'!R197*VLOOKUP(S$4,'[1]INTERNAL PARAMETERS-1'!$B$5:$J$44,4, FALSE)</f>
        <v>0</v>
      </c>
      <c r="T197" s="52">
        <f>$F197*'[1]INTERNAL PARAMETERS-2'!S197*VLOOKUP(T$4,'[1]INTERNAL PARAMETERS-1'!$B$5:$J$44,4, FALSE)</f>
        <v>0</v>
      </c>
      <c r="U197" s="52">
        <f>$F197*'[1]INTERNAL PARAMETERS-2'!T197*VLOOKUP(U$4,'[1]INTERNAL PARAMETERS-1'!$B$5:$J$44,4, FALSE)</f>
        <v>0</v>
      </c>
      <c r="V197" s="52">
        <f>$F197*'[1]INTERNAL PARAMETERS-2'!U197*VLOOKUP(V$4,'[1]INTERNAL PARAMETERS-1'!$B$5:$J$44,4, FALSE)</f>
        <v>0</v>
      </c>
      <c r="W197" s="52">
        <f>$F197*'[1]INTERNAL PARAMETERS-2'!V197*VLOOKUP(W$4,'[1]INTERNAL PARAMETERS-1'!$B$5:$J$44,4, FALSE)</f>
        <v>0</v>
      </c>
      <c r="X197" s="52">
        <f>$F197*'[1]INTERNAL PARAMETERS-2'!W197*VLOOKUP(X$4,'[1]INTERNAL PARAMETERS-1'!$B$5:$J$44,4, FALSE)</f>
        <v>0</v>
      </c>
      <c r="Y197" s="52">
        <f>$F197*'[1]INTERNAL PARAMETERS-2'!X197*VLOOKUP(Y$4,'[1]INTERNAL PARAMETERS-1'!$B$5:$J$44,4, FALSE)</f>
        <v>0</v>
      </c>
      <c r="Z197" s="52">
        <f>$F197*'[1]INTERNAL PARAMETERS-2'!Y197*VLOOKUP(Z$4,'[1]INTERNAL PARAMETERS-1'!$B$5:$J$44,4, FALSE)</f>
        <v>0</v>
      </c>
      <c r="AA197" s="52">
        <f>$F197*'[1]INTERNAL PARAMETERS-2'!Z197*VLOOKUP(AA$4,'[1]INTERNAL PARAMETERS-1'!$B$5:$J$44,4, FALSE)</f>
        <v>0</v>
      </c>
      <c r="AB197" s="52">
        <f>$F197*'[1]INTERNAL PARAMETERS-2'!AA197*VLOOKUP(AB$4,'[1]INTERNAL PARAMETERS-1'!$B$5:$J$44,4, FALSE)</f>
        <v>0</v>
      </c>
      <c r="AC197" s="52">
        <f>$F197*'[1]INTERNAL PARAMETERS-2'!AB197*VLOOKUP(AC$4,'[1]INTERNAL PARAMETERS-1'!$B$5:$J$44,4, FALSE)</f>
        <v>0</v>
      </c>
      <c r="AD197" s="52">
        <f>$F197*'[1]INTERNAL PARAMETERS-2'!AC197*VLOOKUP(AD$4,'[1]INTERNAL PARAMETERS-1'!$B$5:$J$44,4, FALSE)</f>
        <v>0</v>
      </c>
      <c r="AE197" s="52">
        <f>$F197*'[1]INTERNAL PARAMETERS-2'!AD197*VLOOKUP(AE$4,'[1]INTERNAL PARAMETERS-1'!$B$5:$J$44,4, FALSE)</f>
        <v>0</v>
      </c>
      <c r="AF197" s="52">
        <f>$F197*'[1]INTERNAL PARAMETERS-2'!AE197*VLOOKUP(AF$4,'[1]INTERNAL PARAMETERS-1'!$B$5:$J$44,4, FALSE)</f>
        <v>0</v>
      </c>
      <c r="AG197" s="52">
        <f>$F197*'[1]INTERNAL PARAMETERS-2'!AF197*VLOOKUP(AG$4,'[1]INTERNAL PARAMETERS-1'!$B$5:$J$44,4, FALSE)</f>
        <v>0</v>
      </c>
      <c r="AH197" s="52">
        <f>$F197*'[1]INTERNAL PARAMETERS-2'!AG197*VLOOKUP(AH$4,'[1]INTERNAL PARAMETERS-1'!$B$5:$J$44,4, FALSE)</f>
        <v>0</v>
      </c>
      <c r="AI197" s="52">
        <f>$F197*'[1]INTERNAL PARAMETERS-2'!AH197*VLOOKUP(AI$4,'[1]INTERNAL PARAMETERS-1'!$B$5:$J$44,4, FALSE)</f>
        <v>0</v>
      </c>
      <c r="AJ197" s="52">
        <f>$F197*'[1]INTERNAL PARAMETERS-2'!AI197*VLOOKUP(AJ$4,'[1]INTERNAL PARAMETERS-1'!$B$5:$J$44,4, FALSE)</f>
        <v>0</v>
      </c>
      <c r="AK197" s="52">
        <f>$F197*'[1]INTERNAL PARAMETERS-2'!AJ197*VLOOKUP(AK$4,'[1]INTERNAL PARAMETERS-1'!$B$5:$J$44,4, FALSE)</f>
        <v>0</v>
      </c>
      <c r="AL197" s="52">
        <f>$F197*'[1]INTERNAL PARAMETERS-2'!AK197*VLOOKUP(AL$4,'[1]INTERNAL PARAMETERS-1'!$B$5:$J$44,4, FALSE)</f>
        <v>0</v>
      </c>
      <c r="AM197" s="52">
        <f>$F197*'[1]INTERNAL PARAMETERS-2'!AL197*VLOOKUP(AM$4,'[1]INTERNAL PARAMETERS-1'!$B$5:$J$44,4, FALSE)</f>
        <v>0</v>
      </c>
      <c r="AN197" s="52">
        <f>$F197*'[1]INTERNAL PARAMETERS-2'!AM197*VLOOKUP(AN$4,'[1]INTERNAL PARAMETERS-1'!$B$5:$J$44,4, FALSE)</f>
        <v>0</v>
      </c>
      <c r="AO197" s="52">
        <f>$F197*'[1]INTERNAL PARAMETERS-2'!AN197*VLOOKUP(AO$4,'[1]INTERNAL PARAMETERS-1'!$B$5:$J$44,4, FALSE)</f>
        <v>0</v>
      </c>
      <c r="AP197" s="52">
        <f>$F197*'[1]INTERNAL PARAMETERS-2'!AO197*VLOOKUP(AP$4,'[1]INTERNAL PARAMETERS-1'!$B$5:$J$44,4, FALSE)</f>
        <v>0</v>
      </c>
      <c r="AQ197" s="52">
        <f>$F197*'[1]INTERNAL PARAMETERS-2'!AP197*VLOOKUP(AQ$4,'[1]INTERNAL PARAMETERS-1'!$B$5:$J$44,4, FALSE)</f>
        <v>0</v>
      </c>
      <c r="AR197" s="52">
        <f>$F197*'[1]INTERNAL PARAMETERS-2'!AQ197*VLOOKUP(AR$4,'[1]INTERNAL PARAMETERS-1'!$B$5:$J$44,4, FALSE)</f>
        <v>0</v>
      </c>
      <c r="AS197" s="52">
        <f>$F197*'[1]INTERNAL PARAMETERS-2'!AR197*VLOOKUP(AS$4,'[1]INTERNAL PARAMETERS-1'!$B$5:$J$44,4, FALSE)</f>
        <v>0</v>
      </c>
      <c r="AT197" s="51">
        <f>$F197*'[1]INTERNAL PARAMETERS-2'!AS197*VLOOKUP(AT$4,'[1]INTERNAL PARAMETERS-1'!$B$5:$J$44,4, FALSE)</f>
        <v>0</v>
      </c>
      <c r="AU197" s="53">
        <f>$F197*'[1]INTERNAL PARAMETERS-2'!F197*(1-VLOOKUP(G$4,'[1]INTERNAL PARAMETERS-1'!$B$5:$J$44,4, FALSE))</f>
        <v>0</v>
      </c>
      <c r="AV197" s="52">
        <f>$F197*'[1]INTERNAL PARAMETERS-2'!G197*(1-VLOOKUP(H$4,'[1]INTERNAL PARAMETERS-1'!$B$5:$J$44,4, FALSE))</f>
        <v>0</v>
      </c>
      <c r="AW197" s="52">
        <f>$F197*'[1]INTERNAL PARAMETERS-2'!H197*(1-VLOOKUP(I$4,'[1]INTERNAL PARAMETERS-1'!$B$5:$J$44,4, FALSE))</f>
        <v>0</v>
      </c>
      <c r="AX197" s="52">
        <f>$F197*'[1]INTERNAL PARAMETERS-2'!I197*(1-VLOOKUP(J$4,'[1]INTERNAL PARAMETERS-1'!$B$5:$J$44,4, FALSE))</f>
        <v>0</v>
      </c>
      <c r="AY197" s="52">
        <f>$F197*'[1]INTERNAL PARAMETERS-2'!J197*(1-VLOOKUP(K$4,'[1]INTERNAL PARAMETERS-1'!$B$5:$J$44,4, FALSE))</f>
        <v>0</v>
      </c>
      <c r="AZ197" s="52">
        <f>$F197*'[1]INTERNAL PARAMETERS-2'!K197*(1-VLOOKUP(L$4,'[1]INTERNAL PARAMETERS-1'!$B$5:$J$44,4, FALSE))</f>
        <v>0</v>
      </c>
      <c r="BA197" s="52">
        <f>$F197*'[1]INTERNAL PARAMETERS-2'!L197*(1-VLOOKUP(M$4,'[1]INTERNAL PARAMETERS-1'!$B$5:$J$44,4, FALSE))</f>
        <v>0</v>
      </c>
      <c r="BB197" s="52">
        <f>$F197*'[1]INTERNAL PARAMETERS-2'!M197*(1-VLOOKUP(N$4,'[1]INTERNAL PARAMETERS-1'!$B$5:$J$44,4, FALSE))</f>
        <v>0</v>
      </c>
      <c r="BC197" s="52">
        <f>$F197*'[1]INTERNAL PARAMETERS-2'!N197*(1-VLOOKUP(O$4,'[1]INTERNAL PARAMETERS-1'!$B$5:$J$44,4, FALSE))</f>
        <v>0</v>
      </c>
      <c r="BD197" s="52">
        <f>$F197*'[1]INTERNAL PARAMETERS-2'!O197*(1-VLOOKUP(P$4,'[1]INTERNAL PARAMETERS-1'!$B$5:$J$44,4, FALSE))</f>
        <v>0</v>
      </c>
      <c r="BE197" s="52">
        <f>$F197*'[1]INTERNAL PARAMETERS-2'!P197*(1-VLOOKUP(Q$4,'[1]INTERNAL PARAMETERS-1'!$B$5:$J$44,4, FALSE))</f>
        <v>0</v>
      </c>
      <c r="BF197" s="52">
        <f>$F197*'[1]INTERNAL PARAMETERS-2'!Q197*(1-VLOOKUP(R$4,'[1]INTERNAL PARAMETERS-1'!$B$5:$J$44,4, FALSE))</f>
        <v>0</v>
      </c>
      <c r="BG197" s="52">
        <f>$F197*'[1]INTERNAL PARAMETERS-2'!R197*(1-VLOOKUP(S$4,'[1]INTERNAL PARAMETERS-1'!$B$5:$J$44,4, FALSE))</f>
        <v>0</v>
      </c>
      <c r="BH197" s="52">
        <f>$F197*'[1]INTERNAL PARAMETERS-2'!S197*(1-VLOOKUP(T$4,'[1]INTERNAL PARAMETERS-1'!$B$5:$J$44,4, FALSE))</f>
        <v>0</v>
      </c>
      <c r="BI197" s="52">
        <f>$F197*'[1]INTERNAL PARAMETERS-2'!T197*(1-VLOOKUP(U$4,'[1]INTERNAL PARAMETERS-1'!$B$5:$J$44,4, FALSE))</f>
        <v>0</v>
      </c>
      <c r="BJ197" s="52">
        <f>$F197*'[1]INTERNAL PARAMETERS-2'!U197*(1-VLOOKUP(V$4,'[1]INTERNAL PARAMETERS-1'!$B$5:$J$44,4, FALSE))</f>
        <v>0</v>
      </c>
      <c r="BK197" s="52">
        <f>$F197*'[1]INTERNAL PARAMETERS-2'!V197*(1-VLOOKUP(W$4,'[1]INTERNAL PARAMETERS-1'!$B$5:$J$44,4, FALSE))</f>
        <v>0</v>
      </c>
      <c r="BL197" s="52">
        <f>$F197*'[1]INTERNAL PARAMETERS-2'!W197*(1-VLOOKUP(X$4,'[1]INTERNAL PARAMETERS-1'!$B$5:$J$44,4, FALSE))</f>
        <v>0</v>
      </c>
      <c r="BM197" s="52">
        <f>$F197*'[1]INTERNAL PARAMETERS-2'!X197*(1-VLOOKUP(Y$4,'[1]INTERNAL PARAMETERS-1'!$B$5:$J$44,4, FALSE))</f>
        <v>0</v>
      </c>
      <c r="BN197" s="52">
        <f>$F197*'[1]INTERNAL PARAMETERS-2'!Y197*(1-VLOOKUP(Z$4,'[1]INTERNAL PARAMETERS-1'!$B$5:$J$44,4, FALSE))</f>
        <v>0</v>
      </c>
      <c r="BO197" s="52">
        <f>$F197*'[1]INTERNAL PARAMETERS-2'!Z197*(1-VLOOKUP(AA$4,'[1]INTERNAL PARAMETERS-1'!$B$5:$J$44,4, FALSE))</f>
        <v>0</v>
      </c>
      <c r="BP197" s="52">
        <f>$F197*'[1]INTERNAL PARAMETERS-2'!AA197*(1-VLOOKUP(AB$4,'[1]INTERNAL PARAMETERS-1'!$B$5:$J$44,4, FALSE))</f>
        <v>0</v>
      </c>
      <c r="BQ197" s="52">
        <f>$F197*'[1]INTERNAL PARAMETERS-2'!AB197*(1-VLOOKUP(AC$4,'[1]INTERNAL PARAMETERS-1'!$B$5:$J$44,4, FALSE))</f>
        <v>0</v>
      </c>
      <c r="BR197" s="52">
        <f>$F197*'[1]INTERNAL PARAMETERS-2'!AC197*(1-VLOOKUP(AD$4,'[1]INTERNAL PARAMETERS-1'!$B$5:$J$44,4, FALSE))</f>
        <v>0</v>
      </c>
      <c r="BS197" s="52">
        <f>$F197*'[1]INTERNAL PARAMETERS-2'!AD197*(1-VLOOKUP(AE$4,'[1]INTERNAL PARAMETERS-1'!$B$5:$J$44,4, FALSE))</f>
        <v>0</v>
      </c>
      <c r="BT197" s="52">
        <f>$F197*'[1]INTERNAL PARAMETERS-2'!AE197*(1-VLOOKUP(AF$4,'[1]INTERNAL PARAMETERS-1'!$B$5:$J$44,4, FALSE))</f>
        <v>0</v>
      </c>
      <c r="BU197" s="52">
        <f>$F197*'[1]INTERNAL PARAMETERS-2'!AF197*(1-VLOOKUP(AG$4,'[1]INTERNAL PARAMETERS-1'!$B$5:$J$44,4, FALSE))</f>
        <v>0</v>
      </c>
      <c r="BV197" s="52">
        <f>$F197*'[1]INTERNAL PARAMETERS-2'!AG197*(1-VLOOKUP(AH$4,'[1]INTERNAL PARAMETERS-1'!$B$5:$J$44,4, FALSE))</f>
        <v>0</v>
      </c>
      <c r="BW197" s="52">
        <f>$F197*'[1]INTERNAL PARAMETERS-2'!AH197*(1-VLOOKUP(AI$4,'[1]INTERNAL PARAMETERS-1'!$B$5:$J$44,4, FALSE))</f>
        <v>0</v>
      </c>
      <c r="BX197" s="52">
        <f>$F197*'[1]INTERNAL PARAMETERS-2'!AI197*(1-VLOOKUP(AJ$4,'[1]INTERNAL PARAMETERS-1'!$B$5:$J$44,4, FALSE))</f>
        <v>0</v>
      </c>
      <c r="BY197" s="52">
        <f>$F197*'[1]INTERNAL PARAMETERS-2'!AJ197*(1-VLOOKUP(AK$4,'[1]INTERNAL PARAMETERS-1'!$B$5:$J$44,4, FALSE))</f>
        <v>0</v>
      </c>
      <c r="BZ197" s="52">
        <f>$F197*'[1]INTERNAL PARAMETERS-2'!AK197*(1-VLOOKUP(AL$4,'[1]INTERNAL PARAMETERS-1'!$B$5:$J$44,4, FALSE))</f>
        <v>0</v>
      </c>
      <c r="CA197" s="52">
        <f>$F197*'[1]INTERNAL PARAMETERS-2'!AL197*(1-VLOOKUP(AM$4,'[1]INTERNAL PARAMETERS-1'!$B$5:$J$44,4, FALSE))</f>
        <v>0</v>
      </c>
      <c r="CB197" s="52">
        <f>$F197*'[1]INTERNAL PARAMETERS-2'!AM197*(1-VLOOKUP(AN$4,'[1]INTERNAL PARAMETERS-1'!$B$5:$J$44,4, FALSE))</f>
        <v>0</v>
      </c>
      <c r="CC197" s="52">
        <f>$F197*'[1]INTERNAL PARAMETERS-2'!AN197*(1-VLOOKUP(AO$4,'[1]INTERNAL PARAMETERS-1'!$B$5:$J$44,4, FALSE))</f>
        <v>0</v>
      </c>
      <c r="CD197" s="52">
        <f>$F197*'[1]INTERNAL PARAMETERS-2'!AO197*(1-VLOOKUP(AP$4,'[1]INTERNAL PARAMETERS-1'!$B$5:$J$44,4, FALSE))</f>
        <v>0</v>
      </c>
      <c r="CE197" s="52">
        <f>$F197*'[1]INTERNAL PARAMETERS-2'!AP197*(1-VLOOKUP(AQ$4,'[1]INTERNAL PARAMETERS-1'!$B$5:$J$44,4, FALSE))</f>
        <v>0</v>
      </c>
      <c r="CF197" s="52">
        <f>$F197*'[1]INTERNAL PARAMETERS-2'!AQ197*(1-VLOOKUP(AR$4,'[1]INTERNAL PARAMETERS-1'!$B$5:$J$44,4, FALSE))</f>
        <v>0</v>
      </c>
      <c r="CG197" s="52">
        <f>$F197*'[1]INTERNAL PARAMETERS-2'!AR197*(1-VLOOKUP(AS$4,'[1]INTERNAL PARAMETERS-1'!$B$5:$J$44,4, FALSE))</f>
        <v>0</v>
      </c>
      <c r="CH197" s="51">
        <f>$F197*'[1]INTERNAL PARAMETERS-2'!AS197*(1-VLOOKUP(AT$4,'[1]INTERNAL PARAMETERS-1'!$B$5:$J$44,4, FALSE))</f>
        <v>0</v>
      </c>
      <c r="CI197" s="50">
        <f t="shared" ref="CI197:CI260" si="3">SUM(G197:CH197)</f>
        <v>0</v>
      </c>
    </row>
    <row r="198" spans="3:87" x14ac:dyDescent="0.5">
      <c r="C198" s="35" t="s">
        <v>7</v>
      </c>
      <c r="D198" s="34" t="s">
        <v>90</v>
      </c>
      <c r="E198" s="34" t="s">
        <v>76</v>
      </c>
      <c r="F198" s="147">
        <f>ESC!AF198</f>
        <v>0</v>
      </c>
      <c r="G198" s="53">
        <f>$F198*'[1]INTERNAL PARAMETERS-2'!F198*VLOOKUP(G$4,'[1]INTERNAL PARAMETERS-1'!$B$5:$J$44,4, FALSE)</f>
        <v>0</v>
      </c>
      <c r="H198" s="52">
        <f>$F198*'[1]INTERNAL PARAMETERS-2'!G198*VLOOKUP(H$4,'[1]INTERNAL PARAMETERS-1'!$B$5:$J$44,4, FALSE)</f>
        <v>0</v>
      </c>
      <c r="I198" s="52">
        <f>$F198*'[1]INTERNAL PARAMETERS-2'!H198*VLOOKUP(I$4,'[1]INTERNAL PARAMETERS-1'!$B$5:$J$44,4, FALSE)</f>
        <v>0</v>
      </c>
      <c r="J198" s="52">
        <f>$F198*'[1]INTERNAL PARAMETERS-2'!I198*VLOOKUP(J$4,'[1]INTERNAL PARAMETERS-1'!$B$5:$J$44,4, FALSE)</f>
        <v>0</v>
      </c>
      <c r="K198" s="52">
        <f>$F198*'[1]INTERNAL PARAMETERS-2'!J198*VLOOKUP(K$4,'[1]INTERNAL PARAMETERS-1'!$B$5:$J$44,4, FALSE)</f>
        <v>0</v>
      </c>
      <c r="L198" s="52">
        <f>$F198*'[1]INTERNAL PARAMETERS-2'!K198*VLOOKUP(L$4,'[1]INTERNAL PARAMETERS-1'!$B$5:$J$44,4, FALSE)</f>
        <v>0</v>
      </c>
      <c r="M198" s="52">
        <f>$F198*'[1]INTERNAL PARAMETERS-2'!L198*VLOOKUP(M$4,'[1]INTERNAL PARAMETERS-1'!$B$5:$J$44,4, FALSE)</f>
        <v>0</v>
      </c>
      <c r="N198" s="52">
        <f>$F198*'[1]INTERNAL PARAMETERS-2'!M198*VLOOKUP(N$4,'[1]INTERNAL PARAMETERS-1'!$B$5:$J$44,4, FALSE)</f>
        <v>0</v>
      </c>
      <c r="O198" s="52">
        <f>$F198*'[1]INTERNAL PARAMETERS-2'!N198*VLOOKUP(O$4,'[1]INTERNAL PARAMETERS-1'!$B$5:$J$44,4, FALSE)</f>
        <v>0</v>
      </c>
      <c r="P198" s="52">
        <f>$F198*'[1]INTERNAL PARAMETERS-2'!O198*VLOOKUP(P$4,'[1]INTERNAL PARAMETERS-1'!$B$5:$J$44,4, FALSE)</f>
        <v>0</v>
      </c>
      <c r="Q198" s="52">
        <f>$F198*'[1]INTERNAL PARAMETERS-2'!P198*VLOOKUP(Q$4,'[1]INTERNAL PARAMETERS-1'!$B$5:$J$44,4, FALSE)</f>
        <v>0</v>
      </c>
      <c r="R198" s="52">
        <f>$F198*'[1]INTERNAL PARAMETERS-2'!Q198*VLOOKUP(R$4,'[1]INTERNAL PARAMETERS-1'!$B$5:$J$44,4, FALSE)</f>
        <v>0</v>
      </c>
      <c r="S198" s="52">
        <f>$F198*'[1]INTERNAL PARAMETERS-2'!R198*VLOOKUP(S$4,'[1]INTERNAL PARAMETERS-1'!$B$5:$J$44,4, FALSE)</f>
        <v>0</v>
      </c>
      <c r="T198" s="52">
        <f>$F198*'[1]INTERNAL PARAMETERS-2'!S198*VLOOKUP(T$4,'[1]INTERNAL PARAMETERS-1'!$B$5:$J$44,4, FALSE)</f>
        <v>0</v>
      </c>
      <c r="U198" s="52">
        <f>$F198*'[1]INTERNAL PARAMETERS-2'!T198*VLOOKUP(U$4,'[1]INTERNAL PARAMETERS-1'!$B$5:$J$44,4, FALSE)</f>
        <v>0</v>
      </c>
      <c r="V198" s="52">
        <f>$F198*'[1]INTERNAL PARAMETERS-2'!U198*VLOOKUP(V$4,'[1]INTERNAL PARAMETERS-1'!$B$5:$J$44,4, FALSE)</f>
        <v>0</v>
      </c>
      <c r="W198" s="52">
        <f>$F198*'[1]INTERNAL PARAMETERS-2'!V198*VLOOKUP(W$4,'[1]INTERNAL PARAMETERS-1'!$B$5:$J$44,4, FALSE)</f>
        <v>0</v>
      </c>
      <c r="X198" s="52">
        <f>$F198*'[1]INTERNAL PARAMETERS-2'!W198*VLOOKUP(X$4,'[1]INTERNAL PARAMETERS-1'!$B$5:$J$44,4, FALSE)</f>
        <v>0</v>
      </c>
      <c r="Y198" s="52">
        <f>$F198*'[1]INTERNAL PARAMETERS-2'!X198*VLOOKUP(Y$4,'[1]INTERNAL PARAMETERS-1'!$B$5:$J$44,4, FALSE)</f>
        <v>0</v>
      </c>
      <c r="Z198" s="52">
        <f>$F198*'[1]INTERNAL PARAMETERS-2'!Y198*VLOOKUP(Z$4,'[1]INTERNAL PARAMETERS-1'!$B$5:$J$44,4, FALSE)</f>
        <v>0</v>
      </c>
      <c r="AA198" s="52">
        <f>$F198*'[1]INTERNAL PARAMETERS-2'!Z198*VLOOKUP(AA$4,'[1]INTERNAL PARAMETERS-1'!$B$5:$J$44,4, FALSE)</f>
        <v>0</v>
      </c>
      <c r="AB198" s="52">
        <f>$F198*'[1]INTERNAL PARAMETERS-2'!AA198*VLOOKUP(AB$4,'[1]INTERNAL PARAMETERS-1'!$B$5:$J$44,4, FALSE)</f>
        <v>0</v>
      </c>
      <c r="AC198" s="52">
        <f>$F198*'[1]INTERNAL PARAMETERS-2'!AB198*VLOOKUP(AC$4,'[1]INTERNAL PARAMETERS-1'!$B$5:$J$44,4, FALSE)</f>
        <v>0</v>
      </c>
      <c r="AD198" s="52">
        <f>$F198*'[1]INTERNAL PARAMETERS-2'!AC198*VLOOKUP(AD$4,'[1]INTERNAL PARAMETERS-1'!$B$5:$J$44,4, FALSE)</f>
        <v>0</v>
      </c>
      <c r="AE198" s="52">
        <f>$F198*'[1]INTERNAL PARAMETERS-2'!AD198*VLOOKUP(AE$4,'[1]INTERNAL PARAMETERS-1'!$B$5:$J$44,4, FALSE)</f>
        <v>0</v>
      </c>
      <c r="AF198" s="52">
        <f>$F198*'[1]INTERNAL PARAMETERS-2'!AE198*VLOOKUP(AF$4,'[1]INTERNAL PARAMETERS-1'!$B$5:$J$44,4, FALSE)</f>
        <v>0</v>
      </c>
      <c r="AG198" s="52">
        <f>$F198*'[1]INTERNAL PARAMETERS-2'!AF198*VLOOKUP(AG$4,'[1]INTERNAL PARAMETERS-1'!$B$5:$J$44,4, FALSE)</f>
        <v>0</v>
      </c>
      <c r="AH198" s="52">
        <f>$F198*'[1]INTERNAL PARAMETERS-2'!AG198*VLOOKUP(AH$4,'[1]INTERNAL PARAMETERS-1'!$B$5:$J$44,4, FALSE)</f>
        <v>0</v>
      </c>
      <c r="AI198" s="52">
        <f>$F198*'[1]INTERNAL PARAMETERS-2'!AH198*VLOOKUP(AI$4,'[1]INTERNAL PARAMETERS-1'!$B$5:$J$44,4, FALSE)</f>
        <v>0</v>
      </c>
      <c r="AJ198" s="52">
        <f>$F198*'[1]INTERNAL PARAMETERS-2'!AI198*VLOOKUP(AJ$4,'[1]INTERNAL PARAMETERS-1'!$B$5:$J$44,4, FALSE)</f>
        <v>0</v>
      </c>
      <c r="AK198" s="52">
        <f>$F198*'[1]INTERNAL PARAMETERS-2'!AJ198*VLOOKUP(AK$4,'[1]INTERNAL PARAMETERS-1'!$B$5:$J$44,4, FALSE)</f>
        <v>0</v>
      </c>
      <c r="AL198" s="52">
        <f>$F198*'[1]INTERNAL PARAMETERS-2'!AK198*VLOOKUP(AL$4,'[1]INTERNAL PARAMETERS-1'!$B$5:$J$44,4, FALSE)</f>
        <v>0</v>
      </c>
      <c r="AM198" s="52">
        <f>$F198*'[1]INTERNAL PARAMETERS-2'!AL198*VLOOKUP(AM$4,'[1]INTERNAL PARAMETERS-1'!$B$5:$J$44,4, FALSE)</f>
        <v>0</v>
      </c>
      <c r="AN198" s="52">
        <f>$F198*'[1]INTERNAL PARAMETERS-2'!AM198*VLOOKUP(AN$4,'[1]INTERNAL PARAMETERS-1'!$B$5:$J$44,4, FALSE)</f>
        <v>0</v>
      </c>
      <c r="AO198" s="52">
        <f>$F198*'[1]INTERNAL PARAMETERS-2'!AN198*VLOOKUP(AO$4,'[1]INTERNAL PARAMETERS-1'!$B$5:$J$44,4, FALSE)</f>
        <v>0</v>
      </c>
      <c r="AP198" s="52">
        <f>$F198*'[1]INTERNAL PARAMETERS-2'!AO198*VLOOKUP(AP$4,'[1]INTERNAL PARAMETERS-1'!$B$5:$J$44,4, FALSE)</f>
        <v>0</v>
      </c>
      <c r="AQ198" s="52">
        <f>$F198*'[1]INTERNAL PARAMETERS-2'!AP198*VLOOKUP(AQ$4,'[1]INTERNAL PARAMETERS-1'!$B$5:$J$44,4, FALSE)</f>
        <v>0</v>
      </c>
      <c r="AR198" s="52">
        <f>$F198*'[1]INTERNAL PARAMETERS-2'!AQ198*VLOOKUP(AR$4,'[1]INTERNAL PARAMETERS-1'!$B$5:$J$44,4, FALSE)</f>
        <v>0</v>
      </c>
      <c r="AS198" s="52">
        <f>$F198*'[1]INTERNAL PARAMETERS-2'!AR198*VLOOKUP(AS$4,'[1]INTERNAL PARAMETERS-1'!$B$5:$J$44,4, FALSE)</f>
        <v>0</v>
      </c>
      <c r="AT198" s="51">
        <f>$F198*'[1]INTERNAL PARAMETERS-2'!AS198*VLOOKUP(AT$4,'[1]INTERNAL PARAMETERS-1'!$B$5:$J$44,4, FALSE)</f>
        <v>0</v>
      </c>
      <c r="AU198" s="53">
        <f>$F198*'[1]INTERNAL PARAMETERS-2'!F198*(1-VLOOKUP(G$4,'[1]INTERNAL PARAMETERS-1'!$B$5:$J$44,4, FALSE))</f>
        <v>0</v>
      </c>
      <c r="AV198" s="52">
        <f>$F198*'[1]INTERNAL PARAMETERS-2'!G198*(1-VLOOKUP(H$4,'[1]INTERNAL PARAMETERS-1'!$B$5:$J$44,4, FALSE))</f>
        <v>0</v>
      </c>
      <c r="AW198" s="52">
        <f>$F198*'[1]INTERNAL PARAMETERS-2'!H198*(1-VLOOKUP(I$4,'[1]INTERNAL PARAMETERS-1'!$B$5:$J$44,4, FALSE))</f>
        <v>0</v>
      </c>
      <c r="AX198" s="52">
        <f>$F198*'[1]INTERNAL PARAMETERS-2'!I198*(1-VLOOKUP(J$4,'[1]INTERNAL PARAMETERS-1'!$B$5:$J$44,4, FALSE))</f>
        <v>0</v>
      </c>
      <c r="AY198" s="52">
        <f>$F198*'[1]INTERNAL PARAMETERS-2'!J198*(1-VLOOKUP(K$4,'[1]INTERNAL PARAMETERS-1'!$B$5:$J$44,4, FALSE))</f>
        <v>0</v>
      </c>
      <c r="AZ198" s="52">
        <f>$F198*'[1]INTERNAL PARAMETERS-2'!K198*(1-VLOOKUP(L$4,'[1]INTERNAL PARAMETERS-1'!$B$5:$J$44,4, FALSE))</f>
        <v>0</v>
      </c>
      <c r="BA198" s="52">
        <f>$F198*'[1]INTERNAL PARAMETERS-2'!L198*(1-VLOOKUP(M$4,'[1]INTERNAL PARAMETERS-1'!$B$5:$J$44,4, FALSE))</f>
        <v>0</v>
      </c>
      <c r="BB198" s="52">
        <f>$F198*'[1]INTERNAL PARAMETERS-2'!M198*(1-VLOOKUP(N$4,'[1]INTERNAL PARAMETERS-1'!$B$5:$J$44,4, FALSE))</f>
        <v>0</v>
      </c>
      <c r="BC198" s="52">
        <f>$F198*'[1]INTERNAL PARAMETERS-2'!N198*(1-VLOOKUP(O$4,'[1]INTERNAL PARAMETERS-1'!$B$5:$J$44,4, FALSE))</f>
        <v>0</v>
      </c>
      <c r="BD198" s="52">
        <f>$F198*'[1]INTERNAL PARAMETERS-2'!O198*(1-VLOOKUP(P$4,'[1]INTERNAL PARAMETERS-1'!$B$5:$J$44,4, FALSE))</f>
        <v>0</v>
      </c>
      <c r="BE198" s="52">
        <f>$F198*'[1]INTERNAL PARAMETERS-2'!P198*(1-VLOOKUP(Q$4,'[1]INTERNAL PARAMETERS-1'!$B$5:$J$44,4, FALSE))</f>
        <v>0</v>
      </c>
      <c r="BF198" s="52">
        <f>$F198*'[1]INTERNAL PARAMETERS-2'!Q198*(1-VLOOKUP(R$4,'[1]INTERNAL PARAMETERS-1'!$B$5:$J$44,4, FALSE))</f>
        <v>0</v>
      </c>
      <c r="BG198" s="52">
        <f>$F198*'[1]INTERNAL PARAMETERS-2'!R198*(1-VLOOKUP(S$4,'[1]INTERNAL PARAMETERS-1'!$B$5:$J$44,4, FALSE))</f>
        <v>0</v>
      </c>
      <c r="BH198" s="52">
        <f>$F198*'[1]INTERNAL PARAMETERS-2'!S198*(1-VLOOKUP(T$4,'[1]INTERNAL PARAMETERS-1'!$B$5:$J$44,4, FALSE))</f>
        <v>0</v>
      </c>
      <c r="BI198" s="52">
        <f>$F198*'[1]INTERNAL PARAMETERS-2'!T198*(1-VLOOKUP(U$4,'[1]INTERNAL PARAMETERS-1'!$B$5:$J$44,4, FALSE))</f>
        <v>0</v>
      </c>
      <c r="BJ198" s="52">
        <f>$F198*'[1]INTERNAL PARAMETERS-2'!U198*(1-VLOOKUP(V$4,'[1]INTERNAL PARAMETERS-1'!$B$5:$J$44,4, FALSE))</f>
        <v>0</v>
      </c>
      <c r="BK198" s="52">
        <f>$F198*'[1]INTERNAL PARAMETERS-2'!V198*(1-VLOOKUP(W$4,'[1]INTERNAL PARAMETERS-1'!$B$5:$J$44,4, FALSE))</f>
        <v>0</v>
      </c>
      <c r="BL198" s="52">
        <f>$F198*'[1]INTERNAL PARAMETERS-2'!W198*(1-VLOOKUP(X$4,'[1]INTERNAL PARAMETERS-1'!$B$5:$J$44,4, FALSE))</f>
        <v>0</v>
      </c>
      <c r="BM198" s="52">
        <f>$F198*'[1]INTERNAL PARAMETERS-2'!X198*(1-VLOOKUP(Y$4,'[1]INTERNAL PARAMETERS-1'!$B$5:$J$44,4, FALSE))</f>
        <v>0</v>
      </c>
      <c r="BN198" s="52">
        <f>$F198*'[1]INTERNAL PARAMETERS-2'!Y198*(1-VLOOKUP(Z$4,'[1]INTERNAL PARAMETERS-1'!$B$5:$J$44,4, FALSE))</f>
        <v>0</v>
      </c>
      <c r="BO198" s="52">
        <f>$F198*'[1]INTERNAL PARAMETERS-2'!Z198*(1-VLOOKUP(AA$4,'[1]INTERNAL PARAMETERS-1'!$B$5:$J$44,4, FALSE))</f>
        <v>0</v>
      </c>
      <c r="BP198" s="52">
        <f>$F198*'[1]INTERNAL PARAMETERS-2'!AA198*(1-VLOOKUP(AB$4,'[1]INTERNAL PARAMETERS-1'!$B$5:$J$44,4, FALSE))</f>
        <v>0</v>
      </c>
      <c r="BQ198" s="52">
        <f>$F198*'[1]INTERNAL PARAMETERS-2'!AB198*(1-VLOOKUP(AC$4,'[1]INTERNAL PARAMETERS-1'!$B$5:$J$44,4, FALSE))</f>
        <v>0</v>
      </c>
      <c r="BR198" s="52">
        <f>$F198*'[1]INTERNAL PARAMETERS-2'!AC198*(1-VLOOKUP(AD$4,'[1]INTERNAL PARAMETERS-1'!$B$5:$J$44,4, FALSE))</f>
        <v>0</v>
      </c>
      <c r="BS198" s="52">
        <f>$F198*'[1]INTERNAL PARAMETERS-2'!AD198*(1-VLOOKUP(AE$4,'[1]INTERNAL PARAMETERS-1'!$B$5:$J$44,4, FALSE))</f>
        <v>0</v>
      </c>
      <c r="BT198" s="52">
        <f>$F198*'[1]INTERNAL PARAMETERS-2'!AE198*(1-VLOOKUP(AF$4,'[1]INTERNAL PARAMETERS-1'!$B$5:$J$44,4, FALSE))</f>
        <v>0</v>
      </c>
      <c r="BU198" s="52">
        <f>$F198*'[1]INTERNAL PARAMETERS-2'!AF198*(1-VLOOKUP(AG$4,'[1]INTERNAL PARAMETERS-1'!$B$5:$J$44,4, FALSE))</f>
        <v>0</v>
      </c>
      <c r="BV198" s="52">
        <f>$F198*'[1]INTERNAL PARAMETERS-2'!AG198*(1-VLOOKUP(AH$4,'[1]INTERNAL PARAMETERS-1'!$B$5:$J$44,4, FALSE))</f>
        <v>0</v>
      </c>
      <c r="BW198" s="52">
        <f>$F198*'[1]INTERNAL PARAMETERS-2'!AH198*(1-VLOOKUP(AI$4,'[1]INTERNAL PARAMETERS-1'!$B$5:$J$44,4, FALSE))</f>
        <v>0</v>
      </c>
      <c r="BX198" s="52">
        <f>$F198*'[1]INTERNAL PARAMETERS-2'!AI198*(1-VLOOKUP(AJ$4,'[1]INTERNAL PARAMETERS-1'!$B$5:$J$44,4, FALSE))</f>
        <v>0</v>
      </c>
      <c r="BY198" s="52">
        <f>$F198*'[1]INTERNAL PARAMETERS-2'!AJ198*(1-VLOOKUP(AK$4,'[1]INTERNAL PARAMETERS-1'!$B$5:$J$44,4, FALSE))</f>
        <v>0</v>
      </c>
      <c r="BZ198" s="52">
        <f>$F198*'[1]INTERNAL PARAMETERS-2'!AK198*(1-VLOOKUP(AL$4,'[1]INTERNAL PARAMETERS-1'!$B$5:$J$44,4, FALSE))</f>
        <v>0</v>
      </c>
      <c r="CA198" s="52">
        <f>$F198*'[1]INTERNAL PARAMETERS-2'!AL198*(1-VLOOKUP(AM$4,'[1]INTERNAL PARAMETERS-1'!$B$5:$J$44,4, FALSE))</f>
        <v>0</v>
      </c>
      <c r="CB198" s="52">
        <f>$F198*'[1]INTERNAL PARAMETERS-2'!AM198*(1-VLOOKUP(AN$4,'[1]INTERNAL PARAMETERS-1'!$B$5:$J$44,4, FALSE))</f>
        <v>0</v>
      </c>
      <c r="CC198" s="52">
        <f>$F198*'[1]INTERNAL PARAMETERS-2'!AN198*(1-VLOOKUP(AO$4,'[1]INTERNAL PARAMETERS-1'!$B$5:$J$44,4, FALSE))</f>
        <v>0</v>
      </c>
      <c r="CD198" s="52">
        <f>$F198*'[1]INTERNAL PARAMETERS-2'!AO198*(1-VLOOKUP(AP$4,'[1]INTERNAL PARAMETERS-1'!$B$5:$J$44,4, FALSE))</f>
        <v>0</v>
      </c>
      <c r="CE198" s="52">
        <f>$F198*'[1]INTERNAL PARAMETERS-2'!AP198*(1-VLOOKUP(AQ$4,'[1]INTERNAL PARAMETERS-1'!$B$5:$J$44,4, FALSE))</f>
        <v>0</v>
      </c>
      <c r="CF198" s="52">
        <f>$F198*'[1]INTERNAL PARAMETERS-2'!AQ198*(1-VLOOKUP(AR$4,'[1]INTERNAL PARAMETERS-1'!$B$5:$J$44,4, FALSE))</f>
        <v>0</v>
      </c>
      <c r="CG198" s="52">
        <f>$F198*'[1]INTERNAL PARAMETERS-2'!AR198*(1-VLOOKUP(AS$4,'[1]INTERNAL PARAMETERS-1'!$B$5:$J$44,4, FALSE))</f>
        <v>0</v>
      </c>
      <c r="CH198" s="51">
        <f>$F198*'[1]INTERNAL PARAMETERS-2'!AS198*(1-VLOOKUP(AT$4,'[1]INTERNAL PARAMETERS-1'!$B$5:$J$44,4, FALSE))</f>
        <v>0</v>
      </c>
      <c r="CI198" s="50">
        <f t="shared" si="3"/>
        <v>0</v>
      </c>
    </row>
    <row r="199" spans="3:87" x14ac:dyDescent="0.5">
      <c r="C199" s="35" t="s">
        <v>7</v>
      </c>
      <c r="D199" s="34" t="s">
        <v>90</v>
      </c>
      <c r="E199" s="34" t="s">
        <v>75</v>
      </c>
      <c r="F199" s="147">
        <f>ESC!AF199</f>
        <v>0</v>
      </c>
      <c r="G199" s="53">
        <f>$F199*'[1]INTERNAL PARAMETERS-2'!F199*VLOOKUP(G$4,'[1]INTERNAL PARAMETERS-1'!$B$5:$J$44,4, FALSE)</f>
        <v>0</v>
      </c>
      <c r="H199" s="52">
        <f>$F199*'[1]INTERNAL PARAMETERS-2'!G199*VLOOKUP(H$4,'[1]INTERNAL PARAMETERS-1'!$B$5:$J$44,4, FALSE)</f>
        <v>0</v>
      </c>
      <c r="I199" s="52">
        <f>$F199*'[1]INTERNAL PARAMETERS-2'!H199*VLOOKUP(I$4,'[1]INTERNAL PARAMETERS-1'!$B$5:$J$44,4, FALSE)</f>
        <v>0</v>
      </c>
      <c r="J199" s="52">
        <f>$F199*'[1]INTERNAL PARAMETERS-2'!I199*VLOOKUP(J$4,'[1]INTERNAL PARAMETERS-1'!$B$5:$J$44,4, FALSE)</f>
        <v>0</v>
      </c>
      <c r="K199" s="52">
        <f>$F199*'[1]INTERNAL PARAMETERS-2'!J199*VLOOKUP(K$4,'[1]INTERNAL PARAMETERS-1'!$B$5:$J$44,4, FALSE)</f>
        <v>0</v>
      </c>
      <c r="L199" s="52">
        <f>$F199*'[1]INTERNAL PARAMETERS-2'!K199*VLOOKUP(L$4,'[1]INTERNAL PARAMETERS-1'!$B$5:$J$44,4, FALSE)</f>
        <v>0</v>
      </c>
      <c r="M199" s="52">
        <f>$F199*'[1]INTERNAL PARAMETERS-2'!L199*VLOOKUP(M$4,'[1]INTERNAL PARAMETERS-1'!$B$5:$J$44,4, FALSE)</f>
        <v>0</v>
      </c>
      <c r="N199" s="52">
        <f>$F199*'[1]INTERNAL PARAMETERS-2'!M199*VLOOKUP(N$4,'[1]INTERNAL PARAMETERS-1'!$B$5:$J$44,4, FALSE)</f>
        <v>0</v>
      </c>
      <c r="O199" s="52">
        <f>$F199*'[1]INTERNAL PARAMETERS-2'!N199*VLOOKUP(O$4,'[1]INTERNAL PARAMETERS-1'!$B$5:$J$44,4, FALSE)</f>
        <v>0</v>
      </c>
      <c r="P199" s="52">
        <f>$F199*'[1]INTERNAL PARAMETERS-2'!O199*VLOOKUP(P$4,'[1]INTERNAL PARAMETERS-1'!$B$5:$J$44,4, FALSE)</f>
        <v>0</v>
      </c>
      <c r="Q199" s="52">
        <f>$F199*'[1]INTERNAL PARAMETERS-2'!P199*VLOOKUP(Q$4,'[1]INTERNAL PARAMETERS-1'!$B$5:$J$44,4, FALSE)</f>
        <v>0</v>
      </c>
      <c r="R199" s="52">
        <f>$F199*'[1]INTERNAL PARAMETERS-2'!Q199*VLOOKUP(R$4,'[1]INTERNAL PARAMETERS-1'!$B$5:$J$44,4, FALSE)</f>
        <v>0</v>
      </c>
      <c r="S199" s="52">
        <f>$F199*'[1]INTERNAL PARAMETERS-2'!R199*VLOOKUP(S$4,'[1]INTERNAL PARAMETERS-1'!$B$5:$J$44,4, FALSE)</f>
        <v>0</v>
      </c>
      <c r="T199" s="52">
        <f>$F199*'[1]INTERNAL PARAMETERS-2'!S199*VLOOKUP(T$4,'[1]INTERNAL PARAMETERS-1'!$B$5:$J$44,4, FALSE)</f>
        <v>0</v>
      </c>
      <c r="U199" s="52">
        <f>$F199*'[1]INTERNAL PARAMETERS-2'!T199*VLOOKUP(U$4,'[1]INTERNAL PARAMETERS-1'!$B$5:$J$44,4, FALSE)</f>
        <v>0</v>
      </c>
      <c r="V199" s="52">
        <f>$F199*'[1]INTERNAL PARAMETERS-2'!U199*VLOOKUP(V$4,'[1]INTERNAL PARAMETERS-1'!$B$5:$J$44,4, FALSE)</f>
        <v>0</v>
      </c>
      <c r="W199" s="52">
        <f>$F199*'[1]INTERNAL PARAMETERS-2'!V199*VLOOKUP(W$4,'[1]INTERNAL PARAMETERS-1'!$B$5:$J$44,4, FALSE)</f>
        <v>0</v>
      </c>
      <c r="X199" s="52">
        <f>$F199*'[1]INTERNAL PARAMETERS-2'!W199*VLOOKUP(X$4,'[1]INTERNAL PARAMETERS-1'!$B$5:$J$44,4, FALSE)</f>
        <v>0</v>
      </c>
      <c r="Y199" s="52">
        <f>$F199*'[1]INTERNAL PARAMETERS-2'!X199*VLOOKUP(Y$4,'[1]INTERNAL PARAMETERS-1'!$B$5:$J$44,4, FALSE)</f>
        <v>0</v>
      </c>
      <c r="Z199" s="52">
        <f>$F199*'[1]INTERNAL PARAMETERS-2'!Y199*VLOOKUP(Z$4,'[1]INTERNAL PARAMETERS-1'!$B$5:$J$44,4, FALSE)</f>
        <v>0</v>
      </c>
      <c r="AA199" s="52">
        <f>$F199*'[1]INTERNAL PARAMETERS-2'!Z199*VLOOKUP(AA$4,'[1]INTERNAL PARAMETERS-1'!$B$5:$J$44,4, FALSE)</f>
        <v>0</v>
      </c>
      <c r="AB199" s="52">
        <f>$F199*'[1]INTERNAL PARAMETERS-2'!AA199*VLOOKUP(AB$4,'[1]INTERNAL PARAMETERS-1'!$B$5:$J$44,4, FALSE)</f>
        <v>0</v>
      </c>
      <c r="AC199" s="52">
        <f>$F199*'[1]INTERNAL PARAMETERS-2'!AB199*VLOOKUP(AC$4,'[1]INTERNAL PARAMETERS-1'!$B$5:$J$44,4, FALSE)</f>
        <v>0</v>
      </c>
      <c r="AD199" s="52">
        <f>$F199*'[1]INTERNAL PARAMETERS-2'!AC199*VLOOKUP(AD$4,'[1]INTERNAL PARAMETERS-1'!$B$5:$J$44,4, FALSE)</f>
        <v>0</v>
      </c>
      <c r="AE199" s="52">
        <f>$F199*'[1]INTERNAL PARAMETERS-2'!AD199*VLOOKUP(AE$4,'[1]INTERNAL PARAMETERS-1'!$B$5:$J$44,4, FALSE)</f>
        <v>0</v>
      </c>
      <c r="AF199" s="52">
        <f>$F199*'[1]INTERNAL PARAMETERS-2'!AE199*VLOOKUP(AF$4,'[1]INTERNAL PARAMETERS-1'!$B$5:$J$44,4, FALSE)</f>
        <v>0</v>
      </c>
      <c r="AG199" s="52">
        <f>$F199*'[1]INTERNAL PARAMETERS-2'!AF199*VLOOKUP(AG$4,'[1]INTERNAL PARAMETERS-1'!$B$5:$J$44,4, FALSE)</f>
        <v>0</v>
      </c>
      <c r="AH199" s="52">
        <f>$F199*'[1]INTERNAL PARAMETERS-2'!AG199*VLOOKUP(AH$4,'[1]INTERNAL PARAMETERS-1'!$B$5:$J$44,4, FALSE)</f>
        <v>0</v>
      </c>
      <c r="AI199" s="52">
        <f>$F199*'[1]INTERNAL PARAMETERS-2'!AH199*VLOOKUP(AI$4,'[1]INTERNAL PARAMETERS-1'!$B$5:$J$44,4, FALSE)</f>
        <v>0</v>
      </c>
      <c r="AJ199" s="52">
        <f>$F199*'[1]INTERNAL PARAMETERS-2'!AI199*VLOOKUP(AJ$4,'[1]INTERNAL PARAMETERS-1'!$B$5:$J$44,4, FALSE)</f>
        <v>0</v>
      </c>
      <c r="AK199" s="52">
        <f>$F199*'[1]INTERNAL PARAMETERS-2'!AJ199*VLOOKUP(AK$4,'[1]INTERNAL PARAMETERS-1'!$B$5:$J$44,4, FALSE)</f>
        <v>0</v>
      </c>
      <c r="AL199" s="52">
        <f>$F199*'[1]INTERNAL PARAMETERS-2'!AK199*VLOOKUP(AL$4,'[1]INTERNAL PARAMETERS-1'!$B$5:$J$44,4, FALSE)</f>
        <v>0</v>
      </c>
      <c r="AM199" s="52">
        <f>$F199*'[1]INTERNAL PARAMETERS-2'!AL199*VLOOKUP(AM$4,'[1]INTERNAL PARAMETERS-1'!$B$5:$J$44,4, FALSE)</f>
        <v>0</v>
      </c>
      <c r="AN199" s="52">
        <f>$F199*'[1]INTERNAL PARAMETERS-2'!AM199*VLOOKUP(AN$4,'[1]INTERNAL PARAMETERS-1'!$B$5:$J$44,4, FALSE)</f>
        <v>0</v>
      </c>
      <c r="AO199" s="52">
        <f>$F199*'[1]INTERNAL PARAMETERS-2'!AN199*VLOOKUP(AO$4,'[1]INTERNAL PARAMETERS-1'!$B$5:$J$44,4, FALSE)</f>
        <v>0</v>
      </c>
      <c r="AP199" s="52">
        <f>$F199*'[1]INTERNAL PARAMETERS-2'!AO199*VLOOKUP(AP$4,'[1]INTERNAL PARAMETERS-1'!$B$5:$J$44,4, FALSE)</f>
        <v>0</v>
      </c>
      <c r="AQ199" s="52">
        <f>$F199*'[1]INTERNAL PARAMETERS-2'!AP199*VLOOKUP(AQ$4,'[1]INTERNAL PARAMETERS-1'!$B$5:$J$44,4, FALSE)</f>
        <v>0</v>
      </c>
      <c r="AR199" s="52">
        <f>$F199*'[1]INTERNAL PARAMETERS-2'!AQ199*VLOOKUP(AR$4,'[1]INTERNAL PARAMETERS-1'!$B$5:$J$44,4, FALSE)</f>
        <v>0</v>
      </c>
      <c r="AS199" s="52">
        <f>$F199*'[1]INTERNAL PARAMETERS-2'!AR199*VLOOKUP(AS$4,'[1]INTERNAL PARAMETERS-1'!$B$5:$J$44,4, FALSE)</f>
        <v>0</v>
      </c>
      <c r="AT199" s="51">
        <f>$F199*'[1]INTERNAL PARAMETERS-2'!AS199*VLOOKUP(AT$4,'[1]INTERNAL PARAMETERS-1'!$B$5:$J$44,4, FALSE)</f>
        <v>0</v>
      </c>
      <c r="AU199" s="53">
        <f>$F199*'[1]INTERNAL PARAMETERS-2'!F199*(1-VLOOKUP(G$4,'[1]INTERNAL PARAMETERS-1'!$B$5:$J$44,4, FALSE))</f>
        <v>0</v>
      </c>
      <c r="AV199" s="52">
        <f>$F199*'[1]INTERNAL PARAMETERS-2'!G199*(1-VLOOKUP(H$4,'[1]INTERNAL PARAMETERS-1'!$B$5:$J$44,4, FALSE))</f>
        <v>0</v>
      </c>
      <c r="AW199" s="52">
        <f>$F199*'[1]INTERNAL PARAMETERS-2'!H199*(1-VLOOKUP(I$4,'[1]INTERNAL PARAMETERS-1'!$B$5:$J$44,4, FALSE))</f>
        <v>0</v>
      </c>
      <c r="AX199" s="52">
        <f>$F199*'[1]INTERNAL PARAMETERS-2'!I199*(1-VLOOKUP(J$4,'[1]INTERNAL PARAMETERS-1'!$B$5:$J$44,4, FALSE))</f>
        <v>0</v>
      </c>
      <c r="AY199" s="52">
        <f>$F199*'[1]INTERNAL PARAMETERS-2'!J199*(1-VLOOKUP(K$4,'[1]INTERNAL PARAMETERS-1'!$B$5:$J$44,4, FALSE))</f>
        <v>0</v>
      </c>
      <c r="AZ199" s="52">
        <f>$F199*'[1]INTERNAL PARAMETERS-2'!K199*(1-VLOOKUP(L$4,'[1]INTERNAL PARAMETERS-1'!$B$5:$J$44,4, FALSE))</f>
        <v>0</v>
      </c>
      <c r="BA199" s="52">
        <f>$F199*'[1]INTERNAL PARAMETERS-2'!L199*(1-VLOOKUP(M$4,'[1]INTERNAL PARAMETERS-1'!$B$5:$J$44,4, FALSE))</f>
        <v>0</v>
      </c>
      <c r="BB199" s="52">
        <f>$F199*'[1]INTERNAL PARAMETERS-2'!M199*(1-VLOOKUP(N$4,'[1]INTERNAL PARAMETERS-1'!$B$5:$J$44,4, FALSE))</f>
        <v>0</v>
      </c>
      <c r="BC199" s="52">
        <f>$F199*'[1]INTERNAL PARAMETERS-2'!N199*(1-VLOOKUP(O$4,'[1]INTERNAL PARAMETERS-1'!$B$5:$J$44,4, FALSE))</f>
        <v>0</v>
      </c>
      <c r="BD199" s="52">
        <f>$F199*'[1]INTERNAL PARAMETERS-2'!O199*(1-VLOOKUP(P$4,'[1]INTERNAL PARAMETERS-1'!$B$5:$J$44,4, FALSE))</f>
        <v>0</v>
      </c>
      <c r="BE199" s="52">
        <f>$F199*'[1]INTERNAL PARAMETERS-2'!P199*(1-VLOOKUP(Q$4,'[1]INTERNAL PARAMETERS-1'!$B$5:$J$44,4, FALSE))</f>
        <v>0</v>
      </c>
      <c r="BF199" s="52">
        <f>$F199*'[1]INTERNAL PARAMETERS-2'!Q199*(1-VLOOKUP(R$4,'[1]INTERNAL PARAMETERS-1'!$B$5:$J$44,4, FALSE))</f>
        <v>0</v>
      </c>
      <c r="BG199" s="52">
        <f>$F199*'[1]INTERNAL PARAMETERS-2'!R199*(1-VLOOKUP(S$4,'[1]INTERNAL PARAMETERS-1'!$B$5:$J$44,4, FALSE))</f>
        <v>0</v>
      </c>
      <c r="BH199" s="52">
        <f>$F199*'[1]INTERNAL PARAMETERS-2'!S199*(1-VLOOKUP(T$4,'[1]INTERNAL PARAMETERS-1'!$B$5:$J$44,4, FALSE))</f>
        <v>0</v>
      </c>
      <c r="BI199" s="52">
        <f>$F199*'[1]INTERNAL PARAMETERS-2'!T199*(1-VLOOKUP(U$4,'[1]INTERNAL PARAMETERS-1'!$B$5:$J$44,4, FALSE))</f>
        <v>0</v>
      </c>
      <c r="BJ199" s="52">
        <f>$F199*'[1]INTERNAL PARAMETERS-2'!U199*(1-VLOOKUP(V$4,'[1]INTERNAL PARAMETERS-1'!$B$5:$J$44,4, FALSE))</f>
        <v>0</v>
      </c>
      <c r="BK199" s="52">
        <f>$F199*'[1]INTERNAL PARAMETERS-2'!V199*(1-VLOOKUP(W$4,'[1]INTERNAL PARAMETERS-1'!$B$5:$J$44,4, FALSE))</f>
        <v>0</v>
      </c>
      <c r="BL199" s="52">
        <f>$F199*'[1]INTERNAL PARAMETERS-2'!W199*(1-VLOOKUP(X$4,'[1]INTERNAL PARAMETERS-1'!$B$5:$J$44,4, FALSE))</f>
        <v>0</v>
      </c>
      <c r="BM199" s="52">
        <f>$F199*'[1]INTERNAL PARAMETERS-2'!X199*(1-VLOOKUP(Y$4,'[1]INTERNAL PARAMETERS-1'!$B$5:$J$44,4, FALSE))</f>
        <v>0</v>
      </c>
      <c r="BN199" s="52">
        <f>$F199*'[1]INTERNAL PARAMETERS-2'!Y199*(1-VLOOKUP(Z$4,'[1]INTERNAL PARAMETERS-1'!$B$5:$J$44,4, FALSE))</f>
        <v>0</v>
      </c>
      <c r="BO199" s="52">
        <f>$F199*'[1]INTERNAL PARAMETERS-2'!Z199*(1-VLOOKUP(AA$4,'[1]INTERNAL PARAMETERS-1'!$B$5:$J$44,4, FALSE))</f>
        <v>0</v>
      </c>
      <c r="BP199" s="52">
        <f>$F199*'[1]INTERNAL PARAMETERS-2'!AA199*(1-VLOOKUP(AB$4,'[1]INTERNAL PARAMETERS-1'!$B$5:$J$44,4, FALSE))</f>
        <v>0</v>
      </c>
      <c r="BQ199" s="52">
        <f>$F199*'[1]INTERNAL PARAMETERS-2'!AB199*(1-VLOOKUP(AC$4,'[1]INTERNAL PARAMETERS-1'!$B$5:$J$44,4, FALSE))</f>
        <v>0</v>
      </c>
      <c r="BR199" s="52">
        <f>$F199*'[1]INTERNAL PARAMETERS-2'!AC199*(1-VLOOKUP(AD$4,'[1]INTERNAL PARAMETERS-1'!$B$5:$J$44,4, FALSE))</f>
        <v>0</v>
      </c>
      <c r="BS199" s="52">
        <f>$F199*'[1]INTERNAL PARAMETERS-2'!AD199*(1-VLOOKUP(AE$4,'[1]INTERNAL PARAMETERS-1'!$B$5:$J$44,4, FALSE))</f>
        <v>0</v>
      </c>
      <c r="BT199" s="52">
        <f>$F199*'[1]INTERNAL PARAMETERS-2'!AE199*(1-VLOOKUP(AF$4,'[1]INTERNAL PARAMETERS-1'!$B$5:$J$44,4, FALSE))</f>
        <v>0</v>
      </c>
      <c r="BU199" s="52">
        <f>$F199*'[1]INTERNAL PARAMETERS-2'!AF199*(1-VLOOKUP(AG$4,'[1]INTERNAL PARAMETERS-1'!$B$5:$J$44,4, FALSE))</f>
        <v>0</v>
      </c>
      <c r="BV199" s="52">
        <f>$F199*'[1]INTERNAL PARAMETERS-2'!AG199*(1-VLOOKUP(AH$4,'[1]INTERNAL PARAMETERS-1'!$B$5:$J$44,4, FALSE))</f>
        <v>0</v>
      </c>
      <c r="BW199" s="52">
        <f>$F199*'[1]INTERNAL PARAMETERS-2'!AH199*(1-VLOOKUP(AI$4,'[1]INTERNAL PARAMETERS-1'!$B$5:$J$44,4, FALSE))</f>
        <v>0</v>
      </c>
      <c r="BX199" s="52">
        <f>$F199*'[1]INTERNAL PARAMETERS-2'!AI199*(1-VLOOKUP(AJ$4,'[1]INTERNAL PARAMETERS-1'!$B$5:$J$44,4, FALSE))</f>
        <v>0</v>
      </c>
      <c r="BY199" s="52">
        <f>$F199*'[1]INTERNAL PARAMETERS-2'!AJ199*(1-VLOOKUP(AK$4,'[1]INTERNAL PARAMETERS-1'!$B$5:$J$44,4, FALSE))</f>
        <v>0</v>
      </c>
      <c r="BZ199" s="52">
        <f>$F199*'[1]INTERNAL PARAMETERS-2'!AK199*(1-VLOOKUP(AL$4,'[1]INTERNAL PARAMETERS-1'!$B$5:$J$44,4, FALSE))</f>
        <v>0</v>
      </c>
      <c r="CA199" s="52">
        <f>$F199*'[1]INTERNAL PARAMETERS-2'!AL199*(1-VLOOKUP(AM$4,'[1]INTERNAL PARAMETERS-1'!$B$5:$J$44,4, FALSE))</f>
        <v>0</v>
      </c>
      <c r="CB199" s="52">
        <f>$F199*'[1]INTERNAL PARAMETERS-2'!AM199*(1-VLOOKUP(AN$4,'[1]INTERNAL PARAMETERS-1'!$B$5:$J$44,4, FALSE))</f>
        <v>0</v>
      </c>
      <c r="CC199" s="52">
        <f>$F199*'[1]INTERNAL PARAMETERS-2'!AN199*(1-VLOOKUP(AO$4,'[1]INTERNAL PARAMETERS-1'!$B$5:$J$44,4, FALSE))</f>
        <v>0</v>
      </c>
      <c r="CD199" s="52">
        <f>$F199*'[1]INTERNAL PARAMETERS-2'!AO199*(1-VLOOKUP(AP$4,'[1]INTERNAL PARAMETERS-1'!$B$5:$J$44,4, FALSE))</f>
        <v>0</v>
      </c>
      <c r="CE199" s="52">
        <f>$F199*'[1]INTERNAL PARAMETERS-2'!AP199*(1-VLOOKUP(AQ$4,'[1]INTERNAL PARAMETERS-1'!$B$5:$J$44,4, FALSE))</f>
        <v>0</v>
      </c>
      <c r="CF199" s="52">
        <f>$F199*'[1]INTERNAL PARAMETERS-2'!AQ199*(1-VLOOKUP(AR$4,'[1]INTERNAL PARAMETERS-1'!$B$5:$J$44,4, FALSE))</f>
        <v>0</v>
      </c>
      <c r="CG199" s="52">
        <f>$F199*'[1]INTERNAL PARAMETERS-2'!AR199*(1-VLOOKUP(AS$4,'[1]INTERNAL PARAMETERS-1'!$B$5:$J$44,4, FALSE))</f>
        <v>0</v>
      </c>
      <c r="CH199" s="51">
        <f>$F199*'[1]INTERNAL PARAMETERS-2'!AS199*(1-VLOOKUP(AT$4,'[1]INTERNAL PARAMETERS-1'!$B$5:$J$44,4, FALSE))</f>
        <v>0</v>
      </c>
      <c r="CI199" s="50">
        <f t="shared" si="3"/>
        <v>0</v>
      </c>
    </row>
    <row r="200" spans="3:87" x14ac:dyDescent="0.5">
      <c r="C200" s="35" t="s">
        <v>7</v>
      </c>
      <c r="D200" s="34" t="s">
        <v>90</v>
      </c>
      <c r="E200" s="34" t="s">
        <v>74</v>
      </c>
      <c r="F200" s="147">
        <f>ESC!AF200</f>
        <v>0</v>
      </c>
      <c r="G200" s="53">
        <f>$F200*'[1]INTERNAL PARAMETERS-2'!F200*VLOOKUP(G$4,'[1]INTERNAL PARAMETERS-1'!$B$5:$J$44,4, FALSE)</f>
        <v>0</v>
      </c>
      <c r="H200" s="52">
        <f>$F200*'[1]INTERNAL PARAMETERS-2'!G200*VLOOKUP(H$4,'[1]INTERNAL PARAMETERS-1'!$B$5:$J$44,4, FALSE)</f>
        <v>0</v>
      </c>
      <c r="I200" s="52">
        <f>$F200*'[1]INTERNAL PARAMETERS-2'!H200*VLOOKUP(I$4,'[1]INTERNAL PARAMETERS-1'!$B$5:$J$44,4, FALSE)</f>
        <v>0</v>
      </c>
      <c r="J200" s="52">
        <f>$F200*'[1]INTERNAL PARAMETERS-2'!I200*VLOOKUP(J$4,'[1]INTERNAL PARAMETERS-1'!$B$5:$J$44,4, FALSE)</f>
        <v>0</v>
      </c>
      <c r="K200" s="52">
        <f>$F200*'[1]INTERNAL PARAMETERS-2'!J200*VLOOKUP(K$4,'[1]INTERNAL PARAMETERS-1'!$B$5:$J$44,4, FALSE)</f>
        <v>0</v>
      </c>
      <c r="L200" s="52">
        <f>$F200*'[1]INTERNAL PARAMETERS-2'!K200*VLOOKUP(L$4,'[1]INTERNAL PARAMETERS-1'!$B$5:$J$44,4, FALSE)</f>
        <v>0</v>
      </c>
      <c r="M200" s="52">
        <f>$F200*'[1]INTERNAL PARAMETERS-2'!L200*VLOOKUP(M$4,'[1]INTERNAL PARAMETERS-1'!$B$5:$J$44,4, FALSE)</f>
        <v>0</v>
      </c>
      <c r="N200" s="52">
        <f>$F200*'[1]INTERNAL PARAMETERS-2'!M200*VLOOKUP(N$4,'[1]INTERNAL PARAMETERS-1'!$B$5:$J$44,4, FALSE)</f>
        <v>0</v>
      </c>
      <c r="O200" s="52">
        <f>$F200*'[1]INTERNAL PARAMETERS-2'!N200*VLOOKUP(O$4,'[1]INTERNAL PARAMETERS-1'!$B$5:$J$44,4, FALSE)</f>
        <v>0</v>
      </c>
      <c r="P200" s="52">
        <f>$F200*'[1]INTERNAL PARAMETERS-2'!O200*VLOOKUP(P$4,'[1]INTERNAL PARAMETERS-1'!$B$5:$J$44,4, FALSE)</f>
        <v>0</v>
      </c>
      <c r="Q200" s="52">
        <f>$F200*'[1]INTERNAL PARAMETERS-2'!P200*VLOOKUP(Q$4,'[1]INTERNAL PARAMETERS-1'!$B$5:$J$44,4, FALSE)</f>
        <v>0</v>
      </c>
      <c r="R200" s="52">
        <f>$F200*'[1]INTERNAL PARAMETERS-2'!Q200*VLOOKUP(R$4,'[1]INTERNAL PARAMETERS-1'!$B$5:$J$44,4, FALSE)</f>
        <v>0</v>
      </c>
      <c r="S200" s="52">
        <f>$F200*'[1]INTERNAL PARAMETERS-2'!R200*VLOOKUP(S$4,'[1]INTERNAL PARAMETERS-1'!$B$5:$J$44,4, FALSE)</f>
        <v>0</v>
      </c>
      <c r="T200" s="52">
        <f>$F200*'[1]INTERNAL PARAMETERS-2'!S200*VLOOKUP(T$4,'[1]INTERNAL PARAMETERS-1'!$B$5:$J$44,4, FALSE)</f>
        <v>0</v>
      </c>
      <c r="U200" s="52">
        <f>$F200*'[1]INTERNAL PARAMETERS-2'!T200*VLOOKUP(U$4,'[1]INTERNAL PARAMETERS-1'!$B$5:$J$44,4, FALSE)</f>
        <v>0</v>
      </c>
      <c r="V200" s="52">
        <f>$F200*'[1]INTERNAL PARAMETERS-2'!U200*VLOOKUP(V$4,'[1]INTERNAL PARAMETERS-1'!$B$5:$J$44,4, FALSE)</f>
        <v>0</v>
      </c>
      <c r="W200" s="52">
        <f>$F200*'[1]INTERNAL PARAMETERS-2'!V200*VLOOKUP(W$4,'[1]INTERNAL PARAMETERS-1'!$B$5:$J$44,4, FALSE)</f>
        <v>0</v>
      </c>
      <c r="X200" s="52">
        <f>$F200*'[1]INTERNAL PARAMETERS-2'!W200*VLOOKUP(X$4,'[1]INTERNAL PARAMETERS-1'!$B$5:$J$44,4, FALSE)</f>
        <v>0</v>
      </c>
      <c r="Y200" s="52">
        <f>$F200*'[1]INTERNAL PARAMETERS-2'!X200*VLOOKUP(Y$4,'[1]INTERNAL PARAMETERS-1'!$B$5:$J$44,4, FALSE)</f>
        <v>0</v>
      </c>
      <c r="Z200" s="52">
        <f>$F200*'[1]INTERNAL PARAMETERS-2'!Y200*VLOOKUP(Z$4,'[1]INTERNAL PARAMETERS-1'!$B$5:$J$44,4, FALSE)</f>
        <v>0</v>
      </c>
      <c r="AA200" s="52">
        <f>$F200*'[1]INTERNAL PARAMETERS-2'!Z200*VLOOKUP(AA$4,'[1]INTERNAL PARAMETERS-1'!$B$5:$J$44,4, FALSE)</f>
        <v>0</v>
      </c>
      <c r="AB200" s="52">
        <f>$F200*'[1]INTERNAL PARAMETERS-2'!AA200*VLOOKUP(AB$4,'[1]INTERNAL PARAMETERS-1'!$B$5:$J$44,4, FALSE)</f>
        <v>0</v>
      </c>
      <c r="AC200" s="52">
        <f>$F200*'[1]INTERNAL PARAMETERS-2'!AB200*VLOOKUP(AC$4,'[1]INTERNAL PARAMETERS-1'!$B$5:$J$44,4, FALSE)</f>
        <v>0</v>
      </c>
      <c r="AD200" s="52">
        <f>$F200*'[1]INTERNAL PARAMETERS-2'!AC200*VLOOKUP(AD$4,'[1]INTERNAL PARAMETERS-1'!$B$5:$J$44,4, FALSE)</f>
        <v>0</v>
      </c>
      <c r="AE200" s="52">
        <f>$F200*'[1]INTERNAL PARAMETERS-2'!AD200*VLOOKUP(AE$4,'[1]INTERNAL PARAMETERS-1'!$B$5:$J$44,4, FALSE)</f>
        <v>0</v>
      </c>
      <c r="AF200" s="52">
        <f>$F200*'[1]INTERNAL PARAMETERS-2'!AE200*VLOOKUP(AF$4,'[1]INTERNAL PARAMETERS-1'!$B$5:$J$44,4, FALSE)</f>
        <v>0</v>
      </c>
      <c r="AG200" s="52">
        <f>$F200*'[1]INTERNAL PARAMETERS-2'!AF200*VLOOKUP(AG$4,'[1]INTERNAL PARAMETERS-1'!$B$5:$J$44,4, FALSE)</f>
        <v>0</v>
      </c>
      <c r="AH200" s="52">
        <f>$F200*'[1]INTERNAL PARAMETERS-2'!AG200*VLOOKUP(AH$4,'[1]INTERNAL PARAMETERS-1'!$B$5:$J$44,4, FALSE)</f>
        <v>0</v>
      </c>
      <c r="AI200" s="52">
        <f>$F200*'[1]INTERNAL PARAMETERS-2'!AH200*VLOOKUP(AI$4,'[1]INTERNAL PARAMETERS-1'!$B$5:$J$44,4, FALSE)</f>
        <v>0</v>
      </c>
      <c r="AJ200" s="52">
        <f>$F200*'[1]INTERNAL PARAMETERS-2'!AI200*VLOOKUP(AJ$4,'[1]INTERNAL PARAMETERS-1'!$B$5:$J$44,4, FALSE)</f>
        <v>0</v>
      </c>
      <c r="AK200" s="52">
        <f>$F200*'[1]INTERNAL PARAMETERS-2'!AJ200*VLOOKUP(AK$4,'[1]INTERNAL PARAMETERS-1'!$B$5:$J$44,4, FALSE)</f>
        <v>0</v>
      </c>
      <c r="AL200" s="52">
        <f>$F200*'[1]INTERNAL PARAMETERS-2'!AK200*VLOOKUP(AL$4,'[1]INTERNAL PARAMETERS-1'!$B$5:$J$44,4, FALSE)</f>
        <v>0</v>
      </c>
      <c r="AM200" s="52">
        <f>$F200*'[1]INTERNAL PARAMETERS-2'!AL200*VLOOKUP(AM$4,'[1]INTERNAL PARAMETERS-1'!$B$5:$J$44,4, FALSE)</f>
        <v>0</v>
      </c>
      <c r="AN200" s="52">
        <f>$F200*'[1]INTERNAL PARAMETERS-2'!AM200*VLOOKUP(AN$4,'[1]INTERNAL PARAMETERS-1'!$B$5:$J$44,4, FALSE)</f>
        <v>0</v>
      </c>
      <c r="AO200" s="52">
        <f>$F200*'[1]INTERNAL PARAMETERS-2'!AN200*VLOOKUP(AO$4,'[1]INTERNAL PARAMETERS-1'!$B$5:$J$44,4, FALSE)</f>
        <v>0</v>
      </c>
      <c r="AP200" s="52">
        <f>$F200*'[1]INTERNAL PARAMETERS-2'!AO200*VLOOKUP(AP$4,'[1]INTERNAL PARAMETERS-1'!$B$5:$J$44,4, FALSE)</f>
        <v>0</v>
      </c>
      <c r="AQ200" s="52">
        <f>$F200*'[1]INTERNAL PARAMETERS-2'!AP200*VLOOKUP(AQ$4,'[1]INTERNAL PARAMETERS-1'!$B$5:$J$44,4, FALSE)</f>
        <v>0</v>
      </c>
      <c r="AR200" s="52">
        <f>$F200*'[1]INTERNAL PARAMETERS-2'!AQ200*VLOOKUP(AR$4,'[1]INTERNAL PARAMETERS-1'!$B$5:$J$44,4, FALSE)</f>
        <v>0</v>
      </c>
      <c r="AS200" s="52">
        <f>$F200*'[1]INTERNAL PARAMETERS-2'!AR200*VLOOKUP(AS$4,'[1]INTERNAL PARAMETERS-1'!$B$5:$J$44,4, FALSE)</f>
        <v>0</v>
      </c>
      <c r="AT200" s="51">
        <f>$F200*'[1]INTERNAL PARAMETERS-2'!AS200*VLOOKUP(AT$4,'[1]INTERNAL PARAMETERS-1'!$B$5:$J$44,4, FALSE)</f>
        <v>0</v>
      </c>
      <c r="AU200" s="53">
        <f>$F200*'[1]INTERNAL PARAMETERS-2'!F200*(1-VLOOKUP(G$4,'[1]INTERNAL PARAMETERS-1'!$B$5:$J$44,4, FALSE))</f>
        <v>0</v>
      </c>
      <c r="AV200" s="52">
        <f>$F200*'[1]INTERNAL PARAMETERS-2'!G200*(1-VLOOKUP(H$4,'[1]INTERNAL PARAMETERS-1'!$B$5:$J$44,4, FALSE))</f>
        <v>0</v>
      </c>
      <c r="AW200" s="52">
        <f>$F200*'[1]INTERNAL PARAMETERS-2'!H200*(1-VLOOKUP(I$4,'[1]INTERNAL PARAMETERS-1'!$B$5:$J$44,4, FALSE))</f>
        <v>0</v>
      </c>
      <c r="AX200" s="52">
        <f>$F200*'[1]INTERNAL PARAMETERS-2'!I200*(1-VLOOKUP(J$4,'[1]INTERNAL PARAMETERS-1'!$B$5:$J$44,4, FALSE))</f>
        <v>0</v>
      </c>
      <c r="AY200" s="52">
        <f>$F200*'[1]INTERNAL PARAMETERS-2'!J200*(1-VLOOKUP(K$4,'[1]INTERNAL PARAMETERS-1'!$B$5:$J$44,4, FALSE))</f>
        <v>0</v>
      </c>
      <c r="AZ200" s="52">
        <f>$F200*'[1]INTERNAL PARAMETERS-2'!K200*(1-VLOOKUP(L$4,'[1]INTERNAL PARAMETERS-1'!$B$5:$J$44,4, FALSE))</f>
        <v>0</v>
      </c>
      <c r="BA200" s="52">
        <f>$F200*'[1]INTERNAL PARAMETERS-2'!L200*(1-VLOOKUP(M$4,'[1]INTERNAL PARAMETERS-1'!$B$5:$J$44,4, FALSE))</f>
        <v>0</v>
      </c>
      <c r="BB200" s="52">
        <f>$F200*'[1]INTERNAL PARAMETERS-2'!M200*(1-VLOOKUP(N$4,'[1]INTERNAL PARAMETERS-1'!$B$5:$J$44,4, FALSE))</f>
        <v>0</v>
      </c>
      <c r="BC200" s="52">
        <f>$F200*'[1]INTERNAL PARAMETERS-2'!N200*(1-VLOOKUP(O$4,'[1]INTERNAL PARAMETERS-1'!$B$5:$J$44,4, FALSE))</f>
        <v>0</v>
      </c>
      <c r="BD200" s="52">
        <f>$F200*'[1]INTERNAL PARAMETERS-2'!O200*(1-VLOOKUP(P$4,'[1]INTERNAL PARAMETERS-1'!$B$5:$J$44,4, FALSE))</f>
        <v>0</v>
      </c>
      <c r="BE200" s="52">
        <f>$F200*'[1]INTERNAL PARAMETERS-2'!P200*(1-VLOOKUP(Q$4,'[1]INTERNAL PARAMETERS-1'!$B$5:$J$44,4, FALSE))</f>
        <v>0</v>
      </c>
      <c r="BF200" s="52">
        <f>$F200*'[1]INTERNAL PARAMETERS-2'!Q200*(1-VLOOKUP(R$4,'[1]INTERNAL PARAMETERS-1'!$B$5:$J$44,4, FALSE))</f>
        <v>0</v>
      </c>
      <c r="BG200" s="52">
        <f>$F200*'[1]INTERNAL PARAMETERS-2'!R200*(1-VLOOKUP(S$4,'[1]INTERNAL PARAMETERS-1'!$B$5:$J$44,4, FALSE))</f>
        <v>0</v>
      </c>
      <c r="BH200" s="52">
        <f>$F200*'[1]INTERNAL PARAMETERS-2'!S200*(1-VLOOKUP(T$4,'[1]INTERNAL PARAMETERS-1'!$B$5:$J$44,4, FALSE))</f>
        <v>0</v>
      </c>
      <c r="BI200" s="52">
        <f>$F200*'[1]INTERNAL PARAMETERS-2'!T200*(1-VLOOKUP(U$4,'[1]INTERNAL PARAMETERS-1'!$B$5:$J$44,4, FALSE))</f>
        <v>0</v>
      </c>
      <c r="BJ200" s="52">
        <f>$F200*'[1]INTERNAL PARAMETERS-2'!U200*(1-VLOOKUP(V$4,'[1]INTERNAL PARAMETERS-1'!$B$5:$J$44,4, FALSE))</f>
        <v>0</v>
      </c>
      <c r="BK200" s="52">
        <f>$F200*'[1]INTERNAL PARAMETERS-2'!V200*(1-VLOOKUP(W$4,'[1]INTERNAL PARAMETERS-1'!$B$5:$J$44,4, FALSE))</f>
        <v>0</v>
      </c>
      <c r="BL200" s="52">
        <f>$F200*'[1]INTERNAL PARAMETERS-2'!W200*(1-VLOOKUP(X$4,'[1]INTERNAL PARAMETERS-1'!$B$5:$J$44,4, FALSE))</f>
        <v>0</v>
      </c>
      <c r="BM200" s="52">
        <f>$F200*'[1]INTERNAL PARAMETERS-2'!X200*(1-VLOOKUP(Y$4,'[1]INTERNAL PARAMETERS-1'!$B$5:$J$44,4, FALSE))</f>
        <v>0</v>
      </c>
      <c r="BN200" s="52">
        <f>$F200*'[1]INTERNAL PARAMETERS-2'!Y200*(1-VLOOKUP(Z$4,'[1]INTERNAL PARAMETERS-1'!$B$5:$J$44,4, FALSE))</f>
        <v>0</v>
      </c>
      <c r="BO200" s="52">
        <f>$F200*'[1]INTERNAL PARAMETERS-2'!Z200*(1-VLOOKUP(AA$4,'[1]INTERNAL PARAMETERS-1'!$B$5:$J$44,4, FALSE))</f>
        <v>0</v>
      </c>
      <c r="BP200" s="52">
        <f>$F200*'[1]INTERNAL PARAMETERS-2'!AA200*(1-VLOOKUP(AB$4,'[1]INTERNAL PARAMETERS-1'!$B$5:$J$44,4, FALSE))</f>
        <v>0</v>
      </c>
      <c r="BQ200" s="52">
        <f>$F200*'[1]INTERNAL PARAMETERS-2'!AB200*(1-VLOOKUP(AC$4,'[1]INTERNAL PARAMETERS-1'!$B$5:$J$44,4, FALSE))</f>
        <v>0</v>
      </c>
      <c r="BR200" s="52">
        <f>$F200*'[1]INTERNAL PARAMETERS-2'!AC200*(1-VLOOKUP(AD$4,'[1]INTERNAL PARAMETERS-1'!$B$5:$J$44,4, FALSE))</f>
        <v>0</v>
      </c>
      <c r="BS200" s="52">
        <f>$F200*'[1]INTERNAL PARAMETERS-2'!AD200*(1-VLOOKUP(AE$4,'[1]INTERNAL PARAMETERS-1'!$B$5:$J$44,4, FALSE))</f>
        <v>0</v>
      </c>
      <c r="BT200" s="52">
        <f>$F200*'[1]INTERNAL PARAMETERS-2'!AE200*(1-VLOOKUP(AF$4,'[1]INTERNAL PARAMETERS-1'!$B$5:$J$44,4, FALSE))</f>
        <v>0</v>
      </c>
      <c r="BU200" s="52">
        <f>$F200*'[1]INTERNAL PARAMETERS-2'!AF200*(1-VLOOKUP(AG$4,'[1]INTERNAL PARAMETERS-1'!$B$5:$J$44,4, FALSE))</f>
        <v>0</v>
      </c>
      <c r="BV200" s="52">
        <f>$F200*'[1]INTERNAL PARAMETERS-2'!AG200*(1-VLOOKUP(AH$4,'[1]INTERNAL PARAMETERS-1'!$B$5:$J$44,4, FALSE))</f>
        <v>0</v>
      </c>
      <c r="BW200" s="52">
        <f>$F200*'[1]INTERNAL PARAMETERS-2'!AH200*(1-VLOOKUP(AI$4,'[1]INTERNAL PARAMETERS-1'!$B$5:$J$44,4, FALSE))</f>
        <v>0</v>
      </c>
      <c r="BX200" s="52">
        <f>$F200*'[1]INTERNAL PARAMETERS-2'!AI200*(1-VLOOKUP(AJ$4,'[1]INTERNAL PARAMETERS-1'!$B$5:$J$44,4, FALSE))</f>
        <v>0</v>
      </c>
      <c r="BY200" s="52">
        <f>$F200*'[1]INTERNAL PARAMETERS-2'!AJ200*(1-VLOOKUP(AK$4,'[1]INTERNAL PARAMETERS-1'!$B$5:$J$44,4, FALSE))</f>
        <v>0</v>
      </c>
      <c r="BZ200" s="52">
        <f>$F200*'[1]INTERNAL PARAMETERS-2'!AK200*(1-VLOOKUP(AL$4,'[1]INTERNAL PARAMETERS-1'!$B$5:$J$44,4, FALSE))</f>
        <v>0</v>
      </c>
      <c r="CA200" s="52">
        <f>$F200*'[1]INTERNAL PARAMETERS-2'!AL200*(1-VLOOKUP(AM$4,'[1]INTERNAL PARAMETERS-1'!$B$5:$J$44,4, FALSE))</f>
        <v>0</v>
      </c>
      <c r="CB200" s="52">
        <f>$F200*'[1]INTERNAL PARAMETERS-2'!AM200*(1-VLOOKUP(AN$4,'[1]INTERNAL PARAMETERS-1'!$B$5:$J$44,4, FALSE))</f>
        <v>0</v>
      </c>
      <c r="CC200" s="52">
        <f>$F200*'[1]INTERNAL PARAMETERS-2'!AN200*(1-VLOOKUP(AO$4,'[1]INTERNAL PARAMETERS-1'!$B$5:$J$44,4, FALSE))</f>
        <v>0</v>
      </c>
      <c r="CD200" s="52">
        <f>$F200*'[1]INTERNAL PARAMETERS-2'!AO200*(1-VLOOKUP(AP$4,'[1]INTERNAL PARAMETERS-1'!$B$5:$J$44,4, FALSE))</f>
        <v>0</v>
      </c>
      <c r="CE200" s="52">
        <f>$F200*'[1]INTERNAL PARAMETERS-2'!AP200*(1-VLOOKUP(AQ$4,'[1]INTERNAL PARAMETERS-1'!$B$5:$J$44,4, FALSE))</f>
        <v>0</v>
      </c>
      <c r="CF200" s="52">
        <f>$F200*'[1]INTERNAL PARAMETERS-2'!AQ200*(1-VLOOKUP(AR$4,'[1]INTERNAL PARAMETERS-1'!$B$5:$J$44,4, FALSE))</f>
        <v>0</v>
      </c>
      <c r="CG200" s="52">
        <f>$F200*'[1]INTERNAL PARAMETERS-2'!AR200*(1-VLOOKUP(AS$4,'[1]INTERNAL PARAMETERS-1'!$B$5:$J$44,4, FALSE))</f>
        <v>0</v>
      </c>
      <c r="CH200" s="51">
        <f>$F200*'[1]INTERNAL PARAMETERS-2'!AS200*(1-VLOOKUP(AT$4,'[1]INTERNAL PARAMETERS-1'!$B$5:$J$44,4, FALSE))</f>
        <v>0</v>
      </c>
      <c r="CI200" s="50">
        <f t="shared" si="3"/>
        <v>0</v>
      </c>
    </row>
    <row r="201" spans="3:87" x14ac:dyDescent="0.5">
      <c r="C201" s="35" t="s">
        <v>7</v>
      </c>
      <c r="D201" s="34" t="s">
        <v>90</v>
      </c>
      <c r="E201" s="34" t="s">
        <v>73</v>
      </c>
      <c r="F201" s="147">
        <f>ESC!AF201</f>
        <v>0</v>
      </c>
      <c r="G201" s="53">
        <f>$F201*'[1]INTERNAL PARAMETERS-2'!F201*VLOOKUP(G$4,'[1]INTERNAL PARAMETERS-1'!$B$5:$J$44,4, FALSE)</f>
        <v>0</v>
      </c>
      <c r="H201" s="52">
        <f>$F201*'[1]INTERNAL PARAMETERS-2'!G201*VLOOKUP(H$4,'[1]INTERNAL PARAMETERS-1'!$B$5:$J$44,4, FALSE)</f>
        <v>0</v>
      </c>
      <c r="I201" s="52">
        <f>$F201*'[1]INTERNAL PARAMETERS-2'!H201*VLOOKUP(I$4,'[1]INTERNAL PARAMETERS-1'!$B$5:$J$44,4, FALSE)</f>
        <v>0</v>
      </c>
      <c r="J201" s="52">
        <f>$F201*'[1]INTERNAL PARAMETERS-2'!I201*VLOOKUP(J$4,'[1]INTERNAL PARAMETERS-1'!$B$5:$J$44,4, FALSE)</f>
        <v>0</v>
      </c>
      <c r="K201" s="52">
        <f>$F201*'[1]INTERNAL PARAMETERS-2'!J201*VLOOKUP(K$4,'[1]INTERNAL PARAMETERS-1'!$B$5:$J$44,4, FALSE)</f>
        <v>0</v>
      </c>
      <c r="L201" s="52">
        <f>$F201*'[1]INTERNAL PARAMETERS-2'!K201*VLOOKUP(L$4,'[1]INTERNAL PARAMETERS-1'!$B$5:$J$44,4, FALSE)</f>
        <v>0</v>
      </c>
      <c r="M201" s="52">
        <f>$F201*'[1]INTERNAL PARAMETERS-2'!L201*VLOOKUP(M$4,'[1]INTERNAL PARAMETERS-1'!$B$5:$J$44,4, FALSE)</f>
        <v>0</v>
      </c>
      <c r="N201" s="52">
        <f>$F201*'[1]INTERNAL PARAMETERS-2'!M201*VLOOKUP(N$4,'[1]INTERNAL PARAMETERS-1'!$B$5:$J$44,4, FALSE)</f>
        <v>0</v>
      </c>
      <c r="O201" s="52">
        <f>$F201*'[1]INTERNAL PARAMETERS-2'!N201*VLOOKUP(O$4,'[1]INTERNAL PARAMETERS-1'!$B$5:$J$44,4, FALSE)</f>
        <v>0</v>
      </c>
      <c r="P201" s="52">
        <f>$F201*'[1]INTERNAL PARAMETERS-2'!O201*VLOOKUP(P$4,'[1]INTERNAL PARAMETERS-1'!$B$5:$J$44,4, FALSE)</f>
        <v>0</v>
      </c>
      <c r="Q201" s="52">
        <f>$F201*'[1]INTERNAL PARAMETERS-2'!P201*VLOOKUP(Q$4,'[1]INTERNAL PARAMETERS-1'!$B$5:$J$44,4, FALSE)</f>
        <v>0</v>
      </c>
      <c r="R201" s="52">
        <f>$F201*'[1]INTERNAL PARAMETERS-2'!Q201*VLOOKUP(R$4,'[1]INTERNAL PARAMETERS-1'!$B$5:$J$44,4, FALSE)</f>
        <v>0</v>
      </c>
      <c r="S201" s="52">
        <f>$F201*'[1]INTERNAL PARAMETERS-2'!R201*VLOOKUP(S$4,'[1]INTERNAL PARAMETERS-1'!$B$5:$J$44,4, FALSE)</f>
        <v>0</v>
      </c>
      <c r="T201" s="52">
        <f>$F201*'[1]INTERNAL PARAMETERS-2'!S201*VLOOKUP(T$4,'[1]INTERNAL PARAMETERS-1'!$B$5:$J$44,4, FALSE)</f>
        <v>0</v>
      </c>
      <c r="U201" s="52">
        <f>$F201*'[1]INTERNAL PARAMETERS-2'!T201*VLOOKUP(U$4,'[1]INTERNAL PARAMETERS-1'!$B$5:$J$44,4, FALSE)</f>
        <v>0</v>
      </c>
      <c r="V201" s="52">
        <f>$F201*'[1]INTERNAL PARAMETERS-2'!U201*VLOOKUP(V$4,'[1]INTERNAL PARAMETERS-1'!$B$5:$J$44,4, FALSE)</f>
        <v>0</v>
      </c>
      <c r="W201" s="52">
        <f>$F201*'[1]INTERNAL PARAMETERS-2'!V201*VLOOKUP(W$4,'[1]INTERNAL PARAMETERS-1'!$B$5:$J$44,4, FALSE)</f>
        <v>0</v>
      </c>
      <c r="X201" s="52">
        <f>$F201*'[1]INTERNAL PARAMETERS-2'!W201*VLOOKUP(X$4,'[1]INTERNAL PARAMETERS-1'!$B$5:$J$44,4, FALSE)</f>
        <v>0</v>
      </c>
      <c r="Y201" s="52">
        <f>$F201*'[1]INTERNAL PARAMETERS-2'!X201*VLOOKUP(Y$4,'[1]INTERNAL PARAMETERS-1'!$B$5:$J$44,4, FALSE)</f>
        <v>0</v>
      </c>
      <c r="Z201" s="52">
        <f>$F201*'[1]INTERNAL PARAMETERS-2'!Y201*VLOOKUP(Z$4,'[1]INTERNAL PARAMETERS-1'!$B$5:$J$44,4, FALSE)</f>
        <v>0</v>
      </c>
      <c r="AA201" s="52">
        <f>$F201*'[1]INTERNAL PARAMETERS-2'!Z201*VLOOKUP(AA$4,'[1]INTERNAL PARAMETERS-1'!$B$5:$J$44,4, FALSE)</f>
        <v>0</v>
      </c>
      <c r="AB201" s="52">
        <f>$F201*'[1]INTERNAL PARAMETERS-2'!AA201*VLOOKUP(AB$4,'[1]INTERNAL PARAMETERS-1'!$B$5:$J$44,4, FALSE)</f>
        <v>0</v>
      </c>
      <c r="AC201" s="52">
        <f>$F201*'[1]INTERNAL PARAMETERS-2'!AB201*VLOOKUP(AC$4,'[1]INTERNAL PARAMETERS-1'!$B$5:$J$44,4, FALSE)</f>
        <v>0</v>
      </c>
      <c r="AD201" s="52">
        <f>$F201*'[1]INTERNAL PARAMETERS-2'!AC201*VLOOKUP(AD$4,'[1]INTERNAL PARAMETERS-1'!$B$5:$J$44,4, FALSE)</f>
        <v>0</v>
      </c>
      <c r="AE201" s="52">
        <f>$F201*'[1]INTERNAL PARAMETERS-2'!AD201*VLOOKUP(AE$4,'[1]INTERNAL PARAMETERS-1'!$B$5:$J$44,4, FALSE)</f>
        <v>0</v>
      </c>
      <c r="AF201" s="52">
        <f>$F201*'[1]INTERNAL PARAMETERS-2'!AE201*VLOOKUP(AF$4,'[1]INTERNAL PARAMETERS-1'!$B$5:$J$44,4, FALSE)</f>
        <v>0</v>
      </c>
      <c r="AG201" s="52">
        <f>$F201*'[1]INTERNAL PARAMETERS-2'!AF201*VLOOKUP(AG$4,'[1]INTERNAL PARAMETERS-1'!$B$5:$J$44,4, FALSE)</f>
        <v>0</v>
      </c>
      <c r="AH201" s="52">
        <f>$F201*'[1]INTERNAL PARAMETERS-2'!AG201*VLOOKUP(AH$4,'[1]INTERNAL PARAMETERS-1'!$B$5:$J$44,4, FALSE)</f>
        <v>0</v>
      </c>
      <c r="AI201" s="52">
        <f>$F201*'[1]INTERNAL PARAMETERS-2'!AH201*VLOOKUP(AI$4,'[1]INTERNAL PARAMETERS-1'!$B$5:$J$44,4, FALSE)</f>
        <v>0</v>
      </c>
      <c r="AJ201" s="52">
        <f>$F201*'[1]INTERNAL PARAMETERS-2'!AI201*VLOOKUP(AJ$4,'[1]INTERNAL PARAMETERS-1'!$B$5:$J$44,4, FALSE)</f>
        <v>0</v>
      </c>
      <c r="AK201" s="52">
        <f>$F201*'[1]INTERNAL PARAMETERS-2'!AJ201*VLOOKUP(AK$4,'[1]INTERNAL PARAMETERS-1'!$B$5:$J$44,4, FALSE)</f>
        <v>0</v>
      </c>
      <c r="AL201" s="52">
        <f>$F201*'[1]INTERNAL PARAMETERS-2'!AK201*VLOOKUP(AL$4,'[1]INTERNAL PARAMETERS-1'!$B$5:$J$44,4, FALSE)</f>
        <v>0</v>
      </c>
      <c r="AM201" s="52">
        <f>$F201*'[1]INTERNAL PARAMETERS-2'!AL201*VLOOKUP(AM$4,'[1]INTERNAL PARAMETERS-1'!$B$5:$J$44,4, FALSE)</f>
        <v>0</v>
      </c>
      <c r="AN201" s="52">
        <f>$F201*'[1]INTERNAL PARAMETERS-2'!AM201*VLOOKUP(AN$4,'[1]INTERNAL PARAMETERS-1'!$B$5:$J$44,4, FALSE)</f>
        <v>0</v>
      </c>
      <c r="AO201" s="52">
        <f>$F201*'[1]INTERNAL PARAMETERS-2'!AN201*VLOOKUP(AO$4,'[1]INTERNAL PARAMETERS-1'!$B$5:$J$44,4, FALSE)</f>
        <v>0</v>
      </c>
      <c r="AP201" s="52">
        <f>$F201*'[1]INTERNAL PARAMETERS-2'!AO201*VLOOKUP(AP$4,'[1]INTERNAL PARAMETERS-1'!$B$5:$J$44,4, FALSE)</f>
        <v>0</v>
      </c>
      <c r="AQ201" s="52">
        <f>$F201*'[1]INTERNAL PARAMETERS-2'!AP201*VLOOKUP(AQ$4,'[1]INTERNAL PARAMETERS-1'!$B$5:$J$44,4, FALSE)</f>
        <v>0</v>
      </c>
      <c r="AR201" s="52">
        <f>$F201*'[1]INTERNAL PARAMETERS-2'!AQ201*VLOOKUP(AR$4,'[1]INTERNAL PARAMETERS-1'!$B$5:$J$44,4, FALSE)</f>
        <v>0</v>
      </c>
      <c r="AS201" s="52">
        <f>$F201*'[1]INTERNAL PARAMETERS-2'!AR201*VLOOKUP(AS$4,'[1]INTERNAL PARAMETERS-1'!$B$5:$J$44,4, FALSE)</f>
        <v>0</v>
      </c>
      <c r="AT201" s="51">
        <f>$F201*'[1]INTERNAL PARAMETERS-2'!AS201*VLOOKUP(AT$4,'[1]INTERNAL PARAMETERS-1'!$B$5:$J$44,4, FALSE)</f>
        <v>0</v>
      </c>
      <c r="AU201" s="53">
        <f>$F201*'[1]INTERNAL PARAMETERS-2'!F201*(1-VLOOKUP(G$4,'[1]INTERNAL PARAMETERS-1'!$B$5:$J$44,4, FALSE))</f>
        <v>0</v>
      </c>
      <c r="AV201" s="52">
        <f>$F201*'[1]INTERNAL PARAMETERS-2'!G201*(1-VLOOKUP(H$4,'[1]INTERNAL PARAMETERS-1'!$B$5:$J$44,4, FALSE))</f>
        <v>0</v>
      </c>
      <c r="AW201" s="52">
        <f>$F201*'[1]INTERNAL PARAMETERS-2'!H201*(1-VLOOKUP(I$4,'[1]INTERNAL PARAMETERS-1'!$B$5:$J$44,4, FALSE))</f>
        <v>0</v>
      </c>
      <c r="AX201" s="52">
        <f>$F201*'[1]INTERNAL PARAMETERS-2'!I201*(1-VLOOKUP(J$4,'[1]INTERNAL PARAMETERS-1'!$B$5:$J$44,4, FALSE))</f>
        <v>0</v>
      </c>
      <c r="AY201" s="52">
        <f>$F201*'[1]INTERNAL PARAMETERS-2'!J201*(1-VLOOKUP(K$4,'[1]INTERNAL PARAMETERS-1'!$B$5:$J$44,4, FALSE))</f>
        <v>0</v>
      </c>
      <c r="AZ201" s="52">
        <f>$F201*'[1]INTERNAL PARAMETERS-2'!K201*(1-VLOOKUP(L$4,'[1]INTERNAL PARAMETERS-1'!$B$5:$J$44,4, FALSE))</f>
        <v>0</v>
      </c>
      <c r="BA201" s="52">
        <f>$F201*'[1]INTERNAL PARAMETERS-2'!L201*(1-VLOOKUP(M$4,'[1]INTERNAL PARAMETERS-1'!$B$5:$J$44,4, FALSE))</f>
        <v>0</v>
      </c>
      <c r="BB201" s="52">
        <f>$F201*'[1]INTERNAL PARAMETERS-2'!M201*(1-VLOOKUP(N$4,'[1]INTERNAL PARAMETERS-1'!$B$5:$J$44,4, FALSE))</f>
        <v>0</v>
      </c>
      <c r="BC201" s="52">
        <f>$F201*'[1]INTERNAL PARAMETERS-2'!N201*(1-VLOOKUP(O$4,'[1]INTERNAL PARAMETERS-1'!$B$5:$J$44,4, FALSE))</f>
        <v>0</v>
      </c>
      <c r="BD201" s="52">
        <f>$F201*'[1]INTERNAL PARAMETERS-2'!O201*(1-VLOOKUP(P$4,'[1]INTERNAL PARAMETERS-1'!$B$5:$J$44,4, FALSE))</f>
        <v>0</v>
      </c>
      <c r="BE201" s="52">
        <f>$F201*'[1]INTERNAL PARAMETERS-2'!P201*(1-VLOOKUP(Q$4,'[1]INTERNAL PARAMETERS-1'!$B$5:$J$44,4, FALSE))</f>
        <v>0</v>
      </c>
      <c r="BF201" s="52">
        <f>$F201*'[1]INTERNAL PARAMETERS-2'!Q201*(1-VLOOKUP(R$4,'[1]INTERNAL PARAMETERS-1'!$B$5:$J$44,4, FALSE))</f>
        <v>0</v>
      </c>
      <c r="BG201" s="52">
        <f>$F201*'[1]INTERNAL PARAMETERS-2'!R201*(1-VLOOKUP(S$4,'[1]INTERNAL PARAMETERS-1'!$B$5:$J$44,4, FALSE))</f>
        <v>0</v>
      </c>
      <c r="BH201" s="52">
        <f>$F201*'[1]INTERNAL PARAMETERS-2'!S201*(1-VLOOKUP(T$4,'[1]INTERNAL PARAMETERS-1'!$B$5:$J$44,4, FALSE))</f>
        <v>0</v>
      </c>
      <c r="BI201" s="52">
        <f>$F201*'[1]INTERNAL PARAMETERS-2'!T201*(1-VLOOKUP(U$4,'[1]INTERNAL PARAMETERS-1'!$B$5:$J$44,4, FALSE))</f>
        <v>0</v>
      </c>
      <c r="BJ201" s="52">
        <f>$F201*'[1]INTERNAL PARAMETERS-2'!U201*(1-VLOOKUP(V$4,'[1]INTERNAL PARAMETERS-1'!$B$5:$J$44,4, FALSE))</f>
        <v>0</v>
      </c>
      <c r="BK201" s="52">
        <f>$F201*'[1]INTERNAL PARAMETERS-2'!V201*(1-VLOOKUP(W$4,'[1]INTERNAL PARAMETERS-1'!$B$5:$J$44,4, FALSE))</f>
        <v>0</v>
      </c>
      <c r="BL201" s="52">
        <f>$F201*'[1]INTERNAL PARAMETERS-2'!W201*(1-VLOOKUP(X$4,'[1]INTERNAL PARAMETERS-1'!$B$5:$J$44,4, FALSE))</f>
        <v>0</v>
      </c>
      <c r="BM201" s="52">
        <f>$F201*'[1]INTERNAL PARAMETERS-2'!X201*(1-VLOOKUP(Y$4,'[1]INTERNAL PARAMETERS-1'!$B$5:$J$44,4, FALSE))</f>
        <v>0</v>
      </c>
      <c r="BN201" s="52">
        <f>$F201*'[1]INTERNAL PARAMETERS-2'!Y201*(1-VLOOKUP(Z$4,'[1]INTERNAL PARAMETERS-1'!$B$5:$J$44,4, FALSE))</f>
        <v>0</v>
      </c>
      <c r="BO201" s="52">
        <f>$F201*'[1]INTERNAL PARAMETERS-2'!Z201*(1-VLOOKUP(AA$4,'[1]INTERNAL PARAMETERS-1'!$B$5:$J$44,4, FALSE))</f>
        <v>0</v>
      </c>
      <c r="BP201" s="52">
        <f>$F201*'[1]INTERNAL PARAMETERS-2'!AA201*(1-VLOOKUP(AB$4,'[1]INTERNAL PARAMETERS-1'!$B$5:$J$44,4, FALSE))</f>
        <v>0</v>
      </c>
      <c r="BQ201" s="52">
        <f>$F201*'[1]INTERNAL PARAMETERS-2'!AB201*(1-VLOOKUP(AC$4,'[1]INTERNAL PARAMETERS-1'!$B$5:$J$44,4, FALSE))</f>
        <v>0</v>
      </c>
      <c r="BR201" s="52">
        <f>$F201*'[1]INTERNAL PARAMETERS-2'!AC201*(1-VLOOKUP(AD$4,'[1]INTERNAL PARAMETERS-1'!$B$5:$J$44,4, FALSE))</f>
        <v>0</v>
      </c>
      <c r="BS201" s="52">
        <f>$F201*'[1]INTERNAL PARAMETERS-2'!AD201*(1-VLOOKUP(AE$4,'[1]INTERNAL PARAMETERS-1'!$B$5:$J$44,4, FALSE))</f>
        <v>0</v>
      </c>
      <c r="BT201" s="52">
        <f>$F201*'[1]INTERNAL PARAMETERS-2'!AE201*(1-VLOOKUP(AF$4,'[1]INTERNAL PARAMETERS-1'!$B$5:$J$44,4, FALSE))</f>
        <v>0</v>
      </c>
      <c r="BU201" s="52">
        <f>$F201*'[1]INTERNAL PARAMETERS-2'!AF201*(1-VLOOKUP(AG$4,'[1]INTERNAL PARAMETERS-1'!$B$5:$J$44,4, FALSE))</f>
        <v>0</v>
      </c>
      <c r="BV201" s="52">
        <f>$F201*'[1]INTERNAL PARAMETERS-2'!AG201*(1-VLOOKUP(AH$4,'[1]INTERNAL PARAMETERS-1'!$B$5:$J$44,4, FALSE))</f>
        <v>0</v>
      </c>
      <c r="BW201" s="52">
        <f>$F201*'[1]INTERNAL PARAMETERS-2'!AH201*(1-VLOOKUP(AI$4,'[1]INTERNAL PARAMETERS-1'!$B$5:$J$44,4, FALSE))</f>
        <v>0</v>
      </c>
      <c r="BX201" s="52">
        <f>$F201*'[1]INTERNAL PARAMETERS-2'!AI201*(1-VLOOKUP(AJ$4,'[1]INTERNAL PARAMETERS-1'!$B$5:$J$44,4, FALSE))</f>
        <v>0</v>
      </c>
      <c r="BY201" s="52">
        <f>$F201*'[1]INTERNAL PARAMETERS-2'!AJ201*(1-VLOOKUP(AK$4,'[1]INTERNAL PARAMETERS-1'!$B$5:$J$44,4, FALSE))</f>
        <v>0</v>
      </c>
      <c r="BZ201" s="52">
        <f>$F201*'[1]INTERNAL PARAMETERS-2'!AK201*(1-VLOOKUP(AL$4,'[1]INTERNAL PARAMETERS-1'!$B$5:$J$44,4, FALSE))</f>
        <v>0</v>
      </c>
      <c r="CA201" s="52">
        <f>$F201*'[1]INTERNAL PARAMETERS-2'!AL201*(1-VLOOKUP(AM$4,'[1]INTERNAL PARAMETERS-1'!$B$5:$J$44,4, FALSE))</f>
        <v>0</v>
      </c>
      <c r="CB201" s="52">
        <f>$F201*'[1]INTERNAL PARAMETERS-2'!AM201*(1-VLOOKUP(AN$4,'[1]INTERNAL PARAMETERS-1'!$B$5:$J$44,4, FALSE))</f>
        <v>0</v>
      </c>
      <c r="CC201" s="52">
        <f>$F201*'[1]INTERNAL PARAMETERS-2'!AN201*(1-VLOOKUP(AO$4,'[1]INTERNAL PARAMETERS-1'!$B$5:$J$44,4, FALSE))</f>
        <v>0</v>
      </c>
      <c r="CD201" s="52">
        <f>$F201*'[1]INTERNAL PARAMETERS-2'!AO201*(1-VLOOKUP(AP$4,'[1]INTERNAL PARAMETERS-1'!$B$5:$J$44,4, FALSE))</f>
        <v>0</v>
      </c>
      <c r="CE201" s="52">
        <f>$F201*'[1]INTERNAL PARAMETERS-2'!AP201*(1-VLOOKUP(AQ$4,'[1]INTERNAL PARAMETERS-1'!$B$5:$J$44,4, FALSE))</f>
        <v>0</v>
      </c>
      <c r="CF201" s="52">
        <f>$F201*'[1]INTERNAL PARAMETERS-2'!AQ201*(1-VLOOKUP(AR$4,'[1]INTERNAL PARAMETERS-1'!$B$5:$J$44,4, FALSE))</f>
        <v>0</v>
      </c>
      <c r="CG201" s="52">
        <f>$F201*'[1]INTERNAL PARAMETERS-2'!AR201*(1-VLOOKUP(AS$4,'[1]INTERNAL PARAMETERS-1'!$B$5:$J$44,4, FALSE))</f>
        <v>0</v>
      </c>
      <c r="CH201" s="51">
        <f>$F201*'[1]INTERNAL PARAMETERS-2'!AS201*(1-VLOOKUP(AT$4,'[1]INTERNAL PARAMETERS-1'!$B$5:$J$44,4, FALSE))</f>
        <v>0</v>
      </c>
      <c r="CI201" s="50">
        <f t="shared" si="3"/>
        <v>0</v>
      </c>
    </row>
    <row r="202" spans="3:87" x14ac:dyDescent="0.5">
      <c r="C202" s="35" t="s">
        <v>7</v>
      </c>
      <c r="D202" s="34" t="s">
        <v>90</v>
      </c>
      <c r="E202" s="34" t="s">
        <v>71</v>
      </c>
      <c r="F202" s="147">
        <f>ESC!AF202</f>
        <v>0</v>
      </c>
      <c r="G202" s="53">
        <f>$F202*'[1]INTERNAL PARAMETERS-2'!F202*VLOOKUP(G$4,'[1]INTERNAL PARAMETERS-1'!$B$5:$J$44,4, FALSE)</f>
        <v>0</v>
      </c>
      <c r="H202" s="52">
        <f>$F202*'[1]INTERNAL PARAMETERS-2'!G202*VLOOKUP(H$4,'[1]INTERNAL PARAMETERS-1'!$B$5:$J$44,4, FALSE)</f>
        <v>0</v>
      </c>
      <c r="I202" s="52">
        <f>$F202*'[1]INTERNAL PARAMETERS-2'!H202*VLOOKUP(I$4,'[1]INTERNAL PARAMETERS-1'!$B$5:$J$44,4, FALSE)</f>
        <v>0</v>
      </c>
      <c r="J202" s="52">
        <f>$F202*'[1]INTERNAL PARAMETERS-2'!I202*VLOOKUP(J$4,'[1]INTERNAL PARAMETERS-1'!$B$5:$J$44,4, FALSE)</f>
        <v>0</v>
      </c>
      <c r="K202" s="52">
        <f>$F202*'[1]INTERNAL PARAMETERS-2'!J202*VLOOKUP(K$4,'[1]INTERNAL PARAMETERS-1'!$B$5:$J$44,4, FALSE)</f>
        <v>0</v>
      </c>
      <c r="L202" s="52">
        <f>$F202*'[1]INTERNAL PARAMETERS-2'!K202*VLOOKUP(L$4,'[1]INTERNAL PARAMETERS-1'!$B$5:$J$44,4, FALSE)</f>
        <v>0</v>
      </c>
      <c r="M202" s="52">
        <f>$F202*'[1]INTERNAL PARAMETERS-2'!L202*VLOOKUP(M$4,'[1]INTERNAL PARAMETERS-1'!$B$5:$J$44,4, FALSE)</f>
        <v>0</v>
      </c>
      <c r="N202" s="52">
        <f>$F202*'[1]INTERNAL PARAMETERS-2'!M202*VLOOKUP(N$4,'[1]INTERNAL PARAMETERS-1'!$B$5:$J$44,4, FALSE)</f>
        <v>0</v>
      </c>
      <c r="O202" s="52">
        <f>$F202*'[1]INTERNAL PARAMETERS-2'!N202*VLOOKUP(O$4,'[1]INTERNAL PARAMETERS-1'!$B$5:$J$44,4, FALSE)</f>
        <v>0</v>
      </c>
      <c r="P202" s="52">
        <f>$F202*'[1]INTERNAL PARAMETERS-2'!O202*VLOOKUP(P$4,'[1]INTERNAL PARAMETERS-1'!$B$5:$J$44,4, FALSE)</f>
        <v>0</v>
      </c>
      <c r="Q202" s="52">
        <f>$F202*'[1]INTERNAL PARAMETERS-2'!P202*VLOOKUP(Q$4,'[1]INTERNAL PARAMETERS-1'!$B$5:$J$44,4, FALSE)</f>
        <v>0</v>
      </c>
      <c r="R202" s="52">
        <f>$F202*'[1]INTERNAL PARAMETERS-2'!Q202*VLOOKUP(R$4,'[1]INTERNAL PARAMETERS-1'!$B$5:$J$44,4, FALSE)</f>
        <v>0</v>
      </c>
      <c r="S202" s="52">
        <f>$F202*'[1]INTERNAL PARAMETERS-2'!R202*VLOOKUP(S$4,'[1]INTERNAL PARAMETERS-1'!$B$5:$J$44,4, FALSE)</f>
        <v>0</v>
      </c>
      <c r="T202" s="52">
        <f>$F202*'[1]INTERNAL PARAMETERS-2'!S202*VLOOKUP(T$4,'[1]INTERNAL PARAMETERS-1'!$B$5:$J$44,4, FALSE)</f>
        <v>0</v>
      </c>
      <c r="U202" s="52">
        <f>$F202*'[1]INTERNAL PARAMETERS-2'!T202*VLOOKUP(U$4,'[1]INTERNAL PARAMETERS-1'!$B$5:$J$44,4, FALSE)</f>
        <v>0</v>
      </c>
      <c r="V202" s="52">
        <f>$F202*'[1]INTERNAL PARAMETERS-2'!U202*VLOOKUP(V$4,'[1]INTERNAL PARAMETERS-1'!$B$5:$J$44,4, FALSE)</f>
        <v>0</v>
      </c>
      <c r="W202" s="52">
        <f>$F202*'[1]INTERNAL PARAMETERS-2'!V202*VLOOKUP(W$4,'[1]INTERNAL PARAMETERS-1'!$B$5:$J$44,4, FALSE)</f>
        <v>0</v>
      </c>
      <c r="X202" s="52">
        <f>$F202*'[1]INTERNAL PARAMETERS-2'!W202*VLOOKUP(X$4,'[1]INTERNAL PARAMETERS-1'!$B$5:$J$44,4, FALSE)</f>
        <v>0</v>
      </c>
      <c r="Y202" s="52">
        <f>$F202*'[1]INTERNAL PARAMETERS-2'!X202*VLOOKUP(Y$4,'[1]INTERNAL PARAMETERS-1'!$B$5:$J$44,4, FALSE)</f>
        <v>0</v>
      </c>
      <c r="Z202" s="52">
        <f>$F202*'[1]INTERNAL PARAMETERS-2'!Y202*VLOOKUP(Z$4,'[1]INTERNAL PARAMETERS-1'!$B$5:$J$44,4, FALSE)</f>
        <v>0</v>
      </c>
      <c r="AA202" s="52">
        <f>$F202*'[1]INTERNAL PARAMETERS-2'!Z202*VLOOKUP(AA$4,'[1]INTERNAL PARAMETERS-1'!$B$5:$J$44,4, FALSE)</f>
        <v>0</v>
      </c>
      <c r="AB202" s="52">
        <f>$F202*'[1]INTERNAL PARAMETERS-2'!AA202*VLOOKUP(AB$4,'[1]INTERNAL PARAMETERS-1'!$B$5:$J$44,4, FALSE)</f>
        <v>0</v>
      </c>
      <c r="AC202" s="52">
        <f>$F202*'[1]INTERNAL PARAMETERS-2'!AB202*VLOOKUP(AC$4,'[1]INTERNAL PARAMETERS-1'!$B$5:$J$44,4, FALSE)</f>
        <v>0</v>
      </c>
      <c r="AD202" s="52">
        <f>$F202*'[1]INTERNAL PARAMETERS-2'!AC202*VLOOKUP(AD$4,'[1]INTERNAL PARAMETERS-1'!$B$5:$J$44,4, FALSE)</f>
        <v>0</v>
      </c>
      <c r="AE202" s="52">
        <f>$F202*'[1]INTERNAL PARAMETERS-2'!AD202*VLOOKUP(AE$4,'[1]INTERNAL PARAMETERS-1'!$B$5:$J$44,4, FALSE)</f>
        <v>0</v>
      </c>
      <c r="AF202" s="52">
        <f>$F202*'[1]INTERNAL PARAMETERS-2'!AE202*VLOOKUP(AF$4,'[1]INTERNAL PARAMETERS-1'!$B$5:$J$44,4, FALSE)</f>
        <v>0</v>
      </c>
      <c r="AG202" s="52">
        <f>$F202*'[1]INTERNAL PARAMETERS-2'!AF202*VLOOKUP(AG$4,'[1]INTERNAL PARAMETERS-1'!$B$5:$J$44,4, FALSE)</f>
        <v>0</v>
      </c>
      <c r="AH202" s="52">
        <f>$F202*'[1]INTERNAL PARAMETERS-2'!AG202*VLOOKUP(AH$4,'[1]INTERNAL PARAMETERS-1'!$B$5:$J$44,4, FALSE)</f>
        <v>0</v>
      </c>
      <c r="AI202" s="52">
        <f>$F202*'[1]INTERNAL PARAMETERS-2'!AH202*VLOOKUP(AI$4,'[1]INTERNAL PARAMETERS-1'!$B$5:$J$44,4, FALSE)</f>
        <v>0</v>
      </c>
      <c r="AJ202" s="52">
        <f>$F202*'[1]INTERNAL PARAMETERS-2'!AI202*VLOOKUP(AJ$4,'[1]INTERNAL PARAMETERS-1'!$B$5:$J$44,4, FALSE)</f>
        <v>0</v>
      </c>
      <c r="AK202" s="52">
        <f>$F202*'[1]INTERNAL PARAMETERS-2'!AJ202*VLOOKUP(AK$4,'[1]INTERNAL PARAMETERS-1'!$B$5:$J$44,4, FALSE)</f>
        <v>0</v>
      </c>
      <c r="AL202" s="52">
        <f>$F202*'[1]INTERNAL PARAMETERS-2'!AK202*VLOOKUP(AL$4,'[1]INTERNAL PARAMETERS-1'!$B$5:$J$44,4, FALSE)</f>
        <v>0</v>
      </c>
      <c r="AM202" s="52">
        <f>$F202*'[1]INTERNAL PARAMETERS-2'!AL202*VLOOKUP(AM$4,'[1]INTERNAL PARAMETERS-1'!$B$5:$J$44,4, FALSE)</f>
        <v>0</v>
      </c>
      <c r="AN202" s="52">
        <f>$F202*'[1]INTERNAL PARAMETERS-2'!AM202*VLOOKUP(AN$4,'[1]INTERNAL PARAMETERS-1'!$B$5:$J$44,4, FALSE)</f>
        <v>0</v>
      </c>
      <c r="AO202" s="52">
        <f>$F202*'[1]INTERNAL PARAMETERS-2'!AN202*VLOOKUP(AO$4,'[1]INTERNAL PARAMETERS-1'!$B$5:$J$44,4, FALSE)</f>
        <v>0</v>
      </c>
      <c r="AP202" s="52">
        <f>$F202*'[1]INTERNAL PARAMETERS-2'!AO202*VLOOKUP(AP$4,'[1]INTERNAL PARAMETERS-1'!$B$5:$J$44,4, FALSE)</f>
        <v>0</v>
      </c>
      <c r="AQ202" s="52">
        <f>$F202*'[1]INTERNAL PARAMETERS-2'!AP202*VLOOKUP(AQ$4,'[1]INTERNAL PARAMETERS-1'!$B$5:$J$44,4, FALSE)</f>
        <v>0</v>
      </c>
      <c r="AR202" s="52">
        <f>$F202*'[1]INTERNAL PARAMETERS-2'!AQ202*VLOOKUP(AR$4,'[1]INTERNAL PARAMETERS-1'!$B$5:$J$44,4, FALSE)</f>
        <v>0</v>
      </c>
      <c r="AS202" s="52">
        <f>$F202*'[1]INTERNAL PARAMETERS-2'!AR202*VLOOKUP(AS$4,'[1]INTERNAL PARAMETERS-1'!$B$5:$J$44,4, FALSE)</f>
        <v>0</v>
      </c>
      <c r="AT202" s="51">
        <f>$F202*'[1]INTERNAL PARAMETERS-2'!AS202*VLOOKUP(AT$4,'[1]INTERNAL PARAMETERS-1'!$B$5:$J$44,4, FALSE)</f>
        <v>0</v>
      </c>
      <c r="AU202" s="53">
        <f>$F202*'[1]INTERNAL PARAMETERS-2'!F202*(1-VLOOKUP(G$4,'[1]INTERNAL PARAMETERS-1'!$B$5:$J$44,4, FALSE))</f>
        <v>0</v>
      </c>
      <c r="AV202" s="52">
        <f>$F202*'[1]INTERNAL PARAMETERS-2'!G202*(1-VLOOKUP(H$4,'[1]INTERNAL PARAMETERS-1'!$B$5:$J$44,4, FALSE))</f>
        <v>0</v>
      </c>
      <c r="AW202" s="52">
        <f>$F202*'[1]INTERNAL PARAMETERS-2'!H202*(1-VLOOKUP(I$4,'[1]INTERNAL PARAMETERS-1'!$B$5:$J$44,4, FALSE))</f>
        <v>0</v>
      </c>
      <c r="AX202" s="52">
        <f>$F202*'[1]INTERNAL PARAMETERS-2'!I202*(1-VLOOKUP(J$4,'[1]INTERNAL PARAMETERS-1'!$B$5:$J$44,4, FALSE))</f>
        <v>0</v>
      </c>
      <c r="AY202" s="52">
        <f>$F202*'[1]INTERNAL PARAMETERS-2'!J202*(1-VLOOKUP(K$4,'[1]INTERNAL PARAMETERS-1'!$B$5:$J$44,4, FALSE))</f>
        <v>0</v>
      </c>
      <c r="AZ202" s="52">
        <f>$F202*'[1]INTERNAL PARAMETERS-2'!K202*(1-VLOOKUP(L$4,'[1]INTERNAL PARAMETERS-1'!$B$5:$J$44,4, FALSE))</f>
        <v>0</v>
      </c>
      <c r="BA202" s="52">
        <f>$F202*'[1]INTERNAL PARAMETERS-2'!L202*(1-VLOOKUP(M$4,'[1]INTERNAL PARAMETERS-1'!$B$5:$J$44,4, FALSE))</f>
        <v>0</v>
      </c>
      <c r="BB202" s="52">
        <f>$F202*'[1]INTERNAL PARAMETERS-2'!M202*(1-VLOOKUP(N$4,'[1]INTERNAL PARAMETERS-1'!$B$5:$J$44,4, FALSE))</f>
        <v>0</v>
      </c>
      <c r="BC202" s="52">
        <f>$F202*'[1]INTERNAL PARAMETERS-2'!N202*(1-VLOOKUP(O$4,'[1]INTERNAL PARAMETERS-1'!$B$5:$J$44,4, FALSE))</f>
        <v>0</v>
      </c>
      <c r="BD202" s="52">
        <f>$F202*'[1]INTERNAL PARAMETERS-2'!O202*(1-VLOOKUP(P$4,'[1]INTERNAL PARAMETERS-1'!$B$5:$J$44,4, FALSE))</f>
        <v>0</v>
      </c>
      <c r="BE202" s="52">
        <f>$F202*'[1]INTERNAL PARAMETERS-2'!P202*(1-VLOOKUP(Q$4,'[1]INTERNAL PARAMETERS-1'!$B$5:$J$44,4, FALSE))</f>
        <v>0</v>
      </c>
      <c r="BF202" s="52">
        <f>$F202*'[1]INTERNAL PARAMETERS-2'!Q202*(1-VLOOKUP(R$4,'[1]INTERNAL PARAMETERS-1'!$B$5:$J$44,4, FALSE))</f>
        <v>0</v>
      </c>
      <c r="BG202" s="52">
        <f>$F202*'[1]INTERNAL PARAMETERS-2'!R202*(1-VLOOKUP(S$4,'[1]INTERNAL PARAMETERS-1'!$B$5:$J$44,4, FALSE))</f>
        <v>0</v>
      </c>
      <c r="BH202" s="52">
        <f>$F202*'[1]INTERNAL PARAMETERS-2'!S202*(1-VLOOKUP(T$4,'[1]INTERNAL PARAMETERS-1'!$B$5:$J$44,4, FALSE))</f>
        <v>0</v>
      </c>
      <c r="BI202" s="52">
        <f>$F202*'[1]INTERNAL PARAMETERS-2'!T202*(1-VLOOKUP(U$4,'[1]INTERNAL PARAMETERS-1'!$B$5:$J$44,4, FALSE))</f>
        <v>0</v>
      </c>
      <c r="BJ202" s="52">
        <f>$F202*'[1]INTERNAL PARAMETERS-2'!U202*(1-VLOOKUP(V$4,'[1]INTERNAL PARAMETERS-1'!$B$5:$J$44,4, FALSE))</f>
        <v>0</v>
      </c>
      <c r="BK202" s="52">
        <f>$F202*'[1]INTERNAL PARAMETERS-2'!V202*(1-VLOOKUP(W$4,'[1]INTERNAL PARAMETERS-1'!$B$5:$J$44,4, FALSE))</f>
        <v>0</v>
      </c>
      <c r="BL202" s="52">
        <f>$F202*'[1]INTERNAL PARAMETERS-2'!W202*(1-VLOOKUP(X$4,'[1]INTERNAL PARAMETERS-1'!$B$5:$J$44,4, FALSE))</f>
        <v>0</v>
      </c>
      <c r="BM202" s="52">
        <f>$F202*'[1]INTERNAL PARAMETERS-2'!X202*(1-VLOOKUP(Y$4,'[1]INTERNAL PARAMETERS-1'!$B$5:$J$44,4, FALSE))</f>
        <v>0</v>
      </c>
      <c r="BN202" s="52">
        <f>$F202*'[1]INTERNAL PARAMETERS-2'!Y202*(1-VLOOKUP(Z$4,'[1]INTERNAL PARAMETERS-1'!$B$5:$J$44,4, FALSE))</f>
        <v>0</v>
      </c>
      <c r="BO202" s="52">
        <f>$F202*'[1]INTERNAL PARAMETERS-2'!Z202*(1-VLOOKUP(AA$4,'[1]INTERNAL PARAMETERS-1'!$B$5:$J$44,4, FALSE))</f>
        <v>0</v>
      </c>
      <c r="BP202" s="52">
        <f>$F202*'[1]INTERNAL PARAMETERS-2'!AA202*(1-VLOOKUP(AB$4,'[1]INTERNAL PARAMETERS-1'!$B$5:$J$44,4, FALSE))</f>
        <v>0</v>
      </c>
      <c r="BQ202" s="52">
        <f>$F202*'[1]INTERNAL PARAMETERS-2'!AB202*(1-VLOOKUP(AC$4,'[1]INTERNAL PARAMETERS-1'!$B$5:$J$44,4, FALSE))</f>
        <v>0</v>
      </c>
      <c r="BR202" s="52">
        <f>$F202*'[1]INTERNAL PARAMETERS-2'!AC202*(1-VLOOKUP(AD$4,'[1]INTERNAL PARAMETERS-1'!$B$5:$J$44,4, FALSE))</f>
        <v>0</v>
      </c>
      <c r="BS202" s="52">
        <f>$F202*'[1]INTERNAL PARAMETERS-2'!AD202*(1-VLOOKUP(AE$4,'[1]INTERNAL PARAMETERS-1'!$B$5:$J$44,4, FALSE))</f>
        <v>0</v>
      </c>
      <c r="BT202" s="52">
        <f>$F202*'[1]INTERNAL PARAMETERS-2'!AE202*(1-VLOOKUP(AF$4,'[1]INTERNAL PARAMETERS-1'!$B$5:$J$44,4, FALSE))</f>
        <v>0</v>
      </c>
      <c r="BU202" s="52">
        <f>$F202*'[1]INTERNAL PARAMETERS-2'!AF202*(1-VLOOKUP(AG$4,'[1]INTERNAL PARAMETERS-1'!$B$5:$J$44,4, FALSE))</f>
        <v>0</v>
      </c>
      <c r="BV202" s="52">
        <f>$F202*'[1]INTERNAL PARAMETERS-2'!AG202*(1-VLOOKUP(AH$4,'[1]INTERNAL PARAMETERS-1'!$B$5:$J$44,4, FALSE))</f>
        <v>0</v>
      </c>
      <c r="BW202" s="52">
        <f>$F202*'[1]INTERNAL PARAMETERS-2'!AH202*(1-VLOOKUP(AI$4,'[1]INTERNAL PARAMETERS-1'!$B$5:$J$44,4, FALSE))</f>
        <v>0</v>
      </c>
      <c r="BX202" s="52">
        <f>$F202*'[1]INTERNAL PARAMETERS-2'!AI202*(1-VLOOKUP(AJ$4,'[1]INTERNAL PARAMETERS-1'!$B$5:$J$44,4, FALSE))</f>
        <v>0</v>
      </c>
      <c r="BY202" s="52">
        <f>$F202*'[1]INTERNAL PARAMETERS-2'!AJ202*(1-VLOOKUP(AK$4,'[1]INTERNAL PARAMETERS-1'!$B$5:$J$44,4, FALSE))</f>
        <v>0</v>
      </c>
      <c r="BZ202" s="52">
        <f>$F202*'[1]INTERNAL PARAMETERS-2'!AK202*(1-VLOOKUP(AL$4,'[1]INTERNAL PARAMETERS-1'!$B$5:$J$44,4, FALSE))</f>
        <v>0</v>
      </c>
      <c r="CA202" s="52">
        <f>$F202*'[1]INTERNAL PARAMETERS-2'!AL202*(1-VLOOKUP(AM$4,'[1]INTERNAL PARAMETERS-1'!$B$5:$J$44,4, FALSE))</f>
        <v>0</v>
      </c>
      <c r="CB202" s="52">
        <f>$F202*'[1]INTERNAL PARAMETERS-2'!AM202*(1-VLOOKUP(AN$4,'[1]INTERNAL PARAMETERS-1'!$B$5:$J$44,4, FALSE))</f>
        <v>0</v>
      </c>
      <c r="CC202" s="52">
        <f>$F202*'[1]INTERNAL PARAMETERS-2'!AN202*(1-VLOOKUP(AO$4,'[1]INTERNAL PARAMETERS-1'!$B$5:$J$44,4, FALSE))</f>
        <v>0</v>
      </c>
      <c r="CD202" s="52">
        <f>$F202*'[1]INTERNAL PARAMETERS-2'!AO202*(1-VLOOKUP(AP$4,'[1]INTERNAL PARAMETERS-1'!$B$5:$J$44,4, FALSE))</f>
        <v>0</v>
      </c>
      <c r="CE202" s="52">
        <f>$F202*'[1]INTERNAL PARAMETERS-2'!AP202*(1-VLOOKUP(AQ$4,'[1]INTERNAL PARAMETERS-1'!$B$5:$J$44,4, FALSE))</f>
        <v>0</v>
      </c>
      <c r="CF202" s="52">
        <f>$F202*'[1]INTERNAL PARAMETERS-2'!AQ202*(1-VLOOKUP(AR$4,'[1]INTERNAL PARAMETERS-1'!$B$5:$J$44,4, FALSE))</f>
        <v>0</v>
      </c>
      <c r="CG202" s="52">
        <f>$F202*'[1]INTERNAL PARAMETERS-2'!AR202*(1-VLOOKUP(AS$4,'[1]INTERNAL PARAMETERS-1'!$B$5:$J$44,4, FALSE))</f>
        <v>0</v>
      </c>
      <c r="CH202" s="51">
        <f>$F202*'[1]INTERNAL PARAMETERS-2'!AS202*(1-VLOOKUP(AT$4,'[1]INTERNAL PARAMETERS-1'!$B$5:$J$44,4, FALSE))</f>
        <v>0</v>
      </c>
      <c r="CI202" s="50">
        <f t="shared" si="3"/>
        <v>0</v>
      </c>
    </row>
    <row r="203" spans="3:87" x14ac:dyDescent="0.5">
      <c r="C203" s="35" t="s">
        <v>7</v>
      </c>
      <c r="D203" s="34" t="s">
        <v>72</v>
      </c>
      <c r="E203" s="34" t="s">
        <v>89</v>
      </c>
      <c r="F203" s="147">
        <f>ESC!AF203</f>
        <v>0</v>
      </c>
      <c r="G203" s="53">
        <f>$F203*'[1]INTERNAL PARAMETERS-2'!F203*VLOOKUP(G$4,'[1]INTERNAL PARAMETERS-1'!$B$5:$J$44,4, FALSE)</f>
        <v>0</v>
      </c>
      <c r="H203" s="52">
        <f>$F203*'[1]INTERNAL PARAMETERS-2'!G203*VLOOKUP(H$4,'[1]INTERNAL PARAMETERS-1'!$B$5:$J$44,4, FALSE)</f>
        <v>0</v>
      </c>
      <c r="I203" s="52">
        <f>$F203*'[1]INTERNAL PARAMETERS-2'!H203*VLOOKUP(I$4,'[1]INTERNAL PARAMETERS-1'!$B$5:$J$44,4, FALSE)</f>
        <v>0</v>
      </c>
      <c r="J203" s="52">
        <f>$F203*'[1]INTERNAL PARAMETERS-2'!I203*VLOOKUP(J$4,'[1]INTERNAL PARAMETERS-1'!$B$5:$J$44,4, FALSE)</f>
        <v>0</v>
      </c>
      <c r="K203" s="52">
        <f>$F203*'[1]INTERNAL PARAMETERS-2'!J203*VLOOKUP(K$4,'[1]INTERNAL PARAMETERS-1'!$B$5:$J$44,4, FALSE)</f>
        <v>0</v>
      </c>
      <c r="L203" s="52">
        <f>$F203*'[1]INTERNAL PARAMETERS-2'!K203*VLOOKUP(L$4,'[1]INTERNAL PARAMETERS-1'!$B$5:$J$44,4, FALSE)</f>
        <v>0</v>
      </c>
      <c r="M203" s="52">
        <f>$F203*'[1]INTERNAL PARAMETERS-2'!L203*VLOOKUP(M$4,'[1]INTERNAL PARAMETERS-1'!$B$5:$J$44,4, FALSE)</f>
        <v>0</v>
      </c>
      <c r="N203" s="52">
        <f>$F203*'[1]INTERNAL PARAMETERS-2'!M203*VLOOKUP(N$4,'[1]INTERNAL PARAMETERS-1'!$B$5:$J$44,4, FALSE)</f>
        <v>0</v>
      </c>
      <c r="O203" s="52">
        <f>$F203*'[1]INTERNAL PARAMETERS-2'!N203*VLOOKUP(O$4,'[1]INTERNAL PARAMETERS-1'!$B$5:$J$44,4, FALSE)</f>
        <v>0</v>
      </c>
      <c r="P203" s="52">
        <f>$F203*'[1]INTERNAL PARAMETERS-2'!O203*VLOOKUP(P$4,'[1]INTERNAL PARAMETERS-1'!$B$5:$J$44,4, FALSE)</f>
        <v>0</v>
      </c>
      <c r="Q203" s="52">
        <f>$F203*'[1]INTERNAL PARAMETERS-2'!P203*VLOOKUP(Q$4,'[1]INTERNAL PARAMETERS-1'!$B$5:$J$44,4, FALSE)</f>
        <v>0</v>
      </c>
      <c r="R203" s="52">
        <f>$F203*'[1]INTERNAL PARAMETERS-2'!Q203*VLOOKUP(R$4,'[1]INTERNAL PARAMETERS-1'!$B$5:$J$44,4, FALSE)</f>
        <v>0</v>
      </c>
      <c r="S203" s="52">
        <f>$F203*'[1]INTERNAL PARAMETERS-2'!R203*VLOOKUP(S$4,'[1]INTERNAL PARAMETERS-1'!$B$5:$J$44,4, FALSE)</f>
        <v>0</v>
      </c>
      <c r="T203" s="52">
        <f>$F203*'[1]INTERNAL PARAMETERS-2'!S203*VLOOKUP(T$4,'[1]INTERNAL PARAMETERS-1'!$B$5:$J$44,4, FALSE)</f>
        <v>0</v>
      </c>
      <c r="U203" s="52">
        <f>$F203*'[1]INTERNAL PARAMETERS-2'!T203*VLOOKUP(U$4,'[1]INTERNAL PARAMETERS-1'!$B$5:$J$44,4, FALSE)</f>
        <v>0</v>
      </c>
      <c r="V203" s="52">
        <f>$F203*'[1]INTERNAL PARAMETERS-2'!U203*VLOOKUP(V$4,'[1]INTERNAL PARAMETERS-1'!$B$5:$J$44,4, FALSE)</f>
        <v>0</v>
      </c>
      <c r="W203" s="52">
        <f>$F203*'[1]INTERNAL PARAMETERS-2'!V203*VLOOKUP(W$4,'[1]INTERNAL PARAMETERS-1'!$B$5:$J$44,4, FALSE)</f>
        <v>0</v>
      </c>
      <c r="X203" s="52">
        <f>$F203*'[1]INTERNAL PARAMETERS-2'!W203*VLOOKUP(X$4,'[1]INTERNAL PARAMETERS-1'!$B$5:$J$44,4, FALSE)</f>
        <v>0</v>
      </c>
      <c r="Y203" s="52">
        <f>$F203*'[1]INTERNAL PARAMETERS-2'!X203*VLOOKUP(Y$4,'[1]INTERNAL PARAMETERS-1'!$B$5:$J$44,4, FALSE)</f>
        <v>0</v>
      </c>
      <c r="Z203" s="52">
        <f>$F203*'[1]INTERNAL PARAMETERS-2'!Y203*VLOOKUP(Z$4,'[1]INTERNAL PARAMETERS-1'!$B$5:$J$44,4, FALSE)</f>
        <v>0</v>
      </c>
      <c r="AA203" s="52">
        <f>$F203*'[1]INTERNAL PARAMETERS-2'!Z203*VLOOKUP(AA$4,'[1]INTERNAL PARAMETERS-1'!$B$5:$J$44,4, FALSE)</f>
        <v>0</v>
      </c>
      <c r="AB203" s="52">
        <f>$F203*'[1]INTERNAL PARAMETERS-2'!AA203*VLOOKUP(AB$4,'[1]INTERNAL PARAMETERS-1'!$B$5:$J$44,4, FALSE)</f>
        <v>0</v>
      </c>
      <c r="AC203" s="52">
        <f>$F203*'[1]INTERNAL PARAMETERS-2'!AB203*VLOOKUP(AC$4,'[1]INTERNAL PARAMETERS-1'!$B$5:$J$44,4, FALSE)</f>
        <v>0</v>
      </c>
      <c r="AD203" s="52">
        <f>$F203*'[1]INTERNAL PARAMETERS-2'!AC203*VLOOKUP(AD$4,'[1]INTERNAL PARAMETERS-1'!$B$5:$J$44,4, FALSE)</f>
        <v>0</v>
      </c>
      <c r="AE203" s="52">
        <f>$F203*'[1]INTERNAL PARAMETERS-2'!AD203*VLOOKUP(AE$4,'[1]INTERNAL PARAMETERS-1'!$B$5:$J$44,4, FALSE)</f>
        <v>0</v>
      </c>
      <c r="AF203" s="52">
        <f>$F203*'[1]INTERNAL PARAMETERS-2'!AE203*VLOOKUP(AF$4,'[1]INTERNAL PARAMETERS-1'!$B$5:$J$44,4, FALSE)</f>
        <v>0</v>
      </c>
      <c r="AG203" s="52">
        <f>$F203*'[1]INTERNAL PARAMETERS-2'!AF203*VLOOKUP(AG$4,'[1]INTERNAL PARAMETERS-1'!$B$5:$J$44,4, FALSE)</f>
        <v>0</v>
      </c>
      <c r="AH203" s="52">
        <f>$F203*'[1]INTERNAL PARAMETERS-2'!AG203*VLOOKUP(AH$4,'[1]INTERNAL PARAMETERS-1'!$B$5:$J$44,4, FALSE)</f>
        <v>0</v>
      </c>
      <c r="AI203" s="52">
        <f>$F203*'[1]INTERNAL PARAMETERS-2'!AH203*VLOOKUP(AI$4,'[1]INTERNAL PARAMETERS-1'!$B$5:$J$44,4, FALSE)</f>
        <v>0</v>
      </c>
      <c r="AJ203" s="52">
        <f>$F203*'[1]INTERNAL PARAMETERS-2'!AI203*VLOOKUP(AJ$4,'[1]INTERNAL PARAMETERS-1'!$B$5:$J$44,4, FALSE)</f>
        <v>0</v>
      </c>
      <c r="AK203" s="52">
        <f>$F203*'[1]INTERNAL PARAMETERS-2'!AJ203*VLOOKUP(AK$4,'[1]INTERNAL PARAMETERS-1'!$B$5:$J$44,4, FALSE)</f>
        <v>0</v>
      </c>
      <c r="AL203" s="52">
        <f>$F203*'[1]INTERNAL PARAMETERS-2'!AK203*VLOOKUP(AL$4,'[1]INTERNAL PARAMETERS-1'!$B$5:$J$44,4, FALSE)</f>
        <v>0</v>
      </c>
      <c r="AM203" s="52">
        <f>$F203*'[1]INTERNAL PARAMETERS-2'!AL203*VLOOKUP(AM$4,'[1]INTERNAL PARAMETERS-1'!$B$5:$J$44,4, FALSE)</f>
        <v>0</v>
      </c>
      <c r="AN203" s="52">
        <f>$F203*'[1]INTERNAL PARAMETERS-2'!AM203*VLOOKUP(AN$4,'[1]INTERNAL PARAMETERS-1'!$B$5:$J$44,4, FALSE)</f>
        <v>0</v>
      </c>
      <c r="AO203" s="52">
        <f>$F203*'[1]INTERNAL PARAMETERS-2'!AN203*VLOOKUP(AO$4,'[1]INTERNAL PARAMETERS-1'!$B$5:$J$44,4, FALSE)</f>
        <v>0</v>
      </c>
      <c r="AP203" s="52">
        <f>$F203*'[1]INTERNAL PARAMETERS-2'!AO203*VLOOKUP(AP$4,'[1]INTERNAL PARAMETERS-1'!$B$5:$J$44,4, FALSE)</f>
        <v>0</v>
      </c>
      <c r="AQ203" s="52">
        <f>$F203*'[1]INTERNAL PARAMETERS-2'!AP203*VLOOKUP(AQ$4,'[1]INTERNAL PARAMETERS-1'!$B$5:$J$44,4, FALSE)</f>
        <v>0</v>
      </c>
      <c r="AR203" s="52">
        <f>$F203*'[1]INTERNAL PARAMETERS-2'!AQ203*VLOOKUP(AR$4,'[1]INTERNAL PARAMETERS-1'!$B$5:$J$44,4, FALSE)</f>
        <v>0</v>
      </c>
      <c r="AS203" s="52">
        <f>$F203*'[1]INTERNAL PARAMETERS-2'!AR203*VLOOKUP(AS$4,'[1]INTERNAL PARAMETERS-1'!$B$5:$J$44,4, FALSE)</f>
        <v>0</v>
      </c>
      <c r="AT203" s="51">
        <f>$F203*'[1]INTERNAL PARAMETERS-2'!AS203*VLOOKUP(AT$4,'[1]INTERNAL PARAMETERS-1'!$B$5:$J$44,4, FALSE)</f>
        <v>0</v>
      </c>
      <c r="AU203" s="53">
        <f>$F203*'[1]INTERNAL PARAMETERS-2'!F203*(1-VLOOKUP(G$4,'[1]INTERNAL PARAMETERS-1'!$B$5:$J$44,4, FALSE))</f>
        <v>0</v>
      </c>
      <c r="AV203" s="52">
        <f>$F203*'[1]INTERNAL PARAMETERS-2'!G203*(1-VLOOKUP(H$4,'[1]INTERNAL PARAMETERS-1'!$B$5:$J$44,4, FALSE))</f>
        <v>0</v>
      </c>
      <c r="AW203" s="52">
        <f>$F203*'[1]INTERNAL PARAMETERS-2'!H203*(1-VLOOKUP(I$4,'[1]INTERNAL PARAMETERS-1'!$B$5:$J$44,4, FALSE))</f>
        <v>0</v>
      </c>
      <c r="AX203" s="52">
        <f>$F203*'[1]INTERNAL PARAMETERS-2'!I203*(1-VLOOKUP(J$4,'[1]INTERNAL PARAMETERS-1'!$B$5:$J$44,4, FALSE))</f>
        <v>0</v>
      </c>
      <c r="AY203" s="52">
        <f>$F203*'[1]INTERNAL PARAMETERS-2'!J203*(1-VLOOKUP(K$4,'[1]INTERNAL PARAMETERS-1'!$B$5:$J$44,4, FALSE))</f>
        <v>0</v>
      </c>
      <c r="AZ203" s="52">
        <f>$F203*'[1]INTERNAL PARAMETERS-2'!K203*(1-VLOOKUP(L$4,'[1]INTERNAL PARAMETERS-1'!$B$5:$J$44,4, FALSE))</f>
        <v>0</v>
      </c>
      <c r="BA203" s="52">
        <f>$F203*'[1]INTERNAL PARAMETERS-2'!L203*(1-VLOOKUP(M$4,'[1]INTERNAL PARAMETERS-1'!$B$5:$J$44,4, FALSE))</f>
        <v>0</v>
      </c>
      <c r="BB203" s="52">
        <f>$F203*'[1]INTERNAL PARAMETERS-2'!M203*(1-VLOOKUP(N$4,'[1]INTERNAL PARAMETERS-1'!$B$5:$J$44,4, FALSE))</f>
        <v>0</v>
      </c>
      <c r="BC203" s="52">
        <f>$F203*'[1]INTERNAL PARAMETERS-2'!N203*(1-VLOOKUP(O$4,'[1]INTERNAL PARAMETERS-1'!$B$5:$J$44,4, FALSE))</f>
        <v>0</v>
      </c>
      <c r="BD203" s="52">
        <f>$F203*'[1]INTERNAL PARAMETERS-2'!O203*(1-VLOOKUP(P$4,'[1]INTERNAL PARAMETERS-1'!$B$5:$J$44,4, FALSE))</f>
        <v>0</v>
      </c>
      <c r="BE203" s="52">
        <f>$F203*'[1]INTERNAL PARAMETERS-2'!P203*(1-VLOOKUP(Q$4,'[1]INTERNAL PARAMETERS-1'!$B$5:$J$44,4, FALSE))</f>
        <v>0</v>
      </c>
      <c r="BF203" s="52">
        <f>$F203*'[1]INTERNAL PARAMETERS-2'!Q203*(1-VLOOKUP(R$4,'[1]INTERNAL PARAMETERS-1'!$B$5:$J$44,4, FALSE))</f>
        <v>0</v>
      </c>
      <c r="BG203" s="52">
        <f>$F203*'[1]INTERNAL PARAMETERS-2'!R203*(1-VLOOKUP(S$4,'[1]INTERNAL PARAMETERS-1'!$B$5:$J$44,4, FALSE))</f>
        <v>0</v>
      </c>
      <c r="BH203" s="52">
        <f>$F203*'[1]INTERNAL PARAMETERS-2'!S203*(1-VLOOKUP(T$4,'[1]INTERNAL PARAMETERS-1'!$B$5:$J$44,4, FALSE))</f>
        <v>0</v>
      </c>
      <c r="BI203" s="52">
        <f>$F203*'[1]INTERNAL PARAMETERS-2'!T203*(1-VLOOKUP(U$4,'[1]INTERNAL PARAMETERS-1'!$B$5:$J$44,4, FALSE))</f>
        <v>0</v>
      </c>
      <c r="BJ203" s="52">
        <f>$F203*'[1]INTERNAL PARAMETERS-2'!U203*(1-VLOOKUP(V$4,'[1]INTERNAL PARAMETERS-1'!$B$5:$J$44,4, FALSE))</f>
        <v>0</v>
      </c>
      <c r="BK203" s="52">
        <f>$F203*'[1]INTERNAL PARAMETERS-2'!V203*(1-VLOOKUP(W$4,'[1]INTERNAL PARAMETERS-1'!$B$5:$J$44,4, FALSE))</f>
        <v>0</v>
      </c>
      <c r="BL203" s="52">
        <f>$F203*'[1]INTERNAL PARAMETERS-2'!W203*(1-VLOOKUP(X$4,'[1]INTERNAL PARAMETERS-1'!$B$5:$J$44,4, FALSE))</f>
        <v>0</v>
      </c>
      <c r="BM203" s="52">
        <f>$F203*'[1]INTERNAL PARAMETERS-2'!X203*(1-VLOOKUP(Y$4,'[1]INTERNAL PARAMETERS-1'!$B$5:$J$44,4, FALSE))</f>
        <v>0</v>
      </c>
      <c r="BN203" s="52">
        <f>$F203*'[1]INTERNAL PARAMETERS-2'!Y203*(1-VLOOKUP(Z$4,'[1]INTERNAL PARAMETERS-1'!$B$5:$J$44,4, FALSE))</f>
        <v>0</v>
      </c>
      <c r="BO203" s="52">
        <f>$F203*'[1]INTERNAL PARAMETERS-2'!Z203*(1-VLOOKUP(AA$4,'[1]INTERNAL PARAMETERS-1'!$B$5:$J$44,4, FALSE))</f>
        <v>0</v>
      </c>
      <c r="BP203" s="52">
        <f>$F203*'[1]INTERNAL PARAMETERS-2'!AA203*(1-VLOOKUP(AB$4,'[1]INTERNAL PARAMETERS-1'!$B$5:$J$44,4, FALSE))</f>
        <v>0</v>
      </c>
      <c r="BQ203" s="52">
        <f>$F203*'[1]INTERNAL PARAMETERS-2'!AB203*(1-VLOOKUP(AC$4,'[1]INTERNAL PARAMETERS-1'!$B$5:$J$44,4, FALSE))</f>
        <v>0</v>
      </c>
      <c r="BR203" s="52">
        <f>$F203*'[1]INTERNAL PARAMETERS-2'!AC203*(1-VLOOKUP(AD$4,'[1]INTERNAL PARAMETERS-1'!$B$5:$J$44,4, FALSE))</f>
        <v>0</v>
      </c>
      <c r="BS203" s="52">
        <f>$F203*'[1]INTERNAL PARAMETERS-2'!AD203*(1-VLOOKUP(AE$4,'[1]INTERNAL PARAMETERS-1'!$B$5:$J$44,4, FALSE))</f>
        <v>0</v>
      </c>
      <c r="BT203" s="52">
        <f>$F203*'[1]INTERNAL PARAMETERS-2'!AE203*(1-VLOOKUP(AF$4,'[1]INTERNAL PARAMETERS-1'!$B$5:$J$44,4, FALSE))</f>
        <v>0</v>
      </c>
      <c r="BU203" s="52">
        <f>$F203*'[1]INTERNAL PARAMETERS-2'!AF203*(1-VLOOKUP(AG$4,'[1]INTERNAL PARAMETERS-1'!$B$5:$J$44,4, FALSE))</f>
        <v>0</v>
      </c>
      <c r="BV203" s="52">
        <f>$F203*'[1]INTERNAL PARAMETERS-2'!AG203*(1-VLOOKUP(AH$4,'[1]INTERNAL PARAMETERS-1'!$B$5:$J$44,4, FALSE))</f>
        <v>0</v>
      </c>
      <c r="BW203" s="52">
        <f>$F203*'[1]INTERNAL PARAMETERS-2'!AH203*(1-VLOOKUP(AI$4,'[1]INTERNAL PARAMETERS-1'!$B$5:$J$44,4, FALSE))</f>
        <v>0</v>
      </c>
      <c r="BX203" s="52">
        <f>$F203*'[1]INTERNAL PARAMETERS-2'!AI203*(1-VLOOKUP(AJ$4,'[1]INTERNAL PARAMETERS-1'!$B$5:$J$44,4, FALSE))</f>
        <v>0</v>
      </c>
      <c r="BY203" s="52">
        <f>$F203*'[1]INTERNAL PARAMETERS-2'!AJ203*(1-VLOOKUP(AK$4,'[1]INTERNAL PARAMETERS-1'!$B$5:$J$44,4, FALSE))</f>
        <v>0</v>
      </c>
      <c r="BZ203" s="52">
        <f>$F203*'[1]INTERNAL PARAMETERS-2'!AK203*(1-VLOOKUP(AL$4,'[1]INTERNAL PARAMETERS-1'!$B$5:$J$44,4, FALSE))</f>
        <v>0</v>
      </c>
      <c r="CA203" s="52">
        <f>$F203*'[1]INTERNAL PARAMETERS-2'!AL203*(1-VLOOKUP(AM$4,'[1]INTERNAL PARAMETERS-1'!$B$5:$J$44,4, FALSE))</f>
        <v>0</v>
      </c>
      <c r="CB203" s="52">
        <f>$F203*'[1]INTERNAL PARAMETERS-2'!AM203*(1-VLOOKUP(AN$4,'[1]INTERNAL PARAMETERS-1'!$B$5:$J$44,4, FALSE))</f>
        <v>0</v>
      </c>
      <c r="CC203" s="52">
        <f>$F203*'[1]INTERNAL PARAMETERS-2'!AN203*(1-VLOOKUP(AO$4,'[1]INTERNAL PARAMETERS-1'!$B$5:$J$44,4, FALSE))</f>
        <v>0</v>
      </c>
      <c r="CD203" s="52">
        <f>$F203*'[1]INTERNAL PARAMETERS-2'!AO203*(1-VLOOKUP(AP$4,'[1]INTERNAL PARAMETERS-1'!$B$5:$J$44,4, FALSE))</f>
        <v>0</v>
      </c>
      <c r="CE203" s="52">
        <f>$F203*'[1]INTERNAL PARAMETERS-2'!AP203*(1-VLOOKUP(AQ$4,'[1]INTERNAL PARAMETERS-1'!$B$5:$J$44,4, FALSE))</f>
        <v>0</v>
      </c>
      <c r="CF203" s="52">
        <f>$F203*'[1]INTERNAL PARAMETERS-2'!AQ203*(1-VLOOKUP(AR$4,'[1]INTERNAL PARAMETERS-1'!$B$5:$J$44,4, FALSE))</f>
        <v>0</v>
      </c>
      <c r="CG203" s="52">
        <f>$F203*'[1]INTERNAL PARAMETERS-2'!AR203*(1-VLOOKUP(AS$4,'[1]INTERNAL PARAMETERS-1'!$B$5:$J$44,4, FALSE))</f>
        <v>0</v>
      </c>
      <c r="CH203" s="51">
        <f>$F203*'[1]INTERNAL PARAMETERS-2'!AS203*(1-VLOOKUP(AT$4,'[1]INTERNAL PARAMETERS-1'!$B$5:$J$44,4, FALSE))</f>
        <v>0</v>
      </c>
      <c r="CI203" s="50">
        <f t="shared" si="3"/>
        <v>0</v>
      </c>
    </row>
    <row r="204" spans="3:87" x14ac:dyDescent="0.5">
      <c r="C204" s="35" t="s">
        <v>7</v>
      </c>
      <c r="D204" s="34" t="s">
        <v>72</v>
      </c>
      <c r="E204" s="34" t="s">
        <v>88</v>
      </c>
      <c r="F204" s="147">
        <f>ESC!AF204</f>
        <v>0</v>
      </c>
      <c r="G204" s="53">
        <f>$F204*'[1]INTERNAL PARAMETERS-2'!F204*VLOOKUP(G$4,'[1]INTERNAL PARAMETERS-1'!$B$5:$J$44,4, FALSE)</f>
        <v>0</v>
      </c>
      <c r="H204" s="52">
        <f>$F204*'[1]INTERNAL PARAMETERS-2'!G204*VLOOKUP(H$4,'[1]INTERNAL PARAMETERS-1'!$B$5:$J$44,4, FALSE)</f>
        <v>0</v>
      </c>
      <c r="I204" s="52">
        <f>$F204*'[1]INTERNAL PARAMETERS-2'!H204*VLOOKUP(I$4,'[1]INTERNAL PARAMETERS-1'!$B$5:$J$44,4, FALSE)</f>
        <v>0</v>
      </c>
      <c r="J204" s="52">
        <f>$F204*'[1]INTERNAL PARAMETERS-2'!I204*VLOOKUP(J$4,'[1]INTERNAL PARAMETERS-1'!$B$5:$J$44,4, FALSE)</f>
        <v>0</v>
      </c>
      <c r="K204" s="52">
        <f>$F204*'[1]INTERNAL PARAMETERS-2'!J204*VLOOKUP(K$4,'[1]INTERNAL PARAMETERS-1'!$B$5:$J$44,4, FALSE)</f>
        <v>0</v>
      </c>
      <c r="L204" s="52">
        <f>$F204*'[1]INTERNAL PARAMETERS-2'!K204*VLOOKUP(L$4,'[1]INTERNAL PARAMETERS-1'!$B$5:$J$44,4, FALSE)</f>
        <v>0</v>
      </c>
      <c r="M204" s="52">
        <f>$F204*'[1]INTERNAL PARAMETERS-2'!L204*VLOOKUP(M$4,'[1]INTERNAL PARAMETERS-1'!$B$5:$J$44,4, FALSE)</f>
        <v>0</v>
      </c>
      <c r="N204" s="52">
        <f>$F204*'[1]INTERNAL PARAMETERS-2'!M204*VLOOKUP(N$4,'[1]INTERNAL PARAMETERS-1'!$B$5:$J$44,4, FALSE)</f>
        <v>0</v>
      </c>
      <c r="O204" s="52">
        <f>$F204*'[1]INTERNAL PARAMETERS-2'!N204*VLOOKUP(O$4,'[1]INTERNAL PARAMETERS-1'!$B$5:$J$44,4, FALSE)</f>
        <v>0</v>
      </c>
      <c r="P204" s="52">
        <f>$F204*'[1]INTERNAL PARAMETERS-2'!O204*VLOOKUP(P$4,'[1]INTERNAL PARAMETERS-1'!$B$5:$J$44,4, FALSE)</f>
        <v>0</v>
      </c>
      <c r="Q204" s="52">
        <f>$F204*'[1]INTERNAL PARAMETERS-2'!P204*VLOOKUP(Q$4,'[1]INTERNAL PARAMETERS-1'!$B$5:$J$44,4, FALSE)</f>
        <v>0</v>
      </c>
      <c r="R204" s="52">
        <f>$F204*'[1]INTERNAL PARAMETERS-2'!Q204*VLOOKUP(R$4,'[1]INTERNAL PARAMETERS-1'!$B$5:$J$44,4, FALSE)</f>
        <v>0</v>
      </c>
      <c r="S204" s="52">
        <f>$F204*'[1]INTERNAL PARAMETERS-2'!R204*VLOOKUP(S$4,'[1]INTERNAL PARAMETERS-1'!$B$5:$J$44,4, FALSE)</f>
        <v>0</v>
      </c>
      <c r="T204" s="52">
        <f>$F204*'[1]INTERNAL PARAMETERS-2'!S204*VLOOKUP(T$4,'[1]INTERNAL PARAMETERS-1'!$B$5:$J$44,4, FALSE)</f>
        <v>0</v>
      </c>
      <c r="U204" s="52">
        <f>$F204*'[1]INTERNAL PARAMETERS-2'!T204*VLOOKUP(U$4,'[1]INTERNAL PARAMETERS-1'!$B$5:$J$44,4, FALSE)</f>
        <v>0</v>
      </c>
      <c r="V204" s="52">
        <f>$F204*'[1]INTERNAL PARAMETERS-2'!U204*VLOOKUP(V$4,'[1]INTERNAL PARAMETERS-1'!$B$5:$J$44,4, FALSE)</f>
        <v>0</v>
      </c>
      <c r="W204" s="52">
        <f>$F204*'[1]INTERNAL PARAMETERS-2'!V204*VLOOKUP(W$4,'[1]INTERNAL PARAMETERS-1'!$B$5:$J$44,4, FALSE)</f>
        <v>0</v>
      </c>
      <c r="X204" s="52">
        <f>$F204*'[1]INTERNAL PARAMETERS-2'!W204*VLOOKUP(X$4,'[1]INTERNAL PARAMETERS-1'!$B$5:$J$44,4, FALSE)</f>
        <v>0</v>
      </c>
      <c r="Y204" s="52">
        <f>$F204*'[1]INTERNAL PARAMETERS-2'!X204*VLOOKUP(Y$4,'[1]INTERNAL PARAMETERS-1'!$B$5:$J$44,4, FALSE)</f>
        <v>0</v>
      </c>
      <c r="Z204" s="52">
        <f>$F204*'[1]INTERNAL PARAMETERS-2'!Y204*VLOOKUP(Z$4,'[1]INTERNAL PARAMETERS-1'!$B$5:$J$44,4, FALSE)</f>
        <v>0</v>
      </c>
      <c r="AA204" s="52">
        <f>$F204*'[1]INTERNAL PARAMETERS-2'!Z204*VLOOKUP(AA$4,'[1]INTERNAL PARAMETERS-1'!$B$5:$J$44,4, FALSE)</f>
        <v>0</v>
      </c>
      <c r="AB204" s="52">
        <f>$F204*'[1]INTERNAL PARAMETERS-2'!AA204*VLOOKUP(AB$4,'[1]INTERNAL PARAMETERS-1'!$B$5:$J$44,4, FALSE)</f>
        <v>0</v>
      </c>
      <c r="AC204" s="52">
        <f>$F204*'[1]INTERNAL PARAMETERS-2'!AB204*VLOOKUP(AC$4,'[1]INTERNAL PARAMETERS-1'!$B$5:$J$44,4, FALSE)</f>
        <v>0</v>
      </c>
      <c r="AD204" s="52">
        <f>$F204*'[1]INTERNAL PARAMETERS-2'!AC204*VLOOKUP(AD$4,'[1]INTERNAL PARAMETERS-1'!$B$5:$J$44,4, FALSE)</f>
        <v>0</v>
      </c>
      <c r="AE204" s="52">
        <f>$F204*'[1]INTERNAL PARAMETERS-2'!AD204*VLOOKUP(AE$4,'[1]INTERNAL PARAMETERS-1'!$B$5:$J$44,4, FALSE)</f>
        <v>0</v>
      </c>
      <c r="AF204" s="52">
        <f>$F204*'[1]INTERNAL PARAMETERS-2'!AE204*VLOOKUP(AF$4,'[1]INTERNAL PARAMETERS-1'!$B$5:$J$44,4, FALSE)</f>
        <v>0</v>
      </c>
      <c r="AG204" s="52">
        <f>$F204*'[1]INTERNAL PARAMETERS-2'!AF204*VLOOKUP(AG$4,'[1]INTERNAL PARAMETERS-1'!$B$5:$J$44,4, FALSE)</f>
        <v>0</v>
      </c>
      <c r="AH204" s="52">
        <f>$F204*'[1]INTERNAL PARAMETERS-2'!AG204*VLOOKUP(AH$4,'[1]INTERNAL PARAMETERS-1'!$B$5:$J$44,4, FALSE)</f>
        <v>0</v>
      </c>
      <c r="AI204" s="52">
        <f>$F204*'[1]INTERNAL PARAMETERS-2'!AH204*VLOOKUP(AI$4,'[1]INTERNAL PARAMETERS-1'!$B$5:$J$44,4, FALSE)</f>
        <v>0</v>
      </c>
      <c r="AJ204" s="52">
        <f>$F204*'[1]INTERNAL PARAMETERS-2'!AI204*VLOOKUP(AJ$4,'[1]INTERNAL PARAMETERS-1'!$B$5:$J$44,4, FALSE)</f>
        <v>0</v>
      </c>
      <c r="AK204" s="52">
        <f>$F204*'[1]INTERNAL PARAMETERS-2'!AJ204*VLOOKUP(AK$4,'[1]INTERNAL PARAMETERS-1'!$B$5:$J$44,4, FALSE)</f>
        <v>0</v>
      </c>
      <c r="AL204" s="52">
        <f>$F204*'[1]INTERNAL PARAMETERS-2'!AK204*VLOOKUP(AL$4,'[1]INTERNAL PARAMETERS-1'!$B$5:$J$44,4, FALSE)</f>
        <v>0</v>
      </c>
      <c r="AM204" s="52">
        <f>$F204*'[1]INTERNAL PARAMETERS-2'!AL204*VLOOKUP(AM$4,'[1]INTERNAL PARAMETERS-1'!$B$5:$J$44,4, FALSE)</f>
        <v>0</v>
      </c>
      <c r="AN204" s="52">
        <f>$F204*'[1]INTERNAL PARAMETERS-2'!AM204*VLOOKUP(AN$4,'[1]INTERNAL PARAMETERS-1'!$B$5:$J$44,4, FALSE)</f>
        <v>0</v>
      </c>
      <c r="AO204" s="52">
        <f>$F204*'[1]INTERNAL PARAMETERS-2'!AN204*VLOOKUP(AO$4,'[1]INTERNAL PARAMETERS-1'!$B$5:$J$44,4, FALSE)</f>
        <v>0</v>
      </c>
      <c r="AP204" s="52">
        <f>$F204*'[1]INTERNAL PARAMETERS-2'!AO204*VLOOKUP(AP$4,'[1]INTERNAL PARAMETERS-1'!$B$5:$J$44,4, FALSE)</f>
        <v>0</v>
      </c>
      <c r="AQ204" s="52">
        <f>$F204*'[1]INTERNAL PARAMETERS-2'!AP204*VLOOKUP(AQ$4,'[1]INTERNAL PARAMETERS-1'!$B$5:$J$44,4, FALSE)</f>
        <v>0</v>
      </c>
      <c r="AR204" s="52">
        <f>$F204*'[1]INTERNAL PARAMETERS-2'!AQ204*VLOOKUP(AR$4,'[1]INTERNAL PARAMETERS-1'!$B$5:$J$44,4, FALSE)</f>
        <v>0</v>
      </c>
      <c r="AS204" s="52">
        <f>$F204*'[1]INTERNAL PARAMETERS-2'!AR204*VLOOKUP(AS$4,'[1]INTERNAL PARAMETERS-1'!$B$5:$J$44,4, FALSE)</f>
        <v>0</v>
      </c>
      <c r="AT204" s="51">
        <f>$F204*'[1]INTERNAL PARAMETERS-2'!AS204*VLOOKUP(AT$4,'[1]INTERNAL PARAMETERS-1'!$B$5:$J$44,4, FALSE)</f>
        <v>0</v>
      </c>
      <c r="AU204" s="53">
        <f>$F204*'[1]INTERNAL PARAMETERS-2'!F204*(1-VLOOKUP(G$4,'[1]INTERNAL PARAMETERS-1'!$B$5:$J$44,4, FALSE))</f>
        <v>0</v>
      </c>
      <c r="AV204" s="52">
        <f>$F204*'[1]INTERNAL PARAMETERS-2'!G204*(1-VLOOKUP(H$4,'[1]INTERNAL PARAMETERS-1'!$B$5:$J$44,4, FALSE))</f>
        <v>0</v>
      </c>
      <c r="AW204" s="52">
        <f>$F204*'[1]INTERNAL PARAMETERS-2'!H204*(1-VLOOKUP(I$4,'[1]INTERNAL PARAMETERS-1'!$B$5:$J$44,4, FALSE))</f>
        <v>0</v>
      </c>
      <c r="AX204" s="52">
        <f>$F204*'[1]INTERNAL PARAMETERS-2'!I204*(1-VLOOKUP(J$4,'[1]INTERNAL PARAMETERS-1'!$B$5:$J$44,4, FALSE))</f>
        <v>0</v>
      </c>
      <c r="AY204" s="52">
        <f>$F204*'[1]INTERNAL PARAMETERS-2'!J204*(1-VLOOKUP(K$4,'[1]INTERNAL PARAMETERS-1'!$B$5:$J$44,4, FALSE))</f>
        <v>0</v>
      </c>
      <c r="AZ204" s="52">
        <f>$F204*'[1]INTERNAL PARAMETERS-2'!K204*(1-VLOOKUP(L$4,'[1]INTERNAL PARAMETERS-1'!$B$5:$J$44,4, FALSE))</f>
        <v>0</v>
      </c>
      <c r="BA204" s="52">
        <f>$F204*'[1]INTERNAL PARAMETERS-2'!L204*(1-VLOOKUP(M$4,'[1]INTERNAL PARAMETERS-1'!$B$5:$J$44,4, FALSE))</f>
        <v>0</v>
      </c>
      <c r="BB204" s="52">
        <f>$F204*'[1]INTERNAL PARAMETERS-2'!M204*(1-VLOOKUP(N$4,'[1]INTERNAL PARAMETERS-1'!$B$5:$J$44,4, FALSE))</f>
        <v>0</v>
      </c>
      <c r="BC204" s="52">
        <f>$F204*'[1]INTERNAL PARAMETERS-2'!N204*(1-VLOOKUP(O$4,'[1]INTERNAL PARAMETERS-1'!$B$5:$J$44,4, FALSE))</f>
        <v>0</v>
      </c>
      <c r="BD204" s="52">
        <f>$F204*'[1]INTERNAL PARAMETERS-2'!O204*(1-VLOOKUP(P$4,'[1]INTERNAL PARAMETERS-1'!$B$5:$J$44,4, FALSE))</f>
        <v>0</v>
      </c>
      <c r="BE204" s="52">
        <f>$F204*'[1]INTERNAL PARAMETERS-2'!P204*(1-VLOOKUP(Q$4,'[1]INTERNAL PARAMETERS-1'!$B$5:$J$44,4, FALSE))</f>
        <v>0</v>
      </c>
      <c r="BF204" s="52">
        <f>$F204*'[1]INTERNAL PARAMETERS-2'!Q204*(1-VLOOKUP(R$4,'[1]INTERNAL PARAMETERS-1'!$B$5:$J$44,4, FALSE))</f>
        <v>0</v>
      </c>
      <c r="BG204" s="52">
        <f>$F204*'[1]INTERNAL PARAMETERS-2'!R204*(1-VLOOKUP(S$4,'[1]INTERNAL PARAMETERS-1'!$B$5:$J$44,4, FALSE))</f>
        <v>0</v>
      </c>
      <c r="BH204" s="52">
        <f>$F204*'[1]INTERNAL PARAMETERS-2'!S204*(1-VLOOKUP(T$4,'[1]INTERNAL PARAMETERS-1'!$B$5:$J$44,4, FALSE))</f>
        <v>0</v>
      </c>
      <c r="BI204" s="52">
        <f>$F204*'[1]INTERNAL PARAMETERS-2'!T204*(1-VLOOKUP(U$4,'[1]INTERNAL PARAMETERS-1'!$B$5:$J$44,4, FALSE))</f>
        <v>0</v>
      </c>
      <c r="BJ204" s="52">
        <f>$F204*'[1]INTERNAL PARAMETERS-2'!U204*(1-VLOOKUP(V$4,'[1]INTERNAL PARAMETERS-1'!$B$5:$J$44,4, FALSE))</f>
        <v>0</v>
      </c>
      <c r="BK204" s="52">
        <f>$F204*'[1]INTERNAL PARAMETERS-2'!V204*(1-VLOOKUP(W$4,'[1]INTERNAL PARAMETERS-1'!$B$5:$J$44,4, FALSE))</f>
        <v>0</v>
      </c>
      <c r="BL204" s="52">
        <f>$F204*'[1]INTERNAL PARAMETERS-2'!W204*(1-VLOOKUP(X$4,'[1]INTERNAL PARAMETERS-1'!$B$5:$J$44,4, FALSE))</f>
        <v>0</v>
      </c>
      <c r="BM204" s="52">
        <f>$F204*'[1]INTERNAL PARAMETERS-2'!X204*(1-VLOOKUP(Y$4,'[1]INTERNAL PARAMETERS-1'!$B$5:$J$44,4, FALSE))</f>
        <v>0</v>
      </c>
      <c r="BN204" s="52">
        <f>$F204*'[1]INTERNAL PARAMETERS-2'!Y204*(1-VLOOKUP(Z$4,'[1]INTERNAL PARAMETERS-1'!$B$5:$J$44,4, FALSE))</f>
        <v>0</v>
      </c>
      <c r="BO204" s="52">
        <f>$F204*'[1]INTERNAL PARAMETERS-2'!Z204*(1-VLOOKUP(AA$4,'[1]INTERNAL PARAMETERS-1'!$B$5:$J$44,4, FALSE))</f>
        <v>0</v>
      </c>
      <c r="BP204" s="52">
        <f>$F204*'[1]INTERNAL PARAMETERS-2'!AA204*(1-VLOOKUP(AB$4,'[1]INTERNAL PARAMETERS-1'!$B$5:$J$44,4, FALSE))</f>
        <v>0</v>
      </c>
      <c r="BQ204" s="52">
        <f>$F204*'[1]INTERNAL PARAMETERS-2'!AB204*(1-VLOOKUP(AC$4,'[1]INTERNAL PARAMETERS-1'!$B$5:$J$44,4, FALSE))</f>
        <v>0</v>
      </c>
      <c r="BR204" s="52">
        <f>$F204*'[1]INTERNAL PARAMETERS-2'!AC204*(1-VLOOKUP(AD$4,'[1]INTERNAL PARAMETERS-1'!$B$5:$J$44,4, FALSE))</f>
        <v>0</v>
      </c>
      <c r="BS204" s="52">
        <f>$F204*'[1]INTERNAL PARAMETERS-2'!AD204*(1-VLOOKUP(AE$4,'[1]INTERNAL PARAMETERS-1'!$B$5:$J$44,4, FALSE))</f>
        <v>0</v>
      </c>
      <c r="BT204" s="52">
        <f>$F204*'[1]INTERNAL PARAMETERS-2'!AE204*(1-VLOOKUP(AF$4,'[1]INTERNAL PARAMETERS-1'!$B$5:$J$44,4, FALSE))</f>
        <v>0</v>
      </c>
      <c r="BU204" s="52">
        <f>$F204*'[1]INTERNAL PARAMETERS-2'!AF204*(1-VLOOKUP(AG$4,'[1]INTERNAL PARAMETERS-1'!$B$5:$J$44,4, FALSE))</f>
        <v>0</v>
      </c>
      <c r="BV204" s="52">
        <f>$F204*'[1]INTERNAL PARAMETERS-2'!AG204*(1-VLOOKUP(AH$4,'[1]INTERNAL PARAMETERS-1'!$B$5:$J$44,4, FALSE))</f>
        <v>0</v>
      </c>
      <c r="BW204" s="52">
        <f>$F204*'[1]INTERNAL PARAMETERS-2'!AH204*(1-VLOOKUP(AI$4,'[1]INTERNAL PARAMETERS-1'!$B$5:$J$44,4, FALSE))</f>
        <v>0</v>
      </c>
      <c r="BX204" s="52">
        <f>$F204*'[1]INTERNAL PARAMETERS-2'!AI204*(1-VLOOKUP(AJ$4,'[1]INTERNAL PARAMETERS-1'!$B$5:$J$44,4, FALSE))</f>
        <v>0</v>
      </c>
      <c r="BY204" s="52">
        <f>$F204*'[1]INTERNAL PARAMETERS-2'!AJ204*(1-VLOOKUP(AK$4,'[1]INTERNAL PARAMETERS-1'!$B$5:$J$44,4, FALSE))</f>
        <v>0</v>
      </c>
      <c r="BZ204" s="52">
        <f>$F204*'[1]INTERNAL PARAMETERS-2'!AK204*(1-VLOOKUP(AL$4,'[1]INTERNAL PARAMETERS-1'!$B$5:$J$44,4, FALSE))</f>
        <v>0</v>
      </c>
      <c r="CA204" s="52">
        <f>$F204*'[1]INTERNAL PARAMETERS-2'!AL204*(1-VLOOKUP(AM$4,'[1]INTERNAL PARAMETERS-1'!$B$5:$J$44,4, FALSE))</f>
        <v>0</v>
      </c>
      <c r="CB204" s="52">
        <f>$F204*'[1]INTERNAL PARAMETERS-2'!AM204*(1-VLOOKUP(AN$4,'[1]INTERNAL PARAMETERS-1'!$B$5:$J$44,4, FALSE))</f>
        <v>0</v>
      </c>
      <c r="CC204" s="52">
        <f>$F204*'[1]INTERNAL PARAMETERS-2'!AN204*(1-VLOOKUP(AO$4,'[1]INTERNAL PARAMETERS-1'!$B$5:$J$44,4, FALSE))</f>
        <v>0</v>
      </c>
      <c r="CD204" s="52">
        <f>$F204*'[1]INTERNAL PARAMETERS-2'!AO204*(1-VLOOKUP(AP$4,'[1]INTERNAL PARAMETERS-1'!$B$5:$J$44,4, FALSE))</f>
        <v>0</v>
      </c>
      <c r="CE204" s="52">
        <f>$F204*'[1]INTERNAL PARAMETERS-2'!AP204*(1-VLOOKUP(AQ$4,'[1]INTERNAL PARAMETERS-1'!$B$5:$J$44,4, FALSE))</f>
        <v>0</v>
      </c>
      <c r="CF204" s="52">
        <f>$F204*'[1]INTERNAL PARAMETERS-2'!AQ204*(1-VLOOKUP(AR$4,'[1]INTERNAL PARAMETERS-1'!$B$5:$J$44,4, FALSE))</f>
        <v>0</v>
      </c>
      <c r="CG204" s="52">
        <f>$F204*'[1]INTERNAL PARAMETERS-2'!AR204*(1-VLOOKUP(AS$4,'[1]INTERNAL PARAMETERS-1'!$B$5:$J$44,4, FALSE))</f>
        <v>0</v>
      </c>
      <c r="CH204" s="51">
        <f>$F204*'[1]INTERNAL PARAMETERS-2'!AS204*(1-VLOOKUP(AT$4,'[1]INTERNAL PARAMETERS-1'!$B$5:$J$44,4, FALSE))</f>
        <v>0</v>
      </c>
      <c r="CI204" s="50">
        <f t="shared" si="3"/>
        <v>0</v>
      </c>
    </row>
    <row r="205" spans="3:87" x14ac:dyDescent="0.5">
      <c r="C205" s="35" t="s">
        <v>7</v>
      </c>
      <c r="D205" s="34" t="s">
        <v>72</v>
      </c>
      <c r="E205" s="34" t="s">
        <v>87</v>
      </c>
      <c r="F205" s="147">
        <f>ESC!AF205</f>
        <v>0</v>
      </c>
      <c r="G205" s="53">
        <f>$F205*'[1]INTERNAL PARAMETERS-2'!F205*VLOOKUP(G$4,'[1]INTERNAL PARAMETERS-1'!$B$5:$J$44,4, FALSE)</f>
        <v>0</v>
      </c>
      <c r="H205" s="52">
        <f>$F205*'[1]INTERNAL PARAMETERS-2'!G205*VLOOKUP(H$4,'[1]INTERNAL PARAMETERS-1'!$B$5:$J$44,4, FALSE)</f>
        <v>0</v>
      </c>
      <c r="I205" s="52">
        <f>$F205*'[1]INTERNAL PARAMETERS-2'!H205*VLOOKUP(I$4,'[1]INTERNAL PARAMETERS-1'!$B$5:$J$44,4, FALSE)</f>
        <v>0</v>
      </c>
      <c r="J205" s="52">
        <f>$F205*'[1]INTERNAL PARAMETERS-2'!I205*VLOOKUP(J$4,'[1]INTERNAL PARAMETERS-1'!$B$5:$J$44,4, FALSE)</f>
        <v>0</v>
      </c>
      <c r="K205" s="52">
        <f>$F205*'[1]INTERNAL PARAMETERS-2'!J205*VLOOKUP(K$4,'[1]INTERNAL PARAMETERS-1'!$B$5:$J$44,4, FALSE)</f>
        <v>0</v>
      </c>
      <c r="L205" s="52">
        <f>$F205*'[1]INTERNAL PARAMETERS-2'!K205*VLOOKUP(L$4,'[1]INTERNAL PARAMETERS-1'!$B$5:$J$44,4, FALSE)</f>
        <v>0</v>
      </c>
      <c r="M205" s="52">
        <f>$F205*'[1]INTERNAL PARAMETERS-2'!L205*VLOOKUP(M$4,'[1]INTERNAL PARAMETERS-1'!$B$5:$J$44,4, FALSE)</f>
        <v>0</v>
      </c>
      <c r="N205" s="52">
        <f>$F205*'[1]INTERNAL PARAMETERS-2'!M205*VLOOKUP(N$4,'[1]INTERNAL PARAMETERS-1'!$B$5:$J$44,4, FALSE)</f>
        <v>0</v>
      </c>
      <c r="O205" s="52">
        <f>$F205*'[1]INTERNAL PARAMETERS-2'!N205*VLOOKUP(O$4,'[1]INTERNAL PARAMETERS-1'!$B$5:$J$44,4, FALSE)</f>
        <v>0</v>
      </c>
      <c r="P205" s="52">
        <f>$F205*'[1]INTERNAL PARAMETERS-2'!O205*VLOOKUP(P$4,'[1]INTERNAL PARAMETERS-1'!$B$5:$J$44,4, FALSE)</f>
        <v>0</v>
      </c>
      <c r="Q205" s="52">
        <f>$F205*'[1]INTERNAL PARAMETERS-2'!P205*VLOOKUP(Q$4,'[1]INTERNAL PARAMETERS-1'!$B$5:$J$44,4, FALSE)</f>
        <v>0</v>
      </c>
      <c r="R205" s="52">
        <f>$F205*'[1]INTERNAL PARAMETERS-2'!Q205*VLOOKUP(R$4,'[1]INTERNAL PARAMETERS-1'!$B$5:$J$44,4, FALSE)</f>
        <v>0</v>
      </c>
      <c r="S205" s="52">
        <f>$F205*'[1]INTERNAL PARAMETERS-2'!R205*VLOOKUP(S$4,'[1]INTERNAL PARAMETERS-1'!$B$5:$J$44,4, FALSE)</f>
        <v>0</v>
      </c>
      <c r="T205" s="52">
        <f>$F205*'[1]INTERNAL PARAMETERS-2'!S205*VLOOKUP(T$4,'[1]INTERNAL PARAMETERS-1'!$B$5:$J$44,4, FALSE)</f>
        <v>0</v>
      </c>
      <c r="U205" s="52">
        <f>$F205*'[1]INTERNAL PARAMETERS-2'!T205*VLOOKUP(U$4,'[1]INTERNAL PARAMETERS-1'!$B$5:$J$44,4, FALSE)</f>
        <v>0</v>
      </c>
      <c r="V205" s="52">
        <f>$F205*'[1]INTERNAL PARAMETERS-2'!U205*VLOOKUP(V$4,'[1]INTERNAL PARAMETERS-1'!$B$5:$J$44,4, FALSE)</f>
        <v>0</v>
      </c>
      <c r="W205" s="52">
        <f>$F205*'[1]INTERNAL PARAMETERS-2'!V205*VLOOKUP(W$4,'[1]INTERNAL PARAMETERS-1'!$B$5:$J$44,4, FALSE)</f>
        <v>0</v>
      </c>
      <c r="X205" s="52">
        <f>$F205*'[1]INTERNAL PARAMETERS-2'!W205*VLOOKUP(X$4,'[1]INTERNAL PARAMETERS-1'!$B$5:$J$44,4, FALSE)</f>
        <v>0</v>
      </c>
      <c r="Y205" s="52">
        <f>$F205*'[1]INTERNAL PARAMETERS-2'!X205*VLOOKUP(Y$4,'[1]INTERNAL PARAMETERS-1'!$B$5:$J$44,4, FALSE)</f>
        <v>0</v>
      </c>
      <c r="Z205" s="52">
        <f>$F205*'[1]INTERNAL PARAMETERS-2'!Y205*VLOOKUP(Z$4,'[1]INTERNAL PARAMETERS-1'!$B$5:$J$44,4, FALSE)</f>
        <v>0</v>
      </c>
      <c r="AA205" s="52">
        <f>$F205*'[1]INTERNAL PARAMETERS-2'!Z205*VLOOKUP(AA$4,'[1]INTERNAL PARAMETERS-1'!$B$5:$J$44,4, FALSE)</f>
        <v>0</v>
      </c>
      <c r="AB205" s="52">
        <f>$F205*'[1]INTERNAL PARAMETERS-2'!AA205*VLOOKUP(AB$4,'[1]INTERNAL PARAMETERS-1'!$B$5:$J$44,4, FALSE)</f>
        <v>0</v>
      </c>
      <c r="AC205" s="52">
        <f>$F205*'[1]INTERNAL PARAMETERS-2'!AB205*VLOOKUP(AC$4,'[1]INTERNAL PARAMETERS-1'!$B$5:$J$44,4, FALSE)</f>
        <v>0</v>
      </c>
      <c r="AD205" s="52">
        <f>$F205*'[1]INTERNAL PARAMETERS-2'!AC205*VLOOKUP(AD$4,'[1]INTERNAL PARAMETERS-1'!$B$5:$J$44,4, FALSE)</f>
        <v>0</v>
      </c>
      <c r="AE205" s="52">
        <f>$F205*'[1]INTERNAL PARAMETERS-2'!AD205*VLOOKUP(AE$4,'[1]INTERNAL PARAMETERS-1'!$B$5:$J$44,4, FALSE)</f>
        <v>0</v>
      </c>
      <c r="AF205" s="52">
        <f>$F205*'[1]INTERNAL PARAMETERS-2'!AE205*VLOOKUP(AF$4,'[1]INTERNAL PARAMETERS-1'!$B$5:$J$44,4, FALSE)</f>
        <v>0</v>
      </c>
      <c r="AG205" s="52">
        <f>$F205*'[1]INTERNAL PARAMETERS-2'!AF205*VLOOKUP(AG$4,'[1]INTERNAL PARAMETERS-1'!$B$5:$J$44,4, FALSE)</f>
        <v>0</v>
      </c>
      <c r="AH205" s="52">
        <f>$F205*'[1]INTERNAL PARAMETERS-2'!AG205*VLOOKUP(AH$4,'[1]INTERNAL PARAMETERS-1'!$B$5:$J$44,4, FALSE)</f>
        <v>0</v>
      </c>
      <c r="AI205" s="52">
        <f>$F205*'[1]INTERNAL PARAMETERS-2'!AH205*VLOOKUP(AI$4,'[1]INTERNAL PARAMETERS-1'!$B$5:$J$44,4, FALSE)</f>
        <v>0</v>
      </c>
      <c r="AJ205" s="52">
        <f>$F205*'[1]INTERNAL PARAMETERS-2'!AI205*VLOOKUP(AJ$4,'[1]INTERNAL PARAMETERS-1'!$B$5:$J$44,4, FALSE)</f>
        <v>0</v>
      </c>
      <c r="AK205" s="52">
        <f>$F205*'[1]INTERNAL PARAMETERS-2'!AJ205*VLOOKUP(AK$4,'[1]INTERNAL PARAMETERS-1'!$B$5:$J$44,4, FALSE)</f>
        <v>0</v>
      </c>
      <c r="AL205" s="52">
        <f>$F205*'[1]INTERNAL PARAMETERS-2'!AK205*VLOOKUP(AL$4,'[1]INTERNAL PARAMETERS-1'!$B$5:$J$44,4, FALSE)</f>
        <v>0</v>
      </c>
      <c r="AM205" s="52">
        <f>$F205*'[1]INTERNAL PARAMETERS-2'!AL205*VLOOKUP(AM$4,'[1]INTERNAL PARAMETERS-1'!$B$5:$J$44,4, FALSE)</f>
        <v>0</v>
      </c>
      <c r="AN205" s="52">
        <f>$F205*'[1]INTERNAL PARAMETERS-2'!AM205*VLOOKUP(AN$4,'[1]INTERNAL PARAMETERS-1'!$B$5:$J$44,4, FALSE)</f>
        <v>0</v>
      </c>
      <c r="AO205" s="52">
        <f>$F205*'[1]INTERNAL PARAMETERS-2'!AN205*VLOOKUP(AO$4,'[1]INTERNAL PARAMETERS-1'!$B$5:$J$44,4, FALSE)</f>
        <v>0</v>
      </c>
      <c r="AP205" s="52">
        <f>$F205*'[1]INTERNAL PARAMETERS-2'!AO205*VLOOKUP(AP$4,'[1]INTERNAL PARAMETERS-1'!$B$5:$J$44,4, FALSE)</f>
        <v>0</v>
      </c>
      <c r="AQ205" s="52">
        <f>$F205*'[1]INTERNAL PARAMETERS-2'!AP205*VLOOKUP(AQ$4,'[1]INTERNAL PARAMETERS-1'!$B$5:$J$44,4, FALSE)</f>
        <v>0</v>
      </c>
      <c r="AR205" s="52">
        <f>$F205*'[1]INTERNAL PARAMETERS-2'!AQ205*VLOOKUP(AR$4,'[1]INTERNAL PARAMETERS-1'!$B$5:$J$44,4, FALSE)</f>
        <v>0</v>
      </c>
      <c r="AS205" s="52">
        <f>$F205*'[1]INTERNAL PARAMETERS-2'!AR205*VLOOKUP(AS$4,'[1]INTERNAL PARAMETERS-1'!$B$5:$J$44,4, FALSE)</f>
        <v>0</v>
      </c>
      <c r="AT205" s="51">
        <f>$F205*'[1]INTERNAL PARAMETERS-2'!AS205*VLOOKUP(AT$4,'[1]INTERNAL PARAMETERS-1'!$B$5:$J$44,4, FALSE)</f>
        <v>0</v>
      </c>
      <c r="AU205" s="53">
        <f>$F205*'[1]INTERNAL PARAMETERS-2'!F205*(1-VLOOKUP(G$4,'[1]INTERNAL PARAMETERS-1'!$B$5:$J$44,4, FALSE))</f>
        <v>0</v>
      </c>
      <c r="AV205" s="52">
        <f>$F205*'[1]INTERNAL PARAMETERS-2'!G205*(1-VLOOKUP(H$4,'[1]INTERNAL PARAMETERS-1'!$B$5:$J$44,4, FALSE))</f>
        <v>0</v>
      </c>
      <c r="AW205" s="52">
        <f>$F205*'[1]INTERNAL PARAMETERS-2'!H205*(1-VLOOKUP(I$4,'[1]INTERNAL PARAMETERS-1'!$B$5:$J$44,4, FALSE))</f>
        <v>0</v>
      </c>
      <c r="AX205" s="52">
        <f>$F205*'[1]INTERNAL PARAMETERS-2'!I205*(1-VLOOKUP(J$4,'[1]INTERNAL PARAMETERS-1'!$B$5:$J$44,4, FALSE))</f>
        <v>0</v>
      </c>
      <c r="AY205" s="52">
        <f>$F205*'[1]INTERNAL PARAMETERS-2'!J205*(1-VLOOKUP(K$4,'[1]INTERNAL PARAMETERS-1'!$B$5:$J$44,4, FALSE))</f>
        <v>0</v>
      </c>
      <c r="AZ205" s="52">
        <f>$F205*'[1]INTERNAL PARAMETERS-2'!K205*(1-VLOOKUP(L$4,'[1]INTERNAL PARAMETERS-1'!$B$5:$J$44,4, FALSE))</f>
        <v>0</v>
      </c>
      <c r="BA205" s="52">
        <f>$F205*'[1]INTERNAL PARAMETERS-2'!L205*(1-VLOOKUP(M$4,'[1]INTERNAL PARAMETERS-1'!$B$5:$J$44,4, FALSE))</f>
        <v>0</v>
      </c>
      <c r="BB205" s="52">
        <f>$F205*'[1]INTERNAL PARAMETERS-2'!M205*(1-VLOOKUP(N$4,'[1]INTERNAL PARAMETERS-1'!$B$5:$J$44,4, FALSE))</f>
        <v>0</v>
      </c>
      <c r="BC205" s="52">
        <f>$F205*'[1]INTERNAL PARAMETERS-2'!N205*(1-VLOOKUP(O$4,'[1]INTERNAL PARAMETERS-1'!$B$5:$J$44,4, FALSE))</f>
        <v>0</v>
      </c>
      <c r="BD205" s="52">
        <f>$F205*'[1]INTERNAL PARAMETERS-2'!O205*(1-VLOOKUP(P$4,'[1]INTERNAL PARAMETERS-1'!$B$5:$J$44,4, FALSE))</f>
        <v>0</v>
      </c>
      <c r="BE205" s="52">
        <f>$F205*'[1]INTERNAL PARAMETERS-2'!P205*(1-VLOOKUP(Q$4,'[1]INTERNAL PARAMETERS-1'!$B$5:$J$44,4, FALSE))</f>
        <v>0</v>
      </c>
      <c r="BF205" s="52">
        <f>$F205*'[1]INTERNAL PARAMETERS-2'!Q205*(1-VLOOKUP(R$4,'[1]INTERNAL PARAMETERS-1'!$B$5:$J$44,4, FALSE))</f>
        <v>0</v>
      </c>
      <c r="BG205" s="52">
        <f>$F205*'[1]INTERNAL PARAMETERS-2'!R205*(1-VLOOKUP(S$4,'[1]INTERNAL PARAMETERS-1'!$B$5:$J$44,4, FALSE))</f>
        <v>0</v>
      </c>
      <c r="BH205" s="52">
        <f>$F205*'[1]INTERNAL PARAMETERS-2'!S205*(1-VLOOKUP(T$4,'[1]INTERNAL PARAMETERS-1'!$B$5:$J$44,4, FALSE))</f>
        <v>0</v>
      </c>
      <c r="BI205" s="52">
        <f>$F205*'[1]INTERNAL PARAMETERS-2'!T205*(1-VLOOKUP(U$4,'[1]INTERNAL PARAMETERS-1'!$B$5:$J$44,4, FALSE))</f>
        <v>0</v>
      </c>
      <c r="BJ205" s="52">
        <f>$F205*'[1]INTERNAL PARAMETERS-2'!U205*(1-VLOOKUP(V$4,'[1]INTERNAL PARAMETERS-1'!$B$5:$J$44,4, FALSE))</f>
        <v>0</v>
      </c>
      <c r="BK205" s="52">
        <f>$F205*'[1]INTERNAL PARAMETERS-2'!V205*(1-VLOOKUP(W$4,'[1]INTERNAL PARAMETERS-1'!$B$5:$J$44,4, FALSE))</f>
        <v>0</v>
      </c>
      <c r="BL205" s="52">
        <f>$F205*'[1]INTERNAL PARAMETERS-2'!W205*(1-VLOOKUP(X$4,'[1]INTERNAL PARAMETERS-1'!$B$5:$J$44,4, FALSE))</f>
        <v>0</v>
      </c>
      <c r="BM205" s="52">
        <f>$F205*'[1]INTERNAL PARAMETERS-2'!X205*(1-VLOOKUP(Y$4,'[1]INTERNAL PARAMETERS-1'!$B$5:$J$44,4, FALSE))</f>
        <v>0</v>
      </c>
      <c r="BN205" s="52">
        <f>$F205*'[1]INTERNAL PARAMETERS-2'!Y205*(1-VLOOKUP(Z$4,'[1]INTERNAL PARAMETERS-1'!$B$5:$J$44,4, FALSE))</f>
        <v>0</v>
      </c>
      <c r="BO205" s="52">
        <f>$F205*'[1]INTERNAL PARAMETERS-2'!Z205*(1-VLOOKUP(AA$4,'[1]INTERNAL PARAMETERS-1'!$B$5:$J$44,4, FALSE))</f>
        <v>0</v>
      </c>
      <c r="BP205" s="52">
        <f>$F205*'[1]INTERNAL PARAMETERS-2'!AA205*(1-VLOOKUP(AB$4,'[1]INTERNAL PARAMETERS-1'!$B$5:$J$44,4, FALSE))</f>
        <v>0</v>
      </c>
      <c r="BQ205" s="52">
        <f>$F205*'[1]INTERNAL PARAMETERS-2'!AB205*(1-VLOOKUP(AC$4,'[1]INTERNAL PARAMETERS-1'!$B$5:$J$44,4, FALSE))</f>
        <v>0</v>
      </c>
      <c r="BR205" s="52">
        <f>$F205*'[1]INTERNAL PARAMETERS-2'!AC205*(1-VLOOKUP(AD$4,'[1]INTERNAL PARAMETERS-1'!$B$5:$J$44,4, FALSE))</f>
        <v>0</v>
      </c>
      <c r="BS205" s="52">
        <f>$F205*'[1]INTERNAL PARAMETERS-2'!AD205*(1-VLOOKUP(AE$4,'[1]INTERNAL PARAMETERS-1'!$B$5:$J$44,4, FALSE))</f>
        <v>0</v>
      </c>
      <c r="BT205" s="52">
        <f>$F205*'[1]INTERNAL PARAMETERS-2'!AE205*(1-VLOOKUP(AF$4,'[1]INTERNAL PARAMETERS-1'!$B$5:$J$44,4, FALSE))</f>
        <v>0</v>
      </c>
      <c r="BU205" s="52">
        <f>$F205*'[1]INTERNAL PARAMETERS-2'!AF205*(1-VLOOKUP(AG$4,'[1]INTERNAL PARAMETERS-1'!$B$5:$J$44,4, FALSE))</f>
        <v>0</v>
      </c>
      <c r="BV205" s="52">
        <f>$F205*'[1]INTERNAL PARAMETERS-2'!AG205*(1-VLOOKUP(AH$4,'[1]INTERNAL PARAMETERS-1'!$B$5:$J$44,4, FALSE))</f>
        <v>0</v>
      </c>
      <c r="BW205" s="52">
        <f>$F205*'[1]INTERNAL PARAMETERS-2'!AH205*(1-VLOOKUP(AI$4,'[1]INTERNAL PARAMETERS-1'!$B$5:$J$44,4, FALSE))</f>
        <v>0</v>
      </c>
      <c r="BX205" s="52">
        <f>$F205*'[1]INTERNAL PARAMETERS-2'!AI205*(1-VLOOKUP(AJ$4,'[1]INTERNAL PARAMETERS-1'!$B$5:$J$44,4, FALSE))</f>
        <v>0</v>
      </c>
      <c r="BY205" s="52">
        <f>$F205*'[1]INTERNAL PARAMETERS-2'!AJ205*(1-VLOOKUP(AK$4,'[1]INTERNAL PARAMETERS-1'!$B$5:$J$44,4, FALSE))</f>
        <v>0</v>
      </c>
      <c r="BZ205" s="52">
        <f>$F205*'[1]INTERNAL PARAMETERS-2'!AK205*(1-VLOOKUP(AL$4,'[1]INTERNAL PARAMETERS-1'!$B$5:$J$44,4, FALSE))</f>
        <v>0</v>
      </c>
      <c r="CA205" s="52">
        <f>$F205*'[1]INTERNAL PARAMETERS-2'!AL205*(1-VLOOKUP(AM$4,'[1]INTERNAL PARAMETERS-1'!$B$5:$J$44,4, FALSE))</f>
        <v>0</v>
      </c>
      <c r="CB205" s="52">
        <f>$F205*'[1]INTERNAL PARAMETERS-2'!AM205*(1-VLOOKUP(AN$4,'[1]INTERNAL PARAMETERS-1'!$B$5:$J$44,4, FALSE))</f>
        <v>0</v>
      </c>
      <c r="CC205" s="52">
        <f>$F205*'[1]INTERNAL PARAMETERS-2'!AN205*(1-VLOOKUP(AO$4,'[1]INTERNAL PARAMETERS-1'!$B$5:$J$44,4, FALSE))</f>
        <v>0</v>
      </c>
      <c r="CD205" s="52">
        <f>$F205*'[1]INTERNAL PARAMETERS-2'!AO205*(1-VLOOKUP(AP$4,'[1]INTERNAL PARAMETERS-1'!$B$5:$J$44,4, FALSE))</f>
        <v>0</v>
      </c>
      <c r="CE205" s="52">
        <f>$F205*'[1]INTERNAL PARAMETERS-2'!AP205*(1-VLOOKUP(AQ$4,'[1]INTERNAL PARAMETERS-1'!$B$5:$J$44,4, FALSE))</f>
        <v>0</v>
      </c>
      <c r="CF205" s="52">
        <f>$F205*'[1]INTERNAL PARAMETERS-2'!AQ205*(1-VLOOKUP(AR$4,'[1]INTERNAL PARAMETERS-1'!$B$5:$J$44,4, FALSE))</f>
        <v>0</v>
      </c>
      <c r="CG205" s="52">
        <f>$F205*'[1]INTERNAL PARAMETERS-2'!AR205*(1-VLOOKUP(AS$4,'[1]INTERNAL PARAMETERS-1'!$B$5:$J$44,4, FALSE))</f>
        <v>0</v>
      </c>
      <c r="CH205" s="51">
        <f>$F205*'[1]INTERNAL PARAMETERS-2'!AS205*(1-VLOOKUP(AT$4,'[1]INTERNAL PARAMETERS-1'!$B$5:$J$44,4, FALSE))</f>
        <v>0</v>
      </c>
      <c r="CI205" s="50">
        <f t="shared" si="3"/>
        <v>0</v>
      </c>
    </row>
    <row r="206" spans="3:87" x14ac:dyDescent="0.5">
      <c r="C206" s="35" t="s">
        <v>7</v>
      </c>
      <c r="D206" s="34" t="s">
        <v>72</v>
      </c>
      <c r="E206" s="34" t="s">
        <v>86</v>
      </c>
      <c r="F206" s="147">
        <f>ESC!AF206</f>
        <v>0</v>
      </c>
      <c r="G206" s="53">
        <f>$F206*'[1]INTERNAL PARAMETERS-2'!F206*VLOOKUP(G$4,'[1]INTERNAL PARAMETERS-1'!$B$5:$J$44,4, FALSE)</f>
        <v>0</v>
      </c>
      <c r="H206" s="52">
        <f>$F206*'[1]INTERNAL PARAMETERS-2'!G206*VLOOKUP(H$4,'[1]INTERNAL PARAMETERS-1'!$B$5:$J$44,4, FALSE)</f>
        <v>0</v>
      </c>
      <c r="I206" s="52">
        <f>$F206*'[1]INTERNAL PARAMETERS-2'!H206*VLOOKUP(I$4,'[1]INTERNAL PARAMETERS-1'!$B$5:$J$44,4, FALSE)</f>
        <v>0</v>
      </c>
      <c r="J206" s="52">
        <f>$F206*'[1]INTERNAL PARAMETERS-2'!I206*VLOOKUP(J$4,'[1]INTERNAL PARAMETERS-1'!$B$5:$J$44,4, FALSE)</f>
        <v>0</v>
      </c>
      <c r="K206" s="52">
        <f>$F206*'[1]INTERNAL PARAMETERS-2'!J206*VLOOKUP(K$4,'[1]INTERNAL PARAMETERS-1'!$B$5:$J$44,4, FALSE)</f>
        <v>0</v>
      </c>
      <c r="L206" s="52">
        <f>$F206*'[1]INTERNAL PARAMETERS-2'!K206*VLOOKUP(L$4,'[1]INTERNAL PARAMETERS-1'!$B$5:$J$44,4, FALSE)</f>
        <v>0</v>
      </c>
      <c r="M206" s="52">
        <f>$F206*'[1]INTERNAL PARAMETERS-2'!L206*VLOOKUP(M$4,'[1]INTERNAL PARAMETERS-1'!$B$5:$J$44,4, FALSE)</f>
        <v>0</v>
      </c>
      <c r="N206" s="52">
        <f>$F206*'[1]INTERNAL PARAMETERS-2'!M206*VLOOKUP(N$4,'[1]INTERNAL PARAMETERS-1'!$B$5:$J$44,4, FALSE)</f>
        <v>0</v>
      </c>
      <c r="O206" s="52">
        <f>$F206*'[1]INTERNAL PARAMETERS-2'!N206*VLOOKUP(O$4,'[1]INTERNAL PARAMETERS-1'!$B$5:$J$44,4, FALSE)</f>
        <v>0</v>
      </c>
      <c r="P206" s="52">
        <f>$F206*'[1]INTERNAL PARAMETERS-2'!O206*VLOOKUP(P$4,'[1]INTERNAL PARAMETERS-1'!$B$5:$J$44,4, FALSE)</f>
        <v>0</v>
      </c>
      <c r="Q206" s="52">
        <f>$F206*'[1]INTERNAL PARAMETERS-2'!P206*VLOOKUP(Q$4,'[1]INTERNAL PARAMETERS-1'!$B$5:$J$44,4, FALSE)</f>
        <v>0</v>
      </c>
      <c r="R206" s="52">
        <f>$F206*'[1]INTERNAL PARAMETERS-2'!Q206*VLOOKUP(R$4,'[1]INTERNAL PARAMETERS-1'!$B$5:$J$44,4, FALSE)</f>
        <v>0</v>
      </c>
      <c r="S206" s="52">
        <f>$F206*'[1]INTERNAL PARAMETERS-2'!R206*VLOOKUP(S$4,'[1]INTERNAL PARAMETERS-1'!$B$5:$J$44,4, FALSE)</f>
        <v>0</v>
      </c>
      <c r="T206" s="52">
        <f>$F206*'[1]INTERNAL PARAMETERS-2'!S206*VLOOKUP(T$4,'[1]INTERNAL PARAMETERS-1'!$B$5:$J$44,4, FALSE)</f>
        <v>0</v>
      </c>
      <c r="U206" s="52">
        <f>$F206*'[1]INTERNAL PARAMETERS-2'!T206*VLOOKUP(U$4,'[1]INTERNAL PARAMETERS-1'!$B$5:$J$44,4, FALSE)</f>
        <v>0</v>
      </c>
      <c r="V206" s="52">
        <f>$F206*'[1]INTERNAL PARAMETERS-2'!U206*VLOOKUP(V$4,'[1]INTERNAL PARAMETERS-1'!$B$5:$J$44,4, FALSE)</f>
        <v>0</v>
      </c>
      <c r="W206" s="52">
        <f>$F206*'[1]INTERNAL PARAMETERS-2'!V206*VLOOKUP(W$4,'[1]INTERNAL PARAMETERS-1'!$B$5:$J$44,4, FALSE)</f>
        <v>0</v>
      </c>
      <c r="X206" s="52">
        <f>$F206*'[1]INTERNAL PARAMETERS-2'!W206*VLOOKUP(X$4,'[1]INTERNAL PARAMETERS-1'!$B$5:$J$44,4, FALSE)</f>
        <v>0</v>
      </c>
      <c r="Y206" s="52">
        <f>$F206*'[1]INTERNAL PARAMETERS-2'!X206*VLOOKUP(Y$4,'[1]INTERNAL PARAMETERS-1'!$B$5:$J$44,4, FALSE)</f>
        <v>0</v>
      </c>
      <c r="Z206" s="52">
        <f>$F206*'[1]INTERNAL PARAMETERS-2'!Y206*VLOOKUP(Z$4,'[1]INTERNAL PARAMETERS-1'!$B$5:$J$44,4, FALSE)</f>
        <v>0</v>
      </c>
      <c r="AA206" s="52">
        <f>$F206*'[1]INTERNAL PARAMETERS-2'!Z206*VLOOKUP(AA$4,'[1]INTERNAL PARAMETERS-1'!$B$5:$J$44,4, FALSE)</f>
        <v>0</v>
      </c>
      <c r="AB206" s="52">
        <f>$F206*'[1]INTERNAL PARAMETERS-2'!AA206*VLOOKUP(AB$4,'[1]INTERNAL PARAMETERS-1'!$B$5:$J$44,4, FALSE)</f>
        <v>0</v>
      </c>
      <c r="AC206" s="52">
        <f>$F206*'[1]INTERNAL PARAMETERS-2'!AB206*VLOOKUP(AC$4,'[1]INTERNAL PARAMETERS-1'!$B$5:$J$44,4, FALSE)</f>
        <v>0</v>
      </c>
      <c r="AD206" s="52">
        <f>$F206*'[1]INTERNAL PARAMETERS-2'!AC206*VLOOKUP(AD$4,'[1]INTERNAL PARAMETERS-1'!$B$5:$J$44,4, FALSE)</f>
        <v>0</v>
      </c>
      <c r="AE206" s="52">
        <f>$F206*'[1]INTERNAL PARAMETERS-2'!AD206*VLOOKUP(AE$4,'[1]INTERNAL PARAMETERS-1'!$B$5:$J$44,4, FALSE)</f>
        <v>0</v>
      </c>
      <c r="AF206" s="52">
        <f>$F206*'[1]INTERNAL PARAMETERS-2'!AE206*VLOOKUP(AF$4,'[1]INTERNAL PARAMETERS-1'!$B$5:$J$44,4, FALSE)</f>
        <v>0</v>
      </c>
      <c r="AG206" s="52">
        <f>$F206*'[1]INTERNAL PARAMETERS-2'!AF206*VLOOKUP(AG$4,'[1]INTERNAL PARAMETERS-1'!$B$5:$J$44,4, FALSE)</f>
        <v>0</v>
      </c>
      <c r="AH206" s="52">
        <f>$F206*'[1]INTERNAL PARAMETERS-2'!AG206*VLOOKUP(AH$4,'[1]INTERNAL PARAMETERS-1'!$B$5:$J$44,4, FALSE)</f>
        <v>0</v>
      </c>
      <c r="AI206" s="52">
        <f>$F206*'[1]INTERNAL PARAMETERS-2'!AH206*VLOOKUP(AI$4,'[1]INTERNAL PARAMETERS-1'!$B$5:$J$44,4, FALSE)</f>
        <v>0</v>
      </c>
      <c r="AJ206" s="52">
        <f>$F206*'[1]INTERNAL PARAMETERS-2'!AI206*VLOOKUP(AJ$4,'[1]INTERNAL PARAMETERS-1'!$B$5:$J$44,4, FALSE)</f>
        <v>0</v>
      </c>
      <c r="AK206" s="52">
        <f>$F206*'[1]INTERNAL PARAMETERS-2'!AJ206*VLOOKUP(AK$4,'[1]INTERNAL PARAMETERS-1'!$B$5:$J$44,4, FALSE)</f>
        <v>0</v>
      </c>
      <c r="AL206" s="52">
        <f>$F206*'[1]INTERNAL PARAMETERS-2'!AK206*VLOOKUP(AL$4,'[1]INTERNAL PARAMETERS-1'!$B$5:$J$44,4, FALSE)</f>
        <v>0</v>
      </c>
      <c r="AM206" s="52">
        <f>$F206*'[1]INTERNAL PARAMETERS-2'!AL206*VLOOKUP(AM$4,'[1]INTERNAL PARAMETERS-1'!$B$5:$J$44,4, FALSE)</f>
        <v>0</v>
      </c>
      <c r="AN206" s="52">
        <f>$F206*'[1]INTERNAL PARAMETERS-2'!AM206*VLOOKUP(AN$4,'[1]INTERNAL PARAMETERS-1'!$B$5:$J$44,4, FALSE)</f>
        <v>0</v>
      </c>
      <c r="AO206" s="52">
        <f>$F206*'[1]INTERNAL PARAMETERS-2'!AN206*VLOOKUP(AO$4,'[1]INTERNAL PARAMETERS-1'!$B$5:$J$44,4, FALSE)</f>
        <v>0</v>
      </c>
      <c r="AP206" s="52">
        <f>$F206*'[1]INTERNAL PARAMETERS-2'!AO206*VLOOKUP(AP$4,'[1]INTERNAL PARAMETERS-1'!$B$5:$J$44,4, FALSE)</f>
        <v>0</v>
      </c>
      <c r="AQ206" s="52">
        <f>$F206*'[1]INTERNAL PARAMETERS-2'!AP206*VLOOKUP(AQ$4,'[1]INTERNAL PARAMETERS-1'!$B$5:$J$44,4, FALSE)</f>
        <v>0</v>
      </c>
      <c r="AR206" s="52">
        <f>$F206*'[1]INTERNAL PARAMETERS-2'!AQ206*VLOOKUP(AR$4,'[1]INTERNAL PARAMETERS-1'!$B$5:$J$44,4, FALSE)</f>
        <v>0</v>
      </c>
      <c r="AS206" s="52">
        <f>$F206*'[1]INTERNAL PARAMETERS-2'!AR206*VLOOKUP(AS$4,'[1]INTERNAL PARAMETERS-1'!$B$5:$J$44,4, FALSE)</f>
        <v>0</v>
      </c>
      <c r="AT206" s="51">
        <f>$F206*'[1]INTERNAL PARAMETERS-2'!AS206*VLOOKUP(AT$4,'[1]INTERNAL PARAMETERS-1'!$B$5:$J$44,4, FALSE)</f>
        <v>0</v>
      </c>
      <c r="AU206" s="53">
        <f>$F206*'[1]INTERNAL PARAMETERS-2'!F206*(1-VLOOKUP(G$4,'[1]INTERNAL PARAMETERS-1'!$B$5:$J$44,4, FALSE))</f>
        <v>0</v>
      </c>
      <c r="AV206" s="52">
        <f>$F206*'[1]INTERNAL PARAMETERS-2'!G206*(1-VLOOKUP(H$4,'[1]INTERNAL PARAMETERS-1'!$B$5:$J$44,4, FALSE))</f>
        <v>0</v>
      </c>
      <c r="AW206" s="52">
        <f>$F206*'[1]INTERNAL PARAMETERS-2'!H206*(1-VLOOKUP(I$4,'[1]INTERNAL PARAMETERS-1'!$B$5:$J$44,4, FALSE))</f>
        <v>0</v>
      </c>
      <c r="AX206" s="52">
        <f>$F206*'[1]INTERNAL PARAMETERS-2'!I206*(1-VLOOKUP(J$4,'[1]INTERNAL PARAMETERS-1'!$B$5:$J$44,4, FALSE))</f>
        <v>0</v>
      </c>
      <c r="AY206" s="52">
        <f>$F206*'[1]INTERNAL PARAMETERS-2'!J206*(1-VLOOKUP(K$4,'[1]INTERNAL PARAMETERS-1'!$B$5:$J$44,4, FALSE))</f>
        <v>0</v>
      </c>
      <c r="AZ206" s="52">
        <f>$F206*'[1]INTERNAL PARAMETERS-2'!K206*(1-VLOOKUP(L$4,'[1]INTERNAL PARAMETERS-1'!$B$5:$J$44,4, FALSE))</f>
        <v>0</v>
      </c>
      <c r="BA206" s="52">
        <f>$F206*'[1]INTERNAL PARAMETERS-2'!L206*(1-VLOOKUP(M$4,'[1]INTERNAL PARAMETERS-1'!$B$5:$J$44,4, FALSE))</f>
        <v>0</v>
      </c>
      <c r="BB206" s="52">
        <f>$F206*'[1]INTERNAL PARAMETERS-2'!M206*(1-VLOOKUP(N$4,'[1]INTERNAL PARAMETERS-1'!$B$5:$J$44,4, FALSE))</f>
        <v>0</v>
      </c>
      <c r="BC206" s="52">
        <f>$F206*'[1]INTERNAL PARAMETERS-2'!N206*(1-VLOOKUP(O$4,'[1]INTERNAL PARAMETERS-1'!$B$5:$J$44,4, FALSE))</f>
        <v>0</v>
      </c>
      <c r="BD206" s="52">
        <f>$F206*'[1]INTERNAL PARAMETERS-2'!O206*(1-VLOOKUP(P$4,'[1]INTERNAL PARAMETERS-1'!$B$5:$J$44,4, FALSE))</f>
        <v>0</v>
      </c>
      <c r="BE206" s="52">
        <f>$F206*'[1]INTERNAL PARAMETERS-2'!P206*(1-VLOOKUP(Q$4,'[1]INTERNAL PARAMETERS-1'!$B$5:$J$44,4, FALSE))</f>
        <v>0</v>
      </c>
      <c r="BF206" s="52">
        <f>$F206*'[1]INTERNAL PARAMETERS-2'!Q206*(1-VLOOKUP(R$4,'[1]INTERNAL PARAMETERS-1'!$B$5:$J$44,4, FALSE))</f>
        <v>0</v>
      </c>
      <c r="BG206" s="52">
        <f>$F206*'[1]INTERNAL PARAMETERS-2'!R206*(1-VLOOKUP(S$4,'[1]INTERNAL PARAMETERS-1'!$B$5:$J$44,4, FALSE))</f>
        <v>0</v>
      </c>
      <c r="BH206" s="52">
        <f>$F206*'[1]INTERNAL PARAMETERS-2'!S206*(1-VLOOKUP(T$4,'[1]INTERNAL PARAMETERS-1'!$B$5:$J$44,4, FALSE))</f>
        <v>0</v>
      </c>
      <c r="BI206" s="52">
        <f>$F206*'[1]INTERNAL PARAMETERS-2'!T206*(1-VLOOKUP(U$4,'[1]INTERNAL PARAMETERS-1'!$B$5:$J$44,4, FALSE))</f>
        <v>0</v>
      </c>
      <c r="BJ206" s="52">
        <f>$F206*'[1]INTERNAL PARAMETERS-2'!U206*(1-VLOOKUP(V$4,'[1]INTERNAL PARAMETERS-1'!$B$5:$J$44,4, FALSE))</f>
        <v>0</v>
      </c>
      <c r="BK206" s="52">
        <f>$F206*'[1]INTERNAL PARAMETERS-2'!V206*(1-VLOOKUP(W$4,'[1]INTERNAL PARAMETERS-1'!$B$5:$J$44,4, FALSE))</f>
        <v>0</v>
      </c>
      <c r="BL206" s="52">
        <f>$F206*'[1]INTERNAL PARAMETERS-2'!W206*(1-VLOOKUP(X$4,'[1]INTERNAL PARAMETERS-1'!$B$5:$J$44,4, FALSE))</f>
        <v>0</v>
      </c>
      <c r="BM206" s="52">
        <f>$F206*'[1]INTERNAL PARAMETERS-2'!X206*(1-VLOOKUP(Y$4,'[1]INTERNAL PARAMETERS-1'!$B$5:$J$44,4, FALSE))</f>
        <v>0</v>
      </c>
      <c r="BN206" s="52">
        <f>$F206*'[1]INTERNAL PARAMETERS-2'!Y206*(1-VLOOKUP(Z$4,'[1]INTERNAL PARAMETERS-1'!$B$5:$J$44,4, FALSE))</f>
        <v>0</v>
      </c>
      <c r="BO206" s="52">
        <f>$F206*'[1]INTERNAL PARAMETERS-2'!Z206*(1-VLOOKUP(AA$4,'[1]INTERNAL PARAMETERS-1'!$B$5:$J$44,4, FALSE))</f>
        <v>0</v>
      </c>
      <c r="BP206" s="52">
        <f>$F206*'[1]INTERNAL PARAMETERS-2'!AA206*(1-VLOOKUP(AB$4,'[1]INTERNAL PARAMETERS-1'!$B$5:$J$44,4, FALSE))</f>
        <v>0</v>
      </c>
      <c r="BQ206" s="52">
        <f>$F206*'[1]INTERNAL PARAMETERS-2'!AB206*(1-VLOOKUP(AC$4,'[1]INTERNAL PARAMETERS-1'!$B$5:$J$44,4, FALSE))</f>
        <v>0</v>
      </c>
      <c r="BR206" s="52">
        <f>$F206*'[1]INTERNAL PARAMETERS-2'!AC206*(1-VLOOKUP(AD$4,'[1]INTERNAL PARAMETERS-1'!$B$5:$J$44,4, FALSE))</f>
        <v>0</v>
      </c>
      <c r="BS206" s="52">
        <f>$F206*'[1]INTERNAL PARAMETERS-2'!AD206*(1-VLOOKUP(AE$4,'[1]INTERNAL PARAMETERS-1'!$B$5:$J$44,4, FALSE))</f>
        <v>0</v>
      </c>
      <c r="BT206" s="52">
        <f>$F206*'[1]INTERNAL PARAMETERS-2'!AE206*(1-VLOOKUP(AF$4,'[1]INTERNAL PARAMETERS-1'!$B$5:$J$44,4, FALSE))</f>
        <v>0</v>
      </c>
      <c r="BU206" s="52">
        <f>$F206*'[1]INTERNAL PARAMETERS-2'!AF206*(1-VLOOKUP(AG$4,'[1]INTERNAL PARAMETERS-1'!$B$5:$J$44,4, FALSE))</f>
        <v>0</v>
      </c>
      <c r="BV206" s="52">
        <f>$F206*'[1]INTERNAL PARAMETERS-2'!AG206*(1-VLOOKUP(AH$4,'[1]INTERNAL PARAMETERS-1'!$B$5:$J$44,4, FALSE))</f>
        <v>0</v>
      </c>
      <c r="BW206" s="52">
        <f>$F206*'[1]INTERNAL PARAMETERS-2'!AH206*(1-VLOOKUP(AI$4,'[1]INTERNAL PARAMETERS-1'!$B$5:$J$44,4, FALSE))</f>
        <v>0</v>
      </c>
      <c r="BX206" s="52">
        <f>$F206*'[1]INTERNAL PARAMETERS-2'!AI206*(1-VLOOKUP(AJ$4,'[1]INTERNAL PARAMETERS-1'!$B$5:$J$44,4, FALSE))</f>
        <v>0</v>
      </c>
      <c r="BY206" s="52">
        <f>$F206*'[1]INTERNAL PARAMETERS-2'!AJ206*(1-VLOOKUP(AK$4,'[1]INTERNAL PARAMETERS-1'!$B$5:$J$44,4, FALSE))</f>
        <v>0</v>
      </c>
      <c r="BZ206" s="52">
        <f>$F206*'[1]INTERNAL PARAMETERS-2'!AK206*(1-VLOOKUP(AL$4,'[1]INTERNAL PARAMETERS-1'!$B$5:$J$44,4, FALSE))</f>
        <v>0</v>
      </c>
      <c r="CA206" s="52">
        <f>$F206*'[1]INTERNAL PARAMETERS-2'!AL206*(1-VLOOKUP(AM$4,'[1]INTERNAL PARAMETERS-1'!$B$5:$J$44,4, FALSE))</f>
        <v>0</v>
      </c>
      <c r="CB206" s="52">
        <f>$F206*'[1]INTERNAL PARAMETERS-2'!AM206*(1-VLOOKUP(AN$4,'[1]INTERNAL PARAMETERS-1'!$B$5:$J$44,4, FALSE))</f>
        <v>0</v>
      </c>
      <c r="CC206" s="52">
        <f>$F206*'[1]INTERNAL PARAMETERS-2'!AN206*(1-VLOOKUP(AO$4,'[1]INTERNAL PARAMETERS-1'!$B$5:$J$44,4, FALSE))</f>
        <v>0</v>
      </c>
      <c r="CD206" s="52">
        <f>$F206*'[1]INTERNAL PARAMETERS-2'!AO206*(1-VLOOKUP(AP$4,'[1]INTERNAL PARAMETERS-1'!$B$5:$J$44,4, FALSE))</f>
        <v>0</v>
      </c>
      <c r="CE206" s="52">
        <f>$F206*'[1]INTERNAL PARAMETERS-2'!AP206*(1-VLOOKUP(AQ$4,'[1]INTERNAL PARAMETERS-1'!$B$5:$J$44,4, FALSE))</f>
        <v>0</v>
      </c>
      <c r="CF206" s="52">
        <f>$F206*'[1]INTERNAL PARAMETERS-2'!AQ206*(1-VLOOKUP(AR$4,'[1]INTERNAL PARAMETERS-1'!$B$5:$J$44,4, FALSE))</f>
        <v>0</v>
      </c>
      <c r="CG206" s="52">
        <f>$F206*'[1]INTERNAL PARAMETERS-2'!AR206*(1-VLOOKUP(AS$4,'[1]INTERNAL PARAMETERS-1'!$B$5:$J$44,4, FALSE))</f>
        <v>0</v>
      </c>
      <c r="CH206" s="51">
        <f>$F206*'[1]INTERNAL PARAMETERS-2'!AS206*(1-VLOOKUP(AT$4,'[1]INTERNAL PARAMETERS-1'!$B$5:$J$44,4, FALSE))</f>
        <v>0</v>
      </c>
      <c r="CI206" s="50">
        <f t="shared" si="3"/>
        <v>0</v>
      </c>
    </row>
    <row r="207" spans="3:87" x14ac:dyDescent="0.5">
      <c r="C207" s="35" t="s">
        <v>7</v>
      </c>
      <c r="D207" s="34" t="s">
        <v>72</v>
      </c>
      <c r="E207" s="34" t="s">
        <v>85</v>
      </c>
      <c r="F207" s="147">
        <f>ESC!AF207</f>
        <v>0</v>
      </c>
      <c r="G207" s="53">
        <f>$F207*'[1]INTERNAL PARAMETERS-2'!F207*VLOOKUP(G$4,'[1]INTERNAL PARAMETERS-1'!$B$5:$J$44,4, FALSE)</f>
        <v>0</v>
      </c>
      <c r="H207" s="52">
        <f>$F207*'[1]INTERNAL PARAMETERS-2'!G207*VLOOKUP(H$4,'[1]INTERNAL PARAMETERS-1'!$B$5:$J$44,4, FALSE)</f>
        <v>0</v>
      </c>
      <c r="I207" s="52">
        <f>$F207*'[1]INTERNAL PARAMETERS-2'!H207*VLOOKUP(I$4,'[1]INTERNAL PARAMETERS-1'!$B$5:$J$44,4, FALSE)</f>
        <v>0</v>
      </c>
      <c r="J207" s="52">
        <f>$F207*'[1]INTERNAL PARAMETERS-2'!I207*VLOOKUP(J$4,'[1]INTERNAL PARAMETERS-1'!$B$5:$J$44,4, FALSE)</f>
        <v>0</v>
      </c>
      <c r="K207" s="52">
        <f>$F207*'[1]INTERNAL PARAMETERS-2'!J207*VLOOKUP(K$4,'[1]INTERNAL PARAMETERS-1'!$B$5:$J$44,4, FALSE)</f>
        <v>0</v>
      </c>
      <c r="L207" s="52">
        <f>$F207*'[1]INTERNAL PARAMETERS-2'!K207*VLOOKUP(L$4,'[1]INTERNAL PARAMETERS-1'!$B$5:$J$44,4, FALSE)</f>
        <v>0</v>
      </c>
      <c r="M207" s="52">
        <f>$F207*'[1]INTERNAL PARAMETERS-2'!L207*VLOOKUP(M$4,'[1]INTERNAL PARAMETERS-1'!$B$5:$J$44,4, FALSE)</f>
        <v>0</v>
      </c>
      <c r="N207" s="52">
        <f>$F207*'[1]INTERNAL PARAMETERS-2'!M207*VLOOKUP(N$4,'[1]INTERNAL PARAMETERS-1'!$B$5:$J$44,4, FALSE)</f>
        <v>0</v>
      </c>
      <c r="O207" s="52">
        <f>$F207*'[1]INTERNAL PARAMETERS-2'!N207*VLOOKUP(O$4,'[1]INTERNAL PARAMETERS-1'!$B$5:$J$44,4, FALSE)</f>
        <v>0</v>
      </c>
      <c r="P207" s="52">
        <f>$F207*'[1]INTERNAL PARAMETERS-2'!O207*VLOOKUP(P$4,'[1]INTERNAL PARAMETERS-1'!$B$5:$J$44,4, FALSE)</f>
        <v>0</v>
      </c>
      <c r="Q207" s="52">
        <f>$F207*'[1]INTERNAL PARAMETERS-2'!P207*VLOOKUP(Q$4,'[1]INTERNAL PARAMETERS-1'!$B$5:$J$44,4, FALSE)</f>
        <v>0</v>
      </c>
      <c r="R207" s="52">
        <f>$F207*'[1]INTERNAL PARAMETERS-2'!Q207*VLOOKUP(R$4,'[1]INTERNAL PARAMETERS-1'!$B$5:$J$44,4, FALSE)</f>
        <v>0</v>
      </c>
      <c r="S207" s="52">
        <f>$F207*'[1]INTERNAL PARAMETERS-2'!R207*VLOOKUP(S$4,'[1]INTERNAL PARAMETERS-1'!$B$5:$J$44,4, FALSE)</f>
        <v>0</v>
      </c>
      <c r="T207" s="52">
        <f>$F207*'[1]INTERNAL PARAMETERS-2'!S207*VLOOKUP(T$4,'[1]INTERNAL PARAMETERS-1'!$B$5:$J$44,4, FALSE)</f>
        <v>0</v>
      </c>
      <c r="U207" s="52">
        <f>$F207*'[1]INTERNAL PARAMETERS-2'!T207*VLOOKUP(U$4,'[1]INTERNAL PARAMETERS-1'!$B$5:$J$44,4, FALSE)</f>
        <v>0</v>
      </c>
      <c r="V207" s="52">
        <f>$F207*'[1]INTERNAL PARAMETERS-2'!U207*VLOOKUP(V$4,'[1]INTERNAL PARAMETERS-1'!$B$5:$J$44,4, FALSE)</f>
        <v>0</v>
      </c>
      <c r="W207" s="52">
        <f>$F207*'[1]INTERNAL PARAMETERS-2'!V207*VLOOKUP(W$4,'[1]INTERNAL PARAMETERS-1'!$B$5:$J$44,4, FALSE)</f>
        <v>0</v>
      </c>
      <c r="X207" s="52">
        <f>$F207*'[1]INTERNAL PARAMETERS-2'!W207*VLOOKUP(X$4,'[1]INTERNAL PARAMETERS-1'!$B$5:$J$44,4, FALSE)</f>
        <v>0</v>
      </c>
      <c r="Y207" s="52">
        <f>$F207*'[1]INTERNAL PARAMETERS-2'!X207*VLOOKUP(Y$4,'[1]INTERNAL PARAMETERS-1'!$B$5:$J$44,4, FALSE)</f>
        <v>0</v>
      </c>
      <c r="Z207" s="52">
        <f>$F207*'[1]INTERNAL PARAMETERS-2'!Y207*VLOOKUP(Z$4,'[1]INTERNAL PARAMETERS-1'!$B$5:$J$44,4, FALSE)</f>
        <v>0</v>
      </c>
      <c r="AA207" s="52">
        <f>$F207*'[1]INTERNAL PARAMETERS-2'!Z207*VLOOKUP(AA$4,'[1]INTERNAL PARAMETERS-1'!$B$5:$J$44,4, FALSE)</f>
        <v>0</v>
      </c>
      <c r="AB207" s="52">
        <f>$F207*'[1]INTERNAL PARAMETERS-2'!AA207*VLOOKUP(AB$4,'[1]INTERNAL PARAMETERS-1'!$B$5:$J$44,4, FALSE)</f>
        <v>0</v>
      </c>
      <c r="AC207" s="52">
        <f>$F207*'[1]INTERNAL PARAMETERS-2'!AB207*VLOOKUP(AC$4,'[1]INTERNAL PARAMETERS-1'!$B$5:$J$44,4, FALSE)</f>
        <v>0</v>
      </c>
      <c r="AD207" s="52">
        <f>$F207*'[1]INTERNAL PARAMETERS-2'!AC207*VLOOKUP(AD$4,'[1]INTERNAL PARAMETERS-1'!$B$5:$J$44,4, FALSE)</f>
        <v>0</v>
      </c>
      <c r="AE207" s="52">
        <f>$F207*'[1]INTERNAL PARAMETERS-2'!AD207*VLOOKUP(AE$4,'[1]INTERNAL PARAMETERS-1'!$B$5:$J$44,4, FALSE)</f>
        <v>0</v>
      </c>
      <c r="AF207" s="52">
        <f>$F207*'[1]INTERNAL PARAMETERS-2'!AE207*VLOOKUP(AF$4,'[1]INTERNAL PARAMETERS-1'!$B$5:$J$44,4, FALSE)</f>
        <v>0</v>
      </c>
      <c r="AG207" s="52">
        <f>$F207*'[1]INTERNAL PARAMETERS-2'!AF207*VLOOKUP(AG$4,'[1]INTERNAL PARAMETERS-1'!$B$5:$J$44,4, FALSE)</f>
        <v>0</v>
      </c>
      <c r="AH207" s="52">
        <f>$F207*'[1]INTERNAL PARAMETERS-2'!AG207*VLOOKUP(AH$4,'[1]INTERNAL PARAMETERS-1'!$B$5:$J$44,4, FALSE)</f>
        <v>0</v>
      </c>
      <c r="AI207" s="52">
        <f>$F207*'[1]INTERNAL PARAMETERS-2'!AH207*VLOOKUP(AI$4,'[1]INTERNAL PARAMETERS-1'!$B$5:$J$44,4, FALSE)</f>
        <v>0</v>
      </c>
      <c r="AJ207" s="52">
        <f>$F207*'[1]INTERNAL PARAMETERS-2'!AI207*VLOOKUP(AJ$4,'[1]INTERNAL PARAMETERS-1'!$B$5:$J$44,4, FALSE)</f>
        <v>0</v>
      </c>
      <c r="AK207" s="52">
        <f>$F207*'[1]INTERNAL PARAMETERS-2'!AJ207*VLOOKUP(AK$4,'[1]INTERNAL PARAMETERS-1'!$B$5:$J$44,4, FALSE)</f>
        <v>0</v>
      </c>
      <c r="AL207" s="52">
        <f>$F207*'[1]INTERNAL PARAMETERS-2'!AK207*VLOOKUP(AL$4,'[1]INTERNAL PARAMETERS-1'!$B$5:$J$44,4, FALSE)</f>
        <v>0</v>
      </c>
      <c r="AM207" s="52">
        <f>$F207*'[1]INTERNAL PARAMETERS-2'!AL207*VLOOKUP(AM$4,'[1]INTERNAL PARAMETERS-1'!$B$5:$J$44,4, FALSE)</f>
        <v>0</v>
      </c>
      <c r="AN207" s="52">
        <f>$F207*'[1]INTERNAL PARAMETERS-2'!AM207*VLOOKUP(AN$4,'[1]INTERNAL PARAMETERS-1'!$B$5:$J$44,4, FALSE)</f>
        <v>0</v>
      </c>
      <c r="AO207" s="52">
        <f>$F207*'[1]INTERNAL PARAMETERS-2'!AN207*VLOOKUP(AO$4,'[1]INTERNAL PARAMETERS-1'!$B$5:$J$44,4, FALSE)</f>
        <v>0</v>
      </c>
      <c r="AP207" s="52">
        <f>$F207*'[1]INTERNAL PARAMETERS-2'!AO207*VLOOKUP(AP$4,'[1]INTERNAL PARAMETERS-1'!$B$5:$J$44,4, FALSE)</f>
        <v>0</v>
      </c>
      <c r="AQ207" s="52">
        <f>$F207*'[1]INTERNAL PARAMETERS-2'!AP207*VLOOKUP(AQ$4,'[1]INTERNAL PARAMETERS-1'!$B$5:$J$44,4, FALSE)</f>
        <v>0</v>
      </c>
      <c r="AR207" s="52">
        <f>$F207*'[1]INTERNAL PARAMETERS-2'!AQ207*VLOOKUP(AR$4,'[1]INTERNAL PARAMETERS-1'!$B$5:$J$44,4, FALSE)</f>
        <v>0</v>
      </c>
      <c r="AS207" s="52">
        <f>$F207*'[1]INTERNAL PARAMETERS-2'!AR207*VLOOKUP(AS$4,'[1]INTERNAL PARAMETERS-1'!$B$5:$J$44,4, FALSE)</f>
        <v>0</v>
      </c>
      <c r="AT207" s="51">
        <f>$F207*'[1]INTERNAL PARAMETERS-2'!AS207*VLOOKUP(AT$4,'[1]INTERNAL PARAMETERS-1'!$B$5:$J$44,4, FALSE)</f>
        <v>0</v>
      </c>
      <c r="AU207" s="53">
        <f>$F207*'[1]INTERNAL PARAMETERS-2'!F207*(1-VLOOKUP(G$4,'[1]INTERNAL PARAMETERS-1'!$B$5:$J$44,4, FALSE))</f>
        <v>0</v>
      </c>
      <c r="AV207" s="52">
        <f>$F207*'[1]INTERNAL PARAMETERS-2'!G207*(1-VLOOKUP(H$4,'[1]INTERNAL PARAMETERS-1'!$B$5:$J$44,4, FALSE))</f>
        <v>0</v>
      </c>
      <c r="AW207" s="52">
        <f>$F207*'[1]INTERNAL PARAMETERS-2'!H207*(1-VLOOKUP(I$4,'[1]INTERNAL PARAMETERS-1'!$B$5:$J$44,4, FALSE))</f>
        <v>0</v>
      </c>
      <c r="AX207" s="52">
        <f>$F207*'[1]INTERNAL PARAMETERS-2'!I207*(1-VLOOKUP(J$4,'[1]INTERNAL PARAMETERS-1'!$B$5:$J$44,4, FALSE))</f>
        <v>0</v>
      </c>
      <c r="AY207" s="52">
        <f>$F207*'[1]INTERNAL PARAMETERS-2'!J207*(1-VLOOKUP(K$4,'[1]INTERNAL PARAMETERS-1'!$B$5:$J$44,4, FALSE))</f>
        <v>0</v>
      </c>
      <c r="AZ207" s="52">
        <f>$F207*'[1]INTERNAL PARAMETERS-2'!K207*(1-VLOOKUP(L$4,'[1]INTERNAL PARAMETERS-1'!$B$5:$J$44,4, FALSE))</f>
        <v>0</v>
      </c>
      <c r="BA207" s="52">
        <f>$F207*'[1]INTERNAL PARAMETERS-2'!L207*(1-VLOOKUP(M$4,'[1]INTERNAL PARAMETERS-1'!$B$5:$J$44,4, FALSE))</f>
        <v>0</v>
      </c>
      <c r="BB207" s="52">
        <f>$F207*'[1]INTERNAL PARAMETERS-2'!M207*(1-VLOOKUP(N$4,'[1]INTERNAL PARAMETERS-1'!$B$5:$J$44,4, FALSE))</f>
        <v>0</v>
      </c>
      <c r="BC207" s="52">
        <f>$F207*'[1]INTERNAL PARAMETERS-2'!N207*(1-VLOOKUP(O$4,'[1]INTERNAL PARAMETERS-1'!$B$5:$J$44,4, FALSE))</f>
        <v>0</v>
      </c>
      <c r="BD207" s="52">
        <f>$F207*'[1]INTERNAL PARAMETERS-2'!O207*(1-VLOOKUP(P$4,'[1]INTERNAL PARAMETERS-1'!$B$5:$J$44,4, FALSE))</f>
        <v>0</v>
      </c>
      <c r="BE207" s="52">
        <f>$F207*'[1]INTERNAL PARAMETERS-2'!P207*(1-VLOOKUP(Q$4,'[1]INTERNAL PARAMETERS-1'!$B$5:$J$44,4, FALSE))</f>
        <v>0</v>
      </c>
      <c r="BF207" s="52">
        <f>$F207*'[1]INTERNAL PARAMETERS-2'!Q207*(1-VLOOKUP(R$4,'[1]INTERNAL PARAMETERS-1'!$B$5:$J$44,4, FALSE))</f>
        <v>0</v>
      </c>
      <c r="BG207" s="52">
        <f>$F207*'[1]INTERNAL PARAMETERS-2'!R207*(1-VLOOKUP(S$4,'[1]INTERNAL PARAMETERS-1'!$B$5:$J$44,4, FALSE))</f>
        <v>0</v>
      </c>
      <c r="BH207" s="52">
        <f>$F207*'[1]INTERNAL PARAMETERS-2'!S207*(1-VLOOKUP(T$4,'[1]INTERNAL PARAMETERS-1'!$B$5:$J$44,4, FALSE))</f>
        <v>0</v>
      </c>
      <c r="BI207" s="52">
        <f>$F207*'[1]INTERNAL PARAMETERS-2'!T207*(1-VLOOKUP(U$4,'[1]INTERNAL PARAMETERS-1'!$B$5:$J$44,4, FALSE))</f>
        <v>0</v>
      </c>
      <c r="BJ207" s="52">
        <f>$F207*'[1]INTERNAL PARAMETERS-2'!U207*(1-VLOOKUP(V$4,'[1]INTERNAL PARAMETERS-1'!$B$5:$J$44,4, FALSE))</f>
        <v>0</v>
      </c>
      <c r="BK207" s="52">
        <f>$F207*'[1]INTERNAL PARAMETERS-2'!V207*(1-VLOOKUP(W$4,'[1]INTERNAL PARAMETERS-1'!$B$5:$J$44,4, FALSE))</f>
        <v>0</v>
      </c>
      <c r="BL207" s="52">
        <f>$F207*'[1]INTERNAL PARAMETERS-2'!W207*(1-VLOOKUP(X$4,'[1]INTERNAL PARAMETERS-1'!$B$5:$J$44,4, FALSE))</f>
        <v>0</v>
      </c>
      <c r="BM207" s="52">
        <f>$F207*'[1]INTERNAL PARAMETERS-2'!X207*(1-VLOOKUP(Y$4,'[1]INTERNAL PARAMETERS-1'!$B$5:$J$44,4, FALSE))</f>
        <v>0</v>
      </c>
      <c r="BN207" s="52">
        <f>$F207*'[1]INTERNAL PARAMETERS-2'!Y207*(1-VLOOKUP(Z$4,'[1]INTERNAL PARAMETERS-1'!$B$5:$J$44,4, FALSE))</f>
        <v>0</v>
      </c>
      <c r="BO207" s="52">
        <f>$F207*'[1]INTERNAL PARAMETERS-2'!Z207*(1-VLOOKUP(AA$4,'[1]INTERNAL PARAMETERS-1'!$B$5:$J$44,4, FALSE))</f>
        <v>0</v>
      </c>
      <c r="BP207" s="52">
        <f>$F207*'[1]INTERNAL PARAMETERS-2'!AA207*(1-VLOOKUP(AB$4,'[1]INTERNAL PARAMETERS-1'!$B$5:$J$44,4, FALSE))</f>
        <v>0</v>
      </c>
      <c r="BQ207" s="52">
        <f>$F207*'[1]INTERNAL PARAMETERS-2'!AB207*(1-VLOOKUP(AC$4,'[1]INTERNAL PARAMETERS-1'!$B$5:$J$44,4, FALSE))</f>
        <v>0</v>
      </c>
      <c r="BR207" s="52">
        <f>$F207*'[1]INTERNAL PARAMETERS-2'!AC207*(1-VLOOKUP(AD$4,'[1]INTERNAL PARAMETERS-1'!$B$5:$J$44,4, FALSE))</f>
        <v>0</v>
      </c>
      <c r="BS207" s="52">
        <f>$F207*'[1]INTERNAL PARAMETERS-2'!AD207*(1-VLOOKUP(AE$4,'[1]INTERNAL PARAMETERS-1'!$B$5:$J$44,4, FALSE))</f>
        <v>0</v>
      </c>
      <c r="BT207" s="52">
        <f>$F207*'[1]INTERNAL PARAMETERS-2'!AE207*(1-VLOOKUP(AF$4,'[1]INTERNAL PARAMETERS-1'!$B$5:$J$44,4, FALSE))</f>
        <v>0</v>
      </c>
      <c r="BU207" s="52">
        <f>$F207*'[1]INTERNAL PARAMETERS-2'!AF207*(1-VLOOKUP(AG$4,'[1]INTERNAL PARAMETERS-1'!$B$5:$J$44,4, FALSE))</f>
        <v>0</v>
      </c>
      <c r="BV207" s="52">
        <f>$F207*'[1]INTERNAL PARAMETERS-2'!AG207*(1-VLOOKUP(AH$4,'[1]INTERNAL PARAMETERS-1'!$B$5:$J$44,4, FALSE))</f>
        <v>0</v>
      </c>
      <c r="BW207" s="52">
        <f>$F207*'[1]INTERNAL PARAMETERS-2'!AH207*(1-VLOOKUP(AI$4,'[1]INTERNAL PARAMETERS-1'!$B$5:$J$44,4, FALSE))</f>
        <v>0</v>
      </c>
      <c r="BX207" s="52">
        <f>$F207*'[1]INTERNAL PARAMETERS-2'!AI207*(1-VLOOKUP(AJ$4,'[1]INTERNAL PARAMETERS-1'!$B$5:$J$44,4, FALSE))</f>
        <v>0</v>
      </c>
      <c r="BY207" s="52">
        <f>$F207*'[1]INTERNAL PARAMETERS-2'!AJ207*(1-VLOOKUP(AK$4,'[1]INTERNAL PARAMETERS-1'!$B$5:$J$44,4, FALSE))</f>
        <v>0</v>
      </c>
      <c r="BZ207" s="52">
        <f>$F207*'[1]INTERNAL PARAMETERS-2'!AK207*(1-VLOOKUP(AL$4,'[1]INTERNAL PARAMETERS-1'!$B$5:$J$44,4, FALSE))</f>
        <v>0</v>
      </c>
      <c r="CA207" s="52">
        <f>$F207*'[1]INTERNAL PARAMETERS-2'!AL207*(1-VLOOKUP(AM$4,'[1]INTERNAL PARAMETERS-1'!$B$5:$J$44,4, FALSE))</f>
        <v>0</v>
      </c>
      <c r="CB207" s="52">
        <f>$F207*'[1]INTERNAL PARAMETERS-2'!AM207*(1-VLOOKUP(AN$4,'[1]INTERNAL PARAMETERS-1'!$B$5:$J$44,4, FALSE))</f>
        <v>0</v>
      </c>
      <c r="CC207" s="52">
        <f>$F207*'[1]INTERNAL PARAMETERS-2'!AN207*(1-VLOOKUP(AO$4,'[1]INTERNAL PARAMETERS-1'!$B$5:$J$44,4, FALSE))</f>
        <v>0</v>
      </c>
      <c r="CD207" s="52">
        <f>$F207*'[1]INTERNAL PARAMETERS-2'!AO207*(1-VLOOKUP(AP$4,'[1]INTERNAL PARAMETERS-1'!$B$5:$J$44,4, FALSE))</f>
        <v>0</v>
      </c>
      <c r="CE207" s="52">
        <f>$F207*'[1]INTERNAL PARAMETERS-2'!AP207*(1-VLOOKUP(AQ$4,'[1]INTERNAL PARAMETERS-1'!$B$5:$J$44,4, FALSE))</f>
        <v>0</v>
      </c>
      <c r="CF207" s="52">
        <f>$F207*'[1]INTERNAL PARAMETERS-2'!AQ207*(1-VLOOKUP(AR$4,'[1]INTERNAL PARAMETERS-1'!$B$5:$J$44,4, FALSE))</f>
        <v>0</v>
      </c>
      <c r="CG207" s="52">
        <f>$F207*'[1]INTERNAL PARAMETERS-2'!AR207*(1-VLOOKUP(AS$4,'[1]INTERNAL PARAMETERS-1'!$B$5:$J$44,4, FALSE))</f>
        <v>0</v>
      </c>
      <c r="CH207" s="51">
        <f>$F207*'[1]INTERNAL PARAMETERS-2'!AS207*(1-VLOOKUP(AT$4,'[1]INTERNAL PARAMETERS-1'!$B$5:$J$44,4, FALSE))</f>
        <v>0</v>
      </c>
      <c r="CI207" s="50">
        <f t="shared" si="3"/>
        <v>0</v>
      </c>
    </row>
    <row r="208" spans="3:87" x14ac:dyDescent="0.5">
      <c r="C208" s="35" t="s">
        <v>7</v>
      </c>
      <c r="D208" s="34" t="s">
        <v>72</v>
      </c>
      <c r="E208" s="34" t="s">
        <v>84</v>
      </c>
      <c r="F208" s="147">
        <f>ESC!AF208</f>
        <v>0</v>
      </c>
      <c r="G208" s="53">
        <f>$F208*'[1]INTERNAL PARAMETERS-2'!F208*VLOOKUP(G$4,'[1]INTERNAL PARAMETERS-1'!$B$5:$J$44,4, FALSE)</f>
        <v>0</v>
      </c>
      <c r="H208" s="52">
        <f>$F208*'[1]INTERNAL PARAMETERS-2'!G208*VLOOKUP(H$4,'[1]INTERNAL PARAMETERS-1'!$B$5:$J$44,4, FALSE)</f>
        <v>0</v>
      </c>
      <c r="I208" s="52">
        <f>$F208*'[1]INTERNAL PARAMETERS-2'!H208*VLOOKUP(I$4,'[1]INTERNAL PARAMETERS-1'!$B$5:$J$44,4, FALSE)</f>
        <v>0</v>
      </c>
      <c r="J208" s="52">
        <f>$F208*'[1]INTERNAL PARAMETERS-2'!I208*VLOOKUP(J$4,'[1]INTERNAL PARAMETERS-1'!$B$5:$J$44,4, FALSE)</f>
        <v>0</v>
      </c>
      <c r="K208" s="52">
        <f>$F208*'[1]INTERNAL PARAMETERS-2'!J208*VLOOKUP(K$4,'[1]INTERNAL PARAMETERS-1'!$B$5:$J$44,4, FALSE)</f>
        <v>0</v>
      </c>
      <c r="L208" s="52">
        <f>$F208*'[1]INTERNAL PARAMETERS-2'!K208*VLOOKUP(L$4,'[1]INTERNAL PARAMETERS-1'!$B$5:$J$44,4, FALSE)</f>
        <v>0</v>
      </c>
      <c r="M208" s="52">
        <f>$F208*'[1]INTERNAL PARAMETERS-2'!L208*VLOOKUP(M$4,'[1]INTERNAL PARAMETERS-1'!$B$5:$J$44,4, FALSE)</f>
        <v>0</v>
      </c>
      <c r="N208" s="52">
        <f>$F208*'[1]INTERNAL PARAMETERS-2'!M208*VLOOKUP(N$4,'[1]INTERNAL PARAMETERS-1'!$B$5:$J$44,4, FALSE)</f>
        <v>0</v>
      </c>
      <c r="O208" s="52">
        <f>$F208*'[1]INTERNAL PARAMETERS-2'!N208*VLOOKUP(O$4,'[1]INTERNAL PARAMETERS-1'!$B$5:$J$44,4, FALSE)</f>
        <v>0</v>
      </c>
      <c r="P208" s="52">
        <f>$F208*'[1]INTERNAL PARAMETERS-2'!O208*VLOOKUP(P$4,'[1]INTERNAL PARAMETERS-1'!$B$5:$J$44,4, FALSE)</f>
        <v>0</v>
      </c>
      <c r="Q208" s="52">
        <f>$F208*'[1]INTERNAL PARAMETERS-2'!P208*VLOOKUP(Q$4,'[1]INTERNAL PARAMETERS-1'!$B$5:$J$44,4, FALSE)</f>
        <v>0</v>
      </c>
      <c r="R208" s="52">
        <f>$F208*'[1]INTERNAL PARAMETERS-2'!Q208*VLOOKUP(R$4,'[1]INTERNAL PARAMETERS-1'!$B$5:$J$44,4, FALSE)</f>
        <v>0</v>
      </c>
      <c r="S208" s="52">
        <f>$F208*'[1]INTERNAL PARAMETERS-2'!R208*VLOOKUP(S$4,'[1]INTERNAL PARAMETERS-1'!$B$5:$J$44,4, FALSE)</f>
        <v>0</v>
      </c>
      <c r="T208" s="52">
        <f>$F208*'[1]INTERNAL PARAMETERS-2'!S208*VLOOKUP(T$4,'[1]INTERNAL PARAMETERS-1'!$B$5:$J$44,4, FALSE)</f>
        <v>0</v>
      </c>
      <c r="U208" s="52">
        <f>$F208*'[1]INTERNAL PARAMETERS-2'!T208*VLOOKUP(U$4,'[1]INTERNAL PARAMETERS-1'!$B$5:$J$44,4, FALSE)</f>
        <v>0</v>
      </c>
      <c r="V208" s="52">
        <f>$F208*'[1]INTERNAL PARAMETERS-2'!U208*VLOOKUP(V$4,'[1]INTERNAL PARAMETERS-1'!$B$5:$J$44,4, FALSE)</f>
        <v>0</v>
      </c>
      <c r="W208" s="52">
        <f>$F208*'[1]INTERNAL PARAMETERS-2'!V208*VLOOKUP(W$4,'[1]INTERNAL PARAMETERS-1'!$B$5:$J$44,4, FALSE)</f>
        <v>0</v>
      </c>
      <c r="X208" s="52">
        <f>$F208*'[1]INTERNAL PARAMETERS-2'!W208*VLOOKUP(X$4,'[1]INTERNAL PARAMETERS-1'!$B$5:$J$44,4, FALSE)</f>
        <v>0</v>
      </c>
      <c r="Y208" s="52">
        <f>$F208*'[1]INTERNAL PARAMETERS-2'!X208*VLOOKUP(Y$4,'[1]INTERNAL PARAMETERS-1'!$B$5:$J$44,4, FALSE)</f>
        <v>0</v>
      </c>
      <c r="Z208" s="52">
        <f>$F208*'[1]INTERNAL PARAMETERS-2'!Y208*VLOOKUP(Z$4,'[1]INTERNAL PARAMETERS-1'!$B$5:$J$44,4, FALSE)</f>
        <v>0</v>
      </c>
      <c r="AA208" s="52">
        <f>$F208*'[1]INTERNAL PARAMETERS-2'!Z208*VLOOKUP(AA$4,'[1]INTERNAL PARAMETERS-1'!$B$5:$J$44,4, FALSE)</f>
        <v>0</v>
      </c>
      <c r="AB208" s="52">
        <f>$F208*'[1]INTERNAL PARAMETERS-2'!AA208*VLOOKUP(AB$4,'[1]INTERNAL PARAMETERS-1'!$B$5:$J$44,4, FALSE)</f>
        <v>0</v>
      </c>
      <c r="AC208" s="52">
        <f>$F208*'[1]INTERNAL PARAMETERS-2'!AB208*VLOOKUP(AC$4,'[1]INTERNAL PARAMETERS-1'!$B$5:$J$44,4, FALSE)</f>
        <v>0</v>
      </c>
      <c r="AD208" s="52">
        <f>$F208*'[1]INTERNAL PARAMETERS-2'!AC208*VLOOKUP(AD$4,'[1]INTERNAL PARAMETERS-1'!$B$5:$J$44,4, FALSE)</f>
        <v>0</v>
      </c>
      <c r="AE208" s="52">
        <f>$F208*'[1]INTERNAL PARAMETERS-2'!AD208*VLOOKUP(AE$4,'[1]INTERNAL PARAMETERS-1'!$B$5:$J$44,4, FALSE)</f>
        <v>0</v>
      </c>
      <c r="AF208" s="52">
        <f>$F208*'[1]INTERNAL PARAMETERS-2'!AE208*VLOOKUP(AF$4,'[1]INTERNAL PARAMETERS-1'!$B$5:$J$44,4, FALSE)</f>
        <v>0</v>
      </c>
      <c r="AG208" s="52">
        <f>$F208*'[1]INTERNAL PARAMETERS-2'!AF208*VLOOKUP(AG$4,'[1]INTERNAL PARAMETERS-1'!$B$5:$J$44,4, FALSE)</f>
        <v>0</v>
      </c>
      <c r="AH208" s="52">
        <f>$F208*'[1]INTERNAL PARAMETERS-2'!AG208*VLOOKUP(AH$4,'[1]INTERNAL PARAMETERS-1'!$B$5:$J$44,4, FALSE)</f>
        <v>0</v>
      </c>
      <c r="AI208" s="52">
        <f>$F208*'[1]INTERNAL PARAMETERS-2'!AH208*VLOOKUP(AI$4,'[1]INTERNAL PARAMETERS-1'!$B$5:$J$44,4, FALSE)</f>
        <v>0</v>
      </c>
      <c r="AJ208" s="52">
        <f>$F208*'[1]INTERNAL PARAMETERS-2'!AI208*VLOOKUP(AJ$4,'[1]INTERNAL PARAMETERS-1'!$B$5:$J$44,4, FALSE)</f>
        <v>0</v>
      </c>
      <c r="AK208" s="52">
        <f>$F208*'[1]INTERNAL PARAMETERS-2'!AJ208*VLOOKUP(AK$4,'[1]INTERNAL PARAMETERS-1'!$B$5:$J$44,4, FALSE)</f>
        <v>0</v>
      </c>
      <c r="AL208" s="52">
        <f>$F208*'[1]INTERNAL PARAMETERS-2'!AK208*VLOOKUP(AL$4,'[1]INTERNAL PARAMETERS-1'!$B$5:$J$44,4, FALSE)</f>
        <v>0</v>
      </c>
      <c r="AM208" s="52">
        <f>$F208*'[1]INTERNAL PARAMETERS-2'!AL208*VLOOKUP(AM$4,'[1]INTERNAL PARAMETERS-1'!$B$5:$J$44,4, FALSE)</f>
        <v>0</v>
      </c>
      <c r="AN208" s="52">
        <f>$F208*'[1]INTERNAL PARAMETERS-2'!AM208*VLOOKUP(AN$4,'[1]INTERNAL PARAMETERS-1'!$B$5:$J$44,4, FALSE)</f>
        <v>0</v>
      </c>
      <c r="AO208" s="52">
        <f>$F208*'[1]INTERNAL PARAMETERS-2'!AN208*VLOOKUP(AO$4,'[1]INTERNAL PARAMETERS-1'!$B$5:$J$44,4, FALSE)</f>
        <v>0</v>
      </c>
      <c r="AP208" s="52">
        <f>$F208*'[1]INTERNAL PARAMETERS-2'!AO208*VLOOKUP(AP$4,'[1]INTERNAL PARAMETERS-1'!$B$5:$J$44,4, FALSE)</f>
        <v>0</v>
      </c>
      <c r="AQ208" s="52">
        <f>$F208*'[1]INTERNAL PARAMETERS-2'!AP208*VLOOKUP(AQ$4,'[1]INTERNAL PARAMETERS-1'!$B$5:$J$44,4, FALSE)</f>
        <v>0</v>
      </c>
      <c r="AR208" s="52">
        <f>$F208*'[1]INTERNAL PARAMETERS-2'!AQ208*VLOOKUP(AR$4,'[1]INTERNAL PARAMETERS-1'!$B$5:$J$44,4, FALSE)</f>
        <v>0</v>
      </c>
      <c r="AS208" s="52">
        <f>$F208*'[1]INTERNAL PARAMETERS-2'!AR208*VLOOKUP(AS$4,'[1]INTERNAL PARAMETERS-1'!$B$5:$J$44,4, FALSE)</f>
        <v>0</v>
      </c>
      <c r="AT208" s="51">
        <f>$F208*'[1]INTERNAL PARAMETERS-2'!AS208*VLOOKUP(AT$4,'[1]INTERNAL PARAMETERS-1'!$B$5:$J$44,4, FALSE)</f>
        <v>0</v>
      </c>
      <c r="AU208" s="53">
        <f>$F208*'[1]INTERNAL PARAMETERS-2'!F208*(1-VLOOKUP(G$4,'[1]INTERNAL PARAMETERS-1'!$B$5:$J$44,4, FALSE))</f>
        <v>0</v>
      </c>
      <c r="AV208" s="52">
        <f>$F208*'[1]INTERNAL PARAMETERS-2'!G208*(1-VLOOKUP(H$4,'[1]INTERNAL PARAMETERS-1'!$B$5:$J$44,4, FALSE))</f>
        <v>0</v>
      </c>
      <c r="AW208" s="52">
        <f>$F208*'[1]INTERNAL PARAMETERS-2'!H208*(1-VLOOKUP(I$4,'[1]INTERNAL PARAMETERS-1'!$B$5:$J$44,4, FALSE))</f>
        <v>0</v>
      </c>
      <c r="AX208" s="52">
        <f>$F208*'[1]INTERNAL PARAMETERS-2'!I208*(1-VLOOKUP(J$4,'[1]INTERNAL PARAMETERS-1'!$B$5:$J$44,4, FALSE))</f>
        <v>0</v>
      </c>
      <c r="AY208" s="52">
        <f>$F208*'[1]INTERNAL PARAMETERS-2'!J208*(1-VLOOKUP(K$4,'[1]INTERNAL PARAMETERS-1'!$B$5:$J$44,4, FALSE))</f>
        <v>0</v>
      </c>
      <c r="AZ208" s="52">
        <f>$F208*'[1]INTERNAL PARAMETERS-2'!K208*(1-VLOOKUP(L$4,'[1]INTERNAL PARAMETERS-1'!$B$5:$J$44,4, FALSE))</f>
        <v>0</v>
      </c>
      <c r="BA208" s="52">
        <f>$F208*'[1]INTERNAL PARAMETERS-2'!L208*(1-VLOOKUP(M$4,'[1]INTERNAL PARAMETERS-1'!$B$5:$J$44,4, FALSE))</f>
        <v>0</v>
      </c>
      <c r="BB208" s="52">
        <f>$F208*'[1]INTERNAL PARAMETERS-2'!M208*(1-VLOOKUP(N$4,'[1]INTERNAL PARAMETERS-1'!$B$5:$J$44,4, FALSE))</f>
        <v>0</v>
      </c>
      <c r="BC208" s="52">
        <f>$F208*'[1]INTERNAL PARAMETERS-2'!N208*(1-VLOOKUP(O$4,'[1]INTERNAL PARAMETERS-1'!$B$5:$J$44,4, FALSE))</f>
        <v>0</v>
      </c>
      <c r="BD208" s="52">
        <f>$F208*'[1]INTERNAL PARAMETERS-2'!O208*(1-VLOOKUP(P$4,'[1]INTERNAL PARAMETERS-1'!$B$5:$J$44,4, FALSE))</f>
        <v>0</v>
      </c>
      <c r="BE208" s="52">
        <f>$F208*'[1]INTERNAL PARAMETERS-2'!P208*(1-VLOOKUP(Q$4,'[1]INTERNAL PARAMETERS-1'!$B$5:$J$44,4, FALSE))</f>
        <v>0</v>
      </c>
      <c r="BF208" s="52">
        <f>$F208*'[1]INTERNAL PARAMETERS-2'!Q208*(1-VLOOKUP(R$4,'[1]INTERNAL PARAMETERS-1'!$B$5:$J$44,4, FALSE))</f>
        <v>0</v>
      </c>
      <c r="BG208" s="52">
        <f>$F208*'[1]INTERNAL PARAMETERS-2'!R208*(1-VLOOKUP(S$4,'[1]INTERNAL PARAMETERS-1'!$B$5:$J$44,4, FALSE))</f>
        <v>0</v>
      </c>
      <c r="BH208" s="52">
        <f>$F208*'[1]INTERNAL PARAMETERS-2'!S208*(1-VLOOKUP(T$4,'[1]INTERNAL PARAMETERS-1'!$B$5:$J$44,4, FALSE))</f>
        <v>0</v>
      </c>
      <c r="BI208" s="52">
        <f>$F208*'[1]INTERNAL PARAMETERS-2'!T208*(1-VLOOKUP(U$4,'[1]INTERNAL PARAMETERS-1'!$B$5:$J$44,4, FALSE))</f>
        <v>0</v>
      </c>
      <c r="BJ208" s="52">
        <f>$F208*'[1]INTERNAL PARAMETERS-2'!U208*(1-VLOOKUP(V$4,'[1]INTERNAL PARAMETERS-1'!$B$5:$J$44,4, FALSE))</f>
        <v>0</v>
      </c>
      <c r="BK208" s="52">
        <f>$F208*'[1]INTERNAL PARAMETERS-2'!V208*(1-VLOOKUP(W$4,'[1]INTERNAL PARAMETERS-1'!$B$5:$J$44,4, FALSE))</f>
        <v>0</v>
      </c>
      <c r="BL208" s="52">
        <f>$F208*'[1]INTERNAL PARAMETERS-2'!W208*(1-VLOOKUP(X$4,'[1]INTERNAL PARAMETERS-1'!$B$5:$J$44,4, FALSE))</f>
        <v>0</v>
      </c>
      <c r="BM208" s="52">
        <f>$F208*'[1]INTERNAL PARAMETERS-2'!X208*(1-VLOOKUP(Y$4,'[1]INTERNAL PARAMETERS-1'!$B$5:$J$44,4, FALSE))</f>
        <v>0</v>
      </c>
      <c r="BN208" s="52">
        <f>$F208*'[1]INTERNAL PARAMETERS-2'!Y208*(1-VLOOKUP(Z$4,'[1]INTERNAL PARAMETERS-1'!$B$5:$J$44,4, FALSE))</f>
        <v>0</v>
      </c>
      <c r="BO208" s="52">
        <f>$F208*'[1]INTERNAL PARAMETERS-2'!Z208*(1-VLOOKUP(AA$4,'[1]INTERNAL PARAMETERS-1'!$B$5:$J$44,4, FALSE))</f>
        <v>0</v>
      </c>
      <c r="BP208" s="52">
        <f>$F208*'[1]INTERNAL PARAMETERS-2'!AA208*(1-VLOOKUP(AB$4,'[1]INTERNAL PARAMETERS-1'!$B$5:$J$44,4, FALSE))</f>
        <v>0</v>
      </c>
      <c r="BQ208" s="52">
        <f>$F208*'[1]INTERNAL PARAMETERS-2'!AB208*(1-VLOOKUP(AC$4,'[1]INTERNAL PARAMETERS-1'!$B$5:$J$44,4, FALSE))</f>
        <v>0</v>
      </c>
      <c r="BR208" s="52">
        <f>$F208*'[1]INTERNAL PARAMETERS-2'!AC208*(1-VLOOKUP(AD$4,'[1]INTERNAL PARAMETERS-1'!$B$5:$J$44,4, FALSE))</f>
        <v>0</v>
      </c>
      <c r="BS208" s="52">
        <f>$F208*'[1]INTERNAL PARAMETERS-2'!AD208*(1-VLOOKUP(AE$4,'[1]INTERNAL PARAMETERS-1'!$B$5:$J$44,4, FALSE))</f>
        <v>0</v>
      </c>
      <c r="BT208" s="52">
        <f>$F208*'[1]INTERNAL PARAMETERS-2'!AE208*(1-VLOOKUP(AF$4,'[1]INTERNAL PARAMETERS-1'!$B$5:$J$44,4, FALSE))</f>
        <v>0</v>
      </c>
      <c r="BU208" s="52">
        <f>$F208*'[1]INTERNAL PARAMETERS-2'!AF208*(1-VLOOKUP(AG$4,'[1]INTERNAL PARAMETERS-1'!$B$5:$J$44,4, FALSE))</f>
        <v>0</v>
      </c>
      <c r="BV208" s="52">
        <f>$F208*'[1]INTERNAL PARAMETERS-2'!AG208*(1-VLOOKUP(AH$4,'[1]INTERNAL PARAMETERS-1'!$B$5:$J$44,4, FALSE))</f>
        <v>0</v>
      </c>
      <c r="BW208" s="52">
        <f>$F208*'[1]INTERNAL PARAMETERS-2'!AH208*(1-VLOOKUP(AI$4,'[1]INTERNAL PARAMETERS-1'!$B$5:$J$44,4, FALSE))</f>
        <v>0</v>
      </c>
      <c r="BX208" s="52">
        <f>$F208*'[1]INTERNAL PARAMETERS-2'!AI208*(1-VLOOKUP(AJ$4,'[1]INTERNAL PARAMETERS-1'!$B$5:$J$44,4, FALSE))</f>
        <v>0</v>
      </c>
      <c r="BY208" s="52">
        <f>$F208*'[1]INTERNAL PARAMETERS-2'!AJ208*(1-VLOOKUP(AK$4,'[1]INTERNAL PARAMETERS-1'!$B$5:$J$44,4, FALSE))</f>
        <v>0</v>
      </c>
      <c r="BZ208" s="52">
        <f>$F208*'[1]INTERNAL PARAMETERS-2'!AK208*(1-VLOOKUP(AL$4,'[1]INTERNAL PARAMETERS-1'!$B$5:$J$44,4, FALSE))</f>
        <v>0</v>
      </c>
      <c r="CA208" s="52">
        <f>$F208*'[1]INTERNAL PARAMETERS-2'!AL208*(1-VLOOKUP(AM$4,'[1]INTERNAL PARAMETERS-1'!$B$5:$J$44,4, FALSE))</f>
        <v>0</v>
      </c>
      <c r="CB208" s="52">
        <f>$F208*'[1]INTERNAL PARAMETERS-2'!AM208*(1-VLOOKUP(AN$4,'[1]INTERNAL PARAMETERS-1'!$B$5:$J$44,4, FALSE))</f>
        <v>0</v>
      </c>
      <c r="CC208" s="52">
        <f>$F208*'[1]INTERNAL PARAMETERS-2'!AN208*(1-VLOOKUP(AO$4,'[1]INTERNAL PARAMETERS-1'!$B$5:$J$44,4, FALSE))</f>
        <v>0</v>
      </c>
      <c r="CD208" s="52">
        <f>$F208*'[1]INTERNAL PARAMETERS-2'!AO208*(1-VLOOKUP(AP$4,'[1]INTERNAL PARAMETERS-1'!$B$5:$J$44,4, FALSE))</f>
        <v>0</v>
      </c>
      <c r="CE208" s="52">
        <f>$F208*'[1]INTERNAL PARAMETERS-2'!AP208*(1-VLOOKUP(AQ$4,'[1]INTERNAL PARAMETERS-1'!$B$5:$J$44,4, FALSE))</f>
        <v>0</v>
      </c>
      <c r="CF208" s="52">
        <f>$F208*'[1]INTERNAL PARAMETERS-2'!AQ208*(1-VLOOKUP(AR$4,'[1]INTERNAL PARAMETERS-1'!$B$5:$J$44,4, FALSE))</f>
        <v>0</v>
      </c>
      <c r="CG208" s="52">
        <f>$F208*'[1]INTERNAL PARAMETERS-2'!AR208*(1-VLOOKUP(AS$4,'[1]INTERNAL PARAMETERS-1'!$B$5:$J$44,4, FALSE))</f>
        <v>0</v>
      </c>
      <c r="CH208" s="51">
        <f>$F208*'[1]INTERNAL PARAMETERS-2'!AS208*(1-VLOOKUP(AT$4,'[1]INTERNAL PARAMETERS-1'!$B$5:$J$44,4, FALSE))</f>
        <v>0</v>
      </c>
      <c r="CI208" s="50">
        <f t="shared" si="3"/>
        <v>0</v>
      </c>
    </row>
    <row r="209" spans="3:87" x14ac:dyDescent="0.5">
      <c r="C209" s="35" t="s">
        <v>7</v>
      </c>
      <c r="D209" s="34" t="s">
        <v>72</v>
      </c>
      <c r="E209" s="34" t="s">
        <v>83</v>
      </c>
      <c r="F209" s="147">
        <f>ESC!AF209</f>
        <v>0</v>
      </c>
      <c r="G209" s="53">
        <f>$F209*'[1]INTERNAL PARAMETERS-2'!F209*VLOOKUP(G$4,'[1]INTERNAL PARAMETERS-1'!$B$5:$J$44,4, FALSE)</f>
        <v>0</v>
      </c>
      <c r="H209" s="52">
        <f>$F209*'[1]INTERNAL PARAMETERS-2'!G209*VLOOKUP(H$4,'[1]INTERNAL PARAMETERS-1'!$B$5:$J$44,4, FALSE)</f>
        <v>0</v>
      </c>
      <c r="I209" s="52">
        <f>$F209*'[1]INTERNAL PARAMETERS-2'!H209*VLOOKUP(I$4,'[1]INTERNAL PARAMETERS-1'!$B$5:$J$44,4, FALSE)</f>
        <v>0</v>
      </c>
      <c r="J209" s="52">
        <f>$F209*'[1]INTERNAL PARAMETERS-2'!I209*VLOOKUP(J$4,'[1]INTERNAL PARAMETERS-1'!$B$5:$J$44,4, FALSE)</f>
        <v>0</v>
      </c>
      <c r="K209" s="52">
        <f>$F209*'[1]INTERNAL PARAMETERS-2'!J209*VLOOKUP(K$4,'[1]INTERNAL PARAMETERS-1'!$B$5:$J$44,4, FALSE)</f>
        <v>0</v>
      </c>
      <c r="L209" s="52">
        <f>$F209*'[1]INTERNAL PARAMETERS-2'!K209*VLOOKUP(L$4,'[1]INTERNAL PARAMETERS-1'!$B$5:$J$44,4, FALSE)</f>
        <v>0</v>
      </c>
      <c r="M209" s="52">
        <f>$F209*'[1]INTERNAL PARAMETERS-2'!L209*VLOOKUP(M$4,'[1]INTERNAL PARAMETERS-1'!$B$5:$J$44,4, FALSE)</f>
        <v>0</v>
      </c>
      <c r="N209" s="52">
        <f>$F209*'[1]INTERNAL PARAMETERS-2'!M209*VLOOKUP(N$4,'[1]INTERNAL PARAMETERS-1'!$B$5:$J$44,4, FALSE)</f>
        <v>0</v>
      </c>
      <c r="O209" s="52">
        <f>$F209*'[1]INTERNAL PARAMETERS-2'!N209*VLOOKUP(O$4,'[1]INTERNAL PARAMETERS-1'!$B$5:$J$44,4, FALSE)</f>
        <v>0</v>
      </c>
      <c r="P209" s="52">
        <f>$F209*'[1]INTERNAL PARAMETERS-2'!O209*VLOOKUP(P$4,'[1]INTERNAL PARAMETERS-1'!$B$5:$J$44,4, FALSE)</f>
        <v>0</v>
      </c>
      <c r="Q209" s="52">
        <f>$F209*'[1]INTERNAL PARAMETERS-2'!P209*VLOOKUP(Q$4,'[1]INTERNAL PARAMETERS-1'!$B$5:$J$44,4, FALSE)</f>
        <v>0</v>
      </c>
      <c r="R209" s="52">
        <f>$F209*'[1]INTERNAL PARAMETERS-2'!Q209*VLOOKUP(R$4,'[1]INTERNAL PARAMETERS-1'!$B$5:$J$44,4, FALSE)</f>
        <v>0</v>
      </c>
      <c r="S209" s="52">
        <f>$F209*'[1]INTERNAL PARAMETERS-2'!R209*VLOOKUP(S$4,'[1]INTERNAL PARAMETERS-1'!$B$5:$J$44,4, FALSE)</f>
        <v>0</v>
      </c>
      <c r="T209" s="52">
        <f>$F209*'[1]INTERNAL PARAMETERS-2'!S209*VLOOKUP(T$4,'[1]INTERNAL PARAMETERS-1'!$B$5:$J$44,4, FALSE)</f>
        <v>0</v>
      </c>
      <c r="U209" s="52">
        <f>$F209*'[1]INTERNAL PARAMETERS-2'!T209*VLOOKUP(U$4,'[1]INTERNAL PARAMETERS-1'!$B$5:$J$44,4, FALSE)</f>
        <v>0</v>
      </c>
      <c r="V209" s="52">
        <f>$F209*'[1]INTERNAL PARAMETERS-2'!U209*VLOOKUP(V$4,'[1]INTERNAL PARAMETERS-1'!$B$5:$J$44,4, FALSE)</f>
        <v>0</v>
      </c>
      <c r="W209" s="52">
        <f>$F209*'[1]INTERNAL PARAMETERS-2'!V209*VLOOKUP(W$4,'[1]INTERNAL PARAMETERS-1'!$B$5:$J$44,4, FALSE)</f>
        <v>0</v>
      </c>
      <c r="X209" s="52">
        <f>$F209*'[1]INTERNAL PARAMETERS-2'!W209*VLOOKUP(X$4,'[1]INTERNAL PARAMETERS-1'!$B$5:$J$44,4, FALSE)</f>
        <v>0</v>
      </c>
      <c r="Y209" s="52">
        <f>$F209*'[1]INTERNAL PARAMETERS-2'!X209*VLOOKUP(Y$4,'[1]INTERNAL PARAMETERS-1'!$B$5:$J$44,4, FALSE)</f>
        <v>0</v>
      </c>
      <c r="Z209" s="52">
        <f>$F209*'[1]INTERNAL PARAMETERS-2'!Y209*VLOOKUP(Z$4,'[1]INTERNAL PARAMETERS-1'!$B$5:$J$44,4, FALSE)</f>
        <v>0</v>
      </c>
      <c r="AA209" s="52">
        <f>$F209*'[1]INTERNAL PARAMETERS-2'!Z209*VLOOKUP(AA$4,'[1]INTERNAL PARAMETERS-1'!$B$5:$J$44,4, FALSE)</f>
        <v>0</v>
      </c>
      <c r="AB209" s="52">
        <f>$F209*'[1]INTERNAL PARAMETERS-2'!AA209*VLOOKUP(AB$4,'[1]INTERNAL PARAMETERS-1'!$B$5:$J$44,4, FALSE)</f>
        <v>0</v>
      </c>
      <c r="AC209" s="52">
        <f>$F209*'[1]INTERNAL PARAMETERS-2'!AB209*VLOOKUP(AC$4,'[1]INTERNAL PARAMETERS-1'!$B$5:$J$44,4, FALSE)</f>
        <v>0</v>
      </c>
      <c r="AD209" s="52">
        <f>$F209*'[1]INTERNAL PARAMETERS-2'!AC209*VLOOKUP(AD$4,'[1]INTERNAL PARAMETERS-1'!$B$5:$J$44,4, FALSE)</f>
        <v>0</v>
      </c>
      <c r="AE209" s="52">
        <f>$F209*'[1]INTERNAL PARAMETERS-2'!AD209*VLOOKUP(AE$4,'[1]INTERNAL PARAMETERS-1'!$B$5:$J$44,4, FALSE)</f>
        <v>0</v>
      </c>
      <c r="AF209" s="52">
        <f>$F209*'[1]INTERNAL PARAMETERS-2'!AE209*VLOOKUP(AF$4,'[1]INTERNAL PARAMETERS-1'!$B$5:$J$44,4, FALSE)</f>
        <v>0</v>
      </c>
      <c r="AG209" s="52">
        <f>$F209*'[1]INTERNAL PARAMETERS-2'!AF209*VLOOKUP(AG$4,'[1]INTERNAL PARAMETERS-1'!$B$5:$J$44,4, FALSE)</f>
        <v>0</v>
      </c>
      <c r="AH209" s="52">
        <f>$F209*'[1]INTERNAL PARAMETERS-2'!AG209*VLOOKUP(AH$4,'[1]INTERNAL PARAMETERS-1'!$B$5:$J$44,4, FALSE)</f>
        <v>0</v>
      </c>
      <c r="AI209" s="52">
        <f>$F209*'[1]INTERNAL PARAMETERS-2'!AH209*VLOOKUP(AI$4,'[1]INTERNAL PARAMETERS-1'!$B$5:$J$44,4, FALSE)</f>
        <v>0</v>
      </c>
      <c r="AJ209" s="52">
        <f>$F209*'[1]INTERNAL PARAMETERS-2'!AI209*VLOOKUP(AJ$4,'[1]INTERNAL PARAMETERS-1'!$B$5:$J$44,4, FALSE)</f>
        <v>0</v>
      </c>
      <c r="AK209" s="52">
        <f>$F209*'[1]INTERNAL PARAMETERS-2'!AJ209*VLOOKUP(AK$4,'[1]INTERNAL PARAMETERS-1'!$B$5:$J$44,4, FALSE)</f>
        <v>0</v>
      </c>
      <c r="AL209" s="52">
        <f>$F209*'[1]INTERNAL PARAMETERS-2'!AK209*VLOOKUP(AL$4,'[1]INTERNAL PARAMETERS-1'!$B$5:$J$44,4, FALSE)</f>
        <v>0</v>
      </c>
      <c r="AM209" s="52">
        <f>$F209*'[1]INTERNAL PARAMETERS-2'!AL209*VLOOKUP(AM$4,'[1]INTERNAL PARAMETERS-1'!$B$5:$J$44,4, FALSE)</f>
        <v>0</v>
      </c>
      <c r="AN209" s="52">
        <f>$F209*'[1]INTERNAL PARAMETERS-2'!AM209*VLOOKUP(AN$4,'[1]INTERNAL PARAMETERS-1'!$B$5:$J$44,4, FALSE)</f>
        <v>0</v>
      </c>
      <c r="AO209" s="52">
        <f>$F209*'[1]INTERNAL PARAMETERS-2'!AN209*VLOOKUP(AO$4,'[1]INTERNAL PARAMETERS-1'!$B$5:$J$44,4, FALSE)</f>
        <v>0</v>
      </c>
      <c r="AP209" s="52">
        <f>$F209*'[1]INTERNAL PARAMETERS-2'!AO209*VLOOKUP(AP$4,'[1]INTERNAL PARAMETERS-1'!$B$5:$J$44,4, FALSE)</f>
        <v>0</v>
      </c>
      <c r="AQ209" s="52">
        <f>$F209*'[1]INTERNAL PARAMETERS-2'!AP209*VLOOKUP(AQ$4,'[1]INTERNAL PARAMETERS-1'!$B$5:$J$44,4, FALSE)</f>
        <v>0</v>
      </c>
      <c r="AR209" s="52">
        <f>$F209*'[1]INTERNAL PARAMETERS-2'!AQ209*VLOOKUP(AR$4,'[1]INTERNAL PARAMETERS-1'!$B$5:$J$44,4, FALSE)</f>
        <v>0</v>
      </c>
      <c r="AS209" s="52">
        <f>$F209*'[1]INTERNAL PARAMETERS-2'!AR209*VLOOKUP(AS$4,'[1]INTERNAL PARAMETERS-1'!$B$5:$J$44,4, FALSE)</f>
        <v>0</v>
      </c>
      <c r="AT209" s="51">
        <f>$F209*'[1]INTERNAL PARAMETERS-2'!AS209*VLOOKUP(AT$4,'[1]INTERNAL PARAMETERS-1'!$B$5:$J$44,4, FALSE)</f>
        <v>0</v>
      </c>
      <c r="AU209" s="53">
        <f>$F209*'[1]INTERNAL PARAMETERS-2'!F209*(1-VLOOKUP(G$4,'[1]INTERNAL PARAMETERS-1'!$B$5:$J$44,4, FALSE))</f>
        <v>0</v>
      </c>
      <c r="AV209" s="52">
        <f>$F209*'[1]INTERNAL PARAMETERS-2'!G209*(1-VLOOKUP(H$4,'[1]INTERNAL PARAMETERS-1'!$B$5:$J$44,4, FALSE))</f>
        <v>0</v>
      </c>
      <c r="AW209" s="52">
        <f>$F209*'[1]INTERNAL PARAMETERS-2'!H209*(1-VLOOKUP(I$4,'[1]INTERNAL PARAMETERS-1'!$B$5:$J$44,4, FALSE))</f>
        <v>0</v>
      </c>
      <c r="AX209" s="52">
        <f>$F209*'[1]INTERNAL PARAMETERS-2'!I209*(1-VLOOKUP(J$4,'[1]INTERNAL PARAMETERS-1'!$B$5:$J$44,4, FALSE))</f>
        <v>0</v>
      </c>
      <c r="AY209" s="52">
        <f>$F209*'[1]INTERNAL PARAMETERS-2'!J209*(1-VLOOKUP(K$4,'[1]INTERNAL PARAMETERS-1'!$B$5:$J$44,4, FALSE))</f>
        <v>0</v>
      </c>
      <c r="AZ209" s="52">
        <f>$F209*'[1]INTERNAL PARAMETERS-2'!K209*(1-VLOOKUP(L$4,'[1]INTERNAL PARAMETERS-1'!$B$5:$J$44,4, FALSE))</f>
        <v>0</v>
      </c>
      <c r="BA209" s="52">
        <f>$F209*'[1]INTERNAL PARAMETERS-2'!L209*(1-VLOOKUP(M$4,'[1]INTERNAL PARAMETERS-1'!$B$5:$J$44,4, FALSE))</f>
        <v>0</v>
      </c>
      <c r="BB209" s="52">
        <f>$F209*'[1]INTERNAL PARAMETERS-2'!M209*(1-VLOOKUP(N$4,'[1]INTERNAL PARAMETERS-1'!$B$5:$J$44,4, FALSE))</f>
        <v>0</v>
      </c>
      <c r="BC209" s="52">
        <f>$F209*'[1]INTERNAL PARAMETERS-2'!N209*(1-VLOOKUP(O$4,'[1]INTERNAL PARAMETERS-1'!$B$5:$J$44,4, FALSE))</f>
        <v>0</v>
      </c>
      <c r="BD209" s="52">
        <f>$F209*'[1]INTERNAL PARAMETERS-2'!O209*(1-VLOOKUP(P$4,'[1]INTERNAL PARAMETERS-1'!$B$5:$J$44,4, FALSE))</f>
        <v>0</v>
      </c>
      <c r="BE209" s="52">
        <f>$F209*'[1]INTERNAL PARAMETERS-2'!P209*(1-VLOOKUP(Q$4,'[1]INTERNAL PARAMETERS-1'!$B$5:$J$44,4, FALSE))</f>
        <v>0</v>
      </c>
      <c r="BF209" s="52">
        <f>$F209*'[1]INTERNAL PARAMETERS-2'!Q209*(1-VLOOKUP(R$4,'[1]INTERNAL PARAMETERS-1'!$B$5:$J$44,4, FALSE))</f>
        <v>0</v>
      </c>
      <c r="BG209" s="52">
        <f>$F209*'[1]INTERNAL PARAMETERS-2'!R209*(1-VLOOKUP(S$4,'[1]INTERNAL PARAMETERS-1'!$B$5:$J$44,4, FALSE))</f>
        <v>0</v>
      </c>
      <c r="BH209" s="52">
        <f>$F209*'[1]INTERNAL PARAMETERS-2'!S209*(1-VLOOKUP(T$4,'[1]INTERNAL PARAMETERS-1'!$B$5:$J$44,4, FALSE))</f>
        <v>0</v>
      </c>
      <c r="BI209" s="52">
        <f>$F209*'[1]INTERNAL PARAMETERS-2'!T209*(1-VLOOKUP(U$4,'[1]INTERNAL PARAMETERS-1'!$B$5:$J$44,4, FALSE))</f>
        <v>0</v>
      </c>
      <c r="BJ209" s="52">
        <f>$F209*'[1]INTERNAL PARAMETERS-2'!U209*(1-VLOOKUP(V$4,'[1]INTERNAL PARAMETERS-1'!$B$5:$J$44,4, FALSE))</f>
        <v>0</v>
      </c>
      <c r="BK209" s="52">
        <f>$F209*'[1]INTERNAL PARAMETERS-2'!V209*(1-VLOOKUP(W$4,'[1]INTERNAL PARAMETERS-1'!$B$5:$J$44,4, FALSE))</f>
        <v>0</v>
      </c>
      <c r="BL209" s="52">
        <f>$F209*'[1]INTERNAL PARAMETERS-2'!W209*(1-VLOOKUP(X$4,'[1]INTERNAL PARAMETERS-1'!$B$5:$J$44,4, FALSE))</f>
        <v>0</v>
      </c>
      <c r="BM209" s="52">
        <f>$F209*'[1]INTERNAL PARAMETERS-2'!X209*(1-VLOOKUP(Y$4,'[1]INTERNAL PARAMETERS-1'!$B$5:$J$44,4, FALSE))</f>
        <v>0</v>
      </c>
      <c r="BN209" s="52">
        <f>$F209*'[1]INTERNAL PARAMETERS-2'!Y209*(1-VLOOKUP(Z$4,'[1]INTERNAL PARAMETERS-1'!$B$5:$J$44,4, FALSE))</f>
        <v>0</v>
      </c>
      <c r="BO209" s="52">
        <f>$F209*'[1]INTERNAL PARAMETERS-2'!Z209*(1-VLOOKUP(AA$4,'[1]INTERNAL PARAMETERS-1'!$B$5:$J$44,4, FALSE))</f>
        <v>0</v>
      </c>
      <c r="BP209" s="52">
        <f>$F209*'[1]INTERNAL PARAMETERS-2'!AA209*(1-VLOOKUP(AB$4,'[1]INTERNAL PARAMETERS-1'!$B$5:$J$44,4, FALSE))</f>
        <v>0</v>
      </c>
      <c r="BQ209" s="52">
        <f>$F209*'[1]INTERNAL PARAMETERS-2'!AB209*(1-VLOOKUP(AC$4,'[1]INTERNAL PARAMETERS-1'!$B$5:$J$44,4, FALSE))</f>
        <v>0</v>
      </c>
      <c r="BR209" s="52">
        <f>$F209*'[1]INTERNAL PARAMETERS-2'!AC209*(1-VLOOKUP(AD$4,'[1]INTERNAL PARAMETERS-1'!$B$5:$J$44,4, FALSE))</f>
        <v>0</v>
      </c>
      <c r="BS209" s="52">
        <f>$F209*'[1]INTERNAL PARAMETERS-2'!AD209*(1-VLOOKUP(AE$4,'[1]INTERNAL PARAMETERS-1'!$B$5:$J$44,4, FALSE))</f>
        <v>0</v>
      </c>
      <c r="BT209" s="52">
        <f>$F209*'[1]INTERNAL PARAMETERS-2'!AE209*(1-VLOOKUP(AF$4,'[1]INTERNAL PARAMETERS-1'!$B$5:$J$44,4, FALSE))</f>
        <v>0</v>
      </c>
      <c r="BU209" s="52">
        <f>$F209*'[1]INTERNAL PARAMETERS-2'!AF209*(1-VLOOKUP(AG$4,'[1]INTERNAL PARAMETERS-1'!$B$5:$J$44,4, FALSE))</f>
        <v>0</v>
      </c>
      <c r="BV209" s="52">
        <f>$F209*'[1]INTERNAL PARAMETERS-2'!AG209*(1-VLOOKUP(AH$4,'[1]INTERNAL PARAMETERS-1'!$B$5:$J$44,4, FALSE))</f>
        <v>0</v>
      </c>
      <c r="BW209" s="52">
        <f>$F209*'[1]INTERNAL PARAMETERS-2'!AH209*(1-VLOOKUP(AI$4,'[1]INTERNAL PARAMETERS-1'!$B$5:$J$44,4, FALSE))</f>
        <v>0</v>
      </c>
      <c r="BX209" s="52">
        <f>$F209*'[1]INTERNAL PARAMETERS-2'!AI209*(1-VLOOKUP(AJ$4,'[1]INTERNAL PARAMETERS-1'!$B$5:$J$44,4, FALSE))</f>
        <v>0</v>
      </c>
      <c r="BY209" s="52">
        <f>$F209*'[1]INTERNAL PARAMETERS-2'!AJ209*(1-VLOOKUP(AK$4,'[1]INTERNAL PARAMETERS-1'!$B$5:$J$44,4, FALSE))</f>
        <v>0</v>
      </c>
      <c r="BZ209" s="52">
        <f>$F209*'[1]INTERNAL PARAMETERS-2'!AK209*(1-VLOOKUP(AL$4,'[1]INTERNAL PARAMETERS-1'!$B$5:$J$44,4, FALSE))</f>
        <v>0</v>
      </c>
      <c r="CA209" s="52">
        <f>$F209*'[1]INTERNAL PARAMETERS-2'!AL209*(1-VLOOKUP(AM$4,'[1]INTERNAL PARAMETERS-1'!$B$5:$J$44,4, FALSE))</f>
        <v>0</v>
      </c>
      <c r="CB209" s="52">
        <f>$F209*'[1]INTERNAL PARAMETERS-2'!AM209*(1-VLOOKUP(AN$4,'[1]INTERNAL PARAMETERS-1'!$B$5:$J$44,4, FALSE))</f>
        <v>0</v>
      </c>
      <c r="CC209" s="52">
        <f>$F209*'[1]INTERNAL PARAMETERS-2'!AN209*(1-VLOOKUP(AO$4,'[1]INTERNAL PARAMETERS-1'!$B$5:$J$44,4, FALSE))</f>
        <v>0</v>
      </c>
      <c r="CD209" s="52">
        <f>$F209*'[1]INTERNAL PARAMETERS-2'!AO209*(1-VLOOKUP(AP$4,'[1]INTERNAL PARAMETERS-1'!$B$5:$J$44,4, FALSE))</f>
        <v>0</v>
      </c>
      <c r="CE209" s="52">
        <f>$F209*'[1]INTERNAL PARAMETERS-2'!AP209*(1-VLOOKUP(AQ$4,'[1]INTERNAL PARAMETERS-1'!$B$5:$J$44,4, FALSE))</f>
        <v>0</v>
      </c>
      <c r="CF209" s="52">
        <f>$F209*'[1]INTERNAL PARAMETERS-2'!AQ209*(1-VLOOKUP(AR$4,'[1]INTERNAL PARAMETERS-1'!$B$5:$J$44,4, FALSE))</f>
        <v>0</v>
      </c>
      <c r="CG209" s="52">
        <f>$F209*'[1]INTERNAL PARAMETERS-2'!AR209*(1-VLOOKUP(AS$4,'[1]INTERNAL PARAMETERS-1'!$B$5:$J$44,4, FALSE))</f>
        <v>0</v>
      </c>
      <c r="CH209" s="51">
        <f>$F209*'[1]INTERNAL PARAMETERS-2'!AS209*(1-VLOOKUP(AT$4,'[1]INTERNAL PARAMETERS-1'!$B$5:$J$44,4, FALSE))</f>
        <v>0</v>
      </c>
      <c r="CI209" s="50">
        <f t="shared" si="3"/>
        <v>0</v>
      </c>
    </row>
    <row r="210" spans="3:87" x14ac:dyDescent="0.5">
      <c r="C210" s="35" t="s">
        <v>7</v>
      </c>
      <c r="D210" s="34" t="s">
        <v>72</v>
      </c>
      <c r="E210" s="34" t="s">
        <v>82</v>
      </c>
      <c r="F210" s="147">
        <f>ESC!AF210</f>
        <v>0</v>
      </c>
      <c r="G210" s="53">
        <f>$F210*'[1]INTERNAL PARAMETERS-2'!F210*VLOOKUP(G$4,'[1]INTERNAL PARAMETERS-1'!$B$5:$J$44,4, FALSE)</f>
        <v>0</v>
      </c>
      <c r="H210" s="52">
        <f>$F210*'[1]INTERNAL PARAMETERS-2'!G210*VLOOKUP(H$4,'[1]INTERNAL PARAMETERS-1'!$B$5:$J$44,4, FALSE)</f>
        <v>0</v>
      </c>
      <c r="I210" s="52">
        <f>$F210*'[1]INTERNAL PARAMETERS-2'!H210*VLOOKUP(I$4,'[1]INTERNAL PARAMETERS-1'!$B$5:$J$44,4, FALSE)</f>
        <v>0</v>
      </c>
      <c r="J210" s="52">
        <f>$F210*'[1]INTERNAL PARAMETERS-2'!I210*VLOOKUP(J$4,'[1]INTERNAL PARAMETERS-1'!$B$5:$J$44,4, FALSE)</f>
        <v>0</v>
      </c>
      <c r="K210" s="52">
        <f>$F210*'[1]INTERNAL PARAMETERS-2'!J210*VLOOKUP(K$4,'[1]INTERNAL PARAMETERS-1'!$B$5:$J$44,4, FALSE)</f>
        <v>0</v>
      </c>
      <c r="L210" s="52">
        <f>$F210*'[1]INTERNAL PARAMETERS-2'!K210*VLOOKUP(L$4,'[1]INTERNAL PARAMETERS-1'!$B$5:$J$44,4, FALSE)</f>
        <v>0</v>
      </c>
      <c r="M210" s="52">
        <f>$F210*'[1]INTERNAL PARAMETERS-2'!L210*VLOOKUP(M$4,'[1]INTERNAL PARAMETERS-1'!$B$5:$J$44,4, FALSE)</f>
        <v>0</v>
      </c>
      <c r="N210" s="52">
        <f>$F210*'[1]INTERNAL PARAMETERS-2'!M210*VLOOKUP(N$4,'[1]INTERNAL PARAMETERS-1'!$B$5:$J$44,4, FALSE)</f>
        <v>0</v>
      </c>
      <c r="O210" s="52">
        <f>$F210*'[1]INTERNAL PARAMETERS-2'!N210*VLOOKUP(O$4,'[1]INTERNAL PARAMETERS-1'!$B$5:$J$44,4, FALSE)</f>
        <v>0</v>
      </c>
      <c r="P210" s="52">
        <f>$F210*'[1]INTERNAL PARAMETERS-2'!O210*VLOOKUP(P$4,'[1]INTERNAL PARAMETERS-1'!$B$5:$J$44,4, FALSE)</f>
        <v>0</v>
      </c>
      <c r="Q210" s="52">
        <f>$F210*'[1]INTERNAL PARAMETERS-2'!P210*VLOOKUP(Q$4,'[1]INTERNAL PARAMETERS-1'!$B$5:$J$44,4, FALSE)</f>
        <v>0</v>
      </c>
      <c r="R210" s="52">
        <f>$F210*'[1]INTERNAL PARAMETERS-2'!Q210*VLOOKUP(R$4,'[1]INTERNAL PARAMETERS-1'!$B$5:$J$44,4, FALSE)</f>
        <v>0</v>
      </c>
      <c r="S210" s="52">
        <f>$F210*'[1]INTERNAL PARAMETERS-2'!R210*VLOOKUP(S$4,'[1]INTERNAL PARAMETERS-1'!$B$5:$J$44,4, FALSE)</f>
        <v>0</v>
      </c>
      <c r="T210" s="52">
        <f>$F210*'[1]INTERNAL PARAMETERS-2'!S210*VLOOKUP(T$4,'[1]INTERNAL PARAMETERS-1'!$B$5:$J$44,4, FALSE)</f>
        <v>0</v>
      </c>
      <c r="U210" s="52">
        <f>$F210*'[1]INTERNAL PARAMETERS-2'!T210*VLOOKUP(U$4,'[1]INTERNAL PARAMETERS-1'!$B$5:$J$44,4, FALSE)</f>
        <v>0</v>
      </c>
      <c r="V210" s="52">
        <f>$F210*'[1]INTERNAL PARAMETERS-2'!U210*VLOOKUP(V$4,'[1]INTERNAL PARAMETERS-1'!$B$5:$J$44,4, FALSE)</f>
        <v>0</v>
      </c>
      <c r="W210" s="52">
        <f>$F210*'[1]INTERNAL PARAMETERS-2'!V210*VLOOKUP(W$4,'[1]INTERNAL PARAMETERS-1'!$B$5:$J$44,4, FALSE)</f>
        <v>0</v>
      </c>
      <c r="X210" s="52">
        <f>$F210*'[1]INTERNAL PARAMETERS-2'!W210*VLOOKUP(X$4,'[1]INTERNAL PARAMETERS-1'!$B$5:$J$44,4, FALSE)</f>
        <v>0</v>
      </c>
      <c r="Y210" s="52">
        <f>$F210*'[1]INTERNAL PARAMETERS-2'!X210*VLOOKUP(Y$4,'[1]INTERNAL PARAMETERS-1'!$B$5:$J$44,4, FALSE)</f>
        <v>0</v>
      </c>
      <c r="Z210" s="52">
        <f>$F210*'[1]INTERNAL PARAMETERS-2'!Y210*VLOOKUP(Z$4,'[1]INTERNAL PARAMETERS-1'!$B$5:$J$44,4, FALSE)</f>
        <v>0</v>
      </c>
      <c r="AA210" s="52">
        <f>$F210*'[1]INTERNAL PARAMETERS-2'!Z210*VLOOKUP(AA$4,'[1]INTERNAL PARAMETERS-1'!$B$5:$J$44,4, FALSE)</f>
        <v>0</v>
      </c>
      <c r="AB210" s="52">
        <f>$F210*'[1]INTERNAL PARAMETERS-2'!AA210*VLOOKUP(AB$4,'[1]INTERNAL PARAMETERS-1'!$B$5:$J$44,4, FALSE)</f>
        <v>0</v>
      </c>
      <c r="AC210" s="52">
        <f>$F210*'[1]INTERNAL PARAMETERS-2'!AB210*VLOOKUP(AC$4,'[1]INTERNAL PARAMETERS-1'!$B$5:$J$44,4, FALSE)</f>
        <v>0</v>
      </c>
      <c r="AD210" s="52">
        <f>$F210*'[1]INTERNAL PARAMETERS-2'!AC210*VLOOKUP(AD$4,'[1]INTERNAL PARAMETERS-1'!$B$5:$J$44,4, FALSE)</f>
        <v>0</v>
      </c>
      <c r="AE210" s="52">
        <f>$F210*'[1]INTERNAL PARAMETERS-2'!AD210*VLOOKUP(AE$4,'[1]INTERNAL PARAMETERS-1'!$B$5:$J$44,4, FALSE)</f>
        <v>0</v>
      </c>
      <c r="AF210" s="52">
        <f>$F210*'[1]INTERNAL PARAMETERS-2'!AE210*VLOOKUP(AF$4,'[1]INTERNAL PARAMETERS-1'!$B$5:$J$44,4, FALSE)</f>
        <v>0</v>
      </c>
      <c r="AG210" s="52">
        <f>$F210*'[1]INTERNAL PARAMETERS-2'!AF210*VLOOKUP(AG$4,'[1]INTERNAL PARAMETERS-1'!$B$5:$J$44,4, FALSE)</f>
        <v>0</v>
      </c>
      <c r="AH210" s="52">
        <f>$F210*'[1]INTERNAL PARAMETERS-2'!AG210*VLOOKUP(AH$4,'[1]INTERNAL PARAMETERS-1'!$B$5:$J$44,4, FALSE)</f>
        <v>0</v>
      </c>
      <c r="AI210" s="52">
        <f>$F210*'[1]INTERNAL PARAMETERS-2'!AH210*VLOOKUP(AI$4,'[1]INTERNAL PARAMETERS-1'!$B$5:$J$44,4, FALSE)</f>
        <v>0</v>
      </c>
      <c r="AJ210" s="52">
        <f>$F210*'[1]INTERNAL PARAMETERS-2'!AI210*VLOOKUP(AJ$4,'[1]INTERNAL PARAMETERS-1'!$B$5:$J$44,4, FALSE)</f>
        <v>0</v>
      </c>
      <c r="AK210" s="52">
        <f>$F210*'[1]INTERNAL PARAMETERS-2'!AJ210*VLOOKUP(AK$4,'[1]INTERNAL PARAMETERS-1'!$B$5:$J$44,4, FALSE)</f>
        <v>0</v>
      </c>
      <c r="AL210" s="52">
        <f>$F210*'[1]INTERNAL PARAMETERS-2'!AK210*VLOOKUP(AL$4,'[1]INTERNAL PARAMETERS-1'!$B$5:$J$44,4, FALSE)</f>
        <v>0</v>
      </c>
      <c r="AM210" s="52">
        <f>$F210*'[1]INTERNAL PARAMETERS-2'!AL210*VLOOKUP(AM$4,'[1]INTERNAL PARAMETERS-1'!$B$5:$J$44,4, FALSE)</f>
        <v>0</v>
      </c>
      <c r="AN210" s="52">
        <f>$F210*'[1]INTERNAL PARAMETERS-2'!AM210*VLOOKUP(AN$4,'[1]INTERNAL PARAMETERS-1'!$B$5:$J$44,4, FALSE)</f>
        <v>0</v>
      </c>
      <c r="AO210" s="52">
        <f>$F210*'[1]INTERNAL PARAMETERS-2'!AN210*VLOOKUP(AO$4,'[1]INTERNAL PARAMETERS-1'!$B$5:$J$44,4, FALSE)</f>
        <v>0</v>
      </c>
      <c r="AP210" s="52">
        <f>$F210*'[1]INTERNAL PARAMETERS-2'!AO210*VLOOKUP(AP$4,'[1]INTERNAL PARAMETERS-1'!$B$5:$J$44,4, FALSE)</f>
        <v>0</v>
      </c>
      <c r="AQ210" s="52">
        <f>$F210*'[1]INTERNAL PARAMETERS-2'!AP210*VLOOKUP(AQ$4,'[1]INTERNAL PARAMETERS-1'!$B$5:$J$44,4, FALSE)</f>
        <v>0</v>
      </c>
      <c r="AR210" s="52">
        <f>$F210*'[1]INTERNAL PARAMETERS-2'!AQ210*VLOOKUP(AR$4,'[1]INTERNAL PARAMETERS-1'!$B$5:$J$44,4, FALSE)</f>
        <v>0</v>
      </c>
      <c r="AS210" s="52">
        <f>$F210*'[1]INTERNAL PARAMETERS-2'!AR210*VLOOKUP(AS$4,'[1]INTERNAL PARAMETERS-1'!$B$5:$J$44,4, FALSE)</f>
        <v>0</v>
      </c>
      <c r="AT210" s="51">
        <f>$F210*'[1]INTERNAL PARAMETERS-2'!AS210*VLOOKUP(AT$4,'[1]INTERNAL PARAMETERS-1'!$B$5:$J$44,4, FALSE)</f>
        <v>0</v>
      </c>
      <c r="AU210" s="53">
        <f>$F210*'[1]INTERNAL PARAMETERS-2'!F210*(1-VLOOKUP(G$4,'[1]INTERNAL PARAMETERS-1'!$B$5:$J$44,4, FALSE))</f>
        <v>0</v>
      </c>
      <c r="AV210" s="52">
        <f>$F210*'[1]INTERNAL PARAMETERS-2'!G210*(1-VLOOKUP(H$4,'[1]INTERNAL PARAMETERS-1'!$B$5:$J$44,4, FALSE))</f>
        <v>0</v>
      </c>
      <c r="AW210" s="52">
        <f>$F210*'[1]INTERNAL PARAMETERS-2'!H210*(1-VLOOKUP(I$4,'[1]INTERNAL PARAMETERS-1'!$B$5:$J$44,4, FALSE))</f>
        <v>0</v>
      </c>
      <c r="AX210" s="52">
        <f>$F210*'[1]INTERNAL PARAMETERS-2'!I210*(1-VLOOKUP(J$4,'[1]INTERNAL PARAMETERS-1'!$B$5:$J$44,4, FALSE))</f>
        <v>0</v>
      </c>
      <c r="AY210" s="52">
        <f>$F210*'[1]INTERNAL PARAMETERS-2'!J210*(1-VLOOKUP(K$4,'[1]INTERNAL PARAMETERS-1'!$B$5:$J$44,4, FALSE))</f>
        <v>0</v>
      </c>
      <c r="AZ210" s="52">
        <f>$F210*'[1]INTERNAL PARAMETERS-2'!K210*(1-VLOOKUP(L$4,'[1]INTERNAL PARAMETERS-1'!$B$5:$J$44,4, FALSE))</f>
        <v>0</v>
      </c>
      <c r="BA210" s="52">
        <f>$F210*'[1]INTERNAL PARAMETERS-2'!L210*(1-VLOOKUP(M$4,'[1]INTERNAL PARAMETERS-1'!$B$5:$J$44,4, FALSE))</f>
        <v>0</v>
      </c>
      <c r="BB210" s="52">
        <f>$F210*'[1]INTERNAL PARAMETERS-2'!M210*(1-VLOOKUP(N$4,'[1]INTERNAL PARAMETERS-1'!$B$5:$J$44,4, FALSE))</f>
        <v>0</v>
      </c>
      <c r="BC210" s="52">
        <f>$F210*'[1]INTERNAL PARAMETERS-2'!N210*(1-VLOOKUP(O$4,'[1]INTERNAL PARAMETERS-1'!$B$5:$J$44,4, FALSE))</f>
        <v>0</v>
      </c>
      <c r="BD210" s="52">
        <f>$F210*'[1]INTERNAL PARAMETERS-2'!O210*(1-VLOOKUP(P$4,'[1]INTERNAL PARAMETERS-1'!$B$5:$J$44,4, FALSE))</f>
        <v>0</v>
      </c>
      <c r="BE210" s="52">
        <f>$F210*'[1]INTERNAL PARAMETERS-2'!P210*(1-VLOOKUP(Q$4,'[1]INTERNAL PARAMETERS-1'!$B$5:$J$44,4, FALSE))</f>
        <v>0</v>
      </c>
      <c r="BF210" s="52">
        <f>$F210*'[1]INTERNAL PARAMETERS-2'!Q210*(1-VLOOKUP(R$4,'[1]INTERNAL PARAMETERS-1'!$B$5:$J$44,4, FALSE))</f>
        <v>0</v>
      </c>
      <c r="BG210" s="52">
        <f>$F210*'[1]INTERNAL PARAMETERS-2'!R210*(1-VLOOKUP(S$4,'[1]INTERNAL PARAMETERS-1'!$B$5:$J$44,4, FALSE))</f>
        <v>0</v>
      </c>
      <c r="BH210" s="52">
        <f>$F210*'[1]INTERNAL PARAMETERS-2'!S210*(1-VLOOKUP(T$4,'[1]INTERNAL PARAMETERS-1'!$B$5:$J$44,4, FALSE))</f>
        <v>0</v>
      </c>
      <c r="BI210" s="52">
        <f>$F210*'[1]INTERNAL PARAMETERS-2'!T210*(1-VLOOKUP(U$4,'[1]INTERNAL PARAMETERS-1'!$B$5:$J$44,4, FALSE))</f>
        <v>0</v>
      </c>
      <c r="BJ210" s="52">
        <f>$F210*'[1]INTERNAL PARAMETERS-2'!U210*(1-VLOOKUP(V$4,'[1]INTERNAL PARAMETERS-1'!$B$5:$J$44,4, FALSE))</f>
        <v>0</v>
      </c>
      <c r="BK210" s="52">
        <f>$F210*'[1]INTERNAL PARAMETERS-2'!V210*(1-VLOOKUP(W$4,'[1]INTERNAL PARAMETERS-1'!$B$5:$J$44,4, FALSE))</f>
        <v>0</v>
      </c>
      <c r="BL210" s="52">
        <f>$F210*'[1]INTERNAL PARAMETERS-2'!W210*(1-VLOOKUP(X$4,'[1]INTERNAL PARAMETERS-1'!$B$5:$J$44,4, FALSE))</f>
        <v>0</v>
      </c>
      <c r="BM210" s="52">
        <f>$F210*'[1]INTERNAL PARAMETERS-2'!X210*(1-VLOOKUP(Y$4,'[1]INTERNAL PARAMETERS-1'!$B$5:$J$44,4, FALSE))</f>
        <v>0</v>
      </c>
      <c r="BN210" s="52">
        <f>$F210*'[1]INTERNAL PARAMETERS-2'!Y210*(1-VLOOKUP(Z$4,'[1]INTERNAL PARAMETERS-1'!$B$5:$J$44,4, FALSE))</f>
        <v>0</v>
      </c>
      <c r="BO210" s="52">
        <f>$F210*'[1]INTERNAL PARAMETERS-2'!Z210*(1-VLOOKUP(AA$4,'[1]INTERNAL PARAMETERS-1'!$B$5:$J$44,4, FALSE))</f>
        <v>0</v>
      </c>
      <c r="BP210" s="52">
        <f>$F210*'[1]INTERNAL PARAMETERS-2'!AA210*(1-VLOOKUP(AB$4,'[1]INTERNAL PARAMETERS-1'!$B$5:$J$44,4, FALSE))</f>
        <v>0</v>
      </c>
      <c r="BQ210" s="52">
        <f>$F210*'[1]INTERNAL PARAMETERS-2'!AB210*(1-VLOOKUP(AC$4,'[1]INTERNAL PARAMETERS-1'!$B$5:$J$44,4, FALSE))</f>
        <v>0</v>
      </c>
      <c r="BR210" s="52">
        <f>$F210*'[1]INTERNAL PARAMETERS-2'!AC210*(1-VLOOKUP(AD$4,'[1]INTERNAL PARAMETERS-1'!$B$5:$J$44,4, FALSE))</f>
        <v>0</v>
      </c>
      <c r="BS210" s="52">
        <f>$F210*'[1]INTERNAL PARAMETERS-2'!AD210*(1-VLOOKUP(AE$4,'[1]INTERNAL PARAMETERS-1'!$B$5:$J$44,4, FALSE))</f>
        <v>0</v>
      </c>
      <c r="BT210" s="52">
        <f>$F210*'[1]INTERNAL PARAMETERS-2'!AE210*(1-VLOOKUP(AF$4,'[1]INTERNAL PARAMETERS-1'!$B$5:$J$44,4, FALSE))</f>
        <v>0</v>
      </c>
      <c r="BU210" s="52">
        <f>$F210*'[1]INTERNAL PARAMETERS-2'!AF210*(1-VLOOKUP(AG$4,'[1]INTERNAL PARAMETERS-1'!$B$5:$J$44,4, FALSE))</f>
        <v>0</v>
      </c>
      <c r="BV210" s="52">
        <f>$F210*'[1]INTERNAL PARAMETERS-2'!AG210*(1-VLOOKUP(AH$4,'[1]INTERNAL PARAMETERS-1'!$B$5:$J$44,4, FALSE))</f>
        <v>0</v>
      </c>
      <c r="BW210" s="52">
        <f>$F210*'[1]INTERNAL PARAMETERS-2'!AH210*(1-VLOOKUP(AI$4,'[1]INTERNAL PARAMETERS-1'!$B$5:$J$44,4, FALSE))</f>
        <v>0</v>
      </c>
      <c r="BX210" s="52">
        <f>$F210*'[1]INTERNAL PARAMETERS-2'!AI210*(1-VLOOKUP(AJ$4,'[1]INTERNAL PARAMETERS-1'!$B$5:$J$44,4, FALSE))</f>
        <v>0</v>
      </c>
      <c r="BY210" s="52">
        <f>$F210*'[1]INTERNAL PARAMETERS-2'!AJ210*(1-VLOOKUP(AK$4,'[1]INTERNAL PARAMETERS-1'!$B$5:$J$44,4, FALSE))</f>
        <v>0</v>
      </c>
      <c r="BZ210" s="52">
        <f>$F210*'[1]INTERNAL PARAMETERS-2'!AK210*(1-VLOOKUP(AL$4,'[1]INTERNAL PARAMETERS-1'!$B$5:$J$44,4, FALSE))</f>
        <v>0</v>
      </c>
      <c r="CA210" s="52">
        <f>$F210*'[1]INTERNAL PARAMETERS-2'!AL210*(1-VLOOKUP(AM$4,'[1]INTERNAL PARAMETERS-1'!$B$5:$J$44,4, FALSE))</f>
        <v>0</v>
      </c>
      <c r="CB210" s="52">
        <f>$F210*'[1]INTERNAL PARAMETERS-2'!AM210*(1-VLOOKUP(AN$4,'[1]INTERNAL PARAMETERS-1'!$B$5:$J$44,4, FALSE))</f>
        <v>0</v>
      </c>
      <c r="CC210" s="52">
        <f>$F210*'[1]INTERNAL PARAMETERS-2'!AN210*(1-VLOOKUP(AO$4,'[1]INTERNAL PARAMETERS-1'!$B$5:$J$44,4, FALSE))</f>
        <v>0</v>
      </c>
      <c r="CD210" s="52">
        <f>$F210*'[1]INTERNAL PARAMETERS-2'!AO210*(1-VLOOKUP(AP$4,'[1]INTERNAL PARAMETERS-1'!$B$5:$J$44,4, FALSE))</f>
        <v>0</v>
      </c>
      <c r="CE210" s="52">
        <f>$F210*'[1]INTERNAL PARAMETERS-2'!AP210*(1-VLOOKUP(AQ$4,'[1]INTERNAL PARAMETERS-1'!$B$5:$J$44,4, FALSE))</f>
        <v>0</v>
      </c>
      <c r="CF210" s="52">
        <f>$F210*'[1]INTERNAL PARAMETERS-2'!AQ210*(1-VLOOKUP(AR$4,'[1]INTERNAL PARAMETERS-1'!$B$5:$J$44,4, FALSE))</f>
        <v>0</v>
      </c>
      <c r="CG210" s="52">
        <f>$F210*'[1]INTERNAL PARAMETERS-2'!AR210*(1-VLOOKUP(AS$4,'[1]INTERNAL PARAMETERS-1'!$B$5:$J$44,4, FALSE))</f>
        <v>0</v>
      </c>
      <c r="CH210" s="51">
        <f>$F210*'[1]INTERNAL PARAMETERS-2'!AS210*(1-VLOOKUP(AT$4,'[1]INTERNAL PARAMETERS-1'!$B$5:$J$44,4, FALSE))</f>
        <v>0</v>
      </c>
      <c r="CI210" s="50">
        <f t="shared" si="3"/>
        <v>0</v>
      </c>
    </row>
    <row r="211" spans="3:87" x14ac:dyDescent="0.5">
      <c r="C211" s="35" t="s">
        <v>7</v>
      </c>
      <c r="D211" s="34" t="s">
        <v>72</v>
      </c>
      <c r="E211" s="34" t="s">
        <v>81</v>
      </c>
      <c r="F211" s="147">
        <f>ESC!AF211</f>
        <v>0</v>
      </c>
      <c r="G211" s="53">
        <f>$F211*'[1]INTERNAL PARAMETERS-2'!F211*VLOOKUP(G$4,'[1]INTERNAL PARAMETERS-1'!$B$5:$J$44,4, FALSE)</f>
        <v>0</v>
      </c>
      <c r="H211" s="52">
        <f>$F211*'[1]INTERNAL PARAMETERS-2'!G211*VLOOKUP(H$4,'[1]INTERNAL PARAMETERS-1'!$B$5:$J$44,4, FALSE)</f>
        <v>0</v>
      </c>
      <c r="I211" s="52">
        <f>$F211*'[1]INTERNAL PARAMETERS-2'!H211*VLOOKUP(I$4,'[1]INTERNAL PARAMETERS-1'!$B$5:$J$44,4, FALSE)</f>
        <v>0</v>
      </c>
      <c r="J211" s="52">
        <f>$F211*'[1]INTERNAL PARAMETERS-2'!I211*VLOOKUP(J$4,'[1]INTERNAL PARAMETERS-1'!$B$5:$J$44,4, FALSE)</f>
        <v>0</v>
      </c>
      <c r="K211" s="52">
        <f>$F211*'[1]INTERNAL PARAMETERS-2'!J211*VLOOKUP(K$4,'[1]INTERNAL PARAMETERS-1'!$B$5:$J$44,4, FALSE)</f>
        <v>0</v>
      </c>
      <c r="L211" s="52">
        <f>$F211*'[1]INTERNAL PARAMETERS-2'!K211*VLOOKUP(L$4,'[1]INTERNAL PARAMETERS-1'!$B$5:$J$44,4, FALSE)</f>
        <v>0</v>
      </c>
      <c r="M211" s="52">
        <f>$F211*'[1]INTERNAL PARAMETERS-2'!L211*VLOOKUP(M$4,'[1]INTERNAL PARAMETERS-1'!$B$5:$J$44,4, FALSE)</f>
        <v>0</v>
      </c>
      <c r="N211" s="52">
        <f>$F211*'[1]INTERNAL PARAMETERS-2'!M211*VLOOKUP(N$4,'[1]INTERNAL PARAMETERS-1'!$B$5:$J$44,4, FALSE)</f>
        <v>0</v>
      </c>
      <c r="O211" s="52">
        <f>$F211*'[1]INTERNAL PARAMETERS-2'!N211*VLOOKUP(O$4,'[1]INTERNAL PARAMETERS-1'!$B$5:$J$44,4, FALSE)</f>
        <v>0</v>
      </c>
      <c r="P211" s="52">
        <f>$F211*'[1]INTERNAL PARAMETERS-2'!O211*VLOOKUP(P$4,'[1]INTERNAL PARAMETERS-1'!$B$5:$J$44,4, FALSE)</f>
        <v>0</v>
      </c>
      <c r="Q211" s="52">
        <f>$F211*'[1]INTERNAL PARAMETERS-2'!P211*VLOOKUP(Q$4,'[1]INTERNAL PARAMETERS-1'!$B$5:$J$44,4, FALSE)</f>
        <v>0</v>
      </c>
      <c r="R211" s="52">
        <f>$F211*'[1]INTERNAL PARAMETERS-2'!Q211*VLOOKUP(R$4,'[1]INTERNAL PARAMETERS-1'!$B$5:$J$44,4, FALSE)</f>
        <v>0</v>
      </c>
      <c r="S211" s="52">
        <f>$F211*'[1]INTERNAL PARAMETERS-2'!R211*VLOOKUP(S$4,'[1]INTERNAL PARAMETERS-1'!$B$5:$J$44,4, FALSE)</f>
        <v>0</v>
      </c>
      <c r="T211" s="52">
        <f>$F211*'[1]INTERNAL PARAMETERS-2'!S211*VLOOKUP(T$4,'[1]INTERNAL PARAMETERS-1'!$B$5:$J$44,4, FALSE)</f>
        <v>0</v>
      </c>
      <c r="U211" s="52">
        <f>$F211*'[1]INTERNAL PARAMETERS-2'!T211*VLOOKUP(U$4,'[1]INTERNAL PARAMETERS-1'!$B$5:$J$44,4, FALSE)</f>
        <v>0</v>
      </c>
      <c r="V211" s="52">
        <f>$F211*'[1]INTERNAL PARAMETERS-2'!U211*VLOOKUP(V$4,'[1]INTERNAL PARAMETERS-1'!$B$5:$J$44,4, FALSE)</f>
        <v>0</v>
      </c>
      <c r="W211" s="52">
        <f>$F211*'[1]INTERNAL PARAMETERS-2'!V211*VLOOKUP(W$4,'[1]INTERNAL PARAMETERS-1'!$B$5:$J$44,4, FALSE)</f>
        <v>0</v>
      </c>
      <c r="X211" s="52">
        <f>$F211*'[1]INTERNAL PARAMETERS-2'!W211*VLOOKUP(X$4,'[1]INTERNAL PARAMETERS-1'!$B$5:$J$44,4, FALSE)</f>
        <v>0</v>
      </c>
      <c r="Y211" s="52">
        <f>$F211*'[1]INTERNAL PARAMETERS-2'!X211*VLOOKUP(Y$4,'[1]INTERNAL PARAMETERS-1'!$B$5:$J$44,4, FALSE)</f>
        <v>0</v>
      </c>
      <c r="Z211" s="52">
        <f>$F211*'[1]INTERNAL PARAMETERS-2'!Y211*VLOOKUP(Z$4,'[1]INTERNAL PARAMETERS-1'!$B$5:$J$44,4, FALSE)</f>
        <v>0</v>
      </c>
      <c r="AA211" s="52">
        <f>$F211*'[1]INTERNAL PARAMETERS-2'!Z211*VLOOKUP(AA$4,'[1]INTERNAL PARAMETERS-1'!$B$5:$J$44,4, FALSE)</f>
        <v>0</v>
      </c>
      <c r="AB211" s="52">
        <f>$F211*'[1]INTERNAL PARAMETERS-2'!AA211*VLOOKUP(AB$4,'[1]INTERNAL PARAMETERS-1'!$B$5:$J$44,4, FALSE)</f>
        <v>0</v>
      </c>
      <c r="AC211" s="52">
        <f>$F211*'[1]INTERNAL PARAMETERS-2'!AB211*VLOOKUP(AC$4,'[1]INTERNAL PARAMETERS-1'!$B$5:$J$44,4, FALSE)</f>
        <v>0</v>
      </c>
      <c r="AD211" s="52">
        <f>$F211*'[1]INTERNAL PARAMETERS-2'!AC211*VLOOKUP(AD$4,'[1]INTERNAL PARAMETERS-1'!$B$5:$J$44,4, FALSE)</f>
        <v>0</v>
      </c>
      <c r="AE211" s="52">
        <f>$F211*'[1]INTERNAL PARAMETERS-2'!AD211*VLOOKUP(AE$4,'[1]INTERNAL PARAMETERS-1'!$B$5:$J$44,4, FALSE)</f>
        <v>0</v>
      </c>
      <c r="AF211" s="52">
        <f>$F211*'[1]INTERNAL PARAMETERS-2'!AE211*VLOOKUP(AF$4,'[1]INTERNAL PARAMETERS-1'!$B$5:$J$44,4, FALSE)</f>
        <v>0</v>
      </c>
      <c r="AG211" s="52">
        <f>$F211*'[1]INTERNAL PARAMETERS-2'!AF211*VLOOKUP(AG$4,'[1]INTERNAL PARAMETERS-1'!$B$5:$J$44,4, FALSE)</f>
        <v>0</v>
      </c>
      <c r="AH211" s="52">
        <f>$F211*'[1]INTERNAL PARAMETERS-2'!AG211*VLOOKUP(AH$4,'[1]INTERNAL PARAMETERS-1'!$B$5:$J$44,4, FALSE)</f>
        <v>0</v>
      </c>
      <c r="AI211" s="52">
        <f>$F211*'[1]INTERNAL PARAMETERS-2'!AH211*VLOOKUP(AI$4,'[1]INTERNAL PARAMETERS-1'!$B$5:$J$44,4, FALSE)</f>
        <v>0</v>
      </c>
      <c r="AJ211" s="52">
        <f>$F211*'[1]INTERNAL PARAMETERS-2'!AI211*VLOOKUP(AJ$4,'[1]INTERNAL PARAMETERS-1'!$B$5:$J$44,4, FALSE)</f>
        <v>0</v>
      </c>
      <c r="AK211" s="52">
        <f>$F211*'[1]INTERNAL PARAMETERS-2'!AJ211*VLOOKUP(AK$4,'[1]INTERNAL PARAMETERS-1'!$B$5:$J$44,4, FALSE)</f>
        <v>0</v>
      </c>
      <c r="AL211" s="52">
        <f>$F211*'[1]INTERNAL PARAMETERS-2'!AK211*VLOOKUP(AL$4,'[1]INTERNAL PARAMETERS-1'!$B$5:$J$44,4, FALSE)</f>
        <v>0</v>
      </c>
      <c r="AM211" s="52">
        <f>$F211*'[1]INTERNAL PARAMETERS-2'!AL211*VLOOKUP(AM$4,'[1]INTERNAL PARAMETERS-1'!$B$5:$J$44,4, FALSE)</f>
        <v>0</v>
      </c>
      <c r="AN211" s="52">
        <f>$F211*'[1]INTERNAL PARAMETERS-2'!AM211*VLOOKUP(AN$4,'[1]INTERNAL PARAMETERS-1'!$B$5:$J$44,4, FALSE)</f>
        <v>0</v>
      </c>
      <c r="AO211" s="52">
        <f>$F211*'[1]INTERNAL PARAMETERS-2'!AN211*VLOOKUP(AO$4,'[1]INTERNAL PARAMETERS-1'!$B$5:$J$44,4, FALSE)</f>
        <v>0</v>
      </c>
      <c r="AP211" s="52">
        <f>$F211*'[1]INTERNAL PARAMETERS-2'!AO211*VLOOKUP(AP$4,'[1]INTERNAL PARAMETERS-1'!$B$5:$J$44,4, FALSE)</f>
        <v>0</v>
      </c>
      <c r="AQ211" s="52">
        <f>$F211*'[1]INTERNAL PARAMETERS-2'!AP211*VLOOKUP(AQ$4,'[1]INTERNAL PARAMETERS-1'!$B$5:$J$44,4, FALSE)</f>
        <v>0</v>
      </c>
      <c r="AR211" s="52">
        <f>$F211*'[1]INTERNAL PARAMETERS-2'!AQ211*VLOOKUP(AR$4,'[1]INTERNAL PARAMETERS-1'!$B$5:$J$44,4, FALSE)</f>
        <v>0</v>
      </c>
      <c r="AS211" s="52">
        <f>$F211*'[1]INTERNAL PARAMETERS-2'!AR211*VLOOKUP(AS$4,'[1]INTERNAL PARAMETERS-1'!$B$5:$J$44,4, FALSE)</f>
        <v>0</v>
      </c>
      <c r="AT211" s="51">
        <f>$F211*'[1]INTERNAL PARAMETERS-2'!AS211*VLOOKUP(AT$4,'[1]INTERNAL PARAMETERS-1'!$B$5:$J$44,4, FALSE)</f>
        <v>0</v>
      </c>
      <c r="AU211" s="53">
        <f>$F211*'[1]INTERNAL PARAMETERS-2'!F211*(1-VLOOKUP(G$4,'[1]INTERNAL PARAMETERS-1'!$B$5:$J$44,4, FALSE))</f>
        <v>0</v>
      </c>
      <c r="AV211" s="52">
        <f>$F211*'[1]INTERNAL PARAMETERS-2'!G211*(1-VLOOKUP(H$4,'[1]INTERNAL PARAMETERS-1'!$B$5:$J$44,4, FALSE))</f>
        <v>0</v>
      </c>
      <c r="AW211" s="52">
        <f>$F211*'[1]INTERNAL PARAMETERS-2'!H211*(1-VLOOKUP(I$4,'[1]INTERNAL PARAMETERS-1'!$B$5:$J$44,4, FALSE))</f>
        <v>0</v>
      </c>
      <c r="AX211" s="52">
        <f>$F211*'[1]INTERNAL PARAMETERS-2'!I211*(1-VLOOKUP(J$4,'[1]INTERNAL PARAMETERS-1'!$B$5:$J$44,4, FALSE))</f>
        <v>0</v>
      </c>
      <c r="AY211" s="52">
        <f>$F211*'[1]INTERNAL PARAMETERS-2'!J211*(1-VLOOKUP(K$4,'[1]INTERNAL PARAMETERS-1'!$B$5:$J$44,4, FALSE))</f>
        <v>0</v>
      </c>
      <c r="AZ211" s="52">
        <f>$F211*'[1]INTERNAL PARAMETERS-2'!K211*(1-VLOOKUP(L$4,'[1]INTERNAL PARAMETERS-1'!$B$5:$J$44,4, FALSE))</f>
        <v>0</v>
      </c>
      <c r="BA211" s="52">
        <f>$F211*'[1]INTERNAL PARAMETERS-2'!L211*(1-VLOOKUP(M$4,'[1]INTERNAL PARAMETERS-1'!$B$5:$J$44,4, FALSE))</f>
        <v>0</v>
      </c>
      <c r="BB211" s="52">
        <f>$F211*'[1]INTERNAL PARAMETERS-2'!M211*(1-VLOOKUP(N$4,'[1]INTERNAL PARAMETERS-1'!$B$5:$J$44,4, FALSE))</f>
        <v>0</v>
      </c>
      <c r="BC211" s="52">
        <f>$F211*'[1]INTERNAL PARAMETERS-2'!N211*(1-VLOOKUP(O$4,'[1]INTERNAL PARAMETERS-1'!$B$5:$J$44,4, FALSE))</f>
        <v>0</v>
      </c>
      <c r="BD211" s="52">
        <f>$F211*'[1]INTERNAL PARAMETERS-2'!O211*(1-VLOOKUP(P$4,'[1]INTERNAL PARAMETERS-1'!$B$5:$J$44,4, FALSE))</f>
        <v>0</v>
      </c>
      <c r="BE211" s="52">
        <f>$F211*'[1]INTERNAL PARAMETERS-2'!P211*(1-VLOOKUP(Q$4,'[1]INTERNAL PARAMETERS-1'!$B$5:$J$44,4, FALSE))</f>
        <v>0</v>
      </c>
      <c r="BF211" s="52">
        <f>$F211*'[1]INTERNAL PARAMETERS-2'!Q211*(1-VLOOKUP(R$4,'[1]INTERNAL PARAMETERS-1'!$B$5:$J$44,4, FALSE))</f>
        <v>0</v>
      </c>
      <c r="BG211" s="52">
        <f>$F211*'[1]INTERNAL PARAMETERS-2'!R211*(1-VLOOKUP(S$4,'[1]INTERNAL PARAMETERS-1'!$B$5:$J$44,4, FALSE))</f>
        <v>0</v>
      </c>
      <c r="BH211" s="52">
        <f>$F211*'[1]INTERNAL PARAMETERS-2'!S211*(1-VLOOKUP(T$4,'[1]INTERNAL PARAMETERS-1'!$B$5:$J$44,4, FALSE))</f>
        <v>0</v>
      </c>
      <c r="BI211" s="52">
        <f>$F211*'[1]INTERNAL PARAMETERS-2'!T211*(1-VLOOKUP(U$4,'[1]INTERNAL PARAMETERS-1'!$B$5:$J$44,4, FALSE))</f>
        <v>0</v>
      </c>
      <c r="BJ211" s="52">
        <f>$F211*'[1]INTERNAL PARAMETERS-2'!U211*(1-VLOOKUP(V$4,'[1]INTERNAL PARAMETERS-1'!$B$5:$J$44,4, FALSE))</f>
        <v>0</v>
      </c>
      <c r="BK211" s="52">
        <f>$F211*'[1]INTERNAL PARAMETERS-2'!V211*(1-VLOOKUP(W$4,'[1]INTERNAL PARAMETERS-1'!$B$5:$J$44,4, FALSE))</f>
        <v>0</v>
      </c>
      <c r="BL211" s="52">
        <f>$F211*'[1]INTERNAL PARAMETERS-2'!W211*(1-VLOOKUP(X$4,'[1]INTERNAL PARAMETERS-1'!$B$5:$J$44,4, FALSE))</f>
        <v>0</v>
      </c>
      <c r="BM211" s="52">
        <f>$F211*'[1]INTERNAL PARAMETERS-2'!X211*(1-VLOOKUP(Y$4,'[1]INTERNAL PARAMETERS-1'!$B$5:$J$44,4, FALSE))</f>
        <v>0</v>
      </c>
      <c r="BN211" s="52">
        <f>$F211*'[1]INTERNAL PARAMETERS-2'!Y211*(1-VLOOKUP(Z$4,'[1]INTERNAL PARAMETERS-1'!$B$5:$J$44,4, FALSE))</f>
        <v>0</v>
      </c>
      <c r="BO211" s="52">
        <f>$F211*'[1]INTERNAL PARAMETERS-2'!Z211*(1-VLOOKUP(AA$4,'[1]INTERNAL PARAMETERS-1'!$B$5:$J$44,4, FALSE))</f>
        <v>0</v>
      </c>
      <c r="BP211" s="52">
        <f>$F211*'[1]INTERNAL PARAMETERS-2'!AA211*(1-VLOOKUP(AB$4,'[1]INTERNAL PARAMETERS-1'!$B$5:$J$44,4, FALSE))</f>
        <v>0</v>
      </c>
      <c r="BQ211" s="52">
        <f>$F211*'[1]INTERNAL PARAMETERS-2'!AB211*(1-VLOOKUP(AC$4,'[1]INTERNAL PARAMETERS-1'!$B$5:$J$44,4, FALSE))</f>
        <v>0</v>
      </c>
      <c r="BR211" s="52">
        <f>$F211*'[1]INTERNAL PARAMETERS-2'!AC211*(1-VLOOKUP(AD$4,'[1]INTERNAL PARAMETERS-1'!$B$5:$J$44,4, FALSE))</f>
        <v>0</v>
      </c>
      <c r="BS211" s="52">
        <f>$F211*'[1]INTERNAL PARAMETERS-2'!AD211*(1-VLOOKUP(AE$4,'[1]INTERNAL PARAMETERS-1'!$B$5:$J$44,4, FALSE))</f>
        <v>0</v>
      </c>
      <c r="BT211" s="52">
        <f>$F211*'[1]INTERNAL PARAMETERS-2'!AE211*(1-VLOOKUP(AF$4,'[1]INTERNAL PARAMETERS-1'!$B$5:$J$44,4, FALSE))</f>
        <v>0</v>
      </c>
      <c r="BU211" s="52">
        <f>$F211*'[1]INTERNAL PARAMETERS-2'!AF211*(1-VLOOKUP(AG$4,'[1]INTERNAL PARAMETERS-1'!$B$5:$J$44,4, FALSE))</f>
        <v>0</v>
      </c>
      <c r="BV211" s="52">
        <f>$F211*'[1]INTERNAL PARAMETERS-2'!AG211*(1-VLOOKUP(AH$4,'[1]INTERNAL PARAMETERS-1'!$B$5:$J$44,4, FALSE))</f>
        <v>0</v>
      </c>
      <c r="BW211" s="52">
        <f>$F211*'[1]INTERNAL PARAMETERS-2'!AH211*(1-VLOOKUP(AI$4,'[1]INTERNAL PARAMETERS-1'!$B$5:$J$44,4, FALSE))</f>
        <v>0</v>
      </c>
      <c r="BX211" s="52">
        <f>$F211*'[1]INTERNAL PARAMETERS-2'!AI211*(1-VLOOKUP(AJ$4,'[1]INTERNAL PARAMETERS-1'!$B$5:$J$44,4, FALSE))</f>
        <v>0</v>
      </c>
      <c r="BY211" s="52">
        <f>$F211*'[1]INTERNAL PARAMETERS-2'!AJ211*(1-VLOOKUP(AK$4,'[1]INTERNAL PARAMETERS-1'!$B$5:$J$44,4, FALSE))</f>
        <v>0</v>
      </c>
      <c r="BZ211" s="52">
        <f>$F211*'[1]INTERNAL PARAMETERS-2'!AK211*(1-VLOOKUP(AL$4,'[1]INTERNAL PARAMETERS-1'!$B$5:$J$44,4, FALSE))</f>
        <v>0</v>
      </c>
      <c r="CA211" s="52">
        <f>$F211*'[1]INTERNAL PARAMETERS-2'!AL211*(1-VLOOKUP(AM$4,'[1]INTERNAL PARAMETERS-1'!$B$5:$J$44,4, FALSE))</f>
        <v>0</v>
      </c>
      <c r="CB211" s="52">
        <f>$F211*'[1]INTERNAL PARAMETERS-2'!AM211*(1-VLOOKUP(AN$4,'[1]INTERNAL PARAMETERS-1'!$B$5:$J$44,4, FALSE))</f>
        <v>0</v>
      </c>
      <c r="CC211" s="52">
        <f>$F211*'[1]INTERNAL PARAMETERS-2'!AN211*(1-VLOOKUP(AO$4,'[1]INTERNAL PARAMETERS-1'!$B$5:$J$44,4, FALSE))</f>
        <v>0</v>
      </c>
      <c r="CD211" s="52">
        <f>$F211*'[1]INTERNAL PARAMETERS-2'!AO211*(1-VLOOKUP(AP$4,'[1]INTERNAL PARAMETERS-1'!$B$5:$J$44,4, FALSE))</f>
        <v>0</v>
      </c>
      <c r="CE211" s="52">
        <f>$F211*'[1]INTERNAL PARAMETERS-2'!AP211*(1-VLOOKUP(AQ$4,'[1]INTERNAL PARAMETERS-1'!$B$5:$J$44,4, FALSE))</f>
        <v>0</v>
      </c>
      <c r="CF211" s="52">
        <f>$F211*'[1]INTERNAL PARAMETERS-2'!AQ211*(1-VLOOKUP(AR$4,'[1]INTERNAL PARAMETERS-1'!$B$5:$J$44,4, FALSE))</f>
        <v>0</v>
      </c>
      <c r="CG211" s="52">
        <f>$F211*'[1]INTERNAL PARAMETERS-2'!AR211*(1-VLOOKUP(AS$4,'[1]INTERNAL PARAMETERS-1'!$B$5:$J$44,4, FALSE))</f>
        <v>0</v>
      </c>
      <c r="CH211" s="51">
        <f>$F211*'[1]INTERNAL PARAMETERS-2'!AS211*(1-VLOOKUP(AT$4,'[1]INTERNAL PARAMETERS-1'!$B$5:$J$44,4, FALSE))</f>
        <v>0</v>
      </c>
      <c r="CI211" s="50">
        <f t="shared" si="3"/>
        <v>0</v>
      </c>
    </row>
    <row r="212" spans="3:87" x14ac:dyDescent="0.5">
      <c r="C212" s="35" t="s">
        <v>7</v>
      </c>
      <c r="D212" s="34" t="s">
        <v>72</v>
      </c>
      <c r="E212" s="34" t="s">
        <v>80</v>
      </c>
      <c r="F212" s="147">
        <f>ESC!AF212</f>
        <v>0</v>
      </c>
      <c r="G212" s="53">
        <f>$F212*'[1]INTERNAL PARAMETERS-2'!F212*VLOOKUP(G$4,'[1]INTERNAL PARAMETERS-1'!$B$5:$J$44,4, FALSE)</f>
        <v>0</v>
      </c>
      <c r="H212" s="52">
        <f>$F212*'[1]INTERNAL PARAMETERS-2'!G212*VLOOKUP(H$4,'[1]INTERNAL PARAMETERS-1'!$B$5:$J$44,4, FALSE)</f>
        <v>0</v>
      </c>
      <c r="I212" s="52">
        <f>$F212*'[1]INTERNAL PARAMETERS-2'!H212*VLOOKUP(I$4,'[1]INTERNAL PARAMETERS-1'!$B$5:$J$44,4, FALSE)</f>
        <v>0</v>
      </c>
      <c r="J212" s="52">
        <f>$F212*'[1]INTERNAL PARAMETERS-2'!I212*VLOOKUP(J$4,'[1]INTERNAL PARAMETERS-1'!$B$5:$J$44,4, FALSE)</f>
        <v>0</v>
      </c>
      <c r="K212" s="52">
        <f>$F212*'[1]INTERNAL PARAMETERS-2'!J212*VLOOKUP(K$4,'[1]INTERNAL PARAMETERS-1'!$B$5:$J$44,4, FALSE)</f>
        <v>0</v>
      </c>
      <c r="L212" s="52">
        <f>$F212*'[1]INTERNAL PARAMETERS-2'!K212*VLOOKUP(L$4,'[1]INTERNAL PARAMETERS-1'!$B$5:$J$44,4, FALSE)</f>
        <v>0</v>
      </c>
      <c r="M212" s="52">
        <f>$F212*'[1]INTERNAL PARAMETERS-2'!L212*VLOOKUP(M$4,'[1]INTERNAL PARAMETERS-1'!$B$5:$J$44,4, FALSE)</f>
        <v>0</v>
      </c>
      <c r="N212" s="52">
        <f>$F212*'[1]INTERNAL PARAMETERS-2'!M212*VLOOKUP(N$4,'[1]INTERNAL PARAMETERS-1'!$B$5:$J$44,4, FALSE)</f>
        <v>0</v>
      </c>
      <c r="O212" s="52">
        <f>$F212*'[1]INTERNAL PARAMETERS-2'!N212*VLOOKUP(O$4,'[1]INTERNAL PARAMETERS-1'!$B$5:$J$44,4, FALSE)</f>
        <v>0</v>
      </c>
      <c r="P212" s="52">
        <f>$F212*'[1]INTERNAL PARAMETERS-2'!O212*VLOOKUP(P$4,'[1]INTERNAL PARAMETERS-1'!$B$5:$J$44,4, FALSE)</f>
        <v>0</v>
      </c>
      <c r="Q212" s="52">
        <f>$F212*'[1]INTERNAL PARAMETERS-2'!P212*VLOOKUP(Q$4,'[1]INTERNAL PARAMETERS-1'!$B$5:$J$44,4, FALSE)</f>
        <v>0</v>
      </c>
      <c r="R212" s="52">
        <f>$F212*'[1]INTERNAL PARAMETERS-2'!Q212*VLOOKUP(R$4,'[1]INTERNAL PARAMETERS-1'!$B$5:$J$44,4, FALSE)</f>
        <v>0</v>
      </c>
      <c r="S212" s="52">
        <f>$F212*'[1]INTERNAL PARAMETERS-2'!R212*VLOOKUP(S$4,'[1]INTERNAL PARAMETERS-1'!$B$5:$J$44,4, FALSE)</f>
        <v>0</v>
      </c>
      <c r="T212" s="52">
        <f>$F212*'[1]INTERNAL PARAMETERS-2'!S212*VLOOKUP(T$4,'[1]INTERNAL PARAMETERS-1'!$B$5:$J$44,4, FALSE)</f>
        <v>0</v>
      </c>
      <c r="U212" s="52">
        <f>$F212*'[1]INTERNAL PARAMETERS-2'!T212*VLOOKUP(U$4,'[1]INTERNAL PARAMETERS-1'!$B$5:$J$44,4, FALSE)</f>
        <v>0</v>
      </c>
      <c r="V212" s="52">
        <f>$F212*'[1]INTERNAL PARAMETERS-2'!U212*VLOOKUP(V$4,'[1]INTERNAL PARAMETERS-1'!$B$5:$J$44,4, FALSE)</f>
        <v>0</v>
      </c>
      <c r="W212" s="52">
        <f>$F212*'[1]INTERNAL PARAMETERS-2'!V212*VLOOKUP(W$4,'[1]INTERNAL PARAMETERS-1'!$B$5:$J$44,4, FALSE)</f>
        <v>0</v>
      </c>
      <c r="X212" s="52">
        <f>$F212*'[1]INTERNAL PARAMETERS-2'!W212*VLOOKUP(X$4,'[1]INTERNAL PARAMETERS-1'!$B$5:$J$44,4, FALSE)</f>
        <v>0</v>
      </c>
      <c r="Y212" s="52">
        <f>$F212*'[1]INTERNAL PARAMETERS-2'!X212*VLOOKUP(Y$4,'[1]INTERNAL PARAMETERS-1'!$B$5:$J$44,4, FALSE)</f>
        <v>0</v>
      </c>
      <c r="Z212" s="52">
        <f>$F212*'[1]INTERNAL PARAMETERS-2'!Y212*VLOOKUP(Z$4,'[1]INTERNAL PARAMETERS-1'!$B$5:$J$44,4, FALSE)</f>
        <v>0</v>
      </c>
      <c r="AA212" s="52">
        <f>$F212*'[1]INTERNAL PARAMETERS-2'!Z212*VLOOKUP(AA$4,'[1]INTERNAL PARAMETERS-1'!$B$5:$J$44,4, FALSE)</f>
        <v>0</v>
      </c>
      <c r="AB212" s="52">
        <f>$F212*'[1]INTERNAL PARAMETERS-2'!AA212*VLOOKUP(AB$4,'[1]INTERNAL PARAMETERS-1'!$B$5:$J$44,4, FALSE)</f>
        <v>0</v>
      </c>
      <c r="AC212" s="52">
        <f>$F212*'[1]INTERNAL PARAMETERS-2'!AB212*VLOOKUP(AC$4,'[1]INTERNAL PARAMETERS-1'!$B$5:$J$44,4, FALSE)</f>
        <v>0</v>
      </c>
      <c r="AD212" s="52">
        <f>$F212*'[1]INTERNAL PARAMETERS-2'!AC212*VLOOKUP(AD$4,'[1]INTERNAL PARAMETERS-1'!$B$5:$J$44,4, FALSE)</f>
        <v>0</v>
      </c>
      <c r="AE212" s="52">
        <f>$F212*'[1]INTERNAL PARAMETERS-2'!AD212*VLOOKUP(AE$4,'[1]INTERNAL PARAMETERS-1'!$B$5:$J$44,4, FALSE)</f>
        <v>0</v>
      </c>
      <c r="AF212" s="52">
        <f>$F212*'[1]INTERNAL PARAMETERS-2'!AE212*VLOOKUP(AF$4,'[1]INTERNAL PARAMETERS-1'!$B$5:$J$44,4, FALSE)</f>
        <v>0</v>
      </c>
      <c r="AG212" s="52">
        <f>$F212*'[1]INTERNAL PARAMETERS-2'!AF212*VLOOKUP(AG$4,'[1]INTERNAL PARAMETERS-1'!$B$5:$J$44,4, FALSE)</f>
        <v>0</v>
      </c>
      <c r="AH212" s="52">
        <f>$F212*'[1]INTERNAL PARAMETERS-2'!AG212*VLOOKUP(AH$4,'[1]INTERNAL PARAMETERS-1'!$B$5:$J$44,4, FALSE)</f>
        <v>0</v>
      </c>
      <c r="AI212" s="52">
        <f>$F212*'[1]INTERNAL PARAMETERS-2'!AH212*VLOOKUP(AI$4,'[1]INTERNAL PARAMETERS-1'!$B$5:$J$44,4, FALSE)</f>
        <v>0</v>
      </c>
      <c r="AJ212" s="52">
        <f>$F212*'[1]INTERNAL PARAMETERS-2'!AI212*VLOOKUP(AJ$4,'[1]INTERNAL PARAMETERS-1'!$B$5:$J$44,4, FALSE)</f>
        <v>0</v>
      </c>
      <c r="AK212" s="52">
        <f>$F212*'[1]INTERNAL PARAMETERS-2'!AJ212*VLOOKUP(AK$4,'[1]INTERNAL PARAMETERS-1'!$B$5:$J$44,4, FALSE)</f>
        <v>0</v>
      </c>
      <c r="AL212" s="52">
        <f>$F212*'[1]INTERNAL PARAMETERS-2'!AK212*VLOOKUP(AL$4,'[1]INTERNAL PARAMETERS-1'!$B$5:$J$44,4, FALSE)</f>
        <v>0</v>
      </c>
      <c r="AM212" s="52">
        <f>$F212*'[1]INTERNAL PARAMETERS-2'!AL212*VLOOKUP(AM$4,'[1]INTERNAL PARAMETERS-1'!$B$5:$J$44,4, FALSE)</f>
        <v>0</v>
      </c>
      <c r="AN212" s="52">
        <f>$F212*'[1]INTERNAL PARAMETERS-2'!AM212*VLOOKUP(AN$4,'[1]INTERNAL PARAMETERS-1'!$B$5:$J$44,4, FALSE)</f>
        <v>0</v>
      </c>
      <c r="AO212" s="52">
        <f>$F212*'[1]INTERNAL PARAMETERS-2'!AN212*VLOOKUP(AO$4,'[1]INTERNAL PARAMETERS-1'!$B$5:$J$44,4, FALSE)</f>
        <v>0</v>
      </c>
      <c r="AP212" s="52">
        <f>$F212*'[1]INTERNAL PARAMETERS-2'!AO212*VLOOKUP(AP$4,'[1]INTERNAL PARAMETERS-1'!$B$5:$J$44,4, FALSE)</f>
        <v>0</v>
      </c>
      <c r="AQ212" s="52">
        <f>$F212*'[1]INTERNAL PARAMETERS-2'!AP212*VLOOKUP(AQ$4,'[1]INTERNAL PARAMETERS-1'!$B$5:$J$44,4, FALSE)</f>
        <v>0</v>
      </c>
      <c r="AR212" s="52">
        <f>$F212*'[1]INTERNAL PARAMETERS-2'!AQ212*VLOOKUP(AR$4,'[1]INTERNAL PARAMETERS-1'!$B$5:$J$44,4, FALSE)</f>
        <v>0</v>
      </c>
      <c r="AS212" s="52">
        <f>$F212*'[1]INTERNAL PARAMETERS-2'!AR212*VLOOKUP(AS$4,'[1]INTERNAL PARAMETERS-1'!$B$5:$J$44,4, FALSE)</f>
        <v>0</v>
      </c>
      <c r="AT212" s="51">
        <f>$F212*'[1]INTERNAL PARAMETERS-2'!AS212*VLOOKUP(AT$4,'[1]INTERNAL PARAMETERS-1'!$B$5:$J$44,4, FALSE)</f>
        <v>0</v>
      </c>
      <c r="AU212" s="53">
        <f>$F212*'[1]INTERNAL PARAMETERS-2'!F212*(1-VLOOKUP(G$4,'[1]INTERNAL PARAMETERS-1'!$B$5:$J$44,4, FALSE))</f>
        <v>0</v>
      </c>
      <c r="AV212" s="52">
        <f>$F212*'[1]INTERNAL PARAMETERS-2'!G212*(1-VLOOKUP(H$4,'[1]INTERNAL PARAMETERS-1'!$B$5:$J$44,4, FALSE))</f>
        <v>0</v>
      </c>
      <c r="AW212" s="52">
        <f>$F212*'[1]INTERNAL PARAMETERS-2'!H212*(1-VLOOKUP(I$4,'[1]INTERNAL PARAMETERS-1'!$B$5:$J$44,4, FALSE))</f>
        <v>0</v>
      </c>
      <c r="AX212" s="52">
        <f>$F212*'[1]INTERNAL PARAMETERS-2'!I212*(1-VLOOKUP(J$4,'[1]INTERNAL PARAMETERS-1'!$B$5:$J$44,4, FALSE))</f>
        <v>0</v>
      </c>
      <c r="AY212" s="52">
        <f>$F212*'[1]INTERNAL PARAMETERS-2'!J212*(1-VLOOKUP(K$4,'[1]INTERNAL PARAMETERS-1'!$B$5:$J$44,4, FALSE))</f>
        <v>0</v>
      </c>
      <c r="AZ212" s="52">
        <f>$F212*'[1]INTERNAL PARAMETERS-2'!K212*(1-VLOOKUP(L$4,'[1]INTERNAL PARAMETERS-1'!$B$5:$J$44,4, FALSE))</f>
        <v>0</v>
      </c>
      <c r="BA212" s="52">
        <f>$F212*'[1]INTERNAL PARAMETERS-2'!L212*(1-VLOOKUP(M$4,'[1]INTERNAL PARAMETERS-1'!$B$5:$J$44,4, FALSE))</f>
        <v>0</v>
      </c>
      <c r="BB212" s="52">
        <f>$F212*'[1]INTERNAL PARAMETERS-2'!M212*(1-VLOOKUP(N$4,'[1]INTERNAL PARAMETERS-1'!$B$5:$J$44,4, FALSE))</f>
        <v>0</v>
      </c>
      <c r="BC212" s="52">
        <f>$F212*'[1]INTERNAL PARAMETERS-2'!N212*(1-VLOOKUP(O$4,'[1]INTERNAL PARAMETERS-1'!$B$5:$J$44,4, FALSE))</f>
        <v>0</v>
      </c>
      <c r="BD212" s="52">
        <f>$F212*'[1]INTERNAL PARAMETERS-2'!O212*(1-VLOOKUP(P$4,'[1]INTERNAL PARAMETERS-1'!$B$5:$J$44,4, FALSE))</f>
        <v>0</v>
      </c>
      <c r="BE212" s="52">
        <f>$F212*'[1]INTERNAL PARAMETERS-2'!P212*(1-VLOOKUP(Q$4,'[1]INTERNAL PARAMETERS-1'!$B$5:$J$44,4, FALSE))</f>
        <v>0</v>
      </c>
      <c r="BF212" s="52">
        <f>$F212*'[1]INTERNAL PARAMETERS-2'!Q212*(1-VLOOKUP(R$4,'[1]INTERNAL PARAMETERS-1'!$B$5:$J$44,4, FALSE))</f>
        <v>0</v>
      </c>
      <c r="BG212" s="52">
        <f>$F212*'[1]INTERNAL PARAMETERS-2'!R212*(1-VLOOKUP(S$4,'[1]INTERNAL PARAMETERS-1'!$B$5:$J$44,4, FALSE))</f>
        <v>0</v>
      </c>
      <c r="BH212" s="52">
        <f>$F212*'[1]INTERNAL PARAMETERS-2'!S212*(1-VLOOKUP(T$4,'[1]INTERNAL PARAMETERS-1'!$B$5:$J$44,4, FALSE))</f>
        <v>0</v>
      </c>
      <c r="BI212" s="52">
        <f>$F212*'[1]INTERNAL PARAMETERS-2'!T212*(1-VLOOKUP(U$4,'[1]INTERNAL PARAMETERS-1'!$B$5:$J$44,4, FALSE))</f>
        <v>0</v>
      </c>
      <c r="BJ212" s="52">
        <f>$F212*'[1]INTERNAL PARAMETERS-2'!U212*(1-VLOOKUP(V$4,'[1]INTERNAL PARAMETERS-1'!$B$5:$J$44,4, FALSE))</f>
        <v>0</v>
      </c>
      <c r="BK212" s="52">
        <f>$F212*'[1]INTERNAL PARAMETERS-2'!V212*(1-VLOOKUP(W$4,'[1]INTERNAL PARAMETERS-1'!$B$5:$J$44,4, FALSE))</f>
        <v>0</v>
      </c>
      <c r="BL212" s="52">
        <f>$F212*'[1]INTERNAL PARAMETERS-2'!W212*(1-VLOOKUP(X$4,'[1]INTERNAL PARAMETERS-1'!$B$5:$J$44,4, FALSE))</f>
        <v>0</v>
      </c>
      <c r="BM212" s="52">
        <f>$F212*'[1]INTERNAL PARAMETERS-2'!X212*(1-VLOOKUP(Y$4,'[1]INTERNAL PARAMETERS-1'!$B$5:$J$44,4, FALSE))</f>
        <v>0</v>
      </c>
      <c r="BN212" s="52">
        <f>$F212*'[1]INTERNAL PARAMETERS-2'!Y212*(1-VLOOKUP(Z$4,'[1]INTERNAL PARAMETERS-1'!$B$5:$J$44,4, FALSE))</f>
        <v>0</v>
      </c>
      <c r="BO212" s="52">
        <f>$F212*'[1]INTERNAL PARAMETERS-2'!Z212*(1-VLOOKUP(AA$4,'[1]INTERNAL PARAMETERS-1'!$B$5:$J$44,4, FALSE))</f>
        <v>0</v>
      </c>
      <c r="BP212" s="52">
        <f>$F212*'[1]INTERNAL PARAMETERS-2'!AA212*(1-VLOOKUP(AB$4,'[1]INTERNAL PARAMETERS-1'!$B$5:$J$44,4, FALSE))</f>
        <v>0</v>
      </c>
      <c r="BQ212" s="52">
        <f>$F212*'[1]INTERNAL PARAMETERS-2'!AB212*(1-VLOOKUP(AC$4,'[1]INTERNAL PARAMETERS-1'!$B$5:$J$44,4, FALSE))</f>
        <v>0</v>
      </c>
      <c r="BR212" s="52">
        <f>$F212*'[1]INTERNAL PARAMETERS-2'!AC212*(1-VLOOKUP(AD$4,'[1]INTERNAL PARAMETERS-1'!$B$5:$J$44,4, FALSE))</f>
        <v>0</v>
      </c>
      <c r="BS212" s="52">
        <f>$F212*'[1]INTERNAL PARAMETERS-2'!AD212*(1-VLOOKUP(AE$4,'[1]INTERNAL PARAMETERS-1'!$B$5:$J$44,4, FALSE))</f>
        <v>0</v>
      </c>
      <c r="BT212" s="52">
        <f>$F212*'[1]INTERNAL PARAMETERS-2'!AE212*(1-VLOOKUP(AF$4,'[1]INTERNAL PARAMETERS-1'!$B$5:$J$44,4, FALSE))</f>
        <v>0</v>
      </c>
      <c r="BU212" s="52">
        <f>$F212*'[1]INTERNAL PARAMETERS-2'!AF212*(1-VLOOKUP(AG$4,'[1]INTERNAL PARAMETERS-1'!$B$5:$J$44,4, FALSE))</f>
        <v>0</v>
      </c>
      <c r="BV212" s="52">
        <f>$F212*'[1]INTERNAL PARAMETERS-2'!AG212*(1-VLOOKUP(AH$4,'[1]INTERNAL PARAMETERS-1'!$B$5:$J$44,4, FALSE))</f>
        <v>0</v>
      </c>
      <c r="BW212" s="52">
        <f>$F212*'[1]INTERNAL PARAMETERS-2'!AH212*(1-VLOOKUP(AI$4,'[1]INTERNAL PARAMETERS-1'!$B$5:$J$44,4, FALSE))</f>
        <v>0</v>
      </c>
      <c r="BX212" s="52">
        <f>$F212*'[1]INTERNAL PARAMETERS-2'!AI212*(1-VLOOKUP(AJ$4,'[1]INTERNAL PARAMETERS-1'!$B$5:$J$44,4, FALSE))</f>
        <v>0</v>
      </c>
      <c r="BY212" s="52">
        <f>$F212*'[1]INTERNAL PARAMETERS-2'!AJ212*(1-VLOOKUP(AK$4,'[1]INTERNAL PARAMETERS-1'!$B$5:$J$44,4, FALSE))</f>
        <v>0</v>
      </c>
      <c r="BZ212" s="52">
        <f>$F212*'[1]INTERNAL PARAMETERS-2'!AK212*(1-VLOOKUP(AL$4,'[1]INTERNAL PARAMETERS-1'!$B$5:$J$44,4, FALSE))</f>
        <v>0</v>
      </c>
      <c r="CA212" s="52">
        <f>$F212*'[1]INTERNAL PARAMETERS-2'!AL212*(1-VLOOKUP(AM$4,'[1]INTERNAL PARAMETERS-1'!$B$5:$J$44,4, FALSE))</f>
        <v>0</v>
      </c>
      <c r="CB212" s="52">
        <f>$F212*'[1]INTERNAL PARAMETERS-2'!AM212*(1-VLOOKUP(AN$4,'[1]INTERNAL PARAMETERS-1'!$B$5:$J$44,4, FALSE))</f>
        <v>0</v>
      </c>
      <c r="CC212" s="52">
        <f>$F212*'[1]INTERNAL PARAMETERS-2'!AN212*(1-VLOOKUP(AO$4,'[1]INTERNAL PARAMETERS-1'!$B$5:$J$44,4, FALSE))</f>
        <v>0</v>
      </c>
      <c r="CD212" s="52">
        <f>$F212*'[1]INTERNAL PARAMETERS-2'!AO212*(1-VLOOKUP(AP$4,'[1]INTERNAL PARAMETERS-1'!$B$5:$J$44,4, FALSE))</f>
        <v>0</v>
      </c>
      <c r="CE212" s="52">
        <f>$F212*'[1]INTERNAL PARAMETERS-2'!AP212*(1-VLOOKUP(AQ$4,'[1]INTERNAL PARAMETERS-1'!$B$5:$J$44,4, FALSE))</f>
        <v>0</v>
      </c>
      <c r="CF212" s="52">
        <f>$F212*'[1]INTERNAL PARAMETERS-2'!AQ212*(1-VLOOKUP(AR$4,'[1]INTERNAL PARAMETERS-1'!$B$5:$J$44,4, FALSE))</f>
        <v>0</v>
      </c>
      <c r="CG212" s="52">
        <f>$F212*'[1]INTERNAL PARAMETERS-2'!AR212*(1-VLOOKUP(AS$4,'[1]INTERNAL PARAMETERS-1'!$B$5:$J$44,4, FALSE))</f>
        <v>0</v>
      </c>
      <c r="CH212" s="51">
        <f>$F212*'[1]INTERNAL PARAMETERS-2'!AS212*(1-VLOOKUP(AT$4,'[1]INTERNAL PARAMETERS-1'!$B$5:$J$44,4, FALSE))</f>
        <v>0</v>
      </c>
      <c r="CI212" s="50">
        <f t="shared" si="3"/>
        <v>0</v>
      </c>
    </row>
    <row r="213" spans="3:87" x14ac:dyDescent="0.5">
      <c r="C213" s="35" t="s">
        <v>7</v>
      </c>
      <c r="D213" s="34" t="s">
        <v>72</v>
      </c>
      <c r="E213" s="34" t="s">
        <v>79</v>
      </c>
      <c r="F213" s="147">
        <f>ESC!AF213</f>
        <v>0</v>
      </c>
      <c r="G213" s="53">
        <f>$F213*'[1]INTERNAL PARAMETERS-2'!F213*VLOOKUP(G$4,'[1]INTERNAL PARAMETERS-1'!$B$5:$J$44,4, FALSE)</f>
        <v>0</v>
      </c>
      <c r="H213" s="52">
        <f>$F213*'[1]INTERNAL PARAMETERS-2'!G213*VLOOKUP(H$4,'[1]INTERNAL PARAMETERS-1'!$B$5:$J$44,4, FALSE)</f>
        <v>0</v>
      </c>
      <c r="I213" s="52">
        <f>$F213*'[1]INTERNAL PARAMETERS-2'!H213*VLOOKUP(I$4,'[1]INTERNAL PARAMETERS-1'!$B$5:$J$44,4, FALSE)</f>
        <v>0</v>
      </c>
      <c r="J213" s="52">
        <f>$F213*'[1]INTERNAL PARAMETERS-2'!I213*VLOOKUP(J$4,'[1]INTERNAL PARAMETERS-1'!$B$5:$J$44,4, FALSE)</f>
        <v>0</v>
      </c>
      <c r="K213" s="52">
        <f>$F213*'[1]INTERNAL PARAMETERS-2'!J213*VLOOKUP(K$4,'[1]INTERNAL PARAMETERS-1'!$B$5:$J$44,4, FALSE)</f>
        <v>0</v>
      </c>
      <c r="L213" s="52">
        <f>$F213*'[1]INTERNAL PARAMETERS-2'!K213*VLOOKUP(L$4,'[1]INTERNAL PARAMETERS-1'!$B$5:$J$44,4, FALSE)</f>
        <v>0</v>
      </c>
      <c r="M213" s="52">
        <f>$F213*'[1]INTERNAL PARAMETERS-2'!L213*VLOOKUP(M$4,'[1]INTERNAL PARAMETERS-1'!$B$5:$J$44,4, FALSE)</f>
        <v>0</v>
      </c>
      <c r="N213" s="52">
        <f>$F213*'[1]INTERNAL PARAMETERS-2'!M213*VLOOKUP(N$4,'[1]INTERNAL PARAMETERS-1'!$B$5:$J$44,4, FALSE)</f>
        <v>0</v>
      </c>
      <c r="O213" s="52">
        <f>$F213*'[1]INTERNAL PARAMETERS-2'!N213*VLOOKUP(O$4,'[1]INTERNAL PARAMETERS-1'!$B$5:$J$44,4, FALSE)</f>
        <v>0</v>
      </c>
      <c r="P213" s="52">
        <f>$F213*'[1]INTERNAL PARAMETERS-2'!O213*VLOOKUP(P$4,'[1]INTERNAL PARAMETERS-1'!$B$5:$J$44,4, FALSE)</f>
        <v>0</v>
      </c>
      <c r="Q213" s="52">
        <f>$F213*'[1]INTERNAL PARAMETERS-2'!P213*VLOOKUP(Q$4,'[1]INTERNAL PARAMETERS-1'!$B$5:$J$44,4, FALSE)</f>
        <v>0</v>
      </c>
      <c r="R213" s="52">
        <f>$F213*'[1]INTERNAL PARAMETERS-2'!Q213*VLOOKUP(R$4,'[1]INTERNAL PARAMETERS-1'!$B$5:$J$44,4, FALSE)</f>
        <v>0</v>
      </c>
      <c r="S213" s="52">
        <f>$F213*'[1]INTERNAL PARAMETERS-2'!R213*VLOOKUP(S$4,'[1]INTERNAL PARAMETERS-1'!$B$5:$J$44,4, FALSE)</f>
        <v>0</v>
      </c>
      <c r="T213" s="52">
        <f>$F213*'[1]INTERNAL PARAMETERS-2'!S213*VLOOKUP(T$4,'[1]INTERNAL PARAMETERS-1'!$B$5:$J$44,4, FALSE)</f>
        <v>0</v>
      </c>
      <c r="U213" s="52">
        <f>$F213*'[1]INTERNAL PARAMETERS-2'!T213*VLOOKUP(U$4,'[1]INTERNAL PARAMETERS-1'!$B$5:$J$44,4, FALSE)</f>
        <v>0</v>
      </c>
      <c r="V213" s="52">
        <f>$F213*'[1]INTERNAL PARAMETERS-2'!U213*VLOOKUP(V$4,'[1]INTERNAL PARAMETERS-1'!$B$5:$J$44,4, FALSE)</f>
        <v>0</v>
      </c>
      <c r="W213" s="52">
        <f>$F213*'[1]INTERNAL PARAMETERS-2'!V213*VLOOKUP(W$4,'[1]INTERNAL PARAMETERS-1'!$B$5:$J$44,4, FALSE)</f>
        <v>0</v>
      </c>
      <c r="X213" s="52">
        <f>$F213*'[1]INTERNAL PARAMETERS-2'!W213*VLOOKUP(X$4,'[1]INTERNAL PARAMETERS-1'!$B$5:$J$44,4, FALSE)</f>
        <v>0</v>
      </c>
      <c r="Y213" s="52">
        <f>$F213*'[1]INTERNAL PARAMETERS-2'!X213*VLOOKUP(Y$4,'[1]INTERNAL PARAMETERS-1'!$B$5:$J$44,4, FALSE)</f>
        <v>0</v>
      </c>
      <c r="Z213" s="52">
        <f>$F213*'[1]INTERNAL PARAMETERS-2'!Y213*VLOOKUP(Z$4,'[1]INTERNAL PARAMETERS-1'!$B$5:$J$44,4, FALSE)</f>
        <v>0</v>
      </c>
      <c r="AA213" s="52">
        <f>$F213*'[1]INTERNAL PARAMETERS-2'!Z213*VLOOKUP(AA$4,'[1]INTERNAL PARAMETERS-1'!$B$5:$J$44,4, FALSE)</f>
        <v>0</v>
      </c>
      <c r="AB213" s="52">
        <f>$F213*'[1]INTERNAL PARAMETERS-2'!AA213*VLOOKUP(AB$4,'[1]INTERNAL PARAMETERS-1'!$B$5:$J$44,4, FALSE)</f>
        <v>0</v>
      </c>
      <c r="AC213" s="52">
        <f>$F213*'[1]INTERNAL PARAMETERS-2'!AB213*VLOOKUP(AC$4,'[1]INTERNAL PARAMETERS-1'!$B$5:$J$44,4, FALSE)</f>
        <v>0</v>
      </c>
      <c r="AD213" s="52">
        <f>$F213*'[1]INTERNAL PARAMETERS-2'!AC213*VLOOKUP(AD$4,'[1]INTERNAL PARAMETERS-1'!$B$5:$J$44,4, FALSE)</f>
        <v>0</v>
      </c>
      <c r="AE213" s="52">
        <f>$F213*'[1]INTERNAL PARAMETERS-2'!AD213*VLOOKUP(AE$4,'[1]INTERNAL PARAMETERS-1'!$B$5:$J$44,4, FALSE)</f>
        <v>0</v>
      </c>
      <c r="AF213" s="52">
        <f>$F213*'[1]INTERNAL PARAMETERS-2'!AE213*VLOOKUP(AF$4,'[1]INTERNAL PARAMETERS-1'!$B$5:$J$44,4, FALSE)</f>
        <v>0</v>
      </c>
      <c r="AG213" s="52">
        <f>$F213*'[1]INTERNAL PARAMETERS-2'!AF213*VLOOKUP(AG$4,'[1]INTERNAL PARAMETERS-1'!$B$5:$J$44,4, FALSE)</f>
        <v>0</v>
      </c>
      <c r="AH213" s="52">
        <f>$F213*'[1]INTERNAL PARAMETERS-2'!AG213*VLOOKUP(AH$4,'[1]INTERNAL PARAMETERS-1'!$B$5:$J$44,4, FALSE)</f>
        <v>0</v>
      </c>
      <c r="AI213" s="52">
        <f>$F213*'[1]INTERNAL PARAMETERS-2'!AH213*VLOOKUP(AI$4,'[1]INTERNAL PARAMETERS-1'!$B$5:$J$44,4, FALSE)</f>
        <v>0</v>
      </c>
      <c r="AJ213" s="52">
        <f>$F213*'[1]INTERNAL PARAMETERS-2'!AI213*VLOOKUP(AJ$4,'[1]INTERNAL PARAMETERS-1'!$B$5:$J$44,4, FALSE)</f>
        <v>0</v>
      </c>
      <c r="AK213" s="52">
        <f>$F213*'[1]INTERNAL PARAMETERS-2'!AJ213*VLOOKUP(AK$4,'[1]INTERNAL PARAMETERS-1'!$B$5:$J$44,4, FALSE)</f>
        <v>0</v>
      </c>
      <c r="AL213" s="52">
        <f>$F213*'[1]INTERNAL PARAMETERS-2'!AK213*VLOOKUP(AL$4,'[1]INTERNAL PARAMETERS-1'!$B$5:$J$44,4, FALSE)</f>
        <v>0</v>
      </c>
      <c r="AM213" s="52">
        <f>$F213*'[1]INTERNAL PARAMETERS-2'!AL213*VLOOKUP(AM$4,'[1]INTERNAL PARAMETERS-1'!$B$5:$J$44,4, FALSE)</f>
        <v>0</v>
      </c>
      <c r="AN213" s="52">
        <f>$F213*'[1]INTERNAL PARAMETERS-2'!AM213*VLOOKUP(AN$4,'[1]INTERNAL PARAMETERS-1'!$B$5:$J$44,4, FALSE)</f>
        <v>0</v>
      </c>
      <c r="AO213" s="52">
        <f>$F213*'[1]INTERNAL PARAMETERS-2'!AN213*VLOOKUP(AO$4,'[1]INTERNAL PARAMETERS-1'!$B$5:$J$44,4, FALSE)</f>
        <v>0</v>
      </c>
      <c r="AP213" s="52">
        <f>$F213*'[1]INTERNAL PARAMETERS-2'!AO213*VLOOKUP(AP$4,'[1]INTERNAL PARAMETERS-1'!$B$5:$J$44,4, FALSE)</f>
        <v>0</v>
      </c>
      <c r="AQ213" s="52">
        <f>$F213*'[1]INTERNAL PARAMETERS-2'!AP213*VLOOKUP(AQ$4,'[1]INTERNAL PARAMETERS-1'!$B$5:$J$44,4, FALSE)</f>
        <v>0</v>
      </c>
      <c r="AR213" s="52">
        <f>$F213*'[1]INTERNAL PARAMETERS-2'!AQ213*VLOOKUP(AR$4,'[1]INTERNAL PARAMETERS-1'!$B$5:$J$44,4, FALSE)</f>
        <v>0</v>
      </c>
      <c r="AS213" s="52">
        <f>$F213*'[1]INTERNAL PARAMETERS-2'!AR213*VLOOKUP(AS$4,'[1]INTERNAL PARAMETERS-1'!$B$5:$J$44,4, FALSE)</f>
        <v>0</v>
      </c>
      <c r="AT213" s="51">
        <f>$F213*'[1]INTERNAL PARAMETERS-2'!AS213*VLOOKUP(AT$4,'[1]INTERNAL PARAMETERS-1'!$B$5:$J$44,4, FALSE)</f>
        <v>0</v>
      </c>
      <c r="AU213" s="53">
        <f>$F213*'[1]INTERNAL PARAMETERS-2'!F213*(1-VLOOKUP(G$4,'[1]INTERNAL PARAMETERS-1'!$B$5:$J$44,4, FALSE))</f>
        <v>0</v>
      </c>
      <c r="AV213" s="52">
        <f>$F213*'[1]INTERNAL PARAMETERS-2'!G213*(1-VLOOKUP(H$4,'[1]INTERNAL PARAMETERS-1'!$B$5:$J$44,4, FALSE))</f>
        <v>0</v>
      </c>
      <c r="AW213" s="52">
        <f>$F213*'[1]INTERNAL PARAMETERS-2'!H213*(1-VLOOKUP(I$4,'[1]INTERNAL PARAMETERS-1'!$B$5:$J$44,4, FALSE))</f>
        <v>0</v>
      </c>
      <c r="AX213" s="52">
        <f>$F213*'[1]INTERNAL PARAMETERS-2'!I213*(1-VLOOKUP(J$4,'[1]INTERNAL PARAMETERS-1'!$B$5:$J$44,4, FALSE))</f>
        <v>0</v>
      </c>
      <c r="AY213" s="52">
        <f>$F213*'[1]INTERNAL PARAMETERS-2'!J213*(1-VLOOKUP(K$4,'[1]INTERNAL PARAMETERS-1'!$B$5:$J$44,4, FALSE))</f>
        <v>0</v>
      </c>
      <c r="AZ213" s="52">
        <f>$F213*'[1]INTERNAL PARAMETERS-2'!K213*(1-VLOOKUP(L$4,'[1]INTERNAL PARAMETERS-1'!$B$5:$J$44,4, FALSE))</f>
        <v>0</v>
      </c>
      <c r="BA213" s="52">
        <f>$F213*'[1]INTERNAL PARAMETERS-2'!L213*(1-VLOOKUP(M$4,'[1]INTERNAL PARAMETERS-1'!$B$5:$J$44,4, FALSE))</f>
        <v>0</v>
      </c>
      <c r="BB213" s="52">
        <f>$F213*'[1]INTERNAL PARAMETERS-2'!M213*(1-VLOOKUP(N$4,'[1]INTERNAL PARAMETERS-1'!$B$5:$J$44,4, FALSE))</f>
        <v>0</v>
      </c>
      <c r="BC213" s="52">
        <f>$F213*'[1]INTERNAL PARAMETERS-2'!N213*(1-VLOOKUP(O$4,'[1]INTERNAL PARAMETERS-1'!$B$5:$J$44,4, FALSE))</f>
        <v>0</v>
      </c>
      <c r="BD213" s="52">
        <f>$F213*'[1]INTERNAL PARAMETERS-2'!O213*(1-VLOOKUP(P$4,'[1]INTERNAL PARAMETERS-1'!$B$5:$J$44,4, FALSE))</f>
        <v>0</v>
      </c>
      <c r="BE213" s="52">
        <f>$F213*'[1]INTERNAL PARAMETERS-2'!P213*(1-VLOOKUP(Q$4,'[1]INTERNAL PARAMETERS-1'!$B$5:$J$44,4, FALSE))</f>
        <v>0</v>
      </c>
      <c r="BF213" s="52">
        <f>$F213*'[1]INTERNAL PARAMETERS-2'!Q213*(1-VLOOKUP(R$4,'[1]INTERNAL PARAMETERS-1'!$B$5:$J$44,4, FALSE))</f>
        <v>0</v>
      </c>
      <c r="BG213" s="52">
        <f>$F213*'[1]INTERNAL PARAMETERS-2'!R213*(1-VLOOKUP(S$4,'[1]INTERNAL PARAMETERS-1'!$B$5:$J$44,4, FALSE))</f>
        <v>0</v>
      </c>
      <c r="BH213" s="52">
        <f>$F213*'[1]INTERNAL PARAMETERS-2'!S213*(1-VLOOKUP(T$4,'[1]INTERNAL PARAMETERS-1'!$B$5:$J$44,4, FALSE))</f>
        <v>0</v>
      </c>
      <c r="BI213" s="52">
        <f>$F213*'[1]INTERNAL PARAMETERS-2'!T213*(1-VLOOKUP(U$4,'[1]INTERNAL PARAMETERS-1'!$B$5:$J$44,4, FALSE))</f>
        <v>0</v>
      </c>
      <c r="BJ213" s="52">
        <f>$F213*'[1]INTERNAL PARAMETERS-2'!U213*(1-VLOOKUP(V$4,'[1]INTERNAL PARAMETERS-1'!$B$5:$J$44,4, FALSE))</f>
        <v>0</v>
      </c>
      <c r="BK213" s="52">
        <f>$F213*'[1]INTERNAL PARAMETERS-2'!V213*(1-VLOOKUP(W$4,'[1]INTERNAL PARAMETERS-1'!$B$5:$J$44,4, FALSE))</f>
        <v>0</v>
      </c>
      <c r="BL213" s="52">
        <f>$F213*'[1]INTERNAL PARAMETERS-2'!W213*(1-VLOOKUP(X$4,'[1]INTERNAL PARAMETERS-1'!$B$5:$J$44,4, FALSE))</f>
        <v>0</v>
      </c>
      <c r="BM213" s="52">
        <f>$F213*'[1]INTERNAL PARAMETERS-2'!X213*(1-VLOOKUP(Y$4,'[1]INTERNAL PARAMETERS-1'!$B$5:$J$44,4, FALSE))</f>
        <v>0</v>
      </c>
      <c r="BN213" s="52">
        <f>$F213*'[1]INTERNAL PARAMETERS-2'!Y213*(1-VLOOKUP(Z$4,'[1]INTERNAL PARAMETERS-1'!$B$5:$J$44,4, FALSE))</f>
        <v>0</v>
      </c>
      <c r="BO213" s="52">
        <f>$F213*'[1]INTERNAL PARAMETERS-2'!Z213*(1-VLOOKUP(AA$4,'[1]INTERNAL PARAMETERS-1'!$B$5:$J$44,4, FALSE))</f>
        <v>0</v>
      </c>
      <c r="BP213" s="52">
        <f>$F213*'[1]INTERNAL PARAMETERS-2'!AA213*(1-VLOOKUP(AB$4,'[1]INTERNAL PARAMETERS-1'!$B$5:$J$44,4, FALSE))</f>
        <v>0</v>
      </c>
      <c r="BQ213" s="52">
        <f>$F213*'[1]INTERNAL PARAMETERS-2'!AB213*(1-VLOOKUP(AC$4,'[1]INTERNAL PARAMETERS-1'!$B$5:$J$44,4, FALSE))</f>
        <v>0</v>
      </c>
      <c r="BR213" s="52">
        <f>$F213*'[1]INTERNAL PARAMETERS-2'!AC213*(1-VLOOKUP(AD$4,'[1]INTERNAL PARAMETERS-1'!$B$5:$J$44,4, FALSE))</f>
        <v>0</v>
      </c>
      <c r="BS213" s="52">
        <f>$F213*'[1]INTERNAL PARAMETERS-2'!AD213*(1-VLOOKUP(AE$4,'[1]INTERNAL PARAMETERS-1'!$B$5:$J$44,4, FALSE))</f>
        <v>0</v>
      </c>
      <c r="BT213" s="52">
        <f>$F213*'[1]INTERNAL PARAMETERS-2'!AE213*(1-VLOOKUP(AF$4,'[1]INTERNAL PARAMETERS-1'!$B$5:$J$44,4, FALSE))</f>
        <v>0</v>
      </c>
      <c r="BU213" s="52">
        <f>$F213*'[1]INTERNAL PARAMETERS-2'!AF213*(1-VLOOKUP(AG$4,'[1]INTERNAL PARAMETERS-1'!$B$5:$J$44,4, FALSE))</f>
        <v>0</v>
      </c>
      <c r="BV213" s="52">
        <f>$F213*'[1]INTERNAL PARAMETERS-2'!AG213*(1-VLOOKUP(AH$4,'[1]INTERNAL PARAMETERS-1'!$B$5:$J$44,4, FALSE))</f>
        <v>0</v>
      </c>
      <c r="BW213" s="52">
        <f>$F213*'[1]INTERNAL PARAMETERS-2'!AH213*(1-VLOOKUP(AI$4,'[1]INTERNAL PARAMETERS-1'!$B$5:$J$44,4, FALSE))</f>
        <v>0</v>
      </c>
      <c r="BX213" s="52">
        <f>$F213*'[1]INTERNAL PARAMETERS-2'!AI213*(1-VLOOKUP(AJ$4,'[1]INTERNAL PARAMETERS-1'!$B$5:$J$44,4, FALSE))</f>
        <v>0</v>
      </c>
      <c r="BY213" s="52">
        <f>$F213*'[1]INTERNAL PARAMETERS-2'!AJ213*(1-VLOOKUP(AK$4,'[1]INTERNAL PARAMETERS-1'!$B$5:$J$44,4, FALSE))</f>
        <v>0</v>
      </c>
      <c r="BZ213" s="52">
        <f>$F213*'[1]INTERNAL PARAMETERS-2'!AK213*(1-VLOOKUP(AL$4,'[1]INTERNAL PARAMETERS-1'!$B$5:$J$44,4, FALSE))</f>
        <v>0</v>
      </c>
      <c r="CA213" s="52">
        <f>$F213*'[1]INTERNAL PARAMETERS-2'!AL213*(1-VLOOKUP(AM$4,'[1]INTERNAL PARAMETERS-1'!$B$5:$J$44,4, FALSE))</f>
        <v>0</v>
      </c>
      <c r="CB213" s="52">
        <f>$F213*'[1]INTERNAL PARAMETERS-2'!AM213*(1-VLOOKUP(AN$4,'[1]INTERNAL PARAMETERS-1'!$B$5:$J$44,4, FALSE))</f>
        <v>0</v>
      </c>
      <c r="CC213" s="52">
        <f>$F213*'[1]INTERNAL PARAMETERS-2'!AN213*(1-VLOOKUP(AO$4,'[1]INTERNAL PARAMETERS-1'!$B$5:$J$44,4, FALSE))</f>
        <v>0</v>
      </c>
      <c r="CD213" s="52">
        <f>$F213*'[1]INTERNAL PARAMETERS-2'!AO213*(1-VLOOKUP(AP$4,'[1]INTERNAL PARAMETERS-1'!$B$5:$J$44,4, FALSE))</f>
        <v>0</v>
      </c>
      <c r="CE213" s="52">
        <f>$F213*'[1]INTERNAL PARAMETERS-2'!AP213*(1-VLOOKUP(AQ$4,'[1]INTERNAL PARAMETERS-1'!$B$5:$J$44,4, FALSE))</f>
        <v>0</v>
      </c>
      <c r="CF213" s="52">
        <f>$F213*'[1]INTERNAL PARAMETERS-2'!AQ213*(1-VLOOKUP(AR$4,'[1]INTERNAL PARAMETERS-1'!$B$5:$J$44,4, FALSE))</f>
        <v>0</v>
      </c>
      <c r="CG213" s="52">
        <f>$F213*'[1]INTERNAL PARAMETERS-2'!AR213*(1-VLOOKUP(AS$4,'[1]INTERNAL PARAMETERS-1'!$B$5:$J$44,4, FALSE))</f>
        <v>0</v>
      </c>
      <c r="CH213" s="51">
        <f>$F213*'[1]INTERNAL PARAMETERS-2'!AS213*(1-VLOOKUP(AT$4,'[1]INTERNAL PARAMETERS-1'!$B$5:$J$44,4, FALSE))</f>
        <v>0</v>
      </c>
      <c r="CI213" s="50">
        <f t="shared" si="3"/>
        <v>0</v>
      </c>
    </row>
    <row r="214" spans="3:87" x14ac:dyDescent="0.5">
      <c r="C214" s="35" t="s">
        <v>7</v>
      </c>
      <c r="D214" s="34" t="s">
        <v>72</v>
      </c>
      <c r="E214" s="34" t="s">
        <v>78</v>
      </c>
      <c r="F214" s="147">
        <f>ESC!AF214</f>
        <v>0</v>
      </c>
      <c r="G214" s="53">
        <f>$F214*'[1]INTERNAL PARAMETERS-2'!F214*VLOOKUP(G$4,'[1]INTERNAL PARAMETERS-1'!$B$5:$J$44,4, FALSE)</f>
        <v>0</v>
      </c>
      <c r="H214" s="52">
        <f>$F214*'[1]INTERNAL PARAMETERS-2'!G214*VLOOKUP(H$4,'[1]INTERNAL PARAMETERS-1'!$B$5:$J$44,4, FALSE)</f>
        <v>0</v>
      </c>
      <c r="I214" s="52">
        <f>$F214*'[1]INTERNAL PARAMETERS-2'!H214*VLOOKUP(I$4,'[1]INTERNAL PARAMETERS-1'!$B$5:$J$44,4, FALSE)</f>
        <v>0</v>
      </c>
      <c r="J214" s="52">
        <f>$F214*'[1]INTERNAL PARAMETERS-2'!I214*VLOOKUP(J$4,'[1]INTERNAL PARAMETERS-1'!$B$5:$J$44,4, FALSE)</f>
        <v>0</v>
      </c>
      <c r="K214" s="52">
        <f>$F214*'[1]INTERNAL PARAMETERS-2'!J214*VLOOKUP(K$4,'[1]INTERNAL PARAMETERS-1'!$B$5:$J$44,4, FALSE)</f>
        <v>0</v>
      </c>
      <c r="L214" s="52">
        <f>$F214*'[1]INTERNAL PARAMETERS-2'!K214*VLOOKUP(L$4,'[1]INTERNAL PARAMETERS-1'!$B$5:$J$44,4, FALSE)</f>
        <v>0</v>
      </c>
      <c r="M214" s="52">
        <f>$F214*'[1]INTERNAL PARAMETERS-2'!L214*VLOOKUP(M$4,'[1]INTERNAL PARAMETERS-1'!$B$5:$J$44,4, FALSE)</f>
        <v>0</v>
      </c>
      <c r="N214" s="52">
        <f>$F214*'[1]INTERNAL PARAMETERS-2'!M214*VLOOKUP(N$4,'[1]INTERNAL PARAMETERS-1'!$B$5:$J$44,4, FALSE)</f>
        <v>0</v>
      </c>
      <c r="O214" s="52">
        <f>$F214*'[1]INTERNAL PARAMETERS-2'!N214*VLOOKUP(O$4,'[1]INTERNAL PARAMETERS-1'!$B$5:$J$44,4, FALSE)</f>
        <v>0</v>
      </c>
      <c r="P214" s="52">
        <f>$F214*'[1]INTERNAL PARAMETERS-2'!O214*VLOOKUP(P$4,'[1]INTERNAL PARAMETERS-1'!$B$5:$J$44,4, FALSE)</f>
        <v>0</v>
      </c>
      <c r="Q214" s="52">
        <f>$F214*'[1]INTERNAL PARAMETERS-2'!P214*VLOOKUP(Q$4,'[1]INTERNAL PARAMETERS-1'!$B$5:$J$44,4, FALSE)</f>
        <v>0</v>
      </c>
      <c r="R214" s="52">
        <f>$F214*'[1]INTERNAL PARAMETERS-2'!Q214*VLOOKUP(R$4,'[1]INTERNAL PARAMETERS-1'!$B$5:$J$44,4, FALSE)</f>
        <v>0</v>
      </c>
      <c r="S214" s="52">
        <f>$F214*'[1]INTERNAL PARAMETERS-2'!R214*VLOOKUP(S$4,'[1]INTERNAL PARAMETERS-1'!$B$5:$J$44,4, FALSE)</f>
        <v>0</v>
      </c>
      <c r="T214" s="52">
        <f>$F214*'[1]INTERNAL PARAMETERS-2'!S214*VLOOKUP(T$4,'[1]INTERNAL PARAMETERS-1'!$B$5:$J$44,4, FALSE)</f>
        <v>0</v>
      </c>
      <c r="U214" s="52">
        <f>$F214*'[1]INTERNAL PARAMETERS-2'!T214*VLOOKUP(U$4,'[1]INTERNAL PARAMETERS-1'!$B$5:$J$44,4, FALSE)</f>
        <v>0</v>
      </c>
      <c r="V214" s="52">
        <f>$F214*'[1]INTERNAL PARAMETERS-2'!U214*VLOOKUP(V$4,'[1]INTERNAL PARAMETERS-1'!$B$5:$J$44,4, FALSE)</f>
        <v>0</v>
      </c>
      <c r="W214" s="52">
        <f>$F214*'[1]INTERNAL PARAMETERS-2'!V214*VLOOKUP(W$4,'[1]INTERNAL PARAMETERS-1'!$B$5:$J$44,4, FALSE)</f>
        <v>0</v>
      </c>
      <c r="X214" s="52">
        <f>$F214*'[1]INTERNAL PARAMETERS-2'!W214*VLOOKUP(X$4,'[1]INTERNAL PARAMETERS-1'!$B$5:$J$44,4, FALSE)</f>
        <v>0</v>
      </c>
      <c r="Y214" s="52">
        <f>$F214*'[1]INTERNAL PARAMETERS-2'!X214*VLOOKUP(Y$4,'[1]INTERNAL PARAMETERS-1'!$B$5:$J$44,4, FALSE)</f>
        <v>0</v>
      </c>
      <c r="Z214" s="52">
        <f>$F214*'[1]INTERNAL PARAMETERS-2'!Y214*VLOOKUP(Z$4,'[1]INTERNAL PARAMETERS-1'!$B$5:$J$44,4, FALSE)</f>
        <v>0</v>
      </c>
      <c r="AA214" s="52">
        <f>$F214*'[1]INTERNAL PARAMETERS-2'!Z214*VLOOKUP(AA$4,'[1]INTERNAL PARAMETERS-1'!$B$5:$J$44,4, FALSE)</f>
        <v>0</v>
      </c>
      <c r="AB214" s="52">
        <f>$F214*'[1]INTERNAL PARAMETERS-2'!AA214*VLOOKUP(AB$4,'[1]INTERNAL PARAMETERS-1'!$B$5:$J$44,4, FALSE)</f>
        <v>0</v>
      </c>
      <c r="AC214" s="52">
        <f>$F214*'[1]INTERNAL PARAMETERS-2'!AB214*VLOOKUP(AC$4,'[1]INTERNAL PARAMETERS-1'!$B$5:$J$44,4, FALSE)</f>
        <v>0</v>
      </c>
      <c r="AD214" s="52">
        <f>$F214*'[1]INTERNAL PARAMETERS-2'!AC214*VLOOKUP(AD$4,'[1]INTERNAL PARAMETERS-1'!$B$5:$J$44,4, FALSE)</f>
        <v>0</v>
      </c>
      <c r="AE214" s="52">
        <f>$F214*'[1]INTERNAL PARAMETERS-2'!AD214*VLOOKUP(AE$4,'[1]INTERNAL PARAMETERS-1'!$B$5:$J$44,4, FALSE)</f>
        <v>0</v>
      </c>
      <c r="AF214" s="52">
        <f>$F214*'[1]INTERNAL PARAMETERS-2'!AE214*VLOOKUP(AF$4,'[1]INTERNAL PARAMETERS-1'!$B$5:$J$44,4, FALSE)</f>
        <v>0</v>
      </c>
      <c r="AG214" s="52">
        <f>$F214*'[1]INTERNAL PARAMETERS-2'!AF214*VLOOKUP(AG$4,'[1]INTERNAL PARAMETERS-1'!$B$5:$J$44,4, FALSE)</f>
        <v>0</v>
      </c>
      <c r="AH214" s="52">
        <f>$F214*'[1]INTERNAL PARAMETERS-2'!AG214*VLOOKUP(AH$4,'[1]INTERNAL PARAMETERS-1'!$B$5:$J$44,4, FALSE)</f>
        <v>0</v>
      </c>
      <c r="AI214" s="52">
        <f>$F214*'[1]INTERNAL PARAMETERS-2'!AH214*VLOOKUP(AI$4,'[1]INTERNAL PARAMETERS-1'!$B$5:$J$44,4, FALSE)</f>
        <v>0</v>
      </c>
      <c r="AJ214" s="52">
        <f>$F214*'[1]INTERNAL PARAMETERS-2'!AI214*VLOOKUP(AJ$4,'[1]INTERNAL PARAMETERS-1'!$B$5:$J$44,4, FALSE)</f>
        <v>0</v>
      </c>
      <c r="AK214" s="52">
        <f>$F214*'[1]INTERNAL PARAMETERS-2'!AJ214*VLOOKUP(AK$4,'[1]INTERNAL PARAMETERS-1'!$B$5:$J$44,4, FALSE)</f>
        <v>0</v>
      </c>
      <c r="AL214" s="52">
        <f>$F214*'[1]INTERNAL PARAMETERS-2'!AK214*VLOOKUP(AL$4,'[1]INTERNAL PARAMETERS-1'!$B$5:$J$44,4, FALSE)</f>
        <v>0</v>
      </c>
      <c r="AM214" s="52">
        <f>$F214*'[1]INTERNAL PARAMETERS-2'!AL214*VLOOKUP(AM$4,'[1]INTERNAL PARAMETERS-1'!$B$5:$J$44,4, FALSE)</f>
        <v>0</v>
      </c>
      <c r="AN214" s="52">
        <f>$F214*'[1]INTERNAL PARAMETERS-2'!AM214*VLOOKUP(AN$4,'[1]INTERNAL PARAMETERS-1'!$B$5:$J$44,4, FALSE)</f>
        <v>0</v>
      </c>
      <c r="AO214" s="52">
        <f>$F214*'[1]INTERNAL PARAMETERS-2'!AN214*VLOOKUP(AO$4,'[1]INTERNAL PARAMETERS-1'!$B$5:$J$44,4, FALSE)</f>
        <v>0</v>
      </c>
      <c r="AP214" s="52">
        <f>$F214*'[1]INTERNAL PARAMETERS-2'!AO214*VLOOKUP(AP$4,'[1]INTERNAL PARAMETERS-1'!$B$5:$J$44,4, FALSE)</f>
        <v>0</v>
      </c>
      <c r="AQ214" s="52">
        <f>$F214*'[1]INTERNAL PARAMETERS-2'!AP214*VLOOKUP(AQ$4,'[1]INTERNAL PARAMETERS-1'!$B$5:$J$44,4, FALSE)</f>
        <v>0</v>
      </c>
      <c r="AR214" s="52">
        <f>$F214*'[1]INTERNAL PARAMETERS-2'!AQ214*VLOOKUP(AR$4,'[1]INTERNAL PARAMETERS-1'!$B$5:$J$44,4, FALSE)</f>
        <v>0</v>
      </c>
      <c r="AS214" s="52">
        <f>$F214*'[1]INTERNAL PARAMETERS-2'!AR214*VLOOKUP(AS$4,'[1]INTERNAL PARAMETERS-1'!$B$5:$J$44,4, FALSE)</f>
        <v>0</v>
      </c>
      <c r="AT214" s="51">
        <f>$F214*'[1]INTERNAL PARAMETERS-2'!AS214*VLOOKUP(AT$4,'[1]INTERNAL PARAMETERS-1'!$B$5:$J$44,4, FALSE)</f>
        <v>0</v>
      </c>
      <c r="AU214" s="53">
        <f>$F214*'[1]INTERNAL PARAMETERS-2'!F214*(1-VLOOKUP(G$4,'[1]INTERNAL PARAMETERS-1'!$B$5:$J$44,4, FALSE))</f>
        <v>0</v>
      </c>
      <c r="AV214" s="52">
        <f>$F214*'[1]INTERNAL PARAMETERS-2'!G214*(1-VLOOKUP(H$4,'[1]INTERNAL PARAMETERS-1'!$B$5:$J$44,4, FALSE))</f>
        <v>0</v>
      </c>
      <c r="AW214" s="52">
        <f>$F214*'[1]INTERNAL PARAMETERS-2'!H214*(1-VLOOKUP(I$4,'[1]INTERNAL PARAMETERS-1'!$B$5:$J$44,4, FALSE))</f>
        <v>0</v>
      </c>
      <c r="AX214" s="52">
        <f>$F214*'[1]INTERNAL PARAMETERS-2'!I214*(1-VLOOKUP(J$4,'[1]INTERNAL PARAMETERS-1'!$B$5:$J$44,4, FALSE))</f>
        <v>0</v>
      </c>
      <c r="AY214" s="52">
        <f>$F214*'[1]INTERNAL PARAMETERS-2'!J214*(1-VLOOKUP(K$4,'[1]INTERNAL PARAMETERS-1'!$B$5:$J$44,4, FALSE))</f>
        <v>0</v>
      </c>
      <c r="AZ214" s="52">
        <f>$F214*'[1]INTERNAL PARAMETERS-2'!K214*(1-VLOOKUP(L$4,'[1]INTERNAL PARAMETERS-1'!$B$5:$J$44,4, FALSE))</f>
        <v>0</v>
      </c>
      <c r="BA214" s="52">
        <f>$F214*'[1]INTERNAL PARAMETERS-2'!L214*(1-VLOOKUP(M$4,'[1]INTERNAL PARAMETERS-1'!$B$5:$J$44,4, FALSE))</f>
        <v>0</v>
      </c>
      <c r="BB214" s="52">
        <f>$F214*'[1]INTERNAL PARAMETERS-2'!M214*(1-VLOOKUP(N$4,'[1]INTERNAL PARAMETERS-1'!$B$5:$J$44,4, FALSE))</f>
        <v>0</v>
      </c>
      <c r="BC214" s="52">
        <f>$F214*'[1]INTERNAL PARAMETERS-2'!N214*(1-VLOOKUP(O$4,'[1]INTERNAL PARAMETERS-1'!$B$5:$J$44,4, FALSE))</f>
        <v>0</v>
      </c>
      <c r="BD214" s="52">
        <f>$F214*'[1]INTERNAL PARAMETERS-2'!O214*(1-VLOOKUP(P$4,'[1]INTERNAL PARAMETERS-1'!$B$5:$J$44,4, FALSE))</f>
        <v>0</v>
      </c>
      <c r="BE214" s="52">
        <f>$F214*'[1]INTERNAL PARAMETERS-2'!P214*(1-VLOOKUP(Q$4,'[1]INTERNAL PARAMETERS-1'!$B$5:$J$44,4, FALSE))</f>
        <v>0</v>
      </c>
      <c r="BF214" s="52">
        <f>$F214*'[1]INTERNAL PARAMETERS-2'!Q214*(1-VLOOKUP(R$4,'[1]INTERNAL PARAMETERS-1'!$B$5:$J$44,4, FALSE))</f>
        <v>0</v>
      </c>
      <c r="BG214" s="52">
        <f>$F214*'[1]INTERNAL PARAMETERS-2'!R214*(1-VLOOKUP(S$4,'[1]INTERNAL PARAMETERS-1'!$B$5:$J$44,4, FALSE))</f>
        <v>0</v>
      </c>
      <c r="BH214" s="52">
        <f>$F214*'[1]INTERNAL PARAMETERS-2'!S214*(1-VLOOKUP(T$4,'[1]INTERNAL PARAMETERS-1'!$B$5:$J$44,4, FALSE))</f>
        <v>0</v>
      </c>
      <c r="BI214" s="52">
        <f>$F214*'[1]INTERNAL PARAMETERS-2'!T214*(1-VLOOKUP(U$4,'[1]INTERNAL PARAMETERS-1'!$B$5:$J$44,4, FALSE))</f>
        <v>0</v>
      </c>
      <c r="BJ214" s="52">
        <f>$F214*'[1]INTERNAL PARAMETERS-2'!U214*(1-VLOOKUP(V$4,'[1]INTERNAL PARAMETERS-1'!$B$5:$J$44,4, FALSE))</f>
        <v>0</v>
      </c>
      <c r="BK214" s="52">
        <f>$F214*'[1]INTERNAL PARAMETERS-2'!V214*(1-VLOOKUP(W$4,'[1]INTERNAL PARAMETERS-1'!$B$5:$J$44,4, FALSE))</f>
        <v>0</v>
      </c>
      <c r="BL214" s="52">
        <f>$F214*'[1]INTERNAL PARAMETERS-2'!W214*(1-VLOOKUP(X$4,'[1]INTERNAL PARAMETERS-1'!$B$5:$J$44,4, FALSE))</f>
        <v>0</v>
      </c>
      <c r="BM214" s="52">
        <f>$F214*'[1]INTERNAL PARAMETERS-2'!X214*(1-VLOOKUP(Y$4,'[1]INTERNAL PARAMETERS-1'!$B$5:$J$44,4, FALSE))</f>
        <v>0</v>
      </c>
      <c r="BN214" s="52">
        <f>$F214*'[1]INTERNAL PARAMETERS-2'!Y214*(1-VLOOKUP(Z$4,'[1]INTERNAL PARAMETERS-1'!$B$5:$J$44,4, FALSE))</f>
        <v>0</v>
      </c>
      <c r="BO214" s="52">
        <f>$F214*'[1]INTERNAL PARAMETERS-2'!Z214*(1-VLOOKUP(AA$4,'[1]INTERNAL PARAMETERS-1'!$B$5:$J$44,4, FALSE))</f>
        <v>0</v>
      </c>
      <c r="BP214" s="52">
        <f>$F214*'[1]INTERNAL PARAMETERS-2'!AA214*(1-VLOOKUP(AB$4,'[1]INTERNAL PARAMETERS-1'!$B$5:$J$44,4, FALSE))</f>
        <v>0</v>
      </c>
      <c r="BQ214" s="52">
        <f>$F214*'[1]INTERNAL PARAMETERS-2'!AB214*(1-VLOOKUP(AC$4,'[1]INTERNAL PARAMETERS-1'!$B$5:$J$44,4, FALSE))</f>
        <v>0</v>
      </c>
      <c r="BR214" s="52">
        <f>$F214*'[1]INTERNAL PARAMETERS-2'!AC214*(1-VLOOKUP(AD$4,'[1]INTERNAL PARAMETERS-1'!$B$5:$J$44,4, FALSE))</f>
        <v>0</v>
      </c>
      <c r="BS214" s="52">
        <f>$F214*'[1]INTERNAL PARAMETERS-2'!AD214*(1-VLOOKUP(AE$4,'[1]INTERNAL PARAMETERS-1'!$B$5:$J$44,4, FALSE))</f>
        <v>0</v>
      </c>
      <c r="BT214" s="52">
        <f>$F214*'[1]INTERNAL PARAMETERS-2'!AE214*(1-VLOOKUP(AF$4,'[1]INTERNAL PARAMETERS-1'!$B$5:$J$44,4, FALSE))</f>
        <v>0</v>
      </c>
      <c r="BU214" s="52">
        <f>$F214*'[1]INTERNAL PARAMETERS-2'!AF214*(1-VLOOKUP(AG$4,'[1]INTERNAL PARAMETERS-1'!$B$5:$J$44,4, FALSE))</f>
        <v>0</v>
      </c>
      <c r="BV214" s="52">
        <f>$F214*'[1]INTERNAL PARAMETERS-2'!AG214*(1-VLOOKUP(AH$4,'[1]INTERNAL PARAMETERS-1'!$B$5:$J$44,4, FALSE))</f>
        <v>0</v>
      </c>
      <c r="BW214" s="52">
        <f>$F214*'[1]INTERNAL PARAMETERS-2'!AH214*(1-VLOOKUP(AI$4,'[1]INTERNAL PARAMETERS-1'!$B$5:$J$44,4, FALSE))</f>
        <v>0</v>
      </c>
      <c r="BX214" s="52">
        <f>$F214*'[1]INTERNAL PARAMETERS-2'!AI214*(1-VLOOKUP(AJ$4,'[1]INTERNAL PARAMETERS-1'!$B$5:$J$44,4, FALSE))</f>
        <v>0</v>
      </c>
      <c r="BY214" s="52">
        <f>$F214*'[1]INTERNAL PARAMETERS-2'!AJ214*(1-VLOOKUP(AK$4,'[1]INTERNAL PARAMETERS-1'!$B$5:$J$44,4, FALSE))</f>
        <v>0</v>
      </c>
      <c r="BZ214" s="52">
        <f>$F214*'[1]INTERNAL PARAMETERS-2'!AK214*(1-VLOOKUP(AL$4,'[1]INTERNAL PARAMETERS-1'!$B$5:$J$44,4, FALSE))</f>
        <v>0</v>
      </c>
      <c r="CA214" s="52">
        <f>$F214*'[1]INTERNAL PARAMETERS-2'!AL214*(1-VLOOKUP(AM$4,'[1]INTERNAL PARAMETERS-1'!$B$5:$J$44,4, FALSE))</f>
        <v>0</v>
      </c>
      <c r="CB214" s="52">
        <f>$F214*'[1]INTERNAL PARAMETERS-2'!AM214*(1-VLOOKUP(AN$4,'[1]INTERNAL PARAMETERS-1'!$B$5:$J$44,4, FALSE))</f>
        <v>0</v>
      </c>
      <c r="CC214" s="52">
        <f>$F214*'[1]INTERNAL PARAMETERS-2'!AN214*(1-VLOOKUP(AO$4,'[1]INTERNAL PARAMETERS-1'!$B$5:$J$44,4, FALSE))</f>
        <v>0</v>
      </c>
      <c r="CD214" s="52">
        <f>$F214*'[1]INTERNAL PARAMETERS-2'!AO214*(1-VLOOKUP(AP$4,'[1]INTERNAL PARAMETERS-1'!$B$5:$J$44,4, FALSE))</f>
        <v>0</v>
      </c>
      <c r="CE214" s="52">
        <f>$F214*'[1]INTERNAL PARAMETERS-2'!AP214*(1-VLOOKUP(AQ$4,'[1]INTERNAL PARAMETERS-1'!$B$5:$J$44,4, FALSE))</f>
        <v>0</v>
      </c>
      <c r="CF214" s="52">
        <f>$F214*'[1]INTERNAL PARAMETERS-2'!AQ214*(1-VLOOKUP(AR$4,'[1]INTERNAL PARAMETERS-1'!$B$5:$J$44,4, FALSE))</f>
        <v>0</v>
      </c>
      <c r="CG214" s="52">
        <f>$F214*'[1]INTERNAL PARAMETERS-2'!AR214*(1-VLOOKUP(AS$4,'[1]INTERNAL PARAMETERS-1'!$B$5:$J$44,4, FALSE))</f>
        <v>0</v>
      </c>
      <c r="CH214" s="51">
        <f>$F214*'[1]INTERNAL PARAMETERS-2'!AS214*(1-VLOOKUP(AT$4,'[1]INTERNAL PARAMETERS-1'!$B$5:$J$44,4, FALSE))</f>
        <v>0</v>
      </c>
      <c r="CI214" s="50">
        <f t="shared" si="3"/>
        <v>0</v>
      </c>
    </row>
    <row r="215" spans="3:87" x14ac:dyDescent="0.5">
      <c r="C215" s="35" t="s">
        <v>7</v>
      </c>
      <c r="D215" s="34" t="s">
        <v>72</v>
      </c>
      <c r="E215" s="34" t="s">
        <v>77</v>
      </c>
      <c r="F215" s="147">
        <f>ESC!AF215</f>
        <v>0</v>
      </c>
      <c r="G215" s="53">
        <f>$F215*'[1]INTERNAL PARAMETERS-2'!F215*VLOOKUP(G$4,'[1]INTERNAL PARAMETERS-1'!$B$5:$J$44,4, FALSE)</f>
        <v>0</v>
      </c>
      <c r="H215" s="52">
        <f>$F215*'[1]INTERNAL PARAMETERS-2'!G215*VLOOKUP(H$4,'[1]INTERNAL PARAMETERS-1'!$B$5:$J$44,4, FALSE)</f>
        <v>0</v>
      </c>
      <c r="I215" s="52">
        <f>$F215*'[1]INTERNAL PARAMETERS-2'!H215*VLOOKUP(I$4,'[1]INTERNAL PARAMETERS-1'!$B$5:$J$44,4, FALSE)</f>
        <v>0</v>
      </c>
      <c r="J215" s="52">
        <f>$F215*'[1]INTERNAL PARAMETERS-2'!I215*VLOOKUP(J$4,'[1]INTERNAL PARAMETERS-1'!$B$5:$J$44,4, FALSE)</f>
        <v>0</v>
      </c>
      <c r="K215" s="52">
        <f>$F215*'[1]INTERNAL PARAMETERS-2'!J215*VLOOKUP(K$4,'[1]INTERNAL PARAMETERS-1'!$B$5:$J$44,4, FALSE)</f>
        <v>0</v>
      </c>
      <c r="L215" s="52">
        <f>$F215*'[1]INTERNAL PARAMETERS-2'!K215*VLOOKUP(L$4,'[1]INTERNAL PARAMETERS-1'!$B$5:$J$44,4, FALSE)</f>
        <v>0</v>
      </c>
      <c r="M215" s="52">
        <f>$F215*'[1]INTERNAL PARAMETERS-2'!L215*VLOOKUP(M$4,'[1]INTERNAL PARAMETERS-1'!$B$5:$J$44,4, FALSE)</f>
        <v>0</v>
      </c>
      <c r="N215" s="52">
        <f>$F215*'[1]INTERNAL PARAMETERS-2'!M215*VLOOKUP(N$4,'[1]INTERNAL PARAMETERS-1'!$B$5:$J$44,4, FALSE)</f>
        <v>0</v>
      </c>
      <c r="O215" s="52">
        <f>$F215*'[1]INTERNAL PARAMETERS-2'!N215*VLOOKUP(O$4,'[1]INTERNAL PARAMETERS-1'!$B$5:$J$44,4, FALSE)</f>
        <v>0</v>
      </c>
      <c r="P215" s="52">
        <f>$F215*'[1]INTERNAL PARAMETERS-2'!O215*VLOOKUP(P$4,'[1]INTERNAL PARAMETERS-1'!$B$5:$J$44,4, FALSE)</f>
        <v>0</v>
      </c>
      <c r="Q215" s="52">
        <f>$F215*'[1]INTERNAL PARAMETERS-2'!P215*VLOOKUP(Q$4,'[1]INTERNAL PARAMETERS-1'!$B$5:$J$44,4, FALSE)</f>
        <v>0</v>
      </c>
      <c r="R215" s="52">
        <f>$F215*'[1]INTERNAL PARAMETERS-2'!Q215*VLOOKUP(R$4,'[1]INTERNAL PARAMETERS-1'!$B$5:$J$44,4, FALSE)</f>
        <v>0</v>
      </c>
      <c r="S215" s="52">
        <f>$F215*'[1]INTERNAL PARAMETERS-2'!R215*VLOOKUP(S$4,'[1]INTERNAL PARAMETERS-1'!$B$5:$J$44,4, FALSE)</f>
        <v>0</v>
      </c>
      <c r="T215" s="52">
        <f>$F215*'[1]INTERNAL PARAMETERS-2'!S215*VLOOKUP(T$4,'[1]INTERNAL PARAMETERS-1'!$B$5:$J$44,4, FALSE)</f>
        <v>0</v>
      </c>
      <c r="U215" s="52">
        <f>$F215*'[1]INTERNAL PARAMETERS-2'!T215*VLOOKUP(U$4,'[1]INTERNAL PARAMETERS-1'!$B$5:$J$44,4, FALSE)</f>
        <v>0</v>
      </c>
      <c r="V215" s="52">
        <f>$F215*'[1]INTERNAL PARAMETERS-2'!U215*VLOOKUP(V$4,'[1]INTERNAL PARAMETERS-1'!$B$5:$J$44,4, FALSE)</f>
        <v>0</v>
      </c>
      <c r="W215" s="52">
        <f>$F215*'[1]INTERNAL PARAMETERS-2'!V215*VLOOKUP(W$4,'[1]INTERNAL PARAMETERS-1'!$B$5:$J$44,4, FALSE)</f>
        <v>0</v>
      </c>
      <c r="X215" s="52">
        <f>$F215*'[1]INTERNAL PARAMETERS-2'!W215*VLOOKUP(X$4,'[1]INTERNAL PARAMETERS-1'!$B$5:$J$44,4, FALSE)</f>
        <v>0</v>
      </c>
      <c r="Y215" s="52">
        <f>$F215*'[1]INTERNAL PARAMETERS-2'!X215*VLOOKUP(Y$4,'[1]INTERNAL PARAMETERS-1'!$B$5:$J$44,4, FALSE)</f>
        <v>0</v>
      </c>
      <c r="Z215" s="52">
        <f>$F215*'[1]INTERNAL PARAMETERS-2'!Y215*VLOOKUP(Z$4,'[1]INTERNAL PARAMETERS-1'!$B$5:$J$44,4, FALSE)</f>
        <v>0</v>
      </c>
      <c r="AA215" s="52">
        <f>$F215*'[1]INTERNAL PARAMETERS-2'!Z215*VLOOKUP(AA$4,'[1]INTERNAL PARAMETERS-1'!$B$5:$J$44,4, FALSE)</f>
        <v>0</v>
      </c>
      <c r="AB215" s="52">
        <f>$F215*'[1]INTERNAL PARAMETERS-2'!AA215*VLOOKUP(AB$4,'[1]INTERNAL PARAMETERS-1'!$B$5:$J$44,4, FALSE)</f>
        <v>0</v>
      </c>
      <c r="AC215" s="52">
        <f>$F215*'[1]INTERNAL PARAMETERS-2'!AB215*VLOOKUP(AC$4,'[1]INTERNAL PARAMETERS-1'!$B$5:$J$44,4, FALSE)</f>
        <v>0</v>
      </c>
      <c r="AD215" s="52">
        <f>$F215*'[1]INTERNAL PARAMETERS-2'!AC215*VLOOKUP(AD$4,'[1]INTERNAL PARAMETERS-1'!$B$5:$J$44,4, FALSE)</f>
        <v>0</v>
      </c>
      <c r="AE215" s="52">
        <f>$F215*'[1]INTERNAL PARAMETERS-2'!AD215*VLOOKUP(AE$4,'[1]INTERNAL PARAMETERS-1'!$B$5:$J$44,4, FALSE)</f>
        <v>0</v>
      </c>
      <c r="AF215" s="52">
        <f>$F215*'[1]INTERNAL PARAMETERS-2'!AE215*VLOOKUP(AF$4,'[1]INTERNAL PARAMETERS-1'!$B$5:$J$44,4, FALSE)</f>
        <v>0</v>
      </c>
      <c r="AG215" s="52">
        <f>$F215*'[1]INTERNAL PARAMETERS-2'!AF215*VLOOKUP(AG$4,'[1]INTERNAL PARAMETERS-1'!$B$5:$J$44,4, FALSE)</f>
        <v>0</v>
      </c>
      <c r="AH215" s="52">
        <f>$F215*'[1]INTERNAL PARAMETERS-2'!AG215*VLOOKUP(AH$4,'[1]INTERNAL PARAMETERS-1'!$B$5:$J$44,4, FALSE)</f>
        <v>0</v>
      </c>
      <c r="AI215" s="52">
        <f>$F215*'[1]INTERNAL PARAMETERS-2'!AH215*VLOOKUP(AI$4,'[1]INTERNAL PARAMETERS-1'!$B$5:$J$44,4, FALSE)</f>
        <v>0</v>
      </c>
      <c r="AJ215" s="52">
        <f>$F215*'[1]INTERNAL PARAMETERS-2'!AI215*VLOOKUP(AJ$4,'[1]INTERNAL PARAMETERS-1'!$B$5:$J$44,4, FALSE)</f>
        <v>0</v>
      </c>
      <c r="AK215" s="52">
        <f>$F215*'[1]INTERNAL PARAMETERS-2'!AJ215*VLOOKUP(AK$4,'[1]INTERNAL PARAMETERS-1'!$B$5:$J$44,4, FALSE)</f>
        <v>0</v>
      </c>
      <c r="AL215" s="52">
        <f>$F215*'[1]INTERNAL PARAMETERS-2'!AK215*VLOOKUP(AL$4,'[1]INTERNAL PARAMETERS-1'!$B$5:$J$44,4, FALSE)</f>
        <v>0</v>
      </c>
      <c r="AM215" s="52">
        <f>$F215*'[1]INTERNAL PARAMETERS-2'!AL215*VLOOKUP(AM$4,'[1]INTERNAL PARAMETERS-1'!$B$5:$J$44,4, FALSE)</f>
        <v>0</v>
      </c>
      <c r="AN215" s="52">
        <f>$F215*'[1]INTERNAL PARAMETERS-2'!AM215*VLOOKUP(AN$4,'[1]INTERNAL PARAMETERS-1'!$B$5:$J$44,4, FALSE)</f>
        <v>0</v>
      </c>
      <c r="AO215" s="52">
        <f>$F215*'[1]INTERNAL PARAMETERS-2'!AN215*VLOOKUP(AO$4,'[1]INTERNAL PARAMETERS-1'!$B$5:$J$44,4, FALSE)</f>
        <v>0</v>
      </c>
      <c r="AP215" s="52">
        <f>$F215*'[1]INTERNAL PARAMETERS-2'!AO215*VLOOKUP(AP$4,'[1]INTERNAL PARAMETERS-1'!$B$5:$J$44,4, FALSE)</f>
        <v>0</v>
      </c>
      <c r="AQ215" s="52">
        <f>$F215*'[1]INTERNAL PARAMETERS-2'!AP215*VLOOKUP(AQ$4,'[1]INTERNAL PARAMETERS-1'!$B$5:$J$44,4, FALSE)</f>
        <v>0</v>
      </c>
      <c r="AR215" s="52">
        <f>$F215*'[1]INTERNAL PARAMETERS-2'!AQ215*VLOOKUP(AR$4,'[1]INTERNAL PARAMETERS-1'!$B$5:$J$44,4, FALSE)</f>
        <v>0</v>
      </c>
      <c r="AS215" s="52">
        <f>$F215*'[1]INTERNAL PARAMETERS-2'!AR215*VLOOKUP(AS$4,'[1]INTERNAL PARAMETERS-1'!$B$5:$J$44,4, FALSE)</f>
        <v>0</v>
      </c>
      <c r="AT215" s="51">
        <f>$F215*'[1]INTERNAL PARAMETERS-2'!AS215*VLOOKUP(AT$4,'[1]INTERNAL PARAMETERS-1'!$B$5:$J$44,4, FALSE)</f>
        <v>0</v>
      </c>
      <c r="AU215" s="53">
        <f>$F215*'[1]INTERNAL PARAMETERS-2'!F215*(1-VLOOKUP(G$4,'[1]INTERNAL PARAMETERS-1'!$B$5:$J$44,4, FALSE))</f>
        <v>0</v>
      </c>
      <c r="AV215" s="52">
        <f>$F215*'[1]INTERNAL PARAMETERS-2'!G215*(1-VLOOKUP(H$4,'[1]INTERNAL PARAMETERS-1'!$B$5:$J$44,4, FALSE))</f>
        <v>0</v>
      </c>
      <c r="AW215" s="52">
        <f>$F215*'[1]INTERNAL PARAMETERS-2'!H215*(1-VLOOKUP(I$4,'[1]INTERNAL PARAMETERS-1'!$B$5:$J$44,4, FALSE))</f>
        <v>0</v>
      </c>
      <c r="AX215" s="52">
        <f>$F215*'[1]INTERNAL PARAMETERS-2'!I215*(1-VLOOKUP(J$4,'[1]INTERNAL PARAMETERS-1'!$B$5:$J$44,4, FALSE))</f>
        <v>0</v>
      </c>
      <c r="AY215" s="52">
        <f>$F215*'[1]INTERNAL PARAMETERS-2'!J215*(1-VLOOKUP(K$4,'[1]INTERNAL PARAMETERS-1'!$B$5:$J$44,4, FALSE))</f>
        <v>0</v>
      </c>
      <c r="AZ215" s="52">
        <f>$F215*'[1]INTERNAL PARAMETERS-2'!K215*(1-VLOOKUP(L$4,'[1]INTERNAL PARAMETERS-1'!$B$5:$J$44,4, FALSE))</f>
        <v>0</v>
      </c>
      <c r="BA215" s="52">
        <f>$F215*'[1]INTERNAL PARAMETERS-2'!L215*(1-VLOOKUP(M$4,'[1]INTERNAL PARAMETERS-1'!$B$5:$J$44,4, FALSE))</f>
        <v>0</v>
      </c>
      <c r="BB215" s="52">
        <f>$F215*'[1]INTERNAL PARAMETERS-2'!M215*(1-VLOOKUP(N$4,'[1]INTERNAL PARAMETERS-1'!$B$5:$J$44,4, FALSE))</f>
        <v>0</v>
      </c>
      <c r="BC215" s="52">
        <f>$F215*'[1]INTERNAL PARAMETERS-2'!N215*(1-VLOOKUP(O$4,'[1]INTERNAL PARAMETERS-1'!$B$5:$J$44,4, FALSE))</f>
        <v>0</v>
      </c>
      <c r="BD215" s="52">
        <f>$F215*'[1]INTERNAL PARAMETERS-2'!O215*(1-VLOOKUP(P$4,'[1]INTERNAL PARAMETERS-1'!$B$5:$J$44,4, FALSE))</f>
        <v>0</v>
      </c>
      <c r="BE215" s="52">
        <f>$F215*'[1]INTERNAL PARAMETERS-2'!P215*(1-VLOOKUP(Q$4,'[1]INTERNAL PARAMETERS-1'!$B$5:$J$44,4, FALSE))</f>
        <v>0</v>
      </c>
      <c r="BF215" s="52">
        <f>$F215*'[1]INTERNAL PARAMETERS-2'!Q215*(1-VLOOKUP(R$4,'[1]INTERNAL PARAMETERS-1'!$B$5:$J$44,4, FALSE))</f>
        <v>0</v>
      </c>
      <c r="BG215" s="52">
        <f>$F215*'[1]INTERNAL PARAMETERS-2'!R215*(1-VLOOKUP(S$4,'[1]INTERNAL PARAMETERS-1'!$B$5:$J$44,4, FALSE))</f>
        <v>0</v>
      </c>
      <c r="BH215" s="52">
        <f>$F215*'[1]INTERNAL PARAMETERS-2'!S215*(1-VLOOKUP(T$4,'[1]INTERNAL PARAMETERS-1'!$B$5:$J$44,4, FALSE))</f>
        <v>0</v>
      </c>
      <c r="BI215" s="52">
        <f>$F215*'[1]INTERNAL PARAMETERS-2'!T215*(1-VLOOKUP(U$4,'[1]INTERNAL PARAMETERS-1'!$B$5:$J$44,4, FALSE))</f>
        <v>0</v>
      </c>
      <c r="BJ215" s="52">
        <f>$F215*'[1]INTERNAL PARAMETERS-2'!U215*(1-VLOOKUP(V$4,'[1]INTERNAL PARAMETERS-1'!$B$5:$J$44,4, FALSE))</f>
        <v>0</v>
      </c>
      <c r="BK215" s="52">
        <f>$F215*'[1]INTERNAL PARAMETERS-2'!V215*(1-VLOOKUP(W$4,'[1]INTERNAL PARAMETERS-1'!$B$5:$J$44,4, FALSE))</f>
        <v>0</v>
      </c>
      <c r="BL215" s="52">
        <f>$F215*'[1]INTERNAL PARAMETERS-2'!W215*(1-VLOOKUP(X$4,'[1]INTERNAL PARAMETERS-1'!$B$5:$J$44,4, FALSE))</f>
        <v>0</v>
      </c>
      <c r="BM215" s="52">
        <f>$F215*'[1]INTERNAL PARAMETERS-2'!X215*(1-VLOOKUP(Y$4,'[1]INTERNAL PARAMETERS-1'!$B$5:$J$44,4, FALSE))</f>
        <v>0</v>
      </c>
      <c r="BN215" s="52">
        <f>$F215*'[1]INTERNAL PARAMETERS-2'!Y215*(1-VLOOKUP(Z$4,'[1]INTERNAL PARAMETERS-1'!$B$5:$J$44,4, FALSE))</f>
        <v>0</v>
      </c>
      <c r="BO215" s="52">
        <f>$F215*'[1]INTERNAL PARAMETERS-2'!Z215*(1-VLOOKUP(AA$4,'[1]INTERNAL PARAMETERS-1'!$B$5:$J$44,4, FALSE))</f>
        <v>0</v>
      </c>
      <c r="BP215" s="52">
        <f>$F215*'[1]INTERNAL PARAMETERS-2'!AA215*(1-VLOOKUP(AB$4,'[1]INTERNAL PARAMETERS-1'!$B$5:$J$44,4, FALSE))</f>
        <v>0</v>
      </c>
      <c r="BQ215" s="52">
        <f>$F215*'[1]INTERNAL PARAMETERS-2'!AB215*(1-VLOOKUP(AC$4,'[1]INTERNAL PARAMETERS-1'!$B$5:$J$44,4, FALSE))</f>
        <v>0</v>
      </c>
      <c r="BR215" s="52">
        <f>$F215*'[1]INTERNAL PARAMETERS-2'!AC215*(1-VLOOKUP(AD$4,'[1]INTERNAL PARAMETERS-1'!$B$5:$J$44,4, FALSE))</f>
        <v>0</v>
      </c>
      <c r="BS215" s="52">
        <f>$F215*'[1]INTERNAL PARAMETERS-2'!AD215*(1-VLOOKUP(AE$4,'[1]INTERNAL PARAMETERS-1'!$B$5:$J$44,4, FALSE))</f>
        <v>0</v>
      </c>
      <c r="BT215" s="52">
        <f>$F215*'[1]INTERNAL PARAMETERS-2'!AE215*(1-VLOOKUP(AF$4,'[1]INTERNAL PARAMETERS-1'!$B$5:$J$44,4, FALSE))</f>
        <v>0</v>
      </c>
      <c r="BU215" s="52">
        <f>$F215*'[1]INTERNAL PARAMETERS-2'!AF215*(1-VLOOKUP(AG$4,'[1]INTERNAL PARAMETERS-1'!$B$5:$J$44,4, FALSE))</f>
        <v>0</v>
      </c>
      <c r="BV215" s="52">
        <f>$F215*'[1]INTERNAL PARAMETERS-2'!AG215*(1-VLOOKUP(AH$4,'[1]INTERNAL PARAMETERS-1'!$B$5:$J$44,4, FALSE))</f>
        <v>0</v>
      </c>
      <c r="BW215" s="52">
        <f>$F215*'[1]INTERNAL PARAMETERS-2'!AH215*(1-VLOOKUP(AI$4,'[1]INTERNAL PARAMETERS-1'!$B$5:$J$44,4, FALSE))</f>
        <v>0</v>
      </c>
      <c r="BX215" s="52">
        <f>$F215*'[1]INTERNAL PARAMETERS-2'!AI215*(1-VLOOKUP(AJ$4,'[1]INTERNAL PARAMETERS-1'!$B$5:$J$44,4, FALSE))</f>
        <v>0</v>
      </c>
      <c r="BY215" s="52">
        <f>$F215*'[1]INTERNAL PARAMETERS-2'!AJ215*(1-VLOOKUP(AK$4,'[1]INTERNAL PARAMETERS-1'!$B$5:$J$44,4, FALSE))</f>
        <v>0</v>
      </c>
      <c r="BZ215" s="52">
        <f>$F215*'[1]INTERNAL PARAMETERS-2'!AK215*(1-VLOOKUP(AL$4,'[1]INTERNAL PARAMETERS-1'!$B$5:$J$44,4, FALSE))</f>
        <v>0</v>
      </c>
      <c r="CA215" s="52">
        <f>$F215*'[1]INTERNAL PARAMETERS-2'!AL215*(1-VLOOKUP(AM$4,'[1]INTERNAL PARAMETERS-1'!$B$5:$J$44,4, FALSE))</f>
        <v>0</v>
      </c>
      <c r="CB215" s="52">
        <f>$F215*'[1]INTERNAL PARAMETERS-2'!AM215*(1-VLOOKUP(AN$4,'[1]INTERNAL PARAMETERS-1'!$B$5:$J$44,4, FALSE))</f>
        <v>0</v>
      </c>
      <c r="CC215" s="52">
        <f>$F215*'[1]INTERNAL PARAMETERS-2'!AN215*(1-VLOOKUP(AO$4,'[1]INTERNAL PARAMETERS-1'!$B$5:$J$44,4, FALSE))</f>
        <v>0</v>
      </c>
      <c r="CD215" s="52">
        <f>$F215*'[1]INTERNAL PARAMETERS-2'!AO215*(1-VLOOKUP(AP$4,'[1]INTERNAL PARAMETERS-1'!$B$5:$J$44,4, FALSE))</f>
        <v>0</v>
      </c>
      <c r="CE215" s="52">
        <f>$F215*'[1]INTERNAL PARAMETERS-2'!AP215*(1-VLOOKUP(AQ$4,'[1]INTERNAL PARAMETERS-1'!$B$5:$J$44,4, FALSE))</f>
        <v>0</v>
      </c>
      <c r="CF215" s="52">
        <f>$F215*'[1]INTERNAL PARAMETERS-2'!AQ215*(1-VLOOKUP(AR$4,'[1]INTERNAL PARAMETERS-1'!$B$5:$J$44,4, FALSE))</f>
        <v>0</v>
      </c>
      <c r="CG215" s="52">
        <f>$F215*'[1]INTERNAL PARAMETERS-2'!AR215*(1-VLOOKUP(AS$4,'[1]INTERNAL PARAMETERS-1'!$B$5:$J$44,4, FALSE))</f>
        <v>0</v>
      </c>
      <c r="CH215" s="51">
        <f>$F215*'[1]INTERNAL PARAMETERS-2'!AS215*(1-VLOOKUP(AT$4,'[1]INTERNAL PARAMETERS-1'!$B$5:$J$44,4, FALSE))</f>
        <v>0</v>
      </c>
      <c r="CI215" s="50">
        <f t="shared" si="3"/>
        <v>0</v>
      </c>
    </row>
    <row r="216" spans="3:87" x14ac:dyDescent="0.5">
      <c r="C216" s="35" t="s">
        <v>7</v>
      </c>
      <c r="D216" s="34" t="s">
        <v>72</v>
      </c>
      <c r="E216" s="34" t="s">
        <v>76</v>
      </c>
      <c r="F216" s="147">
        <f>ESC!AF216</f>
        <v>0</v>
      </c>
      <c r="G216" s="53">
        <f>$F216*'[1]INTERNAL PARAMETERS-2'!F216*VLOOKUP(G$4,'[1]INTERNAL PARAMETERS-1'!$B$5:$J$44,4, FALSE)</f>
        <v>0</v>
      </c>
      <c r="H216" s="52">
        <f>$F216*'[1]INTERNAL PARAMETERS-2'!G216*VLOOKUP(H$4,'[1]INTERNAL PARAMETERS-1'!$B$5:$J$44,4, FALSE)</f>
        <v>0</v>
      </c>
      <c r="I216" s="52">
        <f>$F216*'[1]INTERNAL PARAMETERS-2'!H216*VLOOKUP(I$4,'[1]INTERNAL PARAMETERS-1'!$B$5:$J$44,4, FALSE)</f>
        <v>0</v>
      </c>
      <c r="J216" s="52">
        <f>$F216*'[1]INTERNAL PARAMETERS-2'!I216*VLOOKUP(J$4,'[1]INTERNAL PARAMETERS-1'!$B$5:$J$44,4, FALSE)</f>
        <v>0</v>
      </c>
      <c r="K216" s="52">
        <f>$F216*'[1]INTERNAL PARAMETERS-2'!J216*VLOOKUP(K$4,'[1]INTERNAL PARAMETERS-1'!$B$5:$J$44,4, FALSE)</f>
        <v>0</v>
      </c>
      <c r="L216" s="52">
        <f>$F216*'[1]INTERNAL PARAMETERS-2'!K216*VLOOKUP(L$4,'[1]INTERNAL PARAMETERS-1'!$B$5:$J$44,4, FALSE)</f>
        <v>0</v>
      </c>
      <c r="M216" s="52">
        <f>$F216*'[1]INTERNAL PARAMETERS-2'!L216*VLOOKUP(M$4,'[1]INTERNAL PARAMETERS-1'!$B$5:$J$44,4, FALSE)</f>
        <v>0</v>
      </c>
      <c r="N216" s="52">
        <f>$F216*'[1]INTERNAL PARAMETERS-2'!M216*VLOOKUP(N$4,'[1]INTERNAL PARAMETERS-1'!$B$5:$J$44,4, FALSE)</f>
        <v>0</v>
      </c>
      <c r="O216" s="52">
        <f>$F216*'[1]INTERNAL PARAMETERS-2'!N216*VLOOKUP(O$4,'[1]INTERNAL PARAMETERS-1'!$B$5:$J$44,4, FALSE)</f>
        <v>0</v>
      </c>
      <c r="P216" s="52">
        <f>$F216*'[1]INTERNAL PARAMETERS-2'!O216*VLOOKUP(P$4,'[1]INTERNAL PARAMETERS-1'!$B$5:$J$44,4, FALSE)</f>
        <v>0</v>
      </c>
      <c r="Q216" s="52">
        <f>$F216*'[1]INTERNAL PARAMETERS-2'!P216*VLOOKUP(Q$4,'[1]INTERNAL PARAMETERS-1'!$B$5:$J$44,4, FALSE)</f>
        <v>0</v>
      </c>
      <c r="R216" s="52">
        <f>$F216*'[1]INTERNAL PARAMETERS-2'!Q216*VLOOKUP(R$4,'[1]INTERNAL PARAMETERS-1'!$B$5:$J$44,4, FALSE)</f>
        <v>0</v>
      </c>
      <c r="S216" s="52">
        <f>$F216*'[1]INTERNAL PARAMETERS-2'!R216*VLOOKUP(S$4,'[1]INTERNAL PARAMETERS-1'!$B$5:$J$44,4, FALSE)</f>
        <v>0</v>
      </c>
      <c r="T216" s="52">
        <f>$F216*'[1]INTERNAL PARAMETERS-2'!S216*VLOOKUP(T$4,'[1]INTERNAL PARAMETERS-1'!$B$5:$J$44,4, FALSE)</f>
        <v>0</v>
      </c>
      <c r="U216" s="52">
        <f>$F216*'[1]INTERNAL PARAMETERS-2'!T216*VLOOKUP(U$4,'[1]INTERNAL PARAMETERS-1'!$B$5:$J$44,4, FALSE)</f>
        <v>0</v>
      </c>
      <c r="V216" s="52">
        <f>$F216*'[1]INTERNAL PARAMETERS-2'!U216*VLOOKUP(V$4,'[1]INTERNAL PARAMETERS-1'!$B$5:$J$44,4, FALSE)</f>
        <v>0</v>
      </c>
      <c r="W216" s="52">
        <f>$F216*'[1]INTERNAL PARAMETERS-2'!V216*VLOOKUP(W$4,'[1]INTERNAL PARAMETERS-1'!$B$5:$J$44,4, FALSE)</f>
        <v>0</v>
      </c>
      <c r="X216" s="52">
        <f>$F216*'[1]INTERNAL PARAMETERS-2'!W216*VLOOKUP(X$4,'[1]INTERNAL PARAMETERS-1'!$B$5:$J$44,4, FALSE)</f>
        <v>0</v>
      </c>
      <c r="Y216" s="52">
        <f>$F216*'[1]INTERNAL PARAMETERS-2'!X216*VLOOKUP(Y$4,'[1]INTERNAL PARAMETERS-1'!$B$5:$J$44,4, FALSE)</f>
        <v>0</v>
      </c>
      <c r="Z216" s="52">
        <f>$F216*'[1]INTERNAL PARAMETERS-2'!Y216*VLOOKUP(Z$4,'[1]INTERNAL PARAMETERS-1'!$B$5:$J$44,4, FALSE)</f>
        <v>0</v>
      </c>
      <c r="AA216" s="52">
        <f>$F216*'[1]INTERNAL PARAMETERS-2'!Z216*VLOOKUP(AA$4,'[1]INTERNAL PARAMETERS-1'!$B$5:$J$44,4, FALSE)</f>
        <v>0</v>
      </c>
      <c r="AB216" s="52">
        <f>$F216*'[1]INTERNAL PARAMETERS-2'!AA216*VLOOKUP(AB$4,'[1]INTERNAL PARAMETERS-1'!$B$5:$J$44,4, FALSE)</f>
        <v>0</v>
      </c>
      <c r="AC216" s="52">
        <f>$F216*'[1]INTERNAL PARAMETERS-2'!AB216*VLOOKUP(AC$4,'[1]INTERNAL PARAMETERS-1'!$B$5:$J$44,4, FALSE)</f>
        <v>0</v>
      </c>
      <c r="AD216" s="52">
        <f>$F216*'[1]INTERNAL PARAMETERS-2'!AC216*VLOOKUP(AD$4,'[1]INTERNAL PARAMETERS-1'!$B$5:$J$44,4, FALSE)</f>
        <v>0</v>
      </c>
      <c r="AE216" s="52">
        <f>$F216*'[1]INTERNAL PARAMETERS-2'!AD216*VLOOKUP(AE$4,'[1]INTERNAL PARAMETERS-1'!$B$5:$J$44,4, FALSE)</f>
        <v>0</v>
      </c>
      <c r="AF216" s="52">
        <f>$F216*'[1]INTERNAL PARAMETERS-2'!AE216*VLOOKUP(AF$4,'[1]INTERNAL PARAMETERS-1'!$B$5:$J$44,4, FALSE)</f>
        <v>0</v>
      </c>
      <c r="AG216" s="52">
        <f>$F216*'[1]INTERNAL PARAMETERS-2'!AF216*VLOOKUP(AG$4,'[1]INTERNAL PARAMETERS-1'!$B$5:$J$44,4, FALSE)</f>
        <v>0</v>
      </c>
      <c r="AH216" s="52">
        <f>$F216*'[1]INTERNAL PARAMETERS-2'!AG216*VLOOKUP(AH$4,'[1]INTERNAL PARAMETERS-1'!$B$5:$J$44,4, FALSE)</f>
        <v>0</v>
      </c>
      <c r="AI216" s="52">
        <f>$F216*'[1]INTERNAL PARAMETERS-2'!AH216*VLOOKUP(AI$4,'[1]INTERNAL PARAMETERS-1'!$B$5:$J$44,4, FALSE)</f>
        <v>0</v>
      </c>
      <c r="AJ216" s="52">
        <f>$F216*'[1]INTERNAL PARAMETERS-2'!AI216*VLOOKUP(AJ$4,'[1]INTERNAL PARAMETERS-1'!$B$5:$J$44,4, FALSE)</f>
        <v>0</v>
      </c>
      <c r="AK216" s="52">
        <f>$F216*'[1]INTERNAL PARAMETERS-2'!AJ216*VLOOKUP(AK$4,'[1]INTERNAL PARAMETERS-1'!$B$5:$J$44,4, FALSE)</f>
        <v>0</v>
      </c>
      <c r="AL216" s="52">
        <f>$F216*'[1]INTERNAL PARAMETERS-2'!AK216*VLOOKUP(AL$4,'[1]INTERNAL PARAMETERS-1'!$B$5:$J$44,4, FALSE)</f>
        <v>0</v>
      </c>
      <c r="AM216" s="52">
        <f>$F216*'[1]INTERNAL PARAMETERS-2'!AL216*VLOOKUP(AM$4,'[1]INTERNAL PARAMETERS-1'!$B$5:$J$44,4, FALSE)</f>
        <v>0</v>
      </c>
      <c r="AN216" s="52">
        <f>$F216*'[1]INTERNAL PARAMETERS-2'!AM216*VLOOKUP(AN$4,'[1]INTERNAL PARAMETERS-1'!$B$5:$J$44,4, FALSE)</f>
        <v>0</v>
      </c>
      <c r="AO216" s="52">
        <f>$F216*'[1]INTERNAL PARAMETERS-2'!AN216*VLOOKUP(AO$4,'[1]INTERNAL PARAMETERS-1'!$B$5:$J$44,4, FALSE)</f>
        <v>0</v>
      </c>
      <c r="AP216" s="52">
        <f>$F216*'[1]INTERNAL PARAMETERS-2'!AO216*VLOOKUP(AP$4,'[1]INTERNAL PARAMETERS-1'!$B$5:$J$44,4, FALSE)</f>
        <v>0</v>
      </c>
      <c r="AQ216" s="52">
        <f>$F216*'[1]INTERNAL PARAMETERS-2'!AP216*VLOOKUP(AQ$4,'[1]INTERNAL PARAMETERS-1'!$B$5:$J$44,4, FALSE)</f>
        <v>0</v>
      </c>
      <c r="AR216" s="52">
        <f>$F216*'[1]INTERNAL PARAMETERS-2'!AQ216*VLOOKUP(AR$4,'[1]INTERNAL PARAMETERS-1'!$B$5:$J$44,4, FALSE)</f>
        <v>0</v>
      </c>
      <c r="AS216" s="52">
        <f>$F216*'[1]INTERNAL PARAMETERS-2'!AR216*VLOOKUP(AS$4,'[1]INTERNAL PARAMETERS-1'!$B$5:$J$44,4, FALSE)</f>
        <v>0</v>
      </c>
      <c r="AT216" s="51">
        <f>$F216*'[1]INTERNAL PARAMETERS-2'!AS216*VLOOKUP(AT$4,'[1]INTERNAL PARAMETERS-1'!$B$5:$J$44,4, FALSE)</f>
        <v>0</v>
      </c>
      <c r="AU216" s="53">
        <f>$F216*'[1]INTERNAL PARAMETERS-2'!F216*(1-VLOOKUP(G$4,'[1]INTERNAL PARAMETERS-1'!$B$5:$J$44,4, FALSE))</f>
        <v>0</v>
      </c>
      <c r="AV216" s="52">
        <f>$F216*'[1]INTERNAL PARAMETERS-2'!G216*(1-VLOOKUP(H$4,'[1]INTERNAL PARAMETERS-1'!$B$5:$J$44,4, FALSE))</f>
        <v>0</v>
      </c>
      <c r="AW216" s="52">
        <f>$F216*'[1]INTERNAL PARAMETERS-2'!H216*(1-VLOOKUP(I$4,'[1]INTERNAL PARAMETERS-1'!$B$5:$J$44,4, FALSE))</f>
        <v>0</v>
      </c>
      <c r="AX216" s="52">
        <f>$F216*'[1]INTERNAL PARAMETERS-2'!I216*(1-VLOOKUP(J$4,'[1]INTERNAL PARAMETERS-1'!$B$5:$J$44,4, FALSE))</f>
        <v>0</v>
      </c>
      <c r="AY216" s="52">
        <f>$F216*'[1]INTERNAL PARAMETERS-2'!J216*(1-VLOOKUP(K$4,'[1]INTERNAL PARAMETERS-1'!$B$5:$J$44,4, FALSE))</f>
        <v>0</v>
      </c>
      <c r="AZ216" s="52">
        <f>$F216*'[1]INTERNAL PARAMETERS-2'!K216*(1-VLOOKUP(L$4,'[1]INTERNAL PARAMETERS-1'!$B$5:$J$44,4, FALSE))</f>
        <v>0</v>
      </c>
      <c r="BA216" s="52">
        <f>$F216*'[1]INTERNAL PARAMETERS-2'!L216*(1-VLOOKUP(M$4,'[1]INTERNAL PARAMETERS-1'!$B$5:$J$44,4, FALSE))</f>
        <v>0</v>
      </c>
      <c r="BB216" s="52">
        <f>$F216*'[1]INTERNAL PARAMETERS-2'!M216*(1-VLOOKUP(N$4,'[1]INTERNAL PARAMETERS-1'!$B$5:$J$44,4, FALSE))</f>
        <v>0</v>
      </c>
      <c r="BC216" s="52">
        <f>$F216*'[1]INTERNAL PARAMETERS-2'!N216*(1-VLOOKUP(O$4,'[1]INTERNAL PARAMETERS-1'!$B$5:$J$44,4, FALSE))</f>
        <v>0</v>
      </c>
      <c r="BD216" s="52">
        <f>$F216*'[1]INTERNAL PARAMETERS-2'!O216*(1-VLOOKUP(P$4,'[1]INTERNAL PARAMETERS-1'!$B$5:$J$44,4, FALSE))</f>
        <v>0</v>
      </c>
      <c r="BE216" s="52">
        <f>$F216*'[1]INTERNAL PARAMETERS-2'!P216*(1-VLOOKUP(Q$4,'[1]INTERNAL PARAMETERS-1'!$B$5:$J$44,4, FALSE))</f>
        <v>0</v>
      </c>
      <c r="BF216" s="52">
        <f>$F216*'[1]INTERNAL PARAMETERS-2'!Q216*(1-VLOOKUP(R$4,'[1]INTERNAL PARAMETERS-1'!$B$5:$J$44,4, FALSE))</f>
        <v>0</v>
      </c>
      <c r="BG216" s="52">
        <f>$F216*'[1]INTERNAL PARAMETERS-2'!R216*(1-VLOOKUP(S$4,'[1]INTERNAL PARAMETERS-1'!$B$5:$J$44,4, FALSE))</f>
        <v>0</v>
      </c>
      <c r="BH216" s="52">
        <f>$F216*'[1]INTERNAL PARAMETERS-2'!S216*(1-VLOOKUP(T$4,'[1]INTERNAL PARAMETERS-1'!$B$5:$J$44,4, FALSE))</f>
        <v>0</v>
      </c>
      <c r="BI216" s="52">
        <f>$F216*'[1]INTERNAL PARAMETERS-2'!T216*(1-VLOOKUP(U$4,'[1]INTERNAL PARAMETERS-1'!$B$5:$J$44,4, FALSE))</f>
        <v>0</v>
      </c>
      <c r="BJ216" s="52">
        <f>$F216*'[1]INTERNAL PARAMETERS-2'!U216*(1-VLOOKUP(V$4,'[1]INTERNAL PARAMETERS-1'!$B$5:$J$44,4, FALSE))</f>
        <v>0</v>
      </c>
      <c r="BK216" s="52">
        <f>$F216*'[1]INTERNAL PARAMETERS-2'!V216*(1-VLOOKUP(W$4,'[1]INTERNAL PARAMETERS-1'!$B$5:$J$44,4, FALSE))</f>
        <v>0</v>
      </c>
      <c r="BL216" s="52">
        <f>$F216*'[1]INTERNAL PARAMETERS-2'!W216*(1-VLOOKUP(X$4,'[1]INTERNAL PARAMETERS-1'!$B$5:$J$44,4, FALSE))</f>
        <v>0</v>
      </c>
      <c r="BM216" s="52">
        <f>$F216*'[1]INTERNAL PARAMETERS-2'!X216*(1-VLOOKUP(Y$4,'[1]INTERNAL PARAMETERS-1'!$B$5:$J$44,4, FALSE))</f>
        <v>0</v>
      </c>
      <c r="BN216" s="52">
        <f>$F216*'[1]INTERNAL PARAMETERS-2'!Y216*(1-VLOOKUP(Z$4,'[1]INTERNAL PARAMETERS-1'!$B$5:$J$44,4, FALSE))</f>
        <v>0</v>
      </c>
      <c r="BO216" s="52">
        <f>$F216*'[1]INTERNAL PARAMETERS-2'!Z216*(1-VLOOKUP(AA$4,'[1]INTERNAL PARAMETERS-1'!$B$5:$J$44,4, FALSE))</f>
        <v>0</v>
      </c>
      <c r="BP216" s="52">
        <f>$F216*'[1]INTERNAL PARAMETERS-2'!AA216*(1-VLOOKUP(AB$4,'[1]INTERNAL PARAMETERS-1'!$B$5:$J$44,4, FALSE))</f>
        <v>0</v>
      </c>
      <c r="BQ216" s="52">
        <f>$F216*'[1]INTERNAL PARAMETERS-2'!AB216*(1-VLOOKUP(AC$4,'[1]INTERNAL PARAMETERS-1'!$B$5:$J$44,4, FALSE))</f>
        <v>0</v>
      </c>
      <c r="BR216" s="52">
        <f>$F216*'[1]INTERNAL PARAMETERS-2'!AC216*(1-VLOOKUP(AD$4,'[1]INTERNAL PARAMETERS-1'!$B$5:$J$44,4, FALSE))</f>
        <v>0</v>
      </c>
      <c r="BS216" s="52">
        <f>$F216*'[1]INTERNAL PARAMETERS-2'!AD216*(1-VLOOKUP(AE$4,'[1]INTERNAL PARAMETERS-1'!$B$5:$J$44,4, FALSE))</f>
        <v>0</v>
      </c>
      <c r="BT216" s="52">
        <f>$F216*'[1]INTERNAL PARAMETERS-2'!AE216*(1-VLOOKUP(AF$4,'[1]INTERNAL PARAMETERS-1'!$B$5:$J$44,4, FALSE))</f>
        <v>0</v>
      </c>
      <c r="BU216" s="52">
        <f>$F216*'[1]INTERNAL PARAMETERS-2'!AF216*(1-VLOOKUP(AG$4,'[1]INTERNAL PARAMETERS-1'!$B$5:$J$44,4, FALSE))</f>
        <v>0</v>
      </c>
      <c r="BV216" s="52">
        <f>$F216*'[1]INTERNAL PARAMETERS-2'!AG216*(1-VLOOKUP(AH$4,'[1]INTERNAL PARAMETERS-1'!$B$5:$J$44,4, FALSE))</f>
        <v>0</v>
      </c>
      <c r="BW216" s="52">
        <f>$F216*'[1]INTERNAL PARAMETERS-2'!AH216*(1-VLOOKUP(AI$4,'[1]INTERNAL PARAMETERS-1'!$B$5:$J$44,4, FALSE))</f>
        <v>0</v>
      </c>
      <c r="BX216" s="52">
        <f>$F216*'[1]INTERNAL PARAMETERS-2'!AI216*(1-VLOOKUP(AJ$4,'[1]INTERNAL PARAMETERS-1'!$B$5:$J$44,4, FALSE))</f>
        <v>0</v>
      </c>
      <c r="BY216" s="52">
        <f>$F216*'[1]INTERNAL PARAMETERS-2'!AJ216*(1-VLOOKUP(AK$4,'[1]INTERNAL PARAMETERS-1'!$B$5:$J$44,4, FALSE))</f>
        <v>0</v>
      </c>
      <c r="BZ216" s="52">
        <f>$F216*'[1]INTERNAL PARAMETERS-2'!AK216*(1-VLOOKUP(AL$4,'[1]INTERNAL PARAMETERS-1'!$B$5:$J$44,4, FALSE))</f>
        <v>0</v>
      </c>
      <c r="CA216" s="52">
        <f>$F216*'[1]INTERNAL PARAMETERS-2'!AL216*(1-VLOOKUP(AM$4,'[1]INTERNAL PARAMETERS-1'!$B$5:$J$44,4, FALSE))</f>
        <v>0</v>
      </c>
      <c r="CB216" s="52">
        <f>$F216*'[1]INTERNAL PARAMETERS-2'!AM216*(1-VLOOKUP(AN$4,'[1]INTERNAL PARAMETERS-1'!$B$5:$J$44,4, FALSE))</f>
        <v>0</v>
      </c>
      <c r="CC216" s="52">
        <f>$F216*'[1]INTERNAL PARAMETERS-2'!AN216*(1-VLOOKUP(AO$4,'[1]INTERNAL PARAMETERS-1'!$B$5:$J$44,4, FALSE))</f>
        <v>0</v>
      </c>
      <c r="CD216" s="52">
        <f>$F216*'[1]INTERNAL PARAMETERS-2'!AO216*(1-VLOOKUP(AP$4,'[1]INTERNAL PARAMETERS-1'!$B$5:$J$44,4, FALSE))</f>
        <v>0</v>
      </c>
      <c r="CE216" s="52">
        <f>$F216*'[1]INTERNAL PARAMETERS-2'!AP216*(1-VLOOKUP(AQ$4,'[1]INTERNAL PARAMETERS-1'!$B$5:$J$44,4, FALSE))</f>
        <v>0</v>
      </c>
      <c r="CF216" s="52">
        <f>$F216*'[1]INTERNAL PARAMETERS-2'!AQ216*(1-VLOOKUP(AR$4,'[1]INTERNAL PARAMETERS-1'!$B$5:$J$44,4, FALSE))</f>
        <v>0</v>
      </c>
      <c r="CG216" s="52">
        <f>$F216*'[1]INTERNAL PARAMETERS-2'!AR216*(1-VLOOKUP(AS$4,'[1]INTERNAL PARAMETERS-1'!$B$5:$J$44,4, FALSE))</f>
        <v>0</v>
      </c>
      <c r="CH216" s="51">
        <f>$F216*'[1]INTERNAL PARAMETERS-2'!AS216*(1-VLOOKUP(AT$4,'[1]INTERNAL PARAMETERS-1'!$B$5:$J$44,4, FALSE))</f>
        <v>0</v>
      </c>
      <c r="CI216" s="50">
        <f t="shared" si="3"/>
        <v>0</v>
      </c>
    </row>
    <row r="217" spans="3:87" x14ac:dyDescent="0.5">
      <c r="C217" s="35" t="s">
        <v>7</v>
      </c>
      <c r="D217" s="34" t="s">
        <v>72</v>
      </c>
      <c r="E217" s="34" t="s">
        <v>75</v>
      </c>
      <c r="F217" s="147">
        <f>ESC!AF217</f>
        <v>0</v>
      </c>
      <c r="G217" s="53">
        <f>$F217*'[1]INTERNAL PARAMETERS-2'!F217*VLOOKUP(G$4,'[1]INTERNAL PARAMETERS-1'!$B$5:$J$44,4, FALSE)</f>
        <v>0</v>
      </c>
      <c r="H217" s="52">
        <f>$F217*'[1]INTERNAL PARAMETERS-2'!G217*VLOOKUP(H$4,'[1]INTERNAL PARAMETERS-1'!$B$5:$J$44,4, FALSE)</f>
        <v>0</v>
      </c>
      <c r="I217" s="52">
        <f>$F217*'[1]INTERNAL PARAMETERS-2'!H217*VLOOKUP(I$4,'[1]INTERNAL PARAMETERS-1'!$B$5:$J$44,4, FALSE)</f>
        <v>0</v>
      </c>
      <c r="J217" s="52">
        <f>$F217*'[1]INTERNAL PARAMETERS-2'!I217*VLOOKUP(J$4,'[1]INTERNAL PARAMETERS-1'!$B$5:$J$44,4, FALSE)</f>
        <v>0</v>
      </c>
      <c r="K217" s="52">
        <f>$F217*'[1]INTERNAL PARAMETERS-2'!J217*VLOOKUP(K$4,'[1]INTERNAL PARAMETERS-1'!$B$5:$J$44,4, FALSE)</f>
        <v>0</v>
      </c>
      <c r="L217" s="52">
        <f>$F217*'[1]INTERNAL PARAMETERS-2'!K217*VLOOKUP(L$4,'[1]INTERNAL PARAMETERS-1'!$B$5:$J$44,4, FALSE)</f>
        <v>0</v>
      </c>
      <c r="M217" s="52">
        <f>$F217*'[1]INTERNAL PARAMETERS-2'!L217*VLOOKUP(M$4,'[1]INTERNAL PARAMETERS-1'!$B$5:$J$44,4, FALSE)</f>
        <v>0</v>
      </c>
      <c r="N217" s="52">
        <f>$F217*'[1]INTERNAL PARAMETERS-2'!M217*VLOOKUP(N$4,'[1]INTERNAL PARAMETERS-1'!$B$5:$J$44,4, FALSE)</f>
        <v>0</v>
      </c>
      <c r="O217" s="52">
        <f>$F217*'[1]INTERNAL PARAMETERS-2'!N217*VLOOKUP(O$4,'[1]INTERNAL PARAMETERS-1'!$B$5:$J$44,4, FALSE)</f>
        <v>0</v>
      </c>
      <c r="P217" s="52">
        <f>$F217*'[1]INTERNAL PARAMETERS-2'!O217*VLOOKUP(P$4,'[1]INTERNAL PARAMETERS-1'!$B$5:$J$44,4, FALSE)</f>
        <v>0</v>
      </c>
      <c r="Q217" s="52">
        <f>$F217*'[1]INTERNAL PARAMETERS-2'!P217*VLOOKUP(Q$4,'[1]INTERNAL PARAMETERS-1'!$B$5:$J$44,4, FALSE)</f>
        <v>0</v>
      </c>
      <c r="R217" s="52">
        <f>$F217*'[1]INTERNAL PARAMETERS-2'!Q217*VLOOKUP(R$4,'[1]INTERNAL PARAMETERS-1'!$B$5:$J$44,4, FALSE)</f>
        <v>0</v>
      </c>
      <c r="S217" s="52">
        <f>$F217*'[1]INTERNAL PARAMETERS-2'!R217*VLOOKUP(S$4,'[1]INTERNAL PARAMETERS-1'!$B$5:$J$44,4, FALSE)</f>
        <v>0</v>
      </c>
      <c r="T217" s="52">
        <f>$F217*'[1]INTERNAL PARAMETERS-2'!S217*VLOOKUP(T$4,'[1]INTERNAL PARAMETERS-1'!$B$5:$J$44,4, FALSE)</f>
        <v>0</v>
      </c>
      <c r="U217" s="52">
        <f>$F217*'[1]INTERNAL PARAMETERS-2'!T217*VLOOKUP(U$4,'[1]INTERNAL PARAMETERS-1'!$B$5:$J$44,4, FALSE)</f>
        <v>0</v>
      </c>
      <c r="V217" s="52">
        <f>$F217*'[1]INTERNAL PARAMETERS-2'!U217*VLOOKUP(V$4,'[1]INTERNAL PARAMETERS-1'!$B$5:$J$44,4, FALSE)</f>
        <v>0</v>
      </c>
      <c r="W217" s="52">
        <f>$F217*'[1]INTERNAL PARAMETERS-2'!V217*VLOOKUP(W$4,'[1]INTERNAL PARAMETERS-1'!$B$5:$J$44,4, FALSE)</f>
        <v>0</v>
      </c>
      <c r="X217" s="52">
        <f>$F217*'[1]INTERNAL PARAMETERS-2'!W217*VLOOKUP(X$4,'[1]INTERNAL PARAMETERS-1'!$B$5:$J$44,4, FALSE)</f>
        <v>0</v>
      </c>
      <c r="Y217" s="52">
        <f>$F217*'[1]INTERNAL PARAMETERS-2'!X217*VLOOKUP(Y$4,'[1]INTERNAL PARAMETERS-1'!$B$5:$J$44,4, FALSE)</f>
        <v>0</v>
      </c>
      <c r="Z217" s="52">
        <f>$F217*'[1]INTERNAL PARAMETERS-2'!Y217*VLOOKUP(Z$4,'[1]INTERNAL PARAMETERS-1'!$B$5:$J$44,4, FALSE)</f>
        <v>0</v>
      </c>
      <c r="AA217" s="52">
        <f>$F217*'[1]INTERNAL PARAMETERS-2'!Z217*VLOOKUP(AA$4,'[1]INTERNAL PARAMETERS-1'!$B$5:$J$44,4, FALSE)</f>
        <v>0</v>
      </c>
      <c r="AB217" s="52">
        <f>$F217*'[1]INTERNAL PARAMETERS-2'!AA217*VLOOKUP(AB$4,'[1]INTERNAL PARAMETERS-1'!$B$5:$J$44,4, FALSE)</f>
        <v>0</v>
      </c>
      <c r="AC217" s="52">
        <f>$F217*'[1]INTERNAL PARAMETERS-2'!AB217*VLOOKUP(AC$4,'[1]INTERNAL PARAMETERS-1'!$B$5:$J$44,4, FALSE)</f>
        <v>0</v>
      </c>
      <c r="AD217" s="52">
        <f>$F217*'[1]INTERNAL PARAMETERS-2'!AC217*VLOOKUP(AD$4,'[1]INTERNAL PARAMETERS-1'!$B$5:$J$44,4, FALSE)</f>
        <v>0</v>
      </c>
      <c r="AE217" s="52">
        <f>$F217*'[1]INTERNAL PARAMETERS-2'!AD217*VLOOKUP(AE$4,'[1]INTERNAL PARAMETERS-1'!$B$5:$J$44,4, FALSE)</f>
        <v>0</v>
      </c>
      <c r="AF217" s="52">
        <f>$F217*'[1]INTERNAL PARAMETERS-2'!AE217*VLOOKUP(AF$4,'[1]INTERNAL PARAMETERS-1'!$B$5:$J$44,4, FALSE)</f>
        <v>0</v>
      </c>
      <c r="AG217" s="52">
        <f>$F217*'[1]INTERNAL PARAMETERS-2'!AF217*VLOOKUP(AG$4,'[1]INTERNAL PARAMETERS-1'!$B$5:$J$44,4, FALSE)</f>
        <v>0</v>
      </c>
      <c r="AH217" s="52">
        <f>$F217*'[1]INTERNAL PARAMETERS-2'!AG217*VLOOKUP(AH$4,'[1]INTERNAL PARAMETERS-1'!$B$5:$J$44,4, FALSE)</f>
        <v>0</v>
      </c>
      <c r="AI217" s="52">
        <f>$F217*'[1]INTERNAL PARAMETERS-2'!AH217*VLOOKUP(AI$4,'[1]INTERNAL PARAMETERS-1'!$B$5:$J$44,4, FALSE)</f>
        <v>0</v>
      </c>
      <c r="AJ217" s="52">
        <f>$F217*'[1]INTERNAL PARAMETERS-2'!AI217*VLOOKUP(AJ$4,'[1]INTERNAL PARAMETERS-1'!$B$5:$J$44,4, FALSE)</f>
        <v>0</v>
      </c>
      <c r="AK217" s="52">
        <f>$F217*'[1]INTERNAL PARAMETERS-2'!AJ217*VLOOKUP(AK$4,'[1]INTERNAL PARAMETERS-1'!$B$5:$J$44,4, FALSE)</f>
        <v>0</v>
      </c>
      <c r="AL217" s="52">
        <f>$F217*'[1]INTERNAL PARAMETERS-2'!AK217*VLOOKUP(AL$4,'[1]INTERNAL PARAMETERS-1'!$B$5:$J$44,4, FALSE)</f>
        <v>0</v>
      </c>
      <c r="AM217" s="52">
        <f>$F217*'[1]INTERNAL PARAMETERS-2'!AL217*VLOOKUP(AM$4,'[1]INTERNAL PARAMETERS-1'!$B$5:$J$44,4, FALSE)</f>
        <v>0</v>
      </c>
      <c r="AN217" s="52">
        <f>$F217*'[1]INTERNAL PARAMETERS-2'!AM217*VLOOKUP(AN$4,'[1]INTERNAL PARAMETERS-1'!$B$5:$J$44,4, FALSE)</f>
        <v>0</v>
      </c>
      <c r="AO217" s="52">
        <f>$F217*'[1]INTERNAL PARAMETERS-2'!AN217*VLOOKUP(AO$4,'[1]INTERNAL PARAMETERS-1'!$B$5:$J$44,4, FALSE)</f>
        <v>0</v>
      </c>
      <c r="AP217" s="52">
        <f>$F217*'[1]INTERNAL PARAMETERS-2'!AO217*VLOOKUP(AP$4,'[1]INTERNAL PARAMETERS-1'!$B$5:$J$44,4, FALSE)</f>
        <v>0</v>
      </c>
      <c r="AQ217" s="52">
        <f>$F217*'[1]INTERNAL PARAMETERS-2'!AP217*VLOOKUP(AQ$4,'[1]INTERNAL PARAMETERS-1'!$B$5:$J$44,4, FALSE)</f>
        <v>0</v>
      </c>
      <c r="AR217" s="52">
        <f>$F217*'[1]INTERNAL PARAMETERS-2'!AQ217*VLOOKUP(AR$4,'[1]INTERNAL PARAMETERS-1'!$B$5:$J$44,4, FALSE)</f>
        <v>0</v>
      </c>
      <c r="AS217" s="52">
        <f>$F217*'[1]INTERNAL PARAMETERS-2'!AR217*VLOOKUP(AS$4,'[1]INTERNAL PARAMETERS-1'!$B$5:$J$44,4, FALSE)</f>
        <v>0</v>
      </c>
      <c r="AT217" s="51">
        <f>$F217*'[1]INTERNAL PARAMETERS-2'!AS217*VLOOKUP(AT$4,'[1]INTERNAL PARAMETERS-1'!$B$5:$J$44,4, FALSE)</f>
        <v>0</v>
      </c>
      <c r="AU217" s="53">
        <f>$F217*'[1]INTERNAL PARAMETERS-2'!F217*(1-VLOOKUP(G$4,'[1]INTERNAL PARAMETERS-1'!$B$5:$J$44,4, FALSE))</f>
        <v>0</v>
      </c>
      <c r="AV217" s="52">
        <f>$F217*'[1]INTERNAL PARAMETERS-2'!G217*(1-VLOOKUP(H$4,'[1]INTERNAL PARAMETERS-1'!$B$5:$J$44,4, FALSE))</f>
        <v>0</v>
      </c>
      <c r="AW217" s="52">
        <f>$F217*'[1]INTERNAL PARAMETERS-2'!H217*(1-VLOOKUP(I$4,'[1]INTERNAL PARAMETERS-1'!$B$5:$J$44,4, FALSE))</f>
        <v>0</v>
      </c>
      <c r="AX217" s="52">
        <f>$F217*'[1]INTERNAL PARAMETERS-2'!I217*(1-VLOOKUP(J$4,'[1]INTERNAL PARAMETERS-1'!$B$5:$J$44,4, FALSE))</f>
        <v>0</v>
      </c>
      <c r="AY217" s="52">
        <f>$F217*'[1]INTERNAL PARAMETERS-2'!J217*(1-VLOOKUP(K$4,'[1]INTERNAL PARAMETERS-1'!$B$5:$J$44,4, FALSE))</f>
        <v>0</v>
      </c>
      <c r="AZ217" s="52">
        <f>$F217*'[1]INTERNAL PARAMETERS-2'!K217*(1-VLOOKUP(L$4,'[1]INTERNAL PARAMETERS-1'!$B$5:$J$44,4, FALSE))</f>
        <v>0</v>
      </c>
      <c r="BA217" s="52">
        <f>$F217*'[1]INTERNAL PARAMETERS-2'!L217*(1-VLOOKUP(M$4,'[1]INTERNAL PARAMETERS-1'!$B$5:$J$44,4, FALSE))</f>
        <v>0</v>
      </c>
      <c r="BB217" s="52">
        <f>$F217*'[1]INTERNAL PARAMETERS-2'!M217*(1-VLOOKUP(N$4,'[1]INTERNAL PARAMETERS-1'!$B$5:$J$44,4, FALSE))</f>
        <v>0</v>
      </c>
      <c r="BC217" s="52">
        <f>$F217*'[1]INTERNAL PARAMETERS-2'!N217*(1-VLOOKUP(O$4,'[1]INTERNAL PARAMETERS-1'!$B$5:$J$44,4, FALSE))</f>
        <v>0</v>
      </c>
      <c r="BD217" s="52">
        <f>$F217*'[1]INTERNAL PARAMETERS-2'!O217*(1-VLOOKUP(P$4,'[1]INTERNAL PARAMETERS-1'!$B$5:$J$44,4, FALSE))</f>
        <v>0</v>
      </c>
      <c r="BE217" s="52">
        <f>$F217*'[1]INTERNAL PARAMETERS-2'!P217*(1-VLOOKUP(Q$4,'[1]INTERNAL PARAMETERS-1'!$B$5:$J$44,4, FALSE))</f>
        <v>0</v>
      </c>
      <c r="BF217" s="52">
        <f>$F217*'[1]INTERNAL PARAMETERS-2'!Q217*(1-VLOOKUP(R$4,'[1]INTERNAL PARAMETERS-1'!$B$5:$J$44,4, FALSE))</f>
        <v>0</v>
      </c>
      <c r="BG217" s="52">
        <f>$F217*'[1]INTERNAL PARAMETERS-2'!R217*(1-VLOOKUP(S$4,'[1]INTERNAL PARAMETERS-1'!$B$5:$J$44,4, FALSE))</f>
        <v>0</v>
      </c>
      <c r="BH217" s="52">
        <f>$F217*'[1]INTERNAL PARAMETERS-2'!S217*(1-VLOOKUP(T$4,'[1]INTERNAL PARAMETERS-1'!$B$5:$J$44,4, FALSE))</f>
        <v>0</v>
      </c>
      <c r="BI217" s="52">
        <f>$F217*'[1]INTERNAL PARAMETERS-2'!T217*(1-VLOOKUP(U$4,'[1]INTERNAL PARAMETERS-1'!$B$5:$J$44,4, FALSE))</f>
        <v>0</v>
      </c>
      <c r="BJ217" s="52">
        <f>$F217*'[1]INTERNAL PARAMETERS-2'!U217*(1-VLOOKUP(V$4,'[1]INTERNAL PARAMETERS-1'!$B$5:$J$44,4, FALSE))</f>
        <v>0</v>
      </c>
      <c r="BK217" s="52">
        <f>$F217*'[1]INTERNAL PARAMETERS-2'!V217*(1-VLOOKUP(W$4,'[1]INTERNAL PARAMETERS-1'!$B$5:$J$44,4, FALSE))</f>
        <v>0</v>
      </c>
      <c r="BL217" s="52">
        <f>$F217*'[1]INTERNAL PARAMETERS-2'!W217*(1-VLOOKUP(X$4,'[1]INTERNAL PARAMETERS-1'!$B$5:$J$44,4, FALSE))</f>
        <v>0</v>
      </c>
      <c r="BM217" s="52">
        <f>$F217*'[1]INTERNAL PARAMETERS-2'!X217*(1-VLOOKUP(Y$4,'[1]INTERNAL PARAMETERS-1'!$B$5:$J$44,4, FALSE))</f>
        <v>0</v>
      </c>
      <c r="BN217" s="52">
        <f>$F217*'[1]INTERNAL PARAMETERS-2'!Y217*(1-VLOOKUP(Z$4,'[1]INTERNAL PARAMETERS-1'!$B$5:$J$44,4, FALSE))</f>
        <v>0</v>
      </c>
      <c r="BO217" s="52">
        <f>$F217*'[1]INTERNAL PARAMETERS-2'!Z217*(1-VLOOKUP(AA$4,'[1]INTERNAL PARAMETERS-1'!$B$5:$J$44,4, FALSE))</f>
        <v>0</v>
      </c>
      <c r="BP217" s="52">
        <f>$F217*'[1]INTERNAL PARAMETERS-2'!AA217*(1-VLOOKUP(AB$4,'[1]INTERNAL PARAMETERS-1'!$B$5:$J$44,4, FALSE))</f>
        <v>0</v>
      </c>
      <c r="BQ217" s="52">
        <f>$F217*'[1]INTERNAL PARAMETERS-2'!AB217*(1-VLOOKUP(AC$4,'[1]INTERNAL PARAMETERS-1'!$B$5:$J$44,4, FALSE))</f>
        <v>0</v>
      </c>
      <c r="BR217" s="52">
        <f>$F217*'[1]INTERNAL PARAMETERS-2'!AC217*(1-VLOOKUP(AD$4,'[1]INTERNAL PARAMETERS-1'!$B$5:$J$44,4, FALSE))</f>
        <v>0</v>
      </c>
      <c r="BS217" s="52">
        <f>$F217*'[1]INTERNAL PARAMETERS-2'!AD217*(1-VLOOKUP(AE$4,'[1]INTERNAL PARAMETERS-1'!$B$5:$J$44,4, FALSE))</f>
        <v>0</v>
      </c>
      <c r="BT217" s="52">
        <f>$F217*'[1]INTERNAL PARAMETERS-2'!AE217*(1-VLOOKUP(AF$4,'[1]INTERNAL PARAMETERS-1'!$B$5:$J$44,4, FALSE))</f>
        <v>0</v>
      </c>
      <c r="BU217" s="52">
        <f>$F217*'[1]INTERNAL PARAMETERS-2'!AF217*(1-VLOOKUP(AG$4,'[1]INTERNAL PARAMETERS-1'!$B$5:$J$44,4, FALSE))</f>
        <v>0</v>
      </c>
      <c r="BV217" s="52">
        <f>$F217*'[1]INTERNAL PARAMETERS-2'!AG217*(1-VLOOKUP(AH$4,'[1]INTERNAL PARAMETERS-1'!$B$5:$J$44,4, FALSE))</f>
        <v>0</v>
      </c>
      <c r="BW217" s="52">
        <f>$F217*'[1]INTERNAL PARAMETERS-2'!AH217*(1-VLOOKUP(AI$4,'[1]INTERNAL PARAMETERS-1'!$B$5:$J$44,4, FALSE))</f>
        <v>0</v>
      </c>
      <c r="BX217" s="52">
        <f>$F217*'[1]INTERNAL PARAMETERS-2'!AI217*(1-VLOOKUP(AJ$4,'[1]INTERNAL PARAMETERS-1'!$B$5:$J$44,4, FALSE))</f>
        <v>0</v>
      </c>
      <c r="BY217" s="52">
        <f>$F217*'[1]INTERNAL PARAMETERS-2'!AJ217*(1-VLOOKUP(AK$4,'[1]INTERNAL PARAMETERS-1'!$B$5:$J$44,4, FALSE))</f>
        <v>0</v>
      </c>
      <c r="BZ217" s="52">
        <f>$F217*'[1]INTERNAL PARAMETERS-2'!AK217*(1-VLOOKUP(AL$4,'[1]INTERNAL PARAMETERS-1'!$B$5:$J$44,4, FALSE))</f>
        <v>0</v>
      </c>
      <c r="CA217" s="52">
        <f>$F217*'[1]INTERNAL PARAMETERS-2'!AL217*(1-VLOOKUP(AM$4,'[1]INTERNAL PARAMETERS-1'!$B$5:$J$44,4, FALSE))</f>
        <v>0</v>
      </c>
      <c r="CB217" s="52">
        <f>$F217*'[1]INTERNAL PARAMETERS-2'!AM217*(1-VLOOKUP(AN$4,'[1]INTERNAL PARAMETERS-1'!$B$5:$J$44,4, FALSE))</f>
        <v>0</v>
      </c>
      <c r="CC217" s="52">
        <f>$F217*'[1]INTERNAL PARAMETERS-2'!AN217*(1-VLOOKUP(AO$4,'[1]INTERNAL PARAMETERS-1'!$B$5:$J$44,4, FALSE))</f>
        <v>0</v>
      </c>
      <c r="CD217" s="52">
        <f>$F217*'[1]INTERNAL PARAMETERS-2'!AO217*(1-VLOOKUP(AP$4,'[1]INTERNAL PARAMETERS-1'!$B$5:$J$44,4, FALSE))</f>
        <v>0</v>
      </c>
      <c r="CE217" s="52">
        <f>$F217*'[1]INTERNAL PARAMETERS-2'!AP217*(1-VLOOKUP(AQ$4,'[1]INTERNAL PARAMETERS-1'!$B$5:$J$44,4, FALSE))</f>
        <v>0</v>
      </c>
      <c r="CF217" s="52">
        <f>$F217*'[1]INTERNAL PARAMETERS-2'!AQ217*(1-VLOOKUP(AR$4,'[1]INTERNAL PARAMETERS-1'!$B$5:$J$44,4, FALSE))</f>
        <v>0</v>
      </c>
      <c r="CG217" s="52">
        <f>$F217*'[1]INTERNAL PARAMETERS-2'!AR217*(1-VLOOKUP(AS$4,'[1]INTERNAL PARAMETERS-1'!$B$5:$J$44,4, FALSE))</f>
        <v>0</v>
      </c>
      <c r="CH217" s="51">
        <f>$F217*'[1]INTERNAL PARAMETERS-2'!AS217*(1-VLOOKUP(AT$4,'[1]INTERNAL PARAMETERS-1'!$B$5:$J$44,4, FALSE))</f>
        <v>0</v>
      </c>
      <c r="CI217" s="50">
        <f t="shared" si="3"/>
        <v>0</v>
      </c>
    </row>
    <row r="218" spans="3:87" x14ac:dyDescent="0.5">
      <c r="C218" s="35" t="s">
        <v>7</v>
      </c>
      <c r="D218" s="34" t="s">
        <v>72</v>
      </c>
      <c r="E218" s="34" t="s">
        <v>74</v>
      </c>
      <c r="F218" s="147">
        <f>ESC!AF218</f>
        <v>0</v>
      </c>
      <c r="G218" s="53">
        <f>$F218*'[1]INTERNAL PARAMETERS-2'!F218*VLOOKUP(G$4,'[1]INTERNAL PARAMETERS-1'!$B$5:$J$44,4, FALSE)</f>
        <v>0</v>
      </c>
      <c r="H218" s="52">
        <f>$F218*'[1]INTERNAL PARAMETERS-2'!G218*VLOOKUP(H$4,'[1]INTERNAL PARAMETERS-1'!$B$5:$J$44,4, FALSE)</f>
        <v>0</v>
      </c>
      <c r="I218" s="52">
        <f>$F218*'[1]INTERNAL PARAMETERS-2'!H218*VLOOKUP(I$4,'[1]INTERNAL PARAMETERS-1'!$B$5:$J$44,4, FALSE)</f>
        <v>0</v>
      </c>
      <c r="J218" s="52">
        <f>$F218*'[1]INTERNAL PARAMETERS-2'!I218*VLOOKUP(J$4,'[1]INTERNAL PARAMETERS-1'!$B$5:$J$44,4, FALSE)</f>
        <v>0</v>
      </c>
      <c r="K218" s="52">
        <f>$F218*'[1]INTERNAL PARAMETERS-2'!J218*VLOOKUP(K$4,'[1]INTERNAL PARAMETERS-1'!$B$5:$J$44,4, FALSE)</f>
        <v>0</v>
      </c>
      <c r="L218" s="52">
        <f>$F218*'[1]INTERNAL PARAMETERS-2'!K218*VLOOKUP(L$4,'[1]INTERNAL PARAMETERS-1'!$B$5:$J$44,4, FALSE)</f>
        <v>0</v>
      </c>
      <c r="M218" s="52">
        <f>$F218*'[1]INTERNAL PARAMETERS-2'!L218*VLOOKUP(M$4,'[1]INTERNAL PARAMETERS-1'!$B$5:$J$44,4, FALSE)</f>
        <v>0</v>
      </c>
      <c r="N218" s="52">
        <f>$F218*'[1]INTERNAL PARAMETERS-2'!M218*VLOOKUP(N$4,'[1]INTERNAL PARAMETERS-1'!$B$5:$J$44,4, FALSE)</f>
        <v>0</v>
      </c>
      <c r="O218" s="52">
        <f>$F218*'[1]INTERNAL PARAMETERS-2'!N218*VLOOKUP(O$4,'[1]INTERNAL PARAMETERS-1'!$B$5:$J$44,4, FALSE)</f>
        <v>0</v>
      </c>
      <c r="P218" s="52">
        <f>$F218*'[1]INTERNAL PARAMETERS-2'!O218*VLOOKUP(P$4,'[1]INTERNAL PARAMETERS-1'!$B$5:$J$44,4, FALSE)</f>
        <v>0</v>
      </c>
      <c r="Q218" s="52">
        <f>$F218*'[1]INTERNAL PARAMETERS-2'!P218*VLOOKUP(Q$4,'[1]INTERNAL PARAMETERS-1'!$B$5:$J$44,4, FALSE)</f>
        <v>0</v>
      </c>
      <c r="R218" s="52">
        <f>$F218*'[1]INTERNAL PARAMETERS-2'!Q218*VLOOKUP(R$4,'[1]INTERNAL PARAMETERS-1'!$B$5:$J$44,4, FALSE)</f>
        <v>0</v>
      </c>
      <c r="S218" s="52">
        <f>$F218*'[1]INTERNAL PARAMETERS-2'!R218*VLOOKUP(S$4,'[1]INTERNAL PARAMETERS-1'!$B$5:$J$44,4, FALSE)</f>
        <v>0</v>
      </c>
      <c r="T218" s="52">
        <f>$F218*'[1]INTERNAL PARAMETERS-2'!S218*VLOOKUP(T$4,'[1]INTERNAL PARAMETERS-1'!$B$5:$J$44,4, FALSE)</f>
        <v>0</v>
      </c>
      <c r="U218" s="52">
        <f>$F218*'[1]INTERNAL PARAMETERS-2'!T218*VLOOKUP(U$4,'[1]INTERNAL PARAMETERS-1'!$B$5:$J$44,4, FALSE)</f>
        <v>0</v>
      </c>
      <c r="V218" s="52">
        <f>$F218*'[1]INTERNAL PARAMETERS-2'!U218*VLOOKUP(V$4,'[1]INTERNAL PARAMETERS-1'!$B$5:$J$44,4, FALSE)</f>
        <v>0</v>
      </c>
      <c r="W218" s="52">
        <f>$F218*'[1]INTERNAL PARAMETERS-2'!V218*VLOOKUP(W$4,'[1]INTERNAL PARAMETERS-1'!$B$5:$J$44,4, FALSE)</f>
        <v>0</v>
      </c>
      <c r="X218" s="52">
        <f>$F218*'[1]INTERNAL PARAMETERS-2'!W218*VLOOKUP(X$4,'[1]INTERNAL PARAMETERS-1'!$B$5:$J$44,4, FALSE)</f>
        <v>0</v>
      </c>
      <c r="Y218" s="52">
        <f>$F218*'[1]INTERNAL PARAMETERS-2'!X218*VLOOKUP(Y$4,'[1]INTERNAL PARAMETERS-1'!$B$5:$J$44,4, FALSE)</f>
        <v>0</v>
      </c>
      <c r="Z218" s="52">
        <f>$F218*'[1]INTERNAL PARAMETERS-2'!Y218*VLOOKUP(Z$4,'[1]INTERNAL PARAMETERS-1'!$B$5:$J$44,4, FALSE)</f>
        <v>0</v>
      </c>
      <c r="AA218" s="52">
        <f>$F218*'[1]INTERNAL PARAMETERS-2'!Z218*VLOOKUP(AA$4,'[1]INTERNAL PARAMETERS-1'!$B$5:$J$44,4, FALSE)</f>
        <v>0</v>
      </c>
      <c r="AB218" s="52">
        <f>$F218*'[1]INTERNAL PARAMETERS-2'!AA218*VLOOKUP(AB$4,'[1]INTERNAL PARAMETERS-1'!$B$5:$J$44,4, FALSE)</f>
        <v>0</v>
      </c>
      <c r="AC218" s="52">
        <f>$F218*'[1]INTERNAL PARAMETERS-2'!AB218*VLOOKUP(AC$4,'[1]INTERNAL PARAMETERS-1'!$B$5:$J$44,4, FALSE)</f>
        <v>0</v>
      </c>
      <c r="AD218" s="52">
        <f>$F218*'[1]INTERNAL PARAMETERS-2'!AC218*VLOOKUP(AD$4,'[1]INTERNAL PARAMETERS-1'!$B$5:$J$44,4, FALSE)</f>
        <v>0</v>
      </c>
      <c r="AE218" s="52">
        <f>$F218*'[1]INTERNAL PARAMETERS-2'!AD218*VLOOKUP(AE$4,'[1]INTERNAL PARAMETERS-1'!$B$5:$J$44,4, FALSE)</f>
        <v>0</v>
      </c>
      <c r="AF218" s="52">
        <f>$F218*'[1]INTERNAL PARAMETERS-2'!AE218*VLOOKUP(AF$4,'[1]INTERNAL PARAMETERS-1'!$B$5:$J$44,4, FALSE)</f>
        <v>0</v>
      </c>
      <c r="AG218" s="52">
        <f>$F218*'[1]INTERNAL PARAMETERS-2'!AF218*VLOOKUP(AG$4,'[1]INTERNAL PARAMETERS-1'!$B$5:$J$44,4, FALSE)</f>
        <v>0</v>
      </c>
      <c r="AH218" s="52">
        <f>$F218*'[1]INTERNAL PARAMETERS-2'!AG218*VLOOKUP(AH$4,'[1]INTERNAL PARAMETERS-1'!$B$5:$J$44,4, FALSE)</f>
        <v>0</v>
      </c>
      <c r="AI218" s="52">
        <f>$F218*'[1]INTERNAL PARAMETERS-2'!AH218*VLOOKUP(AI$4,'[1]INTERNAL PARAMETERS-1'!$B$5:$J$44,4, FALSE)</f>
        <v>0</v>
      </c>
      <c r="AJ218" s="52">
        <f>$F218*'[1]INTERNAL PARAMETERS-2'!AI218*VLOOKUP(AJ$4,'[1]INTERNAL PARAMETERS-1'!$B$5:$J$44,4, FALSE)</f>
        <v>0</v>
      </c>
      <c r="AK218" s="52">
        <f>$F218*'[1]INTERNAL PARAMETERS-2'!AJ218*VLOOKUP(AK$4,'[1]INTERNAL PARAMETERS-1'!$B$5:$J$44,4, FALSE)</f>
        <v>0</v>
      </c>
      <c r="AL218" s="52">
        <f>$F218*'[1]INTERNAL PARAMETERS-2'!AK218*VLOOKUP(AL$4,'[1]INTERNAL PARAMETERS-1'!$B$5:$J$44,4, FALSE)</f>
        <v>0</v>
      </c>
      <c r="AM218" s="52">
        <f>$F218*'[1]INTERNAL PARAMETERS-2'!AL218*VLOOKUP(AM$4,'[1]INTERNAL PARAMETERS-1'!$B$5:$J$44,4, FALSE)</f>
        <v>0</v>
      </c>
      <c r="AN218" s="52">
        <f>$F218*'[1]INTERNAL PARAMETERS-2'!AM218*VLOOKUP(AN$4,'[1]INTERNAL PARAMETERS-1'!$B$5:$J$44,4, FALSE)</f>
        <v>0</v>
      </c>
      <c r="AO218" s="52">
        <f>$F218*'[1]INTERNAL PARAMETERS-2'!AN218*VLOOKUP(AO$4,'[1]INTERNAL PARAMETERS-1'!$B$5:$J$44,4, FALSE)</f>
        <v>0</v>
      </c>
      <c r="AP218" s="52">
        <f>$F218*'[1]INTERNAL PARAMETERS-2'!AO218*VLOOKUP(AP$4,'[1]INTERNAL PARAMETERS-1'!$B$5:$J$44,4, FALSE)</f>
        <v>0</v>
      </c>
      <c r="AQ218" s="52">
        <f>$F218*'[1]INTERNAL PARAMETERS-2'!AP218*VLOOKUP(AQ$4,'[1]INTERNAL PARAMETERS-1'!$B$5:$J$44,4, FALSE)</f>
        <v>0</v>
      </c>
      <c r="AR218" s="52">
        <f>$F218*'[1]INTERNAL PARAMETERS-2'!AQ218*VLOOKUP(AR$4,'[1]INTERNAL PARAMETERS-1'!$B$5:$J$44,4, FALSE)</f>
        <v>0</v>
      </c>
      <c r="AS218" s="52">
        <f>$F218*'[1]INTERNAL PARAMETERS-2'!AR218*VLOOKUP(AS$4,'[1]INTERNAL PARAMETERS-1'!$B$5:$J$44,4, FALSE)</f>
        <v>0</v>
      </c>
      <c r="AT218" s="51">
        <f>$F218*'[1]INTERNAL PARAMETERS-2'!AS218*VLOOKUP(AT$4,'[1]INTERNAL PARAMETERS-1'!$B$5:$J$44,4, FALSE)</f>
        <v>0</v>
      </c>
      <c r="AU218" s="53">
        <f>$F218*'[1]INTERNAL PARAMETERS-2'!F218*(1-VLOOKUP(G$4,'[1]INTERNAL PARAMETERS-1'!$B$5:$J$44,4, FALSE))</f>
        <v>0</v>
      </c>
      <c r="AV218" s="52">
        <f>$F218*'[1]INTERNAL PARAMETERS-2'!G218*(1-VLOOKUP(H$4,'[1]INTERNAL PARAMETERS-1'!$B$5:$J$44,4, FALSE))</f>
        <v>0</v>
      </c>
      <c r="AW218" s="52">
        <f>$F218*'[1]INTERNAL PARAMETERS-2'!H218*(1-VLOOKUP(I$4,'[1]INTERNAL PARAMETERS-1'!$B$5:$J$44,4, FALSE))</f>
        <v>0</v>
      </c>
      <c r="AX218" s="52">
        <f>$F218*'[1]INTERNAL PARAMETERS-2'!I218*(1-VLOOKUP(J$4,'[1]INTERNAL PARAMETERS-1'!$B$5:$J$44,4, FALSE))</f>
        <v>0</v>
      </c>
      <c r="AY218" s="52">
        <f>$F218*'[1]INTERNAL PARAMETERS-2'!J218*(1-VLOOKUP(K$4,'[1]INTERNAL PARAMETERS-1'!$B$5:$J$44,4, FALSE))</f>
        <v>0</v>
      </c>
      <c r="AZ218" s="52">
        <f>$F218*'[1]INTERNAL PARAMETERS-2'!K218*(1-VLOOKUP(L$4,'[1]INTERNAL PARAMETERS-1'!$B$5:$J$44,4, FALSE))</f>
        <v>0</v>
      </c>
      <c r="BA218" s="52">
        <f>$F218*'[1]INTERNAL PARAMETERS-2'!L218*(1-VLOOKUP(M$4,'[1]INTERNAL PARAMETERS-1'!$B$5:$J$44,4, FALSE))</f>
        <v>0</v>
      </c>
      <c r="BB218" s="52">
        <f>$F218*'[1]INTERNAL PARAMETERS-2'!M218*(1-VLOOKUP(N$4,'[1]INTERNAL PARAMETERS-1'!$B$5:$J$44,4, FALSE))</f>
        <v>0</v>
      </c>
      <c r="BC218" s="52">
        <f>$F218*'[1]INTERNAL PARAMETERS-2'!N218*(1-VLOOKUP(O$4,'[1]INTERNAL PARAMETERS-1'!$B$5:$J$44,4, FALSE))</f>
        <v>0</v>
      </c>
      <c r="BD218" s="52">
        <f>$F218*'[1]INTERNAL PARAMETERS-2'!O218*(1-VLOOKUP(P$4,'[1]INTERNAL PARAMETERS-1'!$B$5:$J$44,4, FALSE))</f>
        <v>0</v>
      </c>
      <c r="BE218" s="52">
        <f>$F218*'[1]INTERNAL PARAMETERS-2'!P218*(1-VLOOKUP(Q$4,'[1]INTERNAL PARAMETERS-1'!$B$5:$J$44,4, FALSE))</f>
        <v>0</v>
      </c>
      <c r="BF218" s="52">
        <f>$F218*'[1]INTERNAL PARAMETERS-2'!Q218*(1-VLOOKUP(R$4,'[1]INTERNAL PARAMETERS-1'!$B$5:$J$44,4, FALSE))</f>
        <v>0</v>
      </c>
      <c r="BG218" s="52">
        <f>$F218*'[1]INTERNAL PARAMETERS-2'!R218*(1-VLOOKUP(S$4,'[1]INTERNAL PARAMETERS-1'!$B$5:$J$44,4, FALSE))</f>
        <v>0</v>
      </c>
      <c r="BH218" s="52">
        <f>$F218*'[1]INTERNAL PARAMETERS-2'!S218*(1-VLOOKUP(T$4,'[1]INTERNAL PARAMETERS-1'!$B$5:$J$44,4, FALSE))</f>
        <v>0</v>
      </c>
      <c r="BI218" s="52">
        <f>$F218*'[1]INTERNAL PARAMETERS-2'!T218*(1-VLOOKUP(U$4,'[1]INTERNAL PARAMETERS-1'!$B$5:$J$44,4, FALSE))</f>
        <v>0</v>
      </c>
      <c r="BJ218" s="52">
        <f>$F218*'[1]INTERNAL PARAMETERS-2'!U218*(1-VLOOKUP(V$4,'[1]INTERNAL PARAMETERS-1'!$B$5:$J$44,4, FALSE))</f>
        <v>0</v>
      </c>
      <c r="BK218" s="52">
        <f>$F218*'[1]INTERNAL PARAMETERS-2'!V218*(1-VLOOKUP(W$4,'[1]INTERNAL PARAMETERS-1'!$B$5:$J$44,4, FALSE))</f>
        <v>0</v>
      </c>
      <c r="BL218" s="52">
        <f>$F218*'[1]INTERNAL PARAMETERS-2'!W218*(1-VLOOKUP(X$4,'[1]INTERNAL PARAMETERS-1'!$B$5:$J$44,4, FALSE))</f>
        <v>0</v>
      </c>
      <c r="BM218" s="52">
        <f>$F218*'[1]INTERNAL PARAMETERS-2'!X218*(1-VLOOKUP(Y$4,'[1]INTERNAL PARAMETERS-1'!$B$5:$J$44,4, FALSE))</f>
        <v>0</v>
      </c>
      <c r="BN218" s="52">
        <f>$F218*'[1]INTERNAL PARAMETERS-2'!Y218*(1-VLOOKUP(Z$4,'[1]INTERNAL PARAMETERS-1'!$B$5:$J$44,4, FALSE))</f>
        <v>0</v>
      </c>
      <c r="BO218" s="52">
        <f>$F218*'[1]INTERNAL PARAMETERS-2'!Z218*(1-VLOOKUP(AA$4,'[1]INTERNAL PARAMETERS-1'!$B$5:$J$44,4, FALSE))</f>
        <v>0</v>
      </c>
      <c r="BP218" s="52">
        <f>$F218*'[1]INTERNAL PARAMETERS-2'!AA218*(1-VLOOKUP(AB$4,'[1]INTERNAL PARAMETERS-1'!$B$5:$J$44,4, FALSE))</f>
        <v>0</v>
      </c>
      <c r="BQ218" s="52">
        <f>$F218*'[1]INTERNAL PARAMETERS-2'!AB218*(1-VLOOKUP(AC$4,'[1]INTERNAL PARAMETERS-1'!$B$5:$J$44,4, FALSE))</f>
        <v>0</v>
      </c>
      <c r="BR218" s="52">
        <f>$F218*'[1]INTERNAL PARAMETERS-2'!AC218*(1-VLOOKUP(AD$4,'[1]INTERNAL PARAMETERS-1'!$B$5:$J$44,4, FALSE))</f>
        <v>0</v>
      </c>
      <c r="BS218" s="52">
        <f>$F218*'[1]INTERNAL PARAMETERS-2'!AD218*(1-VLOOKUP(AE$4,'[1]INTERNAL PARAMETERS-1'!$B$5:$J$44,4, FALSE))</f>
        <v>0</v>
      </c>
      <c r="BT218" s="52">
        <f>$F218*'[1]INTERNAL PARAMETERS-2'!AE218*(1-VLOOKUP(AF$4,'[1]INTERNAL PARAMETERS-1'!$B$5:$J$44,4, FALSE))</f>
        <v>0</v>
      </c>
      <c r="BU218" s="52">
        <f>$F218*'[1]INTERNAL PARAMETERS-2'!AF218*(1-VLOOKUP(AG$4,'[1]INTERNAL PARAMETERS-1'!$B$5:$J$44,4, FALSE))</f>
        <v>0</v>
      </c>
      <c r="BV218" s="52">
        <f>$F218*'[1]INTERNAL PARAMETERS-2'!AG218*(1-VLOOKUP(AH$4,'[1]INTERNAL PARAMETERS-1'!$B$5:$J$44,4, FALSE))</f>
        <v>0</v>
      </c>
      <c r="BW218" s="52">
        <f>$F218*'[1]INTERNAL PARAMETERS-2'!AH218*(1-VLOOKUP(AI$4,'[1]INTERNAL PARAMETERS-1'!$B$5:$J$44,4, FALSE))</f>
        <v>0</v>
      </c>
      <c r="BX218" s="52">
        <f>$F218*'[1]INTERNAL PARAMETERS-2'!AI218*(1-VLOOKUP(AJ$4,'[1]INTERNAL PARAMETERS-1'!$B$5:$J$44,4, FALSE))</f>
        <v>0</v>
      </c>
      <c r="BY218" s="52">
        <f>$F218*'[1]INTERNAL PARAMETERS-2'!AJ218*(1-VLOOKUP(AK$4,'[1]INTERNAL PARAMETERS-1'!$B$5:$J$44,4, FALSE))</f>
        <v>0</v>
      </c>
      <c r="BZ218" s="52">
        <f>$F218*'[1]INTERNAL PARAMETERS-2'!AK218*(1-VLOOKUP(AL$4,'[1]INTERNAL PARAMETERS-1'!$B$5:$J$44,4, FALSE))</f>
        <v>0</v>
      </c>
      <c r="CA218" s="52">
        <f>$F218*'[1]INTERNAL PARAMETERS-2'!AL218*(1-VLOOKUP(AM$4,'[1]INTERNAL PARAMETERS-1'!$B$5:$J$44,4, FALSE))</f>
        <v>0</v>
      </c>
      <c r="CB218" s="52">
        <f>$F218*'[1]INTERNAL PARAMETERS-2'!AM218*(1-VLOOKUP(AN$4,'[1]INTERNAL PARAMETERS-1'!$B$5:$J$44,4, FALSE))</f>
        <v>0</v>
      </c>
      <c r="CC218" s="52">
        <f>$F218*'[1]INTERNAL PARAMETERS-2'!AN218*(1-VLOOKUP(AO$4,'[1]INTERNAL PARAMETERS-1'!$B$5:$J$44,4, FALSE))</f>
        <v>0</v>
      </c>
      <c r="CD218" s="52">
        <f>$F218*'[1]INTERNAL PARAMETERS-2'!AO218*(1-VLOOKUP(AP$4,'[1]INTERNAL PARAMETERS-1'!$B$5:$J$44,4, FALSE))</f>
        <v>0</v>
      </c>
      <c r="CE218" s="52">
        <f>$F218*'[1]INTERNAL PARAMETERS-2'!AP218*(1-VLOOKUP(AQ$4,'[1]INTERNAL PARAMETERS-1'!$B$5:$J$44,4, FALSE))</f>
        <v>0</v>
      </c>
      <c r="CF218" s="52">
        <f>$F218*'[1]INTERNAL PARAMETERS-2'!AQ218*(1-VLOOKUP(AR$4,'[1]INTERNAL PARAMETERS-1'!$B$5:$J$44,4, FALSE))</f>
        <v>0</v>
      </c>
      <c r="CG218" s="52">
        <f>$F218*'[1]INTERNAL PARAMETERS-2'!AR218*(1-VLOOKUP(AS$4,'[1]INTERNAL PARAMETERS-1'!$B$5:$J$44,4, FALSE))</f>
        <v>0</v>
      </c>
      <c r="CH218" s="51">
        <f>$F218*'[1]INTERNAL PARAMETERS-2'!AS218*(1-VLOOKUP(AT$4,'[1]INTERNAL PARAMETERS-1'!$B$5:$J$44,4, FALSE))</f>
        <v>0</v>
      </c>
      <c r="CI218" s="50">
        <f t="shared" si="3"/>
        <v>0</v>
      </c>
    </row>
    <row r="219" spans="3:87" x14ac:dyDescent="0.5">
      <c r="C219" s="35" t="s">
        <v>7</v>
      </c>
      <c r="D219" s="34" t="s">
        <v>72</v>
      </c>
      <c r="E219" s="34" t="s">
        <v>73</v>
      </c>
      <c r="F219" s="147">
        <f>ESC!AF219</f>
        <v>0</v>
      </c>
      <c r="G219" s="53">
        <f>$F219*'[1]INTERNAL PARAMETERS-2'!F219*VLOOKUP(G$4,'[1]INTERNAL PARAMETERS-1'!$B$5:$J$44,4, FALSE)</f>
        <v>0</v>
      </c>
      <c r="H219" s="52">
        <f>$F219*'[1]INTERNAL PARAMETERS-2'!G219*VLOOKUP(H$4,'[1]INTERNAL PARAMETERS-1'!$B$5:$J$44,4, FALSE)</f>
        <v>0</v>
      </c>
      <c r="I219" s="52">
        <f>$F219*'[1]INTERNAL PARAMETERS-2'!H219*VLOOKUP(I$4,'[1]INTERNAL PARAMETERS-1'!$B$5:$J$44,4, FALSE)</f>
        <v>0</v>
      </c>
      <c r="J219" s="52">
        <f>$F219*'[1]INTERNAL PARAMETERS-2'!I219*VLOOKUP(J$4,'[1]INTERNAL PARAMETERS-1'!$B$5:$J$44,4, FALSE)</f>
        <v>0</v>
      </c>
      <c r="K219" s="52">
        <f>$F219*'[1]INTERNAL PARAMETERS-2'!J219*VLOOKUP(K$4,'[1]INTERNAL PARAMETERS-1'!$B$5:$J$44,4, FALSE)</f>
        <v>0</v>
      </c>
      <c r="L219" s="52">
        <f>$F219*'[1]INTERNAL PARAMETERS-2'!K219*VLOOKUP(L$4,'[1]INTERNAL PARAMETERS-1'!$B$5:$J$44,4, FALSE)</f>
        <v>0</v>
      </c>
      <c r="M219" s="52">
        <f>$F219*'[1]INTERNAL PARAMETERS-2'!L219*VLOOKUP(M$4,'[1]INTERNAL PARAMETERS-1'!$B$5:$J$44,4, FALSE)</f>
        <v>0</v>
      </c>
      <c r="N219" s="52">
        <f>$F219*'[1]INTERNAL PARAMETERS-2'!M219*VLOOKUP(N$4,'[1]INTERNAL PARAMETERS-1'!$B$5:$J$44,4, FALSE)</f>
        <v>0</v>
      </c>
      <c r="O219" s="52">
        <f>$F219*'[1]INTERNAL PARAMETERS-2'!N219*VLOOKUP(O$4,'[1]INTERNAL PARAMETERS-1'!$B$5:$J$44,4, FALSE)</f>
        <v>0</v>
      </c>
      <c r="P219" s="52">
        <f>$F219*'[1]INTERNAL PARAMETERS-2'!O219*VLOOKUP(P$4,'[1]INTERNAL PARAMETERS-1'!$B$5:$J$44,4, FALSE)</f>
        <v>0</v>
      </c>
      <c r="Q219" s="52">
        <f>$F219*'[1]INTERNAL PARAMETERS-2'!P219*VLOOKUP(Q$4,'[1]INTERNAL PARAMETERS-1'!$B$5:$J$44,4, FALSE)</f>
        <v>0</v>
      </c>
      <c r="R219" s="52">
        <f>$F219*'[1]INTERNAL PARAMETERS-2'!Q219*VLOOKUP(R$4,'[1]INTERNAL PARAMETERS-1'!$B$5:$J$44,4, FALSE)</f>
        <v>0</v>
      </c>
      <c r="S219" s="52">
        <f>$F219*'[1]INTERNAL PARAMETERS-2'!R219*VLOOKUP(S$4,'[1]INTERNAL PARAMETERS-1'!$B$5:$J$44,4, FALSE)</f>
        <v>0</v>
      </c>
      <c r="T219" s="52">
        <f>$F219*'[1]INTERNAL PARAMETERS-2'!S219*VLOOKUP(T$4,'[1]INTERNAL PARAMETERS-1'!$B$5:$J$44,4, FALSE)</f>
        <v>0</v>
      </c>
      <c r="U219" s="52">
        <f>$F219*'[1]INTERNAL PARAMETERS-2'!T219*VLOOKUP(U$4,'[1]INTERNAL PARAMETERS-1'!$B$5:$J$44,4, FALSE)</f>
        <v>0</v>
      </c>
      <c r="V219" s="52">
        <f>$F219*'[1]INTERNAL PARAMETERS-2'!U219*VLOOKUP(V$4,'[1]INTERNAL PARAMETERS-1'!$B$5:$J$44,4, FALSE)</f>
        <v>0</v>
      </c>
      <c r="W219" s="52">
        <f>$F219*'[1]INTERNAL PARAMETERS-2'!V219*VLOOKUP(W$4,'[1]INTERNAL PARAMETERS-1'!$B$5:$J$44,4, FALSE)</f>
        <v>0</v>
      </c>
      <c r="X219" s="52">
        <f>$F219*'[1]INTERNAL PARAMETERS-2'!W219*VLOOKUP(X$4,'[1]INTERNAL PARAMETERS-1'!$B$5:$J$44,4, FALSE)</f>
        <v>0</v>
      </c>
      <c r="Y219" s="52">
        <f>$F219*'[1]INTERNAL PARAMETERS-2'!X219*VLOOKUP(Y$4,'[1]INTERNAL PARAMETERS-1'!$B$5:$J$44,4, FALSE)</f>
        <v>0</v>
      </c>
      <c r="Z219" s="52">
        <f>$F219*'[1]INTERNAL PARAMETERS-2'!Y219*VLOOKUP(Z$4,'[1]INTERNAL PARAMETERS-1'!$B$5:$J$44,4, FALSE)</f>
        <v>0</v>
      </c>
      <c r="AA219" s="52">
        <f>$F219*'[1]INTERNAL PARAMETERS-2'!Z219*VLOOKUP(AA$4,'[1]INTERNAL PARAMETERS-1'!$B$5:$J$44,4, FALSE)</f>
        <v>0</v>
      </c>
      <c r="AB219" s="52">
        <f>$F219*'[1]INTERNAL PARAMETERS-2'!AA219*VLOOKUP(AB$4,'[1]INTERNAL PARAMETERS-1'!$B$5:$J$44,4, FALSE)</f>
        <v>0</v>
      </c>
      <c r="AC219" s="52">
        <f>$F219*'[1]INTERNAL PARAMETERS-2'!AB219*VLOOKUP(AC$4,'[1]INTERNAL PARAMETERS-1'!$B$5:$J$44,4, FALSE)</f>
        <v>0</v>
      </c>
      <c r="AD219" s="52">
        <f>$F219*'[1]INTERNAL PARAMETERS-2'!AC219*VLOOKUP(AD$4,'[1]INTERNAL PARAMETERS-1'!$B$5:$J$44,4, FALSE)</f>
        <v>0</v>
      </c>
      <c r="AE219" s="52">
        <f>$F219*'[1]INTERNAL PARAMETERS-2'!AD219*VLOOKUP(AE$4,'[1]INTERNAL PARAMETERS-1'!$B$5:$J$44,4, FALSE)</f>
        <v>0</v>
      </c>
      <c r="AF219" s="52">
        <f>$F219*'[1]INTERNAL PARAMETERS-2'!AE219*VLOOKUP(AF$4,'[1]INTERNAL PARAMETERS-1'!$B$5:$J$44,4, FALSE)</f>
        <v>0</v>
      </c>
      <c r="AG219" s="52">
        <f>$F219*'[1]INTERNAL PARAMETERS-2'!AF219*VLOOKUP(AG$4,'[1]INTERNAL PARAMETERS-1'!$B$5:$J$44,4, FALSE)</f>
        <v>0</v>
      </c>
      <c r="AH219" s="52">
        <f>$F219*'[1]INTERNAL PARAMETERS-2'!AG219*VLOOKUP(AH$4,'[1]INTERNAL PARAMETERS-1'!$B$5:$J$44,4, FALSE)</f>
        <v>0</v>
      </c>
      <c r="AI219" s="52">
        <f>$F219*'[1]INTERNAL PARAMETERS-2'!AH219*VLOOKUP(AI$4,'[1]INTERNAL PARAMETERS-1'!$B$5:$J$44,4, FALSE)</f>
        <v>0</v>
      </c>
      <c r="AJ219" s="52">
        <f>$F219*'[1]INTERNAL PARAMETERS-2'!AI219*VLOOKUP(AJ$4,'[1]INTERNAL PARAMETERS-1'!$B$5:$J$44,4, FALSE)</f>
        <v>0</v>
      </c>
      <c r="AK219" s="52">
        <f>$F219*'[1]INTERNAL PARAMETERS-2'!AJ219*VLOOKUP(AK$4,'[1]INTERNAL PARAMETERS-1'!$B$5:$J$44,4, FALSE)</f>
        <v>0</v>
      </c>
      <c r="AL219" s="52">
        <f>$F219*'[1]INTERNAL PARAMETERS-2'!AK219*VLOOKUP(AL$4,'[1]INTERNAL PARAMETERS-1'!$B$5:$J$44,4, FALSE)</f>
        <v>0</v>
      </c>
      <c r="AM219" s="52">
        <f>$F219*'[1]INTERNAL PARAMETERS-2'!AL219*VLOOKUP(AM$4,'[1]INTERNAL PARAMETERS-1'!$B$5:$J$44,4, FALSE)</f>
        <v>0</v>
      </c>
      <c r="AN219" s="52">
        <f>$F219*'[1]INTERNAL PARAMETERS-2'!AM219*VLOOKUP(AN$4,'[1]INTERNAL PARAMETERS-1'!$B$5:$J$44,4, FALSE)</f>
        <v>0</v>
      </c>
      <c r="AO219" s="52">
        <f>$F219*'[1]INTERNAL PARAMETERS-2'!AN219*VLOOKUP(AO$4,'[1]INTERNAL PARAMETERS-1'!$B$5:$J$44,4, FALSE)</f>
        <v>0</v>
      </c>
      <c r="AP219" s="52">
        <f>$F219*'[1]INTERNAL PARAMETERS-2'!AO219*VLOOKUP(AP$4,'[1]INTERNAL PARAMETERS-1'!$B$5:$J$44,4, FALSE)</f>
        <v>0</v>
      </c>
      <c r="AQ219" s="52">
        <f>$F219*'[1]INTERNAL PARAMETERS-2'!AP219*VLOOKUP(AQ$4,'[1]INTERNAL PARAMETERS-1'!$B$5:$J$44,4, FALSE)</f>
        <v>0</v>
      </c>
      <c r="AR219" s="52">
        <f>$F219*'[1]INTERNAL PARAMETERS-2'!AQ219*VLOOKUP(AR$4,'[1]INTERNAL PARAMETERS-1'!$B$5:$J$44,4, FALSE)</f>
        <v>0</v>
      </c>
      <c r="AS219" s="52">
        <f>$F219*'[1]INTERNAL PARAMETERS-2'!AR219*VLOOKUP(AS$4,'[1]INTERNAL PARAMETERS-1'!$B$5:$J$44,4, FALSE)</f>
        <v>0</v>
      </c>
      <c r="AT219" s="51">
        <f>$F219*'[1]INTERNAL PARAMETERS-2'!AS219*VLOOKUP(AT$4,'[1]INTERNAL PARAMETERS-1'!$B$5:$J$44,4, FALSE)</f>
        <v>0</v>
      </c>
      <c r="AU219" s="53">
        <f>$F219*'[1]INTERNAL PARAMETERS-2'!F219*(1-VLOOKUP(G$4,'[1]INTERNAL PARAMETERS-1'!$B$5:$J$44,4, FALSE))</f>
        <v>0</v>
      </c>
      <c r="AV219" s="52">
        <f>$F219*'[1]INTERNAL PARAMETERS-2'!G219*(1-VLOOKUP(H$4,'[1]INTERNAL PARAMETERS-1'!$B$5:$J$44,4, FALSE))</f>
        <v>0</v>
      </c>
      <c r="AW219" s="52">
        <f>$F219*'[1]INTERNAL PARAMETERS-2'!H219*(1-VLOOKUP(I$4,'[1]INTERNAL PARAMETERS-1'!$B$5:$J$44,4, FALSE))</f>
        <v>0</v>
      </c>
      <c r="AX219" s="52">
        <f>$F219*'[1]INTERNAL PARAMETERS-2'!I219*(1-VLOOKUP(J$4,'[1]INTERNAL PARAMETERS-1'!$B$5:$J$44,4, FALSE))</f>
        <v>0</v>
      </c>
      <c r="AY219" s="52">
        <f>$F219*'[1]INTERNAL PARAMETERS-2'!J219*(1-VLOOKUP(K$4,'[1]INTERNAL PARAMETERS-1'!$B$5:$J$44,4, FALSE))</f>
        <v>0</v>
      </c>
      <c r="AZ219" s="52">
        <f>$F219*'[1]INTERNAL PARAMETERS-2'!K219*(1-VLOOKUP(L$4,'[1]INTERNAL PARAMETERS-1'!$B$5:$J$44,4, FALSE))</f>
        <v>0</v>
      </c>
      <c r="BA219" s="52">
        <f>$F219*'[1]INTERNAL PARAMETERS-2'!L219*(1-VLOOKUP(M$4,'[1]INTERNAL PARAMETERS-1'!$B$5:$J$44,4, FALSE))</f>
        <v>0</v>
      </c>
      <c r="BB219" s="52">
        <f>$F219*'[1]INTERNAL PARAMETERS-2'!M219*(1-VLOOKUP(N$4,'[1]INTERNAL PARAMETERS-1'!$B$5:$J$44,4, FALSE))</f>
        <v>0</v>
      </c>
      <c r="BC219" s="52">
        <f>$F219*'[1]INTERNAL PARAMETERS-2'!N219*(1-VLOOKUP(O$4,'[1]INTERNAL PARAMETERS-1'!$B$5:$J$44,4, FALSE))</f>
        <v>0</v>
      </c>
      <c r="BD219" s="52">
        <f>$F219*'[1]INTERNAL PARAMETERS-2'!O219*(1-VLOOKUP(P$4,'[1]INTERNAL PARAMETERS-1'!$B$5:$J$44,4, FALSE))</f>
        <v>0</v>
      </c>
      <c r="BE219" s="52">
        <f>$F219*'[1]INTERNAL PARAMETERS-2'!P219*(1-VLOOKUP(Q$4,'[1]INTERNAL PARAMETERS-1'!$B$5:$J$44,4, FALSE))</f>
        <v>0</v>
      </c>
      <c r="BF219" s="52">
        <f>$F219*'[1]INTERNAL PARAMETERS-2'!Q219*(1-VLOOKUP(R$4,'[1]INTERNAL PARAMETERS-1'!$B$5:$J$44,4, FALSE))</f>
        <v>0</v>
      </c>
      <c r="BG219" s="52">
        <f>$F219*'[1]INTERNAL PARAMETERS-2'!R219*(1-VLOOKUP(S$4,'[1]INTERNAL PARAMETERS-1'!$B$5:$J$44,4, FALSE))</f>
        <v>0</v>
      </c>
      <c r="BH219" s="52">
        <f>$F219*'[1]INTERNAL PARAMETERS-2'!S219*(1-VLOOKUP(T$4,'[1]INTERNAL PARAMETERS-1'!$B$5:$J$44,4, FALSE))</f>
        <v>0</v>
      </c>
      <c r="BI219" s="52">
        <f>$F219*'[1]INTERNAL PARAMETERS-2'!T219*(1-VLOOKUP(U$4,'[1]INTERNAL PARAMETERS-1'!$B$5:$J$44,4, FALSE))</f>
        <v>0</v>
      </c>
      <c r="BJ219" s="52">
        <f>$F219*'[1]INTERNAL PARAMETERS-2'!U219*(1-VLOOKUP(V$4,'[1]INTERNAL PARAMETERS-1'!$B$5:$J$44,4, FALSE))</f>
        <v>0</v>
      </c>
      <c r="BK219" s="52">
        <f>$F219*'[1]INTERNAL PARAMETERS-2'!V219*(1-VLOOKUP(W$4,'[1]INTERNAL PARAMETERS-1'!$B$5:$J$44,4, FALSE))</f>
        <v>0</v>
      </c>
      <c r="BL219" s="52">
        <f>$F219*'[1]INTERNAL PARAMETERS-2'!W219*(1-VLOOKUP(X$4,'[1]INTERNAL PARAMETERS-1'!$B$5:$J$44,4, FALSE))</f>
        <v>0</v>
      </c>
      <c r="BM219" s="52">
        <f>$F219*'[1]INTERNAL PARAMETERS-2'!X219*(1-VLOOKUP(Y$4,'[1]INTERNAL PARAMETERS-1'!$B$5:$J$44,4, FALSE))</f>
        <v>0</v>
      </c>
      <c r="BN219" s="52">
        <f>$F219*'[1]INTERNAL PARAMETERS-2'!Y219*(1-VLOOKUP(Z$4,'[1]INTERNAL PARAMETERS-1'!$B$5:$J$44,4, FALSE))</f>
        <v>0</v>
      </c>
      <c r="BO219" s="52">
        <f>$F219*'[1]INTERNAL PARAMETERS-2'!Z219*(1-VLOOKUP(AA$4,'[1]INTERNAL PARAMETERS-1'!$B$5:$J$44,4, FALSE))</f>
        <v>0</v>
      </c>
      <c r="BP219" s="52">
        <f>$F219*'[1]INTERNAL PARAMETERS-2'!AA219*(1-VLOOKUP(AB$4,'[1]INTERNAL PARAMETERS-1'!$B$5:$J$44,4, FALSE))</f>
        <v>0</v>
      </c>
      <c r="BQ219" s="52">
        <f>$F219*'[1]INTERNAL PARAMETERS-2'!AB219*(1-VLOOKUP(AC$4,'[1]INTERNAL PARAMETERS-1'!$B$5:$J$44,4, FALSE))</f>
        <v>0</v>
      </c>
      <c r="BR219" s="52">
        <f>$F219*'[1]INTERNAL PARAMETERS-2'!AC219*(1-VLOOKUP(AD$4,'[1]INTERNAL PARAMETERS-1'!$B$5:$J$44,4, FALSE))</f>
        <v>0</v>
      </c>
      <c r="BS219" s="52">
        <f>$F219*'[1]INTERNAL PARAMETERS-2'!AD219*(1-VLOOKUP(AE$4,'[1]INTERNAL PARAMETERS-1'!$B$5:$J$44,4, FALSE))</f>
        <v>0</v>
      </c>
      <c r="BT219" s="52">
        <f>$F219*'[1]INTERNAL PARAMETERS-2'!AE219*(1-VLOOKUP(AF$4,'[1]INTERNAL PARAMETERS-1'!$B$5:$J$44,4, FALSE))</f>
        <v>0</v>
      </c>
      <c r="BU219" s="52">
        <f>$F219*'[1]INTERNAL PARAMETERS-2'!AF219*(1-VLOOKUP(AG$4,'[1]INTERNAL PARAMETERS-1'!$B$5:$J$44,4, FALSE))</f>
        <v>0</v>
      </c>
      <c r="BV219" s="52">
        <f>$F219*'[1]INTERNAL PARAMETERS-2'!AG219*(1-VLOOKUP(AH$4,'[1]INTERNAL PARAMETERS-1'!$B$5:$J$44,4, FALSE))</f>
        <v>0</v>
      </c>
      <c r="BW219" s="52">
        <f>$F219*'[1]INTERNAL PARAMETERS-2'!AH219*(1-VLOOKUP(AI$4,'[1]INTERNAL PARAMETERS-1'!$B$5:$J$44,4, FALSE))</f>
        <v>0</v>
      </c>
      <c r="BX219" s="52">
        <f>$F219*'[1]INTERNAL PARAMETERS-2'!AI219*(1-VLOOKUP(AJ$4,'[1]INTERNAL PARAMETERS-1'!$B$5:$J$44,4, FALSE))</f>
        <v>0</v>
      </c>
      <c r="BY219" s="52">
        <f>$F219*'[1]INTERNAL PARAMETERS-2'!AJ219*(1-VLOOKUP(AK$4,'[1]INTERNAL PARAMETERS-1'!$B$5:$J$44,4, FALSE))</f>
        <v>0</v>
      </c>
      <c r="BZ219" s="52">
        <f>$F219*'[1]INTERNAL PARAMETERS-2'!AK219*(1-VLOOKUP(AL$4,'[1]INTERNAL PARAMETERS-1'!$B$5:$J$44,4, FALSE))</f>
        <v>0</v>
      </c>
      <c r="CA219" s="52">
        <f>$F219*'[1]INTERNAL PARAMETERS-2'!AL219*(1-VLOOKUP(AM$4,'[1]INTERNAL PARAMETERS-1'!$B$5:$J$44,4, FALSE))</f>
        <v>0</v>
      </c>
      <c r="CB219" s="52">
        <f>$F219*'[1]INTERNAL PARAMETERS-2'!AM219*(1-VLOOKUP(AN$4,'[1]INTERNAL PARAMETERS-1'!$B$5:$J$44,4, FALSE))</f>
        <v>0</v>
      </c>
      <c r="CC219" s="52">
        <f>$F219*'[1]INTERNAL PARAMETERS-2'!AN219*(1-VLOOKUP(AO$4,'[1]INTERNAL PARAMETERS-1'!$B$5:$J$44,4, FALSE))</f>
        <v>0</v>
      </c>
      <c r="CD219" s="52">
        <f>$F219*'[1]INTERNAL PARAMETERS-2'!AO219*(1-VLOOKUP(AP$4,'[1]INTERNAL PARAMETERS-1'!$B$5:$J$44,4, FALSE))</f>
        <v>0</v>
      </c>
      <c r="CE219" s="52">
        <f>$F219*'[1]INTERNAL PARAMETERS-2'!AP219*(1-VLOOKUP(AQ$4,'[1]INTERNAL PARAMETERS-1'!$B$5:$J$44,4, FALSE))</f>
        <v>0</v>
      </c>
      <c r="CF219" s="52">
        <f>$F219*'[1]INTERNAL PARAMETERS-2'!AQ219*(1-VLOOKUP(AR$4,'[1]INTERNAL PARAMETERS-1'!$B$5:$J$44,4, FALSE))</f>
        <v>0</v>
      </c>
      <c r="CG219" s="52">
        <f>$F219*'[1]INTERNAL PARAMETERS-2'!AR219*(1-VLOOKUP(AS$4,'[1]INTERNAL PARAMETERS-1'!$B$5:$J$44,4, FALSE))</f>
        <v>0</v>
      </c>
      <c r="CH219" s="51">
        <f>$F219*'[1]INTERNAL PARAMETERS-2'!AS219*(1-VLOOKUP(AT$4,'[1]INTERNAL PARAMETERS-1'!$B$5:$J$44,4, FALSE))</f>
        <v>0</v>
      </c>
      <c r="CI219" s="50">
        <f t="shared" si="3"/>
        <v>0</v>
      </c>
    </row>
    <row r="220" spans="3:87" x14ac:dyDescent="0.5">
      <c r="C220" s="35" t="s">
        <v>7</v>
      </c>
      <c r="D220" s="34" t="s">
        <v>72</v>
      </c>
      <c r="E220" s="34" t="s">
        <v>71</v>
      </c>
      <c r="F220" s="147">
        <f>ESC!AF220</f>
        <v>0</v>
      </c>
      <c r="G220" s="53">
        <f>$F220*'[1]INTERNAL PARAMETERS-2'!F220*VLOOKUP(G$4,'[1]INTERNAL PARAMETERS-1'!$B$5:$J$44,4, FALSE)</f>
        <v>0</v>
      </c>
      <c r="H220" s="52">
        <f>$F220*'[1]INTERNAL PARAMETERS-2'!G220*VLOOKUP(H$4,'[1]INTERNAL PARAMETERS-1'!$B$5:$J$44,4, FALSE)</f>
        <v>0</v>
      </c>
      <c r="I220" s="52">
        <f>$F220*'[1]INTERNAL PARAMETERS-2'!H220*VLOOKUP(I$4,'[1]INTERNAL PARAMETERS-1'!$B$5:$J$44,4, FALSE)</f>
        <v>0</v>
      </c>
      <c r="J220" s="52">
        <f>$F220*'[1]INTERNAL PARAMETERS-2'!I220*VLOOKUP(J$4,'[1]INTERNAL PARAMETERS-1'!$B$5:$J$44,4, FALSE)</f>
        <v>0</v>
      </c>
      <c r="K220" s="52">
        <f>$F220*'[1]INTERNAL PARAMETERS-2'!J220*VLOOKUP(K$4,'[1]INTERNAL PARAMETERS-1'!$B$5:$J$44,4, FALSE)</f>
        <v>0</v>
      </c>
      <c r="L220" s="52">
        <f>$F220*'[1]INTERNAL PARAMETERS-2'!K220*VLOOKUP(L$4,'[1]INTERNAL PARAMETERS-1'!$B$5:$J$44,4, FALSE)</f>
        <v>0</v>
      </c>
      <c r="M220" s="52">
        <f>$F220*'[1]INTERNAL PARAMETERS-2'!L220*VLOOKUP(M$4,'[1]INTERNAL PARAMETERS-1'!$B$5:$J$44,4, FALSE)</f>
        <v>0</v>
      </c>
      <c r="N220" s="52">
        <f>$F220*'[1]INTERNAL PARAMETERS-2'!M220*VLOOKUP(N$4,'[1]INTERNAL PARAMETERS-1'!$B$5:$J$44,4, FALSE)</f>
        <v>0</v>
      </c>
      <c r="O220" s="52">
        <f>$F220*'[1]INTERNAL PARAMETERS-2'!N220*VLOOKUP(O$4,'[1]INTERNAL PARAMETERS-1'!$B$5:$J$44,4, FALSE)</f>
        <v>0</v>
      </c>
      <c r="P220" s="52">
        <f>$F220*'[1]INTERNAL PARAMETERS-2'!O220*VLOOKUP(P$4,'[1]INTERNAL PARAMETERS-1'!$B$5:$J$44,4, FALSE)</f>
        <v>0</v>
      </c>
      <c r="Q220" s="52">
        <f>$F220*'[1]INTERNAL PARAMETERS-2'!P220*VLOOKUP(Q$4,'[1]INTERNAL PARAMETERS-1'!$B$5:$J$44,4, FALSE)</f>
        <v>0</v>
      </c>
      <c r="R220" s="52">
        <f>$F220*'[1]INTERNAL PARAMETERS-2'!Q220*VLOOKUP(R$4,'[1]INTERNAL PARAMETERS-1'!$B$5:$J$44,4, FALSE)</f>
        <v>0</v>
      </c>
      <c r="S220" s="52">
        <f>$F220*'[1]INTERNAL PARAMETERS-2'!R220*VLOOKUP(S$4,'[1]INTERNAL PARAMETERS-1'!$B$5:$J$44,4, FALSE)</f>
        <v>0</v>
      </c>
      <c r="T220" s="52">
        <f>$F220*'[1]INTERNAL PARAMETERS-2'!S220*VLOOKUP(T$4,'[1]INTERNAL PARAMETERS-1'!$B$5:$J$44,4, FALSE)</f>
        <v>0</v>
      </c>
      <c r="U220" s="52">
        <f>$F220*'[1]INTERNAL PARAMETERS-2'!T220*VLOOKUP(U$4,'[1]INTERNAL PARAMETERS-1'!$B$5:$J$44,4, FALSE)</f>
        <v>0</v>
      </c>
      <c r="V220" s="52">
        <f>$F220*'[1]INTERNAL PARAMETERS-2'!U220*VLOOKUP(V$4,'[1]INTERNAL PARAMETERS-1'!$B$5:$J$44,4, FALSE)</f>
        <v>0</v>
      </c>
      <c r="W220" s="52">
        <f>$F220*'[1]INTERNAL PARAMETERS-2'!V220*VLOOKUP(W$4,'[1]INTERNAL PARAMETERS-1'!$B$5:$J$44,4, FALSE)</f>
        <v>0</v>
      </c>
      <c r="X220" s="52">
        <f>$F220*'[1]INTERNAL PARAMETERS-2'!W220*VLOOKUP(X$4,'[1]INTERNAL PARAMETERS-1'!$B$5:$J$44,4, FALSE)</f>
        <v>0</v>
      </c>
      <c r="Y220" s="52">
        <f>$F220*'[1]INTERNAL PARAMETERS-2'!X220*VLOOKUP(Y$4,'[1]INTERNAL PARAMETERS-1'!$B$5:$J$44,4, FALSE)</f>
        <v>0</v>
      </c>
      <c r="Z220" s="52">
        <f>$F220*'[1]INTERNAL PARAMETERS-2'!Y220*VLOOKUP(Z$4,'[1]INTERNAL PARAMETERS-1'!$B$5:$J$44,4, FALSE)</f>
        <v>0</v>
      </c>
      <c r="AA220" s="52">
        <f>$F220*'[1]INTERNAL PARAMETERS-2'!Z220*VLOOKUP(AA$4,'[1]INTERNAL PARAMETERS-1'!$B$5:$J$44,4, FALSE)</f>
        <v>0</v>
      </c>
      <c r="AB220" s="52">
        <f>$F220*'[1]INTERNAL PARAMETERS-2'!AA220*VLOOKUP(AB$4,'[1]INTERNAL PARAMETERS-1'!$B$5:$J$44,4, FALSE)</f>
        <v>0</v>
      </c>
      <c r="AC220" s="52">
        <f>$F220*'[1]INTERNAL PARAMETERS-2'!AB220*VLOOKUP(AC$4,'[1]INTERNAL PARAMETERS-1'!$B$5:$J$44,4, FALSE)</f>
        <v>0</v>
      </c>
      <c r="AD220" s="52">
        <f>$F220*'[1]INTERNAL PARAMETERS-2'!AC220*VLOOKUP(AD$4,'[1]INTERNAL PARAMETERS-1'!$B$5:$J$44,4, FALSE)</f>
        <v>0</v>
      </c>
      <c r="AE220" s="52">
        <f>$F220*'[1]INTERNAL PARAMETERS-2'!AD220*VLOOKUP(AE$4,'[1]INTERNAL PARAMETERS-1'!$B$5:$J$44,4, FALSE)</f>
        <v>0</v>
      </c>
      <c r="AF220" s="52">
        <f>$F220*'[1]INTERNAL PARAMETERS-2'!AE220*VLOOKUP(AF$4,'[1]INTERNAL PARAMETERS-1'!$B$5:$J$44,4, FALSE)</f>
        <v>0</v>
      </c>
      <c r="AG220" s="52">
        <f>$F220*'[1]INTERNAL PARAMETERS-2'!AF220*VLOOKUP(AG$4,'[1]INTERNAL PARAMETERS-1'!$B$5:$J$44,4, FALSE)</f>
        <v>0</v>
      </c>
      <c r="AH220" s="52">
        <f>$F220*'[1]INTERNAL PARAMETERS-2'!AG220*VLOOKUP(AH$4,'[1]INTERNAL PARAMETERS-1'!$B$5:$J$44,4, FALSE)</f>
        <v>0</v>
      </c>
      <c r="AI220" s="52">
        <f>$F220*'[1]INTERNAL PARAMETERS-2'!AH220*VLOOKUP(AI$4,'[1]INTERNAL PARAMETERS-1'!$B$5:$J$44,4, FALSE)</f>
        <v>0</v>
      </c>
      <c r="AJ220" s="52">
        <f>$F220*'[1]INTERNAL PARAMETERS-2'!AI220*VLOOKUP(AJ$4,'[1]INTERNAL PARAMETERS-1'!$B$5:$J$44,4, FALSE)</f>
        <v>0</v>
      </c>
      <c r="AK220" s="52">
        <f>$F220*'[1]INTERNAL PARAMETERS-2'!AJ220*VLOOKUP(AK$4,'[1]INTERNAL PARAMETERS-1'!$B$5:$J$44,4, FALSE)</f>
        <v>0</v>
      </c>
      <c r="AL220" s="52">
        <f>$F220*'[1]INTERNAL PARAMETERS-2'!AK220*VLOOKUP(AL$4,'[1]INTERNAL PARAMETERS-1'!$B$5:$J$44,4, FALSE)</f>
        <v>0</v>
      </c>
      <c r="AM220" s="52">
        <f>$F220*'[1]INTERNAL PARAMETERS-2'!AL220*VLOOKUP(AM$4,'[1]INTERNAL PARAMETERS-1'!$B$5:$J$44,4, FALSE)</f>
        <v>0</v>
      </c>
      <c r="AN220" s="52">
        <f>$F220*'[1]INTERNAL PARAMETERS-2'!AM220*VLOOKUP(AN$4,'[1]INTERNAL PARAMETERS-1'!$B$5:$J$44,4, FALSE)</f>
        <v>0</v>
      </c>
      <c r="AO220" s="52">
        <f>$F220*'[1]INTERNAL PARAMETERS-2'!AN220*VLOOKUP(AO$4,'[1]INTERNAL PARAMETERS-1'!$B$5:$J$44,4, FALSE)</f>
        <v>0</v>
      </c>
      <c r="AP220" s="52">
        <f>$F220*'[1]INTERNAL PARAMETERS-2'!AO220*VLOOKUP(AP$4,'[1]INTERNAL PARAMETERS-1'!$B$5:$J$44,4, FALSE)</f>
        <v>0</v>
      </c>
      <c r="AQ220" s="52">
        <f>$F220*'[1]INTERNAL PARAMETERS-2'!AP220*VLOOKUP(AQ$4,'[1]INTERNAL PARAMETERS-1'!$B$5:$J$44,4, FALSE)</f>
        <v>0</v>
      </c>
      <c r="AR220" s="52">
        <f>$F220*'[1]INTERNAL PARAMETERS-2'!AQ220*VLOOKUP(AR$4,'[1]INTERNAL PARAMETERS-1'!$B$5:$J$44,4, FALSE)</f>
        <v>0</v>
      </c>
      <c r="AS220" s="52">
        <f>$F220*'[1]INTERNAL PARAMETERS-2'!AR220*VLOOKUP(AS$4,'[1]INTERNAL PARAMETERS-1'!$B$5:$J$44,4, FALSE)</f>
        <v>0</v>
      </c>
      <c r="AT220" s="51">
        <f>$F220*'[1]INTERNAL PARAMETERS-2'!AS220*VLOOKUP(AT$4,'[1]INTERNAL PARAMETERS-1'!$B$5:$J$44,4, FALSE)</f>
        <v>0</v>
      </c>
      <c r="AU220" s="53">
        <f>$F220*'[1]INTERNAL PARAMETERS-2'!F220*(1-VLOOKUP(G$4,'[1]INTERNAL PARAMETERS-1'!$B$5:$J$44,4, FALSE))</f>
        <v>0</v>
      </c>
      <c r="AV220" s="52">
        <f>$F220*'[1]INTERNAL PARAMETERS-2'!G220*(1-VLOOKUP(H$4,'[1]INTERNAL PARAMETERS-1'!$B$5:$J$44,4, FALSE))</f>
        <v>0</v>
      </c>
      <c r="AW220" s="52">
        <f>$F220*'[1]INTERNAL PARAMETERS-2'!H220*(1-VLOOKUP(I$4,'[1]INTERNAL PARAMETERS-1'!$B$5:$J$44,4, FALSE))</f>
        <v>0</v>
      </c>
      <c r="AX220" s="52">
        <f>$F220*'[1]INTERNAL PARAMETERS-2'!I220*(1-VLOOKUP(J$4,'[1]INTERNAL PARAMETERS-1'!$B$5:$J$44,4, FALSE))</f>
        <v>0</v>
      </c>
      <c r="AY220" s="52">
        <f>$F220*'[1]INTERNAL PARAMETERS-2'!J220*(1-VLOOKUP(K$4,'[1]INTERNAL PARAMETERS-1'!$B$5:$J$44,4, FALSE))</f>
        <v>0</v>
      </c>
      <c r="AZ220" s="52">
        <f>$F220*'[1]INTERNAL PARAMETERS-2'!K220*(1-VLOOKUP(L$4,'[1]INTERNAL PARAMETERS-1'!$B$5:$J$44,4, FALSE))</f>
        <v>0</v>
      </c>
      <c r="BA220" s="52">
        <f>$F220*'[1]INTERNAL PARAMETERS-2'!L220*(1-VLOOKUP(M$4,'[1]INTERNAL PARAMETERS-1'!$B$5:$J$44,4, FALSE))</f>
        <v>0</v>
      </c>
      <c r="BB220" s="52">
        <f>$F220*'[1]INTERNAL PARAMETERS-2'!M220*(1-VLOOKUP(N$4,'[1]INTERNAL PARAMETERS-1'!$B$5:$J$44,4, FALSE))</f>
        <v>0</v>
      </c>
      <c r="BC220" s="52">
        <f>$F220*'[1]INTERNAL PARAMETERS-2'!N220*(1-VLOOKUP(O$4,'[1]INTERNAL PARAMETERS-1'!$B$5:$J$44,4, FALSE))</f>
        <v>0</v>
      </c>
      <c r="BD220" s="52">
        <f>$F220*'[1]INTERNAL PARAMETERS-2'!O220*(1-VLOOKUP(P$4,'[1]INTERNAL PARAMETERS-1'!$B$5:$J$44,4, FALSE))</f>
        <v>0</v>
      </c>
      <c r="BE220" s="52">
        <f>$F220*'[1]INTERNAL PARAMETERS-2'!P220*(1-VLOOKUP(Q$4,'[1]INTERNAL PARAMETERS-1'!$B$5:$J$44,4, FALSE))</f>
        <v>0</v>
      </c>
      <c r="BF220" s="52">
        <f>$F220*'[1]INTERNAL PARAMETERS-2'!Q220*(1-VLOOKUP(R$4,'[1]INTERNAL PARAMETERS-1'!$B$5:$J$44,4, FALSE))</f>
        <v>0</v>
      </c>
      <c r="BG220" s="52">
        <f>$F220*'[1]INTERNAL PARAMETERS-2'!R220*(1-VLOOKUP(S$4,'[1]INTERNAL PARAMETERS-1'!$B$5:$J$44,4, FALSE))</f>
        <v>0</v>
      </c>
      <c r="BH220" s="52">
        <f>$F220*'[1]INTERNAL PARAMETERS-2'!S220*(1-VLOOKUP(T$4,'[1]INTERNAL PARAMETERS-1'!$B$5:$J$44,4, FALSE))</f>
        <v>0</v>
      </c>
      <c r="BI220" s="52">
        <f>$F220*'[1]INTERNAL PARAMETERS-2'!T220*(1-VLOOKUP(U$4,'[1]INTERNAL PARAMETERS-1'!$B$5:$J$44,4, FALSE))</f>
        <v>0</v>
      </c>
      <c r="BJ220" s="52">
        <f>$F220*'[1]INTERNAL PARAMETERS-2'!U220*(1-VLOOKUP(V$4,'[1]INTERNAL PARAMETERS-1'!$B$5:$J$44,4, FALSE))</f>
        <v>0</v>
      </c>
      <c r="BK220" s="52">
        <f>$F220*'[1]INTERNAL PARAMETERS-2'!V220*(1-VLOOKUP(W$4,'[1]INTERNAL PARAMETERS-1'!$B$5:$J$44,4, FALSE))</f>
        <v>0</v>
      </c>
      <c r="BL220" s="52">
        <f>$F220*'[1]INTERNAL PARAMETERS-2'!W220*(1-VLOOKUP(X$4,'[1]INTERNAL PARAMETERS-1'!$B$5:$J$44,4, FALSE))</f>
        <v>0</v>
      </c>
      <c r="BM220" s="52">
        <f>$F220*'[1]INTERNAL PARAMETERS-2'!X220*(1-VLOOKUP(Y$4,'[1]INTERNAL PARAMETERS-1'!$B$5:$J$44,4, FALSE))</f>
        <v>0</v>
      </c>
      <c r="BN220" s="52">
        <f>$F220*'[1]INTERNAL PARAMETERS-2'!Y220*(1-VLOOKUP(Z$4,'[1]INTERNAL PARAMETERS-1'!$B$5:$J$44,4, FALSE))</f>
        <v>0</v>
      </c>
      <c r="BO220" s="52">
        <f>$F220*'[1]INTERNAL PARAMETERS-2'!Z220*(1-VLOOKUP(AA$4,'[1]INTERNAL PARAMETERS-1'!$B$5:$J$44,4, FALSE))</f>
        <v>0</v>
      </c>
      <c r="BP220" s="52">
        <f>$F220*'[1]INTERNAL PARAMETERS-2'!AA220*(1-VLOOKUP(AB$4,'[1]INTERNAL PARAMETERS-1'!$B$5:$J$44,4, FALSE))</f>
        <v>0</v>
      </c>
      <c r="BQ220" s="52">
        <f>$F220*'[1]INTERNAL PARAMETERS-2'!AB220*(1-VLOOKUP(AC$4,'[1]INTERNAL PARAMETERS-1'!$B$5:$J$44,4, FALSE))</f>
        <v>0</v>
      </c>
      <c r="BR220" s="52">
        <f>$F220*'[1]INTERNAL PARAMETERS-2'!AC220*(1-VLOOKUP(AD$4,'[1]INTERNAL PARAMETERS-1'!$B$5:$J$44,4, FALSE))</f>
        <v>0</v>
      </c>
      <c r="BS220" s="52">
        <f>$F220*'[1]INTERNAL PARAMETERS-2'!AD220*(1-VLOOKUP(AE$4,'[1]INTERNAL PARAMETERS-1'!$B$5:$J$44,4, FALSE))</f>
        <v>0</v>
      </c>
      <c r="BT220" s="52">
        <f>$F220*'[1]INTERNAL PARAMETERS-2'!AE220*(1-VLOOKUP(AF$4,'[1]INTERNAL PARAMETERS-1'!$B$5:$J$44,4, FALSE))</f>
        <v>0</v>
      </c>
      <c r="BU220" s="52">
        <f>$F220*'[1]INTERNAL PARAMETERS-2'!AF220*(1-VLOOKUP(AG$4,'[1]INTERNAL PARAMETERS-1'!$B$5:$J$44,4, FALSE))</f>
        <v>0</v>
      </c>
      <c r="BV220" s="52">
        <f>$F220*'[1]INTERNAL PARAMETERS-2'!AG220*(1-VLOOKUP(AH$4,'[1]INTERNAL PARAMETERS-1'!$B$5:$J$44,4, FALSE))</f>
        <v>0</v>
      </c>
      <c r="BW220" s="52">
        <f>$F220*'[1]INTERNAL PARAMETERS-2'!AH220*(1-VLOOKUP(AI$4,'[1]INTERNAL PARAMETERS-1'!$B$5:$J$44,4, FALSE))</f>
        <v>0</v>
      </c>
      <c r="BX220" s="52">
        <f>$F220*'[1]INTERNAL PARAMETERS-2'!AI220*(1-VLOOKUP(AJ$4,'[1]INTERNAL PARAMETERS-1'!$B$5:$J$44,4, FALSE))</f>
        <v>0</v>
      </c>
      <c r="BY220" s="52">
        <f>$F220*'[1]INTERNAL PARAMETERS-2'!AJ220*(1-VLOOKUP(AK$4,'[1]INTERNAL PARAMETERS-1'!$B$5:$J$44,4, FALSE))</f>
        <v>0</v>
      </c>
      <c r="BZ220" s="52">
        <f>$F220*'[1]INTERNAL PARAMETERS-2'!AK220*(1-VLOOKUP(AL$4,'[1]INTERNAL PARAMETERS-1'!$B$5:$J$44,4, FALSE))</f>
        <v>0</v>
      </c>
      <c r="CA220" s="52">
        <f>$F220*'[1]INTERNAL PARAMETERS-2'!AL220*(1-VLOOKUP(AM$4,'[1]INTERNAL PARAMETERS-1'!$B$5:$J$44,4, FALSE))</f>
        <v>0</v>
      </c>
      <c r="CB220" s="52">
        <f>$F220*'[1]INTERNAL PARAMETERS-2'!AM220*(1-VLOOKUP(AN$4,'[1]INTERNAL PARAMETERS-1'!$B$5:$J$44,4, FALSE))</f>
        <v>0</v>
      </c>
      <c r="CC220" s="52">
        <f>$F220*'[1]INTERNAL PARAMETERS-2'!AN220*(1-VLOOKUP(AO$4,'[1]INTERNAL PARAMETERS-1'!$B$5:$J$44,4, FALSE))</f>
        <v>0</v>
      </c>
      <c r="CD220" s="52">
        <f>$F220*'[1]INTERNAL PARAMETERS-2'!AO220*(1-VLOOKUP(AP$4,'[1]INTERNAL PARAMETERS-1'!$B$5:$J$44,4, FALSE))</f>
        <v>0</v>
      </c>
      <c r="CE220" s="52">
        <f>$F220*'[1]INTERNAL PARAMETERS-2'!AP220*(1-VLOOKUP(AQ$4,'[1]INTERNAL PARAMETERS-1'!$B$5:$J$44,4, FALSE))</f>
        <v>0</v>
      </c>
      <c r="CF220" s="52">
        <f>$F220*'[1]INTERNAL PARAMETERS-2'!AQ220*(1-VLOOKUP(AR$4,'[1]INTERNAL PARAMETERS-1'!$B$5:$J$44,4, FALSE))</f>
        <v>0</v>
      </c>
      <c r="CG220" s="52">
        <f>$F220*'[1]INTERNAL PARAMETERS-2'!AR220*(1-VLOOKUP(AS$4,'[1]INTERNAL PARAMETERS-1'!$B$5:$J$44,4, FALSE))</f>
        <v>0</v>
      </c>
      <c r="CH220" s="51">
        <f>$F220*'[1]INTERNAL PARAMETERS-2'!AS220*(1-VLOOKUP(AT$4,'[1]INTERNAL PARAMETERS-1'!$B$5:$J$44,4, FALSE))</f>
        <v>0</v>
      </c>
      <c r="CI220" s="50">
        <f t="shared" si="3"/>
        <v>0</v>
      </c>
    </row>
    <row r="221" spans="3:87" x14ac:dyDescent="0.5">
      <c r="C221" s="35" t="s">
        <v>6</v>
      </c>
      <c r="D221" s="34" t="s">
        <v>90</v>
      </c>
      <c r="E221" s="34" t="s">
        <v>89</v>
      </c>
      <c r="F221" s="147">
        <f>ESC!AF221</f>
        <v>0</v>
      </c>
      <c r="G221" s="53">
        <f>$F221*'[1]INTERNAL PARAMETERS-2'!F221*VLOOKUP(G$4,'[1]INTERNAL PARAMETERS-1'!$B$5:$J$44,4, FALSE)</f>
        <v>0</v>
      </c>
      <c r="H221" s="52">
        <f>$F221*'[1]INTERNAL PARAMETERS-2'!G221*VLOOKUP(H$4,'[1]INTERNAL PARAMETERS-1'!$B$5:$J$44,4, FALSE)</f>
        <v>0</v>
      </c>
      <c r="I221" s="52">
        <f>$F221*'[1]INTERNAL PARAMETERS-2'!H221*VLOOKUP(I$4,'[1]INTERNAL PARAMETERS-1'!$B$5:$J$44,4, FALSE)</f>
        <v>0</v>
      </c>
      <c r="J221" s="52">
        <f>$F221*'[1]INTERNAL PARAMETERS-2'!I221*VLOOKUP(J$4,'[1]INTERNAL PARAMETERS-1'!$B$5:$J$44,4, FALSE)</f>
        <v>0</v>
      </c>
      <c r="K221" s="52">
        <f>$F221*'[1]INTERNAL PARAMETERS-2'!J221*VLOOKUP(K$4,'[1]INTERNAL PARAMETERS-1'!$B$5:$J$44,4, FALSE)</f>
        <v>0</v>
      </c>
      <c r="L221" s="52">
        <f>$F221*'[1]INTERNAL PARAMETERS-2'!K221*VLOOKUP(L$4,'[1]INTERNAL PARAMETERS-1'!$B$5:$J$44,4, FALSE)</f>
        <v>0</v>
      </c>
      <c r="M221" s="52">
        <f>$F221*'[1]INTERNAL PARAMETERS-2'!L221*VLOOKUP(M$4,'[1]INTERNAL PARAMETERS-1'!$B$5:$J$44,4, FALSE)</f>
        <v>0</v>
      </c>
      <c r="N221" s="52">
        <f>$F221*'[1]INTERNAL PARAMETERS-2'!M221*VLOOKUP(N$4,'[1]INTERNAL PARAMETERS-1'!$B$5:$J$44,4, FALSE)</f>
        <v>0</v>
      </c>
      <c r="O221" s="52">
        <f>$F221*'[1]INTERNAL PARAMETERS-2'!N221*VLOOKUP(O$4,'[1]INTERNAL PARAMETERS-1'!$B$5:$J$44,4, FALSE)</f>
        <v>0</v>
      </c>
      <c r="P221" s="52">
        <f>$F221*'[1]INTERNAL PARAMETERS-2'!O221*VLOOKUP(P$4,'[1]INTERNAL PARAMETERS-1'!$B$5:$J$44,4, FALSE)</f>
        <v>0</v>
      </c>
      <c r="Q221" s="52">
        <f>$F221*'[1]INTERNAL PARAMETERS-2'!P221*VLOOKUP(Q$4,'[1]INTERNAL PARAMETERS-1'!$B$5:$J$44,4, FALSE)</f>
        <v>0</v>
      </c>
      <c r="R221" s="52">
        <f>$F221*'[1]INTERNAL PARAMETERS-2'!Q221*VLOOKUP(R$4,'[1]INTERNAL PARAMETERS-1'!$B$5:$J$44,4, FALSE)</f>
        <v>0</v>
      </c>
      <c r="S221" s="52">
        <f>$F221*'[1]INTERNAL PARAMETERS-2'!R221*VLOOKUP(S$4,'[1]INTERNAL PARAMETERS-1'!$B$5:$J$44,4, FALSE)</f>
        <v>0</v>
      </c>
      <c r="T221" s="52">
        <f>$F221*'[1]INTERNAL PARAMETERS-2'!S221*VLOOKUP(T$4,'[1]INTERNAL PARAMETERS-1'!$B$5:$J$44,4, FALSE)</f>
        <v>0</v>
      </c>
      <c r="U221" s="52">
        <f>$F221*'[1]INTERNAL PARAMETERS-2'!T221*VLOOKUP(U$4,'[1]INTERNAL PARAMETERS-1'!$B$5:$J$44,4, FALSE)</f>
        <v>0</v>
      </c>
      <c r="V221" s="52">
        <f>$F221*'[1]INTERNAL PARAMETERS-2'!U221*VLOOKUP(V$4,'[1]INTERNAL PARAMETERS-1'!$B$5:$J$44,4, FALSE)</f>
        <v>0</v>
      </c>
      <c r="W221" s="52">
        <f>$F221*'[1]INTERNAL PARAMETERS-2'!V221*VLOOKUP(W$4,'[1]INTERNAL PARAMETERS-1'!$B$5:$J$44,4, FALSE)</f>
        <v>0</v>
      </c>
      <c r="X221" s="52">
        <f>$F221*'[1]INTERNAL PARAMETERS-2'!W221*VLOOKUP(X$4,'[1]INTERNAL PARAMETERS-1'!$B$5:$J$44,4, FALSE)</f>
        <v>0</v>
      </c>
      <c r="Y221" s="52">
        <f>$F221*'[1]INTERNAL PARAMETERS-2'!X221*VLOOKUP(Y$4,'[1]INTERNAL PARAMETERS-1'!$B$5:$J$44,4, FALSE)</f>
        <v>0</v>
      </c>
      <c r="Z221" s="52">
        <f>$F221*'[1]INTERNAL PARAMETERS-2'!Y221*VLOOKUP(Z$4,'[1]INTERNAL PARAMETERS-1'!$B$5:$J$44,4, FALSE)</f>
        <v>0</v>
      </c>
      <c r="AA221" s="52">
        <f>$F221*'[1]INTERNAL PARAMETERS-2'!Z221*VLOOKUP(AA$4,'[1]INTERNAL PARAMETERS-1'!$B$5:$J$44,4, FALSE)</f>
        <v>0</v>
      </c>
      <c r="AB221" s="52">
        <f>$F221*'[1]INTERNAL PARAMETERS-2'!AA221*VLOOKUP(AB$4,'[1]INTERNAL PARAMETERS-1'!$B$5:$J$44,4, FALSE)</f>
        <v>0</v>
      </c>
      <c r="AC221" s="52">
        <f>$F221*'[1]INTERNAL PARAMETERS-2'!AB221*VLOOKUP(AC$4,'[1]INTERNAL PARAMETERS-1'!$B$5:$J$44,4, FALSE)</f>
        <v>0</v>
      </c>
      <c r="AD221" s="52">
        <f>$F221*'[1]INTERNAL PARAMETERS-2'!AC221*VLOOKUP(AD$4,'[1]INTERNAL PARAMETERS-1'!$B$5:$J$44,4, FALSE)</f>
        <v>0</v>
      </c>
      <c r="AE221" s="52">
        <f>$F221*'[1]INTERNAL PARAMETERS-2'!AD221*VLOOKUP(AE$4,'[1]INTERNAL PARAMETERS-1'!$B$5:$J$44,4, FALSE)</f>
        <v>0</v>
      </c>
      <c r="AF221" s="52">
        <f>$F221*'[1]INTERNAL PARAMETERS-2'!AE221*VLOOKUP(AF$4,'[1]INTERNAL PARAMETERS-1'!$B$5:$J$44,4, FALSE)</f>
        <v>0</v>
      </c>
      <c r="AG221" s="52">
        <f>$F221*'[1]INTERNAL PARAMETERS-2'!AF221*VLOOKUP(AG$4,'[1]INTERNAL PARAMETERS-1'!$B$5:$J$44,4, FALSE)</f>
        <v>0</v>
      </c>
      <c r="AH221" s="52">
        <f>$F221*'[1]INTERNAL PARAMETERS-2'!AG221*VLOOKUP(AH$4,'[1]INTERNAL PARAMETERS-1'!$B$5:$J$44,4, FALSE)</f>
        <v>0</v>
      </c>
      <c r="AI221" s="52">
        <f>$F221*'[1]INTERNAL PARAMETERS-2'!AH221*VLOOKUP(AI$4,'[1]INTERNAL PARAMETERS-1'!$B$5:$J$44,4, FALSE)</f>
        <v>0</v>
      </c>
      <c r="AJ221" s="52">
        <f>$F221*'[1]INTERNAL PARAMETERS-2'!AI221*VLOOKUP(AJ$4,'[1]INTERNAL PARAMETERS-1'!$B$5:$J$44,4, FALSE)</f>
        <v>0</v>
      </c>
      <c r="AK221" s="52">
        <f>$F221*'[1]INTERNAL PARAMETERS-2'!AJ221*VLOOKUP(AK$4,'[1]INTERNAL PARAMETERS-1'!$B$5:$J$44,4, FALSE)</f>
        <v>0</v>
      </c>
      <c r="AL221" s="52">
        <f>$F221*'[1]INTERNAL PARAMETERS-2'!AK221*VLOOKUP(AL$4,'[1]INTERNAL PARAMETERS-1'!$B$5:$J$44,4, FALSE)</f>
        <v>0</v>
      </c>
      <c r="AM221" s="52">
        <f>$F221*'[1]INTERNAL PARAMETERS-2'!AL221*VLOOKUP(AM$4,'[1]INTERNAL PARAMETERS-1'!$B$5:$J$44,4, FALSE)</f>
        <v>0</v>
      </c>
      <c r="AN221" s="52">
        <f>$F221*'[1]INTERNAL PARAMETERS-2'!AM221*VLOOKUP(AN$4,'[1]INTERNAL PARAMETERS-1'!$B$5:$J$44,4, FALSE)</f>
        <v>0</v>
      </c>
      <c r="AO221" s="52">
        <f>$F221*'[1]INTERNAL PARAMETERS-2'!AN221*VLOOKUP(AO$4,'[1]INTERNAL PARAMETERS-1'!$B$5:$J$44,4, FALSE)</f>
        <v>0</v>
      </c>
      <c r="AP221" s="52">
        <f>$F221*'[1]INTERNAL PARAMETERS-2'!AO221*VLOOKUP(AP$4,'[1]INTERNAL PARAMETERS-1'!$B$5:$J$44,4, FALSE)</f>
        <v>0</v>
      </c>
      <c r="AQ221" s="52">
        <f>$F221*'[1]INTERNAL PARAMETERS-2'!AP221*VLOOKUP(AQ$4,'[1]INTERNAL PARAMETERS-1'!$B$5:$J$44,4, FALSE)</f>
        <v>0</v>
      </c>
      <c r="AR221" s="52">
        <f>$F221*'[1]INTERNAL PARAMETERS-2'!AQ221*VLOOKUP(AR$4,'[1]INTERNAL PARAMETERS-1'!$B$5:$J$44,4, FALSE)</f>
        <v>0</v>
      </c>
      <c r="AS221" s="52">
        <f>$F221*'[1]INTERNAL PARAMETERS-2'!AR221*VLOOKUP(AS$4,'[1]INTERNAL PARAMETERS-1'!$B$5:$J$44,4, FALSE)</f>
        <v>0</v>
      </c>
      <c r="AT221" s="51">
        <f>$F221*'[1]INTERNAL PARAMETERS-2'!AS221*VLOOKUP(AT$4,'[1]INTERNAL PARAMETERS-1'!$B$5:$J$44,4, FALSE)</f>
        <v>0</v>
      </c>
      <c r="AU221" s="53">
        <f>$F221*'[1]INTERNAL PARAMETERS-2'!F221*(1-VLOOKUP(G$4,'[1]INTERNAL PARAMETERS-1'!$B$5:$J$44,4, FALSE))</f>
        <v>0</v>
      </c>
      <c r="AV221" s="52">
        <f>$F221*'[1]INTERNAL PARAMETERS-2'!G221*(1-VLOOKUP(H$4,'[1]INTERNAL PARAMETERS-1'!$B$5:$J$44,4, FALSE))</f>
        <v>0</v>
      </c>
      <c r="AW221" s="52">
        <f>$F221*'[1]INTERNAL PARAMETERS-2'!H221*(1-VLOOKUP(I$4,'[1]INTERNAL PARAMETERS-1'!$B$5:$J$44,4, FALSE))</f>
        <v>0</v>
      </c>
      <c r="AX221" s="52">
        <f>$F221*'[1]INTERNAL PARAMETERS-2'!I221*(1-VLOOKUP(J$4,'[1]INTERNAL PARAMETERS-1'!$B$5:$J$44,4, FALSE))</f>
        <v>0</v>
      </c>
      <c r="AY221" s="52">
        <f>$F221*'[1]INTERNAL PARAMETERS-2'!J221*(1-VLOOKUP(K$4,'[1]INTERNAL PARAMETERS-1'!$B$5:$J$44,4, FALSE))</f>
        <v>0</v>
      </c>
      <c r="AZ221" s="52">
        <f>$F221*'[1]INTERNAL PARAMETERS-2'!K221*(1-VLOOKUP(L$4,'[1]INTERNAL PARAMETERS-1'!$B$5:$J$44,4, FALSE))</f>
        <v>0</v>
      </c>
      <c r="BA221" s="52">
        <f>$F221*'[1]INTERNAL PARAMETERS-2'!L221*(1-VLOOKUP(M$4,'[1]INTERNAL PARAMETERS-1'!$B$5:$J$44,4, FALSE))</f>
        <v>0</v>
      </c>
      <c r="BB221" s="52">
        <f>$F221*'[1]INTERNAL PARAMETERS-2'!M221*(1-VLOOKUP(N$4,'[1]INTERNAL PARAMETERS-1'!$B$5:$J$44,4, FALSE))</f>
        <v>0</v>
      </c>
      <c r="BC221" s="52">
        <f>$F221*'[1]INTERNAL PARAMETERS-2'!N221*(1-VLOOKUP(O$4,'[1]INTERNAL PARAMETERS-1'!$B$5:$J$44,4, FALSE))</f>
        <v>0</v>
      </c>
      <c r="BD221" s="52">
        <f>$F221*'[1]INTERNAL PARAMETERS-2'!O221*(1-VLOOKUP(P$4,'[1]INTERNAL PARAMETERS-1'!$B$5:$J$44,4, FALSE))</f>
        <v>0</v>
      </c>
      <c r="BE221" s="52">
        <f>$F221*'[1]INTERNAL PARAMETERS-2'!P221*(1-VLOOKUP(Q$4,'[1]INTERNAL PARAMETERS-1'!$B$5:$J$44,4, FALSE))</f>
        <v>0</v>
      </c>
      <c r="BF221" s="52">
        <f>$F221*'[1]INTERNAL PARAMETERS-2'!Q221*(1-VLOOKUP(R$4,'[1]INTERNAL PARAMETERS-1'!$B$5:$J$44,4, FALSE))</f>
        <v>0</v>
      </c>
      <c r="BG221" s="52">
        <f>$F221*'[1]INTERNAL PARAMETERS-2'!R221*(1-VLOOKUP(S$4,'[1]INTERNAL PARAMETERS-1'!$B$5:$J$44,4, FALSE))</f>
        <v>0</v>
      </c>
      <c r="BH221" s="52">
        <f>$F221*'[1]INTERNAL PARAMETERS-2'!S221*(1-VLOOKUP(T$4,'[1]INTERNAL PARAMETERS-1'!$B$5:$J$44,4, FALSE))</f>
        <v>0</v>
      </c>
      <c r="BI221" s="52">
        <f>$F221*'[1]INTERNAL PARAMETERS-2'!T221*(1-VLOOKUP(U$4,'[1]INTERNAL PARAMETERS-1'!$B$5:$J$44,4, FALSE))</f>
        <v>0</v>
      </c>
      <c r="BJ221" s="52">
        <f>$F221*'[1]INTERNAL PARAMETERS-2'!U221*(1-VLOOKUP(V$4,'[1]INTERNAL PARAMETERS-1'!$B$5:$J$44,4, FALSE))</f>
        <v>0</v>
      </c>
      <c r="BK221" s="52">
        <f>$F221*'[1]INTERNAL PARAMETERS-2'!V221*(1-VLOOKUP(W$4,'[1]INTERNAL PARAMETERS-1'!$B$5:$J$44,4, FALSE))</f>
        <v>0</v>
      </c>
      <c r="BL221" s="52">
        <f>$F221*'[1]INTERNAL PARAMETERS-2'!W221*(1-VLOOKUP(X$4,'[1]INTERNAL PARAMETERS-1'!$B$5:$J$44,4, FALSE))</f>
        <v>0</v>
      </c>
      <c r="BM221" s="52">
        <f>$F221*'[1]INTERNAL PARAMETERS-2'!X221*(1-VLOOKUP(Y$4,'[1]INTERNAL PARAMETERS-1'!$B$5:$J$44,4, FALSE))</f>
        <v>0</v>
      </c>
      <c r="BN221" s="52">
        <f>$F221*'[1]INTERNAL PARAMETERS-2'!Y221*(1-VLOOKUP(Z$4,'[1]INTERNAL PARAMETERS-1'!$B$5:$J$44,4, FALSE))</f>
        <v>0</v>
      </c>
      <c r="BO221" s="52">
        <f>$F221*'[1]INTERNAL PARAMETERS-2'!Z221*(1-VLOOKUP(AA$4,'[1]INTERNAL PARAMETERS-1'!$B$5:$J$44,4, FALSE))</f>
        <v>0</v>
      </c>
      <c r="BP221" s="52">
        <f>$F221*'[1]INTERNAL PARAMETERS-2'!AA221*(1-VLOOKUP(AB$4,'[1]INTERNAL PARAMETERS-1'!$B$5:$J$44,4, FALSE))</f>
        <v>0</v>
      </c>
      <c r="BQ221" s="52">
        <f>$F221*'[1]INTERNAL PARAMETERS-2'!AB221*(1-VLOOKUP(AC$4,'[1]INTERNAL PARAMETERS-1'!$B$5:$J$44,4, FALSE))</f>
        <v>0</v>
      </c>
      <c r="BR221" s="52">
        <f>$F221*'[1]INTERNAL PARAMETERS-2'!AC221*(1-VLOOKUP(AD$4,'[1]INTERNAL PARAMETERS-1'!$B$5:$J$44,4, FALSE))</f>
        <v>0</v>
      </c>
      <c r="BS221" s="52">
        <f>$F221*'[1]INTERNAL PARAMETERS-2'!AD221*(1-VLOOKUP(AE$4,'[1]INTERNAL PARAMETERS-1'!$B$5:$J$44,4, FALSE))</f>
        <v>0</v>
      </c>
      <c r="BT221" s="52">
        <f>$F221*'[1]INTERNAL PARAMETERS-2'!AE221*(1-VLOOKUP(AF$4,'[1]INTERNAL PARAMETERS-1'!$B$5:$J$44,4, FALSE))</f>
        <v>0</v>
      </c>
      <c r="BU221" s="52">
        <f>$F221*'[1]INTERNAL PARAMETERS-2'!AF221*(1-VLOOKUP(AG$4,'[1]INTERNAL PARAMETERS-1'!$B$5:$J$44,4, FALSE))</f>
        <v>0</v>
      </c>
      <c r="BV221" s="52">
        <f>$F221*'[1]INTERNAL PARAMETERS-2'!AG221*(1-VLOOKUP(AH$4,'[1]INTERNAL PARAMETERS-1'!$B$5:$J$44,4, FALSE))</f>
        <v>0</v>
      </c>
      <c r="BW221" s="52">
        <f>$F221*'[1]INTERNAL PARAMETERS-2'!AH221*(1-VLOOKUP(AI$4,'[1]INTERNAL PARAMETERS-1'!$B$5:$J$44,4, FALSE))</f>
        <v>0</v>
      </c>
      <c r="BX221" s="52">
        <f>$F221*'[1]INTERNAL PARAMETERS-2'!AI221*(1-VLOOKUP(AJ$4,'[1]INTERNAL PARAMETERS-1'!$B$5:$J$44,4, FALSE))</f>
        <v>0</v>
      </c>
      <c r="BY221" s="52">
        <f>$F221*'[1]INTERNAL PARAMETERS-2'!AJ221*(1-VLOOKUP(AK$4,'[1]INTERNAL PARAMETERS-1'!$B$5:$J$44,4, FALSE))</f>
        <v>0</v>
      </c>
      <c r="BZ221" s="52">
        <f>$F221*'[1]INTERNAL PARAMETERS-2'!AK221*(1-VLOOKUP(AL$4,'[1]INTERNAL PARAMETERS-1'!$B$5:$J$44,4, FALSE))</f>
        <v>0</v>
      </c>
      <c r="CA221" s="52">
        <f>$F221*'[1]INTERNAL PARAMETERS-2'!AL221*(1-VLOOKUP(AM$4,'[1]INTERNAL PARAMETERS-1'!$B$5:$J$44,4, FALSE))</f>
        <v>0</v>
      </c>
      <c r="CB221" s="52">
        <f>$F221*'[1]INTERNAL PARAMETERS-2'!AM221*(1-VLOOKUP(AN$4,'[1]INTERNAL PARAMETERS-1'!$B$5:$J$44,4, FALSE))</f>
        <v>0</v>
      </c>
      <c r="CC221" s="52">
        <f>$F221*'[1]INTERNAL PARAMETERS-2'!AN221*(1-VLOOKUP(AO$4,'[1]INTERNAL PARAMETERS-1'!$B$5:$J$44,4, FALSE))</f>
        <v>0</v>
      </c>
      <c r="CD221" s="52">
        <f>$F221*'[1]INTERNAL PARAMETERS-2'!AO221*(1-VLOOKUP(AP$4,'[1]INTERNAL PARAMETERS-1'!$B$5:$J$44,4, FALSE))</f>
        <v>0</v>
      </c>
      <c r="CE221" s="52">
        <f>$F221*'[1]INTERNAL PARAMETERS-2'!AP221*(1-VLOOKUP(AQ$4,'[1]INTERNAL PARAMETERS-1'!$B$5:$J$44,4, FALSE))</f>
        <v>0</v>
      </c>
      <c r="CF221" s="52">
        <f>$F221*'[1]INTERNAL PARAMETERS-2'!AQ221*(1-VLOOKUP(AR$4,'[1]INTERNAL PARAMETERS-1'!$B$5:$J$44,4, FALSE))</f>
        <v>0</v>
      </c>
      <c r="CG221" s="52">
        <f>$F221*'[1]INTERNAL PARAMETERS-2'!AR221*(1-VLOOKUP(AS$4,'[1]INTERNAL PARAMETERS-1'!$B$5:$J$44,4, FALSE))</f>
        <v>0</v>
      </c>
      <c r="CH221" s="51">
        <f>$F221*'[1]INTERNAL PARAMETERS-2'!AS221*(1-VLOOKUP(AT$4,'[1]INTERNAL PARAMETERS-1'!$B$5:$J$44,4, FALSE))</f>
        <v>0</v>
      </c>
      <c r="CI221" s="50">
        <f t="shared" si="3"/>
        <v>0</v>
      </c>
    </row>
    <row r="222" spans="3:87" x14ac:dyDescent="0.5">
      <c r="C222" s="35" t="s">
        <v>6</v>
      </c>
      <c r="D222" s="34" t="s">
        <v>90</v>
      </c>
      <c r="E222" s="34" t="s">
        <v>88</v>
      </c>
      <c r="F222" s="147">
        <f>ESC!AF222</f>
        <v>0</v>
      </c>
      <c r="G222" s="53">
        <f>$F222*'[1]INTERNAL PARAMETERS-2'!F222*VLOOKUP(G$4,'[1]INTERNAL PARAMETERS-1'!$B$5:$J$44,4, FALSE)</f>
        <v>0</v>
      </c>
      <c r="H222" s="52">
        <f>$F222*'[1]INTERNAL PARAMETERS-2'!G222*VLOOKUP(H$4,'[1]INTERNAL PARAMETERS-1'!$B$5:$J$44,4, FALSE)</f>
        <v>0</v>
      </c>
      <c r="I222" s="52">
        <f>$F222*'[1]INTERNAL PARAMETERS-2'!H222*VLOOKUP(I$4,'[1]INTERNAL PARAMETERS-1'!$B$5:$J$44,4, FALSE)</f>
        <v>0</v>
      </c>
      <c r="J222" s="52">
        <f>$F222*'[1]INTERNAL PARAMETERS-2'!I222*VLOOKUP(J$4,'[1]INTERNAL PARAMETERS-1'!$B$5:$J$44,4, FALSE)</f>
        <v>0</v>
      </c>
      <c r="K222" s="52">
        <f>$F222*'[1]INTERNAL PARAMETERS-2'!J222*VLOOKUP(K$4,'[1]INTERNAL PARAMETERS-1'!$B$5:$J$44,4, FALSE)</f>
        <v>0</v>
      </c>
      <c r="L222" s="52">
        <f>$F222*'[1]INTERNAL PARAMETERS-2'!K222*VLOOKUP(L$4,'[1]INTERNAL PARAMETERS-1'!$B$5:$J$44,4, FALSE)</f>
        <v>0</v>
      </c>
      <c r="M222" s="52">
        <f>$F222*'[1]INTERNAL PARAMETERS-2'!L222*VLOOKUP(M$4,'[1]INTERNAL PARAMETERS-1'!$B$5:$J$44,4, FALSE)</f>
        <v>0</v>
      </c>
      <c r="N222" s="52">
        <f>$F222*'[1]INTERNAL PARAMETERS-2'!M222*VLOOKUP(N$4,'[1]INTERNAL PARAMETERS-1'!$B$5:$J$44,4, FALSE)</f>
        <v>0</v>
      </c>
      <c r="O222" s="52">
        <f>$F222*'[1]INTERNAL PARAMETERS-2'!N222*VLOOKUP(O$4,'[1]INTERNAL PARAMETERS-1'!$B$5:$J$44,4, FALSE)</f>
        <v>0</v>
      </c>
      <c r="P222" s="52">
        <f>$F222*'[1]INTERNAL PARAMETERS-2'!O222*VLOOKUP(P$4,'[1]INTERNAL PARAMETERS-1'!$B$5:$J$44,4, FALSE)</f>
        <v>0</v>
      </c>
      <c r="Q222" s="52">
        <f>$F222*'[1]INTERNAL PARAMETERS-2'!P222*VLOOKUP(Q$4,'[1]INTERNAL PARAMETERS-1'!$B$5:$J$44,4, FALSE)</f>
        <v>0</v>
      </c>
      <c r="R222" s="52">
        <f>$F222*'[1]INTERNAL PARAMETERS-2'!Q222*VLOOKUP(R$4,'[1]INTERNAL PARAMETERS-1'!$B$5:$J$44,4, FALSE)</f>
        <v>0</v>
      </c>
      <c r="S222" s="52">
        <f>$F222*'[1]INTERNAL PARAMETERS-2'!R222*VLOOKUP(S$4,'[1]INTERNAL PARAMETERS-1'!$B$5:$J$44,4, FALSE)</f>
        <v>0</v>
      </c>
      <c r="T222" s="52">
        <f>$F222*'[1]INTERNAL PARAMETERS-2'!S222*VLOOKUP(T$4,'[1]INTERNAL PARAMETERS-1'!$B$5:$J$44,4, FALSE)</f>
        <v>0</v>
      </c>
      <c r="U222" s="52">
        <f>$F222*'[1]INTERNAL PARAMETERS-2'!T222*VLOOKUP(U$4,'[1]INTERNAL PARAMETERS-1'!$B$5:$J$44,4, FALSE)</f>
        <v>0</v>
      </c>
      <c r="V222" s="52">
        <f>$F222*'[1]INTERNAL PARAMETERS-2'!U222*VLOOKUP(V$4,'[1]INTERNAL PARAMETERS-1'!$B$5:$J$44,4, FALSE)</f>
        <v>0</v>
      </c>
      <c r="W222" s="52">
        <f>$F222*'[1]INTERNAL PARAMETERS-2'!V222*VLOOKUP(W$4,'[1]INTERNAL PARAMETERS-1'!$B$5:$J$44,4, FALSE)</f>
        <v>0</v>
      </c>
      <c r="X222" s="52">
        <f>$F222*'[1]INTERNAL PARAMETERS-2'!W222*VLOOKUP(X$4,'[1]INTERNAL PARAMETERS-1'!$B$5:$J$44,4, FALSE)</f>
        <v>0</v>
      </c>
      <c r="Y222" s="52">
        <f>$F222*'[1]INTERNAL PARAMETERS-2'!X222*VLOOKUP(Y$4,'[1]INTERNAL PARAMETERS-1'!$B$5:$J$44,4, FALSE)</f>
        <v>0</v>
      </c>
      <c r="Z222" s="52">
        <f>$F222*'[1]INTERNAL PARAMETERS-2'!Y222*VLOOKUP(Z$4,'[1]INTERNAL PARAMETERS-1'!$B$5:$J$44,4, FALSE)</f>
        <v>0</v>
      </c>
      <c r="AA222" s="52">
        <f>$F222*'[1]INTERNAL PARAMETERS-2'!Z222*VLOOKUP(AA$4,'[1]INTERNAL PARAMETERS-1'!$B$5:$J$44,4, FALSE)</f>
        <v>0</v>
      </c>
      <c r="AB222" s="52">
        <f>$F222*'[1]INTERNAL PARAMETERS-2'!AA222*VLOOKUP(AB$4,'[1]INTERNAL PARAMETERS-1'!$B$5:$J$44,4, FALSE)</f>
        <v>0</v>
      </c>
      <c r="AC222" s="52">
        <f>$F222*'[1]INTERNAL PARAMETERS-2'!AB222*VLOOKUP(AC$4,'[1]INTERNAL PARAMETERS-1'!$B$5:$J$44,4, FALSE)</f>
        <v>0</v>
      </c>
      <c r="AD222" s="52">
        <f>$F222*'[1]INTERNAL PARAMETERS-2'!AC222*VLOOKUP(AD$4,'[1]INTERNAL PARAMETERS-1'!$B$5:$J$44,4, FALSE)</f>
        <v>0</v>
      </c>
      <c r="AE222" s="52">
        <f>$F222*'[1]INTERNAL PARAMETERS-2'!AD222*VLOOKUP(AE$4,'[1]INTERNAL PARAMETERS-1'!$B$5:$J$44,4, FALSE)</f>
        <v>0</v>
      </c>
      <c r="AF222" s="52">
        <f>$F222*'[1]INTERNAL PARAMETERS-2'!AE222*VLOOKUP(AF$4,'[1]INTERNAL PARAMETERS-1'!$B$5:$J$44,4, FALSE)</f>
        <v>0</v>
      </c>
      <c r="AG222" s="52">
        <f>$F222*'[1]INTERNAL PARAMETERS-2'!AF222*VLOOKUP(AG$4,'[1]INTERNAL PARAMETERS-1'!$B$5:$J$44,4, FALSE)</f>
        <v>0</v>
      </c>
      <c r="AH222" s="52">
        <f>$F222*'[1]INTERNAL PARAMETERS-2'!AG222*VLOOKUP(AH$4,'[1]INTERNAL PARAMETERS-1'!$B$5:$J$44,4, FALSE)</f>
        <v>0</v>
      </c>
      <c r="AI222" s="52">
        <f>$F222*'[1]INTERNAL PARAMETERS-2'!AH222*VLOOKUP(AI$4,'[1]INTERNAL PARAMETERS-1'!$B$5:$J$44,4, FALSE)</f>
        <v>0</v>
      </c>
      <c r="AJ222" s="52">
        <f>$F222*'[1]INTERNAL PARAMETERS-2'!AI222*VLOOKUP(AJ$4,'[1]INTERNAL PARAMETERS-1'!$B$5:$J$44,4, FALSE)</f>
        <v>0</v>
      </c>
      <c r="AK222" s="52">
        <f>$F222*'[1]INTERNAL PARAMETERS-2'!AJ222*VLOOKUP(AK$4,'[1]INTERNAL PARAMETERS-1'!$B$5:$J$44,4, FALSE)</f>
        <v>0</v>
      </c>
      <c r="AL222" s="52">
        <f>$F222*'[1]INTERNAL PARAMETERS-2'!AK222*VLOOKUP(AL$4,'[1]INTERNAL PARAMETERS-1'!$B$5:$J$44,4, FALSE)</f>
        <v>0</v>
      </c>
      <c r="AM222" s="52">
        <f>$F222*'[1]INTERNAL PARAMETERS-2'!AL222*VLOOKUP(AM$4,'[1]INTERNAL PARAMETERS-1'!$B$5:$J$44,4, FALSE)</f>
        <v>0</v>
      </c>
      <c r="AN222" s="52">
        <f>$F222*'[1]INTERNAL PARAMETERS-2'!AM222*VLOOKUP(AN$4,'[1]INTERNAL PARAMETERS-1'!$B$5:$J$44,4, FALSE)</f>
        <v>0</v>
      </c>
      <c r="AO222" s="52">
        <f>$F222*'[1]INTERNAL PARAMETERS-2'!AN222*VLOOKUP(AO$4,'[1]INTERNAL PARAMETERS-1'!$B$5:$J$44,4, FALSE)</f>
        <v>0</v>
      </c>
      <c r="AP222" s="52">
        <f>$F222*'[1]INTERNAL PARAMETERS-2'!AO222*VLOOKUP(AP$4,'[1]INTERNAL PARAMETERS-1'!$B$5:$J$44,4, FALSE)</f>
        <v>0</v>
      </c>
      <c r="AQ222" s="52">
        <f>$F222*'[1]INTERNAL PARAMETERS-2'!AP222*VLOOKUP(AQ$4,'[1]INTERNAL PARAMETERS-1'!$B$5:$J$44,4, FALSE)</f>
        <v>0</v>
      </c>
      <c r="AR222" s="52">
        <f>$F222*'[1]INTERNAL PARAMETERS-2'!AQ222*VLOOKUP(AR$4,'[1]INTERNAL PARAMETERS-1'!$B$5:$J$44,4, FALSE)</f>
        <v>0</v>
      </c>
      <c r="AS222" s="52">
        <f>$F222*'[1]INTERNAL PARAMETERS-2'!AR222*VLOOKUP(AS$4,'[1]INTERNAL PARAMETERS-1'!$B$5:$J$44,4, FALSE)</f>
        <v>0</v>
      </c>
      <c r="AT222" s="51">
        <f>$F222*'[1]INTERNAL PARAMETERS-2'!AS222*VLOOKUP(AT$4,'[1]INTERNAL PARAMETERS-1'!$B$5:$J$44,4, FALSE)</f>
        <v>0</v>
      </c>
      <c r="AU222" s="53">
        <f>$F222*'[1]INTERNAL PARAMETERS-2'!F222*(1-VLOOKUP(G$4,'[1]INTERNAL PARAMETERS-1'!$B$5:$J$44,4, FALSE))</f>
        <v>0</v>
      </c>
      <c r="AV222" s="52">
        <f>$F222*'[1]INTERNAL PARAMETERS-2'!G222*(1-VLOOKUP(H$4,'[1]INTERNAL PARAMETERS-1'!$B$5:$J$44,4, FALSE))</f>
        <v>0</v>
      </c>
      <c r="AW222" s="52">
        <f>$F222*'[1]INTERNAL PARAMETERS-2'!H222*(1-VLOOKUP(I$4,'[1]INTERNAL PARAMETERS-1'!$B$5:$J$44,4, FALSE))</f>
        <v>0</v>
      </c>
      <c r="AX222" s="52">
        <f>$F222*'[1]INTERNAL PARAMETERS-2'!I222*(1-VLOOKUP(J$4,'[1]INTERNAL PARAMETERS-1'!$B$5:$J$44,4, FALSE))</f>
        <v>0</v>
      </c>
      <c r="AY222" s="52">
        <f>$F222*'[1]INTERNAL PARAMETERS-2'!J222*(1-VLOOKUP(K$4,'[1]INTERNAL PARAMETERS-1'!$B$5:$J$44,4, FALSE))</f>
        <v>0</v>
      </c>
      <c r="AZ222" s="52">
        <f>$F222*'[1]INTERNAL PARAMETERS-2'!K222*(1-VLOOKUP(L$4,'[1]INTERNAL PARAMETERS-1'!$B$5:$J$44,4, FALSE))</f>
        <v>0</v>
      </c>
      <c r="BA222" s="52">
        <f>$F222*'[1]INTERNAL PARAMETERS-2'!L222*(1-VLOOKUP(M$4,'[1]INTERNAL PARAMETERS-1'!$B$5:$J$44,4, FALSE))</f>
        <v>0</v>
      </c>
      <c r="BB222" s="52">
        <f>$F222*'[1]INTERNAL PARAMETERS-2'!M222*(1-VLOOKUP(N$4,'[1]INTERNAL PARAMETERS-1'!$B$5:$J$44,4, FALSE))</f>
        <v>0</v>
      </c>
      <c r="BC222" s="52">
        <f>$F222*'[1]INTERNAL PARAMETERS-2'!N222*(1-VLOOKUP(O$4,'[1]INTERNAL PARAMETERS-1'!$B$5:$J$44,4, FALSE))</f>
        <v>0</v>
      </c>
      <c r="BD222" s="52">
        <f>$F222*'[1]INTERNAL PARAMETERS-2'!O222*(1-VLOOKUP(P$4,'[1]INTERNAL PARAMETERS-1'!$B$5:$J$44,4, FALSE))</f>
        <v>0</v>
      </c>
      <c r="BE222" s="52">
        <f>$F222*'[1]INTERNAL PARAMETERS-2'!P222*(1-VLOOKUP(Q$4,'[1]INTERNAL PARAMETERS-1'!$B$5:$J$44,4, FALSE))</f>
        <v>0</v>
      </c>
      <c r="BF222" s="52">
        <f>$F222*'[1]INTERNAL PARAMETERS-2'!Q222*(1-VLOOKUP(R$4,'[1]INTERNAL PARAMETERS-1'!$B$5:$J$44,4, FALSE))</f>
        <v>0</v>
      </c>
      <c r="BG222" s="52">
        <f>$F222*'[1]INTERNAL PARAMETERS-2'!R222*(1-VLOOKUP(S$4,'[1]INTERNAL PARAMETERS-1'!$B$5:$J$44,4, FALSE))</f>
        <v>0</v>
      </c>
      <c r="BH222" s="52">
        <f>$F222*'[1]INTERNAL PARAMETERS-2'!S222*(1-VLOOKUP(T$4,'[1]INTERNAL PARAMETERS-1'!$B$5:$J$44,4, FALSE))</f>
        <v>0</v>
      </c>
      <c r="BI222" s="52">
        <f>$F222*'[1]INTERNAL PARAMETERS-2'!T222*(1-VLOOKUP(U$4,'[1]INTERNAL PARAMETERS-1'!$B$5:$J$44,4, FALSE))</f>
        <v>0</v>
      </c>
      <c r="BJ222" s="52">
        <f>$F222*'[1]INTERNAL PARAMETERS-2'!U222*(1-VLOOKUP(V$4,'[1]INTERNAL PARAMETERS-1'!$B$5:$J$44,4, FALSE))</f>
        <v>0</v>
      </c>
      <c r="BK222" s="52">
        <f>$F222*'[1]INTERNAL PARAMETERS-2'!V222*(1-VLOOKUP(W$4,'[1]INTERNAL PARAMETERS-1'!$B$5:$J$44,4, FALSE))</f>
        <v>0</v>
      </c>
      <c r="BL222" s="52">
        <f>$F222*'[1]INTERNAL PARAMETERS-2'!W222*(1-VLOOKUP(X$4,'[1]INTERNAL PARAMETERS-1'!$B$5:$J$44,4, FALSE))</f>
        <v>0</v>
      </c>
      <c r="BM222" s="52">
        <f>$F222*'[1]INTERNAL PARAMETERS-2'!X222*(1-VLOOKUP(Y$4,'[1]INTERNAL PARAMETERS-1'!$B$5:$J$44,4, FALSE))</f>
        <v>0</v>
      </c>
      <c r="BN222" s="52">
        <f>$F222*'[1]INTERNAL PARAMETERS-2'!Y222*(1-VLOOKUP(Z$4,'[1]INTERNAL PARAMETERS-1'!$B$5:$J$44,4, FALSE))</f>
        <v>0</v>
      </c>
      <c r="BO222" s="52">
        <f>$F222*'[1]INTERNAL PARAMETERS-2'!Z222*(1-VLOOKUP(AA$4,'[1]INTERNAL PARAMETERS-1'!$B$5:$J$44,4, FALSE))</f>
        <v>0</v>
      </c>
      <c r="BP222" s="52">
        <f>$F222*'[1]INTERNAL PARAMETERS-2'!AA222*(1-VLOOKUP(AB$4,'[1]INTERNAL PARAMETERS-1'!$B$5:$J$44,4, FALSE))</f>
        <v>0</v>
      </c>
      <c r="BQ222" s="52">
        <f>$F222*'[1]INTERNAL PARAMETERS-2'!AB222*(1-VLOOKUP(AC$4,'[1]INTERNAL PARAMETERS-1'!$B$5:$J$44,4, FALSE))</f>
        <v>0</v>
      </c>
      <c r="BR222" s="52">
        <f>$F222*'[1]INTERNAL PARAMETERS-2'!AC222*(1-VLOOKUP(AD$4,'[1]INTERNAL PARAMETERS-1'!$B$5:$J$44,4, FALSE))</f>
        <v>0</v>
      </c>
      <c r="BS222" s="52">
        <f>$F222*'[1]INTERNAL PARAMETERS-2'!AD222*(1-VLOOKUP(AE$4,'[1]INTERNAL PARAMETERS-1'!$B$5:$J$44,4, FALSE))</f>
        <v>0</v>
      </c>
      <c r="BT222" s="52">
        <f>$F222*'[1]INTERNAL PARAMETERS-2'!AE222*(1-VLOOKUP(AF$4,'[1]INTERNAL PARAMETERS-1'!$B$5:$J$44,4, FALSE))</f>
        <v>0</v>
      </c>
      <c r="BU222" s="52">
        <f>$F222*'[1]INTERNAL PARAMETERS-2'!AF222*(1-VLOOKUP(AG$4,'[1]INTERNAL PARAMETERS-1'!$B$5:$J$44,4, FALSE))</f>
        <v>0</v>
      </c>
      <c r="BV222" s="52">
        <f>$F222*'[1]INTERNAL PARAMETERS-2'!AG222*(1-VLOOKUP(AH$4,'[1]INTERNAL PARAMETERS-1'!$B$5:$J$44,4, FALSE))</f>
        <v>0</v>
      </c>
      <c r="BW222" s="52">
        <f>$F222*'[1]INTERNAL PARAMETERS-2'!AH222*(1-VLOOKUP(AI$4,'[1]INTERNAL PARAMETERS-1'!$B$5:$J$44,4, FALSE))</f>
        <v>0</v>
      </c>
      <c r="BX222" s="52">
        <f>$F222*'[1]INTERNAL PARAMETERS-2'!AI222*(1-VLOOKUP(AJ$4,'[1]INTERNAL PARAMETERS-1'!$B$5:$J$44,4, FALSE))</f>
        <v>0</v>
      </c>
      <c r="BY222" s="52">
        <f>$F222*'[1]INTERNAL PARAMETERS-2'!AJ222*(1-VLOOKUP(AK$4,'[1]INTERNAL PARAMETERS-1'!$B$5:$J$44,4, FALSE))</f>
        <v>0</v>
      </c>
      <c r="BZ222" s="52">
        <f>$F222*'[1]INTERNAL PARAMETERS-2'!AK222*(1-VLOOKUP(AL$4,'[1]INTERNAL PARAMETERS-1'!$B$5:$J$44,4, FALSE))</f>
        <v>0</v>
      </c>
      <c r="CA222" s="52">
        <f>$F222*'[1]INTERNAL PARAMETERS-2'!AL222*(1-VLOOKUP(AM$4,'[1]INTERNAL PARAMETERS-1'!$B$5:$J$44,4, FALSE))</f>
        <v>0</v>
      </c>
      <c r="CB222" s="52">
        <f>$F222*'[1]INTERNAL PARAMETERS-2'!AM222*(1-VLOOKUP(AN$4,'[1]INTERNAL PARAMETERS-1'!$B$5:$J$44,4, FALSE))</f>
        <v>0</v>
      </c>
      <c r="CC222" s="52">
        <f>$F222*'[1]INTERNAL PARAMETERS-2'!AN222*(1-VLOOKUP(AO$4,'[1]INTERNAL PARAMETERS-1'!$B$5:$J$44,4, FALSE))</f>
        <v>0</v>
      </c>
      <c r="CD222" s="52">
        <f>$F222*'[1]INTERNAL PARAMETERS-2'!AO222*(1-VLOOKUP(AP$4,'[1]INTERNAL PARAMETERS-1'!$B$5:$J$44,4, FALSE))</f>
        <v>0</v>
      </c>
      <c r="CE222" s="52">
        <f>$F222*'[1]INTERNAL PARAMETERS-2'!AP222*(1-VLOOKUP(AQ$4,'[1]INTERNAL PARAMETERS-1'!$B$5:$J$44,4, FALSE))</f>
        <v>0</v>
      </c>
      <c r="CF222" s="52">
        <f>$F222*'[1]INTERNAL PARAMETERS-2'!AQ222*(1-VLOOKUP(AR$4,'[1]INTERNAL PARAMETERS-1'!$B$5:$J$44,4, FALSE))</f>
        <v>0</v>
      </c>
      <c r="CG222" s="52">
        <f>$F222*'[1]INTERNAL PARAMETERS-2'!AR222*(1-VLOOKUP(AS$4,'[1]INTERNAL PARAMETERS-1'!$B$5:$J$44,4, FALSE))</f>
        <v>0</v>
      </c>
      <c r="CH222" s="51">
        <f>$F222*'[1]INTERNAL PARAMETERS-2'!AS222*(1-VLOOKUP(AT$4,'[1]INTERNAL PARAMETERS-1'!$B$5:$J$44,4, FALSE))</f>
        <v>0</v>
      </c>
      <c r="CI222" s="50">
        <f t="shared" si="3"/>
        <v>0</v>
      </c>
    </row>
    <row r="223" spans="3:87" x14ac:dyDescent="0.5">
      <c r="C223" s="35" t="s">
        <v>6</v>
      </c>
      <c r="D223" s="34" t="s">
        <v>90</v>
      </c>
      <c r="E223" s="34" t="s">
        <v>87</v>
      </c>
      <c r="F223" s="147">
        <f>ESC!AF223</f>
        <v>0</v>
      </c>
      <c r="G223" s="53">
        <f>$F223*'[1]INTERNAL PARAMETERS-2'!F223*VLOOKUP(G$4,'[1]INTERNAL PARAMETERS-1'!$B$5:$J$44,4, FALSE)</f>
        <v>0</v>
      </c>
      <c r="H223" s="52">
        <f>$F223*'[1]INTERNAL PARAMETERS-2'!G223*VLOOKUP(H$4,'[1]INTERNAL PARAMETERS-1'!$B$5:$J$44,4, FALSE)</f>
        <v>0</v>
      </c>
      <c r="I223" s="52">
        <f>$F223*'[1]INTERNAL PARAMETERS-2'!H223*VLOOKUP(I$4,'[1]INTERNAL PARAMETERS-1'!$B$5:$J$44,4, FALSE)</f>
        <v>0</v>
      </c>
      <c r="J223" s="52">
        <f>$F223*'[1]INTERNAL PARAMETERS-2'!I223*VLOOKUP(J$4,'[1]INTERNAL PARAMETERS-1'!$B$5:$J$44,4, FALSE)</f>
        <v>0</v>
      </c>
      <c r="K223" s="52">
        <f>$F223*'[1]INTERNAL PARAMETERS-2'!J223*VLOOKUP(K$4,'[1]INTERNAL PARAMETERS-1'!$B$5:$J$44,4, FALSE)</f>
        <v>0</v>
      </c>
      <c r="L223" s="52">
        <f>$F223*'[1]INTERNAL PARAMETERS-2'!K223*VLOOKUP(L$4,'[1]INTERNAL PARAMETERS-1'!$B$5:$J$44,4, FALSE)</f>
        <v>0</v>
      </c>
      <c r="M223" s="52">
        <f>$F223*'[1]INTERNAL PARAMETERS-2'!L223*VLOOKUP(M$4,'[1]INTERNAL PARAMETERS-1'!$B$5:$J$44,4, FALSE)</f>
        <v>0</v>
      </c>
      <c r="N223" s="52">
        <f>$F223*'[1]INTERNAL PARAMETERS-2'!M223*VLOOKUP(N$4,'[1]INTERNAL PARAMETERS-1'!$B$5:$J$44,4, FALSE)</f>
        <v>0</v>
      </c>
      <c r="O223" s="52">
        <f>$F223*'[1]INTERNAL PARAMETERS-2'!N223*VLOOKUP(O$4,'[1]INTERNAL PARAMETERS-1'!$B$5:$J$44,4, FALSE)</f>
        <v>0</v>
      </c>
      <c r="P223" s="52">
        <f>$F223*'[1]INTERNAL PARAMETERS-2'!O223*VLOOKUP(P$4,'[1]INTERNAL PARAMETERS-1'!$B$5:$J$44,4, FALSE)</f>
        <v>0</v>
      </c>
      <c r="Q223" s="52">
        <f>$F223*'[1]INTERNAL PARAMETERS-2'!P223*VLOOKUP(Q$4,'[1]INTERNAL PARAMETERS-1'!$B$5:$J$44,4, FALSE)</f>
        <v>0</v>
      </c>
      <c r="R223" s="52">
        <f>$F223*'[1]INTERNAL PARAMETERS-2'!Q223*VLOOKUP(R$4,'[1]INTERNAL PARAMETERS-1'!$B$5:$J$44,4, FALSE)</f>
        <v>0</v>
      </c>
      <c r="S223" s="52">
        <f>$F223*'[1]INTERNAL PARAMETERS-2'!R223*VLOOKUP(S$4,'[1]INTERNAL PARAMETERS-1'!$B$5:$J$44,4, FALSE)</f>
        <v>0</v>
      </c>
      <c r="T223" s="52">
        <f>$F223*'[1]INTERNAL PARAMETERS-2'!S223*VLOOKUP(T$4,'[1]INTERNAL PARAMETERS-1'!$B$5:$J$44,4, FALSE)</f>
        <v>0</v>
      </c>
      <c r="U223" s="52">
        <f>$F223*'[1]INTERNAL PARAMETERS-2'!T223*VLOOKUP(U$4,'[1]INTERNAL PARAMETERS-1'!$B$5:$J$44,4, FALSE)</f>
        <v>0</v>
      </c>
      <c r="V223" s="52">
        <f>$F223*'[1]INTERNAL PARAMETERS-2'!U223*VLOOKUP(V$4,'[1]INTERNAL PARAMETERS-1'!$B$5:$J$44,4, FALSE)</f>
        <v>0</v>
      </c>
      <c r="W223" s="52">
        <f>$F223*'[1]INTERNAL PARAMETERS-2'!V223*VLOOKUP(W$4,'[1]INTERNAL PARAMETERS-1'!$B$5:$J$44,4, FALSE)</f>
        <v>0</v>
      </c>
      <c r="X223" s="52">
        <f>$F223*'[1]INTERNAL PARAMETERS-2'!W223*VLOOKUP(X$4,'[1]INTERNAL PARAMETERS-1'!$B$5:$J$44,4, FALSE)</f>
        <v>0</v>
      </c>
      <c r="Y223" s="52">
        <f>$F223*'[1]INTERNAL PARAMETERS-2'!X223*VLOOKUP(Y$4,'[1]INTERNAL PARAMETERS-1'!$B$5:$J$44,4, FALSE)</f>
        <v>0</v>
      </c>
      <c r="Z223" s="52">
        <f>$F223*'[1]INTERNAL PARAMETERS-2'!Y223*VLOOKUP(Z$4,'[1]INTERNAL PARAMETERS-1'!$B$5:$J$44,4, FALSE)</f>
        <v>0</v>
      </c>
      <c r="AA223" s="52">
        <f>$F223*'[1]INTERNAL PARAMETERS-2'!Z223*VLOOKUP(AA$4,'[1]INTERNAL PARAMETERS-1'!$B$5:$J$44,4, FALSE)</f>
        <v>0</v>
      </c>
      <c r="AB223" s="52">
        <f>$F223*'[1]INTERNAL PARAMETERS-2'!AA223*VLOOKUP(AB$4,'[1]INTERNAL PARAMETERS-1'!$B$5:$J$44,4, FALSE)</f>
        <v>0</v>
      </c>
      <c r="AC223" s="52">
        <f>$F223*'[1]INTERNAL PARAMETERS-2'!AB223*VLOOKUP(AC$4,'[1]INTERNAL PARAMETERS-1'!$B$5:$J$44,4, FALSE)</f>
        <v>0</v>
      </c>
      <c r="AD223" s="52">
        <f>$F223*'[1]INTERNAL PARAMETERS-2'!AC223*VLOOKUP(AD$4,'[1]INTERNAL PARAMETERS-1'!$B$5:$J$44,4, FALSE)</f>
        <v>0</v>
      </c>
      <c r="AE223" s="52">
        <f>$F223*'[1]INTERNAL PARAMETERS-2'!AD223*VLOOKUP(AE$4,'[1]INTERNAL PARAMETERS-1'!$B$5:$J$44,4, FALSE)</f>
        <v>0</v>
      </c>
      <c r="AF223" s="52">
        <f>$F223*'[1]INTERNAL PARAMETERS-2'!AE223*VLOOKUP(AF$4,'[1]INTERNAL PARAMETERS-1'!$B$5:$J$44,4, FALSE)</f>
        <v>0</v>
      </c>
      <c r="AG223" s="52">
        <f>$F223*'[1]INTERNAL PARAMETERS-2'!AF223*VLOOKUP(AG$4,'[1]INTERNAL PARAMETERS-1'!$B$5:$J$44,4, FALSE)</f>
        <v>0</v>
      </c>
      <c r="AH223" s="52">
        <f>$F223*'[1]INTERNAL PARAMETERS-2'!AG223*VLOOKUP(AH$4,'[1]INTERNAL PARAMETERS-1'!$B$5:$J$44,4, FALSE)</f>
        <v>0</v>
      </c>
      <c r="AI223" s="52">
        <f>$F223*'[1]INTERNAL PARAMETERS-2'!AH223*VLOOKUP(AI$4,'[1]INTERNAL PARAMETERS-1'!$B$5:$J$44,4, FALSE)</f>
        <v>0</v>
      </c>
      <c r="AJ223" s="52">
        <f>$F223*'[1]INTERNAL PARAMETERS-2'!AI223*VLOOKUP(AJ$4,'[1]INTERNAL PARAMETERS-1'!$B$5:$J$44,4, FALSE)</f>
        <v>0</v>
      </c>
      <c r="AK223" s="52">
        <f>$F223*'[1]INTERNAL PARAMETERS-2'!AJ223*VLOOKUP(AK$4,'[1]INTERNAL PARAMETERS-1'!$B$5:$J$44,4, FALSE)</f>
        <v>0</v>
      </c>
      <c r="AL223" s="52">
        <f>$F223*'[1]INTERNAL PARAMETERS-2'!AK223*VLOOKUP(AL$4,'[1]INTERNAL PARAMETERS-1'!$B$5:$J$44,4, FALSE)</f>
        <v>0</v>
      </c>
      <c r="AM223" s="52">
        <f>$F223*'[1]INTERNAL PARAMETERS-2'!AL223*VLOOKUP(AM$4,'[1]INTERNAL PARAMETERS-1'!$B$5:$J$44,4, FALSE)</f>
        <v>0</v>
      </c>
      <c r="AN223" s="52">
        <f>$F223*'[1]INTERNAL PARAMETERS-2'!AM223*VLOOKUP(AN$4,'[1]INTERNAL PARAMETERS-1'!$B$5:$J$44,4, FALSE)</f>
        <v>0</v>
      </c>
      <c r="AO223" s="52">
        <f>$F223*'[1]INTERNAL PARAMETERS-2'!AN223*VLOOKUP(AO$4,'[1]INTERNAL PARAMETERS-1'!$B$5:$J$44,4, FALSE)</f>
        <v>0</v>
      </c>
      <c r="AP223" s="52">
        <f>$F223*'[1]INTERNAL PARAMETERS-2'!AO223*VLOOKUP(AP$4,'[1]INTERNAL PARAMETERS-1'!$B$5:$J$44,4, FALSE)</f>
        <v>0</v>
      </c>
      <c r="AQ223" s="52">
        <f>$F223*'[1]INTERNAL PARAMETERS-2'!AP223*VLOOKUP(AQ$4,'[1]INTERNAL PARAMETERS-1'!$B$5:$J$44,4, FALSE)</f>
        <v>0</v>
      </c>
      <c r="AR223" s="52">
        <f>$F223*'[1]INTERNAL PARAMETERS-2'!AQ223*VLOOKUP(AR$4,'[1]INTERNAL PARAMETERS-1'!$B$5:$J$44,4, FALSE)</f>
        <v>0</v>
      </c>
      <c r="AS223" s="52">
        <f>$F223*'[1]INTERNAL PARAMETERS-2'!AR223*VLOOKUP(AS$4,'[1]INTERNAL PARAMETERS-1'!$B$5:$J$44,4, FALSE)</f>
        <v>0</v>
      </c>
      <c r="AT223" s="51">
        <f>$F223*'[1]INTERNAL PARAMETERS-2'!AS223*VLOOKUP(AT$4,'[1]INTERNAL PARAMETERS-1'!$B$5:$J$44,4, FALSE)</f>
        <v>0</v>
      </c>
      <c r="AU223" s="53">
        <f>$F223*'[1]INTERNAL PARAMETERS-2'!F223*(1-VLOOKUP(G$4,'[1]INTERNAL PARAMETERS-1'!$B$5:$J$44,4, FALSE))</f>
        <v>0</v>
      </c>
      <c r="AV223" s="52">
        <f>$F223*'[1]INTERNAL PARAMETERS-2'!G223*(1-VLOOKUP(H$4,'[1]INTERNAL PARAMETERS-1'!$B$5:$J$44,4, FALSE))</f>
        <v>0</v>
      </c>
      <c r="AW223" s="52">
        <f>$F223*'[1]INTERNAL PARAMETERS-2'!H223*(1-VLOOKUP(I$4,'[1]INTERNAL PARAMETERS-1'!$B$5:$J$44,4, FALSE))</f>
        <v>0</v>
      </c>
      <c r="AX223" s="52">
        <f>$F223*'[1]INTERNAL PARAMETERS-2'!I223*(1-VLOOKUP(J$4,'[1]INTERNAL PARAMETERS-1'!$B$5:$J$44,4, FALSE))</f>
        <v>0</v>
      </c>
      <c r="AY223" s="52">
        <f>$F223*'[1]INTERNAL PARAMETERS-2'!J223*(1-VLOOKUP(K$4,'[1]INTERNAL PARAMETERS-1'!$B$5:$J$44,4, FALSE))</f>
        <v>0</v>
      </c>
      <c r="AZ223" s="52">
        <f>$F223*'[1]INTERNAL PARAMETERS-2'!K223*(1-VLOOKUP(L$4,'[1]INTERNAL PARAMETERS-1'!$B$5:$J$44,4, FALSE))</f>
        <v>0</v>
      </c>
      <c r="BA223" s="52">
        <f>$F223*'[1]INTERNAL PARAMETERS-2'!L223*(1-VLOOKUP(M$4,'[1]INTERNAL PARAMETERS-1'!$B$5:$J$44,4, FALSE))</f>
        <v>0</v>
      </c>
      <c r="BB223" s="52">
        <f>$F223*'[1]INTERNAL PARAMETERS-2'!M223*(1-VLOOKUP(N$4,'[1]INTERNAL PARAMETERS-1'!$B$5:$J$44,4, FALSE))</f>
        <v>0</v>
      </c>
      <c r="BC223" s="52">
        <f>$F223*'[1]INTERNAL PARAMETERS-2'!N223*(1-VLOOKUP(O$4,'[1]INTERNAL PARAMETERS-1'!$B$5:$J$44,4, FALSE))</f>
        <v>0</v>
      </c>
      <c r="BD223" s="52">
        <f>$F223*'[1]INTERNAL PARAMETERS-2'!O223*(1-VLOOKUP(P$4,'[1]INTERNAL PARAMETERS-1'!$B$5:$J$44,4, FALSE))</f>
        <v>0</v>
      </c>
      <c r="BE223" s="52">
        <f>$F223*'[1]INTERNAL PARAMETERS-2'!P223*(1-VLOOKUP(Q$4,'[1]INTERNAL PARAMETERS-1'!$B$5:$J$44,4, FALSE))</f>
        <v>0</v>
      </c>
      <c r="BF223" s="52">
        <f>$F223*'[1]INTERNAL PARAMETERS-2'!Q223*(1-VLOOKUP(R$4,'[1]INTERNAL PARAMETERS-1'!$B$5:$J$44,4, FALSE))</f>
        <v>0</v>
      </c>
      <c r="BG223" s="52">
        <f>$F223*'[1]INTERNAL PARAMETERS-2'!R223*(1-VLOOKUP(S$4,'[1]INTERNAL PARAMETERS-1'!$B$5:$J$44,4, FALSE))</f>
        <v>0</v>
      </c>
      <c r="BH223" s="52">
        <f>$F223*'[1]INTERNAL PARAMETERS-2'!S223*(1-VLOOKUP(T$4,'[1]INTERNAL PARAMETERS-1'!$B$5:$J$44,4, FALSE))</f>
        <v>0</v>
      </c>
      <c r="BI223" s="52">
        <f>$F223*'[1]INTERNAL PARAMETERS-2'!T223*(1-VLOOKUP(U$4,'[1]INTERNAL PARAMETERS-1'!$B$5:$J$44,4, FALSE))</f>
        <v>0</v>
      </c>
      <c r="BJ223" s="52">
        <f>$F223*'[1]INTERNAL PARAMETERS-2'!U223*(1-VLOOKUP(V$4,'[1]INTERNAL PARAMETERS-1'!$B$5:$J$44,4, FALSE))</f>
        <v>0</v>
      </c>
      <c r="BK223" s="52">
        <f>$F223*'[1]INTERNAL PARAMETERS-2'!V223*(1-VLOOKUP(W$4,'[1]INTERNAL PARAMETERS-1'!$B$5:$J$44,4, FALSE))</f>
        <v>0</v>
      </c>
      <c r="BL223" s="52">
        <f>$F223*'[1]INTERNAL PARAMETERS-2'!W223*(1-VLOOKUP(X$4,'[1]INTERNAL PARAMETERS-1'!$B$5:$J$44,4, FALSE))</f>
        <v>0</v>
      </c>
      <c r="BM223" s="52">
        <f>$F223*'[1]INTERNAL PARAMETERS-2'!X223*(1-VLOOKUP(Y$4,'[1]INTERNAL PARAMETERS-1'!$B$5:$J$44,4, FALSE))</f>
        <v>0</v>
      </c>
      <c r="BN223" s="52">
        <f>$F223*'[1]INTERNAL PARAMETERS-2'!Y223*(1-VLOOKUP(Z$4,'[1]INTERNAL PARAMETERS-1'!$B$5:$J$44,4, FALSE))</f>
        <v>0</v>
      </c>
      <c r="BO223" s="52">
        <f>$F223*'[1]INTERNAL PARAMETERS-2'!Z223*(1-VLOOKUP(AA$4,'[1]INTERNAL PARAMETERS-1'!$B$5:$J$44,4, FALSE))</f>
        <v>0</v>
      </c>
      <c r="BP223" s="52">
        <f>$F223*'[1]INTERNAL PARAMETERS-2'!AA223*(1-VLOOKUP(AB$4,'[1]INTERNAL PARAMETERS-1'!$B$5:$J$44,4, FALSE))</f>
        <v>0</v>
      </c>
      <c r="BQ223" s="52">
        <f>$F223*'[1]INTERNAL PARAMETERS-2'!AB223*(1-VLOOKUP(AC$4,'[1]INTERNAL PARAMETERS-1'!$B$5:$J$44,4, FALSE))</f>
        <v>0</v>
      </c>
      <c r="BR223" s="52">
        <f>$F223*'[1]INTERNAL PARAMETERS-2'!AC223*(1-VLOOKUP(AD$4,'[1]INTERNAL PARAMETERS-1'!$B$5:$J$44,4, FALSE))</f>
        <v>0</v>
      </c>
      <c r="BS223" s="52">
        <f>$F223*'[1]INTERNAL PARAMETERS-2'!AD223*(1-VLOOKUP(AE$4,'[1]INTERNAL PARAMETERS-1'!$B$5:$J$44,4, FALSE))</f>
        <v>0</v>
      </c>
      <c r="BT223" s="52">
        <f>$F223*'[1]INTERNAL PARAMETERS-2'!AE223*(1-VLOOKUP(AF$4,'[1]INTERNAL PARAMETERS-1'!$B$5:$J$44,4, FALSE))</f>
        <v>0</v>
      </c>
      <c r="BU223" s="52">
        <f>$F223*'[1]INTERNAL PARAMETERS-2'!AF223*(1-VLOOKUP(AG$4,'[1]INTERNAL PARAMETERS-1'!$B$5:$J$44,4, FALSE))</f>
        <v>0</v>
      </c>
      <c r="BV223" s="52">
        <f>$F223*'[1]INTERNAL PARAMETERS-2'!AG223*(1-VLOOKUP(AH$4,'[1]INTERNAL PARAMETERS-1'!$B$5:$J$44,4, FALSE))</f>
        <v>0</v>
      </c>
      <c r="BW223" s="52">
        <f>$F223*'[1]INTERNAL PARAMETERS-2'!AH223*(1-VLOOKUP(AI$4,'[1]INTERNAL PARAMETERS-1'!$B$5:$J$44,4, FALSE))</f>
        <v>0</v>
      </c>
      <c r="BX223" s="52">
        <f>$F223*'[1]INTERNAL PARAMETERS-2'!AI223*(1-VLOOKUP(AJ$4,'[1]INTERNAL PARAMETERS-1'!$B$5:$J$44,4, FALSE))</f>
        <v>0</v>
      </c>
      <c r="BY223" s="52">
        <f>$F223*'[1]INTERNAL PARAMETERS-2'!AJ223*(1-VLOOKUP(AK$4,'[1]INTERNAL PARAMETERS-1'!$B$5:$J$44,4, FALSE))</f>
        <v>0</v>
      </c>
      <c r="BZ223" s="52">
        <f>$F223*'[1]INTERNAL PARAMETERS-2'!AK223*(1-VLOOKUP(AL$4,'[1]INTERNAL PARAMETERS-1'!$B$5:$J$44,4, FALSE))</f>
        <v>0</v>
      </c>
      <c r="CA223" s="52">
        <f>$F223*'[1]INTERNAL PARAMETERS-2'!AL223*(1-VLOOKUP(AM$4,'[1]INTERNAL PARAMETERS-1'!$B$5:$J$44,4, FALSE))</f>
        <v>0</v>
      </c>
      <c r="CB223" s="52">
        <f>$F223*'[1]INTERNAL PARAMETERS-2'!AM223*(1-VLOOKUP(AN$4,'[1]INTERNAL PARAMETERS-1'!$B$5:$J$44,4, FALSE))</f>
        <v>0</v>
      </c>
      <c r="CC223" s="52">
        <f>$F223*'[1]INTERNAL PARAMETERS-2'!AN223*(1-VLOOKUP(AO$4,'[1]INTERNAL PARAMETERS-1'!$B$5:$J$44,4, FALSE))</f>
        <v>0</v>
      </c>
      <c r="CD223" s="52">
        <f>$F223*'[1]INTERNAL PARAMETERS-2'!AO223*(1-VLOOKUP(AP$4,'[1]INTERNAL PARAMETERS-1'!$B$5:$J$44,4, FALSE))</f>
        <v>0</v>
      </c>
      <c r="CE223" s="52">
        <f>$F223*'[1]INTERNAL PARAMETERS-2'!AP223*(1-VLOOKUP(AQ$4,'[1]INTERNAL PARAMETERS-1'!$B$5:$J$44,4, FALSE))</f>
        <v>0</v>
      </c>
      <c r="CF223" s="52">
        <f>$F223*'[1]INTERNAL PARAMETERS-2'!AQ223*(1-VLOOKUP(AR$4,'[1]INTERNAL PARAMETERS-1'!$B$5:$J$44,4, FALSE))</f>
        <v>0</v>
      </c>
      <c r="CG223" s="52">
        <f>$F223*'[1]INTERNAL PARAMETERS-2'!AR223*(1-VLOOKUP(AS$4,'[1]INTERNAL PARAMETERS-1'!$B$5:$J$44,4, FALSE))</f>
        <v>0</v>
      </c>
      <c r="CH223" s="51">
        <f>$F223*'[1]INTERNAL PARAMETERS-2'!AS223*(1-VLOOKUP(AT$4,'[1]INTERNAL PARAMETERS-1'!$B$5:$J$44,4, FALSE))</f>
        <v>0</v>
      </c>
      <c r="CI223" s="50">
        <f t="shared" si="3"/>
        <v>0</v>
      </c>
    </row>
    <row r="224" spans="3:87" x14ac:dyDescent="0.5">
      <c r="C224" s="35" t="s">
        <v>6</v>
      </c>
      <c r="D224" s="34" t="s">
        <v>90</v>
      </c>
      <c r="E224" s="34" t="s">
        <v>86</v>
      </c>
      <c r="F224" s="147">
        <f>ESC!AF224</f>
        <v>0</v>
      </c>
      <c r="G224" s="53">
        <f>$F224*'[1]INTERNAL PARAMETERS-2'!F224*VLOOKUP(G$4,'[1]INTERNAL PARAMETERS-1'!$B$5:$J$44,4, FALSE)</f>
        <v>0</v>
      </c>
      <c r="H224" s="52">
        <f>$F224*'[1]INTERNAL PARAMETERS-2'!G224*VLOOKUP(H$4,'[1]INTERNAL PARAMETERS-1'!$B$5:$J$44,4, FALSE)</f>
        <v>0</v>
      </c>
      <c r="I224" s="52">
        <f>$F224*'[1]INTERNAL PARAMETERS-2'!H224*VLOOKUP(I$4,'[1]INTERNAL PARAMETERS-1'!$B$5:$J$44,4, FALSE)</f>
        <v>0</v>
      </c>
      <c r="J224" s="52">
        <f>$F224*'[1]INTERNAL PARAMETERS-2'!I224*VLOOKUP(J$4,'[1]INTERNAL PARAMETERS-1'!$B$5:$J$44,4, FALSE)</f>
        <v>0</v>
      </c>
      <c r="K224" s="52">
        <f>$F224*'[1]INTERNAL PARAMETERS-2'!J224*VLOOKUP(K$4,'[1]INTERNAL PARAMETERS-1'!$B$5:$J$44,4, FALSE)</f>
        <v>0</v>
      </c>
      <c r="L224" s="52">
        <f>$F224*'[1]INTERNAL PARAMETERS-2'!K224*VLOOKUP(L$4,'[1]INTERNAL PARAMETERS-1'!$B$5:$J$44,4, FALSE)</f>
        <v>0</v>
      </c>
      <c r="M224" s="52">
        <f>$F224*'[1]INTERNAL PARAMETERS-2'!L224*VLOOKUP(M$4,'[1]INTERNAL PARAMETERS-1'!$B$5:$J$44,4, FALSE)</f>
        <v>0</v>
      </c>
      <c r="N224" s="52">
        <f>$F224*'[1]INTERNAL PARAMETERS-2'!M224*VLOOKUP(N$4,'[1]INTERNAL PARAMETERS-1'!$B$5:$J$44,4, FALSE)</f>
        <v>0</v>
      </c>
      <c r="O224" s="52">
        <f>$F224*'[1]INTERNAL PARAMETERS-2'!N224*VLOOKUP(O$4,'[1]INTERNAL PARAMETERS-1'!$B$5:$J$44,4, FALSE)</f>
        <v>0</v>
      </c>
      <c r="P224" s="52">
        <f>$F224*'[1]INTERNAL PARAMETERS-2'!O224*VLOOKUP(P$4,'[1]INTERNAL PARAMETERS-1'!$B$5:$J$44,4, FALSE)</f>
        <v>0</v>
      </c>
      <c r="Q224" s="52">
        <f>$F224*'[1]INTERNAL PARAMETERS-2'!P224*VLOOKUP(Q$4,'[1]INTERNAL PARAMETERS-1'!$B$5:$J$44,4, FALSE)</f>
        <v>0</v>
      </c>
      <c r="R224" s="52">
        <f>$F224*'[1]INTERNAL PARAMETERS-2'!Q224*VLOOKUP(R$4,'[1]INTERNAL PARAMETERS-1'!$B$5:$J$44,4, FALSE)</f>
        <v>0</v>
      </c>
      <c r="S224" s="52">
        <f>$F224*'[1]INTERNAL PARAMETERS-2'!R224*VLOOKUP(S$4,'[1]INTERNAL PARAMETERS-1'!$B$5:$J$44,4, FALSE)</f>
        <v>0</v>
      </c>
      <c r="T224" s="52">
        <f>$F224*'[1]INTERNAL PARAMETERS-2'!S224*VLOOKUP(T$4,'[1]INTERNAL PARAMETERS-1'!$B$5:$J$44,4, FALSE)</f>
        <v>0</v>
      </c>
      <c r="U224" s="52">
        <f>$F224*'[1]INTERNAL PARAMETERS-2'!T224*VLOOKUP(U$4,'[1]INTERNAL PARAMETERS-1'!$B$5:$J$44,4, FALSE)</f>
        <v>0</v>
      </c>
      <c r="V224" s="52">
        <f>$F224*'[1]INTERNAL PARAMETERS-2'!U224*VLOOKUP(V$4,'[1]INTERNAL PARAMETERS-1'!$B$5:$J$44,4, FALSE)</f>
        <v>0</v>
      </c>
      <c r="W224" s="52">
        <f>$F224*'[1]INTERNAL PARAMETERS-2'!V224*VLOOKUP(W$4,'[1]INTERNAL PARAMETERS-1'!$B$5:$J$44,4, FALSE)</f>
        <v>0</v>
      </c>
      <c r="X224" s="52">
        <f>$F224*'[1]INTERNAL PARAMETERS-2'!W224*VLOOKUP(X$4,'[1]INTERNAL PARAMETERS-1'!$B$5:$J$44,4, FALSE)</f>
        <v>0</v>
      </c>
      <c r="Y224" s="52">
        <f>$F224*'[1]INTERNAL PARAMETERS-2'!X224*VLOOKUP(Y$4,'[1]INTERNAL PARAMETERS-1'!$B$5:$J$44,4, FALSE)</f>
        <v>0</v>
      </c>
      <c r="Z224" s="52">
        <f>$F224*'[1]INTERNAL PARAMETERS-2'!Y224*VLOOKUP(Z$4,'[1]INTERNAL PARAMETERS-1'!$B$5:$J$44,4, FALSE)</f>
        <v>0</v>
      </c>
      <c r="AA224" s="52">
        <f>$F224*'[1]INTERNAL PARAMETERS-2'!Z224*VLOOKUP(AA$4,'[1]INTERNAL PARAMETERS-1'!$B$5:$J$44,4, FALSE)</f>
        <v>0</v>
      </c>
      <c r="AB224" s="52">
        <f>$F224*'[1]INTERNAL PARAMETERS-2'!AA224*VLOOKUP(AB$4,'[1]INTERNAL PARAMETERS-1'!$B$5:$J$44,4, FALSE)</f>
        <v>0</v>
      </c>
      <c r="AC224" s="52">
        <f>$F224*'[1]INTERNAL PARAMETERS-2'!AB224*VLOOKUP(AC$4,'[1]INTERNAL PARAMETERS-1'!$B$5:$J$44,4, FALSE)</f>
        <v>0</v>
      </c>
      <c r="AD224" s="52">
        <f>$F224*'[1]INTERNAL PARAMETERS-2'!AC224*VLOOKUP(AD$4,'[1]INTERNAL PARAMETERS-1'!$B$5:$J$44,4, FALSE)</f>
        <v>0</v>
      </c>
      <c r="AE224" s="52">
        <f>$F224*'[1]INTERNAL PARAMETERS-2'!AD224*VLOOKUP(AE$4,'[1]INTERNAL PARAMETERS-1'!$B$5:$J$44,4, FALSE)</f>
        <v>0</v>
      </c>
      <c r="AF224" s="52">
        <f>$F224*'[1]INTERNAL PARAMETERS-2'!AE224*VLOOKUP(AF$4,'[1]INTERNAL PARAMETERS-1'!$B$5:$J$44,4, FALSE)</f>
        <v>0</v>
      </c>
      <c r="AG224" s="52">
        <f>$F224*'[1]INTERNAL PARAMETERS-2'!AF224*VLOOKUP(AG$4,'[1]INTERNAL PARAMETERS-1'!$B$5:$J$44,4, FALSE)</f>
        <v>0</v>
      </c>
      <c r="AH224" s="52">
        <f>$F224*'[1]INTERNAL PARAMETERS-2'!AG224*VLOOKUP(AH$4,'[1]INTERNAL PARAMETERS-1'!$B$5:$J$44,4, FALSE)</f>
        <v>0</v>
      </c>
      <c r="AI224" s="52">
        <f>$F224*'[1]INTERNAL PARAMETERS-2'!AH224*VLOOKUP(AI$4,'[1]INTERNAL PARAMETERS-1'!$B$5:$J$44,4, FALSE)</f>
        <v>0</v>
      </c>
      <c r="AJ224" s="52">
        <f>$F224*'[1]INTERNAL PARAMETERS-2'!AI224*VLOOKUP(AJ$4,'[1]INTERNAL PARAMETERS-1'!$B$5:$J$44,4, FALSE)</f>
        <v>0</v>
      </c>
      <c r="AK224" s="52">
        <f>$F224*'[1]INTERNAL PARAMETERS-2'!AJ224*VLOOKUP(AK$4,'[1]INTERNAL PARAMETERS-1'!$B$5:$J$44,4, FALSE)</f>
        <v>0</v>
      </c>
      <c r="AL224" s="52">
        <f>$F224*'[1]INTERNAL PARAMETERS-2'!AK224*VLOOKUP(AL$4,'[1]INTERNAL PARAMETERS-1'!$B$5:$J$44,4, FALSE)</f>
        <v>0</v>
      </c>
      <c r="AM224" s="52">
        <f>$F224*'[1]INTERNAL PARAMETERS-2'!AL224*VLOOKUP(AM$4,'[1]INTERNAL PARAMETERS-1'!$B$5:$J$44,4, FALSE)</f>
        <v>0</v>
      </c>
      <c r="AN224" s="52">
        <f>$F224*'[1]INTERNAL PARAMETERS-2'!AM224*VLOOKUP(AN$4,'[1]INTERNAL PARAMETERS-1'!$B$5:$J$44,4, FALSE)</f>
        <v>0</v>
      </c>
      <c r="AO224" s="52">
        <f>$F224*'[1]INTERNAL PARAMETERS-2'!AN224*VLOOKUP(AO$4,'[1]INTERNAL PARAMETERS-1'!$B$5:$J$44,4, FALSE)</f>
        <v>0</v>
      </c>
      <c r="AP224" s="52">
        <f>$F224*'[1]INTERNAL PARAMETERS-2'!AO224*VLOOKUP(AP$4,'[1]INTERNAL PARAMETERS-1'!$B$5:$J$44,4, FALSE)</f>
        <v>0</v>
      </c>
      <c r="AQ224" s="52">
        <f>$F224*'[1]INTERNAL PARAMETERS-2'!AP224*VLOOKUP(AQ$4,'[1]INTERNAL PARAMETERS-1'!$B$5:$J$44,4, FALSE)</f>
        <v>0</v>
      </c>
      <c r="AR224" s="52">
        <f>$F224*'[1]INTERNAL PARAMETERS-2'!AQ224*VLOOKUP(AR$4,'[1]INTERNAL PARAMETERS-1'!$B$5:$J$44,4, FALSE)</f>
        <v>0</v>
      </c>
      <c r="AS224" s="52">
        <f>$F224*'[1]INTERNAL PARAMETERS-2'!AR224*VLOOKUP(AS$4,'[1]INTERNAL PARAMETERS-1'!$B$5:$J$44,4, FALSE)</f>
        <v>0</v>
      </c>
      <c r="AT224" s="51">
        <f>$F224*'[1]INTERNAL PARAMETERS-2'!AS224*VLOOKUP(AT$4,'[1]INTERNAL PARAMETERS-1'!$B$5:$J$44,4, FALSE)</f>
        <v>0</v>
      </c>
      <c r="AU224" s="53">
        <f>$F224*'[1]INTERNAL PARAMETERS-2'!F224*(1-VLOOKUP(G$4,'[1]INTERNAL PARAMETERS-1'!$B$5:$J$44,4, FALSE))</f>
        <v>0</v>
      </c>
      <c r="AV224" s="52">
        <f>$F224*'[1]INTERNAL PARAMETERS-2'!G224*(1-VLOOKUP(H$4,'[1]INTERNAL PARAMETERS-1'!$B$5:$J$44,4, FALSE))</f>
        <v>0</v>
      </c>
      <c r="AW224" s="52">
        <f>$F224*'[1]INTERNAL PARAMETERS-2'!H224*(1-VLOOKUP(I$4,'[1]INTERNAL PARAMETERS-1'!$B$5:$J$44,4, FALSE))</f>
        <v>0</v>
      </c>
      <c r="AX224" s="52">
        <f>$F224*'[1]INTERNAL PARAMETERS-2'!I224*(1-VLOOKUP(J$4,'[1]INTERNAL PARAMETERS-1'!$B$5:$J$44,4, FALSE))</f>
        <v>0</v>
      </c>
      <c r="AY224" s="52">
        <f>$F224*'[1]INTERNAL PARAMETERS-2'!J224*(1-VLOOKUP(K$4,'[1]INTERNAL PARAMETERS-1'!$B$5:$J$44,4, FALSE))</f>
        <v>0</v>
      </c>
      <c r="AZ224" s="52">
        <f>$F224*'[1]INTERNAL PARAMETERS-2'!K224*(1-VLOOKUP(L$4,'[1]INTERNAL PARAMETERS-1'!$B$5:$J$44,4, FALSE))</f>
        <v>0</v>
      </c>
      <c r="BA224" s="52">
        <f>$F224*'[1]INTERNAL PARAMETERS-2'!L224*(1-VLOOKUP(M$4,'[1]INTERNAL PARAMETERS-1'!$B$5:$J$44,4, FALSE))</f>
        <v>0</v>
      </c>
      <c r="BB224" s="52">
        <f>$F224*'[1]INTERNAL PARAMETERS-2'!M224*(1-VLOOKUP(N$4,'[1]INTERNAL PARAMETERS-1'!$B$5:$J$44,4, FALSE))</f>
        <v>0</v>
      </c>
      <c r="BC224" s="52">
        <f>$F224*'[1]INTERNAL PARAMETERS-2'!N224*(1-VLOOKUP(O$4,'[1]INTERNAL PARAMETERS-1'!$B$5:$J$44,4, FALSE))</f>
        <v>0</v>
      </c>
      <c r="BD224" s="52">
        <f>$F224*'[1]INTERNAL PARAMETERS-2'!O224*(1-VLOOKUP(P$4,'[1]INTERNAL PARAMETERS-1'!$B$5:$J$44,4, FALSE))</f>
        <v>0</v>
      </c>
      <c r="BE224" s="52">
        <f>$F224*'[1]INTERNAL PARAMETERS-2'!P224*(1-VLOOKUP(Q$4,'[1]INTERNAL PARAMETERS-1'!$B$5:$J$44,4, FALSE))</f>
        <v>0</v>
      </c>
      <c r="BF224" s="52">
        <f>$F224*'[1]INTERNAL PARAMETERS-2'!Q224*(1-VLOOKUP(R$4,'[1]INTERNAL PARAMETERS-1'!$B$5:$J$44,4, FALSE))</f>
        <v>0</v>
      </c>
      <c r="BG224" s="52">
        <f>$F224*'[1]INTERNAL PARAMETERS-2'!R224*(1-VLOOKUP(S$4,'[1]INTERNAL PARAMETERS-1'!$B$5:$J$44,4, FALSE))</f>
        <v>0</v>
      </c>
      <c r="BH224" s="52">
        <f>$F224*'[1]INTERNAL PARAMETERS-2'!S224*(1-VLOOKUP(T$4,'[1]INTERNAL PARAMETERS-1'!$B$5:$J$44,4, FALSE))</f>
        <v>0</v>
      </c>
      <c r="BI224" s="52">
        <f>$F224*'[1]INTERNAL PARAMETERS-2'!T224*(1-VLOOKUP(U$4,'[1]INTERNAL PARAMETERS-1'!$B$5:$J$44,4, FALSE))</f>
        <v>0</v>
      </c>
      <c r="BJ224" s="52">
        <f>$F224*'[1]INTERNAL PARAMETERS-2'!U224*(1-VLOOKUP(V$4,'[1]INTERNAL PARAMETERS-1'!$B$5:$J$44,4, FALSE))</f>
        <v>0</v>
      </c>
      <c r="BK224" s="52">
        <f>$F224*'[1]INTERNAL PARAMETERS-2'!V224*(1-VLOOKUP(W$4,'[1]INTERNAL PARAMETERS-1'!$B$5:$J$44,4, FALSE))</f>
        <v>0</v>
      </c>
      <c r="BL224" s="52">
        <f>$F224*'[1]INTERNAL PARAMETERS-2'!W224*(1-VLOOKUP(X$4,'[1]INTERNAL PARAMETERS-1'!$B$5:$J$44,4, FALSE))</f>
        <v>0</v>
      </c>
      <c r="BM224" s="52">
        <f>$F224*'[1]INTERNAL PARAMETERS-2'!X224*(1-VLOOKUP(Y$4,'[1]INTERNAL PARAMETERS-1'!$B$5:$J$44,4, FALSE))</f>
        <v>0</v>
      </c>
      <c r="BN224" s="52">
        <f>$F224*'[1]INTERNAL PARAMETERS-2'!Y224*(1-VLOOKUP(Z$4,'[1]INTERNAL PARAMETERS-1'!$B$5:$J$44,4, FALSE))</f>
        <v>0</v>
      </c>
      <c r="BO224" s="52">
        <f>$F224*'[1]INTERNAL PARAMETERS-2'!Z224*(1-VLOOKUP(AA$4,'[1]INTERNAL PARAMETERS-1'!$B$5:$J$44,4, FALSE))</f>
        <v>0</v>
      </c>
      <c r="BP224" s="52">
        <f>$F224*'[1]INTERNAL PARAMETERS-2'!AA224*(1-VLOOKUP(AB$4,'[1]INTERNAL PARAMETERS-1'!$B$5:$J$44,4, FALSE))</f>
        <v>0</v>
      </c>
      <c r="BQ224" s="52">
        <f>$F224*'[1]INTERNAL PARAMETERS-2'!AB224*(1-VLOOKUP(AC$4,'[1]INTERNAL PARAMETERS-1'!$B$5:$J$44,4, FALSE))</f>
        <v>0</v>
      </c>
      <c r="BR224" s="52">
        <f>$F224*'[1]INTERNAL PARAMETERS-2'!AC224*(1-VLOOKUP(AD$4,'[1]INTERNAL PARAMETERS-1'!$B$5:$J$44,4, FALSE))</f>
        <v>0</v>
      </c>
      <c r="BS224" s="52">
        <f>$F224*'[1]INTERNAL PARAMETERS-2'!AD224*(1-VLOOKUP(AE$4,'[1]INTERNAL PARAMETERS-1'!$B$5:$J$44,4, FALSE))</f>
        <v>0</v>
      </c>
      <c r="BT224" s="52">
        <f>$F224*'[1]INTERNAL PARAMETERS-2'!AE224*(1-VLOOKUP(AF$4,'[1]INTERNAL PARAMETERS-1'!$B$5:$J$44,4, FALSE))</f>
        <v>0</v>
      </c>
      <c r="BU224" s="52">
        <f>$F224*'[1]INTERNAL PARAMETERS-2'!AF224*(1-VLOOKUP(AG$4,'[1]INTERNAL PARAMETERS-1'!$B$5:$J$44,4, FALSE))</f>
        <v>0</v>
      </c>
      <c r="BV224" s="52">
        <f>$F224*'[1]INTERNAL PARAMETERS-2'!AG224*(1-VLOOKUP(AH$4,'[1]INTERNAL PARAMETERS-1'!$B$5:$J$44,4, FALSE))</f>
        <v>0</v>
      </c>
      <c r="BW224" s="52">
        <f>$F224*'[1]INTERNAL PARAMETERS-2'!AH224*(1-VLOOKUP(AI$4,'[1]INTERNAL PARAMETERS-1'!$B$5:$J$44,4, FALSE))</f>
        <v>0</v>
      </c>
      <c r="BX224" s="52">
        <f>$F224*'[1]INTERNAL PARAMETERS-2'!AI224*(1-VLOOKUP(AJ$4,'[1]INTERNAL PARAMETERS-1'!$B$5:$J$44,4, FALSE))</f>
        <v>0</v>
      </c>
      <c r="BY224" s="52">
        <f>$F224*'[1]INTERNAL PARAMETERS-2'!AJ224*(1-VLOOKUP(AK$4,'[1]INTERNAL PARAMETERS-1'!$B$5:$J$44,4, FALSE))</f>
        <v>0</v>
      </c>
      <c r="BZ224" s="52">
        <f>$F224*'[1]INTERNAL PARAMETERS-2'!AK224*(1-VLOOKUP(AL$4,'[1]INTERNAL PARAMETERS-1'!$B$5:$J$44,4, FALSE))</f>
        <v>0</v>
      </c>
      <c r="CA224" s="52">
        <f>$F224*'[1]INTERNAL PARAMETERS-2'!AL224*(1-VLOOKUP(AM$4,'[1]INTERNAL PARAMETERS-1'!$B$5:$J$44,4, FALSE))</f>
        <v>0</v>
      </c>
      <c r="CB224" s="52">
        <f>$F224*'[1]INTERNAL PARAMETERS-2'!AM224*(1-VLOOKUP(AN$4,'[1]INTERNAL PARAMETERS-1'!$B$5:$J$44,4, FALSE))</f>
        <v>0</v>
      </c>
      <c r="CC224" s="52">
        <f>$F224*'[1]INTERNAL PARAMETERS-2'!AN224*(1-VLOOKUP(AO$4,'[1]INTERNAL PARAMETERS-1'!$B$5:$J$44,4, FALSE))</f>
        <v>0</v>
      </c>
      <c r="CD224" s="52">
        <f>$F224*'[1]INTERNAL PARAMETERS-2'!AO224*(1-VLOOKUP(AP$4,'[1]INTERNAL PARAMETERS-1'!$B$5:$J$44,4, FALSE))</f>
        <v>0</v>
      </c>
      <c r="CE224" s="52">
        <f>$F224*'[1]INTERNAL PARAMETERS-2'!AP224*(1-VLOOKUP(AQ$4,'[1]INTERNAL PARAMETERS-1'!$B$5:$J$44,4, FALSE))</f>
        <v>0</v>
      </c>
      <c r="CF224" s="52">
        <f>$F224*'[1]INTERNAL PARAMETERS-2'!AQ224*(1-VLOOKUP(AR$4,'[1]INTERNAL PARAMETERS-1'!$B$5:$J$44,4, FALSE))</f>
        <v>0</v>
      </c>
      <c r="CG224" s="52">
        <f>$F224*'[1]INTERNAL PARAMETERS-2'!AR224*(1-VLOOKUP(AS$4,'[1]INTERNAL PARAMETERS-1'!$B$5:$J$44,4, FALSE))</f>
        <v>0</v>
      </c>
      <c r="CH224" s="51">
        <f>$F224*'[1]INTERNAL PARAMETERS-2'!AS224*(1-VLOOKUP(AT$4,'[1]INTERNAL PARAMETERS-1'!$B$5:$J$44,4, FALSE))</f>
        <v>0</v>
      </c>
      <c r="CI224" s="50">
        <f t="shared" si="3"/>
        <v>0</v>
      </c>
    </row>
    <row r="225" spans="3:87" x14ac:dyDescent="0.5">
      <c r="C225" s="35" t="s">
        <v>6</v>
      </c>
      <c r="D225" s="34" t="s">
        <v>90</v>
      </c>
      <c r="E225" s="34" t="s">
        <v>85</v>
      </c>
      <c r="F225" s="147">
        <f>ESC!AF225</f>
        <v>0</v>
      </c>
      <c r="G225" s="53">
        <f>$F225*'[1]INTERNAL PARAMETERS-2'!F225*VLOOKUP(G$4,'[1]INTERNAL PARAMETERS-1'!$B$5:$J$44,4, FALSE)</f>
        <v>0</v>
      </c>
      <c r="H225" s="52">
        <f>$F225*'[1]INTERNAL PARAMETERS-2'!G225*VLOOKUP(H$4,'[1]INTERNAL PARAMETERS-1'!$B$5:$J$44,4, FALSE)</f>
        <v>0</v>
      </c>
      <c r="I225" s="52">
        <f>$F225*'[1]INTERNAL PARAMETERS-2'!H225*VLOOKUP(I$4,'[1]INTERNAL PARAMETERS-1'!$B$5:$J$44,4, FALSE)</f>
        <v>0</v>
      </c>
      <c r="J225" s="52">
        <f>$F225*'[1]INTERNAL PARAMETERS-2'!I225*VLOOKUP(J$4,'[1]INTERNAL PARAMETERS-1'!$B$5:$J$44,4, FALSE)</f>
        <v>0</v>
      </c>
      <c r="K225" s="52">
        <f>$F225*'[1]INTERNAL PARAMETERS-2'!J225*VLOOKUP(K$4,'[1]INTERNAL PARAMETERS-1'!$B$5:$J$44,4, FALSE)</f>
        <v>0</v>
      </c>
      <c r="L225" s="52">
        <f>$F225*'[1]INTERNAL PARAMETERS-2'!K225*VLOOKUP(L$4,'[1]INTERNAL PARAMETERS-1'!$B$5:$J$44,4, FALSE)</f>
        <v>0</v>
      </c>
      <c r="M225" s="52">
        <f>$F225*'[1]INTERNAL PARAMETERS-2'!L225*VLOOKUP(M$4,'[1]INTERNAL PARAMETERS-1'!$B$5:$J$44,4, FALSE)</f>
        <v>0</v>
      </c>
      <c r="N225" s="52">
        <f>$F225*'[1]INTERNAL PARAMETERS-2'!M225*VLOOKUP(N$4,'[1]INTERNAL PARAMETERS-1'!$B$5:$J$44,4, FALSE)</f>
        <v>0</v>
      </c>
      <c r="O225" s="52">
        <f>$F225*'[1]INTERNAL PARAMETERS-2'!N225*VLOOKUP(O$4,'[1]INTERNAL PARAMETERS-1'!$B$5:$J$44,4, FALSE)</f>
        <v>0</v>
      </c>
      <c r="P225" s="52">
        <f>$F225*'[1]INTERNAL PARAMETERS-2'!O225*VLOOKUP(P$4,'[1]INTERNAL PARAMETERS-1'!$B$5:$J$44,4, FALSE)</f>
        <v>0</v>
      </c>
      <c r="Q225" s="52">
        <f>$F225*'[1]INTERNAL PARAMETERS-2'!P225*VLOOKUP(Q$4,'[1]INTERNAL PARAMETERS-1'!$B$5:$J$44,4, FALSE)</f>
        <v>0</v>
      </c>
      <c r="R225" s="52">
        <f>$F225*'[1]INTERNAL PARAMETERS-2'!Q225*VLOOKUP(R$4,'[1]INTERNAL PARAMETERS-1'!$B$5:$J$44,4, FALSE)</f>
        <v>0</v>
      </c>
      <c r="S225" s="52">
        <f>$F225*'[1]INTERNAL PARAMETERS-2'!R225*VLOOKUP(S$4,'[1]INTERNAL PARAMETERS-1'!$B$5:$J$44,4, FALSE)</f>
        <v>0</v>
      </c>
      <c r="T225" s="52">
        <f>$F225*'[1]INTERNAL PARAMETERS-2'!S225*VLOOKUP(T$4,'[1]INTERNAL PARAMETERS-1'!$B$5:$J$44,4, FALSE)</f>
        <v>0</v>
      </c>
      <c r="U225" s="52">
        <f>$F225*'[1]INTERNAL PARAMETERS-2'!T225*VLOOKUP(U$4,'[1]INTERNAL PARAMETERS-1'!$B$5:$J$44,4, FALSE)</f>
        <v>0</v>
      </c>
      <c r="V225" s="52">
        <f>$F225*'[1]INTERNAL PARAMETERS-2'!U225*VLOOKUP(V$4,'[1]INTERNAL PARAMETERS-1'!$B$5:$J$44,4, FALSE)</f>
        <v>0</v>
      </c>
      <c r="W225" s="52">
        <f>$F225*'[1]INTERNAL PARAMETERS-2'!V225*VLOOKUP(W$4,'[1]INTERNAL PARAMETERS-1'!$B$5:$J$44,4, FALSE)</f>
        <v>0</v>
      </c>
      <c r="X225" s="52">
        <f>$F225*'[1]INTERNAL PARAMETERS-2'!W225*VLOOKUP(X$4,'[1]INTERNAL PARAMETERS-1'!$B$5:$J$44,4, FALSE)</f>
        <v>0</v>
      </c>
      <c r="Y225" s="52">
        <f>$F225*'[1]INTERNAL PARAMETERS-2'!X225*VLOOKUP(Y$4,'[1]INTERNAL PARAMETERS-1'!$B$5:$J$44,4, FALSE)</f>
        <v>0</v>
      </c>
      <c r="Z225" s="52">
        <f>$F225*'[1]INTERNAL PARAMETERS-2'!Y225*VLOOKUP(Z$4,'[1]INTERNAL PARAMETERS-1'!$B$5:$J$44,4, FALSE)</f>
        <v>0</v>
      </c>
      <c r="AA225" s="52">
        <f>$F225*'[1]INTERNAL PARAMETERS-2'!Z225*VLOOKUP(AA$4,'[1]INTERNAL PARAMETERS-1'!$B$5:$J$44,4, FALSE)</f>
        <v>0</v>
      </c>
      <c r="AB225" s="52">
        <f>$F225*'[1]INTERNAL PARAMETERS-2'!AA225*VLOOKUP(AB$4,'[1]INTERNAL PARAMETERS-1'!$B$5:$J$44,4, FALSE)</f>
        <v>0</v>
      </c>
      <c r="AC225" s="52">
        <f>$F225*'[1]INTERNAL PARAMETERS-2'!AB225*VLOOKUP(AC$4,'[1]INTERNAL PARAMETERS-1'!$B$5:$J$44,4, FALSE)</f>
        <v>0</v>
      </c>
      <c r="AD225" s="52">
        <f>$F225*'[1]INTERNAL PARAMETERS-2'!AC225*VLOOKUP(AD$4,'[1]INTERNAL PARAMETERS-1'!$B$5:$J$44,4, FALSE)</f>
        <v>0</v>
      </c>
      <c r="AE225" s="52">
        <f>$F225*'[1]INTERNAL PARAMETERS-2'!AD225*VLOOKUP(AE$4,'[1]INTERNAL PARAMETERS-1'!$B$5:$J$44,4, FALSE)</f>
        <v>0</v>
      </c>
      <c r="AF225" s="52">
        <f>$F225*'[1]INTERNAL PARAMETERS-2'!AE225*VLOOKUP(AF$4,'[1]INTERNAL PARAMETERS-1'!$B$5:$J$44,4, FALSE)</f>
        <v>0</v>
      </c>
      <c r="AG225" s="52">
        <f>$F225*'[1]INTERNAL PARAMETERS-2'!AF225*VLOOKUP(AG$4,'[1]INTERNAL PARAMETERS-1'!$B$5:$J$44,4, FALSE)</f>
        <v>0</v>
      </c>
      <c r="AH225" s="52">
        <f>$F225*'[1]INTERNAL PARAMETERS-2'!AG225*VLOOKUP(AH$4,'[1]INTERNAL PARAMETERS-1'!$B$5:$J$44,4, FALSE)</f>
        <v>0</v>
      </c>
      <c r="AI225" s="52">
        <f>$F225*'[1]INTERNAL PARAMETERS-2'!AH225*VLOOKUP(AI$4,'[1]INTERNAL PARAMETERS-1'!$B$5:$J$44,4, FALSE)</f>
        <v>0</v>
      </c>
      <c r="AJ225" s="52">
        <f>$F225*'[1]INTERNAL PARAMETERS-2'!AI225*VLOOKUP(AJ$4,'[1]INTERNAL PARAMETERS-1'!$B$5:$J$44,4, FALSE)</f>
        <v>0</v>
      </c>
      <c r="AK225" s="52">
        <f>$F225*'[1]INTERNAL PARAMETERS-2'!AJ225*VLOOKUP(AK$4,'[1]INTERNAL PARAMETERS-1'!$B$5:$J$44,4, FALSE)</f>
        <v>0</v>
      </c>
      <c r="AL225" s="52">
        <f>$F225*'[1]INTERNAL PARAMETERS-2'!AK225*VLOOKUP(AL$4,'[1]INTERNAL PARAMETERS-1'!$B$5:$J$44,4, FALSE)</f>
        <v>0</v>
      </c>
      <c r="AM225" s="52">
        <f>$F225*'[1]INTERNAL PARAMETERS-2'!AL225*VLOOKUP(AM$4,'[1]INTERNAL PARAMETERS-1'!$B$5:$J$44,4, FALSE)</f>
        <v>0</v>
      </c>
      <c r="AN225" s="52">
        <f>$F225*'[1]INTERNAL PARAMETERS-2'!AM225*VLOOKUP(AN$4,'[1]INTERNAL PARAMETERS-1'!$B$5:$J$44,4, FALSE)</f>
        <v>0</v>
      </c>
      <c r="AO225" s="52">
        <f>$F225*'[1]INTERNAL PARAMETERS-2'!AN225*VLOOKUP(AO$4,'[1]INTERNAL PARAMETERS-1'!$B$5:$J$44,4, FALSE)</f>
        <v>0</v>
      </c>
      <c r="AP225" s="52">
        <f>$F225*'[1]INTERNAL PARAMETERS-2'!AO225*VLOOKUP(AP$4,'[1]INTERNAL PARAMETERS-1'!$B$5:$J$44,4, FALSE)</f>
        <v>0</v>
      </c>
      <c r="AQ225" s="52">
        <f>$F225*'[1]INTERNAL PARAMETERS-2'!AP225*VLOOKUP(AQ$4,'[1]INTERNAL PARAMETERS-1'!$B$5:$J$44,4, FALSE)</f>
        <v>0</v>
      </c>
      <c r="AR225" s="52">
        <f>$F225*'[1]INTERNAL PARAMETERS-2'!AQ225*VLOOKUP(AR$4,'[1]INTERNAL PARAMETERS-1'!$B$5:$J$44,4, FALSE)</f>
        <v>0</v>
      </c>
      <c r="AS225" s="52">
        <f>$F225*'[1]INTERNAL PARAMETERS-2'!AR225*VLOOKUP(AS$4,'[1]INTERNAL PARAMETERS-1'!$B$5:$J$44,4, FALSE)</f>
        <v>0</v>
      </c>
      <c r="AT225" s="51">
        <f>$F225*'[1]INTERNAL PARAMETERS-2'!AS225*VLOOKUP(AT$4,'[1]INTERNAL PARAMETERS-1'!$B$5:$J$44,4, FALSE)</f>
        <v>0</v>
      </c>
      <c r="AU225" s="53">
        <f>$F225*'[1]INTERNAL PARAMETERS-2'!F225*(1-VLOOKUP(G$4,'[1]INTERNAL PARAMETERS-1'!$B$5:$J$44,4, FALSE))</f>
        <v>0</v>
      </c>
      <c r="AV225" s="52">
        <f>$F225*'[1]INTERNAL PARAMETERS-2'!G225*(1-VLOOKUP(H$4,'[1]INTERNAL PARAMETERS-1'!$B$5:$J$44,4, FALSE))</f>
        <v>0</v>
      </c>
      <c r="AW225" s="52">
        <f>$F225*'[1]INTERNAL PARAMETERS-2'!H225*(1-VLOOKUP(I$4,'[1]INTERNAL PARAMETERS-1'!$B$5:$J$44,4, FALSE))</f>
        <v>0</v>
      </c>
      <c r="AX225" s="52">
        <f>$F225*'[1]INTERNAL PARAMETERS-2'!I225*(1-VLOOKUP(J$4,'[1]INTERNAL PARAMETERS-1'!$B$5:$J$44,4, FALSE))</f>
        <v>0</v>
      </c>
      <c r="AY225" s="52">
        <f>$F225*'[1]INTERNAL PARAMETERS-2'!J225*(1-VLOOKUP(K$4,'[1]INTERNAL PARAMETERS-1'!$B$5:$J$44,4, FALSE))</f>
        <v>0</v>
      </c>
      <c r="AZ225" s="52">
        <f>$F225*'[1]INTERNAL PARAMETERS-2'!K225*(1-VLOOKUP(L$4,'[1]INTERNAL PARAMETERS-1'!$B$5:$J$44,4, FALSE))</f>
        <v>0</v>
      </c>
      <c r="BA225" s="52">
        <f>$F225*'[1]INTERNAL PARAMETERS-2'!L225*(1-VLOOKUP(M$4,'[1]INTERNAL PARAMETERS-1'!$B$5:$J$44,4, FALSE))</f>
        <v>0</v>
      </c>
      <c r="BB225" s="52">
        <f>$F225*'[1]INTERNAL PARAMETERS-2'!M225*(1-VLOOKUP(N$4,'[1]INTERNAL PARAMETERS-1'!$B$5:$J$44,4, FALSE))</f>
        <v>0</v>
      </c>
      <c r="BC225" s="52">
        <f>$F225*'[1]INTERNAL PARAMETERS-2'!N225*(1-VLOOKUP(O$4,'[1]INTERNAL PARAMETERS-1'!$B$5:$J$44,4, FALSE))</f>
        <v>0</v>
      </c>
      <c r="BD225" s="52">
        <f>$F225*'[1]INTERNAL PARAMETERS-2'!O225*(1-VLOOKUP(P$4,'[1]INTERNAL PARAMETERS-1'!$B$5:$J$44,4, FALSE))</f>
        <v>0</v>
      </c>
      <c r="BE225" s="52">
        <f>$F225*'[1]INTERNAL PARAMETERS-2'!P225*(1-VLOOKUP(Q$4,'[1]INTERNAL PARAMETERS-1'!$B$5:$J$44,4, FALSE))</f>
        <v>0</v>
      </c>
      <c r="BF225" s="52">
        <f>$F225*'[1]INTERNAL PARAMETERS-2'!Q225*(1-VLOOKUP(R$4,'[1]INTERNAL PARAMETERS-1'!$B$5:$J$44,4, FALSE))</f>
        <v>0</v>
      </c>
      <c r="BG225" s="52">
        <f>$F225*'[1]INTERNAL PARAMETERS-2'!R225*(1-VLOOKUP(S$4,'[1]INTERNAL PARAMETERS-1'!$B$5:$J$44,4, FALSE))</f>
        <v>0</v>
      </c>
      <c r="BH225" s="52">
        <f>$F225*'[1]INTERNAL PARAMETERS-2'!S225*(1-VLOOKUP(T$4,'[1]INTERNAL PARAMETERS-1'!$B$5:$J$44,4, FALSE))</f>
        <v>0</v>
      </c>
      <c r="BI225" s="52">
        <f>$F225*'[1]INTERNAL PARAMETERS-2'!T225*(1-VLOOKUP(U$4,'[1]INTERNAL PARAMETERS-1'!$B$5:$J$44,4, FALSE))</f>
        <v>0</v>
      </c>
      <c r="BJ225" s="52">
        <f>$F225*'[1]INTERNAL PARAMETERS-2'!U225*(1-VLOOKUP(V$4,'[1]INTERNAL PARAMETERS-1'!$B$5:$J$44,4, FALSE))</f>
        <v>0</v>
      </c>
      <c r="BK225" s="52">
        <f>$F225*'[1]INTERNAL PARAMETERS-2'!V225*(1-VLOOKUP(W$4,'[1]INTERNAL PARAMETERS-1'!$B$5:$J$44,4, FALSE))</f>
        <v>0</v>
      </c>
      <c r="BL225" s="52">
        <f>$F225*'[1]INTERNAL PARAMETERS-2'!W225*(1-VLOOKUP(X$4,'[1]INTERNAL PARAMETERS-1'!$B$5:$J$44,4, FALSE))</f>
        <v>0</v>
      </c>
      <c r="BM225" s="52">
        <f>$F225*'[1]INTERNAL PARAMETERS-2'!X225*(1-VLOOKUP(Y$4,'[1]INTERNAL PARAMETERS-1'!$B$5:$J$44,4, FALSE))</f>
        <v>0</v>
      </c>
      <c r="BN225" s="52">
        <f>$F225*'[1]INTERNAL PARAMETERS-2'!Y225*(1-VLOOKUP(Z$4,'[1]INTERNAL PARAMETERS-1'!$B$5:$J$44,4, FALSE))</f>
        <v>0</v>
      </c>
      <c r="BO225" s="52">
        <f>$F225*'[1]INTERNAL PARAMETERS-2'!Z225*(1-VLOOKUP(AA$4,'[1]INTERNAL PARAMETERS-1'!$B$5:$J$44,4, FALSE))</f>
        <v>0</v>
      </c>
      <c r="BP225" s="52">
        <f>$F225*'[1]INTERNAL PARAMETERS-2'!AA225*(1-VLOOKUP(AB$4,'[1]INTERNAL PARAMETERS-1'!$B$5:$J$44,4, FALSE))</f>
        <v>0</v>
      </c>
      <c r="BQ225" s="52">
        <f>$F225*'[1]INTERNAL PARAMETERS-2'!AB225*(1-VLOOKUP(AC$4,'[1]INTERNAL PARAMETERS-1'!$B$5:$J$44,4, FALSE))</f>
        <v>0</v>
      </c>
      <c r="BR225" s="52">
        <f>$F225*'[1]INTERNAL PARAMETERS-2'!AC225*(1-VLOOKUP(AD$4,'[1]INTERNAL PARAMETERS-1'!$B$5:$J$44,4, FALSE))</f>
        <v>0</v>
      </c>
      <c r="BS225" s="52">
        <f>$F225*'[1]INTERNAL PARAMETERS-2'!AD225*(1-VLOOKUP(AE$4,'[1]INTERNAL PARAMETERS-1'!$B$5:$J$44,4, FALSE))</f>
        <v>0</v>
      </c>
      <c r="BT225" s="52">
        <f>$F225*'[1]INTERNAL PARAMETERS-2'!AE225*(1-VLOOKUP(AF$4,'[1]INTERNAL PARAMETERS-1'!$B$5:$J$44,4, FALSE))</f>
        <v>0</v>
      </c>
      <c r="BU225" s="52">
        <f>$F225*'[1]INTERNAL PARAMETERS-2'!AF225*(1-VLOOKUP(AG$4,'[1]INTERNAL PARAMETERS-1'!$B$5:$J$44,4, FALSE))</f>
        <v>0</v>
      </c>
      <c r="BV225" s="52">
        <f>$F225*'[1]INTERNAL PARAMETERS-2'!AG225*(1-VLOOKUP(AH$4,'[1]INTERNAL PARAMETERS-1'!$B$5:$J$44,4, FALSE))</f>
        <v>0</v>
      </c>
      <c r="BW225" s="52">
        <f>$F225*'[1]INTERNAL PARAMETERS-2'!AH225*(1-VLOOKUP(AI$4,'[1]INTERNAL PARAMETERS-1'!$B$5:$J$44,4, FALSE))</f>
        <v>0</v>
      </c>
      <c r="BX225" s="52">
        <f>$F225*'[1]INTERNAL PARAMETERS-2'!AI225*(1-VLOOKUP(AJ$4,'[1]INTERNAL PARAMETERS-1'!$B$5:$J$44,4, FALSE))</f>
        <v>0</v>
      </c>
      <c r="BY225" s="52">
        <f>$F225*'[1]INTERNAL PARAMETERS-2'!AJ225*(1-VLOOKUP(AK$4,'[1]INTERNAL PARAMETERS-1'!$B$5:$J$44,4, FALSE))</f>
        <v>0</v>
      </c>
      <c r="BZ225" s="52">
        <f>$F225*'[1]INTERNAL PARAMETERS-2'!AK225*(1-VLOOKUP(AL$4,'[1]INTERNAL PARAMETERS-1'!$B$5:$J$44,4, FALSE))</f>
        <v>0</v>
      </c>
      <c r="CA225" s="52">
        <f>$F225*'[1]INTERNAL PARAMETERS-2'!AL225*(1-VLOOKUP(AM$4,'[1]INTERNAL PARAMETERS-1'!$B$5:$J$44,4, FALSE))</f>
        <v>0</v>
      </c>
      <c r="CB225" s="52">
        <f>$F225*'[1]INTERNAL PARAMETERS-2'!AM225*(1-VLOOKUP(AN$4,'[1]INTERNAL PARAMETERS-1'!$B$5:$J$44,4, FALSE))</f>
        <v>0</v>
      </c>
      <c r="CC225" s="52">
        <f>$F225*'[1]INTERNAL PARAMETERS-2'!AN225*(1-VLOOKUP(AO$4,'[1]INTERNAL PARAMETERS-1'!$B$5:$J$44,4, FALSE))</f>
        <v>0</v>
      </c>
      <c r="CD225" s="52">
        <f>$F225*'[1]INTERNAL PARAMETERS-2'!AO225*(1-VLOOKUP(AP$4,'[1]INTERNAL PARAMETERS-1'!$B$5:$J$44,4, FALSE))</f>
        <v>0</v>
      </c>
      <c r="CE225" s="52">
        <f>$F225*'[1]INTERNAL PARAMETERS-2'!AP225*(1-VLOOKUP(AQ$4,'[1]INTERNAL PARAMETERS-1'!$B$5:$J$44,4, FALSE))</f>
        <v>0</v>
      </c>
      <c r="CF225" s="52">
        <f>$F225*'[1]INTERNAL PARAMETERS-2'!AQ225*(1-VLOOKUP(AR$4,'[1]INTERNAL PARAMETERS-1'!$B$5:$J$44,4, FALSE))</f>
        <v>0</v>
      </c>
      <c r="CG225" s="52">
        <f>$F225*'[1]INTERNAL PARAMETERS-2'!AR225*(1-VLOOKUP(AS$4,'[1]INTERNAL PARAMETERS-1'!$B$5:$J$44,4, FALSE))</f>
        <v>0</v>
      </c>
      <c r="CH225" s="51">
        <f>$F225*'[1]INTERNAL PARAMETERS-2'!AS225*(1-VLOOKUP(AT$4,'[1]INTERNAL PARAMETERS-1'!$B$5:$J$44,4, FALSE))</f>
        <v>0</v>
      </c>
      <c r="CI225" s="50">
        <f t="shared" si="3"/>
        <v>0</v>
      </c>
    </row>
    <row r="226" spans="3:87" x14ac:dyDescent="0.5">
      <c r="C226" s="35" t="s">
        <v>6</v>
      </c>
      <c r="D226" s="34" t="s">
        <v>90</v>
      </c>
      <c r="E226" s="34" t="s">
        <v>84</v>
      </c>
      <c r="F226" s="147">
        <f>ESC!AF226</f>
        <v>0</v>
      </c>
      <c r="G226" s="53">
        <f>$F226*'[1]INTERNAL PARAMETERS-2'!F226*VLOOKUP(G$4,'[1]INTERNAL PARAMETERS-1'!$B$5:$J$44,4, FALSE)</f>
        <v>0</v>
      </c>
      <c r="H226" s="52">
        <f>$F226*'[1]INTERNAL PARAMETERS-2'!G226*VLOOKUP(H$4,'[1]INTERNAL PARAMETERS-1'!$B$5:$J$44,4, FALSE)</f>
        <v>0</v>
      </c>
      <c r="I226" s="52">
        <f>$F226*'[1]INTERNAL PARAMETERS-2'!H226*VLOOKUP(I$4,'[1]INTERNAL PARAMETERS-1'!$B$5:$J$44,4, FALSE)</f>
        <v>0</v>
      </c>
      <c r="J226" s="52">
        <f>$F226*'[1]INTERNAL PARAMETERS-2'!I226*VLOOKUP(J$4,'[1]INTERNAL PARAMETERS-1'!$B$5:$J$44,4, FALSE)</f>
        <v>0</v>
      </c>
      <c r="K226" s="52">
        <f>$F226*'[1]INTERNAL PARAMETERS-2'!J226*VLOOKUP(K$4,'[1]INTERNAL PARAMETERS-1'!$B$5:$J$44,4, FALSE)</f>
        <v>0</v>
      </c>
      <c r="L226" s="52">
        <f>$F226*'[1]INTERNAL PARAMETERS-2'!K226*VLOOKUP(L$4,'[1]INTERNAL PARAMETERS-1'!$B$5:$J$44,4, FALSE)</f>
        <v>0</v>
      </c>
      <c r="M226" s="52">
        <f>$F226*'[1]INTERNAL PARAMETERS-2'!L226*VLOOKUP(M$4,'[1]INTERNAL PARAMETERS-1'!$B$5:$J$44,4, FALSE)</f>
        <v>0</v>
      </c>
      <c r="N226" s="52">
        <f>$F226*'[1]INTERNAL PARAMETERS-2'!M226*VLOOKUP(N$4,'[1]INTERNAL PARAMETERS-1'!$B$5:$J$44,4, FALSE)</f>
        <v>0</v>
      </c>
      <c r="O226" s="52">
        <f>$F226*'[1]INTERNAL PARAMETERS-2'!N226*VLOOKUP(O$4,'[1]INTERNAL PARAMETERS-1'!$B$5:$J$44,4, FALSE)</f>
        <v>0</v>
      </c>
      <c r="P226" s="52">
        <f>$F226*'[1]INTERNAL PARAMETERS-2'!O226*VLOOKUP(P$4,'[1]INTERNAL PARAMETERS-1'!$B$5:$J$44,4, FALSE)</f>
        <v>0</v>
      </c>
      <c r="Q226" s="52">
        <f>$F226*'[1]INTERNAL PARAMETERS-2'!P226*VLOOKUP(Q$4,'[1]INTERNAL PARAMETERS-1'!$B$5:$J$44,4, FALSE)</f>
        <v>0</v>
      </c>
      <c r="R226" s="52">
        <f>$F226*'[1]INTERNAL PARAMETERS-2'!Q226*VLOOKUP(R$4,'[1]INTERNAL PARAMETERS-1'!$B$5:$J$44,4, FALSE)</f>
        <v>0</v>
      </c>
      <c r="S226" s="52">
        <f>$F226*'[1]INTERNAL PARAMETERS-2'!R226*VLOOKUP(S$4,'[1]INTERNAL PARAMETERS-1'!$B$5:$J$44,4, FALSE)</f>
        <v>0</v>
      </c>
      <c r="T226" s="52">
        <f>$F226*'[1]INTERNAL PARAMETERS-2'!S226*VLOOKUP(T$4,'[1]INTERNAL PARAMETERS-1'!$B$5:$J$44,4, FALSE)</f>
        <v>0</v>
      </c>
      <c r="U226" s="52">
        <f>$F226*'[1]INTERNAL PARAMETERS-2'!T226*VLOOKUP(U$4,'[1]INTERNAL PARAMETERS-1'!$B$5:$J$44,4, FALSE)</f>
        <v>0</v>
      </c>
      <c r="V226" s="52">
        <f>$F226*'[1]INTERNAL PARAMETERS-2'!U226*VLOOKUP(V$4,'[1]INTERNAL PARAMETERS-1'!$B$5:$J$44,4, FALSE)</f>
        <v>0</v>
      </c>
      <c r="W226" s="52">
        <f>$F226*'[1]INTERNAL PARAMETERS-2'!V226*VLOOKUP(W$4,'[1]INTERNAL PARAMETERS-1'!$B$5:$J$44,4, FALSE)</f>
        <v>0</v>
      </c>
      <c r="X226" s="52">
        <f>$F226*'[1]INTERNAL PARAMETERS-2'!W226*VLOOKUP(X$4,'[1]INTERNAL PARAMETERS-1'!$B$5:$J$44,4, FALSE)</f>
        <v>0</v>
      </c>
      <c r="Y226" s="52">
        <f>$F226*'[1]INTERNAL PARAMETERS-2'!X226*VLOOKUP(Y$4,'[1]INTERNAL PARAMETERS-1'!$B$5:$J$44,4, FALSE)</f>
        <v>0</v>
      </c>
      <c r="Z226" s="52">
        <f>$F226*'[1]INTERNAL PARAMETERS-2'!Y226*VLOOKUP(Z$4,'[1]INTERNAL PARAMETERS-1'!$B$5:$J$44,4, FALSE)</f>
        <v>0</v>
      </c>
      <c r="AA226" s="52">
        <f>$F226*'[1]INTERNAL PARAMETERS-2'!Z226*VLOOKUP(AA$4,'[1]INTERNAL PARAMETERS-1'!$B$5:$J$44,4, FALSE)</f>
        <v>0</v>
      </c>
      <c r="AB226" s="52">
        <f>$F226*'[1]INTERNAL PARAMETERS-2'!AA226*VLOOKUP(AB$4,'[1]INTERNAL PARAMETERS-1'!$B$5:$J$44,4, FALSE)</f>
        <v>0</v>
      </c>
      <c r="AC226" s="52">
        <f>$F226*'[1]INTERNAL PARAMETERS-2'!AB226*VLOOKUP(AC$4,'[1]INTERNAL PARAMETERS-1'!$B$5:$J$44,4, FALSE)</f>
        <v>0</v>
      </c>
      <c r="AD226" s="52">
        <f>$F226*'[1]INTERNAL PARAMETERS-2'!AC226*VLOOKUP(AD$4,'[1]INTERNAL PARAMETERS-1'!$B$5:$J$44,4, FALSE)</f>
        <v>0</v>
      </c>
      <c r="AE226" s="52">
        <f>$F226*'[1]INTERNAL PARAMETERS-2'!AD226*VLOOKUP(AE$4,'[1]INTERNAL PARAMETERS-1'!$B$5:$J$44,4, FALSE)</f>
        <v>0</v>
      </c>
      <c r="AF226" s="52">
        <f>$F226*'[1]INTERNAL PARAMETERS-2'!AE226*VLOOKUP(AF$4,'[1]INTERNAL PARAMETERS-1'!$B$5:$J$44,4, FALSE)</f>
        <v>0</v>
      </c>
      <c r="AG226" s="52">
        <f>$F226*'[1]INTERNAL PARAMETERS-2'!AF226*VLOOKUP(AG$4,'[1]INTERNAL PARAMETERS-1'!$B$5:$J$44,4, FALSE)</f>
        <v>0</v>
      </c>
      <c r="AH226" s="52">
        <f>$F226*'[1]INTERNAL PARAMETERS-2'!AG226*VLOOKUP(AH$4,'[1]INTERNAL PARAMETERS-1'!$B$5:$J$44,4, FALSE)</f>
        <v>0</v>
      </c>
      <c r="AI226" s="52">
        <f>$F226*'[1]INTERNAL PARAMETERS-2'!AH226*VLOOKUP(AI$4,'[1]INTERNAL PARAMETERS-1'!$B$5:$J$44,4, FALSE)</f>
        <v>0</v>
      </c>
      <c r="AJ226" s="52">
        <f>$F226*'[1]INTERNAL PARAMETERS-2'!AI226*VLOOKUP(AJ$4,'[1]INTERNAL PARAMETERS-1'!$B$5:$J$44,4, FALSE)</f>
        <v>0</v>
      </c>
      <c r="AK226" s="52">
        <f>$F226*'[1]INTERNAL PARAMETERS-2'!AJ226*VLOOKUP(AK$4,'[1]INTERNAL PARAMETERS-1'!$B$5:$J$44,4, FALSE)</f>
        <v>0</v>
      </c>
      <c r="AL226" s="52">
        <f>$F226*'[1]INTERNAL PARAMETERS-2'!AK226*VLOOKUP(AL$4,'[1]INTERNAL PARAMETERS-1'!$B$5:$J$44,4, FALSE)</f>
        <v>0</v>
      </c>
      <c r="AM226" s="52">
        <f>$F226*'[1]INTERNAL PARAMETERS-2'!AL226*VLOOKUP(AM$4,'[1]INTERNAL PARAMETERS-1'!$B$5:$J$44,4, FALSE)</f>
        <v>0</v>
      </c>
      <c r="AN226" s="52">
        <f>$F226*'[1]INTERNAL PARAMETERS-2'!AM226*VLOOKUP(AN$4,'[1]INTERNAL PARAMETERS-1'!$B$5:$J$44,4, FALSE)</f>
        <v>0</v>
      </c>
      <c r="AO226" s="52">
        <f>$F226*'[1]INTERNAL PARAMETERS-2'!AN226*VLOOKUP(AO$4,'[1]INTERNAL PARAMETERS-1'!$B$5:$J$44,4, FALSE)</f>
        <v>0</v>
      </c>
      <c r="AP226" s="52">
        <f>$F226*'[1]INTERNAL PARAMETERS-2'!AO226*VLOOKUP(AP$4,'[1]INTERNAL PARAMETERS-1'!$B$5:$J$44,4, FALSE)</f>
        <v>0</v>
      </c>
      <c r="AQ226" s="52">
        <f>$F226*'[1]INTERNAL PARAMETERS-2'!AP226*VLOOKUP(AQ$4,'[1]INTERNAL PARAMETERS-1'!$B$5:$J$44,4, FALSE)</f>
        <v>0</v>
      </c>
      <c r="AR226" s="52">
        <f>$F226*'[1]INTERNAL PARAMETERS-2'!AQ226*VLOOKUP(AR$4,'[1]INTERNAL PARAMETERS-1'!$B$5:$J$44,4, FALSE)</f>
        <v>0</v>
      </c>
      <c r="AS226" s="52">
        <f>$F226*'[1]INTERNAL PARAMETERS-2'!AR226*VLOOKUP(AS$4,'[1]INTERNAL PARAMETERS-1'!$B$5:$J$44,4, FALSE)</f>
        <v>0</v>
      </c>
      <c r="AT226" s="51">
        <f>$F226*'[1]INTERNAL PARAMETERS-2'!AS226*VLOOKUP(AT$4,'[1]INTERNAL PARAMETERS-1'!$B$5:$J$44,4, FALSE)</f>
        <v>0</v>
      </c>
      <c r="AU226" s="53">
        <f>$F226*'[1]INTERNAL PARAMETERS-2'!F226*(1-VLOOKUP(G$4,'[1]INTERNAL PARAMETERS-1'!$B$5:$J$44,4, FALSE))</f>
        <v>0</v>
      </c>
      <c r="AV226" s="52">
        <f>$F226*'[1]INTERNAL PARAMETERS-2'!G226*(1-VLOOKUP(H$4,'[1]INTERNAL PARAMETERS-1'!$B$5:$J$44,4, FALSE))</f>
        <v>0</v>
      </c>
      <c r="AW226" s="52">
        <f>$F226*'[1]INTERNAL PARAMETERS-2'!H226*(1-VLOOKUP(I$4,'[1]INTERNAL PARAMETERS-1'!$B$5:$J$44,4, FALSE))</f>
        <v>0</v>
      </c>
      <c r="AX226" s="52">
        <f>$F226*'[1]INTERNAL PARAMETERS-2'!I226*(1-VLOOKUP(J$4,'[1]INTERNAL PARAMETERS-1'!$B$5:$J$44,4, FALSE))</f>
        <v>0</v>
      </c>
      <c r="AY226" s="52">
        <f>$F226*'[1]INTERNAL PARAMETERS-2'!J226*(1-VLOOKUP(K$4,'[1]INTERNAL PARAMETERS-1'!$B$5:$J$44,4, FALSE))</f>
        <v>0</v>
      </c>
      <c r="AZ226" s="52">
        <f>$F226*'[1]INTERNAL PARAMETERS-2'!K226*(1-VLOOKUP(L$4,'[1]INTERNAL PARAMETERS-1'!$B$5:$J$44,4, FALSE))</f>
        <v>0</v>
      </c>
      <c r="BA226" s="52">
        <f>$F226*'[1]INTERNAL PARAMETERS-2'!L226*(1-VLOOKUP(M$4,'[1]INTERNAL PARAMETERS-1'!$B$5:$J$44,4, FALSE))</f>
        <v>0</v>
      </c>
      <c r="BB226" s="52">
        <f>$F226*'[1]INTERNAL PARAMETERS-2'!M226*(1-VLOOKUP(N$4,'[1]INTERNAL PARAMETERS-1'!$B$5:$J$44,4, FALSE))</f>
        <v>0</v>
      </c>
      <c r="BC226" s="52">
        <f>$F226*'[1]INTERNAL PARAMETERS-2'!N226*(1-VLOOKUP(O$4,'[1]INTERNAL PARAMETERS-1'!$B$5:$J$44,4, FALSE))</f>
        <v>0</v>
      </c>
      <c r="BD226" s="52">
        <f>$F226*'[1]INTERNAL PARAMETERS-2'!O226*(1-VLOOKUP(P$4,'[1]INTERNAL PARAMETERS-1'!$B$5:$J$44,4, FALSE))</f>
        <v>0</v>
      </c>
      <c r="BE226" s="52">
        <f>$F226*'[1]INTERNAL PARAMETERS-2'!P226*(1-VLOOKUP(Q$4,'[1]INTERNAL PARAMETERS-1'!$B$5:$J$44,4, FALSE))</f>
        <v>0</v>
      </c>
      <c r="BF226" s="52">
        <f>$F226*'[1]INTERNAL PARAMETERS-2'!Q226*(1-VLOOKUP(R$4,'[1]INTERNAL PARAMETERS-1'!$B$5:$J$44,4, FALSE))</f>
        <v>0</v>
      </c>
      <c r="BG226" s="52">
        <f>$F226*'[1]INTERNAL PARAMETERS-2'!R226*(1-VLOOKUP(S$4,'[1]INTERNAL PARAMETERS-1'!$B$5:$J$44,4, FALSE))</f>
        <v>0</v>
      </c>
      <c r="BH226" s="52">
        <f>$F226*'[1]INTERNAL PARAMETERS-2'!S226*(1-VLOOKUP(T$4,'[1]INTERNAL PARAMETERS-1'!$B$5:$J$44,4, FALSE))</f>
        <v>0</v>
      </c>
      <c r="BI226" s="52">
        <f>$F226*'[1]INTERNAL PARAMETERS-2'!T226*(1-VLOOKUP(U$4,'[1]INTERNAL PARAMETERS-1'!$B$5:$J$44,4, FALSE))</f>
        <v>0</v>
      </c>
      <c r="BJ226" s="52">
        <f>$F226*'[1]INTERNAL PARAMETERS-2'!U226*(1-VLOOKUP(V$4,'[1]INTERNAL PARAMETERS-1'!$B$5:$J$44,4, FALSE))</f>
        <v>0</v>
      </c>
      <c r="BK226" s="52">
        <f>$F226*'[1]INTERNAL PARAMETERS-2'!V226*(1-VLOOKUP(W$4,'[1]INTERNAL PARAMETERS-1'!$B$5:$J$44,4, FALSE))</f>
        <v>0</v>
      </c>
      <c r="BL226" s="52">
        <f>$F226*'[1]INTERNAL PARAMETERS-2'!W226*(1-VLOOKUP(X$4,'[1]INTERNAL PARAMETERS-1'!$B$5:$J$44,4, FALSE))</f>
        <v>0</v>
      </c>
      <c r="BM226" s="52">
        <f>$F226*'[1]INTERNAL PARAMETERS-2'!X226*(1-VLOOKUP(Y$4,'[1]INTERNAL PARAMETERS-1'!$B$5:$J$44,4, FALSE))</f>
        <v>0</v>
      </c>
      <c r="BN226" s="52">
        <f>$F226*'[1]INTERNAL PARAMETERS-2'!Y226*(1-VLOOKUP(Z$4,'[1]INTERNAL PARAMETERS-1'!$B$5:$J$44,4, FALSE))</f>
        <v>0</v>
      </c>
      <c r="BO226" s="52">
        <f>$F226*'[1]INTERNAL PARAMETERS-2'!Z226*(1-VLOOKUP(AA$4,'[1]INTERNAL PARAMETERS-1'!$B$5:$J$44,4, FALSE))</f>
        <v>0</v>
      </c>
      <c r="BP226" s="52">
        <f>$F226*'[1]INTERNAL PARAMETERS-2'!AA226*(1-VLOOKUP(AB$4,'[1]INTERNAL PARAMETERS-1'!$B$5:$J$44,4, FALSE))</f>
        <v>0</v>
      </c>
      <c r="BQ226" s="52">
        <f>$F226*'[1]INTERNAL PARAMETERS-2'!AB226*(1-VLOOKUP(AC$4,'[1]INTERNAL PARAMETERS-1'!$B$5:$J$44,4, FALSE))</f>
        <v>0</v>
      </c>
      <c r="BR226" s="52">
        <f>$F226*'[1]INTERNAL PARAMETERS-2'!AC226*(1-VLOOKUP(AD$4,'[1]INTERNAL PARAMETERS-1'!$B$5:$J$44,4, FALSE))</f>
        <v>0</v>
      </c>
      <c r="BS226" s="52">
        <f>$F226*'[1]INTERNAL PARAMETERS-2'!AD226*(1-VLOOKUP(AE$4,'[1]INTERNAL PARAMETERS-1'!$B$5:$J$44,4, FALSE))</f>
        <v>0</v>
      </c>
      <c r="BT226" s="52">
        <f>$F226*'[1]INTERNAL PARAMETERS-2'!AE226*(1-VLOOKUP(AF$4,'[1]INTERNAL PARAMETERS-1'!$B$5:$J$44,4, FALSE))</f>
        <v>0</v>
      </c>
      <c r="BU226" s="52">
        <f>$F226*'[1]INTERNAL PARAMETERS-2'!AF226*(1-VLOOKUP(AG$4,'[1]INTERNAL PARAMETERS-1'!$B$5:$J$44,4, FALSE))</f>
        <v>0</v>
      </c>
      <c r="BV226" s="52">
        <f>$F226*'[1]INTERNAL PARAMETERS-2'!AG226*(1-VLOOKUP(AH$4,'[1]INTERNAL PARAMETERS-1'!$B$5:$J$44,4, FALSE))</f>
        <v>0</v>
      </c>
      <c r="BW226" s="52">
        <f>$F226*'[1]INTERNAL PARAMETERS-2'!AH226*(1-VLOOKUP(AI$4,'[1]INTERNAL PARAMETERS-1'!$B$5:$J$44,4, FALSE))</f>
        <v>0</v>
      </c>
      <c r="BX226" s="52">
        <f>$F226*'[1]INTERNAL PARAMETERS-2'!AI226*(1-VLOOKUP(AJ$4,'[1]INTERNAL PARAMETERS-1'!$B$5:$J$44,4, FALSE))</f>
        <v>0</v>
      </c>
      <c r="BY226" s="52">
        <f>$F226*'[1]INTERNAL PARAMETERS-2'!AJ226*(1-VLOOKUP(AK$4,'[1]INTERNAL PARAMETERS-1'!$B$5:$J$44,4, FALSE))</f>
        <v>0</v>
      </c>
      <c r="BZ226" s="52">
        <f>$F226*'[1]INTERNAL PARAMETERS-2'!AK226*(1-VLOOKUP(AL$4,'[1]INTERNAL PARAMETERS-1'!$B$5:$J$44,4, FALSE))</f>
        <v>0</v>
      </c>
      <c r="CA226" s="52">
        <f>$F226*'[1]INTERNAL PARAMETERS-2'!AL226*(1-VLOOKUP(AM$4,'[1]INTERNAL PARAMETERS-1'!$B$5:$J$44,4, FALSE))</f>
        <v>0</v>
      </c>
      <c r="CB226" s="52">
        <f>$F226*'[1]INTERNAL PARAMETERS-2'!AM226*(1-VLOOKUP(AN$4,'[1]INTERNAL PARAMETERS-1'!$B$5:$J$44,4, FALSE))</f>
        <v>0</v>
      </c>
      <c r="CC226" s="52">
        <f>$F226*'[1]INTERNAL PARAMETERS-2'!AN226*(1-VLOOKUP(AO$4,'[1]INTERNAL PARAMETERS-1'!$B$5:$J$44,4, FALSE))</f>
        <v>0</v>
      </c>
      <c r="CD226" s="52">
        <f>$F226*'[1]INTERNAL PARAMETERS-2'!AO226*(1-VLOOKUP(AP$4,'[1]INTERNAL PARAMETERS-1'!$B$5:$J$44,4, FALSE))</f>
        <v>0</v>
      </c>
      <c r="CE226" s="52">
        <f>$F226*'[1]INTERNAL PARAMETERS-2'!AP226*(1-VLOOKUP(AQ$4,'[1]INTERNAL PARAMETERS-1'!$B$5:$J$44,4, FALSE))</f>
        <v>0</v>
      </c>
      <c r="CF226" s="52">
        <f>$F226*'[1]INTERNAL PARAMETERS-2'!AQ226*(1-VLOOKUP(AR$4,'[1]INTERNAL PARAMETERS-1'!$B$5:$J$44,4, FALSE))</f>
        <v>0</v>
      </c>
      <c r="CG226" s="52">
        <f>$F226*'[1]INTERNAL PARAMETERS-2'!AR226*(1-VLOOKUP(AS$4,'[1]INTERNAL PARAMETERS-1'!$B$5:$J$44,4, FALSE))</f>
        <v>0</v>
      </c>
      <c r="CH226" s="51">
        <f>$F226*'[1]INTERNAL PARAMETERS-2'!AS226*(1-VLOOKUP(AT$4,'[1]INTERNAL PARAMETERS-1'!$B$5:$J$44,4, FALSE))</f>
        <v>0</v>
      </c>
      <c r="CI226" s="50">
        <f t="shared" si="3"/>
        <v>0</v>
      </c>
    </row>
    <row r="227" spans="3:87" x14ac:dyDescent="0.5">
      <c r="C227" s="35" t="s">
        <v>6</v>
      </c>
      <c r="D227" s="34" t="s">
        <v>90</v>
      </c>
      <c r="E227" s="34" t="s">
        <v>83</v>
      </c>
      <c r="F227" s="147">
        <f>ESC!AF227</f>
        <v>0</v>
      </c>
      <c r="G227" s="53">
        <f>$F227*'[1]INTERNAL PARAMETERS-2'!F227*VLOOKUP(G$4,'[1]INTERNAL PARAMETERS-1'!$B$5:$J$44,4, FALSE)</f>
        <v>0</v>
      </c>
      <c r="H227" s="52">
        <f>$F227*'[1]INTERNAL PARAMETERS-2'!G227*VLOOKUP(H$4,'[1]INTERNAL PARAMETERS-1'!$B$5:$J$44,4, FALSE)</f>
        <v>0</v>
      </c>
      <c r="I227" s="52">
        <f>$F227*'[1]INTERNAL PARAMETERS-2'!H227*VLOOKUP(I$4,'[1]INTERNAL PARAMETERS-1'!$B$5:$J$44,4, FALSE)</f>
        <v>0</v>
      </c>
      <c r="J227" s="52">
        <f>$F227*'[1]INTERNAL PARAMETERS-2'!I227*VLOOKUP(J$4,'[1]INTERNAL PARAMETERS-1'!$B$5:$J$44,4, FALSE)</f>
        <v>0</v>
      </c>
      <c r="K227" s="52">
        <f>$F227*'[1]INTERNAL PARAMETERS-2'!J227*VLOOKUP(K$4,'[1]INTERNAL PARAMETERS-1'!$B$5:$J$44,4, FALSE)</f>
        <v>0</v>
      </c>
      <c r="L227" s="52">
        <f>$F227*'[1]INTERNAL PARAMETERS-2'!K227*VLOOKUP(L$4,'[1]INTERNAL PARAMETERS-1'!$B$5:$J$44,4, FALSE)</f>
        <v>0</v>
      </c>
      <c r="M227" s="52">
        <f>$F227*'[1]INTERNAL PARAMETERS-2'!L227*VLOOKUP(M$4,'[1]INTERNAL PARAMETERS-1'!$B$5:$J$44,4, FALSE)</f>
        <v>0</v>
      </c>
      <c r="N227" s="52">
        <f>$F227*'[1]INTERNAL PARAMETERS-2'!M227*VLOOKUP(N$4,'[1]INTERNAL PARAMETERS-1'!$B$5:$J$44,4, FALSE)</f>
        <v>0</v>
      </c>
      <c r="O227" s="52">
        <f>$F227*'[1]INTERNAL PARAMETERS-2'!N227*VLOOKUP(O$4,'[1]INTERNAL PARAMETERS-1'!$B$5:$J$44,4, FALSE)</f>
        <v>0</v>
      </c>
      <c r="P227" s="52">
        <f>$F227*'[1]INTERNAL PARAMETERS-2'!O227*VLOOKUP(P$4,'[1]INTERNAL PARAMETERS-1'!$B$5:$J$44,4, FALSE)</f>
        <v>0</v>
      </c>
      <c r="Q227" s="52">
        <f>$F227*'[1]INTERNAL PARAMETERS-2'!P227*VLOOKUP(Q$4,'[1]INTERNAL PARAMETERS-1'!$B$5:$J$44,4, FALSE)</f>
        <v>0</v>
      </c>
      <c r="R227" s="52">
        <f>$F227*'[1]INTERNAL PARAMETERS-2'!Q227*VLOOKUP(R$4,'[1]INTERNAL PARAMETERS-1'!$B$5:$J$44,4, FALSE)</f>
        <v>0</v>
      </c>
      <c r="S227" s="52">
        <f>$F227*'[1]INTERNAL PARAMETERS-2'!R227*VLOOKUP(S$4,'[1]INTERNAL PARAMETERS-1'!$B$5:$J$44,4, FALSE)</f>
        <v>0</v>
      </c>
      <c r="T227" s="52">
        <f>$F227*'[1]INTERNAL PARAMETERS-2'!S227*VLOOKUP(T$4,'[1]INTERNAL PARAMETERS-1'!$B$5:$J$44,4, FALSE)</f>
        <v>0</v>
      </c>
      <c r="U227" s="52">
        <f>$F227*'[1]INTERNAL PARAMETERS-2'!T227*VLOOKUP(U$4,'[1]INTERNAL PARAMETERS-1'!$B$5:$J$44,4, FALSE)</f>
        <v>0</v>
      </c>
      <c r="V227" s="52">
        <f>$F227*'[1]INTERNAL PARAMETERS-2'!U227*VLOOKUP(V$4,'[1]INTERNAL PARAMETERS-1'!$B$5:$J$44,4, FALSE)</f>
        <v>0</v>
      </c>
      <c r="W227" s="52">
        <f>$F227*'[1]INTERNAL PARAMETERS-2'!V227*VLOOKUP(W$4,'[1]INTERNAL PARAMETERS-1'!$B$5:$J$44,4, FALSE)</f>
        <v>0</v>
      </c>
      <c r="X227" s="52">
        <f>$F227*'[1]INTERNAL PARAMETERS-2'!W227*VLOOKUP(X$4,'[1]INTERNAL PARAMETERS-1'!$B$5:$J$44,4, FALSE)</f>
        <v>0</v>
      </c>
      <c r="Y227" s="52">
        <f>$F227*'[1]INTERNAL PARAMETERS-2'!X227*VLOOKUP(Y$4,'[1]INTERNAL PARAMETERS-1'!$B$5:$J$44,4, FALSE)</f>
        <v>0</v>
      </c>
      <c r="Z227" s="52">
        <f>$F227*'[1]INTERNAL PARAMETERS-2'!Y227*VLOOKUP(Z$4,'[1]INTERNAL PARAMETERS-1'!$B$5:$J$44,4, FALSE)</f>
        <v>0</v>
      </c>
      <c r="AA227" s="52">
        <f>$F227*'[1]INTERNAL PARAMETERS-2'!Z227*VLOOKUP(AA$4,'[1]INTERNAL PARAMETERS-1'!$B$5:$J$44,4, FALSE)</f>
        <v>0</v>
      </c>
      <c r="AB227" s="52">
        <f>$F227*'[1]INTERNAL PARAMETERS-2'!AA227*VLOOKUP(AB$4,'[1]INTERNAL PARAMETERS-1'!$B$5:$J$44,4, FALSE)</f>
        <v>0</v>
      </c>
      <c r="AC227" s="52">
        <f>$F227*'[1]INTERNAL PARAMETERS-2'!AB227*VLOOKUP(AC$4,'[1]INTERNAL PARAMETERS-1'!$B$5:$J$44,4, FALSE)</f>
        <v>0</v>
      </c>
      <c r="AD227" s="52">
        <f>$F227*'[1]INTERNAL PARAMETERS-2'!AC227*VLOOKUP(AD$4,'[1]INTERNAL PARAMETERS-1'!$B$5:$J$44,4, FALSE)</f>
        <v>0</v>
      </c>
      <c r="AE227" s="52">
        <f>$F227*'[1]INTERNAL PARAMETERS-2'!AD227*VLOOKUP(AE$4,'[1]INTERNAL PARAMETERS-1'!$B$5:$J$44,4, FALSE)</f>
        <v>0</v>
      </c>
      <c r="AF227" s="52">
        <f>$F227*'[1]INTERNAL PARAMETERS-2'!AE227*VLOOKUP(AF$4,'[1]INTERNAL PARAMETERS-1'!$B$5:$J$44,4, FALSE)</f>
        <v>0</v>
      </c>
      <c r="AG227" s="52">
        <f>$F227*'[1]INTERNAL PARAMETERS-2'!AF227*VLOOKUP(AG$4,'[1]INTERNAL PARAMETERS-1'!$B$5:$J$44,4, FALSE)</f>
        <v>0</v>
      </c>
      <c r="AH227" s="52">
        <f>$F227*'[1]INTERNAL PARAMETERS-2'!AG227*VLOOKUP(AH$4,'[1]INTERNAL PARAMETERS-1'!$B$5:$J$44,4, FALSE)</f>
        <v>0</v>
      </c>
      <c r="AI227" s="52">
        <f>$F227*'[1]INTERNAL PARAMETERS-2'!AH227*VLOOKUP(AI$4,'[1]INTERNAL PARAMETERS-1'!$B$5:$J$44,4, FALSE)</f>
        <v>0</v>
      </c>
      <c r="AJ227" s="52">
        <f>$F227*'[1]INTERNAL PARAMETERS-2'!AI227*VLOOKUP(AJ$4,'[1]INTERNAL PARAMETERS-1'!$B$5:$J$44,4, FALSE)</f>
        <v>0</v>
      </c>
      <c r="AK227" s="52">
        <f>$F227*'[1]INTERNAL PARAMETERS-2'!AJ227*VLOOKUP(AK$4,'[1]INTERNAL PARAMETERS-1'!$B$5:$J$44,4, FALSE)</f>
        <v>0</v>
      </c>
      <c r="AL227" s="52">
        <f>$F227*'[1]INTERNAL PARAMETERS-2'!AK227*VLOOKUP(AL$4,'[1]INTERNAL PARAMETERS-1'!$B$5:$J$44,4, FALSE)</f>
        <v>0</v>
      </c>
      <c r="AM227" s="52">
        <f>$F227*'[1]INTERNAL PARAMETERS-2'!AL227*VLOOKUP(AM$4,'[1]INTERNAL PARAMETERS-1'!$B$5:$J$44,4, FALSE)</f>
        <v>0</v>
      </c>
      <c r="AN227" s="52">
        <f>$F227*'[1]INTERNAL PARAMETERS-2'!AM227*VLOOKUP(AN$4,'[1]INTERNAL PARAMETERS-1'!$B$5:$J$44,4, FALSE)</f>
        <v>0</v>
      </c>
      <c r="AO227" s="52">
        <f>$F227*'[1]INTERNAL PARAMETERS-2'!AN227*VLOOKUP(AO$4,'[1]INTERNAL PARAMETERS-1'!$B$5:$J$44,4, FALSE)</f>
        <v>0</v>
      </c>
      <c r="AP227" s="52">
        <f>$F227*'[1]INTERNAL PARAMETERS-2'!AO227*VLOOKUP(AP$4,'[1]INTERNAL PARAMETERS-1'!$B$5:$J$44,4, FALSE)</f>
        <v>0</v>
      </c>
      <c r="AQ227" s="52">
        <f>$F227*'[1]INTERNAL PARAMETERS-2'!AP227*VLOOKUP(AQ$4,'[1]INTERNAL PARAMETERS-1'!$B$5:$J$44,4, FALSE)</f>
        <v>0</v>
      </c>
      <c r="AR227" s="52">
        <f>$F227*'[1]INTERNAL PARAMETERS-2'!AQ227*VLOOKUP(AR$4,'[1]INTERNAL PARAMETERS-1'!$B$5:$J$44,4, FALSE)</f>
        <v>0</v>
      </c>
      <c r="AS227" s="52">
        <f>$F227*'[1]INTERNAL PARAMETERS-2'!AR227*VLOOKUP(AS$4,'[1]INTERNAL PARAMETERS-1'!$B$5:$J$44,4, FALSE)</f>
        <v>0</v>
      </c>
      <c r="AT227" s="51">
        <f>$F227*'[1]INTERNAL PARAMETERS-2'!AS227*VLOOKUP(AT$4,'[1]INTERNAL PARAMETERS-1'!$B$5:$J$44,4, FALSE)</f>
        <v>0</v>
      </c>
      <c r="AU227" s="53">
        <f>$F227*'[1]INTERNAL PARAMETERS-2'!F227*(1-VLOOKUP(G$4,'[1]INTERNAL PARAMETERS-1'!$B$5:$J$44,4, FALSE))</f>
        <v>0</v>
      </c>
      <c r="AV227" s="52">
        <f>$F227*'[1]INTERNAL PARAMETERS-2'!G227*(1-VLOOKUP(H$4,'[1]INTERNAL PARAMETERS-1'!$B$5:$J$44,4, FALSE))</f>
        <v>0</v>
      </c>
      <c r="AW227" s="52">
        <f>$F227*'[1]INTERNAL PARAMETERS-2'!H227*(1-VLOOKUP(I$4,'[1]INTERNAL PARAMETERS-1'!$B$5:$J$44,4, FALSE))</f>
        <v>0</v>
      </c>
      <c r="AX227" s="52">
        <f>$F227*'[1]INTERNAL PARAMETERS-2'!I227*(1-VLOOKUP(J$4,'[1]INTERNAL PARAMETERS-1'!$B$5:$J$44,4, FALSE))</f>
        <v>0</v>
      </c>
      <c r="AY227" s="52">
        <f>$F227*'[1]INTERNAL PARAMETERS-2'!J227*(1-VLOOKUP(K$4,'[1]INTERNAL PARAMETERS-1'!$B$5:$J$44,4, FALSE))</f>
        <v>0</v>
      </c>
      <c r="AZ227" s="52">
        <f>$F227*'[1]INTERNAL PARAMETERS-2'!K227*(1-VLOOKUP(L$4,'[1]INTERNAL PARAMETERS-1'!$B$5:$J$44,4, FALSE))</f>
        <v>0</v>
      </c>
      <c r="BA227" s="52">
        <f>$F227*'[1]INTERNAL PARAMETERS-2'!L227*(1-VLOOKUP(M$4,'[1]INTERNAL PARAMETERS-1'!$B$5:$J$44,4, FALSE))</f>
        <v>0</v>
      </c>
      <c r="BB227" s="52">
        <f>$F227*'[1]INTERNAL PARAMETERS-2'!M227*(1-VLOOKUP(N$4,'[1]INTERNAL PARAMETERS-1'!$B$5:$J$44,4, FALSE))</f>
        <v>0</v>
      </c>
      <c r="BC227" s="52">
        <f>$F227*'[1]INTERNAL PARAMETERS-2'!N227*(1-VLOOKUP(O$4,'[1]INTERNAL PARAMETERS-1'!$B$5:$J$44,4, FALSE))</f>
        <v>0</v>
      </c>
      <c r="BD227" s="52">
        <f>$F227*'[1]INTERNAL PARAMETERS-2'!O227*(1-VLOOKUP(P$4,'[1]INTERNAL PARAMETERS-1'!$B$5:$J$44,4, FALSE))</f>
        <v>0</v>
      </c>
      <c r="BE227" s="52">
        <f>$F227*'[1]INTERNAL PARAMETERS-2'!P227*(1-VLOOKUP(Q$4,'[1]INTERNAL PARAMETERS-1'!$B$5:$J$44,4, FALSE))</f>
        <v>0</v>
      </c>
      <c r="BF227" s="52">
        <f>$F227*'[1]INTERNAL PARAMETERS-2'!Q227*(1-VLOOKUP(R$4,'[1]INTERNAL PARAMETERS-1'!$B$5:$J$44,4, FALSE))</f>
        <v>0</v>
      </c>
      <c r="BG227" s="52">
        <f>$F227*'[1]INTERNAL PARAMETERS-2'!R227*(1-VLOOKUP(S$4,'[1]INTERNAL PARAMETERS-1'!$B$5:$J$44,4, FALSE))</f>
        <v>0</v>
      </c>
      <c r="BH227" s="52">
        <f>$F227*'[1]INTERNAL PARAMETERS-2'!S227*(1-VLOOKUP(T$4,'[1]INTERNAL PARAMETERS-1'!$B$5:$J$44,4, FALSE))</f>
        <v>0</v>
      </c>
      <c r="BI227" s="52">
        <f>$F227*'[1]INTERNAL PARAMETERS-2'!T227*(1-VLOOKUP(U$4,'[1]INTERNAL PARAMETERS-1'!$B$5:$J$44,4, FALSE))</f>
        <v>0</v>
      </c>
      <c r="BJ227" s="52">
        <f>$F227*'[1]INTERNAL PARAMETERS-2'!U227*(1-VLOOKUP(V$4,'[1]INTERNAL PARAMETERS-1'!$B$5:$J$44,4, FALSE))</f>
        <v>0</v>
      </c>
      <c r="BK227" s="52">
        <f>$F227*'[1]INTERNAL PARAMETERS-2'!V227*(1-VLOOKUP(W$4,'[1]INTERNAL PARAMETERS-1'!$B$5:$J$44,4, FALSE))</f>
        <v>0</v>
      </c>
      <c r="BL227" s="52">
        <f>$F227*'[1]INTERNAL PARAMETERS-2'!W227*(1-VLOOKUP(X$4,'[1]INTERNAL PARAMETERS-1'!$B$5:$J$44,4, FALSE))</f>
        <v>0</v>
      </c>
      <c r="BM227" s="52">
        <f>$F227*'[1]INTERNAL PARAMETERS-2'!X227*(1-VLOOKUP(Y$4,'[1]INTERNAL PARAMETERS-1'!$B$5:$J$44,4, FALSE))</f>
        <v>0</v>
      </c>
      <c r="BN227" s="52">
        <f>$F227*'[1]INTERNAL PARAMETERS-2'!Y227*(1-VLOOKUP(Z$4,'[1]INTERNAL PARAMETERS-1'!$B$5:$J$44,4, FALSE))</f>
        <v>0</v>
      </c>
      <c r="BO227" s="52">
        <f>$F227*'[1]INTERNAL PARAMETERS-2'!Z227*(1-VLOOKUP(AA$4,'[1]INTERNAL PARAMETERS-1'!$B$5:$J$44,4, FALSE))</f>
        <v>0</v>
      </c>
      <c r="BP227" s="52">
        <f>$F227*'[1]INTERNAL PARAMETERS-2'!AA227*(1-VLOOKUP(AB$4,'[1]INTERNAL PARAMETERS-1'!$B$5:$J$44,4, FALSE))</f>
        <v>0</v>
      </c>
      <c r="BQ227" s="52">
        <f>$F227*'[1]INTERNAL PARAMETERS-2'!AB227*(1-VLOOKUP(AC$4,'[1]INTERNAL PARAMETERS-1'!$B$5:$J$44,4, FALSE))</f>
        <v>0</v>
      </c>
      <c r="BR227" s="52">
        <f>$F227*'[1]INTERNAL PARAMETERS-2'!AC227*(1-VLOOKUP(AD$4,'[1]INTERNAL PARAMETERS-1'!$B$5:$J$44,4, FALSE))</f>
        <v>0</v>
      </c>
      <c r="BS227" s="52">
        <f>$F227*'[1]INTERNAL PARAMETERS-2'!AD227*(1-VLOOKUP(AE$4,'[1]INTERNAL PARAMETERS-1'!$B$5:$J$44,4, FALSE))</f>
        <v>0</v>
      </c>
      <c r="BT227" s="52">
        <f>$F227*'[1]INTERNAL PARAMETERS-2'!AE227*(1-VLOOKUP(AF$4,'[1]INTERNAL PARAMETERS-1'!$B$5:$J$44,4, FALSE))</f>
        <v>0</v>
      </c>
      <c r="BU227" s="52">
        <f>$F227*'[1]INTERNAL PARAMETERS-2'!AF227*(1-VLOOKUP(AG$4,'[1]INTERNAL PARAMETERS-1'!$B$5:$J$44,4, FALSE))</f>
        <v>0</v>
      </c>
      <c r="BV227" s="52">
        <f>$F227*'[1]INTERNAL PARAMETERS-2'!AG227*(1-VLOOKUP(AH$4,'[1]INTERNAL PARAMETERS-1'!$B$5:$J$44,4, FALSE))</f>
        <v>0</v>
      </c>
      <c r="BW227" s="52">
        <f>$F227*'[1]INTERNAL PARAMETERS-2'!AH227*(1-VLOOKUP(AI$4,'[1]INTERNAL PARAMETERS-1'!$B$5:$J$44,4, FALSE))</f>
        <v>0</v>
      </c>
      <c r="BX227" s="52">
        <f>$F227*'[1]INTERNAL PARAMETERS-2'!AI227*(1-VLOOKUP(AJ$4,'[1]INTERNAL PARAMETERS-1'!$B$5:$J$44,4, FALSE))</f>
        <v>0</v>
      </c>
      <c r="BY227" s="52">
        <f>$F227*'[1]INTERNAL PARAMETERS-2'!AJ227*(1-VLOOKUP(AK$4,'[1]INTERNAL PARAMETERS-1'!$B$5:$J$44,4, FALSE))</f>
        <v>0</v>
      </c>
      <c r="BZ227" s="52">
        <f>$F227*'[1]INTERNAL PARAMETERS-2'!AK227*(1-VLOOKUP(AL$4,'[1]INTERNAL PARAMETERS-1'!$B$5:$J$44,4, FALSE))</f>
        <v>0</v>
      </c>
      <c r="CA227" s="52">
        <f>$F227*'[1]INTERNAL PARAMETERS-2'!AL227*(1-VLOOKUP(AM$4,'[1]INTERNAL PARAMETERS-1'!$B$5:$J$44,4, FALSE))</f>
        <v>0</v>
      </c>
      <c r="CB227" s="52">
        <f>$F227*'[1]INTERNAL PARAMETERS-2'!AM227*(1-VLOOKUP(AN$4,'[1]INTERNAL PARAMETERS-1'!$B$5:$J$44,4, FALSE))</f>
        <v>0</v>
      </c>
      <c r="CC227" s="52">
        <f>$F227*'[1]INTERNAL PARAMETERS-2'!AN227*(1-VLOOKUP(AO$4,'[1]INTERNAL PARAMETERS-1'!$B$5:$J$44,4, FALSE))</f>
        <v>0</v>
      </c>
      <c r="CD227" s="52">
        <f>$F227*'[1]INTERNAL PARAMETERS-2'!AO227*(1-VLOOKUP(AP$4,'[1]INTERNAL PARAMETERS-1'!$B$5:$J$44,4, FALSE))</f>
        <v>0</v>
      </c>
      <c r="CE227" s="52">
        <f>$F227*'[1]INTERNAL PARAMETERS-2'!AP227*(1-VLOOKUP(AQ$4,'[1]INTERNAL PARAMETERS-1'!$B$5:$J$44,4, FALSE))</f>
        <v>0</v>
      </c>
      <c r="CF227" s="52">
        <f>$F227*'[1]INTERNAL PARAMETERS-2'!AQ227*(1-VLOOKUP(AR$4,'[1]INTERNAL PARAMETERS-1'!$B$5:$J$44,4, FALSE))</f>
        <v>0</v>
      </c>
      <c r="CG227" s="52">
        <f>$F227*'[1]INTERNAL PARAMETERS-2'!AR227*(1-VLOOKUP(AS$4,'[1]INTERNAL PARAMETERS-1'!$B$5:$J$44,4, FALSE))</f>
        <v>0</v>
      </c>
      <c r="CH227" s="51">
        <f>$F227*'[1]INTERNAL PARAMETERS-2'!AS227*(1-VLOOKUP(AT$4,'[1]INTERNAL PARAMETERS-1'!$B$5:$J$44,4, FALSE))</f>
        <v>0</v>
      </c>
      <c r="CI227" s="50">
        <f t="shared" si="3"/>
        <v>0</v>
      </c>
    </row>
    <row r="228" spans="3:87" x14ac:dyDescent="0.5">
      <c r="C228" s="35" t="s">
        <v>6</v>
      </c>
      <c r="D228" s="34" t="s">
        <v>90</v>
      </c>
      <c r="E228" s="34" t="s">
        <v>82</v>
      </c>
      <c r="F228" s="147">
        <f>ESC!AF228</f>
        <v>0</v>
      </c>
      <c r="G228" s="53">
        <f>$F228*'[1]INTERNAL PARAMETERS-2'!F228*VLOOKUP(G$4,'[1]INTERNAL PARAMETERS-1'!$B$5:$J$44,4, FALSE)</f>
        <v>0</v>
      </c>
      <c r="H228" s="52">
        <f>$F228*'[1]INTERNAL PARAMETERS-2'!G228*VLOOKUP(H$4,'[1]INTERNAL PARAMETERS-1'!$B$5:$J$44,4, FALSE)</f>
        <v>0</v>
      </c>
      <c r="I228" s="52">
        <f>$F228*'[1]INTERNAL PARAMETERS-2'!H228*VLOOKUP(I$4,'[1]INTERNAL PARAMETERS-1'!$B$5:$J$44,4, FALSE)</f>
        <v>0</v>
      </c>
      <c r="J228" s="52">
        <f>$F228*'[1]INTERNAL PARAMETERS-2'!I228*VLOOKUP(J$4,'[1]INTERNAL PARAMETERS-1'!$B$5:$J$44,4, FALSE)</f>
        <v>0</v>
      </c>
      <c r="K228" s="52">
        <f>$F228*'[1]INTERNAL PARAMETERS-2'!J228*VLOOKUP(K$4,'[1]INTERNAL PARAMETERS-1'!$B$5:$J$44,4, FALSE)</f>
        <v>0</v>
      </c>
      <c r="L228" s="52">
        <f>$F228*'[1]INTERNAL PARAMETERS-2'!K228*VLOOKUP(L$4,'[1]INTERNAL PARAMETERS-1'!$B$5:$J$44,4, FALSE)</f>
        <v>0</v>
      </c>
      <c r="M228" s="52">
        <f>$F228*'[1]INTERNAL PARAMETERS-2'!L228*VLOOKUP(M$4,'[1]INTERNAL PARAMETERS-1'!$B$5:$J$44,4, FALSE)</f>
        <v>0</v>
      </c>
      <c r="N228" s="52">
        <f>$F228*'[1]INTERNAL PARAMETERS-2'!M228*VLOOKUP(N$4,'[1]INTERNAL PARAMETERS-1'!$B$5:$J$44,4, FALSE)</f>
        <v>0</v>
      </c>
      <c r="O228" s="52">
        <f>$F228*'[1]INTERNAL PARAMETERS-2'!N228*VLOOKUP(O$4,'[1]INTERNAL PARAMETERS-1'!$B$5:$J$44,4, FALSE)</f>
        <v>0</v>
      </c>
      <c r="P228" s="52">
        <f>$F228*'[1]INTERNAL PARAMETERS-2'!O228*VLOOKUP(P$4,'[1]INTERNAL PARAMETERS-1'!$B$5:$J$44,4, FALSE)</f>
        <v>0</v>
      </c>
      <c r="Q228" s="52">
        <f>$F228*'[1]INTERNAL PARAMETERS-2'!P228*VLOOKUP(Q$4,'[1]INTERNAL PARAMETERS-1'!$B$5:$J$44,4, FALSE)</f>
        <v>0</v>
      </c>
      <c r="R228" s="52">
        <f>$F228*'[1]INTERNAL PARAMETERS-2'!Q228*VLOOKUP(R$4,'[1]INTERNAL PARAMETERS-1'!$B$5:$J$44,4, FALSE)</f>
        <v>0</v>
      </c>
      <c r="S228" s="52">
        <f>$F228*'[1]INTERNAL PARAMETERS-2'!R228*VLOOKUP(S$4,'[1]INTERNAL PARAMETERS-1'!$B$5:$J$44,4, FALSE)</f>
        <v>0</v>
      </c>
      <c r="T228" s="52">
        <f>$F228*'[1]INTERNAL PARAMETERS-2'!S228*VLOOKUP(T$4,'[1]INTERNAL PARAMETERS-1'!$B$5:$J$44,4, FALSE)</f>
        <v>0</v>
      </c>
      <c r="U228" s="52">
        <f>$F228*'[1]INTERNAL PARAMETERS-2'!T228*VLOOKUP(U$4,'[1]INTERNAL PARAMETERS-1'!$B$5:$J$44,4, FALSE)</f>
        <v>0</v>
      </c>
      <c r="V228" s="52">
        <f>$F228*'[1]INTERNAL PARAMETERS-2'!U228*VLOOKUP(V$4,'[1]INTERNAL PARAMETERS-1'!$B$5:$J$44,4, FALSE)</f>
        <v>0</v>
      </c>
      <c r="W228" s="52">
        <f>$F228*'[1]INTERNAL PARAMETERS-2'!V228*VLOOKUP(W$4,'[1]INTERNAL PARAMETERS-1'!$B$5:$J$44,4, FALSE)</f>
        <v>0</v>
      </c>
      <c r="X228" s="52">
        <f>$F228*'[1]INTERNAL PARAMETERS-2'!W228*VLOOKUP(X$4,'[1]INTERNAL PARAMETERS-1'!$B$5:$J$44,4, FALSE)</f>
        <v>0</v>
      </c>
      <c r="Y228" s="52">
        <f>$F228*'[1]INTERNAL PARAMETERS-2'!X228*VLOOKUP(Y$4,'[1]INTERNAL PARAMETERS-1'!$B$5:$J$44,4, FALSE)</f>
        <v>0</v>
      </c>
      <c r="Z228" s="52">
        <f>$F228*'[1]INTERNAL PARAMETERS-2'!Y228*VLOOKUP(Z$4,'[1]INTERNAL PARAMETERS-1'!$B$5:$J$44,4, FALSE)</f>
        <v>0</v>
      </c>
      <c r="AA228" s="52">
        <f>$F228*'[1]INTERNAL PARAMETERS-2'!Z228*VLOOKUP(AA$4,'[1]INTERNAL PARAMETERS-1'!$B$5:$J$44,4, FALSE)</f>
        <v>0</v>
      </c>
      <c r="AB228" s="52">
        <f>$F228*'[1]INTERNAL PARAMETERS-2'!AA228*VLOOKUP(AB$4,'[1]INTERNAL PARAMETERS-1'!$B$5:$J$44,4, FALSE)</f>
        <v>0</v>
      </c>
      <c r="AC228" s="52">
        <f>$F228*'[1]INTERNAL PARAMETERS-2'!AB228*VLOOKUP(AC$4,'[1]INTERNAL PARAMETERS-1'!$B$5:$J$44,4, FALSE)</f>
        <v>0</v>
      </c>
      <c r="AD228" s="52">
        <f>$F228*'[1]INTERNAL PARAMETERS-2'!AC228*VLOOKUP(AD$4,'[1]INTERNAL PARAMETERS-1'!$B$5:$J$44,4, FALSE)</f>
        <v>0</v>
      </c>
      <c r="AE228" s="52">
        <f>$F228*'[1]INTERNAL PARAMETERS-2'!AD228*VLOOKUP(AE$4,'[1]INTERNAL PARAMETERS-1'!$B$5:$J$44,4, FALSE)</f>
        <v>0</v>
      </c>
      <c r="AF228" s="52">
        <f>$F228*'[1]INTERNAL PARAMETERS-2'!AE228*VLOOKUP(AF$4,'[1]INTERNAL PARAMETERS-1'!$B$5:$J$44,4, FALSE)</f>
        <v>0</v>
      </c>
      <c r="AG228" s="52">
        <f>$F228*'[1]INTERNAL PARAMETERS-2'!AF228*VLOOKUP(AG$4,'[1]INTERNAL PARAMETERS-1'!$B$5:$J$44,4, FALSE)</f>
        <v>0</v>
      </c>
      <c r="AH228" s="52">
        <f>$F228*'[1]INTERNAL PARAMETERS-2'!AG228*VLOOKUP(AH$4,'[1]INTERNAL PARAMETERS-1'!$B$5:$J$44,4, FALSE)</f>
        <v>0</v>
      </c>
      <c r="AI228" s="52">
        <f>$F228*'[1]INTERNAL PARAMETERS-2'!AH228*VLOOKUP(AI$4,'[1]INTERNAL PARAMETERS-1'!$B$5:$J$44,4, FALSE)</f>
        <v>0</v>
      </c>
      <c r="AJ228" s="52">
        <f>$F228*'[1]INTERNAL PARAMETERS-2'!AI228*VLOOKUP(AJ$4,'[1]INTERNAL PARAMETERS-1'!$B$5:$J$44,4, FALSE)</f>
        <v>0</v>
      </c>
      <c r="AK228" s="52">
        <f>$F228*'[1]INTERNAL PARAMETERS-2'!AJ228*VLOOKUP(AK$4,'[1]INTERNAL PARAMETERS-1'!$B$5:$J$44,4, FALSE)</f>
        <v>0</v>
      </c>
      <c r="AL228" s="52">
        <f>$F228*'[1]INTERNAL PARAMETERS-2'!AK228*VLOOKUP(AL$4,'[1]INTERNAL PARAMETERS-1'!$B$5:$J$44,4, FALSE)</f>
        <v>0</v>
      </c>
      <c r="AM228" s="52">
        <f>$F228*'[1]INTERNAL PARAMETERS-2'!AL228*VLOOKUP(AM$4,'[1]INTERNAL PARAMETERS-1'!$B$5:$J$44,4, FALSE)</f>
        <v>0</v>
      </c>
      <c r="AN228" s="52">
        <f>$F228*'[1]INTERNAL PARAMETERS-2'!AM228*VLOOKUP(AN$4,'[1]INTERNAL PARAMETERS-1'!$B$5:$J$44,4, FALSE)</f>
        <v>0</v>
      </c>
      <c r="AO228" s="52">
        <f>$F228*'[1]INTERNAL PARAMETERS-2'!AN228*VLOOKUP(AO$4,'[1]INTERNAL PARAMETERS-1'!$B$5:$J$44,4, FALSE)</f>
        <v>0</v>
      </c>
      <c r="AP228" s="52">
        <f>$F228*'[1]INTERNAL PARAMETERS-2'!AO228*VLOOKUP(AP$4,'[1]INTERNAL PARAMETERS-1'!$B$5:$J$44,4, FALSE)</f>
        <v>0</v>
      </c>
      <c r="AQ228" s="52">
        <f>$F228*'[1]INTERNAL PARAMETERS-2'!AP228*VLOOKUP(AQ$4,'[1]INTERNAL PARAMETERS-1'!$B$5:$J$44,4, FALSE)</f>
        <v>0</v>
      </c>
      <c r="AR228" s="52">
        <f>$F228*'[1]INTERNAL PARAMETERS-2'!AQ228*VLOOKUP(AR$4,'[1]INTERNAL PARAMETERS-1'!$B$5:$J$44,4, FALSE)</f>
        <v>0</v>
      </c>
      <c r="AS228" s="52">
        <f>$F228*'[1]INTERNAL PARAMETERS-2'!AR228*VLOOKUP(AS$4,'[1]INTERNAL PARAMETERS-1'!$B$5:$J$44,4, FALSE)</f>
        <v>0</v>
      </c>
      <c r="AT228" s="51">
        <f>$F228*'[1]INTERNAL PARAMETERS-2'!AS228*VLOOKUP(AT$4,'[1]INTERNAL PARAMETERS-1'!$B$5:$J$44,4, FALSE)</f>
        <v>0</v>
      </c>
      <c r="AU228" s="53">
        <f>$F228*'[1]INTERNAL PARAMETERS-2'!F228*(1-VLOOKUP(G$4,'[1]INTERNAL PARAMETERS-1'!$B$5:$J$44,4, FALSE))</f>
        <v>0</v>
      </c>
      <c r="AV228" s="52">
        <f>$F228*'[1]INTERNAL PARAMETERS-2'!G228*(1-VLOOKUP(H$4,'[1]INTERNAL PARAMETERS-1'!$B$5:$J$44,4, FALSE))</f>
        <v>0</v>
      </c>
      <c r="AW228" s="52">
        <f>$F228*'[1]INTERNAL PARAMETERS-2'!H228*(1-VLOOKUP(I$4,'[1]INTERNAL PARAMETERS-1'!$B$5:$J$44,4, FALSE))</f>
        <v>0</v>
      </c>
      <c r="AX228" s="52">
        <f>$F228*'[1]INTERNAL PARAMETERS-2'!I228*(1-VLOOKUP(J$4,'[1]INTERNAL PARAMETERS-1'!$B$5:$J$44,4, FALSE))</f>
        <v>0</v>
      </c>
      <c r="AY228" s="52">
        <f>$F228*'[1]INTERNAL PARAMETERS-2'!J228*(1-VLOOKUP(K$4,'[1]INTERNAL PARAMETERS-1'!$B$5:$J$44,4, FALSE))</f>
        <v>0</v>
      </c>
      <c r="AZ228" s="52">
        <f>$F228*'[1]INTERNAL PARAMETERS-2'!K228*(1-VLOOKUP(L$4,'[1]INTERNAL PARAMETERS-1'!$B$5:$J$44,4, FALSE))</f>
        <v>0</v>
      </c>
      <c r="BA228" s="52">
        <f>$F228*'[1]INTERNAL PARAMETERS-2'!L228*(1-VLOOKUP(M$4,'[1]INTERNAL PARAMETERS-1'!$B$5:$J$44,4, FALSE))</f>
        <v>0</v>
      </c>
      <c r="BB228" s="52">
        <f>$F228*'[1]INTERNAL PARAMETERS-2'!M228*(1-VLOOKUP(N$4,'[1]INTERNAL PARAMETERS-1'!$B$5:$J$44,4, FALSE))</f>
        <v>0</v>
      </c>
      <c r="BC228" s="52">
        <f>$F228*'[1]INTERNAL PARAMETERS-2'!N228*(1-VLOOKUP(O$4,'[1]INTERNAL PARAMETERS-1'!$B$5:$J$44,4, FALSE))</f>
        <v>0</v>
      </c>
      <c r="BD228" s="52">
        <f>$F228*'[1]INTERNAL PARAMETERS-2'!O228*(1-VLOOKUP(P$4,'[1]INTERNAL PARAMETERS-1'!$B$5:$J$44,4, FALSE))</f>
        <v>0</v>
      </c>
      <c r="BE228" s="52">
        <f>$F228*'[1]INTERNAL PARAMETERS-2'!P228*(1-VLOOKUP(Q$4,'[1]INTERNAL PARAMETERS-1'!$B$5:$J$44,4, FALSE))</f>
        <v>0</v>
      </c>
      <c r="BF228" s="52">
        <f>$F228*'[1]INTERNAL PARAMETERS-2'!Q228*(1-VLOOKUP(R$4,'[1]INTERNAL PARAMETERS-1'!$B$5:$J$44,4, FALSE))</f>
        <v>0</v>
      </c>
      <c r="BG228" s="52">
        <f>$F228*'[1]INTERNAL PARAMETERS-2'!R228*(1-VLOOKUP(S$4,'[1]INTERNAL PARAMETERS-1'!$B$5:$J$44,4, FALSE))</f>
        <v>0</v>
      </c>
      <c r="BH228" s="52">
        <f>$F228*'[1]INTERNAL PARAMETERS-2'!S228*(1-VLOOKUP(T$4,'[1]INTERNAL PARAMETERS-1'!$B$5:$J$44,4, FALSE))</f>
        <v>0</v>
      </c>
      <c r="BI228" s="52">
        <f>$F228*'[1]INTERNAL PARAMETERS-2'!T228*(1-VLOOKUP(U$4,'[1]INTERNAL PARAMETERS-1'!$B$5:$J$44,4, FALSE))</f>
        <v>0</v>
      </c>
      <c r="BJ228" s="52">
        <f>$F228*'[1]INTERNAL PARAMETERS-2'!U228*(1-VLOOKUP(V$4,'[1]INTERNAL PARAMETERS-1'!$B$5:$J$44,4, FALSE))</f>
        <v>0</v>
      </c>
      <c r="BK228" s="52">
        <f>$F228*'[1]INTERNAL PARAMETERS-2'!V228*(1-VLOOKUP(W$4,'[1]INTERNAL PARAMETERS-1'!$B$5:$J$44,4, FALSE))</f>
        <v>0</v>
      </c>
      <c r="BL228" s="52">
        <f>$F228*'[1]INTERNAL PARAMETERS-2'!W228*(1-VLOOKUP(X$4,'[1]INTERNAL PARAMETERS-1'!$B$5:$J$44,4, FALSE))</f>
        <v>0</v>
      </c>
      <c r="BM228" s="52">
        <f>$F228*'[1]INTERNAL PARAMETERS-2'!X228*(1-VLOOKUP(Y$4,'[1]INTERNAL PARAMETERS-1'!$B$5:$J$44,4, FALSE))</f>
        <v>0</v>
      </c>
      <c r="BN228" s="52">
        <f>$F228*'[1]INTERNAL PARAMETERS-2'!Y228*(1-VLOOKUP(Z$4,'[1]INTERNAL PARAMETERS-1'!$B$5:$J$44,4, FALSE))</f>
        <v>0</v>
      </c>
      <c r="BO228" s="52">
        <f>$F228*'[1]INTERNAL PARAMETERS-2'!Z228*(1-VLOOKUP(AA$4,'[1]INTERNAL PARAMETERS-1'!$B$5:$J$44,4, FALSE))</f>
        <v>0</v>
      </c>
      <c r="BP228" s="52">
        <f>$F228*'[1]INTERNAL PARAMETERS-2'!AA228*(1-VLOOKUP(AB$4,'[1]INTERNAL PARAMETERS-1'!$B$5:$J$44,4, FALSE))</f>
        <v>0</v>
      </c>
      <c r="BQ228" s="52">
        <f>$F228*'[1]INTERNAL PARAMETERS-2'!AB228*(1-VLOOKUP(AC$4,'[1]INTERNAL PARAMETERS-1'!$B$5:$J$44,4, FALSE))</f>
        <v>0</v>
      </c>
      <c r="BR228" s="52">
        <f>$F228*'[1]INTERNAL PARAMETERS-2'!AC228*(1-VLOOKUP(AD$4,'[1]INTERNAL PARAMETERS-1'!$B$5:$J$44,4, FALSE))</f>
        <v>0</v>
      </c>
      <c r="BS228" s="52">
        <f>$F228*'[1]INTERNAL PARAMETERS-2'!AD228*(1-VLOOKUP(AE$4,'[1]INTERNAL PARAMETERS-1'!$B$5:$J$44,4, FALSE))</f>
        <v>0</v>
      </c>
      <c r="BT228" s="52">
        <f>$F228*'[1]INTERNAL PARAMETERS-2'!AE228*(1-VLOOKUP(AF$4,'[1]INTERNAL PARAMETERS-1'!$B$5:$J$44,4, FALSE))</f>
        <v>0</v>
      </c>
      <c r="BU228" s="52">
        <f>$F228*'[1]INTERNAL PARAMETERS-2'!AF228*(1-VLOOKUP(AG$4,'[1]INTERNAL PARAMETERS-1'!$B$5:$J$44,4, FALSE))</f>
        <v>0</v>
      </c>
      <c r="BV228" s="52">
        <f>$F228*'[1]INTERNAL PARAMETERS-2'!AG228*(1-VLOOKUP(AH$4,'[1]INTERNAL PARAMETERS-1'!$B$5:$J$44,4, FALSE))</f>
        <v>0</v>
      </c>
      <c r="BW228" s="52">
        <f>$F228*'[1]INTERNAL PARAMETERS-2'!AH228*(1-VLOOKUP(AI$4,'[1]INTERNAL PARAMETERS-1'!$B$5:$J$44,4, FALSE))</f>
        <v>0</v>
      </c>
      <c r="BX228" s="52">
        <f>$F228*'[1]INTERNAL PARAMETERS-2'!AI228*(1-VLOOKUP(AJ$4,'[1]INTERNAL PARAMETERS-1'!$B$5:$J$44,4, FALSE))</f>
        <v>0</v>
      </c>
      <c r="BY228" s="52">
        <f>$F228*'[1]INTERNAL PARAMETERS-2'!AJ228*(1-VLOOKUP(AK$4,'[1]INTERNAL PARAMETERS-1'!$B$5:$J$44,4, FALSE))</f>
        <v>0</v>
      </c>
      <c r="BZ228" s="52">
        <f>$F228*'[1]INTERNAL PARAMETERS-2'!AK228*(1-VLOOKUP(AL$4,'[1]INTERNAL PARAMETERS-1'!$B$5:$J$44,4, FALSE))</f>
        <v>0</v>
      </c>
      <c r="CA228" s="52">
        <f>$F228*'[1]INTERNAL PARAMETERS-2'!AL228*(1-VLOOKUP(AM$4,'[1]INTERNAL PARAMETERS-1'!$B$5:$J$44,4, FALSE))</f>
        <v>0</v>
      </c>
      <c r="CB228" s="52">
        <f>$F228*'[1]INTERNAL PARAMETERS-2'!AM228*(1-VLOOKUP(AN$4,'[1]INTERNAL PARAMETERS-1'!$B$5:$J$44,4, FALSE))</f>
        <v>0</v>
      </c>
      <c r="CC228" s="52">
        <f>$F228*'[1]INTERNAL PARAMETERS-2'!AN228*(1-VLOOKUP(AO$4,'[1]INTERNAL PARAMETERS-1'!$B$5:$J$44,4, FALSE))</f>
        <v>0</v>
      </c>
      <c r="CD228" s="52">
        <f>$F228*'[1]INTERNAL PARAMETERS-2'!AO228*(1-VLOOKUP(AP$4,'[1]INTERNAL PARAMETERS-1'!$B$5:$J$44,4, FALSE))</f>
        <v>0</v>
      </c>
      <c r="CE228" s="52">
        <f>$F228*'[1]INTERNAL PARAMETERS-2'!AP228*(1-VLOOKUP(AQ$4,'[1]INTERNAL PARAMETERS-1'!$B$5:$J$44,4, FALSE))</f>
        <v>0</v>
      </c>
      <c r="CF228" s="52">
        <f>$F228*'[1]INTERNAL PARAMETERS-2'!AQ228*(1-VLOOKUP(AR$4,'[1]INTERNAL PARAMETERS-1'!$B$5:$J$44,4, FALSE))</f>
        <v>0</v>
      </c>
      <c r="CG228" s="52">
        <f>$F228*'[1]INTERNAL PARAMETERS-2'!AR228*(1-VLOOKUP(AS$4,'[1]INTERNAL PARAMETERS-1'!$B$5:$J$44,4, FALSE))</f>
        <v>0</v>
      </c>
      <c r="CH228" s="51">
        <f>$F228*'[1]INTERNAL PARAMETERS-2'!AS228*(1-VLOOKUP(AT$4,'[1]INTERNAL PARAMETERS-1'!$B$5:$J$44,4, FALSE))</f>
        <v>0</v>
      </c>
      <c r="CI228" s="50">
        <f t="shared" si="3"/>
        <v>0</v>
      </c>
    </row>
    <row r="229" spans="3:87" x14ac:dyDescent="0.5">
      <c r="C229" s="35" t="s">
        <v>6</v>
      </c>
      <c r="D229" s="34" t="s">
        <v>90</v>
      </c>
      <c r="E229" s="34" t="s">
        <v>81</v>
      </c>
      <c r="F229" s="147">
        <f>ESC!AF229</f>
        <v>0</v>
      </c>
      <c r="G229" s="53">
        <f>$F229*'[1]INTERNAL PARAMETERS-2'!F229*VLOOKUP(G$4,'[1]INTERNAL PARAMETERS-1'!$B$5:$J$44,4, FALSE)</f>
        <v>0</v>
      </c>
      <c r="H229" s="52">
        <f>$F229*'[1]INTERNAL PARAMETERS-2'!G229*VLOOKUP(H$4,'[1]INTERNAL PARAMETERS-1'!$B$5:$J$44,4, FALSE)</f>
        <v>0</v>
      </c>
      <c r="I229" s="52">
        <f>$F229*'[1]INTERNAL PARAMETERS-2'!H229*VLOOKUP(I$4,'[1]INTERNAL PARAMETERS-1'!$B$5:$J$44,4, FALSE)</f>
        <v>0</v>
      </c>
      <c r="J229" s="52">
        <f>$F229*'[1]INTERNAL PARAMETERS-2'!I229*VLOOKUP(J$4,'[1]INTERNAL PARAMETERS-1'!$B$5:$J$44,4, FALSE)</f>
        <v>0</v>
      </c>
      <c r="K229" s="52">
        <f>$F229*'[1]INTERNAL PARAMETERS-2'!J229*VLOOKUP(K$4,'[1]INTERNAL PARAMETERS-1'!$B$5:$J$44,4, FALSE)</f>
        <v>0</v>
      </c>
      <c r="L229" s="52">
        <f>$F229*'[1]INTERNAL PARAMETERS-2'!K229*VLOOKUP(L$4,'[1]INTERNAL PARAMETERS-1'!$B$5:$J$44,4, FALSE)</f>
        <v>0</v>
      </c>
      <c r="M229" s="52">
        <f>$F229*'[1]INTERNAL PARAMETERS-2'!L229*VLOOKUP(M$4,'[1]INTERNAL PARAMETERS-1'!$B$5:$J$44,4, FALSE)</f>
        <v>0</v>
      </c>
      <c r="N229" s="52">
        <f>$F229*'[1]INTERNAL PARAMETERS-2'!M229*VLOOKUP(N$4,'[1]INTERNAL PARAMETERS-1'!$B$5:$J$44,4, FALSE)</f>
        <v>0</v>
      </c>
      <c r="O229" s="52">
        <f>$F229*'[1]INTERNAL PARAMETERS-2'!N229*VLOOKUP(O$4,'[1]INTERNAL PARAMETERS-1'!$B$5:$J$44,4, FALSE)</f>
        <v>0</v>
      </c>
      <c r="P229" s="52">
        <f>$F229*'[1]INTERNAL PARAMETERS-2'!O229*VLOOKUP(P$4,'[1]INTERNAL PARAMETERS-1'!$B$5:$J$44,4, FALSE)</f>
        <v>0</v>
      </c>
      <c r="Q229" s="52">
        <f>$F229*'[1]INTERNAL PARAMETERS-2'!P229*VLOOKUP(Q$4,'[1]INTERNAL PARAMETERS-1'!$B$5:$J$44,4, FALSE)</f>
        <v>0</v>
      </c>
      <c r="R229" s="52">
        <f>$F229*'[1]INTERNAL PARAMETERS-2'!Q229*VLOOKUP(R$4,'[1]INTERNAL PARAMETERS-1'!$B$5:$J$44,4, FALSE)</f>
        <v>0</v>
      </c>
      <c r="S229" s="52">
        <f>$F229*'[1]INTERNAL PARAMETERS-2'!R229*VLOOKUP(S$4,'[1]INTERNAL PARAMETERS-1'!$B$5:$J$44,4, FALSE)</f>
        <v>0</v>
      </c>
      <c r="T229" s="52">
        <f>$F229*'[1]INTERNAL PARAMETERS-2'!S229*VLOOKUP(T$4,'[1]INTERNAL PARAMETERS-1'!$B$5:$J$44,4, FALSE)</f>
        <v>0</v>
      </c>
      <c r="U229" s="52">
        <f>$F229*'[1]INTERNAL PARAMETERS-2'!T229*VLOOKUP(U$4,'[1]INTERNAL PARAMETERS-1'!$B$5:$J$44,4, FALSE)</f>
        <v>0</v>
      </c>
      <c r="V229" s="52">
        <f>$F229*'[1]INTERNAL PARAMETERS-2'!U229*VLOOKUP(V$4,'[1]INTERNAL PARAMETERS-1'!$B$5:$J$44,4, FALSE)</f>
        <v>0</v>
      </c>
      <c r="W229" s="52">
        <f>$F229*'[1]INTERNAL PARAMETERS-2'!V229*VLOOKUP(W$4,'[1]INTERNAL PARAMETERS-1'!$B$5:$J$44,4, FALSE)</f>
        <v>0</v>
      </c>
      <c r="X229" s="52">
        <f>$F229*'[1]INTERNAL PARAMETERS-2'!W229*VLOOKUP(X$4,'[1]INTERNAL PARAMETERS-1'!$B$5:$J$44,4, FALSE)</f>
        <v>0</v>
      </c>
      <c r="Y229" s="52">
        <f>$F229*'[1]INTERNAL PARAMETERS-2'!X229*VLOOKUP(Y$4,'[1]INTERNAL PARAMETERS-1'!$B$5:$J$44,4, FALSE)</f>
        <v>0</v>
      </c>
      <c r="Z229" s="52">
        <f>$F229*'[1]INTERNAL PARAMETERS-2'!Y229*VLOOKUP(Z$4,'[1]INTERNAL PARAMETERS-1'!$B$5:$J$44,4, FALSE)</f>
        <v>0</v>
      </c>
      <c r="AA229" s="52">
        <f>$F229*'[1]INTERNAL PARAMETERS-2'!Z229*VLOOKUP(AA$4,'[1]INTERNAL PARAMETERS-1'!$B$5:$J$44,4, FALSE)</f>
        <v>0</v>
      </c>
      <c r="AB229" s="52">
        <f>$F229*'[1]INTERNAL PARAMETERS-2'!AA229*VLOOKUP(AB$4,'[1]INTERNAL PARAMETERS-1'!$B$5:$J$44,4, FALSE)</f>
        <v>0</v>
      </c>
      <c r="AC229" s="52">
        <f>$F229*'[1]INTERNAL PARAMETERS-2'!AB229*VLOOKUP(AC$4,'[1]INTERNAL PARAMETERS-1'!$B$5:$J$44,4, FALSE)</f>
        <v>0</v>
      </c>
      <c r="AD229" s="52">
        <f>$F229*'[1]INTERNAL PARAMETERS-2'!AC229*VLOOKUP(AD$4,'[1]INTERNAL PARAMETERS-1'!$B$5:$J$44,4, FALSE)</f>
        <v>0</v>
      </c>
      <c r="AE229" s="52">
        <f>$F229*'[1]INTERNAL PARAMETERS-2'!AD229*VLOOKUP(AE$4,'[1]INTERNAL PARAMETERS-1'!$B$5:$J$44,4, FALSE)</f>
        <v>0</v>
      </c>
      <c r="AF229" s="52">
        <f>$F229*'[1]INTERNAL PARAMETERS-2'!AE229*VLOOKUP(AF$4,'[1]INTERNAL PARAMETERS-1'!$B$5:$J$44,4, FALSE)</f>
        <v>0</v>
      </c>
      <c r="AG229" s="52">
        <f>$F229*'[1]INTERNAL PARAMETERS-2'!AF229*VLOOKUP(AG$4,'[1]INTERNAL PARAMETERS-1'!$B$5:$J$44,4, FALSE)</f>
        <v>0</v>
      </c>
      <c r="AH229" s="52">
        <f>$F229*'[1]INTERNAL PARAMETERS-2'!AG229*VLOOKUP(AH$4,'[1]INTERNAL PARAMETERS-1'!$B$5:$J$44,4, FALSE)</f>
        <v>0</v>
      </c>
      <c r="AI229" s="52">
        <f>$F229*'[1]INTERNAL PARAMETERS-2'!AH229*VLOOKUP(AI$4,'[1]INTERNAL PARAMETERS-1'!$B$5:$J$44,4, FALSE)</f>
        <v>0</v>
      </c>
      <c r="AJ229" s="52">
        <f>$F229*'[1]INTERNAL PARAMETERS-2'!AI229*VLOOKUP(AJ$4,'[1]INTERNAL PARAMETERS-1'!$B$5:$J$44,4, FALSE)</f>
        <v>0</v>
      </c>
      <c r="AK229" s="52">
        <f>$F229*'[1]INTERNAL PARAMETERS-2'!AJ229*VLOOKUP(AK$4,'[1]INTERNAL PARAMETERS-1'!$B$5:$J$44,4, FALSE)</f>
        <v>0</v>
      </c>
      <c r="AL229" s="52">
        <f>$F229*'[1]INTERNAL PARAMETERS-2'!AK229*VLOOKUP(AL$4,'[1]INTERNAL PARAMETERS-1'!$B$5:$J$44,4, FALSE)</f>
        <v>0</v>
      </c>
      <c r="AM229" s="52">
        <f>$F229*'[1]INTERNAL PARAMETERS-2'!AL229*VLOOKUP(AM$4,'[1]INTERNAL PARAMETERS-1'!$B$5:$J$44,4, FALSE)</f>
        <v>0</v>
      </c>
      <c r="AN229" s="52">
        <f>$F229*'[1]INTERNAL PARAMETERS-2'!AM229*VLOOKUP(AN$4,'[1]INTERNAL PARAMETERS-1'!$B$5:$J$44,4, FALSE)</f>
        <v>0</v>
      </c>
      <c r="AO229" s="52">
        <f>$F229*'[1]INTERNAL PARAMETERS-2'!AN229*VLOOKUP(AO$4,'[1]INTERNAL PARAMETERS-1'!$B$5:$J$44,4, FALSE)</f>
        <v>0</v>
      </c>
      <c r="AP229" s="52">
        <f>$F229*'[1]INTERNAL PARAMETERS-2'!AO229*VLOOKUP(AP$4,'[1]INTERNAL PARAMETERS-1'!$B$5:$J$44,4, FALSE)</f>
        <v>0</v>
      </c>
      <c r="AQ229" s="52">
        <f>$F229*'[1]INTERNAL PARAMETERS-2'!AP229*VLOOKUP(AQ$4,'[1]INTERNAL PARAMETERS-1'!$B$5:$J$44,4, FALSE)</f>
        <v>0</v>
      </c>
      <c r="AR229" s="52">
        <f>$F229*'[1]INTERNAL PARAMETERS-2'!AQ229*VLOOKUP(AR$4,'[1]INTERNAL PARAMETERS-1'!$B$5:$J$44,4, FALSE)</f>
        <v>0</v>
      </c>
      <c r="AS229" s="52">
        <f>$F229*'[1]INTERNAL PARAMETERS-2'!AR229*VLOOKUP(AS$4,'[1]INTERNAL PARAMETERS-1'!$B$5:$J$44,4, FALSE)</f>
        <v>0</v>
      </c>
      <c r="AT229" s="51">
        <f>$F229*'[1]INTERNAL PARAMETERS-2'!AS229*VLOOKUP(AT$4,'[1]INTERNAL PARAMETERS-1'!$B$5:$J$44,4, FALSE)</f>
        <v>0</v>
      </c>
      <c r="AU229" s="53">
        <f>$F229*'[1]INTERNAL PARAMETERS-2'!F229*(1-VLOOKUP(G$4,'[1]INTERNAL PARAMETERS-1'!$B$5:$J$44,4, FALSE))</f>
        <v>0</v>
      </c>
      <c r="AV229" s="52">
        <f>$F229*'[1]INTERNAL PARAMETERS-2'!G229*(1-VLOOKUP(H$4,'[1]INTERNAL PARAMETERS-1'!$B$5:$J$44,4, FALSE))</f>
        <v>0</v>
      </c>
      <c r="AW229" s="52">
        <f>$F229*'[1]INTERNAL PARAMETERS-2'!H229*(1-VLOOKUP(I$4,'[1]INTERNAL PARAMETERS-1'!$B$5:$J$44,4, FALSE))</f>
        <v>0</v>
      </c>
      <c r="AX229" s="52">
        <f>$F229*'[1]INTERNAL PARAMETERS-2'!I229*(1-VLOOKUP(J$4,'[1]INTERNAL PARAMETERS-1'!$B$5:$J$44,4, FALSE))</f>
        <v>0</v>
      </c>
      <c r="AY229" s="52">
        <f>$F229*'[1]INTERNAL PARAMETERS-2'!J229*(1-VLOOKUP(K$4,'[1]INTERNAL PARAMETERS-1'!$B$5:$J$44,4, FALSE))</f>
        <v>0</v>
      </c>
      <c r="AZ229" s="52">
        <f>$F229*'[1]INTERNAL PARAMETERS-2'!K229*(1-VLOOKUP(L$4,'[1]INTERNAL PARAMETERS-1'!$B$5:$J$44,4, FALSE))</f>
        <v>0</v>
      </c>
      <c r="BA229" s="52">
        <f>$F229*'[1]INTERNAL PARAMETERS-2'!L229*(1-VLOOKUP(M$4,'[1]INTERNAL PARAMETERS-1'!$B$5:$J$44,4, FALSE))</f>
        <v>0</v>
      </c>
      <c r="BB229" s="52">
        <f>$F229*'[1]INTERNAL PARAMETERS-2'!M229*(1-VLOOKUP(N$4,'[1]INTERNAL PARAMETERS-1'!$B$5:$J$44,4, FALSE))</f>
        <v>0</v>
      </c>
      <c r="BC229" s="52">
        <f>$F229*'[1]INTERNAL PARAMETERS-2'!N229*(1-VLOOKUP(O$4,'[1]INTERNAL PARAMETERS-1'!$B$5:$J$44,4, FALSE))</f>
        <v>0</v>
      </c>
      <c r="BD229" s="52">
        <f>$F229*'[1]INTERNAL PARAMETERS-2'!O229*(1-VLOOKUP(P$4,'[1]INTERNAL PARAMETERS-1'!$B$5:$J$44,4, FALSE))</f>
        <v>0</v>
      </c>
      <c r="BE229" s="52">
        <f>$F229*'[1]INTERNAL PARAMETERS-2'!P229*(1-VLOOKUP(Q$4,'[1]INTERNAL PARAMETERS-1'!$B$5:$J$44,4, FALSE))</f>
        <v>0</v>
      </c>
      <c r="BF229" s="52">
        <f>$F229*'[1]INTERNAL PARAMETERS-2'!Q229*(1-VLOOKUP(R$4,'[1]INTERNAL PARAMETERS-1'!$B$5:$J$44,4, FALSE))</f>
        <v>0</v>
      </c>
      <c r="BG229" s="52">
        <f>$F229*'[1]INTERNAL PARAMETERS-2'!R229*(1-VLOOKUP(S$4,'[1]INTERNAL PARAMETERS-1'!$B$5:$J$44,4, FALSE))</f>
        <v>0</v>
      </c>
      <c r="BH229" s="52">
        <f>$F229*'[1]INTERNAL PARAMETERS-2'!S229*(1-VLOOKUP(T$4,'[1]INTERNAL PARAMETERS-1'!$B$5:$J$44,4, FALSE))</f>
        <v>0</v>
      </c>
      <c r="BI229" s="52">
        <f>$F229*'[1]INTERNAL PARAMETERS-2'!T229*(1-VLOOKUP(U$4,'[1]INTERNAL PARAMETERS-1'!$B$5:$J$44,4, FALSE))</f>
        <v>0</v>
      </c>
      <c r="BJ229" s="52">
        <f>$F229*'[1]INTERNAL PARAMETERS-2'!U229*(1-VLOOKUP(V$4,'[1]INTERNAL PARAMETERS-1'!$B$5:$J$44,4, FALSE))</f>
        <v>0</v>
      </c>
      <c r="BK229" s="52">
        <f>$F229*'[1]INTERNAL PARAMETERS-2'!V229*(1-VLOOKUP(W$4,'[1]INTERNAL PARAMETERS-1'!$B$5:$J$44,4, FALSE))</f>
        <v>0</v>
      </c>
      <c r="BL229" s="52">
        <f>$F229*'[1]INTERNAL PARAMETERS-2'!W229*(1-VLOOKUP(X$4,'[1]INTERNAL PARAMETERS-1'!$B$5:$J$44,4, FALSE))</f>
        <v>0</v>
      </c>
      <c r="BM229" s="52">
        <f>$F229*'[1]INTERNAL PARAMETERS-2'!X229*(1-VLOOKUP(Y$4,'[1]INTERNAL PARAMETERS-1'!$B$5:$J$44,4, FALSE))</f>
        <v>0</v>
      </c>
      <c r="BN229" s="52">
        <f>$F229*'[1]INTERNAL PARAMETERS-2'!Y229*(1-VLOOKUP(Z$4,'[1]INTERNAL PARAMETERS-1'!$B$5:$J$44,4, FALSE))</f>
        <v>0</v>
      </c>
      <c r="BO229" s="52">
        <f>$F229*'[1]INTERNAL PARAMETERS-2'!Z229*(1-VLOOKUP(AA$4,'[1]INTERNAL PARAMETERS-1'!$B$5:$J$44,4, FALSE))</f>
        <v>0</v>
      </c>
      <c r="BP229" s="52">
        <f>$F229*'[1]INTERNAL PARAMETERS-2'!AA229*(1-VLOOKUP(AB$4,'[1]INTERNAL PARAMETERS-1'!$B$5:$J$44,4, FALSE))</f>
        <v>0</v>
      </c>
      <c r="BQ229" s="52">
        <f>$F229*'[1]INTERNAL PARAMETERS-2'!AB229*(1-VLOOKUP(AC$4,'[1]INTERNAL PARAMETERS-1'!$B$5:$J$44,4, FALSE))</f>
        <v>0</v>
      </c>
      <c r="BR229" s="52">
        <f>$F229*'[1]INTERNAL PARAMETERS-2'!AC229*(1-VLOOKUP(AD$4,'[1]INTERNAL PARAMETERS-1'!$B$5:$J$44,4, FALSE))</f>
        <v>0</v>
      </c>
      <c r="BS229" s="52">
        <f>$F229*'[1]INTERNAL PARAMETERS-2'!AD229*(1-VLOOKUP(AE$4,'[1]INTERNAL PARAMETERS-1'!$B$5:$J$44,4, FALSE))</f>
        <v>0</v>
      </c>
      <c r="BT229" s="52">
        <f>$F229*'[1]INTERNAL PARAMETERS-2'!AE229*(1-VLOOKUP(AF$4,'[1]INTERNAL PARAMETERS-1'!$B$5:$J$44,4, FALSE))</f>
        <v>0</v>
      </c>
      <c r="BU229" s="52">
        <f>$F229*'[1]INTERNAL PARAMETERS-2'!AF229*(1-VLOOKUP(AG$4,'[1]INTERNAL PARAMETERS-1'!$B$5:$J$44,4, FALSE))</f>
        <v>0</v>
      </c>
      <c r="BV229" s="52">
        <f>$F229*'[1]INTERNAL PARAMETERS-2'!AG229*(1-VLOOKUP(AH$4,'[1]INTERNAL PARAMETERS-1'!$B$5:$J$44,4, FALSE))</f>
        <v>0</v>
      </c>
      <c r="BW229" s="52">
        <f>$F229*'[1]INTERNAL PARAMETERS-2'!AH229*(1-VLOOKUP(AI$4,'[1]INTERNAL PARAMETERS-1'!$B$5:$J$44,4, FALSE))</f>
        <v>0</v>
      </c>
      <c r="BX229" s="52">
        <f>$F229*'[1]INTERNAL PARAMETERS-2'!AI229*(1-VLOOKUP(AJ$4,'[1]INTERNAL PARAMETERS-1'!$B$5:$J$44,4, FALSE))</f>
        <v>0</v>
      </c>
      <c r="BY229" s="52">
        <f>$F229*'[1]INTERNAL PARAMETERS-2'!AJ229*(1-VLOOKUP(AK$4,'[1]INTERNAL PARAMETERS-1'!$B$5:$J$44,4, FALSE))</f>
        <v>0</v>
      </c>
      <c r="BZ229" s="52">
        <f>$F229*'[1]INTERNAL PARAMETERS-2'!AK229*(1-VLOOKUP(AL$4,'[1]INTERNAL PARAMETERS-1'!$B$5:$J$44,4, FALSE))</f>
        <v>0</v>
      </c>
      <c r="CA229" s="52">
        <f>$F229*'[1]INTERNAL PARAMETERS-2'!AL229*(1-VLOOKUP(AM$4,'[1]INTERNAL PARAMETERS-1'!$B$5:$J$44,4, FALSE))</f>
        <v>0</v>
      </c>
      <c r="CB229" s="52">
        <f>$F229*'[1]INTERNAL PARAMETERS-2'!AM229*(1-VLOOKUP(AN$4,'[1]INTERNAL PARAMETERS-1'!$B$5:$J$44,4, FALSE))</f>
        <v>0</v>
      </c>
      <c r="CC229" s="52">
        <f>$F229*'[1]INTERNAL PARAMETERS-2'!AN229*(1-VLOOKUP(AO$4,'[1]INTERNAL PARAMETERS-1'!$B$5:$J$44,4, FALSE))</f>
        <v>0</v>
      </c>
      <c r="CD229" s="52">
        <f>$F229*'[1]INTERNAL PARAMETERS-2'!AO229*(1-VLOOKUP(AP$4,'[1]INTERNAL PARAMETERS-1'!$B$5:$J$44,4, FALSE))</f>
        <v>0</v>
      </c>
      <c r="CE229" s="52">
        <f>$F229*'[1]INTERNAL PARAMETERS-2'!AP229*(1-VLOOKUP(AQ$4,'[1]INTERNAL PARAMETERS-1'!$B$5:$J$44,4, FALSE))</f>
        <v>0</v>
      </c>
      <c r="CF229" s="52">
        <f>$F229*'[1]INTERNAL PARAMETERS-2'!AQ229*(1-VLOOKUP(AR$4,'[1]INTERNAL PARAMETERS-1'!$B$5:$J$44,4, FALSE))</f>
        <v>0</v>
      </c>
      <c r="CG229" s="52">
        <f>$F229*'[1]INTERNAL PARAMETERS-2'!AR229*(1-VLOOKUP(AS$4,'[1]INTERNAL PARAMETERS-1'!$B$5:$J$44,4, FALSE))</f>
        <v>0</v>
      </c>
      <c r="CH229" s="51">
        <f>$F229*'[1]INTERNAL PARAMETERS-2'!AS229*(1-VLOOKUP(AT$4,'[1]INTERNAL PARAMETERS-1'!$B$5:$J$44,4, FALSE))</f>
        <v>0</v>
      </c>
      <c r="CI229" s="50">
        <f t="shared" si="3"/>
        <v>0</v>
      </c>
    </row>
    <row r="230" spans="3:87" x14ac:dyDescent="0.5">
      <c r="C230" s="35" t="s">
        <v>6</v>
      </c>
      <c r="D230" s="34" t="s">
        <v>90</v>
      </c>
      <c r="E230" s="34" t="s">
        <v>80</v>
      </c>
      <c r="F230" s="147">
        <f>ESC!AF230</f>
        <v>0</v>
      </c>
      <c r="G230" s="53">
        <f>$F230*'[1]INTERNAL PARAMETERS-2'!F230*VLOOKUP(G$4,'[1]INTERNAL PARAMETERS-1'!$B$5:$J$44,4, FALSE)</f>
        <v>0</v>
      </c>
      <c r="H230" s="52">
        <f>$F230*'[1]INTERNAL PARAMETERS-2'!G230*VLOOKUP(H$4,'[1]INTERNAL PARAMETERS-1'!$B$5:$J$44,4, FALSE)</f>
        <v>0</v>
      </c>
      <c r="I230" s="52">
        <f>$F230*'[1]INTERNAL PARAMETERS-2'!H230*VLOOKUP(I$4,'[1]INTERNAL PARAMETERS-1'!$B$5:$J$44,4, FALSE)</f>
        <v>0</v>
      </c>
      <c r="J230" s="52">
        <f>$F230*'[1]INTERNAL PARAMETERS-2'!I230*VLOOKUP(J$4,'[1]INTERNAL PARAMETERS-1'!$B$5:$J$44,4, FALSE)</f>
        <v>0</v>
      </c>
      <c r="K230" s="52">
        <f>$F230*'[1]INTERNAL PARAMETERS-2'!J230*VLOOKUP(K$4,'[1]INTERNAL PARAMETERS-1'!$B$5:$J$44,4, FALSE)</f>
        <v>0</v>
      </c>
      <c r="L230" s="52">
        <f>$F230*'[1]INTERNAL PARAMETERS-2'!K230*VLOOKUP(L$4,'[1]INTERNAL PARAMETERS-1'!$B$5:$J$44,4, FALSE)</f>
        <v>0</v>
      </c>
      <c r="M230" s="52">
        <f>$F230*'[1]INTERNAL PARAMETERS-2'!L230*VLOOKUP(M$4,'[1]INTERNAL PARAMETERS-1'!$B$5:$J$44,4, FALSE)</f>
        <v>0</v>
      </c>
      <c r="N230" s="52">
        <f>$F230*'[1]INTERNAL PARAMETERS-2'!M230*VLOOKUP(N$4,'[1]INTERNAL PARAMETERS-1'!$B$5:$J$44,4, FALSE)</f>
        <v>0</v>
      </c>
      <c r="O230" s="52">
        <f>$F230*'[1]INTERNAL PARAMETERS-2'!N230*VLOOKUP(O$4,'[1]INTERNAL PARAMETERS-1'!$B$5:$J$44,4, FALSE)</f>
        <v>0</v>
      </c>
      <c r="P230" s="52">
        <f>$F230*'[1]INTERNAL PARAMETERS-2'!O230*VLOOKUP(P$4,'[1]INTERNAL PARAMETERS-1'!$B$5:$J$44,4, FALSE)</f>
        <v>0</v>
      </c>
      <c r="Q230" s="52">
        <f>$F230*'[1]INTERNAL PARAMETERS-2'!P230*VLOOKUP(Q$4,'[1]INTERNAL PARAMETERS-1'!$B$5:$J$44,4, FALSE)</f>
        <v>0</v>
      </c>
      <c r="R230" s="52">
        <f>$F230*'[1]INTERNAL PARAMETERS-2'!Q230*VLOOKUP(R$4,'[1]INTERNAL PARAMETERS-1'!$B$5:$J$44,4, FALSE)</f>
        <v>0</v>
      </c>
      <c r="S230" s="52">
        <f>$F230*'[1]INTERNAL PARAMETERS-2'!R230*VLOOKUP(S$4,'[1]INTERNAL PARAMETERS-1'!$B$5:$J$44,4, FALSE)</f>
        <v>0</v>
      </c>
      <c r="T230" s="52">
        <f>$F230*'[1]INTERNAL PARAMETERS-2'!S230*VLOOKUP(T$4,'[1]INTERNAL PARAMETERS-1'!$B$5:$J$44,4, FALSE)</f>
        <v>0</v>
      </c>
      <c r="U230" s="52">
        <f>$F230*'[1]INTERNAL PARAMETERS-2'!T230*VLOOKUP(U$4,'[1]INTERNAL PARAMETERS-1'!$B$5:$J$44,4, FALSE)</f>
        <v>0</v>
      </c>
      <c r="V230" s="52">
        <f>$F230*'[1]INTERNAL PARAMETERS-2'!U230*VLOOKUP(V$4,'[1]INTERNAL PARAMETERS-1'!$B$5:$J$44,4, FALSE)</f>
        <v>0</v>
      </c>
      <c r="W230" s="52">
        <f>$F230*'[1]INTERNAL PARAMETERS-2'!V230*VLOOKUP(W$4,'[1]INTERNAL PARAMETERS-1'!$B$5:$J$44,4, FALSE)</f>
        <v>0</v>
      </c>
      <c r="X230" s="52">
        <f>$F230*'[1]INTERNAL PARAMETERS-2'!W230*VLOOKUP(X$4,'[1]INTERNAL PARAMETERS-1'!$B$5:$J$44,4, FALSE)</f>
        <v>0</v>
      </c>
      <c r="Y230" s="52">
        <f>$F230*'[1]INTERNAL PARAMETERS-2'!X230*VLOOKUP(Y$4,'[1]INTERNAL PARAMETERS-1'!$B$5:$J$44,4, FALSE)</f>
        <v>0</v>
      </c>
      <c r="Z230" s="52">
        <f>$F230*'[1]INTERNAL PARAMETERS-2'!Y230*VLOOKUP(Z$4,'[1]INTERNAL PARAMETERS-1'!$B$5:$J$44,4, FALSE)</f>
        <v>0</v>
      </c>
      <c r="AA230" s="52">
        <f>$F230*'[1]INTERNAL PARAMETERS-2'!Z230*VLOOKUP(AA$4,'[1]INTERNAL PARAMETERS-1'!$B$5:$J$44,4, FALSE)</f>
        <v>0</v>
      </c>
      <c r="AB230" s="52">
        <f>$F230*'[1]INTERNAL PARAMETERS-2'!AA230*VLOOKUP(AB$4,'[1]INTERNAL PARAMETERS-1'!$B$5:$J$44,4, FALSE)</f>
        <v>0</v>
      </c>
      <c r="AC230" s="52">
        <f>$F230*'[1]INTERNAL PARAMETERS-2'!AB230*VLOOKUP(AC$4,'[1]INTERNAL PARAMETERS-1'!$B$5:$J$44,4, FALSE)</f>
        <v>0</v>
      </c>
      <c r="AD230" s="52">
        <f>$F230*'[1]INTERNAL PARAMETERS-2'!AC230*VLOOKUP(AD$4,'[1]INTERNAL PARAMETERS-1'!$B$5:$J$44,4, FALSE)</f>
        <v>0</v>
      </c>
      <c r="AE230" s="52">
        <f>$F230*'[1]INTERNAL PARAMETERS-2'!AD230*VLOOKUP(AE$4,'[1]INTERNAL PARAMETERS-1'!$B$5:$J$44,4, FALSE)</f>
        <v>0</v>
      </c>
      <c r="AF230" s="52">
        <f>$F230*'[1]INTERNAL PARAMETERS-2'!AE230*VLOOKUP(AF$4,'[1]INTERNAL PARAMETERS-1'!$B$5:$J$44,4, FALSE)</f>
        <v>0</v>
      </c>
      <c r="AG230" s="52">
        <f>$F230*'[1]INTERNAL PARAMETERS-2'!AF230*VLOOKUP(AG$4,'[1]INTERNAL PARAMETERS-1'!$B$5:$J$44,4, FALSE)</f>
        <v>0</v>
      </c>
      <c r="AH230" s="52">
        <f>$F230*'[1]INTERNAL PARAMETERS-2'!AG230*VLOOKUP(AH$4,'[1]INTERNAL PARAMETERS-1'!$B$5:$J$44,4, FALSE)</f>
        <v>0</v>
      </c>
      <c r="AI230" s="52">
        <f>$F230*'[1]INTERNAL PARAMETERS-2'!AH230*VLOOKUP(AI$4,'[1]INTERNAL PARAMETERS-1'!$B$5:$J$44,4, FALSE)</f>
        <v>0</v>
      </c>
      <c r="AJ230" s="52">
        <f>$F230*'[1]INTERNAL PARAMETERS-2'!AI230*VLOOKUP(AJ$4,'[1]INTERNAL PARAMETERS-1'!$B$5:$J$44,4, FALSE)</f>
        <v>0</v>
      </c>
      <c r="AK230" s="52">
        <f>$F230*'[1]INTERNAL PARAMETERS-2'!AJ230*VLOOKUP(AK$4,'[1]INTERNAL PARAMETERS-1'!$B$5:$J$44,4, FALSE)</f>
        <v>0</v>
      </c>
      <c r="AL230" s="52">
        <f>$F230*'[1]INTERNAL PARAMETERS-2'!AK230*VLOOKUP(AL$4,'[1]INTERNAL PARAMETERS-1'!$B$5:$J$44,4, FALSE)</f>
        <v>0</v>
      </c>
      <c r="AM230" s="52">
        <f>$F230*'[1]INTERNAL PARAMETERS-2'!AL230*VLOOKUP(AM$4,'[1]INTERNAL PARAMETERS-1'!$B$5:$J$44,4, FALSE)</f>
        <v>0</v>
      </c>
      <c r="AN230" s="52">
        <f>$F230*'[1]INTERNAL PARAMETERS-2'!AM230*VLOOKUP(AN$4,'[1]INTERNAL PARAMETERS-1'!$B$5:$J$44,4, FALSE)</f>
        <v>0</v>
      </c>
      <c r="AO230" s="52">
        <f>$F230*'[1]INTERNAL PARAMETERS-2'!AN230*VLOOKUP(AO$4,'[1]INTERNAL PARAMETERS-1'!$B$5:$J$44,4, FALSE)</f>
        <v>0</v>
      </c>
      <c r="AP230" s="52">
        <f>$F230*'[1]INTERNAL PARAMETERS-2'!AO230*VLOOKUP(AP$4,'[1]INTERNAL PARAMETERS-1'!$B$5:$J$44,4, FALSE)</f>
        <v>0</v>
      </c>
      <c r="AQ230" s="52">
        <f>$F230*'[1]INTERNAL PARAMETERS-2'!AP230*VLOOKUP(AQ$4,'[1]INTERNAL PARAMETERS-1'!$B$5:$J$44,4, FALSE)</f>
        <v>0</v>
      </c>
      <c r="AR230" s="52">
        <f>$F230*'[1]INTERNAL PARAMETERS-2'!AQ230*VLOOKUP(AR$4,'[1]INTERNAL PARAMETERS-1'!$B$5:$J$44,4, FALSE)</f>
        <v>0</v>
      </c>
      <c r="AS230" s="52">
        <f>$F230*'[1]INTERNAL PARAMETERS-2'!AR230*VLOOKUP(AS$4,'[1]INTERNAL PARAMETERS-1'!$B$5:$J$44,4, FALSE)</f>
        <v>0</v>
      </c>
      <c r="AT230" s="51">
        <f>$F230*'[1]INTERNAL PARAMETERS-2'!AS230*VLOOKUP(AT$4,'[1]INTERNAL PARAMETERS-1'!$B$5:$J$44,4, FALSE)</f>
        <v>0</v>
      </c>
      <c r="AU230" s="53">
        <f>$F230*'[1]INTERNAL PARAMETERS-2'!F230*(1-VLOOKUP(G$4,'[1]INTERNAL PARAMETERS-1'!$B$5:$J$44,4, FALSE))</f>
        <v>0</v>
      </c>
      <c r="AV230" s="52">
        <f>$F230*'[1]INTERNAL PARAMETERS-2'!G230*(1-VLOOKUP(H$4,'[1]INTERNAL PARAMETERS-1'!$B$5:$J$44,4, FALSE))</f>
        <v>0</v>
      </c>
      <c r="AW230" s="52">
        <f>$F230*'[1]INTERNAL PARAMETERS-2'!H230*(1-VLOOKUP(I$4,'[1]INTERNAL PARAMETERS-1'!$B$5:$J$44,4, FALSE))</f>
        <v>0</v>
      </c>
      <c r="AX230" s="52">
        <f>$F230*'[1]INTERNAL PARAMETERS-2'!I230*(1-VLOOKUP(J$4,'[1]INTERNAL PARAMETERS-1'!$B$5:$J$44,4, FALSE))</f>
        <v>0</v>
      </c>
      <c r="AY230" s="52">
        <f>$F230*'[1]INTERNAL PARAMETERS-2'!J230*(1-VLOOKUP(K$4,'[1]INTERNAL PARAMETERS-1'!$B$5:$J$44,4, FALSE))</f>
        <v>0</v>
      </c>
      <c r="AZ230" s="52">
        <f>$F230*'[1]INTERNAL PARAMETERS-2'!K230*(1-VLOOKUP(L$4,'[1]INTERNAL PARAMETERS-1'!$B$5:$J$44,4, FALSE))</f>
        <v>0</v>
      </c>
      <c r="BA230" s="52">
        <f>$F230*'[1]INTERNAL PARAMETERS-2'!L230*(1-VLOOKUP(M$4,'[1]INTERNAL PARAMETERS-1'!$B$5:$J$44,4, FALSE))</f>
        <v>0</v>
      </c>
      <c r="BB230" s="52">
        <f>$F230*'[1]INTERNAL PARAMETERS-2'!M230*(1-VLOOKUP(N$4,'[1]INTERNAL PARAMETERS-1'!$B$5:$J$44,4, FALSE))</f>
        <v>0</v>
      </c>
      <c r="BC230" s="52">
        <f>$F230*'[1]INTERNAL PARAMETERS-2'!N230*(1-VLOOKUP(O$4,'[1]INTERNAL PARAMETERS-1'!$B$5:$J$44,4, FALSE))</f>
        <v>0</v>
      </c>
      <c r="BD230" s="52">
        <f>$F230*'[1]INTERNAL PARAMETERS-2'!O230*(1-VLOOKUP(P$4,'[1]INTERNAL PARAMETERS-1'!$B$5:$J$44,4, FALSE))</f>
        <v>0</v>
      </c>
      <c r="BE230" s="52">
        <f>$F230*'[1]INTERNAL PARAMETERS-2'!P230*(1-VLOOKUP(Q$4,'[1]INTERNAL PARAMETERS-1'!$B$5:$J$44,4, FALSE))</f>
        <v>0</v>
      </c>
      <c r="BF230" s="52">
        <f>$F230*'[1]INTERNAL PARAMETERS-2'!Q230*(1-VLOOKUP(R$4,'[1]INTERNAL PARAMETERS-1'!$B$5:$J$44,4, FALSE))</f>
        <v>0</v>
      </c>
      <c r="BG230" s="52">
        <f>$F230*'[1]INTERNAL PARAMETERS-2'!R230*(1-VLOOKUP(S$4,'[1]INTERNAL PARAMETERS-1'!$B$5:$J$44,4, FALSE))</f>
        <v>0</v>
      </c>
      <c r="BH230" s="52">
        <f>$F230*'[1]INTERNAL PARAMETERS-2'!S230*(1-VLOOKUP(T$4,'[1]INTERNAL PARAMETERS-1'!$B$5:$J$44,4, FALSE))</f>
        <v>0</v>
      </c>
      <c r="BI230" s="52">
        <f>$F230*'[1]INTERNAL PARAMETERS-2'!T230*(1-VLOOKUP(U$4,'[1]INTERNAL PARAMETERS-1'!$B$5:$J$44,4, FALSE))</f>
        <v>0</v>
      </c>
      <c r="BJ230" s="52">
        <f>$F230*'[1]INTERNAL PARAMETERS-2'!U230*(1-VLOOKUP(V$4,'[1]INTERNAL PARAMETERS-1'!$B$5:$J$44,4, FALSE))</f>
        <v>0</v>
      </c>
      <c r="BK230" s="52">
        <f>$F230*'[1]INTERNAL PARAMETERS-2'!V230*(1-VLOOKUP(W$4,'[1]INTERNAL PARAMETERS-1'!$B$5:$J$44,4, FALSE))</f>
        <v>0</v>
      </c>
      <c r="BL230" s="52">
        <f>$F230*'[1]INTERNAL PARAMETERS-2'!W230*(1-VLOOKUP(X$4,'[1]INTERNAL PARAMETERS-1'!$B$5:$J$44,4, FALSE))</f>
        <v>0</v>
      </c>
      <c r="BM230" s="52">
        <f>$F230*'[1]INTERNAL PARAMETERS-2'!X230*(1-VLOOKUP(Y$4,'[1]INTERNAL PARAMETERS-1'!$B$5:$J$44,4, FALSE))</f>
        <v>0</v>
      </c>
      <c r="BN230" s="52">
        <f>$F230*'[1]INTERNAL PARAMETERS-2'!Y230*(1-VLOOKUP(Z$4,'[1]INTERNAL PARAMETERS-1'!$B$5:$J$44,4, FALSE))</f>
        <v>0</v>
      </c>
      <c r="BO230" s="52">
        <f>$F230*'[1]INTERNAL PARAMETERS-2'!Z230*(1-VLOOKUP(AA$4,'[1]INTERNAL PARAMETERS-1'!$B$5:$J$44,4, FALSE))</f>
        <v>0</v>
      </c>
      <c r="BP230" s="52">
        <f>$F230*'[1]INTERNAL PARAMETERS-2'!AA230*(1-VLOOKUP(AB$4,'[1]INTERNAL PARAMETERS-1'!$B$5:$J$44,4, FALSE))</f>
        <v>0</v>
      </c>
      <c r="BQ230" s="52">
        <f>$F230*'[1]INTERNAL PARAMETERS-2'!AB230*(1-VLOOKUP(AC$4,'[1]INTERNAL PARAMETERS-1'!$B$5:$J$44,4, FALSE))</f>
        <v>0</v>
      </c>
      <c r="BR230" s="52">
        <f>$F230*'[1]INTERNAL PARAMETERS-2'!AC230*(1-VLOOKUP(AD$4,'[1]INTERNAL PARAMETERS-1'!$B$5:$J$44,4, FALSE))</f>
        <v>0</v>
      </c>
      <c r="BS230" s="52">
        <f>$F230*'[1]INTERNAL PARAMETERS-2'!AD230*(1-VLOOKUP(AE$4,'[1]INTERNAL PARAMETERS-1'!$B$5:$J$44,4, FALSE))</f>
        <v>0</v>
      </c>
      <c r="BT230" s="52">
        <f>$F230*'[1]INTERNAL PARAMETERS-2'!AE230*(1-VLOOKUP(AF$4,'[1]INTERNAL PARAMETERS-1'!$B$5:$J$44,4, FALSE))</f>
        <v>0</v>
      </c>
      <c r="BU230" s="52">
        <f>$F230*'[1]INTERNAL PARAMETERS-2'!AF230*(1-VLOOKUP(AG$4,'[1]INTERNAL PARAMETERS-1'!$B$5:$J$44,4, FALSE))</f>
        <v>0</v>
      </c>
      <c r="BV230" s="52">
        <f>$F230*'[1]INTERNAL PARAMETERS-2'!AG230*(1-VLOOKUP(AH$4,'[1]INTERNAL PARAMETERS-1'!$B$5:$J$44,4, FALSE))</f>
        <v>0</v>
      </c>
      <c r="BW230" s="52">
        <f>$F230*'[1]INTERNAL PARAMETERS-2'!AH230*(1-VLOOKUP(AI$4,'[1]INTERNAL PARAMETERS-1'!$B$5:$J$44,4, FALSE))</f>
        <v>0</v>
      </c>
      <c r="BX230" s="52">
        <f>$F230*'[1]INTERNAL PARAMETERS-2'!AI230*(1-VLOOKUP(AJ$4,'[1]INTERNAL PARAMETERS-1'!$B$5:$J$44,4, FALSE))</f>
        <v>0</v>
      </c>
      <c r="BY230" s="52">
        <f>$F230*'[1]INTERNAL PARAMETERS-2'!AJ230*(1-VLOOKUP(AK$4,'[1]INTERNAL PARAMETERS-1'!$B$5:$J$44,4, FALSE))</f>
        <v>0</v>
      </c>
      <c r="BZ230" s="52">
        <f>$F230*'[1]INTERNAL PARAMETERS-2'!AK230*(1-VLOOKUP(AL$4,'[1]INTERNAL PARAMETERS-1'!$B$5:$J$44,4, FALSE))</f>
        <v>0</v>
      </c>
      <c r="CA230" s="52">
        <f>$F230*'[1]INTERNAL PARAMETERS-2'!AL230*(1-VLOOKUP(AM$4,'[1]INTERNAL PARAMETERS-1'!$B$5:$J$44,4, FALSE))</f>
        <v>0</v>
      </c>
      <c r="CB230" s="52">
        <f>$F230*'[1]INTERNAL PARAMETERS-2'!AM230*(1-VLOOKUP(AN$4,'[1]INTERNAL PARAMETERS-1'!$B$5:$J$44,4, FALSE))</f>
        <v>0</v>
      </c>
      <c r="CC230" s="52">
        <f>$F230*'[1]INTERNAL PARAMETERS-2'!AN230*(1-VLOOKUP(AO$4,'[1]INTERNAL PARAMETERS-1'!$B$5:$J$44,4, FALSE))</f>
        <v>0</v>
      </c>
      <c r="CD230" s="52">
        <f>$F230*'[1]INTERNAL PARAMETERS-2'!AO230*(1-VLOOKUP(AP$4,'[1]INTERNAL PARAMETERS-1'!$B$5:$J$44,4, FALSE))</f>
        <v>0</v>
      </c>
      <c r="CE230" s="52">
        <f>$F230*'[1]INTERNAL PARAMETERS-2'!AP230*(1-VLOOKUP(AQ$4,'[1]INTERNAL PARAMETERS-1'!$B$5:$J$44,4, FALSE))</f>
        <v>0</v>
      </c>
      <c r="CF230" s="52">
        <f>$F230*'[1]INTERNAL PARAMETERS-2'!AQ230*(1-VLOOKUP(AR$4,'[1]INTERNAL PARAMETERS-1'!$B$5:$J$44,4, FALSE))</f>
        <v>0</v>
      </c>
      <c r="CG230" s="52">
        <f>$F230*'[1]INTERNAL PARAMETERS-2'!AR230*(1-VLOOKUP(AS$4,'[1]INTERNAL PARAMETERS-1'!$B$5:$J$44,4, FALSE))</f>
        <v>0</v>
      </c>
      <c r="CH230" s="51">
        <f>$F230*'[1]INTERNAL PARAMETERS-2'!AS230*(1-VLOOKUP(AT$4,'[1]INTERNAL PARAMETERS-1'!$B$5:$J$44,4, FALSE))</f>
        <v>0</v>
      </c>
      <c r="CI230" s="50">
        <f t="shared" si="3"/>
        <v>0</v>
      </c>
    </row>
    <row r="231" spans="3:87" x14ac:dyDescent="0.5">
      <c r="C231" s="35" t="s">
        <v>6</v>
      </c>
      <c r="D231" s="34" t="s">
        <v>90</v>
      </c>
      <c r="E231" s="34" t="s">
        <v>79</v>
      </c>
      <c r="F231" s="147">
        <f>ESC!AF231</f>
        <v>0</v>
      </c>
      <c r="G231" s="53">
        <f>$F231*'[1]INTERNAL PARAMETERS-2'!F231*VLOOKUP(G$4,'[1]INTERNAL PARAMETERS-1'!$B$5:$J$44,4, FALSE)</f>
        <v>0</v>
      </c>
      <c r="H231" s="52">
        <f>$F231*'[1]INTERNAL PARAMETERS-2'!G231*VLOOKUP(H$4,'[1]INTERNAL PARAMETERS-1'!$B$5:$J$44,4, FALSE)</f>
        <v>0</v>
      </c>
      <c r="I231" s="52">
        <f>$F231*'[1]INTERNAL PARAMETERS-2'!H231*VLOOKUP(I$4,'[1]INTERNAL PARAMETERS-1'!$B$5:$J$44,4, FALSE)</f>
        <v>0</v>
      </c>
      <c r="J231" s="52">
        <f>$F231*'[1]INTERNAL PARAMETERS-2'!I231*VLOOKUP(J$4,'[1]INTERNAL PARAMETERS-1'!$B$5:$J$44,4, FALSE)</f>
        <v>0</v>
      </c>
      <c r="K231" s="52">
        <f>$F231*'[1]INTERNAL PARAMETERS-2'!J231*VLOOKUP(K$4,'[1]INTERNAL PARAMETERS-1'!$B$5:$J$44,4, FALSE)</f>
        <v>0</v>
      </c>
      <c r="L231" s="52">
        <f>$F231*'[1]INTERNAL PARAMETERS-2'!K231*VLOOKUP(L$4,'[1]INTERNAL PARAMETERS-1'!$B$5:$J$44,4, FALSE)</f>
        <v>0</v>
      </c>
      <c r="M231" s="52">
        <f>$F231*'[1]INTERNAL PARAMETERS-2'!L231*VLOOKUP(M$4,'[1]INTERNAL PARAMETERS-1'!$B$5:$J$44,4, FALSE)</f>
        <v>0</v>
      </c>
      <c r="N231" s="52">
        <f>$F231*'[1]INTERNAL PARAMETERS-2'!M231*VLOOKUP(N$4,'[1]INTERNAL PARAMETERS-1'!$B$5:$J$44,4, FALSE)</f>
        <v>0</v>
      </c>
      <c r="O231" s="52">
        <f>$F231*'[1]INTERNAL PARAMETERS-2'!N231*VLOOKUP(O$4,'[1]INTERNAL PARAMETERS-1'!$B$5:$J$44,4, FALSE)</f>
        <v>0</v>
      </c>
      <c r="P231" s="52">
        <f>$F231*'[1]INTERNAL PARAMETERS-2'!O231*VLOOKUP(P$4,'[1]INTERNAL PARAMETERS-1'!$B$5:$J$44,4, FALSE)</f>
        <v>0</v>
      </c>
      <c r="Q231" s="52">
        <f>$F231*'[1]INTERNAL PARAMETERS-2'!P231*VLOOKUP(Q$4,'[1]INTERNAL PARAMETERS-1'!$B$5:$J$44,4, FALSE)</f>
        <v>0</v>
      </c>
      <c r="R231" s="52">
        <f>$F231*'[1]INTERNAL PARAMETERS-2'!Q231*VLOOKUP(R$4,'[1]INTERNAL PARAMETERS-1'!$B$5:$J$44,4, FALSE)</f>
        <v>0</v>
      </c>
      <c r="S231" s="52">
        <f>$F231*'[1]INTERNAL PARAMETERS-2'!R231*VLOOKUP(S$4,'[1]INTERNAL PARAMETERS-1'!$B$5:$J$44,4, FALSE)</f>
        <v>0</v>
      </c>
      <c r="T231" s="52">
        <f>$F231*'[1]INTERNAL PARAMETERS-2'!S231*VLOOKUP(T$4,'[1]INTERNAL PARAMETERS-1'!$B$5:$J$44,4, FALSE)</f>
        <v>0</v>
      </c>
      <c r="U231" s="52">
        <f>$F231*'[1]INTERNAL PARAMETERS-2'!T231*VLOOKUP(U$4,'[1]INTERNAL PARAMETERS-1'!$B$5:$J$44,4, FALSE)</f>
        <v>0</v>
      </c>
      <c r="V231" s="52">
        <f>$F231*'[1]INTERNAL PARAMETERS-2'!U231*VLOOKUP(V$4,'[1]INTERNAL PARAMETERS-1'!$B$5:$J$44,4, FALSE)</f>
        <v>0</v>
      </c>
      <c r="W231" s="52">
        <f>$F231*'[1]INTERNAL PARAMETERS-2'!V231*VLOOKUP(W$4,'[1]INTERNAL PARAMETERS-1'!$B$5:$J$44,4, FALSE)</f>
        <v>0</v>
      </c>
      <c r="X231" s="52">
        <f>$F231*'[1]INTERNAL PARAMETERS-2'!W231*VLOOKUP(X$4,'[1]INTERNAL PARAMETERS-1'!$B$5:$J$44,4, FALSE)</f>
        <v>0</v>
      </c>
      <c r="Y231" s="52">
        <f>$F231*'[1]INTERNAL PARAMETERS-2'!X231*VLOOKUP(Y$4,'[1]INTERNAL PARAMETERS-1'!$B$5:$J$44,4, FALSE)</f>
        <v>0</v>
      </c>
      <c r="Z231" s="52">
        <f>$F231*'[1]INTERNAL PARAMETERS-2'!Y231*VLOOKUP(Z$4,'[1]INTERNAL PARAMETERS-1'!$B$5:$J$44,4, FALSE)</f>
        <v>0</v>
      </c>
      <c r="AA231" s="52">
        <f>$F231*'[1]INTERNAL PARAMETERS-2'!Z231*VLOOKUP(AA$4,'[1]INTERNAL PARAMETERS-1'!$B$5:$J$44,4, FALSE)</f>
        <v>0</v>
      </c>
      <c r="AB231" s="52">
        <f>$F231*'[1]INTERNAL PARAMETERS-2'!AA231*VLOOKUP(AB$4,'[1]INTERNAL PARAMETERS-1'!$B$5:$J$44,4, FALSE)</f>
        <v>0</v>
      </c>
      <c r="AC231" s="52">
        <f>$F231*'[1]INTERNAL PARAMETERS-2'!AB231*VLOOKUP(AC$4,'[1]INTERNAL PARAMETERS-1'!$B$5:$J$44,4, FALSE)</f>
        <v>0</v>
      </c>
      <c r="AD231" s="52">
        <f>$F231*'[1]INTERNAL PARAMETERS-2'!AC231*VLOOKUP(AD$4,'[1]INTERNAL PARAMETERS-1'!$B$5:$J$44,4, FALSE)</f>
        <v>0</v>
      </c>
      <c r="AE231" s="52">
        <f>$F231*'[1]INTERNAL PARAMETERS-2'!AD231*VLOOKUP(AE$4,'[1]INTERNAL PARAMETERS-1'!$B$5:$J$44,4, FALSE)</f>
        <v>0</v>
      </c>
      <c r="AF231" s="52">
        <f>$F231*'[1]INTERNAL PARAMETERS-2'!AE231*VLOOKUP(AF$4,'[1]INTERNAL PARAMETERS-1'!$B$5:$J$44,4, FALSE)</f>
        <v>0</v>
      </c>
      <c r="AG231" s="52">
        <f>$F231*'[1]INTERNAL PARAMETERS-2'!AF231*VLOOKUP(AG$4,'[1]INTERNAL PARAMETERS-1'!$B$5:$J$44,4, FALSE)</f>
        <v>0</v>
      </c>
      <c r="AH231" s="52">
        <f>$F231*'[1]INTERNAL PARAMETERS-2'!AG231*VLOOKUP(AH$4,'[1]INTERNAL PARAMETERS-1'!$B$5:$J$44,4, FALSE)</f>
        <v>0</v>
      </c>
      <c r="AI231" s="52">
        <f>$F231*'[1]INTERNAL PARAMETERS-2'!AH231*VLOOKUP(AI$4,'[1]INTERNAL PARAMETERS-1'!$B$5:$J$44,4, FALSE)</f>
        <v>0</v>
      </c>
      <c r="AJ231" s="52">
        <f>$F231*'[1]INTERNAL PARAMETERS-2'!AI231*VLOOKUP(AJ$4,'[1]INTERNAL PARAMETERS-1'!$B$5:$J$44,4, FALSE)</f>
        <v>0</v>
      </c>
      <c r="AK231" s="52">
        <f>$F231*'[1]INTERNAL PARAMETERS-2'!AJ231*VLOOKUP(AK$4,'[1]INTERNAL PARAMETERS-1'!$B$5:$J$44,4, FALSE)</f>
        <v>0</v>
      </c>
      <c r="AL231" s="52">
        <f>$F231*'[1]INTERNAL PARAMETERS-2'!AK231*VLOOKUP(AL$4,'[1]INTERNAL PARAMETERS-1'!$B$5:$J$44,4, FALSE)</f>
        <v>0</v>
      </c>
      <c r="AM231" s="52">
        <f>$F231*'[1]INTERNAL PARAMETERS-2'!AL231*VLOOKUP(AM$4,'[1]INTERNAL PARAMETERS-1'!$B$5:$J$44,4, FALSE)</f>
        <v>0</v>
      </c>
      <c r="AN231" s="52">
        <f>$F231*'[1]INTERNAL PARAMETERS-2'!AM231*VLOOKUP(AN$4,'[1]INTERNAL PARAMETERS-1'!$B$5:$J$44,4, FALSE)</f>
        <v>0</v>
      </c>
      <c r="AO231" s="52">
        <f>$F231*'[1]INTERNAL PARAMETERS-2'!AN231*VLOOKUP(AO$4,'[1]INTERNAL PARAMETERS-1'!$B$5:$J$44,4, FALSE)</f>
        <v>0</v>
      </c>
      <c r="AP231" s="52">
        <f>$F231*'[1]INTERNAL PARAMETERS-2'!AO231*VLOOKUP(AP$4,'[1]INTERNAL PARAMETERS-1'!$B$5:$J$44,4, FALSE)</f>
        <v>0</v>
      </c>
      <c r="AQ231" s="52">
        <f>$F231*'[1]INTERNAL PARAMETERS-2'!AP231*VLOOKUP(AQ$4,'[1]INTERNAL PARAMETERS-1'!$B$5:$J$44,4, FALSE)</f>
        <v>0</v>
      </c>
      <c r="AR231" s="52">
        <f>$F231*'[1]INTERNAL PARAMETERS-2'!AQ231*VLOOKUP(AR$4,'[1]INTERNAL PARAMETERS-1'!$B$5:$J$44,4, FALSE)</f>
        <v>0</v>
      </c>
      <c r="AS231" s="52">
        <f>$F231*'[1]INTERNAL PARAMETERS-2'!AR231*VLOOKUP(AS$4,'[1]INTERNAL PARAMETERS-1'!$B$5:$J$44,4, FALSE)</f>
        <v>0</v>
      </c>
      <c r="AT231" s="51">
        <f>$F231*'[1]INTERNAL PARAMETERS-2'!AS231*VLOOKUP(AT$4,'[1]INTERNAL PARAMETERS-1'!$B$5:$J$44,4, FALSE)</f>
        <v>0</v>
      </c>
      <c r="AU231" s="53">
        <f>$F231*'[1]INTERNAL PARAMETERS-2'!F231*(1-VLOOKUP(G$4,'[1]INTERNAL PARAMETERS-1'!$B$5:$J$44,4, FALSE))</f>
        <v>0</v>
      </c>
      <c r="AV231" s="52">
        <f>$F231*'[1]INTERNAL PARAMETERS-2'!G231*(1-VLOOKUP(H$4,'[1]INTERNAL PARAMETERS-1'!$B$5:$J$44,4, FALSE))</f>
        <v>0</v>
      </c>
      <c r="AW231" s="52">
        <f>$F231*'[1]INTERNAL PARAMETERS-2'!H231*(1-VLOOKUP(I$4,'[1]INTERNAL PARAMETERS-1'!$B$5:$J$44,4, FALSE))</f>
        <v>0</v>
      </c>
      <c r="AX231" s="52">
        <f>$F231*'[1]INTERNAL PARAMETERS-2'!I231*(1-VLOOKUP(J$4,'[1]INTERNAL PARAMETERS-1'!$B$5:$J$44,4, FALSE))</f>
        <v>0</v>
      </c>
      <c r="AY231" s="52">
        <f>$F231*'[1]INTERNAL PARAMETERS-2'!J231*(1-VLOOKUP(K$4,'[1]INTERNAL PARAMETERS-1'!$B$5:$J$44,4, FALSE))</f>
        <v>0</v>
      </c>
      <c r="AZ231" s="52">
        <f>$F231*'[1]INTERNAL PARAMETERS-2'!K231*(1-VLOOKUP(L$4,'[1]INTERNAL PARAMETERS-1'!$B$5:$J$44,4, FALSE))</f>
        <v>0</v>
      </c>
      <c r="BA231" s="52">
        <f>$F231*'[1]INTERNAL PARAMETERS-2'!L231*(1-VLOOKUP(M$4,'[1]INTERNAL PARAMETERS-1'!$B$5:$J$44,4, FALSE))</f>
        <v>0</v>
      </c>
      <c r="BB231" s="52">
        <f>$F231*'[1]INTERNAL PARAMETERS-2'!M231*(1-VLOOKUP(N$4,'[1]INTERNAL PARAMETERS-1'!$B$5:$J$44,4, FALSE))</f>
        <v>0</v>
      </c>
      <c r="BC231" s="52">
        <f>$F231*'[1]INTERNAL PARAMETERS-2'!N231*(1-VLOOKUP(O$4,'[1]INTERNAL PARAMETERS-1'!$B$5:$J$44,4, FALSE))</f>
        <v>0</v>
      </c>
      <c r="BD231" s="52">
        <f>$F231*'[1]INTERNAL PARAMETERS-2'!O231*(1-VLOOKUP(P$4,'[1]INTERNAL PARAMETERS-1'!$B$5:$J$44,4, FALSE))</f>
        <v>0</v>
      </c>
      <c r="BE231" s="52">
        <f>$F231*'[1]INTERNAL PARAMETERS-2'!P231*(1-VLOOKUP(Q$4,'[1]INTERNAL PARAMETERS-1'!$B$5:$J$44,4, FALSE))</f>
        <v>0</v>
      </c>
      <c r="BF231" s="52">
        <f>$F231*'[1]INTERNAL PARAMETERS-2'!Q231*(1-VLOOKUP(R$4,'[1]INTERNAL PARAMETERS-1'!$B$5:$J$44,4, FALSE))</f>
        <v>0</v>
      </c>
      <c r="BG231" s="52">
        <f>$F231*'[1]INTERNAL PARAMETERS-2'!R231*(1-VLOOKUP(S$4,'[1]INTERNAL PARAMETERS-1'!$B$5:$J$44,4, FALSE))</f>
        <v>0</v>
      </c>
      <c r="BH231" s="52">
        <f>$F231*'[1]INTERNAL PARAMETERS-2'!S231*(1-VLOOKUP(T$4,'[1]INTERNAL PARAMETERS-1'!$B$5:$J$44,4, FALSE))</f>
        <v>0</v>
      </c>
      <c r="BI231" s="52">
        <f>$F231*'[1]INTERNAL PARAMETERS-2'!T231*(1-VLOOKUP(U$4,'[1]INTERNAL PARAMETERS-1'!$B$5:$J$44,4, FALSE))</f>
        <v>0</v>
      </c>
      <c r="BJ231" s="52">
        <f>$F231*'[1]INTERNAL PARAMETERS-2'!U231*(1-VLOOKUP(V$4,'[1]INTERNAL PARAMETERS-1'!$B$5:$J$44,4, FALSE))</f>
        <v>0</v>
      </c>
      <c r="BK231" s="52">
        <f>$F231*'[1]INTERNAL PARAMETERS-2'!V231*(1-VLOOKUP(W$4,'[1]INTERNAL PARAMETERS-1'!$B$5:$J$44,4, FALSE))</f>
        <v>0</v>
      </c>
      <c r="BL231" s="52">
        <f>$F231*'[1]INTERNAL PARAMETERS-2'!W231*(1-VLOOKUP(X$4,'[1]INTERNAL PARAMETERS-1'!$B$5:$J$44,4, FALSE))</f>
        <v>0</v>
      </c>
      <c r="BM231" s="52">
        <f>$F231*'[1]INTERNAL PARAMETERS-2'!X231*(1-VLOOKUP(Y$4,'[1]INTERNAL PARAMETERS-1'!$B$5:$J$44,4, FALSE))</f>
        <v>0</v>
      </c>
      <c r="BN231" s="52">
        <f>$F231*'[1]INTERNAL PARAMETERS-2'!Y231*(1-VLOOKUP(Z$4,'[1]INTERNAL PARAMETERS-1'!$B$5:$J$44,4, FALSE))</f>
        <v>0</v>
      </c>
      <c r="BO231" s="52">
        <f>$F231*'[1]INTERNAL PARAMETERS-2'!Z231*(1-VLOOKUP(AA$4,'[1]INTERNAL PARAMETERS-1'!$B$5:$J$44,4, FALSE))</f>
        <v>0</v>
      </c>
      <c r="BP231" s="52">
        <f>$F231*'[1]INTERNAL PARAMETERS-2'!AA231*(1-VLOOKUP(AB$4,'[1]INTERNAL PARAMETERS-1'!$B$5:$J$44,4, FALSE))</f>
        <v>0</v>
      </c>
      <c r="BQ231" s="52">
        <f>$F231*'[1]INTERNAL PARAMETERS-2'!AB231*(1-VLOOKUP(AC$4,'[1]INTERNAL PARAMETERS-1'!$B$5:$J$44,4, FALSE))</f>
        <v>0</v>
      </c>
      <c r="BR231" s="52">
        <f>$F231*'[1]INTERNAL PARAMETERS-2'!AC231*(1-VLOOKUP(AD$4,'[1]INTERNAL PARAMETERS-1'!$B$5:$J$44,4, FALSE))</f>
        <v>0</v>
      </c>
      <c r="BS231" s="52">
        <f>$F231*'[1]INTERNAL PARAMETERS-2'!AD231*(1-VLOOKUP(AE$4,'[1]INTERNAL PARAMETERS-1'!$B$5:$J$44,4, FALSE))</f>
        <v>0</v>
      </c>
      <c r="BT231" s="52">
        <f>$F231*'[1]INTERNAL PARAMETERS-2'!AE231*(1-VLOOKUP(AF$4,'[1]INTERNAL PARAMETERS-1'!$B$5:$J$44,4, FALSE))</f>
        <v>0</v>
      </c>
      <c r="BU231" s="52">
        <f>$F231*'[1]INTERNAL PARAMETERS-2'!AF231*(1-VLOOKUP(AG$4,'[1]INTERNAL PARAMETERS-1'!$B$5:$J$44,4, FALSE))</f>
        <v>0</v>
      </c>
      <c r="BV231" s="52">
        <f>$F231*'[1]INTERNAL PARAMETERS-2'!AG231*(1-VLOOKUP(AH$4,'[1]INTERNAL PARAMETERS-1'!$B$5:$J$44,4, FALSE))</f>
        <v>0</v>
      </c>
      <c r="BW231" s="52">
        <f>$F231*'[1]INTERNAL PARAMETERS-2'!AH231*(1-VLOOKUP(AI$4,'[1]INTERNAL PARAMETERS-1'!$B$5:$J$44,4, FALSE))</f>
        <v>0</v>
      </c>
      <c r="BX231" s="52">
        <f>$F231*'[1]INTERNAL PARAMETERS-2'!AI231*(1-VLOOKUP(AJ$4,'[1]INTERNAL PARAMETERS-1'!$B$5:$J$44,4, FALSE))</f>
        <v>0</v>
      </c>
      <c r="BY231" s="52">
        <f>$F231*'[1]INTERNAL PARAMETERS-2'!AJ231*(1-VLOOKUP(AK$4,'[1]INTERNAL PARAMETERS-1'!$B$5:$J$44,4, FALSE))</f>
        <v>0</v>
      </c>
      <c r="BZ231" s="52">
        <f>$F231*'[1]INTERNAL PARAMETERS-2'!AK231*(1-VLOOKUP(AL$4,'[1]INTERNAL PARAMETERS-1'!$B$5:$J$44,4, FALSE))</f>
        <v>0</v>
      </c>
      <c r="CA231" s="52">
        <f>$F231*'[1]INTERNAL PARAMETERS-2'!AL231*(1-VLOOKUP(AM$4,'[1]INTERNAL PARAMETERS-1'!$B$5:$J$44,4, FALSE))</f>
        <v>0</v>
      </c>
      <c r="CB231" s="52">
        <f>$F231*'[1]INTERNAL PARAMETERS-2'!AM231*(1-VLOOKUP(AN$4,'[1]INTERNAL PARAMETERS-1'!$B$5:$J$44,4, FALSE))</f>
        <v>0</v>
      </c>
      <c r="CC231" s="52">
        <f>$F231*'[1]INTERNAL PARAMETERS-2'!AN231*(1-VLOOKUP(AO$4,'[1]INTERNAL PARAMETERS-1'!$B$5:$J$44,4, FALSE))</f>
        <v>0</v>
      </c>
      <c r="CD231" s="52">
        <f>$F231*'[1]INTERNAL PARAMETERS-2'!AO231*(1-VLOOKUP(AP$4,'[1]INTERNAL PARAMETERS-1'!$B$5:$J$44,4, FALSE))</f>
        <v>0</v>
      </c>
      <c r="CE231" s="52">
        <f>$F231*'[1]INTERNAL PARAMETERS-2'!AP231*(1-VLOOKUP(AQ$4,'[1]INTERNAL PARAMETERS-1'!$B$5:$J$44,4, FALSE))</f>
        <v>0</v>
      </c>
      <c r="CF231" s="52">
        <f>$F231*'[1]INTERNAL PARAMETERS-2'!AQ231*(1-VLOOKUP(AR$4,'[1]INTERNAL PARAMETERS-1'!$B$5:$J$44,4, FALSE))</f>
        <v>0</v>
      </c>
      <c r="CG231" s="52">
        <f>$F231*'[1]INTERNAL PARAMETERS-2'!AR231*(1-VLOOKUP(AS$4,'[1]INTERNAL PARAMETERS-1'!$B$5:$J$44,4, FALSE))</f>
        <v>0</v>
      </c>
      <c r="CH231" s="51">
        <f>$F231*'[1]INTERNAL PARAMETERS-2'!AS231*(1-VLOOKUP(AT$4,'[1]INTERNAL PARAMETERS-1'!$B$5:$J$44,4, FALSE))</f>
        <v>0</v>
      </c>
      <c r="CI231" s="50">
        <f t="shared" si="3"/>
        <v>0</v>
      </c>
    </row>
    <row r="232" spans="3:87" x14ac:dyDescent="0.5">
      <c r="C232" s="35" t="s">
        <v>6</v>
      </c>
      <c r="D232" s="34" t="s">
        <v>90</v>
      </c>
      <c r="E232" s="34" t="s">
        <v>78</v>
      </c>
      <c r="F232" s="147">
        <f>ESC!AF232</f>
        <v>0</v>
      </c>
      <c r="G232" s="53">
        <f>$F232*'[1]INTERNAL PARAMETERS-2'!F232*VLOOKUP(G$4,'[1]INTERNAL PARAMETERS-1'!$B$5:$J$44,4, FALSE)</f>
        <v>0</v>
      </c>
      <c r="H232" s="52">
        <f>$F232*'[1]INTERNAL PARAMETERS-2'!G232*VLOOKUP(H$4,'[1]INTERNAL PARAMETERS-1'!$B$5:$J$44,4, FALSE)</f>
        <v>0</v>
      </c>
      <c r="I232" s="52">
        <f>$F232*'[1]INTERNAL PARAMETERS-2'!H232*VLOOKUP(I$4,'[1]INTERNAL PARAMETERS-1'!$B$5:$J$44,4, FALSE)</f>
        <v>0</v>
      </c>
      <c r="J232" s="52">
        <f>$F232*'[1]INTERNAL PARAMETERS-2'!I232*VLOOKUP(J$4,'[1]INTERNAL PARAMETERS-1'!$B$5:$J$44,4, FALSE)</f>
        <v>0</v>
      </c>
      <c r="K232" s="52">
        <f>$F232*'[1]INTERNAL PARAMETERS-2'!J232*VLOOKUP(K$4,'[1]INTERNAL PARAMETERS-1'!$B$5:$J$44,4, FALSE)</f>
        <v>0</v>
      </c>
      <c r="L232" s="52">
        <f>$F232*'[1]INTERNAL PARAMETERS-2'!K232*VLOOKUP(L$4,'[1]INTERNAL PARAMETERS-1'!$B$5:$J$44,4, FALSE)</f>
        <v>0</v>
      </c>
      <c r="M232" s="52">
        <f>$F232*'[1]INTERNAL PARAMETERS-2'!L232*VLOOKUP(M$4,'[1]INTERNAL PARAMETERS-1'!$B$5:$J$44,4, FALSE)</f>
        <v>0</v>
      </c>
      <c r="N232" s="52">
        <f>$F232*'[1]INTERNAL PARAMETERS-2'!M232*VLOOKUP(N$4,'[1]INTERNAL PARAMETERS-1'!$B$5:$J$44,4, FALSE)</f>
        <v>0</v>
      </c>
      <c r="O232" s="52">
        <f>$F232*'[1]INTERNAL PARAMETERS-2'!N232*VLOOKUP(O$4,'[1]INTERNAL PARAMETERS-1'!$B$5:$J$44,4, FALSE)</f>
        <v>0</v>
      </c>
      <c r="P232" s="52">
        <f>$F232*'[1]INTERNAL PARAMETERS-2'!O232*VLOOKUP(P$4,'[1]INTERNAL PARAMETERS-1'!$B$5:$J$44,4, FALSE)</f>
        <v>0</v>
      </c>
      <c r="Q232" s="52">
        <f>$F232*'[1]INTERNAL PARAMETERS-2'!P232*VLOOKUP(Q$4,'[1]INTERNAL PARAMETERS-1'!$B$5:$J$44,4, FALSE)</f>
        <v>0</v>
      </c>
      <c r="R232" s="52">
        <f>$F232*'[1]INTERNAL PARAMETERS-2'!Q232*VLOOKUP(R$4,'[1]INTERNAL PARAMETERS-1'!$B$5:$J$44,4, FALSE)</f>
        <v>0</v>
      </c>
      <c r="S232" s="52">
        <f>$F232*'[1]INTERNAL PARAMETERS-2'!R232*VLOOKUP(S$4,'[1]INTERNAL PARAMETERS-1'!$B$5:$J$44,4, FALSE)</f>
        <v>0</v>
      </c>
      <c r="T232" s="52">
        <f>$F232*'[1]INTERNAL PARAMETERS-2'!S232*VLOOKUP(T$4,'[1]INTERNAL PARAMETERS-1'!$B$5:$J$44,4, FALSE)</f>
        <v>0</v>
      </c>
      <c r="U232" s="52">
        <f>$F232*'[1]INTERNAL PARAMETERS-2'!T232*VLOOKUP(U$4,'[1]INTERNAL PARAMETERS-1'!$B$5:$J$44,4, FALSE)</f>
        <v>0</v>
      </c>
      <c r="V232" s="52">
        <f>$F232*'[1]INTERNAL PARAMETERS-2'!U232*VLOOKUP(V$4,'[1]INTERNAL PARAMETERS-1'!$B$5:$J$44,4, FALSE)</f>
        <v>0</v>
      </c>
      <c r="W232" s="52">
        <f>$F232*'[1]INTERNAL PARAMETERS-2'!V232*VLOOKUP(W$4,'[1]INTERNAL PARAMETERS-1'!$B$5:$J$44,4, FALSE)</f>
        <v>0</v>
      </c>
      <c r="X232" s="52">
        <f>$F232*'[1]INTERNAL PARAMETERS-2'!W232*VLOOKUP(X$4,'[1]INTERNAL PARAMETERS-1'!$B$5:$J$44,4, FALSE)</f>
        <v>0</v>
      </c>
      <c r="Y232" s="52">
        <f>$F232*'[1]INTERNAL PARAMETERS-2'!X232*VLOOKUP(Y$4,'[1]INTERNAL PARAMETERS-1'!$B$5:$J$44,4, FALSE)</f>
        <v>0</v>
      </c>
      <c r="Z232" s="52">
        <f>$F232*'[1]INTERNAL PARAMETERS-2'!Y232*VLOOKUP(Z$4,'[1]INTERNAL PARAMETERS-1'!$B$5:$J$44,4, FALSE)</f>
        <v>0</v>
      </c>
      <c r="AA232" s="52">
        <f>$F232*'[1]INTERNAL PARAMETERS-2'!Z232*VLOOKUP(AA$4,'[1]INTERNAL PARAMETERS-1'!$B$5:$J$44,4, FALSE)</f>
        <v>0</v>
      </c>
      <c r="AB232" s="52">
        <f>$F232*'[1]INTERNAL PARAMETERS-2'!AA232*VLOOKUP(AB$4,'[1]INTERNAL PARAMETERS-1'!$B$5:$J$44,4, FALSE)</f>
        <v>0</v>
      </c>
      <c r="AC232" s="52">
        <f>$F232*'[1]INTERNAL PARAMETERS-2'!AB232*VLOOKUP(AC$4,'[1]INTERNAL PARAMETERS-1'!$B$5:$J$44,4, FALSE)</f>
        <v>0</v>
      </c>
      <c r="AD232" s="52">
        <f>$F232*'[1]INTERNAL PARAMETERS-2'!AC232*VLOOKUP(AD$4,'[1]INTERNAL PARAMETERS-1'!$B$5:$J$44,4, FALSE)</f>
        <v>0</v>
      </c>
      <c r="AE232" s="52">
        <f>$F232*'[1]INTERNAL PARAMETERS-2'!AD232*VLOOKUP(AE$4,'[1]INTERNAL PARAMETERS-1'!$B$5:$J$44,4, FALSE)</f>
        <v>0</v>
      </c>
      <c r="AF232" s="52">
        <f>$F232*'[1]INTERNAL PARAMETERS-2'!AE232*VLOOKUP(AF$4,'[1]INTERNAL PARAMETERS-1'!$B$5:$J$44,4, FALSE)</f>
        <v>0</v>
      </c>
      <c r="AG232" s="52">
        <f>$F232*'[1]INTERNAL PARAMETERS-2'!AF232*VLOOKUP(AG$4,'[1]INTERNAL PARAMETERS-1'!$B$5:$J$44,4, FALSE)</f>
        <v>0</v>
      </c>
      <c r="AH232" s="52">
        <f>$F232*'[1]INTERNAL PARAMETERS-2'!AG232*VLOOKUP(AH$4,'[1]INTERNAL PARAMETERS-1'!$B$5:$J$44,4, FALSE)</f>
        <v>0</v>
      </c>
      <c r="AI232" s="52">
        <f>$F232*'[1]INTERNAL PARAMETERS-2'!AH232*VLOOKUP(AI$4,'[1]INTERNAL PARAMETERS-1'!$B$5:$J$44,4, FALSE)</f>
        <v>0</v>
      </c>
      <c r="AJ232" s="52">
        <f>$F232*'[1]INTERNAL PARAMETERS-2'!AI232*VLOOKUP(AJ$4,'[1]INTERNAL PARAMETERS-1'!$B$5:$J$44,4, FALSE)</f>
        <v>0</v>
      </c>
      <c r="AK232" s="52">
        <f>$F232*'[1]INTERNAL PARAMETERS-2'!AJ232*VLOOKUP(AK$4,'[1]INTERNAL PARAMETERS-1'!$B$5:$J$44,4, FALSE)</f>
        <v>0</v>
      </c>
      <c r="AL232" s="52">
        <f>$F232*'[1]INTERNAL PARAMETERS-2'!AK232*VLOOKUP(AL$4,'[1]INTERNAL PARAMETERS-1'!$B$5:$J$44,4, FALSE)</f>
        <v>0</v>
      </c>
      <c r="AM232" s="52">
        <f>$F232*'[1]INTERNAL PARAMETERS-2'!AL232*VLOOKUP(AM$4,'[1]INTERNAL PARAMETERS-1'!$B$5:$J$44,4, FALSE)</f>
        <v>0</v>
      </c>
      <c r="AN232" s="52">
        <f>$F232*'[1]INTERNAL PARAMETERS-2'!AM232*VLOOKUP(AN$4,'[1]INTERNAL PARAMETERS-1'!$B$5:$J$44,4, FALSE)</f>
        <v>0</v>
      </c>
      <c r="AO232" s="52">
        <f>$F232*'[1]INTERNAL PARAMETERS-2'!AN232*VLOOKUP(AO$4,'[1]INTERNAL PARAMETERS-1'!$B$5:$J$44,4, FALSE)</f>
        <v>0</v>
      </c>
      <c r="AP232" s="52">
        <f>$F232*'[1]INTERNAL PARAMETERS-2'!AO232*VLOOKUP(AP$4,'[1]INTERNAL PARAMETERS-1'!$B$5:$J$44,4, FALSE)</f>
        <v>0</v>
      </c>
      <c r="AQ232" s="52">
        <f>$F232*'[1]INTERNAL PARAMETERS-2'!AP232*VLOOKUP(AQ$4,'[1]INTERNAL PARAMETERS-1'!$B$5:$J$44,4, FALSE)</f>
        <v>0</v>
      </c>
      <c r="AR232" s="52">
        <f>$F232*'[1]INTERNAL PARAMETERS-2'!AQ232*VLOOKUP(AR$4,'[1]INTERNAL PARAMETERS-1'!$B$5:$J$44,4, FALSE)</f>
        <v>0</v>
      </c>
      <c r="AS232" s="52">
        <f>$F232*'[1]INTERNAL PARAMETERS-2'!AR232*VLOOKUP(AS$4,'[1]INTERNAL PARAMETERS-1'!$B$5:$J$44,4, FALSE)</f>
        <v>0</v>
      </c>
      <c r="AT232" s="51">
        <f>$F232*'[1]INTERNAL PARAMETERS-2'!AS232*VLOOKUP(AT$4,'[1]INTERNAL PARAMETERS-1'!$B$5:$J$44,4, FALSE)</f>
        <v>0</v>
      </c>
      <c r="AU232" s="53">
        <f>$F232*'[1]INTERNAL PARAMETERS-2'!F232*(1-VLOOKUP(G$4,'[1]INTERNAL PARAMETERS-1'!$B$5:$J$44,4, FALSE))</f>
        <v>0</v>
      </c>
      <c r="AV232" s="52">
        <f>$F232*'[1]INTERNAL PARAMETERS-2'!G232*(1-VLOOKUP(H$4,'[1]INTERNAL PARAMETERS-1'!$B$5:$J$44,4, FALSE))</f>
        <v>0</v>
      </c>
      <c r="AW232" s="52">
        <f>$F232*'[1]INTERNAL PARAMETERS-2'!H232*(1-VLOOKUP(I$4,'[1]INTERNAL PARAMETERS-1'!$B$5:$J$44,4, FALSE))</f>
        <v>0</v>
      </c>
      <c r="AX232" s="52">
        <f>$F232*'[1]INTERNAL PARAMETERS-2'!I232*(1-VLOOKUP(J$4,'[1]INTERNAL PARAMETERS-1'!$B$5:$J$44,4, FALSE))</f>
        <v>0</v>
      </c>
      <c r="AY232" s="52">
        <f>$F232*'[1]INTERNAL PARAMETERS-2'!J232*(1-VLOOKUP(K$4,'[1]INTERNAL PARAMETERS-1'!$B$5:$J$44,4, FALSE))</f>
        <v>0</v>
      </c>
      <c r="AZ232" s="52">
        <f>$F232*'[1]INTERNAL PARAMETERS-2'!K232*(1-VLOOKUP(L$4,'[1]INTERNAL PARAMETERS-1'!$B$5:$J$44,4, FALSE))</f>
        <v>0</v>
      </c>
      <c r="BA232" s="52">
        <f>$F232*'[1]INTERNAL PARAMETERS-2'!L232*(1-VLOOKUP(M$4,'[1]INTERNAL PARAMETERS-1'!$B$5:$J$44,4, FALSE))</f>
        <v>0</v>
      </c>
      <c r="BB232" s="52">
        <f>$F232*'[1]INTERNAL PARAMETERS-2'!M232*(1-VLOOKUP(N$4,'[1]INTERNAL PARAMETERS-1'!$B$5:$J$44,4, FALSE))</f>
        <v>0</v>
      </c>
      <c r="BC232" s="52">
        <f>$F232*'[1]INTERNAL PARAMETERS-2'!N232*(1-VLOOKUP(O$4,'[1]INTERNAL PARAMETERS-1'!$B$5:$J$44,4, FALSE))</f>
        <v>0</v>
      </c>
      <c r="BD232" s="52">
        <f>$F232*'[1]INTERNAL PARAMETERS-2'!O232*(1-VLOOKUP(P$4,'[1]INTERNAL PARAMETERS-1'!$B$5:$J$44,4, FALSE))</f>
        <v>0</v>
      </c>
      <c r="BE232" s="52">
        <f>$F232*'[1]INTERNAL PARAMETERS-2'!P232*(1-VLOOKUP(Q$4,'[1]INTERNAL PARAMETERS-1'!$B$5:$J$44,4, FALSE))</f>
        <v>0</v>
      </c>
      <c r="BF232" s="52">
        <f>$F232*'[1]INTERNAL PARAMETERS-2'!Q232*(1-VLOOKUP(R$4,'[1]INTERNAL PARAMETERS-1'!$B$5:$J$44,4, FALSE))</f>
        <v>0</v>
      </c>
      <c r="BG232" s="52">
        <f>$F232*'[1]INTERNAL PARAMETERS-2'!R232*(1-VLOOKUP(S$4,'[1]INTERNAL PARAMETERS-1'!$B$5:$J$44,4, FALSE))</f>
        <v>0</v>
      </c>
      <c r="BH232" s="52">
        <f>$F232*'[1]INTERNAL PARAMETERS-2'!S232*(1-VLOOKUP(T$4,'[1]INTERNAL PARAMETERS-1'!$B$5:$J$44,4, FALSE))</f>
        <v>0</v>
      </c>
      <c r="BI232" s="52">
        <f>$F232*'[1]INTERNAL PARAMETERS-2'!T232*(1-VLOOKUP(U$4,'[1]INTERNAL PARAMETERS-1'!$B$5:$J$44,4, FALSE))</f>
        <v>0</v>
      </c>
      <c r="BJ232" s="52">
        <f>$F232*'[1]INTERNAL PARAMETERS-2'!U232*(1-VLOOKUP(V$4,'[1]INTERNAL PARAMETERS-1'!$B$5:$J$44,4, FALSE))</f>
        <v>0</v>
      </c>
      <c r="BK232" s="52">
        <f>$F232*'[1]INTERNAL PARAMETERS-2'!V232*(1-VLOOKUP(W$4,'[1]INTERNAL PARAMETERS-1'!$B$5:$J$44,4, FALSE))</f>
        <v>0</v>
      </c>
      <c r="BL232" s="52">
        <f>$F232*'[1]INTERNAL PARAMETERS-2'!W232*(1-VLOOKUP(X$4,'[1]INTERNAL PARAMETERS-1'!$B$5:$J$44,4, FALSE))</f>
        <v>0</v>
      </c>
      <c r="BM232" s="52">
        <f>$F232*'[1]INTERNAL PARAMETERS-2'!X232*(1-VLOOKUP(Y$4,'[1]INTERNAL PARAMETERS-1'!$B$5:$J$44,4, FALSE))</f>
        <v>0</v>
      </c>
      <c r="BN232" s="52">
        <f>$F232*'[1]INTERNAL PARAMETERS-2'!Y232*(1-VLOOKUP(Z$4,'[1]INTERNAL PARAMETERS-1'!$B$5:$J$44,4, FALSE))</f>
        <v>0</v>
      </c>
      <c r="BO232" s="52">
        <f>$F232*'[1]INTERNAL PARAMETERS-2'!Z232*(1-VLOOKUP(AA$4,'[1]INTERNAL PARAMETERS-1'!$B$5:$J$44,4, FALSE))</f>
        <v>0</v>
      </c>
      <c r="BP232" s="52">
        <f>$F232*'[1]INTERNAL PARAMETERS-2'!AA232*(1-VLOOKUP(AB$4,'[1]INTERNAL PARAMETERS-1'!$B$5:$J$44,4, FALSE))</f>
        <v>0</v>
      </c>
      <c r="BQ232" s="52">
        <f>$F232*'[1]INTERNAL PARAMETERS-2'!AB232*(1-VLOOKUP(AC$4,'[1]INTERNAL PARAMETERS-1'!$B$5:$J$44,4, FALSE))</f>
        <v>0</v>
      </c>
      <c r="BR232" s="52">
        <f>$F232*'[1]INTERNAL PARAMETERS-2'!AC232*(1-VLOOKUP(AD$4,'[1]INTERNAL PARAMETERS-1'!$B$5:$J$44,4, FALSE))</f>
        <v>0</v>
      </c>
      <c r="BS232" s="52">
        <f>$F232*'[1]INTERNAL PARAMETERS-2'!AD232*(1-VLOOKUP(AE$4,'[1]INTERNAL PARAMETERS-1'!$B$5:$J$44,4, FALSE))</f>
        <v>0</v>
      </c>
      <c r="BT232" s="52">
        <f>$F232*'[1]INTERNAL PARAMETERS-2'!AE232*(1-VLOOKUP(AF$4,'[1]INTERNAL PARAMETERS-1'!$B$5:$J$44,4, FALSE))</f>
        <v>0</v>
      </c>
      <c r="BU232" s="52">
        <f>$F232*'[1]INTERNAL PARAMETERS-2'!AF232*(1-VLOOKUP(AG$4,'[1]INTERNAL PARAMETERS-1'!$B$5:$J$44,4, FALSE))</f>
        <v>0</v>
      </c>
      <c r="BV232" s="52">
        <f>$F232*'[1]INTERNAL PARAMETERS-2'!AG232*(1-VLOOKUP(AH$4,'[1]INTERNAL PARAMETERS-1'!$B$5:$J$44,4, FALSE))</f>
        <v>0</v>
      </c>
      <c r="BW232" s="52">
        <f>$F232*'[1]INTERNAL PARAMETERS-2'!AH232*(1-VLOOKUP(AI$4,'[1]INTERNAL PARAMETERS-1'!$B$5:$J$44,4, FALSE))</f>
        <v>0</v>
      </c>
      <c r="BX232" s="52">
        <f>$F232*'[1]INTERNAL PARAMETERS-2'!AI232*(1-VLOOKUP(AJ$4,'[1]INTERNAL PARAMETERS-1'!$B$5:$J$44,4, FALSE))</f>
        <v>0</v>
      </c>
      <c r="BY232" s="52">
        <f>$F232*'[1]INTERNAL PARAMETERS-2'!AJ232*(1-VLOOKUP(AK$4,'[1]INTERNAL PARAMETERS-1'!$B$5:$J$44,4, FALSE))</f>
        <v>0</v>
      </c>
      <c r="BZ232" s="52">
        <f>$F232*'[1]INTERNAL PARAMETERS-2'!AK232*(1-VLOOKUP(AL$4,'[1]INTERNAL PARAMETERS-1'!$B$5:$J$44,4, FALSE))</f>
        <v>0</v>
      </c>
      <c r="CA232" s="52">
        <f>$F232*'[1]INTERNAL PARAMETERS-2'!AL232*(1-VLOOKUP(AM$4,'[1]INTERNAL PARAMETERS-1'!$B$5:$J$44,4, FALSE))</f>
        <v>0</v>
      </c>
      <c r="CB232" s="52">
        <f>$F232*'[1]INTERNAL PARAMETERS-2'!AM232*(1-VLOOKUP(AN$4,'[1]INTERNAL PARAMETERS-1'!$B$5:$J$44,4, FALSE))</f>
        <v>0</v>
      </c>
      <c r="CC232" s="52">
        <f>$F232*'[1]INTERNAL PARAMETERS-2'!AN232*(1-VLOOKUP(AO$4,'[1]INTERNAL PARAMETERS-1'!$B$5:$J$44,4, FALSE))</f>
        <v>0</v>
      </c>
      <c r="CD232" s="52">
        <f>$F232*'[1]INTERNAL PARAMETERS-2'!AO232*(1-VLOOKUP(AP$4,'[1]INTERNAL PARAMETERS-1'!$B$5:$J$44,4, FALSE))</f>
        <v>0</v>
      </c>
      <c r="CE232" s="52">
        <f>$F232*'[1]INTERNAL PARAMETERS-2'!AP232*(1-VLOOKUP(AQ$4,'[1]INTERNAL PARAMETERS-1'!$B$5:$J$44,4, FALSE))</f>
        <v>0</v>
      </c>
      <c r="CF232" s="52">
        <f>$F232*'[1]INTERNAL PARAMETERS-2'!AQ232*(1-VLOOKUP(AR$4,'[1]INTERNAL PARAMETERS-1'!$B$5:$J$44,4, FALSE))</f>
        <v>0</v>
      </c>
      <c r="CG232" s="52">
        <f>$F232*'[1]INTERNAL PARAMETERS-2'!AR232*(1-VLOOKUP(AS$4,'[1]INTERNAL PARAMETERS-1'!$B$5:$J$44,4, FALSE))</f>
        <v>0</v>
      </c>
      <c r="CH232" s="51">
        <f>$F232*'[1]INTERNAL PARAMETERS-2'!AS232*(1-VLOOKUP(AT$4,'[1]INTERNAL PARAMETERS-1'!$B$5:$J$44,4, FALSE))</f>
        <v>0</v>
      </c>
      <c r="CI232" s="50">
        <f t="shared" si="3"/>
        <v>0</v>
      </c>
    </row>
    <row r="233" spans="3:87" x14ac:dyDescent="0.5">
      <c r="C233" s="37" t="s">
        <v>6</v>
      </c>
      <c r="D233" s="36" t="s">
        <v>90</v>
      </c>
      <c r="E233" s="36" t="s">
        <v>77</v>
      </c>
      <c r="F233" s="147">
        <f>ESC!AF233</f>
        <v>0</v>
      </c>
      <c r="G233" s="53">
        <f>$F233*'[1]INTERNAL PARAMETERS-2'!F233*VLOOKUP(G$4,'[1]INTERNAL PARAMETERS-1'!$B$5:$J$44,4, FALSE)</f>
        <v>0</v>
      </c>
      <c r="H233" s="52">
        <f>$F233*'[1]INTERNAL PARAMETERS-2'!G233*VLOOKUP(H$4,'[1]INTERNAL PARAMETERS-1'!$B$5:$J$44,4, FALSE)</f>
        <v>0</v>
      </c>
      <c r="I233" s="52">
        <f>$F233*'[1]INTERNAL PARAMETERS-2'!H233*VLOOKUP(I$4,'[1]INTERNAL PARAMETERS-1'!$B$5:$J$44,4, FALSE)</f>
        <v>0</v>
      </c>
      <c r="J233" s="52">
        <f>$F233*'[1]INTERNAL PARAMETERS-2'!I233*VLOOKUP(J$4,'[1]INTERNAL PARAMETERS-1'!$B$5:$J$44,4, FALSE)</f>
        <v>0</v>
      </c>
      <c r="K233" s="52">
        <f>$F233*'[1]INTERNAL PARAMETERS-2'!J233*VLOOKUP(K$4,'[1]INTERNAL PARAMETERS-1'!$B$5:$J$44,4, FALSE)</f>
        <v>0</v>
      </c>
      <c r="L233" s="52">
        <f>$F233*'[1]INTERNAL PARAMETERS-2'!K233*VLOOKUP(L$4,'[1]INTERNAL PARAMETERS-1'!$B$5:$J$44,4, FALSE)</f>
        <v>0</v>
      </c>
      <c r="M233" s="52">
        <f>$F233*'[1]INTERNAL PARAMETERS-2'!L233*VLOOKUP(M$4,'[1]INTERNAL PARAMETERS-1'!$B$5:$J$44,4, FALSE)</f>
        <v>0</v>
      </c>
      <c r="N233" s="52">
        <f>$F233*'[1]INTERNAL PARAMETERS-2'!M233*VLOOKUP(N$4,'[1]INTERNAL PARAMETERS-1'!$B$5:$J$44,4, FALSE)</f>
        <v>0</v>
      </c>
      <c r="O233" s="52">
        <f>$F233*'[1]INTERNAL PARAMETERS-2'!N233*VLOOKUP(O$4,'[1]INTERNAL PARAMETERS-1'!$B$5:$J$44,4, FALSE)</f>
        <v>0</v>
      </c>
      <c r="P233" s="52">
        <f>$F233*'[1]INTERNAL PARAMETERS-2'!O233*VLOOKUP(P$4,'[1]INTERNAL PARAMETERS-1'!$B$5:$J$44,4, FALSE)</f>
        <v>0</v>
      </c>
      <c r="Q233" s="52">
        <f>$F233*'[1]INTERNAL PARAMETERS-2'!P233*VLOOKUP(Q$4,'[1]INTERNAL PARAMETERS-1'!$B$5:$J$44,4, FALSE)</f>
        <v>0</v>
      </c>
      <c r="R233" s="52">
        <f>$F233*'[1]INTERNAL PARAMETERS-2'!Q233*VLOOKUP(R$4,'[1]INTERNAL PARAMETERS-1'!$B$5:$J$44,4, FALSE)</f>
        <v>0</v>
      </c>
      <c r="S233" s="52">
        <f>$F233*'[1]INTERNAL PARAMETERS-2'!R233*VLOOKUP(S$4,'[1]INTERNAL PARAMETERS-1'!$B$5:$J$44,4, FALSE)</f>
        <v>0</v>
      </c>
      <c r="T233" s="52">
        <f>$F233*'[1]INTERNAL PARAMETERS-2'!S233*VLOOKUP(T$4,'[1]INTERNAL PARAMETERS-1'!$B$5:$J$44,4, FALSE)</f>
        <v>0</v>
      </c>
      <c r="U233" s="52">
        <f>$F233*'[1]INTERNAL PARAMETERS-2'!T233*VLOOKUP(U$4,'[1]INTERNAL PARAMETERS-1'!$B$5:$J$44,4, FALSE)</f>
        <v>0</v>
      </c>
      <c r="V233" s="52">
        <f>$F233*'[1]INTERNAL PARAMETERS-2'!U233*VLOOKUP(V$4,'[1]INTERNAL PARAMETERS-1'!$B$5:$J$44,4, FALSE)</f>
        <v>0</v>
      </c>
      <c r="W233" s="52">
        <f>$F233*'[1]INTERNAL PARAMETERS-2'!V233*VLOOKUP(W$4,'[1]INTERNAL PARAMETERS-1'!$B$5:$J$44,4, FALSE)</f>
        <v>0</v>
      </c>
      <c r="X233" s="52">
        <f>$F233*'[1]INTERNAL PARAMETERS-2'!W233*VLOOKUP(X$4,'[1]INTERNAL PARAMETERS-1'!$B$5:$J$44,4, FALSE)</f>
        <v>0</v>
      </c>
      <c r="Y233" s="52">
        <f>$F233*'[1]INTERNAL PARAMETERS-2'!X233*VLOOKUP(Y$4,'[1]INTERNAL PARAMETERS-1'!$B$5:$J$44,4, FALSE)</f>
        <v>0</v>
      </c>
      <c r="Z233" s="52">
        <f>$F233*'[1]INTERNAL PARAMETERS-2'!Y233*VLOOKUP(Z$4,'[1]INTERNAL PARAMETERS-1'!$B$5:$J$44,4, FALSE)</f>
        <v>0</v>
      </c>
      <c r="AA233" s="52">
        <f>$F233*'[1]INTERNAL PARAMETERS-2'!Z233*VLOOKUP(AA$4,'[1]INTERNAL PARAMETERS-1'!$B$5:$J$44,4, FALSE)</f>
        <v>0</v>
      </c>
      <c r="AB233" s="52">
        <f>$F233*'[1]INTERNAL PARAMETERS-2'!AA233*VLOOKUP(AB$4,'[1]INTERNAL PARAMETERS-1'!$B$5:$J$44,4, FALSE)</f>
        <v>0</v>
      </c>
      <c r="AC233" s="52">
        <f>$F233*'[1]INTERNAL PARAMETERS-2'!AB233*VLOOKUP(AC$4,'[1]INTERNAL PARAMETERS-1'!$B$5:$J$44,4, FALSE)</f>
        <v>0</v>
      </c>
      <c r="AD233" s="52">
        <f>$F233*'[1]INTERNAL PARAMETERS-2'!AC233*VLOOKUP(AD$4,'[1]INTERNAL PARAMETERS-1'!$B$5:$J$44,4, FALSE)</f>
        <v>0</v>
      </c>
      <c r="AE233" s="52">
        <f>$F233*'[1]INTERNAL PARAMETERS-2'!AD233*VLOOKUP(AE$4,'[1]INTERNAL PARAMETERS-1'!$B$5:$J$44,4, FALSE)</f>
        <v>0</v>
      </c>
      <c r="AF233" s="52">
        <f>$F233*'[1]INTERNAL PARAMETERS-2'!AE233*VLOOKUP(AF$4,'[1]INTERNAL PARAMETERS-1'!$B$5:$J$44,4, FALSE)</f>
        <v>0</v>
      </c>
      <c r="AG233" s="52">
        <f>$F233*'[1]INTERNAL PARAMETERS-2'!AF233*VLOOKUP(AG$4,'[1]INTERNAL PARAMETERS-1'!$B$5:$J$44,4, FALSE)</f>
        <v>0</v>
      </c>
      <c r="AH233" s="52">
        <f>$F233*'[1]INTERNAL PARAMETERS-2'!AG233*VLOOKUP(AH$4,'[1]INTERNAL PARAMETERS-1'!$B$5:$J$44,4, FALSE)</f>
        <v>0</v>
      </c>
      <c r="AI233" s="52">
        <f>$F233*'[1]INTERNAL PARAMETERS-2'!AH233*VLOOKUP(AI$4,'[1]INTERNAL PARAMETERS-1'!$B$5:$J$44,4, FALSE)</f>
        <v>0</v>
      </c>
      <c r="AJ233" s="52">
        <f>$F233*'[1]INTERNAL PARAMETERS-2'!AI233*VLOOKUP(AJ$4,'[1]INTERNAL PARAMETERS-1'!$B$5:$J$44,4, FALSE)</f>
        <v>0</v>
      </c>
      <c r="AK233" s="52">
        <f>$F233*'[1]INTERNAL PARAMETERS-2'!AJ233*VLOOKUP(AK$4,'[1]INTERNAL PARAMETERS-1'!$B$5:$J$44,4, FALSE)</f>
        <v>0</v>
      </c>
      <c r="AL233" s="52">
        <f>$F233*'[1]INTERNAL PARAMETERS-2'!AK233*VLOOKUP(AL$4,'[1]INTERNAL PARAMETERS-1'!$B$5:$J$44,4, FALSE)</f>
        <v>0</v>
      </c>
      <c r="AM233" s="52">
        <f>$F233*'[1]INTERNAL PARAMETERS-2'!AL233*VLOOKUP(AM$4,'[1]INTERNAL PARAMETERS-1'!$B$5:$J$44,4, FALSE)</f>
        <v>0</v>
      </c>
      <c r="AN233" s="52">
        <f>$F233*'[1]INTERNAL PARAMETERS-2'!AM233*VLOOKUP(AN$4,'[1]INTERNAL PARAMETERS-1'!$B$5:$J$44,4, FALSE)</f>
        <v>0</v>
      </c>
      <c r="AO233" s="52">
        <f>$F233*'[1]INTERNAL PARAMETERS-2'!AN233*VLOOKUP(AO$4,'[1]INTERNAL PARAMETERS-1'!$B$5:$J$44,4, FALSE)</f>
        <v>0</v>
      </c>
      <c r="AP233" s="52">
        <f>$F233*'[1]INTERNAL PARAMETERS-2'!AO233*VLOOKUP(AP$4,'[1]INTERNAL PARAMETERS-1'!$B$5:$J$44,4, FALSE)</f>
        <v>0</v>
      </c>
      <c r="AQ233" s="52">
        <f>$F233*'[1]INTERNAL PARAMETERS-2'!AP233*VLOOKUP(AQ$4,'[1]INTERNAL PARAMETERS-1'!$B$5:$J$44,4, FALSE)</f>
        <v>0</v>
      </c>
      <c r="AR233" s="52">
        <f>$F233*'[1]INTERNAL PARAMETERS-2'!AQ233*VLOOKUP(AR$4,'[1]INTERNAL PARAMETERS-1'!$B$5:$J$44,4, FALSE)</f>
        <v>0</v>
      </c>
      <c r="AS233" s="52">
        <f>$F233*'[1]INTERNAL PARAMETERS-2'!AR233*VLOOKUP(AS$4,'[1]INTERNAL PARAMETERS-1'!$B$5:$J$44,4, FALSE)</f>
        <v>0</v>
      </c>
      <c r="AT233" s="51">
        <f>$F233*'[1]INTERNAL PARAMETERS-2'!AS233*VLOOKUP(AT$4,'[1]INTERNAL PARAMETERS-1'!$B$5:$J$44,4, FALSE)</f>
        <v>0</v>
      </c>
      <c r="AU233" s="53">
        <f>$F233*'[1]INTERNAL PARAMETERS-2'!F233*(1-VLOOKUP(G$4,'[1]INTERNAL PARAMETERS-1'!$B$5:$J$44,4, FALSE))</f>
        <v>0</v>
      </c>
      <c r="AV233" s="52">
        <f>$F233*'[1]INTERNAL PARAMETERS-2'!G233*(1-VLOOKUP(H$4,'[1]INTERNAL PARAMETERS-1'!$B$5:$J$44,4, FALSE))</f>
        <v>0</v>
      </c>
      <c r="AW233" s="52">
        <f>$F233*'[1]INTERNAL PARAMETERS-2'!H233*(1-VLOOKUP(I$4,'[1]INTERNAL PARAMETERS-1'!$B$5:$J$44,4, FALSE))</f>
        <v>0</v>
      </c>
      <c r="AX233" s="52">
        <f>$F233*'[1]INTERNAL PARAMETERS-2'!I233*(1-VLOOKUP(J$4,'[1]INTERNAL PARAMETERS-1'!$B$5:$J$44,4, FALSE))</f>
        <v>0</v>
      </c>
      <c r="AY233" s="52">
        <f>$F233*'[1]INTERNAL PARAMETERS-2'!J233*(1-VLOOKUP(K$4,'[1]INTERNAL PARAMETERS-1'!$B$5:$J$44,4, FALSE))</f>
        <v>0</v>
      </c>
      <c r="AZ233" s="52">
        <f>$F233*'[1]INTERNAL PARAMETERS-2'!K233*(1-VLOOKUP(L$4,'[1]INTERNAL PARAMETERS-1'!$B$5:$J$44,4, FALSE))</f>
        <v>0</v>
      </c>
      <c r="BA233" s="52">
        <f>$F233*'[1]INTERNAL PARAMETERS-2'!L233*(1-VLOOKUP(M$4,'[1]INTERNAL PARAMETERS-1'!$B$5:$J$44,4, FALSE))</f>
        <v>0</v>
      </c>
      <c r="BB233" s="52">
        <f>$F233*'[1]INTERNAL PARAMETERS-2'!M233*(1-VLOOKUP(N$4,'[1]INTERNAL PARAMETERS-1'!$B$5:$J$44,4, FALSE))</f>
        <v>0</v>
      </c>
      <c r="BC233" s="52">
        <f>$F233*'[1]INTERNAL PARAMETERS-2'!N233*(1-VLOOKUP(O$4,'[1]INTERNAL PARAMETERS-1'!$B$5:$J$44,4, FALSE))</f>
        <v>0</v>
      </c>
      <c r="BD233" s="52">
        <f>$F233*'[1]INTERNAL PARAMETERS-2'!O233*(1-VLOOKUP(P$4,'[1]INTERNAL PARAMETERS-1'!$B$5:$J$44,4, FALSE))</f>
        <v>0</v>
      </c>
      <c r="BE233" s="52">
        <f>$F233*'[1]INTERNAL PARAMETERS-2'!P233*(1-VLOOKUP(Q$4,'[1]INTERNAL PARAMETERS-1'!$B$5:$J$44,4, FALSE))</f>
        <v>0</v>
      </c>
      <c r="BF233" s="52">
        <f>$F233*'[1]INTERNAL PARAMETERS-2'!Q233*(1-VLOOKUP(R$4,'[1]INTERNAL PARAMETERS-1'!$B$5:$J$44,4, FALSE))</f>
        <v>0</v>
      </c>
      <c r="BG233" s="52">
        <f>$F233*'[1]INTERNAL PARAMETERS-2'!R233*(1-VLOOKUP(S$4,'[1]INTERNAL PARAMETERS-1'!$B$5:$J$44,4, FALSE))</f>
        <v>0</v>
      </c>
      <c r="BH233" s="52">
        <f>$F233*'[1]INTERNAL PARAMETERS-2'!S233*(1-VLOOKUP(T$4,'[1]INTERNAL PARAMETERS-1'!$B$5:$J$44,4, FALSE))</f>
        <v>0</v>
      </c>
      <c r="BI233" s="52">
        <f>$F233*'[1]INTERNAL PARAMETERS-2'!T233*(1-VLOOKUP(U$4,'[1]INTERNAL PARAMETERS-1'!$B$5:$J$44,4, FALSE))</f>
        <v>0</v>
      </c>
      <c r="BJ233" s="52">
        <f>$F233*'[1]INTERNAL PARAMETERS-2'!U233*(1-VLOOKUP(V$4,'[1]INTERNAL PARAMETERS-1'!$B$5:$J$44,4, FALSE))</f>
        <v>0</v>
      </c>
      <c r="BK233" s="52">
        <f>$F233*'[1]INTERNAL PARAMETERS-2'!V233*(1-VLOOKUP(W$4,'[1]INTERNAL PARAMETERS-1'!$B$5:$J$44,4, FALSE))</f>
        <v>0</v>
      </c>
      <c r="BL233" s="52">
        <f>$F233*'[1]INTERNAL PARAMETERS-2'!W233*(1-VLOOKUP(X$4,'[1]INTERNAL PARAMETERS-1'!$B$5:$J$44,4, FALSE))</f>
        <v>0</v>
      </c>
      <c r="BM233" s="52">
        <f>$F233*'[1]INTERNAL PARAMETERS-2'!X233*(1-VLOOKUP(Y$4,'[1]INTERNAL PARAMETERS-1'!$B$5:$J$44,4, FALSE))</f>
        <v>0</v>
      </c>
      <c r="BN233" s="52">
        <f>$F233*'[1]INTERNAL PARAMETERS-2'!Y233*(1-VLOOKUP(Z$4,'[1]INTERNAL PARAMETERS-1'!$B$5:$J$44,4, FALSE))</f>
        <v>0</v>
      </c>
      <c r="BO233" s="52">
        <f>$F233*'[1]INTERNAL PARAMETERS-2'!Z233*(1-VLOOKUP(AA$4,'[1]INTERNAL PARAMETERS-1'!$B$5:$J$44,4, FALSE))</f>
        <v>0</v>
      </c>
      <c r="BP233" s="52">
        <f>$F233*'[1]INTERNAL PARAMETERS-2'!AA233*(1-VLOOKUP(AB$4,'[1]INTERNAL PARAMETERS-1'!$B$5:$J$44,4, FALSE))</f>
        <v>0</v>
      </c>
      <c r="BQ233" s="52">
        <f>$F233*'[1]INTERNAL PARAMETERS-2'!AB233*(1-VLOOKUP(AC$4,'[1]INTERNAL PARAMETERS-1'!$B$5:$J$44,4, FALSE))</f>
        <v>0</v>
      </c>
      <c r="BR233" s="52">
        <f>$F233*'[1]INTERNAL PARAMETERS-2'!AC233*(1-VLOOKUP(AD$4,'[1]INTERNAL PARAMETERS-1'!$B$5:$J$44,4, FALSE))</f>
        <v>0</v>
      </c>
      <c r="BS233" s="52">
        <f>$F233*'[1]INTERNAL PARAMETERS-2'!AD233*(1-VLOOKUP(AE$4,'[1]INTERNAL PARAMETERS-1'!$B$5:$J$44,4, FALSE))</f>
        <v>0</v>
      </c>
      <c r="BT233" s="52">
        <f>$F233*'[1]INTERNAL PARAMETERS-2'!AE233*(1-VLOOKUP(AF$4,'[1]INTERNAL PARAMETERS-1'!$B$5:$J$44,4, FALSE))</f>
        <v>0</v>
      </c>
      <c r="BU233" s="52">
        <f>$F233*'[1]INTERNAL PARAMETERS-2'!AF233*(1-VLOOKUP(AG$4,'[1]INTERNAL PARAMETERS-1'!$B$5:$J$44,4, FALSE))</f>
        <v>0</v>
      </c>
      <c r="BV233" s="52">
        <f>$F233*'[1]INTERNAL PARAMETERS-2'!AG233*(1-VLOOKUP(AH$4,'[1]INTERNAL PARAMETERS-1'!$B$5:$J$44,4, FALSE))</f>
        <v>0</v>
      </c>
      <c r="BW233" s="52">
        <f>$F233*'[1]INTERNAL PARAMETERS-2'!AH233*(1-VLOOKUP(AI$4,'[1]INTERNAL PARAMETERS-1'!$B$5:$J$44,4, FALSE))</f>
        <v>0</v>
      </c>
      <c r="BX233" s="52">
        <f>$F233*'[1]INTERNAL PARAMETERS-2'!AI233*(1-VLOOKUP(AJ$4,'[1]INTERNAL PARAMETERS-1'!$B$5:$J$44,4, FALSE))</f>
        <v>0</v>
      </c>
      <c r="BY233" s="52">
        <f>$F233*'[1]INTERNAL PARAMETERS-2'!AJ233*(1-VLOOKUP(AK$4,'[1]INTERNAL PARAMETERS-1'!$B$5:$J$44,4, FALSE))</f>
        <v>0</v>
      </c>
      <c r="BZ233" s="52">
        <f>$F233*'[1]INTERNAL PARAMETERS-2'!AK233*(1-VLOOKUP(AL$4,'[1]INTERNAL PARAMETERS-1'!$B$5:$J$44,4, FALSE))</f>
        <v>0</v>
      </c>
      <c r="CA233" s="52">
        <f>$F233*'[1]INTERNAL PARAMETERS-2'!AL233*(1-VLOOKUP(AM$4,'[1]INTERNAL PARAMETERS-1'!$B$5:$J$44,4, FALSE))</f>
        <v>0</v>
      </c>
      <c r="CB233" s="52">
        <f>$F233*'[1]INTERNAL PARAMETERS-2'!AM233*(1-VLOOKUP(AN$4,'[1]INTERNAL PARAMETERS-1'!$B$5:$J$44,4, FALSE))</f>
        <v>0</v>
      </c>
      <c r="CC233" s="52">
        <f>$F233*'[1]INTERNAL PARAMETERS-2'!AN233*(1-VLOOKUP(AO$4,'[1]INTERNAL PARAMETERS-1'!$B$5:$J$44,4, FALSE))</f>
        <v>0</v>
      </c>
      <c r="CD233" s="52">
        <f>$F233*'[1]INTERNAL PARAMETERS-2'!AO233*(1-VLOOKUP(AP$4,'[1]INTERNAL PARAMETERS-1'!$B$5:$J$44,4, FALSE))</f>
        <v>0</v>
      </c>
      <c r="CE233" s="52">
        <f>$F233*'[1]INTERNAL PARAMETERS-2'!AP233*(1-VLOOKUP(AQ$4,'[1]INTERNAL PARAMETERS-1'!$B$5:$J$44,4, FALSE))</f>
        <v>0</v>
      </c>
      <c r="CF233" s="52">
        <f>$F233*'[1]INTERNAL PARAMETERS-2'!AQ233*(1-VLOOKUP(AR$4,'[1]INTERNAL PARAMETERS-1'!$B$5:$J$44,4, FALSE))</f>
        <v>0</v>
      </c>
      <c r="CG233" s="52">
        <f>$F233*'[1]INTERNAL PARAMETERS-2'!AR233*(1-VLOOKUP(AS$4,'[1]INTERNAL PARAMETERS-1'!$B$5:$J$44,4, FALSE))</f>
        <v>0</v>
      </c>
      <c r="CH233" s="51">
        <f>$F233*'[1]INTERNAL PARAMETERS-2'!AS233*(1-VLOOKUP(AT$4,'[1]INTERNAL PARAMETERS-1'!$B$5:$J$44,4, FALSE))</f>
        <v>0</v>
      </c>
      <c r="CI233" s="50">
        <f t="shared" si="3"/>
        <v>0</v>
      </c>
    </row>
    <row r="234" spans="3:87" x14ac:dyDescent="0.5">
      <c r="C234" s="37" t="s">
        <v>6</v>
      </c>
      <c r="D234" s="36" t="s">
        <v>90</v>
      </c>
      <c r="E234" s="36" t="s">
        <v>76</v>
      </c>
      <c r="F234" s="147">
        <f>ESC!AF234</f>
        <v>0</v>
      </c>
      <c r="G234" s="53">
        <f>$F234*'[1]INTERNAL PARAMETERS-2'!F234*VLOOKUP(G$4,'[1]INTERNAL PARAMETERS-1'!$B$5:$J$44,4, FALSE)</f>
        <v>0</v>
      </c>
      <c r="H234" s="52">
        <f>$F234*'[1]INTERNAL PARAMETERS-2'!G234*VLOOKUP(H$4,'[1]INTERNAL PARAMETERS-1'!$B$5:$J$44,4, FALSE)</f>
        <v>0</v>
      </c>
      <c r="I234" s="52">
        <f>$F234*'[1]INTERNAL PARAMETERS-2'!H234*VLOOKUP(I$4,'[1]INTERNAL PARAMETERS-1'!$B$5:$J$44,4, FALSE)</f>
        <v>0</v>
      </c>
      <c r="J234" s="52">
        <f>$F234*'[1]INTERNAL PARAMETERS-2'!I234*VLOOKUP(J$4,'[1]INTERNAL PARAMETERS-1'!$B$5:$J$44,4, FALSE)</f>
        <v>0</v>
      </c>
      <c r="K234" s="52">
        <f>$F234*'[1]INTERNAL PARAMETERS-2'!J234*VLOOKUP(K$4,'[1]INTERNAL PARAMETERS-1'!$B$5:$J$44,4, FALSE)</f>
        <v>0</v>
      </c>
      <c r="L234" s="52">
        <f>$F234*'[1]INTERNAL PARAMETERS-2'!K234*VLOOKUP(L$4,'[1]INTERNAL PARAMETERS-1'!$B$5:$J$44,4, FALSE)</f>
        <v>0</v>
      </c>
      <c r="M234" s="52">
        <f>$F234*'[1]INTERNAL PARAMETERS-2'!L234*VLOOKUP(M$4,'[1]INTERNAL PARAMETERS-1'!$B$5:$J$44,4, FALSE)</f>
        <v>0</v>
      </c>
      <c r="N234" s="52">
        <f>$F234*'[1]INTERNAL PARAMETERS-2'!M234*VLOOKUP(N$4,'[1]INTERNAL PARAMETERS-1'!$B$5:$J$44,4, FALSE)</f>
        <v>0</v>
      </c>
      <c r="O234" s="52">
        <f>$F234*'[1]INTERNAL PARAMETERS-2'!N234*VLOOKUP(O$4,'[1]INTERNAL PARAMETERS-1'!$B$5:$J$44,4, FALSE)</f>
        <v>0</v>
      </c>
      <c r="P234" s="52">
        <f>$F234*'[1]INTERNAL PARAMETERS-2'!O234*VLOOKUP(P$4,'[1]INTERNAL PARAMETERS-1'!$B$5:$J$44,4, FALSE)</f>
        <v>0</v>
      </c>
      <c r="Q234" s="52">
        <f>$F234*'[1]INTERNAL PARAMETERS-2'!P234*VLOOKUP(Q$4,'[1]INTERNAL PARAMETERS-1'!$B$5:$J$44,4, FALSE)</f>
        <v>0</v>
      </c>
      <c r="R234" s="52">
        <f>$F234*'[1]INTERNAL PARAMETERS-2'!Q234*VLOOKUP(R$4,'[1]INTERNAL PARAMETERS-1'!$B$5:$J$44,4, FALSE)</f>
        <v>0</v>
      </c>
      <c r="S234" s="52">
        <f>$F234*'[1]INTERNAL PARAMETERS-2'!R234*VLOOKUP(S$4,'[1]INTERNAL PARAMETERS-1'!$B$5:$J$44,4, FALSE)</f>
        <v>0</v>
      </c>
      <c r="T234" s="52">
        <f>$F234*'[1]INTERNAL PARAMETERS-2'!S234*VLOOKUP(T$4,'[1]INTERNAL PARAMETERS-1'!$B$5:$J$44,4, FALSE)</f>
        <v>0</v>
      </c>
      <c r="U234" s="52">
        <f>$F234*'[1]INTERNAL PARAMETERS-2'!T234*VLOOKUP(U$4,'[1]INTERNAL PARAMETERS-1'!$B$5:$J$44,4, FALSE)</f>
        <v>0</v>
      </c>
      <c r="V234" s="52">
        <f>$F234*'[1]INTERNAL PARAMETERS-2'!U234*VLOOKUP(V$4,'[1]INTERNAL PARAMETERS-1'!$B$5:$J$44,4, FALSE)</f>
        <v>0</v>
      </c>
      <c r="W234" s="52">
        <f>$F234*'[1]INTERNAL PARAMETERS-2'!V234*VLOOKUP(W$4,'[1]INTERNAL PARAMETERS-1'!$B$5:$J$44,4, FALSE)</f>
        <v>0</v>
      </c>
      <c r="X234" s="52">
        <f>$F234*'[1]INTERNAL PARAMETERS-2'!W234*VLOOKUP(X$4,'[1]INTERNAL PARAMETERS-1'!$B$5:$J$44,4, FALSE)</f>
        <v>0</v>
      </c>
      <c r="Y234" s="52">
        <f>$F234*'[1]INTERNAL PARAMETERS-2'!X234*VLOOKUP(Y$4,'[1]INTERNAL PARAMETERS-1'!$B$5:$J$44,4, FALSE)</f>
        <v>0</v>
      </c>
      <c r="Z234" s="52">
        <f>$F234*'[1]INTERNAL PARAMETERS-2'!Y234*VLOOKUP(Z$4,'[1]INTERNAL PARAMETERS-1'!$B$5:$J$44,4, FALSE)</f>
        <v>0</v>
      </c>
      <c r="AA234" s="52">
        <f>$F234*'[1]INTERNAL PARAMETERS-2'!Z234*VLOOKUP(AA$4,'[1]INTERNAL PARAMETERS-1'!$B$5:$J$44,4, FALSE)</f>
        <v>0</v>
      </c>
      <c r="AB234" s="52">
        <f>$F234*'[1]INTERNAL PARAMETERS-2'!AA234*VLOOKUP(AB$4,'[1]INTERNAL PARAMETERS-1'!$B$5:$J$44,4, FALSE)</f>
        <v>0</v>
      </c>
      <c r="AC234" s="52">
        <f>$F234*'[1]INTERNAL PARAMETERS-2'!AB234*VLOOKUP(AC$4,'[1]INTERNAL PARAMETERS-1'!$B$5:$J$44,4, FALSE)</f>
        <v>0</v>
      </c>
      <c r="AD234" s="52">
        <f>$F234*'[1]INTERNAL PARAMETERS-2'!AC234*VLOOKUP(AD$4,'[1]INTERNAL PARAMETERS-1'!$B$5:$J$44,4, FALSE)</f>
        <v>0</v>
      </c>
      <c r="AE234" s="52">
        <f>$F234*'[1]INTERNAL PARAMETERS-2'!AD234*VLOOKUP(AE$4,'[1]INTERNAL PARAMETERS-1'!$B$5:$J$44,4, FALSE)</f>
        <v>0</v>
      </c>
      <c r="AF234" s="52">
        <f>$F234*'[1]INTERNAL PARAMETERS-2'!AE234*VLOOKUP(AF$4,'[1]INTERNAL PARAMETERS-1'!$B$5:$J$44,4, FALSE)</f>
        <v>0</v>
      </c>
      <c r="AG234" s="52">
        <f>$F234*'[1]INTERNAL PARAMETERS-2'!AF234*VLOOKUP(AG$4,'[1]INTERNAL PARAMETERS-1'!$B$5:$J$44,4, FALSE)</f>
        <v>0</v>
      </c>
      <c r="AH234" s="52">
        <f>$F234*'[1]INTERNAL PARAMETERS-2'!AG234*VLOOKUP(AH$4,'[1]INTERNAL PARAMETERS-1'!$B$5:$J$44,4, FALSE)</f>
        <v>0</v>
      </c>
      <c r="AI234" s="52">
        <f>$F234*'[1]INTERNAL PARAMETERS-2'!AH234*VLOOKUP(AI$4,'[1]INTERNAL PARAMETERS-1'!$B$5:$J$44,4, FALSE)</f>
        <v>0</v>
      </c>
      <c r="AJ234" s="52">
        <f>$F234*'[1]INTERNAL PARAMETERS-2'!AI234*VLOOKUP(AJ$4,'[1]INTERNAL PARAMETERS-1'!$B$5:$J$44,4, FALSE)</f>
        <v>0</v>
      </c>
      <c r="AK234" s="52">
        <f>$F234*'[1]INTERNAL PARAMETERS-2'!AJ234*VLOOKUP(AK$4,'[1]INTERNAL PARAMETERS-1'!$B$5:$J$44,4, FALSE)</f>
        <v>0</v>
      </c>
      <c r="AL234" s="52">
        <f>$F234*'[1]INTERNAL PARAMETERS-2'!AK234*VLOOKUP(AL$4,'[1]INTERNAL PARAMETERS-1'!$B$5:$J$44,4, FALSE)</f>
        <v>0</v>
      </c>
      <c r="AM234" s="52">
        <f>$F234*'[1]INTERNAL PARAMETERS-2'!AL234*VLOOKUP(AM$4,'[1]INTERNAL PARAMETERS-1'!$B$5:$J$44,4, FALSE)</f>
        <v>0</v>
      </c>
      <c r="AN234" s="52">
        <f>$F234*'[1]INTERNAL PARAMETERS-2'!AM234*VLOOKUP(AN$4,'[1]INTERNAL PARAMETERS-1'!$B$5:$J$44,4, FALSE)</f>
        <v>0</v>
      </c>
      <c r="AO234" s="52">
        <f>$F234*'[1]INTERNAL PARAMETERS-2'!AN234*VLOOKUP(AO$4,'[1]INTERNAL PARAMETERS-1'!$B$5:$J$44,4, FALSE)</f>
        <v>0</v>
      </c>
      <c r="AP234" s="52">
        <f>$F234*'[1]INTERNAL PARAMETERS-2'!AO234*VLOOKUP(AP$4,'[1]INTERNAL PARAMETERS-1'!$B$5:$J$44,4, FALSE)</f>
        <v>0</v>
      </c>
      <c r="AQ234" s="52">
        <f>$F234*'[1]INTERNAL PARAMETERS-2'!AP234*VLOOKUP(AQ$4,'[1]INTERNAL PARAMETERS-1'!$B$5:$J$44,4, FALSE)</f>
        <v>0</v>
      </c>
      <c r="AR234" s="52">
        <f>$F234*'[1]INTERNAL PARAMETERS-2'!AQ234*VLOOKUP(AR$4,'[1]INTERNAL PARAMETERS-1'!$B$5:$J$44,4, FALSE)</f>
        <v>0</v>
      </c>
      <c r="AS234" s="52">
        <f>$F234*'[1]INTERNAL PARAMETERS-2'!AR234*VLOOKUP(AS$4,'[1]INTERNAL PARAMETERS-1'!$B$5:$J$44,4, FALSE)</f>
        <v>0</v>
      </c>
      <c r="AT234" s="51">
        <f>$F234*'[1]INTERNAL PARAMETERS-2'!AS234*VLOOKUP(AT$4,'[1]INTERNAL PARAMETERS-1'!$B$5:$J$44,4, FALSE)</f>
        <v>0</v>
      </c>
      <c r="AU234" s="53">
        <f>$F234*'[1]INTERNAL PARAMETERS-2'!F234*(1-VLOOKUP(G$4,'[1]INTERNAL PARAMETERS-1'!$B$5:$J$44,4, FALSE))</f>
        <v>0</v>
      </c>
      <c r="AV234" s="52">
        <f>$F234*'[1]INTERNAL PARAMETERS-2'!G234*(1-VLOOKUP(H$4,'[1]INTERNAL PARAMETERS-1'!$B$5:$J$44,4, FALSE))</f>
        <v>0</v>
      </c>
      <c r="AW234" s="52">
        <f>$F234*'[1]INTERNAL PARAMETERS-2'!H234*(1-VLOOKUP(I$4,'[1]INTERNAL PARAMETERS-1'!$B$5:$J$44,4, FALSE))</f>
        <v>0</v>
      </c>
      <c r="AX234" s="52">
        <f>$F234*'[1]INTERNAL PARAMETERS-2'!I234*(1-VLOOKUP(J$4,'[1]INTERNAL PARAMETERS-1'!$B$5:$J$44,4, FALSE))</f>
        <v>0</v>
      </c>
      <c r="AY234" s="52">
        <f>$F234*'[1]INTERNAL PARAMETERS-2'!J234*(1-VLOOKUP(K$4,'[1]INTERNAL PARAMETERS-1'!$B$5:$J$44,4, FALSE))</f>
        <v>0</v>
      </c>
      <c r="AZ234" s="52">
        <f>$F234*'[1]INTERNAL PARAMETERS-2'!K234*(1-VLOOKUP(L$4,'[1]INTERNAL PARAMETERS-1'!$B$5:$J$44,4, FALSE))</f>
        <v>0</v>
      </c>
      <c r="BA234" s="52">
        <f>$F234*'[1]INTERNAL PARAMETERS-2'!L234*(1-VLOOKUP(M$4,'[1]INTERNAL PARAMETERS-1'!$B$5:$J$44,4, FALSE))</f>
        <v>0</v>
      </c>
      <c r="BB234" s="52">
        <f>$F234*'[1]INTERNAL PARAMETERS-2'!M234*(1-VLOOKUP(N$4,'[1]INTERNAL PARAMETERS-1'!$B$5:$J$44,4, FALSE))</f>
        <v>0</v>
      </c>
      <c r="BC234" s="52">
        <f>$F234*'[1]INTERNAL PARAMETERS-2'!N234*(1-VLOOKUP(O$4,'[1]INTERNAL PARAMETERS-1'!$B$5:$J$44,4, FALSE))</f>
        <v>0</v>
      </c>
      <c r="BD234" s="52">
        <f>$F234*'[1]INTERNAL PARAMETERS-2'!O234*(1-VLOOKUP(P$4,'[1]INTERNAL PARAMETERS-1'!$B$5:$J$44,4, FALSE))</f>
        <v>0</v>
      </c>
      <c r="BE234" s="52">
        <f>$F234*'[1]INTERNAL PARAMETERS-2'!P234*(1-VLOOKUP(Q$4,'[1]INTERNAL PARAMETERS-1'!$B$5:$J$44,4, FALSE))</f>
        <v>0</v>
      </c>
      <c r="BF234" s="52">
        <f>$F234*'[1]INTERNAL PARAMETERS-2'!Q234*(1-VLOOKUP(R$4,'[1]INTERNAL PARAMETERS-1'!$B$5:$J$44,4, FALSE))</f>
        <v>0</v>
      </c>
      <c r="BG234" s="52">
        <f>$F234*'[1]INTERNAL PARAMETERS-2'!R234*(1-VLOOKUP(S$4,'[1]INTERNAL PARAMETERS-1'!$B$5:$J$44,4, FALSE))</f>
        <v>0</v>
      </c>
      <c r="BH234" s="52">
        <f>$F234*'[1]INTERNAL PARAMETERS-2'!S234*(1-VLOOKUP(T$4,'[1]INTERNAL PARAMETERS-1'!$B$5:$J$44,4, FALSE))</f>
        <v>0</v>
      </c>
      <c r="BI234" s="52">
        <f>$F234*'[1]INTERNAL PARAMETERS-2'!T234*(1-VLOOKUP(U$4,'[1]INTERNAL PARAMETERS-1'!$B$5:$J$44,4, FALSE))</f>
        <v>0</v>
      </c>
      <c r="BJ234" s="52">
        <f>$F234*'[1]INTERNAL PARAMETERS-2'!U234*(1-VLOOKUP(V$4,'[1]INTERNAL PARAMETERS-1'!$B$5:$J$44,4, FALSE))</f>
        <v>0</v>
      </c>
      <c r="BK234" s="52">
        <f>$F234*'[1]INTERNAL PARAMETERS-2'!V234*(1-VLOOKUP(W$4,'[1]INTERNAL PARAMETERS-1'!$B$5:$J$44,4, FALSE))</f>
        <v>0</v>
      </c>
      <c r="BL234" s="52">
        <f>$F234*'[1]INTERNAL PARAMETERS-2'!W234*(1-VLOOKUP(X$4,'[1]INTERNAL PARAMETERS-1'!$B$5:$J$44,4, FALSE))</f>
        <v>0</v>
      </c>
      <c r="BM234" s="52">
        <f>$F234*'[1]INTERNAL PARAMETERS-2'!X234*(1-VLOOKUP(Y$4,'[1]INTERNAL PARAMETERS-1'!$B$5:$J$44,4, FALSE))</f>
        <v>0</v>
      </c>
      <c r="BN234" s="52">
        <f>$F234*'[1]INTERNAL PARAMETERS-2'!Y234*(1-VLOOKUP(Z$4,'[1]INTERNAL PARAMETERS-1'!$B$5:$J$44,4, FALSE))</f>
        <v>0</v>
      </c>
      <c r="BO234" s="52">
        <f>$F234*'[1]INTERNAL PARAMETERS-2'!Z234*(1-VLOOKUP(AA$4,'[1]INTERNAL PARAMETERS-1'!$B$5:$J$44,4, FALSE))</f>
        <v>0</v>
      </c>
      <c r="BP234" s="52">
        <f>$F234*'[1]INTERNAL PARAMETERS-2'!AA234*(1-VLOOKUP(AB$4,'[1]INTERNAL PARAMETERS-1'!$B$5:$J$44,4, FALSE))</f>
        <v>0</v>
      </c>
      <c r="BQ234" s="52">
        <f>$F234*'[1]INTERNAL PARAMETERS-2'!AB234*(1-VLOOKUP(AC$4,'[1]INTERNAL PARAMETERS-1'!$B$5:$J$44,4, FALSE))</f>
        <v>0</v>
      </c>
      <c r="BR234" s="52">
        <f>$F234*'[1]INTERNAL PARAMETERS-2'!AC234*(1-VLOOKUP(AD$4,'[1]INTERNAL PARAMETERS-1'!$B$5:$J$44,4, FALSE))</f>
        <v>0</v>
      </c>
      <c r="BS234" s="52">
        <f>$F234*'[1]INTERNAL PARAMETERS-2'!AD234*(1-VLOOKUP(AE$4,'[1]INTERNAL PARAMETERS-1'!$B$5:$J$44,4, FALSE))</f>
        <v>0</v>
      </c>
      <c r="BT234" s="52">
        <f>$F234*'[1]INTERNAL PARAMETERS-2'!AE234*(1-VLOOKUP(AF$4,'[1]INTERNAL PARAMETERS-1'!$B$5:$J$44,4, FALSE))</f>
        <v>0</v>
      </c>
      <c r="BU234" s="52">
        <f>$F234*'[1]INTERNAL PARAMETERS-2'!AF234*(1-VLOOKUP(AG$4,'[1]INTERNAL PARAMETERS-1'!$B$5:$J$44,4, FALSE))</f>
        <v>0</v>
      </c>
      <c r="BV234" s="52">
        <f>$F234*'[1]INTERNAL PARAMETERS-2'!AG234*(1-VLOOKUP(AH$4,'[1]INTERNAL PARAMETERS-1'!$B$5:$J$44,4, FALSE))</f>
        <v>0</v>
      </c>
      <c r="BW234" s="52">
        <f>$F234*'[1]INTERNAL PARAMETERS-2'!AH234*(1-VLOOKUP(AI$4,'[1]INTERNAL PARAMETERS-1'!$B$5:$J$44,4, FALSE))</f>
        <v>0</v>
      </c>
      <c r="BX234" s="52">
        <f>$F234*'[1]INTERNAL PARAMETERS-2'!AI234*(1-VLOOKUP(AJ$4,'[1]INTERNAL PARAMETERS-1'!$B$5:$J$44,4, FALSE))</f>
        <v>0</v>
      </c>
      <c r="BY234" s="52">
        <f>$F234*'[1]INTERNAL PARAMETERS-2'!AJ234*(1-VLOOKUP(AK$4,'[1]INTERNAL PARAMETERS-1'!$B$5:$J$44,4, FALSE))</f>
        <v>0</v>
      </c>
      <c r="BZ234" s="52">
        <f>$F234*'[1]INTERNAL PARAMETERS-2'!AK234*(1-VLOOKUP(AL$4,'[1]INTERNAL PARAMETERS-1'!$B$5:$J$44,4, FALSE))</f>
        <v>0</v>
      </c>
      <c r="CA234" s="52">
        <f>$F234*'[1]INTERNAL PARAMETERS-2'!AL234*(1-VLOOKUP(AM$4,'[1]INTERNAL PARAMETERS-1'!$B$5:$J$44,4, FALSE))</f>
        <v>0</v>
      </c>
      <c r="CB234" s="52">
        <f>$F234*'[1]INTERNAL PARAMETERS-2'!AM234*(1-VLOOKUP(AN$4,'[1]INTERNAL PARAMETERS-1'!$B$5:$J$44,4, FALSE))</f>
        <v>0</v>
      </c>
      <c r="CC234" s="52">
        <f>$F234*'[1]INTERNAL PARAMETERS-2'!AN234*(1-VLOOKUP(AO$4,'[1]INTERNAL PARAMETERS-1'!$B$5:$J$44,4, FALSE))</f>
        <v>0</v>
      </c>
      <c r="CD234" s="52">
        <f>$F234*'[1]INTERNAL PARAMETERS-2'!AO234*(1-VLOOKUP(AP$4,'[1]INTERNAL PARAMETERS-1'!$B$5:$J$44,4, FALSE))</f>
        <v>0</v>
      </c>
      <c r="CE234" s="52">
        <f>$F234*'[1]INTERNAL PARAMETERS-2'!AP234*(1-VLOOKUP(AQ$4,'[1]INTERNAL PARAMETERS-1'!$B$5:$J$44,4, FALSE))</f>
        <v>0</v>
      </c>
      <c r="CF234" s="52">
        <f>$F234*'[1]INTERNAL PARAMETERS-2'!AQ234*(1-VLOOKUP(AR$4,'[1]INTERNAL PARAMETERS-1'!$B$5:$J$44,4, FALSE))</f>
        <v>0</v>
      </c>
      <c r="CG234" s="52">
        <f>$F234*'[1]INTERNAL PARAMETERS-2'!AR234*(1-VLOOKUP(AS$4,'[1]INTERNAL PARAMETERS-1'!$B$5:$J$44,4, FALSE))</f>
        <v>0</v>
      </c>
      <c r="CH234" s="51">
        <f>$F234*'[1]INTERNAL PARAMETERS-2'!AS234*(1-VLOOKUP(AT$4,'[1]INTERNAL PARAMETERS-1'!$B$5:$J$44,4, FALSE))</f>
        <v>0</v>
      </c>
      <c r="CI234" s="50">
        <f t="shared" si="3"/>
        <v>0</v>
      </c>
    </row>
    <row r="235" spans="3:87" x14ac:dyDescent="0.5">
      <c r="C235" s="37" t="s">
        <v>6</v>
      </c>
      <c r="D235" s="36" t="s">
        <v>90</v>
      </c>
      <c r="E235" s="36" t="s">
        <v>75</v>
      </c>
      <c r="F235" s="147">
        <f>ESC!AF235</f>
        <v>0</v>
      </c>
      <c r="G235" s="53">
        <f>$F235*'[1]INTERNAL PARAMETERS-2'!F235*VLOOKUP(G$4,'[1]INTERNAL PARAMETERS-1'!$B$5:$J$44,4, FALSE)</f>
        <v>0</v>
      </c>
      <c r="H235" s="52">
        <f>$F235*'[1]INTERNAL PARAMETERS-2'!G235*VLOOKUP(H$4,'[1]INTERNAL PARAMETERS-1'!$B$5:$J$44,4, FALSE)</f>
        <v>0</v>
      </c>
      <c r="I235" s="52">
        <f>$F235*'[1]INTERNAL PARAMETERS-2'!H235*VLOOKUP(I$4,'[1]INTERNAL PARAMETERS-1'!$B$5:$J$44,4, FALSE)</f>
        <v>0</v>
      </c>
      <c r="J235" s="52">
        <f>$F235*'[1]INTERNAL PARAMETERS-2'!I235*VLOOKUP(J$4,'[1]INTERNAL PARAMETERS-1'!$B$5:$J$44,4, FALSE)</f>
        <v>0</v>
      </c>
      <c r="K235" s="52">
        <f>$F235*'[1]INTERNAL PARAMETERS-2'!J235*VLOOKUP(K$4,'[1]INTERNAL PARAMETERS-1'!$B$5:$J$44,4, FALSE)</f>
        <v>0</v>
      </c>
      <c r="L235" s="52">
        <f>$F235*'[1]INTERNAL PARAMETERS-2'!K235*VLOOKUP(L$4,'[1]INTERNAL PARAMETERS-1'!$B$5:$J$44,4, FALSE)</f>
        <v>0</v>
      </c>
      <c r="M235" s="52">
        <f>$F235*'[1]INTERNAL PARAMETERS-2'!L235*VLOOKUP(M$4,'[1]INTERNAL PARAMETERS-1'!$B$5:$J$44,4, FALSE)</f>
        <v>0</v>
      </c>
      <c r="N235" s="52">
        <f>$F235*'[1]INTERNAL PARAMETERS-2'!M235*VLOOKUP(N$4,'[1]INTERNAL PARAMETERS-1'!$B$5:$J$44,4, FALSE)</f>
        <v>0</v>
      </c>
      <c r="O235" s="52">
        <f>$F235*'[1]INTERNAL PARAMETERS-2'!N235*VLOOKUP(O$4,'[1]INTERNAL PARAMETERS-1'!$B$5:$J$44,4, FALSE)</f>
        <v>0</v>
      </c>
      <c r="P235" s="52">
        <f>$F235*'[1]INTERNAL PARAMETERS-2'!O235*VLOOKUP(P$4,'[1]INTERNAL PARAMETERS-1'!$B$5:$J$44,4, FALSE)</f>
        <v>0</v>
      </c>
      <c r="Q235" s="52">
        <f>$F235*'[1]INTERNAL PARAMETERS-2'!P235*VLOOKUP(Q$4,'[1]INTERNAL PARAMETERS-1'!$B$5:$J$44,4, FALSE)</f>
        <v>0</v>
      </c>
      <c r="R235" s="52">
        <f>$F235*'[1]INTERNAL PARAMETERS-2'!Q235*VLOOKUP(R$4,'[1]INTERNAL PARAMETERS-1'!$B$5:$J$44,4, FALSE)</f>
        <v>0</v>
      </c>
      <c r="S235" s="52">
        <f>$F235*'[1]INTERNAL PARAMETERS-2'!R235*VLOOKUP(S$4,'[1]INTERNAL PARAMETERS-1'!$B$5:$J$44,4, FALSE)</f>
        <v>0</v>
      </c>
      <c r="T235" s="52">
        <f>$F235*'[1]INTERNAL PARAMETERS-2'!S235*VLOOKUP(T$4,'[1]INTERNAL PARAMETERS-1'!$B$5:$J$44,4, FALSE)</f>
        <v>0</v>
      </c>
      <c r="U235" s="52">
        <f>$F235*'[1]INTERNAL PARAMETERS-2'!T235*VLOOKUP(U$4,'[1]INTERNAL PARAMETERS-1'!$B$5:$J$44,4, FALSE)</f>
        <v>0</v>
      </c>
      <c r="V235" s="52">
        <f>$F235*'[1]INTERNAL PARAMETERS-2'!U235*VLOOKUP(V$4,'[1]INTERNAL PARAMETERS-1'!$B$5:$J$44,4, FALSE)</f>
        <v>0</v>
      </c>
      <c r="W235" s="52">
        <f>$F235*'[1]INTERNAL PARAMETERS-2'!V235*VLOOKUP(W$4,'[1]INTERNAL PARAMETERS-1'!$B$5:$J$44,4, FALSE)</f>
        <v>0</v>
      </c>
      <c r="X235" s="52">
        <f>$F235*'[1]INTERNAL PARAMETERS-2'!W235*VLOOKUP(X$4,'[1]INTERNAL PARAMETERS-1'!$B$5:$J$44,4, FALSE)</f>
        <v>0</v>
      </c>
      <c r="Y235" s="52">
        <f>$F235*'[1]INTERNAL PARAMETERS-2'!X235*VLOOKUP(Y$4,'[1]INTERNAL PARAMETERS-1'!$B$5:$J$44,4, FALSE)</f>
        <v>0</v>
      </c>
      <c r="Z235" s="52">
        <f>$F235*'[1]INTERNAL PARAMETERS-2'!Y235*VLOOKUP(Z$4,'[1]INTERNAL PARAMETERS-1'!$B$5:$J$44,4, FALSE)</f>
        <v>0</v>
      </c>
      <c r="AA235" s="52">
        <f>$F235*'[1]INTERNAL PARAMETERS-2'!Z235*VLOOKUP(AA$4,'[1]INTERNAL PARAMETERS-1'!$B$5:$J$44,4, FALSE)</f>
        <v>0</v>
      </c>
      <c r="AB235" s="52">
        <f>$F235*'[1]INTERNAL PARAMETERS-2'!AA235*VLOOKUP(AB$4,'[1]INTERNAL PARAMETERS-1'!$B$5:$J$44,4, FALSE)</f>
        <v>0</v>
      </c>
      <c r="AC235" s="52">
        <f>$F235*'[1]INTERNAL PARAMETERS-2'!AB235*VLOOKUP(AC$4,'[1]INTERNAL PARAMETERS-1'!$B$5:$J$44,4, FALSE)</f>
        <v>0</v>
      </c>
      <c r="AD235" s="52">
        <f>$F235*'[1]INTERNAL PARAMETERS-2'!AC235*VLOOKUP(AD$4,'[1]INTERNAL PARAMETERS-1'!$B$5:$J$44,4, FALSE)</f>
        <v>0</v>
      </c>
      <c r="AE235" s="52">
        <f>$F235*'[1]INTERNAL PARAMETERS-2'!AD235*VLOOKUP(AE$4,'[1]INTERNAL PARAMETERS-1'!$B$5:$J$44,4, FALSE)</f>
        <v>0</v>
      </c>
      <c r="AF235" s="52">
        <f>$F235*'[1]INTERNAL PARAMETERS-2'!AE235*VLOOKUP(AF$4,'[1]INTERNAL PARAMETERS-1'!$B$5:$J$44,4, FALSE)</f>
        <v>0</v>
      </c>
      <c r="AG235" s="52">
        <f>$F235*'[1]INTERNAL PARAMETERS-2'!AF235*VLOOKUP(AG$4,'[1]INTERNAL PARAMETERS-1'!$B$5:$J$44,4, FALSE)</f>
        <v>0</v>
      </c>
      <c r="AH235" s="52">
        <f>$F235*'[1]INTERNAL PARAMETERS-2'!AG235*VLOOKUP(AH$4,'[1]INTERNAL PARAMETERS-1'!$B$5:$J$44,4, FALSE)</f>
        <v>0</v>
      </c>
      <c r="AI235" s="52">
        <f>$F235*'[1]INTERNAL PARAMETERS-2'!AH235*VLOOKUP(AI$4,'[1]INTERNAL PARAMETERS-1'!$B$5:$J$44,4, FALSE)</f>
        <v>0</v>
      </c>
      <c r="AJ235" s="52">
        <f>$F235*'[1]INTERNAL PARAMETERS-2'!AI235*VLOOKUP(AJ$4,'[1]INTERNAL PARAMETERS-1'!$B$5:$J$44,4, FALSE)</f>
        <v>0</v>
      </c>
      <c r="AK235" s="52">
        <f>$F235*'[1]INTERNAL PARAMETERS-2'!AJ235*VLOOKUP(AK$4,'[1]INTERNAL PARAMETERS-1'!$B$5:$J$44,4, FALSE)</f>
        <v>0</v>
      </c>
      <c r="AL235" s="52">
        <f>$F235*'[1]INTERNAL PARAMETERS-2'!AK235*VLOOKUP(AL$4,'[1]INTERNAL PARAMETERS-1'!$B$5:$J$44,4, FALSE)</f>
        <v>0</v>
      </c>
      <c r="AM235" s="52">
        <f>$F235*'[1]INTERNAL PARAMETERS-2'!AL235*VLOOKUP(AM$4,'[1]INTERNAL PARAMETERS-1'!$B$5:$J$44,4, FALSE)</f>
        <v>0</v>
      </c>
      <c r="AN235" s="52">
        <f>$F235*'[1]INTERNAL PARAMETERS-2'!AM235*VLOOKUP(AN$4,'[1]INTERNAL PARAMETERS-1'!$B$5:$J$44,4, FALSE)</f>
        <v>0</v>
      </c>
      <c r="AO235" s="52">
        <f>$F235*'[1]INTERNAL PARAMETERS-2'!AN235*VLOOKUP(AO$4,'[1]INTERNAL PARAMETERS-1'!$B$5:$J$44,4, FALSE)</f>
        <v>0</v>
      </c>
      <c r="AP235" s="52">
        <f>$F235*'[1]INTERNAL PARAMETERS-2'!AO235*VLOOKUP(AP$4,'[1]INTERNAL PARAMETERS-1'!$B$5:$J$44,4, FALSE)</f>
        <v>0</v>
      </c>
      <c r="AQ235" s="52">
        <f>$F235*'[1]INTERNAL PARAMETERS-2'!AP235*VLOOKUP(AQ$4,'[1]INTERNAL PARAMETERS-1'!$B$5:$J$44,4, FALSE)</f>
        <v>0</v>
      </c>
      <c r="AR235" s="52">
        <f>$F235*'[1]INTERNAL PARAMETERS-2'!AQ235*VLOOKUP(AR$4,'[1]INTERNAL PARAMETERS-1'!$B$5:$J$44,4, FALSE)</f>
        <v>0</v>
      </c>
      <c r="AS235" s="52">
        <f>$F235*'[1]INTERNAL PARAMETERS-2'!AR235*VLOOKUP(AS$4,'[1]INTERNAL PARAMETERS-1'!$B$5:$J$44,4, FALSE)</f>
        <v>0</v>
      </c>
      <c r="AT235" s="51">
        <f>$F235*'[1]INTERNAL PARAMETERS-2'!AS235*VLOOKUP(AT$4,'[1]INTERNAL PARAMETERS-1'!$B$5:$J$44,4, FALSE)</f>
        <v>0</v>
      </c>
      <c r="AU235" s="53">
        <f>$F235*'[1]INTERNAL PARAMETERS-2'!F235*(1-VLOOKUP(G$4,'[1]INTERNAL PARAMETERS-1'!$B$5:$J$44,4, FALSE))</f>
        <v>0</v>
      </c>
      <c r="AV235" s="52">
        <f>$F235*'[1]INTERNAL PARAMETERS-2'!G235*(1-VLOOKUP(H$4,'[1]INTERNAL PARAMETERS-1'!$B$5:$J$44,4, FALSE))</f>
        <v>0</v>
      </c>
      <c r="AW235" s="52">
        <f>$F235*'[1]INTERNAL PARAMETERS-2'!H235*(1-VLOOKUP(I$4,'[1]INTERNAL PARAMETERS-1'!$B$5:$J$44,4, FALSE))</f>
        <v>0</v>
      </c>
      <c r="AX235" s="52">
        <f>$F235*'[1]INTERNAL PARAMETERS-2'!I235*(1-VLOOKUP(J$4,'[1]INTERNAL PARAMETERS-1'!$B$5:$J$44,4, FALSE))</f>
        <v>0</v>
      </c>
      <c r="AY235" s="52">
        <f>$F235*'[1]INTERNAL PARAMETERS-2'!J235*(1-VLOOKUP(K$4,'[1]INTERNAL PARAMETERS-1'!$B$5:$J$44,4, FALSE))</f>
        <v>0</v>
      </c>
      <c r="AZ235" s="52">
        <f>$F235*'[1]INTERNAL PARAMETERS-2'!K235*(1-VLOOKUP(L$4,'[1]INTERNAL PARAMETERS-1'!$B$5:$J$44,4, FALSE))</f>
        <v>0</v>
      </c>
      <c r="BA235" s="52">
        <f>$F235*'[1]INTERNAL PARAMETERS-2'!L235*(1-VLOOKUP(M$4,'[1]INTERNAL PARAMETERS-1'!$B$5:$J$44,4, FALSE))</f>
        <v>0</v>
      </c>
      <c r="BB235" s="52">
        <f>$F235*'[1]INTERNAL PARAMETERS-2'!M235*(1-VLOOKUP(N$4,'[1]INTERNAL PARAMETERS-1'!$B$5:$J$44,4, FALSE))</f>
        <v>0</v>
      </c>
      <c r="BC235" s="52">
        <f>$F235*'[1]INTERNAL PARAMETERS-2'!N235*(1-VLOOKUP(O$4,'[1]INTERNAL PARAMETERS-1'!$B$5:$J$44,4, FALSE))</f>
        <v>0</v>
      </c>
      <c r="BD235" s="52">
        <f>$F235*'[1]INTERNAL PARAMETERS-2'!O235*(1-VLOOKUP(P$4,'[1]INTERNAL PARAMETERS-1'!$B$5:$J$44,4, FALSE))</f>
        <v>0</v>
      </c>
      <c r="BE235" s="52">
        <f>$F235*'[1]INTERNAL PARAMETERS-2'!P235*(1-VLOOKUP(Q$4,'[1]INTERNAL PARAMETERS-1'!$B$5:$J$44,4, FALSE))</f>
        <v>0</v>
      </c>
      <c r="BF235" s="52">
        <f>$F235*'[1]INTERNAL PARAMETERS-2'!Q235*(1-VLOOKUP(R$4,'[1]INTERNAL PARAMETERS-1'!$B$5:$J$44,4, FALSE))</f>
        <v>0</v>
      </c>
      <c r="BG235" s="52">
        <f>$F235*'[1]INTERNAL PARAMETERS-2'!R235*(1-VLOOKUP(S$4,'[1]INTERNAL PARAMETERS-1'!$B$5:$J$44,4, FALSE))</f>
        <v>0</v>
      </c>
      <c r="BH235" s="52">
        <f>$F235*'[1]INTERNAL PARAMETERS-2'!S235*(1-VLOOKUP(T$4,'[1]INTERNAL PARAMETERS-1'!$B$5:$J$44,4, FALSE))</f>
        <v>0</v>
      </c>
      <c r="BI235" s="52">
        <f>$F235*'[1]INTERNAL PARAMETERS-2'!T235*(1-VLOOKUP(U$4,'[1]INTERNAL PARAMETERS-1'!$B$5:$J$44,4, FALSE))</f>
        <v>0</v>
      </c>
      <c r="BJ235" s="52">
        <f>$F235*'[1]INTERNAL PARAMETERS-2'!U235*(1-VLOOKUP(V$4,'[1]INTERNAL PARAMETERS-1'!$B$5:$J$44,4, FALSE))</f>
        <v>0</v>
      </c>
      <c r="BK235" s="52">
        <f>$F235*'[1]INTERNAL PARAMETERS-2'!V235*(1-VLOOKUP(W$4,'[1]INTERNAL PARAMETERS-1'!$B$5:$J$44,4, FALSE))</f>
        <v>0</v>
      </c>
      <c r="BL235" s="52">
        <f>$F235*'[1]INTERNAL PARAMETERS-2'!W235*(1-VLOOKUP(X$4,'[1]INTERNAL PARAMETERS-1'!$B$5:$J$44,4, FALSE))</f>
        <v>0</v>
      </c>
      <c r="BM235" s="52">
        <f>$F235*'[1]INTERNAL PARAMETERS-2'!X235*(1-VLOOKUP(Y$4,'[1]INTERNAL PARAMETERS-1'!$B$5:$J$44,4, FALSE))</f>
        <v>0</v>
      </c>
      <c r="BN235" s="52">
        <f>$F235*'[1]INTERNAL PARAMETERS-2'!Y235*(1-VLOOKUP(Z$4,'[1]INTERNAL PARAMETERS-1'!$B$5:$J$44,4, FALSE))</f>
        <v>0</v>
      </c>
      <c r="BO235" s="52">
        <f>$F235*'[1]INTERNAL PARAMETERS-2'!Z235*(1-VLOOKUP(AA$4,'[1]INTERNAL PARAMETERS-1'!$B$5:$J$44,4, FALSE))</f>
        <v>0</v>
      </c>
      <c r="BP235" s="52">
        <f>$F235*'[1]INTERNAL PARAMETERS-2'!AA235*(1-VLOOKUP(AB$4,'[1]INTERNAL PARAMETERS-1'!$B$5:$J$44,4, FALSE))</f>
        <v>0</v>
      </c>
      <c r="BQ235" s="52">
        <f>$F235*'[1]INTERNAL PARAMETERS-2'!AB235*(1-VLOOKUP(AC$4,'[1]INTERNAL PARAMETERS-1'!$B$5:$J$44,4, FALSE))</f>
        <v>0</v>
      </c>
      <c r="BR235" s="52">
        <f>$F235*'[1]INTERNAL PARAMETERS-2'!AC235*(1-VLOOKUP(AD$4,'[1]INTERNAL PARAMETERS-1'!$B$5:$J$44,4, FALSE))</f>
        <v>0</v>
      </c>
      <c r="BS235" s="52">
        <f>$F235*'[1]INTERNAL PARAMETERS-2'!AD235*(1-VLOOKUP(AE$4,'[1]INTERNAL PARAMETERS-1'!$B$5:$J$44,4, FALSE))</f>
        <v>0</v>
      </c>
      <c r="BT235" s="52">
        <f>$F235*'[1]INTERNAL PARAMETERS-2'!AE235*(1-VLOOKUP(AF$4,'[1]INTERNAL PARAMETERS-1'!$B$5:$J$44,4, FALSE))</f>
        <v>0</v>
      </c>
      <c r="BU235" s="52">
        <f>$F235*'[1]INTERNAL PARAMETERS-2'!AF235*(1-VLOOKUP(AG$4,'[1]INTERNAL PARAMETERS-1'!$B$5:$J$44,4, FALSE))</f>
        <v>0</v>
      </c>
      <c r="BV235" s="52">
        <f>$F235*'[1]INTERNAL PARAMETERS-2'!AG235*(1-VLOOKUP(AH$4,'[1]INTERNAL PARAMETERS-1'!$B$5:$J$44,4, FALSE))</f>
        <v>0</v>
      </c>
      <c r="BW235" s="52">
        <f>$F235*'[1]INTERNAL PARAMETERS-2'!AH235*(1-VLOOKUP(AI$4,'[1]INTERNAL PARAMETERS-1'!$B$5:$J$44,4, FALSE))</f>
        <v>0</v>
      </c>
      <c r="BX235" s="52">
        <f>$F235*'[1]INTERNAL PARAMETERS-2'!AI235*(1-VLOOKUP(AJ$4,'[1]INTERNAL PARAMETERS-1'!$B$5:$J$44,4, FALSE))</f>
        <v>0</v>
      </c>
      <c r="BY235" s="52">
        <f>$F235*'[1]INTERNAL PARAMETERS-2'!AJ235*(1-VLOOKUP(AK$4,'[1]INTERNAL PARAMETERS-1'!$B$5:$J$44,4, FALSE))</f>
        <v>0</v>
      </c>
      <c r="BZ235" s="52">
        <f>$F235*'[1]INTERNAL PARAMETERS-2'!AK235*(1-VLOOKUP(AL$4,'[1]INTERNAL PARAMETERS-1'!$B$5:$J$44,4, FALSE))</f>
        <v>0</v>
      </c>
      <c r="CA235" s="52">
        <f>$F235*'[1]INTERNAL PARAMETERS-2'!AL235*(1-VLOOKUP(AM$4,'[1]INTERNAL PARAMETERS-1'!$B$5:$J$44,4, FALSE))</f>
        <v>0</v>
      </c>
      <c r="CB235" s="52">
        <f>$F235*'[1]INTERNAL PARAMETERS-2'!AM235*(1-VLOOKUP(AN$4,'[1]INTERNAL PARAMETERS-1'!$B$5:$J$44,4, FALSE))</f>
        <v>0</v>
      </c>
      <c r="CC235" s="52">
        <f>$F235*'[1]INTERNAL PARAMETERS-2'!AN235*(1-VLOOKUP(AO$4,'[1]INTERNAL PARAMETERS-1'!$B$5:$J$44,4, FALSE))</f>
        <v>0</v>
      </c>
      <c r="CD235" s="52">
        <f>$F235*'[1]INTERNAL PARAMETERS-2'!AO235*(1-VLOOKUP(AP$4,'[1]INTERNAL PARAMETERS-1'!$B$5:$J$44,4, FALSE))</f>
        <v>0</v>
      </c>
      <c r="CE235" s="52">
        <f>$F235*'[1]INTERNAL PARAMETERS-2'!AP235*(1-VLOOKUP(AQ$4,'[1]INTERNAL PARAMETERS-1'!$B$5:$J$44,4, FALSE))</f>
        <v>0</v>
      </c>
      <c r="CF235" s="52">
        <f>$F235*'[1]INTERNAL PARAMETERS-2'!AQ235*(1-VLOOKUP(AR$4,'[1]INTERNAL PARAMETERS-1'!$B$5:$J$44,4, FALSE))</f>
        <v>0</v>
      </c>
      <c r="CG235" s="52">
        <f>$F235*'[1]INTERNAL PARAMETERS-2'!AR235*(1-VLOOKUP(AS$4,'[1]INTERNAL PARAMETERS-1'!$B$5:$J$44,4, FALSE))</f>
        <v>0</v>
      </c>
      <c r="CH235" s="51">
        <f>$F235*'[1]INTERNAL PARAMETERS-2'!AS235*(1-VLOOKUP(AT$4,'[1]INTERNAL PARAMETERS-1'!$B$5:$J$44,4, FALSE))</f>
        <v>0</v>
      </c>
      <c r="CI235" s="50">
        <f t="shared" si="3"/>
        <v>0</v>
      </c>
    </row>
    <row r="236" spans="3:87" x14ac:dyDescent="0.5">
      <c r="C236" s="37" t="s">
        <v>6</v>
      </c>
      <c r="D236" s="36" t="s">
        <v>90</v>
      </c>
      <c r="E236" s="36" t="s">
        <v>74</v>
      </c>
      <c r="F236" s="147">
        <f>ESC!AF236</f>
        <v>0</v>
      </c>
      <c r="G236" s="53">
        <f>$F236*'[1]INTERNAL PARAMETERS-2'!F236*VLOOKUP(G$4,'[1]INTERNAL PARAMETERS-1'!$B$5:$J$44,4, FALSE)</f>
        <v>0</v>
      </c>
      <c r="H236" s="52">
        <f>$F236*'[1]INTERNAL PARAMETERS-2'!G236*VLOOKUP(H$4,'[1]INTERNAL PARAMETERS-1'!$B$5:$J$44,4, FALSE)</f>
        <v>0</v>
      </c>
      <c r="I236" s="52">
        <f>$F236*'[1]INTERNAL PARAMETERS-2'!H236*VLOOKUP(I$4,'[1]INTERNAL PARAMETERS-1'!$B$5:$J$44,4, FALSE)</f>
        <v>0</v>
      </c>
      <c r="J236" s="52">
        <f>$F236*'[1]INTERNAL PARAMETERS-2'!I236*VLOOKUP(J$4,'[1]INTERNAL PARAMETERS-1'!$B$5:$J$44,4, FALSE)</f>
        <v>0</v>
      </c>
      <c r="K236" s="52">
        <f>$F236*'[1]INTERNAL PARAMETERS-2'!J236*VLOOKUP(K$4,'[1]INTERNAL PARAMETERS-1'!$B$5:$J$44,4, FALSE)</f>
        <v>0</v>
      </c>
      <c r="L236" s="52">
        <f>$F236*'[1]INTERNAL PARAMETERS-2'!K236*VLOOKUP(L$4,'[1]INTERNAL PARAMETERS-1'!$B$5:$J$44,4, FALSE)</f>
        <v>0</v>
      </c>
      <c r="M236" s="52">
        <f>$F236*'[1]INTERNAL PARAMETERS-2'!L236*VLOOKUP(M$4,'[1]INTERNAL PARAMETERS-1'!$B$5:$J$44,4, FALSE)</f>
        <v>0</v>
      </c>
      <c r="N236" s="52">
        <f>$F236*'[1]INTERNAL PARAMETERS-2'!M236*VLOOKUP(N$4,'[1]INTERNAL PARAMETERS-1'!$B$5:$J$44,4, FALSE)</f>
        <v>0</v>
      </c>
      <c r="O236" s="52">
        <f>$F236*'[1]INTERNAL PARAMETERS-2'!N236*VLOOKUP(O$4,'[1]INTERNAL PARAMETERS-1'!$B$5:$J$44,4, FALSE)</f>
        <v>0</v>
      </c>
      <c r="P236" s="52">
        <f>$F236*'[1]INTERNAL PARAMETERS-2'!O236*VLOOKUP(P$4,'[1]INTERNAL PARAMETERS-1'!$B$5:$J$44,4, FALSE)</f>
        <v>0</v>
      </c>
      <c r="Q236" s="52">
        <f>$F236*'[1]INTERNAL PARAMETERS-2'!P236*VLOOKUP(Q$4,'[1]INTERNAL PARAMETERS-1'!$B$5:$J$44,4, FALSE)</f>
        <v>0</v>
      </c>
      <c r="R236" s="52">
        <f>$F236*'[1]INTERNAL PARAMETERS-2'!Q236*VLOOKUP(R$4,'[1]INTERNAL PARAMETERS-1'!$B$5:$J$44,4, FALSE)</f>
        <v>0</v>
      </c>
      <c r="S236" s="52">
        <f>$F236*'[1]INTERNAL PARAMETERS-2'!R236*VLOOKUP(S$4,'[1]INTERNAL PARAMETERS-1'!$B$5:$J$44,4, FALSE)</f>
        <v>0</v>
      </c>
      <c r="T236" s="52">
        <f>$F236*'[1]INTERNAL PARAMETERS-2'!S236*VLOOKUP(T$4,'[1]INTERNAL PARAMETERS-1'!$B$5:$J$44,4, FALSE)</f>
        <v>0</v>
      </c>
      <c r="U236" s="52">
        <f>$F236*'[1]INTERNAL PARAMETERS-2'!T236*VLOOKUP(U$4,'[1]INTERNAL PARAMETERS-1'!$B$5:$J$44,4, FALSE)</f>
        <v>0</v>
      </c>
      <c r="V236" s="52">
        <f>$F236*'[1]INTERNAL PARAMETERS-2'!U236*VLOOKUP(V$4,'[1]INTERNAL PARAMETERS-1'!$B$5:$J$44,4, FALSE)</f>
        <v>0</v>
      </c>
      <c r="W236" s="52">
        <f>$F236*'[1]INTERNAL PARAMETERS-2'!V236*VLOOKUP(W$4,'[1]INTERNAL PARAMETERS-1'!$B$5:$J$44,4, FALSE)</f>
        <v>0</v>
      </c>
      <c r="X236" s="52">
        <f>$F236*'[1]INTERNAL PARAMETERS-2'!W236*VLOOKUP(X$4,'[1]INTERNAL PARAMETERS-1'!$B$5:$J$44,4, FALSE)</f>
        <v>0</v>
      </c>
      <c r="Y236" s="52">
        <f>$F236*'[1]INTERNAL PARAMETERS-2'!X236*VLOOKUP(Y$4,'[1]INTERNAL PARAMETERS-1'!$B$5:$J$44,4, FALSE)</f>
        <v>0</v>
      </c>
      <c r="Z236" s="52">
        <f>$F236*'[1]INTERNAL PARAMETERS-2'!Y236*VLOOKUP(Z$4,'[1]INTERNAL PARAMETERS-1'!$B$5:$J$44,4, FALSE)</f>
        <v>0</v>
      </c>
      <c r="AA236" s="52">
        <f>$F236*'[1]INTERNAL PARAMETERS-2'!Z236*VLOOKUP(AA$4,'[1]INTERNAL PARAMETERS-1'!$B$5:$J$44,4, FALSE)</f>
        <v>0</v>
      </c>
      <c r="AB236" s="52">
        <f>$F236*'[1]INTERNAL PARAMETERS-2'!AA236*VLOOKUP(AB$4,'[1]INTERNAL PARAMETERS-1'!$B$5:$J$44,4, FALSE)</f>
        <v>0</v>
      </c>
      <c r="AC236" s="52">
        <f>$F236*'[1]INTERNAL PARAMETERS-2'!AB236*VLOOKUP(AC$4,'[1]INTERNAL PARAMETERS-1'!$B$5:$J$44,4, FALSE)</f>
        <v>0</v>
      </c>
      <c r="AD236" s="52">
        <f>$F236*'[1]INTERNAL PARAMETERS-2'!AC236*VLOOKUP(AD$4,'[1]INTERNAL PARAMETERS-1'!$B$5:$J$44,4, FALSE)</f>
        <v>0</v>
      </c>
      <c r="AE236" s="52">
        <f>$F236*'[1]INTERNAL PARAMETERS-2'!AD236*VLOOKUP(AE$4,'[1]INTERNAL PARAMETERS-1'!$B$5:$J$44,4, FALSE)</f>
        <v>0</v>
      </c>
      <c r="AF236" s="52">
        <f>$F236*'[1]INTERNAL PARAMETERS-2'!AE236*VLOOKUP(AF$4,'[1]INTERNAL PARAMETERS-1'!$B$5:$J$44,4, FALSE)</f>
        <v>0</v>
      </c>
      <c r="AG236" s="52">
        <f>$F236*'[1]INTERNAL PARAMETERS-2'!AF236*VLOOKUP(AG$4,'[1]INTERNAL PARAMETERS-1'!$B$5:$J$44,4, FALSE)</f>
        <v>0</v>
      </c>
      <c r="AH236" s="52">
        <f>$F236*'[1]INTERNAL PARAMETERS-2'!AG236*VLOOKUP(AH$4,'[1]INTERNAL PARAMETERS-1'!$B$5:$J$44,4, FALSE)</f>
        <v>0</v>
      </c>
      <c r="AI236" s="52">
        <f>$F236*'[1]INTERNAL PARAMETERS-2'!AH236*VLOOKUP(AI$4,'[1]INTERNAL PARAMETERS-1'!$B$5:$J$44,4, FALSE)</f>
        <v>0</v>
      </c>
      <c r="AJ236" s="52">
        <f>$F236*'[1]INTERNAL PARAMETERS-2'!AI236*VLOOKUP(AJ$4,'[1]INTERNAL PARAMETERS-1'!$B$5:$J$44,4, FALSE)</f>
        <v>0</v>
      </c>
      <c r="AK236" s="52">
        <f>$F236*'[1]INTERNAL PARAMETERS-2'!AJ236*VLOOKUP(AK$4,'[1]INTERNAL PARAMETERS-1'!$B$5:$J$44,4, FALSE)</f>
        <v>0</v>
      </c>
      <c r="AL236" s="52">
        <f>$F236*'[1]INTERNAL PARAMETERS-2'!AK236*VLOOKUP(AL$4,'[1]INTERNAL PARAMETERS-1'!$B$5:$J$44,4, FALSE)</f>
        <v>0</v>
      </c>
      <c r="AM236" s="52">
        <f>$F236*'[1]INTERNAL PARAMETERS-2'!AL236*VLOOKUP(AM$4,'[1]INTERNAL PARAMETERS-1'!$B$5:$J$44,4, FALSE)</f>
        <v>0</v>
      </c>
      <c r="AN236" s="52">
        <f>$F236*'[1]INTERNAL PARAMETERS-2'!AM236*VLOOKUP(AN$4,'[1]INTERNAL PARAMETERS-1'!$B$5:$J$44,4, FALSE)</f>
        <v>0</v>
      </c>
      <c r="AO236" s="52">
        <f>$F236*'[1]INTERNAL PARAMETERS-2'!AN236*VLOOKUP(AO$4,'[1]INTERNAL PARAMETERS-1'!$B$5:$J$44,4, FALSE)</f>
        <v>0</v>
      </c>
      <c r="AP236" s="52">
        <f>$F236*'[1]INTERNAL PARAMETERS-2'!AO236*VLOOKUP(AP$4,'[1]INTERNAL PARAMETERS-1'!$B$5:$J$44,4, FALSE)</f>
        <v>0</v>
      </c>
      <c r="AQ236" s="52">
        <f>$F236*'[1]INTERNAL PARAMETERS-2'!AP236*VLOOKUP(AQ$4,'[1]INTERNAL PARAMETERS-1'!$B$5:$J$44,4, FALSE)</f>
        <v>0</v>
      </c>
      <c r="AR236" s="52">
        <f>$F236*'[1]INTERNAL PARAMETERS-2'!AQ236*VLOOKUP(AR$4,'[1]INTERNAL PARAMETERS-1'!$B$5:$J$44,4, FALSE)</f>
        <v>0</v>
      </c>
      <c r="AS236" s="52">
        <f>$F236*'[1]INTERNAL PARAMETERS-2'!AR236*VLOOKUP(AS$4,'[1]INTERNAL PARAMETERS-1'!$B$5:$J$44,4, FALSE)</f>
        <v>0</v>
      </c>
      <c r="AT236" s="51">
        <f>$F236*'[1]INTERNAL PARAMETERS-2'!AS236*VLOOKUP(AT$4,'[1]INTERNAL PARAMETERS-1'!$B$5:$J$44,4, FALSE)</f>
        <v>0</v>
      </c>
      <c r="AU236" s="53">
        <f>$F236*'[1]INTERNAL PARAMETERS-2'!F236*(1-VLOOKUP(G$4,'[1]INTERNAL PARAMETERS-1'!$B$5:$J$44,4, FALSE))</f>
        <v>0</v>
      </c>
      <c r="AV236" s="52">
        <f>$F236*'[1]INTERNAL PARAMETERS-2'!G236*(1-VLOOKUP(H$4,'[1]INTERNAL PARAMETERS-1'!$B$5:$J$44,4, FALSE))</f>
        <v>0</v>
      </c>
      <c r="AW236" s="52">
        <f>$F236*'[1]INTERNAL PARAMETERS-2'!H236*(1-VLOOKUP(I$4,'[1]INTERNAL PARAMETERS-1'!$B$5:$J$44,4, FALSE))</f>
        <v>0</v>
      </c>
      <c r="AX236" s="52">
        <f>$F236*'[1]INTERNAL PARAMETERS-2'!I236*(1-VLOOKUP(J$4,'[1]INTERNAL PARAMETERS-1'!$B$5:$J$44,4, FALSE))</f>
        <v>0</v>
      </c>
      <c r="AY236" s="52">
        <f>$F236*'[1]INTERNAL PARAMETERS-2'!J236*(1-VLOOKUP(K$4,'[1]INTERNAL PARAMETERS-1'!$B$5:$J$44,4, FALSE))</f>
        <v>0</v>
      </c>
      <c r="AZ236" s="52">
        <f>$F236*'[1]INTERNAL PARAMETERS-2'!K236*(1-VLOOKUP(L$4,'[1]INTERNAL PARAMETERS-1'!$B$5:$J$44,4, FALSE))</f>
        <v>0</v>
      </c>
      <c r="BA236" s="52">
        <f>$F236*'[1]INTERNAL PARAMETERS-2'!L236*(1-VLOOKUP(M$4,'[1]INTERNAL PARAMETERS-1'!$B$5:$J$44,4, FALSE))</f>
        <v>0</v>
      </c>
      <c r="BB236" s="52">
        <f>$F236*'[1]INTERNAL PARAMETERS-2'!M236*(1-VLOOKUP(N$4,'[1]INTERNAL PARAMETERS-1'!$B$5:$J$44,4, FALSE))</f>
        <v>0</v>
      </c>
      <c r="BC236" s="52">
        <f>$F236*'[1]INTERNAL PARAMETERS-2'!N236*(1-VLOOKUP(O$4,'[1]INTERNAL PARAMETERS-1'!$B$5:$J$44,4, FALSE))</f>
        <v>0</v>
      </c>
      <c r="BD236" s="52">
        <f>$F236*'[1]INTERNAL PARAMETERS-2'!O236*(1-VLOOKUP(P$4,'[1]INTERNAL PARAMETERS-1'!$B$5:$J$44,4, FALSE))</f>
        <v>0</v>
      </c>
      <c r="BE236" s="52">
        <f>$F236*'[1]INTERNAL PARAMETERS-2'!P236*(1-VLOOKUP(Q$4,'[1]INTERNAL PARAMETERS-1'!$B$5:$J$44,4, FALSE))</f>
        <v>0</v>
      </c>
      <c r="BF236" s="52">
        <f>$F236*'[1]INTERNAL PARAMETERS-2'!Q236*(1-VLOOKUP(R$4,'[1]INTERNAL PARAMETERS-1'!$B$5:$J$44,4, FALSE))</f>
        <v>0</v>
      </c>
      <c r="BG236" s="52">
        <f>$F236*'[1]INTERNAL PARAMETERS-2'!R236*(1-VLOOKUP(S$4,'[1]INTERNAL PARAMETERS-1'!$B$5:$J$44,4, FALSE))</f>
        <v>0</v>
      </c>
      <c r="BH236" s="52">
        <f>$F236*'[1]INTERNAL PARAMETERS-2'!S236*(1-VLOOKUP(T$4,'[1]INTERNAL PARAMETERS-1'!$B$5:$J$44,4, FALSE))</f>
        <v>0</v>
      </c>
      <c r="BI236" s="52">
        <f>$F236*'[1]INTERNAL PARAMETERS-2'!T236*(1-VLOOKUP(U$4,'[1]INTERNAL PARAMETERS-1'!$B$5:$J$44,4, FALSE))</f>
        <v>0</v>
      </c>
      <c r="BJ236" s="52">
        <f>$F236*'[1]INTERNAL PARAMETERS-2'!U236*(1-VLOOKUP(V$4,'[1]INTERNAL PARAMETERS-1'!$B$5:$J$44,4, FALSE))</f>
        <v>0</v>
      </c>
      <c r="BK236" s="52">
        <f>$F236*'[1]INTERNAL PARAMETERS-2'!V236*(1-VLOOKUP(W$4,'[1]INTERNAL PARAMETERS-1'!$B$5:$J$44,4, FALSE))</f>
        <v>0</v>
      </c>
      <c r="BL236" s="52">
        <f>$F236*'[1]INTERNAL PARAMETERS-2'!W236*(1-VLOOKUP(X$4,'[1]INTERNAL PARAMETERS-1'!$B$5:$J$44,4, FALSE))</f>
        <v>0</v>
      </c>
      <c r="BM236" s="52">
        <f>$F236*'[1]INTERNAL PARAMETERS-2'!X236*(1-VLOOKUP(Y$4,'[1]INTERNAL PARAMETERS-1'!$B$5:$J$44,4, FALSE))</f>
        <v>0</v>
      </c>
      <c r="BN236" s="52">
        <f>$F236*'[1]INTERNAL PARAMETERS-2'!Y236*(1-VLOOKUP(Z$4,'[1]INTERNAL PARAMETERS-1'!$B$5:$J$44,4, FALSE))</f>
        <v>0</v>
      </c>
      <c r="BO236" s="52">
        <f>$F236*'[1]INTERNAL PARAMETERS-2'!Z236*(1-VLOOKUP(AA$4,'[1]INTERNAL PARAMETERS-1'!$B$5:$J$44,4, FALSE))</f>
        <v>0</v>
      </c>
      <c r="BP236" s="52">
        <f>$F236*'[1]INTERNAL PARAMETERS-2'!AA236*(1-VLOOKUP(AB$4,'[1]INTERNAL PARAMETERS-1'!$B$5:$J$44,4, FALSE))</f>
        <v>0</v>
      </c>
      <c r="BQ236" s="52">
        <f>$F236*'[1]INTERNAL PARAMETERS-2'!AB236*(1-VLOOKUP(AC$4,'[1]INTERNAL PARAMETERS-1'!$B$5:$J$44,4, FALSE))</f>
        <v>0</v>
      </c>
      <c r="BR236" s="52">
        <f>$F236*'[1]INTERNAL PARAMETERS-2'!AC236*(1-VLOOKUP(AD$4,'[1]INTERNAL PARAMETERS-1'!$B$5:$J$44,4, FALSE))</f>
        <v>0</v>
      </c>
      <c r="BS236" s="52">
        <f>$F236*'[1]INTERNAL PARAMETERS-2'!AD236*(1-VLOOKUP(AE$4,'[1]INTERNAL PARAMETERS-1'!$B$5:$J$44,4, FALSE))</f>
        <v>0</v>
      </c>
      <c r="BT236" s="52">
        <f>$F236*'[1]INTERNAL PARAMETERS-2'!AE236*(1-VLOOKUP(AF$4,'[1]INTERNAL PARAMETERS-1'!$B$5:$J$44,4, FALSE))</f>
        <v>0</v>
      </c>
      <c r="BU236" s="52">
        <f>$F236*'[1]INTERNAL PARAMETERS-2'!AF236*(1-VLOOKUP(AG$4,'[1]INTERNAL PARAMETERS-1'!$B$5:$J$44,4, FALSE))</f>
        <v>0</v>
      </c>
      <c r="BV236" s="52">
        <f>$F236*'[1]INTERNAL PARAMETERS-2'!AG236*(1-VLOOKUP(AH$4,'[1]INTERNAL PARAMETERS-1'!$B$5:$J$44,4, FALSE))</f>
        <v>0</v>
      </c>
      <c r="BW236" s="52">
        <f>$F236*'[1]INTERNAL PARAMETERS-2'!AH236*(1-VLOOKUP(AI$4,'[1]INTERNAL PARAMETERS-1'!$B$5:$J$44,4, FALSE))</f>
        <v>0</v>
      </c>
      <c r="BX236" s="52">
        <f>$F236*'[1]INTERNAL PARAMETERS-2'!AI236*(1-VLOOKUP(AJ$4,'[1]INTERNAL PARAMETERS-1'!$B$5:$J$44,4, FALSE))</f>
        <v>0</v>
      </c>
      <c r="BY236" s="52">
        <f>$F236*'[1]INTERNAL PARAMETERS-2'!AJ236*(1-VLOOKUP(AK$4,'[1]INTERNAL PARAMETERS-1'!$B$5:$J$44,4, FALSE))</f>
        <v>0</v>
      </c>
      <c r="BZ236" s="52">
        <f>$F236*'[1]INTERNAL PARAMETERS-2'!AK236*(1-VLOOKUP(AL$4,'[1]INTERNAL PARAMETERS-1'!$B$5:$J$44,4, FALSE))</f>
        <v>0</v>
      </c>
      <c r="CA236" s="52">
        <f>$F236*'[1]INTERNAL PARAMETERS-2'!AL236*(1-VLOOKUP(AM$4,'[1]INTERNAL PARAMETERS-1'!$B$5:$J$44,4, FALSE))</f>
        <v>0</v>
      </c>
      <c r="CB236" s="52">
        <f>$F236*'[1]INTERNAL PARAMETERS-2'!AM236*(1-VLOOKUP(AN$4,'[1]INTERNAL PARAMETERS-1'!$B$5:$J$44,4, FALSE))</f>
        <v>0</v>
      </c>
      <c r="CC236" s="52">
        <f>$F236*'[1]INTERNAL PARAMETERS-2'!AN236*(1-VLOOKUP(AO$4,'[1]INTERNAL PARAMETERS-1'!$B$5:$J$44,4, FALSE))</f>
        <v>0</v>
      </c>
      <c r="CD236" s="52">
        <f>$F236*'[1]INTERNAL PARAMETERS-2'!AO236*(1-VLOOKUP(AP$4,'[1]INTERNAL PARAMETERS-1'!$B$5:$J$44,4, FALSE))</f>
        <v>0</v>
      </c>
      <c r="CE236" s="52">
        <f>$F236*'[1]INTERNAL PARAMETERS-2'!AP236*(1-VLOOKUP(AQ$4,'[1]INTERNAL PARAMETERS-1'!$B$5:$J$44,4, FALSE))</f>
        <v>0</v>
      </c>
      <c r="CF236" s="52">
        <f>$F236*'[1]INTERNAL PARAMETERS-2'!AQ236*(1-VLOOKUP(AR$4,'[1]INTERNAL PARAMETERS-1'!$B$5:$J$44,4, FALSE))</f>
        <v>0</v>
      </c>
      <c r="CG236" s="52">
        <f>$F236*'[1]INTERNAL PARAMETERS-2'!AR236*(1-VLOOKUP(AS$4,'[1]INTERNAL PARAMETERS-1'!$B$5:$J$44,4, FALSE))</f>
        <v>0</v>
      </c>
      <c r="CH236" s="51">
        <f>$F236*'[1]INTERNAL PARAMETERS-2'!AS236*(1-VLOOKUP(AT$4,'[1]INTERNAL PARAMETERS-1'!$B$5:$J$44,4, FALSE))</f>
        <v>0</v>
      </c>
      <c r="CI236" s="50">
        <f t="shared" si="3"/>
        <v>0</v>
      </c>
    </row>
    <row r="237" spans="3:87" x14ac:dyDescent="0.5">
      <c r="C237" s="37" t="s">
        <v>6</v>
      </c>
      <c r="D237" s="36" t="s">
        <v>90</v>
      </c>
      <c r="E237" s="36" t="s">
        <v>73</v>
      </c>
      <c r="F237" s="147">
        <f>ESC!AF237</f>
        <v>0</v>
      </c>
      <c r="G237" s="53">
        <f>$F237*'[1]INTERNAL PARAMETERS-2'!F237*VLOOKUP(G$4,'[1]INTERNAL PARAMETERS-1'!$B$5:$J$44,4, FALSE)</f>
        <v>0</v>
      </c>
      <c r="H237" s="52">
        <f>$F237*'[1]INTERNAL PARAMETERS-2'!G237*VLOOKUP(H$4,'[1]INTERNAL PARAMETERS-1'!$B$5:$J$44,4, FALSE)</f>
        <v>0</v>
      </c>
      <c r="I237" s="52">
        <f>$F237*'[1]INTERNAL PARAMETERS-2'!H237*VLOOKUP(I$4,'[1]INTERNAL PARAMETERS-1'!$B$5:$J$44,4, FALSE)</f>
        <v>0</v>
      </c>
      <c r="J237" s="52">
        <f>$F237*'[1]INTERNAL PARAMETERS-2'!I237*VLOOKUP(J$4,'[1]INTERNAL PARAMETERS-1'!$B$5:$J$44,4, FALSE)</f>
        <v>0</v>
      </c>
      <c r="K237" s="52">
        <f>$F237*'[1]INTERNAL PARAMETERS-2'!J237*VLOOKUP(K$4,'[1]INTERNAL PARAMETERS-1'!$B$5:$J$44,4, FALSE)</f>
        <v>0</v>
      </c>
      <c r="L237" s="52">
        <f>$F237*'[1]INTERNAL PARAMETERS-2'!K237*VLOOKUP(L$4,'[1]INTERNAL PARAMETERS-1'!$B$5:$J$44,4, FALSE)</f>
        <v>0</v>
      </c>
      <c r="M237" s="52">
        <f>$F237*'[1]INTERNAL PARAMETERS-2'!L237*VLOOKUP(M$4,'[1]INTERNAL PARAMETERS-1'!$B$5:$J$44,4, FALSE)</f>
        <v>0</v>
      </c>
      <c r="N237" s="52">
        <f>$F237*'[1]INTERNAL PARAMETERS-2'!M237*VLOOKUP(N$4,'[1]INTERNAL PARAMETERS-1'!$B$5:$J$44,4, FALSE)</f>
        <v>0</v>
      </c>
      <c r="O237" s="52">
        <f>$F237*'[1]INTERNAL PARAMETERS-2'!N237*VLOOKUP(O$4,'[1]INTERNAL PARAMETERS-1'!$B$5:$J$44,4, FALSE)</f>
        <v>0</v>
      </c>
      <c r="P237" s="52">
        <f>$F237*'[1]INTERNAL PARAMETERS-2'!O237*VLOOKUP(P$4,'[1]INTERNAL PARAMETERS-1'!$B$5:$J$44,4, FALSE)</f>
        <v>0</v>
      </c>
      <c r="Q237" s="52">
        <f>$F237*'[1]INTERNAL PARAMETERS-2'!P237*VLOOKUP(Q$4,'[1]INTERNAL PARAMETERS-1'!$B$5:$J$44,4, FALSE)</f>
        <v>0</v>
      </c>
      <c r="R237" s="52">
        <f>$F237*'[1]INTERNAL PARAMETERS-2'!Q237*VLOOKUP(R$4,'[1]INTERNAL PARAMETERS-1'!$B$5:$J$44,4, FALSE)</f>
        <v>0</v>
      </c>
      <c r="S237" s="52">
        <f>$F237*'[1]INTERNAL PARAMETERS-2'!R237*VLOOKUP(S$4,'[1]INTERNAL PARAMETERS-1'!$B$5:$J$44,4, FALSE)</f>
        <v>0</v>
      </c>
      <c r="T237" s="52">
        <f>$F237*'[1]INTERNAL PARAMETERS-2'!S237*VLOOKUP(T$4,'[1]INTERNAL PARAMETERS-1'!$B$5:$J$44,4, FALSE)</f>
        <v>0</v>
      </c>
      <c r="U237" s="52">
        <f>$F237*'[1]INTERNAL PARAMETERS-2'!T237*VLOOKUP(U$4,'[1]INTERNAL PARAMETERS-1'!$B$5:$J$44,4, FALSE)</f>
        <v>0</v>
      </c>
      <c r="V237" s="52">
        <f>$F237*'[1]INTERNAL PARAMETERS-2'!U237*VLOOKUP(V$4,'[1]INTERNAL PARAMETERS-1'!$B$5:$J$44,4, FALSE)</f>
        <v>0</v>
      </c>
      <c r="W237" s="52">
        <f>$F237*'[1]INTERNAL PARAMETERS-2'!V237*VLOOKUP(W$4,'[1]INTERNAL PARAMETERS-1'!$B$5:$J$44,4, FALSE)</f>
        <v>0</v>
      </c>
      <c r="X237" s="52">
        <f>$F237*'[1]INTERNAL PARAMETERS-2'!W237*VLOOKUP(X$4,'[1]INTERNAL PARAMETERS-1'!$B$5:$J$44,4, FALSE)</f>
        <v>0</v>
      </c>
      <c r="Y237" s="52">
        <f>$F237*'[1]INTERNAL PARAMETERS-2'!X237*VLOOKUP(Y$4,'[1]INTERNAL PARAMETERS-1'!$B$5:$J$44,4, FALSE)</f>
        <v>0</v>
      </c>
      <c r="Z237" s="52">
        <f>$F237*'[1]INTERNAL PARAMETERS-2'!Y237*VLOOKUP(Z$4,'[1]INTERNAL PARAMETERS-1'!$B$5:$J$44,4, FALSE)</f>
        <v>0</v>
      </c>
      <c r="AA237" s="52">
        <f>$F237*'[1]INTERNAL PARAMETERS-2'!Z237*VLOOKUP(AA$4,'[1]INTERNAL PARAMETERS-1'!$B$5:$J$44,4, FALSE)</f>
        <v>0</v>
      </c>
      <c r="AB237" s="52">
        <f>$F237*'[1]INTERNAL PARAMETERS-2'!AA237*VLOOKUP(AB$4,'[1]INTERNAL PARAMETERS-1'!$B$5:$J$44,4, FALSE)</f>
        <v>0</v>
      </c>
      <c r="AC237" s="52">
        <f>$F237*'[1]INTERNAL PARAMETERS-2'!AB237*VLOOKUP(AC$4,'[1]INTERNAL PARAMETERS-1'!$B$5:$J$44,4, FALSE)</f>
        <v>0</v>
      </c>
      <c r="AD237" s="52">
        <f>$F237*'[1]INTERNAL PARAMETERS-2'!AC237*VLOOKUP(AD$4,'[1]INTERNAL PARAMETERS-1'!$B$5:$J$44,4, FALSE)</f>
        <v>0</v>
      </c>
      <c r="AE237" s="52">
        <f>$F237*'[1]INTERNAL PARAMETERS-2'!AD237*VLOOKUP(AE$4,'[1]INTERNAL PARAMETERS-1'!$B$5:$J$44,4, FALSE)</f>
        <v>0</v>
      </c>
      <c r="AF237" s="52">
        <f>$F237*'[1]INTERNAL PARAMETERS-2'!AE237*VLOOKUP(AF$4,'[1]INTERNAL PARAMETERS-1'!$B$5:$J$44,4, FALSE)</f>
        <v>0</v>
      </c>
      <c r="AG237" s="52">
        <f>$F237*'[1]INTERNAL PARAMETERS-2'!AF237*VLOOKUP(AG$4,'[1]INTERNAL PARAMETERS-1'!$B$5:$J$44,4, FALSE)</f>
        <v>0</v>
      </c>
      <c r="AH237" s="52">
        <f>$F237*'[1]INTERNAL PARAMETERS-2'!AG237*VLOOKUP(AH$4,'[1]INTERNAL PARAMETERS-1'!$B$5:$J$44,4, FALSE)</f>
        <v>0</v>
      </c>
      <c r="AI237" s="52">
        <f>$F237*'[1]INTERNAL PARAMETERS-2'!AH237*VLOOKUP(AI$4,'[1]INTERNAL PARAMETERS-1'!$B$5:$J$44,4, FALSE)</f>
        <v>0</v>
      </c>
      <c r="AJ237" s="52">
        <f>$F237*'[1]INTERNAL PARAMETERS-2'!AI237*VLOOKUP(AJ$4,'[1]INTERNAL PARAMETERS-1'!$B$5:$J$44,4, FALSE)</f>
        <v>0</v>
      </c>
      <c r="AK237" s="52">
        <f>$F237*'[1]INTERNAL PARAMETERS-2'!AJ237*VLOOKUP(AK$4,'[1]INTERNAL PARAMETERS-1'!$B$5:$J$44,4, FALSE)</f>
        <v>0</v>
      </c>
      <c r="AL237" s="52">
        <f>$F237*'[1]INTERNAL PARAMETERS-2'!AK237*VLOOKUP(AL$4,'[1]INTERNAL PARAMETERS-1'!$B$5:$J$44,4, FALSE)</f>
        <v>0</v>
      </c>
      <c r="AM237" s="52">
        <f>$F237*'[1]INTERNAL PARAMETERS-2'!AL237*VLOOKUP(AM$4,'[1]INTERNAL PARAMETERS-1'!$B$5:$J$44,4, FALSE)</f>
        <v>0</v>
      </c>
      <c r="AN237" s="52">
        <f>$F237*'[1]INTERNAL PARAMETERS-2'!AM237*VLOOKUP(AN$4,'[1]INTERNAL PARAMETERS-1'!$B$5:$J$44,4, FALSE)</f>
        <v>0</v>
      </c>
      <c r="AO237" s="52">
        <f>$F237*'[1]INTERNAL PARAMETERS-2'!AN237*VLOOKUP(AO$4,'[1]INTERNAL PARAMETERS-1'!$B$5:$J$44,4, FALSE)</f>
        <v>0</v>
      </c>
      <c r="AP237" s="52">
        <f>$F237*'[1]INTERNAL PARAMETERS-2'!AO237*VLOOKUP(AP$4,'[1]INTERNAL PARAMETERS-1'!$B$5:$J$44,4, FALSE)</f>
        <v>0</v>
      </c>
      <c r="AQ237" s="52">
        <f>$F237*'[1]INTERNAL PARAMETERS-2'!AP237*VLOOKUP(AQ$4,'[1]INTERNAL PARAMETERS-1'!$B$5:$J$44,4, FALSE)</f>
        <v>0</v>
      </c>
      <c r="AR237" s="52">
        <f>$F237*'[1]INTERNAL PARAMETERS-2'!AQ237*VLOOKUP(AR$4,'[1]INTERNAL PARAMETERS-1'!$B$5:$J$44,4, FALSE)</f>
        <v>0</v>
      </c>
      <c r="AS237" s="52">
        <f>$F237*'[1]INTERNAL PARAMETERS-2'!AR237*VLOOKUP(AS$4,'[1]INTERNAL PARAMETERS-1'!$B$5:$J$44,4, FALSE)</f>
        <v>0</v>
      </c>
      <c r="AT237" s="51">
        <f>$F237*'[1]INTERNAL PARAMETERS-2'!AS237*VLOOKUP(AT$4,'[1]INTERNAL PARAMETERS-1'!$B$5:$J$44,4, FALSE)</f>
        <v>0</v>
      </c>
      <c r="AU237" s="53">
        <f>$F237*'[1]INTERNAL PARAMETERS-2'!F237*(1-VLOOKUP(G$4,'[1]INTERNAL PARAMETERS-1'!$B$5:$J$44,4, FALSE))</f>
        <v>0</v>
      </c>
      <c r="AV237" s="52">
        <f>$F237*'[1]INTERNAL PARAMETERS-2'!G237*(1-VLOOKUP(H$4,'[1]INTERNAL PARAMETERS-1'!$B$5:$J$44,4, FALSE))</f>
        <v>0</v>
      </c>
      <c r="AW237" s="52">
        <f>$F237*'[1]INTERNAL PARAMETERS-2'!H237*(1-VLOOKUP(I$4,'[1]INTERNAL PARAMETERS-1'!$B$5:$J$44,4, FALSE))</f>
        <v>0</v>
      </c>
      <c r="AX237" s="52">
        <f>$F237*'[1]INTERNAL PARAMETERS-2'!I237*(1-VLOOKUP(J$4,'[1]INTERNAL PARAMETERS-1'!$B$5:$J$44,4, FALSE))</f>
        <v>0</v>
      </c>
      <c r="AY237" s="52">
        <f>$F237*'[1]INTERNAL PARAMETERS-2'!J237*(1-VLOOKUP(K$4,'[1]INTERNAL PARAMETERS-1'!$B$5:$J$44,4, FALSE))</f>
        <v>0</v>
      </c>
      <c r="AZ237" s="52">
        <f>$F237*'[1]INTERNAL PARAMETERS-2'!K237*(1-VLOOKUP(L$4,'[1]INTERNAL PARAMETERS-1'!$B$5:$J$44,4, FALSE))</f>
        <v>0</v>
      </c>
      <c r="BA237" s="52">
        <f>$F237*'[1]INTERNAL PARAMETERS-2'!L237*(1-VLOOKUP(M$4,'[1]INTERNAL PARAMETERS-1'!$B$5:$J$44,4, FALSE))</f>
        <v>0</v>
      </c>
      <c r="BB237" s="52">
        <f>$F237*'[1]INTERNAL PARAMETERS-2'!M237*(1-VLOOKUP(N$4,'[1]INTERNAL PARAMETERS-1'!$B$5:$J$44,4, FALSE))</f>
        <v>0</v>
      </c>
      <c r="BC237" s="52">
        <f>$F237*'[1]INTERNAL PARAMETERS-2'!N237*(1-VLOOKUP(O$4,'[1]INTERNAL PARAMETERS-1'!$B$5:$J$44,4, FALSE))</f>
        <v>0</v>
      </c>
      <c r="BD237" s="52">
        <f>$F237*'[1]INTERNAL PARAMETERS-2'!O237*(1-VLOOKUP(P$4,'[1]INTERNAL PARAMETERS-1'!$B$5:$J$44,4, FALSE))</f>
        <v>0</v>
      </c>
      <c r="BE237" s="52">
        <f>$F237*'[1]INTERNAL PARAMETERS-2'!P237*(1-VLOOKUP(Q$4,'[1]INTERNAL PARAMETERS-1'!$B$5:$J$44,4, FALSE))</f>
        <v>0</v>
      </c>
      <c r="BF237" s="52">
        <f>$F237*'[1]INTERNAL PARAMETERS-2'!Q237*(1-VLOOKUP(R$4,'[1]INTERNAL PARAMETERS-1'!$B$5:$J$44,4, FALSE))</f>
        <v>0</v>
      </c>
      <c r="BG237" s="52">
        <f>$F237*'[1]INTERNAL PARAMETERS-2'!R237*(1-VLOOKUP(S$4,'[1]INTERNAL PARAMETERS-1'!$B$5:$J$44,4, FALSE))</f>
        <v>0</v>
      </c>
      <c r="BH237" s="52">
        <f>$F237*'[1]INTERNAL PARAMETERS-2'!S237*(1-VLOOKUP(T$4,'[1]INTERNAL PARAMETERS-1'!$B$5:$J$44,4, FALSE))</f>
        <v>0</v>
      </c>
      <c r="BI237" s="52">
        <f>$F237*'[1]INTERNAL PARAMETERS-2'!T237*(1-VLOOKUP(U$4,'[1]INTERNAL PARAMETERS-1'!$B$5:$J$44,4, FALSE))</f>
        <v>0</v>
      </c>
      <c r="BJ237" s="52">
        <f>$F237*'[1]INTERNAL PARAMETERS-2'!U237*(1-VLOOKUP(V$4,'[1]INTERNAL PARAMETERS-1'!$B$5:$J$44,4, FALSE))</f>
        <v>0</v>
      </c>
      <c r="BK237" s="52">
        <f>$F237*'[1]INTERNAL PARAMETERS-2'!V237*(1-VLOOKUP(W$4,'[1]INTERNAL PARAMETERS-1'!$B$5:$J$44,4, FALSE))</f>
        <v>0</v>
      </c>
      <c r="BL237" s="52">
        <f>$F237*'[1]INTERNAL PARAMETERS-2'!W237*(1-VLOOKUP(X$4,'[1]INTERNAL PARAMETERS-1'!$B$5:$J$44,4, FALSE))</f>
        <v>0</v>
      </c>
      <c r="BM237" s="52">
        <f>$F237*'[1]INTERNAL PARAMETERS-2'!X237*(1-VLOOKUP(Y$4,'[1]INTERNAL PARAMETERS-1'!$B$5:$J$44,4, FALSE))</f>
        <v>0</v>
      </c>
      <c r="BN237" s="52">
        <f>$F237*'[1]INTERNAL PARAMETERS-2'!Y237*(1-VLOOKUP(Z$4,'[1]INTERNAL PARAMETERS-1'!$B$5:$J$44,4, FALSE))</f>
        <v>0</v>
      </c>
      <c r="BO237" s="52">
        <f>$F237*'[1]INTERNAL PARAMETERS-2'!Z237*(1-VLOOKUP(AA$4,'[1]INTERNAL PARAMETERS-1'!$B$5:$J$44,4, FALSE))</f>
        <v>0</v>
      </c>
      <c r="BP237" s="52">
        <f>$F237*'[1]INTERNAL PARAMETERS-2'!AA237*(1-VLOOKUP(AB$4,'[1]INTERNAL PARAMETERS-1'!$B$5:$J$44,4, FALSE))</f>
        <v>0</v>
      </c>
      <c r="BQ237" s="52">
        <f>$F237*'[1]INTERNAL PARAMETERS-2'!AB237*(1-VLOOKUP(AC$4,'[1]INTERNAL PARAMETERS-1'!$B$5:$J$44,4, FALSE))</f>
        <v>0</v>
      </c>
      <c r="BR237" s="52">
        <f>$F237*'[1]INTERNAL PARAMETERS-2'!AC237*(1-VLOOKUP(AD$4,'[1]INTERNAL PARAMETERS-1'!$B$5:$J$44,4, FALSE))</f>
        <v>0</v>
      </c>
      <c r="BS237" s="52">
        <f>$F237*'[1]INTERNAL PARAMETERS-2'!AD237*(1-VLOOKUP(AE$4,'[1]INTERNAL PARAMETERS-1'!$B$5:$J$44,4, FALSE))</f>
        <v>0</v>
      </c>
      <c r="BT237" s="52">
        <f>$F237*'[1]INTERNAL PARAMETERS-2'!AE237*(1-VLOOKUP(AF$4,'[1]INTERNAL PARAMETERS-1'!$B$5:$J$44,4, FALSE))</f>
        <v>0</v>
      </c>
      <c r="BU237" s="52">
        <f>$F237*'[1]INTERNAL PARAMETERS-2'!AF237*(1-VLOOKUP(AG$4,'[1]INTERNAL PARAMETERS-1'!$B$5:$J$44,4, FALSE))</f>
        <v>0</v>
      </c>
      <c r="BV237" s="52">
        <f>$F237*'[1]INTERNAL PARAMETERS-2'!AG237*(1-VLOOKUP(AH$4,'[1]INTERNAL PARAMETERS-1'!$B$5:$J$44,4, FALSE))</f>
        <v>0</v>
      </c>
      <c r="BW237" s="52">
        <f>$F237*'[1]INTERNAL PARAMETERS-2'!AH237*(1-VLOOKUP(AI$4,'[1]INTERNAL PARAMETERS-1'!$B$5:$J$44,4, FALSE))</f>
        <v>0</v>
      </c>
      <c r="BX237" s="52">
        <f>$F237*'[1]INTERNAL PARAMETERS-2'!AI237*(1-VLOOKUP(AJ$4,'[1]INTERNAL PARAMETERS-1'!$B$5:$J$44,4, FALSE))</f>
        <v>0</v>
      </c>
      <c r="BY237" s="52">
        <f>$F237*'[1]INTERNAL PARAMETERS-2'!AJ237*(1-VLOOKUP(AK$4,'[1]INTERNAL PARAMETERS-1'!$B$5:$J$44,4, FALSE))</f>
        <v>0</v>
      </c>
      <c r="BZ237" s="52">
        <f>$F237*'[1]INTERNAL PARAMETERS-2'!AK237*(1-VLOOKUP(AL$4,'[1]INTERNAL PARAMETERS-1'!$B$5:$J$44,4, FALSE))</f>
        <v>0</v>
      </c>
      <c r="CA237" s="52">
        <f>$F237*'[1]INTERNAL PARAMETERS-2'!AL237*(1-VLOOKUP(AM$4,'[1]INTERNAL PARAMETERS-1'!$B$5:$J$44,4, FALSE))</f>
        <v>0</v>
      </c>
      <c r="CB237" s="52">
        <f>$F237*'[1]INTERNAL PARAMETERS-2'!AM237*(1-VLOOKUP(AN$4,'[1]INTERNAL PARAMETERS-1'!$B$5:$J$44,4, FALSE))</f>
        <v>0</v>
      </c>
      <c r="CC237" s="52">
        <f>$F237*'[1]INTERNAL PARAMETERS-2'!AN237*(1-VLOOKUP(AO$4,'[1]INTERNAL PARAMETERS-1'!$B$5:$J$44,4, FALSE))</f>
        <v>0</v>
      </c>
      <c r="CD237" s="52">
        <f>$F237*'[1]INTERNAL PARAMETERS-2'!AO237*(1-VLOOKUP(AP$4,'[1]INTERNAL PARAMETERS-1'!$B$5:$J$44,4, FALSE))</f>
        <v>0</v>
      </c>
      <c r="CE237" s="52">
        <f>$F237*'[1]INTERNAL PARAMETERS-2'!AP237*(1-VLOOKUP(AQ$4,'[1]INTERNAL PARAMETERS-1'!$B$5:$J$44,4, FALSE))</f>
        <v>0</v>
      </c>
      <c r="CF237" s="52">
        <f>$F237*'[1]INTERNAL PARAMETERS-2'!AQ237*(1-VLOOKUP(AR$4,'[1]INTERNAL PARAMETERS-1'!$B$5:$J$44,4, FALSE))</f>
        <v>0</v>
      </c>
      <c r="CG237" s="52">
        <f>$F237*'[1]INTERNAL PARAMETERS-2'!AR237*(1-VLOOKUP(AS$4,'[1]INTERNAL PARAMETERS-1'!$B$5:$J$44,4, FALSE))</f>
        <v>0</v>
      </c>
      <c r="CH237" s="51">
        <f>$F237*'[1]INTERNAL PARAMETERS-2'!AS237*(1-VLOOKUP(AT$4,'[1]INTERNAL PARAMETERS-1'!$B$5:$J$44,4, FALSE))</f>
        <v>0</v>
      </c>
      <c r="CI237" s="50">
        <f t="shared" si="3"/>
        <v>0</v>
      </c>
    </row>
    <row r="238" spans="3:87" x14ac:dyDescent="0.5">
      <c r="C238" s="37" t="s">
        <v>6</v>
      </c>
      <c r="D238" s="36" t="s">
        <v>90</v>
      </c>
      <c r="E238" s="36" t="s">
        <v>71</v>
      </c>
      <c r="F238" s="147">
        <f>ESC!AF238</f>
        <v>0</v>
      </c>
      <c r="G238" s="53">
        <f>$F238*'[1]INTERNAL PARAMETERS-2'!F238*VLOOKUP(G$4,'[1]INTERNAL PARAMETERS-1'!$B$5:$J$44,4, FALSE)</f>
        <v>0</v>
      </c>
      <c r="H238" s="52">
        <f>$F238*'[1]INTERNAL PARAMETERS-2'!G238*VLOOKUP(H$4,'[1]INTERNAL PARAMETERS-1'!$B$5:$J$44,4, FALSE)</f>
        <v>0</v>
      </c>
      <c r="I238" s="52">
        <f>$F238*'[1]INTERNAL PARAMETERS-2'!H238*VLOOKUP(I$4,'[1]INTERNAL PARAMETERS-1'!$B$5:$J$44,4, FALSE)</f>
        <v>0</v>
      </c>
      <c r="J238" s="52">
        <f>$F238*'[1]INTERNAL PARAMETERS-2'!I238*VLOOKUP(J$4,'[1]INTERNAL PARAMETERS-1'!$B$5:$J$44,4, FALSE)</f>
        <v>0</v>
      </c>
      <c r="K238" s="52">
        <f>$F238*'[1]INTERNAL PARAMETERS-2'!J238*VLOOKUP(K$4,'[1]INTERNAL PARAMETERS-1'!$B$5:$J$44,4, FALSE)</f>
        <v>0</v>
      </c>
      <c r="L238" s="52">
        <f>$F238*'[1]INTERNAL PARAMETERS-2'!K238*VLOOKUP(L$4,'[1]INTERNAL PARAMETERS-1'!$B$5:$J$44,4, FALSE)</f>
        <v>0</v>
      </c>
      <c r="M238" s="52">
        <f>$F238*'[1]INTERNAL PARAMETERS-2'!L238*VLOOKUP(M$4,'[1]INTERNAL PARAMETERS-1'!$B$5:$J$44,4, FALSE)</f>
        <v>0</v>
      </c>
      <c r="N238" s="52">
        <f>$F238*'[1]INTERNAL PARAMETERS-2'!M238*VLOOKUP(N$4,'[1]INTERNAL PARAMETERS-1'!$B$5:$J$44,4, FALSE)</f>
        <v>0</v>
      </c>
      <c r="O238" s="52">
        <f>$F238*'[1]INTERNAL PARAMETERS-2'!N238*VLOOKUP(O$4,'[1]INTERNAL PARAMETERS-1'!$B$5:$J$44,4, FALSE)</f>
        <v>0</v>
      </c>
      <c r="P238" s="52">
        <f>$F238*'[1]INTERNAL PARAMETERS-2'!O238*VLOOKUP(P$4,'[1]INTERNAL PARAMETERS-1'!$B$5:$J$44,4, FALSE)</f>
        <v>0</v>
      </c>
      <c r="Q238" s="52">
        <f>$F238*'[1]INTERNAL PARAMETERS-2'!P238*VLOOKUP(Q$4,'[1]INTERNAL PARAMETERS-1'!$B$5:$J$44,4, FALSE)</f>
        <v>0</v>
      </c>
      <c r="R238" s="52">
        <f>$F238*'[1]INTERNAL PARAMETERS-2'!Q238*VLOOKUP(R$4,'[1]INTERNAL PARAMETERS-1'!$B$5:$J$44,4, FALSE)</f>
        <v>0</v>
      </c>
      <c r="S238" s="52">
        <f>$F238*'[1]INTERNAL PARAMETERS-2'!R238*VLOOKUP(S$4,'[1]INTERNAL PARAMETERS-1'!$B$5:$J$44,4, FALSE)</f>
        <v>0</v>
      </c>
      <c r="T238" s="52">
        <f>$F238*'[1]INTERNAL PARAMETERS-2'!S238*VLOOKUP(T$4,'[1]INTERNAL PARAMETERS-1'!$B$5:$J$44,4, FALSE)</f>
        <v>0</v>
      </c>
      <c r="U238" s="52">
        <f>$F238*'[1]INTERNAL PARAMETERS-2'!T238*VLOOKUP(U$4,'[1]INTERNAL PARAMETERS-1'!$B$5:$J$44,4, FALSE)</f>
        <v>0</v>
      </c>
      <c r="V238" s="52">
        <f>$F238*'[1]INTERNAL PARAMETERS-2'!U238*VLOOKUP(V$4,'[1]INTERNAL PARAMETERS-1'!$B$5:$J$44,4, FALSE)</f>
        <v>0</v>
      </c>
      <c r="W238" s="52">
        <f>$F238*'[1]INTERNAL PARAMETERS-2'!V238*VLOOKUP(W$4,'[1]INTERNAL PARAMETERS-1'!$B$5:$J$44,4, FALSE)</f>
        <v>0</v>
      </c>
      <c r="X238" s="52">
        <f>$F238*'[1]INTERNAL PARAMETERS-2'!W238*VLOOKUP(X$4,'[1]INTERNAL PARAMETERS-1'!$B$5:$J$44,4, FALSE)</f>
        <v>0</v>
      </c>
      <c r="Y238" s="52">
        <f>$F238*'[1]INTERNAL PARAMETERS-2'!X238*VLOOKUP(Y$4,'[1]INTERNAL PARAMETERS-1'!$B$5:$J$44,4, FALSE)</f>
        <v>0</v>
      </c>
      <c r="Z238" s="52">
        <f>$F238*'[1]INTERNAL PARAMETERS-2'!Y238*VLOOKUP(Z$4,'[1]INTERNAL PARAMETERS-1'!$B$5:$J$44,4, FALSE)</f>
        <v>0</v>
      </c>
      <c r="AA238" s="52">
        <f>$F238*'[1]INTERNAL PARAMETERS-2'!Z238*VLOOKUP(AA$4,'[1]INTERNAL PARAMETERS-1'!$B$5:$J$44,4, FALSE)</f>
        <v>0</v>
      </c>
      <c r="AB238" s="52">
        <f>$F238*'[1]INTERNAL PARAMETERS-2'!AA238*VLOOKUP(AB$4,'[1]INTERNAL PARAMETERS-1'!$B$5:$J$44,4, FALSE)</f>
        <v>0</v>
      </c>
      <c r="AC238" s="52">
        <f>$F238*'[1]INTERNAL PARAMETERS-2'!AB238*VLOOKUP(AC$4,'[1]INTERNAL PARAMETERS-1'!$B$5:$J$44,4, FALSE)</f>
        <v>0</v>
      </c>
      <c r="AD238" s="52">
        <f>$F238*'[1]INTERNAL PARAMETERS-2'!AC238*VLOOKUP(AD$4,'[1]INTERNAL PARAMETERS-1'!$B$5:$J$44,4, FALSE)</f>
        <v>0</v>
      </c>
      <c r="AE238" s="52">
        <f>$F238*'[1]INTERNAL PARAMETERS-2'!AD238*VLOOKUP(AE$4,'[1]INTERNAL PARAMETERS-1'!$B$5:$J$44,4, FALSE)</f>
        <v>0</v>
      </c>
      <c r="AF238" s="52">
        <f>$F238*'[1]INTERNAL PARAMETERS-2'!AE238*VLOOKUP(AF$4,'[1]INTERNAL PARAMETERS-1'!$B$5:$J$44,4, FALSE)</f>
        <v>0</v>
      </c>
      <c r="AG238" s="52">
        <f>$F238*'[1]INTERNAL PARAMETERS-2'!AF238*VLOOKUP(AG$4,'[1]INTERNAL PARAMETERS-1'!$B$5:$J$44,4, FALSE)</f>
        <v>0</v>
      </c>
      <c r="AH238" s="52">
        <f>$F238*'[1]INTERNAL PARAMETERS-2'!AG238*VLOOKUP(AH$4,'[1]INTERNAL PARAMETERS-1'!$B$5:$J$44,4, FALSE)</f>
        <v>0</v>
      </c>
      <c r="AI238" s="52">
        <f>$F238*'[1]INTERNAL PARAMETERS-2'!AH238*VLOOKUP(AI$4,'[1]INTERNAL PARAMETERS-1'!$B$5:$J$44,4, FALSE)</f>
        <v>0</v>
      </c>
      <c r="AJ238" s="52">
        <f>$F238*'[1]INTERNAL PARAMETERS-2'!AI238*VLOOKUP(AJ$4,'[1]INTERNAL PARAMETERS-1'!$B$5:$J$44,4, FALSE)</f>
        <v>0</v>
      </c>
      <c r="AK238" s="52">
        <f>$F238*'[1]INTERNAL PARAMETERS-2'!AJ238*VLOOKUP(AK$4,'[1]INTERNAL PARAMETERS-1'!$B$5:$J$44,4, FALSE)</f>
        <v>0</v>
      </c>
      <c r="AL238" s="52">
        <f>$F238*'[1]INTERNAL PARAMETERS-2'!AK238*VLOOKUP(AL$4,'[1]INTERNAL PARAMETERS-1'!$B$5:$J$44,4, FALSE)</f>
        <v>0</v>
      </c>
      <c r="AM238" s="52">
        <f>$F238*'[1]INTERNAL PARAMETERS-2'!AL238*VLOOKUP(AM$4,'[1]INTERNAL PARAMETERS-1'!$B$5:$J$44,4, FALSE)</f>
        <v>0</v>
      </c>
      <c r="AN238" s="52">
        <f>$F238*'[1]INTERNAL PARAMETERS-2'!AM238*VLOOKUP(AN$4,'[1]INTERNAL PARAMETERS-1'!$B$5:$J$44,4, FALSE)</f>
        <v>0</v>
      </c>
      <c r="AO238" s="52">
        <f>$F238*'[1]INTERNAL PARAMETERS-2'!AN238*VLOOKUP(AO$4,'[1]INTERNAL PARAMETERS-1'!$B$5:$J$44,4, FALSE)</f>
        <v>0</v>
      </c>
      <c r="AP238" s="52">
        <f>$F238*'[1]INTERNAL PARAMETERS-2'!AO238*VLOOKUP(AP$4,'[1]INTERNAL PARAMETERS-1'!$B$5:$J$44,4, FALSE)</f>
        <v>0</v>
      </c>
      <c r="AQ238" s="52">
        <f>$F238*'[1]INTERNAL PARAMETERS-2'!AP238*VLOOKUP(AQ$4,'[1]INTERNAL PARAMETERS-1'!$B$5:$J$44,4, FALSE)</f>
        <v>0</v>
      </c>
      <c r="AR238" s="52">
        <f>$F238*'[1]INTERNAL PARAMETERS-2'!AQ238*VLOOKUP(AR$4,'[1]INTERNAL PARAMETERS-1'!$B$5:$J$44,4, FALSE)</f>
        <v>0</v>
      </c>
      <c r="AS238" s="52">
        <f>$F238*'[1]INTERNAL PARAMETERS-2'!AR238*VLOOKUP(AS$4,'[1]INTERNAL PARAMETERS-1'!$B$5:$J$44,4, FALSE)</f>
        <v>0</v>
      </c>
      <c r="AT238" s="51">
        <f>$F238*'[1]INTERNAL PARAMETERS-2'!AS238*VLOOKUP(AT$4,'[1]INTERNAL PARAMETERS-1'!$B$5:$J$44,4, FALSE)</f>
        <v>0</v>
      </c>
      <c r="AU238" s="53">
        <f>$F238*'[1]INTERNAL PARAMETERS-2'!F238*(1-VLOOKUP(G$4,'[1]INTERNAL PARAMETERS-1'!$B$5:$J$44,4, FALSE))</f>
        <v>0</v>
      </c>
      <c r="AV238" s="52">
        <f>$F238*'[1]INTERNAL PARAMETERS-2'!G238*(1-VLOOKUP(H$4,'[1]INTERNAL PARAMETERS-1'!$B$5:$J$44,4, FALSE))</f>
        <v>0</v>
      </c>
      <c r="AW238" s="52">
        <f>$F238*'[1]INTERNAL PARAMETERS-2'!H238*(1-VLOOKUP(I$4,'[1]INTERNAL PARAMETERS-1'!$B$5:$J$44,4, FALSE))</f>
        <v>0</v>
      </c>
      <c r="AX238" s="52">
        <f>$F238*'[1]INTERNAL PARAMETERS-2'!I238*(1-VLOOKUP(J$4,'[1]INTERNAL PARAMETERS-1'!$B$5:$J$44,4, FALSE))</f>
        <v>0</v>
      </c>
      <c r="AY238" s="52">
        <f>$F238*'[1]INTERNAL PARAMETERS-2'!J238*(1-VLOOKUP(K$4,'[1]INTERNAL PARAMETERS-1'!$B$5:$J$44,4, FALSE))</f>
        <v>0</v>
      </c>
      <c r="AZ238" s="52">
        <f>$F238*'[1]INTERNAL PARAMETERS-2'!K238*(1-VLOOKUP(L$4,'[1]INTERNAL PARAMETERS-1'!$B$5:$J$44,4, FALSE))</f>
        <v>0</v>
      </c>
      <c r="BA238" s="52">
        <f>$F238*'[1]INTERNAL PARAMETERS-2'!L238*(1-VLOOKUP(M$4,'[1]INTERNAL PARAMETERS-1'!$B$5:$J$44,4, FALSE))</f>
        <v>0</v>
      </c>
      <c r="BB238" s="52">
        <f>$F238*'[1]INTERNAL PARAMETERS-2'!M238*(1-VLOOKUP(N$4,'[1]INTERNAL PARAMETERS-1'!$B$5:$J$44,4, FALSE))</f>
        <v>0</v>
      </c>
      <c r="BC238" s="52">
        <f>$F238*'[1]INTERNAL PARAMETERS-2'!N238*(1-VLOOKUP(O$4,'[1]INTERNAL PARAMETERS-1'!$B$5:$J$44,4, FALSE))</f>
        <v>0</v>
      </c>
      <c r="BD238" s="52">
        <f>$F238*'[1]INTERNAL PARAMETERS-2'!O238*(1-VLOOKUP(P$4,'[1]INTERNAL PARAMETERS-1'!$B$5:$J$44,4, FALSE))</f>
        <v>0</v>
      </c>
      <c r="BE238" s="52">
        <f>$F238*'[1]INTERNAL PARAMETERS-2'!P238*(1-VLOOKUP(Q$4,'[1]INTERNAL PARAMETERS-1'!$B$5:$J$44,4, FALSE))</f>
        <v>0</v>
      </c>
      <c r="BF238" s="52">
        <f>$F238*'[1]INTERNAL PARAMETERS-2'!Q238*(1-VLOOKUP(R$4,'[1]INTERNAL PARAMETERS-1'!$B$5:$J$44,4, FALSE))</f>
        <v>0</v>
      </c>
      <c r="BG238" s="52">
        <f>$F238*'[1]INTERNAL PARAMETERS-2'!R238*(1-VLOOKUP(S$4,'[1]INTERNAL PARAMETERS-1'!$B$5:$J$44,4, FALSE))</f>
        <v>0</v>
      </c>
      <c r="BH238" s="52">
        <f>$F238*'[1]INTERNAL PARAMETERS-2'!S238*(1-VLOOKUP(T$4,'[1]INTERNAL PARAMETERS-1'!$B$5:$J$44,4, FALSE))</f>
        <v>0</v>
      </c>
      <c r="BI238" s="52">
        <f>$F238*'[1]INTERNAL PARAMETERS-2'!T238*(1-VLOOKUP(U$4,'[1]INTERNAL PARAMETERS-1'!$B$5:$J$44,4, FALSE))</f>
        <v>0</v>
      </c>
      <c r="BJ238" s="52">
        <f>$F238*'[1]INTERNAL PARAMETERS-2'!U238*(1-VLOOKUP(V$4,'[1]INTERNAL PARAMETERS-1'!$B$5:$J$44,4, FALSE))</f>
        <v>0</v>
      </c>
      <c r="BK238" s="52">
        <f>$F238*'[1]INTERNAL PARAMETERS-2'!V238*(1-VLOOKUP(W$4,'[1]INTERNAL PARAMETERS-1'!$B$5:$J$44,4, FALSE))</f>
        <v>0</v>
      </c>
      <c r="BL238" s="52">
        <f>$F238*'[1]INTERNAL PARAMETERS-2'!W238*(1-VLOOKUP(X$4,'[1]INTERNAL PARAMETERS-1'!$B$5:$J$44,4, FALSE))</f>
        <v>0</v>
      </c>
      <c r="BM238" s="52">
        <f>$F238*'[1]INTERNAL PARAMETERS-2'!X238*(1-VLOOKUP(Y$4,'[1]INTERNAL PARAMETERS-1'!$B$5:$J$44,4, FALSE))</f>
        <v>0</v>
      </c>
      <c r="BN238" s="52">
        <f>$F238*'[1]INTERNAL PARAMETERS-2'!Y238*(1-VLOOKUP(Z$4,'[1]INTERNAL PARAMETERS-1'!$B$5:$J$44,4, FALSE))</f>
        <v>0</v>
      </c>
      <c r="BO238" s="52">
        <f>$F238*'[1]INTERNAL PARAMETERS-2'!Z238*(1-VLOOKUP(AA$4,'[1]INTERNAL PARAMETERS-1'!$B$5:$J$44,4, FALSE))</f>
        <v>0</v>
      </c>
      <c r="BP238" s="52">
        <f>$F238*'[1]INTERNAL PARAMETERS-2'!AA238*(1-VLOOKUP(AB$4,'[1]INTERNAL PARAMETERS-1'!$B$5:$J$44,4, FALSE))</f>
        <v>0</v>
      </c>
      <c r="BQ238" s="52">
        <f>$F238*'[1]INTERNAL PARAMETERS-2'!AB238*(1-VLOOKUP(AC$4,'[1]INTERNAL PARAMETERS-1'!$B$5:$J$44,4, FALSE))</f>
        <v>0</v>
      </c>
      <c r="BR238" s="52">
        <f>$F238*'[1]INTERNAL PARAMETERS-2'!AC238*(1-VLOOKUP(AD$4,'[1]INTERNAL PARAMETERS-1'!$B$5:$J$44,4, FALSE))</f>
        <v>0</v>
      </c>
      <c r="BS238" s="52">
        <f>$F238*'[1]INTERNAL PARAMETERS-2'!AD238*(1-VLOOKUP(AE$4,'[1]INTERNAL PARAMETERS-1'!$B$5:$J$44,4, FALSE))</f>
        <v>0</v>
      </c>
      <c r="BT238" s="52">
        <f>$F238*'[1]INTERNAL PARAMETERS-2'!AE238*(1-VLOOKUP(AF$4,'[1]INTERNAL PARAMETERS-1'!$B$5:$J$44,4, FALSE))</f>
        <v>0</v>
      </c>
      <c r="BU238" s="52">
        <f>$F238*'[1]INTERNAL PARAMETERS-2'!AF238*(1-VLOOKUP(AG$4,'[1]INTERNAL PARAMETERS-1'!$B$5:$J$44,4, FALSE))</f>
        <v>0</v>
      </c>
      <c r="BV238" s="52">
        <f>$F238*'[1]INTERNAL PARAMETERS-2'!AG238*(1-VLOOKUP(AH$4,'[1]INTERNAL PARAMETERS-1'!$B$5:$J$44,4, FALSE))</f>
        <v>0</v>
      </c>
      <c r="BW238" s="52">
        <f>$F238*'[1]INTERNAL PARAMETERS-2'!AH238*(1-VLOOKUP(AI$4,'[1]INTERNAL PARAMETERS-1'!$B$5:$J$44,4, FALSE))</f>
        <v>0</v>
      </c>
      <c r="BX238" s="52">
        <f>$F238*'[1]INTERNAL PARAMETERS-2'!AI238*(1-VLOOKUP(AJ$4,'[1]INTERNAL PARAMETERS-1'!$B$5:$J$44,4, FALSE))</f>
        <v>0</v>
      </c>
      <c r="BY238" s="52">
        <f>$F238*'[1]INTERNAL PARAMETERS-2'!AJ238*(1-VLOOKUP(AK$4,'[1]INTERNAL PARAMETERS-1'!$B$5:$J$44,4, FALSE))</f>
        <v>0</v>
      </c>
      <c r="BZ238" s="52">
        <f>$F238*'[1]INTERNAL PARAMETERS-2'!AK238*(1-VLOOKUP(AL$4,'[1]INTERNAL PARAMETERS-1'!$B$5:$J$44,4, FALSE))</f>
        <v>0</v>
      </c>
      <c r="CA238" s="52">
        <f>$F238*'[1]INTERNAL PARAMETERS-2'!AL238*(1-VLOOKUP(AM$4,'[1]INTERNAL PARAMETERS-1'!$B$5:$J$44,4, FALSE))</f>
        <v>0</v>
      </c>
      <c r="CB238" s="52">
        <f>$F238*'[1]INTERNAL PARAMETERS-2'!AM238*(1-VLOOKUP(AN$4,'[1]INTERNAL PARAMETERS-1'!$B$5:$J$44,4, FALSE))</f>
        <v>0</v>
      </c>
      <c r="CC238" s="52">
        <f>$F238*'[1]INTERNAL PARAMETERS-2'!AN238*(1-VLOOKUP(AO$4,'[1]INTERNAL PARAMETERS-1'!$B$5:$J$44,4, FALSE))</f>
        <v>0</v>
      </c>
      <c r="CD238" s="52">
        <f>$F238*'[1]INTERNAL PARAMETERS-2'!AO238*(1-VLOOKUP(AP$4,'[1]INTERNAL PARAMETERS-1'!$B$5:$J$44,4, FALSE))</f>
        <v>0</v>
      </c>
      <c r="CE238" s="52">
        <f>$F238*'[1]INTERNAL PARAMETERS-2'!AP238*(1-VLOOKUP(AQ$4,'[1]INTERNAL PARAMETERS-1'!$B$5:$J$44,4, FALSE))</f>
        <v>0</v>
      </c>
      <c r="CF238" s="52">
        <f>$F238*'[1]INTERNAL PARAMETERS-2'!AQ238*(1-VLOOKUP(AR$4,'[1]INTERNAL PARAMETERS-1'!$B$5:$J$44,4, FALSE))</f>
        <v>0</v>
      </c>
      <c r="CG238" s="52">
        <f>$F238*'[1]INTERNAL PARAMETERS-2'!AR238*(1-VLOOKUP(AS$4,'[1]INTERNAL PARAMETERS-1'!$B$5:$J$44,4, FALSE))</f>
        <v>0</v>
      </c>
      <c r="CH238" s="51">
        <f>$F238*'[1]INTERNAL PARAMETERS-2'!AS238*(1-VLOOKUP(AT$4,'[1]INTERNAL PARAMETERS-1'!$B$5:$J$44,4, FALSE))</f>
        <v>0</v>
      </c>
      <c r="CI238" s="50">
        <f t="shared" si="3"/>
        <v>0</v>
      </c>
    </row>
    <row r="239" spans="3:87" x14ac:dyDescent="0.5">
      <c r="C239" s="37" t="s">
        <v>6</v>
      </c>
      <c r="D239" s="36" t="s">
        <v>72</v>
      </c>
      <c r="E239" s="36" t="s">
        <v>89</v>
      </c>
      <c r="F239" s="147">
        <f>ESC!AF239</f>
        <v>0</v>
      </c>
      <c r="G239" s="53">
        <f>$F239*'[1]INTERNAL PARAMETERS-2'!F239*VLOOKUP(G$4,'[1]INTERNAL PARAMETERS-1'!$B$5:$J$44,4, FALSE)</f>
        <v>0</v>
      </c>
      <c r="H239" s="52">
        <f>$F239*'[1]INTERNAL PARAMETERS-2'!G239*VLOOKUP(H$4,'[1]INTERNAL PARAMETERS-1'!$B$5:$J$44,4, FALSE)</f>
        <v>0</v>
      </c>
      <c r="I239" s="52">
        <f>$F239*'[1]INTERNAL PARAMETERS-2'!H239*VLOOKUP(I$4,'[1]INTERNAL PARAMETERS-1'!$B$5:$J$44,4, FALSE)</f>
        <v>0</v>
      </c>
      <c r="J239" s="52">
        <f>$F239*'[1]INTERNAL PARAMETERS-2'!I239*VLOOKUP(J$4,'[1]INTERNAL PARAMETERS-1'!$B$5:$J$44,4, FALSE)</f>
        <v>0</v>
      </c>
      <c r="K239" s="52">
        <f>$F239*'[1]INTERNAL PARAMETERS-2'!J239*VLOOKUP(K$4,'[1]INTERNAL PARAMETERS-1'!$B$5:$J$44,4, FALSE)</f>
        <v>0</v>
      </c>
      <c r="L239" s="52">
        <f>$F239*'[1]INTERNAL PARAMETERS-2'!K239*VLOOKUP(L$4,'[1]INTERNAL PARAMETERS-1'!$B$5:$J$44,4, FALSE)</f>
        <v>0</v>
      </c>
      <c r="M239" s="52">
        <f>$F239*'[1]INTERNAL PARAMETERS-2'!L239*VLOOKUP(M$4,'[1]INTERNAL PARAMETERS-1'!$B$5:$J$44,4, FALSE)</f>
        <v>0</v>
      </c>
      <c r="N239" s="52">
        <f>$F239*'[1]INTERNAL PARAMETERS-2'!M239*VLOOKUP(N$4,'[1]INTERNAL PARAMETERS-1'!$B$5:$J$44,4, FALSE)</f>
        <v>0</v>
      </c>
      <c r="O239" s="52">
        <f>$F239*'[1]INTERNAL PARAMETERS-2'!N239*VLOOKUP(O$4,'[1]INTERNAL PARAMETERS-1'!$B$5:$J$44,4, FALSE)</f>
        <v>0</v>
      </c>
      <c r="P239" s="52">
        <f>$F239*'[1]INTERNAL PARAMETERS-2'!O239*VLOOKUP(P$4,'[1]INTERNAL PARAMETERS-1'!$B$5:$J$44,4, FALSE)</f>
        <v>0</v>
      </c>
      <c r="Q239" s="52">
        <f>$F239*'[1]INTERNAL PARAMETERS-2'!P239*VLOOKUP(Q$4,'[1]INTERNAL PARAMETERS-1'!$B$5:$J$44,4, FALSE)</f>
        <v>0</v>
      </c>
      <c r="R239" s="52">
        <f>$F239*'[1]INTERNAL PARAMETERS-2'!Q239*VLOOKUP(R$4,'[1]INTERNAL PARAMETERS-1'!$B$5:$J$44,4, FALSE)</f>
        <v>0</v>
      </c>
      <c r="S239" s="52">
        <f>$F239*'[1]INTERNAL PARAMETERS-2'!R239*VLOOKUP(S$4,'[1]INTERNAL PARAMETERS-1'!$B$5:$J$44,4, FALSE)</f>
        <v>0</v>
      </c>
      <c r="T239" s="52">
        <f>$F239*'[1]INTERNAL PARAMETERS-2'!S239*VLOOKUP(T$4,'[1]INTERNAL PARAMETERS-1'!$B$5:$J$44,4, FALSE)</f>
        <v>0</v>
      </c>
      <c r="U239" s="52">
        <f>$F239*'[1]INTERNAL PARAMETERS-2'!T239*VLOOKUP(U$4,'[1]INTERNAL PARAMETERS-1'!$B$5:$J$44,4, FALSE)</f>
        <v>0</v>
      </c>
      <c r="V239" s="52">
        <f>$F239*'[1]INTERNAL PARAMETERS-2'!U239*VLOOKUP(V$4,'[1]INTERNAL PARAMETERS-1'!$B$5:$J$44,4, FALSE)</f>
        <v>0</v>
      </c>
      <c r="W239" s="52">
        <f>$F239*'[1]INTERNAL PARAMETERS-2'!V239*VLOOKUP(W$4,'[1]INTERNAL PARAMETERS-1'!$B$5:$J$44,4, FALSE)</f>
        <v>0</v>
      </c>
      <c r="X239" s="52">
        <f>$F239*'[1]INTERNAL PARAMETERS-2'!W239*VLOOKUP(X$4,'[1]INTERNAL PARAMETERS-1'!$B$5:$J$44,4, FALSE)</f>
        <v>0</v>
      </c>
      <c r="Y239" s="52">
        <f>$F239*'[1]INTERNAL PARAMETERS-2'!X239*VLOOKUP(Y$4,'[1]INTERNAL PARAMETERS-1'!$B$5:$J$44,4, FALSE)</f>
        <v>0</v>
      </c>
      <c r="Z239" s="52">
        <f>$F239*'[1]INTERNAL PARAMETERS-2'!Y239*VLOOKUP(Z$4,'[1]INTERNAL PARAMETERS-1'!$B$5:$J$44,4, FALSE)</f>
        <v>0</v>
      </c>
      <c r="AA239" s="52">
        <f>$F239*'[1]INTERNAL PARAMETERS-2'!Z239*VLOOKUP(AA$4,'[1]INTERNAL PARAMETERS-1'!$B$5:$J$44,4, FALSE)</f>
        <v>0</v>
      </c>
      <c r="AB239" s="52">
        <f>$F239*'[1]INTERNAL PARAMETERS-2'!AA239*VLOOKUP(AB$4,'[1]INTERNAL PARAMETERS-1'!$B$5:$J$44,4, FALSE)</f>
        <v>0</v>
      </c>
      <c r="AC239" s="52">
        <f>$F239*'[1]INTERNAL PARAMETERS-2'!AB239*VLOOKUP(AC$4,'[1]INTERNAL PARAMETERS-1'!$B$5:$J$44,4, FALSE)</f>
        <v>0</v>
      </c>
      <c r="AD239" s="52">
        <f>$F239*'[1]INTERNAL PARAMETERS-2'!AC239*VLOOKUP(AD$4,'[1]INTERNAL PARAMETERS-1'!$B$5:$J$44,4, FALSE)</f>
        <v>0</v>
      </c>
      <c r="AE239" s="52">
        <f>$F239*'[1]INTERNAL PARAMETERS-2'!AD239*VLOOKUP(AE$4,'[1]INTERNAL PARAMETERS-1'!$B$5:$J$44,4, FALSE)</f>
        <v>0</v>
      </c>
      <c r="AF239" s="52">
        <f>$F239*'[1]INTERNAL PARAMETERS-2'!AE239*VLOOKUP(AF$4,'[1]INTERNAL PARAMETERS-1'!$B$5:$J$44,4, FALSE)</f>
        <v>0</v>
      </c>
      <c r="AG239" s="52">
        <f>$F239*'[1]INTERNAL PARAMETERS-2'!AF239*VLOOKUP(AG$4,'[1]INTERNAL PARAMETERS-1'!$B$5:$J$44,4, FALSE)</f>
        <v>0</v>
      </c>
      <c r="AH239" s="52">
        <f>$F239*'[1]INTERNAL PARAMETERS-2'!AG239*VLOOKUP(AH$4,'[1]INTERNAL PARAMETERS-1'!$B$5:$J$44,4, FALSE)</f>
        <v>0</v>
      </c>
      <c r="AI239" s="52">
        <f>$F239*'[1]INTERNAL PARAMETERS-2'!AH239*VLOOKUP(AI$4,'[1]INTERNAL PARAMETERS-1'!$B$5:$J$44,4, FALSE)</f>
        <v>0</v>
      </c>
      <c r="AJ239" s="52">
        <f>$F239*'[1]INTERNAL PARAMETERS-2'!AI239*VLOOKUP(AJ$4,'[1]INTERNAL PARAMETERS-1'!$B$5:$J$44,4, FALSE)</f>
        <v>0</v>
      </c>
      <c r="AK239" s="52">
        <f>$F239*'[1]INTERNAL PARAMETERS-2'!AJ239*VLOOKUP(AK$4,'[1]INTERNAL PARAMETERS-1'!$B$5:$J$44,4, FALSE)</f>
        <v>0</v>
      </c>
      <c r="AL239" s="52">
        <f>$F239*'[1]INTERNAL PARAMETERS-2'!AK239*VLOOKUP(AL$4,'[1]INTERNAL PARAMETERS-1'!$B$5:$J$44,4, FALSE)</f>
        <v>0</v>
      </c>
      <c r="AM239" s="52">
        <f>$F239*'[1]INTERNAL PARAMETERS-2'!AL239*VLOOKUP(AM$4,'[1]INTERNAL PARAMETERS-1'!$B$5:$J$44,4, FALSE)</f>
        <v>0</v>
      </c>
      <c r="AN239" s="52">
        <f>$F239*'[1]INTERNAL PARAMETERS-2'!AM239*VLOOKUP(AN$4,'[1]INTERNAL PARAMETERS-1'!$B$5:$J$44,4, FALSE)</f>
        <v>0</v>
      </c>
      <c r="AO239" s="52">
        <f>$F239*'[1]INTERNAL PARAMETERS-2'!AN239*VLOOKUP(AO$4,'[1]INTERNAL PARAMETERS-1'!$B$5:$J$44,4, FALSE)</f>
        <v>0</v>
      </c>
      <c r="AP239" s="52">
        <f>$F239*'[1]INTERNAL PARAMETERS-2'!AO239*VLOOKUP(AP$4,'[1]INTERNAL PARAMETERS-1'!$B$5:$J$44,4, FALSE)</f>
        <v>0</v>
      </c>
      <c r="AQ239" s="52">
        <f>$F239*'[1]INTERNAL PARAMETERS-2'!AP239*VLOOKUP(AQ$4,'[1]INTERNAL PARAMETERS-1'!$B$5:$J$44,4, FALSE)</f>
        <v>0</v>
      </c>
      <c r="AR239" s="52">
        <f>$F239*'[1]INTERNAL PARAMETERS-2'!AQ239*VLOOKUP(AR$4,'[1]INTERNAL PARAMETERS-1'!$B$5:$J$44,4, FALSE)</f>
        <v>0</v>
      </c>
      <c r="AS239" s="52">
        <f>$F239*'[1]INTERNAL PARAMETERS-2'!AR239*VLOOKUP(AS$4,'[1]INTERNAL PARAMETERS-1'!$B$5:$J$44,4, FALSE)</f>
        <v>0</v>
      </c>
      <c r="AT239" s="51">
        <f>$F239*'[1]INTERNAL PARAMETERS-2'!AS239*VLOOKUP(AT$4,'[1]INTERNAL PARAMETERS-1'!$B$5:$J$44,4, FALSE)</f>
        <v>0</v>
      </c>
      <c r="AU239" s="53">
        <f>$F239*'[1]INTERNAL PARAMETERS-2'!F239*(1-VLOOKUP(G$4,'[1]INTERNAL PARAMETERS-1'!$B$5:$J$44,4, FALSE))</f>
        <v>0</v>
      </c>
      <c r="AV239" s="52">
        <f>$F239*'[1]INTERNAL PARAMETERS-2'!G239*(1-VLOOKUP(H$4,'[1]INTERNAL PARAMETERS-1'!$B$5:$J$44,4, FALSE))</f>
        <v>0</v>
      </c>
      <c r="AW239" s="52">
        <f>$F239*'[1]INTERNAL PARAMETERS-2'!H239*(1-VLOOKUP(I$4,'[1]INTERNAL PARAMETERS-1'!$B$5:$J$44,4, FALSE))</f>
        <v>0</v>
      </c>
      <c r="AX239" s="52">
        <f>$F239*'[1]INTERNAL PARAMETERS-2'!I239*(1-VLOOKUP(J$4,'[1]INTERNAL PARAMETERS-1'!$B$5:$J$44,4, FALSE))</f>
        <v>0</v>
      </c>
      <c r="AY239" s="52">
        <f>$F239*'[1]INTERNAL PARAMETERS-2'!J239*(1-VLOOKUP(K$4,'[1]INTERNAL PARAMETERS-1'!$B$5:$J$44,4, FALSE))</f>
        <v>0</v>
      </c>
      <c r="AZ239" s="52">
        <f>$F239*'[1]INTERNAL PARAMETERS-2'!K239*(1-VLOOKUP(L$4,'[1]INTERNAL PARAMETERS-1'!$B$5:$J$44,4, FALSE))</f>
        <v>0</v>
      </c>
      <c r="BA239" s="52">
        <f>$F239*'[1]INTERNAL PARAMETERS-2'!L239*(1-VLOOKUP(M$4,'[1]INTERNAL PARAMETERS-1'!$B$5:$J$44,4, FALSE))</f>
        <v>0</v>
      </c>
      <c r="BB239" s="52">
        <f>$F239*'[1]INTERNAL PARAMETERS-2'!M239*(1-VLOOKUP(N$4,'[1]INTERNAL PARAMETERS-1'!$B$5:$J$44,4, FALSE))</f>
        <v>0</v>
      </c>
      <c r="BC239" s="52">
        <f>$F239*'[1]INTERNAL PARAMETERS-2'!N239*(1-VLOOKUP(O$4,'[1]INTERNAL PARAMETERS-1'!$B$5:$J$44,4, FALSE))</f>
        <v>0</v>
      </c>
      <c r="BD239" s="52">
        <f>$F239*'[1]INTERNAL PARAMETERS-2'!O239*(1-VLOOKUP(P$4,'[1]INTERNAL PARAMETERS-1'!$B$5:$J$44,4, FALSE))</f>
        <v>0</v>
      </c>
      <c r="BE239" s="52">
        <f>$F239*'[1]INTERNAL PARAMETERS-2'!P239*(1-VLOOKUP(Q$4,'[1]INTERNAL PARAMETERS-1'!$B$5:$J$44,4, FALSE))</f>
        <v>0</v>
      </c>
      <c r="BF239" s="52">
        <f>$F239*'[1]INTERNAL PARAMETERS-2'!Q239*(1-VLOOKUP(R$4,'[1]INTERNAL PARAMETERS-1'!$B$5:$J$44,4, FALSE))</f>
        <v>0</v>
      </c>
      <c r="BG239" s="52">
        <f>$F239*'[1]INTERNAL PARAMETERS-2'!R239*(1-VLOOKUP(S$4,'[1]INTERNAL PARAMETERS-1'!$B$5:$J$44,4, FALSE))</f>
        <v>0</v>
      </c>
      <c r="BH239" s="52">
        <f>$F239*'[1]INTERNAL PARAMETERS-2'!S239*(1-VLOOKUP(T$4,'[1]INTERNAL PARAMETERS-1'!$B$5:$J$44,4, FALSE))</f>
        <v>0</v>
      </c>
      <c r="BI239" s="52">
        <f>$F239*'[1]INTERNAL PARAMETERS-2'!T239*(1-VLOOKUP(U$4,'[1]INTERNAL PARAMETERS-1'!$B$5:$J$44,4, FALSE))</f>
        <v>0</v>
      </c>
      <c r="BJ239" s="52">
        <f>$F239*'[1]INTERNAL PARAMETERS-2'!U239*(1-VLOOKUP(V$4,'[1]INTERNAL PARAMETERS-1'!$B$5:$J$44,4, FALSE))</f>
        <v>0</v>
      </c>
      <c r="BK239" s="52">
        <f>$F239*'[1]INTERNAL PARAMETERS-2'!V239*(1-VLOOKUP(W$4,'[1]INTERNAL PARAMETERS-1'!$B$5:$J$44,4, FALSE))</f>
        <v>0</v>
      </c>
      <c r="BL239" s="52">
        <f>$F239*'[1]INTERNAL PARAMETERS-2'!W239*(1-VLOOKUP(X$4,'[1]INTERNAL PARAMETERS-1'!$B$5:$J$44,4, FALSE))</f>
        <v>0</v>
      </c>
      <c r="BM239" s="52">
        <f>$F239*'[1]INTERNAL PARAMETERS-2'!X239*(1-VLOOKUP(Y$4,'[1]INTERNAL PARAMETERS-1'!$B$5:$J$44,4, FALSE))</f>
        <v>0</v>
      </c>
      <c r="BN239" s="52">
        <f>$F239*'[1]INTERNAL PARAMETERS-2'!Y239*(1-VLOOKUP(Z$4,'[1]INTERNAL PARAMETERS-1'!$B$5:$J$44,4, FALSE))</f>
        <v>0</v>
      </c>
      <c r="BO239" s="52">
        <f>$F239*'[1]INTERNAL PARAMETERS-2'!Z239*(1-VLOOKUP(AA$4,'[1]INTERNAL PARAMETERS-1'!$B$5:$J$44,4, FALSE))</f>
        <v>0</v>
      </c>
      <c r="BP239" s="52">
        <f>$F239*'[1]INTERNAL PARAMETERS-2'!AA239*(1-VLOOKUP(AB$4,'[1]INTERNAL PARAMETERS-1'!$B$5:$J$44,4, FALSE))</f>
        <v>0</v>
      </c>
      <c r="BQ239" s="52">
        <f>$F239*'[1]INTERNAL PARAMETERS-2'!AB239*(1-VLOOKUP(AC$4,'[1]INTERNAL PARAMETERS-1'!$B$5:$J$44,4, FALSE))</f>
        <v>0</v>
      </c>
      <c r="BR239" s="52">
        <f>$F239*'[1]INTERNAL PARAMETERS-2'!AC239*(1-VLOOKUP(AD$4,'[1]INTERNAL PARAMETERS-1'!$B$5:$J$44,4, FALSE))</f>
        <v>0</v>
      </c>
      <c r="BS239" s="52">
        <f>$F239*'[1]INTERNAL PARAMETERS-2'!AD239*(1-VLOOKUP(AE$4,'[1]INTERNAL PARAMETERS-1'!$B$5:$J$44,4, FALSE))</f>
        <v>0</v>
      </c>
      <c r="BT239" s="52">
        <f>$F239*'[1]INTERNAL PARAMETERS-2'!AE239*(1-VLOOKUP(AF$4,'[1]INTERNAL PARAMETERS-1'!$B$5:$J$44,4, FALSE))</f>
        <v>0</v>
      </c>
      <c r="BU239" s="52">
        <f>$F239*'[1]INTERNAL PARAMETERS-2'!AF239*(1-VLOOKUP(AG$4,'[1]INTERNAL PARAMETERS-1'!$B$5:$J$44,4, FALSE))</f>
        <v>0</v>
      </c>
      <c r="BV239" s="52">
        <f>$F239*'[1]INTERNAL PARAMETERS-2'!AG239*(1-VLOOKUP(AH$4,'[1]INTERNAL PARAMETERS-1'!$B$5:$J$44,4, FALSE))</f>
        <v>0</v>
      </c>
      <c r="BW239" s="52">
        <f>$F239*'[1]INTERNAL PARAMETERS-2'!AH239*(1-VLOOKUP(AI$4,'[1]INTERNAL PARAMETERS-1'!$B$5:$J$44,4, FALSE))</f>
        <v>0</v>
      </c>
      <c r="BX239" s="52">
        <f>$F239*'[1]INTERNAL PARAMETERS-2'!AI239*(1-VLOOKUP(AJ$4,'[1]INTERNAL PARAMETERS-1'!$B$5:$J$44,4, FALSE))</f>
        <v>0</v>
      </c>
      <c r="BY239" s="52">
        <f>$F239*'[1]INTERNAL PARAMETERS-2'!AJ239*(1-VLOOKUP(AK$4,'[1]INTERNAL PARAMETERS-1'!$B$5:$J$44,4, FALSE))</f>
        <v>0</v>
      </c>
      <c r="BZ239" s="52">
        <f>$F239*'[1]INTERNAL PARAMETERS-2'!AK239*(1-VLOOKUP(AL$4,'[1]INTERNAL PARAMETERS-1'!$B$5:$J$44,4, FALSE))</f>
        <v>0</v>
      </c>
      <c r="CA239" s="52">
        <f>$F239*'[1]INTERNAL PARAMETERS-2'!AL239*(1-VLOOKUP(AM$4,'[1]INTERNAL PARAMETERS-1'!$B$5:$J$44,4, FALSE))</f>
        <v>0</v>
      </c>
      <c r="CB239" s="52">
        <f>$F239*'[1]INTERNAL PARAMETERS-2'!AM239*(1-VLOOKUP(AN$4,'[1]INTERNAL PARAMETERS-1'!$B$5:$J$44,4, FALSE))</f>
        <v>0</v>
      </c>
      <c r="CC239" s="52">
        <f>$F239*'[1]INTERNAL PARAMETERS-2'!AN239*(1-VLOOKUP(AO$4,'[1]INTERNAL PARAMETERS-1'!$B$5:$J$44,4, FALSE))</f>
        <v>0</v>
      </c>
      <c r="CD239" s="52">
        <f>$F239*'[1]INTERNAL PARAMETERS-2'!AO239*(1-VLOOKUP(AP$4,'[1]INTERNAL PARAMETERS-1'!$B$5:$J$44,4, FALSE))</f>
        <v>0</v>
      </c>
      <c r="CE239" s="52">
        <f>$F239*'[1]INTERNAL PARAMETERS-2'!AP239*(1-VLOOKUP(AQ$4,'[1]INTERNAL PARAMETERS-1'!$B$5:$J$44,4, FALSE))</f>
        <v>0</v>
      </c>
      <c r="CF239" s="52">
        <f>$F239*'[1]INTERNAL PARAMETERS-2'!AQ239*(1-VLOOKUP(AR$4,'[1]INTERNAL PARAMETERS-1'!$B$5:$J$44,4, FALSE))</f>
        <v>0</v>
      </c>
      <c r="CG239" s="52">
        <f>$F239*'[1]INTERNAL PARAMETERS-2'!AR239*(1-VLOOKUP(AS$4,'[1]INTERNAL PARAMETERS-1'!$B$5:$J$44,4, FALSE))</f>
        <v>0</v>
      </c>
      <c r="CH239" s="51">
        <f>$F239*'[1]INTERNAL PARAMETERS-2'!AS239*(1-VLOOKUP(AT$4,'[1]INTERNAL PARAMETERS-1'!$B$5:$J$44,4, FALSE))</f>
        <v>0</v>
      </c>
      <c r="CI239" s="50">
        <f t="shared" si="3"/>
        <v>0</v>
      </c>
    </row>
    <row r="240" spans="3:87" x14ac:dyDescent="0.5">
      <c r="C240" s="37" t="s">
        <v>6</v>
      </c>
      <c r="D240" s="36" t="s">
        <v>72</v>
      </c>
      <c r="E240" s="36" t="s">
        <v>88</v>
      </c>
      <c r="F240" s="147">
        <f>ESC!AF240</f>
        <v>0</v>
      </c>
      <c r="G240" s="53">
        <f>$F240*'[1]INTERNAL PARAMETERS-2'!F240*VLOOKUP(G$4,'[1]INTERNAL PARAMETERS-1'!$B$5:$J$44,4, FALSE)</f>
        <v>0</v>
      </c>
      <c r="H240" s="52">
        <f>$F240*'[1]INTERNAL PARAMETERS-2'!G240*VLOOKUP(H$4,'[1]INTERNAL PARAMETERS-1'!$B$5:$J$44,4, FALSE)</f>
        <v>0</v>
      </c>
      <c r="I240" s="52">
        <f>$F240*'[1]INTERNAL PARAMETERS-2'!H240*VLOOKUP(I$4,'[1]INTERNAL PARAMETERS-1'!$B$5:$J$44,4, FALSE)</f>
        <v>0</v>
      </c>
      <c r="J240" s="52">
        <f>$F240*'[1]INTERNAL PARAMETERS-2'!I240*VLOOKUP(J$4,'[1]INTERNAL PARAMETERS-1'!$B$5:$J$44,4, FALSE)</f>
        <v>0</v>
      </c>
      <c r="K240" s="52">
        <f>$F240*'[1]INTERNAL PARAMETERS-2'!J240*VLOOKUP(K$4,'[1]INTERNAL PARAMETERS-1'!$B$5:$J$44,4, FALSE)</f>
        <v>0</v>
      </c>
      <c r="L240" s="52">
        <f>$F240*'[1]INTERNAL PARAMETERS-2'!K240*VLOOKUP(L$4,'[1]INTERNAL PARAMETERS-1'!$B$5:$J$44,4, FALSE)</f>
        <v>0</v>
      </c>
      <c r="M240" s="52">
        <f>$F240*'[1]INTERNAL PARAMETERS-2'!L240*VLOOKUP(M$4,'[1]INTERNAL PARAMETERS-1'!$B$5:$J$44,4, FALSE)</f>
        <v>0</v>
      </c>
      <c r="N240" s="52">
        <f>$F240*'[1]INTERNAL PARAMETERS-2'!M240*VLOOKUP(N$4,'[1]INTERNAL PARAMETERS-1'!$B$5:$J$44,4, FALSE)</f>
        <v>0</v>
      </c>
      <c r="O240" s="52">
        <f>$F240*'[1]INTERNAL PARAMETERS-2'!N240*VLOOKUP(O$4,'[1]INTERNAL PARAMETERS-1'!$B$5:$J$44,4, FALSE)</f>
        <v>0</v>
      </c>
      <c r="P240" s="52">
        <f>$F240*'[1]INTERNAL PARAMETERS-2'!O240*VLOOKUP(P$4,'[1]INTERNAL PARAMETERS-1'!$B$5:$J$44,4, FALSE)</f>
        <v>0</v>
      </c>
      <c r="Q240" s="52">
        <f>$F240*'[1]INTERNAL PARAMETERS-2'!P240*VLOOKUP(Q$4,'[1]INTERNAL PARAMETERS-1'!$B$5:$J$44,4, FALSE)</f>
        <v>0</v>
      </c>
      <c r="R240" s="52">
        <f>$F240*'[1]INTERNAL PARAMETERS-2'!Q240*VLOOKUP(R$4,'[1]INTERNAL PARAMETERS-1'!$B$5:$J$44,4, FALSE)</f>
        <v>0</v>
      </c>
      <c r="S240" s="52">
        <f>$F240*'[1]INTERNAL PARAMETERS-2'!R240*VLOOKUP(S$4,'[1]INTERNAL PARAMETERS-1'!$B$5:$J$44,4, FALSE)</f>
        <v>0</v>
      </c>
      <c r="T240" s="52">
        <f>$F240*'[1]INTERNAL PARAMETERS-2'!S240*VLOOKUP(T$4,'[1]INTERNAL PARAMETERS-1'!$B$5:$J$44,4, FALSE)</f>
        <v>0</v>
      </c>
      <c r="U240" s="52">
        <f>$F240*'[1]INTERNAL PARAMETERS-2'!T240*VLOOKUP(U$4,'[1]INTERNAL PARAMETERS-1'!$B$5:$J$44,4, FALSE)</f>
        <v>0</v>
      </c>
      <c r="V240" s="52">
        <f>$F240*'[1]INTERNAL PARAMETERS-2'!U240*VLOOKUP(V$4,'[1]INTERNAL PARAMETERS-1'!$B$5:$J$44,4, FALSE)</f>
        <v>0</v>
      </c>
      <c r="W240" s="52">
        <f>$F240*'[1]INTERNAL PARAMETERS-2'!V240*VLOOKUP(W$4,'[1]INTERNAL PARAMETERS-1'!$B$5:$J$44,4, FALSE)</f>
        <v>0</v>
      </c>
      <c r="X240" s="52">
        <f>$F240*'[1]INTERNAL PARAMETERS-2'!W240*VLOOKUP(X$4,'[1]INTERNAL PARAMETERS-1'!$B$5:$J$44,4, FALSE)</f>
        <v>0</v>
      </c>
      <c r="Y240" s="52">
        <f>$F240*'[1]INTERNAL PARAMETERS-2'!X240*VLOOKUP(Y$4,'[1]INTERNAL PARAMETERS-1'!$B$5:$J$44,4, FALSE)</f>
        <v>0</v>
      </c>
      <c r="Z240" s="52">
        <f>$F240*'[1]INTERNAL PARAMETERS-2'!Y240*VLOOKUP(Z$4,'[1]INTERNAL PARAMETERS-1'!$B$5:$J$44,4, FALSE)</f>
        <v>0</v>
      </c>
      <c r="AA240" s="52">
        <f>$F240*'[1]INTERNAL PARAMETERS-2'!Z240*VLOOKUP(AA$4,'[1]INTERNAL PARAMETERS-1'!$B$5:$J$44,4, FALSE)</f>
        <v>0</v>
      </c>
      <c r="AB240" s="52">
        <f>$F240*'[1]INTERNAL PARAMETERS-2'!AA240*VLOOKUP(AB$4,'[1]INTERNAL PARAMETERS-1'!$B$5:$J$44,4, FALSE)</f>
        <v>0</v>
      </c>
      <c r="AC240" s="52">
        <f>$F240*'[1]INTERNAL PARAMETERS-2'!AB240*VLOOKUP(AC$4,'[1]INTERNAL PARAMETERS-1'!$B$5:$J$44,4, FALSE)</f>
        <v>0</v>
      </c>
      <c r="AD240" s="52">
        <f>$F240*'[1]INTERNAL PARAMETERS-2'!AC240*VLOOKUP(AD$4,'[1]INTERNAL PARAMETERS-1'!$B$5:$J$44,4, FALSE)</f>
        <v>0</v>
      </c>
      <c r="AE240" s="52">
        <f>$F240*'[1]INTERNAL PARAMETERS-2'!AD240*VLOOKUP(AE$4,'[1]INTERNAL PARAMETERS-1'!$B$5:$J$44,4, FALSE)</f>
        <v>0</v>
      </c>
      <c r="AF240" s="52">
        <f>$F240*'[1]INTERNAL PARAMETERS-2'!AE240*VLOOKUP(AF$4,'[1]INTERNAL PARAMETERS-1'!$B$5:$J$44,4, FALSE)</f>
        <v>0</v>
      </c>
      <c r="AG240" s="52">
        <f>$F240*'[1]INTERNAL PARAMETERS-2'!AF240*VLOOKUP(AG$4,'[1]INTERNAL PARAMETERS-1'!$B$5:$J$44,4, FALSE)</f>
        <v>0</v>
      </c>
      <c r="AH240" s="52">
        <f>$F240*'[1]INTERNAL PARAMETERS-2'!AG240*VLOOKUP(AH$4,'[1]INTERNAL PARAMETERS-1'!$B$5:$J$44,4, FALSE)</f>
        <v>0</v>
      </c>
      <c r="AI240" s="52">
        <f>$F240*'[1]INTERNAL PARAMETERS-2'!AH240*VLOOKUP(AI$4,'[1]INTERNAL PARAMETERS-1'!$B$5:$J$44,4, FALSE)</f>
        <v>0</v>
      </c>
      <c r="AJ240" s="52">
        <f>$F240*'[1]INTERNAL PARAMETERS-2'!AI240*VLOOKUP(AJ$4,'[1]INTERNAL PARAMETERS-1'!$B$5:$J$44,4, FALSE)</f>
        <v>0</v>
      </c>
      <c r="AK240" s="52">
        <f>$F240*'[1]INTERNAL PARAMETERS-2'!AJ240*VLOOKUP(AK$4,'[1]INTERNAL PARAMETERS-1'!$B$5:$J$44,4, FALSE)</f>
        <v>0</v>
      </c>
      <c r="AL240" s="52">
        <f>$F240*'[1]INTERNAL PARAMETERS-2'!AK240*VLOOKUP(AL$4,'[1]INTERNAL PARAMETERS-1'!$B$5:$J$44,4, FALSE)</f>
        <v>0</v>
      </c>
      <c r="AM240" s="52">
        <f>$F240*'[1]INTERNAL PARAMETERS-2'!AL240*VLOOKUP(AM$4,'[1]INTERNAL PARAMETERS-1'!$B$5:$J$44,4, FALSE)</f>
        <v>0</v>
      </c>
      <c r="AN240" s="52">
        <f>$F240*'[1]INTERNAL PARAMETERS-2'!AM240*VLOOKUP(AN$4,'[1]INTERNAL PARAMETERS-1'!$B$5:$J$44,4, FALSE)</f>
        <v>0</v>
      </c>
      <c r="AO240" s="52">
        <f>$F240*'[1]INTERNAL PARAMETERS-2'!AN240*VLOOKUP(AO$4,'[1]INTERNAL PARAMETERS-1'!$B$5:$J$44,4, FALSE)</f>
        <v>0</v>
      </c>
      <c r="AP240" s="52">
        <f>$F240*'[1]INTERNAL PARAMETERS-2'!AO240*VLOOKUP(AP$4,'[1]INTERNAL PARAMETERS-1'!$B$5:$J$44,4, FALSE)</f>
        <v>0</v>
      </c>
      <c r="AQ240" s="52">
        <f>$F240*'[1]INTERNAL PARAMETERS-2'!AP240*VLOOKUP(AQ$4,'[1]INTERNAL PARAMETERS-1'!$B$5:$J$44,4, FALSE)</f>
        <v>0</v>
      </c>
      <c r="AR240" s="52">
        <f>$F240*'[1]INTERNAL PARAMETERS-2'!AQ240*VLOOKUP(AR$4,'[1]INTERNAL PARAMETERS-1'!$B$5:$J$44,4, FALSE)</f>
        <v>0</v>
      </c>
      <c r="AS240" s="52">
        <f>$F240*'[1]INTERNAL PARAMETERS-2'!AR240*VLOOKUP(AS$4,'[1]INTERNAL PARAMETERS-1'!$B$5:$J$44,4, FALSE)</f>
        <v>0</v>
      </c>
      <c r="AT240" s="51">
        <f>$F240*'[1]INTERNAL PARAMETERS-2'!AS240*VLOOKUP(AT$4,'[1]INTERNAL PARAMETERS-1'!$B$5:$J$44,4, FALSE)</f>
        <v>0</v>
      </c>
      <c r="AU240" s="53">
        <f>$F240*'[1]INTERNAL PARAMETERS-2'!F240*(1-VLOOKUP(G$4,'[1]INTERNAL PARAMETERS-1'!$B$5:$J$44,4, FALSE))</f>
        <v>0</v>
      </c>
      <c r="AV240" s="52">
        <f>$F240*'[1]INTERNAL PARAMETERS-2'!G240*(1-VLOOKUP(H$4,'[1]INTERNAL PARAMETERS-1'!$B$5:$J$44,4, FALSE))</f>
        <v>0</v>
      </c>
      <c r="AW240" s="52">
        <f>$F240*'[1]INTERNAL PARAMETERS-2'!H240*(1-VLOOKUP(I$4,'[1]INTERNAL PARAMETERS-1'!$B$5:$J$44,4, FALSE))</f>
        <v>0</v>
      </c>
      <c r="AX240" s="52">
        <f>$F240*'[1]INTERNAL PARAMETERS-2'!I240*(1-VLOOKUP(J$4,'[1]INTERNAL PARAMETERS-1'!$B$5:$J$44,4, FALSE))</f>
        <v>0</v>
      </c>
      <c r="AY240" s="52">
        <f>$F240*'[1]INTERNAL PARAMETERS-2'!J240*(1-VLOOKUP(K$4,'[1]INTERNAL PARAMETERS-1'!$B$5:$J$44,4, FALSE))</f>
        <v>0</v>
      </c>
      <c r="AZ240" s="52">
        <f>$F240*'[1]INTERNAL PARAMETERS-2'!K240*(1-VLOOKUP(L$4,'[1]INTERNAL PARAMETERS-1'!$B$5:$J$44,4, FALSE))</f>
        <v>0</v>
      </c>
      <c r="BA240" s="52">
        <f>$F240*'[1]INTERNAL PARAMETERS-2'!L240*(1-VLOOKUP(M$4,'[1]INTERNAL PARAMETERS-1'!$B$5:$J$44,4, FALSE))</f>
        <v>0</v>
      </c>
      <c r="BB240" s="52">
        <f>$F240*'[1]INTERNAL PARAMETERS-2'!M240*(1-VLOOKUP(N$4,'[1]INTERNAL PARAMETERS-1'!$B$5:$J$44,4, FALSE))</f>
        <v>0</v>
      </c>
      <c r="BC240" s="52">
        <f>$F240*'[1]INTERNAL PARAMETERS-2'!N240*(1-VLOOKUP(O$4,'[1]INTERNAL PARAMETERS-1'!$B$5:$J$44,4, FALSE))</f>
        <v>0</v>
      </c>
      <c r="BD240" s="52">
        <f>$F240*'[1]INTERNAL PARAMETERS-2'!O240*(1-VLOOKUP(P$4,'[1]INTERNAL PARAMETERS-1'!$B$5:$J$44,4, FALSE))</f>
        <v>0</v>
      </c>
      <c r="BE240" s="52">
        <f>$F240*'[1]INTERNAL PARAMETERS-2'!P240*(1-VLOOKUP(Q$4,'[1]INTERNAL PARAMETERS-1'!$B$5:$J$44,4, FALSE))</f>
        <v>0</v>
      </c>
      <c r="BF240" s="52">
        <f>$F240*'[1]INTERNAL PARAMETERS-2'!Q240*(1-VLOOKUP(R$4,'[1]INTERNAL PARAMETERS-1'!$B$5:$J$44,4, FALSE))</f>
        <v>0</v>
      </c>
      <c r="BG240" s="52">
        <f>$F240*'[1]INTERNAL PARAMETERS-2'!R240*(1-VLOOKUP(S$4,'[1]INTERNAL PARAMETERS-1'!$B$5:$J$44,4, FALSE))</f>
        <v>0</v>
      </c>
      <c r="BH240" s="52">
        <f>$F240*'[1]INTERNAL PARAMETERS-2'!S240*(1-VLOOKUP(T$4,'[1]INTERNAL PARAMETERS-1'!$B$5:$J$44,4, FALSE))</f>
        <v>0</v>
      </c>
      <c r="BI240" s="52">
        <f>$F240*'[1]INTERNAL PARAMETERS-2'!T240*(1-VLOOKUP(U$4,'[1]INTERNAL PARAMETERS-1'!$B$5:$J$44,4, FALSE))</f>
        <v>0</v>
      </c>
      <c r="BJ240" s="52">
        <f>$F240*'[1]INTERNAL PARAMETERS-2'!U240*(1-VLOOKUP(V$4,'[1]INTERNAL PARAMETERS-1'!$B$5:$J$44,4, FALSE))</f>
        <v>0</v>
      </c>
      <c r="BK240" s="52">
        <f>$F240*'[1]INTERNAL PARAMETERS-2'!V240*(1-VLOOKUP(W$4,'[1]INTERNAL PARAMETERS-1'!$B$5:$J$44,4, FALSE))</f>
        <v>0</v>
      </c>
      <c r="BL240" s="52">
        <f>$F240*'[1]INTERNAL PARAMETERS-2'!W240*(1-VLOOKUP(X$4,'[1]INTERNAL PARAMETERS-1'!$B$5:$J$44,4, FALSE))</f>
        <v>0</v>
      </c>
      <c r="BM240" s="52">
        <f>$F240*'[1]INTERNAL PARAMETERS-2'!X240*(1-VLOOKUP(Y$4,'[1]INTERNAL PARAMETERS-1'!$B$5:$J$44,4, FALSE))</f>
        <v>0</v>
      </c>
      <c r="BN240" s="52">
        <f>$F240*'[1]INTERNAL PARAMETERS-2'!Y240*(1-VLOOKUP(Z$4,'[1]INTERNAL PARAMETERS-1'!$B$5:$J$44,4, FALSE))</f>
        <v>0</v>
      </c>
      <c r="BO240" s="52">
        <f>$F240*'[1]INTERNAL PARAMETERS-2'!Z240*(1-VLOOKUP(AA$4,'[1]INTERNAL PARAMETERS-1'!$B$5:$J$44,4, FALSE))</f>
        <v>0</v>
      </c>
      <c r="BP240" s="52">
        <f>$F240*'[1]INTERNAL PARAMETERS-2'!AA240*(1-VLOOKUP(AB$4,'[1]INTERNAL PARAMETERS-1'!$B$5:$J$44,4, FALSE))</f>
        <v>0</v>
      </c>
      <c r="BQ240" s="52">
        <f>$F240*'[1]INTERNAL PARAMETERS-2'!AB240*(1-VLOOKUP(AC$4,'[1]INTERNAL PARAMETERS-1'!$B$5:$J$44,4, FALSE))</f>
        <v>0</v>
      </c>
      <c r="BR240" s="52">
        <f>$F240*'[1]INTERNAL PARAMETERS-2'!AC240*(1-VLOOKUP(AD$4,'[1]INTERNAL PARAMETERS-1'!$B$5:$J$44,4, FALSE))</f>
        <v>0</v>
      </c>
      <c r="BS240" s="52">
        <f>$F240*'[1]INTERNAL PARAMETERS-2'!AD240*(1-VLOOKUP(AE$4,'[1]INTERNAL PARAMETERS-1'!$B$5:$J$44,4, FALSE))</f>
        <v>0</v>
      </c>
      <c r="BT240" s="52">
        <f>$F240*'[1]INTERNAL PARAMETERS-2'!AE240*(1-VLOOKUP(AF$4,'[1]INTERNAL PARAMETERS-1'!$B$5:$J$44,4, FALSE))</f>
        <v>0</v>
      </c>
      <c r="BU240" s="52">
        <f>$F240*'[1]INTERNAL PARAMETERS-2'!AF240*(1-VLOOKUP(AG$4,'[1]INTERNAL PARAMETERS-1'!$B$5:$J$44,4, FALSE))</f>
        <v>0</v>
      </c>
      <c r="BV240" s="52">
        <f>$F240*'[1]INTERNAL PARAMETERS-2'!AG240*(1-VLOOKUP(AH$4,'[1]INTERNAL PARAMETERS-1'!$B$5:$J$44,4, FALSE))</f>
        <v>0</v>
      </c>
      <c r="BW240" s="52">
        <f>$F240*'[1]INTERNAL PARAMETERS-2'!AH240*(1-VLOOKUP(AI$4,'[1]INTERNAL PARAMETERS-1'!$B$5:$J$44,4, FALSE))</f>
        <v>0</v>
      </c>
      <c r="BX240" s="52">
        <f>$F240*'[1]INTERNAL PARAMETERS-2'!AI240*(1-VLOOKUP(AJ$4,'[1]INTERNAL PARAMETERS-1'!$B$5:$J$44,4, FALSE))</f>
        <v>0</v>
      </c>
      <c r="BY240" s="52">
        <f>$F240*'[1]INTERNAL PARAMETERS-2'!AJ240*(1-VLOOKUP(AK$4,'[1]INTERNAL PARAMETERS-1'!$B$5:$J$44,4, FALSE))</f>
        <v>0</v>
      </c>
      <c r="BZ240" s="52">
        <f>$F240*'[1]INTERNAL PARAMETERS-2'!AK240*(1-VLOOKUP(AL$4,'[1]INTERNAL PARAMETERS-1'!$B$5:$J$44,4, FALSE))</f>
        <v>0</v>
      </c>
      <c r="CA240" s="52">
        <f>$F240*'[1]INTERNAL PARAMETERS-2'!AL240*(1-VLOOKUP(AM$4,'[1]INTERNAL PARAMETERS-1'!$B$5:$J$44,4, FALSE))</f>
        <v>0</v>
      </c>
      <c r="CB240" s="52">
        <f>$F240*'[1]INTERNAL PARAMETERS-2'!AM240*(1-VLOOKUP(AN$4,'[1]INTERNAL PARAMETERS-1'!$B$5:$J$44,4, FALSE))</f>
        <v>0</v>
      </c>
      <c r="CC240" s="52">
        <f>$F240*'[1]INTERNAL PARAMETERS-2'!AN240*(1-VLOOKUP(AO$4,'[1]INTERNAL PARAMETERS-1'!$B$5:$J$44,4, FALSE))</f>
        <v>0</v>
      </c>
      <c r="CD240" s="52">
        <f>$F240*'[1]INTERNAL PARAMETERS-2'!AO240*(1-VLOOKUP(AP$4,'[1]INTERNAL PARAMETERS-1'!$B$5:$J$44,4, FALSE))</f>
        <v>0</v>
      </c>
      <c r="CE240" s="52">
        <f>$F240*'[1]INTERNAL PARAMETERS-2'!AP240*(1-VLOOKUP(AQ$4,'[1]INTERNAL PARAMETERS-1'!$B$5:$J$44,4, FALSE))</f>
        <v>0</v>
      </c>
      <c r="CF240" s="52">
        <f>$F240*'[1]INTERNAL PARAMETERS-2'!AQ240*(1-VLOOKUP(AR$4,'[1]INTERNAL PARAMETERS-1'!$B$5:$J$44,4, FALSE))</f>
        <v>0</v>
      </c>
      <c r="CG240" s="52">
        <f>$F240*'[1]INTERNAL PARAMETERS-2'!AR240*(1-VLOOKUP(AS$4,'[1]INTERNAL PARAMETERS-1'!$B$5:$J$44,4, FALSE))</f>
        <v>0</v>
      </c>
      <c r="CH240" s="51">
        <f>$F240*'[1]INTERNAL PARAMETERS-2'!AS240*(1-VLOOKUP(AT$4,'[1]INTERNAL PARAMETERS-1'!$B$5:$J$44,4, FALSE))</f>
        <v>0</v>
      </c>
      <c r="CI240" s="50">
        <f t="shared" si="3"/>
        <v>0</v>
      </c>
    </row>
    <row r="241" spans="3:87" x14ac:dyDescent="0.5">
      <c r="C241" s="37" t="s">
        <v>6</v>
      </c>
      <c r="D241" s="36" t="s">
        <v>72</v>
      </c>
      <c r="E241" s="36" t="s">
        <v>87</v>
      </c>
      <c r="F241" s="147">
        <f>ESC!AF241</f>
        <v>0</v>
      </c>
      <c r="G241" s="53">
        <f>$F241*'[1]INTERNAL PARAMETERS-2'!F241*VLOOKUP(G$4,'[1]INTERNAL PARAMETERS-1'!$B$5:$J$44,4, FALSE)</f>
        <v>0</v>
      </c>
      <c r="H241" s="52">
        <f>$F241*'[1]INTERNAL PARAMETERS-2'!G241*VLOOKUP(H$4,'[1]INTERNAL PARAMETERS-1'!$B$5:$J$44,4, FALSE)</f>
        <v>0</v>
      </c>
      <c r="I241" s="52">
        <f>$F241*'[1]INTERNAL PARAMETERS-2'!H241*VLOOKUP(I$4,'[1]INTERNAL PARAMETERS-1'!$B$5:$J$44,4, FALSE)</f>
        <v>0</v>
      </c>
      <c r="J241" s="52">
        <f>$F241*'[1]INTERNAL PARAMETERS-2'!I241*VLOOKUP(J$4,'[1]INTERNAL PARAMETERS-1'!$B$5:$J$44,4, FALSE)</f>
        <v>0</v>
      </c>
      <c r="K241" s="52">
        <f>$F241*'[1]INTERNAL PARAMETERS-2'!J241*VLOOKUP(K$4,'[1]INTERNAL PARAMETERS-1'!$B$5:$J$44,4, FALSE)</f>
        <v>0</v>
      </c>
      <c r="L241" s="52">
        <f>$F241*'[1]INTERNAL PARAMETERS-2'!K241*VLOOKUP(L$4,'[1]INTERNAL PARAMETERS-1'!$B$5:$J$44,4, FALSE)</f>
        <v>0</v>
      </c>
      <c r="M241" s="52">
        <f>$F241*'[1]INTERNAL PARAMETERS-2'!L241*VLOOKUP(M$4,'[1]INTERNAL PARAMETERS-1'!$B$5:$J$44,4, FALSE)</f>
        <v>0</v>
      </c>
      <c r="N241" s="52">
        <f>$F241*'[1]INTERNAL PARAMETERS-2'!M241*VLOOKUP(N$4,'[1]INTERNAL PARAMETERS-1'!$B$5:$J$44,4, FALSE)</f>
        <v>0</v>
      </c>
      <c r="O241" s="52">
        <f>$F241*'[1]INTERNAL PARAMETERS-2'!N241*VLOOKUP(O$4,'[1]INTERNAL PARAMETERS-1'!$B$5:$J$44,4, FALSE)</f>
        <v>0</v>
      </c>
      <c r="P241" s="52">
        <f>$F241*'[1]INTERNAL PARAMETERS-2'!O241*VLOOKUP(P$4,'[1]INTERNAL PARAMETERS-1'!$B$5:$J$44,4, FALSE)</f>
        <v>0</v>
      </c>
      <c r="Q241" s="52">
        <f>$F241*'[1]INTERNAL PARAMETERS-2'!P241*VLOOKUP(Q$4,'[1]INTERNAL PARAMETERS-1'!$B$5:$J$44,4, FALSE)</f>
        <v>0</v>
      </c>
      <c r="R241" s="52">
        <f>$F241*'[1]INTERNAL PARAMETERS-2'!Q241*VLOOKUP(R$4,'[1]INTERNAL PARAMETERS-1'!$B$5:$J$44,4, FALSE)</f>
        <v>0</v>
      </c>
      <c r="S241" s="52">
        <f>$F241*'[1]INTERNAL PARAMETERS-2'!R241*VLOOKUP(S$4,'[1]INTERNAL PARAMETERS-1'!$B$5:$J$44,4, FALSE)</f>
        <v>0</v>
      </c>
      <c r="T241" s="52">
        <f>$F241*'[1]INTERNAL PARAMETERS-2'!S241*VLOOKUP(T$4,'[1]INTERNAL PARAMETERS-1'!$B$5:$J$44,4, FALSE)</f>
        <v>0</v>
      </c>
      <c r="U241" s="52">
        <f>$F241*'[1]INTERNAL PARAMETERS-2'!T241*VLOOKUP(U$4,'[1]INTERNAL PARAMETERS-1'!$B$5:$J$44,4, FALSE)</f>
        <v>0</v>
      </c>
      <c r="V241" s="52">
        <f>$F241*'[1]INTERNAL PARAMETERS-2'!U241*VLOOKUP(V$4,'[1]INTERNAL PARAMETERS-1'!$B$5:$J$44,4, FALSE)</f>
        <v>0</v>
      </c>
      <c r="W241" s="52">
        <f>$F241*'[1]INTERNAL PARAMETERS-2'!V241*VLOOKUP(W$4,'[1]INTERNAL PARAMETERS-1'!$B$5:$J$44,4, FALSE)</f>
        <v>0</v>
      </c>
      <c r="X241" s="52">
        <f>$F241*'[1]INTERNAL PARAMETERS-2'!W241*VLOOKUP(X$4,'[1]INTERNAL PARAMETERS-1'!$B$5:$J$44,4, FALSE)</f>
        <v>0</v>
      </c>
      <c r="Y241" s="52">
        <f>$F241*'[1]INTERNAL PARAMETERS-2'!X241*VLOOKUP(Y$4,'[1]INTERNAL PARAMETERS-1'!$B$5:$J$44,4, FALSE)</f>
        <v>0</v>
      </c>
      <c r="Z241" s="52">
        <f>$F241*'[1]INTERNAL PARAMETERS-2'!Y241*VLOOKUP(Z$4,'[1]INTERNAL PARAMETERS-1'!$B$5:$J$44,4, FALSE)</f>
        <v>0</v>
      </c>
      <c r="AA241" s="52">
        <f>$F241*'[1]INTERNAL PARAMETERS-2'!Z241*VLOOKUP(AA$4,'[1]INTERNAL PARAMETERS-1'!$B$5:$J$44,4, FALSE)</f>
        <v>0</v>
      </c>
      <c r="AB241" s="52">
        <f>$F241*'[1]INTERNAL PARAMETERS-2'!AA241*VLOOKUP(AB$4,'[1]INTERNAL PARAMETERS-1'!$B$5:$J$44,4, FALSE)</f>
        <v>0</v>
      </c>
      <c r="AC241" s="52">
        <f>$F241*'[1]INTERNAL PARAMETERS-2'!AB241*VLOOKUP(AC$4,'[1]INTERNAL PARAMETERS-1'!$B$5:$J$44,4, FALSE)</f>
        <v>0</v>
      </c>
      <c r="AD241" s="52">
        <f>$F241*'[1]INTERNAL PARAMETERS-2'!AC241*VLOOKUP(AD$4,'[1]INTERNAL PARAMETERS-1'!$B$5:$J$44,4, FALSE)</f>
        <v>0</v>
      </c>
      <c r="AE241" s="52">
        <f>$F241*'[1]INTERNAL PARAMETERS-2'!AD241*VLOOKUP(AE$4,'[1]INTERNAL PARAMETERS-1'!$B$5:$J$44,4, FALSE)</f>
        <v>0</v>
      </c>
      <c r="AF241" s="52">
        <f>$F241*'[1]INTERNAL PARAMETERS-2'!AE241*VLOOKUP(AF$4,'[1]INTERNAL PARAMETERS-1'!$B$5:$J$44,4, FALSE)</f>
        <v>0</v>
      </c>
      <c r="AG241" s="52">
        <f>$F241*'[1]INTERNAL PARAMETERS-2'!AF241*VLOOKUP(AG$4,'[1]INTERNAL PARAMETERS-1'!$B$5:$J$44,4, FALSE)</f>
        <v>0</v>
      </c>
      <c r="AH241" s="52">
        <f>$F241*'[1]INTERNAL PARAMETERS-2'!AG241*VLOOKUP(AH$4,'[1]INTERNAL PARAMETERS-1'!$B$5:$J$44,4, FALSE)</f>
        <v>0</v>
      </c>
      <c r="AI241" s="52">
        <f>$F241*'[1]INTERNAL PARAMETERS-2'!AH241*VLOOKUP(AI$4,'[1]INTERNAL PARAMETERS-1'!$B$5:$J$44,4, FALSE)</f>
        <v>0</v>
      </c>
      <c r="AJ241" s="52">
        <f>$F241*'[1]INTERNAL PARAMETERS-2'!AI241*VLOOKUP(AJ$4,'[1]INTERNAL PARAMETERS-1'!$B$5:$J$44,4, FALSE)</f>
        <v>0</v>
      </c>
      <c r="AK241" s="52">
        <f>$F241*'[1]INTERNAL PARAMETERS-2'!AJ241*VLOOKUP(AK$4,'[1]INTERNAL PARAMETERS-1'!$B$5:$J$44,4, FALSE)</f>
        <v>0</v>
      </c>
      <c r="AL241" s="52">
        <f>$F241*'[1]INTERNAL PARAMETERS-2'!AK241*VLOOKUP(AL$4,'[1]INTERNAL PARAMETERS-1'!$B$5:$J$44,4, FALSE)</f>
        <v>0</v>
      </c>
      <c r="AM241" s="52">
        <f>$F241*'[1]INTERNAL PARAMETERS-2'!AL241*VLOOKUP(AM$4,'[1]INTERNAL PARAMETERS-1'!$B$5:$J$44,4, FALSE)</f>
        <v>0</v>
      </c>
      <c r="AN241" s="52">
        <f>$F241*'[1]INTERNAL PARAMETERS-2'!AM241*VLOOKUP(AN$4,'[1]INTERNAL PARAMETERS-1'!$B$5:$J$44,4, FALSE)</f>
        <v>0</v>
      </c>
      <c r="AO241" s="52">
        <f>$F241*'[1]INTERNAL PARAMETERS-2'!AN241*VLOOKUP(AO$4,'[1]INTERNAL PARAMETERS-1'!$B$5:$J$44,4, FALSE)</f>
        <v>0</v>
      </c>
      <c r="AP241" s="52">
        <f>$F241*'[1]INTERNAL PARAMETERS-2'!AO241*VLOOKUP(AP$4,'[1]INTERNAL PARAMETERS-1'!$B$5:$J$44,4, FALSE)</f>
        <v>0</v>
      </c>
      <c r="AQ241" s="52">
        <f>$F241*'[1]INTERNAL PARAMETERS-2'!AP241*VLOOKUP(AQ$4,'[1]INTERNAL PARAMETERS-1'!$B$5:$J$44,4, FALSE)</f>
        <v>0</v>
      </c>
      <c r="AR241" s="52">
        <f>$F241*'[1]INTERNAL PARAMETERS-2'!AQ241*VLOOKUP(AR$4,'[1]INTERNAL PARAMETERS-1'!$B$5:$J$44,4, FALSE)</f>
        <v>0</v>
      </c>
      <c r="AS241" s="52">
        <f>$F241*'[1]INTERNAL PARAMETERS-2'!AR241*VLOOKUP(AS$4,'[1]INTERNAL PARAMETERS-1'!$B$5:$J$44,4, FALSE)</f>
        <v>0</v>
      </c>
      <c r="AT241" s="51">
        <f>$F241*'[1]INTERNAL PARAMETERS-2'!AS241*VLOOKUP(AT$4,'[1]INTERNAL PARAMETERS-1'!$B$5:$J$44,4, FALSE)</f>
        <v>0</v>
      </c>
      <c r="AU241" s="53">
        <f>$F241*'[1]INTERNAL PARAMETERS-2'!F241*(1-VLOOKUP(G$4,'[1]INTERNAL PARAMETERS-1'!$B$5:$J$44,4, FALSE))</f>
        <v>0</v>
      </c>
      <c r="AV241" s="52">
        <f>$F241*'[1]INTERNAL PARAMETERS-2'!G241*(1-VLOOKUP(H$4,'[1]INTERNAL PARAMETERS-1'!$B$5:$J$44,4, FALSE))</f>
        <v>0</v>
      </c>
      <c r="AW241" s="52">
        <f>$F241*'[1]INTERNAL PARAMETERS-2'!H241*(1-VLOOKUP(I$4,'[1]INTERNAL PARAMETERS-1'!$B$5:$J$44,4, FALSE))</f>
        <v>0</v>
      </c>
      <c r="AX241" s="52">
        <f>$F241*'[1]INTERNAL PARAMETERS-2'!I241*(1-VLOOKUP(J$4,'[1]INTERNAL PARAMETERS-1'!$B$5:$J$44,4, FALSE))</f>
        <v>0</v>
      </c>
      <c r="AY241" s="52">
        <f>$F241*'[1]INTERNAL PARAMETERS-2'!J241*(1-VLOOKUP(K$4,'[1]INTERNAL PARAMETERS-1'!$B$5:$J$44,4, FALSE))</f>
        <v>0</v>
      </c>
      <c r="AZ241" s="52">
        <f>$F241*'[1]INTERNAL PARAMETERS-2'!K241*(1-VLOOKUP(L$4,'[1]INTERNAL PARAMETERS-1'!$B$5:$J$44,4, FALSE))</f>
        <v>0</v>
      </c>
      <c r="BA241" s="52">
        <f>$F241*'[1]INTERNAL PARAMETERS-2'!L241*(1-VLOOKUP(M$4,'[1]INTERNAL PARAMETERS-1'!$B$5:$J$44,4, FALSE))</f>
        <v>0</v>
      </c>
      <c r="BB241" s="52">
        <f>$F241*'[1]INTERNAL PARAMETERS-2'!M241*(1-VLOOKUP(N$4,'[1]INTERNAL PARAMETERS-1'!$B$5:$J$44,4, FALSE))</f>
        <v>0</v>
      </c>
      <c r="BC241" s="52">
        <f>$F241*'[1]INTERNAL PARAMETERS-2'!N241*(1-VLOOKUP(O$4,'[1]INTERNAL PARAMETERS-1'!$B$5:$J$44,4, FALSE))</f>
        <v>0</v>
      </c>
      <c r="BD241" s="52">
        <f>$F241*'[1]INTERNAL PARAMETERS-2'!O241*(1-VLOOKUP(P$4,'[1]INTERNAL PARAMETERS-1'!$B$5:$J$44,4, FALSE))</f>
        <v>0</v>
      </c>
      <c r="BE241" s="52">
        <f>$F241*'[1]INTERNAL PARAMETERS-2'!P241*(1-VLOOKUP(Q$4,'[1]INTERNAL PARAMETERS-1'!$B$5:$J$44,4, FALSE))</f>
        <v>0</v>
      </c>
      <c r="BF241" s="52">
        <f>$F241*'[1]INTERNAL PARAMETERS-2'!Q241*(1-VLOOKUP(R$4,'[1]INTERNAL PARAMETERS-1'!$B$5:$J$44,4, FALSE))</f>
        <v>0</v>
      </c>
      <c r="BG241" s="52">
        <f>$F241*'[1]INTERNAL PARAMETERS-2'!R241*(1-VLOOKUP(S$4,'[1]INTERNAL PARAMETERS-1'!$B$5:$J$44,4, FALSE))</f>
        <v>0</v>
      </c>
      <c r="BH241" s="52">
        <f>$F241*'[1]INTERNAL PARAMETERS-2'!S241*(1-VLOOKUP(T$4,'[1]INTERNAL PARAMETERS-1'!$B$5:$J$44,4, FALSE))</f>
        <v>0</v>
      </c>
      <c r="BI241" s="52">
        <f>$F241*'[1]INTERNAL PARAMETERS-2'!T241*(1-VLOOKUP(U$4,'[1]INTERNAL PARAMETERS-1'!$B$5:$J$44,4, FALSE))</f>
        <v>0</v>
      </c>
      <c r="BJ241" s="52">
        <f>$F241*'[1]INTERNAL PARAMETERS-2'!U241*(1-VLOOKUP(V$4,'[1]INTERNAL PARAMETERS-1'!$B$5:$J$44,4, FALSE))</f>
        <v>0</v>
      </c>
      <c r="BK241" s="52">
        <f>$F241*'[1]INTERNAL PARAMETERS-2'!V241*(1-VLOOKUP(W$4,'[1]INTERNAL PARAMETERS-1'!$B$5:$J$44,4, FALSE))</f>
        <v>0</v>
      </c>
      <c r="BL241" s="52">
        <f>$F241*'[1]INTERNAL PARAMETERS-2'!W241*(1-VLOOKUP(X$4,'[1]INTERNAL PARAMETERS-1'!$B$5:$J$44,4, FALSE))</f>
        <v>0</v>
      </c>
      <c r="BM241" s="52">
        <f>$F241*'[1]INTERNAL PARAMETERS-2'!X241*(1-VLOOKUP(Y$4,'[1]INTERNAL PARAMETERS-1'!$B$5:$J$44,4, FALSE))</f>
        <v>0</v>
      </c>
      <c r="BN241" s="52">
        <f>$F241*'[1]INTERNAL PARAMETERS-2'!Y241*(1-VLOOKUP(Z$4,'[1]INTERNAL PARAMETERS-1'!$B$5:$J$44,4, FALSE))</f>
        <v>0</v>
      </c>
      <c r="BO241" s="52">
        <f>$F241*'[1]INTERNAL PARAMETERS-2'!Z241*(1-VLOOKUP(AA$4,'[1]INTERNAL PARAMETERS-1'!$B$5:$J$44,4, FALSE))</f>
        <v>0</v>
      </c>
      <c r="BP241" s="52">
        <f>$F241*'[1]INTERNAL PARAMETERS-2'!AA241*(1-VLOOKUP(AB$4,'[1]INTERNAL PARAMETERS-1'!$B$5:$J$44,4, FALSE))</f>
        <v>0</v>
      </c>
      <c r="BQ241" s="52">
        <f>$F241*'[1]INTERNAL PARAMETERS-2'!AB241*(1-VLOOKUP(AC$4,'[1]INTERNAL PARAMETERS-1'!$B$5:$J$44,4, FALSE))</f>
        <v>0</v>
      </c>
      <c r="BR241" s="52">
        <f>$F241*'[1]INTERNAL PARAMETERS-2'!AC241*(1-VLOOKUP(AD$4,'[1]INTERNAL PARAMETERS-1'!$B$5:$J$44,4, FALSE))</f>
        <v>0</v>
      </c>
      <c r="BS241" s="52">
        <f>$F241*'[1]INTERNAL PARAMETERS-2'!AD241*(1-VLOOKUP(AE$4,'[1]INTERNAL PARAMETERS-1'!$B$5:$J$44,4, FALSE))</f>
        <v>0</v>
      </c>
      <c r="BT241" s="52">
        <f>$F241*'[1]INTERNAL PARAMETERS-2'!AE241*(1-VLOOKUP(AF$4,'[1]INTERNAL PARAMETERS-1'!$B$5:$J$44,4, FALSE))</f>
        <v>0</v>
      </c>
      <c r="BU241" s="52">
        <f>$F241*'[1]INTERNAL PARAMETERS-2'!AF241*(1-VLOOKUP(AG$4,'[1]INTERNAL PARAMETERS-1'!$B$5:$J$44,4, FALSE))</f>
        <v>0</v>
      </c>
      <c r="BV241" s="52">
        <f>$F241*'[1]INTERNAL PARAMETERS-2'!AG241*(1-VLOOKUP(AH$4,'[1]INTERNAL PARAMETERS-1'!$B$5:$J$44,4, FALSE))</f>
        <v>0</v>
      </c>
      <c r="BW241" s="52">
        <f>$F241*'[1]INTERNAL PARAMETERS-2'!AH241*(1-VLOOKUP(AI$4,'[1]INTERNAL PARAMETERS-1'!$B$5:$J$44,4, FALSE))</f>
        <v>0</v>
      </c>
      <c r="BX241" s="52">
        <f>$F241*'[1]INTERNAL PARAMETERS-2'!AI241*(1-VLOOKUP(AJ$4,'[1]INTERNAL PARAMETERS-1'!$B$5:$J$44,4, FALSE))</f>
        <v>0</v>
      </c>
      <c r="BY241" s="52">
        <f>$F241*'[1]INTERNAL PARAMETERS-2'!AJ241*(1-VLOOKUP(AK$4,'[1]INTERNAL PARAMETERS-1'!$B$5:$J$44,4, FALSE))</f>
        <v>0</v>
      </c>
      <c r="BZ241" s="52">
        <f>$F241*'[1]INTERNAL PARAMETERS-2'!AK241*(1-VLOOKUP(AL$4,'[1]INTERNAL PARAMETERS-1'!$B$5:$J$44,4, FALSE))</f>
        <v>0</v>
      </c>
      <c r="CA241" s="52">
        <f>$F241*'[1]INTERNAL PARAMETERS-2'!AL241*(1-VLOOKUP(AM$4,'[1]INTERNAL PARAMETERS-1'!$B$5:$J$44,4, FALSE))</f>
        <v>0</v>
      </c>
      <c r="CB241" s="52">
        <f>$F241*'[1]INTERNAL PARAMETERS-2'!AM241*(1-VLOOKUP(AN$4,'[1]INTERNAL PARAMETERS-1'!$B$5:$J$44,4, FALSE))</f>
        <v>0</v>
      </c>
      <c r="CC241" s="52">
        <f>$F241*'[1]INTERNAL PARAMETERS-2'!AN241*(1-VLOOKUP(AO$4,'[1]INTERNAL PARAMETERS-1'!$B$5:$J$44,4, FALSE))</f>
        <v>0</v>
      </c>
      <c r="CD241" s="52">
        <f>$F241*'[1]INTERNAL PARAMETERS-2'!AO241*(1-VLOOKUP(AP$4,'[1]INTERNAL PARAMETERS-1'!$B$5:$J$44,4, FALSE))</f>
        <v>0</v>
      </c>
      <c r="CE241" s="52">
        <f>$F241*'[1]INTERNAL PARAMETERS-2'!AP241*(1-VLOOKUP(AQ$4,'[1]INTERNAL PARAMETERS-1'!$B$5:$J$44,4, FALSE))</f>
        <v>0</v>
      </c>
      <c r="CF241" s="52">
        <f>$F241*'[1]INTERNAL PARAMETERS-2'!AQ241*(1-VLOOKUP(AR$4,'[1]INTERNAL PARAMETERS-1'!$B$5:$J$44,4, FALSE))</f>
        <v>0</v>
      </c>
      <c r="CG241" s="52">
        <f>$F241*'[1]INTERNAL PARAMETERS-2'!AR241*(1-VLOOKUP(AS$4,'[1]INTERNAL PARAMETERS-1'!$B$5:$J$44,4, FALSE))</f>
        <v>0</v>
      </c>
      <c r="CH241" s="51">
        <f>$F241*'[1]INTERNAL PARAMETERS-2'!AS241*(1-VLOOKUP(AT$4,'[1]INTERNAL PARAMETERS-1'!$B$5:$J$44,4, FALSE))</f>
        <v>0</v>
      </c>
      <c r="CI241" s="50">
        <f t="shared" si="3"/>
        <v>0</v>
      </c>
    </row>
    <row r="242" spans="3:87" x14ac:dyDescent="0.5">
      <c r="C242" s="37" t="s">
        <v>6</v>
      </c>
      <c r="D242" s="36" t="s">
        <v>72</v>
      </c>
      <c r="E242" s="36" t="s">
        <v>86</v>
      </c>
      <c r="F242" s="147">
        <f>ESC!AF242</f>
        <v>0</v>
      </c>
      <c r="G242" s="53">
        <f>$F242*'[1]INTERNAL PARAMETERS-2'!F242*VLOOKUP(G$4,'[1]INTERNAL PARAMETERS-1'!$B$5:$J$44,4, FALSE)</f>
        <v>0</v>
      </c>
      <c r="H242" s="52">
        <f>$F242*'[1]INTERNAL PARAMETERS-2'!G242*VLOOKUP(H$4,'[1]INTERNAL PARAMETERS-1'!$B$5:$J$44,4, FALSE)</f>
        <v>0</v>
      </c>
      <c r="I242" s="52">
        <f>$F242*'[1]INTERNAL PARAMETERS-2'!H242*VLOOKUP(I$4,'[1]INTERNAL PARAMETERS-1'!$B$5:$J$44,4, FALSE)</f>
        <v>0</v>
      </c>
      <c r="J242" s="52">
        <f>$F242*'[1]INTERNAL PARAMETERS-2'!I242*VLOOKUP(J$4,'[1]INTERNAL PARAMETERS-1'!$B$5:$J$44,4, FALSE)</f>
        <v>0</v>
      </c>
      <c r="K242" s="52">
        <f>$F242*'[1]INTERNAL PARAMETERS-2'!J242*VLOOKUP(K$4,'[1]INTERNAL PARAMETERS-1'!$B$5:$J$44,4, FALSE)</f>
        <v>0</v>
      </c>
      <c r="L242" s="52">
        <f>$F242*'[1]INTERNAL PARAMETERS-2'!K242*VLOOKUP(L$4,'[1]INTERNAL PARAMETERS-1'!$B$5:$J$44,4, FALSE)</f>
        <v>0</v>
      </c>
      <c r="M242" s="52">
        <f>$F242*'[1]INTERNAL PARAMETERS-2'!L242*VLOOKUP(M$4,'[1]INTERNAL PARAMETERS-1'!$B$5:$J$44,4, FALSE)</f>
        <v>0</v>
      </c>
      <c r="N242" s="52">
        <f>$F242*'[1]INTERNAL PARAMETERS-2'!M242*VLOOKUP(N$4,'[1]INTERNAL PARAMETERS-1'!$B$5:$J$44,4, FALSE)</f>
        <v>0</v>
      </c>
      <c r="O242" s="52">
        <f>$F242*'[1]INTERNAL PARAMETERS-2'!N242*VLOOKUP(O$4,'[1]INTERNAL PARAMETERS-1'!$B$5:$J$44,4, FALSE)</f>
        <v>0</v>
      </c>
      <c r="P242" s="52">
        <f>$F242*'[1]INTERNAL PARAMETERS-2'!O242*VLOOKUP(P$4,'[1]INTERNAL PARAMETERS-1'!$B$5:$J$44,4, FALSE)</f>
        <v>0</v>
      </c>
      <c r="Q242" s="52">
        <f>$F242*'[1]INTERNAL PARAMETERS-2'!P242*VLOOKUP(Q$4,'[1]INTERNAL PARAMETERS-1'!$B$5:$J$44,4, FALSE)</f>
        <v>0</v>
      </c>
      <c r="R242" s="52">
        <f>$F242*'[1]INTERNAL PARAMETERS-2'!Q242*VLOOKUP(R$4,'[1]INTERNAL PARAMETERS-1'!$B$5:$J$44,4, FALSE)</f>
        <v>0</v>
      </c>
      <c r="S242" s="52">
        <f>$F242*'[1]INTERNAL PARAMETERS-2'!R242*VLOOKUP(S$4,'[1]INTERNAL PARAMETERS-1'!$B$5:$J$44,4, FALSE)</f>
        <v>0</v>
      </c>
      <c r="T242" s="52">
        <f>$F242*'[1]INTERNAL PARAMETERS-2'!S242*VLOOKUP(T$4,'[1]INTERNAL PARAMETERS-1'!$B$5:$J$44,4, FALSE)</f>
        <v>0</v>
      </c>
      <c r="U242" s="52">
        <f>$F242*'[1]INTERNAL PARAMETERS-2'!T242*VLOOKUP(U$4,'[1]INTERNAL PARAMETERS-1'!$B$5:$J$44,4, FALSE)</f>
        <v>0</v>
      </c>
      <c r="V242" s="52">
        <f>$F242*'[1]INTERNAL PARAMETERS-2'!U242*VLOOKUP(V$4,'[1]INTERNAL PARAMETERS-1'!$B$5:$J$44,4, FALSE)</f>
        <v>0</v>
      </c>
      <c r="W242" s="52">
        <f>$F242*'[1]INTERNAL PARAMETERS-2'!V242*VLOOKUP(W$4,'[1]INTERNAL PARAMETERS-1'!$B$5:$J$44,4, FALSE)</f>
        <v>0</v>
      </c>
      <c r="X242" s="52">
        <f>$F242*'[1]INTERNAL PARAMETERS-2'!W242*VLOOKUP(X$4,'[1]INTERNAL PARAMETERS-1'!$B$5:$J$44,4, FALSE)</f>
        <v>0</v>
      </c>
      <c r="Y242" s="52">
        <f>$F242*'[1]INTERNAL PARAMETERS-2'!X242*VLOOKUP(Y$4,'[1]INTERNAL PARAMETERS-1'!$B$5:$J$44,4, FALSE)</f>
        <v>0</v>
      </c>
      <c r="Z242" s="52">
        <f>$F242*'[1]INTERNAL PARAMETERS-2'!Y242*VLOOKUP(Z$4,'[1]INTERNAL PARAMETERS-1'!$B$5:$J$44,4, FALSE)</f>
        <v>0</v>
      </c>
      <c r="AA242" s="52">
        <f>$F242*'[1]INTERNAL PARAMETERS-2'!Z242*VLOOKUP(AA$4,'[1]INTERNAL PARAMETERS-1'!$B$5:$J$44,4, FALSE)</f>
        <v>0</v>
      </c>
      <c r="AB242" s="52">
        <f>$F242*'[1]INTERNAL PARAMETERS-2'!AA242*VLOOKUP(AB$4,'[1]INTERNAL PARAMETERS-1'!$B$5:$J$44,4, FALSE)</f>
        <v>0</v>
      </c>
      <c r="AC242" s="52">
        <f>$F242*'[1]INTERNAL PARAMETERS-2'!AB242*VLOOKUP(AC$4,'[1]INTERNAL PARAMETERS-1'!$B$5:$J$44,4, FALSE)</f>
        <v>0</v>
      </c>
      <c r="AD242" s="52">
        <f>$F242*'[1]INTERNAL PARAMETERS-2'!AC242*VLOOKUP(AD$4,'[1]INTERNAL PARAMETERS-1'!$B$5:$J$44,4, FALSE)</f>
        <v>0</v>
      </c>
      <c r="AE242" s="52">
        <f>$F242*'[1]INTERNAL PARAMETERS-2'!AD242*VLOOKUP(AE$4,'[1]INTERNAL PARAMETERS-1'!$B$5:$J$44,4, FALSE)</f>
        <v>0</v>
      </c>
      <c r="AF242" s="52">
        <f>$F242*'[1]INTERNAL PARAMETERS-2'!AE242*VLOOKUP(AF$4,'[1]INTERNAL PARAMETERS-1'!$B$5:$J$44,4, FALSE)</f>
        <v>0</v>
      </c>
      <c r="AG242" s="52">
        <f>$F242*'[1]INTERNAL PARAMETERS-2'!AF242*VLOOKUP(AG$4,'[1]INTERNAL PARAMETERS-1'!$B$5:$J$44,4, FALSE)</f>
        <v>0</v>
      </c>
      <c r="AH242" s="52">
        <f>$F242*'[1]INTERNAL PARAMETERS-2'!AG242*VLOOKUP(AH$4,'[1]INTERNAL PARAMETERS-1'!$B$5:$J$44,4, FALSE)</f>
        <v>0</v>
      </c>
      <c r="AI242" s="52">
        <f>$F242*'[1]INTERNAL PARAMETERS-2'!AH242*VLOOKUP(AI$4,'[1]INTERNAL PARAMETERS-1'!$B$5:$J$44,4, FALSE)</f>
        <v>0</v>
      </c>
      <c r="AJ242" s="52">
        <f>$F242*'[1]INTERNAL PARAMETERS-2'!AI242*VLOOKUP(AJ$4,'[1]INTERNAL PARAMETERS-1'!$B$5:$J$44,4, FALSE)</f>
        <v>0</v>
      </c>
      <c r="AK242" s="52">
        <f>$F242*'[1]INTERNAL PARAMETERS-2'!AJ242*VLOOKUP(AK$4,'[1]INTERNAL PARAMETERS-1'!$B$5:$J$44,4, FALSE)</f>
        <v>0</v>
      </c>
      <c r="AL242" s="52">
        <f>$F242*'[1]INTERNAL PARAMETERS-2'!AK242*VLOOKUP(AL$4,'[1]INTERNAL PARAMETERS-1'!$B$5:$J$44,4, FALSE)</f>
        <v>0</v>
      </c>
      <c r="AM242" s="52">
        <f>$F242*'[1]INTERNAL PARAMETERS-2'!AL242*VLOOKUP(AM$4,'[1]INTERNAL PARAMETERS-1'!$B$5:$J$44,4, FALSE)</f>
        <v>0</v>
      </c>
      <c r="AN242" s="52">
        <f>$F242*'[1]INTERNAL PARAMETERS-2'!AM242*VLOOKUP(AN$4,'[1]INTERNAL PARAMETERS-1'!$B$5:$J$44,4, FALSE)</f>
        <v>0</v>
      </c>
      <c r="AO242" s="52">
        <f>$F242*'[1]INTERNAL PARAMETERS-2'!AN242*VLOOKUP(AO$4,'[1]INTERNAL PARAMETERS-1'!$B$5:$J$44,4, FALSE)</f>
        <v>0</v>
      </c>
      <c r="AP242" s="52">
        <f>$F242*'[1]INTERNAL PARAMETERS-2'!AO242*VLOOKUP(AP$4,'[1]INTERNAL PARAMETERS-1'!$B$5:$J$44,4, FALSE)</f>
        <v>0</v>
      </c>
      <c r="AQ242" s="52">
        <f>$F242*'[1]INTERNAL PARAMETERS-2'!AP242*VLOOKUP(AQ$4,'[1]INTERNAL PARAMETERS-1'!$B$5:$J$44,4, FALSE)</f>
        <v>0</v>
      </c>
      <c r="AR242" s="52">
        <f>$F242*'[1]INTERNAL PARAMETERS-2'!AQ242*VLOOKUP(AR$4,'[1]INTERNAL PARAMETERS-1'!$B$5:$J$44,4, FALSE)</f>
        <v>0</v>
      </c>
      <c r="AS242" s="52">
        <f>$F242*'[1]INTERNAL PARAMETERS-2'!AR242*VLOOKUP(AS$4,'[1]INTERNAL PARAMETERS-1'!$B$5:$J$44,4, FALSE)</f>
        <v>0</v>
      </c>
      <c r="AT242" s="51">
        <f>$F242*'[1]INTERNAL PARAMETERS-2'!AS242*VLOOKUP(AT$4,'[1]INTERNAL PARAMETERS-1'!$B$5:$J$44,4, FALSE)</f>
        <v>0</v>
      </c>
      <c r="AU242" s="53">
        <f>$F242*'[1]INTERNAL PARAMETERS-2'!F242*(1-VLOOKUP(G$4,'[1]INTERNAL PARAMETERS-1'!$B$5:$J$44,4, FALSE))</f>
        <v>0</v>
      </c>
      <c r="AV242" s="52">
        <f>$F242*'[1]INTERNAL PARAMETERS-2'!G242*(1-VLOOKUP(H$4,'[1]INTERNAL PARAMETERS-1'!$B$5:$J$44,4, FALSE))</f>
        <v>0</v>
      </c>
      <c r="AW242" s="52">
        <f>$F242*'[1]INTERNAL PARAMETERS-2'!H242*(1-VLOOKUP(I$4,'[1]INTERNAL PARAMETERS-1'!$B$5:$J$44,4, FALSE))</f>
        <v>0</v>
      </c>
      <c r="AX242" s="52">
        <f>$F242*'[1]INTERNAL PARAMETERS-2'!I242*(1-VLOOKUP(J$4,'[1]INTERNAL PARAMETERS-1'!$B$5:$J$44,4, FALSE))</f>
        <v>0</v>
      </c>
      <c r="AY242" s="52">
        <f>$F242*'[1]INTERNAL PARAMETERS-2'!J242*(1-VLOOKUP(K$4,'[1]INTERNAL PARAMETERS-1'!$B$5:$J$44,4, FALSE))</f>
        <v>0</v>
      </c>
      <c r="AZ242" s="52">
        <f>$F242*'[1]INTERNAL PARAMETERS-2'!K242*(1-VLOOKUP(L$4,'[1]INTERNAL PARAMETERS-1'!$B$5:$J$44,4, FALSE))</f>
        <v>0</v>
      </c>
      <c r="BA242" s="52">
        <f>$F242*'[1]INTERNAL PARAMETERS-2'!L242*(1-VLOOKUP(M$4,'[1]INTERNAL PARAMETERS-1'!$B$5:$J$44,4, FALSE))</f>
        <v>0</v>
      </c>
      <c r="BB242" s="52">
        <f>$F242*'[1]INTERNAL PARAMETERS-2'!M242*(1-VLOOKUP(N$4,'[1]INTERNAL PARAMETERS-1'!$B$5:$J$44,4, FALSE))</f>
        <v>0</v>
      </c>
      <c r="BC242" s="52">
        <f>$F242*'[1]INTERNAL PARAMETERS-2'!N242*(1-VLOOKUP(O$4,'[1]INTERNAL PARAMETERS-1'!$B$5:$J$44,4, FALSE))</f>
        <v>0</v>
      </c>
      <c r="BD242" s="52">
        <f>$F242*'[1]INTERNAL PARAMETERS-2'!O242*(1-VLOOKUP(P$4,'[1]INTERNAL PARAMETERS-1'!$B$5:$J$44,4, FALSE))</f>
        <v>0</v>
      </c>
      <c r="BE242" s="52">
        <f>$F242*'[1]INTERNAL PARAMETERS-2'!P242*(1-VLOOKUP(Q$4,'[1]INTERNAL PARAMETERS-1'!$B$5:$J$44,4, FALSE))</f>
        <v>0</v>
      </c>
      <c r="BF242" s="52">
        <f>$F242*'[1]INTERNAL PARAMETERS-2'!Q242*(1-VLOOKUP(R$4,'[1]INTERNAL PARAMETERS-1'!$B$5:$J$44,4, FALSE))</f>
        <v>0</v>
      </c>
      <c r="BG242" s="52">
        <f>$F242*'[1]INTERNAL PARAMETERS-2'!R242*(1-VLOOKUP(S$4,'[1]INTERNAL PARAMETERS-1'!$B$5:$J$44,4, FALSE))</f>
        <v>0</v>
      </c>
      <c r="BH242" s="52">
        <f>$F242*'[1]INTERNAL PARAMETERS-2'!S242*(1-VLOOKUP(T$4,'[1]INTERNAL PARAMETERS-1'!$B$5:$J$44,4, FALSE))</f>
        <v>0</v>
      </c>
      <c r="BI242" s="52">
        <f>$F242*'[1]INTERNAL PARAMETERS-2'!T242*(1-VLOOKUP(U$4,'[1]INTERNAL PARAMETERS-1'!$B$5:$J$44,4, FALSE))</f>
        <v>0</v>
      </c>
      <c r="BJ242" s="52">
        <f>$F242*'[1]INTERNAL PARAMETERS-2'!U242*(1-VLOOKUP(V$4,'[1]INTERNAL PARAMETERS-1'!$B$5:$J$44,4, FALSE))</f>
        <v>0</v>
      </c>
      <c r="BK242" s="52">
        <f>$F242*'[1]INTERNAL PARAMETERS-2'!V242*(1-VLOOKUP(W$4,'[1]INTERNAL PARAMETERS-1'!$B$5:$J$44,4, FALSE))</f>
        <v>0</v>
      </c>
      <c r="BL242" s="52">
        <f>$F242*'[1]INTERNAL PARAMETERS-2'!W242*(1-VLOOKUP(X$4,'[1]INTERNAL PARAMETERS-1'!$B$5:$J$44,4, FALSE))</f>
        <v>0</v>
      </c>
      <c r="BM242" s="52">
        <f>$F242*'[1]INTERNAL PARAMETERS-2'!X242*(1-VLOOKUP(Y$4,'[1]INTERNAL PARAMETERS-1'!$B$5:$J$44,4, FALSE))</f>
        <v>0</v>
      </c>
      <c r="BN242" s="52">
        <f>$F242*'[1]INTERNAL PARAMETERS-2'!Y242*(1-VLOOKUP(Z$4,'[1]INTERNAL PARAMETERS-1'!$B$5:$J$44,4, FALSE))</f>
        <v>0</v>
      </c>
      <c r="BO242" s="52">
        <f>$F242*'[1]INTERNAL PARAMETERS-2'!Z242*(1-VLOOKUP(AA$4,'[1]INTERNAL PARAMETERS-1'!$B$5:$J$44,4, FALSE))</f>
        <v>0</v>
      </c>
      <c r="BP242" s="52">
        <f>$F242*'[1]INTERNAL PARAMETERS-2'!AA242*(1-VLOOKUP(AB$4,'[1]INTERNAL PARAMETERS-1'!$B$5:$J$44,4, FALSE))</f>
        <v>0</v>
      </c>
      <c r="BQ242" s="52">
        <f>$F242*'[1]INTERNAL PARAMETERS-2'!AB242*(1-VLOOKUP(AC$4,'[1]INTERNAL PARAMETERS-1'!$B$5:$J$44,4, FALSE))</f>
        <v>0</v>
      </c>
      <c r="BR242" s="52">
        <f>$F242*'[1]INTERNAL PARAMETERS-2'!AC242*(1-VLOOKUP(AD$4,'[1]INTERNAL PARAMETERS-1'!$B$5:$J$44,4, FALSE))</f>
        <v>0</v>
      </c>
      <c r="BS242" s="52">
        <f>$F242*'[1]INTERNAL PARAMETERS-2'!AD242*(1-VLOOKUP(AE$4,'[1]INTERNAL PARAMETERS-1'!$B$5:$J$44,4, FALSE))</f>
        <v>0</v>
      </c>
      <c r="BT242" s="52">
        <f>$F242*'[1]INTERNAL PARAMETERS-2'!AE242*(1-VLOOKUP(AF$4,'[1]INTERNAL PARAMETERS-1'!$B$5:$J$44,4, FALSE))</f>
        <v>0</v>
      </c>
      <c r="BU242" s="52">
        <f>$F242*'[1]INTERNAL PARAMETERS-2'!AF242*(1-VLOOKUP(AG$4,'[1]INTERNAL PARAMETERS-1'!$B$5:$J$44,4, FALSE))</f>
        <v>0</v>
      </c>
      <c r="BV242" s="52">
        <f>$F242*'[1]INTERNAL PARAMETERS-2'!AG242*(1-VLOOKUP(AH$4,'[1]INTERNAL PARAMETERS-1'!$B$5:$J$44,4, FALSE))</f>
        <v>0</v>
      </c>
      <c r="BW242" s="52">
        <f>$F242*'[1]INTERNAL PARAMETERS-2'!AH242*(1-VLOOKUP(AI$4,'[1]INTERNAL PARAMETERS-1'!$B$5:$J$44,4, FALSE))</f>
        <v>0</v>
      </c>
      <c r="BX242" s="52">
        <f>$F242*'[1]INTERNAL PARAMETERS-2'!AI242*(1-VLOOKUP(AJ$4,'[1]INTERNAL PARAMETERS-1'!$B$5:$J$44,4, FALSE))</f>
        <v>0</v>
      </c>
      <c r="BY242" s="52">
        <f>$F242*'[1]INTERNAL PARAMETERS-2'!AJ242*(1-VLOOKUP(AK$4,'[1]INTERNAL PARAMETERS-1'!$B$5:$J$44,4, FALSE))</f>
        <v>0</v>
      </c>
      <c r="BZ242" s="52">
        <f>$F242*'[1]INTERNAL PARAMETERS-2'!AK242*(1-VLOOKUP(AL$4,'[1]INTERNAL PARAMETERS-1'!$B$5:$J$44,4, FALSE))</f>
        <v>0</v>
      </c>
      <c r="CA242" s="52">
        <f>$F242*'[1]INTERNAL PARAMETERS-2'!AL242*(1-VLOOKUP(AM$4,'[1]INTERNAL PARAMETERS-1'!$B$5:$J$44,4, FALSE))</f>
        <v>0</v>
      </c>
      <c r="CB242" s="52">
        <f>$F242*'[1]INTERNAL PARAMETERS-2'!AM242*(1-VLOOKUP(AN$4,'[1]INTERNAL PARAMETERS-1'!$B$5:$J$44,4, FALSE))</f>
        <v>0</v>
      </c>
      <c r="CC242" s="52">
        <f>$F242*'[1]INTERNAL PARAMETERS-2'!AN242*(1-VLOOKUP(AO$4,'[1]INTERNAL PARAMETERS-1'!$B$5:$J$44,4, FALSE))</f>
        <v>0</v>
      </c>
      <c r="CD242" s="52">
        <f>$F242*'[1]INTERNAL PARAMETERS-2'!AO242*(1-VLOOKUP(AP$4,'[1]INTERNAL PARAMETERS-1'!$B$5:$J$44,4, FALSE))</f>
        <v>0</v>
      </c>
      <c r="CE242" s="52">
        <f>$F242*'[1]INTERNAL PARAMETERS-2'!AP242*(1-VLOOKUP(AQ$4,'[1]INTERNAL PARAMETERS-1'!$B$5:$J$44,4, FALSE))</f>
        <v>0</v>
      </c>
      <c r="CF242" s="52">
        <f>$F242*'[1]INTERNAL PARAMETERS-2'!AQ242*(1-VLOOKUP(AR$4,'[1]INTERNAL PARAMETERS-1'!$B$5:$J$44,4, FALSE))</f>
        <v>0</v>
      </c>
      <c r="CG242" s="52">
        <f>$F242*'[1]INTERNAL PARAMETERS-2'!AR242*(1-VLOOKUP(AS$4,'[1]INTERNAL PARAMETERS-1'!$B$5:$J$44,4, FALSE))</f>
        <v>0</v>
      </c>
      <c r="CH242" s="51">
        <f>$F242*'[1]INTERNAL PARAMETERS-2'!AS242*(1-VLOOKUP(AT$4,'[1]INTERNAL PARAMETERS-1'!$B$5:$J$44,4, FALSE))</f>
        <v>0</v>
      </c>
      <c r="CI242" s="50">
        <f t="shared" si="3"/>
        <v>0</v>
      </c>
    </row>
    <row r="243" spans="3:87" x14ac:dyDescent="0.5">
      <c r="C243" s="37" t="s">
        <v>6</v>
      </c>
      <c r="D243" s="36" t="s">
        <v>72</v>
      </c>
      <c r="E243" s="36" t="s">
        <v>85</v>
      </c>
      <c r="F243" s="147">
        <f>ESC!AF243</f>
        <v>0</v>
      </c>
      <c r="G243" s="53">
        <f>$F243*'[1]INTERNAL PARAMETERS-2'!F243*VLOOKUP(G$4,'[1]INTERNAL PARAMETERS-1'!$B$5:$J$44,4, FALSE)</f>
        <v>0</v>
      </c>
      <c r="H243" s="52">
        <f>$F243*'[1]INTERNAL PARAMETERS-2'!G243*VLOOKUP(H$4,'[1]INTERNAL PARAMETERS-1'!$B$5:$J$44,4, FALSE)</f>
        <v>0</v>
      </c>
      <c r="I243" s="52">
        <f>$F243*'[1]INTERNAL PARAMETERS-2'!H243*VLOOKUP(I$4,'[1]INTERNAL PARAMETERS-1'!$B$5:$J$44,4, FALSE)</f>
        <v>0</v>
      </c>
      <c r="J243" s="52">
        <f>$F243*'[1]INTERNAL PARAMETERS-2'!I243*VLOOKUP(J$4,'[1]INTERNAL PARAMETERS-1'!$B$5:$J$44,4, FALSE)</f>
        <v>0</v>
      </c>
      <c r="K243" s="52">
        <f>$F243*'[1]INTERNAL PARAMETERS-2'!J243*VLOOKUP(K$4,'[1]INTERNAL PARAMETERS-1'!$B$5:$J$44,4, FALSE)</f>
        <v>0</v>
      </c>
      <c r="L243" s="52">
        <f>$F243*'[1]INTERNAL PARAMETERS-2'!K243*VLOOKUP(L$4,'[1]INTERNAL PARAMETERS-1'!$B$5:$J$44,4, FALSE)</f>
        <v>0</v>
      </c>
      <c r="M243" s="52">
        <f>$F243*'[1]INTERNAL PARAMETERS-2'!L243*VLOOKUP(M$4,'[1]INTERNAL PARAMETERS-1'!$B$5:$J$44,4, FALSE)</f>
        <v>0</v>
      </c>
      <c r="N243" s="52">
        <f>$F243*'[1]INTERNAL PARAMETERS-2'!M243*VLOOKUP(N$4,'[1]INTERNAL PARAMETERS-1'!$B$5:$J$44,4, FALSE)</f>
        <v>0</v>
      </c>
      <c r="O243" s="52">
        <f>$F243*'[1]INTERNAL PARAMETERS-2'!N243*VLOOKUP(O$4,'[1]INTERNAL PARAMETERS-1'!$B$5:$J$44,4, FALSE)</f>
        <v>0</v>
      </c>
      <c r="P243" s="52">
        <f>$F243*'[1]INTERNAL PARAMETERS-2'!O243*VLOOKUP(P$4,'[1]INTERNAL PARAMETERS-1'!$B$5:$J$44,4, FALSE)</f>
        <v>0</v>
      </c>
      <c r="Q243" s="52">
        <f>$F243*'[1]INTERNAL PARAMETERS-2'!P243*VLOOKUP(Q$4,'[1]INTERNAL PARAMETERS-1'!$B$5:$J$44,4, FALSE)</f>
        <v>0</v>
      </c>
      <c r="R243" s="52">
        <f>$F243*'[1]INTERNAL PARAMETERS-2'!Q243*VLOOKUP(R$4,'[1]INTERNAL PARAMETERS-1'!$B$5:$J$44,4, FALSE)</f>
        <v>0</v>
      </c>
      <c r="S243" s="52">
        <f>$F243*'[1]INTERNAL PARAMETERS-2'!R243*VLOOKUP(S$4,'[1]INTERNAL PARAMETERS-1'!$B$5:$J$44,4, FALSE)</f>
        <v>0</v>
      </c>
      <c r="T243" s="52">
        <f>$F243*'[1]INTERNAL PARAMETERS-2'!S243*VLOOKUP(T$4,'[1]INTERNAL PARAMETERS-1'!$B$5:$J$44,4, FALSE)</f>
        <v>0</v>
      </c>
      <c r="U243" s="52">
        <f>$F243*'[1]INTERNAL PARAMETERS-2'!T243*VLOOKUP(U$4,'[1]INTERNAL PARAMETERS-1'!$B$5:$J$44,4, FALSE)</f>
        <v>0</v>
      </c>
      <c r="V243" s="52">
        <f>$F243*'[1]INTERNAL PARAMETERS-2'!U243*VLOOKUP(V$4,'[1]INTERNAL PARAMETERS-1'!$B$5:$J$44,4, FALSE)</f>
        <v>0</v>
      </c>
      <c r="W243" s="52">
        <f>$F243*'[1]INTERNAL PARAMETERS-2'!V243*VLOOKUP(W$4,'[1]INTERNAL PARAMETERS-1'!$B$5:$J$44,4, FALSE)</f>
        <v>0</v>
      </c>
      <c r="X243" s="52">
        <f>$F243*'[1]INTERNAL PARAMETERS-2'!W243*VLOOKUP(X$4,'[1]INTERNAL PARAMETERS-1'!$B$5:$J$44,4, FALSE)</f>
        <v>0</v>
      </c>
      <c r="Y243" s="52">
        <f>$F243*'[1]INTERNAL PARAMETERS-2'!X243*VLOOKUP(Y$4,'[1]INTERNAL PARAMETERS-1'!$B$5:$J$44,4, FALSE)</f>
        <v>0</v>
      </c>
      <c r="Z243" s="52">
        <f>$F243*'[1]INTERNAL PARAMETERS-2'!Y243*VLOOKUP(Z$4,'[1]INTERNAL PARAMETERS-1'!$B$5:$J$44,4, FALSE)</f>
        <v>0</v>
      </c>
      <c r="AA243" s="52">
        <f>$F243*'[1]INTERNAL PARAMETERS-2'!Z243*VLOOKUP(AA$4,'[1]INTERNAL PARAMETERS-1'!$B$5:$J$44,4, FALSE)</f>
        <v>0</v>
      </c>
      <c r="AB243" s="52">
        <f>$F243*'[1]INTERNAL PARAMETERS-2'!AA243*VLOOKUP(AB$4,'[1]INTERNAL PARAMETERS-1'!$B$5:$J$44,4, FALSE)</f>
        <v>0</v>
      </c>
      <c r="AC243" s="52">
        <f>$F243*'[1]INTERNAL PARAMETERS-2'!AB243*VLOOKUP(AC$4,'[1]INTERNAL PARAMETERS-1'!$B$5:$J$44,4, FALSE)</f>
        <v>0</v>
      </c>
      <c r="AD243" s="52">
        <f>$F243*'[1]INTERNAL PARAMETERS-2'!AC243*VLOOKUP(AD$4,'[1]INTERNAL PARAMETERS-1'!$B$5:$J$44,4, FALSE)</f>
        <v>0</v>
      </c>
      <c r="AE243" s="52">
        <f>$F243*'[1]INTERNAL PARAMETERS-2'!AD243*VLOOKUP(AE$4,'[1]INTERNAL PARAMETERS-1'!$B$5:$J$44,4, FALSE)</f>
        <v>0</v>
      </c>
      <c r="AF243" s="52">
        <f>$F243*'[1]INTERNAL PARAMETERS-2'!AE243*VLOOKUP(AF$4,'[1]INTERNAL PARAMETERS-1'!$B$5:$J$44,4, FALSE)</f>
        <v>0</v>
      </c>
      <c r="AG243" s="52">
        <f>$F243*'[1]INTERNAL PARAMETERS-2'!AF243*VLOOKUP(AG$4,'[1]INTERNAL PARAMETERS-1'!$B$5:$J$44,4, FALSE)</f>
        <v>0</v>
      </c>
      <c r="AH243" s="52">
        <f>$F243*'[1]INTERNAL PARAMETERS-2'!AG243*VLOOKUP(AH$4,'[1]INTERNAL PARAMETERS-1'!$B$5:$J$44,4, FALSE)</f>
        <v>0</v>
      </c>
      <c r="AI243" s="52">
        <f>$F243*'[1]INTERNAL PARAMETERS-2'!AH243*VLOOKUP(AI$4,'[1]INTERNAL PARAMETERS-1'!$B$5:$J$44,4, FALSE)</f>
        <v>0</v>
      </c>
      <c r="AJ243" s="52">
        <f>$F243*'[1]INTERNAL PARAMETERS-2'!AI243*VLOOKUP(AJ$4,'[1]INTERNAL PARAMETERS-1'!$B$5:$J$44,4, FALSE)</f>
        <v>0</v>
      </c>
      <c r="AK243" s="52">
        <f>$F243*'[1]INTERNAL PARAMETERS-2'!AJ243*VLOOKUP(AK$4,'[1]INTERNAL PARAMETERS-1'!$B$5:$J$44,4, FALSE)</f>
        <v>0</v>
      </c>
      <c r="AL243" s="52">
        <f>$F243*'[1]INTERNAL PARAMETERS-2'!AK243*VLOOKUP(AL$4,'[1]INTERNAL PARAMETERS-1'!$B$5:$J$44,4, FALSE)</f>
        <v>0</v>
      </c>
      <c r="AM243" s="52">
        <f>$F243*'[1]INTERNAL PARAMETERS-2'!AL243*VLOOKUP(AM$4,'[1]INTERNAL PARAMETERS-1'!$B$5:$J$44,4, FALSE)</f>
        <v>0</v>
      </c>
      <c r="AN243" s="52">
        <f>$F243*'[1]INTERNAL PARAMETERS-2'!AM243*VLOOKUP(AN$4,'[1]INTERNAL PARAMETERS-1'!$B$5:$J$44,4, FALSE)</f>
        <v>0</v>
      </c>
      <c r="AO243" s="52">
        <f>$F243*'[1]INTERNAL PARAMETERS-2'!AN243*VLOOKUP(AO$4,'[1]INTERNAL PARAMETERS-1'!$B$5:$J$44,4, FALSE)</f>
        <v>0</v>
      </c>
      <c r="AP243" s="52">
        <f>$F243*'[1]INTERNAL PARAMETERS-2'!AO243*VLOOKUP(AP$4,'[1]INTERNAL PARAMETERS-1'!$B$5:$J$44,4, FALSE)</f>
        <v>0</v>
      </c>
      <c r="AQ243" s="52">
        <f>$F243*'[1]INTERNAL PARAMETERS-2'!AP243*VLOOKUP(AQ$4,'[1]INTERNAL PARAMETERS-1'!$B$5:$J$44,4, FALSE)</f>
        <v>0</v>
      </c>
      <c r="AR243" s="52">
        <f>$F243*'[1]INTERNAL PARAMETERS-2'!AQ243*VLOOKUP(AR$4,'[1]INTERNAL PARAMETERS-1'!$B$5:$J$44,4, FALSE)</f>
        <v>0</v>
      </c>
      <c r="AS243" s="52">
        <f>$F243*'[1]INTERNAL PARAMETERS-2'!AR243*VLOOKUP(AS$4,'[1]INTERNAL PARAMETERS-1'!$B$5:$J$44,4, FALSE)</f>
        <v>0</v>
      </c>
      <c r="AT243" s="51">
        <f>$F243*'[1]INTERNAL PARAMETERS-2'!AS243*VLOOKUP(AT$4,'[1]INTERNAL PARAMETERS-1'!$B$5:$J$44,4, FALSE)</f>
        <v>0</v>
      </c>
      <c r="AU243" s="53">
        <f>$F243*'[1]INTERNAL PARAMETERS-2'!F243*(1-VLOOKUP(G$4,'[1]INTERNAL PARAMETERS-1'!$B$5:$J$44,4, FALSE))</f>
        <v>0</v>
      </c>
      <c r="AV243" s="52">
        <f>$F243*'[1]INTERNAL PARAMETERS-2'!G243*(1-VLOOKUP(H$4,'[1]INTERNAL PARAMETERS-1'!$B$5:$J$44,4, FALSE))</f>
        <v>0</v>
      </c>
      <c r="AW243" s="52">
        <f>$F243*'[1]INTERNAL PARAMETERS-2'!H243*(1-VLOOKUP(I$4,'[1]INTERNAL PARAMETERS-1'!$B$5:$J$44,4, FALSE))</f>
        <v>0</v>
      </c>
      <c r="AX243" s="52">
        <f>$F243*'[1]INTERNAL PARAMETERS-2'!I243*(1-VLOOKUP(J$4,'[1]INTERNAL PARAMETERS-1'!$B$5:$J$44,4, FALSE))</f>
        <v>0</v>
      </c>
      <c r="AY243" s="52">
        <f>$F243*'[1]INTERNAL PARAMETERS-2'!J243*(1-VLOOKUP(K$4,'[1]INTERNAL PARAMETERS-1'!$B$5:$J$44,4, FALSE))</f>
        <v>0</v>
      </c>
      <c r="AZ243" s="52">
        <f>$F243*'[1]INTERNAL PARAMETERS-2'!K243*(1-VLOOKUP(L$4,'[1]INTERNAL PARAMETERS-1'!$B$5:$J$44,4, FALSE))</f>
        <v>0</v>
      </c>
      <c r="BA243" s="52">
        <f>$F243*'[1]INTERNAL PARAMETERS-2'!L243*(1-VLOOKUP(M$4,'[1]INTERNAL PARAMETERS-1'!$B$5:$J$44,4, FALSE))</f>
        <v>0</v>
      </c>
      <c r="BB243" s="52">
        <f>$F243*'[1]INTERNAL PARAMETERS-2'!M243*(1-VLOOKUP(N$4,'[1]INTERNAL PARAMETERS-1'!$B$5:$J$44,4, FALSE))</f>
        <v>0</v>
      </c>
      <c r="BC243" s="52">
        <f>$F243*'[1]INTERNAL PARAMETERS-2'!N243*(1-VLOOKUP(O$4,'[1]INTERNAL PARAMETERS-1'!$B$5:$J$44,4, FALSE))</f>
        <v>0</v>
      </c>
      <c r="BD243" s="52">
        <f>$F243*'[1]INTERNAL PARAMETERS-2'!O243*(1-VLOOKUP(P$4,'[1]INTERNAL PARAMETERS-1'!$B$5:$J$44,4, FALSE))</f>
        <v>0</v>
      </c>
      <c r="BE243" s="52">
        <f>$F243*'[1]INTERNAL PARAMETERS-2'!P243*(1-VLOOKUP(Q$4,'[1]INTERNAL PARAMETERS-1'!$B$5:$J$44,4, FALSE))</f>
        <v>0</v>
      </c>
      <c r="BF243" s="52">
        <f>$F243*'[1]INTERNAL PARAMETERS-2'!Q243*(1-VLOOKUP(R$4,'[1]INTERNAL PARAMETERS-1'!$B$5:$J$44,4, FALSE))</f>
        <v>0</v>
      </c>
      <c r="BG243" s="52">
        <f>$F243*'[1]INTERNAL PARAMETERS-2'!R243*(1-VLOOKUP(S$4,'[1]INTERNAL PARAMETERS-1'!$B$5:$J$44,4, FALSE))</f>
        <v>0</v>
      </c>
      <c r="BH243" s="52">
        <f>$F243*'[1]INTERNAL PARAMETERS-2'!S243*(1-VLOOKUP(T$4,'[1]INTERNAL PARAMETERS-1'!$B$5:$J$44,4, FALSE))</f>
        <v>0</v>
      </c>
      <c r="BI243" s="52">
        <f>$F243*'[1]INTERNAL PARAMETERS-2'!T243*(1-VLOOKUP(U$4,'[1]INTERNAL PARAMETERS-1'!$B$5:$J$44,4, FALSE))</f>
        <v>0</v>
      </c>
      <c r="BJ243" s="52">
        <f>$F243*'[1]INTERNAL PARAMETERS-2'!U243*(1-VLOOKUP(V$4,'[1]INTERNAL PARAMETERS-1'!$B$5:$J$44,4, FALSE))</f>
        <v>0</v>
      </c>
      <c r="BK243" s="52">
        <f>$F243*'[1]INTERNAL PARAMETERS-2'!V243*(1-VLOOKUP(W$4,'[1]INTERNAL PARAMETERS-1'!$B$5:$J$44,4, FALSE))</f>
        <v>0</v>
      </c>
      <c r="BL243" s="52">
        <f>$F243*'[1]INTERNAL PARAMETERS-2'!W243*(1-VLOOKUP(X$4,'[1]INTERNAL PARAMETERS-1'!$B$5:$J$44,4, FALSE))</f>
        <v>0</v>
      </c>
      <c r="BM243" s="52">
        <f>$F243*'[1]INTERNAL PARAMETERS-2'!X243*(1-VLOOKUP(Y$4,'[1]INTERNAL PARAMETERS-1'!$B$5:$J$44,4, FALSE))</f>
        <v>0</v>
      </c>
      <c r="BN243" s="52">
        <f>$F243*'[1]INTERNAL PARAMETERS-2'!Y243*(1-VLOOKUP(Z$4,'[1]INTERNAL PARAMETERS-1'!$B$5:$J$44,4, FALSE))</f>
        <v>0</v>
      </c>
      <c r="BO243" s="52">
        <f>$F243*'[1]INTERNAL PARAMETERS-2'!Z243*(1-VLOOKUP(AA$4,'[1]INTERNAL PARAMETERS-1'!$B$5:$J$44,4, FALSE))</f>
        <v>0</v>
      </c>
      <c r="BP243" s="52">
        <f>$F243*'[1]INTERNAL PARAMETERS-2'!AA243*(1-VLOOKUP(AB$4,'[1]INTERNAL PARAMETERS-1'!$B$5:$J$44,4, FALSE))</f>
        <v>0</v>
      </c>
      <c r="BQ243" s="52">
        <f>$F243*'[1]INTERNAL PARAMETERS-2'!AB243*(1-VLOOKUP(AC$4,'[1]INTERNAL PARAMETERS-1'!$B$5:$J$44,4, FALSE))</f>
        <v>0</v>
      </c>
      <c r="BR243" s="52">
        <f>$F243*'[1]INTERNAL PARAMETERS-2'!AC243*(1-VLOOKUP(AD$4,'[1]INTERNAL PARAMETERS-1'!$B$5:$J$44,4, FALSE))</f>
        <v>0</v>
      </c>
      <c r="BS243" s="52">
        <f>$F243*'[1]INTERNAL PARAMETERS-2'!AD243*(1-VLOOKUP(AE$4,'[1]INTERNAL PARAMETERS-1'!$B$5:$J$44,4, FALSE))</f>
        <v>0</v>
      </c>
      <c r="BT243" s="52">
        <f>$F243*'[1]INTERNAL PARAMETERS-2'!AE243*(1-VLOOKUP(AF$4,'[1]INTERNAL PARAMETERS-1'!$B$5:$J$44,4, FALSE))</f>
        <v>0</v>
      </c>
      <c r="BU243" s="52">
        <f>$F243*'[1]INTERNAL PARAMETERS-2'!AF243*(1-VLOOKUP(AG$4,'[1]INTERNAL PARAMETERS-1'!$B$5:$J$44,4, FALSE))</f>
        <v>0</v>
      </c>
      <c r="BV243" s="52">
        <f>$F243*'[1]INTERNAL PARAMETERS-2'!AG243*(1-VLOOKUP(AH$4,'[1]INTERNAL PARAMETERS-1'!$B$5:$J$44,4, FALSE))</f>
        <v>0</v>
      </c>
      <c r="BW243" s="52">
        <f>$F243*'[1]INTERNAL PARAMETERS-2'!AH243*(1-VLOOKUP(AI$4,'[1]INTERNAL PARAMETERS-1'!$B$5:$J$44,4, FALSE))</f>
        <v>0</v>
      </c>
      <c r="BX243" s="52">
        <f>$F243*'[1]INTERNAL PARAMETERS-2'!AI243*(1-VLOOKUP(AJ$4,'[1]INTERNAL PARAMETERS-1'!$B$5:$J$44,4, FALSE))</f>
        <v>0</v>
      </c>
      <c r="BY243" s="52">
        <f>$F243*'[1]INTERNAL PARAMETERS-2'!AJ243*(1-VLOOKUP(AK$4,'[1]INTERNAL PARAMETERS-1'!$B$5:$J$44,4, FALSE))</f>
        <v>0</v>
      </c>
      <c r="BZ243" s="52">
        <f>$F243*'[1]INTERNAL PARAMETERS-2'!AK243*(1-VLOOKUP(AL$4,'[1]INTERNAL PARAMETERS-1'!$B$5:$J$44,4, FALSE))</f>
        <v>0</v>
      </c>
      <c r="CA243" s="52">
        <f>$F243*'[1]INTERNAL PARAMETERS-2'!AL243*(1-VLOOKUP(AM$4,'[1]INTERNAL PARAMETERS-1'!$B$5:$J$44,4, FALSE))</f>
        <v>0</v>
      </c>
      <c r="CB243" s="52">
        <f>$F243*'[1]INTERNAL PARAMETERS-2'!AM243*(1-VLOOKUP(AN$4,'[1]INTERNAL PARAMETERS-1'!$B$5:$J$44,4, FALSE))</f>
        <v>0</v>
      </c>
      <c r="CC243" s="52">
        <f>$F243*'[1]INTERNAL PARAMETERS-2'!AN243*(1-VLOOKUP(AO$4,'[1]INTERNAL PARAMETERS-1'!$B$5:$J$44,4, FALSE))</f>
        <v>0</v>
      </c>
      <c r="CD243" s="52">
        <f>$F243*'[1]INTERNAL PARAMETERS-2'!AO243*(1-VLOOKUP(AP$4,'[1]INTERNAL PARAMETERS-1'!$B$5:$J$44,4, FALSE))</f>
        <v>0</v>
      </c>
      <c r="CE243" s="52">
        <f>$F243*'[1]INTERNAL PARAMETERS-2'!AP243*(1-VLOOKUP(AQ$4,'[1]INTERNAL PARAMETERS-1'!$B$5:$J$44,4, FALSE))</f>
        <v>0</v>
      </c>
      <c r="CF243" s="52">
        <f>$F243*'[1]INTERNAL PARAMETERS-2'!AQ243*(1-VLOOKUP(AR$4,'[1]INTERNAL PARAMETERS-1'!$B$5:$J$44,4, FALSE))</f>
        <v>0</v>
      </c>
      <c r="CG243" s="52">
        <f>$F243*'[1]INTERNAL PARAMETERS-2'!AR243*(1-VLOOKUP(AS$4,'[1]INTERNAL PARAMETERS-1'!$B$5:$J$44,4, FALSE))</f>
        <v>0</v>
      </c>
      <c r="CH243" s="51">
        <f>$F243*'[1]INTERNAL PARAMETERS-2'!AS243*(1-VLOOKUP(AT$4,'[1]INTERNAL PARAMETERS-1'!$B$5:$J$44,4, FALSE))</f>
        <v>0</v>
      </c>
      <c r="CI243" s="50">
        <f t="shared" si="3"/>
        <v>0</v>
      </c>
    </row>
    <row r="244" spans="3:87" x14ac:dyDescent="0.5">
      <c r="C244" s="37" t="s">
        <v>6</v>
      </c>
      <c r="D244" s="36" t="s">
        <v>72</v>
      </c>
      <c r="E244" s="36" t="s">
        <v>84</v>
      </c>
      <c r="F244" s="147">
        <f>ESC!AF244</f>
        <v>0</v>
      </c>
      <c r="G244" s="53">
        <f>$F244*'[1]INTERNAL PARAMETERS-2'!F244*VLOOKUP(G$4,'[1]INTERNAL PARAMETERS-1'!$B$5:$J$44,4, FALSE)</f>
        <v>0</v>
      </c>
      <c r="H244" s="52">
        <f>$F244*'[1]INTERNAL PARAMETERS-2'!G244*VLOOKUP(H$4,'[1]INTERNAL PARAMETERS-1'!$B$5:$J$44,4, FALSE)</f>
        <v>0</v>
      </c>
      <c r="I244" s="52">
        <f>$F244*'[1]INTERNAL PARAMETERS-2'!H244*VLOOKUP(I$4,'[1]INTERNAL PARAMETERS-1'!$B$5:$J$44,4, FALSE)</f>
        <v>0</v>
      </c>
      <c r="J244" s="52">
        <f>$F244*'[1]INTERNAL PARAMETERS-2'!I244*VLOOKUP(J$4,'[1]INTERNAL PARAMETERS-1'!$B$5:$J$44,4, FALSE)</f>
        <v>0</v>
      </c>
      <c r="K244" s="52">
        <f>$F244*'[1]INTERNAL PARAMETERS-2'!J244*VLOOKUP(K$4,'[1]INTERNAL PARAMETERS-1'!$B$5:$J$44,4, FALSE)</f>
        <v>0</v>
      </c>
      <c r="L244" s="52">
        <f>$F244*'[1]INTERNAL PARAMETERS-2'!K244*VLOOKUP(L$4,'[1]INTERNAL PARAMETERS-1'!$B$5:$J$44,4, FALSE)</f>
        <v>0</v>
      </c>
      <c r="M244" s="52">
        <f>$F244*'[1]INTERNAL PARAMETERS-2'!L244*VLOOKUP(M$4,'[1]INTERNAL PARAMETERS-1'!$B$5:$J$44,4, FALSE)</f>
        <v>0</v>
      </c>
      <c r="N244" s="52">
        <f>$F244*'[1]INTERNAL PARAMETERS-2'!M244*VLOOKUP(N$4,'[1]INTERNAL PARAMETERS-1'!$B$5:$J$44,4, FALSE)</f>
        <v>0</v>
      </c>
      <c r="O244" s="52">
        <f>$F244*'[1]INTERNAL PARAMETERS-2'!N244*VLOOKUP(O$4,'[1]INTERNAL PARAMETERS-1'!$B$5:$J$44,4, FALSE)</f>
        <v>0</v>
      </c>
      <c r="P244" s="52">
        <f>$F244*'[1]INTERNAL PARAMETERS-2'!O244*VLOOKUP(P$4,'[1]INTERNAL PARAMETERS-1'!$B$5:$J$44,4, FALSE)</f>
        <v>0</v>
      </c>
      <c r="Q244" s="52">
        <f>$F244*'[1]INTERNAL PARAMETERS-2'!P244*VLOOKUP(Q$4,'[1]INTERNAL PARAMETERS-1'!$B$5:$J$44,4, FALSE)</f>
        <v>0</v>
      </c>
      <c r="R244" s="52">
        <f>$F244*'[1]INTERNAL PARAMETERS-2'!Q244*VLOOKUP(R$4,'[1]INTERNAL PARAMETERS-1'!$B$5:$J$44,4, FALSE)</f>
        <v>0</v>
      </c>
      <c r="S244" s="52">
        <f>$F244*'[1]INTERNAL PARAMETERS-2'!R244*VLOOKUP(S$4,'[1]INTERNAL PARAMETERS-1'!$B$5:$J$44,4, FALSE)</f>
        <v>0</v>
      </c>
      <c r="T244" s="52">
        <f>$F244*'[1]INTERNAL PARAMETERS-2'!S244*VLOOKUP(T$4,'[1]INTERNAL PARAMETERS-1'!$B$5:$J$44,4, FALSE)</f>
        <v>0</v>
      </c>
      <c r="U244" s="52">
        <f>$F244*'[1]INTERNAL PARAMETERS-2'!T244*VLOOKUP(U$4,'[1]INTERNAL PARAMETERS-1'!$B$5:$J$44,4, FALSE)</f>
        <v>0</v>
      </c>
      <c r="V244" s="52">
        <f>$F244*'[1]INTERNAL PARAMETERS-2'!U244*VLOOKUP(V$4,'[1]INTERNAL PARAMETERS-1'!$B$5:$J$44,4, FALSE)</f>
        <v>0</v>
      </c>
      <c r="W244" s="52">
        <f>$F244*'[1]INTERNAL PARAMETERS-2'!V244*VLOOKUP(W$4,'[1]INTERNAL PARAMETERS-1'!$B$5:$J$44,4, FALSE)</f>
        <v>0</v>
      </c>
      <c r="X244" s="52">
        <f>$F244*'[1]INTERNAL PARAMETERS-2'!W244*VLOOKUP(X$4,'[1]INTERNAL PARAMETERS-1'!$B$5:$J$44,4, FALSE)</f>
        <v>0</v>
      </c>
      <c r="Y244" s="52">
        <f>$F244*'[1]INTERNAL PARAMETERS-2'!X244*VLOOKUP(Y$4,'[1]INTERNAL PARAMETERS-1'!$B$5:$J$44,4, FALSE)</f>
        <v>0</v>
      </c>
      <c r="Z244" s="52">
        <f>$F244*'[1]INTERNAL PARAMETERS-2'!Y244*VLOOKUP(Z$4,'[1]INTERNAL PARAMETERS-1'!$B$5:$J$44,4, FALSE)</f>
        <v>0</v>
      </c>
      <c r="AA244" s="52">
        <f>$F244*'[1]INTERNAL PARAMETERS-2'!Z244*VLOOKUP(AA$4,'[1]INTERNAL PARAMETERS-1'!$B$5:$J$44,4, FALSE)</f>
        <v>0</v>
      </c>
      <c r="AB244" s="52">
        <f>$F244*'[1]INTERNAL PARAMETERS-2'!AA244*VLOOKUP(AB$4,'[1]INTERNAL PARAMETERS-1'!$B$5:$J$44,4, FALSE)</f>
        <v>0</v>
      </c>
      <c r="AC244" s="52">
        <f>$F244*'[1]INTERNAL PARAMETERS-2'!AB244*VLOOKUP(AC$4,'[1]INTERNAL PARAMETERS-1'!$B$5:$J$44,4, FALSE)</f>
        <v>0</v>
      </c>
      <c r="AD244" s="52">
        <f>$F244*'[1]INTERNAL PARAMETERS-2'!AC244*VLOOKUP(AD$4,'[1]INTERNAL PARAMETERS-1'!$B$5:$J$44,4, FALSE)</f>
        <v>0</v>
      </c>
      <c r="AE244" s="52">
        <f>$F244*'[1]INTERNAL PARAMETERS-2'!AD244*VLOOKUP(AE$4,'[1]INTERNAL PARAMETERS-1'!$B$5:$J$44,4, FALSE)</f>
        <v>0</v>
      </c>
      <c r="AF244" s="52">
        <f>$F244*'[1]INTERNAL PARAMETERS-2'!AE244*VLOOKUP(AF$4,'[1]INTERNAL PARAMETERS-1'!$B$5:$J$44,4, FALSE)</f>
        <v>0</v>
      </c>
      <c r="AG244" s="52">
        <f>$F244*'[1]INTERNAL PARAMETERS-2'!AF244*VLOOKUP(AG$4,'[1]INTERNAL PARAMETERS-1'!$B$5:$J$44,4, FALSE)</f>
        <v>0</v>
      </c>
      <c r="AH244" s="52">
        <f>$F244*'[1]INTERNAL PARAMETERS-2'!AG244*VLOOKUP(AH$4,'[1]INTERNAL PARAMETERS-1'!$B$5:$J$44,4, FALSE)</f>
        <v>0</v>
      </c>
      <c r="AI244" s="52">
        <f>$F244*'[1]INTERNAL PARAMETERS-2'!AH244*VLOOKUP(AI$4,'[1]INTERNAL PARAMETERS-1'!$B$5:$J$44,4, FALSE)</f>
        <v>0</v>
      </c>
      <c r="AJ244" s="52">
        <f>$F244*'[1]INTERNAL PARAMETERS-2'!AI244*VLOOKUP(AJ$4,'[1]INTERNAL PARAMETERS-1'!$B$5:$J$44,4, FALSE)</f>
        <v>0</v>
      </c>
      <c r="AK244" s="52">
        <f>$F244*'[1]INTERNAL PARAMETERS-2'!AJ244*VLOOKUP(AK$4,'[1]INTERNAL PARAMETERS-1'!$B$5:$J$44,4, FALSE)</f>
        <v>0</v>
      </c>
      <c r="AL244" s="52">
        <f>$F244*'[1]INTERNAL PARAMETERS-2'!AK244*VLOOKUP(AL$4,'[1]INTERNAL PARAMETERS-1'!$B$5:$J$44,4, FALSE)</f>
        <v>0</v>
      </c>
      <c r="AM244" s="52">
        <f>$F244*'[1]INTERNAL PARAMETERS-2'!AL244*VLOOKUP(AM$4,'[1]INTERNAL PARAMETERS-1'!$B$5:$J$44,4, FALSE)</f>
        <v>0</v>
      </c>
      <c r="AN244" s="52">
        <f>$F244*'[1]INTERNAL PARAMETERS-2'!AM244*VLOOKUP(AN$4,'[1]INTERNAL PARAMETERS-1'!$B$5:$J$44,4, FALSE)</f>
        <v>0</v>
      </c>
      <c r="AO244" s="52">
        <f>$F244*'[1]INTERNAL PARAMETERS-2'!AN244*VLOOKUP(AO$4,'[1]INTERNAL PARAMETERS-1'!$B$5:$J$44,4, FALSE)</f>
        <v>0</v>
      </c>
      <c r="AP244" s="52">
        <f>$F244*'[1]INTERNAL PARAMETERS-2'!AO244*VLOOKUP(AP$4,'[1]INTERNAL PARAMETERS-1'!$B$5:$J$44,4, FALSE)</f>
        <v>0</v>
      </c>
      <c r="AQ244" s="52">
        <f>$F244*'[1]INTERNAL PARAMETERS-2'!AP244*VLOOKUP(AQ$4,'[1]INTERNAL PARAMETERS-1'!$B$5:$J$44,4, FALSE)</f>
        <v>0</v>
      </c>
      <c r="AR244" s="52">
        <f>$F244*'[1]INTERNAL PARAMETERS-2'!AQ244*VLOOKUP(AR$4,'[1]INTERNAL PARAMETERS-1'!$B$5:$J$44,4, FALSE)</f>
        <v>0</v>
      </c>
      <c r="AS244" s="52">
        <f>$F244*'[1]INTERNAL PARAMETERS-2'!AR244*VLOOKUP(AS$4,'[1]INTERNAL PARAMETERS-1'!$B$5:$J$44,4, FALSE)</f>
        <v>0</v>
      </c>
      <c r="AT244" s="51">
        <f>$F244*'[1]INTERNAL PARAMETERS-2'!AS244*VLOOKUP(AT$4,'[1]INTERNAL PARAMETERS-1'!$B$5:$J$44,4, FALSE)</f>
        <v>0</v>
      </c>
      <c r="AU244" s="53">
        <f>$F244*'[1]INTERNAL PARAMETERS-2'!F244*(1-VLOOKUP(G$4,'[1]INTERNAL PARAMETERS-1'!$B$5:$J$44,4, FALSE))</f>
        <v>0</v>
      </c>
      <c r="AV244" s="52">
        <f>$F244*'[1]INTERNAL PARAMETERS-2'!G244*(1-VLOOKUP(H$4,'[1]INTERNAL PARAMETERS-1'!$B$5:$J$44,4, FALSE))</f>
        <v>0</v>
      </c>
      <c r="AW244" s="52">
        <f>$F244*'[1]INTERNAL PARAMETERS-2'!H244*(1-VLOOKUP(I$4,'[1]INTERNAL PARAMETERS-1'!$B$5:$J$44,4, FALSE))</f>
        <v>0</v>
      </c>
      <c r="AX244" s="52">
        <f>$F244*'[1]INTERNAL PARAMETERS-2'!I244*(1-VLOOKUP(J$4,'[1]INTERNAL PARAMETERS-1'!$B$5:$J$44,4, FALSE))</f>
        <v>0</v>
      </c>
      <c r="AY244" s="52">
        <f>$F244*'[1]INTERNAL PARAMETERS-2'!J244*(1-VLOOKUP(K$4,'[1]INTERNAL PARAMETERS-1'!$B$5:$J$44,4, FALSE))</f>
        <v>0</v>
      </c>
      <c r="AZ244" s="52">
        <f>$F244*'[1]INTERNAL PARAMETERS-2'!K244*(1-VLOOKUP(L$4,'[1]INTERNAL PARAMETERS-1'!$B$5:$J$44,4, FALSE))</f>
        <v>0</v>
      </c>
      <c r="BA244" s="52">
        <f>$F244*'[1]INTERNAL PARAMETERS-2'!L244*(1-VLOOKUP(M$4,'[1]INTERNAL PARAMETERS-1'!$B$5:$J$44,4, FALSE))</f>
        <v>0</v>
      </c>
      <c r="BB244" s="52">
        <f>$F244*'[1]INTERNAL PARAMETERS-2'!M244*(1-VLOOKUP(N$4,'[1]INTERNAL PARAMETERS-1'!$B$5:$J$44,4, FALSE))</f>
        <v>0</v>
      </c>
      <c r="BC244" s="52">
        <f>$F244*'[1]INTERNAL PARAMETERS-2'!N244*(1-VLOOKUP(O$4,'[1]INTERNAL PARAMETERS-1'!$B$5:$J$44,4, FALSE))</f>
        <v>0</v>
      </c>
      <c r="BD244" s="52">
        <f>$F244*'[1]INTERNAL PARAMETERS-2'!O244*(1-VLOOKUP(P$4,'[1]INTERNAL PARAMETERS-1'!$B$5:$J$44,4, FALSE))</f>
        <v>0</v>
      </c>
      <c r="BE244" s="52">
        <f>$F244*'[1]INTERNAL PARAMETERS-2'!P244*(1-VLOOKUP(Q$4,'[1]INTERNAL PARAMETERS-1'!$B$5:$J$44,4, FALSE))</f>
        <v>0</v>
      </c>
      <c r="BF244" s="52">
        <f>$F244*'[1]INTERNAL PARAMETERS-2'!Q244*(1-VLOOKUP(R$4,'[1]INTERNAL PARAMETERS-1'!$B$5:$J$44,4, FALSE))</f>
        <v>0</v>
      </c>
      <c r="BG244" s="52">
        <f>$F244*'[1]INTERNAL PARAMETERS-2'!R244*(1-VLOOKUP(S$4,'[1]INTERNAL PARAMETERS-1'!$B$5:$J$44,4, FALSE))</f>
        <v>0</v>
      </c>
      <c r="BH244" s="52">
        <f>$F244*'[1]INTERNAL PARAMETERS-2'!S244*(1-VLOOKUP(T$4,'[1]INTERNAL PARAMETERS-1'!$B$5:$J$44,4, FALSE))</f>
        <v>0</v>
      </c>
      <c r="BI244" s="52">
        <f>$F244*'[1]INTERNAL PARAMETERS-2'!T244*(1-VLOOKUP(U$4,'[1]INTERNAL PARAMETERS-1'!$B$5:$J$44,4, FALSE))</f>
        <v>0</v>
      </c>
      <c r="BJ244" s="52">
        <f>$F244*'[1]INTERNAL PARAMETERS-2'!U244*(1-VLOOKUP(V$4,'[1]INTERNAL PARAMETERS-1'!$B$5:$J$44,4, FALSE))</f>
        <v>0</v>
      </c>
      <c r="BK244" s="52">
        <f>$F244*'[1]INTERNAL PARAMETERS-2'!V244*(1-VLOOKUP(W$4,'[1]INTERNAL PARAMETERS-1'!$B$5:$J$44,4, FALSE))</f>
        <v>0</v>
      </c>
      <c r="BL244" s="52">
        <f>$F244*'[1]INTERNAL PARAMETERS-2'!W244*(1-VLOOKUP(X$4,'[1]INTERNAL PARAMETERS-1'!$B$5:$J$44,4, FALSE))</f>
        <v>0</v>
      </c>
      <c r="BM244" s="52">
        <f>$F244*'[1]INTERNAL PARAMETERS-2'!X244*(1-VLOOKUP(Y$4,'[1]INTERNAL PARAMETERS-1'!$B$5:$J$44,4, FALSE))</f>
        <v>0</v>
      </c>
      <c r="BN244" s="52">
        <f>$F244*'[1]INTERNAL PARAMETERS-2'!Y244*(1-VLOOKUP(Z$4,'[1]INTERNAL PARAMETERS-1'!$B$5:$J$44,4, FALSE))</f>
        <v>0</v>
      </c>
      <c r="BO244" s="52">
        <f>$F244*'[1]INTERNAL PARAMETERS-2'!Z244*(1-VLOOKUP(AA$4,'[1]INTERNAL PARAMETERS-1'!$B$5:$J$44,4, FALSE))</f>
        <v>0</v>
      </c>
      <c r="BP244" s="52">
        <f>$F244*'[1]INTERNAL PARAMETERS-2'!AA244*(1-VLOOKUP(AB$4,'[1]INTERNAL PARAMETERS-1'!$B$5:$J$44,4, FALSE))</f>
        <v>0</v>
      </c>
      <c r="BQ244" s="52">
        <f>$F244*'[1]INTERNAL PARAMETERS-2'!AB244*(1-VLOOKUP(AC$4,'[1]INTERNAL PARAMETERS-1'!$B$5:$J$44,4, FALSE))</f>
        <v>0</v>
      </c>
      <c r="BR244" s="52">
        <f>$F244*'[1]INTERNAL PARAMETERS-2'!AC244*(1-VLOOKUP(AD$4,'[1]INTERNAL PARAMETERS-1'!$B$5:$J$44,4, FALSE))</f>
        <v>0</v>
      </c>
      <c r="BS244" s="52">
        <f>$F244*'[1]INTERNAL PARAMETERS-2'!AD244*(1-VLOOKUP(AE$4,'[1]INTERNAL PARAMETERS-1'!$B$5:$J$44,4, FALSE))</f>
        <v>0</v>
      </c>
      <c r="BT244" s="52">
        <f>$F244*'[1]INTERNAL PARAMETERS-2'!AE244*(1-VLOOKUP(AF$4,'[1]INTERNAL PARAMETERS-1'!$B$5:$J$44,4, FALSE))</f>
        <v>0</v>
      </c>
      <c r="BU244" s="52">
        <f>$F244*'[1]INTERNAL PARAMETERS-2'!AF244*(1-VLOOKUP(AG$4,'[1]INTERNAL PARAMETERS-1'!$B$5:$J$44,4, FALSE))</f>
        <v>0</v>
      </c>
      <c r="BV244" s="52">
        <f>$F244*'[1]INTERNAL PARAMETERS-2'!AG244*(1-VLOOKUP(AH$4,'[1]INTERNAL PARAMETERS-1'!$B$5:$J$44,4, FALSE))</f>
        <v>0</v>
      </c>
      <c r="BW244" s="52">
        <f>$F244*'[1]INTERNAL PARAMETERS-2'!AH244*(1-VLOOKUP(AI$4,'[1]INTERNAL PARAMETERS-1'!$B$5:$J$44,4, FALSE))</f>
        <v>0</v>
      </c>
      <c r="BX244" s="52">
        <f>$F244*'[1]INTERNAL PARAMETERS-2'!AI244*(1-VLOOKUP(AJ$4,'[1]INTERNAL PARAMETERS-1'!$B$5:$J$44,4, FALSE))</f>
        <v>0</v>
      </c>
      <c r="BY244" s="52">
        <f>$F244*'[1]INTERNAL PARAMETERS-2'!AJ244*(1-VLOOKUP(AK$4,'[1]INTERNAL PARAMETERS-1'!$B$5:$J$44,4, FALSE))</f>
        <v>0</v>
      </c>
      <c r="BZ244" s="52">
        <f>$F244*'[1]INTERNAL PARAMETERS-2'!AK244*(1-VLOOKUP(AL$4,'[1]INTERNAL PARAMETERS-1'!$B$5:$J$44,4, FALSE))</f>
        <v>0</v>
      </c>
      <c r="CA244" s="52">
        <f>$F244*'[1]INTERNAL PARAMETERS-2'!AL244*(1-VLOOKUP(AM$4,'[1]INTERNAL PARAMETERS-1'!$B$5:$J$44,4, FALSE))</f>
        <v>0</v>
      </c>
      <c r="CB244" s="52">
        <f>$F244*'[1]INTERNAL PARAMETERS-2'!AM244*(1-VLOOKUP(AN$4,'[1]INTERNAL PARAMETERS-1'!$B$5:$J$44,4, FALSE))</f>
        <v>0</v>
      </c>
      <c r="CC244" s="52">
        <f>$F244*'[1]INTERNAL PARAMETERS-2'!AN244*(1-VLOOKUP(AO$4,'[1]INTERNAL PARAMETERS-1'!$B$5:$J$44,4, FALSE))</f>
        <v>0</v>
      </c>
      <c r="CD244" s="52">
        <f>$F244*'[1]INTERNAL PARAMETERS-2'!AO244*(1-VLOOKUP(AP$4,'[1]INTERNAL PARAMETERS-1'!$B$5:$J$44,4, FALSE))</f>
        <v>0</v>
      </c>
      <c r="CE244" s="52">
        <f>$F244*'[1]INTERNAL PARAMETERS-2'!AP244*(1-VLOOKUP(AQ$4,'[1]INTERNAL PARAMETERS-1'!$B$5:$J$44,4, FALSE))</f>
        <v>0</v>
      </c>
      <c r="CF244" s="52">
        <f>$F244*'[1]INTERNAL PARAMETERS-2'!AQ244*(1-VLOOKUP(AR$4,'[1]INTERNAL PARAMETERS-1'!$B$5:$J$44,4, FALSE))</f>
        <v>0</v>
      </c>
      <c r="CG244" s="52">
        <f>$F244*'[1]INTERNAL PARAMETERS-2'!AR244*(1-VLOOKUP(AS$4,'[1]INTERNAL PARAMETERS-1'!$B$5:$J$44,4, FALSE))</f>
        <v>0</v>
      </c>
      <c r="CH244" s="51">
        <f>$F244*'[1]INTERNAL PARAMETERS-2'!AS244*(1-VLOOKUP(AT$4,'[1]INTERNAL PARAMETERS-1'!$B$5:$J$44,4, FALSE))</f>
        <v>0</v>
      </c>
      <c r="CI244" s="50">
        <f t="shared" si="3"/>
        <v>0</v>
      </c>
    </row>
    <row r="245" spans="3:87" x14ac:dyDescent="0.5">
      <c r="C245" s="37" t="s">
        <v>6</v>
      </c>
      <c r="D245" s="36" t="s">
        <v>72</v>
      </c>
      <c r="E245" s="36" t="s">
        <v>83</v>
      </c>
      <c r="F245" s="147">
        <f>ESC!AF245</f>
        <v>0</v>
      </c>
      <c r="G245" s="53">
        <f>$F245*'[1]INTERNAL PARAMETERS-2'!F245*VLOOKUP(G$4,'[1]INTERNAL PARAMETERS-1'!$B$5:$J$44,4, FALSE)</f>
        <v>0</v>
      </c>
      <c r="H245" s="52">
        <f>$F245*'[1]INTERNAL PARAMETERS-2'!G245*VLOOKUP(H$4,'[1]INTERNAL PARAMETERS-1'!$B$5:$J$44,4, FALSE)</f>
        <v>0</v>
      </c>
      <c r="I245" s="52">
        <f>$F245*'[1]INTERNAL PARAMETERS-2'!H245*VLOOKUP(I$4,'[1]INTERNAL PARAMETERS-1'!$B$5:$J$44,4, FALSE)</f>
        <v>0</v>
      </c>
      <c r="J245" s="52">
        <f>$F245*'[1]INTERNAL PARAMETERS-2'!I245*VLOOKUP(J$4,'[1]INTERNAL PARAMETERS-1'!$B$5:$J$44,4, FALSE)</f>
        <v>0</v>
      </c>
      <c r="K245" s="52">
        <f>$F245*'[1]INTERNAL PARAMETERS-2'!J245*VLOOKUP(K$4,'[1]INTERNAL PARAMETERS-1'!$B$5:$J$44,4, FALSE)</f>
        <v>0</v>
      </c>
      <c r="L245" s="52">
        <f>$F245*'[1]INTERNAL PARAMETERS-2'!K245*VLOOKUP(L$4,'[1]INTERNAL PARAMETERS-1'!$B$5:$J$44,4, FALSE)</f>
        <v>0</v>
      </c>
      <c r="M245" s="52">
        <f>$F245*'[1]INTERNAL PARAMETERS-2'!L245*VLOOKUP(M$4,'[1]INTERNAL PARAMETERS-1'!$B$5:$J$44,4, FALSE)</f>
        <v>0</v>
      </c>
      <c r="N245" s="52">
        <f>$F245*'[1]INTERNAL PARAMETERS-2'!M245*VLOOKUP(N$4,'[1]INTERNAL PARAMETERS-1'!$B$5:$J$44,4, FALSE)</f>
        <v>0</v>
      </c>
      <c r="O245" s="52">
        <f>$F245*'[1]INTERNAL PARAMETERS-2'!N245*VLOOKUP(O$4,'[1]INTERNAL PARAMETERS-1'!$B$5:$J$44,4, FALSE)</f>
        <v>0</v>
      </c>
      <c r="P245" s="52">
        <f>$F245*'[1]INTERNAL PARAMETERS-2'!O245*VLOOKUP(P$4,'[1]INTERNAL PARAMETERS-1'!$B$5:$J$44,4, FALSE)</f>
        <v>0</v>
      </c>
      <c r="Q245" s="52">
        <f>$F245*'[1]INTERNAL PARAMETERS-2'!P245*VLOOKUP(Q$4,'[1]INTERNAL PARAMETERS-1'!$B$5:$J$44,4, FALSE)</f>
        <v>0</v>
      </c>
      <c r="R245" s="52">
        <f>$F245*'[1]INTERNAL PARAMETERS-2'!Q245*VLOOKUP(R$4,'[1]INTERNAL PARAMETERS-1'!$B$5:$J$44,4, FALSE)</f>
        <v>0</v>
      </c>
      <c r="S245" s="52">
        <f>$F245*'[1]INTERNAL PARAMETERS-2'!R245*VLOOKUP(S$4,'[1]INTERNAL PARAMETERS-1'!$B$5:$J$44,4, FALSE)</f>
        <v>0</v>
      </c>
      <c r="T245" s="52">
        <f>$F245*'[1]INTERNAL PARAMETERS-2'!S245*VLOOKUP(T$4,'[1]INTERNAL PARAMETERS-1'!$B$5:$J$44,4, FALSE)</f>
        <v>0</v>
      </c>
      <c r="U245" s="52">
        <f>$F245*'[1]INTERNAL PARAMETERS-2'!T245*VLOOKUP(U$4,'[1]INTERNAL PARAMETERS-1'!$B$5:$J$44,4, FALSE)</f>
        <v>0</v>
      </c>
      <c r="V245" s="52">
        <f>$F245*'[1]INTERNAL PARAMETERS-2'!U245*VLOOKUP(V$4,'[1]INTERNAL PARAMETERS-1'!$B$5:$J$44,4, FALSE)</f>
        <v>0</v>
      </c>
      <c r="W245" s="52">
        <f>$F245*'[1]INTERNAL PARAMETERS-2'!V245*VLOOKUP(W$4,'[1]INTERNAL PARAMETERS-1'!$B$5:$J$44,4, FALSE)</f>
        <v>0</v>
      </c>
      <c r="X245" s="52">
        <f>$F245*'[1]INTERNAL PARAMETERS-2'!W245*VLOOKUP(X$4,'[1]INTERNAL PARAMETERS-1'!$B$5:$J$44,4, FALSE)</f>
        <v>0</v>
      </c>
      <c r="Y245" s="52">
        <f>$F245*'[1]INTERNAL PARAMETERS-2'!X245*VLOOKUP(Y$4,'[1]INTERNAL PARAMETERS-1'!$B$5:$J$44,4, FALSE)</f>
        <v>0</v>
      </c>
      <c r="Z245" s="52">
        <f>$F245*'[1]INTERNAL PARAMETERS-2'!Y245*VLOOKUP(Z$4,'[1]INTERNAL PARAMETERS-1'!$B$5:$J$44,4, FALSE)</f>
        <v>0</v>
      </c>
      <c r="AA245" s="52">
        <f>$F245*'[1]INTERNAL PARAMETERS-2'!Z245*VLOOKUP(AA$4,'[1]INTERNAL PARAMETERS-1'!$B$5:$J$44,4, FALSE)</f>
        <v>0</v>
      </c>
      <c r="AB245" s="52">
        <f>$F245*'[1]INTERNAL PARAMETERS-2'!AA245*VLOOKUP(AB$4,'[1]INTERNAL PARAMETERS-1'!$B$5:$J$44,4, FALSE)</f>
        <v>0</v>
      </c>
      <c r="AC245" s="52">
        <f>$F245*'[1]INTERNAL PARAMETERS-2'!AB245*VLOOKUP(AC$4,'[1]INTERNAL PARAMETERS-1'!$B$5:$J$44,4, FALSE)</f>
        <v>0</v>
      </c>
      <c r="AD245" s="52">
        <f>$F245*'[1]INTERNAL PARAMETERS-2'!AC245*VLOOKUP(AD$4,'[1]INTERNAL PARAMETERS-1'!$B$5:$J$44,4, FALSE)</f>
        <v>0</v>
      </c>
      <c r="AE245" s="52">
        <f>$F245*'[1]INTERNAL PARAMETERS-2'!AD245*VLOOKUP(AE$4,'[1]INTERNAL PARAMETERS-1'!$B$5:$J$44,4, FALSE)</f>
        <v>0</v>
      </c>
      <c r="AF245" s="52">
        <f>$F245*'[1]INTERNAL PARAMETERS-2'!AE245*VLOOKUP(AF$4,'[1]INTERNAL PARAMETERS-1'!$B$5:$J$44,4, FALSE)</f>
        <v>0</v>
      </c>
      <c r="AG245" s="52">
        <f>$F245*'[1]INTERNAL PARAMETERS-2'!AF245*VLOOKUP(AG$4,'[1]INTERNAL PARAMETERS-1'!$B$5:$J$44,4, FALSE)</f>
        <v>0</v>
      </c>
      <c r="AH245" s="52">
        <f>$F245*'[1]INTERNAL PARAMETERS-2'!AG245*VLOOKUP(AH$4,'[1]INTERNAL PARAMETERS-1'!$B$5:$J$44,4, FALSE)</f>
        <v>0</v>
      </c>
      <c r="AI245" s="52">
        <f>$F245*'[1]INTERNAL PARAMETERS-2'!AH245*VLOOKUP(AI$4,'[1]INTERNAL PARAMETERS-1'!$B$5:$J$44,4, FALSE)</f>
        <v>0</v>
      </c>
      <c r="AJ245" s="52">
        <f>$F245*'[1]INTERNAL PARAMETERS-2'!AI245*VLOOKUP(AJ$4,'[1]INTERNAL PARAMETERS-1'!$B$5:$J$44,4, FALSE)</f>
        <v>0</v>
      </c>
      <c r="AK245" s="52">
        <f>$F245*'[1]INTERNAL PARAMETERS-2'!AJ245*VLOOKUP(AK$4,'[1]INTERNAL PARAMETERS-1'!$B$5:$J$44,4, FALSE)</f>
        <v>0</v>
      </c>
      <c r="AL245" s="52">
        <f>$F245*'[1]INTERNAL PARAMETERS-2'!AK245*VLOOKUP(AL$4,'[1]INTERNAL PARAMETERS-1'!$B$5:$J$44,4, FALSE)</f>
        <v>0</v>
      </c>
      <c r="AM245" s="52">
        <f>$F245*'[1]INTERNAL PARAMETERS-2'!AL245*VLOOKUP(AM$4,'[1]INTERNAL PARAMETERS-1'!$B$5:$J$44,4, FALSE)</f>
        <v>0</v>
      </c>
      <c r="AN245" s="52">
        <f>$F245*'[1]INTERNAL PARAMETERS-2'!AM245*VLOOKUP(AN$4,'[1]INTERNAL PARAMETERS-1'!$B$5:$J$44,4, FALSE)</f>
        <v>0</v>
      </c>
      <c r="AO245" s="52">
        <f>$F245*'[1]INTERNAL PARAMETERS-2'!AN245*VLOOKUP(AO$4,'[1]INTERNAL PARAMETERS-1'!$B$5:$J$44,4, FALSE)</f>
        <v>0</v>
      </c>
      <c r="AP245" s="52">
        <f>$F245*'[1]INTERNAL PARAMETERS-2'!AO245*VLOOKUP(AP$4,'[1]INTERNAL PARAMETERS-1'!$B$5:$J$44,4, FALSE)</f>
        <v>0</v>
      </c>
      <c r="AQ245" s="52">
        <f>$F245*'[1]INTERNAL PARAMETERS-2'!AP245*VLOOKUP(AQ$4,'[1]INTERNAL PARAMETERS-1'!$B$5:$J$44,4, FALSE)</f>
        <v>0</v>
      </c>
      <c r="AR245" s="52">
        <f>$F245*'[1]INTERNAL PARAMETERS-2'!AQ245*VLOOKUP(AR$4,'[1]INTERNAL PARAMETERS-1'!$B$5:$J$44,4, FALSE)</f>
        <v>0</v>
      </c>
      <c r="AS245" s="52">
        <f>$F245*'[1]INTERNAL PARAMETERS-2'!AR245*VLOOKUP(AS$4,'[1]INTERNAL PARAMETERS-1'!$B$5:$J$44,4, FALSE)</f>
        <v>0</v>
      </c>
      <c r="AT245" s="51">
        <f>$F245*'[1]INTERNAL PARAMETERS-2'!AS245*VLOOKUP(AT$4,'[1]INTERNAL PARAMETERS-1'!$B$5:$J$44,4, FALSE)</f>
        <v>0</v>
      </c>
      <c r="AU245" s="53">
        <f>$F245*'[1]INTERNAL PARAMETERS-2'!F245*(1-VLOOKUP(G$4,'[1]INTERNAL PARAMETERS-1'!$B$5:$J$44,4, FALSE))</f>
        <v>0</v>
      </c>
      <c r="AV245" s="52">
        <f>$F245*'[1]INTERNAL PARAMETERS-2'!G245*(1-VLOOKUP(H$4,'[1]INTERNAL PARAMETERS-1'!$B$5:$J$44,4, FALSE))</f>
        <v>0</v>
      </c>
      <c r="AW245" s="52">
        <f>$F245*'[1]INTERNAL PARAMETERS-2'!H245*(1-VLOOKUP(I$4,'[1]INTERNAL PARAMETERS-1'!$B$5:$J$44,4, FALSE))</f>
        <v>0</v>
      </c>
      <c r="AX245" s="52">
        <f>$F245*'[1]INTERNAL PARAMETERS-2'!I245*(1-VLOOKUP(J$4,'[1]INTERNAL PARAMETERS-1'!$B$5:$J$44,4, FALSE))</f>
        <v>0</v>
      </c>
      <c r="AY245" s="52">
        <f>$F245*'[1]INTERNAL PARAMETERS-2'!J245*(1-VLOOKUP(K$4,'[1]INTERNAL PARAMETERS-1'!$B$5:$J$44,4, FALSE))</f>
        <v>0</v>
      </c>
      <c r="AZ245" s="52">
        <f>$F245*'[1]INTERNAL PARAMETERS-2'!K245*(1-VLOOKUP(L$4,'[1]INTERNAL PARAMETERS-1'!$B$5:$J$44,4, FALSE))</f>
        <v>0</v>
      </c>
      <c r="BA245" s="52">
        <f>$F245*'[1]INTERNAL PARAMETERS-2'!L245*(1-VLOOKUP(M$4,'[1]INTERNAL PARAMETERS-1'!$B$5:$J$44,4, FALSE))</f>
        <v>0</v>
      </c>
      <c r="BB245" s="52">
        <f>$F245*'[1]INTERNAL PARAMETERS-2'!M245*(1-VLOOKUP(N$4,'[1]INTERNAL PARAMETERS-1'!$B$5:$J$44,4, FALSE))</f>
        <v>0</v>
      </c>
      <c r="BC245" s="52">
        <f>$F245*'[1]INTERNAL PARAMETERS-2'!N245*(1-VLOOKUP(O$4,'[1]INTERNAL PARAMETERS-1'!$B$5:$J$44,4, FALSE))</f>
        <v>0</v>
      </c>
      <c r="BD245" s="52">
        <f>$F245*'[1]INTERNAL PARAMETERS-2'!O245*(1-VLOOKUP(P$4,'[1]INTERNAL PARAMETERS-1'!$B$5:$J$44,4, FALSE))</f>
        <v>0</v>
      </c>
      <c r="BE245" s="52">
        <f>$F245*'[1]INTERNAL PARAMETERS-2'!P245*(1-VLOOKUP(Q$4,'[1]INTERNAL PARAMETERS-1'!$B$5:$J$44,4, FALSE))</f>
        <v>0</v>
      </c>
      <c r="BF245" s="52">
        <f>$F245*'[1]INTERNAL PARAMETERS-2'!Q245*(1-VLOOKUP(R$4,'[1]INTERNAL PARAMETERS-1'!$B$5:$J$44,4, FALSE))</f>
        <v>0</v>
      </c>
      <c r="BG245" s="52">
        <f>$F245*'[1]INTERNAL PARAMETERS-2'!R245*(1-VLOOKUP(S$4,'[1]INTERNAL PARAMETERS-1'!$B$5:$J$44,4, FALSE))</f>
        <v>0</v>
      </c>
      <c r="BH245" s="52">
        <f>$F245*'[1]INTERNAL PARAMETERS-2'!S245*(1-VLOOKUP(T$4,'[1]INTERNAL PARAMETERS-1'!$B$5:$J$44,4, FALSE))</f>
        <v>0</v>
      </c>
      <c r="BI245" s="52">
        <f>$F245*'[1]INTERNAL PARAMETERS-2'!T245*(1-VLOOKUP(U$4,'[1]INTERNAL PARAMETERS-1'!$B$5:$J$44,4, FALSE))</f>
        <v>0</v>
      </c>
      <c r="BJ245" s="52">
        <f>$F245*'[1]INTERNAL PARAMETERS-2'!U245*(1-VLOOKUP(V$4,'[1]INTERNAL PARAMETERS-1'!$B$5:$J$44,4, FALSE))</f>
        <v>0</v>
      </c>
      <c r="BK245" s="52">
        <f>$F245*'[1]INTERNAL PARAMETERS-2'!V245*(1-VLOOKUP(W$4,'[1]INTERNAL PARAMETERS-1'!$B$5:$J$44,4, FALSE))</f>
        <v>0</v>
      </c>
      <c r="BL245" s="52">
        <f>$F245*'[1]INTERNAL PARAMETERS-2'!W245*(1-VLOOKUP(X$4,'[1]INTERNAL PARAMETERS-1'!$B$5:$J$44,4, FALSE))</f>
        <v>0</v>
      </c>
      <c r="BM245" s="52">
        <f>$F245*'[1]INTERNAL PARAMETERS-2'!X245*(1-VLOOKUP(Y$4,'[1]INTERNAL PARAMETERS-1'!$B$5:$J$44,4, FALSE))</f>
        <v>0</v>
      </c>
      <c r="BN245" s="52">
        <f>$F245*'[1]INTERNAL PARAMETERS-2'!Y245*(1-VLOOKUP(Z$4,'[1]INTERNAL PARAMETERS-1'!$B$5:$J$44,4, FALSE))</f>
        <v>0</v>
      </c>
      <c r="BO245" s="52">
        <f>$F245*'[1]INTERNAL PARAMETERS-2'!Z245*(1-VLOOKUP(AA$4,'[1]INTERNAL PARAMETERS-1'!$B$5:$J$44,4, FALSE))</f>
        <v>0</v>
      </c>
      <c r="BP245" s="52">
        <f>$F245*'[1]INTERNAL PARAMETERS-2'!AA245*(1-VLOOKUP(AB$4,'[1]INTERNAL PARAMETERS-1'!$B$5:$J$44,4, FALSE))</f>
        <v>0</v>
      </c>
      <c r="BQ245" s="52">
        <f>$F245*'[1]INTERNAL PARAMETERS-2'!AB245*(1-VLOOKUP(AC$4,'[1]INTERNAL PARAMETERS-1'!$B$5:$J$44,4, FALSE))</f>
        <v>0</v>
      </c>
      <c r="BR245" s="52">
        <f>$F245*'[1]INTERNAL PARAMETERS-2'!AC245*(1-VLOOKUP(AD$4,'[1]INTERNAL PARAMETERS-1'!$B$5:$J$44,4, FALSE))</f>
        <v>0</v>
      </c>
      <c r="BS245" s="52">
        <f>$F245*'[1]INTERNAL PARAMETERS-2'!AD245*(1-VLOOKUP(AE$4,'[1]INTERNAL PARAMETERS-1'!$B$5:$J$44,4, FALSE))</f>
        <v>0</v>
      </c>
      <c r="BT245" s="52">
        <f>$F245*'[1]INTERNAL PARAMETERS-2'!AE245*(1-VLOOKUP(AF$4,'[1]INTERNAL PARAMETERS-1'!$B$5:$J$44,4, FALSE))</f>
        <v>0</v>
      </c>
      <c r="BU245" s="52">
        <f>$F245*'[1]INTERNAL PARAMETERS-2'!AF245*(1-VLOOKUP(AG$4,'[1]INTERNAL PARAMETERS-1'!$B$5:$J$44,4, FALSE))</f>
        <v>0</v>
      </c>
      <c r="BV245" s="52">
        <f>$F245*'[1]INTERNAL PARAMETERS-2'!AG245*(1-VLOOKUP(AH$4,'[1]INTERNAL PARAMETERS-1'!$B$5:$J$44,4, FALSE))</f>
        <v>0</v>
      </c>
      <c r="BW245" s="52">
        <f>$F245*'[1]INTERNAL PARAMETERS-2'!AH245*(1-VLOOKUP(AI$4,'[1]INTERNAL PARAMETERS-1'!$B$5:$J$44,4, FALSE))</f>
        <v>0</v>
      </c>
      <c r="BX245" s="52">
        <f>$F245*'[1]INTERNAL PARAMETERS-2'!AI245*(1-VLOOKUP(AJ$4,'[1]INTERNAL PARAMETERS-1'!$B$5:$J$44,4, FALSE))</f>
        <v>0</v>
      </c>
      <c r="BY245" s="52">
        <f>$F245*'[1]INTERNAL PARAMETERS-2'!AJ245*(1-VLOOKUP(AK$4,'[1]INTERNAL PARAMETERS-1'!$B$5:$J$44,4, FALSE))</f>
        <v>0</v>
      </c>
      <c r="BZ245" s="52">
        <f>$F245*'[1]INTERNAL PARAMETERS-2'!AK245*(1-VLOOKUP(AL$4,'[1]INTERNAL PARAMETERS-1'!$B$5:$J$44,4, FALSE))</f>
        <v>0</v>
      </c>
      <c r="CA245" s="52">
        <f>$F245*'[1]INTERNAL PARAMETERS-2'!AL245*(1-VLOOKUP(AM$4,'[1]INTERNAL PARAMETERS-1'!$B$5:$J$44,4, FALSE))</f>
        <v>0</v>
      </c>
      <c r="CB245" s="52">
        <f>$F245*'[1]INTERNAL PARAMETERS-2'!AM245*(1-VLOOKUP(AN$4,'[1]INTERNAL PARAMETERS-1'!$B$5:$J$44,4, FALSE))</f>
        <v>0</v>
      </c>
      <c r="CC245" s="52">
        <f>$F245*'[1]INTERNAL PARAMETERS-2'!AN245*(1-VLOOKUP(AO$4,'[1]INTERNAL PARAMETERS-1'!$B$5:$J$44,4, FALSE))</f>
        <v>0</v>
      </c>
      <c r="CD245" s="52">
        <f>$F245*'[1]INTERNAL PARAMETERS-2'!AO245*(1-VLOOKUP(AP$4,'[1]INTERNAL PARAMETERS-1'!$B$5:$J$44,4, FALSE))</f>
        <v>0</v>
      </c>
      <c r="CE245" s="52">
        <f>$F245*'[1]INTERNAL PARAMETERS-2'!AP245*(1-VLOOKUP(AQ$4,'[1]INTERNAL PARAMETERS-1'!$B$5:$J$44,4, FALSE))</f>
        <v>0</v>
      </c>
      <c r="CF245" s="52">
        <f>$F245*'[1]INTERNAL PARAMETERS-2'!AQ245*(1-VLOOKUP(AR$4,'[1]INTERNAL PARAMETERS-1'!$B$5:$J$44,4, FALSE))</f>
        <v>0</v>
      </c>
      <c r="CG245" s="52">
        <f>$F245*'[1]INTERNAL PARAMETERS-2'!AR245*(1-VLOOKUP(AS$4,'[1]INTERNAL PARAMETERS-1'!$B$5:$J$44,4, FALSE))</f>
        <v>0</v>
      </c>
      <c r="CH245" s="51">
        <f>$F245*'[1]INTERNAL PARAMETERS-2'!AS245*(1-VLOOKUP(AT$4,'[1]INTERNAL PARAMETERS-1'!$B$5:$J$44,4, FALSE))</f>
        <v>0</v>
      </c>
      <c r="CI245" s="50">
        <f t="shared" si="3"/>
        <v>0</v>
      </c>
    </row>
    <row r="246" spans="3:87" x14ac:dyDescent="0.5">
      <c r="C246" s="37" t="s">
        <v>6</v>
      </c>
      <c r="D246" s="36" t="s">
        <v>72</v>
      </c>
      <c r="E246" s="36" t="s">
        <v>82</v>
      </c>
      <c r="F246" s="147">
        <f>ESC!AF246</f>
        <v>0</v>
      </c>
      <c r="G246" s="53">
        <f>$F246*'[1]INTERNAL PARAMETERS-2'!F246*VLOOKUP(G$4,'[1]INTERNAL PARAMETERS-1'!$B$5:$J$44,4, FALSE)</f>
        <v>0</v>
      </c>
      <c r="H246" s="52">
        <f>$F246*'[1]INTERNAL PARAMETERS-2'!G246*VLOOKUP(H$4,'[1]INTERNAL PARAMETERS-1'!$B$5:$J$44,4, FALSE)</f>
        <v>0</v>
      </c>
      <c r="I246" s="52">
        <f>$F246*'[1]INTERNAL PARAMETERS-2'!H246*VLOOKUP(I$4,'[1]INTERNAL PARAMETERS-1'!$B$5:$J$44,4, FALSE)</f>
        <v>0</v>
      </c>
      <c r="J246" s="52">
        <f>$F246*'[1]INTERNAL PARAMETERS-2'!I246*VLOOKUP(J$4,'[1]INTERNAL PARAMETERS-1'!$B$5:$J$44,4, FALSE)</f>
        <v>0</v>
      </c>
      <c r="K246" s="52">
        <f>$F246*'[1]INTERNAL PARAMETERS-2'!J246*VLOOKUP(K$4,'[1]INTERNAL PARAMETERS-1'!$B$5:$J$44,4, FALSE)</f>
        <v>0</v>
      </c>
      <c r="L246" s="52">
        <f>$F246*'[1]INTERNAL PARAMETERS-2'!K246*VLOOKUP(L$4,'[1]INTERNAL PARAMETERS-1'!$B$5:$J$44,4, FALSE)</f>
        <v>0</v>
      </c>
      <c r="M246" s="52">
        <f>$F246*'[1]INTERNAL PARAMETERS-2'!L246*VLOOKUP(M$4,'[1]INTERNAL PARAMETERS-1'!$B$5:$J$44,4, FALSE)</f>
        <v>0</v>
      </c>
      <c r="N246" s="52">
        <f>$F246*'[1]INTERNAL PARAMETERS-2'!M246*VLOOKUP(N$4,'[1]INTERNAL PARAMETERS-1'!$B$5:$J$44,4, FALSE)</f>
        <v>0</v>
      </c>
      <c r="O246" s="52">
        <f>$F246*'[1]INTERNAL PARAMETERS-2'!N246*VLOOKUP(O$4,'[1]INTERNAL PARAMETERS-1'!$B$5:$J$44,4, FALSE)</f>
        <v>0</v>
      </c>
      <c r="P246" s="52">
        <f>$F246*'[1]INTERNAL PARAMETERS-2'!O246*VLOOKUP(P$4,'[1]INTERNAL PARAMETERS-1'!$B$5:$J$44,4, FALSE)</f>
        <v>0</v>
      </c>
      <c r="Q246" s="52">
        <f>$F246*'[1]INTERNAL PARAMETERS-2'!P246*VLOOKUP(Q$4,'[1]INTERNAL PARAMETERS-1'!$B$5:$J$44,4, FALSE)</f>
        <v>0</v>
      </c>
      <c r="R246" s="52">
        <f>$F246*'[1]INTERNAL PARAMETERS-2'!Q246*VLOOKUP(R$4,'[1]INTERNAL PARAMETERS-1'!$B$5:$J$44,4, FALSE)</f>
        <v>0</v>
      </c>
      <c r="S246" s="52">
        <f>$F246*'[1]INTERNAL PARAMETERS-2'!R246*VLOOKUP(S$4,'[1]INTERNAL PARAMETERS-1'!$B$5:$J$44,4, FALSE)</f>
        <v>0</v>
      </c>
      <c r="T246" s="52">
        <f>$F246*'[1]INTERNAL PARAMETERS-2'!S246*VLOOKUP(T$4,'[1]INTERNAL PARAMETERS-1'!$B$5:$J$44,4, FALSE)</f>
        <v>0</v>
      </c>
      <c r="U246" s="52">
        <f>$F246*'[1]INTERNAL PARAMETERS-2'!T246*VLOOKUP(U$4,'[1]INTERNAL PARAMETERS-1'!$B$5:$J$44,4, FALSE)</f>
        <v>0</v>
      </c>
      <c r="V246" s="52">
        <f>$F246*'[1]INTERNAL PARAMETERS-2'!U246*VLOOKUP(V$4,'[1]INTERNAL PARAMETERS-1'!$B$5:$J$44,4, FALSE)</f>
        <v>0</v>
      </c>
      <c r="W246" s="52">
        <f>$F246*'[1]INTERNAL PARAMETERS-2'!V246*VLOOKUP(W$4,'[1]INTERNAL PARAMETERS-1'!$B$5:$J$44,4, FALSE)</f>
        <v>0</v>
      </c>
      <c r="X246" s="52">
        <f>$F246*'[1]INTERNAL PARAMETERS-2'!W246*VLOOKUP(X$4,'[1]INTERNAL PARAMETERS-1'!$B$5:$J$44,4, FALSE)</f>
        <v>0</v>
      </c>
      <c r="Y246" s="52">
        <f>$F246*'[1]INTERNAL PARAMETERS-2'!X246*VLOOKUP(Y$4,'[1]INTERNAL PARAMETERS-1'!$B$5:$J$44,4, FALSE)</f>
        <v>0</v>
      </c>
      <c r="Z246" s="52">
        <f>$F246*'[1]INTERNAL PARAMETERS-2'!Y246*VLOOKUP(Z$4,'[1]INTERNAL PARAMETERS-1'!$B$5:$J$44,4, FALSE)</f>
        <v>0</v>
      </c>
      <c r="AA246" s="52">
        <f>$F246*'[1]INTERNAL PARAMETERS-2'!Z246*VLOOKUP(AA$4,'[1]INTERNAL PARAMETERS-1'!$B$5:$J$44,4, FALSE)</f>
        <v>0</v>
      </c>
      <c r="AB246" s="52">
        <f>$F246*'[1]INTERNAL PARAMETERS-2'!AA246*VLOOKUP(AB$4,'[1]INTERNAL PARAMETERS-1'!$B$5:$J$44,4, FALSE)</f>
        <v>0</v>
      </c>
      <c r="AC246" s="52">
        <f>$F246*'[1]INTERNAL PARAMETERS-2'!AB246*VLOOKUP(AC$4,'[1]INTERNAL PARAMETERS-1'!$B$5:$J$44,4, FALSE)</f>
        <v>0</v>
      </c>
      <c r="AD246" s="52">
        <f>$F246*'[1]INTERNAL PARAMETERS-2'!AC246*VLOOKUP(AD$4,'[1]INTERNAL PARAMETERS-1'!$B$5:$J$44,4, FALSE)</f>
        <v>0</v>
      </c>
      <c r="AE246" s="52">
        <f>$F246*'[1]INTERNAL PARAMETERS-2'!AD246*VLOOKUP(AE$4,'[1]INTERNAL PARAMETERS-1'!$B$5:$J$44,4, FALSE)</f>
        <v>0</v>
      </c>
      <c r="AF246" s="52">
        <f>$F246*'[1]INTERNAL PARAMETERS-2'!AE246*VLOOKUP(AF$4,'[1]INTERNAL PARAMETERS-1'!$B$5:$J$44,4, FALSE)</f>
        <v>0</v>
      </c>
      <c r="AG246" s="52">
        <f>$F246*'[1]INTERNAL PARAMETERS-2'!AF246*VLOOKUP(AG$4,'[1]INTERNAL PARAMETERS-1'!$B$5:$J$44,4, FALSE)</f>
        <v>0</v>
      </c>
      <c r="AH246" s="52">
        <f>$F246*'[1]INTERNAL PARAMETERS-2'!AG246*VLOOKUP(AH$4,'[1]INTERNAL PARAMETERS-1'!$B$5:$J$44,4, FALSE)</f>
        <v>0</v>
      </c>
      <c r="AI246" s="52">
        <f>$F246*'[1]INTERNAL PARAMETERS-2'!AH246*VLOOKUP(AI$4,'[1]INTERNAL PARAMETERS-1'!$B$5:$J$44,4, FALSE)</f>
        <v>0</v>
      </c>
      <c r="AJ246" s="52">
        <f>$F246*'[1]INTERNAL PARAMETERS-2'!AI246*VLOOKUP(AJ$4,'[1]INTERNAL PARAMETERS-1'!$B$5:$J$44,4, FALSE)</f>
        <v>0</v>
      </c>
      <c r="AK246" s="52">
        <f>$F246*'[1]INTERNAL PARAMETERS-2'!AJ246*VLOOKUP(AK$4,'[1]INTERNAL PARAMETERS-1'!$B$5:$J$44,4, FALSE)</f>
        <v>0</v>
      </c>
      <c r="AL246" s="52">
        <f>$F246*'[1]INTERNAL PARAMETERS-2'!AK246*VLOOKUP(AL$4,'[1]INTERNAL PARAMETERS-1'!$B$5:$J$44,4, FALSE)</f>
        <v>0</v>
      </c>
      <c r="AM246" s="52">
        <f>$F246*'[1]INTERNAL PARAMETERS-2'!AL246*VLOOKUP(AM$4,'[1]INTERNAL PARAMETERS-1'!$B$5:$J$44,4, FALSE)</f>
        <v>0</v>
      </c>
      <c r="AN246" s="52">
        <f>$F246*'[1]INTERNAL PARAMETERS-2'!AM246*VLOOKUP(AN$4,'[1]INTERNAL PARAMETERS-1'!$B$5:$J$44,4, FALSE)</f>
        <v>0</v>
      </c>
      <c r="AO246" s="52">
        <f>$F246*'[1]INTERNAL PARAMETERS-2'!AN246*VLOOKUP(AO$4,'[1]INTERNAL PARAMETERS-1'!$B$5:$J$44,4, FALSE)</f>
        <v>0</v>
      </c>
      <c r="AP246" s="52">
        <f>$F246*'[1]INTERNAL PARAMETERS-2'!AO246*VLOOKUP(AP$4,'[1]INTERNAL PARAMETERS-1'!$B$5:$J$44,4, FALSE)</f>
        <v>0</v>
      </c>
      <c r="AQ246" s="52">
        <f>$F246*'[1]INTERNAL PARAMETERS-2'!AP246*VLOOKUP(AQ$4,'[1]INTERNAL PARAMETERS-1'!$B$5:$J$44,4, FALSE)</f>
        <v>0</v>
      </c>
      <c r="AR246" s="52">
        <f>$F246*'[1]INTERNAL PARAMETERS-2'!AQ246*VLOOKUP(AR$4,'[1]INTERNAL PARAMETERS-1'!$B$5:$J$44,4, FALSE)</f>
        <v>0</v>
      </c>
      <c r="AS246" s="52">
        <f>$F246*'[1]INTERNAL PARAMETERS-2'!AR246*VLOOKUP(AS$4,'[1]INTERNAL PARAMETERS-1'!$B$5:$J$44,4, FALSE)</f>
        <v>0</v>
      </c>
      <c r="AT246" s="51">
        <f>$F246*'[1]INTERNAL PARAMETERS-2'!AS246*VLOOKUP(AT$4,'[1]INTERNAL PARAMETERS-1'!$B$5:$J$44,4, FALSE)</f>
        <v>0</v>
      </c>
      <c r="AU246" s="53">
        <f>$F246*'[1]INTERNAL PARAMETERS-2'!F246*(1-VLOOKUP(G$4,'[1]INTERNAL PARAMETERS-1'!$B$5:$J$44,4, FALSE))</f>
        <v>0</v>
      </c>
      <c r="AV246" s="52">
        <f>$F246*'[1]INTERNAL PARAMETERS-2'!G246*(1-VLOOKUP(H$4,'[1]INTERNAL PARAMETERS-1'!$B$5:$J$44,4, FALSE))</f>
        <v>0</v>
      </c>
      <c r="AW246" s="52">
        <f>$F246*'[1]INTERNAL PARAMETERS-2'!H246*(1-VLOOKUP(I$4,'[1]INTERNAL PARAMETERS-1'!$B$5:$J$44,4, FALSE))</f>
        <v>0</v>
      </c>
      <c r="AX246" s="52">
        <f>$F246*'[1]INTERNAL PARAMETERS-2'!I246*(1-VLOOKUP(J$4,'[1]INTERNAL PARAMETERS-1'!$B$5:$J$44,4, FALSE))</f>
        <v>0</v>
      </c>
      <c r="AY246" s="52">
        <f>$F246*'[1]INTERNAL PARAMETERS-2'!J246*(1-VLOOKUP(K$4,'[1]INTERNAL PARAMETERS-1'!$B$5:$J$44,4, FALSE))</f>
        <v>0</v>
      </c>
      <c r="AZ246" s="52">
        <f>$F246*'[1]INTERNAL PARAMETERS-2'!K246*(1-VLOOKUP(L$4,'[1]INTERNAL PARAMETERS-1'!$B$5:$J$44,4, FALSE))</f>
        <v>0</v>
      </c>
      <c r="BA246" s="52">
        <f>$F246*'[1]INTERNAL PARAMETERS-2'!L246*(1-VLOOKUP(M$4,'[1]INTERNAL PARAMETERS-1'!$B$5:$J$44,4, FALSE))</f>
        <v>0</v>
      </c>
      <c r="BB246" s="52">
        <f>$F246*'[1]INTERNAL PARAMETERS-2'!M246*(1-VLOOKUP(N$4,'[1]INTERNAL PARAMETERS-1'!$B$5:$J$44,4, FALSE))</f>
        <v>0</v>
      </c>
      <c r="BC246" s="52">
        <f>$F246*'[1]INTERNAL PARAMETERS-2'!N246*(1-VLOOKUP(O$4,'[1]INTERNAL PARAMETERS-1'!$B$5:$J$44,4, FALSE))</f>
        <v>0</v>
      </c>
      <c r="BD246" s="52">
        <f>$F246*'[1]INTERNAL PARAMETERS-2'!O246*(1-VLOOKUP(P$4,'[1]INTERNAL PARAMETERS-1'!$B$5:$J$44,4, FALSE))</f>
        <v>0</v>
      </c>
      <c r="BE246" s="52">
        <f>$F246*'[1]INTERNAL PARAMETERS-2'!P246*(1-VLOOKUP(Q$4,'[1]INTERNAL PARAMETERS-1'!$B$5:$J$44,4, FALSE))</f>
        <v>0</v>
      </c>
      <c r="BF246" s="52">
        <f>$F246*'[1]INTERNAL PARAMETERS-2'!Q246*(1-VLOOKUP(R$4,'[1]INTERNAL PARAMETERS-1'!$B$5:$J$44,4, FALSE))</f>
        <v>0</v>
      </c>
      <c r="BG246" s="52">
        <f>$F246*'[1]INTERNAL PARAMETERS-2'!R246*(1-VLOOKUP(S$4,'[1]INTERNAL PARAMETERS-1'!$B$5:$J$44,4, FALSE))</f>
        <v>0</v>
      </c>
      <c r="BH246" s="52">
        <f>$F246*'[1]INTERNAL PARAMETERS-2'!S246*(1-VLOOKUP(T$4,'[1]INTERNAL PARAMETERS-1'!$B$5:$J$44,4, FALSE))</f>
        <v>0</v>
      </c>
      <c r="BI246" s="52">
        <f>$F246*'[1]INTERNAL PARAMETERS-2'!T246*(1-VLOOKUP(U$4,'[1]INTERNAL PARAMETERS-1'!$B$5:$J$44,4, FALSE))</f>
        <v>0</v>
      </c>
      <c r="BJ246" s="52">
        <f>$F246*'[1]INTERNAL PARAMETERS-2'!U246*(1-VLOOKUP(V$4,'[1]INTERNAL PARAMETERS-1'!$B$5:$J$44,4, FALSE))</f>
        <v>0</v>
      </c>
      <c r="BK246" s="52">
        <f>$F246*'[1]INTERNAL PARAMETERS-2'!V246*(1-VLOOKUP(W$4,'[1]INTERNAL PARAMETERS-1'!$B$5:$J$44,4, FALSE))</f>
        <v>0</v>
      </c>
      <c r="BL246" s="52">
        <f>$F246*'[1]INTERNAL PARAMETERS-2'!W246*(1-VLOOKUP(X$4,'[1]INTERNAL PARAMETERS-1'!$B$5:$J$44,4, FALSE))</f>
        <v>0</v>
      </c>
      <c r="BM246" s="52">
        <f>$F246*'[1]INTERNAL PARAMETERS-2'!X246*(1-VLOOKUP(Y$4,'[1]INTERNAL PARAMETERS-1'!$B$5:$J$44,4, FALSE))</f>
        <v>0</v>
      </c>
      <c r="BN246" s="52">
        <f>$F246*'[1]INTERNAL PARAMETERS-2'!Y246*(1-VLOOKUP(Z$4,'[1]INTERNAL PARAMETERS-1'!$B$5:$J$44,4, FALSE))</f>
        <v>0</v>
      </c>
      <c r="BO246" s="52">
        <f>$F246*'[1]INTERNAL PARAMETERS-2'!Z246*(1-VLOOKUP(AA$4,'[1]INTERNAL PARAMETERS-1'!$B$5:$J$44,4, FALSE))</f>
        <v>0</v>
      </c>
      <c r="BP246" s="52">
        <f>$F246*'[1]INTERNAL PARAMETERS-2'!AA246*(1-VLOOKUP(AB$4,'[1]INTERNAL PARAMETERS-1'!$B$5:$J$44,4, FALSE))</f>
        <v>0</v>
      </c>
      <c r="BQ246" s="52">
        <f>$F246*'[1]INTERNAL PARAMETERS-2'!AB246*(1-VLOOKUP(AC$4,'[1]INTERNAL PARAMETERS-1'!$B$5:$J$44,4, FALSE))</f>
        <v>0</v>
      </c>
      <c r="BR246" s="52">
        <f>$F246*'[1]INTERNAL PARAMETERS-2'!AC246*(1-VLOOKUP(AD$4,'[1]INTERNAL PARAMETERS-1'!$B$5:$J$44,4, FALSE))</f>
        <v>0</v>
      </c>
      <c r="BS246" s="52">
        <f>$F246*'[1]INTERNAL PARAMETERS-2'!AD246*(1-VLOOKUP(AE$4,'[1]INTERNAL PARAMETERS-1'!$B$5:$J$44,4, FALSE))</f>
        <v>0</v>
      </c>
      <c r="BT246" s="52">
        <f>$F246*'[1]INTERNAL PARAMETERS-2'!AE246*(1-VLOOKUP(AF$4,'[1]INTERNAL PARAMETERS-1'!$B$5:$J$44,4, FALSE))</f>
        <v>0</v>
      </c>
      <c r="BU246" s="52">
        <f>$F246*'[1]INTERNAL PARAMETERS-2'!AF246*(1-VLOOKUP(AG$4,'[1]INTERNAL PARAMETERS-1'!$B$5:$J$44,4, FALSE))</f>
        <v>0</v>
      </c>
      <c r="BV246" s="52">
        <f>$F246*'[1]INTERNAL PARAMETERS-2'!AG246*(1-VLOOKUP(AH$4,'[1]INTERNAL PARAMETERS-1'!$B$5:$J$44,4, FALSE))</f>
        <v>0</v>
      </c>
      <c r="BW246" s="52">
        <f>$F246*'[1]INTERNAL PARAMETERS-2'!AH246*(1-VLOOKUP(AI$4,'[1]INTERNAL PARAMETERS-1'!$B$5:$J$44,4, FALSE))</f>
        <v>0</v>
      </c>
      <c r="BX246" s="52">
        <f>$F246*'[1]INTERNAL PARAMETERS-2'!AI246*(1-VLOOKUP(AJ$4,'[1]INTERNAL PARAMETERS-1'!$B$5:$J$44,4, FALSE))</f>
        <v>0</v>
      </c>
      <c r="BY246" s="52">
        <f>$F246*'[1]INTERNAL PARAMETERS-2'!AJ246*(1-VLOOKUP(AK$4,'[1]INTERNAL PARAMETERS-1'!$B$5:$J$44,4, FALSE))</f>
        <v>0</v>
      </c>
      <c r="BZ246" s="52">
        <f>$F246*'[1]INTERNAL PARAMETERS-2'!AK246*(1-VLOOKUP(AL$4,'[1]INTERNAL PARAMETERS-1'!$B$5:$J$44,4, FALSE))</f>
        <v>0</v>
      </c>
      <c r="CA246" s="52">
        <f>$F246*'[1]INTERNAL PARAMETERS-2'!AL246*(1-VLOOKUP(AM$4,'[1]INTERNAL PARAMETERS-1'!$B$5:$J$44,4, FALSE))</f>
        <v>0</v>
      </c>
      <c r="CB246" s="52">
        <f>$F246*'[1]INTERNAL PARAMETERS-2'!AM246*(1-VLOOKUP(AN$4,'[1]INTERNAL PARAMETERS-1'!$B$5:$J$44,4, FALSE))</f>
        <v>0</v>
      </c>
      <c r="CC246" s="52">
        <f>$F246*'[1]INTERNAL PARAMETERS-2'!AN246*(1-VLOOKUP(AO$4,'[1]INTERNAL PARAMETERS-1'!$B$5:$J$44,4, FALSE))</f>
        <v>0</v>
      </c>
      <c r="CD246" s="52">
        <f>$F246*'[1]INTERNAL PARAMETERS-2'!AO246*(1-VLOOKUP(AP$4,'[1]INTERNAL PARAMETERS-1'!$B$5:$J$44,4, FALSE))</f>
        <v>0</v>
      </c>
      <c r="CE246" s="52">
        <f>$F246*'[1]INTERNAL PARAMETERS-2'!AP246*(1-VLOOKUP(AQ$4,'[1]INTERNAL PARAMETERS-1'!$B$5:$J$44,4, FALSE))</f>
        <v>0</v>
      </c>
      <c r="CF246" s="52">
        <f>$F246*'[1]INTERNAL PARAMETERS-2'!AQ246*(1-VLOOKUP(AR$4,'[1]INTERNAL PARAMETERS-1'!$B$5:$J$44,4, FALSE))</f>
        <v>0</v>
      </c>
      <c r="CG246" s="52">
        <f>$F246*'[1]INTERNAL PARAMETERS-2'!AR246*(1-VLOOKUP(AS$4,'[1]INTERNAL PARAMETERS-1'!$B$5:$J$44,4, FALSE))</f>
        <v>0</v>
      </c>
      <c r="CH246" s="51">
        <f>$F246*'[1]INTERNAL PARAMETERS-2'!AS246*(1-VLOOKUP(AT$4,'[1]INTERNAL PARAMETERS-1'!$B$5:$J$44,4, FALSE))</f>
        <v>0</v>
      </c>
      <c r="CI246" s="50">
        <f t="shared" si="3"/>
        <v>0</v>
      </c>
    </row>
    <row r="247" spans="3:87" x14ac:dyDescent="0.5">
      <c r="C247" s="37" t="s">
        <v>6</v>
      </c>
      <c r="D247" s="36" t="s">
        <v>72</v>
      </c>
      <c r="E247" s="36" t="s">
        <v>81</v>
      </c>
      <c r="F247" s="147">
        <f>ESC!AF247</f>
        <v>0</v>
      </c>
      <c r="G247" s="53">
        <f>$F247*'[1]INTERNAL PARAMETERS-2'!F247*VLOOKUP(G$4,'[1]INTERNAL PARAMETERS-1'!$B$5:$J$44,4, FALSE)</f>
        <v>0</v>
      </c>
      <c r="H247" s="52">
        <f>$F247*'[1]INTERNAL PARAMETERS-2'!G247*VLOOKUP(H$4,'[1]INTERNAL PARAMETERS-1'!$B$5:$J$44,4, FALSE)</f>
        <v>0</v>
      </c>
      <c r="I247" s="52">
        <f>$F247*'[1]INTERNAL PARAMETERS-2'!H247*VLOOKUP(I$4,'[1]INTERNAL PARAMETERS-1'!$B$5:$J$44,4, FALSE)</f>
        <v>0</v>
      </c>
      <c r="J247" s="52">
        <f>$F247*'[1]INTERNAL PARAMETERS-2'!I247*VLOOKUP(J$4,'[1]INTERNAL PARAMETERS-1'!$B$5:$J$44,4, FALSE)</f>
        <v>0</v>
      </c>
      <c r="K247" s="52">
        <f>$F247*'[1]INTERNAL PARAMETERS-2'!J247*VLOOKUP(K$4,'[1]INTERNAL PARAMETERS-1'!$B$5:$J$44,4, FALSE)</f>
        <v>0</v>
      </c>
      <c r="L247" s="52">
        <f>$F247*'[1]INTERNAL PARAMETERS-2'!K247*VLOOKUP(L$4,'[1]INTERNAL PARAMETERS-1'!$B$5:$J$44,4, FALSE)</f>
        <v>0</v>
      </c>
      <c r="M247" s="52">
        <f>$F247*'[1]INTERNAL PARAMETERS-2'!L247*VLOOKUP(M$4,'[1]INTERNAL PARAMETERS-1'!$B$5:$J$44,4, FALSE)</f>
        <v>0</v>
      </c>
      <c r="N247" s="52">
        <f>$F247*'[1]INTERNAL PARAMETERS-2'!M247*VLOOKUP(N$4,'[1]INTERNAL PARAMETERS-1'!$B$5:$J$44,4, FALSE)</f>
        <v>0</v>
      </c>
      <c r="O247" s="52">
        <f>$F247*'[1]INTERNAL PARAMETERS-2'!N247*VLOOKUP(O$4,'[1]INTERNAL PARAMETERS-1'!$B$5:$J$44,4, FALSE)</f>
        <v>0</v>
      </c>
      <c r="P247" s="52">
        <f>$F247*'[1]INTERNAL PARAMETERS-2'!O247*VLOOKUP(P$4,'[1]INTERNAL PARAMETERS-1'!$B$5:$J$44,4, FALSE)</f>
        <v>0</v>
      </c>
      <c r="Q247" s="52">
        <f>$F247*'[1]INTERNAL PARAMETERS-2'!P247*VLOOKUP(Q$4,'[1]INTERNAL PARAMETERS-1'!$B$5:$J$44,4, FALSE)</f>
        <v>0</v>
      </c>
      <c r="R247" s="52">
        <f>$F247*'[1]INTERNAL PARAMETERS-2'!Q247*VLOOKUP(R$4,'[1]INTERNAL PARAMETERS-1'!$B$5:$J$44,4, FALSE)</f>
        <v>0</v>
      </c>
      <c r="S247" s="52">
        <f>$F247*'[1]INTERNAL PARAMETERS-2'!R247*VLOOKUP(S$4,'[1]INTERNAL PARAMETERS-1'!$B$5:$J$44,4, FALSE)</f>
        <v>0</v>
      </c>
      <c r="T247" s="52">
        <f>$F247*'[1]INTERNAL PARAMETERS-2'!S247*VLOOKUP(T$4,'[1]INTERNAL PARAMETERS-1'!$B$5:$J$44,4, FALSE)</f>
        <v>0</v>
      </c>
      <c r="U247" s="52">
        <f>$F247*'[1]INTERNAL PARAMETERS-2'!T247*VLOOKUP(U$4,'[1]INTERNAL PARAMETERS-1'!$B$5:$J$44,4, FALSE)</f>
        <v>0</v>
      </c>
      <c r="V247" s="52">
        <f>$F247*'[1]INTERNAL PARAMETERS-2'!U247*VLOOKUP(V$4,'[1]INTERNAL PARAMETERS-1'!$B$5:$J$44,4, FALSE)</f>
        <v>0</v>
      </c>
      <c r="W247" s="52">
        <f>$F247*'[1]INTERNAL PARAMETERS-2'!V247*VLOOKUP(W$4,'[1]INTERNAL PARAMETERS-1'!$B$5:$J$44,4, FALSE)</f>
        <v>0</v>
      </c>
      <c r="X247" s="52">
        <f>$F247*'[1]INTERNAL PARAMETERS-2'!W247*VLOOKUP(X$4,'[1]INTERNAL PARAMETERS-1'!$B$5:$J$44,4, FALSE)</f>
        <v>0</v>
      </c>
      <c r="Y247" s="52">
        <f>$F247*'[1]INTERNAL PARAMETERS-2'!X247*VLOOKUP(Y$4,'[1]INTERNAL PARAMETERS-1'!$B$5:$J$44,4, FALSE)</f>
        <v>0</v>
      </c>
      <c r="Z247" s="52">
        <f>$F247*'[1]INTERNAL PARAMETERS-2'!Y247*VLOOKUP(Z$4,'[1]INTERNAL PARAMETERS-1'!$B$5:$J$44,4, FALSE)</f>
        <v>0</v>
      </c>
      <c r="AA247" s="52">
        <f>$F247*'[1]INTERNAL PARAMETERS-2'!Z247*VLOOKUP(AA$4,'[1]INTERNAL PARAMETERS-1'!$B$5:$J$44,4, FALSE)</f>
        <v>0</v>
      </c>
      <c r="AB247" s="52">
        <f>$F247*'[1]INTERNAL PARAMETERS-2'!AA247*VLOOKUP(AB$4,'[1]INTERNAL PARAMETERS-1'!$B$5:$J$44,4, FALSE)</f>
        <v>0</v>
      </c>
      <c r="AC247" s="52">
        <f>$F247*'[1]INTERNAL PARAMETERS-2'!AB247*VLOOKUP(AC$4,'[1]INTERNAL PARAMETERS-1'!$B$5:$J$44,4, FALSE)</f>
        <v>0</v>
      </c>
      <c r="AD247" s="52">
        <f>$F247*'[1]INTERNAL PARAMETERS-2'!AC247*VLOOKUP(AD$4,'[1]INTERNAL PARAMETERS-1'!$B$5:$J$44,4, FALSE)</f>
        <v>0</v>
      </c>
      <c r="AE247" s="52">
        <f>$F247*'[1]INTERNAL PARAMETERS-2'!AD247*VLOOKUP(AE$4,'[1]INTERNAL PARAMETERS-1'!$B$5:$J$44,4, FALSE)</f>
        <v>0</v>
      </c>
      <c r="AF247" s="52">
        <f>$F247*'[1]INTERNAL PARAMETERS-2'!AE247*VLOOKUP(AF$4,'[1]INTERNAL PARAMETERS-1'!$B$5:$J$44,4, FALSE)</f>
        <v>0</v>
      </c>
      <c r="AG247" s="52">
        <f>$F247*'[1]INTERNAL PARAMETERS-2'!AF247*VLOOKUP(AG$4,'[1]INTERNAL PARAMETERS-1'!$B$5:$J$44,4, FALSE)</f>
        <v>0</v>
      </c>
      <c r="AH247" s="52">
        <f>$F247*'[1]INTERNAL PARAMETERS-2'!AG247*VLOOKUP(AH$4,'[1]INTERNAL PARAMETERS-1'!$B$5:$J$44,4, FALSE)</f>
        <v>0</v>
      </c>
      <c r="AI247" s="52">
        <f>$F247*'[1]INTERNAL PARAMETERS-2'!AH247*VLOOKUP(AI$4,'[1]INTERNAL PARAMETERS-1'!$B$5:$J$44,4, FALSE)</f>
        <v>0</v>
      </c>
      <c r="AJ247" s="52">
        <f>$F247*'[1]INTERNAL PARAMETERS-2'!AI247*VLOOKUP(AJ$4,'[1]INTERNAL PARAMETERS-1'!$B$5:$J$44,4, FALSE)</f>
        <v>0</v>
      </c>
      <c r="AK247" s="52">
        <f>$F247*'[1]INTERNAL PARAMETERS-2'!AJ247*VLOOKUP(AK$4,'[1]INTERNAL PARAMETERS-1'!$B$5:$J$44,4, FALSE)</f>
        <v>0</v>
      </c>
      <c r="AL247" s="52">
        <f>$F247*'[1]INTERNAL PARAMETERS-2'!AK247*VLOOKUP(AL$4,'[1]INTERNAL PARAMETERS-1'!$B$5:$J$44,4, FALSE)</f>
        <v>0</v>
      </c>
      <c r="AM247" s="52">
        <f>$F247*'[1]INTERNAL PARAMETERS-2'!AL247*VLOOKUP(AM$4,'[1]INTERNAL PARAMETERS-1'!$B$5:$J$44,4, FALSE)</f>
        <v>0</v>
      </c>
      <c r="AN247" s="52">
        <f>$F247*'[1]INTERNAL PARAMETERS-2'!AM247*VLOOKUP(AN$4,'[1]INTERNAL PARAMETERS-1'!$B$5:$J$44,4, FALSE)</f>
        <v>0</v>
      </c>
      <c r="AO247" s="52">
        <f>$F247*'[1]INTERNAL PARAMETERS-2'!AN247*VLOOKUP(AO$4,'[1]INTERNAL PARAMETERS-1'!$B$5:$J$44,4, FALSE)</f>
        <v>0</v>
      </c>
      <c r="AP247" s="52">
        <f>$F247*'[1]INTERNAL PARAMETERS-2'!AO247*VLOOKUP(AP$4,'[1]INTERNAL PARAMETERS-1'!$B$5:$J$44,4, FALSE)</f>
        <v>0</v>
      </c>
      <c r="AQ247" s="52">
        <f>$F247*'[1]INTERNAL PARAMETERS-2'!AP247*VLOOKUP(AQ$4,'[1]INTERNAL PARAMETERS-1'!$B$5:$J$44,4, FALSE)</f>
        <v>0</v>
      </c>
      <c r="AR247" s="52">
        <f>$F247*'[1]INTERNAL PARAMETERS-2'!AQ247*VLOOKUP(AR$4,'[1]INTERNAL PARAMETERS-1'!$B$5:$J$44,4, FALSE)</f>
        <v>0</v>
      </c>
      <c r="AS247" s="52">
        <f>$F247*'[1]INTERNAL PARAMETERS-2'!AR247*VLOOKUP(AS$4,'[1]INTERNAL PARAMETERS-1'!$B$5:$J$44,4, FALSE)</f>
        <v>0</v>
      </c>
      <c r="AT247" s="51">
        <f>$F247*'[1]INTERNAL PARAMETERS-2'!AS247*VLOOKUP(AT$4,'[1]INTERNAL PARAMETERS-1'!$B$5:$J$44,4, FALSE)</f>
        <v>0</v>
      </c>
      <c r="AU247" s="53">
        <f>$F247*'[1]INTERNAL PARAMETERS-2'!F247*(1-VLOOKUP(G$4,'[1]INTERNAL PARAMETERS-1'!$B$5:$J$44,4, FALSE))</f>
        <v>0</v>
      </c>
      <c r="AV247" s="52">
        <f>$F247*'[1]INTERNAL PARAMETERS-2'!G247*(1-VLOOKUP(H$4,'[1]INTERNAL PARAMETERS-1'!$B$5:$J$44,4, FALSE))</f>
        <v>0</v>
      </c>
      <c r="AW247" s="52">
        <f>$F247*'[1]INTERNAL PARAMETERS-2'!H247*(1-VLOOKUP(I$4,'[1]INTERNAL PARAMETERS-1'!$B$5:$J$44,4, FALSE))</f>
        <v>0</v>
      </c>
      <c r="AX247" s="52">
        <f>$F247*'[1]INTERNAL PARAMETERS-2'!I247*(1-VLOOKUP(J$4,'[1]INTERNAL PARAMETERS-1'!$B$5:$J$44,4, FALSE))</f>
        <v>0</v>
      </c>
      <c r="AY247" s="52">
        <f>$F247*'[1]INTERNAL PARAMETERS-2'!J247*(1-VLOOKUP(K$4,'[1]INTERNAL PARAMETERS-1'!$B$5:$J$44,4, FALSE))</f>
        <v>0</v>
      </c>
      <c r="AZ247" s="52">
        <f>$F247*'[1]INTERNAL PARAMETERS-2'!K247*(1-VLOOKUP(L$4,'[1]INTERNAL PARAMETERS-1'!$B$5:$J$44,4, FALSE))</f>
        <v>0</v>
      </c>
      <c r="BA247" s="52">
        <f>$F247*'[1]INTERNAL PARAMETERS-2'!L247*(1-VLOOKUP(M$4,'[1]INTERNAL PARAMETERS-1'!$B$5:$J$44,4, FALSE))</f>
        <v>0</v>
      </c>
      <c r="BB247" s="52">
        <f>$F247*'[1]INTERNAL PARAMETERS-2'!M247*(1-VLOOKUP(N$4,'[1]INTERNAL PARAMETERS-1'!$B$5:$J$44,4, FALSE))</f>
        <v>0</v>
      </c>
      <c r="BC247" s="52">
        <f>$F247*'[1]INTERNAL PARAMETERS-2'!N247*(1-VLOOKUP(O$4,'[1]INTERNAL PARAMETERS-1'!$B$5:$J$44,4, FALSE))</f>
        <v>0</v>
      </c>
      <c r="BD247" s="52">
        <f>$F247*'[1]INTERNAL PARAMETERS-2'!O247*(1-VLOOKUP(P$4,'[1]INTERNAL PARAMETERS-1'!$B$5:$J$44,4, FALSE))</f>
        <v>0</v>
      </c>
      <c r="BE247" s="52">
        <f>$F247*'[1]INTERNAL PARAMETERS-2'!P247*(1-VLOOKUP(Q$4,'[1]INTERNAL PARAMETERS-1'!$B$5:$J$44,4, FALSE))</f>
        <v>0</v>
      </c>
      <c r="BF247" s="52">
        <f>$F247*'[1]INTERNAL PARAMETERS-2'!Q247*(1-VLOOKUP(R$4,'[1]INTERNAL PARAMETERS-1'!$B$5:$J$44,4, FALSE))</f>
        <v>0</v>
      </c>
      <c r="BG247" s="52">
        <f>$F247*'[1]INTERNAL PARAMETERS-2'!R247*(1-VLOOKUP(S$4,'[1]INTERNAL PARAMETERS-1'!$B$5:$J$44,4, FALSE))</f>
        <v>0</v>
      </c>
      <c r="BH247" s="52">
        <f>$F247*'[1]INTERNAL PARAMETERS-2'!S247*(1-VLOOKUP(T$4,'[1]INTERNAL PARAMETERS-1'!$B$5:$J$44,4, FALSE))</f>
        <v>0</v>
      </c>
      <c r="BI247" s="52">
        <f>$F247*'[1]INTERNAL PARAMETERS-2'!T247*(1-VLOOKUP(U$4,'[1]INTERNAL PARAMETERS-1'!$B$5:$J$44,4, FALSE))</f>
        <v>0</v>
      </c>
      <c r="BJ247" s="52">
        <f>$F247*'[1]INTERNAL PARAMETERS-2'!U247*(1-VLOOKUP(V$4,'[1]INTERNAL PARAMETERS-1'!$B$5:$J$44,4, FALSE))</f>
        <v>0</v>
      </c>
      <c r="BK247" s="52">
        <f>$F247*'[1]INTERNAL PARAMETERS-2'!V247*(1-VLOOKUP(W$4,'[1]INTERNAL PARAMETERS-1'!$B$5:$J$44,4, FALSE))</f>
        <v>0</v>
      </c>
      <c r="BL247" s="52">
        <f>$F247*'[1]INTERNAL PARAMETERS-2'!W247*(1-VLOOKUP(X$4,'[1]INTERNAL PARAMETERS-1'!$B$5:$J$44,4, FALSE))</f>
        <v>0</v>
      </c>
      <c r="BM247" s="52">
        <f>$F247*'[1]INTERNAL PARAMETERS-2'!X247*(1-VLOOKUP(Y$4,'[1]INTERNAL PARAMETERS-1'!$B$5:$J$44,4, FALSE))</f>
        <v>0</v>
      </c>
      <c r="BN247" s="52">
        <f>$F247*'[1]INTERNAL PARAMETERS-2'!Y247*(1-VLOOKUP(Z$4,'[1]INTERNAL PARAMETERS-1'!$B$5:$J$44,4, FALSE))</f>
        <v>0</v>
      </c>
      <c r="BO247" s="52">
        <f>$F247*'[1]INTERNAL PARAMETERS-2'!Z247*(1-VLOOKUP(AA$4,'[1]INTERNAL PARAMETERS-1'!$B$5:$J$44,4, FALSE))</f>
        <v>0</v>
      </c>
      <c r="BP247" s="52">
        <f>$F247*'[1]INTERNAL PARAMETERS-2'!AA247*(1-VLOOKUP(AB$4,'[1]INTERNAL PARAMETERS-1'!$B$5:$J$44,4, FALSE))</f>
        <v>0</v>
      </c>
      <c r="BQ247" s="52">
        <f>$F247*'[1]INTERNAL PARAMETERS-2'!AB247*(1-VLOOKUP(AC$4,'[1]INTERNAL PARAMETERS-1'!$B$5:$J$44,4, FALSE))</f>
        <v>0</v>
      </c>
      <c r="BR247" s="52">
        <f>$F247*'[1]INTERNAL PARAMETERS-2'!AC247*(1-VLOOKUP(AD$4,'[1]INTERNAL PARAMETERS-1'!$B$5:$J$44,4, FALSE))</f>
        <v>0</v>
      </c>
      <c r="BS247" s="52">
        <f>$F247*'[1]INTERNAL PARAMETERS-2'!AD247*(1-VLOOKUP(AE$4,'[1]INTERNAL PARAMETERS-1'!$B$5:$J$44,4, FALSE))</f>
        <v>0</v>
      </c>
      <c r="BT247" s="52">
        <f>$F247*'[1]INTERNAL PARAMETERS-2'!AE247*(1-VLOOKUP(AF$4,'[1]INTERNAL PARAMETERS-1'!$B$5:$J$44,4, FALSE))</f>
        <v>0</v>
      </c>
      <c r="BU247" s="52">
        <f>$F247*'[1]INTERNAL PARAMETERS-2'!AF247*(1-VLOOKUP(AG$4,'[1]INTERNAL PARAMETERS-1'!$B$5:$J$44,4, FALSE))</f>
        <v>0</v>
      </c>
      <c r="BV247" s="52">
        <f>$F247*'[1]INTERNAL PARAMETERS-2'!AG247*(1-VLOOKUP(AH$4,'[1]INTERNAL PARAMETERS-1'!$B$5:$J$44,4, FALSE))</f>
        <v>0</v>
      </c>
      <c r="BW247" s="52">
        <f>$F247*'[1]INTERNAL PARAMETERS-2'!AH247*(1-VLOOKUP(AI$4,'[1]INTERNAL PARAMETERS-1'!$B$5:$J$44,4, FALSE))</f>
        <v>0</v>
      </c>
      <c r="BX247" s="52">
        <f>$F247*'[1]INTERNAL PARAMETERS-2'!AI247*(1-VLOOKUP(AJ$4,'[1]INTERNAL PARAMETERS-1'!$B$5:$J$44,4, FALSE))</f>
        <v>0</v>
      </c>
      <c r="BY247" s="52">
        <f>$F247*'[1]INTERNAL PARAMETERS-2'!AJ247*(1-VLOOKUP(AK$4,'[1]INTERNAL PARAMETERS-1'!$B$5:$J$44,4, FALSE))</f>
        <v>0</v>
      </c>
      <c r="BZ247" s="52">
        <f>$F247*'[1]INTERNAL PARAMETERS-2'!AK247*(1-VLOOKUP(AL$4,'[1]INTERNAL PARAMETERS-1'!$B$5:$J$44,4, FALSE))</f>
        <v>0</v>
      </c>
      <c r="CA247" s="52">
        <f>$F247*'[1]INTERNAL PARAMETERS-2'!AL247*(1-VLOOKUP(AM$4,'[1]INTERNAL PARAMETERS-1'!$B$5:$J$44,4, FALSE))</f>
        <v>0</v>
      </c>
      <c r="CB247" s="52">
        <f>$F247*'[1]INTERNAL PARAMETERS-2'!AM247*(1-VLOOKUP(AN$4,'[1]INTERNAL PARAMETERS-1'!$B$5:$J$44,4, FALSE))</f>
        <v>0</v>
      </c>
      <c r="CC247" s="52">
        <f>$F247*'[1]INTERNAL PARAMETERS-2'!AN247*(1-VLOOKUP(AO$4,'[1]INTERNAL PARAMETERS-1'!$B$5:$J$44,4, FALSE))</f>
        <v>0</v>
      </c>
      <c r="CD247" s="52">
        <f>$F247*'[1]INTERNAL PARAMETERS-2'!AO247*(1-VLOOKUP(AP$4,'[1]INTERNAL PARAMETERS-1'!$B$5:$J$44,4, FALSE))</f>
        <v>0</v>
      </c>
      <c r="CE247" s="52">
        <f>$F247*'[1]INTERNAL PARAMETERS-2'!AP247*(1-VLOOKUP(AQ$4,'[1]INTERNAL PARAMETERS-1'!$B$5:$J$44,4, FALSE))</f>
        <v>0</v>
      </c>
      <c r="CF247" s="52">
        <f>$F247*'[1]INTERNAL PARAMETERS-2'!AQ247*(1-VLOOKUP(AR$4,'[1]INTERNAL PARAMETERS-1'!$B$5:$J$44,4, FALSE))</f>
        <v>0</v>
      </c>
      <c r="CG247" s="52">
        <f>$F247*'[1]INTERNAL PARAMETERS-2'!AR247*(1-VLOOKUP(AS$4,'[1]INTERNAL PARAMETERS-1'!$B$5:$J$44,4, FALSE))</f>
        <v>0</v>
      </c>
      <c r="CH247" s="51">
        <f>$F247*'[1]INTERNAL PARAMETERS-2'!AS247*(1-VLOOKUP(AT$4,'[1]INTERNAL PARAMETERS-1'!$B$5:$J$44,4, FALSE))</f>
        <v>0</v>
      </c>
      <c r="CI247" s="50">
        <f t="shared" si="3"/>
        <v>0</v>
      </c>
    </row>
    <row r="248" spans="3:87" x14ac:dyDescent="0.5">
      <c r="C248" s="37" t="s">
        <v>6</v>
      </c>
      <c r="D248" s="36" t="s">
        <v>72</v>
      </c>
      <c r="E248" s="36" t="s">
        <v>80</v>
      </c>
      <c r="F248" s="147">
        <f>ESC!AF248</f>
        <v>0</v>
      </c>
      <c r="G248" s="53">
        <f>$F248*'[1]INTERNAL PARAMETERS-2'!F248*VLOOKUP(G$4,'[1]INTERNAL PARAMETERS-1'!$B$5:$J$44,4, FALSE)</f>
        <v>0</v>
      </c>
      <c r="H248" s="52">
        <f>$F248*'[1]INTERNAL PARAMETERS-2'!G248*VLOOKUP(H$4,'[1]INTERNAL PARAMETERS-1'!$B$5:$J$44,4, FALSE)</f>
        <v>0</v>
      </c>
      <c r="I248" s="52">
        <f>$F248*'[1]INTERNAL PARAMETERS-2'!H248*VLOOKUP(I$4,'[1]INTERNAL PARAMETERS-1'!$B$5:$J$44,4, FALSE)</f>
        <v>0</v>
      </c>
      <c r="J248" s="52">
        <f>$F248*'[1]INTERNAL PARAMETERS-2'!I248*VLOOKUP(J$4,'[1]INTERNAL PARAMETERS-1'!$B$5:$J$44,4, FALSE)</f>
        <v>0</v>
      </c>
      <c r="K248" s="52">
        <f>$F248*'[1]INTERNAL PARAMETERS-2'!J248*VLOOKUP(K$4,'[1]INTERNAL PARAMETERS-1'!$B$5:$J$44,4, FALSE)</f>
        <v>0</v>
      </c>
      <c r="L248" s="52">
        <f>$F248*'[1]INTERNAL PARAMETERS-2'!K248*VLOOKUP(L$4,'[1]INTERNAL PARAMETERS-1'!$B$5:$J$44,4, FALSE)</f>
        <v>0</v>
      </c>
      <c r="M248" s="52">
        <f>$F248*'[1]INTERNAL PARAMETERS-2'!L248*VLOOKUP(M$4,'[1]INTERNAL PARAMETERS-1'!$B$5:$J$44,4, FALSE)</f>
        <v>0</v>
      </c>
      <c r="N248" s="52">
        <f>$F248*'[1]INTERNAL PARAMETERS-2'!M248*VLOOKUP(N$4,'[1]INTERNAL PARAMETERS-1'!$B$5:$J$44,4, FALSE)</f>
        <v>0</v>
      </c>
      <c r="O248" s="52">
        <f>$F248*'[1]INTERNAL PARAMETERS-2'!N248*VLOOKUP(O$4,'[1]INTERNAL PARAMETERS-1'!$B$5:$J$44,4, FALSE)</f>
        <v>0</v>
      </c>
      <c r="P248" s="52">
        <f>$F248*'[1]INTERNAL PARAMETERS-2'!O248*VLOOKUP(P$4,'[1]INTERNAL PARAMETERS-1'!$B$5:$J$44,4, FALSE)</f>
        <v>0</v>
      </c>
      <c r="Q248" s="52">
        <f>$F248*'[1]INTERNAL PARAMETERS-2'!P248*VLOOKUP(Q$4,'[1]INTERNAL PARAMETERS-1'!$B$5:$J$44,4, FALSE)</f>
        <v>0</v>
      </c>
      <c r="R248" s="52">
        <f>$F248*'[1]INTERNAL PARAMETERS-2'!Q248*VLOOKUP(R$4,'[1]INTERNAL PARAMETERS-1'!$B$5:$J$44,4, FALSE)</f>
        <v>0</v>
      </c>
      <c r="S248" s="52">
        <f>$F248*'[1]INTERNAL PARAMETERS-2'!R248*VLOOKUP(S$4,'[1]INTERNAL PARAMETERS-1'!$B$5:$J$44,4, FALSE)</f>
        <v>0</v>
      </c>
      <c r="T248" s="52">
        <f>$F248*'[1]INTERNAL PARAMETERS-2'!S248*VLOOKUP(T$4,'[1]INTERNAL PARAMETERS-1'!$B$5:$J$44,4, FALSE)</f>
        <v>0</v>
      </c>
      <c r="U248" s="52">
        <f>$F248*'[1]INTERNAL PARAMETERS-2'!T248*VLOOKUP(U$4,'[1]INTERNAL PARAMETERS-1'!$B$5:$J$44,4, FALSE)</f>
        <v>0</v>
      </c>
      <c r="V248" s="52">
        <f>$F248*'[1]INTERNAL PARAMETERS-2'!U248*VLOOKUP(V$4,'[1]INTERNAL PARAMETERS-1'!$B$5:$J$44,4, FALSE)</f>
        <v>0</v>
      </c>
      <c r="W248" s="52">
        <f>$F248*'[1]INTERNAL PARAMETERS-2'!V248*VLOOKUP(W$4,'[1]INTERNAL PARAMETERS-1'!$B$5:$J$44,4, FALSE)</f>
        <v>0</v>
      </c>
      <c r="X248" s="52">
        <f>$F248*'[1]INTERNAL PARAMETERS-2'!W248*VLOOKUP(X$4,'[1]INTERNAL PARAMETERS-1'!$B$5:$J$44,4, FALSE)</f>
        <v>0</v>
      </c>
      <c r="Y248" s="52">
        <f>$F248*'[1]INTERNAL PARAMETERS-2'!X248*VLOOKUP(Y$4,'[1]INTERNAL PARAMETERS-1'!$B$5:$J$44,4, FALSE)</f>
        <v>0</v>
      </c>
      <c r="Z248" s="52">
        <f>$F248*'[1]INTERNAL PARAMETERS-2'!Y248*VLOOKUP(Z$4,'[1]INTERNAL PARAMETERS-1'!$B$5:$J$44,4, FALSE)</f>
        <v>0</v>
      </c>
      <c r="AA248" s="52">
        <f>$F248*'[1]INTERNAL PARAMETERS-2'!Z248*VLOOKUP(AA$4,'[1]INTERNAL PARAMETERS-1'!$B$5:$J$44,4, FALSE)</f>
        <v>0</v>
      </c>
      <c r="AB248" s="52">
        <f>$F248*'[1]INTERNAL PARAMETERS-2'!AA248*VLOOKUP(AB$4,'[1]INTERNAL PARAMETERS-1'!$B$5:$J$44,4, FALSE)</f>
        <v>0</v>
      </c>
      <c r="AC248" s="52">
        <f>$F248*'[1]INTERNAL PARAMETERS-2'!AB248*VLOOKUP(AC$4,'[1]INTERNAL PARAMETERS-1'!$B$5:$J$44,4, FALSE)</f>
        <v>0</v>
      </c>
      <c r="AD248" s="52">
        <f>$F248*'[1]INTERNAL PARAMETERS-2'!AC248*VLOOKUP(AD$4,'[1]INTERNAL PARAMETERS-1'!$B$5:$J$44,4, FALSE)</f>
        <v>0</v>
      </c>
      <c r="AE248" s="52">
        <f>$F248*'[1]INTERNAL PARAMETERS-2'!AD248*VLOOKUP(AE$4,'[1]INTERNAL PARAMETERS-1'!$B$5:$J$44,4, FALSE)</f>
        <v>0</v>
      </c>
      <c r="AF248" s="52">
        <f>$F248*'[1]INTERNAL PARAMETERS-2'!AE248*VLOOKUP(AF$4,'[1]INTERNAL PARAMETERS-1'!$B$5:$J$44,4, FALSE)</f>
        <v>0</v>
      </c>
      <c r="AG248" s="52">
        <f>$F248*'[1]INTERNAL PARAMETERS-2'!AF248*VLOOKUP(AG$4,'[1]INTERNAL PARAMETERS-1'!$B$5:$J$44,4, FALSE)</f>
        <v>0</v>
      </c>
      <c r="AH248" s="52">
        <f>$F248*'[1]INTERNAL PARAMETERS-2'!AG248*VLOOKUP(AH$4,'[1]INTERNAL PARAMETERS-1'!$B$5:$J$44,4, FALSE)</f>
        <v>0</v>
      </c>
      <c r="AI248" s="52">
        <f>$F248*'[1]INTERNAL PARAMETERS-2'!AH248*VLOOKUP(AI$4,'[1]INTERNAL PARAMETERS-1'!$B$5:$J$44,4, FALSE)</f>
        <v>0</v>
      </c>
      <c r="AJ248" s="52">
        <f>$F248*'[1]INTERNAL PARAMETERS-2'!AI248*VLOOKUP(AJ$4,'[1]INTERNAL PARAMETERS-1'!$B$5:$J$44,4, FALSE)</f>
        <v>0</v>
      </c>
      <c r="AK248" s="52">
        <f>$F248*'[1]INTERNAL PARAMETERS-2'!AJ248*VLOOKUP(AK$4,'[1]INTERNAL PARAMETERS-1'!$B$5:$J$44,4, FALSE)</f>
        <v>0</v>
      </c>
      <c r="AL248" s="52">
        <f>$F248*'[1]INTERNAL PARAMETERS-2'!AK248*VLOOKUP(AL$4,'[1]INTERNAL PARAMETERS-1'!$B$5:$J$44,4, FALSE)</f>
        <v>0</v>
      </c>
      <c r="AM248" s="52">
        <f>$F248*'[1]INTERNAL PARAMETERS-2'!AL248*VLOOKUP(AM$4,'[1]INTERNAL PARAMETERS-1'!$B$5:$J$44,4, FALSE)</f>
        <v>0</v>
      </c>
      <c r="AN248" s="52">
        <f>$F248*'[1]INTERNAL PARAMETERS-2'!AM248*VLOOKUP(AN$4,'[1]INTERNAL PARAMETERS-1'!$B$5:$J$44,4, FALSE)</f>
        <v>0</v>
      </c>
      <c r="AO248" s="52">
        <f>$F248*'[1]INTERNAL PARAMETERS-2'!AN248*VLOOKUP(AO$4,'[1]INTERNAL PARAMETERS-1'!$B$5:$J$44,4, FALSE)</f>
        <v>0</v>
      </c>
      <c r="AP248" s="52">
        <f>$F248*'[1]INTERNAL PARAMETERS-2'!AO248*VLOOKUP(AP$4,'[1]INTERNAL PARAMETERS-1'!$B$5:$J$44,4, FALSE)</f>
        <v>0</v>
      </c>
      <c r="AQ248" s="52">
        <f>$F248*'[1]INTERNAL PARAMETERS-2'!AP248*VLOOKUP(AQ$4,'[1]INTERNAL PARAMETERS-1'!$B$5:$J$44,4, FALSE)</f>
        <v>0</v>
      </c>
      <c r="AR248" s="52">
        <f>$F248*'[1]INTERNAL PARAMETERS-2'!AQ248*VLOOKUP(AR$4,'[1]INTERNAL PARAMETERS-1'!$B$5:$J$44,4, FALSE)</f>
        <v>0</v>
      </c>
      <c r="AS248" s="52">
        <f>$F248*'[1]INTERNAL PARAMETERS-2'!AR248*VLOOKUP(AS$4,'[1]INTERNAL PARAMETERS-1'!$B$5:$J$44,4, FALSE)</f>
        <v>0</v>
      </c>
      <c r="AT248" s="51">
        <f>$F248*'[1]INTERNAL PARAMETERS-2'!AS248*VLOOKUP(AT$4,'[1]INTERNAL PARAMETERS-1'!$B$5:$J$44,4, FALSE)</f>
        <v>0</v>
      </c>
      <c r="AU248" s="53">
        <f>$F248*'[1]INTERNAL PARAMETERS-2'!F248*(1-VLOOKUP(G$4,'[1]INTERNAL PARAMETERS-1'!$B$5:$J$44,4, FALSE))</f>
        <v>0</v>
      </c>
      <c r="AV248" s="52">
        <f>$F248*'[1]INTERNAL PARAMETERS-2'!G248*(1-VLOOKUP(H$4,'[1]INTERNAL PARAMETERS-1'!$B$5:$J$44,4, FALSE))</f>
        <v>0</v>
      </c>
      <c r="AW248" s="52">
        <f>$F248*'[1]INTERNAL PARAMETERS-2'!H248*(1-VLOOKUP(I$4,'[1]INTERNAL PARAMETERS-1'!$B$5:$J$44,4, FALSE))</f>
        <v>0</v>
      </c>
      <c r="AX248" s="52">
        <f>$F248*'[1]INTERNAL PARAMETERS-2'!I248*(1-VLOOKUP(J$4,'[1]INTERNAL PARAMETERS-1'!$B$5:$J$44,4, FALSE))</f>
        <v>0</v>
      </c>
      <c r="AY248" s="52">
        <f>$F248*'[1]INTERNAL PARAMETERS-2'!J248*(1-VLOOKUP(K$4,'[1]INTERNAL PARAMETERS-1'!$B$5:$J$44,4, FALSE))</f>
        <v>0</v>
      </c>
      <c r="AZ248" s="52">
        <f>$F248*'[1]INTERNAL PARAMETERS-2'!K248*(1-VLOOKUP(L$4,'[1]INTERNAL PARAMETERS-1'!$B$5:$J$44,4, FALSE))</f>
        <v>0</v>
      </c>
      <c r="BA248" s="52">
        <f>$F248*'[1]INTERNAL PARAMETERS-2'!L248*(1-VLOOKUP(M$4,'[1]INTERNAL PARAMETERS-1'!$B$5:$J$44,4, FALSE))</f>
        <v>0</v>
      </c>
      <c r="BB248" s="52">
        <f>$F248*'[1]INTERNAL PARAMETERS-2'!M248*(1-VLOOKUP(N$4,'[1]INTERNAL PARAMETERS-1'!$B$5:$J$44,4, FALSE))</f>
        <v>0</v>
      </c>
      <c r="BC248" s="52">
        <f>$F248*'[1]INTERNAL PARAMETERS-2'!N248*(1-VLOOKUP(O$4,'[1]INTERNAL PARAMETERS-1'!$B$5:$J$44,4, FALSE))</f>
        <v>0</v>
      </c>
      <c r="BD248" s="52">
        <f>$F248*'[1]INTERNAL PARAMETERS-2'!O248*(1-VLOOKUP(P$4,'[1]INTERNAL PARAMETERS-1'!$B$5:$J$44,4, FALSE))</f>
        <v>0</v>
      </c>
      <c r="BE248" s="52">
        <f>$F248*'[1]INTERNAL PARAMETERS-2'!P248*(1-VLOOKUP(Q$4,'[1]INTERNAL PARAMETERS-1'!$B$5:$J$44,4, FALSE))</f>
        <v>0</v>
      </c>
      <c r="BF248" s="52">
        <f>$F248*'[1]INTERNAL PARAMETERS-2'!Q248*(1-VLOOKUP(R$4,'[1]INTERNAL PARAMETERS-1'!$B$5:$J$44,4, FALSE))</f>
        <v>0</v>
      </c>
      <c r="BG248" s="52">
        <f>$F248*'[1]INTERNAL PARAMETERS-2'!R248*(1-VLOOKUP(S$4,'[1]INTERNAL PARAMETERS-1'!$B$5:$J$44,4, FALSE))</f>
        <v>0</v>
      </c>
      <c r="BH248" s="52">
        <f>$F248*'[1]INTERNAL PARAMETERS-2'!S248*(1-VLOOKUP(T$4,'[1]INTERNAL PARAMETERS-1'!$B$5:$J$44,4, FALSE))</f>
        <v>0</v>
      </c>
      <c r="BI248" s="52">
        <f>$F248*'[1]INTERNAL PARAMETERS-2'!T248*(1-VLOOKUP(U$4,'[1]INTERNAL PARAMETERS-1'!$B$5:$J$44,4, FALSE))</f>
        <v>0</v>
      </c>
      <c r="BJ248" s="52">
        <f>$F248*'[1]INTERNAL PARAMETERS-2'!U248*(1-VLOOKUP(V$4,'[1]INTERNAL PARAMETERS-1'!$B$5:$J$44,4, FALSE))</f>
        <v>0</v>
      </c>
      <c r="BK248" s="52">
        <f>$F248*'[1]INTERNAL PARAMETERS-2'!V248*(1-VLOOKUP(W$4,'[1]INTERNAL PARAMETERS-1'!$B$5:$J$44,4, FALSE))</f>
        <v>0</v>
      </c>
      <c r="BL248" s="52">
        <f>$F248*'[1]INTERNAL PARAMETERS-2'!W248*(1-VLOOKUP(X$4,'[1]INTERNAL PARAMETERS-1'!$B$5:$J$44,4, FALSE))</f>
        <v>0</v>
      </c>
      <c r="BM248" s="52">
        <f>$F248*'[1]INTERNAL PARAMETERS-2'!X248*(1-VLOOKUP(Y$4,'[1]INTERNAL PARAMETERS-1'!$B$5:$J$44,4, FALSE))</f>
        <v>0</v>
      </c>
      <c r="BN248" s="52">
        <f>$F248*'[1]INTERNAL PARAMETERS-2'!Y248*(1-VLOOKUP(Z$4,'[1]INTERNAL PARAMETERS-1'!$B$5:$J$44,4, FALSE))</f>
        <v>0</v>
      </c>
      <c r="BO248" s="52">
        <f>$F248*'[1]INTERNAL PARAMETERS-2'!Z248*(1-VLOOKUP(AA$4,'[1]INTERNAL PARAMETERS-1'!$B$5:$J$44,4, FALSE))</f>
        <v>0</v>
      </c>
      <c r="BP248" s="52">
        <f>$F248*'[1]INTERNAL PARAMETERS-2'!AA248*(1-VLOOKUP(AB$4,'[1]INTERNAL PARAMETERS-1'!$B$5:$J$44,4, FALSE))</f>
        <v>0</v>
      </c>
      <c r="BQ248" s="52">
        <f>$F248*'[1]INTERNAL PARAMETERS-2'!AB248*(1-VLOOKUP(AC$4,'[1]INTERNAL PARAMETERS-1'!$B$5:$J$44,4, FALSE))</f>
        <v>0</v>
      </c>
      <c r="BR248" s="52">
        <f>$F248*'[1]INTERNAL PARAMETERS-2'!AC248*(1-VLOOKUP(AD$4,'[1]INTERNAL PARAMETERS-1'!$B$5:$J$44,4, FALSE))</f>
        <v>0</v>
      </c>
      <c r="BS248" s="52">
        <f>$F248*'[1]INTERNAL PARAMETERS-2'!AD248*(1-VLOOKUP(AE$4,'[1]INTERNAL PARAMETERS-1'!$B$5:$J$44,4, FALSE))</f>
        <v>0</v>
      </c>
      <c r="BT248" s="52">
        <f>$F248*'[1]INTERNAL PARAMETERS-2'!AE248*(1-VLOOKUP(AF$4,'[1]INTERNAL PARAMETERS-1'!$B$5:$J$44,4, FALSE))</f>
        <v>0</v>
      </c>
      <c r="BU248" s="52">
        <f>$F248*'[1]INTERNAL PARAMETERS-2'!AF248*(1-VLOOKUP(AG$4,'[1]INTERNAL PARAMETERS-1'!$B$5:$J$44,4, FALSE))</f>
        <v>0</v>
      </c>
      <c r="BV248" s="52">
        <f>$F248*'[1]INTERNAL PARAMETERS-2'!AG248*(1-VLOOKUP(AH$4,'[1]INTERNAL PARAMETERS-1'!$B$5:$J$44,4, FALSE))</f>
        <v>0</v>
      </c>
      <c r="BW248" s="52">
        <f>$F248*'[1]INTERNAL PARAMETERS-2'!AH248*(1-VLOOKUP(AI$4,'[1]INTERNAL PARAMETERS-1'!$B$5:$J$44,4, FALSE))</f>
        <v>0</v>
      </c>
      <c r="BX248" s="52">
        <f>$F248*'[1]INTERNAL PARAMETERS-2'!AI248*(1-VLOOKUP(AJ$4,'[1]INTERNAL PARAMETERS-1'!$B$5:$J$44,4, FALSE))</f>
        <v>0</v>
      </c>
      <c r="BY248" s="52">
        <f>$F248*'[1]INTERNAL PARAMETERS-2'!AJ248*(1-VLOOKUP(AK$4,'[1]INTERNAL PARAMETERS-1'!$B$5:$J$44,4, FALSE))</f>
        <v>0</v>
      </c>
      <c r="BZ248" s="52">
        <f>$F248*'[1]INTERNAL PARAMETERS-2'!AK248*(1-VLOOKUP(AL$4,'[1]INTERNAL PARAMETERS-1'!$B$5:$J$44,4, FALSE))</f>
        <v>0</v>
      </c>
      <c r="CA248" s="52">
        <f>$F248*'[1]INTERNAL PARAMETERS-2'!AL248*(1-VLOOKUP(AM$4,'[1]INTERNAL PARAMETERS-1'!$B$5:$J$44,4, FALSE))</f>
        <v>0</v>
      </c>
      <c r="CB248" s="52">
        <f>$F248*'[1]INTERNAL PARAMETERS-2'!AM248*(1-VLOOKUP(AN$4,'[1]INTERNAL PARAMETERS-1'!$B$5:$J$44,4, FALSE))</f>
        <v>0</v>
      </c>
      <c r="CC248" s="52">
        <f>$F248*'[1]INTERNAL PARAMETERS-2'!AN248*(1-VLOOKUP(AO$4,'[1]INTERNAL PARAMETERS-1'!$B$5:$J$44,4, FALSE))</f>
        <v>0</v>
      </c>
      <c r="CD248" s="52">
        <f>$F248*'[1]INTERNAL PARAMETERS-2'!AO248*(1-VLOOKUP(AP$4,'[1]INTERNAL PARAMETERS-1'!$B$5:$J$44,4, FALSE))</f>
        <v>0</v>
      </c>
      <c r="CE248" s="52">
        <f>$F248*'[1]INTERNAL PARAMETERS-2'!AP248*(1-VLOOKUP(AQ$4,'[1]INTERNAL PARAMETERS-1'!$B$5:$J$44,4, FALSE))</f>
        <v>0</v>
      </c>
      <c r="CF248" s="52">
        <f>$F248*'[1]INTERNAL PARAMETERS-2'!AQ248*(1-VLOOKUP(AR$4,'[1]INTERNAL PARAMETERS-1'!$B$5:$J$44,4, FALSE))</f>
        <v>0</v>
      </c>
      <c r="CG248" s="52">
        <f>$F248*'[1]INTERNAL PARAMETERS-2'!AR248*(1-VLOOKUP(AS$4,'[1]INTERNAL PARAMETERS-1'!$B$5:$J$44,4, FALSE))</f>
        <v>0</v>
      </c>
      <c r="CH248" s="51">
        <f>$F248*'[1]INTERNAL PARAMETERS-2'!AS248*(1-VLOOKUP(AT$4,'[1]INTERNAL PARAMETERS-1'!$B$5:$J$44,4, FALSE))</f>
        <v>0</v>
      </c>
      <c r="CI248" s="50">
        <f t="shared" si="3"/>
        <v>0</v>
      </c>
    </row>
    <row r="249" spans="3:87" x14ac:dyDescent="0.5">
      <c r="C249" s="37" t="s">
        <v>6</v>
      </c>
      <c r="D249" s="36" t="s">
        <v>72</v>
      </c>
      <c r="E249" s="36" t="s">
        <v>79</v>
      </c>
      <c r="F249" s="147">
        <f>ESC!AF249</f>
        <v>0</v>
      </c>
      <c r="G249" s="53">
        <f>$F249*'[1]INTERNAL PARAMETERS-2'!F249*VLOOKUP(G$4,'[1]INTERNAL PARAMETERS-1'!$B$5:$J$44,4, FALSE)</f>
        <v>0</v>
      </c>
      <c r="H249" s="52">
        <f>$F249*'[1]INTERNAL PARAMETERS-2'!G249*VLOOKUP(H$4,'[1]INTERNAL PARAMETERS-1'!$B$5:$J$44,4, FALSE)</f>
        <v>0</v>
      </c>
      <c r="I249" s="52">
        <f>$F249*'[1]INTERNAL PARAMETERS-2'!H249*VLOOKUP(I$4,'[1]INTERNAL PARAMETERS-1'!$B$5:$J$44,4, FALSE)</f>
        <v>0</v>
      </c>
      <c r="J249" s="52">
        <f>$F249*'[1]INTERNAL PARAMETERS-2'!I249*VLOOKUP(J$4,'[1]INTERNAL PARAMETERS-1'!$B$5:$J$44,4, FALSE)</f>
        <v>0</v>
      </c>
      <c r="K249" s="52">
        <f>$F249*'[1]INTERNAL PARAMETERS-2'!J249*VLOOKUP(K$4,'[1]INTERNAL PARAMETERS-1'!$B$5:$J$44,4, FALSE)</f>
        <v>0</v>
      </c>
      <c r="L249" s="52">
        <f>$F249*'[1]INTERNAL PARAMETERS-2'!K249*VLOOKUP(L$4,'[1]INTERNAL PARAMETERS-1'!$B$5:$J$44,4, FALSE)</f>
        <v>0</v>
      </c>
      <c r="M249" s="52">
        <f>$F249*'[1]INTERNAL PARAMETERS-2'!L249*VLOOKUP(M$4,'[1]INTERNAL PARAMETERS-1'!$B$5:$J$44,4, FALSE)</f>
        <v>0</v>
      </c>
      <c r="N249" s="52">
        <f>$F249*'[1]INTERNAL PARAMETERS-2'!M249*VLOOKUP(N$4,'[1]INTERNAL PARAMETERS-1'!$B$5:$J$44,4, FALSE)</f>
        <v>0</v>
      </c>
      <c r="O249" s="52">
        <f>$F249*'[1]INTERNAL PARAMETERS-2'!N249*VLOOKUP(O$4,'[1]INTERNAL PARAMETERS-1'!$B$5:$J$44,4, FALSE)</f>
        <v>0</v>
      </c>
      <c r="P249" s="52">
        <f>$F249*'[1]INTERNAL PARAMETERS-2'!O249*VLOOKUP(P$4,'[1]INTERNAL PARAMETERS-1'!$B$5:$J$44,4, FALSE)</f>
        <v>0</v>
      </c>
      <c r="Q249" s="52">
        <f>$F249*'[1]INTERNAL PARAMETERS-2'!P249*VLOOKUP(Q$4,'[1]INTERNAL PARAMETERS-1'!$B$5:$J$44,4, FALSE)</f>
        <v>0</v>
      </c>
      <c r="R249" s="52">
        <f>$F249*'[1]INTERNAL PARAMETERS-2'!Q249*VLOOKUP(R$4,'[1]INTERNAL PARAMETERS-1'!$B$5:$J$44,4, FALSE)</f>
        <v>0</v>
      </c>
      <c r="S249" s="52">
        <f>$F249*'[1]INTERNAL PARAMETERS-2'!R249*VLOOKUP(S$4,'[1]INTERNAL PARAMETERS-1'!$B$5:$J$44,4, FALSE)</f>
        <v>0</v>
      </c>
      <c r="T249" s="52">
        <f>$F249*'[1]INTERNAL PARAMETERS-2'!S249*VLOOKUP(T$4,'[1]INTERNAL PARAMETERS-1'!$B$5:$J$44,4, FALSE)</f>
        <v>0</v>
      </c>
      <c r="U249" s="52">
        <f>$F249*'[1]INTERNAL PARAMETERS-2'!T249*VLOOKUP(U$4,'[1]INTERNAL PARAMETERS-1'!$B$5:$J$44,4, FALSE)</f>
        <v>0</v>
      </c>
      <c r="V249" s="52">
        <f>$F249*'[1]INTERNAL PARAMETERS-2'!U249*VLOOKUP(V$4,'[1]INTERNAL PARAMETERS-1'!$B$5:$J$44,4, FALSE)</f>
        <v>0</v>
      </c>
      <c r="W249" s="52">
        <f>$F249*'[1]INTERNAL PARAMETERS-2'!V249*VLOOKUP(W$4,'[1]INTERNAL PARAMETERS-1'!$B$5:$J$44,4, FALSE)</f>
        <v>0</v>
      </c>
      <c r="X249" s="52">
        <f>$F249*'[1]INTERNAL PARAMETERS-2'!W249*VLOOKUP(X$4,'[1]INTERNAL PARAMETERS-1'!$B$5:$J$44,4, FALSE)</f>
        <v>0</v>
      </c>
      <c r="Y249" s="52">
        <f>$F249*'[1]INTERNAL PARAMETERS-2'!X249*VLOOKUP(Y$4,'[1]INTERNAL PARAMETERS-1'!$B$5:$J$44,4, FALSE)</f>
        <v>0</v>
      </c>
      <c r="Z249" s="52">
        <f>$F249*'[1]INTERNAL PARAMETERS-2'!Y249*VLOOKUP(Z$4,'[1]INTERNAL PARAMETERS-1'!$B$5:$J$44,4, FALSE)</f>
        <v>0</v>
      </c>
      <c r="AA249" s="52">
        <f>$F249*'[1]INTERNAL PARAMETERS-2'!Z249*VLOOKUP(AA$4,'[1]INTERNAL PARAMETERS-1'!$B$5:$J$44,4, FALSE)</f>
        <v>0</v>
      </c>
      <c r="AB249" s="52">
        <f>$F249*'[1]INTERNAL PARAMETERS-2'!AA249*VLOOKUP(AB$4,'[1]INTERNAL PARAMETERS-1'!$B$5:$J$44,4, FALSE)</f>
        <v>0</v>
      </c>
      <c r="AC249" s="52">
        <f>$F249*'[1]INTERNAL PARAMETERS-2'!AB249*VLOOKUP(AC$4,'[1]INTERNAL PARAMETERS-1'!$B$5:$J$44,4, FALSE)</f>
        <v>0</v>
      </c>
      <c r="AD249" s="52">
        <f>$F249*'[1]INTERNAL PARAMETERS-2'!AC249*VLOOKUP(AD$4,'[1]INTERNAL PARAMETERS-1'!$B$5:$J$44,4, FALSE)</f>
        <v>0</v>
      </c>
      <c r="AE249" s="52">
        <f>$F249*'[1]INTERNAL PARAMETERS-2'!AD249*VLOOKUP(AE$4,'[1]INTERNAL PARAMETERS-1'!$B$5:$J$44,4, FALSE)</f>
        <v>0</v>
      </c>
      <c r="AF249" s="52">
        <f>$F249*'[1]INTERNAL PARAMETERS-2'!AE249*VLOOKUP(AF$4,'[1]INTERNAL PARAMETERS-1'!$B$5:$J$44,4, FALSE)</f>
        <v>0</v>
      </c>
      <c r="AG249" s="52">
        <f>$F249*'[1]INTERNAL PARAMETERS-2'!AF249*VLOOKUP(AG$4,'[1]INTERNAL PARAMETERS-1'!$B$5:$J$44,4, FALSE)</f>
        <v>0</v>
      </c>
      <c r="AH249" s="52">
        <f>$F249*'[1]INTERNAL PARAMETERS-2'!AG249*VLOOKUP(AH$4,'[1]INTERNAL PARAMETERS-1'!$B$5:$J$44,4, FALSE)</f>
        <v>0</v>
      </c>
      <c r="AI249" s="52">
        <f>$F249*'[1]INTERNAL PARAMETERS-2'!AH249*VLOOKUP(AI$4,'[1]INTERNAL PARAMETERS-1'!$B$5:$J$44,4, FALSE)</f>
        <v>0</v>
      </c>
      <c r="AJ249" s="52">
        <f>$F249*'[1]INTERNAL PARAMETERS-2'!AI249*VLOOKUP(AJ$4,'[1]INTERNAL PARAMETERS-1'!$B$5:$J$44,4, FALSE)</f>
        <v>0</v>
      </c>
      <c r="AK249" s="52">
        <f>$F249*'[1]INTERNAL PARAMETERS-2'!AJ249*VLOOKUP(AK$4,'[1]INTERNAL PARAMETERS-1'!$B$5:$J$44,4, FALSE)</f>
        <v>0</v>
      </c>
      <c r="AL249" s="52">
        <f>$F249*'[1]INTERNAL PARAMETERS-2'!AK249*VLOOKUP(AL$4,'[1]INTERNAL PARAMETERS-1'!$B$5:$J$44,4, FALSE)</f>
        <v>0</v>
      </c>
      <c r="AM249" s="52">
        <f>$F249*'[1]INTERNAL PARAMETERS-2'!AL249*VLOOKUP(AM$4,'[1]INTERNAL PARAMETERS-1'!$B$5:$J$44,4, FALSE)</f>
        <v>0</v>
      </c>
      <c r="AN249" s="52">
        <f>$F249*'[1]INTERNAL PARAMETERS-2'!AM249*VLOOKUP(AN$4,'[1]INTERNAL PARAMETERS-1'!$B$5:$J$44,4, FALSE)</f>
        <v>0</v>
      </c>
      <c r="AO249" s="52">
        <f>$F249*'[1]INTERNAL PARAMETERS-2'!AN249*VLOOKUP(AO$4,'[1]INTERNAL PARAMETERS-1'!$B$5:$J$44,4, FALSE)</f>
        <v>0</v>
      </c>
      <c r="AP249" s="52">
        <f>$F249*'[1]INTERNAL PARAMETERS-2'!AO249*VLOOKUP(AP$4,'[1]INTERNAL PARAMETERS-1'!$B$5:$J$44,4, FALSE)</f>
        <v>0</v>
      </c>
      <c r="AQ249" s="52">
        <f>$F249*'[1]INTERNAL PARAMETERS-2'!AP249*VLOOKUP(AQ$4,'[1]INTERNAL PARAMETERS-1'!$B$5:$J$44,4, FALSE)</f>
        <v>0</v>
      </c>
      <c r="AR249" s="52">
        <f>$F249*'[1]INTERNAL PARAMETERS-2'!AQ249*VLOOKUP(AR$4,'[1]INTERNAL PARAMETERS-1'!$B$5:$J$44,4, FALSE)</f>
        <v>0</v>
      </c>
      <c r="AS249" s="52">
        <f>$F249*'[1]INTERNAL PARAMETERS-2'!AR249*VLOOKUP(AS$4,'[1]INTERNAL PARAMETERS-1'!$B$5:$J$44,4, FALSE)</f>
        <v>0</v>
      </c>
      <c r="AT249" s="51">
        <f>$F249*'[1]INTERNAL PARAMETERS-2'!AS249*VLOOKUP(AT$4,'[1]INTERNAL PARAMETERS-1'!$B$5:$J$44,4, FALSE)</f>
        <v>0</v>
      </c>
      <c r="AU249" s="53">
        <f>$F249*'[1]INTERNAL PARAMETERS-2'!F249*(1-VLOOKUP(G$4,'[1]INTERNAL PARAMETERS-1'!$B$5:$J$44,4, FALSE))</f>
        <v>0</v>
      </c>
      <c r="AV249" s="52">
        <f>$F249*'[1]INTERNAL PARAMETERS-2'!G249*(1-VLOOKUP(H$4,'[1]INTERNAL PARAMETERS-1'!$B$5:$J$44,4, FALSE))</f>
        <v>0</v>
      </c>
      <c r="AW249" s="52">
        <f>$F249*'[1]INTERNAL PARAMETERS-2'!H249*(1-VLOOKUP(I$4,'[1]INTERNAL PARAMETERS-1'!$B$5:$J$44,4, FALSE))</f>
        <v>0</v>
      </c>
      <c r="AX249" s="52">
        <f>$F249*'[1]INTERNAL PARAMETERS-2'!I249*(1-VLOOKUP(J$4,'[1]INTERNAL PARAMETERS-1'!$B$5:$J$44,4, FALSE))</f>
        <v>0</v>
      </c>
      <c r="AY249" s="52">
        <f>$F249*'[1]INTERNAL PARAMETERS-2'!J249*(1-VLOOKUP(K$4,'[1]INTERNAL PARAMETERS-1'!$B$5:$J$44,4, FALSE))</f>
        <v>0</v>
      </c>
      <c r="AZ249" s="52">
        <f>$F249*'[1]INTERNAL PARAMETERS-2'!K249*(1-VLOOKUP(L$4,'[1]INTERNAL PARAMETERS-1'!$B$5:$J$44,4, FALSE))</f>
        <v>0</v>
      </c>
      <c r="BA249" s="52">
        <f>$F249*'[1]INTERNAL PARAMETERS-2'!L249*(1-VLOOKUP(M$4,'[1]INTERNAL PARAMETERS-1'!$B$5:$J$44,4, FALSE))</f>
        <v>0</v>
      </c>
      <c r="BB249" s="52">
        <f>$F249*'[1]INTERNAL PARAMETERS-2'!M249*(1-VLOOKUP(N$4,'[1]INTERNAL PARAMETERS-1'!$B$5:$J$44,4, FALSE))</f>
        <v>0</v>
      </c>
      <c r="BC249" s="52">
        <f>$F249*'[1]INTERNAL PARAMETERS-2'!N249*(1-VLOOKUP(O$4,'[1]INTERNAL PARAMETERS-1'!$B$5:$J$44,4, FALSE))</f>
        <v>0</v>
      </c>
      <c r="BD249" s="52">
        <f>$F249*'[1]INTERNAL PARAMETERS-2'!O249*(1-VLOOKUP(P$4,'[1]INTERNAL PARAMETERS-1'!$B$5:$J$44,4, FALSE))</f>
        <v>0</v>
      </c>
      <c r="BE249" s="52">
        <f>$F249*'[1]INTERNAL PARAMETERS-2'!P249*(1-VLOOKUP(Q$4,'[1]INTERNAL PARAMETERS-1'!$B$5:$J$44,4, FALSE))</f>
        <v>0</v>
      </c>
      <c r="BF249" s="52">
        <f>$F249*'[1]INTERNAL PARAMETERS-2'!Q249*(1-VLOOKUP(R$4,'[1]INTERNAL PARAMETERS-1'!$B$5:$J$44,4, FALSE))</f>
        <v>0</v>
      </c>
      <c r="BG249" s="52">
        <f>$F249*'[1]INTERNAL PARAMETERS-2'!R249*(1-VLOOKUP(S$4,'[1]INTERNAL PARAMETERS-1'!$B$5:$J$44,4, FALSE))</f>
        <v>0</v>
      </c>
      <c r="BH249" s="52">
        <f>$F249*'[1]INTERNAL PARAMETERS-2'!S249*(1-VLOOKUP(T$4,'[1]INTERNAL PARAMETERS-1'!$B$5:$J$44,4, FALSE))</f>
        <v>0</v>
      </c>
      <c r="BI249" s="52">
        <f>$F249*'[1]INTERNAL PARAMETERS-2'!T249*(1-VLOOKUP(U$4,'[1]INTERNAL PARAMETERS-1'!$B$5:$J$44,4, FALSE))</f>
        <v>0</v>
      </c>
      <c r="BJ249" s="52">
        <f>$F249*'[1]INTERNAL PARAMETERS-2'!U249*(1-VLOOKUP(V$4,'[1]INTERNAL PARAMETERS-1'!$B$5:$J$44,4, FALSE))</f>
        <v>0</v>
      </c>
      <c r="BK249" s="52">
        <f>$F249*'[1]INTERNAL PARAMETERS-2'!V249*(1-VLOOKUP(W$4,'[1]INTERNAL PARAMETERS-1'!$B$5:$J$44,4, FALSE))</f>
        <v>0</v>
      </c>
      <c r="BL249" s="52">
        <f>$F249*'[1]INTERNAL PARAMETERS-2'!W249*(1-VLOOKUP(X$4,'[1]INTERNAL PARAMETERS-1'!$B$5:$J$44,4, FALSE))</f>
        <v>0</v>
      </c>
      <c r="BM249" s="52">
        <f>$F249*'[1]INTERNAL PARAMETERS-2'!X249*(1-VLOOKUP(Y$4,'[1]INTERNAL PARAMETERS-1'!$B$5:$J$44,4, FALSE))</f>
        <v>0</v>
      </c>
      <c r="BN249" s="52">
        <f>$F249*'[1]INTERNAL PARAMETERS-2'!Y249*(1-VLOOKUP(Z$4,'[1]INTERNAL PARAMETERS-1'!$B$5:$J$44,4, FALSE))</f>
        <v>0</v>
      </c>
      <c r="BO249" s="52">
        <f>$F249*'[1]INTERNAL PARAMETERS-2'!Z249*(1-VLOOKUP(AA$4,'[1]INTERNAL PARAMETERS-1'!$B$5:$J$44,4, FALSE))</f>
        <v>0</v>
      </c>
      <c r="BP249" s="52">
        <f>$F249*'[1]INTERNAL PARAMETERS-2'!AA249*(1-VLOOKUP(AB$4,'[1]INTERNAL PARAMETERS-1'!$B$5:$J$44,4, FALSE))</f>
        <v>0</v>
      </c>
      <c r="BQ249" s="52">
        <f>$F249*'[1]INTERNAL PARAMETERS-2'!AB249*(1-VLOOKUP(AC$4,'[1]INTERNAL PARAMETERS-1'!$B$5:$J$44,4, FALSE))</f>
        <v>0</v>
      </c>
      <c r="BR249" s="52">
        <f>$F249*'[1]INTERNAL PARAMETERS-2'!AC249*(1-VLOOKUP(AD$4,'[1]INTERNAL PARAMETERS-1'!$B$5:$J$44,4, FALSE))</f>
        <v>0</v>
      </c>
      <c r="BS249" s="52">
        <f>$F249*'[1]INTERNAL PARAMETERS-2'!AD249*(1-VLOOKUP(AE$4,'[1]INTERNAL PARAMETERS-1'!$B$5:$J$44,4, FALSE))</f>
        <v>0</v>
      </c>
      <c r="BT249" s="52">
        <f>$F249*'[1]INTERNAL PARAMETERS-2'!AE249*(1-VLOOKUP(AF$4,'[1]INTERNAL PARAMETERS-1'!$B$5:$J$44,4, FALSE))</f>
        <v>0</v>
      </c>
      <c r="BU249" s="52">
        <f>$F249*'[1]INTERNAL PARAMETERS-2'!AF249*(1-VLOOKUP(AG$4,'[1]INTERNAL PARAMETERS-1'!$B$5:$J$44,4, FALSE))</f>
        <v>0</v>
      </c>
      <c r="BV249" s="52">
        <f>$F249*'[1]INTERNAL PARAMETERS-2'!AG249*(1-VLOOKUP(AH$4,'[1]INTERNAL PARAMETERS-1'!$B$5:$J$44,4, FALSE))</f>
        <v>0</v>
      </c>
      <c r="BW249" s="52">
        <f>$F249*'[1]INTERNAL PARAMETERS-2'!AH249*(1-VLOOKUP(AI$4,'[1]INTERNAL PARAMETERS-1'!$B$5:$J$44,4, FALSE))</f>
        <v>0</v>
      </c>
      <c r="BX249" s="52">
        <f>$F249*'[1]INTERNAL PARAMETERS-2'!AI249*(1-VLOOKUP(AJ$4,'[1]INTERNAL PARAMETERS-1'!$B$5:$J$44,4, FALSE))</f>
        <v>0</v>
      </c>
      <c r="BY249" s="52">
        <f>$F249*'[1]INTERNAL PARAMETERS-2'!AJ249*(1-VLOOKUP(AK$4,'[1]INTERNAL PARAMETERS-1'!$B$5:$J$44,4, FALSE))</f>
        <v>0</v>
      </c>
      <c r="BZ249" s="52">
        <f>$F249*'[1]INTERNAL PARAMETERS-2'!AK249*(1-VLOOKUP(AL$4,'[1]INTERNAL PARAMETERS-1'!$B$5:$J$44,4, FALSE))</f>
        <v>0</v>
      </c>
      <c r="CA249" s="52">
        <f>$F249*'[1]INTERNAL PARAMETERS-2'!AL249*(1-VLOOKUP(AM$4,'[1]INTERNAL PARAMETERS-1'!$B$5:$J$44,4, FALSE))</f>
        <v>0</v>
      </c>
      <c r="CB249" s="52">
        <f>$F249*'[1]INTERNAL PARAMETERS-2'!AM249*(1-VLOOKUP(AN$4,'[1]INTERNAL PARAMETERS-1'!$B$5:$J$44,4, FALSE))</f>
        <v>0</v>
      </c>
      <c r="CC249" s="52">
        <f>$F249*'[1]INTERNAL PARAMETERS-2'!AN249*(1-VLOOKUP(AO$4,'[1]INTERNAL PARAMETERS-1'!$B$5:$J$44,4, FALSE))</f>
        <v>0</v>
      </c>
      <c r="CD249" s="52">
        <f>$F249*'[1]INTERNAL PARAMETERS-2'!AO249*(1-VLOOKUP(AP$4,'[1]INTERNAL PARAMETERS-1'!$B$5:$J$44,4, FALSE))</f>
        <v>0</v>
      </c>
      <c r="CE249" s="52">
        <f>$F249*'[1]INTERNAL PARAMETERS-2'!AP249*(1-VLOOKUP(AQ$4,'[1]INTERNAL PARAMETERS-1'!$B$5:$J$44,4, FALSE))</f>
        <v>0</v>
      </c>
      <c r="CF249" s="52">
        <f>$F249*'[1]INTERNAL PARAMETERS-2'!AQ249*(1-VLOOKUP(AR$4,'[1]INTERNAL PARAMETERS-1'!$B$5:$J$44,4, FALSE))</f>
        <v>0</v>
      </c>
      <c r="CG249" s="52">
        <f>$F249*'[1]INTERNAL PARAMETERS-2'!AR249*(1-VLOOKUP(AS$4,'[1]INTERNAL PARAMETERS-1'!$B$5:$J$44,4, FALSE))</f>
        <v>0</v>
      </c>
      <c r="CH249" s="51">
        <f>$F249*'[1]INTERNAL PARAMETERS-2'!AS249*(1-VLOOKUP(AT$4,'[1]INTERNAL PARAMETERS-1'!$B$5:$J$44,4, FALSE))</f>
        <v>0</v>
      </c>
      <c r="CI249" s="50">
        <f t="shared" si="3"/>
        <v>0</v>
      </c>
    </row>
    <row r="250" spans="3:87" x14ac:dyDescent="0.5">
      <c r="C250" s="37" t="s">
        <v>6</v>
      </c>
      <c r="D250" s="36" t="s">
        <v>72</v>
      </c>
      <c r="E250" s="36" t="s">
        <v>78</v>
      </c>
      <c r="F250" s="147">
        <f>ESC!AF250</f>
        <v>0</v>
      </c>
      <c r="G250" s="53">
        <f>$F250*'[1]INTERNAL PARAMETERS-2'!F250*VLOOKUP(G$4,'[1]INTERNAL PARAMETERS-1'!$B$5:$J$44,4, FALSE)</f>
        <v>0</v>
      </c>
      <c r="H250" s="52">
        <f>$F250*'[1]INTERNAL PARAMETERS-2'!G250*VLOOKUP(H$4,'[1]INTERNAL PARAMETERS-1'!$B$5:$J$44,4, FALSE)</f>
        <v>0</v>
      </c>
      <c r="I250" s="52">
        <f>$F250*'[1]INTERNAL PARAMETERS-2'!H250*VLOOKUP(I$4,'[1]INTERNAL PARAMETERS-1'!$B$5:$J$44,4, FALSE)</f>
        <v>0</v>
      </c>
      <c r="J250" s="52">
        <f>$F250*'[1]INTERNAL PARAMETERS-2'!I250*VLOOKUP(J$4,'[1]INTERNAL PARAMETERS-1'!$B$5:$J$44,4, FALSE)</f>
        <v>0</v>
      </c>
      <c r="K250" s="52">
        <f>$F250*'[1]INTERNAL PARAMETERS-2'!J250*VLOOKUP(K$4,'[1]INTERNAL PARAMETERS-1'!$B$5:$J$44,4, FALSE)</f>
        <v>0</v>
      </c>
      <c r="L250" s="52">
        <f>$F250*'[1]INTERNAL PARAMETERS-2'!K250*VLOOKUP(L$4,'[1]INTERNAL PARAMETERS-1'!$B$5:$J$44,4, FALSE)</f>
        <v>0</v>
      </c>
      <c r="M250" s="52">
        <f>$F250*'[1]INTERNAL PARAMETERS-2'!L250*VLOOKUP(M$4,'[1]INTERNAL PARAMETERS-1'!$B$5:$J$44,4, FALSE)</f>
        <v>0</v>
      </c>
      <c r="N250" s="52">
        <f>$F250*'[1]INTERNAL PARAMETERS-2'!M250*VLOOKUP(N$4,'[1]INTERNAL PARAMETERS-1'!$B$5:$J$44,4, FALSE)</f>
        <v>0</v>
      </c>
      <c r="O250" s="52">
        <f>$F250*'[1]INTERNAL PARAMETERS-2'!N250*VLOOKUP(O$4,'[1]INTERNAL PARAMETERS-1'!$B$5:$J$44,4, FALSE)</f>
        <v>0</v>
      </c>
      <c r="P250" s="52">
        <f>$F250*'[1]INTERNAL PARAMETERS-2'!O250*VLOOKUP(P$4,'[1]INTERNAL PARAMETERS-1'!$B$5:$J$44,4, FALSE)</f>
        <v>0</v>
      </c>
      <c r="Q250" s="52">
        <f>$F250*'[1]INTERNAL PARAMETERS-2'!P250*VLOOKUP(Q$4,'[1]INTERNAL PARAMETERS-1'!$B$5:$J$44,4, FALSE)</f>
        <v>0</v>
      </c>
      <c r="R250" s="52">
        <f>$F250*'[1]INTERNAL PARAMETERS-2'!Q250*VLOOKUP(R$4,'[1]INTERNAL PARAMETERS-1'!$B$5:$J$44,4, FALSE)</f>
        <v>0</v>
      </c>
      <c r="S250" s="52">
        <f>$F250*'[1]INTERNAL PARAMETERS-2'!R250*VLOOKUP(S$4,'[1]INTERNAL PARAMETERS-1'!$B$5:$J$44,4, FALSE)</f>
        <v>0</v>
      </c>
      <c r="T250" s="52">
        <f>$F250*'[1]INTERNAL PARAMETERS-2'!S250*VLOOKUP(T$4,'[1]INTERNAL PARAMETERS-1'!$B$5:$J$44,4, FALSE)</f>
        <v>0</v>
      </c>
      <c r="U250" s="52">
        <f>$F250*'[1]INTERNAL PARAMETERS-2'!T250*VLOOKUP(U$4,'[1]INTERNAL PARAMETERS-1'!$B$5:$J$44,4, FALSE)</f>
        <v>0</v>
      </c>
      <c r="V250" s="52">
        <f>$F250*'[1]INTERNAL PARAMETERS-2'!U250*VLOOKUP(V$4,'[1]INTERNAL PARAMETERS-1'!$B$5:$J$44,4, FALSE)</f>
        <v>0</v>
      </c>
      <c r="W250" s="52">
        <f>$F250*'[1]INTERNAL PARAMETERS-2'!V250*VLOOKUP(W$4,'[1]INTERNAL PARAMETERS-1'!$B$5:$J$44,4, FALSE)</f>
        <v>0</v>
      </c>
      <c r="X250" s="52">
        <f>$F250*'[1]INTERNAL PARAMETERS-2'!W250*VLOOKUP(X$4,'[1]INTERNAL PARAMETERS-1'!$B$5:$J$44,4, FALSE)</f>
        <v>0</v>
      </c>
      <c r="Y250" s="52">
        <f>$F250*'[1]INTERNAL PARAMETERS-2'!X250*VLOOKUP(Y$4,'[1]INTERNAL PARAMETERS-1'!$B$5:$J$44,4, FALSE)</f>
        <v>0</v>
      </c>
      <c r="Z250" s="52">
        <f>$F250*'[1]INTERNAL PARAMETERS-2'!Y250*VLOOKUP(Z$4,'[1]INTERNAL PARAMETERS-1'!$B$5:$J$44,4, FALSE)</f>
        <v>0</v>
      </c>
      <c r="AA250" s="52">
        <f>$F250*'[1]INTERNAL PARAMETERS-2'!Z250*VLOOKUP(AA$4,'[1]INTERNAL PARAMETERS-1'!$B$5:$J$44,4, FALSE)</f>
        <v>0</v>
      </c>
      <c r="AB250" s="52">
        <f>$F250*'[1]INTERNAL PARAMETERS-2'!AA250*VLOOKUP(AB$4,'[1]INTERNAL PARAMETERS-1'!$B$5:$J$44,4, FALSE)</f>
        <v>0</v>
      </c>
      <c r="AC250" s="52">
        <f>$F250*'[1]INTERNAL PARAMETERS-2'!AB250*VLOOKUP(AC$4,'[1]INTERNAL PARAMETERS-1'!$B$5:$J$44,4, FALSE)</f>
        <v>0</v>
      </c>
      <c r="AD250" s="52">
        <f>$F250*'[1]INTERNAL PARAMETERS-2'!AC250*VLOOKUP(AD$4,'[1]INTERNAL PARAMETERS-1'!$B$5:$J$44,4, FALSE)</f>
        <v>0</v>
      </c>
      <c r="AE250" s="52">
        <f>$F250*'[1]INTERNAL PARAMETERS-2'!AD250*VLOOKUP(AE$4,'[1]INTERNAL PARAMETERS-1'!$B$5:$J$44,4, FALSE)</f>
        <v>0</v>
      </c>
      <c r="AF250" s="52">
        <f>$F250*'[1]INTERNAL PARAMETERS-2'!AE250*VLOOKUP(AF$4,'[1]INTERNAL PARAMETERS-1'!$B$5:$J$44,4, FALSE)</f>
        <v>0</v>
      </c>
      <c r="AG250" s="52">
        <f>$F250*'[1]INTERNAL PARAMETERS-2'!AF250*VLOOKUP(AG$4,'[1]INTERNAL PARAMETERS-1'!$B$5:$J$44,4, FALSE)</f>
        <v>0</v>
      </c>
      <c r="AH250" s="52">
        <f>$F250*'[1]INTERNAL PARAMETERS-2'!AG250*VLOOKUP(AH$4,'[1]INTERNAL PARAMETERS-1'!$B$5:$J$44,4, FALSE)</f>
        <v>0</v>
      </c>
      <c r="AI250" s="52">
        <f>$F250*'[1]INTERNAL PARAMETERS-2'!AH250*VLOOKUP(AI$4,'[1]INTERNAL PARAMETERS-1'!$B$5:$J$44,4, FALSE)</f>
        <v>0</v>
      </c>
      <c r="AJ250" s="52">
        <f>$F250*'[1]INTERNAL PARAMETERS-2'!AI250*VLOOKUP(AJ$4,'[1]INTERNAL PARAMETERS-1'!$B$5:$J$44,4, FALSE)</f>
        <v>0</v>
      </c>
      <c r="AK250" s="52">
        <f>$F250*'[1]INTERNAL PARAMETERS-2'!AJ250*VLOOKUP(AK$4,'[1]INTERNAL PARAMETERS-1'!$B$5:$J$44,4, FALSE)</f>
        <v>0</v>
      </c>
      <c r="AL250" s="52">
        <f>$F250*'[1]INTERNAL PARAMETERS-2'!AK250*VLOOKUP(AL$4,'[1]INTERNAL PARAMETERS-1'!$B$5:$J$44,4, FALSE)</f>
        <v>0</v>
      </c>
      <c r="AM250" s="52">
        <f>$F250*'[1]INTERNAL PARAMETERS-2'!AL250*VLOOKUP(AM$4,'[1]INTERNAL PARAMETERS-1'!$B$5:$J$44,4, FALSE)</f>
        <v>0</v>
      </c>
      <c r="AN250" s="52">
        <f>$F250*'[1]INTERNAL PARAMETERS-2'!AM250*VLOOKUP(AN$4,'[1]INTERNAL PARAMETERS-1'!$B$5:$J$44,4, FALSE)</f>
        <v>0</v>
      </c>
      <c r="AO250" s="52">
        <f>$F250*'[1]INTERNAL PARAMETERS-2'!AN250*VLOOKUP(AO$4,'[1]INTERNAL PARAMETERS-1'!$B$5:$J$44,4, FALSE)</f>
        <v>0</v>
      </c>
      <c r="AP250" s="52">
        <f>$F250*'[1]INTERNAL PARAMETERS-2'!AO250*VLOOKUP(AP$4,'[1]INTERNAL PARAMETERS-1'!$B$5:$J$44,4, FALSE)</f>
        <v>0</v>
      </c>
      <c r="AQ250" s="52">
        <f>$F250*'[1]INTERNAL PARAMETERS-2'!AP250*VLOOKUP(AQ$4,'[1]INTERNAL PARAMETERS-1'!$B$5:$J$44,4, FALSE)</f>
        <v>0</v>
      </c>
      <c r="AR250" s="52">
        <f>$F250*'[1]INTERNAL PARAMETERS-2'!AQ250*VLOOKUP(AR$4,'[1]INTERNAL PARAMETERS-1'!$B$5:$J$44,4, FALSE)</f>
        <v>0</v>
      </c>
      <c r="AS250" s="52">
        <f>$F250*'[1]INTERNAL PARAMETERS-2'!AR250*VLOOKUP(AS$4,'[1]INTERNAL PARAMETERS-1'!$B$5:$J$44,4, FALSE)</f>
        <v>0</v>
      </c>
      <c r="AT250" s="51">
        <f>$F250*'[1]INTERNAL PARAMETERS-2'!AS250*VLOOKUP(AT$4,'[1]INTERNAL PARAMETERS-1'!$B$5:$J$44,4, FALSE)</f>
        <v>0</v>
      </c>
      <c r="AU250" s="53">
        <f>$F250*'[1]INTERNAL PARAMETERS-2'!F250*(1-VLOOKUP(G$4,'[1]INTERNAL PARAMETERS-1'!$B$5:$J$44,4, FALSE))</f>
        <v>0</v>
      </c>
      <c r="AV250" s="52">
        <f>$F250*'[1]INTERNAL PARAMETERS-2'!G250*(1-VLOOKUP(H$4,'[1]INTERNAL PARAMETERS-1'!$B$5:$J$44,4, FALSE))</f>
        <v>0</v>
      </c>
      <c r="AW250" s="52">
        <f>$F250*'[1]INTERNAL PARAMETERS-2'!H250*(1-VLOOKUP(I$4,'[1]INTERNAL PARAMETERS-1'!$B$5:$J$44,4, FALSE))</f>
        <v>0</v>
      </c>
      <c r="AX250" s="52">
        <f>$F250*'[1]INTERNAL PARAMETERS-2'!I250*(1-VLOOKUP(J$4,'[1]INTERNAL PARAMETERS-1'!$B$5:$J$44,4, FALSE))</f>
        <v>0</v>
      </c>
      <c r="AY250" s="52">
        <f>$F250*'[1]INTERNAL PARAMETERS-2'!J250*(1-VLOOKUP(K$4,'[1]INTERNAL PARAMETERS-1'!$B$5:$J$44,4, FALSE))</f>
        <v>0</v>
      </c>
      <c r="AZ250" s="52">
        <f>$F250*'[1]INTERNAL PARAMETERS-2'!K250*(1-VLOOKUP(L$4,'[1]INTERNAL PARAMETERS-1'!$B$5:$J$44,4, FALSE))</f>
        <v>0</v>
      </c>
      <c r="BA250" s="52">
        <f>$F250*'[1]INTERNAL PARAMETERS-2'!L250*(1-VLOOKUP(M$4,'[1]INTERNAL PARAMETERS-1'!$B$5:$J$44,4, FALSE))</f>
        <v>0</v>
      </c>
      <c r="BB250" s="52">
        <f>$F250*'[1]INTERNAL PARAMETERS-2'!M250*(1-VLOOKUP(N$4,'[1]INTERNAL PARAMETERS-1'!$B$5:$J$44,4, FALSE))</f>
        <v>0</v>
      </c>
      <c r="BC250" s="52">
        <f>$F250*'[1]INTERNAL PARAMETERS-2'!N250*(1-VLOOKUP(O$4,'[1]INTERNAL PARAMETERS-1'!$B$5:$J$44,4, FALSE))</f>
        <v>0</v>
      </c>
      <c r="BD250" s="52">
        <f>$F250*'[1]INTERNAL PARAMETERS-2'!O250*(1-VLOOKUP(P$4,'[1]INTERNAL PARAMETERS-1'!$B$5:$J$44,4, FALSE))</f>
        <v>0</v>
      </c>
      <c r="BE250" s="52">
        <f>$F250*'[1]INTERNAL PARAMETERS-2'!P250*(1-VLOOKUP(Q$4,'[1]INTERNAL PARAMETERS-1'!$B$5:$J$44,4, FALSE))</f>
        <v>0</v>
      </c>
      <c r="BF250" s="52">
        <f>$F250*'[1]INTERNAL PARAMETERS-2'!Q250*(1-VLOOKUP(R$4,'[1]INTERNAL PARAMETERS-1'!$B$5:$J$44,4, FALSE))</f>
        <v>0</v>
      </c>
      <c r="BG250" s="52">
        <f>$F250*'[1]INTERNAL PARAMETERS-2'!R250*(1-VLOOKUP(S$4,'[1]INTERNAL PARAMETERS-1'!$B$5:$J$44,4, FALSE))</f>
        <v>0</v>
      </c>
      <c r="BH250" s="52">
        <f>$F250*'[1]INTERNAL PARAMETERS-2'!S250*(1-VLOOKUP(T$4,'[1]INTERNAL PARAMETERS-1'!$B$5:$J$44,4, FALSE))</f>
        <v>0</v>
      </c>
      <c r="BI250" s="52">
        <f>$F250*'[1]INTERNAL PARAMETERS-2'!T250*(1-VLOOKUP(U$4,'[1]INTERNAL PARAMETERS-1'!$B$5:$J$44,4, FALSE))</f>
        <v>0</v>
      </c>
      <c r="BJ250" s="52">
        <f>$F250*'[1]INTERNAL PARAMETERS-2'!U250*(1-VLOOKUP(V$4,'[1]INTERNAL PARAMETERS-1'!$B$5:$J$44,4, FALSE))</f>
        <v>0</v>
      </c>
      <c r="BK250" s="52">
        <f>$F250*'[1]INTERNAL PARAMETERS-2'!V250*(1-VLOOKUP(W$4,'[1]INTERNAL PARAMETERS-1'!$B$5:$J$44,4, FALSE))</f>
        <v>0</v>
      </c>
      <c r="BL250" s="52">
        <f>$F250*'[1]INTERNAL PARAMETERS-2'!W250*(1-VLOOKUP(X$4,'[1]INTERNAL PARAMETERS-1'!$B$5:$J$44,4, FALSE))</f>
        <v>0</v>
      </c>
      <c r="BM250" s="52">
        <f>$F250*'[1]INTERNAL PARAMETERS-2'!X250*(1-VLOOKUP(Y$4,'[1]INTERNAL PARAMETERS-1'!$B$5:$J$44,4, FALSE))</f>
        <v>0</v>
      </c>
      <c r="BN250" s="52">
        <f>$F250*'[1]INTERNAL PARAMETERS-2'!Y250*(1-VLOOKUP(Z$4,'[1]INTERNAL PARAMETERS-1'!$B$5:$J$44,4, FALSE))</f>
        <v>0</v>
      </c>
      <c r="BO250" s="52">
        <f>$F250*'[1]INTERNAL PARAMETERS-2'!Z250*(1-VLOOKUP(AA$4,'[1]INTERNAL PARAMETERS-1'!$B$5:$J$44,4, FALSE))</f>
        <v>0</v>
      </c>
      <c r="BP250" s="52">
        <f>$F250*'[1]INTERNAL PARAMETERS-2'!AA250*(1-VLOOKUP(AB$4,'[1]INTERNAL PARAMETERS-1'!$B$5:$J$44,4, FALSE))</f>
        <v>0</v>
      </c>
      <c r="BQ250" s="52">
        <f>$F250*'[1]INTERNAL PARAMETERS-2'!AB250*(1-VLOOKUP(AC$4,'[1]INTERNAL PARAMETERS-1'!$B$5:$J$44,4, FALSE))</f>
        <v>0</v>
      </c>
      <c r="BR250" s="52">
        <f>$F250*'[1]INTERNAL PARAMETERS-2'!AC250*(1-VLOOKUP(AD$4,'[1]INTERNAL PARAMETERS-1'!$B$5:$J$44,4, FALSE))</f>
        <v>0</v>
      </c>
      <c r="BS250" s="52">
        <f>$F250*'[1]INTERNAL PARAMETERS-2'!AD250*(1-VLOOKUP(AE$4,'[1]INTERNAL PARAMETERS-1'!$B$5:$J$44,4, FALSE))</f>
        <v>0</v>
      </c>
      <c r="BT250" s="52">
        <f>$F250*'[1]INTERNAL PARAMETERS-2'!AE250*(1-VLOOKUP(AF$4,'[1]INTERNAL PARAMETERS-1'!$B$5:$J$44,4, FALSE))</f>
        <v>0</v>
      </c>
      <c r="BU250" s="52">
        <f>$F250*'[1]INTERNAL PARAMETERS-2'!AF250*(1-VLOOKUP(AG$4,'[1]INTERNAL PARAMETERS-1'!$B$5:$J$44,4, FALSE))</f>
        <v>0</v>
      </c>
      <c r="BV250" s="52">
        <f>$F250*'[1]INTERNAL PARAMETERS-2'!AG250*(1-VLOOKUP(AH$4,'[1]INTERNAL PARAMETERS-1'!$B$5:$J$44,4, FALSE))</f>
        <v>0</v>
      </c>
      <c r="BW250" s="52">
        <f>$F250*'[1]INTERNAL PARAMETERS-2'!AH250*(1-VLOOKUP(AI$4,'[1]INTERNAL PARAMETERS-1'!$B$5:$J$44,4, FALSE))</f>
        <v>0</v>
      </c>
      <c r="BX250" s="52">
        <f>$F250*'[1]INTERNAL PARAMETERS-2'!AI250*(1-VLOOKUP(AJ$4,'[1]INTERNAL PARAMETERS-1'!$B$5:$J$44,4, FALSE))</f>
        <v>0</v>
      </c>
      <c r="BY250" s="52">
        <f>$F250*'[1]INTERNAL PARAMETERS-2'!AJ250*(1-VLOOKUP(AK$4,'[1]INTERNAL PARAMETERS-1'!$B$5:$J$44,4, FALSE))</f>
        <v>0</v>
      </c>
      <c r="BZ250" s="52">
        <f>$F250*'[1]INTERNAL PARAMETERS-2'!AK250*(1-VLOOKUP(AL$4,'[1]INTERNAL PARAMETERS-1'!$B$5:$J$44,4, FALSE))</f>
        <v>0</v>
      </c>
      <c r="CA250" s="52">
        <f>$F250*'[1]INTERNAL PARAMETERS-2'!AL250*(1-VLOOKUP(AM$4,'[1]INTERNAL PARAMETERS-1'!$B$5:$J$44,4, FALSE))</f>
        <v>0</v>
      </c>
      <c r="CB250" s="52">
        <f>$F250*'[1]INTERNAL PARAMETERS-2'!AM250*(1-VLOOKUP(AN$4,'[1]INTERNAL PARAMETERS-1'!$B$5:$J$44,4, FALSE))</f>
        <v>0</v>
      </c>
      <c r="CC250" s="52">
        <f>$F250*'[1]INTERNAL PARAMETERS-2'!AN250*(1-VLOOKUP(AO$4,'[1]INTERNAL PARAMETERS-1'!$B$5:$J$44,4, FALSE))</f>
        <v>0</v>
      </c>
      <c r="CD250" s="52">
        <f>$F250*'[1]INTERNAL PARAMETERS-2'!AO250*(1-VLOOKUP(AP$4,'[1]INTERNAL PARAMETERS-1'!$B$5:$J$44,4, FALSE))</f>
        <v>0</v>
      </c>
      <c r="CE250" s="52">
        <f>$F250*'[1]INTERNAL PARAMETERS-2'!AP250*(1-VLOOKUP(AQ$4,'[1]INTERNAL PARAMETERS-1'!$B$5:$J$44,4, FALSE))</f>
        <v>0</v>
      </c>
      <c r="CF250" s="52">
        <f>$F250*'[1]INTERNAL PARAMETERS-2'!AQ250*(1-VLOOKUP(AR$4,'[1]INTERNAL PARAMETERS-1'!$B$5:$J$44,4, FALSE))</f>
        <v>0</v>
      </c>
      <c r="CG250" s="52">
        <f>$F250*'[1]INTERNAL PARAMETERS-2'!AR250*(1-VLOOKUP(AS$4,'[1]INTERNAL PARAMETERS-1'!$B$5:$J$44,4, FALSE))</f>
        <v>0</v>
      </c>
      <c r="CH250" s="51">
        <f>$F250*'[1]INTERNAL PARAMETERS-2'!AS250*(1-VLOOKUP(AT$4,'[1]INTERNAL PARAMETERS-1'!$B$5:$J$44,4, FALSE))</f>
        <v>0</v>
      </c>
      <c r="CI250" s="50">
        <f t="shared" si="3"/>
        <v>0</v>
      </c>
    </row>
    <row r="251" spans="3:87" x14ac:dyDescent="0.5">
      <c r="C251" s="37" t="s">
        <v>6</v>
      </c>
      <c r="D251" s="36" t="s">
        <v>72</v>
      </c>
      <c r="E251" s="36" t="s">
        <v>77</v>
      </c>
      <c r="F251" s="147">
        <f>ESC!AF251</f>
        <v>0</v>
      </c>
      <c r="G251" s="53">
        <f>$F251*'[1]INTERNAL PARAMETERS-2'!F251*VLOOKUP(G$4,'[1]INTERNAL PARAMETERS-1'!$B$5:$J$44,4, FALSE)</f>
        <v>0</v>
      </c>
      <c r="H251" s="52">
        <f>$F251*'[1]INTERNAL PARAMETERS-2'!G251*VLOOKUP(H$4,'[1]INTERNAL PARAMETERS-1'!$B$5:$J$44,4, FALSE)</f>
        <v>0</v>
      </c>
      <c r="I251" s="52">
        <f>$F251*'[1]INTERNAL PARAMETERS-2'!H251*VLOOKUP(I$4,'[1]INTERNAL PARAMETERS-1'!$B$5:$J$44,4, FALSE)</f>
        <v>0</v>
      </c>
      <c r="J251" s="52">
        <f>$F251*'[1]INTERNAL PARAMETERS-2'!I251*VLOOKUP(J$4,'[1]INTERNAL PARAMETERS-1'!$B$5:$J$44,4, FALSE)</f>
        <v>0</v>
      </c>
      <c r="K251" s="52">
        <f>$F251*'[1]INTERNAL PARAMETERS-2'!J251*VLOOKUP(K$4,'[1]INTERNAL PARAMETERS-1'!$B$5:$J$44,4, FALSE)</f>
        <v>0</v>
      </c>
      <c r="L251" s="52">
        <f>$F251*'[1]INTERNAL PARAMETERS-2'!K251*VLOOKUP(L$4,'[1]INTERNAL PARAMETERS-1'!$B$5:$J$44,4, FALSE)</f>
        <v>0</v>
      </c>
      <c r="M251" s="52">
        <f>$F251*'[1]INTERNAL PARAMETERS-2'!L251*VLOOKUP(M$4,'[1]INTERNAL PARAMETERS-1'!$B$5:$J$44,4, FALSE)</f>
        <v>0</v>
      </c>
      <c r="N251" s="52">
        <f>$F251*'[1]INTERNAL PARAMETERS-2'!M251*VLOOKUP(N$4,'[1]INTERNAL PARAMETERS-1'!$B$5:$J$44,4, FALSE)</f>
        <v>0</v>
      </c>
      <c r="O251" s="52">
        <f>$F251*'[1]INTERNAL PARAMETERS-2'!N251*VLOOKUP(O$4,'[1]INTERNAL PARAMETERS-1'!$B$5:$J$44,4, FALSE)</f>
        <v>0</v>
      </c>
      <c r="P251" s="52">
        <f>$F251*'[1]INTERNAL PARAMETERS-2'!O251*VLOOKUP(P$4,'[1]INTERNAL PARAMETERS-1'!$B$5:$J$44,4, FALSE)</f>
        <v>0</v>
      </c>
      <c r="Q251" s="52">
        <f>$F251*'[1]INTERNAL PARAMETERS-2'!P251*VLOOKUP(Q$4,'[1]INTERNAL PARAMETERS-1'!$B$5:$J$44,4, FALSE)</f>
        <v>0</v>
      </c>
      <c r="R251" s="52">
        <f>$F251*'[1]INTERNAL PARAMETERS-2'!Q251*VLOOKUP(R$4,'[1]INTERNAL PARAMETERS-1'!$B$5:$J$44,4, FALSE)</f>
        <v>0</v>
      </c>
      <c r="S251" s="52">
        <f>$F251*'[1]INTERNAL PARAMETERS-2'!R251*VLOOKUP(S$4,'[1]INTERNAL PARAMETERS-1'!$B$5:$J$44,4, FALSE)</f>
        <v>0</v>
      </c>
      <c r="T251" s="52">
        <f>$F251*'[1]INTERNAL PARAMETERS-2'!S251*VLOOKUP(T$4,'[1]INTERNAL PARAMETERS-1'!$B$5:$J$44,4, FALSE)</f>
        <v>0</v>
      </c>
      <c r="U251" s="52">
        <f>$F251*'[1]INTERNAL PARAMETERS-2'!T251*VLOOKUP(U$4,'[1]INTERNAL PARAMETERS-1'!$B$5:$J$44,4, FALSE)</f>
        <v>0</v>
      </c>
      <c r="V251" s="52">
        <f>$F251*'[1]INTERNAL PARAMETERS-2'!U251*VLOOKUP(V$4,'[1]INTERNAL PARAMETERS-1'!$B$5:$J$44,4, FALSE)</f>
        <v>0</v>
      </c>
      <c r="W251" s="52">
        <f>$F251*'[1]INTERNAL PARAMETERS-2'!V251*VLOOKUP(W$4,'[1]INTERNAL PARAMETERS-1'!$B$5:$J$44,4, FALSE)</f>
        <v>0</v>
      </c>
      <c r="X251" s="52">
        <f>$F251*'[1]INTERNAL PARAMETERS-2'!W251*VLOOKUP(X$4,'[1]INTERNAL PARAMETERS-1'!$B$5:$J$44,4, FALSE)</f>
        <v>0</v>
      </c>
      <c r="Y251" s="52">
        <f>$F251*'[1]INTERNAL PARAMETERS-2'!X251*VLOOKUP(Y$4,'[1]INTERNAL PARAMETERS-1'!$B$5:$J$44,4, FALSE)</f>
        <v>0</v>
      </c>
      <c r="Z251" s="52">
        <f>$F251*'[1]INTERNAL PARAMETERS-2'!Y251*VLOOKUP(Z$4,'[1]INTERNAL PARAMETERS-1'!$B$5:$J$44,4, FALSE)</f>
        <v>0</v>
      </c>
      <c r="AA251" s="52">
        <f>$F251*'[1]INTERNAL PARAMETERS-2'!Z251*VLOOKUP(AA$4,'[1]INTERNAL PARAMETERS-1'!$B$5:$J$44,4, FALSE)</f>
        <v>0</v>
      </c>
      <c r="AB251" s="52">
        <f>$F251*'[1]INTERNAL PARAMETERS-2'!AA251*VLOOKUP(AB$4,'[1]INTERNAL PARAMETERS-1'!$B$5:$J$44,4, FALSE)</f>
        <v>0</v>
      </c>
      <c r="AC251" s="52">
        <f>$F251*'[1]INTERNAL PARAMETERS-2'!AB251*VLOOKUP(AC$4,'[1]INTERNAL PARAMETERS-1'!$B$5:$J$44,4, FALSE)</f>
        <v>0</v>
      </c>
      <c r="AD251" s="52">
        <f>$F251*'[1]INTERNAL PARAMETERS-2'!AC251*VLOOKUP(AD$4,'[1]INTERNAL PARAMETERS-1'!$B$5:$J$44,4, FALSE)</f>
        <v>0</v>
      </c>
      <c r="AE251" s="52">
        <f>$F251*'[1]INTERNAL PARAMETERS-2'!AD251*VLOOKUP(AE$4,'[1]INTERNAL PARAMETERS-1'!$B$5:$J$44,4, FALSE)</f>
        <v>0</v>
      </c>
      <c r="AF251" s="52">
        <f>$F251*'[1]INTERNAL PARAMETERS-2'!AE251*VLOOKUP(AF$4,'[1]INTERNAL PARAMETERS-1'!$B$5:$J$44,4, FALSE)</f>
        <v>0</v>
      </c>
      <c r="AG251" s="52">
        <f>$F251*'[1]INTERNAL PARAMETERS-2'!AF251*VLOOKUP(AG$4,'[1]INTERNAL PARAMETERS-1'!$B$5:$J$44,4, FALSE)</f>
        <v>0</v>
      </c>
      <c r="AH251" s="52">
        <f>$F251*'[1]INTERNAL PARAMETERS-2'!AG251*VLOOKUP(AH$4,'[1]INTERNAL PARAMETERS-1'!$B$5:$J$44,4, FALSE)</f>
        <v>0</v>
      </c>
      <c r="AI251" s="52">
        <f>$F251*'[1]INTERNAL PARAMETERS-2'!AH251*VLOOKUP(AI$4,'[1]INTERNAL PARAMETERS-1'!$B$5:$J$44,4, FALSE)</f>
        <v>0</v>
      </c>
      <c r="AJ251" s="52">
        <f>$F251*'[1]INTERNAL PARAMETERS-2'!AI251*VLOOKUP(AJ$4,'[1]INTERNAL PARAMETERS-1'!$B$5:$J$44,4, FALSE)</f>
        <v>0</v>
      </c>
      <c r="AK251" s="52">
        <f>$F251*'[1]INTERNAL PARAMETERS-2'!AJ251*VLOOKUP(AK$4,'[1]INTERNAL PARAMETERS-1'!$B$5:$J$44,4, FALSE)</f>
        <v>0</v>
      </c>
      <c r="AL251" s="52">
        <f>$F251*'[1]INTERNAL PARAMETERS-2'!AK251*VLOOKUP(AL$4,'[1]INTERNAL PARAMETERS-1'!$B$5:$J$44,4, FALSE)</f>
        <v>0</v>
      </c>
      <c r="AM251" s="52">
        <f>$F251*'[1]INTERNAL PARAMETERS-2'!AL251*VLOOKUP(AM$4,'[1]INTERNAL PARAMETERS-1'!$B$5:$J$44,4, FALSE)</f>
        <v>0</v>
      </c>
      <c r="AN251" s="52">
        <f>$F251*'[1]INTERNAL PARAMETERS-2'!AM251*VLOOKUP(AN$4,'[1]INTERNAL PARAMETERS-1'!$B$5:$J$44,4, FALSE)</f>
        <v>0</v>
      </c>
      <c r="AO251" s="52">
        <f>$F251*'[1]INTERNAL PARAMETERS-2'!AN251*VLOOKUP(AO$4,'[1]INTERNAL PARAMETERS-1'!$B$5:$J$44,4, FALSE)</f>
        <v>0</v>
      </c>
      <c r="AP251" s="52">
        <f>$F251*'[1]INTERNAL PARAMETERS-2'!AO251*VLOOKUP(AP$4,'[1]INTERNAL PARAMETERS-1'!$B$5:$J$44,4, FALSE)</f>
        <v>0</v>
      </c>
      <c r="AQ251" s="52">
        <f>$F251*'[1]INTERNAL PARAMETERS-2'!AP251*VLOOKUP(AQ$4,'[1]INTERNAL PARAMETERS-1'!$B$5:$J$44,4, FALSE)</f>
        <v>0</v>
      </c>
      <c r="AR251" s="52">
        <f>$F251*'[1]INTERNAL PARAMETERS-2'!AQ251*VLOOKUP(AR$4,'[1]INTERNAL PARAMETERS-1'!$B$5:$J$44,4, FALSE)</f>
        <v>0</v>
      </c>
      <c r="AS251" s="52">
        <f>$F251*'[1]INTERNAL PARAMETERS-2'!AR251*VLOOKUP(AS$4,'[1]INTERNAL PARAMETERS-1'!$B$5:$J$44,4, FALSE)</f>
        <v>0</v>
      </c>
      <c r="AT251" s="51">
        <f>$F251*'[1]INTERNAL PARAMETERS-2'!AS251*VLOOKUP(AT$4,'[1]INTERNAL PARAMETERS-1'!$B$5:$J$44,4, FALSE)</f>
        <v>0</v>
      </c>
      <c r="AU251" s="53">
        <f>$F251*'[1]INTERNAL PARAMETERS-2'!F251*(1-VLOOKUP(G$4,'[1]INTERNAL PARAMETERS-1'!$B$5:$J$44,4, FALSE))</f>
        <v>0</v>
      </c>
      <c r="AV251" s="52">
        <f>$F251*'[1]INTERNAL PARAMETERS-2'!G251*(1-VLOOKUP(H$4,'[1]INTERNAL PARAMETERS-1'!$B$5:$J$44,4, FALSE))</f>
        <v>0</v>
      </c>
      <c r="AW251" s="52">
        <f>$F251*'[1]INTERNAL PARAMETERS-2'!H251*(1-VLOOKUP(I$4,'[1]INTERNAL PARAMETERS-1'!$B$5:$J$44,4, FALSE))</f>
        <v>0</v>
      </c>
      <c r="AX251" s="52">
        <f>$F251*'[1]INTERNAL PARAMETERS-2'!I251*(1-VLOOKUP(J$4,'[1]INTERNAL PARAMETERS-1'!$B$5:$J$44,4, FALSE))</f>
        <v>0</v>
      </c>
      <c r="AY251" s="52">
        <f>$F251*'[1]INTERNAL PARAMETERS-2'!J251*(1-VLOOKUP(K$4,'[1]INTERNAL PARAMETERS-1'!$B$5:$J$44,4, FALSE))</f>
        <v>0</v>
      </c>
      <c r="AZ251" s="52">
        <f>$F251*'[1]INTERNAL PARAMETERS-2'!K251*(1-VLOOKUP(L$4,'[1]INTERNAL PARAMETERS-1'!$B$5:$J$44,4, FALSE))</f>
        <v>0</v>
      </c>
      <c r="BA251" s="52">
        <f>$F251*'[1]INTERNAL PARAMETERS-2'!L251*(1-VLOOKUP(M$4,'[1]INTERNAL PARAMETERS-1'!$B$5:$J$44,4, FALSE))</f>
        <v>0</v>
      </c>
      <c r="BB251" s="52">
        <f>$F251*'[1]INTERNAL PARAMETERS-2'!M251*(1-VLOOKUP(N$4,'[1]INTERNAL PARAMETERS-1'!$B$5:$J$44,4, FALSE))</f>
        <v>0</v>
      </c>
      <c r="BC251" s="52">
        <f>$F251*'[1]INTERNAL PARAMETERS-2'!N251*(1-VLOOKUP(O$4,'[1]INTERNAL PARAMETERS-1'!$B$5:$J$44,4, FALSE))</f>
        <v>0</v>
      </c>
      <c r="BD251" s="52">
        <f>$F251*'[1]INTERNAL PARAMETERS-2'!O251*(1-VLOOKUP(P$4,'[1]INTERNAL PARAMETERS-1'!$B$5:$J$44,4, FALSE))</f>
        <v>0</v>
      </c>
      <c r="BE251" s="52">
        <f>$F251*'[1]INTERNAL PARAMETERS-2'!P251*(1-VLOOKUP(Q$4,'[1]INTERNAL PARAMETERS-1'!$B$5:$J$44,4, FALSE))</f>
        <v>0</v>
      </c>
      <c r="BF251" s="52">
        <f>$F251*'[1]INTERNAL PARAMETERS-2'!Q251*(1-VLOOKUP(R$4,'[1]INTERNAL PARAMETERS-1'!$B$5:$J$44,4, FALSE))</f>
        <v>0</v>
      </c>
      <c r="BG251" s="52">
        <f>$F251*'[1]INTERNAL PARAMETERS-2'!R251*(1-VLOOKUP(S$4,'[1]INTERNAL PARAMETERS-1'!$B$5:$J$44,4, FALSE))</f>
        <v>0</v>
      </c>
      <c r="BH251" s="52">
        <f>$F251*'[1]INTERNAL PARAMETERS-2'!S251*(1-VLOOKUP(T$4,'[1]INTERNAL PARAMETERS-1'!$B$5:$J$44,4, FALSE))</f>
        <v>0</v>
      </c>
      <c r="BI251" s="52">
        <f>$F251*'[1]INTERNAL PARAMETERS-2'!T251*(1-VLOOKUP(U$4,'[1]INTERNAL PARAMETERS-1'!$B$5:$J$44,4, FALSE))</f>
        <v>0</v>
      </c>
      <c r="BJ251" s="52">
        <f>$F251*'[1]INTERNAL PARAMETERS-2'!U251*(1-VLOOKUP(V$4,'[1]INTERNAL PARAMETERS-1'!$B$5:$J$44,4, FALSE))</f>
        <v>0</v>
      </c>
      <c r="BK251" s="52">
        <f>$F251*'[1]INTERNAL PARAMETERS-2'!V251*(1-VLOOKUP(W$4,'[1]INTERNAL PARAMETERS-1'!$B$5:$J$44,4, FALSE))</f>
        <v>0</v>
      </c>
      <c r="BL251" s="52">
        <f>$F251*'[1]INTERNAL PARAMETERS-2'!W251*(1-VLOOKUP(X$4,'[1]INTERNAL PARAMETERS-1'!$B$5:$J$44,4, FALSE))</f>
        <v>0</v>
      </c>
      <c r="BM251" s="52">
        <f>$F251*'[1]INTERNAL PARAMETERS-2'!X251*(1-VLOOKUP(Y$4,'[1]INTERNAL PARAMETERS-1'!$B$5:$J$44,4, FALSE))</f>
        <v>0</v>
      </c>
      <c r="BN251" s="52">
        <f>$F251*'[1]INTERNAL PARAMETERS-2'!Y251*(1-VLOOKUP(Z$4,'[1]INTERNAL PARAMETERS-1'!$B$5:$J$44,4, FALSE))</f>
        <v>0</v>
      </c>
      <c r="BO251" s="52">
        <f>$F251*'[1]INTERNAL PARAMETERS-2'!Z251*(1-VLOOKUP(AA$4,'[1]INTERNAL PARAMETERS-1'!$B$5:$J$44,4, FALSE))</f>
        <v>0</v>
      </c>
      <c r="BP251" s="52">
        <f>$F251*'[1]INTERNAL PARAMETERS-2'!AA251*(1-VLOOKUP(AB$4,'[1]INTERNAL PARAMETERS-1'!$B$5:$J$44,4, FALSE))</f>
        <v>0</v>
      </c>
      <c r="BQ251" s="52">
        <f>$F251*'[1]INTERNAL PARAMETERS-2'!AB251*(1-VLOOKUP(AC$4,'[1]INTERNAL PARAMETERS-1'!$B$5:$J$44,4, FALSE))</f>
        <v>0</v>
      </c>
      <c r="BR251" s="52">
        <f>$F251*'[1]INTERNAL PARAMETERS-2'!AC251*(1-VLOOKUP(AD$4,'[1]INTERNAL PARAMETERS-1'!$B$5:$J$44,4, FALSE))</f>
        <v>0</v>
      </c>
      <c r="BS251" s="52">
        <f>$F251*'[1]INTERNAL PARAMETERS-2'!AD251*(1-VLOOKUP(AE$4,'[1]INTERNAL PARAMETERS-1'!$B$5:$J$44,4, FALSE))</f>
        <v>0</v>
      </c>
      <c r="BT251" s="52">
        <f>$F251*'[1]INTERNAL PARAMETERS-2'!AE251*(1-VLOOKUP(AF$4,'[1]INTERNAL PARAMETERS-1'!$B$5:$J$44,4, FALSE))</f>
        <v>0</v>
      </c>
      <c r="BU251" s="52">
        <f>$F251*'[1]INTERNAL PARAMETERS-2'!AF251*(1-VLOOKUP(AG$4,'[1]INTERNAL PARAMETERS-1'!$B$5:$J$44,4, FALSE))</f>
        <v>0</v>
      </c>
      <c r="BV251" s="52">
        <f>$F251*'[1]INTERNAL PARAMETERS-2'!AG251*(1-VLOOKUP(AH$4,'[1]INTERNAL PARAMETERS-1'!$B$5:$J$44,4, FALSE))</f>
        <v>0</v>
      </c>
      <c r="BW251" s="52">
        <f>$F251*'[1]INTERNAL PARAMETERS-2'!AH251*(1-VLOOKUP(AI$4,'[1]INTERNAL PARAMETERS-1'!$B$5:$J$44,4, FALSE))</f>
        <v>0</v>
      </c>
      <c r="BX251" s="52">
        <f>$F251*'[1]INTERNAL PARAMETERS-2'!AI251*(1-VLOOKUP(AJ$4,'[1]INTERNAL PARAMETERS-1'!$B$5:$J$44,4, FALSE))</f>
        <v>0</v>
      </c>
      <c r="BY251" s="52">
        <f>$F251*'[1]INTERNAL PARAMETERS-2'!AJ251*(1-VLOOKUP(AK$4,'[1]INTERNAL PARAMETERS-1'!$B$5:$J$44,4, FALSE))</f>
        <v>0</v>
      </c>
      <c r="BZ251" s="52">
        <f>$F251*'[1]INTERNAL PARAMETERS-2'!AK251*(1-VLOOKUP(AL$4,'[1]INTERNAL PARAMETERS-1'!$B$5:$J$44,4, FALSE))</f>
        <v>0</v>
      </c>
      <c r="CA251" s="52">
        <f>$F251*'[1]INTERNAL PARAMETERS-2'!AL251*(1-VLOOKUP(AM$4,'[1]INTERNAL PARAMETERS-1'!$B$5:$J$44,4, FALSE))</f>
        <v>0</v>
      </c>
      <c r="CB251" s="52">
        <f>$F251*'[1]INTERNAL PARAMETERS-2'!AM251*(1-VLOOKUP(AN$4,'[1]INTERNAL PARAMETERS-1'!$B$5:$J$44,4, FALSE))</f>
        <v>0</v>
      </c>
      <c r="CC251" s="52">
        <f>$F251*'[1]INTERNAL PARAMETERS-2'!AN251*(1-VLOOKUP(AO$4,'[1]INTERNAL PARAMETERS-1'!$B$5:$J$44,4, FALSE))</f>
        <v>0</v>
      </c>
      <c r="CD251" s="52">
        <f>$F251*'[1]INTERNAL PARAMETERS-2'!AO251*(1-VLOOKUP(AP$4,'[1]INTERNAL PARAMETERS-1'!$B$5:$J$44,4, FALSE))</f>
        <v>0</v>
      </c>
      <c r="CE251" s="52">
        <f>$F251*'[1]INTERNAL PARAMETERS-2'!AP251*(1-VLOOKUP(AQ$4,'[1]INTERNAL PARAMETERS-1'!$B$5:$J$44,4, FALSE))</f>
        <v>0</v>
      </c>
      <c r="CF251" s="52">
        <f>$F251*'[1]INTERNAL PARAMETERS-2'!AQ251*(1-VLOOKUP(AR$4,'[1]INTERNAL PARAMETERS-1'!$B$5:$J$44,4, FALSE))</f>
        <v>0</v>
      </c>
      <c r="CG251" s="52">
        <f>$F251*'[1]INTERNAL PARAMETERS-2'!AR251*(1-VLOOKUP(AS$4,'[1]INTERNAL PARAMETERS-1'!$B$5:$J$44,4, FALSE))</f>
        <v>0</v>
      </c>
      <c r="CH251" s="51">
        <f>$F251*'[1]INTERNAL PARAMETERS-2'!AS251*(1-VLOOKUP(AT$4,'[1]INTERNAL PARAMETERS-1'!$B$5:$J$44,4, FALSE))</f>
        <v>0</v>
      </c>
      <c r="CI251" s="50">
        <f t="shared" si="3"/>
        <v>0</v>
      </c>
    </row>
    <row r="252" spans="3:87" x14ac:dyDescent="0.5">
      <c r="C252" s="37" t="s">
        <v>6</v>
      </c>
      <c r="D252" s="36" t="s">
        <v>72</v>
      </c>
      <c r="E252" s="36" t="s">
        <v>76</v>
      </c>
      <c r="F252" s="147">
        <f>ESC!AF252</f>
        <v>0</v>
      </c>
      <c r="G252" s="53">
        <f>$F252*'[1]INTERNAL PARAMETERS-2'!F252*VLOOKUP(G$4,'[1]INTERNAL PARAMETERS-1'!$B$5:$J$44,4, FALSE)</f>
        <v>0</v>
      </c>
      <c r="H252" s="52">
        <f>$F252*'[1]INTERNAL PARAMETERS-2'!G252*VLOOKUP(H$4,'[1]INTERNAL PARAMETERS-1'!$B$5:$J$44,4, FALSE)</f>
        <v>0</v>
      </c>
      <c r="I252" s="52">
        <f>$F252*'[1]INTERNAL PARAMETERS-2'!H252*VLOOKUP(I$4,'[1]INTERNAL PARAMETERS-1'!$B$5:$J$44,4, FALSE)</f>
        <v>0</v>
      </c>
      <c r="J252" s="52">
        <f>$F252*'[1]INTERNAL PARAMETERS-2'!I252*VLOOKUP(J$4,'[1]INTERNAL PARAMETERS-1'!$B$5:$J$44,4, FALSE)</f>
        <v>0</v>
      </c>
      <c r="K252" s="52">
        <f>$F252*'[1]INTERNAL PARAMETERS-2'!J252*VLOOKUP(K$4,'[1]INTERNAL PARAMETERS-1'!$B$5:$J$44,4, FALSE)</f>
        <v>0</v>
      </c>
      <c r="L252" s="52">
        <f>$F252*'[1]INTERNAL PARAMETERS-2'!K252*VLOOKUP(L$4,'[1]INTERNAL PARAMETERS-1'!$B$5:$J$44,4, FALSE)</f>
        <v>0</v>
      </c>
      <c r="M252" s="52">
        <f>$F252*'[1]INTERNAL PARAMETERS-2'!L252*VLOOKUP(M$4,'[1]INTERNAL PARAMETERS-1'!$B$5:$J$44,4, FALSE)</f>
        <v>0</v>
      </c>
      <c r="N252" s="52">
        <f>$F252*'[1]INTERNAL PARAMETERS-2'!M252*VLOOKUP(N$4,'[1]INTERNAL PARAMETERS-1'!$B$5:$J$44,4, FALSE)</f>
        <v>0</v>
      </c>
      <c r="O252" s="52">
        <f>$F252*'[1]INTERNAL PARAMETERS-2'!N252*VLOOKUP(O$4,'[1]INTERNAL PARAMETERS-1'!$B$5:$J$44,4, FALSE)</f>
        <v>0</v>
      </c>
      <c r="P252" s="52">
        <f>$F252*'[1]INTERNAL PARAMETERS-2'!O252*VLOOKUP(P$4,'[1]INTERNAL PARAMETERS-1'!$B$5:$J$44,4, FALSE)</f>
        <v>0</v>
      </c>
      <c r="Q252" s="52">
        <f>$F252*'[1]INTERNAL PARAMETERS-2'!P252*VLOOKUP(Q$4,'[1]INTERNAL PARAMETERS-1'!$B$5:$J$44,4, FALSE)</f>
        <v>0</v>
      </c>
      <c r="R252" s="52">
        <f>$F252*'[1]INTERNAL PARAMETERS-2'!Q252*VLOOKUP(R$4,'[1]INTERNAL PARAMETERS-1'!$B$5:$J$44,4, FALSE)</f>
        <v>0</v>
      </c>
      <c r="S252" s="52">
        <f>$F252*'[1]INTERNAL PARAMETERS-2'!R252*VLOOKUP(S$4,'[1]INTERNAL PARAMETERS-1'!$B$5:$J$44,4, FALSE)</f>
        <v>0</v>
      </c>
      <c r="T252" s="52">
        <f>$F252*'[1]INTERNAL PARAMETERS-2'!S252*VLOOKUP(T$4,'[1]INTERNAL PARAMETERS-1'!$B$5:$J$44,4, FALSE)</f>
        <v>0</v>
      </c>
      <c r="U252" s="52">
        <f>$F252*'[1]INTERNAL PARAMETERS-2'!T252*VLOOKUP(U$4,'[1]INTERNAL PARAMETERS-1'!$B$5:$J$44,4, FALSE)</f>
        <v>0</v>
      </c>
      <c r="V252" s="52">
        <f>$F252*'[1]INTERNAL PARAMETERS-2'!U252*VLOOKUP(V$4,'[1]INTERNAL PARAMETERS-1'!$B$5:$J$44,4, FALSE)</f>
        <v>0</v>
      </c>
      <c r="W252" s="52">
        <f>$F252*'[1]INTERNAL PARAMETERS-2'!V252*VLOOKUP(W$4,'[1]INTERNAL PARAMETERS-1'!$B$5:$J$44,4, FALSE)</f>
        <v>0</v>
      </c>
      <c r="X252" s="52">
        <f>$F252*'[1]INTERNAL PARAMETERS-2'!W252*VLOOKUP(X$4,'[1]INTERNAL PARAMETERS-1'!$B$5:$J$44,4, FALSE)</f>
        <v>0</v>
      </c>
      <c r="Y252" s="52">
        <f>$F252*'[1]INTERNAL PARAMETERS-2'!X252*VLOOKUP(Y$4,'[1]INTERNAL PARAMETERS-1'!$B$5:$J$44,4, FALSE)</f>
        <v>0</v>
      </c>
      <c r="Z252" s="52">
        <f>$F252*'[1]INTERNAL PARAMETERS-2'!Y252*VLOOKUP(Z$4,'[1]INTERNAL PARAMETERS-1'!$B$5:$J$44,4, FALSE)</f>
        <v>0</v>
      </c>
      <c r="AA252" s="52">
        <f>$F252*'[1]INTERNAL PARAMETERS-2'!Z252*VLOOKUP(AA$4,'[1]INTERNAL PARAMETERS-1'!$B$5:$J$44,4, FALSE)</f>
        <v>0</v>
      </c>
      <c r="AB252" s="52">
        <f>$F252*'[1]INTERNAL PARAMETERS-2'!AA252*VLOOKUP(AB$4,'[1]INTERNAL PARAMETERS-1'!$B$5:$J$44,4, FALSE)</f>
        <v>0</v>
      </c>
      <c r="AC252" s="52">
        <f>$F252*'[1]INTERNAL PARAMETERS-2'!AB252*VLOOKUP(AC$4,'[1]INTERNAL PARAMETERS-1'!$B$5:$J$44,4, FALSE)</f>
        <v>0</v>
      </c>
      <c r="AD252" s="52">
        <f>$F252*'[1]INTERNAL PARAMETERS-2'!AC252*VLOOKUP(AD$4,'[1]INTERNAL PARAMETERS-1'!$B$5:$J$44,4, FALSE)</f>
        <v>0</v>
      </c>
      <c r="AE252" s="52">
        <f>$F252*'[1]INTERNAL PARAMETERS-2'!AD252*VLOOKUP(AE$4,'[1]INTERNAL PARAMETERS-1'!$B$5:$J$44,4, FALSE)</f>
        <v>0</v>
      </c>
      <c r="AF252" s="52">
        <f>$F252*'[1]INTERNAL PARAMETERS-2'!AE252*VLOOKUP(AF$4,'[1]INTERNAL PARAMETERS-1'!$B$5:$J$44,4, FALSE)</f>
        <v>0</v>
      </c>
      <c r="AG252" s="52">
        <f>$F252*'[1]INTERNAL PARAMETERS-2'!AF252*VLOOKUP(AG$4,'[1]INTERNAL PARAMETERS-1'!$B$5:$J$44,4, FALSE)</f>
        <v>0</v>
      </c>
      <c r="AH252" s="52">
        <f>$F252*'[1]INTERNAL PARAMETERS-2'!AG252*VLOOKUP(AH$4,'[1]INTERNAL PARAMETERS-1'!$B$5:$J$44,4, FALSE)</f>
        <v>0</v>
      </c>
      <c r="AI252" s="52">
        <f>$F252*'[1]INTERNAL PARAMETERS-2'!AH252*VLOOKUP(AI$4,'[1]INTERNAL PARAMETERS-1'!$B$5:$J$44,4, FALSE)</f>
        <v>0</v>
      </c>
      <c r="AJ252" s="52">
        <f>$F252*'[1]INTERNAL PARAMETERS-2'!AI252*VLOOKUP(AJ$4,'[1]INTERNAL PARAMETERS-1'!$B$5:$J$44,4, FALSE)</f>
        <v>0</v>
      </c>
      <c r="AK252" s="52">
        <f>$F252*'[1]INTERNAL PARAMETERS-2'!AJ252*VLOOKUP(AK$4,'[1]INTERNAL PARAMETERS-1'!$B$5:$J$44,4, FALSE)</f>
        <v>0</v>
      </c>
      <c r="AL252" s="52">
        <f>$F252*'[1]INTERNAL PARAMETERS-2'!AK252*VLOOKUP(AL$4,'[1]INTERNAL PARAMETERS-1'!$B$5:$J$44,4, FALSE)</f>
        <v>0</v>
      </c>
      <c r="AM252" s="52">
        <f>$F252*'[1]INTERNAL PARAMETERS-2'!AL252*VLOOKUP(AM$4,'[1]INTERNAL PARAMETERS-1'!$B$5:$J$44,4, FALSE)</f>
        <v>0</v>
      </c>
      <c r="AN252" s="52">
        <f>$F252*'[1]INTERNAL PARAMETERS-2'!AM252*VLOOKUP(AN$4,'[1]INTERNAL PARAMETERS-1'!$B$5:$J$44,4, FALSE)</f>
        <v>0</v>
      </c>
      <c r="AO252" s="52">
        <f>$F252*'[1]INTERNAL PARAMETERS-2'!AN252*VLOOKUP(AO$4,'[1]INTERNAL PARAMETERS-1'!$B$5:$J$44,4, FALSE)</f>
        <v>0</v>
      </c>
      <c r="AP252" s="52">
        <f>$F252*'[1]INTERNAL PARAMETERS-2'!AO252*VLOOKUP(AP$4,'[1]INTERNAL PARAMETERS-1'!$B$5:$J$44,4, FALSE)</f>
        <v>0</v>
      </c>
      <c r="AQ252" s="52">
        <f>$F252*'[1]INTERNAL PARAMETERS-2'!AP252*VLOOKUP(AQ$4,'[1]INTERNAL PARAMETERS-1'!$B$5:$J$44,4, FALSE)</f>
        <v>0</v>
      </c>
      <c r="AR252" s="52">
        <f>$F252*'[1]INTERNAL PARAMETERS-2'!AQ252*VLOOKUP(AR$4,'[1]INTERNAL PARAMETERS-1'!$B$5:$J$44,4, FALSE)</f>
        <v>0</v>
      </c>
      <c r="AS252" s="52">
        <f>$F252*'[1]INTERNAL PARAMETERS-2'!AR252*VLOOKUP(AS$4,'[1]INTERNAL PARAMETERS-1'!$B$5:$J$44,4, FALSE)</f>
        <v>0</v>
      </c>
      <c r="AT252" s="51">
        <f>$F252*'[1]INTERNAL PARAMETERS-2'!AS252*VLOOKUP(AT$4,'[1]INTERNAL PARAMETERS-1'!$B$5:$J$44,4, FALSE)</f>
        <v>0</v>
      </c>
      <c r="AU252" s="53">
        <f>$F252*'[1]INTERNAL PARAMETERS-2'!F252*(1-VLOOKUP(G$4,'[1]INTERNAL PARAMETERS-1'!$B$5:$J$44,4, FALSE))</f>
        <v>0</v>
      </c>
      <c r="AV252" s="52">
        <f>$F252*'[1]INTERNAL PARAMETERS-2'!G252*(1-VLOOKUP(H$4,'[1]INTERNAL PARAMETERS-1'!$B$5:$J$44,4, FALSE))</f>
        <v>0</v>
      </c>
      <c r="AW252" s="52">
        <f>$F252*'[1]INTERNAL PARAMETERS-2'!H252*(1-VLOOKUP(I$4,'[1]INTERNAL PARAMETERS-1'!$B$5:$J$44,4, FALSE))</f>
        <v>0</v>
      </c>
      <c r="AX252" s="52">
        <f>$F252*'[1]INTERNAL PARAMETERS-2'!I252*(1-VLOOKUP(J$4,'[1]INTERNAL PARAMETERS-1'!$B$5:$J$44,4, FALSE))</f>
        <v>0</v>
      </c>
      <c r="AY252" s="52">
        <f>$F252*'[1]INTERNAL PARAMETERS-2'!J252*(1-VLOOKUP(K$4,'[1]INTERNAL PARAMETERS-1'!$B$5:$J$44,4, FALSE))</f>
        <v>0</v>
      </c>
      <c r="AZ252" s="52">
        <f>$F252*'[1]INTERNAL PARAMETERS-2'!K252*(1-VLOOKUP(L$4,'[1]INTERNAL PARAMETERS-1'!$B$5:$J$44,4, FALSE))</f>
        <v>0</v>
      </c>
      <c r="BA252" s="52">
        <f>$F252*'[1]INTERNAL PARAMETERS-2'!L252*(1-VLOOKUP(M$4,'[1]INTERNAL PARAMETERS-1'!$B$5:$J$44,4, FALSE))</f>
        <v>0</v>
      </c>
      <c r="BB252" s="52">
        <f>$F252*'[1]INTERNAL PARAMETERS-2'!M252*(1-VLOOKUP(N$4,'[1]INTERNAL PARAMETERS-1'!$B$5:$J$44,4, FALSE))</f>
        <v>0</v>
      </c>
      <c r="BC252" s="52">
        <f>$F252*'[1]INTERNAL PARAMETERS-2'!N252*(1-VLOOKUP(O$4,'[1]INTERNAL PARAMETERS-1'!$B$5:$J$44,4, FALSE))</f>
        <v>0</v>
      </c>
      <c r="BD252" s="52">
        <f>$F252*'[1]INTERNAL PARAMETERS-2'!O252*(1-VLOOKUP(P$4,'[1]INTERNAL PARAMETERS-1'!$B$5:$J$44,4, FALSE))</f>
        <v>0</v>
      </c>
      <c r="BE252" s="52">
        <f>$F252*'[1]INTERNAL PARAMETERS-2'!P252*(1-VLOOKUP(Q$4,'[1]INTERNAL PARAMETERS-1'!$B$5:$J$44,4, FALSE))</f>
        <v>0</v>
      </c>
      <c r="BF252" s="52">
        <f>$F252*'[1]INTERNAL PARAMETERS-2'!Q252*(1-VLOOKUP(R$4,'[1]INTERNAL PARAMETERS-1'!$B$5:$J$44,4, FALSE))</f>
        <v>0</v>
      </c>
      <c r="BG252" s="52">
        <f>$F252*'[1]INTERNAL PARAMETERS-2'!R252*(1-VLOOKUP(S$4,'[1]INTERNAL PARAMETERS-1'!$B$5:$J$44,4, FALSE))</f>
        <v>0</v>
      </c>
      <c r="BH252" s="52">
        <f>$F252*'[1]INTERNAL PARAMETERS-2'!S252*(1-VLOOKUP(T$4,'[1]INTERNAL PARAMETERS-1'!$B$5:$J$44,4, FALSE))</f>
        <v>0</v>
      </c>
      <c r="BI252" s="52">
        <f>$F252*'[1]INTERNAL PARAMETERS-2'!T252*(1-VLOOKUP(U$4,'[1]INTERNAL PARAMETERS-1'!$B$5:$J$44,4, FALSE))</f>
        <v>0</v>
      </c>
      <c r="BJ252" s="52">
        <f>$F252*'[1]INTERNAL PARAMETERS-2'!U252*(1-VLOOKUP(V$4,'[1]INTERNAL PARAMETERS-1'!$B$5:$J$44,4, FALSE))</f>
        <v>0</v>
      </c>
      <c r="BK252" s="52">
        <f>$F252*'[1]INTERNAL PARAMETERS-2'!V252*(1-VLOOKUP(W$4,'[1]INTERNAL PARAMETERS-1'!$B$5:$J$44,4, FALSE))</f>
        <v>0</v>
      </c>
      <c r="BL252" s="52">
        <f>$F252*'[1]INTERNAL PARAMETERS-2'!W252*(1-VLOOKUP(X$4,'[1]INTERNAL PARAMETERS-1'!$B$5:$J$44,4, FALSE))</f>
        <v>0</v>
      </c>
      <c r="BM252" s="52">
        <f>$F252*'[1]INTERNAL PARAMETERS-2'!X252*(1-VLOOKUP(Y$4,'[1]INTERNAL PARAMETERS-1'!$B$5:$J$44,4, FALSE))</f>
        <v>0</v>
      </c>
      <c r="BN252" s="52">
        <f>$F252*'[1]INTERNAL PARAMETERS-2'!Y252*(1-VLOOKUP(Z$4,'[1]INTERNAL PARAMETERS-1'!$B$5:$J$44,4, FALSE))</f>
        <v>0</v>
      </c>
      <c r="BO252" s="52">
        <f>$F252*'[1]INTERNAL PARAMETERS-2'!Z252*(1-VLOOKUP(AA$4,'[1]INTERNAL PARAMETERS-1'!$B$5:$J$44,4, FALSE))</f>
        <v>0</v>
      </c>
      <c r="BP252" s="52">
        <f>$F252*'[1]INTERNAL PARAMETERS-2'!AA252*(1-VLOOKUP(AB$4,'[1]INTERNAL PARAMETERS-1'!$B$5:$J$44,4, FALSE))</f>
        <v>0</v>
      </c>
      <c r="BQ252" s="52">
        <f>$F252*'[1]INTERNAL PARAMETERS-2'!AB252*(1-VLOOKUP(AC$4,'[1]INTERNAL PARAMETERS-1'!$B$5:$J$44,4, FALSE))</f>
        <v>0</v>
      </c>
      <c r="BR252" s="52">
        <f>$F252*'[1]INTERNAL PARAMETERS-2'!AC252*(1-VLOOKUP(AD$4,'[1]INTERNAL PARAMETERS-1'!$B$5:$J$44,4, FALSE))</f>
        <v>0</v>
      </c>
      <c r="BS252" s="52">
        <f>$F252*'[1]INTERNAL PARAMETERS-2'!AD252*(1-VLOOKUP(AE$4,'[1]INTERNAL PARAMETERS-1'!$B$5:$J$44,4, FALSE))</f>
        <v>0</v>
      </c>
      <c r="BT252" s="52">
        <f>$F252*'[1]INTERNAL PARAMETERS-2'!AE252*(1-VLOOKUP(AF$4,'[1]INTERNAL PARAMETERS-1'!$B$5:$J$44,4, FALSE))</f>
        <v>0</v>
      </c>
      <c r="BU252" s="52">
        <f>$F252*'[1]INTERNAL PARAMETERS-2'!AF252*(1-VLOOKUP(AG$4,'[1]INTERNAL PARAMETERS-1'!$B$5:$J$44,4, FALSE))</f>
        <v>0</v>
      </c>
      <c r="BV252" s="52">
        <f>$F252*'[1]INTERNAL PARAMETERS-2'!AG252*(1-VLOOKUP(AH$4,'[1]INTERNAL PARAMETERS-1'!$B$5:$J$44,4, FALSE))</f>
        <v>0</v>
      </c>
      <c r="BW252" s="52">
        <f>$F252*'[1]INTERNAL PARAMETERS-2'!AH252*(1-VLOOKUP(AI$4,'[1]INTERNAL PARAMETERS-1'!$B$5:$J$44,4, FALSE))</f>
        <v>0</v>
      </c>
      <c r="BX252" s="52">
        <f>$F252*'[1]INTERNAL PARAMETERS-2'!AI252*(1-VLOOKUP(AJ$4,'[1]INTERNAL PARAMETERS-1'!$B$5:$J$44,4, FALSE))</f>
        <v>0</v>
      </c>
      <c r="BY252" s="52">
        <f>$F252*'[1]INTERNAL PARAMETERS-2'!AJ252*(1-VLOOKUP(AK$4,'[1]INTERNAL PARAMETERS-1'!$B$5:$J$44,4, FALSE))</f>
        <v>0</v>
      </c>
      <c r="BZ252" s="52">
        <f>$F252*'[1]INTERNAL PARAMETERS-2'!AK252*(1-VLOOKUP(AL$4,'[1]INTERNAL PARAMETERS-1'!$B$5:$J$44,4, FALSE))</f>
        <v>0</v>
      </c>
      <c r="CA252" s="52">
        <f>$F252*'[1]INTERNAL PARAMETERS-2'!AL252*(1-VLOOKUP(AM$4,'[1]INTERNAL PARAMETERS-1'!$B$5:$J$44,4, FALSE))</f>
        <v>0</v>
      </c>
      <c r="CB252" s="52">
        <f>$F252*'[1]INTERNAL PARAMETERS-2'!AM252*(1-VLOOKUP(AN$4,'[1]INTERNAL PARAMETERS-1'!$B$5:$J$44,4, FALSE))</f>
        <v>0</v>
      </c>
      <c r="CC252" s="52">
        <f>$F252*'[1]INTERNAL PARAMETERS-2'!AN252*(1-VLOOKUP(AO$4,'[1]INTERNAL PARAMETERS-1'!$B$5:$J$44,4, FALSE))</f>
        <v>0</v>
      </c>
      <c r="CD252" s="52">
        <f>$F252*'[1]INTERNAL PARAMETERS-2'!AO252*(1-VLOOKUP(AP$4,'[1]INTERNAL PARAMETERS-1'!$B$5:$J$44,4, FALSE))</f>
        <v>0</v>
      </c>
      <c r="CE252" s="52">
        <f>$F252*'[1]INTERNAL PARAMETERS-2'!AP252*(1-VLOOKUP(AQ$4,'[1]INTERNAL PARAMETERS-1'!$B$5:$J$44,4, FALSE))</f>
        <v>0</v>
      </c>
      <c r="CF252" s="52">
        <f>$F252*'[1]INTERNAL PARAMETERS-2'!AQ252*(1-VLOOKUP(AR$4,'[1]INTERNAL PARAMETERS-1'!$B$5:$J$44,4, FALSE))</f>
        <v>0</v>
      </c>
      <c r="CG252" s="52">
        <f>$F252*'[1]INTERNAL PARAMETERS-2'!AR252*(1-VLOOKUP(AS$4,'[1]INTERNAL PARAMETERS-1'!$B$5:$J$44,4, FALSE))</f>
        <v>0</v>
      </c>
      <c r="CH252" s="51">
        <f>$F252*'[1]INTERNAL PARAMETERS-2'!AS252*(1-VLOOKUP(AT$4,'[1]INTERNAL PARAMETERS-1'!$B$5:$J$44,4, FALSE))</f>
        <v>0</v>
      </c>
      <c r="CI252" s="50">
        <f t="shared" si="3"/>
        <v>0</v>
      </c>
    </row>
    <row r="253" spans="3:87" x14ac:dyDescent="0.5">
      <c r="C253" s="37" t="s">
        <v>6</v>
      </c>
      <c r="D253" s="36" t="s">
        <v>72</v>
      </c>
      <c r="E253" s="36" t="s">
        <v>75</v>
      </c>
      <c r="F253" s="147">
        <f>ESC!AF253</f>
        <v>0</v>
      </c>
      <c r="G253" s="53">
        <f>$F253*'[1]INTERNAL PARAMETERS-2'!F253*VLOOKUP(G$4,'[1]INTERNAL PARAMETERS-1'!$B$5:$J$44,4, FALSE)</f>
        <v>0</v>
      </c>
      <c r="H253" s="52">
        <f>$F253*'[1]INTERNAL PARAMETERS-2'!G253*VLOOKUP(H$4,'[1]INTERNAL PARAMETERS-1'!$B$5:$J$44,4, FALSE)</f>
        <v>0</v>
      </c>
      <c r="I253" s="52">
        <f>$F253*'[1]INTERNAL PARAMETERS-2'!H253*VLOOKUP(I$4,'[1]INTERNAL PARAMETERS-1'!$B$5:$J$44,4, FALSE)</f>
        <v>0</v>
      </c>
      <c r="J253" s="52">
        <f>$F253*'[1]INTERNAL PARAMETERS-2'!I253*VLOOKUP(J$4,'[1]INTERNAL PARAMETERS-1'!$B$5:$J$44,4, FALSE)</f>
        <v>0</v>
      </c>
      <c r="K253" s="52">
        <f>$F253*'[1]INTERNAL PARAMETERS-2'!J253*VLOOKUP(K$4,'[1]INTERNAL PARAMETERS-1'!$B$5:$J$44,4, FALSE)</f>
        <v>0</v>
      </c>
      <c r="L253" s="52">
        <f>$F253*'[1]INTERNAL PARAMETERS-2'!K253*VLOOKUP(L$4,'[1]INTERNAL PARAMETERS-1'!$B$5:$J$44,4, FALSE)</f>
        <v>0</v>
      </c>
      <c r="M253" s="52">
        <f>$F253*'[1]INTERNAL PARAMETERS-2'!L253*VLOOKUP(M$4,'[1]INTERNAL PARAMETERS-1'!$B$5:$J$44,4, FALSE)</f>
        <v>0</v>
      </c>
      <c r="N253" s="52">
        <f>$F253*'[1]INTERNAL PARAMETERS-2'!M253*VLOOKUP(N$4,'[1]INTERNAL PARAMETERS-1'!$B$5:$J$44,4, FALSE)</f>
        <v>0</v>
      </c>
      <c r="O253" s="52">
        <f>$F253*'[1]INTERNAL PARAMETERS-2'!N253*VLOOKUP(O$4,'[1]INTERNAL PARAMETERS-1'!$B$5:$J$44,4, FALSE)</f>
        <v>0</v>
      </c>
      <c r="P253" s="52">
        <f>$F253*'[1]INTERNAL PARAMETERS-2'!O253*VLOOKUP(P$4,'[1]INTERNAL PARAMETERS-1'!$B$5:$J$44,4, FALSE)</f>
        <v>0</v>
      </c>
      <c r="Q253" s="52">
        <f>$F253*'[1]INTERNAL PARAMETERS-2'!P253*VLOOKUP(Q$4,'[1]INTERNAL PARAMETERS-1'!$B$5:$J$44,4, FALSE)</f>
        <v>0</v>
      </c>
      <c r="R253" s="52">
        <f>$F253*'[1]INTERNAL PARAMETERS-2'!Q253*VLOOKUP(R$4,'[1]INTERNAL PARAMETERS-1'!$B$5:$J$44,4, FALSE)</f>
        <v>0</v>
      </c>
      <c r="S253" s="52">
        <f>$F253*'[1]INTERNAL PARAMETERS-2'!R253*VLOOKUP(S$4,'[1]INTERNAL PARAMETERS-1'!$B$5:$J$44,4, FALSE)</f>
        <v>0</v>
      </c>
      <c r="T253" s="52">
        <f>$F253*'[1]INTERNAL PARAMETERS-2'!S253*VLOOKUP(T$4,'[1]INTERNAL PARAMETERS-1'!$B$5:$J$44,4, FALSE)</f>
        <v>0</v>
      </c>
      <c r="U253" s="52">
        <f>$F253*'[1]INTERNAL PARAMETERS-2'!T253*VLOOKUP(U$4,'[1]INTERNAL PARAMETERS-1'!$B$5:$J$44,4, FALSE)</f>
        <v>0</v>
      </c>
      <c r="V253" s="52">
        <f>$F253*'[1]INTERNAL PARAMETERS-2'!U253*VLOOKUP(V$4,'[1]INTERNAL PARAMETERS-1'!$B$5:$J$44,4, FALSE)</f>
        <v>0</v>
      </c>
      <c r="W253" s="52">
        <f>$F253*'[1]INTERNAL PARAMETERS-2'!V253*VLOOKUP(W$4,'[1]INTERNAL PARAMETERS-1'!$B$5:$J$44,4, FALSE)</f>
        <v>0</v>
      </c>
      <c r="X253" s="52">
        <f>$F253*'[1]INTERNAL PARAMETERS-2'!W253*VLOOKUP(X$4,'[1]INTERNAL PARAMETERS-1'!$B$5:$J$44,4, FALSE)</f>
        <v>0</v>
      </c>
      <c r="Y253" s="52">
        <f>$F253*'[1]INTERNAL PARAMETERS-2'!X253*VLOOKUP(Y$4,'[1]INTERNAL PARAMETERS-1'!$B$5:$J$44,4, FALSE)</f>
        <v>0</v>
      </c>
      <c r="Z253" s="52">
        <f>$F253*'[1]INTERNAL PARAMETERS-2'!Y253*VLOOKUP(Z$4,'[1]INTERNAL PARAMETERS-1'!$B$5:$J$44,4, FALSE)</f>
        <v>0</v>
      </c>
      <c r="AA253" s="52">
        <f>$F253*'[1]INTERNAL PARAMETERS-2'!Z253*VLOOKUP(AA$4,'[1]INTERNAL PARAMETERS-1'!$B$5:$J$44,4, FALSE)</f>
        <v>0</v>
      </c>
      <c r="AB253" s="52">
        <f>$F253*'[1]INTERNAL PARAMETERS-2'!AA253*VLOOKUP(AB$4,'[1]INTERNAL PARAMETERS-1'!$B$5:$J$44,4, FALSE)</f>
        <v>0</v>
      </c>
      <c r="AC253" s="52">
        <f>$F253*'[1]INTERNAL PARAMETERS-2'!AB253*VLOOKUP(AC$4,'[1]INTERNAL PARAMETERS-1'!$B$5:$J$44,4, FALSE)</f>
        <v>0</v>
      </c>
      <c r="AD253" s="52">
        <f>$F253*'[1]INTERNAL PARAMETERS-2'!AC253*VLOOKUP(AD$4,'[1]INTERNAL PARAMETERS-1'!$B$5:$J$44,4, FALSE)</f>
        <v>0</v>
      </c>
      <c r="AE253" s="52">
        <f>$F253*'[1]INTERNAL PARAMETERS-2'!AD253*VLOOKUP(AE$4,'[1]INTERNAL PARAMETERS-1'!$B$5:$J$44,4, FALSE)</f>
        <v>0</v>
      </c>
      <c r="AF253" s="52">
        <f>$F253*'[1]INTERNAL PARAMETERS-2'!AE253*VLOOKUP(AF$4,'[1]INTERNAL PARAMETERS-1'!$B$5:$J$44,4, FALSE)</f>
        <v>0</v>
      </c>
      <c r="AG253" s="52">
        <f>$F253*'[1]INTERNAL PARAMETERS-2'!AF253*VLOOKUP(AG$4,'[1]INTERNAL PARAMETERS-1'!$B$5:$J$44,4, FALSE)</f>
        <v>0</v>
      </c>
      <c r="AH253" s="52">
        <f>$F253*'[1]INTERNAL PARAMETERS-2'!AG253*VLOOKUP(AH$4,'[1]INTERNAL PARAMETERS-1'!$B$5:$J$44,4, FALSE)</f>
        <v>0</v>
      </c>
      <c r="AI253" s="52">
        <f>$F253*'[1]INTERNAL PARAMETERS-2'!AH253*VLOOKUP(AI$4,'[1]INTERNAL PARAMETERS-1'!$B$5:$J$44,4, FALSE)</f>
        <v>0</v>
      </c>
      <c r="AJ253" s="52">
        <f>$F253*'[1]INTERNAL PARAMETERS-2'!AI253*VLOOKUP(AJ$4,'[1]INTERNAL PARAMETERS-1'!$B$5:$J$44,4, FALSE)</f>
        <v>0</v>
      </c>
      <c r="AK253" s="52">
        <f>$F253*'[1]INTERNAL PARAMETERS-2'!AJ253*VLOOKUP(AK$4,'[1]INTERNAL PARAMETERS-1'!$B$5:$J$44,4, FALSE)</f>
        <v>0</v>
      </c>
      <c r="AL253" s="52">
        <f>$F253*'[1]INTERNAL PARAMETERS-2'!AK253*VLOOKUP(AL$4,'[1]INTERNAL PARAMETERS-1'!$B$5:$J$44,4, FALSE)</f>
        <v>0</v>
      </c>
      <c r="AM253" s="52">
        <f>$F253*'[1]INTERNAL PARAMETERS-2'!AL253*VLOOKUP(AM$4,'[1]INTERNAL PARAMETERS-1'!$B$5:$J$44,4, FALSE)</f>
        <v>0</v>
      </c>
      <c r="AN253" s="52">
        <f>$F253*'[1]INTERNAL PARAMETERS-2'!AM253*VLOOKUP(AN$4,'[1]INTERNAL PARAMETERS-1'!$B$5:$J$44,4, FALSE)</f>
        <v>0</v>
      </c>
      <c r="AO253" s="52">
        <f>$F253*'[1]INTERNAL PARAMETERS-2'!AN253*VLOOKUP(AO$4,'[1]INTERNAL PARAMETERS-1'!$B$5:$J$44,4, FALSE)</f>
        <v>0</v>
      </c>
      <c r="AP253" s="52">
        <f>$F253*'[1]INTERNAL PARAMETERS-2'!AO253*VLOOKUP(AP$4,'[1]INTERNAL PARAMETERS-1'!$B$5:$J$44,4, FALSE)</f>
        <v>0</v>
      </c>
      <c r="AQ253" s="52">
        <f>$F253*'[1]INTERNAL PARAMETERS-2'!AP253*VLOOKUP(AQ$4,'[1]INTERNAL PARAMETERS-1'!$B$5:$J$44,4, FALSE)</f>
        <v>0</v>
      </c>
      <c r="AR253" s="52">
        <f>$F253*'[1]INTERNAL PARAMETERS-2'!AQ253*VLOOKUP(AR$4,'[1]INTERNAL PARAMETERS-1'!$B$5:$J$44,4, FALSE)</f>
        <v>0</v>
      </c>
      <c r="AS253" s="52">
        <f>$F253*'[1]INTERNAL PARAMETERS-2'!AR253*VLOOKUP(AS$4,'[1]INTERNAL PARAMETERS-1'!$B$5:$J$44,4, FALSE)</f>
        <v>0</v>
      </c>
      <c r="AT253" s="51">
        <f>$F253*'[1]INTERNAL PARAMETERS-2'!AS253*VLOOKUP(AT$4,'[1]INTERNAL PARAMETERS-1'!$B$5:$J$44,4, FALSE)</f>
        <v>0</v>
      </c>
      <c r="AU253" s="53">
        <f>$F253*'[1]INTERNAL PARAMETERS-2'!F253*(1-VLOOKUP(G$4,'[1]INTERNAL PARAMETERS-1'!$B$5:$J$44,4, FALSE))</f>
        <v>0</v>
      </c>
      <c r="AV253" s="52">
        <f>$F253*'[1]INTERNAL PARAMETERS-2'!G253*(1-VLOOKUP(H$4,'[1]INTERNAL PARAMETERS-1'!$B$5:$J$44,4, FALSE))</f>
        <v>0</v>
      </c>
      <c r="AW253" s="52">
        <f>$F253*'[1]INTERNAL PARAMETERS-2'!H253*(1-VLOOKUP(I$4,'[1]INTERNAL PARAMETERS-1'!$B$5:$J$44,4, FALSE))</f>
        <v>0</v>
      </c>
      <c r="AX253" s="52">
        <f>$F253*'[1]INTERNAL PARAMETERS-2'!I253*(1-VLOOKUP(J$4,'[1]INTERNAL PARAMETERS-1'!$B$5:$J$44,4, FALSE))</f>
        <v>0</v>
      </c>
      <c r="AY253" s="52">
        <f>$F253*'[1]INTERNAL PARAMETERS-2'!J253*(1-VLOOKUP(K$4,'[1]INTERNAL PARAMETERS-1'!$B$5:$J$44,4, FALSE))</f>
        <v>0</v>
      </c>
      <c r="AZ253" s="52">
        <f>$F253*'[1]INTERNAL PARAMETERS-2'!K253*(1-VLOOKUP(L$4,'[1]INTERNAL PARAMETERS-1'!$B$5:$J$44,4, FALSE))</f>
        <v>0</v>
      </c>
      <c r="BA253" s="52">
        <f>$F253*'[1]INTERNAL PARAMETERS-2'!L253*(1-VLOOKUP(M$4,'[1]INTERNAL PARAMETERS-1'!$B$5:$J$44,4, FALSE))</f>
        <v>0</v>
      </c>
      <c r="BB253" s="52">
        <f>$F253*'[1]INTERNAL PARAMETERS-2'!M253*(1-VLOOKUP(N$4,'[1]INTERNAL PARAMETERS-1'!$B$5:$J$44,4, FALSE))</f>
        <v>0</v>
      </c>
      <c r="BC253" s="52">
        <f>$F253*'[1]INTERNAL PARAMETERS-2'!N253*(1-VLOOKUP(O$4,'[1]INTERNAL PARAMETERS-1'!$B$5:$J$44,4, FALSE))</f>
        <v>0</v>
      </c>
      <c r="BD253" s="52">
        <f>$F253*'[1]INTERNAL PARAMETERS-2'!O253*(1-VLOOKUP(P$4,'[1]INTERNAL PARAMETERS-1'!$B$5:$J$44,4, FALSE))</f>
        <v>0</v>
      </c>
      <c r="BE253" s="52">
        <f>$F253*'[1]INTERNAL PARAMETERS-2'!P253*(1-VLOOKUP(Q$4,'[1]INTERNAL PARAMETERS-1'!$B$5:$J$44,4, FALSE))</f>
        <v>0</v>
      </c>
      <c r="BF253" s="52">
        <f>$F253*'[1]INTERNAL PARAMETERS-2'!Q253*(1-VLOOKUP(R$4,'[1]INTERNAL PARAMETERS-1'!$B$5:$J$44,4, FALSE))</f>
        <v>0</v>
      </c>
      <c r="BG253" s="52">
        <f>$F253*'[1]INTERNAL PARAMETERS-2'!R253*(1-VLOOKUP(S$4,'[1]INTERNAL PARAMETERS-1'!$B$5:$J$44,4, FALSE))</f>
        <v>0</v>
      </c>
      <c r="BH253" s="52">
        <f>$F253*'[1]INTERNAL PARAMETERS-2'!S253*(1-VLOOKUP(T$4,'[1]INTERNAL PARAMETERS-1'!$B$5:$J$44,4, FALSE))</f>
        <v>0</v>
      </c>
      <c r="BI253" s="52">
        <f>$F253*'[1]INTERNAL PARAMETERS-2'!T253*(1-VLOOKUP(U$4,'[1]INTERNAL PARAMETERS-1'!$B$5:$J$44,4, FALSE))</f>
        <v>0</v>
      </c>
      <c r="BJ253" s="52">
        <f>$F253*'[1]INTERNAL PARAMETERS-2'!U253*(1-VLOOKUP(V$4,'[1]INTERNAL PARAMETERS-1'!$B$5:$J$44,4, FALSE))</f>
        <v>0</v>
      </c>
      <c r="BK253" s="52">
        <f>$F253*'[1]INTERNAL PARAMETERS-2'!V253*(1-VLOOKUP(W$4,'[1]INTERNAL PARAMETERS-1'!$B$5:$J$44,4, FALSE))</f>
        <v>0</v>
      </c>
      <c r="BL253" s="52">
        <f>$F253*'[1]INTERNAL PARAMETERS-2'!W253*(1-VLOOKUP(X$4,'[1]INTERNAL PARAMETERS-1'!$B$5:$J$44,4, FALSE))</f>
        <v>0</v>
      </c>
      <c r="BM253" s="52">
        <f>$F253*'[1]INTERNAL PARAMETERS-2'!X253*(1-VLOOKUP(Y$4,'[1]INTERNAL PARAMETERS-1'!$B$5:$J$44,4, FALSE))</f>
        <v>0</v>
      </c>
      <c r="BN253" s="52">
        <f>$F253*'[1]INTERNAL PARAMETERS-2'!Y253*(1-VLOOKUP(Z$4,'[1]INTERNAL PARAMETERS-1'!$B$5:$J$44,4, FALSE))</f>
        <v>0</v>
      </c>
      <c r="BO253" s="52">
        <f>$F253*'[1]INTERNAL PARAMETERS-2'!Z253*(1-VLOOKUP(AA$4,'[1]INTERNAL PARAMETERS-1'!$B$5:$J$44,4, FALSE))</f>
        <v>0</v>
      </c>
      <c r="BP253" s="52">
        <f>$F253*'[1]INTERNAL PARAMETERS-2'!AA253*(1-VLOOKUP(AB$4,'[1]INTERNAL PARAMETERS-1'!$B$5:$J$44,4, FALSE))</f>
        <v>0</v>
      </c>
      <c r="BQ253" s="52">
        <f>$F253*'[1]INTERNAL PARAMETERS-2'!AB253*(1-VLOOKUP(AC$4,'[1]INTERNAL PARAMETERS-1'!$B$5:$J$44,4, FALSE))</f>
        <v>0</v>
      </c>
      <c r="BR253" s="52">
        <f>$F253*'[1]INTERNAL PARAMETERS-2'!AC253*(1-VLOOKUP(AD$4,'[1]INTERNAL PARAMETERS-1'!$B$5:$J$44,4, FALSE))</f>
        <v>0</v>
      </c>
      <c r="BS253" s="52">
        <f>$F253*'[1]INTERNAL PARAMETERS-2'!AD253*(1-VLOOKUP(AE$4,'[1]INTERNAL PARAMETERS-1'!$B$5:$J$44,4, FALSE))</f>
        <v>0</v>
      </c>
      <c r="BT253" s="52">
        <f>$F253*'[1]INTERNAL PARAMETERS-2'!AE253*(1-VLOOKUP(AF$4,'[1]INTERNAL PARAMETERS-1'!$B$5:$J$44,4, FALSE))</f>
        <v>0</v>
      </c>
      <c r="BU253" s="52">
        <f>$F253*'[1]INTERNAL PARAMETERS-2'!AF253*(1-VLOOKUP(AG$4,'[1]INTERNAL PARAMETERS-1'!$B$5:$J$44,4, FALSE))</f>
        <v>0</v>
      </c>
      <c r="BV253" s="52">
        <f>$F253*'[1]INTERNAL PARAMETERS-2'!AG253*(1-VLOOKUP(AH$4,'[1]INTERNAL PARAMETERS-1'!$B$5:$J$44,4, FALSE))</f>
        <v>0</v>
      </c>
      <c r="BW253" s="52">
        <f>$F253*'[1]INTERNAL PARAMETERS-2'!AH253*(1-VLOOKUP(AI$4,'[1]INTERNAL PARAMETERS-1'!$B$5:$J$44,4, FALSE))</f>
        <v>0</v>
      </c>
      <c r="BX253" s="52">
        <f>$F253*'[1]INTERNAL PARAMETERS-2'!AI253*(1-VLOOKUP(AJ$4,'[1]INTERNAL PARAMETERS-1'!$B$5:$J$44,4, FALSE))</f>
        <v>0</v>
      </c>
      <c r="BY253" s="52">
        <f>$F253*'[1]INTERNAL PARAMETERS-2'!AJ253*(1-VLOOKUP(AK$4,'[1]INTERNAL PARAMETERS-1'!$B$5:$J$44,4, FALSE))</f>
        <v>0</v>
      </c>
      <c r="BZ253" s="52">
        <f>$F253*'[1]INTERNAL PARAMETERS-2'!AK253*(1-VLOOKUP(AL$4,'[1]INTERNAL PARAMETERS-1'!$B$5:$J$44,4, FALSE))</f>
        <v>0</v>
      </c>
      <c r="CA253" s="52">
        <f>$F253*'[1]INTERNAL PARAMETERS-2'!AL253*(1-VLOOKUP(AM$4,'[1]INTERNAL PARAMETERS-1'!$B$5:$J$44,4, FALSE))</f>
        <v>0</v>
      </c>
      <c r="CB253" s="52">
        <f>$F253*'[1]INTERNAL PARAMETERS-2'!AM253*(1-VLOOKUP(AN$4,'[1]INTERNAL PARAMETERS-1'!$B$5:$J$44,4, FALSE))</f>
        <v>0</v>
      </c>
      <c r="CC253" s="52">
        <f>$F253*'[1]INTERNAL PARAMETERS-2'!AN253*(1-VLOOKUP(AO$4,'[1]INTERNAL PARAMETERS-1'!$B$5:$J$44,4, FALSE))</f>
        <v>0</v>
      </c>
      <c r="CD253" s="52">
        <f>$F253*'[1]INTERNAL PARAMETERS-2'!AO253*(1-VLOOKUP(AP$4,'[1]INTERNAL PARAMETERS-1'!$B$5:$J$44,4, FALSE))</f>
        <v>0</v>
      </c>
      <c r="CE253" s="52">
        <f>$F253*'[1]INTERNAL PARAMETERS-2'!AP253*(1-VLOOKUP(AQ$4,'[1]INTERNAL PARAMETERS-1'!$B$5:$J$44,4, FALSE))</f>
        <v>0</v>
      </c>
      <c r="CF253" s="52">
        <f>$F253*'[1]INTERNAL PARAMETERS-2'!AQ253*(1-VLOOKUP(AR$4,'[1]INTERNAL PARAMETERS-1'!$B$5:$J$44,4, FALSE))</f>
        <v>0</v>
      </c>
      <c r="CG253" s="52">
        <f>$F253*'[1]INTERNAL PARAMETERS-2'!AR253*(1-VLOOKUP(AS$4,'[1]INTERNAL PARAMETERS-1'!$B$5:$J$44,4, FALSE))</f>
        <v>0</v>
      </c>
      <c r="CH253" s="51">
        <f>$F253*'[1]INTERNAL PARAMETERS-2'!AS253*(1-VLOOKUP(AT$4,'[1]INTERNAL PARAMETERS-1'!$B$5:$J$44,4, FALSE))</f>
        <v>0</v>
      </c>
      <c r="CI253" s="50">
        <f t="shared" si="3"/>
        <v>0</v>
      </c>
    </row>
    <row r="254" spans="3:87" x14ac:dyDescent="0.5">
      <c r="C254" s="37" t="s">
        <v>6</v>
      </c>
      <c r="D254" s="36" t="s">
        <v>72</v>
      </c>
      <c r="E254" s="36" t="s">
        <v>74</v>
      </c>
      <c r="F254" s="147">
        <f>ESC!AF254</f>
        <v>0</v>
      </c>
      <c r="G254" s="53">
        <f>$F254*'[1]INTERNAL PARAMETERS-2'!F254*VLOOKUP(G$4,'[1]INTERNAL PARAMETERS-1'!$B$5:$J$44,4, FALSE)</f>
        <v>0</v>
      </c>
      <c r="H254" s="52">
        <f>$F254*'[1]INTERNAL PARAMETERS-2'!G254*VLOOKUP(H$4,'[1]INTERNAL PARAMETERS-1'!$B$5:$J$44,4, FALSE)</f>
        <v>0</v>
      </c>
      <c r="I254" s="52">
        <f>$F254*'[1]INTERNAL PARAMETERS-2'!H254*VLOOKUP(I$4,'[1]INTERNAL PARAMETERS-1'!$B$5:$J$44,4, FALSE)</f>
        <v>0</v>
      </c>
      <c r="J254" s="52">
        <f>$F254*'[1]INTERNAL PARAMETERS-2'!I254*VLOOKUP(J$4,'[1]INTERNAL PARAMETERS-1'!$B$5:$J$44,4, FALSE)</f>
        <v>0</v>
      </c>
      <c r="K254" s="52">
        <f>$F254*'[1]INTERNAL PARAMETERS-2'!J254*VLOOKUP(K$4,'[1]INTERNAL PARAMETERS-1'!$B$5:$J$44,4, FALSE)</f>
        <v>0</v>
      </c>
      <c r="L254" s="52">
        <f>$F254*'[1]INTERNAL PARAMETERS-2'!K254*VLOOKUP(L$4,'[1]INTERNAL PARAMETERS-1'!$B$5:$J$44,4, FALSE)</f>
        <v>0</v>
      </c>
      <c r="M254" s="52">
        <f>$F254*'[1]INTERNAL PARAMETERS-2'!L254*VLOOKUP(M$4,'[1]INTERNAL PARAMETERS-1'!$B$5:$J$44,4, FALSE)</f>
        <v>0</v>
      </c>
      <c r="N254" s="52">
        <f>$F254*'[1]INTERNAL PARAMETERS-2'!M254*VLOOKUP(N$4,'[1]INTERNAL PARAMETERS-1'!$B$5:$J$44,4, FALSE)</f>
        <v>0</v>
      </c>
      <c r="O254" s="52">
        <f>$F254*'[1]INTERNAL PARAMETERS-2'!N254*VLOOKUP(O$4,'[1]INTERNAL PARAMETERS-1'!$B$5:$J$44,4, FALSE)</f>
        <v>0</v>
      </c>
      <c r="P254" s="52">
        <f>$F254*'[1]INTERNAL PARAMETERS-2'!O254*VLOOKUP(P$4,'[1]INTERNAL PARAMETERS-1'!$B$5:$J$44,4, FALSE)</f>
        <v>0</v>
      </c>
      <c r="Q254" s="52">
        <f>$F254*'[1]INTERNAL PARAMETERS-2'!P254*VLOOKUP(Q$4,'[1]INTERNAL PARAMETERS-1'!$B$5:$J$44,4, FALSE)</f>
        <v>0</v>
      </c>
      <c r="R254" s="52">
        <f>$F254*'[1]INTERNAL PARAMETERS-2'!Q254*VLOOKUP(R$4,'[1]INTERNAL PARAMETERS-1'!$B$5:$J$44,4, FALSE)</f>
        <v>0</v>
      </c>
      <c r="S254" s="52">
        <f>$F254*'[1]INTERNAL PARAMETERS-2'!R254*VLOOKUP(S$4,'[1]INTERNAL PARAMETERS-1'!$B$5:$J$44,4, FALSE)</f>
        <v>0</v>
      </c>
      <c r="T254" s="52">
        <f>$F254*'[1]INTERNAL PARAMETERS-2'!S254*VLOOKUP(T$4,'[1]INTERNAL PARAMETERS-1'!$B$5:$J$44,4, FALSE)</f>
        <v>0</v>
      </c>
      <c r="U254" s="52">
        <f>$F254*'[1]INTERNAL PARAMETERS-2'!T254*VLOOKUP(U$4,'[1]INTERNAL PARAMETERS-1'!$B$5:$J$44,4, FALSE)</f>
        <v>0</v>
      </c>
      <c r="V254" s="52">
        <f>$F254*'[1]INTERNAL PARAMETERS-2'!U254*VLOOKUP(V$4,'[1]INTERNAL PARAMETERS-1'!$B$5:$J$44,4, FALSE)</f>
        <v>0</v>
      </c>
      <c r="W254" s="52">
        <f>$F254*'[1]INTERNAL PARAMETERS-2'!V254*VLOOKUP(W$4,'[1]INTERNAL PARAMETERS-1'!$B$5:$J$44,4, FALSE)</f>
        <v>0</v>
      </c>
      <c r="X254" s="52">
        <f>$F254*'[1]INTERNAL PARAMETERS-2'!W254*VLOOKUP(X$4,'[1]INTERNAL PARAMETERS-1'!$B$5:$J$44,4, FALSE)</f>
        <v>0</v>
      </c>
      <c r="Y254" s="52">
        <f>$F254*'[1]INTERNAL PARAMETERS-2'!X254*VLOOKUP(Y$4,'[1]INTERNAL PARAMETERS-1'!$B$5:$J$44,4, FALSE)</f>
        <v>0</v>
      </c>
      <c r="Z254" s="52">
        <f>$F254*'[1]INTERNAL PARAMETERS-2'!Y254*VLOOKUP(Z$4,'[1]INTERNAL PARAMETERS-1'!$B$5:$J$44,4, FALSE)</f>
        <v>0</v>
      </c>
      <c r="AA254" s="52">
        <f>$F254*'[1]INTERNAL PARAMETERS-2'!Z254*VLOOKUP(AA$4,'[1]INTERNAL PARAMETERS-1'!$B$5:$J$44,4, FALSE)</f>
        <v>0</v>
      </c>
      <c r="AB254" s="52">
        <f>$F254*'[1]INTERNAL PARAMETERS-2'!AA254*VLOOKUP(AB$4,'[1]INTERNAL PARAMETERS-1'!$B$5:$J$44,4, FALSE)</f>
        <v>0</v>
      </c>
      <c r="AC254" s="52">
        <f>$F254*'[1]INTERNAL PARAMETERS-2'!AB254*VLOOKUP(AC$4,'[1]INTERNAL PARAMETERS-1'!$B$5:$J$44,4, FALSE)</f>
        <v>0</v>
      </c>
      <c r="AD254" s="52">
        <f>$F254*'[1]INTERNAL PARAMETERS-2'!AC254*VLOOKUP(AD$4,'[1]INTERNAL PARAMETERS-1'!$B$5:$J$44,4, FALSE)</f>
        <v>0</v>
      </c>
      <c r="AE254" s="52">
        <f>$F254*'[1]INTERNAL PARAMETERS-2'!AD254*VLOOKUP(AE$4,'[1]INTERNAL PARAMETERS-1'!$B$5:$J$44,4, FALSE)</f>
        <v>0</v>
      </c>
      <c r="AF254" s="52">
        <f>$F254*'[1]INTERNAL PARAMETERS-2'!AE254*VLOOKUP(AF$4,'[1]INTERNAL PARAMETERS-1'!$B$5:$J$44,4, FALSE)</f>
        <v>0</v>
      </c>
      <c r="AG254" s="52">
        <f>$F254*'[1]INTERNAL PARAMETERS-2'!AF254*VLOOKUP(AG$4,'[1]INTERNAL PARAMETERS-1'!$B$5:$J$44,4, FALSE)</f>
        <v>0</v>
      </c>
      <c r="AH254" s="52">
        <f>$F254*'[1]INTERNAL PARAMETERS-2'!AG254*VLOOKUP(AH$4,'[1]INTERNAL PARAMETERS-1'!$B$5:$J$44,4, FALSE)</f>
        <v>0</v>
      </c>
      <c r="AI254" s="52">
        <f>$F254*'[1]INTERNAL PARAMETERS-2'!AH254*VLOOKUP(AI$4,'[1]INTERNAL PARAMETERS-1'!$B$5:$J$44,4, FALSE)</f>
        <v>0</v>
      </c>
      <c r="AJ254" s="52">
        <f>$F254*'[1]INTERNAL PARAMETERS-2'!AI254*VLOOKUP(AJ$4,'[1]INTERNAL PARAMETERS-1'!$B$5:$J$44,4, FALSE)</f>
        <v>0</v>
      </c>
      <c r="AK254" s="52">
        <f>$F254*'[1]INTERNAL PARAMETERS-2'!AJ254*VLOOKUP(AK$4,'[1]INTERNAL PARAMETERS-1'!$B$5:$J$44,4, FALSE)</f>
        <v>0</v>
      </c>
      <c r="AL254" s="52">
        <f>$F254*'[1]INTERNAL PARAMETERS-2'!AK254*VLOOKUP(AL$4,'[1]INTERNAL PARAMETERS-1'!$B$5:$J$44,4, FALSE)</f>
        <v>0</v>
      </c>
      <c r="AM254" s="52">
        <f>$F254*'[1]INTERNAL PARAMETERS-2'!AL254*VLOOKUP(AM$4,'[1]INTERNAL PARAMETERS-1'!$B$5:$J$44,4, FALSE)</f>
        <v>0</v>
      </c>
      <c r="AN254" s="52">
        <f>$F254*'[1]INTERNAL PARAMETERS-2'!AM254*VLOOKUP(AN$4,'[1]INTERNAL PARAMETERS-1'!$B$5:$J$44,4, FALSE)</f>
        <v>0</v>
      </c>
      <c r="AO254" s="52">
        <f>$F254*'[1]INTERNAL PARAMETERS-2'!AN254*VLOOKUP(AO$4,'[1]INTERNAL PARAMETERS-1'!$B$5:$J$44,4, FALSE)</f>
        <v>0</v>
      </c>
      <c r="AP254" s="52">
        <f>$F254*'[1]INTERNAL PARAMETERS-2'!AO254*VLOOKUP(AP$4,'[1]INTERNAL PARAMETERS-1'!$B$5:$J$44,4, FALSE)</f>
        <v>0</v>
      </c>
      <c r="AQ254" s="52">
        <f>$F254*'[1]INTERNAL PARAMETERS-2'!AP254*VLOOKUP(AQ$4,'[1]INTERNAL PARAMETERS-1'!$B$5:$J$44,4, FALSE)</f>
        <v>0</v>
      </c>
      <c r="AR254" s="52">
        <f>$F254*'[1]INTERNAL PARAMETERS-2'!AQ254*VLOOKUP(AR$4,'[1]INTERNAL PARAMETERS-1'!$B$5:$J$44,4, FALSE)</f>
        <v>0</v>
      </c>
      <c r="AS254" s="52">
        <f>$F254*'[1]INTERNAL PARAMETERS-2'!AR254*VLOOKUP(AS$4,'[1]INTERNAL PARAMETERS-1'!$B$5:$J$44,4, FALSE)</f>
        <v>0</v>
      </c>
      <c r="AT254" s="51">
        <f>$F254*'[1]INTERNAL PARAMETERS-2'!AS254*VLOOKUP(AT$4,'[1]INTERNAL PARAMETERS-1'!$B$5:$J$44,4, FALSE)</f>
        <v>0</v>
      </c>
      <c r="AU254" s="53">
        <f>$F254*'[1]INTERNAL PARAMETERS-2'!F254*(1-VLOOKUP(G$4,'[1]INTERNAL PARAMETERS-1'!$B$5:$J$44,4, FALSE))</f>
        <v>0</v>
      </c>
      <c r="AV254" s="52">
        <f>$F254*'[1]INTERNAL PARAMETERS-2'!G254*(1-VLOOKUP(H$4,'[1]INTERNAL PARAMETERS-1'!$B$5:$J$44,4, FALSE))</f>
        <v>0</v>
      </c>
      <c r="AW254" s="52">
        <f>$F254*'[1]INTERNAL PARAMETERS-2'!H254*(1-VLOOKUP(I$4,'[1]INTERNAL PARAMETERS-1'!$B$5:$J$44,4, FALSE))</f>
        <v>0</v>
      </c>
      <c r="AX254" s="52">
        <f>$F254*'[1]INTERNAL PARAMETERS-2'!I254*(1-VLOOKUP(J$4,'[1]INTERNAL PARAMETERS-1'!$B$5:$J$44,4, FALSE))</f>
        <v>0</v>
      </c>
      <c r="AY254" s="52">
        <f>$F254*'[1]INTERNAL PARAMETERS-2'!J254*(1-VLOOKUP(K$4,'[1]INTERNAL PARAMETERS-1'!$B$5:$J$44,4, FALSE))</f>
        <v>0</v>
      </c>
      <c r="AZ254" s="52">
        <f>$F254*'[1]INTERNAL PARAMETERS-2'!K254*(1-VLOOKUP(L$4,'[1]INTERNAL PARAMETERS-1'!$B$5:$J$44,4, FALSE))</f>
        <v>0</v>
      </c>
      <c r="BA254" s="52">
        <f>$F254*'[1]INTERNAL PARAMETERS-2'!L254*(1-VLOOKUP(M$4,'[1]INTERNAL PARAMETERS-1'!$B$5:$J$44,4, FALSE))</f>
        <v>0</v>
      </c>
      <c r="BB254" s="52">
        <f>$F254*'[1]INTERNAL PARAMETERS-2'!M254*(1-VLOOKUP(N$4,'[1]INTERNAL PARAMETERS-1'!$B$5:$J$44,4, FALSE))</f>
        <v>0</v>
      </c>
      <c r="BC254" s="52">
        <f>$F254*'[1]INTERNAL PARAMETERS-2'!N254*(1-VLOOKUP(O$4,'[1]INTERNAL PARAMETERS-1'!$B$5:$J$44,4, FALSE))</f>
        <v>0</v>
      </c>
      <c r="BD254" s="52">
        <f>$F254*'[1]INTERNAL PARAMETERS-2'!O254*(1-VLOOKUP(P$4,'[1]INTERNAL PARAMETERS-1'!$B$5:$J$44,4, FALSE))</f>
        <v>0</v>
      </c>
      <c r="BE254" s="52">
        <f>$F254*'[1]INTERNAL PARAMETERS-2'!P254*(1-VLOOKUP(Q$4,'[1]INTERNAL PARAMETERS-1'!$B$5:$J$44,4, FALSE))</f>
        <v>0</v>
      </c>
      <c r="BF254" s="52">
        <f>$F254*'[1]INTERNAL PARAMETERS-2'!Q254*(1-VLOOKUP(R$4,'[1]INTERNAL PARAMETERS-1'!$B$5:$J$44,4, FALSE))</f>
        <v>0</v>
      </c>
      <c r="BG254" s="52">
        <f>$F254*'[1]INTERNAL PARAMETERS-2'!R254*(1-VLOOKUP(S$4,'[1]INTERNAL PARAMETERS-1'!$B$5:$J$44,4, FALSE))</f>
        <v>0</v>
      </c>
      <c r="BH254" s="52">
        <f>$F254*'[1]INTERNAL PARAMETERS-2'!S254*(1-VLOOKUP(T$4,'[1]INTERNAL PARAMETERS-1'!$B$5:$J$44,4, FALSE))</f>
        <v>0</v>
      </c>
      <c r="BI254" s="52">
        <f>$F254*'[1]INTERNAL PARAMETERS-2'!T254*(1-VLOOKUP(U$4,'[1]INTERNAL PARAMETERS-1'!$B$5:$J$44,4, FALSE))</f>
        <v>0</v>
      </c>
      <c r="BJ254" s="52">
        <f>$F254*'[1]INTERNAL PARAMETERS-2'!U254*(1-VLOOKUP(V$4,'[1]INTERNAL PARAMETERS-1'!$B$5:$J$44,4, FALSE))</f>
        <v>0</v>
      </c>
      <c r="BK254" s="52">
        <f>$F254*'[1]INTERNAL PARAMETERS-2'!V254*(1-VLOOKUP(W$4,'[1]INTERNAL PARAMETERS-1'!$B$5:$J$44,4, FALSE))</f>
        <v>0</v>
      </c>
      <c r="BL254" s="52">
        <f>$F254*'[1]INTERNAL PARAMETERS-2'!W254*(1-VLOOKUP(X$4,'[1]INTERNAL PARAMETERS-1'!$B$5:$J$44,4, FALSE))</f>
        <v>0</v>
      </c>
      <c r="BM254" s="52">
        <f>$F254*'[1]INTERNAL PARAMETERS-2'!X254*(1-VLOOKUP(Y$4,'[1]INTERNAL PARAMETERS-1'!$B$5:$J$44,4, FALSE))</f>
        <v>0</v>
      </c>
      <c r="BN254" s="52">
        <f>$F254*'[1]INTERNAL PARAMETERS-2'!Y254*(1-VLOOKUP(Z$4,'[1]INTERNAL PARAMETERS-1'!$B$5:$J$44,4, FALSE))</f>
        <v>0</v>
      </c>
      <c r="BO254" s="52">
        <f>$F254*'[1]INTERNAL PARAMETERS-2'!Z254*(1-VLOOKUP(AA$4,'[1]INTERNAL PARAMETERS-1'!$B$5:$J$44,4, FALSE))</f>
        <v>0</v>
      </c>
      <c r="BP254" s="52">
        <f>$F254*'[1]INTERNAL PARAMETERS-2'!AA254*(1-VLOOKUP(AB$4,'[1]INTERNAL PARAMETERS-1'!$B$5:$J$44,4, FALSE))</f>
        <v>0</v>
      </c>
      <c r="BQ254" s="52">
        <f>$F254*'[1]INTERNAL PARAMETERS-2'!AB254*(1-VLOOKUP(AC$4,'[1]INTERNAL PARAMETERS-1'!$B$5:$J$44,4, FALSE))</f>
        <v>0</v>
      </c>
      <c r="BR254" s="52">
        <f>$F254*'[1]INTERNAL PARAMETERS-2'!AC254*(1-VLOOKUP(AD$4,'[1]INTERNAL PARAMETERS-1'!$B$5:$J$44,4, FALSE))</f>
        <v>0</v>
      </c>
      <c r="BS254" s="52">
        <f>$F254*'[1]INTERNAL PARAMETERS-2'!AD254*(1-VLOOKUP(AE$4,'[1]INTERNAL PARAMETERS-1'!$B$5:$J$44,4, FALSE))</f>
        <v>0</v>
      </c>
      <c r="BT254" s="52">
        <f>$F254*'[1]INTERNAL PARAMETERS-2'!AE254*(1-VLOOKUP(AF$4,'[1]INTERNAL PARAMETERS-1'!$B$5:$J$44,4, FALSE))</f>
        <v>0</v>
      </c>
      <c r="BU254" s="52">
        <f>$F254*'[1]INTERNAL PARAMETERS-2'!AF254*(1-VLOOKUP(AG$4,'[1]INTERNAL PARAMETERS-1'!$B$5:$J$44,4, FALSE))</f>
        <v>0</v>
      </c>
      <c r="BV254" s="52">
        <f>$F254*'[1]INTERNAL PARAMETERS-2'!AG254*(1-VLOOKUP(AH$4,'[1]INTERNAL PARAMETERS-1'!$B$5:$J$44,4, FALSE))</f>
        <v>0</v>
      </c>
      <c r="BW254" s="52">
        <f>$F254*'[1]INTERNAL PARAMETERS-2'!AH254*(1-VLOOKUP(AI$4,'[1]INTERNAL PARAMETERS-1'!$B$5:$J$44,4, FALSE))</f>
        <v>0</v>
      </c>
      <c r="BX254" s="52">
        <f>$F254*'[1]INTERNAL PARAMETERS-2'!AI254*(1-VLOOKUP(AJ$4,'[1]INTERNAL PARAMETERS-1'!$B$5:$J$44,4, FALSE))</f>
        <v>0</v>
      </c>
      <c r="BY254" s="52">
        <f>$F254*'[1]INTERNAL PARAMETERS-2'!AJ254*(1-VLOOKUP(AK$4,'[1]INTERNAL PARAMETERS-1'!$B$5:$J$44,4, FALSE))</f>
        <v>0</v>
      </c>
      <c r="BZ254" s="52">
        <f>$F254*'[1]INTERNAL PARAMETERS-2'!AK254*(1-VLOOKUP(AL$4,'[1]INTERNAL PARAMETERS-1'!$B$5:$J$44,4, FALSE))</f>
        <v>0</v>
      </c>
      <c r="CA254" s="52">
        <f>$F254*'[1]INTERNAL PARAMETERS-2'!AL254*(1-VLOOKUP(AM$4,'[1]INTERNAL PARAMETERS-1'!$B$5:$J$44,4, FALSE))</f>
        <v>0</v>
      </c>
      <c r="CB254" s="52">
        <f>$F254*'[1]INTERNAL PARAMETERS-2'!AM254*(1-VLOOKUP(AN$4,'[1]INTERNAL PARAMETERS-1'!$B$5:$J$44,4, FALSE))</f>
        <v>0</v>
      </c>
      <c r="CC254" s="52">
        <f>$F254*'[1]INTERNAL PARAMETERS-2'!AN254*(1-VLOOKUP(AO$4,'[1]INTERNAL PARAMETERS-1'!$B$5:$J$44,4, FALSE))</f>
        <v>0</v>
      </c>
      <c r="CD254" s="52">
        <f>$F254*'[1]INTERNAL PARAMETERS-2'!AO254*(1-VLOOKUP(AP$4,'[1]INTERNAL PARAMETERS-1'!$B$5:$J$44,4, FALSE))</f>
        <v>0</v>
      </c>
      <c r="CE254" s="52">
        <f>$F254*'[1]INTERNAL PARAMETERS-2'!AP254*(1-VLOOKUP(AQ$4,'[1]INTERNAL PARAMETERS-1'!$B$5:$J$44,4, FALSE))</f>
        <v>0</v>
      </c>
      <c r="CF254" s="52">
        <f>$F254*'[1]INTERNAL PARAMETERS-2'!AQ254*(1-VLOOKUP(AR$4,'[1]INTERNAL PARAMETERS-1'!$B$5:$J$44,4, FALSE))</f>
        <v>0</v>
      </c>
      <c r="CG254" s="52">
        <f>$F254*'[1]INTERNAL PARAMETERS-2'!AR254*(1-VLOOKUP(AS$4,'[1]INTERNAL PARAMETERS-1'!$B$5:$J$44,4, FALSE))</f>
        <v>0</v>
      </c>
      <c r="CH254" s="51">
        <f>$F254*'[1]INTERNAL PARAMETERS-2'!AS254*(1-VLOOKUP(AT$4,'[1]INTERNAL PARAMETERS-1'!$B$5:$J$44,4, FALSE))</f>
        <v>0</v>
      </c>
      <c r="CI254" s="50">
        <f t="shared" si="3"/>
        <v>0</v>
      </c>
    </row>
    <row r="255" spans="3:87" x14ac:dyDescent="0.5">
      <c r="C255" s="37" t="s">
        <v>6</v>
      </c>
      <c r="D255" s="36" t="s">
        <v>72</v>
      </c>
      <c r="E255" s="36" t="s">
        <v>73</v>
      </c>
      <c r="F255" s="147">
        <f>ESC!AF255</f>
        <v>0</v>
      </c>
      <c r="G255" s="53">
        <f>$F255*'[1]INTERNAL PARAMETERS-2'!F255*VLOOKUP(G$4,'[1]INTERNAL PARAMETERS-1'!$B$5:$J$44,4, FALSE)</f>
        <v>0</v>
      </c>
      <c r="H255" s="52">
        <f>$F255*'[1]INTERNAL PARAMETERS-2'!G255*VLOOKUP(H$4,'[1]INTERNAL PARAMETERS-1'!$B$5:$J$44,4, FALSE)</f>
        <v>0</v>
      </c>
      <c r="I255" s="52">
        <f>$F255*'[1]INTERNAL PARAMETERS-2'!H255*VLOOKUP(I$4,'[1]INTERNAL PARAMETERS-1'!$B$5:$J$44,4, FALSE)</f>
        <v>0</v>
      </c>
      <c r="J255" s="52">
        <f>$F255*'[1]INTERNAL PARAMETERS-2'!I255*VLOOKUP(J$4,'[1]INTERNAL PARAMETERS-1'!$B$5:$J$44,4, FALSE)</f>
        <v>0</v>
      </c>
      <c r="K255" s="52">
        <f>$F255*'[1]INTERNAL PARAMETERS-2'!J255*VLOOKUP(K$4,'[1]INTERNAL PARAMETERS-1'!$B$5:$J$44,4, FALSE)</f>
        <v>0</v>
      </c>
      <c r="L255" s="52">
        <f>$F255*'[1]INTERNAL PARAMETERS-2'!K255*VLOOKUP(L$4,'[1]INTERNAL PARAMETERS-1'!$B$5:$J$44,4, FALSE)</f>
        <v>0</v>
      </c>
      <c r="M255" s="52">
        <f>$F255*'[1]INTERNAL PARAMETERS-2'!L255*VLOOKUP(M$4,'[1]INTERNAL PARAMETERS-1'!$B$5:$J$44,4, FALSE)</f>
        <v>0</v>
      </c>
      <c r="N255" s="52">
        <f>$F255*'[1]INTERNAL PARAMETERS-2'!M255*VLOOKUP(N$4,'[1]INTERNAL PARAMETERS-1'!$B$5:$J$44,4, FALSE)</f>
        <v>0</v>
      </c>
      <c r="O255" s="52">
        <f>$F255*'[1]INTERNAL PARAMETERS-2'!N255*VLOOKUP(O$4,'[1]INTERNAL PARAMETERS-1'!$B$5:$J$44,4, FALSE)</f>
        <v>0</v>
      </c>
      <c r="P255" s="52">
        <f>$F255*'[1]INTERNAL PARAMETERS-2'!O255*VLOOKUP(P$4,'[1]INTERNAL PARAMETERS-1'!$B$5:$J$44,4, FALSE)</f>
        <v>0</v>
      </c>
      <c r="Q255" s="52">
        <f>$F255*'[1]INTERNAL PARAMETERS-2'!P255*VLOOKUP(Q$4,'[1]INTERNAL PARAMETERS-1'!$B$5:$J$44,4, FALSE)</f>
        <v>0</v>
      </c>
      <c r="R255" s="52">
        <f>$F255*'[1]INTERNAL PARAMETERS-2'!Q255*VLOOKUP(R$4,'[1]INTERNAL PARAMETERS-1'!$B$5:$J$44,4, FALSE)</f>
        <v>0</v>
      </c>
      <c r="S255" s="52">
        <f>$F255*'[1]INTERNAL PARAMETERS-2'!R255*VLOOKUP(S$4,'[1]INTERNAL PARAMETERS-1'!$B$5:$J$44,4, FALSE)</f>
        <v>0</v>
      </c>
      <c r="T255" s="52">
        <f>$F255*'[1]INTERNAL PARAMETERS-2'!S255*VLOOKUP(T$4,'[1]INTERNAL PARAMETERS-1'!$B$5:$J$44,4, FALSE)</f>
        <v>0</v>
      </c>
      <c r="U255" s="52">
        <f>$F255*'[1]INTERNAL PARAMETERS-2'!T255*VLOOKUP(U$4,'[1]INTERNAL PARAMETERS-1'!$B$5:$J$44,4, FALSE)</f>
        <v>0</v>
      </c>
      <c r="V255" s="52">
        <f>$F255*'[1]INTERNAL PARAMETERS-2'!U255*VLOOKUP(V$4,'[1]INTERNAL PARAMETERS-1'!$B$5:$J$44,4, FALSE)</f>
        <v>0</v>
      </c>
      <c r="W255" s="52">
        <f>$F255*'[1]INTERNAL PARAMETERS-2'!V255*VLOOKUP(W$4,'[1]INTERNAL PARAMETERS-1'!$B$5:$J$44,4, FALSE)</f>
        <v>0</v>
      </c>
      <c r="X255" s="52">
        <f>$F255*'[1]INTERNAL PARAMETERS-2'!W255*VLOOKUP(X$4,'[1]INTERNAL PARAMETERS-1'!$B$5:$J$44,4, FALSE)</f>
        <v>0</v>
      </c>
      <c r="Y255" s="52">
        <f>$F255*'[1]INTERNAL PARAMETERS-2'!X255*VLOOKUP(Y$4,'[1]INTERNAL PARAMETERS-1'!$B$5:$J$44,4, FALSE)</f>
        <v>0</v>
      </c>
      <c r="Z255" s="52">
        <f>$F255*'[1]INTERNAL PARAMETERS-2'!Y255*VLOOKUP(Z$4,'[1]INTERNAL PARAMETERS-1'!$B$5:$J$44,4, FALSE)</f>
        <v>0</v>
      </c>
      <c r="AA255" s="52">
        <f>$F255*'[1]INTERNAL PARAMETERS-2'!Z255*VLOOKUP(AA$4,'[1]INTERNAL PARAMETERS-1'!$B$5:$J$44,4, FALSE)</f>
        <v>0</v>
      </c>
      <c r="AB255" s="52">
        <f>$F255*'[1]INTERNAL PARAMETERS-2'!AA255*VLOOKUP(AB$4,'[1]INTERNAL PARAMETERS-1'!$B$5:$J$44,4, FALSE)</f>
        <v>0</v>
      </c>
      <c r="AC255" s="52">
        <f>$F255*'[1]INTERNAL PARAMETERS-2'!AB255*VLOOKUP(AC$4,'[1]INTERNAL PARAMETERS-1'!$B$5:$J$44,4, FALSE)</f>
        <v>0</v>
      </c>
      <c r="AD255" s="52">
        <f>$F255*'[1]INTERNAL PARAMETERS-2'!AC255*VLOOKUP(AD$4,'[1]INTERNAL PARAMETERS-1'!$B$5:$J$44,4, FALSE)</f>
        <v>0</v>
      </c>
      <c r="AE255" s="52">
        <f>$F255*'[1]INTERNAL PARAMETERS-2'!AD255*VLOOKUP(AE$4,'[1]INTERNAL PARAMETERS-1'!$B$5:$J$44,4, FALSE)</f>
        <v>0</v>
      </c>
      <c r="AF255" s="52">
        <f>$F255*'[1]INTERNAL PARAMETERS-2'!AE255*VLOOKUP(AF$4,'[1]INTERNAL PARAMETERS-1'!$B$5:$J$44,4, FALSE)</f>
        <v>0</v>
      </c>
      <c r="AG255" s="52">
        <f>$F255*'[1]INTERNAL PARAMETERS-2'!AF255*VLOOKUP(AG$4,'[1]INTERNAL PARAMETERS-1'!$B$5:$J$44,4, FALSE)</f>
        <v>0</v>
      </c>
      <c r="AH255" s="52">
        <f>$F255*'[1]INTERNAL PARAMETERS-2'!AG255*VLOOKUP(AH$4,'[1]INTERNAL PARAMETERS-1'!$B$5:$J$44,4, FALSE)</f>
        <v>0</v>
      </c>
      <c r="AI255" s="52">
        <f>$F255*'[1]INTERNAL PARAMETERS-2'!AH255*VLOOKUP(AI$4,'[1]INTERNAL PARAMETERS-1'!$B$5:$J$44,4, FALSE)</f>
        <v>0</v>
      </c>
      <c r="AJ255" s="52">
        <f>$F255*'[1]INTERNAL PARAMETERS-2'!AI255*VLOOKUP(AJ$4,'[1]INTERNAL PARAMETERS-1'!$B$5:$J$44,4, FALSE)</f>
        <v>0</v>
      </c>
      <c r="AK255" s="52">
        <f>$F255*'[1]INTERNAL PARAMETERS-2'!AJ255*VLOOKUP(AK$4,'[1]INTERNAL PARAMETERS-1'!$B$5:$J$44,4, FALSE)</f>
        <v>0</v>
      </c>
      <c r="AL255" s="52">
        <f>$F255*'[1]INTERNAL PARAMETERS-2'!AK255*VLOOKUP(AL$4,'[1]INTERNAL PARAMETERS-1'!$B$5:$J$44,4, FALSE)</f>
        <v>0</v>
      </c>
      <c r="AM255" s="52">
        <f>$F255*'[1]INTERNAL PARAMETERS-2'!AL255*VLOOKUP(AM$4,'[1]INTERNAL PARAMETERS-1'!$B$5:$J$44,4, FALSE)</f>
        <v>0</v>
      </c>
      <c r="AN255" s="52">
        <f>$F255*'[1]INTERNAL PARAMETERS-2'!AM255*VLOOKUP(AN$4,'[1]INTERNAL PARAMETERS-1'!$B$5:$J$44,4, FALSE)</f>
        <v>0</v>
      </c>
      <c r="AO255" s="52">
        <f>$F255*'[1]INTERNAL PARAMETERS-2'!AN255*VLOOKUP(AO$4,'[1]INTERNAL PARAMETERS-1'!$B$5:$J$44,4, FALSE)</f>
        <v>0</v>
      </c>
      <c r="AP255" s="52">
        <f>$F255*'[1]INTERNAL PARAMETERS-2'!AO255*VLOOKUP(AP$4,'[1]INTERNAL PARAMETERS-1'!$B$5:$J$44,4, FALSE)</f>
        <v>0</v>
      </c>
      <c r="AQ255" s="52">
        <f>$F255*'[1]INTERNAL PARAMETERS-2'!AP255*VLOOKUP(AQ$4,'[1]INTERNAL PARAMETERS-1'!$B$5:$J$44,4, FALSE)</f>
        <v>0</v>
      </c>
      <c r="AR255" s="52">
        <f>$F255*'[1]INTERNAL PARAMETERS-2'!AQ255*VLOOKUP(AR$4,'[1]INTERNAL PARAMETERS-1'!$B$5:$J$44,4, FALSE)</f>
        <v>0</v>
      </c>
      <c r="AS255" s="52">
        <f>$F255*'[1]INTERNAL PARAMETERS-2'!AR255*VLOOKUP(AS$4,'[1]INTERNAL PARAMETERS-1'!$B$5:$J$44,4, FALSE)</f>
        <v>0</v>
      </c>
      <c r="AT255" s="51">
        <f>$F255*'[1]INTERNAL PARAMETERS-2'!AS255*VLOOKUP(AT$4,'[1]INTERNAL PARAMETERS-1'!$B$5:$J$44,4, FALSE)</f>
        <v>0</v>
      </c>
      <c r="AU255" s="53">
        <f>$F255*'[1]INTERNAL PARAMETERS-2'!F255*(1-VLOOKUP(G$4,'[1]INTERNAL PARAMETERS-1'!$B$5:$J$44,4, FALSE))</f>
        <v>0</v>
      </c>
      <c r="AV255" s="52">
        <f>$F255*'[1]INTERNAL PARAMETERS-2'!G255*(1-VLOOKUP(H$4,'[1]INTERNAL PARAMETERS-1'!$B$5:$J$44,4, FALSE))</f>
        <v>0</v>
      </c>
      <c r="AW255" s="52">
        <f>$F255*'[1]INTERNAL PARAMETERS-2'!H255*(1-VLOOKUP(I$4,'[1]INTERNAL PARAMETERS-1'!$B$5:$J$44,4, FALSE))</f>
        <v>0</v>
      </c>
      <c r="AX255" s="52">
        <f>$F255*'[1]INTERNAL PARAMETERS-2'!I255*(1-VLOOKUP(J$4,'[1]INTERNAL PARAMETERS-1'!$B$5:$J$44,4, FALSE))</f>
        <v>0</v>
      </c>
      <c r="AY255" s="52">
        <f>$F255*'[1]INTERNAL PARAMETERS-2'!J255*(1-VLOOKUP(K$4,'[1]INTERNAL PARAMETERS-1'!$B$5:$J$44,4, FALSE))</f>
        <v>0</v>
      </c>
      <c r="AZ255" s="52">
        <f>$F255*'[1]INTERNAL PARAMETERS-2'!K255*(1-VLOOKUP(L$4,'[1]INTERNAL PARAMETERS-1'!$B$5:$J$44,4, FALSE))</f>
        <v>0</v>
      </c>
      <c r="BA255" s="52">
        <f>$F255*'[1]INTERNAL PARAMETERS-2'!L255*(1-VLOOKUP(M$4,'[1]INTERNAL PARAMETERS-1'!$B$5:$J$44,4, FALSE))</f>
        <v>0</v>
      </c>
      <c r="BB255" s="52">
        <f>$F255*'[1]INTERNAL PARAMETERS-2'!M255*(1-VLOOKUP(N$4,'[1]INTERNAL PARAMETERS-1'!$B$5:$J$44,4, FALSE))</f>
        <v>0</v>
      </c>
      <c r="BC255" s="52">
        <f>$F255*'[1]INTERNAL PARAMETERS-2'!N255*(1-VLOOKUP(O$4,'[1]INTERNAL PARAMETERS-1'!$B$5:$J$44,4, FALSE))</f>
        <v>0</v>
      </c>
      <c r="BD255" s="52">
        <f>$F255*'[1]INTERNAL PARAMETERS-2'!O255*(1-VLOOKUP(P$4,'[1]INTERNAL PARAMETERS-1'!$B$5:$J$44,4, FALSE))</f>
        <v>0</v>
      </c>
      <c r="BE255" s="52">
        <f>$F255*'[1]INTERNAL PARAMETERS-2'!P255*(1-VLOOKUP(Q$4,'[1]INTERNAL PARAMETERS-1'!$B$5:$J$44,4, FALSE))</f>
        <v>0</v>
      </c>
      <c r="BF255" s="52">
        <f>$F255*'[1]INTERNAL PARAMETERS-2'!Q255*(1-VLOOKUP(R$4,'[1]INTERNAL PARAMETERS-1'!$B$5:$J$44,4, FALSE))</f>
        <v>0</v>
      </c>
      <c r="BG255" s="52">
        <f>$F255*'[1]INTERNAL PARAMETERS-2'!R255*(1-VLOOKUP(S$4,'[1]INTERNAL PARAMETERS-1'!$B$5:$J$44,4, FALSE))</f>
        <v>0</v>
      </c>
      <c r="BH255" s="52">
        <f>$F255*'[1]INTERNAL PARAMETERS-2'!S255*(1-VLOOKUP(T$4,'[1]INTERNAL PARAMETERS-1'!$B$5:$J$44,4, FALSE))</f>
        <v>0</v>
      </c>
      <c r="BI255" s="52">
        <f>$F255*'[1]INTERNAL PARAMETERS-2'!T255*(1-VLOOKUP(U$4,'[1]INTERNAL PARAMETERS-1'!$B$5:$J$44,4, FALSE))</f>
        <v>0</v>
      </c>
      <c r="BJ255" s="52">
        <f>$F255*'[1]INTERNAL PARAMETERS-2'!U255*(1-VLOOKUP(V$4,'[1]INTERNAL PARAMETERS-1'!$B$5:$J$44,4, FALSE))</f>
        <v>0</v>
      </c>
      <c r="BK255" s="52">
        <f>$F255*'[1]INTERNAL PARAMETERS-2'!V255*(1-VLOOKUP(W$4,'[1]INTERNAL PARAMETERS-1'!$B$5:$J$44,4, FALSE))</f>
        <v>0</v>
      </c>
      <c r="BL255" s="52">
        <f>$F255*'[1]INTERNAL PARAMETERS-2'!W255*(1-VLOOKUP(X$4,'[1]INTERNAL PARAMETERS-1'!$B$5:$J$44,4, FALSE))</f>
        <v>0</v>
      </c>
      <c r="BM255" s="52">
        <f>$F255*'[1]INTERNAL PARAMETERS-2'!X255*(1-VLOOKUP(Y$4,'[1]INTERNAL PARAMETERS-1'!$B$5:$J$44,4, FALSE))</f>
        <v>0</v>
      </c>
      <c r="BN255" s="52">
        <f>$F255*'[1]INTERNAL PARAMETERS-2'!Y255*(1-VLOOKUP(Z$4,'[1]INTERNAL PARAMETERS-1'!$B$5:$J$44,4, FALSE))</f>
        <v>0</v>
      </c>
      <c r="BO255" s="52">
        <f>$F255*'[1]INTERNAL PARAMETERS-2'!Z255*(1-VLOOKUP(AA$4,'[1]INTERNAL PARAMETERS-1'!$B$5:$J$44,4, FALSE))</f>
        <v>0</v>
      </c>
      <c r="BP255" s="52">
        <f>$F255*'[1]INTERNAL PARAMETERS-2'!AA255*(1-VLOOKUP(AB$4,'[1]INTERNAL PARAMETERS-1'!$B$5:$J$44,4, FALSE))</f>
        <v>0</v>
      </c>
      <c r="BQ255" s="52">
        <f>$F255*'[1]INTERNAL PARAMETERS-2'!AB255*(1-VLOOKUP(AC$4,'[1]INTERNAL PARAMETERS-1'!$B$5:$J$44,4, FALSE))</f>
        <v>0</v>
      </c>
      <c r="BR255" s="52">
        <f>$F255*'[1]INTERNAL PARAMETERS-2'!AC255*(1-VLOOKUP(AD$4,'[1]INTERNAL PARAMETERS-1'!$B$5:$J$44,4, FALSE))</f>
        <v>0</v>
      </c>
      <c r="BS255" s="52">
        <f>$F255*'[1]INTERNAL PARAMETERS-2'!AD255*(1-VLOOKUP(AE$4,'[1]INTERNAL PARAMETERS-1'!$B$5:$J$44,4, FALSE))</f>
        <v>0</v>
      </c>
      <c r="BT255" s="52">
        <f>$F255*'[1]INTERNAL PARAMETERS-2'!AE255*(1-VLOOKUP(AF$4,'[1]INTERNAL PARAMETERS-1'!$B$5:$J$44,4, FALSE))</f>
        <v>0</v>
      </c>
      <c r="BU255" s="52">
        <f>$F255*'[1]INTERNAL PARAMETERS-2'!AF255*(1-VLOOKUP(AG$4,'[1]INTERNAL PARAMETERS-1'!$B$5:$J$44,4, FALSE))</f>
        <v>0</v>
      </c>
      <c r="BV255" s="52">
        <f>$F255*'[1]INTERNAL PARAMETERS-2'!AG255*(1-VLOOKUP(AH$4,'[1]INTERNAL PARAMETERS-1'!$B$5:$J$44,4, FALSE))</f>
        <v>0</v>
      </c>
      <c r="BW255" s="52">
        <f>$F255*'[1]INTERNAL PARAMETERS-2'!AH255*(1-VLOOKUP(AI$4,'[1]INTERNAL PARAMETERS-1'!$B$5:$J$44,4, FALSE))</f>
        <v>0</v>
      </c>
      <c r="BX255" s="52">
        <f>$F255*'[1]INTERNAL PARAMETERS-2'!AI255*(1-VLOOKUP(AJ$4,'[1]INTERNAL PARAMETERS-1'!$B$5:$J$44,4, FALSE))</f>
        <v>0</v>
      </c>
      <c r="BY255" s="52">
        <f>$F255*'[1]INTERNAL PARAMETERS-2'!AJ255*(1-VLOOKUP(AK$4,'[1]INTERNAL PARAMETERS-1'!$B$5:$J$44,4, FALSE))</f>
        <v>0</v>
      </c>
      <c r="BZ255" s="52">
        <f>$F255*'[1]INTERNAL PARAMETERS-2'!AK255*(1-VLOOKUP(AL$4,'[1]INTERNAL PARAMETERS-1'!$B$5:$J$44,4, FALSE))</f>
        <v>0</v>
      </c>
      <c r="CA255" s="52">
        <f>$F255*'[1]INTERNAL PARAMETERS-2'!AL255*(1-VLOOKUP(AM$4,'[1]INTERNAL PARAMETERS-1'!$B$5:$J$44,4, FALSE))</f>
        <v>0</v>
      </c>
      <c r="CB255" s="52">
        <f>$F255*'[1]INTERNAL PARAMETERS-2'!AM255*(1-VLOOKUP(AN$4,'[1]INTERNAL PARAMETERS-1'!$B$5:$J$44,4, FALSE))</f>
        <v>0</v>
      </c>
      <c r="CC255" s="52">
        <f>$F255*'[1]INTERNAL PARAMETERS-2'!AN255*(1-VLOOKUP(AO$4,'[1]INTERNAL PARAMETERS-1'!$B$5:$J$44,4, FALSE))</f>
        <v>0</v>
      </c>
      <c r="CD255" s="52">
        <f>$F255*'[1]INTERNAL PARAMETERS-2'!AO255*(1-VLOOKUP(AP$4,'[1]INTERNAL PARAMETERS-1'!$B$5:$J$44,4, FALSE))</f>
        <v>0</v>
      </c>
      <c r="CE255" s="52">
        <f>$F255*'[1]INTERNAL PARAMETERS-2'!AP255*(1-VLOOKUP(AQ$4,'[1]INTERNAL PARAMETERS-1'!$B$5:$J$44,4, FALSE))</f>
        <v>0</v>
      </c>
      <c r="CF255" s="52">
        <f>$F255*'[1]INTERNAL PARAMETERS-2'!AQ255*(1-VLOOKUP(AR$4,'[1]INTERNAL PARAMETERS-1'!$B$5:$J$44,4, FALSE))</f>
        <v>0</v>
      </c>
      <c r="CG255" s="52">
        <f>$F255*'[1]INTERNAL PARAMETERS-2'!AR255*(1-VLOOKUP(AS$4,'[1]INTERNAL PARAMETERS-1'!$B$5:$J$44,4, FALSE))</f>
        <v>0</v>
      </c>
      <c r="CH255" s="51">
        <f>$F255*'[1]INTERNAL PARAMETERS-2'!AS255*(1-VLOOKUP(AT$4,'[1]INTERNAL PARAMETERS-1'!$B$5:$J$44,4, FALSE))</f>
        <v>0</v>
      </c>
      <c r="CI255" s="50">
        <f t="shared" si="3"/>
        <v>0</v>
      </c>
    </row>
    <row r="256" spans="3:87" x14ac:dyDescent="0.5">
      <c r="C256" s="37" t="s">
        <v>6</v>
      </c>
      <c r="D256" s="36" t="s">
        <v>72</v>
      </c>
      <c r="E256" s="36" t="s">
        <v>71</v>
      </c>
      <c r="F256" s="147">
        <f>ESC!AF256</f>
        <v>0</v>
      </c>
      <c r="G256" s="53">
        <f>$F256*'[1]INTERNAL PARAMETERS-2'!F256*VLOOKUP(G$4,'[1]INTERNAL PARAMETERS-1'!$B$5:$J$44,4, FALSE)</f>
        <v>0</v>
      </c>
      <c r="H256" s="52">
        <f>$F256*'[1]INTERNAL PARAMETERS-2'!G256*VLOOKUP(H$4,'[1]INTERNAL PARAMETERS-1'!$B$5:$J$44,4, FALSE)</f>
        <v>0</v>
      </c>
      <c r="I256" s="52">
        <f>$F256*'[1]INTERNAL PARAMETERS-2'!H256*VLOOKUP(I$4,'[1]INTERNAL PARAMETERS-1'!$B$5:$J$44,4, FALSE)</f>
        <v>0</v>
      </c>
      <c r="J256" s="52">
        <f>$F256*'[1]INTERNAL PARAMETERS-2'!I256*VLOOKUP(J$4,'[1]INTERNAL PARAMETERS-1'!$B$5:$J$44,4, FALSE)</f>
        <v>0</v>
      </c>
      <c r="K256" s="52">
        <f>$F256*'[1]INTERNAL PARAMETERS-2'!J256*VLOOKUP(K$4,'[1]INTERNAL PARAMETERS-1'!$B$5:$J$44,4, FALSE)</f>
        <v>0</v>
      </c>
      <c r="L256" s="52">
        <f>$F256*'[1]INTERNAL PARAMETERS-2'!K256*VLOOKUP(L$4,'[1]INTERNAL PARAMETERS-1'!$B$5:$J$44,4, FALSE)</f>
        <v>0</v>
      </c>
      <c r="M256" s="52">
        <f>$F256*'[1]INTERNAL PARAMETERS-2'!L256*VLOOKUP(M$4,'[1]INTERNAL PARAMETERS-1'!$B$5:$J$44,4, FALSE)</f>
        <v>0</v>
      </c>
      <c r="N256" s="52">
        <f>$F256*'[1]INTERNAL PARAMETERS-2'!M256*VLOOKUP(N$4,'[1]INTERNAL PARAMETERS-1'!$B$5:$J$44,4, FALSE)</f>
        <v>0</v>
      </c>
      <c r="O256" s="52">
        <f>$F256*'[1]INTERNAL PARAMETERS-2'!N256*VLOOKUP(O$4,'[1]INTERNAL PARAMETERS-1'!$B$5:$J$44,4, FALSE)</f>
        <v>0</v>
      </c>
      <c r="P256" s="52">
        <f>$F256*'[1]INTERNAL PARAMETERS-2'!O256*VLOOKUP(P$4,'[1]INTERNAL PARAMETERS-1'!$B$5:$J$44,4, FALSE)</f>
        <v>0</v>
      </c>
      <c r="Q256" s="52">
        <f>$F256*'[1]INTERNAL PARAMETERS-2'!P256*VLOOKUP(Q$4,'[1]INTERNAL PARAMETERS-1'!$B$5:$J$44,4, FALSE)</f>
        <v>0</v>
      </c>
      <c r="R256" s="52">
        <f>$F256*'[1]INTERNAL PARAMETERS-2'!Q256*VLOOKUP(R$4,'[1]INTERNAL PARAMETERS-1'!$B$5:$J$44,4, FALSE)</f>
        <v>0</v>
      </c>
      <c r="S256" s="52">
        <f>$F256*'[1]INTERNAL PARAMETERS-2'!R256*VLOOKUP(S$4,'[1]INTERNAL PARAMETERS-1'!$B$5:$J$44,4, FALSE)</f>
        <v>0</v>
      </c>
      <c r="T256" s="52">
        <f>$F256*'[1]INTERNAL PARAMETERS-2'!S256*VLOOKUP(T$4,'[1]INTERNAL PARAMETERS-1'!$B$5:$J$44,4, FALSE)</f>
        <v>0</v>
      </c>
      <c r="U256" s="52">
        <f>$F256*'[1]INTERNAL PARAMETERS-2'!T256*VLOOKUP(U$4,'[1]INTERNAL PARAMETERS-1'!$B$5:$J$44,4, FALSE)</f>
        <v>0</v>
      </c>
      <c r="V256" s="52">
        <f>$F256*'[1]INTERNAL PARAMETERS-2'!U256*VLOOKUP(V$4,'[1]INTERNAL PARAMETERS-1'!$B$5:$J$44,4, FALSE)</f>
        <v>0</v>
      </c>
      <c r="W256" s="52">
        <f>$F256*'[1]INTERNAL PARAMETERS-2'!V256*VLOOKUP(W$4,'[1]INTERNAL PARAMETERS-1'!$B$5:$J$44,4, FALSE)</f>
        <v>0</v>
      </c>
      <c r="X256" s="52">
        <f>$F256*'[1]INTERNAL PARAMETERS-2'!W256*VLOOKUP(X$4,'[1]INTERNAL PARAMETERS-1'!$B$5:$J$44,4, FALSE)</f>
        <v>0</v>
      </c>
      <c r="Y256" s="52">
        <f>$F256*'[1]INTERNAL PARAMETERS-2'!X256*VLOOKUP(Y$4,'[1]INTERNAL PARAMETERS-1'!$B$5:$J$44,4, FALSE)</f>
        <v>0</v>
      </c>
      <c r="Z256" s="52">
        <f>$F256*'[1]INTERNAL PARAMETERS-2'!Y256*VLOOKUP(Z$4,'[1]INTERNAL PARAMETERS-1'!$B$5:$J$44,4, FALSE)</f>
        <v>0</v>
      </c>
      <c r="AA256" s="52">
        <f>$F256*'[1]INTERNAL PARAMETERS-2'!Z256*VLOOKUP(AA$4,'[1]INTERNAL PARAMETERS-1'!$B$5:$J$44,4, FALSE)</f>
        <v>0</v>
      </c>
      <c r="AB256" s="52">
        <f>$F256*'[1]INTERNAL PARAMETERS-2'!AA256*VLOOKUP(AB$4,'[1]INTERNAL PARAMETERS-1'!$B$5:$J$44,4, FALSE)</f>
        <v>0</v>
      </c>
      <c r="AC256" s="52">
        <f>$F256*'[1]INTERNAL PARAMETERS-2'!AB256*VLOOKUP(AC$4,'[1]INTERNAL PARAMETERS-1'!$B$5:$J$44,4, FALSE)</f>
        <v>0</v>
      </c>
      <c r="AD256" s="52">
        <f>$F256*'[1]INTERNAL PARAMETERS-2'!AC256*VLOOKUP(AD$4,'[1]INTERNAL PARAMETERS-1'!$B$5:$J$44,4, FALSE)</f>
        <v>0</v>
      </c>
      <c r="AE256" s="52">
        <f>$F256*'[1]INTERNAL PARAMETERS-2'!AD256*VLOOKUP(AE$4,'[1]INTERNAL PARAMETERS-1'!$B$5:$J$44,4, FALSE)</f>
        <v>0</v>
      </c>
      <c r="AF256" s="52">
        <f>$F256*'[1]INTERNAL PARAMETERS-2'!AE256*VLOOKUP(AF$4,'[1]INTERNAL PARAMETERS-1'!$B$5:$J$44,4, FALSE)</f>
        <v>0</v>
      </c>
      <c r="AG256" s="52">
        <f>$F256*'[1]INTERNAL PARAMETERS-2'!AF256*VLOOKUP(AG$4,'[1]INTERNAL PARAMETERS-1'!$B$5:$J$44,4, FALSE)</f>
        <v>0</v>
      </c>
      <c r="AH256" s="52">
        <f>$F256*'[1]INTERNAL PARAMETERS-2'!AG256*VLOOKUP(AH$4,'[1]INTERNAL PARAMETERS-1'!$B$5:$J$44,4, FALSE)</f>
        <v>0</v>
      </c>
      <c r="AI256" s="52">
        <f>$F256*'[1]INTERNAL PARAMETERS-2'!AH256*VLOOKUP(AI$4,'[1]INTERNAL PARAMETERS-1'!$B$5:$J$44,4, FALSE)</f>
        <v>0</v>
      </c>
      <c r="AJ256" s="52">
        <f>$F256*'[1]INTERNAL PARAMETERS-2'!AI256*VLOOKUP(AJ$4,'[1]INTERNAL PARAMETERS-1'!$B$5:$J$44,4, FALSE)</f>
        <v>0</v>
      </c>
      <c r="AK256" s="52">
        <f>$F256*'[1]INTERNAL PARAMETERS-2'!AJ256*VLOOKUP(AK$4,'[1]INTERNAL PARAMETERS-1'!$B$5:$J$44,4, FALSE)</f>
        <v>0</v>
      </c>
      <c r="AL256" s="52">
        <f>$F256*'[1]INTERNAL PARAMETERS-2'!AK256*VLOOKUP(AL$4,'[1]INTERNAL PARAMETERS-1'!$B$5:$J$44,4, FALSE)</f>
        <v>0</v>
      </c>
      <c r="AM256" s="52">
        <f>$F256*'[1]INTERNAL PARAMETERS-2'!AL256*VLOOKUP(AM$4,'[1]INTERNAL PARAMETERS-1'!$B$5:$J$44,4, FALSE)</f>
        <v>0</v>
      </c>
      <c r="AN256" s="52">
        <f>$F256*'[1]INTERNAL PARAMETERS-2'!AM256*VLOOKUP(AN$4,'[1]INTERNAL PARAMETERS-1'!$B$5:$J$44,4, FALSE)</f>
        <v>0</v>
      </c>
      <c r="AO256" s="52">
        <f>$F256*'[1]INTERNAL PARAMETERS-2'!AN256*VLOOKUP(AO$4,'[1]INTERNAL PARAMETERS-1'!$B$5:$J$44,4, FALSE)</f>
        <v>0</v>
      </c>
      <c r="AP256" s="52">
        <f>$F256*'[1]INTERNAL PARAMETERS-2'!AO256*VLOOKUP(AP$4,'[1]INTERNAL PARAMETERS-1'!$B$5:$J$44,4, FALSE)</f>
        <v>0</v>
      </c>
      <c r="AQ256" s="52">
        <f>$F256*'[1]INTERNAL PARAMETERS-2'!AP256*VLOOKUP(AQ$4,'[1]INTERNAL PARAMETERS-1'!$B$5:$J$44,4, FALSE)</f>
        <v>0</v>
      </c>
      <c r="AR256" s="52">
        <f>$F256*'[1]INTERNAL PARAMETERS-2'!AQ256*VLOOKUP(AR$4,'[1]INTERNAL PARAMETERS-1'!$B$5:$J$44,4, FALSE)</f>
        <v>0</v>
      </c>
      <c r="AS256" s="52">
        <f>$F256*'[1]INTERNAL PARAMETERS-2'!AR256*VLOOKUP(AS$4,'[1]INTERNAL PARAMETERS-1'!$B$5:$J$44,4, FALSE)</f>
        <v>0</v>
      </c>
      <c r="AT256" s="51">
        <f>$F256*'[1]INTERNAL PARAMETERS-2'!AS256*VLOOKUP(AT$4,'[1]INTERNAL PARAMETERS-1'!$B$5:$J$44,4, FALSE)</f>
        <v>0</v>
      </c>
      <c r="AU256" s="53">
        <f>$F256*'[1]INTERNAL PARAMETERS-2'!F256*(1-VLOOKUP(G$4,'[1]INTERNAL PARAMETERS-1'!$B$5:$J$44,4, FALSE))</f>
        <v>0</v>
      </c>
      <c r="AV256" s="52">
        <f>$F256*'[1]INTERNAL PARAMETERS-2'!G256*(1-VLOOKUP(H$4,'[1]INTERNAL PARAMETERS-1'!$B$5:$J$44,4, FALSE))</f>
        <v>0</v>
      </c>
      <c r="AW256" s="52">
        <f>$F256*'[1]INTERNAL PARAMETERS-2'!H256*(1-VLOOKUP(I$4,'[1]INTERNAL PARAMETERS-1'!$B$5:$J$44,4, FALSE))</f>
        <v>0</v>
      </c>
      <c r="AX256" s="52">
        <f>$F256*'[1]INTERNAL PARAMETERS-2'!I256*(1-VLOOKUP(J$4,'[1]INTERNAL PARAMETERS-1'!$B$5:$J$44,4, FALSE))</f>
        <v>0</v>
      </c>
      <c r="AY256" s="52">
        <f>$F256*'[1]INTERNAL PARAMETERS-2'!J256*(1-VLOOKUP(K$4,'[1]INTERNAL PARAMETERS-1'!$B$5:$J$44,4, FALSE))</f>
        <v>0</v>
      </c>
      <c r="AZ256" s="52">
        <f>$F256*'[1]INTERNAL PARAMETERS-2'!K256*(1-VLOOKUP(L$4,'[1]INTERNAL PARAMETERS-1'!$B$5:$J$44,4, FALSE))</f>
        <v>0</v>
      </c>
      <c r="BA256" s="52">
        <f>$F256*'[1]INTERNAL PARAMETERS-2'!L256*(1-VLOOKUP(M$4,'[1]INTERNAL PARAMETERS-1'!$B$5:$J$44,4, FALSE))</f>
        <v>0</v>
      </c>
      <c r="BB256" s="52">
        <f>$F256*'[1]INTERNAL PARAMETERS-2'!M256*(1-VLOOKUP(N$4,'[1]INTERNAL PARAMETERS-1'!$B$5:$J$44,4, FALSE))</f>
        <v>0</v>
      </c>
      <c r="BC256" s="52">
        <f>$F256*'[1]INTERNAL PARAMETERS-2'!N256*(1-VLOOKUP(O$4,'[1]INTERNAL PARAMETERS-1'!$B$5:$J$44,4, FALSE))</f>
        <v>0</v>
      </c>
      <c r="BD256" s="52">
        <f>$F256*'[1]INTERNAL PARAMETERS-2'!O256*(1-VLOOKUP(P$4,'[1]INTERNAL PARAMETERS-1'!$B$5:$J$44,4, FALSE))</f>
        <v>0</v>
      </c>
      <c r="BE256" s="52">
        <f>$F256*'[1]INTERNAL PARAMETERS-2'!P256*(1-VLOOKUP(Q$4,'[1]INTERNAL PARAMETERS-1'!$B$5:$J$44,4, FALSE))</f>
        <v>0</v>
      </c>
      <c r="BF256" s="52">
        <f>$F256*'[1]INTERNAL PARAMETERS-2'!Q256*(1-VLOOKUP(R$4,'[1]INTERNAL PARAMETERS-1'!$B$5:$J$44,4, FALSE))</f>
        <v>0</v>
      </c>
      <c r="BG256" s="52">
        <f>$F256*'[1]INTERNAL PARAMETERS-2'!R256*(1-VLOOKUP(S$4,'[1]INTERNAL PARAMETERS-1'!$B$5:$J$44,4, FALSE))</f>
        <v>0</v>
      </c>
      <c r="BH256" s="52">
        <f>$F256*'[1]INTERNAL PARAMETERS-2'!S256*(1-VLOOKUP(T$4,'[1]INTERNAL PARAMETERS-1'!$B$5:$J$44,4, FALSE))</f>
        <v>0</v>
      </c>
      <c r="BI256" s="52">
        <f>$F256*'[1]INTERNAL PARAMETERS-2'!T256*(1-VLOOKUP(U$4,'[1]INTERNAL PARAMETERS-1'!$B$5:$J$44,4, FALSE))</f>
        <v>0</v>
      </c>
      <c r="BJ256" s="52">
        <f>$F256*'[1]INTERNAL PARAMETERS-2'!U256*(1-VLOOKUP(V$4,'[1]INTERNAL PARAMETERS-1'!$B$5:$J$44,4, FALSE))</f>
        <v>0</v>
      </c>
      <c r="BK256" s="52">
        <f>$F256*'[1]INTERNAL PARAMETERS-2'!V256*(1-VLOOKUP(W$4,'[1]INTERNAL PARAMETERS-1'!$B$5:$J$44,4, FALSE))</f>
        <v>0</v>
      </c>
      <c r="BL256" s="52">
        <f>$F256*'[1]INTERNAL PARAMETERS-2'!W256*(1-VLOOKUP(X$4,'[1]INTERNAL PARAMETERS-1'!$B$5:$J$44,4, FALSE))</f>
        <v>0</v>
      </c>
      <c r="BM256" s="52">
        <f>$F256*'[1]INTERNAL PARAMETERS-2'!X256*(1-VLOOKUP(Y$4,'[1]INTERNAL PARAMETERS-1'!$B$5:$J$44,4, FALSE))</f>
        <v>0</v>
      </c>
      <c r="BN256" s="52">
        <f>$F256*'[1]INTERNAL PARAMETERS-2'!Y256*(1-VLOOKUP(Z$4,'[1]INTERNAL PARAMETERS-1'!$B$5:$J$44,4, FALSE))</f>
        <v>0</v>
      </c>
      <c r="BO256" s="52">
        <f>$F256*'[1]INTERNAL PARAMETERS-2'!Z256*(1-VLOOKUP(AA$4,'[1]INTERNAL PARAMETERS-1'!$B$5:$J$44,4, FALSE))</f>
        <v>0</v>
      </c>
      <c r="BP256" s="52">
        <f>$F256*'[1]INTERNAL PARAMETERS-2'!AA256*(1-VLOOKUP(AB$4,'[1]INTERNAL PARAMETERS-1'!$B$5:$J$44,4, FALSE))</f>
        <v>0</v>
      </c>
      <c r="BQ256" s="52">
        <f>$F256*'[1]INTERNAL PARAMETERS-2'!AB256*(1-VLOOKUP(AC$4,'[1]INTERNAL PARAMETERS-1'!$B$5:$J$44,4, FALSE))</f>
        <v>0</v>
      </c>
      <c r="BR256" s="52">
        <f>$F256*'[1]INTERNAL PARAMETERS-2'!AC256*(1-VLOOKUP(AD$4,'[1]INTERNAL PARAMETERS-1'!$B$5:$J$44,4, FALSE))</f>
        <v>0</v>
      </c>
      <c r="BS256" s="52">
        <f>$F256*'[1]INTERNAL PARAMETERS-2'!AD256*(1-VLOOKUP(AE$4,'[1]INTERNAL PARAMETERS-1'!$B$5:$J$44,4, FALSE))</f>
        <v>0</v>
      </c>
      <c r="BT256" s="52">
        <f>$F256*'[1]INTERNAL PARAMETERS-2'!AE256*(1-VLOOKUP(AF$4,'[1]INTERNAL PARAMETERS-1'!$B$5:$J$44,4, FALSE))</f>
        <v>0</v>
      </c>
      <c r="BU256" s="52">
        <f>$F256*'[1]INTERNAL PARAMETERS-2'!AF256*(1-VLOOKUP(AG$4,'[1]INTERNAL PARAMETERS-1'!$B$5:$J$44,4, FALSE))</f>
        <v>0</v>
      </c>
      <c r="BV256" s="52">
        <f>$F256*'[1]INTERNAL PARAMETERS-2'!AG256*(1-VLOOKUP(AH$4,'[1]INTERNAL PARAMETERS-1'!$B$5:$J$44,4, FALSE))</f>
        <v>0</v>
      </c>
      <c r="BW256" s="52">
        <f>$F256*'[1]INTERNAL PARAMETERS-2'!AH256*(1-VLOOKUP(AI$4,'[1]INTERNAL PARAMETERS-1'!$B$5:$J$44,4, FALSE))</f>
        <v>0</v>
      </c>
      <c r="BX256" s="52">
        <f>$F256*'[1]INTERNAL PARAMETERS-2'!AI256*(1-VLOOKUP(AJ$4,'[1]INTERNAL PARAMETERS-1'!$B$5:$J$44,4, FALSE))</f>
        <v>0</v>
      </c>
      <c r="BY256" s="52">
        <f>$F256*'[1]INTERNAL PARAMETERS-2'!AJ256*(1-VLOOKUP(AK$4,'[1]INTERNAL PARAMETERS-1'!$B$5:$J$44,4, FALSE))</f>
        <v>0</v>
      </c>
      <c r="BZ256" s="52">
        <f>$F256*'[1]INTERNAL PARAMETERS-2'!AK256*(1-VLOOKUP(AL$4,'[1]INTERNAL PARAMETERS-1'!$B$5:$J$44,4, FALSE))</f>
        <v>0</v>
      </c>
      <c r="CA256" s="52">
        <f>$F256*'[1]INTERNAL PARAMETERS-2'!AL256*(1-VLOOKUP(AM$4,'[1]INTERNAL PARAMETERS-1'!$B$5:$J$44,4, FALSE))</f>
        <v>0</v>
      </c>
      <c r="CB256" s="52">
        <f>$F256*'[1]INTERNAL PARAMETERS-2'!AM256*(1-VLOOKUP(AN$4,'[1]INTERNAL PARAMETERS-1'!$B$5:$J$44,4, FALSE))</f>
        <v>0</v>
      </c>
      <c r="CC256" s="52">
        <f>$F256*'[1]INTERNAL PARAMETERS-2'!AN256*(1-VLOOKUP(AO$4,'[1]INTERNAL PARAMETERS-1'!$B$5:$J$44,4, FALSE))</f>
        <v>0</v>
      </c>
      <c r="CD256" s="52">
        <f>$F256*'[1]INTERNAL PARAMETERS-2'!AO256*(1-VLOOKUP(AP$4,'[1]INTERNAL PARAMETERS-1'!$B$5:$J$44,4, FALSE))</f>
        <v>0</v>
      </c>
      <c r="CE256" s="52">
        <f>$F256*'[1]INTERNAL PARAMETERS-2'!AP256*(1-VLOOKUP(AQ$4,'[1]INTERNAL PARAMETERS-1'!$B$5:$J$44,4, FALSE))</f>
        <v>0</v>
      </c>
      <c r="CF256" s="52">
        <f>$F256*'[1]INTERNAL PARAMETERS-2'!AQ256*(1-VLOOKUP(AR$4,'[1]INTERNAL PARAMETERS-1'!$B$5:$J$44,4, FALSE))</f>
        <v>0</v>
      </c>
      <c r="CG256" s="52">
        <f>$F256*'[1]INTERNAL PARAMETERS-2'!AR256*(1-VLOOKUP(AS$4,'[1]INTERNAL PARAMETERS-1'!$B$5:$J$44,4, FALSE))</f>
        <v>0</v>
      </c>
      <c r="CH256" s="51">
        <f>$F256*'[1]INTERNAL PARAMETERS-2'!AS256*(1-VLOOKUP(AT$4,'[1]INTERNAL PARAMETERS-1'!$B$5:$J$44,4, FALSE))</f>
        <v>0</v>
      </c>
      <c r="CI256" s="50">
        <f t="shared" si="3"/>
        <v>0</v>
      </c>
    </row>
    <row r="257" spans="3:87" x14ac:dyDescent="0.5">
      <c r="C257" s="37" t="s">
        <v>1</v>
      </c>
      <c r="D257" s="36" t="s">
        <v>90</v>
      </c>
      <c r="E257" s="36" t="s">
        <v>89</v>
      </c>
      <c r="F257" s="147">
        <f>ESC!AF257</f>
        <v>0</v>
      </c>
      <c r="G257" s="53">
        <f>$F257*'[1]INTERNAL PARAMETERS-2'!F257*VLOOKUP(G$4,'[1]INTERNAL PARAMETERS-1'!$B$5:$J$44,4, FALSE)</f>
        <v>0</v>
      </c>
      <c r="H257" s="52">
        <f>$F257*'[1]INTERNAL PARAMETERS-2'!G257*VLOOKUP(H$4,'[1]INTERNAL PARAMETERS-1'!$B$5:$J$44,4, FALSE)</f>
        <v>0</v>
      </c>
      <c r="I257" s="52">
        <f>$F257*'[1]INTERNAL PARAMETERS-2'!H257*VLOOKUP(I$4,'[1]INTERNAL PARAMETERS-1'!$B$5:$J$44,4, FALSE)</f>
        <v>0</v>
      </c>
      <c r="J257" s="52">
        <f>$F257*'[1]INTERNAL PARAMETERS-2'!I257*VLOOKUP(J$4,'[1]INTERNAL PARAMETERS-1'!$B$5:$J$44,4, FALSE)</f>
        <v>0</v>
      </c>
      <c r="K257" s="52">
        <f>$F257*'[1]INTERNAL PARAMETERS-2'!J257*VLOOKUP(K$4,'[1]INTERNAL PARAMETERS-1'!$B$5:$J$44,4, FALSE)</f>
        <v>0</v>
      </c>
      <c r="L257" s="52">
        <f>$F257*'[1]INTERNAL PARAMETERS-2'!K257*VLOOKUP(L$4,'[1]INTERNAL PARAMETERS-1'!$B$5:$J$44,4, FALSE)</f>
        <v>0</v>
      </c>
      <c r="M257" s="52">
        <f>$F257*'[1]INTERNAL PARAMETERS-2'!L257*VLOOKUP(M$4,'[1]INTERNAL PARAMETERS-1'!$B$5:$J$44,4, FALSE)</f>
        <v>0</v>
      </c>
      <c r="N257" s="52">
        <f>$F257*'[1]INTERNAL PARAMETERS-2'!M257*VLOOKUP(N$4,'[1]INTERNAL PARAMETERS-1'!$B$5:$J$44,4, FALSE)</f>
        <v>0</v>
      </c>
      <c r="O257" s="52">
        <f>$F257*'[1]INTERNAL PARAMETERS-2'!N257*VLOOKUP(O$4,'[1]INTERNAL PARAMETERS-1'!$B$5:$J$44,4, FALSE)</f>
        <v>0</v>
      </c>
      <c r="P257" s="52">
        <f>$F257*'[1]INTERNAL PARAMETERS-2'!O257*VLOOKUP(P$4,'[1]INTERNAL PARAMETERS-1'!$B$5:$J$44,4, FALSE)</f>
        <v>0</v>
      </c>
      <c r="Q257" s="52">
        <f>$F257*'[1]INTERNAL PARAMETERS-2'!P257*VLOOKUP(Q$4,'[1]INTERNAL PARAMETERS-1'!$B$5:$J$44,4, FALSE)</f>
        <v>0</v>
      </c>
      <c r="R257" s="52">
        <f>$F257*'[1]INTERNAL PARAMETERS-2'!Q257*VLOOKUP(R$4,'[1]INTERNAL PARAMETERS-1'!$B$5:$J$44,4, FALSE)</f>
        <v>0</v>
      </c>
      <c r="S257" s="52">
        <f>$F257*'[1]INTERNAL PARAMETERS-2'!R257*VLOOKUP(S$4,'[1]INTERNAL PARAMETERS-1'!$B$5:$J$44,4, FALSE)</f>
        <v>0</v>
      </c>
      <c r="T257" s="52">
        <f>$F257*'[1]INTERNAL PARAMETERS-2'!S257*VLOOKUP(T$4,'[1]INTERNAL PARAMETERS-1'!$B$5:$J$44,4, FALSE)</f>
        <v>0</v>
      </c>
      <c r="U257" s="52">
        <f>$F257*'[1]INTERNAL PARAMETERS-2'!T257*VLOOKUP(U$4,'[1]INTERNAL PARAMETERS-1'!$B$5:$J$44,4, FALSE)</f>
        <v>0</v>
      </c>
      <c r="V257" s="52">
        <f>$F257*'[1]INTERNAL PARAMETERS-2'!U257*VLOOKUP(V$4,'[1]INTERNAL PARAMETERS-1'!$B$5:$J$44,4, FALSE)</f>
        <v>0</v>
      </c>
      <c r="W257" s="52">
        <f>$F257*'[1]INTERNAL PARAMETERS-2'!V257*VLOOKUP(W$4,'[1]INTERNAL PARAMETERS-1'!$B$5:$J$44,4, FALSE)</f>
        <v>0</v>
      </c>
      <c r="X257" s="52">
        <f>$F257*'[1]INTERNAL PARAMETERS-2'!W257*VLOOKUP(X$4,'[1]INTERNAL PARAMETERS-1'!$B$5:$J$44,4, FALSE)</f>
        <v>0</v>
      </c>
      <c r="Y257" s="52">
        <f>$F257*'[1]INTERNAL PARAMETERS-2'!X257*VLOOKUP(Y$4,'[1]INTERNAL PARAMETERS-1'!$B$5:$J$44,4, FALSE)</f>
        <v>0</v>
      </c>
      <c r="Z257" s="52">
        <f>$F257*'[1]INTERNAL PARAMETERS-2'!Y257*VLOOKUP(Z$4,'[1]INTERNAL PARAMETERS-1'!$B$5:$J$44,4, FALSE)</f>
        <v>0</v>
      </c>
      <c r="AA257" s="52">
        <f>$F257*'[1]INTERNAL PARAMETERS-2'!Z257*VLOOKUP(AA$4,'[1]INTERNAL PARAMETERS-1'!$B$5:$J$44,4, FALSE)</f>
        <v>0</v>
      </c>
      <c r="AB257" s="52">
        <f>$F257*'[1]INTERNAL PARAMETERS-2'!AA257*VLOOKUP(AB$4,'[1]INTERNAL PARAMETERS-1'!$B$5:$J$44,4, FALSE)</f>
        <v>0</v>
      </c>
      <c r="AC257" s="52">
        <f>$F257*'[1]INTERNAL PARAMETERS-2'!AB257*VLOOKUP(AC$4,'[1]INTERNAL PARAMETERS-1'!$B$5:$J$44,4, FALSE)</f>
        <v>0</v>
      </c>
      <c r="AD257" s="52">
        <f>$F257*'[1]INTERNAL PARAMETERS-2'!AC257*VLOOKUP(AD$4,'[1]INTERNAL PARAMETERS-1'!$B$5:$J$44,4, FALSE)</f>
        <v>0</v>
      </c>
      <c r="AE257" s="52">
        <f>$F257*'[1]INTERNAL PARAMETERS-2'!AD257*VLOOKUP(AE$4,'[1]INTERNAL PARAMETERS-1'!$B$5:$J$44,4, FALSE)</f>
        <v>0</v>
      </c>
      <c r="AF257" s="52">
        <f>$F257*'[1]INTERNAL PARAMETERS-2'!AE257*VLOOKUP(AF$4,'[1]INTERNAL PARAMETERS-1'!$B$5:$J$44,4, FALSE)</f>
        <v>0</v>
      </c>
      <c r="AG257" s="52">
        <f>$F257*'[1]INTERNAL PARAMETERS-2'!AF257*VLOOKUP(AG$4,'[1]INTERNAL PARAMETERS-1'!$B$5:$J$44,4, FALSE)</f>
        <v>0</v>
      </c>
      <c r="AH257" s="52">
        <f>$F257*'[1]INTERNAL PARAMETERS-2'!AG257*VLOOKUP(AH$4,'[1]INTERNAL PARAMETERS-1'!$B$5:$J$44,4, FALSE)</f>
        <v>0</v>
      </c>
      <c r="AI257" s="52">
        <f>$F257*'[1]INTERNAL PARAMETERS-2'!AH257*VLOOKUP(AI$4,'[1]INTERNAL PARAMETERS-1'!$B$5:$J$44,4, FALSE)</f>
        <v>0</v>
      </c>
      <c r="AJ257" s="52">
        <f>$F257*'[1]INTERNAL PARAMETERS-2'!AI257*VLOOKUP(AJ$4,'[1]INTERNAL PARAMETERS-1'!$B$5:$J$44,4, FALSE)</f>
        <v>0</v>
      </c>
      <c r="AK257" s="52">
        <f>$F257*'[1]INTERNAL PARAMETERS-2'!AJ257*VLOOKUP(AK$4,'[1]INTERNAL PARAMETERS-1'!$B$5:$J$44,4, FALSE)</f>
        <v>0</v>
      </c>
      <c r="AL257" s="52">
        <f>$F257*'[1]INTERNAL PARAMETERS-2'!AK257*VLOOKUP(AL$4,'[1]INTERNAL PARAMETERS-1'!$B$5:$J$44,4, FALSE)</f>
        <v>0</v>
      </c>
      <c r="AM257" s="52">
        <f>$F257*'[1]INTERNAL PARAMETERS-2'!AL257*VLOOKUP(AM$4,'[1]INTERNAL PARAMETERS-1'!$B$5:$J$44,4, FALSE)</f>
        <v>0</v>
      </c>
      <c r="AN257" s="52">
        <f>$F257*'[1]INTERNAL PARAMETERS-2'!AM257*VLOOKUP(AN$4,'[1]INTERNAL PARAMETERS-1'!$B$5:$J$44,4, FALSE)</f>
        <v>0</v>
      </c>
      <c r="AO257" s="52">
        <f>$F257*'[1]INTERNAL PARAMETERS-2'!AN257*VLOOKUP(AO$4,'[1]INTERNAL PARAMETERS-1'!$B$5:$J$44,4, FALSE)</f>
        <v>0</v>
      </c>
      <c r="AP257" s="52">
        <f>$F257*'[1]INTERNAL PARAMETERS-2'!AO257*VLOOKUP(AP$4,'[1]INTERNAL PARAMETERS-1'!$B$5:$J$44,4, FALSE)</f>
        <v>0</v>
      </c>
      <c r="AQ257" s="52">
        <f>$F257*'[1]INTERNAL PARAMETERS-2'!AP257*VLOOKUP(AQ$4,'[1]INTERNAL PARAMETERS-1'!$B$5:$J$44,4, FALSE)</f>
        <v>0</v>
      </c>
      <c r="AR257" s="52">
        <f>$F257*'[1]INTERNAL PARAMETERS-2'!AQ257*VLOOKUP(AR$4,'[1]INTERNAL PARAMETERS-1'!$B$5:$J$44,4, FALSE)</f>
        <v>0</v>
      </c>
      <c r="AS257" s="52">
        <f>$F257*'[1]INTERNAL PARAMETERS-2'!AR257*VLOOKUP(AS$4,'[1]INTERNAL PARAMETERS-1'!$B$5:$J$44,4, FALSE)</f>
        <v>0</v>
      </c>
      <c r="AT257" s="51">
        <f>$F257*'[1]INTERNAL PARAMETERS-2'!AS257*VLOOKUP(AT$4,'[1]INTERNAL PARAMETERS-1'!$B$5:$J$44,4, FALSE)</f>
        <v>0</v>
      </c>
      <c r="AU257" s="53">
        <f>$F257*'[1]INTERNAL PARAMETERS-2'!F257*(1-VLOOKUP(G$4,'[1]INTERNAL PARAMETERS-1'!$B$5:$J$44,4, FALSE))</f>
        <v>0</v>
      </c>
      <c r="AV257" s="52">
        <f>$F257*'[1]INTERNAL PARAMETERS-2'!G257*(1-VLOOKUP(H$4,'[1]INTERNAL PARAMETERS-1'!$B$5:$J$44,4, FALSE))</f>
        <v>0</v>
      </c>
      <c r="AW257" s="52">
        <f>$F257*'[1]INTERNAL PARAMETERS-2'!H257*(1-VLOOKUP(I$4,'[1]INTERNAL PARAMETERS-1'!$B$5:$J$44,4, FALSE))</f>
        <v>0</v>
      </c>
      <c r="AX257" s="52">
        <f>$F257*'[1]INTERNAL PARAMETERS-2'!I257*(1-VLOOKUP(J$4,'[1]INTERNAL PARAMETERS-1'!$B$5:$J$44,4, FALSE))</f>
        <v>0</v>
      </c>
      <c r="AY257" s="52">
        <f>$F257*'[1]INTERNAL PARAMETERS-2'!J257*(1-VLOOKUP(K$4,'[1]INTERNAL PARAMETERS-1'!$B$5:$J$44,4, FALSE))</f>
        <v>0</v>
      </c>
      <c r="AZ257" s="52">
        <f>$F257*'[1]INTERNAL PARAMETERS-2'!K257*(1-VLOOKUP(L$4,'[1]INTERNAL PARAMETERS-1'!$B$5:$J$44,4, FALSE))</f>
        <v>0</v>
      </c>
      <c r="BA257" s="52">
        <f>$F257*'[1]INTERNAL PARAMETERS-2'!L257*(1-VLOOKUP(M$4,'[1]INTERNAL PARAMETERS-1'!$B$5:$J$44,4, FALSE))</f>
        <v>0</v>
      </c>
      <c r="BB257" s="52">
        <f>$F257*'[1]INTERNAL PARAMETERS-2'!M257*(1-VLOOKUP(N$4,'[1]INTERNAL PARAMETERS-1'!$B$5:$J$44,4, FALSE))</f>
        <v>0</v>
      </c>
      <c r="BC257" s="52">
        <f>$F257*'[1]INTERNAL PARAMETERS-2'!N257*(1-VLOOKUP(O$4,'[1]INTERNAL PARAMETERS-1'!$B$5:$J$44,4, FALSE))</f>
        <v>0</v>
      </c>
      <c r="BD257" s="52">
        <f>$F257*'[1]INTERNAL PARAMETERS-2'!O257*(1-VLOOKUP(P$4,'[1]INTERNAL PARAMETERS-1'!$B$5:$J$44,4, FALSE))</f>
        <v>0</v>
      </c>
      <c r="BE257" s="52">
        <f>$F257*'[1]INTERNAL PARAMETERS-2'!P257*(1-VLOOKUP(Q$4,'[1]INTERNAL PARAMETERS-1'!$B$5:$J$44,4, FALSE))</f>
        <v>0</v>
      </c>
      <c r="BF257" s="52">
        <f>$F257*'[1]INTERNAL PARAMETERS-2'!Q257*(1-VLOOKUP(R$4,'[1]INTERNAL PARAMETERS-1'!$B$5:$J$44,4, FALSE))</f>
        <v>0</v>
      </c>
      <c r="BG257" s="52">
        <f>$F257*'[1]INTERNAL PARAMETERS-2'!R257*(1-VLOOKUP(S$4,'[1]INTERNAL PARAMETERS-1'!$B$5:$J$44,4, FALSE))</f>
        <v>0</v>
      </c>
      <c r="BH257" s="52">
        <f>$F257*'[1]INTERNAL PARAMETERS-2'!S257*(1-VLOOKUP(T$4,'[1]INTERNAL PARAMETERS-1'!$B$5:$J$44,4, FALSE))</f>
        <v>0</v>
      </c>
      <c r="BI257" s="52">
        <f>$F257*'[1]INTERNAL PARAMETERS-2'!T257*(1-VLOOKUP(U$4,'[1]INTERNAL PARAMETERS-1'!$B$5:$J$44,4, FALSE))</f>
        <v>0</v>
      </c>
      <c r="BJ257" s="52">
        <f>$F257*'[1]INTERNAL PARAMETERS-2'!U257*(1-VLOOKUP(V$4,'[1]INTERNAL PARAMETERS-1'!$B$5:$J$44,4, FALSE))</f>
        <v>0</v>
      </c>
      <c r="BK257" s="52">
        <f>$F257*'[1]INTERNAL PARAMETERS-2'!V257*(1-VLOOKUP(W$4,'[1]INTERNAL PARAMETERS-1'!$B$5:$J$44,4, FALSE))</f>
        <v>0</v>
      </c>
      <c r="BL257" s="52">
        <f>$F257*'[1]INTERNAL PARAMETERS-2'!W257*(1-VLOOKUP(X$4,'[1]INTERNAL PARAMETERS-1'!$B$5:$J$44,4, FALSE))</f>
        <v>0</v>
      </c>
      <c r="BM257" s="52">
        <f>$F257*'[1]INTERNAL PARAMETERS-2'!X257*(1-VLOOKUP(Y$4,'[1]INTERNAL PARAMETERS-1'!$B$5:$J$44,4, FALSE))</f>
        <v>0</v>
      </c>
      <c r="BN257" s="52">
        <f>$F257*'[1]INTERNAL PARAMETERS-2'!Y257*(1-VLOOKUP(Z$4,'[1]INTERNAL PARAMETERS-1'!$B$5:$J$44,4, FALSE))</f>
        <v>0</v>
      </c>
      <c r="BO257" s="52">
        <f>$F257*'[1]INTERNAL PARAMETERS-2'!Z257*(1-VLOOKUP(AA$4,'[1]INTERNAL PARAMETERS-1'!$B$5:$J$44,4, FALSE))</f>
        <v>0</v>
      </c>
      <c r="BP257" s="52">
        <f>$F257*'[1]INTERNAL PARAMETERS-2'!AA257*(1-VLOOKUP(AB$4,'[1]INTERNAL PARAMETERS-1'!$B$5:$J$44,4, FALSE))</f>
        <v>0</v>
      </c>
      <c r="BQ257" s="52">
        <f>$F257*'[1]INTERNAL PARAMETERS-2'!AB257*(1-VLOOKUP(AC$4,'[1]INTERNAL PARAMETERS-1'!$B$5:$J$44,4, FALSE))</f>
        <v>0</v>
      </c>
      <c r="BR257" s="52">
        <f>$F257*'[1]INTERNAL PARAMETERS-2'!AC257*(1-VLOOKUP(AD$4,'[1]INTERNAL PARAMETERS-1'!$B$5:$J$44,4, FALSE))</f>
        <v>0</v>
      </c>
      <c r="BS257" s="52">
        <f>$F257*'[1]INTERNAL PARAMETERS-2'!AD257*(1-VLOOKUP(AE$4,'[1]INTERNAL PARAMETERS-1'!$B$5:$J$44,4, FALSE))</f>
        <v>0</v>
      </c>
      <c r="BT257" s="52">
        <f>$F257*'[1]INTERNAL PARAMETERS-2'!AE257*(1-VLOOKUP(AF$4,'[1]INTERNAL PARAMETERS-1'!$B$5:$J$44,4, FALSE))</f>
        <v>0</v>
      </c>
      <c r="BU257" s="52">
        <f>$F257*'[1]INTERNAL PARAMETERS-2'!AF257*(1-VLOOKUP(AG$4,'[1]INTERNAL PARAMETERS-1'!$B$5:$J$44,4, FALSE))</f>
        <v>0</v>
      </c>
      <c r="BV257" s="52">
        <f>$F257*'[1]INTERNAL PARAMETERS-2'!AG257*(1-VLOOKUP(AH$4,'[1]INTERNAL PARAMETERS-1'!$B$5:$J$44,4, FALSE))</f>
        <v>0</v>
      </c>
      <c r="BW257" s="52">
        <f>$F257*'[1]INTERNAL PARAMETERS-2'!AH257*(1-VLOOKUP(AI$4,'[1]INTERNAL PARAMETERS-1'!$B$5:$J$44,4, FALSE))</f>
        <v>0</v>
      </c>
      <c r="BX257" s="52">
        <f>$F257*'[1]INTERNAL PARAMETERS-2'!AI257*(1-VLOOKUP(AJ$4,'[1]INTERNAL PARAMETERS-1'!$B$5:$J$44,4, FALSE))</f>
        <v>0</v>
      </c>
      <c r="BY257" s="52">
        <f>$F257*'[1]INTERNAL PARAMETERS-2'!AJ257*(1-VLOOKUP(AK$4,'[1]INTERNAL PARAMETERS-1'!$B$5:$J$44,4, FALSE))</f>
        <v>0</v>
      </c>
      <c r="BZ257" s="52">
        <f>$F257*'[1]INTERNAL PARAMETERS-2'!AK257*(1-VLOOKUP(AL$4,'[1]INTERNAL PARAMETERS-1'!$B$5:$J$44,4, FALSE))</f>
        <v>0</v>
      </c>
      <c r="CA257" s="52">
        <f>$F257*'[1]INTERNAL PARAMETERS-2'!AL257*(1-VLOOKUP(AM$4,'[1]INTERNAL PARAMETERS-1'!$B$5:$J$44,4, FALSE))</f>
        <v>0</v>
      </c>
      <c r="CB257" s="52">
        <f>$F257*'[1]INTERNAL PARAMETERS-2'!AM257*(1-VLOOKUP(AN$4,'[1]INTERNAL PARAMETERS-1'!$B$5:$J$44,4, FALSE))</f>
        <v>0</v>
      </c>
      <c r="CC257" s="52">
        <f>$F257*'[1]INTERNAL PARAMETERS-2'!AN257*(1-VLOOKUP(AO$4,'[1]INTERNAL PARAMETERS-1'!$B$5:$J$44,4, FALSE))</f>
        <v>0</v>
      </c>
      <c r="CD257" s="52">
        <f>$F257*'[1]INTERNAL PARAMETERS-2'!AO257*(1-VLOOKUP(AP$4,'[1]INTERNAL PARAMETERS-1'!$B$5:$J$44,4, FALSE))</f>
        <v>0</v>
      </c>
      <c r="CE257" s="52">
        <f>$F257*'[1]INTERNAL PARAMETERS-2'!AP257*(1-VLOOKUP(AQ$4,'[1]INTERNAL PARAMETERS-1'!$B$5:$J$44,4, FALSE))</f>
        <v>0</v>
      </c>
      <c r="CF257" s="52">
        <f>$F257*'[1]INTERNAL PARAMETERS-2'!AQ257*(1-VLOOKUP(AR$4,'[1]INTERNAL PARAMETERS-1'!$B$5:$J$44,4, FALSE))</f>
        <v>0</v>
      </c>
      <c r="CG257" s="52">
        <f>$F257*'[1]INTERNAL PARAMETERS-2'!AR257*(1-VLOOKUP(AS$4,'[1]INTERNAL PARAMETERS-1'!$B$5:$J$44,4, FALSE))</f>
        <v>0</v>
      </c>
      <c r="CH257" s="51">
        <f>$F257*'[1]INTERNAL PARAMETERS-2'!AS257*(1-VLOOKUP(AT$4,'[1]INTERNAL PARAMETERS-1'!$B$5:$J$44,4, FALSE))</f>
        <v>0</v>
      </c>
      <c r="CI257" s="50">
        <f t="shared" si="3"/>
        <v>0</v>
      </c>
    </row>
    <row r="258" spans="3:87" x14ac:dyDescent="0.5">
      <c r="C258" s="37" t="s">
        <v>1</v>
      </c>
      <c r="D258" s="36" t="s">
        <v>90</v>
      </c>
      <c r="E258" s="36" t="s">
        <v>88</v>
      </c>
      <c r="F258" s="147">
        <f>ESC!AF258</f>
        <v>0</v>
      </c>
      <c r="G258" s="53">
        <f>$F258*'[1]INTERNAL PARAMETERS-2'!F258*VLOOKUP(G$4,'[1]INTERNAL PARAMETERS-1'!$B$5:$J$44,4, FALSE)</f>
        <v>0</v>
      </c>
      <c r="H258" s="52">
        <f>$F258*'[1]INTERNAL PARAMETERS-2'!G258*VLOOKUP(H$4,'[1]INTERNAL PARAMETERS-1'!$B$5:$J$44,4, FALSE)</f>
        <v>0</v>
      </c>
      <c r="I258" s="52">
        <f>$F258*'[1]INTERNAL PARAMETERS-2'!H258*VLOOKUP(I$4,'[1]INTERNAL PARAMETERS-1'!$B$5:$J$44,4, FALSE)</f>
        <v>0</v>
      </c>
      <c r="J258" s="52">
        <f>$F258*'[1]INTERNAL PARAMETERS-2'!I258*VLOOKUP(J$4,'[1]INTERNAL PARAMETERS-1'!$B$5:$J$44,4, FALSE)</f>
        <v>0</v>
      </c>
      <c r="K258" s="52">
        <f>$F258*'[1]INTERNAL PARAMETERS-2'!J258*VLOOKUP(K$4,'[1]INTERNAL PARAMETERS-1'!$B$5:$J$44,4, FALSE)</f>
        <v>0</v>
      </c>
      <c r="L258" s="52">
        <f>$F258*'[1]INTERNAL PARAMETERS-2'!K258*VLOOKUP(L$4,'[1]INTERNAL PARAMETERS-1'!$B$5:$J$44,4, FALSE)</f>
        <v>0</v>
      </c>
      <c r="M258" s="52">
        <f>$F258*'[1]INTERNAL PARAMETERS-2'!L258*VLOOKUP(M$4,'[1]INTERNAL PARAMETERS-1'!$B$5:$J$44,4, FALSE)</f>
        <v>0</v>
      </c>
      <c r="N258" s="52">
        <f>$F258*'[1]INTERNAL PARAMETERS-2'!M258*VLOOKUP(N$4,'[1]INTERNAL PARAMETERS-1'!$B$5:$J$44,4, FALSE)</f>
        <v>0</v>
      </c>
      <c r="O258" s="52">
        <f>$F258*'[1]INTERNAL PARAMETERS-2'!N258*VLOOKUP(O$4,'[1]INTERNAL PARAMETERS-1'!$B$5:$J$44,4, FALSE)</f>
        <v>0</v>
      </c>
      <c r="P258" s="52">
        <f>$F258*'[1]INTERNAL PARAMETERS-2'!O258*VLOOKUP(P$4,'[1]INTERNAL PARAMETERS-1'!$B$5:$J$44,4, FALSE)</f>
        <v>0</v>
      </c>
      <c r="Q258" s="52">
        <f>$F258*'[1]INTERNAL PARAMETERS-2'!P258*VLOOKUP(Q$4,'[1]INTERNAL PARAMETERS-1'!$B$5:$J$44,4, FALSE)</f>
        <v>0</v>
      </c>
      <c r="R258" s="52">
        <f>$F258*'[1]INTERNAL PARAMETERS-2'!Q258*VLOOKUP(R$4,'[1]INTERNAL PARAMETERS-1'!$B$5:$J$44,4, FALSE)</f>
        <v>0</v>
      </c>
      <c r="S258" s="52">
        <f>$F258*'[1]INTERNAL PARAMETERS-2'!R258*VLOOKUP(S$4,'[1]INTERNAL PARAMETERS-1'!$B$5:$J$44,4, FALSE)</f>
        <v>0</v>
      </c>
      <c r="T258" s="52">
        <f>$F258*'[1]INTERNAL PARAMETERS-2'!S258*VLOOKUP(T$4,'[1]INTERNAL PARAMETERS-1'!$B$5:$J$44,4, FALSE)</f>
        <v>0</v>
      </c>
      <c r="U258" s="52">
        <f>$F258*'[1]INTERNAL PARAMETERS-2'!T258*VLOOKUP(U$4,'[1]INTERNAL PARAMETERS-1'!$B$5:$J$44,4, FALSE)</f>
        <v>0</v>
      </c>
      <c r="V258" s="52">
        <f>$F258*'[1]INTERNAL PARAMETERS-2'!U258*VLOOKUP(V$4,'[1]INTERNAL PARAMETERS-1'!$B$5:$J$44,4, FALSE)</f>
        <v>0</v>
      </c>
      <c r="W258" s="52">
        <f>$F258*'[1]INTERNAL PARAMETERS-2'!V258*VLOOKUP(W$4,'[1]INTERNAL PARAMETERS-1'!$B$5:$J$44,4, FALSE)</f>
        <v>0</v>
      </c>
      <c r="X258" s="52">
        <f>$F258*'[1]INTERNAL PARAMETERS-2'!W258*VLOOKUP(X$4,'[1]INTERNAL PARAMETERS-1'!$B$5:$J$44,4, FALSE)</f>
        <v>0</v>
      </c>
      <c r="Y258" s="52">
        <f>$F258*'[1]INTERNAL PARAMETERS-2'!X258*VLOOKUP(Y$4,'[1]INTERNAL PARAMETERS-1'!$B$5:$J$44,4, FALSE)</f>
        <v>0</v>
      </c>
      <c r="Z258" s="52">
        <f>$F258*'[1]INTERNAL PARAMETERS-2'!Y258*VLOOKUP(Z$4,'[1]INTERNAL PARAMETERS-1'!$B$5:$J$44,4, FALSE)</f>
        <v>0</v>
      </c>
      <c r="AA258" s="52">
        <f>$F258*'[1]INTERNAL PARAMETERS-2'!Z258*VLOOKUP(AA$4,'[1]INTERNAL PARAMETERS-1'!$B$5:$J$44,4, FALSE)</f>
        <v>0</v>
      </c>
      <c r="AB258" s="52">
        <f>$F258*'[1]INTERNAL PARAMETERS-2'!AA258*VLOOKUP(AB$4,'[1]INTERNAL PARAMETERS-1'!$B$5:$J$44,4, FALSE)</f>
        <v>0</v>
      </c>
      <c r="AC258" s="52">
        <f>$F258*'[1]INTERNAL PARAMETERS-2'!AB258*VLOOKUP(AC$4,'[1]INTERNAL PARAMETERS-1'!$B$5:$J$44,4, FALSE)</f>
        <v>0</v>
      </c>
      <c r="AD258" s="52">
        <f>$F258*'[1]INTERNAL PARAMETERS-2'!AC258*VLOOKUP(AD$4,'[1]INTERNAL PARAMETERS-1'!$B$5:$J$44,4, FALSE)</f>
        <v>0</v>
      </c>
      <c r="AE258" s="52">
        <f>$F258*'[1]INTERNAL PARAMETERS-2'!AD258*VLOOKUP(AE$4,'[1]INTERNAL PARAMETERS-1'!$B$5:$J$44,4, FALSE)</f>
        <v>0</v>
      </c>
      <c r="AF258" s="52">
        <f>$F258*'[1]INTERNAL PARAMETERS-2'!AE258*VLOOKUP(AF$4,'[1]INTERNAL PARAMETERS-1'!$B$5:$J$44,4, FALSE)</f>
        <v>0</v>
      </c>
      <c r="AG258" s="52">
        <f>$F258*'[1]INTERNAL PARAMETERS-2'!AF258*VLOOKUP(AG$4,'[1]INTERNAL PARAMETERS-1'!$B$5:$J$44,4, FALSE)</f>
        <v>0</v>
      </c>
      <c r="AH258" s="52">
        <f>$F258*'[1]INTERNAL PARAMETERS-2'!AG258*VLOOKUP(AH$4,'[1]INTERNAL PARAMETERS-1'!$B$5:$J$44,4, FALSE)</f>
        <v>0</v>
      </c>
      <c r="AI258" s="52">
        <f>$F258*'[1]INTERNAL PARAMETERS-2'!AH258*VLOOKUP(AI$4,'[1]INTERNAL PARAMETERS-1'!$B$5:$J$44,4, FALSE)</f>
        <v>0</v>
      </c>
      <c r="AJ258" s="52">
        <f>$F258*'[1]INTERNAL PARAMETERS-2'!AI258*VLOOKUP(AJ$4,'[1]INTERNAL PARAMETERS-1'!$B$5:$J$44,4, FALSE)</f>
        <v>0</v>
      </c>
      <c r="AK258" s="52">
        <f>$F258*'[1]INTERNAL PARAMETERS-2'!AJ258*VLOOKUP(AK$4,'[1]INTERNAL PARAMETERS-1'!$B$5:$J$44,4, FALSE)</f>
        <v>0</v>
      </c>
      <c r="AL258" s="52">
        <f>$F258*'[1]INTERNAL PARAMETERS-2'!AK258*VLOOKUP(AL$4,'[1]INTERNAL PARAMETERS-1'!$B$5:$J$44,4, FALSE)</f>
        <v>0</v>
      </c>
      <c r="AM258" s="52">
        <f>$F258*'[1]INTERNAL PARAMETERS-2'!AL258*VLOOKUP(AM$4,'[1]INTERNAL PARAMETERS-1'!$B$5:$J$44,4, FALSE)</f>
        <v>0</v>
      </c>
      <c r="AN258" s="52">
        <f>$F258*'[1]INTERNAL PARAMETERS-2'!AM258*VLOOKUP(AN$4,'[1]INTERNAL PARAMETERS-1'!$B$5:$J$44,4, FALSE)</f>
        <v>0</v>
      </c>
      <c r="AO258" s="52">
        <f>$F258*'[1]INTERNAL PARAMETERS-2'!AN258*VLOOKUP(AO$4,'[1]INTERNAL PARAMETERS-1'!$B$5:$J$44,4, FALSE)</f>
        <v>0</v>
      </c>
      <c r="AP258" s="52">
        <f>$F258*'[1]INTERNAL PARAMETERS-2'!AO258*VLOOKUP(AP$4,'[1]INTERNAL PARAMETERS-1'!$B$5:$J$44,4, FALSE)</f>
        <v>0</v>
      </c>
      <c r="AQ258" s="52">
        <f>$F258*'[1]INTERNAL PARAMETERS-2'!AP258*VLOOKUP(AQ$4,'[1]INTERNAL PARAMETERS-1'!$B$5:$J$44,4, FALSE)</f>
        <v>0</v>
      </c>
      <c r="AR258" s="52">
        <f>$F258*'[1]INTERNAL PARAMETERS-2'!AQ258*VLOOKUP(AR$4,'[1]INTERNAL PARAMETERS-1'!$B$5:$J$44,4, FALSE)</f>
        <v>0</v>
      </c>
      <c r="AS258" s="52">
        <f>$F258*'[1]INTERNAL PARAMETERS-2'!AR258*VLOOKUP(AS$4,'[1]INTERNAL PARAMETERS-1'!$B$5:$J$44,4, FALSE)</f>
        <v>0</v>
      </c>
      <c r="AT258" s="51">
        <f>$F258*'[1]INTERNAL PARAMETERS-2'!AS258*VLOOKUP(AT$4,'[1]INTERNAL PARAMETERS-1'!$B$5:$J$44,4, FALSE)</f>
        <v>0</v>
      </c>
      <c r="AU258" s="53">
        <f>$F258*'[1]INTERNAL PARAMETERS-2'!F258*(1-VLOOKUP(G$4,'[1]INTERNAL PARAMETERS-1'!$B$5:$J$44,4, FALSE))</f>
        <v>0</v>
      </c>
      <c r="AV258" s="52">
        <f>$F258*'[1]INTERNAL PARAMETERS-2'!G258*(1-VLOOKUP(H$4,'[1]INTERNAL PARAMETERS-1'!$B$5:$J$44,4, FALSE))</f>
        <v>0</v>
      </c>
      <c r="AW258" s="52">
        <f>$F258*'[1]INTERNAL PARAMETERS-2'!H258*(1-VLOOKUP(I$4,'[1]INTERNAL PARAMETERS-1'!$B$5:$J$44,4, FALSE))</f>
        <v>0</v>
      </c>
      <c r="AX258" s="52">
        <f>$F258*'[1]INTERNAL PARAMETERS-2'!I258*(1-VLOOKUP(J$4,'[1]INTERNAL PARAMETERS-1'!$B$5:$J$44,4, FALSE))</f>
        <v>0</v>
      </c>
      <c r="AY258" s="52">
        <f>$F258*'[1]INTERNAL PARAMETERS-2'!J258*(1-VLOOKUP(K$4,'[1]INTERNAL PARAMETERS-1'!$B$5:$J$44,4, FALSE))</f>
        <v>0</v>
      </c>
      <c r="AZ258" s="52">
        <f>$F258*'[1]INTERNAL PARAMETERS-2'!K258*(1-VLOOKUP(L$4,'[1]INTERNAL PARAMETERS-1'!$B$5:$J$44,4, FALSE))</f>
        <v>0</v>
      </c>
      <c r="BA258" s="52">
        <f>$F258*'[1]INTERNAL PARAMETERS-2'!L258*(1-VLOOKUP(M$4,'[1]INTERNAL PARAMETERS-1'!$B$5:$J$44,4, FALSE))</f>
        <v>0</v>
      </c>
      <c r="BB258" s="52">
        <f>$F258*'[1]INTERNAL PARAMETERS-2'!M258*(1-VLOOKUP(N$4,'[1]INTERNAL PARAMETERS-1'!$B$5:$J$44,4, FALSE))</f>
        <v>0</v>
      </c>
      <c r="BC258" s="52">
        <f>$F258*'[1]INTERNAL PARAMETERS-2'!N258*(1-VLOOKUP(O$4,'[1]INTERNAL PARAMETERS-1'!$B$5:$J$44,4, FALSE))</f>
        <v>0</v>
      </c>
      <c r="BD258" s="52">
        <f>$F258*'[1]INTERNAL PARAMETERS-2'!O258*(1-VLOOKUP(P$4,'[1]INTERNAL PARAMETERS-1'!$B$5:$J$44,4, FALSE))</f>
        <v>0</v>
      </c>
      <c r="BE258" s="52">
        <f>$F258*'[1]INTERNAL PARAMETERS-2'!P258*(1-VLOOKUP(Q$4,'[1]INTERNAL PARAMETERS-1'!$B$5:$J$44,4, FALSE))</f>
        <v>0</v>
      </c>
      <c r="BF258" s="52">
        <f>$F258*'[1]INTERNAL PARAMETERS-2'!Q258*(1-VLOOKUP(R$4,'[1]INTERNAL PARAMETERS-1'!$B$5:$J$44,4, FALSE))</f>
        <v>0</v>
      </c>
      <c r="BG258" s="52">
        <f>$F258*'[1]INTERNAL PARAMETERS-2'!R258*(1-VLOOKUP(S$4,'[1]INTERNAL PARAMETERS-1'!$B$5:$J$44,4, FALSE))</f>
        <v>0</v>
      </c>
      <c r="BH258" s="52">
        <f>$F258*'[1]INTERNAL PARAMETERS-2'!S258*(1-VLOOKUP(T$4,'[1]INTERNAL PARAMETERS-1'!$B$5:$J$44,4, FALSE))</f>
        <v>0</v>
      </c>
      <c r="BI258" s="52">
        <f>$F258*'[1]INTERNAL PARAMETERS-2'!T258*(1-VLOOKUP(U$4,'[1]INTERNAL PARAMETERS-1'!$B$5:$J$44,4, FALSE))</f>
        <v>0</v>
      </c>
      <c r="BJ258" s="52">
        <f>$F258*'[1]INTERNAL PARAMETERS-2'!U258*(1-VLOOKUP(V$4,'[1]INTERNAL PARAMETERS-1'!$B$5:$J$44,4, FALSE))</f>
        <v>0</v>
      </c>
      <c r="BK258" s="52">
        <f>$F258*'[1]INTERNAL PARAMETERS-2'!V258*(1-VLOOKUP(W$4,'[1]INTERNAL PARAMETERS-1'!$B$5:$J$44,4, FALSE))</f>
        <v>0</v>
      </c>
      <c r="BL258" s="52">
        <f>$F258*'[1]INTERNAL PARAMETERS-2'!W258*(1-VLOOKUP(X$4,'[1]INTERNAL PARAMETERS-1'!$B$5:$J$44,4, FALSE))</f>
        <v>0</v>
      </c>
      <c r="BM258" s="52">
        <f>$F258*'[1]INTERNAL PARAMETERS-2'!X258*(1-VLOOKUP(Y$4,'[1]INTERNAL PARAMETERS-1'!$B$5:$J$44,4, FALSE))</f>
        <v>0</v>
      </c>
      <c r="BN258" s="52">
        <f>$F258*'[1]INTERNAL PARAMETERS-2'!Y258*(1-VLOOKUP(Z$4,'[1]INTERNAL PARAMETERS-1'!$B$5:$J$44,4, FALSE))</f>
        <v>0</v>
      </c>
      <c r="BO258" s="52">
        <f>$F258*'[1]INTERNAL PARAMETERS-2'!Z258*(1-VLOOKUP(AA$4,'[1]INTERNAL PARAMETERS-1'!$B$5:$J$44,4, FALSE))</f>
        <v>0</v>
      </c>
      <c r="BP258" s="52">
        <f>$F258*'[1]INTERNAL PARAMETERS-2'!AA258*(1-VLOOKUP(AB$4,'[1]INTERNAL PARAMETERS-1'!$B$5:$J$44,4, FALSE))</f>
        <v>0</v>
      </c>
      <c r="BQ258" s="52">
        <f>$F258*'[1]INTERNAL PARAMETERS-2'!AB258*(1-VLOOKUP(AC$4,'[1]INTERNAL PARAMETERS-1'!$B$5:$J$44,4, FALSE))</f>
        <v>0</v>
      </c>
      <c r="BR258" s="52">
        <f>$F258*'[1]INTERNAL PARAMETERS-2'!AC258*(1-VLOOKUP(AD$4,'[1]INTERNAL PARAMETERS-1'!$B$5:$J$44,4, FALSE))</f>
        <v>0</v>
      </c>
      <c r="BS258" s="52">
        <f>$F258*'[1]INTERNAL PARAMETERS-2'!AD258*(1-VLOOKUP(AE$4,'[1]INTERNAL PARAMETERS-1'!$B$5:$J$44,4, FALSE))</f>
        <v>0</v>
      </c>
      <c r="BT258" s="52">
        <f>$F258*'[1]INTERNAL PARAMETERS-2'!AE258*(1-VLOOKUP(AF$4,'[1]INTERNAL PARAMETERS-1'!$B$5:$J$44,4, FALSE))</f>
        <v>0</v>
      </c>
      <c r="BU258" s="52">
        <f>$F258*'[1]INTERNAL PARAMETERS-2'!AF258*(1-VLOOKUP(AG$4,'[1]INTERNAL PARAMETERS-1'!$B$5:$J$44,4, FALSE))</f>
        <v>0</v>
      </c>
      <c r="BV258" s="52">
        <f>$F258*'[1]INTERNAL PARAMETERS-2'!AG258*(1-VLOOKUP(AH$4,'[1]INTERNAL PARAMETERS-1'!$B$5:$J$44,4, FALSE))</f>
        <v>0</v>
      </c>
      <c r="BW258" s="52">
        <f>$F258*'[1]INTERNAL PARAMETERS-2'!AH258*(1-VLOOKUP(AI$4,'[1]INTERNAL PARAMETERS-1'!$B$5:$J$44,4, FALSE))</f>
        <v>0</v>
      </c>
      <c r="BX258" s="52">
        <f>$F258*'[1]INTERNAL PARAMETERS-2'!AI258*(1-VLOOKUP(AJ$4,'[1]INTERNAL PARAMETERS-1'!$B$5:$J$44,4, FALSE))</f>
        <v>0</v>
      </c>
      <c r="BY258" s="52">
        <f>$F258*'[1]INTERNAL PARAMETERS-2'!AJ258*(1-VLOOKUP(AK$4,'[1]INTERNAL PARAMETERS-1'!$B$5:$J$44,4, FALSE))</f>
        <v>0</v>
      </c>
      <c r="BZ258" s="52">
        <f>$F258*'[1]INTERNAL PARAMETERS-2'!AK258*(1-VLOOKUP(AL$4,'[1]INTERNAL PARAMETERS-1'!$B$5:$J$44,4, FALSE))</f>
        <v>0</v>
      </c>
      <c r="CA258" s="52">
        <f>$F258*'[1]INTERNAL PARAMETERS-2'!AL258*(1-VLOOKUP(AM$4,'[1]INTERNAL PARAMETERS-1'!$B$5:$J$44,4, FALSE))</f>
        <v>0</v>
      </c>
      <c r="CB258" s="52">
        <f>$F258*'[1]INTERNAL PARAMETERS-2'!AM258*(1-VLOOKUP(AN$4,'[1]INTERNAL PARAMETERS-1'!$B$5:$J$44,4, FALSE))</f>
        <v>0</v>
      </c>
      <c r="CC258" s="52">
        <f>$F258*'[1]INTERNAL PARAMETERS-2'!AN258*(1-VLOOKUP(AO$4,'[1]INTERNAL PARAMETERS-1'!$B$5:$J$44,4, FALSE))</f>
        <v>0</v>
      </c>
      <c r="CD258" s="52">
        <f>$F258*'[1]INTERNAL PARAMETERS-2'!AO258*(1-VLOOKUP(AP$4,'[1]INTERNAL PARAMETERS-1'!$B$5:$J$44,4, FALSE))</f>
        <v>0</v>
      </c>
      <c r="CE258" s="52">
        <f>$F258*'[1]INTERNAL PARAMETERS-2'!AP258*(1-VLOOKUP(AQ$4,'[1]INTERNAL PARAMETERS-1'!$B$5:$J$44,4, FALSE))</f>
        <v>0</v>
      </c>
      <c r="CF258" s="52">
        <f>$F258*'[1]INTERNAL PARAMETERS-2'!AQ258*(1-VLOOKUP(AR$4,'[1]INTERNAL PARAMETERS-1'!$B$5:$J$44,4, FALSE))</f>
        <v>0</v>
      </c>
      <c r="CG258" s="52">
        <f>$F258*'[1]INTERNAL PARAMETERS-2'!AR258*(1-VLOOKUP(AS$4,'[1]INTERNAL PARAMETERS-1'!$B$5:$J$44,4, FALSE))</f>
        <v>0</v>
      </c>
      <c r="CH258" s="51">
        <f>$F258*'[1]INTERNAL PARAMETERS-2'!AS258*(1-VLOOKUP(AT$4,'[1]INTERNAL PARAMETERS-1'!$B$5:$J$44,4, FALSE))</f>
        <v>0</v>
      </c>
      <c r="CI258" s="50">
        <f t="shared" si="3"/>
        <v>0</v>
      </c>
    </row>
    <row r="259" spans="3:87" x14ac:dyDescent="0.5">
      <c r="C259" s="37" t="s">
        <v>1</v>
      </c>
      <c r="D259" s="36" t="s">
        <v>90</v>
      </c>
      <c r="E259" s="36" t="s">
        <v>87</v>
      </c>
      <c r="F259" s="147">
        <f>ESC!AF259</f>
        <v>0</v>
      </c>
      <c r="G259" s="53">
        <f>$F259*'[1]INTERNAL PARAMETERS-2'!F259*VLOOKUP(G$4,'[1]INTERNAL PARAMETERS-1'!$B$5:$J$44,4, FALSE)</f>
        <v>0</v>
      </c>
      <c r="H259" s="52">
        <f>$F259*'[1]INTERNAL PARAMETERS-2'!G259*VLOOKUP(H$4,'[1]INTERNAL PARAMETERS-1'!$B$5:$J$44,4, FALSE)</f>
        <v>0</v>
      </c>
      <c r="I259" s="52">
        <f>$F259*'[1]INTERNAL PARAMETERS-2'!H259*VLOOKUP(I$4,'[1]INTERNAL PARAMETERS-1'!$B$5:$J$44,4, FALSE)</f>
        <v>0</v>
      </c>
      <c r="J259" s="52">
        <f>$F259*'[1]INTERNAL PARAMETERS-2'!I259*VLOOKUP(J$4,'[1]INTERNAL PARAMETERS-1'!$B$5:$J$44,4, FALSE)</f>
        <v>0</v>
      </c>
      <c r="K259" s="52">
        <f>$F259*'[1]INTERNAL PARAMETERS-2'!J259*VLOOKUP(K$4,'[1]INTERNAL PARAMETERS-1'!$B$5:$J$44,4, FALSE)</f>
        <v>0</v>
      </c>
      <c r="L259" s="52">
        <f>$F259*'[1]INTERNAL PARAMETERS-2'!K259*VLOOKUP(L$4,'[1]INTERNAL PARAMETERS-1'!$B$5:$J$44,4, FALSE)</f>
        <v>0</v>
      </c>
      <c r="M259" s="52">
        <f>$F259*'[1]INTERNAL PARAMETERS-2'!L259*VLOOKUP(M$4,'[1]INTERNAL PARAMETERS-1'!$B$5:$J$44,4, FALSE)</f>
        <v>0</v>
      </c>
      <c r="N259" s="52">
        <f>$F259*'[1]INTERNAL PARAMETERS-2'!M259*VLOOKUP(N$4,'[1]INTERNAL PARAMETERS-1'!$B$5:$J$44,4, FALSE)</f>
        <v>0</v>
      </c>
      <c r="O259" s="52">
        <f>$F259*'[1]INTERNAL PARAMETERS-2'!N259*VLOOKUP(O$4,'[1]INTERNAL PARAMETERS-1'!$B$5:$J$44,4, FALSE)</f>
        <v>0</v>
      </c>
      <c r="P259" s="52">
        <f>$F259*'[1]INTERNAL PARAMETERS-2'!O259*VLOOKUP(P$4,'[1]INTERNAL PARAMETERS-1'!$B$5:$J$44,4, FALSE)</f>
        <v>0</v>
      </c>
      <c r="Q259" s="52">
        <f>$F259*'[1]INTERNAL PARAMETERS-2'!P259*VLOOKUP(Q$4,'[1]INTERNAL PARAMETERS-1'!$B$5:$J$44,4, FALSE)</f>
        <v>0</v>
      </c>
      <c r="R259" s="52">
        <f>$F259*'[1]INTERNAL PARAMETERS-2'!Q259*VLOOKUP(R$4,'[1]INTERNAL PARAMETERS-1'!$B$5:$J$44,4, FALSE)</f>
        <v>0</v>
      </c>
      <c r="S259" s="52">
        <f>$F259*'[1]INTERNAL PARAMETERS-2'!R259*VLOOKUP(S$4,'[1]INTERNAL PARAMETERS-1'!$B$5:$J$44,4, FALSE)</f>
        <v>0</v>
      </c>
      <c r="T259" s="52">
        <f>$F259*'[1]INTERNAL PARAMETERS-2'!S259*VLOOKUP(T$4,'[1]INTERNAL PARAMETERS-1'!$B$5:$J$44,4, FALSE)</f>
        <v>0</v>
      </c>
      <c r="U259" s="52">
        <f>$F259*'[1]INTERNAL PARAMETERS-2'!T259*VLOOKUP(U$4,'[1]INTERNAL PARAMETERS-1'!$B$5:$J$44,4, FALSE)</f>
        <v>0</v>
      </c>
      <c r="V259" s="52">
        <f>$F259*'[1]INTERNAL PARAMETERS-2'!U259*VLOOKUP(V$4,'[1]INTERNAL PARAMETERS-1'!$B$5:$J$44,4, FALSE)</f>
        <v>0</v>
      </c>
      <c r="W259" s="52">
        <f>$F259*'[1]INTERNAL PARAMETERS-2'!V259*VLOOKUP(W$4,'[1]INTERNAL PARAMETERS-1'!$B$5:$J$44,4, FALSE)</f>
        <v>0</v>
      </c>
      <c r="X259" s="52">
        <f>$F259*'[1]INTERNAL PARAMETERS-2'!W259*VLOOKUP(X$4,'[1]INTERNAL PARAMETERS-1'!$B$5:$J$44,4, FALSE)</f>
        <v>0</v>
      </c>
      <c r="Y259" s="52">
        <f>$F259*'[1]INTERNAL PARAMETERS-2'!X259*VLOOKUP(Y$4,'[1]INTERNAL PARAMETERS-1'!$B$5:$J$44,4, FALSE)</f>
        <v>0</v>
      </c>
      <c r="Z259" s="52">
        <f>$F259*'[1]INTERNAL PARAMETERS-2'!Y259*VLOOKUP(Z$4,'[1]INTERNAL PARAMETERS-1'!$B$5:$J$44,4, FALSE)</f>
        <v>0</v>
      </c>
      <c r="AA259" s="52">
        <f>$F259*'[1]INTERNAL PARAMETERS-2'!Z259*VLOOKUP(AA$4,'[1]INTERNAL PARAMETERS-1'!$B$5:$J$44,4, FALSE)</f>
        <v>0</v>
      </c>
      <c r="AB259" s="52">
        <f>$F259*'[1]INTERNAL PARAMETERS-2'!AA259*VLOOKUP(AB$4,'[1]INTERNAL PARAMETERS-1'!$B$5:$J$44,4, FALSE)</f>
        <v>0</v>
      </c>
      <c r="AC259" s="52">
        <f>$F259*'[1]INTERNAL PARAMETERS-2'!AB259*VLOOKUP(AC$4,'[1]INTERNAL PARAMETERS-1'!$B$5:$J$44,4, FALSE)</f>
        <v>0</v>
      </c>
      <c r="AD259" s="52">
        <f>$F259*'[1]INTERNAL PARAMETERS-2'!AC259*VLOOKUP(AD$4,'[1]INTERNAL PARAMETERS-1'!$B$5:$J$44,4, FALSE)</f>
        <v>0</v>
      </c>
      <c r="AE259" s="52">
        <f>$F259*'[1]INTERNAL PARAMETERS-2'!AD259*VLOOKUP(AE$4,'[1]INTERNAL PARAMETERS-1'!$B$5:$J$44,4, FALSE)</f>
        <v>0</v>
      </c>
      <c r="AF259" s="52">
        <f>$F259*'[1]INTERNAL PARAMETERS-2'!AE259*VLOOKUP(AF$4,'[1]INTERNAL PARAMETERS-1'!$B$5:$J$44,4, FALSE)</f>
        <v>0</v>
      </c>
      <c r="AG259" s="52">
        <f>$F259*'[1]INTERNAL PARAMETERS-2'!AF259*VLOOKUP(AG$4,'[1]INTERNAL PARAMETERS-1'!$B$5:$J$44,4, FALSE)</f>
        <v>0</v>
      </c>
      <c r="AH259" s="52">
        <f>$F259*'[1]INTERNAL PARAMETERS-2'!AG259*VLOOKUP(AH$4,'[1]INTERNAL PARAMETERS-1'!$B$5:$J$44,4, FALSE)</f>
        <v>0</v>
      </c>
      <c r="AI259" s="52">
        <f>$F259*'[1]INTERNAL PARAMETERS-2'!AH259*VLOOKUP(AI$4,'[1]INTERNAL PARAMETERS-1'!$B$5:$J$44,4, FALSE)</f>
        <v>0</v>
      </c>
      <c r="AJ259" s="52">
        <f>$F259*'[1]INTERNAL PARAMETERS-2'!AI259*VLOOKUP(AJ$4,'[1]INTERNAL PARAMETERS-1'!$B$5:$J$44,4, FALSE)</f>
        <v>0</v>
      </c>
      <c r="AK259" s="52">
        <f>$F259*'[1]INTERNAL PARAMETERS-2'!AJ259*VLOOKUP(AK$4,'[1]INTERNAL PARAMETERS-1'!$B$5:$J$44,4, FALSE)</f>
        <v>0</v>
      </c>
      <c r="AL259" s="52">
        <f>$F259*'[1]INTERNAL PARAMETERS-2'!AK259*VLOOKUP(AL$4,'[1]INTERNAL PARAMETERS-1'!$B$5:$J$44,4, FALSE)</f>
        <v>0</v>
      </c>
      <c r="AM259" s="52">
        <f>$F259*'[1]INTERNAL PARAMETERS-2'!AL259*VLOOKUP(AM$4,'[1]INTERNAL PARAMETERS-1'!$B$5:$J$44,4, FALSE)</f>
        <v>0</v>
      </c>
      <c r="AN259" s="52">
        <f>$F259*'[1]INTERNAL PARAMETERS-2'!AM259*VLOOKUP(AN$4,'[1]INTERNAL PARAMETERS-1'!$B$5:$J$44,4, FALSE)</f>
        <v>0</v>
      </c>
      <c r="AO259" s="52">
        <f>$F259*'[1]INTERNAL PARAMETERS-2'!AN259*VLOOKUP(AO$4,'[1]INTERNAL PARAMETERS-1'!$B$5:$J$44,4, FALSE)</f>
        <v>0</v>
      </c>
      <c r="AP259" s="52">
        <f>$F259*'[1]INTERNAL PARAMETERS-2'!AO259*VLOOKUP(AP$4,'[1]INTERNAL PARAMETERS-1'!$B$5:$J$44,4, FALSE)</f>
        <v>0</v>
      </c>
      <c r="AQ259" s="52">
        <f>$F259*'[1]INTERNAL PARAMETERS-2'!AP259*VLOOKUP(AQ$4,'[1]INTERNAL PARAMETERS-1'!$B$5:$J$44,4, FALSE)</f>
        <v>0</v>
      </c>
      <c r="AR259" s="52">
        <f>$F259*'[1]INTERNAL PARAMETERS-2'!AQ259*VLOOKUP(AR$4,'[1]INTERNAL PARAMETERS-1'!$B$5:$J$44,4, FALSE)</f>
        <v>0</v>
      </c>
      <c r="AS259" s="52">
        <f>$F259*'[1]INTERNAL PARAMETERS-2'!AR259*VLOOKUP(AS$4,'[1]INTERNAL PARAMETERS-1'!$B$5:$J$44,4, FALSE)</f>
        <v>0</v>
      </c>
      <c r="AT259" s="51">
        <f>$F259*'[1]INTERNAL PARAMETERS-2'!AS259*VLOOKUP(AT$4,'[1]INTERNAL PARAMETERS-1'!$B$5:$J$44,4, FALSE)</f>
        <v>0</v>
      </c>
      <c r="AU259" s="53">
        <f>$F259*'[1]INTERNAL PARAMETERS-2'!F259*(1-VLOOKUP(G$4,'[1]INTERNAL PARAMETERS-1'!$B$5:$J$44,4, FALSE))</f>
        <v>0</v>
      </c>
      <c r="AV259" s="52">
        <f>$F259*'[1]INTERNAL PARAMETERS-2'!G259*(1-VLOOKUP(H$4,'[1]INTERNAL PARAMETERS-1'!$B$5:$J$44,4, FALSE))</f>
        <v>0</v>
      </c>
      <c r="AW259" s="52">
        <f>$F259*'[1]INTERNAL PARAMETERS-2'!H259*(1-VLOOKUP(I$4,'[1]INTERNAL PARAMETERS-1'!$B$5:$J$44,4, FALSE))</f>
        <v>0</v>
      </c>
      <c r="AX259" s="52">
        <f>$F259*'[1]INTERNAL PARAMETERS-2'!I259*(1-VLOOKUP(J$4,'[1]INTERNAL PARAMETERS-1'!$B$5:$J$44,4, FALSE))</f>
        <v>0</v>
      </c>
      <c r="AY259" s="52">
        <f>$F259*'[1]INTERNAL PARAMETERS-2'!J259*(1-VLOOKUP(K$4,'[1]INTERNAL PARAMETERS-1'!$B$5:$J$44,4, FALSE))</f>
        <v>0</v>
      </c>
      <c r="AZ259" s="52">
        <f>$F259*'[1]INTERNAL PARAMETERS-2'!K259*(1-VLOOKUP(L$4,'[1]INTERNAL PARAMETERS-1'!$B$5:$J$44,4, FALSE))</f>
        <v>0</v>
      </c>
      <c r="BA259" s="52">
        <f>$F259*'[1]INTERNAL PARAMETERS-2'!L259*(1-VLOOKUP(M$4,'[1]INTERNAL PARAMETERS-1'!$B$5:$J$44,4, FALSE))</f>
        <v>0</v>
      </c>
      <c r="BB259" s="52">
        <f>$F259*'[1]INTERNAL PARAMETERS-2'!M259*(1-VLOOKUP(N$4,'[1]INTERNAL PARAMETERS-1'!$B$5:$J$44,4, FALSE))</f>
        <v>0</v>
      </c>
      <c r="BC259" s="52">
        <f>$F259*'[1]INTERNAL PARAMETERS-2'!N259*(1-VLOOKUP(O$4,'[1]INTERNAL PARAMETERS-1'!$B$5:$J$44,4, FALSE))</f>
        <v>0</v>
      </c>
      <c r="BD259" s="52">
        <f>$F259*'[1]INTERNAL PARAMETERS-2'!O259*(1-VLOOKUP(P$4,'[1]INTERNAL PARAMETERS-1'!$B$5:$J$44,4, FALSE))</f>
        <v>0</v>
      </c>
      <c r="BE259" s="52">
        <f>$F259*'[1]INTERNAL PARAMETERS-2'!P259*(1-VLOOKUP(Q$4,'[1]INTERNAL PARAMETERS-1'!$B$5:$J$44,4, FALSE))</f>
        <v>0</v>
      </c>
      <c r="BF259" s="52">
        <f>$F259*'[1]INTERNAL PARAMETERS-2'!Q259*(1-VLOOKUP(R$4,'[1]INTERNAL PARAMETERS-1'!$B$5:$J$44,4, FALSE))</f>
        <v>0</v>
      </c>
      <c r="BG259" s="52">
        <f>$F259*'[1]INTERNAL PARAMETERS-2'!R259*(1-VLOOKUP(S$4,'[1]INTERNAL PARAMETERS-1'!$B$5:$J$44,4, FALSE))</f>
        <v>0</v>
      </c>
      <c r="BH259" s="52">
        <f>$F259*'[1]INTERNAL PARAMETERS-2'!S259*(1-VLOOKUP(T$4,'[1]INTERNAL PARAMETERS-1'!$B$5:$J$44,4, FALSE))</f>
        <v>0</v>
      </c>
      <c r="BI259" s="52">
        <f>$F259*'[1]INTERNAL PARAMETERS-2'!T259*(1-VLOOKUP(U$4,'[1]INTERNAL PARAMETERS-1'!$B$5:$J$44,4, FALSE))</f>
        <v>0</v>
      </c>
      <c r="BJ259" s="52">
        <f>$F259*'[1]INTERNAL PARAMETERS-2'!U259*(1-VLOOKUP(V$4,'[1]INTERNAL PARAMETERS-1'!$B$5:$J$44,4, FALSE))</f>
        <v>0</v>
      </c>
      <c r="BK259" s="52">
        <f>$F259*'[1]INTERNAL PARAMETERS-2'!V259*(1-VLOOKUP(W$4,'[1]INTERNAL PARAMETERS-1'!$B$5:$J$44,4, FALSE))</f>
        <v>0</v>
      </c>
      <c r="BL259" s="52">
        <f>$F259*'[1]INTERNAL PARAMETERS-2'!W259*(1-VLOOKUP(X$4,'[1]INTERNAL PARAMETERS-1'!$B$5:$J$44,4, FALSE))</f>
        <v>0</v>
      </c>
      <c r="BM259" s="52">
        <f>$F259*'[1]INTERNAL PARAMETERS-2'!X259*(1-VLOOKUP(Y$4,'[1]INTERNAL PARAMETERS-1'!$B$5:$J$44,4, FALSE))</f>
        <v>0</v>
      </c>
      <c r="BN259" s="52">
        <f>$F259*'[1]INTERNAL PARAMETERS-2'!Y259*(1-VLOOKUP(Z$4,'[1]INTERNAL PARAMETERS-1'!$B$5:$J$44,4, FALSE))</f>
        <v>0</v>
      </c>
      <c r="BO259" s="52">
        <f>$F259*'[1]INTERNAL PARAMETERS-2'!Z259*(1-VLOOKUP(AA$4,'[1]INTERNAL PARAMETERS-1'!$B$5:$J$44,4, FALSE))</f>
        <v>0</v>
      </c>
      <c r="BP259" s="52">
        <f>$F259*'[1]INTERNAL PARAMETERS-2'!AA259*(1-VLOOKUP(AB$4,'[1]INTERNAL PARAMETERS-1'!$B$5:$J$44,4, FALSE))</f>
        <v>0</v>
      </c>
      <c r="BQ259" s="52">
        <f>$F259*'[1]INTERNAL PARAMETERS-2'!AB259*(1-VLOOKUP(AC$4,'[1]INTERNAL PARAMETERS-1'!$B$5:$J$44,4, FALSE))</f>
        <v>0</v>
      </c>
      <c r="BR259" s="52">
        <f>$F259*'[1]INTERNAL PARAMETERS-2'!AC259*(1-VLOOKUP(AD$4,'[1]INTERNAL PARAMETERS-1'!$B$5:$J$44,4, FALSE))</f>
        <v>0</v>
      </c>
      <c r="BS259" s="52">
        <f>$F259*'[1]INTERNAL PARAMETERS-2'!AD259*(1-VLOOKUP(AE$4,'[1]INTERNAL PARAMETERS-1'!$B$5:$J$44,4, FALSE))</f>
        <v>0</v>
      </c>
      <c r="BT259" s="52">
        <f>$F259*'[1]INTERNAL PARAMETERS-2'!AE259*(1-VLOOKUP(AF$4,'[1]INTERNAL PARAMETERS-1'!$B$5:$J$44,4, FALSE))</f>
        <v>0</v>
      </c>
      <c r="BU259" s="52">
        <f>$F259*'[1]INTERNAL PARAMETERS-2'!AF259*(1-VLOOKUP(AG$4,'[1]INTERNAL PARAMETERS-1'!$B$5:$J$44,4, FALSE))</f>
        <v>0</v>
      </c>
      <c r="BV259" s="52">
        <f>$F259*'[1]INTERNAL PARAMETERS-2'!AG259*(1-VLOOKUP(AH$4,'[1]INTERNAL PARAMETERS-1'!$B$5:$J$44,4, FALSE))</f>
        <v>0</v>
      </c>
      <c r="BW259" s="52">
        <f>$F259*'[1]INTERNAL PARAMETERS-2'!AH259*(1-VLOOKUP(AI$4,'[1]INTERNAL PARAMETERS-1'!$B$5:$J$44,4, FALSE))</f>
        <v>0</v>
      </c>
      <c r="BX259" s="52">
        <f>$F259*'[1]INTERNAL PARAMETERS-2'!AI259*(1-VLOOKUP(AJ$4,'[1]INTERNAL PARAMETERS-1'!$B$5:$J$44,4, FALSE))</f>
        <v>0</v>
      </c>
      <c r="BY259" s="52">
        <f>$F259*'[1]INTERNAL PARAMETERS-2'!AJ259*(1-VLOOKUP(AK$4,'[1]INTERNAL PARAMETERS-1'!$B$5:$J$44,4, FALSE))</f>
        <v>0</v>
      </c>
      <c r="BZ259" s="52">
        <f>$F259*'[1]INTERNAL PARAMETERS-2'!AK259*(1-VLOOKUP(AL$4,'[1]INTERNAL PARAMETERS-1'!$B$5:$J$44,4, FALSE))</f>
        <v>0</v>
      </c>
      <c r="CA259" s="52">
        <f>$F259*'[1]INTERNAL PARAMETERS-2'!AL259*(1-VLOOKUP(AM$4,'[1]INTERNAL PARAMETERS-1'!$B$5:$J$44,4, FALSE))</f>
        <v>0</v>
      </c>
      <c r="CB259" s="52">
        <f>$F259*'[1]INTERNAL PARAMETERS-2'!AM259*(1-VLOOKUP(AN$4,'[1]INTERNAL PARAMETERS-1'!$B$5:$J$44,4, FALSE))</f>
        <v>0</v>
      </c>
      <c r="CC259" s="52">
        <f>$F259*'[1]INTERNAL PARAMETERS-2'!AN259*(1-VLOOKUP(AO$4,'[1]INTERNAL PARAMETERS-1'!$B$5:$J$44,4, FALSE))</f>
        <v>0</v>
      </c>
      <c r="CD259" s="52">
        <f>$F259*'[1]INTERNAL PARAMETERS-2'!AO259*(1-VLOOKUP(AP$4,'[1]INTERNAL PARAMETERS-1'!$B$5:$J$44,4, FALSE))</f>
        <v>0</v>
      </c>
      <c r="CE259" s="52">
        <f>$F259*'[1]INTERNAL PARAMETERS-2'!AP259*(1-VLOOKUP(AQ$4,'[1]INTERNAL PARAMETERS-1'!$B$5:$J$44,4, FALSE))</f>
        <v>0</v>
      </c>
      <c r="CF259" s="52">
        <f>$F259*'[1]INTERNAL PARAMETERS-2'!AQ259*(1-VLOOKUP(AR$4,'[1]INTERNAL PARAMETERS-1'!$B$5:$J$44,4, FALSE))</f>
        <v>0</v>
      </c>
      <c r="CG259" s="52">
        <f>$F259*'[1]INTERNAL PARAMETERS-2'!AR259*(1-VLOOKUP(AS$4,'[1]INTERNAL PARAMETERS-1'!$B$5:$J$44,4, FALSE))</f>
        <v>0</v>
      </c>
      <c r="CH259" s="51">
        <f>$F259*'[1]INTERNAL PARAMETERS-2'!AS259*(1-VLOOKUP(AT$4,'[1]INTERNAL PARAMETERS-1'!$B$5:$J$44,4, FALSE))</f>
        <v>0</v>
      </c>
      <c r="CI259" s="50">
        <f t="shared" si="3"/>
        <v>0</v>
      </c>
    </row>
    <row r="260" spans="3:87" x14ac:dyDescent="0.5">
      <c r="C260" s="37" t="s">
        <v>1</v>
      </c>
      <c r="D260" s="36" t="s">
        <v>90</v>
      </c>
      <c r="E260" s="36" t="s">
        <v>86</v>
      </c>
      <c r="F260" s="147">
        <f>ESC!AF260</f>
        <v>0</v>
      </c>
      <c r="G260" s="53">
        <f>$F260*'[1]INTERNAL PARAMETERS-2'!F260*VLOOKUP(G$4,'[1]INTERNAL PARAMETERS-1'!$B$5:$J$44,4, FALSE)</f>
        <v>0</v>
      </c>
      <c r="H260" s="52">
        <f>$F260*'[1]INTERNAL PARAMETERS-2'!G260*VLOOKUP(H$4,'[1]INTERNAL PARAMETERS-1'!$B$5:$J$44,4, FALSE)</f>
        <v>0</v>
      </c>
      <c r="I260" s="52">
        <f>$F260*'[1]INTERNAL PARAMETERS-2'!H260*VLOOKUP(I$4,'[1]INTERNAL PARAMETERS-1'!$B$5:$J$44,4, FALSE)</f>
        <v>0</v>
      </c>
      <c r="J260" s="52">
        <f>$F260*'[1]INTERNAL PARAMETERS-2'!I260*VLOOKUP(J$4,'[1]INTERNAL PARAMETERS-1'!$B$5:$J$44,4, FALSE)</f>
        <v>0</v>
      </c>
      <c r="K260" s="52">
        <f>$F260*'[1]INTERNAL PARAMETERS-2'!J260*VLOOKUP(K$4,'[1]INTERNAL PARAMETERS-1'!$B$5:$J$44,4, FALSE)</f>
        <v>0</v>
      </c>
      <c r="L260" s="52">
        <f>$F260*'[1]INTERNAL PARAMETERS-2'!K260*VLOOKUP(L$4,'[1]INTERNAL PARAMETERS-1'!$B$5:$J$44,4, FALSE)</f>
        <v>0</v>
      </c>
      <c r="M260" s="52">
        <f>$F260*'[1]INTERNAL PARAMETERS-2'!L260*VLOOKUP(M$4,'[1]INTERNAL PARAMETERS-1'!$B$5:$J$44,4, FALSE)</f>
        <v>0</v>
      </c>
      <c r="N260" s="52">
        <f>$F260*'[1]INTERNAL PARAMETERS-2'!M260*VLOOKUP(N$4,'[1]INTERNAL PARAMETERS-1'!$B$5:$J$44,4, FALSE)</f>
        <v>0</v>
      </c>
      <c r="O260" s="52">
        <f>$F260*'[1]INTERNAL PARAMETERS-2'!N260*VLOOKUP(O$4,'[1]INTERNAL PARAMETERS-1'!$B$5:$J$44,4, FALSE)</f>
        <v>0</v>
      </c>
      <c r="P260" s="52">
        <f>$F260*'[1]INTERNAL PARAMETERS-2'!O260*VLOOKUP(P$4,'[1]INTERNAL PARAMETERS-1'!$B$5:$J$44,4, FALSE)</f>
        <v>0</v>
      </c>
      <c r="Q260" s="52">
        <f>$F260*'[1]INTERNAL PARAMETERS-2'!P260*VLOOKUP(Q$4,'[1]INTERNAL PARAMETERS-1'!$B$5:$J$44,4, FALSE)</f>
        <v>0</v>
      </c>
      <c r="R260" s="52">
        <f>$F260*'[1]INTERNAL PARAMETERS-2'!Q260*VLOOKUP(R$4,'[1]INTERNAL PARAMETERS-1'!$B$5:$J$44,4, FALSE)</f>
        <v>0</v>
      </c>
      <c r="S260" s="52">
        <f>$F260*'[1]INTERNAL PARAMETERS-2'!R260*VLOOKUP(S$4,'[1]INTERNAL PARAMETERS-1'!$B$5:$J$44,4, FALSE)</f>
        <v>0</v>
      </c>
      <c r="T260" s="52">
        <f>$F260*'[1]INTERNAL PARAMETERS-2'!S260*VLOOKUP(T$4,'[1]INTERNAL PARAMETERS-1'!$B$5:$J$44,4, FALSE)</f>
        <v>0</v>
      </c>
      <c r="U260" s="52">
        <f>$F260*'[1]INTERNAL PARAMETERS-2'!T260*VLOOKUP(U$4,'[1]INTERNAL PARAMETERS-1'!$B$5:$J$44,4, FALSE)</f>
        <v>0</v>
      </c>
      <c r="V260" s="52">
        <f>$F260*'[1]INTERNAL PARAMETERS-2'!U260*VLOOKUP(V$4,'[1]INTERNAL PARAMETERS-1'!$B$5:$J$44,4, FALSE)</f>
        <v>0</v>
      </c>
      <c r="W260" s="52">
        <f>$F260*'[1]INTERNAL PARAMETERS-2'!V260*VLOOKUP(W$4,'[1]INTERNAL PARAMETERS-1'!$B$5:$J$44,4, FALSE)</f>
        <v>0</v>
      </c>
      <c r="X260" s="52">
        <f>$F260*'[1]INTERNAL PARAMETERS-2'!W260*VLOOKUP(X$4,'[1]INTERNAL PARAMETERS-1'!$B$5:$J$44,4, FALSE)</f>
        <v>0</v>
      </c>
      <c r="Y260" s="52">
        <f>$F260*'[1]INTERNAL PARAMETERS-2'!X260*VLOOKUP(Y$4,'[1]INTERNAL PARAMETERS-1'!$B$5:$J$44,4, FALSE)</f>
        <v>0</v>
      </c>
      <c r="Z260" s="52">
        <f>$F260*'[1]INTERNAL PARAMETERS-2'!Y260*VLOOKUP(Z$4,'[1]INTERNAL PARAMETERS-1'!$B$5:$J$44,4, FALSE)</f>
        <v>0</v>
      </c>
      <c r="AA260" s="52">
        <f>$F260*'[1]INTERNAL PARAMETERS-2'!Z260*VLOOKUP(AA$4,'[1]INTERNAL PARAMETERS-1'!$B$5:$J$44,4, FALSE)</f>
        <v>0</v>
      </c>
      <c r="AB260" s="52">
        <f>$F260*'[1]INTERNAL PARAMETERS-2'!AA260*VLOOKUP(AB$4,'[1]INTERNAL PARAMETERS-1'!$B$5:$J$44,4, FALSE)</f>
        <v>0</v>
      </c>
      <c r="AC260" s="52">
        <f>$F260*'[1]INTERNAL PARAMETERS-2'!AB260*VLOOKUP(AC$4,'[1]INTERNAL PARAMETERS-1'!$B$5:$J$44,4, FALSE)</f>
        <v>0</v>
      </c>
      <c r="AD260" s="52">
        <f>$F260*'[1]INTERNAL PARAMETERS-2'!AC260*VLOOKUP(AD$4,'[1]INTERNAL PARAMETERS-1'!$B$5:$J$44,4, FALSE)</f>
        <v>0</v>
      </c>
      <c r="AE260" s="52">
        <f>$F260*'[1]INTERNAL PARAMETERS-2'!AD260*VLOOKUP(AE$4,'[1]INTERNAL PARAMETERS-1'!$B$5:$J$44,4, FALSE)</f>
        <v>0</v>
      </c>
      <c r="AF260" s="52">
        <f>$F260*'[1]INTERNAL PARAMETERS-2'!AE260*VLOOKUP(AF$4,'[1]INTERNAL PARAMETERS-1'!$B$5:$J$44,4, FALSE)</f>
        <v>0</v>
      </c>
      <c r="AG260" s="52">
        <f>$F260*'[1]INTERNAL PARAMETERS-2'!AF260*VLOOKUP(AG$4,'[1]INTERNAL PARAMETERS-1'!$B$5:$J$44,4, FALSE)</f>
        <v>0</v>
      </c>
      <c r="AH260" s="52">
        <f>$F260*'[1]INTERNAL PARAMETERS-2'!AG260*VLOOKUP(AH$4,'[1]INTERNAL PARAMETERS-1'!$B$5:$J$44,4, FALSE)</f>
        <v>0</v>
      </c>
      <c r="AI260" s="52">
        <f>$F260*'[1]INTERNAL PARAMETERS-2'!AH260*VLOOKUP(AI$4,'[1]INTERNAL PARAMETERS-1'!$B$5:$J$44,4, FALSE)</f>
        <v>0</v>
      </c>
      <c r="AJ260" s="52">
        <f>$F260*'[1]INTERNAL PARAMETERS-2'!AI260*VLOOKUP(AJ$4,'[1]INTERNAL PARAMETERS-1'!$B$5:$J$44,4, FALSE)</f>
        <v>0</v>
      </c>
      <c r="AK260" s="52">
        <f>$F260*'[1]INTERNAL PARAMETERS-2'!AJ260*VLOOKUP(AK$4,'[1]INTERNAL PARAMETERS-1'!$B$5:$J$44,4, FALSE)</f>
        <v>0</v>
      </c>
      <c r="AL260" s="52">
        <f>$F260*'[1]INTERNAL PARAMETERS-2'!AK260*VLOOKUP(AL$4,'[1]INTERNAL PARAMETERS-1'!$B$5:$J$44,4, FALSE)</f>
        <v>0</v>
      </c>
      <c r="AM260" s="52">
        <f>$F260*'[1]INTERNAL PARAMETERS-2'!AL260*VLOOKUP(AM$4,'[1]INTERNAL PARAMETERS-1'!$B$5:$J$44,4, FALSE)</f>
        <v>0</v>
      </c>
      <c r="AN260" s="52">
        <f>$F260*'[1]INTERNAL PARAMETERS-2'!AM260*VLOOKUP(AN$4,'[1]INTERNAL PARAMETERS-1'!$B$5:$J$44,4, FALSE)</f>
        <v>0</v>
      </c>
      <c r="AO260" s="52">
        <f>$F260*'[1]INTERNAL PARAMETERS-2'!AN260*VLOOKUP(AO$4,'[1]INTERNAL PARAMETERS-1'!$B$5:$J$44,4, FALSE)</f>
        <v>0</v>
      </c>
      <c r="AP260" s="52">
        <f>$F260*'[1]INTERNAL PARAMETERS-2'!AO260*VLOOKUP(AP$4,'[1]INTERNAL PARAMETERS-1'!$B$5:$J$44,4, FALSE)</f>
        <v>0</v>
      </c>
      <c r="AQ260" s="52">
        <f>$F260*'[1]INTERNAL PARAMETERS-2'!AP260*VLOOKUP(AQ$4,'[1]INTERNAL PARAMETERS-1'!$B$5:$J$44,4, FALSE)</f>
        <v>0</v>
      </c>
      <c r="AR260" s="52">
        <f>$F260*'[1]INTERNAL PARAMETERS-2'!AQ260*VLOOKUP(AR$4,'[1]INTERNAL PARAMETERS-1'!$B$5:$J$44,4, FALSE)</f>
        <v>0</v>
      </c>
      <c r="AS260" s="52">
        <f>$F260*'[1]INTERNAL PARAMETERS-2'!AR260*VLOOKUP(AS$4,'[1]INTERNAL PARAMETERS-1'!$B$5:$J$44,4, FALSE)</f>
        <v>0</v>
      </c>
      <c r="AT260" s="51">
        <f>$F260*'[1]INTERNAL PARAMETERS-2'!AS260*VLOOKUP(AT$4,'[1]INTERNAL PARAMETERS-1'!$B$5:$J$44,4, FALSE)</f>
        <v>0</v>
      </c>
      <c r="AU260" s="53">
        <f>$F260*'[1]INTERNAL PARAMETERS-2'!F260*(1-VLOOKUP(G$4,'[1]INTERNAL PARAMETERS-1'!$B$5:$J$44,4, FALSE))</f>
        <v>0</v>
      </c>
      <c r="AV260" s="52">
        <f>$F260*'[1]INTERNAL PARAMETERS-2'!G260*(1-VLOOKUP(H$4,'[1]INTERNAL PARAMETERS-1'!$B$5:$J$44,4, FALSE))</f>
        <v>0</v>
      </c>
      <c r="AW260" s="52">
        <f>$F260*'[1]INTERNAL PARAMETERS-2'!H260*(1-VLOOKUP(I$4,'[1]INTERNAL PARAMETERS-1'!$B$5:$J$44,4, FALSE))</f>
        <v>0</v>
      </c>
      <c r="AX260" s="52">
        <f>$F260*'[1]INTERNAL PARAMETERS-2'!I260*(1-VLOOKUP(J$4,'[1]INTERNAL PARAMETERS-1'!$B$5:$J$44,4, FALSE))</f>
        <v>0</v>
      </c>
      <c r="AY260" s="52">
        <f>$F260*'[1]INTERNAL PARAMETERS-2'!J260*(1-VLOOKUP(K$4,'[1]INTERNAL PARAMETERS-1'!$B$5:$J$44,4, FALSE))</f>
        <v>0</v>
      </c>
      <c r="AZ260" s="52">
        <f>$F260*'[1]INTERNAL PARAMETERS-2'!K260*(1-VLOOKUP(L$4,'[1]INTERNAL PARAMETERS-1'!$B$5:$J$44,4, FALSE))</f>
        <v>0</v>
      </c>
      <c r="BA260" s="52">
        <f>$F260*'[1]INTERNAL PARAMETERS-2'!L260*(1-VLOOKUP(M$4,'[1]INTERNAL PARAMETERS-1'!$B$5:$J$44,4, FALSE))</f>
        <v>0</v>
      </c>
      <c r="BB260" s="52">
        <f>$F260*'[1]INTERNAL PARAMETERS-2'!M260*(1-VLOOKUP(N$4,'[1]INTERNAL PARAMETERS-1'!$B$5:$J$44,4, FALSE))</f>
        <v>0</v>
      </c>
      <c r="BC260" s="52">
        <f>$F260*'[1]INTERNAL PARAMETERS-2'!N260*(1-VLOOKUP(O$4,'[1]INTERNAL PARAMETERS-1'!$B$5:$J$44,4, FALSE))</f>
        <v>0</v>
      </c>
      <c r="BD260" s="52">
        <f>$F260*'[1]INTERNAL PARAMETERS-2'!O260*(1-VLOOKUP(P$4,'[1]INTERNAL PARAMETERS-1'!$B$5:$J$44,4, FALSE))</f>
        <v>0</v>
      </c>
      <c r="BE260" s="52">
        <f>$F260*'[1]INTERNAL PARAMETERS-2'!P260*(1-VLOOKUP(Q$4,'[1]INTERNAL PARAMETERS-1'!$B$5:$J$44,4, FALSE))</f>
        <v>0</v>
      </c>
      <c r="BF260" s="52">
        <f>$F260*'[1]INTERNAL PARAMETERS-2'!Q260*(1-VLOOKUP(R$4,'[1]INTERNAL PARAMETERS-1'!$B$5:$J$44,4, FALSE))</f>
        <v>0</v>
      </c>
      <c r="BG260" s="52">
        <f>$F260*'[1]INTERNAL PARAMETERS-2'!R260*(1-VLOOKUP(S$4,'[1]INTERNAL PARAMETERS-1'!$B$5:$J$44,4, FALSE))</f>
        <v>0</v>
      </c>
      <c r="BH260" s="52">
        <f>$F260*'[1]INTERNAL PARAMETERS-2'!S260*(1-VLOOKUP(T$4,'[1]INTERNAL PARAMETERS-1'!$B$5:$J$44,4, FALSE))</f>
        <v>0</v>
      </c>
      <c r="BI260" s="52">
        <f>$F260*'[1]INTERNAL PARAMETERS-2'!T260*(1-VLOOKUP(U$4,'[1]INTERNAL PARAMETERS-1'!$B$5:$J$44,4, FALSE))</f>
        <v>0</v>
      </c>
      <c r="BJ260" s="52">
        <f>$F260*'[1]INTERNAL PARAMETERS-2'!U260*(1-VLOOKUP(V$4,'[1]INTERNAL PARAMETERS-1'!$B$5:$J$44,4, FALSE))</f>
        <v>0</v>
      </c>
      <c r="BK260" s="52">
        <f>$F260*'[1]INTERNAL PARAMETERS-2'!V260*(1-VLOOKUP(W$4,'[1]INTERNAL PARAMETERS-1'!$B$5:$J$44,4, FALSE))</f>
        <v>0</v>
      </c>
      <c r="BL260" s="52">
        <f>$F260*'[1]INTERNAL PARAMETERS-2'!W260*(1-VLOOKUP(X$4,'[1]INTERNAL PARAMETERS-1'!$B$5:$J$44,4, FALSE))</f>
        <v>0</v>
      </c>
      <c r="BM260" s="52">
        <f>$F260*'[1]INTERNAL PARAMETERS-2'!X260*(1-VLOOKUP(Y$4,'[1]INTERNAL PARAMETERS-1'!$B$5:$J$44,4, FALSE))</f>
        <v>0</v>
      </c>
      <c r="BN260" s="52">
        <f>$F260*'[1]INTERNAL PARAMETERS-2'!Y260*(1-VLOOKUP(Z$4,'[1]INTERNAL PARAMETERS-1'!$B$5:$J$44,4, FALSE))</f>
        <v>0</v>
      </c>
      <c r="BO260" s="52">
        <f>$F260*'[1]INTERNAL PARAMETERS-2'!Z260*(1-VLOOKUP(AA$4,'[1]INTERNAL PARAMETERS-1'!$B$5:$J$44,4, FALSE))</f>
        <v>0</v>
      </c>
      <c r="BP260" s="52">
        <f>$F260*'[1]INTERNAL PARAMETERS-2'!AA260*(1-VLOOKUP(AB$4,'[1]INTERNAL PARAMETERS-1'!$B$5:$J$44,4, FALSE))</f>
        <v>0</v>
      </c>
      <c r="BQ260" s="52">
        <f>$F260*'[1]INTERNAL PARAMETERS-2'!AB260*(1-VLOOKUP(AC$4,'[1]INTERNAL PARAMETERS-1'!$B$5:$J$44,4, FALSE))</f>
        <v>0</v>
      </c>
      <c r="BR260" s="52">
        <f>$F260*'[1]INTERNAL PARAMETERS-2'!AC260*(1-VLOOKUP(AD$4,'[1]INTERNAL PARAMETERS-1'!$B$5:$J$44,4, FALSE))</f>
        <v>0</v>
      </c>
      <c r="BS260" s="52">
        <f>$F260*'[1]INTERNAL PARAMETERS-2'!AD260*(1-VLOOKUP(AE$4,'[1]INTERNAL PARAMETERS-1'!$B$5:$J$44,4, FALSE))</f>
        <v>0</v>
      </c>
      <c r="BT260" s="52">
        <f>$F260*'[1]INTERNAL PARAMETERS-2'!AE260*(1-VLOOKUP(AF$4,'[1]INTERNAL PARAMETERS-1'!$B$5:$J$44,4, FALSE))</f>
        <v>0</v>
      </c>
      <c r="BU260" s="52">
        <f>$F260*'[1]INTERNAL PARAMETERS-2'!AF260*(1-VLOOKUP(AG$4,'[1]INTERNAL PARAMETERS-1'!$B$5:$J$44,4, FALSE))</f>
        <v>0</v>
      </c>
      <c r="BV260" s="52">
        <f>$F260*'[1]INTERNAL PARAMETERS-2'!AG260*(1-VLOOKUP(AH$4,'[1]INTERNAL PARAMETERS-1'!$B$5:$J$44,4, FALSE))</f>
        <v>0</v>
      </c>
      <c r="BW260" s="52">
        <f>$F260*'[1]INTERNAL PARAMETERS-2'!AH260*(1-VLOOKUP(AI$4,'[1]INTERNAL PARAMETERS-1'!$B$5:$J$44,4, FALSE))</f>
        <v>0</v>
      </c>
      <c r="BX260" s="52">
        <f>$F260*'[1]INTERNAL PARAMETERS-2'!AI260*(1-VLOOKUP(AJ$4,'[1]INTERNAL PARAMETERS-1'!$B$5:$J$44,4, FALSE))</f>
        <v>0</v>
      </c>
      <c r="BY260" s="52">
        <f>$F260*'[1]INTERNAL PARAMETERS-2'!AJ260*(1-VLOOKUP(AK$4,'[1]INTERNAL PARAMETERS-1'!$B$5:$J$44,4, FALSE))</f>
        <v>0</v>
      </c>
      <c r="BZ260" s="52">
        <f>$F260*'[1]INTERNAL PARAMETERS-2'!AK260*(1-VLOOKUP(AL$4,'[1]INTERNAL PARAMETERS-1'!$B$5:$J$44,4, FALSE))</f>
        <v>0</v>
      </c>
      <c r="CA260" s="52">
        <f>$F260*'[1]INTERNAL PARAMETERS-2'!AL260*(1-VLOOKUP(AM$4,'[1]INTERNAL PARAMETERS-1'!$B$5:$J$44,4, FALSE))</f>
        <v>0</v>
      </c>
      <c r="CB260" s="52">
        <f>$F260*'[1]INTERNAL PARAMETERS-2'!AM260*(1-VLOOKUP(AN$4,'[1]INTERNAL PARAMETERS-1'!$B$5:$J$44,4, FALSE))</f>
        <v>0</v>
      </c>
      <c r="CC260" s="52">
        <f>$F260*'[1]INTERNAL PARAMETERS-2'!AN260*(1-VLOOKUP(AO$4,'[1]INTERNAL PARAMETERS-1'!$B$5:$J$44,4, FALSE))</f>
        <v>0</v>
      </c>
      <c r="CD260" s="52">
        <f>$F260*'[1]INTERNAL PARAMETERS-2'!AO260*(1-VLOOKUP(AP$4,'[1]INTERNAL PARAMETERS-1'!$B$5:$J$44,4, FALSE))</f>
        <v>0</v>
      </c>
      <c r="CE260" s="52">
        <f>$F260*'[1]INTERNAL PARAMETERS-2'!AP260*(1-VLOOKUP(AQ$4,'[1]INTERNAL PARAMETERS-1'!$B$5:$J$44,4, FALSE))</f>
        <v>0</v>
      </c>
      <c r="CF260" s="52">
        <f>$F260*'[1]INTERNAL PARAMETERS-2'!AQ260*(1-VLOOKUP(AR$4,'[1]INTERNAL PARAMETERS-1'!$B$5:$J$44,4, FALSE))</f>
        <v>0</v>
      </c>
      <c r="CG260" s="52">
        <f>$F260*'[1]INTERNAL PARAMETERS-2'!AR260*(1-VLOOKUP(AS$4,'[1]INTERNAL PARAMETERS-1'!$B$5:$J$44,4, FALSE))</f>
        <v>0</v>
      </c>
      <c r="CH260" s="51">
        <f>$F260*'[1]INTERNAL PARAMETERS-2'!AS260*(1-VLOOKUP(AT$4,'[1]INTERNAL PARAMETERS-1'!$B$5:$J$44,4, FALSE))</f>
        <v>0</v>
      </c>
      <c r="CI260" s="50">
        <f t="shared" si="3"/>
        <v>0</v>
      </c>
    </row>
    <row r="261" spans="3:87" x14ac:dyDescent="0.5">
      <c r="C261" s="37" t="s">
        <v>1</v>
      </c>
      <c r="D261" s="36" t="s">
        <v>90</v>
      </c>
      <c r="E261" s="36" t="s">
        <v>85</v>
      </c>
      <c r="F261" s="147">
        <f>ESC!AF261</f>
        <v>0</v>
      </c>
      <c r="G261" s="53">
        <f>$F261*'[1]INTERNAL PARAMETERS-2'!F261*VLOOKUP(G$4,'[1]INTERNAL PARAMETERS-1'!$B$5:$J$44,4, FALSE)</f>
        <v>0</v>
      </c>
      <c r="H261" s="52">
        <f>$F261*'[1]INTERNAL PARAMETERS-2'!G261*VLOOKUP(H$4,'[1]INTERNAL PARAMETERS-1'!$B$5:$J$44,4, FALSE)</f>
        <v>0</v>
      </c>
      <c r="I261" s="52">
        <f>$F261*'[1]INTERNAL PARAMETERS-2'!H261*VLOOKUP(I$4,'[1]INTERNAL PARAMETERS-1'!$B$5:$J$44,4, FALSE)</f>
        <v>0</v>
      </c>
      <c r="J261" s="52">
        <f>$F261*'[1]INTERNAL PARAMETERS-2'!I261*VLOOKUP(J$4,'[1]INTERNAL PARAMETERS-1'!$B$5:$J$44,4, FALSE)</f>
        <v>0</v>
      </c>
      <c r="K261" s="52">
        <f>$F261*'[1]INTERNAL PARAMETERS-2'!J261*VLOOKUP(K$4,'[1]INTERNAL PARAMETERS-1'!$B$5:$J$44,4, FALSE)</f>
        <v>0</v>
      </c>
      <c r="L261" s="52">
        <f>$F261*'[1]INTERNAL PARAMETERS-2'!K261*VLOOKUP(L$4,'[1]INTERNAL PARAMETERS-1'!$B$5:$J$44,4, FALSE)</f>
        <v>0</v>
      </c>
      <c r="M261" s="52">
        <f>$F261*'[1]INTERNAL PARAMETERS-2'!L261*VLOOKUP(M$4,'[1]INTERNAL PARAMETERS-1'!$B$5:$J$44,4, FALSE)</f>
        <v>0</v>
      </c>
      <c r="N261" s="52">
        <f>$F261*'[1]INTERNAL PARAMETERS-2'!M261*VLOOKUP(N$4,'[1]INTERNAL PARAMETERS-1'!$B$5:$J$44,4, FALSE)</f>
        <v>0</v>
      </c>
      <c r="O261" s="52">
        <f>$F261*'[1]INTERNAL PARAMETERS-2'!N261*VLOOKUP(O$4,'[1]INTERNAL PARAMETERS-1'!$B$5:$J$44,4, FALSE)</f>
        <v>0</v>
      </c>
      <c r="P261" s="52">
        <f>$F261*'[1]INTERNAL PARAMETERS-2'!O261*VLOOKUP(P$4,'[1]INTERNAL PARAMETERS-1'!$B$5:$J$44,4, FALSE)</f>
        <v>0</v>
      </c>
      <c r="Q261" s="52">
        <f>$F261*'[1]INTERNAL PARAMETERS-2'!P261*VLOOKUP(Q$4,'[1]INTERNAL PARAMETERS-1'!$B$5:$J$44,4, FALSE)</f>
        <v>0</v>
      </c>
      <c r="R261" s="52">
        <f>$F261*'[1]INTERNAL PARAMETERS-2'!Q261*VLOOKUP(R$4,'[1]INTERNAL PARAMETERS-1'!$B$5:$J$44,4, FALSE)</f>
        <v>0</v>
      </c>
      <c r="S261" s="52">
        <f>$F261*'[1]INTERNAL PARAMETERS-2'!R261*VLOOKUP(S$4,'[1]INTERNAL PARAMETERS-1'!$B$5:$J$44,4, FALSE)</f>
        <v>0</v>
      </c>
      <c r="T261" s="52">
        <f>$F261*'[1]INTERNAL PARAMETERS-2'!S261*VLOOKUP(T$4,'[1]INTERNAL PARAMETERS-1'!$B$5:$J$44,4, FALSE)</f>
        <v>0</v>
      </c>
      <c r="U261" s="52">
        <f>$F261*'[1]INTERNAL PARAMETERS-2'!T261*VLOOKUP(U$4,'[1]INTERNAL PARAMETERS-1'!$B$5:$J$44,4, FALSE)</f>
        <v>0</v>
      </c>
      <c r="V261" s="52">
        <f>$F261*'[1]INTERNAL PARAMETERS-2'!U261*VLOOKUP(V$4,'[1]INTERNAL PARAMETERS-1'!$B$5:$J$44,4, FALSE)</f>
        <v>0</v>
      </c>
      <c r="W261" s="52">
        <f>$F261*'[1]INTERNAL PARAMETERS-2'!V261*VLOOKUP(W$4,'[1]INTERNAL PARAMETERS-1'!$B$5:$J$44,4, FALSE)</f>
        <v>0</v>
      </c>
      <c r="X261" s="52">
        <f>$F261*'[1]INTERNAL PARAMETERS-2'!W261*VLOOKUP(X$4,'[1]INTERNAL PARAMETERS-1'!$B$5:$J$44,4, FALSE)</f>
        <v>0</v>
      </c>
      <c r="Y261" s="52">
        <f>$F261*'[1]INTERNAL PARAMETERS-2'!X261*VLOOKUP(Y$4,'[1]INTERNAL PARAMETERS-1'!$B$5:$J$44,4, FALSE)</f>
        <v>0</v>
      </c>
      <c r="Z261" s="52">
        <f>$F261*'[1]INTERNAL PARAMETERS-2'!Y261*VLOOKUP(Z$4,'[1]INTERNAL PARAMETERS-1'!$B$5:$J$44,4, FALSE)</f>
        <v>0</v>
      </c>
      <c r="AA261" s="52">
        <f>$F261*'[1]INTERNAL PARAMETERS-2'!Z261*VLOOKUP(AA$4,'[1]INTERNAL PARAMETERS-1'!$B$5:$J$44,4, FALSE)</f>
        <v>0</v>
      </c>
      <c r="AB261" s="52">
        <f>$F261*'[1]INTERNAL PARAMETERS-2'!AA261*VLOOKUP(AB$4,'[1]INTERNAL PARAMETERS-1'!$B$5:$J$44,4, FALSE)</f>
        <v>0</v>
      </c>
      <c r="AC261" s="52">
        <f>$F261*'[1]INTERNAL PARAMETERS-2'!AB261*VLOOKUP(AC$4,'[1]INTERNAL PARAMETERS-1'!$B$5:$J$44,4, FALSE)</f>
        <v>0</v>
      </c>
      <c r="AD261" s="52">
        <f>$F261*'[1]INTERNAL PARAMETERS-2'!AC261*VLOOKUP(AD$4,'[1]INTERNAL PARAMETERS-1'!$B$5:$J$44,4, FALSE)</f>
        <v>0</v>
      </c>
      <c r="AE261" s="52">
        <f>$F261*'[1]INTERNAL PARAMETERS-2'!AD261*VLOOKUP(AE$4,'[1]INTERNAL PARAMETERS-1'!$B$5:$J$44,4, FALSE)</f>
        <v>0</v>
      </c>
      <c r="AF261" s="52">
        <f>$F261*'[1]INTERNAL PARAMETERS-2'!AE261*VLOOKUP(AF$4,'[1]INTERNAL PARAMETERS-1'!$B$5:$J$44,4, FALSE)</f>
        <v>0</v>
      </c>
      <c r="AG261" s="52">
        <f>$F261*'[1]INTERNAL PARAMETERS-2'!AF261*VLOOKUP(AG$4,'[1]INTERNAL PARAMETERS-1'!$B$5:$J$44,4, FALSE)</f>
        <v>0</v>
      </c>
      <c r="AH261" s="52">
        <f>$F261*'[1]INTERNAL PARAMETERS-2'!AG261*VLOOKUP(AH$4,'[1]INTERNAL PARAMETERS-1'!$B$5:$J$44,4, FALSE)</f>
        <v>0</v>
      </c>
      <c r="AI261" s="52">
        <f>$F261*'[1]INTERNAL PARAMETERS-2'!AH261*VLOOKUP(AI$4,'[1]INTERNAL PARAMETERS-1'!$B$5:$J$44,4, FALSE)</f>
        <v>0</v>
      </c>
      <c r="AJ261" s="52">
        <f>$F261*'[1]INTERNAL PARAMETERS-2'!AI261*VLOOKUP(AJ$4,'[1]INTERNAL PARAMETERS-1'!$B$5:$J$44,4, FALSE)</f>
        <v>0</v>
      </c>
      <c r="AK261" s="52">
        <f>$F261*'[1]INTERNAL PARAMETERS-2'!AJ261*VLOOKUP(AK$4,'[1]INTERNAL PARAMETERS-1'!$B$5:$J$44,4, FALSE)</f>
        <v>0</v>
      </c>
      <c r="AL261" s="52">
        <f>$F261*'[1]INTERNAL PARAMETERS-2'!AK261*VLOOKUP(AL$4,'[1]INTERNAL PARAMETERS-1'!$B$5:$J$44,4, FALSE)</f>
        <v>0</v>
      </c>
      <c r="AM261" s="52">
        <f>$F261*'[1]INTERNAL PARAMETERS-2'!AL261*VLOOKUP(AM$4,'[1]INTERNAL PARAMETERS-1'!$B$5:$J$44,4, FALSE)</f>
        <v>0</v>
      </c>
      <c r="AN261" s="52">
        <f>$F261*'[1]INTERNAL PARAMETERS-2'!AM261*VLOOKUP(AN$4,'[1]INTERNAL PARAMETERS-1'!$B$5:$J$44,4, FALSE)</f>
        <v>0</v>
      </c>
      <c r="AO261" s="52">
        <f>$F261*'[1]INTERNAL PARAMETERS-2'!AN261*VLOOKUP(AO$4,'[1]INTERNAL PARAMETERS-1'!$B$5:$J$44,4, FALSE)</f>
        <v>0</v>
      </c>
      <c r="AP261" s="52">
        <f>$F261*'[1]INTERNAL PARAMETERS-2'!AO261*VLOOKUP(AP$4,'[1]INTERNAL PARAMETERS-1'!$B$5:$J$44,4, FALSE)</f>
        <v>0</v>
      </c>
      <c r="AQ261" s="52">
        <f>$F261*'[1]INTERNAL PARAMETERS-2'!AP261*VLOOKUP(AQ$4,'[1]INTERNAL PARAMETERS-1'!$B$5:$J$44,4, FALSE)</f>
        <v>0</v>
      </c>
      <c r="AR261" s="52">
        <f>$F261*'[1]INTERNAL PARAMETERS-2'!AQ261*VLOOKUP(AR$4,'[1]INTERNAL PARAMETERS-1'!$B$5:$J$44,4, FALSE)</f>
        <v>0</v>
      </c>
      <c r="AS261" s="52">
        <f>$F261*'[1]INTERNAL PARAMETERS-2'!AR261*VLOOKUP(AS$4,'[1]INTERNAL PARAMETERS-1'!$B$5:$J$44,4, FALSE)</f>
        <v>0</v>
      </c>
      <c r="AT261" s="51">
        <f>$F261*'[1]INTERNAL PARAMETERS-2'!AS261*VLOOKUP(AT$4,'[1]INTERNAL PARAMETERS-1'!$B$5:$J$44,4, FALSE)</f>
        <v>0</v>
      </c>
      <c r="AU261" s="53">
        <f>$F261*'[1]INTERNAL PARAMETERS-2'!F261*(1-VLOOKUP(G$4,'[1]INTERNAL PARAMETERS-1'!$B$5:$J$44,4, FALSE))</f>
        <v>0</v>
      </c>
      <c r="AV261" s="52">
        <f>$F261*'[1]INTERNAL PARAMETERS-2'!G261*(1-VLOOKUP(H$4,'[1]INTERNAL PARAMETERS-1'!$B$5:$J$44,4, FALSE))</f>
        <v>0</v>
      </c>
      <c r="AW261" s="52">
        <f>$F261*'[1]INTERNAL PARAMETERS-2'!H261*(1-VLOOKUP(I$4,'[1]INTERNAL PARAMETERS-1'!$B$5:$J$44,4, FALSE))</f>
        <v>0</v>
      </c>
      <c r="AX261" s="52">
        <f>$F261*'[1]INTERNAL PARAMETERS-2'!I261*(1-VLOOKUP(J$4,'[1]INTERNAL PARAMETERS-1'!$B$5:$J$44,4, FALSE))</f>
        <v>0</v>
      </c>
      <c r="AY261" s="52">
        <f>$F261*'[1]INTERNAL PARAMETERS-2'!J261*(1-VLOOKUP(K$4,'[1]INTERNAL PARAMETERS-1'!$B$5:$J$44,4, FALSE))</f>
        <v>0</v>
      </c>
      <c r="AZ261" s="52">
        <f>$F261*'[1]INTERNAL PARAMETERS-2'!K261*(1-VLOOKUP(L$4,'[1]INTERNAL PARAMETERS-1'!$B$5:$J$44,4, FALSE))</f>
        <v>0</v>
      </c>
      <c r="BA261" s="52">
        <f>$F261*'[1]INTERNAL PARAMETERS-2'!L261*(1-VLOOKUP(M$4,'[1]INTERNAL PARAMETERS-1'!$B$5:$J$44,4, FALSE))</f>
        <v>0</v>
      </c>
      <c r="BB261" s="52">
        <f>$F261*'[1]INTERNAL PARAMETERS-2'!M261*(1-VLOOKUP(N$4,'[1]INTERNAL PARAMETERS-1'!$B$5:$J$44,4, FALSE))</f>
        <v>0</v>
      </c>
      <c r="BC261" s="52">
        <f>$F261*'[1]INTERNAL PARAMETERS-2'!N261*(1-VLOOKUP(O$4,'[1]INTERNAL PARAMETERS-1'!$B$5:$J$44,4, FALSE))</f>
        <v>0</v>
      </c>
      <c r="BD261" s="52">
        <f>$F261*'[1]INTERNAL PARAMETERS-2'!O261*(1-VLOOKUP(P$4,'[1]INTERNAL PARAMETERS-1'!$B$5:$J$44,4, FALSE))</f>
        <v>0</v>
      </c>
      <c r="BE261" s="52">
        <f>$F261*'[1]INTERNAL PARAMETERS-2'!P261*(1-VLOOKUP(Q$4,'[1]INTERNAL PARAMETERS-1'!$B$5:$J$44,4, FALSE))</f>
        <v>0</v>
      </c>
      <c r="BF261" s="52">
        <f>$F261*'[1]INTERNAL PARAMETERS-2'!Q261*(1-VLOOKUP(R$4,'[1]INTERNAL PARAMETERS-1'!$B$5:$J$44,4, FALSE))</f>
        <v>0</v>
      </c>
      <c r="BG261" s="52">
        <f>$F261*'[1]INTERNAL PARAMETERS-2'!R261*(1-VLOOKUP(S$4,'[1]INTERNAL PARAMETERS-1'!$B$5:$J$44,4, FALSE))</f>
        <v>0</v>
      </c>
      <c r="BH261" s="52">
        <f>$F261*'[1]INTERNAL PARAMETERS-2'!S261*(1-VLOOKUP(T$4,'[1]INTERNAL PARAMETERS-1'!$B$5:$J$44,4, FALSE))</f>
        <v>0</v>
      </c>
      <c r="BI261" s="52">
        <f>$F261*'[1]INTERNAL PARAMETERS-2'!T261*(1-VLOOKUP(U$4,'[1]INTERNAL PARAMETERS-1'!$B$5:$J$44,4, FALSE))</f>
        <v>0</v>
      </c>
      <c r="BJ261" s="52">
        <f>$F261*'[1]INTERNAL PARAMETERS-2'!U261*(1-VLOOKUP(V$4,'[1]INTERNAL PARAMETERS-1'!$B$5:$J$44,4, FALSE))</f>
        <v>0</v>
      </c>
      <c r="BK261" s="52">
        <f>$F261*'[1]INTERNAL PARAMETERS-2'!V261*(1-VLOOKUP(W$4,'[1]INTERNAL PARAMETERS-1'!$B$5:$J$44,4, FALSE))</f>
        <v>0</v>
      </c>
      <c r="BL261" s="52">
        <f>$F261*'[1]INTERNAL PARAMETERS-2'!W261*(1-VLOOKUP(X$4,'[1]INTERNAL PARAMETERS-1'!$B$5:$J$44,4, FALSE))</f>
        <v>0</v>
      </c>
      <c r="BM261" s="52">
        <f>$F261*'[1]INTERNAL PARAMETERS-2'!X261*(1-VLOOKUP(Y$4,'[1]INTERNAL PARAMETERS-1'!$B$5:$J$44,4, FALSE))</f>
        <v>0</v>
      </c>
      <c r="BN261" s="52">
        <f>$F261*'[1]INTERNAL PARAMETERS-2'!Y261*(1-VLOOKUP(Z$4,'[1]INTERNAL PARAMETERS-1'!$B$5:$J$44,4, FALSE))</f>
        <v>0</v>
      </c>
      <c r="BO261" s="52">
        <f>$F261*'[1]INTERNAL PARAMETERS-2'!Z261*(1-VLOOKUP(AA$4,'[1]INTERNAL PARAMETERS-1'!$B$5:$J$44,4, FALSE))</f>
        <v>0</v>
      </c>
      <c r="BP261" s="52">
        <f>$F261*'[1]INTERNAL PARAMETERS-2'!AA261*(1-VLOOKUP(AB$4,'[1]INTERNAL PARAMETERS-1'!$B$5:$J$44,4, FALSE))</f>
        <v>0</v>
      </c>
      <c r="BQ261" s="52">
        <f>$F261*'[1]INTERNAL PARAMETERS-2'!AB261*(1-VLOOKUP(AC$4,'[1]INTERNAL PARAMETERS-1'!$B$5:$J$44,4, FALSE))</f>
        <v>0</v>
      </c>
      <c r="BR261" s="52">
        <f>$F261*'[1]INTERNAL PARAMETERS-2'!AC261*(1-VLOOKUP(AD$4,'[1]INTERNAL PARAMETERS-1'!$B$5:$J$44,4, FALSE))</f>
        <v>0</v>
      </c>
      <c r="BS261" s="52">
        <f>$F261*'[1]INTERNAL PARAMETERS-2'!AD261*(1-VLOOKUP(AE$4,'[1]INTERNAL PARAMETERS-1'!$B$5:$J$44,4, FALSE))</f>
        <v>0</v>
      </c>
      <c r="BT261" s="52">
        <f>$F261*'[1]INTERNAL PARAMETERS-2'!AE261*(1-VLOOKUP(AF$4,'[1]INTERNAL PARAMETERS-1'!$B$5:$J$44,4, FALSE))</f>
        <v>0</v>
      </c>
      <c r="BU261" s="52">
        <f>$F261*'[1]INTERNAL PARAMETERS-2'!AF261*(1-VLOOKUP(AG$4,'[1]INTERNAL PARAMETERS-1'!$B$5:$J$44,4, FALSE))</f>
        <v>0</v>
      </c>
      <c r="BV261" s="52">
        <f>$F261*'[1]INTERNAL PARAMETERS-2'!AG261*(1-VLOOKUP(AH$4,'[1]INTERNAL PARAMETERS-1'!$B$5:$J$44,4, FALSE))</f>
        <v>0</v>
      </c>
      <c r="BW261" s="52">
        <f>$F261*'[1]INTERNAL PARAMETERS-2'!AH261*(1-VLOOKUP(AI$4,'[1]INTERNAL PARAMETERS-1'!$B$5:$J$44,4, FALSE))</f>
        <v>0</v>
      </c>
      <c r="BX261" s="52">
        <f>$F261*'[1]INTERNAL PARAMETERS-2'!AI261*(1-VLOOKUP(AJ$4,'[1]INTERNAL PARAMETERS-1'!$B$5:$J$44,4, FALSE))</f>
        <v>0</v>
      </c>
      <c r="BY261" s="52">
        <f>$F261*'[1]INTERNAL PARAMETERS-2'!AJ261*(1-VLOOKUP(AK$4,'[1]INTERNAL PARAMETERS-1'!$B$5:$J$44,4, FALSE))</f>
        <v>0</v>
      </c>
      <c r="BZ261" s="52">
        <f>$F261*'[1]INTERNAL PARAMETERS-2'!AK261*(1-VLOOKUP(AL$4,'[1]INTERNAL PARAMETERS-1'!$B$5:$J$44,4, FALSE))</f>
        <v>0</v>
      </c>
      <c r="CA261" s="52">
        <f>$F261*'[1]INTERNAL PARAMETERS-2'!AL261*(1-VLOOKUP(AM$4,'[1]INTERNAL PARAMETERS-1'!$B$5:$J$44,4, FALSE))</f>
        <v>0</v>
      </c>
      <c r="CB261" s="52">
        <f>$F261*'[1]INTERNAL PARAMETERS-2'!AM261*(1-VLOOKUP(AN$4,'[1]INTERNAL PARAMETERS-1'!$B$5:$J$44,4, FALSE))</f>
        <v>0</v>
      </c>
      <c r="CC261" s="52">
        <f>$F261*'[1]INTERNAL PARAMETERS-2'!AN261*(1-VLOOKUP(AO$4,'[1]INTERNAL PARAMETERS-1'!$B$5:$J$44,4, FALSE))</f>
        <v>0</v>
      </c>
      <c r="CD261" s="52">
        <f>$F261*'[1]INTERNAL PARAMETERS-2'!AO261*(1-VLOOKUP(AP$4,'[1]INTERNAL PARAMETERS-1'!$B$5:$J$44,4, FALSE))</f>
        <v>0</v>
      </c>
      <c r="CE261" s="52">
        <f>$F261*'[1]INTERNAL PARAMETERS-2'!AP261*(1-VLOOKUP(AQ$4,'[1]INTERNAL PARAMETERS-1'!$B$5:$J$44,4, FALSE))</f>
        <v>0</v>
      </c>
      <c r="CF261" s="52">
        <f>$F261*'[1]INTERNAL PARAMETERS-2'!AQ261*(1-VLOOKUP(AR$4,'[1]INTERNAL PARAMETERS-1'!$B$5:$J$44,4, FALSE))</f>
        <v>0</v>
      </c>
      <c r="CG261" s="52">
        <f>$F261*'[1]INTERNAL PARAMETERS-2'!AR261*(1-VLOOKUP(AS$4,'[1]INTERNAL PARAMETERS-1'!$B$5:$J$44,4, FALSE))</f>
        <v>0</v>
      </c>
      <c r="CH261" s="51">
        <f>$F261*'[1]INTERNAL PARAMETERS-2'!AS261*(1-VLOOKUP(AT$4,'[1]INTERNAL PARAMETERS-1'!$B$5:$J$44,4, FALSE))</f>
        <v>0</v>
      </c>
      <c r="CI261" s="50">
        <f t="shared" ref="CI261:CI292" si="4">SUM(G261:CH261)</f>
        <v>0</v>
      </c>
    </row>
    <row r="262" spans="3:87" x14ac:dyDescent="0.5">
      <c r="C262" s="37" t="s">
        <v>1</v>
      </c>
      <c r="D262" s="36" t="s">
        <v>90</v>
      </c>
      <c r="E262" s="36" t="s">
        <v>84</v>
      </c>
      <c r="F262" s="147">
        <f>ESC!AF262</f>
        <v>0</v>
      </c>
      <c r="G262" s="53">
        <f>$F262*'[1]INTERNAL PARAMETERS-2'!F262*VLOOKUP(G$4,'[1]INTERNAL PARAMETERS-1'!$B$5:$J$44,4, FALSE)</f>
        <v>0</v>
      </c>
      <c r="H262" s="52">
        <f>$F262*'[1]INTERNAL PARAMETERS-2'!G262*VLOOKUP(H$4,'[1]INTERNAL PARAMETERS-1'!$B$5:$J$44,4, FALSE)</f>
        <v>0</v>
      </c>
      <c r="I262" s="52">
        <f>$F262*'[1]INTERNAL PARAMETERS-2'!H262*VLOOKUP(I$4,'[1]INTERNAL PARAMETERS-1'!$B$5:$J$44,4, FALSE)</f>
        <v>0</v>
      </c>
      <c r="J262" s="52">
        <f>$F262*'[1]INTERNAL PARAMETERS-2'!I262*VLOOKUP(J$4,'[1]INTERNAL PARAMETERS-1'!$B$5:$J$44,4, FALSE)</f>
        <v>0</v>
      </c>
      <c r="K262" s="52">
        <f>$F262*'[1]INTERNAL PARAMETERS-2'!J262*VLOOKUP(K$4,'[1]INTERNAL PARAMETERS-1'!$B$5:$J$44,4, FALSE)</f>
        <v>0</v>
      </c>
      <c r="L262" s="52">
        <f>$F262*'[1]INTERNAL PARAMETERS-2'!K262*VLOOKUP(L$4,'[1]INTERNAL PARAMETERS-1'!$B$5:$J$44,4, FALSE)</f>
        <v>0</v>
      </c>
      <c r="M262" s="52">
        <f>$F262*'[1]INTERNAL PARAMETERS-2'!L262*VLOOKUP(M$4,'[1]INTERNAL PARAMETERS-1'!$B$5:$J$44,4, FALSE)</f>
        <v>0</v>
      </c>
      <c r="N262" s="52">
        <f>$F262*'[1]INTERNAL PARAMETERS-2'!M262*VLOOKUP(N$4,'[1]INTERNAL PARAMETERS-1'!$B$5:$J$44,4, FALSE)</f>
        <v>0</v>
      </c>
      <c r="O262" s="52">
        <f>$F262*'[1]INTERNAL PARAMETERS-2'!N262*VLOOKUP(O$4,'[1]INTERNAL PARAMETERS-1'!$B$5:$J$44,4, FALSE)</f>
        <v>0</v>
      </c>
      <c r="P262" s="52">
        <f>$F262*'[1]INTERNAL PARAMETERS-2'!O262*VLOOKUP(P$4,'[1]INTERNAL PARAMETERS-1'!$B$5:$J$44,4, FALSE)</f>
        <v>0</v>
      </c>
      <c r="Q262" s="52">
        <f>$F262*'[1]INTERNAL PARAMETERS-2'!P262*VLOOKUP(Q$4,'[1]INTERNAL PARAMETERS-1'!$B$5:$J$44,4, FALSE)</f>
        <v>0</v>
      </c>
      <c r="R262" s="52">
        <f>$F262*'[1]INTERNAL PARAMETERS-2'!Q262*VLOOKUP(R$4,'[1]INTERNAL PARAMETERS-1'!$B$5:$J$44,4, FALSE)</f>
        <v>0</v>
      </c>
      <c r="S262" s="52">
        <f>$F262*'[1]INTERNAL PARAMETERS-2'!R262*VLOOKUP(S$4,'[1]INTERNAL PARAMETERS-1'!$B$5:$J$44,4, FALSE)</f>
        <v>0</v>
      </c>
      <c r="T262" s="52">
        <f>$F262*'[1]INTERNAL PARAMETERS-2'!S262*VLOOKUP(T$4,'[1]INTERNAL PARAMETERS-1'!$B$5:$J$44,4, FALSE)</f>
        <v>0</v>
      </c>
      <c r="U262" s="52">
        <f>$F262*'[1]INTERNAL PARAMETERS-2'!T262*VLOOKUP(U$4,'[1]INTERNAL PARAMETERS-1'!$B$5:$J$44,4, FALSE)</f>
        <v>0</v>
      </c>
      <c r="V262" s="52">
        <f>$F262*'[1]INTERNAL PARAMETERS-2'!U262*VLOOKUP(V$4,'[1]INTERNAL PARAMETERS-1'!$B$5:$J$44,4, FALSE)</f>
        <v>0</v>
      </c>
      <c r="W262" s="52">
        <f>$F262*'[1]INTERNAL PARAMETERS-2'!V262*VLOOKUP(W$4,'[1]INTERNAL PARAMETERS-1'!$B$5:$J$44,4, FALSE)</f>
        <v>0</v>
      </c>
      <c r="X262" s="52">
        <f>$F262*'[1]INTERNAL PARAMETERS-2'!W262*VLOOKUP(X$4,'[1]INTERNAL PARAMETERS-1'!$B$5:$J$44,4, FALSE)</f>
        <v>0</v>
      </c>
      <c r="Y262" s="52">
        <f>$F262*'[1]INTERNAL PARAMETERS-2'!X262*VLOOKUP(Y$4,'[1]INTERNAL PARAMETERS-1'!$B$5:$J$44,4, FALSE)</f>
        <v>0</v>
      </c>
      <c r="Z262" s="52">
        <f>$F262*'[1]INTERNAL PARAMETERS-2'!Y262*VLOOKUP(Z$4,'[1]INTERNAL PARAMETERS-1'!$B$5:$J$44,4, FALSE)</f>
        <v>0</v>
      </c>
      <c r="AA262" s="52">
        <f>$F262*'[1]INTERNAL PARAMETERS-2'!Z262*VLOOKUP(AA$4,'[1]INTERNAL PARAMETERS-1'!$B$5:$J$44,4, FALSE)</f>
        <v>0</v>
      </c>
      <c r="AB262" s="52">
        <f>$F262*'[1]INTERNAL PARAMETERS-2'!AA262*VLOOKUP(AB$4,'[1]INTERNAL PARAMETERS-1'!$B$5:$J$44,4, FALSE)</f>
        <v>0</v>
      </c>
      <c r="AC262" s="52">
        <f>$F262*'[1]INTERNAL PARAMETERS-2'!AB262*VLOOKUP(AC$4,'[1]INTERNAL PARAMETERS-1'!$B$5:$J$44,4, FALSE)</f>
        <v>0</v>
      </c>
      <c r="AD262" s="52">
        <f>$F262*'[1]INTERNAL PARAMETERS-2'!AC262*VLOOKUP(AD$4,'[1]INTERNAL PARAMETERS-1'!$B$5:$J$44,4, FALSE)</f>
        <v>0</v>
      </c>
      <c r="AE262" s="52">
        <f>$F262*'[1]INTERNAL PARAMETERS-2'!AD262*VLOOKUP(AE$4,'[1]INTERNAL PARAMETERS-1'!$B$5:$J$44,4, FALSE)</f>
        <v>0</v>
      </c>
      <c r="AF262" s="52">
        <f>$F262*'[1]INTERNAL PARAMETERS-2'!AE262*VLOOKUP(AF$4,'[1]INTERNAL PARAMETERS-1'!$B$5:$J$44,4, FALSE)</f>
        <v>0</v>
      </c>
      <c r="AG262" s="52">
        <f>$F262*'[1]INTERNAL PARAMETERS-2'!AF262*VLOOKUP(AG$4,'[1]INTERNAL PARAMETERS-1'!$B$5:$J$44,4, FALSE)</f>
        <v>0</v>
      </c>
      <c r="AH262" s="52">
        <f>$F262*'[1]INTERNAL PARAMETERS-2'!AG262*VLOOKUP(AH$4,'[1]INTERNAL PARAMETERS-1'!$B$5:$J$44,4, FALSE)</f>
        <v>0</v>
      </c>
      <c r="AI262" s="52">
        <f>$F262*'[1]INTERNAL PARAMETERS-2'!AH262*VLOOKUP(AI$4,'[1]INTERNAL PARAMETERS-1'!$B$5:$J$44,4, FALSE)</f>
        <v>0</v>
      </c>
      <c r="AJ262" s="52">
        <f>$F262*'[1]INTERNAL PARAMETERS-2'!AI262*VLOOKUP(AJ$4,'[1]INTERNAL PARAMETERS-1'!$B$5:$J$44,4, FALSE)</f>
        <v>0</v>
      </c>
      <c r="AK262" s="52">
        <f>$F262*'[1]INTERNAL PARAMETERS-2'!AJ262*VLOOKUP(AK$4,'[1]INTERNAL PARAMETERS-1'!$B$5:$J$44,4, FALSE)</f>
        <v>0</v>
      </c>
      <c r="AL262" s="52">
        <f>$F262*'[1]INTERNAL PARAMETERS-2'!AK262*VLOOKUP(AL$4,'[1]INTERNAL PARAMETERS-1'!$B$5:$J$44,4, FALSE)</f>
        <v>0</v>
      </c>
      <c r="AM262" s="52">
        <f>$F262*'[1]INTERNAL PARAMETERS-2'!AL262*VLOOKUP(AM$4,'[1]INTERNAL PARAMETERS-1'!$B$5:$J$44,4, FALSE)</f>
        <v>0</v>
      </c>
      <c r="AN262" s="52">
        <f>$F262*'[1]INTERNAL PARAMETERS-2'!AM262*VLOOKUP(AN$4,'[1]INTERNAL PARAMETERS-1'!$B$5:$J$44,4, FALSE)</f>
        <v>0</v>
      </c>
      <c r="AO262" s="52">
        <f>$F262*'[1]INTERNAL PARAMETERS-2'!AN262*VLOOKUP(AO$4,'[1]INTERNAL PARAMETERS-1'!$B$5:$J$44,4, FALSE)</f>
        <v>0</v>
      </c>
      <c r="AP262" s="52">
        <f>$F262*'[1]INTERNAL PARAMETERS-2'!AO262*VLOOKUP(AP$4,'[1]INTERNAL PARAMETERS-1'!$B$5:$J$44,4, FALSE)</f>
        <v>0</v>
      </c>
      <c r="AQ262" s="52">
        <f>$F262*'[1]INTERNAL PARAMETERS-2'!AP262*VLOOKUP(AQ$4,'[1]INTERNAL PARAMETERS-1'!$B$5:$J$44,4, FALSE)</f>
        <v>0</v>
      </c>
      <c r="AR262" s="52">
        <f>$F262*'[1]INTERNAL PARAMETERS-2'!AQ262*VLOOKUP(AR$4,'[1]INTERNAL PARAMETERS-1'!$B$5:$J$44,4, FALSE)</f>
        <v>0</v>
      </c>
      <c r="AS262" s="52">
        <f>$F262*'[1]INTERNAL PARAMETERS-2'!AR262*VLOOKUP(AS$4,'[1]INTERNAL PARAMETERS-1'!$B$5:$J$44,4, FALSE)</f>
        <v>0</v>
      </c>
      <c r="AT262" s="51">
        <f>$F262*'[1]INTERNAL PARAMETERS-2'!AS262*VLOOKUP(AT$4,'[1]INTERNAL PARAMETERS-1'!$B$5:$J$44,4, FALSE)</f>
        <v>0</v>
      </c>
      <c r="AU262" s="53">
        <f>$F262*'[1]INTERNAL PARAMETERS-2'!F262*(1-VLOOKUP(G$4,'[1]INTERNAL PARAMETERS-1'!$B$5:$J$44,4, FALSE))</f>
        <v>0</v>
      </c>
      <c r="AV262" s="52">
        <f>$F262*'[1]INTERNAL PARAMETERS-2'!G262*(1-VLOOKUP(H$4,'[1]INTERNAL PARAMETERS-1'!$B$5:$J$44,4, FALSE))</f>
        <v>0</v>
      </c>
      <c r="AW262" s="52">
        <f>$F262*'[1]INTERNAL PARAMETERS-2'!H262*(1-VLOOKUP(I$4,'[1]INTERNAL PARAMETERS-1'!$B$5:$J$44,4, FALSE))</f>
        <v>0</v>
      </c>
      <c r="AX262" s="52">
        <f>$F262*'[1]INTERNAL PARAMETERS-2'!I262*(1-VLOOKUP(J$4,'[1]INTERNAL PARAMETERS-1'!$B$5:$J$44,4, FALSE))</f>
        <v>0</v>
      </c>
      <c r="AY262" s="52">
        <f>$F262*'[1]INTERNAL PARAMETERS-2'!J262*(1-VLOOKUP(K$4,'[1]INTERNAL PARAMETERS-1'!$B$5:$J$44,4, FALSE))</f>
        <v>0</v>
      </c>
      <c r="AZ262" s="52">
        <f>$F262*'[1]INTERNAL PARAMETERS-2'!K262*(1-VLOOKUP(L$4,'[1]INTERNAL PARAMETERS-1'!$B$5:$J$44,4, FALSE))</f>
        <v>0</v>
      </c>
      <c r="BA262" s="52">
        <f>$F262*'[1]INTERNAL PARAMETERS-2'!L262*(1-VLOOKUP(M$4,'[1]INTERNAL PARAMETERS-1'!$B$5:$J$44,4, FALSE))</f>
        <v>0</v>
      </c>
      <c r="BB262" s="52">
        <f>$F262*'[1]INTERNAL PARAMETERS-2'!M262*(1-VLOOKUP(N$4,'[1]INTERNAL PARAMETERS-1'!$B$5:$J$44,4, FALSE))</f>
        <v>0</v>
      </c>
      <c r="BC262" s="52">
        <f>$F262*'[1]INTERNAL PARAMETERS-2'!N262*(1-VLOOKUP(O$4,'[1]INTERNAL PARAMETERS-1'!$B$5:$J$44,4, FALSE))</f>
        <v>0</v>
      </c>
      <c r="BD262" s="52">
        <f>$F262*'[1]INTERNAL PARAMETERS-2'!O262*(1-VLOOKUP(P$4,'[1]INTERNAL PARAMETERS-1'!$B$5:$J$44,4, FALSE))</f>
        <v>0</v>
      </c>
      <c r="BE262" s="52">
        <f>$F262*'[1]INTERNAL PARAMETERS-2'!P262*(1-VLOOKUP(Q$4,'[1]INTERNAL PARAMETERS-1'!$B$5:$J$44,4, FALSE))</f>
        <v>0</v>
      </c>
      <c r="BF262" s="52">
        <f>$F262*'[1]INTERNAL PARAMETERS-2'!Q262*(1-VLOOKUP(R$4,'[1]INTERNAL PARAMETERS-1'!$B$5:$J$44,4, FALSE))</f>
        <v>0</v>
      </c>
      <c r="BG262" s="52">
        <f>$F262*'[1]INTERNAL PARAMETERS-2'!R262*(1-VLOOKUP(S$4,'[1]INTERNAL PARAMETERS-1'!$B$5:$J$44,4, FALSE))</f>
        <v>0</v>
      </c>
      <c r="BH262" s="52">
        <f>$F262*'[1]INTERNAL PARAMETERS-2'!S262*(1-VLOOKUP(T$4,'[1]INTERNAL PARAMETERS-1'!$B$5:$J$44,4, FALSE))</f>
        <v>0</v>
      </c>
      <c r="BI262" s="52">
        <f>$F262*'[1]INTERNAL PARAMETERS-2'!T262*(1-VLOOKUP(U$4,'[1]INTERNAL PARAMETERS-1'!$B$5:$J$44,4, FALSE))</f>
        <v>0</v>
      </c>
      <c r="BJ262" s="52">
        <f>$F262*'[1]INTERNAL PARAMETERS-2'!U262*(1-VLOOKUP(V$4,'[1]INTERNAL PARAMETERS-1'!$B$5:$J$44,4, FALSE))</f>
        <v>0</v>
      </c>
      <c r="BK262" s="52">
        <f>$F262*'[1]INTERNAL PARAMETERS-2'!V262*(1-VLOOKUP(W$4,'[1]INTERNAL PARAMETERS-1'!$B$5:$J$44,4, FALSE))</f>
        <v>0</v>
      </c>
      <c r="BL262" s="52">
        <f>$F262*'[1]INTERNAL PARAMETERS-2'!W262*(1-VLOOKUP(X$4,'[1]INTERNAL PARAMETERS-1'!$B$5:$J$44,4, FALSE))</f>
        <v>0</v>
      </c>
      <c r="BM262" s="52">
        <f>$F262*'[1]INTERNAL PARAMETERS-2'!X262*(1-VLOOKUP(Y$4,'[1]INTERNAL PARAMETERS-1'!$B$5:$J$44,4, FALSE))</f>
        <v>0</v>
      </c>
      <c r="BN262" s="52">
        <f>$F262*'[1]INTERNAL PARAMETERS-2'!Y262*(1-VLOOKUP(Z$4,'[1]INTERNAL PARAMETERS-1'!$B$5:$J$44,4, FALSE))</f>
        <v>0</v>
      </c>
      <c r="BO262" s="52">
        <f>$F262*'[1]INTERNAL PARAMETERS-2'!Z262*(1-VLOOKUP(AA$4,'[1]INTERNAL PARAMETERS-1'!$B$5:$J$44,4, FALSE))</f>
        <v>0</v>
      </c>
      <c r="BP262" s="52">
        <f>$F262*'[1]INTERNAL PARAMETERS-2'!AA262*(1-VLOOKUP(AB$4,'[1]INTERNAL PARAMETERS-1'!$B$5:$J$44,4, FALSE))</f>
        <v>0</v>
      </c>
      <c r="BQ262" s="52">
        <f>$F262*'[1]INTERNAL PARAMETERS-2'!AB262*(1-VLOOKUP(AC$4,'[1]INTERNAL PARAMETERS-1'!$B$5:$J$44,4, FALSE))</f>
        <v>0</v>
      </c>
      <c r="BR262" s="52">
        <f>$F262*'[1]INTERNAL PARAMETERS-2'!AC262*(1-VLOOKUP(AD$4,'[1]INTERNAL PARAMETERS-1'!$B$5:$J$44,4, FALSE))</f>
        <v>0</v>
      </c>
      <c r="BS262" s="52">
        <f>$F262*'[1]INTERNAL PARAMETERS-2'!AD262*(1-VLOOKUP(AE$4,'[1]INTERNAL PARAMETERS-1'!$B$5:$J$44,4, FALSE))</f>
        <v>0</v>
      </c>
      <c r="BT262" s="52">
        <f>$F262*'[1]INTERNAL PARAMETERS-2'!AE262*(1-VLOOKUP(AF$4,'[1]INTERNAL PARAMETERS-1'!$B$5:$J$44,4, FALSE))</f>
        <v>0</v>
      </c>
      <c r="BU262" s="52">
        <f>$F262*'[1]INTERNAL PARAMETERS-2'!AF262*(1-VLOOKUP(AG$4,'[1]INTERNAL PARAMETERS-1'!$B$5:$J$44,4, FALSE))</f>
        <v>0</v>
      </c>
      <c r="BV262" s="52">
        <f>$F262*'[1]INTERNAL PARAMETERS-2'!AG262*(1-VLOOKUP(AH$4,'[1]INTERNAL PARAMETERS-1'!$B$5:$J$44,4, FALSE))</f>
        <v>0</v>
      </c>
      <c r="BW262" s="52">
        <f>$F262*'[1]INTERNAL PARAMETERS-2'!AH262*(1-VLOOKUP(AI$4,'[1]INTERNAL PARAMETERS-1'!$B$5:$J$44,4, FALSE))</f>
        <v>0</v>
      </c>
      <c r="BX262" s="52">
        <f>$F262*'[1]INTERNAL PARAMETERS-2'!AI262*(1-VLOOKUP(AJ$4,'[1]INTERNAL PARAMETERS-1'!$B$5:$J$44,4, FALSE))</f>
        <v>0</v>
      </c>
      <c r="BY262" s="52">
        <f>$F262*'[1]INTERNAL PARAMETERS-2'!AJ262*(1-VLOOKUP(AK$4,'[1]INTERNAL PARAMETERS-1'!$B$5:$J$44,4, FALSE))</f>
        <v>0</v>
      </c>
      <c r="BZ262" s="52">
        <f>$F262*'[1]INTERNAL PARAMETERS-2'!AK262*(1-VLOOKUP(AL$4,'[1]INTERNAL PARAMETERS-1'!$B$5:$J$44,4, FALSE))</f>
        <v>0</v>
      </c>
      <c r="CA262" s="52">
        <f>$F262*'[1]INTERNAL PARAMETERS-2'!AL262*(1-VLOOKUP(AM$4,'[1]INTERNAL PARAMETERS-1'!$B$5:$J$44,4, FALSE))</f>
        <v>0</v>
      </c>
      <c r="CB262" s="52">
        <f>$F262*'[1]INTERNAL PARAMETERS-2'!AM262*(1-VLOOKUP(AN$4,'[1]INTERNAL PARAMETERS-1'!$B$5:$J$44,4, FALSE))</f>
        <v>0</v>
      </c>
      <c r="CC262" s="52">
        <f>$F262*'[1]INTERNAL PARAMETERS-2'!AN262*(1-VLOOKUP(AO$4,'[1]INTERNAL PARAMETERS-1'!$B$5:$J$44,4, FALSE))</f>
        <v>0</v>
      </c>
      <c r="CD262" s="52">
        <f>$F262*'[1]INTERNAL PARAMETERS-2'!AO262*(1-VLOOKUP(AP$4,'[1]INTERNAL PARAMETERS-1'!$B$5:$J$44,4, FALSE))</f>
        <v>0</v>
      </c>
      <c r="CE262" s="52">
        <f>$F262*'[1]INTERNAL PARAMETERS-2'!AP262*(1-VLOOKUP(AQ$4,'[1]INTERNAL PARAMETERS-1'!$B$5:$J$44,4, FALSE))</f>
        <v>0</v>
      </c>
      <c r="CF262" s="52">
        <f>$F262*'[1]INTERNAL PARAMETERS-2'!AQ262*(1-VLOOKUP(AR$4,'[1]INTERNAL PARAMETERS-1'!$B$5:$J$44,4, FALSE))</f>
        <v>0</v>
      </c>
      <c r="CG262" s="52">
        <f>$F262*'[1]INTERNAL PARAMETERS-2'!AR262*(1-VLOOKUP(AS$4,'[1]INTERNAL PARAMETERS-1'!$B$5:$J$44,4, FALSE))</f>
        <v>0</v>
      </c>
      <c r="CH262" s="51">
        <f>$F262*'[1]INTERNAL PARAMETERS-2'!AS262*(1-VLOOKUP(AT$4,'[1]INTERNAL PARAMETERS-1'!$B$5:$J$44,4, FALSE))</f>
        <v>0</v>
      </c>
      <c r="CI262" s="50">
        <f t="shared" si="4"/>
        <v>0</v>
      </c>
    </row>
    <row r="263" spans="3:87" x14ac:dyDescent="0.5">
      <c r="C263" s="37" t="s">
        <v>1</v>
      </c>
      <c r="D263" s="36" t="s">
        <v>90</v>
      </c>
      <c r="E263" s="36" t="s">
        <v>83</v>
      </c>
      <c r="F263" s="147">
        <f>ESC!AF263</f>
        <v>0</v>
      </c>
      <c r="G263" s="53">
        <f>$F263*'[1]INTERNAL PARAMETERS-2'!F263*VLOOKUP(G$4,'[1]INTERNAL PARAMETERS-1'!$B$5:$J$44,4, FALSE)</f>
        <v>0</v>
      </c>
      <c r="H263" s="52">
        <f>$F263*'[1]INTERNAL PARAMETERS-2'!G263*VLOOKUP(H$4,'[1]INTERNAL PARAMETERS-1'!$B$5:$J$44,4, FALSE)</f>
        <v>0</v>
      </c>
      <c r="I263" s="52">
        <f>$F263*'[1]INTERNAL PARAMETERS-2'!H263*VLOOKUP(I$4,'[1]INTERNAL PARAMETERS-1'!$B$5:$J$44,4, FALSE)</f>
        <v>0</v>
      </c>
      <c r="J263" s="52">
        <f>$F263*'[1]INTERNAL PARAMETERS-2'!I263*VLOOKUP(J$4,'[1]INTERNAL PARAMETERS-1'!$B$5:$J$44,4, FALSE)</f>
        <v>0</v>
      </c>
      <c r="K263" s="52">
        <f>$F263*'[1]INTERNAL PARAMETERS-2'!J263*VLOOKUP(K$4,'[1]INTERNAL PARAMETERS-1'!$B$5:$J$44,4, FALSE)</f>
        <v>0</v>
      </c>
      <c r="L263" s="52">
        <f>$F263*'[1]INTERNAL PARAMETERS-2'!K263*VLOOKUP(L$4,'[1]INTERNAL PARAMETERS-1'!$B$5:$J$44,4, FALSE)</f>
        <v>0</v>
      </c>
      <c r="M263" s="52">
        <f>$F263*'[1]INTERNAL PARAMETERS-2'!L263*VLOOKUP(M$4,'[1]INTERNAL PARAMETERS-1'!$B$5:$J$44,4, FALSE)</f>
        <v>0</v>
      </c>
      <c r="N263" s="52">
        <f>$F263*'[1]INTERNAL PARAMETERS-2'!M263*VLOOKUP(N$4,'[1]INTERNAL PARAMETERS-1'!$B$5:$J$44,4, FALSE)</f>
        <v>0</v>
      </c>
      <c r="O263" s="52">
        <f>$F263*'[1]INTERNAL PARAMETERS-2'!N263*VLOOKUP(O$4,'[1]INTERNAL PARAMETERS-1'!$B$5:$J$44,4, FALSE)</f>
        <v>0</v>
      </c>
      <c r="P263" s="52">
        <f>$F263*'[1]INTERNAL PARAMETERS-2'!O263*VLOOKUP(P$4,'[1]INTERNAL PARAMETERS-1'!$B$5:$J$44,4, FALSE)</f>
        <v>0</v>
      </c>
      <c r="Q263" s="52">
        <f>$F263*'[1]INTERNAL PARAMETERS-2'!P263*VLOOKUP(Q$4,'[1]INTERNAL PARAMETERS-1'!$B$5:$J$44,4, FALSE)</f>
        <v>0</v>
      </c>
      <c r="R263" s="52">
        <f>$F263*'[1]INTERNAL PARAMETERS-2'!Q263*VLOOKUP(R$4,'[1]INTERNAL PARAMETERS-1'!$B$5:$J$44,4, FALSE)</f>
        <v>0</v>
      </c>
      <c r="S263" s="52">
        <f>$F263*'[1]INTERNAL PARAMETERS-2'!R263*VLOOKUP(S$4,'[1]INTERNAL PARAMETERS-1'!$B$5:$J$44,4, FALSE)</f>
        <v>0</v>
      </c>
      <c r="T263" s="52">
        <f>$F263*'[1]INTERNAL PARAMETERS-2'!S263*VLOOKUP(T$4,'[1]INTERNAL PARAMETERS-1'!$B$5:$J$44,4, FALSE)</f>
        <v>0</v>
      </c>
      <c r="U263" s="52">
        <f>$F263*'[1]INTERNAL PARAMETERS-2'!T263*VLOOKUP(U$4,'[1]INTERNAL PARAMETERS-1'!$B$5:$J$44,4, FALSE)</f>
        <v>0</v>
      </c>
      <c r="V263" s="52">
        <f>$F263*'[1]INTERNAL PARAMETERS-2'!U263*VLOOKUP(V$4,'[1]INTERNAL PARAMETERS-1'!$B$5:$J$44,4, FALSE)</f>
        <v>0</v>
      </c>
      <c r="W263" s="52">
        <f>$F263*'[1]INTERNAL PARAMETERS-2'!V263*VLOOKUP(W$4,'[1]INTERNAL PARAMETERS-1'!$B$5:$J$44,4, FALSE)</f>
        <v>0</v>
      </c>
      <c r="X263" s="52">
        <f>$F263*'[1]INTERNAL PARAMETERS-2'!W263*VLOOKUP(X$4,'[1]INTERNAL PARAMETERS-1'!$B$5:$J$44,4, FALSE)</f>
        <v>0</v>
      </c>
      <c r="Y263" s="52">
        <f>$F263*'[1]INTERNAL PARAMETERS-2'!X263*VLOOKUP(Y$4,'[1]INTERNAL PARAMETERS-1'!$B$5:$J$44,4, FALSE)</f>
        <v>0</v>
      </c>
      <c r="Z263" s="52">
        <f>$F263*'[1]INTERNAL PARAMETERS-2'!Y263*VLOOKUP(Z$4,'[1]INTERNAL PARAMETERS-1'!$B$5:$J$44,4, FALSE)</f>
        <v>0</v>
      </c>
      <c r="AA263" s="52">
        <f>$F263*'[1]INTERNAL PARAMETERS-2'!Z263*VLOOKUP(AA$4,'[1]INTERNAL PARAMETERS-1'!$B$5:$J$44,4, FALSE)</f>
        <v>0</v>
      </c>
      <c r="AB263" s="52">
        <f>$F263*'[1]INTERNAL PARAMETERS-2'!AA263*VLOOKUP(AB$4,'[1]INTERNAL PARAMETERS-1'!$B$5:$J$44,4, FALSE)</f>
        <v>0</v>
      </c>
      <c r="AC263" s="52">
        <f>$F263*'[1]INTERNAL PARAMETERS-2'!AB263*VLOOKUP(AC$4,'[1]INTERNAL PARAMETERS-1'!$B$5:$J$44,4, FALSE)</f>
        <v>0</v>
      </c>
      <c r="AD263" s="52">
        <f>$F263*'[1]INTERNAL PARAMETERS-2'!AC263*VLOOKUP(AD$4,'[1]INTERNAL PARAMETERS-1'!$B$5:$J$44,4, FALSE)</f>
        <v>0</v>
      </c>
      <c r="AE263" s="52">
        <f>$F263*'[1]INTERNAL PARAMETERS-2'!AD263*VLOOKUP(AE$4,'[1]INTERNAL PARAMETERS-1'!$B$5:$J$44,4, FALSE)</f>
        <v>0</v>
      </c>
      <c r="AF263" s="52">
        <f>$F263*'[1]INTERNAL PARAMETERS-2'!AE263*VLOOKUP(AF$4,'[1]INTERNAL PARAMETERS-1'!$B$5:$J$44,4, FALSE)</f>
        <v>0</v>
      </c>
      <c r="AG263" s="52">
        <f>$F263*'[1]INTERNAL PARAMETERS-2'!AF263*VLOOKUP(AG$4,'[1]INTERNAL PARAMETERS-1'!$B$5:$J$44,4, FALSE)</f>
        <v>0</v>
      </c>
      <c r="AH263" s="52">
        <f>$F263*'[1]INTERNAL PARAMETERS-2'!AG263*VLOOKUP(AH$4,'[1]INTERNAL PARAMETERS-1'!$B$5:$J$44,4, FALSE)</f>
        <v>0</v>
      </c>
      <c r="AI263" s="52">
        <f>$F263*'[1]INTERNAL PARAMETERS-2'!AH263*VLOOKUP(AI$4,'[1]INTERNAL PARAMETERS-1'!$B$5:$J$44,4, FALSE)</f>
        <v>0</v>
      </c>
      <c r="AJ263" s="52">
        <f>$F263*'[1]INTERNAL PARAMETERS-2'!AI263*VLOOKUP(AJ$4,'[1]INTERNAL PARAMETERS-1'!$B$5:$J$44,4, FALSE)</f>
        <v>0</v>
      </c>
      <c r="AK263" s="52">
        <f>$F263*'[1]INTERNAL PARAMETERS-2'!AJ263*VLOOKUP(AK$4,'[1]INTERNAL PARAMETERS-1'!$B$5:$J$44,4, FALSE)</f>
        <v>0</v>
      </c>
      <c r="AL263" s="52">
        <f>$F263*'[1]INTERNAL PARAMETERS-2'!AK263*VLOOKUP(AL$4,'[1]INTERNAL PARAMETERS-1'!$B$5:$J$44,4, FALSE)</f>
        <v>0</v>
      </c>
      <c r="AM263" s="52">
        <f>$F263*'[1]INTERNAL PARAMETERS-2'!AL263*VLOOKUP(AM$4,'[1]INTERNAL PARAMETERS-1'!$B$5:$J$44,4, FALSE)</f>
        <v>0</v>
      </c>
      <c r="AN263" s="52">
        <f>$F263*'[1]INTERNAL PARAMETERS-2'!AM263*VLOOKUP(AN$4,'[1]INTERNAL PARAMETERS-1'!$B$5:$J$44,4, FALSE)</f>
        <v>0</v>
      </c>
      <c r="AO263" s="52">
        <f>$F263*'[1]INTERNAL PARAMETERS-2'!AN263*VLOOKUP(AO$4,'[1]INTERNAL PARAMETERS-1'!$B$5:$J$44,4, FALSE)</f>
        <v>0</v>
      </c>
      <c r="AP263" s="52">
        <f>$F263*'[1]INTERNAL PARAMETERS-2'!AO263*VLOOKUP(AP$4,'[1]INTERNAL PARAMETERS-1'!$B$5:$J$44,4, FALSE)</f>
        <v>0</v>
      </c>
      <c r="AQ263" s="52">
        <f>$F263*'[1]INTERNAL PARAMETERS-2'!AP263*VLOOKUP(AQ$4,'[1]INTERNAL PARAMETERS-1'!$B$5:$J$44,4, FALSE)</f>
        <v>0</v>
      </c>
      <c r="AR263" s="52">
        <f>$F263*'[1]INTERNAL PARAMETERS-2'!AQ263*VLOOKUP(AR$4,'[1]INTERNAL PARAMETERS-1'!$B$5:$J$44,4, FALSE)</f>
        <v>0</v>
      </c>
      <c r="AS263" s="52">
        <f>$F263*'[1]INTERNAL PARAMETERS-2'!AR263*VLOOKUP(AS$4,'[1]INTERNAL PARAMETERS-1'!$B$5:$J$44,4, FALSE)</f>
        <v>0</v>
      </c>
      <c r="AT263" s="51">
        <f>$F263*'[1]INTERNAL PARAMETERS-2'!AS263*VLOOKUP(AT$4,'[1]INTERNAL PARAMETERS-1'!$B$5:$J$44,4, FALSE)</f>
        <v>0</v>
      </c>
      <c r="AU263" s="53">
        <f>$F263*'[1]INTERNAL PARAMETERS-2'!F263*(1-VLOOKUP(G$4,'[1]INTERNAL PARAMETERS-1'!$B$5:$J$44,4, FALSE))</f>
        <v>0</v>
      </c>
      <c r="AV263" s="52">
        <f>$F263*'[1]INTERNAL PARAMETERS-2'!G263*(1-VLOOKUP(H$4,'[1]INTERNAL PARAMETERS-1'!$B$5:$J$44,4, FALSE))</f>
        <v>0</v>
      </c>
      <c r="AW263" s="52">
        <f>$F263*'[1]INTERNAL PARAMETERS-2'!H263*(1-VLOOKUP(I$4,'[1]INTERNAL PARAMETERS-1'!$B$5:$J$44,4, FALSE))</f>
        <v>0</v>
      </c>
      <c r="AX263" s="52">
        <f>$F263*'[1]INTERNAL PARAMETERS-2'!I263*(1-VLOOKUP(J$4,'[1]INTERNAL PARAMETERS-1'!$B$5:$J$44,4, FALSE))</f>
        <v>0</v>
      </c>
      <c r="AY263" s="52">
        <f>$F263*'[1]INTERNAL PARAMETERS-2'!J263*(1-VLOOKUP(K$4,'[1]INTERNAL PARAMETERS-1'!$B$5:$J$44,4, FALSE))</f>
        <v>0</v>
      </c>
      <c r="AZ263" s="52">
        <f>$F263*'[1]INTERNAL PARAMETERS-2'!K263*(1-VLOOKUP(L$4,'[1]INTERNAL PARAMETERS-1'!$B$5:$J$44,4, FALSE))</f>
        <v>0</v>
      </c>
      <c r="BA263" s="52">
        <f>$F263*'[1]INTERNAL PARAMETERS-2'!L263*(1-VLOOKUP(M$4,'[1]INTERNAL PARAMETERS-1'!$B$5:$J$44,4, FALSE))</f>
        <v>0</v>
      </c>
      <c r="BB263" s="52">
        <f>$F263*'[1]INTERNAL PARAMETERS-2'!M263*(1-VLOOKUP(N$4,'[1]INTERNAL PARAMETERS-1'!$B$5:$J$44,4, FALSE))</f>
        <v>0</v>
      </c>
      <c r="BC263" s="52">
        <f>$F263*'[1]INTERNAL PARAMETERS-2'!N263*(1-VLOOKUP(O$4,'[1]INTERNAL PARAMETERS-1'!$B$5:$J$44,4, FALSE))</f>
        <v>0</v>
      </c>
      <c r="BD263" s="52">
        <f>$F263*'[1]INTERNAL PARAMETERS-2'!O263*(1-VLOOKUP(P$4,'[1]INTERNAL PARAMETERS-1'!$B$5:$J$44,4, FALSE))</f>
        <v>0</v>
      </c>
      <c r="BE263" s="52">
        <f>$F263*'[1]INTERNAL PARAMETERS-2'!P263*(1-VLOOKUP(Q$4,'[1]INTERNAL PARAMETERS-1'!$B$5:$J$44,4, FALSE))</f>
        <v>0</v>
      </c>
      <c r="BF263" s="52">
        <f>$F263*'[1]INTERNAL PARAMETERS-2'!Q263*(1-VLOOKUP(R$4,'[1]INTERNAL PARAMETERS-1'!$B$5:$J$44,4, FALSE))</f>
        <v>0</v>
      </c>
      <c r="BG263" s="52">
        <f>$F263*'[1]INTERNAL PARAMETERS-2'!R263*(1-VLOOKUP(S$4,'[1]INTERNAL PARAMETERS-1'!$B$5:$J$44,4, FALSE))</f>
        <v>0</v>
      </c>
      <c r="BH263" s="52">
        <f>$F263*'[1]INTERNAL PARAMETERS-2'!S263*(1-VLOOKUP(T$4,'[1]INTERNAL PARAMETERS-1'!$B$5:$J$44,4, FALSE))</f>
        <v>0</v>
      </c>
      <c r="BI263" s="52">
        <f>$F263*'[1]INTERNAL PARAMETERS-2'!T263*(1-VLOOKUP(U$4,'[1]INTERNAL PARAMETERS-1'!$B$5:$J$44,4, FALSE))</f>
        <v>0</v>
      </c>
      <c r="BJ263" s="52">
        <f>$F263*'[1]INTERNAL PARAMETERS-2'!U263*(1-VLOOKUP(V$4,'[1]INTERNAL PARAMETERS-1'!$B$5:$J$44,4, FALSE))</f>
        <v>0</v>
      </c>
      <c r="BK263" s="52">
        <f>$F263*'[1]INTERNAL PARAMETERS-2'!V263*(1-VLOOKUP(W$4,'[1]INTERNAL PARAMETERS-1'!$B$5:$J$44,4, FALSE))</f>
        <v>0</v>
      </c>
      <c r="BL263" s="52">
        <f>$F263*'[1]INTERNAL PARAMETERS-2'!W263*(1-VLOOKUP(X$4,'[1]INTERNAL PARAMETERS-1'!$B$5:$J$44,4, FALSE))</f>
        <v>0</v>
      </c>
      <c r="BM263" s="52">
        <f>$F263*'[1]INTERNAL PARAMETERS-2'!X263*(1-VLOOKUP(Y$4,'[1]INTERNAL PARAMETERS-1'!$B$5:$J$44,4, FALSE))</f>
        <v>0</v>
      </c>
      <c r="BN263" s="52">
        <f>$F263*'[1]INTERNAL PARAMETERS-2'!Y263*(1-VLOOKUP(Z$4,'[1]INTERNAL PARAMETERS-1'!$B$5:$J$44,4, FALSE))</f>
        <v>0</v>
      </c>
      <c r="BO263" s="52">
        <f>$F263*'[1]INTERNAL PARAMETERS-2'!Z263*(1-VLOOKUP(AA$4,'[1]INTERNAL PARAMETERS-1'!$B$5:$J$44,4, FALSE))</f>
        <v>0</v>
      </c>
      <c r="BP263" s="52">
        <f>$F263*'[1]INTERNAL PARAMETERS-2'!AA263*(1-VLOOKUP(AB$4,'[1]INTERNAL PARAMETERS-1'!$B$5:$J$44,4, FALSE))</f>
        <v>0</v>
      </c>
      <c r="BQ263" s="52">
        <f>$F263*'[1]INTERNAL PARAMETERS-2'!AB263*(1-VLOOKUP(AC$4,'[1]INTERNAL PARAMETERS-1'!$B$5:$J$44,4, FALSE))</f>
        <v>0</v>
      </c>
      <c r="BR263" s="52">
        <f>$F263*'[1]INTERNAL PARAMETERS-2'!AC263*(1-VLOOKUP(AD$4,'[1]INTERNAL PARAMETERS-1'!$B$5:$J$44,4, FALSE))</f>
        <v>0</v>
      </c>
      <c r="BS263" s="52">
        <f>$F263*'[1]INTERNAL PARAMETERS-2'!AD263*(1-VLOOKUP(AE$4,'[1]INTERNAL PARAMETERS-1'!$B$5:$J$44,4, FALSE))</f>
        <v>0</v>
      </c>
      <c r="BT263" s="52">
        <f>$F263*'[1]INTERNAL PARAMETERS-2'!AE263*(1-VLOOKUP(AF$4,'[1]INTERNAL PARAMETERS-1'!$B$5:$J$44,4, FALSE))</f>
        <v>0</v>
      </c>
      <c r="BU263" s="52">
        <f>$F263*'[1]INTERNAL PARAMETERS-2'!AF263*(1-VLOOKUP(AG$4,'[1]INTERNAL PARAMETERS-1'!$B$5:$J$44,4, FALSE))</f>
        <v>0</v>
      </c>
      <c r="BV263" s="52">
        <f>$F263*'[1]INTERNAL PARAMETERS-2'!AG263*(1-VLOOKUP(AH$4,'[1]INTERNAL PARAMETERS-1'!$B$5:$J$44,4, FALSE))</f>
        <v>0</v>
      </c>
      <c r="BW263" s="52">
        <f>$F263*'[1]INTERNAL PARAMETERS-2'!AH263*(1-VLOOKUP(AI$4,'[1]INTERNAL PARAMETERS-1'!$B$5:$J$44,4, FALSE))</f>
        <v>0</v>
      </c>
      <c r="BX263" s="52">
        <f>$F263*'[1]INTERNAL PARAMETERS-2'!AI263*(1-VLOOKUP(AJ$4,'[1]INTERNAL PARAMETERS-1'!$B$5:$J$44,4, FALSE))</f>
        <v>0</v>
      </c>
      <c r="BY263" s="52">
        <f>$F263*'[1]INTERNAL PARAMETERS-2'!AJ263*(1-VLOOKUP(AK$4,'[1]INTERNAL PARAMETERS-1'!$B$5:$J$44,4, FALSE))</f>
        <v>0</v>
      </c>
      <c r="BZ263" s="52">
        <f>$F263*'[1]INTERNAL PARAMETERS-2'!AK263*(1-VLOOKUP(AL$4,'[1]INTERNAL PARAMETERS-1'!$B$5:$J$44,4, FALSE))</f>
        <v>0</v>
      </c>
      <c r="CA263" s="52">
        <f>$F263*'[1]INTERNAL PARAMETERS-2'!AL263*(1-VLOOKUP(AM$4,'[1]INTERNAL PARAMETERS-1'!$B$5:$J$44,4, FALSE))</f>
        <v>0</v>
      </c>
      <c r="CB263" s="52">
        <f>$F263*'[1]INTERNAL PARAMETERS-2'!AM263*(1-VLOOKUP(AN$4,'[1]INTERNAL PARAMETERS-1'!$B$5:$J$44,4, FALSE))</f>
        <v>0</v>
      </c>
      <c r="CC263" s="52">
        <f>$F263*'[1]INTERNAL PARAMETERS-2'!AN263*(1-VLOOKUP(AO$4,'[1]INTERNAL PARAMETERS-1'!$B$5:$J$44,4, FALSE))</f>
        <v>0</v>
      </c>
      <c r="CD263" s="52">
        <f>$F263*'[1]INTERNAL PARAMETERS-2'!AO263*(1-VLOOKUP(AP$4,'[1]INTERNAL PARAMETERS-1'!$B$5:$J$44,4, FALSE))</f>
        <v>0</v>
      </c>
      <c r="CE263" s="52">
        <f>$F263*'[1]INTERNAL PARAMETERS-2'!AP263*(1-VLOOKUP(AQ$4,'[1]INTERNAL PARAMETERS-1'!$B$5:$J$44,4, FALSE))</f>
        <v>0</v>
      </c>
      <c r="CF263" s="52">
        <f>$F263*'[1]INTERNAL PARAMETERS-2'!AQ263*(1-VLOOKUP(AR$4,'[1]INTERNAL PARAMETERS-1'!$B$5:$J$44,4, FALSE))</f>
        <v>0</v>
      </c>
      <c r="CG263" s="52">
        <f>$F263*'[1]INTERNAL PARAMETERS-2'!AR263*(1-VLOOKUP(AS$4,'[1]INTERNAL PARAMETERS-1'!$B$5:$J$44,4, FALSE))</f>
        <v>0</v>
      </c>
      <c r="CH263" s="51">
        <f>$F263*'[1]INTERNAL PARAMETERS-2'!AS263*(1-VLOOKUP(AT$4,'[1]INTERNAL PARAMETERS-1'!$B$5:$J$44,4, FALSE))</f>
        <v>0</v>
      </c>
      <c r="CI263" s="50">
        <f t="shared" si="4"/>
        <v>0</v>
      </c>
    </row>
    <row r="264" spans="3:87" x14ac:dyDescent="0.5">
      <c r="C264" s="37" t="s">
        <v>1</v>
      </c>
      <c r="D264" s="36" t="s">
        <v>90</v>
      </c>
      <c r="E264" s="36" t="s">
        <v>82</v>
      </c>
      <c r="F264" s="147">
        <f>ESC!AF264</f>
        <v>0</v>
      </c>
      <c r="G264" s="53">
        <f>$F264*'[1]INTERNAL PARAMETERS-2'!F264*VLOOKUP(G$4,'[1]INTERNAL PARAMETERS-1'!$B$5:$J$44,4, FALSE)</f>
        <v>0</v>
      </c>
      <c r="H264" s="52">
        <f>$F264*'[1]INTERNAL PARAMETERS-2'!G264*VLOOKUP(H$4,'[1]INTERNAL PARAMETERS-1'!$B$5:$J$44,4, FALSE)</f>
        <v>0</v>
      </c>
      <c r="I264" s="52">
        <f>$F264*'[1]INTERNAL PARAMETERS-2'!H264*VLOOKUP(I$4,'[1]INTERNAL PARAMETERS-1'!$B$5:$J$44,4, FALSE)</f>
        <v>0</v>
      </c>
      <c r="J264" s="52">
        <f>$F264*'[1]INTERNAL PARAMETERS-2'!I264*VLOOKUP(J$4,'[1]INTERNAL PARAMETERS-1'!$B$5:$J$44,4, FALSE)</f>
        <v>0</v>
      </c>
      <c r="K264" s="52">
        <f>$F264*'[1]INTERNAL PARAMETERS-2'!J264*VLOOKUP(K$4,'[1]INTERNAL PARAMETERS-1'!$B$5:$J$44,4, FALSE)</f>
        <v>0</v>
      </c>
      <c r="L264" s="52">
        <f>$F264*'[1]INTERNAL PARAMETERS-2'!K264*VLOOKUP(L$4,'[1]INTERNAL PARAMETERS-1'!$B$5:$J$44,4, FALSE)</f>
        <v>0</v>
      </c>
      <c r="M264" s="52">
        <f>$F264*'[1]INTERNAL PARAMETERS-2'!L264*VLOOKUP(M$4,'[1]INTERNAL PARAMETERS-1'!$B$5:$J$44,4, FALSE)</f>
        <v>0</v>
      </c>
      <c r="N264" s="52">
        <f>$F264*'[1]INTERNAL PARAMETERS-2'!M264*VLOOKUP(N$4,'[1]INTERNAL PARAMETERS-1'!$B$5:$J$44,4, FALSE)</f>
        <v>0</v>
      </c>
      <c r="O264" s="52">
        <f>$F264*'[1]INTERNAL PARAMETERS-2'!N264*VLOOKUP(O$4,'[1]INTERNAL PARAMETERS-1'!$B$5:$J$44,4, FALSE)</f>
        <v>0</v>
      </c>
      <c r="P264" s="52">
        <f>$F264*'[1]INTERNAL PARAMETERS-2'!O264*VLOOKUP(P$4,'[1]INTERNAL PARAMETERS-1'!$B$5:$J$44,4, FALSE)</f>
        <v>0</v>
      </c>
      <c r="Q264" s="52">
        <f>$F264*'[1]INTERNAL PARAMETERS-2'!P264*VLOOKUP(Q$4,'[1]INTERNAL PARAMETERS-1'!$B$5:$J$44,4, FALSE)</f>
        <v>0</v>
      </c>
      <c r="R264" s="52">
        <f>$F264*'[1]INTERNAL PARAMETERS-2'!Q264*VLOOKUP(R$4,'[1]INTERNAL PARAMETERS-1'!$B$5:$J$44,4, FALSE)</f>
        <v>0</v>
      </c>
      <c r="S264" s="52">
        <f>$F264*'[1]INTERNAL PARAMETERS-2'!R264*VLOOKUP(S$4,'[1]INTERNAL PARAMETERS-1'!$B$5:$J$44,4, FALSE)</f>
        <v>0</v>
      </c>
      <c r="T264" s="52">
        <f>$F264*'[1]INTERNAL PARAMETERS-2'!S264*VLOOKUP(T$4,'[1]INTERNAL PARAMETERS-1'!$B$5:$J$44,4, FALSE)</f>
        <v>0</v>
      </c>
      <c r="U264" s="52">
        <f>$F264*'[1]INTERNAL PARAMETERS-2'!T264*VLOOKUP(U$4,'[1]INTERNAL PARAMETERS-1'!$B$5:$J$44,4, FALSE)</f>
        <v>0</v>
      </c>
      <c r="V264" s="52">
        <f>$F264*'[1]INTERNAL PARAMETERS-2'!U264*VLOOKUP(V$4,'[1]INTERNAL PARAMETERS-1'!$B$5:$J$44,4, FALSE)</f>
        <v>0</v>
      </c>
      <c r="W264" s="52">
        <f>$F264*'[1]INTERNAL PARAMETERS-2'!V264*VLOOKUP(W$4,'[1]INTERNAL PARAMETERS-1'!$B$5:$J$44,4, FALSE)</f>
        <v>0</v>
      </c>
      <c r="X264" s="52">
        <f>$F264*'[1]INTERNAL PARAMETERS-2'!W264*VLOOKUP(X$4,'[1]INTERNAL PARAMETERS-1'!$B$5:$J$44,4, FALSE)</f>
        <v>0</v>
      </c>
      <c r="Y264" s="52">
        <f>$F264*'[1]INTERNAL PARAMETERS-2'!X264*VLOOKUP(Y$4,'[1]INTERNAL PARAMETERS-1'!$B$5:$J$44,4, FALSE)</f>
        <v>0</v>
      </c>
      <c r="Z264" s="52">
        <f>$F264*'[1]INTERNAL PARAMETERS-2'!Y264*VLOOKUP(Z$4,'[1]INTERNAL PARAMETERS-1'!$B$5:$J$44,4, FALSE)</f>
        <v>0</v>
      </c>
      <c r="AA264" s="52">
        <f>$F264*'[1]INTERNAL PARAMETERS-2'!Z264*VLOOKUP(AA$4,'[1]INTERNAL PARAMETERS-1'!$B$5:$J$44,4, FALSE)</f>
        <v>0</v>
      </c>
      <c r="AB264" s="52">
        <f>$F264*'[1]INTERNAL PARAMETERS-2'!AA264*VLOOKUP(AB$4,'[1]INTERNAL PARAMETERS-1'!$B$5:$J$44,4, FALSE)</f>
        <v>0</v>
      </c>
      <c r="AC264" s="52">
        <f>$F264*'[1]INTERNAL PARAMETERS-2'!AB264*VLOOKUP(AC$4,'[1]INTERNAL PARAMETERS-1'!$B$5:$J$44,4, FALSE)</f>
        <v>0</v>
      </c>
      <c r="AD264" s="52">
        <f>$F264*'[1]INTERNAL PARAMETERS-2'!AC264*VLOOKUP(AD$4,'[1]INTERNAL PARAMETERS-1'!$B$5:$J$44,4, FALSE)</f>
        <v>0</v>
      </c>
      <c r="AE264" s="52">
        <f>$F264*'[1]INTERNAL PARAMETERS-2'!AD264*VLOOKUP(AE$4,'[1]INTERNAL PARAMETERS-1'!$B$5:$J$44,4, FALSE)</f>
        <v>0</v>
      </c>
      <c r="AF264" s="52">
        <f>$F264*'[1]INTERNAL PARAMETERS-2'!AE264*VLOOKUP(AF$4,'[1]INTERNAL PARAMETERS-1'!$B$5:$J$44,4, FALSE)</f>
        <v>0</v>
      </c>
      <c r="AG264" s="52">
        <f>$F264*'[1]INTERNAL PARAMETERS-2'!AF264*VLOOKUP(AG$4,'[1]INTERNAL PARAMETERS-1'!$B$5:$J$44,4, FALSE)</f>
        <v>0</v>
      </c>
      <c r="AH264" s="52">
        <f>$F264*'[1]INTERNAL PARAMETERS-2'!AG264*VLOOKUP(AH$4,'[1]INTERNAL PARAMETERS-1'!$B$5:$J$44,4, FALSE)</f>
        <v>0</v>
      </c>
      <c r="AI264" s="52">
        <f>$F264*'[1]INTERNAL PARAMETERS-2'!AH264*VLOOKUP(AI$4,'[1]INTERNAL PARAMETERS-1'!$B$5:$J$44,4, FALSE)</f>
        <v>0</v>
      </c>
      <c r="AJ264" s="52">
        <f>$F264*'[1]INTERNAL PARAMETERS-2'!AI264*VLOOKUP(AJ$4,'[1]INTERNAL PARAMETERS-1'!$B$5:$J$44,4, FALSE)</f>
        <v>0</v>
      </c>
      <c r="AK264" s="52">
        <f>$F264*'[1]INTERNAL PARAMETERS-2'!AJ264*VLOOKUP(AK$4,'[1]INTERNAL PARAMETERS-1'!$B$5:$J$44,4, FALSE)</f>
        <v>0</v>
      </c>
      <c r="AL264" s="52">
        <f>$F264*'[1]INTERNAL PARAMETERS-2'!AK264*VLOOKUP(AL$4,'[1]INTERNAL PARAMETERS-1'!$B$5:$J$44,4, FALSE)</f>
        <v>0</v>
      </c>
      <c r="AM264" s="52">
        <f>$F264*'[1]INTERNAL PARAMETERS-2'!AL264*VLOOKUP(AM$4,'[1]INTERNAL PARAMETERS-1'!$B$5:$J$44,4, FALSE)</f>
        <v>0</v>
      </c>
      <c r="AN264" s="52">
        <f>$F264*'[1]INTERNAL PARAMETERS-2'!AM264*VLOOKUP(AN$4,'[1]INTERNAL PARAMETERS-1'!$B$5:$J$44,4, FALSE)</f>
        <v>0</v>
      </c>
      <c r="AO264" s="52">
        <f>$F264*'[1]INTERNAL PARAMETERS-2'!AN264*VLOOKUP(AO$4,'[1]INTERNAL PARAMETERS-1'!$B$5:$J$44,4, FALSE)</f>
        <v>0</v>
      </c>
      <c r="AP264" s="52">
        <f>$F264*'[1]INTERNAL PARAMETERS-2'!AO264*VLOOKUP(AP$4,'[1]INTERNAL PARAMETERS-1'!$B$5:$J$44,4, FALSE)</f>
        <v>0</v>
      </c>
      <c r="AQ264" s="52">
        <f>$F264*'[1]INTERNAL PARAMETERS-2'!AP264*VLOOKUP(AQ$4,'[1]INTERNAL PARAMETERS-1'!$B$5:$J$44,4, FALSE)</f>
        <v>0</v>
      </c>
      <c r="AR264" s="52">
        <f>$F264*'[1]INTERNAL PARAMETERS-2'!AQ264*VLOOKUP(AR$4,'[1]INTERNAL PARAMETERS-1'!$B$5:$J$44,4, FALSE)</f>
        <v>0</v>
      </c>
      <c r="AS264" s="52">
        <f>$F264*'[1]INTERNAL PARAMETERS-2'!AR264*VLOOKUP(AS$4,'[1]INTERNAL PARAMETERS-1'!$B$5:$J$44,4, FALSE)</f>
        <v>0</v>
      </c>
      <c r="AT264" s="51">
        <f>$F264*'[1]INTERNAL PARAMETERS-2'!AS264*VLOOKUP(AT$4,'[1]INTERNAL PARAMETERS-1'!$B$5:$J$44,4, FALSE)</f>
        <v>0</v>
      </c>
      <c r="AU264" s="53">
        <f>$F264*'[1]INTERNAL PARAMETERS-2'!F264*(1-VLOOKUP(G$4,'[1]INTERNAL PARAMETERS-1'!$B$5:$J$44,4, FALSE))</f>
        <v>0</v>
      </c>
      <c r="AV264" s="52">
        <f>$F264*'[1]INTERNAL PARAMETERS-2'!G264*(1-VLOOKUP(H$4,'[1]INTERNAL PARAMETERS-1'!$B$5:$J$44,4, FALSE))</f>
        <v>0</v>
      </c>
      <c r="AW264" s="52">
        <f>$F264*'[1]INTERNAL PARAMETERS-2'!H264*(1-VLOOKUP(I$4,'[1]INTERNAL PARAMETERS-1'!$B$5:$J$44,4, FALSE))</f>
        <v>0</v>
      </c>
      <c r="AX264" s="52">
        <f>$F264*'[1]INTERNAL PARAMETERS-2'!I264*(1-VLOOKUP(J$4,'[1]INTERNAL PARAMETERS-1'!$B$5:$J$44,4, FALSE))</f>
        <v>0</v>
      </c>
      <c r="AY264" s="52">
        <f>$F264*'[1]INTERNAL PARAMETERS-2'!J264*(1-VLOOKUP(K$4,'[1]INTERNAL PARAMETERS-1'!$B$5:$J$44,4, FALSE))</f>
        <v>0</v>
      </c>
      <c r="AZ264" s="52">
        <f>$F264*'[1]INTERNAL PARAMETERS-2'!K264*(1-VLOOKUP(L$4,'[1]INTERNAL PARAMETERS-1'!$B$5:$J$44,4, FALSE))</f>
        <v>0</v>
      </c>
      <c r="BA264" s="52">
        <f>$F264*'[1]INTERNAL PARAMETERS-2'!L264*(1-VLOOKUP(M$4,'[1]INTERNAL PARAMETERS-1'!$B$5:$J$44,4, FALSE))</f>
        <v>0</v>
      </c>
      <c r="BB264" s="52">
        <f>$F264*'[1]INTERNAL PARAMETERS-2'!M264*(1-VLOOKUP(N$4,'[1]INTERNAL PARAMETERS-1'!$B$5:$J$44,4, FALSE))</f>
        <v>0</v>
      </c>
      <c r="BC264" s="52">
        <f>$F264*'[1]INTERNAL PARAMETERS-2'!N264*(1-VLOOKUP(O$4,'[1]INTERNAL PARAMETERS-1'!$B$5:$J$44,4, FALSE))</f>
        <v>0</v>
      </c>
      <c r="BD264" s="52">
        <f>$F264*'[1]INTERNAL PARAMETERS-2'!O264*(1-VLOOKUP(P$4,'[1]INTERNAL PARAMETERS-1'!$B$5:$J$44,4, FALSE))</f>
        <v>0</v>
      </c>
      <c r="BE264" s="52">
        <f>$F264*'[1]INTERNAL PARAMETERS-2'!P264*(1-VLOOKUP(Q$4,'[1]INTERNAL PARAMETERS-1'!$B$5:$J$44,4, FALSE))</f>
        <v>0</v>
      </c>
      <c r="BF264" s="52">
        <f>$F264*'[1]INTERNAL PARAMETERS-2'!Q264*(1-VLOOKUP(R$4,'[1]INTERNAL PARAMETERS-1'!$B$5:$J$44,4, FALSE))</f>
        <v>0</v>
      </c>
      <c r="BG264" s="52">
        <f>$F264*'[1]INTERNAL PARAMETERS-2'!R264*(1-VLOOKUP(S$4,'[1]INTERNAL PARAMETERS-1'!$B$5:$J$44,4, FALSE))</f>
        <v>0</v>
      </c>
      <c r="BH264" s="52">
        <f>$F264*'[1]INTERNAL PARAMETERS-2'!S264*(1-VLOOKUP(T$4,'[1]INTERNAL PARAMETERS-1'!$B$5:$J$44,4, FALSE))</f>
        <v>0</v>
      </c>
      <c r="BI264" s="52">
        <f>$F264*'[1]INTERNAL PARAMETERS-2'!T264*(1-VLOOKUP(U$4,'[1]INTERNAL PARAMETERS-1'!$B$5:$J$44,4, FALSE))</f>
        <v>0</v>
      </c>
      <c r="BJ264" s="52">
        <f>$F264*'[1]INTERNAL PARAMETERS-2'!U264*(1-VLOOKUP(V$4,'[1]INTERNAL PARAMETERS-1'!$B$5:$J$44,4, FALSE))</f>
        <v>0</v>
      </c>
      <c r="BK264" s="52">
        <f>$F264*'[1]INTERNAL PARAMETERS-2'!V264*(1-VLOOKUP(W$4,'[1]INTERNAL PARAMETERS-1'!$B$5:$J$44,4, FALSE))</f>
        <v>0</v>
      </c>
      <c r="BL264" s="52">
        <f>$F264*'[1]INTERNAL PARAMETERS-2'!W264*(1-VLOOKUP(X$4,'[1]INTERNAL PARAMETERS-1'!$B$5:$J$44,4, FALSE))</f>
        <v>0</v>
      </c>
      <c r="BM264" s="52">
        <f>$F264*'[1]INTERNAL PARAMETERS-2'!X264*(1-VLOOKUP(Y$4,'[1]INTERNAL PARAMETERS-1'!$B$5:$J$44,4, FALSE))</f>
        <v>0</v>
      </c>
      <c r="BN264" s="52">
        <f>$F264*'[1]INTERNAL PARAMETERS-2'!Y264*(1-VLOOKUP(Z$4,'[1]INTERNAL PARAMETERS-1'!$B$5:$J$44,4, FALSE))</f>
        <v>0</v>
      </c>
      <c r="BO264" s="52">
        <f>$F264*'[1]INTERNAL PARAMETERS-2'!Z264*(1-VLOOKUP(AA$4,'[1]INTERNAL PARAMETERS-1'!$B$5:$J$44,4, FALSE))</f>
        <v>0</v>
      </c>
      <c r="BP264" s="52">
        <f>$F264*'[1]INTERNAL PARAMETERS-2'!AA264*(1-VLOOKUP(AB$4,'[1]INTERNAL PARAMETERS-1'!$B$5:$J$44,4, FALSE))</f>
        <v>0</v>
      </c>
      <c r="BQ264" s="52">
        <f>$F264*'[1]INTERNAL PARAMETERS-2'!AB264*(1-VLOOKUP(AC$4,'[1]INTERNAL PARAMETERS-1'!$B$5:$J$44,4, FALSE))</f>
        <v>0</v>
      </c>
      <c r="BR264" s="52">
        <f>$F264*'[1]INTERNAL PARAMETERS-2'!AC264*(1-VLOOKUP(AD$4,'[1]INTERNAL PARAMETERS-1'!$B$5:$J$44,4, FALSE))</f>
        <v>0</v>
      </c>
      <c r="BS264" s="52">
        <f>$F264*'[1]INTERNAL PARAMETERS-2'!AD264*(1-VLOOKUP(AE$4,'[1]INTERNAL PARAMETERS-1'!$B$5:$J$44,4, FALSE))</f>
        <v>0</v>
      </c>
      <c r="BT264" s="52">
        <f>$F264*'[1]INTERNAL PARAMETERS-2'!AE264*(1-VLOOKUP(AF$4,'[1]INTERNAL PARAMETERS-1'!$B$5:$J$44,4, FALSE))</f>
        <v>0</v>
      </c>
      <c r="BU264" s="52">
        <f>$F264*'[1]INTERNAL PARAMETERS-2'!AF264*(1-VLOOKUP(AG$4,'[1]INTERNAL PARAMETERS-1'!$B$5:$J$44,4, FALSE))</f>
        <v>0</v>
      </c>
      <c r="BV264" s="52">
        <f>$F264*'[1]INTERNAL PARAMETERS-2'!AG264*(1-VLOOKUP(AH$4,'[1]INTERNAL PARAMETERS-1'!$B$5:$J$44,4, FALSE))</f>
        <v>0</v>
      </c>
      <c r="BW264" s="52">
        <f>$F264*'[1]INTERNAL PARAMETERS-2'!AH264*(1-VLOOKUP(AI$4,'[1]INTERNAL PARAMETERS-1'!$B$5:$J$44,4, FALSE))</f>
        <v>0</v>
      </c>
      <c r="BX264" s="52">
        <f>$F264*'[1]INTERNAL PARAMETERS-2'!AI264*(1-VLOOKUP(AJ$4,'[1]INTERNAL PARAMETERS-1'!$B$5:$J$44,4, FALSE))</f>
        <v>0</v>
      </c>
      <c r="BY264" s="52">
        <f>$F264*'[1]INTERNAL PARAMETERS-2'!AJ264*(1-VLOOKUP(AK$4,'[1]INTERNAL PARAMETERS-1'!$B$5:$J$44,4, FALSE))</f>
        <v>0</v>
      </c>
      <c r="BZ264" s="52">
        <f>$F264*'[1]INTERNAL PARAMETERS-2'!AK264*(1-VLOOKUP(AL$4,'[1]INTERNAL PARAMETERS-1'!$B$5:$J$44,4, FALSE))</f>
        <v>0</v>
      </c>
      <c r="CA264" s="52">
        <f>$F264*'[1]INTERNAL PARAMETERS-2'!AL264*(1-VLOOKUP(AM$4,'[1]INTERNAL PARAMETERS-1'!$B$5:$J$44,4, FALSE))</f>
        <v>0</v>
      </c>
      <c r="CB264" s="52">
        <f>$F264*'[1]INTERNAL PARAMETERS-2'!AM264*(1-VLOOKUP(AN$4,'[1]INTERNAL PARAMETERS-1'!$B$5:$J$44,4, FALSE))</f>
        <v>0</v>
      </c>
      <c r="CC264" s="52">
        <f>$F264*'[1]INTERNAL PARAMETERS-2'!AN264*(1-VLOOKUP(AO$4,'[1]INTERNAL PARAMETERS-1'!$B$5:$J$44,4, FALSE))</f>
        <v>0</v>
      </c>
      <c r="CD264" s="52">
        <f>$F264*'[1]INTERNAL PARAMETERS-2'!AO264*(1-VLOOKUP(AP$4,'[1]INTERNAL PARAMETERS-1'!$B$5:$J$44,4, FALSE))</f>
        <v>0</v>
      </c>
      <c r="CE264" s="52">
        <f>$F264*'[1]INTERNAL PARAMETERS-2'!AP264*(1-VLOOKUP(AQ$4,'[1]INTERNAL PARAMETERS-1'!$B$5:$J$44,4, FALSE))</f>
        <v>0</v>
      </c>
      <c r="CF264" s="52">
        <f>$F264*'[1]INTERNAL PARAMETERS-2'!AQ264*(1-VLOOKUP(AR$4,'[1]INTERNAL PARAMETERS-1'!$B$5:$J$44,4, FALSE))</f>
        <v>0</v>
      </c>
      <c r="CG264" s="52">
        <f>$F264*'[1]INTERNAL PARAMETERS-2'!AR264*(1-VLOOKUP(AS$4,'[1]INTERNAL PARAMETERS-1'!$B$5:$J$44,4, FALSE))</f>
        <v>0</v>
      </c>
      <c r="CH264" s="51">
        <f>$F264*'[1]INTERNAL PARAMETERS-2'!AS264*(1-VLOOKUP(AT$4,'[1]INTERNAL PARAMETERS-1'!$B$5:$J$44,4, FALSE))</f>
        <v>0</v>
      </c>
      <c r="CI264" s="50">
        <f t="shared" si="4"/>
        <v>0</v>
      </c>
    </row>
    <row r="265" spans="3:87" x14ac:dyDescent="0.5">
      <c r="C265" s="37" t="s">
        <v>1</v>
      </c>
      <c r="D265" s="36" t="s">
        <v>90</v>
      </c>
      <c r="E265" s="36" t="s">
        <v>81</v>
      </c>
      <c r="F265" s="147">
        <f>ESC!AF265</f>
        <v>0</v>
      </c>
      <c r="G265" s="53">
        <f>$F265*'[1]INTERNAL PARAMETERS-2'!F265*VLOOKUP(G$4,'[1]INTERNAL PARAMETERS-1'!$B$5:$J$44,4, FALSE)</f>
        <v>0</v>
      </c>
      <c r="H265" s="52">
        <f>$F265*'[1]INTERNAL PARAMETERS-2'!G265*VLOOKUP(H$4,'[1]INTERNAL PARAMETERS-1'!$B$5:$J$44,4, FALSE)</f>
        <v>0</v>
      </c>
      <c r="I265" s="52">
        <f>$F265*'[1]INTERNAL PARAMETERS-2'!H265*VLOOKUP(I$4,'[1]INTERNAL PARAMETERS-1'!$B$5:$J$44,4, FALSE)</f>
        <v>0</v>
      </c>
      <c r="J265" s="52">
        <f>$F265*'[1]INTERNAL PARAMETERS-2'!I265*VLOOKUP(J$4,'[1]INTERNAL PARAMETERS-1'!$B$5:$J$44,4, FALSE)</f>
        <v>0</v>
      </c>
      <c r="K265" s="52">
        <f>$F265*'[1]INTERNAL PARAMETERS-2'!J265*VLOOKUP(K$4,'[1]INTERNAL PARAMETERS-1'!$B$5:$J$44,4, FALSE)</f>
        <v>0</v>
      </c>
      <c r="L265" s="52">
        <f>$F265*'[1]INTERNAL PARAMETERS-2'!K265*VLOOKUP(L$4,'[1]INTERNAL PARAMETERS-1'!$B$5:$J$44,4, FALSE)</f>
        <v>0</v>
      </c>
      <c r="M265" s="52">
        <f>$F265*'[1]INTERNAL PARAMETERS-2'!L265*VLOOKUP(M$4,'[1]INTERNAL PARAMETERS-1'!$B$5:$J$44,4, FALSE)</f>
        <v>0</v>
      </c>
      <c r="N265" s="52">
        <f>$F265*'[1]INTERNAL PARAMETERS-2'!M265*VLOOKUP(N$4,'[1]INTERNAL PARAMETERS-1'!$B$5:$J$44,4, FALSE)</f>
        <v>0</v>
      </c>
      <c r="O265" s="52">
        <f>$F265*'[1]INTERNAL PARAMETERS-2'!N265*VLOOKUP(O$4,'[1]INTERNAL PARAMETERS-1'!$B$5:$J$44,4, FALSE)</f>
        <v>0</v>
      </c>
      <c r="P265" s="52">
        <f>$F265*'[1]INTERNAL PARAMETERS-2'!O265*VLOOKUP(P$4,'[1]INTERNAL PARAMETERS-1'!$B$5:$J$44,4, FALSE)</f>
        <v>0</v>
      </c>
      <c r="Q265" s="52">
        <f>$F265*'[1]INTERNAL PARAMETERS-2'!P265*VLOOKUP(Q$4,'[1]INTERNAL PARAMETERS-1'!$B$5:$J$44,4, FALSE)</f>
        <v>0</v>
      </c>
      <c r="R265" s="52">
        <f>$F265*'[1]INTERNAL PARAMETERS-2'!Q265*VLOOKUP(R$4,'[1]INTERNAL PARAMETERS-1'!$B$5:$J$44,4, FALSE)</f>
        <v>0</v>
      </c>
      <c r="S265" s="52">
        <f>$F265*'[1]INTERNAL PARAMETERS-2'!R265*VLOOKUP(S$4,'[1]INTERNAL PARAMETERS-1'!$B$5:$J$44,4, FALSE)</f>
        <v>0</v>
      </c>
      <c r="T265" s="52">
        <f>$F265*'[1]INTERNAL PARAMETERS-2'!S265*VLOOKUP(T$4,'[1]INTERNAL PARAMETERS-1'!$B$5:$J$44,4, FALSE)</f>
        <v>0</v>
      </c>
      <c r="U265" s="52">
        <f>$F265*'[1]INTERNAL PARAMETERS-2'!T265*VLOOKUP(U$4,'[1]INTERNAL PARAMETERS-1'!$B$5:$J$44,4, FALSE)</f>
        <v>0</v>
      </c>
      <c r="V265" s="52">
        <f>$F265*'[1]INTERNAL PARAMETERS-2'!U265*VLOOKUP(V$4,'[1]INTERNAL PARAMETERS-1'!$B$5:$J$44,4, FALSE)</f>
        <v>0</v>
      </c>
      <c r="W265" s="52">
        <f>$F265*'[1]INTERNAL PARAMETERS-2'!V265*VLOOKUP(W$4,'[1]INTERNAL PARAMETERS-1'!$B$5:$J$44,4, FALSE)</f>
        <v>0</v>
      </c>
      <c r="X265" s="52">
        <f>$F265*'[1]INTERNAL PARAMETERS-2'!W265*VLOOKUP(X$4,'[1]INTERNAL PARAMETERS-1'!$B$5:$J$44,4, FALSE)</f>
        <v>0</v>
      </c>
      <c r="Y265" s="52">
        <f>$F265*'[1]INTERNAL PARAMETERS-2'!X265*VLOOKUP(Y$4,'[1]INTERNAL PARAMETERS-1'!$B$5:$J$44,4, FALSE)</f>
        <v>0</v>
      </c>
      <c r="Z265" s="52">
        <f>$F265*'[1]INTERNAL PARAMETERS-2'!Y265*VLOOKUP(Z$4,'[1]INTERNAL PARAMETERS-1'!$B$5:$J$44,4, FALSE)</f>
        <v>0</v>
      </c>
      <c r="AA265" s="52">
        <f>$F265*'[1]INTERNAL PARAMETERS-2'!Z265*VLOOKUP(AA$4,'[1]INTERNAL PARAMETERS-1'!$B$5:$J$44,4, FALSE)</f>
        <v>0</v>
      </c>
      <c r="AB265" s="52">
        <f>$F265*'[1]INTERNAL PARAMETERS-2'!AA265*VLOOKUP(AB$4,'[1]INTERNAL PARAMETERS-1'!$B$5:$J$44,4, FALSE)</f>
        <v>0</v>
      </c>
      <c r="AC265" s="52">
        <f>$F265*'[1]INTERNAL PARAMETERS-2'!AB265*VLOOKUP(AC$4,'[1]INTERNAL PARAMETERS-1'!$B$5:$J$44,4, FALSE)</f>
        <v>0</v>
      </c>
      <c r="AD265" s="52">
        <f>$F265*'[1]INTERNAL PARAMETERS-2'!AC265*VLOOKUP(AD$4,'[1]INTERNAL PARAMETERS-1'!$B$5:$J$44,4, FALSE)</f>
        <v>0</v>
      </c>
      <c r="AE265" s="52">
        <f>$F265*'[1]INTERNAL PARAMETERS-2'!AD265*VLOOKUP(AE$4,'[1]INTERNAL PARAMETERS-1'!$B$5:$J$44,4, FALSE)</f>
        <v>0</v>
      </c>
      <c r="AF265" s="52">
        <f>$F265*'[1]INTERNAL PARAMETERS-2'!AE265*VLOOKUP(AF$4,'[1]INTERNAL PARAMETERS-1'!$B$5:$J$44,4, FALSE)</f>
        <v>0</v>
      </c>
      <c r="AG265" s="52">
        <f>$F265*'[1]INTERNAL PARAMETERS-2'!AF265*VLOOKUP(AG$4,'[1]INTERNAL PARAMETERS-1'!$B$5:$J$44,4, FALSE)</f>
        <v>0</v>
      </c>
      <c r="AH265" s="52">
        <f>$F265*'[1]INTERNAL PARAMETERS-2'!AG265*VLOOKUP(AH$4,'[1]INTERNAL PARAMETERS-1'!$B$5:$J$44,4, FALSE)</f>
        <v>0</v>
      </c>
      <c r="AI265" s="52">
        <f>$F265*'[1]INTERNAL PARAMETERS-2'!AH265*VLOOKUP(AI$4,'[1]INTERNAL PARAMETERS-1'!$B$5:$J$44,4, FALSE)</f>
        <v>0</v>
      </c>
      <c r="AJ265" s="52">
        <f>$F265*'[1]INTERNAL PARAMETERS-2'!AI265*VLOOKUP(AJ$4,'[1]INTERNAL PARAMETERS-1'!$B$5:$J$44,4, FALSE)</f>
        <v>0</v>
      </c>
      <c r="AK265" s="52">
        <f>$F265*'[1]INTERNAL PARAMETERS-2'!AJ265*VLOOKUP(AK$4,'[1]INTERNAL PARAMETERS-1'!$B$5:$J$44,4, FALSE)</f>
        <v>0</v>
      </c>
      <c r="AL265" s="52">
        <f>$F265*'[1]INTERNAL PARAMETERS-2'!AK265*VLOOKUP(AL$4,'[1]INTERNAL PARAMETERS-1'!$B$5:$J$44,4, FALSE)</f>
        <v>0</v>
      </c>
      <c r="AM265" s="52">
        <f>$F265*'[1]INTERNAL PARAMETERS-2'!AL265*VLOOKUP(AM$4,'[1]INTERNAL PARAMETERS-1'!$B$5:$J$44,4, FALSE)</f>
        <v>0</v>
      </c>
      <c r="AN265" s="52">
        <f>$F265*'[1]INTERNAL PARAMETERS-2'!AM265*VLOOKUP(AN$4,'[1]INTERNAL PARAMETERS-1'!$B$5:$J$44,4, FALSE)</f>
        <v>0</v>
      </c>
      <c r="AO265" s="52">
        <f>$F265*'[1]INTERNAL PARAMETERS-2'!AN265*VLOOKUP(AO$4,'[1]INTERNAL PARAMETERS-1'!$B$5:$J$44,4, FALSE)</f>
        <v>0</v>
      </c>
      <c r="AP265" s="52">
        <f>$F265*'[1]INTERNAL PARAMETERS-2'!AO265*VLOOKUP(AP$4,'[1]INTERNAL PARAMETERS-1'!$B$5:$J$44,4, FALSE)</f>
        <v>0</v>
      </c>
      <c r="AQ265" s="52">
        <f>$F265*'[1]INTERNAL PARAMETERS-2'!AP265*VLOOKUP(AQ$4,'[1]INTERNAL PARAMETERS-1'!$B$5:$J$44,4, FALSE)</f>
        <v>0</v>
      </c>
      <c r="AR265" s="52">
        <f>$F265*'[1]INTERNAL PARAMETERS-2'!AQ265*VLOOKUP(AR$4,'[1]INTERNAL PARAMETERS-1'!$B$5:$J$44,4, FALSE)</f>
        <v>0</v>
      </c>
      <c r="AS265" s="52">
        <f>$F265*'[1]INTERNAL PARAMETERS-2'!AR265*VLOOKUP(AS$4,'[1]INTERNAL PARAMETERS-1'!$B$5:$J$44,4, FALSE)</f>
        <v>0</v>
      </c>
      <c r="AT265" s="51">
        <f>$F265*'[1]INTERNAL PARAMETERS-2'!AS265*VLOOKUP(AT$4,'[1]INTERNAL PARAMETERS-1'!$B$5:$J$44,4, FALSE)</f>
        <v>0</v>
      </c>
      <c r="AU265" s="53">
        <f>$F265*'[1]INTERNAL PARAMETERS-2'!F265*(1-VLOOKUP(G$4,'[1]INTERNAL PARAMETERS-1'!$B$5:$J$44,4, FALSE))</f>
        <v>0</v>
      </c>
      <c r="AV265" s="52">
        <f>$F265*'[1]INTERNAL PARAMETERS-2'!G265*(1-VLOOKUP(H$4,'[1]INTERNAL PARAMETERS-1'!$B$5:$J$44,4, FALSE))</f>
        <v>0</v>
      </c>
      <c r="AW265" s="52">
        <f>$F265*'[1]INTERNAL PARAMETERS-2'!H265*(1-VLOOKUP(I$4,'[1]INTERNAL PARAMETERS-1'!$B$5:$J$44,4, FALSE))</f>
        <v>0</v>
      </c>
      <c r="AX265" s="52">
        <f>$F265*'[1]INTERNAL PARAMETERS-2'!I265*(1-VLOOKUP(J$4,'[1]INTERNAL PARAMETERS-1'!$B$5:$J$44,4, FALSE))</f>
        <v>0</v>
      </c>
      <c r="AY265" s="52">
        <f>$F265*'[1]INTERNAL PARAMETERS-2'!J265*(1-VLOOKUP(K$4,'[1]INTERNAL PARAMETERS-1'!$B$5:$J$44,4, FALSE))</f>
        <v>0</v>
      </c>
      <c r="AZ265" s="52">
        <f>$F265*'[1]INTERNAL PARAMETERS-2'!K265*(1-VLOOKUP(L$4,'[1]INTERNAL PARAMETERS-1'!$B$5:$J$44,4, FALSE))</f>
        <v>0</v>
      </c>
      <c r="BA265" s="52">
        <f>$F265*'[1]INTERNAL PARAMETERS-2'!L265*(1-VLOOKUP(M$4,'[1]INTERNAL PARAMETERS-1'!$B$5:$J$44,4, FALSE))</f>
        <v>0</v>
      </c>
      <c r="BB265" s="52">
        <f>$F265*'[1]INTERNAL PARAMETERS-2'!M265*(1-VLOOKUP(N$4,'[1]INTERNAL PARAMETERS-1'!$B$5:$J$44,4, FALSE))</f>
        <v>0</v>
      </c>
      <c r="BC265" s="52">
        <f>$F265*'[1]INTERNAL PARAMETERS-2'!N265*(1-VLOOKUP(O$4,'[1]INTERNAL PARAMETERS-1'!$B$5:$J$44,4, FALSE))</f>
        <v>0</v>
      </c>
      <c r="BD265" s="52">
        <f>$F265*'[1]INTERNAL PARAMETERS-2'!O265*(1-VLOOKUP(P$4,'[1]INTERNAL PARAMETERS-1'!$B$5:$J$44,4, FALSE))</f>
        <v>0</v>
      </c>
      <c r="BE265" s="52">
        <f>$F265*'[1]INTERNAL PARAMETERS-2'!P265*(1-VLOOKUP(Q$4,'[1]INTERNAL PARAMETERS-1'!$B$5:$J$44,4, FALSE))</f>
        <v>0</v>
      </c>
      <c r="BF265" s="52">
        <f>$F265*'[1]INTERNAL PARAMETERS-2'!Q265*(1-VLOOKUP(R$4,'[1]INTERNAL PARAMETERS-1'!$B$5:$J$44,4, FALSE))</f>
        <v>0</v>
      </c>
      <c r="BG265" s="52">
        <f>$F265*'[1]INTERNAL PARAMETERS-2'!R265*(1-VLOOKUP(S$4,'[1]INTERNAL PARAMETERS-1'!$B$5:$J$44,4, FALSE))</f>
        <v>0</v>
      </c>
      <c r="BH265" s="52">
        <f>$F265*'[1]INTERNAL PARAMETERS-2'!S265*(1-VLOOKUP(T$4,'[1]INTERNAL PARAMETERS-1'!$B$5:$J$44,4, FALSE))</f>
        <v>0</v>
      </c>
      <c r="BI265" s="52">
        <f>$F265*'[1]INTERNAL PARAMETERS-2'!T265*(1-VLOOKUP(U$4,'[1]INTERNAL PARAMETERS-1'!$B$5:$J$44,4, FALSE))</f>
        <v>0</v>
      </c>
      <c r="BJ265" s="52">
        <f>$F265*'[1]INTERNAL PARAMETERS-2'!U265*(1-VLOOKUP(V$4,'[1]INTERNAL PARAMETERS-1'!$B$5:$J$44,4, FALSE))</f>
        <v>0</v>
      </c>
      <c r="BK265" s="52">
        <f>$F265*'[1]INTERNAL PARAMETERS-2'!V265*(1-VLOOKUP(W$4,'[1]INTERNAL PARAMETERS-1'!$B$5:$J$44,4, FALSE))</f>
        <v>0</v>
      </c>
      <c r="BL265" s="52">
        <f>$F265*'[1]INTERNAL PARAMETERS-2'!W265*(1-VLOOKUP(X$4,'[1]INTERNAL PARAMETERS-1'!$B$5:$J$44,4, FALSE))</f>
        <v>0</v>
      </c>
      <c r="BM265" s="52">
        <f>$F265*'[1]INTERNAL PARAMETERS-2'!X265*(1-VLOOKUP(Y$4,'[1]INTERNAL PARAMETERS-1'!$B$5:$J$44,4, FALSE))</f>
        <v>0</v>
      </c>
      <c r="BN265" s="52">
        <f>$F265*'[1]INTERNAL PARAMETERS-2'!Y265*(1-VLOOKUP(Z$4,'[1]INTERNAL PARAMETERS-1'!$B$5:$J$44,4, FALSE))</f>
        <v>0</v>
      </c>
      <c r="BO265" s="52">
        <f>$F265*'[1]INTERNAL PARAMETERS-2'!Z265*(1-VLOOKUP(AA$4,'[1]INTERNAL PARAMETERS-1'!$B$5:$J$44,4, FALSE))</f>
        <v>0</v>
      </c>
      <c r="BP265" s="52">
        <f>$F265*'[1]INTERNAL PARAMETERS-2'!AA265*(1-VLOOKUP(AB$4,'[1]INTERNAL PARAMETERS-1'!$B$5:$J$44,4, FALSE))</f>
        <v>0</v>
      </c>
      <c r="BQ265" s="52">
        <f>$F265*'[1]INTERNAL PARAMETERS-2'!AB265*(1-VLOOKUP(AC$4,'[1]INTERNAL PARAMETERS-1'!$B$5:$J$44,4, FALSE))</f>
        <v>0</v>
      </c>
      <c r="BR265" s="52">
        <f>$F265*'[1]INTERNAL PARAMETERS-2'!AC265*(1-VLOOKUP(AD$4,'[1]INTERNAL PARAMETERS-1'!$B$5:$J$44,4, FALSE))</f>
        <v>0</v>
      </c>
      <c r="BS265" s="52">
        <f>$F265*'[1]INTERNAL PARAMETERS-2'!AD265*(1-VLOOKUP(AE$4,'[1]INTERNAL PARAMETERS-1'!$B$5:$J$44,4, FALSE))</f>
        <v>0</v>
      </c>
      <c r="BT265" s="52">
        <f>$F265*'[1]INTERNAL PARAMETERS-2'!AE265*(1-VLOOKUP(AF$4,'[1]INTERNAL PARAMETERS-1'!$B$5:$J$44,4, FALSE))</f>
        <v>0</v>
      </c>
      <c r="BU265" s="52">
        <f>$F265*'[1]INTERNAL PARAMETERS-2'!AF265*(1-VLOOKUP(AG$4,'[1]INTERNAL PARAMETERS-1'!$B$5:$J$44,4, FALSE))</f>
        <v>0</v>
      </c>
      <c r="BV265" s="52">
        <f>$F265*'[1]INTERNAL PARAMETERS-2'!AG265*(1-VLOOKUP(AH$4,'[1]INTERNAL PARAMETERS-1'!$B$5:$J$44,4, FALSE))</f>
        <v>0</v>
      </c>
      <c r="BW265" s="52">
        <f>$F265*'[1]INTERNAL PARAMETERS-2'!AH265*(1-VLOOKUP(AI$4,'[1]INTERNAL PARAMETERS-1'!$B$5:$J$44,4, FALSE))</f>
        <v>0</v>
      </c>
      <c r="BX265" s="52">
        <f>$F265*'[1]INTERNAL PARAMETERS-2'!AI265*(1-VLOOKUP(AJ$4,'[1]INTERNAL PARAMETERS-1'!$B$5:$J$44,4, FALSE))</f>
        <v>0</v>
      </c>
      <c r="BY265" s="52">
        <f>$F265*'[1]INTERNAL PARAMETERS-2'!AJ265*(1-VLOOKUP(AK$4,'[1]INTERNAL PARAMETERS-1'!$B$5:$J$44,4, FALSE))</f>
        <v>0</v>
      </c>
      <c r="BZ265" s="52">
        <f>$F265*'[1]INTERNAL PARAMETERS-2'!AK265*(1-VLOOKUP(AL$4,'[1]INTERNAL PARAMETERS-1'!$B$5:$J$44,4, FALSE))</f>
        <v>0</v>
      </c>
      <c r="CA265" s="52">
        <f>$F265*'[1]INTERNAL PARAMETERS-2'!AL265*(1-VLOOKUP(AM$4,'[1]INTERNAL PARAMETERS-1'!$B$5:$J$44,4, FALSE))</f>
        <v>0</v>
      </c>
      <c r="CB265" s="52">
        <f>$F265*'[1]INTERNAL PARAMETERS-2'!AM265*(1-VLOOKUP(AN$4,'[1]INTERNAL PARAMETERS-1'!$B$5:$J$44,4, FALSE))</f>
        <v>0</v>
      </c>
      <c r="CC265" s="52">
        <f>$F265*'[1]INTERNAL PARAMETERS-2'!AN265*(1-VLOOKUP(AO$4,'[1]INTERNAL PARAMETERS-1'!$B$5:$J$44,4, FALSE))</f>
        <v>0</v>
      </c>
      <c r="CD265" s="52">
        <f>$F265*'[1]INTERNAL PARAMETERS-2'!AO265*(1-VLOOKUP(AP$4,'[1]INTERNAL PARAMETERS-1'!$B$5:$J$44,4, FALSE))</f>
        <v>0</v>
      </c>
      <c r="CE265" s="52">
        <f>$F265*'[1]INTERNAL PARAMETERS-2'!AP265*(1-VLOOKUP(AQ$4,'[1]INTERNAL PARAMETERS-1'!$B$5:$J$44,4, FALSE))</f>
        <v>0</v>
      </c>
      <c r="CF265" s="52">
        <f>$F265*'[1]INTERNAL PARAMETERS-2'!AQ265*(1-VLOOKUP(AR$4,'[1]INTERNAL PARAMETERS-1'!$B$5:$J$44,4, FALSE))</f>
        <v>0</v>
      </c>
      <c r="CG265" s="52">
        <f>$F265*'[1]INTERNAL PARAMETERS-2'!AR265*(1-VLOOKUP(AS$4,'[1]INTERNAL PARAMETERS-1'!$B$5:$J$44,4, FALSE))</f>
        <v>0</v>
      </c>
      <c r="CH265" s="51">
        <f>$F265*'[1]INTERNAL PARAMETERS-2'!AS265*(1-VLOOKUP(AT$4,'[1]INTERNAL PARAMETERS-1'!$B$5:$J$44,4, FALSE))</f>
        <v>0</v>
      </c>
      <c r="CI265" s="50">
        <f t="shared" si="4"/>
        <v>0</v>
      </c>
    </row>
    <row r="266" spans="3:87" x14ac:dyDescent="0.5">
      <c r="C266" s="37" t="s">
        <v>1</v>
      </c>
      <c r="D266" s="36" t="s">
        <v>90</v>
      </c>
      <c r="E266" s="36" t="s">
        <v>80</v>
      </c>
      <c r="F266" s="147">
        <f>ESC!AF266</f>
        <v>0</v>
      </c>
      <c r="G266" s="53">
        <f>$F266*'[1]INTERNAL PARAMETERS-2'!F266*VLOOKUP(G$4,'[1]INTERNAL PARAMETERS-1'!$B$5:$J$44,4, FALSE)</f>
        <v>0</v>
      </c>
      <c r="H266" s="52">
        <f>$F266*'[1]INTERNAL PARAMETERS-2'!G266*VLOOKUP(H$4,'[1]INTERNAL PARAMETERS-1'!$B$5:$J$44,4, FALSE)</f>
        <v>0</v>
      </c>
      <c r="I266" s="52">
        <f>$F266*'[1]INTERNAL PARAMETERS-2'!H266*VLOOKUP(I$4,'[1]INTERNAL PARAMETERS-1'!$B$5:$J$44,4, FALSE)</f>
        <v>0</v>
      </c>
      <c r="J266" s="52">
        <f>$F266*'[1]INTERNAL PARAMETERS-2'!I266*VLOOKUP(J$4,'[1]INTERNAL PARAMETERS-1'!$B$5:$J$44,4, FALSE)</f>
        <v>0</v>
      </c>
      <c r="K266" s="52">
        <f>$F266*'[1]INTERNAL PARAMETERS-2'!J266*VLOOKUP(K$4,'[1]INTERNAL PARAMETERS-1'!$B$5:$J$44,4, FALSE)</f>
        <v>0</v>
      </c>
      <c r="L266" s="52">
        <f>$F266*'[1]INTERNAL PARAMETERS-2'!K266*VLOOKUP(L$4,'[1]INTERNAL PARAMETERS-1'!$B$5:$J$44,4, FALSE)</f>
        <v>0</v>
      </c>
      <c r="M266" s="52">
        <f>$F266*'[1]INTERNAL PARAMETERS-2'!L266*VLOOKUP(M$4,'[1]INTERNAL PARAMETERS-1'!$B$5:$J$44,4, FALSE)</f>
        <v>0</v>
      </c>
      <c r="N266" s="52">
        <f>$F266*'[1]INTERNAL PARAMETERS-2'!M266*VLOOKUP(N$4,'[1]INTERNAL PARAMETERS-1'!$B$5:$J$44,4, FALSE)</f>
        <v>0</v>
      </c>
      <c r="O266" s="52">
        <f>$F266*'[1]INTERNAL PARAMETERS-2'!N266*VLOOKUP(O$4,'[1]INTERNAL PARAMETERS-1'!$B$5:$J$44,4, FALSE)</f>
        <v>0</v>
      </c>
      <c r="P266" s="52">
        <f>$F266*'[1]INTERNAL PARAMETERS-2'!O266*VLOOKUP(P$4,'[1]INTERNAL PARAMETERS-1'!$B$5:$J$44,4, FALSE)</f>
        <v>0</v>
      </c>
      <c r="Q266" s="52">
        <f>$F266*'[1]INTERNAL PARAMETERS-2'!P266*VLOOKUP(Q$4,'[1]INTERNAL PARAMETERS-1'!$B$5:$J$44,4, FALSE)</f>
        <v>0</v>
      </c>
      <c r="R266" s="52">
        <f>$F266*'[1]INTERNAL PARAMETERS-2'!Q266*VLOOKUP(R$4,'[1]INTERNAL PARAMETERS-1'!$B$5:$J$44,4, FALSE)</f>
        <v>0</v>
      </c>
      <c r="S266" s="52">
        <f>$F266*'[1]INTERNAL PARAMETERS-2'!R266*VLOOKUP(S$4,'[1]INTERNAL PARAMETERS-1'!$B$5:$J$44,4, FALSE)</f>
        <v>0</v>
      </c>
      <c r="T266" s="52">
        <f>$F266*'[1]INTERNAL PARAMETERS-2'!S266*VLOOKUP(T$4,'[1]INTERNAL PARAMETERS-1'!$B$5:$J$44,4, FALSE)</f>
        <v>0</v>
      </c>
      <c r="U266" s="52">
        <f>$F266*'[1]INTERNAL PARAMETERS-2'!T266*VLOOKUP(U$4,'[1]INTERNAL PARAMETERS-1'!$B$5:$J$44,4, FALSE)</f>
        <v>0</v>
      </c>
      <c r="V266" s="52">
        <f>$F266*'[1]INTERNAL PARAMETERS-2'!U266*VLOOKUP(V$4,'[1]INTERNAL PARAMETERS-1'!$B$5:$J$44,4, FALSE)</f>
        <v>0</v>
      </c>
      <c r="W266" s="52">
        <f>$F266*'[1]INTERNAL PARAMETERS-2'!V266*VLOOKUP(W$4,'[1]INTERNAL PARAMETERS-1'!$B$5:$J$44,4, FALSE)</f>
        <v>0</v>
      </c>
      <c r="X266" s="52">
        <f>$F266*'[1]INTERNAL PARAMETERS-2'!W266*VLOOKUP(X$4,'[1]INTERNAL PARAMETERS-1'!$B$5:$J$44,4, FALSE)</f>
        <v>0</v>
      </c>
      <c r="Y266" s="52">
        <f>$F266*'[1]INTERNAL PARAMETERS-2'!X266*VLOOKUP(Y$4,'[1]INTERNAL PARAMETERS-1'!$B$5:$J$44,4, FALSE)</f>
        <v>0</v>
      </c>
      <c r="Z266" s="52">
        <f>$F266*'[1]INTERNAL PARAMETERS-2'!Y266*VLOOKUP(Z$4,'[1]INTERNAL PARAMETERS-1'!$B$5:$J$44,4, FALSE)</f>
        <v>0</v>
      </c>
      <c r="AA266" s="52">
        <f>$F266*'[1]INTERNAL PARAMETERS-2'!Z266*VLOOKUP(AA$4,'[1]INTERNAL PARAMETERS-1'!$B$5:$J$44,4, FALSE)</f>
        <v>0</v>
      </c>
      <c r="AB266" s="52">
        <f>$F266*'[1]INTERNAL PARAMETERS-2'!AA266*VLOOKUP(AB$4,'[1]INTERNAL PARAMETERS-1'!$B$5:$J$44,4, FALSE)</f>
        <v>0</v>
      </c>
      <c r="AC266" s="52">
        <f>$F266*'[1]INTERNAL PARAMETERS-2'!AB266*VLOOKUP(AC$4,'[1]INTERNAL PARAMETERS-1'!$B$5:$J$44,4, FALSE)</f>
        <v>0</v>
      </c>
      <c r="AD266" s="52">
        <f>$F266*'[1]INTERNAL PARAMETERS-2'!AC266*VLOOKUP(AD$4,'[1]INTERNAL PARAMETERS-1'!$B$5:$J$44,4, FALSE)</f>
        <v>0</v>
      </c>
      <c r="AE266" s="52">
        <f>$F266*'[1]INTERNAL PARAMETERS-2'!AD266*VLOOKUP(AE$4,'[1]INTERNAL PARAMETERS-1'!$B$5:$J$44,4, FALSE)</f>
        <v>0</v>
      </c>
      <c r="AF266" s="52">
        <f>$F266*'[1]INTERNAL PARAMETERS-2'!AE266*VLOOKUP(AF$4,'[1]INTERNAL PARAMETERS-1'!$B$5:$J$44,4, FALSE)</f>
        <v>0</v>
      </c>
      <c r="AG266" s="52">
        <f>$F266*'[1]INTERNAL PARAMETERS-2'!AF266*VLOOKUP(AG$4,'[1]INTERNAL PARAMETERS-1'!$B$5:$J$44,4, FALSE)</f>
        <v>0</v>
      </c>
      <c r="AH266" s="52">
        <f>$F266*'[1]INTERNAL PARAMETERS-2'!AG266*VLOOKUP(AH$4,'[1]INTERNAL PARAMETERS-1'!$B$5:$J$44,4, FALSE)</f>
        <v>0</v>
      </c>
      <c r="AI266" s="52">
        <f>$F266*'[1]INTERNAL PARAMETERS-2'!AH266*VLOOKUP(AI$4,'[1]INTERNAL PARAMETERS-1'!$B$5:$J$44,4, FALSE)</f>
        <v>0</v>
      </c>
      <c r="AJ266" s="52">
        <f>$F266*'[1]INTERNAL PARAMETERS-2'!AI266*VLOOKUP(AJ$4,'[1]INTERNAL PARAMETERS-1'!$B$5:$J$44,4, FALSE)</f>
        <v>0</v>
      </c>
      <c r="AK266" s="52">
        <f>$F266*'[1]INTERNAL PARAMETERS-2'!AJ266*VLOOKUP(AK$4,'[1]INTERNAL PARAMETERS-1'!$B$5:$J$44,4, FALSE)</f>
        <v>0</v>
      </c>
      <c r="AL266" s="52">
        <f>$F266*'[1]INTERNAL PARAMETERS-2'!AK266*VLOOKUP(AL$4,'[1]INTERNAL PARAMETERS-1'!$B$5:$J$44,4, FALSE)</f>
        <v>0</v>
      </c>
      <c r="AM266" s="52">
        <f>$F266*'[1]INTERNAL PARAMETERS-2'!AL266*VLOOKUP(AM$4,'[1]INTERNAL PARAMETERS-1'!$B$5:$J$44,4, FALSE)</f>
        <v>0</v>
      </c>
      <c r="AN266" s="52">
        <f>$F266*'[1]INTERNAL PARAMETERS-2'!AM266*VLOOKUP(AN$4,'[1]INTERNAL PARAMETERS-1'!$B$5:$J$44,4, FALSE)</f>
        <v>0</v>
      </c>
      <c r="AO266" s="52">
        <f>$F266*'[1]INTERNAL PARAMETERS-2'!AN266*VLOOKUP(AO$4,'[1]INTERNAL PARAMETERS-1'!$B$5:$J$44,4, FALSE)</f>
        <v>0</v>
      </c>
      <c r="AP266" s="52">
        <f>$F266*'[1]INTERNAL PARAMETERS-2'!AO266*VLOOKUP(AP$4,'[1]INTERNAL PARAMETERS-1'!$B$5:$J$44,4, FALSE)</f>
        <v>0</v>
      </c>
      <c r="AQ266" s="52">
        <f>$F266*'[1]INTERNAL PARAMETERS-2'!AP266*VLOOKUP(AQ$4,'[1]INTERNAL PARAMETERS-1'!$B$5:$J$44,4, FALSE)</f>
        <v>0</v>
      </c>
      <c r="AR266" s="52">
        <f>$F266*'[1]INTERNAL PARAMETERS-2'!AQ266*VLOOKUP(AR$4,'[1]INTERNAL PARAMETERS-1'!$B$5:$J$44,4, FALSE)</f>
        <v>0</v>
      </c>
      <c r="AS266" s="52">
        <f>$F266*'[1]INTERNAL PARAMETERS-2'!AR266*VLOOKUP(AS$4,'[1]INTERNAL PARAMETERS-1'!$B$5:$J$44,4, FALSE)</f>
        <v>0</v>
      </c>
      <c r="AT266" s="51">
        <f>$F266*'[1]INTERNAL PARAMETERS-2'!AS266*VLOOKUP(AT$4,'[1]INTERNAL PARAMETERS-1'!$B$5:$J$44,4, FALSE)</f>
        <v>0</v>
      </c>
      <c r="AU266" s="53">
        <f>$F266*'[1]INTERNAL PARAMETERS-2'!F266*(1-VLOOKUP(G$4,'[1]INTERNAL PARAMETERS-1'!$B$5:$J$44,4, FALSE))</f>
        <v>0</v>
      </c>
      <c r="AV266" s="52">
        <f>$F266*'[1]INTERNAL PARAMETERS-2'!G266*(1-VLOOKUP(H$4,'[1]INTERNAL PARAMETERS-1'!$B$5:$J$44,4, FALSE))</f>
        <v>0</v>
      </c>
      <c r="AW266" s="52">
        <f>$F266*'[1]INTERNAL PARAMETERS-2'!H266*(1-VLOOKUP(I$4,'[1]INTERNAL PARAMETERS-1'!$B$5:$J$44,4, FALSE))</f>
        <v>0</v>
      </c>
      <c r="AX266" s="52">
        <f>$F266*'[1]INTERNAL PARAMETERS-2'!I266*(1-VLOOKUP(J$4,'[1]INTERNAL PARAMETERS-1'!$B$5:$J$44,4, FALSE))</f>
        <v>0</v>
      </c>
      <c r="AY266" s="52">
        <f>$F266*'[1]INTERNAL PARAMETERS-2'!J266*(1-VLOOKUP(K$4,'[1]INTERNAL PARAMETERS-1'!$B$5:$J$44,4, FALSE))</f>
        <v>0</v>
      </c>
      <c r="AZ266" s="52">
        <f>$F266*'[1]INTERNAL PARAMETERS-2'!K266*(1-VLOOKUP(L$4,'[1]INTERNAL PARAMETERS-1'!$B$5:$J$44,4, FALSE))</f>
        <v>0</v>
      </c>
      <c r="BA266" s="52">
        <f>$F266*'[1]INTERNAL PARAMETERS-2'!L266*(1-VLOOKUP(M$4,'[1]INTERNAL PARAMETERS-1'!$B$5:$J$44,4, FALSE))</f>
        <v>0</v>
      </c>
      <c r="BB266" s="52">
        <f>$F266*'[1]INTERNAL PARAMETERS-2'!M266*(1-VLOOKUP(N$4,'[1]INTERNAL PARAMETERS-1'!$B$5:$J$44,4, FALSE))</f>
        <v>0</v>
      </c>
      <c r="BC266" s="52">
        <f>$F266*'[1]INTERNAL PARAMETERS-2'!N266*(1-VLOOKUP(O$4,'[1]INTERNAL PARAMETERS-1'!$B$5:$J$44,4, FALSE))</f>
        <v>0</v>
      </c>
      <c r="BD266" s="52">
        <f>$F266*'[1]INTERNAL PARAMETERS-2'!O266*(1-VLOOKUP(P$4,'[1]INTERNAL PARAMETERS-1'!$B$5:$J$44,4, FALSE))</f>
        <v>0</v>
      </c>
      <c r="BE266" s="52">
        <f>$F266*'[1]INTERNAL PARAMETERS-2'!P266*(1-VLOOKUP(Q$4,'[1]INTERNAL PARAMETERS-1'!$B$5:$J$44,4, FALSE))</f>
        <v>0</v>
      </c>
      <c r="BF266" s="52">
        <f>$F266*'[1]INTERNAL PARAMETERS-2'!Q266*(1-VLOOKUP(R$4,'[1]INTERNAL PARAMETERS-1'!$B$5:$J$44,4, FALSE))</f>
        <v>0</v>
      </c>
      <c r="BG266" s="52">
        <f>$F266*'[1]INTERNAL PARAMETERS-2'!R266*(1-VLOOKUP(S$4,'[1]INTERNAL PARAMETERS-1'!$B$5:$J$44,4, FALSE))</f>
        <v>0</v>
      </c>
      <c r="BH266" s="52">
        <f>$F266*'[1]INTERNAL PARAMETERS-2'!S266*(1-VLOOKUP(T$4,'[1]INTERNAL PARAMETERS-1'!$B$5:$J$44,4, FALSE))</f>
        <v>0</v>
      </c>
      <c r="BI266" s="52">
        <f>$F266*'[1]INTERNAL PARAMETERS-2'!T266*(1-VLOOKUP(U$4,'[1]INTERNAL PARAMETERS-1'!$B$5:$J$44,4, FALSE))</f>
        <v>0</v>
      </c>
      <c r="BJ266" s="52">
        <f>$F266*'[1]INTERNAL PARAMETERS-2'!U266*(1-VLOOKUP(V$4,'[1]INTERNAL PARAMETERS-1'!$B$5:$J$44,4, FALSE))</f>
        <v>0</v>
      </c>
      <c r="BK266" s="52">
        <f>$F266*'[1]INTERNAL PARAMETERS-2'!V266*(1-VLOOKUP(W$4,'[1]INTERNAL PARAMETERS-1'!$B$5:$J$44,4, FALSE))</f>
        <v>0</v>
      </c>
      <c r="BL266" s="52">
        <f>$F266*'[1]INTERNAL PARAMETERS-2'!W266*(1-VLOOKUP(X$4,'[1]INTERNAL PARAMETERS-1'!$B$5:$J$44,4, FALSE))</f>
        <v>0</v>
      </c>
      <c r="BM266" s="52">
        <f>$F266*'[1]INTERNAL PARAMETERS-2'!X266*(1-VLOOKUP(Y$4,'[1]INTERNAL PARAMETERS-1'!$B$5:$J$44,4, FALSE))</f>
        <v>0</v>
      </c>
      <c r="BN266" s="52">
        <f>$F266*'[1]INTERNAL PARAMETERS-2'!Y266*(1-VLOOKUP(Z$4,'[1]INTERNAL PARAMETERS-1'!$B$5:$J$44,4, FALSE))</f>
        <v>0</v>
      </c>
      <c r="BO266" s="52">
        <f>$F266*'[1]INTERNAL PARAMETERS-2'!Z266*(1-VLOOKUP(AA$4,'[1]INTERNAL PARAMETERS-1'!$B$5:$J$44,4, FALSE))</f>
        <v>0</v>
      </c>
      <c r="BP266" s="52">
        <f>$F266*'[1]INTERNAL PARAMETERS-2'!AA266*(1-VLOOKUP(AB$4,'[1]INTERNAL PARAMETERS-1'!$B$5:$J$44,4, FALSE))</f>
        <v>0</v>
      </c>
      <c r="BQ266" s="52">
        <f>$F266*'[1]INTERNAL PARAMETERS-2'!AB266*(1-VLOOKUP(AC$4,'[1]INTERNAL PARAMETERS-1'!$B$5:$J$44,4, FALSE))</f>
        <v>0</v>
      </c>
      <c r="BR266" s="52">
        <f>$F266*'[1]INTERNAL PARAMETERS-2'!AC266*(1-VLOOKUP(AD$4,'[1]INTERNAL PARAMETERS-1'!$B$5:$J$44,4, FALSE))</f>
        <v>0</v>
      </c>
      <c r="BS266" s="52">
        <f>$F266*'[1]INTERNAL PARAMETERS-2'!AD266*(1-VLOOKUP(AE$4,'[1]INTERNAL PARAMETERS-1'!$B$5:$J$44,4, FALSE))</f>
        <v>0</v>
      </c>
      <c r="BT266" s="52">
        <f>$F266*'[1]INTERNAL PARAMETERS-2'!AE266*(1-VLOOKUP(AF$4,'[1]INTERNAL PARAMETERS-1'!$B$5:$J$44,4, FALSE))</f>
        <v>0</v>
      </c>
      <c r="BU266" s="52">
        <f>$F266*'[1]INTERNAL PARAMETERS-2'!AF266*(1-VLOOKUP(AG$4,'[1]INTERNAL PARAMETERS-1'!$B$5:$J$44,4, FALSE))</f>
        <v>0</v>
      </c>
      <c r="BV266" s="52">
        <f>$F266*'[1]INTERNAL PARAMETERS-2'!AG266*(1-VLOOKUP(AH$4,'[1]INTERNAL PARAMETERS-1'!$B$5:$J$44,4, FALSE))</f>
        <v>0</v>
      </c>
      <c r="BW266" s="52">
        <f>$F266*'[1]INTERNAL PARAMETERS-2'!AH266*(1-VLOOKUP(AI$4,'[1]INTERNAL PARAMETERS-1'!$B$5:$J$44,4, FALSE))</f>
        <v>0</v>
      </c>
      <c r="BX266" s="52">
        <f>$F266*'[1]INTERNAL PARAMETERS-2'!AI266*(1-VLOOKUP(AJ$4,'[1]INTERNAL PARAMETERS-1'!$B$5:$J$44,4, FALSE))</f>
        <v>0</v>
      </c>
      <c r="BY266" s="52">
        <f>$F266*'[1]INTERNAL PARAMETERS-2'!AJ266*(1-VLOOKUP(AK$4,'[1]INTERNAL PARAMETERS-1'!$B$5:$J$44,4, FALSE))</f>
        <v>0</v>
      </c>
      <c r="BZ266" s="52">
        <f>$F266*'[1]INTERNAL PARAMETERS-2'!AK266*(1-VLOOKUP(AL$4,'[1]INTERNAL PARAMETERS-1'!$B$5:$J$44,4, FALSE))</f>
        <v>0</v>
      </c>
      <c r="CA266" s="52">
        <f>$F266*'[1]INTERNAL PARAMETERS-2'!AL266*(1-VLOOKUP(AM$4,'[1]INTERNAL PARAMETERS-1'!$B$5:$J$44,4, FALSE))</f>
        <v>0</v>
      </c>
      <c r="CB266" s="52">
        <f>$F266*'[1]INTERNAL PARAMETERS-2'!AM266*(1-VLOOKUP(AN$4,'[1]INTERNAL PARAMETERS-1'!$B$5:$J$44,4, FALSE))</f>
        <v>0</v>
      </c>
      <c r="CC266" s="52">
        <f>$F266*'[1]INTERNAL PARAMETERS-2'!AN266*(1-VLOOKUP(AO$4,'[1]INTERNAL PARAMETERS-1'!$B$5:$J$44,4, FALSE))</f>
        <v>0</v>
      </c>
      <c r="CD266" s="52">
        <f>$F266*'[1]INTERNAL PARAMETERS-2'!AO266*(1-VLOOKUP(AP$4,'[1]INTERNAL PARAMETERS-1'!$B$5:$J$44,4, FALSE))</f>
        <v>0</v>
      </c>
      <c r="CE266" s="52">
        <f>$F266*'[1]INTERNAL PARAMETERS-2'!AP266*(1-VLOOKUP(AQ$4,'[1]INTERNAL PARAMETERS-1'!$B$5:$J$44,4, FALSE))</f>
        <v>0</v>
      </c>
      <c r="CF266" s="52">
        <f>$F266*'[1]INTERNAL PARAMETERS-2'!AQ266*(1-VLOOKUP(AR$4,'[1]INTERNAL PARAMETERS-1'!$B$5:$J$44,4, FALSE))</f>
        <v>0</v>
      </c>
      <c r="CG266" s="52">
        <f>$F266*'[1]INTERNAL PARAMETERS-2'!AR266*(1-VLOOKUP(AS$4,'[1]INTERNAL PARAMETERS-1'!$B$5:$J$44,4, FALSE))</f>
        <v>0</v>
      </c>
      <c r="CH266" s="51">
        <f>$F266*'[1]INTERNAL PARAMETERS-2'!AS266*(1-VLOOKUP(AT$4,'[1]INTERNAL PARAMETERS-1'!$B$5:$J$44,4, FALSE))</f>
        <v>0</v>
      </c>
      <c r="CI266" s="50">
        <f t="shared" si="4"/>
        <v>0</v>
      </c>
    </row>
    <row r="267" spans="3:87" x14ac:dyDescent="0.5">
      <c r="C267" s="37" t="s">
        <v>1</v>
      </c>
      <c r="D267" s="36" t="s">
        <v>90</v>
      </c>
      <c r="E267" s="36" t="s">
        <v>79</v>
      </c>
      <c r="F267" s="147">
        <f>ESC!AF267</f>
        <v>0</v>
      </c>
      <c r="G267" s="53">
        <f>$F267*'[1]INTERNAL PARAMETERS-2'!F267*VLOOKUP(G$4,'[1]INTERNAL PARAMETERS-1'!$B$5:$J$44,4, FALSE)</f>
        <v>0</v>
      </c>
      <c r="H267" s="52">
        <f>$F267*'[1]INTERNAL PARAMETERS-2'!G267*VLOOKUP(H$4,'[1]INTERNAL PARAMETERS-1'!$B$5:$J$44,4, FALSE)</f>
        <v>0</v>
      </c>
      <c r="I267" s="52">
        <f>$F267*'[1]INTERNAL PARAMETERS-2'!H267*VLOOKUP(I$4,'[1]INTERNAL PARAMETERS-1'!$B$5:$J$44,4, FALSE)</f>
        <v>0</v>
      </c>
      <c r="J267" s="52">
        <f>$F267*'[1]INTERNAL PARAMETERS-2'!I267*VLOOKUP(J$4,'[1]INTERNAL PARAMETERS-1'!$B$5:$J$44,4, FALSE)</f>
        <v>0</v>
      </c>
      <c r="K267" s="52">
        <f>$F267*'[1]INTERNAL PARAMETERS-2'!J267*VLOOKUP(K$4,'[1]INTERNAL PARAMETERS-1'!$B$5:$J$44,4, FALSE)</f>
        <v>0</v>
      </c>
      <c r="L267" s="52">
        <f>$F267*'[1]INTERNAL PARAMETERS-2'!K267*VLOOKUP(L$4,'[1]INTERNAL PARAMETERS-1'!$B$5:$J$44,4, FALSE)</f>
        <v>0</v>
      </c>
      <c r="M267" s="52">
        <f>$F267*'[1]INTERNAL PARAMETERS-2'!L267*VLOOKUP(M$4,'[1]INTERNAL PARAMETERS-1'!$B$5:$J$44,4, FALSE)</f>
        <v>0</v>
      </c>
      <c r="N267" s="52">
        <f>$F267*'[1]INTERNAL PARAMETERS-2'!M267*VLOOKUP(N$4,'[1]INTERNAL PARAMETERS-1'!$B$5:$J$44,4, FALSE)</f>
        <v>0</v>
      </c>
      <c r="O267" s="52">
        <f>$F267*'[1]INTERNAL PARAMETERS-2'!N267*VLOOKUP(O$4,'[1]INTERNAL PARAMETERS-1'!$B$5:$J$44,4, FALSE)</f>
        <v>0</v>
      </c>
      <c r="P267" s="52">
        <f>$F267*'[1]INTERNAL PARAMETERS-2'!O267*VLOOKUP(P$4,'[1]INTERNAL PARAMETERS-1'!$B$5:$J$44,4, FALSE)</f>
        <v>0</v>
      </c>
      <c r="Q267" s="52">
        <f>$F267*'[1]INTERNAL PARAMETERS-2'!P267*VLOOKUP(Q$4,'[1]INTERNAL PARAMETERS-1'!$B$5:$J$44,4, FALSE)</f>
        <v>0</v>
      </c>
      <c r="R267" s="52">
        <f>$F267*'[1]INTERNAL PARAMETERS-2'!Q267*VLOOKUP(R$4,'[1]INTERNAL PARAMETERS-1'!$B$5:$J$44,4, FALSE)</f>
        <v>0</v>
      </c>
      <c r="S267" s="52">
        <f>$F267*'[1]INTERNAL PARAMETERS-2'!R267*VLOOKUP(S$4,'[1]INTERNAL PARAMETERS-1'!$B$5:$J$44,4, FALSE)</f>
        <v>0</v>
      </c>
      <c r="T267" s="52">
        <f>$F267*'[1]INTERNAL PARAMETERS-2'!S267*VLOOKUP(T$4,'[1]INTERNAL PARAMETERS-1'!$B$5:$J$44,4, FALSE)</f>
        <v>0</v>
      </c>
      <c r="U267" s="52">
        <f>$F267*'[1]INTERNAL PARAMETERS-2'!T267*VLOOKUP(U$4,'[1]INTERNAL PARAMETERS-1'!$B$5:$J$44,4, FALSE)</f>
        <v>0</v>
      </c>
      <c r="V267" s="52">
        <f>$F267*'[1]INTERNAL PARAMETERS-2'!U267*VLOOKUP(V$4,'[1]INTERNAL PARAMETERS-1'!$B$5:$J$44,4, FALSE)</f>
        <v>0</v>
      </c>
      <c r="W267" s="52">
        <f>$F267*'[1]INTERNAL PARAMETERS-2'!V267*VLOOKUP(W$4,'[1]INTERNAL PARAMETERS-1'!$B$5:$J$44,4, FALSE)</f>
        <v>0</v>
      </c>
      <c r="X267" s="52">
        <f>$F267*'[1]INTERNAL PARAMETERS-2'!W267*VLOOKUP(X$4,'[1]INTERNAL PARAMETERS-1'!$B$5:$J$44,4, FALSE)</f>
        <v>0</v>
      </c>
      <c r="Y267" s="52">
        <f>$F267*'[1]INTERNAL PARAMETERS-2'!X267*VLOOKUP(Y$4,'[1]INTERNAL PARAMETERS-1'!$B$5:$J$44,4, FALSE)</f>
        <v>0</v>
      </c>
      <c r="Z267" s="52">
        <f>$F267*'[1]INTERNAL PARAMETERS-2'!Y267*VLOOKUP(Z$4,'[1]INTERNAL PARAMETERS-1'!$B$5:$J$44,4, FALSE)</f>
        <v>0</v>
      </c>
      <c r="AA267" s="52">
        <f>$F267*'[1]INTERNAL PARAMETERS-2'!Z267*VLOOKUP(AA$4,'[1]INTERNAL PARAMETERS-1'!$B$5:$J$44,4, FALSE)</f>
        <v>0</v>
      </c>
      <c r="AB267" s="52">
        <f>$F267*'[1]INTERNAL PARAMETERS-2'!AA267*VLOOKUP(AB$4,'[1]INTERNAL PARAMETERS-1'!$B$5:$J$44,4, FALSE)</f>
        <v>0</v>
      </c>
      <c r="AC267" s="52">
        <f>$F267*'[1]INTERNAL PARAMETERS-2'!AB267*VLOOKUP(AC$4,'[1]INTERNAL PARAMETERS-1'!$B$5:$J$44,4, FALSE)</f>
        <v>0</v>
      </c>
      <c r="AD267" s="52">
        <f>$F267*'[1]INTERNAL PARAMETERS-2'!AC267*VLOOKUP(AD$4,'[1]INTERNAL PARAMETERS-1'!$B$5:$J$44,4, FALSE)</f>
        <v>0</v>
      </c>
      <c r="AE267" s="52">
        <f>$F267*'[1]INTERNAL PARAMETERS-2'!AD267*VLOOKUP(AE$4,'[1]INTERNAL PARAMETERS-1'!$B$5:$J$44,4, FALSE)</f>
        <v>0</v>
      </c>
      <c r="AF267" s="52">
        <f>$F267*'[1]INTERNAL PARAMETERS-2'!AE267*VLOOKUP(AF$4,'[1]INTERNAL PARAMETERS-1'!$B$5:$J$44,4, FALSE)</f>
        <v>0</v>
      </c>
      <c r="AG267" s="52">
        <f>$F267*'[1]INTERNAL PARAMETERS-2'!AF267*VLOOKUP(AG$4,'[1]INTERNAL PARAMETERS-1'!$B$5:$J$44,4, FALSE)</f>
        <v>0</v>
      </c>
      <c r="AH267" s="52">
        <f>$F267*'[1]INTERNAL PARAMETERS-2'!AG267*VLOOKUP(AH$4,'[1]INTERNAL PARAMETERS-1'!$B$5:$J$44,4, FALSE)</f>
        <v>0</v>
      </c>
      <c r="AI267" s="52">
        <f>$F267*'[1]INTERNAL PARAMETERS-2'!AH267*VLOOKUP(AI$4,'[1]INTERNAL PARAMETERS-1'!$B$5:$J$44,4, FALSE)</f>
        <v>0</v>
      </c>
      <c r="AJ267" s="52">
        <f>$F267*'[1]INTERNAL PARAMETERS-2'!AI267*VLOOKUP(AJ$4,'[1]INTERNAL PARAMETERS-1'!$B$5:$J$44,4, FALSE)</f>
        <v>0</v>
      </c>
      <c r="AK267" s="52">
        <f>$F267*'[1]INTERNAL PARAMETERS-2'!AJ267*VLOOKUP(AK$4,'[1]INTERNAL PARAMETERS-1'!$B$5:$J$44,4, FALSE)</f>
        <v>0</v>
      </c>
      <c r="AL267" s="52">
        <f>$F267*'[1]INTERNAL PARAMETERS-2'!AK267*VLOOKUP(AL$4,'[1]INTERNAL PARAMETERS-1'!$B$5:$J$44,4, FALSE)</f>
        <v>0</v>
      </c>
      <c r="AM267" s="52">
        <f>$F267*'[1]INTERNAL PARAMETERS-2'!AL267*VLOOKUP(AM$4,'[1]INTERNAL PARAMETERS-1'!$B$5:$J$44,4, FALSE)</f>
        <v>0</v>
      </c>
      <c r="AN267" s="52">
        <f>$F267*'[1]INTERNAL PARAMETERS-2'!AM267*VLOOKUP(AN$4,'[1]INTERNAL PARAMETERS-1'!$B$5:$J$44,4, FALSE)</f>
        <v>0</v>
      </c>
      <c r="AO267" s="52">
        <f>$F267*'[1]INTERNAL PARAMETERS-2'!AN267*VLOOKUP(AO$4,'[1]INTERNAL PARAMETERS-1'!$B$5:$J$44,4, FALSE)</f>
        <v>0</v>
      </c>
      <c r="AP267" s="52">
        <f>$F267*'[1]INTERNAL PARAMETERS-2'!AO267*VLOOKUP(AP$4,'[1]INTERNAL PARAMETERS-1'!$B$5:$J$44,4, FALSE)</f>
        <v>0</v>
      </c>
      <c r="AQ267" s="52">
        <f>$F267*'[1]INTERNAL PARAMETERS-2'!AP267*VLOOKUP(AQ$4,'[1]INTERNAL PARAMETERS-1'!$B$5:$J$44,4, FALSE)</f>
        <v>0</v>
      </c>
      <c r="AR267" s="52">
        <f>$F267*'[1]INTERNAL PARAMETERS-2'!AQ267*VLOOKUP(AR$4,'[1]INTERNAL PARAMETERS-1'!$B$5:$J$44,4, FALSE)</f>
        <v>0</v>
      </c>
      <c r="AS267" s="52">
        <f>$F267*'[1]INTERNAL PARAMETERS-2'!AR267*VLOOKUP(AS$4,'[1]INTERNAL PARAMETERS-1'!$B$5:$J$44,4, FALSE)</f>
        <v>0</v>
      </c>
      <c r="AT267" s="51">
        <f>$F267*'[1]INTERNAL PARAMETERS-2'!AS267*VLOOKUP(AT$4,'[1]INTERNAL PARAMETERS-1'!$B$5:$J$44,4, FALSE)</f>
        <v>0</v>
      </c>
      <c r="AU267" s="53">
        <f>$F267*'[1]INTERNAL PARAMETERS-2'!F267*(1-VLOOKUP(G$4,'[1]INTERNAL PARAMETERS-1'!$B$5:$J$44,4, FALSE))</f>
        <v>0</v>
      </c>
      <c r="AV267" s="52">
        <f>$F267*'[1]INTERNAL PARAMETERS-2'!G267*(1-VLOOKUP(H$4,'[1]INTERNAL PARAMETERS-1'!$B$5:$J$44,4, FALSE))</f>
        <v>0</v>
      </c>
      <c r="AW267" s="52">
        <f>$F267*'[1]INTERNAL PARAMETERS-2'!H267*(1-VLOOKUP(I$4,'[1]INTERNAL PARAMETERS-1'!$B$5:$J$44,4, FALSE))</f>
        <v>0</v>
      </c>
      <c r="AX267" s="52">
        <f>$F267*'[1]INTERNAL PARAMETERS-2'!I267*(1-VLOOKUP(J$4,'[1]INTERNAL PARAMETERS-1'!$B$5:$J$44,4, FALSE))</f>
        <v>0</v>
      </c>
      <c r="AY267" s="52">
        <f>$F267*'[1]INTERNAL PARAMETERS-2'!J267*(1-VLOOKUP(K$4,'[1]INTERNAL PARAMETERS-1'!$B$5:$J$44,4, FALSE))</f>
        <v>0</v>
      </c>
      <c r="AZ267" s="52">
        <f>$F267*'[1]INTERNAL PARAMETERS-2'!K267*(1-VLOOKUP(L$4,'[1]INTERNAL PARAMETERS-1'!$B$5:$J$44,4, FALSE))</f>
        <v>0</v>
      </c>
      <c r="BA267" s="52">
        <f>$F267*'[1]INTERNAL PARAMETERS-2'!L267*(1-VLOOKUP(M$4,'[1]INTERNAL PARAMETERS-1'!$B$5:$J$44,4, FALSE))</f>
        <v>0</v>
      </c>
      <c r="BB267" s="52">
        <f>$F267*'[1]INTERNAL PARAMETERS-2'!M267*(1-VLOOKUP(N$4,'[1]INTERNAL PARAMETERS-1'!$B$5:$J$44,4, FALSE))</f>
        <v>0</v>
      </c>
      <c r="BC267" s="52">
        <f>$F267*'[1]INTERNAL PARAMETERS-2'!N267*(1-VLOOKUP(O$4,'[1]INTERNAL PARAMETERS-1'!$B$5:$J$44,4, FALSE))</f>
        <v>0</v>
      </c>
      <c r="BD267" s="52">
        <f>$F267*'[1]INTERNAL PARAMETERS-2'!O267*(1-VLOOKUP(P$4,'[1]INTERNAL PARAMETERS-1'!$B$5:$J$44,4, FALSE))</f>
        <v>0</v>
      </c>
      <c r="BE267" s="52">
        <f>$F267*'[1]INTERNAL PARAMETERS-2'!P267*(1-VLOOKUP(Q$4,'[1]INTERNAL PARAMETERS-1'!$B$5:$J$44,4, FALSE))</f>
        <v>0</v>
      </c>
      <c r="BF267" s="52">
        <f>$F267*'[1]INTERNAL PARAMETERS-2'!Q267*(1-VLOOKUP(R$4,'[1]INTERNAL PARAMETERS-1'!$B$5:$J$44,4, FALSE))</f>
        <v>0</v>
      </c>
      <c r="BG267" s="52">
        <f>$F267*'[1]INTERNAL PARAMETERS-2'!R267*(1-VLOOKUP(S$4,'[1]INTERNAL PARAMETERS-1'!$B$5:$J$44,4, FALSE))</f>
        <v>0</v>
      </c>
      <c r="BH267" s="52">
        <f>$F267*'[1]INTERNAL PARAMETERS-2'!S267*(1-VLOOKUP(T$4,'[1]INTERNAL PARAMETERS-1'!$B$5:$J$44,4, FALSE))</f>
        <v>0</v>
      </c>
      <c r="BI267" s="52">
        <f>$F267*'[1]INTERNAL PARAMETERS-2'!T267*(1-VLOOKUP(U$4,'[1]INTERNAL PARAMETERS-1'!$B$5:$J$44,4, FALSE))</f>
        <v>0</v>
      </c>
      <c r="BJ267" s="52">
        <f>$F267*'[1]INTERNAL PARAMETERS-2'!U267*(1-VLOOKUP(V$4,'[1]INTERNAL PARAMETERS-1'!$B$5:$J$44,4, FALSE))</f>
        <v>0</v>
      </c>
      <c r="BK267" s="52">
        <f>$F267*'[1]INTERNAL PARAMETERS-2'!V267*(1-VLOOKUP(W$4,'[1]INTERNAL PARAMETERS-1'!$B$5:$J$44,4, FALSE))</f>
        <v>0</v>
      </c>
      <c r="BL267" s="52">
        <f>$F267*'[1]INTERNAL PARAMETERS-2'!W267*(1-VLOOKUP(X$4,'[1]INTERNAL PARAMETERS-1'!$B$5:$J$44,4, FALSE))</f>
        <v>0</v>
      </c>
      <c r="BM267" s="52">
        <f>$F267*'[1]INTERNAL PARAMETERS-2'!X267*(1-VLOOKUP(Y$4,'[1]INTERNAL PARAMETERS-1'!$B$5:$J$44,4, FALSE))</f>
        <v>0</v>
      </c>
      <c r="BN267" s="52">
        <f>$F267*'[1]INTERNAL PARAMETERS-2'!Y267*(1-VLOOKUP(Z$4,'[1]INTERNAL PARAMETERS-1'!$B$5:$J$44,4, FALSE))</f>
        <v>0</v>
      </c>
      <c r="BO267" s="52">
        <f>$F267*'[1]INTERNAL PARAMETERS-2'!Z267*(1-VLOOKUP(AA$4,'[1]INTERNAL PARAMETERS-1'!$B$5:$J$44,4, FALSE))</f>
        <v>0</v>
      </c>
      <c r="BP267" s="52">
        <f>$F267*'[1]INTERNAL PARAMETERS-2'!AA267*(1-VLOOKUP(AB$4,'[1]INTERNAL PARAMETERS-1'!$B$5:$J$44,4, FALSE))</f>
        <v>0</v>
      </c>
      <c r="BQ267" s="52">
        <f>$F267*'[1]INTERNAL PARAMETERS-2'!AB267*(1-VLOOKUP(AC$4,'[1]INTERNAL PARAMETERS-1'!$B$5:$J$44,4, FALSE))</f>
        <v>0</v>
      </c>
      <c r="BR267" s="52">
        <f>$F267*'[1]INTERNAL PARAMETERS-2'!AC267*(1-VLOOKUP(AD$4,'[1]INTERNAL PARAMETERS-1'!$B$5:$J$44,4, FALSE))</f>
        <v>0</v>
      </c>
      <c r="BS267" s="52">
        <f>$F267*'[1]INTERNAL PARAMETERS-2'!AD267*(1-VLOOKUP(AE$4,'[1]INTERNAL PARAMETERS-1'!$B$5:$J$44,4, FALSE))</f>
        <v>0</v>
      </c>
      <c r="BT267" s="52">
        <f>$F267*'[1]INTERNAL PARAMETERS-2'!AE267*(1-VLOOKUP(AF$4,'[1]INTERNAL PARAMETERS-1'!$B$5:$J$44,4, FALSE))</f>
        <v>0</v>
      </c>
      <c r="BU267" s="52">
        <f>$F267*'[1]INTERNAL PARAMETERS-2'!AF267*(1-VLOOKUP(AG$4,'[1]INTERNAL PARAMETERS-1'!$B$5:$J$44,4, FALSE))</f>
        <v>0</v>
      </c>
      <c r="BV267" s="52">
        <f>$F267*'[1]INTERNAL PARAMETERS-2'!AG267*(1-VLOOKUP(AH$4,'[1]INTERNAL PARAMETERS-1'!$B$5:$J$44,4, FALSE))</f>
        <v>0</v>
      </c>
      <c r="BW267" s="52">
        <f>$F267*'[1]INTERNAL PARAMETERS-2'!AH267*(1-VLOOKUP(AI$4,'[1]INTERNAL PARAMETERS-1'!$B$5:$J$44,4, FALSE))</f>
        <v>0</v>
      </c>
      <c r="BX267" s="52">
        <f>$F267*'[1]INTERNAL PARAMETERS-2'!AI267*(1-VLOOKUP(AJ$4,'[1]INTERNAL PARAMETERS-1'!$B$5:$J$44,4, FALSE))</f>
        <v>0</v>
      </c>
      <c r="BY267" s="52">
        <f>$F267*'[1]INTERNAL PARAMETERS-2'!AJ267*(1-VLOOKUP(AK$4,'[1]INTERNAL PARAMETERS-1'!$B$5:$J$44,4, FALSE))</f>
        <v>0</v>
      </c>
      <c r="BZ267" s="52">
        <f>$F267*'[1]INTERNAL PARAMETERS-2'!AK267*(1-VLOOKUP(AL$4,'[1]INTERNAL PARAMETERS-1'!$B$5:$J$44,4, FALSE))</f>
        <v>0</v>
      </c>
      <c r="CA267" s="52">
        <f>$F267*'[1]INTERNAL PARAMETERS-2'!AL267*(1-VLOOKUP(AM$4,'[1]INTERNAL PARAMETERS-1'!$B$5:$J$44,4, FALSE))</f>
        <v>0</v>
      </c>
      <c r="CB267" s="52">
        <f>$F267*'[1]INTERNAL PARAMETERS-2'!AM267*(1-VLOOKUP(AN$4,'[1]INTERNAL PARAMETERS-1'!$B$5:$J$44,4, FALSE))</f>
        <v>0</v>
      </c>
      <c r="CC267" s="52">
        <f>$F267*'[1]INTERNAL PARAMETERS-2'!AN267*(1-VLOOKUP(AO$4,'[1]INTERNAL PARAMETERS-1'!$B$5:$J$44,4, FALSE))</f>
        <v>0</v>
      </c>
      <c r="CD267" s="52">
        <f>$F267*'[1]INTERNAL PARAMETERS-2'!AO267*(1-VLOOKUP(AP$4,'[1]INTERNAL PARAMETERS-1'!$B$5:$J$44,4, FALSE))</f>
        <v>0</v>
      </c>
      <c r="CE267" s="52">
        <f>$F267*'[1]INTERNAL PARAMETERS-2'!AP267*(1-VLOOKUP(AQ$4,'[1]INTERNAL PARAMETERS-1'!$B$5:$J$44,4, FALSE))</f>
        <v>0</v>
      </c>
      <c r="CF267" s="52">
        <f>$F267*'[1]INTERNAL PARAMETERS-2'!AQ267*(1-VLOOKUP(AR$4,'[1]INTERNAL PARAMETERS-1'!$B$5:$J$44,4, FALSE))</f>
        <v>0</v>
      </c>
      <c r="CG267" s="52">
        <f>$F267*'[1]INTERNAL PARAMETERS-2'!AR267*(1-VLOOKUP(AS$4,'[1]INTERNAL PARAMETERS-1'!$B$5:$J$44,4, FALSE))</f>
        <v>0</v>
      </c>
      <c r="CH267" s="51">
        <f>$F267*'[1]INTERNAL PARAMETERS-2'!AS267*(1-VLOOKUP(AT$4,'[1]INTERNAL PARAMETERS-1'!$B$5:$J$44,4, FALSE))</f>
        <v>0</v>
      </c>
      <c r="CI267" s="50">
        <f t="shared" si="4"/>
        <v>0</v>
      </c>
    </row>
    <row r="268" spans="3:87" x14ac:dyDescent="0.5">
      <c r="C268" s="37" t="s">
        <v>1</v>
      </c>
      <c r="D268" s="36" t="s">
        <v>90</v>
      </c>
      <c r="E268" s="36" t="s">
        <v>78</v>
      </c>
      <c r="F268" s="147">
        <f>ESC!AF268</f>
        <v>0</v>
      </c>
      <c r="G268" s="53">
        <f>$F268*'[1]INTERNAL PARAMETERS-2'!F268*VLOOKUP(G$4,'[1]INTERNAL PARAMETERS-1'!$B$5:$J$44,4, FALSE)</f>
        <v>0</v>
      </c>
      <c r="H268" s="52">
        <f>$F268*'[1]INTERNAL PARAMETERS-2'!G268*VLOOKUP(H$4,'[1]INTERNAL PARAMETERS-1'!$B$5:$J$44,4, FALSE)</f>
        <v>0</v>
      </c>
      <c r="I268" s="52">
        <f>$F268*'[1]INTERNAL PARAMETERS-2'!H268*VLOOKUP(I$4,'[1]INTERNAL PARAMETERS-1'!$B$5:$J$44,4, FALSE)</f>
        <v>0</v>
      </c>
      <c r="J268" s="52">
        <f>$F268*'[1]INTERNAL PARAMETERS-2'!I268*VLOOKUP(J$4,'[1]INTERNAL PARAMETERS-1'!$B$5:$J$44,4, FALSE)</f>
        <v>0</v>
      </c>
      <c r="K268" s="52">
        <f>$F268*'[1]INTERNAL PARAMETERS-2'!J268*VLOOKUP(K$4,'[1]INTERNAL PARAMETERS-1'!$B$5:$J$44,4, FALSE)</f>
        <v>0</v>
      </c>
      <c r="L268" s="52">
        <f>$F268*'[1]INTERNAL PARAMETERS-2'!K268*VLOOKUP(L$4,'[1]INTERNAL PARAMETERS-1'!$B$5:$J$44,4, FALSE)</f>
        <v>0</v>
      </c>
      <c r="M268" s="52">
        <f>$F268*'[1]INTERNAL PARAMETERS-2'!L268*VLOOKUP(M$4,'[1]INTERNAL PARAMETERS-1'!$B$5:$J$44,4, FALSE)</f>
        <v>0</v>
      </c>
      <c r="N268" s="52">
        <f>$F268*'[1]INTERNAL PARAMETERS-2'!M268*VLOOKUP(N$4,'[1]INTERNAL PARAMETERS-1'!$B$5:$J$44,4, FALSE)</f>
        <v>0</v>
      </c>
      <c r="O268" s="52">
        <f>$F268*'[1]INTERNAL PARAMETERS-2'!N268*VLOOKUP(O$4,'[1]INTERNAL PARAMETERS-1'!$B$5:$J$44,4, FALSE)</f>
        <v>0</v>
      </c>
      <c r="P268" s="52">
        <f>$F268*'[1]INTERNAL PARAMETERS-2'!O268*VLOOKUP(P$4,'[1]INTERNAL PARAMETERS-1'!$B$5:$J$44,4, FALSE)</f>
        <v>0</v>
      </c>
      <c r="Q268" s="52">
        <f>$F268*'[1]INTERNAL PARAMETERS-2'!P268*VLOOKUP(Q$4,'[1]INTERNAL PARAMETERS-1'!$B$5:$J$44,4, FALSE)</f>
        <v>0</v>
      </c>
      <c r="R268" s="52">
        <f>$F268*'[1]INTERNAL PARAMETERS-2'!Q268*VLOOKUP(R$4,'[1]INTERNAL PARAMETERS-1'!$B$5:$J$44,4, FALSE)</f>
        <v>0</v>
      </c>
      <c r="S268" s="52">
        <f>$F268*'[1]INTERNAL PARAMETERS-2'!R268*VLOOKUP(S$4,'[1]INTERNAL PARAMETERS-1'!$B$5:$J$44,4, FALSE)</f>
        <v>0</v>
      </c>
      <c r="T268" s="52">
        <f>$F268*'[1]INTERNAL PARAMETERS-2'!S268*VLOOKUP(T$4,'[1]INTERNAL PARAMETERS-1'!$B$5:$J$44,4, FALSE)</f>
        <v>0</v>
      </c>
      <c r="U268" s="52">
        <f>$F268*'[1]INTERNAL PARAMETERS-2'!T268*VLOOKUP(U$4,'[1]INTERNAL PARAMETERS-1'!$B$5:$J$44,4, FALSE)</f>
        <v>0</v>
      </c>
      <c r="V268" s="52">
        <f>$F268*'[1]INTERNAL PARAMETERS-2'!U268*VLOOKUP(V$4,'[1]INTERNAL PARAMETERS-1'!$B$5:$J$44,4, FALSE)</f>
        <v>0</v>
      </c>
      <c r="W268" s="52">
        <f>$F268*'[1]INTERNAL PARAMETERS-2'!V268*VLOOKUP(W$4,'[1]INTERNAL PARAMETERS-1'!$B$5:$J$44,4, FALSE)</f>
        <v>0</v>
      </c>
      <c r="X268" s="52">
        <f>$F268*'[1]INTERNAL PARAMETERS-2'!W268*VLOOKUP(X$4,'[1]INTERNAL PARAMETERS-1'!$B$5:$J$44,4, FALSE)</f>
        <v>0</v>
      </c>
      <c r="Y268" s="52">
        <f>$F268*'[1]INTERNAL PARAMETERS-2'!X268*VLOOKUP(Y$4,'[1]INTERNAL PARAMETERS-1'!$B$5:$J$44,4, FALSE)</f>
        <v>0</v>
      </c>
      <c r="Z268" s="52">
        <f>$F268*'[1]INTERNAL PARAMETERS-2'!Y268*VLOOKUP(Z$4,'[1]INTERNAL PARAMETERS-1'!$B$5:$J$44,4, FALSE)</f>
        <v>0</v>
      </c>
      <c r="AA268" s="52">
        <f>$F268*'[1]INTERNAL PARAMETERS-2'!Z268*VLOOKUP(AA$4,'[1]INTERNAL PARAMETERS-1'!$B$5:$J$44,4, FALSE)</f>
        <v>0</v>
      </c>
      <c r="AB268" s="52">
        <f>$F268*'[1]INTERNAL PARAMETERS-2'!AA268*VLOOKUP(AB$4,'[1]INTERNAL PARAMETERS-1'!$B$5:$J$44,4, FALSE)</f>
        <v>0</v>
      </c>
      <c r="AC268" s="52">
        <f>$F268*'[1]INTERNAL PARAMETERS-2'!AB268*VLOOKUP(AC$4,'[1]INTERNAL PARAMETERS-1'!$B$5:$J$44,4, FALSE)</f>
        <v>0</v>
      </c>
      <c r="AD268" s="52">
        <f>$F268*'[1]INTERNAL PARAMETERS-2'!AC268*VLOOKUP(AD$4,'[1]INTERNAL PARAMETERS-1'!$B$5:$J$44,4, FALSE)</f>
        <v>0</v>
      </c>
      <c r="AE268" s="52">
        <f>$F268*'[1]INTERNAL PARAMETERS-2'!AD268*VLOOKUP(AE$4,'[1]INTERNAL PARAMETERS-1'!$B$5:$J$44,4, FALSE)</f>
        <v>0</v>
      </c>
      <c r="AF268" s="52">
        <f>$F268*'[1]INTERNAL PARAMETERS-2'!AE268*VLOOKUP(AF$4,'[1]INTERNAL PARAMETERS-1'!$B$5:$J$44,4, FALSE)</f>
        <v>0</v>
      </c>
      <c r="AG268" s="52">
        <f>$F268*'[1]INTERNAL PARAMETERS-2'!AF268*VLOOKUP(AG$4,'[1]INTERNAL PARAMETERS-1'!$B$5:$J$44,4, FALSE)</f>
        <v>0</v>
      </c>
      <c r="AH268" s="52">
        <f>$F268*'[1]INTERNAL PARAMETERS-2'!AG268*VLOOKUP(AH$4,'[1]INTERNAL PARAMETERS-1'!$B$5:$J$44,4, FALSE)</f>
        <v>0</v>
      </c>
      <c r="AI268" s="52">
        <f>$F268*'[1]INTERNAL PARAMETERS-2'!AH268*VLOOKUP(AI$4,'[1]INTERNAL PARAMETERS-1'!$B$5:$J$44,4, FALSE)</f>
        <v>0</v>
      </c>
      <c r="AJ268" s="52">
        <f>$F268*'[1]INTERNAL PARAMETERS-2'!AI268*VLOOKUP(AJ$4,'[1]INTERNAL PARAMETERS-1'!$B$5:$J$44,4, FALSE)</f>
        <v>0</v>
      </c>
      <c r="AK268" s="52">
        <f>$F268*'[1]INTERNAL PARAMETERS-2'!AJ268*VLOOKUP(AK$4,'[1]INTERNAL PARAMETERS-1'!$B$5:$J$44,4, FALSE)</f>
        <v>0</v>
      </c>
      <c r="AL268" s="52">
        <f>$F268*'[1]INTERNAL PARAMETERS-2'!AK268*VLOOKUP(AL$4,'[1]INTERNAL PARAMETERS-1'!$B$5:$J$44,4, FALSE)</f>
        <v>0</v>
      </c>
      <c r="AM268" s="52">
        <f>$F268*'[1]INTERNAL PARAMETERS-2'!AL268*VLOOKUP(AM$4,'[1]INTERNAL PARAMETERS-1'!$B$5:$J$44,4, FALSE)</f>
        <v>0</v>
      </c>
      <c r="AN268" s="52">
        <f>$F268*'[1]INTERNAL PARAMETERS-2'!AM268*VLOOKUP(AN$4,'[1]INTERNAL PARAMETERS-1'!$B$5:$J$44,4, FALSE)</f>
        <v>0</v>
      </c>
      <c r="AO268" s="52">
        <f>$F268*'[1]INTERNAL PARAMETERS-2'!AN268*VLOOKUP(AO$4,'[1]INTERNAL PARAMETERS-1'!$B$5:$J$44,4, FALSE)</f>
        <v>0</v>
      </c>
      <c r="AP268" s="52">
        <f>$F268*'[1]INTERNAL PARAMETERS-2'!AO268*VLOOKUP(AP$4,'[1]INTERNAL PARAMETERS-1'!$B$5:$J$44,4, FALSE)</f>
        <v>0</v>
      </c>
      <c r="AQ268" s="52">
        <f>$F268*'[1]INTERNAL PARAMETERS-2'!AP268*VLOOKUP(AQ$4,'[1]INTERNAL PARAMETERS-1'!$B$5:$J$44,4, FALSE)</f>
        <v>0</v>
      </c>
      <c r="AR268" s="52">
        <f>$F268*'[1]INTERNAL PARAMETERS-2'!AQ268*VLOOKUP(AR$4,'[1]INTERNAL PARAMETERS-1'!$B$5:$J$44,4, FALSE)</f>
        <v>0</v>
      </c>
      <c r="AS268" s="52">
        <f>$F268*'[1]INTERNAL PARAMETERS-2'!AR268*VLOOKUP(AS$4,'[1]INTERNAL PARAMETERS-1'!$B$5:$J$44,4, FALSE)</f>
        <v>0</v>
      </c>
      <c r="AT268" s="51">
        <f>$F268*'[1]INTERNAL PARAMETERS-2'!AS268*VLOOKUP(AT$4,'[1]INTERNAL PARAMETERS-1'!$B$5:$J$44,4, FALSE)</f>
        <v>0</v>
      </c>
      <c r="AU268" s="53">
        <f>$F268*'[1]INTERNAL PARAMETERS-2'!F268*(1-VLOOKUP(G$4,'[1]INTERNAL PARAMETERS-1'!$B$5:$J$44,4, FALSE))</f>
        <v>0</v>
      </c>
      <c r="AV268" s="52">
        <f>$F268*'[1]INTERNAL PARAMETERS-2'!G268*(1-VLOOKUP(H$4,'[1]INTERNAL PARAMETERS-1'!$B$5:$J$44,4, FALSE))</f>
        <v>0</v>
      </c>
      <c r="AW268" s="52">
        <f>$F268*'[1]INTERNAL PARAMETERS-2'!H268*(1-VLOOKUP(I$4,'[1]INTERNAL PARAMETERS-1'!$B$5:$J$44,4, FALSE))</f>
        <v>0</v>
      </c>
      <c r="AX268" s="52">
        <f>$F268*'[1]INTERNAL PARAMETERS-2'!I268*(1-VLOOKUP(J$4,'[1]INTERNAL PARAMETERS-1'!$B$5:$J$44,4, FALSE))</f>
        <v>0</v>
      </c>
      <c r="AY268" s="52">
        <f>$F268*'[1]INTERNAL PARAMETERS-2'!J268*(1-VLOOKUP(K$4,'[1]INTERNAL PARAMETERS-1'!$B$5:$J$44,4, FALSE))</f>
        <v>0</v>
      </c>
      <c r="AZ268" s="52">
        <f>$F268*'[1]INTERNAL PARAMETERS-2'!K268*(1-VLOOKUP(L$4,'[1]INTERNAL PARAMETERS-1'!$B$5:$J$44,4, FALSE))</f>
        <v>0</v>
      </c>
      <c r="BA268" s="52">
        <f>$F268*'[1]INTERNAL PARAMETERS-2'!L268*(1-VLOOKUP(M$4,'[1]INTERNAL PARAMETERS-1'!$B$5:$J$44,4, FALSE))</f>
        <v>0</v>
      </c>
      <c r="BB268" s="52">
        <f>$F268*'[1]INTERNAL PARAMETERS-2'!M268*(1-VLOOKUP(N$4,'[1]INTERNAL PARAMETERS-1'!$B$5:$J$44,4, FALSE))</f>
        <v>0</v>
      </c>
      <c r="BC268" s="52">
        <f>$F268*'[1]INTERNAL PARAMETERS-2'!N268*(1-VLOOKUP(O$4,'[1]INTERNAL PARAMETERS-1'!$B$5:$J$44,4, FALSE))</f>
        <v>0</v>
      </c>
      <c r="BD268" s="52">
        <f>$F268*'[1]INTERNAL PARAMETERS-2'!O268*(1-VLOOKUP(P$4,'[1]INTERNAL PARAMETERS-1'!$B$5:$J$44,4, FALSE))</f>
        <v>0</v>
      </c>
      <c r="BE268" s="52">
        <f>$F268*'[1]INTERNAL PARAMETERS-2'!P268*(1-VLOOKUP(Q$4,'[1]INTERNAL PARAMETERS-1'!$B$5:$J$44,4, FALSE))</f>
        <v>0</v>
      </c>
      <c r="BF268" s="52">
        <f>$F268*'[1]INTERNAL PARAMETERS-2'!Q268*(1-VLOOKUP(R$4,'[1]INTERNAL PARAMETERS-1'!$B$5:$J$44,4, FALSE))</f>
        <v>0</v>
      </c>
      <c r="BG268" s="52">
        <f>$F268*'[1]INTERNAL PARAMETERS-2'!R268*(1-VLOOKUP(S$4,'[1]INTERNAL PARAMETERS-1'!$B$5:$J$44,4, FALSE))</f>
        <v>0</v>
      </c>
      <c r="BH268" s="52">
        <f>$F268*'[1]INTERNAL PARAMETERS-2'!S268*(1-VLOOKUP(T$4,'[1]INTERNAL PARAMETERS-1'!$B$5:$J$44,4, FALSE))</f>
        <v>0</v>
      </c>
      <c r="BI268" s="52">
        <f>$F268*'[1]INTERNAL PARAMETERS-2'!T268*(1-VLOOKUP(U$4,'[1]INTERNAL PARAMETERS-1'!$B$5:$J$44,4, FALSE))</f>
        <v>0</v>
      </c>
      <c r="BJ268" s="52">
        <f>$F268*'[1]INTERNAL PARAMETERS-2'!U268*(1-VLOOKUP(V$4,'[1]INTERNAL PARAMETERS-1'!$B$5:$J$44,4, FALSE))</f>
        <v>0</v>
      </c>
      <c r="BK268" s="52">
        <f>$F268*'[1]INTERNAL PARAMETERS-2'!V268*(1-VLOOKUP(W$4,'[1]INTERNAL PARAMETERS-1'!$B$5:$J$44,4, FALSE))</f>
        <v>0</v>
      </c>
      <c r="BL268" s="52">
        <f>$F268*'[1]INTERNAL PARAMETERS-2'!W268*(1-VLOOKUP(X$4,'[1]INTERNAL PARAMETERS-1'!$B$5:$J$44,4, FALSE))</f>
        <v>0</v>
      </c>
      <c r="BM268" s="52">
        <f>$F268*'[1]INTERNAL PARAMETERS-2'!X268*(1-VLOOKUP(Y$4,'[1]INTERNAL PARAMETERS-1'!$B$5:$J$44,4, FALSE))</f>
        <v>0</v>
      </c>
      <c r="BN268" s="52">
        <f>$F268*'[1]INTERNAL PARAMETERS-2'!Y268*(1-VLOOKUP(Z$4,'[1]INTERNAL PARAMETERS-1'!$B$5:$J$44,4, FALSE))</f>
        <v>0</v>
      </c>
      <c r="BO268" s="52">
        <f>$F268*'[1]INTERNAL PARAMETERS-2'!Z268*(1-VLOOKUP(AA$4,'[1]INTERNAL PARAMETERS-1'!$B$5:$J$44,4, FALSE))</f>
        <v>0</v>
      </c>
      <c r="BP268" s="52">
        <f>$F268*'[1]INTERNAL PARAMETERS-2'!AA268*(1-VLOOKUP(AB$4,'[1]INTERNAL PARAMETERS-1'!$B$5:$J$44,4, FALSE))</f>
        <v>0</v>
      </c>
      <c r="BQ268" s="52">
        <f>$F268*'[1]INTERNAL PARAMETERS-2'!AB268*(1-VLOOKUP(AC$4,'[1]INTERNAL PARAMETERS-1'!$B$5:$J$44,4, FALSE))</f>
        <v>0</v>
      </c>
      <c r="BR268" s="52">
        <f>$F268*'[1]INTERNAL PARAMETERS-2'!AC268*(1-VLOOKUP(AD$4,'[1]INTERNAL PARAMETERS-1'!$B$5:$J$44,4, FALSE))</f>
        <v>0</v>
      </c>
      <c r="BS268" s="52">
        <f>$F268*'[1]INTERNAL PARAMETERS-2'!AD268*(1-VLOOKUP(AE$4,'[1]INTERNAL PARAMETERS-1'!$B$5:$J$44,4, FALSE))</f>
        <v>0</v>
      </c>
      <c r="BT268" s="52">
        <f>$F268*'[1]INTERNAL PARAMETERS-2'!AE268*(1-VLOOKUP(AF$4,'[1]INTERNAL PARAMETERS-1'!$B$5:$J$44,4, FALSE))</f>
        <v>0</v>
      </c>
      <c r="BU268" s="52">
        <f>$F268*'[1]INTERNAL PARAMETERS-2'!AF268*(1-VLOOKUP(AG$4,'[1]INTERNAL PARAMETERS-1'!$B$5:$J$44,4, FALSE))</f>
        <v>0</v>
      </c>
      <c r="BV268" s="52">
        <f>$F268*'[1]INTERNAL PARAMETERS-2'!AG268*(1-VLOOKUP(AH$4,'[1]INTERNAL PARAMETERS-1'!$B$5:$J$44,4, FALSE))</f>
        <v>0</v>
      </c>
      <c r="BW268" s="52">
        <f>$F268*'[1]INTERNAL PARAMETERS-2'!AH268*(1-VLOOKUP(AI$4,'[1]INTERNAL PARAMETERS-1'!$B$5:$J$44,4, FALSE))</f>
        <v>0</v>
      </c>
      <c r="BX268" s="52">
        <f>$F268*'[1]INTERNAL PARAMETERS-2'!AI268*(1-VLOOKUP(AJ$4,'[1]INTERNAL PARAMETERS-1'!$B$5:$J$44,4, FALSE))</f>
        <v>0</v>
      </c>
      <c r="BY268" s="52">
        <f>$F268*'[1]INTERNAL PARAMETERS-2'!AJ268*(1-VLOOKUP(AK$4,'[1]INTERNAL PARAMETERS-1'!$B$5:$J$44,4, FALSE))</f>
        <v>0</v>
      </c>
      <c r="BZ268" s="52">
        <f>$F268*'[1]INTERNAL PARAMETERS-2'!AK268*(1-VLOOKUP(AL$4,'[1]INTERNAL PARAMETERS-1'!$B$5:$J$44,4, FALSE))</f>
        <v>0</v>
      </c>
      <c r="CA268" s="52">
        <f>$F268*'[1]INTERNAL PARAMETERS-2'!AL268*(1-VLOOKUP(AM$4,'[1]INTERNAL PARAMETERS-1'!$B$5:$J$44,4, FALSE))</f>
        <v>0</v>
      </c>
      <c r="CB268" s="52">
        <f>$F268*'[1]INTERNAL PARAMETERS-2'!AM268*(1-VLOOKUP(AN$4,'[1]INTERNAL PARAMETERS-1'!$B$5:$J$44,4, FALSE))</f>
        <v>0</v>
      </c>
      <c r="CC268" s="52">
        <f>$F268*'[1]INTERNAL PARAMETERS-2'!AN268*(1-VLOOKUP(AO$4,'[1]INTERNAL PARAMETERS-1'!$B$5:$J$44,4, FALSE))</f>
        <v>0</v>
      </c>
      <c r="CD268" s="52">
        <f>$F268*'[1]INTERNAL PARAMETERS-2'!AO268*(1-VLOOKUP(AP$4,'[1]INTERNAL PARAMETERS-1'!$B$5:$J$44,4, FALSE))</f>
        <v>0</v>
      </c>
      <c r="CE268" s="52">
        <f>$F268*'[1]INTERNAL PARAMETERS-2'!AP268*(1-VLOOKUP(AQ$4,'[1]INTERNAL PARAMETERS-1'!$B$5:$J$44,4, FALSE))</f>
        <v>0</v>
      </c>
      <c r="CF268" s="52">
        <f>$F268*'[1]INTERNAL PARAMETERS-2'!AQ268*(1-VLOOKUP(AR$4,'[1]INTERNAL PARAMETERS-1'!$B$5:$J$44,4, FALSE))</f>
        <v>0</v>
      </c>
      <c r="CG268" s="52">
        <f>$F268*'[1]INTERNAL PARAMETERS-2'!AR268*(1-VLOOKUP(AS$4,'[1]INTERNAL PARAMETERS-1'!$B$5:$J$44,4, FALSE))</f>
        <v>0</v>
      </c>
      <c r="CH268" s="51">
        <f>$F268*'[1]INTERNAL PARAMETERS-2'!AS268*(1-VLOOKUP(AT$4,'[1]INTERNAL PARAMETERS-1'!$B$5:$J$44,4, FALSE))</f>
        <v>0</v>
      </c>
      <c r="CI268" s="50">
        <f t="shared" si="4"/>
        <v>0</v>
      </c>
    </row>
    <row r="269" spans="3:87" x14ac:dyDescent="0.5">
      <c r="C269" s="37" t="s">
        <v>1</v>
      </c>
      <c r="D269" s="36" t="s">
        <v>90</v>
      </c>
      <c r="E269" s="36" t="s">
        <v>77</v>
      </c>
      <c r="F269" s="147">
        <f>ESC!AF269</f>
        <v>0</v>
      </c>
      <c r="G269" s="53">
        <f>$F269*'[1]INTERNAL PARAMETERS-2'!F269*VLOOKUP(G$4,'[1]INTERNAL PARAMETERS-1'!$B$5:$J$44,4, FALSE)</f>
        <v>0</v>
      </c>
      <c r="H269" s="52">
        <f>$F269*'[1]INTERNAL PARAMETERS-2'!G269*VLOOKUP(H$4,'[1]INTERNAL PARAMETERS-1'!$B$5:$J$44,4, FALSE)</f>
        <v>0</v>
      </c>
      <c r="I269" s="52">
        <f>$F269*'[1]INTERNAL PARAMETERS-2'!H269*VLOOKUP(I$4,'[1]INTERNAL PARAMETERS-1'!$B$5:$J$44,4, FALSE)</f>
        <v>0</v>
      </c>
      <c r="J269" s="52">
        <f>$F269*'[1]INTERNAL PARAMETERS-2'!I269*VLOOKUP(J$4,'[1]INTERNAL PARAMETERS-1'!$B$5:$J$44,4, FALSE)</f>
        <v>0</v>
      </c>
      <c r="K269" s="52">
        <f>$F269*'[1]INTERNAL PARAMETERS-2'!J269*VLOOKUP(K$4,'[1]INTERNAL PARAMETERS-1'!$B$5:$J$44,4, FALSE)</f>
        <v>0</v>
      </c>
      <c r="L269" s="52">
        <f>$F269*'[1]INTERNAL PARAMETERS-2'!K269*VLOOKUP(L$4,'[1]INTERNAL PARAMETERS-1'!$B$5:$J$44,4, FALSE)</f>
        <v>0</v>
      </c>
      <c r="M269" s="52">
        <f>$F269*'[1]INTERNAL PARAMETERS-2'!L269*VLOOKUP(M$4,'[1]INTERNAL PARAMETERS-1'!$B$5:$J$44,4, FALSE)</f>
        <v>0</v>
      </c>
      <c r="N269" s="52">
        <f>$F269*'[1]INTERNAL PARAMETERS-2'!M269*VLOOKUP(N$4,'[1]INTERNAL PARAMETERS-1'!$B$5:$J$44,4, FALSE)</f>
        <v>0</v>
      </c>
      <c r="O269" s="52">
        <f>$F269*'[1]INTERNAL PARAMETERS-2'!N269*VLOOKUP(O$4,'[1]INTERNAL PARAMETERS-1'!$B$5:$J$44,4, FALSE)</f>
        <v>0</v>
      </c>
      <c r="P269" s="52">
        <f>$F269*'[1]INTERNAL PARAMETERS-2'!O269*VLOOKUP(P$4,'[1]INTERNAL PARAMETERS-1'!$B$5:$J$44,4, FALSE)</f>
        <v>0</v>
      </c>
      <c r="Q269" s="52">
        <f>$F269*'[1]INTERNAL PARAMETERS-2'!P269*VLOOKUP(Q$4,'[1]INTERNAL PARAMETERS-1'!$B$5:$J$44,4, FALSE)</f>
        <v>0</v>
      </c>
      <c r="R269" s="52">
        <f>$F269*'[1]INTERNAL PARAMETERS-2'!Q269*VLOOKUP(R$4,'[1]INTERNAL PARAMETERS-1'!$B$5:$J$44,4, FALSE)</f>
        <v>0</v>
      </c>
      <c r="S269" s="52">
        <f>$F269*'[1]INTERNAL PARAMETERS-2'!R269*VLOOKUP(S$4,'[1]INTERNAL PARAMETERS-1'!$B$5:$J$44,4, FALSE)</f>
        <v>0</v>
      </c>
      <c r="T269" s="52">
        <f>$F269*'[1]INTERNAL PARAMETERS-2'!S269*VLOOKUP(T$4,'[1]INTERNAL PARAMETERS-1'!$B$5:$J$44,4, FALSE)</f>
        <v>0</v>
      </c>
      <c r="U269" s="52">
        <f>$F269*'[1]INTERNAL PARAMETERS-2'!T269*VLOOKUP(U$4,'[1]INTERNAL PARAMETERS-1'!$B$5:$J$44,4, FALSE)</f>
        <v>0</v>
      </c>
      <c r="V269" s="52">
        <f>$F269*'[1]INTERNAL PARAMETERS-2'!U269*VLOOKUP(V$4,'[1]INTERNAL PARAMETERS-1'!$B$5:$J$44,4, FALSE)</f>
        <v>0</v>
      </c>
      <c r="W269" s="52">
        <f>$F269*'[1]INTERNAL PARAMETERS-2'!V269*VLOOKUP(W$4,'[1]INTERNAL PARAMETERS-1'!$B$5:$J$44,4, FALSE)</f>
        <v>0</v>
      </c>
      <c r="X269" s="52">
        <f>$F269*'[1]INTERNAL PARAMETERS-2'!W269*VLOOKUP(X$4,'[1]INTERNAL PARAMETERS-1'!$B$5:$J$44,4, FALSE)</f>
        <v>0</v>
      </c>
      <c r="Y269" s="52">
        <f>$F269*'[1]INTERNAL PARAMETERS-2'!X269*VLOOKUP(Y$4,'[1]INTERNAL PARAMETERS-1'!$B$5:$J$44,4, FALSE)</f>
        <v>0</v>
      </c>
      <c r="Z269" s="52">
        <f>$F269*'[1]INTERNAL PARAMETERS-2'!Y269*VLOOKUP(Z$4,'[1]INTERNAL PARAMETERS-1'!$B$5:$J$44,4, FALSE)</f>
        <v>0</v>
      </c>
      <c r="AA269" s="52">
        <f>$F269*'[1]INTERNAL PARAMETERS-2'!Z269*VLOOKUP(AA$4,'[1]INTERNAL PARAMETERS-1'!$B$5:$J$44,4, FALSE)</f>
        <v>0</v>
      </c>
      <c r="AB269" s="52">
        <f>$F269*'[1]INTERNAL PARAMETERS-2'!AA269*VLOOKUP(AB$4,'[1]INTERNAL PARAMETERS-1'!$B$5:$J$44,4, FALSE)</f>
        <v>0</v>
      </c>
      <c r="AC269" s="52">
        <f>$F269*'[1]INTERNAL PARAMETERS-2'!AB269*VLOOKUP(AC$4,'[1]INTERNAL PARAMETERS-1'!$B$5:$J$44,4, FALSE)</f>
        <v>0</v>
      </c>
      <c r="AD269" s="52">
        <f>$F269*'[1]INTERNAL PARAMETERS-2'!AC269*VLOOKUP(AD$4,'[1]INTERNAL PARAMETERS-1'!$B$5:$J$44,4, FALSE)</f>
        <v>0</v>
      </c>
      <c r="AE269" s="52">
        <f>$F269*'[1]INTERNAL PARAMETERS-2'!AD269*VLOOKUP(AE$4,'[1]INTERNAL PARAMETERS-1'!$B$5:$J$44,4, FALSE)</f>
        <v>0</v>
      </c>
      <c r="AF269" s="52">
        <f>$F269*'[1]INTERNAL PARAMETERS-2'!AE269*VLOOKUP(AF$4,'[1]INTERNAL PARAMETERS-1'!$B$5:$J$44,4, FALSE)</f>
        <v>0</v>
      </c>
      <c r="AG269" s="52">
        <f>$F269*'[1]INTERNAL PARAMETERS-2'!AF269*VLOOKUP(AG$4,'[1]INTERNAL PARAMETERS-1'!$B$5:$J$44,4, FALSE)</f>
        <v>0</v>
      </c>
      <c r="AH269" s="52">
        <f>$F269*'[1]INTERNAL PARAMETERS-2'!AG269*VLOOKUP(AH$4,'[1]INTERNAL PARAMETERS-1'!$B$5:$J$44,4, FALSE)</f>
        <v>0</v>
      </c>
      <c r="AI269" s="52">
        <f>$F269*'[1]INTERNAL PARAMETERS-2'!AH269*VLOOKUP(AI$4,'[1]INTERNAL PARAMETERS-1'!$B$5:$J$44,4, FALSE)</f>
        <v>0</v>
      </c>
      <c r="AJ269" s="52">
        <f>$F269*'[1]INTERNAL PARAMETERS-2'!AI269*VLOOKUP(AJ$4,'[1]INTERNAL PARAMETERS-1'!$B$5:$J$44,4, FALSE)</f>
        <v>0</v>
      </c>
      <c r="AK269" s="52">
        <f>$F269*'[1]INTERNAL PARAMETERS-2'!AJ269*VLOOKUP(AK$4,'[1]INTERNAL PARAMETERS-1'!$B$5:$J$44,4, FALSE)</f>
        <v>0</v>
      </c>
      <c r="AL269" s="52">
        <f>$F269*'[1]INTERNAL PARAMETERS-2'!AK269*VLOOKUP(AL$4,'[1]INTERNAL PARAMETERS-1'!$B$5:$J$44,4, FALSE)</f>
        <v>0</v>
      </c>
      <c r="AM269" s="52">
        <f>$F269*'[1]INTERNAL PARAMETERS-2'!AL269*VLOOKUP(AM$4,'[1]INTERNAL PARAMETERS-1'!$B$5:$J$44,4, FALSE)</f>
        <v>0</v>
      </c>
      <c r="AN269" s="52">
        <f>$F269*'[1]INTERNAL PARAMETERS-2'!AM269*VLOOKUP(AN$4,'[1]INTERNAL PARAMETERS-1'!$B$5:$J$44,4, FALSE)</f>
        <v>0</v>
      </c>
      <c r="AO269" s="52">
        <f>$F269*'[1]INTERNAL PARAMETERS-2'!AN269*VLOOKUP(AO$4,'[1]INTERNAL PARAMETERS-1'!$B$5:$J$44,4, FALSE)</f>
        <v>0</v>
      </c>
      <c r="AP269" s="52">
        <f>$F269*'[1]INTERNAL PARAMETERS-2'!AO269*VLOOKUP(AP$4,'[1]INTERNAL PARAMETERS-1'!$B$5:$J$44,4, FALSE)</f>
        <v>0</v>
      </c>
      <c r="AQ269" s="52">
        <f>$F269*'[1]INTERNAL PARAMETERS-2'!AP269*VLOOKUP(AQ$4,'[1]INTERNAL PARAMETERS-1'!$B$5:$J$44,4, FALSE)</f>
        <v>0</v>
      </c>
      <c r="AR269" s="52">
        <f>$F269*'[1]INTERNAL PARAMETERS-2'!AQ269*VLOOKUP(AR$4,'[1]INTERNAL PARAMETERS-1'!$B$5:$J$44,4, FALSE)</f>
        <v>0</v>
      </c>
      <c r="AS269" s="52">
        <f>$F269*'[1]INTERNAL PARAMETERS-2'!AR269*VLOOKUP(AS$4,'[1]INTERNAL PARAMETERS-1'!$B$5:$J$44,4, FALSE)</f>
        <v>0</v>
      </c>
      <c r="AT269" s="51">
        <f>$F269*'[1]INTERNAL PARAMETERS-2'!AS269*VLOOKUP(AT$4,'[1]INTERNAL PARAMETERS-1'!$B$5:$J$44,4, FALSE)</f>
        <v>0</v>
      </c>
      <c r="AU269" s="53">
        <f>$F269*'[1]INTERNAL PARAMETERS-2'!F269*(1-VLOOKUP(G$4,'[1]INTERNAL PARAMETERS-1'!$B$5:$J$44,4, FALSE))</f>
        <v>0</v>
      </c>
      <c r="AV269" s="52">
        <f>$F269*'[1]INTERNAL PARAMETERS-2'!G269*(1-VLOOKUP(H$4,'[1]INTERNAL PARAMETERS-1'!$B$5:$J$44,4, FALSE))</f>
        <v>0</v>
      </c>
      <c r="AW269" s="52">
        <f>$F269*'[1]INTERNAL PARAMETERS-2'!H269*(1-VLOOKUP(I$4,'[1]INTERNAL PARAMETERS-1'!$B$5:$J$44,4, FALSE))</f>
        <v>0</v>
      </c>
      <c r="AX269" s="52">
        <f>$F269*'[1]INTERNAL PARAMETERS-2'!I269*(1-VLOOKUP(J$4,'[1]INTERNAL PARAMETERS-1'!$B$5:$J$44,4, FALSE))</f>
        <v>0</v>
      </c>
      <c r="AY269" s="52">
        <f>$F269*'[1]INTERNAL PARAMETERS-2'!J269*(1-VLOOKUP(K$4,'[1]INTERNAL PARAMETERS-1'!$B$5:$J$44,4, FALSE))</f>
        <v>0</v>
      </c>
      <c r="AZ269" s="52">
        <f>$F269*'[1]INTERNAL PARAMETERS-2'!K269*(1-VLOOKUP(L$4,'[1]INTERNAL PARAMETERS-1'!$B$5:$J$44,4, FALSE))</f>
        <v>0</v>
      </c>
      <c r="BA269" s="52">
        <f>$F269*'[1]INTERNAL PARAMETERS-2'!L269*(1-VLOOKUP(M$4,'[1]INTERNAL PARAMETERS-1'!$B$5:$J$44,4, FALSE))</f>
        <v>0</v>
      </c>
      <c r="BB269" s="52">
        <f>$F269*'[1]INTERNAL PARAMETERS-2'!M269*(1-VLOOKUP(N$4,'[1]INTERNAL PARAMETERS-1'!$B$5:$J$44,4, FALSE))</f>
        <v>0</v>
      </c>
      <c r="BC269" s="52">
        <f>$F269*'[1]INTERNAL PARAMETERS-2'!N269*(1-VLOOKUP(O$4,'[1]INTERNAL PARAMETERS-1'!$B$5:$J$44,4, FALSE))</f>
        <v>0</v>
      </c>
      <c r="BD269" s="52">
        <f>$F269*'[1]INTERNAL PARAMETERS-2'!O269*(1-VLOOKUP(P$4,'[1]INTERNAL PARAMETERS-1'!$B$5:$J$44,4, FALSE))</f>
        <v>0</v>
      </c>
      <c r="BE269" s="52">
        <f>$F269*'[1]INTERNAL PARAMETERS-2'!P269*(1-VLOOKUP(Q$4,'[1]INTERNAL PARAMETERS-1'!$B$5:$J$44,4, FALSE))</f>
        <v>0</v>
      </c>
      <c r="BF269" s="52">
        <f>$F269*'[1]INTERNAL PARAMETERS-2'!Q269*(1-VLOOKUP(R$4,'[1]INTERNAL PARAMETERS-1'!$B$5:$J$44,4, FALSE))</f>
        <v>0</v>
      </c>
      <c r="BG269" s="52">
        <f>$F269*'[1]INTERNAL PARAMETERS-2'!R269*(1-VLOOKUP(S$4,'[1]INTERNAL PARAMETERS-1'!$B$5:$J$44,4, FALSE))</f>
        <v>0</v>
      </c>
      <c r="BH269" s="52">
        <f>$F269*'[1]INTERNAL PARAMETERS-2'!S269*(1-VLOOKUP(T$4,'[1]INTERNAL PARAMETERS-1'!$B$5:$J$44,4, FALSE))</f>
        <v>0</v>
      </c>
      <c r="BI269" s="52">
        <f>$F269*'[1]INTERNAL PARAMETERS-2'!T269*(1-VLOOKUP(U$4,'[1]INTERNAL PARAMETERS-1'!$B$5:$J$44,4, FALSE))</f>
        <v>0</v>
      </c>
      <c r="BJ269" s="52">
        <f>$F269*'[1]INTERNAL PARAMETERS-2'!U269*(1-VLOOKUP(V$4,'[1]INTERNAL PARAMETERS-1'!$B$5:$J$44,4, FALSE))</f>
        <v>0</v>
      </c>
      <c r="BK269" s="52">
        <f>$F269*'[1]INTERNAL PARAMETERS-2'!V269*(1-VLOOKUP(W$4,'[1]INTERNAL PARAMETERS-1'!$B$5:$J$44,4, FALSE))</f>
        <v>0</v>
      </c>
      <c r="BL269" s="52">
        <f>$F269*'[1]INTERNAL PARAMETERS-2'!W269*(1-VLOOKUP(X$4,'[1]INTERNAL PARAMETERS-1'!$B$5:$J$44,4, FALSE))</f>
        <v>0</v>
      </c>
      <c r="BM269" s="52">
        <f>$F269*'[1]INTERNAL PARAMETERS-2'!X269*(1-VLOOKUP(Y$4,'[1]INTERNAL PARAMETERS-1'!$B$5:$J$44,4, FALSE))</f>
        <v>0</v>
      </c>
      <c r="BN269" s="52">
        <f>$F269*'[1]INTERNAL PARAMETERS-2'!Y269*(1-VLOOKUP(Z$4,'[1]INTERNAL PARAMETERS-1'!$B$5:$J$44,4, FALSE))</f>
        <v>0</v>
      </c>
      <c r="BO269" s="52">
        <f>$F269*'[1]INTERNAL PARAMETERS-2'!Z269*(1-VLOOKUP(AA$4,'[1]INTERNAL PARAMETERS-1'!$B$5:$J$44,4, FALSE))</f>
        <v>0</v>
      </c>
      <c r="BP269" s="52">
        <f>$F269*'[1]INTERNAL PARAMETERS-2'!AA269*(1-VLOOKUP(AB$4,'[1]INTERNAL PARAMETERS-1'!$B$5:$J$44,4, FALSE))</f>
        <v>0</v>
      </c>
      <c r="BQ269" s="52">
        <f>$F269*'[1]INTERNAL PARAMETERS-2'!AB269*(1-VLOOKUP(AC$4,'[1]INTERNAL PARAMETERS-1'!$B$5:$J$44,4, FALSE))</f>
        <v>0</v>
      </c>
      <c r="BR269" s="52">
        <f>$F269*'[1]INTERNAL PARAMETERS-2'!AC269*(1-VLOOKUP(AD$4,'[1]INTERNAL PARAMETERS-1'!$B$5:$J$44,4, FALSE))</f>
        <v>0</v>
      </c>
      <c r="BS269" s="52">
        <f>$F269*'[1]INTERNAL PARAMETERS-2'!AD269*(1-VLOOKUP(AE$4,'[1]INTERNAL PARAMETERS-1'!$B$5:$J$44,4, FALSE))</f>
        <v>0</v>
      </c>
      <c r="BT269" s="52">
        <f>$F269*'[1]INTERNAL PARAMETERS-2'!AE269*(1-VLOOKUP(AF$4,'[1]INTERNAL PARAMETERS-1'!$B$5:$J$44,4, FALSE))</f>
        <v>0</v>
      </c>
      <c r="BU269" s="52">
        <f>$F269*'[1]INTERNAL PARAMETERS-2'!AF269*(1-VLOOKUP(AG$4,'[1]INTERNAL PARAMETERS-1'!$B$5:$J$44,4, FALSE))</f>
        <v>0</v>
      </c>
      <c r="BV269" s="52">
        <f>$F269*'[1]INTERNAL PARAMETERS-2'!AG269*(1-VLOOKUP(AH$4,'[1]INTERNAL PARAMETERS-1'!$B$5:$J$44,4, FALSE))</f>
        <v>0</v>
      </c>
      <c r="BW269" s="52">
        <f>$F269*'[1]INTERNAL PARAMETERS-2'!AH269*(1-VLOOKUP(AI$4,'[1]INTERNAL PARAMETERS-1'!$B$5:$J$44,4, FALSE))</f>
        <v>0</v>
      </c>
      <c r="BX269" s="52">
        <f>$F269*'[1]INTERNAL PARAMETERS-2'!AI269*(1-VLOOKUP(AJ$4,'[1]INTERNAL PARAMETERS-1'!$B$5:$J$44,4, FALSE))</f>
        <v>0</v>
      </c>
      <c r="BY269" s="52">
        <f>$F269*'[1]INTERNAL PARAMETERS-2'!AJ269*(1-VLOOKUP(AK$4,'[1]INTERNAL PARAMETERS-1'!$B$5:$J$44,4, FALSE))</f>
        <v>0</v>
      </c>
      <c r="BZ269" s="52">
        <f>$F269*'[1]INTERNAL PARAMETERS-2'!AK269*(1-VLOOKUP(AL$4,'[1]INTERNAL PARAMETERS-1'!$B$5:$J$44,4, FALSE))</f>
        <v>0</v>
      </c>
      <c r="CA269" s="52">
        <f>$F269*'[1]INTERNAL PARAMETERS-2'!AL269*(1-VLOOKUP(AM$4,'[1]INTERNAL PARAMETERS-1'!$B$5:$J$44,4, FALSE))</f>
        <v>0</v>
      </c>
      <c r="CB269" s="52">
        <f>$F269*'[1]INTERNAL PARAMETERS-2'!AM269*(1-VLOOKUP(AN$4,'[1]INTERNAL PARAMETERS-1'!$B$5:$J$44,4, FALSE))</f>
        <v>0</v>
      </c>
      <c r="CC269" s="52">
        <f>$F269*'[1]INTERNAL PARAMETERS-2'!AN269*(1-VLOOKUP(AO$4,'[1]INTERNAL PARAMETERS-1'!$B$5:$J$44,4, FALSE))</f>
        <v>0</v>
      </c>
      <c r="CD269" s="52">
        <f>$F269*'[1]INTERNAL PARAMETERS-2'!AO269*(1-VLOOKUP(AP$4,'[1]INTERNAL PARAMETERS-1'!$B$5:$J$44,4, FALSE))</f>
        <v>0</v>
      </c>
      <c r="CE269" s="52">
        <f>$F269*'[1]INTERNAL PARAMETERS-2'!AP269*(1-VLOOKUP(AQ$4,'[1]INTERNAL PARAMETERS-1'!$B$5:$J$44,4, FALSE))</f>
        <v>0</v>
      </c>
      <c r="CF269" s="52">
        <f>$F269*'[1]INTERNAL PARAMETERS-2'!AQ269*(1-VLOOKUP(AR$4,'[1]INTERNAL PARAMETERS-1'!$B$5:$J$44,4, FALSE))</f>
        <v>0</v>
      </c>
      <c r="CG269" s="52">
        <f>$F269*'[1]INTERNAL PARAMETERS-2'!AR269*(1-VLOOKUP(AS$4,'[1]INTERNAL PARAMETERS-1'!$B$5:$J$44,4, FALSE))</f>
        <v>0</v>
      </c>
      <c r="CH269" s="51">
        <f>$F269*'[1]INTERNAL PARAMETERS-2'!AS269*(1-VLOOKUP(AT$4,'[1]INTERNAL PARAMETERS-1'!$B$5:$J$44,4, FALSE))</f>
        <v>0</v>
      </c>
      <c r="CI269" s="50">
        <f t="shared" si="4"/>
        <v>0</v>
      </c>
    </row>
    <row r="270" spans="3:87" x14ac:dyDescent="0.5">
      <c r="C270" s="37" t="s">
        <v>1</v>
      </c>
      <c r="D270" s="36" t="s">
        <v>90</v>
      </c>
      <c r="E270" s="36" t="s">
        <v>76</v>
      </c>
      <c r="F270" s="147">
        <f>ESC!AF270</f>
        <v>0</v>
      </c>
      <c r="G270" s="53">
        <f>$F270*'[1]INTERNAL PARAMETERS-2'!F270*VLOOKUP(G$4,'[1]INTERNAL PARAMETERS-1'!$B$5:$J$44,4, FALSE)</f>
        <v>0</v>
      </c>
      <c r="H270" s="52">
        <f>$F270*'[1]INTERNAL PARAMETERS-2'!G270*VLOOKUP(H$4,'[1]INTERNAL PARAMETERS-1'!$B$5:$J$44,4, FALSE)</f>
        <v>0</v>
      </c>
      <c r="I270" s="52">
        <f>$F270*'[1]INTERNAL PARAMETERS-2'!H270*VLOOKUP(I$4,'[1]INTERNAL PARAMETERS-1'!$B$5:$J$44,4, FALSE)</f>
        <v>0</v>
      </c>
      <c r="J270" s="52">
        <f>$F270*'[1]INTERNAL PARAMETERS-2'!I270*VLOOKUP(J$4,'[1]INTERNAL PARAMETERS-1'!$B$5:$J$44,4, FALSE)</f>
        <v>0</v>
      </c>
      <c r="K270" s="52">
        <f>$F270*'[1]INTERNAL PARAMETERS-2'!J270*VLOOKUP(K$4,'[1]INTERNAL PARAMETERS-1'!$B$5:$J$44,4, FALSE)</f>
        <v>0</v>
      </c>
      <c r="L270" s="52">
        <f>$F270*'[1]INTERNAL PARAMETERS-2'!K270*VLOOKUP(L$4,'[1]INTERNAL PARAMETERS-1'!$B$5:$J$44,4, FALSE)</f>
        <v>0</v>
      </c>
      <c r="M270" s="52">
        <f>$F270*'[1]INTERNAL PARAMETERS-2'!L270*VLOOKUP(M$4,'[1]INTERNAL PARAMETERS-1'!$B$5:$J$44,4, FALSE)</f>
        <v>0</v>
      </c>
      <c r="N270" s="52">
        <f>$F270*'[1]INTERNAL PARAMETERS-2'!M270*VLOOKUP(N$4,'[1]INTERNAL PARAMETERS-1'!$B$5:$J$44,4, FALSE)</f>
        <v>0</v>
      </c>
      <c r="O270" s="52">
        <f>$F270*'[1]INTERNAL PARAMETERS-2'!N270*VLOOKUP(O$4,'[1]INTERNAL PARAMETERS-1'!$B$5:$J$44,4, FALSE)</f>
        <v>0</v>
      </c>
      <c r="P270" s="52">
        <f>$F270*'[1]INTERNAL PARAMETERS-2'!O270*VLOOKUP(P$4,'[1]INTERNAL PARAMETERS-1'!$B$5:$J$44,4, FALSE)</f>
        <v>0</v>
      </c>
      <c r="Q270" s="52">
        <f>$F270*'[1]INTERNAL PARAMETERS-2'!P270*VLOOKUP(Q$4,'[1]INTERNAL PARAMETERS-1'!$B$5:$J$44,4, FALSE)</f>
        <v>0</v>
      </c>
      <c r="R270" s="52">
        <f>$F270*'[1]INTERNAL PARAMETERS-2'!Q270*VLOOKUP(R$4,'[1]INTERNAL PARAMETERS-1'!$B$5:$J$44,4, FALSE)</f>
        <v>0</v>
      </c>
      <c r="S270" s="52">
        <f>$F270*'[1]INTERNAL PARAMETERS-2'!R270*VLOOKUP(S$4,'[1]INTERNAL PARAMETERS-1'!$B$5:$J$44,4, FALSE)</f>
        <v>0</v>
      </c>
      <c r="T270" s="52">
        <f>$F270*'[1]INTERNAL PARAMETERS-2'!S270*VLOOKUP(T$4,'[1]INTERNAL PARAMETERS-1'!$B$5:$J$44,4, FALSE)</f>
        <v>0</v>
      </c>
      <c r="U270" s="52">
        <f>$F270*'[1]INTERNAL PARAMETERS-2'!T270*VLOOKUP(U$4,'[1]INTERNAL PARAMETERS-1'!$B$5:$J$44,4, FALSE)</f>
        <v>0</v>
      </c>
      <c r="V270" s="52">
        <f>$F270*'[1]INTERNAL PARAMETERS-2'!U270*VLOOKUP(V$4,'[1]INTERNAL PARAMETERS-1'!$B$5:$J$44,4, FALSE)</f>
        <v>0</v>
      </c>
      <c r="W270" s="52">
        <f>$F270*'[1]INTERNAL PARAMETERS-2'!V270*VLOOKUP(W$4,'[1]INTERNAL PARAMETERS-1'!$B$5:$J$44,4, FALSE)</f>
        <v>0</v>
      </c>
      <c r="X270" s="52">
        <f>$F270*'[1]INTERNAL PARAMETERS-2'!W270*VLOOKUP(X$4,'[1]INTERNAL PARAMETERS-1'!$B$5:$J$44,4, FALSE)</f>
        <v>0</v>
      </c>
      <c r="Y270" s="52">
        <f>$F270*'[1]INTERNAL PARAMETERS-2'!X270*VLOOKUP(Y$4,'[1]INTERNAL PARAMETERS-1'!$B$5:$J$44,4, FALSE)</f>
        <v>0</v>
      </c>
      <c r="Z270" s="52">
        <f>$F270*'[1]INTERNAL PARAMETERS-2'!Y270*VLOOKUP(Z$4,'[1]INTERNAL PARAMETERS-1'!$B$5:$J$44,4, FALSE)</f>
        <v>0</v>
      </c>
      <c r="AA270" s="52">
        <f>$F270*'[1]INTERNAL PARAMETERS-2'!Z270*VLOOKUP(AA$4,'[1]INTERNAL PARAMETERS-1'!$B$5:$J$44,4, FALSE)</f>
        <v>0</v>
      </c>
      <c r="AB270" s="52">
        <f>$F270*'[1]INTERNAL PARAMETERS-2'!AA270*VLOOKUP(AB$4,'[1]INTERNAL PARAMETERS-1'!$B$5:$J$44,4, FALSE)</f>
        <v>0</v>
      </c>
      <c r="AC270" s="52">
        <f>$F270*'[1]INTERNAL PARAMETERS-2'!AB270*VLOOKUP(AC$4,'[1]INTERNAL PARAMETERS-1'!$B$5:$J$44,4, FALSE)</f>
        <v>0</v>
      </c>
      <c r="AD270" s="52">
        <f>$F270*'[1]INTERNAL PARAMETERS-2'!AC270*VLOOKUP(AD$4,'[1]INTERNAL PARAMETERS-1'!$B$5:$J$44,4, FALSE)</f>
        <v>0</v>
      </c>
      <c r="AE270" s="52">
        <f>$F270*'[1]INTERNAL PARAMETERS-2'!AD270*VLOOKUP(AE$4,'[1]INTERNAL PARAMETERS-1'!$B$5:$J$44,4, FALSE)</f>
        <v>0</v>
      </c>
      <c r="AF270" s="52">
        <f>$F270*'[1]INTERNAL PARAMETERS-2'!AE270*VLOOKUP(AF$4,'[1]INTERNAL PARAMETERS-1'!$B$5:$J$44,4, FALSE)</f>
        <v>0</v>
      </c>
      <c r="AG270" s="52">
        <f>$F270*'[1]INTERNAL PARAMETERS-2'!AF270*VLOOKUP(AG$4,'[1]INTERNAL PARAMETERS-1'!$B$5:$J$44,4, FALSE)</f>
        <v>0</v>
      </c>
      <c r="AH270" s="52">
        <f>$F270*'[1]INTERNAL PARAMETERS-2'!AG270*VLOOKUP(AH$4,'[1]INTERNAL PARAMETERS-1'!$B$5:$J$44,4, FALSE)</f>
        <v>0</v>
      </c>
      <c r="AI270" s="52">
        <f>$F270*'[1]INTERNAL PARAMETERS-2'!AH270*VLOOKUP(AI$4,'[1]INTERNAL PARAMETERS-1'!$B$5:$J$44,4, FALSE)</f>
        <v>0</v>
      </c>
      <c r="AJ270" s="52">
        <f>$F270*'[1]INTERNAL PARAMETERS-2'!AI270*VLOOKUP(AJ$4,'[1]INTERNAL PARAMETERS-1'!$B$5:$J$44,4, FALSE)</f>
        <v>0</v>
      </c>
      <c r="AK270" s="52">
        <f>$F270*'[1]INTERNAL PARAMETERS-2'!AJ270*VLOOKUP(AK$4,'[1]INTERNAL PARAMETERS-1'!$B$5:$J$44,4, FALSE)</f>
        <v>0</v>
      </c>
      <c r="AL270" s="52">
        <f>$F270*'[1]INTERNAL PARAMETERS-2'!AK270*VLOOKUP(AL$4,'[1]INTERNAL PARAMETERS-1'!$B$5:$J$44,4, FALSE)</f>
        <v>0</v>
      </c>
      <c r="AM270" s="52">
        <f>$F270*'[1]INTERNAL PARAMETERS-2'!AL270*VLOOKUP(AM$4,'[1]INTERNAL PARAMETERS-1'!$B$5:$J$44,4, FALSE)</f>
        <v>0</v>
      </c>
      <c r="AN270" s="52">
        <f>$F270*'[1]INTERNAL PARAMETERS-2'!AM270*VLOOKUP(AN$4,'[1]INTERNAL PARAMETERS-1'!$B$5:$J$44,4, FALSE)</f>
        <v>0</v>
      </c>
      <c r="AO270" s="52">
        <f>$F270*'[1]INTERNAL PARAMETERS-2'!AN270*VLOOKUP(AO$4,'[1]INTERNAL PARAMETERS-1'!$B$5:$J$44,4, FALSE)</f>
        <v>0</v>
      </c>
      <c r="AP270" s="52">
        <f>$F270*'[1]INTERNAL PARAMETERS-2'!AO270*VLOOKUP(AP$4,'[1]INTERNAL PARAMETERS-1'!$B$5:$J$44,4, FALSE)</f>
        <v>0</v>
      </c>
      <c r="AQ270" s="52">
        <f>$F270*'[1]INTERNAL PARAMETERS-2'!AP270*VLOOKUP(AQ$4,'[1]INTERNAL PARAMETERS-1'!$B$5:$J$44,4, FALSE)</f>
        <v>0</v>
      </c>
      <c r="AR270" s="52">
        <f>$F270*'[1]INTERNAL PARAMETERS-2'!AQ270*VLOOKUP(AR$4,'[1]INTERNAL PARAMETERS-1'!$B$5:$J$44,4, FALSE)</f>
        <v>0</v>
      </c>
      <c r="AS270" s="52">
        <f>$F270*'[1]INTERNAL PARAMETERS-2'!AR270*VLOOKUP(AS$4,'[1]INTERNAL PARAMETERS-1'!$B$5:$J$44,4, FALSE)</f>
        <v>0</v>
      </c>
      <c r="AT270" s="51">
        <f>$F270*'[1]INTERNAL PARAMETERS-2'!AS270*VLOOKUP(AT$4,'[1]INTERNAL PARAMETERS-1'!$B$5:$J$44,4, FALSE)</f>
        <v>0</v>
      </c>
      <c r="AU270" s="53">
        <f>$F270*'[1]INTERNAL PARAMETERS-2'!F270*(1-VLOOKUP(G$4,'[1]INTERNAL PARAMETERS-1'!$B$5:$J$44,4, FALSE))</f>
        <v>0</v>
      </c>
      <c r="AV270" s="52">
        <f>$F270*'[1]INTERNAL PARAMETERS-2'!G270*(1-VLOOKUP(H$4,'[1]INTERNAL PARAMETERS-1'!$B$5:$J$44,4, FALSE))</f>
        <v>0</v>
      </c>
      <c r="AW270" s="52">
        <f>$F270*'[1]INTERNAL PARAMETERS-2'!H270*(1-VLOOKUP(I$4,'[1]INTERNAL PARAMETERS-1'!$B$5:$J$44,4, FALSE))</f>
        <v>0</v>
      </c>
      <c r="AX270" s="52">
        <f>$F270*'[1]INTERNAL PARAMETERS-2'!I270*(1-VLOOKUP(J$4,'[1]INTERNAL PARAMETERS-1'!$B$5:$J$44,4, FALSE))</f>
        <v>0</v>
      </c>
      <c r="AY270" s="52">
        <f>$F270*'[1]INTERNAL PARAMETERS-2'!J270*(1-VLOOKUP(K$4,'[1]INTERNAL PARAMETERS-1'!$B$5:$J$44,4, FALSE))</f>
        <v>0</v>
      </c>
      <c r="AZ270" s="52">
        <f>$F270*'[1]INTERNAL PARAMETERS-2'!K270*(1-VLOOKUP(L$4,'[1]INTERNAL PARAMETERS-1'!$B$5:$J$44,4, FALSE))</f>
        <v>0</v>
      </c>
      <c r="BA270" s="52">
        <f>$F270*'[1]INTERNAL PARAMETERS-2'!L270*(1-VLOOKUP(M$4,'[1]INTERNAL PARAMETERS-1'!$B$5:$J$44,4, FALSE))</f>
        <v>0</v>
      </c>
      <c r="BB270" s="52">
        <f>$F270*'[1]INTERNAL PARAMETERS-2'!M270*(1-VLOOKUP(N$4,'[1]INTERNAL PARAMETERS-1'!$B$5:$J$44,4, FALSE))</f>
        <v>0</v>
      </c>
      <c r="BC270" s="52">
        <f>$F270*'[1]INTERNAL PARAMETERS-2'!N270*(1-VLOOKUP(O$4,'[1]INTERNAL PARAMETERS-1'!$B$5:$J$44,4, FALSE))</f>
        <v>0</v>
      </c>
      <c r="BD270" s="52">
        <f>$F270*'[1]INTERNAL PARAMETERS-2'!O270*(1-VLOOKUP(P$4,'[1]INTERNAL PARAMETERS-1'!$B$5:$J$44,4, FALSE))</f>
        <v>0</v>
      </c>
      <c r="BE270" s="52">
        <f>$F270*'[1]INTERNAL PARAMETERS-2'!P270*(1-VLOOKUP(Q$4,'[1]INTERNAL PARAMETERS-1'!$B$5:$J$44,4, FALSE))</f>
        <v>0</v>
      </c>
      <c r="BF270" s="52">
        <f>$F270*'[1]INTERNAL PARAMETERS-2'!Q270*(1-VLOOKUP(R$4,'[1]INTERNAL PARAMETERS-1'!$B$5:$J$44,4, FALSE))</f>
        <v>0</v>
      </c>
      <c r="BG270" s="52">
        <f>$F270*'[1]INTERNAL PARAMETERS-2'!R270*(1-VLOOKUP(S$4,'[1]INTERNAL PARAMETERS-1'!$B$5:$J$44,4, FALSE))</f>
        <v>0</v>
      </c>
      <c r="BH270" s="52">
        <f>$F270*'[1]INTERNAL PARAMETERS-2'!S270*(1-VLOOKUP(T$4,'[1]INTERNAL PARAMETERS-1'!$B$5:$J$44,4, FALSE))</f>
        <v>0</v>
      </c>
      <c r="BI270" s="52">
        <f>$F270*'[1]INTERNAL PARAMETERS-2'!T270*(1-VLOOKUP(U$4,'[1]INTERNAL PARAMETERS-1'!$B$5:$J$44,4, FALSE))</f>
        <v>0</v>
      </c>
      <c r="BJ270" s="52">
        <f>$F270*'[1]INTERNAL PARAMETERS-2'!U270*(1-VLOOKUP(V$4,'[1]INTERNAL PARAMETERS-1'!$B$5:$J$44,4, FALSE))</f>
        <v>0</v>
      </c>
      <c r="BK270" s="52">
        <f>$F270*'[1]INTERNAL PARAMETERS-2'!V270*(1-VLOOKUP(W$4,'[1]INTERNAL PARAMETERS-1'!$B$5:$J$44,4, FALSE))</f>
        <v>0</v>
      </c>
      <c r="BL270" s="52">
        <f>$F270*'[1]INTERNAL PARAMETERS-2'!W270*(1-VLOOKUP(X$4,'[1]INTERNAL PARAMETERS-1'!$B$5:$J$44,4, FALSE))</f>
        <v>0</v>
      </c>
      <c r="BM270" s="52">
        <f>$F270*'[1]INTERNAL PARAMETERS-2'!X270*(1-VLOOKUP(Y$4,'[1]INTERNAL PARAMETERS-1'!$B$5:$J$44,4, FALSE))</f>
        <v>0</v>
      </c>
      <c r="BN270" s="52">
        <f>$F270*'[1]INTERNAL PARAMETERS-2'!Y270*(1-VLOOKUP(Z$4,'[1]INTERNAL PARAMETERS-1'!$B$5:$J$44,4, FALSE))</f>
        <v>0</v>
      </c>
      <c r="BO270" s="52">
        <f>$F270*'[1]INTERNAL PARAMETERS-2'!Z270*(1-VLOOKUP(AA$4,'[1]INTERNAL PARAMETERS-1'!$B$5:$J$44,4, FALSE))</f>
        <v>0</v>
      </c>
      <c r="BP270" s="52">
        <f>$F270*'[1]INTERNAL PARAMETERS-2'!AA270*(1-VLOOKUP(AB$4,'[1]INTERNAL PARAMETERS-1'!$B$5:$J$44,4, FALSE))</f>
        <v>0</v>
      </c>
      <c r="BQ270" s="52">
        <f>$F270*'[1]INTERNAL PARAMETERS-2'!AB270*(1-VLOOKUP(AC$4,'[1]INTERNAL PARAMETERS-1'!$B$5:$J$44,4, FALSE))</f>
        <v>0</v>
      </c>
      <c r="BR270" s="52">
        <f>$F270*'[1]INTERNAL PARAMETERS-2'!AC270*(1-VLOOKUP(AD$4,'[1]INTERNAL PARAMETERS-1'!$B$5:$J$44,4, FALSE))</f>
        <v>0</v>
      </c>
      <c r="BS270" s="52">
        <f>$F270*'[1]INTERNAL PARAMETERS-2'!AD270*(1-VLOOKUP(AE$4,'[1]INTERNAL PARAMETERS-1'!$B$5:$J$44,4, FALSE))</f>
        <v>0</v>
      </c>
      <c r="BT270" s="52">
        <f>$F270*'[1]INTERNAL PARAMETERS-2'!AE270*(1-VLOOKUP(AF$4,'[1]INTERNAL PARAMETERS-1'!$B$5:$J$44,4, FALSE))</f>
        <v>0</v>
      </c>
      <c r="BU270" s="52">
        <f>$F270*'[1]INTERNAL PARAMETERS-2'!AF270*(1-VLOOKUP(AG$4,'[1]INTERNAL PARAMETERS-1'!$B$5:$J$44,4, FALSE))</f>
        <v>0</v>
      </c>
      <c r="BV270" s="52">
        <f>$F270*'[1]INTERNAL PARAMETERS-2'!AG270*(1-VLOOKUP(AH$4,'[1]INTERNAL PARAMETERS-1'!$B$5:$J$44,4, FALSE))</f>
        <v>0</v>
      </c>
      <c r="BW270" s="52">
        <f>$F270*'[1]INTERNAL PARAMETERS-2'!AH270*(1-VLOOKUP(AI$4,'[1]INTERNAL PARAMETERS-1'!$B$5:$J$44,4, FALSE))</f>
        <v>0</v>
      </c>
      <c r="BX270" s="52">
        <f>$F270*'[1]INTERNAL PARAMETERS-2'!AI270*(1-VLOOKUP(AJ$4,'[1]INTERNAL PARAMETERS-1'!$B$5:$J$44,4, FALSE))</f>
        <v>0</v>
      </c>
      <c r="BY270" s="52">
        <f>$F270*'[1]INTERNAL PARAMETERS-2'!AJ270*(1-VLOOKUP(AK$4,'[1]INTERNAL PARAMETERS-1'!$B$5:$J$44,4, FALSE))</f>
        <v>0</v>
      </c>
      <c r="BZ270" s="52">
        <f>$F270*'[1]INTERNAL PARAMETERS-2'!AK270*(1-VLOOKUP(AL$4,'[1]INTERNAL PARAMETERS-1'!$B$5:$J$44,4, FALSE))</f>
        <v>0</v>
      </c>
      <c r="CA270" s="52">
        <f>$F270*'[1]INTERNAL PARAMETERS-2'!AL270*(1-VLOOKUP(AM$4,'[1]INTERNAL PARAMETERS-1'!$B$5:$J$44,4, FALSE))</f>
        <v>0</v>
      </c>
      <c r="CB270" s="52">
        <f>$F270*'[1]INTERNAL PARAMETERS-2'!AM270*(1-VLOOKUP(AN$4,'[1]INTERNAL PARAMETERS-1'!$B$5:$J$44,4, FALSE))</f>
        <v>0</v>
      </c>
      <c r="CC270" s="52">
        <f>$F270*'[1]INTERNAL PARAMETERS-2'!AN270*(1-VLOOKUP(AO$4,'[1]INTERNAL PARAMETERS-1'!$B$5:$J$44,4, FALSE))</f>
        <v>0</v>
      </c>
      <c r="CD270" s="52">
        <f>$F270*'[1]INTERNAL PARAMETERS-2'!AO270*(1-VLOOKUP(AP$4,'[1]INTERNAL PARAMETERS-1'!$B$5:$J$44,4, FALSE))</f>
        <v>0</v>
      </c>
      <c r="CE270" s="52">
        <f>$F270*'[1]INTERNAL PARAMETERS-2'!AP270*(1-VLOOKUP(AQ$4,'[1]INTERNAL PARAMETERS-1'!$B$5:$J$44,4, FALSE))</f>
        <v>0</v>
      </c>
      <c r="CF270" s="52">
        <f>$F270*'[1]INTERNAL PARAMETERS-2'!AQ270*(1-VLOOKUP(AR$4,'[1]INTERNAL PARAMETERS-1'!$B$5:$J$44,4, FALSE))</f>
        <v>0</v>
      </c>
      <c r="CG270" s="52">
        <f>$F270*'[1]INTERNAL PARAMETERS-2'!AR270*(1-VLOOKUP(AS$4,'[1]INTERNAL PARAMETERS-1'!$B$5:$J$44,4, FALSE))</f>
        <v>0</v>
      </c>
      <c r="CH270" s="51">
        <f>$F270*'[1]INTERNAL PARAMETERS-2'!AS270*(1-VLOOKUP(AT$4,'[1]INTERNAL PARAMETERS-1'!$B$5:$J$44,4, FALSE))</f>
        <v>0</v>
      </c>
      <c r="CI270" s="50">
        <f t="shared" si="4"/>
        <v>0</v>
      </c>
    </row>
    <row r="271" spans="3:87" x14ac:dyDescent="0.5">
      <c r="C271" s="35" t="s">
        <v>1</v>
      </c>
      <c r="D271" s="34" t="s">
        <v>90</v>
      </c>
      <c r="E271" s="34" t="s">
        <v>75</v>
      </c>
      <c r="F271" s="147">
        <f>ESC!AF271</f>
        <v>0</v>
      </c>
      <c r="G271" s="53">
        <f>$F271*'[1]INTERNAL PARAMETERS-2'!F271*VLOOKUP(G$4,'[1]INTERNAL PARAMETERS-1'!$B$5:$J$44,4, FALSE)</f>
        <v>0</v>
      </c>
      <c r="H271" s="52">
        <f>$F271*'[1]INTERNAL PARAMETERS-2'!G271*VLOOKUP(H$4,'[1]INTERNAL PARAMETERS-1'!$B$5:$J$44,4, FALSE)</f>
        <v>0</v>
      </c>
      <c r="I271" s="52">
        <f>$F271*'[1]INTERNAL PARAMETERS-2'!H271*VLOOKUP(I$4,'[1]INTERNAL PARAMETERS-1'!$B$5:$J$44,4, FALSE)</f>
        <v>0</v>
      </c>
      <c r="J271" s="52">
        <f>$F271*'[1]INTERNAL PARAMETERS-2'!I271*VLOOKUP(J$4,'[1]INTERNAL PARAMETERS-1'!$B$5:$J$44,4, FALSE)</f>
        <v>0</v>
      </c>
      <c r="K271" s="52">
        <f>$F271*'[1]INTERNAL PARAMETERS-2'!J271*VLOOKUP(K$4,'[1]INTERNAL PARAMETERS-1'!$B$5:$J$44,4, FALSE)</f>
        <v>0</v>
      </c>
      <c r="L271" s="52">
        <f>$F271*'[1]INTERNAL PARAMETERS-2'!K271*VLOOKUP(L$4,'[1]INTERNAL PARAMETERS-1'!$B$5:$J$44,4, FALSE)</f>
        <v>0</v>
      </c>
      <c r="M271" s="52">
        <f>$F271*'[1]INTERNAL PARAMETERS-2'!L271*VLOOKUP(M$4,'[1]INTERNAL PARAMETERS-1'!$B$5:$J$44,4, FALSE)</f>
        <v>0</v>
      </c>
      <c r="N271" s="52">
        <f>$F271*'[1]INTERNAL PARAMETERS-2'!M271*VLOOKUP(N$4,'[1]INTERNAL PARAMETERS-1'!$B$5:$J$44,4, FALSE)</f>
        <v>0</v>
      </c>
      <c r="O271" s="52">
        <f>$F271*'[1]INTERNAL PARAMETERS-2'!N271*VLOOKUP(O$4,'[1]INTERNAL PARAMETERS-1'!$B$5:$J$44,4, FALSE)</f>
        <v>0</v>
      </c>
      <c r="P271" s="52">
        <f>$F271*'[1]INTERNAL PARAMETERS-2'!O271*VLOOKUP(P$4,'[1]INTERNAL PARAMETERS-1'!$B$5:$J$44,4, FALSE)</f>
        <v>0</v>
      </c>
      <c r="Q271" s="52">
        <f>$F271*'[1]INTERNAL PARAMETERS-2'!P271*VLOOKUP(Q$4,'[1]INTERNAL PARAMETERS-1'!$B$5:$J$44,4, FALSE)</f>
        <v>0</v>
      </c>
      <c r="R271" s="52">
        <f>$F271*'[1]INTERNAL PARAMETERS-2'!Q271*VLOOKUP(R$4,'[1]INTERNAL PARAMETERS-1'!$B$5:$J$44,4, FALSE)</f>
        <v>0</v>
      </c>
      <c r="S271" s="52">
        <f>$F271*'[1]INTERNAL PARAMETERS-2'!R271*VLOOKUP(S$4,'[1]INTERNAL PARAMETERS-1'!$B$5:$J$44,4, FALSE)</f>
        <v>0</v>
      </c>
      <c r="T271" s="52">
        <f>$F271*'[1]INTERNAL PARAMETERS-2'!S271*VLOOKUP(T$4,'[1]INTERNAL PARAMETERS-1'!$B$5:$J$44,4, FALSE)</f>
        <v>0</v>
      </c>
      <c r="U271" s="52">
        <f>$F271*'[1]INTERNAL PARAMETERS-2'!T271*VLOOKUP(U$4,'[1]INTERNAL PARAMETERS-1'!$B$5:$J$44,4, FALSE)</f>
        <v>0</v>
      </c>
      <c r="V271" s="52">
        <f>$F271*'[1]INTERNAL PARAMETERS-2'!U271*VLOOKUP(V$4,'[1]INTERNAL PARAMETERS-1'!$B$5:$J$44,4, FALSE)</f>
        <v>0</v>
      </c>
      <c r="W271" s="52">
        <f>$F271*'[1]INTERNAL PARAMETERS-2'!V271*VLOOKUP(W$4,'[1]INTERNAL PARAMETERS-1'!$B$5:$J$44,4, FALSE)</f>
        <v>0</v>
      </c>
      <c r="X271" s="52">
        <f>$F271*'[1]INTERNAL PARAMETERS-2'!W271*VLOOKUP(X$4,'[1]INTERNAL PARAMETERS-1'!$B$5:$J$44,4, FALSE)</f>
        <v>0</v>
      </c>
      <c r="Y271" s="52">
        <f>$F271*'[1]INTERNAL PARAMETERS-2'!X271*VLOOKUP(Y$4,'[1]INTERNAL PARAMETERS-1'!$B$5:$J$44,4, FALSE)</f>
        <v>0</v>
      </c>
      <c r="Z271" s="52">
        <f>$F271*'[1]INTERNAL PARAMETERS-2'!Y271*VLOOKUP(Z$4,'[1]INTERNAL PARAMETERS-1'!$B$5:$J$44,4, FALSE)</f>
        <v>0</v>
      </c>
      <c r="AA271" s="52">
        <f>$F271*'[1]INTERNAL PARAMETERS-2'!Z271*VLOOKUP(AA$4,'[1]INTERNAL PARAMETERS-1'!$B$5:$J$44,4, FALSE)</f>
        <v>0</v>
      </c>
      <c r="AB271" s="52">
        <f>$F271*'[1]INTERNAL PARAMETERS-2'!AA271*VLOOKUP(AB$4,'[1]INTERNAL PARAMETERS-1'!$B$5:$J$44,4, FALSE)</f>
        <v>0</v>
      </c>
      <c r="AC271" s="52">
        <f>$F271*'[1]INTERNAL PARAMETERS-2'!AB271*VLOOKUP(AC$4,'[1]INTERNAL PARAMETERS-1'!$B$5:$J$44,4, FALSE)</f>
        <v>0</v>
      </c>
      <c r="AD271" s="52">
        <f>$F271*'[1]INTERNAL PARAMETERS-2'!AC271*VLOOKUP(AD$4,'[1]INTERNAL PARAMETERS-1'!$B$5:$J$44,4, FALSE)</f>
        <v>0</v>
      </c>
      <c r="AE271" s="52">
        <f>$F271*'[1]INTERNAL PARAMETERS-2'!AD271*VLOOKUP(AE$4,'[1]INTERNAL PARAMETERS-1'!$B$5:$J$44,4, FALSE)</f>
        <v>0</v>
      </c>
      <c r="AF271" s="52">
        <f>$F271*'[1]INTERNAL PARAMETERS-2'!AE271*VLOOKUP(AF$4,'[1]INTERNAL PARAMETERS-1'!$B$5:$J$44,4, FALSE)</f>
        <v>0</v>
      </c>
      <c r="AG271" s="52">
        <f>$F271*'[1]INTERNAL PARAMETERS-2'!AF271*VLOOKUP(AG$4,'[1]INTERNAL PARAMETERS-1'!$B$5:$J$44,4, FALSE)</f>
        <v>0</v>
      </c>
      <c r="AH271" s="52">
        <f>$F271*'[1]INTERNAL PARAMETERS-2'!AG271*VLOOKUP(AH$4,'[1]INTERNAL PARAMETERS-1'!$B$5:$J$44,4, FALSE)</f>
        <v>0</v>
      </c>
      <c r="AI271" s="52">
        <f>$F271*'[1]INTERNAL PARAMETERS-2'!AH271*VLOOKUP(AI$4,'[1]INTERNAL PARAMETERS-1'!$B$5:$J$44,4, FALSE)</f>
        <v>0</v>
      </c>
      <c r="AJ271" s="52">
        <f>$F271*'[1]INTERNAL PARAMETERS-2'!AI271*VLOOKUP(AJ$4,'[1]INTERNAL PARAMETERS-1'!$B$5:$J$44,4, FALSE)</f>
        <v>0</v>
      </c>
      <c r="AK271" s="52">
        <f>$F271*'[1]INTERNAL PARAMETERS-2'!AJ271*VLOOKUP(AK$4,'[1]INTERNAL PARAMETERS-1'!$B$5:$J$44,4, FALSE)</f>
        <v>0</v>
      </c>
      <c r="AL271" s="52">
        <f>$F271*'[1]INTERNAL PARAMETERS-2'!AK271*VLOOKUP(AL$4,'[1]INTERNAL PARAMETERS-1'!$B$5:$J$44,4, FALSE)</f>
        <v>0</v>
      </c>
      <c r="AM271" s="52">
        <f>$F271*'[1]INTERNAL PARAMETERS-2'!AL271*VLOOKUP(AM$4,'[1]INTERNAL PARAMETERS-1'!$B$5:$J$44,4, FALSE)</f>
        <v>0</v>
      </c>
      <c r="AN271" s="52">
        <f>$F271*'[1]INTERNAL PARAMETERS-2'!AM271*VLOOKUP(AN$4,'[1]INTERNAL PARAMETERS-1'!$B$5:$J$44,4, FALSE)</f>
        <v>0</v>
      </c>
      <c r="AO271" s="52">
        <f>$F271*'[1]INTERNAL PARAMETERS-2'!AN271*VLOOKUP(AO$4,'[1]INTERNAL PARAMETERS-1'!$B$5:$J$44,4, FALSE)</f>
        <v>0</v>
      </c>
      <c r="AP271" s="52">
        <f>$F271*'[1]INTERNAL PARAMETERS-2'!AO271*VLOOKUP(AP$4,'[1]INTERNAL PARAMETERS-1'!$B$5:$J$44,4, FALSE)</f>
        <v>0</v>
      </c>
      <c r="AQ271" s="52">
        <f>$F271*'[1]INTERNAL PARAMETERS-2'!AP271*VLOOKUP(AQ$4,'[1]INTERNAL PARAMETERS-1'!$B$5:$J$44,4, FALSE)</f>
        <v>0</v>
      </c>
      <c r="AR271" s="52">
        <f>$F271*'[1]INTERNAL PARAMETERS-2'!AQ271*VLOOKUP(AR$4,'[1]INTERNAL PARAMETERS-1'!$B$5:$J$44,4, FALSE)</f>
        <v>0</v>
      </c>
      <c r="AS271" s="52">
        <f>$F271*'[1]INTERNAL PARAMETERS-2'!AR271*VLOOKUP(AS$4,'[1]INTERNAL PARAMETERS-1'!$B$5:$J$44,4, FALSE)</f>
        <v>0</v>
      </c>
      <c r="AT271" s="51">
        <f>$F271*'[1]INTERNAL PARAMETERS-2'!AS271*VLOOKUP(AT$4,'[1]INTERNAL PARAMETERS-1'!$B$5:$J$44,4, FALSE)</f>
        <v>0</v>
      </c>
      <c r="AU271" s="53">
        <f>$F271*'[1]INTERNAL PARAMETERS-2'!F271*(1-VLOOKUP(G$4,'[1]INTERNAL PARAMETERS-1'!$B$5:$J$44,4, FALSE))</f>
        <v>0</v>
      </c>
      <c r="AV271" s="52">
        <f>$F271*'[1]INTERNAL PARAMETERS-2'!G271*(1-VLOOKUP(H$4,'[1]INTERNAL PARAMETERS-1'!$B$5:$J$44,4, FALSE))</f>
        <v>0</v>
      </c>
      <c r="AW271" s="52">
        <f>$F271*'[1]INTERNAL PARAMETERS-2'!H271*(1-VLOOKUP(I$4,'[1]INTERNAL PARAMETERS-1'!$B$5:$J$44,4, FALSE))</f>
        <v>0</v>
      </c>
      <c r="AX271" s="52">
        <f>$F271*'[1]INTERNAL PARAMETERS-2'!I271*(1-VLOOKUP(J$4,'[1]INTERNAL PARAMETERS-1'!$B$5:$J$44,4, FALSE))</f>
        <v>0</v>
      </c>
      <c r="AY271" s="52">
        <f>$F271*'[1]INTERNAL PARAMETERS-2'!J271*(1-VLOOKUP(K$4,'[1]INTERNAL PARAMETERS-1'!$B$5:$J$44,4, FALSE))</f>
        <v>0</v>
      </c>
      <c r="AZ271" s="52">
        <f>$F271*'[1]INTERNAL PARAMETERS-2'!K271*(1-VLOOKUP(L$4,'[1]INTERNAL PARAMETERS-1'!$B$5:$J$44,4, FALSE))</f>
        <v>0</v>
      </c>
      <c r="BA271" s="52">
        <f>$F271*'[1]INTERNAL PARAMETERS-2'!L271*(1-VLOOKUP(M$4,'[1]INTERNAL PARAMETERS-1'!$B$5:$J$44,4, FALSE))</f>
        <v>0</v>
      </c>
      <c r="BB271" s="52">
        <f>$F271*'[1]INTERNAL PARAMETERS-2'!M271*(1-VLOOKUP(N$4,'[1]INTERNAL PARAMETERS-1'!$B$5:$J$44,4, FALSE))</f>
        <v>0</v>
      </c>
      <c r="BC271" s="52">
        <f>$F271*'[1]INTERNAL PARAMETERS-2'!N271*(1-VLOOKUP(O$4,'[1]INTERNAL PARAMETERS-1'!$B$5:$J$44,4, FALSE))</f>
        <v>0</v>
      </c>
      <c r="BD271" s="52">
        <f>$F271*'[1]INTERNAL PARAMETERS-2'!O271*(1-VLOOKUP(P$4,'[1]INTERNAL PARAMETERS-1'!$B$5:$J$44,4, FALSE))</f>
        <v>0</v>
      </c>
      <c r="BE271" s="52">
        <f>$F271*'[1]INTERNAL PARAMETERS-2'!P271*(1-VLOOKUP(Q$4,'[1]INTERNAL PARAMETERS-1'!$B$5:$J$44,4, FALSE))</f>
        <v>0</v>
      </c>
      <c r="BF271" s="52">
        <f>$F271*'[1]INTERNAL PARAMETERS-2'!Q271*(1-VLOOKUP(R$4,'[1]INTERNAL PARAMETERS-1'!$B$5:$J$44,4, FALSE))</f>
        <v>0</v>
      </c>
      <c r="BG271" s="52">
        <f>$F271*'[1]INTERNAL PARAMETERS-2'!R271*(1-VLOOKUP(S$4,'[1]INTERNAL PARAMETERS-1'!$B$5:$J$44,4, FALSE))</f>
        <v>0</v>
      </c>
      <c r="BH271" s="52">
        <f>$F271*'[1]INTERNAL PARAMETERS-2'!S271*(1-VLOOKUP(T$4,'[1]INTERNAL PARAMETERS-1'!$B$5:$J$44,4, FALSE))</f>
        <v>0</v>
      </c>
      <c r="BI271" s="52">
        <f>$F271*'[1]INTERNAL PARAMETERS-2'!T271*(1-VLOOKUP(U$4,'[1]INTERNAL PARAMETERS-1'!$B$5:$J$44,4, FALSE))</f>
        <v>0</v>
      </c>
      <c r="BJ271" s="52">
        <f>$F271*'[1]INTERNAL PARAMETERS-2'!U271*(1-VLOOKUP(V$4,'[1]INTERNAL PARAMETERS-1'!$B$5:$J$44,4, FALSE))</f>
        <v>0</v>
      </c>
      <c r="BK271" s="52">
        <f>$F271*'[1]INTERNAL PARAMETERS-2'!V271*(1-VLOOKUP(W$4,'[1]INTERNAL PARAMETERS-1'!$B$5:$J$44,4, FALSE))</f>
        <v>0</v>
      </c>
      <c r="BL271" s="52">
        <f>$F271*'[1]INTERNAL PARAMETERS-2'!W271*(1-VLOOKUP(X$4,'[1]INTERNAL PARAMETERS-1'!$B$5:$J$44,4, FALSE))</f>
        <v>0</v>
      </c>
      <c r="BM271" s="52">
        <f>$F271*'[1]INTERNAL PARAMETERS-2'!X271*(1-VLOOKUP(Y$4,'[1]INTERNAL PARAMETERS-1'!$B$5:$J$44,4, FALSE))</f>
        <v>0</v>
      </c>
      <c r="BN271" s="52">
        <f>$F271*'[1]INTERNAL PARAMETERS-2'!Y271*(1-VLOOKUP(Z$4,'[1]INTERNAL PARAMETERS-1'!$B$5:$J$44,4, FALSE))</f>
        <v>0</v>
      </c>
      <c r="BO271" s="52">
        <f>$F271*'[1]INTERNAL PARAMETERS-2'!Z271*(1-VLOOKUP(AA$4,'[1]INTERNAL PARAMETERS-1'!$B$5:$J$44,4, FALSE))</f>
        <v>0</v>
      </c>
      <c r="BP271" s="52">
        <f>$F271*'[1]INTERNAL PARAMETERS-2'!AA271*(1-VLOOKUP(AB$4,'[1]INTERNAL PARAMETERS-1'!$B$5:$J$44,4, FALSE))</f>
        <v>0</v>
      </c>
      <c r="BQ271" s="52">
        <f>$F271*'[1]INTERNAL PARAMETERS-2'!AB271*(1-VLOOKUP(AC$4,'[1]INTERNAL PARAMETERS-1'!$B$5:$J$44,4, FALSE))</f>
        <v>0</v>
      </c>
      <c r="BR271" s="52">
        <f>$F271*'[1]INTERNAL PARAMETERS-2'!AC271*(1-VLOOKUP(AD$4,'[1]INTERNAL PARAMETERS-1'!$B$5:$J$44,4, FALSE))</f>
        <v>0</v>
      </c>
      <c r="BS271" s="52">
        <f>$F271*'[1]INTERNAL PARAMETERS-2'!AD271*(1-VLOOKUP(AE$4,'[1]INTERNAL PARAMETERS-1'!$B$5:$J$44,4, FALSE))</f>
        <v>0</v>
      </c>
      <c r="BT271" s="52">
        <f>$F271*'[1]INTERNAL PARAMETERS-2'!AE271*(1-VLOOKUP(AF$4,'[1]INTERNAL PARAMETERS-1'!$B$5:$J$44,4, FALSE))</f>
        <v>0</v>
      </c>
      <c r="BU271" s="52">
        <f>$F271*'[1]INTERNAL PARAMETERS-2'!AF271*(1-VLOOKUP(AG$4,'[1]INTERNAL PARAMETERS-1'!$B$5:$J$44,4, FALSE))</f>
        <v>0</v>
      </c>
      <c r="BV271" s="52">
        <f>$F271*'[1]INTERNAL PARAMETERS-2'!AG271*(1-VLOOKUP(AH$4,'[1]INTERNAL PARAMETERS-1'!$B$5:$J$44,4, FALSE))</f>
        <v>0</v>
      </c>
      <c r="BW271" s="52">
        <f>$F271*'[1]INTERNAL PARAMETERS-2'!AH271*(1-VLOOKUP(AI$4,'[1]INTERNAL PARAMETERS-1'!$B$5:$J$44,4, FALSE))</f>
        <v>0</v>
      </c>
      <c r="BX271" s="52">
        <f>$F271*'[1]INTERNAL PARAMETERS-2'!AI271*(1-VLOOKUP(AJ$4,'[1]INTERNAL PARAMETERS-1'!$B$5:$J$44,4, FALSE))</f>
        <v>0</v>
      </c>
      <c r="BY271" s="52">
        <f>$F271*'[1]INTERNAL PARAMETERS-2'!AJ271*(1-VLOOKUP(AK$4,'[1]INTERNAL PARAMETERS-1'!$B$5:$J$44,4, FALSE))</f>
        <v>0</v>
      </c>
      <c r="BZ271" s="52">
        <f>$F271*'[1]INTERNAL PARAMETERS-2'!AK271*(1-VLOOKUP(AL$4,'[1]INTERNAL PARAMETERS-1'!$B$5:$J$44,4, FALSE))</f>
        <v>0</v>
      </c>
      <c r="CA271" s="52">
        <f>$F271*'[1]INTERNAL PARAMETERS-2'!AL271*(1-VLOOKUP(AM$4,'[1]INTERNAL PARAMETERS-1'!$B$5:$J$44,4, FALSE))</f>
        <v>0</v>
      </c>
      <c r="CB271" s="52">
        <f>$F271*'[1]INTERNAL PARAMETERS-2'!AM271*(1-VLOOKUP(AN$4,'[1]INTERNAL PARAMETERS-1'!$B$5:$J$44,4, FALSE))</f>
        <v>0</v>
      </c>
      <c r="CC271" s="52">
        <f>$F271*'[1]INTERNAL PARAMETERS-2'!AN271*(1-VLOOKUP(AO$4,'[1]INTERNAL PARAMETERS-1'!$B$5:$J$44,4, FALSE))</f>
        <v>0</v>
      </c>
      <c r="CD271" s="52">
        <f>$F271*'[1]INTERNAL PARAMETERS-2'!AO271*(1-VLOOKUP(AP$4,'[1]INTERNAL PARAMETERS-1'!$B$5:$J$44,4, FALSE))</f>
        <v>0</v>
      </c>
      <c r="CE271" s="52">
        <f>$F271*'[1]INTERNAL PARAMETERS-2'!AP271*(1-VLOOKUP(AQ$4,'[1]INTERNAL PARAMETERS-1'!$B$5:$J$44,4, FALSE))</f>
        <v>0</v>
      </c>
      <c r="CF271" s="52">
        <f>$F271*'[1]INTERNAL PARAMETERS-2'!AQ271*(1-VLOOKUP(AR$4,'[1]INTERNAL PARAMETERS-1'!$B$5:$J$44,4, FALSE))</f>
        <v>0</v>
      </c>
      <c r="CG271" s="52">
        <f>$F271*'[1]INTERNAL PARAMETERS-2'!AR271*(1-VLOOKUP(AS$4,'[1]INTERNAL PARAMETERS-1'!$B$5:$J$44,4, FALSE))</f>
        <v>0</v>
      </c>
      <c r="CH271" s="51">
        <f>$F271*'[1]INTERNAL PARAMETERS-2'!AS271*(1-VLOOKUP(AT$4,'[1]INTERNAL PARAMETERS-1'!$B$5:$J$44,4, FALSE))</f>
        <v>0</v>
      </c>
      <c r="CI271" s="50">
        <f t="shared" si="4"/>
        <v>0</v>
      </c>
    </row>
    <row r="272" spans="3:87" x14ac:dyDescent="0.5">
      <c r="C272" s="35" t="s">
        <v>1</v>
      </c>
      <c r="D272" s="34" t="s">
        <v>90</v>
      </c>
      <c r="E272" s="34" t="s">
        <v>74</v>
      </c>
      <c r="F272" s="147">
        <f>ESC!AF272</f>
        <v>0</v>
      </c>
      <c r="G272" s="53">
        <f>$F272*'[1]INTERNAL PARAMETERS-2'!F272*VLOOKUP(G$4,'[1]INTERNAL PARAMETERS-1'!$B$5:$J$44,4, FALSE)</f>
        <v>0</v>
      </c>
      <c r="H272" s="52">
        <f>$F272*'[1]INTERNAL PARAMETERS-2'!G272*VLOOKUP(H$4,'[1]INTERNAL PARAMETERS-1'!$B$5:$J$44,4, FALSE)</f>
        <v>0</v>
      </c>
      <c r="I272" s="52">
        <f>$F272*'[1]INTERNAL PARAMETERS-2'!H272*VLOOKUP(I$4,'[1]INTERNAL PARAMETERS-1'!$B$5:$J$44,4, FALSE)</f>
        <v>0</v>
      </c>
      <c r="J272" s="52">
        <f>$F272*'[1]INTERNAL PARAMETERS-2'!I272*VLOOKUP(J$4,'[1]INTERNAL PARAMETERS-1'!$B$5:$J$44,4, FALSE)</f>
        <v>0</v>
      </c>
      <c r="K272" s="52">
        <f>$F272*'[1]INTERNAL PARAMETERS-2'!J272*VLOOKUP(K$4,'[1]INTERNAL PARAMETERS-1'!$B$5:$J$44,4, FALSE)</f>
        <v>0</v>
      </c>
      <c r="L272" s="52">
        <f>$F272*'[1]INTERNAL PARAMETERS-2'!K272*VLOOKUP(L$4,'[1]INTERNAL PARAMETERS-1'!$B$5:$J$44,4, FALSE)</f>
        <v>0</v>
      </c>
      <c r="M272" s="52">
        <f>$F272*'[1]INTERNAL PARAMETERS-2'!L272*VLOOKUP(M$4,'[1]INTERNAL PARAMETERS-1'!$B$5:$J$44,4, FALSE)</f>
        <v>0</v>
      </c>
      <c r="N272" s="52">
        <f>$F272*'[1]INTERNAL PARAMETERS-2'!M272*VLOOKUP(N$4,'[1]INTERNAL PARAMETERS-1'!$B$5:$J$44,4, FALSE)</f>
        <v>0</v>
      </c>
      <c r="O272" s="52">
        <f>$F272*'[1]INTERNAL PARAMETERS-2'!N272*VLOOKUP(O$4,'[1]INTERNAL PARAMETERS-1'!$B$5:$J$44,4, FALSE)</f>
        <v>0</v>
      </c>
      <c r="P272" s="52">
        <f>$F272*'[1]INTERNAL PARAMETERS-2'!O272*VLOOKUP(P$4,'[1]INTERNAL PARAMETERS-1'!$B$5:$J$44,4, FALSE)</f>
        <v>0</v>
      </c>
      <c r="Q272" s="52">
        <f>$F272*'[1]INTERNAL PARAMETERS-2'!P272*VLOOKUP(Q$4,'[1]INTERNAL PARAMETERS-1'!$B$5:$J$44,4, FALSE)</f>
        <v>0</v>
      </c>
      <c r="R272" s="52">
        <f>$F272*'[1]INTERNAL PARAMETERS-2'!Q272*VLOOKUP(R$4,'[1]INTERNAL PARAMETERS-1'!$B$5:$J$44,4, FALSE)</f>
        <v>0</v>
      </c>
      <c r="S272" s="52">
        <f>$F272*'[1]INTERNAL PARAMETERS-2'!R272*VLOOKUP(S$4,'[1]INTERNAL PARAMETERS-1'!$B$5:$J$44,4, FALSE)</f>
        <v>0</v>
      </c>
      <c r="T272" s="52">
        <f>$F272*'[1]INTERNAL PARAMETERS-2'!S272*VLOOKUP(T$4,'[1]INTERNAL PARAMETERS-1'!$B$5:$J$44,4, FALSE)</f>
        <v>0</v>
      </c>
      <c r="U272" s="52">
        <f>$F272*'[1]INTERNAL PARAMETERS-2'!T272*VLOOKUP(U$4,'[1]INTERNAL PARAMETERS-1'!$B$5:$J$44,4, FALSE)</f>
        <v>0</v>
      </c>
      <c r="V272" s="52">
        <f>$F272*'[1]INTERNAL PARAMETERS-2'!U272*VLOOKUP(V$4,'[1]INTERNAL PARAMETERS-1'!$B$5:$J$44,4, FALSE)</f>
        <v>0</v>
      </c>
      <c r="W272" s="52">
        <f>$F272*'[1]INTERNAL PARAMETERS-2'!V272*VLOOKUP(W$4,'[1]INTERNAL PARAMETERS-1'!$B$5:$J$44,4, FALSE)</f>
        <v>0</v>
      </c>
      <c r="X272" s="52">
        <f>$F272*'[1]INTERNAL PARAMETERS-2'!W272*VLOOKUP(X$4,'[1]INTERNAL PARAMETERS-1'!$B$5:$J$44,4, FALSE)</f>
        <v>0</v>
      </c>
      <c r="Y272" s="52">
        <f>$F272*'[1]INTERNAL PARAMETERS-2'!X272*VLOOKUP(Y$4,'[1]INTERNAL PARAMETERS-1'!$B$5:$J$44,4, FALSE)</f>
        <v>0</v>
      </c>
      <c r="Z272" s="52">
        <f>$F272*'[1]INTERNAL PARAMETERS-2'!Y272*VLOOKUP(Z$4,'[1]INTERNAL PARAMETERS-1'!$B$5:$J$44,4, FALSE)</f>
        <v>0</v>
      </c>
      <c r="AA272" s="52">
        <f>$F272*'[1]INTERNAL PARAMETERS-2'!Z272*VLOOKUP(AA$4,'[1]INTERNAL PARAMETERS-1'!$B$5:$J$44,4, FALSE)</f>
        <v>0</v>
      </c>
      <c r="AB272" s="52">
        <f>$F272*'[1]INTERNAL PARAMETERS-2'!AA272*VLOOKUP(AB$4,'[1]INTERNAL PARAMETERS-1'!$B$5:$J$44,4, FALSE)</f>
        <v>0</v>
      </c>
      <c r="AC272" s="52">
        <f>$F272*'[1]INTERNAL PARAMETERS-2'!AB272*VLOOKUP(AC$4,'[1]INTERNAL PARAMETERS-1'!$B$5:$J$44,4, FALSE)</f>
        <v>0</v>
      </c>
      <c r="AD272" s="52">
        <f>$F272*'[1]INTERNAL PARAMETERS-2'!AC272*VLOOKUP(AD$4,'[1]INTERNAL PARAMETERS-1'!$B$5:$J$44,4, FALSE)</f>
        <v>0</v>
      </c>
      <c r="AE272" s="52">
        <f>$F272*'[1]INTERNAL PARAMETERS-2'!AD272*VLOOKUP(AE$4,'[1]INTERNAL PARAMETERS-1'!$B$5:$J$44,4, FALSE)</f>
        <v>0</v>
      </c>
      <c r="AF272" s="52">
        <f>$F272*'[1]INTERNAL PARAMETERS-2'!AE272*VLOOKUP(AF$4,'[1]INTERNAL PARAMETERS-1'!$B$5:$J$44,4, FALSE)</f>
        <v>0</v>
      </c>
      <c r="AG272" s="52">
        <f>$F272*'[1]INTERNAL PARAMETERS-2'!AF272*VLOOKUP(AG$4,'[1]INTERNAL PARAMETERS-1'!$B$5:$J$44,4, FALSE)</f>
        <v>0</v>
      </c>
      <c r="AH272" s="52">
        <f>$F272*'[1]INTERNAL PARAMETERS-2'!AG272*VLOOKUP(AH$4,'[1]INTERNAL PARAMETERS-1'!$B$5:$J$44,4, FALSE)</f>
        <v>0</v>
      </c>
      <c r="AI272" s="52">
        <f>$F272*'[1]INTERNAL PARAMETERS-2'!AH272*VLOOKUP(AI$4,'[1]INTERNAL PARAMETERS-1'!$B$5:$J$44,4, FALSE)</f>
        <v>0</v>
      </c>
      <c r="AJ272" s="52">
        <f>$F272*'[1]INTERNAL PARAMETERS-2'!AI272*VLOOKUP(AJ$4,'[1]INTERNAL PARAMETERS-1'!$B$5:$J$44,4, FALSE)</f>
        <v>0</v>
      </c>
      <c r="AK272" s="52">
        <f>$F272*'[1]INTERNAL PARAMETERS-2'!AJ272*VLOOKUP(AK$4,'[1]INTERNAL PARAMETERS-1'!$B$5:$J$44,4, FALSE)</f>
        <v>0</v>
      </c>
      <c r="AL272" s="52">
        <f>$F272*'[1]INTERNAL PARAMETERS-2'!AK272*VLOOKUP(AL$4,'[1]INTERNAL PARAMETERS-1'!$B$5:$J$44,4, FALSE)</f>
        <v>0</v>
      </c>
      <c r="AM272" s="52">
        <f>$F272*'[1]INTERNAL PARAMETERS-2'!AL272*VLOOKUP(AM$4,'[1]INTERNAL PARAMETERS-1'!$B$5:$J$44,4, FALSE)</f>
        <v>0</v>
      </c>
      <c r="AN272" s="52">
        <f>$F272*'[1]INTERNAL PARAMETERS-2'!AM272*VLOOKUP(AN$4,'[1]INTERNAL PARAMETERS-1'!$B$5:$J$44,4, FALSE)</f>
        <v>0</v>
      </c>
      <c r="AO272" s="52">
        <f>$F272*'[1]INTERNAL PARAMETERS-2'!AN272*VLOOKUP(AO$4,'[1]INTERNAL PARAMETERS-1'!$B$5:$J$44,4, FALSE)</f>
        <v>0</v>
      </c>
      <c r="AP272" s="52">
        <f>$F272*'[1]INTERNAL PARAMETERS-2'!AO272*VLOOKUP(AP$4,'[1]INTERNAL PARAMETERS-1'!$B$5:$J$44,4, FALSE)</f>
        <v>0</v>
      </c>
      <c r="AQ272" s="52">
        <f>$F272*'[1]INTERNAL PARAMETERS-2'!AP272*VLOOKUP(AQ$4,'[1]INTERNAL PARAMETERS-1'!$B$5:$J$44,4, FALSE)</f>
        <v>0</v>
      </c>
      <c r="AR272" s="52">
        <f>$F272*'[1]INTERNAL PARAMETERS-2'!AQ272*VLOOKUP(AR$4,'[1]INTERNAL PARAMETERS-1'!$B$5:$J$44,4, FALSE)</f>
        <v>0</v>
      </c>
      <c r="AS272" s="52">
        <f>$F272*'[1]INTERNAL PARAMETERS-2'!AR272*VLOOKUP(AS$4,'[1]INTERNAL PARAMETERS-1'!$B$5:$J$44,4, FALSE)</f>
        <v>0</v>
      </c>
      <c r="AT272" s="51">
        <f>$F272*'[1]INTERNAL PARAMETERS-2'!AS272*VLOOKUP(AT$4,'[1]INTERNAL PARAMETERS-1'!$B$5:$J$44,4, FALSE)</f>
        <v>0</v>
      </c>
      <c r="AU272" s="53">
        <f>$F272*'[1]INTERNAL PARAMETERS-2'!F272*(1-VLOOKUP(G$4,'[1]INTERNAL PARAMETERS-1'!$B$5:$J$44,4, FALSE))</f>
        <v>0</v>
      </c>
      <c r="AV272" s="52">
        <f>$F272*'[1]INTERNAL PARAMETERS-2'!G272*(1-VLOOKUP(H$4,'[1]INTERNAL PARAMETERS-1'!$B$5:$J$44,4, FALSE))</f>
        <v>0</v>
      </c>
      <c r="AW272" s="52">
        <f>$F272*'[1]INTERNAL PARAMETERS-2'!H272*(1-VLOOKUP(I$4,'[1]INTERNAL PARAMETERS-1'!$B$5:$J$44,4, FALSE))</f>
        <v>0</v>
      </c>
      <c r="AX272" s="52">
        <f>$F272*'[1]INTERNAL PARAMETERS-2'!I272*(1-VLOOKUP(J$4,'[1]INTERNAL PARAMETERS-1'!$B$5:$J$44,4, FALSE))</f>
        <v>0</v>
      </c>
      <c r="AY272" s="52">
        <f>$F272*'[1]INTERNAL PARAMETERS-2'!J272*(1-VLOOKUP(K$4,'[1]INTERNAL PARAMETERS-1'!$B$5:$J$44,4, FALSE))</f>
        <v>0</v>
      </c>
      <c r="AZ272" s="52">
        <f>$F272*'[1]INTERNAL PARAMETERS-2'!K272*(1-VLOOKUP(L$4,'[1]INTERNAL PARAMETERS-1'!$B$5:$J$44,4, FALSE))</f>
        <v>0</v>
      </c>
      <c r="BA272" s="52">
        <f>$F272*'[1]INTERNAL PARAMETERS-2'!L272*(1-VLOOKUP(M$4,'[1]INTERNAL PARAMETERS-1'!$B$5:$J$44,4, FALSE))</f>
        <v>0</v>
      </c>
      <c r="BB272" s="52">
        <f>$F272*'[1]INTERNAL PARAMETERS-2'!M272*(1-VLOOKUP(N$4,'[1]INTERNAL PARAMETERS-1'!$B$5:$J$44,4, FALSE))</f>
        <v>0</v>
      </c>
      <c r="BC272" s="52">
        <f>$F272*'[1]INTERNAL PARAMETERS-2'!N272*(1-VLOOKUP(O$4,'[1]INTERNAL PARAMETERS-1'!$B$5:$J$44,4, FALSE))</f>
        <v>0</v>
      </c>
      <c r="BD272" s="52">
        <f>$F272*'[1]INTERNAL PARAMETERS-2'!O272*(1-VLOOKUP(P$4,'[1]INTERNAL PARAMETERS-1'!$B$5:$J$44,4, FALSE))</f>
        <v>0</v>
      </c>
      <c r="BE272" s="52">
        <f>$F272*'[1]INTERNAL PARAMETERS-2'!P272*(1-VLOOKUP(Q$4,'[1]INTERNAL PARAMETERS-1'!$B$5:$J$44,4, FALSE))</f>
        <v>0</v>
      </c>
      <c r="BF272" s="52">
        <f>$F272*'[1]INTERNAL PARAMETERS-2'!Q272*(1-VLOOKUP(R$4,'[1]INTERNAL PARAMETERS-1'!$B$5:$J$44,4, FALSE))</f>
        <v>0</v>
      </c>
      <c r="BG272" s="52">
        <f>$F272*'[1]INTERNAL PARAMETERS-2'!R272*(1-VLOOKUP(S$4,'[1]INTERNAL PARAMETERS-1'!$B$5:$J$44,4, FALSE))</f>
        <v>0</v>
      </c>
      <c r="BH272" s="52">
        <f>$F272*'[1]INTERNAL PARAMETERS-2'!S272*(1-VLOOKUP(T$4,'[1]INTERNAL PARAMETERS-1'!$B$5:$J$44,4, FALSE))</f>
        <v>0</v>
      </c>
      <c r="BI272" s="52">
        <f>$F272*'[1]INTERNAL PARAMETERS-2'!T272*(1-VLOOKUP(U$4,'[1]INTERNAL PARAMETERS-1'!$B$5:$J$44,4, FALSE))</f>
        <v>0</v>
      </c>
      <c r="BJ272" s="52">
        <f>$F272*'[1]INTERNAL PARAMETERS-2'!U272*(1-VLOOKUP(V$4,'[1]INTERNAL PARAMETERS-1'!$B$5:$J$44,4, FALSE))</f>
        <v>0</v>
      </c>
      <c r="BK272" s="52">
        <f>$F272*'[1]INTERNAL PARAMETERS-2'!V272*(1-VLOOKUP(W$4,'[1]INTERNAL PARAMETERS-1'!$B$5:$J$44,4, FALSE))</f>
        <v>0</v>
      </c>
      <c r="BL272" s="52">
        <f>$F272*'[1]INTERNAL PARAMETERS-2'!W272*(1-VLOOKUP(X$4,'[1]INTERNAL PARAMETERS-1'!$B$5:$J$44,4, FALSE))</f>
        <v>0</v>
      </c>
      <c r="BM272" s="52">
        <f>$F272*'[1]INTERNAL PARAMETERS-2'!X272*(1-VLOOKUP(Y$4,'[1]INTERNAL PARAMETERS-1'!$B$5:$J$44,4, FALSE))</f>
        <v>0</v>
      </c>
      <c r="BN272" s="52">
        <f>$F272*'[1]INTERNAL PARAMETERS-2'!Y272*(1-VLOOKUP(Z$4,'[1]INTERNAL PARAMETERS-1'!$B$5:$J$44,4, FALSE))</f>
        <v>0</v>
      </c>
      <c r="BO272" s="52">
        <f>$F272*'[1]INTERNAL PARAMETERS-2'!Z272*(1-VLOOKUP(AA$4,'[1]INTERNAL PARAMETERS-1'!$B$5:$J$44,4, FALSE))</f>
        <v>0</v>
      </c>
      <c r="BP272" s="52">
        <f>$F272*'[1]INTERNAL PARAMETERS-2'!AA272*(1-VLOOKUP(AB$4,'[1]INTERNAL PARAMETERS-1'!$B$5:$J$44,4, FALSE))</f>
        <v>0</v>
      </c>
      <c r="BQ272" s="52">
        <f>$F272*'[1]INTERNAL PARAMETERS-2'!AB272*(1-VLOOKUP(AC$4,'[1]INTERNAL PARAMETERS-1'!$B$5:$J$44,4, FALSE))</f>
        <v>0</v>
      </c>
      <c r="BR272" s="52">
        <f>$F272*'[1]INTERNAL PARAMETERS-2'!AC272*(1-VLOOKUP(AD$4,'[1]INTERNAL PARAMETERS-1'!$B$5:$J$44,4, FALSE))</f>
        <v>0</v>
      </c>
      <c r="BS272" s="52">
        <f>$F272*'[1]INTERNAL PARAMETERS-2'!AD272*(1-VLOOKUP(AE$4,'[1]INTERNAL PARAMETERS-1'!$B$5:$J$44,4, FALSE))</f>
        <v>0</v>
      </c>
      <c r="BT272" s="52">
        <f>$F272*'[1]INTERNAL PARAMETERS-2'!AE272*(1-VLOOKUP(AF$4,'[1]INTERNAL PARAMETERS-1'!$B$5:$J$44,4, FALSE))</f>
        <v>0</v>
      </c>
      <c r="BU272" s="52">
        <f>$F272*'[1]INTERNAL PARAMETERS-2'!AF272*(1-VLOOKUP(AG$4,'[1]INTERNAL PARAMETERS-1'!$B$5:$J$44,4, FALSE))</f>
        <v>0</v>
      </c>
      <c r="BV272" s="52">
        <f>$F272*'[1]INTERNAL PARAMETERS-2'!AG272*(1-VLOOKUP(AH$4,'[1]INTERNAL PARAMETERS-1'!$B$5:$J$44,4, FALSE))</f>
        <v>0</v>
      </c>
      <c r="BW272" s="52">
        <f>$F272*'[1]INTERNAL PARAMETERS-2'!AH272*(1-VLOOKUP(AI$4,'[1]INTERNAL PARAMETERS-1'!$B$5:$J$44,4, FALSE))</f>
        <v>0</v>
      </c>
      <c r="BX272" s="52">
        <f>$F272*'[1]INTERNAL PARAMETERS-2'!AI272*(1-VLOOKUP(AJ$4,'[1]INTERNAL PARAMETERS-1'!$B$5:$J$44,4, FALSE))</f>
        <v>0</v>
      </c>
      <c r="BY272" s="52">
        <f>$F272*'[1]INTERNAL PARAMETERS-2'!AJ272*(1-VLOOKUP(AK$4,'[1]INTERNAL PARAMETERS-1'!$B$5:$J$44,4, FALSE))</f>
        <v>0</v>
      </c>
      <c r="BZ272" s="52">
        <f>$F272*'[1]INTERNAL PARAMETERS-2'!AK272*(1-VLOOKUP(AL$4,'[1]INTERNAL PARAMETERS-1'!$B$5:$J$44,4, FALSE))</f>
        <v>0</v>
      </c>
      <c r="CA272" s="52">
        <f>$F272*'[1]INTERNAL PARAMETERS-2'!AL272*(1-VLOOKUP(AM$4,'[1]INTERNAL PARAMETERS-1'!$B$5:$J$44,4, FALSE))</f>
        <v>0</v>
      </c>
      <c r="CB272" s="52">
        <f>$F272*'[1]INTERNAL PARAMETERS-2'!AM272*(1-VLOOKUP(AN$4,'[1]INTERNAL PARAMETERS-1'!$B$5:$J$44,4, FALSE))</f>
        <v>0</v>
      </c>
      <c r="CC272" s="52">
        <f>$F272*'[1]INTERNAL PARAMETERS-2'!AN272*(1-VLOOKUP(AO$4,'[1]INTERNAL PARAMETERS-1'!$B$5:$J$44,4, FALSE))</f>
        <v>0</v>
      </c>
      <c r="CD272" s="52">
        <f>$F272*'[1]INTERNAL PARAMETERS-2'!AO272*(1-VLOOKUP(AP$4,'[1]INTERNAL PARAMETERS-1'!$B$5:$J$44,4, FALSE))</f>
        <v>0</v>
      </c>
      <c r="CE272" s="52">
        <f>$F272*'[1]INTERNAL PARAMETERS-2'!AP272*(1-VLOOKUP(AQ$4,'[1]INTERNAL PARAMETERS-1'!$B$5:$J$44,4, FALSE))</f>
        <v>0</v>
      </c>
      <c r="CF272" s="52">
        <f>$F272*'[1]INTERNAL PARAMETERS-2'!AQ272*(1-VLOOKUP(AR$4,'[1]INTERNAL PARAMETERS-1'!$B$5:$J$44,4, FALSE))</f>
        <v>0</v>
      </c>
      <c r="CG272" s="52">
        <f>$F272*'[1]INTERNAL PARAMETERS-2'!AR272*(1-VLOOKUP(AS$4,'[1]INTERNAL PARAMETERS-1'!$B$5:$J$44,4, FALSE))</f>
        <v>0</v>
      </c>
      <c r="CH272" s="51">
        <f>$F272*'[1]INTERNAL PARAMETERS-2'!AS272*(1-VLOOKUP(AT$4,'[1]INTERNAL PARAMETERS-1'!$B$5:$J$44,4, FALSE))</f>
        <v>0</v>
      </c>
      <c r="CI272" s="50">
        <f t="shared" si="4"/>
        <v>0</v>
      </c>
    </row>
    <row r="273" spans="3:87" x14ac:dyDescent="0.5">
      <c r="C273" s="35" t="s">
        <v>1</v>
      </c>
      <c r="D273" s="34" t="s">
        <v>90</v>
      </c>
      <c r="E273" s="34" t="s">
        <v>73</v>
      </c>
      <c r="F273" s="147">
        <f>ESC!AF273</f>
        <v>0</v>
      </c>
      <c r="G273" s="53">
        <f>$F273*'[1]INTERNAL PARAMETERS-2'!F273*VLOOKUP(G$4,'[1]INTERNAL PARAMETERS-1'!$B$5:$J$44,4, FALSE)</f>
        <v>0</v>
      </c>
      <c r="H273" s="52">
        <f>$F273*'[1]INTERNAL PARAMETERS-2'!G273*VLOOKUP(H$4,'[1]INTERNAL PARAMETERS-1'!$B$5:$J$44,4, FALSE)</f>
        <v>0</v>
      </c>
      <c r="I273" s="52">
        <f>$F273*'[1]INTERNAL PARAMETERS-2'!H273*VLOOKUP(I$4,'[1]INTERNAL PARAMETERS-1'!$B$5:$J$44,4, FALSE)</f>
        <v>0</v>
      </c>
      <c r="J273" s="52">
        <f>$F273*'[1]INTERNAL PARAMETERS-2'!I273*VLOOKUP(J$4,'[1]INTERNAL PARAMETERS-1'!$B$5:$J$44,4, FALSE)</f>
        <v>0</v>
      </c>
      <c r="K273" s="52">
        <f>$F273*'[1]INTERNAL PARAMETERS-2'!J273*VLOOKUP(K$4,'[1]INTERNAL PARAMETERS-1'!$B$5:$J$44,4, FALSE)</f>
        <v>0</v>
      </c>
      <c r="L273" s="52">
        <f>$F273*'[1]INTERNAL PARAMETERS-2'!K273*VLOOKUP(L$4,'[1]INTERNAL PARAMETERS-1'!$B$5:$J$44,4, FALSE)</f>
        <v>0</v>
      </c>
      <c r="M273" s="52">
        <f>$F273*'[1]INTERNAL PARAMETERS-2'!L273*VLOOKUP(M$4,'[1]INTERNAL PARAMETERS-1'!$B$5:$J$44,4, FALSE)</f>
        <v>0</v>
      </c>
      <c r="N273" s="52">
        <f>$F273*'[1]INTERNAL PARAMETERS-2'!M273*VLOOKUP(N$4,'[1]INTERNAL PARAMETERS-1'!$B$5:$J$44,4, FALSE)</f>
        <v>0</v>
      </c>
      <c r="O273" s="52">
        <f>$F273*'[1]INTERNAL PARAMETERS-2'!N273*VLOOKUP(O$4,'[1]INTERNAL PARAMETERS-1'!$B$5:$J$44,4, FALSE)</f>
        <v>0</v>
      </c>
      <c r="P273" s="52">
        <f>$F273*'[1]INTERNAL PARAMETERS-2'!O273*VLOOKUP(P$4,'[1]INTERNAL PARAMETERS-1'!$B$5:$J$44,4, FALSE)</f>
        <v>0</v>
      </c>
      <c r="Q273" s="52">
        <f>$F273*'[1]INTERNAL PARAMETERS-2'!P273*VLOOKUP(Q$4,'[1]INTERNAL PARAMETERS-1'!$B$5:$J$44,4, FALSE)</f>
        <v>0</v>
      </c>
      <c r="R273" s="52">
        <f>$F273*'[1]INTERNAL PARAMETERS-2'!Q273*VLOOKUP(R$4,'[1]INTERNAL PARAMETERS-1'!$B$5:$J$44,4, FALSE)</f>
        <v>0</v>
      </c>
      <c r="S273" s="52">
        <f>$F273*'[1]INTERNAL PARAMETERS-2'!R273*VLOOKUP(S$4,'[1]INTERNAL PARAMETERS-1'!$B$5:$J$44,4, FALSE)</f>
        <v>0</v>
      </c>
      <c r="T273" s="52">
        <f>$F273*'[1]INTERNAL PARAMETERS-2'!S273*VLOOKUP(T$4,'[1]INTERNAL PARAMETERS-1'!$B$5:$J$44,4, FALSE)</f>
        <v>0</v>
      </c>
      <c r="U273" s="52">
        <f>$F273*'[1]INTERNAL PARAMETERS-2'!T273*VLOOKUP(U$4,'[1]INTERNAL PARAMETERS-1'!$B$5:$J$44,4, FALSE)</f>
        <v>0</v>
      </c>
      <c r="V273" s="52">
        <f>$F273*'[1]INTERNAL PARAMETERS-2'!U273*VLOOKUP(V$4,'[1]INTERNAL PARAMETERS-1'!$B$5:$J$44,4, FALSE)</f>
        <v>0</v>
      </c>
      <c r="W273" s="52">
        <f>$F273*'[1]INTERNAL PARAMETERS-2'!V273*VLOOKUP(W$4,'[1]INTERNAL PARAMETERS-1'!$B$5:$J$44,4, FALSE)</f>
        <v>0</v>
      </c>
      <c r="X273" s="52">
        <f>$F273*'[1]INTERNAL PARAMETERS-2'!W273*VLOOKUP(X$4,'[1]INTERNAL PARAMETERS-1'!$B$5:$J$44,4, FALSE)</f>
        <v>0</v>
      </c>
      <c r="Y273" s="52">
        <f>$F273*'[1]INTERNAL PARAMETERS-2'!X273*VLOOKUP(Y$4,'[1]INTERNAL PARAMETERS-1'!$B$5:$J$44,4, FALSE)</f>
        <v>0</v>
      </c>
      <c r="Z273" s="52">
        <f>$F273*'[1]INTERNAL PARAMETERS-2'!Y273*VLOOKUP(Z$4,'[1]INTERNAL PARAMETERS-1'!$B$5:$J$44,4, FALSE)</f>
        <v>0</v>
      </c>
      <c r="AA273" s="52">
        <f>$F273*'[1]INTERNAL PARAMETERS-2'!Z273*VLOOKUP(AA$4,'[1]INTERNAL PARAMETERS-1'!$B$5:$J$44,4, FALSE)</f>
        <v>0</v>
      </c>
      <c r="AB273" s="52">
        <f>$F273*'[1]INTERNAL PARAMETERS-2'!AA273*VLOOKUP(AB$4,'[1]INTERNAL PARAMETERS-1'!$B$5:$J$44,4, FALSE)</f>
        <v>0</v>
      </c>
      <c r="AC273" s="52">
        <f>$F273*'[1]INTERNAL PARAMETERS-2'!AB273*VLOOKUP(AC$4,'[1]INTERNAL PARAMETERS-1'!$B$5:$J$44,4, FALSE)</f>
        <v>0</v>
      </c>
      <c r="AD273" s="52">
        <f>$F273*'[1]INTERNAL PARAMETERS-2'!AC273*VLOOKUP(AD$4,'[1]INTERNAL PARAMETERS-1'!$B$5:$J$44,4, FALSE)</f>
        <v>0</v>
      </c>
      <c r="AE273" s="52">
        <f>$F273*'[1]INTERNAL PARAMETERS-2'!AD273*VLOOKUP(AE$4,'[1]INTERNAL PARAMETERS-1'!$B$5:$J$44,4, FALSE)</f>
        <v>0</v>
      </c>
      <c r="AF273" s="52">
        <f>$F273*'[1]INTERNAL PARAMETERS-2'!AE273*VLOOKUP(AF$4,'[1]INTERNAL PARAMETERS-1'!$B$5:$J$44,4, FALSE)</f>
        <v>0</v>
      </c>
      <c r="AG273" s="52">
        <f>$F273*'[1]INTERNAL PARAMETERS-2'!AF273*VLOOKUP(AG$4,'[1]INTERNAL PARAMETERS-1'!$B$5:$J$44,4, FALSE)</f>
        <v>0</v>
      </c>
      <c r="AH273" s="52">
        <f>$F273*'[1]INTERNAL PARAMETERS-2'!AG273*VLOOKUP(AH$4,'[1]INTERNAL PARAMETERS-1'!$B$5:$J$44,4, FALSE)</f>
        <v>0</v>
      </c>
      <c r="AI273" s="52">
        <f>$F273*'[1]INTERNAL PARAMETERS-2'!AH273*VLOOKUP(AI$4,'[1]INTERNAL PARAMETERS-1'!$B$5:$J$44,4, FALSE)</f>
        <v>0</v>
      </c>
      <c r="AJ273" s="52">
        <f>$F273*'[1]INTERNAL PARAMETERS-2'!AI273*VLOOKUP(AJ$4,'[1]INTERNAL PARAMETERS-1'!$B$5:$J$44,4, FALSE)</f>
        <v>0</v>
      </c>
      <c r="AK273" s="52">
        <f>$F273*'[1]INTERNAL PARAMETERS-2'!AJ273*VLOOKUP(AK$4,'[1]INTERNAL PARAMETERS-1'!$B$5:$J$44,4, FALSE)</f>
        <v>0</v>
      </c>
      <c r="AL273" s="52">
        <f>$F273*'[1]INTERNAL PARAMETERS-2'!AK273*VLOOKUP(AL$4,'[1]INTERNAL PARAMETERS-1'!$B$5:$J$44,4, FALSE)</f>
        <v>0</v>
      </c>
      <c r="AM273" s="52">
        <f>$F273*'[1]INTERNAL PARAMETERS-2'!AL273*VLOOKUP(AM$4,'[1]INTERNAL PARAMETERS-1'!$B$5:$J$44,4, FALSE)</f>
        <v>0</v>
      </c>
      <c r="AN273" s="52">
        <f>$F273*'[1]INTERNAL PARAMETERS-2'!AM273*VLOOKUP(AN$4,'[1]INTERNAL PARAMETERS-1'!$B$5:$J$44,4, FALSE)</f>
        <v>0</v>
      </c>
      <c r="AO273" s="52">
        <f>$F273*'[1]INTERNAL PARAMETERS-2'!AN273*VLOOKUP(AO$4,'[1]INTERNAL PARAMETERS-1'!$B$5:$J$44,4, FALSE)</f>
        <v>0</v>
      </c>
      <c r="AP273" s="52">
        <f>$F273*'[1]INTERNAL PARAMETERS-2'!AO273*VLOOKUP(AP$4,'[1]INTERNAL PARAMETERS-1'!$B$5:$J$44,4, FALSE)</f>
        <v>0</v>
      </c>
      <c r="AQ273" s="52">
        <f>$F273*'[1]INTERNAL PARAMETERS-2'!AP273*VLOOKUP(AQ$4,'[1]INTERNAL PARAMETERS-1'!$B$5:$J$44,4, FALSE)</f>
        <v>0</v>
      </c>
      <c r="AR273" s="52">
        <f>$F273*'[1]INTERNAL PARAMETERS-2'!AQ273*VLOOKUP(AR$4,'[1]INTERNAL PARAMETERS-1'!$B$5:$J$44,4, FALSE)</f>
        <v>0</v>
      </c>
      <c r="AS273" s="52">
        <f>$F273*'[1]INTERNAL PARAMETERS-2'!AR273*VLOOKUP(AS$4,'[1]INTERNAL PARAMETERS-1'!$B$5:$J$44,4, FALSE)</f>
        <v>0</v>
      </c>
      <c r="AT273" s="51">
        <f>$F273*'[1]INTERNAL PARAMETERS-2'!AS273*VLOOKUP(AT$4,'[1]INTERNAL PARAMETERS-1'!$B$5:$J$44,4, FALSE)</f>
        <v>0</v>
      </c>
      <c r="AU273" s="53">
        <f>$F273*'[1]INTERNAL PARAMETERS-2'!F273*(1-VLOOKUP(G$4,'[1]INTERNAL PARAMETERS-1'!$B$5:$J$44,4, FALSE))</f>
        <v>0</v>
      </c>
      <c r="AV273" s="52">
        <f>$F273*'[1]INTERNAL PARAMETERS-2'!G273*(1-VLOOKUP(H$4,'[1]INTERNAL PARAMETERS-1'!$B$5:$J$44,4, FALSE))</f>
        <v>0</v>
      </c>
      <c r="AW273" s="52">
        <f>$F273*'[1]INTERNAL PARAMETERS-2'!H273*(1-VLOOKUP(I$4,'[1]INTERNAL PARAMETERS-1'!$B$5:$J$44,4, FALSE))</f>
        <v>0</v>
      </c>
      <c r="AX273" s="52">
        <f>$F273*'[1]INTERNAL PARAMETERS-2'!I273*(1-VLOOKUP(J$4,'[1]INTERNAL PARAMETERS-1'!$B$5:$J$44,4, FALSE))</f>
        <v>0</v>
      </c>
      <c r="AY273" s="52">
        <f>$F273*'[1]INTERNAL PARAMETERS-2'!J273*(1-VLOOKUP(K$4,'[1]INTERNAL PARAMETERS-1'!$B$5:$J$44,4, FALSE))</f>
        <v>0</v>
      </c>
      <c r="AZ273" s="52">
        <f>$F273*'[1]INTERNAL PARAMETERS-2'!K273*(1-VLOOKUP(L$4,'[1]INTERNAL PARAMETERS-1'!$B$5:$J$44,4, FALSE))</f>
        <v>0</v>
      </c>
      <c r="BA273" s="52">
        <f>$F273*'[1]INTERNAL PARAMETERS-2'!L273*(1-VLOOKUP(M$4,'[1]INTERNAL PARAMETERS-1'!$B$5:$J$44,4, FALSE))</f>
        <v>0</v>
      </c>
      <c r="BB273" s="52">
        <f>$F273*'[1]INTERNAL PARAMETERS-2'!M273*(1-VLOOKUP(N$4,'[1]INTERNAL PARAMETERS-1'!$B$5:$J$44,4, FALSE))</f>
        <v>0</v>
      </c>
      <c r="BC273" s="52">
        <f>$F273*'[1]INTERNAL PARAMETERS-2'!N273*(1-VLOOKUP(O$4,'[1]INTERNAL PARAMETERS-1'!$B$5:$J$44,4, FALSE))</f>
        <v>0</v>
      </c>
      <c r="BD273" s="52">
        <f>$F273*'[1]INTERNAL PARAMETERS-2'!O273*(1-VLOOKUP(P$4,'[1]INTERNAL PARAMETERS-1'!$B$5:$J$44,4, FALSE))</f>
        <v>0</v>
      </c>
      <c r="BE273" s="52">
        <f>$F273*'[1]INTERNAL PARAMETERS-2'!P273*(1-VLOOKUP(Q$4,'[1]INTERNAL PARAMETERS-1'!$B$5:$J$44,4, FALSE))</f>
        <v>0</v>
      </c>
      <c r="BF273" s="52">
        <f>$F273*'[1]INTERNAL PARAMETERS-2'!Q273*(1-VLOOKUP(R$4,'[1]INTERNAL PARAMETERS-1'!$B$5:$J$44,4, FALSE))</f>
        <v>0</v>
      </c>
      <c r="BG273" s="52">
        <f>$F273*'[1]INTERNAL PARAMETERS-2'!R273*(1-VLOOKUP(S$4,'[1]INTERNAL PARAMETERS-1'!$B$5:$J$44,4, FALSE))</f>
        <v>0</v>
      </c>
      <c r="BH273" s="52">
        <f>$F273*'[1]INTERNAL PARAMETERS-2'!S273*(1-VLOOKUP(T$4,'[1]INTERNAL PARAMETERS-1'!$B$5:$J$44,4, FALSE))</f>
        <v>0</v>
      </c>
      <c r="BI273" s="52">
        <f>$F273*'[1]INTERNAL PARAMETERS-2'!T273*(1-VLOOKUP(U$4,'[1]INTERNAL PARAMETERS-1'!$B$5:$J$44,4, FALSE))</f>
        <v>0</v>
      </c>
      <c r="BJ273" s="52">
        <f>$F273*'[1]INTERNAL PARAMETERS-2'!U273*(1-VLOOKUP(V$4,'[1]INTERNAL PARAMETERS-1'!$B$5:$J$44,4, FALSE))</f>
        <v>0</v>
      </c>
      <c r="BK273" s="52">
        <f>$F273*'[1]INTERNAL PARAMETERS-2'!V273*(1-VLOOKUP(W$4,'[1]INTERNAL PARAMETERS-1'!$B$5:$J$44,4, FALSE))</f>
        <v>0</v>
      </c>
      <c r="BL273" s="52">
        <f>$F273*'[1]INTERNAL PARAMETERS-2'!W273*(1-VLOOKUP(X$4,'[1]INTERNAL PARAMETERS-1'!$B$5:$J$44,4, FALSE))</f>
        <v>0</v>
      </c>
      <c r="BM273" s="52">
        <f>$F273*'[1]INTERNAL PARAMETERS-2'!X273*(1-VLOOKUP(Y$4,'[1]INTERNAL PARAMETERS-1'!$B$5:$J$44,4, FALSE))</f>
        <v>0</v>
      </c>
      <c r="BN273" s="52">
        <f>$F273*'[1]INTERNAL PARAMETERS-2'!Y273*(1-VLOOKUP(Z$4,'[1]INTERNAL PARAMETERS-1'!$B$5:$J$44,4, FALSE))</f>
        <v>0</v>
      </c>
      <c r="BO273" s="52">
        <f>$F273*'[1]INTERNAL PARAMETERS-2'!Z273*(1-VLOOKUP(AA$4,'[1]INTERNAL PARAMETERS-1'!$B$5:$J$44,4, FALSE))</f>
        <v>0</v>
      </c>
      <c r="BP273" s="52">
        <f>$F273*'[1]INTERNAL PARAMETERS-2'!AA273*(1-VLOOKUP(AB$4,'[1]INTERNAL PARAMETERS-1'!$B$5:$J$44,4, FALSE))</f>
        <v>0</v>
      </c>
      <c r="BQ273" s="52">
        <f>$F273*'[1]INTERNAL PARAMETERS-2'!AB273*(1-VLOOKUP(AC$4,'[1]INTERNAL PARAMETERS-1'!$B$5:$J$44,4, FALSE))</f>
        <v>0</v>
      </c>
      <c r="BR273" s="52">
        <f>$F273*'[1]INTERNAL PARAMETERS-2'!AC273*(1-VLOOKUP(AD$4,'[1]INTERNAL PARAMETERS-1'!$B$5:$J$44,4, FALSE))</f>
        <v>0</v>
      </c>
      <c r="BS273" s="52">
        <f>$F273*'[1]INTERNAL PARAMETERS-2'!AD273*(1-VLOOKUP(AE$4,'[1]INTERNAL PARAMETERS-1'!$B$5:$J$44,4, FALSE))</f>
        <v>0</v>
      </c>
      <c r="BT273" s="52">
        <f>$F273*'[1]INTERNAL PARAMETERS-2'!AE273*(1-VLOOKUP(AF$4,'[1]INTERNAL PARAMETERS-1'!$B$5:$J$44,4, FALSE))</f>
        <v>0</v>
      </c>
      <c r="BU273" s="52">
        <f>$F273*'[1]INTERNAL PARAMETERS-2'!AF273*(1-VLOOKUP(AG$4,'[1]INTERNAL PARAMETERS-1'!$B$5:$J$44,4, FALSE))</f>
        <v>0</v>
      </c>
      <c r="BV273" s="52">
        <f>$F273*'[1]INTERNAL PARAMETERS-2'!AG273*(1-VLOOKUP(AH$4,'[1]INTERNAL PARAMETERS-1'!$B$5:$J$44,4, FALSE))</f>
        <v>0</v>
      </c>
      <c r="BW273" s="52">
        <f>$F273*'[1]INTERNAL PARAMETERS-2'!AH273*(1-VLOOKUP(AI$4,'[1]INTERNAL PARAMETERS-1'!$B$5:$J$44,4, FALSE))</f>
        <v>0</v>
      </c>
      <c r="BX273" s="52">
        <f>$F273*'[1]INTERNAL PARAMETERS-2'!AI273*(1-VLOOKUP(AJ$4,'[1]INTERNAL PARAMETERS-1'!$B$5:$J$44,4, FALSE))</f>
        <v>0</v>
      </c>
      <c r="BY273" s="52">
        <f>$F273*'[1]INTERNAL PARAMETERS-2'!AJ273*(1-VLOOKUP(AK$4,'[1]INTERNAL PARAMETERS-1'!$B$5:$J$44,4, FALSE))</f>
        <v>0</v>
      </c>
      <c r="BZ273" s="52">
        <f>$F273*'[1]INTERNAL PARAMETERS-2'!AK273*(1-VLOOKUP(AL$4,'[1]INTERNAL PARAMETERS-1'!$B$5:$J$44,4, FALSE))</f>
        <v>0</v>
      </c>
      <c r="CA273" s="52">
        <f>$F273*'[1]INTERNAL PARAMETERS-2'!AL273*(1-VLOOKUP(AM$4,'[1]INTERNAL PARAMETERS-1'!$B$5:$J$44,4, FALSE))</f>
        <v>0</v>
      </c>
      <c r="CB273" s="52">
        <f>$F273*'[1]INTERNAL PARAMETERS-2'!AM273*(1-VLOOKUP(AN$4,'[1]INTERNAL PARAMETERS-1'!$B$5:$J$44,4, FALSE))</f>
        <v>0</v>
      </c>
      <c r="CC273" s="52">
        <f>$F273*'[1]INTERNAL PARAMETERS-2'!AN273*(1-VLOOKUP(AO$4,'[1]INTERNAL PARAMETERS-1'!$B$5:$J$44,4, FALSE))</f>
        <v>0</v>
      </c>
      <c r="CD273" s="52">
        <f>$F273*'[1]INTERNAL PARAMETERS-2'!AO273*(1-VLOOKUP(AP$4,'[1]INTERNAL PARAMETERS-1'!$B$5:$J$44,4, FALSE))</f>
        <v>0</v>
      </c>
      <c r="CE273" s="52">
        <f>$F273*'[1]INTERNAL PARAMETERS-2'!AP273*(1-VLOOKUP(AQ$4,'[1]INTERNAL PARAMETERS-1'!$B$5:$J$44,4, FALSE))</f>
        <v>0</v>
      </c>
      <c r="CF273" s="52">
        <f>$F273*'[1]INTERNAL PARAMETERS-2'!AQ273*(1-VLOOKUP(AR$4,'[1]INTERNAL PARAMETERS-1'!$B$5:$J$44,4, FALSE))</f>
        <v>0</v>
      </c>
      <c r="CG273" s="52">
        <f>$F273*'[1]INTERNAL PARAMETERS-2'!AR273*(1-VLOOKUP(AS$4,'[1]INTERNAL PARAMETERS-1'!$B$5:$J$44,4, FALSE))</f>
        <v>0</v>
      </c>
      <c r="CH273" s="51">
        <f>$F273*'[1]INTERNAL PARAMETERS-2'!AS273*(1-VLOOKUP(AT$4,'[1]INTERNAL PARAMETERS-1'!$B$5:$J$44,4, FALSE))</f>
        <v>0</v>
      </c>
      <c r="CI273" s="50">
        <f t="shared" si="4"/>
        <v>0</v>
      </c>
    </row>
    <row r="274" spans="3:87" x14ac:dyDescent="0.5">
      <c r="C274" s="35" t="s">
        <v>1</v>
      </c>
      <c r="D274" s="34" t="s">
        <v>90</v>
      </c>
      <c r="E274" s="34" t="s">
        <v>71</v>
      </c>
      <c r="F274" s="147">
        <f>ESC!AF274</f>
        <v>0</v>
      </c>
      <c r="G274" s="53">
        <f>$F274*'[1]INTERNAL PARAMETERS-2'!F274*VLOOKUP(G$4,'[1]INTERNAL PARAMETERS-1'!$B$5:$J$44,4, FALSE)</f>
        <v>0</v>
      </c>
      <c r="H274" s="52">
        <f>$F274*'[1]INTERNAL PARAMETERS-2'!G274*VLOOKUP(H$4,'[1]INTERNAL PARAMETERS-1'!$B$5:$J$44,4, FALSE)</f>
        <v>0</v>
      </c>
      <c r="I274" s="52">
        <f>$F274*'[1]INTERNAL PARAMETERS-2'!H274*VLOOKUP(I$4,'[1]INTERNAL PARAMETERS-1'!$B$5:$J$44,4, FALSE)</f>
        <v>0</v>
      </c>
      <c r="J274" s="52">
        <f>$F274*'[1]INTERNAL PARAMETERS-2'!I274*VLOOKUP(J$4,'[1]INTERNAL PARAMETERS-1'!$B$5:$J$44,4, FALSE)</f>
        <v>0</v>
      </c>
      <c r="K274" s="52">
        <f>$F274*'[1]INTERNAL PARAMETERS-2'!J274*VLOOKUP(K$4,'[1]INTERNAL PARAMETERS-1'!$B$5:$J$44,4, FALSE)</f>
        <v>0</v>
      </c>
      <c r="L274" s="52">
        <f>$F274*'[1]INTERNAL PARAMETERS-2'!K274*VLOOKUP(L$4,'[1]INTERNAL PARAMETERS-1'!$B$5:$J$44,4, FALSE)</f>
        <v>0</v>
      </c>
      <c r="M274" s="52">
        <f>$F274*'[1]INTERNAL PARAMETERS-2'!L274*VLOOKUP(M$4,'[1]INTERNAL PARAMETERS-1'!$B$5:$J$44,4, FALSE)</f>
        <v>0</v>
      </c>
      <c r="N274" s="52">
        <f>$F274*'[1]INTERNAL PARAMETERS-2'!M274*VLOOKUP(N$4,'[1]INTERNAL PARAMETERS-1'!$B$5:$J$44,4, FALSE)</f>
        <v>0</v>
      </c>
      <c r="O274" s="52">
        <f>$F274*'[1]INTERNAL PARAMETERS-2'!N274*VLOOKUP(O$4,'[1]INTERNAL PARAMETERS-1'!$B$5:$J$44,4, FALSE)</f>
        <v>0</v>
      </c>
      <c r="P274" s="52">
        <f>$F274*'[1]INTERNAL PARAMETERS-2'!O274*VLOOKUP(P$4,'[1]INTERNAL PARAMETERS-1'!$B$5:$J$44,4, FALSE)</f>
        <v>0</v>
      </c>
      <c r="Q274" s="52">
        <f>$F274*'[1]INTERNAL PARAMETERS-2'!P274*VLOOKUP(Q$4,'[1]INTERNAL PARAMETERS-1'!$B$5:$J$44,4, FALSE)</f>
        <v>0</v>
      </c>
      <c r="R274" s="52">
        <f>$F274*'[1]INTERNAL PARAMETERS-2'!Q274*VLOOKUP(R$4,'[1]INTERNAL PARAMETERS-1'!$B$5:$J$44,4, FALSE)</f>
        <v>0</v>
      </c>
      <c r="S274" s="52">
        <f>$F274*'[1]INTERNAL PARAMETERS-2'!R274*VLOOKUP(S$4,'[1]INTERNAL PARAMETERS-1'!$B$5:$J$44,4, FALSE)</f>
        <v>0</v>
      </c>
      <c r="T274" s="52">
        <f>$F274*'[1]INTERNAL PARAMETERS-2'!S274*VLOOKUP(T$4,'[1]INTERNAL PARAMETERS-1'!$B$5:$J$44,4, FALSE)</f>
        <v>0</v>
      </c>
      <c r="U274" s="52">
        <f>$F274*'[1]INTERNAL PARAMETERS-2'!T274*VLOOKUP(U$4,'[1]INTERNAL PARAMETERS-1'!$B$5:$J$44,4, FALSE)</f>
        <v>0</v>
      </c>
      <c r="V274" s="52">
        <f>$F274*'[1]INTERNAL PARAMETERS-2'!U274*VLOOKUP(V$4,'[1]INTERNAL PARAMETERS-1'!$B$5:$J$44,4, FALSE)</f>
        <v>0</v>
      </c>
      <c r="W274" s="52">
        <f>$F274*'[1]INTERNAL PARAMETERS-2'!V274*VLOOKUP(W$4,'[1]INTERNAL PARAMETERS-1'!$B$5:$J$44,4, FALSE)</f>
        <v>0</v>
      </c>
      <c r="X274" s="52">
        <f>$F274*'[1]INTERNAL PARAMETERS-2'!W274*VLOOKUP(X$4,'[1]INTERNAL PARAMETERS-1'!$B$5:$J$44,4, FALSE)</f>
        <v>0</v>
      </c>
      <c r="Y274" s="52">
        <f>$F274*'[1]INTERNAL PARAMETERS-2'!X274*VLOOKUP(Y$4,'[1]INTERNAL PARAMETERS-1'!$B$5:$J$44,4, FALSE)</f>
        <v>0</v>
      </c>
      <c r="Z274" s="52">
        <f>$F274*'[1]INTERNAL PARAMETERS-2'!Y274*VLOOKUP(Z$4,'[1]INTERNAL PARAMETERS-1'!$B$5:$J$44,4, FALSE)</f>
        <v>0</v>
      </c>
      <c r="AA274" s="52">
        <f>$F274*'[1]INTERNAL PARAMETERS-2'!Z274*VLOOKUP(AA$4,'[1]INTERNAL PARAMETERS-1'!$B$5:$J$44,4, FALSE)</f>
        <v>0</v>
      </c>
      <c r="AB274" s="52">
        <f>$F274*'[1]INTERNAL PARAMETERS-2'!AA274*VLOOKUP(AB$4,'[1]INTERNAL PARAMETERS-1'!$B$5:$J$44,4, FALSE)</f>
        <v>0</v>
      </c>
      <c r="AC274" s="52">
        <f>$F274*'[1]INTERNAL PARAMETERS-2'!AB274*VLOOKUP(AC$4,'[1]INTERNAL PARAMETERS-1'!$B$5:$J$44,4, FALSE)</f>
        <v>0</v>
      </c>
      <c r="AD274" s="52">
        <f>$F274*'[1]INTERNAL PARAMETERS-2'!AC274*VLOOKUP(AD$4,'[1]INTERNAL PARAMETERS-1'!$B$5:$J$44,4, FALSE)</f>
        <v>0</v>
      </c>
      <c r="AE274" s="52">
        <f>$F274*'[1]INTERNAL PARAMETERS-2'!AD274*VLOOKUP(AE$4,'[1]INTERNAL PARAMETERS-1'!$B$5:$J$44,4, FALSE)</f>
        <v>0</v>
      </c>
      <c r="AF274" s="52">
        <f>$F274*'[1]INTERNAL PARAMETERS-2'!AE274*VLOOKUP(AF$4,'[1]INTERNAL PARAMETERS-1'!$B$5:$J$44,4, FALSE)</f>
        <v>0</v>
      </c>
      <c r="AG274" s="52">
        <f>$F274*'[1]INTERNAL PARAMETERS-2'!AF274*VLOOKUP(AG$4,'[1]INTERNAL PARAMETERS-1'!$B$5:$J$44,4, FALSE)</f>
        <v>0</v>
      </c>
      <c r="AH274" s="52">
        <f>$F274*'[1]INTERNAL PARAMETERS-2'!AG274*VLOOKUP(AH$4,'[1]INTERNAL PARAMETERS-1'!$B$5:$J$44,4, FALSE)</f>
        <v>0</v>
      </c>
      <c r="AI274" s="52">
        <f>$F274*'[1]INTERNAL PARAMETERS-2'!AH274*VLOOKUP(AI$4,'[1]INTERNAL PARAMETERS-1'!$B$5:$J$44,4, FALSE)</f>
        <v>0</v>
      </c>
      <c r="AJ274" s="52">
        <f>$F274*'[1]INTERNAL PARAMETERS-2'!AI274*VLOOKUP(AJ$4,'[1]INTERNAL PARAMETERS-1'!$B$5:$J$44,4, FALSE)</f>
        <v>0</v>
      </c>
      <c r="AK274" s="52">
        <f>$F274*'[1]INTERNAL PARAMETERS-2'!AJ274*VLOOKUP(AK$4,'[1]INTERNAL PARAMETERS-1'!$B$5:$J$44,4, FALSE)</f>
        <v>0</v>
      </c>
      <c r="AL274" s="52">
        <f>$F274*'[1]INTERNAL PARAMETERS-2'!AK274*VLOOKUP(AL$4,'[1]INTERNAL PARAMETERS-1'!$B$5:$J$44,4, FALSE)</f>
        <v>0</v>
      </c>
      <c r="AM274" s="52">
        <f>$F274*'[1]INTERNAL PARAMETERS-2'!AL274*VLOOKUP(AM$4,'[1]INTERNAL PARAMETERS-1'!$B$5:$J$44,4, FALSE)</f>
        <v>0</v>
      </c>
      <c r="AN274" s="52">
        <f>$F274*'[1]INTERNAL PARAMETERS-2'!AM274*VLOOKUP(AN$4,'[1]INTERNAL PARAMETERS-1'!$B$5:$J$44,4, FALSE)</f>
        <v>0</v>
      </c>
      <c r="AO274" s="52">
        <f>$F274*'[1]INTERNAL PARAMETERS-2'!AN274*VLOOKUP(AO$4,'[1]INTERNAL PARAMETERS-1'!$B$5:$J$44,4, FALSE)</f>
        <v>0</v>
      </c>
      <c r="AP274" s="52">
        <f>$F274*'[1]INTERNAL PARAMETERS-2'!AO274*VLOOKUP(AP$4,'[1]INTERNAL PARAMETERS-1'!$B$5:$J$44,4, FALSE)</f>
        <v>0</v>
      </c>
      <c r="AQ274" s="52">
        <f>$F274*'[1]INTERNAL PARAMETERS-2'!AP274*VLOOKUP(AQ$4,'[1]INTERNAL PARAMETERS-1'!$B$5:$J$44,4, FALSE)</f>
        <v>0</v>
      </c>
      <c r="AR274" s="52">
        <f>$F274*'[1]INTERNAL PARAMETERS-2'!AQ274*VLOOKUP(AR$4,'[1]INTERNAL PARAMETERS-1'!$B$5:$J$44,4, FALSE)</f>
        <v>0</v>
      </c>
      <c r="AS274" s="52">
        <f>$F274*'[1]INTERNAL PARAMETERS-2'!AR274*VLOOKUP(AS$4,'[1]INTERNAL PARAMETERS-1'!$B$5:$J$44,4, FALSE)</f>
        <v>0</v>
      </c>
      <c r="AT274" s="51">
        <f>$F274*'[1]INTERNAL PARAMETERS-2'!AS274*VLOOKUP(AT$4,'[1]INTERNAL PARAMETERS-1'!$B$5:$J$44,4, FALSE)</f>
        <v>0</v>
      </c>
      <c r="AU274" s="53">
        <f>$F274*'[1]INTERNAL PARAMETERS-2'!F274*(1-VLOOKUP(G$4,'[1]INTERNAL PARAMETERS-1'!$B$5:$J$44,4, FALSE))</f>
        <v>0</v>
      </c>
      <c r="AV274" s="52">
        <f>$F274*'[1]INTERNAL PARAMETERS-2'!G274*(1-VLOOKUP(H$4,'[1]INTERNAL PARAMETERS-1'!$B$5:$J$44,4, FALSE))</f>
        <v>0</v>
      </c>
      <c r="AW274" s="52">
        <f>$F274*'[1]INTERNAL PARAMETERS-2'!H274*(1-VLOOKUP(I$4,'[1]INTERNAL PARAMETERS-1'!$B$5:$J$44,4, FALSE))</f>
        <v>0</v>
      </c>
      <c r="AX274" s="52">
        <f>$F274*'[1]INTERNAL PARAMETERS-2'!I274*(1-VLOOKUP(J$4,'[1]INTERNAL PARAMETERS-1'!$B$5:$J$44,4, FALSE))</f>
        <v>0</v>
      </c>
      <c r="AY274" s="52">
        <f>$F274*'[1]INTERNAL PARAMETERS-2'!J274*(1-VLOOKUP(K$4,'[1]INTERNAL PARAMETERS-1'!$B$5:$J$44,4, FALSE))</f>
        <v>0</v>
      </c>
      <c r="AZ274" s="52">
        <f>$F274*'[1]INTERNAL PARAMETERS-2'!K274*(1-VLOOKUP(L$4,'[1]INTERNAL PARAMETERS-1'!$B$5:$J$44,4, FALSE))</f>
        <v>0</v>
      </c>
      <c r="BA274" s="52">
        <f>$F274*'[1]INTERNAL PARAMETERS-2'!L274*(1-VLOOKUP(M$4,'[1]INTERNAL PARAMETERS-1'!$B$5:$J$44,4, FALSE))</f>
        <v>0</v>
      </c>
      <c r="BB274" s="52">
        <f>$F274*'[1]INTERNAL PARAMETERS-2'!M274*(1-VLOOKUP(N$4,'[1]INTERNAL PARAMETERS-1'!$B$5:$J$44,4, FALSE))</f>
        <v>0</v>
      </c>
      <c r="BC274" s="52">
        <f>$F274*'[1]INTERNAL PARAMETERS-2'!N274*(1-VLOOKUP(O$4,'[1]INTERNAL PARAMETERS-1'!$B$5:$J$44,4, FALSE))</f>
        <v>0</v>
      </c>
      <c r="BD274" s="52">
        <f>$F274*'[1]INTERNAL PARAMETERS-2'!O274*(1-VLOOKUP(P$4,'[1]INTERNAL PARAMETERS-1'!$B$5:$J$44,4, FALSE))</f>
        <v>0</v>
      </c>
      <c r="BE274" s="52">
        <f>$F274*'[1]INTERNAL PARAMETERS-2'!P274*(1-VLOOKUP(Q$4,'[1]INTERNAL PARAMETERS-1'!$B$5:$J$44,4, FALSE))</f>
        <v>0</v>
      </c>
      <c r="BF274" s="52">
        <f>$F274*'[1]INTERNAL PARAMETERS-2'!Q274*(1-VLOOKUP(R$4,'[1]INTERNAL PARAMETERS-1'!$B$5:$J$44,4, FALSE))</f>
        <v>0</v>
      </c>
      <c r="BG274" s="52">
        <f>$F274*'[1]INTERNAL PARAMETERS-2'!R274*(1-VLOOKUP(S$4,'[1]INTERNAL PARAMETERS-1'!$B$5:$J$44,4, FALSE))</f>
        <v>0</v>
      </c>
      <c r="BH274" s="52">
        <f>$F274*'[1]INTERNAL PARAMETERS-2'!S274*(1-VLOOKUP(T$4,'[1]INTERNAL PARAMETERS-1'!$B$5:$J$44,4, FALSE))</f>
        <v>0</v>
      </c>
      <c r="BI274" s="52">
        <f>$F274*'[1]INTERNAL PARAMETERS-2'!T274*(1-VLOOKUP(U$4,'[1]INTERNAL PARAMETERS-1'!$B$5:$J$44,4, FALSE))</f>
        <v>0</v>
      </c>
      <c r="BJ274" s="52">
        <f>$F274*'[1]INTERNAL PARAMETERS-2'!U274*(1-VLOOKUP(V$4,'[1]INTERNAL PARAMETERS-1'!$B$5:$J$44,4, FALSE))</f>
        <v>0</v>
      </c>
      <c r="BK274" s="52">
        <f>$F274*'[1]INTERNAL PARAMETERS-2'!V274*(1-VLOOKUP(W$4,'[1]INTERNAL PARAMETERS-1'!$B$5:$J$44,4, FALSE))</f>
        <v>0</v>
      </c>
      <c r="BL274" s="52">
        <f>$F274*'[1]INTERNAL PARAMETERS-2'!W274*(1-VLOOKUP(X$4,'[1]INTERNAL PARAMETERS-1'!$B$5:$J$44,4, FALSE))</f>
        <v>0</v>
      </c>
      <c r="BM274" s="52">
        <f>$F274*'[1]INTERNAL PARAMETERS-2'!X274*(1-VLOOKUP(Y$4,'[1]INTERNAL PARAMETERS-1'!$B$5:$J$44,4, FALSE))</f>
        <v>0</v>
      </c>
      <c r="BN274" s="52">
        <f>$F274*'[1]INTERNAL PARAMETERS-2'!Y274*(1-VLOOKUP(Z$4,'[1]INTERNAL PARAMETERS-1'!$B$5:$J$44,4, FALSE))</f>
        <v>0</v>
      </c>
      <c r="BO274" s="52">
        <f>$F274*'[1]INTERNAL PARAMETERS-2'!Z274*(1-VLOOKUP(AA$4,'[1]INTERNAL PARAMETERS-1'!$B$5:$J$44,4, FALSE))</f>
        <v>0</v>
      </c>
      <c r="BP274" s="52">
        <f>$F274*'[1]INTERNAL PARAMETERS-2'!AA274*(1-VLOOKUP(AB$4,'[1]INTERNAL PARAMETERS-1'!$B$5:$J$44,4, FALSE))</f>
        <v>0</v>
      </c>
      <c r="BQ274" s="52">
        <f>$F274*'[1]INTERNAL PARAMETERS-2'!AB274*(1-VLOOKUP(AC$4,'[1]INTERNAL PARAMETERS-1'!$B$5:$J$44,4, FALSE))</f>
        <v>0</v>
      </c>
      <c r="BR274" s="52">
        <f>$F274*'[1]INTERNAL PARAMETERS-2'!AC274*(1-VLOOKUP(AD$4,'[1]INTERNAL PARAMETERS-1'!$B$5:$J$44,4, FALSE))</f>
        <v>0</v>
      </c>
      <c r="BS274" s="52">
        <f>$F274*'[1]INTERNAL PARAMETERS-2'!AD274*(1-VLOOKUP(AE$4,'[1]INTERNAL PARAMETERS-1'!$B$5:$J$44,4, FALSE))</f>
        <v>0</v>
      </c>
      <c r="BT274" s="52">
        <f>$F274*'[1]INTERNAL PARAMETERS-2'!AE274*(1-VLOOKUP(AF$4,'[1]INTERNAL PARAMETERS-1'!$B$5:$J$44,4, FALSE))</f>
        <v>0</v>
      </c>
      <c r="BU274" s="52">
        <f>$F274*'[1]INTERNAL PARAMETERS-2'!AF274*(1-VLOOKUP(AG$4,'[1]INTERNAL PARAMETERS-1'!$B$5:$J$44,4, FALSE))</f>
        <v>0</v>
      </c>
      <c r="BV274" s="52">
        <f>$F274*'[1]INTERNAL PARAMETERS-2'!AG274*(1-VLOOKUP(AH$4,'[1]INTERNAL PARAMETERS-1'!$B$5:$J$44,4, FALSE))</f>
        <v>0</v>
      </c>
      <c r="BW274" s="52">
        <f>$F274*'[1]INTERNAL PARAMETERS-2'!AH274*(1-VLOOKUP(AI$4,'[1]INTERNAL PARAMETERS-1'!$B$5:$J$44,4, FALSE))</f>
        <v>0</v>
      </c>
      <c r="BX274" s="52">
        <f>$F274*'[1]INTERNAL PARAMETERS-2'!AI274*(1-VLOOKUP(AJ$4,'[1]INTERNAL PARAMETERS-1'!$B$5:$J$44,4, FALSE))</f>
        <v>0</v>
      </c>
      <c r="BY274" s="52">
        <f>$F274*'[1]INTERNAL PARAMETERS-2'!AJ274*(1-VLOOKUP(AK$4,'[1]INTERNAL PARAMETERS-1'!$B$5:$J$44,4, FALSE))</f>
        <v>0</v>
      </c>
      <c r="BZ274" s="52">
        <f>$F274*'[1]INTERNAL PARAMETERS-2'!AK274*(1-VLOOKUP(AL$4,'[1]INTERNAL PARAMETERS-1'!$B$5:$J$44,4, FALSE))</f>
        <v>0</v>
      </c>
      <c r="CA274" s="52">
        <f>$F274*'[1]INTERNAL PARAMETERS-2'!AL274*(1-VLOOKUP(AM$4,'[1]INTERNAL PARAMETERS-1'!$B$5:$J$44,4, FALSE))</f>
        <v>0</v>
      </c>
      <c r="CB274" s="52">
        <f>$F274*'[1]INTERNAL PARAMETERS-2'!AM274*(1-VLOOKUP(AN$4,'[1]INTERNAL PARAMETERS-1'!$B$5:$J$44,4, FALSE))</f>
        <v>0</v>
      </c>
      <c r="CC274" s="52">
        <f>$F274*'[1]INTERNAL PARAMETERS-2'!AN274*(1-VLOOKUP(AO$4,'[1]INTERNAL PARAMETERS-1'!$B$5:$J$44,4, FALSE))</f>
        <v>0</v>
      </c>
      <c r="CD274" s="52">
        <f>$F274*'[1]INTERNAL PARAMETERS-2'!AO274*(1-VLOOKUP(AP$4,'[1]INTERNAL PARAMETERS-1'!$B$5:$J$44,4, FALSE))</f>
        <v>0</v>
      </c>
      <c r="CE274" s="52">
        <f>$F274*'[1]INTERNAL PARAMETERS-2'!AP274*(1-VLOOKUP(AQ$4,'[1]INTERNAL PARAMETERS-1'!$B$5:$J$44,4, FALSE))</f>
        <v>0</v>
      </c>
      <c r="CF274" s="52">
        <f>$F274*'[1]INTERNAL PARAMETERS-2'!AQ274*(1-VLOOKUP(AR$4,'[1]INTERNAL PARAMETERS-1'!$B$5:$J$44,4, FALSE))</f>
        <v>0</v>
      </c>
      <c r="CG274" s="52">
        <f>$F274*'[1]INTERNAL PARAMETERS-2'!AR274*(1-VLOOKUP(AS$4,'[1]INTERNAL PARAMETERS-1'!$B$5:$J$44,4, FALSE))</f>
        <v>0</v>
      </c>
      <c r="CH274" s="51">
        <f>$F274*'[1]INTERNAL PARAMETERS-2'!AS274*(1-VLOOKUP(AT$4,'[1]INTERNAL PARAMETERS-1'!$B$5:$J$44,4, FALSE))</f>
        <v>0</v>
      </c>
      <c r="CI274" s="50">
        <f t="shared" si="4"/>
        <v>0</v>
      </c>
    </row>
    <row r="275" spans="3:87" x14ac:dyDescent="0.5">
      <c r="C275" s="35" t="s">
        <v>1</v>
      </c>
      <c r="D275" s="34" t="s">
        <v>72</v>
      </c>
      <c r="E275" s="34" t="s">
        <v>89</v>
      </c>
      <c r="F275" s="147">
        <f>ESC!AF275</f>
        <v>0</v>
      </c>
      <c r="G275" s="53">
        <f>$F275*'[1]INTERNAL PARAMETERS-2'!F275*VLOOKUP(G$4,'[1]INTERNAL PARAMETERS-1'!$B$5:$J$44,4, FALSE)</f>
        <v>0</v>
      </c>
      <c r="H275" s="52">
        <f>$F275*'[1]INTERNAL PARAMETERS-2'!G275*VLOOKUP(H$4,'[1]INTERNAL PARAMETERS-1'!$B$5:$J$44,4, FALSE)</f>
        <v>0</v>
      </c>
      <c r="I275" s="52">
        <f>$F275*'[1]INTERNAL PARAMETERS-2'!H275*VLOOKUP(I$4,'[1]INTERNAL PARAMETERS-1'!$B$5:$J$44,4, FALSE)</f>
        <v>0</v>
      </c>
      <c r="J275" s="52">
        <f>$F275*'[1]INTERNAL PARAMETERS-2'!I275*VLOOKUP(J$4,'[1]INTERNAL PARAMETERS-1'!$B$5:$J$44,4, FALSE)</f>
        <v>0</v>
      </c>
      <c r="K275" s="52">
        <f>$F275*'[1]INTERNAL PARAMETERS-2'!J275*VLOOKUP(K$4,'[1]INTERNAL PARAMETERS-1'!$B$5:$J$44,4, FALSE)</f>
        <v>0</v>
      </c>
      <c r="L275" s="52">
        <f>$F275*'[1]INTERNAL PARAMETERS-2'!K275*VLOOKUP(L$4,'[1]INTERNAL PARAMETERS-1'!$B$5:$J$44,4, FALSE)</f>
        <v>0</v>
      </c>
      <c r="M275" s="52">
        <f>$F275*'[1]INTERNAL PARAMETERS-2'!L275*VLOOKUP(M$4,'[1]INTERNAL PARAMETERS-1'!$B$5:$J$44,4, FALSE)</f>
        <v>0</v>
      </c>
      <c r="N275" s="52">
        <f>$F275*'[1]INTERNAL PARAMETERS-2'!M275*VLOOKUP(N$4,'[1]INTERNAL PARAMETERS-1'!$B$5:$J$44,4, FALSE)</f>
        <v>0</v>
      </c>
      <c r="O275" s="52">
        <f>$F275*'[1]INTERNAL PARAMETERS-2'!N275*VLOOKUP(O$4,'[1]INTERNAL PARAMETERS-1'!$B$5:$J$44,4, FALSE)</f>
        <v>0</v>
      </c>
      <c r="P275" s="52">
        <f>$F275*'[1]INTERNAL PARAMETERS-2'!O275*VLOOKUP(P$4,'[1]INTERNAL PARAMETERS-1'!$B$5:$J$44,4, FALSE)</f>
        <v>0</v>
      </c>
      <c r="Q275" s="52">
        <f>$F275*'[1]INTERNAL PARAMETERS-2'!P275*VLOOKUP(Q$4,'[1]INTERNAL PARAMETERS-1'!$B$5:$J$44,4, FALSE)</f>
        <v>0</v>
      </c>
      <c r="R275" s="52">
        <f>$F275*'[1]INTERNAL PARAMETERS-2'!Q275*VLOOKUP(R$4,'[1]INTERNAL PARAMETERS-1'!$B$5:$J$44,4, FALSE)</f>
        <v>0</v>
      </c>
      <c r="S275" s="52">
        <f>$F275*'[1]INTERNAL PARAMETERS-2'!R275*VLOOKUP(S$4,'[1]INTERNAL PARAMETERS-1'!$B$5:$J$44,4, FALSE)</f>
        <v>0</v>
      </c>
      <c r="T275" s="52">
        <f>$F275*'[1]INTERNAL PARAMETERS-2'!S275*VLOOKUP(T$4,'[1]INTERNAL PARAMETERS-1'!$B$5:$J$44,4, FALSE)</f>
        <v>0</v>
      </c>
      <c r="U275" s="52">
        <f>$F275*'[1]INTERNAL PARAMETERS-2'!T275*VLOOKUP(U$4,'[1]INTERNAL PARAMETERS-1'!$B$5:$J$44,4, FALSE)</f>
        <v>0</v>
      </c>
      <c r="V275" s="52">
        <f>$F275*'[1]INTERNAL PARAMETERS-2'!U275*VLOOKUP(V$4,'[1]INTERNAL PARAMETERS-1'!$B$5:$J$44,4, FALSE)</f>
        <v>0</v>
      </c>
      <c r="W275" s="52">
        <f>$F275*'[1]INTERNAL PARAMETERS-2'!V275*VLOOKUP(W$4,'[1]INTERNAL PARAMETERS-1'!$B$5:$J$44,4, FALSE)</f>
        <v>0</v>
      </c>
      <c r="X275" s="52">
        <f>$F275*'[1]INTERNAL PARAMETERS-2'!W275*VLOOKUP(X$4,'[1]INTERNAL PARAMETERS-1'!$B$5:$J$44,4, FALSE)</f>
        <v>0</v>
      </c>
      <c r="Y275" s="52">
        <f>$F275*'[1]INTERNAL PARAMETERS-2'!X275*VLOOKUP(Y$4,'[1]INTERNAL PARAMETERS-1'!$B$5:$J$44,4, FALSE)</f>
        <v>0</v>
      </c>
      <c r="Z275" s="52">
        <f>$F275*'[1]INTERNAL PARAMETERS-2'!Y275*VLOOKUP(Z$4,'[1]INTERNAL PARAMETERS-1'!$B$5:$J$44,4, FALSE)</f>
        <v>0</v>
      </c>
      <c r="AA275" s="52">
        <f>$F275*'[1]INTERNAL PARAMETERS-2'!Z275*VLOOKUP(AA$4,'[1]INTERNAL PARAMETERS-1'!$B$5:$J$44,4, FALSE)</f>
        <v>0</v>
      </c>
      <c r="AB275" s="52">
        <f>$F275*'[1]INTERNAL PARAMETERS-2'!AA275*VLOOKUP(AB$4,'[1]INTERNAL PARAMETERS-1'!$B$5:$J$44,4, FALSE)</f>
        <v>0</v>
      </c>
      <c r="AC275" s="52">
        <f>$F275*'[1]INTERNAL PARAMETERS-2'!AB275*VLOOKUP(AC$4,'[1]INTERNAL PARAMETERS-1'!$B$5:$J$44,4, FALSE)</f>
        <v>0</v>
      </c>
      <c r="AD275" s="52">
        <f>$F275*'[1]INTERNAL PARAMETERS-2'!AC275*VLOOKUP(AD$4,'[1]INTERNAL PARAMETERS-1'!$B$5:$J$44,4, FALSE)</f>
        <v>0</v>
      </c>
      <c r="AE275" s="52">
        <f>$F275*'[1]INTERNAL PARAMETERS-2'!AD275*VLOOKUP(AE$4,'[1]INTERNAL PARAMETERS-1'!$B$5:$J$44,4, FALSE)</f>
        <v>0</v>
      </c>
      <c r="AF275" s="52">
        <f>$F275*'[1]INTERNAL PARAMETERS-2'!AE275*VLOOKUP(AF$4,'[1]INTERNAL PARAMETERS-1'!$B$5:$J$44,4, FALSE)</f>
        <v>0</v>
      </c>
      <c r="AG275" s="52">
        <f>$F275*'[1]INTERNAL PARAMETERS-2'!AF275*VLOOKUP(AG$4,'[1]INTERNAL PARAMETERS-1'!$B$5:$J$44,4, FALSE)</f>
        <v>0</v>
      </c>
      <c r="AH275" s="52">
        <f>$F275*'[1]INTERNAL PARAMETERS-2'!AG275*VLOOKUP(AH$4,'[1]INTERNAL PARAMETERS-1'!$B$5:$J$44,4, FALSE)</f>
        <v>0</v>
      </c>
      <c r="AI275" s="52">
        <f>$F275*'[1]INTERNAL PARAMETERS-2'!AH275*VLOOKUP(AI$4,'[1]INTERNAL PARAMETERS-1'!$B$5:$J$44,4, FALSE)</f>
        <v>0</v>
      </c>
      <c r="AJ275" s="52">
        <f>$F275*'[1]INTERNAL PARAMETERS-2'!AI275*VLOOKUP(AJ$4,'[1]INTERNAL PARAMETERS-1'!$B$5:$J$44,4, FALSE)</f>
        <v>0</v>
      </c>
      <c r="AK275" s="52">
        <f>$F275*'[1]INTERNAL PARAMETERS-2'!AJ275*VLOOKUP(AK$4,'[1]INTERNAL PARAMETERS-1'!$B$5:$J$44,4, FALSE)</f>
        <v>0</v>
      </c>
      <c r="AL275" s="52">
        <f>$F275*'[1]INTERNAL PARAMETERS-2'!AK275*VLOOKUP(AL$4,'[1]INTERNAL PARAMETERS-1'!$B$5:$J$44,4, FALSE)</f>
        <v>0</v>
      </c>
      <c r="AM275" s="52">
        <f>$F275*'[1]INTERNAL PARAMETERS-2'!AL275*VLOOKUP(AM$4,'[1]INTERNAL PARAMETERS-1'!$B$5:$J$44,4, FALSE)</f>
        <v>0</v>
      </c>
      <c r="AN275" s="52">
        <f>$F275*'[1]INTERNAL PARAMETERS-2'!AM275*VLOOKUP(AN$4,'[1]INTERNAL PARAMETERS-1'!$B$5:$J$44,4, FALSE)</f>
        <v>0</v>
      </c>
      <c r="AO275" s="52">
        <f>$F275*'[1]INTERNAL PARAMETERS-2'!AN275*VLOOKUP(AO$4,'[1]INTERNAL PARAMETERS-1'!$B$5:$J$44,4, FALSE)</f>
        <v>0</v>
      </c>
      <c r="AP275" s="52">
        <f>$F275*'[1]INTERNAL PARAMETERS-2'!AO275*VLOOKUP(AP$4,'[1]INTERNAL PARAMETERS-1'!$B$5:$J$44,4, FALSE)</f>
        <v>0</v>
      </c>
      <c r="AQ275" s="52">
        <f>$F275*'[1]INTERNAL PARAMETERS-2'!AP275*VLOOKUP(AQ$4,'[1]INTERNAL PARAMETERS-1'!$B$5:$J$44,4, FALSE)</f>
        <v>0</v>
      </c>
      <c r="AR275" s="52">
        <f>$F275*'[1]INTERNAL PARAMETERS-2'!AQ275*VLOOKUP(AR$4,'[1]INTERNAL PARAMETERS-1'!$B$5:$J$44,4, FALSE)</f>
        <v>0</v>
      </c>
      <c r="AS275" s="52">
        <f>$F275*'[1]INTERNAL PARAMETERS-2'!AR275*VLOOKUP(AS$4,'[1]INTERNAL PARAMETERS-1'!$B$5:$J$44,4, FALSE)</f>
        <v>0</v>
      </c>
      <c r="AT275" s="51">
        <f>$F275*'[1]INTERNAL PARAMETERS-2'!AS275*VLOOKUP(AT$4,'[1]INTERNAL PARAMETERS-1'!$B$5:$J$44,4, FALSE)</f>
        <v>0</v>
      </c>
      <c r="AU275" s="53">
        <f>$F275*'[1]INTERNAL PARAMETERS-2'!F275*(1-VLOOKUP(G$4,'[1]INTERNAL PARAMETERS-1'!$B$5:$J$44,4, FALSE))</f>
        <v>0</v>
      </c>
      <c r="AV275" s="52">
        <f>$F275*'[1]INTERNAL PARAMETERS-2'!G275*(1-VLOOKUP(H$4,'[1]INTERNAL PARAMETERS-1'!$B$5:$J$44,4, FALSE))</f>
        <v>0</v>
      </c>
      <c r="AW275" s="52">
        <f>$F275*'[1]INTERNAL PARAMETERS-2'!H275*(1-VLOOKUP(I$4,'[1]INTERNAL PARAMETERS-1'!$B$5:$J$44,4, FALSE))</f>
        <v>0</v>
      </c>
      <c r="AX275" s="52">
        <f>$F275*'[1]INTERNAL PARAMETERS-2'!I275*(1-VLOOKUP(J$4,'[1]INTERNAL PARAMETERS-1'!$B$5:$J$44,4, FALSE))</f>
        <v>0</v>
      </c>
      <c r="AY275" s="52">
        <f>$F275*'[1]INTERNAL PARAMETERS-2'!J275*(1-VLOOKUP(K$4,'[1]INTERNAL PARAMETERS-1'!$B$5:$J$44,4, FALSE))</f>
        <v>0</v>
      </c>
      <c r="AZ275" s="52">
        <f>$F275*'[1]INTERNAL PARAMETERS-2'!K275*(1-VLOOKUP(L$4,'[1]INTERNAL PARAMETERS-1'!$B$5:$J$44,4, FALSE))</f>
        <v>0</v>
      </c>
      <c r="BA275" s="52">
        <f>$F275*'[1]INTERNAL PARAMETERS-2'!L275*(1-VLOOKUP(M$4,'[1]INTERNAL PARAMETERS-1'!$B$5:$J$44,4, FALSE))</f>
        <v>0</v>
      </c>
      <c r="BB275" s="52">
        <f>$F275*'[1]INTERNAL PARAMETERS-2'!M275*(1-VLOOKUP(N$4,'[1]INTERNAL PARAMETERS-1'!$B$5:$J$44,4, FALSE))</f>
        <v>0</v>
      </c>
      <c r="BC275" s="52">
        <f>$F275*'[1]INTERNAL PARAMETERS-2'!N275*(1-VLOOKUP(O$4,'[1]INTERNAL PARAMETERS-1'!$B$5:$J$44,4, FALSE))</f>
        <v>0</v>
      </c>
      <c r="BD275" s="52">
        <f>$F275*'[1]INTERNAL PARAMETERS-2'!O275*(1-VLOOKUP(P$4,'[1]INTERNAL PARAMETERS-1'!$B$5:$J$44,4, FALSE))</f>
        <v>0</v>
      </c>
      <c r="BE275" s="52">
        <f>$F275*'[1]INTERNAL PARAMETERS-2'!P275*(1-VLOOKUP(Q$4,'[1]INTERNAL PARAMETERS-1'!$B$5:$J$44,4, FALSE))</f>
        <v>0</v>
      </c>
      <c r="BF275" s="52">
        <f>$F275*'[1]INTERNAL PARAMETERS-2'!Q275*(1-VLOOKUP(R$4,'[1]INTERNAL PARAMETERS-1'!$B$5:$J$44,4, FALSE))</f>
        <v>0</v>
      </c>
      <c r="BG275" s="52">
        <f>$F275*'[1]INTERNAL PARAMETERS-2'!R275*(1-VLOOKUP(S$4,'[1]INTERNAL PARAMETERS-1'!$B$5:$J$44,4, FALSE))</f>
        <v>0</v>
      </c>
      <c r="BH275" s="52">
        <f>$F275*'[1]INTERNAL PARAMETERS-2'!S275*(1-VLOOKUP(T$4,'[1]INTERNAL PARAMETERS-1'!$B$5:$J$44,4, FALSE))</f>
        <v>0</v>
      </c>
      <c r="BI275" s="52">
        <f>$F275*'[1]INTERNAL PARAMETERS-2'!T275*(1-VLOOKUP(U$4,'[1]INTERNAL PARAMETERS-1'!$B$5:$J$44,4, FALSE))</f>
        <v>0</v>
      </c>
      <c r="BJ275" s="52">
        <f>$F275*'[1]INTERNAL PARAMETERS-2'!U275*(1-VLOOKUP(V$4,'[1]INTERNAL PARAMETERS-1'!$B$5:$J$44,4, FALSE))</f>
        <v>0</v>
      </c>
      <c r="BK275" s="52">
        <f>$F275*'[1]INTERNAL PARAMETERS-2'!V275*(1-VLOOKUP(W$4,'[1]INTERNAL PARAMETERS-1'!$B$5:$J$44,4, FALSE))</f>
        <v>0</v>
      </c>
      <c r="BL275" s="52">
        <f>$F275*'[1]INTERNAL PARAMETERS-2'!W275*(1-VLOOKUP(X$4,'[1]INTERNAL PARAMETERS-1'!$B$5:$J$44,4, FALSE))</f>
        <v>0</v>
      </c>
      <c r="BM275" s="52">
        <f>$F275*'[1]INTERNAL PARAMETERS-2'!X275*(1-VLOOKUP(Y$4,'[1]INTERNAL PARAMETERS-1'!$B$5:$J$44,4, FALSE))</f>
        <v>0</v>
      </c>
      <c r="BN275" s="52">
        <f>$F275*'[1]INTERNAL PARAMETERS-2'!Y275*(1-VLOOKUP(Z$4,'[1]INTERNAL PARAMETERS-1'!$B$5:$J$44,4, FALSE))</f>
        <v>0</v>
      </c>
      <c r="BO275" s="52">
        <f>$F275*'[1]INTERNAL PARAMETERS-2'!Z275*(1-VLOOKUP(AA$4,'[1]INTERNAL PARAMETERS-1'!$B$5:$J$44,4, FALSE))</f>
        <v>0</v>
      </c>
      <c r="BP275" s="52">
        <f>$F275*'[1]INTERNAL PARAMETERS-2'!AA275*(1-VLOOKUP(AB$4,'[1]INTERNAL PARAMETERS-1'!$B$5:$J$44,4, FALSE))</f>
        <v>0</v>
      </c>
      <c r="BQ275" s="52">
        <f>$F275*'[1]INTERNAL PARAMETERS-2'!AB275*(1-VLOOKUP(AC$4,'[1]INTERNAL PARAMETERS-1'!$B$5:$J$44,4, FALSE))</f>
        <v>0</v>
      </c>
      <c r="BR275" s="52">
        <f>$F275*'[1]INTERNAL PARAMETERS-2'!AC275*(1-VLOOKUP(AD$4,'[1]INTERNAL PARAMETERS-1'!$B$5:$J$44,4, FALSE))</f>
        <v>0</v>
      </c>
      <c r="BS275" s="52">
        <f>$F275*'[1]INTERNAL PARAMETERS-2'!AD275*(1-VLOOKUP(AE$4,'[1]INTERNAL PARAMETERS-1'!$B$5:$J$44,4, FALSE))</f>
        <v>0</v>
      </c>
      <c r="BT275" s="52">
        <f>$F275*'[1]INTERNAL PARAMETERS-2'!AE275*(1-VLOOKUP(AF$4,'[1]INTERNAL PARAMETERS-1'!$B$5:$J$44,4, FALSE))</f>
        <v>0</v>
      </c>
      <c r="BU275" s="52">
        <f>$F275*'[1]INTERNAL PARAMETERS-2'!AF275*(1-VLOOKUP(AG$4,'[1]INTERNAL PARAMETERS-1'!$B$5:$J$44,4, FALSE))</f>
        <v>0</v>
      </c>
      <c r="BV275" s="52">
        <f>$F275*'[1]INTERNAL PARAMETERS-2'!AG275*(1-VLOOKUP(AH$4,'[1]INTERNAL PARAMETERS-1'!$B$5:$J$44,4, FALSE))</f>
        <v>0</v>
      </c>
      <c r="BW275" s="52">
        <f>$F275*'[1]INTERNAL PARAMETERS-2'!AH275*(1-VLOOKUP(AI$4,'[1]INTERNAL PARAMETERS-1'!$B$5:$J$44,4, FALSE))</f>
        <v>0</v>
      </c>
      <c r="BX275" s="52">
        <f>$F275*'[1]INTERNAL PARAMETERS-2'!AI275*(1-VLOOKUP(AJ$4,'[1]INTERNAL PARAMETERS-1'!$B$5:$J$44,4, FALSE))</f>
        <v>0</v>
      </c>
      <c r="BY275" s="52">
        <f>$F275*'[1]INTERNAL PARAMETERS-2'!AJ275*(1-VLOOKUP(AK$4,'[1]INTERNAL PARAMETERS-1'!$B$5:$J$44,4, FALSE))</f>
        <v>0</v>
      </c>
      <c r="BZ275" s="52">
        <f>$F275*'[1]INTERNAL PARAMETERS-2'!AK275*(1-VLOOKUP(AL$4,'[1]INTERNAL PARAMETERS-1'!$B$5:$J$44,4, FALSE))</f>
        <v>0</v>
      </c>
      <c r="CA275" s="52">
        <f>$F275*'[1]INTERNAL PARAMETERS-2'!AL275*(1-VLOOKUP(AM$4,'[1]INTERNAL PARAMETERS-1'!$B$5:$J$44,4, FALSE))</f>
        <v>0</v>
      </c>
      <c r="CB275" s="52">
        <f>$F275*'[1]INTERNAL PARAMETERS-2'!AM275*(1-VLOOKUP(AN$4,'[1]INTERNAL PARAMETERS-1'!$B$5:$J$44,4, FALSE))</f>
        <v>0</v>
      </c>
      <c r="CC275" s="52">
        <f>$F275*'[1]INTERNAL PARAMETERS-2'!AN275*(1-VLOOKUP(AO$4,'[1]INTERNAL PARAMETERS-1'!$B$5:$J$44,4, FALSE))</f>
        <v>0</v>
      </c>
      <c r="CD275" s="52">
        <f>$F275*'[1]INTERNAL PARAMETERS-2'!AO275*(1-VLOOKUP(AP$4,'[1]INTERNAL PARAMETERS-1'!$B$5:$J$44,4, FALSE))</f>
        <v>0</v>
      </c>
      <c r="CE275" s="52">
        <f>$F275*'[1]INTERNAL PARAMETERS-2'!AP275*(1-VLOOKUP(AQ$4,'[1]INTERNAL PARAMETERS-1'!$B$5:$J$44,4, FALSE))</f>
        <v>0</v>
      </c>
      <c r="CF275" s="52">
        <f>$F275*'[1]INTERNAL PARAMETERS-2'!AQ275*(1-VLOOKUP(AR$4,'[1]INTERNAL PARAMETERS-1'!$B$5:$J$44,4, FALSE))</f>
        <v>0</v>
      </c>
      <c r="CG275" s="52">
        <f>$F275*'[1]INTERNAL PARAMETERS-2'!AR275*(1-VLOOKUP(AS$4,'[1]INTERNAL PARAMETERS-1'!$B$5:$J$44,4, FALSE))</f>
        <v>0</v>
      </c>
      <c r="CH275" s="51">
        <f>$F275*'[1]INTERNAL PARAMETERS-2'!AS275*(1-VLOOKUP(AT$4,'[1]INTERNAL PARAMETERS-1'!$B$5:$J$44,4, FALSE))</f>
        <v>0</v>
      </c>
      <c r="CI275" s="50">
        <f t="shared" si="4"/>
        <v>0</v>
      </c>
    </row>
    <row r="276" spans="3:87" x14ac:dyDescent="0.5">
      <c r="C276" s="35" t="s">
        <v>1</v>
      </c>
      <c r="D276" s="34" t="s">
        <v>72</v>
      </c>
      <c r="E276" s="34" t="s">
        <v>88</v>
      </c>
      <c r="F276" s="147">
        <f>ESC!AF276</f>
        <v>0</v>
      </c>
      <c r="G276" s="53">
        <f>$F276*'[1]INTERNAL PARAMETERS-2'!F276*VLOOKUP(G$4,'[1]INTERNAL PARAMETERS-1'!$B$5:$J$44,4, FALSE)</f>
        <v>0</v>
      </c>
      <c r="H276" s="52">
        <f>$F276*'[1]INTERNAL PARAMETERS-2'!G276*VLOOKUP(H$4,'[1]INTERNAL PARAMETERS-1'!$B$5:$J$44,4, FALSE)</f>
        <v>0</v>
      </c>
      <c r="I276" s="52">
        <f>$F276*'[1]INTERNAL PARAMETERS-2'!H276*VLOOKUP(I$4,'[1]INTERNAL PARAMETERS-1'!$B$5:$J$44,4, FALSE)</f>
        <v>0</v>
      </c>
      <c r="J276" s="52">
        <f>$F276*'[1]INTERNAL PARAMETERS-2'!I276*VLOOKUP(J$4,'[1]INTERNAL PARAMETERS-1'!$B$5:$J$44,4, FALSE)</f>
        <v>0</v>
      </c>
      <c r="K276" s="52">
        <f>$F276*'[1]INTERNAL PARAMETERS-2'!J276*VLOOKUP(K$4,'[1]INTERNAL PARAMETERS-1'!$B$5:$J$44,4, FALSE)</f>
        <v>0</v>
      </c>
      <c r="L276" s="52">
        <f>$F276*'[1]INTERNAL PARAMETERS-2'!K276*VLOOKUP(L$4,'[1]INTERNAL PARAMETERS-1'!$B$5:$J$44,4, FALSE)</f>
        <v>0</v>
      </c>
      <c r="M276" s="52">
        <f>$F276*'[1]INTERNAL PARAMETERS-2'!L276*VLOOKUP(M$4,'[1]INTERNAL PARAMETERS-1'!$B$5:$J$44,4, FALSE)</f>
        <v>0</v>
      </c>
      <c r="N276" s="52">
        <f>$F276*'[1]INTERNAL PARAMETERS-2'!M276*VLOOKUP(N$4,'[1]INTERNAL PARAMETERS-1'!$B$5:$J$44,4, FALSE)</f>
        <v>0</v>
      </c>
      <c r="O276" s="52">
        <f>$F276*'[1]INTERNAL PARAMETERS-2'!N276*VLOOKUP(O$4,'[1]INTERNAL PARAMETERS-1'!$B$5:$J$44,4, FALSE)</f>
        <v>0</v>
      </c>
      <c r="P276" s="52">
        <f>$F276*'[1]INTERNAL PARAMETERS-2'!O276*VLOOKUP(P$4,'[1]INTERNAL PARAMETERS-1'!$B$5:$J$44,4, FALSE)</f>
        <v>0</v>
      </c>
      <c r="Q276" s="52">
        <f>$F276*'[1]INTERNAL PARAMETERS-2'!P276*VLOOKUP(Q$4,'[1]INTERNAL PARAMETERS-1'!$B$5:$J$44,4, FALSE)</f>
        <v>0</v>
      </c>
      <c r="R276" s="52">
        <f>$F276*'[1]INTERNAL PARAMETERS-2'!Q276*VLOOKUP(R$4,'[1]INTERNAL PARAMETERS-1'!$B$5:$J$44,4, FALSE)</f>
        <v>0</v>
      </c>
      <c r="S276" s="52">
        <f>$F276*'[1]INTERNAL PARAMETERS-2'!R276*VLOOKUP(S$4,'[1]INTERNAL PARAMETERS-1'!$B$5:$J$44,4, FALSE)</f>
        <v>0</v>
      </c>
      <c r="T276" s="52">
        <f>$F276*'[1]INTERNAL PARAMETERS-2'!S276*VLOOKUP(T$4,'[1]INTERNAL PARAMETERS-1'!$B$5:$J$44,4, FALSE)</f>
        <v>0</v>
      </c>
      <c r="U276" s="52">
        <f>$F276*'[1]INTERNAL PARAMETERS-2'!T276*VLOOKUP(U$4,'[1]INTERNAL PARAMETERS-1'!$B$5:$J$44,4, FALSE)</f>
        <v>0</v>
      </c>
      <c r="V276" s="52">
        <f>$F276*'[1]INTERNAL PARAMETERS-2'!U276*VLOOKUP(V$4,'[1]INTERNAL PARAMETERS-1'!$B$5:$J$44,4, FALSE)</f>
        <v>0</v>
      </c>
      <c r="W276" s="52">
        <f>$F276*'[1]INTERNAL PARAMETERS-2'!V276*VLOOKUP(W$4,'[1]INTERNAL PARAMETERS-1'!$B$5:$J$44,4, FALSE)</f>
        <v>0</v>
      </c>
      <c r="X276" s="52">
        <f>$F276*'[1]INTERNAL PARAMETERS-2'!W276*VLOOKUP(X$4,'[1]INTERNAL PARAMETERS-1'!$B$5:$J$44,4, FALSE)</f>
        <v>0</v>
      </c>
      <c r="Y276" s="52">
        <f>$F276*'[1]INTERNAL PARAMETERS-2'!X276*VLOOKUP(Y$4,'[1]INTERNAL PARAMETERS-1'!$B$5:$J$44,4, FALSE)</f>
        <v>0</v>
      </c>
      <c r="Z276" s="52">
        <f>$F276*'[1]INTERNAL PARAMETERS-2'!Y276*VLOOKUP(Z$4,'[1]INTERNAL PARAMETERS-1'!$B$5:$J$44,4, FALSE)</f>
        <v>0</v>
      </c>
      <c r="AA276" s="52">
        <f>$F276*'[1]INTERNAL PARAMETERS-2'!Z276*VLOOKUP(AA$4,'[1]INTERNAL PARAMETERS-1'!$B$5:$J$44,4, FALSE)</f>
        <v>0</v>
      </c>
      <c r="AB276" s="52">
        <f>$F276*'[1]INTERNAL PARAMETERS-2'!AA276*VLOOKUP(AB$4,'[1]INTERNAL PARAMETERS-1'!$B$5:$J$44,4, FALSE)</f>
        <v>0</v>
      </c>
      <c r="AC276" s="52">
        <f>$F276*'[1]INTERNAL PARAMETERS-2'!AB276*VLOOKUP(AC$4,'[1]INTERNAL PARAMETERS-1'!$B$5:$J$44,4, FALSE)</f>
        <v>0</v>
      </c>
      <c r="AD276" s="52">
        <f>$F276*'[1]INTERNAL PARAMETERS-2'!AC276*VLOOKUP(AD$4,'[1]INTERNAL PARAMETERS-1'!$B$5:$J$44,4, FALSE)</f>
        <v>0</v>
      </c>
      <c r="AE276" s="52">
        <f>$F276*'[1]INTERNAL PARAMETERS-2'!AD276*VLOOKUP(AE$4,'[1]INTERNAL PARAMETERS-1'!$B$5:$J$44,4, FALSE)</f>
        <v>0</v>
      </c>
      <c r="AF276" s="52">
        <f>$F276*'[1]INTERNAL PARAMETERS-2'!AE276*VLOOKUP(AF$4,'[1]INTERNAL PARAMETERS-1'!$B$5:$J$44,4, FALSE)</f>
        <v>0</v>
      </c>
      <c r="AG276" s="52">
        <f>$F276*'[1]INTERNAL PARAMETERS-2'!AF276*VLOOKUP(AG$4,'[1]INTERNAL PARAMETERS-1'!$B$5:$J$44,4, FALSE)</f>
        <v>0</v>
      </c>
      <c r="AH276" s="52">
        <f>$F276*'[1]INTERNAL PARAMETERS-2'!AG276*VLOOKUP(AH$4,'[1]INTERNAL PARAMETERS-1'!$B$5:$J$44,4, FALSE)</f>
        <v>0</v>
      </c>
      <c r="AI276" s="52">
        <f>$F276*'[1]INTERNAL PARAMETERS-2'!AH276*VLOOKUP(AI$4,'[1]INTERNAL PARAMETERS-1'!$B$5:$J$44,4, FALSE)</f>
        <v>0</v>
      </c>
      <c r="AJ276" s="52">
        <f>$F276*'[1]INTERNAL PARAMETERS-2'!AI276*VLOOKUP(AJ$4,'[1]INTERNAL PARAMETERS-1'!$B$5:$J$44,4, FALSE)</f>
        <v>0</v>
      </c>
      <c r="AK276" s="52">
        <f>$F276*'[1]INTERNAL PARAMETERS-2'!AJ276*VLOOKUP(AK$4,'[1]INTERNAL PARAMETERS-1'!$B$5:$J$44,4, FALSE)</f>
        <v>0</v>
      </c>
      <c r="AL276" s="52">
        <f>$F276*'[1]INTERNAL PARAMETERS-2'!AK276*VLOOKUP(AL$4,'[1]INTERNAL PARAMETERS-1'!$B$5:$J$44,4, FALSE)</f>
        <v>0</v>
      </c>
      <c r="AM276" s="52">
        <f>$F276*'[1]INTERNAL PARAMETERS-2'!AL276*VLOOKUP(AM$4,'[1]INTERNAL PARAMETERS-1'!$B$5:$J$44,4, FALSE)</f>
        <v>0</v>
      </c>
      <c r="AN276" s="52">
        <f>$F276*'[1]INTERNAL PARAMETERS-2'!AM276*VLOOKUP(AN$4,'[1]INTERNAL PARAMETERS-1'!$B$5:$J$44,4, FALSE)</f>
        <v>0</v>
      </c>
      <c r="AO276" s="52">
        <f>$F276*'[1]INTERNAL PARAMETERS-2'!AN276*VLOOKUP(AO$4,'[1]INTERNAL PARAMETERS-1'!$B$5:$J$44,4, FALSE)</f>
        <v>0</v>
      </c>
      <c r="AP276" s="52">
        <f>$F276*'[1]INTERNAL PARAMETERS-2'!AO276*VLOOKUP(AP$4,'[1]INTERNAL PARAMETERS-1'!$B$5:$J$44,4, FALSE)</f>
        <v>0</v>
      </c>
      <c r="AQ276" s="52">
        <f>$F276*'[1]INTERNAL PARAMETERS-2'!AP276*VLOOKUP(AQ$4,'[1]INTERNAL PARAMETERS-1'!$B$5:$J$44,4, FALSE)</f>
        <v>0</v>
      </c>
      <c r="AR276" s="52">
        <f>$F276*'[1]INTERNAL PARAMETERS-2'!AQ276*VLOOKUP(AR$4,'[1]INTERNAL PARAMETERS-1'!$B$5:$J$44,4, FALSE)</f>
        <v>0</v>
      </c>
      <c r="AS276" s="52">
        <f>$F276*'[1]INTERNAL PARAMETERS-2'!AR276*VLOOKUP(AS$4,'[1]INTERNAL PARAMETERS-1'!$B$5:$J$44,4, FALSE)</f>
        <v>0</v>
      </c>
      <c r="AT276" s="51">
        <f>$F276*'[1]INTERNAL PARAMETERS-2'!AS276*VLOOKUP(AT$4,'[1]INTERNAL PARAMETERS-1'!$B$5:$J$44,4, FALSE)</f>
        <v>0</v>
      </c>
      <c r="AU276" s="53">
        <f>$F276*'[1]INTERNAL PARAMETERS-2'!F276*(1-VLOOKUP(G$4,'[1]INTERNAL PARAMETERS-1'!$B$5:$J$44,4, FALSE))</f>
        <v>0</v>
      </c>
      <c r="AV276" s="52">
        <f>$F276*'[1]INTERNAL PARAMETERS-2'!G276*(1-VLOOKUP(H$4,'[1]INTERNAL PARAMETERS-1'!$B$5:$J$44,4, FALSE))</f>
        <v>0</v>
      </c>
      <c r="AW276" s="52">
        <f>$F276*'[1]INTERNAL PARAMETERS-2'!H276*(1-VLOOKUP(I$4,'[1]INTERNAL PARAMETERS-1'!$B$5:$J$44,4, FALSE))</f>
        <v>0</v>
      </c>
      <c r="AX276" s="52">
        <f>$F276*'[1]INTERNAL PARAMETERS-2'!I276*(1-VLOOKUP(J$4,'[1]INTERNAL PARAMETERS-1'!$B$5:$J$44,4, FALSE))</f>
        <v>0</v>
      </c>
      <c r="AY276" s="52">
        <f>$F276*'[1]INTERNAL PARAMETERS-2'!J276*(1-VLOOKUP(K$4,'[1]INTERNAL PARAMETERS-1'!$B$5:$J$44,4, FALSE))</f>
        <v>0</v>
      </c>
      <c r="AZ276" s="52">
        <f>$F276*'[1]INTERNAL PARAMETERS-2'!K276*(1-VLOOKUP(L$4,'[1]INTERNAL PARAMETERS-1'!$B$5:$J$44,4, FALSE))</f>
        <v>0</v>
      </c>
      <c r="BA276" s="52">
        <f>$F276*'[1]INTERNAL PARAMETERS-2'!L276*(1-VLOOKUP(M$4,'[1]INTERNAL PARAMETERS-1'!$B$5:$J$44,4, FALSE))</f>
        <v>0</v>
      </c>
      <c r="BB276" s="52">
        <f>$F276*'[1]INTERNAL PARAMETERS-2'!M276*(1-VLOOKUP(N$4,'[1]INTERNAL PARAMETERS-1'!$B$5:$J$44,4, FALSE))</f>
        <v>0</v>
      </c>
      <c r="BC276" s="52">
        <f>$F276*'[1]INTERNAL PARAMETERS-2'!N276*(1-VLOOKUP(O$4,'[1]INTERNAL PARAMETERS-1'!$B$5:$J$44,4, FALSE))</f>
        <v>0</v>
      </c>
      <c r="BD276" s="52">
        <f>$F276*'[1]INTERNAL PARAMETERS-2'!O276*(1-VLOOKUP(P$4,'[1]INTERNAL PARAMETERS-1'!$B$5:$J$44,4, FALSE))</f>
        <v>0</v>
      </c>
      <c r="BE276" s="52">
        <f>$F276*'[1]INTERNAL PARAMETERS-2'!P276*(1-VLOOKUP(Q$4,'[1]INTERNAL PARAMETERS-1'!$B$5:$J$44,4, FALSE))</f>
        <v>0</v>
      </c>
      <c r="BF276" s="52">
        <f>$F276*'[1]INTERNAL PARAMETERS-2'!Q276*(1-VLOOKUP(R$4,'[1]INTERNAL PARAMETERS-1'!$B$5:$J$44,4, FALSE))</f>
        <v>0</v>
      </c>
      <c r="BG276" s="52">
        <f>$F276*'[1]INTERNAL PARAMETERS-2'!R276*(1-VLOOKUP(S$4,'[1]INTERNAL PARAMETERS-1'!$B$5:$J$44,4, FALSE))</f>
        <v>0</v>
      </c>
      <c r="BH276" s="52">
        <f>$F276*'[1]INTERNAL PARAMETERS-2'!S276*(1-VLOOKUP(T$4,'[1]INTERNAL PARAMETERS-1'!$B$5:$J$44,4, FALSE))</f>
        <v>0</v>
      </c>
      <c r="BI276" s="52">
        <f>$F276*'[1]INTERNAL PARAMETERS-2'!T276*(1-VLOOKUP(U$4,'[1]INTERNAL PARAMETERS-1'!$B$5:$J$44,4, FALSE))</f>
        <v>0</v>
      </c>
      <c r="BJ276" s="52">
        <f>$F276*'[1]INTERNAL PARAMETERS-2'!U276*(1-VLOOKUP(V$4,'[1]INTERNAL PARAMETERS-1'!$B$5:$J$44,4, FALSE))</f>
        <v>0</v>
      </c>
      <c r="BK276" s="52">
        <f>$F276*'[1]INTERNAL PARAMETERS-2'!V276*(1-VLOOKUP(W$4,'[1]INTERNAL PARAMETERS-1'!$B$5:$J$44,4, FALSE))</f>
        <v>0</v>
      </c>
      <c r="BL276" s="52">
        <f>$F276*'[1]INTERNAL PARAMETERS-2'!W276*(1-VLOOKUP(X$4,'[1]INTERNAL PARAMETERS-1'!$B$5:$J$44,4, FALSE))</f>
        <v>0</v>
      </c>
      <c r="BM276" s="52">
        <f>$F276*'[1]INTERNAL PARAMETERS-2'!X276*(1-VLOOKUP(Y$4,'[1]INTERNAL PARAMETERS-1'!$B$5:$J$44,4, FALSE))</f>
        <v>0</v>
      </c>
      <c r="BN276" s="52">
        <f>$F276*'[1]INTERNAL PARAMETERS-2'!Y276*(1-VLOOKUP(Z$4,'[1]INTERNAL PARAMETERS-1'!$B$5:$J$44,4, FALSE))</f>
        <v>0</v>
      </c>
      <c r="BO276" s="52">
        <f>$F276*'[1]INTERNAL PARAMETERS-2'!Z276*(1-VLOOKUP(AA$4,'[1]INTERNAL PARAMETERS-1'!$B$5:$J$44,4, FALSE))</f>
        <v>0</v>
      </c>
      <c r="BP276" s="52">
        <f>$F276*'[1]INTERNAL PARAMETERS-2'!AA276*(1-VLOOKUP(AB$4,'[1]INTERNAL PARAMETERS-1'!$B$5:$J$44,4, FALSE))</f>
        <v>0</v>
      </c>
      <c r="BQ276" s="52">
        <f>$F276*'[1]INTERNAL PARAMETERS-2'!AB276*(1-VLOOKUP(AC$4,'[1]INTERNAL PARAMETERS-1'!$B$5:$J$44,4, FALSE))</f>
        <v>0</v>
      </c>
      <c r="BR276" s="52">
        <f>$F276*'[1]INTERNAL PARAMETERS-2'!AC276*(1-VLOOKUP(AD$4,'[1]INTERNAL PARAMETERS-1'!$B$5:$J$44,4, FALSE))</f>
        <v>0</v>
      </c>
      <c r="BS276" s="52">
        <f>$F276*'[1]INTERNAL PARAMETERS-2'!AD276*(1-VLOOKUP(AE$4,'[1]INTERNAL PARAMETERS-1'!$B$5:$J$44,4, FALSE))</f>
        <v>0</v>
      </c>
      <c r="BT276" s="52">
        <f>$F276*'[1]INTERNAL PARAMETERS-2'!AE276*(1-VLOOKUP(AF$4,'[1]INTERNAL PARAMETERS-1'!$B$5:$J$44,4, FALSE))</f>
        <v>0</v>
      </c>
      <c r="BU276" s="52">
        <f>$F276*'[1]INTERNAL PARAMETERS-2'!AF276*(1-VLOOKUP(AG$4,'[1]INTERNAL PARAMETERS-1'!$B$5:$J$44,4, FALSE))</f>
        <v>0</v>
      </c>
      <c r="BV276" s="52">
        <f>$F276*'[1]INTERNAL PARAMETERS-2'!AG276*(1-VLOOKUP(AH$4,'[1]INTERNAL PARAMETERS-1'!$B$5:$J$44,4, FALSE))</f>
        <v>0</v>
      </c>
      <c r="BW276" s="52">
        <f>$F276*'[1]INTERNAL PARAMETERS-2'!AH276*(1-VLOOKUP(AI$4,'[1]INTERNAL PARAMETERS-1'!$B$5:$J$44,4, FALSE))</f>
        <v>0</v>
      </c>
      <c r="BX276" s="52">
        <f>$F276*'[1]INTERNAL PARAMETERS-2'!AI276*(1-VLOOKUP(AJ$4,'[1]INTERNAL PARAMETERS-1'!$B$5:$J$44,4, FALSE))</f>
        <v>0</v>
      </c>
      <c r="BY276" s="52">
        <f>$F276*'[1]INTERNAL PARAMETERS-2'!AJ276*(1-VLOOKUP(AK$4,'[1]INTERNAL PARAMETERS-1'!$B$5:$J$44,4, FALSE))</f>
        <v>0</v>
      </c>
      <c r="BZ276" s="52">
        <f>$F276*'[1]INTERNAL PARAMETERS-2'!AK276*(1-VLOOKUP(AL$4,'[1]INTERNAL PARAMETERS-1'!$B$5:$J$44,4, FALSE))</f>
        <v>0</v>
      </c>
      <c r="CA276" s="52">
        <f>$F276*'[1]INTERNAL PARAMETERS-2'!AL276*(1-VLOOKUP(AM$4,'[1]INTERNAL PARAMETERS-1'!$B$5:$J$44,4, FALSE))</f>
        <v>0</v>
      </c>
      <c r="CB276" s="52">
        <f>$F276*'[1]INTERNAL PARAMETERS-2'!AM276*(1-VLOOKUP(AN$4,'[1]INTERNAL PARAMETERS-1'!$B$5:$J$44,4, FALSE))</f>
        <v>0</v>
      </c>
      <c r="CC276" s="52">
        <f>$F276*'[1]INTERNAL PARAMETERS-2'!AN276*(1-VLOOKUP(AO$4,'[1]INTERNAL PARAMETERS-1'!$B$5:$J$44,4, FALSE))</f>
        <v>0</v>
      </c>
      <c r="CD276" s="52">
        <f>$F276*'[1]INTERNAL PARAMETERS-2'!AO276*(1-VLOOKUP(AP$4,'[1]INTERNAL PARAMETERS-1'!$B$5:$J$44,4, FALSE))</f>
        <v>0</v>
      </c>
      <c r="CE276" s="52">
        <f>$F276*'[1]INTERNAL PARAMETERS-2'!AP276*(1-VLOOKUP(AQ$4,'[1]INTERNAL PARAMETERS-1'!$B$5:$J$44,4, FALSE))</f>
        <v>0</v>
      </c>
      <c r="CF276" s="52">
        <f>$F276*'[1]INTERNAL PARAMETERS-2'!AQ276*(1-VLOOKUP(AR$4,'[1]INTERNAL PARAMETERS-1'!$B$5:$J$44,4, FALSE))</f>
        <v>0</v>
      </c>
      <c r="CG276" s="52">
        <f>$F276*'[1]INTERNAL PARAMETERS-2'!AR276*(1-VLOOKUP(AS$4,'[1]INTERNAL PARAMETERS-1'!$B$5:$J$44,4, FALSE))</f>
        <v>0</v>
      </c>
      <c r="CH276" s="51">
        <f>$F276*'[1]INTERNAL PARAMETERS-2'!AS276*(1-VLOOKUP(AT$4,'[1]INTERNAL PARAMETERS-1'!$B$5:$J$44,4, FALSE))</f>
        <v>0</v>
      </c>
      <c r="CI276" s="50">
        <f t="shared" si="4"/>
        <v>0</v>
      </c>
    </row>
    <row r="277" spans="3:87" x14ac:dyDescent="0.5">
      <c r="C277" s="35" t="s">
        <v>1</v>
      </c>
      <c r="D277" s="34" t="s">
        <v>72</v>
      </c>
      <c r="E277" s="34" t="s">
        <v>87</v>
      </c>
      <c r="F277" s="147">
        <f>ESC!AF277</f>
        <v>0</v>
      </c>
      <c r="G277" s="53">
        <f>$F277*'[1]INTERNAL PARAMETERS-2'!F277*VLOOKUP(G$4,'[1]INTERNAL PARAMETERS-1'!$B$5:$J$44,4, FALSE)</f>
        <v>0</v>
      </c>
      <c r="H277" s="52">
        <f>$F277*'[1]INTERNAL PARAMETERS-2'!G277*VLOOKUP(H$4,'[1]INTERNAL PARAMETERS-1'!$B$5:$J$44,4, FALSE)</f>
        <v>0</v>
      </c>
      <c r="I277" s="52">
        <f>$F277*'[1]INTERNAL PARAMETERS-2'!H277*VLOOKUP(I$4,'[1]INTERNAL PARAMETERS-1'!$B$5:$J$44,4, FALSE)</f>
        <v>0</v>
      </c>
      <c r="J277" s="52">
        <f>$F277*'[1]INTERNAL PARAMETERS-2'!I277*VLOOKUP(J$4,'[1]INTERNAL PARAMETERS-1'!$B$5:$J$44,4, FALSE)</f>
        <v>0</v>
      </c>
      <c r="K277" s="52">
        <f>$F277*'[1]INTERNAL PARAMETERS-2'!J277*VLOOKUP(K$4,'[1]INTERNAL PARAMETERS-1'!$B$5:$J$44,4, FALSE)</f>
        <v>0</v>
      </c>
      <c r="L277" s="52">
        <f>$F277*'[1]INTERNAL PARAMETERS-2'!K277*VLOOKUP(L$4,'[1]INTERNAL PARAMETERS-1'!$B$5:$J$44,4, FALSE)</f>
        <v>0</v>
      </c>
      <c r="M277" s="52">
        <f>$F277*'[1]INTERNAL PARAMETERS-2'!L277*VLOOKUP(M$4,'[1]INTERNAL PARAMETERS-1'!$B$5:$J$44,4, FALSE)</f>
        <v>0</v>
      </c>
      <c r="N277" s="52">
        <f>$F277*'[1]INTERNAL PARAMETERS-2'!M277*VLOOKUP(N$4,'[1]INTERNAL PARAMETERS-1'!$B$5:$J$44,4, FALSE)</f>
        <v>0</v>
      </c>
      <c r="O277" s="52">
        <f>$F277*'[1]INTERNAL PARAMETERS-2'!N277*VLOOKUP(O$4,'[1]INTERNAL PARAMETERS-1'!$B$5:$J$44,4, FALSE)</f>
        <v>0</v>
      </c>
      <c r="P277" s="52">
        <f>$F277*'[1]INTERNAL PARAMETERS-2'!O277*VLOOKUP(P$4,'[1]INTERNAL PARAMETERS-1'!$B$5:$J$44,4, FALSE)</f>
        <v>0</v>
      </c>
      <c r="Q277" s="52">
        <f>$F277*'[1]INTERNAL PARAMETERS-2'!P277*VLOOKUP(Q$4,'[1]INTERNAL PARAMETERS-1'!$B$5:$J$44,4, FALSE)</f>
        <v>0</v>
      </c>
      <c r="R277" s="52">
        <f>$F277*'[1]INTERNAL PARAMETERS-2'!Q277*VLOOKUP(R$4,'[1]INTERNAL PARAMETERS-1'!$B$5:$J$44,4, FALSE)</f>
        <v>0</v>
      </c>
      <c r="S277" s="52">
        <f>$F277*'[1]INTERNAL PARAMETERS-2'!R277*VLOOKUP(S$4,'[1]INTERNAL PARAMETERS-1'!$B$5:$J$44,4, FALSE)</f>
        <v>0</v>
      </c>
      <c r="T277" s="52">
        <f>$F277*'[1]INTERNAL PARAMETERS-2'!S277*VLOOKUP(T$4,'[1]INTERNAL PARAMETERS-1'!$B$5:$J$44,4, FALSE)</f>
        <v>0</v>
      </c>
      <c r="U277" s="52">
        <f>$F277*'[1]INTERNAL PARAMETERS-2'!T277*VLOOKUP(U$4,'[1]INTERNAL PARAMETERS-1'!$B$5:$J$44,4, FALSE)</f>
        <v>0</v>
      </c>
      <c r="V277" s="52">
        <f>$F277*'[1]INTERNAL PARAMETERS-2'!U277*VLOOKUP(V$4,'[1]INTERNAL PARAMETERS-1'!$B$5:$J$44,4, FALSE)</f>
        <v>0</v>
      </c>
      <c r="W277" s="52">
        <f>$F277*'[1]INTERNAL PARAMETERS-2'!V277*VLOOKUP(W$4,'[1]INTERNAL PARAMETERS-1'!$B$5:$J$44,4, FALSE)</f>
        <v>0</v>
      </c>
      <c r="X277" s="52">
        <f>$F277*'[1]INTERNAL PARAMETERS-2'!W277*VLOOKUP(X$4,'[1]INTERNAL PARAMETERS-1'!$B$5:$J$44,4, FALSE)</f>
        <v>0</v>
      </c>
      <c r="Y277" s="52">
        <f>$F277*'[1]INTERNAL PARAMETERS-2'!X277*VLOOKUP(Y$4,'[1]INTERNAL PARAMETERS-1'!$B$5:$J$44,4, FALSE)</f>
        <v>0</v>
      </c>
      <c r="Z277" s="52">
        <f>$F277*'[1]INTERNAL PARAMETERS-2'!Y277*VLOOKUP(Z$4,'[1]INTERNAL PARAMETERS-1'!$B$5:$J$44,4, FALSE)</f>
        <v>0</v>
      </c>
      <c r="AA277" s="52">
        <f>$F277*'[1]INTERNAL PARAMETERS-2'!Z277*VLOOKUP(AA$4,'[1]INTERNAL PARAMETERS-1'!$B$5:$J$44,4, FALSE)</f>
        <v>0</v>
      </c>
      <c r="AB277" s="52">
        <f>$F277*'[1]INTERNAL PARAMETERS-2'!AA277*VLOOKUP(AB$4,'[1]INTERNAL PARAMETERS-1'!$B$5:$J$44,4, FALSE)</f>
        <v>0</v>
      </c>
      <c r="AC277" s="52">
        <f>$F277*'[1]INTERNAL PARAMETERS-2'!AB277*VLOOKUP(AC$4,'[1]INTERNAL PARAMETERS-1'!$B$5:$J$44,4, FALSE)</f>
        <v>0</v>
      </c>
      <c r="AD277" s="52">
        <f>$F277*'[1]INTERNAL PARAMETERS-2'!AC277*VLOOKUP(AD$4,'[1]INTERNAL PARAMETERS-1'!$B$5:$J$44,4, FALSE)</f>
        <v>0</v>
      </c>
      <c r="AE277" s="52">
        <f>$F277*'[1]INTERNAL PARAMETERS-2'!AD277*VLOOKUP(AE$4,'[1]INTERNAL PARAMETERS-1'!$B$5:$J$44,4, FALSE)</f>
        <v>0</v>
      </c>
      <c r="AF277" s="52">
        <f>$F277*'[1]INTERNAL PARAMETERS-2'!AE277*VLOOKUP(AF$4,'[1]INTERNAL PARAMETERS-1'!$B$5:$J$44,4, FALSE)</f>
        <v>0</v>
      </c>
      <c r="AG277" s="52">
        <f>$F277*'[1]INTERNAL PARAMETERS-2'!AF277*VLOOKUP(AG$4,'[1]INTERNAL PARAMETERS-1'!$B$5:$J$44,4, FALSE)</f>
        <v>0</v>
      </c>
      <c r="AH277" s="52">
        <f>$F277*'[1]INTERNAL PARAMETERS-2'!AG277*VLOOKUP(AH$4,'[1]INTERNAL PARAMETERS-1'!$B$5:$J$44,4, FALSE)</f>
        <v>0</v>
      </c>
      <c r="AI277" s="52">
        <f>$F277*'[1]INTERNAL PARAMETERS-2'!AH277*VLOOKUP(AI$4,'[1]INTERNAL PARAMETERS-1'!$B$5:$J$44,4, FALSE)</f>
        <v>0</v>
      </c>
      <c r="AJ277" s="52">
        <f>$F277*'[1]INTERNAL PARAMETERS-2'!AI277*VLOOKUP(AJ$4,'[1]INTERNAL PARAMETERS-1'!$B$5:$J$44,4, FALSE)</f>
        <v>0</v>
      </c>
      <c r="AK277" s="52">
        <f>$F277*'[1]INTERNAL PARAMETERS-2'!AJ277*VLOOKUP(AK$4,'[1]INTERNAL PARAMETERS-1'!$B$5:$J$44,4, FALSE)</f>
        <v>0</v>
      </c>
      <c r="AL277" s="52">
        <f>$F277*'[1]INTERNAL PARAMETERS-2'!AK277*VLOOKUP(AL$4,'[1]INTERNAL PARAMETERS-1'!$B$5:$J$44,4, FALSE)</f>
        <v>0</v>
      </c>
      <c r="AM277" s="52">
        <f>$F277*'[1]INTERNAL PARAMETERS-2'!AL277*VLOOKUP(AM$4,'[1]INTERNAL PARAMETERS-1'!$B$5:$J$44,4, FALSE)</f>
        <v>0</v>
      </c>
      <c r="AN277" s="52">
        <f>$F277*'[1]INTERNAL PARAMETERS-2'!AM277*VLOOKUP(AN$4,'[1]INTERNAL PARAMETERS-1'!$B$5:$J$44,4, FALSE)</f>
        <v>0</v>
      </c>
      <c r="AO277" s="52">
        <f>$F277*'[1]INTERNAL PARAMETERS-2'!AN277*VLOOKUP(AO$4,'[1]INTERNAL PARAMETERS-1'!$B$5:$J$44,4, FALSE)</f>
        <v>0</v>
      </c>
      <c r="AP277" s="52">
        <f>$F277*'[1]INTERNAL PARAMETERS-2'!AO277*VLOOKUP(AP$4,'[1]INTERNAL PARAMETERS-1'!$B$5:$J$44,4, FALSE)</f>
        <v>0</v>
      </c>
      <c r="AQ277" s="52">
        <f>$F277*'[1]INTERNAL PARAMETERS-2'!AP277*VLOOKUP(AQ$4,'[1]INTERNAL PARAMETERS-1'!$B$5:$J$44,4, FALSE)</f>
        <v>0</v>
      </c>
      <c r="AR277" s="52">
        <f>$F277*'[1]INTERNAL PARAMETERS-2'!AQ277*VLOOKUP(AR$4,'[1]INTERNAL PARAMETERS-1'!$B$5:$J$44,4, FALSE)</f>
        <v>0</v>
      </c>
      <c r="AS277" s="52">
        <f>$F277*'[1]INTERNAL PARAMETERS-2'!AR277*VLOOKUP(AS$4,'[1]INTERNAL PARAMETERS-1'!$B$5:$J$44,4, FALSE)</f>
        <v>0</v>
      </c>
      <c r="AT277" s="51">
        <f>$F277*'[1]INTERNAL PARAMETERS-2'!AS277*VLOOKUP(AT$4,'[1]INTERNAL PARAMETERS-1'!$B$5:$J$44,4, FALSE)</f>
        <v>0</v>
      </c>
      <c r="AU277" s="53">
        <f>$F277*'[1]INTERNAL PARAMETERS-2'!F277*(1-VLOOKUP(G$4,'[1]INTERNAL PARAMETERS-1'!$B$5:$J$44,4, FALSE))</f>
        <v>0</v>
      </c>
      <c r="AV277" s="52">
        <f>$F277*'[1]INTERNAL PARAMETERS-2'!G277*(1-VLOOKUP(H$4,'[1]INTERNAL PARAMETERS-1'!$B$5:$J$44,4, FALSE))</f>
        <v>0</v>
      </c>
      <c r="AW277" s="52">
        <f>$F277*'[1]INTERNAL PARAMETERS-2'!H277*(1-VLOOKUP(I$4,'[1]INTERNAL PARAMETERS-1'!$B$5:$J$44,4, FALSE))</f>
        <v>0</v>
      </c>
      <c r="AX277" s="52">
        <f>$F277*'[1]INTERNAL PARAMETERS-2'!I277*(1-VLOOKUP(J$4,'[1]INTERNAL PARAMETERS-1'!$B$5:$J$44,4, FALSE))</f>
        <v>0</v>
      </c>
      <c r="AY277" s="52">
        <f>$F277*'[1]INTERNAL PARAMETERS-2'!J277*(1-VLOOKUP(K$4,'[1]INTERNAL PARAMETERS-1'!$B$5:$J$44,4, FALSE))</f>
        <v>0</v>
      </c>
      <c r="AZ277" s="52">
        <f>$F277*'[1]INTERNAL PARAMETERS-2'!K277*(1-VLOOKUP(L$4,'[1]INTERNAL PARAMETERS-1'!$B$5:$J$44,4, FALSE))</f>
        <v>0</v>
      </c>
      <c r="BA277" s="52">
        <f>$F277*'[1]INTERNAL PARAMETERS-2'!L277*(1-VLOOKUP(M$4,'[1]INTERNAL PARAMETERS-1'!$B$5:$J$44,4, FALSE))</f>
        <v>0</v>
      </c>
      <c r="BB277" s="52">
        <f>$F277*'[1]INTERNAL PARAMETERS-2'!M277*(1-VLOOKUP(N$4,'[1]INTERNAL PARAMETERS-1'!$B$5:$J$44,4, FALSE))</f>
        <v>0</v>
      </c>
      <c r="BC277" s="52">
        <f>$F277*'[1]INTERNAL PARAMETERS-2'!N277*(1-VLOOKUP(O$4,'[1]INTERNAL PARAMETERS-1'!$B$5:$J$44,4, FALSE))</f>
        <v>0</v>
      </c>
      <c r="BD277" s="52">
        <f>$F277*'[1]INTERNAL PARAMETERS-2'!O277*(1-VLOOKUP(P$4,'[1]INTERNAL PARAMETERS-1'!$B$5:$J$44,4, FALSE))</f>
        <v>0</v>
      </c>
      <c r="BE277" s="52">
        <f>$F277*'[1]INTERNAL PARAMETERS-2'!P277*(1-VLOOKUP(Q$4,'[1]INTERNAL PARAMETERS-1'!$B$5:$J$44,4, FALSE))</f>
        <v>0</v>
      </c>
      <c r="BF277" s="52">
        <f>$F277*'[1]INTERNAL PARAMETERS-2'!Q277*(1-VLOOKUP(R$4,'[1]INTERNAL PARAMETERS-1'!$B$5:$J$44,4, FALSE))</f>
        <v>0</v>
      </c>
      <c r="BG277" s="52">
        <f>$F277*'[1]INTERNAL PARAMETERS-2'!R277*(1-VLOOKUP(S$4,'[1]INTERNAL PARAMETERS-1'!$B$5:$J$44,4, FALSE))</f>
        <v>0</v>
      </c>
      <c r="BH277" s="52">
        <f>$F277*'[1]INTERNAL PARAMETERS-2'!S277*(1-VLOOKUP(T$4,'[1]INTERNAL PARAMETERS-1'!$B$5:$J$44,4, FALSE))</f>
        <v>0</v>
      </c>
      <c r="BI277" s="52">
        <f>$F277*'[1]INTERNAL PARAMETERS-2'!T277*(1-VLOOKUP(U$4,'[1]INTERNAL PARAMETERS-1'!$B$5:$J$44,4, FALSE))</f>
        <v>0</v>
      </c>
      <c r="BJ277" s="52">
        <f>$F277*'[1]INTERNAL PARAMETERS-2'!U277*(1-VLOOKUP(V$4,'[1]INTERNAL PARAMETERS-1'!$B$5:$J$44,4, FALSE))</f>
        <v>0</v>
      </c>
      <c r="BK277" s="52">
        <f>$F277*'[1]INTERNAL PARAMETERS-2'!V277*(1-VLOOKUP(W$4,'[1]INTERNAL PARAMETERS-1'!$B$5:$J$44,4, FALSE))</f>
        <v>0</v>
      </c>
      <c r="BL277" s="52">
        <f>$F277*'[1]INTERNAL PARAMETERS-2'!W277*(1-VLOOKUP(X$4,'[1]INTERNAL PARAMETERS-1'!$B$5:$J$44,4, FALSE))</f>
        <v>0</v>
      </c>
      <c r="BM277" s="52">
        <f>$F277*'[1]INTERNAL PARAMETERS-2'!X277*(1-VLOOKUP(Y$4,'[1]INTERNAL PARAMETERS-1'!$B$5:$J$44,4, FALSE))</f>
        <v>0</v>
      </c>
      <c r="BN277" s="52">
        <f>$F277*'[1]INTERNAL PARAMETERS-2'!Y277*(1-VLOOKUP(Z$4,'[1]INTERNAL PARAMETERS-1'!$B$5:$J$44,4, FALSE))</f>
        <v>0</v>
      </c>
      <c r="BO277" s="52">
        <f>$F277*'[1]INTERNAL PARAMETERS-2'!Z277*(1-VLOOKUP(AA$4,'[1]INTERNAL PARAMETERS-1'!$B$5:$J$44,4, FALSE))</f>
        <v>0</v>
      </c>
      <c r="BP277" s="52">
        <f>$F277*'[1]INTERNAL PARAMETERS-2'!AA277*(1-VLOOKUP(AB$4,'[1]INTERNAL PARAMETERS-1'!$B$5:$J$44,4, FALSE))</f>
        <v>0</v>
      </c>
      <c r="BQ277" s="52">
        <f>$F277*'[1]INTERNAL PARAMETERS-2'!AB277*(1-VLOOKUP(AC$4,'[1]INTERNAL PARAMETERS-1'!$B$5:$J$44,4, FALSE))</f>
        <v>0</v>
      </c>
      <c r="BR277" s="52">
        <f>$F277*'[1]INTERNAL PARAMETERS-2'!AC277*(1-VLOOKUP(AD$4,'[1]INTERNAL PARAMETERS-1'!$B$5:$J$44,4, FALSE))</f>
        <v>0</v>
      </c>
      <c r="BS277" s="52">
        <f>$F277*'[1]INTERNAL PARAMETERS-2'!AD277*(1-VLOOKUP(AE$4,'[1]INTERNAL PARAMETERS-1'!$B$5:$J$44,4, FALSE))</f>
        <v>0</v>
      </c>
      <c r="BT277" s="52">
        <f>$F277*'[1]INTERNAL PARAMETERS-2'!AE277*(1-VLOOKUP(AF$4,'[1]INTERNAL PARAMETERS-1'!$B$5:$J$44,4, FALSE))</f>
        <v>0</v>
      </c>
      <c r="BU277" s="52">
        <f>$F277*'[1]INTERNAL PARAMETERS-2'!AF277*(1-VLOOKUP(AG$4,'[1]INTERNAL PARAMETERS-1'!$B$5:$J$44,4, FALSE))</f>
        <v>0</v>
      </c>
      <c r="BV277" s="52">
        <f>$F277*'[1]INTERNAL PARAMETERS-2'!AG277*(1-VLOOKUP(AH$4,'[1]INTERNAL PARAMETERS-1'!$B$5:$J$44,4, FALSE))</f>
        <v>0</v>
      </c>
      <c r="BW277" s="52">
        <f>$F277*'[1]INTERNAL PARAMETERS-2'!AH277*(1-VLOOKUP(AI$4,'[1]INTERNAL PARAMETERS-1'!$B$5:$J$44,4, FALSE))</f>
        <v>0</v>
      </c>
      <c r="BX277" s="52">
        <f>$F277*'[1]INTERNAL PARAMETERS-2'!AI277*(1-VLOOKUP(AJ$4,'[1]INTERNAL PARAMETERS-1'!$B$5:$J$44,4, FALSE))</f>
        <v>0</v>
      </c>
      <c r="BY277" s="52">
        <f>$F277*'[1]INTERNAL PARAMETERS-2'!AJ277*(1-VLOOKUP(AK$4,'[1]INTERNAL PARAMETERS-1'!$B$5:$J$44,4, FALSE))</f>
        <v>0</v>
      </c>
      <c r="BZ277" s="52">
        <f>$F277*'[1]INTERNAL PARAMETERS-2'!AK277*(1-VLOOKUP(AL$4,'[1]INTERNAL PARAMETERS-1'!$B$5:$J$44,4, FALSE))</f>
        <v>0</v>
      </c>
      <c r="CA277" s="52">
        <f>$F277*'[1]INTERNAL PARAMETERS-2'!AL277*(1-VLOOKUP(AM$4,'[1]INTERNAL PARAMETERS-1'!$B$5:$J$44,4, FALSE))</f>
        <v>0</v>
      </c>
      <c r="CB277" s="52">
        <f>$F277*'[1]INTERNAL PARAMETERS-2'!AM277*(1-VLOOKUP(AN$4,'[1]INTERNAL PARAMETERS-1'!$B$5:$J$44,4, FALSE))</f>
        <v>0</v>
      </c>
      <c r="CC277" s="52">
        <f>$F277*'[1]INTERNAL PARAMETERS-2'!AN277*(1-VLOOKUP(AO$4,'[1]INTERNAL PARAMETERS-1'!$B$5:$J$44,4, FALSE))</f>
        <v>0</v>
      </c>
      <c r="CD277" s="52">
        <f>$F277*'[1]INTERNAL PARAMETERS-2'!AO277*(1-VLOOKUP(AP$4,'[1]INTERNAL PARAMETERS-1'!$B$5:$J$44,4, FALSE))</f>
        <v>0</v>
      </c>
      <c r="CE277" s="52">
        <f>$F277*'[1]INTERNAL PARAMETERS-2'!AP277*(1-VLOOKUP(AQ$4,'[1]INTERNAL PARAMETERS-1'!$B$5:$J$44,4, FALSE))</f>
        <v>0</v>
      </c>
      <c r="CF277" s="52">
        <f>$F277*'[1]INTERNAL PARAMETERS-2'!AQ277*(1-VLOOKUP(AR$4,'[1]INTERNAL PARAMETERS-1'!$B$5:$J$44,4, FALSE))</f>
        <v>0</v>
      </c>
      <c r="CG277" s="52">
        <f>$F277*'[1]INTERNAL PARAMETERS-2'!AR277*(1-VLOOKUP(AS$4,'[1]INTERNAL PARAMETERS-1'!$B$5:$J$44,4, FALSE))</f>
        <v>0</v>
      </c>
      <c r="CH277" s="51">
        <f>$F277*'[1]INTERNAL PARAMETERS-2'!AS277*(1-VLOOKUP(AT$4,'[1]INTERNAL PARAMETERS-1'!$B$5:$J$44,4, FALSE))</f>
        <v>0</v>
      </c>
      <c r="CI277" s="50">
        <f t="shared" si="4"/>
        <v>0</v>
      </c>
    </row>
    <row r="278" spans="3:87" x14ac:dyDescent="0.5">
      <c r="C278" s="35" t="s">
        <v>1</v>
      </c>
      <c r="D278" s="34" t="s">
        <v>72</v>
      </c>
      <c r="E278" s="34" t="s">
        <v>86</v>
      </c>
      <c r="F278" s="147">
        <f>ESC!AF278</f>
        <v>0</v>
      </c>
      <c r="G278" s="53">
        <f>$F278*'[1]INTERNAL PARAMETERS-2'!F278*VLOOKUP(G$4,'[1]INTERNAL PARAMETERS-1'!$B$5:$J$44,4, FALSE)</f>
        <v>0</v>
      </c>
      <c r="H278" s="52">
        <f>$F278*'[1]INTERNAL PARAMETERS-2'!G278*VLOOKUP(H$4,'[1]INTERNAL PARAMETERS-1'!$B$5:$J$44,4, FALSE)</f>
        <v>0</v>
      </c>
      <c r="I278" s="52">
        <f>$F278*'[1]INTERNAL PARAMETERS-2'!H278*VLOOKUP(I$4,'[1]INTERNAL PARAMETERS-1'!$B$5:$J$44,4, FALSE)</f>
        <v>0</v>
      </c>
      <c r="J278" s="52">
        <f>$F278*'[1]INTERNAL PARAMETERS-2'!I278*VLOOKUP(J$4,'[1]INTERNAL PARAMETERS-1'!$B$5:$J$44,4, FALSE)</f>
        <v>0</v>
      </c>
      <c r="K278" s="52">
        <f>$F278*'[1]INTERNAL PARAMETERS-2'!J278*VLOOKUP(K$4,'[1]INTERNAL PARAMETERS-1'!$B$5:$J$44,4, FALSE)</f>
        <v>0</v>
      </c>
      <c r="L278" s="52">
        <f>$F278*'[1]INTERNAL PARAMETERS-2'!K278*VLOOKUP(L$4,'[1]INTERNAL PARAMETERS-1'!$B$5:$J$44,4, FALSE)</f>
        <v>0</v>
      </c>
      <c r="M278" s="52">
        <f>$F278*'[1]INTERNAL PARAMETERS-2'!L278*VLOOKUP(M$4,'[1]INTERNAL PARAMETERS-1'!$B$5:$J$44,4, FALSE)</f>
        <v>0</v>
      </c>
      <c r="N278" s="52">
        <f>$F278*'[1]INTERNAL PARAMETERS-2'!M278*VLOOKUP(N$4,'[1]INTERNAL PARAMETERS-1'!$B$5:$J$44,4, FALSE)</f>
        <v>0</v>
      </c>
      <c r="O278" s="52">
        <f>$F278*'[1]INTERNAL PARAMETERS-2'!N278*VLOOKUP(O$4,'[1]INTERNAL PARAMETERS-1'!$B$5:$J$44,4, FALSE)</f>
        <v>0</v>
      </c>
      <c r="P278" s="52">
        <f>$F278*'[1]INTERNAL PARAMETERS-2'!O278*VLOOKUP(P$4,'[1]INTERNAL PARAMETERS-1'!$B$5:$J$44,4, FALSE)</f>
        <v>0</v>
      </c>
      <c r="Q278" s="52">
        <f>$F278*'[1]INTERNAL PARAMETERS-2'!P278*VLOOKUP(Q$4,'[1]INTERNAL PARAMETERS-1'!$B$5:$J$44,4, FALSE)</f>
        <v>0</v>
      </c>
      <c r="R278" s="52">
        <f>$F278*'[1]INTERNAL PARAMETERS-2'!Q278*VLOOKUP(R$4,'[1]INTERNAL PARAMETERS-1'!$B$5:$J$44,4, FALSE)</f>
        <v>0</v>
      </c>
      <c r="S278" s="52">
        <f>$F278*'[1]INTERNAL PARAMETERS-2'!R278*VLOOKUP(S$4,'[1]INTERNAL PARAMETERS-1'!$B$5:$J$44,4, FALSE)</f>
        <v>0</v>
      </c>
      <c r="T278" s="52">
        <f>$F278*'[1]INTERNAL PARAMETERS-2'!S278*VLOOKUP(T$4,'[1]INTERNAL PARAMETERS-1'!$B$5:$J$44,4, FALSE)</f>
        <v>0</v>
      </c>
      <c r="U278" s="52">
        <f>$F278*'[1]INTERNAL PARAMETERS-2'!T278*VLOOKUP(U$4,'[1]INTERNAL PARAMETERS-1'!$B$5:$J$44,4, FALSE)</f>
        <v>0</v>
      </c>
      <c r="V278" s="52">
        <f>$F278*'[1]INTERNAL PARAMETERS-2'!U278*VLOOKUP(V$4,'[1]INTERNAL PARAMETERS-1'!$B$5:$J$44,4, FALSE)</f>
        <v>0</v>
      </c>
      <c r="W278" s="52">
        <f>$F278*'[1]INTERNAL PARAMETERS-2'!V278*VLOOKUP(W$4,'[1]INTERNAL PARAMETERS-1'!$B$5:$J$44,4, FALSE)</f>
        <v>0</v>
      </c>
      <c r="X278" s="52">
        <f>$F278*'[1]INTERNAL PARAMETERS-2'!W278*VLOOKUP(X$4,'[1]INTERNAL PARAMETERS-1'!$B$5:$J$44,4, FALSE)</f>
        <v>0</v>
      </c>
      <c r="Y278" s="52">
        <f>$F278*'[1]INTERNAL PARAMETERS-2'!X278*VLOOKUP(Y$4,'[1]INTERNAL PARAMETERS-1'!$B$5:$J$44,4, FALSE)</f>
        <v>0</v>
      </c>
      <c r="Z278" s="52">
        <f>$F278*'[1]INTERNAL PARAMETERS-2'!Y278*VLOOKUP(Z$4,'[1]INTERNAL PARAMETERS-1'!$B$5:$J$44,4, FALSE)</f>
        <v>0</v>
      </c>
      <c r="AA278" s="52">
        <f>$F278*'[1]INTERNAL PARAMETERS-2'!Z278*VLOOKUP(AA$4,'[1]INTERNAL PARAMETERS-1'!$B$5:$J$44,4, FALSE)</f>
        <v>0</v>
      </c>
      <c r="AB278" s="52">
        <f>$F278*'[1]INTERNAL PARAMETERS-2'!AA278*VLOOKUP(AB$4,'[1]INTERNAL PARAMETERS-1'!$B$5:$J$44,4, FALSE)</f>
        <v>0</v>
      </c>
      <c r="AC278" s="52">
        <f>$F278*'[1]INTERNAL PARAMETERS-2'!AB278*VLOOKUP(AC$4,'[1]INTERNAL PARAMETERS-1'!$B$5:$J$44,4, FALSE)</f>
        <v>0</v>
      </c>
      <c r="AD278" s="52">
        <f>$F278*'[1]INTERNAL PARAMETERS-2'!AC278*VLOOKUP(AD$4,'[1]INTERNAL PARAMETERS-1'!$B$5:$J$44,4, FALSE)</f>
        <v>0</v>
      </c>
      <c r="AE278" s="52">
        <f>$F278*'[1]INTERNAL PARAMETERS-2'!AD278*VLOOKUP(AE$4,'[1]INTERNAL PARAMETERS-1'!$B$5:$J$44,4, FALSE)</f>
        <v>0</v>
      </c>
      <c r="AF278" s="52">
        <f>$F278*'[1]INTERNAL PARAMETERS-2'!AE278*VLOOKUP(AF$4,'[1]INTERNAL PARAMETERS-1'!$B$5:$J$44,4, FALSE)</f>
        <v>0</v>
      </c>
      <c r="AG278" s="52">
        <f>$F278*'[1]INTERNAL PARAMETERS-2'!AF278*VLOOKUP(AG$4,'[1]INTERNAL PARAMETERS-1'!$B$5:$J$44,4, FALSE)</f>
        <v>0</v>
      </c>
      <c r="AH278" s="52">
        <f>$F278*'[1]INTERNAL PARAMETERS-2'!AG278*VLOOKUP(AH$4,'[1]INTERNAL PARAMETERS-1'!$B$5:$J$44,4, FALSE)</f>
        <v>0</v>
      </c>
      <c r="AI278" s="52">
        <f>$F278*'[1]INTERNAL PARAMETERS-2'!AH278*VLOOKUP(AI$4,'[1]INTERNAL PARAMETERS-1'!$B$5:$J$44,4, FALSE)</f>
        <v>0</v>
      </c>
      <c r="AJ278" s="52">
        <f>$F278*'[1]INTERNAL PARAMETERS-2'!AI278*VLOOKUP(AJ$4,'[1]INTERNAL PARAMETERS-1'!$B$5:$J$44,4, FALSE)</f>
        <v>0</v>
      </c>
      <c r="AK278" s="52">
        <f>$F278*'[1]INTERNAL PARAMETERS-2'!AJ278*VLOOKUP(AK$4,'[1]INTERNAL PARAMETERS-1'!$B$5:$J$44,4, FALSE)</f>
        <v>0</v>
      </c>
      <c r="AL278" s="52">
        <f>$F278*'[1]INTERNAL PARAMETERS-2'!AK278*VLOOKUP(AL$4,'[1]INTERNAL PARAMETERS-1'!$B$5:$J$44,4, FALSE)</f>
        <v>0</v>
      </c>
      <c r="AM278" s="52">
        <f>$F278*'[1]INTERNAL PARAMETERS-2'!AL278*VLOOKUP(AM$4,'[1]INTERNAL PARAMETERS-1'!$B$5:$J$44,4, FALSE)</f>
        <v>0</v>
      </c>
      <c r="AN278" s="52">
        <f>$F278*'[1]INTERNAL PARAMETERS-2'!AM278*VLOOKUP(AN$4,'[1]INTERNAL PARAMETERS-1'!$B$5:$J$44,4, FALSE)</f>
        <v>0</v>
      </c>
      <c r="AO278" s="52">
        <f>$F278*'[1]INTERNAL PARAMETERS-2'!AN278*VLOOKUP(AO$4,'[1]INTERNAL PARAMETERS-1'!$B$5:$J$44,4, FALSE)</f>
        <v>0</v>
      </c>
      <c r="AP278" s="52">
        <f>$F278*'[1]INTERNAL PARAMETERS-2'!AO278*VLOOKUP(AP$4,'[1]INTERNAL PARAMETERS-1'!$B$5:$J$44,4, FALSE)</f>
        <v>0</v>
      </c>
      <c r="AQ278" s="52">
        <f>$F278*'[1]INTERNAL PARAMETERS-2'!AP278*VLOOKUP(AQ$4,'[1]INTERNAL PARAMETERS-1'!$B$5:$J$44,4, FALSE)</f>
        <v>0</v>
      </c>
      <c r="AR278" s="52">
        <f>$F278*'[1]INTERNAL PARAMETERS-2'!AQ278*VLOOKUP(AR$4,'[1]INTERNAL PARAMETERS-1'!$B$5:$J$44,4, FALSE)</f>
        <v>0</v>
      </c>
      <c r="AS278" s="52">
        <f>$F278*'[1]INTERNAL PARAMETERS-2'!AR278*VLOOKUP(AS$4,'[1]INTERNAL PARAMETERS-1'!$B$5:$J$44,4, FALSE)</f>
        <v>0</v>
      </c>
      <c r="AT278" s="51">
        <f>$F278*'[1]INTERNAL PARAMETERS-2'!AS278*VLOOKUP(AT$4,'[1]INTERNAL PARAMETERS-1'!$B$5:$J$44,4, FALSE)</f>
        <v>0</v>
      </c>
      <c r="AU278" s="53">
        <f>$F278*'[1]INTERNAL PARAMETERS-2'!F278*(1-VLOOKUP(G$4,'[1]INTERNAL PARAMETERS-1'!$B$5:$J$44,4, FALSE))</f>
        <v>0</v>
      </c>
      <c r="AV278" s="52">
        <f>$F278*'[1]INTERNAL PARAMETERS-2'!G278*(1-VLOOKUP(H$4,'[1]INTERNAL PARAMETERS-1'!$B$5:$J$44,4, FALSE))</f>
        <v>0</v>
      </c>
      <c r="AW278" s="52">
        <f>$F278*'[1]INTERNAL PARAMETERS-2'!H278*(1-VLOOKUP(I$4,'[1]INTERNAL PARAMETERS-1'!$B$5:$J$44,4, FALSE))</f>
        <v>0</v>
      </c>
      <c r="AX278" s="52">
        <f>$F278*'[1]INTERNAL PARAMETERS-2'!I278*(1-VLOOKUP(J$4,'[1]INTERNAL PARAMETERS-1'!$B$5:$J$44,4, FALSE))</f>
        <v>0</v>
      </c>
      <c r="AY278" s="52">
        <f>$F278*'[1]INTERNAL PARAMETERS-2'!J278*(1-VLOOKUP(K$4,'[1]INTERNAL PARAMETERS-1'!$B$5:$J$44,4, FALSE))</f>
        <v>0</v>
      </c>
      <c r="AZ278" s="52">
        <f>$F278*'[1]INTERNAL PARAMETERS-2'!K278*(1-VLOOKUP(L$4,'[1]INTERNAL PARAMETERS-1'!$B$5:$J$44,4, FALSE))</f>
        <v>0</v>
      </c>
      <c r="BA278" s="52">
        <f>$F278*'[1]INTERNAL PARAMETERS-2'!L278*(1-VLOOKUP(M$4,'[1]INTERNAL PARAMETERS-1'!$B$5:$J$44,4, FALSE))</f>
        <v>0</v>
      </c>
      <c r="BB278" s="52">
        <f>$F278*'[1]INTERNAL PARAMETERS-2'!M278*(1-VLOOKUP(N$4,'[1]INTERNAL PARAMETERS-1'!$B$5:$J$44,4, FALSE))</f>
        <v>0</v>
      </c>
      <c r="BC278" s="52">
        <f>$F278*'[1]INTERNAL PARAMETERS-2'!N278*(1-VLOOKUP(O$4,'[1]INTERNAL PARAMETERS-1'!$B$5:$J$44,4, FALSE))</f>
        <v>0</v>
      </c>
      <c r="BD278" s="52">
        <f>$F278*'[1]INTERNAL PARAMETERS-2'!O278*(1-VLOOKUP(P$4,'[1]INTERNAL PARAMETERS-1'!$B$5:$J$44,4, FALSE))</f>
        <v>0</v>
      </c>
      <c r="BE278" s="52">
        <f>$F278*'[1]INTERNAL PARAMETERS-2'!P278*(1-VLOOKUP(Q$4,'[1]INTERNAL PARAMETERS-1'!$B$5:$J$44,4, FALSE))</f>
        <v>0</v>
      </c>
      <c r="BF278" s="52">
        <f>$F278*'[1]INTERNAL PARAMETERS-2'!Q278*(1-VLOOKUP(R$4,'[1]INTERNAL PARAMETERS-1'!$B$5:$J$44,4, FALSE))</f>
        <v>0</v>
      </c>
      <c r="BG278" s="52">
        <f>$F278*'[1]INTERNAL PARAMETERS-2'!R278*(1-VLOOKUP(S$4,'[1]INTERNAL PARAMETERS-1'!$B$5:$J$44,4, FALSE))</f>
        <v>0</v>
      </c>
      <c r="BH278" s="52">
        <f>$F278*'[1]INTERNAL PARAMETERS-2'!S278*(1-VLOOKUP(T$4,'[1]INTERNAL PARAMETERS-1'!$B$5:$J$44,4, FALSE))</f>
        <v>0</v>
      </c>
      <c r="BI278" s="52">
        <f>$F278*'[1]INTERNAL PARAMETERS-2'!T278*(1-VLOOKUP(U$4,'[1]INTERNAL PARAMETERS-1'!$B$5:$J$44,4, FALSE))</f>
        <v>0</v>
      </c>
      <c r="BJ278" s="52">
        <f>$F278*'[1]INTERNAL PARAMETERS-2'!U278*(1-VLOOKUP(V$4,'[1]INTERNAL PARAMETERS-1'!$B$5:$J$44,4, FALSE))</f>
        <v>0</v>
      </c>
      <c r="BK278" s="52">
        <f>$F278*'[1]INTERNAL PARAMETERS-2'!V278*(1-VLOOKUP(W$4,'[1]INTERNAL PARAMETERS-1'!$B$5:$J$44,4, FALSE))</f>
        <v>0</v>
      </c>
      <c r="BL278" s="52">
        <f>$F278*'[1]INTERNAL PARAMETERS-2'!W278*(1-VLOOKUP(X$4,'[1]INTERNAL PARAMETERS-1'!$B$5:$J$44,4, FALSE))</f>
        <v>0</v>
      </c>
      <c r="BM278" s="52">
        <f>$F278*'[1]INTERNAL PARAMETERS-2'!X278*(1-VLOOKUP(Y$4,'[1]INTERNAL PARAMETERS-1'!$B$5:$J$44,4, FALSE))</f>
        <v>0</v>
      </c>
      <c r="BN278" s="52">
        <f>$F278*'[1]INTERNAL PARAMETERS-2'!Y278*(1-VLOOKUP(Z$4,'[1]INTERNAL PARAMETERS-1'!$B$5:$J$44,4, FALSE))</f>
        <v>0</v>
      </c>
      <c r="BO278" s="52">
        <f>$F278*'[1]INTERNAL PARAMETERS-2'!Z278*(1-VLOOKUP(AA$4,'[1]INTERNAL PARAMETERS-1'!$B$5:$J$44,4, FALSE))</f>
        <v>0</v>
      </c>
      <c r="BP278" s="52">
        <f>$F278*'[1]INTERNAL PARAMETERS-2'!AA278*(1-VLOOKUP(AB$4,'[1]INTERNAL PARAMETERS-1'!$B$5:$J$44,4, FALSE))</f>
        <v>0</v>
      </c>
      <c r="BQ278" s="52">
        <f>$F278*'[1]INTERNAL PARAMETERS-2'!AB278*(1-VLOOKUP(AC$4,'[1]INTERNAL PARAMETERS-1'!$B$5:$J$44,4, FALSE))</f>
        <v>0</v>
      </c>
      <c r="BR278" s="52">
        <f>$F278*'[1]INTERNAL PARAMETERS-2'!AC278*(1-VLOOKUP(AD$4,'[1]INTERNAL PARAMETERS-1'!$B$5:$J$44,4, FALSE))</f>
        <v>0</v>
      </c>
      <c r="BS278" s="52">
        <f>$F278*'[1]INTERNAL PARAMETERS-2'!AD278*(1-VLOOKUP(AE$4,'[1]INTERNAL PARAMETERS-1'!$B$5:$J$44,4, FALSE))</f>
        <v>0</v>
      </c>
      <c r="BT278" s="52">
        <f>$F278*'[1]INTERNAL PARAMETERS-2'!AE278*(1-VLOOKUP(AF$4,'[1]INTERNAL PARAMETERS-1'!$B$5:$J$44,4, FALSE))</f>
        <v>0</v>
      </c>
      <c r="BU278" s="52">
        <f>$F278*'[1]INTERNAL PARAMETERS-2'!AF278*(1-VLOOKUP(AG$4,'[1]INTERNAL PARAMETERS-1'!$B$5:$J$44,4, FALSE))</f>
        <v>0</v>
      </c>
      <c r="BV278" s="52">
        <f>$F278*'[1]INTERNAL PARAMETERS-2'!AG278*(1-VLOOKUP(AH$4,'[1]INTERNAL PARAMETERS-1'!$B$5:$J$44,4, FALSE))</f>
        <v>0</v>
      </c>
      <c r="BW278" s="52">
        <f>$F278*'[1]INTERNAL PARAMETERS-2'!AH278*(1-VLOOKUP(AI$4,'[1]INTERNAL PARAMETERS-1'!$B$5:$J$44,4, FALSE))</f>
        <v>0</v>
      </c>
      <c r="BX278" s="52">
        <f>$F278*'[1]INTERNAL PARAMETERS-2'!AI278*(1-VLOOKUP(AJ$4,'[1]INTERNAL PARAMETERS-1'!$B$5:$J$44,4, FALSE))</f>
        <v>0</v>
      </c>
      <c r="BY278" s="52">
        <f>$F278*'[1]INTERNAL PARAMETERS-2'!AJ278*(1-VLOOKUP(AK$4,'[1]INTERNAL PARAMETERS-1'!$B$5:$J$44,4, FALSE))</f>
        <v>0</v>
      </c>
      <c r="BZ278" s="52">
        <f>$F278*'[1]INTERNAL PARAMETERS-2'!AK278*(1-VLOOKUP(AL$4,'[1]INTERNAL PARAMETERS-1'!$B$5:$J$44,4, FALSE))</f>
        <v>0</v>
      </c>
      <c r="CA278" s="52">
        <f>$F278*'[1]INTERNAL PARAMETERS-2'!AL278*(1-VLOOKUP(AM$4,'[1]INTERNAL PARAMETERS-1'!$B$5:$J$44,4, FALSE))</f>
        <v>0</v>
      </c>
      <c r="CB278" s="52">
        <f>$F278*'[1]INTERNAL PARAMETERS-2'!AM278*(1-VLOOKUP(AN$4,'[1]INTERNAL PARAMETERS-1'!$B$5:$J$44,4, FALSE))</f>
        <v>0</v>
      </c>
      <c r="CC278" s="52">
        <f>$F278*'[1]INTERNAL PARAMETERS-2'!AN278*(1-VLOOKUP(AO$4,'[1]INTERNAL PARAMETERS-1'!$B$5:$J$44,4, FALSE))</f>
        <v>0</v>
      </c>
      <c r="CD278" s="52">
        <f>$F278*'[1]INTERNAL PARAMETERS-2'!AO278*(1-VLOOKUP(AP$4,'[1]INTERNAL PARAMETERS-1'!$B$5:$J$44,4, FALSE))</f>
        <v>0</v>
      </c>
      <c r="CE278" s="52">
        <f>$F278*'[1]INTERNAL PARAMETERS-2'!AP278*(1-VLOOKUP(AQ$4,'[1]INTERNAL PARAMETERS-1'!$B$5:$J$44,4, FALSE))</f>
        <v>0</v>
      </c>
      <c r="CF278" s="52">
        <f>$F278*'[1]INTERNAL PARAMETERS-2'!AQ278*(1-VLOOKUP(AR$4,'[1]INTERNAL PARAMETERS-1'!$B$5:$J$44,4, FALSE))</f>
        <v>0</v>
      </c>
      <c r="CG278" s="52">
        <f>$F278*'[1]INTERNAL PARAMETERS-2'!AR278*(1-VLOOKUP(AS$4,'[1]INTERNAL PARAMETERS-1'!$B$5:$J$44,4, FALSE))</f>
        <v>0</v>
      </c>
      <c r="CH278" s="51">
        <f>$F278*'[1]INTERNAL PARAMETERS-2'!AS278*(1-VLOOKUP(AT$4,'[1]INTERNAL PARAMETERS-1'!$B$5:$J$44,4, FALSE))</f>
        <v>0</v>
      </c>
      <c r="CI278" s="50">
        <f t="shared" si="4"/>
        <v>0</v>
      </c>
    </row>
    <row r="279" spans="3:87" x14ac:dyDescent="0.5">
      <c r="C279" s="35" t="s">
        <v>1</v>
      </c>
      <c r="D279" s="34" t="s">
        <v>72</v>
      </c>
      <c r="E279" s="34" t="s">
        <v>85</v>
      </c>
      <c r="F279" s="147">
        <f>ESC!AF279</f>
        <v>0</v>
      </c>
      <c r="G279" s="53">
        <f>$F279*'[1]INTERNAL PARAMETERS-2'!F279*VLOOKUP(G$4,'[1]INTERNAL PARAMETERS-1'!$B$5:$J$44,4, FALSE)</f>
        <v>0</v>
      </c>
      <c r="H279" s="52">
        <f>$F279*'[1]INTERNAL PARAMETERS-2'!G279*VLOOKUP(H$4,'[1]INTERNAL PARAMETERS-1'!$B$5:$J$44,4, FALSE)</f>
        <v>0</v>
      </c>
      <c r="I279" s="52">
        <f>$F279*'[1]INTERNAL PARAMETERS-2'!H279*VLOOKUP(I$4,'[1]INTERNAL PARAMETERS-1'!$B$5:$J$44,4, FALSE)</f>
        <v>0</v>
      </c>
      <c r="J279" s="52">
        <f>$F279*'[1]INTERNAL PARAMETERS-2'!I279*VLOOKUP(J$4,'[1]INTERNAL PARAMETERS-1'!$B$5:$J$44,4, FALSE)</f>
        <v>0</v>
      </c>
      <c r="K279" s="52">
        <f>$F279*'[1]INTERNAL PARAMETERS-2'!J279*VLOOKUP(K$4,'[1]INTERNAL PARAMETERS-1'!$B$5:$J$44,4, FALSE)</f>
        <v>0</v>
      </c>
      <c r="L279" s="52">
        <f>$F279*'[1]INTERNAL PARAMETERS-2'!K279*VLOOKUP(L$4,'[1]INTERNAL PARAMETERS-1'!$B$5:$J$44,4, FALSE)</f>
        <v>0</v>
      </c>
      <c r="M279" s="52">
        <f>$F279*'[1]INTERNAL PARAMETERS-2'!L279*VLOOKUP(M$4,'[1]INTERNAL PARAMETERS-1'!$B$5:$J$44,4, FALSE)</f>
        <v>0</v>
      </c>
      <c r="N279" s="52">
        <f>$F279*'[1]INTERNAL PARAMETERS-2'!M279*VLOOKUP(N$4,'[1]INTERNAL PARAMETERS-1'!$B$5:$J$44,4, FALSE)</f>
        <v>0</v>
      </c>
      <c r="O279" s="52">
        <f>$F279*'[1]INTERNAL PARAMETERS-2'!N279*VLOOKUP(O$4,'[1]INTERNAL PARAMETERS-1'!$B$5:$J$44,4, FALSE)</f>
        <v>0</v>
      </c>
      <c r="P279" s="52">
        <f>$F279*'[1]INTERNAL PARAMETERS-2'!O279*VLOOKUP(P$4,'[1]INTERNAL PARAMETERS-1'!$B$5:$J$44,4, FALSE)</f>
        <v>0</v>
      </c>
      <c r="Q279" s="52">
        <f>$F279*'[1]INTERNAL PARAMETERS-2'!P279*VLOOKUP(Q$4,'[1]INTERNAL PARAMETERS-1'!$B$5:$J$44,4, FALSE)</f>
        <v>0</v>
      </c>
      <c r="R279" s="52">
        <f>$F279*'[1]INTERNAL PARAMETERS-2'!Q279*VLOOKUP(R$4,'[1]INTERNAL PARAMETERS-1'!$B$5:$J$44,4, FALSE)</f>
        <v>0</v>
      </c>
      <c r="S279" s="52">
        <f>$F279*'[1]INTERNAL PARAMETERS-2'!R279*VLOOKUP(S$4,'[1]INTERNAL PARAMETERS-1'!$B$5:$J$44,4, FALSE)</f>
        <v>0</v>
      </c>
      <c r="T279" s="52">
        <f>$F279*'[1]INTERNAL PARAMETERS-2'!S279*VLOOKUP(T$4,'[1]INTERNAL PARAMETERS-1'!$B$5:$J$44,4, FALSE)</f>
        <v>0</v>
      </c>
      <c r="U279" s="52">
        <f>$F279*'[1]INTERNAL PARAMETERS-2'!T279*VLOOKUP(U$4,'[1]INTERNAL PARAMETERS-1'!$B$5:$J$44,4, FALSE)</f>
        <v>0</v>
      </c>
      <c r="V279" s="52">
        <f>$F279*'[1]INTERNAL PARAMETERS-2'!U279*VLOOKUP(V$4,'[1]INTERNAL PARAMETERS-1'!$B$5:$J$44,4, FALSE)</f>
        <v>0</v>
      </c>
      <c r="W279" s="52">
        <f>$F279*'[1]INTERNAL PARAMETERS-2'!V279*VLOOKUP(W$4,'[1]INTERNAL PARAMETERS-1'!$B$5:$J$44,4, FALSE)</f>
        <v>0</v>
      </c>
      <c r="X279" s="52">
        <f>$F279*'[1]INTERNAL PARAMETERS-2'!W279*VLOOKUP(X$4,'[1]INTERNAL PARAMETERS-1'!$B$5:$J$44,4, FALSE)</f>
        <v>0</v>
      </c>
      <c r="Y279" s="52">
        <f>$F279*'[1]INTERNAL PARAMETERS-2'!X279*VLOOKUP(Y$4,'[1]INTERNAL PARAMETERS-1'!$B$5:$J$44,4, FALSE)</f>
        <v>0</v>
      </c>
      <c r="Z279" s="52">
        <f>$F279*'[1]INTERNAL PARAMETERS-2'!Y279*VLOOKUP(Z$4,'[1]INTERNAL PARAMETERS-1'!$B$5:$J$44,4, FALSE)</f>
        <v>0</v>
      </c>
      <c r="AA279" s="52">
        <f>$F279*'[1]INTERNAL PARAMETERS-2'!Z279*VLOOKUP(AA$4,'[1]INTERNAL PARAMETERS-1'!$B$5:$J$44,4, FALSE)</f>
        <v>0</v>
      </c>
      <c r="AB279" s="52">
        <f>$F279*'[1]INTERNAL PARAMETERS-2'!AA279*VLOOKUP(AB$4,'[1]INTERNAL PARAMETERS-1'!$B$5:$J$44,4, FALSE)</f>
        <v>0</v>
      </c>
      <c r="AC279" s="52">
        <f>$F279*'[1]INTERNAL PARAMETERS-2'!AB279*VLOOKUP(AC$4,'[1]INTERNAL PARAMETERS-1'!$B$5:$J$44,4, FALSE)</f>
        <v>0</v>
      </c>
      <c r="AD279" s="52">
        <f>$F279*'[1]INTERNAL PARAMETERS-2'!AC279*VLOOKUP(AD$4,'[1]INTERNAL PARAMETERS-1'!$B$5:$J$44,4, FALSE)</f>
        <v>0</v>
      </c>
      <c r="AE279" s="52">
        <f>$F279*'[1]INTERNAL PARAMETERS-2'!AD279*VLOOKUP(AE$4,'[1]INTERNAL PARAMETERS-1'!$B$5:$J$44,4, FALSE)</f>
        <v>0</v>
      </c>
      <c r="AF279" s="52">
        <f>$F279*'[1]INTERNAL PARAMETERS-2'!AE279*VLOOKUP(AF$4,'[1]INTERNAL PARAMETERS-1'!$B$5:$J$44,4, FALSE)</f>
        <v>0</v>
      </c>
      <c r="AG279" s="52">
        <f>$F279*'[1]INTERNAL PARAMETERS-2'!AF279*VLOOKUP(AG$4,'[1]INTERNAL PARAMETERS-1'!$B$5:$J$44,4, FALSE)</f>
        <v>0</v>
      </c>
      <c r="AH279" s="52">
        <f>$F279*'[1]INTERNAL PARAMETERS-2'!AG279*VLOOKUP(AH$4,'[1]INTERNAL PARAMETERS-1'!$B$5:$J$44,4, FALSE)</f>
        <v>0</v>
      </c>
      <c r="AI279" s="52">
        <f>$F279*'[1]INTERNAL PARAMETERS-2'!AH279*VLOOKUP(AI$4,'[1]INTERNAL PARAMETERS-1'!$B$5:$J$44,4, FALSE)</f>
        <v>0</v>
      </c>
      <c r="AJ279" s="52">
        <f>$F279*'[1]INTERNAL PARAMETERS-2'!AI279*VLOOKUP(AJ$4,'[1]INTERNAL PARAMETERS-1'!$B$5:$J$44,4, FALSE)</f>
        <v>0</v>
      </c>
      <c r="AK279" s="52">
        <f>$F279*'[1]INTERNAL PARAMETERS-2'!AJ279*VLOOKUP(AK$4,'[1]INTERNAL PARAMETERS-1'!$B$5:$J$44,4, FALSE)</f>
        <v>0</v>
      </c>
      <c r="AL279" s="52">
        <f>$F279*'[1]INTERNAL PARAMETERS-2'!AK279*VLOOKUP(AL$4,'[1]INTERNAL PARAMETERS-1'!$B$5:$J$44,4, FALSE)</f>
        <v>0</v>
      </c>
      <c r="AM279" s="52">
        <f>$F279*'[1]INTERNAL PARAMETERS-2'!AL279*VLOOKUP(AM$4,'[1]INTERNAL PARAMETERS-1'!$B$5:$J$44,4, FALSE)</f>
        <v>0</v>
      </c>
      <c r="AN279" s="52">
        <f>$F279*'[1]INTERNAL PARAMETERS-2'!AM279*VLOOKUP(AN$4,'[1]INTERNAL PARAMETERS-1'!$B$5:$J$44,4, FALSE)</f>
        <v>0</v>
      </c>
      <c r="AO279" s="52">
        <f>$F279*'[1]INTERNAL PARAMETERS-2'!AN279*VLOOKUP(AO$4,'[1]INTERNAL PARAMETERS-1'!$B$5:$J$44,4, FALSE)</f>
        <v>0</v>
      </c>
      <c r="AP279" s="52">
        <f>$F279*'[1]INTERNAL PARAMETERS-2'!AO279*VLOOKUP(AP$4,'[1]INTERNAL PARAMETERS-1'!$B$5:$J$44,4, FALSE)</f>
        <v>0</v>
      </c>
      <c r="AQ279" s="52">
        <f>$F279*'[1]INTERNAL PARAMETERS-2'!AP279*VLOOKUP(AQ$4,'[1]INTERNAL PARAMETERS-1'!$B$5:$J$44,4, FALSE)</f>
        <v>0</v>
      </c>
      <c r="AR279" s="52">
        <f>$F279*'[1]INTERNAL PARAMETERS-2'!AQ279*VLOOKUP(AR$4,'[1]INTERNAL PARAMETERS-1'!$B$5:$J$44,4, FALSE)</f>
        <v>0</v>
      </c>
      <c r="AS279" s="52">
        <f>$F279*'[1]INTERNAL PARAMETERS-2'!AR279*VLOOKUP(AS$4,'[1]INTERNAL PARAMETERS-1'!$B$5:$J$44,4, FALSE)</f>
        <v>0</v>
      </c>
      <c r="AT279" s="51">
        <f>$F279*'[1]INTERNAL PARAMETERS-2'!AS279*VLOOKUP(AT$4,'[1]INTERNAL PARAMETERS-1'!$B$5:$J$44,4, FALSE)</f>
        <v>0</v>
      </c>
      <c r="AU279" s="53">
        <f>$F279*'[1]INTERNAL PARAMETERS-2'!F279*(1-VLOOKUP(G$4,'[1]INTERNAL PARAMETERS-1'!$B$5:$J$44,4, FALSE))</f>
        <v>0</v>
      </c>
      <c r="AV279" s="52">
        <f>$F279*'[1]INTERNAL PARAMETERS-2'!G279*(1-VLOOKUP(H$4,'[1]INTERNAL PARAMETERS-1'!$B$5:$J$44,4, FALSE))</f>
        <v>0</v>
      </c>
      <c r="AW279" s="52">
        <f>$F279*'[1]INTERNAL PARAMETERS-2'!H279*(1-VLOOKUP(I$4,'[1]INTERNAL PARAMETERS-1'!$B$5:$J$44,4, FALSE))</f>
        <v>0</v>
      </c>
      <c r="AX279" s="52">
        <f>$F279*'[1]INTERNAL PARAMETERS-2'!I279*(1-VLOOKUP(J$4,'[1]INTERNAL PARAMETERS-1'!$B$5:$J$44,4, FALSE))</f>
        <v>0</v>
      </c>
      <c r="AY279" s="52">
        <f>$F279*'[1]INTERNAL PARAMETERS-2'!J279*(1-VLOOKUP(K$4,'[1]INTERNAL PARAMETERS-1'!$B$5:$J$44,4, FALSE))</f>
        <v>0</v>
      </c>
      <c r="AZ279" s="52">
        <f>$F279*'[1]INTERNAL PARAMETERS-2'!K279*(1-VLOOKUP(L$4,'[1]INTERNAL PARAMETERS-1'!$B$5:$J$44,4, FALSE))</f>
        <v>0</v>
      </c>
      <c r="BA279" s="52">
        <f>$F279*'[1]INTERNAL PARAMETERS-2'!L279*(1-VLOOKUP(M$4,'[1]INTERNAL PARAMETERS-1'!$B$5:$J$44,4, FALSE))</f>
        <v>0</v>
      </c>
      <c r="BB279" s="52">
        <f>$F279*'[1]INTERNAL PARAMETERS-2'!M279*(1-VLOOKUP(N$4,'[1]INTERNAL PARAMETERS-1'!$B$5:$J$44,4, FALSE))</f>
        <v>0</v>
      </c>
      <c r="BC279" s="52">
        <f>$F279*'[1]INTERNAL PARAMETERS-2'!N279*(1-VLOOKUP(O$4,'[1]INTERNAL PARAMETERS-1'!$B$5:$J$44,4, FALSE))</f>
        <v>0</v>
      </c>
      <c r="BD279" s="52">
        <f>$F279*'[1]INTERNAL PARAMETERS-2'!O279*(1-VLOOKUP(P$4,'[1]INTERNAL PARAMETERS-1'!$B$5:$J$44,4, FALSE))</f>
        <v>0</v>
      </c>
      <c r="BE279" s="52">
        <f>$F279*'[1]INTERNAL PARAMETERS-2'!P279*(1-VLOOKUP(Q$4,'[1]INTERNAL PARAMETERS-1'!$B$5:$J$44,4, FALSE))</f>
        <v>0</v>
      </c>
      <c r="BF279" s="52">
        <f>$F279*'[1]INTERNAL PARAMETERS-2'!Q279*(1-VLOOKUP(R$4,'[1]INTERNAL PARAMETERS-1'!$B$5:$J$44,4, FALSE))</f>
        <v>0</v>
      </c>
      <c r="BG279" s="52">
        <f>$F279*'[1]INTERNAL PARAMETERS-2'!R279*(1-VLOOKUP(S$4,'[1]INTERNAL PARAMETERS-1'!$B$5:$J$44,4, FALSE))</f>
        <v>0</v>
      </c>
      <c r="BH279" s="52">
        <f>$F279*'[1]INTERNAL PARAMETERS-2'!S279*(1-VLOOKUP(T$4,'[1]INTERNAL PARAMETERS-1'!$B$5:$J$44,4, FALSE))</f>
        <v>0</v>
      </c>
      <c r="BI279" s="52">
        <f>$F279*'[1]INTERNAL PARAMETERS-2'!T279*(1-VLOOKUP(U$4,'[1]INTERNAL PARAMETERS-1'!$B$5:$J$44,4, FALSE))</f>
        <v>0</v>
      </c>
      <c r="BJ279" s="52">
        <f>$F279*'[1]INTERNAL PARAMETERS-2'!U279*(1-VLOOKUP(V$4,'[1]INTERNAL PARAMETERS-1'!$B$5:$J$44,4, FALSE))</f>
        <v>0</v>
      </c>
      <c r="BK279" s="52">
        <f>$F279*'[1]INTERNAL PARAMETERS-2'!V279*(1-VLOOKUP(W$4,'[1]INTERNAL PARAMETERS-1'!$B$5:$J$44,4, FALSE))</f>
        <v>0</v>
      </c>
      <c r="BL279" s="52">
        <f>$F279*'[1]INTERNAL PARAMETERS-2'!W279*(1-VLOOKUP(X$4,'[1]INTERNAL PARAMETERS-1'!$B$5:$J$44,4, FALSE))</f>
        <v>0</v>
      </c>
      <c r="BM279" s="52">
        <f>$F279*'[1]INTERNAL PARAMETERS-2'!X279*(1-VLOOKUP(Y$4,'[1]INTERNAL PARAMETERS-1'!$B$5:$J$44,4, FALSE))</f>
        <v>0</v>
      </c>
      <c r="BN279" s="52">
        <f>$F279*'[1]INTERNAL PARAMETERS-2'!Y279*(1-VLOOKUP(Z$4,'[1]INTERNAL PARAMETERS-1'!$B$5:$J$44,4, FALSE))</f>
        <v>0</v>
      </c>
      <c r="BO279" s="52">
        <f>$F279*'[1]INTERNAL PARAMETERS-2'!Z279*(1-VLOOKUP(AA$4,'[1]INTERNAL PARAMETERS-1'!$B$5:$J$44,4, FALSE))</f>
        <v>0</v>
      </c>
      <c r="BP279" s="52">
        <f>$F279*'[1]INTERNAL PARAMETERS-2'!AA279*(1-VLOOKUP(AB$4,'[1]INTERNAL PARAMETERS-1'!$B$5:$J$44,4, FALSE))</f>
        <v>0</v>
      </c>
      <c r="BQ279" s="52">
        <f>$F279*'[1]INTERNAL PARAMETERS-2'!AB279*(1-VLOOKUP(AC$4,'[1]INTERNAL PARAMETERS-1'!$B$5:$J$44,4, FALSE))</f>
        <v>0</v>
      </c>
      <c r="BR279" s="52">
        <f>$F279*'[1]INTERNAL PARAMETERS-2'!AC279*(1-VLOOKUP(AD$4,'[1]INTERNAL PARAMETERS-1'!$B$5:$J$44,4, FALSE))</f>
        <v>0</v>
      </c>
      <c r="BS279" s="52">
        <f>$F279*'[1]INTERNAL PARAMETERS-2'!AD279*(1-VLOOKUP(AE$4,'[1]INTERNAL PARAMETERS-1'!$B$5:$J$44,4, FALSE))</f>
        <v>0</v>
      </c>
      <c r="BT279" s="52">
        <f>$F279*'[1]INTERNAL PARAMETERS-2'!AE279*(1-VLOOKUP(AF$4,'[1]INTERNAL PARAMETERS-1'!$B$5:$J$44,4, FALSE))</f>
        <v>0</v>
      </c>
      <c r="BU279" s="52">
        <f>$F279*'[1]INTERNAL PARAMETERS-2'!AF279*(1-VLOOKUP(AG$4,'[1]INTERNAL PARAMETERS-1'!$B$5:$J$44,4, FALSE))</f>
        <v>0</v>
      </c>
      <c r="BV279" s="52">
        <f>$F279*'[1]INTERNAL PARAMETERS-2'!AG279*(1-VLOOKUP(AH$4,'[1]INTERNAL PARAMETERS-1'!$B$5:$J$44,4, FALSE))</f>
        <v>0</v>
      </c>
      <c r="BW279" s="52">
        <f>$F279*'[1]INTERNAL PARAMETERS-2'!AH279*(1-VLOOKUP(AI$4,'[1]INTERNAL PARAMETERS-1'!$B$5:$J$44,4, FALSE))</f>
        <v>0</v>
      </c>
      <c r="BX279" s="52">
        <f>$F279*'[1]INTERNAL PARAMETERS-2'!AI279*(1-VLOOKUP(AJ$4,'[1]INTERNAL PARAMETERS-1'!$B$5:$J$44,4, FALSE))</f>
        <v>0</v>
      </c>
      <c r="BY279" s="52">
        <f>$F279*'[1]INTERNAL PARAMETERS-2'!AJ279*(1-VLOOKUP(AK$4,'[1]INTERNAL PARAMETERS-1'!$B$5:$J$44,4, FALSE))</f>
        <v>0</v>
      </c>
      <c r="BZ279" s="52">
        <f>$F279*'[1]INTERNAL PARAMETERS-2'!AK279*(1-VLOOKUP(AL$4,'[1]INTERNAL PARAMETERS-1'!$B$5:$J$44,4, FALSE))</f>
        <v>0</v>
      </c>
      <c r="CA279" s="52">
        <f>$F279*'[1]INTERNAL PARAMETERS-2'!AL279*(1-VLOOKUP(AM$4,'[1]INTERNAL PARAMETERS-1'!$B$5:$J$44,4, FALSE))</f>
        <v>0</v>
      </c>
      <c r="CB279" s="52">
        <f>$F279*'[1]INTERNAL PARAMETERS-2'!AM279*(1-VLOOKUP(AN$4,'[1]INTERNAL PARAMETERS-1'!$B$5:$J$44,4, FALSE))</f>
        <v>0</v>
      </c>
      <c r="CC279" s="52">
        <f>$F279*'[1]INTERNAL PARAMETERS-2'!AN279*(1-VLOOKUP(AO$4,'[1]INTERNAL PARAMETERS-1'!$B$5:$J$44,4, FALSE))</f>
        <v>0</v>
      </c>
      <c r="CD279" s="52">
        <f>$F279*'[1]INTERNAL PARAMETERS-2'!AO279*(1-VLOOKUP(AP$4,'[1]INTERNAL PARAMETERS-1'!$B$5:$J$44,4, FALSE))</f>
        <v>0</v>
      </c>
      <c r="CE279" s="52">
        <f>$F279*'[1]INTERNAL PARAMETERS-2'!AP279*(1-VLOOKUP(AQ$4,'[1]INTERNAL PARAMETERS-1'!$B$5:$J$44,4, FALSE))</f>
        <v>0</v>
      </c>
      <c r="CF279" s="52">
        <f>$F279*'[1]INTERNAL PARAMETERS-2'!AQ279*(1-VLOOKUP(AR$4,'[1]INTERNAL PARAMETERS-1'!$B$5:$J$44,4, FALSE))</f>
        <v>0</v>
      </c>
      <c r="CG279" s="52">
        <f>$F279*'[1]INTERNAL PARAMETERS-2'!AR279*(1-VLOOKUP(AS$4,'[1]INTERNAL PARAMETERS-1'!$B$5:$J$44,4, FALSE))</f>
        <v>0</v>
      </c>
      <c r="CH279" s="51">
        <f>$F279*'[1]INTERNAL PARAMETERS-2'!AS279*(1-VLOOKUP(AT$4,'[1]INTERNAL PARAMETERS-1'!$B$5:$J$44,4, FALSE))</f>
        <v>0</v>
      </c>
      <c r="CI279" s="50">
        <f t="shared" si="4"/>
        <v>0</v>
      </c>
    </row>
    <row r="280" spans="3:87" x14ac:dyDescent="0.5">
      <c r="C280" s="35" t="s">
        <v>1</v>
      </c>
      <c r="D280" s="34" t="s">
        <v>72</v>
      </c>
      <c r="E280" s="34" t="s">
        <v>84</v>
      </c>
      <c r="F280" s="147">
        <f>ESC!AF280</f>
        <v>0</v>
      </c>
      <c r="G280" s="53">
        <f>$F280*'[1]INTERNAL PARAMETERS-2'!F280*VLOOKUP(G$4,'[1]INTERNAL PARAMETERS-1'!$B$5:$J$44,4, FALSE)</f>
        <v>0</v>
      </c>
      <c r="H280" s="52">
        <f>$F280*'[1]INTERNAL PARAMETERS-2'!G280*VLOOKUP(H$4,'[1]INTERNAL PARAMETERS-1'!$B$5:$J$44,4, FALSE)</f>
        <v>0</v>
      </c>
      <c r="I280" s="52">
        <f>$F280*'[1]INTERNAL PARAMETERS-2'!H280*VLOOKUP(I$4,'[1]INTERNAL PARAMETERS-1'!$B$5:$J$44,4, FALSE)</f>
        <v>0</v>
      </c>
      <c r="J280" s="52">
        <f>$F280*'[1]INTERNAL PARAMETERS-2'!I280*VLOOKUP(J$4,'[1]INTERNAL PARAMETERS-1'!$B$5:$J$44,4, FALSE)</f>
        <v>0</v>
      </c>
      <c r="K280" s="52">
        <f>$F280*'[1]INTERNAL PARAMETERS-2'!J280*VLOOKUP(K$4,'[1]INTERNAL PARAMETERS-1'!$B$5:$J$44,4, FALSE)</f>
        <v>0</v>
      </c>
      <c r="L280" s="52">
        <f>$F280*'[1]INTERNAL PARAMETERS-2'!K280*VLOOKUP(L$4,'[1]INTERNAL PARAMETERS-1'!$B$5:$J$44,4, FALSE)</f>
        <v>0</v>
      </c>
      <c r="M280" s="52">
        <f>$F280*'[1]INTERNAL PARAMETERS-2'!L280*VLOOKUP(M$4,'[1]INTERNAL PARAMETERS-1'!$B$5:$J$44,4, FALSE)</f>
        <v>0</v>
      </c>
      <c r="N280" s="52">
        <f>$F280*'[1]INTERNAL PARAMETERS-2'!M280*VLOOKUP(N$4,'[1]INTERNAL PARAMETERS-1'!$B$5:$J$44,4, FALSE)</f>
        <v>0</v>
      </c>
      <c r="O280" s="52">
        <f>$F280*'[1]INTERNAL PARAMETERS-2'!N280*VLOOKUP(O$4,'[1]INTERNAL PARAMETERS-1'!$B$5:$J$44,4, FALSE)</f>
        <v>0</v>
      </c>
      <c r="P280" s="52">
        <f>$F280*'[1]INTERNAL PARAMETERS-2'!O280*VLOOKUP(P$4,'[1]INTERNAL PARAMETERS-1'!$B$5:$J$44,4, FALSE)</f>
        <v>0</v>
      </c>
      <c r="Q280" s="52">
        <f>$F280*'[1]INTERNAL PARAMETERS-2'!P280*VLOOKUP(Q$4,'[1]INTERNAL PARAMETERS-1'!$B$5:$J$44,4, FALSE)</f>
        <v>0</v>
      </c>
      <c r="R280" s="52">
        <f>$F280*'[1]INTERNAL PARAMETERS-2'!Q280*VLOOKUP(R$4,'[1]INTERNAL PARAMETERS-1'!$B$5:$J$44,4, FALSE)</f>
        <v>0</v>
      </c>
      <c r="S280" s="52">
        <f>$F280*'[1]INTERNAL PARAMETERS-2'!R280*VLOOKUP(S$4,'[1]INTERNAL PARAMETERS-1'!$B$5:$J$44,4, FALSE)</f>
        <v>0</v>
      </c>
      <c r="T280" s="52">
        <f>$F280*'[1]INTERNAL PARAMETERS-2'!S280*VLOOKUP(T$4,'[1]INTERNAL PARAMETERS-1'!$B$5:$J$44,4, FALSE)</f>
        <v>0</v>
      </c>
      <c r="U280" s="52">
        <f>$F280*'[1]INTERNAL PARAMETERS-2'!T280*VLOOKUP(U$4,'[1]INTERNAL PARAMETERS-1'!$B$5:$J$44,4, FALSE)</f>
        <v>0</v>
      </c>
      <c r="V280" s="52">
        <f>$F280*'[1]INTERNAL PARAMETERS-2'!U280*VLOOKUP(V$4,'[1]INTERNAL PARAMETERS-1'!$B$5:$J$44,4, FALSE)</f>
        <v>0</v>
      </c>
      <c r="W280" s="52">
        <f>$F280*'[1]INTERNAL PARAMETERS-2'!V280*VLOOKUP(W$4,'[1]INTERNAL PARAMETERS-1'!$B$5:$J$44,4, FALSE)</f>
        <v>0</v>
      </c>
      <c r="X280" s="52">
        <f>$F280*'[1]INTERNAL PARAMETERS-2'!W280*VLOOKUP(X$4,'[1]INTERNAL PARAMETERS-1'!$B$5:$J$44,4, FALSE)</f>
        <v>0</v>
      </c>
      <c r="Y280" s="52">
        <f>$F280*'[1]INTERNAL PARAMETERS-2'!X280*VLOOKUP(Y$4,'[1]INTERNAL PARAMETERS-1'!$B$5:$J$44,4, FALSE)</f>
        <v>0</v>
      </c>
      <c r="Z280" s="52">
        <f>$F280*'[1]INTERNAL PARAMETERS-2'!Y280*VLOOKUP(Z$4,'[1]INTERNAL PARAMETERS-1'!$B$5:$J$44,4, FALSE)</f>
        <v>0</v>
      </c>
      <c r="AA280" s="52">
        <f>$F280*'[1]INTERNAL PARAMETERS-2'!Z280*VLOOKUP(AA$4,'[1]INTERNAL PARAMETERS-1'!$B$5:$J$44,4, FALSE)</f>
        <v>0</v>
      </c>
      <c r="AB280" s="52">
        <f>$F280*'[1]INTERNAL PARAMETERS-2'!AA280*VLOOKUP(AB$4,'[1]INTERNAL PARAMETERS-1'!$B$5:$J$44,4, FALSE)</f>
        <v>0</v>
      </c>
      <c r="AC280" s="52">
        <f>$F280*'[1]INTERNAL PARAMETERS-2'!AB280*VLOOKUP(AC$4,'[1]INTERNAL PARAMETERS-1'!$B$5:$J$44,4, FALSE)</f>
        <v>0</v>
      </c>
      <c r="AD280" s="52">
        <f>$F280*'[1]INTERNAL PARAMETERS-2'!AC280*VLOOKUP(AD$4,'[1]INTERNAL PARAMETERS-1'!$B$5:$J$44,4, FALSE)</f>
        <v>0</v>
      </c>
      <c r="AE280" s="52">
        <f>$F280*'[1]INTERNAL PARAMETERS-2'!AD280*VLOOKUP(AE$4,'[1]INTERNAL PARAMETERS-1'!$B$5:$J$44,4, FALSE)</f>
        <v>0</v>
      </c>
      <c r="AF280" s="52">
        <f>$F280*'[1]INTERNAL PARAMETERS-2'!AE280*VLOOKUP(AF$4,'[1]INTERNAL PARAMETERS-1'!$B$5:$J$44,4, FALSE)</f>
        <v>0</v>
      </c>
      <c r="AG280" s="52">
        <f>$F280*'[1]INTERNAL PARAMETERS-2'!AF280*VLOOKUP(AG$4,'[1]INTERNAL PARAMETERS-1'!$B$5:$J$44,4, FALSE)</f>
        <v>0</v>
      </c>
      <c r="AH280" s="52">
        <f>$F280*'[1]INTERNAL PARAMETERS-2'!AG280*VLOOKUP(AH$4,'[1]INTERNAL PARAMETERS-1'!$B$5:$J$44,4, FALSE)</f>
        <v>0</v>
      </c>
      <c r="AI280" s="52">
        <f>$F280*'[1]INTERNAL PARAMETERS-2'!AH280*VLOOKUP(AI$4,'[1]INTERNAL PARAMETERS-1'!$B$5:$J$44,4, FALSE)</f>
        <v>0</v>
      </c>
      <c r="AJ280" s="52">
        <f>$F280*'[1]INTERNAL PARAMETERS-2'!AI280*VLOOKUP(AJ$4,'[1]INTERNAL PARAMETERS-1'!$B$5:$J$44,4, FALSE)</f>
        <v>0</v>
      </c>
      <c r="AK280" s="52">
        <f>$F280*'[1]INTERNAL PARAMETERS-2'!AJ280*VLOOKUP(AK$4,'[1]INTERNAL PARAMETERS-1'!$B$5:$J$44,4, FALSE)</f>
        <v>0</v>
      </c>
      <c r="AL280" s="52">
        <f>$F280*'[1]INTERNAL PARAMETERS-2'!AK280*VLOOKUP(AL$4,'[1]INTERNAL PARAMETERS-1'!$B$5:$J$44,4, FALSE)</f>
        <v>0</v>
      </c>
      <c r="AM280" s="52">
        <f>$F280*'[1]INTERNAL PARAMETERS-2'!AL280*VLOOKUP(AM$4,'[1]INTERNAL PARAMETERS-1'!$B$5:$J$44,4, FALSE)</f>
        <v>0</v>
      </c>
      <c r="AN280" s="52">
        <f>$F280*'[1]INTERNAL PARAMETERS-2'!AM280*VLOOKUP(AN$4,'[1]INTERNAL PARAMETERS-1'!$B$5:$J$44,4, FALSE)</f>
        <v>0</v>
      </c>
      <c r="AO280" s="52">
        <f>$F280*'[1]INTERNAL PARAMETERS-2'!AN280*VLOOKUP(AO$4,'[1]INTERNAL PARAMETERS-1'!$B$5:$J$44,4, FALSE)</f>
        <v>0</v>
      </c>
      <c r="AP280" s="52">
        <f>$F280*'[1]INTERNAL PARAMETERS-2'!AO280*VLOOKUP(AP$4,'[1]INTERNAL PARAMETERS-1'!$B$5:$J$44,4, FALSE)</f>
        <v>0</v>
      </c>
      <c r="AQ280" s="52">
        <f>$F280*'[1]INTERNAL PARAMETERS-2'!AP280*VLOOKUP(AQ$4,'[1]INTERNAL PARAMETERS-1'!$B$5:$J$44,4, FALSE)</f>
        <v>0</v>
      </c>
      <c r="AR280" s="52">
        <f>$F280*'[1]INTERNAL PARAMETERS-2'!AQ280*VLOOKUP(AR$4,'[1]INTERNAL PARAMETERS-1'!$B$5:$J$44,4, FALSE)</f>
        <v>0</v>
      </c>
      <c r="AS280" s="52">
        <f>$F280*'[1]INTERNAL PARAMETERS-2'!AR280*VLOOKUP(AS$4,'[1]INTERNAL PARAMETERS-1'!$B$5:$J$44,4, FALSE)</f>
        <v>0</v>
      </c>
      <c r="AT280" s="51">
        <f>$F280*'[1]INTERNAL PARAMETERS-2'!AS280*VLOOKUP(AT$4,'[1]INTERNAL PARAMETERS-1'!$B$5:$J$44,4, FALSE)</f>
        <v>0</v>
      </c>
      <c r="AU280" s="53">
        <f>$F280*'[1]INTERNAL PARAMETERS-2'!F280*(1-VLOOKUP(G$4,'[1]INTERNAL PARAMETERS-1'!$B$5:$J$44,4, FALSE))</f>
        <v>0</v>
      </c>
      <c r="AV280" s="52">
        <f>$F280*'[1]INTERNAL PARAMETERS-2'!G280*(1-VLOOKUP(H$4,'[1]INTERNAL PARAMETERS-1'!$B$5:$J$44,4, FALSE))</f>
        <v>0</v>
      </c>
      <c r="AW280" s="52">
        <f>$F280*'[1]INTERNAL PARAMETERS-2'!H280*(1-VLOOKUP(I$4,'[1]INTERNAL PARAMETERS-1'!$B$5:$J$44,4, FALSE))</f>
        <v>0</v>
      </c>
      <c r="AX280" s="52">
        <f>$F280*'[1]INTERNAL PARAMETERS-2'!I280*(1-VLOOKUP(J$4,'[1]INTERNAL PARAMETERS-1'!$B$5:$J$44,4, FALSE))</f>
        <v>0</v>
      </c>
      <c r="AY280" s="52">
        <f>$F280*'[1]INTERNAL PARAMETERS-2'!J280*(1-VLOOKUP(K$4,'[1]INTERNAL PARAMETERS-1'!$B$5:$J$44,4, FALSE))</f>
        <v>0</v>
      </c>
      <c r="AZ280" s="52">
        <f>$F280*'[1]INTERNAL PARAMETERS-2'!K280*(1-VLOOKUP(L$4,'[1]INTERNAL PARAMETERS-1'!$B$5:$J$44,4, FALSE))</f>
        <v>0</v>
      </c>
      <c r="BA280" s="52">
        <f>$F280*'[1]INTERNAL PARAMETERS-2'!L280*(1-VLOOKUP(M$4,'[1]INTERNAL PARAMETERS-1'!$B$5:$J$44,4, FALSE))</f>
        <v>0</v>
      </c>
      <c r="BB280" s="52">
        <f>$F280*'[1]INTERNAL PARAMETERS-2'!M280*(1-VLOOKUP(N$4,'[1]INTERNAL PARAMETERS-1'!$B$5:$J$44,4, FALSE))</f>
        <v>0</v>
      </c>
      <c r="BC280" s="52">
        <f>$F280*'[1]INTERNAL PARAMETERS-2'!N280*(1-VLOOKUP(O$4,'[1]INTERNAL PARAMETERS-1'!$B$5:$J$44,4, FALSE))</f>
        <v>0</v>
      </c>
      <c r="BD280" s="52">
        <f>$F280*'[1]INTERNAL PARAMETERS-2'!O280*(1-VLOOKUP(P$4,'[1]INTERNAL PARAMETERS-1'!$B$5:$J$44,4, FALSE))</f>
        <v>0</v>
      </c>
      <c r="BE280" s="52">
        <f>$F280*'[1]INTERNAL PARAMETERS-2'!P280*(1-VLOOKUP(Q$4,'[1]INTERNAL PARAMETERS-1'!$B$5:$J$44,4, FALSE))</f>
        <v>0</v>
      </c>
      <c r="BF280" s="52">
        <f>$F280*'[1]INTERNAL PARAMETERS-2'!Q280*(1-VLOOKUP(R$4,'[1]INTERNAL PARAMETERS-1'!$B$5:$J$44,4, FALSE))</f>
        <v>0</v>
      </c>
      <c r="BG280" s="52">
        <f>$F280*'[1]INTERNAL PARAMETERS-2'!R280*(1-VLOOKUP(S$4,'[1]INTERNAL PARAMETERS-1'!$B$5:$J$44,4, FALSE))</f>
        <v>0</v>
      </c>
      <c r="BH280" s="52">
        <f>$F280*'[1]INTERNAL PARAMETERS-2'!S280*(1-VLOOKUP(T$4,'[1]INTERNAL PARAMETERS-1'!$B$5:$J$44,4, FALSE))</f>
        <v>0</v>
      </c>
      <c r="BI280" s="52">
        <f>$F280*'[1]INTERNAL PARAMETERS-2'!T280*(1-VLOOKUP(U$4,'[1]INTERNAL PARAMETERS-1'!$B$5:$J$44,4, FALSE))</f>
        <v>0</v>
      </c>
      <c r="BJ280" s="52">
        <f>$F280*'[1]INTERNAL PARAMETERS-2'!U280*(1-VLOOKUP(V$4,'[1]INTERNAL PARAMETERS-1'!$B$5:$J$44,4, FALSE))</f>
        <v>0</v>
      </c>
      <c r="BK280" s="52">
        <f>$F280*'[1]INTERNAL PARAMETERS-2'!V280*(1-VLOOKUP(W$4,'[1]INTERNAL PARAMETERS-1'!$B$5:$J$44,4, FALSE))</f>
        <v>0</v>
      </c>
      <c r="BL280" s="52">
        <f>$F280*'[1]INTERNAL PARAMETERS-2'!W280*(1-VLOOKUP(X$4,'[1]INTERNAL PARAMETERS-1'!$B$5:$J$44,4, FALSE))</f>
        <v>0</v>
      </c>
      <c r="BM280" s="52">
        <f>$F280*'[1]INTERNAL PARAMETERS-2'!X280*(1-VLOOKUP(Y$4,'[1]INTERNAL PARAMETERS-1'!$B$5:$J$44,4, FALSE))</f>
        <v>0</v>
      </c>
      <c r="BN280" s="52">
        <f>$F280*'[1]INTERNAL PARAMETERS-2'!Y280*(1-VLOOKUP(Z$4,'[1]INTERNAL PARAMETERS-1'!$B$5:$J$44,4, FALSE))</f>
        <v>0</v>
      </c>
      <c r="BO280" s="52">
        <f>$F280*'[1]INTERNAL PARAMETERS-2'!Z280*(1-VLOOKUP(AA$4,'[1]INTERNAL PARAMETERS-1'!$B$5:$J$44,4, FALSE))</f>
        <v>0</v>
      </c>
      <c r="BP280" s="52">
        <f>$F280*'[1]INTERNAL PARAMETERS-2'!AA280*(1-VLOOKUP(AB$4,'[1]INTERNAL PARAMETERS-1'!$B$5:$J$44,4, FALSE))</f>
        <v>0</v>
      </c>
      <c r="BQ280" s="52">
        <f>$F280*'[1]INTERNAL PARAMETERS-2'!AB280*(1-VLOOKUP(AC$4,'[1]INTERNAL PARAMETERS-1'!$B$5:$J$44,4, FALSE))</f>
        <v>0</v>
      </c>
      <c r="BR280" s="52">
        <f>$F280*'[1]INTERNAL PARAMETERS-2'!AC280*(1-VLOOKUP(AD$4,'[1]INTERNAL PARAMETERS-1'!$B$5:$J$44,4, FALSE))</f>
        <v>0</v>
      </c>
      <c r="BS280" s="52">
        <f>$F280*'[1]INTERNAL PARAMETERS-2'!AD280*(1-VLOOKUP(AE$4,'[1]INTERNAL PARAMETERS-1'!$B$5:$J$44,4, FALSE))</f>
        <v>0</v>
      </c>
      <c r="BT280" s="52">
        <f>$F280*'[1]INTERNAL PARAMETERS-2'!AE280*(1-VLOOKUP(AF$4,'[1]INTERNAL PARAMETERS-1'!$B$5:$J$44,4, FALSE))</f>
        <v>0</v>
      </c>
      <c r="BU280" s="52">
        <f>$F280*'[1]INTERNAL PARAMETERS-2'!AF280*(1-VLOOKUP(AG$4,'[1]INTERNAL PARAMETERS-1'!$B$5:$J$44,4, FALSE))</f>
        <v>0</v>
      </c>
      <c r="BV280" s="52">
        <f>$F280*'[1]INTERNAL PARAMETERS-2'!AG280*(1-VLOOKUP(AH$4,'[1]INTERNAL PARAMETERS-1'!$B$5:$J$44,4, FALSE))</f>
        <v>0</v>
      </c>
      <c r="BW280" s="52">
        <f>$F280*'[1]INTERNAL PARAMETERS-2'!AH280*(1-VLOOKUP(AI$4,'[1]INTERNAL PARAMETERS-1'!$B$5:$J$44,4, FALSE))</f>
        <v>0</v>
      </c>
      <c r="BX280" s="52">
        <f>$F280*'[1]INTERNAL PARAMETERS-2'!AI280*(1-VLOOKUP(AJ$4,'[1]INTERNAL PARAMETERS-1'!$B$5:$J$44,4, FALSE))</f>
        <v>0</v>
      </c>
      <c r="BY280" s="52">
        <f>$F280*'[1]INTERNAL PARAMETERS-2'!AJ280*(1-VLOOKUP(AK$4,'[1]INTERNAL PARAMETERS-1'!$B$5:$J$44,4, FALSE))</f>
        <v>0</v>
      </c>
      <c r="BZ280" s="52">
        <f>$F280*'[1]INTERNAL PARAMETERS-2'!AK280*(1-VLOOKUP(AL$4,'[1]INTERNAL PARAMETERS-1'!$B$5:$J$44,4, FALSE))</f>
        <v>0</v>
      </c>
      <c r="CA280" s="52">
        <f>$F280*'[1]INTERNAL PARAMETERS-2'!AL280*(1-VLOOKUP(AM$4,'[1]INTERNAL PARAMETERS-1'!$B$5:$J$44,4, FALSE))</f>
        <v>0</v>
      </c>
      <c r="CB280" s="52">
        <f>$F280*'[1]INTERNAL PARAMETERS-2'!AM280*(1-VLOOKUP(AN$4,'[1]INTERNAL PARAMETERS-1'!$B$5:$J$44,4, FALSE))</f>
        <v>0</v>
      </c>
      <c r="CC280" s="52">
        <f>$F280*'[1]INTERNAL PARAMETERS-2'!AN280*(1-VLOOKUP(AO$4,'[1]INTERNAL PARAMETERS-1'!$B$5:$J$44,4, FALSE))</f>
        <v>0</v>
      </c>
      <c r="CD280" s="52">
        <f>$F280*'[1]INTERNAL PARAMETERS-2'!AO280*(1-VLOOKUP(AP$4,'[1]INTERNAL PARAMETERS-1'!$B$5:$J$44,4, FALSE))</f>
        <v>0</v>
      </c>
      <c r="CE280" s="52">
        <f>$F280*'[1]INTERNAL PARAMETERS-2'!AP280*(1-VLOOKUP(AQ$4,'[1]INTERNAL PARAMETERS-1'!$B$5:$J$44,4, FALSE))</f>
        <v>0</v>
      </c>
      <c r="CF280" s="52">
        <f>$F280*'[1]INTERNAL PARAMETERS-2'!AQ280*(1-VLOOKUP(AR$4,'[1]INTERNAL PARAMETERS-1'!$B$5:$J$44,4, FALSE))</f>
        <v>0</v>
      </c>
      <c r="CG280" s="52">
        <f>$F280*'[1]INTERNAL PARAMETERS-2'!AR280*(1-VLOOKUP(AS$4,'[1]INTERNAL PARAMETERS-1'!$B$5:$J$44,4, FALSE))</f>
        <v>0</v>
      </c>
      <c r="CH280" s="51">
        <f>$F280*'[1]INTERNAL PARAMETERS-2'!AS280*(1-VLOOKUP(AT$4,'[1]INTERNAL PARAMETERS-1'!$B$5:$J$44,4, FALSE))</f>
        <v>0</v>
      </c>
      <c r="CI280" s="50">
        <f t="shared" si="4"/>
        <v>0</v>
      </c>
    </row>
    <row r="281" spans="3:87" x14ac:dyDescent="0.5">
      <c r="C281" s="35" t="s">
        <v>1</v>
      </c>
      <c r="D281" s="34" t="s">
        <v>72</v>
      </c>
      <c r="E281" s="34" t="s">
        <v>83</v>
      </c>
      <c r="F281" s="147">
        <f>ESC!AF281</f>
        <v>0</v>
      </c>
      <c r="G281" s="53">
        <f>$F281*'[1]INTERNAL PARAMETERS-2'!F281*VLOOKUP(G$4,'[1]INTERNAL PARAMETERS-1'!$B$5:$J$44,4, FALSE)</f>
        <v>0</v>
      </c>
      <c r="H281" s="52">
        <f>$F281*'[1]INTERNAL PARAMETERS-2'!G281*VLOOKUP(H$4,'[1]INTERNAL PARAMETERS-1'!$B$5:$J$44,4, FALSE)</f>
        <v>0</v>
      </c>
      <c r="I281" s="52">
        <f>$F281*'[1]INTERNAL PARAMETERS-2'!H281*VLOOKUP(I$4,'[1]INTERNAL PARAMETERS-1'!$B$5:$J$44,4, FALSE)</f>
        <v>0</v>
      </c>
      <c r="J281" s="52">
        <f>$F281*'[1]INTERNAL PARAMETERS-2'!I281*VLOOKUP(J$4,'[1]INTERNAL PARAMETERS-1'!$B$5:$J$44,4, FALSE)</f>
        <v>0</v>
      </c>
      <c r="K281" s="52">
        <f>$F281*'[1]INTERNAL PARAMETERS-2'!J281*VLOOKUP(K$4,'[1]INTERNAL PARAMETERS-1'!$B$5:$J$44,4, FALSE)</f>
        <v>0</v>
      </c>
      <c r="L281" s="52">
        <f>$F281*'[1]INTERNAL PARAMETERS-2'!K281*VLOOKUP(L$4,'[1]INTERNAL PARAMETERS-1'!$B$5:$J$44,4, FALSE)</f>
        <v>0</v>
      </c>
      <c r="M281" s="52">
        <f>$F281*'[1]INTERNAL PARAMETERS-2'!L281*VLOOKUP(M$4,'[1]INTERNAL PARAMETERS-1'!$B$5:$J$44,4, FALSE)</f>
        <v>0</v>
      </c>
      <c r="N281" s="52">
        <f>$F281*'[1]INTERNAL PARAMETERS-2'!M281*VLOOKUP(N$4,'[1]INTERNAL PARAMETERS-1'!$B$5:$J$44,4, FALSE)</f>
        <v>0</v>
      </c>
      <c r="O281" s="52">
        <f>$F281*'[1]INTERNAL PARAMETERS-2'!N281*VLOOKUP(O$4,'[1]INTERNAL PARAMETERS-1'!$B$5:$J$44,4, FALSE)</f>
        <v>0</v>
      </c>
      <c r="P281" s="52">
        <f>$F281*'[1]INTERNAL PARAMETERS-2'!O281*VLOOKUP(P$4,'[1]INTERNAL PARAMETERS-1'!$B$5:$J$44,4, FALSE)</f>
        <v>0</v>
      </c>
      <c r="Q281" s="52">
        <f>$F281*'[1]INTERNAL PARAMETERS-2'!P281*VLOOKUP(Q$4,'[1]INTERNAL PARAMETERS-1'!$B$5:$J$44,4, FALSE)</f>
        <v>0</v>
      </c>
      <c r="R281" s="52">
        <f>$F281*'[1]INTERNAL PARAMETERS-2'!Q281*VLOOKUP(R$4,'[1]INTERNAL PARAMETERS-1'!$B$5:$J$44,4, FALSE)</f>
        <v>0</v>
      </c>
      <c r="S281" s="52">
        <f>$F281*'[1]INTERNAL PARAMETERS-2'!R281*VLOOKUP(S$4,'[1]INTERNAL PARAMETERS-1'!$B$5:$J$44,4, FALSE)</f>
        <v>0</v>
      </c>
      <c r="T281" s="52">
        <f>$F281*'[1]INTERNAL PARAMETERS-2'!S281*VLOOKUP(T$4,'[1]INTERNAL PARAMETERS-1'!$B$5:$J$44,4, FALSE)</f>
        <v>0</v>
      </c>
      <c r="U281" s="52">
        <f>$F281*'[1]INTERNAL PARAMETERS-2'!T281*VLOOKUP(U$4,'[1]INTERNAL PARAMETERS-1'!$B$5:$J$44,4, FALSE)</f>
        <v>0</v>
      </c>
      <c r="V281" s="52">
        <f>$F281*'[1]INTERNAL PARAMETERS-2'!U281*VLOOKUP(V$4,'[1]INTERNAL PARAMETERS-1'!$B$5:$J$44,4, FALSE)</f>
        <v>0</v>
      </c>
      <c r="W281" s="52">
        <f>$F281*'[1]INTERNAL PARAMETERS-2'!V281*VLOOKUP(W$4,'[1]INTERNAL PARAMETERS-1'!$B$5:$J$44,4, FALSE)</f>
        <v>0</v>
      </c>
      <c r="X281" s="52">
        <f>$F281*'[1]INTERNAL PARAMETERS-2'!W281*VLOOKUP(X$4,'[1]INTERNAL PARAMETERS-1'!$B$5:$J$44,4, FALSE)</f>
        <v>0</v>
      </c>
      <c r="Y281" s="52">
        <f>$F281*'[1]INTERNAL PARAMETERS-2'!X281*VLOOKUP(Y$4,'[1]INTERNAL PARAMETERS-1'!$B$5:$J$44,4, FALSE)</f>
        <v>0</v>
      </c>
      <c r="Z281" s="52">
        <f>$F281*'[1]INTERNAL PARAMETERS-2'!Y281*VLOOKUP(Z$4,'[1]INTERNAL PARAMETERS-1'!$B$5:$J$44,4, FALSE)</f>
        <v>0</v>
      </c>
      <c r="AA281" s="52">
        <f>$F281*'[1]INTERNAL PARAMETERS-2'!Z281*VLOOKUP(AA$4,'[1]INTERNAL PARAMETERS-1'!$B$5:$J$44,4, FALSE)</f>
        <v>0</v>
      </c>
      <c r="AB281" s="52">
        <f>$F281*'[1]INTERNAL PARAMETERS-2'!AA281*VLOOKUP(AB$4,'[1]INTERNAL PARAMETERS-1'!$B$5:$J$44,4, FALSE)</f>
        <v>0</v>
      </c>
      <c r="AC281" s="52">
        <f>$F281*'[1]INTERNAL PARAMETERS-2'!AB281*VLOOKUP(AC$4,'[1]INTERNAL PARAMETERS-1'!$B$5:$J$44,4, FALSE)</f>
        <v>0</v>
      </c>
      <c r="AD281" s="52">
        <f>$F281*'[1]INTERNAL PARAMETERS-2'!AC281*VLOOKUP(AD$4,'[1]INTERNAL PARAMETERS-1'!$B$5:$J$44,4, FALSE)</f>
        <v>0</v>
      </c>
      <c r="AE281" s="52">
        <f>$F281*'[1]INTERNAL PARAMETERS-2'!AD281*VLOOKUP(AE$4,'[1]INTERNAL PARAMETERS-1'!$B$5:$J$44,4, FALSE)</f>
        <v>0</v>
      </c>
      <c r="AF281" s="52">
        <f>$F281*'[1]INTERNAL PARAMETERS-2'!AE281*VLOOKUP(AF$4,'[1]INTERNAL PARAMETERS-1'!$B$5:$J$44,4, FALSE)</f>
        <v>0</v>
      </c>
      <c r="AG281" s="52">
        <f>$F281*'[1]INTERNAL PARAMETERS-2'!AF281*VLOOKUP(AG$4,'[1]INTERNAL PARAMETERS-1'!$B$5:$J$44,4, FALSE)</f>
        <v>0</v>
      </c>
      <c r="AH281" s="52">
        <f>$F281*'[1]INTERNAL PARAMETERS-2'!AG281*VLOOKUP(AH$4,'[1]INTERNAL PARAMETERS-1'!$B$5:$J$44,4, FALSE)</f>
        <v>0</v>
      </c>
      <c r="AI281" s="52">
        <f>$F281*'[1]INTERNAL PARAMETERS-2'!AH281*VLOOKUP(AI$4,'[1]INTERNAL PARAMETERS-1'!$B$5:$J$44,4, FALSE)</f>
        <v>0</v>
      </c>
      <c r="AJ281" s="52">
        <f>$F281*'[1]INTERNAL PARAMETERS-2'!AI281*VLOOKUP(AJ$4,'[1]INTERNAL PARAMETERS-1'!$B$5:$J$44,4, FALSE)</f>
        <v>0</v>
      </c>
      <c r="AK281" s="52">
        <f>$F281*'[1]INTERNAL PARAMETERS-2'!AJ281*VLOOKUP(AK$4,'[1]INTERNAL PARAMETERS-1'!$B$5:$J$44,4, FALSE)</f>
        <v>0</v>
      </c>
      <c r="AL281" s="52">
        <f>$F281*'[1]INTERNAL PARAMETERS-2'!AK281*VLOOKUP(AL$4,'[1]INTERNAL PARAMETERS-1'!$B$5:$J$44,4, FALSE)</f>
        <v>0</v>
      </c>
      <c r="AM281" s="52">
        <f>$F281*'[1]INTERNAL PARAMETERS-2'!AL281*VLOOKUP(AM$4,'[1]INTERNAL PARAMETERS-1'!$B$5:$J$44,4, FALSE)</f>
        <v>0</v>
      </c>
      <c r="AN281" s="52">
        <f>$F281*'[1]INTERNAL PARAMETERS-2'!AM281*VLOOKUP(AN$4,'[1]INTERNAL PARAMETERS-1'!$B$5:$J$44,4, FALSE)</f>
        <v>0</v>
      </c>
      <c r="AO281" s="52">
        <f>$F281*'[1]INTERNAL PARAMETERS-2'!AN281*VLOOKUP(AO$4,'[1]INTERNAL PARAMETERS-1'!$B$5:$J$44,4, FALSE)</f>
        <v>0</v>
      </c>
      <c r="AP281" s="52">
        <f>$F281*'[1]INTERNAL PARAMETERS-2'!AO281*VLOOKUP(AP$4,'[1]INTERNAL PARAMETERS-1'!$B$5:$J$44,4, FALSE)</f>
        <v>0</v>
      </c>
      <c r="AQ281" s="52">
        <f>$F281*'[1]INTERNAL PARAMETERS-2'!AP281*VLOOKUP(AQ$4,'[1]INTERNAL PARAMETERS-1'!$B$5:$J$44,4, FALSE)</f>
        <v>0</v>
      </c>
      <c r="AR281" s="52">
        <f>$F281*'[1]INTERNAL PARAMETERS-2'!AQ281*VLOOKUP(AR$4,'[1]INTERNAL PARAMETERS-1'!$B$5:$J$44,4, FALSE)</f>
        <v>0</v>
      </c>
      <c r="AS281" s="52">
        <f>$F281*'[1]INTERNAL PARAMETERS-2'!AR281*VLOOKUP(AS$4,'[1]INTERNAL PARAMETERS-1'!$B$5:$J$44,4, FALSE)</f>
        <v>0</v>
      </c>
      <c r="AT281" s="51">
        <f>$F281*'[1]INTERNAL PARAMETERS-2'!AS281*VLOOKUP(AT$4,'[1]INTERNAL PARAMETERS-1'!$B$5:$J$44,4, FALSE)</f>
        <v>0</v>
      </c>
      <c r="AU281" s="53">
        <f>$F281*'[1]INTERNAL PARAMETERS-2'!F281*(1-VLOOKUP(G$4,'[1]INTERNAL PARAMETERS-1'!$B$5:$J$44,4, FALSE))</f>
        <v>0</v>
      </c>
      <c r="AV281" s="52">
        <f>$F281*'[1]INTERNAL PARAMETERS-2'!G281*(1-VLOOKUP(H$4,'[1]INTERNAL PARAMETERS-1'!$B$5:$J$44,4, FALSE))</f>
        <v>0</v>
      </c>
      <c r="AW281" s="52">
        <f>$F281*'[1]INTERNAL PARAMETERS-2'!H281*(1-VLOOKUP(I$4,'[1]INTERNAL PARAMETERS-1'!$B$5:$J$44,4, FALSE))</f>
        <v>0</v>
      </c>
      <c r="AX281" s="52">
        <f>$F281*'[1]INTERNAL PARAMETERS-2'!I281*(1-VLOOKUP(J$4,'[1]INTERNAL PARAMETERS-1'!$B$5:$J$44,4, FALSE))</f>
        <v>0</v>
      </c>
      <c r="AY281" s="52">
        <f>$F281*'[1]INTERNAL PARAMETERS-2'!J281*(1-VLOOKUP(K$4,'[1]INTERNAL PARAMETERS-1'!$B$5:$J$44,4, FALSE))</f>
        <v>0</v>
      </c>
      <c r="AZ281" s="52">
        <f>$F281*'[1]INTERNAL PARAMETERS-2'!K281*(1-VLOOKUP(L$4,'[1]INTERNAL PARAMETERS-1'!$B$5:$J$44,4, FALSE))</f>
        <v>0</v>
      </c>
      <c r="BA281" s="52">
        <f>$F281*'[1]INTERNAL PARAMETERS-2'!L281*(1-VLOOKUP(M$4,'[1]INTERNAL PARAMETERS-1'!$B$5:$J$44,4, FALSE))</f>
        <v>0</v>
      </c>
      <c r="BB281" s="52">
        <f>$F281*'[1]INTERNAL PARAMETERS-2'!M281*(1-VLOOKUP(N$4,'[1]INTERNAL PARAMETERS-1'!$B$5:$J$44,4, FALSE))</f>
        <v>0</v>
      </c>
      <c r="BC281" s="52">
        <f>$F281*'[1]INTERNAL PARAMETERS-2'!N281*(1-VLOOKUP(O$4,'[1]INTERNAL PARAMETERS-1'!$B$5:$J$44,4, FALSE))</f>
        <v>0</v>
      </c>
      <c r="BD281" s="52">
        <f>$F281*'[1]INTERNAL PARAMETERS-2'!O281*(1-VLOOKUP(P$4,'[1]INTERNAL PARAMETERS-1'!$B$5:$J$44,4, FALSE))</f>
        <v>0</v>
      </c>
      <c r="BE281" s="52">
        <f>$F281*'[1]INTERNAL PARAMETERS-2'!P281*(1-VLOOKUP(Q$4,'[1]INTERNAL PARAMETERS-1'!$B$5:$J$44,4, FALSE))</f>
        <v>0</v>
      </c>
      <c r="BF281" s="52">
        <f>$F281*'[1]INTERNAL PARAMETERS-2'!Q281*(1-VLOOKUP(R$4,'[1]INTERNAL PARAMETERS-1'!$B$5:$J$44,4, FALSE))</f>
        <v>0</v>
      </c>
      <c r="BG281" s="52">
        <f>$F281*'[1]INTERNAL PARAMETERS-2'!R281*(1-VLOOKUP(S$4,'[1]INTERNAL PARAMETERS-1'!$B$5:$J$44,4, FALSE))</f>
        <v>0</v>
      </c>
      <c r="BH281" s="52">
        <f>$F281*'[1]INTERNAL PARAMETERS-2'!S281*(1-VLOOKUP(T$4,'[1]INTERNAL PARAMETERS-1'!$B$5:$J$44,4, FALSE))</f>
        <v>0</v>
      </c>
      <c r="BI281" s="52">
        <f>$F281*'[1]INTERNAL PARAMETERS-2'!T281*(1-VLOOKUP(U$4,'[1]INTERNAL PARAMETERS-1'!$B$5:$J$44,4, FALSE))</f>
        <v>0</v>
      </c>
      <c r="BJ281" s="52">
        <f>$F281*'[1]INTERNAL PARAMETERS-2'!U281*(1-VLOOKUP(V$4,'[1]INTERNAL PARAMETERS-1'!$B$5:$J$44,4, FALSE))</f>
        <v>0</v>
      </c>
      <c r="BK281" s="52">
        <f>$F281*'[1]INTERNAL PARAMETERS-2'!V281*(1-VLOOKUP(W$4,'[1]INTERNAL PARAMETERS-1'!$B$5:$J$44,4, FALSE))</f>
        <v>0</v>
      </c>
      <c r="BL281" s="52">
        <f>$F281*'[1]INTERNAL PARAMETERS-2'!W281*(1-VLOOKUP(X$4,'[1]INTERNAL PARAMETERS-1'!$B$5:$J$44,4, FALSE))</f>
        <v>0</v>
      </c>
      <c r="BM281" s="52">
        <f>$F281*'[1]INTERNAL PARAMETERS-2'!X281*(1-VLOOKUP(Y$4,'[1]INTERNAL PARAMETERS-1'!$B$5:$J$44,4, FALSE))</f>
        <v>0</v>
      </c>
      <c r="BN281" s="52">
        <f>$F281*'[1]INTERNAL PARAMETERS-2'!Y281*(1-VLOOKUP(Z$4,'[1]INTERNAL PARAMETERS-1'!$B$5:$J$44,4, FALSE))</f>
        <v>0</v>
      </c>
      <c r="BO281" s="52">
        <f>$F281*'[1]INTERNAL PARAMETERS-2'!Z281*(1-VLOOKUP(AA$4,'[1]INTERNAL PARAMETERS-1'!$B$5:$J$44,4, FALSE))</f>
        <v>0</v>
      </c>
      <c r="BP281" s="52">
        <f>$F281*'[1]INTERNAL PARAMETERS-2'!AA281*(1-VLOOKUP(AB$4,'[1]INTERNAL PARAMETERS-1'!$B$5:$J$44,4, FALSE))</f>
        <v>0</v>
      </c>
      <c r="BQ281" s="52">
        <f>$F281*'[1]INTERNAL PARAMETERS-2'!AB281*(1-VLOOKUP(AC$4,'[1]INTERNAL PARAMETERS-1'!$B$5:$J$44,4, FALSE))</f>
        <v>0</v>
      </c>
      <c r="BR281" s="52">
        <f>$F281*'[1]INTERNAL PARAMETERS-2'!AC281*(1-VLOOKUP(AD$4,'[1]INTERNAL PARAMETERS-1'!$B$5:$J$44,4, FALSE))</f>
        <v>0</v>
      </c>
      <c r="BS281" s="52">
        <f>$F281*'[1]INTERNAL PARAMETERS-2'!AD281*(1-VLOOKUP(AE$4,'[1]INTERNAL PARAMETERS-1'!$B$5:$J$44,4, FALSE))</f>
        <v>0</v>
      </c>
      <c r="BT281" s="52">
        <f>$F281*'[1]INTERNAL PARAMETERS-2'!AE281*(1-VLOOKUP(AF$4,'[1]INTERNAL PARAMETERS-1'!$B$5:$J$44,4, FALSE))</f>
        <v>0</v>
      </c>
      <c r="BU281" s="52">
        <f>$F281*'[1]INTERNAL PARAMETERS-2'!AF281*(1-VLOOKUP(AG$4,'[1]INTERNAL PARAMETERS-1'!$B$5:$J$44,4, FALSE))</f>
        <v>0</v>
      </c>
      <c r="BV281" s="52">
        <f>$F281*'[1]INTERNAL PARAMETERS-2'!AG281*(1-VLOOKUP(AH$4,'[1]INTERNAL PARAMETERS-1'!$B$5:$J$44,4, FALSE))</f>
        <v>0</v>
      </c>
      <c r="BW281" s="52">
        <f>$F281*'[1]INTERNAL PARAMETERS-2'!AH281*(1-VLOOKUP(AI$4,'[1]INTERNAL PARAMETERS-1'!$B$5:$J$44,4, FALSE))</f>
        <v>0</v>
      </c>
      <c r="BX281" s="52">
        <f>$F281*'[1]INTERNAL PARAMETERS-2'!AI281*(1-VLOOKUP(AJ$4,'[1]INTERNAL PARAMETERS-1'!$B$5:$J$44,4, FALSE))</f>
        <v>0</v>
      </c>
      <c r="BY281" s="52">
        <f>$F281*'[1]INTERNAL PARAMETERS-2'!AJ281*(1-VLOOKUP(AK$4,'[1]INTERNAL PARAMETERS-1'!$B$5:$J$44,4, FALSE))</f>
        <v>0</v>
      </c>
      <c r="BZ281" s="52">
        <f>$F281*'[1]INTERNAL PARAMETERS-2'!AK281*(1-VLOOKUP(AL$4,'[1]INTERNAL PARAMETERS-1'!$B$5:$J$44,4, FALSE))</f>
        <v>0</v>
      </c>
      <c r="CA281" s="52">
        <f>$F281*'[1]INTERNAL PARAMETERS-2'!AL281*(1-VLOOKUP(AM$4,'[1]INTERNAL PARAMETERS-1'!$B$5:$J$44,4, FALSE))</f>
        <v>0</v>
      </c>
      <c r="CB281" s="52">
        <f>$F281*'[1]INTERNAL PARAMETERS-2'!AM281*(1-VLOOKUP(AN$4,'[1]INTERNAL PARAMETERS-1'!$B$5:$J$44,4, FALSE))</f>
        <v>0</v>
      </c>
      <c r="CC281" s="52">
        <f>$F281*'[1]INTERNAL PARAMETERS-2'!AN281*(1-VLOOKUP(AO$4,'[1]INTERNAL PARAMETERS-1'!$B$5:$J$44,4, FALSE))</f>
        <v>0</v>
      </c>
      <c r="CD281" s="52">
        <f>$F281*'[1]INTERNAL PARAMETERS-2'!AO281*(1-VLOOKUP(AP$4,'[1]INTERNAL PARAMETERS-1'!$B$5:$J$44,4, FALSE))</f>
        <v>0</v>
      </c>
      <c r="CE281" s="52">
        <f>$F281*'[1]INTERNAL PARAMETERS-2'!AP281*(1-VLOOKUP(AQ$4,'[1]INTERNAL PARAMETERS-1'!$B$5:$J$44,4, FALSE))</f>
        <v>0</v>
      </c>
      <c r="CF281" s="52">
        <f>$F281*'[1]INTERNAL PARAMETERS-2'!AQ281*(1-VLOOKUP(AR$4,'[1]INTERNAL PARAMETERS-1'!$B$5:$J$44,4, FALSE))</f>
        <v>0</v>
      </c>
      <c r="CG281" s="52">
        <f>$F281*'[1]INTERNAL PARAMETERS-2'!AR281*(1-VLOOKUP(AS$4,'[1]INTERNAL PARAMETERS-1'!$B$5:$J$44,4, FALSE))</f>
        <v>0</v>
      </c>
      <c r="CH281" s="51">
        <f>$F281*'[1]INTERNAL PARAMETERS-2'!AS281*(1-VLOOKUP(AT$4,'[1]INTERNAL PARAMETERS-1'!$B$5:$J$44,4, FALSE))</f>
        <v>0</v>
      </c>
      <c r="CI281" s="50">
        <f t="shared" si="4"/>
        <v>0</v>
      </c>
    </row>
    <row r="282" spans="3:87" x14ac:dyDescent="0.5">
      <c r="C282" s="35" t="s">
        <v>1</v>
      </c>
      <c r="D282" s="34" t="s">
        <v>72</v>
      </c>
      <c r="E282" s="34" t="s">
        <v>82</v>
      </c>
      <c r="F282" s="147">
        <f>ESC!AF282</f>
        <v>0</v>
      </c>
      <c r="G282" s="53">
        <f>$F282*'[1]INTERNAL PARAMETERS-2'!F282*VLOOKUP(G$4,'[1]INTERNAL PARAMETERS-1'!$B$5:$J$44,4, FALSE)</f>
        <v>0</v>
      </c>
      <c r="H282" s="52">
        <f>$F282*'[1]INTERNAL PARAMETERS-2'!G282*VLOOKUP(H$4,'[1]INTERNAL PARAMETERS-1'!$B$5:$J$44,4, FALSE)</f>
        <v>0</v>
      </c>
      <c r="I282" s="52">
        <f>$F282*'[1]INTERNAL PARAMETERS-2'!H282*VLOOKUP(I$4,'[1]INTERNAL PARAMETERS-1'!$B$5:$J$44,4, FALSE)</f>
        <v>0</v>
      </c>
      <c r="J282" s="52">
        <f>$F282*'[1]INTERNAL PARAMETERS-2'!I282*VLOOKUP(J$4,'[1]INTERNAL PARAMETERS-1'!$B$5:$J$44,4, FALSE)</f>
        <v>0</v>
      </c>
      <c r="K282" s="52">
        <f>$F282*'[1]INTERNAL PARAMETERS-2'!J282*VLOOKUP(K$4,'[1]INTERNAL PARAMETERS-1'!$B$5:$J$44,4, FALSE)</f>
        <v>0</v>
      </c>
      <c r="L282" s="52">
        <f>$F282*'[1]INTERNAL PARAMETERS-2'!K282*VLOOKUP(L$4,'[1]INTERNAL PARAMETERS-1'!$B$5:$J$44,4, FALSE)</f>
        <v>0</v>
      </c>
      <c r="M282" s="52">
        <f>$F282*'[1]INTERNAL PARAMETERS-2'!L282*VLOOKUP(M$4,'[1]INTERNAL PARAMETERS-1'!$B$5:$J$44,4, FALSE)</f>
        <v>0</v>
      </c>
      <c r="N282" s="52">
        <f>$F282*'[1]INTERNAL PARAMETERS-2'!M282*VLOOKUP(N$4,'[1]INTERNAL PARAMETERS-1'!$B$5:$J$44,4, FALSE)</f>
        <v>0</v>
      </c>
      <c r="O282" s="52">
        <f>$F282*'[1]INTERNAL PARAMETERS-2'!N282*VLOOKUP(O$4,'[1]INTERNAL PARAMETERS-1'!$B$5:$J$44,4, FALSE)</f>
        <v>0</v>
      </c>
      <c r="P282" s="52">
        <f>$F282*'[1]INTERNAL PARAMETERS-2'!O282*VLOOKUP(P$4,'[1]INTERNAL PARAMETERS-1'!$B$5:$J$44,4, FALSE)</f>
        <v>0</v>
      </c>
      <c r="Q282" s="52">
        <f>$F282*'[1]INTERNAL PARAMETERS-2'!P282*VLOOKUP(Q$4,'[1]INTERNAL PARAMETERS-1'!$B$5:$J$44,4, FALSE)</f>
        <v>0</v>
      </c>
      <c r="R282" s="52">
        <f>$F282*'[1]INTERNAL PARAMETERS-2'!Q282*VLOOKUP(R$4,'[1]INTERNAL PARAMETERS-1'!$B$5:$J$44,4, FALSE)</f>
        <v>0</v>
      </c>
      <c r="S282" s="52">
        <f>$F282*'[1]INTERNAL PARAMETERS-2'!R282*VLOOKUP(S$4,'[1]INTERNAL PARAMETERS-1'!$B$5:$J$44,4, FALSE)</f>
        <v>0</v>
      </c>
      <c r="T282" s="52">
        <f>$F282*'[1]INTERNAL PARAMETERS-2'!S282*VLOOKUP(T$4,'[1]INTERNAL PARAMETERS-1'!$B$5:$J$44,4, FALSE)</f>
        <v>0</v>
      </c>
      <c r="U282" s="52">
        <f>$F282*'[1]INTERNAL PARAMETERS-2'!T282*VLOOKUP(U$4,'[1]INTERNAL PARAMETERS-1'!$B$5:$J$44,4, FALSE)</f>
        <v>0</v>
      </c>
      <c r="V282" s="52">
        <f>$F282*'[1]INTERNAL PARAMETERS-2'!U282*VLOOKUP(V$4,'[1]INTERNAL PARAMETERS-1'!$B$5:$J$44,4, FALSE)</f>
        <v>0</v>
      </c>
      <c r="W282" s="52">
        <f>$F282*'[1]INTERNAL PARAMETERS-2'!V282*VLOOKUP(W$4,'[1]INTERNAL PARAMETERS-1'!$B$5:$J$44,4, FALSE)</f>
        <v>0</v>
      </c>
      <c r="X282" s="52">
        <f>$F282*'[1]INTERNAL PARAMETERS-2'!W282*VLOOKUP(X$4,'[1]INTERNAL PARAMETERS-1'!$B$5:$J$44,4, FALSE)</f>
        <v>0</v>
      </c>
      <c r="Y282" s="52">
        <f>$F282*'[1]INTERNAL PARAMETERS-2'!X282*VLOOKUP(Y$4,'[1]INTERNAL PARAMETERS-1'!$B$5:$J$44,4, FALSE)</f>
        <v>0</v>
      </c>
      <c r="Z282" s="52">
        <f>$F282*'[1]INTERNAL PARAMETERS-2'!Y282*VLOOKUP(Z$4,'[1]INTERNAL PARAMETERS-1'!$B$5:$J$44,4, FALSE)</f>
        <v>0</v>
      </c>
      <c r="AA282" s="52">
        <f>$F282*'[1]INTERNAL PARAMETERS-2'!Z282*VLOOKUP(AA$4,'[1]INTERNAL PARAMETERS-1'!$B$5:$J$44,4, FALSE)</f>
        <v>0</v>
      </c>
      <c r="AB282" s="52">
        <f>$F282*'[1]INTERNAL PARAMETERS-2'!AA282*VLOOKUP(AB$4,'[1]INTERNAL PARAMETERS-1'!$B$5:$J$44,4, FALSE)</f>
        <v>0</v>
      </c>
      <c r="AC282" s="52">
        <f>$F282*'[1]INTERNAL PARAMETERS-2'!AB282*VLOOKUP(AC$4,'[1]INTERNAL PARAMETERS-1'!$B$5:$J$44,4, FALSE)</f>
        <v>0</v>
      </c>
      <c r="AD282" s="52">
        <f>$F282*'[1]INTERNAL PARAMETERS-2'!AC282*VLOOKUP(AD$4,'[1]INTERNAL PARAMETERS-1'!$B$5:$J$44,4, FALSE)</f>
        <v>0</v>
      </c>
      <c r="AE282" s="52">
        <f>$F282*'[1]INTERNAL PARAMETERS-2'!AD282*VLOOKUP(AE$4,'[1]INTERNAL PARAMETERS-1'!$B$5:$J$44,4, FALSE)</f>
        <v>0</v>
      </c>
      <c r="AF282" s="52">
        <f>$F282*'[1]INTERNAL PARAMETERS-2'!AE282*VLOOKUP(AF$4,'[1]INTERNAL PARAMETERS-1'!$B$5:$J$44,4, FALSE)</f>
        <v>0</v>
      </c>
      <c r="AG282" s="52">
        <f>$F282*'[1]INTERNAL PARAMETERS-2'!AF282*VLOOKUP(AG$4,'[1]INTERNAL PARAMETERS-1'!$B$5:$J$44,4, FALSE)</f>
        <v>0</v>
      </c>
      <c r="AH282" s="52">
        <f>$F282*'[1]INTERNAL PARAMETERS-2'!AG282*VLOOKUP(AH$4,'[1]INTERNAL PARAMETERS-1'!$B$5:$J$44,4, FALSE)</f>
        <v>0</v>
      </c>
      <c r="AI282" s="52">
        <f>$F282*'[1]INTERNAL PARAMETERS-2'!AH282*VLOOKUP(AI$4,'[1]INTERNAL PARAMETERS-1'!$B$5:$J$44,4, FALSE)</f>
        <v>0</v>
      </c>
      <c r="AJ282" s="52">
        <f>$F282*'[1]INTERNAL PARAMETERS-2'!AI282*VLOOKUP(AJ$4,'[1]INTERNAL PARAMETERS-1'!$B$5:$J$44,4, FALSE)</f>
        <v>0</v>
      </c>
      <c r="AK282" s="52">
        <f>$F282*'[1]INTERNAL PARAMETERS-2'!AJ282*VLOOKUP(AK$4,'[1]INTERNAL PARAMETERS-1'!$B$5:$J$44,4, FALSE)</f>
        <v>0</v>
      </c>
      <c r="AL282" s="52">
        <f>$F282*'[1]INTERNAL PARAMETERS-2'!AK282*VLOOKUP(AL$4,'[1]INTERNAL PARAMETERS-1'!$B$5:$J$44,4, FALSE)</f>
        <v>0</v>
      </c>
      <c r="AM282" s="52">
        <f>$F282*'[1]INTERNAL PARAMETERS-2'!AL282*VLOOKUP(AM$4,'[1]INTERNAL PARAMETERS-1'!$B$5:$J$44,4, FALSE)</f>
        <v>0</v>
      </c>
      <c r="AN282" s="52">
        <f>$F282*'[1]INTERNAL PARAMETERS-2'!AM282*VLOOKUP(AN$4,'[1]INTERNAL PARAMETERS-1'!$B$5:$J$44,4, FALSE)</f>
        <v>0</v>
      </c>
      <c r="AO282" s="52">
        <f>$F282*'[1]INTERNAL PARAMETERS-2'!AN282*VLOOKUP(AO$4,'[1]INTERNAL PARAMETERS-1'!$B$5:$J$44,4, FALSE)</f>
        <v>0</v>
      </c>
      <c r="AP282" s="52">
        <f>$F282*'[1]INTERNAL PARAMETERS-2'!AO282*VLOOKUP(AP$4,'[1]INTERNAL PARAMETERS-1'!$B$5:$J$44,4, FALSE)</f>
        <v>0</v>
      </c>
      <c r="AQ282" s="52">
        <f>$F282*'[1]INTERNAL PARAMETERS-2'!AP282*VLOOKUP(AQ$4,'[1]INTERNAL PARAMETERS-1'!$B$5:$J$44,4, FALSE)</f>
        <v>0</v>
      </c>
      <c r="AR282" s="52">
        <f>$F282*'[1]INTERNAL PARAMETERS-2'!AQ282*VLOOKUP(AR$4,'[1]INTERNAL PARAMETERS-1'!$B$5:$J$44,4, FALSE)</f>
        <v>0</v>
      </c>
      <c r="AS282" s="52">
        <f>$F282*'[1]INTERNAL PARAMETERS-2'!AR282*VLOOKUP(AS$4,'[1]INTERNAL PARAMETERS-1'!$B$5:$J$44,4, FALSE)</f>
        <v>0</v>
      </c>
      <c r="AT282" s="51">
        <f>$F282*'[1]INTERNAL PARAMETERS-2'!AS282*VLOOKUP(AT$4,'[1]INTERNAL PARAMETERS-1'!$B$5:$J$44,4, FALSE)</f>
        <v>0</v>
      </c>
      <c r="AU282" s="53">
        <f>$F282*'[1]INTERNAL PARAMETERS-2'!F282*(1-VLOOKUP(G$4,'[1]INTERNAL PARAMETERS-1'!$B$5:$J$44,4, FALSE))</f>
        <v>0</v>
      </c>
      <c r="AV282" s="52">
        <f>$F282*'[1]INTERNAL PARAMETERS-2'!G282*(1-VLOOKUP(H$4,'[1]INTERNAL PARAMETERS-1'!$B$5:$J$44,4, FALSE))</f>
        <v>0</v>
      </c>
      <c r="AW282" s="52">
        <f>$F282*'[1]INTERNAL PARAMETERS-2'!H282*(1-VLOOKUP(I$4,'[1]INTERNAL PARAMETERS-1'!$B$5:$J$44,4, FALSE))</f>
        <v>0</v>
      </c>
      <c r="AX282" s="52">
        <f>$F282*'[1]INTERNAL PARAMETERS-2'!I282*(1-VLOOKUP(J$4,'[1]INTERNAL PARAMETERS-1'!$B$5:$J$44,4, FALSE))</f>
        <v>0</v>
      </c>
      <c r="AY282" s="52">
        <f>$F282*'[1]INTERNAL PARAMETERS-2'!J282*(1-VLOOKUP(K$4,'[1]INTERNAL PARAMETERS-1'!$B$5:$J$44,4, FALSE))</f>
        <v>0</v>
      </c>
      <c r="AZ282" s="52">
        <f>$F282*'[1]INTERNAL PARAMETERS-2'!K282*(1-VLOOKUP(L$4,'[1]INTERNAL PARAMETERS-1'!$B$5:$J$44,4, FALSE))</f>
        <v>0</v>
      </c>
      <c r="BA282" s="52">
        <f>$F282*'[1]INTERNAL PARAMETERS-2'!L282*(1-VLOOKUP(M$4,'[1]INTERNAL PARAMETERS-1'!$B$5:$J$44,4, FALSE))</f>
        <v>0</v>
      </c>
      <c r="BB282" s="52">
        <f>$F282*'[1]INTERNAL PARAMETERS-2'!M282*(1-VLOOKUP(N$4,'[1]INTERNAL PARAMETERS-1'!$B$5:$J$44,4, FALSE))</f>
        <v>0</v>
      </c>
      <c r="BC282" s="52">
        <f>$F282*'[1]INTERNAL PARAMETERS-2'!N282*(1-VLOOKUP(O$4,'[1]INTERNAL PARAMETERS-1'!$B$5:$J$44,4, FALSE))</f>
        <v>0</v>
      </c>
      <c r="BD282" s="52">
        <f>$F282*'[1]INTERNAL PARAMETERS-2'!O282*(1-VLOOKUP(P$4,'[1]INTERNAL PARAMETERS-1'!$B$5:$J$44,4, FALSE))</f>
        <v>0</v>
      </c>
      <c r="BE282" s="52">
        <f>$F282*'[1]INTERNAL PARAMETERS-2'!P282*(1-VLOOKUP(Q$4,'[1]INTERNAL PARAMETERS-1'!$B$5:$J$44,4, FALSE))</f>
        <v>0</v>
      </c>
      <c r="BF282" s="52">
        <f>$F282*'[1]INTERNAL PARAMETERS-2'!Q282*(1-VLOOKUP(R$4,'[1]INTERNAL PARAMETERS-1'!$B$5:$J$44,4, FALSE))</f>
        <v>0</v>
      </c>
      <c r="BG282" s="52">
        <f>$F282*'[1]INTERNAL PARAMETERS-2'!R282*(1-VLOOKUP(S$4,'[1]INTERNAL PARAMETERS-1'!$B$5:$J$44,4, FALSE))</f>
        <v>0</v>
      </c>
      <c r="BH282" s="52">
        <f>$F282*'[1]INTERNAL PARAMETERS-2'!S282*(1-VLOOKUP(T$4,'[1]INTERNAL PARAMETERS-1'!$B$5:$J$44,4, FALSE))</f>
        <v>0</v>
      </c>
      <c r="BI282" s="52">
        <f>$F282*'[1]INTERNAL PARAMETERS-2'!T282*(1-VLOOKUP(U$4,'[1]INTERNAL PARAMETERS-1'!$B$5:$J$44,4, FALSE))</f>
        <v>0</v>
      </c>
      <c r="BJ282" s="52">
        <f>$F282*'[1]INTERNAL PARAMETERS-2'!U282*(1-VLOOKUP(V$4,'[1]INTERNAL PARAMETERS-1'!$B$5:$J$44,4, FALSE))</f>
        <v>0</v>
      </c>
      <c r="BK282" s="52">
        <f>$F282*'[1]INTERNAL PARAMETERS-2'!V282*(1-VLOOKUP(W$4,'[1]INTERNAL PARAMETERS-1'!$B$5:$J$44,4, FALSE))</f>
        <v>0</v>
      </c>
      <c r="BL282" s="52">
        <f>$F282*'[1]INTERNAL PARAMETERS-2'!W282*(1-VLOOKUP(X$4,'[1]INTERNAL PARAMETERS-1'!$B$5:$J$44,4, FALSE))</f>
        <v>0</v>
      </c>
      <c r="BM282" s="52">
        <f>$F282*'[1]INTERNAL PARAMETERS-2'!X282*(1-VLOOKUP(Y$4,'[1]INTERNAL PARAMETERS-1'!$B$5:$J$44,4, FALSE))</f>
        <v>0</v>
      </c>
      <c r="BN282" s="52">
        <f>$F282*'[1]INTERNAL PARAMETERS-2'!Y282*(1-VLOOKUP(Z$4,'[1]INTERNAL PARAMETERS-1'!$B$5:$J$44,4, FALSE))</f>
        <v>0</v>
      </c>
      <c r="BO282" s="52">
        <f>$F282*'[1]INTERNAL PARAMETERS-2'!Z282*(1-VLOOKUP(AA$4,'[1]INTERNAL PARAMETERS-1'!$B$5:$J$44,4, FALSE))</f>
        <v>0</v>
      </c>
      <c r="BP282" s="52">
        <f>$F282*'[1]INTERNAL PARAMETERS-2'!AA282*(1-VLOOKUP(AB$4,'[1]INTERNAL PARAMETERS-1'!$B$5:$J$44,4, FALSE))</f>
        <v>0</v>
      </c>
      <c r="BQ282" s="52">
        <f>$F282*'[1]INTERNAL PARAMETERS-2'!AB282*(1-VLOOKUP(AC$4,'[1]INTERNAL PARAMETERS-1'!$B$5:$J$44,4, FALSE))</f>
        <v>0</v>
      </c>
      <c r="BR282" s="52">
        <f>$F282*'[1]INTERNAL PARAMETERS-2'!AC282*(1-VLOOKUP(AD$4,'[1]INTERNAL PARAMETERS-1'!$B$5:$J$44,4, FALSE))</f>
        <v>0</v>
      </c>
      <c r="BS282" s="52">
        <f>$F282*'[1]INTERNAL PARAMETERS-2'!AD282*(1-VLOOKUP(AE$4,'[1]INTERNAL PARAMETERS-1'!$B$5:$J$44,4, FALSE))</f>
        <v>0</v>
      </c>
      <c r="BT282" s="52">
        <f>$F282*'[1]INTERNAL PARAMETERS-2'!AE282*(1-VLOOKUP(AF$4,'[1]INTERNAL PARAMETERS-1'!$B$5:$J$44,4, FALSE))</f>
        <v>0</v>
      </c>
      <c r="BU282" s="52">
        <f>$F282*'[1]INTERNAL PARAMETERS-2'!AF282*(1-VLOOKUP(AG$4,'[1]INTERNAL PARAMETERS-1'!$B$5:$J$44,4, FALSE))</f>
        <v>0</v>
      </c>
      <c r="BV282" s="52">
        <f>$F282*'[1]INTERNAL PARAMETERS-2'!AG282*(1-VLOOKUP(AH$4,'[1]INTERNAL PARAMETERS-1'!$B$5:$J$44,4, FALSE))</f>
        <v>0</v>
      </c>
      <c r="BW282" s="52">
        <f>$F282*'[1]INTERNAL PARAMETERS-2'!AH282*(1-VLOOKUP(AI$4,'[1]INTERNAL PARAMETERS-1'!$B$5:$J$44,4, FALSE))</f>
        <v>0</v>
      </c>
      <c r="BX282" s="52">
        <f>$F282*'[1]INTERNAL PARAMETERS-2'!AI282*(1-VLOOKUP(AJ$4,'[1]INTERNAL PARAMETERS-1'!$B$5:$J$44,4, FALSE))</f>
        <v>0</v>
      </c>
      <c r="BY282" s="52">
        <f>$F282*'[1]INTERNAL PARAMETERS-2'!AJ282*(1-VLOOKUP(AK$4,'[1]INTERNAL PARAMETERS-1'!$B$5:$J$44,4, FALSE))</f>
        <v>0</v>
      </c>
      <c r="BZ282" s="52">
        <f>$F282*'[1]INTERNAL PARAMETERS-2'!AK282*(1-VLOOKUP(AL$4,'[1]INTERNAL PARAMETERS-1'!$B$5:$J$44,4, FALSE))</f>
        <v>0</v>
      </c>
      <c r="CA282" s="52">
        <f>$F282*'[1]INTERNAL PARAMETERS-2'!AL282*(1-VLOOKUP(AM$4,'[1]INTERNAL PARAMETERS-1'!$B$5:$J$44,4, FALSE))</f>
        <v>0</v>
      </c>
      <c r="CB282" s="52">
        <f>$F282*'[1]INTERNAL PARAMETERS-2'!AM282*(1-VLOOKUP(AN$4,'[1]INTERNAL PARAMETERS-1'!$B$5:$J$44,4, FALSE))</f>
        <v>0</v>
      </c>
      <c r="CC282" s="52">
        <f>$F282*'[1]INTERNAL PARAMETERS-2'!AN282*(1-VLOOKUP(AO$4,'[1]INTERNAL PARAMETERS-1'!$B$5:$J$44,4, FALSE))</f>
        <v>0</v>
      </c>
      <c r="CD282" s="52">
        <f>$F282*'[1]INTERNAL PARAMETERS-2'!AO282*(1-VLOOKUP(AP$4,'[1]INTERNAL PARAMETERS-1'!$B$5:$J$44,4, FALSE))</f>
        <v>0</v>
      </c>
      <c r="CE282" s="52">
        <f>$F282*'[1]INTERNAL PARAMETERS-2'!AP282*(1-VLOOKUP(AQ$4,'[1]INTERNAL PARAMETERS-1'!$B$5:$J$44,4, FALSE))</f>
        <v>0</v>
      </c>
      <c r="CF282" s="52">
        <f>$F282*'[1]INTERNAL PARAMETERS-2'!AQ282*(1-VLOOKUP(AR$4,'[1]INTERNAL PARAMETERS-1'!$B$5:$J$44,4, FALSE))</f>
        <v>0</v>
      </c>
      <c r="CG282" s="52">
        <f>$F282*'[1]INTERNAL PARAMETERS-2'!AR282*(1-VLOOKUP(AS$4,'[1]INTERNAL PARAMETERS-1'!$B$5:$J$44,4, FALSE))</f>
        <v>0</v>
      </c>
      <c r="CH282" s="51">
        <f>$F282*'[1]INTERNAL PARAMETERS-2'!AS282*(1-VLOOKUP(AT$4,'[1]INTERNAL PARAMETERS-1'!$B$5:$J$44,4, FALSE))</f>
        <v>0</v>
      </c>
      <c r="CI282" s="50">
        <f t="shared" si="4"/>
        <v>0</v>
      </c>
    </row>
    <row r="283" spans="3:87" x14ac:dyDescent="0.5">
      <c r="C283" s="35" t="s">
        <v>1</v>
      </c>
      <c r="D283" s="34" t="s">
        <v>72</v>
      </c>
      <c r="E283" s="34" t="s">
        <v>81</v>
      </c>
      <c r="F283" s="147">
        <f>ESC!AF283</f>
        <v>0</v>
      </c>
      <c r="G283" s="53">
        <f>$F283*'[1]INTERNAL PARAMETERS-2'!F283*VLOOKUP(G$4,'[1]INTERNAL PARAMETERS-1'!$B$5:$J$44,4, FALSE)</f>
        <v>0</v>
      </c>
      <c r="H283" s="52">
        <f>$F283*'[1]INTERNAL PARAMETERS-2'!G283*VLOOKUP(H$4,'[1]INTERNAL PARAMETERS-1'!$B$5:$J$44,4, FALSE)</f>
        <v>0</v>
      </c>
      <c r="I283" s="52">
        <f>$F283*'[1]INTERNAL PARAMETERS-2'!H283*VLOOKUP(I$4,'[1]INTERNAL PARAMETERS-1'!$B$5:$J$44,4, FALSE)</f>
        <v>0</v>
      </c>
      <c r="J283" s="52">
        <f>$F283*'[1]INTERNAL PARAMETERS-2'!I283*VLOOKUP(J$4,'[1]INTERNAL PARAMETERS-1'!$B$5:$J$44,4, FALSE)</f>
        <v>0</v>
      </c>
      <c r="K283" s="52">
        <f>$F283*'[1]INTERNAL PARAMETERS-2'!J283*VLOOKUP(K$4,'[1]INTERNAL PARAMETERS-1'!$B$5:$J$44,4, FALSE)</f>
        <v>0</v>
      </c>
      <c r="L283" s="52">
        <f>$F283*'[1]INTERNAL PARAMETERS-2'!K283*VLOOKUP(L$4,'[1]INTERNAL PARAMETERS-1'!$B$5:$J$44,4, FALSE)</f>
        <v>0</v>
      </c>
      <c r="M283" s="52">
        <f>$F283*'[1]INTERNAL PARAMETERS-2'!L283*VLOOKUP(M$4,'[1]INTERNAL PARAMETERS-1'!$B$5:$J$44,4, FALSE)</f>
        <v>0</v>
      </c>
      <c r="N283" s="52">
        <f>$F283*'[1]INTERNAL PARAMETERS-2'!M283*VLOOKUP(N$4,'[1]INTERNAL PARAMETERS-1'!$B$5:$J$44,4, FALSE)</f>
        <v>0</v>
      </c>
      <c r="O283" s="52">
        <f>$F283*'[1]INTERNAL PARAMETERS-2'!N283*VLOOKUP(O$4,'[1]INTERNAL PARAMETERS-1'!$B$5:$J$44,4, FALSE)</f>
        <v>0</v>
      </c>
      <c r="P283" s="52">
        <f>$F283*'[1]INTERNAL PARAMETERS-2'!O283*VLOOKUP(P$4,'[1]INTERNAL PARAMETERS-1'!$B$5:$J$44,4, FALSE)</f>
        <v>0</v>
      </c>
      <c r="Q283" s="52">
        <f>$F283*'[1]INTERNAL PARAMETERS-2'!P283*VLOOKUP(Q$4,'[1]INTERNAL PARAMETERS-1'!$B$5:$J$44,4, FALSE)</f>
        <v>0</v>
      </c>
      <c r="R283" s="52">
        <f>$F283*'[1]INTERNAL PARAMETERS-2'!Q283*VLOOKUP(R$4,'[1]INTERNAL PARAMETERS-1'!$B$5:$J$44,4, FALSE)</f>
        <v>0</v>
      </c>
      <c r="S283" s="52">
        <f>$F283*'[1]INTERNAL PARAMETERS-2'!R283*VLOOKUP(S$4,'[1]INTERNAL PARAMETERS-1'!$B$5:$J$44,4, FALSE)</f>
        <v>0</v>
      </c>
      <c r="T283" s="52">
        <f>$F283*'[1]INTERNAL PARAMETERS-2'!S283*VLOOKUP(T$4,'[1]INTERNAL PARAMETERS-1'!$B$5:$J$44,4, FALSE)</f>
        <v>0</v>
      </c>
      <c r="U283" s="52">
        <f>$F283*'[1]INTERNAL PARAMETERS-2'!T283*VLOOKUP(U$4,'[1]INTERNAL PARAMETERS-1'!$B$5:$J$44,4, FALSE)</f>
        <v>0</v>
      </c>
      <c r="V283" s="52">
        <f>$F283*'[1]INTERNAL PARAMETERS-2'!U283*VLOOKUP(V$4,'[1]INTERNAL PARAMETERS-1'!$B$5:$J$44,4, FALSE)</f>
        <v>0</v>
      </c>
      <c r="W283" s="52">
        <f>$F283*'[1]INTERNAL PARAMETERS-2'!V283*VLOOKUP(W$4,'[1]INTERNAL PARAMETERS-1'!$B$5:$J$44,4, FALSE)</f>
        <v>0</v>
      </c>
      <c r="X283" s="52">
        <f>$F283*'[1]INTERNAL PARAMETERS-2'!W283*VLOOKUP(X$4,'[1]INTERNAL PARAMETERS-1'!$B$5:$J$44,4, FALSE)</f>
        <v>0</v>
      </c>
      <c r="Y283" s="52">
        <f>$F283*'[1]INTERNAL PARAMETERS-2'!X283*VLOOKUP(Y$4,'[1]INTERNAL PARAMETERS-1'!$B$5:$J$44,4, FALSE)</f>
        <v>0</v>
      </c>
      <c r="Z283" s="52">
        <f>$F283*'[1]INTERNAL PARAMETERS-2'!Y283*VLOOKUP(Z$4,'[1]INTERNAL PARAMETERS-1'!$B$5:$J$44,4, FALSE)</f>
        <v>0</v>
      </c>
      <c r="AA283" s="52">
        <f>$F283*'[1]INTERNAL PARAMETERS-2'!Z283*VLOOKUP(AA$4,'[1]INTERNAL PARAMETERS-1'!$B$5:$J$44,4, FALSE)</f>
        <v>0</v>
      </c>
      <c r="AB283" s="52">
        <f>$F283*'[1]INTERNAL PARAMETERS-2'!AA283*VLOOKUP(AB$4,'[1]INTERNAL PARAMETERS-1'!$B$5:$J$44,4, FALSE)</f>
        <v>0</v>
      </c>
      <c r="AC283" s="52">
        <f>$F283*'[1]INTERNAL PARAMETERS-2'!AB283*VLOOKUP(AC$4,'[1]INTERNAL PARAMETERS-1'!$B$5:$J$44,4, FALSE)</f>
        <v>0</v>
      </c>
      <c r="AD283" s="52">
        <f>$F283*'[1]INTERNAL PARAMETERS-2'!AC283*VLOOKUP(AD$4,'[1]INTERNAL PARAMETERS-1'!$B$5:$J$44,4, FALSE)</f>
        <v>0</v>
      </c>
      <c r="AE283" s="52">
        <f>$F283*'[1]INTERNAL PARAMETERS-2'!AD283*VLOOKUP(AE$4,'[1]INTERNAL PARAMETERS-1'!$B$5:$J$44,4, FALSE)</f>
        <v>0</v>
      </c>
      <c r="AF283" s="52">
        <f>$F283*'[1]INTERNAL PARAMETERS-2'!AE283*VLOOKUP(AF$4,'[1]INTERNAL PARAMETERS-1'!$B$5:$J$44,4, FALSE)</f>
        <v>0</v>
      </c>
      <c r="AG283" s="52">
        <f>$F283*'[1]INTERNAL PARAMETERS-2'!AF283*VLOOKUP(AG$4,'[1]INTERNAL PARAMETERS-1'!$B$5:$J$44,4, FALSE)</f>
        <v>0</v>
      </c>
      <c r="AH283" s="52">
        <f>$F283*'[1]INTERNAL PARAMETERS-2'!AG283*VLOOKUP(AH$4,'[1]INTERNAL PARAMETERS-1'!$B$5:$J$44,4, FALSE)</f>
        <v>0</v>
      </c>
      <c r="AI283" s="52">
        <f>$F283*'[1]INTERNAL PARAMETERS-2'!AH283*VLOOKUP(AI$4,'[1]INTERNAL PARAMETERS-1'!$B$5:$J$44,4, FALSE)</f>
        <v>0</v>
      </c>
      <c r="AJ283" s="52">
        <f>$F283*'[1]INTERNAL PARAMETERS-2'!AI283*VLOOKUP(AJ$4,'[1]INTERNAL PARAMETERS-1'!$B$5:$J$44,4, FALSE)</f>
        <v>0</v>
      </c>
      <c r="AK283" s="52">
        <f>$F283*'[1]INTERNAL PARAMETERS-2'!AJ283*VLOOKUP(AK$4,'[1]INTERNAL PARAMETERS-1'!$B$5:$J$44,4, FALSE)</f>
        <v>0</v>
      </c>
      <c r="AL283" s="52">
        <f>$F283*'[1]INTERNAL PARAMETERS-2'!AK283*VLOOKUP(AL$4,'[1]INTERNAL PARAMETERS-1'!$B$5:$J$44,4, FALSE)</f>
        <v>0</v>
      </c>
      <c r="AM283" s="52">
        <f>$F283*'[1]INTERNAL PARAMETERS-2'!AL283*VLOOKUP(AM$4,'[1]INTERNAL PARAMETERS-1'!$B$5:$J$44,4, FALSE)</f>
        <v>0</v>
      </c>
      <c r="AN283" s="52">
        <f>$F283*'[1]INTERNAL PARAMETERS-2'!AM283*VLOOKUP(AN$4,'[1]INTERNAL PARAMETERS-1'!$B$5:$J$44,4, FALSE)</f>
        <v>0</v>
      </c>
      <c r="AO283" s="52">
        <f>$F283*'[1]INTERNAL PARAMETERS-2'!AN283*VLOOKUP(AO$4,'[1]INTERNAL PARAMETERS-1'!$B$5:$J$44,4, FALSE)</f>
        <v>0</v>
      </c>
      <c r="AP283" s="52">
        <f>$F283*'[1]INTERNAL PARAMETERS-2'!AO283*VLOOKUP(AP$4,'[1]INTERNAL PARAMETERS-1'!$B$5:$J$44,4, FALSE)</f>
        <v>0</v>
      </c>
      <c r="AQ283" s="52">
        <f>$F283*'[1]INTERNAL PARAMETERS-2'!AP283*VLOOKUP(AQ$4,'[1]INTERNAL PARAMETERS-1'!$B$5:$J$44,4, FALSE)</f>
        <v>0</v>
      </c>
      <c r="AR283" s="52">
        <f>$F283*'[1]INTERNAL PARAMETERS-2'!AQ283*VLOOKUP(AR$4,'[1]INTERNAL PARAMETERS-1'!$B$5:$J$44,4, FALSE)</f>
        <v>0</v>
      </c>
      <c r="AS283" s="52">
        <f>$F283*'[1]INTERNAL PARAMETERS-2'!AR283*VLOOKUP(AS$4,'[1]INTERNAL PARAMETERS-1'!$B$5:$J$44,4, FALSE)</f>
        <v>0</v>
      </c>
      <c r="AT283" s="51">
        <f>$F283*'[1]INTERNAL PARAMETERS-2'!AS283*VLOOKUP(AT$4,'[1]INTERNAL PARAMETERS-1'!$B$5:$J$44,4, FALSE)</f>
        <v>0</v>
      </c>
      <c r="AU283" s="53">
        <f>$F283*'[1]INTERNAL PARAMETERS-2'!F283*(1-VLOOKUP(G$4,'[1]INTERNAL PARAMETERS-1'!$B$5:$J$44,4, FALSE))</f>
        <v>0</v>
      </c>
      <c r="AV283" s="52">
        <f>$F283*'[1]INTERNAL PARAMETERS-2'!G283*(1-VLOOKUP(H$4,'[1]INTERNAL PARAMETERS-1'!$B$5:$J$44,4, FALSE))</f>
        <v>0</v>
      </c>
      <c r="AW283" s="52">
        <f>$F283*'[1]INTERNAL PARAMETERS-2'!H283*(1-VLOOKUP(I$4,'[1]INTERNAL PARAMETERS-1'!$B$5:$J$44,4, FALSE))</f>
        <v>0</v>
      </c>
      <c r="AX283" s="52">
        <f>$F283*'[1]INTERNAL PARAMETERS-2'!I283*(1-VLOOKUP(J$4,'[1]INTERNAL PARAMETERS-1'!$B$5:$J$44,4, FALSE))</f>
        <v>0</v>
      </c>
      <c r="AY283" s="52">
        <f>$F283*'[1]INTERNAL PARAMETERS-2'!J283*(1-VLOOKUP(K$4,'[1]INTERNAL PARAMETERS-1'!$B$5:$J$44,4, FALSE))</f>
        <v>0</v>
      </c>
      <c r="AZ283" s="52">
        <f>$F283*'[1]INTERNAL PARAMETERS-2'!K283*(1-VLOOKUP(L$4,'[1]INTERNAL PARAMETERS-1'!$B$5:$J$44,4, FALSE))</f>
        <v>0</v>
      </c>
      <c r="BA283" s="52">
        <f>$F283*'[1]INTERNAL PARAMETERS-2'!L283*(1-VLOOKUP(M$4,'[1]INTERNAL PARAMETERS-1'!$B$5:$J$44,4, FALSE))</f>
        <v>0</v>
      </c>
      <c r="BB283" s="52">
        <f>$F283*'[1]INTERNAL PARAMETERS-2'!M283*(1-VLOOKUP(N$4,'[1]INTERNAL PARAMETERS-1'!$B$5:$J$44,4, FALSE))</f>
        <v>0</v>
      </c>
      <c r="BC283" s="52">
        <f>$F283*'[1]INTERNAL PARAMETERS-2'!N283*(1-VLOOKUP(O$4,'[1]INTERNAL PARAMETERS-1'!$B$5:$J$44,4, FALSE))</f>
        <v>0</v>
      </c>
      <c r="BD283" s="52">
        <f>$F283*'[1]INTERNAL PARAMETERS-2'!O283*(1-VLOOKUP(P$4,'[1]INTERNAL PARAMETERS-1'!$B$5:$J$44,4, FALSE))</f>
        <v>0</v>
      </c>
      <c r="BE283" s="52">
        <f>$F283*'[1]INTERNAL PARAMETERS-2'!P283*(1-VLOOKUP(Q$4,'[1]INTERNAL PARAMETERS-1'!$B$5:$J$44,4, FALSE))</f>
        <v>0</v>
      </c>
      <c r="BF283" s="52">
        <f>$F283*'[1]INTERNAL PARAMETERS-2'!Q283*(1-VLOOKUP(R$4,'[1]INTERNAL PARAMETERS-1'!$B$5:$J$44,4, FALSE))</f>
        <v>0</v>
      </c>
      <c r="BG283" s="52">
        <f>$F283*'[1]INTERNAL PARAMETERS-2'!R283*(1-VLOOKUP(S$4,'[1]INTERNAL PARAMETERS-1'!$B$5:$J$44,4, FALSE))</f>
        <v>0</v>
      </c>
      <c r="BH283" s="52">
        <f>$F283*'[1]INTERNAL PARAMETERS-2'!S283*(1-VLOOKUP(T$4,'[1]INTERNAL PARAMETERS-1'!$B$5:$J$44,4, FALSE))</f>
        <v>0</v>
      </c>
      <c r="BI283" s="52">
        <f>$F283*'[1]INTERNAL PARAMETERS-2'!T283*(1-VLOOKUP(U$4,'[1]INTERNAL PARAMETERS-1'!$B$5:$J$44,4, FALSE))</f>
        <v>0</v>
      </c>
      <c r="BJ283" s="52">
        <f>$F283*'[1]INTERNAL PARAMETERS-2'!U283*(1-VLOOKUP(V$4,'[1]INTERNAL PARAMETERS-1'!$B$5:$J$44,4, FALSE))</f>
        <v>0</v>
      </c>
      <c r="BK283" s="52">
        <f>$F283*'[1]INTERNAL PARAMETERS-2'!V283*(1-VLOOKUP(W$4,'[1]INTERNAL PARAMETERS-1'!$B$5:$J$44,4, FALSE))</f>
        <v>0</v>
      </c>
      <c r="BL283" s="52">
        <f>$F283*'[1]INTERNAL PARAMETERS-2'!W283*(1-VLOOKUP(X$4,'[1]INTERNAL PARAMETERS-1'!$B$5:$J$44,4, FALSE))</f>
        <v>0</v>
      </c>
      <c r="BM283" s="52">
        <f>$F283*'[1]INTERNAL PARAMETERS-2'!X283*(1-VLOOKUP(Y$4,'[1]INTERNAL PARAMETERS-1'!$B$5:$J$44,4, FALSE))</f>
        <v>0</v>
      </c>
      <c r="BN283" s="52">
        <f>$F283*'[1]INTERNAL PARAMETERS-2'!Y283*(1-VLOOKUP(Z$4,'[1]INTERNAL PARAMETERS-1'!$B$5:$J$44,4, FALSE))</f>
        <v>0</v>
      </c>
      <c r="BO283" s="52">
        <f>$F283*'[1]INTERNAL PARAMETERS-2'!Z283*(1-VLOOKUP(AA$4,'[1]INTERNAL PARAMETERS-1'!$B$5:$J$44,4, FALSE))</f>
        <v>0</v>
      </c>
      <c r="BP283" s="52">
        <f>$F283*'[1]INTERNAL PARAMETERS-2'!AA283*(1-VLOOKUP(AB$4,'[1]INTERNAL PARAMETERS-1'!$B$5:$J$44,4, FALSE))</f>
        <v>0</v>
      </c>
      <c r="BQ283" s="52">
        <f>$F283*'[1]INTERNAL PARAMETERS-2'!AB283*(1-VLOOKUP(AC$4,'[1]INTERNAL PARAMETERS-1'!$B$5:$J$44,4, FALSE))</f>
        <v>0</v>
      </c>
      <c r="BR283" s="52">
        <f>$F283*'[1]INTERNAL PARAMETERS-2'!AC283*(1-VLOOKUP(AD$4,'[1]INTERNAL PARAMETERS-1'!$B$5:$J$44,4, FALSE))</f>
        <v>0</v>
      </c>
      <c r="BS283" s="52">
        <f>$F283*'[1]INTERNAL PARAMETERS-2'!AD283*(1-VLOOKUP(AE$4,'[1]INTERNAL PARAMETERS-1'!$B$5:$J$44,4, FALSE))</f>
        <v>0</v>
      </c>
      <c r="BT283" s="52">
        <f>$F283*'[1]INTERNAL PARAMETERS-2'!AE283*(1-VLOOKUP(AF$4,'[1]INTERNAL PARAMETERS-1'!$B$5:$J$44,4, FALSE))</f>
        <v>0</v>
      </c>
      <c r="BU283" s="52">
        <f>$F283*'[1]INTERNAL PARAMETERS-2'!AF283*(1-VLOOKUP(AG$4,'[1]INTERNAL PARAMETERS-1'!$B$5:$J$44,4, FALSE))</f>
        <v>0</v>
      </c>
      <c r="BV283" s="52">
        <f>$F283*'[1]INTERNAL PARAMETERS-2'!AG283*(1-VLOOKUP(AH$4,'[1]INTERNAL PARAMETERS-1'!$B$5:$J$44,4, FALSE))</f>
        <v>0</v>
      </c>
      <c r="BW283" s="52">
        <f>$F283*'[1]INTERNAL PARAMETERS-2'!AH283*(1-VLOOKUP(AI$4,'[1]INTERNAL PARAMETERS-1'!$B$5:$J$44,4, FALSE))</f>
        <v>0</v>
      </c>
      <c r="BX283" s="52">
        <f>$F283*'[1]INTERNAL PARAMETERS-2'!AI283*(1-VLOOKUP(AJ$4,'[1]INTERNAL PARAMETERS-1'!$B$5:$J$44,4, FALSE))</f>
        <v>0</v>
      </c>
      <c r="BY283" s="52">
        <f>$F283*'[1]INTERNAL PARAMETERS-2'!AJ283*(1-VLOOKUP(AK$4,'[1]INTERNAL PARAMETERS-1'!$B$5:$J$44,4, FALSE))</f>
        <v>0</v>
      </c>
      <c r="BZ283" s="52">
        <f>$F283*'[1]INTERNAL PARAMETERS-2'!AK283*(1-VLOOKUP(AL$4,'[1]INTERNAL PARAMETERS-1'!$B$5:$J$44,4, FALSE))</f>
        <v>0</v>
      </c>
      <c r="CA283" s="52">
        <f>$F283*'[1]INTERNAL PARAMETERS-2'!AL283*(1-VLOOKUP(AM$4,'[1]INTERNAL PARAMETERS-1'!$B$5:$J$44,4, FALSE))</f>
        <v>0</v>
      </c>
      <c r="CB283" s="52">
        <f>$F283*'[1]INTERNAL PARAMETERS-2'!AM283*(1-VLOOKUP(AN$4,'[1]INTERNAL PARAMETERS-1'!$B$5:$J$44,4, FALSE))</f>
        <v>0</v>
      </c>
      <c r="CC283" s="52">
        <f>$F283*'[1]INTERNAL PARAMETERS-2'!AN283*(1-VLOOKUP(AO$4,'[1]INTERNAL PARAMETERS-1'!$B$5:$J$44,4, FALSE))</f>
        <v>0</v>
      </c>
      <c r="CD283" s="52">
        <f>$F283*'[1]INTERNAL PARAMETERS-2'!AO283*(1-VLOOKUP(AP$4,'[1]INTERNAL PARAMETERS-1'!$B$5:$J$44,4, FALSE))</f>
        <v>0</v>
      </c>
      <c r="CE283" s="52">
        <f>$F283*'[1]INTERNAL PARAMETERS-2'!AP283*(1-VLOOKUP(AQ$4,'[1]INTERNAL PARAMETERS-1'!$B$5:$J$44,4, FALSE))</f>
        <v>0</v>
      </c>
      <c r="CF283" s="52">
        <f>$F283*'[1]INTERNAL PARAMETERS-2'!AQ283*(1-VLOOKUP(AR$4,'[1]INTERNAL PARAMETERS-1'!$B$5:$J$44,4, FALSE))</f>
        <v>0</v>
      </c>
      <c r="CG283" s="52">
        <f>$F283*'[1]INTERNAL PARAMETERS-2'!AR283*(1-VLOOKUP(AS$4,'[1]INTERNAL PARAMETERS-1'!$B$5:$J$44,4, FALSE))</f>
        <v>0</v>
      </c>
      <c r="CH283" s="51">
        <f>$F283*'[1]INTERNAL PARAMETERS-2'!AS283*(1-VLOOKUP(AT$4,'[1]INTERNAL PARAMETERS-1'!$B$5:$J$44,4, FALSE))</f>
        <v>0</v>
      </c>
      <c r="CI283" s="50">
        <f t="shared" si="4"/>
        <v>0</v>
      </c>
    </row>
    <row r="284" spans="3:87" x14ac:dyDescent="0.5">
      <c r="C284" s="35" t="s">
        <v>1</v>
      </c>
      <c r="D284" s="34" t="s">
        <v>72</v>
      </c>
      <c r="E284" s="34" t="s">
        <v>80</v>
      </c>
      <c r="F284" s="147">
        <f>ESC!AF284</f>
        <v>0</v>
      </c>
      <c r="G284" s="53">
        <f>$F284*'[1]INTERNAL PARAMETERS-2'!F284*VLOOKUP(G$4,'[1]INTERNAL PARAMETERS-1'!$B$5:$J$44,4, FALSE)</f>
        <v>0</v>
      </c>
      <c r="H284" s="52">
        <f>$F284*'[1]INTERNAL PARAMETERS-2'!G284*VLOOKUP(H$4,'[1]INTERNAL PARAMETERS-1'!$B$5:$J$44,4, FALSE)</f>
        <v>0</v>
      </c>
      <c r="I284" s="52">
        <f>$F284*'[1]INTERNAL PARAMETERS-2'!H284*VLOOKUP(I$4,'[1]INTERNAL PARAMETERS-1'!$B$5:$J$44,4, FALSE)</f>
        <v>0</v>
      </c>
      <c r="J284" s="52">
        <f>$F284*'[1]INTERNAL PARAMETERS-2'!I284*VLOOKUP(J$4,'[1]INTERNAL PARAMETERS-1'!$B$5:$J$44,4, FALSE)</f>
        <v>0</v>
      </c>
      <c r="K284" s="52">
        <f>$F284*'[1]INTERNAL PARAMETERS-2'!J284*VLOOKUP(K$4,'[1]INTERNAL PARAMETERS-1'!$B$5:$J$44,4, FALSE)</f>
        <v>0</v>
      </c>
      <c r="L284" s="52">
        <f>$F284*'[1]INTERNAL PARAMETERS-2'!K284*VLOOKUP(L$4,'[1]INTERNAL PARAMETERS-1'!$B$5:$J$44,4, FALSE)</f>
        <v>0</v>
      </c>
      <c r="M284" s="52">
        <f>$F284*'[1]INTERNAL PARAMETERS-2'!L284*VLOOKUP(M$4,'[1]INTERNAL PARAMETERS-1'!$B$5:$J$44,4, FALSE)</f>
        <v>0</v>
      </c>
      <c r="N284" s="52">
        <f>$F284*'[1]INTERNAL PARAMETERS-2'!M284*VLOOKUP(N$4,'[1]INTERNAL PARAMETERS-1'!$B$5:$J$44,4, FALSE)</f>
        <v>0</v>
      </c>
      <c r="O284" s="52">
        <f>$F284*'[1]INTERNAL PARAMETERS-2'!N284*VLOOKUP(O$4,'[1]INTERNAL PARAMETERS-1'!$B$5:$J$44,4, FALSE)</f>
        <v>0</v>
      </c>
      <c r="P284" s="52">
        <f>$F284*'[1]INTERNAL PARAMETERS-2'!O284*VLOOKUP(P$4,'[1]INTERNAL PARAMETERS-1'!$B$5:$J$44,4, FALSE)</f>
        <v>0</v>
      </c>
      <c r="Q284" s="52">
        <f>$F284*'[1]INTERNAL PARAMETERS-2'!P284*VLOOKUP(Q$4,'[1]INTERNAL PARAMETERS-1'!$B$5:$J$44,4, FALSE)</f>
        <v>0</v>
      </c>
      <c r="R284" s="52">
        <f>$F284*'[1]INTERNAL PARAMETERS-2'!Q284*VLOOKUP(R$4,'[1]INTERNAL PARAMETERS-1'!$B$5:$J$44,4, FALSE)</f>
        <v>0</v>
      </c>
      <c r="S284" s="52">
        <f>$F284*'[1]INTERNAL PARAMETERS-2'!R284*VLOOKUP(S$4,'[1]INTERNAL PARAMETERS-1'!$B$5:$J$44,4, FALSE)</f>
        <v>0</v>
      </c>
      <c r="T284" s="52">
        <f>$F284*'[1]INTERNAL PARAMETERS-2'!S284*VLOOKUP(T$4,'[1]INTERNAL PARAMETERS-1'!$B$5:$J$44,4, FALSE)</f>
        <v>0</v>
      </c>
      <c r="U284" s="52">
        <f>$F284*'[1]INTERNAL PARAMETERS-2'!T284*VLOOKUP(U$4,'[1]INTERNAL PARAMETERS-1'!$B$5:$J$44,4, FALSE)</f>
        <v>0</v>
      </c>
      <c r="V284" s="52">
        <f>$F284*'[1]INTERNAL PARAMETERS-2'!U284*VLOOKUP(V$4,'[1]INTERNAL PARAMETERS-1'!$B$5:$J$44,4, FALSE)</f>
        <v>0</v>
      </c>
      <c r="W284" s="52">
        <f>$F284*'[1]INTERNAL PARAMETERS-2'!V284*VLOOKUP(W$4,'[1]INTERNAL PARAMETERS-1'!$B$5:$J$44,4, FALSE)</f>
        <v>0</v>
      </c>
      <c r="X284" s="52">
        <f>$F284*'[1]INTERNAL PARAMETERS-2'!W284*VLOOKUP(X$4,'[1]INTERNAL PARAMETERS-1'!$B$5:$J$44,4, FALSE)</f>
        <v>0</v>
      </c>
      <c r="Y284" s="52">
        <f>$F284*'[1]INTERNAL PARAMETERS-2'!X284*VLOOKUP(Y$4,'[1]INTERNAL PARAMETERS-1'!$B$5:$J$44,4, FALSE)</f>
        <v>0</v>
      </c>
      <c r="Z284" s="52">
        <f>$F284*'[1]INTERNAL PARAMETERS-2'!Y284*VLOOKUP(Z$4,'[1]INTERNAL PARAMETERS-1'!$B$5:$J$44,4, FALSE)</f>
        <v>0</v>
      </c>
      <c r="AA284" s="52">
        <f>$F284*'[1]INTERNAL PARAMETERS-2'!Z284*VLOOKUP(AA$4,'[1]INTERNAL PARAMETERS-1'!$B$5:$J$44,4, FALSE)</f>
        <v>0</v>
      </c>
      <c r="AB284" s="52">
        <f>$F284*'[1]INTERNAL PARAMETERS-2'!AA284*VLOOKUP(AB$4,'[1]INTERNAL PARAMETERS-1'!$B$5:$J$44,4, FALSE)</f>
        <v>0</v>
      </c>
      <c r="AC284" s="52">
        <f>$F284*'[1]INTERNAL PARAMETERS-2'!AB284*VLOOKUP(AC$4,'[1]INTERNAL PARAMETERS-1'!$B$5:$J$44,4, FALSE)</f>
        <v>0</v>
      </c>
      <c r="AD284" s="52">
        <f>$F284*'[1]INTERNAL PARAMETERS-2'!AC284*VLOOKUP(AD$4,'[1]INTERNAL PARAMETERS-1'!$B$5:$J$44,4, FALSE)</f>
        <v>0</v>
      </c>
      <c r="AE284" s="52">
        <f>$F284*'[1]INTERNAL PARAMETERS-2'!AD284*VLOOKUP(AE$4,'[1]INTERNAL PARAMETERS-1'!$B$5:$J$44,4, FALSE)</f>
        <v>0</v>
      </c>
      <c r="AF284" s="52">
        <f>$F284*'[1]INTERNAL PARAMETERS-2'!AE284*VLOOKUP(AF$4,'[1]INTERNAL PARAMETERS-1'!$B$5:$J$44,4, FALSE)</f>
        <v>0</v>
      </c>
      <c r="AG284" s="52">
        <f>$F284*'[1]INTERNAL PARAMETERS-2'!AF284*VLOOKUP(AG$4,'[1]INTERNAL PARAMETERS-1'!$B$5:$J$44,4, FALSE)</f>
        <v>0</v>
      </c>
      <c r="AH284" s="52">
        <f>$F284*'[1]INTERNAL PARAMETERS-2'!AG284*VLOOKUP(AH$4,'[1]INTERNAL PARAMETERS-1'!$B$5:$J$44,4, FALSE)</f>
        <v>0</v>
      </c>
      <c r="AI284" s="52">
        <f>$F284*'[1]INTERNAL PARAMETERS-2'!AH284*VLOOKUP(AI$4,'[1]INTERNAL PARAMETERS-1'!$B$5:$J$44,4, FALSE)</f>
        <v>0</v>
      </c>
      <c r="AJ284" s="52">
        <f>$F284*'[1]INTERNAL PARAMETERS-2'!AI284*VLOOKUP(AJ$4,'[1]INTERNAL PARAMETERS-1'!$B$5:$J$44,4, FALSE)</f>
        <v>0</v>
      </c>
      <c r="AK284" s="52">
        <f>$F284*'[1]INTERNAL PARAMETERS-2'!AJ284*VLOOKUP(AK$4,'[1]INTERNAL PARAMETERS-1'!$B$5:$J$44,4, FALSE)</f>
        <v>0</v>
      </c>
      <c r="AL284" s="52">
        <f>$F284*'[1]INTERNAL PARAMETERS-2'!AK284*VLOOKUP(AL$4,'[1]INTERNAL PARAMETERS-1'!$B$5:$J$44,4, FALSE)</f>
        <v>0</v>
      </c>
      <c r="AM284" s="52">
        <f>$F284*'[1]INTERNAL PARAMETERS-2'!AL284*VLOOKUP(AM$4,'[1]INTERNAL PARAMETERS-1'!$B$5:$J$44,4, FALSE)</f>
        <v>0</v>
      </c>
      <c r="AN284" s="52">
        <f>$F284*'[1]INTERNAL PARAMETERS-2'!AM284*VLOOKUP(AN$4,'[1]INTERNAL PARAMETERS-1'!$B$5:$J$44,4, FALSE)</f>
        <v>0</v>
      </c>
      <c r="AO284" s="52">
        <f>$F284*'[1]INTERNAL PARAMETERS-2'!AN284*VLOOKUP(AO$4,'[1]INTERNAL PARAMETERS-1'!$B$5:$J$44,4, FALSE)</f>
        <v>0</v>
      </c>
      <c r="AP284" s="52">
        <f>$F284*'[1]INTERNAL PARAMETERS-2'!AO284*VLOOKUP(AP$4,'[1]INTERNAL PARAMETERS-1'!$B$5:$J$44,4, FALSE)</f>
        <v>0</v>
      </c>
      <c r="AQ284" s="52">
        <f>$F284*'[1]INTERNAL PARAMETERS-2'!AP284*VLOOKUP(AQ$4,'[1]INTERNAL PARAMETERS-1'!$B$5:$J$44,4, FALSE)</f>
        <v>0</v>
      </c>
      <c r="AR284" s="52">
        <f>$F284*'[1]INTERNAL PARAMETERS-2'!AQ284*VLOOKUP(AR$4,'[1]INTERNAL PARAMETERS-1'!$B$5:$J$44,4, FALSE)</f>
        <v>0</v>
      </c>
      <c r="AS284" s="52">
        <f>$F284*'[1]INTERNAL PARAMETERS-2'!AR284*VLOOKUP(AS$4,'[1]INTERNAL PARAMETERS-1'!$B$5:$J$44,4, FALSE)</f>
        <v>0</v>
      </c>
      <c r="AT284" s="51">
        <f>$F284*'[1]INTERNAL PARAMETERS-2'!AS284*VLOOKUP(AT$4,'[1]INTERNAL PARAMETERS-1'!$B$5:$J$44,4, FALSE)</f>
        <v>0</v>
      </c>
      <c r="AU284" s="53">
        <f>$F284*'[1]INTERNAL PARAMETERS-2'!F284*(1-VLOOKUP(G$4,'[1]INTERNAL PARAMETERS-1'!$B$5:$J$44,4, FALSE))</f>
        <v>0</v>
      </c>
      <c r="AV284" s="52">
        <f>$F284*'[1]INTERNAL PARAMETERS-2'!G284*(1-VLOOKUP(H$4,'[1]INTERNAL PARAMETERS-1'!$B$5:$J$44,4, FALSE))</f>
        <v>0</v>
      </c>
      <c r="AW284" s="52">
        <f>$F284*'[1]INTERNAL PARAMETERS-2'!H284*(1-VLOOKUP(I$4,'[1]INTERNAL PARAMETERS-1'!$B$5:$J$44,4, FALSE))</f>
        <v>0</v>
      </c>
      <c r="AX284" s="52">
        <f>$F284*'[1]INTERNAL PARAMETERS-2'!I284*(1-VLOOKUP(J$4,'[1]INTERNAL PARAMETERS-1'!$B$5:$J$44,4, FALSE))</f>
        <v>0</v>
      </c>
      <c r="AY284" s="52">
        <f>$F284*'[1]INTERNAL PARAMETERS-2'!J284*(1-VLOOKUP(K$4,'[1]INTERNAL PARAMETERS-1'!$B$5:$J$44,4, FALSE))</f>
        <v>0</v>
      </c>
      <c r="AZ284" s="52">
        <f>$F284*'[1]INTERNAL PARAMETERS-2'!K284*(1-VLOOKUP(L$4,'[1]INTERNAL PARAMETERS-1'!$B$5:$J$44,4, FALSE))</f>
        <v>0</v>
      </c>
      <c r="BA284" s="52">
        <f>$F284*'[1]INTERNAL PARAMETERS-2'!L284*(1-VLOOKUP(M$4,'[1]INTERNAL PARAMETERS-1'!$B$5:$J$44,4, FALSE))</f>
        <v>0</v>
      </c>
      <c r="BB284" s="52">
        <f>$F284*'[1]INTERNAL PARAMETERS-2'!M284*(1-VLOOKUP(N$4,'[1]INTERNAL PARAMETERS-1'!$B$5:$J$44,4, FALSE))</f>
        <v>0</v>
      </c>
      <c r="BC284" s="52">
        <f>$F284*'[1]INTERNAL PARAMETERS-2'!N284*(1-VLOOKUP(O$4,'[1]INTERNAL PARAMETERS-1'!$B$5:$J$44,4, FALSE))</f>
        <v>0</v>
      </c>
      <c r="BD284" s="52">
        <f>$F284*'[1]INTERNAL PARAMETERS-2'!O284*(1-VLOOKUP(P$4,'[1]INTERNAL PARAMETERS-1'!$B$5:$J$44,4, FALSE))</f>
        <v>0</v>
      </c>
      <c r="BE284" s="52">
        <f>$F284*'[1]INTERNAL PARAMETERS-2'!P284*(1-VLOOKUP(Q$4,'[1]INTERNAL PARAMETERS-1'!$B$5:$J$44,4, FALSE))</f>
        <v>0</v>
      </c>
      <c r="BF284" s="52">
        <f>$F284*'[1]INTERNAL PARAMETERS-2'!Q284*(1-VLOOKUP(R$4,'[1]INTERNAL PARAMETERS-1'!$B$5:$J$44,4, FALSE))</f>
        <v>0</v>
      </c>
      <c r="BG284" s="52">
        <f>$F284*'[1]INTERNAL PARAMETERS-2'!R284*(1-VLOOKUP(S$4,'[1]INTERNAL PARAMETERS-1'!$B$5:$J$44,4, FALSE))</f>
        <v>0</v>
      </c>
      <c r="BH284" s="52">
        <f>$F284*'[1]INTERNAL PARAMETERS-2'!S284*(1-VLOOKUP(T$4,'[1]INTERNAL PARAMETERS-1'!$B$5:$J$44,4, FALSE))</f>
        <v>0</v>
      </c>
      <c r="BI284" s="52">
        <f>$F284*'[1]INTERNAL PARAMETERS-2'!T284*(1-VLOOKUP(U$4,'[1]INTERNAL PARAMETERS-1'!$B$5:$J$44,4, FALSE))</f>
        <v>0</v>
      </c>
      <c r="BJ284" s="52">
        <f>$F284*'[1]INTERNAL PARAMETERS-2'!U284*(1-VLOOKUP(V$4,'[1]INTERNAL PARAMETERS-1'!$B$5:$J$44,4, FALSE))</f>
        <v>0</v>
      </c>
      <c r="BK284" s="52">
        <f>$F284*'[1]INTERNAL PARAMETERS-2'!V284*(1-VLOOKUP(W$4,'[1]INTERNAL PARAMETERS-1'!$B$5:$J$44,4, FALSE))</f>
        <v>0</v>
      </c>
      <c r="BL284" s="52">
        <f>$F284*'[1]INTERNAL PARAMETERS-2'!W284*(1-VLOOKUP(X$4,'[1]INTERNAL PARAMETERS-1'!$B$5:$J$44,4, FALSE))</f>
        <v>0</v>
      </c>
      <c r="BM284" s="52">
        <f>$F284*'[1]INTERNAL PARAMETERS-2'!X284*(1-VLOOKUP(Y$4,'[1]INTERNAL PARAMETERS-1'!$B$5:$J$44,4, FALSE))</f>
        <v>0</v>
      </c>
      <c r="BN284" s="52">
        <f>$F284*'[1]INTERNAL PARAMETERS-2'!Y284*(1-VLOOKUP(Z$4,'[1]INTERNAL PARAMETERS-1'!$B$5:$J$44,4, FALSE))</f>
        <v>0</v>
      </c>
      <c r="BO284" s="52">
        <f>$F284*'[1]INTERNAL PARAMETERS-2'!Z284*(1-VLOOKUP(AA$4,'[1]INTERNAL PARAMETERS-1'!$B$5:$J$44,4, FALSE))</f>
        <v>0</v>
      </c>
      <c r="BP284" s="52">
        <f>$F284*'[1]INTERNAL PARAMETERS-2'!AA284*(1-VLOOKUP(AB$4,'[1]INTERNAL PARAMETERS-1'!$B$5:$J$44,4, FALSE))</f>
        <v>0</v>
      </c>
      <c r="BQ284" s="52">
        <f>$F284*'[1]INTERNAL PARAMETERS-2'!AB284*(1-VLOOKUP(AC$4,'[1]INTERNAL PARAMETERS-1'!$B$5:$J$44,4, FALSE))</f>
        <v>0</v>
      </c>
      <c r="BR284" s="52">
        <f>$F284*'[1]INTERNAL PARAMETERS-2'!AC284*(1-VLOOKUP(AD$4,'[1]INTERNAL PARAMETERS-1'!$B$5:$J$44,4, FALSE))</f>
        <v>0</v>
      </c>
      <c r="BS284" s="52">
        <f>$F284*'[1]INTERNAL PARAMETERS-2'!AD284*(1-VLOOKUP(AE$4,'[1]INTERNAL PARAMETERS-1'!$B$5:$J$44,4, FALSE))</f>
        <v>0</v>
      </c>
      <c r="BT284" s="52">
        <f>$F284*'[1]INTERNAL PARAMETERS-2'!AE284*(1-VLOOKUP(AF$4,'[1]INTERNAL PARAMETERS-1'!$B$5:$J$44,4, FALSE))</f>
        <v>0</v>
      </c>
      <c r="BU284" s="52">
        <f>$F284*'[1]INTERNAL PARAMETERS-2'!AF284*(1-VLOOKUP(AG$4,'[1]INTERNAL PARAMETERS-1'!$B$5:$J$44,4, FALSE))</f>
        <v>0</v>
      </c>
      <c r="BV284" s="52">
        <f>$F284*'[1]INTERNAL PARAMETERS-2'!AG284*(1-VLOOKUP(AH$4,'[1]INTERNAL PARAMETERS-1'!$B$5:$J$44,4, FALSE))</f>
        <v>0</v>
      </c>
      <c r="BW284" s="52">
        <f>$F284*'[1]INTERNAL PARAMETERS-2'!AH284*(1-VLOOKUP(AI$4,'[1]INTERNAL PARAMETERS-1'!$B$5:$J$44,4, FALSE))</f>
        <v>0</v>
      </c>
      <c r="BX284" s="52">
        <f>$F284*'[1]INTERNAL PARAMETERS-2'!AI284*(1-VLOOKUP(AJ$4,'[1]INTERNAL PARAMETERS-1'!$B$5:$J$44,4, FALSE))</f>
        <v>0</v>
      </c>
      <c r="BY284" s="52">
        <f>$F284*'[1]INTERNAL PARAMETERS-2'!AJ284*(1-VLOOKUP(AK$4,'[1]INTERNAL PARAMETERS-1'!$B$5:$J$44,4, FALSE))</f>
        <v>0</v>
      </c>
      <c r="BZ284" s="52">
        <f>$F284*'[1]INTERNAL PARAMETERS-2'!AK284*(1-VLOOKUP(AL$4,'[1]INTERNAL PARAMETERS-1'!$B$5:$J$44,4, FALSE))</f>
        <v>0</v>
      </c>
      <c r="CA284" s="52">
        <f>$F284*'[1]INTERNAL PARAMETERS-2'!AL284*(1-VLOOKUP(AM$4,'[1]INTERNAL PARAMETERS-1'!$B$5:$J$44,4, FALSE))</f>
        <v>0</v>
      </c>
      <c r="CB284" s="52">
        <f>$F284*'[1]INTERNAL PARAMETERS-2'!AM284*(1-VLOOKUP(AN$4,'[1]INTERNAL PARAMETERS-1'!$B$5:$J$44,4, FALSE))</f>
        <v>0</v>
      </c>
      <c r="CC284" s="52">
        <f>$F284*'[1]INTERNAL PARAMETERS-2'!AN284*(1-VLOOKUP(AO$4,'[1]INTERNAL PARAMETERS-1'!$B$5:$J$44,4, FALSE))</f>
        <v>0</v>
      </c>
      <c r="CD284" s="52">
        <f>$F284*'[1]INTERNAL PARAMETERS-2'!AO284*(1-VLOOKUP(AP$4,'[1]INTERNAL PARAMETERS-1'!$B$5:$J$44,4, FALSE))</f>
        <v>0</v>
      </c>
      <c r="CE284" s="52">
        <f>$F284*'[1]INTERNAL PARAMETERS-2'!AP284*(1-VLOOKUP(AQ$4,'[1]INTERNAL PARAMETERS-1'!$B$5:$J$44,4, FALSE))</f>
        <v>0</v>
      </c>
      <c r="CF284" s="52">
        <f>$F284*'[1]INTERNAL PARAMETERS-2'!AQ284*(1-VLOOKUP(AR$4,'[1]INTERNAL PARAMETERS-1'!$B$5:$J$44,4, FALSE))</f>
        <v>0</v>
      </c>
      <c r="CG284" s="52">
        <f>$F284*'[1]INTERNAL PARAMETERS-2'!AR284*(1-VLOOKUP(AS$4,'[1]INTERNAL PARAMETERS-1'!$B$5:$J$44,4, FALSE))</f>
        <v>0</v>
      </c>
      <c r="CH284" s="51">
        <f>$F284*'[1]INTERNAL PARAMETERS-2'!AS284*(1-VLOOKUP(AT$4,'[1]INTERNAL PARAMETERS-1'!$B$5:$J$44,4, FALSE))</f>
        <v>0</v>
      </c>
      <c r="CI284" s="50">
        <f t="shared" si="4"/>
        <v>0</v>
      </c>
    </row>
    <row r="285" spans="3:87" x14ac:dyDescent="0.5">
      <c r="C285" s="35" t="s">
        <v>1</v>
      </c>
      <c r="D285" s="34" t="s">
        <v>72</v>
      </c>
      <c r="E285" s="34" t="s">
        <v>79</v>
      </c>
      <c r="F285" s="147">
        <f>ESC!AF285</f>
        <v>0</v>
      </c>
      <c r="G285" s="53">
        <f>$F285*'[1]INTERNAL PARAMETERS-2'!F285*VLOOKUP(G$4,'[1]INTERNAL PARAMETERS-1'!$B$5:$J$44,4, FALSE)</f>
        <v>0</v>
      </c>
      <c r="H285" s="52">
        <f>$F285*'[1]INTERNAL PARAMETERS-2'!G285*VLOOKUP(H$4,'[1]INTERNAL PARAMETERS-1'!$B$5:$J$44,4, FALSE)</f>
        <v>0</v>
      </c>
      <c r="I285" s="52">
        <f>$F285*'[1]INTERNAL PARAMETERS-2'!H285*VLOOKUP(I$4,'[1]INTERNAL PARAMETERS-1'!$B$5:$J$44,4, FALSE)</f>
        <v>0</v>
      </c>
      <c r="J285" s="52">
        <f>$F285*'[1]INTERNAL PARAMETERS-2'!I285*VLOOKUP(J$4,'[1]INTERNAL PARAMETERS-1'!$B$5:$J$44,4, FALSE)</f>
        <v>0</v>
      </c>
      <c r="K285" s="52">
        <f>$F285*'[1]INTERNAL PARAMETERS-2'!J285*VLOOKUP(K$4,'[1]INTERNAL PARAMETERS-1'!$B$5:$J$44,4, FALSE)</f>
        <v>0</v>
      </c>
      <c r="L285" s="52">
        <f>$F285*'[1]INTERNAL PARAMETERS-2'!K285*VLOOKUP(L$4,'[1]INTERNAL PARAMETERS-1'!$B$5:$J$44,4, FALSE)</f>
        <v>0</v>
      </c>
      <c r="M285" s="52">
        <f>$F285*'[1]INTERNAL PARAMETERS-2'!L285*VLOOKUP(M$4,'[1]INTERNAL PARAMETERS-1'!$B$5:$J$44,4, FALSE)</f>
        <v>0</v>
      </c>
      <c r="N285" s="52">
        <f>$F285*'[1]INTERNAL PARAMETERS-2'!M285*VLOOKUP(N$4,'[1]INTERNAL PARAMETERS-1'!$B$5:$J$44,4, FALSE)</f>
        <v>0</v>
      </c>
      <c r="O285" s="52">
        <f>$F285*'[1]INTERNAL PARAMETERS-2'!N285*VLOOKUP(O$4,'[1]INTERNAL PARAMETERS-1'!$B$5:$J$44,4, FALSE)</f>
        <v>0</v>
      </c>
      <c r="P285" s="52">
        <f>$F285*'[1]INTERNAL PARAMETERS-2'!O285*VLOOKUP(P$4,'[1]INTERNAL PARAMETERS-1'!$B$5:$J$44,4, FALSE)</f>
        <v>0</v>
      </c>
      <c r="Q285" s="52">
        <f>$F285*'[1]INTERNAL PARAMETERS-2'!P285*VLOOKUP(Q$4,'[1]INTERNAL PARAMETERS-1'!$B$5:$J$44,4, FALSE)</f>
        <v>0</v>
      </c>
      <c r="R285" s="52">
        <f>$F285*'[1]INTERNAL PARAMETERS-2'!Q285*VLOOKUP(R$4,'[1]INTERNAL PARAMETERS-1'!$B$5:$J$44,4, FALSE)</f>
        <v>0</v>
      </c>
      <c r="S285" s="52">
        <f>$F285*'[1]INTERNAL PARAMETERS-2'!R285*VLOOKUP(S$4,'[1]INTERNAL PARAMETERS-1'!$B$5:$J$44,4, FALSE)</f>
        <v>0</v>
      </c>
      <c r="T285" s="52">
        <f>$F285*'[1]INTERNAL PARAMETERS-2'!S285*VLOOKUP(T$4,'[1]INTERNAL PARAMETERS-1'!$B$5:$J$44,4, FALSE)</f>
        <v>0</v>
      </c>
      <c r="U285" s="52">
        <f>$F285*'[1]INTERNAL PARAMETERS-2'!T285*VLOOKUP(U$4,'[1]INTERNAL PARAMETERS-1'!$B$5:$J$44,4, FALSE)</f>
        <v>0</v>
      </c>
      <c r="V285" s="52">
        <f>$F285*'[1]INTERNAL PARAMETERS-2'!U285*VLOOKUP(V$4,'[1]INTERNAL PARAMETERS-1'!$B$5:$J$44,4, FALSE)</f>
        <v>0</v>
      </c>
      <c r="W285" s="52">
        <f>$F285*'[1]INTERNAL PARAMETERS-2'!V285*VLOOKUP(W$4,'[1]INTERNAL PARAMETERS-1'!$B$5:$J$44,4, FALSE)</f>
        <v>0</v>
      </c>
      <c r="X285" s="52">
        <f>$F285*'[1]INTERNAL PARAMETERS-2'!W285*VLOOKUP(X$4,'[1]INTERNAL PARAMETERS-1'!$B$5:$J$44,4, FALSE)</f>
        <v>0</v>
      </c>
      <c r="Y285" s="52">
        <f>$F285*'[1]INTERNAL PARAMETERS-2'!X285*VLOOKUP(Y$4,'[1]INTERNAL PARAMETERS-1'!$B$5:$J$44,4, FALSE)</f>
        <v>0</v>
      </c>
      <c r="Z285" s="52">
        <f>$F285*'[1]INTERNAL PARAMETERS-2'!Y285*VLOOKUP(Z$4,'[1]INTERNAL PARAMETERS-1'!$B$5:$J$44,4, FALSE)</f>
        <v>0</v>
      </c>
      <c r="AA285" s="52">
        <f>$F285*'[1]INTERNAL PARAMETERS-2'!Z285*VLOOKUP(AA$4,'[1]INTERNAL PARAMETERS-1'!$B$5:$J$44,4, FALSE)</f>
        <v>0</v>
      </c>
      <c r="AB285" s="52">
        <f>$F285*'[1]INTERNAL PARAMETERS-2'!AA285*VLOOKUP(AB$4,'[1]INTERNAL PARAMETERS-1'!$B$5:$J$44,4, FALSE)</f>
        <v>0</v>
      </c>
      <c r="AC285" s="52">
        <f>$F285*'[1]INTERNAL PARAMETERS-2'!AB285*VLOOKUP(AC$4,'[1]INTERNAL PARAMETERS-1'!$B$5:$J$44,4, FALSE)</f>
        <v>0</v>
      </c>
      <c r="AD285" s="52">
        <f>$F285*'[1]INTERNAL PARAMETERS-2'!AC285*VLOOKUP(AD$4,'[1]INTERNAL PARAMETERS-1'!$B$5:$J$44,4, FALSE)</f>
        <v>0</v>
      </c>
      <c r="AE285" s="52">
        <f>$F285*'[1]INTERNAL PARAMETERS-2'!AD285*VLOOKUP(AE$4,'[1]INTERNAL PARAMETERS-1'!$B$5:$J$44,4, FALSE)</f>
        <v>0</v>
      </c>
      <c r="AF285" s="52">
        <f>$F285*'[1]INTERNAL PARAMETERS-2'!AE285*VLOOKUP(AF$4,'[1]INTERNAL PARAMETERS-1'!$B$5:$J$44,4, FALSE)</f>
        <v>0</v>
      </c>
      <c r="AG285" s="52">
        <f>$F285*'[1]INTERNAL PARAMETERS-2'!AF285*VLOOKUP(AG$4,'[1]INTERNAL PARAMETERS-1'!$B$5:$J$44,4, FALSE)</f>
        <v>0</v>
      </c>
      <c r="AH285" s="52">
        <f>$F285*'[1]INTERNAL PARAMETERS-2'!AG285*VLOOKUP(AH$4,'[1]INTERNAL PARAMETERS-1'!$B$5:$J$44,4, FALSE)</f>
        <v>0</v>
      </c>
      <c r="AI285" s="52">
        <f>$F285*'[1]INTERNAL PARAMETERS-2'!AH285*VLOOKUP(AI$4,'[1]INTERNAL PARAMETERS-1'!$B$5:$J$44,4, FALSE)</f>
        <v>0</v>
      </c>
      <c r="AJ285" s="52">
        <f>$F285*'[1]INTERNAL PARAMETERS-2'!AI285*VLOOKUP(AJ$4,'[1]INTERNAL PARAMETERS-1'!$B$5:$J$44,4, FALSE)</f>
        <v>0</v>
      </c>
      <c r="AK285" s="52">
        <f>$F285*'[1]INTERNAL PARAMETERS-2'!AJ285*VLOOKUP(AK$4,'[1]INTERNAL PARAMETERS-1'!$B$5:$J$44,4, FALSE)</f>
        <v>0</v>
      </c>
      <c r="AL285" s="52">
        <f>$F285*'[1]INTERNAL PARAMETERS-2'!AK285*VLOOKUP(AL$4,'[1]INTERNAL PARAMETERS-1'!$B$5:$J$44,4, FALSE)</f>
        <v>0</v>
      </c>
      <c r="AM285" s="52">
        <f>$F285*'[1]INTERNAL PARAMETERS-2'!AL285*VLOOKUP(AM$4,'[1]INTERNAL PARAMETERS-1'!$B$5:$J$44,4, FALSE)</f>
        <v>0</v>
      </c>
      <c r="AN285" s="52">
        <f>$F285*'[1]INTERNAL PARAMETERS-2'!AM285*VLOOKUP(AN$4,'[1]INTERNAL PARAMETERS-1'!$B$5:$J$44,4, FALSE)</f>
        <v>0</v>
      </c>
      <c r="AO285" s="52">
        <f>$F285*'[1]INTERNAL PARAMETERS-2'!AN285*VLOOKUP(AO$4,'[1]INTERNAL PARAMETERS-1'!$B$5:$J$44,4, FALSE)</f>
        <v>0</v>
      </c>
      <c r="AP285" s="52">
        <f>$F285*'[1]INTERNAL PARAMETERS-2'!AO285*VLOOKUP(AP$4,'[1]INTERNAL PARAMETERS-1'!$B$5:$J$44,4, FALSE)</f>
        <v>0</v>
      </c>
      <c r="AQ285" s="52">
        <f>$F285*'[1]INTERNAL PARAMETERS-2'!AP285*VLOOKUP(AQ$4,'[1]INTERNAL PARAMETERS-1'!$B$5:$J$44,4, FALSE)</f>
        <v>0</v>
      </c>
      <c r="AR285" s="52">
        <f>$F285*'[1]INTERNAL PARAMETERS-2'!AQ285*VLOOKUP(AR$4,'[1]INTERNAL PARAMETERS-1'!$B$5:$J$44,4, FALSE)</f>
        <v>0</v>
      </c>
      <c r="AS285" s="52">
        <f>$F285*'[1]INTERNAL PARAMETERS-2'!AR285*VLOOKUP(AS$4,'[1]INTERNAL PARAMETERS-1'!$B$5:$J$44,4, FALSE)</f>
        <v>0</v>
      </c>
      <c r="AT285" s="51">
        <f>$F285*'[1]INTERNAL PARAMETERS-2'!AS285*VLOOKUP(AT$4,'[1]INTERNAL PARAMETERS-1'!$B$5:$J$44,4, FALSE)</f>
        <v>0</v>
      </c>
      <c r="AU285" s="53">
        <f>$F285*'[1]INTERNAL PARAMETERS-2'!F285*(1-VLOOKUP(G$4,'[1]INTERNAL PARAMETERS-1'!$B$5:$J$44,4, FALSE))</f>
        <v>0</v>
      </c>
      <c r="AV285" s="52">
        <f>$F285*'[1]INTERNAL PARAMETERS-2'!G285*(1-VLOOKUP(H$4,'[1]INTERNAL PARAMETERS-1'!$B$5:$J$44,4, FALSE))</f>
        <v>0</v>
      </c>
      <c r="AW285" s="52">
        <f>$F285*'[1]INTERNAL PARAMETERS-2'!H285*(1-VLOOKUP(I$4,'[1]INTERNAL PARAMETERS-1'!$B$5:$J$44,4, FALSE))</f>
        <v>0</v>
      </c>
      <c r="AX285" s="52">
        <f>$F285*'[1]INTERNAL PARAMETERS-2'!I285*(1-VLOOKUP(J$4,'[1]INTERNAL PARAMETERS-1'!$B$5:$J$44,4, FALSE))</f>
        <v>0</v>
      </c>
      <c r="AY285" s="52">
        <f>$F285*'[1]INTERNAL PARAMETERS-2'!J285*(1-VLOOKUP(K$4,'[1]INTERNAL PARAMETERS-1'!$B$5:$J$44,4, FALSE))</f>
        <v>0</v>
      </c>
      <c r="AZ285" s="52">
        <f>$F285*'[1]INTERNAL PARAMETERS-2'!K285*(1-VLOOKUP(L$4,'[1]INTERNAL PARAMETERS-1'!$B$5:$J$44,4, FALSE))</f>
        <v>0</v>
      </c>
      <c r="BA285" s="52">
        <f>$F285*'[1]INTERNAL PARAMETERS-2'!L285*(1-VLOOKUP(M$4,'[1]INTERNAL PARAMETERS-1'!$B$5:$J$44,4, FALSE))</f>
        <v>0</v>
      </c>
      <c r="BB285" s="52">
        <f>$F285*'[1]INTERNAL PARAMETERS-2'!M285*(1-VLOOKUP(N$4,'[1]INTERNAL PARAMETERS-1'!$B$5:$J$44,4, FALSE))</f>
        <v>0</v>
      </c>
      <c r="BC285" s="52">
        <f>$F285*'[1]INTERNAL PARAMETERS-2'!N285*(1-VLOOKUP(O$4,'[1]INTERNAL PARAMETERS-1'!$B$5:$J$44,4, FALSE))</f>
        <v>0</v>
      </c>
      <c r="BD285" s="52">
        <f>$F285*'[1]INTERNAL PARAMETERS-2'!O285*(1-VLOOKUP(P$4,'[1]INTERNAL PARAMETERS-1'!$B$5:$J$44,4, FALSE))</f>
        <v>0</v>
      </c>
      <c r="BE285" s="52">
        <f>$F285*'[1]INTERNAL PARAMETERS-2'!P285*(1-VLOOKUP(Q$4,'[1]INTERNAL PARAMETERS-1'!$B$5:$J$44,4, FALSE))</f>
        <v>0</v>
      </c>
      <c r="BF285" s="52">
        <f>$F285*'[1]INTERNAL PARAMETERS-2'!Q285*(1-VLOOKUP(R$4,'[1]INTERNAL PARAMETERS-1'!$B$5:$J$44,4, FALSE))</f>
        <v>0</v>
      </c>
      <c r="BG285" s="52">
        <f>$F285*'[1]INTERNAL PARAMETERS-2'!R285*(1-VLOOKUP(S$4,'[1]INTERNAL PARAMETERS-1'!$B$5:$J$44,4, FALSE))</f>
        <v>0</v>
      </c>
      <c r="BH285" s="52">
        <f>$F285*'[1]INTERNAL PARAMETERS-2'!S285*(1-VLOOKUP(T$4,'[1]INTERNAL PARAMETERS-1'!$B$5:$J$44,4, FALSE))</f>
        <v>0</v>
      </c>
      <c r="BI285" s="52">
        <f>$F285*'[1]INTERNAL PARAMETERS-2'!T285*(1-VLOOKUP(U$4,'[1]INTERNAL PARAMETERS-1'!$B$5:$J$44,4, FALSE))</f>
        <v>0</v>
      </c>
      <c r="BJ285" s="52">
        <f>$F285*'[1]INTERNAL PARAMETERS-2'!U285*(1-VLOOKUP(V$4,'[1]INTERNAL PARAMETERS-1'!$B$5:$J$44,4, FALSE))</f>
        <v>0</v>
      </c>
      <c r="BK285" s="52">
        <f>$F285*'[1]INTERNAL PARAMETERS-2'!V285*(1-VLOOKUP(W$4,'[1]INTERNAL PARAMETERS-1'!$B$5:$J$44,4, FALSE))</f>
        <v>0</v>
      </c>
      <c r="BL285" s="52">
        <f>$F285*'[1]INTERNAL PARAMETERS-2'!W285*(1-VLOOKUP(X$4,'[1]INTERNAL PARAMETERS-1'!$B$5:$J$44,4, FALSE))</f>
        <v>0</v>
      </c>
      <c r="BM285" s="52">
        <f>$F285*'[1]INTERNAL PARAMETERS-2'!X285*(1-VLOOKUP(Y$4,'[1]INTERNAL PARAMETERS-1'!$B$5:$J$44,4, FALSE))</f>
        <v>0</v>
      </c>
      <c r="BN285" s="52">
        <f>$F285*'[1]INTERNAL PARAMETERS-2'!Y285*(1-VLOOKUP(Z$4,'[1]INTERNAL PARAMETERS-1'!$B$5:$J$44,4, FALSE))</f>
        <v>0</v>
      </c>
      <c r="BO285" s="52">
        <f>$F285*'[1]INTERNAL PARAMETERS-2'!Z285*(1-VLOOKUP(AA$4,'[1]INTERNAL PARAMETERS-1'!$B$5:$J$44,4, FALSE))</f>
        <v>0</v>
      </c>
      <c r="BP285" s="52">
        <f>$F285*'[1]INTERNAL PARAMETERS-2'!AA285*(1-VLOOKUP(AB$4,'[1]INTERNAL PARAMETERS-1'!$B$5:$J$44,4, FALSE))</f>
        <v>0</v>
      </c>
      <c r="BQ285" s="52">
        <f>$F285*'[1]INTERNAL PARAMETERS-2'!AB285*(1-VLOOKUP(AC$4,'[1]INTERNAL PARAMETERS-1'!$B$5:$J$44,4, FALSE))</f>
        <v>0</v>
      </c>
      <c r="BR285" s="52">
        <f>$F285*'[1]INTERNAL PARAMETERS-2'!AC285*(1-VLOOKUP(AD$4,'[1]INTERNAL PARAMETERS-1'!$B$5:$J$44,4, FALSE))</f>
        <v>0</v>
      </c>
      <c r="BS285" s="52">
        <f>$F285*'[1]INTERNAL PARAMETERS-2'!AD285*(1-VLOOKUP(AE$4,'[1]INTERNAL PARAMETERS-1'!$B$5:$J$44,4, FALSE))</f>
        <v>0</v>
      </c>
      <c r="BT285" s="52">
        <f>$F285*'[1]INTERNAL PARAMETERS-2'!AE285*(1-VLOOKUP(AF$4,'[1]INTERNAL PARAMETERS-1'!$B$5:$J$44,4, FALSE))</f>
        <v>0</v>
      </c>
      <c r="BU285" s="52">
        <f>$F285*'[1]INTERNAL PARAMETERS-2'!AF285*(1-VLOOKUP(AG$4,'[1]INTERNAL PARAMETERS-1'!$B$5:$J$44,4, FALSE))</f>
        <v>0</v>
      </c>
      <c r="BV285" s="52">
        <f>$F285*'[1]INTERNAL PARAMETERS-2'!AG285*(1-VLOOKUP(AH$4,'[1]INTERNAL PARAMETERS-1'!$B$5:$J$44,4, FALSE))</f>
        <v>0</v>
      </c>
      <c r="BW285" s="52">
        <f>$F285*'[1]INTERNAL PARAMETERS-2'!AH285*(1-VLOOKUP(AI$4,'[1]INTERNAL PARAMETERS-1'!$B$5:$J$44,4, FALSE))</f>
        <v>0</v>
      </c>
      <c r="BX285" s="52">
        <f>$F285*'[1]INTERNAL PARAMETERS-2'!AI285*(1-VLOOKUP(AJ$4,'[1]INTERNAL PARAMETERS-1'!$B$5:$J$44,4, FALSE))</f>
        <v>0</v>
      </c>
      <c r="BY285" s="52">
        <f>$F285*'[1]INTERNAL PARAMETERS-2'!AJ285*(1-VLOOKUP(AK$4,'[1]INTERNAL PARAMETERS-1'!$B$5:$J$44,4, FALSE))</f>
        <v>0</v>
      </c>
      <c r="BZ285" s="52">
        <f>$F285*'[1]INTERNAL PARAMETERS-2'!AK285*(1-VLOOKUP(AL$4,'[1]INTERNAL PARAMETERS-1'!$B$5:$J$44,4, FALSE))</f>
        <v>0</v>
      </c>
      <c r="CA285" s="52">
        <f>$F285*'[1]INTERNAL PARAMETERS-2'!AL285*(1-VLOOKUP(AM$4,'[1]INTERNAL PARAMETERS-1'!$B$5:$J$44,4, FALSE))</f>
        <v>0</v>
      </c>
      <c r="CB285" s="52">
        <f>$F285*'[1]INTERNAL PARAMETERS-2'!AM285*(1-VLOOKUP(AN$4,'[1]INTERNAL PARAMETERS-1'!$B$5:$J$44,4, FALSE))</f>
        <v>0</v>
      </c>
      <c r="CC285" s="52">
        <f>$F285*'[1]INTERNAL PARAMETERS-2'!AN285*(1-VLOOKUP(AO$4,'[1]INTERNAL PARAMETERS-1'!$B$5:$J$44,4, FALSE))</f>
        <v>0</v>
      </c>
      <c r="CD285" s="52">
        <f>$F285*'[1]INTERNAL PARAMETERS-2'!AO285*(1-VLOOKUP(AP$4,'[1]INTERNAL PARAMETERS-1'!$B$5:$J$44,4, FALSE))</f>
        <v>0</v>
      </c>
      <c r="CE285" s="52">
        <f>$F285*'[1]INTERNAL PARAMETERS-2'!AP285*(1-VLOOKUP(AQ$4,'[1]INTERNAL PARAMETERS-1'!$B$5:$J$44,4, FALSE))</f>
        <v>0</v>
      </c>
      <c r="CF285" s="52">
        <f>$F285*'[1]INTERNAL PARAMETERS-2'!AQ285*(1-VLOOKUP(AR$4,'[1]INTERNAL PARAMETERS-1'!$B$5:$J$44,4, FALSE))</f>
        <v>0</v>
      </c>
      <c r="CG285" s="52">
        <f>$F285*'[1]INTERNAL PARAMETERS-2'!AR285*(1-VLOOKUP(AS$4,'[1]INTERNAL PARAMETERS-1'!$B$5:$J$44,4, FALSE))</f>
        <v>0</v>
      </c>
      <c r="CH285" s="51">
        <f>$F285*'[1]INTERNAL PARAMETERS-2'!AS285*(1-VLOOKUP(AT$4,'[1]INTERNAL PARAMETERS-1'!$B$5:$J$44,4, FALSE))</f>
        <v>0</v>
      </c>
      <c r="CI285" s="50">
        <f t="shared" si="4"/>
        <v>0</v>
      </c>
    </row>
    <row r="286" spans="3:87" x14ac:dyDescent="0.5">
      <c r="C286" s="35" t="s">
        <v>1</v>
      </c>
      <c r="D286" s="34" t="s">
        <v>72</v>
      </c>
      <c r="E286" s="34" t="s">
        <v>78</v>
      </c>
      <c r="F286" s="147">
        <f>ESC!AF286</f>
        <v>0</v>
      </c>
      <c r="G286" s="53">
        <f>$F286*'[1]INTERNAL PARAMETERS-2'!F286*VLOOKUP(G$4,'[1]INTERNAL PARAMETERS-1'!$B$5:$J$44,4, FALSE)</f>
        <v>0</v>
      </c>
      <c r="H286" s="52">
        <f>$F286*'[1]INTERNAL PARAMETERS-2'!G286*VLOOKUP(H$4,'[1]INTERNAL PARAMETERS-1'!$B$5:$J$44,4, FALSE)</f>
        <v>0</v>
      </c>
      <c r="I286" s="52">
        <f>$F286*'[1]INTERNAL PARAMETERS-2'!H286*VLOOKUP(I$4,'[1]INTERNAL PARAMETERS-1'!$B$5:$J$44,4, FALSE)</f>
        <v>0</v>
      </c>
      <c r="J286" s="52">
        <f>$F286*'[1]INTERNAL PARAMETERS-2'!I286*VLOOKUP(J$4,'[1]INTERNAL PARAMETERS-1'!$B$5:$J$44,4, FALSE)</f>
        <v>0</v>
      </c>
      <c r="K286" s="52">
        <f>$F286*'[1]INTERNAL PARAMETERS-2'!J286*VLOOKUP(K$4,'[1]INTERNAL PARAMETERS-1'!$B$5:$J$44,4, FALSE)</f>
        <v>0</v>
      </c>
      <c r="L286" s="52">
        <f>$F286*'[1]INTERNAL PARAMETERS-2'!K286*VLOOKUP(L$4,'[1]INTERNAL PARAMETERS-1'!$B$5:$J$44,4, FALSE)</f>
        <v>0</v>
      </c>
      <c r="M286" s="52">
        <f>$F286*'[1]INTERNAL PARAMETERS-2'!L286*VLOOKUP(M$4,'[1]INTERNAL PARAMETERS-1'!$B$5:$J$44,4, FALSE)</f>
        <v>0</v>
      </c>
      <c r="N286" s="52">
        <f>$F286*'[1]INTERNAL PARAMETERS-2'!M286*VLOOKUP(N$4,'[1]INTERNAL PARAMETERS-1'!$B$5:$J$44,4, FALSE)</f>
        <v>0</v>
      </c>
      <c r="O286" s="52">
        <f>$F286*'[1]INTERNAL PARAMETERS-2'!N286*VLOOKUP(O$4,'[1]INTERNAL PARAMETERS-1'!$B$5:$J$44,4, FALSE)</f>
        <v>0</v>
      </c>
      <c r="P286" s="52">
        <f>$F286*'[1]INTERNAL PARAMETERS-2'!O286*VLOOKUP(P$4,'[1]INTERNAL PARAMETERS-1'!$B$5:$J$44,4, FALSE)</f>
        <v>0</v>
      </c>
      <c r="Q286" s="52">
        <f>$F286*'[1]INTERNAL PARAMETERS-2'!P286*VLOOKUP(Q$4,'[1]INTERNAL PARAMETERS-1'!$B$5:$J$44,4, FALSE)</f>
        <v>0</v>
      </c>
      <c r="R286" s="52">
        <f>$F286*'[1]INTERNAL PARAMETERS-2'!Q286*VLOOKUP(R$4,'[1]INTERNAL PARAMETERS-1'!$B$5:$J$44,4, FALSE)</f>
        <v>0</v>
      </c>
      <c r="S286" s="52">
        <f>$F286*'[1]INTERNAL PARAMETERS-2'!R286*VLOOKUP(S$4,'[1]INTERNAL PARAMETERS-1'!$B$5:$J$44,4, FALSE)</f>
        <v>0</v>
      </c>
      <c r="T286" s="52">
        <f>$F286*'[1]INTERNAL PARAMETERS-2'!S286*VLOOKUP(T$4,'[1]INTERNAL PARAMETERS-1'!$B$5:$J$44,4, FALSE)</f>
        <v>0</v>
      </c>
      <c r="U286" s="52">
        <f>$F286*'[1]INTERNAL PARAMETERS-2'!T286*VLOOKUP(U$4,'[1]INTERNAL PARAMETERS-1'!$B$5:$J$44,4, FALSE)</f>
        <v>0</v>
      </c>
      <c r="V286" s="52">
        <f>$F286*'[1]INTERNAL PARAMETERS-2'!U286*VLOOKUP(V$4,'[1]INTERNAL PARAMETERS-1'!$B$5:$J$44,4, FALSE)</f>
        <v>0</v>
      </c>
      <c r="W286" s="52">
        <f>$F286*'[1]INTERNAL PARAMETERS-2'!V286*VLOOKUP(W$4,'[1]INTERNAL PARAMETERS-1'!$B$5:$J$44,4, FALSE)</f>
        <v>0</v>
      </c>
      <c r="X286" s="52">
        <f>$F286*'[1]INTERNAL PARAMETERS-2'!W286*VLOOKUP(X$4,'[1]INTERNAL PARAMETERS-1'!$B$5:$J$44,4, FALSE)</f>
        <v>0</v>
      </c>
      <c r="Y286" s="52">
        <f>$F286*'[1]INTERNAL PARAMETERS-2'!X286*VLOOKUP(Y$4,'[1]INTERNAL PARAMETERS-1'!$B$5:$J$44,4, FALSE)</f>
        <v>0</v>
      </c>
      <c r="Z286" s="52">
        <f>$F286*'[1]INTERNAL PARAMETERS-2'!Y286*VLOOKUP(Z$4,'[1]INTERNAL PARAMETERS-1'!$B$5:$J$44,4, FALSE)</f>
        <v>0</v>
      </c>
      <c r="AA286" s="52">
        <f>$F286*'[1]INTERNAL PARAMETERS-2'!Z286*VLOOKUP(AA$4,'[1]INTERNAL PARAMETERS-1'!$B$5:$J$44,4, FALSE)</f>
        <v>0</v>
      </c>
      <c r="AB286" s="52">
        <f>$F286*'[1]INTERNAL PARAMETERS-2'!AA286*VLOOKUP(AB$4,'[1]INTERNAL PARAMETERS-1'!$B$5:$J$44,4, FALSE)</f>
        <v>0</v>
      </c>
      <c r="AC286" s="52">
        <f>$F286*'[1]INTERNAL PARAMETERS-2'!AB286*VLOOKUP(AC$4,'[1]INTERNAL PARAMETERS-1'!$B$5:$J$44,4, FALSE)</f>
        <v>0</v>
      </c>
      <c r="AD286" s="52">
        <f>$F286*'[1]INTERNAL PARAMETERS-2'!AC286*VLOOKUP(AD$4,'[1]INTERNAL PARAMETERS-1'!$B$5:$J$44,4, FALSE)</f>
        <v>0</v>
      </c>
      <c r="AE286" s="52">
        <f>$F286*'[1]INTERNAL PARAMETERS-2'!AD286*VLOOKUP(AE$4,'[1]INTERNAL PARAMETERS-1'!$B$5:$J$44,4, FALSE)</f>
        <v>0</v>
      </c>
      <c r="AF286" s="52">
        <f>$F286*'[1]INTERNAL PARAMETERS-2'!AE286*VLOOKUP(AF$4,'[1]INTERNAL PARAMETERS-1'!$B$5:$J$44,4, FALSE)</f>
        <v>0</v>
      </c>
      <c r="AG286" s="52">
        <f>$F286*'[1]INTERNAL PARAMETERS-2'!AF286*VLOOKUP(AG$4,'[1]INTERNAL PARAMETERS-1'!$B$5:$J$44,4, FALSE)</f>
        <v>0</v>
      </c>
      <c r="AH286" s="52">
        <f>$F286*'[1]INTERNAL PARAMETERS-2'!AG286*VLOOKUP(AH$4,'[1]INTERNAL PARAMETERS-1'!$B$5:$J$44,4, FALSE)</f>
        <v>0</v>
      </c>
      <c r="AI286" s="52">
        <f>$F286*'[1]INTERNAL PARAMETERS-2'!AH286*VLOOKUP(AI$4,'[1]INTERNAL PARAMETERS-1'!$B$5:$J$44,4, FALSE)</f>
        <v>0</v>
      </c>
      <c r="AJ286" s="52">
        <f>$F286*'[1]INTERNAL PARAMETERS-2'!AI286*VLOOKUP(AJ$4,'[1]INTERNAL PARAMETERS-1'!$B$5:$J$44,4, FALSE)</f>
        <v>0</v>
      </c>
      <c r="AK286" s="52">
        <f>$F286*'[1]INTERNAL PARAMETERS-2'!AJ286*VLOOKUP(AK$4,'[1]INTERNAL PARAMETERS-1'!$B$5:$J$44,4, FALSE)</f>
        <v>0</v>
      </c>
      <c r="AL286" s="52">
        <f>$F286*'[1]INTERNAL PARAMETERS-2'!AK286*VLOOKUP(AL$4,'[1]INTERNAL PARAMETERS-1'!$B$5:$J$44,4, FALSE)</f>
        <v>0</v>
      </c>
      <c r="AM286" s="52">
        <f>$F286*'[1]INTERNAL PARAMETERS-2'!AL286*VLOOKUP(AM$4,'[1]INTERNAL PARAMETERS-1'!$B$5:$J$44,4, FALSE)</f>
        <v>0</v>
      </c>
      <c r="AN286" s="52">
        <f>$F286*'[1]INTERNAL PARAMETERS-2'!AM286*VLOOKUP(AN$4,'[1]INTERNAL PARAMETERS-1'!$B$5:$J$44,4, FALSE)</f>
        <v>0</v>
      </c>
      <c r="AO286" s="52">
        <f>$F286*'[1]INTERNAL PARAMETERS-2'!AN286*VLOOKUP(AO$4,'[1]INTERNAL PARAMETERS-1'!$B$5:$J$44,4, FALSE)</f>
        <v>0</v>
      </c>
      <c r="AP286" s="52">
        <f>$F286*'[1]INTERNAL PARAMETERS-2'!AO286*VLOOKUP(AP$4,'[1]INTERNAL PARAMETERS-1'!$B$5:$J$44,4, FALSE)</f>
        <v>0</v>
      </c>
      <c r="AQ286" s="52">
        <f>$F286*'[1]INTERNAL PARAMETERS-2'!AP286*VLOOKUP(AQ$4,'[1]INTERNAL PARAMETERS-1'!$B$5:$J$44,4, FALSE)</f>
        <v>0</v>
      </c>
      <c r="AR286" s="52">
        <f>$F286*'[1]INTERNAL PARAMETERS-2'!AQ286*VLOOKUP(AR$4,'[1]INTERNAL PARAMETERS-1'!$B$5:$J$44,4, FALSE)</f>
        <v>0</v>
      </c>
      <c r="AS286" s="52">
        <f>$F286*'[1]INTERNAL PARAMETERS-2'!AR286*VLOOKUP(AS$4,'[1]INTERNAL PARAMETERS-1'!$B$5:$J$44,4, FALSE)</f>
        <v>0</v>
      </c>
      <c r="AT286" s="51">
        <f>$F286*'[1]INTERNAL PARAMETERS-2'!AS286*VLOOKUP(AT$4,'[1]INTERNAL PARAMETERS-1'!$B$5:$J$44,4, FALSE)</f>
        <v>0</v>
      </c>
      <c r="AU286" s="53">
        <f>$F286*'[1]INTERNAL PARAMETERS-2'!F286*(1-VLOOKUP(G$4,'[1]INTERNAL PARAMETERS-1'!$B$5:$J$44,4, FALSE))</f>
        <v>0</v>
      </c>
      <c r="AV286" s="52">
        <f>$F286*'[1]INTERNAL PARAMETERS-2'!G286*(1-VLOOKUP(H$4,'[1]INTERNAL PARAMETERS-1'!$B$5:$J$44,4, FALSE))</f>
        <v>0</v>
      </c>
      <c r="AW286" s="52">
        <f>$F286*'[1]INTERNAL PARAMETERS-2'!H286*(1-VLOOKUP(I$4,'[1]INTERNAL PARAMETERS-1'!$B$5:$J$44,4, FALSE))</f>
        <v>0</v>
      </c>
      <c r="AX286" s="52">
        <f>$F286*'[1]INTERNAL PARAMETERS-2'!I286*(1-VLOOKUP(J$4,'[1]INTERNAL PARAMETERS-1'!$B$5:$J$44,4, FALSE))</f>
        <v>0</v>
      </c>
      <c r="AY286" s="52">
        <f>$F286*'[1]INTERNAL PARAMETERS-2'!J286*(1-VLOOKUP(K$4,'[1]INTERNAL PARAMETERS-1'!$B$5:$J$44,4, FALSE))</f>
        <v>0</v>
      </c>
      <c r="AZ286" s="52">
        <f>$F286*'[1]INTERNAL PARAMETERS-2'!K286*(1-VLOOKUP(L$4,'[1]INTERNAL PARAMETERS-1'!$B$5:$J$44,4, FALSE))</f>
        <v>0</v>
      </c>
      <c r="BA286" s="52">
        <f>$F286*'[1]INTERNAL PARAMETERS-2'!L286*(1-VLOOKUP(M$4,'[1]INTERNAL PARAMETERS-1'!$B$5:$J$44,4, FALSE))</f>
        <v>0</v>
      </c>
      <c r="BB286" s="52">
        <f>$F286*'[1]INTERNAL PARAMETERS-2'!M286*(1-VLOOKUP(N$4,'[1]INTERNAL PARAMETERS-1'!$B$5:$J$44,4, FALSE))</f>
        <v>0</v>
      </c>
      <c r="BC286" s="52">
        <f>$F286*'[1]INTERNAL PARAMETERS-2'!N286*(1-VLOOKUP(O$4,'[1]INTERNAL PARAMETERS-1'!$B$5:$J$44,4, FALSE))</f>
        <v>0</v>
      </c>
      <c r="BD286" s="52">
        <f>$F286*'[1]INTERNAL PARAMETERS-2'!O286*(1-VLOOKUP(P$4,'[1]INTERNAL PARAMETERS-1'!$B$5:$J$44,4, FALSE))</f>
        <v>0</v>
      </c>
      <c r="BE286" s="52">
        <f>$F286*'[1]INTERNAL PARAMETERS-2'!P286*(1-VLOOKUP(Q$4,'[1]INTERNAL PARAMETERS-1'!$B$5:$J$44,4, FALSE))</f>
        <v>0</v>
      </c>
      <c r="BF286" s="52">
        <f>$F286*'[1]INTERNAL PARAMETERS-2'!Q286*(1-VLOOKUP(R$4,'[1]INTERNAL PARAMETERS-1'!$B$5:$J$44,4, FALSE))</f>
        <v>0</v>
      </c>
      <c r="BG286" s="52">
        <f>$F286*'[1]INTERNAL PARAMETERS-2'!R286*(1-VLOOKUP(S$4,'[1]INTERNAL PARAMETERS-1'!$B$5:$J$44,4, FALSE))</f>
        <v>0</v>
      </c>
      <c r="BH286" s="52">
        <f>$F286*'[1]INTERNAL PARAMETERS-2'!S286*(1-VLOOKUP(T$4,'[1]INTERNAL PARAMETERS-1'!$B$5:$J$44,4, FALSE))</f>
        <v>0</v>
      </c>
      <c r="BI286" s="52">
        <f>$F286*'[1]INTERNAL PARAMETERS-2'!T286*(1-VLOOKUP(U$4,'[1]INTERNAL PARAMETERS-1'!$B$5:$J$44,4, FALSE))</f>
        <v>0</v>
      </c>
      <c r="BJ286" s="52">
        <f>$F286*'[1]INTERNAL PARAMETERS-2'!U286*(1-VLOOKUP(V$4,'[1]INTERNAL PARAMETERS-1'!$B$5:$J$44,4, FALSE))</f>
        <v>0</v>
      </c>
      <c r="BK286" s="52">
        <f>$F286*'[1]INTERNAL PARAMETERS-2'!V286*(1-VLOOKUP(W$4,'[1]INTERNAL PARAMETERS-1'!$B$5:$J$44,4, FALSE))</f>
        <v>0</v>
      </c>
      <c r="BL286" s="52">
        <f>$F286*'[1]INTERNAL PARAMETERS-2'!W286*(1-VLOOKUP(X$4,'[1]INTERNAL PARAMETERS-1'!$B$5:$J$44,4, FALSE))</f>
        <v>0</v>
      </c>
      <c r="BM286" s="52">
        <f>$F286*'[1]INTERNAL PARAMETERS-2'!X286*(1-VLOOKUP(Y$4,'[1]INTERNAL PARAMETERS-1'!$B$5:$J$44,4, FALSE))</f>
        <v>0</v>
      </c>
      <c r="BN286" s="52">
        <f>$F286*'[1]INTERNAL PARAMETERS-2'!Y286*(1-VLOOKUP(Z$4,'[1]INTERNAL PARAMETERS-1'!$B$5:$J$44,4, FALSE))</f>
        <v>0</v>
      </c>
      <c r="BO286" s="52">
        <f>$F286*'[1]INTERNAL PARAMETERS-2'!Z286*(1-VLOOKUP(AA$4,'[1]INTERNAL PARAMETERS-1'!$B$5:$J$44,4, FALSE))</f>
        <v>0</v>
      </c>
      <c r="BP286" s="52">
        <f>$F286*'[1]INTERNAL PARAMETERS-2'!AA286*(1-VLOOKUP(AB$4,'[1]INTERNAL PARAMETERS-1'!$B$5:$J$44,4, FALSE))</f>
        <v>0</v>
      </c>
      <c r="BQ286" s="52">
        <f>$F286*'[1]INTERNAL PARAMETERS-2'!AB286*(1-VLOOKUP(AC$4,'[1]INTERNAL PARAMETERS-1'!$B$5:$J$44,4, FALSE))</f>
        <v>0</v>
      </c>
      <c r="BR286" s="52">
        <f>$F286*'[1]INTERNAL PARAMETERS-2'!AC286*(1-VLOOKUP(AD$4,'[1]INTERNAL PARAMETERS-1'!$B$5:$J$44,4, FALSE))</f>
        <v>0</v>
      </c>
      <c r="BS286" s="52">
        <f>$F286*'[1]INTERNAL PARAMETERS-2'!AD286*(1-VLOOKUP(AE$4,'[1]INTERNAL PARAMETERS-1'!$B$5:$J$44,4, FALSE))</f>
        <v>0</v>
      </c>
      <c r="BT286" s="52">
        <f>$F286*'[1]INTERNAL PARAMETERS-2'!AE286*(1-VLOOKUP(AF$4,'[1]INTERNAL PARAMETERS-1'!$B$5:$J$44,4, FALSE))</f>
        <v>0</v>
      </c>
      <c r="BU286" s="52">
        <f>$F286*'[1]INTERNAL PARAMETERS-2'!AF286*(1-VLOOKUP(AG$4,'[1]INTERNAL PARAMETERS-1'!$B$5:$J$44,4, FALSE))</f>
        <v>0</v>
      </c>
      <c r="BV286" s="52">
        <f>$F286*'[1]INTERNAL PARAMETERS-2'!AG286*(1-VLOOKUP(AH$4,'[1]INTERNAL PARAMETERS-1'!$B$5:$J$44,4, FALSE))</f>
        <v>0</v>
      </c>
      <c r="BW286" s="52">
        <f>$F286*'[1]INTERNAL PARAMETERS-2'!AH286*(1-VLOOKUP(AI$4,'[1]INTERNAL PARAMETERS-1'!$B$5:$J$44,4, FALSE))</f>
        <v>0</v>
      </c>
      <c r="BX286" s="52">
        <f>$F286*'[1]INTERNAL PARAMETERS-2'!AI286*(1-VLOOKUP(AJ$4,'[1]INTERNAL PARAMETERS-1'!$B$5:$J$44,4, FALSE))</f>
        <v>0</v>
      </c>
      <c r="BY286" s="52">
        <f>$F286*'[1]INTERNAL PARAMETERS-2'!AJ286*(1-VLOOKUP(AK$4,'[1]INTERNAL PARAMETERS-1'!$B$5:$J$44,4, FALSE))</f>
        <v>0</v>
      </c>
      <c r="BZ286" s="52">
        <f>$F286*'[1]INTERNAL PARAMETERS-2'!AK286*(1-VLOOKUP(AL$4,'[1]INTERNAL PARAMETERS-1'!$B$5:$J$44,4, FALSE))</f>
        <v>0</v>
      </c>
      <c r="CA286" s="52">
        <f>$F286*'[1]INTERNAL PARAMETERS-2'!AL286*(1-VLOOKUP(AM$4,'[1]INTERNAL PARAMETERS-1'!$B$5:$J$44,4, FALSE))</f>
        <v>0</v>
      </c>
      <c r="CB286" s="52">
        <f>$F286*'[1]INTERNAL PARAMETERS-2'!AM286*(1-VLOOKUP(AN$4,'[1]INTERNAL PARAMETERS-1'!$B$5:$J$44,4, FALSE))</f>
        <v>0</v>
      </c>
      <c r="CC286" s="52">
        <f>$F286*'[1]INTERNAL PARAMETERS-2'!AN286*(1-VLOOKUP(AO$4,'[1]INTERNAL PARAMETERS-1'!$B$5:$J$44,4, FALSE))</f>
        <v>0</v>
      </c>
      <c r="CD286" s="52">
        <f>$F286*'[1]INTERNAL PARAMETERS-2'!AO286*(1-VLOOKUP(AP$4,'[1]INTERNAL PARAMETERS-1'!$B$5:$J$44,4, FALSE))</f>
        <v>0</v>
      </c>
      <c r="CE286" s="52">
        <f>$F286*'[1]INTERNAL PARAMETERS-2'!AP286*(1-VLOOKUP(AQ$4,'[1]INTERNAL PARAMETERS-1'!$B$5:$J$44,4, FALSE))</f>
        <v>0</v>
      </c>
      <c r="CF286" s="52">
        <f>$F286*'[1]INTERNAL PARAMETERS-2'!AQ286*(1-VLOOKUP(AR$4,'[1]INTERNAL PARAMETERS-1'!$B$5:$J$44,4, FALSE))</f>
        <v>0</v>
      </c>
      <c r="CG286" s="52">
        <f>$F286*'[1]INTERNAL PARAMETERS-2'!AR286*(1-VLOOKUP(AS$4,'[1]INTERNAL PARAMETERS-1'!$B$5:$J$44,4, FALSE))</f>
        <v>0</v>
      </c>
      <c r="CH286" s="51">
        <f>$F286*'[1]INTERNAL PARAMETERS-2'!AS286*(1-VLOOKUP(AT$4,'[1]INTERNAL PARAMETERS-1'!$B$5:$J$44,4, FALSE))</f>
        <v>0</v>
      </c>
      <c r="CI286" s="50">
        <f t="shared" si="4"/>
        <v>0</v>
      </c>
    </row>
    <row r="287" spans="3:87" x14ac:dyDescent="0.5">
      <c r="C287" s="35" t="s">
        <v>1</v>
      </c>
      <c r="D287" s="34" t="s">
        <v>72</v>
      </c>
      <c r="E287" s="34" t="s">
        <v>77</v>
      </c>
      <c r="F287" s="147">
        <f>ESC!AF287</f>
        <v>0</v>
      </c>
      <c r="G287" s="53">
        <f>$F287*'[1]INTERNAL PARAMETERS-2'!F287*VLOOKUP(G$4,'[1]INTERNAL PARAMETERS-1'!$B$5:$J$44,4, FALSE)</f>
        <v>0</v>
      </c>
      <c r="H287" s="52">
        <f>$F287*'[1]INTERNAL PARAMETERS-2'!G287*VLOOKUP(H$4,'[1]INTERNAL PARAMETERS-1'!$B$5:$J$44,4, FALSE)</f>
        <v>0</v>
      </c>
      <c r="I287" s="52">
        <f>$F287*'[1]INTERNAL PARAMETERS-2'!H287*VLOOKUP(I$4,'[1]INTERNAL PARAMETERS-1'!$B$5:$J$44,4, FALSE)</f>
        <v>0</v>
      </c>
      <c r="J287" s="52">
        <f>$F287*'[1]INTERNAL PARAMETERS-2'!I287*VLOOKUP(J$4,'[1]INTERNAL PARAMETERS-1'!$B$5:$J$44,4, FALSE)</f>
        <v>0</v>
      </c>
      <c r="K287" s="52">
        <f>$F287*'[1]INTERNAL PARAMETERS-2'!J287*VLOOKUP(K$4,'[1]INTERNAL PARAMETERS-1'!$B$5:$J$44,4, FALSE)</f>
        <v>0</v>
      </c>
      <c r="L287" s="52">
        <f>$F287*'[1]INTERNAL PARAMETERS-2'!K287*VLOOKUP(L$4,'[1]INTERNAL PARAMETERS-1'!$B$5:$J$44,4, FALSE)</f>
        <v>0</v>
      </c>
      <c r="M287" s="52">
        <f>$F287*'[1]INTERNAL PARAMETERS-2'!L287*VLOOKUP(M$4,'[1]INTERNAL PARAMETERS-1'!$B$5:$J$44,4, FALSE)</f>
        <v>0</v>
      </c>
      <c r="N287" s="52">
        <f>$F287*'[1]INTERNAL PARAMETERS-2'!M287*VLOOKUP(N$4,'[1]INTERNAL PARAMETERS-1'!$B$5:$J$44,4, FALSE)</f>
        <v>0</v>
      </c>
      <c r="O287" s="52">
        <f>$F287*'[1]INTERNAL PARAMETERS-2'!N287*VLOOKUP(O$4,'[1]INTERNAL PARAMETERS-1'!$B$5:$J$44,4, FALSE)</f>
        <v>0</v>
      </c>
      <c r="P287" s="52">
        <f>$F287*'[1]INTERNAL PARAMETERS-2'!O287*VLOOKUP(P$4,'[1]INTERNAL PARAMETERS-1'!$B$5:$J$44,4, FALSE)</f>
        <v>0</v>
      </c>
      <c r="Q287" s="52">
        <f>$F287*'[1]INTERNAL PARAMETERS-2'!P287*VLOOKUP(Q$4,'[1]INTERNAL PARAMETERS-1'!$B$5:$J$44,4, FALSE)</f>
        <v>0</v>
      </c>
      <c r="R287" s="52">
        <f>$F287*'[1]INTERNAL PARAMETERS-2'!Q287*VLOOKUP(R$4,'[1]INTERNAL PARAMETERS-1'!$B$5:$J$44,4, FALSE)</f>
        <v>0</v>
      </c>
      <c r="S287" s="52">
        <f>$F287*'[1]INTERNAL PARAMETERS-2'!R287*VLOOKUP(S$4,'[1]INTERNAL PARAMETERS-1'!$B$5:$J$44,4, FALSE)</f>
        <v>0</v>
      </c>
      <c r="T287" s="52">
        <f>$F287*'[1]INTERNAL PARAMETERS-2'!S287*VLOOKUP(T$4,'[1]INTERNAL PARAMETERS-1'!$B$5:$J$44,4, FALSE)</f>
        <v>0</v>
      </c>
      <c r="U287" s="52">
        <f>$F287*'[1]INTERNAL PARAMETERS-2'!T287*VLOOKUP(U$4,'[1]INTERNAL PARAMETERS-1'!$B$5:$J$44,4, FALSE)</f>
        <v>0</v>
      </c>
      <c r="V287" s="52">
        <f>$F287*'[1]INTERNAL PARAMETERS-2'!U287*VLOOKUP(V$4,'[1]INTERNAL PARAMETERS-1'!$B$5:$J$44,4, FALSE)</f>
        <v>0</v>
      </c>
      <c r="W287" s="52">
        <f>$F287*'[1]INTERNAL PARAMETERS-2'!V287*VLOOKUP(W$4,'[1]INTERNAL PARAMETERS-1'!$B$5:$J$44,4, FALSE)</f>
        <v>0</v>
      </c>
      <c r="X287" s="52">
        <f>$F287*'[1]INTERNAL PARAMETERS-2'!W287*VLOOKUP(X$4,'[1]INTERNAL PARAMETERS-1'!$B$5:$J$44,4, FALSE)</f>
        <v>0</v>
      </c>
      <c r="Y287" s="52">
        <f>$F287*'[1]INTERNAL PARAMETERS-2'!X287*VLOOKUP(Y$4,'[1]INTERNAL PARAMETERS-1'!$B$5:$J$44,4, FALSE)</f>
        <v>0</v>
      </c>
      <c r="Z287" s="52">
        <f>$F287*'[1]INTERNAL PARAMETERS-2'!Y287*VLOOKUP(Z$4,'[1]INTERNAL PARAMETERS-1'!$B$5:$J$44,4, FALSE)</f>
        <v>0</v>
      </c>
      <c r="AA287" s="52">
        <f>$F287*'[1]INTERNAL PARAMETERS-2'!Z287*VLOOKUP(AA$4,'[1]INTERNAL PARAMETERS-1'!$B$5:$J$44,4, FALSE)</f>
        <v>0</v>
      </c>
      <c r="AB287" s="52">
        <f>$F287*'[1]INTERNAL PARAMETERS-2'!AA287*VLOOKUP(AB$4,'[1]INTERNAL PARAMETERS-1'!$B$5:$J$44,4, FALSE)</f>
        <v>0</v>
      </c>
      <c r="AC287" s="52">
        <f>$F287*'[1]INTERNAL PARAMETERS-2'!AB287*VLOOKUP(AC$4,'[1]INTERNAL PARAMETERS-1'!$B$5:$J$44,4, FALSE)</f>
        <v>0</v>
      </c>
      <c r="AD287" s="52">
        <f>$F287*'[1]INTERNAL PARAMETERS-2'!AC287*VLOOKUP(AD$4,'[1]INTERNAL PARAMETERS-1'!$B$5:$J$44,4, FALSE)</f>
        <v>0</v>
      </c>
      <c r="AE287" s="52">
        <f>$F287*'[1]INTERNAL PARAMETERS-2'!AD287*VLOOKUP(AE$4,'[1]INTERNAL PARAMETERS-1'!$B$5:$J$44,4, FALSE)</f>
        <v>0</v>
      </c>
      <c r="AF287" s="52">
        <f>$F287*'[1]INTERNAL PARAMETERS-2'!AE287*VLOOKUP(AF$4,'[1]INTERNAL PARAMETERS-1'!$B$5:$J$44,4, FALSE)</f>
        <v>0</v>
      </c>
      <c r="AG287" s="52">
        <f>$F287*'[1]INTERNAL PARAMETERS-2'!AF287*VLOOKUP(AG$4,'[1]INTERNAL PARAMETERS-1'!$B$5:$J$44,4, FALSE)</f>
        <v>0</v>
      </c>
      <c r="AH287" s="52">
        <f>$F287*'[1]INTERNAL PARAMETERS-2'!AG287*VLOOKUP(AH$4,'[1]INTERNAL PARAMETERS-1'!$B$5:$J$44,4, FALSE)</f>
        <v>0</v>
      </c>
      <c r="AI287" s="52">
        <f>$F287*'[1]INTERNAL PARAMETERS-2'!AH287*VLOOKUP(AI$4,'[1]INTERNAL PARAMETERS-1'!$B$5:$J$44,4, FALSE)</f>
        <v>0</v>
      </c>
      <c r="AJ287" s="52">
        <f>$F287*'[1]INTERNAL PARAMETERS-2'!AI287*VLOOKUP(AJ$4,'[1]INTERNAL PARAMETERS-1'!$B$5:$J$44,4, FALSE)</f>
        <v>0</v>
      </c>
      <c r="AK287" s="52">
        <f>$F287*'[1]INTERNAL PARAMETERS-2'!AJ287*VLOOKUP(AK$4,'[1]INTERNAL PARAMETERS-1'!$B$5:$J$44,4, FALSE)</f>
        <v>0</v>
      </c>
      <c r="AL287" s="52">
        <f>$F287*'[1]INTERNAL PARAMETERS-2'!AK287*VLOOKUP(AL$4,'[1]INTERNAL PARAMETERS-1'!$B$5:$J$44,4, FALSE)</f>
        <v>0</v>
      </c>
      <c r="AM287" s="52">
        <f>$F287*'[1]INTERNAL PARAMETERS-2'!AL287*VLOOKUP(AM$4,'[1]INTERNAL PARAMETERS-1'!$B$5:$J$44,4, FALSE)</f>
        <v>0</v>
      </c>
      <c r="AN287" s="52">
        <f>$F287*'[1]INTERNAL PARAMETERS-2'!AM287*VLOOKUP(AN$4,'[1]INTERNAL PARAMETERS-1'!$B$5:$J$44,4, FALSE)</f>
        <v>0</v>
      </c>
      <c r="AO287" s="52">
        <f>$F287*'[1]INTERNAL PARAMETERS-2'!AN287*VLOOKUP(AO$4,'[1]INTERNAL PARAMETERS-1'!$B$5:$J$44,4, FALSE)</f>
        <v>0</v>
      </c>
      <c r="AP287" s="52">
        <f>$F287*'[1]INTERNAL PARAMETERS-2'!AO287*VLOOKUP(AP$4,'[1]INTERNAL PARAMETERS-1'!$B$5:$J$44,4, FALSE)</f>
        <v>0</v>
      </c>
      <c r="AQ287" s="52">
        <f>$F287*'[1]INTERNAL PARAMETERS-2'!AP287*VLOOKUP(AQ$4,'[1]INTERNAL PARAMETERS-1'!$B$5:$J$44,4, FALSE)</f>
        <v>0</v>
      </c>
      <c r="AR287" s="52">
        <f>$F287*'[1]INTERNAL PARAMETERS-2'!AQ287*VLOOKUP(AR$4,'[1]INTERNAL PARAMETERS-1'!$B$5:$J$44,4, FALSE)</f>
        <v>0</v>
      </c>
      <c r="AS287" s="52">
        <f>$F287*'[1]INTERNAL PARAMETERS-2'!AR287*VLOOKUP(AS$4,'[1]INTERNAL PARAMETERS-1'!$B$5:$J$44,4, FALSE)</f>
        <v>0</v>
      </c>
      <c r="AT287" s="51">
        <f>$F287*'[1]INTERNAL PARAMETERS-2'!AS287*VLOOKUP(AT$4,'[1]INTERNAL PARAMETERS-1'!$B$5:$J$44,4, FALSE)</f>
        <v>0</v>
      </c>
      <c r="AU287" s="53">
        <f>$F287*'[1]INTERNAL PARAMETERS-2'!F287*(1-VLOOKUP(G$4,'[1]INTERNAL PARAMETERS-1'!$B$5:$J$44,4, FALSE))</f>
        <v>0</v>
      </c>
      <c r="AV287" s="52">
        <f>$F287*'[1]INTERNAL PARAMETERS-2'!G287*(1-VLOOKUP(H$4,'[1]INTERNAL PARAMETERS-1'!$B$5:$J$44,4, FALSE))</f>
        <v>0</v>
      </c>
      <c r="AW287" s="52">
        <f>$F287*'[1]INTERNAL PARAMETERS-2'!H287*(1-VLOOKUP(I$4,'[1]INTERNAL PARAMETERS-1'!$B$5:$J$44,4, FALSE))</f>
        <v>0</v>
      </c>
      <c r="AX287" s="52">
        <f>$F287*'[1]INTERNAL PARAMETERS-2'!I287*(1-VLOOKUP(J$4,'[1]INTERNAL PARAMETERS-1'!$B$5:$J$44,4, FALSE))</f>
        <v>0</v>
      </c>
      <c r="AY287" s="52">
        <f>$F287*'[1]INTERNAL PARAMETERS-2'!J287*(1-VLOOKUP(K$4,'[1]INTERNAL PARAMETERS-1'!$B$5:$J$44,4, FALSE))</f>
        <v>0</v>
      </c>
      <c r="AZ287" s="52">
        <f>$F287*'[1]INTERNAL PARAMETERS-2'!K287*(1-VLOOKUP(L$4,'[1]INTERNAL PARAMETERS-1'!$B$5:$J$44,4, FALSE))</f>
        <v>0</v>
      </c>
      <c r="BA287" s="52">
        <f>$F287*'[1]INTERNAL PARAMETERS-2'!L287*(1-VLOOKUP(M$4,'[1]INTERNAL PARAMETERS-1'!$B$5:$J$44,4, FALSE))</f>
        <v>0</v>
      </c>
      <c r="BB287" s="52">
        <f>$F287*'[1]INTERNAL PARAMETERS-2'!M287*(1-VLOOKUP(N$4,'[1]INTERNAL PARAMETERS-1'!$B$5:$J$44,4, FALSE))</f>
        <v>0</v>
      </c>
      <c r="BC287" s="52">
        <f>$F287*'[1]INTERNAL PARAMETERS-2'!N287*(1-VLOOKUP(O$4,'[1]INTERNAL PARAMETERS-1'!$B$5:$J$44,4, FALSE))</f>
        <v>0</v>
      </c>
      <c r="BD287" s="52">
        <f>$F287*'[1]INTERNAL PARAMETERS-2'!O287*(1-VLOOKUP(P$4,'[1]INTERNAL PARAMETERS-1'!$B$5:$J$44,4, FALSE))</f>
        <v>0</v>
      </c>
      <c r="BE287" s="52">
        <f>$F287*'[1]INTERNAL PARAMETERS-2'!P287*(1-VLOOKUP(Q$4,'[1]INTERNAL PARAMETERS-1'!$B$5:$J$44,4, FALSE))</f>
        <v>0</v>
      </c>
      <c r="BF287" s="52">
        <f>$F287*'[1]INTERNAL PARAMETERS-2'!Q287*(1-VLOOKUP(R$4,'[1]INTERNAL PARAMETERS-1'!$B$5:$J$44,4, FALSE))</f>
        <v>0</v>
      </c>
      <c r="BG287" s="52">
        <f>$F287*'[1]INTERNAL PARAMETERS-2'!R287*(1-VLOOKUP(S$4,'[1]INTERNAL PARAMETERS-1'!$B$5:$J$44,4, FALSE))</f>
        <v>0</v>
      </c>
      <c r="BH287" s="52">
        <f>$F287*'[1]INTERNAL PARAMETERS-2'!S287*(1-VLOOKUP(T$4,'[1]INTERNAL PARAMETERS-1'!$B$5:$J$44,4, FALSE))</f>
        <v>0</v>
      </c>
      <c r="BI287" s="52">
        <f>$F287*'[1]INTERNAL PARAMETERS-2'!T287*(1-VLOOKUP(U$4,'[1]INTERNAL PARAMETERS-1'!$B$5:$J$44,4, FALSE))</f>
        <v>0</v>
      </c>
      <c r="BJ287" s="52">
        <f>$F287*'[1]INTERNAL PARAMETERS-2'!U287*(1-VLOOKUP(V$4,'[1]INTERNAL PARAMETERS-1'!$B$5:$J$44,4, FALSE))</f>
        <v>0</v>
      </c>
      <c r="BK287" s="52">
        <f>$F287*'[1]INTERNAL PARAMETERS-2'!V287*(1-VLOOKUP(W$4,'[1]INTERNAL PARAMETERS-1'!$B$5:$J$44,4, FALSE))</f>
        <v>0</v>
      </c>
      <c r="BL287" s="52">
        <f>$F287*'[1]INTERNAL PARAMETERS-2'!W287*(1-VLOOKUP(X$4,'[1]INTERNAL PARAMETERS-1'!$B$5:$J$44,4, FALSE))</f>
        <v>0</v>
      </c>
      <c r="BM287" s="52">
        <f>$F287*'[1]INTERNAL PARAMETERS-2'!X287*(1-VLOOKUP(Y$4,'[1]INTERNAL PARAMETERS-1'!$B$5:$J$44,4, FALSE))</f>
        <v>0</v>
      </c>
      <c r="BN287" s="52">
        <f>$F287*'[1]INTERNAL PARAMETERS-2'!Y287*(1-VLOOKUP(Z$4,'[1]INTERNAL PARAMETERS-1'!$B$5:$J$44,4, FALSE))</f>
        <v>0</v>
      </c>
      <c r="BO287" s="52">
        <f>$F287*'[1]INTERNAL PARAMETERS-2'!Z287*(1-VLOOKUP(AA$4,'[1]INTERNAL PARAMETERS-1'!$B$5:$J$44,4, FALSE))</f>
        <v>0</v>
      </c>
      <c r="BP287" s="52">
        <f>$F287*'[1]INTERNAL PARAMETERS-2'!AA287*(1-VLOOKUP(AB$4,'[1]INTERNAL PARAMETERS-1'!$B$5:$J$44,4, FALSE))</f>
        <v>0</v>
      </c>
      <c r="BQ287" s="52">
        <f>$F287*'[1]INTERNAL PARAMETERS-2'!AB287*(1-VLOOKUP(AC$4,'[1]INTERNAL PARAMETERS-1'!$B$5:$J$44,4, FALSE))</f>
        <v>0</v>
      </c>
      <c r="BR287" s="52">
        <f>$F287*'[1]INTERNAL PARAMETERS-2'!AC287*(1-VLOOKUP(AD$4,'[1]INTERNAL PARAMETERS-1'!$B$5:$J$44,4, FALSE))</f>
        <v>0</v>
      </c>
      <c r="BS287" s="52">
        <f>$F287*'[1]INTERNAL PARAMETERS-2'!AD287*(1-VLOOKUP(AE$4,'[1]INTERNAL PARAMETERS-1'!$B$5:$J$44,4, FALSE))</f>
        <v>0</v>
      </c>
      <c r="BT287" s="52">
        <f>$F287*'[1]INTERNAL PARAMETERS-2'!AE287*(1-VLOOKUP(AF$4,'[1]INTERNAL PARAMETERS-1'!$B$5:$J$44,4, FALSE))</f>
        <v>0</v>
      </c>
      <c r="BU287" s="52">
        <f>$F287*'[1]INTERNAL PARAMETERS-2'!AF287*(1-VLOOKUP(AG$4,'[1]INTERNAL PARAMETERS-1'!$B$5:$J$44,4, FALSE))</f>
        <v>0</v>
      </c>
      <c r="BV287" s="52">
        <f>$F287*'[1]INTERNAL PARAMETERS-2'!AG287*(1-VLOOKUP(AH$4,'[1]INTERNAL PARAMETERS-1'!$B$5:$J$44,4, FALSE))</f>
        <v>0</v>
      </c>
      <c r="BW287" s="52">
        <f>$F287*'[1]INTERNAL PARAMETERS-2'!AH287*(1-VLOOKUP(AI$4,'[1]INTERNAL PARAMETERS-1'!$B$5:$J$44,4, FALSE))</f>
        <v>0</v>
      </c>
      <c r="BX287" s="52">
        <f>$F287*'[1]INTERNAL PARAMETERS-2'!AI287*(1-VLOOKUP(AJ$4,'[1]INTERNAL PARAMETERS-1'!$B$5:$J$44,4, FALSE))</f>
        <v>0</v>
      </c>
      <c r="BY287" s="52">
        <f>$F287*'[1]INTERNAL PARAMETERS-2'!AJ287*(1-VLOOKUP(AK$4,'[1]INTERNAL PARAMETERS-1'!$B$5:$J$44,4, FALSE))</f>
        <v>0</v>
      </c>
      <c r="BZ287" s="52">
        <f>$F287*'[1]INTERNAL PARAMETERS-2'!AK287*(1-VLOOKUP(AL$4,'[1]INTERNAL PARAMETERS-1'!$B$5:$J$44,4, FALSE))</f>
        <v>0</v>
      </c>
      <c r="CA287" s="52">
        <f>$F287*'[1]INTERNAL PARAMETERS-2'!AL287*(1-VLOOKUP(AM$4,'[1]INTERNAL PARAMETERS-1'!$B$5:$J$44,4, FALSE))</f>
        <v>0</v>
      </c>
      <c r="CB287" s="52">
        <f>$F287*'[1]INTERNAL PARAMETERS-2'!AM287*(1-VLOOKUP(AN$4,'[1]INTERNAL PARAMETERS-1'!$B$5:$J$44,4, FALSE))</f>
        <v>0</v>
      </c>
      <c r="CC287" s="52">
        <f>$F287*'[1]INTERNAL PARAMETERS-2'!AN287*(1-VLOOKUP(AO$4,'[1]INTERNAL PARAMETERS-1'!$B$5:$J$44,4, FALSE))</f>
        <v>0</v>
      </c>
      <c r="CD287" s="52">
        <f>$F287*'[1]INTERNAL PARAMETERS-2'!AO287*(1-VLOOKUP(AP$4,'[1]INTERNAL PARAMETERS-1'!$B$5:$J$44,4, FALSE))</f>
        <v>0</v>
      </c>
      <c r="CE287" s="52">
        <f>$F287*'[1]INTERNAL PARAMETERS-2'!AP287*(1-VLOOKUP(AQ$4,'[1]INTERNAL PARAMETERS-1'!$B$5:$J$44,4, FALSE))</f>
        <v>0</v>
      </c>
      <c r="CF287" s="52">
        <f>$F287*'[1]INTERNAL PARAMETERS-2'!AQ287*(1-VLOOKUP(AR$4,'[1]INTERNAL PARAMETERS-1'!$B$5:$J$44,4, FALSE))</f>
        <v>0</v>
      </c>
      <c r="CG287" s="52">
        <f>$F287*'[1]INTERNAL PARAMETERS-2'!AR287*(1-VLOOKUP(AS$4,'[1]INTERNAL PARAMETERS-1'!$B$5:$J$44,4, FALSE))</f>
        <v>0</v>
      </c>
      <c r="CH287" s="51">
        <f>$F287*'[1]INTERNAL PARAMETERS-2'!AS287*(1-VLOOKUP(AT$4,'[1]INTERNAL PARAMETERS-1'!$B$5:$J$44,4, FALSE))</f>
        <v>0</v>
      </c>
      <c r="CI287" s="50">
        <f t="shared" si="4"/>
        <v>0</v>
      </c>
    </row>
    <row r="288" spans="3:87" x14ac:dyDescent="0.5">
      <c r="C288" s="35" t="s">
        <v>1</v>
      </c>
      <c r="D288" s="34" t="s">
        <v>72</v>
      </c>
      <c r="E288" s="34" t="s">
        <v>76</v>
      </c>
      <c r="F288" s="147">
        <f>ESC!AF288</f>
        <v>0</v>
      </c>
      <c r="G288" s="53">
        <f>$F288*'[1]INTERNAL PARAMETERS-2'!F288*VLOOKUP(G$4,'[1]INTERNAL PARAMETERS-1'!$B$5:$J$44,4, FALSE)</f>
        <v>0</v>
      </c>
      <c r="H288" s="52">
        <f>$F288*'[1]INTERNAL PARAMETERS-2'!G288*VLOOKUP(H$4,'[1]INTERNAL PARAMETERS-1'!$B$5:$J$44,4, FALSE)</f>
        <v>0</v>
      </c>
      <c r="I288" s="52">
        <f>$F288*'[1]INTERNAL PARAMETERS-2'!H288*VLOOKUP(I$4,'[1]INTERNAL PARAMETERS-1'!$B$5:$J$44,4, FALSE)</f>
        <v>0</v>
      </c>
      <c r="J288" s="52">
        <f>$F288*'[1]INTERNAL PARAMETERS-2'!I288*VLOOKUP(J$4,'[1]INTERNAL PARAMETERS-1'!$B$5:$J$44,4, FALSE)</f>
        <v>0</v>
      </c>
      <c r="K288" s="52">
        <f>$F288*'[1]INTERNAL PARAMETERS-2'!J288*VLOOKUP(K$4,'[1]INTERNAL PARAMETERS-1'!$B$5:$J$44,4, FALSE)</f>
        <v>0</v>
      </c>
      <c r="L288" s="52">
        <f>$F288*'[1]INTERNAL PARAMETERS-2'!K288*VLOOKUP(L$4,'[1]INTERNAL PARAMETERS-1'!$B$5:$J$44,4, FALSE)</f>
        <v>0</v>
      </c>
      <c r="M288" s="52">
        <f>$F288*'[1]INTERNAL PARAMETERS-2'!L288*VLOOKUP(M$4,'[1]INTERNAL PARAMETERS-1'!$B$5:$J$44,4, FALSE)</f>
        <v>0</v>
      </c>
      <c r="N288" s="52">
        <f>$F288*'[1]INTERNAL PARAMETERS-2'!M288*VLOOKUP(N$4,'[1]INTERNAL PARAMETERS-1'!$B$5:$J$44,4, FALSE)</f>
        <v>0</v>
      </c>
      <c r="O288" s="52">
        <f>$F288*'[1]INTERNAL PARAMETERS-2'!N288*VLOOKUP(O$4,'[1]INTERNAL PARAMETERS-1'!$B$5:$J$44,4, FALSE)</f>
        <v>0</v>
      </c>
      <c r="P288" s="52">
        <f>$F288*'[1]INTERNAL PARAMETERS-2'!O288*VLOOKUP(P$4,'[1]INTERNAL PARAMETERS-1'!$B$5:$J$44,4, FALSE)</f>
        <v>0</v>
      </c>
      <c r="Q288" s="52">
        <f>$F288*'[1]INTERNAL PARAMETERS-2'!P288*VLOOKUP(Q$4,'[1]INTERNAL PARAMETERS-1'!$B$5:$J$44,4, FALSE)</f>
        <v>0</v>
      </c>
      <c r="R288" s="52">
        <f>$F288*'[1]INTERNAL PARAMETERS-2'!Q288*VLOOKUP(R$4,'[1]INTERNAL PARAMETERS-1'!$B$5:$J$44,4, FALSE)</f>
        <v>0</v>
      </c>
      <c r="S288" s="52">
        <f>$F288*'[1]INTERNAL PARAMETERS-2'!R288*VLOOKUP(S$4,'[1]INTERNAL PARAMETERS-1'!$B$5:$J$44,4, FALSE)</f>
        <v>0</v>
      </c>
      <c r="T288" s="52">
        <f>$F288*'[1]INTERNAL PARAMETERS-2'!S288*VLOOKUP(T$4,'[1]INTERNAL PARAMETERS-1'!$B$5:$J$44,4, FALSE)</f>
        <v>0</v>
      </c>
      <c r="U288" s="52">
        <f>$F288*'[1]INTERNAL PARAMETERS-2'!T288*VLOOKUP(U$4,'[1]INTERNAL PARAMETERS-1'!$B$5:$J$44,4, FALSE)</f>
        <v>0</v>
      </c>
      <c r="V288" s="52">
        <f>$F288*'[1]INTERNAL PARAMETERS-2'!U288*VLOOKUP(V$4,'[1]INTERNAL PARAMETERS-1'!$B$5:$J$44,4, FALSE)</f>
        <v>0</v>
      </c>
      <c r="W288" s="52">
        <f>$F288*'[1]INTERNAL PARAMETERS-2'!V288*VLOOKUP(W$4,'[1]INTERNAL PARAMETERS-1'!$B$5:$J$44,4, FALSE)</f>
        <v>0</v>
      </c>
      <c r="X288" s="52">
        <f>$F288*'[1]INTERNAL PARAMETERS-2'!W288*VLOOKUP(X$4,'[1]INTERNAL PARAMETERS-1'!$B$5:$J$44,4, FALSE)</f>
        <v>0</v>
      </c>
      <c r="Y288" s="52">
        <f>$F288*'[1]INTERNAL PARAMETERS-2'!X288*VLOOKUP(Y$4,'[1]INTERNAL PARAMETERS-1'!$B$5:$J$44,4, FALSE)</f>
        <v>0</v>
      </c>
      <c r="Z288" s="52">
        <f>$F288*'[1]INTERNAL PARAMETERS-2'!Y288*VLOOKUP(Z$4,'[1]INTERNAL PARAMETERS-1'!$B$5:$J$44,4, FALSE)</f>
        <v>0</v>
      </c>
      <c r="AA288" s="52">
        <f>$F288*'[1]INTERNAL PARAMETERS-2'!Z288*VLOOKUP(AA$4,'[1]INTERNAL PARAMETERS-1'!$B$5:$J$44,4, FALSE)</f>
        <v>0</v>
      </c>
      <c r="AB288" s="52">
        <f>$F288*'[1]INTERNAL PARAMETERS-2'!AA288*VLOOKUP(AB$4,'[1]INTERNAL PARAMETERS-1'!$B$5:$J$44,4, FALSE)</f>
        <v>0</v>
      </c>
      <c r="AC288" s="52">
        <f>$F288*'[1]INTERNAL PARAMETERS-2'!AB288*VLOOKUP(AC$4,'[1]INTERNAL PARAMETERS-1'!$B$5:$J$44,4, FALSE)</f>
        <v>0</v>
      </c>
      <c r="AD288" s="52">
        <f>$F288*'[1]INTERNAL PARAMETERS-2'!AC288*VLOOKUP(AD$4,'[1]INTERNAL PARAMETERS-1'!$B$5:$J$44,4, FALSE)</f>
        <v>0</v>
      </c>
      <c r="AE288" s="52">
        <f>$F288*'[1]INTERNAL PARAMETERS-2'!AD288*VLOOKUP(AE$4,'[1]INTERNAL PARAMETERS-1'!$B$5:$J$44,4, FALSE)</f>
        <v>0</v>
      </c>
      <c r="AF288" s="52">
        <f>$F288*'[1]INTERNAL PARAMETERS-2'!AE288*VLOOKUP(AF$4,'[1]INTERNAL PARAMETERS-1'!$B$5:$J$44,4, FALSE)</f>
        <v>0</v>
      </c>
      <c r="AG288" s="52">
        <f>$F288*'[1]INTERNAL PARAMETERS-2'!AF288*VLOOKUP(AG$4,'[1]INTERNAL PARAMETERS-1'!$B$5:$J$44,4, FALSE)</f>
        <v>0</v>
      </c>
      <c r="AH288" s="52">
        <f>$F288*'[1]INTERNAL PARAMETERS-2'!AG288*VLOOKUP(AH$4,'[1]INTERNAL PARAMETERS-1'!$B$5:$J$44,4, FALSE)</f>
        <v>0</v>
      </c>
      <c r="AI288" s="52">
        <f>$F288*'[1]INTERNAL PARAMETERS-2'!AH288*VLOOKUP(AI$4,'[1]INTERNAL PARAMETERS-1'!$B$5:$J$44,4, FALSE)</f>
        <v>0</v>
      </c>
      <c r="AJ288" s="52">
        <f>$F288*'[1]INTERNAL PARAMETERS-2'!AI288*VLOOKUP(AJ$4,'[1]INTERNAL PARAMETERS-1'!$B$5:$J$44,4, FALSE)</f>
        <v>0</v>
      </c>
      <c r="AK288" s="52">
        <f>$F288*'[1]INTERNAL PARAMETERS-2'!AJ288*VLOOKUP(AK$4,'[1]INTERNAL PARAMETERS-1'!$B$5:$J$44,4, FALSE)</f>
        <v>0</v>
      </c>
      <c r="AL288" s="52">
        <f>$F288*'[1]INTERNAL PARAMETERS-2'!AK288*VLOOKUP(AL$4,'[1]INTERNAL PARAMETERS-1'!$B$5:$J$44,4, FALSE)</f>
        <v>0</v>
      </c>
      <c r="AM288" s="52">
        <f>$F288*'[1]INTERNAL PARAMETERS-2'!AL288*VLOOKUP(AM$4,'[1]INTERNAL PARAMETERS-1'!$B$5:$J$44,4, FALSE)</f>
        <v>0</v>
      </c>
      <c r="AN288" s="52">
        <f>$F288*'[1]INTERNAL PARAMETERS-2'!AM288*VLOOKUP(AN$4,'[1]INTERNAL PARAMETERS-1'!$B$5:$J$44,4, FALSE)</f>
        <v>0</v>
      </c>
      <c r="AO288" s="52">
        <f>$F288*'[1]INTERNAL PARAMETERS-2'!AN288*VLOOKUP(AO$4,'[1]INTERNAL PARAMETERS-1'!$B$5:$J$44,4, FALSE)</f>
        <v>0</v>
      </c>
      <c r="AP288" s="52">
        <f>$F288*'[1]INTERNAL PARAMETERS-2'!AO288*VLOOKUP(AP$4,'[1]INTERNAL PARAMETERS-1'!$B$5:$J$44,4, FALSE)</f>
        <v>0</v>
      </c>
      <c r="AQ288" s="52">
        <f>$F288*'[1]INTERNAL PARAMETERS-2'!AP288*VLOOKUP(AQ$4,'[1]INTERNAL PARAMETERS-1'!$B$5:$J$44,4, FALSE)</f>
        <v>0</v>
      </c>
      <c r="AR288" s="52">
        <f>$F288*'[1]INTERNAL PARAMETERS-2'!AQ288*VLOOKUP(AR$4,'[1]INTERNAL PARAMETERS-1'!$B$5:$J$44,4, FALSE)</f>
        <v>0</v>
      </c>
      <c r="AS288" s="52">
        <f>$F288*'[1]INTERNAL PARAMETERS-2'!AR288*VLOOKUP(AS$4,'[1]INTERNAL PARAMETERS-1'!$B$5:$J$44,4, FALSE)</f>
        <v>0</v>
      </c>
      <c r="AT288" s="51">
        <f>$F288*'[1]INTERNAL PARAMETERS-2'!AS288*VLOOKUP(AT$4,'[1]INTERNAL PARAMETERS-1'!$B$5:$J$44,4, FALSE)</f>
        <v>0</v>
      </c>
      <c r="AU288" s="53">
        <f>$F288*'[1]INTERNAL PARAMETERS-2'!F288*(1-VLOOKUP(G$4,'[1]INTERNAL PARAMETERS-1'!$B$5:$J$44,4, FALSE))</f>
        <v>0</v>
      </c>
      <c r="AV288" s="52">
        <f>$F288*'[1]INTERNAL PARAMETERS-2'!G288*(1-VLOOKUP(H$4,'[1]INTERNAL PARAMETERS-1'!$B$5:$J$44,4, FALSE))</f>
        <v>0</v>
      </c>
      <c r="AW288" s="52">
        <f>$F288*'[1]INTERNAL PARAMETERS-2'!H288*(1-VLOOKUP(I$4,'[1]INTERNAL PARAMETERS-1'!$B$5:$J$44,4, FALSE))</f>
        <v>0</v>
      </c>
      <c r="AX288" s="52">
        <f>$F288*'[1]INTERNAL PARAMETERS-2'!I288*(1-VLOOKUP(J$4,'[1]INTERNAL PARAMETERS-1'!$B$5:$J$44,4, FALSE))</f>
        <v>0</v>
      </c>
      <c r="AY288" s="52">
        <f>$F288*'[1]INTERNAL PARAMETERS-2'!J288*(1-VLOOKUP(K$4,'[1]INTERNAL PARAMETERS-1'!$B$5:$J$44,4, FALSE))</f>
        <v>0</v>
      </c>
      <c r="AZ288" s="52">
        <f>$F288*'[1]INTERNAL PARAMETERS-2'!K288*(1-VLOOKUP(L$4,'[1]INTERNAL PARAMETERS-1'!$B$5:$J$44,4, FALSE))</f>
        <v>0</v>
      </c>
      <c r="BA288" s="52">
        <f>$F288*'[1]INTERNAL PARAMETERS-2'!L288*(1-VLOOKUP(M$4,'[1]INTERNAL PARAMETERS-1'!$B$5:$J$44,4, FALSE))</f>
        <v>0</v>
      </c>
      <c r="BB288" s="52">
        <f>$F288*'[1]INTERNAL PARAMETERS-2'!M288*(1-VLOOKUP(N$4,'[1]INTERNAL PARAMETERS-1'!$B$5:$J$44,4, FALSE))</f>
        <v>0</v>
      </c>
      <c r="BC288" s="52">
        <f>$F288*'[1]INTERNAL PARAMETERS-2'!N288*(1-VLOOKUP(O$4,'[1]INTERNAL PARAMETERS-1'!$B$5:$J$44,4, FALSE))</f>
        <v>0</v>
      </c>
      <c r="BD288" s="52">
        <f>$F288*'[1]INTERNAL PARAMETERS-2'!O288*(1-VLOOKUP(P$4,'[1]INTERNAL PARAMETERS-1'!$B$5:$J$44,4, FALSE))</f>
        <v>0</v>
      </c>
      <c r="BE288" s="52">
        <f>$F288*'[1]INTERNAL PARAMETERS-2'!P288*(1-VLOOKUP(Q$4,'[1]INTERNAL PARAMETERS-1'!$B$5:$J$44,4, FALSE))</f>
        <v>0</v>
      </c>
      <c r="BF288" s="52">
        <f>$F288*'[1]INTERNAL PARAMETERS-2'!Q288*(1-VLOOKUP(R$4,'[1]INTERNAL PARAMETERS-1'!$B$5:$J$44,4, FALSE))</f>
        <v>0</v>
      </c>
      <c r="BG288" s="52">
        <f>$F288*'[1]INTERNAL PARAMETERS-2'!R288*(1-VLOOKUP(S$4,'[1]INTERNAL PARAMETERS-1'!$B$5:$J$44,4, FALSE))</f>
        <v>0</v>
      </c>
      <c r="BH288" s="52">
        <f>$F288*'[1]INTERNAL PARAMETERS-2'!S288*(1-VLOOKUP(T$4,'[1]INTERNAL PARAMETERS-1'!$B$5:$J$44,4, FALSE))</f>
        <v>0</v>
      </c>
      <c r="BI288" s="52">
        <f>$F288*'[1]INTERNAL PARAMETERS-2'!T288*(1-VLOOKUP(U$4,'[1]INTERNAL PARAMETERS-1'!$B$5:$J$44,4, FALSE))</f>
        <v>0</v>
      </c>
      <c r="BJ288" s="52">
        <f>$F288*'[1]INTERNAL PARAMETERS-2'!U288*(1-VLOOKUP(V$4,'[1]INTERNAL PARAMETERS-1'!$B$5:$J$44,4, FALSE))</f>
        <v>0</v>
      </c>
      <c r="BK288" s="52">
        <f>$F288*'[1]INTERNAL PARAMETERS-2'!V288*(1-VLOOKUP(W$4,'[1]INTERNAL PARAMETERS-1'!$B$5:$J$44,4, FALSE))</f>
        <v>0</v>
      </c>
      <c r="BL288" s="52">
        <f>$F288*'[1]INTERNAL PARAMETERS-2'!W288*(1-VLOOKUP(X$4,'[1]INTERNAL PARAMETERS-1'!$B$5:$J$44,4, FALSE))</f>
        <v>0</v>
      </c>
      <c r="BM288" s="52">
        <f>$F288*'[1]INTERNAL PARAMETERS-2'!X288*(1-VLOOKUP(Y$4,'[1]INTERNAL PARAMETERS-1'!$B$5:$J$44,4, FALSE))</f>
        <v>0</v>
      </c>
      <c r="BN288" s="52">
        <f>$F288*'[1]INTERNAL PARAMETERS-2'!Y288*(1-VLOOKUP(Z$4,'[1]INTERNAL PARAMETERS-1'!$B$5:$J$44,4, FALSE))</f>
        <v>0</v>
      </c>
      <c r="BO288" s="52">
        <f>$F288*'[1]INTERNAL PARAMETERS-2'!Z288*(1-VLOOKUP(AA$4,'[1]INTERNAL PARAMETERS-1'!$B$5:$J$44,4, FALSE))</f>
        <v>0</v>
      </c>
      <c r="BP288" s="52">
        <f>$F288*'[1]INTERNAL PARAMETERS-2'!AA288*(1-VLOOKUP(AB$4,'[1]INTERNAL PARAMETERS-1'!$B$5:$J$44,4, FALSE))</f>
        <v>0</v>
      </c>
      <c r="BQ288" s="52">
        <f>$F288*'[1]INTERNAL PARAMETERS-2'!AB288*(1-VLOOKUP(AC$4,'[1]INTERNAL PARAMETERS-1'!$B$5:$J$44,4, FALSE))</f>
        <v>0</v>
      </c>
      <c r="BR288" s="52">
        <f>$F288*'[1]INTERNAL PARAMETERS-2'!AC288*(1-VLOOKUP(AD$4,'[1]INTERNAL PARAMETERS-1'!$B$5:$J$44,4, FALSE))</f>
        <v>0</v>
      </c>
      <c r="BS288" s="52">
        <f>$F288*'[1]INTERNAL PARAMETERS-2'!AD288*(1-VLOOKUP(AE$4,'[1]INTERNAL PARAMETERS-1'!$B$5:$J$44,4, FALSE))</f>
        <v>0</v>
      </c>
      <c r="BT288" s="52">
        <f>$F288*'[1]INTERNAL PARAMETERS-2'!AE288*(1-VLOOKUP(AF$4,'[1]INTERNAL PARAMETERS-1'!$B$5:$J$44,4, FALSE))</f>
        <v>0</v>
      </c>
      <c r="BU288" s="52">
        <f>$F288*'[1]INTERNAL PARAMETERS-2'!AF288*(1-VLOOKUP(AG$4,'[1]INTERNAL PARAMETERS-1'!$B$5:$J$44,4, FALSE))</f>
        <v>0</v>
      </c>
      <c r="BV288" s="52">
        <f>$F288*'[1]INTERNAL PARAMETERS-2'!AG288*(1-VLOOKUP(AH$4,'[1]INTERNAL PARAMETERS-1'!$B$5:$J$44,4, FALSE))</f>
        <v>0</v>
      </c>
      <c r="BW288" s="52">
        <f>$F288*'[1]INTERNAL PARAMETERS-2'!AH288*(1-VLOOKUP(AI$4,'[1]INTERNAL PARAMETERS-1'!$B$5:$J$44,4, FALSE))</f>
        <v>0</v>
      </c>
      <c r="BX288" s="52">
        <f>$F288*'[1]INTERNAL PARAMETERS-2'!AI288*(1-VLOOKUP(AJ$4,'[1]INTERNAL PARAMETERS-1'!$B$5:$J$44,4, FALSE))</f>
        <v>0</v>
      </c>
      <c r="BY288" s="52">
        <f>$F288*'[1]INTERNAL PARAMETERS-2'!AJ288*(1-VLOOKUP(AK$4,'[1]INTERNAL PARAMETERS-1'!$B$5:$J$44,4, FALSE))</f>
        <v>0</v>
      </c>
      <c r="BZ288" s="52">
        <f>$F288*'[1]INTERNAL PARAMETERS-2'!AK288*(1-VLOOKUP(AL$4,'[1]INTERNAL PARAMETERS-1'!$B$5:$J$44,4, FALSE))</f>
        <v>0</v>
      </c>
      <c r="CA288" s="52">
        <f>$F288*'[1]INTERNAL PARAMETERS-2'!AL288*(1-VLOOKUP(AM$4,'[1]INTERNAL PARAMETERS-1'!$B$5:$J$44,4, FALSE))</f>
        <v>0</v>
      </c>
      <c r="CB288" s="52">
        <f>$F288*'[1]INTERNAL PARAMETERS-2'!AM288*(1-VLOOKUP(AN$4,'[1]INTERNAL PARAMETERS-1'!$B$5:$J$44,4, FALSE))</f>
        <v>0</v>
      </c>
      <c r="CC288" s="52">
        <f>$F288*'[1]INTERNAL PARAMETERS-2'!AN288*(1-VLOOKUP(AO$4,'[1]INTERNAL PARAMETERS-1'!$B$5:$J$44,4, FALSE))</f>
        <v>0</v>
      </c>
      <c r="CD288" s="52">
        <f>$F288*'[1]INTERNAL PARAMETERS-2'!AO288*(1-VLOOKUP(AP$4,'[1]INTERNAL PARAMETERS-1'!$B$5:$J$44,4, FALSE))</f>
        <v>0</v>
      </c>
      <c r="CE288" s="52">
        <f>$F288*'[1]INTERNAL PARAMETERS-2'!AP288*(1-VLOOKUP(AQ$4,'[1]INTERNAL PARAMETERS-1'!$B$5:$J$44,4, FALSE))</f>
        <v>0</v>
      </c>
      <c r="CF288" s="52">
        <f>$F288*'[1]INTERNAL PARAMETERS-2'!AQ288*(1-VLOOKUP(AR$4,'[1]INTERNAL PARAMETERS-1'!$B$5:$J$44,4, FALSE))</f>
        <v>0</v>
      </c>
      <c r="CG288" s="52">
        <f>$F288*'[1]INTERNAL PARAMETERS-2'!AR288*(1-VLOOKUP(AS$4,'[1]INTERNAL PARAMETERS-1'!$B$5:$J$44,4, FALSE))</f>
        <v>0</v>
      </c>
      <c r="CH288" s="51">
        <f>$F288*'[1]INTERNAL PARAMETERS-2'!AS288*(1-VLOOKUP(AT$4,'[1]INTERNAL PARAMETERS-1'!$B$5:$J$44,4, FALSE))</f>
        <v>0</v>
      </c>
      <c r="CI288" s="50">
        <f t="shared" si="4"/>
        <v>0</v>
      </c>
    </row>
    <row r="289" spans="3:87" x14ac:dyDescent="0.5">
      <c r="C289" s="35" t="s">
        <v>1</v>
      </c>
      <c r="D289" s="34" t="s">
        <v>72</v>
      </c>
      <c r="E289" s="34" t="s">
        <v>75</v>
      </c>
      <c r="F289" s="147">
        <f>ESC!AF289</f>
        <v>0</v>
      </c>
      <c r="G289" s="53">
        <f>$F289*'[1]INTERNAL PARAMETERS-2'!F289*VLOOKUP(G$4,'[1]INTERNAL PARAMETERS-1'!$B$5:$J$44,4, FALSE)</f>
        <v>0</v>
      </c>
      <c r="H289" s="52">
        <f>$F289*'[1]INTERNAL PARAMETERS-2'!G289*VLOOKUP(H$4,'[1]INTERNAL PARAMETERS-1'!$B$5:$J$44,4, FALSE)</f>
        <v>0</v>
      </c>
      <c r="I289" s="52">
        <f>$F289*'[1]INTERNAL PARAMETERS-2'!H289*VLOOKUP(I$4,'[1]INTERNAL PARAMETERS-1'!$B$5:$J$44,4, FALSE)</f>
        <v>0</v>
      </c>
      <c r="J289" s="52">
        <f>$F289*'[1]INTERNAL PARAMETERS-2'!I289*VLOOKUP(J$4,'[1]INTERNAL PARAMETERS-1'!$B$5:$J$44,4, FALSE)</f>
        <v>0</v>
      </c>
      <c r="K289" s="52">
        <f>$F289*'[1]INTERNAL PARAMETERS-2'!J289*VLOOKUP(K$4,'[1]INTERNAL PARAMETERS-1'!$B$5:$J$44,4, FALSE)</f>
        <v>0</v>
      </c>
      <c r="L289" s="52">
        <f>$F289*'[1]INTERNAL PARAMETERS-2'!K289*VLOOKUP(L$4,'[1]INTERNAL PARAMETERS-1'!$B$5:$J$44,4, FALSE)</f>
        <v>0</v>
      </c>
      <c r="M289" s="52">
        <f>$F289*'[1]INTERNAL PARAMETERS-2'!L289*VLOOKUP(M$4,'[1]INTERNAL PARAMETERS-1'!$B$5:$J$44,4, FALSE)</f>
        <v>0</v>
      </c>
      <c r="N289" s="52">
        <f>$F289*'[1]INTERNAL PARAMETERS-2'!M289*VLOOKUP(N$4,'[1]INTERNAL PARAMETERS-1'!$B$5:$J$44,4, FALSE)</f>
        <v>0</v>
      </c>
      <c r="O289" s="52">
        <f>$F289*'[1]INTERNAL PARAMETERS-2'!N289*VLOOKUP(O$4,'[1]INTERNAL PARAMETERS-1'!$B$5:$J$44,4, FALSE)</f>
        <v>0</v>
      </c>
      <c r="P289" s="52">
        <f>$F289*'[1]INTERNAL PARAMETERS-2'!O289*VLOOKUP(P$4,'[1]INTERNAL PARAMETERS-1'!$B$5:$J$44,4, FALSE)</f>
        <v>0</v>
      </c>
      <c r="Q289" s="52">
        <f>$F289*'[1]INTERNAL PARAMETERS-2'!P289*VLOOKUP(Q$4,'[1]INTERNAL PARAMETERS-1'!$B$5:$J$44,4, FALSE)</f>
        <v>0</v>
      </c>
      <c r="R289" s="52">
        <f>$F289*'[1]INTERNAL PARAMETERS-2'!Q289*VLOOKUP(R$4,'[1]INTERNAL PARAMETERS-1'!$B$5:$J$44,4, FALSE)</f>
        <v>0</v>
      </c>
      <c r="S289" s="52">
        <f>$F289*'[1]INTERNAL PARAMETERS-2'!R289*VLOOKUP(S$4,'[1]INTERNAL PARAMETERS-1'!$B$5:$J$44,4, FALSE)</f>
        <v>0</v>
      </c>
      <c r="T289" s="52">
        <f>$F289*'[1]INTERNAL PARAMETERS-2'!S289*VLOOKUP(T$4,'[1]INTERNAL PARAMETERS-1'!$B$5:$J$44,4, FALSE)</f>
        <v>0</v>
      </c>
      <c r="U289" s="52">
        <f>$F289*'[1]INTERNAL PARAMETERS-2'!T289*VLOOKUP(U$4,'[1]INTERNAL PARAMETERS-1'!$B$5:$J$44,4, FALSE)</f>
        <v>0</v>
      </c>
      <c r="V289" s="52">
        <f>$F289*'[1]INTERNAL PARAMETERS-2'!U289*VLOOKUP(V$4,'[1]INTERNAL PARAMETERS-1'!$B$5:$J$44,4, FALSE)</f>
        <v>0</v>
      </c>
      <c r="W289" s="52">
        <f>$F289*'[1]INTERNAL PARAMETERS-2'!V289*VLOOKUP(W$4,'[1]INTERNAL PARAMETERS-1'!$B$5:$J$44,4, FALSE)</f>
        <v>0</v>
      </c>
      <c r="X289" s="52">
        <f>$F289*'[1]INTERNAL PARAMETERS-2'!W289*VLOOKUP(X$4,'[1]INTERNAL PARAMETERS-1'!$B$5:$J$44,4, FALSE)</f>
        <v>0</v>
      </c>
      <c r="Y289" s="52">
        <f>$F289*'[1]INTERNAL PARAMETERS-2'!X289*VLOOKUP(Y$4,'[1]INTERNAL PARAMETERS-1'!$B$5:$J$44,4, FALSE)</f>
        <v>0</v>
      </c>
      <c r="Z289" s="52">
        <f>$F289*'[1]INTERNAL PARAMETERS-2'!Y289*VLOOKUP(Z$4,'[1]INTERNAL PARAMETERS-1'!$B$5:$J$44,4, FALSE)</f>
        <v>0</v>
      </c>
      <c r="AA289" s="52">
        <f>$F289*'[1]INTERNAL PARAMETERS-2'!Z289*VLOOKUP(AA$4,'[1]INTERNAL PARAMETERS-1'!$B$5:$J$44,4, FALSE)</f>
        <v>0</v>
      </c>
      <c r="AB289" s="52">
        <f>$F289*'[1]INTERNAL PARAMETERS-2'!AA289*VLOOKUP(AB$4,'[1]INTERNAL PARAMETERS-1'!$B$5:$J$44,4, FALSE)</f>
        <v>0</v>
      </c>
      <c r="AC289" s="52">
        <f>$F289*'[1]INTERNAL PARAMETERS-2'!AB289*VLOOKUP(AC$4,'[1]INTERNAL PARAMETERS-1'!$B$5:$J$44,4, FALSE)</f>
        <v>0</v>
      </c>
      <c r="AD289" s="52">
        <f>$F289*'[1]INTERNAL PARAMETERS-2'!AC289*VLOOKUP(AD$4,'[1]INTERNAL PARAMETERS-1'!$B$5:$J$44,4, FALSE)</f>
        <v>0</v>
      </c>
      <c r="AE289" s="52">
        <f>$F289*'[1]INTERNAL PARAMETERS-2'!AD289*VLOOKUP(AE$4,'[1]INTERNAL PARAMETERS-1'!$B$5:$J$44,4, FALSE)</f>
        <v>0</v>
      </c>
      <c r="AF289" s="52">
        <f>$F289*'[1]INTERNAL PARAMETERS-2'!AE289*VLOOKUP(AF$4,'[1]INTERNAL PARAMETERS-1'!$B$5:$J$44,4, FALSE)</f>
        <v>0</v>
      </c>
      <c r="AG289" s="52">
        <f>$F289*'[1]INTERNAL PARAMETERS-2'!AF289*VLOOKUP(AG$4,'[1]INTERNAL PARAMETERS-1'!$B$5:$J$44,4, FALSE)</f>
        <v>0</v>
      </c>
      <c r="AH289" s="52">
        <f>$F289*'[1]INTERNAL PARAMETERS-2'!AG289*VLOOKUP(AH$4,'[1]INTERNAL PARAMETERS-1'!$B$5:$J$44,4, FALSE)</f>
        <v>0</v>
      </c>
      <c r="AI289" s="52">
        <f>$F289*'[1]INTERNAL PARAMETERS-2'!AH289*VLOOKUP(AI$4,'[1]INTERNAL PARAMETERS-1'!$B$5:$J$44,4, FALSE)</f>
        <v>0</v>
      </c>
      <c r="AJ289" s="52">
        <f>$F289*'[1]INTERNAL PARAMETERS-2'!AI289*VLOOKUP(AJ$4,'[1]INTERNAL PARAMETERS-1'!$B$5:$J$44,4, FALSE)</f>
        <v>0</v>
      </c>
      <c r="AK289" s="52">
        <f>$F289*'[1]INTERNAL PARAMETERS-2'!AJ289*VLOOKUP(AK$4,'[1]INTERNAL PARAMETERS-1'!$B$5:$J$44,4, FALSE)</f>
        <v>0</v>
      </c>
      <c r="AL289" s="52">
        <f>$F289*'[1]INTERNAL PARAMETERS-2'!AK289*VLOOKUP(AL$4,'[1]INTERNAL PARAMETERS-1'!$B$5:$J$44,4, FALSE)</f>
        <v>0</v>
      </c>
      <c r="AM289" s="52">
        <f>$F289*'[1]INTERNAL PARAMETERS-2'!AL289*VLOOKUP(AM$4,'[1]INTERNAL PARAMETERS-1'!$B$5:$J$44,4, FALSE)</f>
        <v>0</v>
      </c>
      <c r="AN289" s="52">
        <f>$F289*'[1]INTERNAL PARAMETERS-2'!AM289*VLOOKUP(AN$4,'[1]INTERNAL PARAMETERS-1'!$B$5:$J$44,4, FALSE)</f>
        <v>0</v>
      </c>
      <c r="AO289" s="52">
        <f>$F289*'[1]INTERNAL PARAMETERS-2'!AN289*VLOOKUP(AO$4,'[1]INTERNAL PARAMETERS-1'!$B$5:$J$44,4, FALSE)</f>
        <v>0</v>
      </c>
      <c r="AP289" s="52">
        <f>$F289*'[1]INTERNAL PARAMETERS-2'!AO289*VLOOKUP(AP$4,'[1]INTERNAL PARAMETERS-1'!$B$5:$J$44,4, FALSE)</f>
        <v>0</v>
      </c>
      <c r="AQ289" s="52">
        <f>$F289*'[1]INTERNAL PARAMETERS-2'!AP289*VLOOKUP(AQ$4,'[1]INTERNAL PARAMETERS-1'!$B$5:$J$44,4, FALSE)</f>
        <v>0</v>
      </c>
      <c r="AR289" s="52">
        <f>$F289*'[1]INTERNAL PARAMETERS-2'!AQ289*VLOOKUP(AR$4,'[1]INTERNAL PARAMETERS-1'!$B$5:$J$44,4, FALSE)</f>
        <v>0</v>
      </c>
      <c r="AS289" s="52">
        <f>$F289*'[1]INTERNAL PARAMETERS-2'!AR289*VLOOKUP(AS$4,'[1]INTERNAL PARAMETERS-1'!$B$5:$J$44,4, FALSE)</f>
        <v>0</v>
      </c>
      <c r="AT289" s="51">
        <f>$F289*'[1]INTERNAL PARAMETERS-2'!AS289*VLOOKUP(AT$4,'[1]INTERNAL PARAMETERS-1'!$B$5:$J$44,4, FALSE)</f>
        <v>0</v>
      </c>
      <c r="AU289" s="53">
        <f>$F289*'[1]INTERNAL PARAMETERS-2'!F289*(1-VLOOKUP(G$4,'[1]INTERNAL PARAMETERS-1'!$B$5:$J$44,4, FALSE))</f>
        <v>0</v>
      </c>
      <c r="AV289" s="52">
        <f>$F289*'[1]INTERNAL PARAMETERS-2'!G289*(1-VLOOKUP(H$4,'[1]INTERNAL PARAMETERS-1'!$B$5:$J$44,4, FALSE))</f>
        <v>0</v>
      </c>
      <c r="AW289" s="52">
        <f>$F289*'[1]INTERNAL PARAMETERS-2'!H289*(1-VLOOKUP(I$4,'[1]INTERNAL PARAMETERS-1'!$B$5:$J$44,4, FALSE))</f>
        <v>0</v>
      </c>
      <c r="AX289" s="52">
        <f>$F289*'[1]INTERNAL PARAMETERS-2'!I289*(1-VLOOKUP(J$4,'[1]INTERNAL PARAMETERS-1'!$B$5:$J$44,4, FALSE))</f>
        <v>0</v>
      </c>
      <c r="AY289" s="52">
        <f>$F289*'[1]INTERNAL PARAMETERS-2'!J289*(1-VLOOKUP(K$4,'[1]INTERNAL PARAMETERS-1'!$B$5:$J$44,4, FALSE))</f>
        <v>0</v>
      </c>
      <c r="AZ289" s="52">
        <f>$F289*'[1]INTERNAL PARAMETERS-2'!K289*(1-VLOOKUP(L$4,'[1]INTERNAL PARAMETERS-1'!$B$5:$J$44,4, FALSE))</f>
        <v>0</v>
      </c>
      <c r="BA289" s="52">
        <f>$F289*'[1]INTERNAL PARAMETERS-2'!L289*(1-VLOOKUP(M$4,'[1]INTERNAL PARAMETERS-1'!$B$5:$J$44,4, FALSE))</f>
        <v>0</v>
      </c>
      <c r="BB289" s="52">
        <f>$F289*'[1]INTERNAL PARAMETERS-2'!M289*(1-VLOOKUP(N$4,'[1]INTERNAL PARAMETERS-1'!$B$5:$J$44,4, FALSE))</f>
        <v>0</v>
      </c>
      <c r="BC289" s="52">
        <f>$F289*'[1]INTERNAL PARAMETERS-2'!N289*(1-VLOOKUP(O$4,'[1]INTERNAL PARAMETERS-1'!$B$5:$J$44,4, FALSE))</f>
        <v>0</v>
      </c>
      <c r="BD289" s="52">
        <f>$F289*'[1]INTERNAL PARAMETERS-2'!O289*(1-VLOOKUP(P$4,'[1]INTERNAL PARAMETERS-1'!$B$5:$J$44,4, FALSE))</f>
        <v>0</v>
      </c>
      <c r="BE289" s="52">
        <f>$F289*'[1]INTERNAL PARAMETERS-2'!P289*(1-VLOOKUP(Q$4,'[1]INTERNAL PARAMETERS-1'!$B$5:$J$44,4, FALSE))</f>
        <v>0</v>
      </c>
      <c r="BF289" s="52">
        <f>$F289*'[1]INTERNAL PARAMETERS-2'!Q289*(1-VLOOKUP(R$4,'[1]INTERNAL PARAMETERS-1'!$B$5:$J$44,4, FALSE))</f>
        <v>0</v>
      </c>
      <c r="BG289" s="52">
        <f>$F289*'[1]INTERNAL PARAMETERS-2'!R289*(1-VLOOKUP(S$4,'[1]INTERNAL PARAMETERS-1'!$B$5:$J$44,4, FALSE))</f>
        <v>0</v>
      </c>
      <c r="BH289" s="52">
        <f>$F289*'[1]INTERNAL PARAMETERS-2'!S289*(1-VLOOKUP(T$4,'[1]INTERNAL PARAMETERS-1'!$B$5:$J$44,4, FALSE))</f>
        <v>0</v>
      </c>
      <c r="BI289" s="52">
        <f>$F289*'[1]INTERNAL PARAMETERS-2'!T289*(1-VLOOKUP(U$4,'[1]INTERNAL PARAMETERS-1'!$B$5:$J$44,4, FALSE))</f>
        <v>0</v>
      </c>
      <c r="BJ289" s="52">
        <f>$F289*'[1]INTERNAL PARAMETERS-2'!U289*(1-VLOOKUP(V$4,'[1]INTERNAL PARAMETERS-1'!$B$5:$J$44,4, FALSE))</f>
        <v>0</v>
      </c>
      <c r="BK289" s="52">
        <f>$F289*'[1]INTERNAL PARAMETERS-2'!V289*(1-VLOOKUP(W$4,'[1]INTERNAL PARAMETERS-1'!$B$5:$J$44,4, FALSE))</f>
        <v>0</v>
      </c>
      <c r="BL289" s="52">
        <f>$F289*'[1]INTERNAL PARAMETERS-2'!W289*(1-VLOOKUP(X$4,'[1]INTERNAL PARAMETERS-1'!$B$5:$J$44,4, FALSE))</f>
        <v>0</v>
      </c>
      <c r="BM289" s="52">
        <f>$F289*'[1]INTERNAL PARAMETERS-2'!X289*(1-VLOOKUP(Y$4,'[1]INTERNAL PARAMETERS-1'!$B$5:$J$44,4, FALSE))</f>
        <v>0</v>
      </c>
      <c r="BN289" s="52">
        <f>$F289*'[1]INTERNAL PARAMETERS-2'!Y289*(1-VLOOKUP(Z$4,'[1]INTERNAL PARAMETERS-1'!$B$5:$J$44,4, FALSE))</f>
        <v>0</v>
      </c>
      <c r="BO289" s="52">
        <f>$F289*'[1]INTERNAL PARAMETERS-2'!Z289*(1-VLOOKUP(AA$4,'[1]INTERNAL PARAMETERS-1'!$B$5:$J$44,4, FALSE))</f>
        <v>0</v>
      </c>
      <c r="BP289" s="52">
        <f>$F289*'[1]INTERNAL PARAMETERS-2'!AA289*(1-VLOOKUP(AB$4,'[1]INTERNAL PARAMETERS-1'!$B$5:$J$44,4, FALSE))</f>
        <v>0</v>
      </c>
      <c r="BQ289" s="52">
        <f>$F289*'[1]INTERNAL PARAMETERS-2'!AB289*(1-VLOOKUP(AC$4,'[1]INTERNAL PARAMETERS-1'!$B$5:$J$44,4, FALSE))</f>
        <v>0</v>
      </c>
      <c r="BR289" s="52">
        <f>$F289*'[1]INTERNAL PARAMETERS-2'!AC289*(1-VLOOKUP(AD$4,'[1]INTERNAL PARAMETERS-1'!$B$5:$J$44,4, FALSE))</f>
        <v>0</v>
      </c>
      <c r="BS289" s="52">
        <f>$F289*'[1]INTERNAL PARAMETERS-2'!AD289*(1-VLOOKUP(AE$4,'[1]INTERNAL PARAMETERS-1'!$B$5:$J$44,4, FALSE))</f>
        <v>0</v>
      </c>
      <c r="BT289" s="52">
        <f>$F289*'[1]INTERNAL PARAMETERS-2'!AE289*(1-VLOOKUP(AF$4,'[1]INTERNAL PARAMETERS-1'!$B$5:$J$44,4, FALSE))</f>
        <v>0</v>
      </c>
      <c r="BU289" s="52">
        <f>$F289*'[1]INTERNAL PARAMETERS-2'!AF289*(1-VLOOKUP(AG$4,'[1]INTERNAL PARAMETERS-1'!$B$5:$J$44,4, FALSE))</f>
        <v>0</v>
      </c>
      <c r="BV289" s="52">
        <f>$F289*'[1]INTERNAL PARAMETERS-2'!AG289*(1-VLOOKUP(AH$4,'[1]INTERNAL PARAMETERS-1'!$B$5:$J$44,4, FALSE))</f>
        <v>0</v>
      </c>
      <c r="BW289" s="52">
        <f>$F289*'[1]INTERNAL PARAMETERS-2'!AH289*(1-VLOOKUP(AI$4,'[1]INTERNAL PARAMETERS-1'!$B$5:$J$44,4, FALSE))</f>
        <v>0</v>
      </c>
      <c r="BX289" s="52">
        <f>$F289*'[1]INTERNAL PARAMETERS-2'!AI289*(1-VLOOKUP(AJ$4,'[1]INTERNAL PARAMETERS-1'!$B$5:$J$44,4, FALSE))</f>
        <v>0</v>
      </c>
      <c r="BY289" s="52">
        <f>$F289*'[1]INTERNAL PARAMETERS-2'!AJ289*(1-VLOOKUP(AK$4,'[1]INTERNAL PARAMETERS-1'!$B$5:$J$44,4, FALSE))</f>
        <v>0</v>
      </c>
      <c r="BZ289" s="52">
        <f>$F289*'[1]INTERNAL PARAMETERS-2'!AK289*(1-VLOOKUP(AL$4,'[1]INTERNAL PARAMETERS-1'!$B$5:$J$44,4, FALSE))</f>
        <v>0</v>
      </c>
      <c r="CA289" s="52">
        <f>$F289*'[1]INTERNAL PARAMETERS-2'!AL289*(1-VLOOKUP(AM$4,'[1]INTERNAL PARAMETERS-1'!$B$5:$J$44,4, FALSE))</f>
        <v>0</v>
      </c>
      <c r="CB289" s="52">
        <f>$F289*'[1]INTERNAL PARAMETERS-2'!AM289*(1-VLOOKUP(AN$4,'[1]INTERNAL PARAMETERS-1'!$B$5:$J$44,4, FALSE))</f>
        <v>0</v>
      </c>
      <c r="CC289" s="52">
        <f>$F289*'[1]INTERNAL PARAMETERS-2'!AN289*(1-VLOOKUP(AO$4,'[1]INTERNAL PARAMETERS-1'!$B$5:$J$44,4, FALSE))</f>
        <v>0</v>
      </c>
      <c r="CD289" s="52">
        <f>$F289*'[1]INTERNAL PARAMETERS-2'!AO289*(1-VLOOKUP(AP$4,'[1]INTERNAL PARAMETERS-1'!$B$5:$J$44,4, FALSE))</f>
        <v>0</v>
      </c>
      <c r="CE289" s="52">
        <f>$F289*'[1]INTERNAL PARAMETERS-2'!AP289*(1-VLOOKUP(AQ$4,'[1]INTERNAL PARAMETERS-1'!$B$5:$J$44,4, FALSE))</f>
        <v>0</v>
      </c>
      <c r="CF289" s="52">
        <f>$F289*'[1]INTERNAL PARAMETERS-2'!AQ289*(1-VLOOKUP(AR$4,'[1]INTERNAL PARAMETERS-1'!$B$5:$J$44,4, FALSE))</f>
        <v>0</v>
      </c>
      <c r="CG289" s="52">
        <f>$F289*'[1]INTERNAL PARAMETERS-2'!AR289*(1-VLOOKUP(AS$4,'[1]INTERNAL PARAMETERS-1'!$B$5:$J$44,4, FALSE))</f>
        <v>0</v>
      </c>
      <c r="CH289" s="51">
        <f>$F289*'[1]INTERNAL PARAMETERS-2'!AS289*(1-VLOOKUP(AT$4,'[1]INTERNAL PARAMETERS-1'!$B$5:$J$44,4, FALSE))</f>
        <v>0</v>
      </c>
      <c r="CI289" s="50">
        <f t="shared" si="4"/>
        <v>0</v>
      </c>
    </row>
    <row r="290" spans="3:87" x14ac:dyDescent="0.5">
      <c r="C290" s="35" t="s">
        <v>1</v>
      </c>
      <c r="D290" s="34" t="s">
        <v>72</v>
      </c>
      <c r="E290" s="34" t="s">
        <v>74</v>
      </c>
      <c r="F290" s="147">
        <f>ESC!AF290</f>
        <v>0</v>
      </c>
      <c r="G290" s="53">
        <f>$F290*'[1]INTERNAL PARAMETERS-2'!F290*VLOOKUP(G$4,'[1]INTERNAL PARAMETERS-1'!$B$5:$J$44,4, FALSE)</f>
        <v>0</v>
      </c>
      <c r="H290" s="52">
        <f>$F290*'[1]INTERNAL PARAMETERS-2'!G290*VLOOKUP(H$4,'[1]INTERNAL PARAMETERS-1'!$B$5:$J$44,4, FALSE)</f>
        <v>0</v>
      </c>
      <c r="I290" s="52">
        <f>$F290*'[1]INTERNAL PARAMETERS-2'!H290*VLOOKUP(I$4,'[1]INTERNAL PARAMETERS-1'!$B$5:$J$44,4, FALSE)</f>
        <v>0</v>
      </c>
      <c r="J290" s="52">
        <f>$F290*'[1]INTERNAL PARAMETERS-2'!I290*VLOOKUP(J$4,'[1]INTERNAL PARAMETERS-1'!$B$5:$J$44,4, FALSE)</f>
        <v>0</v>
      </c>
      <c r="K290" s="52">
        <f>$F290*'[1]INTERNAL PARAMETERS-2'!J290*VLOOKUP(K$4,'[1]INTERNAL PARAMETERS-1'!$B$5:$J$44,4, FALSE)</f>
        <v>0</v>
      </c>
      <c r="L290" s="52">
        <f>$F290*'[1]INTERNAL PARAMETERS-2'!K290*VLOOKUP(L$4,'[1]INTERNAL PARAMETERS-1'!$B$5:$J$44,4, FALSE)</f>
        <v>0</v>
      </c>
      <c r="M290" s="52">
        <f>$F290*'[1]INTERNAL PARAMETERS-2'!L290*VLOOKUP(M$4,'[1]INTERNAL PARAMETERS-1'!$B$5:$J$44,4, FALSE)</f>
        <v>0</v>
      </c>
      <c r="N290" s="52">
        <f>$F290*'[1]INTERNAL PARAMETERS-2'!M290*VLOOKUP(N$4,'[1]INTERNAL PARAMETERS-1'!$B$5:$J$44,4, FALSE)</f>
        <v>0</v>
      </c>
      <c r="O290" s="52">
        <f>$F290*'[1]INTERNAL PARAMETERS-2'!N290*VLOOKUP(O$4,'[1]INTERNAL PARAMETERS-1'!$B$5:$J$44,4, FALSE)</f>
        <v>0</v>
      </c>
      <c r="P290" s="52">
        <f>$F290*'[1]INTERNAL PARAMETERS-2'!O290*VLOOKUP(P$4,'[1]INTERNAL PARAMETERS-1'!$B$5:$J$44,4, FALSE)</f>
        <v>0</v>
      </c>
      <c r="Q290" s="52">
        <f>$F290*'[1]INTERNAL PARAMETERS-2'!P290*VLOOKUP(Q$4,'[1]INTERNAL PARAMETERS-1'!$B$5:$J$44,4, FALSE)</f>
        <v>0</v>
      </c>
      <c r="R290" s="52">
        <f>$F290*'[1]INTERNAL PARAMETERS-2'!Q290*VLOOKUP(R$4,'[1]INTERNAL PARAMETERS-1'!$B$5:$J$44,4, FALSE)</f>
        <v>0</v>
      </c>
      <c r="S290" s="52">
        <f>$F290*'[1]INTERNAL PARAMETERS-2'!R290*VLOOKUP(S$4,'[1]INTERNAL PARAMETERS-1'!$B$5:$J$44,4, FALSE)</f>
        <v>0</v>
      </c>
      <c r="T290" s="52">
        <f>$F290*'[1]INTERNAL PARAMETERS-2'!S290*VLOOKUP(T$4,'[1]INTERNAL PARAMETERS-1'!$B$5:$J$44,4, FALSE)</f>
        <v>0</v>
      </c>
      <c r="U290" s="52">
        <f>$F290*'[1]INTERNAL PARAMETERS-2'!T290*VLOOKUP(U$4,'[1]INTERNAL PARAMETERS-1'!$B$5:$J$44,4, FALSE)</f>
        <v>0</v>
      </c>
      <c r="V290" s="52">
        <f>$F290*'[1]INTERNAL PARAMETERS-2'!U290*VLOOKUP(V$4,'[1]INTERNAL PARAMETERS-1'!$B$5:$J$44,4, FALSE)</f>
        <v>0</v>
      </c>
      <c r="W290" s="52">
        <f>$F290*'[1]INTERNAL PARAMETERS-2'!V290*VLOOKUP(W$4,'[1]INTERNAL PARAMETERS-1'!$B$5:$J$44,4, FALSE)</f>
        <v>0</v>
      </c>
      <c r="X290" s="52">
        <f>$F290*'[1]INTERNAL PARAMETERS-2'!W290*VLOOKUP(X$4,'[1]INTERNAL PARAMETERS-1'!$B$5:$J$44,4, FALSE)</f>
        <v>0</v>
      </c>
      <c r="Y290" s="52">
        <f>$F290*'[1]INTERNAL PARAMETERS-2'!X290*VLOOKUP(Y$4,'[1]INTERNAL PARAMETERS-1'!$B$5:$J$44,4, FALSE)</f>
        <v>0</v>
      </c>
      <c r="Z290" s="52">
        <f>$F290*'[1]INTERNAL PARAMETERS-2'!Y290*VLOOKUP(Z$4,'[1]INTERNAL PARAMETERS-1'!$B$5:$J$44,4, FALSE)</f>
        <v>0</v>
      </c>
      <c r="AA290" s="52">
        <f>$F290*'[1]INTERNAL PARAMETERS-2'!Z290*VLOOKUP(AA$4,'[1]INTERNAL PARAMETERS-1'!$B$5:$J$44,4, FALSE)</f>
        <v>0</v>
      </c>
      <c r="AB290" s="52">
        <f>$F290*'[1]INTERNAL PARAMETERS-2'!AA290*VLOOKUP(AB$4,'[1]INTERNAL PARAMETERS-1'!$B$5:$J$44,4, FALSE)</f>
        <v>0</v>
      </c>
      <c r="AC290" s="52">
        <f>$F290*'[1]INTERNAL PARAMETERS-2'!AB290*VLOOKUP(AC$4,'[1]INTERNAL PARAMETERS-1'!$B$5:$J$44,4, FALSE)</f>
        <v>0</v>
      </c>
      <c r="AD290" s="52">
        <f>$F290*'[1]INTERNAL PARAMETERS-2'!AC290*VLOOKUP(AD$4,'[1]INTERNAL PARAMETERS-1'!$B$5:$J$44,4, FALSE)</f>
        <v>0</v>
      </c>
      <c r="AE290" s="52">
        <f>$F290*'[1]INTERNAL PARAMETERS-2'!AD290*VLOOKUP(AE$4,'[1]INTERNAL PARAMETERS-1'!$B$5:$J$44,4, FALSE)</f>
        <v>0</v>
      </c>
      <c r="AF290" s="52">
        <f>$F290*'[1]INTERNAL PARAMETERS-2'!AE290*VLOOKUP(AF$4,'[1]INTERNAL PARAMETERS-1'!$B$5:$J$44,4, FALSE)</f>
        <v>0</v>
      </c>
      <c r="AG290" s="52">
        <f>$F290*'[1]INTERNAL PARAMETERS-2'!AF290*VLOOKUP(AG$4,'[1]INTERNAL PARAMETERS-1'!$B$5:$J$44,4, FALSE)</f>
        <v>0</v>
      </c>
      <c r="AH290" s="52">
        <f>$F290*'[1]INTERNAL PARAMETERS-2'!AG290*VLOOKUP(AH$4,'[1]INTERNAL PARAMETERS-1'!$B$5:$J$44,4, FALSE)</f>
        <v>0</v>
      </c>
      <c r="AI290" s="52">
        <f>$F290*'[1]INTERNAL PARAMETERS-2'!AH290*VLOOKUP(AI$4,'[1]INTERNAL PARAMETERS-1'!$B$5:$J$44,4, FALSE)</f>
        <v>0</v>
      </c>
      <c r="AJ290" s="52">
        <f>$F290*'[1]INTERNAL PARAMETERS-2'!AI290*VLOOKUP(AJ$4,'[1]INTERNAL PARAMETERS-1'!$B$5:$J$44,4, FALSE)</f>
        <v>0</v>
      </c>
      <c r="AK290" s="52">
        <f>$F290*'[1]INTERNAL PARAMETERS-2'!AJ290*VLOOKUP(AK$4,'[1]INTERNAL PARAMETERS-1'!$B$5:$J$44,4, FALSE)</f>
        <v>0</v>
      </c>
      <c r="AL290" s="52">
        <f>$F290*'[1]INTERNAL PARAMETERS-2'!AK290*VLOOKUP(AL$4,'[1]INTERNAL PARAMETERS-1'!$B$5:$J$44,4, FALSE)</f>
        <v>0</v>
      </c>
      <c r="AM290" s="52">
        <f>$F290*'[1]INTERNAL PARAMETERS-2'!AL290*VLOOKUP(AM$4,'[1]INTERNAL PARAMETERS-1'!$B$5:$J$44,4, FALSE)</f>
        <v>0</v>
      </c>
      <c r="AN290" s="52">
        <f>$F290*'[1]INTERNAL PARAMETERS-2'!AM290*VLOOKUP(AN$4,'[1]INTERNAL PARAMETERS-1'!$B$5:$J$44,4, FALSE)</f>
        <v>0</v>
      </c>
      <c r="AO290" s="52">
        <f>$F290*'[1]INTERNAL PARAMETERS-2'!AN290*VLOOKUP(AO$4,'[1]INTERNAL PARAMETERS-1'!$B$5:$J$44,4, FALSE)</f>
        <v>0</v>
      </c>
      <c r="AP290" s="52">
        <f>$F290*'[1]INTERNAL PARAMETERS-2'!AO290*VLOOKUP(AP$4,'[1]INTERNAL PARAMETERS-1'!$B$5:$J$44,4, FALSE)</f>
        <v>0</v>
      </c>
      <c r="AQ290" s="52">
        <f>$F290*'[1]INTERNAL PARAMETERS-2'!AP290*VLOOKUP(AQ$4,'[1]INTERNAL PARAMETERS-1'!$B$5:$J$44,4, FALSE)</f>
        <v>0</v>
      </c>
      <c r="AR290" s="52">
        <f>$F290*'[1]INTERNAL PARAMETERS-2'!AQ290*VLOOKUP(AR$4,'[1]INTERNAL PARAMETERS-1'!$B$5:$J$44,4, FALSE)</f>
        <v>0</v>
      </c>
      <c r="AS290" s="52">
        <f>$F290*'[1]INTERNAL PARAMETERS-2'!AR290*VLOOKUP(AS$4,'[1]INTERNAL PARAMETERS-1'!$B$5:$J$44,4, FALSE)</f>
        <v>0</v>
      </c>
      <c r="AT290" s="51">
        <f>$F290*'[1]INTERNAL PARAMETERS-2'!AS290*VLOOKUP(AT$4,'[1]INTERNAL PARAMETERS-1'!$B$5:$J$44,4, FALSE)</f>
        <v>0</v>
      </c>
      <c r="AU290" s="53">
        <f>$F290*'[1]INTERNAL PARAMETERS-2'!F290*(1-VLOOKUP(G$4,'[1]INTERNAL PARAMETERS-1'!$B$5:$J$44,4, FALSE))</f>
        <v>0</v>
      </c>
      <c r="AV290" s="52">
        <f>$F290*'[1]INTERNAL PARAMETERS-2'!G290*(1-VLOOKUP(H$4,'[1]INTERNAL PARAMETERS-1'!$B$5:$J$44,4, FALSE))</f>
        <v>0</v>
      </c>
      <c r="AW290" s="52">
        <f>$F290*'[1]INTERNAL PARAMETERS-2'!H290*(1-VLOOKUP(I$4,'[1]INTERNAL PARAMETERS-1'!$B$5:$J$44,4, FALSE))</f>
        <v>0</v>
      </c>
      <c r="AX290" s="52">
        <f>$F290*'[1]INTERNAL PARAMETERS-2'!I290*(1-VLOOKUP(J$4,'[1]INTERNAL PARAMETERS-1'!$B$5:$J$44,4, FALSE))</f>
        <v>0</v>
      </c>
      <c r="AY290" s="52">
        <f>$F290*'[1]INTERNAL PARAMETERS-2'!J290*(1-VLOOKUP(K$4,'[1]INTERNAL PARAMETERS-1'!$B$5:$J$44,4, FALSE))</f>
        <v>0</v>
      </c>
      <c r="AZ290" s="52">
        <f>$F290*'[1]INTERNAL PARAMETERS-2'!K290*(1-VLOOKUP(L$4,'[1]INTERNAL PARAMETERS-1'!$B$5:$J$44,4, FALSE))</f>
        <v>0</v>
      </c>
      <c r="BA290" s="52">
        <f>$F290*'[1]INTERNAL PARAMETERS-2'!L290*(1-VLOOKUP(M$4,'[1]INTERNAL PARAMETERS-1'!$B$5:$J$44,4, FALSE))</f>
        <v>0</v>
      </c>
      <c r="BB290" s="52">
        <f>$F290*'[1]INTERNAL PARAMETERS-2'!M290*(1-VLOOKUP(N$4,'[1]INTERNAL PARAMETERS-1'!$B$5:$J$44,4, FALSE))</f>
        <v>0</v>
      </c>
      <c r="BC290" s="52">
        <f>$F290*'[1]INTERNAL PARAMETERS-2'!N290*(1-VLOOKUP(O$4,'[1]INTERNAL PARAMETERS-1'!$B$5:$J$44,4, FALSE))</f>
        <v>0</v>
      </c>
      <c r="BD290" s="52">
        <f>$F290*'[1]INTERNAL PARAMETERS-2'!O290*(1-VLOOKUP(P$4,'[1]INTERNAL PARAMETERS-1'!$B$5:$J$44,4, FALSE))</f>
        <v>0</v>
      </c>
      <c r="BE290" s="52">
        <f>$F290*'[1]INTERNAL PARAMETERS-2'!P290*(1-VLOOKUP(Q$4,'[1]INTERNAL PARAMETERS-1'!$B$5:$J$44,4, FALSE))</f>
        <v>0</v>
      </c>
      <c r="BF290" s="52">
        <f>$F290*'[1]INTERNAL PARAMETERS-2'!Q290*(1-VLOOKUP(R$4,'[1]INTERNAL PARAMETERS-1'!$B$5:$J$44,4, FALSE))</f>
        <v>0</v>
      </c>
      <c r="BG290" s="52">
        <f>$F290*'[1]INTERNAL PARAMETERS-2'!R290*(1-VLOOKUP(S$4,'[1]INTERNAL PARAMETERS-1'!$B$5:$J$44,4, FALSE))</f>
        <v>0</v>
      </c>
      <c r="BH290" s="52">
        <f>$F290*'[1]INTERNAL PARAMETERS-2'!S290*(1-VLOOKUP(T$4,'[1]INTERNAL PARAMETERS-1'!$B$5:$J$44,4, FALSE))</f>
        <v>0</v>
      </c>
      <c r="BI290" s="52">
        <f>$F290*'[1]INTERNAL PARAMETERS-2'!T290*(1-VLOOKUP(U$4,'[1]INTERNAL PARAMETERS-1'!$B$5:$J$44,4, FALSE))</f>
        <v>0</v>
      </c>
      <c r="BJ290" s="52">
        <f>$F290*'[1]INTERNAL PARAMETERS-2'!U290*(1-VLOOKUP(V$4,'[1]INTERNAL PARAMETERS-1'!$B$5:$J$44,4, FALSE))</f>
        <v>0</v>
      </c>
      <c r="BK290" s="52">
        <f>$F290*'[1]INTERNAL PARAMETERS-2'!V290*(1-VLOOKUP(W$4,'[1]INTERNAL PARAMETERS-1'!$B$5:$J$44,4, FALSE))</f>
        <v>0</v>
      </c>
      <c r="BL290" s="52">
        <f>$F290*'[1]INTERNAL PARAMETERS-2'!W290*(1-VLOOKUP(X$4,'[1]INTERNAL PARAMETERS-1'!$B$5:$J$44,4, FALSE))</f>
        <v>0</v>
      </c>
      <c r="BM290" s="52">
        <f>$F290*'[1]INTERNAL PARAMETERS-2'!X290*(1-VLOOKUP(Y$4,'[1]INTERNAL PARAMETERS-1'!$B$5:$J$44,4, FALSE))</f>
        <v>0</v>
      </c>
      <c r="BN290" s="52">
        <f>$F290*'[1]INTERNAL PARAMETERS-2'!Y290*(1-VLOOKUP(Z$4,'[1]INTERNAL PARAMETERS-1'!$B$5:$J$44,4, FALSE))</f>
        <v>0</v>
      </c>
      <c r="BO290" s="52">
        <f>$F290*'[1]INTERNAL PARAMETERS-2'!Z290*(1-VLOOKUP(AA$4,'[1]INTERNAL PARAMETERS-1'!$B$5:$J$44,4, FALSE))</f>
        <v>0</v>
      </c>
      <c r="BP290" s="52">
        <f>$F290*'[1]INTERNAL PARAMETERS-2'!AA290*(1-VLOOKUP(AB$4,'[1]INTERNAL PARAMETERS-1'!$B$5:$J$44,4, FALSE))</f>
        <v>0</v>
      </c>
      <c r="BQ290" s="52">
        <f>$F290*'[1]INTERNAL PARAMETERS-2'!AB290*(1-VLOOKUP(AC$4,'[1]INTERNAL PARAMETERS-1'!$B$5:$J$44,4, FALSE))</f>
        <v>0</v>
      </c>
      <c r="BR290" s="52">
        <f>$F290*'[1]INTERNAL PARAMETERS-2'!AC290*(1-VLOOKUP(AD$4,'[1]INTERNAL PARAMETERS-1'!$B$5:$J$44,4, FALSE))</f>
        <v>0</v>
      </c>
      <c r="BS290" s="52">
        <f>$F290*'[1]INTERNAL PARAMETERS-2'!AD290*(1-VLOOKUP(AE$4,'[1]INTERNAL PARAMETERS-1'!$B$5:$J$44,4, FALSE))</f>
        <v>0</v>
      </c>
      <c r="BT290" s="52">
        <f>$F290*'[1]INTERNAL PARAMETERS-2'!AE290*(1-VLOOKUP(AF$4,'[1]INTERNAL PARAMETERS-1'!$B$5:$J$44,4, FALSE))</f>
        <v>0</v>
      </c>
      <c r="BU290" s="52">
        <f>$F290*'[1]INTERNAL PARAMETERS-2'!AF290*(1-VLOOKUP(AG$4,'[1]INTERNAL PARAMETERS-1'!$B$5:$J$44,4, FALSE))</f>
        <v>0</v>
      </c>
      <c r="BV290" s="52">
        <f>$F290*'[1]INTERNAL PARAMETERS-2'!AG290*(1-VLOOKUP(AH$4,'[1]INTERNAL PARAMETERS-1'!$B$5:$J$44,4, FALSE))</f>
        <v>0</v>
      </c>
      <c r="BW290" s="52">
        <f>$F290*'[1]INTERNAL PARAMETERS-2'!AH290*(1-VLOOKUP(AI$4,'[1]INTERNAL PARAMETERS-1'!$B$5:$J$44,4, FALSE))</f>
        <v>0</v>
      </c>
      <c r="BX290" s="52">
        <f>$F290*'[1]INTERNAL PARAMETERS-2'!AI290*(1-VLOOKUP(AJ$4,'[1]INTERNAL PARAMETERS-1'!$B$5:$J$44,4, FALSE))</f>
        <v>0</v>
      </c>
      <c r="BY290" s="52">
        <f>$F290*'[1]INTERNAL PARAMETERS-2'!AJ290*(1-VLOOKUP(AK$4,'[1]INTERNAL PARAMETERS-1'!$B$5:$J$44,4, FALSE))</f>
        <v>0</v>
      </c>
      <c r="BZ290" s="52">
        <f>$F290*'[1]INTERNAL PARAMETERS-2'!AK290*(1-VLOOKUP(AL$4,'[1]INTERNAL PARAMETERS-1'!$B$5:$J$44,4, FALSE))</f>
        <v>0</v>
      </c>
      <c r="CA290" s="52">
        <f>$F290*'[1]INTERNAL PARAMETERS-2'!AL290*(1-VLOOKUP(AM$4,'[1]INTERNAL PARAMETERS-1'!$B$5:$J$44,4, FALSE))</f>
        <v>0</v>
      </c>
      <c r="CB290" s="52">
        <f>$F290*'[1]INTERNAL PARAMETERS-2'!AM290*(1-VLOOKUP(AN$4,'[1]INTERNAL PARAMETERS-1'!$B$5:$J$44,4, FALSE))</f>
        <v>0</v>
      </c>
      <c r="CC290" s="52">
        <f>$F290*'[1]INTERNAL PARAMETERS-2'!AN290*(1-VLOOKUP(AO$4,'[1]INTERNAL PARAMETERS-1'!$B$5:$J$44,4, FALSE))</f>
        <v>0</v>
      </c>
      <c r="CD290" s="52">
        <f>$F290*'[1]INTERNAL PARAMETERS-2'!AO290*(1-VLOOKUP(AP$4,'[1]INTERNAL PARAMETERS-1'!$B$5:$J$44,4, FALSE))</f>
        <v>0</v>
      </c>
      <c r="CE290" s="52">
        <f>$F290*'[1]INTERNAL PARAMETERS-2'!AP290*(1-VLOOKUP(AQ$4,'[1]INTERNAL PARAMETERS-1'!$B$5:$J$44,4, FALSE))</f>
        <v>0</v>
      </c>
      <c r="CF290" s="52">
        <f>$F290*'[1]INTERNAL PARAMETERS-2'!AQ290*(1-VLOOKUP(AR$4,'[1]INTERNAL PARAMETERS-1'!$B$5:$J$44,4, FALSE))</f>
        <v>0</v>
      </c>
      <c r="CG290" s="52">
        <f>$F290*'[1]INTERNAL PARAMETERS-2'!AR290*(1-VLOOKUP(AS$4,'[1]INTERNAL PARAMETERS-1'!$B$5:$J$44,4, FALSE))</f>
        <v>0</v>
      </c>
      <c r="CH290" s="51">
        <f>$F290*'[1]INTERNAL PARAMETERS-2'!AS290*(1-VLOOKUP(AT$4,'[1]INTERNAL PARAMETERS-1'!$B$5:$J$44,4, FALSE))</f>
        <v>0</v>
      </c>
      <c r="CI290" s="50">
        <f t="shared" si="4"/>
        <v>0</v>
      </c>
    </row>
    <row r="291" spans="3:87" x14ac:dyDescent="0.5">
      <c r="C291" s="35" t="s">
        <v>1</v>
      </c>
      <c r="D291" s="34" t="s">
        <v>72</v>
      </c>
      <c r="E291" s="34" t="s">
        <v>73</v>
      </c>
      <c r="F291" s="147">
        <f>ESC!AF291</f>
        <v>0</v>
      </c>
      <c r="G291" s="53">
        <f>$F291*'[1]INTERNAL PARAMETERS-2'!F291*VLOOKUP(G$4,'[1]INTERNAL PARAMETERS-1'!$B$5:$J$44,4, FALSE)</f>
        <v>0</v>
      </c>
      <c r="H291" s="52">
        <f>$F291*'[1]INTERNAL PARAMETERS-2'!G291*VLOOKUP(H$4,'[1]INTERNAL PARAMETERS-1'!$B$5:$J$44,4, FALSE)</f>
        <v>0</v>
      </c>
      <c r="I291" s="52">
        <f>$F291*'[1]INTERNAL PARAMETERS-2'!H291*VLOOKUP(I$4,'[1]INTERNAL PARAMETERS-1'!$B$5:$J$44,4, FALSE)</f>
        <v>0</v>
      </c>
      <c r="J291" s="52">
        <f>$F291*'[1]INTERNAL PARAMETERS-2'!I291*VLOOKUP(J$4,'[1]INTERNAL PARAMETERS-1'!$B$5:$J$44,4, FALSE)</f>
        <v>0</v>
      </c>
      <c r="K291" s="52">
        <f>$F291*'[1]INTERNAL PARAMETERS-2'!J291*VLOOKUP(K$4,'[1]INTERNAL PARAMETERS-1'!$B$5:$J$44,4, FALSE)</f>
        <v>0</v>
      </c>
      <c r="L291" s="52">
        <f>$F291*'[1]INTERNAL PARAMETERS-2'!K291*VLOOKUP(L$4,'[1]INTERNAL PARAMETERS-1'!$B$5:$J$44,4, FALSE)</f>
        <v>0</v>
      </c>
      <c r="M291" s="52">
        <f>$F291*'[1]INTERNAL PARAMETERS-2'!L291*VLOOKUP(M$4,'[1]INTERNAL PARAMETERS-1'!$B$5:$J$44,4, FALSE)</f>
        <v>0</v>
      </c>
      <c r="N291" s="52">
        <f>$F291*'[1]INTERNAL PARAMETERS-2'!M291*VLOOKUP(N$4,'[1]INTERNAL PARAMETERS-1'!$B$5:$J$44,4, FALSE)</f>
        <v>0</v>
      </c>
      <c r="O291" s="52">
        <f>$F291*'[1]INTERNAL PARAMETERS-2'!N291*VLOOKUP(O$4,'[1]INTERNAL PARAMETERS-1'!$B$5:$J$44,4, FALSE)</f>
        <v>0</v>
      </c>
      <c r="P291" s="52">
        <f>$F291*'[1]INTERNAL PARAMETERS-2'!O291*VLOOKUP(P$4,'[1]INTERNAL PARAMETERS-1'!$B$5:$J$44,4, FALSE)</f>
        <v>0</v>
      </c>
      <c r="Q291" s="52">
        <f>$F291*'[1]INTERNAL PARAMETERS-2'!P291*VLOOKUP(Q$4,'[1]INTERNAL PARAMETERS-1'!$B$5:$J$44,4, FALSE)</f>
        <v>0</v>
      </c>
      <c r="R291" s="52">
        <f>$F291*'[1]INTERNAL PARAMETERS-2'!Q291*VLOOKUP(R$4,'[1]INTERNAL PARAMETERS-1'!$B$5:$J$44,4, FALSE)</f>
        <v>0</v>
      </c>
      <c r="S291" s="52">
        <f>$F291*'[1]INTERNAL PARAMETERS-2'!R291*VLOOKUP(S$4,'[1]INTERNAL PARAMETERS-1'!$B$5:$J$44,4, FALSE)</f>
        <v>0</v>
      </c>
      <c r="T291" s="52">
        <f>$F291*'[1]INTERNAL PARAMETERS-2'!S291*VLOOKUP(T$4,'[1]INTERNAL PARAMETERS-1'!$B$5:$J$44,4, FALSE)</f>
        <v>0</v>
      </c>
      <c r="U291" s="52">
        <f>$F291*'[1]INTERNAL PARAMETERS-2'!T291*VLOOKUP(U$4,'[1]INTERNAL PARAMETERS-1'!$B$5:$J$44,4, FALSE)</f>
        <v>0</v>
      </c>
      <c r="V291" s="52">
        <f>$F291*'[1]INTERNAL PARAMETERS-2'!U291*VLOOKUP(V$4,'[1]INTERNAL PARAMETERS-1'!$B$5:$J$44,4, FALSE)</f>
        <v>0</v>
      </c>
      <c r="W291" s="52">
        <f>$F291*'[1]INTERNAL PARAMETERS-2'!V291*VLOOKUP(W$4,'[1]INTERNAL PARAMETERS-1'!$B$5:$J$44,4, FALSE)</f>
        <v>0</v>
      </c>
      <c r="X291" s="52">
        <f>$F291*'[1]INTERNAL PARAMETERS-2'!W291*VLOOKUP(X$4,'[1]INTERNAL PARAMETERS-1'!$B$5:$J$44,4, FALSE)</f>
        <v>0</v>
      </c>
      <c r="Y291" s="52">
        <f>$F291*'[1]INTERNAL PARAMETERS-2'!X291*VLOOKUP(Y$4,'[1]INTERNAL PARAMETERS-1'!$B$5:$J$44,4, FALSE)</f>
        <v>0</v>
      </c>
      <c r="Z291" s="52">
        <f>$F291*'[1]INTERNAL PARAMETERS-2'!Y291*VLOOKUP(Z$4,'[1]INTERNAL PARAMETERS-1'!$B$5:$J$44,4, FALSE)</f>
        <v>0</v>
      </c>
      <c r="AA291" s="52">
        <f>$F291*'[1]INTERNAL PARAMETERS-2'!Z291*VLOOKUP(AA$4,'[1]INTERNAL PARAMETERS-1'!$B$5:$J$44,4, FALSE)</f>
        <v>0</v>
      </c>
      <c r="AB291" s="52">
        <f>$F291*'[1]INTERNAL PARAMETERS-2'!AA291*VLOOKUP(AB$4,'[1]INTERNAL PARAMETERS-1'!$B$5:$J$44,4, FALSE)</f>
        <v>0</v>
      </c>
      <c r="AC291" s="52">
        <f>$F291*'[1]INTERNAL PARAMETERS-2'!AB291*VLOOKUP(AC$4,'[1]INTERNAL PARAMETERS-1'!$B$5:$J$44,4, FALSE)</f>
        <v>0</v>
      </c>
      <c r="AD291" s="52">
        <f>$F291*'[1]INTERNAL PARAMETERS-2'!AC291*VLOOKUP(AD$4,'[1]INTERNAL PARAMETERS-1'!$B$5:$J$44,4, FALSE)</f>
        <v>0</v>
      </c>
      <c r="AE291" s="52">
        <f>$F291*'[1]INTERNAL PARAMETERS-2'!AD291*VLOOKUP(AE$4,'[1]INTERNAL PARAMETERS-1'!$B$5:$J$44,4, FALSE)</f>
        <v>0</v>
      </c>
      <c r="AF291" s="52">
        <f>$F291*'[1]INTERNAL PARAMETERS-2'!AE291*VLOOKUP(AF$4,'[1]INTERNAL PARAMETERS-1'!$B$5:$J$44,4, FALSE)</f>
        <v>0</v>
      </c>
      <c r="AG291" s="52">
        <f>$F291*'[1]INTERNAL PARAMETERS-2'!AF291*VLOOKUP(AG$4,'[1]INTERNAL PARAMETERS-1'!$B$5:$J$44,4, FALSE)</f>
        <v>0</v>
      </c>
      <c r="AH291" s="52">
        <f>$F291*'[1]INTERNAL PARAMETERS-2'!AG291*VLOOKUP(AH$4,'[1]INTERNAL PARAMETERS-1'!$B$5:$J$44,4, FALSE)</f>
        <v>0</v>
      </c>
      <c r="AI291" s="52">
        <f>$F291*'[1]INTERNAL PARAMETERS-2'!AH291*VLOOKUP(AI$4,'[1]INTERNAL PARAMETERS-1'!$B$5:$J$44,4, FALSE)</f>
        <v>0</v>
      </c>
      <c r="AJ291" s="52">
        <f>$F291*'[1]INTERNAL PARAMETERS-2'!AI291*VLOOKUP(AJ$4,'[1]INTERNAL PARAMETERS-1'!$B$5:$J$44,4, FALSE)</f>
        <v>0</v>
      </c>
      <c r="AK291" s="52">
        <f>$F291*'[1]INTERNAL PARAMETERS-2'!AJ291*VLOOKUP(AK$4,'[1]INTERNAL PARAMETERS-1'!$B$5:$J$44,4, FALSE)</f>
        <v>0</v>
      </c>
      <c r="AL291" s="52">
        <f>$F291*'[1]INTERNAL PARAMETERS-2'!AK291*VLOOKUP(AL$4,'[1]INTERNAL PARAMETERS-1'!$B$5:$J$44,4, FALSE)</f>
        <v>0</v>
      </c>
      <c r="AM291" s="52">
        <f>$F291*'[1]INTERNAL PARAMETERS-2'!AL291*VLOOKUP(AM$4,'[1]INTERNAL PARAMETERS-1'!$B$5:$J$44,4, FALSE)</f>
        <v>0</v>
      </c>
      <c r="AN291" s="52">
        <f>$F291*'[1]INTERNAL PARAMETERS-2'!AM291*VLOOKUP(AN$4,'[1]INTERNAL PARAMETERS-1'!$B$5:$J$44,4, FALSE)</f>
        <v>0</v>
      </c>
      <c r="AO291" s="52">
        <f>$F291*'[1]INTERNAL PARAMETERS-2'!AN291*VLOOKUP(AO$4,'[1]INTERNAL PARAMETERS-1'!$B$5:$J$44,4, FALSE)</f>
        <v>0</v>
      </c>
      <c r="AP291" s="52">
        <f>$F291*'[1]INTERNAL PARAMETERS-2'!AO291*VLOOKUP(AP$4,'[1]INTERNAL PARAMETERS-1'!$B$5:$J$44,4, FALSE)</f>
        <v>0</v>
      </c>
      <c r="AQ291" s="52">
        <f>$F291*'[1]INTERNAL PARAMETERS-2'!AP291*VLOOKUP(AQ$4,'[1]INTERNAL PARAMETERS-1'!$B$5:$J$44,4, FALSE)</f>
        <v>0</v>
      </c>
      <c r="AR291" s="52">
        <f>$F291*'[1]INTERNAL PARAMETERS-2'!AQ291*VLOOKUP(AR$4,'[1]INTERNAL PARAMETERS-1'!$B$5:$J$44,4, FALSE)</f>
        <v>0</v>
      </c>
      <c r="AS291" s="52">
        <f>$F291*'[1]INTERNAL PARAMETERS-2'!AR291*VLOOKUP(AS$4,'[1]INTERNAL PARAMETERS-1'!$B$5:$J$44,4, FALSE)</f>
        <v>0</v>
      </c>
      <c r="AT291" s="51">
        <f>$F291*'[1]INTERNAL PARAMETERS-2'!AS291*VLOOKUP(AT$4,'[1]INTERNAL PARAMETERS-1'!$B$5:$J$44,4, FALSE)</f>
        <v>0</v>
      </c>
      <c r="AU291" s="53">
        <f>$F291*'[1]INTERNAL PARAMETERS-2'!F291*(1-VLOOKUP(G$4,'[1]INTERNAL PARAMETERS-1'!$B$5:$J$44,4, FALSE))</f>
        <v>0</v>
      </c>
      <c r="AV291" s="52">
        <f>$F291*'[1]INTERNAL PARAMETERS-2'!G291*(1-VLOOKUP(H$4,'[1]INTERNAL PARAMETERS-1'!$B$5:$J$44,4, FALSE))</f>
        <v>0</v>
      </c>
      <c r="AW291" s="52">
        <f>$F291*'[1]INTERNAL PARAMETERS-2'!H291*(1-VLOOKUP(I$4,'[1]INTERNAL PARAMETERS-1'!$B$5:$J$44,4, FALSE))</f>
        <v>0</v>
      </c>
      <c r="AX291" s="52">
        <f>$F291*'[1]INTERNAL PARAMETERS-2'!I291*(1-VLOOKUP(J$4,'[1]INTERNAL PARAMETERS-1'!$B$5:$J$44,4, FALSE))</f>
        <v>0</v>
      </c>
      <c r="AY291" s="52">
        <f>$F291*'[1]INTERNAL PARAMETERS-2'!J291*(1-VLOOKUP(K$4,'[1]INTERNAL PARAMETERS-1'!$B$5:$J$44,4, FALSE))</f>
        <v>0</v>
      </c>
      <c r="AZ291" s="52">
        <f>$F291*'[1]INTERNAL PARAMETERS-2'!K291*(1-VLOOKUP(L$4,'[1]INTERNAL PARAMETERS-1'!$B$5:$J$44,4, FALSE))</f>
        <v>0</v>
      </c>
      <c r="BA291" s="52">
        <f>$F291*'[1]INTERNAL PARAMETERS-2'!L291*(1-VLOOKUP(M$4,'[1]INTERNAL PARAMETERS-1'!$B$5:$J$44,4, FALSE))</f>
        <v>0</v>
      </c>
      <c r="BB291" s="52">
        <f>$F291*'[1]INTERNAL PARAMETERS-2'!M291*(1-VLOOKUP(N$4,'[1]INTERNAL PARAMETERS-1'!$B$5:$J$44,4, FALSE))</f>
        <v>0</v>
      </c>
      <c r="BC291" s="52">
        <f>$F291*'[1]INTERNAL PARAMETERS-2'!N291*(1-VLOOKUP(O$4,'[1]INTERNAL PARAMETERS-1'!$B$5:$J$44,4, FALSE))</f>
        <v>0</v>
      </c>
      <c r="BD291" s="52">
        <f>$F291*'[1]INTERNAL PARAMETERS-2'!O291*(1-VLOOKUP(P$4,'[1]INTERNAL PARAMETERS-1'!$B$5:$J$44,4, FALSE))</f>
        <v>0</v>
      </c>
      <c r="BE291" s="52">
        <f>$F291*'[1]INTERNAL PARAMETERS-2'!P291*(1-VLOOKUP(Q$4,'[1]INTERNAL PARAMETERS-1'!$B$5:$J$44,4, FALSE))</f>
        <v>0</v>
      </c>
      <c r="BF291" s="52">
        <f>$F291*'[1]INTERNAL PARAMETERS-2'!Q291*(1-VLOOKUP(R$4,'[1]INTERNAL PARAMETERS-1'!$B$5:$J$44,4, FALSE))</f>
        <v>0</v>
      </c>
      <c r="BG291" s="52">
        <f>$F291*'[1]INTERNAL PARAMETERS-2'!R291*(1-VLOOKUP(S$4,'[1]INTERNAL PARAMETERS-1'!$B$5:$J$44,4, FALSE))</f>
        <v>0</v>
      </c>
      <c r="BH291" s="52">
        <f>$F291*'[1]INTERNAL PARAMETERS-2'!S291*(1-VLOOKUP(T$4,'[1]INTERNAL PARAMETERS-1'!$B$5:$J$44,4, FALSE))</f>
        <v>0</v>
      </c>
      <c r="BI291" s="52">
        <f>$F291*'[1]INTERNAL PARAMETERS-2'!T291*(1-VLOOKUP(U$4,'[1]INTERNAL PARAMETERS-1'!$B$5:$J$44,4, FALSE))</f>
        <v>0</v>
      </c>
      <c r="BJ291" s="52">
        <f>$F291*'[1]INTERNAL PARAMETERS-2'!U291*(1-VLOOKUP(V$4,'[1]INTERNAL PARAMETERS-1'!$B$5:$J$44,4, FALSE))</f>
        <v>0</v>
      </c>
      <c r="BK291" s="52">
        <f>$F291*'[1]INTERNAL PARAMETERS-2'!V291*(1-VLOOKUP(W$4,'[1]INTERNAL PARAMETERS-1'!$B$5:$J$44,4, FALSE))</f>
        <v>0</v>
      </c>
      <c r="BL291" s="52">
        <f>$F291*'[1]INTERNAL PARAMETERS-2'!W291*(1-VLOOKUP(X$4,'[1]INTERNAL PARAMETERS-1'!$B$5:$J$44,4, FALSE))</f>
        <v>0</v>
      </c>
      <c r="BM291" s="52">
        <f>$F291*'[1]INTERNAL PARAMETERS-2'!X291*(1-VLOOKUP(Y$4,'[1]INTERNAL PARAMETERS-1'!$B$5:$J$44,4, FALSE))</f>
        <v>0</v>
      </c>
      <c r="BN291" s="52">
        <f>$F291*'[1]INTERNAL PARAMETERS-2'!Y291*(1-VLOOKUP(Z$4,'[1]INTERNAL PARAMETERS-1'!$B$5:$J$44,4, FALSE))</f>
        <v>0</v>
      </c>
      <c r="BO291" s="52">
        <f>$F291*'[1]INTERNAL PARAMETERS-2'!Z291*(1-VLOOKUP(AA$4,'[1]INTERNAL PARAMETERS-1'!$B$5:$J$44,4, FALSE))</f>
        <v>0</v>
      </c>
      <c r="BP291" s="52">
        <f>$F291*'[1]INTERNAL PARAMETERS-2'!AA291*(1-VLOOKUP(AB$4,'[1]INTERNAL PARAMETERS-1'!$B$5:$J$44,4, FALSE))</f>
        <v>0</v>
      </c>
      <c r="BQ291" s="52">
        <f>$F291*'[1]INTERNAL PARAMETERS-2'!AB291*(1-VLOOKUP(AC$4,'[1]INTERNAL PARAMETERS-1'!$B$5:$J$44,4, FALSE))</f>
        <v>0</v>
      </c>
      <c r="BR291" s="52">
        <f>$F291*'[1]INTERNAL PARAMETERS-2'!AC291*(1-VLOOKUP(AD$4,'[1]INTERNAL PARAMETERS-1'!$B$5:$J$44,4, FALSE))</f>
        <v>0</v>
      </c>
      <c r="BS291" s="52">
        <f>$F291*'[1]INTERNAL PARAMETERS-2'!AD291*(1-VLOOKUP(AE$4,'[1]INTERNAL PARAMETERS-1'!$B$5:$J$44,4, FALSE))</f>
        <v>0</v>
      </c>
      <c r="BT291" s="52">
        <f>$F291*'[1]INTERNAL PARAMETERS-2'!AE291*(1-VLOOKUP(AF$4,'[1]INTERNAL PARAMETERS-1'!$B$5:$J$44,4, FALSE))</f>
        <v>0</v>
      </c>
      <c r="BU291" s="52">
        <f>$F291*'[1]INTERNAL PARAMETERS-2'!AF291*(1-VLOOKUP(AG$4,'[1]INTERNAL PARAMETERS-1'!$B$5:$J$44,4, FALSE))</f>
        <v>0</v>
      </c>
      <c r="BV291" s="52">
        <f>$F291*'[1]INTERNAL PARAMETERS-2'!AG291*(1-VLOOKUP(AH$4,'[1]INTERNAL PARAMETERS-1'!$B$5:$J$44,4, FALSE))</f>
        <v>0</v>
      </c>
      <c r="BW291" s="52">
        <f>$F291*'[1]INTERNAL PARAMETERS-2'!AH291*(1-VLOOKUP(AI$4,'[1]INTERNAL PARAMETERS-1'!$B$5:$J$44,4, FALSE))</f>
        <v>0</v>
      </c>
      <c r="BX291" s="52">
        <f>$F291*'[1]INTERNAL PARAMETERS-2'!AI291*(1-VLOOKUP(AJ$4,'[1]INTERNAL PARAMETERS-1'!$B$5:$J$44,4, FALSE))</f>
        <v>0</v>
      </c>
      <c r="BY291" s="52">
        <f>$F291*'[1]INTERNAL PARAMETERS-2'!AJ291*(1-VLOOKUP(AK$4,'[1]INTERNAL PARAMETERS-1'!$B$5:$J$44,4, FALSE))</f>
        <v>0</v>
      </c>
      <c r="BZ291" s="52">
        <f>$F291*'[1]INTERNAL PARAMETERS-2'!AK291*(1-VLOOKUP(AL$4,'[1]INTERNAL PARAMETERS-1'!$B$5:$J$44,4, FALSE))</f>
        <v>0</v>
      </c>
      <c r="CA291" s="52">
        <f>$F291*'[1]INTERNAL PARAMETERS-2'!AL291*(1-VLOOKUP(AM$4,'[1]INTERNAL PARAMETERS-1'!$B$5:$J$44,4, FALSE))</f>
        <v>0</v>
      </c>
      <c r="CB291" s="52">
        <f>$F291*'[1]INTERNAL PARAMETERS-2'!AM291*(1-VLOOKUP(AN$4,'[1]INTERNAL PARAMETERS-1'!$B$5:$J$44,4, FALSE))</f>
        <v>0</v>
      </c>
      <c r="CC291" s="52">
        <f>$F291*'[1]INTERNAL PARAMETERS-2'!AN291*(1-VLOOKUP(AO$4,'[1]INTERNAL PARAMETERS-1'!$B$5:$J$44,4, FALSE))</f>
        <v>0</v>
      </c>
      <c r="CD291" s="52">
        <f>$F291*'[1]INTERNAL PARAMETERS-2'!AO291*(1-VLOOKUP(AP$4,'[1]INTERNAL PARAMETERS-1'!$B$5:$J$44,4, FALSE))</f>
        <v>0</v>
      </c>
      <c r="CE291" s="52">
        <f>$F291*'[1]INTERNAL PARAMETERS-2'!AP291*(1-VLOOKUP(AQ$4,'[1]INTERNAL PARAMETERS-1'!$B$5:$J$44,4, FALSE))</f>
        <v>0</v>
      </c>
      <c r="CF291" s="52">
        <f>$F291*'[1]INTERNAL PARAMETERS-2'!AQ291*(1-VLOOKUP(AR$4,'[1]INTERNAL PARAMETERS-1'!$B$5:$J$44,4, FALSE))</f>
        <v>0</v>
      </c>
      <c r="CG291" s="52">
        <f>$F291*'[1]INTERNAL PARAMETERS-2'!AR291*(1-VLOOKUP(AS$4,'[1]INTERNAL PARAMETERS-1'!$B$5:$J$44,4, FALSE))</f>
        <v>0</v>
      </c>
      <c r="CH291" s="51">
        <f>$F291*'[1]INTERNAL PARAMETERS-2'!AS291*(1-VLOOKUP(AT$4,'[1]INTERNAL PARAMETERS-1'!$B$5:$J$44,4, FALSE))</f>
        <v>0</v>
      </c>
      <c r="CI291" s="50">
        <f t="shared" si="4"/>
        <v>0</v>
      </c>
    </row>
    <row r="292" spans="3:87" ht="20.399999999999999" thickBot="1" x14ac:dyDescent="0.55000000000000004">
      <c r="C292" s="28" t="s">
        <v>1</v>
      </c>
      <c r="D292" s="27" t="s">
        <v>72</v>
      </c>
      <c r="E292" s="27" t="s">
        <v>71</v>
      </c>
      <c r="F292" s="147">
        <f>ESC!AF292</f>
        <v>0</v>
      </c>
      <c r="G292" s="53">
        <f>$F292*'[1]INTERNAL PARAMETERS-2'!F292*VLOOKUP(G$4,'[1]INTERNAL PARAMETERS-1'!$B$5:$J$44,4, FALSE)</f>
        <v>0</v>
      </c>
      <c r="H292" s="52">
        <f>$F292*'[1]INTERNAL PARAMETERS-2'!G292*VLOOKUP(H$4,'[1]INTERNAL PARAMETERS-1'!$B$5:$J$44,4, FALSE)</f>
        <v>0</v>
      </c>
      <c r="I292" s="52">
        <f>$F292*'[1]INTERNAL PARAMETERS-2'!H292*VLOOKUP(I$4,'[1]INTERNAL PARAMETERS-1'!$B$5:$J$44,4, FALSE)</f>
        <v>0</v>
      </c>
      <c r="J292" s="52">
        <f>$F292*'[1]INTERNAL PARAMETERS-2'!I292*VLOOKUP(J$4,'[1]INTERNAL PARAMETERS-1'!$B$5:$J$44,4, FALSE)</f>
        <v>0</v>
      </c>
      <c r="K292" s="52">
        <f>$F292*'[1]INTERNAL PARAMETERS-2'!J292*VLOOKUP(K$4,'[1]INTERNAL PARAMETERS-1'!$B$5:$J$44,4, FALSE)</f>
        <v>0</v>
      </c>
      <c r="L292" s="52">
        <f>$F292*'[1]INTERNAL PARAMETERS-2'!K292*VLOOKUP(L$4,'[1]INTERNAL PARAMETERS-1'!$B$5:$J$44,4, FALSE)</f>
        <v>0</v>
      </c>
      <c r="M292" s="52">
        <f>$F292*'[1]INTERNAL PARAMETERS-2'!L292*VLOOKUP(M$4,'[1]INTERNAL PARAMETERS-1'!$B$5:$J$44,4, FALSE)</f>
        <v>0</v>
      </c>
      <c r="N292" s="52">
        <f>$F292*'[1]INTERNAL PARAMETERS-2'!M292*VLOOKUP(N$4,'[1]INTERNAL PARAMETERS-1'!$B$5:$J$44,4, FALSE)</f>
        <v>0</v>
      </c>
      <c r="O292" s="52">
        <f>$F292*'[1]INTERNAL PARAMETERS-2'!N292*VLOOKUP(O$4,'[1]INTERNAL PARAMETERS-1'!$B$5:$J$44,4, FALSE)</f>
        <v>0</v>
      </c>
      <c r="P292" s="52">
        <f>$F292*'[1]INTERNAL PARAMETERS-2'!O292*VLOOKUP(P$4,'[1]INTERNAL PARAMETERS-1'!$B$5:$J$44,4, FALSE)</f>
        <v>0</v>
      </c>
      <c r="Q292" s="52">
        <f>$F292*'[1]INTERNAL PARAMETERS-2'!P292*VLOOKUP(Q$4,'[1]INTERNAL PARAMETERS-1'!$B$5:$J$44,4, FALSE)</f>
        <v>0</v>
      </c>
      <c r="R292" s="52">
        <f>$F292*'[1]INTERNAL PARAMETERS-2'!Q292*VLOOKUP(R$4,'[1]INTERNAL PARAMETERS-1'!$B$5:$J$44,4, FALSE)</f>
        <v>0</v>
      </c>
      <c r="S292" s="52">
        <f>$F292*'[1]INTERNAL PARAMETERS-2'!R292*VLOOKUP(S$4,'[1]INTERNAL PARAMETERS-1'!$B$5:$J$44,4, FALSE)</f>
        <v>0</v>
      </c>
      <c r="T292" s="52">
        <f>$F292*'[1]INTERNAL PARAMETERS-2'!S292*VLOOKUP(T$4,'[1]INTERNAL PARAMETERS-1'!$B$5:$J$44,4, FALSE)</f>
        <v>0</v>
      </c>
      <c r="U292" s="52">
        <f>$F292*'[1]INTERNAL PARAMETERS-2'!T292*VLOOKUP(U$4,'[1]INTERNAL PARAMETERS-1'!$B$5:$J$44,4, FALSE)</f>
        <v>0</v>
      </c>
      <c r="V292" s="52">
        <f>$F292*'[1]INTERNAL PARAMETERS-2'!U292*VLOOKUP(V$4,'[1]INTERNAL PARAMETERS-1'!$B$5:$J$44,4, FALSE)</f>
        <v>0</v>
      </c>
      <c r="W292" s="52">
        <f>$F292*'[1]INTERNAL PARAMETERS-2'!V292*VLOOKUP(W$4,'[1]INTERNAL PARAMETERS-1'!$B$5:$J$44,4, FALSE)</f>
        <v>0</v>
      </c>
      <c r="X292" s="52">
        <f>$F292*'[1]INTERNAL PARAMETERS-2'!W292*VLOOKUP(X$4,'[1]INTERNAL PARAMETERS-1'!$B$5:$J$44,4, FALSE)</f>
        <v>0</v>
      </c>
      <c r="Y292" s="52">
        <f>$F292*'[1]INTERNAL PARAMETERS-2'!X292*VLOOKUP(Y$4,'[1]INTERNAL PARAMETERS-1'!$B$5:$J$44,4, FALSE)</f>
        <v>0</v>
      </c>
      <c r="Z292" s="52">
        <f>$F292*'[1]INTERNAL PARAMETERS-2'!Y292*VLOOKUP(Z$4,'[1]INTERNAL PARAMETERS-1'!$B$5:$J$44,4, FALSE)</f>
        <v>0</v>
      </c>
      <c r="AA292" s="52">
        <f>$F292*'[1]INTERNAL PARAMETERS-2'!Z292*VLOOKUP(AA$4,'[1]INTERNAL PARAMETERS-1'!$B$5:$J$44,4, FALSE)</f>
        <v>0</v>
      </c>
      <c r="AB292" s="52">
        <f>$F292*'[1]INTERNAL PARAMETERS-2'!AA292*VLOOKUP(AB$4,'[1]INTERNAL PARAMETERS-1'!$B$5:$J$44,4, FALSE)</f>
        <v>0</v>
      </c>
      <c r="AC292" s="52">
        <f>$F292*'[1]INTERNAL PARAMETERS-2'!AB292*VLOOKUP(AC$4,'[1]INTERNAL PARAMETERS-1'!$B$5:$J$44,4, FALSE)</f>
        <v>0</v>
      </c>
      <c r="AD292" s="52">
        <f>$F292*'[1]INTERNAL PARAMETERS-2'!AC292*VLOOKUP(AD$4,'[1]INTERNAL PARAMETERS-1'!$B$5:$J$44,4, FALSE)</f>
        <v>0</v>
      </c>
      <c r="AE292" s="52">
        <f>$F292*'[1]INTERNAL PARAMETERS-2'!AD292*VLOOKUP(AE$4,'[1]INTERNAL PARAMETERS-1'!$B$5:$J$44,4, FALSE)</f>
        <v>0</v>
      </c>
      <c r="AF292" s="52">
        <f>$F292*'[1]INTERNAL PARAMETERS-2'!AE292*VLOOKUP(AF$4,'[1]INTERNAL PARAMETERS-1'!$B$5:$J$44,4, FALSE)</f>
        <v>0</v>
      </c>
      <c r="AG292" s="52">
        <f>$F292*'[1]INTERNAL PARAMETERS-2'!AF292*VLOOKUP(AG$4,'[1]INTERNAL PARAMETERS-1'!$B$5:$J$44,4, FALSE)</f>
        <v>0</v>
      </c>
      <c r="AH292" s="52">
        <f>$F292*'[1]INTERNAL PARAMETERS-2'!AG292*VLOOKUP(AH$4,'[1]INTERNAL PARAMETERS-1'!$B$5:$J$44,4, FALSE)</f>
        <v>0</v>
      </c>
      <c r="AI292" s="52">
        <f>$F292*'[1]INTERNAL PARAMETERS-2'!AH292*VLOOKUP(AI$4,'[1]INTERNAL PARAMETERS-1'!$B$5:$J$44,4, FALSE)</f>
        <v>0</v>
      </c>
      <c r="AJ292" s="52">
        <f>$F292*'[1]INTERNAL PARAMETERS-2'!AI292*VLOOKUP(AJ$4,'[1]INTERNAL PARAMETERS-1'!$B$5:$J$44,4, FALSE)</f>
        <v>0</v>
      </c>
      <c r="AK292" s="52">
        <f>$F292*'[1]INTERNAL PARAMETERS-2'!AJ292*VLOOKUP(AK$4,'[1]INTERNAL PARAMETERS-1'!$B$5:$J$44,4, FALSE)</f>
        <v>0</v>
      </c>
      <c r="AL292" s="52">
        <f>$F292*'[1]INTERNAL PARAMETERS-2'!AK292*VLOOKUP(AL$4,'[1]INTERNAL PARAMETERS-1'!$B$5:$J$44,4, FALSE)</f>
        <v>0</v>
      </c>
      <c r="AM292" s="52">
        <f>$F292*'[1]INTERNAL PARAMETERS-2'!AL292*VLOOKUP(AM$4,'[1]INTERNAL PARAMETERS-1'!$B$5:$J$44,4, FALSE)</f>
        <v>0</v>
      </c>
      <c r="AN292" s="52">
        <f>$F292*'[1]INTERNAL PARAMETERS-2'!AM292*VLOOKUP(AN$4,'[1]INTERNAL PARAMETERS-1'!$B$5:$J$44,4, FALSE)</f>
        <v>0</v>
      </c>
      <c r="AO292" s="52">
        <f>$F292*'[1]INTERNAL PARAMETERS-2'!AN292*VLOOKUP(AO$4,'[1]INTERNAL PARAMETERS-1'!$B$5:$J$44,4, FALSE)</f>
        <v>0</v>
      </c>
      <c r="AP292" s="52">
        <f>$F292*'[1]INTERNAL PARAMETERS-2'!AO292*VLOOKUP(AP$4,'[1]INTERNAL PARAMETERS-1'!$B$5:$J$44,4, FALSE)</f>
        <v>0</v>
      </c>
      <c r="AQ292" s="52">
        <f>$F292*'[1]INTERNAL PARAMETERS-2'!AP292*VLOOKUP(AQ$4,'[1]INTERNAL PARAMETERS-1'!$B$5:$J$44,4, FALSE)</f>
        <v>0</v>
      </c>
      <c r="AR292" s="52">
        <f>$F292*'[1]INTERNAL PARAMETERS-2'!AQ292*VLOOKUP(AR$4,'[1]INTERNAL PARAMETERS-1'!$B$5:$J$44,4, FALSE)</f>
        <v>0</v>
      </c>
      <c r="AS292" s="52">
        <f>$F292*'[1]INTERNAL PARAMETERS-2'!AR292*VLOOKUP(AS$4,'[1]INTERNAL PARAMETERS-1'!$B$5:$J$44,4, FALSE)</f>
        <v>0</v>
      </c>
      <c r="AT292" s="51">
        <f>$F292*'[1]INTERNAL PARAMETERS-2'!AS292*VLOOKUP(AT$4,'[1]INTERNAL PARAMETERS-1'!$B$5:$J$44,4, FALSE)</f>
        <v>0</v>
      </c>
      <c r="AU292" s="53">
        <f>$F292*'[1]INTERNAL PARAMETERS-2'!F292*(1-VLOOKUP(G$4,'[1]INTERNAL PARAMETERS-1'!$B$5:$J$44,4, FALSE))</f>
        <v>0</v>
      </c>
      <c r="AV292" s="52">
        <f>$F292*'[1]INTERNAL PARAMETERS-2'!G292*(1-VLOOKUP(H$4,'[1]INTERNAL PARAMETERS-1'!$B$5:$J$44,4, FALSE))</f>
        <v>0</v>
      </c>
      <c r="AW292" s="52">
        <f>$F292*'[1]INTERNAL PARAMETERS-2'!H292*(1-VLOOKUP(I$4,'[1]INTERNAL PARAMETERS-1'!$B$5:$J$44,4, FALSE))</f>
        <v>0</v>
      </c>
      <c r="AX292" s="52">
        <f>$F292*'[1]INTERNAL PARAMETERS-2'!I292*(1-VLOOKUP(J$4,'[1]INTERNAL PARAMETERS-1'!$B$5:$J$44,4, FALSE))</f>
        <v>0</v>
      </c>
      <c r="AY292" s="52">
        <f>$F292*'[1]INTERNAL PARAMETERS-2'!J292*(1-VLOOKUP(K$4,'[1]INTERNAL PARAMETERS-1'!$B$5:$J$44,4, FALSE))</f>
        <v>0</v>
      </c>
      <c r="AZ292" s="52">
        <f>$F292*'[1]INTERNAL PARAMETERS-2'!K292*(1-VLOOKUP(L$4,'[1]INTERNAL PARAMETERS-1'!$B$5:$J$44,4, FALSE))</f>
        <v>0</v>
      </c>
      <c r="BA292" s="52">
        <f>$F292*'[1]INTERNAL PARAMETERS-2'!L292*(1-VLOOKUP(M$4,'[1]INTERNAL PARAMETERS-1'!$B$5:$J$44,4, FALSE))</f>
        <v>0</v>
      </c>
      <c r="BB292" s="52">
        <f>$F292*'[1]INTERNAL PARAMETERS-2'!M292*(1-VLOOKUP(N$4,'[1]INTERNAL PARAMETERS-1'!$B$5:$J$44,4, FALSE))</f>
        <v>0</v>
      </c>
      <c r="BC292" s="52">
        <f>$F292*'[1]INTERNAL PARAMETERS-2'!N292*(1-VLOOKUP(O$4,'[1]INTERNAL PARAMETERS-1'!$B$5:$J$44,4, FALSE))</f>
        <v>0</v>
      </c>
      <c r="BD292" s="52">
        <f>$F292*'[1]INTERNAL PARAMETERS-2'!O292*(1-VLOOKUP(P$4,'[1]INTERNAL PARAMETERS-1'!$B$5:$J$44,4, FALSE))</f>
        <v>0</v>
      </c>
      <c r="BE292" s="52">
        <f>$F292*'[1]INTERNAL PARAMETERS-2'!P292*(1-VLOOKUP(Q$4,'[1]INTERNAL PARAMETERS-1'!$B$5:$J$44,4, FALSE))</f>
        <v>0</v>
      </c>
      <c r="BF292" s="52">
        <f>$F292*'[1]INTERNAL PARAMETERS-2'!Q292*(1-VLOOKUP(R$4,'[1]INTERNAL PARAMETERS-1'!$B$5:$J$44,4, FALSE))</f>
        <v>0</v>
      </c>
      <c r="BG292" s="52">
        <f>$F292*'[1]INTERNAL PARAMETERS-2'!R292*(1-VLOOKUP(S$4,'[1]INTERNAL PARAMETERS-1'!$B$5:$J$44,4, FALSE))</f>
        <v>0</v>
      </c>
      <c r="BH292" s="52">
        <f>$F292*'[1]INTERNAL PARAMETERS-2'!S292*(1-VLOOKUP(T$4,'[1]INTERNAL PARAMETERS-1'!$B$5:$J$44,4, FALSE))</f>
        <v>0</v>
      </c>
      <c r="BI292" s="52">
        <f>$F292*'[1]INTERNAL PARAMETERS-2'!T292*(1-VLOOKUP(U$4,'[1]INTERNAL PARAMETERS-1'!$B$5:$J$44,4, FALSE))</f>
        <v>0</v>
      </c>
      <c r="BJ292" s="52">
        <f>$F292*'[1]INTERNAL PARAMETERS-2'!U292*(1-VLOOKUP(V$4,'[1]INTERNAL PARAMETERS-1'!$B$5:$J$44,4, FALSE))</f>
        <v>0</v>
      </c>
      <c r="BK292" s="52">
        <f>$F292*'[1]INTERNAL PARAMETERS-2'!V292*(1-VLOOKUP(W$4,'[1]INTERNAL PARAMETERS-1'!$B$5:$J$44,4, FALSE))</f>
        <v>0</v>
      </c>
      <c r="BL292" s="52">
        <f>$F292*'[1]INTERNAL PARAMETERS-2'!W292*(1-VLOOKUP(X$4,'[1]INTERNAL PARAMETERS-1'!$B$5:$J$44,4, FALSE))</f>
        <v>0</v>
      </c>
      <c r="BM292" s="52">
        <f>$F292*'[1]INTERNAL PARAMETERS-2'!X292*(1-VLOOKUP(Y$4,'[1]INTERNAL PARAMETERS-1'!$B$5:$J$44,4, FALSE))</f>
        <v>0</v>
      </c>
      <c r="BN292" s="52">
        <f>$F292*'[1]INTERNAL PARAMETERS-2'!Y292*(1-VLOOKUP(Z$4,'[1]INTERNAL PARAMETERS-1'!$B$5:$J$44,4, FALSE))</f>
        <v>0</v>
      </c>
      <c r="BO292" s="52">
        <f>$F292*'[1]INTERNAL PARAMETERS-2'!Z292*(1-VLOOKUP(AA$4,'[1]INTERNAL PARAMETERS-1'!$B$5:$J$44,4, FALSE))</f>
        <v>0</v>
      </c>
      <c r="BP292" s="52">
        <f>$F292*'[1]INTERNAL PARAMETERS-2'!AA292*(1-VLOOKUP(AB$4,'[1]INTERNAL PARAMETERS-1'!$B$5:$J$44,4, FALSE))</f>
        <v>0</v>
      </c>
      <c r="BQ292" s="52">
        <f>$F292*'[1]INTERNAL PARAMETERS-2'!AB292*(1-VLOOKUP(AC$4,'[1]INTERNAL PARAMETERS-1'!$B$5:$J$44,4, FALSE))</f>
        <v>0</v>
      </c>
      <c r="BR292" s="52">
        <f>$F292*'[1]INTERNAL PARAMETERS-2'!AC292*(1-VLOOKUP(AD$4,'[1]INTERNAL PARAMETERS-1'!$B$5:$J$44,4, FALSE))</f>
        <v>0</v>
      </c>
      <c r="BS292" s="52">
        <f>$F292*'[1]INTERNAL PARAMETERS-2'!AD292*(1-VLOOKUP(AE$4,'[1]INTERNAL PARAMETERS-1'!$B$5:$J$44,4, FALSE))</f>
        <v>0</v>
      </c>
      <c r="BT292" s="52">
        <f>$F292*'[1]INTERNAL PARAMETERS-2'!AE292*(1-VLOOKUP(AF$4,'[1]INTERNAL PARAMETERS-1'!$B$5:$J$44,4, FALSE))</f>
        <v>0</v>
      </c>
      <c r="BU292" s="52">
        <f>$F292*'[1]INTERNAL PARAMETERS-2'!AF292*(1-VLOOKUP(AG$4,'[1]INTERNAL PARAMETERS-1'!$B$5:$J$44,4, FALSE))</f>
        <v>0</v>
      </c>
      <c r="BV292" s="52">
        <f>$F292*'[1]INTERNAL PARAMETERS-2'!AG292*(1-VLOOKUP(AH$4,'[1]INTERNAL PARAMETERS-1'!$B$5:$J$44,4, FALSE))</f>
        <v>0</v>
      </c>
      <c r="BW292" s="52">
        <f>$F292*'[1]INTERNAL PARAMETERS-2'!AH292*(1-VLOOKUP(AI$4,'[1]INTERNAL PARAMETERS-1'!$B$5:$J$44,4, FALSE))</f>
        <v>0</v>
      </c>
      <c r="BX292" s="52">
        <f>$F292*'[1]INTERNAL PARAMETERS-2'!AI292*(1-VLOOKUP(AJ$4,'[1]INTERNAL PARAMETERS-1'!$B$5:$J$44,4, FALSE))</f>
        <v>0</v>
      </c>
      <c r="BY292" s="52">
        <f>$F292*'[1]INTERNAL PARAMETERS-2'!AJ292*(1-VLOOKUP(AK$4,'[1]INTERNAL PARAMETERS-1'!$B$5:$J$44,4, FALSE))</f>
        <v>0</v>
      </c>
      <c r="BZ292" s="52">
        <f>$F292*'[1]INTERNAL PARAMETERS-2'!AK292*(1-VLOOKUP(AL$4,'[1]INTERNAL PARAMETERS-1'!$B$5:$J$44,4, FALSE))</f>
        <v>0</v>
      </c>
      <c r="CA292" s="52">
        <f>$F292*'[1]INTERNAL PARAMETERS-2'!AL292*(1-VLOOKUP(AM$4,'[1]INTERNAL PARAMETERS-1'!$B$5:$J$44,4, FALSE))</f>
        <v>0</v>
      </c>
      <c r="CB292" s="52">
        <f>$F292*'[1]INTERNAL PARAMETERS-2'!AM292*(1-VLOOKUP(AN$4,'[1]INTERNAL PARAMETERS-1'!$B$5:$J$44,4, FALSE))</f>
        <v>0</v>
      </c>
      <c r="CC292" s="52">
        <f>$F292*'[1]INTERNAL PARAMETERS-2'!AN292*(1-VLOOKUP(AO$4,'[1]INTERNAL PARAMETERS-1'!$B$5:$J$44,4, FALSE))</f>
        <v>0</v>
      </c>
      <c r="CD292" s="52">
        <f>$F292*'[1]INTERNAL PARAMETERS-2'!AO292*(1-VLOOKUP(AP$4,'[1]INTERNAL PARAMETERS-1'!$B$5:$J$44,4, FALSE))</f>
        <v>0</v>
      </c>
      <c r="CE292" s="52">
        <f>$F292*'[1]INTERNAL PARAMETERS-2'!AP292*(1-VLOOKUP(AQ$4,'[1]INTERNAL PARAMETERS-1'!$B$5:$J$44,4, FALSE))</f>
        <v>0</v>
      </c>
      <c r="CF292" s="52">
        <f>$F292*'[1]INTERNAL PARAMETERS-2'!AQ292*(1-VLOOKUP(AR$4,'[1]INTERNAL PARAMETERS-1'!$B$5:$J$44,4, FALSE))</f>
        <v>0</v>
      </c>
      <c r="CG292" s="52">
        <f>$F292*'[1]INTERNAL PARAMETERS-2'!AR292*(1-VLOOKUP(AS$4,'[1]INTERNAL PARAMETERS-1'!$B$5:$J$44,4, FALSE))</f>
        <v>0</v>
      </c>
      <c r="CH292" s="51">
        <f>$F292*'[1]INTERNAL PARAMETERS-2'!AS292*(1-VLOOKUP(AT$4,'[1]INTERNAL PARAMETERS-1'!$B$5:$J$44,4, FALSE))</f>
        <v>0</v>
      </c>
      <c r="CI292" s="50">
        <f t="shared" si="4"/>
        <v>0</v>
      </c>
    </row>
    <row r="293" spans="3:87" ht="20.399999999999999" thickBot="1" x14ac:dyDescent="0.55000000000000004">
      <c r="F293" s="143"/>
    </row>
    <row r="294" spans="3:87" ht="20.399999999999999" thickBot="1" x14ac:dyDescent="0.55000000000000004">
      <c r="F294" s="148" t="s">
        <v>70</v>
      </c>
      <c r="G294" s="49">
        <f t="shared" ref="G294:AL294" si="5">SUM(G5:G292)</f>
        <v>5961.1401389705015</v>
      </c>
      <c r="H294" s="49">
        <f t="shared" si="5"/>
        <v>6025.9850661511582</v>
      </c>
      <c r="I294" s="49">
        <f t="shared" si="5"/>
        <v>10231.721627301282</v>
      </c>
      <c r="J294" s="49">
        <f t="shared" si="5"/>
        <v>0</v>
      </c>
      <c r="K294" s="49">
        <f t="shared" si="5"/>
        <v>98.147364099956775</v>
      </c>
      <c r="L294" s="49">
        <f t="shared" si="5"/>
        <v>9.7135515381857136</v>
      </c>
      <c r="M294" s="49">
        <f t="shared" si="5"/>
        <v>1497.1489758643343</v>
      </c>
      <c r="N294" s="49">
        <f t="shared" si="5"/>
        <v>2230.1531993600606</v>
      </c>
      <c r="O294" s="49">
        <f t="shared" si="5"/>
        <v>0</v>
      </c>
      <c r="P294" s="49">
        <f t="shared" si="5"/>
        <v>0</v>
      </c>
      <c r="Q294" s="49">
        <f t="shared" si="5"/>
        <v>0</v>
      </c>
      <c r="R294" s="49">
        <f t="shared" si="5"/>
        <v>1031.9942181227739</v>
      </c>
      <c r="S294" s="49">
        <f t="shared" si="5"/>
        <v>3758.6239725278897</v>
      </c>
      <c r="T294" s="49">
        <f t="shared" si="5"/>
        <v>257.53082156860296</v>
      </c>
      <c r="U294" s="49">
        <f t="shared" si="5"/>
        <v>420.07508621325701</v>
      </c>
      <c r="V294" s="49">
        <f t="shared" si="5"/>
        <v>4165.2847066151689</v>
      </c>
      <c r="W294" s="49">
        <f t="shared" si="5"/>
        <v>0</v>
      </c>
      <c r="X294" s="49">
        <f t="shared" si="5"/>
        <v>0</v>
      </c>
      <c r="Y294" s="49">
        <f t="shared" si="5"/>
        <v>0</v>
      </c>
      <c r="Z294" s="49">
        <f t="shared" si="5"/>
        <v>0</v>
      </c>
      <c r="AA294" s="49">
        <f t="shared" si="5"/>
        <v>0</v>
      </c>
      <c r="AB294" s="49">
        <f t="shared" si="5"/>
        <v>0</v>
      </c>
      <c r="AC294" s="49">
        <f t="shared" si="5"/>
        <v>0</v>
      </c>
      <c r="AD294" s="49">
        <f t="shared" si="5"/>
        <v>0</v>
      </c>
      <c r="AE294" s="49">
        <f t="shared" si="5"/>
        <v>0</v>
      </c>
      <c r="AF294" s="49">
        <f t="shared" si="5"/>
        <v>300.32437723835159</v>
      </c>
      <c r="AG294" s="49">
        <f t="shared" si="5"/>
        <v>20.388823208718776</v>
      </c>
      <c r="AH294" s="49">
        <f t="shared" si="5"/>
        <v>100.27017029580455</v>
      </c>
      <c r="AI294" s="49">
        <f t="shared" si="5"/>
        <v>736.5958548719052</v>
      </c>
      <c r="AJ294" s="49">
        <f t="shared" si="5"/>
        <v>826.81442726977446</v>
      </c>
      <c r="AK294" s="49">
        <f t="shared" si="5"/>
        <v>63.948631600899276</v>
      </c>
      <c r="AL294" s="49">
        <f t="shared" si="5"/>
        <v>0</v>
      </c>
      <c r="AM294" s="49">
        <f t="shared" ref="AM294:BR294" si="6">SUM(AM5:AM292)</f>
        <v>0</v>
      </c>
      <c r="AN294" s="49">
        <f t="shared" si="6"/>
        <v>0</v>
      </c>
      <c r="AO294" s="49">
        <f t="shared" si="6"/>
        <v>0</v>
      </c>
      <c r="AP294" s="49">
        <f t="shared" si="6"/>
        <v>0</v>
      </c>
      <c r="AQ294" s="49">
        <f t="shared" si="6"/>
        <v>0</v>
      </c>
      <c r="AR294" s="49">
        <f t="shared" si="6"/>
        <v>0</v>
      </c>
      <c r="AS294" s="49">
        <f t="shared" si="6"/>
        <v>0</v>
      </c>
      <c r="AT294" s="48">
        <f t="shared" si="6"/>
        <v>0</v>
      </c>
      <c r="AU294" s="49">
        <f t="shared" si="6"/>
        <v>0</v>
      </c>
      <c r="AV294" s="49">
        <f t="shared" si="6"/>
        <v>0</v>
      </c>
      <c r="AW294" s="49">
        <f t="shared" si="6"/>
        <v>194402.71091872439</v>
      </c>
      <c r="AX294" s="49">
        <f t="shared" si="6"/>
        <v>0</v>
      </c>
      <c r="AY294" s="49">
        <f t="shared" si="6"/>
        <v>0</v>
      </c>
      <c r="AZ294" s="49">
        <f t="shared" si="6"/>
        <v>0</v>
      </c>
      <c r="BA294" s="49">
        <f t="shared" si="6"/>
        <v>28445.830541422347</v>
      </c>
      <c r="BB294" s="49">
        <f t="shared" si="6"/>
        <v>42372.910787841152</v>
      </c>
      <c r="BC294" s="49">
        <f t="shared" si="6"/>
        <v>57719.292775199654</v>
      </c>
      <c r="BD294" s="49">
        <f t="shared" si="6"/>
        <v>32330.671510150234</v>
      </c>
      <c r="BE294" s="49">
        <f t="shared" si="6"/>
        <v>27826.399380752639</v>
      </c>
      <c r="BF294" s="49">
        <f t="shared" si="6"/>
        <v>0</v>
      </c>
      <c r="BG294" s="49">
        <f t="shared" si="6"/>
        <v>71413.855478029902</v>
      </c>
      <c r="BH294" s="49">
        <f t="shared" si="6"/>
        <v>2317.7773941174264</v>
      </c>
      <c r="BI294" s="49">
        <f t="shared" si="6"/>
        <v>1680.300344853028</v>
      </c>
      <c r="BJ294" s="49">
        <f t="shared" si="6"/>
        <v>23603.280004152613</v>
      </c>
      <c r="BK294" s="49">
        <f t="shared" si="6"/>
        <v>26810.069058978468</v>
      </c>
      <c r="BL294" s="49">
        <f t="shared" si="6"/>
        <v>38190.150065351387</v>
      </c>
      <c r="BM294" s="49">
        <f t="shared" si="6"/>
        <v>15655.644324471883</v>
      </c>
      <c r="BN294" s="49">
        <f t="shared" si="6"/>
        <v>52400.956474085717</v>
      </c>
      <c r="BO294" s="49">
        <f t="shared" si="6"/>
        <v>57040.939855003788</v>
      </c>
      <c r="BP294" s="49">
        <f t="shared" si="6"/>
        <v>19587.353000761679</v>
      </c>
      <c r="BQ294" s="49">
        <f t="shared" si="6"/>
        <v>149982.96116349404</v>
      </c>
      <c r="BR294" s="49">
        <f t="shared" si="6"/>
        <v>13287.165700568028</v>
      </c>
      <c r="BS294" s="49">
        <f t="shared" ref="BS294:CH294" si="7">SUM(BS5:BS292)</f>
        <v>3429.686002279298</v>
      </c>
      <c r="BT294" s="49">
        <f t="shared" si="7"/>
        <v>0</v>
      </c>
      <c r="BU294" s="49">
        <f t="shared" si="7"/>
        <v>0</v>
      </c>
      <c r="BV294" s="49">
        <f t="shared" si="7"/>
        <v>0</v>
      </c>
      <c r="BW294" s="49">
        <f t="shared" si="7"/>
        <v>0</v>
      </c>
      <c r="BX294" s="49">
        <f t="shared" si="7"/>
        <v>0</v>
      </c>
      <c r="BY294" s="49">
        <f t="shared" si="7"/>
        <v>0</v>
      </c>
      <c r="BZ294" s="49">
        <f t="shared" si="7"/>
        <v>3692.380378497674</v>
      </c>
      <c r="CA294" s="49">
        <f t="shared" si="7"/>
        <v>10919.985597341492</v>
      </c>
      <c r="CB294" s="49">
        <f t="shared" si="7"/>
        <v>5517.5512878596173</v>
      </c>
      <c r="CC294" s="49">
        <f t="shared" si="7"/>
        <v>13368.242450120655</v>
      </c>
      <c r="CD294" s="49">
        <f t="shared" si="7"/>
        <v>48748.957543950659</v>
      </c>
      <c r="CE294" s="49">
        <f t="shared" si="7"/>
        <v>5931.8652641530662</v>
      </c>
      <c r="CF294" s="49">
        <f t="shared" si="7"/>
        <v>1097.798742657674</v>
      </c>
      <c r="CG294" s="49">
        <f t="shared" si="7"/>
        <v>123.34124722431433</v>
      </c>
      <c r="CH294" s="48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K25" sqref="K25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39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47" t="s">
        <v>157</v>
      </c>
      <c r="AT1" s="79"/>
    </row>
    <row r="2" spans="2:89" ht="20.399999999999999" thickBot="1" x14ac:dyDescent="0.55000000000000004">
      <c r="F2" s="78" t="s">
        <v>156</v>
      </c>
      <c r="AU2" s="78" t="s">
        <v>155</v>
      </c>
    </row>
    <row r="3" spans="2:89" x14ac:dyDescent="0.5">
      <c r="B3" s="77"/>
      <c r="C3" s="76"/>
      <c r="D3" s="76"/>
      <c r="E3" s="149" t="s">
        <v>101</v>
      </c>
      <c r="F3" s="75" t="s">
        <v>100</v>
      </c>
      <c r="G3" s="155" t="s">
        <v>154</v>
      </c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7"/>
      <c r="AU3" s="155" t="s">
        <v>153</v>
      </c>
      <c r="AV3" s="156"/>
      <c r="AW3" s="156"/>
      <c r="AX3" s="156"/>
      <c r="AY3" s="156"/>
      <c r="AZ3" s="156"/>
      <c r="BA3" s="156"/>
      <c r="BB3" s="156"/>
      <c r="BC3" s="156"/>
      <c r="BD3" s="156"/>
      <c r="BE3" s="156"/>
      <c r="BF3" s="156"/>
      <c r="BG3" s="156"/>
      <c r="BH3" s="156"/>
      <c r="BI3" s="156"/>
      <c r="BJ3" s="156"/>
      <c r="BK3" s="156"/>
      <c r="BL3" s="156"/>
      <c r="BM3" s="156"/>
      <c r="BN3" s="156"/>
      <c r="BO3" s="156"/>
      <c r="BP3" s="156"/>
      <c r="BQ3" s="156"/>
      <c r="BR3" s="156"/>
      <c r="BS3" s="156"/>
      <c r="BT3" s="156"/>
      <c r="BU3" s="156"/>
      <c r="BV3" s="156"/>
      <c r="BW3" s="156"/>
      <c r="BX3" s="156"/>
      <c r="BY3" s="156"/>
      <c r="BZ3" s="156"/>
      <c r="CA3" s="156"/>
      <c r="CB3" s="156"/>
      <c r="CC3" s="156"/>
      <c r="CD3" s="156"/>
      <c r="CE3" s="156"/>
      <c r="CF3" s="156"/>
      <c r="CG3" s="156"/>
      <c r="CH3" s="157"/>
      <c r="CJ3" s="155" t="s">
        <v>152</v>
      </c>
      <c r="CK3" s="157"/>
    </row>
    <row r="4" spans="2:89" x14ac:dyDescent="0.5">
      <c r="B4" s="74" t="s">
        <v>98</v>
      </c>
      <c r="C4" s="73" t="s">
        <v>97</v>
      </c>
      <c r="D4" s="73" t="s">
        <v>96</v>
      </c>
      <c r="E4" s="150" t="s">
        <v>144</v>
      </c>
      <c r="F4" s="72" t="s">
        <v>93</v>
      </c>
      <c r="G4" s="42" t="s">
        <v>143</v>
      </c>
      <c r="H4" s="40" t="s">
        <v>142</v>
      </c>
      <c r="I4" s="40" t="s">
        <v>141</v>
      </c>
      <c r="J4" s="40" t="s">
        <v>140</v>
      </c>
      <c r="K4" s="40" t="s">
        <v>139</v>
      </c>
      <c r="L4" s="40" t="s">
        <v>138</v>
      </c>
      <c r="M4" s="40" t="s">
        <v>137</v>
      </c>
      <c r="N4" s="40" t="s">
        <v>136</v>
      </c>
      <c r="O4" s="40" t="s">
        <v>135</v>
      </c>
      <c r="P4" s="40" t="s">
        <v>134</v>
      </c>
      <c r="Q4" s="40" t="s">
        <v>133</v>
      </c>
      <c r="R4" s="40" t="s">
        <v>132</v>
      </c>
      <c r="S4" s="40" t="s">
        <v>131</v>
      </c>
      <c r="T4" s="40" t="s">
        <v>130</v>
      </c>
      <c r="U4" s="40" t="s">
        <v>129</v>
      </c>
      <c r="V4" s="40" t="s">
        <v>128</v>
      </c>
      <c r="W4" s="40" t="s">
        <v>127</v>
      </c>
      <c r="X4" s="40" t="s">
        <v>126</v>
      </c>
      <c r="Y4" s="40" t="s">
        <v>125</v>
      </c>
      <c r="Z4" s="40" t="s">
        <v>124</v>
      </c>
      <c r="AA4" s="40" t="s">
        <v>123</v>
      </c>
      <c r="AB4" s="40" t="s">
        <v>122</v>
      </c>
      <c r="AC4" s="40" t="s">
        <v>121</v>
      </c>
      <c r="AD4" s="40" t="s">
        <v>120</v>
      </c>
      <c r="AE4" s="40" t="s">
        <v>119</v>
      </c>
      <c r="AF4" s="40" t="s">
        <v>118</v>
      </c>
      <c r="AG4" s="40" t="s">
        <v>117</v>
      </c>
      <c r="AH4" s="40" t="s">
        <v>116</v>
      </c>
      <c r="AI4" s="40" t="s">
        <v>115</v>
      </c>
      <c r="AJ4" s="40" t="s">
        <v>114</v>
      </c>
      <c r="AK4" s="40" t="s">
        <v>113</v>
      </c>
      <c r="AL4" s="40" t="s">
        <v>112</v>
      </c>
      <c r="AM4" s="40" t="s">
        <v>111</v>
      </c>
      <c r="AN4" s="40" t="s">
        <v>110</v>
      </c>
      <c r="AO4" s="40" t="s">
        <v>109</v>
      </c>
      <c r="AP4" s="40" t="s">
        <v>108</v>
      </c>
      <c r="AQ4" s="40" t="s">
        <v>107</v>
      </c>
      <c r="AR4" s="40" t="s">
        <v>106</v>
      </c>
      <c r="AS4" s="40" t="s">
        <v>105</v>
      </c>
      <c r="AT4" s="39" t="s">
        <v>104</v>
      </c>
      <c r="AU4" s="42" t="s">
        <v>143</v>
      </c>
      <c r="AV4" s="40" t="s">
        <v>142</v>
      </c>
      <c r="AW4" s="40" t="s">
        <v>141</v>
      </c>
      <c r="AX4" s="40" t="s">
        <v>140</v>
      </c>
      <c r="AY4" s="40" t="s">
        <v>139</v>
      </c>
      <c r="AZ4" s="40" t="s">
        <v>138</v>
      </c>
      <c r="BA4" s="40" t="s">
        <v>137</v>
      </c>
      <c r="BB4" s="40" t="s">
        <v>136</v>
      </c>
      <c r="BC4" s="40" t="s">
        <v>135</v>
      </c>
      <c r="BD4" s="40" t="s">
        <v>134</v>
      </c>
      <c r="BE4" s="40" t="s">
        <v>133</v>
      </c>
      <c r="BF4" s="40" t="s">
        <v>132</v>
      </c>
      <c r="BG4" s="40" t="s">
        <v>131</v>
      </c>
      <c r="BH4" s="40" t="s">
        <v>130</v>
      </c>
      <c r="BI4" s="40" t="s">
        <v>129</v>
      </c>
      <c r="BJ4" s="40" t="s">
        <v>128</v>
      </c>
      <c r="BK4" s="40" t="s">
        <v>127</v>
      </c>
      <c r="BL4" s="40" t="s">
        <v>126</v>
      </c>
      <c r="BM4" s="40" t="s">
        <v>125</v>
      </c>
      <c r="BN4" s="40" t="s">
        <v>124</v>
      </c>
      <c r="BO4" s="40" t="s">
        <v>123</v>
      </c>
      <c r="BP4" s="40" t="s">
        <v>122</v>
      </c>
      <c r="BQ4" s="40" t="s">
        <v>121</v>
      </c>
      <c r="BR4" s="40" t="s">
        <v>120</v>
      </c>
      <c r="BS4" s="40" t="s">
        <v>119</v>
      </c>
      <c r="BT4" s="40" t="s">
        <v>118</v>
      </c>
      <c r="BU4" s="40" t="s">
        <v>117</v>
      </c>
      <c r="BV4" s="40" t="s">
        <v>116</v>
      </c>
      <c r="BW4" s="40" t="s">
        <v>115</v>
      </c>
      <c r="BX4" s="40" t="s">
        <v>114</v>
      </c>
      <c r="BY4" s="40" t="s">
        <v>113</v>
      </c>
      <c r="BZ4" s="40" t="s">
        <v>112</v>
      </c>
      <c r="CA4" s="40" t="s">
        <v>111</v>
      </c>
      <c r="CB4" s="40" t="s">
        <v>110</v>
      </c>
      <c r="CC4" s="40" t="s">
        <v>109</v>
      </c>
      <c r="CD4" s="40" t="s">
        <v>108</v>
      </c>
      <c r="CE4" s="40" t="s">
        <v>107</v>
      </c>
      <c r="CF4" s="40" t="s">
        <v>106</v>
      </c>
      <c r="CG4" s="40" t="s">
        <v>105</v>
      </c>
      <c r="CH4" s="39" t="s">
        <v>104</v>
      </c>
      <c r="CJ4" s="71" t="s">
        <v>151</v>
      </c>
      <c r="CK4" s="70" t="s">
        <v>150</v>
      </c>
    </row>
    <row r="5" spans="2:89" x14ac:dyDescent="0.5">
      <c r="B5" s="66" t="s">
        <v>5</v>
      </c>
      <c r="C5" s="65" t="s">
        <v>90</v>
      </c>
      <c r="D5" s="65" t="s">
        <v>89</v>
      </c>
      <c r="E5" s="151">
        <f>ESC!AF5</f>
        <v>292.86977617831695</v>
      </c>
      <c r="F5" s="67">
        <f>'[1]INTERNAL PARAMETERS-1'!M5</f>
        <v>85.012</v>
      </c>
      <c r="G5" s="53">
        <f>ESCYLD1!G5*VLOOKUP(ESCYLD2!G$4,'[1]INTERNAL PARAMETERS-1'!$B$5:$J$44,5,FALSE)*VLOOKUP(ESCYLD2!G$4,'[1]INTERNAL PARAMETERS-1'!$B$5:$J$44,7,FALSE)*ESCYLD2!$F5 + ESCYLD1!G5*(1-VLOOKUP(ESCYLD2!G$4,'[1]INTERNAL PARAMETERS-1'!$B$5:$J$44,5,FALSE))*VLOOKUP(ESCYLD2!G$4,'[1]INTERNAL PARAMETERS-1'!$B$5:$J$44,9,FALSE)*ESCYLD2!$F5</f>
        <v>20.424848400618448</v>
      </c>
      <c r="H5" s="52">
        <f>ESCYLD1!H5*VLOOKUP(ESCYLD2!H$4,'[1]INTERNAL PARAMETERS-1'!$B$5:$J$44,5,FALSE)*VLOOKUP(ESCYLD2!H$4,'[1]INTERNAL PARAMETERS-1'!$B$5:$J$44,7,FALSE)*ESCYLD2!$F5 + ESCYLD1!H5*(1-VLOOKUP(ESCYLD2!H$4,'[1]INTERNAL PARAMETERS-1'!$B$5:$J$44,5,FALSE))*VLOOKUP(ESCYLD2!H$4,'[1]INTERNAL PARAMETERS-1'!$B$5:$J$44,9,FALSE)*ESCYLD2!$F5</f>
        <v>12.316885753287423</v>
      </c>
      <c r="I5" s="52">
        <f>ESCYLD1!I5*VLOOKUP(ESCYLD2!I$4,'[1]INTERNAL PARAMETERS-1'!$B$5:$J$44,5,FALSE)*VLOOKUP(ESCYLD2!I$4,'[1]INTERNAL PARAMETERS-1'!$B$5:$J$44,7,FALSE)*ESCYLD2!$F5 + ESCYLD1!I5*(1-VLOOKUP(ESCYLD2!I$4,'[1]INTERNAL PARAMETERS-1'!$B$5:$J$44,5,FALSE))*VLOOKUP(ESCYLD2!I$4,'[1]INTERNAL PARAMETERS-1'!$B$5:$J$44,9,FALSE)*ESCYLD2!$F5</f>
        <v>67.528746267787199</v>
      </c>
      <c r="J5" s="52">
        <f>ESCYLD1!J5*VLOOKUP(ESCYLD2!J$4,'[1]INTERNAL PARAMETERS-1'!$B$5:$J$44,5,FALSE)*VLOOKUP(ESCYLD2!J$4,'[1]INTERNAL PARAMETERS-1'!$B$5:$J$44,7,FALSE)*ESCYLD2!$F5 + ESCYLD1!J5*(1-VLOOKUP(ESCYLD2!J$4,'[1]INTERNAL PARAMETERS-1'!$B$5:$J$44,5,FALSE))*VLOOKUP(ESCYLD2!J$4,'[1]INTERNAL PARAMETERS-1'!$B$5:$J$44,9,FALSE)*ESCYLD2!$F5</f>
        <v>0</v>
      </c>
      <c r="K5" s="52">
        <f>ESCYLD1!K5*VLOOKUP(ESCYLD2!K$4,'[1]INTERNAL PARAMETERS-1'!$B$5:$J$44,5,FALSE)*VLOOKUP(ESCYLD2!K$4,'[1]INTERNAL PARAMETERS-1'!$B$5:$J$44,7,FALSE)*ESCYLD2!$F5 + ESCYLD1!K5*(1-VLOOKUP(ESCYLD2!K$4,'[1]INTERNAL PARAMETERS-1'!$B$5:$J$44,5,FALSE))*VLOOKUP(ESCYLD2!K$4,'[1]INTERNAL PARAMETERS-1'!$B$5:$J$44,9,FALSE)*ESCYLD2!$F5</f>
        <v>0.93641781940844993</v>
      </c>
      <c r="L5" s="52">
        <f>ESCYLD1!L5*VLOOKUP(ESCYLD2!L$4,'[1]INTERNAL PARAMETERS-1'!$B$5:$J$44,5,FALSE)*VLOOKUP(ESCYLD2!L$4,'[1]INTERNAL PARAMETERS-1'!$B$5:$J$44,7,FALSE)*ESCYLD2!$F5 + ESCYLD1!L5*(1-VLOOKUP(ESCYLD2!L$4,'[1]INTERNAL PARAMETERS-1'!$B$5:$J$44,5,FALSE))*VLOOKUP(ESCYLD2!L$4,'[1]INTERNAL PARAMETERS-1'!$B$5:$J$44,9,FALSE)*ESCYLD2!$F5</f>
        <v>0</v>
      </c>
      <c r="M5" s="52">
        <f>ESCYLD1!M5*VLOOKUP(ESCYLD2!M$4,'[1]INTERNAL PARAMETERS-1'!$B$5:$J$44,5,FALSE)*VLOOKUP(ESCYLD2!M$4,'[1]INTERNAL PARAMETERS-1'!$B$5:$J$44,7,FALSE)*ESCYLD2!$F5 + ESCYLD1!M5*(1-VLOOKUP(ESCYLD2!M$4,'[1]INTERNAL PARAMETERS-1'!$B$5:$J$44,5,FALSE))*VLOOKUP(ESCYLD2!M$4,'[1]INTERNAL PARAMETERS-1'!$B$5:$J$44,9,FALSE)*ESCYLD2!$F5</f>
        <v>0.6637006633894984</v>
      </c>
      <c r="N5" s="52">
        <f>ESCYLD1!N5*VLOOKUP(ESCYLD2!N$4,'[1]INTERNAL PARAMETERS-1'!$B$5:$J$44,5,FALSE)*VLOOKUP(ESCYLD2!N$4,'[1]INTERNAL PARAMETERS-1'!$B$5:$J$44,7,FALSE)*ESCYLD2!$F5 + ESCYLD1!N5*(1-VLOOKUP(ESCYLD2!N$4,'[1]INTERNAL PARAMETERS-1'!$B$5:$J$44,5,FALSE))*VLOOKUP(ESCYLD2!N$4,'[1]INTERNAL PARAMETERS-1'!$B$5:$J$44,9,FALSE)*ESCYLD2!$F5</f>
        <v>0.4958681042490744</v>
      </c>
      <c r="O5" s="52">
        <f>ESCYLD1!O5*VLOOKUP(ESCYLD2!O$4,'[1]INTERNAL PARAMETERS-1'!$B$5:$J$44,5,FALSE)*VLOOKUP(ESCYLD2!O$4,'[1]INTERNAL PARAMETERS-1'!$B$5:$J$44,7,FALSE)*ESCYLD2!$F5 + ESCYLD1!O5*(1-VLOOKUP(ESCYLD2!O$4,'[1]INTERNAL PARAMETERS-1'!$B$5:$J$44,5,FALSE))*VLOOKUP(ESCYLD2!O$4,'[1]INTERNAL PARAMETERS-1'!$B$5:$J$44,9,FALSE)*ESCYLD2!$F5</f>
        <v>0</v>
      </c>
      <c r="P5" s="52">
        <f>ESCYLD1!P5*VLOOKUP(ESCYLD2!P$4,'[1]INTERNAL PARAMETERS-1'!$B$5:$J$44,5,FALSE)*VLOOKUP(ESCYLD2!P$4,'[1]INTERNAL PARAMETERS-1'!$B$5:$J$44,7,FALSE)*ESCYLD2!$F5 + ESCYLD1!P5*(1-VLOOKUP(ESCYLD2!P$4,'[1]INTERNAL PARAMETERS-1'!$B$5:$J$44,5,FALSE))*VLOOKUP(ESCYLD2!P$4,'[1]INTERNAL PARAMETERS-1'!$B$5:$J$44,9,FALSE)*ESCYLD2!$F5</f>
        <v>0</v>
      </c>
      <c r="Q5" s="52">
        <f>ESCYLD1!Q5*VLOOKUP(ESCYLD2!Q$4,'[1]INTERNAL PARAMETERS-1'!$B$5:$J$44,5,FALSE)*VLOOKUP(ESCYLD2!Q$4,'[1]INTERNAL PARAMETERS-1'!$B$5:$J$44,7,FALSE)*ESCYLD2!$F5 + ESCYLD1!Q5*(1-VLOOKUP(ESCYLD2!Q$4,'[1]INTERNAL PARAMETERS-1'!$B$5:$J$44,5,FALSE))*VLOOKUP(ESCYLD2!Q$4,'[1]INTERNAL PARAMETERS-1'!$B$5:$J$44,9,FALSE)*ESCYLD2!$F5</f>
        <v>0</v>
      </c>
      <c r="R5" s="52">
        <f>ESCYLD1!R5*VLOOKUP(ESCYLD2!R$4,'[1]INTERNAL PARAMETERS-1'!$B$5:$J$44,5,FALSE)*VLOOKUP(ESCYLD2!R$4,'[1]INTERNAL PARAMETERS-1'!$B$5:$J$44,7,FALSE)*ESCYLD2!$F5 + ESCYLD1!R5*(1-VLOOKUP(ESCYLD2!R$4,'[1]INTERNAL PARAMETERS-1'!$B$5:$J$44,5,FALSE))*VLOOKUP(ESCYLD2!R$4,'[1]INTERNAL PARAMETERS-1'!$B$5:$J$44,9,FALSE)*ESCYLD2!$F5</f>
        <v>1.4425380692422447</v>
      </c>
      <c r="S5" s="52">
        <f>ESCYLD1!S5*VLOOKUP(ESCYLD2!S$4,'[1]INTERNAL PARAMETERS-1'!$B$5:$J$44,5,FALSE)*VLOOKUP(ESCYLD2!S$4,'[1]INTERNAL PARAMETERS-1'!$B$5:$J$44,7,FALSE)*ESCYLD2!$F5 + ESCYLD1!S5*(1-VLOOKUP(ESCYLD2!S$4,'[1]INTERNAL PARAMETERS-1'!$B$5:$J$44,5,FALSE))*VLOOKUP(ESCYLD2!S$4,'[1]INTERNAL PARAMETERS-1'!$B$5:$J$44,9,FALSE)*ESCYLD2!$F5</f>
        <v>23.141642207611138</v>
      </c>
      <c r="T5" s="52">
        <f>ESCYLD1!T5*VLOOKUP(ESCYLD2!T$4,'[1]INTERNAL PARAMETERS-1'!$B$5:$J$44,5,FALSE)*VLOOKUP(ESCYLD2!T$4,'[1]INTERNAL PARAMETERS-1'!$B$5:$J$44,7,FALSE)*ESCYLD2!$F5 + ESCYLD1!T5*(1-VLOOKUP(ESCYLD2!T$4,'[1]INTERNAL PARAMETERS-1'!$B$5:$J$44,5,FALSE))*VLOOKUP(ESCYLD2!T$4,'[1]INTERNAL PARAMETERS-1'!$B$5:$J$44,9,FALSE)*ESCYLD2!$F5</f>
        <v>3.7449990466076621</v>
      </c>
      <c r="U5" s="52">
        <f>ESCYLD1!U5*VLOOKUP(ESCYLD2!U$4,'[1]INTERNAL PARAMETERS-1'!$B$5:$J$44,5,FALSE)*VLOOKUP(ESCYLD2!U$4,'[1]INTERNAL PARAMETERS-1'!$B$5:$J$44,7,FALSE)*ESCYLD2!$F5 + ESCYLD1!U5*(1-VLOOKUP(ESCYLD2!U$4,'[1]INTERNAL PARAMETERS-1'!$B$5:$J$44,5,FALSE))*VLOOKUP(ESCYLD2!U$4,'[1]INTERNAL PARAMETERS-1'!$B$5:$J$44,9,FALSE)*ESCYLD2!$F5</f>
        <v>0.94041087170370197</v>
      </c>
      <c r="V5" s="52">
        <f>ESCYLD1!V5*VLOOKUP(ESCYLD2!V$4,'[1]INTERNAL PARAMETERS-1'!$B$5:$J$44,5,FALSE)*VLOOKUP(ESCYLD2!V$4,'[1]INTERNAL PARAMETERS-1'!$B$5:$J$44,7,FALSE)*ESCYLD2!$F5 + ESCYLD1!V5*(1-VLOOKUP(ESCYLD2!V$4,'[1]INTERNAL PARAMETERS-1'!$B$5:$J$44,5,FALSE))*VLOOKUP(ESCYLD2!V$4,'[1]INTERNAL PARAMETERS-1'!$B$5:$J$44,9,FALSE)*ESCYLD2!$F5</f>
        <v>17.135557256373403</v>
      </c>
      <c r="W5" s="52">
        <f>ESCYLD1!W5*VLOOKUP(ESCYLD2!W$4,'[1]INTERNAL PARAMETERS-1'!$B$5:$J$44,5,FALSE)*VLOOKUP(ESCYLD2!W$4,'[1]INTERNAL PARAMETERS-1'!$B$5:$J$44,7,FALSE)*ESCYLD2!$F5 + ESCYLD1!W5*(1-VLOOKUP(ESCYLD2!W$4,'[1]INTERNAL PARAMETERS-1'!$B$5:$J$44,5,FALSE))*VLOOKUP(ESCYLD2!W$4,'[1]INTERNAL PARAMETERS-1'!$B$5:$J$44,9,FALSE)*ESCYLD2!$F5</f>
        <v>0</v>
      </c>
      <c r="X5" s="52">
        <f>ESCYLD1!X5*VLOOKUP(ESCYLD2!X$4,'[1]INTERNAL PARAMETERS-1'!$B$5:$J$44,5,FALSE)*VLOOKUP(ESCYLD2!X$4,'[1]INTERNAL PARAMETERS-1'!$B$5:$J$44,7,FALSE)*ESCYLD2!$F5 + ESCYLD1!X5*(1-VLOOKUP(ESCYLD2!X$4,'[1]INTERNAL PARAMETERS-1'!$B$5:$J$44,5,FALSE))*VLOOKUP(ESCYLD2!X$4,'[1]INTERNAL PARAMETERS-1'!$B$5:$J$44,9,FALSE)*ESCYLD2!$F5</f>
        <v>0</v>
      </c>
      <c r="Y5" s="52">
        <f>ESCYLD1!Y5*VLOOKUP(ESCYLD2!Y$4,'[1]INTERNAL PARAMETERS-1'!$B$5:$J$44,5,FALSE)*VLOOKUP(ESCYLD2!Y$4,'[1]INTERNAL PARAMETERS-1'!$B$5:$J$44,7,FALSE)*ESCYLD2!$F5 + ESCYLD1!Y5*(1-VLOOKUP(ESCYLD2!Y$4,'[1]INTERNAL PARAMETERS-1'!$B$5:$J$44,5,FALSE))*VLOOKUP(ESCYLD2!Y$4,'[1]INTERNAL PARAMETERS-1'!$B$5:$J$44,9,FALSE)*ESCYLD2!$F5</f>
        <v>0</v>
      </c>
      <c r="Z5" s="52">
        <f>ESCYLD1!Z5*VLOOKUP(ESCYLD2!Z$4,'[1]INTERNAL PARAMETERS-1'!$B$5:$J$44,5,FALSE)*VLOOKUP(ESCYLD2!Z$4,'[1]INTERNAL PARAMETERS-1'!$B$5:$J$44,7,FALSE)*ESCYLD2!$F5 + ESCYLD1!Z5*(1-VLOOKUP(ESCYLD2!Z$4,'[1]INTERNAL PARAMETERS-1'!$B$5:$J$44,5,FALSE))*VLOOKUP(ESCYLD2!Z$4,'[1]INTERNAL PARAMETERS-1'!$B$5:$J$44,9,FALSE)*ESCYLD2!$F5</f>
        <v>0</v>
      </c>
      <c r="AA5" s="52">
        <f>ESCYLD1!AA5*VLOOKUP(ESCYLD2!AA$4,'[1]INTERNAL PARAMETERS-1'!$B$5:$J$44,5,FALSE)*VLOOKUP(ESCYLD2!AA$4,'[1]INTERNAL PARAMETERS-1'!$B$5:$J$44,7,FALSE)*ESCYLD2!$F5 + ESCYLD1!AA5*(1-VLOOKUP(ESCYLD2!AA$4,'[1]INTERNAL PARAMETERS-1'!$B$5:$J$44,5,FALSE))*VLOOKUP(ESCYLD2!AA$4,'[1]INTERNAL PARAMETERS-1'!$B$5:$J$44,9,FALSE)*ESCYLD2!$F5</f>
        <v>0</v>
      </c>
      <c r="AB5" s="52">
        <f>ESCYLD1!AB5*VLOOKUP(ESCYLD2!AB$4,'[1]INTERNAL PARAMETERS-1'!$B$5:$J$44,5,FALSE)*VLOOKUP(ESCYLD2!AB$4,'[1]INTERNAL PARAMETERS-1'!$B$5:$J$44,7,FALSE)*ESCYLD2!$F5 + ESCYLD1!AB5*(1-VLOOKUP(ESCYLD2!AB$4,'[1]INTERNAL PARAMETERS-1'!$B$5:$J$44,5,FALSE))*VLOOKUP(ESCYLD2!AB$4,'[1]INTERNAL PARAMETERS-1'!$B$5:$J$44,9,FALSE)*ESCYLD2!$F5</f>
        <v>0</v>
      </c>
      <c r="AC5" s="52">
        <f>ESCYLD1!AC5*VLOOKUP(ESCYLD2!AC$4,'[1]INTERNAL PARAMETERS-1'!$B$5:$J$44,5,FALSE)*VLOOKUP(ESCYLD2!AC$4,'[1]INTERNAL PARAMETERS-1'!$B$5:$J$44,7,FALSE)*ESCYLD2!$F5 + ESCYLD1!AC5*(1-VLOOKUP(ESCYLD2!AC$4,'[1]INTERNAL PARAMETERS-1'!$B$5:$J$44,5,FALSE))*VLOOKUP(ESCYLD2!AC$4,'[1]INTERNAL PARAMETERS-1'!$B$5:$J$44,9,FALSE)*ESCYLD2!$F5</f>
        <v>0</v>
      </c>
      <c r="AD5" s="52">
        <f>ESCYLD1!AD5*VLOOKUP(ESCYLD2!AD$4,'[1]INTERNAL PARAMETERS-1'!$B$5:$J$44,5,FALSE)*VLOOKUP(ESCYLD2!AD$4,'[1]INTERNAL PARAMETERS-1'!$B$5:$J$44,7,FALSE)*ESCYLD2!$F5 + ESCYLD1!AD5*(1-VLOOKUP(ESCYLD2!AD$4,'[1]INTERNAL PARAMETERS-1'!$B$5:$J$44,5,FALSE))*VLOOKUP(ESCYLD2!AD$4,'[1]INTERNAL PARAMETERS-1'!$B$5:$J$44,9,FALSE)*ESCYLD2!$F5</f>
        <v>0</v>
      </c>
      <c r="AE5" s="52">
        <f>ESCYLD1!AE5*VLOOKUP(ESCYLD2!AE$4,'[1]INTERNAL PARAMETERS-1'!$B$5:$J$44,5,FALSE)*VLOOKUP(ESCYLD2!AE$4,'[1]INTERNAL PARAMETERS-1'!$B$5:$J$44,7,FALSE)*ESCYLD2!$F5 + ESCYLD1!AE5*(1-VLOOKUP(ESCYLD2!AE$4,'[1]INTERNAL PARAMETERS-1'!$B$5:$J$44,5,FALSE))*VLOOKUP(ESCYLD2!AE$4,'[1]INTERNAL PARAMETERS-1'!$B$5:$J$44,9,FALSE)*ESCYLD2!$F5</f>
        <v>0</v>
      </c>
      <c r="AF5" s="52">
        <f>ESCYLD1!AF5*VLOOKUP(ESCYLD2!AF$4,'[1]INTERNAL PARAMETERS-1'!$B$5:$J$44,5,FALSE)*VLOOKUP(ESCYLD2!AF$4,'[1]INTERNAL PARAMETERS-1'!$B$5:$J$44,7,FALSE)*ESCYLD2!$F5 + ESCYLD1!AF5*(1-VLOOKUP(ESCYLD2!AF$4,'[1]INTERNAL PARAMETERS-1'!$B$5:$J$44,5,FALSE))*VLOOKUP(ESCYLD2!AF$4,'[1]INTERNAL PARAMETERS-1'!$B$5:$J$44,9,FALSE)*ESCYLD2!$F5</f>
        <v>0</v>
      </c>
      <c r="AG5" s="52">
        <f>ESCYLD1!AG5*VLOOKUP(ESCYLD2!AG$4,'[1]INTERNAL PARAMETERS-1'!$B$5:$J$44,5,FALSE)*VLOOKUP(ESCYLD2!AG$4,'[1]INTERNAL PARAMETERS-1'!$B$5:$J$44,7,FALSE)*ESCYLD2!$F5 + ESCYLD1!AG5*(1-VLOOKUP(ESCYLD2!AG$4,'[1]INTERNAL PARAMETERS-1'!$B$5:$J$44,5,FALSE))*VLOOKUP(ESCYLD2!AG$4,'[1]INTERNAL PARAMETERS-1'!$B$5:$J$44,9,FALSE)*ESCYLD2!$F5</f>
        <v>0</v>
      </c>
      <c r="AH5" s="52">
        <f>ESCYLD1!AH5*VLOOKUP(ESCYLD2!AH$4,'[1]INTERNAL PARAMETERS-1'!$B$5:$J$44,5,FALSE)*VLOOKUP(ESCYLD2!AH$4,'[1]INTERNAL PARAMETERS-1'!$B$5:$J$44,7,FALSE)*ESCYLD2!$F5 + ESCYLD1!AH5*(1-VLOOKUP(ESCYLD2!AH$4,'[1]INTERNAL PARAMETERS-1'!$B$5:$J$44,5,FALSE))*VLOOKUP(ESCYLD2!AH$4,'[1]INTERNAL PARAMETERS-1'!$B$5:$J$44,9,FALSE)*ESCYLD2!$F5</f>
        <v>0.15257403523216403</v>
      </c>
      <c r="AI5" s="52">
        <f>ESCYLD1!AI5*VLOOKUP(ESCYLD2!AI$4,'[1]INTERNAL PARAMETERS-1'!$B$5:$J$44,5,FALSE)*VLOOKUP(ESCYLD2!AI$4,'[1]INTERNAL PARAMETERS-1'!$B$5:$J$44,7,FALSE)*ESCYLD2!$F5 + ESCYLD1!AI5*(1-VLOOKUP(ESCYLD2!AI$4,'[1]INTERNAL PARAMETERS-1'!$B$5:$J$44,5,FALSE))*VLOOKUP(ESCYLD2!AI$4,'[1]INTERNAL PARAMETERS-1'!$B$5:$J$44,9,FALSE)*ESCYLD2!$F5</f>
        <v>0.346759170982191</v>
      </c>
      <c r="AJ5" s="52">
        <f>ESCYLD1!AJ5*VLOOKUP(ESCYLD2!AJ$4,'[1]INTERNAL PARAMETERS-1'!$B$5:$J$44,5,FALSE)*VLOOKUP(ESCYLD2!AJ$4,'[1]INTERNAL PARAMETERS-1'!$B$5:$J$44,7,FALSE)*ESCYLD2!$F5 + ESCYLD1!AJ5*(1-VLOOKUP(ESCYLD2!AJ$4,'[1]INTERNAL PARAMETERS-1'!$B$5:$J$44,5,FALSE))*VLOOKUP(ESCYLD2!AJ$4,'[1]INTERNAL PARAMETERS-1'!$B$5:$J$44,9,FALSE)*ESCYLD2!$F5</f>
        <v>0.27052070338466327</v>
      </c>
      <c r="AK5" s="52">
        <f>ESCYLD1!AK5*VLOOKUP(ESCYLD2!AK$4,'[1]INTERNAL PARAMETERS-1'!$B$5:$J$44,5,FALSE)*VLOOKUP(ESCYLD2!AK$4,'[1]INTERNAL PARAMETERS-1'!$B$5:$J$44,7,FALSE)*ESCYLD2!$F5 + ESCYLD1!AK5*(1-VLOOKUP(ESCYLD2!AK$4,'[1]INTERNAL PARAMETERS-1'!$B$5:$J$44,5,FALSE))*VLOOKUP(ESCYLD2!AK$4,'[1]INTERNAL PARAMETERS-1'!$B$5:$J$44,9,FALSE)*ESCYLD2!$F5</f>
        <v>0</v>
      </c>
      <c r="AL5" s="52">
        <f>ESCYLD1!AL5*VLOOKUP(ESCYLD2!AL$4,'[1]INTERNAL PARAMETERS-1'!$B$5:$J$44,5,FALSE)*VLOOKUP(ESCYLD2!AL$4,'[1]INTERNAL PARAMETERS-1'!$B$5:$J$44,7,FALSE)*ESCYLD2!$F5 + ESCYLD1!AL5*(1-VLOOKUP(ESCYLD2!AL$4,'[1]INTERNAL PARAMETERS-1'!$B$5:$J$44,5,FALSE))*VLOOKUP(ESCYLD2!AL$4,'[1]INTERNAL PARAMETERS-1'!$B$5:$J$44,9,FALSE)*ESCYLD2!$F5</f>
        <v>0</v>
      </c>
      <c r="AM5" s="52">
        <f>ESCYLD1!AM5*VLOOKUP(ESCYLD2!AM$4,'[1]INTERNAL PARAMETERS-1'!$B$5:$J$44,5,FALSE)*VLOOKUP(ESCYLD2!AM$4,'[1]INTERNAL PARAMETERS-1'!$B$5:$J$44,7,FALSE)*ESCYLD2!$F5 + ESCYLD1!AM5*(1-VLOOKUP(ESCYLD2!AM$4,'[1]INTERNAL PARAMETERS-1'!$B$5:$J$44,5,FALSE))*VLOOKUP(ESCYLD2!AM$4,'[1]INTERNAL PARAMETERS-1'!$B$5:$J$44,9,FALSE)*ESCYLD2!$F5</f>
        <v>0</v>
      </c>
      <c r="AN5" s="52">
        <f>ESCYLD1!AN5*VLOOKUP(ESCYLD2!AN$4,'[1]INTERNAL PARAMETERS-1'!$B$5:$J$44,5,FALSE)*VLOOKUP(ESCYLD2!AN$4,'[1]INTERNAL PARAMETERS-1'!$B$5:$J$44,7,FALSE)*ESCYLD2!$F5 + ESCYLD1!AN5*(1-VLOOKUP(ESCYLD2!AN$4,'[1]INTERNAL PARAMETERS-1'!$B$5:$J$44,5,FALSE))*VLOOKUP(ESCYLD2!AN$4,'[1]INTERNAL PARAMETERS-1'!$B$5:$J$44,9,FALSE)*ESCYLD2!$F5</f>
        <v>0</v>
      </c>
      <c r="AO5" s="52">
        <f>ESCYLD1!AO5*VLOOKUP(ESCYLD2!AO$4,'[1]INTERNAL PARAMETERS-1'!$B$5:$J$44,5,FALSE)*VLOOKUP(ESCYLD2!AO$4,'[1]INTERNAL PARAMETERS-1'!$B$5:$J$44,7,FALSE)*ESCYLD2!$F5 + ESCYLD1!AO5*(1-VLOOKUP(ESCYLD2!AO$4,'[1]INTERNAL PARAMETERS-1'!$B$5:$J$44,5,FALSE))*VLOOKUP(ESCYLD2!AO$4,'[1]INTERNAL PARAMETERS-1'!$B$5:$J$44,9,FALSE)*ESCYLD2!$F5</f>
        <v>0</v>
      </c>
      <c r="AP5" s="52">
        <f>ESCYLD1!AP5*VLOOKUP(ESCYLD2!AP$4,'[1]INTERNAL PARAMETERS-1'!$B$5:$J$44,5,FALSE)*VLOOKUP(ESCYLD2!AP$4,'[1]INTERNAL PARAMETERS-1'!$B$5:$J$44,7,FALSE)*ESCYLD2!$F5 + ESCYLD1!AP5*(1-VLOOKUP(ESCYLD2!AP$4,'[1]INTERNAL PARAMETERS-1'!$B$5:$J$44,5,FALSE))*VLOOKUP(ESCYLD2!AP$4,'[1]INTERNAL PARAMETERS-1'!$B$5:$J$44,9,FALSE)*ESCYLD2!$F5</f>
        <v>0</v>
      </c>
      <c r="AQ5" s="52">
        <f>ESCYLD1!AQ5*VLOOKUP(ESCYLD2!AQ$4,'[1]INTERNAL PARAMETERS-1'!$B$5:$J$44,5,FALSE)*VLOOKUP(ESCYLD2!AQ$4,'[1]INTERNAL PARAMETERS-1'!$B$5:$J$44,7,FALSE)*ESCYLD2!$F5 + ESCYLD1!AQ5*(1-VLOOKUP(ESCYLD2!AQ$4,'[1]INTERNAL PARAMETERS-1'!$B$5:$J$44,5,FALSE))*VLOOKUP(ESCYLD2!AQ$4,'[1]INTERNAL PARAMETERS-1'!$B$5:$J$44,9,FALSE)*ESCYLD2!$F5</f>
        <v>0</v>
      </c>
      <c r="AR5" s="52">
        <f>ESCYLD1!AR5*VLOOKUP(ESCYLD2!AR$4,'[1]INTERNAL PARAMETERS-1'!$B$5:$J$44,5,FALSE)*VLOOKUP(ESCYLD2!AR$4,'[1]INTERNAL PARAMETERS-1'!$B$5:$J$44,7,FALSE)*ESCYLD2!$F5 + ESCYLD1!AR5*(1-VLOOKUP(ESCYLD2!AR$4,'[1]INTERNAL PARAMETERS-1'!$B$5:$J$44,5,FALSE))*VLOOKUP(ESCYLD2!AR$4,'[1]INTERNAL PARAMETERS-1'!$B$5:$J$44,9,FALSE)*ESCYLD2!$F5</f>
        <v>0</v>
      </c>
      <c r="AS5" s="52">
        <f>ESCYLD1!AS5*VLOOKUP(ESCYLD2!AS$4,'[1]INTERNAL PARAMETERS-1'!$B$5:$J$44,5,FALSE)*VLOOKUP(ESCYLD2!AS$4,'[1]INTERNAL PARAMETERS-1'!$B$5:$J$44,7,FALSE)*ESCYLD2!$F5 + ESCYLD1!AS5*(1-VLOOKUP(ESCYLD2!AS$4,'[1]INTERNAL PARAMETERS-1'!$B$5:$J$44,5,FALSE))*VLOOKUP(ESCYLD2!AS$4,'[1]INTERNAL PARAMETERS-1'!$B$5:$J$44,9,FALSE)*ESCYLD2!$F5</f>
        <v>0</v>
      </c>
      <c r="AT5" s="51">
        <f>ESCYLD1!AT5*VLOOKUP(ESCYLD2!AT$4,'[1]INTERNAL PARAMETERS-1'!$B$5:$J$44,5,FALSE)*VLOOKUP(ESCYLD2!AT$4,'[1]INTERNAL PARAMETERS-1'!$B$5:$J$44,7,FALSE)*ESCYLD2!$F5 + ESCYLD1!AT5*(1-VLOOKUP(ESCYLD2!AT$4,'[1]INTERNAL PARAMETERS-1'!$B$5:$J$44,5,FALSE))*VLOOKUP(ESCYLD2!AT$4,'[1]INTERNAL PARAMETERS-1'!$B$5:$J$44,9,FALSE)*ESCYLD2!$F5</f>
        <v>0</v>
      </c>
      <c r="AU5" s="53">
        <f>ESCYLD1!AU5*VLOOKUP(ESCYLD2!AU$4,'[1]INTERNAL PARAMETERS-1'!$B$5:$J$44,5,FALSE)*VLOOKUP(ESCYLD2!AU$4,'[1]INTERNAL PARAMETERS-1'!$B$5:$J$44,6,FALSE)*VLOOKUP(ESCYLD2!AU$4,'[1]INTERNAL PARAMETERS-1'!$B$5:$J$44,3,FALSE) + ESCYLD1!AU5*(1-VLOOKUP(ESCYLD2!AU$4,'[1]INTERNAL PARAMETERS-1'!$B$5:$J$44,5,FALSE))*VLOOKUP(ESCYLD2!AU$4,'[1]INTERNAL PARAMETERS-1'!$B$5:$J$44,8,FALSE)*VLOOKUP(ESCYLD2!AU$4,'[1]INTERNAL PARAMETERS-1'!$B$5:$J$44,3,FALSE)</f>
        <v>0</v>
      </c>
      <c r="AV5" s="52">
        <f>ESCYLD1!AV5*VLOOKUP(ESCYLD2!AV$4,'[1]INTERNAL PARAMETERS-1'!$B$5:$J$44,5,FALSE)*VLOOKUP(ESCYLD2!AV$4,'[1]INTERNAL PARAMETERS-1'!$B$5:$J$44,6,FALSE)*VLOOKUP(ESCYLD2!AV$4,'[1]INTERNAL PARAMETERS-1'!$B$5:$J$44,3,FALSE) + ESCYLD1!AV5*(1-VLOOKUP(ESCYLD2!AV$4,'[1]INTERNAL PARAMETERS-1'!$B$5:$J$44,5,FALSE))*VLOOKUP(ESCYLD2!AV$4,'[1]INTERNAL PARAMETERS-1'!$B$5:$J$44,8,FALSE)*VLOOKUP(ESCYLD2!AV$4,'[1]INTERNAL PARAMETERS-1'!$B$5:$J$44,3,FALSE)</f>
        <v>0</v>
      </c>
      <c r="AW5" s="52">
        <f>ESCYLD1!AW5*VLOOKUP(ESCYLD2!AW$4,'[1]INTERNAL PARAMETERS-1'!$B$5:$J$44,5,FALSE)*VLOOKUP(ESCYLD2!AW$4,'[1]INTERNAL PARAMETERS-1'!$B$5:$J$44,6,FALSE)*VLOOKUP(ESCYLD2!AW$4,'[1]INTERNAL PARAMETERS-1'!$B$5:$J$44,3,FALSE) + ESCYLD1!AW5*(1-VLOOKUP(ESCYLD2!AW$4,'[1]INTERNAL PARAMETERS-1'!$B$5:$J$44,5,FALSE))*VLOOKUP(ESCYLD2!AW$4,'[1]INTERNAL PARAMETERS-1'!$B$5:$J$44,8,FALSE)*VLOOKUP(ESCYLD2!AW$4,'[1]INTERNAL PARAMETERS-1'!$B$5:$J$44,3,FALSE)</f>
        <v>0.93786365793483517</v>
      </c>
      <c r="AX5" s="52">
        <f>ESCYLD1!AX5*VLOOKUP(ESCYLD2!AX$4,'[1]INTERNAL PARAMETERS-1'!$B$5:$J$44,5,FALSE)*VLOOKUP(ESCYLD2!AX$4,'[1]INTERNAL PARAMETERS-1'!$B$5:$J$44,6,FALSE)*VLOOKUP(ESCYLD2!AX$4,'[1]INTERNAL PARAMETERS-1'!$B$5:$J$44,3,FALSE) + ESCYLD1!AX5*(1-VLOOKUP(ESCYLD2!AX$4,'[1]INTERNAL PARAMETERS-1'!$B$5:$J$44,5,FALSE))*VLOOKUP(ESCYLD2!AX$4,'[1]INTERNAL PARAMETERS-1'!$B$5:$J$44,8,FALSE)*VLOOKUP(ESCYLD2!AX$4,'[1]INTERNAL PARAMETERS-1'!$B$5:$J$44,3,FALSE)</f>
        <v>0</v>
      </c>
      <c r="AY5" s="52">
        <f>ESCYLD1!AY5*VLOOKUP(ESCYLD2!AY$4,'[1]INTERNAL PARAMETERS-1'!$B$5:$J$44,5,FALSE)*VLOOKUP(ESCYLD2!AY$4,'[1]INTERNAL PARAMETERS-1'!$B$5:$J$44,6,FALSE)*VLOOKUP(ESCYLD2!AY$4,'[1]INTERNAL PARAMETERS-1'!$B$5:$J$44,3,FALSE) + ESCYLD1!AY5*(1-VLOOKUP(ESCYLD2!AY$4,'[1]INTERNAL PARAMETERS-1'!$B$5:$J$44,5,FALSE))*VLOOKUP(ESCYLD2!AY$4,'[1]INTERNAL PARAMETERS-1'!$B$5:$J$44,8,FALSE)*VLOOKUP(ESCYLD2!AY$4,'[1]INTERNAL PARAMETERS-1'!$B$5:$J$44,3,FALSE)</f>
        <v>0</v>
      </c>
      <c r="AZ5" s="52">
        <f>ESCYLD1!AZ5*VLOOKUP(ESCYLD2!AZ$4,'[1]INTERNAL PARAMETERS-1'!$B$5:$J$44,5,FALSE)*VLOOKUP(ESCYLD2!AZ$4,'[1]INTERNAL PARAMETERS-1'!$B$5:$J$44,6,FALSE)*VLOOKUP(ESCYLD2!AZ$4,'[1]INTERNAL PARAMETERS-1'!$B$5:$J$44,3,FALSE) + ESCYLD1!AZ5*(1-VLOOKUP(ESCYLD2!AZ$4,'[1]INTERNAL PARAMETERS-1'!$B$5:$J$44,5,FALSE))*VLOOKUP(ESCYLD2!AZ$4,'[1]INTERNAL PARAMETERS-1'!$B$5:$J$44,8,FALSE)*VLOOKUP(ESCYLD2!AZ$4,'[1]INTERNAL PARAMETERS-1'!$B$5:$J$44,3,FALSE)</f>
        <v>0</v>
      </c>
      <c r="BA5" s="52">
        <f>ESCYLD1!BA5*VLOOKUP(ESCYLD2!BA$4,'[1]INTERNAL PARAMETERS-1'!$B$5:$J$44,5,FALSE)*VLOOKUP(ESCYLD2!BA$4,'[1]INTERNAL PARAMETERS-1'!$B$5:$J$44,6,FALSE)*VLOOKUP(ESCYLD2!BA$4,'[1]INTERNAL PARAMETERS-1'!$B$5:$J$44,3,FALSE) + ESCYLD1!BA5*(1-VLOOKUP(ESCYLD2!BA$4,'[1]INTERNAL PARAMETERS-1'!$B$5:$J$44,5,FALSE))*VLOOKUP(ESCYLD2!BA$4,'[1]INTERNAL PARAMETERS-1'!$B$5:$J$44,8,FALSE)*VLOOKUP(ESCYLD2!BA$4,'[1]INTERNAL PARAMETERS-1'!$B$5:$J$44,3,FALSE)</f>
        <v>9.2133439203517367E-2</v>
      </c>
      <c r="BB5" s="52">
        <f>ESCYLD1!BB5*VLOOKUP(ESCYLD2!BB$4,'[1]INTERNAL PARAMETERS-1'!$B$5:$J$44,5,FALSE)*VLOOKUP(ESCYLD2!BB$4,'[1]INTERNAL PARAMETERS-1'!$B$5:$J$44,6,FALSE)*VLOOKUP(ESCYLD2!BB$4,'[1]INTERNAL PARAMETERS-1'!$B$5:$J$44,3,FALSE) + ESCYLD1!BB5*(1-VLOOKUP(ESCYLD2!BB$4,'[1]INTERNAL PARAMETERS-1'!$B$5:$J$44,5,FALSE))*VLOOKUP(ESCYLD2!BB$4,'[1]INTERNAL PARAMETERS-1'!$B$5:$J$44,8,FALSE)*VLOOKUP(ESCYLD2!BB$4,'[1]INTERNAL PARAMETERS-1'!$B$5:$J$44,3,FALSE)</f>
        <v>0.34353616832820238</v>
      </c>
      <c r="BC5" s="52">
        <f>ESCYLD1!BC5*VLOOKUP(ESCYLD2!BC$4,'[1]INTERNAL PARAMETERS-1'!$B$5:$J$44,5,FALSE)*VLOOKUP(ESCYLD2!BC$4,'[1]INTERNAL PARAMETERS-1'!$B$5:$J$44,6,FALSE)*VLOOKUP(ESCYLD2!BC$4,'[1]INTERNAL PARAMETERS-1'!$B$5:$J$44,3,FALSE) + ESCYLD1!BC5*(1-VLOOKUP(ESCYLD2!BC$4,'[1]INTERNAL PARAMETERS-1'!$B$5:$J$44,5,FALSE))*VLOOKUP(ESCYLD2!BC$4,'[1]INTERNAL PARAMETERS-1'!$B$5:$J$44,8,FALSE)*VLOOKUP(ESCYLD2!BC$4,'[1]INTERNAL PARAMETERS-1'!$B$5:$J$44,3,FALSE)</f>
        <v>7.153792993329515E-2</v>
      </c>
      <c r="BD5" s="52">
        <f>ESCYLD1!BD5*VLOOKUP(ESCYLD2!BD$4,'[1]INTERNAL PARAMETERS-1'!$B$5:$J$44,5,FALSE)*VLOOKUP(ESCYLD2!BD$4,'[1]INTERNAL PARAMETERS-1'!$B$5:$J$44,6,FALSE)*VLOOKUP(ESCYLD2!BD$4,'[1]INTERNAL PARAMETERS-1'!$B$5:$J$44,3,FALSE) + ESCYLD1!BD5*(1-VLOOKUP(ESCYLD2!BD$4,'[1]INTERNAL PARAMETERS-1'!$B$5:$J$44,5,FALSE))*VLOOKUP(ESCYLD2!BD$4,'[1]INTERNAL PARAMETERS-1'!$B$5:$J$44,8,FALSE)*VLOOKUP(ESCYLD2!BD$4,'[1]INTERNAL PARAMETERS-1'!$B$5:$J$44,3,FALSE)</f>
        <v>0.1328562211059498</v>
      </c>
      <c r="BE5" s="52">
        <f>ESCYLD1!BE5*VLOOKUP(ESCYLD2!BE$4,'[1]INTERNAL PARAMETERS-1'!$B$5:$J$44,5,FALSE)*VLOOKUP(ESCYLD2!BE$4,'[1]INTERNAL PARAMETERS-1'!$B$5:$J$44,6,FALSE)*VLOOKUP(ESCYLD2!BE$4,'[1]INTERNAL PARAMETERS-1'!$B$5:$J$44,3,FALSE) + ESCYLD1!BE5*(1-VLOOKUP(ESCYLD2!BE$4,'[1]INTERNAL PARAMETERS-1'!$B$5:$J$44,5,FALSE))*VLOOKUP(ESCYLD2!BE$4,'[1]INTERNAL PARAMETERS-1'!$B$5:$J$44,8,FALSE)*VLOOKUP(ESCYLD2!BE$4,'[1]INTERNAL PARAMETERS-1'!$B$5:$J$44,3,FALSE)</f>
        <v>7.7395583687419764E-2</v>
      </c>
      <c r="BF5" s="52">
        <f>ESCYLD1!BF5*VLOOKUP(ESCYLD2!BF$4,'[1]INTERNAL PARAMETERS-1'!$B$5:$J$44,5,FALSE)*VLOOKUP(ESCYLD2!BF$4,'[1]INTERNAL PARAMETERS-1'!$B$5:$J$44,6,FALSE)*VLOOKUP(ESCYLD2!BF$4,'[1]INTERNAL PARAMETERS-1'!$B$5:$J$44,3,FALSE) + ESCYLD1!BF5*(1-VLOOKUP(ESCYLD2!BF$4,'[1]INTERNAL PARAMETERS-1'!$B$5:$J$44,5,FALSE))*VLOOKUP(ESCYLD2!BF$4,'[1]INTERNAL PARAMETERS-1'!$B$5:$J$44,8,FALSE)*VLOOKUP(ESCYLD2!BF$4,'[1]INTERNAL PARAMETERS-1'!$B$5:$J$44,3,FALSE)</f>
        <v>0</v>
      </c>
      <c r="BG5" s="52">
        <f>ESCYLD1!BG5*VLOOKUP(ESCYLD2!BG$4,'[1]INTERNAL PARAMETERS-1'!$B$5:$J$44,5,FALSE)*VLOOKUP(ESCYLD2!BG$4,'[1]INTERNAL PARAMETERS-1'!$B$5:$J$44,6,FALSE)*VLOOKUP(ESCYLD2!BG$4,'[1]INTERNAL PARAMETERS-1'!$B$5:$J$44,3,FALSE) + ESCYLD1!BG5*(1-VLOOKUP(ESCYLD2!BG$4,'[1]INTERNAL PARAMETERS-1'!$B$5:$J$44,5,FALSE))*VLOOKUP(ESCYLD2!BG$4,'[1]INTERNAL PARAMETERS-1'!$B$5:$J$44,8,FALSE)*VLOOKUP(ESCYLD2!BG$4,'[1]INTERNAL PARAMETERS-1'!$B$5:$J$44,3,FALSE)</f>
        <v>0.40598335985844719</v>
      </c>
      <c r="BH5" s="52">
        <f>ESCYLD1!BH5*VLOOKUP(ESCYLD2!BH$4,'[1]INTERNAL PARAMETERS-1'!$B$5:$J$44,5,FALSE)*VLOOKUP(ESCYLD2!BH$4,'[1]INTERNAL PARAMETERS-1'!$B$5:$J$44,6,FALSE)*VLOOKUP(ESCYLD2!BH$4,'[1]INTERNAL PARAMETERS-1'!$B$5:$J$44,3,FALSE) + ESCYLD1!BH5*(1-VLOOKUP(ESCYLD2!BH$4,'[1]INTERNAL PARAMETERS-1'!$B$5:$J$44,5,FALSE))*VLOOKUP(ESCYLD2!BH$4,'[1]INTERNAL PARAMETERS-1'!$B$5:$J$44,8,FALSE)*VLOOKUP(ESCYLD2!BH$4,'[1]INTERNAL PARAMETERS-1'!$B$5:$J$44,3,FALSE)</f>
        <v>1.3677108994374089E-3</v>
      </c>
      <c r="BI5" s="52">
        <f>ESCYLD1!BI5*VLOOKUP(ESCYLD2!BI$4,'[1]INTERNAL PARAMETERS-1'!$B$5:$J$44,5,FALSE)*VLOOKUP(ESCYLD2!BI$4,'[1]INTERNAL PARAMETERS-1'!$B$5:$J$44,6,FALSE)*VLOOKUP(ESCYLD2!BI$4,'[1]INTERNAL PARAMETERS-1'!$B$5:$J$44,3,FALSE) + ESCYLD1!BI5*(1-VLOOKUP(ESCYLD2!BI$4,'[1]INTERNAL PARAMETERS-1'!$B$5:$J$44,5,FALSE))*VLOOKUP(ESCYLD2!BI$4,'[1]INTERNAL PARAMETERS-1'!$B$5:$J$44,8,FALSE)*VLOOKUP(ESCYLD2!BI$4,'[1]INTERNAL PARAMETERS-1'!$B$5:$J$44,3,FALSE)</f>
        <v>0</v>
      </c>
      <c r="BJ5" s="52">
        <f>ESCYLD1!BJ5*VLOOKUP(ESCYLD2!BJ$4,'[1]INTERNAL PARAMETERS-1'!$B$5:$J$44,5,FALSE)*VLOOKUP(ESCYLD2!BJ$4,'[1]INTERNAL PARAMETERS-1'!$B$5:$J$44,6,FALSE)*VLOOKUP(ESCYLD2!BJ$4,'[1]INTERNAL PARAMETERS-1'!$B$5:$J$44,3,FALSE) + ESCYLD1!BJ5*(1-VLOOKUP(ESCYLD2!BJ$4,'[1]INTERNAL PARAMETERS-1'!$B$5:$J$44,5,FALSE))*VLOOKUP(ESCYLD2!BJ$4,'[1]INTERNAL PARAMETERS-1'!$B$5:$J$44,8,FALSE)*VLOOKUP(ESCYLD2!BJ$4,'[1]INTERNAL PARAMETERS-1'!$B$5:$J$44,3,FALSE)</f>
        <v>0.12196073921129152</v>
      </c>
      <c r="BK5" s="52">
        <f>ESCYLD1!BK5*VLOOKUP(ESCYLD2!BK$4,'[1]INTERNAL PARAMETERS-1'!$B$5:$J$44,5,FALSE)*VLOOKUP(ESCYLD2!BK$4,'[1]INTERNAL PARAMETERS-1'!$B$5:$J$44,6,FALSE)*VLOOKUP(ESCYLD2!BK$4,'[1]INTERNAL PARAMETERS-1'!$B$5:$J$44,3,FALSE) + ESCYLD1!BK5*(1-VLOOKUP(ESCYLD2!BK$4,'[1]INTERNAL PARAMETERS-1'!$B$5:$J$44,5,FALSE))*VLOOKUP(ESCYLD2!BK$4,'[1]INTERNAL PARAMETERS-1'!$B$5:$J$44,8,FALSE)*VLOOKUP(ESCYLD2!BK$4,'[1]INTERNAL PARAMETERS-1'!$B$5:$J$44,3,FALSE)</f>
        <v>2.5739176081652739E-2</v>
      </c>
      <c r="BL5" s="52">
        <f>ESCYLD1!BL5*VLOOKUP(ESCYLD2!BL$4,'[1]INTERNAL PARAMETERS-1'!$B$5:$J$44,5,FALSE)*VLOOKUP(ESCYLD2!BL$4,'[1]INTERNAL PARAMETERS-1'!$B$5:$J$44,6,FALSE)*VLOOKUP(ESCYLD2!BL$4,'[1]INTERNAL PARAMETERS-1'!$B$5:$J$44,3,FALSE) + ESCYLD1!BL5*(1-VLOOKUP(ESCYLD2!BL$4,'[1]INTERNAL PARAMETERS-1'!$B$5:$J$44,5,FALSE))*VLOOKUP(ESCYLD2!BL$4,'[1]INTERNAL PARAMETERS-1'!$B$5:$J$44,8,FALSE)*VLOOKUP(ESCYLD2!BL$4,'[1]INTERNAL PARAMETERS-1'!$B$5:$J$44,3,FALSE)</f>
        <v>1.0115110590783424E-2</v>
      </c>
      <c r="BM5" s="52">
        <f>ESCYLD1!BM5*VLOOKUP(ESCYLD2!BM$4,'[1]INTERNAL PARAMETERS-1'!$B$5:$J$44,5,FALSE)*VLOOKUP(ESCYLD2!BM$4,'[1]INTERNAL PARAMETERS-1'!$B$5:$J$44,6,FALSE)*VLOOKUP(ESCYLD2!BM$4,'[1]INTERNAL PARAMETERS-1'!$B$5:$J$44,3,FALSE) + ESCYLD1!BM5*(1-VLOOKUP(ESCYLD2!BM$4,'[1]INTERNAL PARAMETERS-1'!$B$5:$J$44,5,FALSE))*VLOOKUP(ESCYLD2!BM$4,'[1]INTERNAL PARAMETERS-1'!$B$5:$J$44,8,FALSE)*VLOOKUP(ESCYLD2!BM$4,'[1]INTERNAL PARAMETERS-1'!$B$5:$J$44,3,FALSE)</f>
        <v>1.9324310376138975E-3</v>
      </c>
      <c r="BN5" s="52">
        <f>ESCYLD1!BN5*VLOOKUP(ESCYLD2!BN$4,'[1]INTERNAL PARAMETERS-1'!$B$5:$J$44,5,FALSE)*VLOOKUP(ESCYLD2!BN$4,'[1]INTERNAL PARAMETERS-1'!$B$5:$J$44,6,FALSE)*VLOOKUP(ESCYLD2!BN$4,'[1]INTERNAL PARAMETERS-1'!$B$5:$J$44,3,FALSE) + ESCYLD1!BN5*(1-VLOOKUP(ESCYLD2!BN$4,'[1]INTERNAL PARAMETERS-1'!$B$5:$J$44,5,FALSE))*VLOOKUP(ESCYLD2!BN$4,'[1]INTERNAL PARAMETERS-1'!$B$5:$J$44,8,FALSE)*VLOOKUP(ESCYLD2!BN$4,'[1]INTERNAL PARAMETERS-1'!$B$5:$J$44,3,FALSE)</f>
        <v>7.2114789136809437E-2</v>
      </c>
      <c r="BO5" s="52">
        <f>ESCYLD1!BO5*VLOOKUP(ESCYLD2!BO$4,'[1]INTERNAL PARAMETERS-1'!$B$5:$J$44,5,FALSE)*VLOOKUP(ESCYLD2!BO$4,'[1]INTERNAL PARAMETERS-1'!$B$5:$J$44,6,FALSE)*VLOOKUP(ESCYLD2!BO$4,'[1]INTERNAL PARAMETERS-1'!$B$5:$J$44,3,FALSE) + ESCYLD1!BO5*(1-VLOOKUP(ESCYLD2!BO$4,'[1]INTERNAL PARAMETERS-1'!$B$5:$J$44,5,FALSE))*VLOOKUP(ESCYLD2!BO$4,'[1]INTERNAL PARAMETERS-1'!$B$5:$J$44,8,FALSE)*VLOOKUP(ESCYLD2!BO$4,'[1]INTERNAL PARAMETERS-1'!$B$5:$J$44,3,FALSE)</f>
        <v>3.0768988971773922E-2</v>
      </c>
      <c r="BP5" s="52">
        <f>ESCYLD1!BP5*VLOOKUP(ESCYLD2!BP$4,'[1]INTERNAL PARAMETERS-1'!$B$5:$J$44,5,FALSE)*VLOOKUP(ESCYLD2!BP$4,'[1]INTERNAL PARAMETERS-1'!$B$5:$J$44,6,FALSE)*VLOOKUP(ESCYLD2!BP$4,'[1]INTERNAL PARAMETERS-1'!$B$5:$J$44,3,FALSE) + ESCYLD1!BP5*(1-VLOOKUP(ESCYLD2!BP$4,'[1]INTERNAL PARAMETERS-1'!$B$5:$J$44,5,FALSE))*VLOOKUP(ESCYLD2!BP$4,'[1]INTERNAL PARAMETERS-1'!$B$5:$J$44,8,FALSE)*VLOOKUP(ESCYLD2!BP$4,'[1]INTERNAL PARAMETERS-1'!$B$5:$J$44,3,FALSE)</f>
        <v>1.1960537053985875E-3</v>
      </c>
      <c r="BQ5" s="52">
        <f>ESCYLD1!BQ5*VLOOKUP(ESCYLD2!BQ$4,'[1]INTERNAL PARAMETERS-1'!$B$5:$J$44,5,FALSE)*VLOOKUP(ESCYLD2!BQ$4,'[1]INTERNAL PARAMETERS-1'!$B$5:$J$44,6,FALSE)*VLOOKUP(ESCYLD2!BQ$4,'[1]INTERNAL PARAMETERS-1'!$B$5:$J$44,3,FALSE) + ESCYLD1!BQ5*(1-VLOOKUP(ESCYLD2!BQ$4,'[1]INTERNAL PARAMETERS-1'!$B$5:$J$44,5,FALSE))*VLOOKUP(ESCYLD2!BQ$4,'[1]INTERNAL PARAMETERS-1'!$B$5:$J$44,8,FALSE)*VLOOKUP(ESCYLD2!BQ$4,'[1]INTERNAL PARAMETERS-1'!$B$5:$J$44,3,FALSE)</f>
        <v>0.14483267993210444</v>
      </c>
      <c r="BR5" s="52">
        <f>ESCYLD1!BR5*VLOOKUP(ESCYLD2!BR$4,'[1]INTERNAL PARAMETERS-1'!$B$5:$J$44,5,FALSE)*VLOOKUP(ESCYLD2!BR$4,'[1]INTERNAL PARAMETERS-1'!$B$5:$J$44,6,FALSE)*VLOOKUP(ESCYLD2!BR$4,'[1]INTERNAL PARAMETERS-1'!$B$5:$J$44,3,FALSE) + ESCYLD1!BR5*(1-VLOOKUP(ESCYLD2!BR$4,'[1]INTERNAL PARAMETERS-1'!$B$5:$J$44,5,FALSE))*VLOOKUP(ESCYLD2!BR$4,'[1]INTERNAL PARAMETERS-1'!$B$5:$J$44,8,FALSE)*VLOOKUP(ESCYLD2!BR$4,'[1]INTERNAL PARAMETERS-1'!$B$5:$J$44,3,FALSE)</f>
        <v>2.4622191121885816E-3</v>
      </c>
      <c r="BS5" s="52">
        <f>ESCYLD1!BS5*VLOOKUP(ESCYLD2!BS$4,'[1]INTERNAL PARAMETERS-1'!$B$5:$J$44,5,FALSE)*VLOOKUP(ESCYLD2!BS$4,'[1]INTERNAL PARAMETERS-1'!$B$5:$J$44,6,FALSE)*VLOOKUP(ESCYLD2!BS$4,'[1]INTERNAL PARAMETERS-1'!$B$5:$J$44,3,FALSE) + ESCYLD1!BS5*(1-VLOOKUP(ESCYLD2!BS$4,'[1]INTERNAL PARAMETERS-1'!$B$5:$J$44,5,FALSE))*VLOOKUP(ESCYLD2!BS$4,'[1]INTERNAL PARAMETERS-1'!$B$5:$J$44,8,FALSE)*VLOOKUP(ESCYLD2!BS$4,'[1]INTERNAL PARAMETERS-1'!$B$5:$J$44,3,FALSE)</f>
        <v>8.2416441618068448E-4</v>
      </c>
      <c r="BT5" s="52">
        <f>ESCYLD1!BT5*VLOOKUP(ESCYLD2!BT$4,'[1]INTERNAL PARAMETERS-1'!$B$5:$J$44,5,FALSE)*VLOOKUP(ESCYLD2!BT$4,'[1]INTERNAL PARAMETERS-1'!$B$5:$J$44,6,FALSE)*VLOOKUP(ESCYLD2!BT$4,'[1]INTERNAL PARAMETERS-1'!$B$5:$J$44,3,FALSE) + ESCYLD1!BT5*(1-VLOOKUP(ESCYLD2!BT$4,'[1]INTERNAL PARAMETERS-1'!$B$5:$J$44,5,FALSE))*VLOOKUP(ESCYLD2!BT$4,'[1]INTERNAL PARAMETERS-1'!$B$5:$J$44,8,FALSE)*VLOOKUP(ESCYLD2!BT$4,'[1]INTERNAL PARAMETERS-1'!$B$5:$J$44,3,FALSE)</f>
        <v>0</v>
      </c>
      <c r="BU5" s="52">
        <f>ESCYLD1!BU5*VLOOKUP(ESCYLD2!BU$4,'[1]INTERNAL PARAMETERS-1'!$B$5:$J$44,5,FALSE)*VLOOKUP(ESCYLD2!BU$4,'[1]INTERNAL PARAMETERS-1'!$B$5:$J$44,6,FALSE)*VLOOKUP(ESCYLD2!BU$4,'[1]INTERNAL PARAMETERS-1'!$B$5:$J$44,3,FALSE) + ESCYLD1!BU5*(1-VLOOKUP(ESCYLD2!BU$4,'[1]INTERNAL PARAMETERS-1'!$B$5:$J$44,5,FALSE))*VLOOKUP(ESCYLD2!BU$4,'[1]INTERNAL PARAMETERS-1'!$B$5:$J$44,8,FALSE)*VLOOKUP(ESCYLD2!BU$4,'[1]INTERNAL PARAMETERS-1'!$B$5:$J$44,3,FALSE)</f>
        <v>0</v>
      </c>
      <c r="BV5" s="52">
        <f>ESCYLD1!BV5*VLOOKUP(ESCYLD2!BV$4,'[1]INTERNAL PARAMETERS-1'!$B$5:$J$44,5,FALSE)*VLOOKUP(ESCYLD2!BV$4,'[1]INTERNAL PARAMETERS-1'!$B$5:$J$44,6,FALSE)*VLOOKUP(ESCYLD2!BV$4,'[1]INTERNAL PARAMETERS-1'!$B$5:$J$44,3,FALSE) + ESCYLD1!BV5*(1-VLOOKUP(ESCYLD2!BV$4,'[1]INTERNAL PARAMETERS-1'!$B$5:$J$44,5,FALSE))*VLOOKUP(ESCYLD2!BV$4,'[1]INTERNAL PARAMETERS-1'!$B$5:$J$44,8,FALSE)*VLOOKUP(ESCYLD2!BV$4,'[1]INTERNAL PARAMETERS-1'!$B$5:$J$44,3,FALSE)</f>
        <v>0</v>
      </c>
      <c r="BW5" s="52">
        <f>ESCYLD1!BW5*VLOOKUP(ESCYLD2!BW$4,'[1]INTERNAL PARAMETERS-1'!$B$5:$J$44,5,FALSE)*VLOOKUP(ESCYLD2!BW$4,'[1]INTERNAL PARAMETERS-1'!$B$5:$J$44,6,FALSE)*VLOOKUP(ESCYLD2!BW$4,'[1]INTERNAL PARAMETERS-1'!$B$5:$J$44,3,FALSE) + ESCYLD1!BW5*(1-VLOOKUP(ESCYLD2!BW$4,'[1]INTERNAL PARAMETERS-1'!$B$5:$J$44,5,FALSE))*VLOOKUP(ESCYLD2!BW$4,'[1]INTERNAL PARAMETERS-1'!$B$5:$J$44,8,FALSE)*VLOOKUP(ESCYLD2!BW$4,'[1]INTERNAL PARAMETERS-1'!$B$5:$J$44,3,FALSE)</f>
        <v>0</v>
      </c>
      <c r="BX5" s="52">
        <f>ESCYLD1!BX5*VLOOKUP(ESCYLD2!BX$4,'[1]INTERNAL PARAMETERS-1'!$B$5:$J$44,5,FALSE)*VLOOKUP(ESCYLD2!BX$4,'[1]INTERNAL PARAMETERS-1'!$B$5:$J$44,6,FALSE)*VLOOKUP(ESCYLD2!BX$4,'[1]INTERNAL PARAMETERS-1'!$B$5:$J$44,3,FALSE) + ESCYLD1!BX5*(1-VLOOKUP(ESCYLD2!BX$4,'[1]INTERNAL PARAMETERS-1'!$B$5:$J$44,5,FALSE))*VLOOKUP(ESCYLD2!BX$4,'[1]INTERNAL PARAMETERS-1'!$B$5:$J$44,8,FALSE)*VLOOKUP(ESCYLD2!BX$4,'[1]INTERNAL PARAMETERS-1'!$B$5:$J$44,3,FALSE)</f>
        <v>0</v>
      </c>
      <c r="BY5" s="52">
        <f>ESCYLD1!BY5*VLOOKUP(ESCYLD2!BY$4,'[1]INTERNAL PARAMETERS-1'!$B$5:$J$44,5,FALSE)*VLOOKUP(ESCYLD2!BY$4,'[1]INTERNAL PARAMETERS-1'!$B$5:$J$44,6,FALSE)*VLOOKUP(ESCYLD2!BY$4,'[1]INTERNAL PARAMETERS-1'!$B$5:$J$44,3,FALSE) + ESCYLD1!BY5*(1-VLOOKUP(ESCYLD2!BY$4,'[1]INTERNAL PARAMETERS-1'!$B$5:$J$44,5,FALSE))*VLOOKUP(ESCYLD2!BY$4,'[1]INTERNAL PARAMETERS-1'!$B$5:$J$44,8,FALSE)*VLOOKUP(ESCYLD2!BY$4,'[1]INTERNAL PARAMETERS-1'!$B$5:$J$44,3,FALSE)</f>
        <v>0</v>
      </c>
      <c r="BZ5" s="52">
        <f>ESCYLD1!BZ5*VLOOKUP(ESCYLD2!BZ$4,'[1]INTERNAL PARAMETERS-1'!$B$5:$J$44,5,FALSE)*VLOOKUP(ESCYLD2!BZ$4,'[1]INTERNAL PARAMETERS-1'!$B$5:$J$44,6,FALSE)*VLOOKUP(ESCYLD2!BZ$4,'[1]INTERNAL PARAMETERS-1'!$B$5:$J$44,3,FALSE) + ESCYLD1!BZ5*(1-VLOOKUP(ESCYLD2!BZ$4,'[1]INTERNAL PARAMETERS-1'!$B$5:$J$44,5,FALSE))*VLOOKUP(ESCYLD2!BZ$4,'[1]INTERNAL PARAMETERS-1'!$B$5:$J$44,8,FALSE)*VLOOKUP(ESCYLD2!BZ$4,'[1]INTERNAL PARAMETERS-1'!$B$5:$J$44,3,FALSE)</f>
        <v>9.0055038646084546E-5</v>
      </c>
      <c r="CA5" s="52">
        <f>ESCYLD1!CA5*VLOOKUP(ESCYLD2!CA$4,'[1]INTERNAL PARAMETERS-1'!$B$5:$J$44,5,FALSE)*VLOOKUP(ESCYLD2!CA$4,'[1]INTERNAL PARAMETERS-1'!$B$5:$J$44,6,FALSE)*VLOOKUP(ESCYLD2!CA$4,'[1]INTERNAL PARAMETERS-1'!$B$5:$J$44,3,FALSE) + ESCYLD1!CA5*(1-VLOOKUP(ESCYLD2!CA$4,'[1]INTERNAL PARAMETERS-1'!$B$5:$J$44,5,FALSE))*VLOOKUP(ESCYLD2!CA$4,'[1]INTERNAL PARAMETERS-1'!$B$5:$J$44,8,FALSE)*VLOOKUP(ESCYLD2!CA$4,'[1]INTERNAL PARAMETERS-1'!$B$5:$J$44,3,FALSE)</f>
        <v>0</v>
      </c>
      <c r="CB5" s="52">
        <f>ESCYLD1!CB5*VLOOKUP(ESCYLD2!CB$4,'[1]INTERNAL PARAMETERS-1'!$B$5:$J$44,5,FALSE)*VLOOKUP(ESCYLD2!CB$4,'[1]INTERNAL PARAMETERS-1'!$B$5:$J$44,6,FALSE)*VLOOKUP(ESCYLD2!CB$4,'[1]INTERNAL PARAMETERS-1'!$B$5:$J$44,3,FALSE) + ESCYLD1!CB5*(1-VLOOKUP(ESCYLD2!CB$4,'[1]INTERNAL PARAMETERS-1'!$B$5:$J$44,5,FALSE))*VLOOKUP(ESCYLD2!CB$4,'[1]INTERNAL PARAMETERS-1'!$B$5:$J$44,8,FALSE)*VLOOKUP(ESCYLD2!CB$4,'[1]INTERNAL PARAMETERS-1'!$B$5:$J$44,3,FALSE)</f>
        <v>0</v>
      </c>
      <c r="CC5" s="52">
        <f>ESCYLD1!CC5*VLOOKUP(ESCYLD2!CC$4,'[1]INTERNAL PARAMETERS-1'!$B$5:$J$44,5,FALSE)*VLOOKUP(ESCYLD2!CC$4,'[1]INTERNAL PARAMETERS-1'!$B$5:$J$44,6,FALSE)*VLOOKUP(ESCYLD2!CC$4,'[1]INTERNAL PARAMETERS-1'!$B$5:$J$44,3,FALSE) + ESCYLD1!CC5*(1-VLOOKUP(ESCYLD2!CC$4,'[1]INTERNAL PARAMETERS-1'!$B$5:$J$44,5,FALSE))*VLOOKUP(ESCYLD2!CC$4,'[1]INTERNAL PARAMETERS-1'!$B$5:$J$44,8,FALSE)*VLOOKUP(ESCYLD2!CC$4,'[1]INTERNAL PARAMETERS-1'!$B$5:$J$44,3,FALSE)</f>
        <v>2.7517266390979841E-4</v>
      </c>
      <c r="CD5" s="52">
        <f>ESCYLD1!CD5*VLOOKUP(ESCYLD2!CD$4,'[1]INTERNAL PARAMETERS-1'!$B$5:$J$44,5,FALSE)*VLOOKUP(ESCYLD2!CD$4,'[1]INTERNAL PARAMETERS-1'!$B$5:$J$44,6,FALSE)*VLOOKUP(ESCYLD2!CD$4,'[1]INTERNAL PARAMETERS-1'!$B$5:$J$44,3,FALSE) + ESCYLD1!CD5*(1-VLOOKUP(ESCYLD2!CD$4,'[1]INTERNAL PARAMETERS-1'!$B$5:$J$44,5,FALSE))*VLOOKUP(ESCYLD2!CD$4,'[1]INTERNAL PARAMETERS-1'!$B$5:$J$44,8,FALSE)*VLOOKUP(ESCYLD2!CD$4,'[1]INTERNAL PARAMETERS-1'!$B$5:$J$44,3,FALSE)</f>
        <v>5.8348463549265399E-3</v>
      </c>
      <c r="CE5" s="52">
        <f>ESCYLD1!CE5*VLOOKUP(ESCYLD2!CE$4,'[1]INTERNAL PARAMETERS-1'!$B$5:$J$44,5,FALSE)*VLOOKUP(ESCYLD2!CE$4,'[1]INTERNAL PARAMETERS-1'!$B$5:$J$44,6,FALSE)*VLOOKUP(ESCYLD2!CE$4,'[1]INTERNAL PARAMETERS-1'!$B$5:$J$44,3,FALSE) + ESCYLD1!CE5*(1-VLOOKUP(ESCYLD2!CE$4,'[1]INTERNAL PARAMETERS-1'!$B$5:$J$44,5,FALSE))*VLOOKUP(ESCYLD2!CE$4,'[1]INTERNAL PARAMETERS-1'!$B$5:$J$44,8,FALSE)*VLOOKUP(ESCYLD2!CE$4,'[1]INTERNAL PARAMETERS-1'!$B$5:$J$44,3,FALSE)</f>
        <v>7.2644397841174881E-3</v>
      </c>
      <c r="CF5" s="52">
        <f>ESCYLD1!CF5*VLOOKUP(ESCYLD2!CF$4,'[1]INTERNAL PARAMETERS-1'!$B$5:$J$44,5,FALSE)*VLOOKUP(ESCYLD2!CF$4,'[1]INTERNAL PARAMETERS-1'!$B$5:$J$44,6,FALSE)*VLOOKUP(ESCYLD2!CF$4,'[1]INTERNAL PARAMETERS-1'!$B$5:$J$44,3,FALSE) + ESCYLD1!CF5*(1-VLOOKUP(ESCYLD2!CF$4,'[1]INTERNAL PARAMETERS-1'!$B$5:$J$44,5,FALSE))*VLOOKUP(ESCYLD2!CF$4,'[1]INTERNAL PARAMETERS-1'!$B$5:$J$44,8,FALSE)*VLOOKUP(ESCYLD2!CF$4,'[1]INTERNAL PARAMETERS-1'!$B$5:$J$44,3,FALSE)</f>
        <v>4.6203305686205599E-2</v>
      </c>
      <c r="CG5" s="52">
        <f>ESCYLD1!CG5*VLOOKUP(ESCYLD2!CG$4,'[1]INTERNAL PARAMETERS-1'!$B$5:$J$44,5,FALSE)*VLOOKUP(ESCYLD2!CG$4,'[1]INTERNAL PARAMETERS-1'!$B$5:$J$44,6,FALSE)*VLOOKUP(ESCYLD2!CG$4,'[1]INTERNAL PARAMETERS-1'!$B$5:$J$44,3,FALSE) + ESCYLD1!CG5*(1-VLOOKUP(ESCYLD2!CG$4,'[1]INTERNAL PARAMETERS-1'!$B$5:$J$44,5,FALSE))*VLOOKUP(ESCYLD2!CG$4,'[1]INTERNAL PARAMETERS-1'!$B$5:$J$44,8,FALSE)*VLOOKUP(ESCYLD2!CG$4,'[1]INTERNAL PARAMETERS-1'!$B$5:$J$44,3,FALSE)</f>
        <v>3.3100587121403103E-4</v>
      </c>
      <c r="CH5" s="51">
        <f>ESCYLD1!CH5*VLOOKUP(ESCYLD2!CH$4,'[1]INTERNAL PARAMETERS-1'!$B$5:$J$44,5,FALSE)*VLOOKUP(ESCYLD2!CH$4,'[1]INTERNAL PARAMETERS-1'!$B$5:$J$44,6,FALSE)*VLOOKUP(ESCYLD2!CH$4,'[1]INTERNAL PARAMETERS-1'!$B$5:$J$44,3,FALSE) + ESCYLD1!CH5*(1-VLOOKUP(ESCYLD2!CH$4,'[1]INTERNAL PARAMETERS-1'!$B$5:$J$44,5,FALSE))*VLOOKUP(ESCYLD2!CH$4,'[1]INTERNAL PARAMETERS-1'!$B$5:$J$44,8,FALSE)*VLOOKUP(ESCYLD2!CH$4,'[1]INTERNAL PARAMETERS-1'!$B$5:$J$44,3,FALSE)</f>
        <v>0</v>
      </c>
      <c r="CJ5" s="53">
        <f t="shared" ref="CJ5:CJ68" si="0">SUM(G5:AT5)</f>
        <v>149.54146836987726</v>
      </c>
      <c r="CK5" s="51">
        <f t="shared" ref="CK5:CK68" si="1">SUM(AU5:CH5)</f>
        <v>2.5346192485459205</v>
      </c>
    </row>
    <row r="6" spans="2:89" x14ac:dyDescent="0.5">
      <c r="B6" s="66" t="s">
        <v>5</v>
      </c>
      <c r="C6" s="65" t="s">
        <v>90</v>
      </c>
      <c r="D6" s="65" t="s">
        <v>88</v>
      </c>
      <c r="E6" s="151">
        <f>ESC!AF6</f>
        <v>1342.0326802524055</v>
      </c>
      <c r="F6" s="67">
        <f>'[1]INTERNAL PARAMETERS-1'!M6</f>
        <v>78.760000000000005</v>
      </c>
      <c r="G6" s="53">
        <f>ESCYLD1!G6*VLOOKUP(ESCYLD2!G$4,'[1]INTERNAL PARAMETERS-1'!$B$5:$J$44,5,FALSE)*VLOOKUP(ESCYLD2!G$4,'[1]INTERNAL PARAMETERS-1'!$B$5:$J$44,7,FALSE)*ESCYLD2!$F6 + ESCYLD1!G6*(1-VLOOKUP(ESCYLD2!G$4,'[1]INTERNAL PARAMETERS-1'!$B$5:$J$44,5,FALSE))*VLOOKUP(ESCYLD2!G$4,'[1]INTERNAL PARAMETERS-1'!$B$5:$J$44,9,FALSE)*ESCYLD2!$F6</f>
        <v>85.440701071019888</v>
      </c>
      <c r="H6" s="52">
        <f>ESCYLD1!H6*VLOOKUP(ESCYLD2!H$4,'[1]INTERNAL PARAMETERS-1'!$B$5:$J$44,5,FALSE)*VLOOKUP(ESCYLD2!H$4,'[1]INTERNAL PARAMETERS-1'!$B$5:$J$44,7,FALSE)*ESCYLD2!$F6 + ESCYLD1!H6*(1-VLOOKUP(ESCYLD2!H$4,'[1]INTERNAL PARAMETERS-1'!$B$5:$J$44,5,FALSE))*VLOOKUP(ESCYLD2!H$4,'[1]INTERNAL PARAMETERS-1'!$B$5:$J$44,9,FALSE)*ESCYLD2!$F6</f>
        <v>17.889766047795909</v>
      </c>
      <c r="I6" s="52">
        <f>ESCYLD1!I6*VLOOKUP(ESCYLD2!I$4,'[1]INTERNAL PARAMETERS-1'!$B$5:$J$44,5,FALSE)*VLOOKUP(ESCYLD2!I$4,'[1]INTERNAL PARAMETERS-1'!$B$5:$J$44,7,FALSE)*ESCYLD2!$F6 + ESCYLD1!I6*(1-VLOOKUP(ESCYLD2!I$4,'[1]INTERNAL PARAMETERS-1'!$B$5:$J$44,5,FALSE))*VLOOKUP(ESCYLD2!I$4,'[1]INTERNAL PARAMETERS-1'!$B$5:$J$44,9,FALSE)*ESCYLD2!$F6</f>
        <v>231.47715060057789</v>
      </c>
      <c r="J6" s="52">
        <f>ESCYLD1!J6*VLOOKUP(ESCYLD2!J$4,'[1]INTERNAL PARAMETERS-1'!$B$5:$J$44,5,FALSE)*VLOOKUP(ESCYLD2!J$4,'[1]INTERNAL PARAMETERS-1'!$B$5:$J$44,7,FALSE)*ESCYLD2!$F6 + ESCYLD1!J6*(1-VLOOKUP(ESCYLD2!J$4,'[1]INTERNAL PARAMETERS-1'!$B$5:$J$44,5,FALSE))*VLOOKUP(ESCYLD2!J$4,'[1]INTERNAL PARAMETERS-1'!$B$5:$J$44,9,FALSE)*ESCYLD2!$F6</f>
        <v>0</v>
      </c>
      <c r="K6" s="52">
        <f>ESCYLD1!K6*VLOOKUP(ESCYLD2!K$4,'[1]INTERNAL PARAMETERS-1'!$B$5:$J$44,5,FALSE)*VLOOKUP(ESCYLD2!K$4,'[1]INTERNAL PARAMETERS-1'!$B$5:$J$44,7,FALSE)*ESCYLD2!$F6 + ESCYLD1!K6*(1-VLOOKUP(ESCYLD2!K$4,'[1]INTERNAL PARAMETERS-1'!$B$5:$J$44,5,FALSE))*VLOOKUP(ESCYLD2!K$4,'[1]INTERNAL PARAMETERS-1'!$B$5:$J$44,9,FALSE)*ESCYLD2!$F6</f>
        <v>0</v>
      </c>
      <c r="L6" s="52">
        <f>ESCYLD1!L6*VLOOKUP(ESCYLD2!L$4,'[1]INTERNAL PARAMETERS-1'!$B$5:$J$44,5,FALSE)*VLOOKUP(ESCYLD2!L$4,'[1]INTERNAL PARAMETERS-1'!$B$5:$J$44,7,FALSE)*ESCYLD2!$F6 + ESCYLD1!L6*(1-VLOOKUP(ESCYLD2!L$4,'[1]INTERNAL PARAMETERS-1'!$B$5:$J$44,5,FALSE))*VLOOKUP(ESCYLD2!L$4,'[1]INTERNAL PARAMETERS-1'!$B$5:$J$44,9,FALSE)*ESCYLD2!$F6</f>
        <v>0</v>
      </c>
      <c r="M6" s="52">
        <f>ESCYLD1!M6*VLOOKUP(ESCYLD2!M$4,'[1]INTERNAL PARAMETERS-1'!$B$5:$J$44,5,FALSE)*VLOOKUP(ESCYLD2!M$4,'[1]INTERNAL PARAMETERS-1'!$B$5:$J$44,7,FALSE)*ESCYLD2!$F6 + ESCYLD1!M6*(1-VLOOKUP(ESCYLD2!M$4,'[1]INTERNAL PARAMETERS-1'!$B$5:$J$44,5,FALSE))*VLOOKUP(ESCYLD2!M$4,'[1]INTERNAL PARAMETERS-1'!$B$5:$J$44,9,FALSE)*ESCYLD2!$F6</f>
        <v>1.6125700464057893</v>
      </c>
      <c r="N6" s="52">
        <f>ESCYLD1!N6*VLOOKUP(ESCYLD2!N$4,'[1]INTERNAL PARAMETERS-1'!$B$5:$J$44,5,FALSE)*VLOOKUP(ESCYLD2!N$4,'[1]INTERNAL PARAMETERS-1'!$B$5:$J$44,7,FALSE)*ESCYLD2!$F6 + ESCYLD1!N6*(1-VLOOKUP(ESCYLD2!N$4,'[1]INTERNAL PARAMETERS-1'!$B$5:$J$44,5,FALSE))*VLOOKUP(ESCYLD2!N$4,'[1]INTERNAL PARAMETERS-1'!$B$5:$J$44,9,FALSE)*ESCYLD2!$F6</f>
        <v>1.9643193078123236</v>
      </c>
      <c r="O6" s="52">
        <f>ESCYLD1!O6*VLOOKUP(ESCYLD2!O$4,'[1]INTERNAL PARAMETERS-1'!$B$5:$J$44,5,FALSE)*VLOOKUP(ESCYLD2!O$4,'[1]INTERNAL PARAMETERS-1'!$B$5:$J$44,7,FALSE)*ESCYLD2!$F6 + ESCYLD1!O6*(1-VLOOKUP(ESCYLD2!O$4,'[1]INTERNAL PARAMETERS-1'!$B$5:$J$44,5,FALSE))*VLOOKUP(ESCYLD2!O$4,'[1]INTERNAL PARAMETERS-1'!$B$5:$J$44,9,FALSE)*ESCYLD2!$F6</f>
        <v>0</v>
      </c>
      <c r="P6" s="52">
        <f>ESCYLD1!P6*VLOOKUP(ESCYLD2!P$4,'[1]INTERNAL PARAMETERS-1'!$B$5:$J$44,5,FALSE)*VLOOKUP(ESCYLD2!P$4,'[1]INTERNAL PARAMETERS-1'!$B$5:$J$44,7,FALSE)*ESCYLD2!$F6 + ESCYLD1!P6*(1-VLOOKUP(ESCYLD2!P$4,'[1]INTERNAL PARAMETERS-1'!$B$5:$J$44,5,FALSE))*VLOOKUP(ESCYLD2!P$4,'[1]INTERNAL PARAMETERS-1'!$B$5:$J$44,9,FALSE)*ESCYLD2!$F6</f>
        <v>0</v>
      </c>
      <c r="Q6" s="52">
        <f>ESCYLD1!Q6*VLOOKUP(ESCYLD2!Q$4,'[1]INTERNAL PARAMETERS-1'!$B$5:$J$44,5,FALSE)*VLOOKUP(ESCYLD2!Q$4,'[1]INTERNAL PARAMETERS-1'!$B$5:$J$44,7,FALSE)*ESCYLD2!$F6 + ESCYLD1!Q6*(1-VLOOKUP(ESCYLD2!Q$4,'[1]INTERNAL PARAMETERS-1'!$B$5:$J$44,5,FALSE))*VLOOKUP(ESCYLD2!Q$4,'[1]INTERNAL PARAMETERS-1'!$B$5:$J$44,9,FALSE)*ESCYLD2!$F6</f>
        <v>0</v>
      </c>
      <c r="R6" s="52">
        <f>ESCYLD1!R6*VLOOKUP(ESCYLD2!R$4,'[1]INTERNAL PARAMETERS-1'!$B$5:$J$44,5,FALSE)*VLOOKUP(ESCYLD2!R$4,'[1]INTERNAL PARAMETERS-1'!$B$5:$J$44,7,FALSE)*ESCYLD2!$F6 + ESCYLD1!R6*(1-VLOOKUP(ESCYLD2!R$4,'[1]INTERNAL PARAMETERS-1'!$B$5:$J$44,5,FALSE))*VLOOKUP(ESCYLD2!R$4,'[1]INTERNAL PARAMETERS-1'!$B$5:$J$44,9,FALSE)*ESCYLD2!$F6</f>
        <v>2.1274992851523642</v>
      </c>
      <c r="S6" s="52">
        <f>ESCYLD1!S6*VLOOKUP(ESCYLD2!S$4,'[1]INTERNAL PARAMETERS-1'!$B$5:$J$44,5,FALSE)*VLOOKUP(ESCYLD2!S$4,'[1]INTERNAL PARAMETERS-1'!$B$5:$J$44,7,FALSE)*ESCYLD2!$F6 + ESCYLD1!S6*(1-VLOOKUP(ESCYLD2!S$4,'[1]INTERNAL PARAMETERS-1'!$B$5:$J$44,5,FALSE))*VLOOKUP(ESCYLD2!S$4,'[1]INTERNAL PARAMETERS-1'!$B$5:$J$44,9,FALSE)*ESCYLD2!$F6</f>
        <v>84.940838095593364</v>
      </c>
      <c r="T6" s="52">
        <f>ESCYLD1!T6*VLOOKUP(ESCYLD2!T$4,'[1]INTERNAL PARAMETERS-1'!$B$5:$J$44,5,FALSE)*VLOOKUP(ESCYLD2!T$4,'[1]INTERNAL PARAMETERS-1'!$B$5:$J$44,7,FALSE)*ESCYLD2!$F6 + ESCYLD1!T6*(1-VLOOKUP(ESCYLD2!T$4,'[1]INTERNAL PARAMETERS-1'!$B$5:$J$44,5,FALSE))*VLOOKUP(ESCYLD2!T$4,'[1]INTERNAL PARAMETERS-1'!$B$5:$J$44,9,FALSE)*ESCYLD2!$F6</f>
        <v>12.329940710035455</v>
      </c>
      <c r="U6" s="52">
        <f>ESCYLD1!U6*VLOOKUP(ESCYLD2!U$4,'[1]INTERNAL PARAMETERS-1'!$B$5:$J$44,5,FALSE)*VLOOKUP(ESCYLD2!U$4,'[1]INTERNAL PARAMETERS-1'!$B$5:$J$44,7,FALSE)*ESCYLD2!$F6 + ESCYLD1!U6*(1-VLOOKUP(ESCYLD2!U$4,'[1]INTERNAL PARAMETERS-1'!$B$5:$J$44,5,FALSE))*VLOOKUP(ESCYLD2!U$4,'[1]INTERNAL PARAMETERS-1'!$B$5:$J$44,9,FALSE)*ESCYLD2!$F6</f>
        <v>4.0979623179224314</v>
      </c>
      <c r="V6" s="52">
        <f>ESCYLD1!V6*VLOOKUP(ESCYLD2!V$4,'[1]INTERNAL PARAMETERS-1'!$B$5:$J$44,5,FALSE)*VLOOKUP(ESCYLD2!V$4,'[1]INTERNAL PARAMETERS-1'!$B$5:$J$44,7,FALSE)*ESCYLD2!$F6 + ESCYLD1!V6*(1-VLOOKUP(ESCYLD2!V$4,'[1]INTERNAL PARAMETERS-1'!$B$5:$J$44,5,FALSE))*VLOOKUP(ESCYLD2!V$4,'[1]INTERNAL PARAMETERS-1'!$B$5:$J$44,9,FALSE)*ESCYLD2!$F6</f>
        <v>49.564310046575976</v>
      </c>
      <c r="W6" s="52">
        <f>ESCYLD1!W6*VLOOKUP(ESCYLD2!W$4,'[1]INTERNAL PARAMETERS-1'!$B$5:$J$44,5,FALSE)*VLOOKUP(ESCYLD2!W$4,'[1]INTERNAL PARAMETERS-1'!$B$5:$J$44,7,FALSE)*ESCYLD2!$F6 + ESCYLD1!W6*(1-VLOOKUP(ESCYLD2!W$4,'[1]INTERNAL PARAMETERS-1'!$B$5:$J$44,5,FALSE))*VLOOKUP(ESCYLD2!W$4,'[1]INTERNAL PARAMETERS-1'!$B$5:$J$44,9,FALSE)*ESCYLD2!$F6</f>
        <v>0</v>
      </c>
      <c r="X6" s="52">
        <f>ESCYLD1!X6*VLOOKUP(ESCYLD2!X$4,'[1]INTERNAL PARAMETERS-1'!$B$5:$J$44,5,FALSE)*VLOOKUP(ESCYLD2!X$4,'[1]INTERNAL PARAMETERS-1'!$B$5:$J$44,7,FALSE)*ESCYLD2!$F6 + ESCYLD1!X6*(1-VLOOKUP(ESCYLD2!X$4,'[1]INTERNAL PARAMETERS-1'!$B$5:$J$44,5,FALSE))*VLOOKUP(ESCYLD2!X$4,'[1]INTERNAL PARAMETERS-1'!$B$5:$J$44,9,FALSE)*ESCYLD2!$F6</f>
        <v>0</v>
      </c>
      <c r="Y6" s="52">
        <f>ESCYLD1!Y6*VLOOKUP(ESCYLD2!Y$4,'[1]INTERNAL PARAMETERS-1'!$B$5:$J$44,5,FALSE)*VLOOKUP(ESCYLD2!Y$4,'[1]INTERNAL PARAMETERS-1'!$B$5:$J$44,7,FALSE)*ESCYLD2!$F6 + ESCYLD1!Y6*(1-VLOOKUP(ESCYLD2!Y$4,'[1]INTERNAL PARAMETERS-1'!$B$5:$J$44,5,FALSE))*VLOOKUP(ESCYLD2!Y$4,'[1]INTERNAL PARAMETERS-1'!$B$5:$J$44,9,FALSE)*ESCYLD2!$F6</f>
        <v>0</v>
      </c>
      <c r="Z6" s="52">
        <f>ESCYLD1!Z6*VLOOKUP(ESCYLD2!Z$4,'[1]INTERNAL PARAMETERS-1'!$B$5:$J$44,5,FALSE)*VLOOKUP(ESCYLD2!Z$4,'[1]INTERNAL PARAMETERS-1'!$B$5:$J$44,7,FALSE)*ESCYLD2!$F6 + ESCYLD1!Z6*(1-VLOOKUP(ESCYLD2!Z$4,'[1]INTERNAL PARAMETERS-1'!$B$5:$J$44,5,FALSE))*VLOOKUP(ESCYLD2!Z$4,'[1]INTERNAL PARAMETERS-1'!$B$5:$J$44,9,FALSE)*ESCYLD2!$F6</f>
        <v>0</v>
      </c>
      <c r="AA6" s="52">
        <f>ESCYLD1!AA6*VLOOKUP(ESCYLD2!AA$4,'[1]INTERNAL PARAMETERS-1'!$B$5:$J$44,5,FALSE)*VLOOKUP(ESCYLD2!AA$4,'[1]INTERNAL PARAMETERS-1'!$B$5:$J$44,7,FALSE)*ESCYLD2!$F6 + ESCYLD1!AA6*(1-VLOOKUP(ESCYLD2!AA$4,'[1]INTERNAL PARAMETERS-1'!$B$5:$J$44,5,FALSE))*VLOOKUP(ESCYLD2!AA$4,'[1]INTERNAL PARAMETERS-1'!$B$5:$J$44,9,FALSE)*ESCYLD2!$F6</f>
        <v>0</v>
      </c>
      <c r="AB6" s="52">
        <f>ESCYLD1!AB6*VLOOKUP(ESCYLD2!AB$4,'[1]INTERNAL PARAMETERS-1'!$B$5:$J$44,5,FALSE)*VLOOKUP(ESCYLD2!AB$4,'[1]INTERNAL PARAMETERS-1'!$B$5:$J$44,7,FALSE)*ESCYLD2!$F6 + ESCYLD1!AB6*(1-VLOOKUP(ESCYLD2!AB$4,'[1]INTERNAL PARAMETERS-1'!$B$5:$J$44,5,FALSE))*VLOOKUP(ESCYLD2!AB$4,'[1]INTERNAL PARAMETERS-1'!$B$5:$J$44,9,FALSE)*ESCYLD2!$F6</f>
        <v>0</v>
      </c>
      <c r="AC6" s="52">
        <f>ESCYLD1!AC6*VLOOKUP(ESCYLD2!AC$4,'[1]INTERNAL PARAMETERS-1'!$B$5:$J$44,5,FALSE)*VLOOKUP(ESCYLD2!AC$4,'[1]INTERNAL PARAMETERS-1'!$B$5:$J$44,7,FALSE)*ESCYLD2!$F6 + ESCYLD1!AC6*(1-VLOOKUP(ESCYLD2!AC$4,'[1]INTERNAL PARAMETERS-1'!$B$5:$J$44,5,FALSE))*VLOOKUP(ESCYLD2!AC$4,'[1]INTERNAL PARAMETERS-1'!$B$5:$J$44,9,FALSE)*ESCYLD2!$F6</f>
        <v>0</v>
      </c>
      <c r="AD6" s="52">
        <f>ESCYLD1!AD6*VLOOKUP(ESCYLD2!AD$4,'[1]INTERNAL PARAMETERS-1'!$B$5:$J$44,5,FALSE)*VLOOKUP(ESCYLD2!AD$4,'[1]INTERNAL PARAMETERS-1'!$B$5:$J$44,7,FALSE)*ESCYLD2!$F6 + ESCYLD1!AD6*(1-VLOOKUP(ESCYLD2!AD$4,'[1]INTERNAL PARAMETERS-1'!$B$5:$J$44,5,FALSE))*VLOOKUP(ESCYLD2!AD$4,'[1]INTERNAL PARAMETERS-1'!$B$5:$J$44,9,FALSE)*ESCYLD2!$F6</f>
        <v>0</v>
      </c>
      <c r="AE6" s="52">
        <f>ESCYLD1!AE6*VLOOKUP(ESCYLD2!AE$4,'[1]INTERNAL PARAMETERS-1'!$B$5:$J$44,5,FALSE)*VLOOKUP(ESCYLD2!AE$4,'[1]INTERNAL PARAMETERS-1'!$B$5:$J$44,7,FALSE)*ESCYLD2!$F6 + ESCYLD1!AE6*(1-VLOOKUP(ESCYLD2!AE$4,'[1]INTERNAL PARAMETERS-1'!$B$5:$J$44,5,FALSE))*VLOOKUP(ESCYLD2!AE$4,'[1]INTERNAL PARAMETERS-1'!$B$5:$J$44,9,FALSE)*ESCYLD2!$F6</f>
        <v>0</v>
      </c>
      <c r="AF6" s="52">
        <f>ESCYLD1!AF6*VLOOKUP(ESCYLD2!AF$4,'[1]INTERNAL PARAMETERS-1'!$B$5:$J$44,5,FALSE)*VLOOKUP(ESCYLD2!AF$4,'[1]INTERNAL PARAMETERS-1'!$B$5:$J$44,7,FALSE)*ESCYLD2!$F6 + ESCYLD1!AF6*(1-VLOOKUP(ESCYLD2!AF$4,'[1]INTERNAL PARAMETERS-1'!$B$5:$J$44,5,FALSE))*VLOOKUP(ESCYLD2!AF$4,'[1]INTERNAL PARAMETERS-1'!$B$5:$J$44,9,FALSE)*ESCYLD2!$F6</f>
        <v>0</v>
      </c>
      <c r="AG6" s="52">
        <f>ESCYLD1!AG6*VLOOKUP(ESCYLD2!AG$4,'[1]INTERNAL PARAMETERS-1'!$B$5:$J$44,5,FALSE)*VLOOKUP(ESCYLD2!AG$4,'[1]INTERNAL PARAMETERS-1'!$B$5:$J$44,7,FALSE)*ESCYLD2!$F6 + ESCYLD1!AG6*(1-VLOOKUP(ESCYLD2!AG$4,'[1]INTERNAL PARAMETERS-1'!$B$5:$J$44,5,FALSE))*VLOOKUP(ESCYLD2!AG$4,'[1]INTERNAL PARAMETERS-1'!$B$5:$J$44,9,FALSE)*ESCYLD2!$F6</f>
        <v>0</v>
      </c>
      <c r="AH6" s="52">
        <f>ESCYLD1!AH6*VLOOKUP(ESCYLD2!AH$4,'[1]INTERNAL PARAMETERS-1'!$B$5:$J$44,5,FALSE)*VLOOKUP(ESCYLD2!AH$4,'[1]INTERNAL PARAMETERS-1'!$B$5:$J$44,7,FALSE)*ESCYLD2!$F6 + ESCYLD1!AH6*(1-VLOOKUP(ESCYLD2!AH$4,'[1]INTERNAL PARAMETERS-1'!$B$5:$J$44,5,FALSE))*VLOOKUP(ESCYLD2!AH$4,'[1]INTERNAL PARAMETERS-1'!$B$5:$J$44,9,FALSE)*ESCYLD2!$F6</f>
        <v>0</v>
      </c>
      <c r="AI6" s="52">
        <f>ESCYLD1!AI6*VLOOKUP(ESCYLD2!AI$4,'[1]INTERNAL PARAMETERS-1'!$B$5:$J$44,5,FALSE)*VLOOKUP(ESCYLD2!AI$4,'[1]INTERNAL PARAMETERS-1'!$B$5:$J$44,7,FALSE)*ESCYLD2!$F6 + ESCYLD1!AI6*(1-VLOOKUP(ESCYLD2!AI$4,'[1]INTERNAL PARAMETERS-1'!$B$5:$J$44,5,FALSE))*VLOOKUP(ESCYLD2!AI$4,'[1]INTERNAL PARAMETERS-1'!$B$5:$J$44,9,FALSE)*ESCYLD2!$F6</f>
        <v>0.84616929288986742</v>
      </c>
      <c r="AJ6" s="52">
        <f>ESCYLD1!AJ6*VLOOKUP(ESCYLD2!AJ$4,'[1]INTERNAL PARAMETERS-1'!$B$5:$J$44,5,FALSE)*VLOOKUP(ESCYLD2!AJ$4,'[1]INTERNAL PARAMETERS-1'!$B$5:$J$44,7,FALSE)*ESCYLD2!$F6 + ESCYLD1!AJ6*(1-VLOOKUP(ESCYLD2!AJ$4,'[1]INTERNAL PARAMETERS-1'!$B$5:$J$44,5,FALSE))*VLOOKUP(ESCYLD2!AJ$4,'[1]INTERNAL PARAMETERS-1'!$B$5:$J$44,9,FALSE)*ESCYLD2!$F6</f>
        <v>0.47158440036942512</v>
      </c>
      <c r="AK6" s="52">
        <f>ESCYLD1!AK6*VLOOKUP(ESCYLD2!AK$4,'[1]INTERNAL PARAMETERS-1'!$B$5:$J$44,5,FALSE)*VLOOKUP(ESCYLD2!AK$4,'[1]INTERNAL PARAMETERS-1'!$B$5:$J$44,7,FALSE)*ESCYLD2!$F6 + ESCYLD1!AK6*(1-VLOOKUP(ESCYLD2!AK$4,'[1]INTERNAL PARAMETERS-1'!$B$5:$J$44,5,FALSE))*VLOOKUP(ESCYLD2!AK$4,'[1]INTERNAL PARAMETERS-1'!$B$5:$J$44,9,FALSE)*ESCYLD2!$F6</f>
        <v>0</v>
      </c>
      <c r="AL6" s="52">
        <f>ESCYLD1!AL6*VLOOKUP(ESCYLD2!AL$4,'[1]INTERNAL PARAMETERS-1'!$B$5:$J$44,5,FALSE)*VLOOKUP(ESCYLD2!AL$4,'[1]INTERNAL PARAMETERS-1'!$B$5:$J$44,7,FALSE)*ESCYLD2!$F6 + ESCYLD1!AL6*(1-VLOOKUP(ESCYLD2!AL$4,'[1]INTERNAL PARAMETERS-1'!$B$5:$J$44,5,FALSE))*VLOOKUP(ESCYLD2!AL$4,'[1]INTERNAL PARAMETERS-1'!$B$5:$J$44,9,FALSE)*ESCYLD2!$F6</f>
        <v>0</v>
      </c>
      <c r="AM6" s="52">
        <f>ESCYLD1!AM6*VLOOKUP(ESCYLD2!AM$4,'[1]INTERNAL PARAMETERS-1'!$B$5:$J$44,5,FALSE)*VLOOKUP(ESCYLD2!AM$4,'[1]INTERNAL PARAMETERS-1'!$B$5:$J$44,7,FALSE)*ESCYLD2!$F6 + ESCYLD1!AM6*(1-VLOOKUP(ESCYLD2!AM$4,'[1]INTERNAL PARAMETERS-1'!$B$5:$J$44,5,FALSE))*VLOOKUP(ESCYLD2!AM$4,'[1]INTERNAL PARAMETERS-1'!$B$5:$J$44,9,FALSE)*ESCYLD2!$F6</f>
        <v>0</v>
      </c>
      <c r="AN6" s="52">
        <f>ESCYLD1!AN6*VLOOKUP(ESCYLD2!AN$4,'[1]INTERNAL PARAMETERS-1'!$B$5:$J$44,5,FALSE)*VLOOKUP(ESCYLD2!AN$4,'[1]INTERNAL PARAMETERS-1'!$B$5:$J$44,7,FALSE)*ESCYLD2!$F6 + ESCYLD1!AN6*(1-VLOOKUP(ESCYLD2!AN$4,'[1]INTERNAL PARAMETERS-1'!$B$5:$J$44,5,FALSE))*VLOOKUP(ESCYLD2!AN$4,'[1]INTERNAL PARAMETERS-1'!$B$5:$J$44,9,FALSE)*ESCYLD2!$F6</f>
        <v>0</v>
      </c>
      <c r="AO6" s="52">
        <f>ESCYLD1!AO6*VLOOKUP(ESCYLD2!AO$4,'[1]INTERNAL PARAMETERS-1'!$B$5:$J$44,5,FALSE)*VLOOKUP(ESCYLD2!AO$4,'[1]INTERNAL PARAMETERS-1'!$B$5:$J$44,7,FALSE)*ESCYLD2!$F6 + ESCYLD1!AO6*(1-VLOOKUP(ESCYLD2!AO$4,'[1]INTERNAL PARAMETERS-1'!$B$5:$J$44,5,FALSE))*VLOOKUP(ESCYLD2!AO$4,'[1]INTERNAL PARAMETERS-1'!$B$5:$J$44,9,FALSE)*ESCYLD2!$F6</f>
        <v>0</v>
      </c>
      <c r="AP6" s="52">
        <f>ESCYLD1!AP6*VLOOKUP(ESCYLD2!AP$4,'[1]INTERNAL PARAMETERS-1'!$B$5:$J$44,5,FALSE)*VLOOKUP(ESCYLD2!AP$4,'[1]INTERNAL PARAMETERS-1'!$B$5:$J$44,7,FALSE)*ESCYLD2!$F6 + ESCYLD1!AP6*(1-VLOOKUP(ESCYLD2!AP$4,'[1]INTERNAL PARAMETERS-1'!$B$5:$J$44,5,FALSE))*VLOOKUP(ESCYLD2!AP$4,'[1]INTERNAL PARAMETERS-1'!$B$5:$J$44,9,FALSE)*ESCYLD2!$F6</f>
        <v>0</v>
      </c>
      <c r="AQ6" s="52">
        <f>ESCYLD1!AQ6*VLOOKUP(ESCYLD2!AQ$4,'[1]INTERNAL PARAMETERS-1'!$B$5:$J$44,5,FALSE)*VLOOKUP(ESCYLD2!AQ$4,'[1]INTERNAL PARAMETERS-1'!$B$5:$J$44,7,FALSE)*ESCYLD2!$F6 + ESCYLD1!AQ6*(1-VLOOKUP(ESCYLD2!AQ$4,'[1]INTERNAL PARAMETERS-1'!$B$5:$J$44,5,FALSE))*VLOOKUP(ESCYLD2!AQ$4,'[1]INTERNAL PARAMETERS-1'!$B$5:$J$44,9,FALSE)*ESCYLD2!$F6</f>
        <v>0</v>
      </c>
      <c r="AR6" s="52">
        <f>ESCYLD1!AR6*VLOOKUP(ESCYLD2!AR$4,'[1]INTERNAL PARAMETERS-1'!$B$5:$J$44,5,FALSE)*VLOOKUP(ESCYLD2!AR$4,'[1]INTERNAL PARAMETERS-1'!$B$5:$J$44,7,FALSE)*ESCYLD2!$F6 + ESCYLD1!AR6*(1-VLOOKUP(ESCYLD2!AR$4,'[1]INTERNAL PARAMETERS-1'!$B$5:$J$44,5,FALSE))*VLOOKUP(ESCYLD2!AR$4,'[1]INTERNAL PARAMETERS-1'!$B$5:$J$44,9,FALSE)*ESCYLD2!$F6</f>
        <v>0</v>
      </c>
      <c r="AS6" s="52">
        <f>ESCYLD1!AS6*VLOOKUP(ESCYLD2!AS$4,'[1]INTERNAL PARAMETERS-1'!$B$5:$J$44,5,FALSE)*VLOOKUP(ESCYLD2!AS$4,'[1]INTERNAL PARAMETERS-1'!$B$5:$J$44,7,FALSE)*ESCYLD2!$F6 + ESCYLD1!AS6*(1-VLOOKUP(ESCYLD2!AS$4,'[1]INTERNAL PARAMETERS-1'!$B$5:$J$44,5,FALSE))*VLOOKUP(ESCYLD2!AS$4,'[1]INTERNAL PARAMETERS-1'!$B$5:$J$44,9,FALSE)*ESCYLD2!$F6</f>
        <v>0</v>
      </c>
      <c r="AT6" s="51">
        <f>ESCYLD1!AT6*VLOOKUP(ESCYLD2!AT$4,'[1]INTERNAL PARAMETERS-1'!$B$5:$J$44,5,FALSE)*VLOOKUP(ESCYLD2!AT$4,'[1]INTERNAL PARAMETERS-1'!$B$5:$J$44,7,FALSE)*ESCYLD2!$F6 + ESCYLD1!AT6*(1-VLOOKUP(ESCYLD2!AT$4,'[1]INTERNAL PARAMETERS-1'!$B$5:$J$44,5,FALSE))*VLOOKUP(ESCYLD2!AT$4,'[1]INTERNAL PARAMETERS-1'!$B$5:$J$44,9,FALSE)*ESCYLD2!$F6</f>
        <v>0</v>
      </c>
      <c r="AU6" s="53">
        <f>ESCYLD1!AU6*VLOOKUP(ESCYLD2!AU$4,'[1]INTERNAL PARAMETERS-1'!$B$5:$J$44,5,FALSE)*VLOOKUP(ESCYLD2!AU$4,'[1]INTERNAL PARAMETERS-1'!$B$5:$J$44,6,FALSE)*VLOOKUP(ESCYLD2!AU$4,'[1]INTERNAL PARAMETERS-1'!$B$5:$J$44,3,FALSE) + ESCYLD1!AU6*(1-VLOOKUP(ESCYLD2!AU$4,'[1]INTERNAL PARAMETERS-1'!$B$5:$J$44,5,FALSE))*VLOOKUP(ESCYLD2!AU$4,'[1]INTERNAL PARAMETERS-1'!$B$5:$J$44,8,FALSE)*VLOOKUP(ESCYLD2!AU$4,'[1]INTERNAL PARAMETERS-1'!$B$5:$J$44,3,FALSE)</f>
        <v>0</v>
      </c>
      <c r="AV6" s="52">
        <f>ESCYLD1!AV6*VLOOKUP(ESCYLD2!AV$4,'[1]INTERNAL PARAMETERS-1'!$B$5:$J$44,5,FALSE)*VLOOKUP(ESCYLD2!AV$4,'[1]INTERNAL PARAMETERS-1'!$B$5:$J$44,6,FALSE)*VLOOKUP(ESCYLD2!AV$4,'[1]INTERNAL PARAMETERS-1'!$B$5:$J$44,3,FALSE) + ESCYLD1!AV6*(1-VLOOKUP(ESCYLD2!AV$4,'[1]INTERNAL PARAMETERS-1'!$B$5:$J$44,5,FALSE))*VLOOKUP(ESCYLD2!AV$4,'[1]INTERNAL PARAMETERS-1'!$B$5:$J$44,8,FALSE)*VLOOKUP(ESCYLD2!AV$4,'[1]INTERNAL PARAMETERS-1'!$B$5:$J$44,3,FALSE)</f>
        <v>0</v>
      </c>
      <c r="AW6" s="52">
        <f>ESCYLD1!AW6*VLOOKUP(ESCYLD2!AW$4,'[1]INTERNAL PARAMETERS-1'!$B$5:$J$44,5,FALSE)*VLOOKUP(ESCYLD2!AW$4,'[1]INTERNAL PARAMETERS-1'!$B$5:$J$44,6,FALSE)*VLOOKUP(ESCYLD2!AW$4,'[1]INTERNAL PARAMETERS-1'!$B$5:$J$44,3,FALSE) + ESCYLD1!AW6*(1-VLOOKUP(ESCYLD2!AW$4,'[1]INTERNAL PARAMETERS-1'!$B$5:$J$44,5,FALSE))*VLOOKUP(ESCYLD2!AW$4,'[1]INTERNAL PARAMETERS-1'!$B$5:$J$44,8,FALSE)*VLOOKUP(ESCYLD2!AW$4,'[1]INTERNAL PARAMETERS-1'!$B$5:$J$44,3,FALSE)</f>
        <v>3.4700335550701134</v>
      </c>
      <c r="AX6" s="52">
        <f>ESCYLD1!AX6*VLOOKUP(ESCYLD2!AX$4,'[1]INTERNAL PARAMETERS-1'!$B$5:$J$44,5,FALSE)*VLOOKUP(ESCYLD2!AX$4,'[1]INTERNAL PARAMETERS-1'!$B$5:$J$44,6,FALSE)*VLOOKUP(ESCYLD2!AX$4,'[1]INTERNAL PARAMETERS-1'!$B$5:$J$44,3,FALSE) + ESCYLD1!AX6*(1-VLOOKUP(ESCYLD2!AX$4,'[1]INTERNAL PARAMETERS-1'!$B$5:$J$44,5,FALSE))*VLOOKUP(ESCYLD2!AX$4,'[1]INTERNAL PARAMETERS-1'!$B$5:$J$44,8,FALSE)*VLOOKUP(ESCYLD2!AX$4,'[1]INTERNAL PARAMETERS-1'!$B$5:$J$44,3,FALSE)</f>
        <v>0</v>
      </c>
      <c r="AY6" s="52">
        <f>ESCYLD1!AY6*VLOOKUP(ESCYLD2!AY$4,'[1]INTERNAL PARAMETERS-1'!$B$5:$J$44,5,FALSE)*VLOOKUP(ESCYLD2!AY$4,'[1]INTERNAL PARAMETERS-1'!$B$5:$J$44,6,FALSE)*VLOOKUP(ESCYLD2!AY$4,'[1]INTERNAL PARAMETERS-1'!$B$5:$J$44,3,FALSE) + ESCYLD1!AY6*(1-VLOOKUP(ESCYLD2!AY$4,'[1]INTERNAL PARAMETERS-1'!$B$5:$J$44,5,FALSE))*VLOOKUP(ESCYLD2!AY$4,'[1]INTERNAL PARAMETERS-1'!$B$5:$J$44,8,FALSE)*VLOOKUP(ESCYLD2!AY$4,'[1]INTERNAL PARAMETERS-1'!$B$5:$J$44,3,FALSE)</f>
        <v>0</v>
      </c>
      <c r="AZ6" s="52">
        <f>ESCYLD1!AZ6*VLOOKUP(ESCYLD2!AZ$4,'[1]INTERNAL PARAMETERS-1'!$B$5:$J$44,5,FALSE)*VLOOKUP(ESCYLD2!AZ$4,'[1]INTERNAL PARAMETERS-1'!$B$5:$J$44,6,FALSE)*VLOOKUP(ESCYLD2!AZ$4,'[1]INTERNAL PARAMETERS-1'!$B$5:$J$44,3,FALSE) + ESCYLD1!AZ6*(1-VLOOKUP(ESCYLD2!AZ$4,'[1]INTERNAL PARAMETERS-1'!$B$5:$J$44,5,FALSE))*VLOOKUP(ESCYLD2!AZ$4,'[1]INTERNAL PARAMETERS-1'!$B$5:$J$44,8,FALSE)*VLOOKUP(ESCYLD2!AZ$4,'[1]INTERNAL PARAMETERS-1'!$B$5:$J$44,3,FALSE)</f>
        <v>0</v>
      </c>
      <c r="BA6" s="52">
        <f>ESCYLD1!BA6*VLOOKUP(ESCYLD2!BA$4,'[1]INTERNAL PARAMETERS-1'!$B$5:$J$44,5,FALSE)*VLOOKUP(ESCYLD2!BA$4,'[1]INTERNAL PARAMETERS-1'!$B$5:$J$44,6,FALSE)*VLOOKUP(ESCYLD2!BA$4,'[1]INTERNAL PARAMETERS-1'!$B$5:$J$44,3,FALSE) + ESCYLD1!BA6*(1-VLOOKUP(ESCYLD2!BA$4,'[1]INTERNAL PARAMETERS-1'!$B$5:$J$44,5,FALSE))*VLOOKUP(ESCYLD2!BA$4,'[1]INTERNAL PARAMETERS-1'!$B$5:$J$44,8,FALSE)*VLOOKUP(ESCYLD2!BA$4,'[1]INTERNAL PARAMETERS-1'!$B$5:$J$44,3,FALSE)</f>
        <v>0.24162292969185656</v>
      </c>
      <c r="BB6" s="52">
        <f>ESCYLD1!BB6*VLOOKUP(ESCYLD2!BB$4,'[1]INTERNAL PARAMETERS-1'!$B$5:$J$44,5,FALSE)*VLOOKUP(ESCYLD2!BB$4,'[1]INTERNAL PARAMETERS-1'!$B$5:$J$44,6,FALSE)*VLOOKUP(ESCYLD2!BB$4,'[1]INTERNAL PARAMETERS-1'!$B$5:$J$44,3,FALSE) + ESCYLD1!BB6*(1-VLOOKUP(ESCYLD2!BB$4,'[1]INTERNAL PARAMETERS-1'!$B$5:$J$44,5,FALSE))*VLOOKUP(ESCYLD2!BB$4,'[1]INTERNAL PARAMETERS-1'!$B$5:$J$44,8,FALSE)*VLOOKUP(ESCYLD2!BB$4,'[1]INTERNAL PARAMETERS-1'!$B$5:$J$44,3,FALSE)</f>
        <v>1.4689022798551097</v>
      </c>
      <c r="BC6" s="52">
        <f>ESCYLD1!BC6*VLOOKUP(ESCYLD2!BC$4,'[1]INTERNAL PARAMETERS-1'!$B$5:$J$44,5,FALSE)*VLOOKUP(ESCYLD2!BC$4,'[1]INTERNAL PARAMETERS-1'!$B$5:$J$44,6,FALSE)*VLOOKUP(ESCYLD2!BC$4,'[1]INTERNAL PARAMETERS-1'!$B$5:$J$44,3,FALSE) + ESCYLD1!BC6*(1-VLOOKUP(ESCYLD2!BC$4,'[1]INTERNAL PARAMETERS-1'!$B$5:$J$44,5,FALSE))*VLOOKUP(ESCYLD2!BC$4,'[1]INTERNAL PARAMETERS-1'!$B$5:$J$44,8,FALSE)*VLOOKUP(ESCYLD2!BC$4,'[1]INTERNAL PARAMETERS-1'!$B$5:$J$44,3,FALSE)</f>
        <v>0.24033679655829332</v>
      </c>
      <c r="BD6" s="52">
        <f>ESCYLD1!BD6*VLOOKUP(ESCYLD2!BD$4,'[1]INTERNAL PARAMETERS-1'!$B$5:$J$44,5,FALSE)*VLOOKUP(ESCYLD2!BD$4,'[1]INTERNAL PARAMETERS-1'!$B$5:$J$44,6,FALSE)*VLOOKUP(ESCYLD2!BD$4,'[1]INTERNAL PARAMETERS-1'!$B$5:$J$44,3,FALSE) + ESCYLD1!BD6*(1-VLOOKUP(ESCYLD2!BD$4,'[1]INTERNAL PARAMETERS-1'!$B$5:$J$44,5,FALSE))*VLOOKUP(ESCYLD2!BD$4,'[1]INTERNAL PARAMETERS-1'!$B$5:$J$44,8,FALSE)*VLOOKUP(ESCYLD2!BD$4,'[1]INTERNAL PARAMETERS-1'!$B$5:$J$44,3,FALSE)</f>
        <v>0.9493307667067461</v>
      </c>
      <c r="BE6" s="52">
        <f>ESCYLD1!BE6*VLOOKUP(ESCYLD2!BE$4,'[1]INTERNAL PARAMETERS-1'!$B$5:$J$44,5,FALSE)*VLOOKUP(ESCYLD2!BE$4,'[1]INTERNAL PARAMETERS-1'!$B$5:$J$44,6,FALSE)*VLOOKUP(ESCYLD2!BE$4,'[1]INTERNAL PARAMETERS-1'!$B$5:$J$44,3,FALSE) + ESCYLD1!BE6*(1-VLOOKUP(ESCYLD2!BE$4,'[1]INTERNAL PARAMETERS-1'!$B$5:$J$44,5,FALSE))*VLOOKUP(ESCYLD2!BE$4,'[1]INTERNAL PARAMETERS-1'!$B$5:$J$44,8,FALSE)*VLOOKUP(ESCYLD2!BE$4,'[1]INTERNAL PARAMETERS-1'!$B$5:$J$44,3,FALSE)</f>
        <v>0.4314329160720376</v>
      </c>
      <c r="BF6" s="52">
        <f>ESCYLD1!BF6*VLOOKUP(ESCYLD2!BF$4,'[1]INTERNAL PARAMETERS-1'!$B$5:$J$44,5,FALSE)*VLOOKUP(ESCYLD2!BF$4,'[1]INTERNAL PARAMETERS-1'!$B$5:$J$44,6,FALSE)*VLOOKUP(ESCYLD2!BF$4,'[1]INTERNAL PARAMETERS-1'!$B$5:$J$44,3,FALSE) + ESCYLD1!BF6*(1-VLOOKUP(ESCYLD2!BF$4,'[1]INTERNAL PARAMETERS-1'!$B$5:$J$44,5,FALSE))*VLOOKUP(ESCYLD2!BF$4,'[1]INTERNAL PARAMETERS-1'!$B$5:$J$44,8,FALSE)*VLOOKUP(ESCYLD2!BF$4,'[1]INTERNAL PARAMETERS-1'!$B$5:$J$44,3,FALSE)</f>
        <v>0</v>
      </c>
      <c r="BG6" s="52">
        <f>ESCYLD1!BG6*VLOOKUP(ESCYLD2!BG$4,'[1]INTERNAL PARAMETERS-1'!$B$5:$J$44,5,FALSE)*VLOOKUP(ESCYLD2!BG$4,'[1]INTERNAL PARAMETERS-1'!$B$5:$J$44,6,FALSE)*VLOOKUP(ESCYLD2!BG$4,'[1]INTERNAL PARAMETERS-1'!$B$5:$J$44,3,FALSE) + ESCYLD1!BG6*(1-VLOOKUP(ESCYLD2!BG$4,'[1]INTERNAL PARAMETERS-1'!$B$5:$J$44,5,FALSE))*VLOOKUP(ESCYLD2!BG$4,'[1]INTERNAL PARAMETERS-1'!$B$5:$J$44,8,FALSE)*VLOOKUP(ESCYLD2!BG$4,'[1]INTERNAL PARAMETERS-1'!$B$5:$J$44,3,FALSE)</f>
        <v>1.6084409689568429</v>
      </c>
      <c r="BH6" s="52">
        <f>ESCYLD1!BH6*VLOOKUP(ESCYLD2!BH$4,'[1]INTERNAL PARAMETERS-1'!$B$5:$J$44,5,FALSE)*VLOOKUP(ESCYLD2!BH$4,'[1]INTERNAL PARAMETERS-1'!$B$5:$J$44,6,FALSE)*VLOOKUP(ESCYLD2!BH$4,'[1]INTERNAL PARAMETERS-1'!$B$5:$J$44,3,FALSE) + ESCYLD1!BH6*(1-VLOOKUP(ESCYLD2!BH$4,'[1]INTERNAL PARAMETERS-1'!$B$5:$J$44,5,FALSE))*VLOOKUP(ESCYLD2!BH$4,'[1]INTERNAL PARAMETERS-1'!$B$5:$J$44,8,FALSE)*VLOOKUP(ESCYLD2!BH$4,'[1]INTERNAL PARAMETERS-1'!$B$5:$J$44,3,FALSE)</f>
        <v>4.8604682521520958E-3</v>
      </c>
      <c r="BI6" s="52">
        <f>ESCYLD1!BI6*VLOOKUP(ESCYLD2!BI$4,'[1]INTERNAL PARAMETERS-1'!$B$5:$J$44,5,FALSE)*VLOOKUP(ESCYLD2!BI$4,'[1]INTERNAL PARAMETERS-1'!$B$5:$J$44,6,FALSE)*VLOOKUP(ESCYLD2!BI$4,'[1]INTERNAL PARAMETERS-1'!$B$5:$J$44,3,FALSE) + ESCYLD1!BI6*(1-VLOOKUP(ESCYLD2!BI$4,'[1]INTERNAL PARAMETERS-1'!$B$5:$J$44,5,FALSE))*VLOOKUP(ESCYLD2!BI$4,'[1]INTERNAL PARAMETERS-1'!$B$5:$J$44,8,FALSE)*VLOOKUP(ESCYLD2!BI$4,'[1]INTERNAL PARAMETERS-1'!$B$5:$J$44,3,FALSE)</f>
        <v>0</v>
      </c>
      <c r="BJ6" s="52">
        <f>ESCYLD1!BJ6*VLOOKUP(ESCYLD2!BJ$4,'[1]INTERNAL PARAMETERS-1'!$B$5:$J$44,5,FALSE)*VLOOKUP(ESCYLD2!BJ$4,'[1]INTERNAL PARAMETERS-1'!$B$5:$J$44,6,FALSE)*VLOOKUP(ESCYLD2!BJ$4,'[1]INTERNAL PARAMETERS-1'!$B$5:$J$44,3,FALSE) + ESCYLD1!BJ6*(1-VLOOKUP(ESCYLD2!BJ$4,'[1]INTERNAL PARAMETERS-1'!$B$5:$J$44,5,FALSE))*VLOOKUP(ESCYLD2!BJ$4,'[1]INTERNAL PARAMETERS-1'!$B$5:$J$44,8,FALSE)*VLOOKUP(ESCYLD2!BJ$4,'[1]INTERNAL PARAMETERS-1'!$B$5:$J$44,3,FALSE)</f>
        <v>0.38077235202772647</v>
      </c>
      <c r="BK6" s="52">
        <f>ESCYLD1!BK6*VLOOKUP(ESCYLD2!BK$4,'[1]INTERNAL PARAMETERS-1'!$B$5:$J$44,5,FALSE)*VLOOKUP(ESCYLD2!BK$4,'[1]INTERNAL PARAMETERS-1'!$B$5:$J$44,6,FALSE)*VLOOKUP(ESCYLD2!BK$4,'[1]INTERNAL PARAMETERS-1'!$B$5:$J$44,3,FALSE) + ESCYLD1!BK6*(1-VLOOKUP(ESCYLD2!BK$4,'[1]INTERNAL PARAMETERS-1'!$B$5:$J$44,5,FALSE))*VLOOKUP(ESCYLD2!BK$4,'[1]INTERNAL PARAMETERS-1'!$B$5:$J$44,8,FALSE)*VLOOKUP(ESCYLD2!BK$4,'[1]INTERNAL PARAMETERS-1'!$B$5:$J$44,3,FALSE)</f>
        <v>0.2021725580400684</v>
      </c>
      <c r="BL6" s="52">
        <f>ESCYLD1!BL6*VLOOKUP(ESCYLD2!BL$4,'[1]INTERNAL PARAMETERS-1'!$B$5:$J$44,5,FALSE)*VLOOKUP(ESCYLD2!BL$4,'[1]INTERNAL PARAMETERS-1'!$B$5:$J$44,6,FALSE)*VLOOKUP(ESCYLD2!BL$4,'[1]INTERNAL PARAMETERS-1'!$B$5:$J$44,3,FALSE) + ESCYLD1!BL6*(1-VLOOKUP(ESCYLD2!BL$4,'[1]INTERNAL PARAMETERS-1'!$B$5:$J$44,5,FALSE))*VLOOKUP(ESCYLD2!BL$4,'[1]INTERNAL PARAMETERS-1'!$B$5:$J$44,8,FALSE)*VLOOKUP(ESCYLD2!BL$4,'[1]INTERNAL PARAMETERS-1'!$B$5:$J$44,3,FALSE)</f>
        <v>3.5682620762464506E-2</v>
      </c>
      <c r="BM6" s="52">
        <f>ESCYLD1!BM6*VLOOKUP(ESCYLD2!BM$4,'[1]INTERNAL PARAMETERS-1'!$B$5:$J$44,5,FALSE)*VLOOKUP(ESCYLD2!BM$4,'[1]INTERNAL PARAMETERS-1'!$B$5:$J$44,6,FALSE)*VLOOKUP(ESCYLD2!BM$4,'[1]INTERNAL PARAMETERS-1'!$B$5:$J$44,3,FALSE) + ESCYLD1!BM6*(1-VLOOKUP(ESCYLD2!BM$4,'[1]INTERNAL PARAMETERS-1'!$B$5:$J$44,5,FALSE))*VLOOKUP(ESCYLD2!BM$4,'[1]INTERNAL PARAMETERS-1'!$B$5:$J$44,8,FALSE)*VLOOKUP(ESCYLD2!BM$4,'[1]INTERNAL PARAMETERS-1'!$B$5:$J$44,3,FALSE)</f>
        <v>1.6360680171533803E-2</v>
      </c>
      <c r="BN6" s="52">
        <f>ESCYLD1!BN6*VLOOKUP(ESCYLD2!BN$4,'[1]INTERNAL PARAMETERS-1'!$B$5:$J$44,5,FALSE)*VLOOKUP(ESCYLD2!BN$4,'[1]INTERNAL PARAMETERS-1'!$B$5:$J$44,6,FALSE)*VLOOKUP(ESCYLD2!BN$4,'[1]INTERNAL PARAMETERS-1'!$B$5:$J$44,3,FALSE) + ESCYLD1!BN6*(1-VLOOKUP(ESCYLD2!BN$4,'[1]INTERNAL PARAMETERS-1'!$B$5:$J$44,5,FALSE))*VLOOKUP(ESCYLD2!BN$4,'[1]INTERNAL PARAMETERS-1'!$B$5:$J$44,8,FALSE)*VLOOKUP(ESCYLD2!BN$4,'[1]INTERNAL PARAMETERS-1'!$B$5:$J$44,3,FALSE)</f>
        <v>0.52581260199376767</v>
      </c>
      <c r="BO6" s="52">
        <f>ESCYLD1!BO6*VLOOKUP(ESCYLD2!BO$4,'[1]INTERNAL PARAMETERS-1'!$B$5:$J$44,5,FALSE)*VLOOKUP(ESCYLD2!BO$4,'[1]INTERNAL PARAMETERS-1'!$B$5:$J$44,6,FALSE)*VLOOKUP(ESCYLD2!BO$4,'[1]INTERNAL PARAMETERS-1'!$B$5:$J$44,3,FALSE) + ESCYLD1!BO6*(1-VLOOKUP(ESCYLD2!BO$4,'[1]INTERNAL PARAMETERS-1'!$B$5:$J$44,5,FALSE))*VLOOKUP(ESCYLD2!BO$4,'[1]INTERNAL PARAMETERS-1'!$B$5:$J$44,8,FALSE)*VLOOKUP(ESCYLD2!BO$4,'[1]INTERNAL PARAMETERS-1'!$B$5:$J$44,3,FALSE)</f>
        <v>0.43029809470733027</v>
      </c>
      <c r="BP6" s="52">
        <f>ESCYLD1!BP6*VLOOKUP(ESCYLD2!BP$4,'[1]INTERNAL PARAMETERS-1'!$B$5:$J$44,5,FALSE)*VLOOKUP(ESCYLD2!BP$4,'[1]INTERNAL PARAMETERS-1'!$B$5:$J$44,6,FALSE)*VLOOKUP(ESCYLD2!BP$4,'[1]INTERNAL PARAMETERS-1'!$B$5:$J$44,3,FALSE) + ESCYLD1!BP6*(1-VLOOKUP(ESCYLD2!BP$4,'[1]INTERNAL PARAMETERS-1'!$B$5:$J$44,5,FALSE))*VLOOKUP(ESCYLD2!BP$4,'[1]INTERNAL PARAMETERS-1'!$B$5:$J$44,8,FALSE)*VLOOKUP(ESCYLD2!BP$4,'[1]INTERNAL PARAMETERS-1'!$B$5:$J$44,3,FALSE)</f>
        <v>1.1786833283545619E-2</v>
      </c>
      <c r="BQ6" s="52">
        <f>ESCYLD1!BQ6*VLOOKUP(ESCYLD2!BQ$4,'[1]INTERNAL PARAMETERS-1'!$B$5:$J$44,5,FALSE)*VLOOKUP(ESCYLD2!BQ$4,'[1]INTERNAL PARAMETERS-1'!$B$5:$J$44,6,FALSE)*VLOOKUP(ESCYLD2!BQ$4,'[1]INTERNAL PARAMETERS-1'!$B$5:$J$44,3,FALSE) + ESCYLD1!BQ6*(1-VLOOKUP(ESCYLD2!BQ$4,'[1]INTERNAL PARAMETERS-1'!$B$5:$J$44,5,FALSE))*VLOOKUP(ESCYLD2!BQ$4,'[1]INTERNAL PARAMETERS-1'!$B$5:$J$44,8,FALSE)*VLOOKUP(ESCYLD2!BQ$4,'[1]INTERNAL PARAMETERS-1'!$B$5:$J$44,3,FALSE)</f>
        <v>0.65174028658122385</v>
      </c>
      <c r="BR6" s="52">
        <f>ESCYLD1!BR6*VLOOKUP(ESCYLD2!BR$4,'[1]INTERNAL PARAMETERS-1'!$B$5:$J$44,5,FALSE)*VLOOKUP(ESCYLD2!BR$4,'[1]INTERNAL PARAMETERS-1'!$B$5:$J$44,6,FALSE)*VLOOKUP(ESCYLD2!BR$4,'[1]INTERNAL PARAMETERS-1'!$B$5:$J$44,3,FALSE) + ESCYLD1!BR6*(1-VLOOKUP(ESCYLD2!BR$4,'[1]INTERNAL PARAMETERS-1'!$B$5:$J$44,5,FALSE))*VLOOKUP(ESCYLD2!BR$4,'[1]INTERNAL PARAMETERS-1'!$B$5:$J$44,8,FALSE)*VLOOKUP(ESCYLD2!BR$4,'[1]INTERNAL PARAMETERS-1'!$B$5:$J$44,3,FALSE)</f>
        <v>1.5923654072565852E-2</v>
      </c>
      <c r="BS6" s="52">
        <f>ESCYLD1!BS6*VLOOKUP(ESCYLD2!BS$4,'[1]INTERNAL PARAMETERS-1'!$B$5:$J$44,5,FALSE)*VLOOKUP(ESCYLD2!BS$4,'[1]INTERNAL PARAMETERS-1'!$B$5:$J$44,6,FALSE)*VLOOKUP(ESCYLD2!BS$4,'[1]INTERNAL PARAMETERS-1'!$B$5:$J$44,3,FALSE) + ESCYLD1!BS6*(1-VLOOKUP(ESCYLD2!BS$4,'[1]INTERNAL PARAMETERS-1'!$B$5:$J$44,5,FALSE))*VLOOKUP(ESCYLD2!BS$4,'[1]INTERNAL PARAMETERS-1'!$B$5:$J$44,8,FALSE)*VLOOKUP(ESCYLD2!BS$4,'[1]INTERNAL PARAMETERS-1'!$B$5:$J$44,3,FALSE)</f>
        <v>2.498157550723207E-3</v>
      </c>
      <c r="BT6" s="52">
        <f>ESCYLD1!BT6*VLOOKUP(ESCYLD2!BT$4,'[1]INTERNAL PARAMETERS-1'!$B$5:$J$44,5,FALSE)*VLOOKUP(ESCYLD2!BT$4,'[1]INTERNAL PARAMETERS-1'!$B$5:$J$44,6,FALSE)*VLOOKUP(ESCYLD2!BT$4,'[1]INTERNAL PARAMETERS-1'!$B$5:$J$44,3,FALSE) + ESCYLD1!BT6*(1-VLOOKUP(ESCYLD2!BT$4,'[1]INTERNAL PARAMETERS-1'!$B$5:$J$44,5,FALSE))*VLOOKUP(ESCYLD2!BT$4,'[1]INTERNAL PARAMETERS-1'!$B$5:$J$44,8,FALSE)*VLOOKUP(ESCYLD2!BT$4,'[1]INTERNAL PARAMETERS-1'!$B$5:$J$44,3,FALSE)</f>
        <v>0</v>
      </c>
      <c r="BU6" s="52">
        <f>ESCYLD1!BU6*VLOOKUP(ESCYLD2!BU$4,'[1]INTERNAL PARAMETERS-1'!$B$5:$J$44,5,FALSE)*VLOOKUP(ESCYLD2!BU$4,'[1]INTERNAL PARAMETERS-1'!$B$5:$J$44,6,FALSE)*VLOOKUP(ESCYLD2!BU$4,'[1]INTERNAL PARAMETERS-1'!$B$5:$J$44,3,FALSE) + ESCYLD1!BU6*(1-VLOOKUP(ESCYLD2!BU$4,'[1]INTERNAL PARAMETERS-1'!$B$5:$J$44,5,FALSE))*VLOOKUP(ESCYLD2!BU$4,'[1]INTERNAL PARAMETERS-1'!$B$5:$J$44,8,FALSE)*VLOOKUP(ESCYLD2!BU$4,'[1]INTERNAL PARAMETERS-1'!$B$5:$J$44,3,FALSE)</f>
        <v>0</v>
      </c>
      <c r="BV6" s="52">
        <f>ESCYLD1!BV6*VLOOKUP(ESCYLD2!BV$4,'[1]INTERNAL PARAMETERS-1'!$B$5:$J$44,5,FALSE)*VLOOKUP(ESCYLD2!BV$4,'[1]INTERNAL PARAMETERS-1'!$B$5:$J$44,6,FALSE)*VLOOKUP(ESCYLD2!BV$4,'[1]INTERNAL PARAMETERS-1'!$B$5:$J$44,3,FALSE) + ESCYLD1!BV6*(1-VLOOKUP(ESCYLD2!BV$4,'[1]INTERNAL PARAMETERS-1'!$B$5:$J$44,5,FALSE))*VLOOKUP(ESCYLD2!BV$4,'[1]INTERNAL PARAMETERS-1'!$B$5:$J$44,8,FALSE)*VLOOKUP(ESCYLD2!BV$4,'[1]INTERNAL PARAMETERS-1'!$B$5:$J$44,3,FALSE)</f>
        <v>0</v>
      </c>
      <c r="BW6" s="52">
        <f>ESCYLD1!BW6*VLOOKUP(ESCYLD2!BW$4,'[1]INTERNAL PARAMETERS-1'!$B$5:$J$44,5,FALSE)*VLOOKUP(ESCYLD2!BW$4,'[1]INTERNAL PARAMETERS-1'!$B$5:$J$44,6,FALSE)*VLOOKUP(ESCYLD2!BW$4,'[1]INTERNAL PARAMETERS-1'!$B$5:$J$44,3,FALSE) + ESCYLD1!BW6*(1-VLOOKUP(ESCYLD2!BW$4,'[1]INTERNAL PARAMETERS-1'!$B$5:$J$44,5,FALSE))*VLOOKUP(ESCYLD2!BW$4,'[1]INTERNAL PARAMETERS-1'!$B$5:$J$44,8,FALSE)*VLOOKUP(ESCYLD2!BW$4,'[1]INTERNAL PARAMETERS-1'!$B$5:$J$44,3,FALSE)</f>
        <v>0</v>
      </c>
      <c r="BX6" s="52">
        <f>ESCYLD1!BX6*VLOOKUP(ESCYLD2!BX$4,'[1]INTERNAL PARAMETERS-1'!$B$5:$J$44,5,FALSE)*VLOOKUP(ESCYLD2!BX$4,'[1]INTERNAL PARAMETERS-1'!$B$5:$J$44,6,FALSE)*VLOOKUP(ESCYLD2!BX$4,'[1]INTERNAL PARAMETERS-1'!$B$5:$J$44,3,FALSE) + ESCYLD1!BX6*(1-VLOOKUP(ESCYLD2!BX$4,'[1]INTERNAL PARAMETERS-1'!$B$5:$J$44,5,FALSE))*VLOOKUP(ESCYLD2!BX$4,'[1]INTERNAL PARAMETERS-1'!$B$5:$J$44,8,FALSE)*VLOOKUP(ESCYLD2!BX$4,'[1]INTERNAL PARAMETERS-1'!$B$5:$J$44,3,FALSE)</f>
        <v>0</v>
      </c>
      <c r="BY6" s="52">
        <f>ESCYLD1!BY6*VLOOKUP(ESCYLD2!BY$4,'[1]INTERNAL PARAMETERS-1'!$B$5:$J$44,5,FALSE)*VLOOKUP(ESCYLD2!BY$4,'[1]INTERNAL PARAMETERS-1'!$B$5:$J$44,6,FALSE)*VLOOKUP(ESCYLD2!BY$4,'[1]INTERNAL PARAMETERS-1'!$B$5:$J$44,3,FALSE) + ESCYLD1!BY6*(1-VLOOKUP(ESCYLD2!BY$4,'[1]INTERNAL PARAMETERS-1'!$B$5:$J$44,5,FALSE))*VLOOKUP(ESCYLD2!BY$4,'[1]INTERNAL PARAMETERS-1'!$B$5:$J$44,8,FALSE)*VLOOKUP(ESCYLD2!BY$4,'[1]INTERNAL PARAMETERS-1'!$B$5:$J$44,3,FALSE)</f>
        <v>0</v>
      </c>
      <c r="BZ6" s="52">
        <f>ESCYLD1!BZ6*VLOOKUP(ESCYLD2!BZ$4,'[1]INTERNAL PARAMETERS-1'!$B$5:$J$44,5,FALSE)*VLOOKUP(ESCYLD2!BZ$4,'[1]INTERNAL PARAMETERS-1'!$B$5:$J$44,6,FALSE)*VLOOKUP(ESCYLD2!BZ$4,'[1]INTERNAL PARAMETERS-1'!$B$5:$J$44,3,FALSE) + ESCYLD1!BZ6*(1-VLOOKUP(ESCYLD2!BZ$4,'[1]INTERNAL PARAMETERS-1'!$B$5:$J$44,5,FALSE))*VLOOKUP(ESCYLD2!BZ$4,'[1]INTERNAL PARAMETERS-1'!$B$5:$J$44,8,FALSE)*VLOOKUP(ESCYLD2!BZ$4,'[1]INTERNAL PARAMETERS-1'!$B$5:$J$44,3,FALSE)</f>
        <v>9.3184576517540659E-4</v>
      </c>
      <c r="CA6" s="52">
        <f>ESCYLD1!CA6*VLOOKUP(ESCYLD2!CA$4,'[1]INTERNAL PARAMETERS-1'!$B$5:$J$44,5,FALSE)*VLOOKUP(ESCYLD2!CA$4,'[1]INTERNAL PARAMETERS-1'!$B$5:$J$44,6,FALSE)*VLOOKUP(ESCYLD2!CA$4,'[1]INTERNAL PARAMETERS-1'!$B$5:$J$44,3,FALSE) + ESCYLD1!CA6*(1-VLOOKUP(ESCYLD2!CA$4,'[1]INTERNAL PARAMETERS-1'!$B$5:$J$44,5,FALSE))*VLOOKUP(ESCYLD2!CA$4,'[1]INTERNAL PARAMETERS-1'!$B$5:$J$44,8,FALSE)*VLOOKUP(ESCYLD2!CA$4,'[1]INTERNAL PARAMETERS-1'!$B$5:$J$44,3,FALSE)</f>
        <v>0</v>
      </c>
      <c r="CB6" s="52">
        <f>ESCYLD1!CB6*VLOOKUP(ESCYLD2!CB$4,'[1]INTERNAL PARAMETERS-1'!$B$5:$J$44,5,FALSE)*VLOOKUP(ESCYLD2!CB$4,'[1]INTERNAL PARAMETERS-1'!$B$5:$J$44,6,FALSE)*VLOOKUP(ESCYLD2!CB$4,'[1]INTERNAL PARAMETERS-1'!$B$5:$J$44,3,FALSE) + ESCYLD1!CB6*(1-VLOOKUP(ESCYLD2!CB$4,'[1]INTERNAL PARAMETERS-1'!$B$5:$J$44,5,FALSE))*VLOOKUP(ESCYLD2!CB$4,'[1]INTERNAL PARAMETERS-1'!$B$5:$J$44,8,FALSE)*VLOOKUP(ESCYLD2!CB$4,'[1]INTERNAL PARAMETERS-1'!$B$5:$J$44,3,FALSE)</f>
        <v>0</v>
      </c>
      <c r="CC6" s="52">
        <f>ESCYLD1!CC6*VLOOKUP(ESCYLD2!CC$4,'[1]INTERNAL PARAMETERS-1'!$B$5:$J$44,5,FALSE)*VLOOKUP(ESCYLD2!CC$4,'[1]INTERNAL PARAMETERS-1'!$B$5:$J$44,6,FALSE)*VLOOKUP(ESCYLD2!CC$4,'[1]INTERNAL PARAMETERS-1'!$B$5:$J$44,3,FALSE) + ESCYLD1!CC6*(1-VLOOKUP(ESCYLD2!CC$4,'[1]INTERNAL PARAMETERS-1'!$B$5:$J$44,5,FALSE))*VLOOKUP(ESCYLD2!CC$4,'[1]INTERNAL PARAMETERS-1'!$B$5:$J$44,8,FALSE)*VLOOKUP(ESCYLD2!CC$4,'[1]INTERNAL PARAMETERS-1'!$B$5:$J$44,3,FALSE)</f>
        <v>2.0707683670564592E-3</v>
      </c>
      <c r="CD6" s="52">
        <f>ESCYLD1!CD6*VLOOKUP(ESCYLD2!CD$4,'[1]INTERNAL PARAMETERS-1'!$B$5:$J$44,5,FALSE)*VLOOKUP(ESCYLD2!CD$4,'[1]INTERNAL PARAMETERS-1'!$B$5:$J$44,6,FALSE)*VLOOKUP(ESCYLD2!CD$4,'[1]INTERNAL PARAMETERS-1'!$B$5:$J$44,3,FALSE) + ESCYLD1!CD6*(1-VLOOKUP(ESCYLD2!CD$4,'[1]INTERNAL PARAMETERS-1'!$B$5:$J$44,5,FALSE))*VLOOKUP(ESCYLD2!CD$4,'[1]INTERNAL PARAMETERS-1'!$B$5:$J$44,8,FALSE)*VLOOKUP(ESCYLD2!CD$4,'[1]INTERNAL PARAMETERS-1'!$B$5:$J$44,3,FALSE)</f>
        <v>2.2096151967553556E-2</v>
      </c>
      <c r="CE6" s="52">
        <f>ESCYLD1!CE6*VLOOKUP(ESCYLD2!CE$4,'[1]INTERNAL PARAMETERS-1'!$B$5:$J$44,5,FALSE)*VLOOKUP(ESCYLD2!CE$4,'[1]INTERNAL PARAMETERS-1'!$B$5:$J$44,6,FALSE)*VLOOKUP(ESCYLD2!CE$4,'[1]INTERNAL PARAMETERS-1'!$B$5:$J$44,3,FALSE) + ESCYLD1!CE6*(1-VLOOKUP(ESCYLD2!CE$4,'[1]INTERNAL PARAMETERS-1'!$B$5:$J$44,5,FALSE))*VLOOKUP(ESCYLD2!CE$4,'[1]INTERNAL PARAMETERS-1'!$B$5:$J$44,8,FALSE)*VLOOKUP(ESCYLD2!CE$4,'[1]INTERNAL PARAMETERS-1'!$B$5:$J$44,3,FALSE)</f>
        <v>2.6358194675268565E-2</v>
      </c>
      <c r="CF6" s="52">
        <f>ESCYLD1!CF6*VLOOKUP(ESCYLD2!CF$4,'[1]INTERNAL PARAMETERS-1'!$B$5:$J$44,5,FALSE)*VLOOKUP(ESCYLD2!CF$4,'[1]INTERNAL PARAMETERS-1'!$B$5:$J$44,6,FALSE)*VLOOKUP(ESCYLD2!CF$4,'[1]INTERNAL PARAMETERS-1'!$B$5:$J$44,3,FALSE) + ESCYLD1!CF6*(1-VLOOKUP(ESCYLD2!CF$4,'[1]INTERNAL PARAMETERS-1'!$B$5:$J$44,5,FALSE))*VLOOKUP(ESCYLD2!CF$4,'[1]INTERNAL PARAMETERS-1'!$B$5:$J$44,8,FALSE)*VLOOKUP(ESCYLD2!CF$4,'[1]INTERNAL PARAMETERS-1'!$B$5:$J$44,3,FALSE)</f>
        <v>1.6444320314509379E-2</v>
      </c>
      <c r="CG6" s="52">
        <f>ESCYLD1!CG6*VLOOKUP(ESCYLD2!CG$4,'[1]INTERNAL PARAMETERS-1'!$B$5:$J$44,5,FALSE)*VLOOKUP(ESCYLD2!CG$4,'[1]INTERNAL PARAMETERS-1'!$B$5:$J$44,6,FALSE)*VLOOKUP(ESCYLD2!CG$4,'[1]INTERNAL PARAMETERS-1'!$B$5:$J$44,3,FALSE) + ESCYLD1!CG6*(1-VLOOKUP(ESCYLD2!CG$4,'[1]INTERNAL PARAMETERS-1'!$B$5:$J$44,5,FALSE))*VLOOKUP(ESCYLD2!CG$4,'[1]INTERNAL PARAMETERS-1'!$B$5:$J$44,8,FALSE)*VLOOKUP(ESCYLD2!CG$4,'[1]INTERNAL PARAMETERS-1'!$B$5:$J$44,3,FALSE)</f>
        <v>3.1147062866000968E-4</v>
      </c>
      <c r="CH6" s="51">
        <f>ESCYLD1!CH6*VLOOKUP(ESCYLD2!CH$4,'[1]INTERNAL PARAMETERS-1'!$B$5:$J$44,5,FALSE)*VLOOKUP(ESCYLD2!CH$4,'[1]INTERNAL PARAMETERS-1'!$B$5:$J$44,6,FALSE)*VLOOKUP(ESCYLD2!CH$4,'[1]INTERNAL PARAMETERS-1'!$B$5:$J$44,3,FALSE) + ESCYLD1!CH6*(1-VLOOKUP(ESCYLD2!CH$4,'[1]INTERNAL PARAMETERS-1'!$B$5:$J$44,5,FALSE))*VLOOKUP(ESCYLD2!CH$4,'[1]INTERNAL PARAMETERS-1'!$B$5:$J$44,8,FALSE)*VLOOKUP(ESCYLD2!CH$4,'[1]INTERNAL PARAMETERS-1'!$B$5:$J$44,3,FALSE)</f>
        <v>0</v>
      </c>
      <c r="CJ6" s="53">
        <f t="shared" si="0"/>
        <v>492.76281122215056</v>
      </c>
      <c r="CK6" s="51">
        <f t="shared" si="1"/>
        <v>10.756221272072324</v>
      </c>
    </row>
    <row r="7" spans="2:89" x14ac:dyDescent="0.5">
      <c r="B7" s="66" t="s">
        <v>5</v>
      </c>
      <c r="C7" s="65" t="s">
        <v>90</v>
      </c>
      <c r="D7" s="65" t="s">
        <v>87</v>
      </c>
      <c r="E7" s="151">
        <f>ESC!AF7</f>
        <v>2477.3337537907041</v>
      </c>
      <c r="F7" s="67">
        <f>'[1]INTERNAL PARAMETERS-1'!M7</f>
        <v>73.784999999999997</v>
      </c>
      <c r="G7" s="53">
        <f>ESCYLD1!G7*VLOOKUP(ESCYLD2!G$4,'[1]INTERNAL PARAMETERS-1'!$B$5:$J$44,5,FALSE)*VLOOKUP(ESCYLD2!G$4,'[1]INTERNAL PARAMETERS-1'!$B$5:$J$44,7,FALSE)*ESCYLD2!$F7 + ESCYLD1!G7*(1-VLOOKUP(ESCYLD2!G$4,'[1]INTERNAL PARAMETERS-1'!$B$5:$J$44,5,FALSE))*VLOOKUP(ESCYLD2!G$4,'[1]INTERNAL PARAMETERS-1'!$B$5:$J$44,9,FALSE)*ESCYLD2!$F7</f>
        <v>66.126830695712101</v>
      </c>
      <c r="H7" s="52">
        <f>ESCYLD1!H7*VLOOKUP(ESCYLD2!H$4,'[1]INTERNAL PARAMETERS-1'!$B$5:$J$44,5,FALSE)*VLOOKUP(ESCYLD2!H$4,'[1]INTERNAL PARAMETERS-1'!$B$5:$J$44,7,FALSE)*ESCYLD2!$F7 + ESCYLD1!H7*(1-VLOOKUP(ESCYLD2!H$4,'[1]INTERNAL PARAMETERS-1'!$B$5:$J$44,5,FALSE))*VLOOKUP(ESCYLD2!H$4,'[1]INTERNAL PARAMETERS-1'!$B$5:$J$44,9,FALSE)*ESCYLD2!$F7</f>
        <v>53.997649300894452</v>
      </c>
      <c r="I7" s="52">
        <f>ESCYLD1!I7*VLOOKUP(ESCYLD2!I$4,'[1]INTERNAL PARAMETERS-1'!$B$5:$J$44,5,FALSE)*VLOOKUP(ESCYLD2!I$4,'[1]INTERNAL PARAMETERS-1'!$B$5:$J$44,7,FALSE)*ESCYLD2!$F7 + ESCYLD1!I7*(1-VLOOKUP(ESCYLD2!I$4,'[1]INTERNAL PARAMETERS-1'!$B$5:$J$44,5,FALSE))*VLOOKUP(ESCYLD2!I$4,'[1]INTERNAL PARAMETERS-1'!$B$5:$J$44,9,FALSE)*ESCYLD2!$F7</f>
        <v>401.29368623036316</v>
      </c>
      <c r="J7" s="52">
        <f>ESCYLD1!J7*VLOOKUP(ESCYLD2!J$4,'[1]INTERNAL PARAMETERS-1'!$B$5:$J$44,5,FALSE)*VLOOKUP(ESCYLD2!J$4,'[1]INTERNAL PARAMETERS-1'!$B$5:$J$44,7,FALSE)*ESCYLD2!$F7 + ESCYLD1!J7*(1-VLOOKUP(ESCYLD2!J$4,'[1]INTERNAL PARAMETERS-1'!$B$5:$J$44,5,FALSE))*VLOOKUP(ESCYLD2!J$4,'[1]INTERNAL PARAMETERS-1'!$B$5:$J$44,9,FALSE)*ESCYLD2!$F7</f>
        <v>0</v>
      </c>
      <c r="K7" s="52">
        <f>ESCYLD1!K7*VLOOKUP(ESCYLD2!K$4,'[1]INTERNAL PARAMETERS-1'!$B$5:$J$44,5,FALSE)*VLOOKUP(ESCYLD2!K$4,'[1]INTERNAL PARAMETERS-1'!$B$5:$J$44,7,FALSE)*ESCYLD2!$F7 + ESCYLD1!K7*(1-VLOOKUP(ESCYLD2!K$4,'[1]INTERNAL PARAMETERS-1'!$B$5:$J$44,5,FALSE))*VLOOKUP(ESCYLD2!K$4,'[1]INTERNAL PARAMETERS-1'!$B$5:$J$44,9,FALSE)*ESCYLD2!$F7</f>
        <v>0</v>
      </c>
      <c r="L7" s="52">
        <f>ESCYLD1!L7*VLOOKUP(ESCYLD2!L$4,'[1]INTERNAL PARAMETERS-1'!$B$5:$J$44,5,FALSE)*VLOOKUP(ESCYLD2!L$4,'[1]INTERNAL PARAMETERS-1'!$B$5:$J$44,7,FALSE)*ESCYLD2!$F7 + ESCYLD1!L7*(1-VLOOKUP(ESCYLD2!L$4,'[1]INTERNAL PARAMETERS-1'!$B$5:$J$44,5,FALSE))*VLOOKUP(ESCYLD2!L$4,'[1]INTERNAL PARAMETERS-1'!$B$5:$J$44,9,FALSE)*ESCYLD2!$F7</f>
        <v>0</v>
      </c>
      <c r="M7" s="52">
        <f>ESCYLD1!M7*VLOOKUP(ESCYLD2!M$4,'[1]INTERNAL PARAMETERS-1'!$B$5:$J$44,5,FALSE)*VLOOKUP(ESCYLD2!M$4,'[1]INTERNAL PARAMETERS-1'!$B$5:$J$44,7,FALSE)*ESCYLD2!$F7 + ESCYLD1!M7*(1-VLOOKUP(ESCYLD2!M$4,'[1]INTERNAL PARAMETERS-1'!$B$5:$J$44,5,FALSE))*VLOOKUP(ESCYLD2!M$4,'[1]INTERNAL PARAMETERS-1'!$B$5:$J$44,9,FALSE)*ESCYLD2!$F7</f>
        <v>4.6799102118884575</v>
      </c>
      <c r="N7" s="52">
        <f>ESCYLD1!N7*VLOOKUP(ESCYLD2!N$4,'[1]INTERNAL PARAMETERS-1'!$B$5:$J$44,5,FALSE)*VLOOKUP(ESCYLD2!N$4,'[1]INTERNAL PARAMETERS-1'!$B$5:$J$44,7,FALSE)*ESCYLD2!$F7 + ESCYLD1!N7*(1-VLOOKUP(ESCYLD2!N$4,'[1]INTERNAL PARAMETERS-1'!$B$5:$J$44,5,FALSE))*VLOOKUP(ESCYLD2!N$4,'[1]INTERNAL PARAMETERS-1'!$B$5:$J$44,9,FALSE)*ESCYLD2!$F7</f>
        <v>2.6030677039271541</v>
      </c>
      <c r="O7" s="52">
        <f>ESCYLD1!O7*VLOOKUP(ESCYLD2!O$4,'[1]INTERNAL PARAMETERS-1'!$B$5:$J$44,5,FALSE)*VLOOKUP(ESCYLD2!O$4,'[1]INTERNAL PARAMETERS-1'!$B$5:$J$44,7,FALSE)*ESCYLD2!$F7 + ESCYLD1!O7*(1-VLOOKUP(ESCYLD2!O$4,'[1]INTERNAL PARAMETERS-1'!$B$5:$J$44,5,FALSE))*VLOOKUP(ESCYLD2!O$4,'[1]INTERNAL PARAMETERS-1'!$B$5:$J$44,9,FALSE)*ESCYLD2!$F7</f>
        <v>0</v>
      </c>
      <c r="P7" s="52">
        <f>ESCYLD1!P7*VLOOKUP(ESCYLD2!P$4,'[1]INTERNAL PARAMETERS-1'!$B$5:$J$44,5,FALSE)*VLOOKUP(ESCYLD2!P$4,'[1]INTERNAL PARAMETERS-1'!$B$5:$J$44,7,FALSE)*ESCYLD2!$F7 + ESCYLD1!P7*(1-VLOOKUP(ESCYLD2!P$4,'[1]INTERNAL PARAMETERS-1'!$B$5:$J$44,5,FALSE))*VLOOKUP(ESCYLD2!P$4,'[1]INTERNAL PARAMETERS-1'!$B$5:$J$44,9,FALSE)*ESCYLD2!$F7</f>
        <v>0</v>
      </c>
      <c r="Q7" s="52">
        <f>ESCYLD1!Q7*VLOOKUP(ESCYLD2!Q$4,'[1]INTERNAL PARAMETERS-1'!$B$5:$J$44,5,FALSE)*VLOOKUP(ESCYLD2!Q$4,'[1]INTERNAL PARAMETERS-1'!$B$5:$J$44,7,FALSE)*ESCYLD2!$F7 + ESCYLD1!Q7*(1-VLOOKUP(ESCYLD2!Q$4,'[1]INTERNAL PARAMETERS-1'!$B$5:$J$44,5,FALSE))*VLOOKUP(ESCYLD2!Q$4,'[1]INTERNAL PARAMETERS-1'!$B$5:$J$44,9,FALSE)*ESCYLD2!$F7</f>
        <v>0</v>
      </c>
      <c r="R7" s="52">
        <f>ESCYLD1!R7*VLOOKUP(ESCYLD2!R$4,'[1]INTERNAL PARAMETERS-1'!$B$5:$J$44,5,FALSE)*VLOOKUP(ESCYLD2!R$4,'[1]INTERNAL PARAMETERS-1'!$B$5:$J$44,7,FALSE)*ESCYLD2!$F7 + ESCYLD1!R7*(1-VLOOKUP(ESCYLD2!R$4,'[1]INTERNAL PARAMETERS-1'!$B$5:$J$44,5,FALSE))*VLOOKUP(ESCYLD2!R$4,'[1]INTERNAL PARAMETERS-1'!$B$5:$J$44,9,FALSE)*ESCYLD2!$F7</f>
        <v>1.3470897074143957</v>
      </c>
      <c r="S7" s="52">
        <f>ESCYLD1!S7*VLOOKUP(ESCYLD2!S$4,'[1]INTERNAL PARAMETERS-1'!$B$5:$J$44,5,FALSE)*VLOOKUP(ESCYLD2!S$4,'[1]INTERNAL PARAMETERS-1'!$B$5:$J$44,7,FALSE)*ESCYLD2!$F7 + ESCYLD1!S7*(1-VLOOKUP(ESCYLD2!S$4,'[1]INTERNAL PARAMETERS-1'!$B$5:$J$44,5,FALSE))*VLOOKUP(ESCYLD2!S$4,'[1]INTERNAL PARAMETERS-1'!$B$5:$J$44,9,FALSE)*ESCYLD2!$F7</f>
        <v>133.2309521619525</v>
      </c>
      <c r="T7" s="52">
        <f>ESCYLD1!T7*VLOOKUP(ESCYLD2!T$4,'[1]INTERNAL PARAMETERS-1'!$B$5:$J$44,5,FALSE)*VLOOKUP(ESCYLD2!T$4,'[1]INTERNAL PARAMETERS-1'!$B$5:$J$44,7,FALSE)*ESCYLD2!$F7 + ESCYLD1!T7*(1-VLOOKUP(ESCYLD2!T$4,'[1]INTERNAL PARAMETERS-1'!$B$5:$J$44,5,FALSE))*VLOOKUP(ESCYLD2!T$4,'[1]INTERNAL PARAMETERS-1'!$B$5:$J$44,9,FALSE)*ESCYLD2!$F7</f>
        <v>12.62951437722303</v>
      </c>
      <c r="U7" s="52">
        <f>ESCYLD1!U7*VLOOKUP(ESCYLD2!U$4,'[1]INTERNAL PARAMETERS-1'!$B$5:$J$44,5,FALSE)*VLOOKUP(ESCYLD2!U$4,'[1]INTERNAL PARAMETERS-1'!$B$5:$J$44,7,FALSE)*ESCYLD2!$F7 + ESCYLD1!U7*(1-VLOOKUP(ESCYLD2!U$4,'[1]INTERNAL PARAMETERS-1'!$B$5:$J$44,5,FALSE))*VLOOKUP(ESCYLD2!U$4,'[1]INTERNAL PARAMETERS-1'!$B$5:$J$44,9,FALSE)*ESCYLD2!$F7</f>
        <v>6.0255577056424787</v>
      </c>
      <c r="V7" s="52">
        <f>ESCYLD1!V7*VLOOKUP(ESCYLD2!V$4,'[1]INTERNAL PARAMETERS-1'!$B$5:$J$44,5,FALSE)*VLOOKUP(ESCYLD2!V$4,'[1]INTERNAL PARAMETERS-1'!$B$5:$J$44,7,FALSE)*ESCYLD2!$F7 + ESCYLD1!V7*(1-VLOOKUP(ESCYLD2!V$4,'[1]INTERNAL PARAMETERS-1'!$B$5:$J$44,5,FALSE))*VLOOKUP(ESCYLD2!V$4,'[1]INTERNAL PARAMETERS-1'!$B$5:$J$44,9,FALSE)*ESCYLD2!$F7</f>
        <v>80.403192217820873</v>
      </c>
      <c r="W7" s="52">
        <f>ESCYLD1!W7*VLOOKUP(ESCYLD2!W$4,'[1]INTERNAL PARAMETERS-1'!$B$5:$J$44,5,FALSE)*VLOOKUP(ESCYLD2!W$4,'[1]INTERNAL PARAMETERS-1'!$B$5:$J$44,7,FALSE)*ESCYLD2!$F7 + ESCYLD1!W7*(1-VLOOKUP(ESCYLD2!W$4,'[1]INTERNAL PARAMETERS-1'!$B$5:$J$44,5,FALSE))*VLOOKUP(ESCYLD2!W$4,'[1]INTERNAL PARAMETERS-1'!$B$5:$J$44,9,FALSE)*ESCYLD2!$F7</f>
        <v>0</v>
      </c>
      <c r="X7" s="52">
        <f>ESCYLD1!X7*VLOOKUP(ESCYLD2!X$4,'[1]INTERNAL PARAMETERS-1'!$B$5:$J$44,5,FALSE)*VLOOKUP(ESCYLD2!X$4,'[1]INTERNAL PARAMETERS-1'!$B$5:$J$44,7,FALSE)*ESCYLD2!$F7 + ESCYLD1!X7*(1-VLOOKUP(ESCYLD2!X$4,'[1]INTERNAL PARAMETERS-1'!$B$5:$J$44,5,FALSE))*VLOOKUP(ESCYLD2!X$4,'[1]INTERNAL PARAMETERS-1'!$B$5:$J$44,9,FALSE)*ESCYLD2!$F7</f>
        <v>0</v>
      </c>
      <c r="Y7" s="52">
        <f>ESCYLD1!Y7*VLOOKUP(ESCYLD2!Y$4,'[1]INTERNAL PARAMETERS-1'!$B$5:$J$44,5,FALSE)*VLOOKUP(ESCYLD2!Y$4,'[1]INTERNAL PARAMETERS-1'!$B$5:$J$44,7,FALSE)*ESCYLD2!$F7 + ESCYLD1!Y7*(1-VLOOKUP(ESCYLD2!Y$4,'[1]INTERNAL PARAMETERS-1'!$B$5:$J$44,5,FALSE))*VLOOKUP(ESCYLD2!Y$4,'[1]INTERNAL PARAMETERS-1'!$B$5:$J$44,9,FALSE)*ESCYLD2!$F7</f>
        <v>0</v>
      </c>
      <c r="Z7" s="52">
        <f>ESCYLD1!Z7*VLOOKUP(ESCYLD2!Z$4,'[1]INTERNAL PARAMETERS-1'!$B$5:$J$44,5,FALSE)*VLOOKUP(ESCYLD2!Z$4,'[1]INTERNAL PARAMETERS-1'!$B$5:$J$44,7,FALSE)*ESCYLD2!$F7 + ESCYLD1!Z7*(1-VLOOKUP(ESCYLD2!Z$4,'[1]INTERNAL PARAMETERS-1'!$B$5:$J$44,5,FALSE))*VLOOKUP(ESCYLD2!Z$4,'[1]INTERNAL PARAMETERS-1'!$B$5:$J$44,9,FALSE)*ESCYLD2!$F7</f>
        <v>0</v>
      </c>
      <c r="AA7" s="52">
        <f>ESCYLD1!AA7*VLOOKUP(ESCYLD2!AA$4,'[1]INTERNAL PARAMETERS-1'!$B$5:$J$44,5,FALSE)*VLOOKUP(ESCYLD2!AA$4,'[1]INTERNAL PARAMETERS-1'!$B$5:$J$44,7,FALSE)*ESCYLD2!$F7 + ESCYLD1!AA7*(1-VLOOKUP(ESCYLD2!AA$4,'[1]INTERNAL PARAMETERS-1'!$B$5:$J$44,5,FALSE))*VLOOKUP(ESCYLD2!AA$4,'[1]INTERNAL PARAMETERS-1'!$B$5:$J$44,9,FALSE)*ESCYLD2!$F7</f>
        <v>0</v>
      </c>
      <c r="AB7" s="52">
        <f>ESCYLD1!AB7*VLOOKUP(ESCYLD2!AB$4,'[1]INTERNAL PARAMETERS-1'!$B$5:$J$44,5,FALSE)*VLOOKUP(ESCYLD2!AB$4,'[1]INTERNAL PARAMETERS-1'!$B$5:$J$44,7,FALSE)*ESCYLD2!$F7 + ESCYLD1!AB7*(1-VLOOKUP(ESCYLD2!AB$4,'[1]INTERNAL PARAMETERS-1'!$B$5:$J$44,5,FALSE))*VLOOKUP(ESCYLD2!AB$4,'[1]INTERNAL PARAMETERS-1'!$B$5:$J$44,9,FALSE)*ESCYLD2!$F7</f>
        <v>0</v>
      </c>
      <c r="AC7" s="52">
        <f>ESCYLD1!AC7*VLOOKUP(ESCYLD2!AC$4,'[1]INTERNAL PARAMETERS-1'!$B$5:$J$44,5,FALSE)*VLOOKUP(ESCYLD2!AC$4,'[1]INTERNAL PARAMETERS-1'!$B$5:$J$44,7,FALSE)*ESCYLD2!$F7 + ESCYLD1!AC7*(1-VLOOKUP(ESCYLD2!AC$4,'[1]INTERNAL PARAMETERS-1'!$B$5:$J$44,5,FALSE))*VLOOKUP(ESCYLD2!AC$4,'[1]INTERNAL PARAMETERS-1'!$B$5:$J$44,9,FALSE)*ESCYLD2!$F7</f>
        <v>0</v>
      </c>
      <c r="AD7" s="52">
        <f>ESCYLD1!AD7*VLOOKUP(ESCYLD2!AD$4,'[1]INTERNAL PARAMETERS-1'!$B$5:$J$44,5,FALSE)*VLOOKUP(ESCYLD2!AD$4,'[1]INTERNAL PARAMETERS-1'!$B$5:$J$44,7,FALSE)*ESCYLD2!$F7 + ESCYLD1!AD7*(1-VLOOKUP(ESCYLD2!AD$4,'[1]INTERNAL PARAMETERS-1'!$B$5:$J$44,5,FALSE))*VLOOKUP(ESCYLD2!AD$4,'[1]INTERNAL PARAMETERS-1'!$B$5:$J$44,9,FALSE)*ESCYLD2!$F7</f>
        <v>0</v>
      </c>
      <c r="AE7" s="52">
        <f>ESCYLD1!AE7*VLOOKUP(ESCYLD2!AE$4,'[1]INTERNAL PARAMETERS-1'!$B$5:$J$44,5,FALSE)*VLOOKUP(ESCYLD2!AE$4,'[1]INTERNAL PARAMETERS-1'!$B$5:$J$44,7,FALSE)*ESCYLD2!$F7 + ESCYLD1!AE7*(1-VLOOKUP(ESCYLD2!AE$4,'[1]INTERNAL PARAMETERS-1'!$B$5:$J$44,5,FALSE))*VLOOKUP(ESCYLD2!AE$4,'[1]INTERNAL PARAMETERS-1'!$B$5:$J$44,9,FALSE)*ESCYLD2!$F7</f>
        <v>0</v>
      </c>
      <c r="AF7" s="52">
        <f>ESCYLD1!AF7*VLOOKUP(ESCYLD2!AF$4,'[1]INTERNAL PARAMETERS-1'!$B$5:$J$44,5,FALSE)*VLOOKUP(ESCYLD2!AF$4,'[1]INTERNAL PARAMETERS-1'!$B$5:$J$44,7,FALSE)*ESCYLD2!$F7 + ESCYLD1!AF7*(1-VLOOKUP(ESCYLD2!AF$4,'[1]INTERNAL PARAMETERS-1'!$B$5:$J$44,5,FALSE))*VLOOKUP(ESCYLD2!AF$4,'[1]INTERNAL PARAMETERS-1'!$B$5:$J$44,9,FALSE)*ESCYLD2!$F7</f>
        <v>0.54749282072942873</v>
      </c>
      <c r="AG7" s="52">
        <f>ESCYLD1!AG7*VLOOKUP(ESCYLD2!AG$4,'[1]INTERNAL PARAMETERS-1'!$B$5:$J$44,5,FALSE)*VLOOKUP(ESCYLD2!AG$4,'[1]INTERNAL PARAMETERS-1'!$B$5:$J$44,7,FALSE)*ESCYLD2!$F7 + ESCYLD1!AG7*(1-VLOOKUP(ESCYLD2!AG$4,'[1]INTERNAL PARAMETERS-1'!$B$5:$J$44,5,FALSE))*VLOOKUP(ESCYLD2!AG$4,'[1]INTERNAL PARAMETERS-1'!$B$5:$J$44,9,FALSE)*ESCYLD2!$F7</f>
        <v>0</v>
      </c>
      <c r="AH7" s="52">
        <f>ESCYLD1!AH7*VLOOKUP(ESCYLD2!AH$4,'[1]INTERNAL PARAMETERS-1'!$B$5:$J$44,5,FALSE)*VLOOKUP(ESCYLD2!AH$4,'[1]INTERNAL PARAMETERS-1'!$B$5:$J$44,7,FALSE)*ESCYLD2!$F7 + ESCYLD1!AH7*(1-VLOOKUP(ESCYLD2!AH$4,'[1]INTERNAL PARAMETERS-1'!$B$5:$J$44,5,FALSE))*VLOOKUP(ESCYLD2!AH$4,'[1]INTERNAL PARAMETERS-1'!$B$5:$J$44,9,FALSE)*ESCYLD2!$F7</f>
        <v>0.30864103492309036</v>
      </c>
      <c r="AI7" s="52">
        <f>ESCYLD1!AI7*VLOOKUP(ESCYLD2!AI$4,'[1]INTERNAL PARAMETERS-1'!$B$5:$J$44,5,FALSE)*VLOOKUP(ESCYLD2!AI$4,'[1]INTERNAL PARAMETERS-1'!$B$5:$J$44,7,FALSE)*ESCYLD2!$F7 + ESCYLD1!AI7*(1-VLOOKUP(ESCYLD2!AI$4,'[1]INTERNAL PARAMETERS-1'!$B$5:$J$44,5,FALSE))*VLOOKUP(ESCYLD2!AI$4,'[1]INTERNAL PARAMETERS-1'!$B$5:$J$44,9,FALSE)*ESCYLD2!$F7</f>
        <v>0.77183107489650526</v>
      </c>
      <c r="AJ7" s="52">
        <f>ESCYLD1!AJ7*VLOOKUP(ESCYLD2!AJ$4,'[1]INTERNAL PARAMETERS-1'!$B$5:$J$44,5,FALSE)*VLOOKUP(ESCYLD2!AJ$4,'[1]INTERNAL PARAMETERS-1'!$B$5:$J$44,7,FALSE)*ESCYLD2!$F7 + ESCYLD1!AJ7*(1-VLOOKUP(ESCYLD2!AJ$4,'[1]INTERNAL PARAMETERS-1'!$B$5:$J$44,5,FALSE))*VLOOKUP(ESCYLD2!AJ$4,'[1]INTERNAL PARAMETERS-1'!$B$5:$J$44,9,FALSE)*ESCYLD2!$F7</f>
        <v>0.54749282072942873</v>
      </c>
      <c r="AK7" s="52">
        <f>ESCYLD1!AK7*VLOOKUP(ESCYLD2!AK$4,'[1]INTERNAL PARAMETERS-1'!$B$5:$J$44,5,FALSE)*VLOOKUP(ESCYLD2!AK$4,'[1]INTERNAL PARAMETERS-1'!$B$5:$J$44,7,FALSE)*ESCYLD2!$F7 + ESCYLD1!AK7*(1-VLOOKUP(ESCYLD2!AK$4,'[1]INTERNAL PARAMETERS-1'!$B$5:$J$44,5,FALSE))*VLOOKUP(ESCYLD2!AK$4,'[1]INTERNAL PARAMETERS-1'!$B$5:$J$44,9,FALSE)*ESCYLD2!$F7</f>
        <v>0</v>
      </c>
      <c r="AL7" s="52">
        <f>ESCYLD1!AL7*VLOOKUP(ESCYLD2!AL$4,'[1]INTERNAL PARAMETERS-1'!$B$5:$J$44,5,FALSE)*VLOOKUP(ESCYLD2!AL$4,'[1]INTERNAL PARAMETERS-1'!$B$5:$J$44,7,FALSE)*ESCYLD2!$F7 + ESCYLD1!AL7*(1-VLOOKUP(ESCYLD2!AL$4,'[1]INTERNAL PARAMETERS-1'!$B$5:$J$44,5,FALSE))*VLOOKUP(ESCYLD2!AL$4,'[1]INTERNAL PARAMETERS-1'!$B$5:$J$44,9,FALSE)*ESCYLD2!$F7</f>
        <v>0</v>
      </c>
      <c r="AM7" s="52">
        <f>ESCYLD1!AM7*VLOOKUP(ESCYLD2!AM$4,'[1]INTERNAL PARAMETERS-1'!$B$5:$J$44,5,FALSE)*VLOOKUP(ESCYLD2!AM$4,'[1]INTERNAL PARAMETERS-1'!$B$5:$J$44,7,FALSE)*ESCYLD2!$F7 + ESCYLD1!AM7*(1-VLOOKUP(ESCYLD2!AM$4,'[1]INTERNAL PARAMETERS-1'!$B$5:$J$44,5,FALSE))*VLOOKUP(ESCYLD2!AM$4,'[1]INTERNAL PARAMETERS-1'!$B$5:$J$44,9,FALSE)*ESCYLD2!$F7</f>
        <v>0</v>
      </c>
      <c r="AN7" s="52">
        <f>ESCYLD1!AN7*VLOOKUP(ESCYLD2!AN$4,'[1]INTERNAL PARAMETERS-1'!$B$5:$J$44,5,FALSE)*VLOOKUP(ESCYLD2!AN$4,'[1]INTERNAL PARAMETERS-1'!$B$5:$J$44,7,FALSE)*ESCYLD2!$F7 + ESCYLD1!AN7*(1-VLOOKUP(ESCYLD2!AN$4,'[1]INTERNAL PARAMETERS-1'!$B$5:$J$44,5,FALSE))*VLOOKUP(ESCYLD2!AN$4,'[1]INTERNAL PARAMETERS-1'!$B$5:$J$44,9,FALSE)*ESCYLD2!$F7</f>
        <v>0</v>
      </c>
      <c r="AO7" s="52">
        <f>ESCYLD1!AO7*VLOOKUP(ESCYLD2!AO$4,'[1]INTERNAL PARAMETERS-1'!$B$5:$J$44,5,FALSE)*VLOOKUP(ESCYLD2!AO$4,'[1]INTERNAL PARAMETERS-1'!$B$5:$J$44,7,FALSE)*ESCYLD2!$F7 + ESCYLD1!AO7*(1-VLOOKUP(ESCYLD2!AO$4,'[1]INTERNAL PARAMETERS-1'!$B$5:$J$44,5,FALSE))*VLOOKUP(ESCYLD2!AO$4,'[1]INTERNAL PARAMETERS-1'!$B$5:$J$44,9,FALSE)*ESCYLD2!$F7</f>
        <v>0</v>
      </c>
      <c r="AP7" s="52">
        <f>ESCYLD1!AP7*VLOOKUP(ESCYLD2!AP$4,'[1]INTERNAL PARAMETERS-1'!$B$5:$J$44,5,FALSE)*VLOOKUP(ESCYLD2!AP$4,'[1]INTERNAL PARAMETERS-1'!$B$5:$J$44,7,FALSE)*ESCYLD2!$F7 + ESCYLD1!AP7*(1-VLOOKUP(ESCYLD2!AP$4,'[1]INTERNAL PARAMETERS-1'!$B$5:$J$44,5,FALSE))*VLOOKUP(ESCYLD2!AP$4,'[1]INTERNAL PARAMETERS-1'!$B$5:$J$44,9,FALSE)*ESCYLD2!$F7</f>
        <v>0</v>
      </c>
      <c r="AQ7" s="52">
        <f>ESCYLD1!AQ7*VLOOKUP(ESCYLD2!AQ$4,'[1]INTERNAL PARAMETERS-1'!$B$5:$J$44,5,FALSE)*VLOOKUP(ESCYLD2!AQ$4,'[1]INTERNAL PARAMETERS-1'!$B$5:$J$44,7,FALSE)*ESCYLD2!$F7 + ESCYLD1!AQ7*(1-VLOOKUP(ESCYLD2!AQ$4,'[1]INTERNAL PARAMETERS-1'!$B$5:$J$44,5,FALSE))*VLOOKUP(ESCYLD2!AQ$4,'[1]INTERNAL PARAMETERS-1'!$B$5:$J$44,9,FALSE)*ESCYLD2!$F7</f>
        <v>0</v>
      </c>
      <c r="AR7" s="52">
        <f>ESCYLD1!AR7*VLOOKUP(ESCYLD2!AR$4,'[1]INTERNAL PARAMETERS-1'!$B$5:$J$44,5,FALSE)*VLOOKUP(ESCYLD2!AR$4,'[1]INTERNAL PARAMETERS-1'!$B$5:$J$44,7,FALSE)*ESCYLD2!$F7 + ESCYLD1!AR7*(1-VLOOKUP(ESCYLD2!AR$4,'[1]INTERNAL PARAMETERS-1'!$B$5:$J$44,5,FALSE))*VLOOKUP(ESCYLD2!AR$4,'[1]INTERNAL PARAMETERS-1'!$B$5:$J$44,9,FALSE)*ESCYLD2!$F7</f>
        <v>0</v>
      </c>
      <c r="AS7" s="52">
        <f>ESCYLD1!AS7*VLOOKUP(ESCYLD2!AS$4,'[1]INTERNAL PARAMETERS-1'!$B$5:$J$44,5,FALSE)*VLOOKUP(ESCYLD2!AS$4,'[1]INTERNAL PARAMETERS-1'!$B$5:$J$44,7,FALSE)*ESCYLD2!$F7 + ESCYLD1!AS7*(1-VLOOKUP(ESCYLD2!AS$4,'[1]INTERNAL PARAMETERS-1'!$B$5:$J$44,5,FALSE))*VLOOKUP(ESCYLD2!AS$4,'[1]INTERNAL PARAMETERS-1'!$B$5:$J$44,9,FALSE)*ESCYLD2!$F7</f>
        <v>0</v>
      </c>
      <c r="AT7" s="51">
        <f>ESCYLD1!AT7*VLOOKUP(ESCYLD2!AT$4,'[1]INTERNAL PARAMETERS-1'!$B$5:$J$44,5,FALSE)*VLOOKUP(ESCYLD2!AT$4,'[1]INTERNAL PARAMETERS-1'!$B$5:$J$44,7,FALSE)*ESCYLD2!$F7 + ESCYLD1!AT7*(1-VLOOKUP(ESCYLD2!AT$4,'[1]INTERNAL PARAMETERS-1'!$B$5:$J$44,5,FALSE))*VLOOKUP(ESCYLD2!AT$4,'[1]INTERNAL PARAMETERS-1'!$B$5:$J$44,9,FALSE)*ESCYLD2!$F7</f>
        <v>0</v>
      </c>
      <c r="AU7" s="53">
        <f>ESCYLD1!AU7*VLOOKUP(ESCYLD2!AU$4,'[1]INTERNAL PARAMETERS-1'!$B$5:$J$44,5,FALSE)*VLOOKUP(ESCYLD2!AU$4,'[1]INTERNAL PARAMETERS-1'!$B$5:$J$44,6,FALSE)*VLOOKUP(ESCYLD2!AU$4,'[1]INTERNAL PARAMETERS-1'!$B$5:$J$44,3,FALSE) + ESCYLD1!AU7*(1-VLOOKUP(ESCYLD2!AU$4,'[1]INTERNAL PARAMETERS-1'!$B$5:$J$44,5,FALSE))*VLOOKUP(ESCYLD2!AU$4,'[1]INTERNAL PARAMETERS-1'!$B$5:$J$44,8,FALSE)*VLOOKUP(ESCYLD2!AU$4,'[1]INTERNAL PARAMETERS-1'!$B$5:$J$44,3,FALSE)</f>
        <v>0</v>
      </c>
      <c r="AV7" s="52">
        <f>ESCYLD1!AV7*VLOOKUP(ESCYLD2!AV$4,'[1]INTERNAL PARAMETERS-1'!$B$5:$J$44,5,FALSE)*VLOOKUP(ESCYLD2!AV$4,'[1]INTERNAL PARAMETERS-1'!$B$5:$J$44,6,FALSE)*VLOOKUP(ESCYLD2!AV$4,'[1]INTERNAL PARAMETERS-1'!$B$5:$J$44,3,FALSE) + ESCYLD1!AV7*(1-VLOOKUP(ESCYLD2!AV$4,'[1]INTERNAL PARAMETERS-1'!$B$5:$J$44,5,FALSE))*VLOOKUP(ESCYLD2!AV$4,'[1]INTERNAL PARAMETERS-1'!$B$5:$J$44,8,FALSE)*VLOOKUP(ESCYLD2!AV$4,'[1]INTERNAL PARAMETERS-1'!$B$5:$J$44,3,FALSE)</f>
        <v>0</v>
      </c>
      <c r="AW7" s="52">
        <f>ESCYLD1!AW7*VLOOKUP(ESCYLD2!AW$4,'[1]INTERNAL PARAMETERS-1'!$B$5:$J$44,5,FALSE)*VLOOKUP(ESCYLD2!AW$4,'[1]INTERNAL PARAMETERS-1'!$B$5:$J$44,6,FALSE)*VLOOKUP(ESCYLD2!AW$4,'[1]INTERNAL PARAMETERS-1'!$B$5:$J$44,3,FALSE) + ESCYLD1!AW7*(1-VLOOKUP(ESCYLD2!AW$4,'[1]INTERNAL PARAMETERS-1'!$B$5:$J$44,5,FALSE))*VLOOKUP(ESCYLD2!AW$4,'[1]INTERNAL PARAMETERS-1'!$B$5:$J$44,8,FALSE)*VLOOKUP(ESCYLD2!AW$4,'[1]INTERNAL PARAMETERS-1'!$B$5:$J$44,3,FALSE)</f>
        <v>6.4213375397630719</v>
      </c>
      <c r="AX7" s="52">
        <f>ESCYLD1!AX7*VLOOKUP(ESCYLD2!AX$4,'[1]INTERNAL PARAMETERS-1'!$B$5:$J$44,5,FALSE)*VLOOKUP(ESCYLD2!AX$4,'[1]INTERNAL PARAMETERS-1'!$B$5:$J$44,6,FALSE)*VLOOKUP(ESCYLD2!AX$4,'[1]INTERNAL PARAMETERS-1'!$B$5:$J$44,3,FALSE) + ESCYLD1!AX7*(1-VLOOKUP(ESCYLD2!AX$4,'[1]INTERNAL PARAMETERS-1'!$B$5:$J$44,5,FALSE))*VLOOKUP(ESCYLD2!AX$4,'[1]INTERNAL PARAMETERS-1'!$B$5:$J$44,8,FALSE)*VLOOKUP(ESCYLD2!AX$4,'[1]INTERNAL PARAMETERS-1'!$B$5:$J$44,3,FALSE)</f>
        <v>0</v>
      </c>
      <c r="AY7" s="52">
        <f>ESCYLD1!AY7*VLOOKUP(ESCYLD2!AY$4,'[1]INTERNAL PARAMETERS-1'!$B$5:$J$44,5,FALSE)*VLOOKUP(ESCYLD2!AY$4,'[1]INTERNAL PARAMETERS-1'!$B$5:$J$44,6,FALSE)*VLOOKUP(ESCYLD2!AY$4,'[1]INTERNAL PARAMETERS-1'!$B$5:$J$44,3,FALSE) + ESCYLD1!AY7*(1-VLOOKUP(ESCYLD2!AY$4,'[1]INTERNAL PARAMETERS-1'!$B$5:$J$44,5,FALSE))*VLOOKUP(ESCYLD2!AY$4,'[1]INTERNAL PARAMETERS-1'!$B$5:$J$44,8,FALSE)*VLOOKUP(ESCYLD2!AY$4,'[1]INTERNAL PARAMETERS-1'!$B$5:$J$44,3,FALSE)</f>
        <v>0</v>
      </c>
      <c r="AZ7" s="52">
        <f>ESCYLD1!AZ7*VLOOKUP(ESCYLD2!AZ$4,'[1]INTERNAL PARAMETERS-1'!$B$5:$J$44,5,FALSE)*VLOOKUP(ESCYLD2!AZ$4,'[1]INTERNAL PARAMETERS-1'!$B$5:$J$44,6,FALSE)*VLOOKUP(ESCYLD2!AZ$4,'[1]INTERNAL PARAMETERS-1'!$B$5:$J$44,3,FALSE) + ESCYLD1!AZ7*(1-VLOOKUP(ESCYLD2!AZ$4,'[1]INTERNAL PARAMETERS-1'!$B$5:$J$44,5,FALSE))*VLOOKUP(ESCYLD2!AZ$4,'[1]INTERNAL PARAMETERS-1'!$B$5:$J$44,8,FALSE)*VLOOKUP(ESCYLD2!AZ$4,'[1]INTERNAL PARAMETERS-1'!$B$5:$J$44,3,FALSE)</f>
        <v>0</v>
      </c>
      <c r="BA7" s="52">
        <f>ESCYLD1!BA7*VLOOKUP(ESCYLD2!BA$4,'[1]INTERNAL PARAMETERS-1'!$B$5:$J$44,5,FALSE)*VLOOKUP(ESCYLD2!BA$4,'[1]INTERNAL PARAMETERS-1'!$B$5:$J$44,6,FALSE)*VLOOKUP(ESCYLD2!BA$4,'[1]INTERNAL PARAMETERS-1'!$B$5:$J$44,3,FALSE) + ESCYLD1!BA7*(1-VLOOKUP(ESCYLD2!BA$4,'[1]INTERNAL PARAMETERS-1'!$B$5:$J$44,5,FALSE))*VLOOKUP(ESCYLD2!BA$4,'[1]INTERNAL PARAMETERS-1'!$B$5:$J$44,8,FALSE)*VLOOKUP(ESCYLD2!BA$4,'[1]INTERNAL PARAMETERS-1'!$B$5:$J$44,3,FALSE)</f>
        <v>0.74850499707288121</v>
      </c>
      <c r="BB7" s="52">
        <f>ESCYLD1!BB7*VLOOKUP(ESCYLD2!BB$4,'[1]INTERNAL PARAMETERS-1'!$B$5:$J$44,5,FALSE)*VLOOKUP(ESCYLD2!BB$4,'[1]INTERNAL PARAMETERS-1'!$B$5:$J$44,6,FALSE)*VLOOKUP(ESCYLD2!BB$4,'[1]INTERNAL PARAMETERS-1'!$B$5:$J$44,3,FALSE) + ESCYLD1!BB7*(1-VLOOKUP(ESCYLD2!BB$4,'[1]INTERNAL PARAMETERS-1'!$B$5:$J$44,5,FALSE))*VLOOKUP(ESCYLD2!BB$4,'[1]INTERNAL PARAMETERS-1'!$B$5:$J$44,8,FALSE)*VLOOKUP(ESCYLD2!BB$4,'[1]INTERNAL PARAMETERS-1'!$B$5:$J$44,3,FALSE)</f>
        <v>2.0778008003752566</v>
      </c>
      <c r="BC7" s="52">
        <f>ESCYLD1!BC7*VLOOKUP(ESCYLD2!BC$4,'[1]INTERNAL PARAMETERS-1'!$B$5:$J$44,5,FALSE)*VLOOKUP(ESCYLD2!BC$4,'[1]INTERNAL PARAMETERS-1'!$B$5:$J$44,6,FALSE)*VLOOKUP(ESCYLD2!BC$4,'[1]INTERNAL PARAMETERS-1'!$B$5:$J$44,3,FALSE) + ESCYLD1!BC7*(1-VLOOKUP(ESCYLD2!BC$4,'[1]INTERNAL PARAMETERS-1'!$B$5:$J$44,5,FALSE))*VLOOKUP(ESCYLD2!BC$4,'[1]INTERNAL PARAMETERS-1'!$B$5:$J$44,8,FALSE)*VLOOKUP(ESCYLD2!BC$4,'[1]INTERNAL PARAMETERS-1'!$B$5:$J$44,3,FALSE)</f>
        <v>0.39906654523005919</v>
      </c>
      <c r="BD7" s="52">
        <f>ESCYLD1!BD7*VLOOKUP(ESCYLD2!BD$4,'[1]INTERNAL PARAMETERS-1'!$B$5:$J$44,5,FALSE)*VLOOKUP(ESCYLD2!BD$4,'[1]INTERNAL PARAMETERS-1'!$B$5:$J$44,6,FALSE)*VLOOKUP(ESCYLD2!BD$4,'[1]INTERNAL PARAMETERS-1'!$B$5:$J$44,3,FALSE) + ESCYLD1!BD7*(1-VLOOKUP(ESCYLD2!BD$4,'[1]INTERNAL PARAMETERS-1'!$B$5:$J$44,5,FALSE))*VLOOKUP(ESCYLD2!BD$4,'[1]INTERNAL PARAMETERS-1'!$B$5:$J$44,8,FALSE)*VLOOKUP(ESCYLD2!BD$4,'[1]INTERNAL PARAMETERS-1'!$B$5:$J$44,3,FALSE)</f>
        <v>1.8047354003709872</v>
      </c>
      <c r="BE7" s="52">
        <f>ESCYLD1!BE7*VLOOKUP(ESCYLD2!BE$4,'[1]INTERNAL PARAMETERS-1'!$B$5:$J$44,5,FALSE)*VLOOKUP(ESCYLD2!BE$4,'[1]INTERNAL PARAMETERS-1'!$B$5:$J$44,6,FALSE)*VLOOKUP(ESCYLD2!BE$4,'[1]INTERNAL PARAMETERS-1'!$B$5:$J$44,3,FALSE) + ESCYLD1!BE7*(1-VLOOKUP(ESCYLD2!BE$4,'[1]INTERNAL PARAMETERS-1'!$B$5:$J$44,5,FALSE))*VLOOKUP(ESCYLD2!BE$4,'[1]INTERNAL PARAMETERS-1'!$B$5:$J$44,8,FALSE)*VLOOKUP(ESCYLD2!BE$4,'[1]INTERNAL PARAMETERS-1'!$B$5:$J$44,3,FALSE)</f>
        <v>0.69498728418031697</v>
      </c>
      <c r="BF7" s="52">
        <f>ESCYLD1!BF7*VLOOKUP(ESCYLD2!BF$4,'[1]INTERNAL PARAMETERS-1'!$B$5:$J$44,5,FALSE)*VLOOKUP(ESCYLD2!BF$4,'[1]INTERNAL PARAMETERS-1'!$B$5:$J$44,6,FALSE)*VLOOKUP(ESCYLD2!BF$4,'[1]INTERNAL PARAMETERS-1'!$B$5:$J$44,3,FALSE) + ESCYLD1!BF7*(1-VLOOKUP(ESCYLD2!BF$4,'[1]INTERNAL PARAMETERS-1'!$B$5:$J$44,5,FALSE))*VLOOKUP(ESCYLD2!BF$4,'[1]INTERNAL PARAMETERS-1'!$B$5:$J$44,8,FALSE)*VLOOKUP(ESCYLD2!BF$4,'[1]INTERNAL PARAMETERS-1'!$B$5:$J$44,3,FALSE)</f>
        <v>0</v>
      </c>
      <c r="BG7" s="52">
        <f>ESCYLD1!BG7*VLOOKUP(ESCYLD2!BG$4,'[1]INTERNAL PARAMETERS-1'!$B$5:$J$44,5,FALSE)*VLOOKUP(ESCYLD2!BG$4,'[1]INTERNAL PARAMETERS-1'!$B$5:$J$44,6,FALSE)*VLOOKUP(ESCYLD2!BG$4,'[1]INTERNAL PARAMETERS-1'!$B$5:$J$44,3,FALSE) + ESCYLD1!BG7*(1-VLOOKUP(ESCYLD2!BG$4,'[1]INTERNAL PARAMETERS-1'!$B$5:$J$44,5,FALSE))*VLOOKUP(ESCYLD2!BG$4,'[1]INTERNAL PARAMETERS-1'!$B$5:$J$44,8,FALSE)*VLOOKUP(ESCYLD2!BG$4,'[1]INTERNAL PARAMETERS-1'!$B$5:$J$44,3,FALSE)</f>
        <v>2.6929689271706092</v>
      </c>
      <c r="BH7" s="52">
        <f>ESCYLD1!BH7*VLOOKUP(ESCYLD2!BH$4,'[1]INTERNAL PARAMETERS-1'!$B$5:$J$44,5,FALSE)*VLOOKUP(ESCYLD2!BH$4,'[1]INTERNAL PARAMETERS-1'!$B$5:$J$44,6,FALSE)*VLOOKUP(ESCYLD2!BH$4,'[1]INTERNAL PARAMETERS-1'!$B$5:$J$44,3,FALSE) + ESCYLD1!BH7*(1-VLOOKUP(ESCYLD2!BH$4,'[1]INTERNAL PARAMETERS-1'!$B$5:$J$44,5,FALSE))*VLOOKUP(ESCYLD2!BH$4,'[1]INTERNAL PARAMETERS-1'!$B$5:$J$44,8,FALSE)*VLOOKUP(ESCYLD2!BH$4,'[1]INTERNAL PARAMETERS-1'!$B$5:$J$44,3,FALSE)</f>
        <v>5.3142428876509166E-3</v>
      </c>
      <c r="BI7" s="52">
        <f>ESCYLD1!BI7*VLOOKUP(ESCYLD2!BI$4,'[1]INTERNAL PARAMETERS-1'!$B$5:$J$44,5,FALSE)*VLOOKUP(ESCYLD2!BI$4,'[1]INTERNAL PARAMETERS-1'!$B$5:$J$44,6,FALSE)*VLOOKUP(ESCYLD2!BI$4,'[1]INTERNAL PARAMETERS-1'!$B$5:$J$44,3,FALSE) + ESCYLD1!BI7*(1-VLOOKUP(ESCYLD2!BI$4,'[1]INTERNAL PARAMETERS-1'!$B$5:$J$44,5,FALSE))*VLOOKUP(ESCYLD2!BI$4,'[1]INTERNAL PARAMETERS-1'!$B$5:$J$44,8,FALSE)*VLOOKUP(ESCYLD2!BI$4,'[1]INTERNAL PARAMETERS-1'!$B$5:$J$44,3,FALSE)</f>
        <v>0</v>
      </c>
      <c r="BJ7" s="52">
        <f>ESCYLD1!BJ7*VLOOKUP(ESCYLD2!BJ$4,'[1]INTERNAL PARAMETERS-1'!$B$5:$J$44,5,FALSE)*VLOOKUP(ESCYLD2!BJ$4,'[1]INTERNAL PARAMETERS-1'!$B$5:$J$44,6,FALSE)*VLOOKUP(ESCYLD2!BJ$4,'[1]INTERNAL PARAMETERS-1'!$B$5:$J$44,3,FALSE) + ESCYLD1!BJ7*(1-VLOOKUP(ESCYLD2!BJ$4,'[1]INTERNAL PARAMETERS-1'!$B$5:$J$44,5,FALSE))*VLOOKUP(ESCYLD2!BJ$4,'[1]INTERNAL PARAMETERS-1'!$B$5:$J$44,8,FALSE)*VLOOKUP(ESCYLD2!BJ$4,'[1]INTERNAL PARAMETERS-1'!$B$5:$J$44,3,FALSE)</f>
        <v>0.65933671376879166</v>
      </c>
      <c r="BK7" s="52">
        <f>ESCYLD1!BK7*VLOOKUP(ESCYLD2!BK$4,'[1]INTERNAL PARAMETERS-1'!$B$5:$J$44,5,FALSE)*VLOOKUP(ESCYLD2!BK$4,'[1]INTERNAL PARAMETERS-1'!$B$5:$J$44,6,FALSE)*VLOOKUP(ESCYLD2!BK$4,'[1]INTERNAL PARAMETERS-1'!$B$5:$J$44,3,FALSE) + ESCYLD1!BK7*(1-VLOOKUP(ESCYLD2!BK$4,'[1]INTERNAL PARAMETERS-1'!$B$5:$J$44,5,FALSE))*VLOOKUP(ESCYLD2!BK$4,'[1]INTERNAL PARAMETERS-1'!$B$5:$J$44,8,FALSE)*VLOOKUP(ESCYLD2!BK$4,'[1]INTERNAL PARAMETERS-1'!$B$5:$J$44,3,FALSE)</f>
        <v>0.41853392051675609</v>
      </c>
      <c r="BL7" s="52">
        <f>ESCYLD1!BL7*VLOOKUP(ESCYLD2!BL$4,'[1]INTERNAL PARAMETERS-1'!$B$5:$J$44,5,FALSE)*VLOOKUP(ESCYLD2!BL$4,'[1]INTERNAL PARAMETERS-1'!$B$5:$J$44,6,FALSE)*VLOOKUP(ESCYLD2!BL$4,'[1]INTERNAL PARAMETERS-1'!$B$5:$J$44,3,FALSE) + ESCYLD1!BL7*(1-VLOOKUP(ESCYLD2!BL$4,'[1]INTERNAL PARAMETERS-1'!$B$5:$J$44,5,FALSE))*VLOOKUP(ESCYLD2!BL$4,'[1]INTERNAL PARAMETERS-1'!$B$5:$J$44,8,FALSE)*VLOOKUP(ESCYLD2!BL$4,'[1]INTERNAL PARAMETERS-1'!$B$5:$J$44,3,FALSE)</f>
        <v>0.20043931597701836</v>
      </c>
      <c r="BM7" s="52">
        <f>ESCYLD1!BM7*VLOOKUP(ESCYLD2!BM$4,'[1]INTERNAL PARAMETERS-1'!$B$5:$J$44,5,FALSE)*VLOOKUP(ESCYLD2!BM$4,'[1]INTERNAL PARAMETERS-1'!$B$5:$J$44,6,FALSE)*VLOOKUP(ESCYLD2!BM$4,'[1]INTERNAL PARAMETERS-1'!$B$5:$J$44,3,FALSE) + ESCYLD1!BM7*(1-VLOOKUP(ESCYLD2!BM$4,'[1]INTERNAL PARAMETERS-1'!$B$5:$J$44,5,FALSE))*VLOOKUP(ESCYLD2!BM$4,'[1]INTERNAL PARAMETERS-1'!$B$5:$J$44,8,FALSE)*VLOOKUP(ESCYLD2!BM$4,'[1]INTERNAL PARAMETERS-1'!$B$5:$J$44,3,FALSE)</f>
        <v>2.7029296340504792E-2</v>
      </c>
      <c r="BN7" s="52">
        <f>ESCYLD1!BN7*VLOOKUP(ESCYLD2!BN$4,'[1]INTERNAL PARAMETERS-1'!$B$5:$J$44,5,FALSE)*VLOOKUP(ESCYLD2!BN$4,'[1]INTERNAL PARAMETERS-1'!$B$5:$J$44,6,FALSE)*VLOOKUP(ESCYLD2!BN$4,'[1]INTERNAL PARAMETERS-1'!$B$5:$J$44,3,FALSE) + ESCYLD1!BN7*(1-VLOOKUP(ESCYLD2!BN$4,'[1]INTERNAL PARAMETERS-1'!$B$5:$J$44,5,FALSE))*VLOOKUP(ESCYLD2!BN$4,'[1]INTERNAL PARAMETERS-1'!$B$5:$J$44,8,FALSE)*VLOOKUP(ESCYLD2!BN$4,'[1]INTERNAL PARAMETERS-1'!$B$5:$J$44,3,FALSE)</f>
        <v>0.66425795134453025</v>
      </c>
      <c r="BO7" s="52">
        <f>ESCYLD1!BO7*VLOOKUP(ESCYLD2!BO$4,'[1]INTERNAL PARAMETERS-1'!$B$5:$J$44,5,FALSE)*VLOOKUP(ESCYLD2!BO$4,'[1]INTERNAL PARAMETERS-1'!$B$5:$J$44,6,FALSE)*VLOOKUP(ESCYLD2!BO$4,'[1]INTERNAL PARAMETERS-1'!$B$5:$J$44,3,FALSE) + ESCYLD1!BO7*(1-VLOOKUP(ESCYLD2!BO$4,'[1]INTERNAL PARAMETERS-1'!$B$5:$J$44,5,FALSE))*VLOOKUP(ESCYLD2!BO$4,'[1]INTERNAL PARAMETERS-1'!$B$5:$J$44,8,FALSE)*VLOOKUP(ESCYLD2!BO$4,'[1]INTERNAL PARAMETERS-1'!$B$5:$J$44,3,FALSE)</f>
        <v>1.1877445799293005</v>
      </c>
      <c r="BP7" s="52">
        <f>ESCYLD1!BP7*VLOOKUP(ESCYLD2!BP$4,'[1]INTERNAL PARAMETERS-1'!$B$5:$J$44,5,FALSE)*VLOOKUP(ESCYLD2!BP$4,'[1]INTERNAL PARAMETERS-1'!$B$5:$J$44,6,FALSE)*VLOOKUP(ESCYLD2!BP$4,'[1]INTERNAL PARAMETERS-1'!$B$5:$J$44,3,FALSE) + ESCYLD1!BP7*(1-VLOOKUP(ESCYLD2!BP$4,'[1]INTERNAL PARAMETERS-1'!$B$5:$J$44,5,FALSE))*VLOOKUP(ESCYLD2!BP$4,'[1]INTERNAL PARAMETERS-1'!$B$5:$J$44,8,FALSE)*VLOOKUP(ESCYLD2!BP$4,'[1]INTERNAL PARAMETERS-1'!$B$5:$J$44,3,FALSE)</f>
        <v>3.6115365023470514E-2</v>
      </c>
      <c r="BQ7" s="52">
        <f>ESCYLD1!BQ7*VLOOKUP(ESCYLD2!BQ$4,'[1]INTERNAL PARAMETERS-1'!$B$5:$J$44,5,FALSE)*VLOOKUP(ESCYLD2!BQ$4,'[1]INTERNAL PARAMETERS-1'!$B$5:$J$44,6,FALSE)*VLOOKUP(ESCYLD2!BQ$4,'[1]INTERNAL PARAMETERS-1'!$B$5:$J$44,3,FALSE) + ESCYLD1!BQ7*(1-VLOOKUP(ESCYLD2!BQ$4,'[1]INTERNAL PARAMETERS-1'!$B$5:$J$44,5,FALSE))*VLOOKUP(ESCYLD2!BQ$4,'[1]INTERNAL PARAMETERS-1'!$B$5:$J$44,8,FALSE)*VLOOKUP(ESCYLD2!BQ$4,'[1]INTERNAL PARAMETERS-1'!$B$5:$J$44,3,FALSE)</f>
        <v>1.2620865829920196</v>
      </c>
      <c r="BR7" s="52">
        <f>ESCYLD1!BR7*VLOOKUP(ESCYLD2!BR$4,'[1]INTERNAL PARAMETERS-1'!$B$5:$J$44,5,FALSE)*VLOOKUP(ESCYLD2!BR$4,'[1]INTERNAL PARAMETERS-1'!$B$5:$J$44,6,FALSE)*VLOOKUP(ESCYLD2!BR$4,'[1]INTERNAL PARAMETERS-1'!$B$5:$J$44,3,FALSE) + ESCYLD1!BR7*(1-VLOOKUP(ESCYLD2!BR$4,'[1]INTERNAL PARAMETERS-1'!$B$5:$J$44,5,FALSE))*VLOOKUP(ESCYLD2!BR$4,'[1]INTERNAL PARAMETERS-1'!$B$5:$J$44,8,FALSE)*VLOOKUP(ESCYLD2!BR$4,'[1]INTERNAL PARAMETERS-1'!$B$5:$J$44,3,FALSE)</f>
        <v>3.3364713361370771E-2</v>
      </c>
      <c r="BS7" s="52">
        <f>ESCYLD1!BS7*VLOOKUP(ESCYLD2!BS$4,'[1]INTERNAL PARAMETERS-1'!$B$5:$J$44,5,FALSE)*VLOOKUP(ESCYLD2!BS$4,'[1]INTERNAL PARAMETERS-1'!$B$5:$J$44,6,FALSE)*VLOOKUP(ESCYLD2!BS$4,'[1]INTERNAL PARAMETERS-1'!$B$5:$J$44,3,FALSE) + ESCYLD1!BS7*(1-VLOOKUP(ESCYLD2!BS$4,'[1]INTERNAL PARAMETERS-1'!$B$5:$J$44,5,FALSE))*VLOOKUP(ESCYLD2!BS$4,'[1]INTERNAL PARAMETERS-1'!$B$5:$J$44,8,FALSE)*VLOOKUP(ESCYLD2!BS$4,'[1]INTERNAL PARAMETERS-1'!$B$5:$J$44,3,FALSE)</f>
        <v>3.2022921574616048E-3</v>
      </c>
      <c r="BT7" s="52">
        <f>ESCYLD1!BT7*VLOOKUP(ESCYLD2!BT$4,'[1]INTERNAL PARAMETERS-1'!$B$5:$J$44,5,FALSE)*VLOOKUP(ESCYLD2!BT$4,'[1]INTERNAL PARAMETERS-1'!$B$5:$J$44,6,FALSE)*VLOOKUP(ESCYLD2!BT$4,'[1]INTERNAL PARAMETERS-1'!$B$5:$J$44,3,FALSE) + ESCYLD1!BT7*(1-VLOOKUP(ESCYLD2!BT$4,'[1]INTERNAL PARAMETERS-1'!$B$5:$J$44,5,FALSE))*VLOOKUP(ESCYLD2!BT$4,'[1]INTERNAL PARAMETERS-1'!$B$5:$J$44,8,FALSE)*VLOOKUP(ESCYLD2!BT$4,'[1]INTERNAL PARAMETERS-1'!$B$5:$J$44,3,FALSE)</f>
        <v>0</v>
      </c>
      <c r="BU7" s="52">
        <f>ESCYLD1!BU7*VLOOKUP(ESCYLD2!BU$4,'[1]INTERNAL PARAMETERS-1'!$B$5:$J$44,5,FALSE)*VLOOKUP(ESCYLD2!BU$4,'[1]INTERNAL PARAMETERS-1'!$B$5:$J$44,6,FALSE)*VLOOKUP(ESCYLD2!BU$4,'[1]INTERNAL PARAMETERS-1'!$B$5:$J$44,3,FALSE) + ESCYLD1!BU7*(1-VLOOKUP(ESCYLD2!BU$4,'[1]INTERNAL PARAMETERS-1'!$B$5:$J$44,5,FALSE))*VLOOKUP(ESCYLD2!BU$4,'[1]INTERNAL PARAMETERS-1'!$B$5:$J$44,8,FALSE)*VLOOKUP(ESCYLD2!BU$4,'[1]INTERNAL PARAMETERS-1'!$B$5:$J$44,3,FALSE)</f>
        <v>0</v>
      </c>
      <c r="BV7" s="52">
        <f>ESCYLD1!BV7*VLOOKUP(ESCYLD2!BV$4,'[1]INTERNAL PARAMETERS-1'!$B$5:$J$44,5,FALSE)*VLOOKUP(ESCYLD2!BV$4,'[1]INTERNAL PARAMETERS-1'!$B$5:$J$44,6,FALSE)*VLOOKUP(ESCYLD2!BV$4,'[1]INTERNAL PARAMETERS-1'!$B$5:$J$44,3,FALSE) + ESCYLD1!BV7*(1-VLOOKUP(ESCYLD2!BV$4,'[1]INTERNAL PARAMETERS-1'!$B$5:$J$44,5,FALSE))*VLOOKUP(ESCYLD2!BV$4,'[1]INTERNAL PARAMETERS-1'!$B$5:$J$44,8,FALSE)*VLOOKUP(ESCYLD2!BV$4,'[1]INTERNAL PARAMETERS-1'!$B$5:$J$44,3,FALSE)</f>
        <v>0</v>
      </c>
      <c r="BW7" s="52">
        <f>ESCYLD1!BW7*VLOOKUP(ESCYLD2!BW$4,'[1]INTERNAL PARAMETERS-1'!$B$5:$J$44,5,FALSE)*VLOOKUP(ESCYLD2!BW$4,'[1]INTERNAL PARAMETERS-1'!$B$5:$J$44,6,FALSE)*VLOOKUP(ESCYLD2!BW$4,'[1]INTERNAL PARAMETERS-1'!$B$5:$J$44,3,FALSE) + ESCYLD1!BW7*(1-VLOOKUP(ESCYLD2!BW$4,'[1]INTERNAL PARAMETERS-1'!$B$5:$J$44,5,FALSE))*VLOOKUP(ESCYLD2!BW$4,'[1]INTERNAL PARAMETERS-1'!$B$5:$J$44,8,FALSE)*VLOOKUP(ESCYLD2!BW$4,'[1]INTERNAL PARAMETERS-1'!$B$5:$J$44,3,FALSE)</f>
        <v>0</v>
      </c>
      <c r="BX7" s="52">
        <f>ESCYLD1!BX7*VLOOKUP(ESCYLD2!BX$4,'[1]INTERNAL PARAMETERS-1'!$B$5:$J$44,5,FALSE)*VLOOKUP(ESCYLD2!BX$4,'[1]INTERNAL PARAMETERS-1'!$B$5:$J$44,6,FALSE)*VLOOKUP(ESCYLD2!BX$4,'[1]INTERNAL PARAMETERS-1'!$B$5:$J$44,3,FALSE) + ESCYLD1!BX7*(1-VLOOKUP(ESCYLD2!BX$4,'[1]INTERNAL PARAMETERS-1'!$B$5:$J$44,5,FALSE))*VLOOKUP(ESCYLD2!BX$4,'[1]INTERNAL PARAMETERS-1'!$B$5:$J$44,8,FALSE)*VLOOKUP(ESCYLD2!BX$4,'[1]INTERNAL PARAMETERS-1'!$B$5:$J$44,3,FALSE)</f>
        <v>0</v>
      </c>
      <c r="BY7" s="52">
        <f>ESCYLD1!BY7*VLOOKUP(ESCYLD2!BY$4,'[1]INTERNAL PARAMETERS-1'!$B$5:$J$44,5,FALSE)*VLOOKUP(ESCYLD2!BY$4,'[1]INTERNAL PARAMETERS-1'!$B$5:$J$44,6,FALSE)*VLOOKUP(ESCYLD2!BY$4,'[1]INTERNAL PARAMETERS-1'!$B$5:$J$44,3,FALSE) + ESCYLD1!BY7*(1-VLOOKUP(ESCYLD2!BY$4,'[1]INTERNAL PARAMETERS-1'!$B$5:$J$44,5,FALSE))*VLOOKUP(ESCYLD2!BY$4,'[1]INTERNAL PARAMETERS-1'!$B$5:$J$44,8,FALSE)*VLOOKUP(ESCYLD2!BY$4,'[1]INTERNAL PARAMETERS-1'!$B$5:$J$44,3,FALSE)</f>
        <v>0</v>
      </c>
      <c r="BZ7" s="52">
        <f>ESCYLD1!BZ7*VLOOKUP(ESCYLD2!BZ$4,'[1]INTERNAL PARAMETERS-1'!$B$5:$J$44,5,FALSE)*VLOOKUP(ESCYLD2!BZ$4,'[1]INTERNAL PARAMETERS-1'!$B$5:$J$44,6,FALSE)*VLOOKUP(ESCYLD2!BZ$4,'[1]INTERNAL PARAMETERS-1'!$B$5:$J$44,3,FALSE) + ESCYLD1!BZ7*(1-VLOOKUP(ESCYLD2!BZ$4,'[1]INTERNAL PARAMETERS-1'!$B$5:$J$44,5,FALSE))*VLOOKUP(ESCYLD2!BZ$4,'[1]INTERNAL PARAMETERS-1'!$B$5:$J$44,8,FALSE)*VLOOKUP(ESCYLD2!BZ$4,'[1]INTERNAL PARAMETERS-1'!$B$5:$J$44,3,FALSE)</f>
        <v>1.6795358369223112E-3</v>
      </c>
      <c r="CA7" s="52">
        <f>ESCYLD1!CA7*VLOOKUP(ESCYLD2!CA$4,'[1]INTERNAL PARAMETERS-1'!$B$5:$J$44,5,FALSE)*VLOOKUP(ESCYLD2!CA$4,'[1]INTERNAL PARAMETERS-1'!$B$5:$J$44,6,FALSE)*VLOOKUP(ESCYLD2!CA$4,'[1]INTERNAL PARAMETERS-1'!$B$5:$J$44,3,FALSE) + ESCYLD1!CA7*(1-VLOOKUP(ESCYLD2!CA$4,'[1]INTERNAL PARAMETERS-1'!$B$5:$J$44,5,FALSE))*VLOOKUP(ESCYLD2!CA$4,'[1]INTERNAL PARAMETERS-1'!$B$5:$J$44,8,FALSE)*VLOOKUP(ESCYLD2!CA$4,'[1]INTERNAL PARAMETERS-1'!$B$5:$J$44,3,FALSE)</f>
        <v>0</v>
      </c>
      <c r="CB7" s="52">
        <f>ESCYLD1!CB7*VLOOKUP(ESCYLD2!CB$4,'[1]INTERNAL PARAMETERS-1'!$B$5:$J$44,5,FALSE)*VLOOKUP(ESCYLD2!CB$4,'[1]INTERNAL PARAMETERS-1'!$B$5:$J$44,6,FALSE)*VLOOKUP(ESCYLD2!CB$4,'[1]INTERNAL PARAMETERS-1'!$B$5:$J$44,3,FALSE) + ESCYLD1!CB7*(1-VLOOKUP(ESCYLD2!CB$4,'[1]INTERNAL PARAMETERS-1'!$B$5:$J$44,5,FALSE))*VLOOKUP(ESCYLD2!CB$4,'[1]INTERNAL PARAMETERS-1'!$B$5:$J$44,8,FALSE)*VLOOKUP(ESCYLD2!CB$4,'[1]INTERNAL PARAMETERS-1'!$B$5:$J$44,3,FALSE)</f>
        <v>0</v>
      </c>
      <c r="CC7" s="52">
        <f>ESCYLD1!CC7*VLOOKUP(ESCYLD2!CC$4,'[1]INTERNAL PARAMETERS-1'!$B$5:$J$44,5,FALSE)*VLOOKUP(ESCYLD2!CC$4,'[1]INTERNAL PARAMETERS-1'!$B$5:$J$44,6,FALSE)*VLOOKUP(ESCYLD2!CC$4,'[1]INTERNAL PARAMETERS-1'!$B$5:$J$44,3,FALSE) + ESCYLD1!CC7*(1-VLOOKUP(ESCYLD2!CC$4,'[1]INTERNAL PARAMETERS-1'!$B$5:$J$44,5,FALSE))*VLOOKUP(ESCYLD2!CC$4,'[1]INTERNAL PARAMETERS-1'!$B$5:$J$44,8,FALSE)*VLOOKUP(ESCYLD2!CC$4,'[1]INTERNAL PARAMETERS-1'!$B$5:$J$44,3,FALSE)</f>
        <v>4.2572185302541072E-3</v>
      </c>
      <c r="CD7" s="52">
        <f>ESCYLD1!CD7*VLOOKUP(ESCYLD2!CD$4,'[1]INTERNAL PARAMETERS-1'!$B$5:$J$44,5,FALSE)*VLOOKUP(ESCYLD2!CD$4,'[1]INTERNAL PARAMETERS-1'!$B$5:$J$44,6,FALSE)*VLOOKUP(ESCYLD2!CD$4,'[1]INTERNAL PARAMETERS-1'!$B$5:$J$44,3,FALSE) + ESCYLD1!CD7*(1-VLOOKUP(ESCYLD2!CD$4,'[1]INTERNAL PARAMETERS-1'!$B$5:$J$44,5,FALSE))*VLOOKUP(ESCYLD2!CD$4,'[1]INTERNAL PARAMETERS-1'!$B$5:$J$44,8,FALSE)*VLOOKUP(ESCYLD2!CD$4,'[1]INTERNAL PARAMETERS-1'!$B$5:$J$44,3,FALSE)</f>
        <v>3.8096131215364849E-2</v>
      </c>
      <c r="CE7" s="52">
        <f>ESCYLD1!CE7*VLOOKUP(ESCYLD2!CE$4,'[1]INTERNAL PARAMETERS-1'!$B$5:$J$44,5,FALSE)*VLOOKUP(ESCYLD2!CE$4,'[1]INTERNAL PARAMETERS-1'!$B$5:$J$44,6,FALSE)*VLOOKUP(ESCYLD2!CE$4,'[1]INTERNAL PARAMETERS-1'!$B$5:$J$44,3,FALSE) + ESCYLD1!CE7*(1-VLOOKUP(ESCYLD2!CE$4,'[1]INTERNAL PARAMETERS-1'!$B$5:$J$44,5,FALSE))*VLOOKUP(ESCYLD2!CE$4,'[1]INTERNAL PARAMETERS-1'!$B$5:$J$44,8,FALSE)*VLOOKUP(ESCYLD2!CE$4,'[1]INTERNAL PARAMETERS-1'!$B$5:$J$44,3,FALSE)</f>
        <v>4.4153437899492602E-2</v>
      </c>
      <c r="CF7" s="52">
        <f>ESCYLD1!CF7*VLOOKUP(ESCYLD2!CF$4,'[1]INTERNAL PARAMETERS-1'!$B$5:$J$44,5,FALSE)*VLOOKUP(ESCYLD2!CF$4,'[1]INTERNAL PARAMETERS-1'!$B$5:$J$44,6,FALSE)*VLOOKUP(ESCYLD2!CF$4,'[1]INTERNAL PARAMETERS-1'!$B$5:$J$44,3,FALSE) + ESCYLD1!CF7*(1-VLOOKUP(ESCYLD2!CF$4,'[1]INTERNAL PARAMETERS-1'!$B$5:$J$44,5,FALSE))*VLOOKUP(ESCYLD2!CF$4,'[1]INTERNAL PARAMETERS-1'!$B$5:$J$44,8,FALSE)*VLOOKUP(ESCYLD2!CF$4,'[1]INTERNAL PARAMETERS-1'!$B$5:$J$44,3,FALSE)</f>
        <v>2.6199391974710173E-2</v>
      </c>
      <c r="CG7" s="52">
        <f>ESCYLD1!CG7*VLOOKUP(ESCYLD2!CG$4,'[1]INTERNAL PARAMETERS-1'!$B$5:$J$44,5,FALSE)*VLOOKUP(ESCYLD2!CG$4,'[1]INTERNAL PARAMETERS-1'!$B$5:$J$44,6,FALSE)*VLOOKUP(ESCYLD2!CG$4,'[1]INTERNAL PARAMETERS-1'!$B$5:$J$44,3,FALSE) + ESCYLD1!CG7*(1-VLOOKUP(ESCYLD2!CG$4,'[1]INTERNAL PARAMETERS-1'!$B$5:$J$44,5,FALSE))*VLOOKUP(ESCYLD2!CG$4,'[1]INTERNAL PARAMETERS-1'!$B$5:$J$44,8,FALSE)*VLOOKUP(ESCYLD2!CG$4,'[1]INTERNAL PARAMETERS-1'!$B$5:$J$44,3,FALSE)</f>
        <v>3.8598792916556991E-4</v>
      </c>
      <c r="CH7" s="51">
        <f>ESCYLD1!CH7*VLOOKUP(ESCYLD2!CH$4,'[1]INTERNAL PARAMETERS-1'!$B$5:$J$44,5,FALSE)*VLOOKUP(ESCYLD2!CH$4,'[1]INTERNAL PARAMETERS-1'!$B$5:$J$44,6,FALSE)*VLOOKUP(ESCYLD2!CH$4,'[1]INTERNAL PARAMETERS-1'!$B$5:$J$44,3,FALSE) + ESCYLD1!CH7*(1-VLOOKUP(ESCYLD2!CH$4,'[1]INTERNAL PARAMETERS-1'!$B$5:$J$44,5,FALSE))*VLOOKUP(ESCYLD2!CH$4,'[1]INTERNAL PARAMETERS-1'!$B$5:$J$44,8,FALSE)*VLOOKUP(ESCYLD2!CH$4,'[1]INTERNAL PARAMETERS-1'!$B$5:$J$44,3,FALSE)</f>
        <v>0</v>
      </c>
      <c r="CJ7" s="53">
        <f t="shared" si="0"/>
        <v>764.51290806411691</v>
      </c>
      <c r="CK7" s="51">
        <f t="shared" si="1"/>
        <v>19.451598171847966</v>
      </c>
    </row>
    <row r="8" spans="2:89" x14ac:dyDescent="0.5">
      <c r="B8" s="66" t="s">
        <v>5</v>
      </c>
      <c r="C8" s="65" t="s">
        <v>90</v>
      </c>
      <c r="D8" s="65" t="s">
        <v>86</v>
      </c>
      <c r="E8" s="151">
        <f>ESC!AF8</f>
        <v>5002.0435007867254</v>
      </c>
      <c r="F8" s="67">
        <f>'[1]INTERNAL PARAMETERS-1'!M8</f>
        <v>68.824999999999989</v>
      </c>
      <c r="G8" s="53">
        <f>ESCYLD1!G8*VLOOKUP(ESCYLD2!G$4,'[1]INTERNAL PARAMETERS-1'!$B$5:$J$44,5,FALSE)*VLOOKUP(ESCYLD2!G$4,'[1]INTERNAL PARAMETERS-1'!$B$5:$J$44,7,FALSE)*ESCYLD2!$F8 + ESCYLD1!G8*(1-VLOOKUP(ESCYLD2!G$4,'[1]INTERNAL PARAMETERS-1'!$B$5:$J$44,5,FALSE))*VLOOKUP(ESCYLD2!G$4,'[1]INTERNAL PARAMETERS-1'!$B$5:$J$44,9,FALSE)*ESCYLD2!$F8</f>
        <v>631.04818609085964</v>
      </c>
      <c r="H8" s="52">
        <f>ESCYLD1!H8*VLOOKUP(ESCYLD2!H$4,'[1]INTERNAL PARAMETERS-1'!$B$5:$J$44,5,FALSE)*VLOOKUP(ESCYLD2!H$4,'[1]INTERNAL PARAMETERS-1'!$B$5:$J$44,7,FALSE)*ESCYLD2!$F8 + ESCYLD1!H8*(1-VLOOKUP(ESCYLD2!H$4,'[1]INTERNAL PARAMETERS-1'!$B$5:$J$44,5,FALSE))*VLOOKUP(ESCYLD2!H$4,'[1]INTERNAL PARAMETERS-1'!$B$5:$J$44,9,FALSE)*ESCYLD2!$F8</f>
        <v>468.99666710440181</v>
      </c>
      <c r="I8" s="52">
        <f>ESCYLD1!I8*VLOOKUP(ESCYLD2!I$4,'[1]INTERNAL PARAMETERS-1'!$B$5:$J$44,5,FALSE)*VLOOKUP(ESCYLD2!I$4,'[1]INTERNAL PARAMETERS-1'!$B$5:$J$44,7,FALSE)*ESCYLD2!$F8 + ESCYLD1!I8*(1-VLOOKUP(ESCYLD2!I$4,'[1]INTERNAL PARAMETERS-1'!$B$5:$J$44,5,FALSE))*VLOOKUP(ESCYLD2!I$4,'[1]INTERNAL PARAMETERS-1'!$B$5:$J$44,9,FALSE)*ESCYLD2!$F8</f>
        <v>885.07316196640966</v>
      </c>
      <c r="J8" s="52">
        <f>ESCYLD1!J8*VLOOKUP(ESCYLD2!J$4,'[1]INTERNAL PARAMETERS-1'!$B$5:$J$44,5,FALSE)*VLOOKUP(ESCYLD2!J$4,'[1]INTERNAL PARAMETERS-1'!$B$5:$J$44,7,FALSE)*ESCYLD2!$F8 + ESCYLD1!J8*(1-VLOOKUP(ESCYLD2!J$4,'[1]INTERNAL PARAMETERS-1'!$B$5:$J$44,5,FALSE))*VLOOKUP(ESCYLD2!J$4,'[1]INTERNAL PARAMETERS-1'!$B$5:$J$44,9,FALSE)*ESCYLD2!$F8</f>
        <v>0</v>
      </c>
      <c r="K8" s="52">
        <f>ESCYLD1!K8*VLOOKUP(ESCYLD2!K$4,'[1]INTERNAL PARAMETERS-1'!$B$5:$J$44,5,FALSE)*VLOOKUP(ESCYLD2!K$4,'[1]INTERNAL PARAMETERS-1'!$B$5:$J$44,7,FALSE)*ESCYLD2!$F8 + ESCYLD1!K8*(1-VLOOKUP(ESCYLD2!K$4,'[1]INTERNAL PARAMETERS-1'!$B$5:$J$44,5,FALSE))*VLOOKUP(ESCYLD2!K$4,'[1]INTERNAL PARAMETERS-1'!$B$5:$J$44,9,FALSE)*ESCYLD2!$F8</f>
        <v>4.0759330914471219</v>
      </c>
      <c r="L8" s="52">
        <f>ESCYLD1!L8*VLOOKUP(ESCYLD2!L$4,'[1]INTERNAL PARAMETERS-1'!$B$5:$J$44,5,FALSE)*VLOOKUP(ESCYLD2!L$4,'[1]INTERNAL PARAMETERS-1'!$B$5:$J$44,7,FALSE)*ESCYLD2!$F8 + ESCYLD1!L8*(1-VLOOKUP(ESCYLD2!L$4,'[1]INTERNAL PARAMETERS-1'!$B$5:$J$44,5,FALSE))*VLOOKUP(ESCYLD2!L$4,'[1]INTERNAL PARAMETERS-1'!$B$5:$J$44,9,FALSE)*ESCYLD2!$F8</f>
        <v>0</v>
      </c>
      <c r="M8" s="52">
        <f>ESCYLD1!M8*VLOOKUP(ESCYLD2!M$4,'[1]INTERNAL PARAMETERS-1'!$B$5:$J$44,5,FALSE)*VLOOKUP(ESCYLD2!M$4,'[1]INTERNAL PARAMETERS-1'!$B$5:$J$44,7,FALSE)*ESCYLD2!$F8 + ESCYLD1!M8*(1-VLOOKUP(ESCYLD2!M$4,'[1]INTERNAL PARAMETERS-1'!$B$5:$J$44,5,FALSE))*VLOOKUP(ESCYLD2!M$4,'[1]INTERNAL PARAMETERS-1'!$B$5:$J$44,9,FALSE)*ESCYLD2!$F8</f>
        <v>11.728056380282792</v>
      </c>
      <c r="N8" s="52">
        <f>ESCYLD1!N8*VLOOKUP(ESCYLD2!N$4,'[1]INTERNAL PARAMETERS-1'!$B$5:$J$44,5,FALSE)*VLOOKUP(ESCYLD2!N$4,'[1]INTERNAL PARAMETERS-1'!$B$5:$J$44,7,FALSE)*ESCYLD2!$F8 + ESCYLD1!N8*(1-VLOOKUP(ESCYLD2!N$4,'[1]INTERNAL PARAMETERS-1'!$B$5:$J$44,5,FALSE))*VLOOKUP(ESCYLD2!N$4,'[1]INTERNAL PARAMETERS-1'!$B$5:$J$44,9,FALSE)*ESCYLD2!$F8</f>
        <v>6.9489934163210343</v>
      </c>
      <c r="O8" s="52">
        <f>ESCYLD1!O8*VLOOKUP(ESCYLD2!O$4,'[1]INTERNAL PARAMETERS-1'!$B$5:$J$44,5,FALSE)*VLOOKUP(ESCYLD2!O$4,'[1]INTERNAL PARAMETERS-1'!$B$5:$J$44,7,FALSE)*ESCYLD2!$F8 + ESCYLD1!O8*(1-VLOOKUP(ESCYLD2!O$4,'[1]INTERNAL PARAMETERS-1'!$B$5:$J$44,5,FALSE))*VLOOKUP(ESCYLD2!O$4,'[1]INTERNAL PARAMETERS-1'!$B$5:$J$44,9,FALSE)*ESCYLD2!$F8</f>
        <v>0</v>
      </c>
      <c r="P8" s="52">
        <f>ESCYLD1!P8*VLOOKUP(ESCYLD2!P$4,'[1]INTERNAL PARAMETERS-1'!$B$5:$J$44,5,FALSE)*VLOOKUP(ESCYLD2!P$4,'[1]INTERNAL PARAMETERS-1'!$B$5:$J$44,7,FALSE)*ESCYLD2!$F8 + ESCYLD1!P8*(1-VLOOKUP(ESCYLD2!P$4,'[1]INTERNAL PARAMETERS-1'!$B$5:$J$44,5,FALSE))*VLOOKUP(ESCYLD2!P$4,'[1]INTERNAL PARAMETERS-1'!$B$5:$J$44,9,FALSE)*ESCYLD2!$F8</f>
        <v>0</v>
      </c>
      <c r="Q8" s="52">
        <f>ESCYLD1!Q8*VLOOKUP(ESCYLD2!Q$4,'[1]INTERNAL PARAMETERS-1'!$B$5:$J$44,5,FALSE)*VLOOKUP(ESCYLD2!Q$4,'[1]INTERNAL PARAMETERS-1'!$B$5:$J$44,7,FALSE)*ESCYLD2!$F8 + ESCYLD1!Q8*(1-VLOOKUP(ESCYLD2!Q$4,'[1]INTERNAL PARAMETERS-1'!$B$5:$J$44,5,FALSE))*VLOOKUP(ESCYLD2!Q$4,'[1]INTERNAL PARAMETERS-1'!$B$5:$J$44,9,FALSE)*ESCYLD2!$F8</f>
        <v>0</v>
      </c>
      <c r="R8" s="52">
        <f>ESCYLD1!R8*VLOOKUP(ESCYLD2!R$4,'[1]INTERNAL PARAMETERS-1'!$B$5:$J$44,5,FALSE)*VLOOKUP(ESCYLD2!R$4,'[1]INTERNAL PARAMETERS-1'!$B$5:$J$44,7,FALSE)*ESCYLD2!$F8 + ESCYLD1!R8*(1-VLOOKUP(ESCYLD2!R$4,'[1]INTERNAL PARAMETERS-1'!$B$5:$J$44,5,FALSE))*VLOOKUP(ESCYLD2!R$4,'[1]INTERNAL PARAMETERS-1'!$B$5:$J$44,9,FALSE)*ESCYLD2!$F8</f>
        <v>7.2433491485322383</v>
      </c>
      <c r="S8" s="52">
        <f>ESCYLD1!S8*VLOOKUP(ESCYLD2!S$4,'[1]INTERNAL PARAMETERS-1'!$B$5:$J$44,5,FALSE)*VLOOKUP(ESCYLD2!S$4,'[1]INTERNAL PARAMETERS-1'!$B$5:$J$44,7,FALSE)*ESCYLD2!$F8 + ESCYLD1!S8*(1-VLOOKUP(ESCYLD2!S$4,'[1]INTERNAL PARAMETERS-1'!$B$5:$J$44,5,FALSE))*VLOOKUP(ESCYLD2!S$4,'[1]INTERNAL PARAMETERS-1'!$B$5:$J$44,9,FALSE)*ESCYLD2!$F8</f>
        <v>130.91468823267093</v>
      </c>
      <c r="T8" s="52">
        <f>ESCYLD1!T8*VLOOKUP(ESCYLD2!T$4,'[1]INTERNAL PARAMETERS-1'!$B$5:$J$44,5,FALSE)*VLOOKUP(ESCYLD2!T$4,'[1]INTERNAL PARAMETERS-1'!$B$5:$J$44,7,FALSE)*ESCYLD2!$F8 + ESCYLD1!T8*(1-VLOOKUP(ESCYLD2!T$4,'[1]INTERNAL PARAMETERS-1'!$B$5:$J$44,5,FALSE))*VLOOKUP(ESCYLD2!T$4,'[1]INTERNAL PARAMETERS-1'!$B$5:$J$44,9,FALSE)*ESCYLD2!$F8</f>
        <v>24.44630337629631</v>
      </c>
      <c r="U8" s="52">
        <f>ESCYLD1!U8*VLOOKUP(ESCYLD2!U$4,'[1]INTERNAL PARAMETERS-1'!$B$5:$J$44,5,FALSE)*VLOOKUP(ESCYLD2!U$4,'[1]INTERNAL PARAMETERS-1'!$B$5:$J$44,7,FALSE)*ESCYLD2!$F8 + ESCYLD1!U8*(1-VLOOKUP(ESCYLD2!U$4,'[1]INTERNAL PARAMETERS-1'!$B$5:$J$44,5,FALSE))*VLOOKUP(ESCYLD2!U$4,'[1]INTERNAL PARAMETERS-1'!$B$5:$J$44,9,FALSE)*ESCYLD2!$F8</f>
        <v>11.595135415156923</v>
      </c>
      <c r="V8" s="52">
        <f>ESCYLD1!V8*VLOOKUP(ESCYLD2!V$4,'[1]INTERNAL PARAMETERS-1'!$B$5:$J$44,5,FALSE)*VLOOKUP(ESCYLD2!V$4,'[1]INTERNAL PARAMETERS-1'!$B$5:$J$44,7,FALSE)*ESCYLD2!$F8 + ESCYLD1!V8*(1-VLOOKUP(ESCYLD2!V$4,'[1]INTERNAL PARAMETERS-1'!$B$5:$J$44,5,FALSE))*VLOOKUP(ESCYLD2!V$4,'[1]INTERNAL PARAMETERS-1'!$B$5:$J$44,9,FALSE)*ESCYLD2!$F8</f>
        <v>141.10289086346464</v>
      </c>
      <c r="W8" s="52">
        <f>ESCYLD1!W8*VLOOKUP(ESCYLD2!W$4,'[1]INTERNAL PARAMETERS-1'!$B$5:$J$44,5,FALSE)*VLOOKUP(ESCYLD2!W$4,'[1]INTERNAL PARAMETERS-1'!$B$5:$J$44,7,FALSE)*ESCYLD2!$F8 + ESCYLD1!W8*(1-VLOOKUP(ESCYLD2!W$4,'[1]INTERNAL PARAMETERS-1'!$B$5:$J$44,5,FALSE))*VLOOKUP(ESCYLD2!W$4,'[1]INTERNAL PARAMETERS-1'!$B$5:$J$44,9,FALSE)*ESCYLD2!$F8</f>
        <v>0</v>
      </c>
      <c r="X8" s="52">
        <f>ESCYLD1!X8*VLOOKUP(ESCYLD2!X$4,'[1]INTERNAL PARAMETERS-1'!$B$5:$J$44,5,FALSE)*VLOOKUP(ESCYLD2!X$4,'[1]INTERNAL PARAMETERS-1'!$B$5:$J$44,7,FALSE)*ESCYLD2!$F8 + ESCYLD1!X8*(1-VLOOKUP(ESCYLD2!X$4,'[1]INTERNAL PARAMETERS-1'!$B$5:$J$44,5,FALSE))*VLOOKUP(ESCYLD2!X$4,'[1]INTERNAL PARAMETERS-1'!$B$5:$J$44,9,FALSE)*ESCYLD2!$F8</f>
        <v>0</v>
      </c>
      <c r="Y8" s="52">
        <f>ESCYLD1!Y8*VLOOKUP(ESCYLD2!Y$4,'[1]INTERNAL PARAMETERS-1'!$B$5:$J$44,5,FALSE)*VLOOKUP(ESCYLD2!Y$4,'[1]INTERNAL PARAMETERS-1'!$B$5:$J$44,7,FALSE)*ESCYLD2!$F8 + ESCYLD1!Y8*(1-VLOOKUP(ESCYLD2!Y$4,'[1]INTERNAL PARAMETERS-1'!$B$5:$J$44,5,FALSE))*VLOOKUP(ESCYLD2!Y$4,'[1]INTERNAL PARAMETERS-1'!$B$5:$J$44,9,FALSE)*ESCYLD2!$F8</f>
        <v>0</v>
      </c>
      <c r="Z8" s="52">
        <f>ESCYLD1!Z8*VLOOKUP(ESCYLD2!Z$4,'[1]INTERNAL PARAMETERS-1'!$B$5:$J$44,5,FALSE)*VLOOKUP(ESCYLD2!Z$4,'[1]INTERNAL PARAMETERS-1'!$B$5:$J$44,7,FALSE)*ESCYLD2!$F8 + ESCYLD1!Z8*(1-VLOOKUP(ESCYLD2!Z$4,'[1]INTERNAL PARAMETERS-1'!$B$5:$J$44,5,FALSE))*VLOOKUP(ESCYLD2!Z$4,'[1]INTERNAL PARAMETERS-1'!$B$5:$J$44,9,FALSE)*ESCYLD2!$F8</f>
        <v>0</v>
      </c>
      <c r="AA8" s="52">
        <f>ESCYLD1!AA8*VLOOKUP(ESCYLD2!AA$4,'[1]INTERNAL PARAMETERS-1'!$B$5:$J$44,5,FALSE)*VLOOKUP(ESCYLD2!AA$4,'[1]INTERNAL PARAMETERS-1'!$B$5:$J$44,7,FALSE)*ESCYLD2!$F8 + ESCYLD1!AA8*(1-VLOOKUP(ESCYLD2!AA$4,'[1]INTERNAL PARAMETERS-1'!$B$5:$J$44,5,FALSE))*VLOOKUP(ESCYLD2!AA$4,'[1]INTERNAL PARAMETERS-1'!$B$5:$J$44,9,FALSE)*ESCYLD2!$F8</f>
        <v>0</v>
      </c>
      <c r="AB8" s="52">
        <f>ESCYLD1!AB8*VLOOKUP(ESCYLD2!AB$4,'[1]INTERNAL PARAMETERS-1'!$B$5:$J$44,5,FALSE)*VLOOKUP(ESCYLD2!AB$4,'[1]INTERNAL PARAMETERS-1'!$B$5:$J$44,7,FALSE)*ESCYLD2!$F8 + ESCYLD1!AB8*(1-VLOOKUP(ESCYLD2!AB$4,'[1]INTERNAL PARAMETERS-1'!$B$5:$J$44,5,FALSE))*VLOOKUP(ESCYLD2!AB$4,'[1]INTERNAL PARAMETERS-1'!$B$5:$J$44,9,FALSE)*ESCYLD2!$F8</f>
        <v>0</v>
      </c>
      <c r="AC8" s="52">
        <f>ESCYLD1!AC8*VLOOKUP(ESCYLD2!AC$4,'[1]INTERNAL PARAMETERS-1'!$B$5:$J$44,5,FALSE)*VLOOKUP(ESCYLD2!AC$4,'[1]INTERNAL PARAMETERS-1'!$B$5:$J$44,7,FALSE)*ESCYLD2!$F8 + ESCYLD1!AC8*(1-VLOOKUP(ESCYLD2!AC$4,'[1]INTERNAL PARAMETERS-1'!$B$5:$J$44,5,FALSE))*VLOOKUP(ESCYLD2!AC$4,'[1]INTERNAL PARAMETERS-1'!$B$5:$J$44,9,FALSE)*ESCYLD2!$F8</f>
        <v>0</v>
      </c>
      <c r="AD8" s="52">
        <f>ESCYLD1!AD8*VLOOKUP(ESCYLD2!AD$4,'[1]INTERNAL PARAMETERS-1'!$B$5:$J$44,5,FALSE)*VLOOKUP(ESCYLD2!AD$4,'[1]INTERNAL PARAMETERS-1'!$B$5:$J$44,7,FALSE)*ESCYLD2!$F8 + ESCYLD1!AD8*(1-VLOOKUP(ESCYLD2!AD$4,'[1]INTERNAL PARAMETERS-1'!$B$5:$J$44,5,FALSE))*VLOOKUP(ESCYLD2!AD$4,'[1]INTERNAL PARAMETERS-1'!$B$5:$J$44,9,FALSE)*ESCYLD2!$F8</f>
        <v>0</v>
      </c>
      <c r="AE8" s="52">
        <f>ESCYLD1!AE8*VLOOKUP(ESCYLD2!AE$4,'[1]INTERNAL PARAMETERS-1'!$B$5:$J$44,5,FALSE)*VLOOKUP(ESCYLD2!AE$4,'[1]INTERNAL PARAMETERS-1'!$B$5:$J$44,7,FALSE)*ESCYLD2!$F8 + ESCYLD1!AE8*(1-VLOOKUP(ESCYLD2!AE$4,'[1]INTERNAL PARAMETERS-1'!$B$5:$J$44,5,FALSE))*VLOOKUP(ESCYLD2!AE$4,'[1]INTERNAL PARAMETERS-1'!$B$5:$J$44,9,FALSE)*ESCYLD2!$F8</f>
        <v>0</v>
      </c>
      <c r="AF8" s="52">
        <f>ESCYLD1!AF8*VLOOKUP(ESCYLD2!AF$4,'[1]INTERNAL PARAMETERS-1'!$B$5:$J$44,5,FALSE)*VLOOKUP(ESCYLD2!AF$4,'[1]INTERNAL PARAMETERS-1'!$B$5:$J$44,7,FALSE)*ESCYLD2!$F8 + ESCYLD1!AF8*(1-VLOOKUP(ESCYLD2!AF$4,'[1]INTERNAL PARAMETERS-1'!$B$5:$J$44,5,FALSE))*VLOOKUP(ESCYLD2!AF$4,'[1]INTERNAL PARAMETERS-1'!$B$5:$J$44,9,FALSE)*ESCYLD2!$F8</f>
        <v>2.3536409279358534</v>
      </c>
      <c r="AG8" s="52">
        <f>ESCYLD1!AG8*VLOOKUP(ESCYLD2!AG$4,'[1]INTERNAL PARAMETERS-1'!$B$5:$J$44,5,FALSE)*VLOOKUP(ESCYLD2!AG$4,'[1]INTERNAL PARAMETERS-1'!$B$5:$J$44,7,FALSE)*ESCYLD2!$F8 + ESCYLD1!AG8*(1-VLOOKUP(ESCYLD2!AG$4,'[1]INTERNAL PARAMETERS-1'!$B$5:$J$44,5,FALSE))*VLOOKUP(ESCYLD2!AG$4,'[1]INTERNAL PARAMETERS-1'!$B$5:$J$44,9,FALSE)*ESCYLD2!$F8</f>
        <v>0</v>
      </c>
      <c r="AH8" s="52">
        <f>ESCYLD1!AH8*VLOOKUP(ESCYLD2!AH$4,'[1]INTERNAL PARAMETERS-1'!$B$5:$J$44,5,FALSE)*VLOOKUP(ESCYLD2!AH$4,'[1]INTERNAL PARAMETERS-1'!$B$5:$J$44,7,FALSE)*ESCYLD2!$F8 + ESCYLD1!AH8*(1-VLOOKUP(ESCYLD2!AH$4,'[1]INTERNAL PARAMETERS-1'!$B$5:$J$44,5,FALSE))*VLOOKUP(ESCYLD2!AH$4,'[1]INTERNAL PARAMETERS-1'!$B$5:$J$44,9,FALSE)*ESCYLD2!$F8</f>
        <v>0.66384744121267658</v>
      </c>
      <c r="AI8" s="52">
        <f>ESCYLD1!AI8*VLOOKUP(ESCYLD2!AI$4,'[1]INTERNAL PARAMETERS-1'!$B$5:$J$44,5,FALSE)*VLOOKUP(ESCYLD2!AI$4,'[1]INTERNAL PARAMETERS-1'!$B$5:$J$44,7,FALSE)*ESCYLD2!$F8 + ESCYLD1!AI8*(1-VLOOKUP(ESCYLD2!AI$4,'[1]INTERNAL PARAMETERS-1'!$B$5:$J$44,5,FALSE))*VLOOKUP(ESCYLD2!AI$4,'[1]INTERNAL PARAMETERS-1'!$B$5:$J$44,9,FALSE)*ESCYLD2!$F8</f>
        <v>1.8862314631562804</v>
      </c>
      <c r="AJ8" s="52">
        <f>ESCYLD1!AJ8*VLOOKUP(ESCYLD2!AJ$4,'[1]INTERNAL PARAMETERS-1'!$B$5:$J$44,5,FALSE)*VLOOKUP(ESCYLD2!AJ$4,'[1]INTERNAL PARAMETERS-1'!$B$5:$J$44,7,FALSE)*ESCYLD2!$F8 + ESCYLD1!AJ8*(1-VLOOKUP(ESCYLD2!AJ$4,'[1]INTERNAL PARAMETERS-1'!$B$5:$J$44,5,FALSE))*VLOOKUP(ESCYLD2!AJ$4,'[1]INTERNAL PARAMETERS-1'!$B$5:$J$44,9,FALSE)*ESCYLD2!$F8</f>
        <v>9.4159063477547864</v>
      </c>
      <c r="AK8" s="52">
        <f>ESCYLD1!AK8*VLOOKUP(ESCYLD2!AK$4,'[1]INTERNAL PARAMETERS-1'!$B$5:$J$44,5,FALSE)*VLOOKUP(ESCYLD2!AK$4,'[1]INTERNAL PARAMETERS-1'!$B$5:$J$44,7,FALSE)*ESCYLD2!$F8 + ESCYLD1!AK8*(1-VLOOKUP(ESCYLD2!AK$4,'[1]INTERNAL PARAMETERS-1'!$B$5:$J$44,5,FALSE))*VLOOKUP(ESCYLD2!AK$4,'[1]INTERNAL PARAMETERS-1'!$B$5:$J$44,9,FALSE)*ESCYLD2!$F8</f>
        <v>2.6569045336840493</v>
      </c>
      <c r="AL8" s="52">
        <f>ESCYLD1!AL8*VLOOKUP(ESCYLD2!AL$4,'[1]INTERNAL PARAMETERS-1'!$B$5:$J$44,5,FALSE)*VLOOKUP(ESCYLD2!AL$4,'[1]INTERNAL PARAMETERS-1'!$B$5:$J$44,7,FALSE)*ESCYLD2!$F8 + ESCYLD1!AL8*(1-VLOOKUP(ESCYLD2!AL$4,'[1]INTERNAL PARAMETERS-1'!$B$5:$J$44,5,FALSE))*VLOOKUP(ESCYLD2!AL$4,'[1]INTERNAL PARAMETERS-1'!$B$5:$J$44,9,FALSE)*ESCYLD2!$F8</f>
        <v>0</v>
      </c>
      <c r="AM8" s="52">
        <f>ESCYLD1!AM8*VLOOKUP(ESCYLD2!AM$4,'[1]INTERNAL PARAMETERS-1'!$B$5:$J$44,5,FALSE)*VLOOKUP(ESCYLD2!AM$4,'[1]INTERNAL PARAMETERS-1'!$B$5:$J$44,7,FALSE)*ESCYLD2!$F8 + ESCYLD1!AM8*(1-VLOOKUP(ESCYLD2!AM$4,'[1]INTERNAL PARAMETERS-1'!$B$5:$J$44,5,FALSE))*VLOOKUP(ESCYLD2!AM$4,'[1]INTERNAL PARAMETERS-1'!$B$5:$J$44,9,FALSE)*ESCYLD2!$F8</f>
        <v>0</v>
      </c>
      <c r="AN8" s="52">
        <f>ESCYLD1!AN8*VLOOKUP(ESCYLD2!AN$4,'[1]INTERNAL PARAMETERS-1'!$B$5:$J$44,5,FALSE)*VLOOKUP(ESCYLD2!AN$4,'[1]INTERNAL PARAMETERS-1'!$B$5:$J$44,7,FALSE)*ESCYLD2!$F8 + ESCYLD1!AN8*(1-VLOOKUP(ESCYLD2!AN$4,'[1]INTERNAL PARAMETERS-1'!$B$5:$J$44,5,FALSE))*VLOOKUP(ESCYLD2!AN$4,'[1]INTERNAL PARAMETERS-1'!$B$5:$J$44,9,FALSE)*ESCYLD2!$F8</f>
        <v>0</v>
      </c>
      <c r="AO8" s="52">
        <f>ESCYLD1!AO8*VLOOKUP(ESCYLD2!AO$4,'[1]INTERNAL PARAMETERS-1'!$B$5:$J$44,5,FALSE)*VLOOKUP(ESCYLD2!AO$4,'[1]INTERNAL PARAMETERS-1'!$B$5:$J$44,7,FALSE)*ESCYLD2!$F8 + ESCYLD1!AO8*(1-VLOOKUP(ESCYLD2!AO$4,'[1]INTERNAL PARAMETERS-1'!$B$5:$J$44,5,FALSE))*VLOOKUP(ESCYLD2!AO$4,'[1]INTERNAL PARAMETERS-1'!$B$5:$J$44,9,FALSE)*ESCYLD2!$F8</f>
        <v>0</v>
      </c>
      <c r="AP8" s="52">
        <f>ESCYLD1!AP8*VLOOKUP(ESCYLD2!AP$4,'[1]INTERNAL PARAMETERS-1'!$B$5:$J$44,5,FALSE)*VLOOKUP(ESCYLD2!AP$4,'[1]INTERNAL PARAMETERS-1'!$B$5:$J$44,7,FALSE)*ESCYLD2!$F8 + ESCYLD1!AP8*(1-VLOOKUP(ESCYLD2!AP$4,'[1]INTERNAL PARAMETERS-1'!$B$5:$J$44,5,FALSE))*VLOOKUP(ESCYLD2!AP$4,'[1]INTERNAL PARAMETERS-1'!$B$5:$J$44,9,FALSE)*ESCYLD2!$F8</f>
        <v>0</v>
      </c>
      <c r="AQ8" s="52">
        <f>ESCYLD1!AQ8*VLOOKUP(ESCYLD2!AQ$4,'[1]INTERNAL PARAMETERS-1'!$B$5:$J$44,5,FALSE)*VLOOKUP(ESCYLD2!AQ$4,'[1]INTERNAL PARAMETERS-1'!$B$5:$J$44,7,FALSE)*ESCYLD2!$F8 + ESCYLD1!AQ8*(1-VLOOKUP(ESCYLD2!AQ$4,'[1]INTERNAL PARAMETERS-1'!$B$5:$J$44,5,FALSE))*VLOOKUP(ESCYLD2!AQ$4,'[1]INTERNAL PARAMETERS-1'!$B$5:$J$44,9,FALSE)*ESCYLD2!$F8</f>
        <v>0</v>
      </c>
      <c r="AR8" s="52">
        <f>ESCYLD1!AR8*VLOOKUP(ESCYLD2!AR$4,'[1]INTERNAL PARAMETERS-1'!$B$5:$J$44,5,FALSE)*VLOOKUP(ESCYLD2!AR$4,'[1]INTERNAL PARAMETERS-1'!$B$5:$J$44,7,FALSE)*ESCYLD2!$F8 + ESCYLD1!AR8*(1-VLOOKUP(ESCYLD2!AR$4,'[1]INTERNAL PARAMETERS-1'!$B$5:$J$44,5,FALSE))*VLOOKUP(ESCYLD2!AR$4,'[1]INTERNAL PARAMETERS-1'!$B$5:$J$44,9,FALSE)*ESCYLD2!$F8</f>
        <v>0</v>
      </c>
      <c r="AS8" s="52">
        <f>ESCYLD1!AS8*VLOOKUP(ESCYLD2!AS$4,'[1]INTERNAL PARAMETERS-1'!$B$5:$J$44,5,FALSE)*VLOOKUP(ESCYLD2!AS$4,'[1]INTERNAL PARAMETERS-1'!$B$5:$J$44,7,FALSE)*ESCYLD2!$F8 + ESCYLD1!AS8*(1-VLOOKUP(ESCYLD2!AS$4,'[1]INTERNAL PARAMETERS-1'!$B$5:$J$44,5,FALSE))*VLOOKUP(ESCYLD2!AS$4,'[1]INTERNAL PARAMETERS-1'!$B$5:$J$44,9,FALSE)*ESCYLD2!$F8</f>
        <v>0</v>
      </c>
      <c r="AT8" s="51">
        <f>ESCYLD1!AT8*VLOOKUP(ESCYLD2!AT$4,'[1]INTERNAL PARAMETERS-1'!$B$5:$J$44,5,FALSE)*VLOOKUP(ESCYLD2!AT$4,'[1]INTERNAL PARAMETERS-1'!$B$5:$J$44,7,FALSE)*ESCYLD2!$F8 + ESCYLD1!AT8*(1-VLOOKUP(ESCYLD2!AT$4,'[1]INTERNAL PARAMETERS-1'!$B$5:$J$44,5,FALSE))*VLOOKUP(ESCYLD2!AT$4,'[1]INTERNAL PARAMETERS-1'!$B$5:$J$44,9,FALSE)*ESCYLD2!$F8</f>
        <v>0</v>
      </c>
      <c r="AU8" s="53">
        <f>ESCYLD1!AU8*VLOOKUP(ESCYLD2!AU$4,'[1]INTERNAL PARAMETERS-1'!$B$5:$J$44,5,FALSE)*VLOOKUP(ESCYLD2!AU$4,'[1]INTERNAL PARAMETERS-1'!$B$5:$J$44,6,FALSE)*VLOOKUP(ESCYLD2!AU$4,'[1]INTERNAL PARAMETERS-1'!$B$5:$J$44,3,FALSE) + ESCYLD1!AU8*(1-VLOOKUP(ESCYLD2!AU$4,'[1]INTERNAL PARAMETERS-1'!$B$5:$J$44,5,FALSE))*VLOOKUP(ESCYLD2!AU$4,'[1]INTERNAL PARAMETERS-1'!$B$5:$J$44,8,FALSE)*VLOOKUP(ESCYLD2!AU$4,'[1]INTERNAL PARAMETERS-1'!$B$5:$J$44,3,FALSE)</f>
        <v>0</v>
      </c>
      <c r="AV8" s="52">
        <f>ESCYLD1!AV8*VLOOKUP(ESCYLD2!AV$4,'[1]INTERNAL PARAMETERS-1'!$B$5:$J$44,5,FALSE)*VLOOKUP(ESCYLD2!AV$4,'[1]INTERNAL PARAMETERS-1'!$B$5:$J$44,6,FALSE)*VLOOKUP(ESCYLD2!AV$4,'[1]INTERNAL PARAMETERS-1'!$B$5:$J$44,3,FALSE) + ESCYLD1!AV8*(1-VLOOKUP(ESCYLD2!AV$4,'[1]INTERNAL PARAMETERS-1'!$B$5:$J$44,5,FALSE))*VLOOKUP(ESCYLD2!AV$4,'[1]INTERNAL PARAMETERS-1'!$B$5:$J$44,8,FALSE)*VLOOKUP(ESCYLD2!AV$4,'[1]INTERNAL PARAMETERS-1'!$B$5:$J$44,3,FALSE)</f>
        <v>0</v>
      </c>
      <c r="AW8" s="52">
        <f>ESCYLD1!AW8*VLOOKUP(ESCYLD2!AW$4,'[1]INTERNAL PARAMETERS-1'!$B$5:$J$44,5,FALSE)*VLOOKUP(ESCYLD2!AW$4,'[1]INTERNAL PARAMETERS-1'!$B$5:$J$44,6,FALSE)*VLOOKUP(ESCYLD2!AW$4,'[1]INTERNAL PARAMETERS-1'!$B$5:$J$44,3,FALSE) + ESCYLD1!AW8*(1-VLOOKUP(ESCYLD2!AW$4,'[1]INTERNAL PARAMETERS-1'!$B$5:$J$44,5,FALSE))*VLOOKUP(ESCYLD2!AW$4,'[1]INTERNAL PARAMETERS-1'!$B$5:$J$44,8,FALSE)*VLOOKUP(ESCYLD2!AW$4,'[1]INTERNAL PARAMETERS-1'!$B$5:$J$44,3,FALSE)</f>
        <v>15.183231225752198</v>
      </c>
      <c r="AX8" s="52">
        <f>ESCYLD1!AX8*VLOOKUP(ESCYLD2!AX$4,'[1]INTERNAL PARAMETERS-1'!$B$5:$J$44,5,FALSE)*VLOOKUP(ESCYLD2!AX$4,'[1]INTERNAL PARAMETERS-1'!$B$5:$J$44,6,FALSE)*VLOOKUP(ESCYLD2!AX$4,'[1]INTERNAL PARAMETERS-1'!$B$5:$J$44,3,FALSE) + ESCYLD1!AX8*(1-VLOOKUP(ESCYLD2!AX$4,'[1]INTERNAL PARAMETERS-1'!$B$5:$J$44,5,FALSE))*VLOOKUP(ESCYLD2!AX$4,'[1]INTERNAL PARAMETERS-1'!$B$5:$J$44,8,FALSE)*VLOOKUP(ESCYLD2!AX$4,'[1]INTERNAL PARAMETERS-1'!$B$5:$J$44,3,FALSE)</f>
        <v>0</v>
      </c>
      <c r="AY8" s="52">
        <f>ESCYLD1!AY8*VLOOKUP(ESCYLD2!AY$4,'[1]INTERNAL PARAMETERS-1'!$B$5:$J$44,5,FALSE)*VLOOKUP(ESCYLD2!AY$4,'[1]INTERNAL PARAMETERS-1'!$B$5:$J$44,6,FALSE)*VLOOKUP(ESCYLD2!AY$4,'[1]INTERNAL PARAMETERS-1'!$B$5:$J$44,3,FALSE) + ESCYLD1!AY8*(1-VLOOKUP(ESCYLD2!AY$4,'[1]INTERNAL PARAMETERS-1'!$B$5:$J$44,5,FALSE))*VLOOKUP(ESCYLD2!AY$4,'[1]INTERNAL PARAMETERS-1'!$B$5:$J$44,8,FALSE)*VLOOKUP(ESCYLD2!AY$4,'[1]INTERNAL PARAMETERS-1'!$B$5:$J$44,3,FALSE)</f>
        <v>0</v>
      </c>
      <c r="AZ8" s="52">
        <f>ESCYLD1!AZ8*VLOOKUP(ESCYLD2!AZ$4,'[1]INTERNAL PARAMETERS-1'!$B$5:$J$44,5,FALSE)*VLOOKUP(ESCYLD2!AZ$4,'[1]INTERNAL PARAMETERS-1'!$B$5:$J$44,6,FALSE)*VLOOKUP(ESCYLD2!AZ$4,'[1]INTERNAL PARAMETERS-1'!$B$5:$J$44,3,FALSE) + ESCYLD1!AZ8*(1-VLOOKUP(ESCYLD2!AZ$4,'[1]INTERNAL PARAMETERS-1'!$B$5:$J$44,5,FALSE))*VLOOKUP(ESCYLD2!AZ$4,'[1]INTERNAL PARAMETERS-1'!$B$5:$J$44,8,FALSE)*VLOOKUP(ESCYLD2!AZ$4,'[1]INTERNAL PARAMETERS-1'!$B$5:$J$44,3,FALSE)</f>
        <v>0</v>
      </c>
      <c r="BA8" s="52">
        <f>ESCYLD1!BA8*VLOOKUP(ESCYLD2!BA$4,'[1]INTERNAL PARAMETERS-1'!$B$5:$J$44,5,FALSE)*VLOOKUP(ESCYLD2!BA$4,'[1]INTERNAL PARAMETERS-1'!$B$5:$J$44,6,FALSE)*VLOOKUP(ESCYLD2!BA$4,'[1]INTERNAL PARAMETERS-1'!$B$5:$J$44,3,FALSE) + ESCYLD1!BA8*(1-VLOOKUP(ESCYLD2!BA$4,'[1]INTERNAL PARAMETERS-1'!$B$5:$J$44,5,FALSE))*VLOOKUP(ESCYLD2!BA$4,'[1]INTERNAL PARAMETERS-1'!$B$5:$J$44,8,FALSE)*VLOOKUP(ESCYLD2!BA$4,'[1]INTERNAL PARAMETERS-1'!$B$5:$J$44,3,FALSE)</f>
        <v>2.0109676759919615</v>
      </c>
      <c r="BB8" s="52">
        <f>ESCYLD1!BB8*VLOOKUP(ESCYLD2!BB$4,'[1]INTERNAL PARAMETERS-1'!$B$5:$J$44,5,FALSE)*VLOOKUP(ESCYLD2!BB$4,'[1]INTERNAL PARAMETERS-1'!$B$5:$J$44,6,FALSE)*VLOOKUP(ESCYLD2!BB$4,'[1]INTERNAL PARAMETERS-1'!$B$5:$J$44,3,FALSE) + ESCYLD1!BB8*(1-VLOOKUP(ESCYLD2!BB$4,'[1]INTERNAL PARAMETERS-1'!$B$5:$J$44,5,FALSE))*VLOOKUP(ESCYLD2!BB$4,'[1]INTERNAL PARAMETERS-1'!$B$5:$J$44,8,FALSE)*VLOOKUP(ESCYLD2!BB$4,'[1]INTERNAL PARAMETERS-1'!$B$5:$J$44,3,FALSE)</f>
        <v>5.9465107324184379</v>
      </c>
      <c r="BC8" s="52">
        <f>ESCYLD1!BC8*VLOOKUP(ESCYLD2!BC$4,'[1]INTERNAL PARAMETERS-1'!$B$5:$J$44,5,FALSE)*VLOOKUP(ESCYLD2!BC$4,'[1]INTERNAL PARAMETERS-1'!$B$5:$J$44,6,FALSE)*VLOOKUP(ESCYLD2!BC$4,'[1]INTERNAL PARAMETERS-1'!$B$5:$J$44,3,FALSE) + ESCYLD1!BC8*(1-VLOOKUP(ESCYLD2!BC$4,'[1]INTERNAL PARAMETERS-1'!$B$5:$J$44,5,FALSE))*VLOOKUP(ESCYLD2!BC$4,'[1]INTERNAL PARAMETERS-1'!$B$5:$J$44,8,FALSE)*VLOOKUP(ESCYLD2!BC$4,'[1]INTERNAL PARAMETERS-1'!$B$5:$J$44,3,FALSE)</f>
        <v>2.1973266130883959</v>
      </c>
      <c r="BD8" s="52">
        <f>ESCYLD1!BD8*VLOOKUP(ESCYLD2!BD$4,'[1]INTERNAL PARAMETERS-1'!$B$5:$J$44,5,FALSE)*VLOOKUP(ESCYLD2!BD$4,'[1]INTERNAL PARAMETERS-1'!$B$5:$J$44,6,FALSE)*VLOOKUP(ESCYLD2!BD$4,'[1]INTERNAL PARAMETERS-1'!$B$5:$J$44,3,FALSE) + ESCYLD1!BD8*(1-VLOOKUP(ESCYLD2!BD$4,'[1]INTERNAL PARAMETERS-1'!$B$5:$J$44,5,FALSE))*VLOOKUP(ESCYLD2!BD$4,'[1]INTERNAL PARAMETERS-1'!$B$5:$J$44,8,FALSE)*VLOOKUP(ESCYLD2!BD$4,'[1]INTERNAL PARAMETERS-1'!$B$5:$J$44,3,FALSE)</f>
        <v>3.9002488636553521</v>
      </c>
      <c r="BE8" s="52">
        <f>ESCYLD1!BE8*VLOOKUP(ESCYLD2!BE$4,'[1]INTERNAL PARAMETERS-1'!$B$5:$J$44,5,FALSE)*VLOOKUP(ESCYLD2!BE$4,'[1]INTERNAL PARAMETERS-1'!$B$5:$J$44,6,FALSE)*VLOOKUP(ESCYLD2!BE$4,'[1]INTERNAL PARAMETERS-1'!$B$5:$J$44,3,FALSE) + ESCYLD1!BE8*(1-VLOOKUP(ESCYLD2!BE$4,'[1]INTERNAL PARAMETERS-1'!$B$5:$J$44,5,FALSE))*VLOOKUP(ESCYLD2!BE$4,'[1]INTERNAL PARAMETERS-1'!$B$5:$J$44,8,FALSE)*VLOOKUP(ESCYLD2!BE$4,'[1]INTERNAL PARAMETERS-1'!$B$5:$J$44,3,FALSE)</f>
        <v>2.7118138125588058</v>
      </c>
      <c r="BF8" s="52">
        <f>ESCYLD1!BF8*VLOOKUP(ESCYLD2!BF$4,'[1]INTERNAL PARAMETERS-1'!$B$5:$J$44,5,FALSE)*VLOOKUP(ESCYLD2!BF$4,'[1]INTERNAL PARAMETERS-1'!$B$5:$J$44,6,FALSE)*VLOOKUP(ESCYLD2!BF$4,'[1]INTERNAL PARAMETERS-1'!$B$5:$J$44,3,FALSE) + ESCYLD1!BF8*(1-VLOOKUP(ESCYLD2!BF$4,'[1]INTERNAL PARAMETERS-1'!$B$5:$J$44,5,FALSE))*VLOOKUP(ESCYLD2!BF$4,'[1]INTERNAL PARAMETERS-1'!$B$5:$J$44,8,FALSE)*VLOOKUP(ESCYLD2!BF$4,'[1]INTERNAL PARAMETERS-1'!$B$5:$J$44,3,FALSE)</f>
        <v>0</v>
      </c>
      <c r="BG8" s="52">
        <f>ESCYLD1!BG8*VLOOKUP(ESCYLD2!BG$4,'[1]INTERNAL PARAMETERS-1'!$B$5:$J$44,5,FALSE)*VLOOKUP(ESCYLD2!BG$4,'[1]INTERNAL PARAMETERS-1'!$B$5:$J$44,6,FALSE)*VLOOKUP(ESCYLD2!BG$4,'[1]INTERNAL PARAMETERS-1'!$B$5:$J$44,3,FALSE) + ESCYLD1!BG8*(1-VLOOKUP(ESCYLD2!BG$4,'[1]INTERNAL PARAMETERS-1'!$B$5:$J$44,5,FALSE))*VLOOKUP(ESCYLD2!BG$4,'[1]INTERNAL PARAMETERS-1'!$B$5:$J$44,8,FALSE)*VLOOKUP(ESCYLD2!BG$4,'[1]INTERNAL PARAMETERS-1'!$B$5:$J$44,3,FALSE)</f>
        <v>2.8368504910433767</v>
      </c>
      <c r="BH8" s="52">
        <f>ESCYLD1!BH8*VLOOKUP(ESCYLD2!BH$4,'[1]INTERNAL PARAMETERS-1'!$B$5:$J$44,5,FALSE)*VLOOKUP(ESCYLD2!BH$4,'[1]INTERNAL PARAMETERS-1'!$B$5:$J$44,6,FALSE)*VLOOKUP(ESCYLD2!BH$4,'[1]INTERNAL PARAMETERS-1'!$B$5:$J$44,3,FALSE) + ESCYLD1!BH8*(1-VLOOKUP(ESCYLD2!BH$4,'[1]INTERNAL PARAMETERS-1'!$B$5:$J$44,5,FALSE))*VLOOKUP(ESCYLD2!BH$4,'[1]INTERNAL PARAMETERS-1'!$B$5:$J$44,8,FALSE)*VLOOKUP(ESCYLD2!BH$4,'[1]INTERNAL PARAMETERS-1'!$B$5:$J$44,3,FALSE)</f>
        <v>1.1027823507067522E-2</v>
      </c>
      <c r="BI8" s="52">
        <f>ESCYLD1!BI8*VLOOKUP(ESCYLD2!BI$4,'[1]INTERNAL PARAMETERS-1'!$B$5:$J$44,5,FALSE)*VLOOKUP(ESCYLD2!BI$4,'[1]INTERNAL PARAMETERS-1'!$B$5:$J$44,6,FALSE)*VLOOKUP(ESCYLD2!BI$4,'[1]INTERNAL PARAMETERS-1'!$B$5:$J$44,3,FALSE) + ESCYLD1!BI8*(1-VLOOKUP(ESCYLD2!BI$4,'[1]INTERNAL PARAMETERS-1'!$B$5:$J$44,5,FALSE))*VLOOKUP(ESCYLD2!BI$4,'[1]INTERNAL PARAMETERS-1'!$B$5:$J$44,8,FALSE)*VLOOKUP(ESCYLD2!BI$4,'[1]INTERNAL PARAMETERS-1'!$B$5:$J$44,3,FALSE)</f>
        <v>0</v>
      </c>
      <c r="BJ8" s="52">
        <f>ESCYLD1!BJ8*VLOOKUP(ESCYLD2!BJ$4,'[1]INTERNAL PARAMETERS-1'!$B$5:$J$44,5,FALSE)*VLOOKUP(ESCYLD2!BJ$4,'[1]INTERNAL PARAMETERS-1'!$B$5:$J$44,6,FALSE)*VLOOKUP(ESCYLD2!BJ$4,'[1]INTERNAL PARAMETERS-1'!$B$5:$J$44,3,FALSE) + ESCYLD1!BJ8*(1-VLOOKUP(ESCYLD2!BJ$4,'[1]INTERNAL PARAMETERS-1'!$B$5:$J$44,5,FALSE))*VLOOKUP(ESCYLD2!BJ$4,'[1]INTERNAL PARAMETERS-1'!$B$5:$J$44,8,FALSE)*VLOOKUP(ESCYLD2!BJ$4,'[1]INTERNAL PARAMETERS-1'!$B$5:$J$44,3,FALSE)</f>
        <v>1.2404856380761429</v>
      </c>
      <c r="BK8" s="52">
        <f>ESCYLD1!BK8*VLOOKUP(ESCYLD2!BK$4,'[1]INTERNAL PARAMETERS-1'!$B$5:$J$44,5,FALSE)*VLOOKUP(ESCYLD2!BK$4,'[1]INTERNAL PARAMETERS-1'!$B$5:$J$44,6,FALSE)*VLOOKUP(ESCYLD2!BK$4,'[1]INTERNAL PARAMETERS-1'!$B$5:$J$44,3,FALSE) + ESCYLD1!BK8*(1-VLOOKUP(ESCYLD2!BK$4,'[1]INTERNAL PARAMETERS-1'!$B$5:$J$44,5,FALSE))*VLOOKUP(ESCYLD2!BK$4,'[1]INTERNAL PARAMETERS-1'!$B$5:$J$44,8,FALSE)*VLOOKUP(ESCYLD2!BK$4,'[1]INTERNAL PARAMETERS-1'!$B$5:$J$44,3,FALSE)</f>
        <v>1.2572843254696988</v>
      </c>
      <c r="BL8" s="52">
        <f>ESCYLD1!BL8*VLOOKUP(ESCYLD2!BL$4,'[1]INTERNAL PARAMETERS-1'!$B$5:$J$44,5,FALSE)*VLOOKUP(ESCYLD2!BL$4,'[1]INTERNAL PARAMETERS-1'!$B$5:$J$44,6,FALSE)*VLOOKUP(ESCYLD2!BL$4,'[1]INTERNAL PARAMETERS-1'!$B$5:$J$44,3,FALSE) + ESCYLD1!BL8*(1-VLOOKUP(ESCYLD2!BL$4,'[1]INTERNAL PARAMETERS-1'!$B$5:$J$44,5,FALSE))*VLOOKUP(ESCYLD2!BL$4,'[1]INTERNAL PARAMETERS-1'!$B$5:$J$44,8,FALSE)*VLOOKUP(ESCYLD2!BL$4,'[1]INTERNAL PARAMETERS-1'!$B$5:$J$44,3,FALSE)</f>
        <v>1.7262834370974782</v>
      </c>
      <c r="BM8" s="52">
        <f>ESCYLD1!BM8*VLOOKUP(ESCYLD2!BM$4,'[1]INTERNAL PARAMETERS-1'!$B$5:$J$44,5,FALSE)*VLOOKUP(ESCYLD2!BM$4,'[1]INTERNAL PARAMETERS-1'!$B$5:$J$44,6,FALSE)*VLOOKUP(ESCYLD2!BM$4,'[1]INTERNAL PARAMETERS-1'!$B$5:$J$44,3,FALSE) + ESCYLD1!BM8*(1-VLOOKUP(ESCYLD2!BM$4,'[1]INTERNAL PARAMETERS-1'!$B$5:$J$44,5,FALSE))*VLOOKUP(ESCYLD2!BM$4,'[1]INTERNAL PARAMETERS-1'!$B$5:$J$44,8,FALSE)*VLOOKUP(ESCYLD2!BM$4,'[1]INTERNAL PARAMETERS-1'!$B$5:$J$44,3,FALSE)</f>
        <v>0.16619695652103159</v>
      </c>
      <c r="BN8" s="52">
        <f>ESCYLD1!BN8*VLOOKUP(ESCYLD2!BN$4,'[1]INTERNAL PARAMETERS-1'!$B$5:$J$44,5,FALSE)*VLOOKUP(ESCYLD2!BN$4,'[1]INTERNAL PARAMETERS-1'!$B$5:$J$44,6,FALSE)*VLOOKUP(ESCYLD2!BN$4,'[1]INTERNAL PARAMETERS-1'!$B$5:$J$44,3,FALSE) + ESCYLD1!BN8*(1-VLOOKUP(ESCYLD2!BN$4,'[1]INTERNAL PARAMETERS-1'!$B$5:$J$44,5,FALSE))*VLOOKUP(ESCYLD2!BN$4,'[1]INTERNAL PARAMETERS-1'!$B$5:$J$44,8,FALSE)*VLOOKUP(ESCYLD2!BN$4,'[1]INTERNAL PARAMETERS-1'!$B$5:$J$44,3,FALSE)</f>
        <v>0.83298014260825148</v>
      </c>
      <c r="BO8" s="52">
        <f>ESCYLD1!BO8*VLOOKUP(ESCYLD2!BO$4,'[1]INTERNAL PARAMETERS-1'!$B$5:$J$44,5,FALSE)*VLOOKUP(ESCYLD2!BO$4,'[1]INTERNAL PARAMETERS-1'!$B$5:$J$44,6,FALSE)*VLOOKUP(ESCYLD2!BO$4,'[1]INTERNAL PARAMETERS-1'!$B$5:$J$44,3,FALSE) + ESCYLD1!BO8*(1-VLOOKUP(ESCYLD2!BO$4,'[1]INTERNAL PARAMETERS-1'!$B$5:$J$44,5,FALSE))*VLOOKUP(ESCYLD2!BO$4,'[1]INTERNAL PARAMETERS-1'!$B$5:$J$44,8,FALSE)*VLOOKUP(ESCYLD2!BO$4,'[1]INTERNAL PARAMETERS-1'!$B$5:$J$44,3,FALSE)</f>
        <v>0.9992310801145452</v>
      </c>
      <c r="BP8" s="52">
        <f>ESCYLD1!BP8*VLOOKUP(ESCYLD2!BP$4,'[1]INTERNAL PARAMETERS-1'!$B$5:$J$44,5,FALSE)*VLOOKUP(ESCYLD2!BP$4,'[1]INTERNAL PARAMETERS-1'!$B$5:$J$44,6,FALSE)*VLOOKUP(ESCYLD2!BP$4,'[1]INTERNAL PARAMETERS-1'!$B$5:$J$44,3,FALSE) + ESCYLD1!BP8*(1-VLOOKUP(ESCYLD2!BP$4,'[1]INTERNAL PARAMETERS-1'!$B$5:$J$44,5,FALSE))*VLOOKUP(ESCYLD2!BP$4,'[1]INTERNAL PARAMETERS-1'!$B$5:$J$44,8,FALSE)*VLOOKUP(ESCYLD2!BP$4,'[1]INTERNAL PARAMETERS-1'!$B$5:$J$44,3,FALSE)</f>
        <v>9.6129415794031003E-2</v>
      </c>
      <c r="BQ8" s="52">
        <f>ESCYLD1!BQ8*VLOOKUP(ESCYLD2!BQ$4,'[1]INTERNAL PARAMETERS-1'!$B$5:$J$44,5,FALSE)*VLOOKUP(ESCYLD2!BQ$4,'[1]INTERNAL PARAMETERS-1'!$B$5:$J$44,6,FALSE)*VLOOKUP(ESCYLD2!BQ$4,'[1]INTERNAL PARAMETERS-1'!$B$5:$J$44,3,FALSE) + ESCYLD1!BQ8*(1-VLOOKUP(ESCYLD2!BQ$4,'[1]INTERNAL PARAMETERS-1'!$B$5:$J$44,5,FALSE))*VLOOKUP(ESCYLD2!BQ$4,'[1]INTERNAL PARAMETERS-1'!$B$5:$J$44,8,FALSE)*VLOOKUP(ESCYLD2!BQ$4,'[1]INTERNAL PARAMETERS-1'!$B$5:$J$44,3,FALSE)</f>
        <v>3.387393924446592</v>
      </c>
      <c r="BR8" s="52">
        <f>ESCYLD1!BR8*VLOOKUP(ESCYLD2!BR$4,'[1]INTERNAL PARAMETERS-1'!$B$5:$J$44,5,FALSE)*VLOOKUP(ESCYLD2!BR$4,'[1]INTERNAL PARAMETERS-1'!$B$5:$J$44,6,FALSE)*VLOOKUP(ESCYLD2!BR$4,'[1]INTERNAL PARAMETERS-1'!$B$5:$J$44,3,FALSE) + ESCYLD1!BR8*(1-VLOOKUP(ESCYLD2!BR$4,'[1]INTERNAL PARAMETERS-1'!$B$5:$J$44,5,FALSE))*VLOOKUP(ESCYLD2!BR$4,'[1]INTERNAL PARAMETERS-1'!$B$5:$J$44,8,FALSE)*VLOOKUP(ESCYLD2!BR$4,'[1]INTERNAL PARAMETERS-1'!$B$5:$J$44,3,FALSE)</f>
        <v>0.16336964541311133</v>
      </c>
      <c r="BS8" s="52">
        <f>ESCYLD1!BS8*VLOOKUP(ESCYLD2!BS$4,'[1]INTERNAL PARAMETERS-1'!$B$5:$J$44,5,FALSE)*VLOOKUP(ESCYLD2!BS$4,'[1]INTERNAL PARAMETERS-1'!$B$5:$J$44,6,FALSE)*VLOOKUP(ESCYLD2!BS$4,'[1]INTERNAL PARAMETERS-1'!$B$5:$J$44,3,FALSE) + ESCYLD1!BS8*(1-VLOOKUP(ESCYLD2!BS$4,'[1]INTERNAL PARAMETERS-1'!$B$5:$J$44,5,FALSE))*VLOOKUP(ESCYLD2!BS$4,'[1]INTERNAL PARAMETERS-1'!$B$5:$J$44,8,FALSE)*VLOOKUP(ESCYLD2!BS$4,'[1]INTERNAL PARAMETERS-1'!$B$5:$J$44,3,FALSE)</f>
        <v>8.7370464439525414E-3</v>
      </c>
      <c r="BT8" s="52">
        <f>ESCYLD1!BT8*VLOOKUP(ESCYLD2!BT$4,'[1]INTERNAL PARAMETERS-1'!$B$5:$J$44,5,FALSE)*VLOOKUP(ESCYLD2!BT$4,'[1]INTERNAL PARAMETERS-1'!$B$5:$J$44,6,FALSE)*VLOOKUP(ESCYLD2!BT$4,'[1]INTERNAL PARAMETERS-1'!$B$5:$J$44,3,FALSE) + ESCYLD1!BT8*(1-VLOOKUP(ESCYLD2!BT$4,'[1]INTERNAL PARAMETERS-1'!$B$5:$J$44,5,FALSE))*VLOOKUP(ESCYLD2!BT$4,'[1]INTERNAL PARAMETERS-1'!$B$5:$J$44,8,FALSE)*VLOOKUP(ESCYLD2!BT$4,'[1]INTERNAL PARAMETERS-1'!$B$5:$J$44,3,FALSE)</f>
        <v>0</v>
      </c>
      <c r="BU8" s="52">
        <f>ESCYLD1!BU8*VLOOKUP(ESCYLD2!BU$4,'[1]INTERNAL PARAMETERS-1'!$B$5:$J$44,5,FALSE)*VLOOKUP(ESCYLD2!BU$4,'[1]INTERNAL PARAMETERS-1'!$B$5:$J$44,6,FALSE)*VLOOKUP(ESCYLD2!BU$4,'[1]INTERNAL PARAMETERS-1'!$B$5:$J$44,3,FALSE) + ESCYLD1!BU8*(1-VLOOKUP(ESCYLD2!BU$4,'[1]INTERNAL PARAMETERS-1'!$B$5:$J$44,5,FALSE))*VLOOKUP(ESCYLD2!BU$4,'[1]INTERNAL PARAMETERS-1'!$B$5:$J$44,8,FALSE)*VLOOKUP(ESCYLD2!BU$4,'[1]INTERNAL PARAMETERS-1'!$B$5:$J$44,3,FALSE)</f>
        <v>0</v>
      </c>
      <c r="BV8" s="52">
        <f>ESCYLD1!BV8*VLOOKUP(ESCYLD2!BV$4,'[1]INTERNAL PARAMETERS-1'!$B$5:$J$44,5,FALSE)*VLOOKUP(ESCYLD2!BV$4,'[1]INTERNAL PARAMETERS-1'!$B$5:$J$44,6,FALSE)*VLOOKUP(ESCYLD2!BV$4,'[1]INTERNAL PARAMETERS-1'!$B$5:$J$44,3,FALSE) + ESCYLD1!BV8*(1-VLOOKUP(ESCYLD2!BV$4,'[1]INTERNAL PARAMETERS-1'!$B$5:$J$44,5,FALSE))*VLOOKUP(ESCYLD2!BV$4,'[1]INTERNAL PARAMETERS-1'!$B$5:$J$44,8,FALSE)*VLOOKUP(ESCYLD2!BV$4,'[1]INTERNAL PARAMETERS-1'!$B$5:$J$44,3,FALSE)</f>
        <v>0</v>
      </c>
      <c r="BW8" s="52">
        <f>ESCYLD1!BW8*VLOOKUP(ESCYLD2!BW$4,'[1]INTERNAL PARAMETERS-1'!$B$5:$J$44,5,FALSE)*VLOOKUP(ESCYLD2!BW$4,'[1]INTERNAL PARAMETERS-1'!$B$5:$J$44,6,FALSE)*VLOOKUP(ESCYLD2!BW$4,'[1]INTERNAL PARAMETERS-1'!$B$5:$J$44,3,FALSE) + ESCYLD1!BW8*(1-VLOOKUP(ESCYLD2!BW$4,'[1]INTERNAL PARAMETERS-1'!$B$5:$J$44,5,FALSE))*VLOOKUP(ESCYLD2!BW$4,'[1]INTERNAL PARAMETERS-1'!$B$5:$J$44,8,FALSE)*VLOOKUP(ESCYLD2!BW$4,'[1]INTERNAL PARAMETERS-1'!$B$5:$J$44,3,FALSE)</f>
        <v>0</v>
      </c>
      <c r="BX8" s="52">
        <f>ESCYLD1!BX8*VLOOKUP(ESCYLD2!BX$4,'[1]INTERNAL PARAMETERS-1'!$B$5:$J$44,5,FALSE)*VLOOKUP(ESCYLD2!BX$4,'[1]INTERNAL PARAMETERS-1'!$B$5:$J$44,6,FALSE)*VLOOKUP(ESCYLD2!BX$4,'[1]INTERNAL PARAMETERS-1'!$B$5:$J$44,3,FALSE) + ESCYLD1!BX8*(1-VLOOKUP(ESCYLD2!BX$4,'[1]INTERNAL PARAMETERS-1'!$B$5:$J$44,5,FALSE))*VLOOKUP(ESCYLD2!BX$4,'[1]INTERNAL PARAMETERS-1'!$B$5:$J$44,8,FALSE)*VLOOKUP(ESCYLD2!BX$4,'[1]INTERNAL PARAMETERS-1'!$B$5:$J$44,3,FALSE)</f>
        <v>0</v>
      </c>
      <c r="BY8" s="52">
        <f>ESCYLD1!BY8*VLOOKUP(ESCYLD2!BY$4,'[1]INTERNAL PARAMETERS-1'!$B$5:$J$44,5,FALSE)*VLOOKUP(ESCYLD2!BY$4,'[1]INTERNAL PARAMETERS-1'!$B$5:$J$44,6,FALSE)*VLOOKUP(ESCYLD2!BY$4,'[1]INTERNAL PARAMETERS-1'!$B$5:$J$44,3,FALSE) + ESCYLD1!BY8*(1-VLOOKUP(ESCYLD2!BY$4,'[1]INTERNAL PARAMETERS-1'!$B$5:$J$44,5,FALSE))*VLOOKUP(ESCYLD2!BY$4,'[1]INTERNAL PARAMETERS-1'!$B$5:$J$44,8,FALSE)*VLOOKUP(ESCYLD2!BY$4,'[1]INTERNAL PARAMETERS-1'!$B$5:$J$44,3,FALSE)</f>
        <v>0</v>
      </c>
      <c r="BZ8" s="52">
        <f>ESCYLD1!BZ8*VLOOKUP(ESCYLD2!BZ$4,'[1]INTERNAL PARAMETERS-1'!$B$5:$J$44,5,FALSE)*VLOOKUP(ESCYLD2!BZ$4,'[1]INTERNAL PARAMETERS-1'!$B$5:$J$44,6,FALSE)*VLOOKUP(ESCYLD2!BZ$4,'[1]INTERNAL PARAMETERS-1'!$B$5:$J$44,3,FALSE) + ESCYLD1!BZ8*(1-VLOOKUP(ESCYLD2!BZ$4,'[1]INTERNAL PARAMETERS-1'!$B$5:$J$44,5,FALSE))*VLOOKUP(ESCYLD2!BZ$4,'[1]INTERNAL PARAMETERS-1'!$B$5:$J$44,8,FALSE)*VLOOKUP(ESCYLD2!BZ$4,'[1]INTERNAL PARAMETERS-1'!$B$5:$J$44,3,FALSE)</f>
        <v>1.3432792875190993E-2</v>
      </c>
      <c r="CA8" s="52">
        <f>ESCYLD1!CA8*VLOOKUP(ESCYLD2!CA$4,'[1]INTERNAL PARAMETERS-1'!$B$5:$J$44,5,FALSE)*VLOOKUP(ESCYLD2!CA$4,'[1]INTERNAL PARAMETERS-1'!$B$5:$J$44,6,FALSE)*VLOOKUP(ESCYLD2!CA$4,'[1]INTERNAL PARAMETERS-1'!$B$5:$J$44,3,FALSE) + ESCYLD1!CA8*(1-VLOOKUP(ESCYLD2!CA$4,'[1]INTERNAL PARAMETERS-1'!$B$5:$J$44,5,FALSE))*VLOOKUP(ESCYLD2!CA$4,'[1]INTERNAL PARAMETERS-1'!$B$5:$J$44,8,FALSE)*VLOOKUP(ESCYLD2!CA$4,'[1]INTERNAL PARAMETERS-1'!$B$5:$J$44,3,FALSE)</f>
        <v>0</v>
      </c>
      <c r="CB8" s="52">
        <f>ESCYLD1!CB8*VLOOKUP(ESCYLD2!CB$4,'[1]INTERNAL PARAMETERS-1'!$B$5:$J$44,5,FALSE)*VLOOKUP(ESCYLD2!CB$4,'[1]INTERNAL PARAMETERS-1'!$B$5:$J$44,6,FALSE)*VLOOKUP(ESCYLD2!CB$4,'[1]INTERNAL PARAMETERS-1'!$B$5:$J$44,3,FALSE) + ESCYLD1!CB8*(1-VLOOKUP(ESCYLD2!CB$4,'[1]INTERNAL PARAMETERS-1'!$B$5:$J$44,5,FALSE))*VLOOKUP(ESCYLD2!CB$4,'[1]INTERNAL PARAMETERS-1'!$B$5:$J$44,8,FALSE)*VLOOKUP(ESCYLD2!CB$4,'[1]INTERNAL PARAMETERS-1'!$B$5:$J$44,3,FALSE)</f>
        <v>0</v>
      </c>
      <c r="CC8" s="52">
        <f>ESCYLD1!CC8*VLOOKUP(ESCYLD2!CC$4,'[1]INTERNAL PARAMETERS-1'!$B$5:$J$44,5,FALSE)*VLOOKUP(ESCYLD2!CC$4,'[1]INTERNAL PARAMETERS-1'!$B$5:$J$44,6,FALSE)*VLOOKUP(ESCYLD2!CC$4,'[1]INTERNAL PARAMETERS-1'!$B$5:$J$44,3,FALSE) + ESCYLD1!CC8*(1-VLOOKUP(ESCYLD2!CC$4,'[1]INTERNAL PARAMETERS-1'!$B$5:$J$44,5,FALSE))*VLOOKUP(ESCYLD2!CC$4,'[1]INTERNAL PARAMETERS-1'!$B$5:$J$44,8,FALSE)*VLOOKUP(ESCYLD2!CC$4,'[1]INTERNAL PARAMETERS-1'!$B$5:$J$44,3,FALSE)</f>
        <v>1.3177380659502802E-2</v>
      </c>
      <c r="CD8" s="52">
        <f>ESCYLD1!CD8*VLOOKUP(ESCYLD2!CD$4,'[1]INTERNAL PARAMETERS-1'!$B$5:$J$44,5,FALSE)*VLOOKUP(ESCYLD2!CD$4,'[1]INTERNAL PARAMETERS-1'!$B$5:$J$44,6,FALSE)*VLOOKUP(ESCYLD2!CD$4,'[1]INTERNAL PARAMETERS-1'!$B$5:$J$44,3,FALSE) + ESCYLD1!CD8*(1-VLOOKUP(ESCYLD2!CD$4,'[1]INTERNAL PARAMETERS-1'!$B$5:$J$44,5,FALSE))*VLOOKUP(ESCYLD2!CD$4,'[1]INTERNAL PARAMETERS-1'!$B$5:$J$44,8,FALSE)*VLOOKUP(ESCYLD2!CD$4,'[1]INTERNAL PARAMETERS-1'!$B$5:$J$44,3,FALSE)</f>
        <v>7.518179434038974E-2</v>
      </c>
      <c r="CE8" s="52">
        <f>ESCYLD1!CE8*VLOOKUP(ESCYLD2!CE$4,'[1]INTERNAL PARAMETERS-1'!$B$5:$J$44,5,FALSE)*VLOOKUP(ESCYLD2!CE$4,'[1]INTERNAL PARAMETERS-1'!$B$5:$J$44,6,FALSE)*VLOOKUP(ESCYLD2!CE$4,'[1]INTERNAL PARAMETERS-1'!$B$5:$J$44,3,FALSE) + ESCYLD1!CE8*(1-VLOOKUP(ESCYLD2!CE$4,'[1]INTERNAL PARAMETERS-1'!$B$5:$J$44,5,FALSE))*VLOOKUP(ESCYLD2!CE$4,'[1]INTERNAL PARAMETERS-1'!$B$5:$J$44,8,FALSE)*VLOOKUP(ESCYLD2!CE$4,'[1]INTERNAL PARAMETERS-1'!$B$5:$J$44,3,FALSE)</f>
        <v>6.4847111499155938E-2</v>
      </c>
      <c r="CF8" s="52">
        <f>ESCYLD1!CF8*VLOOKUP(ESCYLD2!CF$4,'[1]INTERNAL PARAMETERS-1'!$B$5:$J$44,5,FALSE)*VLOOKUP(ESCYLD2!CF$4,'[1]INTERNAL PARAMETERS-1'!$B$5:$J$44,6,FALSE)*VLOOKUP(ESCYLD2!CF$4,'[1]INTERNAL PARAMETERS-1'!$B$5:$J$44,3,FALSE) + ESCYLD1!CF8*(1-VLOOKUP(ESCYLD2!CF$4,'[1]INTERNAL PARAMETERS-1'!$B$5:$J$44,5,FALSE))*VLOOKUP(ESCYLD2!CF$4,'[1]INTERNAL PARAMETERS-1'!$B$5:$J$44,8,FALSE)*VLOOKUP(ESCYLD2!CF$4,'[1]INTERNAL PARAMETERS-1'!$B$5:$J$44,3,FALSE)</f>
        <v>8.3901603352135382E-2</v>
      </c>
      <c r="CG8" s="52">
        <f>ESCYLD1!CG8*VLOOKUP(ESCYLD2!CG$4,'[1]INTERNAL PARAMETERS-1'!$B$5:$J$44,5,FALSE)*VLOOKUP(ESCYLD2!CG$4,'[1]INTERNAL PARAMETERS-1'!$B$5:$J$44,6,FALSE)*VLOOKUP(ESCYLD2!CG$4,'[1]INTERNAL PARAMETERS-1'!$B$5:$J$44,3,FALSE) + ESCYLD1!CG8*(1-VLOOKUP(ESCYLD2!CG$4,'[1]INTERNAL PARAMETERS-1'!$B$5:$J$44,5,FALSE))*VLOOKUP(ESCYLD2!CG$4,'[1]INTERNAL PARAMETERS-1'!$B$5:$J$44,8,FALSE)*VLOOKUP(ESCYLD2!CG$4,'[1]INTERNAL PARAMETERS-1'!$B$5:$J$44,3,FALSE)</f>
        <v>8.8996933149644325E-4</v>
      </c>
      <c r="CH8" s="51">
        <f>ESCYLD1!CH8*VLOOKUP(ESCYLD2!CH$4,'[1]INTERNAL PARAMETERS-1'!$B$5:$J$44,5,FALSE)*VLOOKUP(ESCYLD2!CH$4,'[1]INTERNAL PARAMETERS-1'!$B$5:$J$44,6,FALSE)*VLOOKUP(ESCYLD2!CH$4,'[1]INTERNAL PARAMETERS-1'!$B$5:$J$44,3,FALSE) + ESCYLD1!CH8*(1-VLOOKUP(ESCYLD2!CH$4,'[1]INTERNAL PARAMETERS-1'!$B$5:$J$44,5,FALSE))*VLOOKUP(ESCYLD2!CH$4,'[1]INTERNAL PARAMETERS-1'!$B$5:$J$44,8,FALSE)*VLOOKUP(ESCYLD2!CH$4,'[1]INTERNAL PARAMETERS-1'!$B$5:$J$44,3,FALSE)</f>
        <v>0</v>
      </c>
      <c r="CJ8" s="53">
        <f t="shared" si="0"/>
        <v>2340.1498957995873</v>
      </c>
      <c r="CK8" s="51">
        <f t="shared" si="1"/>
        <v>44.927499502058318</v>
      </c>
    </row>
    <row r="9" spans="2:89" x14ac:dyDescent="0.5">
      <c r="B9" s="66" t="s">
        <v>5</v>
      </c>
      <c r="C9" s="65" t="s">
        <v>90</v>
      </c>
      <c r="D9" s="65" t="s">
        <v>85</v>
      </c>
      <c r="E9" s="151">
        <f>ESC!AF9</f>
        <v>6921.2019164493431</v>
      </c>
      <c r="F9" s="67">
        <f>'[1]INTERNAL PARAMETERS-1'!M9</f>
        <v>63.875</v>
      </c>
      <c r="G9" s="53">
        <f>ESCYLD1!G9*VLOOKUP(ESCYLD2!G$4,'[1]INTERNAL PARAMETERS-1'!$B$5:$J$44,5,FALSE)*VLOOKUP(ESCYLD2!G$4,'[1]INTERNAL PARAMETERS-1'!$B$5:$J$44,7,FALSE)*ESCYLD2!$F9 + ESCYLD1!G9*(1-VLOOKUP(ESCYLD2!G$4,'[1]INTERNAL PARAMETERS-1'!$B$5:$J$44,5,FALSE))*VLOOKUP(ESCYLD2!G$4,'[1]INTERNAL PARAMETERS-1'!$B$5:$J$44,9,FALSE)*ESCYLD2!$F9</f>
        <v>1617.3471255027855</v>
      </c>
      <c r="H9" s="52">
        <f>ESCYLD1!H9*VLOOKUP(ESCYLD2!H$4,'[1]INTERNAL PARAMETERS-1'!$B$5:$J$44,5,FALSE)*VLOOKUP(ESCYLD2!H$4,'[1]INTERNAL PARAMETERS-1'!$B$5:$J$44,7,FALSE)*ESCYLD2!$F9 + ESCYLD1!H9*(1-VLOOKUP(ESCYLD2!H$4,'[1]INTERNAL PARAMETERS-1'!$B$5:$J$44,5,FALSE))*VLOOKUP(ESCYLD2!H$4,'[1]INTERNAL PARAMETERS-1'!$B$5:$J$44,9,FALSE)*ESCYLD2!$F9</f>
        <v>994.21558922561633</v>
      </c>
      <c r="I9" s="52">
        <f>ESCYLD1!I9*VLOOKUP(ESCYLD2!I$4,'[1]INTERNAL PARAMETERS-1'!$B$5:$J$44,5,FALSE)*VLOOKUP(ESCYLD2!I$4,'[1]INTERNAL PARAMETERS-1'!$B$5:$J$44,7,FALSE)*ESCYLD2!$F9 + ESCYLD1!I9*(1-VLOOKUP(ESCYLD2!I$4,'[1]INTERNAL PARAMETERS-1'!$B$5:$J$44,5,FALSE))*VLOOKUP(ESCYLD2!I$4,'[1]INTERNAL PARAMETERS-1'!$B$5:$J$44,9,FALSE)*ESCYLD2!$F9</f>
        <v>1180.8551505235744</v>
      </c>
      <c r="J9" s="52">
        <f>ESCYLD1!J9*VLOOKUP(ESCYLD2!J$4,'[1]INTERNAL PARAMETERS-1'!$B$5:$J$44,5,FALSE)*VLOOKUP(ESCYLD2!J$4,'[1]INTERNAL PARAMETERS-1'!$B$5:$J$44,7,FALSE)*ESCYLD2!$F9 + ESCYLD1!J9*(1-VLOOKUP(ESCYLD2!J$4,'[1]INTERNAL PARAMETERS-1'!$B$5:$J$44,5,FALSE))*VLOOKUP(ESCYLD2!J$4,'[1]INTERNAL PARAMETERS-1'!$B$5:$J$44,9,FALSE)*ESCYLD2!$F9</f>
        <v>0</v>
      </c>
      <c r="K9" s="52">
        <f>ESCYLD1!K9*VLOOKUP(ESCYLD2!K$4,'[1]INTERNAL PARAMETERS-1'!$B$5:$J$44,5,FALSE)*VLOOKUP(ESCYLD2!K$4,'[1]INTERNAL PARAMETERS-1'!$B$5:$J$44,7,FALSE)*ESCYLD2!$F9 + ESCYLD1!K9*(1-VLOOKUP(ESCYLD2!K$4,'[1]INTERNAL PARAMETERS-1'!$B$5:$J$44,5,FALSE))*VLOOKUP(ESCYLD2!K$4,'[1]INTERNAL PARAMETERS-1'!$B$5:$J$44,9,FALSE)*ESCYLD2!$F9</f>
        <v>6.6187769706842507</v>
      </c>
      <c r="L9" s="52">
        <f>ESCYLD1!L9*VLOOKUP(ESCYLD2!L$4,'[1]INTERNAL PARAMETERS-1'!$B$5:$J$44,5,FALSE)*VLOOKUP(ESCYLD2!L$4,'[1]INTERNAL PARAMETERS-1'!$B$5:$J$44,7,FALSE)*ESCYLD2!$F9 + ESCYLD1!L9*(1-VLOOKUP(ESCYLD2!L$4,'[1]INTERNAL PARAMETERS-1'!$B$5:$J$44,5,FALSE))*VLOOKUP(ESCYLD2!L$4,'[1]INTERNAL PARAMETERS-1'!$B$5:$J$44,9,FALSE)*ESCYLD2!$F9</f>
        <v>0</v>
      </c>
      <c r="M9" s="52">
        <f>ESCYLD1!M9*VLOOKUP(ESCYLD2!M$4,'[1]INTERNAL PARAMETERS-1'!$B$5:$J$44,5,FALSE)*VLOOKUP(ESCYLD2!M$4,'[1]INTERNAL PARAMETERS-1'!$B$5:$J$44,7,FALSE)*ESCYLD2!$F9 + ESCYLD1!M9*(1-VLOOKUP(ESCYLD2!M$4,'[1]INTERNAL PARAMETERS-1'!$B$5:$J$44,5,FALSE))*VLOOKUP(ESCYLD2!M$4,'[1]INTERNAL PARAMETERS-1'!$B$5:$J$44,9,FALSE)*ESCYLD2!$F9</f>
        <v>18.272519453711567</v>
      </c>
      <c r="N9" s="52">
        <f>ESCYLD1!N9*VLOOKUP(ESCYLD2!N$4,'[1]INTERNAL PARAMETERS-1'!$B$5:$J$44,5,FALSE)*VLOOKUP(ESCYLD2!N$4,'[1]INTERNAL PARAMETERS-1'!$B$5:$J$44,7,FALSE)*ESCYLD2!$F9 + ESCYLD1!N9*(1-VLOOKUP(ESCYLD2!N$4,'[1]INTERNAL PARAMETERS-1'!$B$5:$J$44,5,FALSE))*VLOOKUP(ESCYLD2!N$4,'[1]INTERNAL PARAMETERS-1'!$B$5:$J$44,9,FALSE)*ESCYLD2!$F9</f>
        <v>7.3980300333283813</v>
      </c>
      <c r="O9" s="52">
        <f>ESCYLD1!O9*VLOOKUP(ESCYLD2!O$4,'[1]INTERNAL PARAMETERS-1'!$B$5:$J$44,5,FALSE)*VLOOKUP(ESCYLD2!O$4,'[1]INTERNAL PARAMETERS-1'!$B$5:$J$44,7,FALSE)*ESCYLD2!$F9 + ESCYLD1!O9*(1-VLOOKUP(ESCYLD2!O$4,'[1]INTERNAL PARAMETERS-1'!$B$5:$J$44,5,FALSE))*VLOOKUP(ESCYLD2!O$4,'[1]INTERNAL PARAMETERS-1'!$B$5:$J$44,9,FALSE)*ESCYLD2!$F9</f>
        <v>0</v>
      </c>
      <c r="P9" s="52">
        <f>ESCYLD1!P9*VLOOKUP(ESCYLD2!P$4,'[1]INTERNAL PARAMETERS-1'!$B$5:$J$44,5,FALSE)*VLOOKUP(ESCYLD2!P$4,'[1]INTERNAL PARAMETERS-1'!$B$5:$J$44,7,FALSE)*ESCYLD2!$F9 + ESCYLD1!P9*(1-VLOOKUP(ESCYLD2!P$4,'[1]INTERNAL PARAMETERS-1'!$B$5:$J$44,5,FALSE))*VLOOKUP(ESCYLD2!P$4,'[1]INTERNAL PARAMETERS-1'!$B$5:$J$44,9,FALSE)*ESCYLD2!$F9</f>
        <v>0</v>
      </c>
      <c r="Q9" s="52">
        <f>ESCYLD1!Q9*VLOOKUP(ESCYLD2!Q$4,'[1]INTERNAL PARAMETERS-1'!$B$5:$J$44,5,FALSE)*VLOOKUP(ESCYLD2!Q$4,'[1]INTERNAL PARAMETERS-1'!$B$5:$J$44,7,FALSE)*ESCYLD2!$F9 + ESCYLD1!Q9*(1-VLOOKUP(ESCYLD2!Q$4,'[1]INTERNAL PARAMETERS-1'!$B$5:$J$44,5,FALSE))*VLOOKUP(ESCYLD2!Q$4,'[1]INTERNAL PARAMETERS-1'!$B$5:$J$44,9,FALSE)*ESCYLD2!$F9</f>
        <v>0</v>
      </c>
      <c r="R9" s="52">
        <f>ESCYLD1!R9*VLOOKUP(ESCYLD2!R$4,'[1]INTERNAL PARAMETERS-1'!$B$5:$J$44,5,FALSE)*VLOOKUP(ESCYLD2!R$4,'[1]INTERNAL PARAMETERS-1'!$B$5:$J$44,7,FALSE)*ESCYLD2!$F9 + ESCYLD1!R9*(1-VLOOKUP(ESCYLD2!R$4,'[1]INTERNAL PARAMETERS-1'!$B$5:$J$44,5,FALSE))*VLOOKUP(ESCYLD2!R$4,'[1]INTERNAL PARAMETERS-1'!$B$5:$J$44,9,FALSE)*ESCYLD2!$F9</f>
        <v>5.4918408336257576</v>
      </c>
      <c r="S9" s="52">
        <f>ESCYLD1!S9*VLOOKUP(ESCYLD2!S$4,'[1]INTERNAL PARAMETERS-1'!$B$5:$J$44,5,FALSE)*VLOOKUP(ESCYLD2!S$4,'[1]INTERNAL PARAMETERS-1'!$B$5:$J$44,7,FALSE)*ESCYLD2!$F9 + ESCYLD1!S9*(1-VLOOKUP(ESCYLD2!S$4,'[1]INTERNAL PARAMETERS-1'!$B$5:$J$44,5,FALSE))*VLOOKUP(ESCYLD2!S$4,'[1]INTERNAL PARAMETERS-1'!$B$5:$J$44,9,FALSE)*ESCYLD2!$F9</f>
        <v>158.8915540481234</v>
      </c>
      <c r="T9" s="52">
        <f>ESCYLD1!T9*VLOOKUP(ESCYLD2!T$4,'[1]INTERNAL PARAMETERS-1'!$B$5:$J$44,5,FALSE)*VLOOKUP(ESCYLD2!T$4,'[1]INTERNAL PARAMETERS-1'!$B$5:$J$44,7,FALSE)*ESCYLD2!$F9 + ESCYLD1!T9*(1-VLOOKUP(ESCYLD2!T$4,'[1]INTERNAL PARAMETERS-1'!$B$5:$J$44,5,FALSE))*VLOOKUP(ESCYLD2!T$4,'[1]INTERNAL PARAMETERS-1'!$B$5:$J$44,9,FALSE)*ESCYLD2!$F9</f>
        <v>28.684682561258185</v>
      </c>
      <c r="U9" s="52">
        <f>ESCYLD1!U9*VLOOKUP(ESCYLD2!U$4,'[1]INTERNAL PARAMETERS-1'!$B$5:$J$44,5,FALSE)*VLOOKUP(ESCYLD2!U$4,'[1]INTERNAL PARAMETERS-1'!$B$5:$J$44,7,FALSE)*ESCYLD2!$F9 + ESCYLD1!U9*(1-VLOOKUP(ESCYLD2!U$4,'[1]INTERNAL PARAMETERS-1'!$B$5:$J$44,5,FALSE))*VLOOKUP(ESCYLD2!U$4,'[1]INTERNAL PARAMETERS-1'!$B$5:$J$44,9,FALSE)*ESCYLD2!$F9</f>
        <v>21.055610946748942</v>
      </c>
      <c r="V9" s="52">
        <f>ESCYLD1!V9*VLOOKUP(ESCYLD2!V$4,'[1]INTERNAL PARAMETERS-1'!$B$5:$J$44,5,FALSE)*VLOOKUP(ESCYLD2!V$4,'[1]INTERNAL PARAMETERS-1'!$B$5:$J$44,7,FALSE)*ESCYLD2!$F9 + ESCYLD1!V9*(1-VLOOKUP(ESCYLD2!V$4,'[1]INTERNAL PARAMETERS-1'!$B$5:$J$44,5,FALSE))*VLOOKUP(ESCYLD2!V$4,'[1]INTERNAL PARAMETERS-1'!$B$5:$J$44,9,FALSE)*ESCYLD2!$F9</f>
        <v>143.34774216806582</v>
      </c>
      <c r="W9" s="52">
        <f>ESCYLD1!W9*VLOOKUP(ESCYLD2!W$4,'[1]INTERNAL PARAMETERS-1'!$B$5:$J$44,5,FALSE)*VLOOKUP(ESCYLD2!W$4,'[1]INTERNAL PARAMETERS-1'!$B$5:$J$44,7,FALSE)*ESCYLD2!$F9 + ESCYLD1!W9*(1-VLOOKUP(ESCYLD2!W$4,'[1]INTERNAL PARAMETERS-1'!$B$5:$J$44,5,FALSE))*VLOOKUP(ESCYLD2!W$4,'[1]INTERNAL PARAMETERS-1'!$B$5:$J$44,9,FALSE)*ESCYLD2!$F9</f>
        <v>0</v>
      </c>
      <c r="X9" s="52">
        <f>ESCYLD1!X9*VLOOKUP(ESCYLD2!X$4,'[1]INTERNAL PARAMETERS-1'!$B$5:$J$44,5,FALSE)*VLOOKUP(ESCYLD2!X$4,'[1]INTERNAL PARAMETERS-1'!$B$5:$J$44,7,FALSE)*ESCYLD2!$F9 + ESCYLD1!X9*(1-VLOOKUP(ESCYLD2!X$4,'[1]INTERNAL PARAMETERS-1'!$B$5:$J$44,5,FALSE))*VLOOKUP(ESCYLD2!X$4,'[1]INTERNAL PARAMETERS-1'!$B$5:$J$44,9,FALSE)*ESCYLD2!$F9</f>
        <v>0</v>
      </c>
      <c r="Y9" s="52">
        <f>ESCYLD1!Y9*VLOOKUP(ESCYLD2!Y$4,'[1]INTERNAL PARAMETERS-1'!$B$5:$J$44,5,FALSE)*VLOOKUP(ESCYLD2!Y$4,'[1]INTERNAL PARAMETERS-1'!$B$5:$J$44,7,FALSE)*ESCYLD2!$F9 + ESCYLD1!Y9*(1-VLOOKUP(ESCYLD2!Y$4,'[1]INTERNAL PARAMETERS-1'!$B$5:$J$44,5,FALSE))*VLOOKUP(ESCYLD2!Y$4,'[1]INTERNAL PARAMETERS-1'!$B$5:$J$44,9,FALSE)*ESCYLD2!$F9</f>
        <v>0</v>
      </c>
      <c r="Z9" s="52">
        <f>ESCYLD1!Z9*VLOOKUP(ESCYLD2!Z$4,'[1]INTERNAL PARAMETERS-1'!$B$5:$J$44,5,FALSE)*VLOOKUP(ESCYLD2!Z$4,'[1]INTERNAL PARAMETERS-1'!$B$5:$J$44,7,FALSE)*ESCYLD2!$F9 + ESCYLD1!Z9*(1-VLOOKUP(ESCYLD2!Z$4,'[1]INTERNAL PARAMETERS-1'!$B$5:$J$44,5,FALSE))*VLOOKUP(ESCYLD2!Z$4,'[1]INTERNAL PARAMETERS-1'!$B$5:$J$44,9,FALSE)*ESCYLD2!$F9</f>
        <v>0</v>
      </c>
      <c r="AA9" s="52">
        <f>ESCYLD1!AA9*VLOOKUP(ESCYLD2!AA$4,'[1]INTERNAL PARAMETERS-1'!$B$5:$J$44,5,FALSE)*VLOOKUP(ESCYLD2!AA$4,'[1]INTERNAL PARAMETERS-1'!$B$5:$J$44,7,FALSE)*ESCYLD2!$F9 + ESCYLD1!AA9*(1-VLOOKUP(ESCYLD2!AA$4,'[1]INTERNAL PARAMETERS-1'!$B$5:$J$44,5,FALSE))*VLOOKUP(ESCYLD2!AA$4,'[1]INTERNAL PARAMETERS-1'!$B$5:$J$44,9,FALSE)*ESCYLD2!$F9</f>
        <v>0</v>
      </c>
      <c r="AB9" s="52">
        <f>ESCYLD1!AB9*VLOOKUP(ESCYLD2!AB$4,'[1]INTERNAL PARAMETERS-1'!$B$5:$J$44,5,FALSE)*VLOOKUP(ESCYLD2!AB$4,'[1]INTERNAL PARAMETERS-1'!$B$5:$J$44,7,FALSE)*ESCYLD2!$F9 + ESCYLD1!AB9*(1-VLOOKUP(ESCYLD2!AB$4,'[1]INTERNAL PARAMETERS-1'!$B$5:$J$44,5,FALSE))*VLOOKUP(ESCYLD2!AB$4,'[1]INTERNAL PARAMETERS-1'!$B$5:$J$44,9,FALSE)*ESCYLD2!$F9</f>
        <v>0</v>
      </c>
      <c r="AC9" s="52">
        <f>ESCYLD1!AC9*VLOOKUP(ESCYLD2!AC$4,'[1]INTERNAL PARAMETERS-1'!$B$5:$J$44,5,FALSE)*VLOOKUP(ESCYLD2!AC$4,'[1]INTERNAL PARAMETERS-1'!$B$5:$J$44,7,FALSE)*ESCYLD2!$F9 + ESCYLD1!AC9*(1-VLOOKUP(ESCYLD2!AC$4,'[1]INTERNAL PARAMETERS-1'!$B$5:$J$44,5,FALSE))*VLOOKUP(ESCYLD2!AC$4,'[1]INTERNAL PARAMETERS-1'!$B$5:$J$44,9,FALSE)*ESCYLD2!$F9</f>
        <v>0</v>
      </c>
      <c r="AD9" s="52">
        <f>ESCYLD1!AD9*VLOOKUP(ESCYLD2!AD$4,'[1]INTERNAL PARAMETERS-1'!$B$5:$J$44,5,FALSE)*VLOOKUP(ESCYLD2!AD$4,'[1]INTERNAL PARAMETERS-1'!$B$5:$J$44,7,FALSE)*ESCYLD2!$F9 + ESCYLD1!AD9*(1-VLOOKUP(ESCYLD2!AD$4,'[1]INTERNAL PARAMETERS-1'!$B$5:$J$44,5,FALSE))*VLOOKUP(ESCYLD2!AD$4,'[1]INTERNAL PARAMETERS-1'!$B$5:$J$44,9,FALSE)*ESCYLD2!$F9</f>
        <v>0</v>
      </c>
      <c r="AE9" s="52">
        <f>ESCYLD1!AE9*VLOOKUP(ESCYLD2!AE$4,'[1]INTERNAL PARAMETERS-1'!$B$5:$J$44,5,FALSE)*VLOOKUP(ESCYLD2!AE$4,'[1]INTERNAL PARAMETERS-1'!$B$5:$J$44,7,FALSE)*ESCYLD2!$F9 + ESCYLD1!AE9*(1-VLOOKUP(ESCYLD2!AE$4,'[1]INTERNAL PARAMETERS-1'!$B$5:$J$44,5,FALSE))*VLOOKUP(ESCYLD2!AE$4,'[1]INTERNAL PARAMETERS-1'!$B$5:$J$44,9,FALSE)*ESCYLD2!$F9</f>
        <v>0</v>
      </c>
      <c r="AF9" s="52">
        <f>ESCYLD1!AF9*VLOOKUP(ESCYLD2!AF$4,'[1]INTERNAL PARAMETERS-1'!$B$5:$J$44,5,FALSE)*VLOOKUP(ESCYLD2!AF$4,'[1]INTERNAL PARAMETERS-1'!$B$5:$J$44,7,FALSE)*ESCYLD2!$F9 + ESCYLD1!AF9*(1-VLOOKUP(ESCYLD2!AF$4,'[1]INTERNAL PARAMETERS-1'!$B$5:$J$44,5,FALSE))*VLOOKUP(ESCYLD2!AF$4,'[1]INTERNAL PARAMETERS-1'!$B$5:$J$44,9,FALSE)*ESCYLD2!$F9</f>
        <v>0.95690764138837525</v>
      </c>
      <c r="AG9" s="52">
        <f>ESCYLD1!AG9*VLOOKUP(ESCYLD2!AG$4,'[1]INTERNAL PARAMETERS-1'!$B$5:$J$44,5,FALSE)*VLOOKUP(ESCYLD2!AG$4,'[1]INTERNAL PARAMETERS-1'!$B$5:$J$44,7,FALSE)*ESCYLD2!$F9 + ESCYLD1!AG9*(1-VLOOKUP(ESCYLD2!AG$4,'[1]INTERNAL PARAMETERS-1'!$B$5:$J$44,5,FALSE))*VLOOKUP(ESCYLD2!AG$4,'[1]INTERNAL PARAMETERS-1'!$B$5:$J$44,9,FALSE)*ESCYLD2!$F9</f>
        <v>0</v>
      </c>
      <c r="AH9" s="52">
        <f>ESCYLD1!AH9*VLOOKUP(ESCYLD2!AH$4,'[1]INTERNAL PARAMETERS-1'!$B$5:$J$44,5,FALSE)*VLOOKUP(ESCYLD2!AH$4,'[1]INTERNAL PARAMETERS-1'!$B$5:$J$44,7,FALSE)*ESCYLD2!$F9 + ESCYLD1!AH9*(1-VLOOKUP(ESCYLD2!AH$4,'[1]INTERNAL PARAMETERS-1'!$B$5:$J$44,5,FALSE))*VLOOKUP(ESCYLD2!AH$4,'[1]INTERNAL PARAMETERS-1'!$B$5:$J$44,9,FALSE)*ESCYLD2!$F9</f>
        <v>0.26989702705825963</v>
      </c>
      <c r="AI9" s="52">
        <f>ESCYLD1!AI9*VLOOKUP(ESCYLD2!AI$4,'[1]INTERNAL PARAMETERS-1'!$B$5:$J$44,5,FALSE)*VLOOKUP(ESCYLD2!AI$4,'[1]INTERNAL PARAMETERS-1'!$B$5:$J$44,7,FALSE)*ESCYLD2!$F9 + ESCYLD1!AI9*(1-VLOOKUP(ESCYLD2!AI$4,'[1]INTERNAL PARAMETERS-1'!$B$5:$J$44,5,FALSE))*VLOOKUP(ESCYLD2!AI$4,'[1]INTERNAL PARAMETERS-1'!$B$5:$J$44,9,FALSE)*ESCYLD2!$F9</f>
        <v>1.1032400180571453</v>
      </c>
      <c r="AJ9" s="52">
        <f>ESCYLD1!AJ9*VLOOKUP(ESCYLD2!AJ$4,'[1]INTERNAL PARAMETERS-1'!$B$5:$J$44,5,FALSE)*VLOOKUP(ESCYLD2!AJ$4,'[1]INTERNAL PARAMETERS-1'!$B$5:$J$44,7,FALSE)*ESCYLD2!$F9 + ESCYLD1!AJ9*(1-VLOOKUP(ESCYLD2!AJ$4,'[1]INTERNAL PARAMETERS-1'!$B$5:$J$44,5,FALSE))*VLOOKUP(ESCYLD2!AJ$4,'[1]INTERNAL PARAMETERS-1'!$B$5:$J$44,9,FALSE)*ESCYLD2!$F9</f>
        <v>18.167451923079838</v>
      </c>
      <c r="AK9" s="52">
        <f>ESCYLD1!AK9*VLOOKUP(ESCYLD2!AK$4,'[1]INTERNAL PARAMETERS-1'!$B$5:$J$44,5,FALSE)*VLOOKUP(ESCYLD2!AK$4,'[1]INTERNAL PARAMETERS-1'!$B$5:$J$44,7,FALSE)*ESCYLD2!$F9 + ESCYLD1!AK9*(1-VLOOKUP(ESCYLD2!AK$4,'[1]INTERNAL PARAMETERS-1'!$B$5:$J$44,5,FALSE))*VLOOKUP(ESCYLD2!AK$4,'[1]INTERNAL PARAMETERS-1'!$B$5:$J$44,9,FALSE)*ESCYLD2!$F9</f>
        <v>2.159176216466077</v>
      </c>
      <c r="AL9" s="52">
        <f>ESCYLD1!AL9*VLOOKUP(ESCYLD2!AL$4,'[1]INTERNAL PARAMETERS-1'!$B$5:$J$44,5,FALSE)*VLOOKUP(ESCYLD2!AL$4,'[1]INTERNAL PARAMETERS-1'!$B$5:$J$44,7,FALSE)*ESCYLD2!$F9 + ESCYLD1!AL9*(1-VLOOKUP(ESCYLD2!AL$4,'[1]INTERNAL PARAMETERS-1'!$B$5:$J$44,5,FALSE))*VLOOKUP(ESCYLD2!AL$4,'[1]INTERNAL PARAMETERS-1'!$B$5:$J$44,9,FALSE)*ESCYLD2!$F9</f>
        <v>0</v>
      </c>
      <c r="AM9" s="52">
        <f>ESCYLD1!AM9*VLOOKUP(ESCYLD2!AM$4,'[1]INTERNAL PARAMETERS-1'!$B$5:$J$44,5,FALSE)*VLOOKUP(ESCYLD2!AM$4,'[1]INTERNAL PARAMETERS-1'!$B$5:$J$44,7,FALSE)*ESCYLD2!$F9 + ESCYLD1!AM9*(1-VLOOKUP(ESCYLD2!AM$4,'[1]INTERNAL PARAMETERS-1'!$B$5:$J$44,5,FALSE))*VLOOKUP(ESCYLD2!AM$4,'[1]INTERNAL PARAMETERS-1'!$B$5:$J$44,9,FALSE)*ESCYLD2!$F9</f>
        <v>0</v>
      </c>
      <c r="AN9" s="52">
        <f>ESCYLD1!AN9*VLOOKUP(ESCYLD2!AN$4,'[1]INTERNAL PARAMETERS-1'!$B$5:$J$44,5,FALSE)*VLOOKUP(ESCYLD2!AN$4,'[1]INTERNAL PARAMETERS-1'!$B$5:$J$44,7,FALSE)*ESCYLD2!$F9 + ESCYLD1!AN9*(1-VLOOKUP(ESCYLD2!AN$4,'[1]INTERNAL PARAMETERS-1'!$B$5:$J$44,5,FALSE))*VLOOKUP(ESCYLD2!AN$4,'[1]INTERNAL PARAMETERS-1'!$B$5:$J$44,9,FALSE)*ESCYLD2!$F9</f>
        <v>0</v>
      </c>
      <c r="AO9" s="52">
        <f>ESCYLD1!AO9*VLOOKUP(ESCYLD2!AO$4,'[1]INTERNAL PARAMETERS-1'!$B$5:$J$44,5,FALSE)*VLOOKUP(ESCYLD2!AO$4,'[1]INTERNAL PARAMETERS-1'!$B$5:$J$44,7,FALSE)*ESCYLD2!$F9 + ESCYLD1!AO9*(1-VLOOKUP(ESCYLD2!AO$4,'[1]INTERNAL PARAMETERS-1'!$B$5:$J$44,5,FALSE))*VLOOKUP(ESCYLD2!AO$4,'[1]INTERNAL PARAMETERS-1'!$B$5:$J$44,9,FALSE)*ESCYLD2!$F9</f>
        <v>0</v>
      </c>
      <c r="AP9" s="52">
        <f>ESCYLD1!AP9*VLOOKUP(ESCYLD2!AP$4,'[1]INTERNAL PARAMETERS-1'!$B$5:$J$44,5,FALSE)*VLOOKUP(ESCYLD2!AP$4,'[1]INTERNAL PARAMETERS-1'!$B$5:$J$44,7,FALSE)*ESCYLD2!$F9 + ESCYLD1!AP9*(1-VLOOKUP(ESCYLD2!AP$4,'[1]INTERNAL PARAMETERS-1'!$B$5:$J$44,5,FALSE))*VLOOKUP(ESCYLD2!AP$4,'[1]INTERNAL PARAMETERS-1'!$B$5:$J$44,9,FALSE)*ESCYLD2!$F9</f>
        <v>0</v>
      </c>
      <c r="AQ9" s="52">
        <f>ESCYLD1!AQ9*VLOOKUP(ESCYLD2!AQ$4,'[1]INTERNAL PARAMETERS-1'!$B$5:$J$44,5,FALSE)*VLOOKUP(ESCYLD2!AQ$4,'[1]INTERNAL PARAMETERS-1'!$B$5:$J$44,7,FALSE)*ESCYLD2!$F9 + ESCYLD1!AQ9*(1-VLOOKUP(ESCYLD2!AQ$4,'[1]INTERNAL PARAMETERS-1'!$B$5:$J$44,5,FALSE))*VLOOKUP(ESCYLD2!AQ$4,'[1]INTERNAL PARAMETERS-1'!$B$5:$J$44,9,FALSE)*ESCYLD2!$F9</f>
        <v>0</v>
      </c>
      <c r="AR9" s="52">
        <f>ESCYLD1!AR9*VLOOKUP(ESCYLD2!AR$4,'[1]INTERNAL PARAMETERS-1'!$B$5:$J$44,5,FALSE)*VLOOKUP(ESCYLD2!AR$4,'[1]INTERNAL PARAMETERS-1'!$B$5:$J$44,7,FALSE)*ESCYLD2!$F9 + ESCYLD1!AR9*(1-VLOOKUP(ESCYLD2!AR$4,'[1]INTERNAL PARAMETERS-1'!$B$5:$J$44,5,FALSE))*VLOOKUP(ESCYLD2!AR$4,'[1]INTERNAL PARAMETERS-1'!$B$5:$J$44,9,FALSE)*ESCYLD2!$F9</f>
        <v>0</v>
      </c>
      <c r="AS9" s="52">
        <f>ESCYLD1!AS9*VLOOKUP(ESCYLD2!AS$4,'[1]INTERNAL PARAMETERS-1'!$B$5:$J$44,5,FALSE)*VLOOKUP(ESCYLD2!AS$4,'[1]INTERNAL PARAMETERS-1'!$B$5:$J$44,7,FALSE)*ESCYLD2!$F9 + ESCYLD1!AS9*(1-VLOOKUP(ESCYLD2!AS$4,'[1]INTERNAL PARAMETERS-1'!$B$5:$J$44,5,FALSE))*VLOOKUP(ESCYLD2!AS$4,'[1]INTERNAL PARAMETERS-1'!$B$5:$J$44,9,FALSE)*ESCYLD2!$F9</f>
        <v>0</v>
      </c>
      <c r="AT9" s="51">
        <f>ESCYLD1!AT9*VLOOKUP(ESCYLD2!AT$4,'[1]INTERNAL PARAMETERS-1'!$B$5:$J$44,5,FALSE)*VLOOKUP(ESCYLD2!AT$4,'[1]INTERNAL PARAMETERS-1'!$B$5:$J$44,7,FALSE)*ESCYLD2!$F9 + ESCYLD1!AT9*(1-VLOOKUP(ESCYLD2!AT$4,'[1]INTERNAL PARAMETERS-1'!$B$5:$J$44,5,FALSE))*VLOOKUP(ESCYLD2!AT$4,'[1]INTERNAL PARAMETERS-1'!$B$5:$J$44,9,FALSE)*ESCYLD2!$F9</f>
        <v>0</v>
      </c>
      <c r="AU9" s="53">
        <f>ESCYLD1!AU9*VLOOKUP(ESCYLD2!AU$4,'[1]INTERNAL PARAMETERS-1'!$B$5:$J$44,5,FALSE)*VLOOKUP(ESCYLD2!AU$4,'[1]INTERNAL PARAMETERS-1'!$B$5:$J$44,6,FALSE)*VLOOKUP(ESCYLD2!AU$4,'[1]INTERNAL PARAMETERS-1'!$B$5:$J$44,3,FALSE) + ESCYLD1!AU9*(1-VLOOKUP(ESCYLD2!AU$4,'[1]INTERNAL PARAMETERS-1'!$B$5:$J$44,5,FALSE))*VLOOKUP(ESCYLD2!AU$4,'[1]INTERNAL PARAMETERS-1'!$B$5:$J$44,8,FALSE)*VLOOKUP(ESCYLD2!AU$4,'[1]INTERNAL PARAMETERS-1'!$B$5:$J$44,3,FALSE)</f>
        <v>0</v>
      </c>
      <c r="AV9" s="52">
        <f>ESCYLD1!AV9*VLOOKUP(ESCYLD2!AV$4,'[1]INTERNAL PARAMETERS-1'!$B$5:$J$44,5,FALSE)*VLOOKUP(ESCYLD2!AV$4,'[1]INTERNAL PARAMETERS-1'!$B$5:$J$44,6,FALSE)*VLOOKUP(ESCYLD2!AV$4,'[1]INTERNAL PARAMETERS-1'!$B$5:$J$44,3,FALSE) + ESCYLD1!AV9*(1-VLOOKUP(ESCYLD2!AV$4,'[1]INTERNAL PARAMETERS-1'!$B$5:$J$44,5,FALSE))*VLOOKUP(ESCYLD2!AV$4,'[1]INTERNAL PARAMETERS-1'!$B$5:$J$44,8,FALSE)*VLOOKUP(ESCYLD2!AV$4,'[1]INTERNAL PARAMETERS-1'!$B$5:$J$44,3,FALSE)</f>
        <v>0</v>
      </c>
      <c r="AW9" s="52">
        <f>ESCYLD1!AW9*VLOOKUP(ESCYLD2!AW$4,'[1]INTERNAL PARAMETERS-1'!$B$5:$J$44,5,FALSE)*VLOOKUP(ESCYLD2!AW$4,'[1]INTERNAL PARAMETERS-1'!$B$5:$J$44,6,FALSE)*VLOOKUP(ESCYLD2!AW$4,'[1]INTERNAL PARAMETERS-1'!$B$5:$J$44,3,FALSE) + ESCYLD1!AW9*(1-VLOOKUP(ESCYLD2!AW$4,'[1]INTERNAL PARAMETERS-1'!$B$5:$J$44,5,FALSE))*VLOOKUP(ESCYLD2!AW$4,'[1]INTERNAL PARAMETERS-1'!$B$5:$J$44,8,FALSE)*VLOOKUP(ESCYLD2!AW$4,'[1]INTERNAL PARAMETERS-1'!$B$5:$J$44,3,FALSE)</f>
        <v>21.827146794223246</v>
      </c>
      <c r="AX9" s="52">
        <f>ESCYLD1!AX9*VLOOKUP(ESCYLD2!AX$4,'[1]INTERNAL PARAMETERS-1'!$B$5:$J$44,5,FALSE)*VLOOKUP(ESCYLD2!AX$4,'[1]INTERNAL PARAMETERS-1'!$B$5:$J$44,6,FALSE)*VLOOKUP(ESCYLD2!AX$4,'[1]INTERNAL PARAMETERS-1'!$B$5:$J$44,3,FALSE) + ESCYLD1!AX9*(1-VLOOKUP(ESCYLD2!AX$4,'[1]INTERNAL PARAMETERS-1'!$B$5:$J$44,5,FALSE))*VLOOKUP(ESCYLD2!AX$4,'[1]INTERNAL PARAMETERS-1'!$B$5:$J$44,8,FALSE)*VLOOKUP(ESCYLD2!AX$4,'[1]INTERNAL PARAMETERS-1'!$B$5:$J$44,3,FALSE)</f>
        <v>0</v>
      </c>
      <c r="AY9" s="52">
        <f>ESCYLD1!AY9*VLOOKUP(ESCYLD2!AY$4,'[1]INTERNAL PARAMETERS-1'!$B$5:$J$44,5,FALSE)*VLOOKUP(ESCYLD2!AY$4,'[1]INTERNAL PARAMETERS-1'!$B$5:$J$44,6,FALSE)*VLOOKUP(ESCYLD2!AY$4,'[1]INTERNAL PARAMETERS-1'!$B$5:$J$44,3,FALSE) + ESCYLD1!AY9*(1-VLOOKUP(ESCYLD2!AY$4,'[1]INTERNAL PARAMETERS-1'!$B$5:$J$44,5,FALSE))*VLOOKUP(ESCYLD2!AY$4,'[1]INTERNAL PARAMETERS-1'!$B$5:$J$44,8,FALSE)*VLOOKUP(ESCYLD2!AY$4,'[1]INTERNAL PARAMETERS-1'!$B$5:$J$44,3,FALSE)</f>
        <v>0</v>
      </c>
      <c r="AZ9" s="52">
        <f>ESCYLD1!AZ9*VLOOKUP(ESCYLD2!AZ$4,'[1]INTERNAL PARAMETERS-1'!$B$5:$J$44,5,FALSE)*VLOOKUP(ESCYLD2!AZ$4,'[1]INTERNAL PARAMETERS-1'!$B$5:$J$44,6,FALSE)*VLOOKUP(ESCYLD2!AZ$4,'[1]INTERNAL PARAMETERS-1'!$B$5:$J$44,3,FALSE) + ESCYLD1!AZ9*(1-VLOOKUP(ESCYLD2!AZ$4,'[1]INTERNAL PARAMETERS-1'!$B$5:$J$44,5,FALSE))*VLOOKUP(ESCYLD2!AZ$4,'[1]INTERNAL PARAMETERS-1'!$B$5:$J$44,8,FALSE)*VLOOKUP(ESCYLD2!AZ$4,'[1]INTERNAL PARAMETERS-1'!$B$5:$J$44,3,FALSE)</f>
        <v>0</v>
      </c>
      <c r="BA9" s="52">
        <f>ESCYLD1!BA9*VLOOKUP(ESCYLD2!BA$4,'[1]INTERNAL PARAMETERS-1'!$B$5:$J$44,5,FALSE)*VLOOKUP(ESCYLD2!BA$4,'[1]INTERNAL PARAMETERS-1'!$B$5:$J$44,6,FALSE)*VLOOKUP(ESCYLD2!BA$4,'[1]INTERNAL PARAMETERS-1'!$B$5:$J$44,3,FALSE) + ESCYLD1!BA9*(1-VLOOKUP(ESCYLD2!BA$4,'[1]INTERNAL PARAMETERS-1'!$B$5:$J$44,5,FALSE))*VLOOKUP(ESCYLD2!BA$4,'[1]INTERNAL PARAMETERS-1'!$B$5:$J$44,8,FALSE)*VLOOKUP(ESCYLD2!BA$4,'[1]INTERNAL PARAMETERS-1'!$B$5:$J$44,3,FALSE)</f>
        <v>3.3759249604349133</v>
      </c>
      <c r="BB9" s="52">
        <f>ESCYLD1!BB9*VLOOKUP(ESCYLD2!BB$4,'[1]INTERNAL PARAMETERS-1'!$B$5:$J$44,5,FALSE)*VLOOKUP(ESCYLD2!BB$4,'[1]INTERNAL PARAMETERS-1'!$B$5:$J$44,6,FALSE)*VLOOKUP(ESCYLD2!BB$4,'[1]INTERNAL PARAMETERS-1'!$B$5:$J$44,3,FALSE) + ESCYLD1!BB9*(1-VLOOKUP(ESCYLD2!BB$4,'[1]INTERNAL PARAMETERS-1'!$B$5:$J$44,5,FALSE))*VLOOKUP(ESCYLD2!BB$4,'[1]INTERNAL PARAMETERS-1'!$B$5:$J$44,8,FALSE)*VLOOKUP(ESCYLD2!BB$4,'[1]INTERNAL PARAMETERS-1'!$B$5:$J$44,3,FALSE)</f>
        <v>6.8213715226957783</v>
      </c>
      <c r="BC9" s="52">
        <f>ESCYLD1!BC9*VLOOKUP(ESCYLD2!BC$4,'[1]INTERNAL PARAMETERS-1'!$B$5:$J$44,5,FALSE)*VLOOKUP(ESCYLD2!BC$4,'[1]INTERNAL PARAMETERS-1'!$B$5:$J$44,6,FALSE)*VLOOKUP(ESCYLD2!BC$4,'[1]INTERNAL PARAMETERS-1'!$B$5:$J$44,3,FALSE) + ESCYLD1!BC9*(1-VLOOKUP(ESCYLD2!BC$4,'[1]INTERNAL PARAMETERS-1'!$B$5:$J$44,5,FALSE))*VLOOKUP(ESCYLD2!BC$4,'[1]INTERNAL PARAMETERS-1'!$B$5:$J$44,8,FALSE)*VLOOKUP(ESCYLD2!BC$4,'[1]INTERNAL PARAMETERS-1'!$B$5:$J$44,3,FALSE)</f>
        <v>4.3876147139502377</v>
      </c>
      <c r="BD9" s="52">
        <f>ESCYLD1!BD9*VLOOKUP(ESCYLD2!BD$4,'[1]INTERNAL PARAMETERS-1'!$B$5:$J$44,5,FALSE)*VLOOKUP(ESCYLD2!BD$4,'[1]INTERNAL PARAMETERS-1'!$B$5:$J$44,6,FALSE)*VLOOKUP(ESCYLD2!BD$4,'[1]INTERNAL PARAMETERS-1'!$B$5:$J$44,3,FALSE) + ESCYLD1!BD9*(1-VLOOKUP(ESCYLD2!BD$4,'[1]INTERNAL PARAMETERS-1'!$B$5:$J$44,5,FALSE))*VLOOKUP(ESCYLD2!BD$4,'[1]INTERNAL PARAMETERS-1'!$B$5:$J$44,8,FALSE)*VLOOKUP(ESCYLD2!BD$4,'[1]INTERNAL PARAMETERS-1'!$B$5:$J$44,3,FALSE)</f>
        <v>4.2493759563386737</v>
      </c>
      <c r="BE9" s="52">
        <f>ESCYLD1!BE9*VLOOKUP(ESCYLD2!BE$4,'[1]INTERNAL PARAMETERS-1'!$B$5:$J$44,5,FALSE)*VLOOKUP(ESCYLD2!BE$4,'[1]INTERNAL PARAMETERS-1'!$B$5:$J$44,6,FALSE)*VLOOKUP(ESCYLD2!BE$4,'[1]INTERNAL PARAMETERS-1'!$B$5:$J$44,3,FALSE) + ESCYLD1!BE9*(1-VLOOKUP(ESCYLD2!BE$4,'[1]INTERNAL PARAMETERS-1'!$B$5:$J$44,5,FALSE))*VLOOKUP(ESCYLD2!BE$4,'[1]INTERNAL PARAMETERS-1'!$B$5:$J$44,8,FALSE)*VLOOKUP(ESCYLD2!BE$4,'[1]INTERNAL PARAMETERS-1'!$B$5:$J$44,3,FALSE)</f>
        <v>5.3542622222426521</v>
      </c>
      <c r="BF9" s="52">
        <f>ESCYLD1!BF9*VLOOKUP(ESCYLD2!BF$4,'[1]INTERNAL PARAMETERS-1'!$B$5:$J$44,5,FALSE)*VLOOKUP(ESCYLD2!BF$4,'[1]INTERNAL PARAMETERS-1'!$B$5:$J$44,6,FALSE)*VLOOKUP(ESCYLD2!BF$4,'[1]INTERNAL PARAMETERS-1'!$B$5:$J$44,3,FALSE) + ESCYLD1!BF9*(1-VLOOKUP(ESCYLD2!BF$4,'[1]INTERNAL PARAMETERS-1'!$B$5:$J$44,5,FALSE))*VLOOKUP(ESCYLD2!BF$4,'[1]INTERNAL PARAMETERS-1'!$B$5:$J$44,8,FALSE)*VLOOKUP(ESCYLD2!BF$4,'[1]INTERNAL PARAMETERS-1'!$B$5:$J$44,3,FALSE)</f>
        <v>0</v>
      </c>
      <c r="BG9" s="52">
        <f>ESCYLD1!BG9*VLOOKUP(ESCYLD2!BG$4,'[1]INTERNAL PARAMETERS-1'!$B$5:$J$44,5,FALSE)*VLOOKUP(ESCYLD2!BG$4,'[1]INTERNAL PARAMETERS-1'!$B$5:$J$44,6,FALSE)*VLOOKUP(ESCYLD2!BG$4,'[1]INTERNAL PARAMETERS-1'!$B$5:$J$44,3,FALSE) + ESCYLD1!BG9*(1-VLOOKUP(ESCYLD2!BG$4,'[1]INTERNAL PARAMETERS-1'!$B$5:$J$44,5,FALSE))*VLOOKUP(ESCYLD2!BG$4,'[1]INTERNAL PARAMETERS-1'!$B$5:$J$44,8,FALSE)*VLOOKUP(ESCYLD2!BG$4,'[1]INTERNAL PARAMETERS-1'!$B$5:$J$44,3,FALSE)</f>
        <v>3.7099169858649499</v>
      </c>
      <c r="BH9" s="52">
        <f>ESCYLD1!BH9*VLOOKUP(ESCYLD2!BH$4,'[1]INTERNAL PARAMETERS-1'!$B$5:$J$44,5,FALSE)*VLOOKUP(ESCYLD2!BH$4,'[1]INTERNAL PARAMETERS-1'!$B$5:$J$44,6,FALSE)*VLOOKUP(ESCYLD2!BH$4,'[1]INTERNAL PARAMETERS-1'!$B$5:$J$44,3,FALSE) + ESCYLD1!BH9*(1-VLOOKUP(ESCYLD2!BH$4,'[1]INTERNAL PARAMETERS-1'!$B$5:$J$44,5,FALSE))*VLOOKUP(ESCYLD2!BH$4,'[1]INTERNAL PARAMETERS-1'!$B$5:$J$44,8,FALSE)*VLOOKUP(ESCYLD2!BH$4,'[1]INTERNAL PARAMETERS-1'!$B$5:$J$44,3,FALSE)</f>
        <v>1.3942542112979701E-2</v>
      </c>
      <c r="BI9" s="52">
        <f>ESCYLD1!BI9*VLOOKUP(ESCYLD2!BI$4,'[1]INTERNAL PARAMETERS-1'!$B$5:$J$44,5,FALSE)*VLOOKUP(ESCYLD2!BI$4,'[1]INTERNAL PARAMETERS-1'!$B$5:$J$44,6,FALSE)*VLOOKUP(ESCYLD2!BI$4,'[1]INTERNAL PARAMETERS-1'!$B$5:$J$44,3,FALSE) + ESCYLD1!BI9*(1-VLOOKUP(ESCYLD2!BI$4,'[1]INTERNAL PARAMETERS-1'!$B$5:$J$44,5,FALSE))*VLOOKUP(ESCYLD2!BI$4,'[1]INTERNAL PARAMETERS-1'!$B$5:$J$44,8,FALSE)*VLOOKUP(ESCYLD2!BI$4,'[1]INTERNAL PARAMETERS-1'!$B$5:$J$44,3,FALSE)</f>
        <v>0</v>
      </c>
      <c r="BJ9" s="52">
        <f>ESCYLD1!BJ9*VLOOKUP(ESCYLD2!BJ$4,'[1]INTERNAL PARAMETERS-1'!$B$5:$J$44,5,FALSE)*VLOOKUP(ESCYLD2!BJ$4,'[1]INTERNAL PARAMETERS-1'!$B$5:$J$44,6,FALSE)*VLOOKUP(ESCYLD2!BJ$4,'[1]INTERNAL PARAMETERS-1'!$B$5:$J$44,3,FALSE) + ESCYLD1!BJ9*(1-VLOOKUP(ESCYLD2!BJ$4,'[1]INTERNAL PARAMETERS-1'!$B$5:$J$44,5,FALSE))*VLOOKUP(ESCYLD2!BJ$4,'[1]INTERNAL PARAMETERS-1'!$B$5:$J$44,8,FALSE)*VLOOKUP(ESCYLD2!BJ$4,'[1]INTERNAL PARAMETERS-1'!$B$5:$J$44,3,FALSE)</f>
        <v>1.3578818794361978</v>
      </c>
      <c r="BK9" s="52">
        <f>ESCYLD1!BK9*VLOOKUP(ESCYLD2!BK$4,'[1]INTERNAL PARAMETERS-1'!$B$5:$J$44,5,FALSE)*VLOOKUP(ESCYLD2!BK$4,'[1]INTERNAL PARAMETERS-1'!$B$5:$J$44,6,FALSE)*VLOOKUP(ESCYLD2!BK$4,'[1]INTERNAL PARAMETERS-1'!$B$5:$J$44,3,FALSE) + ESCYLD1!BK9*(1-VLOOKUP(ESCYLD2!BK$4,'[1]INTERNAL PARAMETERS-1'!$B$5:$J$44,5,FALSE))*VLOOKUP(ESCYLD2!BK$4,'[1]INTERNAL PARAMETERS-1'!$B$5:$J$44,8,FALSE)*VLOOKUP(ESCYLD2!BK$4,'[1]INTERNAL PARAMETERS-1'!$B$5:$J$44,3,FALSE)</f>
        <v>1.5955152553481002</v>
      </c>
      <c r="BL9" s="52">
        <f>ESCYLD1!BL9*VLOOKUP(ESCYLD2!BL$4,'[1]INTERNAL PARAMETERS-1'!$B$5:$J$44,5,FALSE)*VLOOKUP(ESCYLD2!BL$4,'[1]INTERNAL PARAMETERS-1'!$B$5:$J$44,6,FALSE)*VLOOKUP(ESCYLD2!BL$4,'[1]INTERNAL PARAMETERS-1'!$B$5:$J$44,3,FALSE) + ESCYLD1!BL9*(1-VLOOKUP(ESCYLD2!BL$4,'[1]INTERNAL PARAMETERS-1'!$B$5:$J$44,5,FALSE))*VLOOKUP(ESCYLD2!BL$4,'[1]INTERNAL PARAMETERS-1'!$B$5:$J$44,8,FALSE)*VLOOKUP(ESCYLD2!BL$4,'[1]INTERNAL PARAMETERS-1'!$B$5:$J$44,3,FALSE)</f>
        <v>4.0631342321618753</v>
      </c>
      <c r="BM9" s="52">
        <f>ESCYLD1!BM9*VLOOKUP(ESCYLD2!BM$4,'[1]INTERNAL PARAMETERS-1'!$B$5:$J$44,5,FALSE)*VLOOKUP(ESCYLD2!BM$4,'[1]INTERNAL PARAMETERS-1'!$B$5:$J$44,6,FALSE)*VLOOKUP(ESCYLD2!BM$4,'[1]INTERNAL PARAMETERS-1'!$B$5:$J$44,3,FALSE) + ESCYLD1!BM9*(1-VLOOKUP(ESCYLD2!BM$4,'[1]INTERNAL PARAMETERS-1'!$B$5:$J$44,5,FALSE))*VLOOKUP(ESCYLD2!BM$4,'[1]INTERNAL PARAMETERS-1'!$B$5:$J$44,8,FALSE)*VLOOKUP(ESCYLD2!BM$4,'[1]INTERNAL PARAMETERS-1'!$B$5:$J$44,3,FALSE)</f>
        <v>0.50915888125876896</v>
      </c>
      <c r="BN9" s="52">
        <f>ESCYLD1!BN9*VLOOKUP(ESCYLD2!BN$4,'[1]INTERNAL PARAMETERS-1'!$B$5:$J$44,5,FALSE)*VLOOKUP(ESCYLD2!BN$4,'[1]INTERNAL PARAMETERS-1'!$B$5:$J$44,6,FALSE)*VLOOKUP(ESCYLD2!BN$4,'[1]INTERNAL PARAMETERS-1'!$B$5:$J$44,3,FALSE) + ESCYLD1!BN9*(1-VLOOKUP(ESCYLD2!BN$4,'[1]INTERNAL PARAMETERS-1'!$B$5:$J$44,5,FALSE))*VLOOKUP(ESCYLD2!BN$4,'[1]INTERNAL PARAMETERS-1'!$B$5:$J$44,8,FALSE)*VLOOKUP(ESCYLD2!BN$4,'[1]INTERNAL PARAMETERS-1'!$B$5:$J$44,3,FALSE)</f>
        <v>1.2139354508595592</v>
      </c>
      <c r="BO9" s="52">
        <f>ESCYLD1!BO9*VLOOKUP(ESCYLD2!BO$4,'[1]INTERNAL PARAMETERS-1'!$B$5:$J$44,5,FALSE)*VLOOKUP(ESCYLD2!BO$4,'[1]INTERNAL PARAMETERS-1'!$B$5:$J$44,6,FALSE)*VLOOKUP(ESCYLD2!BO$4,'[1]INTERNAL PARAMETERS-1'!$B$5:$J$44,3,FALSE) + ESCYLD1!BO9*(1-VLOOKUP(ESCYLD2!BO$4,'[1]INTERNAL PARAMETERS-1'!$B$5:$J$44,5,FALSE))*VLOOKUP(ESCYLD2!BO$4,'[1]INTERNAL PARAMETERS-1'!$B$5:$J$44,8,FALSE)*VLOOKUP(ESCYLD2!BO$4,'[1]INTERNAL PARAMETERS-1'!$B$5:$J$44,3,FALSE)</f>
        <v>1.1171200545042732</v>
      </c>
      <c r="BP9" s="52">
        <f>ESCYLD1!BP9*VLOOKUP(ESCYLD2!BP$4,'[1]INTERNAL PARAMETERS-1'!$B$5:$J$44,5,FALSE)*VLOOKUP(ESCYLD2!BP$4,'[1]INTERNAL PARAMETERS-1'!$B$5:$J$44,6,FALSE)*VLOOKUP(ESCYLD2!BP$4,'[1]INTERNAL PARAMETERS-1'!$B$5:$J$44,3,FALSE) + ESCYLD1!BP9*(1-VLOOKUP(ESCYLD2!BP$4,'[1]INTERNAL PARAMETERS-1'!$B$5:$J$44,5,FALSE))*VLOOKUP(ESCYLD2!BP$4,'[1]INTERNAL PARAMETERS-1'!$B$5:$J$44,8,FALSE)*VLOOKUP(ESCYLD2!BP$4,'[1]INTERNAL PARAMETERS-1'!$B$5:$J$44,3,FALSE)</f>
        <v>0.10236505954934771</v>
      </c>
      <c r="BQ9" s="52">
        <f>ESCYLD1!BQ9*VLOOKUP(ESCYLD2!BQ$4,'[1]INTERNAL PARAMETERS-1'!$B$5:$J$44,5,FALSE)*VLOOKUP(ESCYLD2!BQ$4,'[1]INTERNAL PARAMETERS-1'!$B$5:$J$44,6,FALSE)*VLOOKUP(ESCYLD2!BQ$4,'[1]INTERNAL PARAMETERS-1'!$B$5:$J$44,3,FALSE) + ESCYLD1!BQ9*(1-VLOOKUP(ESCYLD2!BQ$4,'[1]INTERNAL PARAMETERS-1'!$B$5:$J$44,5,FALSE))*VLOOKUP(ESCYLD2!BQ$4,'[1]INTERNAL PARAMETERS-1'!$B$5:$J$44,8,FALSE)*VLOOKUP(ESCYLD2!BQ$4,'[1]INTERNAL PARAMETERS-1'!$B$5:$J$44,3,FALSE)</f>
        <v>4.2984097499472842</v>
      </c>
      <c r="BR9" s="52">
        <f>ESCYLD1!BR9*VLOOKUP(ESCYLD2!BR$4,'[1]INTERNAL PARAMETERS-1'!$B$5:$J$44,5,FALSE)*VLOOKUP(ESCYLD2!BR$4,'[1]INTERNAL PARAMETERS-1'!$B$5:$J$44,6,FALSE)*VLOOKUP(ESCYLD2!BR$4,'[1]INTERNAL PARAMETERS-1'!$B$5:$J$44,3,FALSE) + ESCYLD1!BR9*(1-VLOOKUP(ESCYLD2!BR$4,'[1]INTERNAL PARAMETERS-1'!$B$5:$J$44,5,FALSE))*VLOOKUP(ESCYLD2!BR$4,'[1]INTERNAL PARAMETERS-1'!$B$5:$J$44,8,FALSE)*VLOOKUP(ESCYLD2!BR$4,'[1]INTERNAL PARAMETERS-1'!$B$5:$J$44,3,FALSE)</f>
        <v>0.22373042051574049</v>
      </c>
      <c r="BS9" s="52">
        <f>ESCYLD1!BS9*VLOOKUP(ESCYLD2!BS$4,'[1]INTERNAL PARAMETERS-1'!$B$5:$J$44,5,FALSE)*VLOOKUP(ESCYLD2!BS$4,'[1]INTERNAL PARAMETERS-1'!$B$5:$J$44,6,FALSE)*VLOOKUP(ESCYLD2!BS$4,'[1]INTERNAL PARAMETERS-1'!$B$5:$J$44,3,FALSE) + ESCYLD1!BS9*(1-VLOOKUP(ESCYLD2!BS$4,'[1]INTERNAL PARAMETERS-1'!$B$5:$J$44,5,FALSE))*VLOOKUP(ESCYLD2!BS$4,'[1]INTERNAL PARAMETERS-1'!$B$5:$J$44,8,FALSE)*VLOOKUP(ESCYLD2!BS$4,'[1]INTERNAL PARAMETERS-1'!$B$5:$J$44,3,FALSE)</f>
        <v>1.6803181264907933E-2</v>
      </c>
      <c r="BT9" s="52">
        <f>ESCYLD1!BT9*VLOOKUP(ESCYLD2!BT$4,'[1]INTERNAL PARAMETERS-1'!$B$5:$J$44,5,FALSE)*VLOOKUP(ESCYLD2!BT$4,'[1]INTERNAL PARAMETERS-1'!$B$5:$J$44,6,FALSE)*VLOOKUP(ESCYLD2!BT$4,'[1]INTERNAL PARAMETERS-1'!$B$5:$J$44,3,FALSE) + ESCYLD1!BT9*(1-VLOOKUP(ESCYLD2!BT$4,'[1]INTERNAL PARAMETERS-1'!$B$5:$J$44,5,FALSE))*VLOOKUP(ESCYLD2!BT$4,'[1]INTERNAL PARAMETERS-1'!$B$5:$J$44,8,FALSE)*VLOOKUP(ESCYLD2!BT$4,'[1]INTERNAL PARAMETERS-1'!$B$5:$J$44,3,FALSE)</f>
        <v>0</v>
      </c>
      <c r="BU9" s="52">
        <f>ESCYLD1!BU9*VLOOKUP(ESCYLD2!BU$4,'[1]INTERNAL PARAMETERS-1'!$B$5:$J$44,5,FALSE)*VLOOKUP(ESCYLD2!BU$4,'[1]INTERNAL PARAMETERS-1'!$B$5:$J$44,6,FALSE)*VLOOKUP(ESCYLD2!BU$4,'[1]INTERNAL PARAMETERS-1'!$B$5:$J$44,3,FALSE) + ESCYLD1!BU9*(1-VLOOKUP(ESCYLD2!BU$4,'[1]INTERNAL PARAMETERS-1'!$B$5:$J$44,5,FALSE))*VLOOKUP(ESCYLD2!BU$4,'[1]INTERNAL PARAMETERS-1'!$B$5:$J$44,8,FALSE)*VLOOKUP(ESCYLD2!BU$4,'[1]INTERNAL PARAMETERS-1'!$B$5:$J$44,3,FALSE)</f>
        <v>0</v>
      </c>
      <c r="BV9" s="52">
        <f>ESCYLD1!BV9*VLOOKUP(ESCYLD2!BV$4,'[1]INTERNAL PARAMETERS-1'!$B$5:$J$44,5,FALSE)*VLOOKUP(ESCYLD2!BV$4,'[1]INTERNAL PARAMETERS-1'!$B$5:$J$44,6,FALSE)*VLOOKUP(ESCYLD2!BV$4,'[1]INTERNAL PARAMETERS-1'!$B$5:$J$44,3,FALSE) + ESCYLD1!BV9*(1-VLOOKUP(ESCYLD2!BV$4,'[1]INTERNAL PARAMETERS-1'!$B$5:$J$44,5,FALSE))*VLOOKUP(ESCYLD2!BV$4,'[1]INTERNAL PARAMETERS-1'!$B$5:$J$44,8,FALSE)*VLOOKUP(ESCYLD2!BV$4,'[1]INTERNAL PARAMETERS-1'!$B$5:$J$44,3,FALSE)</f>
        <v>0</v>
      </c>
      <c r="BW9" s="52">
        <f>ESCYLD1!BW9*VLOOKUP(ESCYLD2!BW$4,'[1]INTERNAL PARAMETERS-1'!$B$5:$J$44,5,FALSE)*VLOOKUP(ESCYLD2!BW$4,'[1]INTERNAL PARAMETERS-1'!$B$5:$J$44,6,FALSE)*VLOOKUP(ESCYLD2!BW$4,'[1]INTERNAL PARAMETERS-1'!$B$5:$J$44,3,FALSE) + ESCYLD1!BW9*(1-VLOOKUP(ESCYLD2!BW$4,'[1]INTERNAL PARAMETERS-1'!$B$5:$J$44,5,FALSE))*VLOOKUP(ESCYLD2!BW$4,'[1]INTERNAL PARAMETERS-1'!$B$5:$J$44,8,FALSE)*VLOOKUP(ESCYLD2!BW$4,'[1]INTERNAL PARAMETERS-1'!$B$5:$J$44,3,FALSE)</f>
        <v>0</v>
      </c>
      <c r="BX9" s="52">
        <f>ESCYLD1!BX9*VLOOKUP(ESCYLD2!BX$4,'[1]INTERNAL PARAMETERS-1'!$B$5:$J$44,5,FALSE)*VLOOKUP(ESCYLD2!BX$4,'[1]INTERNAL PARAMETERS-1'!$B$5:$J$44,6,FALSE)*VLOOKUP(ESCYLD2!BX$4,'[1]INTERNAL PARAMETERS-1'!$B$5:$J$44,3,FALSE) + ESCYLD1!BX9*(1-VLOOKUP(ESCYLD2!BX$4,'[1]INTERNAL PARAMETERS-1'!$B$5:$J$44,5,FALSE))*VLOOKUP(ESCYLD2!BX$4,'[1]INTERNAL PARAMETERS-1'!$B$5:$J$44,8,FALSE)*VLOOKUP(ESCYLD2!BX$4,'[1]INTERNAL PARAMETERS-1'!$B$5:$J$44,3,FALSE)</f>
        <v>0</v>
      </c>
      <c r="BY9" s="52">
        <f>ESCYLD1!BY9*VLOOKUP(ESCYLD2!BY$4,'[1]INTERNAL PARAMETERS-1'!$B$5:$J$44,5,FALSE)*VLOOKUP(ESCYLD2!BY$4,'[1]INTERNAL PARAMETERS-1'!$B$5:$J$44,6,FALSE)*VLOOKUP(ESCYLD2!BY$4,'[1]INTERNAL PARAMETERS-1'!$B$5:$J$44,3,FALSE) + ESCYLD1!BY9*(1-VLOOKUP(ESCYLD2!BY$4,'[1]INTERNAL PARAMETERS-1'!$B$5:$J$44,5,FALSE))*VLOOKUP(ESCYLD2!BY$4,'[1]INTERNAL PARAMETERS-1'!$B$5:$J$44,8,FALSE)*VLOOKUP(ESCYLD2!BY$4,'[1]INTERNAL PARAMETERS-1'!$B$5:$J$44,3,FALSE)</f>
        <v>0</v>
      </c>
      <c r="BZ9" s="52">
        <f>ESCYLD1!BZ9*VLOOKUP(ESCYLD2!BZ$4,'[1]INTERNAL PARAMETERS-1'!$B$5:$J$44,5,FALSE)*VLOOKUP(ESCYLD2!BZ$4,'[1]INTERNAL PARAMETERS-1'!$B$5:$J$44,6,FALSE)*VLOOKUP(ESCYLD2!BZ$4,'[1]INTERNAL PARAMETERS-1'!$B$5:$J$44,3,FALSE) + ESCYLD1!BZ9*(1-VLOOKUP(ESCYLD2!BZ$4,'[1]INTERNAL PARAMETERS-1'!$B$5:$J$44,5,FALSE))*VLOOKUP(ESCYLD2!BZ$4,'[1]INTERNAL PARAMETERS-1'!$B$5:$J$44,8,FALSE)*VLOOKUP(ESCYLD2!BZ$4,'[1]INTERNAL PARAMETERS-1'!$B$5:$J$44,3,FALSE)</f>
        <v>2.3515773513037054E-2</v>
      </c>
      <c r="CA9" s="52">
        <f>ESCYLD1!CA9*VLOOKUP(ESCYLD2!CA$4,'[1]INTERNAL PARAMETERS-1'!$B$5:$J$44,5,FALSE)*VLOOKUP(ESCYLD2!CA$4,'[1]INTERNAL PARAMETERS-1'!$B$5:$J$44,6,FALSE)*VLOOKUP(ESCYLD2!CA$4,'[1]INTERNAL PARAMETERS-1'!$B$5:$J$44,3,FALSE) + ESCYLD1!CA9*(1-VLOOKUP(ESCYLD2!CA$4,'[1]INTERNAL PARAMETERS-1'!$B$5:$J$44,5,FALSE))*VLOOKUP(ESCYLD2!CA$4,'[1]INTERNAL PARAMETERS-1'!$B$5:$J$44,8,FALSE)*VLOOKUP(ESCYLD2!CA$4,'[1]INTERNAL PARAMETERS-1'!$B$5:$J$44,3,FALSE)</f>
        <v>0</v>
      </c>
      <c r="CB9" s="52">
        <f>ESCYLD1!CB9*VLOOKUP(ESCYLD2!CB$4,'[1]INTERNAL PARAMETERS-1'!$B$5:$J$44,5,FALSE)*VLOOKUP(ESCYLD2!CB$4,'[1]INTERNAL PARAMETERS-1'!$B$5:$J$44,6,FALSE)*VLOOKUP(ESCYLD2!CB$4,'[1]INTERNAL PARAMETERS-1'!$B$5:$J$44,3,FALSE) + ESCYLD1!CB9*(1-VLOOKUP(ESCYLD2!CB$4,'[1]INTERNAL PARAMETERS-1'!$B$5:$J$44,5,FALSE))*VLOOKUP(ESCYLD2!CB$4,'[1]INTERNAL PARAMETERS-1'!$B$5:$J$44,8,FALSE)*VLOOKUP(ESCYLD2!CB$4,'[1]INTERNAL PARAMETERS-1'!$B$5:$J$44,3,FALSE)</f>
        <v>0</v>
      </c>
      <c r="CC9" s="52">
        <f>ESCYLD1!CC9*VLOOKUP(ESCYLD2!CC$4,'[1]INTERNAL PARAMETERS-1'!$B$5:$J$44,5,FALSE)*VLOOKUP(ESCYLD2!CC$4,'[1]INTERNAL PARAMETERS-1'!$B$5:$J$44,6,FALSE)*VLOOKUP(ESCYLD2!CC$4,'[1]INTERNAL PARAMETERS-1'!$B$5:$J$44,3,FALSE) + ESCYLD1!CC9*(1-VLOOKUP(ESCYLD2!CC$4,'[1]INTERNAL PARAMETERS-1'!$B$5:$J$44,5,FALSE))*VLOOKUP(ESCYLD2!CC$4,'[1]INTERNAL PARAMETERS-1'!$B$5:$J$44,8,FALSE)*VLOOKUP(ESCYLD2!CC$4,'[1]INTERNAL PARAMETERS-1'!$B$5:$J$44,3,FALSE)</f>
        <v>2.6599578364672603E-2</v>
      </c>
      <c r="CD9" s="52">
        <f>ESCYLD1!CD9*VLOOKUP(ESCYLD2!CD$4,'[1]INTERNAL PARAMETERS-1'!$B$5:$J$44,5,FALSE)*VLOOKUP(ESCYLD2!CD$4,'[1]INTERNAL PARAMETERS-1'!$B$5:$J$44,6,FALSE)*VLOOKUP(ESCYLD2!CD$4,'[1]INTERNAL PARAMETERS-1'!$B$5:$J$44,3,FALSE) + ESCYLD1!CD9*(1-VLOOKUP(ESCYLD2!CD$4,'[1]INTERNAL PARAMETERS-1'!$B$5:$J$44,5,FALSE))*VLOOKUP(ESCYLD2!CD$4,'[1]INTERNAL PARAMETERS-1'!$B$5:$J$44,8,FALSE)*VLOOKUP(ESCYLD2!CD$4,'[1]INTERNAL PARAMETERS-1'!$B$5:$J$44,3,FALSE)</f>
        <v>0.10221990474874433</v>
      </c>
      <c r="CE9" s="52">
        <f>ESCYLD1!CE9*VLOOKUP(ESCYLD2!CE$4,'[1]INTERNAL PARAMETERS-1'!$B$5:$J$44,5,FALSE)*VLOOKUP(ESCYLD2!CE$4,'[1]INTERNAL PARAMETERS-1'!$B$5:$J$44,6,FALSE)*VLOOKUP(ESCYLD2!CE$4,'[1]INTERNAL PARAMETERS-1'!$B$5:$J$44,3,FALSE) + ESCYLD1!CE9*(1-VLOOKUP(ESCYLD2!CE$4,'[1]INTERNAL PARAMETERS-1'!$B$5:$J$44,5,FALSE))*VLOOKUP(ESCYLD2!CE$4,'[1]INTERNAL PARAMETERS-1'!$B$5:$J$44,8,FALSE)*VLOOKUP(ESCYLD2!CE$4,'[1]INTERNAL PARAMETERS-1'!$B$5:$J$44,3,FALSE)</f>
        <v>0.13305458182021287</v>
      </c>
      <c r="CF9" s="52">
        <f>ESCYLD1!CF9*VLOOKUP(ESCYLD2!CF$4,'[1]INTERNAL PARAMETERS-1'!$B$5:$J$44,5,FALSE)*VLOOKUP(ESCYLD2!CF$4,'[1]INTERNAL PARAMETERS-1'!$B$5:$J$44,6,FALSE)*VLOOKUP(ESCYLD2!CF$4,'[1]INTERNAL PARAMETERS-1'!$B$5:$J$44,3,FALSE) + ESCYLD1!CF9*(1-VLOOKUP(ESCYLD2!CF$4,'[1]INTERNAL PARAMETERS-1'!$B$5:$J$44,5,FALSE))*VLOOKUP(ESCYLD2!CF$4,'[1]INTERNAL PARAMETERS-1'!$B$5:$J$44,8,FALSE)*VLOOKUP(ESCYLD2!CF$4,'[1]INTERNAL PARAMETERS-1'!$B$5:$J$44,3,FALSE)</f>
        <v>8.8134134402166983E-2</v>
      </c>
      <c r="CG9" s="52">
        <f>ESCYLD1!CG9*VLOOKUP(ESCYLD2!CG$4,'[1]INTERNAL PARAMETERS-1'!$B$5:$J$44,5,FALSE)*VLOOKUP(ESCYLD2!CG$4,'[1]INTERNAL PARAMETERS-1'!$B$5:$J$44,6,FALSE)*VLOOKUP(ESCYLD2!CG$4,'[1]INTERNAL PARAMETERS-1'!$B$5:$J$44,3,FALSE) + ESCYLD1!CG9*(1-VLOOKUP(ESCYLD2!CG$4,'[1]INTERNAL PARAMETERS-1'!$B$5:$J$44,5,FALSE))*VLOOKUP(ESCYLD2!CG$4,'[1]INTERNAL PARAMETERS-1'!$B$5:$J$44,8,FALSE)*VLOOKUP(ESCYLD2!CG$4,'[1]INTERNAL PARAMETERS-1'!$B$5:$J$44,3,FALSE)</f>
        <v>2.3364840716846094E-3</v>
      </c>
      <c r="CH9" s="51">
        <f>ESCYLD1!CH9*VLOOKUP(ESCYLD2!CH$4,'[1]INTERNAL PARAMETERS-1'!$B$5:$J$44,5,FALSE)*VLOOKUP(ESCYLD2!CH$4,'[1]INTERNAL PARAMETERS-1'!$B$5:$J$44,6,FALSE)*VLOOKUP(ESCYLD2!CH$4,'[1]INTERNAL PARAMETERS-1'!$B$5:$J$44,3,FALSE) + ESCYLD1!CH9*(1-VLOOKUP(ESCYLD2!CH$4,'[1]INTERNAL PARAMETERS-1'!$B$5:$J$44,5,FALSE))*VLOOKUP(ESCYLD2!CH$4,'[1]INTERNAL PARAMETERS-1'!$B$5:$J$44,8,FALSE)*VLOOKUP(ESCYLD2!CH$4,'[1]INTERNAL PARAMETERS-1'!$B$5:$J$44,3,FALSE)</f>
        <v>0</v>
      </c>
      <c r="CJ9" s="53">
        <f t="shared" si="0"/>
        <v>4204.8352950935723</v>
      </c>
      <c r="CK9" s="51">
        <f t="shared" si="1"/>
        <v>64.613470319630025</v>
      </c>
    </row>
    <row r="10" spans="2:89" x14ac:dyDescent="0.5">
      <c r="B10" s="66" t="s">
        <v>5</v>
      </c>
      <c r="C10" s="65" t="s">
        <v>90</v>
      </c>
      <c r="D10" s="65" t="s">
        <v>84</v>
      </c>
      <c r="E10" s="151">
        <f>ESC!AF10</f>
        <v>7582.7430579344827</v>
      </c>
      <c r="F10" s="67">
        <f>'[1]INTERNAL PARAMETERS-1'!M10</f>
        <v>58.935000000000002</v>
      </c>
      <c r="G10" s="53">
        <f>ESCYLD1!G10*VLOOKUP(ESCYLD2!G$4,'[1]INTERNAL PARAMETERS-1'!$B$5:$J$44,5,FALSE)*VLOOKUP(ESCYLD2!G$4,'[1]INTERNAL PARAMETERS-1'!$B$5:$J$44,7,FALSE)*ESCYLD2!$F10 + ESCYLD1!G10*(1-VLOOKUP(ESCYLD2!G$4,'[1]INTERNAL PARAMETERS-1'!$B$5:$J$44,5,FALSE))*VLOOKUP(ESCYLD2!G$4,'[1]INTERNAL PARAMETERS-1'!$B$5:$J$44,9,FALSE)*ESCYLD2!$F10</f>
        <v>1441.8533620948144</v>
      </c>
      <c r="H10" s="52">
        <f>ESCYLD1!H10*VLOOKUP(ESCYLD2!H$4,'[1]INTERNAL PARAMETERS-1'!$B$5:$J$44,5,FALSE)*VLOOKUP(ESCYLD2!H$4,'[1]INTERNAL PARAMETERS-1'!$B$5:$J$44,7,FALSE)*ESCYLD2!$F10 + ESCYLD1!H10*(1-VLOOKUP(ESCYLD2!H$4,'[1]INTERNAL PARAMETERS-1'!$B$5:$J$44,5,FALSE))*VLOOKUP(ESCYLD2!H$4,'[1]INTERNAL PARAMETERS-1'!$B$5:$J$44,9,FALSE)*ESCYLD2!$F10</f>
        <v>1204.7586576871938</v>
      </c>
      <c r="I10" s="52">
        <f>ESCYLD1!I10*VLOOKUP(ESCYLD2!I$4,'[1]INTERNAL PARAMETERS-1'!$B$5:$J$44,5,FALSE)*VLOOKUP(ESCYLD2!I$4,'[1]INTERNAL PARAMETERS-1'!$B$5:$J$44,7,FALSE)*ESCYLD2!$F10 + ESCYLD1!I10*(1-VLOOKUP(ESCYLD2!I$4,'[1]INTERNAL PARAMETERS-1'!$B$5:$J$44,5,FALSE))*VLOOKUP(ESCYLD2!I$4,'[1]INTERNAL PARAMETERS-1'!$B$5:$J$44,9,FALSE)*ESCYLD2!$F10</f>
        <v>1115.537068596695</v>
      </c>
      <c r="J10" s="52">
        <f>ESCYLD1!J10*VLOOKUP(ESCYLD2!J$4,'[1]INTERNAL PARAMETERS-1'!$B$5:$J$44,5,FALSE)*VLOOKUP(ESCYLD2!J$4,'[1]INTERNAL PARAMETERS-1'!$B$5:$J$44,7,FALSE)*ESCYLD2!$F10 + ESCYLD1!J10*(1-VLOOKUP(ESCYLD2!J$4,'[1]INTERNAL PARAMETERS-1'!$B$5:$J$44,5,FALSE))*VLOOKUP(ESCYLD2!J$4,'[1]INTERNAL PARAMETERS-1'!$B$5:$J$44,9,FALSE)*ESCYLD2!$F10</f>
        <v>0</v>
      </c>
      <c r="K10" s="52">
        <f>ESCYLD1!K10*VLOOKUP(ESCYLD2!K$4,'[1]INTERNAL PARAMETERS-1'!$B$5:$J$44,5,FALSE)*VLOOKUP(ESCYLD2!K$4,'[1]INTERNAL PARAMETERS-1'!$B$5:$J$44,7,FALSE)*ESCYLD2!$F10 + ESCYLD1!K10*(1-VLOOKUP(ESCYLD2!K$4,'[1]INTERNAL PARAMETERS-1'!$B$5:$J$44,5,FALSE))*VLOOKUP(ESCYLD2!K$4,'[1]INTERNAL PARAMETERS-1'!$B$5:$J$44,9,FALSE)*ESCYLD2!$F10</f>
        <v>7.9635613049671514</v>
      </c>
      <c r="L10" s="52">
        <f>ESCYLD1!L10*VLOOKUP(ESCYLD2!L$4,'[1]INTERNAL PARAMETERS-1'!$B$5:$J$44,5,FALSE)*VLOOKUP(ESCYLD2!L$4,'[1]INTERNAL PARAMETERS-1'!$B$5:$J$44,7,FALSE)*ESCYLD2!$F10 + ESCYLD1!L10*(1-VLOOKUP(ESCYLD2!L$4,'[1]INTERNAL PARAMETERS-1'!$B$5:$J$44,5,FALSE))*VLOOKUP(ESCYLD2!L$4,'[1]INTERNAL PARAMETERS-1'!$B$5:$J$44,9,FALSE)*ESCYLD2!$F10</f>
        <v>0</v>
      </c>
      <c r="M10" s="52">
        <f>ESCYLD1!M10*VLOOKUP(ESCYLD2!M$4,'[1]INTERNAL PARAMETERS-1'!$B$5:$J$44,5,FALSE)*VLOOKUP(ESCYLD2!M$4,'[1]INTERNAL PARAMETERS-1'!$B$5:$J$44,7,FALSE)*ESCYLD2!$F10 + ESCYLD1!M10*(1-VLOOKUP(ESCYLD2!M$4,'[1]INTERNAL PARAMETERS-1'!$B$5:$J$44,5,FALSE))*VLOOKUP(ESCYLD2!M$4,'[1]INTERNAL PARAMETERS-1'!$B$5:$J$44,9,FALSE)*ESCYLD2!$F10</f>
        <v>22.922481102911355</v>
      </c>
      <c r="N10" s="52">
        <f>ESCYLD1!N10*VLOOKUP(ESCYLD2!N$4,'[1]INTERNAL PARAMETERS-1'!$B$5:$J$44,5,FALSE)*VLOOKUP(ESCYLD2!N$4,'[1]INTERNAL PARAMETERS-1'!$B$5:$J$44,7,FALSE)*ESCYLD2!$F10 + ESCYLD1!N10*(1-VLOOKUP(ESCYLD2!N$4,'[1]INTERNAL PARAMETERS-1'!$B$5:$J$44,5,FALSE))*VLOOKUP(ESCYLD2!N$4,'[1]INTERNAL PARAMETERS-1'!$B$5:$J$44,9,FALSE)*ESCYLD2!$F10</f>
        <v>5.8913707042917975</v>
      </c>
      <c r="O10" s="52">
        <f>ESCYLD1!O10*VLOOKUP(ESCYLD2!O$4,'[1]INTERNAL PARAMETERS-1'!$B$5:$J$44,5,FALSE)*VLOOKUP(ESCYLD2!O$4,'[1]INTERNAL PARAMETERS-1'!$B$5:$J$44,7,FALSE)*ESCYLD2!$F10 + ESCYLD1!O10*(1-VLOOKUP(ESCYLD2!O$4,'[1]INTERNAL PARAMETERS-1'!$B$5:$J$44,5,FALSE))*VLOOKUP(ESCYLD2!O$4,'[1]INTERNAL PARAMETERS-1'!$B$5:$J$44,9,FALSE)*ESCYLD2!$F10</f>
        <v>0</v>
      </c>
      <c r="P10" s="52">
        <f>ESCYLD1!P10*VLOOKUP(ESCYLD2!P$4,'[1]INTERNAL PARAMETERS-1'!$B$5:$J$44,5,FALSE)*VLOOKUP(ESCYLD2!P$4,'[1]INTERNAL PARAMETERS-1'!$B$5:$J$44,7,FALSE)*ESCYLD2!$F10 + ESCYLD1!P10*(1-VLOOKUP(ESCYLD2!P$4,'[1]INTERNAL PARAMETERS-1'!$B$5:$J$44,5,FALSE))*VLOOKUP(ESCYLD2!P$4,'[1]INTERNAL PARAMETERS-1'!$B$5:$J$44,9,FALSE)*ESCYLD2!$F10</f>
        <v>0</v>
      </c>
      <c r="Q10" s="52">
        <f>ESCYLD1!Q10*VLOOKUP(ESCYLD2!Q$4,'[1]INTERNAL PARAMETERS-1'!$B$5:$J$44,5,FALSE)*VLOOKUP(ESCYLD2!Q$4,'[1]INTERNAL PARAMETERS-1'!$B$5:$J$44,7,FALSE)*ESCYLD2!$F10 + ESCYLD1!Q10*(1-VLOOKUP(ESCYLD2!Q$4,'[1]INTERNAL PARAMETERS-1'!$B$5:$J$44,5,FALSE))*VLOOKUP(ESCYLD2!Q$4,'[1]INTERNAL PARAMETERS-1'!$B$5:$J$44,9,FALSE)*ESCYLD2!$F10</f>
        <v>0</v>
      </c>
      <c r="R10" s="52">
        <f>ESCYLD1!R10*VLOOKUP(ESCYLD2!R$4,'[1]INTERNAL PARAMETERS-1'!$B$5:$J$44,5,FALSE)*VLOOKUP(ESCYLD2!R$4,'[1]INTERNAL PARAMETERS-1'!$B$5:$J$44,7,FALSE)*ESCYLD2!$F10 + ESCYLD1!R10*(1-VLOOKUP(ESCYLD2!R$4,'[1]INTERNAL PARAMETERS-1'!$B$5:$J$44,5,FALSE))*VLOOKUP(ESCYLD2!R$4,'[1]INTERNAL PARAMETERS-1'!$B$5:$J$44,9,FALSE)*ESCYLD2!$F10</f>
        <v>8.0225506479669075</v>
      </c>
      <c r="S10" s="52">
        <f>ESCYLD1!S10*VLOOKUP(ESCYLD2!S$4,'[1]INTERNAL PARAMETERS-1'!$B$5:$J$44,5,FALSE)*VLOOKUP(ESCYLD2!S$4,'[1]INTERNAL PARAMETERS-1'!$B$5:$J$44,7,FALSE)*ESCYLD2!$F10 + ESCYLD1!S10*(1-VLOOKUP(ESCYLD2!S$4,'[1]INTERNAL PARAMETERS-1'!$B$5:$J$44,5,FALSE))*VLOOKUP(ESCYLD2!S$4,'[1]INTERNAL PARAMETERS-1'!$B$5:$J$44,9,FALSE)*ESCYLD2!$F10</f>
        <v>144.89899553753799</v>
      </c>
      <c r="T10" s="52">
        <f>ESCYLD1!T10*VLOOKUP(ESCYLD2!T$4,'[1]INTERNAL PARAMETERS-1'!$B$5:$J$44,5,FALSE)*VLOOKUP(ESCYLD2!T$4,'[1]INTERNAL PARAMETERS-1'!$B$5:$J$44,7,FALSE)*ESCYLD2!$F10 + ESCYLD1!T10*(1-VLOOKUP(ESCYLD2!T$4,'[1]INTERNAL PARAMETERS-1'!$B$5:$J$44,5,FALSE))*VLOOKUP(ESCYLD2!T$4,'[1]INTERNAL PARAMETERS-1'!$B$5:$J$44,9,FALSE)*ESCYLD2!$F10</f>
        <v>45.125506727927501</v>
      </c>
      <c r="U10" s="52">
        <f>ESCYLD1!U10*VLOOKUP(ESCYLD2!U$4,'[1]INTERNAL PARAMETERS-1'!$B$5:$J$44,5,FALSE)*VLOOKUP(ESCYLD2!U$4,'[1]INTERNAL PARAMETERS-1'!$B$5:$J$44,7,FALSE)*ESCYLD2!$F10 + ESCYLD1!U10*(1-VLOOKUP(ESCYLD2!U$4,'[1]INTERNAL PARAMETERS-1'!$B$5:$J$44,5,FALSE))*VLOOKUP(ESCYLD2!U$4,'[1]INTERNAL PARAMETERS-1'!$B$5:$J$44,9,FALSE)*ESCYLD2!$F10</f>
        <v>27.995332218630132</v>
      </c>
      <c r="V10" s="52">
        <f>ESCYLD1!V10*VLOOKUP(ESCYLD2!V$4,'[1]INTERNAL PARAMETERS-1'!$B$5:$J$44,5,FALSE)*VLOOKUP(ESCYLD2!V$4,'[1]INTERNAL PARAMETERS-1'!$B$5:$J$44,7,FALSE)*ESCYLD2!$F10 + ESCYLD1!V10*(1-VLOOKUP(ESCYLD2!V$4,'[1]INTERNAL PARAMETERS-1'!$B$5:$J$44,5,FALSE))*VLOOKUP(ESCYLD2!V$4,'[1]INTERNAL PARAMETERS-1'!$B$5:$J$44,9,FALSE)*ESCYLD2!$F10</f>
        <v>138.83598372067536</v>
      </c>
      <c r="W10" s="52">
        <f>ESCYLD1!W10*VLOOKUP(ESCYLD2!W$4,'[1]INTERNAL PARAMETERS-1'!$B$5:$J$44,5,FALSE)*VLOOKUP(ESCYLD2!W$4,'[1]INTERNAL PARAMETERS-1'!$B$5:$J$44,7,FALSE)*ESCYLD2!$F10 + ESCYLD1!W10*(1-VLOOKUP(ESCYLD2!W$4,'[1]INTERNAL PARAMETERS-1'!$B$5:$J$44,5,FALSE))*VLOOKUP(ESCYLD2!W$4,'[1]INTERNAL PARAMETERS-1'!$B$5:$J$44,9,FALSE)*ESCYLD2!$F10</f>
        <v>0</v>
      </c>
      <c r="X10" s="52">
        <f>ESCYLD1!X10*VLOOKUP(ESCYLD2!X$4,'[1]INTERNAL PARAMETERS-1'!$B$5:$J$44,5,FALSE)*VLOOKUP(ESCYLD2!X$4,'[1]INTERNAL PARAMETERS-1'!$B$5:$J$44,7,FALSE)*ESCYLD2!$F10 + ESCYLD1!X10*(1-VLOOKUP(ESCYLD2!X$4,'[1]INTERNAL PARAMETERS-1'!$B$5:$J$44,5,FALSE))*VLOOKUP(ESCYLD2!X$4,'[1]INTERNAL PARAMETERS-1'!$B$5:$J$44,9,FALSE)*ESCYLD2!$F10</f>
        <v>0</v>
      </c>
      <c r="Y10" s="52">
        <f>ESCYLD1!Y10*VLOOKUP(ESCYLD2!Y$4,'[1]INTERNAL PARAMETERS-1'!$B$5:$J$44,5,FALSE)*VLOOKUP(ESCYLD2!Y$4,'[1]INTERNAL PARAMETERS-1'!$B$5:$J$44,7,FALSE)*ESCYLD2!$F10 + ESCYLD1!Y10*(1-VLOOKUP(ESCYLD2!Y$4,'[1]INTERNAL PARAMETERS-1'!$B$5:$J$44,5,FALSE))*VLOOKUP(ESCYLD2!Y$4,'[1]INTERNAL PARAMETERS-1'!$B$5:$J$44,9,FALSE)*ESCYLD2!$F10</f>
        <v>0</v>
      </c>
      <c r="Z10" s="52">
        <f>ESCYLD1!Z10*VLOOKUP(ESCYLD2!Z$4,'[1]INTERNAL PARAMETERS-1'!$B$5:$J$44,5,FALSE)*VLOOKUP(ESCYLD2!Z$4,'[1]INTERNAL PARAMETERS-1'!$B$5:$J$44,7,FALSE)*ESCYLD2!$F10 + ESCYLD1!Z10*(1-VLOOKUP(ESCYLD2!Z$4,'[1]INTERNAL PARAMETERS-1'!$B$5:$J$44,5,FALSE))*VLOOKUP(ESCYLD2!Z$4,'[1]INTERNAL PARAMETERS-1'!$B$5:$J$44,9,FALSE)*ESCYLD2!$F10</f>
        <v>0</v>
      </c>
      <c r="AA10" s="52">
        <f>ESCYLD1!AA10*VLOOKUP(ESCYLD2!AA$4,'[1]INTERNAL PARAMETERS-1'!$B$5:$J$44,5,FALSE)*VLOOKUP(ESCYLD2!AA$4,'[1]INTERNAL PARAMETERS-1'!$B$5:$J$44,7,FALSE)*ESCYLD2!$F10 + ESCYLD1!AA10*(1-VLOOKUP(ESCYLD2!AA$4,'[1]INTERNAL PARAMETERS-1'!$B$5:$J$44,5,FALSE))*VLOOKUP(ESCYLD2!AA$4,'[1]INTERNAL PARAMETERS-1'!$B$5:$J$44,9,FALSE)*ESCYLD2!$F10</f>
        <v>0</v>
      </c>
      <c r="AB10" s="52">
        <f>ESCYLD1!AB10*VLOOKUP(ESCYLD2!AB$4,'[1]INTERNAL PARAMETERS-1'!$B$5:$J$44,5,FALSE)*VLOOKUP(ESCYLD2!AB$4,'[1]INTERNAL PARAMETERS-1'!$B$5:$J$44,7,FALSE)*ESCYLD2!$F10 + ESCYLD1!AB10*(1-VLOOKUP(ESCYLD2!AB$4,'[1]INTERNAL PARAMETERS-1'!$B$5:$J$44,5,FALSE))*VLOOKUP(ESCYLD2!AB$4,'[1]INTERNAL PARAMETERS-1'!$B$5:$J$44,9,FALSE)*ESCYLD2!$F10</f>
        <v>0</v>
      </c>
      <c r="AC10" s="52">
        <f>ESCYLD1!AC10*VLOOKUP(ESCYLD2!AC$4,'[1]INTERNAL PARAMETERS-1'!$B$5:$J$44,5,FALSE)*VLOOKUP(ESCYLD2!AC$4,'[1]INTERNAL PARAMETERS-1'!$B$5:$J$44,7,FALSE)*ESCYLD2!$F10 + ESCYLD1!AC10*(1-VLOOKUP(ESCYLD2!AC$4,'[1]INTERNAL PARAMETERS-1'!$B$5:$J$44,5,FALSE))*VLOOKUP(ESCYLD2!AC$4,'[1]INTERNAL PARAMETERS-1'!$B$5:$J$44,9,FALSE)*ESCYLD2!$F10</f>
        <v>0</v>
      </c>
      <c r="AD10" s="52">
        <f>ESCYLD1!AD10*VLOOKUP(ESCYLD2!AD$4,'[1]INTERNAL PARAMETERS-1'!$B$5:$J$44,5,FALSE)*VLOOKUP(ESCYLD2!AD$4,'[1]INTERNAL PARAMETERS-1'!$B$5:$J$44,7,FALSE)*ESCYLD2!$F10 + ESCYLD1!AD10*(1-VLOOKUP(ESCYLD2!AD$4,'[1]INTERNAL PARAMETERS-1'!$B$5:$J$44,5,FALSE))*VLOOKUP(ESCYLD2!AD$4,'[1]INTERNAL PARAMETERS-1'!$B$5:$J$44,9,FALSE)*ESCYLD2!$F10</f>
        <v>0</v>
      </c>
      <c r="AE10" s="52">
        <f>ESCYLD1!AE10*VLOOKUP(ESCYLD2!AE$4,'[1]INTERNAL PARAMETERS-1'!$B$5:$J$44,5,FALSE)*VLOOKUP(ESCYLD2!AE$4,'[1]INTERNAL PARAMETERS-1'!$B$5:$J$44,7,FALSE)*ESCYLD2!$F10 + ESCYLD1!AE10*(1-VLOOKUP(ESCYLD2!AE$4,'[1]INTERNAL PARAMETERS-1'!$B$5:$J$44,5,FALSE))*VLOOKUP(ESCYLD2!AE$4,'[1]INTERNAL PARAMETERS-1'!$B$5:$J$44,9,FALSE)*ESCYLD2!$F10</f>
        <v>0</v>
      </c>
      <c r="AF10" s="52">
        <f>ESCYLD1!AF10*VLOOKUP(ESCYLD2!AF$4,'[1]INTERNAL PARAMETERS-1'!$B$5:$J$44,5,FALSE)*VLOOKUP(ESCYLD2!AF$4,'[1]INTERNAL PARAMETERS-1'!$B$5:$J$44,7,FALSE)*ESCYLD2!$F10 + ESCYLD1!AF10*(1-VLOOKUP(ESCYLD2!AF$4,'[1]INTERNAL PARAMETERS-1'!$B$5:$J$44,5,FALSE))*VLOOKUP(ESCYLD2!AF$4,'[1]INTERNAL PARAMETERS-1'!$B$5:$J$44,9,FALSE)*ESCYLD2!$F10</f>
        <v>11.502921884952551</v>
      </c>
      <c r="AG10" s="52">
        <f>ESCYLD1!AG10*VLOOKUP(ESCYLD2!AG$4,'[1]INTERNAL PARAMETERS-1'!$B$5:$J$44,5,FALSE)*VLOOKUP(ESCYLD2!AG$4,'[1]INTERNAL PARAMETERS-1'!$B$5:$J$44,7,FALSE)*ESCYLD2!$F10 + ESCYLD1!AG10*(1-VLOOKUP(ESCYLD2!AG$4,'[1]INTERNAL PARAMETERS-1'!$B$5:$J$44,5,FALSE))*VLOOKUP(ESCYLD2!AG$4,'[1]INTERNAL PARAMETERS-1'!$B$5:$J$44,9,FALSE)*ESCYLD2!$F10</f>
        <v>0</v>
      </c>
      <c r="AH10" s="52">
        <f>ESCYLD1!AH10*VLOOKUP(ESCYLD2!AH$4,'[1]INTERNAL PARAMETERS-1'!$B$5:$J$44,5,FALSE)*VLOOKUP(ESCYLD2!AH$4,'[1]INTERNAL PARAMETERS-1'!$B$5:$J$44,7,FALSE)*ESCYLD2!$F10 + ESCYLD1!AH10*(1-VLOOKUP(ESCYLD2!AH$4,'[1]INTERNAL PARAMETERS-1'!$B$5:$J$44,5,FALSE))*VLOOKUP(ESCYLD2!AH$4,'[1]INTERNAL PARAMETERS-1'!$B$5:$J$44,9,FALSE)*ESCYLD2!$F10</f>
        <v>0</v>
      </c>
      <c r="AI10" s="52">
        <f>ESCYLD1!AI10*VLOOKUP(ESCYLD2!AI$4,'[1]INTERNAL PARAMETERS-1'!$B$5:$J$44,5,FALSE)*VLOOKUP(ESCYLD2!AI$4,'[1]INTERNAL PARAMETERS-1'!$B$5:$J$44,7,FALSE)*ESCYLD2!$F10 + ESCYLD1!AI10*(1-VLOOKUP(ESCYLD2!AI$4,'[1]INTERNAL PARAMETERS-1'!$B$5:$J$44,5,FALSE))*VLOOKUP(ESCYLD2!AI$4,'[1]INTERNAL PARAMETERS-1'!$B$5:$J$44,9,FALSE)*ESCYLD2!$F10</f>
        <v>2.0646270049914834</v>
      </c>
      <c r="AJ10" s="52">
        <f>ESCYLD1!AJ10*VLOOKUP(ESCYLD2!AJ$4,'[1]INTERNAL PARAMETERS-1'!$B$5:$J$44,5,FALSE)*VLOOKUP(ESCYLD2!AJ$4,'[1]INTERNAL PARAMETERS-1'!$B$5:$J$44,7,FALSE)*ESCYLD2!$F10 + ESCYLD1!AJ10*(1-VLOOKUP(ESCYLD2!AJ$4,'[1]INTERNAL PARAMETERS-1'!$B$5:$J$44,5,FALSE))*VLOOKUP(ESCYLD2!AJ$4,'[1]INTERNAL PARAMETERS-1'!$B$5:$J$44,9,FALSE)*ESCYLD2!$F10</f>
        <v>14.953798450438317</v>
      </c>
      <c r="AK10" s="52">
        <f>ESCYLD1!AK10*VLOOKUP(ESCYLD2!AK$4,'[1]INTERNAL PARAMETERS-1'!$B$5:$J$44,5,FALSE)*VLOOKUP(ESCYLD2!AK$4,'[1]INTERNAL PARAMETERS-1'!$B$5:$J$44,7,FALSE)*ESCYLD2!$F10 + ESCYLD1!AK10*(1-VLOOKUP(ESCYLD2!AK$4,'[1]INTERNAL PARAMETERS-1'!$B$5:$J$44,5,FALSE))*VLOOKUP(ESCYLD2!AK$4,'[1]INTERNAL PARAMETERS-1'!$B$5:$J$44,9,FALSE)*ESCYLD2!$F10</f>
        <v>5.1910621839785875</v>
      </c>
      <c r="AL10" s="52">
        <f>ESCYLD1!AL10*VLOOKUP(ESCYLD2!AL$4,'[1]INTERNAL PARAMETERS-1'!$B$5:$J$44,5,FALSE)*VLOOKUP(ESCYLD2!AL$4,'[1]INTERNAL PARAMETERS-1'!$B$5:$J$44,7,FALSE)*ESCYLD2!$F10 + ESCYLD1!AL10*(1-VLOOKUP(ESCYLD2!AL$4,'[1]INTERNAL PARAMETERS-1'!$B$5:$J$44,5,FALSE))*VLOOKUP(ESCYLD2!AL$4,'[1]INTERNAL PARAMETERS-1'!$B$5:$J$44,9,FALSE)*ESCYLD2!$F10</f>
        <v>0</v>
      </c>
      <c r="AM10" s="52">
        <f>ESCYLD1!AM10*VLOOKUP(ESCYLD2!AM$4,'[1]INTERNAL PARAMETERS-1'!$B$5:$J$44,5,FALSE)*VLOOKUP(ESCYLD2!AM$4,'[1]INTERNAL PARAMETERS-1'!$B$5:$J$44,7,FALSE)*ESCYLD2!$F10 + ESCYLD1!AM10*(1-VLOOKUP(ESCYLD2!AM$4,'[1]INTERNAL PARAMETERS-1'!$B$5:$J$44,5,FALSE))*VLOOKUP(ESCYLD2!AM$4,'[1]INTERNAL PARAMETERS-1'!$B$5:$J$44,9,FALSE)*ESCYLD2!$F10</f>
        <v>0</v>
      </c>
      <c r="AN10" s="52">
        <f>ESCYLD1!AN10*VLOOKUP(ESCYLD2!AN$4,'[1]INTERNAL PARAMETERS-1'!$B$5:$J$44,5,FALSE)*VLOOKUP(ESCYLD2!AN$4,'[1]INTERNAL PARAMETERS-1'!$B$5:$J$44,7,FALSE)*ESCYLD2!$F10 + ESCYLD1!AN10*(1-VLOOKUP(ESCYLD2!AN$4,'[1]INTERNAL PARAMETERS-1'!$B$5:$J$44,5,FALSE))*VLOOKUP(ESCYLD2!AN$4,'[1]INTERNAL PARAMETERS-1'!$B$5:$J$44,9,FALSE)*ESCYLD2!$F10</f>
        <v>0</v>
      </c>
      <c r="AO10" s="52">
        <f>ESCYLD1!AO10*VLOOKUP(ESCYLD2!AO$4,'[1]INTERNAL PARAMETERS-1'!$B$5:$J$44,5,FALSE)*VLOOKUP(ESCYLD2!AO$4,'[1]INTERNAL PARAMETERS-1'!$B$5:$J$44,7,FALSE)*ESCYLD2!$F10 + ESCYLD1!AO10*(1-VLOOKUP(ESCYLD2!AO$4,'[1]INTERNAL PARAMETERS-1'!$B$5:$J$44,5,FALSE))*VLOOKUP(ESCYLD2!AO$4,'[1]INTERNAL PARAMETERS-1'!$B$5:$J$44,9,FALSE)*ESCYLD2!$F10</f>
        <v>0</v>
      </c>
      <c r="AP10" s="52">
        <f>ESCYLD1!AP10*VLOOKUP(ESCYLD2!AP$4,'[1]INTERNAL PARAMETERS-1'!$B$5:$J$44,5,FALSE)*VLOOKUP(ESCYLD2!AP$4,'[1]INTERNAL PARAMETERS-1'!$B$5:$J$44,7,FALSE)*ESCYLD2!$F10 + ESCYLD1!AP10*(1-VLOOKUP(ESCYLD2!AP$4,'[1]INTERNAL PARAMETERS-1'!$B$5:$J$44,5,FALSE))*VLOOKUP(ESCYLD2!AP$4,'[1]INTERNAL PARAMETERS-1'!$B$5:$J$44,9,FALSE)*ESCYLD2!$F10</f>
        <v>0</v>
      </c>
      <c r="AQ10" s="52">
        <f>ESCYLD1!AQ10*VLOOKUP(ESCYLD2!AQ$4,'[1]INTERNAL PARAMETERS-1'!$B$5:$J$44,5,FALSE)*VLOOKUP(ESCYLD2!AQ$4,'[1]INTERNAL PARAMETERS-1'!$B$5:$J$44,7,FALSE)*ESCYLD2!$F10 + ESCYLD1!AQ10*(1-VLOOKUP(ESCYLD2!AQ$4,'[1]INTERNAL PARAMETERS-1'!$B$5:$J$44,5,FALSE))*VLOOKUP(ESCYLD2!AQ$4,'[1]INTERNAL PARAMETERS-1'!$B$5:$J$44,9,FALSE)*ESCYLD2!$F10</f>
        <v>0</v>
      </c>
      <c r="AR10" s="52">
        <f>ESCYLD1!AR10*VLOOKUP(ESCYLD2!AR$4,'[1]INTERNAL PARAMETERS-1'!$B$5:$J$44,5,FALSE)*VLOOKUP(ESCYLD2!AR$4,'[1]INTERNAL PARAMETERS-1'!$B$5:$J$44,7,FALSE)*ESCYLD2!$F10 + ESCYLD1!AR10*(1-VLOOKUP(ESCYLD2!AR$4,'[1]INTERNAL PARAMETERS-1'!$B$5:$J$44,5,FALSE))*VLOOKUP(ESCYLD2!AR$4,'[1]INTERNAL PARAMETERS-1'!$B$5:$J$44,9,FALSE)*ESCYLD2!$F10</f>
        <v>0</v>
      </c>
      <c r="AS10" s="52">
        <f>ESCYLD1!AS10*VLOOKUP(ESCYLD2!AS$4,'[1]INTERNAL PARAMETERS-1'!$B$5:$J$44,5,FALSE)*VLOOKUP(ESCYLD2!AS$4,'[1]INTERNAL PARAMETERS-1'!$B$5:$J$44,7,FALSE)*ESCYLD2!$F10 + ESCYLD1!AS10*(1-VLOOKUP(ESCYLD2!AS$4,'[1]INTERNAL PARAMETERS-1'!$B$5:$J$44,5,FALSE))*VLOOKUP(ESCYLD2!AS$4,'[1]INTERNAL PARAMETERS-1'!$B$5:$J$44,9,FALSE)*ESCYLD2!$F10</f>
        <v>0</v>
      </c>
      <c r="AT10" s="51">
        <f>ESCYLD1!AT10*VLOOKUP(ESCYLD2!AT$4,'[1]INTERNAL PARAMETERS-1'!$B$5:$J$44,5,FALSE)*VLOOKUP(ESCYLD2!AT$4,'[1]INTERNAL PARAMETERS-1'!$B$5:$J$44,7,FALSE)*ESCYLD2!$F10 + ESCYLD1!AT10*(1-VLOOKUP(ESCYLD2!AT$4,'[1]INTERNAL PARAMETERS-1'!$B$5:$J$44,5,FALSE))*VLOOKUP(ESCYLD2!AT$4,'[1]INTERNAL PARAMETERS-1'!$B$5:$J$44,9,FALSE)*ESCYLD2!$F10</f>
        <v>0</v>
      </c>
      <c r="AU10" s="53">
        <f>ESCYLD1!AU10*VLOOKUP(ESCYLD2!AU$4,'[1]INTERNAL PARAMETERS-1'!$B$5:$J$44,5,FALSE)*VLOOKUP(ESCYLD2!AU$4,'[1]INTERNAL PARAMETERS-1'!$B$5:$J$44,6,FALSE)*VLOOKUP(ESCYLD2!AU$4,'[1]INTERNAL PARAMETERS-1'!$B$5:$J$44,3,FALSE) + ESCYLD1!AU10*(1-VLOOKUP(ESCYLD2!AU$4,'[1]INTERNAL PARAMETERS-1'!$B$5:$J$44,5,FALSE))*VLOOKUP(ESCYLD2!AU$4,'[1]INTERNAL PARAMETERS-1'!$B$5:$J$44,8,FALSE)*VLOOKUP(ESCYLD2!AU$4,'[1]INTERNAL PARAMETERS-1'!$B$5:$J$44,3,FALSE)</f>
        <v>0</v>
      </c>
      <c r="AV10" s="52">
        <f>ESCYLD1!AV10*VLOOKUP(ESCYLD2!AV$4,'[1]INTERNAL PARAMETERS-1'!$B$5:$J$44,5,FALSE)*VLOOKUP(ESCYLD2!AV$4,'[1]INTERNAL PARAMETERS-1'!$B$5:$J$44,6,FALSE)*VLOOKUP(ESCYLD2!AV$4,'[1]INTERNAL PARAMETERS-1'!$B$5:$J$44,3,FALSE) + ESCYLD1!AV10*(1-VLOOKUP(ESCYLD2!AV$4,'[1]INTERNAL PARAMETERS-1'!$B$5:$J$44,5,FALSE))*VLOOKUP(ESCYLD2!AV$4,'[1]INTERNAL PARAMETERS-1'!$B$5:$J$44,8,FALSE)*VLOOKUP(ESCYLD2!AV$4,'[1]INTERNAL PARAMETERS-1'!$B$5:$J$44,3,FALSE)</f>
        <v>0</v>
      </c>
      <c r="AW10" s="52">
        <f>ESCYLD1!AW10*VLOOKUP(ESCYLD2!AW$4,'[1]INTERNAL PARAMETERS-1'!$B$5:$J$44,5,FALSE)*VLOOKUP(ESCYLD2!AW$4,'[1]INTERNAL PARAMETERS-1'!$B$5:$J$44,6,FALSE)*VLOOKUP(ESCYLD2!AW$4,'[1]INTERNAL PARAMETERS-1'!$B$5:$J$44,3,FALSE) + ESCYLD1!AW10*(1-VLOOKUP(ESCYLD2!AW$4,'[1]INTERNAL PARAMETERS-1'!$B$5:$J$44,5,FALSE))*VLOOKUP(ESCYLD2!AW$4,'[1]INTERNAL PARAMETERS-1'!$B$5:$J$44,8,FALSE)*VLOOKUP(ESCYLD2!AW$4,'[1]INTERNAL PARAMETERS-1'!$B$5:$J$44,3,FALSE)</f>
        <v>22.348170317171601</v>
      </c>
      <c r="AX10" s="52">
        <f>ESCYLD1!AX10*VLOOKUP(ESCYLD2!AX$4,'[1]INTERNAL PARAMETERS-1'!$B$5:$J$44,5,FALSE)*VLOOKUP(ESCYLD2!AX$4,'[1]INTERNAL PARAMETERS-1'!$B$5:$J$44,6,FALSE)*VLOOKUP(ESCYLD2!AX$4,'[1]INTERNAL PARAMETERS-1'!$B$5:$J$44,3,FALSE) + ESCYLD1!AX10*(1-VLOOKUP(ESCYLD2!AX$4,'[1]INTERNAL PARAMETERS-1'!$B$5:$J$44,5,FALSE))*VLOOKUP(ESCYLD2!AX$4,'[1]INTERNAL PARAMETERS-1'!$B$5:$J$44,8,FALSE)*VLOOKUP(ESCYLD2!AX$4,'[1]INTERNAL PARAMETERS-1'!$B$5:$J$44,3,FALSE)</f>
        <v>0</v>
      </c>
      <c r="AY10" s="52">
        <f>ESCYLD1!AY10*VLOOKUP(ESCYLD2!AY$4,'[1]INTERNAL PARAMETERS-1'!$B$5:$J$44,5,FALSE)*VLOOKUP(ESCYLD2!AY$4,'[1]INTERNAL PARAMETERS-1'!$B$5:$J$44,6,FALSE)*VLOOKUP(ESCYLD2!AY$4,'[1]INTERNAL PARAMETERS-1'!$B$5:$J$44,3,FALSE) + ESCYLD1!AY10*(1-VLOOKUP(ESCYLD2!AY$4,'[1]INTERNAL PARAMETERS-1'!$B$5:$J$44,5,FALSE))*VLOOKUP(ESCYLD2!AY$4,'[1]INTERNAL PARAMETERS-1'!$B$5:$J$44,8,FALSE)*VLOOKUP(ESCYLD2!AY$4,'[1]INTERNAL PARAMETERS-1'!$B$5:$J$44,3,FALSE)</f>
        <v>0</v>
      </c>
      <c r="AZ10" s="52">
        <f>ESCYLD1!AZ10*VLOOKUP(ESCYLD2!AZ$4,'[1]INTERNAL PARAMETERS-1'!$B$5:$J$44,5,FALSE)*VLOOKUP(ESCYLD2!AZ$4,'[1]INTERNAL PARAMETERS-1'!$B$5:$J$44,6,FALSE)*VLOOKUP(ESCYLD2!AZ$4,'[1]INTERNAL PARAMETERS-1'!$B$5:$J$44,3,FALSE) + ESCYLD1!AZ10*(1-VLOOKUP(ESCYLD2!AZ$4,'[1]INTERNAL PARAMETERS-1'!$B$5:$J$44,5,FALSE))*VLOOKUP(ESCYLD2!AZ$4,'[1]INTERNAL PARAMETERS-1'!$B$5:$J$44,8,FALSE)*VLOOKUP(ESCYLD2!AZ$4,'[1]INTERNAL PARAMETERS-1'!$B$5:$J$44,3,FALSE)</f>
        <v>0</v>
      </c>
      <c r="BA10" s="52">
        <f>ESCYLD1!BA10*VLOOKUP(ESCYLD2!BA$4,'[1]INTERNAL PARAMETERS-1'!$B$5:$J$44,5,FALSE)*VLOOKUP(ESCYLD2!BA$4,'[1]INTERNAL PARAMETERS-1'!$B$5:$J$44,6,FALSE)*VLOOKUP(ESCYLD2!BA$4,'[1]INTERNAL PARAMETERS-1'!$B$5:$J$44,3,FALSE) + ESCYLD1!BA10*(1-VLOOKUP(ESCYLD2!BA$4,'[1]INTERNAL PARAMETERS-1'!$B$5:$J$44,5,FALSE))*VLOOKUP(ESCYLD2!BA$4,'[1]INTERNAL PARAMETERS-1'!$B$5:$J$44,8,FALSE)*VLOOKUP(ESCYLD2!BA$4,'[1]INTERNAL PARAMETERS-1'!$B$5:$J$44,3,FALSE)</f>
        <v>4.5900096685484888</v>
      </c>
      <c r="BB10" s="52">
        <f>ESCYLD1!BB10*VLOOKUP(ESCYLD2!BB$4,'[1]INTERNAL PARAMETERS-1'!$B$5:$J$44,5,FALSE)*VLOOKUP(ESCYLD2!BB$4,'[1]INTERNAL PARAMETERS-1'!$B$5:$J$44,6,FALSE)*VLOOKUP(ESCYLD2!BB$4,'[1]INTERNAL PARAMETERS-1'!$B$5:$J$44,3,FALSE) + ESCYLD1!BB10*(1-VLOOKUP(ESCYLD2!BB$4,'[1]INTERNAL PARAMETERS-1'!$B$5:$J$44,5,FALSE))*VLOOKUP(ESCYLD2!BB$4,'[1]INTERNAL PARAMETERS-1'!$B$5:$J$44,8,FALSE)*VLOOKUP(ESCYLD2!BB$4,'[1]INTERNAL PARAMETERS-1'!$B$5:$J$44,3,FALSE)</f>
        <v>5.8874819660465052</v>
      </c>
      <c r="BC10" s="52">
        <f>ESCYLD1!BC10*VLOOKUP(ESCYLD2!BC$4,'[1]INTERNAL PARAMETERS-1'!$B$5:$J$44,5,FALSE)*VLOOKUP(ESCYLD2!BC$4,'[1]INTERNAL PARAMETERS-1'!$B$5:$J$44,6,FALSE)*VLOOKUP(ESCYLD2!BC$4,'[1]INTERNAL PARAMETERS-1'!$B$5:$J$44,3,FALSE) + ESCYLD1!BC10*(1-VLOOKUP(ESCYLD2!BC$4,'[1]INTERNAL PARAMETERS-1'!$B$5:$J$44,5,FALSE))*VLOOKUP(ESCYLD2!BC$4,'[1]INTERNAL PARAMETERS-1'!$B$5:$J$44,8,FALSE)*VLOOKUP(ESCYLD2!BC$4,'[1]INTERNAL PARAMETERS-1'!$B$5:$J$44,3,FALSE)</f>
        <v>5.5874519532435771</v>
      </c>
      <c r="BD10" s="52">
        <f>ESCYLD1!BD10*VLOOKUP(ESCYLD2!BD$4,'[1]INTERNAL PARAMETERS-1'!$B$5:$J$44,5,FALSE)*VLOOKUP(ESCYLD2!BD$4,'[1]INTERNAL PARAMETERS-1'!$B$5:$J$44,6,FALSE)*VLOOKUP(ESCYLD2!BD$4,'[1]INTERNAL PARAMETERS-1'!$B$5:$J$44,3,FALSE) + ESCYLD1!BD10*(1-VLOOKUP(ESCYLD2!BD$4,'[1]INTERNAL PARAMETERS-1'!$B$5:$J$44,5,FALSE))*VLOOKUP(ESCYLD2!BD$4,'[1]INTERNAL PARAMETERS-1'!$B$5:$J$44,8,FALSE)*VLOOKUP(ESCYLD2!BD$4,'[1]INTERNAL PARAMETERS-1'!$B$5:$J$44,3,FALSE)</f>
        <v>4.3100910811555897</v>
      </c>
      <c r="BE10" s="52">
        <f>ESCYLD1!BE10*VLOOKUP(ESCYLD2!BE$4,'[1]INTERNAL PARAMETERS-1'!$B$5:$J$44,5,FALSE)*VLOOKUP(ESCYLD2!BE$4,'[1]INTERNAL PARAMETERS-1'!$B$5:$J$44,6,FALSE)*VLOOKUP(ESCYLD2!BE$4,'[1]INTERNAL PARAMETERS-1'!$B$5:$J$44,3,FALSE) + ESCYLD1!BE10*(1-VLOOKUP(ESCYLD2!BE$4,'[1]INTERNAL PARAMETERS-1'!$B$5:$J$44,5,FALSE))*VLOOKUP(ESCYLD2!BE$4,'[1]INTERNAL PARAMETERS-1'!$B$5:$J$44,8,FALSE)*VLOOKUP(ESCYLD2!BE$4,'[1]INTERNAL PARAMETERS-1'!$B$5:$J$44,3,FALSE)</f>
        <v>5.9435395695865978</v>
      </c>
      <c r="BF10" s="52">
        <f>ESCYLD1!BF10*VLOOKUP(ESCYLD2!BF$4,'[1]INTERNAL PARAMETERS-1'!$B$5:$J$44,5,FALSE)*VLOOKUP(ESCYLD2!BF$4,'[1]INTERNAL PARAMETERS-1'!$B$5:$J$44,6,FALSE)*VLOOKUP(ESCYLD2!BF$4,'[1]INTERNAL PARAMETERS-1'!$B$5:$J$44,3,FALSE) + ESCYLD1!BF10*(1-VLOOKUP(ESCYLD2!BF$4,'[1]INTERNAL PARAMETERS-1'!$B$5:$J$44,5,FALSE))*VLOOKUP(ESCYLD2!BF$4,'[1]INTERNAL PARAMETERS-1'!$B$5:$J$44,8,FALSE)*VLOOKUP(ESCYLD2!BF$4,'[1]INTERNAL PARAMETERS-1'!$B$5:$J$44,3,FALSE)</f>
        <v>0</v>
      </c>
      <c r="BG10" s="52">
        <f>ESCYLD1!BG10*VLOOKUP(ESCYLD2!BG$4,'[1]INTERNAL PARAMETERS-1'!$B$5:$J$44,5,FALSE)*VLOOKUP(ESCYLD2!BG$4,'[1]INTERNAL PARAMETERS-1'!$B$5:$J$44,6,FALSE)*VLOOKUP(ESCYLD2!BG$4,'[1]INTERNAL PARAMETERS-1'!$B$5:$J$44,3,FALSE) + ESCYLD1!BG10*(1-VLOOKUP(ESCYLD2!BG$4,'[1]INTERNAL PARAMETERS-1'!$B$5:$J$44,5,FALSE))*VLOOKUP(ESCYLD2!BG$4,'[1]INTERNAL PARAMETERS-1'!$B$5:$J$44,8,FALSE)*VLOOKUP(ESCYLD2!BG$4,'[1]INTERNAL PARAMETERS-1'!$B$5:$J$44,3,FALSE)</f>
        <v>3.6667928791518269</v>
      </c>
      <c r="BH10" s="52">
        <f>ESCYLD1!BH10*VLOOKUP(ESCYLD2!BH$4,'[1]INTERNAL PARAMETERS-1'!$B$5:$J$44,5,FALSE)*VLOOKUP(ESCYLD2!BH$4,'[1]INTERNAL PARAMETERS-1'!$B$5:$J$44,6,FALSE)*VLOOKUP(ESCYLD2!BH$4,'[1]INTERNAL PARAMETERS-1'!$B$5:$J$44,3,FALSE) + ESCYLD1!BH10*(1-VLOOKUP(ESCYLD2!BH$4,'[1]INTERNAL PARAMETERS-1'!$B$5:$J$44,5,FALSE))*VLOOKUP(ESCYLD2!BH$4,'[1]INTERNAL PARAMETERS-1'!$B$5:$J$44,8,FALSE)*VLOOKUP(ESCYLD2!BH$4,'[1]INTERNAL PARAMETERS-1'!$B$5:$J$44,3,FALSE)</f>
        <v>2.3772323621985791E-2</v>
      </c>
      <c r="BI10" s="52">
        <f>ESCYLD1!BI10*VLOOKUP(ESCYLD2!BI$4,'[1]INTERNAL PARAMETERS-1'!$B$5:$J$44,5,FALSE)*VLOOKUP(ESCYLD2!BI$4,'[1]INTERNAL PARAMETERS-1'!$B$5:$J$44,6,FALSE)*VLOOKUP(ESCYLD2!BI$4,'[1]INTERNAL PARAMETERS-1'!$B$5:$J$44,3,FALSE) + ESCYLD1!BI10*(1-VLOOKUP(ESCYLD2!BI$4,'[1]INTERNAL PARAMETERS-1'!$B$5:$J$44,5,FALSE))*VLOOKUP(ESCYLD2!BI$4,'[1]INTERNAL PARAMETERS-1'!$B$5:$J$44,8,FALSE)*VLOOKUP(ESCYLD2!BI$4,'[1]INTERNAL PARAMETERS-1'!$B$5:$J$44,3,FALSE)</f>
        <v>0</v>
      </c>
      <c r="BJ10" s="52">
        <f>ESCYLD1!BJ10*VLOOKUP(ESCYLD2!BJ$4,'[1]INTERNAL PARAMETERS-1'!$B$5:$J$44,5,FALSE)*VLOOKUP(ESCYLD2!BJ$4,'[1]INTERNAL PARAMETERS-1'!$B$5:$J$44,6,FALSE)*VLOOKUP(ESCYLD2!BJ$4,'[1]INTERNAL PARAMETERS-1'!$B$5:$J$44,3,FALSE) + ESCYLD1!BJ10*(1-VLOOKUP(ESCYLD2!BJ$4,'[1]INTERNAL PARAMETERS-1'!$B$5:$J$44,5,FALSE))*VLOOKUP(ESCYLD2!BJ$4,'[1]INTERNAL PARAMETERS-1'!$B$5:$J$44,8,FALSE)*VLOOKUP(ESCYLD2!BJ$4,'[1]INTERNAL PARAMETERS-1'!$B$5:$J$44,3,FALSE)</f>
        <v>1.4253804668860992</v>
      </c>
      <c r="BK10" s="52">
        <f>ESCYLD1!BK10*VLOOKUP(ESCYLD2!BK$4,'[1]INTERNAL PARAMETERS-1'!$B$5:$J$44,5,FALSE)*VLOOKUP(ESCYLD2!BK$4,'[1]INTERNAL PARAMETERS-1'!$B$5:$J$44,6,FALSE)*VLOOKUP(ESCYLD2!BK$4,'[1]INTERNAL PARAMETERS-1'!$B$5:$J$44,3,FALSE) + ESCYLD1!BK10*(1-VLOOKUP(ESCYLD2!BK$4,'[1]INTERNAL PARAMETERS-1'!$B$5:$J$44,5,FALSE))*VLOOKUP(ESCYLD2!BK$4,'[1]INTERNAL PARAMETERS-1'!$B$5:$J$44,8,FALSE)*VLOOKUP(ESCYLD2!BK$4,'[1]INTERNAL PARAMETERS-1'!$B$5:$J$44,3,FALSE)</f>
        <v>1.9263253818653718</v>
      </c>
      <c r="BL10" s="52">
        <f>ESCYLD1!BL10*VLOOKUP(ESCYLD2!BL$4,'[1]INTERNAL PARAMETERS-1'!$B$5:$J$44,5,FALSE)*VLOOKUP(ESCYLD2!BL$4,'[1]INTERNAL PARAMETERS-1'!$B$5:$J$44,6,FALSE)*VLOOKUP(ESCYLD2!BL$4,'[1]INTERNAL PARAMETERS-1'!$B$5:$J$44,3,FALSE) + ESCYLD1!BL10*(1-VLOOKUP(ESCYLD2!BL$4,'[1]INTERNAL PARAMETERS-1'!$B$5:$J$44,5,FALSE))*VLOOKUP(ESCYLD2!BL$4,'[1]INTERNAL PARAMETERS-1'!$B$5:$J$44,8,FALSE)*VLOOKUP(ESCYLD2!BL$4,'[1]INTERNAL PARAMETERS-1'!$B$5:$J$44,3,FALSE)</f>
        <v>5.1890224927369486</v>
      </c>
      <c r="BM10" s="52">
        <f>ESCYLD1!BM10*VLOOKUP(ESCYLD2!BM$4,'[1]INTERNAL PARAMETERS-1'!$B$5:$J$44,5,FALSE)*VLOOKUP(ESCYLD2!BM$4,'[1]INTERNAL PARAMETERS-1'!$B$5:$J$44,6,FALSE)*VLOOKUP(ESCYLD2!BM$4,'[1]INTERNAL PARAMETERS-1'!$B$5:$J$44,3,FALSE) + ESCYLD1!BM10*(1-VLOOKUP(ESCYLD2!BM$4,'[1]INTERNAL PARAMETERS-1'!$B$5:$J$44,5,FALSE))*VLOOKUP(ESCYLD2!BM$4,'[1]INTERNAL PARAMETERS-1'!$B$5:$J$44,8,FALSE)*VLOOKUP(ESCYLD2!BM$4,'[1]INTERNAL PARAMETERS-1'!$B$5:$J$44,3,FALSE)</f>
        <v>0.68163669570860175</v>
      </c>
      <c r="BN10" s="52">
        <f>ESCYLD1!BN10*VLOOKUP(ESCYLD2!BN$4,'[1]INTERNAL PARAMETERS-1'!$B$5:$J$44,5,FALSE)*VLOOKUP(ESCYLD2!BN$4,'[1]INTERNAL PARAMETERS-1'!$B$5:$J$44,6,FALSE)*VLOOKUP(ESCYLD2!BN$4,'[1]INTERNAL PARAMETERS-1'!$B$5:$J$44,3,FALSE) + ESCYLD1!BN10*(1-VLOOKUP(ESCYLD2!BN$4,'[1]INTERNAL PARAMETERS-1'!$B$5:$J$44,5,FALSE))*VLOOKUP(ESCYLD2!BN$4,'[1]INTERNAL PARAMETERS-1'!$B$5:$J$44,8,FALSE)*VLOOKUP(ESCYLD2!BN$4,'[1]INTERNAL PARAMETERS-1'!$B$5:$J$44,3,FALSE)</f>
        <v>1.4451235109087353</v>
      </c>
      <c r="BO10" s="52">
        <f>ESCYLD1!BO10*VLOOKUP(ESCYLD2!BO$4,'[1]INTERNAL PARAMETERS-1'!$B$5:$J$44,5,FALSE)*VLOOKUP(ESCYLD2!BO$4,'[1]INTERNAL PARAMETERS-1'!$B$5:$J$44,6,FALSE)*VLOOKUP(ESCYLD2!BO$4,'[1]INTERNAL PARAMETERS-1'!$B$5:$J$44,3,FALSE) + ESCYLD1!BO10*(1-VLOOKUP(ESCYLD2!BO$4,'[1]INTERNAL PARAMETERS-1'!$B$5:$J$44,5,FALSE))*VLOOKUP(ESCYLD2!BO$4,'[1]INTERNAL PARAMETERS-1'!$B$5:$J$44,8,FALSE)*VLOOKUP(ESCYLD2!BO$4,'[1]INTERNAL PARAMETERS-1'!$B$5:$J$44,3,FALSE)</f>
        <v>1.3149645606217601</v>
      </c>
      <c r="BP10" s="52">
        <f>ESCYLD1!BP10*VLOOKUP(ESCYLD2!BP$4,'[1]INTERNAL PARAMETERS-1'!$B$5:$J$44,5,FALSE)*VLOOKUP(ESCYLD2!BP$4,'[1]INTERNAL PARAMETERS-1'!$B$5:$J$44,6,FALSE)*VLOOKUP(ESCYLD2!BP$4,'[1]INTERNAL PARAMETERS-1'!$B$5:$J$44,3,FALSE) + ESCYLD1!BP10*(1-VLOOKUP(ESCYLD2!BP$4,'[1]INTERNAL PARAMETERS-1'!$B$5:$J$44,5,FALSE))*VLOOKUP(ESCYLD2!BP$4,'[1]INTERNAL PARAMETERS-1'!$B$5:$J$44,8,FALSE)*VLOOKUP(ESCYLD2!BP$4,'[1]INTERNAL PARAMETERS-1'!$B$5:$J$44,3,FALSE)</f>
        <v>0.13346574457073357</v>
      </c>
      <c r="BQ10" s="52">
        <f>ESCYLD1!BQ10*VLOOKUP(ESCYLD2!BQ$4,'[1]INTERNAL PARAMETERS-1'!$B$5:$J$44,5,FALSE)*VLOOKUP(ESCYLD2!BQ$4,'[1]INTERNAL PARAMETERS-1'!$B$5:$J$44,6,FALSE)*VLOOKUP(ESCYLD2!BQ$4,'[1]INTERNAL PARAMETERS-1'!$B$5:$J$44,3,FALSE) + ESCYLD1!BQ10*(1-VLOOKUP(ESCYLD2!BQ$4,'[1]INTERNAL PARAMETERS-1'!$B$5:$J$44,5,FALSE))*VLOOKUP(ESCYLD2!BQ$4,'[1]INTERNAL PARAMETERS-1'!$B$5:$J$44,8,FALSE)*VLOOKUP(ESCYLD2!BQ$4,'[1]INTERNAL PARAMETERS-1'!$B$5:$J$44,3,FALSE)</f>
        <v>5.1002221129621699</v>
      </c>
      <c r="BR10" s="52">
        <f>ESCYLD1!BR10*VLOOKUP(ESCYLD2!BR$4,'[1]INTERNAL PARAMETERS-1'!$B$5:$J$44,5,FALSE)*VLOOKUP(ESCYLD2!BR$4,'[1]INTERNAL PARAMETERS-1'!$B$5:$J$44,6,FALSE)*VLOOKUP(ESCYLD2!BR$4,'[1]INTERNAL PARAMETERS-1'!$B$5:$J$44,3,FALSE) + ESCYLD1!BR10*(1-VLOOKUP(ESCYLD2!BR$4,'[1]INTERNAL PARAMETERS-1'!$B$5:$J$44,5,FALSE))*VLOOKUP(ESCYLD2!BR$4,'[1]INTERNAL PARAMETERS-1'!$B$5:$J$44,8,FALSE)*VLOOKUP(ESCYLD2!BR$4,'[1]INTERNAL PARAMETERS-1'!$B$5:$J$44,3,FALSE)</f>
        <v>0.26527207978223111</v>
      </c>
      <c r="BS10" s="52">
        <f>ESCYLD1!BS10*VLOOKUP(ESCYLD2!BS$4,'[1]INTERNAL PARAMETERS-1'!$B$5:$J$44,5,FALSE)*VLOOKUP(ESCYLD2!BS$4,'[1]INTERNAL PARAMETERS-1'!$B$5:$J$44,6,FALSE)*VLOOKUP(ESCYLD2!BS$4,'[1]INTERNAL PARAMETERS-1'!$B$5:$J$44,3,FALSE) + ESCYLD1!BS10*(1-VLOOKUP(ESCYLD2!BS$4,'[1]INTERNAL PARAMETERS-1'!$B$5:$J$44,5,FALSE))*VLOOKUP(ESCYLD2!BS$4,'[1]INTERNAL PARAMETERS-1'!$B$5:$J$44,8,FALSE)*VLOOKUP(ESCYLD2!BS$4,'[1]INTERNAL PARAMETERS-1'!$B$5:$J$44,3,FALSE)</f>
        <v>1.601021718679525E-2</v>
      </c>
      <c r="BT10" s="52">
        <f>ESCYLD1!BT10*VLOOKUP(ESCYLD2!BT$4,'[1]INTERNAL PARAMETERS-1'!$B$5:$J$44,5,FALSE)*VLOOKUP(ESCYLD2!BT$4,'[1]INTERNAL PARAMETERS-1'!$B$5:$J$44,6,FALSE)*VLOOKUP(ESCYLD2!BT$4,'[1]INTERNAL PARAMETERS-1'!$B$5:$J$44,3,FALSE) + ESCYLD1!BT10*(1-VLOOKUP(ESCYLD2!BT$4,'[1]INTERNAL PARAMETERS-1'!$B$5:$J$44,5,FALSE))*VLOOKUP(ESCYLD2!BT$4,'[1]INTERNAL PARAMETERS-1'!$B$5:$J$44,8,FALSE)*VLOOKUP(ESCYLD2!BT$4,'[1]INTERNAL PARAMETERS-1'!$B$5:$J$44,3,FALSE)</f>
        <v>0</v>
      </c>
      <c r="BU10" s="52">
        <f>ESCYLD1!BU10*VLOOKUP(ESCYLD2!BU$4,'[1]INTERNAL PARAMETERS-1'!$B$5:$J$44,5,FALSE)*VLOOKUP(ESCYLD2!BU$4,'[1]INTERNAL PARAMETERS-1'!$B$5:$J$44,6,FALSE)*VLOOKUP(ESCYLD2!BU$4,'[1]INTERNAL PARAMETERS-1'!$B$5:$J$44,3,FALSE) + ESCYLD1!BU10*(1-VLOOKUP(ESCYLD2!BU$4,'[1]INTERNAL PARAMETERS-1'!$B$5:$J$44,5,FALSE))*VLOOKUP(ESCYLD2!BU$4,'[1]INTERNAL PARAMETERS-1'!$B$5:$J$44,8,FALSE)*VLOOKUP(ESCYLD2!BU$4,'[1]INTERNAL PARAMETERS-1'!$B$5:$J$44,3,FALSE)</f>
        <v>0</v>
      </c>
      <c r="BV10" s="52">
        <f>ESCYLD1!BV10*VLOOKUP(ESCYLD2!BV$4,'[1]INTERNAL PARAMETERS-1'!$B$5:$J$44,5,FALSE)*VLOOKUP(ESCYLD2!BV$4,'[1]INTERNAL PARAMETERS-1'!$B$5:$J$44,6,FALSE)*VLOOKUP(ESCYLD2!BV$4,'[1]INTERNAL PARAMETERS-1'!$B$5:$J$44,3,FALSE) + ESCYLD1!BV10*(1-VLOOKUP(ESCYLD2!BV$4,'[1]INTERNAL PARAMETERS-1'!$B$5:$J$44,5,FALSE))*VLOOKUP(ESCYLD2!BV$4,'[1]INTERNAL PARAMETERS-1'!$B$5:$J$44,8,FALSE)*VLOOKUP(ESCYLD2!BV$4,'[1]INTERNAL PARAMETERS-1'!$B$5:$J$44,3,FALSE)</f>
        <v>0</v>
      </c>
      <c r="BW10" s="52">
        <f>ESCYLD1!BW10*VLOOKUP(ESCYLD2!BW$4,'[1]INTERNAL PARAMETERS-1'!$B$5:$J$44,5,FALSE)*VLOOKUP(ESCYLD2!BW$4,'[1]INTERNAL PARAMETERS-1'!$B$5:$J$44,6,FALSE)*VLOOKUP(ESCYLD2!BW$4,'[1]INTERNAL PARAMETERS-1'!$B$5:$J$44,3,FALSE) + ESCYLD1!BW10*(1-VLOOKUP(ESCYLD2!BW$4,'[1]INTERNAL PARAMETERS-1'!$B$5:$J$44,5,FALSE))*VLOOKUP(ESCYLD2!BW$4,'[1]INTERNAL PARAMETERS-1'!$B$5:$J$44,8,FALSE)*VLOOKUP(ESCYLD2!BW$4,'[1]INTERNAL PARAMETERS-1'!$B$5:$J$44,3,FALSE)</f>
        <v>0</v>
      </c>
      <c r="BX10" s="52">
        <f>ESCYLD1!BX10*VLOOKUP(ESCYLD2!BX$4,'[1]INTERNAL PARAMETERS-1'!$B$5:$J$44,5,FALSE)*VLOOKUP(ESCYLD2!BX$4,'[1]INTERNAL PARAMETERS-1'!$B$5:$J$44,6,FALSE)*VLOOKUP(ESCYLD2!BX$4,'[1]INTERNAL PARAMETERS-1'!$B$5:$J$44,3,FALSE) + ESCYLD1!BX10*(1-VLOOKUP(ESCYLD2!BX$4,'[1]INTERNAL PARAMETERS-1'!$B$5:$J$44,5,FALSE))*VLOOKUP(ESCYLD2!BX$4,'[1]INTERNAL PARAMETERS-1'!$B$5:$J$44,8,FALSE)*VLOOKUP(ESCYLD2!BX$4,'[1]INTERNAL PARAMETERS-1'!$B$5:$J$44,3,FALSE)</f>
        <v>0</v>
      </c>
      <c r="BY10" s="52">
        <f>ESCYLD1!BY10*VLOOKUP(ESCYLD2!BY$4,'[1]INTERNAL PARAMETERS-1'!$B$5:$J$44,5,FALSE)*VLOOKUP(ESCYLD2!BY$4,'[1]INTERNAL PARAMETERS-1'!$B$5:$J$44,6,FALSE)*VLOOKUP(ESCYLD2!BY$4,'[1]INTERNAL PARAMETERS-1'!$B$5:$J$44,3,FALSE) + ESCYLD1!BY10*(1-VLOOKUP(ESCYLD2!BY$4,'[1]INTERNAL PARAMETERS-1'!$B$5:$J$44,5,FALSE))*VLOOKUP(ESCYLD2!BY$4,'[1]INTERNAL PARAMETERS-1'!$B$5:$J$44,8,FALSE)*VLOOKUP(ESCYLD2!BY$4,'[1]INTERNAL PARAMETERS-1'!$B$5:$J$44,3,FALSE)</f>
        <v>0</v>
      </c>
      <c r="BZ10" s="52">
        <f>ESCYLD1!BZ10*VLOOKUP(ESCYLD2!BZ$4,'[1]INTERNAL PARAMETERS-1'!$B$5:$J$44,5,FALSE)*VLOOKUP(ESCYLD2!BZ$4,'[1]INTERNAL PARAMETERS-1'!$B$5:$J$44,6,FALSE)*VLOOKUP(ESCYLD2!BZ$4,'[1]INTERNAL PARAMETERS-1'!$B$5:$J$44,3,FALSE) + ESCYLD1!BZ10*(1-VLOOKUP(ESCYLD2!BZ$4,'[1]INTERNAL PARAMETERS-1'!$B$5:$J$44,5,FALSE))*VLOOKUP(ESCYLD2!BZ$4,'[1]INTERNAL PARAMETERS-1'!$B$5:$J$44,8,FALSE)*VLOOKUP(ESCYLD2!BZ$4,'[1]INTERNAL PARAMETERS-1'!$B$5:$J$44,3,FALSE)</f>
        <v>2.2926238971737459E-2</v>
      </c>
      <c r="CA10" s="52">
        <f>ESCYLD1!CA10*VLOOKUP(ESCYLD2!CA$4,'[1]INTERNAL PARAMETERS-1'!$B$5:$J$44,5,FALSE)*VLOOKUP(ESCYLD2!CA$4,'[1]INTERNAL PARAMETERS-1'!$B$5:$J$44,6,FALSE)*VLOOKUP(ESCYLD2!CA$4,'[1]INTERNAL PARAMETERS-1'!$B$5:$J$44,3,FALSE) + ESCYLD1!CA10*(1-VLOOKUP(ESCYLD2!CA$4,'[1]INTERNAL PARAMETERS-1'!$B$5:$J$44,5,FALSE))*VLOOKUP(ESCYLD2!CA$4,'[1]INTERNAL PARAMETERS-1'!$B$5:$J$44,8,FALSE)*VLOOKUP(ESCYLD2!CA$4,'[1]INTERNAL PARAMETERS-1'!$B$5:$J$44,3,FALSE)</f>
        <v>0</v>
      </c>
      <c r="CB10" s="52">
        <f>ESCYLD1!CB10*VLOOKUP(ESCYLD2!CB$4,'[1]INTERNAL PARAMETERS-1'!$B$5:$J$44,5,FALSE)*VLOOKUP(ESCYLD2!CB$4,'[1]INTERNAL PARAMETERS-1'!$B$5:$J$44,6,FALSE)*VLOOKUP(ESCYLD2!CB$4,'[1]INTERNAL PARAMETERS-1'!$B$5:$J$44,3,FALSE) + ESCYLD1!CB10*(1-VLOOKUP(ESCYLD2!CB$4,'[1]INTERNAL PARAMETERS-1'!$B$5:$J$44,5,FALSE))*VLOOKUP(ESCYLD2!CB$4,'[1]INTERNAL PARAMETERS-1'!$B$5:$J$44,8,FALSE)*VLOOKUP(ESCYLD2!CB$4,'[1]INTERNAL PARAMETERS-1'!$B$5:$J$44,3,FALSE)</f>
        <v>0</v>
      </c>
      <c r="CC10" s="52">
        <f>ESCYLD1!CC10*VLOOKUP(ESCYLD2!CC$4,'[1]INTERNAL PARAMETERS-1'!$B$5:$J$44,5,FALSE)*VLOOKUP(ESCYLD2!CC$4,'[1]INTERNAL PARAMETERS-1'!$B$5:$J$44,6,FALSE)*VLOOKUP(ESCYLD2!CC$4,'[1]INTERNAL PARAMETERS-1'!$B$5:$J$44,3,FALSE) + ESCYLD1!CC10*(1-VLOOKUP(ESCYLD2!CC$4,'[1]INTERNAL PARAMETERS-1'!$B$5:$J$44,5,FALSE))*VLOOKUP(ESCYLD2!CC$4,'[1]INTERNAL PARAMETERS-1'!$B$5:$J$44,8,FALSE)*VLOOKUP(ESCYLD2!CC$4,'[1]INTERNAL PARAMETERS-1'!$B$5:$J$44,3,FALSE)</f>
        <v>2.7622053104110363E-2</v>
      </c>
      <c r="CD10" s="52">
        <f>ESCYLD1!CD10*VLOOKUP(ESCYLD2!CD$4,'[1]INTERNAL PARAMETERS-1'!$B$5:$J$44,5,FALSE)*VLOOKUP(ESCYLD2!CD$4,'[1]INTERNAL PARAMETERS-1'!$B$5:$J$44,6,FALSE)*VLOOKUP(ESCYLD2!CD$4,'[1]INTERNAL PARAMETERS-1'!$B$5:$J$44,3,FALSE) + ESCYLD1!CD10*(1-VLOOKUP(ESCYLD2!CD$4,'[1]INTERNAL PARAMETERS-1'!$B$5:$J$44,5,FALSE))*VLOOKUP(ESCYLD2!CD$4,'[1]INTERNAL PARAMETERS-1'!$B$5:$J$44,8,FALSE)*VLOOKUP(ESCYLD2!CD$4,'[1]INTERNAL PARAMETERS-1'!$B$5:$J$44,3,FALSE)</f>
        <v>9.4605752772436685E-2</v>
      </c>
      <c r="CE10" s="52">
        <f>ESCYLD1!CE10*VLOOKUP(ESCYLD2!CE$4,'[1]INTERNAL PARAMETERS-1'!$B$5:$J$44,5,FALSE)*VLOOKUP(ESCYLD2!CE$4,'[1]INTERNAL PARAMETERS-1'!$B$5:$J$44,6,FALSE)*VLOOKUP(ESCYLD2!CE$4,'[1]INTERNAL PARAMETERS-1'!$B$5:$J$44,3,FALSE) + ESCYLD1!CE10*(1-VLOOKUP(ESCYLD2!CE$4,'[1]INTERNAL PARAMETERS-1'!$B$5:$J$44,5,FALSE))*VLOOKUP(ESCYLD2!CE$4,'[1]INTERNAL PARAMETERS-1'!$B$5:$J$44,8,FALSE)*VLOOKUP(ESCYLD2!CE$4,'[1]INTERNAL PARAMETERS-1'!$B$5:$J$44,3,FALSE)</f>
        <v>0.16233939517518339</v>
      </c>
      <c r="CF10" s="52">
        <f>ESCYLD1!CF10*VLOOKUP(ESCYLD2!CF$4,'[1]INTERNAL PARAMETERS-1'!$B$5:$J$44,5,FALSE)*VLOOKUP(ESCYLD2!CF$4,'[1]INTERNAL PARAMETERS-1'!$B$5:$J$44,6,FALSE)*VLOOKUP(ESCYLD2!CF$4,'[1]INTERNAL PARAMETERS-1'!$B$5:$J$44,3,FALSE) + ESCYLD1!CF10*(1-VLOOKUP(ESCYLD2!CF$4,'[1]INTERNAL PARAMETERS-1'!$B$5:$J$44,5,FALSE))*VLOOKUP(ESCYLD2!CF$4,'[1]INTERNAL PARAMETERS-1'!$B$5:$J$44,8,FALSE)*VLOOKUP(ESCYLD2!CF$4,'[1]INTERNAL PARAMETERS-1'!$B$5:$J$44,3,FALSE)</f>
        <v>3.8302910865598755E-2</v>
      </c>
      <c r="CG10" s="52">
        <f>ESCYLD1!CG10*VLOOKUP(ESCYLD2!CG$4,'[1]INTERNAL PARAMETERS-1'!$B$5:$J$44,5,FALSE)*VLOOKUP(ESCYLD2!CG$4,'[1]INTERNAL PARAMETERS-1'!$B$5:$J$44,6,FALSE)*VLOOKUP(ESCYLD2!CG$4,'[1]INTERNAL PARAMETERS-1'!$B$5:$J$44,3,FALSE) + ESCYLD1!CG10*(1-VLOOKUP(ESCYLD2!CG$4,'[1]INTERNAL PARAMETERS-1'!$B$5:$J$44,5,FALSE))*VLOOKUP(ESCYLD2!CG$4,'[1]INTERNAL PARAMETERS-1'!$B$5:$J$44,8,FALSE)*VLOOKUP(ESCYLD2!CG$4,'[1]INTERNAL PARAMETERS-1'!$B$5:$J$44,3,FALSE)</f>
        <v>0</v>
      </c>
      <c r="CH10" s="51">
        <f>ESCYLD1!CH10*VLOOKUP(ESCYLD2!CH$4,'[1]INTERNAL PARAMETERS-1'!$B$5:$J$44,5,FALSE)*VLOOKUP(ESCYLD2!CH$4,'[1]INTERNAL PARAMETERS-1'!$B$5:$J$44,6,FALSE)*VLOOKUP(ESCYLD2!CH$4,'[1]INTERNAL PARAMETERS-1'!$B$5:$J$44,3,FALSE) + ESCYLD1!CH10*(1-VLOOKUP(ESCYLD2!CH$4,'[1]INTERNAL PARAMETERS-1'!$B$5:$J$44,5,FALSE))*VLOOKUP(ESCYLD2!CH$4,'[1]INTERNAL PARAMETERS-1'!$B$5:$J$44,8,FALSE)*VLOOKUP(ESCYLD2!CH$4,'[1]INTERNAL PARAMETERS-1'!$B$5:$J$44,3,FALSE)</f>
        <v>0</v>
      </c>
      <c r="CJ10" s="53">
        <f t="shared" si="0"/>
        <v>4197.5172798679714</v>
      </c>
      <c r="CK10" s="51">
        <f t="shared" si="1"/>
        <v>70.200529372644681</v>
      </c>
    </row>
    <row r="11" spans="2:89" x14ac:dyDescent="0.5">
      <c r="B11" s="66" t="s">
        <v>5</v>
      </c>
      <c r="C11" s="65" t="s">
        <v>90</v>
      </c>
      <c r="D11" s="65" t="s">
        <v>83</v>
      </c>
      <c r="E11" s="151">
        <f>ESC!AF11</f>
        <v>6593.0154907906999</v>
      </c>
      <c r="F11" s="67">
        <f>'[1]INTERNAL PARAMETERS-1'!M11</f>
        <v>53.995000000000005</v>
      </c>
      <c r="G11" s="53">
        <f>ESCYLD1!G11*VLOOKUP(ESCYLD2!G$4,'[1]INTERNAL PARAMETERS-1'!$B$5:$J$44,5,FALSE)*VLOOKUP(ESCYLD2!G$4,'[1]INTERNAL PARAMETERS-1'!$B$5:$J$44,7,FALSE)*ESCYLD2!$F11 + ESCYLD1!G11*(1-VLOOKUP(ESCYLD2!G$4,'[1]INTERNAL PARAMETERS-1'!$B$5:$J$44,5,FALSE))*VLOOKUP(ESCYLD2!G$4,'[1]INTERNAL PARAMETERS-1'!$B$5:$J$44,9,FALSE)*ESCYLD2!$F11</f>
        <v>1184.4292799813743</v>
      </c>
      <c r="H11" s="52">
        <f>ESCYLD1!H11*VLOOKUP(ESCYLD2!H$4,'[1]INTERNAL PARAMETERS-1'!$B$5:$J$44,5,FALSE)*VLOOKUP(ESCYLD2!H$4,'[1]INTERNAL PARAMETERS-1'!$B$5:$J$44,7,FALSE)*ESCYLD2!$F11 + ESCYLD1!H11*(1-VLOOKUP(ESCYLD2!H$4,'[1]INTERNAL PARAMETERS-1'!$B$5:$J$44,5,FALSE))*VLOOKUP(ESCYLD2!H$4,'[1]INTERNAL PARAMETERS-1'!$B$5:$J$44,9,FALSE)*ESCYLD2!$F11</f>
        <v>897.04036553115782</v>
      </c>
      <c r="I11" s="52">
        <f>ESCYLD1!I11*VLOOKUP(ESCYLD2!I$4,'[1]INTERNAL PARAMETERS-1'!$B$5:$J$44,5,FALSE)*VLOOKUP(ESCYLD2!I$4,'[1]INTERNAL PARAMETERS-1'!$B$5:$J$44,7,FALSE)*ESCYLD2!$F11 + ESCYLD1!I11*(1-VLOOKUP(ESCYLD2!I$4,'[1]INTERNAL PARAMETERS-1'!$B$5:$J$44,5,FALSE))*VLOOKUP(ESCYLD2!I$4,'[1]INTERNAL PARAMETERS-1'!$B$5:$J$44,9,FALSE)*ESCYLD2!$F11</f>
        <v>785.66285750866518</v>
      </c>
      <c r="J11" s="52">
        <f>ESCYLD1!J11*VLOOKUP(ESCYLD2!J$4,'[1]INTERNAL PARAMETERS-1'!$B$5:$J$44,5,FALSE)*VLOOKUP(ESCYLD2!J$4,'[1]INTERNAL PARAMETERS-1'!$B$5:$J$44,7,FALSE)*ESCYLD2!$F11 + ESCYLD1!J11*(1-VLOOKUP(ESCYLD2!J$4,'[1]INTERNAL PARAMETERS-1'!$B$5:$J$44,5,FALSE))*VLOOKUP(ESCYLD2!J$4,'[1]INTERNAL PARAMETERS-1'!$B$5:$J$44,9,FALSE)*ESCYLD2!$F11</f>
        <v>0</v>
      </c>
      <c r="K11" s="52">
        <f>ESCYLD1!K11*VLOOKUP(ESCYLD2!K$4,'[1]INTERNAL PARAMETERS-1'!$B$5:$J$44,5,FALSE)*VLOOKUP(ESCYLD2!K$4,'[1]INTERNAL PARAMETERS-1'!$B$5:$J$44,7,FALSE)*ESCYLD2!$F11 + ESCYLD1!K11*(1-VLOOKUP(ESCYLD2!K$4,'[1]INTERNAL PARAMETERS-1'!$B$5:$J$44,5,FALSE))*VLOOKUP(ESCYLD2!K$4,'[1]INTERNAL PARAMETERS-1'!$B$5:$J$44,9,FALSE)*ESCYLD2!$F11</f>
        <v>11.471595611742773</v>
      </c>
      <c r="L11" s="52">
        <f>ESCYLD1!L11*VLOOKUP(ESCYLD2!L$4,'[1]INTERNAL PARAMETERS-1'!$B$5:$J$44,5,FALSE)*VLOOKUP(ESCYLD2!L$4,'[1]INTERNAL PARAMETERS-1'!$B$5:$J$44,7,FALSE)*ESCYLD2!$F11 + ESCYLD1!L11*(1-VLOOKUP(ESCYLD2!L$4,'[1]INTERNAL PARAMETERS-1'!$B$5:$J$44,5,FALSE))*VLOOKUP(ESCYLD2!L$4,'[1]INTERNAL PARAMETERS-1'!$B$5:$J$44,9,FALSE)*ESCYLD2!$F11</f>
        <v>3.825467158335671</v>
      </c>
      <c r="M11" s="52">
        <f>ESCYLD1!M11*VLOOKUP(ESCYLD2!M$4,'[1]INTERNAL PARAMETERS-1'!$B$5:$J$44,5,FALSE)*VLOOKUP(ESCYLD2!M$4,'[1]INTERNAL PARAMETERS-1'!$B$5:$J$44,7,FALSE)*ESCYLD2!$F11 + ESCYLD1!M11*(1-VLOOKUP(ESCYLD2!M$4,'[1]INTERNAL PARAMETERS-1'!$B$5:$J$44,5,FALSE))*VLOOKUP(ESCYLD2!M$4,'[1]INTERNAL PARAMETERS-1'!$B$5:$J$44,9,FALSE)*ESCYLD2!$F11</f>
        <v>22.998120460646462</v>
      </c>
      <c r="N11" s="52">
        <f>ESCYLD1!N11*VLOOKUP(ESCYLD2!N$4,'[1]INTERNAL PARAMETERS-1'!$B$5:$J$44,5,FALSE)*VLOOKUP(ESCYLD2!N$4,'[1]INTERNAL PARAMETERS-1'!$B$5:$J$44,7,FALSE)*ESCYLD2!$F11 + ESCYLD1!N11*(1-VLOOKUP(ESCYLD2!N$4,'[1]INTERNAL PARAMETERS-1'!$B$5:$J$44,5,FALSE))*VLOOKUP(ESCYLD2!N$4,'[1]INTERNAL PARAMETERS-1'!$B$5:$J$44,9,FALSE)*ESCYLD2!$F11</f>
        <v>4.36879669959845</v>
      </c>
      <c r="O11" s="52">
        <f>ESCYLD1!O11*VLOOKUP(ESCYLD2!O$4,'[1]INTERNAL PARAMETERS-1'!$B$5:$J$44,5,FALSE)*VLOOKUP(ESCYLD2!O$4,'[1]INTERNAL PARAMETERS-1'!$B$5:$J$44,7,FALSE)*ESCYLD2!$F11 + ESCYLD1!O11*(1-VLOOKUP(ESCYLD2!O$4,'[1]INTERNAL PARAMETERS-1'!$B$5:$J$44,5,FALSE))*VLOOKUP(ESCYLD2!O$4,'[1]INTERNAL PARAMETERS-1'!$B$5:$J$44,9,FALSE)*ESCYLD2!$F11</f>
        <v>0</v>
      </c>
      <c r="P11" s="52">
        <f>ESCYLD1!P11*VLOOKUP(ESCYLD2!P$4,'[1]INTERNAL PARAMETERS-1'!$B$5:$J$44,5,FALSE)*VLOOKUP(ESCYLD2!P$4,'[1]INTERNAL PARAMETERS-1'!$B$5:$J$44,7,FALSE)*ESCYLD2!$F11 + ESCYLD1!P11*(1-VLOOKUP(ESCYLD2!P$4,'[1]INTERNAL PARAMETERS-1'!$B$5:$J$44,5,FALSE))*VLOOKUP(ESCYLD2!P$4,'[1]INTERNAL PARAMETERS-1'!$B$5:$J$44,9,FALSE)*ESCYLD2!$F11</f>
        <v>0</v>
      </c>
      <c r="Q11" s="52">
        <f>ESCYLD1!Q11*VLOOKUP(ESCYLD2!Q$4,'[1]INTERNAL PARAMETERS-1'!$B$5:$J$44,5,FALSE)*VLOOKUP(ESCYLD2!Q$4,'[1]INTERNAL PARAMETERS-1'!$B$5:$J$44,7,FALSE)*ESCYLD2!$F11 + ESCYLD1!Q11*(1-VLOOKUP(ESCYLD2!Q$4,'[1]INTERNAL PARAMETERS-1'!$B$5:$J$44,5,FALSE))*VLOOKUP(ESCYLD2!Q$4,'[1]INTERNAL PARAMETERS-1'!$B$5:$J$44,9,FALSE)*ESCYLD2!$F11</f>
        <v>0</v>
      </c>
      <c r="R11" s="52">
        <f>ESCYLD1!R11*VLOOKUP(ESCYLD2!R$4,'[1]INTERNAL PARAMETERS-1'!$B$5:$J$44,5,FALSE)*VLOOKUP(ESCYLD2!R$4,'[1]INTERNAL PARAMETERS-1'!$B$5:$J$44,7,FALSE)*ESCYLD2!$F11 + ESCYLD1!R11*(1-VLOOKUP(ESCYLD2!R$4,'[1]INTERNAL PARAMETERS-1'!$B$5:$J$44,5,FALSE))*VLOOKUP(ESCYLD2!R$4,'[1]INTERNAL PARAMETERS-1'!$B$5:$J$44,9,FALSE)*ESCYLD2!$F11</f>
        <v>7.7036208176422774</v>
      </c>
      <c r="S11" s="52">
        <f>ESCYLD1!S11*VLOOKUP(ESCYLD2!S$4,'[1]INTERNAL PARAMETERS-1'!$B$5:$J$44,5,FALSE)*VLOOKUP(ESCYLD2!S$4,'[1]INTERNAL PARAMETERS-1'!$B$5:$J$44,7,FALSE)*ESCYLD2!$F11 + ESCYLD1!S11*(1-VLOOKUP(ESCYLD2!S$4,'[1]INTERNAL PARAMETERS-1'!$B$5:$J$44,5,FALSE))*VLOOKUP(ESCYLD2!S$4,'[1]INTERNAL PARAMETERS-1'!$B$5:$J$44,9,FALSE)*ESCYLD2!$F11</f>
        <v>102.94070114535921</v>
      </c>
      <c r="T11" s="52">
        <f>ESCYLD1!T11*VLOOKUP(ESCYLD2!T$4,'[1]INTERNAL PARAMETERS-1'!$B$5:$J$44,5,FALSE)*VLOOKUP(ESCYLD2!T$4,'[1]INTERNAL PARAMETERS-1'!$B$5:$J$44,7,FALSE)*ESCYLD2!$F11 + ESCYLD1!T11*(1-VLOOKUP(ESCYLD2!T$4,'[1]INTERNAL PARAMETERS-1'!$B$5:$J$44,5,FALSE))*VLOOKUP(ESCYLD2!T$4,'[1]INTERNAL PARAMETERS-1'!$B$5:$J$44,9,FALSE)*ESCYLD2!$F11</f>
        <v>27.189438409845849</v>
      </c>
      <c r="U11" s="52">
        <f>ESCYLD1!U11*VLOOKUP(ESCYLD2!U$4,'[1]INTERNAL PARAMETERS-1'!$B$5:$J$44,5,FALSE)*VLOOKUP(ESCYLD2!U$4,'[1]INTERNAL PARAMETERS-1'!$B$5:$J$44,7,FALSE)*ESCYLD2!$F11 + ESCYLD1!U11*(1-VLOOKUP(ESCYLD2!U$4,'[1]INTERNAL PARAMETERS-1'!$B$5:$J$44,5,FALSE))*VLOOKUP(ESCYLD2!U$4,'[1]INTERNAL PARAMETERS-1'!$B$5:$J$44,9,FALSE)*ESCYLD2!$F11</f>
        <v>20.482710268750544</v>
      </c>
      <c r="V11" s="52">
        <f>ESCYLD1!V11*VLOOKUP(ESCYLD2!V$4,'[1]INTERNAL PARAMETERS-1'!$B$5:$J$44,5,FALSE)*VLOOKUP(ESCYLD2!V$4,'[1]INTERNAL PARAMETERS-1'!$B$5:$J$44,7,FALSE)*ESCYLD2!$F11 + ESCYLD1!V11*(1-VLOOKUP(ESCYLD2!V$4,'[1]INTERNAL PARAMETERS-1'!$B$5:$J$44,5,FALSE))*VLOOKUP(ESCYLD2!V$4,'[1]INTERNAL PARAMETERS-1'!$B$5:$J$44,9,FALSE)*ESCYLD2!$F11</f>
        <v>100.74714317616819</v>
      </c>
      <c r="W11" s="52">
        <f>ESCYLD1!W11*VLOOKUP(ESCYLD2!W$4,'[1]INTERNAL PARAMETERS-1'!$B$5:$J$44,5,FALSE)*VLOOKUP(ESCYLD2!W$4,'[1]INTERNAL PARAMETERS-1'!$B$5:$J$44,7,FALSE)*ESCYLD2!$F11 + ESCYLD1!W11*(1-VLOOKUP(ESCYLD2!W$4,'[1]INTERNAL PARAMETERS-1'!$B$5:$J$44,5,FALSE))*VLOOKUP(ESCYLD2!W$4,'[1]INTERNAL PARAMETERS-1'!$B$5:$J$44,9,FALSE)*ESCYLD2!$F11</f>
        <v>0</v>
      </c>
      <c r="X11" s="52">
        <f>ESCYLD1!X11*VLOOKUP(ESCYLD2!X$4,'[1]INTERNAL PARAMETERS-1'!$B$5:$J$44,5,FALSE)*VLOOKUP(ESCYLD2!X$4,'[1]INTERNAL PARAMETERS-1'!$B$5:$J$44,7,FALSE)*ESCYLD2!$F11 + ESCYLD1!X11*(1-VLOOKUP(ESCYLD2!X$4,'[1]INTERNAL PARAMETERS-1'!$B$5:$J$44,5,FALSE))*VLOOKUP(ESCYLD2!X$4,'[1]INTERNAL PARAMETERS-1'!$B$5:$J$44,9,FALSE)*ESCYLD2!$F11</f>
        <v>0</v>
      </c>
      <c r="Y11" s="52">
        <f>ESCYLD1!Y11*VLOOKUP(ESCYLD2!Y$4,'[1]INTERNAL PARAMETERS-1'!$B$5:$J$44,5,FALSE)*VLOOKUP(ESCYLD2!Y$4,'[1]INTERNAL PARAMETERS-1'!$B$5:$J$44,7,FALSE)*ESCYLD2!$F11 + ESCYLD1!Y11*(1-VLOOKUP(ESCYLD2!Y$4,'[1]INTERNAL PARAMETERS-1'!$B$5:$J$44,5,FALSE))*VLOOKUP(ESCYLD2!Y$4,'[1]INTERNAL PARAMETERS-1'!$B$5:$J$44,9,FALSE)*ESCYLD2!$F11</f>
        <v>0</v>
      </c>
      <c r="Z11" s="52">
        <f>ESCYLD1!Z11*VLOOKUP(ESCYLD2!Z$4,'[1]INTERNAL PARAMETERS-1'!$B$5:$J$44,5,FALSE)*VLOOKUP(ESCYLD2!Z$4,'[1]INTERNAL PARAMETERS-1'!$B$5:$J$44,7,FALSE)*ESCYLD2!$F11 + ESCYLD1!Z11*(1-VLOOKUP(ESCYLD2!Z$4,'[1]INTERNAL PARAMETERS-1'!$B$5:$J$44,5,FALSE))*VLOOKUP(ESCYLD2!Z$4,'[1]INTERNAL PARAMETERS-1'!$B$5:$J$44,9,FALSE)*ESCYLD2!$F11</f>
        <v>0</v>
      </c>
      <c r="AA11" s="52">
        <f>ESCYLD1!AA11*VLOOKUP(ESCYLD2!AA$4,'[1]INTERNAL PARAMETERS-1'!$B$5:$J$44,5,FALSE)*VLOOKUP(ESCYLD2!AA$4,'[1]INTERNAL PARAMETERS-1'!$B$5:$J$44,7,FALSE)*ESCYLD2!$F11 + ESCYLD1!AA11*(1-VLOOKUP(ESCYLD2!AA$4,'[1]INTERNAL PARAMETERS-1'!$B$5:$J$44,5,FALSE))*VLOOKUP(ESCYLD2!AA$4,'[1]INTERNAL PARAMETERS-1'!$B$5:$J$44,9,FALSE)*ESCYLD2!$F11</f>
        <v>0</v>
      </c>
      <c r="AB11" s="52">
        <f>ESCYLD1!AB11*VLOOKUP(ESCYLD2!AB$4,'[1]INTERNAL PARAMETERS-1'!$B$5:$J$44,5,FALSE)*VLOOKUP(ESCYLD2!AB$4,'[1]INTERNAL PARAMETERS-1'!$B$5:$J$44,7,FALSE)*ESCYLD2!$F11 + ESCYLD1!AB11*(1-VLOOKUP(ESCYLD2!AB$4,'[1]INTERNAL PARAMETERS-1'!$B$5:$J$44,5,FALSE))*VLOOKUP(ESCYLD2!AB$4,'[1]INTERNAL PARAMETERS-1'!$B$5:$J$44,9,FALSE)*ESCYLD2!$F11</f>
        <v>0</v>
      </c>
      <c r="AC11" s="52">
        <f>ESCYLD1!AC11*VLOOKUP(ESCYLD2!AC$4,'[1]INTERNAL PARAMETERS-1'!$B$5:$J$44,5,FALSE)*VLOOKUP(ESCYLD2!AC$4,'[1]INTERNAL PARAMETERS-1'!$B$5:$J$44,7,FALSE)*ESCYLD2!$F11 + ESCYLD1!AC11*(1-VLOOKUP(ESCYLD2!AC$4,'[1]INTERNAL PARAMETERS-1'!$B$5:$J$44,5,FALSE))*VLOOKUP(ESCYLD2!AC$4,'[1]INTERNAL PARAMETERS-1'!$B$5:$J$44,9,FALSE)*ESCYLD2!$F11</f>
        <v>0</v>
      </c>
      <c r="AD11" s="52">
        <f>ESCYLD1!AD11*VLOOKUP(ESCYLD2!AD$4,'[1]INTERNAL PARAMETERS-1'!$B$5:$J$44,5,FALSE)*VLOOKUP(ESCYLD2!AD$4,'[1]INTERNAL PARAMETERS-1'!$B$5:$J$44,7,FALSE)*ESCYLD2!$F11 + ESCYLD1!AD11*(1-VLOOKUP(ESCYLD2!AD$4,'[1]INTERNAL PARAMETERS-1'!$B$5:$J$44,5,FALSE))*VLOOKUP(ESCYLD2!AD$4,'[1]INTERNAL PARAMETERS-1'!$B$5:$J$44,9,FALSE)*ESCYLD2!$F11</f>
        <v>0</v>
      </c>
      <c r="AE11" s="52">
        <f>ESCYLD1!AE11*VLOOKUP(ESCYLD2!AE$4,'[1]INTERNAL PARAMETERS-1'!$B$5:$J$44,5,FALSE)*VLOOKUP(ESCYLD2!AE$4,'[1]INTERNAL PARAMETERS-1'!$B$5:$J$44,7,FALSE)*ESCYLD2!$F11 + ESCYLD1!AE11*(1-VLOOKUP(ESCYLD2!AE$4,'[1]INTERNAL PARAMETERS-1'!$B$5:$J$44,5,FALSE))*VLOOKUP(ESCYLD2!AE$4,'[1]INTERNAL PARAMETERS-1'!$B$5:$J$44,9,FALSE)*ESCYLD2!$F11</f>
        <v>0</v>
      </c>
      <c r="AF11" s="52">
        <f>ESCYLD1!AF11*VLOOKUP(ESCYLD2!AF$4,'[1]INTERNAL PARAMETERS-1'!$B$5:$J$44,5,FALSE)*VLOOKUP(ESCYLD2!AF$4,'[1]INTERNAL PARAMETERS-1'!$B$5:$J$44,7,FALSE)*ESCYLD2!$F11 + ESCYLD1!AF11*(1-VLOOKUP(ESCYLD2!AF$4,'[1]INTERNAL PARAMETERS-1'!$B$5:$J$44,5,FALSE))*VLOOKUP(ESCYLD2!AF$4,'[1]INTERNAL PARAMETERS-1'!$B$5:$J$44,9,FALSE)*ESCYLD2!$F11</f>
        <v>4.4177631064129921</v>
      </c>
      <c r="AG11" s="52">
        <f>ESCYLD1!AG11*VLOOKUP(ESCYLD2!AG$4,'[1]INTERNAL PARAMETERS-1'!$B$5:$J$44,5,FALSE)*VLOOKUP(ESCYLD2!AG$4,'[1]INTERNAL PARAMETERS-1'!$B$5:$J$44,7,FALSE)*ESCYLD2!$F11 + ESCYLD1!AG11*(1-VLOOKUP(ESCYLD2!AG$4,'[1]INTERNAL PARAMETERS-1'!$B$5:$J$44,5,FALSE))*VLOOKUP(ESCYLD2!AG$4,'[1]INTERNAL PARAMETERS-1'!$B$5:$J$44,9,FALSE)*ESCYLD2!$F11</f>
        <v>0</v>
      </c>
      <c r="AH11" s="52">
        <f>ESCYLD1!AH11*VLOOKUP(ESCYLD2!AH$4,'[1]INTERNAL PARAMETERS-1'!$B$5:$J$44,5,FALSE)*VLOOKUP(ESCYLD2!AH$4,'[1]INTERNAL PARAMETERS-1'!$B$5:$J$44,7,FALSE)*ESCYLD2!$F11 + ESCYLD1!AH11*(1-VLOOKUP(ESCYLD2!AH$4,'[1]INTERNAL PARAMETERS-1'!$B$5:$J$44,5,FALSE))*VLOOKUP(ESCYLD2!AH$4,'[1]INTERNAL PARAMETERS-1'!$B$5:$J$44,9,FALSE)*ESCYLD2!$F11</f>
        <v>0.31170473141994348</v>
      </c>
      <c r="AI11" s="52">
        <f>ESCYLD1!AI11*VLOOKUP(ESCYLD2!AI$4,'[1]INTERNAL PARAMETERS-1'!$B$5:$J$44,5,FALSE)*VLOOKUP(ESCYLD2!AI$4,'[1]INTERNAL PARAMETERS-1'!$B$5:$J$44,7,FALSE)*ESCYLD2!$F11 + ESCYLD1!AI11*(1-VLOOKUP(ESCYLD2!AI$4,'[1]INTERNAL PARAMETERS-1'!$B$5:$J$44,5,FALSE))*VLOOKUP(ESCYLD2!AI$4,'[1]INTERNAL PARAMETERS-1'!$B$5:$J$44,9,FALSE)*ESCYLD2!$F11</f>
        <v>1.5578116773568673</v>
      </c>
      <c r="AJ11" s="52">
        <f>ESCYLD1!AJ11*VLOOKUP(ESCYLD2!AJ$4,'[1]INTERNAL PARAMETERS-1'!$B$5:$J$44,5,FALSE)*VLOOKUP(ESCYLD2!AJ$4,'[1]INTERNAL PARAMETERS-1'!$B$5:$J$44,7,FALSE)*ESCYLD2!$F11 + ESCYLD1!AJ11*(1-VLOOKUP(ESCYLD2!AJ$4,'[1]INTERNAL PARAMETERS-1'!$B$5:$J$44,5,FALSE))*VLOOKUP(ESCYLD2!AJ$4,'[1]INTERNAL PARAMETERS-1'!$B$5:$J$44,9,FALSE)*ESCYLD2!$F11</f>
        <v>18.777575743003052</v>
      </c>
      <c r="AK11" s="52">
        <f>ESCYLD1!AK11*VLOOKUP(ESCYLD2!AK$4,'[1]INTERNAL PARAMETERS-1'!$B$5:$J$44,5,FALSE)*VLOOKUP(ESCYLD2!AK$4,'[1]INTERNAL PARAMETERS-1'!$B$5:$J$44,7,FALSE)*ESCYLD2!$F11 + ESCYLD1!AK11*(1-VLOOKUP(ESCYLD2!AK$4,'[1]INTERNAL PARAMETERS-1'!$B$5:$J$44,5,FALSE))*VLOOKUP(ESCYLD2!AK$4,'[1]INTERNAL PARAMETERS-1'!$B$5:$J$44,9,FALSE)*ESCYLD2!$F11</f>
        <v>2.4936378513595479</v>
      </c>
      <c r="AL11" s="52">
        <f>ESCYLD1!AL11*VLOOKUP(ESCYLD2!AL$4,'[1]INTERNAL PARAMETERS-1'!$B$5:$J$44,5,FALSE)*VLOOKUP(ESCYLD2!AL$4,'[1]INTERNAL PARAMETERS-1'!$B$5:$J$44,7,FALSE)*ESCYLD2!$F11 + ESCYLD1!AL11*(1-VLOOKUP(ESCYLD2!AL$4,'[1]INTERNAL PARAMETERS-1'!$B$5:$J$44,5,FALSE))*VLOOKUP(ESCYLD2!AL$4,'[1]INTERNAL PARAMETERS-1'!$B$5:$J$44,9,FALSE)*ESCYLD2!$F11</f>
        <v>0</v>
      </c>
      <c r="AM11" s="52">
        <f>ESCYLD1!AM11*VLOOKUP(ESCYLD2!AM$4,'[1]INTERNAL PARAMETERS-1'!$B$5:$J$44,5,FALSE)*VLOOKUP(ESCYLD2!AM$4,'[1]INTERNAL PARAMETERS-1'!$B$5:$J$44,7,FALSE)*ESCYLD2!$F11 + ESCYLD1!AM11*(1-VLOOKUP(ESCYLD2!AM$4,'[1]INTERNAL PARAMETERS-1'!$B$5:$J$44,5,FALSE))*VLOOKUP(ESCYLD2!AM$4,'[1]INTERNAL PARAMETERS-1'!$B$5:$J$44,9,FALSE)*ESCYLD2!$F11</f>
        <v>0</v>
      </c>
      <c r="AN11" s="52">
        <f>ESCYLD1!AN11*VLOOKUP(ESCYLD2!AN$4,'[1]INTERNAL PARAMETERS-1'!$B$5:$J$44,5,FALSE)*VLOOKUP(ESCYLD2!AN$4,'[1]INTERNAL PARAMETERS-1'!$B$5:$J$44,7,FALSE)*ESCYLD2!$F11 + ESCYLD1!AN11*(1-VLOOKUP(ESCYLD2!AN$4,'[1]INTERNAL PARAMETERS-1'!$B$5:$J$44,5,FALSE))*VLOOKUP(ESCYLD2!AN$4,'[1]INTERNAL PARAMETERS-1'!$B$5:$J$44,9,FALSE)*ESCYLD2!$F11</f>
        <v>0</v>
      </c>
      <c r="AO11" s="52">
        <f>ESCYLD1!AO11*VLOOKUP(ESCYLD2!AO$4,'[1]INTERNAL PARAMETERS-1'!$B$5:$J$44,5,FALSE)*VLOOKUP(ESCYLD2!AO$4,'[1]INTERNAL PARAMETERS-1'!$B$5:$J$44,7,FALSE)*ESCYLD2!$F11 + ESCYLD1!AO11*(1-VLOOKUP(ESCYLD2!AO$4,'[1]INTERNAL PARAMETERS-1'!$B$5:$J$44,5,FALSE))*VLOOKUP(ESCYLD2!AO$4,'[1]INTERNAL PARAMETERS-1'!$B$5:$J$44,9,FALSE)*ESCYLD2!$F11</f>
        <v>0</v>
      </c>
      <c r="AP11" s="52">
        <f>ESCYLD1!AP11*VLOOKUP(ESCYLD2!AP$4,'[1]INTERNAL PARAMETERS-1'!$B$5:$J$44,5,FALSE)*VLOOKUP(ESCYLD2!AP$4,'[1]INTERNAL PARAMETERS-1'!$B$5:$J$44,7,FALSE)*ESCYLD2!$F11 + ESCYLD1!AP11*(1-VLOOKUP(ESCYLD2!AP$4,'[1]INTERNAL PARAMETERS-1'!$B$5:$J$44,5,FALSE))*VLOOKUP(ESCYLD2!AP$4,'[1]INTERNAL PARAMETERS-1'!$B$5:$J$44,9,FALSE)*ESCYLD2!$F11</f>
        <v>0</v>
      </c>
      <c r="AQ11" s="52">
        <f>ESCYLD1!AQ11*VLOOKUP(ESCYLD2!AQ$4,'[1]INTERNAL PARAMETERS-1'!$B$5:$J$44,5,FALSE)*VLOOKUP(ESCYLD2!AQ$4,'[1]INTERNAL PARAMETERS-1'!$B$5:$J$44,7,FALSE)*ESCYLD2!$F11 + ESCYLD1!AQ11*(1-VLOOKUP(ESCYLD2!AQ$4,'[1]INTERNAL PARAMETERS-1'!$B$5:$J$44,5,FALSE))*VLOOKUP(ESCYLD2!AQ$4,'[1]INTERNAL PARAMETERS-1'!$B$5:$J$44,9,FALSE)*ESCYLD2!$F11</f>
        <v>0</v>
      </c>
      <c r="AR11" s="52">
        <f>ESCYLD1!AR11*VLOOKUP(ESCYLD2!AR$4,'[1]INTERNAL PARAMETERS-1'!$B$5:$J$44,5,FALSE)*VLOOKUP(ESCYLD2!AR$4,'[1]INTERNAL PARAMETERS-1'!$B$5:$J$44,7,FALSE)*ESCYLD2!$F11 + ESCYLD1!AR11*(1-VLOOKUP(ESCYLD2!AR$4,'[1]INTERNAL PARAMETERS-1'!$B$5:$J$44,5,FALSE))*VLOOKUP(ESCYLD2!AR$4,'[1]INTERNAL PARAMETERS-1'!$B$5:$J$44,9,FALSE)*ESCYLD2!$F11</f>
        <v>0</v>
      </c>
      <c r="AS11" s="52">
        <f>ESCYLD1!AS11*VLOOKUP(ESCYLD2!AS$4,'[1]INTERNAL PARAMETERS-1'!$B$5:$J$44,5,FALSE)*VLOOKUP(ESCYLD2!AS$4,'[1]INTERNAL PARAMETERS-1'!$B$5:$J$44,7,FALSE)*ESCYLD2!$F11 + ESCYLD1!AS11*(1-VLOOKUP(ESCYLD2!AS$4,'[1]INTERNAL PARAMETERS-1'!$B$5:$J$44,5,FALSE))*VLOOKUP(ESCYLD2!AS$4,'[1]INTERNAL PARAMETERS-1'!$B$5:$J$44,9,FALSE)*ESCYLD2!$F11</f>
        <v>0</v>
      </c>
      <c r="AT11" s="51">
        <f>ESCYLD1!AT11*VLOOKUP(ESCYLD2!AT$4,'[1]INTERNAL PARAMETERS-1'!$B$5:$J$44,5,FALSE)*VLOOKUP(ESCYLD2!AT$4,'[1]INTERNAL PARAMETERS-1'!$B$5:$J$44,7,FALSE)*ESCYLD2!$F11 + ESCYLD1!AT11*(1-VLOOKUP(ESCYLD2!AT$4,'[1]INTERNAL PARAMETERS-1'!$B$5:$J$44,5,FALSE))*VLOOKUP(ESCYLD2!AT$4,'[1]INTERNAL PARAMETERS-1'!$B$5:$J$44,9,FALSE)*ESCYLD2!$F11</f>
        <v>0</v>
      </c>
      <c r="AU11" s="53">
        <f>ESCYLD1!AU11*VLOOKUP(ESCYLD2!AU$4,'[1]INTERNAL PARAMETERS-1'!$B$5:$J$44,5,FALSE)*VLOOKUP(ESCYLD2!AU$4,'[1]INTERNAL PARAMETERS-1'!$B$5:$J$44,6,FALSE)*VLOOKUP(ESCYLD2!AU$4,'[1]INTERNAL PARAMETERS-1'!$B$5:$J$44,3,FALSE) + ESCYLD1!AU11*(1-VLOOKUP(ESCYLD2!AU$4,'[1]INTERNAL PARAMETERS-1'!$B$5:$J$44,5,FALSE))*VLOOKUP(ESCYLD2!AU$4,'[1]INTERNAL PARAMETERS-1'!$B$5:$J$44,8,FALSE)*VLOOKUP(ESCYLD2!AU$4,'[1]INTERNAL PARAMETERS-1'!$B$5:$J$44,3,FALSE)</f>
        <v>0</v>
      </c>
      <c r="AV11" s="52">
        <f>ESCYLD1!AV11*VLOOKUP(ESCYLD2!AV$4,'[1]INTERNAL PARAMETERS-1'!$B$5:$J$44,5,FALSE)*VLOOKUP(ESCYLD2!AV$4,'[1]INTERNAL PARAMETERS-1'!$B$5:$J$44,6,FALSE)*VLOOKUP(ESCYLD2!AV$4,'[1]INTERNAL PARAMETERS-1'!$B$5:$J$44,3,FALSE) + ESCYLD1!AV11*(1-VLOOKUP(ESCYLD2!AV$4,'[1]INTERNAL PARAMETERS-1'!$B$5:$J$44,5,FALSE))*VLOOKUP(ESCYLD2!AV$4,'[1]INTERNAL PARAMETERS-1'!$B$5:$J$44,8,FALSE)*VLOOKUP(ESCYLD2!AV$4,'[1]INTERNAL PARAMETERS-1'!$B$5:$J$44,3,FALSE)</f>
        <v>0</v>
      </c>
      <c r="AW11" s="52">
        <f>ESCYLD1!AW11*VLOOKUP(ESCYLD2!AW$4,'[1]INTERNAL PARAMETERS-1'!$B$5:$J$44,5,FALSE)*VLOOKUP(ESCYLD2!AW$4,'[1]INTERNAL PARAMETERS-1'!$B$5:$J$44,6,FALSE)*VLOOKUP(ESCYLD2!AW$4,'[1]INTERNAL PARAMETERS-1'!$B$5:$J$44,3,FALSE) + ESCYLD1!AW11*(1-VLOOKUP(ESCYLD2!AW$4,'[1]INTERNAL PARAMETERS-1'!$B$5:$J$44,5,FALSE))*VLOOKUP(ESCYLD2!AW$4,'[1]INTERNAL PARAMETERS-1'!$B$5:$J$44,8,FALSE)*VLOOKUP(ESCYLD2!AW$4,'[1]INTERNAL PARAMETERS-1'!$B$5:$J$44,3,FALSE)</f>
        <v>17.179634933838564</v>
      </c>
      <c r="AX11" s="52">
        <f>ESCYLD1!AX11*VLOOKUP(ESCYLD2!AX$4,'[1]INTERNAL PARAMETERS-1'!$B$5:$J$44,5,FALSE)*VLOOKUP(ESCYLD2!AX$4,'[1]INTERNAL PARAMETERS-1'!$B$5:$J$44,6,FALSE)*VLOOKUP(ESCYLD2!AX$4,'[1]INTERNAL PARAMETERS-1'!$B$5:$J$44,3,FALSE) + ESCYLD1!AX11*(1-VLOOKUP(ESCYLD2!AX$4,'[1]INTERNAL PARAMETERS-1'!$B$5:$J$44,5,FALSE))*VLOOKUP(ESCYLD2!AX$4,'[1]INTERNAL PARAMETERS-1'!$B$5:$J$44,8,FALSE)*VLOOKUP(ESCYLD2!AX$4,'[1]INTERNAL PARAMETERS-1'!$B$5:$J$44,3,FALSE)</f>
        <v>0</v>
      </c>
      <c r="AY11" s="52">
        <f>ESCYLD1!AY11*VLOOKUP(ESCYLD2!AY$4,'[1]INTERNAL PARAMETERS-1'!$B$5:$J$44,5,FALSE)*VLOOKUP(ESCYLD2!AY$4,'[1]INTERNAL PARAMETERS-1'!$B$5:$J$44,6,FALSE)*VLOOKUP(ESCYLD2!AY$4,'[1]INTERNAL PARAMETERS-1'!$B$5:$J$44,3,FALSE) + ESCYLD1!AY11*(1-VLOOKUP(ESCYLD2!AY$4,'[1]INTERNAL PARAMETERS-1'!$B$5:$J$44,5,FALSE))*VLOOKUP(ESCYLD2!AY$4,'[1]INTERNAL PARAMETERS-1'!$B$5:$J$44,8,FALSE)*VLOOKUP(ESCYLD2!AY$4,'[1]INTERNAL PARAMETERS-1'!$B$5:$J$44,3,FALSE)</f>
        <v>0</v>
      </c>
      <c r="AZ11" s="52">
        <f>ESCYLD1!AZ11*VLOOKUP(ESCYLD2!AZ$4,'[1]INTERNAL PARAMETERS-1'!$B$5:$J$44,5,FALSE)*VLOOKUP(ESCYLD2!AZ$4,'[1]INTERNAL PARAMETERS-1'!$B$5:$J$44,6,FALSE)*VLOOKUP(ESCYLD2!AZ$4,'[1]INTERNAL PARAMETERS-1'!$B$5:$J$44,3,FALSE) + ESCYLD1!AZ11*(1-VLOOKUP(ESCYLD2!AZ$4,'[1]INTERNAL PARAMETERS-1'!$B$5:$J$44,5,FALSE))*VLOOKUP(ESCYLD2!AZ$4,'[1]INTERNAL PARAMETERS-1'!$B$5:$J$44,8,FALSE)*VLOOKUP(ESCYLD2!AZ$4,'[1]INTERNAL PARAMETERS-1'!$B$5:$J$44,3,FALSE)</f>
        <v>0</v>
      </c>
      <c r="BA11" s="52">
        <f>ESCYLD1!BA11*VLOOKUP(ESCYLD2!BA$4,'[1]INTERNAL PARAMETERS-1'!$B$5:$J$44,5,FALSE)*VLOOKUP(ESCYLD2!BA$4,'[1]INTERNAL PARAMETERS-1'!$B$5:$J$44,6,FALSE)*VLOOKUP(ESCYLD2!BA$4,'[1]INTERNAL PARAMETERS-1'!$B$5:$J$44,3,FALSE) + ESCYLD1!BA11*(1-VLOOKUP(ESCYLD2!BA$4,'[1]INTERNAL PARAMETERS-1'!$B$5:$J$44,5,FALSE))*VLOOKUP(ESCYLD2!BA$4,'[1]INTERNAL PARAMETERS-1'!$B$5:$J$44,8,FALSE)*VLOOKUP(ESCYLD2!BA$4,'[1]INTERNAL PARAMETERS-1'!$B$5:$J$44,3,FALSE)</f>
        <v>5.0264812138669797</v>
      </c>
      <c r="BB11" s="52">
        <f>ESCYLD1!BB11*VLOOKUP(ESCYLD2!BB$4,'[1]INTERNAL PARAMETERS-1'!$B$5:$J$44,5,FALSE)*VLOOKUP(ESCYLD2!BB$4,'[1]INTERNAL PARAMETERS-1'!$B$5:$J$44,6,FALSE)*VLOOKUP(ESCYLD2!BB$4,'[1]INTERNAL PARAMETERS-1'!$B$5:$J$44,3,FALSE) + ESCYLD1!BB11*(1-VLOOKUP(ESCYLD2!BB$4,'[1]INTERNAL PARAMETERS-1'!$B$5:$J$44,5,FALSE))*VLOOKUP(ESCYLD2!BB$4,'[1]INTERNAL PARAMETERS-1'!$B$5:$J$44,8,FALSE)*VLOOKUP(ESCYLD2!BB$4,'[1]INTERNAL PARAMETERS-1'!$B$5:$J$44,3,FALSE)</f>
        <v>4.7653501438954642</v>
      </c>
      <c r="BC11" s="52">
        <f>ESCYLD1!BC11*VLOOKUP(ESCYLD2!BC$4,'[1]INTERNAL PARAMETERS-1'!$B$5:$J$44,5,FALSE)*VLOOKUP(ESCYLD2!BC$4,'[1]INTERNAL PARAMETERS-1'!$B$5:$J$44,6,FALSE)*VLOOKUP(ESCYLD2!BC$4,'[1]INTERNAL PARAMETERS-1'!$B$5:$J$44,3,FALSE) + ESCYLD1!BC11*(1-VLOOKUP(ESCYLD2!BC$4,'[1]INTERNAL PARAMETERS-1'!$B$5:$J$44,5,FALSE))*VLOOKUP(ESCYLD2!BC$4,'[1]INTERNAL PARAMETERS-1'!$B$5:$J$44,8,FALSE)*VLOOKUP(ESCYLD2!BC$4,'[1]INTERNAL PARAMETERS-1'!$B$5:$J$44,3,FALSE)</f>
        <v>6.0372408987745603</v>
      </c>
      <c r="BD11" s="52">
        <f>ESCYLD1!BD11*VLOOKUP(ESCYLD2!BD$4,'[1]INTERNAL PARAMETERS-1'!$B$5:$J$44,5,FALSE)*VLOOKUP(ESCYLD2!BD$4,'[1]INTERNAL PARAMETERS-1'!$B$5:$J$44,6,FALSE)*VLOOKUP(ESCYLD2!BD$4,'[1]INTERNAL PARAMETERS-1'!$B$5:$J$44,3,FALSE) + ESCYLD1!BD11*(1-VLOOKUP(ESCYLD2!BD$4,'[1]INTERNAL PARAMETERS-1'!$B$5:$J$44,5,FALSE))*VLOOKUP(ESCYLD2!BD$4,'[1]INTERNAL PARAMETERS-1'!$B$5:$J$44,8,FALSE)*VLOOKUP(ESCYLD2!BD$4,'[1]INTERNAL PARAMETERS-1'!$B$5:$J$44,3,FALSE)</f>
        <v>3.6223424744460035</v>
      </c>
      <c r="BE11" s="52">
        <f>ESCYLD1!BE11*VLOOKUP(ESCYLD2!BE$4,'[1]INTERNAL PARAMETERS-1'!$B$5:$J$44,5,FALSE)*VLOOKUP(ESCYLD2!BE$4,'[1]INTERNAL PARAMETERS-1'!$B$5:$J$44,6,FALSE)*VLOOKUP(ESCYLD2!BE$4,'[1]INTERNAL PARAMETERS-1'!$B$5:$J$44,3,FALSE) + ESCYLD1!BE11*(1-VLOOKUP(ESCYLD2!BE$4,'[1]INTERNAL PARAMETERS-1'!$B$5:$J$44,5,FALSE))*VLOOKUP(ESCYLD2!BE$4,'[1]INTERNAL PARAMETERS-1'!$B$5:$J$44,8,FALSE)*VLOOKUP(ESCYLD2!BE$4,'[1]INTERNAL PARAMETERS-1'!$B$5:$J$44,3,FALSE)</f>
        <v>5.1054496458117722</v>
      </c>
      <c r="BF11" s="52">
        <f>ESCYLD1!BF11*VLOOKUP(ESCYLD2!BF$4,'[1]INTERNAL PARAMETERS-1'!$B$5:$J$44,5,FALSE)*VLOOKUP(ESCYLD2!BF$4,'[1]INTERNAL PARAMETERS-1'!$B$5:$J$44,6,FALSE)*VLOOKUP(ESCYLD2!BF$4,'[1]INTERNAL PARAMETERS-1'!$B$5:$J$44,3,FALSE) + ESCYLD1!BF11*(1-VLOOKUP(ESCYLD2!BF$4,'[1]INTERNAL PARAMETERS-1'!$B$5:$J$44,5,FALSE))*VLOOKUP(ESCYLD2!BF$4,'[1]INTERNAL PARAMETERS-1'!$B$5:$J$44,8,FALSE)*VLOOKUP(ESCYLD2!BF$4,'[1]INTERNAL PARAMETERS-1'!$B$5:$J$44,3,FALSE)</f>
        <v>0</v>
      </c>
      <c r="BG11" s="52">
        <f>ESCYLD1!BG11*VLOOKUP(ESCYLD2!BG$4,'[1]INTERNAL PARAMETERS-1'!$B$5:$J$44,5,FALSE)*VLOOKUP(ESCYLD2!BG$4,'[1]INTERNAL PARAMETERS-1'!$B$5:$J$44,6,FALSE)*VLOOKUP(ESCYLD2!BG$4,'[1]INTERNAL PARAMETERS-1'!$B$5:$J$44,3,FALSE) + ESCYLD1!BG11*(1-VLOOKUP(ESCYLD2!BG$4,'[1]INTERNAL PARAMETERS-1'!$B$5:$J$44,5,FALSE))*VLOOKUP(ESCYLD2!BG$4,'[1]INTERNAL PARAMETERS-1'!$B$5:$J$44,8,FALSE)*VLOOKUP(ESCYLD2!BG$4,'[1]INTERNAL PARAMETERS-1'!$B$5:$J$44,3,FALSE)</f>
        <v>2.8433339375250268</v>
      </c>
      <c r="BH11" s="52">
        <f>ESCYLD1!BH11*VLOOKUP(ESCYLD2!BH$4,'[1]INTERNAL PARAMETERS-1'!$B$5:$J$44,5,FALSE)*VLOOKUP(ESCYLD2!BH$4,'[1]INTERNAL PARAMETERS-1'!$B$5:$J$44,6,FALSE)*VLOOKUP(ESCYLD2!BH$4,'[1]INTERNAL PARAMETERS-1'!$B$5:$J$44,3,FALSE) + ESCYLD1!BH11*(1-VLOOKUP(ESCYLD2!BH$4,'[1]INTERNAL PARAMETERS-1'!$B$5:$J$44,5,FALSE))*VLOOKUP(ESCYLD2!BH$4,'[1]INTERNAL PARAMETERS-1'!$B$5:$J$44,8,FALSE)*VLOOKUP(ESCYLD2!BH$4,'[1]INTERNAL PARAMETERS-1'!$B$5:$J$44,3,FALSE)</f>
        <v>1.5633978914576248E-2</v>
      </c>
      <c r="BI11" s="52">
        <f>ESCYLD1!BI11*VLOOKUP(ESCYLD2!BI$4,'[1]INTERNAL PARAMETERS-1'!$B$5:$J$44,5,FALSE)*VLOOKUP(ESCYLD2!BI$4,'[1]INTERNAL PARAMETERS-1'!$B$5:$J$44,6,FALSE)*VLOOKUP(ESCYLD2!BI$4,'[1]INTERNAL PARAMETERS-1'!$B$5:$J$44,3,FALSE) + ESCYLD1!BI11*(1-VLOOKUP(ESCYLD2!BI$4,'[1]INTERNAL PARAMETERS-1'!$B$5:$J$44,5,FALSE))*VLOOKUP(ESCYLD2!BI$4,'[1]INTERNAL PARAMETERS-1'!$B$5:$J$44,8,FALSE)*VLOOKUP(ESCYLD2!BI$4,'[1]INTERNAL PARAMETERS-1'!$B$5:$J$44,3,FALSE)</f>
        <v>0</v>
      </c>
      <c r="BJ11" s="52">
        <f>ESCYLD1!BJ11*VLOOKUP(ESCYLD2!BJ$4,'[1]INTERNAL PARAMETERS-1'!$B$5:$J$44,5,FALSE)*VLOOKUP(ESCYLD2!BJ$4,'[1]INTERNAL PARAMETERS-1'!$B$5:$J$44,6,FALSE)*VLOOKUP(ESCYLD2!BJ$4,'[1]INTERNAL PARAMETERS-1'!$B$5:$J$44,3,FALSE) + ESCYLD1!BJ11*(1-VLOOKUP(ESCYLD2!BJ$4,'[1]INTERNAL PARAMETERS-1'!$B$5:$J$44,5,FALSE))*VLOOKUP(ESCYLD2!BJ$4,'[1]INTERNAL PARAMETERS-1'!$B$5:$J$44,8,FALSE)*VLOOKUP(ESCYLD2!BJ$4,'[1]INTERNAL PARAMETERS-1'!$B$5:$J$44,3,FALSE)</f>
        <v>1.1289669895250738</v>
      </c>
      <c r="BK11" s="52">
        <f>ESCYLD1!BK11*VLOOKUP(ESCYLD2!BK$4,'[1]INTERNAL PARAMETERS-1'!$B$5:$J$44,5,FALSE)*VLOOKUP(ESCYLD2!BK$4,'[1]INTERNAL PARAMETERS-1'!$B$5:$J$44,6,FALSE)*VLOOKUP(ESCYLD2!BK$4,'[1]INTERNAL PARAMETERS-1'!$B$5:$J$44,3,FALSE) + ESCYLD1!BK11*(1-VLOOKUP(ESCYLD2!BK$4,'[1]INTERNAL PARAMETERS-1'!$B$5:$J$44,5,FALSE))*VLOOKUP(ESCYLD2!BK$4,'[1]INTERNAL PARAMETERS-1'!$B$5:$J$44,8,FALSE)*VLOOKUP(ESCYLD2!BK$4,'[1]INTERNAL PARAMETERS-1'!$B$5:$J$44,3,FALSE)</f>
        <v>1.4398464093326844</v>
      </c>
      <c r="BL11" s="52">
        <f>ESCYLD1!BL11*VLOOKUP(ESCYLD2!BL$4,'[1]INTERNAL PARAMETERS-1'!$B$5:$J$44,5,FALSE)*VLOOKUP(ESCYLD2!BL$4,'[1]INTERNAL PARAMETERS-1'!$B$5:$J$44,6,FALSE)*VLOOKUP(ESCYLD2!BL$4,'[1]INTERNAL PARAMETERS-1'!$B$5:$J$44,3,FALSE) + ESCYLD1!BL11*(1-VLOOKUP(ESCYLD2!BL$4,'[1]INTERNAL PARAMETERS-1'!$B$5:$J$44,5,FALSE))*VLOOKUP(ESCYLD2!BL$4,'[1]INTERNAL PARAMETERS-1'!$B$5:$J$44,8,FALSE)*VLOOKUP(ESCYLD2!BL$4,'[1]INTERNAL PARAMETERS-1'!$B$5:$J$44,3,FALSE)</f>
        <v>4.0893505768484317</v>
      </c>
      <c r="BM11" s="52">
        <f>ESCYLD1!BM11*VLOOKUP(ESCYLD2!BM$4,'[1]INTERNAL PARAMETERS-1'!$B$5:$J$44,5,FALSE)*VLOOKUP(ESCYLD2!BM$4,'[1]INTERNAL PARAMETERS-1'!$B$5:$J$44,6,FALSE)*VLOOKUP(ESCYLD2!BM$4,'[1]INTERNAL PARAMETERS-1'!$B$5:$J$44,3,FALSE) + ESCYLD1!BM11*(1-VLOOKUP(ESCYLD2!BM$4,'[1]INTERNAL PARAMETERS-1'!$B$5:$J$44,5,FALSE))*VLOOKUP(ESCYLD2!BM$4,'[1]INTERNAL PARAMETERS-1'!$B$5:$J$44,8,FALSE)*VLOOKUP(ESCYLD2!BM$4,'[1]INTERNAL PARAMETERS-1'!$B$5:$J$44,3,FALSE)</f>
        <v>0.98160416823117369</v>
      </c>
      <c r="BN11" s="52">
        <f>ESCYLD1!BN11*VLOOKUP(ESCYLD2!BN$4,'[1]INTERNAL PARAMETERS-1'!$B$5:$J$44,5,FALSE)*VLOOKUP(ESCYLD2!BN$4,'[1]INTERNAL PARAMETERS-1'!$B$5:$J$44,6,FALSE)*VLOOKUP(ESCYLD2!BN$4,'[1]INTERNAL PARAMETERS-1'!$B$5:$J$44,3,FALSE) + ESCYLD1!BN11*(1-VLOOKUP(ESCYLD2!BN$4,'[1]INTERNAL PARAMETERS-1'!$B$5:$J$44,5,FALSE))*VLOOKUP(ESCYLD2!BN$4,'[1]INTERNAL PARAMETERS-1'!$B$5:$J$44,8,FALSE)*VLOOKUP(ESCYLD2!BN$4,'[1]INTERNAL PARAMETERS-1'!$B$5:$J$44,3,FALSE)</f>
        <v>1.5456322733956274</v>
      </c>
      <c r="BO11" s="52">
        <f>ESCYLD1!BO11*VLOOKUP(ESCYLD2!BO$4,'[1]INTERNAL PARAMETERS-1'!$B$5:$J$44,5,FALSE)*VLOOKUP(ESCYLD2!BO$4,'[1]INTERNAL PARAMETERS-1'!$B$5:$J$44,6,FALSE)*VLOOKUP(ESCYLD2!BO$4,'[1]INTERNAL PARAMETERS-1'!$B$5:$J$44,3,FALSE) + ESCYLD1!BO11*(1-VLOOKUP(ESCYLD2!BO$4,'[1]INTERNAL PARAMETERS-1'!$B$5:$J$44,5,FALSE))*VLOOKUP(ESCYLD2!BO$4,'[1]INTERNAL PARAMETERS-1'!$B$5:$J$44,8,FALSE)*VLOOKUP(ESCYLD2!BO$4,'[1]INTERNAL PARAMETERS-1'!$B$5:$J$44,3,FALSE)</f>
        <v>1.2546418839234996</v>
      </c>
      <c r="BP11" s="52">
        <f>ESCYLD1!BP11*VLOOKUP(ESCYLD2!BP$4,'[1]INTERNAL PARAMETERS-1'!$B$5:$J$44,5,FALSE)*VLOOKUP(ESCYLD2!BP$4,'[1]INTERNAL PARAMETERS-1'!$B$5:$J$44,6,FALSE)*VLOOKUP(ESCYLD2!BP$4,'[1]INTERNAL PARAMETERS-1'!$B$5:$J$44,3,FALSE) + ESCYLD1!BP11*(1-VLOOKUP(ESCYLD2!BP$4,'[1]INTERNAL PARAMETERS-1'!$B$5:$J$44,5,FALSE))*VLOOKUP(ESCYLD2!BP$4,'[1]INTERNAL PARAMETERS-1'!$B$5:$J$44,8,FALSE)*VLOOKUP(ESCYLD2!BP$4,'[1]INTERNAL PARAMETERS-1'!$B$5:$J$44,3,FALSE)</f>
        <v>0.11206101046628743</v>
      </c>
      <c r="BQ11" s="52">
        <f>ESCYLD1!BQ11*VLOOKUP(ESCYLD2!BQ$4,'[1]INTERNAL PARAMETERS-1'!$B$5:$J$44,5,FALSE)*VLOOKUP(ESCYLD2!BQ$4,'[1]INTERNAL PARAMETERS-1'!$B$5:$J$44,6,FALSE)*VLOOKUP(ESCYLD2!BQ$4,'[1]INTERNAL PARAMETERS-1'!$B$5:$J$44,3,FALSE) + ESCYLD1!BQ11*(1-VLOOKUP(ESCYLD2!BQ$4,'[1]INTERNAL PARAMETERS-1'!$B$5:$J$44,5,FALSE))*VLOOKUP(ESCYLD2!BQ$4,'[1]INTERNAL PARAMETERS-1'!$B$5:$J$44,8,FALSE)*VLOOKUP(ESCYLD2!BQ$4,'[1]INTERNAL PARAMETERS-1'!$B$5:$J$44,3,FALSE)</f>
        <v>4.8363751510283235</v>
      </c>
      <c r="BR11" s="52">
        <f>ESCYLD1!BR11*VLOOKUP(ESCYLD2!BR$4,'[1]INTERNAL PARAMETERS-1'!$B$5:$J$44,5,FALSE)*VLOOKUP(ESCYLD2!BR$4,'[1]INTERNAL PARAMETERS-1'!$B$5:$J$44,6,FALSE)*VLOOKUP(ESCYLD2!BR$4,'[1]INTERNAL PARAMETERS-1'!$B$5:$J$44,3,FALSE) + ESCYLD1!BR11*(1-VLOOKUP(ESCYLD2!BR$4,'[1]INTERNAL PARAMETERS-1'!$B$5:$J$44,5,FALSE))*VLOOKUP(ESCYLD2!BR$4,'[1]INTERNAL PARAMETERS-1'!$B$5:$J$44,8,FALSE)*VLOOKUP(ESCYLD2!BR$4,'[1]INTERNAL PARAMETERS-1'!$B$5:$J$44,3,FALSE)</f>
        <v>0.21372983825306616</v>
      </c>
      <c r="BS11" s="52">
        <f>ESCYLD1!BS11*VLOOKUP(ESCYLD2!BS$4,'[1]INTERNAL PARAMETERS-1'!$B$5:$J$44,5,FALSE)*VLOOKUP(ESCYLD2!BS$4,'[1]INTERNAL PARAMETERS-1'!$B$5:$J$44,6,FALSE)*VLOOKUP(ESCYLD2!BS$4,'[1]INTERNAL PARAMETERS-1'!$B$5:$J$44,3,FALSE) + ESCYLD1!BS11*(1-VLOOKUP(ESCYLD2!BS$4,'[1]INTERNAL PARAMETERS-1'!$B$5:$J$44,5,FALSE))*VLOOKUP(ESCYLD2!BS$4,'[1]INTERNAL PARAMETERS-1'!$B$5:$J$44,8,FALSE)*VLOOKUP(ESCYLD2!BS$4,'[1]INTERNAL PARAMETERS-1'!$B$5:$J$44,3,FALSE)</f>
        <v>1.5897994121511945E-2</v>
      </c>
      <c r="BT11" s="52">
        <f>ESCYLD1!BT11*VLOOKUP(ESCYLD2!BT$4,'[1]INTERNAL PARAMETERS-1'!$B$5:$J$44,5,FALSE)*VLOOKUP(ESCYLD2!BT$4,'[1]INTERNAL PARAMETERS-1'!$B$5:$J$44,6,FALSE)*VLOOKUP(ESCYLD2!BT$4,'[1]INTERNAL PARAMETERS-1'!$B$5:$J$44,3,FALSE) + ESCYLD1!BT11*(1-VLOOKUP(ESCYLD2!BT$4,'[1]INTERNAL PARAMETERS-1'!$B$5:$J$44,5,FALSE))*VLOOKUP(ESCYLD2!BT$4,'[1]INTERNAL PARAMETERS-1'!$B$5:$J$44,8,FALSE)*VLOOKUP(ESCYLD2!BT$4,'[1]INTERNAL PARAMETERS-1'!$B$5:$J$44,3,FALSE)</f>
        <v>0</v>
      </c>
      <c r="BU11" s="52">
        <f>ESCYLD1!BU11*VLOOKUP(ESCYLD2!BU$4,'[1]INTERNAL PARAMETERS-1'!$B$5:$J$44,5,FALSE)*VLOOKUP(ESCYLD2!BU$4,'[1]INTERNAL PARAMETERS-1'!$B$5:$J$44,6,FALSE)*VLOOKUP(ESCYLD2!BU$4,'[1]INTERNAL PARAMETERS-1'!$B$5:$J$44,3,FALSE) + ESCYLD1!BU11*(1-VLOOKUP(ESCYLD2!BU$4,'[1]INTERNAL PARAMETERS-1'!$B$5:$J$44,5,FALSE))*VLOOKUP(ESCYLD2!BU$4,'[1]INTERNAL PARAMETERS-1'!$B$5:$J$44,8,FALSE)*VLOOKUP(ESCYLD2!BU$4,'[1]INTERNAL PARAMETERS-1'!$B$5:$J$44,3,FALSE)</f>
        <v>0</v>
      </c>
      <c r="BV11" s="52">
        <f>ESCYLD1!BV11*VLOOKUP(ESCYLD2!BV$4,'[1]INTERNAL PARAMETERS-1'!$B$5:$J$44,5,FALSE)*VLOOKUP(ESCYLD2!BV$4,'[1]INTERNAL PARAMETERS-1'!$B$5:$J$44,6,FALSE)*VLOOKUP(ESCYLD2!BV$4,'[1]INTERNAL PARAMETERS-1'!$B$5:$J$44,3,FALSE) + ESCYLD1!BV11*(1-VLOOKUP(ESCYLD2!BV$4,'[1]INTERNAL PARAMETERS-1'!$B$5:$J$44,5,FALSE))*VLOOKUP(ESCYLD2!BV$4,'[1]INTERNAL PARAMETERS-1'!$B$5:$J$44,8,FALSE)*VLOOKUP(ESCYLD2!BV$4,'[1]INTERNAL PARAMETERS-1'!$B$5:$J$44,3,FALSE)</f>
        <v>0</v>
      </c>
      <c r="BW11" s="52">
        <f>ESCYLD1!BW11*VLOOKUP(ESCYLD2!BW$4,'[1]INTERNAL PARAMETERS-1'!$B$5:$J$44,5,FALSE)*VLOOKUP(ESCYLD2!BW$4,'[1]INTERNAL PARAMETERS-1'!$B$5:$J$44,6,FALSE)*VLOOKUP(ESCYLD2!BW$4,'[1]INTERNAL PARAMETERS-1'!$B$5:$J$44,3,FALSE) + ESCYLD1!BW11*(1-VLOOKUP(ESCYLD2!BW$4,'[1]INTERNAL PARAMETERS-1'!$B$5:$J$44,5,FALSE))*VLOOKUP(ESCYLD2!BW$4,'[1]INTERNAL PARAMETERS-1'!$B$5:$J$44,8,FALSE)*VLOOKUP(ESCYLD2!BW$4,'[1]INTERNAL PARAMETERS-1'!$B$5:$J$44,3,FALSE)</f>
        <v>0</v>
      </c>
      <c r="BX11" s="52">
        <f>ESCYLD1!BX11*VLOOKUP(ESCYLD2!BX$4,'[1]INTERNAL PARAMETERS-1'!$B$5:$J$44,5,FALSE)*VLOOKUP(ESCYLD2!BX$4,'[1]INTERNAL PARAMETERS-1'!$B$5:$J$44,6,FALSE)*VLOOKUP(ESCYLD2!BX$4,'[1]INTERNAL PARAMETERS-1'!$B$5:$J$44,3,FALSE) + ESCYLD1!BX11*(1-VLOOKUP(ESCYLD2!BX$4,'[1]INTERNAL PARAMETERS-1'!$B$5:$J$44,5,FALSE))*VLOOKUP(ESCYLD2!BX$4,'[1]INTERNAL PARAMETERS-1'!$B$5:$J$44,8,FALSE)*VLOOKUP(ESCYLD2!BX$4,'[1]INTERNAL PARAMETERS-1'!$B$5:$J$44,3,FALSE)</f>
        <v>0</v>
      </c>
      <c r="BY11" s="52">
        <f>ESCYLD1!BY11*VLOOKUP(ESCYLD2!BY$4,'[1]INTERNAL PARAMETERS-1'!$B$5:$J$44,5,FALSE)*VLOOKUP(ESCYLD2!BY$4,'[1]INTERNAL PARAMETERS-1'!$B$5:$J$44,6,FALSE)*VLOOKUP(ESCYLD2!BY$4,'[1]INTERNAL PARAMETERS-1'!$B$5:$J$44,3,FALSE) + ESCYLD1!BY11*(1-VLOOKUP(ESCYLD2!BY$4,'[1]INTERNAL PARAMETERS-1'!$B$5:$J$44,5,FALSE))*VLOOKUP(ESCYLD2!BY$4,'[1]INTERNAL PARAMETERS-1'!$B$5:$J$44,8,FALSE)*VLOOKUP(ESCYLD2!BY$4,'[1]INTERNAL PARAMETERS-1'!$B$5:$J$44,3,FALSE)</f>
        <v>0</v>
      </c>
      <c r="BZ11" s="52">
        <f>ESCYLD1!BZ11*VLOOKUP(ESCYLD2!BZ$4,'[1]INTERNAL PARAMETERS-1'!$B$5:$J$44,5,FALSE)*VLOOKUP(ESCYLD2!BZ$4,'[1]INTERNAL PARAMETERS-1'!$B$5:$J$44,6,FALSE)*VLOOKUP(ESCYLD2!BZ$4,'[1]INTERNAL PARAMETERS-1'!$B$5:$J$44,3,FALSE) + ESCYLD1!BZ11*(1-VLOOKUP(ESCYLD2!BZ$4,'[1]INTERNAL PARAMETERS-1'!$B$5:$J$44,5,FALSE))*VLOOKUP(ESCYLD2!BZ$4,'[1]INTERNAL PARAMETERS-1'!$B$5:$J$44,8,FALSE)*VLOOKUP(ESCYLD2!BZ$4,'[1]INTERNAL PARAMETERS-1'!$B$5:$J$44,3,FALSE)</f>
        <v>1.3318084072794726E-2</v>
      </c>
      <c r="CA11" s="52">
        <f>ESCYLD1!CA11*VLOOKUP(ESCYLD2!CA$4,'[1]INTERNAL PARAMETERS-1'!$B$5:$J$44,5,FALSE)*VLOOKUP(ESCYLD2!CA$4,'[1]INTERNAL PARAMETERS-1'!$B$5:$J$44,6,FALSE)*VLOOKUP(ESCYLD2!CA$4,'[1]INTERNAL PARAMETERS-1'!$B$5:$J$44,3,FALSE) + ESCYLD1!CA11*(1-VLOOKUP(ESCYLD2!CA$4,'[1]INTERNAL PARAMETERS-1'!$B$5:$J$44,5,FALSE))*VLOOKUP(ESCYLD2!CA$4,'[1]INTERNAL PARAMETERS-1'!$B$5:$J$44,8,FALSE)*VLOOKUP(ESCYLD2!CA$4,'[1]INTERNAL PARAMETERS-1'!$B$5:$J$44,3,FALSE)</f>
        <v>0</v>
      </c>
      <c r="CB11" s="52">
        <f>ESCYLD1!CB11*VLOOKUP(ESCYLD2!CB$4,'[1]INTERNAL PARAMETERS-1'!$B$5:$J$44,5,FALSE)*VLOOKUP(ESCYLD2!CB$4,'[1]INTERNAL PARAMETERS-1'!$B$5:$J$44,6,FALSE)*VLOOKUP(ESCYLD2!CB$4,'[1]INTERNAL PARAMETERS-1'!$B$5:$J$44,3,FALSE) + ESCYLD1!CB11*(1-VLOOKUP(ESCYLD2!CB$4,'[1]INTERNAL PARAMETERS-1'!$B$5:$J$44,5,FALSE))*VLOOKUP(ESCYLD2!CB$4,'[1]INTERNAL PARAMETERS-1'!$B$5:$J$44,8,FALSE)*VLOOKUP(ESCYLD2!CB$4,'[1]INTERNAL PARAMETERS-1'!$B$5:$J$44,3,FALSE)</f>
        <v>0</v>
      </c>
      <c r="CC11" s="52">
        <f>ESCYLD1!CC11*VLOOKUP(ESCYLD2!CC$4,'[1]INTERNAL PARAMETERS-1'!$B$5:$J$44,5,FALSE)*VLOOKUP(ESCYLD2!CC$4,'[1]INTERNAL PARAMETERS-1'!$B$5:$J$44,6,FALSE)*VLOOKUP(ESCYLD2!CC$4,'[1]INTERNAL PARAMETERS-1'!$B$5:$J$44,3,FALSE) + ESCYLD1!CC11*(1-VLOOKUP(ESCYLD2!CC$4,'[1]INTERNAL PARAMETERS-1'!$B$5:$J$44,5,FALSE))*VLOOKUP(ESCYLD2!CC$4,'[1]INTERNAL PARAMETERS-1'!$B$5:$J$44,8,FALSE)*VLOOKUP(ESCYLD2!CC$4,'[1]INTERNAL PARAMETERS-1'!$B$5:$J$44,3,FALSE)</f>
        <v>2.5896274585989743E-2</v>
      </c>
      <c r="CD11" s="52">
        <f>ESCYLD1!CD11*VLOOKUP(ESCYLD2!CD$4,'[1]INTERNAL PARAMETERS-1'!$B$5:$J$44,5,FALSE)*VLOOKUP(ESCYLD2!CD$4,'[1]INTERNAL PARAMETERS-1'!$B$5:$J$44,6,FALSE)*VLOOKUP(ESCYLD2!CD$4,'[1]INTERNAL PARAMETERS-1'!$B$5:$J$44,3,FALSE) + ESCYLD1!CD11*(1-VLOOKUP(ESCYLD2!CD$4,'[1]INTERNAL PARAMETERS-1'!$B$5:$J$44,5,FALSE))*VLOOKUP(ESCYLD2!CD$4,'[1]INTERNAL PARAMETERS-1'!$B$5:$J$44,8,FALSE)*VLOOKUP(ESCYLD2!CD$4,'[1]INTERNAL PARAMETERS-1'!$B$5:$J$44,3,FALSE)</f>
        <v>8.0101493778260743E-2</v>
      </c>
      <c r="CE11" s="52">
        <f>ESCYLD1!CE11*VLOOKUP(ESCYLD2!CE$4,'[1]INTERNAL PARAMETERS-1'!$B$5:$J$44,5,FALSE)*VLOOKUP(ESCYLD2!CE$4,'[1]INTERNAL PARAMETERS-1'!$B$5:$J$44,6,FALSE)*VLOOKUP(ESCYLD2!CE$4,'[1]INTERNAL PARAMETERS-1'!$B$5:$J$44,3,FALSE) + ESCYLD1!CE11*(1-VLOOKUP(ESCYLD2!CE$4,'[1]INTERNAL PARAMETERS-1'!$B$5:$J$44,5,FALSE))*VLOOKUP(ESCYLD2!CE$4,'[1]INTERNAL PARAMETERS-1'!$B$5:$J$44,8,FALSE)*VLOOKUP(ESCYLD2!CE$4,'[1]INTERNAL PARAMETERS-1'!$B$5:$J$44,3,FALSE)</f>
        <v>0.12845222929508718</v>
      </c>
      <c r="CF11" s="52">
        <f>ESCYLD1!CF11*VLOOKUP(ESCYLD2!CF$4,'[1]INTERNAL PARAMETERS-1'!$B$5:$J$44,5,FALSE)*VLOOKUP(ESCYLD2!CF$4,'[1]INTERNAL PARAMETERS-1'!$B$5:$J$44,6,FALSE)*VLOOKUP(ESCYLD2!CF$4,'[1]INTERNAL PARAMETERS-1'!$B$5:$J$44,3,FALSE) + ESCYLD1!CF11*(1-VLOOKUP(ESCYLD2!CF$4,'[1]INTERNAL PARAMETERS-1'!$B$5:$J$44,5,FALSE))*VLOOKUP(ESCYLD2!CF$4,'[1]INTERNAL PARAMETERS-1'!$B$5:$J$44,8,FALSE)*VLOOKUP(ESCYLD2!CF$4,'[1]INTERNAL PARAMETERS-1'!$B$5:$J$44,3,FALSE)</f>
        <v>0.12847067313182414</v>
      </c>
      <c r="CG11" s="52">
        <f>ESCYLD1!CG11*VLOOKUP(ESCYLD2!CG$4,'[1]INTERNAL PARAMETERS-1'!$B$5:$J$44,5,FALSE)*VLOOKUP(ESCYLD2!CG$4,'[1]INTERNAL PARAMETERS-1'!$B$5:$J$44,6,FALSE)*VLOOKUP(ESCYLD2!CG$4,'[1]INTERNAL PARAMETERS-1'!$B$5:$J$44,3,FALSE) + ESCYLD1!CG11*(1-VLOOKUP(ESCYLD2!CG$4,'[1]INTERNAL PARAMETERS-1'!$B$5:$J$44,5,FALSE))*VLOOKUP(ESCYLD2!CG$4,'[1]INTERNAL PARAMETERS-1'!$B$5:$J$44,8,FALSE)*VLOOKUP(ESCYLD2!CG$4,'[1]INTERNAL PARAMETERS-1'!$B$5:$J$44,3,FALSE)</f>
        <v>2.128052113777788E-3</v>
      </c>
      <c r="CH11" s="51">
        <f>ESCYLD1!CH11*VLOOKUP(ESCYLD2!CH$4,'[1]INTERNAL PARAMETERS-1'!$B$5:$J$44,5,FALSE)*VLOOKUP(ESCYLD2!CH$4,'[1]INTERNAL PARAMETERS-1'!$B$5:$J$44,6,FALSE)*VLOOKUP(ESCYLD2!CH$4,'[1]INTERNAL PARAMETERS-1'!$B$5:$J$44,3,FALSE) + ESCYLD1!CH11*(1-VLOOKUP(ESCYLD2!CH$4,'[1]INTERNAL PARAMETERS-1'!$B$5:$J$44,5,FALSE))*VLOOKUP(ESCYLD2!CH$4,'[1]INTERNAL PARAMETERS-1'!$B$5:$J$44,8,FALSE)*VLOOKUP(ESCYLD2!CH$4,'[1]INTERNAL PARAMETERS-1'!$B$5:$J$44,3,FALSE)</f>
        <v>0</v>
      </c>
      <c r="CJ11" s="53">
        <f t="shared" si="0"/>
        <v>3196.4185898788396</v>
      </c>
      <c r="CK11" s="51">
        <f t="shared" si="1"/>
        <v>60.591940329176332</v>
      </c>
    </row>
    <row r="12" spans="2:89" x14ac:dyDescent="0.5">
      <c r="B12" s="66" t="s">
        <v>5</v>
      </c>
      <c r="C12" s="65" t="s">
        <v>90</v>
      </c>
      <c r="D12" s="65" t="s">
        <v>82</v>
      </c>
      <c r="E12" s="151">
        <f>ESC!AF12</f>
        <v>5741.9703764842961</v>
      </c>
      <c r="F12" s="67">
        <f>'[1]INTERNAL PARAMETERS-1'!M12</f>
        <v>49.09</v>
      </c>
      <c r="G12" s="53">
        <f>ESCYLD1!G12*VLOOKUP(ESCYLD2!G$4,'[1]INTERNAL PARAMETERS-1'!$B$5:$J$44,5,FALSE)*VLOOKUP(ESCYLD2!G$4,'[1]INTERNAL PARAMETERS-1'!$B$5:$J$44,7,FALSE)*ESCYLD2!$F12 + ESCYLD1!G12*(1-VLOOKUP(ESCYLD2!G$4,'[1]INTERNAL PARAMETERS-1'!$B$5:$J$44,5,FALSE))*VLOOKUP(ESCYLD2!G$4,'[1]INTERNAL PARAMETERS-1'!$B$5:$J$44,9,FALSE)*ESCYLD2!$F12</f>
        <v>1304.6781992167973</v>
      </c>
      <c r="H12" s="52">
        <f>ESCYLD1!H12*VLOOKUP(ESCYLD2!H$4,'[1]INTERNAL PARAMETERS-1'!$B$5:$J$44,5,FALSE)*VLOOKUP(ESCYLD2!H$4,'[1]INTERNAL PARAMETERS-1'!$B$5:$J$44,7,FALSE)*ESCYLD2!$F12 + ESCYLD1!H12*(1-VLOOKUP(ESCYLD2!H$4,'[1]INTERNAL PARAMETERS-1'!$B$5:$J$44,5,FALSE))*VLOOKUP(ESCYLD2!H$4,'[1]INTERNAL PARAMETERS-1'!$B$5:$J$44,9,FALSE)*ESCYLD2!$F12</f>
        <v>687.25835645153711</v>
      </c>
      <c r="I12" s="52">
        <f>ESCYLD1!I12*VLOOKUP(ESCYLD2!I$4,'[1]INTERNAL PARAMETERS-1'!$B$5:$J$44,5,FALSE)*VLOOKUP(ESCYLD2!I$4,'[1]INTERNAL PARAMETERS-1'!$B$5:$J$44,7,FALSE)*ESCYLD2!$F12 + ESCYLD1!I12*(1-VLOOKUP(ESCYLD2!I$4,'[1]INTERNAL PARAMETERS-1'!$B$5:$J$44,5,FALSE))*VLOOKUP(ESCYLD2!I$4,'[1]INTERNAL PARAMETERS-1'!$B$5:$J$44,9,FALSE)*ESCYLD2!$F12</f>
        <v>598.2848142605435</v>
      </c>
      <c r="J12" s="52">
        <f>ESCYLD1!J12*VLOOKUP(ESCYLD2!J$4,'[1]INTERNAL PARAMETERS-1'!$B$5:$J$44,5,FALSE)*VLOOKUP(ESCYLD2!J$4,'[1]INTERNAL PARAMETERS-1'!$B$5:$J$44,7,FALSE)*ESCYLD2!$F12 + ESCYLD1!J12*(1-VLOOKUP(ESCYLD2!J$4,'[1]INTERNAL PARAMETERS-1'!$B$5:$J$44,5,FALSE))*VLOOKUP(ESCYLD2!J$4,'[1]INTERNAL PARAMETERS-1'!$B$5:$J$44,9,FALSE)*ESCYLD2!$F12</f>
        <v>0</v>
      </c>
      <c r="K12" s="52">
        <f>ESCYLD1!K12*VLOOKUP(ESCYLD2!K$4,'[1]INTERNAL PARAMETERS-1'!$B$5:$J$44,5,FALSE)*VLOOKUP(ESCYLD2!K$4,'[1]INTERNAL PARAMETERS-1'!$B$5:$J$44,7,FALSE)*ESCYLD2!$F12 + ESCYLD1!K12*(1-VLOOKUP(ESCYLD2!K$4,'[1]INTERNAL PARAMETERS-1'!$B$5:$J$44,5,FALSE))*VLOOKUP(ESCYLD2!K$4,'[1]INTERNAL PARAMETERS-1'!$B$5:$J$44,9,FALSE)*ESCYLD2!$F12</f>
        <v>3.603609533455046</v>
      </c>
      <c r="L12" s="52">
        <f>ESCYLD1!L12*VLOOKUP(ESCYLD2!L$4,'[1]INTERNAL PARAMETERS-1'!$B$5:$J$44,5,FALSE)*VLOOKUP(ESCYLD2!L$4,'[1]INTERNAL PARAMETERS-1'!$B$5:$J$44,7,FALSE)*ESCYLD2!$F12 + ESCYLD1!L12*(1-VLOOKUP(ESCYLD2!L$4,'[1]INTERNAL PARAMETERS-1'!$B$5:$J$44,5,FALSE))*VLOOKUP(ESCYLD2!L$4,'[1]INTERNAL PARAMETERS-1'!$B$5:$J$44,9,FALSE)*ESCYLD2!$F12</f>
        <v>0</v>
      </c>
      <c r="M12" s="52">
        <f>ESCYLD1!M12*VLOOKUP(ESCYLD2!M$4,'[1]INTERNAL PARAMETERS-1'!$B$5:$J$44,5,FALSE)*VLOOKUP(ESCYLD2!M$4,'[1]INTERNAL PARAMETERS-1'!$B$5:$J$44,7,FALSE)*ESCYLD2!$F12 + ESCYLD1!M12*(1-VLOOKUP(ESCYLD2!M$4,'[1]INTERNAL PARAMETERS-1'!$B$5:$J$44,5,FALSE))*VLOOKUP(ESCYLD2!M$4,'[1]INTERNAL PARAMETERS-1'!$B$5:$J$44,9,FALSE)*ESCYLD2!$F12</f>
        <v>20.664125056850363</v>
      </c>
      <c r="N12" s="52">
        <f>ESCYLD1!N12*VLOOKUP(ESCYLD2!N$4,'[1]INTERNAL PARAMETERS-1'!$B$5:$J$44,5,FALSE)*VLOOKUP(ESCYLD2!N$4,'[1]INTERNAL PARAMETERS-1'!$B$5:$J$44,7,FALSE)*ESCYLD2!$F12 + ESCYLD1!N12*(1-VLOOKUP(ESCYLD2!N$4,'[1]INTERNAL PARAMETERS-1'!$B$5:$J$44,5,FALSE))*VLOOKUP(ESCYLD2!N$4,'[1]INTERNAL PARAMETERS-1'!$B$5:$J$44,9,FALSE)*ESCYLD2!$F12</f>
        <v>2.9022664179115227</v>
      </c>
      <c r="O12" s="52">
        <f>ESCYLD1!O12*VLOOKUP(ESCYLD2!O$4,'[1]INTERNAL PARAMETERS-1'!$B$5:$J$44,5,FALSE)*VLOOKUP(ESCYLD2!O$4,'[1]INTERNAL PARAMETERS-1'!$B$5:$J$44,7,FALSE)*ESCYLD2!$F12 + ESCYLD1!O12*(1-VLOOKUP(ESCYLD2!O$4,'[1]INTERNAL PARAMETERS-1'!$B$5:$J$44,5,FALSE))*VLOOKUP(ESCYLD2!O$4,'[1]INTERNAL PARAMETERS-1'!$B$5:$J$44,9,FALSE)*ESCYLD2!$F12</f>
        <v>0</v>
      </c>
      <c r="P12" s="52">
        <f>ESCYLD1!P12*VLOOKUP(ESCYLD2!P$4,'[1]INTERNAL PARAMETERS-1'!$B$5:$J$44,5,FALSE)*VLOOKUP(ESCYLD2!P$4,'[1]INTERNAL PARAMETERS-1'!$B$5:$J$44,7,FALSE)*ESCYLD2!$F12 + ESCYLD1!P12*(1-VLOOKUP(ESCYLD2!P$4,'[1]INTERNAL PARAMETERS-1'!$B$5:$J$44,5,FALSE))*VLOOKUP(ESCYLD2!P$4,'[1]INTERNAL PARAMETERS-1'!$B$5:$J$44,9,FALSE)*ESCYLD2!$F12</f>
        <v>0</v>
      </c>
      <c r="Q12" s="52">
        <f>ESCYLD1!Q12*VLOOKUP(ESCYLD2!Q$4,'[1]INTERNAL PARAMETERS-1'!$B$5:$J$44,5,FALSE)*VLOOKUP(ESCYLD2!Q$4,'[1]INTERNAL PARAMETERS-1'!$B$5:$J$44,7,FALSE)*ESCYLD2!$F12 + ESCYLD1!Q12*(1-VLOOKUP(ESCYLD2!Q$4,'[1]INTERNAL PARAMETERS-1'!$B$5:$J$44,5,FALSE))*VLOOKUP(ESCYLD2!Q$4,'[1]INTERNAL PARAMETERS-1'!$B$5:$J$44,9,FALSE)*ESCYLD2!$F12</f>
        <v>0</v>
      </c>
      <c r="R12" s="52">
        <f>ESCYLD1!R12*VLOOKUP(ESCYLD2!R$4,'[1]INTERNAL PARAMETERS-1'!$B$5:$J$44,5,FALSE)*VLOOKUP(ESCYLD2!R$4,'[1]INTERNAL PARAMETERS-1'!$B$5:$J$44,7,FALSE)*ESCYLD2!$F12 + ESCYLD1!R12*(1-VLOOKUP(ESCYLD2!R$4,'[1]INTERNAL PARAMETERS-1'!$B$5:$J$44,5,FALSE))*VLOOKUP(ESCYLD2!R$4,'[1]INTERNAL PARAMETERS-1'!$B$5:$J$44,9,FALSE)*ESCYLD2!$F12</f>
        <v>5.9779694931764729</v>
      </c>
      <c r="S12" s="52">
        <f>ESCYLD1!S12*VLOOKUP(ESCYLD2!S$4,'[1]INTERNAL PARAMETERS-1'!$B$5:$J$44,5,FALSE)*VLOOKUP(ESCYLD2!S$4,'[1]INTERNAL PARAMETERS-1'!$B$5:$J$44,7,FALSE)*ESCYLD2!$F12 + ESCYLD1!S12*(1-VLOOKUP(ESCYLD2!S$4,'[1]INTERNAL PARAMETERS-1'!$B$5:$J$44,5,FALSE))*VLOOKUP(ESCYLD2!S$4,'[1]INTERNAL PARAMETERS-1'!$B$5:$J$44,9,FALSE)*ESCYLD2!$F12</f>
        <v>74.510191988317317</v>
      </c>
      <c r="T12" s="52">
        <f>ESCYLD1!T12*VLOOKUP(ESCYLD2!T$4,'[1]INTERNAL PARAMETERS-1'!$B$5:$J$44,5,FALSE)*VLOOKUP(ESCYLD2!T$4,'[1]INTERNAL PARAMETERS-1'!$B$5:$J$44,7,FALSE)*ESCYLD2!$F12 + ESCYLD1!T12*(1-VLOOKUP(ESCYLD2!T$4,'[1]INTERNAL PARAMETERS-1'!$B$5:$J$44,5,FALSE))*VLOOKUP(ESCYLD2!T$4,'[1]INTERNAL PARAMETERS-1'!$B$5:$J$44,9,FALSE)*ESCYLD2!$F12</f>
        <v>24.819791955048466</v>
      </c>
      <c r="U12" s="52">
        <f>ESCYLD1!U12*VLOOKUP(ESCYLD2!U$4,'[1]INTERNAL PARAMETERS-1'!$B$5:$J$44,5,FALSE)*VLOOKUP(ESCYLD2!U$4,'[1]INTERNAL PARAMETERS-1'!$B$5:$J$44,7,FALSE)*ESCYLD2!$F12 + ESCYLD1!U12*(1-VLOOKUP(ESCYLD2!U$4,'[1]INTERNAL PARAMETERS-1'!$B$5:$J$44,5,FALSE))*VLOOKUP(ESCYLD2!U$4,'[1]INTERNAL PARAMETERS-1'!$B$5:$J$44,9,FALSE)*ESCYLD2!$F12</f>
        <v>17.491034747527859</v>
      </c>
      <c r="V12" s="52">
        <f>ESCYLD1!V12*VLOOKUP(ESCYLD2!V$4,'[1]INTERNAL PARAMETERS-1'!$B$5:$J$44,5,FALSE)*VLOOKUP(ESCYLD2!V$4,'[1]INTERNAL PARAMETERS-1'!$B$5:$J$44,7,FALSE)*ESCYLD2!$F12 + ESCYLD1!V12*(1-VLOOKUP(ESCYLD2!V$4,'[1]INTERNAL PARAMETERS-1'!$B$5:$J$44,5,FALSE))*VLOOKUP(ESCYLD2!V$4,'[1]INTERNAL PARAMETERS-1'!$B$5:$J$44,9,FALSE)*ESCYLD2!$F12</f>
        <v>82.424266203656572</v>
      </c>
      <c r="W12" s="52">
        <f>ESCYLD1!W12*VLOOKUP(ESCYLD2!W$4,'[1]INTERNAL PARAMETERS-1'!$B$5:$J$44,5,FALSE)*VLOOKUP(ESCYLD2!W$4,'[1]INTERNAL PARAMETERS-1'!$B$5:$J$44,7,FALSE)*ESCYLD2!$F12 + ESCYLD1!W12*(1-VLOOKUP(ESCYLD2!W$4,'[1]INTERNAL PARAMETERS-1'!$B$5:$J$44,5,FALSE))*VLOOKUP(ESCYLD2!W$4,'[1]INTERNAL PARAMETERS-1'!$B$5:$J$44,9,FALSE)*ESCYLD2!$F12</f>
        <v>0</v>
      </c>
      <c r="X12" s="52">
        <f>ESCYLD1!X12*VLOOKUP(ESCYLD2!X$4,'[1]INTERNAL PARAMETERS-1'!$B$5:$J$44,5,FALSE)*VLOOKUP(ESCYLD2!X$4,'[1]INTERNAL PARAMETERS-1'!$B$5:$J$44,7,FALSE)*ESCYLD2!$F12 + ESCYLD1!X12*(1-VLOOKUP(ESCYLD2!X$4,'[1]INTERNAL PARAMETERS-1'!$B$5:$J$44,5,FALSE))*VLOOKUP(ESCYLD2!X$4,'[1]INTERNAL PARAMETERS-1'!$B$5:$J$44,9,FALSE)*ESCYLD2!$F12</f>
        <v>0</v>
      </c>
      <c r="Y12" s="52">
        <f>ESCYLD1!Y12*VLOOKUP(ESCYLD2!Y$4,'[1]INTERNAL PARAMETERS-1'!$B$5:$J$44,5,FALSE)*VLOOKUP(ESCYLD2!Y$4,'[1]INTERNAL PARAMETERS-1'!$B$5:$J$44,7,FALSE)*ESCYLD2!$F12 + ESCYLD1!Y12*(1-VLOOKUP(ESCYLD2!Y$4,'[1]INTERNAL PARAMETERS-1'!$B$5:$J$44,5,FALSE))*VLOOKUP(ESCYLD2!Y$4,'[1]INTERNAL PARAMETERS-1'!$B$5:$J$44,9,FALSE)*ESCYLD2!$F12</f>
        <v>0</v>
      </c>
      <c r="Z12" s="52">
        <f>ESCYLD1!Z12*VLOOKUP(ESCYLD2!Z$4,'[1]INTERNAL PARAMETERS-1'!$B$5:$J$44,5,FALSE)*VLOOKUP(ESCYLD2!Z$4,'[1]INTERNAL PARAMETERS-1'!$B$5:$J$44,7,FALSE)*ESCYLD2!$F12 + ESCYLD1!Z12*(1-VLOOKUP(ESCYLD2!Z$4,'[1]INTERNAL PARAMETERS-1'!$B$5:$J$44,5,FALSE))*VLOOKUP(ESCYLD2!Z$4,'[1]INTERNAL PARAMETERS-1'!$B$5:$J$44,9,FALSE)*ESCYLD2!$F12</f>
        <v>0</v>
      </c>
      <c r="AA12" s="52">
        <f>ESCYLD1!AA12*VLOOKUP(ESCYLD2!AA$4,'[1]INTERNAL PARAMETERS-1'!$B$5:$J$44,5,FALSE)*VLOOKUP(ESCYLD2!AA$4,'[1]INTERNAL PARAMETERS-1'!$B$5:$J$44,7,FALSE)*ESCYLD2!$F12 + ESCYLD1!AA12*(1-VLOOKUP(ESCYLD2!AA$4,'[1]INTERNAL PARAMETERS-1'!$B$5:$J$44,5,FALSE))*VLOOKUP(ESCYLD2!AA$4,'[1]INTERNAL PARAMETERS-1'!$B$5:$J$44,9,FALSE)*ESCYLD2!$F12</f>
        <v>0</v>
      </c>
      <c r="AB12" s="52">
        <f>ESCYLD1!AB12*VLOOKUP(ESCYLD2!AB$4,'[1]INTERNAL PARAMETERS-1'!$B$5:$J$44,5,FALSE)*VLOOKUP(ESCYLD2!AB$4,'[1]INTERNAL PARAMETERS-1'!$B$5:$J$44,7,FALSE)*ESCYLD2!$F12 + ESCYLD1!AB12*(1-VLOOKUP(ESCYLD2!AB$4,'[1]INTERNAL PARAMETERS-1'!$B$5:$J$44,5,FALSE))*VLOOKUP(ESCYLD2!AB$4,'[1]INTERNAL PARAMETERS-1'!$B$5:$J$44,9,FALSE)*ESCYLD2!$F12</f>
        <v>0</v>
      </c>
      <c r="AC12" s="52">
        <f>ESCYLD1!AC12*VLOOKUP(ESCYLD2!AC$4,'[1]INTERNAL PARAMETERS-1'!$B$5:$J$44,5,FALSE)*VLOOKUP(ESCYLD2!AC$4,'[1]INTERNAL PARAMETERS-1'!$B$5:$J$44,7,FALSE)*ESCYLD2!$F12 + ESCYLD1!AC12*(1-VLOOKUP(ESCYLD2!AC$4,'[1]INTERNAL PARAMETERS-1'!$B$5:$J$44,5,FALSE))*VLOOKUP(ESCYLD2!AC$4,'[1]INTERNAL PARAMETERS-1'!$B$5:$J$44,9,FALSE)*ESCYLD2!$F12</f>
        <v>0</v>
      </c>
      <c r="AD12" s="52">
        <f>ESCYLD1!AD12*VLOOKUP(ESCYLD2!AD$4,'[1]INTERNAL PARAMETERS-1'!$B$5:$J$44,5,FALSE)*VLOOKUP(ESCYLD2!AD$4,'[1]INTERNAL PARAMETERS-1'!$B$5:$J$44,7,FALSE)*ESCYLD2!$F12 + ESCYLD1!AD12*(1-VLOOKUP(ESCYLD2!AD$4,'[1]INTERNAL PARAMETERS-1'!$B$5:$J$44,5,FALSE))*VLOOKUP(ESCYLD2!AD$4,'[1]INTERNAL PARAMETERS-1'!$B$5:$J$44,9,FALSE)*ESCYLD2!$F12</f>
        <v>0</v>
      </c>
      <c r="AE12" s="52">
        <f>ESCYLD1!AE12*VLOOKUP(ESCYLD2!AE$4,'[1]INTERNAL PARAMETERS-1'!$B$5:$J$44,5,FALSE)*VLOOKUP(ESCYLD2!AE$4,'[1]INTERNAL PARAMETERS-1'!$B$5:$J$44,7,FALSE)*ESCYLD2!$F12 + ESCYLD1!AE12*(1-VLOOKUP(ESCYLD2!AE$4,'[1]INTERNAL PARAMETERS-1'!$B$5:$J$44,5,FALSE))*VLOOKUP(ESCYLD2!AE$4,'[1]INTERNAL PARAMETERS-1'!$B$5:$J$44,9,FALSE)*ESCYLD2!$F12</f>
        <v>0</v>
      </c>
      <c r="AF12" s="52">
        <f>ESCYLD1!AF12*VLOOKUP(ESCYLD2!AF$4,'[1]INTERNAL PARAMETERS-1'!$B$5:$J$44,5,FALSE)*VLOOKUP(ESCYLD2!AF$4,'[1]INTERNAL PARAMETERS-1'!$B$5:$J$44,7,FALSE)*ESCYLD2!$F12 + ESCYLD1!AF12*(1-VLOOKUP(ESCYLD2!AF$4,'[1]INTERNAL PARAMETERS-1'!$B$5:$J$44,5,FALSE))*VLOOKUP(ESCYLD2!AF$4,'[1]INTERNAL PARAMETERS-1'!$B$5:$J$44,9,FALSE)*ESCYLD2!$F12</f>
        <v>6.245157218684863</v>
      </c>
      <c r="AG12" s="52">
        <f>ESCYLD1!AG12*VLOOKUP(ESCYLD2!AG$4,'[1]INTERNAL PARAMETERS-1'!$B$5:$J$44,5,FALSE)*VLOOKUP(ESCYLD2!AG$4,'[1]INTERNAL PARAMETERS-1'!$B$5:$J$44,7,FALSE)*ESCYLD2!$F12 + ESCYLD1!AG12*(1-VLOOKUP(ESCYLD2!AG$4,'[1]INTERNAL PARAMETERS-1'!$B$5:$J$44,5,FALSE))*VLOOKUP(ESCYLD2!AG$4,'[1]INTERNAL PARAMETERS-1'!$B$5:$J$44,9,FALSE)*ESCYLD2!$F12</f>
        <v>0</v>
      </c>
      <c r="AH12" s="52">
        <f>ESCYLD1!AH12*VLOOKUP(ESCYLD2!AH$4,'[1]INTERNAL PARAMETERS-1'!$B$5:$J$44,5,FALSE)*VLOOKUP(ESCYLD2!AH$4,'[1]INTERNAL PARAMETERS-1'!$B$5:$J$44,7,FALSE)*ESCYLD2!$F12 + ESCYLD1!AH12*(1-VLOOKUP(ESCYLD2!AH$4,'[1]INTERNAL PARAMETERS-1'!$B$5:$J$44,5,FALSE))*VLOOKUP(ESCYLD2!AH$4,'[1]INTERNAL PARAMETERS-1'!$B$5:$J$44,9,FALSE)*ESCYLD2!$F12</f>
        <v>0.88057226974176261</v>
      </c>
      <c r="AI12" s="52">
        <f>ESCYLD1!AI12*VLOOKUP(ESCYLD2!AI$4,'[1]INTERNAL PARAMETERS-1'!$B$5:$J$44,5,FALSE)*VLOOKUP(ESCYLD2!AI$4,'[1]INTERNAL PARAMETERS-1'!$B$5:$J$44,7,FALSE)*ESCYLD2!$F12 + ESCYLD1!AI12*(1-VLOOKUP(ESCYLD2!AI$4,'[1]INTERNAL PARAMETERS-1'!$B$5:$J$44,5,FALSE))*VLOOKUP(ESCYLD2!AI$4,'[1]INTERNAL PARAMETERS-1'!$B$5:$J$44,9,FALSE)*ESCYLD2!$F12</f>
        <v>1.4678553440077557</v>
      </c>
      <c r="AJ12" s="52">
        <f>ESCYLD1!AJ12*VLOOKUP(ESCYLD2!AJ$4,'[1]INTERNAL PARAMETERS-1'!$B$5:$J$44,5,FALSE)*VLOOKUP(ESCYLD2!AJ$4,'[1]INTERNAL PARAMETERS-1'!$B$5:$J$44,7,FALSE)*ESCYLD2!$F12 + ESCYLD1!AJ12*(1-VLOOKUP(ESCYLD2!AJ$4,'[1]INTERNAL PARAMETERS-1'!$B$5:$J$44,5,FALSE))*VLOOKUP(ESCYLD2!AJ$4,'[1]INTERNAL PARAMETERS-1'!$B$5:$J$44,9,FALSE)*ESCYLD2!$F12</f>
        <v>16.653386147836123</v>
      </c>
      <c r="AK12" s="52">
        <f>ESCYLD1!AK12*VLOOKUP(ESCYLD2!AK$4,'[1]INTERNAL PARAMETERS-1'!$B$5:$J$44,5,FALSE)*VLOOKUP(ESCYLD2!AK$4,'[1]INTERNAL PARAMETERS-1'!$B$5:$J$44,7,FALSE)*ESCYLD2!$F12 + ESCYLD1!AK12*(1-VLOOKUP(ESCYLD2!AK$4,'[1]INTERNAL PARAMETERS-1'!$B$5:$J$44,5,FALSE))*VLOOKUP(ESCYLD2!AK$4,'[1]INTERNAL PARAMETERS-1'!$B$5:$J$44,9,FALSE)*ESCYLD2!$F12</f>
        <v>7.0445781579341009</v>
      </c>
      <c r="AL12" s="52">
        <f>ESCYLD1!AL12*VLOOKUP(ESCYLD2!AL$4,'[1]INTERNAL PARAMETERS-1'!$B$5:$J$44,5,FALSE)*VLOOKUP(ESCYLD2!AL$4,'[1]INTERNAL PARAMETERS-1'!$B$5:$J$44,7,FALSE)*ESCYLD2!$F12 + ESCYLD1!AL12*(1-VLOOKUP(ESCYLD2!AL$4,'[1]INTERNAL PARAMETERS-1'!$B$5:$J$44,5,FALSE))*VLOOKUP(ESCYLD2!AL$4,'[1]INTERNAL PARAMETERS-1'!$B$5:$J$44,9,FALSE)*ESCYLD2!$F12</f>
        <v>0</v>
      </c>
      <c r="AM12" s="52">
        <f>ESCYLD1!AM12*VLOOKUP(ESCYLD2!AM$4,'[1]INTERNAL PARAMETERS-1'!$B$5:$J$44,5,FALSE)*VLOOKUP(ESCYLD2!AM$4,'[1]INTERNAL PARAMETERS-1'!$B$5:$J$44,7,FALSE)*ESCYLD2!$F12 + ESCYLD1!AM12*(1-VLOOKUP(ESCYLD2!AM$4,'[1]INTERNAL PARAMETERS-1'!$B$5:$J$44,5,FALSE))*VLOOKUP(ESCYLD2!AM$4,'[1]INTERNAL PARAMETERS-1'!$B$5:$J$44,9,FALSE)*ESCYLD2!$F12</f>
        <v>0</v>
      </c>
      <c r="AN12" s="52">
        <f>ESCYLD1!AN12*VLOOKUP(ESCYLD2!AN$4,'[1]INTERNAL PARAMETERS-1'!$B$5:$J$44,5,FALSE)*VLOOKUP(ESCYLD2!AN$4,'[1]INTERNAL PARAMETERS-1'!$B$5:$J$44,7,FALSE)*ESCYLD2!$F12 + ESCYLD1!AN12*(1-VLOOKUP(ESCYLD2!AN$4,'[1]INTERNAL PARAMETERS-1'!$B$5:$J$44,5,FALSE))*VLOOKUP(ESCYLD2!AN$4,'[1]INTERNAL PARAMETERS-1'!$B$5:$J$44,9,FALSE)*ESCYLD2!$F12</f>
        <v>0</v>
      </c>
      <c r="AO12" s="52">
        <f>ESCYLD1!AO12*VLOOKUP(ESCYLD2!AO$4,'[1]INTERNAL PARAMETERS-1'!$B$5:$J$44,5,FALSE)*VLOOKUP(ESCYLD2!AO$4,'[1]INTERNAL PARAMETERS-1'!$B$5:$J$44,7,FALSE)*ESCYLD2!$F12 + ESCYLD1!AO12*(1-VLOOKUP(ESCYLD2!AO$4,'[1]INTERNAL PARAMETERS-1'!$B$5:$J$44,5,FALSE))*VLOOKUP(ESCYLD2!AO$4,'[1]INTERNAL PARAMETERS-1'!$B$5:$J$44,9,FALSE)*ESCYLD2!$F12</f>
        <v>0</v>
      </c>
      <c r="AP12" s="52">
        <f>ESCYLD1!AP12*VLOOKUP(ESCYLD2!AP$4,'[1]INTERNAL PARAMETERS-1'!$B$5:$J$44,5,FALSE)*VLOOKUP(ESCYLD2!AP$4,'[1]INTERNAL PARAMETERS-1'!$B$5:$J$44,7,FALSE)*ESCYLD2!$F12 + ESCYLD1!AP12*(1-VLOOKUP(ESCYLD2!AP$4,'[1]INTERNAL PARAMETERS-1'!$B$5:$J$44,5,FALSE))*VLOOKUP(ESCYLD2!AP$4,'[1]INTERNAL PARAMETERS-1'!$B$5:$J$44,9,FALSE)*ESCYLD2!$F12</f>
        <v>0</v>
      </c>
      <c r="AQ12" s="52">
        <f>ESCYLD1!AQ12*VLOOKUP(ESCYLD2!AQ$4,'[1]INTERNAL PARAMETERS-1'!$B$5:$J$44,5,FALSE)*VLOOKUP(ESCYLD2!AQ$4,'[1]INTERNAL PARAMETERS-1'!$B$5:$J$44,7,FALSE)*ESCYLD2!$F12 + ESCYLD1!AQ12*(1-VLOOKUP(ESCYLD2!AQ$4,'[1]INTERNAL PARAMETERS-1'!$B$5:$J$44,5,FALSE))*VLOOKUP(ESCYLD2!AQ$4,'[1]INTERNAL PARAMETERS-1'!$B$5:$J$44,9,FALSE)*ESCYLD2!$F12</f>
        <v>0</v>
      </c>
      <c r="AR12" s="52">
        <f>ESCYLD1!AR12*VLOOKUP(ESCYLD2!AR$4,'[1]INTERNAL PARAMETERS-1'!$B$5:$J$44,5,FALSE)*VLOOKUP(ESCYLD2!AR$4,'[1]INTERNAL PARAMETERS-1'!$B$5:$J$44,7,FALSE)*ESCYLD2!$F12 + ESCYLD1!AR12*(1-VLOOKUP(ESCYLD2!AR$4,'[1]INTERNAL PARAMETERS-1'!$B$5:$J$44,5,FALSE))*VLOOKUP(ESCYLD2!AR$4,'[1]INTERNAL PARAMETERS-1'!$B$5:$J$44,9,FALSE)*ESCYLD2!$F12</f>
        <v>0</v>
      </c>
      <c r="AS12" s="52">
        <f>ESCYLD1!AS12*VLOOKUP(ESCYLD2!AS$4,'[1]INTERNAL PARAMETERS-1'!$B$5:$J$44,5,FALSE)*VLOOKUP(ESCYLD2!AS$4,'[1]INTERNAL PARAMETERS-1'!$B$5:$J$44,7,FALSE)*ESCYLD2!$F12 + ESCYLD1!AS12*(1-VLOOKUP(ESCYLD2!AS$4,'[1]INTERNAL PARAMETERS-1'!$B$5:$J$44,5,FALSE))*VLOOKUP(ESCYLD2!AS$4,'[1]INTERNAL PARAMETERS-1'!$B$5:$J$44,9,FALSE)*ESCYLD2!$F12</f>
        <v>0</v>
      </c>
      <c r="AT12" s="51">
        <f>ESCYLD1!AT12*VLOOKUP(ESCYLD2!AT$4,'[1]INTERNAL PARAMETERS-1'!$B$5:$J$44,5,FALSE)*VLOOKUP(ESCYLD2!AT$4,'[1]INTERNAL PARAMETERS-1'!$B$5:$J$44,7,FALSE)*ESCYLD2!$F12 + ESCYLD1!AT12*(1-VLOOKUP(ESCYLD2!AT$4,'[1]INTERNAL PARAMETERS-1'!$B$5:$J$44,5,FALSE))*VLOOKUP(ESCYLD2!AT$4,'[1]INTERNAL PARAMETERS-1'!$B$5:$J$44,9,FALSE)*ESCYLD2!$F12</f>
        <v>0</v>
      </c>
      <c r="AU12" s="53">
        <f>ESCYLD1!AU12*VLOOKUP(ESCYLD2!AU$4,'[1]INTERNAL PARAMETERS-1'!$B$5:$J$44,5,FALSE)*VLOOKUP(ESCYLD2!AU$4,'[1]INTERNAL PARAMETERS-1'!$B$5:$J$44,6,FALSE)*VLOOKUP(ESCYLD2!AU$4,'[1]INTERNAL PARAMETERS-1'!$B$5:$J$44,3,FALSE) + ESCYLD1!AU12*(1-VLOOKUP(ESCYLD2!AU$4,'[1]INTERNAL PARAMETERS-1'!$B$5:$J$44,5,FALSE))*VLOOKUP(ESCYLD2!AU$4,'[1]INTERNAL PARAMETERS-1'!$B$5:$J$44,8,FALSE)*VLOOKUP(ESCYLD2!AU$4,'[1]INTERNAL PARAMETERS-1'!$B$5:$J$44,3,FALSE)</f>
        <v>0</v>
      </c>
      <c r="AV12" s="52">
        <f>ESCYLD1!AV12*VLOOKUP(ESCYLD2!AV$4,'[1]INTERNAL PARAMETERS-1'!$B$5:$J$44,5,FALSE)*VLOOKUP(ESCYLD2!AV$4,'[1]INTERNAL PARAMETERS-1'!$B$5:$J$44,6,FALSE)*VLOOKUP(ESCYLD2!AV$4,'[1]INTERNAL PARAMETERS-1'!$B$5:$J$44,3,FALSE) + ESCYLD1!AV12*(1-VLOOKUP(ESCYLD2!AV$4,'[1]INTERNAL PARAMETERS-1'!$B$5:$J$44,5,FALSE))*VLOOKUP(ESCYLD2!AV$4,'[1]INTERNAL PARAMETERS-1'!$B$5:$J$44,8,FALSE)*VLOOKUP(ESCYLD2!AV$4,'[1]INTERNAL PARAMETERS-1'!$B$5:$J$44,3,FALSE)</f>
        <v>0</v>
      </c>
      <c r="AW12" s="52">
        <f>ESCYLD1!AW12*VLOOKUP(ESCYLD2!AW$4,'[1]INTERNAL PARAMETERS-1'!$B$5:$J$44,5,FALSE)*VLOOKUP(ESCYLD2!AW$4,'[1]INTERNAL PARAMETERS-1'!$B$5:$J$44,6,FALSE)*VLOOKUP(ESCYLD2!AW$4,'[1]INTERNAL PARAMETERS-1'!$B$5:$J$44,3,FALSE) + ESCYLD1!AW12*(1-VLOOKUP(ESCYLD2!AW$4,'[1]INTERNAL PARAMETERS-1'!$B$5:$J$44,5,FALSE))*VLOOKUP(ESCYLD2!AW$4,'[1]INTERNAL PARAMETERS-1'!$B$5:$J$44,8,FALSE)*VLOOKUP(ESCYLD2!AW$4,'[1]INTERNAL PARAMETERS-1'!$B$5:$J$44,3,FALSE)</f>
        <v>14.389516507159682</v>
      </c>
      <c r="AX12" s="52">
        <f>ESCYLD1!AX12*VLOOKUP(ESCYLD2!AX$4,'[1]INTERNAL PARAMETERS-1'!$B$5:$J$44,5,FALSE)*VLOOKUP(ESCYLD2!AX$4,'[1]INTERNAL PARAMETERS-1'!$B$5:$J$44,6,FALSE)*VLOOKUP(ESCYLD2!AX$4,'[1]INTERNAL PARAMETERS-1'!$B$5:$J$44,3,FALSE) + ESCYLD1!AX12*(1-VLOOKUP(ESCYLD2!AX$4,'[1]INTERNAL PARAMETERS-1'!$B$5:$J$44,5,FALSE))*VLOOKUP(ESCYLD2!AX$4,'[1]INTERNAL PARAMETERS-1'!$B$5:$J$44,8,FALSE)*VLOOKUP(ESCYLD2!AX$4,'[1]INTERNAL PARAMETERS-1'!$B$5:$J$44,3,FALSE)</f>
        <v>0</v>
      </c>
      <c r="AY12" s="52">
        <f>ESCYLD1!AY12*VLOOKUP(ESCYLD2!AY$4,'[1]INTERNAL PARAMETERS-1'!$B$5:$J$44,5,FALSE)*VLOOKUP(ESCYLD2!AY$4,'[1]INTERNAL PARAMETERS-1'!$B$5:$J$44,6,FALSE)*VLOOKUP(ESCYLD2!AY$4,'[1]INTERNAL PARAMETERS-1'!$B$5:$J$44,3,FALSE) + ESCYLD1!AY12*(1-VLOOKUP(ESCYLD2!AY$4,'[1]INTERNAL PARAMETERS-1'!$B$5:$J$44,5,FALSE))*VLOOKUP(ESCYLD2!AY$4,'[1]INTERNAL PARAMETERS-1'!$B$5:$J$44,8,FALSE)*VLOOKUP(ESCYLD2!AY$4,'[1]INTERNAL PARAMETERS-1'!$B$5:$J$44,3,FALSE)</f>
        <v>0</v>
      </c>
      <c r="AZ12" s="52">
        <f>ESCYLD1!AZ12*VLOOKUP(ESCYLD2!AZ$4,'[1]INTERNAL PARAMETERS-1'!$B$5:$J$44,5,FALSE)*VLOOKUP(ESCYLD2!AZ$4,'[1]INTERNAL PARAMETERS-1'!$B$5:$J$44,6,FALSE)*VLOOKUP(ESCYLD2!AZ$4,'[1]INTERNAL PARAMETERS-1'!$B$5:$J$44,3,FALSE) + ESCYLD1!AZ12*(1-VLOOKUP(ESCYLD2!AZ$4,'[1]INTERNAL PARAMETERS-1'!$B$5:$J$44,5,FALSE))*VLOOKUP(ESCYLD2!AZ$4,'[1]INTERNAL PARAMETERS-1'!$B$5:$J$44,8,FALSE)*VLOOKUP(ESCYLD2!AZ$4,'[1]INTERNAL PARAMETERS-1'!$B$5:$J$44,3,FALSE)</f>
        <v>0</v>
      </c>
      <c r="BA12" s="52">
        <f>ESCYLD1!BA12*VLOOKUP(ESCYLD2!BA$4,'[1]INTERNAL PARAMETERS-1'!$B$5:$J$44,5,FALSE)*VLOOKUP(ESCYLD2!BA$4,'[1]INTERNAL PARAMETERS-1'!$B$5:$J$44,6,FALSE)*VLOOKUP(ESCYLD2!BA$4,'[1]INTERNAL PARAMETERS-1'!$B$5:$J$44,3,FALSE) + ESCYLD1!BA12*(1-VLOOKUP(ESCYLD2!BA$4,'[1]INTERNAL PARAMETERS-1'!$B$5:$J$44,5,FALSE))*VLOOKUP(ESCYLD2!BA$4,'[1]INTERNAL PARAMETERS-1'!$B$5:$J$44,8,FALSE)*VLOOKUP(ESCYLD2!BA$4,'[1]INTERNAL PARAMETERS-1'!$B$5:$J$44,3,FALSE)</f>
        <v>4.967630149287932</v>
      </c>
      <c r="BB12" s="52">
        <f>ESCYLD1!BB12*VLOOKUP(ESCYLD2!BB$4,'[1]INTERNAL PARAMETERS-1'!$B$5:$J$44,5,FALSE)*VLOOKUP(ESCYLD2!BB$4,'[1]INTERNAL PARAMETERS-1'!$B$5:$J$44,6,FALSE)*VLOOKUP(ESCYLD2!BB$4,'[1]INTERNAL PARAMETERS-1'!$B$5:$J$44,3,FALSE) + ESCYLD1!BB12*(1-VLOOKUP(ESCYLD2!BB$4,'[1]INTERNAL PARAMETERS-1'!$B$5:$J$44,5,FALSE))*VLOOKUP(ESCYLD2!BB$4,'[1]INTERNAL PARAMETERS-1'!$B$5:$J$44,8,FALSE)*VLOOKUP(ESCYLD2!BB$4,'[1]INTERNAL PARAMETERS-1'!$B$5:$J$44,3,FALSE)</f>
        <v>3.4820160726079301</v>
      </c>
      <c r="BC12" s="52">
        <f>ESCYLD1!BC12*VLOOKUP(ESCYLD2!BC$4,'[1]INTERNAL PARAMETERS-1'!$B$5:$J$44,5,FALSE)*VLOOKUP(ESCYLD2!BC$4,'[1]INTERNAL PARAMETERS-1'!$B$5:$J$44,6,FALSE)*VLOOKUP(ESCYLD2!BC$4,'[1]INTERNAL PARAMETERS-1'!$B$5:$J$44,3,FALSE) + ESCYLD1!BC12*(1-VLOOKUP(ESCYLD2!BC$4,'[1]INTERNAL PARAMETERS-1'!$B$5:$J$44,5,FALSE))*VLOOKUP(ESCYLD2!BC$4,'[1]INTERNAL PARAMETERS-1'!$B$5:$J$44,8,FALSE)*VLOOKUP(ESCYLD2!BC$4,'[1]INTERNAL PARAMETERS-1'!$B$5:$J$44,3,FALSE)</f>
        <v>6.3592071395155854</v>
      </c>
      <c r="BD12" s="52">
        <f>ESCYLD1!BD12*VLOOKUP(ESCYLD2!BD$4,'[1]INTERNAL PARAMETERS-1'!$B$5:$J$44,5,FALSE)*VLOOKUP(ESCYLD2!BD$4,'[1]INTERNAL PARAMETERS-1'!$B$5:$J$44,6,FALSE)*VLOOKUP(ESCYLD2!BD$4,'[1]INTERNAL PARAMETERS-1'!$B$5:$J$44,3,FALSE) + ESCYLD1!BD12*(1-VLOOKUP(ESCYLD2!BD$4,'[1]INTERNAL PARAMETERS-1'!$B$5:$J$44,5,FALSE))*VLOOKUP(ESCYLD2!BD$4,'[1]INTERNAL PARAMETERS-1'!$B$5:$J$44,8,FALSE)*VLOOKUP(ESCYLD2!BD$4,'[1]INTERNAL PARAMETERS-1'!$B$5:$J$44,3,FALSE)</f>
        <v>2.7496963076197454</v>
      </c>
      <c r="BE12" s="52">
        <f>ESCYLD1!BE12*VLOOKUP(ESCYLD2!BE$4,'[1]INTERNAL PARAMETERS-1'!$B$5:$J$44,5,FALSE)*VLOOKUP(ESCYLD2!BE$4,'[1]INTERNAL PARAMETERS-1'!$B$5:$J$44,6,FALSE)*VLOOKUP(ESCYLD2!BE$4,'[1]INTERNAL PARAMETERS-1'!$B$5:$J$44,3,FALSE) + ESCYLD1!BE12*(1-VLOOKUP(ESCYLD2!BE$4,'[1]INTERNAL PARAMETERS-1'!$B$5:$J$44,5,FALSE))*VLOOKUP(ESCYLD2!BE$4,'[1]INTERNAL PARAMETERS-1'!$B$5:$J$44,8,FALSE)*VLOOKUP(ESCYLD2!BE$4,'[1]INTERNAL PARAMETERS-1'!$B$5:$J$44,3,FALSE)</f>
        <v>5.0812178539658994</v>
      </c>
      <c r="BF12" s="52">
        <f>ESCYLD1!BF12*VLOOKUP(ESCYLD2!BF$4,'[1]INTERNAL PARAMETERS-1'!$B$5:$J$44,5,FALSE)*VLOOKUP(ESCYLD2!BF$4,'[1]INTERNAL PARAMETERS-1'!$B$5:$J$44,6,FALSE)*VLOOKUP(ESCYLD2!BF$4,'[1]INTERNAL PARAMETERS-1'!$B$5:$J$44,3,FALSE) + ESCYLD1!BF12*(1-VLOOKUP(ESCYLD2!BF$4,'[1]INTERNAL PARAMETERS-1'!$B$5:$J$44,5,FALSE))*VLOOKUP(ESCYLD2!BF$4,'[1]INTERNAL PARAMETERS-1'!$B$5:$J$44,8,FALSE)*VLOOKUP(ESCYLD2!BF$4,'[1]INTERNAL PARAMETERS-1'!$B$5:$J$44,3,FALSE)</f>
        <v>0</v>
      </c>
      <c r="BG12" s="52">
        <f>ESCYLD1!BG12*VLOOKUP(ESCYLD2!BG$4,'[1]INTERNAL PARAMETERS-1'!$B$5:$J$44,5,FALSE)*VLOOKUP(ESCYLD2!BG$4,'[1]INTERNAL PARAMETERS-1'!$B$5:$J$44,6,FALSE)*VLOOKUP(ESCYLD2!BG$4,'[1]INTERNAL PARAMETERS-1'!$B$5:$J$44,3,FALSE) + ESCYLD1!BG12*(1-VLOOKUP(ESCYLD2!BG$4,'[1]INTERNAL PARAMETERS-1'!$B$5:$J$44,5,FALSE))*VLOOKUP(ESCYLD2!BG$4,'[1]INTERNAL PARAMETERS-1'!$B$5:$J$44,8,FALSE)*VLOOKUP(ESCYLD2!BG$4,'[1]INTERNAL PARAMETERS-1'!$B$5:$J$44,3,FALSE)</f>
        <v>2.263689949313537</v>
      </c>
      <c r="BH12" s="52">
        <f>ESCYLD1!BH12*VLOOKUP(ESCYLD2!BH$4,'[1]INTERNAL PARAMETERS-1'!$B$5:$J$44,5,FALSE)*VLOOKUP(ESCYLD2!BH$4,'[1]INTERNAL PARAMETERS-1'!$B$5:$J$44,6,FALSE)*VLOOKUP(ESCYLD2!BH$4,'[1]INTERNAL PARAMETERS-1'!$B$5:$J$44,3,FALSE) + ESCYLD1!BH12*(1-VLOOKUP(ESCYLD2!BH$4,'[1]INTERNAL PARAMETERS-1'!$B$5:$J$44,5,FALSE))*VLOOKUP(ESCYLD2!BH$4,'[1]INTERNAL PARAMETERS-1'!$B$5:$J$44,8,FALSE)*VLOOKUP(ESCYLD2!BH$4,'[1]INTERNAL PARAMETERS-1'!$B$5:$J$44,3,FALSE)</f>
        <v>1.5697407576007891E-2</v>
      </c>
      <c r="BI12" s="52">
        <f>ESCYLD1!BI12*VLOOKUP(ESCYLD2!BI$4,'[1]INTERNAL PARAMETERS-1'!$B$5:$J$44,5,FALSE)*VLOOKUP(ESCYLD2!BI$4,'[1]INTERNAL PARAMETERS-1'!$B$5:$J$44,6,FALSE)*VLOOKUP(ESCYLD2!BI$4,'[1]INTERNAL PARAMETERS-1'!$B$5:$J$44,3,FALSE) + ESCYLD1!BI12*(1-VLOOKUP(ESCYLD2!BI$4,'[1]INTERNAL PARAMETERS-1'!$B$5:$J$44,5,FALSE))*VLOOKUP(ESCYLD2!BI$4,'[1]INTERNAL PARAMETERS-1'!$B$5:$J$44,8,FALSE)*VLOOKUP(ESCYLD2!BI$4,'[1]INTERNAL PARAMETERS-1'!$B$5:$J$44,3,FALSE)</f>
        <v>0</v>
      </c>
      <c r="BJ12" s="52">
        <f>ESCYLD1!BJ12*VLOOKUP(ESCYLD2!BJ$4,'[1]INTERNAL PARAMETERS-1'!$B$5:$J$44,5,FALSE)*VLOOKUP(ESCYLD2!BJ$4,'[1]INTERNAL PARAMETERS-1'!$B$5:$J$44,6,FALSE)*VLOOKUP(ESCYLD2!BJ$4,'[1]INTERNAL PARAMETERS-1'!$B$5:$J$44,3,FALSE) + ESCYLD1!BJ12*(1-VLOOKUP(ESCYLD2!BJ$4,'[1]INTERNAL PARAMETERS-1'!$B$5:$J$44,5,FALSE))*VLOOKUP(ESCYLD2!BJ$4,'[1]INTERNAL PARAMETERS-1'!$B$5:$J$44,8,FALSE)*VLOOKUP(ESCYLD2!BJ$4,'[1]INTERNAL PARAMETERS-1'!$B$5:$J$44,3,FALSE)</f>
        <v>1.0159307517842169</v>
      </c>
      <c r="BK12" s="52">
        <f>ESCYLD1!BK12*VLOOKUP(ESCYLD2!BK$4,'[1]INTERNAL PARAMETERS-1'!$B$5:$J$44,5,FALSE)*VLOOKUP(ESCYLD2!BK$4,'[1]INTERNAL PARAMETERS-1'!$B$5:$J$44,6,FALSE)*VLOOKUP(ESCYLD2!BK$4,'[1]INTERNAL PARAMETERS-1'!$B$5:$J$44,3,FALSE) + ESCYLD1!BK12*(1-VLOOKUP(ESCYLD2!BK$4,'[1]INTERNAL PARAMETERS-1'!$B$5:$J$44,5,FALSE))*VLOOKUP(ESCYLD2!BK$4,'[1]INTERNAL PARAMETERS-1'!$B$5:$J$44,8,FALSE)*VLOOKUP(ESCYLD2!BK$4,'[1]INTERNAL PARAMETERS-1'!$B$5:$J$44,3,FALSE)</f>
        <v>1.2735754073752141</v>
      </c>
      <c r="BL12" s="52">
        <f>ESCYLD1!BL12*VLOOKUP(ESCYLD2!BL$4,'[1]INTERNAL PARAMETERS-1'!$B$5:$J$44,5,FALSE)*VLOOKUP(ESCYLD2!BL$4,'[1]INTERNAL PARAMETERS-1'!$B$5:$J$44,6,FALSE)*VLOOKUP(ESCYLD2!BL$4,'[1]INTERNAL PARAMETERS-1'!$B$5:$J$44,3,FALSE) + ESCYLD1!BL12*(1-VLOOKUP(ESCYLD2!BL$4,'[1]INTERNAL PARAMETERS-1'!$B$5:$J$44,5,FALSE))*VLOOKUP(ESCYLD2!BL$4,'[1]INTERNAL PARAMETERS-1'!$B$5:$J$44,8,FALSE)*VLOOKUP(ESCYLD2!BL$4,'[1]INTERNAL PARAMETERS-1'!$B$5:$J$44,3,FALSE)</f>
        <v>3.555745466638812</v>
      </c>
      <c r="BM12" s="52">
        <f>ESCYLD1!BM12*VLOOKUP(ESCYLD2!BM$4,'[1]INTERNAL PARAMETERS-1'!$B$5:$J$44,5,FALSE)*VLOOKUP(ESCYLD2!BM$4,'[1]INTERNAL PARAMETERS-1'!$B$5:$J$44,6,FALSE)*VLOOKUP(ESCYLD2!BM$4,'[1]INTERNAL PARAMETERS-1'!$B$5:$J$44,3,FALSE) + ESCYLD1!BM12*(1-VLOOKUP(ESCYLD2!BM$4,'[1]INTERNAL PARAMETERS-1'!$B$5:$J$44,5,FALSE))*VLOOKUP(ESCYLD2!BM$4,'[1]INTERNAL PARAMETERS-1'!$B$5:$J$44,8,FALSE)*VLOOKUP(ESCYLD2!BM$4,'[1]INTERNAL PARAMETERS-1'!$B$5:$J$44,3,FALSE)</f>
        <v>1.0431000627266713</v>
      </c>
      <c r="BN12" s="52">
        <f>ESCYLD1!BN12*VLOOKUP(ESCYLD2!BN$4,'[1]INTERNAL PARAMETERS-1'!$B$5:$J$44,5,FALSE)*VLOOKUP(ESCYLD2!BN$4,'[1]INTERNAL PARAMETERS-1'!$B$5:$J$44,6,FALSE)*VLOOKUP(ESCYLD2!BN$4,'[1]INTERNAL PARAMETERS-1'!$B$5:$J$44,3,FALSE) + ESCYLD1!BN12*(1-VLOOKUP(ESCYLD2!BN$4,'[1]INTERNAL PARAMETERS-1'!$B$5:$J$44,5,FALSE))*VLOOKUP(ESCYLD2!BN$4,'[1]INTERNAL PARAMETERS-1'!$B$5:$J$44,8,FALSE)*VLOOKUP(ESCYLD2!BN$4,'[1]INTERNAL PARAMETERS-1'!$B$5:$J$44,3,FALSE)</f>
        <v>1.3242443351278763</v>
      </c>
      <c r="BO12" s="52">
        <f>ESCYLD1!BO12*VLOOKUP(ESCYLD2!BO$4,'[1]INTERNAL PARAMETERS-1'!$B$5:$J$44,5,FALSE)*VLOOKUP(ESCYLD2!BO$4,'[1]INTERNAL PARAMETERS-1'!$B$5:$J$44,6,FALSE)*VLOOKUP(ESCYLD2!BO$4,'[1]INTERNAL PARAMETERS-1'!$B$5:$J$44,3,FALSE) + ESCYLD1!BO12*(1-VLOOKUP(ESCYLD2!BO$4,'[1]INTERNAL PARAMETERS-1'!$B$5:$J$44,5,FALSE))*VLOOKUP(ESCYLD2!BO$4,'[1]INTERNAL PARAMETERS-1'!$B$5:$J$44,8,FALSE)*VLOOKUP(ESCYLD2!BO$4,'[1]INTERNAL PARAMETERS-1'!$B$5:$J$44,3,FALSE)</f>
        <v>1.0918607839839594</v>
      </c>
      <c r="BP12" s="52">
        <f>ESCYLD1!BP12*VLOOKUP(ESCYLD2!BP$4,'[1]INTERNAL PARAMETERS-1'!$B$5:$J$44,5,FALSE)*VLOOKUP(ESCYLD2!BP$4,'[1]INTERNAL PARAMETERS-1'!$B$5:$J$44,6,FALSE)*VLOOKUP(ESCYLD2!BP$4,'[1]INTERNAL PARAMETERS-1'!$B$5:$J$44,3,FALSE) + ESCYLD1!BP12*(1-VLOOKUP(ESCYLD2!BP$4,'[1]INTERNAL PARAMETERS-1'!$B$5:$J$44,5,FALSE))*VLOOKUP(ESCYLD2!BP$4,'[1]INTERNAL PARAMETERS-1'!$B$5:$J$44,8,FALSE)*VLOOKUP(ESCYLD2!BP$4,'[1]INTERNAL PARAMETERS-1'!$B$5:$J$44,3,FALSE)</f>
        <v>9.906146333656829E-2</v>
      </c>
      <c r="BQ12" s="52">
        <f>ESCYLD1!BQ12*VLOOKUP(ESCYLD2!BQ$4,'[1]INTERNAL PARAMETERS-1'!$B$5:$J$44,5,FALSE)*VLOOKUP(ESCYLD2!BQ$4,'[1]INTERNAL PARAMETERS-1'!$B$5:$J$44,6,FALSE)*VLOOKUP(ESCYLD2!BQ$4,'[1]INTERNAL PARAMETERS-1'!$B$5:$J$44,3,FALSE) + ESCYLD1!BQ12*(1-VLOOKUP(ESCYLD2!BQ$4,'[1]INTERNAL PARAMETERS-1'!$B$5:$J$44,5,FALSE))*VLOOKUP(ESCYLD2!BQ$4,'[1]INTERNAL PARAMETERS-1'!$B$5:$J$44,8,FALSE)*VLOOKUP(ESCYLD2!BQ$4,'[1]INTERNAL PARAMETERS-1'!$B$5:$J$44,3,FALSE)</f>
        <v>4.2634207862653577</v>
      </c>
      <c r="BR12" s="52">
        <f>ESCYLD1!BR12*VLOOKUP(ESCYLD2!BR$4,'[1]INTERNAL PARAMETERS-1'!$B$5:$J$44,5,FALSE)*VLOOKUP(ESCYLD2!BR$4,'[1]INTERNAL PARAMETERS-1'!$B$5:$J$44,6,FALSE)*VLOOKUP(ESCYLD2!BR$4,'[1]INTERNAL PARAMETERS-1'!$B$5:$J$44,3,FALSE) + ESCYLD1!BR12*(1-VLOOKUP(ESCYLD2!BR$4,'[1]INTERNAL PARAMETERS-1'!$B$5:$J$44,5,FALSE))*VLOOKUP(ESCYLD2!BR$4,'[1]INTERNAL PARAMETERS-1'!$B$5:$J$44,8,FALSE)*VLOOKUP(ESCYLD2!BR$4,'[1]INTERNAL PARAMETERS-1'!$B$5:$J$44,3,FALSE)</f>
        <v>0.17536360956634461</v>
      </c>
      <c r="BS12" s="52">
        <f>ESCYLD1!BS12*VLOOKUP(ESCYLD2!BS$4,'[1]INTERNAL PARAMETERS-1'!$B$5:$J$44,5,FALSE)*VLOOKUP(ESCYLD2!BS$4,'[1]INTERNAL PARAMETERS-1'!$B$5:$J$44,6,FALSE)*VLOOKUP(ESCYLD2!BS$4,'[1]INTERNAL PARAMETERS-1'!$B$5:$J$44,3,FALSE) + ESCYLD1!BS12*(1-VLOOKUP(ESCYLD2!BS$4,'[1]INTERNAL PARAMETERS-1'!$B$5:$J$44,5,FALSE))*VLOOKUP(ESCYLD2!BS$4,'[1]INTERNAL PARAMETERS-1'!$B$5:$J$44,8,FALSE)*VLOOKUP(ESCYLD2!BS$4,'[1]INTERNAL PARAMETERS-1'!$B$5:$J$44,3,FALSE)</f>
        <v>1.1289562675706334E-2</v>
      </c>
      <c r="BT12" s="52">
        <f>ESCYLD1!BT12*VLOOKUP(ESCYLD2!BT$4,'[1]INTERNAL PARAMETERS-1'!$B$5:$J$44,5,FALSE)*VLOOKUP(ESCYLD2!BT$4,'[1]INTERNAL PARAMETERS-1'!$B$5:$J$44,6,FALSE)*VLOOKUP(ESCYLD2!BT$4,'[1]INTERNAL PARAMETERS-1'!$B$5:$J$44,3,FALSE) + ESCYLD1!BT12*(1-VLOOKUP(ESCYLD2!BT$4,'[1]INTERNAL PARAMETERS-1'!$B$5:$J$44,5,FALSE))*VLOOKUP(ESCYLD2!BT$4,'[1]INTERNAL PARAMETERS-1'!$B$5:$J$44,8,FALSE)*VLOOKUP(ESCYLD2!BT$4,'[1]INTERNAL PARAMETERS-1'!$B$5:$J$44,3,FALSE)</f>
        <v>0</v>
      </c>
      <c r="BU12" s="52">
        <f>ESCYLD1!BU12*VLOOKUP(ESCYLD2!BU$4,'[1]INTERNAL PARAMETERS-1'!$B$5:$J$44,5,FALSE)*VLOOKUP(ESCYLD2!BU$4,'[1]INTERNAL PARAMETERS-1'!$B$5:$J$44,6,FALSE)*VLOOKUP(ESCYLD2!BU$4,'[1]INTERNAL PARAMETERS-1'!$B$5:$J$44,3,FALSE) + ESCYLD1!BU12*(1-VLOOKUP(ESCYLD2!BU$4,'[1]INTERNAL PARAMETERS-1'!$B$5:$J$44,5,FALSE))*VLOOKUP(ESCYLD2!BU$4,'[1]INTERNAL PARAMETERS-1'!$B$5:$J$44,8,FALSE)*VLOOKUP(ESCYLD2!BU$4,'[1]INTERNAL PARAMETERS-1'!$B$5:$J$44,3,FALSE)</f>
        <v>0</v>
      </c>
      <c r="BV12" s="52">
        <f>ESCYLD1!BV12*VLOOKUP(ESCYLD2!BV$4,'[1]INTERNAL PARAMETERS-1'!$B$5:$J$44,5,FALSE)*VLOOKUP(ESCYLD2!BV$4,'[1]INTERNAL PARAMETERS-1'!$B$5:$J$44,6,FALSE)*VLOOKUP(ESCYLD2!BV$4,'[1]INTERNAL PARAMETERS-1'!$B$5:$J$44,3,FALSE) + ESCYLD1!BV12*(1-VLOOKUP(ESCYLD2!BV$4,'[1]INTERNAL PARAMETERS-1'!$B$5:$J$44,5,FALSE))*VLOOKUP(ESCYLD2!BV$4,'[1]INTERNAL PARAMETERS-1'!$B$5:$J$44,8,FALSE)*VLOOKUP(ESCYLD2!BV$4,'[1]INTERNAL PARAMETERS-1'!$B$5:$J$44,3,FALSE)</f>
        <v>0</v>
      </c>
      <c r="BW12" s="52">
        <f>ESCYLD1!BW12*VLOOKUP(ESCYLD2!BW$4,'[1]INTERNAL PARAMETERS-1'!$B$5:$J$44,5,FALSE)*VLOOKUP(ESCYLD2!BW$4,'[1]INTERNAL PARAMETERS-1'!$B$5:$J$44,6,FALSE)*VLOOKUP(ESCYLD2!BW$4,'[1]INTERNAL PARAMETERS-1'!$B$5:$J$44,3,FALSE) + ESCYLD1!BW12*(1-VLOOKUP(ESCYLD2!BW$4,'[1]INTERNAL PARAMETERS-1'!$B$5:$J$44,5,FALSE))*VLOOKUP(ESCYLD2!BW$4,'[1]INTERNAL PARAMETERS-1'!$B$5:$J$44,8,FALSE)*VLOOKUP(ESCYLD2!BW$4,'[1]INTERNAL PARAMETERS-1'!$B$5:$J$44,3,FALSE)</f>
        <v>0</v>
      </c>
      <c r="BX12" s="52">
        <f>ESCYLD1!BX12*VLOOKUP(ESCYLD2!BX$4,'[1]INTERNAL PARAMETERS-1'!$B$5:$J$44,5,FALSE)*VLOOKUP(ESCYLD2!BX$4,'[1]INTERNAL PARAMETERS-1'!$B$5:$J$44,6,FALSE)*VLOOKUP(ESCYLD2!BX$4,'[1]INTERNAL PARAMETERS-1'!$B$5:$J$44,3,FALSE) + ESCYLD1!BX12*(1-VLOOKUP(ESCYLD2!BX$4,'[1]INTERNAL PARAMETERS-1'!$B$5:$J$44,5,FALSE))*VLOOKUP(ESCYLD2!BX$4,'[1]INTERNAL PARAMETERS-1'!$B$5:$J$44,8,FALSE)*VLOOKUP(ESCYLD2!BX$4,'[1]INTERNAL PARAMETERS-1'!$B$5:$J$44,3,FALSE)</f>
        <v>0</v>
      </c>
      <c r="BY12" s="52">
        <f>ESCYLD1!BY12*VLOOKUP(ESCYLD2!BY$4,'[1]INTERNAL PARAMETERS-1'!$B$5:$J$44,5,FALSE)*VLOOKUP(ESCYLD2!BY$4,'[1]INTERNAL PARAMETERS-1'!$B$5:$J$44,6,FALSE)*VLOOKUP(ESCYLD2!BY$4,'[1]INTERNAL PARAMETERS-1'!$B$5:$J$44,3,FALSE) + ESCYLD1!BY12*(1-VLOOKUP(ESCYLD2!BY$4,'[1]INTERNAL PARAMETERS-1'!$B$5:$J$44,5,FALSE))*VLOOKUP(ESCYLD2!BY$4,'[1]INTERNAL PARAMETERS-1'!$B$5:$J$44,8,FALSE)*VLOOKUP(ESCYLD2!BY$4,'[1]INTERNAL PARAMETERS-1'!$B$5:$J$44,3,FALSE)</f>
        <v>0</v>
      </c>
      <c r="BZ12" s="52">
        <f>ESCYLD1!BZ12*VLOOKUP(ESCYLD2!BZ$4,'[1]INTERNAL PARAMETERS-1'!$B$5:$J$44,5,FALSE)*VLOOKUP(ESCYLD2!BZ$4,'[1]INTERNAL PARAMETERS-1'!$B$5:$J$44,6,FALSE)*VLOOKUP(ESCYLD2!BZ$4,'[1]INTERNAL PARAMETERS-1'!$B$5:$J$44,3,FALSE) + ESCYLD1!BZ12*(1-VLOOKUP(ESCYLD2!BZ$4,'[1]INTERNAL PARAMETERS-1'!$B$5:$J$44,5,FALSE))*VLOOKUP(ESCYLD2!BZ$4,'[1]INTERNAL PARAMETERS-1'!$B$5:$J$44,8,FALSE)*VLOOKUP(ESCYLD2!BZ$4,'[1]INTERNAL PARAMETERS-1'!$B$5:$J$44,3,FALSE)</f>
        <v>1.2902791772822345E-2</v>
      </c>
      <c r="CA12" s="52">
        <f>ESCYLD1!CA12*VLOOKUP(ESCYLD2!CA$4,'[1]INTERNAL PARAMETERS-1'!$B$5:$J$44,5,FALSE)*VLOOKUP(ESCYLD2!CA$4,'[1]INTERNAL PARAMETERS-1'!$B$5:$J$44,6,FALSE)*VLOOKUP(ESCYLD2!CA$4,'[1]INTERNAL PARAMETERS-1'!$B$5:$J$44,3,FALSE) + ESCYLD1!CA12*(1-VLOOKUP(ESCYLD2!CA$4,'[1]INTERNAL PARAMETERS-1'!$B$5:$J$44,5,FALSE))*VLOOKUP(ESCYLD2!CA$4,'[1]INTERNAL PARAMETERS-1'!$B$5:$J$44,8,FALSE)*VLOOKUP(ESCYLD2!CA$4,'[1]INTERNAL PARAMETERS-1'!$B$5:$J$44,3,FALSE)</f>
        <v>0</v>
      </c>
      <c r="CB12" s="52">
        <f>ESCYLD1!CB12*VLOOKUP(ESCYLD2!CB$4,'[1]INTERNAL PARAMETERS-1'!$B$5:$J$44,5,FALSE)*VLOOKUP(ESCYLD2!CB$4,'[1]INTERNAL PARAMETERS-1'!$B$5:$J$44,6,FALSE)*VLOOKUP(ESCYLD2!CB$4,'[1]INTERNAL PARAMETERS-1'!$B$5:$J$44,3,FALSE) + ESCYLD1!CB12*(1-VLOOKUP(ESCYLD2!CB$4,'[1]INTERNAL PARAMETERS-1'!$B$5:$J$44,5,FALSE))*VLOOKUP(ESCYLD2!CB$4,'[1]INTERNAL PARAMETERS-1'!$B$5:$J$44,8,FALSE)*VLOOKUP(ESCYLD2!CB$4,'[1]INTERNAL PARAMETERS-1'!$B$5:$J$44,3,FALSE)</f>
        <v>0</v>
      </c>
      <c r="CC12" s="52">
        <f>ESCYLD1!CC12*VLOOKUP(ESCYLD2!CC$4,'[1]INTERNAL PARAMETERS-1'!$B$5:$J$44,5,FALSE)*VLOOKUP(ESCYLD2!CC$4,'[1]INTERNAL PARAMETERS-1'!$B$5:$J$44,6,FALSE)*VLOOKUP(ESCYLD2!CC$4,'[1]INTERNAL PARAMETERS-1'!$B$5:$J$44,3,FALSE) + ESCYLD1!CC12*(1-VLOOKUP(ESCYLD2!CC$4,'[1]INTERNAL PARAMETERS-1'!$B$5:$J$44,5,FALSE))*VLOOKUP(ESCYLD2!CC$4,'[1]INTERNAL PARAMETERS-1'!$B$5:$J$44,8,FALSE)*VLOOKUP(ESCYLD2!CC$4,'[1]INTERNAL PARAMETERS-1'!$B$5:$J$44,3,FALSE)</f>
        <v>2.3504999799355702E-2</v>
      </c>
      <c r="CD12" s="52">
        <f>ESCYLD1!CD12*VLOOKUP(ESCYLD2!CD$4,'[1]INTERNAL PARAMETERS-1'!$B$5:$J$44,5,FALSE)*VLOOKUP(ESCYLD2!CD$4,'[1]INTERNAL PARAMETERS-1'!$B$5:$J$44,6,FALSE)*VLOOKUP(ESCYLD2!CD$4,'[1]INTERNAL PARAMETERS-1'!$B$5:$J$44,3,FALSE) + ESCYLD1!CD12*(1-VLOOKUP(ESCYLD2!CD$4,'[1]INTERNAL PARAMETERS-1'!$B$5:$J$44,5,FALSE))*VLOOKUP(ESCYLD2!CD$4,'[1]INTERNAL PARAMETERS-1'!$B$5:$J$44,8,FALSE)*VLOOKUP(ESCYLD2!CD$4,'[1]INTERNAL PARAMETERS-1'!$B$5:$J$44,3,FALSE)</f>
        <v>6.7389556493444816E-2</v>
      </c>
      <c r="CE12" s="52">
        <f>ESCYLD1!CE12*VLOOKUP(ESCYLD2!CE$4,'[1]INTERNAL PARAMETERS-1'!$B$5:$J$44,5,FALSE)*VLOOKUP(ESCYLD2!CE$4,'[1]INTERNAL PARAMETERS-1'!$B$5:$J$44,6,FALSE)*VLOOKUP(ESCYLD2!CE$4,'[1]INTERNAL PARAMETERS-1'!$B$5:$J$44,3,FALSE) + ESCYLD1!CE12*(1-VLOOKUP(ESCYLD2!CE$4,'[1]INTERNAL PARAMETERS-1'!$B$5:$J$44,5,FALSE))*VLOOKUP(ESCYLD2!CE$4,'[1]INTERNAL PARAMETERS-1'!$B$5:$J$44,8,FALSE)*VLOOKUP(ESCYLD2!CE$4,'[1]INTERNAL PARAMETERS-1'!$B$5:$J$44,3,FALSE)</f>
        <v>9.5091111775079243E-2</v>
      </c>
      <c r="CF12" s="52">
        <f>ESCYLD1!CF12*VLOOKUP(ESCYLD2!CF$4,'[1]INTERNAL PARAMETERS-1'!$B$5:$J$44,5,FALSE)*VLOOKUP(ESCYLD2!CF$4,'[1]INTERNAL PARAMETERS-1'!$B$5:$J$44,6,FALSE)*VLOOKUP(ESCYLD2!CF$4,'[1]INTERNAL PARAMETERS-1'!$B$5:$J$44,3,FALSE) + ESCYLD1!CF12*(1-VLOOKUP(ESCYLD2!CF$4,'[1]INTERNAL PARAMETERS-1'!$B$5:$J$44,5,FALSE))*VLOOKUP(ESCYLD2!CF$4,'[1]INTERNAL PARAMETERS-1'!$B$5:$J$44,8,FALSE)*VLOOKUP(ESCYLD2!CF$4,'[1]INTERNAL PARAMETERS-1'!$B$5:$J$44,3,FALSE)</f>
        <v>4.1608369837128692E-2</v>
      </c>
      <c r="CG12" s="52">
        <f>ESCYLD1!CG12*VLOOKUP(ESCYLD2!CG$4,'[1]INTERNAL PARAMETERS-1'!$B$5:$J$44,5,FALSE)*VLOOKUP(ESCYLD2!CG$4,'[1]INTERNAL PARAMETERS-1'!$B$5:$J$44,6,FALSE)*VLOOKUP(ESCYLD2!CG$4,'[1]INTERNAL PARAMETERS-1'!$B$5:$J$44,3,FALSE) + ESCYLD1!CG12*(1-VLOOKUP(ESCYLD2!CG$4,'[1]INTERNAL PARAMETERS-1'!$B$5:$J$44,5,FALSE))*VLOOKUP(ESCYLD2!CG$4,'[1]INTERNAL PARAMETERS-1'!$B$5:$J$44,8,FALSE)*VLOOKUP(ESCYLD2!CG$4,'[1]INTERNAL PARAMETERS-1'!$B$5:$J$44,3,FALSE)</f>
        <v>0</v>
      </c>
      <c r="CH12" s="51">
        <f>ESCYLD1!CH12*VLOOKUP(ESCYLD2!CH$4,'[1]INTERNAL PARAMETERS-1'!$B$5:$J$44,5,FALSE)*VLOOKUP(ESCYLD2!CH$4,'[1]INTERNAL PARAMETERS-1'!$B$5:$J$44,6,FALSE)*VLOOKUP(ESCYLD2!CH$4,'[1]INTERNAL PARAMETERS-1'!$B$5:$J$44,3,FALSE) + ESCYLD1!CH12*(1-VLOOKUP(ESCYLD2!CH$4,'[1]INTERNAL PARAMETERS-1'!$B$5:$J$44,5,FALSE))*VLOOKUP(ESCYLD2!CH$4,'[1]INTERNAL PARAMETERS-1'!$B$5:$J$44,8,FALSE)*VLOOKUP(ESCYLD2!CH$4,'[1]INTERNAL PARAMETERS-1'!$B$5:$J$44,3,FALSE)</f>
        <v>0</v>
      </c>
      <c r="CJ12" s="53">
        <f t="shared" si="0"/>
        <v>2854.9061744630258</v>
      </c>
      <c r="CK12" s="51">
        <f t="shared" si="1"/>
        <v>53.40276044620488</v>
      </c>
    </row>
    <row r="13" spans="2:89" x14ac:dyDescent="0.5">
      <c r="B13" s="66" t="s">
        <v>5</v>
      </c>
      <c r="C13" s="65" t="s">
        <v>90</v>
      </c>
      <c r="D13" s="65" t="s">
        <v>81</v>
      </c>
      <c r="E13" s="151">
        <f>ESC!AF13</f>
        <v>5194.9930003865566</v>
      </c>
      <c r="F13" s="67">
        <f>'[1]INTERNAL PARAMETERS-1'!M13</f>
        <v>44.225000000000001</v>
      </c>
      <c r="G13" s="53">
        <f>ESCYLD1!G13*VLOOKUP(ESCYLD2!G$4,'[1]INTERNAL PARAMETERS-1'!$B$5:$J$44,5,FALSE)*VLOOKUP(ESCYLD2!G$4,'[1]INTERNAL PARAMETERS-1'!$B$5:$J$44,7,FALSE)*ESCYLD2!$F13 + ESCYLD1!G13*(1-VLOOKUP(ESCYLD2!G$4,'[1]INTERNAL PARAMETERS-1'!$B$5:$J$44,5,FALSE))*VLOOKUP(ESCYLD2!G$4,'[1]INTERNAL PARAMETERS-1'!$B$5:$J$44,9,FALSE)*ESCYLD2!$F13</f>
        <v>1017.8913697514553</v>
      </c>
      <c r="H13" s="52">
        <f>ESCYLD1!H13*VLOOKUP(ESCYLD2!H$4,'[1]INTERNAL PARAMETERS-1'!$B$5:$J$44,5,FALSE)*VLOOKUP(ESCYLD2!H$4,'[1]INTERNAL PARAMETERS-1'!$B$5:$J$44,7,FALSE)*ESCYLD2!$F13 + ESCYLD1!H13*(1-VLOOKUP(ESCYLD2!H$4,'[1]INTERNAL PARAMETERS-1'!$B$5:$J$44,5,FALSE))*VLOOKUP(ESCYLD2!H$4,'[1]INTERNAL PARAMETERS-1'!$B$5:$J$44,9,FALSE)*ESCYLD2!$F13</f>
        <v>489.92576608675142</v>
      </c>
      <c r="I13" s="52">
        <f>ESCYLD1!I13*VLOOKUP(ESCYLD2!I$4,'[1]INTERNAL PARAMETERS-1'!$B$5:$J$44,5,FALSE)*VLOOKUP(ESCYLD2!I$4,'[1]INTERNAL PARAMETERS-1'!$B$5:$J$44,7,FALSE)*ESCYLD2!$F13 + ESCYLD1!I13*(1-VLOOKUP(ESCYLD2!I$4,'[1]INTERNAL PARAMETERS-1'!$B$5:$J$44,5,FALSE))*VLOOKUP(ESCYLD2!I$4,'[1]INTERNAL PARAMETERS-1'!$B$5:$J$44,9,FALSE)*ESCYLD2!$F13</f>
        <v>501.06870131863263</v>
      </c>
      <c r="J13" s="52">
        <f>ESCYLD1!J13*VLOOKUP(ESCYLD2!J$4,'[1]INTERNAL PARAMETERS-1'!$B$5:$J$44,5,FALSE)*VLOOKUP(ESCYLD2!J$4,'[1]INTERNAL PARAMETERS-1'!$B$5:$J$44,7,FALSE)*ESCYLD2!$F13 + ESCYLD1!J13*(1-VLOOKUP(ESCYLD2!J$4,'[1]INTERNAL PARAMETERS-1'!$B$5:$J$44,5,FALSE))*VLOOKUP(ESCYLD2!J$4,'[1]INTERNAL PARAMETERS-1'!$B$5:$J$44,9,FALSE)*ESCYLD2!$F13</f>
        <v>0</v>
      </c>
      <c r="K13" s="52">
        <f>ESCYLD1!K13*VLOOKUP(ESCYLD2!K$4,'[1]INTERNAL PARAMETERS-1'!$B$5:$J$44,5,FALSE)*VLOOKUP(ESCYLD2!K$4,'[1]INTERNAL PARAMETERS-1'!$B$5:$J$44,7,FALSE)*ESCYLD2!$F13 + ESCYLD1!K13*(1-VLOOKUP(ESCYLD2!K$4,'[1]INTERNAL PARAMETERS-1'!$B$5:$J$44,5,FALSE))*VLOOKUP(ESCYLD2!K$4,'[1]INTERNAL PARAMETERS-1'!$B$5:$J$44,9,FALSE)*ESCYLD2!$F13</f>
        <v>6.5723023373193046</v>
      </c>
      <c r="L13" s="52">
        <f>ESCYLD1!L13*VLOOKUP(ESCYLD2!L$4,'[1]INTERNAL PARAMETERS-1'!$B$5:$J$44,5,FALSE)*VLOOKUP(ESCYLD2!L$4,'[1]INTERNAL PARAMETERS-1'!$B$5:$J$44,7,FALSE)*ESCYLD2!$F13 + ESCYLD1!L13*(1-VLOOKUP(ESCYLD2!L$4,'[1]INTERNAL PARAMETERS-1'!$B$5:$J$44,5,FALSE))*VLOOKUP(ESCYLD2!L$4,'[1]INTERNAL PARAMETERS-1'!$B$5:$J$44,9,FALSE)*ESCYLD2!$F13</f>
        <v>0</v>
      </c>
      <c r="M13" s="52">
        <f>ESCYLD1!M13*VLOOKUP(ESCYLD2!M$4,'[1]INTERNAL PARAMETERS-1'!$B$5:$J$44,5,FALSE)*VLOOKUP(ESCYLD2!M$4,'[1]INTERNAL PARAMETERS-1'!$B$5:$J$44,7,FALSE)*ESCYLD2!$F13 + ESCYLD1!M13*(1-VLOOKUP(ESCYLD2!M$4,'[1]INTERNAL PARAMETERS-1'!$B$5:$J$44,5,FALSE))*VLOOKUP(ESCYLD2!M$4,'[1]INTERNAL PARAMETERS-1'!$B$5:$J$44,9,FALSE)*ESCYLD2!$F13</f>
        <v>18.987919408781455</v>
      </c>
      <c r="N13" s="52">
        <f>ESCYLD1!N13*VLOOKUP(ESCYLD2!N$4,'[1]INTERNAL PARAMETERS-1'!$B$5:$J$44,5,FALSE)*VLOOKUP(ESCYLD2!N$4,'[1]INTERNAL PARAMETERS-1'!$B$5:$J$44,7,FALSE)*ESCYLD2!$F13 + ESCYLD1!N13*(1-VLOOKUP(ESCYLD2!N$4,'[1]INTERNAL PARAMETERS-1'!$B$5:$J$44,5,FALSE))*VLOOKUP(ESCYLD2!N$4,'[1]INTERNAL PARAMETERS-1'!$B$5:$J$44,9,FALSE)*ESCYLD2!$F13</f>
        <v>2.2393133176510163</v>
      </c>
      <c r="O13" s="52">
        <f>ESCYLD1!O13*VLOOKUP(ESCYLD2!O$4,'[1]INTERNAL PARAMETERS-1'!$B$5:$J$44,5,FALSE)*VLOOKUP(ESCYLD2!O$4,'[1]INTERNAL PARAMETERS-1'!$B$5:$J$44,7,FALSE)*ESCYLD2!$F13 + ESCYLD1!O13*(1-VLOOKUP(ESCYLD2!O$4,'[1]INTERNAL PARAMETERS-1'!$B$5:$J$44,5,FALSE))*VLOOKUP(ESCYLD2!O$4,'[1]INTERNAL PARAMETERS-1'!$B$5:$J$44,9,FALSE)*ESCYLD2!$F13</f>
        <v>0</v>
      </c>
      <c r="P13" s="52">
        <f>ESCYLD1!P13*VLOOKUP(ESCYLD2!P$4,'[1]INTERNAL PARAMETERS-1'!$B$5:$J$44,5,FALSE)*VLOOKUP(ESCYLD2!P$4,'[1]INTERNAL PARAMETERS-1'!$B$5:$J$44,7,FALSE)*ESCYLD2!$F13 + ESCYLD1!P13*(1-VLOOKUP(ESCYLD2!P$4,'[1]INTERNAL PARAMETERS-1'!$B$5:$J$44,5,FALSE))*VLOOKUP(ESCYLD2!P$4,'[1]INTERNAL PARAMETERS-1'!$B$5:$J$44,9,FALSE)*ESCYLD2!$F13</f>
        <v>0</v>
      </c>
      <c r="Q13" s="52">
        <f>ESCYLD1!Q13*VLOOKUP(ESCYLD2!Q$4,'[1]INTERNAL PARAMETERS-1'!$B$5:$J$44,5,FALSE)*VLOOKUP(ESCYLD2!Q$4,'[1]INTERNAL PARAMETERS-1'!$B$5:$J$44,7,FALSE)*ESCYLD2!$F13 + ESCYLD1!Q13*(1-VLOOKUP(ESCYLD2!Q$4,'[1]INTERNAL PARAMETERS-1'!$B$5:$J$44,5,FALSE))*VLOOKUP(ESCYLD2!Q$4,'[1]INTERNAL PARAMETERS-1'!$B$5:$J$44,9,FALSE)*ESCYLD2!$F13</f>
        <v>0</v>
      </c>
      <c r="R13" s="52">
        <f>ESCYLD1!R13*VLOOKUP(ESCYLD2!R$4,'[1]INTERNAL PARAMETERS-1'!$B$5:$J$44,5,FALSE)*VLOOKUP(ESCYLD2!R$4,'[1]INTERNAL PARAMETERS-1'!$B$5:$J$44,7,FALSE)*ESCYLD2!$F13 + ESCYLD1!R13*(1-VLOOKUP(ESCYLD2!R$4,'[1]INTERNAL PARAMETERS-1'!$B$5:$J$44,5,FALSE))*VLOOKUP(ESCYLD2!R$4,'[1]INTERNAL PARAMETERS-1'!$B$5:$J$44,9,FALSE)*ESCYLD2!$F13</f>
        <v>4.6732696199445751</v>
      </c>
      <c r="S13" s="52">
        <f>ESCYLD1!S13*VLOOKUP(ESCYLD2!S$4,'[1]INTERNAL PARAMETERS-1'!$B$5:$J$44,5,FALSE)*VLOOKUP(ESCYLD2!S$4,'[1]INTERNAL PARAMETERS-1'!$B$5:$J$44,7,FALSE)*ESCYLD2!$F13 + ESCYLD1!S13*(1-VLOOKUP(ESCYLD2!S$4,'[1]INTERNAL PARAMETERS-1'!$B$5:$J$44,5,FALSE))*VLOOKUP(ESCYLD2!S$4,'[1]INTERNAL PARAMETERS-1'!$B$5:$J$44,9,FALSE)*ESCYLD2!$F13</f>
        <v>55.217154492197842</v>
      </c>
      <c r="T13" s="52">
        <f>ESCYLD1!T13*VLOOKUP(ESCYLD2!T$4,'[1]INTERNAL PARAMETERS-1'!$B$5:$J$44,5,FALSE)*VLOOKUP(ESCYLD2!T$4,'[1]INTERNAL PARAMETERS-1'!$B$5:$J$44,7,FALSE)*ESCYLD2!$F13 + ESCYLD1!T13*(1-VLOOKUP(ESCYLD2!T$4,'[1]INTERNAL PARAMETERS-1'!$B$5:$J$44,5,FALSE))*VLOOKUP(ESCYLD2!T$4,'[1]INTERNAL PARAMETERS-1'!$B$5:$J$44,9,FALSE)*ESCYLD2!$F13</f>
        <v>13.143915428942282</v>
      </c>
      <c r="U13" s="52">
        <f>ESCYLD1!U13*VLOOKUP(ESCYLD2!U$4,'[1]INTERNAL PARAMETERS-1'!$B$5:$J$44,5,FALSE)*VLOOKUP(ESCYLD2!U$4,'[1]INTERNAL PARAMETERS-1'!$B$5:$J$44,7,FALSE)*ESCYLD2!$F13 + ESCYLD1!U13*(1-VLOOKUP(ESCYLD2!U$4,'[1]INTERNAL PARAMETERS-1'!$B$5:$J$44,5,FALSE))*VLOOKUP(ESCYLD2!U$4,'[1]INTERNAL PARAMETERS-1'!$B$5:$J$44,9,FALSE)*ESCYLD2!$F13</f>
        <v>5.5007412431834455</v>
      </c>
      <c r="V13" s="52">
        <f>ESCYLD1!V13*VLOOKUP(ESCYLD2!V$4,'[1]INTERNAL PARAMETERS-1'!$B$5:$J$44,5,FALSE)*VLOOKUP(ESCYLD2!V$4,'[1]INTERNAL PARAMETERS-1'!$B$5:$J$44,7,FALSE)*ESCYLD2!$F13 + ESCYLD1!V13*(1-VLOOKUP(ESCYLD2!V$4,'[1]INTERNAL PARAMETERS-1'!$B$5:$J$44,5,FALSE))*VLOOKUP(ESCYLD2!V$4,'[1]INTERNAL PARAMETERS-1'!$B$5:$J$44,9,FALSE)*ESCYLD2!$F13</f>
        <v>75.693668847391507</v>
      </c>
      <c r="W13" s="52">
        <f>ESCYLD1!W13*VLOOKUP(ESCYLD2!W$4,'[1]INTERNAL PARAMETERS-1'!$B$5:$J$44,5,FALSE)*VLOOKUP(ESCYLD2!W$4,'[1]INTERNAL PARAMETERS-1'!$B$5:$J$44,7,FALSE)*ESCYLD2!$F13 + ESCYLD1!W13*(1-VLOOKUP(ESCYLD2!W$4,'[1]INTERNAL PARAMETERS-1'!$B$5:$J$44,5,FALSE))*VLOOKUP(ESCYLD2!W$4,'[1]INTERNAL PARAMETERS-1'!$B$5:$J$44,9,FALSE)*ESCYLD2!$F13</f>
        <v>0</v>
      </c>
      <c r="X13" s="52">
        <f>ESCYLD1!X13*VLOOKUP(ESCYLD2!X$4,'[1]INTERNAL PARAMETERS-1'!$B$5:$J$44,5,FALSE)*VLOOKUP(ESCYLD2!X$4,'[1]INTERNAL PARAMETERS-1'!$B$5:$J$44,7,FALSE)*ESCYLD2!$F13 + ESCYLD1!X13*(1-VLOOKUP(ESCYLD2!X$4,'[1]INTERNAL PARAMETERS-1'!$B$5:$J$44,5,FALSE))*VLOOKUP(ESCYLD2!X$4,'[1]INTERNAL PARAMETERS-1'!$B$5:$J$44,9,FALSE)*ESCYLD2!$F13</f>
        <v>0</v>
      </c>
      <c r="Y13" s="52">
        <f>ESCYLD1!Y13*VLOOKUP(ESCYLD2!Y$4,'[1]INTERNAL PARAMETERS-1'!$B$5:$J$44,5,FALSE)*VLOOKUP(ESCYLD2!Y$4,'[1]INTERNAL PARAMETERS-1'!$B$5:$J$44,7,FALSE)*ESCYLD2!$F13 + ESCYLD1!Y13*(1-VLOOKUP(ESCYLD2!Y$4,'[1]INTERNAL PARAMETERS-1'!$B$5:$J$44,5,FALSE))*VLOOKUP(ESCYLD2!Y$4,'[1]INTERNAL PARAMETERS-1'!$B$5:$J$44,9,FALSE)*ESCYLD2!$F13</f>
        <v>0</v>
      </c>
      <c r="Z13" s="52">
        <f>ESCYLD1!Z13*VLOOKUP(ESCYLD2!Z$4,'[1]INTERNAL PARAMETERS-1'!$B$5:$J$44,5,FALSE)*VLOOKUP(ESCYLD2!Z$4,'[1]INTERNAL PARAMETERS-1'!$B$5:$J$44,7,FALSE)*ESCYLD2!$F13 + ESCYLD1!Z13*(1-VLOOKUP(ESCYLD2!Z$4,'[1]INTERNAL PARAMETERS-1'!$B$5:$J$44,5,FALSE))*VLOOKUP(ESCYLD2!Z$4,'[1]INTERNAL PARAMETERS-1'!$B$5:$J$44,9,FALSE)*ESCYLD2!$F13</f>
        <v>0</v>
      </c>
      <c r="AA13" s="52">
        <f>ESCYLD1!AA13*VLOOKUP(ESCYLD2!AA$4,'[1]INTERNAL PARAMETERS-1'!$B$5:$J$44,5,FALSE)*VLOOKUP(ESCYLD2!AA$4,'[1]INTERNAL PARAMETERS-1'!$B$5:$J$44,7,FALSE)*ESCYLD2!$F13 + ESCYLD1!AA13*(1-VLOOKUP(ESCYLD2!AA$4,'[1]INTERNAL PARAMETERS-1'!$B$5:$J$44,5,FALSE))*VLOOKUP(ESCYLD2!AA$4,'[1]INTERNAL PARAMETERS-1'!$B$5:$J$44,9,FALSE)*ESCYLD2!$F13</f>
        <v>0</v>
      </c>
      <c r="AB13" s="52">
        <f>ESCYLD1!AB13*VLOOKUP(ESCYLD2!AB$4,'[1]INTERNAL PARAMETERS-1'!$B$5:$J$44,5,FALSE)*VLOOKUP(ESCYLD2!AB$4,'[1]INTERNAL PARAMETERS-1'!$B$5:$J$44,7,FALSE)*ESCYLD2!$F13 + ESCYLD1!AB13*(1-VLOOKUP(ESCYLD2!AB$4,'[1]INTERNAL PARAMETERS-1'!$B$5:$J$44,5,FALSE))*VLOOKUP(ESCYLD2!AB$4,'[1]INTERNAL PARAMETERS-1'!$B$5:$J$44,9,FALSE)*ESCYLD2!$F13</f>
        <v>0</v>
      </c>
      <c r="AC13" s="52">
        <f>ESCYLD1!AC13*VLOOKUP(ESCYLD2!AC$4,'[1]INTERNAL PARAMETERS-1'!$B$5:$J$44,5,FALSE)*VLOOKUP(ESCYLD2!AC$4,'[1]INTERNAL PARAMETERS-1'!$B$5:$J$44,7,FALSE)*ESCYLD2!$F13 + ESCYLD1!AC13*(1-VLOOKUP(ESCYLD2!AC$4,'[1]INTERNAL PARAMETERS-1'!$B$5:$J$44,5,FALSE))*VLOOKUP(ESCYLD2!AC$4,'[1]INTERNAL PARAMETERS-1'!$B$5:$J$44,9,FALSE)*ESCYLD2!$F13</f>
        <v>0</v>
      </c>
      <c r="AD13" s="52">
        <f>ESCYLD1!AD13*VLOOKUP(ESCYLD2!AD$4,'[1]INTERNAL PARAMETERS-1'!$B$5:$J$44,5,FALSE)*VLOOKUP(ESCYLD2!AD$4,'[1]INTERNAL PARAMETERS-1'!$B$5:$J$44,7,FALSE)*ESCYLD2!$F13 + ESCYLD1!AD13*(1-VLOOKUP(ESCYLD2!AD$4,'[1]INTERNAL PARAMETERS-1'!$B$5:$J$44,5,FALSE))*VLOOKUP(ESCYLD2!AD$4,'[1]INTERNAL PARAMETERS-1'!$B$5:$J$44,9,FALSE)*ESCYLD2!$F13</f>
        <v>0</v>
      </c>
      <c r="AE13" s="52">
        <f>ESCYLD1!AE13*VLOOKUP(ESCYLD2!AE$4,'[1]INTERNAL PARAMETERS-1'!$B$5:$J$44,5,FALSE)*VLOOKUP(ESCYLD2!AE$4,'[1]INTERNAL PARAMETERS-1'!$B$5:$J$44,7,FALSE)*ESCYLD2!$F13 + ESCYLD1!AE13*(1-VLOOKUP(ESCYLD2!AE$4,'[1]INTERNAL PARAMETERS-1'!$B$5:$J$44,5,FALSE))*VLOOKUP(ESCYLD2!AE$4,'[1]INTERNAL PARAMETERS-1'!$B$5:$J$44,9,FALSE)*ESCYLD2!$F13</f>
        <v>0</v>
      </c>
      <c r="AF13" s="52">
        <f>ESCYLD1!AF13*VLOOKUP(ESCYLD2!AF$4,'[1]INTERNAL PARAMETERS-1'!$B$5:$J$44,5,FALSE)*VLOOKUP(ESCYLD2!AF$4,'[1]INTERNAL PARAMETERS-1'!$B$5:$J$44,7,FALSE)*ESCYLD2!$F13 + ESCYLD1!AF13*(1-VLOOKUP(ESCYLD2!AF$4,'[1]INTERNAL PARAMETERS-1'!$B$5:$J$44,5,FALSE))*VLOOKUP(ESCYLD2!AF$4,'[1]INTERNAL PARAMETERS-1'!$B$5:$J$44,9,FALSE)*ESCYLD2!$F13</f>
        <v>3.7973302393400425</v>
      </c>
      <c r="AG13" s="52">
        <f>ESCYLD1!AG13*VLOOKUP(ESCYLD2!AG$4,'[1]INTERNAL PARAMETERS-1'!$B$5:$J$44,5,FALSE)*VLOOKUP(ESCYLD2!AG$4,'[1]INTERNAL PARAMETERS-1'!$B$5:$J$44,7,FALSE)*ESCYLD2!$F13 + ESCYLD1!AG13*(1-VLOOKUP(ESCYLD2!AG$4,'[1]INTERNAL PARAMETERS-1'!$B$5:$J$44,5,FALSE))*VLOOKUP(ESCYLD2!AG$4,'[1]INTERNAL PARAMETERS-1'!$B$5:$J$44,9,FALSE)*ESCYLD2!$F13</f>
        <v>0</v>
      </c>
      <c r="AH13" s="52">
        <f>ESCYLD1!AH13*VLOOKUP(ESCYLD2!AH$4,'[1]INTERNAL PARAMETERS-1'!$B$5:$J$44,5,FALSE)*VLOOKUP(ESCYLD2!AH$4,'[1]INTERNAL PARAMETERS-1'!$B$5:$J$44,7,FALSE)*ESCYLD2!$F13 + ESCYLD1!AH13*(1-VLOOKUP(ESCYLD2!AH$4,'[1]INTERNAL PARAMETERS-1'!$B$5:$J$44,5,FALSE))*VLOOKUP(ESCYLD2!AH$4,'[1]INTERNAL PARAMETERS-1'!$B$5:$J$44,9,FALSE)*ESCYLD2!$F13</f>
        <v>0.53552093118898036</v>
      </c>
      <c r="AI13" s="52">
        <f>ESCYLD1!AI13*VLOOKUP(ESCYLD2!AI$4,'[1]INTERNAL PARAMETERS-1'!$B$5:$J$44,5,FALSE)*VLOOKUP(ESCYLD2!AI$4,'[1]INTERNAL PARAMETERS-1'!$B$5:$J$44,7,FALSE)*ESCYLD2!$F13 + ESCYLD1!AI13*(1-VLOOKUP(ESCYLD2!AI$4,'[1]INTERNAL PARAMETERS-1'!$B$5:$J$44,5,FALSE))*VLOOKUP(ESCYLD2!AI$4,'[1]INTERNAL PARAMETERS-1'!$B$5:$J$44,9,FALSE)*ESCYLD2!$F13</f>
        <v>0.97355954606087947</v>
      </c>
      <c r="AJ13" s="52">
        <f>ESCYLD1!AJ13*VLOOKUP(ESCYLD2!AJ$4,'[1]INTERNAL PARAMETERS-1'!$B$5:$J$44,5,FALSE)*VLOOKUP(ESCYLD2!AJ$4,'[1]INTERNAL PARAMETERS-1'!$B$5:$J$44,7,FALSE)*ESCYLD2!$F13 + ESCYLD1!AJ13*(1-VLOOKUP(ESCYLD2!AJ$4,'[1]INTERNAL PARAMETERS-1'!$B$5:$J$44,5,FALSE))*VLOOKUP(ESCYLD2!AJ$4,'[1]INTERNAL PARAMETERS-1'!$B$5:$J$44,9,FALSE)*ESCYLD2!$F13</f>
        <v>5.6959953590100634</v>
      </c>
      <c r="AK13" s="52">
        <f>ESCYLD1!AK13*VLOOKUP(ESCYLD2!AK$4,'[1]INTERNAL PARAMETERS-1'!$B$5:$J$44,5,FALSE)*VLOOKUP(ESCYLD2!AK$4,'[1]INTERNAL PARAMETERS-1'!$B$5:$J$44,7,FALSE)*ESCYLD2!$F13 + ESCYLD1!AK13*(1-VLOOKUP(ESCYLD2!AK$4,'[1]INTERNAL PARAMETERS-1'!$B$5:$J$44,5,FALSE))*VLOOKUP(ESCYLD2!AK$4,'[1]INTERNAL PARAMETERS-1'!$B$5:$J$44,9,FALSE)*ESCYLD2!$F13</f>
        <v>0</v>
      </c>
      <c r="AL13" s="52">
        <f>ESCYLD1!AL13*VLOOKUP(ESCYLD2!AL$4,'[1]INTERNAL PARAMETERS-1'!$B$5:$J$44,5,FALSE)*VLOOKUP(ESCYLD2!AL$4,'[1]INTERNAL PARAMETERS-1'!$B$5:$J$44,7,FALSE)*ESCYLD2!$F13 + ESCYLD1!AL13*(1-VLOOKUP(ESCYLD2!AL$4,'[1]INTERNAL PARAMETERS-1'!$B$5:$J$44,5,FALSE))*VLOOKUP(ESCYLD2!AL$4,'[1]INTERNAL PARAMETERS-1'!$B$5:$J$44,9,FALSE)*ESCYLD2!$F13</f>
        <v>0</v>
      </c>
      <c r="AM13" s="52">
        <f>ESCYLD1!AM13*VLOOKUP(ESCYLD2!AM$4,'[1]INTERNAL PARAMETERS-1'!$B$5:$J$44,5,FALSE)*VLOOKUP(ESCYLD2!AM$4,'[1]INTERNAL PARAMETERS-1'!$B$5:$J$44,7,FALSE)*ESCYLD2!$F13 + ESCYLD1!AM13*(1-VLOOKUP(ESCYLD2!AM$4,'[1]INTERNAL PARAMETERS-1'!$B$5:$J$44,5,FALSE))*VLOOKUP(ESCYLD2!AM$4,'[1]INTERNAL PARAMETERS-1'!$B$5:$J$44,9,FALSE)*ESCYLD2!$F13</f>
        <v>0</v>
      </c>
      <c r="AN13" s="52">
        <f>ESCYLD1!AN13*VLOOKUP(ESCYLD2!AN$4,'[1]INTERNAL PARAMETERS-1'!$B$5:$J$44,5,FALSE)*VLOOKUP(ESCYLD2!AN$4,'[1]INTERNAL PARAMETERS-1'!$B$5:$J$44,7,FALSE)*ESCYLD2!$F13 + ESCYLD1!AN13*(1-VLOOKUP(ESCYLD2!AN$4,'[1]INTERNAL PARAMETERS-1'!$B$5:$J$44,5,FALSE))*VLOOKUP(ESCYLD2!AN$4,'[1]INTERNAL PARAMETERS-1'!$B$5:$J$44,9,FALSE)*ESCYLD2!$F13</f>
        <v>0</v>
      </c>
      <c r="AO13" s="52">
        <f>ESCYLD1!AO13*VLOOKUP(ESCYLD2!AO$4,'[1]INTERNAL PARAMETERS-1'!$B$5:$J$44,5,FALSE)*VLOOKUP(ESCYLD2!AO$4,'[1]INTERNAL PARAMETERS-1'!$B$5:$J$44,7,FALSE)*ESCYLD2!$F13 + ESCYLD1!AO13*(1-VLOOKUP(ESCYLD2!AO$4,'[1]INTERNAL PARAMETERS-1'!$B$5:$J$44,5,FALSE))*VLOOKUP(ESCYLD2!AO$4,'[1]INTERNAL PARAMETERS-1'!$B$5:$J$44,9,FALSE)*ESCYLD2!$F13</f>
        <v>0</v>
      </c>
      <c r="AP13" s="52">
        <f>ESCYLD1!AP13*VLOOKUP(ESCYLD2!AP$4,'[1]INTERNAL PARAMETERS-1'!$B$5:$J$44,5,FALSE)*VLOOKUP(ESCYLD2!AP$4,'[1]INTERNAL PARAMETERS-1'!$B$5:$J$44,7,FALSE)*ESCYLD2!$F13 + ESCYLD1!AP13*(1-VLOOKUP(ESCYLD2!AP$4,'[1]INTERNAL PARAMETERS-1'!$B$5:$J$44,5,FALSE))*VLOOKUP(ESCYLD2!AP$4,'[1]INTERNAL PARAMETERS-1'!$B$5:$J$44,9,FALSE)*ESCYLD2!$F13</f>
        <v>0</v>
      </c>
      <c r="AQ13" s="52">
        <f>ESCYLD1!AQ13*VLOOKUP(ESCYLD2!AQ$4,'[1]INTERNAL PARAMETERS-1'!$B$5:$J$44,5,FALSE)*VLOOKUP(ESCYLD2!AQ$4,'[1]INTERNAL PARAMETERS-1'!$B$5:$J$44,7,FALSE)*ESCYLD2!$F13 + ESCYLD1!AQ13*(1-VLOOKUP(ESCYLD2!AQ$4,'[1]INTERNAL PARAMETERS-1'!$B$5:$J$44,5,FALSE))*VLOOKUP(ESCYLD2!AQ$4,'[1]INTERNAL PARAMETERS-1'!$B$5:$J$44,9,FALSE)*ESCYLD2!$F13</f>
        <v>0</v>
      </c>
      <c r="AR13" s="52">
        <f>ESCYLD1!AR13*VLOOKUP(ESCYLD2!AR$4,'[1]INTERNAL PARAMETERS-1'!$B$5:$J$44,5,FALSE)*VLOOKUP(ESCYLD2!AR$4,'[1]INTERNAL PARAMETERS-1'!$B$5:$J$44,7,FALSE)*ESCYLD2!$F13 + ESCYLD1!AR13*(1-VLOOKUP(ESCYLD2!AR$4,'[1]INTERNAL PARAMETERS-1'!$B$5:$J$44,5,FALSE))*VLOOKUP(ESCYLD2!AR$4,'[1]INTERNAL PARAMETERS-1'!$B$5:$J$44,9,FALSE)*ESCYLD2!$F13</f>
        <v>0</v>
      </c>
      <c r="AS13" s="52">
        <f>ESCYLD1!AS13*VLOOKUP(ESCYLD2!AS$4,'[1]INTERNAL PARAMETERS-1'!$B$5:$J$44,5,FALSE)*VLOOKUP(ESCYLD2!AS$4,'[1]INTERNAL PARAMETERS-1'!$B$5:$J$44,7,FALSE)*ESCYLD2!$F13 + ESCYLD1!AS13*(1-VLOOKUP(ESCYLD2!AS$4,'[1]INTERNAL PARAMETERS-1'!$B$5:$J$44,5,FALSE))*VLOOKUP(ESCYLD2!AS$4,'[1]INTERNAL PARAMETERS-1'!$B$5:$J$44,9,FALSE)*ESCYLD2!$F13</f>
        <v>0</v>
      </c>
      <c r="AT13" s="51">
        <f>ESCYLD1!AT13*VLOOKUP(ESCYLD2!AT$4,'[1]INTERNAL PARAMETERS-1'!$B$5:$J$44,5,FALSE)*VLOOKUP(ESCYLD2!AT$4,'[1]INTERNAL PARAMETERS-1'!$B$5:$J$44,7,FALSE)*ESCYLD2!$F13 + ESCYLD1!AT13*(1-VLOOKUP(ESCYLD2!AT$4,'[1]INTERNAL PARAMETERS-1'!$B$5:$J$44,5,FALSE))*VLOOKUP(ESCYLD2!AT$4,'[1]INTERNAL PARAMETERS-1'!$B$5:$J$44,9,FALSE)*ESCYLD2!$F13</f>
        <v>0</v>
      </c>
      <c r="AU13" s="53">
        <f>ESCYLD1!AU13*VLOOKUP(ESCYLD2!AU$4,'[1]INTERNAL PARAMETERS-1'!$B$5:$J$44,5,FALSE)*VLOOKUP(ESCYLD2!AU$4,'[1]INTERNAL PARAMETERS-1'!$B$5:$J$44,6,FALSE)*VLOOKUP(ESCYLD2!AU$4,'[1]INTERNAL PARAMETERS-1'!$B$5:$J$44,3,FALSE) + ESCYLD1!AU13*(1-VLOOKUP(ESCYLD2!AU$4,'[1]INTERNAL PARAMETERS-1'!$B$5:$J$44,5,FALSE))*VLOOKUP(ESCYLD2!AU$4,'[1]INTERNAL PARAMETERS-1'!$B$5:$J$44,8,FALSE)*VLOOKUP(ESCYLD2!AU$4,'[1]INTERNAL PARAMETERS-1'!$B$5:$J$44,3,FALSE)</f>
        <v>0</v>
      </c>
      <c r="AV13" s="52">
        <f>ESCYLD1!AV13*VLOOKUP(ESCYLD2!AV$4,'[1]INTERNAL PARAMETERS-1'!$B$5:$J$44,5,FALSE)*VLOOKUP(ESCYLD2!AV$4,'[1]INTERNAL PARAMETERS-1'!$B$5:$J$44,6,FALSE)*VLOOKUP(ESCYLD2!AV$4,'[1]INTERNAL PARAMETERS-1'!$B$5:$J$44,3,FALSE) + ESCYLD1!AV13*(1-VLOOKUP(ESCYLD2!AV$4,'[1]INTERNAL PARAMETERS-1'!$B$5:$J$44,5,FALSE))*VLOOKUP(ESCYLD2!AV$4,'[1]INTERNAL PARAMETERS-1'!$B$5:$J$44,8,FALSE)*VLOOKUP(ESCYLD2!AV$4,'[1]INTERNAL PARAMETERS-1'!$B$5:$J$44,3,FALSE)</f>
        <v>0</v>
      </c>
      <c r="AW13" s="52">
        <f>ESCYLD1!AW13*VLOOKUP(ESCYLD2!AW$4,'[1]INTERNAL PARAMETERS-1'!$B$5:$J$44,5,FALSE)*VLOOKUP(ESCYLD2!AW$4,'[1]INTERNAL PARAMETERS-1'!$B$5:$J$44,6,FALSE)*VLOOKUP(ESCYLD2!AW$4,'[1]INTERNAL PARAMETERS-1'!$B$5:$J$44,3,FALSE) + ESCYLD1!AW13*(1-VLOOKUP(ESCYLD2!AW$4,'[1]INTERNAL PARAMETERS-1'!$B$5:$J$44,5,FALSE))*VLOOKUP(ESCYLD2!AW$4,'[1]INTERNAL PARAMETERS-1'!$B$5:$J$44,8,FALSE)*VLOOKUP(ESCYLD2!AW$4,'[1]INTERNAL PARAMETERS-1'!$B$5:$J$44,3,FALSE)</f>
        <v>13.377060414563868</v>
      </c>
      <c r="AX13" s="52">
        <f>ESCYLD1!AX13*VLOOKUP(ESCYLD2!AX$4,'[1]INTERNAL PARAMETERS-1'!$B$5:$J$44,5,FALSE)*VLOOKUP(ESCYLD2!AX$4,'[1]INTERNAL PARAMETERS-1'!$B$5:$J$44,6,FALSE)*VLOOKUP(ESCYLD2!AX$4,'[1]INTERNAL PARAMETERS-1'!$B$5:$J$44,3,FALSE) + ESCYLD1!AX13*(1-VLOOKUP(ESCYLD2!AX$4,'[1]INTERNAL PARAMETERS-1'!$B$5:$J$44,5,FALSE))*VLOOKUP(ESCYLD2!AX$4,'[1]INTERNAL PARAMETERS-1'!$B$5:$J$44,8,FALSE)*VLOOKUP(ESCYLD2!AX$4,'[1]INTERNAL PARAMETERS-1'!$B$5:$J$44,3,FALSE)</f>
        <v>0</v>
      </c>
      <c r="AY13" s="52">
        <f>ESCYLD1!AY13*VLOOKUP(ESCYLD2!AY$4,'[1]INTERNAL PARAMETERS-1'!$B$5:$J$44,5,FALSE)*VLOOKUP(ESCYLD2!AY$4,'[1]INTERNAL PARAMETERS-1'!$B$5:$J$44,6,FALSE)*VLOOKUP(ESCYLD2!AY$4,'[1]INTERNAL PARAMETERS-1'!$B$5:$J$44,3,FALSE) + ESCYLD1!AY13*(1-VLOOKUP(ESCYLD2!AY$4,'[1]INTERNAL PARAMETERS-1'!$B$5:$J$44,5,FALSE))*VLOOKUP(ESCYLD2!AY$4,'[1]INTERNAL PARAMETERS-1'!$B$5:$J$44,8,FALSE)*VLOOKUP(ESCYLD2!AY$4,'[1]INTERNAL PARAMETERS-1'!$B$5:$J$44,3,FALSE)</f>
        <v>0</v>
      </c>
      <c r="AZ13" s="52">
        <f>ESCYLD1!AZ13*VLOOKUP(ESCYLD2!AZ$4,'[1]INTERNAL PARAMETERS-1'!$B$5:$J$44,5,FALSE)*VLOOKUP(ESCYLD2!AZ$4,'[1]INTERNAL PARAMETERS-1'!$B$5:$J$44,6,FALSE)*VLOOKUP(ESCYLD2!AZ$4,'[1]INTERNAL PARAMETERS-1'!$B$5:$J$44,3,FALSE) + ESCYLD1!AZ13*(1-VLOOKUP(ESCYLD2!AZ$4,'[1]INTERNAL PARAMETERS-1'!$B$5:$J$44,5,FALSE))*VLOOKUP(ESCYLD2!AZ$4,'[1]INTERNAL PARAMETERS-1'!$B$5:$J$44,8,FALSE)*VLOOKUP(ESCYLD2!AZ$4,'[1]INTERNAL PARAMETERS-1'!$B$5:$J$44,3,FALSE)</f>
        <v>0</v>
      </c>
      <c r="BA13" s="52">
        <f>ESCYLD1!BA13*VLOOKUP(ESCYLD2!BA$4,'[1]INTERNAL PARAMETERS-1'!$B$5:$J$44,5,FALSE)*VLOOKUP(ESCYLD2!BA$4,'[1]INTERNAL PARAMETERS-1'!$B$5:$J$44,6,FALSE)*VLOOKUP(ESCYLD2!BA$4,'[1]INTERNAL PARAMETERS-1'!$B$5:$J$44,3,FALSE) + ESCYLD1!BA13*(1-VLOOKUP(ESCYLD2!BA$4,'[1]INTERNAL PARAMETERS-1'!$B$5:$J$44,5,FALSE))*VLOOKUP(ESCYLD2!BA$4,'[1]INTERNAL PARAMETERS-1'!$B$5:$J$44,8,FALSE)*VLOOKUP(ESCYLD2!BA$4,'[1]INTERNAL PARAMETERS-1'!$B$5:$J$44,3,FALSE)</f>
        <v>5.0668121467470408</v>
      </c>
      <c r="BB13" s="52">
        <f>ESCYLD1!BB13*VLOOKUP(ESCYLD2!BB$4,'[1]INTERNAL PARAMETERS-1'!$B$5:$J$44,5,FALSE)*VLOOKUP(ESCYLD2!BB$4,'[1]INTERNAL PARAMETERS-1'!$B$5:$J$44,6,FALSE)*VLOOKUP(ESCYLD2!BB$4,'[1]INTERNAL PARAMETERS-1'!$B$5:$J$44,3,FALSE) + ESCYLD1!BB13*(1-VLOOKUP(ESCYLD2!BB$4,'[1]INTERNAL PARAMETERS-1'!$B$5:$J$44,5,FALSE))*VLOOKUP(ESCYLD2!BB$4,'[1]INTERNAL PARAMETERS-1'!$B$5:$J$44,8,FALSE)*VLOOKUP(ESCYLD2!BB$4,'[1]INTERNAL PARAMETERS-1'!$B$5:$J$44,3,FALSE)</f>
        <v>2.9821779054602713</v>
      </c>
      <c r="BC13" s="52">
        <f>ESCYLD1!BC13*VLOOKUP(ESCYLD2!BC$4,'[1]INTERNAL PARAMETERS-1'!$B$5:$J$44,5,FALSE)*VLOOKUP(ESCYLD2!BC$4,'[1]INTERNAL PARAMETERS-1'!$B$5:$J$44,6,FALSE)*VLOOKUP(ESCYLD2!BC$4,'[1]INTERNAL PARAMETERS-1'!$B$5:$J$44,3,FALSE) + ESCYLD1!BC13*(1-VLOOKUP(ESCYLD2!BC$4,'[1]INTERNAL PARAMETERS-1'!$B$5:$J$44,5,FALSE))*VLOOKUP(ESCYLD2!BC$4,'[1]INTERNAL PARAMETERS-1'!$B$5:$J$44,8,FALSE)*VLOOKUP(ESCYLD2!BC$4,'[1]INTERNAL PARAMETERS-1'!$B$5:$J$44,3,FALSE)</f>
        <v>6.8602518042323535</v>
      </c>
      <c r="BD13" s="52">
        <f>ESCYLD1!BD13*VLOOKUP(ESCYLD2!BD$4,'[1]INTERNAL PARAMETERS-1'!$B$5:$J$44,5,FALSE)*VLOOKUP(ESCYLD2!BD$4,'[1]INTERNAL PARAMETERS-1'!$B$5:$J$44,6,FALSE)*VLOOKUP(ESCYLD2!BD$4,'[1]INTERNAL PARAMETERS-1'!$B$5:$J$44,3,FALSE) + ESCYLD1!BD13*(1-VLOOKUP(ESCYLD2!BD$4,'[1]INTERNAL PARAMETERS-1'!$B$5:$J$44,5,FALSE))*VLOOKUP(ESCYLD2!BD$4,'[1]INTERNAL PARAMETERS-1'!$B$5:$J$44,8,FALSE)*VLOOKUP(ESCYLD2!BD$4,'[1]INTERNAL PARAMETERS-1'!$B$5:$J$44,3,FALSE)</f>
        <v>2.3442047662406709</v>
      </c>
      <c r="BE13" s="52">
        <f>ESCYLD1!BE13*VLOOKUP(ESCYLD2!BE$4,'[1]INTERNAL PARAMETERS-1'!$B$5:$J$44,5,FALSE)*VLOOKUP(ESCYLD2!BE$4,'[1]INTERNAL PARAMETERS-1'!$B$5:$J$44,6,FALSE)*VLOOKUP(ESCYLD2!BE$4,'[1]INTERNAL PARAMETERS-1'!$B$5:$J$44,3,FALSE) + ESCYLD1!BE13*(1-VLOOKUP(ESCYLD2!BE$4,'[1]INTERNAL PARAMETERS-1'!$B$5:$J$44,5,FALSE))*VLOOKUP(ESCYLD2!BE$4,'[1]INTERNAL PARAMETERS-1'!$B$5:$J$44,8,FALSE)*VLOOKUP(ESCYLD2!BE$4,'[1]INTERNAL PARAMETERS-1'!$B$5:$J$44,3,FALSE)</f>
        <v>4.6993507893779496</v>
      </c>
      <c r="BF13" s="52">
        <f>ESCYLD1!BF13*VLOOKUP(ESCYLD2!BF$4,'[1]INTERNAL PARAMETERS-1'!$B$5:$J$44,5,FALSE)*VLOOKUP(ESCYLD2!BF$4,'[1]INTERNAL PARAMETERS-1'!$B$5:$J$44,6,FALSE)*VLOOKUP(ESCYLD2!BF$4,'[1]INTERNAL PARAMETERS-1'!$B$5:$J$44,3,FALSE) + ESCYLD1!BF13*(1-VLOOKUP(ESCYLD2!BF$4,'[1]INTERNAL PARAMETERS-1'!$B$5:$J$44,5,FALSE))*VLOOKUP(ESCYLD2!BF$4,'[1]INTERNAL PARAMETERS-1'!$B$5:$J$44,8,FALSE)*VLOOKUP(ESCYLD2!BF$4,'[1]INTERNAL PARAMETERS-1'!$B$5:$J$44,3,FALSE)</f>
        <v>0</v>
      </c>
      <c r="BG13" s="52">
        <f>ESCYLD1!BG13*VLOOKUP(ESCYLD2!BG$4,'[1]INTERNAL PARAMETERS-1'!$B$5:$J$44,5,FALSE)*VLOOKUP(ESCYLD2!BG$4,'[1]INTERNAL PARAMETERS-1'!$B$5:$J$44,6,FALSE)*VLOOKUP(ESCYLD2!BG$4,'[1]INTERNAL PARAMETERS-1'!$B$5:$J$44,3,FALSE) + ESCYLD1!BG13*(1-VLOOKUP(ESCYLD2!BG$4,'[1]INTERNAL PARAMETERS-1'!$B$5:$J$44,5,FALSE))*VLOOKUP(ESCYLD2!BG$4,'[1]INTERNAL PARAMETERS-1'!$B$5:$J$44,8,FALSE)*VLOOKUP(ESCYLD2!BG$4,'[1]INTERNAL PARAMETERS-1'!$B$5:$J$44,3,FALSE)</f>
        <v>1.8620891649326998</v>
      </c>
      <c r="BH13" s="52">
        <f>ESCYLD1!BH13*VLOOKUP(ESCYLD2!BH$4,'[1]INTERNAL PARAMETERS-1'!$B$5:$J$44,5,FALSE)*VLOOKUP(ESCYLD2!BH$4,'[1]INTERNAL PARAMETERS-1'!$B$5:$J$44,6,FALSE)*VLOOKUP(ESCYLD2!BH$4,'[1]INTERNAL PARAMETERS-1'!$B$5:$J$44,3,FALSE) + ESCYLD1!BH13*(1-VLOOKUP(ESCYLD2!BH$4,'[1]INTERNAL PARAMETERS-1'!$B$5:$J$44,5,FALSE))*VLOOKUP(ESCYLD2!BH$4,'[1]INTERNAL PARAMETERS-1'!$B$5:$J$44,8,FALSE)*VLOOKUP(ESCYLD2!BH$4,'[1]INTERNAL PARAMETERS-1'!$B$5:$J$44,3,FALSE)</f>
        <v>9.2274084378397899E-3</v>
      </c>
      <c r="BI13" s="52">
        <f>ESCYLD1!BI13*VLOOKUP(ESCYLD2!BI$4,'[1]INTERNAL PARAMETERS-1'!$B$5:$J$44,5,FALSE)*VLOOKUP(ESCYLD2!BI$4,'[1]INTERNAL PARAMETERS-1'!$B$5:$J$44,6,FALSE)*VLOOKUP(ESCYLD2!BI$4,'[1]INTERNAL PARAMETERS-1'!$B$5:$J$44,3,FALSE) + ESCYLD1!BI13*(1-VLOOKUP(ESCYLD2!BI$4,'[1]INTERNAL PARAMETERS-1'!$B$5:$J$44,5,FALSE))*VLOOKUP(ESCYLD2!BI$4,'[1]INTERNAL PARAMETERS-1'!$B$5:$J$44,8,FALSE)*VLOOKUP(ESCYLD2!BI$4,'[1]INTERNAL PARAMETERS-1'!$B$5:$J$44,3,FALSE)</f>
        <v>0</v>
      </c>
      <c r="BJ13" s="52">
        <f>ESCYLD1!BJ13*VLOOKUP(ESCYLD2!BJ$4,'[1]INTERNAL PARAMETERS-1'!$B$5:$J$44,5,FALSE)*VLOOKUP(ESCYLD2!BJ$4,'[1]INTERNAL PARAMETERS-1'!$B$5:$J$44,6,FALSE)*VLOOKUP(ESCYLD2!BJ$4,'[1]INTERNAL PARAMETERS-1'!$B$5:$J$44,3,FALSE) + ESCYLD1!BJ13*(1-VLOOKUP(ESCYLD2!BJ$4,'[1]INTERNAL PARAMETERS-1'!$B$5:$J$44,5,FALSE))*VLOOKUP(ESCYLD2!BJ$4,'[1]INTERNAL PARAMETERS-1'!$B$5:$J$44,8,FALSE)*VLOOKUP(ESCYLD2!BJ$4,'[1]INTERNAL PARAMETERS-1'!$B$5:$J$44,3,FALSE)</f>
        <v>1.035604105245431</v>
      </c>
      <c r="BK13" s="52">
        <f>ESCYLD1!BK13*VLOOKUP(ESCYLD2!BK$4,'[1]INTERNAL PARAMETERS-1'!$B$5:$J$44,5,FALSE)*VLOOKUP(ESCYLD2!BK$4,'[1]INTERNAL PARAMETERS-1'!$B$5:$J$44,6,FALSE)*VLOOKUP(ESCYLD2!BK$4,'[1]INTERNAL PARAMETERS-1'!$B$5:$J$44,3,FALSE) + ESCYLD1!BK13*(1-VLOOKUP(ESCYLD2!BK$4,'[1]INTERNAL PARAMETERS-1'!$B$5:$J$44,5,FALSE))*VLOOKUP(ESCYLD2!BK$4,'[1]INTERNAL PARAMETERS-1'!$B$5:$J$44,8,FALSE)*VLOOKUP(ESCYLD2!BK$4,'[1]INTERNAL PARAMETERS-1'!$B$5:$J$44,3,FALSE)</f>
        <v>1.2806601065653791</v>
      </c>
      <c r="BL13" s="52">
        <f>ESCYLD1!BL13*VLOOKUP(ESCYLD2!BL$4,'[1]INTERNAL PARAMETERS-1'!$B$5:$J$44,5,FALSE)*VLOOKUP(ESCYLD2!BL$4,'[1]INTERNAL PARAMETERS-1'!$B$5:$J$44,6,FALSE)*VLOOKUP(ESCYLD2!BL$4,'[1]INTERNAL PARAMETERS-1'!$B$5:$J$44,3,FALSE) + ESCYLD1!BL13*(1-VLOOKUP(ESCYLD2!BL$4,'[1]INTERNAL PARAMETERS-1'!$B$5:$J$44,5,FALSE))*VLOOKUP(ESCYLD2!BL$4,'[1]INTERNAL PARAMETERS-1'!$B$5:$J$44,8,FALSE)*VLOOKUP(ESCYLD2!BL$4,'[1]INTERNAL PARAMETERS-1'!$B$5:$J$44,3,FALSE)</f>
        <v>3.4547534523442613</v>
      </c>
      <c r="BM13" s="52">
        <f>ESCYLD1!BM13*VLOOKUP(ESCYLD2!BM$4,'[1]INTERNAL PARAMETERS-1'!$B$5:$J$44,5,FALSE)*VLOOKUP(ESCYLD2!BM$4,'[1]INTERNAL PARAMETERS-1'!$B$5:$J$44,6,FALSE)*VLOOKUP(ESCYLD2!BM$4,'[1]INTERNAL PARAMETERS-1'!$B$5:$J$44,3,FALSE) + ESCYLD1!BM13*(1-VLOOKUP(ESCYLD2!BM$4,'[1]INTERNAL PARAMETERS-1'!$B$5:$J$44,5,FALSE))*VLOOKUP(ESCYLD2!BM$4,'[1]INTERNAL PARAMETERS-1'!$B$5:$J$44,8,FALSE)*VLOOKUP(ESCYLD2!BM$4,'[1]INTERNAL PARAMETERS-1'!$B$5:$J$44,3,FALSE)</f>
        <v>1.1277194543192246</v>
      </c>
      <c r="BN13" s="52">
        <f>ESCYLD1!BN13*VLOOKUP(ESCYLD2!BN$4,'[1]INTERNAL PARAMETERS-1'!$B$5:$J$44,5,FALSE)*VLOOKUP(ESCYLD2!BN$4,'[1]INTERNAL PARAMETERS-1'!$B$5:$J$44,6,FALSE)*VLOOKUP(ESCYLD2!BN$4,'[1]INTERNAL PARAMETERS-1'!$B$5:$J$44,3,FALSE) + ESCYLD1!BN13*(1-VLOOKUP(ESCYLD2!BN$4,'[1]INTERNAL PARAMETERS-1'!$B$5:$J$44,5,FALSE))*VLOOKUP(ESCYLD2!BN$4,'[1]INTERNAL PARAMETERS-1'!$B$5:$J$44,8,FALSE)*VLOOKUP(ESCYLD2!BN$4,'[1]INTERNAL PARAMETERS-1'!$B$5:$J$44,3,FALSE)</f>
        <v>1.1763034669308028</v>
      </c>
      <c r="BO13" s="52">
        <f>ESCYLD1!BO13*VLOOKUP(ESCYLD2!BO$4,'[1]INTERNAL PARAMETERS-1'!$B$5:$J$44,5,FALSE)*VLOOKUP(ESCYLD2!BO$4,'[1]INTERNAL PARAMETERS-1'!$B$5:$J$44,6,FALSE)*VLOOKUP(ESCYLD2!BO$4,'[1]INTERNAL PARAMETERS-1'!$B$5:$J$44,3,FALSE) + ESCYLD1!BO13*(1-VLOOKUP(ESCYLD2!BO$4,'[1]INTERNAL PARAMETERS-1'!$B$5:$J$44,5,FALSE))*VLOOKUP(ESCYLD2!BO$4,'[1]INTERNAL PARAMETERS-1'!$B$5:$J$44,8,FALSE)*VLOOKUP(ESCYLD2!BO$4,'[1]INTERNAL PARAMETERS-1'!$B$5:$J$44,3,FALSE)</f>
        <v>0.88914705636848435</v>
      </c>
      <c r="BP13" s="52">
        <f>ESCYLD1!BP13*VLOOKUP(ESCYLD2!BP$4,'[1]INTERNAL PARAMETERS-1'!$B$5:$J$44,5,FALSE)*VLOOKUP(ESCYLD2!BP$4,'[1]INTERNAL PARAMETERS-1'!$B$5:$J$44,6,FALSE)*VLOOKUP(ESCYLD2!BP$4,'[1]INTERNAL PARAMETERS-1'!$B$5:$J$44,3,FALSE) + ESCYLD1!BP13*(1-VLOOKUP(ESCYLD2!BP$4,'[1]INTERNAL PARAMETERS-1'!$B$5:$J$44,5,FALSE))*VLOOKUP(ESCYLD2!BP$4,'[1]INTERNAL PARAMETERS-1'!$B$5:$J$44,8,FALSE)*VLOOKUP(ESCYLD2!BP$4,'[1]INTERNAL PARAMETERS-1'!$B$5:$J$44,3,FALSE)</f>
        <v>7.2238308458327974E-2</v>
      </c>
      <c r="BQ13" s="52">
        <f>ESCYLD1!BQ13*VLOOKUP(ESCYLD2!BQ$4,'[1]INTERNAL PARAMETERS-1'!$B$5:$J$44,5,FALSE)*VLOOKUP(ESCYLD2!BQ$4,'[1]INTERNAL PARAMETERS-1'!$B$5:$J$44,6,FALSE)*VLOOKUP(ESCYLD2!BQ$4,'[1]INTERNAL PARAMETERS-1'!$B$5:$J$44,3,FALSE) + ESCYLD1!BQ13*(1-VLOOKUP(ESCYLD2!BQ$4,'[1]INTERNAL PARAMETERS-1'!$B$5:$J$44,5,FALSE))*VLOOKUP(ESCYLD2!BQ$4,'[1]INTERNAL PARAMETERS-1'!$B$5:$J$44,8,FALSE)*VLOOKUP(ESCYLD2!BQ$4,'[1]INTERNAL PARAMETERS-1'!$B$5:$J$44,3,FALSE)</f>
        <v>3.9656417495991478</v>
      </c>
      <c r="BR13" s="52">
        <f>ESCYLD1!BR13*VLOOKUP(ESCYLD2!BR$4,'[1]INTERNAL PARAMETERS-1'!$B$5:$J$44,5,FALSE)*VLOOKUP(ESCYLD2!BR$4,'[1]INTERNAL PARAMETERS-1'!$B$5:$J$44,6,FALSE)*VLOOKUP(ESCYLD2!BR$4,'[1]INTERNAL PARAMETERS-1'!$B$5:$J$44,3,FALSE) + ESCYLD1!BR13*(1-VLOOKUP(ESCYLD2!BR$4,'[1]INTERNAL PARAMETERS-1'!$B$5:$J$44,5,FALSE))*VLOOKUP(ESCYLD2!BR$4,'[1]INTERNAL PARAMETERS-1'!$B$5:$J$44,8,FALSE)*VLOOKUP(ESCYLD2!BR$4,'[1]INTERNAL PARAMETERS-1'!$B$5:$J$44,3,FALSE)</f>
        <v>0.14327396430299605</v>
      </c>
      <c r="BS13" s="52">
        <f>ESCYLD1!BS13*VLOOKUP(ESCYLD2!BS$4,'[1]INTERNAL PARAMETERS-1'!$B$5:$J$44,5,FALSE)*VLOOKUP(ESCYLD2!BS$4,'[1]INTERNAL PARAMETERS-1'!$B$5:$J$44,6,FALSE)*VLOOKUP(ESCYLD2!BS$4,'[1]INTERNAL PARAMETERS-1'!$B$5:$J$44,3,FALSE) + ESCYLD1!BS13*(1-VLOOKUP(ESCYLD2!BS$4,'[1]INTERNAL PARAMETERS-1'!$B$5:$J$44,5,FALSE))*VLOOKUP(ESCYLD2!BS$4,'[1]INTERNAL PARAMETERS-1'!$B$5:$J$44,8,FALSE)*VLOOKUP(ESCYLD2!BS$4,'[1]INTERNAL PARAMETERS-1'!$B$5:$J$44,3,FALSE)</f>
        <v>7.7226255563829869E-3</v>
      </c>
      <c r="BT13" s="52">
        <f>ESCYLD1!BT13*VLOOKUP(ESCYLD2!BT$4,'[1]INTERNAL PARAMETERS-1'!$B$5:$J$44,5,FALSE)*VLOOKUP(ESCYLD2!BT$4,'[1]INTERNAL PARAMETERS-1'!$B$5:$J$44,6,FALSE)*VLOOKUP(ESCYLD2!BT$4,'[1]INTERNAL PARAMETERS-1'!$B$5:$J$44,3,FALSE) + ESCYLD1!BT13*(1-VLOOKUP(ESCYLD2!BT$4,'[1]INTERNAL PARAMETERS-1'!$B$5:$J$44,5,FALSE))*VLOOKUP(ESCYLD2!BT$4,'[1]INTERNAL PARAMETERS-1'!$B$5:$J$44,8,FALSE)*VLOOKUP(ESCYLD2!BT$4,'[1]INTERNAL PARAMETERS-1'!$B$5:$J$44,3,FALSE)</f>
        <v>0</v>
      </c>
      <c r="BU13" s="52">
        <f>ESCYLD1!BU13*VLOOKUP(ESCYLD2!BU$4,'[1]INTERNAL PARAMETERS-1'!$B$5:$J$44,5,FALSE)*VLOOKUP(ESCYLD2!BU$4,'[1]INTERNAL PARAMETERS-1'!$B$5:$J$44,6,FALSE)*VLOOKUP(ESCYLD2!BU$4,'[1]INTERNAL PARAMETERS-1'!$B$5:$J$44,3,FALSE) + ESCYLD1!BU13*(1-VLOOKUP(ESCYLD2!BU$4,'[1]INTERNAL PARAMETERS-1'!$B$5:$J$44,5,FALSE))*VLOOKUP(ESCYLD2!BU$4,'[1]INTERNAL PARAMETERS-1'!$B$5:$J$44,8,FALSE)*VLOOKUP(ESCYLD2!BU$4,'[1]INTERNAL PARAMETERS-1'!$B$5:$J$44,3,FALSE)</f>
        <v>0</v>
      </c>
      <c r="BV13" s="52">
        <f>ESCYLD1!BV13*VLOOKUP(ESCYLD2!BV$4,'[1]INTERNAL PARAMETERS-1'!$B$5:$J$44,5,FALSE)*VLOOKUP(ESCYLD2!BV$4,'[1]INTERNAL PARAMETERS-1'!$B$5:$J$44,6,FALSE)*VLOOKUP(ESCYLD2!BV$4,'[1]INTERNAL PARAMETERS-1'!$B$5:$J$44,3,FALSE) + ESCYLD1!BV13*(1-VLOOKUP(ESCYLD2!BV$4,'[1]INTERNAL PARAMETERS-1'!$B$5:$J$44,5,FALSE))*VLOOKUP(ESCYLD2!BV$4,'[1]INTERNAL PARAMETERS-1'!$B$5:$J$44,8,FALSE)*VLOOKUP(ESCYLD2!BV$4,'[1]INTERNAL PARAMETERS-1'!$B$5:$J$44,3,FALSE)</f>
        <v>0</v>
      </c>
      <c r="BW13" s="52">
        <f>ESCYLD1!BW13*VLOOKUP(ESCYLD2!BW$4,'[1]INTERNAL PARAMETERS-1'!$B$5:$J$44,5,FALSE)*VLOOKUP(ESCYLD2!BW$4,'[1]INTERNAL PARAMETERS-1'!$B$5:$J$44,6,FALSE)*VLOOKUP(ESCYLD2!BW$4,'[1]INTERNAL PARAMETERS-1'!$B$5:$J$44,3,FALSE) + ESCYLD1!BW13*(1-VLOOKUP(ESCYLD2!BW$4,'[1]INTERNAL PARAMETERS-1'!$B$5:$J$44,5,FALSE))*VLOOKUP(ESCYLD2!BW$4,'[1]INTERNAL PARAMETERS-1'!$B$5:$J$44,8,FALSE)*VLOOKUP(ESCYLD2!BW$4,'[1]INTERNAL PARAMETERS-1'!$B$5:$J$44,3,FALSE)</f>
        <v>0</v>
      </c>
      <c r="BX13" s="52">
        <f>ESCYLD1!BX13*VLOOKUP(ESCYLD2!BX$4,'[1]INTERNAL PARAMETERS-1'!$B$5:$J$44,5,FALSE)*VLOOKUP(ESCYLD2!BX$4,'[1]INTERNAL PARAMETERS-1'!$B$5:$J$44,6,FALSE)*VLOOKUP(ESCYLD2!BX$4,'[1]INTERNAL PARAMETERS-1'!$B$5:$J$44,3,FALSE) + ESCYLD1!BX13*(1-VLOOKUP(ESCYLD2!BX$4,'[1]INTERNAL PARAMETERS-1'!$B$5:$J$44,5,FALSE))*VLOOKUP(ESCYLD2!BX$4,'[1]INTERNAL PARAMETERS-1'!$B$5:$J$44,8,FALSE)*VLOOKUP(ESCYLD2!BX$4,'[1]INTERNAL PARAMETERS-1'!$B$5:$J$44,3,FALSE)</f>
        <v>0</v>
      </c>
      <c r="BY13" s="52">
        <f>ESCYLD1!BY13*VLOOKUP(ESCYLD2!BY$4,'[1]INTERNAL PARAMETERS-1'!$B$5:$J$44,5,FALSE)*VLOOKUP(ESCYLD2!BY$4,'[1]INTERNAL PARAMETERS-1'!$B$5:$J$44,6,FALSE)*VLOOKUP(ESCYLD2!BY$4,'[1]INTERNAL PARAMETERS-1'!$B$5:$J$44,3,FALSE) + ESCYLD1!BY13*(1-VLOOKUP(ESCYLD2!BY$4,'[1]INTERNAL PARAMETERS-1'!$B$5:$J$44,5,FALSE))*VLOOKUP(ESCYLD2!BY$4,'[1]INTERNAL PARAMETERS-1'!$B$5:$J$44,8,FALSE)*VLOOKUP(ESCYLD2!BY$4,'[1]INTERNAL PARAMETERS-1'!$B$5:$J$44,3,FALSE)</f>
        <v>0</v>
      </c>
      <c r="BZ13" s="52">
        <f>ESCYLD1!BZ13*VLOOKUP(ESCYLD2!BZ$4,'[1]INTERNAL PARAMETERS-1'!$B$5:$J$44,5,FALSE)*VLOOKUP(ESCYLD2!BZ$4,'[1]INTERNAL PARAMETERS-1'!$B$5:$J$44,6,FALSE)*VLOOKUP(ESCYLD2!BZ$4,'[1]INTERNAL PARAMETERS-1'!$B$5:$J$44,3,FALSE) + ESCYLD1!BZ13*(1-VLOOKUP(ESCYLD2!BZ$4,'[1]INTERNAL PARAMETERS-1'!$B$5:$J$44,5,FALSE))*VLOOKUP(ESCYLD2!BZ$4,'[1]INTERNAL PARAMETERS-1'!$B$5:$J$44,8,FALSE)*VLOOKUP(ESCYLD2!BZ$4,'[1]INTERNAL PARAMETERS-1'!$B$5:$J$44,3,FALSE)</f>
        <v>1.0632245485446579E-2</v>
      </c>
      <c r="CA13" s="52">
        <f>ESCYLD1!CA13*VLOOKUP(ESCYLD2!CA$4,'[1]INTERNAL PARAMETERS-1'!$B$5:$J$44,5,FALSE)*VLOOKUP(ESCYLD2!CA$4,'[1]INTERNAL PARAMETERS-1'!$B$5:$J$44,6,FALSE)*VLOOKUP(ESCYLD2!CA$4,'[1]INTERNAL PARAMETERS-1'!$B$5:$J$44,3,FALSE) + ESCYLD1!CA13*(1-VLOOKUP(ESCYLD2!CA$4,'[1]INTERNAL PARAMETERS-1'!$B$5:$J$44,5,FALSE))*VLOOKUP(ESCYLD2!CA$4,'[1]INTERNAL PARAMETERS-1'!$B$5:$J$44,8,FALSE)*VLOOKUP(ESCYLD2!CA$4,'[1]INTERNAL PARAMETERS-1'!$B$5:$J$44,3,FALSE)</f>
        <v>0</v>
      </c>
      <c r="CB13" s="52">
        <f>ESCYLD1!CB13*VLOOKUP(ESCYLD2!CB$4,'[1]INTERNAL PARAMETERS-1'!$B$5:$J$44,5,FALSE)*VLOOKUP(ESCYLD2!CB$4,'[1]INTERNAL PARAMETERS-1'!$B$5:$J$44,6,FALSE)*VLOOKUP(ESCYLD2!CB$4,'[1]INTERNAL PARAMETERS-1'!$B$5:$J$44,3,FALSE) + ESCYLD1!CB13*(1-VLOOKUP(ESCYLD2!CB$4,'[1]INTERNAL PARAMETERS-1'!$B$5:$J$44,5,FALSE))*VLOOKUP(ESCYLD2!CB$4,'[1]INTERNAL PARAMETERS-1'!$B$5:$J$44,8,FALSE)*VLOOKUP(ESCYLD2!CB$4,'[1]INTERNAL PARAMETERS-1'!$B$5:$J$44,3,FALSE)</f>
        <v>0</v>
      </c>
      <c r="CC13" s="52">
        <f>ESCYLD1!CC13*VLOOKUP(ESCYLD2!CC$4,'[1]INTERNAL PARAMETERS-1'!$B$5:$J$44,5,FALSE)*VLOOKUP(ESCYLD2!CC$4,'[1]INTERNAL PARAMETERS-1'!$B$5:$J$44,6,FALSE)*VLOOKUP(ESCYLD2!CC$4,'[1]INTERNAL PARAMETERS-1'!$B$5:$J$44,3,FALSE) + ESCYLD1!CC13*(1-VLOOKUP(ESCYLD2!CC$4,'[1]INTERNAL PARAMETERS-1'!$B$5:$J$44,5,FALSE))*VLOOKUP(ESCYLD2!CC$4,'[1]INTERNAL PARAMETERS-1'!$B$5:$J$44,8,FALSE)*VLOOKUP(ESCYLD2!CC$4,'[1]INTERNAL PARAMETERS-1'!$B$5:$J$44,3,FALSE)</f>
        <v>1.8226820331405255E-2</v>
      </c>
      <c r="CD13" s="52">
        <f>ESCYLD1!CD13*VLOOKUP(ESCYLD2!CD$4,'[1]INTERNAL PARAMETERS-1'!$B$5:$J$44,5,FALSE)*VLOOKUP(ESCYLD2!CD$4,'[1]INTERNAL PARAMETERS-1'!$B$5:$J$44,6,FALSE)*VLOOKUP(ESCYLD2!CD$4,'[1]INTERNAL PARAMETERS-1'!$B$5:$J$44,3,FALSE) + ESCYLD1!CD13*(1-VLOOKUP(ESCYLD2!CD$4,'[1]INTERNAL PARAMETERS-1'!$B$5:$J$44,5,FALSE))*VLOOKUP(ESCYLD2!CD$4,'[1]INTERNAL PARAMETERS-1'!$B$5:$J$44,8,FALSE)*VLOOKUP(ESCYLD2!CD$4,'[1]INTERNAL PARAMETERS-1'!$B$5:$J$44,3,FALSE)</f>
        <v>5.543983882936384E-2</v>
      </c>
      <c r="CE13" s="52">
        <f>ESCYLD1!CE13*VLOOKUP(ESCYLD2!CE$4,'[1]INTERNAL PARAMETERS-1'!$B$5:$J$44,5,FALSE)*VLOOKUP(ESCYLD2!CE$4,'[1]INTERNAL PARAMETERS-1'!$B$5:$J$44,6,FALSE)*VLOOKUP(ESCYLD2!CE$4,'[1]INTERNAL PARAMETERS-1'!$B$5:$J$44,3,FALSE) + ESCYLD1!CE13*(1-VLOOKUP(ESCYLD2!CE$4,'[1]INTERNAL PARAMETERS-1'!$B$5:$J$44,5,FALSE))*VLOOKUP(ESCYLD2!CE$4,'[1]INTERNAL PARAMETERS-1'!$B$5:$J$44,8,FALSE)*VLOOKUP(ESCYLD2!CE$4,'[1]INTERNAL PARAMETERS-1'!$B$5:$J$44,3,FALSE)</f>
        <v>9.9770463971583886E-2</v>
      </c>
      <c r="CF13" s="52">
        <f>ESCYLD1!CF13*VLOOKUP(ESCYLD2!CF$4,'[1]INTERNAL PARAMETERS-1'!$B$5:$J$44,5,FALSE)*VLOOKUP(ESCYLD2!CF$4,'[1]INTERNAL PARAMETERS-1'!$B$5:$J$44,6,FALSE)*VLOOKUP(ESCYLD2!CF$4,'[1]INTERNAL PARAMETERS-1'!$B$5:$J$44,3,FALSE) + ESCYLD1!CF13*(1-VLOOKUP(ESCYLD2!CF$4,'[1]INTERNAL PARAMETERS-1'!$B$5:$J$44,5,FALSE))*VLOOKUP(ESCYLD2!CF$4,'[1]INTERNAL PARAMETERS-1'!$B$5:$J$44,8,FALSE)*VLOOKUP(ESCYLD2!CF$4,'[1]INTERNAL PARAMETERS-1'!$B$5:$J$44,3,FALSE)</f>
        <v>5.0550875079474235E-2</v>
      </c>
      <c r="CG13" s="52">
        <f>ESCYLD1!CG13*VLOOKUP(ESCYLD2!CG$4,'[1]INTERNAL PARAMETERS-1'!$B$5:$J$44,5,FALSE)*VLOOKUP(ESCYLD2!CG$4,'[1]INTERNAL PARAMETERS-1'!$B$5:$J$44,6,FALSE)*VLOOKUP(ESCYLD2!CG$4,'[1]INTERNAL PARAMETERS-1'!$B$5:$J$44,3,FALSE) + ESCYLD1!CG13*(1-VLOOKUP(ESCYLD2!CG$4,'[1]INTERNAL PARAMETERS-1'!$B$5:$J$44,5,FALSE))*VLOOKUP(ESCYLD2!CG$4,'[1]INTERNAL PARAMETERS-1'!$B$5:$J$44,8,FALSE)*VLOOKUP(ESCYLD2!CG$4,'[1]INTERNAL PARAMETERS-1'!$B$5:$J$44,3,FALSE)</f>
        <v>0</v>
      </c>
      <c r="CH13" s="51">
        <f>ESCYLD1!CH13*VLOOKUP(ESCYLD2!CH$4,'[1]INTERNAL PARAMETERS-1'!$B$5:$J$44,5,FALSE)*VLOOKUP(ESCYLD2!CH$4,'[1]INTERNAL PARAMETERS-1'!$B$5:$J$44,6,FALSE)*VLOOKUP(ESCYLD2!CH$4,'[1]INTERNAL PARAMETERS-1'!$B$5:$J$44,3,FALSE) + ESCYLD1!CH13*(1-VLOOKUP(ESCYLD2!CH$4,'[1]INTERNAL PARAMETERS-1'!$B$5:$J$44,5,FALSE))*VLOOKUP(ESCYLD2!CH$4,'[1]INTERNAL PARAMETERS-1'!$B$5:$J$44,8,FALSE)*VLOOKUP(ESCYLD2!CH$4,'[1]INTERNAL PARAMETERS-1'!$B$5:$J$44,3,FALSE)</f>
        <v>0</v>
      </c>
      <c r="CJ13" s="53">
        <f t="shared" si="0"/>
        <v>2201.9165279278509</v>
      </c>
      <c r="CK13" s="51">
        <f t="shared" si="1"/>
        <v>50.588858933380422</v>
      </c>
    </row>
    <row r="14" spans="2:89" x14ac:dyDescent="0.5">
      <c r="B14" s="66" t="s">
        <v>5</v>
      </c>
      <c r="C14" s="65" t="s">
        <v>90</v>
      </c>
      <c r="D14" s="65" t="s">
        <v>80</v>
      </c>
      <c r="E14" s="151">
        <f>ESC!AF14</f>
        <v>4829.7671618583026</v>
      </c>
      <c r="F14" s="67">
        <f>'[1]INTERNAL PARAMETERS-1'!M14</f>
        <v>39.424999999999997</v>
      </c>
      <c r="G14" s="53">
        <f>ESCYLD1!G14*VLOOKUP(ESCYLD2!G$4,'[1]INTERNAL PARAMETERS-1'!$B$5:$J$44,5,FALSE)*VLOOKUP(ESCYLD2!G$4,'[1]INTERNAL PARAMETERS-1'!$B$5:$J$44,7,FALSE)*ESCYLD2!$F14 + ESCYLD1!G14*(1-VLOOKUP(ESCYLD2!G$4,'[1]INTERNAL PARAMETERS-1'!$B$5:$J$44,5,FALSE))*VLOOKUP(ESCYLD2!G$4,'[1]INTERNAL PARAMETERS-1'!$B$5:$J$44,9,FALSE)*ESCYLD2!$F14</f>
        <v>1013.0721896662739</v>
      </c>
      <c r="H14" s="52">
        <f>ESCYLD1!H14*VLOOKUP(ESCYLD2!H$4,'[1]INTERNAL PARAMETERS-1'!$B$5:$J$44,5,FALSE)*VLOOKUP(ESCYLD2!H$4,'[1]INTERNAL PARAMETERS-1'!$B$5:$J$44,7,FALSE)*ESCYLD2!$F14 + ESCYLD1!H14*(1-VLOOKUP(ESCYLD2!H$4,'[1]INTERNAL PARAMETERS-1'!$B$5:$J$44,5,FALSE))*VLOOKUP(ESCYLD2!H$4,'[1]INTERNAL PARAMETERS-1'!$B$5:$J$44,9,FALSE)*ESCYLD2!$F14</f>
        <v>346.20050910866871</v>
      </c>
      <c r="I14" s="52">
        <f>ESCYLD1!I14*VLOOKUP(ESCYLD2!I$4,'[1]INTERNAL PARAMETERS-1'!$B$5:$J$44,5,FALSE)*VLOOKUP(ESCYLD2!I$4,'[1]INTERNAL PARAMETERS-1'!$B$5:$J$44,7,FALSE)*ESCYLD2!$F14 + ESCYLD1!I14*(1-VLOOKUP(ESCYLD2!I$4,'[1]INTERNAL PARAMETERS-1'!$B$5:$J$44,5,FALSE))*VLOOKUP(ESCYLD2!I$4,'[1]INTERNAL PARAMETERS-1'!$B$5:$J$44,9,FALSE)*ESCYLD2!$F14</f>
        <v>405.88773823818144</v>
      </c>
      <c r="J14" s="52">
        <f>ESCYLD1!J14*VLOOKUP(ESCYLD2!J$4,'[1]INTERNAL PARAMETERS-1'!$B$5:$J$44,5,FALSE)*VLOOKUP(ESCYLD2!J$4,'[1]INTERNAL PARAMETERS-1'!$B$5:$J$44,7,FALSE)*ESCYLD2!$F14 + ESCYLD1!J14*(1-VLOOKUP(ESCYLD2!J$4,'[1]INTERNAL PARAMETERS-1'!$B$5:$J$44,5,FALSE))*VLOOKUP(ESCYLD2!J$4,'[1]INTERNAL PARAMETERS-1'!$B$5:$J$44,9,FALSE)*ESCYLD2!$F14</f>
        <v>0</v>
      </c>
      <c r="K14" s="52">
        <f>ESCYLD1!K14*VLOOKUP(ESCYLD2!K$4,'[1]INTERNAL PARAMETERS-1'!$B$5:$J$44,5,FALSE)*VLOOKUP(ESCYLD2!K$4,'[1]INTERNAL PARAMETERS-1'!$B$5:$J$44,7,FALSE)*ESCYLD2!$F14 + ESCYLD1!K14*(1-VLOOKUP(ESCYLD2!K$4,'[1]INTERNAL PARAMETERS-1'!$B$5:$J$44,5,FALSE))*VLOOKUP(ESCYLD2!K$4,'[1]INTERNAL PARAMETERS-1'!$B$5:$J$44,9,FALSE)*ESCYLD2!$F14</f>
        <v>3.0949821725707078</v>
      </c>
      <c r="L14" s="52">
        <f>ESCYLD1!L14*VLOOKUP(ESCYLD2!L$4,'[1]INTERNAL PARAMETERS-1'!$B$5:$J$44,5,FALSE)*VLOOKUP(ESCYLD2!L$4,'[1]INTERNAL PARAMETERS-1'!$B$5:$J$44,7,FALSE)*ESCYLD2!$F14 + ESCYLD1!L14*(1-VLOOKUP(ESCYLD2!L$4,'[1]INTERNAL PARAMETERS-1'!$B$5:$J$44,5,FALSE))*VLOOKUP(ESCYLD2!L$4,'[1]INTERNAL PARAMETERS-1'!$B$5:$J$44,9,FALSE)*ESCYLD2!$F14</f>
        <v>0</v>
      </c>
      <c r="M14" s="52">
        <f>ESCYLD1!M14*VLOOKUP(ESCYLD2!M$4,'[1]INTERNAL PARAMETERS-1'!$B$5:$J$44,5,FALSE)*VLOOKUP(ESCYLD2!M$4,'[1]INTERNAL PARAMETERS-1'!$B$5:$J$44,7,FALSE)*ESCYLD2!$F14 + ESCYLD1!M14*(1-VLOOKUP(ESCYLD2!M$4,'[1]INTERNAL PARAMETERS-1'!$B$5:$J$44,5,FALSE))*VLOOKUP(ESCYLD2!M$4,'[1]INTERNAL PARAMETERS-1'!$B$5:$J$44,9,FALSE)*ESCYLD2!$F14</f>
        <v>21.813972841855321</v>
      </c>
      <c r="N14" s="52">
        <f>ESCYLD1!N14*VLOOKUP(ESCYLD2!N$4,'[1]INTERNAL PARAMETERS-1'!$B$5:$J$44,5,FALSE)*VLOOKUP(ESCYLD2!N$4,'[1]INTERNAL PARAMETERS-1'!$B$5:$J$44,7,FALSE)*ESCYLD2!$F14 + ESCYLD1!N14*(1-VLOOKUP(ESCYLD2!N$4,'[1]INTERNAL PARAMETERS-1'!$B$5:$J$44,5,FALSE))*VLOOKUP(ESCYLD2!N$4,'[1]INTERNAL PARAMETERS-1'!$B$5:$J$44,9,FALSE)*ESCYLD2!$F14</f>
        <v>1.5479861615682806</v>
      </c>
      <c r="O14" s="52">
        <f>ESCYLD1!O14*VLOOKUP(ESCYLD2!O$4,'[1]INTERNAL PARAMETERS-1'!$B$5:$J$44,5,FALSE)*VLOOKUP(ESCYLD2!O$4,'[1]INTERNAL PARAMETERS-1'!$B$5:$J$44,7,FALSE)*ESCYLD2!$F14 + ESCYLD1!O14*(1-VLOOKUP(ESCYLD2!O$4,'[1]INTERNAL PARAMETERS-1'!$B$5:$J$44,5,FALSE))*VLOOKUP(ESCYLD2!O$4,'[1]INTERNAL PARAMETERS-1'!$B$5:$J$44,9,FALSE)*ESCYLD2!$F14</f>
        <v>0</v>
      </c>
      <c r="P14" s="52">
        <f>ESCYLD1!P14*VLOOKUP(ESCYLD2!P$4,'[1]INTERNAL PARAMETERS-1'!$B$5:$J$44,5,FALSE)*VLOOKUP(ESCYLD2!P$4,'[1]INTERNAL PARAMETERS-1'!$B$5:$J$44,7,FALSE)*ESCYLD2!$F14 + ESCYLD1!P14*(1-VLOOKUP(ESCYLD2!P$4,'[1]INTERNAL PARAMETERS-1'!$B$5:$J$44,5,FALSE))*VLOOKUP(ESCYLD2!P$4,'[1]INTERNAL PARAMETERS-1'!$B$5:$J$44,9,FALSE)*ESCYLD2!$F14</f>
        <v>0</v>
      </c>
      <c r="Q14" s="52">
        <f>ESCYLD1!Q14*VLOOKUP(ESCYLD2!Q$4,'[1]INTERNAL PARAMETERS-1'!$B$5:$J$44,5,FALSE)*VLOOKUP(ESCYLD2!Q$4,'[1]INTERNAL PARAMETERS-1'!$B$5:$J$44,7,FALSE)*ESCYLD2!$F14 + ESCYLD1!Q14*(1-VLOOKUP(ESCYLD2!Q$4,'[1]INTERNAL PARAMETERS-1'!$B$5:$J$44,5,FALSE))*VLOOKUP(ESCYLD2!Q$4,'[1]INTERNAL PARAMETERS-1'!$B$5:$J$44,9,FALSE)*ESCYLD2!$F14</f>
        <v>0</v>
      </c>
      <c r="R14" s="52">
        <f>ESCYLD1!R14*VLOOKUP(ESCYLD2!R$4,'[1]INTERNAL PARAMETERS-1'!$B$5:$J$44,5,FALSE)*VLOOKUP(ESCYLD2!R$4,'[1]INTERNAL PARAMETERS-1'!$B$5:$J$44,7,FALSE)*ESCYLD2!$F14 + ESCYLD1!R14*(1-VLOOKUP(ESCYLD2!R$4,'[1]INTERNAL PARAMETERS-1'!$B$5:$J$44,5,FALSE))*VLOOKUP(ESCYLD2!R$4,'[1]INTERNAL PARAMETERS-1'!$B$5:$J$44,9,FALSE)*ESCYLD2!$F14</f>
        <v>3.6693456661933412</v>
      </c>
      <c r="S14" s="52">
        <f>ESCYLD1!S14*VLOOKUP(ESCYLD2!S$4,'[1]INTERNAL PARAMETERS-1'!$B$5:$J$44,5,FALSE)*VLOOKUP(ESCYLD2!S$4,'[1]INTERNAL PARAMETERS-1'!$B$5:$J$44,7,FALSE)*ESCYLD2!$F14 + ESCYLD1!S14*(1-VLOOKUP(ESCYLD2!S$4,'[1]INTERNAL PARAMETERS-1'!$B$5:$J$44,5,FALSE))*VLOOKUP(ESCYLD2!S$4,'[1]INTERNAL PARAMETERS-1'!$B$5:$J$44,9,FALSE)*ESCYLD2!$F14</f>
        <v>44.69206049683239</v>
      </c>
      <c r="T14" s="52">
        <f>ESCYLD1!T14*VLOOKUP(ESCYLD2!T$4,'[1]INTERNAL PARAMETERS-1'!$B$5:$J$44,5,FALSE)*VLOOKUP(ESCYLD2!T$4,'[1]INTERNAL PARAMETERS-1'!$B$5:$J$44,7,FALSE)*ESCYLD2!$F14 + ESCYLD1!T14*(1-VLOOKUP(ESCYLD2!T$4,'[1]INTERNAL PARAMETERS-1'!$B$5:$J$44,5,FALSE))*VLOOKUP(ESCYLD2!T$4,'[1]INTERNAL PARAMETERS-1'!$B$5:$J$44,9,FALSE)*ESCYLD2!$F14</f>
        <v>19.263950499372829</v>
      </c>
      <c r="U14" s="52">
        <f>ESCYLD1!U14*VLOOKUP(ESCYLD2!U$4,'[1]INTERNAL PARAMETERS-1'!$B$5:$J$44,5,FALSE)*VLOOKUP(ESCYLD2!U$4,'[1]INTERNAL PARAMETERS-1'!$B$5:$J$44,7,FALSE)*ESCYLD2!$F14 + ESCYLD1!U14*(1-VLOOKUP(ESCYLD2!U$4,'[1]INTERNAL PARAMETERS-1'!$B$5:$J$44,5,FALSE))*VLOOKUP(ESCYLD2!U$4,'[1]INTERNAL PARAMETERS-1'!$B$5:$J$44,9,FALSE)*ESCYLD2!$F14</f>
        <v>9.3292252893627676</v>
      </c>
      <c r="V14" s="52">
        <f>ESCYLD1!V14*VLOOKUP(ESCYLD2!V$4,'[1]INTERNAL PARAMETERS-1'!$B$5:$J$44,5,FALSE)*VLOOKUP(ESCYLD2!V$4,'[1]INTERNAL PARAMETERS-1'!$B$5:$J$44,7,FALSE)*ESCYLD2!$F14 + ESCYLD1!V14*(1-VLOOKUP(ESCYLD2!V$4,'[1]INTERNAL PARAMETERS-1'!$B$5:$J$44,5,FALSE))*VLOOKUP(ESCYLD2!V$4,'[1]INTERNAL PARAMETERS-1'!$B$5:$J$44,9,FALSE)*ESCYLD2!$F14</f>
        <v>53.488009732783993</v>
      </c>
      <c r="W14" s="52">
        <f>ESCYLD1!W14*VLOOKUP(ESCYLD2!W$4,'[1]INTERNAL PARAMETERS-1'!$B$5:$J$44,5,FALSE)*VLOOKUP(ESCYLD2!W$4,'[1]INTERNAL PARAMETERS-1'!$B$5:$J$44,7,FALSE)*ESCYLD2!$F14 + ESCYLD1!W14*(1-VLOOKUP(ESCYLD2!W$4,'[1]INTERNAL PARAMETERS-1'!$B$5:$J$44,5,FALSE))*VLOOKUP(ESCYLD2!W$4,'[1]INTERNAL PARAMETERS-1'!$B$5:$J$44,9,FALSE)*ESCYLD2!$F14</f>
        <v>0</v>
      </c>
      <c r="X14" s="52">
        <f>ESCYLD1!X14*VLOOKUP(ESCYLD2!X$4,'[1]INTERNAL PARAMETERS-1'!$B$5:$J$44,5,FALSE)*VLOOKUP(ESCYLD2!X$4,'[1]INTERNAL PARAMETERS-1'!$B$5:$J$44,7,FALSE)*ESCYLD2!$F14 + ESCYLD1!X14*(1-VLOOKUP(ESCYLD2!X$4,'[1]INTERNAL PARAMETERS-1'!$B$5:$J$44,5,FALSE))*VLOOKUP(ESCYLD2!X$4,'[1]INTERNAL PARAMETERS-1'!$B$5:$J$44,9,FALSE)*ESCYLD2!$F14</f>
        <v>0</v>
      </c>
      <c r="Y14" s="52">
        <f>ESCYLD1!Y14*VLOOKUP(ESCYLD2!Y$4,'[1]INTERNAL PARAMETERS-1'!$B$5:$J$44,5,FALSE)*VLOOKUP(ESCYLD2!Y$4,'[1]INTERNAL PARAMETERS-1'!$B$5:$J$44,7,FALSE)*ESCYLD2!$F14 + ESCYLD1!Y14*(1-VLOOKUP(ESCYLD2!Y$4,'[1]INTERNAL PARAMETERS-1'!$B$5:$J$44,5,FALSE))*VLOOKUP(ESCYLD2!Y$4,'[1]INTERNAL PARAMETERS-1'!$B$5:$J$44,9,FALSE)*ESCYLD2!$F14</f>
        <v>0</v>
      </c>
      <c r="Z14" s="52">
        <f>ESCYLD1!Z14*VLOOKUP(ESCYLD2!Z$4,'[1]INTERNAL PARAMETERS-1'!$B$5:$J$44,5,FALSE)*VLOOKUP(ESCYLD2!Z$4,'[1]INTERNAL PARAMETERS-1'!$B$5:$J$44,7,FALSE)*ESCYLD2!$F14 + ESCYLD1!Z14*(1-VLOOKUP(ESCYLD2!Z$4,'[1]INTERNAL PARAMETERS-1'!$B$5:$J$44,5,FALSE))*VLOOKUP(ESCYLD2!Z$4,'[1]INTERNAL PARAMETERS-1'!$B$5:$J$44,9,FALSE)*ESCYLD2!$F14</f>
        <v>0</v>
      </c>
      <c r="AA14" s="52">
        <f>ESCYLD1!AA14*VLOOKUP(ESCYLD2!AA$4,'[1]INTERNAL PARAMETERS-1'!$B$5:$J$44,5,FALSE)*VLOOKUP(ESCYLD2!AA$4,'[1]INTERNAL PARAMETERS-1'!$B$5:$J$44,7,FALSE)*ESCYLD2!$F14 + ESCYLD1!AA14*(1-VLOOKUP(ESCYLD2!AA$4,'[1]INTERNAL PARAMETERS-1'!$B$5:$J$44,5,FALSE))*VLOOKUP(ESCYLD2!AA$4,'[1]INTERNAL PARAMETERS-1'!$B$5:$J$44,9,FALSE)*ESCYLD2!$F14</f>
        <v>0</v>
      </c>
      <c r="AB14" s="52">
        <f>ESCYLD1!AB14*VLOOKUP(ESCYLD2!AB$4,'[1]INTERNAL PARAMETERS-1'!$B$5:$J$44,5,FALSE)*VLOOKUP(ESCYLD2!AB$4,'[1]INTERNAL PARAMETERS-1'!$B$5:$J$44,7,FALSE)*ESCYLD2!$F14 + ESCYLD1!AB14*(1-VLOOKUP(ESCYLD2!AB$4,'[1]INTERNAL PARAMETERS-1'!$B$5:$J$44,5,FALSE))*VLOOKUP(ESCYLD2!AB$4,'[1]INTERNAL PARAMETERS-1'!$B$5:$J$44,9,FALSE)*ESCYLD2!$F14</f>
        <v>0</v>
      </c>
      <c r="AC14" s="52">
        <f>ESCYLD1!AC14*VLOOKUP(ESCYLD2!AC$4,'[1]INTERNAL PARAMETERS-1'!$B$5:$J$44,5,FALSE)*VLOOKUP(ESCYLD2!AC$4,'[1]INTERNAL PARAMETERS-1'!$B$5:$J$44,7,FALSE)*ESCYLD2!$F14 + ESCYLD1!AC14*(1-VLOOKUP(ESCYLD2!AC$4,'[1]INTERNAL PARAMETERS-1'!$B$5:$J$44,5,FALSE))*VLOOKUP(ESCYLD2!AC$4,'[1]INTERNAL PARAMETERS-1'!$B$5:$J$44,9,FALSE)*ESCYLD2!$F14</f>
        <v>0</v>
      </c>
      <c r="AD14" s="52">
        <f>ESCYLD1!AD14*VLOOKUP(ESCYLD2!AD$4,'[1]INTERNAL PARAMETERS-1'!$B$5:$J$44,5,FALSE)*VLOOKUP(ESCYLD2!AD$4,'[1]INTERNAL PARAMETERS-1'!$B$5:$J$44,7,FALSE)*ESCYLD2!$F14 + ESCYLD1!AD14*(1-VLOOKUP(ESCYLD2!AD$4,'[1]INTERNAL PARAMETERS-1'!$B$5:$J$44,5,FALSE))*VLOOKUP(ESCYLD2!AD$4,'[1]INTERNAL PARAMETERS-1'!$B$5:$J$44,9,FALSE)*ESCYLD2!$F14</f>
        <v>0</v>
      </c>
      <c r="AE14" s="52">
        <f>ESCYLD1!AE14*VLOOKUP(ESCYLD2!AE$4,'[1]INTERNAL PARAMETERS-1'!$B$5:$J$44,5,FALSE)*VLOOKUP(ESCYLD2!AE$4,'[1]INTERNAL PARAMETERS-1'!$B$5:$J$44,7,FALSE)*ESCYLD2!$F14 + ESCYLD1!AE14*(1-VLOOKUP(ESCYLD2!AE$4,'[1]INTERNAL PARAMETERS-1'!$B$5:$J$44,5,FALSE))*VLOOKUP(ESCYLD2!AE$4,'[1]INTERNAL PARAMETERS-1'!$B$5:$J$44,9,FALSE)*ESCYLD2!$F14</f>
        <v>0</v>
      </c>
      <c r="AF14" s="52">
        <f>ESCYLD1!AF14*VLOOKUP(ESCYLD2!AF$4,'[1]INTERNAL PARAMETERS-1'!$B$5:$J$44,5,FALSE)*VLOOKUP(ESCYLD2!AF$4,'[1]INTERNAL PARAMETERS-1'!$B$5:$J$44,7,FALSE)*ESCYLD2!$F14 + ESCYLD1!AF14*(1-VLOOKUP(ESCYLD2!AF$4,'[1]INTERNAL PARAMETERS-1'!$B$5:$J$44,5,FALSE))*VLOOKUP(ESCYLD2!AF$4,'[1]INTERNAL PARAMETERS-1'!$B$5:$J$44,9,FALSE)*ESCYLD2!$F14</f>
        <v>1.788954534854132</v>
      </c>
      <c r="AG14" s="52">
        <f>ESCYLD1!AG14*VLOOKUP(ESCYLD2!AG$4,'[1]INTERNAL PARAMETERS-1'!$B$5:$J$44,5,FALSE)*VLOOKUP(ESCYLD2!AG$4,'[1]INTERNAL PARAMETERS-1'!$B$5:$J$44,7,FALSE)*ESCYLD2!$F14 + ESCYLD1!AG14*(1-VLOOKUP(ESCYLD2!AG$4,'[1]INTERNAL PARAMETERS-1'!$B$5:$J$44,5,FALSE))*VLOOKUP(ESCYLD2!AG$4,'[1]INTERNAL PARAMETERS-1'!$B$5:$J$44,9,FALSE)*ESCYLD2!$F14</f>
        <v>0</v>
      </c>
      <c r="AH14" s="52">
        <f>ESCYLD1!AH14*VLOOKUP(ESCYLD2!AH$4,'[1]INTERNAL PARAMETERS-1'!$B$5:$J$44,5,FALSE)*VLOOKUP(ESCYLD2!AH$4,'[1]INTERNAL PARAMETERS-1'!$B$5:$J$44,7,FALSE)*ESCYLD2!$F14 + ESCYLD1!AH14*(1-VLOOKUP(ESCYLD2!AH$4,'[1]INTERNAL PARAMETERS-1'!$B$5:$J$44,5,FALSE))*VLOOKUP(ESCYLD2!AH$4,'[1]INTERNAL PARAMETERS-1'!$B$5:$J$44,9,FALSE)*ESCYLD2!$F14</f>
        <v>0.5045769200870629</v>
      </c>
      <c r="AI14" s="52">
        <f>ESCYLD1!AI14*VLOOKUP(ESCYLD2!AI$4,'[1]INTERNAL PARAMETERS-1'!$B$5:$J$44,5,FALSE)*VLOOKUP(ESCYLD2!AI$4,'[1]INTERNAL PARAMETERS-1'!$B$5:$J$44,7,FALSE)*ESCYLD2!$F14 + ESCYLD1!AI14*(1-VLOOKUP(ESCYLD2!AI$4,'[1]INTERNAL PARAMETERS-1'!$B$5:$J$44,5,FALSE))*VLOOKUP(ESCYLD2!AI$4,'[1]INTERNAL PARAMETERS-1'!$B$5:$J$44,9,FALSE)*ESCYLD2!$F14</f>
        <v>0.45870629098823901</v>
      </c>
      <c r="AJ14" s="52">
        <f>ESCYLD1!AJ14*VLOOKUP(ESCYLD2!AJ$4,'[1]INTERNAL PARAMETERS-1'!$B$5:$J$44,5,FALSE)*VLOOKUP(ESCYLD2!AJ$4,'[1]INTERNAL PARAMETERS-1'!$B$5:$J$44,7,FALSE)*ESCYLD2!$F14 + ESCYLD1!AJ14*(1-VLOOKUP(ESCYLD2!AJ$4,'[1]INTERNAL PARAMETERS-1'!$B$5:$J$44,5,FALSE))*VLOOKUP(ESCYLD2!AJ$4,'[1]INTERNAL PARAMETERS-1'!$B$5:$J$44,9,FALSE)*ESCYLD2!$F14</f>
        <v>7.1550755264921371</v>
      </c>
      <c r="AK14" s="52">
        <f>ESCYLD1!AK14*VLOOKUP(ESCYLD2!AK$4,'[1]INTERNAL PARAMETERS-1'!$B$5:$J$44,5,FALSE)*VLOOKUP(ESCYLD2!AK$4,'[1]INTERNAL PARAMETERS-1'!$B$5:$J$44,7,FALSE)*ESCYLD2!$F14 + ESCYLD1!AK14*(1-VLOOKUP(ESCYLD2!AK$4,'[1]INTERNAL PARAMETERS-1'!$B$5:$J$44,5,FALSE))*VLOOKUP(ESCYLD2!AK$4,'[1]INTERNAL PARAMETERS-1'!$B$5:$J$44,9,FALSE)*ESCYLD2!$F14</f>
        <v>2.0174698606386836</v>
      </c>
      <c r="AL14" s="52">
        <f>ESCYLD1!AL14*VLOOKUP(ESCYLD2!AL$4,'[1]INTERNAL PARAMETERS-1'!$B$5:$J$44,5,FALSE)*VLOOKUP(ESCYLD2!AL$4,'[1]INTERNAL PARAMETERS-1'!$B$5:$J$44,7,FALSE)*ESCYLD2!$F14 + ESCYLD1!AL14*(1-VLOOKUP(ESCYLD2!AL$4,'[1]INTERNAL PARAMETERS-1'!$B$5:$J$44,5,FALSE))*VLOOKUP(ESCYLD2!AL$4,'[1]INTERNAL PARAMETERS-1'!$B$5:$J$44,9,FALSE)*ESCYLD2!$F14</f>
        <v>0</v>
      </c>
      <c r="AM14" s="52">
        <f>ESCYLD1!AM14*VLOOKUP(ESCYLD2!AM$4,'[1]INTERNAL PARAMETERS-1'!$B$5:$J$44,5,FALSE)*VLOOKUP(ESCYLD2!AM$4,'[1]INTERNAL PARAMETERS-1'!$B$5:$J$44,7,FALSE)*ESCYLD2!$F14 + ESCYLD1!AM14*(1-VLOOKUP(ESCYLD2!AM$4,'[1]INTERNAL PARAMETERS-1'!$B$5:$J$44,5,FALSE))*VLOOKUP(ESCYLD2!AM$4,'[1]INTERNAL PARAMETERS-1'!$B$5:$J$44,9,FALSE)*ESCYLD2!$F14</f>
        <v>0</v>
      </c>
      <c r="AN14" s="52">
        <f>ESCYLD1!AN14*VLOOKUP(ESCYLD2!AN$4,'[1]INTERNAL PARAMETERS-1'!$B$5:$J$44,5,FALSE)*VLOOKUP(ESCYLD2!AN$4,'[1]INTERNAL PARAMETERS-1'!$B$5:$J$44,7,FALSE)*ESCYLD2!$F14 + ESCYLD1!AN14*(1-VLOOKUP(ESCYLD2!AN$4,'[1]INTERNAL PARAMETERS-1'!$B$5:$J$44,5,FALSE))*VLOOKUP(ESCYLD2!AN$4,'[1]INTERNAL PARAMETERS-1'!$B$5:$J$44,9,FALSE)*ESCYLD2!$F14</f>
        <v>0</v>
      </c>
      <c r="AO14" s="52">
        <f>ESCYLD1!AO14*VLOOKUP(ESCYLD2!AO$4,'[1]INTERNAL PARAMETERS-1'!$B$5:$J$44,5,FALSE)*VLOOKUP(ESCYLD2!AO$4,'[1]INTERNAL PARAMETERS-1'!$B$5:$J$44,7,FALSE)*ESCYLD2!$F14 + ESCYLD1!AO14*(1-VLOOKUP(ESCYLD2!AO$4,'[1]INTERNAL PARAMETERS-1'!$B$5:$J$44,5,FALSE))*VLOOKUP(ESCYLD2!AO$4,'[1]INTERNAL PARAMETERS-1'!$B$5:$J$44,9,FALSE)*ESCYLD2!$F14</f>
        <v>0</v>
      </c>
      <c r="AP14" s="52">
        <f>ESCYLD1!AP14*VLOOKUP(ESCYLD2!AP$4,'[1]INTERNAL PARAMETERS-1'!$B$5:$J$44,5,FALSE)*VLOOKUP(ESCYLD2!AP$4,'[1]INTERNAL PARAMETERS-1'!$B$5:$J$44,7,FALSE)*ESCYLD2!$F14 + ESCYLD1!AP14*(1-VLOOKUP(ESCYLD2!AP$4,'[1]INTERNAL PARAMETERS-1'!$B$5:$J$44,5,FALSE))*VLOOKUP(ESCYLD2!AP$4,'[1]INTERNAL PARAMETERS-1'!$B$5:$J$44,9,FALSE)*ESCYLD2!$F14</f>
        <v>0</v>
      </c>
      <c r="AQ14" s="52">
        <f>ESCYLD1!AQ14*VLOOKUP(ESCYLD2!AQ$4,'[1]INTERNAL PARAMETERS-1'!$B$5:$J$44,5,FALSE)*VLOOKUP(ESCYLD2!AQ$4,'[1]INTERNAL PARAMETERS-1'!$B$5:$J$44,7,FALSE)*ESCYLD2!$F14 + ESCYLD1!AQ14*(1-VLOOKUP(ESCYLD2!AQ$4,'[1]INTERNAL PARAMETERS-1'!$B$5:$J$44,5,FALSE))*VLOOKUP(ESCYLD2!AQ$4,'[1]INTERNAL PARAMETERS-1'!$B$5:$J$44,9,FALSE)*ESCYLD2!$F14</f>
        <v>0</v>
      </c>
      <c r="AR14" s="52">
        <f>ESCYLD1!AR14*VLOOKUP(ESCYLD2!AR$4,'[1]INTERNAL PARAMETERS-1'!$B$5:$J$44,5,FALSE)*VLOOKUP(ESCYLD2!AR$4,'[1]INTERNAL PARAMETERS-1'!$B$5:$J$44,7,FALSE)*ESCYLD2!$F14 + ESCYLD1!AR14*(1-VLOOKUP(ESCYLD2!AR$4,'[1]INTERNAL PARAMETERS-1'!$B$5:$J$44,5,FALSE))*VLOOKUP(ESCYLD2!AR$4,'[1]INTERNAL PARAMETERS-1'!$B$5:$J$44,9,FALSE)*ESCYLD2!$F14</f>
        <v>0</v>
      </c>
      <c r="AS14" s="52">
        <f>ESCYLD1!AS14*VLOOKUP(ESCYLD2!AS$4,'[1]INTERNAL PARAMETERS-1'!$B$5:$J$44,5,FALSE)*VLOOKUP(ESCYLD2!AS$4,'[1]INTERNAL PARAMETERS-1'!$B$5:$J$44,7,FALSE)*ESCYLD2!$F14 + ESCYLD1!AS14*(1-VLOOKUP(ESCYLD2!AS$4,'[1]INTERNAL PARAMETERS-1'!$B$5:$J$44,5,FALSE))*VLOOKUP(ESCYLD2!AS$4,'[1]INTERNAL PARAMETERS-1'!$B$5:$J$44,9,FALSE)*ESCYLD2!$F14</f>
        <v>0</v>
      </c>
      <c r="AT14" s="51">
        <f>ESCYLD1!AT14*VLOOKUP(ESCYLD2!AT$4,'[1]INTERNAL PARAMETERS-1'!$B$5:$J$44,5,FALSE)*VLOOKUP(ESCYLD2!AT$4,'[1]INTERNAL PARAMETERS-1'!$B$5:$J$44,7,FALSE)*ESCYLD2!$F14 + ESCYLD1!AT14*(1-VLOOKUP(ESCYLD2!AT$4,'[1]INTERNAL PARAMETERS-1'!$B$5:$J$44,5,FALSE))*VLOOKUP(ESCYLD2!AT$4,'[1]INTERNAL PARAMETERS-1'!$B$5:$J$44,9,FALSE)*ESCYLD2!$F14</f>
        <v>0</v>
      </c>
      <c r="AU14" s="53">
        <f>ESCYLD1!AU14*VLOOKUP(ESCYLD2!AU$4,'[1]INTERNAL PARAMETERS-1'!$B$5:$J$44,5,FALSE)*VLOOKUP(ESCYLD2!AU$4,'[1]INTERNAL PARAMETERS-1'!$B$5:$J$44,6,FALSE)*VLOOKUP(ESCYLD2!AU$4,'[1]INTERNAL PARAMETERS-1'!$B$5:$J$44,3,FALSE) + ESCYLD1!AU14*(1-VLOOKUP(ESCYLD2!AU$4,'[1]INTERNAL PARAMETERS-1'!$B$5:$J$44,5,FALSE))*VLOOKUP(ESCYLD2!AU$4,'[1]INTERNAL PARAMETERS-1'!$B$5:$J$44,8,FALSE)*VLOOKUP(ESCYLD2!AU$4,'[1]INTERNAL PARAMETERS-1'!$B$5:$J$44,3,FALSE)</f>
        <v>0</v>
      </c>
      <c r="AV14" s="52">
        <f>ESCYLD1!AV14*VLOOKUP(ESCYLD2!AV$4,'[1]INTERNAL PARAMETERS-1'!$B$5:$J$44,5,FALSE)*VLOOKUP(ESCYLD2!AV$4,'[1]INTERNAL PARAMETERS-1'!$B$5:$J$44,6,FALSE)*VLOOKUP(ESCYLD2!AV$4,'[1]INTERNAL PARAMETERS-1'!$B$5:$J$44,3,FALSE) + ESCYLD1!AV14*(1-VLOOKUP(ESCYLD2!AV$4,'[1]INTERNAL PARAMETERS-1'!$B$5:$J$44,5,FALSE))*VLOOKUP(ESCYLD2!AV$4,'[1]INTERNAL PARAMETERS-1'!$B$5:$J$44,8,FALSE)*VLOOKUP(ESCYLD2!AV$4,'[1]INTERNAL PARAMETERS-1'!$B$5:$J$44,3,FALSE)</f>
        <v>0</v>
      </c>
      <c r="AW14" s="52">
        <f>ESCYLD1!AW14*VLOOKUP(ESCYLD2!AW$4,'[1]INTERNAL PARAMETERS-1'!$B$5:$J$44,5,FALSE)*VLOOKUP(ESCYLD2!AW$4,'[1]INTERNAL PARAMETERS-1'!$B$5:$J$44,6,FALSE)*VLOOKUP(ESCYLD2!AW$4,'[1]INTERNAL PARAMETERS-1'!$B$5:$J$44,3,FALSE) + ESCYLD1!AW14*(1-VLOOKUP(ESCYLD2!AW$4,'[1]INTERNAL PARAMETERS-1'!$B$5:$J$44,5,FALSE))*VLOOKUP(ESCYLD2!AW$4,'[1]INTERNAL PARAMETERS-1'!$B$5:$J$44,8,FALSE)*VLOOKUP(ESCYLD2!AW$4,'[1]INTERNAL PARAMETERS-1'!$B$5:$J$44,3,FALSE)</f>
        <v>12.155294452769363</v>
      </c>
      <c r="AX14" s="52">
        <f>ESCYLD1!AX14*VLOOKUP(ESCYLD2!AX$4,'[1]INTERNAL PARAMETERS-1'!$B$5:$J$44,5,FALSE)*VLOOKUP(ESCYLD2!AX$4,'[1]INTERNAL PARAMETERS-1'!$B$5:$J$44,6,FALSE)*VLOOKUP(ESCYLD2!AX$4,'[1]INTERNAL PARAMETERS-1'!$B$5:$J$44,3,FALSE) + ESCYLD1!AX14*(1-VLOOKUP(ESCYLD2!AX$4,'[1]INTERNAL PARAMETERS-1'!$B$5:$J$44,5,FALSE))*VLOOKUP(ESCYLD2!AX$4,'[1]INTERNAL PARAMETERS-1'!$B$5:$J$44,8,FALSE)*VLOOKUP(ESCYLD2!AX$4,'[1]INTERNAL PARAMETERS-1'!$B$5:$J$44,3,FALSE)</f>
        <v>0</v>
      </c>
      <c r="AY14" s="52">
        <f>ESCYLD1!AY14*VLOOKUP(ESCYLD2!AY$4,'[1]INTERNAL PARAMETERS-1'!$B$5:$J$44,5,FALSE)*VLOOKUP(ESCYLD2!AY$4,'[1]INTERNAL PARAMETERS-1'!$B$5:$J$44,6,FALSE)*VLOOKUP(ESCYLD2!AY$4,'[1]INTERNAL PARAMETERS-1'!$B$5:$J$44,3,FALSE) + ESCYLD1!AY14*(1-VLOOKUP(ESCYLD2!AY$4,'[1]INTERNAL PARAMETERS-1'!$B$5:$J$44,5,FALSE))*VLOOKUP(ESCYLD2!AY$4,'[1]INTERNAL PARAMETERS-1'!$B$5:$J$44,8,FALSE)*VLOOKUP(ESCYLD2!AY$4,'[1]INTERNAL PARAMETERS-1'!$B$5:$J$44,3,FALSE)</f>
        <v>0</v>
      </c>
      <c r="AZ14" s="52">
        <f>ESCYLD1!AZ14*VLOOKUP(ESCYLD2!AZ$4,'[1]INTERNAL PARAMETERS-1'!$B$5:$J$44,5,FALSE)*VLOOKUP(ESCYLD2!AZ$4,'[1]INTERNAL PARAMETERS-1'!$B$5:$J$44,6,FALSE)*VLOOKUP(ESCYLD2!AZ$4,'[1]INTERNAL PARAMETERS-1'!$B$5:$J$44,3,FALSE) + ESCYLD1!AZ14*(1-VLOOKUP(ESCYLD2!AZ$4,'[1]INTERNAL PARAMETERS-1'!$B$5:$J$44,5,FALSE))*VLOOKUP(ESCYLD2!AZ$4,'[1]INTERNAL PARAMETERS-1'!$B$5:$J$44,8,FALSE)*VLOOKUP(ESCYLD2!AZ$4,'[1]INTERNAL PARAMETERS-1'!$B$5:$J$44,3,FALSE)</f>
        <v>0</v>
      </c>
      <c r="BA14" s="52">
        <f>ESCYLD1!BA14*VLOOKUP(ESCYLD2!BA$4,'[1]INTERNAL PARAMETERS-1'!$B$5:$J$44,5,FALSE)*VLOOKUP(ESCYLD2!BA$4,'[1]INTERNAL PARAMETERS-1'!$B$5:$J$44,6,FALSE)*VLOOKUP(ESCYLD2!BA$4,'[1]INTERNAL PARAMETERS-1'!$B$5:$J$44,3,FALSE) + ESCYLD1!BA14*(1-VLOOKUP(ESCYLD2!BA$4,'[1]INTERNAL PARAMETERS-1'!$B$5:$J$44,5,FALSE))*VLOOKUP(ESCYLD2!BA$4,'[1]INTERNAL PARAMETERS-1'!$B$5:$J$44,8,FALSE)*VLOOKUP(ESCYLD2!BA$4,'[1]INTERNAL PARAMETERS-1'!$B$5:$J$44,3,FALSE)</f>
        <v>6.529626364198017</v>
      </c>
      <c r="BB14" s="52">
        <f>ESCYLD1!BB14*VLOOKUP(ESCYLD2!BB$4,'[1]INTERNAL PARAMETERS-1'!$B$5:$J$44,5,FALSE)*VLOOKUP(ESCYLD2!BB$4,'[1]INTERNAL PARAMETERS-1'!$B$5:$J$44,6,FALSE)*VLOOKUP(ESCYLD2!BB$4,'[1]INTERNAL PARAMETERS-1'!$B$5:$J$44,3,FALSE) + ESCYLD1!BB14*(1-VLOOKUP(ESCYLD2!BB$4,'[1]INTERNAL PARAMETERS-1'!$B$5:$J$44,5,FALSE))*VLOOKUP(ESCYLD2!BB$4,'[1]INTERNAL PARAMETERS-1'!$B$5:$J$44,8,FALSE)*VLOOKUP(ESCYLD2!BB$4,'[1]INTERNAL PARAMETERS-1'!$B$5:$J$44,3,FALSE)</f>
        <v>2.3125008381816148</v>
      </c>
      <c r="BC14" s="52">
        <f>ESCYLD1!BC14*VLOOKUP(ESCYLD2!BC$4,'[1]INTERNAL PARAMETERS-1'!$B$5:$J$44,5,FALSE)*VLOOKUP(ESCYLD2!BC$4,'[1]INTERNAL PARAMETERS-1'!$B$5:$J$44,6,FALSE)*VLOOKUP(ESCYLD2!BC$4,'[1]INTERNAL PARAMETERS-1'!$B$5:$J$44,3,FALSE) + ESCYLD1!BC14*(1-VLOOKUP(ESCYLD2!BC$4,'[1]INTERNAL PARAMETERS-1'!$B$5:$J$44,5,FALSE))*VLOOKUP(ESCYLD2!BC$4,'[1]INTERNAL PARAMETERS-1'!$B$5:$J$44,8,FALSE)*VLOOKUP(ESCYLD2!BC$4,'[1]INTERNAL PARAMETERS-1'!$B$5:$J$44,3,FALSE)</f>
        <v>7.3416525580388763</v>
      </c>
      <c r="BD14" s="52">
        <f>ESCYLD1!BD14*VLOOKUP(ESCYLD2!BD$4,'[1]INTERNAL PARAMETERS-1'!$B$5:$J$44,5,FALSE)*VLOOKUP(ESCYLD2!BD$4,'[1]INTERNAL PARAMETERS-1'!$B$5:$J$44,6,FALSE)*VLOOKUP(ESCYLD2!BD$4,'[1]INTERNAL PARAMETERS-1'!$B$5:$J$44,3,FALSE) + ESCYLD1!BD14*(1-VLOOKUP(ESCYLD2!BD$4,'[1]INTERNAL PARAMETERS-1'!$B$5:$J$44,5,FALSE))*VLOOKUP(ESCYLD2!BD$4,'[1]INTERNAL PARAMETERS-1'!$B$5:$J$44,8,FALSE)*VLOOKUP(ESCYLD2!BD$4,'[1]INTERNAL PARAMETERS-1'!$B$5:$J$44,3,FALSE)</f>
        <v>2.0312551038575646</v>
      </c>
      <c r="BE14" s="52">
        <f>ESCYLD1!BE14*VLOOKUP(ESCYLD2!BE$4,'[1]INTERNAL PARAMETERS-1'!$B$5:$J$44,5,FALSE)*VLOOKUP(ESCYLD2!BE$4,'[1]INTERNAL PARAMETERS-1'!$B$5:$J$44,6,FALSE)*VLOOKUP(ESCYLD2!BE$4,'[1]INTERNAL PARAMETERS-1'!$B$5:$J$44,3,FALSE) + ESCYLD1!BE14*(1-VLOOKUP(ESCYLD2!BE$4,'[1]INTERNAL PARAMETERS-1'!$B$5:$J$44,5,FALSE))*VLOOKUP(ESCYLD2!BE$4,'[1]INTERNAL PARAMETERS-1'!$B$5:$J$44,8,FALSE)*VLOOKUP(ESCYLD2!BE$4,'[1]INTERNAL PARAMETERS-1'!$B$5:$J$44,3,FALSE)</f>
        <v>4.3126617439597359</v>
      </c>
      <c r="BF14" s="52">
        <f>ESCYLD1!BF14*VLOOKUP(ESCYLD2!BF$4,'[1]INTERNAL PARAMETERS-1'!$B$5:$J$44,5,FALSE)*VLOOKUP(ESCYLD2!BF$4,'[1]INTERNAL PARAMETERS-1'!$B$5:$J$44,6,FALSE)*VLOOKUP(ESCYLD2!BF$4,'[1]INTERNAL PARAMETERS-1'!$B$5:$J$44,3,FALSE) + ESCYLD1!BF14*(1-VLOOKUP(ESCYLD2!BF$4,'[1]INTERNAL PARAMETERS-1'!$B$5:$J$44,5,FALSE))*VLOOKUP(ESCYLD2!BF$4,'[1]INTERNAL PARAMETERS-1'!$B$5:$J$44,8,FALSE)*VLOOKUP(ESCYLD2!BF$4,'[1]INTERNAL PARAMETERS-1'!$B$5:$J$44,3,FALSE)</f>
        <v>0</v>
      </c>
      <c r="BG14" s="52">
        <f>ESCYLD1!BG14*VLOOKUP(ESCYLD2!BG$4,'[1]INTERNAL PARAMETERS-1'!$B$5:$J$44,5,FALSE)*VLOOKUP(ESCYLD2!BG$4,'[1]INTERNAL PARAMETERS-1'!$B$5:$J$44,6,FALSE)*VLOOKUP(ESCYLD2!BG$4,'[1]INTERNAL PARAMETERS-1'!$B$5:$J$44,3,FALSE) + ESCYLD1!BG14*(1-VLOOKUP(ESCYLD2!BG$4,'[1]INTERNAL PARAMETERS-1'!$B$5:$J$44,5,FALSE))*VLOOKUP(ESCYLD2!BG$4,'[1]INTERNAL PARAMETERS-1'!$B$5:$J$44,8,FALSE)*VLOOKUP(ESCYLD2!BG$4,'[1]INTERNAL PARAMETERS-1'!$B$5:$J$44,3,FALSE)</f>
        <v>1.6906471169517185</v>
      </c>
      <c r="BH14" s="52">
        <f>ESCYLD1!BH14*VLOOKUP(ESCYLD2!BH$4,'[1]INTERNAL PARAMETERS-1'!$B$5:$J$44,5,FALSE)*VLOOKUP(ESCYLD2!BH$4,'[1]INTERNAL PARAMETERS-1'!$B$5:$J$44,6,FALSE)*VLOOKUP(ESCYLD2!BH$4,'[1]INTERNAL PARAMETERS-1'!$B$5:$J$44,3,FALSE) + ESCYLD1!BH14*(1-VLOOKUP(ESCYLD2!BH$4,'[1]INTERNAL PARAMETERS-1'!$B$5:$J$44,5,FALSE))*VLOOKUP(ESCYLD2!BH$4,'[1]INTERNAL PARAMETERS-1'!$B$5:$J$44,8,FALSE)*VLOOKUP(ESCYLD2!BH$4,'[1]INTERNAL PARAMETERS-1'!$B$5:$J$44,3,FALSE)</f>
        <v>1.5170380771356065E-2</v>
      </c>
      <c r="BI14" s="52">
        <f>ESCYLD1!BI14*VLOOKUP(ESCYLD2!BI$4,'[1]INTERNAL PARAMETERS-1'!$B$5:$J$44,5,FALSE)*VLOOKUP(ESCYLD2!BI$4,'[1]INTERNAL PARAMETERS-1'!$B$5:$J$44,6,FALSE)*VLOOKUP(ESCYLD2!BI$4,'[1]INTERNAL PARAMETERS-1'!$B$5:$J$44,3,FALSE) + ESCYLD1!BI14*(1-VLOOKUP(ESCYLD2!BI$4,'[1]INTERNAL PARAMETERS-1'!$B$5:$J$44,5,FALSE))*VLOOKUP(ESCYLD2!BI$4,'[1]INTERNAL PARAMETERS-1'!$B$5:$J$44,8,FALSE)*VLOOKUP(ESCYLD2!BI$4,'[1]INTERNAL PARAMETERS-1'!$B$5:$J$44,3,FALSE)</f>
        <v>0</v>
      </c>
      <c r="BJ14" s="52">
        <f>ESCYLD1!BJ14*VLOOKUP(ESCYLD2!BJ$4,'[1]INTERNAL PARAMETERS-1'!$B$5:$J$44,5,FALSE)*VLOOKUP(ESCYLD2!BJ$4,'[1]INTERNAL PARAMETERS-1'!$B$5:$J$44,6,FALSE)*VLOOKUP(ESCYLD2!BJ$4,'[1]INTERNAL PARAMETERS-1'!$B$5:$J$44,3,FALSE) + ESCYLD1!BJ14*(1-VLOOKUP(ESCYLD2!BJ$4,'[1]INTERNAL PARAMETERS-1'!$B$5:$J$44,5,FALSE))*VLOOKUP(ESCYLD2!BJ$4,'[1]INTERNAL PARAMETERS-1'!$B$5:$J$44,8,FALSE)*VLOOKUP(ESCYLD2!BJ$4,'[1]INTERNAL PARAMETERS-1'!$B$5:$J$44,3,FALSE)</f>
        <v>0.82089344046508839</v>
      </c>
      <c r="BK14" s="52">
        <f>ESCYLD1!BK14*VLOOKUP(ESCYLD2!BK$4,'[1]INTERNAL PARAMETERS-1'!$B$5:$J$44,5,FALSE)*VLOOKUP(ESCYLD2!BK$4,'[1]INTERNAL PARAMETERS-1'!$B$5:$J$44,6,FALSE)*VLOOKUP(ESCYLD2!BK$4,'[1]INTERNAL PARAMETERS-1'!$B$5:$J$44,3,FALSE) + ESCYLD1!BK14*(1-VLOOKUP(ESCYLD2!BK$4,'[1]INTERNAL PARAMETERS-1'!$B$5:$J$44,5,FALSE))*VLOOKUP(ESCYLD2!BK$4,'[1]INTERNAL PARAMETERS-1'!$B$5:$J$44,8,FALSE)*VLOOKUP(ESCYLD2!BK$4,'[1]INTERNAL PARAMETERS-1'!$B$5:$J$44,3,FALSE)</f>
        <v>1.303054181869133</v>
      </c>
      <c r="BL14" s="52">
        <f>ESCYLD1!BL14*VLOOKUP(ESCYLD2!BL$4,'[1]INTERNAL PARAMETERS-1'!$B$5:$J$44,5,FALSE)*VLOOKUP(ESCYLD2!BL$4,'[1]INTERNAL PARAMETERS-1'!$B$5:$J$44,6,FALSE)*VLOOKUP(ESCYLD2!BL$4,'[1]INTERNAL PARAMETERS-1'!$B$5:$J$44,3,FALSE) + ESCYLD1!BL14*(1-VLOOKUP(ESCYLD2!BL$4,'[1]INTERNAL PARAMETERS-1'!$B$5:$J$44,5,FALSE))*VLOOKUP(ESCYLD2!BL$4,'[1]INTERNAL PARAMETERS-1'!$B$5:$J$44,8,FALSE)*VLOOKUP(ESCYLD2!BL$4,'[1]INTERNAL PARAMETERS-1'!$B$5:$J$44,3,FALSE)</f>
        <v>2.9030222729184847</v>
      </c>
      <c r="BM14" s="52">
        <f>ESCYLD1!BM14*VLOOKUP(ESCYLD2!BM$4,'[1]INTERNAL PARAMETERS-1'!$B$5:$J$44,5,FALSE)*VLOOKUP(ESCYLD2!BM$4,'[1]INTERNAL PARAMETERS-1'!$B$5:$J$44,6,FALSE)*VLOOKUP(ESCYLD2!BM$4,'[1]INTERNAL PARAMETERS-1'!$B$5:$J$44,3,FALSE) + ESCYLD1!BM14*(1-VLOOKUP(ESCYLD2!BM$4,'[1]INTERNAL PARAMETERS-1'!$B$5:$J$44,5,FALSE))*VLOOKUP(ESCYLD2!BM$4,'[1]INTERNAL PARAMETERS-1'!$B$5:$J$44,8,FALSE)*VLOOKUP(ESCYLD2!BM$4,'[1]INTERNAL PARAMETERS-1'!$B$5:$J$44,3,FALSE)</f>
        <v>1.2676692606928124</v>
      </c>
      <c r="BN14" s="52">
        <f>ESCYLD1!BN14*VLOOKUP(ESCYLD2!BN$4,'[1]INTERNAL PARAMETERS-1'!$B$5:$J$44,5,FALSE)*VLOOKUP(ESCYLD2!BN$4,'[1]INTERNAL PARAMETERS-1'!$B$5:$J$44,6,FALSE)*VLOOKUP(ESCYLD2!BN$4,'[1]INTERNAL PARAMETERS-1'!$B$5:$J$44,3,FALSE) + ESCYLD1!BN14*(1-VLOOKUP(ESCYLD2!BN$4,'[1]INTERNAL PARAMETERS-1'!$B$5:$J$44,5,FALSE))*VLOOKUP(ESCYLD2!BN$4,'[1]INTERNAL PARAMETERS-1'!$B$5:$J$44,8,FALSE)*VLOOKUP(ESCYLD2!BN$4,'[1]INTERNAL PARAMETERS-1'!$B$5:$J$44,3,FALSE)</f>
        <v>1.1358195699105824</v>
      </c>
      <c r="BO14" s="52">
        <f>ESCYLD1!BO14*VLOOKUP(ESCYLD2!BO$4,'[1]INTERNAL PARAMETERS-1'!$B$5:$J$44,5,FALSE)*VLOOKUP(ESCYLD2!BO$4,'[1]INTERNAL PARAMETERS-1'!$B$5:$J$44,6,FALSE)*VLOOKUP(ESCYLD2!BO$4,'[1]INTERNAL PARAMETERS-1'!$B$5:$J$44,3,FALSE) + ESCYLD1!BO14*(1-VLOOKUP(ESCYLD2!BO$4,'[1]INTERNAL PARAMETERS-1'!$B$5:$J$44,5,FALSE))*VLOOKUP(ESCYLD2!BO$4,'[1]INTERNAL PARAMETERS-1'!$B$5:$J$44,8,FALSE)*VLOOKUP(ESCYLD2!BO$4,'[1]INTERNAL PARAMETERS-1'!$B$5:$J$44,3,FALSE)</f>
        <v>0.84466498716125471</v>
      </c>
      <c r="BP14" s="52">
        <f>ESCYLD1!BP14*VLOOKUP(ESCYLD2!BP$4,'[1]INTERNAL PARAMETERS-1'!$B$5:$J$44,5,FALSE)*VLOOKUP(ESCYLD2!BP$4,'[1]INTERNAL PARAMETERS-1'!$B$5:$J$44,6,FALSE)*VLOOKUP(ESCYLD2!BP$4,'[1]INTERNAL PARAMETERS-1'!$B$5:$J$44,3,FALSE) + ESCYLD1!BP14*(1-VLOOKUP(ESCYLD2!BP$4,'[1]INTERNAL PARAMETERS-1'!$B$5:$J$44,5,FALSE))*VLOOKUP(ESCYLD2!BP$4,'[1]INTERNAL PARAMETERS-1'!$B$5:$J$44,8,FALSE)*VLOOKUP(ESCYLD2!BP$4,'[1]INTERNAL PARAMETERS-1'!$B$5:$J$44,3,FALSE)</f>
        <v>6.9850492702296138E-2</v>
      </c>
      <c r="BQ14" s="52">
        <f>ESCYLD1!BQ14*VLOOKUP(ESCYLD2!BQ$4,'[1]INTERNAL PARAMETERS-1'!$B$5:$J$44,5,FALSE)*VLOOKUP(ESCYLD2!BQ$4,'[1]INTERNAL PARAMETERS-1'!$B$5:$J$44,6,FALSE)*VLOOKUP(ESCYLD2!BQ$4,'[1]INTERNAL PARAMETERS-1'!$B$5:$J$44,3,FALSE) + ESCYLD1!BQ14*(1-VLOOKUP(ESCYLD2!BQ$4,'[1]INTERNAL PARAMETERS-1'!$B$5:$J$44,5,FALSE))*VLOOKUP(ESCYLD2!BQ$4,'[1]INTERNAL PARAMETERS-1'!$B$5:$J$44,8,FALSE)*VLOOKUP(ESCYLD2!BQ$4,'[1]INTERNAL PARAMETERS-1'!$B$5:$J$44,3,FALSE)</f>
        <v>3.5395856086531374</v>
      </c>
      <c r="BR14" s="52">
        <f>ESCYLD1!BR14*VLOOKUP(ESCYLD2!BR$4,'[1]INTERNAL PARAMETERS-1'!$B$5:$J$44,5,FALSE)*VLOOKUP(ESCYLD2!BR$4,'[1]INTERNAL PARAMETERS-1'!$B$5:$J$44,6,FALSE)*VLOOKUP(ESCYLD2!BR$4,'[1]INTERNAL PARAMETERS-1'!$B$5:$J$44,3,FALSE) + ESCYLD1!BR14*(1-VLOOKUP(ESCYLD2!BR$4,'[1]INTERNAL PARAMETERS-1'!$B$5:$J$44,5,FALSE))*VLOOKUP(ESCYLD2!BR$4,'[1]INTERNAL PARAMETERS-1'!$B$5:$J$44,8,FALSE)*VLOOKUP(ESCYLD2!BR$4,'[1]INTERNAL PARAMETERS-1'!$B$5:$J$44,3,FALSE)</f>
        <v>9.8756216106813302E-2</v>
      </c>
      <c r="BS14" s="52">
        <f>ESCYLD1!BS14*VLOOKUP(ESCYLD2!BS$4,'[1]INTERNAL PARAMETERS-1'!$B$5:$J$44,5,FALSE)*VLOOKUP(ESCYLD2!BS$4,'[1]INTERNAL PARAMETERS-1'!$B$5:$J$44,6,FALSE)*VLOOKUP(ESCYLD2!BS$4,'[1]INTERNAL PARAMETERS-1'!$B$5:$J$44,3,FALSE) + ESCYLD1!BS14*(1-VLOOKUP(ESCYLD2!BS$4,'[1]INTERNAL PARAMETERS-1'!$B$5:$J$44,5,FALSE))*VLOOKUP(ESCYLD2!BS$4,'[1]INTERNAL PARAMETERS-1'!$B$5:$J$44,8,FALSE)*VLOOKUP(ESCYLD2!BS$4,'[1]INTERNAL PARAMETERS-1'!$B$5:$J$44,3,FALSE)</f>
        <v>1.0447239265077041E-2</v>
      </c>
      <c r="BT14" s="52">
        <f>ESCYLD1!BT14*VLOOKUP(ESCYLD2!BT$4,'[1]INTERNAL PARAMETERS-1'!$B$5:$J$44,5,FALSE)*VLOOKUP(ESCYLD2!BT$4,'[1]INTERNAL PARAMETERS-1'!$B$5:$J$44,6,FALSE)*VLOOKUP(ESCYLD2!BT$4,'[1]INTERNAL PARAMETERS-1'!$B$5:$J$44,3,FALSE) + ESCYLD1!BT14*(1-VLOOKUP(ESCYLD2!BT$4,'[1]INTERNAL PARAMETERS-1'!$B$5:$J$44,5,FALSE))*VLOOKUP(ESCYLD2!BT$4,'[1]INTERNAL PARAMETERS-1'!$B$5:$J$44,8,FALSE)*VLOOKUP(ESCYLD2!BT$4,'[1]INTERNAL PARAMETERS-1'!$B$5:$J$44,3,FALSE)</f>
        <v>0</v>
      </c>
      <c r="BU14" s="52">
        <f>ESCYLD1!BU14*VLOOKUP(ESCYLD2!BU$4,'[1]INTERNAL PARAMETERS-1'!$B$5:$J$44,5,FALSE)*VLOOKUP(ESCYLD2!BU$4,'[1]INTERNAL PARAMETERS-1'!$B$5:$J$44,6,FALSE)*VLOOKUP(ESCYLD2!BU$4,'[1]INTERNAL PARAMETERS-1'!$B$5:$J$44,3,FALSE) + ESCYLD1!BU14*(1-VLOOKUP(ESCYLD2!BU$4,'[1]INTERNAL PARAMETERS-1'!$B$5:$J$44,5,FALSE))*VLOOKUP(ESCYLD2!BU$4,'[1]INTERNAL PARAMETERS-1'!$B$5:$J$44,8,FALSE)*VLOOKUP(ESCYLD2!BU$4,'[1]INTERNAL PARAMETERS-1'!$B$5:$J$44,3,FALSE)</f>
        <v>0</v>
      </c>
      <c r="BV14" s="52">
        <f>ESCYLD1!BV14*VLOOKUP(ESCYLD2!BV$4,'[1]INTERNAL PARAMETERS-1'!$B$5:$J$44,5,FALSE)*VLOOKUP(ESCYLD2!BV$4,'[1]INTERNAL PARAMETERS-1'!$B$5:$J$44,6,FALSE)*VLOOKUP(ESCYLD2!BV$4,'[1]INTERNAL PARAMETERS-1'!$B$5:$J$44,3,FALSE) + ESCYLD1!BV14*(1-VLOOKUP(ESCYLD2!BV$4,'[1]INTERNAL PARAMETERS-1'!$B$5:$J$44,5,FALSE))*VLOOKUP(ESCYLD2!BV$4,'[1]INTERNAL PARAMETERS-1'!$B$5:$J$44,8,FALSE)*VLOOKUP(ESCYLD2!BV$4,'[1]INTERNAL PARAMETERS-1'!$B$5:$J$44,3,FALSE)</f>
        <v>0</v>
      </c>
      <c r="BW14" s="52">
        <f>ESCYLD1!BW14*VLOOKUP(ESCYLD2!BW$4,'[1]INTERNAL PARAMETERS-1'!$B$5:$J$44,5,FALSE)*VLOOKUP(ESCYLD2!BW$4,'[1]INTERNAL PARAMETERS-1'!$B$5:$J$44,6,FALSE)*VLOOKUP(ESCYLD2!BW$4,'[1]INTERNAL PARAMETERS-1'!$B$5:$J$44,3,FALSE) + ESCYLD1!BW14*(1-VLOOKUP(ESCYLD2!BW$4,'[1]INTERNAL PARAMETERS-1'!$B$5:$J$44,5,FALSE))*VLOOKUP(ESCYLD2!BW$4,'[1]INTERNAL PARAMETERS-1'!$B$5:$J$44,8,FALSE)*VLOOKUP(ESCYLD2!BW$4,'[1]INTERNAL PARAMETERS-1'!$B$5:$J$44,3,FALSE)</f>
        <v>0</v>
      </c>
      <c r="BX14" s="52">
        <f>ESCYLD1!BX14*VLOOKUP(ESCYLD2!BX$4,'[1]INTERNAL PARAMETERS-1'!$B$5:$J$44,5,FALSE)*VLOOKUP(ESCYLD2!BX$4,'[1]INTERNAL PARAMETERS-1'!$B$5:$J$44,6,FALSE)*VLOOKUP(ESCYLD2!BX$4,'[1]INTERNAL PARAMETERS-1'!$B$5:$J$44,3,FALSE) + ESCYLD1!BX14*(1-VLOOKUP(ESCYLD2!BX$4,'[1]INTERNAL PARAMETERS-1'!$B$5:$J$44,5,FALSE))*VLOOKUP(ESCYLD2!BX$4,'[1]INTERNAL PARAMETERS-1'!$B$5:$J$44,8,FALSE)*VLOOKUP(ESCYLD2!BX$4,'[1]INTERNAL PARAMETERS-1'!$B$5:$J$44,3,FALSE)</f>
        <v>0</v>
      </c>
      <c r="BY14" s="52">
        <f>ESCYLD1!BY14*VLOOKUP(ESCYLD2!BY$4,'[1]INTERNAL PARAMETERS-1'!$B$5:$J$44,5,FALSE)*VLOOKUP(ESCYLD2!BY$4,'[1]INTERNAL PARAMETERS-1'!$B$5:$J$44,6,FALSE)*VLOOKUP(ESCYLD2!BY$4,'[1]INTERNAL PARAMETERS-1'!$B$5:$J$44,3,FALSE) + ESCYLD1!BY14*(1-VLOOKUP(ESCYLD2!BY$4,'[1]INTERNAL PARAMETERS-1'!$B$5:$J$44,5,FALSE))*VLOOKUP(ESCYLD2!BY$4,'[1]INTERNAL PARAMETERS-1'!$B$5:$J$44,8,FALSE)*VLOOKUP(ESCYLD2!BY$4,'[1]INTERNAL PARAMETERS-1'!$B$5:$J$44,3,FALSE)</f>
        <v>0</v>
      </c>
      <c r="BZ14" s="52">
        <f>ESCYLD1!BZ14*VLOOKUP(ESCYLD2!BZ$4,'[1]INTERNAL PARAMETERS-1'!$B$5:$J$44,5,FALSE)*VLOOKUP(ESCYLD2!BZ$4,'[1]INTERNAL PARAMETERS-1'!$B$5:$J$44,6,FALSE)*VLOOKUP(ESCYLD2!BZ$4,'[1]INTERNAL PARAMETERS-1'!$B$5:$J$44,3,FALSE) + ESCYLD1!BZ14*(1-VLOOKUP(ESCYLD2!BZ$4,'[1]INTERNAL PARAMETERS-1'!$B$5:$J$44,5,FALSE))*VLOOKUP(ESCYLD2!BZ$4,'[1]INTERNAL PARAMETERS-1'!$B$5:$J$44,8,FALSE)*VLOOKUP(ESCYLD2!BZ$4,'[1]INTERNAL PARAMETERS-1'!$B$5:$J$44,3,FALSE)</f>
        <v>1.0595196091161817E-2</v>
      </c>
      <c r="CA14" s="52">
        <f>ESCYLD1!CA14*VLOOKUP(ESCYLD2!CA$4,'[1]INTERNAL PARAMETERS-1'!$B$5:$J$44,5,FALSE)*VLOOKUP(ESCYLD2!CA$4,'[1]INTERNAL PARAMETERS-1'!$B$5:$J$44,6,FALSE)*VLOOKUP(ESCYLD2!CA$4,'[1]INTERNAL PARAMETERS-1'!$B$5:$J$44,3,FALSE) + ESCYLD1!CA14*(1-VLOOKUP(ESCYLD2!CA$4,'[1]INTERNAL PARAMETERS-1'!$B$5:$J$44,5,FALSE))*VLOOKUP(ESCYLD2!CA$4,'[1]INTERNAL PARAMETERS-1'!$B$5:$J$44,8,FALSE)*VLOOKUP(ESCYLD2!CA$4,'[1]INTERNAL PARAMETERS-1'!$B$5:$J$44,3,FALSE)</f>
        <v>0</v>
      </c>
      <c r="CB14" s="52">
        <f>ESCYLD1!CB14*VLOOKUP(ESCYLD2!CB$4,'[1]INTERNAL PARAMETERS-1'!$B$5:$J$44,5,FALSE)*VLOOKUP(ESCYLD2!CB$4,'[1]INTERNAL PARAMETERS-1'!$B$5:$J$44,6,FALSE)*VLOOKUP(ESCYLD2!CB$4,'[1]INTERNAL PARAMETERS-1'!$B$5:$J$44,3,FALSE) + ESCYLD1!CB14*(1-VLOOKUP(ESCYLD2!CB$4,'[1]INTERNAL PARAMETERS-1'!$B$5:$J$44,5,FALSE))*VLOOKUP(ESCYLD2!CB$4,'[1]INTERNAL PARAMETERS-1'!$B$5:$J$44,8,FALSE)*VLOOKUP(ESCYLD2!CB$4,'[1]INTERNAL PARAMETERS-1'!$B$5:$J$44,3,FALSE)</f>
        <v>0</v>
      </c>
      <c r="CC14" s="52">
        <f>ESCYLD1!CC14*VLOOKUP(ESCYLD2!CC$4,'[1]INTERNAL PARAMETERS-1'!$B$5:$J$44,5,FALSE)*VLOOKUP(ESCYLD2!CC$4,'[1]INTERNAL PARAMETERS-1'!$B$5:$J$44,6,FALSE)*VLOOKUP(ESCYLD2!CC$4,'[1]INTERNAL PARAMETERS-1'!$B$5:$J$44,3,FALSE) + ESCYLD1!CC14*(1-VLOOKUP(ESCYLD2!CC$4,'[1]INTERNAL PARAMETERS-1'!$B$5:$J$44,5,FALSE))*VLOOKUP(ESCYLD2!CC$4,'[1]INTERNAL PARAMETERS-1'!$B$5:$J$44,8,FALSE)*VLOOKUP(ESCYLD2!CC$4,'[1]INTERNAL PARAMETERS-1'!$B$5:$J$44,3,FALSE)</f>
        <v>2.140424805735526E-2</v>
      </c>
      <c r="CD14" s="52">
        <f>ESCYLD1!CD14*VLOOKUP(ESCYLD2!CD$4,'[1]INTERNAL PARAMETERS-1'!$B$5:$J$44,5,FALSE)*VLOOKUP(ESCYLD2!CD$4,'[1]INTERNAL PARAMETERS-1'!$B$5:$J$44,6,FALSE)*VLOOKUP(ESCYLD2!CD$4,'[1]INTERNAL PARAMETERS-1'!$B$5:$J$44,3,FALSE) + ESCYLD1!CD14*(1-VLOOKUP(ESCYLD2!CD$4,'[1]INTERNAL PARAMETERS-1'!$B$5:$J$44,5,FALSE))*VLOOKUP(ESCYLD2!CD$4,'[1]INTERNAL PARAMETERS-1'!$B$5:$J$44,8,FALSE)*VLOOKUP(ESCYLD2!CD$4,'[1]INTERNAL PARAMETERS-1'!$B$5:$J$44,3,FALSE)</f>
        <v>4.8427137147202655E-2</v>
      </c>
      <c r="CE14" s="52">
        <f>ESCYLD1!CE14*VLOOKUP(ESCYLD2!CE$4,'[1]INTERNAL PARAMETERS-1'!$B$5:$J$44,5,FALSE)*VLOOKUP(ESCYLD2!CE$4,'[1]INTERNAL PARAMETERS-1'!$B$5:$J$44,6,FALSE)*VLOOKUP(ESCYLD2!CE$4,'[1]INTERNAL PARAMETERS-1'!$B$5:$J$44,3,FALSE) + ESCYLD1!CE14*(1-VLOOKUP(ESCYLD2!CE$4,'[1]INTERNAL PARAMETERS-1'!$B$5:$J$44,5,FALSE))*VLOOKUP(ESCYLD2!CE$4,'[1]INTERNAL PARAMETERS-1'!$B$5:$J$44,8,FALSE)*VLOOKUP(ESCYLD2!CE$4,'[1]INTERNAL PARAMETERS-1'!$B$5:$J$44,3,FALSE)</f>
        <v>9.989714423483978E-2</v>
      </c>
      <c r="CF14" s="52">
        <f>ESCYLD1!CF14*VLOOKUP(ESCYLD2!CF$4,'[1]INTERNAL PARAMETERS-1'!$B$5:$J$44,5,FALSE)*VLOOKUP(ESCYLD2!CF$4,'[1]INTERNAL PARAMETERS-1'!$B$5:$J$44,6,FALSE)*VLOOKUP(ESCYLD2!CF$4,'[1]INTERNAL PARAMETERS-1'!$B$5:$J$44,3,FALSE) + ESCYLD1!CF14*(1-VLOOKUP(ESCYLD2!CF$4,'[1]INTERNAL PARAMETERS-1'!$B$5:$J$44,5,FALSE))*VLOOKUP(ESCYLD2!CF$4,'[1]INTERNAL PARAMETERS-1'!$B$5:$J$44,8,FALSE)*VLOOKUP(ESCYLD2!CF$4,'[1]INTERNAL PARAMETERS-1'!$B$5:$J$44,3,FALSE)</f>
        <v>4.4520337233773202E-2</v>
      </c>
      <c r="CG14" s="52">
        <f>ESCYLD1!CG14*VLOOKUP(ESCYLD2!CG$4,'[1]INTERNAL PARAMETERS-1'!$B$5:$J$44,5,FALSE)*VLOOKUP(ESCYLD2!CG$4,'[1]INTERNAL PARAMETERS-1'!$B$5:$J$44,6,FALSE)*VLOOKUP(ESCYLD2!CG$4,'[1]INTERNAL PARAMETERS-1'!$B$5:$J$44,3,FALSE) + ESCYLD1!CG14*(1-VLOOKUP(ESCYLD2!CG$4,'[1]INTERNAL PARAMETERS-1'!$B$5:$J$44,5,FALSE))*VLOOKUP(ESCYLD2!CG$4,'[1]INTERNAL PARAMETERS-1'!$B$5:$J$44,8,FALSE)*VLOOKUP(ESCYLD2!CG$4,'[1]INTERNAL PARAMETERS-1'!$B$5:$J$44,3,FALSE)</f>
        <v>0</v>
      </c>
      <c r="CH14" s="51">
        <f>ESCYLD1!CH14*VLOOKUP(ESCYLD2!CH$4,'[1]INTERNAL PARAMETERS-1'!$B$5:$J$44,5,FALSE)*VLOOKUP(ESCYLD2!CH$4,'[1]INTERNAL PARAMETERS-1'!$B$5:$J$44,6,FALSE)*VLOOKUP(ESCYLD2!CH$4,'[1]INTERNAL PARAMETERS-1'!$B$5:$J$44,3,FALSE) + ESCYLD1!CH14*(1-VLOOKUP(ESCYLD2!CH$4,'[1]INTERNAL PARAMETERS-1'!$B$5:$J$44,5,FALSE))*VLOOKUP(ESCYLD2!CH$4,'[1]INTERNAL PARAMETERS-1'!$B$5:$J$44,8,FALSE)*VLOOKUP(ESCYLD2!CH$4,'[1]INTERNAL PARAMETERS-1'!$B$5:$J$44,3,FALSE)</f>
        <v>0</v>
      </c>
      <c r="CJ14" s="53">
        <f t="shared" si="0"/>
        <v>1933.9847530067238</v>
      </c>
      <c r="CK14" s="51">
        <f t="shared" si="1"/>
        <v>48.607415891237252</v>
      </c>
    </row>
    <row r="15" spans="2:89" x14ac:dyDescent="0.5">
      <c r="B15" s="66" t="s">
        <v>5</v>
      </c>
      <c r="C15" s="65" t="s">
        <v>90</v>
      </c>
      <c r="D15" s="65" t="s">
        <v>79</v>
      </c>
      <c r="E15" s="151">
        <f>ESC!AF15</f>
        <v>4033.850476008995</v>
      </c>
      <c r="F15" s="67">
        <f>'[1]INTERNAL PARAMETERS-1'!M15</f>
        <v>34.72</v>
      </c>
      <c r="G15" s="53">
        <f>ESCYLD1!G15*VLOOKUP(ESCYLD2!G$4,'[1]INTERNAL PARAMETERS-1'!$B$5:$J$44,5,FALSE)*VLOOKUP(ESCYLD2!G$4,'[1]INTERNAL PARAMETERS-1'!$B$5:$J$44,7,FALSE)*ESCYLD2!$F15 + ESCYLD1!G15*(1-VLOOKUP(ESCYLD2!G$4,'[1]INTERNAL PARAMETERS-1'!$B$5:$J$44,5,FALSE))*VLOOKUP(ESCYLD2!G$4,'[1]INTERNAL PARAMETERS-1'!$B$5:$J$44,9,FALSE)*ESCYLD2!$F15</f>
        <v>660.21274500368611</v>
      </c>
      <c r="H15" s="52">
        <f>ESCYLD1!H15*VLOOKUP(ESCYLD2!H$4,'[1]INTERNAL PARAMETERS-1'!$B$5:$J$44,5,FALSE)*VLOOKUP(ESCYLD2!H$4,'[1]INTERNAL PARAMETERS-1'!$B$5:$J$44,7,FALSE)*ESCYLD2!$F15 + ESCYLD1!H15*(1-VLOOKUP(ESCYLD2!H$4,'[1]INTERNAL PARAMETERS-1'!$B$5:$J$44,5,FALSE))*VLOOKUP(ESCYLD2!H$4,'[1]INTERNAL PARAMETERS-1'!$B$5:$J$44,9,FALSE)*ESCYLD2!$F15</f>
        <v>183.05472707790929</v>
      </c>
      <c r="I15" s="52">
        <f>ESCYLD1!I15*VLOOKUP(ESCYLD2!I$4,'[1]INTERNAL PARAMETERS-1'!$B$5:$J$44,5,FALSE)*VLOOKUP(ESCYLD2!I$4,'[1]INTERNAL PARAMETERS-1'!$B$5:$J$44,7,FALSE)*ESCYLD2!$F15 + ESCYLD1!I15*(1-VLOOKUP(ESCYLD2!I$4,'[1]INTERNAL PARAMETERS-1'!$B$5:$J$44,5,FALSE))*VLOOKUP(ESCYLD2!I$4,'[1]INTERNAL PARAMETERS-1'!$B$5:$J$44,9,FALSE)*ESCYLD2!$F15</f>
        <v>303.66424705150922</v>
      </c>
      <c r="J15" s="52">
        <f>ESCYLD1!J15*VLOOKUP(ESCYLD2!J$4,'[1]INTERNAL PARAMETERS-1'!$B$5:$J$44,5,FALSE)*VLOOKUP(ESCYLD2!J$4,'[1]INTERNAL PARAMETERS-1'!$B$5:$J$44,7,FALSE)*ESCYLD2!$F15 + ESCYLD1!J15*(1-VLOOKUP(ESCYLD2!J$4,'[1]INTERNAL PARAMETERS-1'!$B$5:$J$44,5,FALSE))*VLOOKUP(ESCYLD2!J$4,'[1]INTERNAL PARAMETERS-1'!$B$5:$J$44,9,FALSE)*ESCYLD2!$F15</f>
        <v>0</v>
      </c>
      <c r="K15" s="52">
        <f>ESCYLD1!K15*VLOOKUP(ESCYLD2!K$4,'[1]INTERNAL PARAMETERS-1'!$B$5:$J$44,5,FALSE)*VLOOKUP(ESCYLD2!K$4,'[1]INTERNAL PARAMETERS-1'!$B$5:$J$44,7,FALSE)*ESCYLD2!$F15 + ESCYLD1!K15*(1-VLOOKUP(ESCYLD2!K$4,'[1]INTERNAL PARAMETERS-1'!$B$5:$J$44,5,FALSE))*VLOOKUP(ESCYLD2!K$4,'[1]INTERNAL PARAMETERS-1'!$B$5:$J$44,9,FALSE)*ESCYLD2!$F15</f>
        <v>0</v>
      </c>
      <c r="L15" s="52">
        <f>ESCYLD1!L15*VLOOKUP(ESCYLD2!L$4,'[1]INTERNAL PARAMETERS-1'!$B$5:$J$44,5,FALSE)*VLOOKUP(ESCYLD2!L$4,'[1]INTERNAL PARAMETERS-1'!$B$5:$J$44,7,FALSE)*ESCYLD2!$F15 + ESCYLD1!L15*(1-VLOOKUP(ESCYLD2!L$4,'[1]INTERNAL PARAMETERS-1'!$B$5:$J$44,5,FALSE))*VLOOKUP(ESCYLD2!L$4,'[1]INTERNAL PARAMETERS-1'!$B$5:$J$44,9,FALSE)*ESCYLD2!$F15</f>
        <v>0</v>
      </c>
      <c r="M15" s="52">
        <f>ESCYLD1!M15*VLOOKUP(ESCYLD2!M$4,'[1]INTERNAL PARAMETERS-1'!$B$5:$J$44,5,FALSE)*VLOOKUP(ESCYLD2!M$4,'[1]INTERNAL PARAMETERS-1'!$B$5:$J$44,7,FALSE)*ESCYLD2!$F15 + ESCYLD1!M15*(1-VLOOKUP(ESCYLD2!M$4,'[1]INTERNAL PARAMETERS-1'!$B$5:$J$44,5,FALSE))*VLOOKUP(ESCYLD2!M$4,'[1]INTERNAL PARAMETERS-1'!$B$5:$J$44,9,FALSE)*ESCYLD2!$F15</f>
        <v>18.102647440051854</v>
      </c>
      <c r="N15" s="52">
        <f>ESCYLD1!N15*VLOOKUP(ESCYLD2!N$4,'[1]INTERNAL PARAMETERS-1'!$B$5:$J$44,5,FALSE)*VLOOKUP(ESCYLD2!N$4,'[1]INTERNAL PARAMETERS-1'!$B$5:$J$44,7,FALSE)*ESCYLD2!$F15 + ESCYLD1!N15*(1-VLOOKUP(ESCYLD2!N$4,'[1]INTERNAL PARAMETERS-1'!$B$5:$J$44,5,FALSE))*VLOOKUP(ESCYLD2!N$4,'[1]INTERNAL PARAMETERS-1'!$B$5:$J$44,9,FALSE)*ESCYLD2!$F15</f>
        <v>1.0436009741659023</v>
      </c>
      <c r="O15" s="52">
        <f>ESCYLD1!O15*VLOOKUP(ESCYLD2!O$4,'[1]INTERNAL PARAMETERS-1'!$B$5:$J$44,5,FALSE)*VLOOKUP(ESCYLD2!O$4,'[1]INTERNAL PARAMETERS-1'!$B$5:$J$44,7,FALSE)*ESCYLD2!$F15 + ESCYLD1!O15*(1-VLOOKUP(ESCYLD2!O$4,'[1]INTERNAL PARAMETERS-1'!$B$5:$J$44,5,FALSE))*VLOOKUP(ESCYLD2!O$4,'[1]INTERNAL PARAMETERS-1'!$B$5:$J$44,9,FALSE)*ESCYLD2!$F15</f>
        <v>0</v>
      </c>
      <c r="P15" s="52">
        <f>ESCYLD1!P15*VLOOKUP(ESCYLD2!P$4,'[1]INTERNAL PARAMETERS-1'!$B$5:$J$44,5,FALSE)*VLOOKUP(ESCYLD2!P$4,'[1]INTERNAL PARAMETERS-1'!$B$5:$J$44,7,FALSE)*ESCYLD2!$F15 + ESCYLD1!P15*(1-VLOOKUP(ESCYLD2!P$4,'[1]INTERNAL PARAMETERS-1'!$B$5:$J$44,5,FALSE))*VLOOKUP(ESCYLD2!P$4,'[1]INTERNAL PARAMETERS-1'!$B$5:$J$44,9,FALSE)*ESCYLD2!$F15</f>
        <v>0</v>
      </c>
      <c r="Q15" s="52">
        <f>ESCYLD1!Q15*VLOOKUP(ESCYLD2!Q$4,'[1]INTERNAL PARAMETERS-1'!$B$5:$J$44,5,FALSE)*VLOOKUP(ESCYLD2!Q$4,'[1]INTERNAL PARAMETERS-1'!$B$5:$J$44,7,FALSE)*ESCYLD2!$F15 + ESCYLD1!Q15*(1-VLOOKUP(ESCYLD2!Q$4,'[1]INTERNAL PARAMETERS-1'!$B$5:$J$44,5,FALSE))*VLOOKUP(ESCYLD2!Q$4,'[1]INTERNAL PARAMETERS-1'!$B$5:$J$44,9,FALSE)*ESCYLD2!$F15</f>
        <v>0</v>
      </c>
      <c r="R15" s="52">
        <f>ESCYLD1!R15*VLOOKUP(ESCYLD2!R$4,'[1]INTERNAL PARAMETERS-1'!$B$5:$J$44,5,FALSE)*VLOOKUP(ESCYLD2!R$4,'[1]INTERNAL PARAMETERS-1'!$B$5:$J$44,7,FALSE)*ESCYLD2!$F15 + ESCYLD1!R15*(1-VLOOKUP(ESCYLD2!R$4,'[1]INTERNAL PARAMETERS-1'!$B$5:$J$44,5,FALSE))*VLOOKUP(ESCYLD2!R$4,'[1]INTERNAL PARAMETERS-1'!$B$5:$J$44,9,FALSE)*ESCYLD2!$F15</f>
        <v>2.1644704510121682</v>
      </c>
      <c r="S15" s="52">
        <f>ESCYLD1!S15*VLOOKUP(ESCYLD2!S$4,'[1]INTERNAL PARAMETERS-1'!$B$5:$J$44,5,FALSE)*VLOOKUP(ESCYLD2!S$4,'[1]INTERNAL PARAMETERS-1'!$B$5:$J$44,7,FALSE)*ESCYLD2!$F15 + ESCYLD1!S15*(1-VLOOKUP(ESCYLD2!S$4,'[1]INTERNAL PARAMETERS-1'!$B$5:$J$44,5,FALSE))*VLOOKUP(ESCYLD2!S$4,'[1]INTERNAL PARAMETERS-1'!$B$5:$J$44,9,FALSE)*ESCYLD2!$F15</f>
        <v>35.841261773611357</v>
      </c>
      <c r="T15" s="52">
        <f>ESCYLD1!T15*VLOOKUP(ESCYLD2!T$4,'[1]INTERNAL PARAMETERS-1'!$B$5:$J$44,5,FALSE)*VLOOKUP(ESCYLD2!T$4,'[1]INTERNAL PARAMETERS-1'!$B$5:$J$44,7,FALSE)*ESCYLD2!$F15 + ESCYLD1!T15*(1-VLOOKUP(ESCYLD2!T$4,'[1]INTERNAL PARAMETERS-1'!$B$5:$J$44,5,FALSE))*VLOOKUP(ESCYLD2!T$4,'[1]INTERNAL PARAMETERS-1'!$B$5:$J$44,9,FALSE)*ESCYLD2!$F15</f>
        <v>7.5369352967937164</v>
      </c>
      <c r="U15" s="52">
        <f>ESCYLD1!U15*VLOOKUP(ESCYLD2!U$4,'[1]INTERNAL PARAMETERS-1'!$B$5:$J$44,5,FALSE)*VLOOKUP(ESCYLD2!U$4,'[1]INTERNAL PARAMETERS-1'!$B$5:$J$44,7,FALSE)*ESCYLD2!$F15 + ESCYLD1!U15*(1-VLOOKUP(ESCYLD2!U$4,'[1]INTERNAL PARAMETERS-1'!$B$5:$J$44,5,FALSE))*VLOOKUP(ESCYLD2!U$4,'[1]INTERNAL PARAMETERS-1'!$B$5:$J$44,9,FALSE)*ESCYLD2!$F15</f>
        <v>8.2986511933999161</v>
      </c>
      <c r="V15" s="52">
        <f>ESCYLD1!V15*VLOOKUP(ESCYLD2!V$4,'[1]INTERNAL PARAMETERS-1'!$B$5:$J$44,5,FALSE)*VLOOKUP(ESCYLD2!V$4,'[1]INTERNAL PARAMETERS-1'!$B$5:$J$44,7,FALSE)*ESCYLD2!$F15 + ESCYLD1!V15*(1-VLOOKUP(ESCYLD2!V$4,'[1]INTERNAL PARAMETERS-1'!$B$5:$J$44,5,FALSE))*VLOOKUP(ESCYLD2!V$4,'[1]INTERNAL PARAMETERS-1'!$B$5:$J$44,9,FALSE)*ESCYLD2!$F15</f>
        <v>40.341063825150677</v>
      </c>
      <c r="W15" s="52">
        <f>ESCYLD1!W15*VLOOKUP(ESCYLD2!W$4,'[1]INTERNAL PARAMETERS-1'!$B$5:$J$44,5,FALSE)*VLOOKUP(ESCYLD2!W$4,'[1]INTERNAL PARAMETERS-1'!$B$5:$J$44,7,FALSE)*ESCYLD2!$F15 + ESCYLD1!W15*(1-VLOOKUP(ESCYLD2!W$4,'[1]INTERNAL PARAMETERS-1'!$B$5:$J$44,5,FALSE))*VLOOKUP(ESCYLD2!W$4,'[1]INTERNAL PARAMETERS-1'!$B$5:$J$44,9,FALSE)*ESCYLD2!$F15</f>
        <v>0</v>
      </c>
      <c r="X15" s="52">
        <f>ESCYLD1!X15*VLOOKUP(ESCYLD2!X$4,'[1]INTERNAL PARAMETERS-1'!$B$5:$J$44,5,FALSE)*VLOOKUP(ESCYLD2!X$4,'[1]INTERNAL PARAMETERS-1'!$B$5:$J$44,7,FALSE)*ESCYLD2!$F15 + ESCYLD1!X15*(1-VLOOKUP(ESCYLD2!X$4,'[1]INTERNAL PARAMETERS-1'!$B$5:$J$44,5,FALSE))*VLOOKUP(ESCYLD2!X$4,'[1]INTERNAL PARAMETERS-1'!$B$5:$J$44,9,FALSE)*ESCYLD2!$F15</f>
        <v>0</v>
      </c>
      <c r="Y15" s="52">
        <f>ESCYLD1!Y15*VLOOKUP(ESCYLD2!Y$4,'[1]INTERNAL PARAMETERS-1'!$B$5:$J$44,5,FALSE)*VLOOKUP(ESCYLD2!Y$4,'[1]INTERNAL PARAMETERS-1'!$B$5:$J$44,7,FALSE)*ESCYLD2!$F15 + ESCYLD1!Y15*(1-VLOOKUP(ESCYLD2!Y$4,'[1]INTERNAL PARAMETERS-1'!$B$5:$J$44,5,FALSE))*VLOOKUP(ESCYLD2!Y$4,'[1]INTERNAL PARAMETERS-1'!$B$5:$J$44,9,FALSE)*ESCYLD2!$F15</f>
        <v>0</v>
      </c>
      <c r="Z15" s="52">
        <f>ESCYLD1!Z15*VLOOKUP(ESCYLD2!Z$4,'[1]INTERNAL PARAMETERS-1'!$B$5:$J$44,5,FALSE)*VLOOKUP(ESCYLD2!Z$4,'[1]INTERNAL PARAMETERS-1'!$B$5:$J$44,7,FALSE)*ESCYLD2!$F15 + ESCYLD1!Z15*(1-VLOOKUP(ESCYLD2!Z$4,'[1]INTERNAL PARAMETERS-1'!$B$5:$J$44,5,FALSE))*VLOOKUP(ESCYLD2!Z$4,'[1]INTERNAL PARAMETERS-1'!$B$5:$J$44,9,FALSE)*ESCYLD2!$F15</f>
        <v>0</v>
      </c>
      <c r="AA15" s="52">
        <f>ESCYLD1!AA15*VLOOKUP(ESCYLD2!AA$4,'[1]INTERNAL PARAMETERS-1'!$B$5:$J$44,5,FALSE)*VLOOKUP(ESCYLD2!AA$4,'[1]INTERNAL PARAMETERS-1'!$B$5:$J$44,7,FALSE)*ESCYLD2!$F15 + ESCYLD1!AA15*(1-VLOOKUP(ESCYLD2!AA$4,'[1]INTERNAL PARAMETERS-1'!$B$5:$J$44,5,FALSE))*VLOOKUP(ESCYLD2!AA$4,'[1]INTERNAL PARAMETERS-1'!$B$5:$J$44,9,FALSE)*ESCYLD2!$F15</f>
        <v>0</v>
      </c>
      <c r="AB15" s="52">
        <f>ESCYLD1!AB15*VLOOKUP(ESCYLD2!AB$4,'[1]INTERNAL PARAMETERS-1'!$B$5:$J$44,5,FALSE)*VLOOKUP(ESCYLD2!AB$4,'[1]INTERNAL PARAMETERS-1'!$B$5:$J$44,7,FALSE)*ESCYLD2!$F15 + ESCYLD1!AB15*(1-VLOOKUP(ESCYLD2!AB$4,'[1]INTERNAL PARAMETERS-1'!$B$5:$J$44,5,FALSE))*VLOOKUP(ESCYLD2!AB$4,'[1]INTERNAL PARAMETERS-1'!$B$5:$J$44,9,FALSE)*ESCYLD2!$F15</f>
        <v>0</v>
      </c>
      <c r="AC15" s="52">
        <f>ESCYLD1!AC15*VLOOKUP(ESCYLD2!AC$4,'[1]INTERNAL PARAMETERS-1'!$B$5:$J$44,5,FALSE)*VLOOKUP(ESCYLD2!AC$4,'[1]INTERNAL PARAMETERS-1'!$B$5:$J$44,7,FALSE)*ESCYLD2!$F15 + ESCYLD1!AC15*(1-VLOOKUP(ESCYLD2!AC$4,'[1]INTERNAL PARAMETERS-1'!$B$5:$J$44,5,FALSE))*VLOOKUP(ESCYLD2!AC$4,'[1]INTERNAL PARAMETERS-1'!$B$5:$J$44,9,FALSE)*ESCYLD2!$F15</f>
        <v>0</v>
      </c>
      <c r="AD15" s="52">
        <f>ESCYLD1!AD15*VLOOKUP(ESCYLD2!AD$4,'[1]INTERNAL PARAMETERS-1'!$B$5:$J$44,5,FALSE)*VLOOKUP(ESCYLD2!AD$4,'[1]INTERNAL PARAMETERS-1'!$B$5:$J$44,7,FALSE)*ESCYLD2!$F15 + ESCYLD1!AD15*(1-VLOOKUP(ESCYLD2!AD$4,'[1]INTERNAL PARAMETERS-1'!$B$5:$J$44,5,FALSE))*VLOOKUP(ESCYLD2!AD$4,'[1]INTERNAL PARAMETERS-1'!$B$5:$J$44,9,FALSE)*ESCYLD2!$F15</f>
        <v>0</v>
      </c>
      <c r="AE15" s="52">
        <f>ESCYLD1!AE15*VLOOKUP(ESCYLD2!AE$4,'[1]INTERNAL PARAMETERS-1'!$B$5:$J$44,5,FALSE)*VLOOKUP(ESCYLD2!AE$4,'[1]INTERNAL PARAMETERS-1'!$B$5:$J$44,7,FALSE)*ESCYLD2!$F15 + ESCYLD1!AE15*(1-VLOOKUP(ESCYLD2!AE$4,'[1]INTERNAL PARAMETERS-1'!$B$5:$J$44,5,FALSE))*VLOOKUP(ESCYLD2!AE$4,'[1]INTERNAL PARAMETERS-1'!$B$5:$J$44,9,FALSE)*ESCYLD2!$F15</f>
        <v>0</v>
      </c>
      <c r="AF15" s="52">
        <f>ESCYLD1!AF15*VLOOKUP(ESCYLD2!AF$4,'[1]INTERNAL PARAMETERS-1'!$B$5:$J$44,5,FALSE)*VLOOKUP(ESCYLD2!AF$4,'[1]INTERNAL PARAMETERS-1'!$B$5:$J$44,7,FALSE)*ESCYLD2!$F15 + ESCYLD1!AF15*(1-VLOOKUP(ESCYLD2!AF$4,'[1]INTERNAL PARAMETERS-1'!$B$5:$J$44,5,FALSE))*VLOOKUP(ESCYLD2!AF$4,'[1]INTERNAL PARAMETERS-1'!$B$5:$J$44,9,FALSE)*ESCYLD2!$F15</f>
        <v>3.015110251409951</v>
      </c>
      <c r="AG15" s="52">
        <f>ESCYLD1!AG15*VLOOKUP(ESCYLD2!AG$4,'[1]INTERNAL PARAMETERS-1'!$B$5:$J$44,5,FALSE)*VLOOKUP(ESCYLD2!AG$4,'[1]INTERNAL PARAMETERS-1'!$B$5:$J$44,7,FALSE)*ESCYLD2!$F15 + ESCYLD1!AG15*(1-VLOOKUP(ESCYLD2!AG$4,'[1]INTERNAL PARAMETERS-1'!$B$5:$J$44,5,FALSE))*VLOOKUP(ESCYLD2!AG$4,'[1]INTERNAL PARAMETERS-1'!$B$5:$J$44,9,FALSE)*ESCYLD2!$F15</f>
        <v>0</v>
      </c>
      <c r="AH15" s="52">
        <f>ESCYLD1!AH15*VLOOKUP(ESCYLD2!AH$4,'[1]INTERNAL PARAMETERS-1'!$B$5:$J$44,5,FALSE)*VLOOKUP(ESCYLD2!AH$4,'[1]INTERNAL PARAMETERS-1'!$B$5:$J$44,7,FALSE)*ESCYLD2!$F15 + ESCYLD1!AH15*(1-VLOOKUP(ESCYLD2!AH$4,'[1]INTERNAL PARAMETERS-1'!$B$5:$J$44,5,FALSE))*VLOOKUP(ESCYLD2!AH$4,'[1]INTERNAL PARAMETERS-1'!$B$5:$J$44,9,FALSE)*ESCYLD2!$F15</f>
        <v>0</v>
      </c>
      <c r="AI15" s="52">
        <f>ESCYLD1!AI15*VLOOKUP(ESCYLD2!AI$4,'[1]INTERNAL PARAMETERS-1'!$B$5:$J$44,5,FALSE)*VLOOKUP(ESCYLD2!AI$4,'[1]INTERNAL PARAMETERS-1'!$B$5:$J$44,7,FALSE)*ESCYLD2!$F15 + ESCYLD1!AI15*(1-VLOOKUP(ESCYLD2!AI$4,'[1]INTERNAL PARAMETERS-1'!$B$5:$J$44,5,FALSE))*VLOOKUP(ESCYLD2!AI$4,'[1]INTERNAL PARAMETERS-1'!$B$5:$J$44,9,FALSE)*ESCYLD2!$F15</f>
        <v>0.67639701594130253</v>
      </c>
      <c r="AJ15" s="52">
        <f>ESCYLD1!AJ15*VLOOKUP(ESCYLD2!AJ$4,'[1]INTERNAL PARAMETERS-1'!$B$5:$J$44,5,FALSE)*VLOOKUP(ESCYLD2!AJ$4,'[1]INTERNAL PARAMETERS-1'!$B$5:$J$44,7,FALSE)*ESCYLD2!$F15 + ESCYLD1!AJ15*(1-VLOOKUP(ESCYLD2!AJ$4,'[1]INTERNAL PARAMETERS-1'!$B$5:$J$44,5,FALSE))*VLOOKUP(ESCYLD2!AJ$4,'[1]INTERNAL PARAMETERS-1'!$B$5:$J$44,9,FALSE)*ESCYLD2!$F15</f>
        <v>5.2758967243421591</v>
      </c>
      <c r="AK15" s="52">
        <f>ESCYLD1!AK15*VLOOKUP(ESCYLD2!AK$4,'[1]INTERNAL PARAMETERS-1'!$B$5:$J$44,5,FALSE)*VLOOKUP(ESCYLD2!AK$4,'[1]INTERNAL PARAMETERS-1'!$B$5:$J$44,7,FALSE)*ESCYLD2!$F15 + ESCYLD1!AK15*(1-VLOOKUP(ESCYLD2!AK$4,'[1]INTERNAL PARAMETERS-1'!$B$5:$J$44,5,FALSE))*VLOOKUP(ESCYLD2!AK$4,'[1]INTERNAL PARAMETERS-1'!$B$5:$J$44,9,FALSE)*ESCYLD2!$F15</f>
        <v>0</v>
      </c>
      <c r="AL15" s="52">
        <f>ESCYLD1!AL15*VLOOKUP(ESCYLD2!AL$4,'[1]INTERNAL PARAMETERS-1'!$B$5:$J$44,5,FALSE)*VLOOKUP(ESCYLD2!AL$4,'[1]INTERNAL PARAMETERS-1'!$B$5:$J$44,7,FALSE)*ESCYLD2!$F15 + ESCYLD1!AL15*(1-VLOOKUP(ESCYLD2!AL$4,'[1]INTERNAL PARAMETERS-1'!$B$5:$J$44,5,FALSE))*VLOOKUP(ESCYLD2!AL$4,'[1]INTERNAL PARAMETERS-1'!$B$5:$J$44,9,FALSE)*ESCYLD2!$F15</f>
        <v>0</v>
      </c>
      <c r="AM15" s="52">
        <f>ESCYLD1!AM15*VLOOKUP(ESCYLD2!AM$4,'[1]INTERNAL PARAMETERS-1'!$B$5:$J$44,5,FALSE)*VLOOKUP(ESCYLD2!AM$4,'[1]INTERNAL PARAMETERS-1'!$B$5:$J$44,7,FALSE)*ESCYLD2!$F15 + ESCYLD1!AM15*(1-VLOOKUP(ESCYLD2!AM$4,'[1]INTERNAL PARAMETERS-1'!$B$5:$J$44,5,FALSE))*VLOOKUP(ESCYLD2!AM$4,'[1]INTERNAL PARAMETERS-1'!$B$5:$J$44,9,FALSE)*ESCYLD2!$F15</f>
        <v>0</v>
      </c>
      <c r="AN15" s="52">
        <f>ESCYLD1!AN15*VLOOKUP(ESCYLD2!AN$4,'[1]INTERNAL PARAMETERS-1'!$B$5:$J$44,5,FALSE)*VLOOKUP(ESCYLD2!AN$4,'[1]INTERNAL PARAMETERS-1'!$B$5:$J$44,7,FALSE)*ESCYLD2!$F15 + ESCYLD1!AN15*(1-VLOOKUP(ESCYLD2!AN$4,'[1]INTERNAL PARAMETERS-1'!$B$5:$J$44,5,FALSE))*VLOOKUP(ESCYLD2!AN$4,'[1]INTERNAL PARAMETERS-1'!$B$5:$J$44,9,FALSE)*ESCYLD2!$F15</f>
        <v>0</v>
      </c>
      <c r="AO15" s="52">
        <f>ESCYLD1!AO15*VLOOKUP(ESCYLD2!AO$4,'[1]INTERNAL PARAMETERS-1'!$B$5:$J$44,5,FALSE)*VLOOKUP(ESCYLD2!AO$4,'[1]INTERNAL PARAMETERS-1'!$B$5:$J$44,7,FALSE)*ESCYLD2!$F15 + ESCYLD1!AO15*(1-VLOOKUP(ESCYLD2!AO$4,'[1]INTERNAL PARAMETERS-1'!$B$5:$J$44,5,FALSE))*VLOOKUP(ESCYLD2!AO$4,'[1]INTERNAL PARAMETERS-1'!$B$5:$J$44,9,FALSE)*ESCYLD2!$F15</f>
        <v>0</v>
      </c>
      <c r="AP15" s="52">
        <f>ESCYLD1!AP15*VLOOKUP(ESCYLD2!AP$4,'[1]INTERNAL PARAMETERS-1'!$B$5:$J$44,5,FALSE)*VLOOKUP(ESCYLD2!AP$4,'[1]INTERNAL PARAMETERS-1'!$B$5:$J$44,7,FALSE)*ESCYLD2!$F15 + ESCYLD1!AP15*(1-VLOOKUP(ESCYLD2!AP$4,'[1]INTERNAL PARAMETERS-1'!$B$5:$J$44,5,FALSE))*VLOOKUP(ESCYLD2!AP$4,'[1]INTERNAL PARAMETERS-1'!$B$5:$J$44,9,FALSE)*ESCYLD2!$F15</f>
        <v>0</v>
      </c>
      <c r="AQ15" s="52">
        <f>ESCYLD1!AQ15*VLOOKUP(ESCYLD2!AQ$4,'[1]INTERNAL PARAMETERS-1'!$B$5:$J$44,5,FALSE)*VLOOKUP(ESCYLD2!AQ$4,'[1]INTERNAL PARAMETERS-1'!$B$5:$J$44,7,FALSE)*ESCYLD2!$F15 + ESCYLD1!AQ15*(1-VLOOKUP(ESCYLD2!AQ$4,'[1]INTERNAL PARAMETERS-1'!$B$5:$J$44,5,FALSE))*VLOOKUP(ESCYLD2!AQ$4,'[1]INTERNAL PARAMETERS-1'!$B$5:$J$44,9,FALSE)*ESCYLD2!$F15</f>
        <v>0</v>
      </c>
      <c r="AR15" s="52">
        <f>ESCYLD1!AR15*VLOOKUP(ESCYLD2!AR$4,'[1]INTERNAL PARAMETERS-1'!$B$5:$J$44,5,FALSE)*VLOOKUP(ESCYLD2!AR$4,'[1]INTERNAL PARAMETERS-1'!$B$5:$J$44,7,FALSE)*ESCYLD2!$F15 + ESCYLD1!AR15*(1-VLOOKUP(ESCYLD2!AR$4,'[1]INTERNAL PARAMETERS-1'!$B$5:$J$44,5,FALSE))*VLOOKUP(ESCYLD2!AR$4,'[1]INTERNAL PARAMETERS-1'!$B$5:$J$44,9,FALSE)*ESCYLD2!$F15</f>
        <v>0</v>
      </c>
      <c r="AS15" s="52">
        <f>ESCYLD1!AS15*VLOOKUP(ESCYLD2!AS$4,'[1]INTERNAL PARAMETERS-1'!$B$5:$J$44,5,FALSE)*VLOOKUP(ESCYLD2!AS$4,'[1]INTERNAL PARAMETERS-1'!$B$5:$J$44,7,FALSE)*ESCYLD2!$F15 + ESCYLD1!AS15*(1-VLOOKUP(ESCYLD2!AS$4,'[1]INTERNAL PARAMETERS-1'!$B$5:$J$44,5,FALSE))*VLOOKUP(ESCYLD2!AS$4,'[1]INTERNAL PARAMETERS-1'!$B$5:$J$44,9,FALSE)*ESCYLD2!$F15</f>
        <v>0</v>
      </c>
      <c r="AT15" s="51">
        <f>ESCYLD1!AT15*VLOOKUP(ESCYLD2!AT$4,'[1]INTERNAL PARAMETERS-1'!$B$5:$J$44,5,FALSE)*VLOOKUP(ESCYLD2!AT$4,'[1]INTERNAL PARAMETERS-1'!$B$5:$J$44,7,FALSE)*ESCYLD2!$F15 + ESCYLD1!AT15*(1-VLOOKUP(ESCYLD2!AT$4,'[1]INTERNAL PARAMETERS-1'!$B$5:$J$44,5,FALSE))*VLOOKUP(ESCYLD2!AT$4,'[1]INTERNAL PARAMETERS-1'!$B$5:$J$44,9,FALSE)*ESCYLD2!$F15</f>
        <v>0</v>
      </c>
      <c r="AU15" s="53">
        <f>ESCYLD1!AU15*VLOOKUP(ESCYLD2!AU$4,'[1]INTERNAL PARAMETERS-1'!$B$5:$J$44,5,FALSE)*VLOOKUP(ESCYLD2!AU$4,'[1]INTERNAL PARAMETERS-1'!$B$5:$J$44,6,FALSE)*VLOOKUP(ESCYLD2!AU$4,'[1]INTERNAL PARAMETERS-1'!$B$5:$J$44,3,FALSE) + ESCYLD1!AU15*(1-VLOOKUP(ESCYLD2!AU$4,'[1]INTERNAL PARAMETERS-1'!$B$5:$J$44,5,FALSE))*VLOOKUP(ESCYLD2!AU$4,'[1]INTERNAL PARAMETERS-1'!$B$5:$J$44,8,FALSE)*VLOOKUP(ESCYLD2!AU$4,'[1]INTERNAL PARAMETERS-1'!$B$5:$J$44,3,FALSE)</f>
        <v>0</v>
      </c>
      <c r="AV15" s="52">
        <f>ESCYLD1!AV15*VLOOKUP(ESCYLD2!AV$4,'[1]INTERNAL PARAMETERS-1'!$B$5:$J$44,5,FALSE)*VLOOKUP(ESCYLD2!AV$4,'[1]INTERNAL PARAMETERS-1'!$B$5:$J$44,6,FALSE)*VLOOKUP(ESCYLD2!AV$4,'[1]INTERNAL PARAMETERS-1'!$B$5:$J$44,3,FALSE) + ESCYLD1!AV15*(1-VLOOKUP(ESCYLD2!AV$4,'[1]INTERNAL PARAMETERS-1'!$B$5:$J$44,5,FALSE))*VLOOKUP(ESCYLD2!AV$4,'[1]INTERNAL PARAMETERS-1'!$B$5:$J$44,8,FALSE)*VLOOKUP(ESCYLD2!AV$4,'[1]INTERNAL PARAMETERS-1'!$B$5:$J$44,3,FALSE)</f>
        <v>0</v>
      </c>
      <c r="AW15" s="52">
        <f>ESCYLD1!AW15*VLOOKUP(ESCYLD2!AW$4,'[1]INTERNAL PARAMETERS-1'!$B$5:$J$44,5,FALSE)*VLOOKUP(ESCYLD2!AW$4,'[1]INTERNAL PARAMETERS-1'!$B$5:$J$44,6,FALSE)*VLOOKUP(ESCYLD2!AW$4,'[1]INTERNAL PARAMETERS-1'!$B$5:$J$44,3,FALSE) + ESCYLD1!AW15*(1-VLOOKUP(ESCYLD2!AW$4,'[1]INTERNAL PARAMETERS-1'!$B$5:$J$44,5,FALSE))*VLOOKUP(ESCYLD2!AW$4,'[1]INTERNAL PARAMETERS-1'!$B$5:$J$44,8,FALSE)*VLOOKUP(ESCYLD2!AW$4,'[1]INTERNAL PARAMETERS-1'!$B$5:$J$44,3,FALSE)</f>
        <v>10.326310971136119</v>
      </c>
      <c r="AX15" s="52">
        <f>ESCYLD1!AX15*VLOOKUP(ESCYLD2!AX$4,'[1]INTERNAL PARAMETERS-1'!$B$5:$J$44,5,FALSE)*VLOOKUP(ESCYLD2!AX$4,'[1]INTERNAL PARAMETERS-1'!$B$5:$J$44,6,FALSE)*VLOOKUP(ESCYLD2!AX$4,'[1]INTERNAL PARAMETERS-1'!$B$5:$J$44,3,FALSE) + ESCYLD1!AX15*(1-VLOOKUP(ESCYLD2!AX$4,'[1]INTERNAL PARAMETERS-1'!$B$5:$J$44,5,FALSE))*VLOOKUP(ESCYLD2!AX$4,'[1]INTERNAL PARAMETERS-1'!$B$5:$J$44,8,FALSE)*VLOOKUP(ESCYLD2!AX$4,'[1]INTERNAL PARAMETERS-1'!$B$5:$J$44,3,FALSE)</f>
        <v>0</v>
      </c>
      <c r="AY15" s="52">
        <f>ESCYLD1!AY15*VLOOKUP(ESCYLD2!AY$4,'[1]INTERNAL PARAMETERS-1'!$B$5:$J$44,5,FALSE)*VLOOKUP(ESCYLD2!AY$4,'[1]INTERNAL PARAMETERS-1'!$B$5:$J$44,6,FALSE)*VLOOKUP(ESCYLD2!AY$4,'[1]INTERNAL PARAMETERS-1'!$B$5:$J$44,3,FALSE) + ESCYLD1!AY15*(1-VLOOKUP(ESCYLD2!AY$4,'[1]INTERNAL PARAMETERS-1'!$B$5:$J$44,5,FALSE))*VLOOKUP(ESCYLD2!AY$4,'[1]INTERNAL PARAMETERS-1'!$B$5:$J$44,8,FALSE)*VLOOKUP(ESCYLD2!AY$4,'[1]INTERNAL PARAMETERS-1'!$B$5:$J$44,3,FALSE)</f>
        <v>0</v>
      </c>
      <c r="AZ15" s="52">
        <f>ESCYLD1!AZ15*VLOOKUP(ESCYLD2!AZ$4,'[1]INTERNAL PARAMETERS-1'!$B$5:$J$44,5,FALSE)*VLOOKUP(ESCYLD2!AZ$4,'[1]INTERNAL PARAMETERS-1'!$B$5:$J$44,6,FALSE)*VLOOKUP(ESCYLD2!AZ$4,'[1]INTERNAL PARAMETERS-1'!$B$5:$J$44,3,FALSE) + ESCYLD1!AZ15*(1-VLOOKUP(ESCYLD2!AZ$4,'[1]INTERNAL PARAMETERS-1'!$B$5:$J$44,5,FALSE))*VLOOKUP(ESCYLD2!AZ$4,'[1]INTERNAL PARAMETERS-1'!$B$5:$J$44,8,FALSE)*VLOOKUP(ESCYLD2!AZ$4,'[1]INTERNAL PARAMETERS-1'!$B$5:$J$44,3,FALSE)</f>
        <v>0</v>
      </c>
      <c r="BA15" s="52">
        <f>ESCYLD1!BA15*VLOOKUP(ESCYLD2!BA$4,'[1]INTERNAL PARAMETERS-1'!$B$5:$J$44,5,FALSE)*VLOOKUP(ESCYLD2!BA$4,'[1]INTERNAL PARAMETERS-1'!$B$5:$J$44,6,FALSE)*VLOOKUP(ESCYLD2!BA$4,'[1]INTERNAL PARAMETERS-1'!$B$5:$J$44,3,FALSE) + ESCYLD1!BA15*(1-VLOOKUP(ESCYLD2!BA$4,'[1]INTERNAL PARAMETERS-1'!$B$5:$J$44,5,FALSE))*VLOOKUP(ESCYLD2!BA$4,'[1]INTERNAL PARAMETERS-1'!$B$5:$J$44,8,FALSE)*VLOOKUP(ESCYLD2!BA$4,'[1]INTERNAL PARAMETERS-1'!$B$5:$J$44,3,FALSE)</f>
        <v>6.1530102943872675</v>
      </c>
      <c r="BB15" s="52">
        <f>ESCYLD1!BB15*VLOOKUP(ESCYLD2!BB$4,'[1]INTERNAL PARAMETERS-1'!$B$5:$J$44,5,FALSE)*VLOOKUP(ESCYLD2!BB$4,'[1]INTERNAL PARAMETERS-1'!$B$5:$J$44,6,FALSE)*VLOOKUP(ESCYLD2!BB$4,'[1]INTERNAL PARAMETERS-1'!$B$5:$J$44,3,FALSE) + ESCYLD1!BB15*(1-VLOOKUP(ESCYLD2!BB$4,'[1]INTERNAL PARAMETERS-1'!$B$5:$J$44,5,FALSE))*VLOOKUP(ESCYLD2!BB$4,'[1]INTERNAL PARAMETERS-1'!$B$5:$J$44,8,FALSE)*VLOOKUP(ESCYLD2!BB$4,'[1]INTERNAL PARAMETERS-1'!$B$5:$J$44,3,FALSE)</f>
        <v>1.7702772417779353</v>
      </c>
      <c r="BC15" s="52">
        <f>ESCYLD1!BC15*VLOOKUP(ESCYLD2!BC$4,'[1]INTERNAL PARAMETERS-1'!$B$5:$J$44,5,FALSE)*VLOOKUP(ESCYLD2!BC$4,'[1]INTERNAL PARAMETERS-1'!$B$5:$J$44,6,FALSE)*VLOOKUP(ESCYLD2!BC$4,'[1]INTERNAL PARAMETERS-1'!$B$5:$J$44,3,FALSE) + ESCYLD1!BC15*(1-VLOOKUP(ESCYLD2!BC$4,'[1]INTERNAL PARAMETERS-1'!$B$5:$J$44,5,FALSE))*VLOOKUP(ESCYLD2!BC$4,'[1]INTERNAL PARAMETERS-1'!$B$5:$J$44,8,FALSE)*VLOOKUP(ESCYLD2!BC$4,'[1]INTERNAL PARAMETERS-1'!$B$5:$J$44,3,FALSE)</f>
        <v>6.1885347857544923</v>
      </c>
      <c r="BD15" s="52">
        <f>ESCYLD1!BD15*VLOOKUP(ESCYLD2!BD$4,'[1]INTERNAL PARAMETERS-1'!$B$5:$J$44,5,FALSE)*VLOOKUP(ESCYLD2!BD$4,'[1]INTERNAL PARAMETERS-1'!$B$5:$J$44,6,FALSE)*VLOOKUP(ESCYLD2!BD$4,'[1]INTERNAL PARAMETERS-1'!$B$5:$J$44,3,FALSE) + ESCYLD1!BD15*(1-VLOOKUP(ESCYLD2!BD$4,'[1]INTERNAL PARAMETERS-1'!$B$5:$J$44,5,FALSE))*VLOOKUP(ESCYLD2!BD$4,'[1]INTERNAL PARAMETERS-1'!$B$5:$J$44,8,FALSE)*VLOOKUP(ESCYLD2!BD$4,'[1]INTERNAL PARAMETERS-1'!$B$5:$J$44,3,FALSE)</f>
        <v>1.5514921931888757</v>
      </c>
      <c r="BE15" s="52">
        <f>ESCYLD1!BE15*VLOOKUP(ESCYLD2!BE$4,'[1]INTERNAL PARAMETERS-1'!$B$5:$J$44,5,FALSE)*VLOOKUP(ESCYLD2!BE$4,'[1]INTERNAL PARAMETERS-1'!$B$5:$J$44,6,FALSE)*VLOOKUP(ESCYLD2!BE$4,'[1]INTERNAL PARAMETERS-1'!$B$5:$J$44,3,FALSE) + ESCYLD1!BE15*(1-VLOOKUP(ESCYLD2!BE$4,'[1]INTERNAL PARAMETERS-1'!$B$5:$J$44,5,FALSE))*VLOOKUP(ESCYLD2!BE$4,'[1]INTERNAL PARAMETERS-1'!$B$5:$J$44,8,FALSE)*VLOOKUP(ESCYLD2!BE$4,'[1]INTERNAL PARAMETERS-1'!$B$5:$J$44,3,FALSE)</f>
        <v>3.9312365029694138</v>
      </c>
      <c r="BF15" s="52">
        <f>ESCYLD1!BF15*VLOOKUP(ESCYLD2!BF$4,'[1]INTERNAL PARAMETERS-1'!$B$5:$J$44,5,FALSE)*VLOOKUP(ESCYLD2!BF$4,'[1]INTERNAL PARAMETERS-1'!$B$5:$J$44,6,FALSE)*VLOOKUP(ESCYLD2!BF$4,'[1]INTERNAL PARAMETERS-1'!$B$5:$J$44,3,FALSE) + ESCYLD1!BF15*(1-VLOOKUP(ESCYLD2!BF$4,'[1]INTERNAL PARAMETERS-1'!$B$5:$J$44,5,FALSE))*VLOOKUP(ESCYLD2!BF$4,'[1]INTERNAL PARAMETERS-1'!$B$5:$J$44,8,FALSE)*VLOOKUP(ESCYLD2!BF$4,'[1]INTERNAL PARAMETERS-1'!$B$5:$J$44,3,FALSE)</f>
        <v>0</v>
      </c>
      <c r="BG15" s="52">
        <f>ESCYLD1!BG15*VLOOKUP(ESCYLD2!BG$4,'[1]INTERNAL PARAMETERS-1'!$B$5:$J$44,5,FALSE)*VLOOKUP(ESCYLD2!BG$4,'[1]INTERNAL PARAMETERS-1'!$B$5:$J$44,6,FALSE)*VLOOKUP(ESCYLD2!BG$4,'[1]INTERNAL PARAMETERS-1'!$B$5:$J$44,3,FALSE) + ESCYLD1!BG15*(1-VLOOKUP(ESCYLD2!BG$4,'[1]INTERNAL PARAMETERS-1'!$B$5:$J$44,5,FALSE))*VLOOKUP(ESCYLD2!BG$4,'[1]INTERNAL PARAMETERS-1'!$B$5:$J$44,8,FALSE)*VLOOKUP(ESCYLD2!BG$4,'[1]INTERNAL PARAMETERS-1'!$B$5:$J$44,3,FALSE)</f>
        <v>1.5395644211989832</v>
      </c>
      <c r="BH15" s="52">
        <f>ESCYLD1!BH15*VLOOKUP(ESCYLD2!BH$4,'[1]INTERNAL PARAMETERS-1'!$B$5:$J$44,5,FALSE)*VLOOKUP(ESCYLD2!BH$4,'[1]INTERNAL PARAMETERS-1'!$B$5:$J$44,6,FALSE)*VLOOKUP(ESCYLD2!BH$4,'[1]INTERNAL PARAMETERS-1'!$B$5:$J$44,3,FALSE) + ESCYLD1!BH15*(1-VLOOKUP(ESCYLD2!BH$4,'[1]INTERNAL PARAMETERS-1'!$B$5:$J$44,5,FALSE))*VLOOKUP(ESCYLD2!BH$4,'[1]INTERNAL PARAMETERS-1'!$B$5:$J$44,8,FALSE)*VLOOKUP(ESCYLD2!BH$4,'[1]INTERNAL PARAMETERS-1'!$B$5:$J$44,3,FALSE)</f>
        <v>6.7396586412343615E-3</v>
      </c>
      <c r="BI15" s="52">
        <f>ESCYLD1!BI15*VLOOKUP(ESCYLD2!BI$4,'[1]INTERNAL PARAMETERS-1'!$B$5:$J$44,5,FALSE)*VLOOKUP(ESCYLD2!BI$4,'[1]INTERNAL PARAMETERS-1'!$B$5:$J$44,6,FALSE)*VLOOKUP(ESCYLD2!BI$4,'[1]INTERNAL PARAMETERS-1'!$B$5:$J$44,3,FALSE) + ESCYLD1!BI15*(1-VLOOKUP(ESCYLD2!BI$4,'[1]INTERNAL PARAMETERS-1'!$B$5:$J$44,5,FALSE))*VLOOKUP(ESCYLD2!BI$4,'[1]INTERNAL PARAMETERS-1'!$B$5:$J$44,8,FALSE)*VLOOKUP(ESCYLD2!BI$4,'[1]INTERNAL PARAMETERS-1'!$B$5:$J$44,3,FALSE)</f>
        <v>0</v>
      </c>
      <c r="BJ15" s="52">
        <f>ESCYLD1!BJ15*VLOOKUP(ESCYLD2!BJ$4,'[1]INTERNAL PARAMETERS-1'!$B$5:$J$44,5,FALSE)*VLOOKUP(ESCYLD2!BJ$4,'[1]INTERNAL PARAMETERS-1'!$B$5:$J$44,6,FALSE)*VLOOKUP(ESCYLD2!BJ$4,'[1]INTERNAL PARAMETERS-1'!$B$5:$J$44,3,FALSE) + ESCYLD1!BJ15*(1-VLOOKUP(ESCYLD2!BJ$4,'[1]INTERNAL PARAMETERS-1'!$B$5:$J$44,5,FALSE))*VLOOKUP(ESCYLD2!BJ$4,'[1]INTERNAL PARAMETERS-1'!$B$5:$J$44,8,FALSE)*VLOOKUP(ESCYLD2!BJ$4,'[1]INTERNAL PARAMETERS-1'!$B$5:$J$44,3,FALSE)</f>
        <v>0.70302323588085147</v>
      </c>
      <c r="BK15" s="52">
        <f>ESCYLD1!BK15*VLOOKUP(ESCYLD2!BK$4,'[1]INTERNAL PARAMETERS-1'!$B$5:$J$44,5,FALSE)*VLOOKUP(ESCYLD2!BK$4,'[1]INTERNAL PARAMETERS-1'!$B$5:$J$44,6,FALSE)*VLOOKUP(ESCYLD2!BK$4,'[1]INTERNAL PARAMETERS-1'!$B$5:$J$44,3,FALSE) + ESCYLD1!BK15*(1-VLOOKUP(ESCYLD2!BK$4,'[1]INTERNAL PARAMETERS-1'!$B$5:$J$44,5,FALSE))*VLOOKUP(ESCYLD2!BK$4,'[1]INTERNAL PARAMETERS-1'!$B$5:$J$44,8,FALSE)*VLOOKUP(ESCYLD2!BK$4,'[1]INTERNAL PARAMETERS-1'!$B$5:$J$44,3,FALSE)</f>
        <v>0.86053998792205033</v>
      </c>
      <c r="BL15" s="52">
        <f>ESCYLD1!BL15*VLOOKUP(ESCYLD2!BL$4,'[1]INTERNAL PARAMETERS-1'!$B$5:$J$44,5,FALSE)*VLOOKUP(ESCYLD2!BL$4,'[1]INTERNAL PARAMETERS-1'!$B$5:$J$44,6,FALSE)*VLOOKUP(ESCYLD2!BL$4,'[1]INTERNAL PARAMETERS-1'!$B$5:$J$44,3,FALSE) + ESCYLD1!BL15*(1-VLOOKUP(ESCYLD2!BL$4,'[1]INTERNAL PARAMETERS-1'!$B$5:$J$44,5,FALSE))*VLOOKUP(ESCYLD2!BL$4,'[1]INTERNAL PARAMETERS-1'!$B$5:$J$44,8,FALSE)*VLOOKUP(ESCYLD2!BL$4,'[1]INTERNAL PARAMETERS-1'!$B$5:$J$44,3,FALSE)</f>
        <v>2.7089087500190505</v>
      </c>
      <c r="BM15" s="52">
        <f>ESCYLD1!BM15*VLOOKUP(ESCYLD2!BM$4,'[1]INTERNAL PARAMETERS-1'!$B$5:$J$44,5,FALSE)*VLOOKUP(ESCYLD2!BM$4,'[1]INTERNAL PARAMETERS-1'!$B$5:$J$44,6,FALSE)*VLOOKUP(ESCYLD2!BM$4,'[1]INTERNAL PARAMETERS-1'!$B$5:$J$44,3,FALSE) + ESCYLD1!BM15*(1-VLOOKUP(ESCYLD2!BM$4,'[1]INTERNAL PARAMETERS-1'!$B$5:$J$44,5,FALSE))*VLOOKUP(ESCYLD2!BM$4,'[1]INTERNAL PARAMETERS-1'!$B$5:$J$44,8,FALSE)*VLOOKUP(ESCYLD2!BM$4,'[1]INTERNAL PARAMETERS-1'!$B$5:$J$44,3,FALSE)</f>
        <v>1.4042286756059277</v>
      </c>
      <c r="BN15" s="52">
        <f>ESCYLD1!BN15*VLOOKUP(ESCYLD2!BN$4,'[1]INTERNAL PARAMETERS-1'!$B$5:$J$44,5,FALSE)*VLOOKUP(ESCYLD2!BN$4,'[1]INTERNAL PARAMETERS-1'!$B$5:$J$44,6,FALSE)*VLOOKUP(ESCYLD2!BN$4,'[1]INTERNAL PARAMETERS-1'!$B$5:$J$44,3,FALSE) + ESCYLD1!BN15*(1-VLOOKUP(ESCYLD2!BN$4,'[1]INTERNAL PARAMETERS-1'!$B$5:$J$44,5,FALSE))*VLOOKUP(ESCYLD2!BN$4,'[1]INTERNAL PARAMETERS-1'!$B$5:$J$44,8,FALSE)*VLOOKUP(ESCYLD2!BN$4,'[1]INTERNAL PARAMETERS-1'!$B$5:$J$44,3,FALSE)</f>
        <v>0.9337934955086804</v>
      </c>
      <c r="BO15" s="52">
        <f>ESCYLD1!BO15*VLOOKUP(ESCYLD2!BO$4,'[1]INTERNAL PARAMETERS-1'!$B$5:$J$44,5,FALSE)*VLOOKUP(ESCYLD2!BO$4,'[1]INTERNAL PARAMETERS-1'!$B$5:$J$44,6,FALSE)*VLOOKUP(ESCYLD2!BO$4,'[1]INTERNAL PARAMETERS-1'!$B$5:$J$44,3,FALSE) + ESCYLD1!BO15*(1-VLOOKUP(ESCYLD2!BO$4,'[1]INTERNAL PARAMETERS-1'!$B$5:$J$44,5,FALSE))*VLOOKUP(ESCYLD2!BO$4,'[1]INTERNAL PARAMETERS-1'!$B$5:$J$44,8,FALSE)*VLOOKUP(ESCYLD2!BO$4,'[1]INTERNAL PARAMETERS-1'!$B$5:$J$44,3,FALSE)</f>
        <v>0.63156820818719006</v>
      </c>
      <c r="BP15" s="52">
        <f>ESCYLD1!BP15*VLOOKUP(ESCYLD2!BP$4,'[1]INTERNAL PARAMETERS-1'!$B$5:$J$44,5,FALSE)*VLOOKUP(ESCYLD2!BP$4,'[1]INTERNAL PARAMETERS-1'!$B$5:$J$44,6,FALSE)*VLOOKUP(ESCYLD2!BP$4,'[1]INTERNAL PARAMETERS-1'!$B$5:$J$44,3,FALSE) + ESCYLD1!BP15*(1-VLOOKUP(ESCYLD2!BP$4,'[1]INTERNAL PARAMETERS-1'!$B$5:$J$44,5,FALSE))*VLOOKUP(ESCYLD2!BP$4,'[1]INTERNAL PARAMETERS-1'!$B$5:$J$44,8,FALSE)*VLOOKUP(ESCYLD2!BP$4,'[1]INTERNAL PARAMETERS-1'!$B$5:$J$44,3,FALSE)</f>
        <v>5.5182262771871528E-2</v>
      </c>
      <c r="BQ15" s="52">
        <f>ESCYLD1!BQ15*VLOOKUP(ESCYLD2!BQ$4,'[1]INTERNAL PARAMETERS-1'!$B$5:$J$44,5,FALSE)*VLOOKUP(ESCYLD2!BQ$4,'[1]INTERNAL PARAMETERS-1'!$B$5:$J$44,6,FALSE)*VLOOKUP(ESCYLD2!BQ$4,'[1]INTERNAL PARAMETERS-1'!$B$5:$J$44,3,FALSE) + ESCYLD1!BQ15*(1-VLOOKUP(ESCYLD2!BQ$4,'[1]INTERNAL PARAMETERS-1'!$B$5:$J$44,5,FALSE))*VLOOKUP(ESCYLD2!BQ$4,'[1]INTERNAL PARAMETERS-1'!$B$5:$J$44,8,FALSE)*VLOOKUP(ESCYLD2!BQ$4,'[1]INTERNAL PARAMETERS-1'!$B$5:$J$44,3,FALSE)</f>
        <v>2.9193583871519682</v>
      </c>
      <c r="BR15" s="52">
        <f>ESCYLD1!BR15*VLOOKUP(ESCYLD2!BR$4,'[1]INTERNAL PARAMETERS-1'!$B$5:$J$44,5,FALSE)*VLOOKUP(ESCYLD2!BR$4,'[1]INTERNAL PARAMETERS-1'!$B$5:$J$44,6,FALSE)*VLOOKUP(ESCYLD2!BR$4,'[1]INTERNAL PARAMETERS-1'!$B$5:$J$44,3,FALSE) + ESCYLD1!BR15*(1-VLOOKUP(ESCYLD2!BR$4,'[1]INTERNAL PARAMETERS-1'!$B$5:$J$44,5,FALSE))*VLOOKUP(ESCYLD2!BR$4,'[1]INTERNAL PARAMETERS-1'!$B$5:$J$44,8,FALSE)*VLOOKUP(ESCYLD2!BR$4,'[1]INTERNAL PARAMETERS-1'!$B$5:$J$44,3,FALSE)</f>
        <v>7.5599867812270252E-2</v>
      </c>
      <c r="BS15" s="52">
        <f>ESCYLD1!BS15*VLOOKUP(ESCYLD2!BS$4,'[1]INTERNAL PARAMETERS-1'!$B$5:$J$44,5,FALSE)*VLOOKUP(ESCYLD2!BS$4,'[1]INTERNAL PARAMETERS-1'!$B$5:$J$44,6,FALSE)*VLOOKUP(ESCYLD2!BS$4,'[1]INTERNAL PARAMETERS-1'!$B$5:$J$44,3,FALSE) + ESCYLD1!BS15*(1-VLOOKUP(ESCYLD2!BS$4,'[1]INTERNAL PARAMETERS-1'!$B$5:$J$44,5,FALSE))*VLOOKUP(ESCYLD2!BS$4,'[1]INTERNAL PARAMETERS-1'!$B$5:$J$44,8,FALSE)*VLOOKUP(ESCYLD2!BS$4,'[1]INTERNAL PARAMETERS-1'!$B$5:$J$44,3,FALSE)</f>
        <v>9.372205676248602E-3</v>
      </c>
      <c r="BT15" s="52">
        <f>ESCYLD1!BT15*VLOOKUP(ESCYLD2!BT$4,'[1]INTERNAL PARAMETERS-1'!$B$5:$J$44,5,FALSE)*VLOOKUP(ESCYLD2!BT$4,'[1]INTERNAL PARAMETERS-1'!$B$5:$J$44,6,FALSE)*VLOOKUP(ESCYLD2!BT$4,'[1]INTERNAL PARAMETERS-1'!$B$5:$J$44,3,FALSE) + ESCYLD1!BT15*(1-VLOOKUP(ESCYLD2!BT$4,'[1]INTERNAL PARAMETERS-1'!$B$5:$J$44,5,FALSE))*VLOOKUP(ESCYLD2!BT$4,'[1]INTERNAL PARAMETERS-1'!$B$5:$J$44,8,FALSE)*VLOOKUP(ESCYLD2!BT$4,'[1]INTERNAL PARAMETERS-1'!$B$5:$J$44,3,FALSE)</f>
        <v>0</v>
      </c>
      <c r="BU15" s="52">
        <f>ESCYLD1!BU15*VLOOKUP(ESCYLD2!BU$4,'[1]INTERNAL PARAMETERS-1'!$B$5:$J$44,5,FALSE)*VLOOKUP(ESCYLD2!BU$4,'[1]INTERNAL PARAMETERS-1'!$B$5:$J$44,6,FALSE)*VLOOKUP(ESCYLD2!BU$4,'[1]INTERNAL PARAMETERS-1'!$B$5:$J$44,3,FALSE) + ESCYLD1!BU15*(1-VLOOKUP(ESCYLD2!BU$4,'[1]INTERNAL PARAMETERS-1'!$B$5:$J$44,5,FALSE))*VLOOKUP(ESCYLD2!BU$4,'[1]INTERNAL PARAMETERS-1'!$B$5:$J$44,8,FALSE)*VLOOKUP(ESCYLD2!BU$4,'[1]INTERNAL PARAMETERS-1'!$B$5:$J$44,3,FALSE)</f>
        <v>0</v>
      </c>
      <c r="BV15" s="52">
        <f>ESCYLD1!BV15*VLOOKUP(ESCYLD2!BV$4,'[1]INTERNAL PARAMETERS-1'!$B$5:$J$44,5,FALSE)*VLOOKUP(ESCYLD2!BV$4,'[1]INTERNAL PARAMETERS-1'!$B$5:$J$44,6,FALSE)*VLOOKUP(ESCYLD2!BV$4,'[1]INTERNAL PARAMETERS-1'!$B$5:$J$44,3,FALSE) + ESCYLD1!BV15*(1-VLOOKUP(ESCYLD2!BV$4,'[1]INTERNAL PARAMETERS-1'!$B$5:$J$44,5,FALSE))*VLOOKUP(ESCYLD2!BV$4,'[1]INTERNAL PARAMETERS-1'!$B$5:$J$44,8,FALSE)*VLOOKUP(ESCYLD2!BV$4,'[1]INTERNAL PARAMETERS-1'!$B$5:$J$44,3,FALSE)</f>
        <v>0</v>
      </c>
      <c r="BW15" s="52">
        <f>ESCYLD1!BW15*VLOOKUP(ESCYLD2!BW$4,'[1]INTERNAL PARAMETERS-1'!$B$5:$J$44,5,FALSE)*VLOOKUP(ESCYLD2!BW$4,'[1]INTERNAL PARAMETERS-1'!$B$5:$J$44,6,FALSE)*VLOOKUP(ESCYLD2!BW$4,'[1]INTERNAL PARAMETERS-1'!$B$5:$J$44,3,FALSE) + ESCYLD1!BW15*(1-VLOOKUP(ESCYLD2!BW$4,'[1]INTERNAL PARAMETERS-1'!$B$5:$J$44,5,FALSE))*VLOOKUP(ESCYLD2!BW$4,'[1]INTERNAL PARAMETERS-1'!$B$5:$J$44,8,FALSE)*VLOOKUP(ESCYLD2!BW$4,'[1]INTERNAL PARAMETERS-1'!$B$5:$J$44,3,FALSE)</f>
        <v>0</v>
      </c>
      <c r="BX15" s="52">
        <f>ESCYLD1!BX15*VLOOKUP(ESCYLD2!BX$4,'[1]INTERNAL PARAMETERS-1'!$B$5:$J$44,5,FALSE)*VLOOKUP(ESCYLD2!BX$4,'[1]INTERNAL PARAMETERS-1'!$B$5:$J$44,6,FALSE)*VLOOKUP(ESCYLD2!BX$4,'[1]INTERNAL PARAMETERS-1'!$B$5:$J$44,3,FALSE) + ESCYLD1!BX15*(1-VLOOKUP(ESCYLD2!BX$4,'[1]INTERNAL PARAMETERS-1'!$B$5:$J$44,5,FALSE))*VLOOKUP(ESCYLD2!BX$4,'[1]INTERNAL PARAMETERS-1'!$B$5:$J$44,8,FALSE)*VLOOKUP(ESCYLD2!BX$4,'[1]INTERNAL PARAMETERS-1'!$B$5:$J$44,3,FALSE)</f>
        <v>0</v>
      </c>
      <c r="BY15" s="52">
        <f>ESCYLD1!BY15*VLOOKUP(ESCYLD2!BY$4,'[1]INTERNAL PARAMETERS-1'!$B$5:$J$44,5,FALSE)*VLOOKUP(ESCYLD2!BY$4,'[1]INTERNAL PARAMETERS-1'!$B$5:$J$44,6,FALSE)*VLOOKUP(ESCYLD2!BY$4,'[1]INTERNAL PARAMETERS-1'!$B$5:$J$44,3,FALSE) + ESCYLD1!BY15*(1-VLOOKUP(ESCYLD2!BY$4,'[1]INTERNAL PARAMETERS-1'!$B$5:$J$44,5,FALSE))*VLOOKUP(ESCYLD2!BY$4,'[1]INTERNAL PARAMETERS-1'!$B$5:$J$44,8,FALSE)*VLOOKUP(ESCYLD2!BY$4,'[1]INTERNAL PARAMETERS-1'!$B$5:$J$44,3,FALSE)</f>
        <v>0</v>
      </c>
      <c r="BZ15" s="52">
        <f>ESCYLD1!BZ15*VLOOKUP(ESCYLD2!BZ$4,'[1]INTERNAL PARAMETERS-1'!$B$5:$J$44,5,FALSE)*VLOOKUP(ESCYLD2!BZ$4,'[1]INTERNAL PARAMETERS-1'!$B$5:$J$44,6,FALSE)*VLOOKUP(ESCYLD2!BZ$4,'[1]INTERNAL PARAMETERS-1'!$B$5:$J$44,3,FALSE) + ESCYLD1!BZ15*(1-VLOOKUP(ESCYLD2!BZ$4,'[1]INTERNAL PARAMETERS-1'!$B$5:$J$44,5,FALSE))*VLOOKUP(ESCYLD2!BZ$4,'[1]INTERNAL PARAMETERS-1'!$B$5:$J$44,8,FALSE)*VLOOKUP(ESCYLD2!BZ$4,'[1]INTERNAL PARAMETERS-1'!$B$5:$J$44,3,FALSE)</f>
        <v>3.3795841153370708E-3</v>
      </c>
      <c r="CA15" s="52">
        <f>ESCYLD1!CA15*VLOOKUP(ESCYLD2!CA$4,'[1]INTERNAL PARAMETERS-1'!$B$5:$J$44,5,FALSE)*VLOOKUP(ESCYLD2!CA$4,'[1]INTERNAL PARAMETERS-1'!$B$5:$J$44,6,FALSE)*VLOOKUP(ESCYLD2!CA$4,'[1]INTERNAL PARAMETERS-1'!$B$5:$J$44,3,FALSE) + ESCYLD1!CA15*(1-VLOOKUP(ESCYLD2!CA$4,'[1]INTERNAL PARAMETERS-1'!$B$5:$J$44,5,FALSE))*VLOOKUP(ESCYLD2!CA$4,'[1]INTERNAL PARAMETERS-1'!$B$5:$J$44,8,FALSE)*VLOOKUP(ESCYLD2!CA$4,'[1]INTERNAL PARAMETERS-1'!$B$5:$J$44,3,FALSE)</f>
        <v>0</v>
      </c>
      <c r="CB15" s="52">
        <f>ESCYLD1!CB15*VLOOKUP(ESCYLD2!CB$4,'[1]INTERNAL PARAMETERS-1'!$B$5:$J$44,5,FALSE)*VLOOKUP(ESCYLD2!CB$4,'[1]INTERNAL PARAMETERS-1'!$B$5:$J$44,6,FALSE)*VLOOKUP(ESCYLD2!CB$4,'[1]INTERNAL PARAMETERS-1'!$B$5:$J$44,3,FALSE) + ESCYLD1!CB15*(1-VLOOKUP(ESCYLD2!CB$4,'[1]INTERNAL PARAMETERS-1'!$B$5:$J$44,5,FALSE))*VLOOKUP(ESCYLD2!CB$4,'[1]INTERNAL PARAMETERS-1'!$B$5:$J$44,8,FALSE)*VLOOKUP(ESCYLD2!CB$4,'[1]INTERNAL PARAMETERS-1'!$B$5:$J$44,3,FALSE)</f>
        <v>0</v>
      </c>
      <c r="CC15" s="52">
        <f>ESCYLD1!CC15*VLOOKUP(ESCYLD2!CC$4,'[1]INTERNAL PARAMETERS-1'!$B$5:$J$44,5,FALSE)*VLOOKUP(ESCYLD2!CC$4,'[1]INTERNAL PARAMETERS-1'!$B$5:$J$44,6,FALSE)*VLOOKUP(ESCYLD2!CC$4,'[1]INTERNAL PARAMETERS-1'!$B$5:$J$44,3,FALSE) + ESCYLD1!CC15*(1-VLOOKUP(ESCYLD2!CC$4,'[1]INTERNAL PARAMETERS-1'!$B$5:$J$44,5,FALSE))*VLOOKUP(ESCYLD2!CC$4,'[1]INTERNAL PARAMETERS-1'!$B$5:$J$44,8,FALSE)*VLOOKUP(ESCYLD2!CC$4,'[1]INTERNAL PARAMETERS-1'!$B$5:$J$44,3,FALSE)</f>
        <v>1.5532094698770985E-2</v>
      </c>
      <c r="CD15" s="52">
        <f>ESCYLD1!CD15*VLOOKUP(ESCYLD2!CD$4,'[1]INTERNAL PARAMETERS-1'!$B$5:$J$44,5,FALSE)*VLOOKUP(ESCYLD2!CD$4,'[1]INTERNAL PARAMETERS-1'!$B$5:$J$44,6,FALSE)*VLOOKUP(ESCYLD2!CD$4,'[1]INTERNAL PARAMETERS-1'!$B$5:$J$44,3,FALSE) + ESCYLD1!CD15*(1-VLOOKUP(ESCYLD2!CD$4,'[1]INTERNAL PARAMETERS-1'!$B$5:$J$44,5,FALSE))*VLOOKUP(ESCYLD2!CD$4,'[1]INTERNAL PARAMETERS-1'!$B$5:$J$44,8,FALSE)*VLOOKUP(ESCYLD2!CD$4,'[1]INTERNAL PARAMETERS-1'!$B$5:$J$44,3,FALSE)</f>
        <v>3.8659601282466052E-2</v>
      </c>
      <c r="CE15" s="52">
        <f>ESCYLD1!CE15*VLOOKUP(ESCYLD2!CE$4,'[1]INTERNAL PARAMETERS-1'!$B$5:$J$44,5,FALSE)*VLOOKUP(ESCYLD2!CE$4,'[1]INTERNAL PARAMETERS-1'!$B$5:$J$44,6,FALSE)*VLOOKUP(ESCYLD2!CE$4,'[1]INTERNAL PARAMETERS-1'!$B$5:$J$44,3,FALSE) + ESCYLD1!CE15*(1-VLOOKUP(ESCYLD2!CE$4,'[1]INTERNAL PARAMETERS-1'!$B$5:$J$44,5,FALSE))*VLOOKUP(ESCYLD2!CE$4,'[1]INTERNAL PARAMETERS-1'!$B$5:$J$44,8,FALSE)*VLOOKUP(ESCYLD2!CE$4,'[1]INTERNAL PARAMETERS-1'!$B$5:$J$44,3,FALSE)</f>
        <v>7.4349334406016945E-2</v>
      </c>
      <c r="CF15" s="52">
        <f>ESCYLD1!CF15*VLOOKUP(ESCYLD2!CF$4,'[1]INTERNAL PARAMETERS-1'!$B$5:$J$44,5,FALSE)*VLOOKUP(ESCYLD2!CF$4,'[1]INTERNAL PARAMETERS-1'!$B$5:$J$44,6,FALSE)*VLOOKUP(ESCYLD2!CF$4,'[1]INTERNAL PARAMETERS-1'!$B$5:$J$44,3,FALSE) + ESCYLD1!CF15*(1-VLOOKUP(ESCYLD2!CF$4,'[1]INTERNAL PARAMETERS-1'!$B$5:$J$44,5,FALSE))*VLOOKUP(ESCYLD2!CF$4,'[1]INTERNAL PARAMETERS-1'!$B$5:$J$44,8,FALSE)*VLOOKUP(ESCYLD2!CF$4,'[1]INTERNAL PARAMETERS-1'!$B$5:$J$44,3,FALSE)</f>
        <v>8.5203789456145554E-2</v>
      </c>
      <c r="CG15" s="52">
        <f>ESCYLD1!CG15*VLOOKUP(ESCYLD2!CG$4,'[1]INTERNAL PARAMETERS-1'!$B$5:$J$44,5,FALSE)*VLOOKUP(ESCYLD2!CG$4,'[1]INTERNAL PARAMETERS-1'!$B$5:$J$44,6,FALSE)*VLOOKUP(ESCYLD2!CG$4,'[1]INTERNAL PARAMETERS-1'!$B$5:$J$44,3,FALSE) + ESCYLD1!CG15*(1-VLOOKUP(ESCYLD2!CG$4,'[1]INTERNAL PARAMETERS-1'!$B$5:$J$44,5,FALSE))*VLOOKUP(ESCYLD2!CG$4,'[1]INTERNAL PARAMETERS-1'!$B$5:$J$44,8,FALSE)*VLOOKUP(ESCYLD2!CG$4,'[1]INTERNAL PARAMETERS-1'!$B$5:$J$44,3,FALSE)</f>
        <v>0</v>
      </c>
      <c r="CH15" s="51">
        <f>ESCYLD1!CH15*VLOOKUP(ESCYLD2!CH$4,'[1]INTERNAL PARAMETERS-1'!$B$5:$J$44,5,FALSE)*VLOOKUP(ESCYLD2!CH$4,'[1]INTERNAL PARAMETERS-1'!$B$5:$J$44,6,FALSE)*VLOOKUP(ESCYLD2!CH$4,'[1]INTERNAL PARAMETERS-1'!$B$5:$J$44,3,FALSE) + ESCYLD1!CH15*(1-VLOOKUP(ESCYLD2!CH$4,'[1]INTERNAL PARAMETERS-1'!$B$5:$J$44,5,FALSE))*VLOOKUP(ESCYLD2!CH$4,'[1]INTERNAL PARAMETERS-1'!$B$5:$J$44,8,FALSE)*VLOOKUP(ESCYLD2!CH$4,'[1]INTERNAL PARAMETERS-1'!$B$5:$J$44,3,FALSE)</f>
        <v>0</v>
      </c>
      <c r="CJ15" s="53">
        <f t="shared" si="0"/>
        <v>1269.2277540789839</v>
      </c>
      <c r="CK15" s="51">
        <f t="shared" si="1"/>
        <v>41.985865549549167</v>
      </c>
    </row>
    <row r="16" spans="2:89" x14ac:dyDescent="0.5">
      <c r="B16" s="66" t="s">
        <v>5</v>
      </c>
      <c r="C16" s="65" t="s">
        <v>90</v>
      </c>
      <c r="D16" s="65" t="s">
        <v>78</v>
      </c>
      <c r="E16" s="151">
        <f>ESC!AF16</f>
        <v>3401.5963121416871</v>
      </c>
      <c r="F16" s="67">
        <f>'[1]INTERNAL PARAMETERS-1'!M16</f>
        <v>30.094999999999999</v>
      </c>
      <c r="G16" s="53">
        <f>ESCYLD1!G16*VLOOKUP(ESCYLD2!G$4,'[1]INTERNAL PARAMETERS-1'!$B$5:$J$44,5,FALSE)*VLOOKUP(ESCYLD2!G$4,'[1]INTERNAL PARAMETERS-1'!$B$5:$J$44,7,FALSE)*ESCYLD2!$F16 + ESCYLD1!G16*(1-VLOOKUP(ESCYLD2!G$4,'[1]INTERNAL PARAMETERS-1'!$B$5:$J$44,5,FALSE))*VLOOKUP(ESCYLD2!G$4,'[1]INTERNAL PARAMETERS-1'!$B$5:$J$44,9,FALSE)*ESCYLD2!$F16</f>
        <v>598.80497009404894</v>
      </c>
      <c r="H16" s="52">
        <f>ESCYLD1!H16*VLOOKUP(ESCYLD2!H$4,'[1]INTERNAL PARAMETERS-1'!$B$5:$J$44,5,FALSE)*VLOOKUP(ESCYLD2!H$4,'[1]INTERNAL PARAMETERS-1'!$B$5:$J$44,7,FALSE)*ESCYLD2!$F16 + ESCYLD1!H16*(1-VLOOKUP(ESCYLD2!H$4,'[1]INTERNAL PARAMETERS-1'!$B$5:$J$44,5,FALSE))*VLOOKUP(ESCYLD2!H$4,'[1]INTERNAL PARAMETERS-1'!$B$5:$J$44,9,FALSE)*ESCYLD2!$F16</f>
        <v>168.31453458708614</v>
      </c>
      <c r="I16" s="52">
        <f>ESCYLD1!I16*VLOOKUP(ESCYLD2!I$4,'[1]INTERNAL PARAMETERS-1'!$B$5:$J$44,5,FALSE)*VLOOKUP(ESCYLD2!I$4,'[1]INTERNAL PARAMETERS-1'!$B$5:$J$44,7,FALSE)*ESCYLD2!$F16 + ESCYLD1!I16*(1-VLOOKUP(ESCYLD2!I$4,'[1]INTERNAL PARAMETERS-1'!$B$5:$J$44,5,FALSE))*VLOOKUP(ESCYLD2!I$4,'[1]INTERNAL PARAMETERS-1'!$B$5:$J$44,9,FALSE)*ESCYLD2!$F16</f>
        <v>227.36079411575739</v>
      </c>
      <c r="J16" s="52">
        <f>ESCYLD1!J16*VLOOKUP(ESCYLD2!J$4,'[1]INTERNAL PARAMETERS-1'!$B$5:$J$44,5,FALSE)*VLOOKUP(ESCYLD2!J$4,'[1]INTERNAL PARAMETERS-1'!$B$5:$J$44,7,FALSE)*ESCYLD2!$F16 + ESCYLD1!J16*(1-VLOOKUP(ESCYLD2!J$4,'[1]INTERNAL PARAMETERS-1'!$B$5:$J$44,5,FALSE))*VLOOKUP(ESCYLD2!J$4,'[1]INTERNAL PARAMETERS-1'!$B$5:$J$44,9,FALSE)*ESCYLD2!$F16</f>
        <v>0</v>
      </c>
      <c r="K16" s="52">
        <f>ESCYLD1!K16*VLOOKUP(ESCYLD2!K$4,'[1]INTERNAL PARAMETERS-1'!$B$5:$J$44,5,FALSE)*VLOOKUP(ESCYLD2!K$4,'[1]INTERNAL PARAMETERS-1'!$B$5:$J$44,7,FALSE)*ESCYLD2!$F16 + ESCYLD1!K16*(1-VLOOKUP(ESCYLD2!K$4,'[1]INTERNAL PARAMETERS-1'!$B$5:$J$44,5,FALSE))*VLOOKUP(ESCYLD2!K$4,'[1]INTERNAL PARAMETERS-1'!$B$5:$J$44,9,FALSE)*ESCYLD2!$F16</f>
        <v>0</v>
      </c>
      <c r="L16" s="52">
        <f>ESCYLD1!L16*VLOOKUP(ESCYLD2!L$4,'[1]INTERNAL PARAMETERS-1'!$B$5:$J$44,5,FALSE)*VLOOKUP(ESCYLD2!L$4,'[1]INTERNAL PARAMETERS-1'!$B$5:$J$44,7,FALSE)*ESCYLD2!$F16 + ESCYLD1!L16*(1-VLOOKUP(ESCYLD2!L$4,'[1]INTERNAL PARAMETERS-1'!$B$5:$J$44,5,FALSE))*VLOOKUP(ESCYLD2!L$4,'[1]INTERNAL PARAMETERS-1'!$B$5:$J$44,9,FALSE)*ESCYLD2!$F16</f>
        <v>0</v>
      </c>
      <c r="M16" s="52">
        <f>ESCYLD1!M16*VLOOKUP(ESCYLD2!M$4,'[1]INTERNAL PARAMETERS-1'!$B$5:$J$44,5,FALSE)*VLOOKUP(ESCYLD2!M$4,'[1]INTERNAL PARAMETERS-1'!$B$5:$J$44,7,FALSE)*ESCYLD2!$F16 + ESCYLD1!M16*(1-VLOOKUP(ESCYLD2!M$4,'[1]INTERNAL PARAMETERS-1'!$B$5:$J$44,5,FALSE))*VLOOKUP(ESCYLD2!M$4,'[1]INTERNAL PARAMETERS-1'!$B$5:$J$44,9,FALSE)*ESCYLD2!$F16</f>
        <v>17.989469556105849</v>
      </c>
      <c r="N16" s="52">
        <f>ESCYLD1!N16*VLOOKUP(ESCYLD2!N$4,'[1]INTERNAL PARAMETERS-1'!$B$5:$J$44,5,FALSE)*VLOOKUP(ESCYLD2!N$4,'[1]INTERNAL PARAMETERS-1'!$B$5:$J$44,7,FALSE)*ESCYLD2!$F16 + ESCYLD1!N16*(1-VLOOKUP(ESCYLD2!N$4,'[1]INTERNAL PARAMETERS-1'!$B$5:$J$44,5,FALSE))*VLOOKUP(ESCYLD2!N$4,'[1]INTERNAL PARAMETERS-1'!$B$5:$J$44,9,FALSE)*ESCYLD2!$F16</f>
        <v>0.67632707883848409</v>
      </c>
      <c r="O16" s="52">
        <f>ESCYLD1!O16*VLOOKUP(ESCYLD2!O$4,'[1]INTERNAL PARAMETERS-1'!$B$5:$J$44,5,FALSE)*VLOOKUP(ESCYLD2!O$4,'[1]INTERNAL PARAMETERS-1'!$B$5:$J$44,7,FALSE)*ESCYLD2!$F16 + ESCYLD1!O16*(1-VLOOKUP(ESCYLD2!O$4,'[1]INTERNAL PARAMETERS-1'!$B$5:$J$44,5,FALSE))*VLOOKUP(ESCYLD2!O$4,'[1]INTERNAL PARAMETERS-1'!$B$5:$J$44,9,FALSE)*ESCYLD2!$F16</f>
        <v>0</v>
      </c>
      <c r="P16" s="52">
        <f>ESCYLD1!P16*VLOOKUP(ESCYLD2!P$4,'[1]INTERNAL PARAMETERS-1'!$B$5:$J$44,5,FALSE)*VLOOKUP(ESCYLD2!P$4,'[1]INTERNAL PARAMETERS-1'!$B$5:$J$44,7,FALSE)*ESCYLD2!$F16 + ESCYLD1!P16*(1-VLOOKUP(ESCYLD2!P$4,'[1]INTERNAL PARAMETERS-1'!$B$5:$J$44,5,FALSE))*VLOOKUP(ESCYLD2!P$4,'[1]INTERNAL PARAMETERS-1'!$B$5:$J$44,9,FALSE)*ESCYLD2!$F16</f>
        <v>0</v>
      </c>
      <c r="Q16" s="52">
        <f>ESCYLD1!Q16*VLOOKUP(ESCYLD2!Q$4,'[1]INTERNAL PARAMETERS-1'!$B$5:$J$44,5,FALSE)*VLOOKUP(ESCYLD2!Q$4,'[1]INTERNAL PARAMETERS-1'!$B$5:$J$44,7,FALSE)*ESCYLD2!$F16 + ESCYLD1!Q16*(1-VLOOKUP(ESCYLD2!Q$4,'[1]INTERNAL PARAMETERS-1'!$B$5:$J$44,5,FALSE))*VLOOKUP(ESCYLD2!Q$4,'[1]INTERNAL PARAMETERS-1'!$B$5:$J$44,9,FALSE)*ESCYLD2!$F16</f>
        <v>0</v>
      </c>
      <c r="R16" s="52">
        <f>ESCYLD1!R16*VLOOKUP(ESCYLD2!R$4,'[1]INTERNAL PARAMETERS-1'!$B$5:$J$44,5,FALSE)*VLOOKUP(ESCYLD2!R$4,'[1]INTERNAL PARAMETERS-1'!$B$5:$J$44,7,FALSE)*ESCYLD2!$F16 + ESCYLD1!R16*(1-VLOOKUP(ESCYLD2!R$4,'[1]INTERNAL PARAMETERS-1'!$B$5:$J$44,5,FALSE))*VLOOKUP(ESCYLD2!R$4,'[1]INTERNAL PARAMETERS-1'!$B$5:$J$44,9,FALSE)*ESCYLD2!$F16</f>
        <v>2.205645501269172</v>
      </c>
      <c r="S16" s="52">
        <f>ESCYLD1!S16*VLOOKUP(ESCYLD2!S$4,'[1]INTERNAL PARAMETERS-1'!$B$5:$J$44,5,FALSE)*VLOOKUP(ESCYLD2!S$4,'[1]INTERNAL PARAMETERS-1'!$B$5:$J$44,7,FALSE)*ESCYLD2!$F16 + ESCYLD1!S16*(1-VLOOKUP(ESCYLD2!S$4,'[1]INTERNAL PARAMETERS-1'!$B$5:$J$44,5,FALSE))*VLOOKUP(ESCYLD2!S$4,'[1]INTERNAL PARAMETERS-1'!$B$5:$J$44,9,FALSE)*ESCYLD2!$F16</f>
        <v>27.179722273536022</v>
      </c>
      <c r="T16" s="52">
        <f>ESCYLD1!T16*VLOOKUP(ESCYLD2!T$4,'[1]INTERNAL PARAMETERS-1'!$B$5:$J$44,5,FALSE)*VLOOKUP(ESCYLD2!T$4,'[1]INTERNAL PARAMETERS-1'!$B$5:$J$44,7,FALSE)*ESCYLD2!$F16 + ESCYLD1!T16*(1-VLOOKUP(ESCYLD2!T$4,'[1]INTERNAL PARAMETERS-1'!$B$5:$J$44,5,FALSE))*VLOOKUP(ESCYLD2!T$4,'[1]INTERNAL PARAMETERS-1'!$B$5:$J$44,9,FALSE)*ESCYLD2!$F16</f>
        <v>10.855834673278443</v>
      </c>
      <c r="U16" s="52">
        <f>ESCYLD1!U16*VLOOKUP(ESCYLD2!U$4,'[1]INTERNAL PARAMETERS-1'!$B$5:$J$44,5,FALSE)*VLOOKUP(ESCYLD2!U$4,'[1]INTERNAL PARAMETERS-1'!$B$5:$J$44,7,FALSE)*ESCYLD2!$F16 + ESCYLD1!U16*(1-VLOOKUP(ESCYLD2!U$4,'[1]INTERNAL PARAMETERS-1'!$B$5:$J$44,5,FALSE))*VLOOKUP(ESCYLD2!U$4,'[1]INTERNAL PARAMETERS-1'!$B$5:$J$44,9,FALSE)*ESCYLD2!$F16</f>
        <v>2.3364900236306827</v>
      </c>
      <c r="V16" s="52">
        <f>ESCYLD1!V16*VLOOKUP(ESCYLD2!V$4,'[1]INTERNAL PARAMETERS-1'!$B$5:$J$44,5,FALSE)*VLOOKUP(ESCYLD2!V$4,'[1]INTERNAL PARAMETERS-1'!$B$5:$J$44,7,FALSE)*ESCYLD2!$F16 + ESCYLD1!V16*(1-VLOOKUP(ESCYLD2!V$4,'[1]INTERNAL PARAMETERS-1'!$B$5:$J$44,5,FALSE))*VLOOKUP(ESCYLD2!V$4,'[1]INTERNAL PARAMETERS-1'!$B$5:$J$44,9,FALSE)*ESCYLD2!$F16</f>
        <v>26.609443403504656</v>
      </c>
      <c r="W16" s="52">
        <f>ESCYLD1!W16*VLOOKUP(ESCYLD2!W$4,'[1]INTERNAL PARAMETERS-1'!$B$5:$J$44,5,FALSE)*VLOOKUP(ESCYLD2!W$4,'[1]INTERNAL PARAMETERS-1'!$B$5:$J$44,7,FALSE)*ESCYLD2!$F16 + ESCYLD1!W16*(1-VLOOKUP(ESCYLD2!W$4,'[1]INTERNAL PARAMETERS-1'!$B$5:$J$44,5,FALSE))*VLOOKUP(ESCYLD2!W$4,'[1]INTERNAL PARAMETERS-1'!$B$5:$J$44,9,FALSE)*ESCYLD2!$F16</f>
        <v>0</v>
      </c>
      <c r="X16" s="52">
        <f>ESCYLD1!X16*VLOOKUP(ESCYLD2!X$4,'[1]INTERNAL PARAMETERS-1'!$B$5:$J$44,5,FALSE)*VLOOKUP(ESCYLD2!X$4,'[1]INTERNAL PARAMETERS-1'!$B$5:$J$44,7,FALSE)*ESCYLD2!$F16 + ESCYLD1!X16*(1-VLOOKUP(ESCYLD2!X$4,'[1]INTERNAL PARAMETERS-1'!$B$5:$J$44,5,FALSE))*VLOOKUP(ESCYLD2!X$4,'[1]INTERNAL PARAMETERS-1'!$B$5:$J$44,9,FALSE)*ESCYLD2!$F16</f>
        <v>0</v>
      </c>
      <c r="Y16" s="52">
        <f>ESCYLD1!Y16*VLOOKUP(ESCYLD2!Y$4,'[1]INTERNAL PARAMETERS-1'!$B$5:$J$44,5,FALSE)*VLOOKUP(ESCYLD2!Y$4,'[1]INTERNAL PARAMETERS-1'!$B$5:$J$44,7,FALSE)*ESCYLD2!$F16 + ESCYLD1!Y16*(1-VLOOKUP(ESCYLD2!Y$4,'[1]INTERNAL PARAMETERS-1'!$B$5:$J$44,5,FALSE))*VLOOKUP(ESCYLD2!Y$4,'[1]INTERNAL PARAMETERS-1'!$B$5:$J$44,9,FALSE)*ESCYLD2!$F16</f>
        <v>0</v>
      </c>
      <c r="Z16" s="52">
        <f>ESCYLD1!Z16*VLOOKUP(ESCYLD2!Z$4,'[1]INTERNAL PARAMETERS-1'!$B$5:$J$44,5,FALSE)*VLOOKUP(ESCYLD2!Z$4,'[1]INTERNAL PARAMETERS-1'!$B$5:$J$44,7,FALSE)*ESCYLD2!$F16 + ESCYLD1!Z16*(1-VLOOKUP(ESCYLD2!Z$4,'[1]INTERNAL PARAMETERS-1'!$B$5:$J$44,5,FALSE))*VLOOKUP(ESCYLD2!Z$4,'[1]INTERNAL PARAMETERS-1'!$B$5:$J$44,9,FALSE)*ESCYLD2!$F16</f>
        <v>0</v>
      </c>
      <c r="AA16" s="52">
        <f>ESCYLD1!AA16*VLOOKUP(ESCYLD2!AA$4,'[1]INTERNAL PARAMETERS-1'!$B$5:$J$44,5,FALSE)*VLOOKUP(ESCYLD2!AA$4,'[1]INTERNAL PARAMETERS-1'!$B$5:$J$44,7,FALSE)*ESCYLD2!$F16 + ESCYLD1!AA16*(1-VLOOKUP(ESCYLD2!AA$4,'[1]INTERNAL PARAMETERS-1'!$B$5:$J$44,5,FALSE))*VLOOKUP(ESCYLD2!AA$4,'[1]INTERNAL PARAMETERS-1'!$B$5:$J$44,9,FALSE)*ESCYLD2!$F16</f>
        <v>0</v>
      </c>
      <c r="AB16" s="52">
        <f>ESCYLD1!AB16*VLOOKUP(ESCYLD2!AB$4,'[1]INTERNAL PARAMETERS-1'!$B$5:$J$44,5,FALSE)*VLOOKUP(ESCYLD2!AB$4,'[1]INTERNAL PARAMETERS-1'!$B$5:$J$44,7,FALSE)*ESCYLD2!$F16 + ESCYLD1!AB16*(1-VLOOKUP(ESCYLD2!AB$4,'[1]INTERNAL PARAMETERS-1'!$B$5:$J$44,5,FALSE))*VLOOKUP(ESCYLD2!AB$4,'[1]INTERNAL PARAMETERS-1'!$B$5:$J$44,9,FALSE)*ESCYLD2!$F16</f>
        <v>0</v>
      </c>
      <c r="AC16" s="52">
        <f>ESCYLD1!AC16*VLOOKUP(ESCYLD2!AC$4,'[1]INTERNAL PARAMETERS-1'!$B$5:$J$44,5,FALSE)*VLOOKUP(ESCYLD2!AC$4,'[1]INTERNAL PARAMETERS-1'!$B$5:$J$44,7,FALSE)*ESCYLD2!$F16 + ESCYLD1!AC16*(1-VLOOKUP(ESCYLD2!AC$4,'[1]INTERNAL PARAMETERS-1'!$B$5:$J$44,5,FALSE))*VLOOKUP(ESCYLD2!AC$4,'[1]INTERNAL PARAMETERS-1'!$B$5:$J$44,9,FALSE)*ESCYLD2!$F16</f>
        <v>0</v>
      </c>
      <c r="AD16" s="52">
        <f>ESCYLD1!AD16*VLOOKUP(ESCYLD2!AD$4,'[1]INTERNAL PARAMETERS-1'!$B$5:$J$44,5,FALSE)*VLOOKUP(ESCYLD2!AD$4,'[1]INTERNAL PARAMETERS-1'!$B$5:$J$44,7,FALSE)*ESCYLD2!$F16 + ESCYLD1!AD16*(1-VLOOKUP(ESCYLD2!AD$4,'[1]INTERNAL PARAMETERS-1'!$B$5:$J$44,5,FALSE))*VLOOKUP(ESCYLD2!AD$4,'[1]INTERNAL PARAMETERS-1'!$B$5:$J$44,9,FALSE)*ESCYLD2!$F16</f>
        <v>0</v>
      </c>
      <c r="AE16" s="52">
        <f>ESCYLD1!AE16*VLOOKUP(ESCYLD2!AE$4,'[1]INTERNAL PARAMETERS-1'!$B$5:$J$44,5,FALSE)*VLOOKUP(ESCYLD2!AE$4,'[1]INTERNAL PARAMETERS-1'!$B$5:$J$44,7,FALSE)*ESCYLD2!$F16 + ESCYLD1!AE16*(1-VLOOKUP(ESCYLD2!AE$4,'[1]INTERNAL PARAMETERS-1'!$B$5:$J$44,5,FALSE))*VLOOKUP(ESCYLD2!AE$4,'[1]INTERNAL PARAMETERS-1'!$B$5:$J$44,9,FALSE)*ESCYLD2!$F16</f>
        <v>0</v>
      </c>
      <c r="AF16" s="52">
        <f>ESCYLD1!AF16*VLOOKUP(ESCYLD2!AF$4,'[1]INTERNAL PARAMETERS-1'!$B$5:$J$44,5,FALSE)*VLOOKUP(ESCYLD2!AF$4,'[1]INTERNAL PARAMETERS-1'!$B$5:$J$44,7,FALSE)*ESCYLD2!$F16 + ESCYLD1!AF16*(1-VLOOKUP(ESCYLD2!AF$4,'[1]INTERNAL PARAMETERS-1'!$B$5:$J$44,5,FALSE))*VLOOKUP(ESCYLD2!AF$4,'[1]INTERNAL PARAMETERS-1'!$B$5:$J$44,9,FALSE)*ESCYLD2!$F16</f>
        <v>3.3600632565747648</v>
      </c>
      <c r="AG16" s="52">
        <f>ESCYLD1!AG16*VLOOKUP(ESCYLD2!AG$4,'[1]INTERNAL PARAMETERS-1'!$B$5:$J$44,5,FALSE)*VLOOKUP(ESCYLD2!AG$4,'[1]INTERNAL PARAMETERS-1'!$B$5:$J$44,7,FALSE)*ESCYLD2!$F16 + ESCYLD1!AG16*(1-VLOOKUP(ESCYLD2!AG$4,'[1]INTERNAL PARAMETERS-1'!$B$5:$J$44,5,FALSE))*VLOOKUP(ESCYLD2!AG$4,'[1]INTERNAL PARAMETERS-1'!$B$5:$J$44,9,FALSE)*ESCYLD2!$F16</f>
        <v>0</v>
      </c>
      <c r="AH16" s="52">
        <f>ESCYLD1!AH16*VLOOKUP(ESCYLD2!AH$4,'[1]INTERNAL PARAMETERS-1'!$B$5:$J$44,5,FALSE)*VLOOKUP(ESCYLD2!AH$4,'[1]INTERNAL PARAMETERS-1'!$B$5:$J$44,7,FALSE)*ESCYLD2!$F16 + ESCYLD1!AH16*(1-VLOOKUP(ESCYLD2!AH$4,'[1]INTERNAL PARAMETERS-1'!$B$5:$J$44,5,FALSE))*VLOOKUP(ESCYLD2!AH$4,'[1]INTERNAL PARAMETERS-1'!$B$5:$J$44,9,FALSE)*ESCYLD2!$F16</f>
        <v>0.1895195082290406</v>
      </c>
      <c r="AI16" s="52">
        <f>ESCYLD1!AI16*VLOOKUP(ESCYLD2!AI$4,'[1]INTERNAL PARAMETERS-1'!$B$5:$J$44,5,FALSE)*VLOOKUP(ESCYLD2!AI$4,'[1]INTERNAL PARAMETERS-1'!$B$5:$J$44,7,FALSE)*ESCYLD2!$F16 + ESCYLD1!AI16*(1-VLOOKUP(ESCYLD2!AI$4,'[1]INTERNAL PARAMETERS-1'!$B$5:$J$44,5,FALSE))*VLOOKUP(ESCYLD2!AI$4,'[1]INTERNAL PARAMETERS-1'!$B$5:$J$44,9,FALSE)*ESCYLD2!$F16</f>
        <v>0.51692257159970856</v>
      </c>
      <c r="AJ16" s="52">
        <f>ESCYLD1!AJ16*VLOOKUP(ESCYLD2!AJ$4,'[1]INTERNAL PARAMETERS-1'!$B$5:$J$44,5,FALSE)*VLOOKUP(ESCYLD2!AJ$4,'[1]INTERNAL PARAMETERS-1'!$B$5:$J$44,7,FALSE)*ESCYLD2!$F16 + ESCYLD1!AJ16*(1-VLOOKUP(ESCYLD2!AJ$4,'[1]INTERNAL PARAMETERS-1'!$B$5:$J$44,5,FALSE))*VLOOKUP(ESCYLD2!AJ$4,'[1]INTERNAL PARAMETERS-1'!$B$5:$J$44,9,FALSE)*ESCYLD2!$F16</f>
        <v>5.3762609093436069</v>
      </c>
      <c r="AK16" s="52">
        <f>ESCYLD1!AK16*VLOOKUP(ESCYLD2!AK$4,'[1]INTERNAL PARAMETERS-1'!$B$5:$J$44,5,FALSE)*VLOOKUP(ESCYLD2!AK$4,'[1]INTERNAL PARAMETERS-1'!$B$5:$J$44,7,FALSE)*ESCYLD2!$F16 + ESCYLD1!AK16*(1-VLOOKUP(ESCYLD2!AK$4,'[1]INTERNAL PARAMETERS-1'!$B$5:$J$44,5,FALSE))*VLOOKUP(ESCYLD2!AK$4,'[1]INTERNAL PARAMETERS-1'!$B$5:$J$44,9,FALSE)*ESCYLD2!$F16</f>
        <v>0</v>
      </c>
      <c r="AL16" s="52">
        <f>ESCYLD1!AL16*VLOOKUP(ESCYLD2!AL$4,'[1]INTERNAL PARAMETERS-1'!$B$5:$J$44,5,FALSE)*VLOOKUP(ESCYLD2!AL$4,'[1]INTERNAL PARAMETERS-1'!$B$5:$J$44,7,FALSE)*ESCYLD2!$F16 + ESCYLD1!AL16*(1-VLOOKUP(ESCYLD2!AL$4,'[1]INTERNAL PARAMETERS-1'!$B$5:$J$44,5,FALSE))*VLOOKUP(ESCYLD2!AL$4,'[1]INTERNAL PARAMETERS-1'!$B$5:$J$44,9,FALSE)*ESCYLD2!$F16</f>
        <v>0</v>
      </c>
      <c r="AM16" s="52">
        <f>ESCYLD1!AM16*VLOOKUP(ESCYLD2!AM$4,'[1]INTERNAL PARAMETERS-1'!$B$5:$J$44,5,FALSE)*VLOOKUP(ESCYLD2!AM$4,'[1]INTERNAL PARAMETERS-1'!$B$5:$J$44,7,FALSE)*ESCYLD2!$F16 + ESCYLD1!AM16*(1-VLOOKUP(ESCYLD2!AM$4,'[1]INTERNAL PARAMETERS-1'!$B$5:$J$44,5,FALSE))*VLOOKUP(ESCYLD2!AM$4,'[1]INTERNAL PARAMETERS-1'!$B$5:$J$44,9,FALSE)*ESCYLD2!$F16</f>
        <v>0</v>
      </c>
      <c r="AN16" s="52">
        <f>ESCYLD1!AN16*VLOOKUP(ESCYLD2!AN$4,'[1]INTERNAL PARAMETERS-1'!$B$5:$J$44,5,FALSE)*VLOOKUP(ESCYLD2!AN$4,'[1]INTERNAL PARAMETERS-1'!$B$5:$J$44,7,FALSE)*ESCYLD2!$F16 + ESCYLD1!AN16*(1-VLOOKUP(ESCYLD2!AN$4,'[1]INTERNAL PARAMETERS-1'!$B$5:$J$44,5,FALSE))*VLOOKUP(ESCYLD2!AN$4,'[1]INTERNAL PARAMETERS-1'!$B$5:$J$44,9,FALSE)*ESCYLD2!$F16</f>
        <v>0</v>
      </c>
      <c r="AO16" s="52">
        <f>ESCYLD1!AO16*VLOOKUP(ESCYLD2!AO$4,'[1]INTERNAL PARAMETERS-1'!$B$5:$J$44,5,FALSE)*VLOOKUP(ESCYLD2!AO$4,'[1]INTERNAL PARAMETERS-1'!$B$5:$J$44,7,FALSE)*ESCYLD2!$F16 + ESCYLD1!AO16*(1-VLOOKUP(ESCYLD2!AO$4,'[1]INTERNAL PARAMETERS-1'!$B$5:$J$44,5,FALSE))*VLOOKUP(ESCYLD2!AO$4,'[1]INTERNAL PARAMETERS-1'!$B$5:$J$44,9,FALSE)*ESCYLD2!$F16</f>
        <v>0</v>
      </c>
      <c r="AP16" s="52">
        <f>ESCYLD1!AP16*VLOOKUP(ESCYLD2!AP$4,'[1]INTERNAL PARAMETERS-1'!$B$5:$J$44,5,FALSE)*VLOOKUP(ESCYLD2!AP$4,'[1]INTERNAL PARAMETERS-1'!$B$5:$J$44,7,FALSE)*ESCYLD2!$F16 + ESCYLD1!AP16*(1-VLOOKUP(ESCYLD2!AP$4,'[1]INTERNAL PARAMETERS-1'!$B$5:$J$44,5,FALSE))*VLOOKUP(ESCYLD2!AP$4,'[1]INTERNAL PARAMETERS-1'!$B$5:$J$44,9,FALSE)*ESCYLD2!$F16</f>
        <v>0</v>
      </c>
      <c r="AQ16" s="52">
        <f>ESCYLD1!AQ16*VLOOKUP(ESCYLD2!AQ$4,'[1]INTERNAL PARAMETERS-1'!$B$5:$J$44,5,FALSE)*VLOOKUP(ESCYLD2!AQ$4,'[1]INTERNAL PARAMETERS-1'!$B$5:$J$44,7,FALSE)*ESCYLD2!$F16 + ESCYLD1!AQ16*(1-VLOOKUP(ESCYLD2!AQ$4,'[1]INTERNAL PARAMETERS-1'!$B$5:$J$44,5,FALSE))*VLOOKUP(ESCYLD2!AQ$4,'[1]INTERNAL PARAMETERS-1'!$B$5:$J$44,9,FALSE)*ESCYLD2!$F16</f>
        <v>0</v>
      </c>
      <c r="AR16" s="52">
        <f>ESCYLD1!AR16*VLOOKUP(ESCYLD2!AR$4,'[1]INTERNAL PARAMETERS-1'!$B$5:$J$44,5,FALSE)*VLOOKUP(ESCYLD2!AR$4,'[1]INTERNAL PARAMETERS-1'!$B$5:$J$44,7,FALSE)*ESCYLD2!$F16 + ESCYLD1!AR16*(1-VLOOKUP(ESCYLD2!AR$4,'[1]INTERNAL PARAMETERS-1'!$B$5:$J$44,5,FALSE))*VLOOKUP(ESCYLD2!AR$4,'[1]INTERNAL PARAMETERS-1'!$B$5:$J$44,9,FALSE)*ESCYLD2!$F16</f>
        <v>0</v>
      </c>
      <c r="AS16" s="52">
        <f>ESCYLD1!AS16*VLOOKUP(ESCYLD2!AS$4,'[1]INTERNAL PARAMETERS-1'!$B$5:$J$44,5,FALSE)*VLOOKUP(ESCYLD2!AS$4,'[1]INTERNAL PARAMETERS-1'!$B$5:$J$44,7,FALSE)*ESCYLD2!$F16 + ESCYLD1!AS16*(1-VLOOKUP(ESCYLD2!AS$4,'[1]INTERNAL PARAMETERS-1'!$B$5:$J$44,5,FALSE))*VLOOKUP(ESCYLD2!AS$4,'[1]INTERNAL PARAMETERS-1'!$B$5:$J$44,9,FALSE)*ESCYLD2!$F16</f>
        <v>0</v>
      </c>
      <c r="AT16" s="51">
        <f>ESCYLD1!AT16*VLOOKUP(ESCYLD2!AT$4,'[1]INTERNAL PARAMETERS-1'!$B$5:$J$44,5,FALSE)*VLOOKUP(ESCYLD2!AT$4,'[1]INTERNAL PARAMETERS-1'!$B$5:$J$44,7,FALSE)*ESCYLD2!$F16 + ESCYLD1!AT16*(1-VLOOKUP(ESCYLD2!AT$4,'[1]INTERNAL PARAMETERS-1'!$B$5:$J$44,5,FALSE))*VLOOKUP(ESCYLD2!AT$4,'[1]INTERNAL PARAMETERS-1'!$B$5:$J$44,9,FALSE)*ESCYLD2!$F16</f>
        <v>0</v>
      </c>
      <c r="AU16" s="53">
        <f>ESCYLD1!AU16*VLOOKUP(ESCYLD2!AU$4,'[1]INTERNAL PARAMETERS-1'!$B$5:$J$44,5,FALSE)*VLOOKUP(ESCYLD2!AU$4,'[1]INTERNAL PARAMETERS-1'!$B$5:$J$44,6,FALSE)*VLOOKUP(ESCYLD2!AU$4,'[1]INTERNAL PARAMETERS-1'!$B$5:$J$44,3,FALSE) + ESCYLD1!AU16*(1-VLOOKUP(ESCYLD2!AU$4,'[1]INTERNAL PARAMETERS-1'!$B$5:$J$44,5,FALSE))*VLOOKUP(ESCYLD2!AU$4,'[1]INTERNAL PARAMETERS-1'!$B$5:$J$44,8,FALSE)*VLOOKUP(ESCYLD2!AU$4,'[1]INTERNAL PARAMETERS-1'!$B$5:$J$44,3,FALSE)</f>
        <v>0</v>
      </c>
      <c r="AV16" s="52">
        <f>ESCYLD1!AV16*VLOOKUP(ESCYLD2!AV$4,'[1]INTERNAL PARAMETERS-1'!$B$5:$J$44,5,FALSE)*VLOOKUP(ESCYLD2!AV$4,'[1]INTERNAL PARAMETERS-1'!$B$5:$J$44,6,FALSE)*VLOOKUP(ESCYLD2!AV$4,'[1]INTERNAL PARAMETERS-1'!$B$5:$J$44,3,FALSE) + ESCYLD1!AV16*(1-VLOOKUP(ESCYLD2!AV$4,'[1]INTERNAL PARAMETERS-1'!$B$5:$J$44,5,FALSE))*VLOOKUP(ESCYLD2!AV$4,'[1]INTERNAL PARAMETERS-1'!$B$5:$J$44,8,FALSE)*VLOOKUP(ESCYLD2!AV$4,'[1]INTERNAL PARAMETERS-1'!$B$5:$J$44,3,FALSE)</f>
        <v>0</v>
      </c>
      <c r="AW16" s="52">
        <f>ESCYLD1!AW16*VLOOKUP(ESCYLD2!AW$4,'[1]INTERNAL PARAMETERS-1'!$B$5:$J$44,5,FALSE)*VLOOKUP(ESCYLD2!AW$4,'[1]INTERNAL PARAMETERS-1'!$B$5:$J$44,6,FALSE)*VLOOKUP(ESCYLD2!AW$4,'[1]INTERNAL PARAMETERS-1'!$B$5:$J$44,3,FALSE) + ESCYLD1!AW16*(1-VLOOKUP(ESCYLD2!AW$4,'[1]INTERNAL PARAMETERS-1'!$B$5:$J$44,5,FALSE))*VLOOKUP(ESCYLD2!AW$4,'[1]INTERNAL PARAMETERS-1'!$B$5:$J$44,8,FALSE)*VLOOKUP(ESCYLD2!AW$4,'[1]INTERNAL PARAMETERS-1'!$B$5:$J$44,3,FALSE)</f>
        <v>8.9197459272797381</v>
      </c>
      <c r="AX16" s="52">
        <f>ESCYLD1!AX16*VLOOKUP(ESCYLD2!AX$4,'[1]INTERNAL PARAMETERS-1'!$B$5:$J$44,5,FALSE)*VLOOKUP(ESCYLD2!AX$4,'[1]INTERNAL PARAMETERS-1'!$B$5:$J$44,6,FALSE)*VLOOKUP(ESCYLD2!AX$4,'[1]INTERNAL PARAMETERS-1'!$B$5:$J$44,3,FALSE) + ESCYLD1!AX16*(1-VLOOKUP(ESCYLD2!AX$4,'[1]INTERNAL PARAMETERS-1'!$B$5:$J$44,5,FALSE))*VLOOKUP(ESCYLD2!AX$4,'[1]INTERNAL PARAMETERS-1'!$B$5:$J$44,8,FALSE)*VLOOKUP(ESCYLD2!AX$4,'[1]INTERNAL PARAMETERS-1'!$B$5:$J$44,3,FALSE)</f>
        <v>0</v>
      </c>
      <c r="AY16" s="52">
        <f>ESCYLD1!AY16*VLOOKUP(ESCYLD2!AY$4,'[1]INTERNAL PARAMETERS-1'!$B$5:$J$44,5,FALSE)*VLOOKUP(ESCYLD2!AY$4,'[1]INTERNAL PARAMETERS-1'!$B$5:$J$44,6,FALSE)*VLOOKUP(ESCYLD2!AY$4,'[1]INTERNAL PARAMETERS-1'!$B$5:$J$44,3,FALSE) + ESCYLD1!AY16*(1-VLOOKUP(ESCYLD2!AY$4,'[1]INTERNAL PARAMETERS-1'!$B$5:$J$44,5,FALSE))*VLOOKUP(ESCYLD2!AY$4,'[1]INTERNAL PARAMETERS-1'!$B$5:$J$44,8,FALSE)*VLOOKUP(ESCYLD2!AY$4,'[1]INTERNAL PARAMETERS-1'!$B$5:$J$44,3,FALSE)</f>
        <v>0</v>
      </c>
      <c r="AZ16" s="52">
        <f>ESCYLD1!AZ16*VLOOKUP(ESCYLD2!AZ$4,'[1]INTERNAL PARAMETERS-1'!$B$5:$J$44,5,FALSE)*VLOOKUP(ESCYLD2!AZ$4,'[1]INTERNAL PARAMETERS-1'!$B$5:$J$44,6,FALSE)*VLOOKUP(ESCYLD2!AZ$4,'[1]INTERNAL PARAMETERS-1'!$B$5:$J$44,3,FALSE) + ESCYLD1!AZ16*(1-VLOOKUP(ESCYLD2!AZ$4,'[1]INTERNAL PARAMETERS-1'!$B$5:$J$44,5,FALSE))*VLOOKUP(ESCYLD2!AZ$4,'[1]INTERNAL PARAMETERS-1'!$B$5:$J$44,8,FALSE)*VLOOKUP(ESCYLD2!AZ$4,'[1]INTERNAL PARAMETERS-1'!$B$5:$J$44,3,FALSE)</f>
        <v>0</v>
      </c>
      <c r="BA16" s="52">
        <f>ESCYLD1!BA16*VLOOKUP(ESCYLD2!BA$4,'[1]INTERNAL PARAMETERS-1'!$B$5:$J$44,5,FALSE)*VLOOKUP(ESCYLD2!BA$4,'[1]INTERNAL PARAMETERS-1'!$B$5:$J$44,6,FALSE)*VLOOKUP(ESCYLD2!BA$4,'[1]INTERNAL PARAMETERS-1'!$B$5:$J$44,3,FALSE) + ESCYLD1!BA16*(1-VLOOKUP(ESCYLD2!BA$4,'[1]INTERNAL PARAMETERS-1'!$B$5:$J$44,5,FALSE))*VLOOKUP(ESCYLD2!BA$4,'[1]INTERNAL PARAMETERS-1'!$B$5:$J$44,8,FALSE)*VLOOKUP(ESCYLD2!BA$4,'[1]INTERNAL PARAMETERS-1'!$B$5:$J$44,3,FALSE)</f>
        <v>7.0542244679406645</v>
      </c>
      <c r="BB16" s="52">
        <f>ESCYLD1!BB16*VLOOKUP(ESCYLD2!BB$4,'[1]INTERNAL PARAMETERS-1'!$B$5:$J$44,5,FALSE)*VLOOKUP(ESCYLD2!BB$4,'[1]INTERNAL PARAMETERS-1'!$B$5:$J$44,6,FALSE)*VLOOKUP(ESCYLD2!BB$4,'[1]INTERNAL PARAMETERS-1'!$B$5:$J$44,3,FALSE) + ESCYLD1!BB16*(1-VLOOKUP(ESCYLD2!BB$4,'[1]INTERNAL PARAMETERS-1'!$B$5:$J$44,5,FALSE))*VLOOKUP(ESCYLD2!BB$4,'[1]INTERNAL PARAMETERS-1'!$B$5:$J$44,8,FALSE)*VLOOKUP(ESCYLD2!BB$4,'[1]INTERNAL PARAMETERS-1'!$B$5:$J$44,3,FALSE)</f>
        <v>1.3235762185029358</v>
      </c>
      <c r="BC16" s="52">
        <f>ESCYLD1!BC16*VLOOKUP(ESCYLD2!BC$4,'[1]INTERNAL PARAMETERS-1'!$B$5:$J$44,5,FALSE)*VLOOKUP(ESCYLD2!BC$4,'[1]INTERNAL PARAMETERS-1'!$B$5:$J$44,6,FALSE)*VLOOKUP(ESCYLD2!BC$4,'[1]INTERNAL PARAMETERS-1'!$B$5:$J$44,3,FALSE) + ESCYLD1!BC16*(1-VLOOKUP(ESCYLD2!BC$4,'[1]INTERNAL PARAMETERS-1'!$B$5:$J$44,5,FALSE))*VLOOKUP(ESCYLD2!BC$4,'[1]INTERNAL PARAMETERS-1'!$B$5:$J$44,8,FALSE)*VLOOKUP(ESCYLD2!BC$4,'[1]INTERNAL PARAMETERS-1'!$B$5:$J$44,3,FALSE)</f>
        <v>5.7740041199990024</v>
      </c>
      <c r="BD16" s="52">
        <f>ESCYLD1!BD16*VLOOKUP(ESCYLD2!BD$4,'[1]INTERNAL PARAMETERS-1'!$B$5:$J$44,5,FALSE)*VLOOKUP(ESCYLD2!BD$4,'[1]INTERNAL PARAMETERS-1'!$B$5:$J$44,6,FALSE)*VLOOKUP(ESCYLD2!BD$4,'[1]INTERNAL PARAMETERS-1'!$B$5:$J$44,3,FALSE) + ESCYLD1!BD16*(1-VLOOKUP(ESCYLD2!BD$4,'[1]INTERNAL PARAMETERS-1'!$B$5:$J$44,5,FALSE))*VLOOKUP(ESCYLD2!BD$4,'[1]INTERNAL PARAMETERS-1'!$B$5:$J$44,8,FALSE)*VLOOKUP(ESCYLD2!BD$4,'[1]INTERNAL PARAMETERS-1'!$B$5:$J$44,3,FALSE)</f>
        <v>1.0400358917835866</v>
      </c>
      <c r="BE16" s="52">
        <f>ESCYLD1!BE16*VLOOKUP(ESCYLD2!BE$4,'[1]INTERNAL PARAMETERS-1'!$B$5:$J$44,5,FALSE)*VLOOKUP(ESCYLD2!BE$4,'[1]INTERNAL PARAMETERS-1'!$B$5:$J$44,6,FALSE)*VLOOKUP(ESCYLD2!BE$4,'[1]INTERNAL PARAMETERS-1'!$B$5:$J$44,3,FALSE) + ESCYLD1!BE16*(1-VLOOKUP(ESCYLD2!BE$4,'[1]INTERNAL PARAMETERS-1'!$B$5:$J$44,5,FALSE))*VLOOKUP(ESCYLD2!BE$4,'[1]INTERNAL PARAMETERS-1'!$B$5:$J$44,8,FALSE)*VLOOKUP(ESCYLD2!BE$4,'[1]INTERNAL PARAMETERS-1'!$B$5:$J$44,3,FALSE)</f>
        <v>2.8568232616609182</v>
      </c>
      <c r="BF16" s="52">
        <f>ESCYLD1!BF16*VLOOKUP(ESCYLD2!BF$4,'[1]INTERNAL PARAMETERS-1'!$B$5:$J$44,5,FALSE)*VLOOKUP(ESCYLD2!BF$4,'[1]INTERNAL PARAMETERS-1'!$B$5:$J$44,6,FALSE)*VLOOKUP(ESCYLD2!BF$4,'[1]INTERNAL PARAMETERS-1'!$B$5:$J$44,3,FALSE) + ESCYLD1!BF16*(1-VLOOKUP(ESCYLD2!BF$4,'[1]INTERNAL PARAMETERS-1'!$B$5:$J$44,5,FALSE))*VLOOKUP(ESCYLD2!BF$4,'[1]INTERNAL PARAMETERS-1'!$B$5:$J$44,8,FALSE)*VLOOKUP(ESCYLD2!BF$4,'[1]INTERNAL PARAMETERS-1'!$B$5:$J$44,3,FALSE)</f>
        <v>0</v>
      </c>
      <c r="BG16" s="52">
        <f>ESCYLD1!BG16*VLOOKUP(ESCYLD2!BG$4,'[1]INTERNAL PARAMETERS-1'!$B$5:$J$44,5,FALSE)*VLOOKUP(ESCYLD2!BG$4,'[1]INTERNAL PARAMETERS-1'!$B$5:$J$44,6,FALSE)*VLOOKUP(ESCYLD2!BG$4,'[1]INTERNAL PARAMETERS-1'!$B$5:$J$44,3,FALSE) + ESCYLD1!BG16*(1-VLOOKUP(ESCYLD2!BG$4,'[1]INTERNAL PARAMETERS-1'!$B$5:$J$44,5,FALSE))*VLOOKUP(ESCYLD2!BG$4,'[1]INTERNAL PARAMETERS-1'!$B$5:$J$44,8,FALSE)*VLOOKUP(ESCYLD2!BG$4,'[1]INTERNAL PARAMETERS-1'!$B$5:$J$44,3,FALSE)</f>
        <v>1.3469297932350701</v>
      </c>
      <c r="BH16" s="52">
        <f>ESCYLD1!BH16*VLOOKUP(ESCYLD2!BH$4,'[1]INTERNAL PARAMETERS-1'!$B$5:$J$44,5,FALSE)*VLOOKUP(ESCYLD2!BH$4,'[1]INTERNAL PARAMETERS-1'!$B$5:$J$44,6,FALSE)*VLOOKUP(ESCYLD2!BH$4,'[1]INTERNAL PARAMETERS-1'!$B$5:$J$44,3,FALSE) + ESCYLD1!BH16*(1-VLOOKUP(ESCYLD2!BH$4,'[1]INTERNAL PARAMETERS-1'!$B$5:$J$44,5,FALSE))*VLOOKUP(ESCYLD2!BH$4,'[1]INTERNAL PARAMETERS-1'!$B$5:$J$44,8,FALSE)*VLOOKUP(ESCYLD2!BH$4,'[1]INTERNAL PARAMETERS-1'!$B$5:$J$44,3,FALSE)</f>
        <v>1.1199321263635043E-2</v>
      </c>
      <c r="BI16" s="52">
        <f>ESCYLD1!BI16*VLOOKUP(ESCYLD2!BI$4,'[1]INTERNAL PARAMETERS-1'!$B$5:$J$44,5,FALSE)*VLOOKUP(ESCYLD2!BI$4,'[1]INTERNAL PARAMETERS-1'!$B$5:$J$44,6,FALSE)*VLOOKUP(ESCYLD2!BI$4,'[1]INTERNAL PARAMETERS-1'!$B$5:$J$44,3,FALSE) + ESCYLD1!BI16*(1-VLOOKUP(ESCYLD2!BI$4,'[1]INTERNAL PARAMETERS-1'!$B$5:$J$44,5,FALSE))*VLOOKUP(ESCYLD2!BI$4,'[1]INTERNAL PARAMETERS-1'!$B$5:$J$44,8,FALSE)*VLOOKUP(ESCYLD2!BI$4,'[1]INTERNAL PARAMETERS-1'!$B$5:$J$44,3,FALSE)</f>
        <v>0</v>
      </c>
      <c r="BJ16" s="52">
        <f>ESCYLD1!BJ16*VLOOKUP(ESCYLD2!BJ$4,'[1]INTERNAL PARAMETERS-1'!$B$5:$J$44,5,FALSE)*VLOOKUP(ESCYLD2!BJ$4,'[1]INTERNAL PARAMETERS-1'!$B$5:$J$44,6,FALSE)*VLOOKUP(ESCYLD2!BJ$4,'[1]INTERNAL PARAMETERS-1'!$B$5:$J$44,3,FALSE) + ESCYLD1!BJ16*(1-VLOOKUP(ESCYLD2!BJ$4,'[1]INTERNAL PARAMETERS-1'!$B$5:$J$44,5,FALSE))*VLOOKUP(ESCYLD2!BJ$4,'[1]INTERNAL PARAMETERS-1'!$B$5:$J$44,8,FALSE)*VLOOKUP(ESCYLD2!BJ$4,'[1]INTERNAL PARAMETERS-1'!$B$5:$J$44,3,FALSE)</f>
        <v>0.5349873238213172</v>
      </c>
      <c r="BK16" s="52">
        <f>ESCYLD1!BK16*VLOOKUP(ESCYLD2!BK$4,'[1]INTERNAL PARAMETERS-1'!$B$5:$J$44,5,FALSE)*VLOOKUP(ESCYLD2!BK$4,'[1]INTERNAL PARAMETERS-1'!$B$5:$J$44,6,FALSE)*VLOOKUP(ESCYLD2!BK$4,'[1]INTERNAL PARAMETERS-1'!$B$5:$J$44,3,FALSE) + ESCYLD1!BK16*(1-VLOOKUP(ESCYLD2!BK$4,'[1]INTERNAL PARAMETERS-1'!$B$5:$J$44,5,FALSE))*VLOOKUP(ESCYLD2!BK$4,'[1]INTERNAL PARAMETERS-1'!$B$5:$J$44,8,FALSE)*VLOOKUP(ESCYLD2!BK$4,'[1]INTERNAL PARAMETERS-1'!$B$5:$J$44,3,FALSE)</f>
        <v>0.73162861617477903</v>
      </c>
      <c r="BL16" s="52">
        <f>ESCYLD1!BL16*VLOOKUP(ESCYLD2!BL$4,'[1]INTERNAL PARAMETERS-1'!$B$5:$J$44,5,FALSE)*VLOOKUP(ESCYLD2!BL$4,'[1]INTERNAL PARAMETERS-1'!$B$5:$J$44,6,FALSE)*VLOOKUP(ESCYLD2!BL$4,'[1]INTERNAL PARAMETERS-1'!$B$5:$J$44,3,FALSE) + ESCYLD1!BL16*(1-VLOOKUP(ESCYLD2!BL$4,'[1]INTERNAL PARAMETERS-1'!$B$5:$J$44,5,FALSE))*VLOOKUP(ESCYLD2!BL$4,'[1]INTERNAL PARAMETERS-1'!$B$5:$J$44,8,FALSE)*VLOOKUP(ESCYLD2!BL$4,'[1]INTERNAL PARAMETERS-1'!$B$5:$J$44,3,FALSE)</f>
        <v>2.2362825520180953</v>
      </c>
      <c r="BM16" s="52">
        <f>ESCYLD1!BM16*VLOOKUP(ESCYLD2!BM$4,'[1]INTERNAL PARAMETERS-1'!$B$5:$J$44,5,FALSE)*VLOOKUP(ESCYLD2!BM$4,'[1]INTERNAL PARAMETERS-1'!$B$5:$J$44,6,FALSE)*VLOOKUP(ESCYLD2!BM$4,'[1]INTERNAL PARAMETERS-1'!$B$5:$J$44,3,FALSE) + ESCYLD1!BM16*(1-VLOOKUP(ESCYLD2!BM$4,'[1]INTERNAL PARAMETERS-1'!$B$5:$J$44,5,FALSE))*VLOOKUP(ESCYLD2!BM$4,'[1]INTERNAL PARAMETERS-1'!$B$5:$J$44,8,FALSE)*VLOOKUP(ESCYLD2!BM$4,'[1]INTERNAL PARAMETERS-1'!$B$5:$J$44,3,FALSE)</f>
        <v>1.1460574142029234</v>
      </c>
      <c r="BN16" s="52">
        <f>ESCYLD1!BN16*VLOOKUP(ESCYLD2!BN$4,'[1]INTERNAL PARAMETERS-1'!$B$5:$J$44,5,FALSE)*VLOOKUP(ESCYLD2!BN$4,'[1]INTERNAL PARAMETERS-1'!$B$5:$J$44,6,FALSE)*VLOOKUP(ESCYLD2!BN$4,'[1]INTERNAL PARAMETERS-1'!$B$5:$J$44,3,FALSE) + ESCYLD1!BN16*(1-VLOOKUP(ESCYLD2!BN$4,'[1]INTERNAL PARAMETERS-1'!$B$5:$J$44,5,FALSE))*VLOOKUP(ESCYLD2!BN$4,'[1]INTERNAL PARAMETERS-1'!$B$5:$J$44,8,FALSE)*VLOOKUP(ESCYLD2!BN$4,'[1]INTERNAL PARAMETERS-1'!$B$5:$J$44,3,FALSE)</f>
        <v>0.68834551635223151</v>
      </c>
      <c r="BO16" s="52">
        <f>ESCYLD1!BO16*VLOOKUP(ESCYLD2!BO$4,'[1]INTERNAL PARAMETERS-1'!$B$5:$J$44,5,FALSE)*VLOOKUP(ESCYLD2!BO$4,'[1]INTERNAL PARAMETERS-1'!$B$5:$J$44,6,FALSE)*VLOOKUP(ESCYLD2!BO$4,'[1]INTERNAL PARAMETERS-1'!$B$5:$J$44,3,FALSE) + ESCYLD1!BO16*(1-VLOOKUP(ESCYLD2!BO$4,'[1]INTERNAL PARAMETERS-1'!$B$5:$J$44,5,FALSE))*VLOOKUP(ESCYLD2!BO$4,'[1]INTERNAL PARAMETERS-1'!$B$5:$J$44,8,FALSE)*VLOOKUP(ESCYLD2!BO$4,'[1]INTERNAL PARAMETERS-1'!$B$5:$J$44,3,FALSE)</f>
        <v>0.44090036138734179</v>
      </c>
      <c r="BP16" s="52">
        <f>ESCYLD1!BP16*VLOOKUP(ESCYLD2!BP$4,'[1]INTERNAL PARAMETERS-1'!$B$5:$J$44,5,FALSE)*VLOOKUP(ESCYLD2!BP$4,'[1]INTERNAL PARAMETERS-1'!$B$5:$J$44,6,FALSE)*VLOOKUP(ESCYLD2!BP$4,'[1]INTERNAL PARAMETERS-1'!$B$5:$J$44,3,FALSE) + ESCYLD1!BP16*(1-VLOOKUP(ESCYLD2!BP$4,'[1]INTERNAL PARAMETERS-1'!$B$5:$J$44,5,FALSE))*VLOOKUP(ESCYLD2!BP$4,'[1]INTERNAL PARAMETERS-1'!$B$5:$J$44,8,FALSE)*VLOOKUP(ESCYLD2!BP$4,'[1]INTERNAL PARAMETERS-1'!$B$5:$J$44,3,FALSE)</f>
        <v>4.3970947765218857E-2</v>
      </c>
      <c r="BQ16" s="52">
        <f>ESCYLD1!BQ16*VLOOKUP(ESCYLD2!BQ$4,'[1]INTERNAL PARAMETERS-1'!$B$5:$J$44,5,FALSE)*VLOOKUP(ESCYLD2!BQ$4,'[1]INTERNAL PARAMETERS-1'!$B$5:$J$44,6,FALSE)*VLOOKUP(ESCYLD2!BQ$4,'[1]INTERNAL PARAMETERS-1'!$B$5:$J$44,3,FALSE) + ESCYLD1!BQ16*(1-VLOOKUP(ESCYLD2!BQ$4,'[1]INTERNAL PARAMETERS-1'!$B$5:$J$44,5,FALSE))*VLOOKUP(ESCYLD2!BQ$4,'[1]INTERNAL PARAMETERS-1'!$B$5:$J$44,8,FALSE)*VLOOKUP(ESCYLD2!BQ$4,'[1]INTERNAL PARAMETERS-1'!$B$5:$J$44,3,FALSE)</f>
        <v>2.3925371430876265</v>
      </c>
      <c r="BR16" s="52">
        <f>ESCYLD1!BR16*VLOOKUP(ESCYLD2!BR$4,'[1]INTERNAL PARAMETERS-1'!$B$5:$J$44,5,FALSE)*VLOOKUP(ESCYLD2!BR$4,'[1]INTERNAL PARAMETERS-1'!$B$5:$J$44,6,FALSE)*VLOOKUP(ESCYLD2!BR$4,'[1]INTERNAL PARAMETERS-1'!$B$5:$J$44,3,FALSE) + ESCYLD1!BR16*(1-VLOOKUP(ESCYLD2!BR$4,'[1]INTERNAL PARAMETERS-1'!$B$5:$J$44,5,FALSE))*VLOOKUP(ESCYLD2!BR$4,'[1]INTERNAL PARAMETERS-1'!$B$5:$J$44,8,FALSE)*VLOOKUP(ESCYLD2!BR$4,'[1]INTERNAL PARAMETERS-1'!$B$5:$J$44,3,FALSE)</f>
        <v>7.7765276747400663E-2</v>
      </c>
      <c r="BS16" s="52">
        <f>ESCYLD1!BS16*VLOOKUP(ESCYLD2!BS$4,'[1]INTERNAL PARAMETERS-1'!$B$5:$J$44,5,FALSE)*VLOOKUP(ESCYLD2!BS$4,'[1]INTERNAL PARAMETERS-1'!$B$5:$J$44,6,FALSE)*VLOOKUP(ESCYLD2!BS$4,'[1]INTERNAL PARAMETERS-1'!$B$5:$J$44,3,FALSE) + ESCYLD1!BS16*(1-VLOOKUP(ESCYLD2!BS$4,'[1]INTERNAL PARAMETERS-1'!$B$5:$J$44,5,FALSE))*VLOOKUP(ESCYLD2!BS$4,'[1]INTERNAL PARAMETERS-1'!$B$5:$J$44,8,FALSE)*VLOOKUP(ESCYLD2!BS$4,'[1]INTERNAL PARAMETERS-1'!$B$5:$J$44,3,FALSE)</f>
        <v>7.7125061397468825E-3</v>
      </c>
      <c r="BT16" s="52">
        <f>ESCYLD1!BT16*VLOOKUP(ESCYLD2!BT$4,'[1]INTERNAL PARAMETERS-1'!$B$5:$J$44,5,FALSE)*VLOOKUP(ESCYLD2!BT$4,'[1]INTERNAL PARAMETERS-1'!$B$5:$J$44,6,FALSE)*VLOOKUP(ESCYLD2!BT$4,'[1]INTERNAL PARAMETERS-1'!$B$5:$J$44,3,FALSE) + ESCYLD1!BT16*(1-VLOOKUP(ESCYLD2!BT$4,'[1]INTERNAL PARAMETERS-1'!$B$5:$J$44,5,FALSE))*VLOOKUP(ESCYLD2!BT$4,'[1]INTERNAL PARAMETERS-1'!$B$5:$J$44,8,FALSE)*VLOOKUP(ESCYLD2!BT$4,'[1]INTERNAL PARAMETERS-1'!$B$5:$J$44,3,FALSE)</f>
        <v>0</v>
      </c>
      <c r="BU16" s="52">
        <f>ESCYLD1!BU16*VLOOKUP(ESCYLD2!BU$4,'[1]INTERNAL PARAMETERS-1'!$B$5:$J$44,5,FALSE)*VLOOKUP(ESCYLD2!BU$4,'[1]INTERNAL PARAMETERS-1'!$B$5:$J$44,6,FALSE)*VLOOKUP(ESCYLD2!BU$4,'[1]INTERNAL PARAMETERS-1'!$B$5:$J$44,3,FALSE) + ESCYLD1!BU16*(1-VLOOKUP(ESCYLD2!BU$4,'[1]INTERNAL PARAMETERS-1'!$B$5:$J$44,5,FALSE))*VLOOKUP(ESCYLD2!BU$4,'[1]INTERNAL PARAMETERS-1'!$B$5:$J$44,8,FALSE)*VLOOKUP(ESCYLD2!BU$4,'[1]INTERNAL PARAMETERS-1'!$B$5:$J$44,3,FALSE)</f>
        <v>0</v>
      </c>
      <c r="BV16" s="52">
        <f>ESCYLD1!BV16*VLOOKUP(ESCYLD2!BV$4,'[1]INTERNAL PARAMETERS-1'!$B$5:$J$44,5,FALSE)*VLOOKUP(ESCYLD2!BV$4,'[1]INTERNAL PARAMETERS-1'!$B$5:$J$44,6,FALSE)*VLOOKUP(ESCYLD2!BV$4,'[1]INTERNAL PARAMETERS-1'!$B$5:$J$44,3,FALSE) + ESCYLD1!BV16*(1-VLOOKUP(ESCYLD2!BV$4,'[1]INTERNAL PARAMETERS-1'!$B$5:$J$44,5,FALSE))*VLOOKUP(ESCYLD2!BV$4,'[1]INTERNAL PARAMETERS-1'!$B$5:$J$44,8,FALSE)*VLOOKUP(ESCYLD2!BV$4,'[1]INTERNAL PARAMETERS-1'!$B$5:$J$44,3,FALSE)</f>
        <v>0</v>
      </c>
      <c r="BW16" s="52">
        <f>ESCYLD1!BW16*VLOOKUP(ESCYLD2!BW$4,'[1]INTERNAL PARAMETERS-1'!$B$5:$J$44,5,FALSE)*VLOOKUP(ESCYLD2!BW$4,'[1]INTERNAL PARAMETERS-1'!$B$5:$J$44,6,FALSE)*VLOOKUP(ESCYLD2!BW$4,'[1]INTERNAL PARAMETERS-1'!$B$5:$J$44,3,FALSE) + ESCYLD1!BW16*(1-VLOOKUP(ESCYLD2!BW$4,'[1]INTERNAL PARAMETERS-1'!$B$5:$J$44,5,FALSE))*VLOOKUP(ESCYLD2!BW$4,'[1]INTERNAL PARAMETERS-1'!$B$5:$J$44,8,FALSE)*VLOOKUP(ESCYLD2!BW$4,'[1]INTERNAL PARAMETERS-1'!$B$5:$J$44,3,FALSE)</f>
        <v>0</v>
      </c>
      <c r="BX16" s="52">
        <f>ESCYLD1!BX16*VLOOKUP(ESCYLD2!BX$4,'[1]INTERNAL PARAMETERS-1'!$B$5:$J$44,5,FALSE)*VLOOKUP(ESCYLD2!BX$4,'[1]INTERNAL PARAMETERS-1'!$B$5:$J$44,6,FALSE)*VLOOKUP(ESCYLD2!BX$4,'[1]INTERNAL PARAMETERS-1'!$B$5:$J$44,3,FALSE) + ESCYLD1!BX16*(1-VLOOKUP(ESCYLD2!BX$4,'[1]INTERNAL PARAMETERS-1'!$B$5:$J$44,5,FALSE))*VLOOKUP(ESCYLD2!BX$4,'[1]INTERNAL PARAMETERS-1'!$B$5:$J$44,8,FALSE)*VLOOKUP(ESCYLD2!BX$4,'[1]INTERNAL PARAMETERS-1'!$B$5:$J$44,3,FALSE)</f>
        <v>0</v>
      </c>
      <c r="BY16" s="52">
        <f>ESCYLD1!BY16*VLOOKUP(ESCYLD2!BY$4,'[1]INTERNAL PARAMETERS-1'!$B$5:$J$44,5,FALSE)*VLOOKUP(ESCYLD2!BY$4,'[1]INTERNAL PARAMETERS-1'!$B$5:$J$44,6,FALSE)*VLOOKUP(ESCYLD2!BY$4,'[1]INTERNAL PARAMETERS-1'!$B$5:$J$44,3,FALSE) + ESCYLD1!BY16*(1-VLOOKUP(ESCYLD2!BY$4,'[1]INTERNAL PARAMETERS-1'!$B$5:$J$44,5,FALSE))*VLOOKUP(ESCYLD2!BY$4,'[1]INTERNAL PARAMETERS-1'!$B$5:$J$44,8,FALSE)*VLOOKUP(ESCYLD2!BY$4,'[1]INTERNAL PARAMETERS-1'!$B$5:$J$44,3,FALSE)</f>
        <v>0</v>
      </c>
      <c r="BZ16" s="52">
        <f>ESCYLD1!BZ16*VLOOKUP(ESCYLD2!BZ$4,'[1]INTERNAL PARAMETERS-1'!$B$5:$J$44,5,FALSE)*VLOOKUP(ESCYLD2!BZ$4,'[1]INTERNAL PARAMETERS-1'!$B$5:$J$44,6,FALSE)*VLOOKUP(ESCYLD2!BZ$4,'[1]INTERNAL PARAMETERS-1'!$B$5:$J$44,3,FALSE) + ESCYLD1!BZ16*(1-VLOOKUP(ESCYLD2!BZ$4,'[1]INTERNAL PARAMETERS-1'!$B$5:$J$44,5,FALSE))*VLOOKUP(ESCYLD2!BZ$4,'[1]INTERNAL PARAMETERS-1'!$B$5:$J$44,8,FALSE)*VLOOKUP(ESCYLD2!BZ$4,'[1]INTERNAL PARAMETERS-1'!$B$5:$J$44,3,FALSE)</f>
        <v>5.3725049637075896E-3</v>
      </c>
      <c r="CA16" s="52">
        <f>ESCYLD1!CA16*VLOOKUP(ESCYLD2!CA$4,'[1]INTERNAL PARAMETERS-1'!$B$5:$J$44,5,FALSE)*VLOOKUP(ESCYLD2!CA$4,'[1]INTERNAL PARAMETERS-1'!$B$5:$J$44,6,FALSE)*VLOOKUP(ESCYLD2!CA$4,'[1]INTERNAL PARAMETERS-1'!$B$5:$J$44,3,FALSE) + ESCYLD1!CA16*(1-VLOOKUP(ESCYLD2!CA$4,'[1]INTERNAL PARAMETERS-1'!$B$5:$J$44,5,FALSE))*VLOOKUP(ESCYLD2!CA$4,'[1]INTERNAL PARAMETERS-1'!$B$5:$J$44,8,FALSE)*VLOOKUP(ESCYLD2!CA$4,'[1]INTERNAL PARAMETERS-1'!$B$5:$J$44,3,FALSE)</f>
        <v>0</v>
      </c>
      <c r="CB16" s="52">
        <f>ESCYLD1!CB16*VLOOKUP(ESCYLD2!CB$4,'[1]INTERNAL PARAMETERS-1'!$B$5:$J$44,5,FALSE)*VLOOKUP(ESCYLD2!CB$4,'[1]INTERNAL PARAMETERS-1'!$B$5:$J$44,6,FALSE)*VLOOKUP(ESCYLD2!CB$4,'[1]INTERNAL PARAMETERS-1'!$B$5:$J$44,3,FALSE) + ESCYLD1!CB16*(1-VLOOKUP(ESCYLD2!CB$4,'[1]INTERNAL PARAMETERS-1'!$B$5:$J$44,5,FALSE))*VLOOKUP(ESCYLD2!CB$4,'[1]INTERNAL PARAMETERS-1'!$B$5:$J$44,8,FALSE)*VLOOKUP(ESCYLD2!CB$4,'[1]INTERNAL PARAMETERS-1'!$B$5:$J$44,3,FALSE)</f>
        <v>0</v>
      </c>
      <c r="CC16" s="52">
        <f>ESCYLD1!CC16*VLOOKUP(ESCYLD2!CC$4,'[1]INTERNAL PARAMETERS-1'!$B$5:$J$44,5,FALSE)*VLOOKUP(ESCYLD2!CC$4,'[1]INTERNAL PARAMETERS-1'!$B$5:$J$44,6,FALSE)*VLOOKUP(ESCYLD2!CC$4,'[1]INTERNAL PARAMETERS-1'!$B$5:$J$44,3,FALSE) + ESCYLD1!CC16*(1-VLOOKUP(ESCYLD2!CC$4,'[1]INTERNAL PARAMETERS-1'!$B$5:$J$44,5,FALSE))*VLOOKUP(ESCYLD2!CC$4,'[1]INTERNAL PARAMETERS-1'!$B$5:$J$44,8,FALSE)*VLOOKUP(ESCYLD2!CC$4,'[1]INTERNAL PARAMETERS-1'!$B$5:$J$44,3,FALSE)</f>
        <v>1.1060953731850891E-2</v>
      </c>
      <c r="CD16" s="52">
        <f>ESCYLD1!CD16*VLOOKUP(ESCYLD2!CD$4,'[1]INTERNAL PARAMETERS-1'!$B$5:$J$44,5,FALSE)*VLOOKUP(ESCYLD2!CD$4,'[1]INTERNAL PARAMETERS-1'!$B$5:$J$44,6,FALSE)*VLOOKUP(ESCYLD2!CD$4,'[1]INTERNAL PARAMETERS-1'!$B$5:$J$44,3,FALSE) + ESCYLD1!CD16*(1-VLOOKUP(ESCYLD2!CD$4,'[1]INTERNAL PARAMETERS-1'!$B$5:$J$44,5,FALSE))*VLOOKUP(ESCYLD2!CD$4,'[1]INTERNAL PARAMETERS-1'!$B$5:$J$44,8,FALSE)*VLOOKUP(ESCYLD2!CD$4,'[1]INTERNAL PARAMETERS-1'!$B$5:$J$44,3,FALSE)</f>
        <v>2.9890875911351804E-2</v>
      </c>
      <c r="CE16" s="52">
        <f>ESCYLD1!CE16*VLOOKUP(ESCYLD2!CE$4,'[1]INTERNAL PARAMETERS-1'!$B$5:$J$44,5,FALSE)*VLOOKUP(ESCYLD2!CE$4,'[1]INTERNAL PARAMETERS-1'!$B$5:$J$44,6,FALSE)*VLOOKUP(ESCYLD2!CE$4,'[1]INTERNAL PARAMETERS-1'!$B$5:$J$44,3,FALSE) + ESCYLD1!CE16*(1-VLOOKUP(ESCYLD2!CE$4,'[1]INTERNAL PARAMETERS-1'!$B$5:$J$44,5,FALSE))*VLOOKUP(ESCYLD2!CE$4,'[1]INTERNAL PARAMETERS-1'!$B$5:$J$44,8,FALSE)*VLOOKUP(ESCYLD2!CE$4,'[1]INTERNAL PARAMETERS-1'!$B$5:$J$44,3,FALSE)</f>
        <v>7.4657555260231434E-2</v>
      </c>
      <c r="CF16" s="52">
        <f>ESCYLD1!CF16*VLOOKUP(ESCYLD2!CF$4,'[1]INTERNAL PARAMETERS-1'!$B$5:$J$44,5,FALSE)*VLOOKUP(ESCYLD2!CF$4,'[1]INTERNAL PARAMETERS-1'!$B$5:$J$44,6,FALSE)*VLOOKUP(ESCYLD2!CF$4,'[1]INTERNAL PARAMETERS-1'!$B$5:$J$44,3,FALSE) + ESCYLD1!CF16*(1-VLOOKUP(ESCYLD2!CF$4,'[1]INTERNAL PARAMETERS-1'!$B$5:$J$44,5,FALSE))*VLOOKUP(ESCYLD2!CF$4,'[1]INTERNAL PARAMETERS-1'!$B$5:$J$44,8,FALSE)*VLOOKUP(ESCYLD2!CF$4,'[1]INTERNAL PARAMETERS-1'!$B$5:$J$44,3,FALSE)</f>
        <v>2.6294544380244332E-2</v>
      </c>
      <c r="CG16" s="52">
        <f>ESCYLD1!CG16*VLOOKUP(ESCYLD2!CG$4,'[1]INTERNAL PARAMETERS-1'!$B$5:$J$44,5,FALSE)*VLOOKUP(ESCYLD2!CG$4,'[1]INTERNAL PARAMETERS-1'!$B$5:$J$44,6,FALSE)*VLOOKUP(ESCYLD2!CG$4,'[1]INTERNAL PARAMETERS-1'!$B$5:$J$44,3,FALSE) + ESCYLD1!CG16*(1-VLOOKUP(ESCYLD2!CG$4,'[1]INTERNAL PARAMETERS-1'!$B$5:$J$44,5,FALSE))*VLOOKUP(ESCYLD2!CG$4,'[1]INTERNAL PARAMETERS-1'!$B$5:$J$44,8,FALSE)*VLOOKUP(ESCYLD2!CG$4,'[1]INTERNAL PARAMETERS-1'!$B$5:$J$44,3,FALSE)</f>
        <v>1.1614348981959849E-3</v>
      </c>
      <c r="CH16" s="51">
        <f>ESCYLD1!CH16*VLOOKUP(ESCYLD2!CH$4,'[1]INTERNAL PARAMETERS-1'!$B$5:$J$44,5,FALSE)*VLOOKUP(ESCYLD2!CH$4,'[1]INTERNAL PARAMETERS-1'!$B$5:$J$44,6,FALSE)*VLOOKUP(ESCYLD2!CH$4,'[1]INTERNAL PARAMETERS-1'!$B$5:$J$44,3,FALSE) + ESCYLD1!CH16*(1-VLOOKUP(ESCYLD2!CH$4,'[1]INTERNAL PARAMETERS-1'!$B$5:$J$44,5,FALSE))*VLOOKUP(ESCYLD2!CH$4,'[1]INTERNAL PARAMETERS-1'!$B$5:$J$44,8,FALSE)*VLOOKUP(ESCYLD2!CH$4,'[1]INTERNAL PARAMETERS-1'!$B$5:$J$44,3,FALSE)</f>
        <v>0</v>
      </c>
      <c r="CJ16" s="53">
        <f t="shared" si="0"/>
        <v>1091.7759975528027</v>
      </c>
      <c r="CK16" s="51">
        <f t="shared" si="1"/>
        <v>36.775164528507801</v>
      </c>
    </row>
    <row r="17" spans="2:89" x14ac:dyDescent="0.5">
      <c r="B17" s="66" t="s">
        <v>5</v>
      </c>
      <c r="C17" s="65" t="s">
        <v>90</v>
      </c>
      <c r="D17" s="65" t="s">
        <v>77</v>
      </c>
      <c r="E17" s="151">
        <f>ESC!AF17</f>
        <v>2230.9785891230608</v>
      </c>
      <c r="F17" s="67">
        <f>'[1]INTERNAL PARAMETERS-1'!M17</f>
        <v>25.55</v>
      </c>
      <c r="G17" s="53">
        <f>ESCYLD1!G17*VLOOKUP(ESCYLD2!G$4,'[1]INTERNAL PARAMETERS-1'!$B$5:$J$44,5,FALSE)*VLOOKUP(ESCYLD2!G$4,'[1]INTERNAL PARAMETERS-1'!$B$5:$J$44,7,FALSE)*ESCYLD2!$F17 + ESCYLD1!G17*(1-VLOOKUP(ESCYLD2!G$4,'[1]INTERNAL PARAMETERS-1'!$B$5:$J$44,5,FALSE))*VLOOKUP(ESCYLD2!G$4,'[1]INTERNAL PARAMETERS-1'!$B$5:$J$44,9,FALSE)*ESCYLD2!$F17</f>
        <v>313.16041456475301</v>
      </c>
      <c r="H17" s="52">
        <f>ESCYLD1!H17*VLOOKUP(ESCYLD2!H$4,'[1]INTERNAL PARAMETERS-1'!$B$5:$J$44,5,FALSE)*VLOOKUP(ESCYLD2!H$4,'[1]INTERNAL PARAMETERS-1'!$B$5:$J$44,7,FALSE)*ESCYLD2!$F17 + ESCYLD1!H17*(1-VLOOKUP(ESCYLD2!H$4,'[1]INTERNAL PARAMETERS-1'!$B$5:$J$44,5,FALSE))*VLOOKUP(ESCYLD2!H$4,'[1]INTERNAL PARAMETERS-1'!$B$5:$J$44,9,FALSE)*ESCYLD2!$F17</f>
        <v>106.13948896773874</v>
      </c>
      <c r="I17" s="52">
        <f>ESCYLD1!I17*VLOOKUP(ESCYLD2!I$4,'[1]INTERNAL PARAMETERS-1'!$B$5:$J$44,5,FALSE)*VLOOKUP(ESCYLD2!I$4,'[1]INTERNAL PARAMETERS-1'!$B$5:$J$44,7,FALSE)*ESCYLD2!$F17 + ESCYLD1!I17*(1-VLOOKUP(ESCYLD2!I$4,'[1]INTERNAL PARAMETERS-1'!$B$5:$J$44,5,FALSE))*VLOOKUP(ESCYLD2!I$4,'[1]INTERNAL PARAMETERS-1'!$B$5:$J$44,9,FALSE)*ESCYLD2!$F17</f>
        <v>136.59707211434221</v>
      </c>
      <c r="J17" s="52">
        <f>ESCYLD1!J17*VLOOKUP(ESCYLD2!J$4,'[1]INTERNAL PARAMETERS-1'!$B$5:$J$44,5,FALSE)*VLOOKUP(ESCYLD2!J$4,'[1]INTERNAL PARAMETERS-1'!$B$5:$J$44,7,FALSE)*ESCYLD2!$F17 + ESCYLD1!J17*(1-VLOOKUP(ESCYLD2!J$4,'[1]INTERNAL PARAMETERS-1'!$B$5:$J$44,5,FALSE))*VLOOKUP(ESCYLD2!J$4,'[1]INTERNAL PARAMETERS-1'!$B$5:$J$44,9,FALSE)*ESCYLD2!$F17</f>
        <v>0</v>
      </c>
      <c r="K17" s="52">
        <f>ESCYLD1!K17*VLOOKUP(ESCYLD2!K$4,'[1]INTERNAL PARAMETERS-1'!$B$5:$J$44,5,FALSE)*VLOOKUP(ESCYLD2!K$4,'[1]INTERNAL PARAMETERS-1'!$B$5:$J$44,7,FALSE)*ESCYLD2!$F17 + ESCYLD1!K17*(1-VLOOKUP(ESCYLD2!K$4,'[1]INTERNAL PARAMETERS-1'!$B$5:$J$44,5,FALSE))*VLOOKUP(ESCYLD2!K$4,'[1]INTERNAL PARAMETERS-1'!$B$5:$J$44,9,FALSE)*ESCYLD2!$F17</f>
        <v>1.6690895086917465</v>
      </c>
      <c r="L17" s="52">
        <f>ESCYLD1!L17*VLOOKUP(ESCYLD2!L$4,'[1]INTERNAL PARAMETERS-1'!$B$5:$J$44,5,FALSE)*VLOOKUP(ESCYLD2!L$4,'[1]INTERNAL PARAMETERS-1'!$B$5:$J$44,7,FALSE)*ESCYLD2!$F17 + ESCYLD1!L17*(1-VLOOKUP(ESCYLD2!L$4,'[1]INTERNAL PARAMETERS-1'!$B$5:$J$44,5,FALSE))*VLOOKUP(ESCYLD2!L$4,'[1]INTERNAL PARAMETERS-1'!$B$5:$J$44,9,FALSE)*ESCYLD2!$F17</f>
        <v>0</v>
      </c>
      <c r="M17" s="52">
        <f>ESCYLD1!M17*VLOOKUP(ESCYLD2!M$4,'[1]INTERNAL PARAMETERS-1'!$B$5:$J$44,5,FALSE)*VLOOKUP(ESCYLD2!M$4,'[1]INTERNAL PARAMETERS-1'!$B$5:$J$44,7,FALSE)*ESCYLD2!$F17 + ESCYLD1!M17*(1-VLOOKUP(ESCYLD2!M$4,'[1]INTERNAL PARAMETERS-1'!$B$5:$J$44,5,FALSE))*VLOOKUP(ESCYLD2!M$4,'[1]INTERNAL PARAMETERS-1'!$B$5:$J$44,9,FALSE)*ESCYLD2!$F17</f>
        <v>12.621930010981737</v>
      </c>
      <c r="N17" s="52">
        <f>ESCYLD1!N17*VLOOKUP(ESCYLD2!N$4,'[1]INTERNAL PARAMETERS-1'!$B$5:$J$44,5,FALSE)*VLOOKUP(ESCYLD2!N$4,'[1]INTERNAL PARAMETERS-1'!$B$5:$J$44,7,FALSE)*ESCYLD2!$F17 + ESCYLD1!N17*(1-VLOOKUP(ESCYLD2!N$4,'[1]INTERNAL PARAMETERS-1'!$B$5:$J$44,5,FALSE))*VLOOKUP(ESCYLD2!N$4,'[1]INTERNAL PARAMETERS-1'!$B$5:$J$44,9,FALSE)*ESCYLD2!$F17</f>
        <v>0.30602824401162959</v>
      </c>
      <c r="O17" s="52">
        <f>ESCYLD1!O17*VLOOKUP(ESCYLD2!O$4,'[1]INTERNAL PARAMETERS-1'!$B$5:$J$44,5,FALSE)*VLOOKUP(ESCYLD2!O$4,'[1]INTERNAL PARAMETERS-1'!$B$5:$J$44,7,FALSE)*ESCYLD2!$F17 + ESCYLD1!O17*(1-VLOOKUP(ESCYLD2!O$4,'[1]INTERNAL PARAMETERS-1'!$B$5:$J$44,5,FALSE))*VLOOKUP(ESCYLD2!O$4,'[1]INTERNAL PARAMETERS-1'!$B$5:$J$44,9,FALSE)*ESCYLD2!$F17</f>
        <v>0</v>
      </c>
      <c r="P17" s="52">
        <f>ESCYLD1!P17*VLOOKUP(ESCYLD2!P$4,'[1]INTERNAL PARAMETERS-1'!$B$5:$J$44,5,FALSE)*VLOOKUP(ESCYLD2!P$4,'[1]INTERNAL PARAMETERS-1'!$B$5:$J$44,7,FALSE)*ESCYLD2!$F17 + ESCYLD1!P17*(1-VLOOKUP(ESCYLD2!P$4,'[1]INTERNAL PARAMETERS-1'!$B$5:$J$44,5,FALSE))*VLOOKUP(ESCYLD2!P$4,'[1]INTERNAL PARAMETERS-1'!$B$5:$J$44,9,FALSE)*ESCYLD2!$F17</f>
        <v>0</v>
      </c>
      <c r="Q17" s="52">
        <f>ESCYLD1!Q17*VLOOKUP(ESCYLD2!Q$4,'[1]INTERNAL PARAMETERS-1'!$B$5:$J$44,5,FALSE)*VLOOKUP(ESCYLD2!Q$4,'[1]INTERNAL PARAMETERS-1'!$B$5:$J$44,7,FALSE)*ESCYLD2!$F17 + ESCYLD1!Q17*(1-VLOOKUP(ESCYLD2!Q$4,'[1]INTERNAL PARAMETERS-1'!$B$5:$J$44,5,FALSE))*VLOOKUP(ESCYLD2!Q$4,'[1]INTERNAL PARAMETERS-1'!$B$5:$J$44,9,FALSE)*ESCYLD2!$F17</f>
        <v>0</v>
      </c>
      <c r="R17" s="52">
        <f>ESCYLD1!R17*VLOOKUP(ESCYLD2!R$4,'[1]INTERNAL PARAMETERS-1'!$B$5:$J$44,5,FALSE)*VLOOKUP(ESCYLD2!R$4,'[1]INTERNAL PARAMETERS-1'!$B$5:$J$44,7,FALSE)*ESCYLD2!$F17 + ESCYLD1!R17*(1-VLOOKUP(ESCYLD2!R$4,'[1]INTERNAL PARAMETERS-1'!$B$5:$J$44,5,FALSE))*VLOOKUP(ESCYLD2!R$4,'[1]INTERNAL PARAMETERS-1'!$B$5:$J$44,9,FALSE)*ESCYLD2!$F17</f>
        <v>0.39563603168989547</v>
      </c>
      <c r="S17" s="52">
        <f>ESCYLD1!S17*VLOOKUP(ESCYLD2!S$4,'[1]INTERNAL PARAMETERS-1'!$B$5:$J$44,5,FALSE)*VLOOKUP(ESCYLD2!S$4,'[1]INTERNAL PARAMETERS-1'!$B$5:$J$44,7,FALSE)*ESCYLD2!$F17 + ESCYLD1!S17*(1-VLOOKUP(ESCYLD2!S$4,'[1]INTERNAL PARAMETERS-1'!$B$5:$J$44,5,FALSE))*VLOOKUP(ESCYLD2!S$4,'[1]INTERNAL PARAMETERS-1'!$B$5:$J$44,9,FALSE)*ESCYLD2!$F17</f>
        <v>15.953785281627727</v>
      </c>
      <c r="T17" s="52">
        <f>ESCYLD1!T17*VLOOKUP(ESCYLD2!T$4,'[1]INTERNAL PARAMETERS-1'!$B$5:$J$44,5,FALSE)*VLOOKUP(ESCYLD2!T$4,'[1]INTERNAL PARAMETERS-1'!$B$5:$J$44,7,FALSE)*ESCYLD2!$F17 + ESCYLD1!T17*(1-VLOOKUP(ESCYLD2!T$4,'[1]INTERNAL PARAMETERS-1'!$B$5:$J$44,5,FALSE))*VLOOKUP(ESCYLD2!T$4,'[1]INTERNAL PARAMETERS-1'!$B$5:$J$44,9,FALSE)*ESCYLD2!$F17</f>
        <v>5.1932359294564465</v>
      </c>
      <c r="U17" s="52">
        <f>ESCYLD1!U17*VLOOKUP(ESCYLD2!U$4,'[1]INTERNAL PARAMETERS-1'!$B$5:$J$44,5,FALSE)*VLOOKUP(ESCYLD2!U$4,'[1]INTERNAL PARAMETERS-1'!$B$5:$J$44,7,FALSE)*ESCYLD2!$F17 + ESCYLD1!U17*(1-VLOOKUP(ESCYLD2!U$4,'[1]INTERNAL PARAMETERS-1'!$B$5:$J$44,5,FALSE))*VLOOKUP(ESCYLD2!U$4,'[1]INTERNAL PARAMETERS-1'!$B$5:$J$44,9,FALSE)*ESCYLD2!$F17</f>
        <v>3.3532730153652079</v>
      </c>
      <c r="V17" s="52">
        <f>ESCYLD1!V17*VLOOKUP(ESCYLD2!V$4,'[1]INTERNAL PARAMETERS-1'!$B$5:$J$44,5,FALSE)*VLOOKUP(ESCYLD2!V$4,'[1]INTERNAL PARAMETERS-1'!$B$5:$J$44,7,FALSE)*ESCYLD2!$F17 + ESCYLD1!V17*(1-VLOOKUP(ESCYLD2!V$4,'[1]INTERNAL PARAMETERS-1'!$B$5:$J$44,5,FALSE))*VLOOKUP(ESCYLD2!V$4,'[1]INTERNAL PARAMETERS-1'!$B$5:$J$44,9,FALSE)*ESCYLD2!$F17</f>
        <v>21.33290653230112</v>
      </c>
      <c r="W17" s="52">
        <f>ESCYLD1!W17*VLOOKUP(ESCYLD2!W$4,'[1]INTERNAL PARAMETERS-1'!$B$5:$J$44,5,FALSE)*VLOOKUP(ESCYLD2!W$4,'[1]INTERNAL PARAMETERS-1'!$B$5:$J$44,7,FALSE)*ESCYLD2!$F17 + ESCYLD1!W17*(1-VLOOKUP(ESCYLD2!W$4,'[1]INTERNAL PARAMETERS-1'!$B$5:$J$44,5,FALSE))*VLOOKUP(ESCYLD2!W$4,'[1]INTERNAL PARAMETERS-1'!$B$5:$J$44,9,FALSE)*ESCYLD2!$F17</f>
        <v>0</v>
      </c>
      <c r="X17" s="52">
        <f>ESCYLD1!X17*VLOOKUP(ESCYLD2!X$4,'[1]INTERNAL PARAMETERS-1'!$B$5:$J$44,5,FALSE)*VLOOKUP(ESCYLD2!X$4,'[1]INTERNAL PARAMETERS-1'!$B$5:$J$44,7,FALSE)*ESCYLD2!$F17 + ESCYLD1!X17*(1-VLOOKUP(ESCYLD2!X$4,'[1]INTERNAL PARAMETERS-1'!$B$5:$J$44,5,FALSE))*VLOOKUP(ESCYLD2!X$4,'[1]INTERNAL PARAMETERS-1'!$B$5:$J$44,9,FALSE)*ESCYLD2!$F17</f>
        <v>0</v>
      </c>
      <c r="Y17" s="52">
        <f>ESCYLD1!Y17*VLOOKUP(ESCYLD2!Y$4,'[1]INTERNAL PARAMETERS-1'!$B$5:$J$44,5,FALSE)*VLOOKUP(ESCYLD2!Y$4,'[1]INTERNAL PARAMETERS-1'!$B$5:$J$44,7,FALSE)*ESCYLD2!$F17 + ESCYLD1!Y17*(1-VLOOKUP(ESCYLD2!Y$4,'[1]INTERNAL PARAMETERS-1'!$B$5:$J$44,5,FALSE))*VLOOKUP(ESCYLD2!Y$4,'[1]INTERNAL PARAMETERS-1'!$B$5:$J$44,9,FALSE)*ESCYLD2!$F17</f>
        <v>0</v>
      </c>
      <c r="Z17" s="52">
        <f>ESCYLD1!Z17*VLOOKUP(ESCYLD2!Z$4,'[1]INTERNAL PARAMETERS-1'!$B$5:$J$44,5,FALSE)*VLOOKUP(ESCYLD2!Z$4,'[1]INTERNAL PARAMETERS-1'!$B$5:$J$44,7,FALSE)*ESCYLD2!$F17 + ESCYLD1!Z17*(1-VLOOKUP(ESCYLD2!Z$4,'[1]INTERNAL PARAMETERS-1'!$B$5:$J$44,5,FALSE))*VLOOKUP(ESCYLD2!Z$4,'[1]INTERNAL PARAMETERS-1'!$B$5:$J$44,9,FALSE)*ESCYLD2!$F17</f>
        <v>0</v>
      </c>
      <c r="AA17" s="52">
        <f>ESCYLD1!AA17*VLOOKUP(ESCYLD2!AA$4,'[1]INTERNAL PARAMETERS-1'!$B$5:$J$44,5,FALSE)*VLOOKUP(ESCYLD2!AA$4,'[1]INTERNAL PARAMETERS-1'!$B$5:$J$44,7,FALSE)*ESCYLD2!$F17 + ESCYLD1!AA17*(1-VLOOKUP(ESCYLD2!AA$4,'[1]INTERNAL PARAMETERS-1'!$B$5:$J$44,5,FALSE))*VLOOKUP(ESCYLD2!AA$4,'[1]INTERNAL PARAMETERS-1'!$B$5:$J$44,9,FALSE)*ESCYLD2!$F17</f>
        <v>0</v>
      </c>
      <c r="AB17" s="52">
        <f>ESCYLD1!AB17*VLOOKUP(ESCYLD2!AB$4,'[1]INTERNAL PARAMETERS-1'!$B$5:$J$44,5,FALSE)*VLOOKUP(ESCYLD2!AB$4,'[1]INTERNAL PARAMETERS-1'!$B$5:$J$44,7,FALSE)*ESCYLD2!$F17 + ESCYLD1!AB17*(1-VLOOKUP(ESCYLD2!AB$4,'[1]INTERNAL PARAMETERS-1'!$B$5:$J$44,5,FALSE))*VLOOKUP(ESCYLD2!AB$4,'[1]INTERNAL PARAMETERS-1'!$B$5:$J$44,9,FALSE)*ESCYLD2!$F17</f>
        <v>0</v>
      </c>
      <c r="AC17" s="52">
        <f>ESCYLD1!AC17*VLOOKUP(ESCYLD2!AC$4,'[1]INTERNAL PARAMETERS-1'!$B$5:$J$44,5,FALSE)*VLOOKUP(ESCYLD2!AC$4,'[1]INTERNAL PARAMETERS-1'!$B$5:$J$44,7,FALSE)*ESCYLD2!$F17 + ESCYLD1!AC17*(1-VLOOKUP(ESCYLD2!AC$4,'[1]INTERNAL PARAMETERS-1'!$B$5:$J$44,5,FALSE))*VLOOKUP(ESCYLD2!AC$4,'[1]INTERNAL PARAMETERS-1'!$B$5:$J$44,9,FALSE)*ESCYLD2!$F17</f>
        <v>0</v>
      </c>
      <c r="AD17" s="52">
        <f>ESCYLD1!AD17*VLOOKUP(ESCYLD2!AD$4,'[1]INTERNAL PARAMETERS-1'!$B$5:$J$44,5,FALSE)*VLOOKUP(ESCYLD2!AD$4,'[1]INTERNAL PARAMETERS-1'!$B$5:$J$44,7,FALSE)*ESCYLD2!$F17 + ESCYLD1!AD17*(1-VLOOKUP(ESCYLD2!AD$4,'[1]INTERNAL PARAMETERS-1'!$B$5:$J$44,5,FALSE))*VLOOKUP(ESCYLD2!AD$4,'[1]INTERNAL PARAMETERS-1'!$B$5:$J$44,9,FALSE)*ESCYLD2!$F17</f>
        <v>0</v>
      </c>
      <c r="AE17" s="52">
        <f>ESCYLD1!AE17*VLOOKUP(ESCYLD2!AE$4,'[1]INTERNAL PARAMETERS-1'!$B$5:$J$44,5,FALSE)*VLOOKUP(ESCYLD2!AE$4,'[1]INTERNAL PARAMETERS-1'!$B$5:$J$44,7,FALSE)*ESCYLD2!$F17 + ESCYLD1!AE17*(1-VLOOKUP(ESCYLD2!AE$4,'[1]INTERNAL PARAMETERS-1'!$B$5:$J$44,5,FALSE))*VLOOKUP(ESCYLD2!AE$4,'[1]INTERNAL PARAMETERS-1'!$B$5:$J$44,9,FALSE)*ESCYLD2!$F17</f>
        <v>0</v>
      </c>
      <c r="AF17" s="52">
        <f>ESCYLD1!AF17*VLOOKUP(ESCYLD2!AF$4,'[1]INTERNAL PARAMETERS-1'!$B$5:$J$44,5,FALSE)*VLOOKUP(ESCYLD2!AF$4,'[1]INTERNAL PARAMETERS-1'!$B$5:$J$44,7,FALSE)*ESCYLD2!$F17 + ESCYLD1!AF17*(1-VLOOKUP(ESCYLD2!AF$4,'[1]INTERNAL PARAMETERS-1'!$B$5:$J$44,5,FALSE))*VLOOKUP(ESCYLD2!AF$4,'[1]INTERNAL PARAMETERS-1'!$B$5:$J$44,9,FALSE)*ESCYLD2!$F17</f>
        <v>0.96436282724412004</v>
      </c>
      <c r="AG17" s="52">
        <f>ESCYLD1!AG17*VLOOKUP(ESCYLD2!AG$4,'[1]INTERNAL PARAMETERS-1'!$B$5:$J$44,5,FALSE)*VLOOKUP(ESCYLD2!AG$4,'[1]INTERNAL PARAMETERS-1'!$B$5:$J$44,7,FALSE)*ESCYLD2!$F17 + ESCYLD1!AG17*(1-VLOOKUP(ESCYLD2!AG$4,'[1]INTERNAL PARAMETERS-1'!$B$5:$J$44,5,FALSE))*VLOOKUP(ESCYLD2!AG$4,'[1]INTERNAL PARAMETERS-1'!$B$5:$J$44,9,FALSE)*ESCYLD2!$F17</f>
        <v>0</v>
      </c>
      <c r="AH17" s="52">
        <f>ESCYLD1!AH17*VLOOKUP(ESCYLD2!AH$4,'[1]INTERNAL PARAMETERS-1'!$B$5:$J$44,5,FALSE)*VLOOKUP(ESCYLD2!AH$4,'[1]INTERNAL PARAMETERS-1'!$B$5:$J$44,7,FALSE)*ESCYLD2!$F17 + ESCYLD1!AH17*(1-VLOOKUP(ESCYLD2!AH$4,'[1]INTERNAL PARAMETERS-1'!$B$5:$J$44,5,FALSE))*VLOOKUP(ESCYLD2!AH$4,'[1]INTERNAL PARAMETERS-1'!$B$5:$J$44,9,FALSE)*ESCYLD2!$F17</f>
        <v>0</v>
      </c>
      <c r="AI17" s="52">
        <f>ESCYLD1!AI17*VLOOKUP(ESCYLD2!AI$4,'[1]INTERNAL PARAMETERS-1'!$B$5:$J$44,5,FALSE)*VLOOKUP(ESCYLD2!AI$4,'[1]INTERNAL PARAMETERS-1'!$B$5:$J$44,7,FALSE)*ESCYLD2!$F17 + ESCYLD1!AI17*(1-VLOOKUP(ESCYLD2!AI$4,'[1]INTERNAL PARAMETERS-1'!$B$5:$J$44,5,FALSE))*VLOOKUP(ESCYLD2!AI$4,'[1]INTERNAL PARAMETERS-1'!$B$5:$J$44,9,FALSE)*ESCYLD2!$F17</f>
        <v>0.55642017106686759</v>
      </c>
      <c r="AJ17" s="52">
        <f>ESCYLD1!AJ17*VLOOKUP(ESCYLD2!AJ$4,'[1]INTERNAL PARAMETERS-1'!$B$5:$J$44,5,FALSE)*VLOOKUP(ESCYLD2!AJ$4,'[1]INTERNAL PARAMETERS-1'!$B$5:$J$44,7,FALSE)*ESCYLD2!$F17 + ESCYLD1!AJ17*(1-VLOOKUP(ESCYLD2!AJ$4,'[1]INTERNAL PARAMETERS-1'!$B$5:$J$44,5,FALSE))*VLOOKUP(ESCYLD2!AJ$4,'[1]INTERNAL PARAMETERS-1'!$B$5:$J$44,9,FALSE)*ESCYLD2!$F17</f>
        <v>2.4111293739718138</v>
      </c>
      <c r="AK17" s="52">
        <f>ESCYLD1!AK17*VLOOKUP(ESCYLD2!AK$4,'[1]INTERNAL PARAMETERS-1'!$B$5:$J$44,5,FALSE)*VLOOKUP(ESCYLD2!AK$4,'[1]INTERNAL PARAMETERS-1'!$B$5:$J$44,7,FALSE)*ESCYLD2!$F17 + ESCYLD1!AK17*(1-VLOOKUP(ESCYLD2!AK$4,'[1]INTERNAL PARAMETERS-1'!$B$5:$J$44,5,FALSE))*VLOOKUP(ESCYLD2!AK$4,'[1]INTERNAL PARAMETERS-1'!$B$5:$J$44,9,FALSE)*ESCYLD2!$F17</f>
        <v>0</v>
      </c>
      <c r="AL17" s="52">
        <f>ESCYLD1!AL17*VLOOKUP(ESCYLD2!AL$4,'[1]INTERNAL PARAMETERS-1'!$B$5:$J$44,5,FALSE)*VLOOKUP(ESCYLD2!AL$4,'[1]INTERNAL PARAMETERS-1'!$B$5:$J$44,7,FALSE)*ESCYLD2!$F17 + ESCYLD1!AL17*(1-VLOOKUP(ESCYLD2!AL$4,'[1]INTERNAL PARAMETERS-1'!$B$5:$J$44,5,FALSE))*VLOOKUP(ESCYLD2!AL$4,'[1]INTERNAL PARAMETERS-1'!$B$5:$J$44,9,FALSE)*ESCYLD2!$F17</f>
        <v>0</v>
      </c>
      <c r="AM17" s="52">
        <f>ESCYLD1!AM17*VLOOKUP(ESCYLD2!AM$4,'[1]INTERNAL PARAMETERS-1'!$B$5:$J$44,5,FALSE)*VLOOKUP(ESCYLD2!AM$4,'[1]INTERNAL PARAMETERS-1'!$B$5:$J$44,7,FALSE)*ESCYLD2!$F17 + ESCYLD1!AM17*(1-VLOOKUP(ESCYLD2!AM$4,'[1]INTERNAL PARAMETERS-1'!$B$5:$J$44,5,FALSE))*VLOOKUP(ESCYLD2!AM$4,'[1]INTERNAL PARAMETERS-1'!$B$5:$J$44,9,FALSE)*ESCYLD2!$F17</f>
        <v>0</v>
      </c>
      <c r="AN17" s="52">
        <f>ESCYLD1!AN17*VLOOKUP(ESCYLD2!AN$4,'[1]INTERNAL PARAMETERS-1'!$B$5:$J$44,5,FALSE)*VLOOKUP(ESCYLD2!AN$4,'[1]INTERNAL PARAMETERS-1'!$B$5:$J$44,7,FALSE)*ESCYLD2!$F17 + ESCYLD1!AN17*(1-VLOOKUP(ESCYLD2!AN$4,'[1]INTERNAL PARAMETERS-1'!$B$5:$J$44,5,FALSE))*VLOOKUP(ESCYLD2!AN$4,'[1]INTERNAL PARAMETERS-1'!$B$5:$J$44,9,FALSE)*ESCYLD2!$F17</f>
        <v>0</v>
      </c>
      <c r="AO17" s="52">
        <f>ESCYLD1!AO17*VLOOKUP(ESCYLD2!AO$4,'[1]INTERNAL PARAMETERS-1'!$B$5:$J$44,5,FALSE)*VLOOKUP(ESCYLD2!AO$4,'[1]INTERNAL PARAMETERS-1'!$B$5:$J$44,7,FALSE)*ESCYLD2!$F17 + ESCYLD1!AO17*(1-VLOOKUP(ESCYLD2!AO$4,'[1]INTERNAL PARAMETERS-1'!$B$5:$J$44,5,FALSE))*VLOOKUP(ESCYLD2!AO$4,'[1]INTERNAL PARAMETERS-1'!$B$5:$J$44,9,FALSE)*ESCYLD2!$F17</f>
        <v>0</v>
      </c>
      <c r="AP17" s="52">
        <f>ESCYLD1!AP17*VLOOKUP(ESCYLD2!AP$4,'[1]INTERNAL PARAMETERS-1'!$B$5:$J$44,5,FALSE)*VLOOKUP(ESCYLD2!AP$4,'[1]INTERNAL PARAMETERS-1'!$B$5:$J$44,7,FALSE)*ESCYLD2!$F17 + ESCYLD1!AP17*(1-VLOOKUP(ESCYLD2!AP$4,'[1]INTERNAL PARAMETERS-1'!$B$5:$J$44,5,FALSE))*VLOOKUP(ESCYLD2!AP$4,'[1]INTERNAL PARAMETERS-1'!$B$5:$J$44,9,FALSE)*ESCYLD2!$F17</f>
        <v>0</v>
      </c>
      <c r="AQ17" s="52">
        <f>ESCYLD1!AQ17*VLOOKUP(ESCYLD2!AQ$4,'[1]INTERNAL PARAMETERS-1'!$B$5:$J$44,5,FALSE)*VLOOKUP(ESCYLD2!AQ$4,'[1]INTERNAL PARAMETERS-1'!$B$5:$J$44,7,FALSE)*ESCYLD2!$F17 + ESCYLD1!AQ17*(1-VLOOKUP(ESCYLD2!AQ$4,'[1]INTERNAL PARAMETERS-1'!$B$5:$J$44,5,FALSE))*VLOOKUP(ESCYLD2!AQ$4,'[1]INTERNAL PARAMETERS-1'!$B$5:$J$44,9,FALSE)*ESCYLD2!$F17</f>
        <v>0</v>
      </c>
      <c r="AR17" s="52">
        <f>ESCYLD1!AR17*VLOOKUP(ESCYLD2!AR$4,'[1]INTERNAL PARAMETERS-1'!$B$5:$J$44,5,FALSE)*VLOOKUP(ESCYLD2!AR$4,'[1]INTERNAL PARAMETERS-1'!$B$5:$J$44,7,FALSE)*ESCYLD2!$F17 + ESCYLD1!AR17*(1-VLOOKUP(ESCYLD2!AR$4,'[1]INTERNAL PARAMETERS-1'!$B$5:$J$44,5,FALSE))*VLOOKUP(ESCYLD2!AR$4,'[1]INTERNAL PARAMETERS-1'!$B$5:$J$44,9,FALSE)*ESCYLD2!$F17</f>
        <v>0</v>
      </c>
      <c r="AS17" s="52">
        <f>ESCYLD1!AS17*VLOOKUP(ESCYLD2!AS$4,'[1]INTERNAL PARAMETERS-1'!$B$5:$J$44,5,FALSE)*VLOOKUP(ESCYLD2!AS$4,'[1]INTERNAL PARAMETERS-1'!$B$5:$J$44,7,FALSE)*ESCYLD2!$F17 + ESCYLD1!AS17*(1-VLOOKUP(ESCYLD2!AS$4,'[1]INTERNAL PARAMETERS-1'!$B$5:$J$44,5,FALSE))*VLOOKUP(ESCYLD2!AS$4,'[1]INTERNAL PARAMETERS-1'!$B$5:$J$44,9,FALSE)*ESCYLD2!$F17</f>
        <v>0</v>
      </c>
      <c r="AT17" s="51">
        <f>ESCYLD1!AT17*VLOOKUP(ESCYLD2!AT$4,'[1]INTERNAL PARAMETERS-1'!$B$5:$J$44,5,FALSE)*VLOOKUP(ESCYLD2!AT$4,'[1]INTERNAL PARAMETERS-1'!$B$5:$J$44,7,FALSE)*ESCYLD2!$F17 + ESCYLD1!AT17*(1-VLOOKUP(ESCYLD2!AT$4,'[1]INTERNAL PARAMETERS-1'!$B$5:$J$44,5,FALSE))*VLOOKUP(ESCYLD2!AT$4,'[1]INTERNAL PARAMETERS-1'!$B$5:$J$44,9,FALSE)*ESCYLD2!$F17</f>
        <v>0</v>
      </c>
      <c r="AU17" s="53">
        <f>ESCYLD1!AU17*VLOOKUP(ESCYLD2!AU$4,'[1]INTERNAL PARAMETERS-1'!$B$5:$J$44,5,FALSE)*VLOOKUP(ESCYLD2!AU$4,'[1]INTERNAL PARAMETERS-1'!$B$5:$J$44,6,FALSE)*VLOOKUP(ESCYLD2!AU$4,'[1]INTERNAL PARAMETERS-1'!$B$5:$J$44,3,FALSE) + ESCYLD1!AU17*(1-VLOOKUP(ESCYLD2!AU$4,'[1]INTERNAL PARAMETERS-1'!$B$5:$J$44,5,FALSE))*VLOOKUP(ESCYLD2!AU$4,'[1]INTERNAL PARAMETERS-1'!$B$5:$J$44,8,FALSE)*VLOOKUP(ESCYLD2!AU$4,'[1]INTERNAL PARAMETERS-1'!$B$5:$J$44,3,FALSE)</f>
        <v>0</v>
      </c>
      <c r="AV17" s="52">
        <f>ESCYLD1!AV17*VLOOKUP(ESCYLD2!AV$4,'[1]INTERNAL PARAMETERS-1'!$B$5:$J$44,5,FALSE)*VLOOKUP(ESCYLD2!AV$4,'[1]INTERNAL PARAMETERS-1'!$B$5:$J$44,6,FALSE)*VLOOKUP(ESCYLD2!AV$4,'[1]INTERNAL PARAMETERS-1'!$B$5:$J$44,3,FALSE) + ESCYLD1!AV17*(1-VLOOKUP(ESCYLD2!AV$4,'[1]INTERNAL PARAMETERS-1'!$B$5:$J$44,5,FALSE))*VLOOKUP(ESCYLD2!AV$4,'[1]INTERNAL PARAMETERS-1'!$B$5:$J$44,8,FALSE)*VLOOKUP(ESCYLD2!AV$4,'[1]INTERNAL PARAMETERS-1'!$B$5:$J$44,3,FALSE)</f>
        <v>0</v>
      </c>
      <c r="AW17" s="52">
        <f>ESCYLD1!AW17*VLOOKUP(ESCYLD2!AW$4,'[1]INTERNAL PARAMETERS-1'!$B$5:$J$44,5,FALSE)*VLOOKUP(ESCYLD2!AW$4,'[1]INTERNAL PARAMETERS-1'!$B$5:$J$44,6,FALSE)*VLOOKUP(ESCYLD2!AW$4,'[1]INTERNAL PARAMETERS-1'!$B$5:$J$44,3,FALSE) + ESCYLD1!AW17*(1-VLOOKUP(ESCYLD2!AW$4,'[1]INTERNAL PARAMETERS-1'!$B$5:$J$44,5,FALSE))*VLOOKUP(ESCYLD2!AW$4,'[1]INTERNAL PARAMETERS-1'!$B$5:$J$44,8,FALSE)*VLOOKUP(ESCYLD2!AW$4,'[1]INTERNAL PARAMETERS-1'!$B$5:$J$44,3,FALSE)</f>
        <v>6.3122143799323753</v>
      </c>
      <c r="AX17" s="52">
        <f>ESCYLD1!AX17*VLOOKUP(ESCYLD2!AX$4,'[1]INTERNAL PARAMETERS-1'!$B$5:$J$44,5,FALSE)*VLOOKUP(ESCYLD2!AX$4,'[1]INTERNAL PARAMETERS-1'!$B$5:$J$44,6,FALSE)*VLOOKUP(ESCYLD2!AX$4,'[1]INTERNAL PARAMETERS-1'!$B$5:$J$44,3,FALSE) + ESCYLD1!AX17*(1-VLOOKUP(ESCYLD2!AX$4,'[1]INTERNAL PARAMETERS-1'!$B$5:$J$44,5,FALSE))*VLOOKUP(ESCYLD2!AX$4,'[1]INTERNAL PARAMETERS-1'!$B$5:$J$44,8,FALSE)*VLOOKUP(ESCYLD2!AX$4,'[1]INTERNAL PARAMETERS-1'!$B$5:$J$44,3,FALSE)</f>
        <v>0</v>
      </c>
      <c r="AY17" s="52">
        <f>ESCYLD1!AY17*VLOOKUP(ESCYLD2!AY$4,'[1]INTERNAL PARAMETERS-1'!$B$5:$J$44,5,FALSE)*VLOOKUP(ESCYLD2!AY$4,'[1]INTERNAL PARAMETERS-1'!$B$5:$J$44,6,FALSE)*VLOOKUP(ESCYLD2!AY$4,'[1]INTERNAL PARAMETERS-1'!$B$5:$J$44,3,FALSE) + ESCYLD1!AY17*(1-VLOOKUP(ESCYLD2!AY$4,'[1]INTERNAL PARAMETERS-1'!$B$5:$J$44,5,FALSE))*VLOOKUP(ESCYLD2!AY$4,'[1]INTERNAL PARAMETERS-1'!$B$5:$J$44,8,FALSE)*VLOOKUP(ESCYLD2!AY$4,'[1]INTERNAL PARAMETERS-1'!$B$5:$J$44,3,FALSE)</f>
        <v>0</v>
      </c>
      <c r="AZ17" s="52">
        <f>ESCYLD1!AZ17*VLOOKUP(ESCYLD2!AZ$4,'[1]INTERNAL PARAMETERS-1'!$B$5:$J$44,5,FALSE)*VLOOKUP(ESCYLD2!AZ$4,'[1]INTERNAL PARAMETERS-1'!$B$5:$J$44,6,FALSE)*VLOOKUP(ESCYLD2!AZ$4,'[1]INTERNAL PARAMETERS-1'!$B$5:$J$44,3,FALSE) + ESCYLD1!AZ17*(1-VLOOKUP(ESCYLD2!AZ$4,'[1]INTERNAL PARAMETERS-1'!$B$5:$J$44,5,FALSE))*VLOOKUP(ESCYLD2!AZ$4,'[1]INTERNAL PARAMETERS-1'!$B$5:$J$44,8,FALSE)*VLOOKUP(ESCYLD2!AZ$4,'[1]INTERNAL PARAMETERS-1'!$B$5:$J$44,3,FALSE)</f>
        <v>0</v>
      </c>
      <c r="BA17" s="52">
        <f>ESCYLD1!BA17*VLOOKUP(ESCYLD2!BA$4,'[1]INTERNAL PARAMETERS-1'!$B$5:$J$44,5,FALSE)*VLOOKUP(ESCYLD2!BA$4,'[1]INTERNAL PARAMETERS-1'!$B$5:$J$44,6,FALSE)*VLOOKUP(ESCYLD2!BA$4,'[1]INTERNAL PARAMETERS-1'!$B$5:$J$44,3,FALSE) + ESCYLD1!BA17*(1-VLOOKUP(ESCYLD2!BA$4,'[1]INTERNAL PARAMETERS-1'!$B$5:$J$44,5,FALSE))*VLOOKUP(ESCYLD2!BA$4,'[1]INTERNAL PARAMETERS-1'!$B$5:$J$44,8,FALSE)*VLOOKUP(ESCYLD2!BA$4,'[1]INTERNAL PARAMETERS-1'!$B$5:$J$44,3,FALSE)</f>
        <v>5.8298868802518307</v>
      </c>
      <c r="BB17" s="52">
        <f>ESCYLD1!BB17*VLOOKUP(ESCYLD2!BB$4,'[1]INTERNAL PARAMETERS-1'!$B$5:$J$44,5,FALSE)*VLOOKUP(ESCYLD2!BB$4,'[1]INTERNAL PARAMETERS-1'!$B$5:$J$44,6,FALSE)*VLOOKUP(ESCYLD2!BB$4,'[1]INTERNAL PARAMETERS-1'!$B$5:$J$44,3,FALSE) + ESCYLD1!BB17*(1-VLOOKUP(ESCYLD2!BB$4,'[1]INTERNAL PARAMETERS-1'!$B$5:$J$44,5,FALSE))*VLOOKUP(ESCYLD2!BB$4,'[1]INTERNAL PARAMETERS-1'!$B$5:$J$44,8,FALSE)*VLOOKUP(ESCYLD2!BB$4,'[1]INTERNAL PARAMETERS-1'!$B$5:$J$44,3,FALSE)</f>
        <v>0.70543521026446199</v>
      </c>
      <c r="BC17" s="52">
        <f>ESCYLD1!BC17*VLOOKUP(ESCYLD2!BC$4,'[1]INTERNAL PARAMETERS-1'!$B$5:$J$44,5,FALSE)*VLOOKUP(ESCYLD2!BC$4,'[1]INTERNAL PARAMETERS-1'!$B$5:$J$44,6,FALSE)*VLOOKUP(ESCYLD2!BC$4,'[1]INTERNAL PARAMETERS-1'!$B$5:$J$44,3,FALSE) + ESCYLD1!BC17*(1-VLOOKUP(ESCYLD2!BC$4,'[1]INTERNAL PARAMETERS-1'!$B$5:$J$44,5,FALSE))*VLOOKUP(ESCYLD2!BC$4,'[1]INTERNAL PARAMETERS-1'!$B$5:$J$44,8,FALSE)*VLOOKUP(ESCYLD2!BC$4,'[1]INTERNAL PARAMETERS-1'!$B$5:$J$44,3,FALSE)</f>
        <v>3.8951595872520977</v>
      </c>
      <c r="BD17" s="52">
        <f>ESCYLD1!BD17*VLOOKUP(ESCYLD2!BD$4,'[1]INTERNAL PARAMETERS-1'!$B$5:$J$44,5,FALSE)*VLOOKUP(ESCYLD2!BD$4,'[1]INTERNAL PARAMETERS-1'!$B$5:$J$44,6,FALSE)*VLOOKUP(ESCYLD2!BD$4,'[1]INTERNAL PARAMETERS-1'!$B$5:$J$44,3,FALSE) + ESCYLD1!BD17*(1-VLOOKUP(ESCYLD2!BD$4,'[1]INTERNAL PARAMETERS-1'!$B$5:$J$44,5,FALSE))*VLOOKUP(ESCYLD2!BD$4,'[1]INTERNAL PARAMETERS-1'!$B$5:$J$44,8,FALSE)*VLOOKUP(ESCYLD2!BD$4,'[1]INTERNAL PARAMETERS-1'!$B$5:$J$44,3,FALSE)</f>
        <v>0.6592971068257768</v>
      </c>
      <c r="BE17" s="52">
        <f>ESCYLD1!BE17*VLOOKUP(ESCYLD2!BE$4,'[1]INTERNAL PARAMETERS-1'!$B$5:$J$44,5,FALSE)*VLOOKUP(ESCYLD2!BE$4,'[1]INTERNAL PARAMETERS-1'!$B$5:$J$44,6,FALSE)*VLOOKUP(ESCYLD2!BE$4,'[1]INTERNAL PARAMETERS-1'!$B$5:$J$44,3,FALSE) + ESCYLD1!BE17*(1-VLOOKUP(ESCYLD2!BE$4,'[1]INTERNAL PARAMETERS-1'!$B$5:$J$44,5,FALSE))*VLOOKUP(ESCYLD2!BE$4,'[1]INTERNAL PARAMETERS-1'!$B$5:$J$44,8,FALSE)*VLOOKUP(ESCYLD2!BE$4,'[1]INTERNAL PARAMETERS-1'!$B$5:$J$44,3,FALSE)</f>
        <v>2.2276030223153556</v>
      </c>
      <c r="BF17" s="52">
        <f>ESCYLD1!BF17*VLOOKUP(ESCYLD2!BF$4,'[1]INTERNAL PARAMETERS-1'!$B$5:$J$44,5,FALSE)*VLOOKUP(ESCYLD2!BF$4,'[1]INTERNAL PARAMETERS-1'!$B$5:$J$44,6,FALSE)*VLOOKUP(ESCYLD2!BF$4,'[1]INTERNAL PARAMETERS-1'!$B$5:$J$44,3,FALSE) + ESCYLD1!BF17*(1-VLOOKUP(ESCYLD2!BF$4,'[1]INTERNAL PARAMETERS-1'!$B$5:$J$44,5,FALSE))*VLOOKUP(ESCYLD2!BF$4,'[1]INTERNAL PARAMETERS-1'!$B$5:$J$44,8,FALSE)*VLOOKUP(ESCYLD2!BF$4,'[1]INTERNAL PARAMETERS-1'!$B$5:$J$44,3,FALSE)</f>
        <v>0</v>
      </c>
      <c r="BG17" s="52">
        <f>ESCYLD1!BG17*VLOOKUP(ESCYLD2!BG$4,'[1]INTERNAL PARAMETERS-1'!$B$5:$J$44,5,FALSE)*VLOOKUP(ESCYLD2!BG$4,'[1]INTERNAL PARAMETERS-1'!$B$5:$J$44,6,FALSE)*VLOOKUP(ESCYLD2!BG$4,'[1]INTERNAL PARAMETERS-1'!$B$5:$J$44,3,FALSE) + ESCYLD1!BG17*(1-VLOOKUP(ESCYLD2!BG$4,'[1]INTERNAL PARAMETERS-1'!$B$5:$J$44,5,FALSE))*VLOOKUP(ESCYLD2!BG$4,'[1]INTERNAL PARAMETERS-1'!$B$5:$J$44,8,FALSE)*VLOOKUP(ESCYLD2!BG$4,'[1]INTERNAL PARAMETERS-1'!$B$5:$J$44,3,FALSE)</f>
        <v>0.93125181133332813</v>
      </c>
      <c r="BH17" s="52">
        <f>ESCYLD1!BH17*VLOOKUP(ESCYLD2!BH$4,'[1]INTERNAL PARAMETERS-1'!$B$5:$J$44,5,FALSE)*VLOOKUP(ESCYLD2!BH$4,'[1]INTERNAL PARAMETERS-1'!$B$5:$J$44,6,FALSE)*VLOOKUP(ESCYLD2!BH$4,'[1]INTERNAL PARAMETERS-1'!$B$5:$J$44,3,FALSE) + ESCYLD1!BH17*(1-VLOOKUP(ESCYLD2!BH$4,'[1]INTERNAL PARAMETERS-1'!$B$5:$J$44,5,FALSE))*VLOOKUP(ESCYLD2!BH$4,'[1]INTERNAL PARAMETERS-1'!$B$5:$J$44,8,FALSE)*VLOOKUP(ESCYLD2!BH$4,'[1]INTERNAL PARAMETERS-1'!$B$5:$J$44,3,FALSE)</f>
        <v>6.3105901986587843E-3</v>
      </c>
      <c r="BI17" s="52">
        <f>ESCYLD1!BI17*VLOOKUP(ESCYLD2!BI$4,'[1]INTERNAL PARAMETERS-1'!$B$5:$J$44,5,FALSE)*VLOOKUP(ESCYLD2!BI$4,'[1]INTERNAL PARAMETERS-1'!$B$5:$J$44,6,FALSE)*VLOOKUP(ESCYLD2!BI$4,'[1]INTERNAL PARAMETERS-1'!$B$5:$J$44,3,FALSE) + ESCYLD1!BI17*(1-VLOOKUP(ESCYLD2!BI$4,'[1]INTERNAL PARAMETERS-1'!$B$5:$J$44,5,FALSE))*VLOOKUP(ESCYLD2!BI$4,'[1]INTERNAL PARAMETERS-1'!$B$5:$J$44,8,FALSE)*VLOOKUP(ESCYLD2!BI$4,'[1]INTERNAL PARAMETERS-1'!$B$5:$J$44,3,FALSE)</f>
        <v>0</v>
      </c>
      <c r="BJ17" s="52">
        <f>ESCYLD1!BJ17*VLOOKUP(ESCYLD2!BJ$4,'[1]INTERNAL PARAMETERS-1'!$B$5:$J$44,5,FALSE)*VLOOKUP(ESCYLD2!BJ$4,'[1]INTERNAL PARAMETERS-1'!$B$5:$J$44,6,FALSE)*VLOOKUP(ESCYLD2!BJ$4,'[1]INTERNAL PARAMETERS-1'!$B$5:$J$44,3,FALSE) + ESCYLD1!BJ17*(1-VLOOKUP(ESCYLD2!BJ$4,'[1]INTERNAL PARAMETERS-1'!$B$5:$J$44,5,FALSE))*VLOOKUP(ESCYLD2!BJ$4,'[1]INTERNAL PARAMETERS-1'!$B$5:$J$44,8,FALSE)*VLOOKUP(ESCYLD2!BJ$4,'[1]INTERNAL PARAMETERS-1'!$B$5:$J$44,3,FALSE)</f>
        <v>0.50519747953119509</v>
      </c>
      <c r="BK17" s="52">
        <f>ESCYLD1!BK17*VLOOKUP(ESCYLD2!BK$4,'[1]INTERNAL PARAMETERS-1'!$B$5:$J$44,5,FALSE)*VLOOKUP(ESCYLD2!BK$4,'[1]INTERNAL PARAMETERS-1'!$B$5:$J$44,6,FALSE)*VLOOKUP(ESCYLD2!BK$4,'[1]INTERNAL PARAMETERS-1'!$B$5:$J$44,3,FALSE) + ESCYLD1!BK17*(1-VLOOKUP(ESCYLD2!BK$4,'[1]INTERNAL PARAMETERS-1'!$B$5:$J$44,5,FALSE))*VLOOKUP(ESCYLD2!BK$4,'[1]INTERNAL PARAMETERS-1'!$B$5:$J$44,8,FALSE)*VLOOKUP(ESCYLD2!BK$4,'[1]INTERNAL PARAMETERS-1'!$B$5:$J$44,3,FALSE)</f>
        <v>0.46951791355367012</v>
      </c>
      <c r="BL17" s="52">
        <f>ESCYLD1!BL17*VLOOKUP(ESCYLD2!BL$4,'[1]INTERNAL PARAMETERS-1'!$B$5:$J$44,5,FALSE)*VLOOKUP(ESCYLD2!BL$4,'[1]INTERNAL PARAMETERS-1'!$B$5:$J$44,6,FALSE)*VLOOKUP(ESCYLD2!BL$4,'[1]INTERNAL PARAMETERS-1'!$B$5:$J$44,3,FALSE) + ESCYLD1!BL17*(1-VLOOKUP(ESCYLD2!BL$4,'[1]INTERNAL PARAMETERS-1'!$B$5:$J$44,5,FALSE))*VLOOKUP(ESCYLD2!BL$4,'[1]INTERNAL PARAMETERS-1'!$B$5:$J$44,8,FALSE)*VLOOKUP(ESCYLD2!BL$4,'[1]INTERNAL PARAMETERS-1'!$B$5:$J$44,3,FALSE)</f>
        <v>1.2001013134031477</v>
      </c>
      <c r="BM17" s="52">
        <f>ESCYLD1!BM17*VLOOKUP(ESCYLD2!BM$4,'[1]INTERNAL PARAMETERS-1'!$B$5:$J$44,5,FALSE)*VLOOKUP(ESCYLD2!BM$4,'[1]INTERNAL PARAMETERS-1'!$B$5:$J$44,6,FALSE)*VLOOKUP(ESCYLD2!BM$4,'[1]INTERNAL PARAMETERS-1'!$B$5:$J$44,3,FALSE) + ESCYLD1!BM17*(1-VLOOKUP(ESCYLD2!BM$4,'[1]INTERNAL PARAMETERS-1'!$B$5:$J$44,5,FALSE))*VLOOKUP(ESCYLD2!BM$4,'[1]INTERNAL PARAMETERS-1'!$B$5:$J$44,8,FALSE)*VLOOKUP(ESCYLD2!BM$4,'[1]INTERNAL PARAMETERS-1'!$B$5:$J$44,3,FALSE)</f>
        <v>0.82537758115031556</v>
      </c>
      <c r="BN17" s="52">
        <f>ESCYLD1!BN17*VLOOKUP(ESCYLD2!BN$4,'[1]INTERNAL PARAMETERS-1'!$B$5:$J$44,5,FALSE)*VLOOKUP(ESCYLD2!BN$4,'[1]INTERNAL PARAMETERS-1'!$B$5:$J$44,6,FALSE)*VLOOKUP(ESCYLD2!BN$4,'[1]INTERNAL PARAMETERS-1'!$B$5:$J$44,3,FALSE) + ESCYLD1!BN17*(1-VLOOKUP(ESCYLD2!BN$4,'[1]INTERNAL PARAMETERS-1'!$B$5:$J$44,5,FALSE))*VLOOKUP(ESCYLD2!BN$4,'[1]INTERNAL PARAMETERS-1'!$B$5:$J$44,8,FALSE)*VLOOKUP(ESCYLD2!BN$4,'[1]INTERNAL PARAMETERS-1'!$B$5:$J$44,3,FALSE)</f>
        <v>0.36125201278414626</v>
      </c>
      <c r="BO17" s="52">
        <f>ESCYLD1!BO17*VLOOKUP(ESCYLD2!BO$4,'[1]INTERNAL PARAMETERS-1'!$B$5:$J$44,5,FALSE)*VLOOKUP(ESCYLD2!BO$4,'[1]INTERNAL PARAMETERS-1'!$B$5:$J$44,6,FALSE)*VLOOKUP(ESCYLD2!BO$4,'[1]INTERNAL PARAMETERS-1'!$B$5:$J$44,3,FALSE) + ESCYLD1!BO17*(1-VLOOKUP(ESCYLD2!BO$4,'[1]INTERNAL PARAMETERS-1'!$B$5:$J$44,5,FALSE))*VLOOKUP(ESCYLD2!BO$4,'[1]INTERNAL PARAMETERS-1'!$B$5:$J$44,8,FALSE)*VLOOKUP(ESCYLD2!BO$4,'[1]INTERNAL PARAMETERS-1'!$B$5:$J$44,3,FALSE)</f>
        <v>0.20382162729891856</v>
      </c>
      <c r="BP17" s="52">
        <f>ESCYLD1!BP17*VLOOKUP(ESCYLD2!BP$4,'[1]INTERNAL PARAMETERS-1'!$B$5:$J$44,5,FALSE)*VLOOKUP(ESCYLD2!BP$4,'[1]INTERNAL PARAMETERS-1'!$B$5:$J$44,6,FALSE)*VLOOKUP(ESCYLD2!BP$4,'[1]INTERNAL PARAMETERS-1'!$B$5:$J$44,3,FALSE) + ESCYLD1!BP17*(1-VLOOKUP(ESCYLD2!BP$4,'[1]INTERNAL PARAMETERS-1'!$B$5:$J$44,5,FALSE))*VLOOKUP(ESCYLD2!BP$4,'[1]INTERNAL PARAMETERS-1'!$B$5:$J$44,8,FALSE)*VLOOKUP(ESCYLD2!BP$4,'[1]INTERNAL PARAMETERS-1'!$B$5:$J$44,3,FALSE)</f>
        <v>2.8718640664208206E-2</v>
      </c>
      <c r="BQ17" s="52">
        <f>ESCYLD1!BQ17*VLOOKUP(ESCYLD2!BQ$4,'[1]INTERNAL PARAMETERS-1'!$B$5:$J$44,5,FALSE)*VLOOKUP(ESCYLD2!BQ$4,'[1]INTERNAL PARAMETERS-1'!$B$5:$J$44,6,FALSE)*VLOOKUP(ESCYLD2!BQ$4,'[1]INTERNAL PARAMETERS-1'!$B$5:$J$44,3,FALSE) + ESCYLD1!BQ17*(1-VLOOKUP(ESCYLD2!BQ$4,'[1]INTERNAL PARAMETERS-1'!$B$5:$J$44,5,FALSE))*VLOOKUP(ESCYLD2!BQ$4,'[1]INTERNAL PARAMETERS-1'!$B$5:$J$44,8,FALSE)*VLOOKUP(ESCYLD2!BQ$4,'[1]INTERNAL PARAMETERS-1'!$B$5:$J$44,3,FALSE)</f>
        <v>1.4822379865908759</v>
      </c>
      <c r="BR17" s="52">
        <f>ESCYLD1!BR17*VLOOKUP(ESCYLD2!BR$4,'[1]INTERNAL PARAMETERS-1'!$B$5:$J$44,5,FALSE)*VLOOKUP(ESCYLD2!BR$4,'[1]INTERNAL PARAMETERS-1'!$B$5:$J$44,6,FALSE)*VLOOKUP(ESCYLD2!BR$4,'[1]INTERNAL PARAMETERS-1'!$B$5:$J$44,3,FALSE) + ESCYLD1!BR17*(1-VLOOKUP(ESCYLD2!BR$4,'[1]INTERNAL PARAMETERS-1'!$B$5:$J$44,5,FALSE))*VLOOKUP(ESCYLD2!BR$4,'[1]INTERNAL PARAMETERS-1'!$B$5:$J$44,8,FALSE)*VLOOKUP(ESCYLD2!BR$4,'[1]INTERNAL PARAMETERS-1'!$B$5:$J$44,3,FALSE)</f>
        <v>3.2864375486163167E-2</v>
      </c>
      <c r="BS17" s="52">
        <f>ESCYLD1!BS17*VLOOKUP(ESCYLD2!BS$4,'[1]INTERNAL PARAMETERS-1'!$B$5:$J$44,5,FALSE)*VLOOKUP(ESCYLD2!BS$4,'[1]INTERNAL PARAMETERS-1'!$B$5:$J$44,6,FALSE)*VLOOKUP(ESCYLD2!BS$4,'[1]INTERNAL PARAMETERS-1'!$B$5:$J$44,3,FALSE) + ESCYLD1!BS17*(1-VLOOKUP(ESCYLD2!BS$4,'[1]INTERNAL PARAMETERS-1'!$B$5:$J$44,5,FALSE))*VLOOKUP(ESCYLD2!BS$4,'[1]INTERNAL PARAMETERS-1'!$B$5:$J$44,8,FALSE)*VLOOKUP(ESCYLD2!BS$4,'[1]INTERNAL PARAMETERS-1'!$B$5:$J$44,3,FALSE)</f>
        <v>6.2472653449823926E-3</v>
      </c>
      <c r="BT17" s="52">
        <f>ESCYLD1!BT17*VLOOKUP(ESCYLD2!BT$4,'[1]INTERNAL PARAMETERS-1'!$B$5:$J$44,5,FALSE)*VLOOKUP(ESCYLD2!BT$4,'[1]INTERNAL PARAMETERS-1'!$B$5:$J$44,6,FALSE)*VLOOKUP(ESCYLD2!BT$4,'[1]INTERNAL PARAMETERS-1'!$B$5:$J$44,3,FALSE) + ESCYLD1!BT17*(1-VLOOKUP(ESCYLD2!BT$4,'[1]INTERNAL PARAMETERS-1'!$B$5:$J$44,5,FALSE))*VLOOKUP(ESCYLD2!BT$4,'[1]INTERNAL PARAMETERS-1'!$B$5:$J$44,8,FALSE)*VLOOKUP(ESCYLD2!BT$4,'[1]INTERNAL PARAMETERS-1'!$B$5:$J$44,3,FALSE)</f>
        <v>0</v>
      </c>
      <c r="BU17" s="52">
        <f>ESCYLD1!BU17*VLOOKUP(ESCYLD2!BU$4,'[1]INTERNAL PARAMETERS-1'!$B$5:$J$44,5,FALSE)*VLOOKUP(ESCYLD2!BU$4,'[1]INTERNAL PARAMETERS-1'!$B$5:$J$44,6,FALSE)*VLOOKUP(ESCYLD2!BU$4,'[1]INTERNAL PARAMETERS-1'!$B$5:$J$44,3,FALSE) + ESCYLD1!BU17*(1-VLOOKUP(ESCYLD2!BU$4,'[1]INTERNAL PARAMETERS-1'!$B$5:$J$44,5,FALSE))*VLOOKUP(ESCYLD2!BU$4,'[1]INTERNAL PARAMETERS-1'!$B$5:$J$44,8,FALSE)*VLOOKUP(ESCYLD2!BU$4,'[1]INTERNAL PARAMETERS-1'!$B$5:$J$44,3,FALSE)</f>
        <v>0</v>
      </c>
      <c r="BV17" s="52">
        <f>ESCYLD1!BV17*VLOOKUP(ESCYLD2!BV$4,'[1]INTERNAL PARAMETERS-1'!$B$5:$J$44,5,FALSE)*VLOOKUP(ESCYLD2!BV$4,'[1]INTERNAL PARAMETERS-1'!$B$5:$J$44,6,FALSE)*VLOOKUP(ESCYLD2!BV$4,'[1]INTERNAL PARAMETERS-1'!$B$5:$J$44,3,FALSE) + ESCYLD1!BV17*(1-VLOOKUP(ESCYLD2!BV$4,'[1]INTERNAL PARAMETERS-1'!$B$5:$J$44,5,FALSE))*VLOOKUP(ESCYLD2!BV$4,'[1]INTERNAL PARAMETERS-1'!$B$5:$J$44,8,FALSE)*VLOOKUP(ESCYLD2!BV$4,'[1]INTERNAL PARAMETERS-1'!$B$5:$J$44,3,FALSE)</f>
        <v>0</v>
      </c>
      <c r="BW17" s="52">
        <f>ESCYLD1!BW17*VLOOKUP(ESCYLD2!BW$4,'[1]INTERNAL PARAMETERS-1'!$B$5:$J$44,5,FALSE)*VLOOKUP(ESCYLD2!BW$4,'[1]INTERNAL PARAMETERS-1'!$B$5:$J$44,6,FALSE)*VLOOKUP(ESCYLD2!BW$4,'[1]INTERNAL PARAMETERS-1'!$B$5:$J$44,3,FALSE) + ESCYLD1!BW17*(1-VLOOKUP(ESCYLD2!BW$4,'[1]INTERNAL PARAMETERS-1'!$B$5:$J$44,5,FALSE))*VLOOKUP(ESCYLD2!BW$4,'[1]INTERNAL PARAMETERS-1'!$B$5:$J$44,8,FALSE)*VLOOKUP(ESCYLD2!BW$4,'[1]INTERNAL PARAMETERS-1'!$B$5:$J$44,3,FALSE)</f>
        <v>0</v>
      </c>
      <c r="BX17" s="52">
        <f>ESCYLD1!BX17*VLOOKUP(ESCYLD2!BX$4,'[1]INTERNAL PARAMETERS-1'!$B$5:$J$44,5,FALSE)*VLOOKUP(ESCYLD2!BX$4,'[1]INTERNAL PARAMETERS-1'!$B$5:$J$44,6,FALSE)*VLOOKUP(ESCYLD2!BX$4,'[1]INTERNAL PARAMETERS-1'!$B$5:$J$44,3,FALSE) + ESCYLD1!BX17*(1-VLOOKUP(ESCYLD2!BX$4,'[1]INTERNAL PARAMETERS-1'!$B$5:$J$44,5,FALSE))*VLOOKUP(ESCYLD2!BX$4,'[1]INTERNAL PARAMETERS-1'!$B$5:$J$44,8,FALSE)*VLOOKUP(ESCYLD2!BX$4,'[1]INTERNAL PARAMETERS-1'!$B$5:$J$44,3,FALSE)</f>
        <v>0</v>
      </c>
      <c r="BY17" s="52">
        <f>ESCYLD1!BY17*VLOOKUP(ESCYLD2!BY$4,'[1]INTERNAL PARAMETERS-1'!$B$5:$J$44,5,FALSE)*VLOOKUP(ESCYLD2!BY$4,'[1]INTERNAL PARAMETERS-1'!$B$5:$J$44,6,FALSE)*VLOOKUP(ESCYLD2!BY$4,'[1]INTERNAL PARAMETERS-1'!$B$5:$J$44,3,FALSE) + ESCYLD1!BY17*(1-VLOOKUP(ESCYLD2!BY$4,'[1]INTERNAL PARAMETERS-1'!$B$5:$J$44,5,FALSE))*VLOOKUP(ESCYLD2!BY$4,'[1]INTERNAL PARAMETERS-1'!$B$5:$J$44,8,FALSE)*VLOOKUP(ESCYLD2!BY$4,'[1]INTERNAL PARAMETERS-1'!$B$5:$J$44,3,FALSE)</f>
        <v>0</v>
      </c>
      <c r="BZ17" s="52">
        <f>ESCYLD1!BZ17*VLOOKUP(ESCYLD2!BZ$4,'[1]INTERNAL PARAMETERS-1'!$B$5:$J$44,5,FALSE)*VLOOKUP(ESCYLD2!BZ$4,'[1]INTERNAL PARAMETERS-1'!$B$5:$J$44,6,FALSE)*VLOOKUP(ESCYLD2!BZ$4,'[1]INTERNAL PARAMETERS-1'!$B$5:$J$44,3,FALSE) + ESCYLD1!BZ17*(1-VLOOKUP(ESCYLD2!BZ$4,'[1]INTERNAL PARAMETERS-1'!$B$5:$J$44,5,FALSE))*VLOOKUP(ESCYLD2!BZ$4,'[1]INTERNAL PARAMETERS-1'!$B$5:$J$44,8,FALSE)*VLOOKUP(ESCYLD2!BZ$4,'[1]INTERNAL PARAMETERS-1'!$B$5:$J$44,3,FALSE)</f>
        <v>4.0066975487227504E-3</v>
      </c>
      <c r="CA17" s="52">
        <f>ESCYLD1!CA17*VLOOKUP(ESCYLD2!CA$4,'[1]INTERNAL PARAMETERS-1'!$B$5:$J$44,5,FALSE)*VLOOKUP(ESCYLD2!CA$4,'[1]INTERNAL PARAMETERS-1'!$B$5:$J$44,6,FALSE)*VLOOKUP(ESCYLD2!CA$4,'[1]INTERNAL PARAMETERS-1'!$B$5:$J$44,3,FALSE) + ESCYLD1!CA17*(1-VLOOKUP(ESCYLD2!CA$4,'[1]INTERNAL PARAMETERS-1'!$B$5:$J$44,5,FALSE))*VLOOKUP(ESCYLD2!CA$4,'[1]INTERNAL PARAMETERS-1'!$B$5:$J$44,8,FALSE)*VLOOKUP(ESCYLD2!CA$4,'[1]INTERNAL PARAMETERS-1'!$B$5:$J$44,3,FALSE)</f>
        <v>0</v>
      </c>
      <c r="CB17" s="52">
        <f>ESCYLD1!CB17*VLOOKUP(ESCYLD2!CB$4,'[1]INTERNAL PARAMETERS-1'!$B$5:$J$44,5,FALSE)*VLOOKUP(ESCYLD2!CB$4,'[1]INTERNAL PARAMETERS-1'!$B$5:$J$44,6,FALSE)*VLOOKUP(ESCYLD2!CB$4,'[1]INTERNAL PARAMETERS-1'!$B$5:$J$44,3,FALSE) + ESCYLD1!CB17*(1-VLOOKUP(ESCYLD2!CB$4,'[1]INTERNAL PARAMETERS-1'!$B$5:$J$44,5,FALSE))*VLOOKUP(ESCYLD2!CB$4,'[1]INTERNAL PARAMETERS-1'!$B$5:$J$44,8,FALSE)*VLOOKUP(ESCYLD2!CB$4,'[1]INTERNAL PARAMETERS-1'!$B$5:$J$44,3,FALSE)</f>
        <v>0</v>
      </c>
      <c r="CC17" s="52">
        <f>ESCYLD1!CC17*VLOOKUP(ESCYLD2!CC$4,'[1]INTERNAL PARAMETERS-1'!$B$5:$J$44,5,FALSE)*VLOOKUP(ESCYLD2!CC$4,'[1]INTERNAL PARAMETERS-1'!$B$5:$J$44,6,FALSE)*VLOOKUP(ESCYLD2!CC$4,'[1]INTERNAL PARAMETERS-1'!$B$5:$J$44,3,FALSE) + ESCYLD1!CC17*(1-VLOOKUP(ESCYLD2!CC$4,'[1]INTERNAL PARAMETERS-1'!$B$5:$J$44,5,FALSE))*VLOOKUP(ESCYLD2!CC$4,'[1]INTERNAL PARAMETERS-1'!$B$5:$J$44,8,FALSE)*VLOOKUP(ESCYLD2!CC$4,'[1]INTERNAL PARAMETERS-1'!$B$5:$J$44,3,FALSE)</f>
        <v>7.1229768180548136E-3</v>
      </c>
      <c r="CD17" s="52">
        <f>ESCYLD1!CD17*VLOOKUP(ESCYLD2!CD$4,'[1]INTERNAL PARAMETERS-1'!$B$5:$J$44,5,FALSE)*VLOOKUP(ESCYLD2!CD$4,'[1]INTERNAL PARAMETERS-1'!$B$5:$J$44,6,FALSE)*VLOOKUP(ESCYLD2!CD$4,'[1]INTERNAL PARAMETERS-1'!$B$5:$J$44,3,FALSE) + ESCYLD1!CD17*(1-VLOOKUP(ESCYLD2!CD$4,'[1]INTERNAL PARAMETERS-1'!$B$5:$J$44,5,FALSE))*VLOOKUP(ESCYLD2!CD$4,'[1]INTERNAL PARAMETERS-1'!$B$5:$J$44,8,FALSE)*VLOOKUP(ESCYLD2!CD$4,'[1]INTERNAL PARAMETERS-1'!$B$5:$J$44,3,FALSE)</f>
        <v>1.9922149543141376E-2</v>
      </c>
      <c r="CE17" s="52">
        <f>ESCYLD1!CE17*VLOOKUP(ESCYLD2!CE$4,'[1]INTERNAL PARAMETERS-1'!$B$5:$J$44,5,FALSE)*VLOOKUP(ESCYLD2!CE$4,'[1]INTERNAL PARAMETERS-1'!$B$5:$J$44,6,FALSE)*VLOOKUP(ESCYLD2!CE$4,'[1]INTERNAL PARAMETERS-1'!$B$5:$J$44,3,FALSE) + ESCYLD1!CE17*(1-VLOOKUP(ESCYLD2!CE$4,'[1]INTERNAL PARAMETERS-1'!$B$5:$J$44,5,FALSE))*VLOOKUP(ESCYLD2!CE$4,'[1]INTERNAL PARAMETERS-1'!$B$5:$J$44,8,FALSE)*VLOOKUP(ESCYLD2!CE$4,'[1]INTERNAL PARAMETERS-1'!$B$5:$J$44,3,FALSE)</f>
        <v>3.5399138657227061E-2</v>
      </c>
      <c r="CF17" s="52">
        <f>ESCYLD1!CF17*VLOOKUP(ESCYLD2!CF$4,'[1]INTERNAL PARAMETERS-1'!$B$5:$J$44,5,FALSE)*VLOOKUP(ESCYLD2!CF$4,'[1]INTERNAL PARAMETERS-1'!$B$5:$J$44,6,FALSE)*VLOOKUP(ESCYLD2!CF$4,'[1]INTERNAL PARAMETERS-1'!$B$5:$J$44,3,FALSE) + ESCYLD1!CF17*(1-VLOOKUP(ESCYLD2!CF$4,'[1]INTERNAL PARAMETERS-1'!$B$5:$J$44,5,FALSE))*VLOOKUP(ESCYLD2!CF$4,'[1]INTERNAL PARAMETERS-1'!$B$5:$J$44,8,FALSE)*VLOOKUP(ESCYLD2!CF$4,'[1]INTERNAL PARAMETERS-1'!$B$5:$J$44,3,FALSE)</f>
        <v>0</v>
      </c>
      <c r="CG17" s="52">
        <f>ESCYLD1!CG17*VLOOKUP(ESCYLD2!CG$4,'[1]INTERNAL PARAMETERS-1'!$B$5:$J$44,5,FALSE)*VLOOKUP(ESCYLD2!CG$4,'[1]INTERNAL PARAMETERS-1'!$B$5:$J$44,6,FALSE)*VLOOKUP(ESCYLD2!CG$4,'[1]INTERNAL PARAMETERS-1'!$B$5:$J$44,3,FALSE) + ESCYLD1!CG17*(1-VLOOKUP(ESCYLD2!CG$4,'[1]INTERNAL PARAMETERS-1'!$B$5:$J$44,5,FALSE))*VLOOKUP(ESCYLD2!CG$4,'[1]INTERNAL PARAMETERS-1'!$B$5:$J$44,8,FALSE)*VLOOKUP(ESCYLD2!CG$4,'[1]INTERNAL PARAMETERS-1'!$B$5:$J$44,3,FALSE)</f>
        <v>0</v>
      </c>
      <c r="CH17" s="51">
        <f>ESCYLD1!CH17*VLOOKUP(ESCYLD2!CH$4,'[1]INTERNAL PARAMETERS-1'!$B$5:$J$44,5,FALSE)*VLOOKUP(ESCYLD2!CH$4,'[1]INTERNAL PARAMETERS-1'!$B$5:$J$44,6,FALSE)*VLOOKUP(ESCYLD2!CH$4,'[1]INTERNAL PARAMETERS-1'!$B$5:$J$44,3,FALSE) + ESCYLD1!CH17*(1-VLOOKUP(ESCYLD2!CH$4,'[1]INTERNAL PARAMETERS-1'!$B$5:$J$44,5,FALSE))*VLOOKUP(ESCYLD2!CH$4,'[1]INTERNAL PARAMETERS-1'!$B$5:$J$44,8,FALSE)*VLOOKUP(ESCYLD2!CH$4,'[1]INTERNAL PARAMETERS-1'!$B$5:$J$44,3,FALSE)</f>
        <v>0</v>
      </c>
      <c r="CJ17" s="53">
        <f t="shared" si="0"/>
        <v>620.6547725732421</v>
      </c>
      <c r="CK17" s="51">
        <f t="shared" si="1"/>
        <v>25.748945746748653</v>
      </c>
    </row>
    <row r="18" spans="2:89" x14ac:dyDescent="0.5">
      <c r="B18" s="66" t="s">
        <v>5</v>
      </c>
      <c r="C18" s="65" t="s">
        <v>90</v>
      </c>
      <c r="D18" s="65" t="s">
        <v>76</v>
      </c>
      <c r="E18" s="151">
        <f>ESC!AF18</f>
        <v>939.76742885454053</v>
      </c>
      <c r="F18" s="67">
        <f>'[1]INTERNAL PARAMETERS-1'!M18</f>
        <v>21.115000000000002</v>
      </c>
      <c r="G18" s="53">
        <f>ESCYLD1!G18*VLOOKUP(ESCYLD2!G$4,'[1]INTERNAL PARAMETERS-1'!$B$5:$J$44,5,FALSE)*VLOOKUP(ESCYLD2!G$4,'[1]INTERNAL PARAMETERS-1'!$B$5:$J$44,7,FALSE)*ESCYLD2!$F18 + ESCYLD1!G18*(1-VLOOKUP(ESCYLD2!G$4,'[1]INTERNAL PARAMETERS-1'!$B$5:$J$44,5,FALSE))*VLOOKUP(ESCYLD2!G$4,'[1]INTERNAL PARAMETERS-1'!$B$5:$J$44,9,FALSE)*ESCYLD2!$F18</f>
        <v>152.52601961724818</v>
      </c>
      <c r="H18" s="52">
        <f>ESCYLD1!H18*VLOOKUP(ESCYLD2!H$4,'[1]INTERNAL PARAMETERS-1'!$B$5:$J$44,5,FALSE)*VLOOKUP(ESCYLD2!H$4,'[1]INTERNAL PARAMETERS-1'!$B$5:$J$44,7,FALSE)*ESCYLD2!$F18 + ESCYLD1!H18*(1-VLOOKUP(ESCYLD2!H$4,'[1]INTERNAL PARAMETERS-1'!$B$5:$J$44,5,FALSE))*VLOOKUP(ESCYLD2!H$4,'[1]INTERNAL PARAMETERS-1'!$B$5:$J$44,9,FALSE)*ESCYLD2!$F18</f>
        <v>36.070854189998769</v>
      </c>
      <c r="I18" s="52">
        <f>ESCYLD1!I18*VLOOKUP(ESCYLD2!I$4,'[1]INTERNAL PARAMETERS-1'!$B$5:$J$44,5,FALSE)*VLOOKUP(ESCYLD2!I$4,'[1]INTERNAL PARAMETERS-1'!$B$5:$J$44,7,FALSE)*ESCYLD2!$F18 + ESCYLD1!I18*(1-VLOOKUP(ESCYLD2!I$4,'[1]INTERNAL PARAMETERS-1'!$B$5:$J$44,5,FALSE))*VLOOKUP(ESCYLD2!I$4,'[1]INTERNAL PARAMETERS-1'!$B$5:$J$44,9,FALSE)*ESCYLD2!$F18</f>
        <v>47.693669628130245</v>
      </c>
      <c r="J18" s="52">
        <f>ESCYLD1!J18*VLOOKUP(ESCYLD2!J$4,'[1]INTERNAL PARAMETERS-1'!$B$5:$J$44,5,FALSE)*VLOOKUP(ESCYLD2!J$4,'[1]INTERNAL PARAMETERS-1'!$B$5:$J$44,7,FALSE)*ESCYLD2!$F18 + ESCYLD1!J18*(1-VLOOKUP(ESCYLD2!J$4,'[1]INTERNAL PARAMETERS-1'!$B$5:$J$44,5,FALSE))*VLOOKUP(ESCYLD2!J$4,'[1]INTERNAL PARAMETERS-1'!$B$5:$J$44,9,FALSE)*ESCYLD2!$F18</f>
        <v>0</v>
      </c>
      <c r="K18" s="52">
        <f>ESCYLD1!K18*VLOOKUP(ESCYLD2!K$4,'[1]INTERNAL PARAMETERS-1'!$B$5:$J$44,5,FALSE)*VLOOKUP(ESCYLD2!K$4,'[1]INTERNAL PARAMETERS-1'!$B$5:$J$44,7,FALSE)*ESCYLD2!$F18 + ESCYLD1!K18*(1-VLOOKUP(ESCYLD2!K$4,'[1]INTERNAL PARAMETERS-1'!$B$5:$J$44,5,FALSE))*VLOOKUP(ESCYLD2!K$4,'[1]INTERNAL PARAMETERS-1'!$B$5:$J$44,9,FALSE)*ESCYLD2!$F18</f>
        <v>0.68551273777969735</v>
      </c>
      <c r="L18" s="52">
        <f>ESCYLD1!L18*VLOOKUP(ESCYLD2!L$4,'[1]INTERNAL PARAMETERS-1'!$B$5:$J$44,5,FALSE)*VLOOKUP(ESCYLD2!L$4,'[1]INTERNAL PARAMETERS-1'!$B$5:$J$44,7,FALSE)*ESCYLD2!$F18 + ESCYLD1!L18*(1-VLOOKUP(ESCYLD2!L$4,'[1]INTERNAL PARAMETERS-1'!$B$5:$J$44,5,FALSE))*VLOOKUP(ESCYLD2!L$4,'[1]INTERNAL PARAMETERS-1'!$B$5:$J$44,9,FALSE)*ESCYLD2!$F18</f>
        <v>0</v>
      </c>
      <c r="M18" s="52">
        <f>ESCYLD1!M18*VLOOKUP(ESCYLD2!M$4,'[1]INTERNAL PARAMETERS-1'!$B$5:$J$44,5,FALSE)*VLOOKUP(ESCYLD2!M$4,'[1]INTERNAL PARAMETERS-1'!$B$5:$J$44,7,FALSE)*ESCYLD2!$F18 + ESCYLD1!M18*(1-VLOOKUP(ESCYLD2!M$4,'[1]INTERNAL PARAMETERS-1'!$B$5:$J$44,5,FALSE))*VLOOKUP(ESCYLD2!M$4,'[1]INTERNAL PARAMETERS-1'!$B$5:$J$44,9,FALSE)*ESCYLD2!$F18</f>
        <v>4.977048291774385</v>
      </c>
      <c r="N18" s="52">
        <f>ESCYLD1!N18*VLOOKUP(ESCYLD2!N$4,'[1]INTERNAL PARAMETERS-1'!$B$5:$J$44,5,FALSE)*VLOOKUP(ESCYLD2!N$4,'[1]INTERNAL PARAMETERS-1'!$B$5:$J$44,7,FALSE)*ESCYLD2!$F18 + ESCYLD1!N18*(1-VLOOKUP(ESCYLD2!N$4,'[1]INTERNAL PARAMETERS-1'!$B$5:$J$44,5,FALSE))*VLOOKUP(ESCYLD2!N$4,'[1]INTERNAL PARAMETERS-1'!$B$5:$J$44,9,FALSE)*ESCYLD2!$F18</f>
        <v>0.14217248241193683</v>
      </c>
      <c r="O18" s="52">
        <f>ESCYLD1!O18*VLOOKUP(ESCYLD2!O$4,'[1]INTERNAL PARAMETERS-1'!$B$5:$J$44,5,FALSE)*VLOOKUP(ESCYLD2!O$4,'[1]INTERNAL PARAMETERS-1'!$B$5:$J$44,7,FALSE)*ESCYLD2!$F18 + ESCYLD1!O18*(1-VLOOKUP(ESCYLD2!O$4,'[1]INTERNAL PARAMETERS-1'!$B$5:$J$44,5,FALSE))*VLOOKUP(ESCYLD2!O$4,'[1]INTERNAL PARAMETERS-1'!$B$5:$J$44,9,FALSE)*ESCYLD2!$F18</f>
        <v>0</v>
      </c>
      <c r="P18" s="52">
        <f>ESCYLD1!P18*VLOOKUP(ESCYLD2!P$4,'[1]INTERNAL PARAMETERS-1'!$B$5:$J$44,5,FALSE)*VLOOKUP(ESCYLD2!P$4,'[1]INTERNAL PARAMETERS-1'!$B$5:$J$44,7,FALSE)*ESCYLD2!$F18 + ESCYLD1!P18*(1-VLOOKUP(ESCYLD2!P$4,'[1]INTERNAL PARAMETERS-1'!$B$5:$J$44,5,FALSE))*VLOOKUP(ESCYLD2!P$4,'[1]INTERNAL PARAMETERS-1'!$B$5:$J$44,9,FALSE)*ESCYLD2!$F18</f>
        <v>0</v>
      </c>
      <c r="Q18" s="52">
        <f>ESCYLD1!Q18*VLOOKUP(ESCYLD2!Q$4,'[1]INTERNAL PARAMETERS-1'!$B$5:$J$44,5,FALSE)*VLOOKUP(ESCYLD2!Q$4,'[1]INTERNAL PARAMETERS-1'!$B$5:$J$44,7,FALSE)*ESCYLD2!$F18 + ESCYLD1!Q18*(1-VLOOKUP(ESCYLD2!Q$4,'[1]INTERNAL PARAMETERS-1'!$B$5:$J$44,5,FALSE))*VLOOKUP(ESCYLD2!Q$4,'[1]INTERNAL PARAMETERS-1'!$B$5:$J$44,9,FALSE)*ESCYLD2!$F18</f>
        <v>0</v>
      </c>
      <c r="R18" s="52">
        <f>ESCYLD1!R18*VLOOKUP(ESCYLD2!R$4,'[1]INTERNAL PARAMETERS-1'!$B$5:$J$44,5,FALSE)*VLOOKUP(ESCYLD2!R$4,'[1]INTERNAL PARAMETERS-1'!$B$5:$J$44,7,FALSE)*ESCYLD2!$F18 + ESCYLD1!R18*(1-VLOOKUP(ESCYLD2!R$4,'[1]INTERNAL PARAMETERS-1'!$B$5:$J$44,5,FALSE))*VLOOKUP(ESCYLD2!R$4,'[1]INTERNAL PARAMETERS-1'!$B$5:$J$44,9,FALSE)*ESCYLD2!$F18</f>
        <v>8.1245954107223378E-2</v>
      </c>
      <c r="S18" s="52">
        <f>ESCYLD1!S18*VLOOKUP(ESCYLD2!S$4,'[1]INTERNAL PARAMETERS-1'!$B$5:$J$44,5,FALSE)*VLOOKUP(ESCYLD2!S$4,'[1]INTERNAL PARAMETERS-1'!$B$5:$J$44,7,FALSE)*ESCYLD2!$F18 + ESCYLD1!S18*(1-VLOOKUP(ESCYLD2!S$4,'[1]INTERNAL PARAMETERS-1'!$B$5:$J$44,5,FALSE))*VLOOKUP(ESCYLD2!S$4,'[1]INTERNAL PARAMETERS-1'!$B$5:$J$44,9,FALSE)*ESCYLD2!$F18</f>
        <v>4.8625270951647321</v>
      </c>
      <c r="T18" s="52">
        <f>ESCYLD1!T18*VLOOKUP(ESCYLD2!T$4,'[1]INTERNAL PARAMETERS-1'!$B$5:$J$44,5,FALSE)*VLOOKUP(ESCYLD2!T$4,'[1]INTERNAL PARAMETERS-1'!$B$5:$J$44,7,FALSE)*ESCYLD2!$F18 + ESCYLD1!T18*(1-VLOOKUP(ESCYLD2!T$4,'[1]INTERNAL PARAMETERS-1'!$B$5:$J$44,5,FALSE))*VLOOKUP(ESCYLD2!T$4,'[1]INTERNAL PARAMETERS-1'!$B$5:$J$44,9,FALSE)*ESCYLD2!$F18</f>
        <v>1.8279149082769648</v>
      </c>
      <c r="U18" s="52">
        <f>ESCYLD1!U18*VLOOKUP(ESCYLD2!U$4,'[1]INTERNAL PARAMETERS-1'!$B$5:$J$44,5,FALSE)*VLOOKUP(ESCYLD2!U$4,'[1]INTERNAL PARAMETERS-1'!$B$5:$J$44,7,FALSE)*ESCYLD2!$F18 + ESCYLD1!U18*(1-VLOOKUP(ESCYLD2!U$4,'[1]INTERNAL PARAMETERS-1'!$B$5:$J$44,5,FALSE))*VLOOKUP(ESCYLD2!U$4,'[1]INTERNAL PARAMETERS-1'!$B$5:$J$44,9,FALSE)*ESCYLD2!$F18</f>
        <v>0.57375470527453709</v>
      </c>
      <c r="V18" s="52">
        <f>ESCYLD1!V18*VLOOKUP(ESCYLD2!V$4,'[1]INTERNAL PARAMETERS-1'!$B$5:$J$44,5,FALSE)*VLOOKUP(ESCYLD2!V$4,'[1]INTERNAL PARAMETERS-1'!$B$5:$J$44,7,FALSE)*ESCYLD2!$F18 + ESCYLD1!V18*(1-VLOOKUP(ESCYLD2!V$4,'[1]INTERNAL PARAMETERS-1'!$B$5:$J$44,5,FALSE))*VLOOKUP(ESCYLD2!V$4,'[1]INTERNAL PARAMETERS-1'!$B$5:$J$44,9,FALSE)*ESCYLD2!$F18</f>
        <v>5.8943097361406451</v>
      </c>
      <c r="W18" s="52">
        <f>ESCYLD1!W18*VLOOKUP(ESCYLD2!W$4,'[1]INTERNAL PARAMETERS-1'!$B$5:$J$44,5,FALSE)*VLOOKUP(ESCYLD2!W$4,'[1]INTERNAL PARAMETERS-1'!$B$5:$J$44,7,FALSE)*ESCYLD2!$F18 + ESCYLD1!W18*(1-VLOOKUP(ESCYLD2!W$4,'[1]INTERNAL PARAMETERS-1'!$B$5:$J$44,5,FALSE))*VLOOKUP(ESCYLD2!W$4,'[1]INTERNAL PARAMETERS-1'!$B$5:$J$44,9,FALSE)*ESCYLD2!$F18</f>
        <v>0</v>
      </c>
      <c r="X18" s="52">
        <f>ESCYLD1!X18*VLOOKUP(ESCYLD2!X$4,'[1]INTERNAL PARAMETERS-1'!$B$5:$J$44,5,FALSE)*VLOOKUP(ESCYLD2!X$4,'[1]INTERNAL PARAMETERS-1'!$B$5:$J$44,7,FALSE)*ESCYLD2!$F18 + ESCYLD1!X18*(1-VLOOKUP(ESCYLD2!X$4,'[1]INTERNAL PARAMETERS-1'!$B$5:$J$44,5,FALSE))*VLOOKUP(ESCYLD2!X$4,'[1]INTERNAL PARAMETERS-1'!$B$5:$J$44,9,FALSE)*ESCYLD2!$F18</f>
        <v>0</v>
      </c>
      <c r="Y18" s="52">
        <f>ESCYLD1!Y18*VLOOKUP(ESCYLD2!Y$4,'[1]INTERNAL PARAMETERS-1'!$B$5:$J$44,5,FALSE)*VLOOKUP(ESCYLD2!Y$4,'[1]INTERNAL PARAMETERS-1'!$B$5:$J$44,7,FALSE)*ESCYLD2!$F18 + ESCYLD1!Y18*(1-VLOOKUP(ESCYLD2!Y$4,'[1]INTERNAL PARAMETERS-1'!$B$5:$J$44,5,FALSE))*VLOOKUP(ESCYLD2!Y$4,'[1]INTERNAL PARAMETERS-1'!$B$5:$J$44,9,FALSE)*ESCYLD2!$F18</f>
        <v>0</v>
      </c>
      <c r="Z18" s="52">
        <f>ESCYLD1!Z18*VLOOKUP(ESCYLD2!Z$4,'[1]INTERNAL PARAMETERS-1'!$B$5:$J$44,5,FALSE)*VLOOKUP(ESCYLD2!Z$4,'[1]INTERNAL PARAMETERS-1'!$B$5:$J$44,7,FALSE)*ESCYLD2!$F18 + ESCYLD1!Z18*(1-VLOOKUP(ESCYLD2!Z$4,'[1]INTERNAL PARAMETERS-1'!$B$5:$J$44,5,FALSE))*VLOOKUP(ESCYLD2!Z$4,'[1]INTERNAL PARAMETERS-1'!$B$5:$J$44,9,FALSE)*ESCYLD2!$F18</f>
        <v>0</v>
      </c>
      <c r="AA18" s="52">
        <f>ESCYLD1!AA18*VLOOKUP(ESCYLD2!AA$4,'[1]INTERNAL PARAMETERS-1'!$B$5:$J$44,5,FALSE)*VLOOKUP(ESCYLD2!AA$4,'[1]INTERNAL PARAMETERS-1'!$B$5:$J$44,7,FALSE)*ESCYLD2!$F18 + ESCYLD1!AA18*(1-VLOOKUP(ESCYLD2!AA$4,'[1]INTERNAL PARAMETERS-1'!$B$5:$J$44,5,FALSE))*VLOOKUP(ESCYLD2!AA$4,'[1]INTERNAL PARAMETERS-1'!$B$5:$J$44,9,FALSE)*ESCYLD2!$F18</f>
        <v>0</v>
      </c>
      <c r="AB18" s="52">
        <f>ESCYLD1!AB18*VLOOKUP(ESCYLD2!AB$4,'[1]INTERNAL PARAMETERS-1'!$B$5:$J$44,5,FALSE)*VLOOKUP(ESCYLD2!AB$4,'[1]INTERNAL PARAMETERS-1'!$B$5:$J$44,7,FALSE)*ESCYLD2!$F18 + ESCYLD1!AB18*(1-VLOOKUP(ESCYLD2!AB$4,'[1]INTERNAL PARAMETERS-1'!$B$5:$J$44,5,FALSE))*VLOOKUP(ESCYLD2!AB$4,'[1]INTERNAL PARAMETERS-1'!$B$5:$J$44,9,FALSE)*ESCYLD2!$F18</f>
        <v>0</v>
      </c>
      <c r="AC18" s="52">
        <f>ESCYLD1!AC18*VLOOKUP(ESCYLD2!AC$4,'[1]INTERNAL PARAMETERS-1'!$B$5:$J$44,5,FALSE)*VLOOKUP(ESCYLD2!AC$4,'[1]INTERNAL PARAMETERS-1'!$B$5:$J$44,7,FALSE)*ESCYLD2!$F18 + ESCYLD1!AC18*(1-VLOOKUP(ESCYLD2!AC$4,'[1]INTERNAL PARAMETERS-1'!$B$5:$J$44,5,FALSE))*VLOOKUP(ESCYLD2!AC$4,'[1]INTERNAL PARAMETERS-1'!$B$5:$J$44,9,FALSE)*ESCYLD2!$F18</f>
        <v>0</v>
      </c>
      <c r="AD18" s="52">
        <f>ESCYLD1!AD18*VLOOKUP(ESCYLD2!AD$4,'[1]INTERNAL PARAMETERS-1'!$B$5:$J$44,5,FALSE)*VLOOKUP(ESCYLD2!AD$4,'[1]INTERNAL PARAMETERS-1'!$B$5:$J$44,7,FALSE)*ESCYLD2!$F18 + ESCYLD1!AD18*(1-VLOOKUP(ESCYLD2!AD$4,'[1]INTERNAL PARAMETERS-1'!$B$5:$J$44,5,FALSE))*VLOOKUP(ESCYLD2!AD$4,'[1]INTERNAL PARAMETERS-1'!$B$5:$J$44,9,FALSE)*ESCYLD2!$F18</f>
        <v>0</v>
      </c>
      <c r="AE18" s="52">
        <f>ESCYLD1!AE18*VLOOKUP(ESCYLD2!AE$4,'[1]INTERNAL PARAMETERS-1'!$B$5:$J$44,5,FALSE)*VLOOKUP(ESCYLD2!AE$4,'[1]INTERNAL PARAMETERS-1'!$B$5:$J$44,7,FALSE)*ESCYLD2!$F18 + ESCYLD1!AE18*(1-VLOOKUP(ESCYLD2!AE$4,'[1]INTERNAL PARAMETERS-1'!$B$5:$J$44,5,FALSE))*VLOOKUP(ESCYLD2!AE$4,'[1]INTERNAL PARAMETERS-1'!$B$5:$J$44,9,FALSE)*ESCYLD2!$F18</f>
        <v>0</v>
      </c>
      <c r="AF18" s="52">
        <f>ESCYLD1!AF18*VLOOKUP(ESCYLD2!AF$4,'[1]INTERNAL PARAMETERS-1'!$B$5:$J$44,5,FALSE)*VLOOKUP(ESCYLD2!AF$4,'[1]INTERNAL PARAMETERS-1'!$B$5:$J$44,7,FALSE)*ESCYLD2!$F18 + ESCYLD1!AF18*(1-VLOOKUP(ESCYLD2!AF$4,'[1]INTERNAL PARAMETERS-1'!$B$5:$J$44,5,FALSE))*VLOOKUP(ESCYLD2!AF$4,'[1]INTERNAL PARAMETERS-1'!$B$5:$J$44,9,FALSE)*ESCYLD2!$F18</f>
        <v>0.39607402627271399</v>
      </c>
      <c r="AG18" s="52">
        <f>ESCYLD1!AG18*VLOOKUP(ESCYLD2!AG$4,'[1]INTERNAL PARAMETERS-1'!$B$5:$J$44,5,FALSE)*VLOOKUP(ESCYLD2!AG$4,'[1]INTERNAL PARAMETERS-1'!$B$5:$J$44,7,FALSE)*ESCYLD2!$F18 + ESCYLD1!AG18*(1-VLOOKUP(ESCYLD2!AG$4,'[1]INTERNAL PARAMETERS-1'!$B$5:$J$44,5,FALSE))*VLOOKUP(ESCYLD2!AG$4,'[1]INTERNAL PARAMETERS-1'!$B$5:$J$44,9,FALSE)*ESCYLD2!$F18</f>
        <v>0</v>
      </c>
      <c r="AH18" s="52">
        <f>ESCYLD1!AH18*VLOOKUP(ESCYLD2!AH$4,'[1]INTERNAL PARAMETERS-1'!$B$5:$J$44,5,FALSE)*VLOOKUP(ESCYLD2!AH$4,'[1]INTERNAL PARAMETERS-1'!$B$5:$J$44,7,FALSE)*ESCYLD2!$F18 + ESCYLD1!AH18*(1-VLOOKUP(ESCYLD2!AH$4,'[1]INTERNAL PARAMETERS-1'!$B$5:$J$44,5,FALSE))*VLOOKUP(ESCYLD2!AH$4,'[1]INTERNAL PARAMETERS-1'!$B$5:$J$44,9,FALSE)*ESCYLD2!$F18</f>
        <v>0</v>
      </c>
      <c r="AI18" s="52">
        <f>ESCYLD1!AI18*VLOOKUP(ESCYLD2!AI$4,'[1]INTERNAL PARAMETERS-1'!$B$5:$J$44,5,FALSE)*VLOOKUP(ESCYLD2!AI$4,'[1]INTERNAL PARAMETERS-1'!$B$5:$J$44,7,FALSE)*ESCYLD2!$F18 + ESCYLD1!AI18*(1-VLOOKUP(ESCYLD2!AI$4,'[1]INTERNAL PARAMETERS-1'!$B$5:$J$44,5,FALSE))*VLOOKUP(ESCYLD2!AI$4,'[1]INTERNAL PARAMETERS-1'!$B$5:$J$44,9,FALSE)*ESCYLD2!$F18</f>
        <v>0.10154752103939912</v>
      </c>
      <c r="AJ18" s="52">
        <f>ESCYLD1!AJ18*VLOOKUP(ESCYLD2!AJ$4,'[1]INTERNAL PARAMETERS-1'!$B$5:$J$44,5,FALSE)*VLOOKUP(ESCYLD2!AJ$4,'[1]INTERNAL PARAMETERS-1'!$B$5:$J$44,7,FALSE)*ESCYLD2!$F18 + ESCYLD1!AJ18*(1-VLOOKUP(ESCYLD2!AJ$4,'[1]INTERNAL PARAMETERS-1'!$B$5:$J$44,5,FALSE))*VLOOKUP(ESCYLD2!AJ$4,'[1]INTERNAL PARAMETERS-1'!$B$5:$J$44,9,FALSE)*ESCYLD2!$F18</f>
        <v>0.59411103940907095</v>
      </c>
      <c r="AK18" s="52">
        <f>ESCYLD1!AK18*VLOOKUP(ESCYLD2!AK$4,'[1]INTERNAL PARAMETERS-1'!$B$5:$J$44,5,FALSE)*VLOOKUP(ESCYLD2!AK$4,'[1]INTERNAL PARAMETERS-1'!$B$5:$J$44,7,FALSE)*ESCYLD2!$F18 + ESCYLD1!AK18*(1-VLOOKUP(ESCYLD2!AK$4,'[1]INTERNAL PARAMETERS-1'!$B$5:$J$44,5,FALSE))*VLOOKUP(ESCYLD2!AK$4,'[1]INTERNAL PARAMETERS-1'!$B$5:$J$44,9,FALSE)*ESCYLD2!$F18</f>
        <v>0.89370549517945719</v>
      </c>
      <c r="AL18" s="52">
        <f>ESCYLD1!AL18*VLOOKUP(ESCYLD2!AL$4,'[1]INTERNAL PARAMETERS-1'!$B$5:$J$44,5,FALSE)*VLOOKUP(ESCYLD2!AL$4,'[1]INTERNAL PARAMETERS-1'!$B$5:$J$44,7,FALSE)*ESCYLD2!$F18 + ESCYLD1!AL18*(1-VLOOKUP(ESCYLD2!AL$4,'[1]INTERNAL PARAMETERS-1'!$B$5:$J$44,5,FALSE))*VLOOKUP(ESCYLD2!AL$4,'[1]INTERNAL PARAMETERS-1'!$B$5:$J$44,9,FALSE)*ESCYLD2!$F18</f>
        <v>0</v>
      </c>
      <c r="AM18" s="52">
        <f>ESCYLD1!AM18*VLOOKUP(ESCYLD2!AM$4,'[1]INTERNAL PARAMETERS-1'!$B$5:$J$44,5,FALSE)*VLOOKUP(ESCYLD2!AM$4,'[1]INTERNAL PARAMETERS-1'!$B$5:$J$44,7,FALSE)*ESCYLD2!$F18 + ESCYLD1!AM18*(1-VLOOKUP(ESCYLD2!AM$4,'[1]INTERNAL PARAMETERS-1'!$B$5:$J$44,5,FALSE))*VLOOKUP(ESCYLD2!AM$4,'[1]INTERNAL PARAMETERS-1'!$B$5:$J$44,9,FALSE)*ESCYLD2!$F18</f>
        <v>0</v>
      </c>
      <c r="AN18" s="52">
        <f>ESCYLD1!AN18*VLOOKUP(ESCYLD2!AN$4,'[1]INTERNAL PARAMETERS-1'!$B$5:$J$44,5,FALSE)*VLOOKUP(ESCYLD2!AN$4,'[1]INTERNAL PARAMETERS-1'!$B$5:$J$44,7,FALSE)*ESCYLD2!$F18 + ESCYLD1!AN18*(1-VLOOKUP(ESCYLD2!AN$4,'[1]INTERNAL PARAMETERS-1'!$B$5:$J$44,5,FALSE))*VLOOKUP(ESCYLD2!AN$4,'[1]INTERNAL PARAMETERS-1'!$B$5:$J$44,9,FALSE)*ESCYLD2!$F18</f>
        <v>0</v>
      </c>
      <c r="AO18" s="52">
        <f>ESCYLD1!AO18*VLOOKUP(ESCYLD2!AO$4,'[1]INTERNAL PARAMETERS-1'!$B$5:$J$44,5,FALSE)*VLOOKUP(ESCYLD2!AO$4,'[1]INTERNAL PARAMETERS-1'!$B$5:$J$44,7,FALSE)*ESCYLD2!$F18 + ESCYLD1!AO18*(1-VLOOKUP(ESCYLD2!AO$4,'[1]INTERNAL PARAMETERS-1'!$B$5:$J$44,5,FALSE))*VLOOKUP(ESCYLD2!AO$4,'[1]INTERNAL PARAMETERS-1'!$B$5:$J$44,9,FALSE)*ESCYLD2!$F18</f>
        <v>0</v>
      </c>
      <c r="AP18" s="52">
        <f>ESCYLD1!AP18*VLOOKUP(ESCYLD2!AP$4,'[1]INTERNAL PARAMETERS-1'!$B$5:$J$44,5,FALSE)*VLOOKUP(ESCYLD2!AP$4,'[1]INTERNAL PARAMETERS-1'!$B$5:$J$44,7,FALSE)*ESCYLD2!$F18 + ESCYLD1!AP18*(1-VLOOKUP(ESCYLD2!AP$4,'[1]INTERNAL PARAMETERS-1'!$B$5:$J$44,5,FALSE))*VLOOKUP(ESCYLD2!AP$4,'[1]INTERNAL PARAMETERS-1'!$B$5:$J$44,9,FALSE)*ESCYLD2!$F18</f>
        <v>0</v>
      </c>
      <c r="AQ18" s="52">
        <f>ESCYLD1!AQ18*VLOOKUP(ESCYLD2!AQ$4,'[1]INTERNAL PARAMETERS-1'!$B$5:$J$44,5,FALSE)*VLOOKUP(ESCYLD2!AQ$4,'[1]INTERNAL PARAMETERS-1'!$B$5:$J$44,7,FALSE)*ESCYLD2!$F18 + ESCYLD1!AQ18*(1-VLOOKUP(ESCYLD2!AQ$4,'[1]INTERNAL PARAMETERS-1'!$B$5:$J$44,5,FALSE))*VLOOKUP(ESCYLD2!AQ$4,'[1]INTERNAL PARAMETERS-1'!$B$5:$J$44,9,FALSE)*ESCYLD2!$F18</f>
        <v>0</v>
      </c>
      <c r="AR18" s="52">
        <f>ESCYLD1!AR18*VLOOKUP(ESCYLD2!AR$4,'[1]INTERNAL PARAMETERS-1'!$B$5:$J$44,5,FALSE)*VLOOKUP(ESCYLD2!AR$4,'[1]INTERNAL PARAMETERS-1'!$B$5:$J$44,7,FALSE)*ESCYLD2!$F18 + ESCYLD1!AR18*(1-VLOOKUP(ESCYLD2!AR$4,'[1]INTERNAL PARAMETERS-1'!$B$5:$J$44,5,FALSE))*VLOOKUP(ESCYLD2!AR$4,'[1]INTERNAL PARAMETERS-1'!$B$5:$J$44,9,FALSE)*ESCYLD2!$F18</f>
        <v>0</v>
      </c>
      <c r="AS18" s="52">
        <f>ESCYLD1!AS18*VLOOKUP(ESCYLD2!AS$4,'[1]INTERNAL PARAMETERS-1'!$B$5:$J$44,5,FALSE)*VLOOKUP(ESCYLD2!AS$4,'[1]INTERNAL PARAMETERS-1'!$B$5:$J$44,7,FALSE)*ESCYLD2!$F18 + ESCYLD1!AS18*(1-VLOOKUP(ESCYLD2!AS$4,'[1]INTERNAL PARAMETERS-1'!$B$5:$J$44,5,FALSE))*VLOOKUP(ESCYLD2!AS$4,'[1]INTERNAL PARAMETERS-1'!$B$5:$J$44,9,FALSE)*ESCYLD2!$F18</f>
        <v>0</v>
      </c>
      <c r="AT18" s="51">
        <f>ESCYLD1!AT18*VLOOKUP(ESCYLD2!AT$4,'[1]INTERNAL PARAMETERS-1'!$B$5:$J$44,5,FALSE)*VLOOKUP(ESCYLD2!AT$4,'[1]INTERNAL PARAMETERS-1'!$B$5:$J$44,7,FALSE)*ESCYLD2!$F18 + ESCYLD1!AT18*(1-VLOOKUP(ESCYLD2!AT$4,'[1]INTERNAL PARAMETERS-1'!$B$5:$J$44,5,FALSE))*VLOOKUP(ESCYLD2!AT$4,'[1]INTERNAL PARAMETERS-1'!$B$5:$J$44,9,FALSE)*ESCYLD2!$F18</f>
        <v>0</v>
      </c>
      <c r="AU18" s="53">
        <f>ESCYLD1!AU18*VLOOKUP(ESCYLD2!AU$4,'[1]INTERNAL PARAMETERS-1'!$B$5:$J$44,5,FALSE)*VLOOKUP(ESCYLD2!AU$4,'[1]INTERNAL PARAMETERS-1'!$B$5:$J$44,6,FALSE)*VLOOKUP(ESCYLD2!AU$4,'[1]INTERNAL PARAMETERS-1'!$B$5:$J$44,3,FALSE) + ESCYLD1!AU18*(1-VLOOKUP(ESCYLD2!AU$4,'[1]INTERNAL PARAMETERS-1'!$B$5:$J$44,5,FALSE))*VLOOKUP(ESCYLD2!AU$4,'[1]INTERNAL PARAMETERS-1'!$B$5:$J$44,8,FALSE)*VLOOKUP(ESCYLD2!AU$4,'[1]INTERNAL PARAMETERS-1'!$B$5:$J$44,3,FALSE)</f>
        <v>0</v>
      </c>
      <c r="AV18" s="52">
        <f>ESCYLD1!AV18*VLOOKUP(ESCYLD2!AV$4,'[1]INTERNAL PARAMETERS-1'!$B$5:$J$44,5,FALSE)*VLOOKUP(ESCYLD2!AV$4,'[1]INTERNAL PARAMETERS-1'!$B$5:$J$44,6,FALSE)*VLOOKUP(ESCYLD2!AV$4,'[1]INTERNAL PARAMETERS-1'!$B$5:$J$44,3,FALSE) + ESCYLD1!AV18*(1-VLOOKUP(ESCYLD2!AV$4,'[1]INTERNAL PARAMETERS-1'!$B$5:$J$44,5,FALSE))*VLOOKUP(ESCYLD2!AV$4,'[1]INTERNAL PARAMETERS-1'!$B$5:$J$44,8,FALSE)*VLOOKUP(ESCYLD2!AV$4,'[1]INTERNAL PARAMETERS-1'!$B$5:$J$44,3,FALSE)</f>
        <v>0</v>
      </c>
      <c r="AW18" s="52">
        <f>ESCYLD1!AW18*VLOOKUP(ESCYLD2!AW$4,'[1]INTERNAL PARAMETERS-1'!$B$5:$J$44,5,FALSE)*VLOOKUP(ESCYLD2!AW$4,'[1]INTERNAL PARAMETERS-1'!$B$5:$J$44,6,FALSE)*VLOOKUP(ESCYLD2!AW$4,'[1]INTERNAL PARAMETERS-1'!$B$5:$J$44,3,FALSE) + ESCYLD1!AW18*(1-VLOOKUP(ESCYLD2!AW$4,'[1]INTERNAL PARAMETERS-1'!$B$5:$J$44,5,FALSE))*VLOOKUP(ESCYLD2!AW$4,'[1]INTERNAL PARAMETERS-1'!$B$5:$J$44,8,FALSE)*VLOOKUP(ESCYLD2!AW$4,'[1]INTERNAL PARAMETERS-1'!$B$5:$J$44,3,FALSE)</f>
        <v>2.6668642368584101</v>
      </c>
      <c r="AX18" s="52">
        <f>ESCYLD1!AX18*VLOOKUP(ESCYLD2!AX$4,'[1]INTERNAL PARAMETERS-1'!$B$5:$J$44,5,FALSE)*VLOOKUP(ESCYLD2!AX$4,'[1]INTERNAL PARAMETERS-1'!$B$5:$J$44,6,FALSE)*VLOOKUP(ESCYLD2!AX$4,'[1]INTERNAL PARAMETERS-1'!$B$5:$J$44,3,FALSE) + ESCYLD1!AX18*(1-VLOOKUP(ESCYLD2!AX$4,'[1]INTERNAL PARAMETERS-1'!$B$5:$J$44,5,FALSE))*VLOOKUP(ESCYLD2!AX$4,'[1]INTERNAL PARAMETERS-1'!$B$5:$J$44,8,FALSE)*VLOOKUP(ESCYLD2!AX$4,'[1]INTERNAL PARAMETERS-1'!$B$5:$J$44,3,FALSE)</f>
        <v>0</v>
      </c>
      <c r="AY18" s="52">
        <f>ESCYLD1!AY18*VLOOKUP(ESCYLD2!AY$4,'[1]INTERNAL PARAMETERS-1'!$B$5:$J$44,5,FALSE)*VLOOKUP(ESCYLD2!AY$4,'[1]INTERNAL PARAMETERS-1'!$B$5:$J$44,6,FALSE)*VLOOKUP(ESCYLD2!AY$4,'[1]INTERNAL PARAMETERS-1'!$B$5:$J$44,3,FALSE) + ESCYLD1!AY18*(1-VLOOKUP(ESCYLD2!AY$4,'[1]INTERNAL PARAMETERS-1'!$B$5:$J$44,5,FALSE))*VLOOKUP(ESCYLD2!AY$4,'[1]INTERNAL PARAMETERS-1'!$B$5:$J$44,8,FALSE)*VLOOKUP(ESCYLD2!AY$4,'[1]INTERNAL PARAMETERS-1'!$B$5:$J$44,3,FALSE)</f>
        <v>0</v>
      </c>
      <c r="AZ18" s="52">
        <f>ESCYLD1!AZ18*VLOOKUP(ESCYLD2!AZ$4,'[1]INTERNAL PARAMETERS-1'!$B$5:$J$44,5,FALSE)*VLOOKUP(ESCYLD2!AZ$4,'[1]INTERNAL PARAMETERS-1'!$B$5:$J$44,6,FALSE)*VLOOKUP(ESCYLD2!AZ$4,'[1]INTERNAL PARAMETERS-1'!$B$5:$J$44,3,FALSE) + ESCYLD1!AZ18*(1-VLOOKUP(ESCYLD2!AZ$4,'[1]INTERNAL PARAMETERS-1'!$B$5:$J$44,5,FALSE))*VLOOKUP(ESCYLD2!AZ$4,'[1]INTERNAL PARAMETERS-1'!$B$5:$J$44,8,FALSE)*VLOOKUP(ESCYLD2!AZ$4,'[1]INTERNAL PARAMETERS-1'!$B$5:$J$44,3,FALSE)</f>
        <v>0</v>
      </c>
      <c r="BA18" s="52">
        <f>ESCYLD1!BA18*VLOOKUP(ESCYLD2!BA$4,'[1]INTERNAL PARAMETERS-1'!$B$5:$J$44,5,FALSE)*VLOOKUP(ESCYLD2!BA$4,'[1]INTERNAL PARAMETERS-1'!$B$5:$J$44,6,FALSE)*VLOOKUP(ESCYLD2!BA$4,'[1]INTERNAL PARAMETERS-1'!$B$5:$J$44,3,FALSE) + ESCYLD1!BA18*(1-VLOOKUP(ESCYLD2!BA$4,'[1]INTERNAL PARAMETERS-1'!$B$5:$J$44,5,FALSE))*VLOOKUP(ESCYLD2!BA$4,'[1]INTERNAL PARAMETERS-1'!$B$5:$J$44,8,FALSE)*VLOOKUP(ESCYLD2!BA$4,'[1]INTERNAL PARAMETERS-1'!$B$5:$J$44,3,FALSE)</f>
        <v>2.7816727352171688</v>
      </c>
      <c r="BB18" s="52">
        <f>ESCYLD1!BB18*VLOOKUP(ESCYLD2!BB$4,'[1]INTERNAL PARAMETERS-1'!$B$5:$J$44,5,FALSE)*VLOOKUP(ESCYLD2!BB$4,'[1]INTERNAL PARAMETERS-1'!$B$5:$J$44,6,FALSE)*VLOOKUP(ESCYLD2!BB$4,'[1]INTERNAL PARAMETERS-1'!$B$5:$J$44,3,FALSE) + ESCYLD1!BB18*(1-VLOOKUP(ESCYLD2!BB$4,'[1]INTERNAL PARAMETERS-1'!$B$5:$J$44,5,FALSE))*VLOOKUP(ESCYLD2!BB$4,'[1]INTERNAL PARAMETERS-1'!$B$5:$J$44,8,FALSE)*VLOOKUP(ESCYLD2!BB$4,'[1]INTERNAL PARAMETERS-1'!$B$5:$J$44,3,FALSE)</f>
        <v>0.39656190087743182</v>
      </c>
      <c r="BC18" s="52">
        <f>ESCYLD1!BC18*VLOOKUP(ESCYLD2!BC$4,'[1]INTERNAL PARAMETERS-1'!$B$5:$J$44,5,FALSE)*VLOOKUP(ESCYLD2!BC$4,'[1]INTERNAL PARAMETERS-1'!$B$5:$J$44,6,FALSE)*VLOOKUP(ESCYLD2!BC$4,'[1]INTERNAL PARAMETERS-1'!$B$5:$J$44,3,FALSE) + ESCYLD1!BC18*(1-VLOOKUP(ESCYLD2!BC$4,'[1]INTERNAL PARAMETERS-1'!$B$5:$J$44,5,FALSE))*VLOOKUP(ESCYLD2!BC$4,'[1]INTERNAL PARAMETERS-1'!$B$5:$J$44,8,FALSE)*VLOOKUP(ESCYLD2!BC$4,'[1]INTERNAL PARAMETERS-1'!$B$5:$J$44,3,FALSE)</f>
        <v>1.7886571918558534</v>
      </c>
      <c r="BD18" s="52">
        <f>ESCYLD1!BD18*VLOOKUP(ESCYLD2!BD$4,'[1]INTERNAL PARAMETERS-1'!$B$5:$J$44,5,FALSE)*VLOOKUP(ESCYLD2!BD$4,'[1]INTERNAL PARAMETERS-1'!$B$5:$J$44,6,FALSE)*VLOOKUP(ESCYLD2!BD$4,'[1]INTERNAL PARAMETERS-1'!$B$5:$J$44,3,FALSE) + ESCYLD1!BD18*(1-VLOOKUP(ESCYLD2!BD$4,'[1]INTERNAL PARAMETERS-1'!$B$5:$J$44,5,FALSE))*VLOOKUP(ESCYLD2!BD$4,'[1]INTERNAL PARAMETERS-1'!$B$5:$J$44,8,FALSE)*VLOOKUP(ESCYLD2!BD$4,'[1]INTERNAL PARAMETERS-1'!$B$5:$J$44,3,FALSE)</f>
        <v>0.3351380442376462</v>
      </c>
      <c r="BE18" s="52">
        <f>ESCYLD1!BE18*VLOOKUP(ESCYLD2!BE$4,'[1]INTERNAL PARAMETERS-1'!$B$5:$J$44,5,FALSE)*VLOOKUP(ESCYLD2!BE$4,'[1]INTERNAL PARAMETERS-1'!$B$5:$J$44,6,FALSE)*VLOOKUP(ESCYLD2!BE$4,'[1]INTERNAL PARAMETERS-1'!$B$5:$J$44,3,FALSE) + ESCYLD1!BE18*(1-VLOOKUP(ESCYLD2!BE$4,'[1]INTERNAL PARAMETERS-1'!$B$5:$J$44,5,FALSE))*VLOOKUP(ESCYLD2!BE$4,'[1]INTERNAL PARAMETERS-1'!$B$5:$J$44,8,FALSE)*VLOOKUP(ESCYLD2!BE$4,'[1]INTERNAL PARAMETERS-1'!$B$5:$J$44,3,FALSE)</f>
        <v>0.90410919148088265</v>
      </c>
      <c r="BF18" s="52">
        <f>ESCYLD1!BF18*VLOOKUP(ESCYLD2!BF$4,'[1]INTERNAL PARAMETERS-1'!$B$5:$J$44,5,FALSE)*VLOOKUP(ESCYLD2!BF$4,'[1]INTERNAL PARAMETERS-1'!$B$5:$J$44,6,FALSE)*VLOOKUP(ESCYLD2!BF$4,'[1]INTERNAL PARAMETERS-1'!$B$5:$J$44,3,FALSE) + ESCYLD1!BF18*(1-VLOOKUP(ESCYLD2!BF$4,'[1]INTERNAL PARAMETERS-1'!$B$5:$J$44,5,FALSE))*VLOOKUP(ESCYLD2!BF$4,'[1]INTERNAL PARAMETERS-1'!$B$5:$J$44,8,FALSE)*VLOOKUP(ESCYLD2!BF$4,'[1]INTERNAL PARAMETERS-1'!$B$5:$J$44,3,FALSE)</f>
        <v>0</v>
      </c>
      <c r="BG18" s="52">
        <f>ESCYLD1!BG18*VLOOKUP(ESCYLD2!BG$4,'[1]INTERNAL PARAMETERS-1'!$B$5:$J$44,5,FALSE)*VLOOKUP(ESCYLD2!BG$4,'[1]INTERNAL PARAMETERS-1'!$B$5:$J$44,6,FALSE)*VLOOKUP(ESCYLD2!BG$4,'[1]INTERNAL PARAMETERS-1'!$B$5:$J$44,3,FALSE) + ESCYLD1!BG18*(1-VLOOKUP(ESCYLD2!BG$4,'[1]INTERNAL PARAMETERS-1'!$B$5:$J$44,5,FALSE))*VLOOKUP(ESCYLD2!BG$4,'[1]INTERNAL PARAMETERS-1'!$B$5:$J$44,8,FALSE)*VLOOKUP(ESCYLD2!BG$4,'[1]INTERNAL PARAMETERS-1'!$B$5:$J$44,3,FALSE)</f>
        <v>0.3434513603203877</v>
      </c>
      <c r="BH18" s="52">
        <f>ESCYLD1!BH18*VLOOKUP(ESCYLD2!BH$4,'[1]INTERNAL PARAMETERS-1'!$B$5:$J$44,5,FALSE)*VLOOKUP(ESCYLD2!BH$4,'[1]INTERNAL PARAMETERS-1'!$B$5:$J$44,6,FALSE)*VLOOKUP(ESCYLD2!BH$4,'[1]INTERNAL PARAMETERS-1'!$B$5:$J$44,3,FALSE) + ESCYLD1!BH18*(1-VLOOKUP(ESCYLD2!BH$4,'[1]INTERNAL PARAMETERS-1'!$B$5:$J$44,5,FALSE))*VLOOKUP(ESCYLD2!BH$4,'[1]INTERNAL PARAMETERS-1'!$B$5:$J$44,8,FALSE)*VLOOKUP(ESCYLD2!BH$4,'[1]INTERNAL PARAMETERS-1'!$B$5:$J$44,3,FALSE)</f>
        <v>2.6877428741061294E-3</v>
      </c>
      <c r="BI18" s="52">
        <f>ESCYLD1!BI18*VLOOKUP(ESCYLD2!BI$4,'[1]INTERNAL PARAMETERS-1'!$B$5:$J$44,5,FALSE)*VLOOKUP(ESCYLD2!BI$4,'[1]INTERNAL PARAMETERS-1'!$B$5:$J$44,6,FALSE)*VLOOKUP(ESCYLD2!BI$4,'[1]INTERNAL PARAMETERS-1'!$B$5:$J$44,3,FALSE) + ESCYLD1!BI18*(1-VLOOKUP(ESCYLD2!BI$4,'[1]INTERNAL PARAMETERS-1'!$B$5:$J$44,5,FALSE))*VLOOKUP(ESCYLD2!BI$4,'[1]INTERNAL PARAMETERS-1'!$B$5:$J$44,8,FALSE)*VLOOKUP(ESCYLD2!BI$4,'[1]INTERNAL PARAMETERS-1'!$B$5:$J$44,3,FALSE)</f>
        <v>0</v>
      </c>
      <c r="BJ18" s="52">
        <f>ESCYLD1!BJ18*VLOOKUP(ESCYLD2!BJ$4,'[1]INTERNAL PARAMETERS-1'!$B$5:$J$44,5,FALSE)*VLOOKUP(ESCYLD2!BJ$4,'[1]INTERNAL PARAMETERS-1'!$B$5:$J$44,6,FALSE)*VLOOKUP(ESCYLD2!BJ$4,'[1]INTERNAL PARAMETERS-1'!$B$5:$J$44,3,FALSE) + ESCYLD1!BJ18*(1-VLOOKUP(ESCYLD2!BJ$4,'[1]INTERNAL PARAMETERS-1'!$B$5:$J$44,5,FALSE))*VLOOKUP(ESCYLD2!BJ$4,'[1]INTERNAL PARAMETERS-1'!$B$5:$J$44,8,FALSE)*VLOOKUP(ESCYLD2!BJ$4,'[1]INTERNAL PARAMETERS-1'!$B$5:$J$44,3,FALSE)</f>
        <v>0.16890554874275016</v>
      </c>
      <c r="BK18" s="52">
        <f>ESCYLD1!BK18*VLOOKUP(ESCYLD2!BK$4,'[1]INTERNAL PARAMETERS-1'!$B$5:$J$44,5,FALSE)*VLOOKUP(ESCYLD2!BK$4,'[1]INTERNAL PARAMETERS-1'!$B$5:$J$44,6,FALSE)*VLOOKUP(ESCYLD2!BK$4,'[1]INTERNAL PARAMETERS-1'!$B$5:$J$44,3,FALSE) + ESCYLD1!BK18*(1-VLOOKUP(ESCYLD2!BK$4,'[1]INTERNAL PARAMETERS-1'!$B$5:$J$44,5,FALSE))*VLOOKUP(ESCYLD2!BK$4,'[1]INTERNAL PARAMETERS-1'!$B$5:$J$44,8,FALSE)*VLOOKUP(ESCYLD2!BK$4,'[1]INTERNAL PARAMETERS-1'!$B$5:$J$44,3,FALSE)</f>
        <v>0.1612273344996982</v>
      </c>
      <c r="BL18" s="52">
        <f>ESCYLD1!BL18*VLOOKUP(ESCYLD2!BL$4,'[1]INTERNAL PARAMETERS-1'!$B$5:$J$44,5,FALSE)*VLOOKUP(ESCYLD2!BL$4,'[1]INTERNAL PARAMETERS-1'!$B$5:$J$44,6,FALSE)*VLOOKUP(ESCYLD2!BL$4,'[1]INTERNAL PARAMETERS-1'!$B$5:$J$44,3,FALSE) + ESCYLD1!BL18*(1-VLOOKUP(ESCYLD2!BL$4,'[1]INTERNAL PARAMETERS-1'!$B$5:$J$44,5,FALSE))*VLOOKUP(ESCYLD2!BL$4,'[1]INTERNAL PARAMETERS-1'!$B$5:$J$44,8,FALSE)*VLOOKUP(ESCYLD2!BL$4,'[1]INTERNAL PARAMETERS-1'!$B$5:$J$44,3,FALSE)</f>
        <v>0.61496848897005751</v>
      </c>
      <c r="BM18" s="52">
        <f>ESCYLD1!BM18*VLOOKUP(ESCYLD2!BM$4,'[1]INTERNAL PARAMETERS-1'!$B$5:$J$44,5,FALSE)*VLOOKUP(ESCYLD2!BM$4,'[1]INTERNAL PARAMETERS-1'!$B$5:$J$44,6,FALSE)*VLOOKUP(ESCYLD2!BM$4,'[1]INTERNAL PARAMETERS-1'!$B$5:$J$44,3,FALSE) + ESCYLD1!BM18*(1-VLOOKUP(ESCYLD2!BM$4,'[1]INTERNAL PARAMETERS-1'!$B$5:$J$44,5,FALSE))*VLOOKUP(ESCYLD2!BM$4,'[1]INTERNAL PARAMETERS-1'!$B$5:$J$44,8,FALSE)*VLOOKUP(ESCYLD2!BM$4,'[1]INTERNAL PARAMETERS-1'!$B$5:$J$44,3,FALSE)</f>
        <v>0.31899269855535478</v>
      </c>
      <c r="BN18" s="52">
        <f>ESCYLD1!BN18*VLOOKUP(ESCYLD2!BN$4,'[1]INTERNAL PARAMETERS-1'!$B$5:$J$44,5,FALSE)*VLOOKUP(ESCYLD2!BN$4,'[1]INTERNAL PARAMETERS-1'!$B$5:$J$44,6,FALSE)*VLOOKUP(ESCYLD2!BN$4,'[1]INTERNAL PARAMETERS-1'!$B$5:$J$44,3,FALSE) + ESCYLD1!BN18*(1-VLOOKUP(ESCYLD2!BN$4,'[1]INTERNAL PARAMETERS-1'!$B$5:$J$44,5,FALSE))*VLOOKUP(ESCYLD2!BN$4,'[1]INTERNAL PARAMETERS-1'!$B$5:$J$44,8,FALSE)*VLOOKUP(ESCYLD2!BN$4,'[1]INTERNAL PARAMETERS-1'!$B$5:$J$44,3,FALSE)</f>
        <v>0.1549427866699549</v>
      </c>
      <c r="BO18" s="52">
        <f>ESCYLD1!BO18*VLOOKUP(ESCYLD2!BO$4,'[1]INTERNAL PARAMETERS-1'!$B$5:$J$44,5,FALSE)*VLOOKUP(ESCYLD2!BO$4,'[1]INTERNAL PARAMETERS-1'!$B$5:$J$44,6,FALSE)*VLOOKUP(ESCYLD2!BO$4,'[1]INTERNAL PARAMETERS-1'!$B$5:$J$44,3,FALSE) + ESCYLD1!BO18*(1-VLOOKUP(ESCYLD2!BO$4,'[1]INTERNAL PARAMETERS-1'!$B$5:$J$44,5,FALSE))*VLOOKUP(ESCYLD2!BO$4,'[1]INTERNAL PARAMETERS-1'!$B$5:$J$44,8,FALSE)*VLOOKUP(ESCYLD2!BO$4,'[1]INTERNAL PARAMETERS-1'!$B$5:$J$44,3,FALSE)</f>
        <v>8.6163212102801118E-2</v>
      </c>
      <c r="BP18" s="52">
        <f>ESCYLD1!BP18*VLOOKUP(ESCYLD2!BP$4,'[1]INTERNAL PARAMETERS-1'!$B$5:$J$44,5,FALSE)*VLOOKUP(ESCYLD2!BP$4,'[1]INTERNAL PARAMETERS-1'!$B$5:$J$44,6,FALSE)*VLOOKUP(ESCYLD2!BP$4,'[1]INTERNAL PARAMETERS-1'!$B$5:$J$44,3,FALSE) + ESCYLD1!BP18*(1-VLOOKUP(ESCYLD2!BP$4,'[1]INTERNAL PARAMETERS-1'!$B$5:$J$44,5,FALSE))*VLOOKUP(ESCYLD2!BP$4,'[1]INTERNAL PARAMETERS-1'!$B$5:$J$44,8,FALSE)*VLOOKUP(ESCYLD2!BP$4,'[1]INTERNAL PARAMETERS-1'!$B$5:$J$44,3,FALSE)</f>
        <v>6.8833467945711669E-3</v>
      </c>
      <c r="BQ18" s="52">
        <f>ESCYLD1!BQ18*VLOOKUP(ESCYLD2!BQ$4,'[1]INTERNAL PARAMETERS-1'!$B$5:$J$44,5,FALSE)*VLOOKUP(ESCYLD2!BQ$4,'[1]INTERNAL PARAMETERS-1'!$B$5:$J$44,6,FALSE)*VLOOKUP(ESCYLD2!BQ$4,'[1]INTERNAL PARAMETERS-1'!$B$5:$J$44,3,FALSE) + ESCYLD1!BQ18*(1-VLOOKUP(ESCYLD2!BQ$4,'[1]INTERNAL PARAMETERS-1'!$B$5:$J$44,5,FALSE))*VLOOKUP(ESCYLD2!BQ$4,'[1]INTERNAL PARAMETERS-1'!$B$5:$J$44,8,FALSE)*VLOOKUP(ESCYLD2!BQ$4,'[1]INTERNAL PARAMETERS-1'!$B$5:$J$44,3,FALSE)</f>
        <v>0.59856462117988796</v>
      </c>
      <c r="BR18" s="52">
        <f>ESCYLD1!BR18*VLOOKUP(ESCYLD2!BR$4,'[1]INTERNAL PARAMETERS-1'!$B$5:$J$44,5,FALSE)*VLOOKUP(ESCYLD2!BR$4,'[1]INTERNAL PARAMETERS-1'!$B$5:$J$44,6,FALSE)*VLOOKUP(ESCYLD2!BR$4,'[1]INTERNAL PARAMETERS-1'!$B$5:$J$44,3,FALSE) + ESCYLD1!BR18*(1-VLOOKUP(ESCYLD2!BR$4,'[1]INTERNAL PARAMETERS-1'!$B$5:$J$44,5,FALSE))*VLOOKUP(ESCYLD2!BR$4,'[1]INTERNAL PARAMETERS-1'!$B$5:$J$44,8,FALSE)*VLOOKUP(ESCYLD2!BR$4,'[1]INTERNAL PARAMETERS-1'!$B$5:$J$44,3,FALSE)</f>
        <v>1.4515872066716382E-2</v>
      </c>
      <c r="BS18" s="52">
        <f>ESCYLD1!BS18*VLOOKUP(ESCYLD2!BS$4,'[1]INTERNAL PARAMETERS-1'!$B$5:$J$44,5,FALSE)*VLOOKUP(ESCYLD2!BS$4,'[1]INTERNAL PARAMETERS-1'!$B$5:$J$44,6,FALSE)*VLOOKUP(ESCYLD2!BS$4,'[1]INTERNAL PARAMETERS-1'!$B$5:$J$44,3,FALSE) + ESCYLD1!BS18*(1-VLOOKUP(ESCYLD2!BS$4,'[1]INTERNAL PARAMETERS-1'!$B$5:$J$44,5,FALSE))*VLOOKUP(ESCYLD2!BS$4,'[1]INTERNAL PARAMETERS-1'!$B$5:$J$44,8,FALSE)*VLOOKUP(ESCYLD2!BS$4,'[1]INTERNAL PARAMETERS-1'!$B$5:$J$44,3,FALSE)</f>
        <v>1.8895487518448839E-3</v>
      </c>
      <c r="BT18" s="52">
        <f>ESCYLD1!BT18*VLOOKUP(ESCYLD2!BT$4,'[1]INTERNAL PARAMETERS-1'!$B$5:$J$44,5,FALSE)*VLOOKUP(ESCYLD2!BT$4,'[1]INTERNAL PARAMETERS-1'!$B$5:$J$44,6,FALSE)*VLOOKUP(ESCYLD2!BT$4,'[1]INTERNAL PARAMETERS-1'!$B$5:$J$44,3,FALSE) + ESCYLD1!BT18*(1-VLOOKUP(ESCYLD2!BT$4,'[1]INTERNAL PARAMETERS-1'!$B$5:$J$44,5,FALSE))*VLOOKUP(ESCYLD2!BT$4,'[1]INTERNAL PARAMETERS-1'!$B$5:$J$44,8,FALSE)*VLOOKUP(ESCYLD2!BT$4,'[1]INTERNAL PARAMETERS-1'!$B$5:$J$44,3,FALSE)</f>
        <v>0</v>
      </c>
      <c r="BU18" s="52">
        <f>ESCYLD1!BU18*VLOOKUP(ESCYLD2!BU$4,'[1]INTERNAL PARAMETERS-1'!$B$5:$J$44,5,FALSE)*VLOOKUP(ESCYLD2!BU$4,'[1]INTERNAL PARAMETERS-1'!$B$5:$J$44,6,FALSE)*VLOOKUP(ESCYLD2!BU$4,'[1]INTERNAL PARAMETERS-1'!$B$5:$J$44,3,FALSE) + ESCYLD1!BU18*(1-VLOOKUP(ESCYLD2!BU$4,'[1]INTERNAL PARAMETERS-1'!$B$5:$J$44,5,FALSE))*VLOOKUP(ESCYLD2!BU$4,'[1]INTERNAL PARAMETERS-1'!$B$5:$J$44,8,FALSE)*VLOOKUP(ESCYLD2!BU$4,'[1]INTERNAL PARAMETERS-1'!$B$5:$J$44,3,FALSE)</f>
        <v>0</v>
      </c>
      <c r="BV18" s="52">
        <f>ESCYLD1!BV18*VLOOKUP(ESCYLD2!BV$4,'[1]INTERNAL PARAMETERS-1'!$B$5:$J$44,5,FALSE)*VLOOKUP(ESCYLD2!BV$4,'[1]INTERNAL PARAMETERS-1'!$B$5:$J$44,6,FALSE)*VLOOKUP(ESCYLD2!BV$4,'[1]INTERNAL PARAMETERS-1'!$B$5:$J$44,3,FALSE) + ESCYLD1!BV18*(1-VLOOKUP(ESCYLD2!BV$4,'[1]INTERNAL PARAMETERS-1'!$B$5:$J$44,5,FALSE))*VLOOKUP(ESCYLD2!BV$4,'[1]INTERNAL PARAMETERS-1'!$B$5:$J$44,8,FALSE)*VLOOKUP(ESCYLD2!BV$4,'[1]INTERNAL PARAMETERS-1'!$B$5:$J$44,3,FALSE)</f>
        <v>0</v>
      </c>
      <c r="BW18" s="52">
        <f>ESCYLD1!BW18*VLOOKUP(ESCYLD2!BW$4,'[1]INTERNAL PARAMETERS-1'!$B$5:$J$44,5,FALSE)*VLOOKUP(ESCYLD2!BW$4,'[1]INTERNAL PARAMETERS-1'!$B$5:$J$44,6,FALSE)*VLOOKUP(ESCYLD2!BW$4,'[1]INTERNAL PARAMETERS-1'!$B$5:$J$44,3,FALSE) + ESCYLD1!BW18*(1-VLOOKUP(ESCYLD2!BW$4,'[1]INTERNAL PARAMETERS-1'!$B$5:$J$44,5,FALSE))*VLOOKUP(ESCYLD2!BW$4,'[1]INTERNAL PARAMETERS-1'!$B$5:$J$44,8,FALSE)*VLOOKUP(ESCYLD2!BW$4,'[1]INTERNAL PARAMETERS-1'!$B$5:$J$44,3,FALSE)</f>
        <v>0</v>
      </c>
      <c r="BX18" s="52">
        <f>ESCYLD1!BX18*VLOOKUP(ESCYLD2!BX$4,'[1]INTERNAL PARAMETERS-1'!$B$5:$J$44,5,FALSE)*VLOOKUP(ESCYLD2!BX$4,'[1]INTERNAL PARAMETERS-1'!$B$5:$J$44,6,FALSE)*VLOOKUP(ESCYLD2!BX$4,'[1]INTERNAL PARAMETERS-1'!$B$5:$J$44,3,FALSE) + ESCYLD1!BX18*(1-VLOOKUP(ESCYLD2!BX$4,'[1]INTERNAL PARAMETERS-1'!$B$5:$J$44,5,FALSE))*VLOOKUP(ESCYLD2!BX$4,'[1]INTERNAL PARAMETERS-1'!$B$5:$J$44,8,FALSE)*VLOOKUP(ESCYLD2!BX$4,'[1]INTERNAL PARAMETERS-1'!$B$5:$J$44,3,FALSE)</f>
        <v>0</v>
      </c>
      <c r="BY18" s="52">
        <f>ESCYLD1!BY18*VLOOKUP(ESCYLD2!BY$4,'[1]INTERNAL PARAMETERS-1'!$B$5:$J$44,5,FALSE)*VLOOKUP(ESCYLD2!BY$4,'[1]INTERNAL PARAMETERS-1'!$B$5:$J$44,6,FALSE)*VLOOKUP(ESCYLD2!BY$4,'[1]INTERNAL PARAMETERS-1'!$B$5:$J$44,3,FALSE) + ESCYLD1!BY18*(1-VLOOKUP(ESCYLD2!BY$4,'[1]INTERNAL PARAMETERS-1'!$B$5:$J$44,5,FALSE))*VLOOKUP(ESCYLD2!BY$4,'[1]INTERNAL PARAMETERS-1'!$B$5:$J$44,8,FALSE)*VLOOKUP(ESCYLD2!BY$4,'[1]INTERNAL PARAMETERS-1'!$B$5:$J$44,3,FALSE)</f>
        <v>0</v>
      </c>
      <c r="BZ18" s="52">
        <f>ESCYLD1!BZ18*VLOOKUP(ESCYLD2!BZ$4,'[1]INTERNAL PARAMETERS-1'!$B$5:$J$44,5,FALSE)*VLOOKUP(ESCYLD2!BZ$4,'[1]INTERNAL PARAMETERS-1'!$B$5:$J$44,6,FALSE)*VLOOKUP(ESCYLD2!BZ$4,'[1]INTERNAL PARAMETERS-1'!$B$5:$J$44,3,FALSE) + ESCYLD1!BZ18*(1-VLOOKUP(ESCYLD2!BZ$4,'[1]INTERNAL PARAMETERS-1'!$B$5:$J$44,5,FALSE))*VLOOKUP(ESCYLD2!BZ$4,'[1]INTERNAL PARAMETERS-1'!$B$5:$J$44,8,FALSE)*VLOOKUP(ESCYLD2!BZ$4,'[1]INTERNAL PARAMETERS-1'!$B$5:$J$44,3,FALSE)</f>
        <v>9.2910494724860609E-4</v>
      </c>
      <c r="CA18" s="52">
        <f>ESCYLD1!CA18*VLOOKUP(ESCYLD2!CA$4,'[1]INTERNAL PARAMETERS-1'!$B$5:$J$44,5,FALSE)*VLOOKUP(ESCYLD2!CA$4,'[1]INTERNAL PARAMETERS-1'!$B$5:$J$44,6,FALSE)*VLOOKUP(ESCYLD2!CA$4,'[1]INTERNAL PARAMETERS-1'!$B$5:$J$44,3,FALSE) + ESCYLD1!CA18*(1-VLOOKUP(ESCYLD2!CA$4,'[1]INTERNAL PARAMETERS-1'!$B$5:$J$44,5,FALSE))*VLOOKUP(ESCYLD2!CA$4,'[1]INTERNAL PARAMETERS-1'!$B$5:$J$44,8,FALSE)*VLOOKUP(ESCYLD2!CA$4,'[1]INTERNAL PARAMETERS-1'!$B$5:$J$44,3,FALSE)</f>
        <v>0</v>
      </c>
      <c r="CB18" s="52">
        <f>ESCYLD1!CB18*VLOOKUP(ESCYLD2!CB$4,'[1]INTERNAL PARAMETERS-1'!$B$5:$J$44,5,FALSE)*VLOOKUP(ESCYLD2!CB$4,'[1]INTERNAL PARAMETERS-1'!$B$5:$J$44,6,FALSE)*VLOOKUP(ESCYLD2!CB$4,'[1]INTERNAL PARAMETERS-1'!$B$5:$J$44,3,FALSE) + ESCYLD1!CB18*(1-VLOOKUP(ESCYLD2!CB$4,'[1]INTERNAL PARAMETERS-1'!$B$5:$J$44,5,FALSE))*VLOOKUP(ESCYLD2!CB$4,'[1]INTERNAL PARAMETERS-1'!$B$5:$J$44,8,FALSE)*VLOOKUP(ESCYLD2!CB$4,'[1]INTERNAL PARAMETERS-1'!$B$5:$J$44,3,FALSE)</f>
        <v>0</v>
      </c>
      <c r="CC18" s="52">
        <f>ESCYLD1!CC18*VLOOKUP(ESCYLD2!CC$4,'[1]INTERNAL PARAMETERS-1'!$B$5:$J$44,5,FALSE)*VLOOKUP(ESCYLD2!CC$4,'[1]INTERNAL PARAMETERS-1'!$B$5:$J$44,6,FALSE)*VLOOKUP(ESCYLD2!CC$4,'[1]INTERNAL PARAMETERS-1'!$B$5:$J$44,3,FALSE) + ESCYLD1!CC18*(1-VLOOKUP(ESCYLD2!CC$4,'[1]INTERNAL PARAMETERS-1'!$B$5:$J$44,5,FALSE))*VLOOKUP(ESCYLD2!CC$4,'[1]INTERNAL PARAMETERS-1'!$B$5:$J$44,8,FALSE)*VLOOKUP(ESCYLD2!CC$4,'[1]INTERNAL PARAMETERS-1'!$B$5:$J$44,3,FALSE)</f>
        <v>3.2445017000000175E-3</v>
      </c>
      <c r="CD18" s="52">
        <f>ESCYLD1!CD18*VLOOKUP(ESCYLD2!CD$4,'[1]INTERNAL PARAMETERS-1'!$B$5:$J$44,5,FALSE)*VLOOKUP(ESCYLD2!CD$4,'[1]INTERNAL PARAMETERS-1'!$B$5:$J$44,6,FALSE)*VLOOKUP(ESCYLD2!CD$4,'[1]INTERNAL PARAMETERS-1'!$B$5:$J$44,3,FALSE) + ESCYLD1!CD18*(1-VLOOKUP(ESCYLD2!CD$4,'[1]INTERNAL PARAMETERS-1'!$B$5:$J$44,5,FALSE))*VLOOKUP(ESCYLD2!CD$4,'[1]INTERNAL PARAMETERS-1'!$B$5:$J$44,8,FALSE)*VLOOKUP(ESCYLD2!CD$4,'[1]INTERNAL PARAMETERS-1'!$B$5:$J$44,3,FALSE)</f>
        <v>8.2402605825826446E-3</v>
      </c>
      <c r="CE18" s="52">
        <f>ESCYLD1!CE18*VLOOKUP(ESCYLD2!CE$4,'[1]INTERNAL PARAMETERS-1'!$B$5:$J$44,5,FALSE)*VLOOKUP(ESCYLD2!CE$4,'[1]INTERNAL PARAMETERS-1'!$B$5:$J$44,6,FALSE)*VLOOKUP(ESCYLD2!CE$4,'[1]INTERNAL PARAMETERS-1'!$B$5:$J$44,3,FALSE) + ESCYLD1!CE18*(1-VLOOKUP(ESCYLD2!CE$4,'[1]INTERNAL PARAMETERS-1'!$B$5:$J$44,5,FALSE))*VLOOKUP(ESCYLD2!CE$4,'[1]INTERNAL PARAMETERS-1'!$B$5:$J$44,8,FALSE)*VLOOKUP(ESCYLD2!CE$4,'[1]INTERNAL PARAMETERS-1'!$B$5:$J$44,3,FALSE)</f>
        <v>1.9119208411050085E-2</v>
      </c>
      <c r="CF18" s="52">
        <f>ESCYLD1!CF18*VLOOKUP(ESCYLD2!CF$4,'[1]INTERNAL PARAMETERS-1'!$B$5:$J$44,5,FALSE)*VLOOKUP(ESCYLD2!CF$4,'[1]INTERNAL PARAMETERS-1'!$B$5:$J$44,6,FALSE)*VLOOKUP(ESCYLD2!CF$4,'[1]INTERNAL PARAMETERS-1'!$B$5:$J$44,3,FALSE) + ESCYLD1!CF18*(1-VLOOKUP(ESCYLD2!CF$4,'[1]INTERNAL PARAMETERS-1'!$B$5:$J$44,5,FALSE))*VLOOKUP(ESCYLD2!CF$4,'[1]INTERNAL PARAMETERS-1'!$B$5:$J$44,8,FALSE)*VLOOKUP(ESCYLD2!CF$4,'[1]INTERNAL PARAMETERS-1'!$B$5:$J$44,3,FALSE)</f>
        <v>3.6811386426606743E-3</v>
      </c>
      <c r="CG18" s="52">
        <f>ESCYLD1!CG18*VLOOKUP(ESCYLD2!CG$4,'[1]INTERNAL PARAMETERS-1'!$B$5:$J$44,5,FALSE)*VLOOKUP(ESCYLD2!CG$4,'[1]INTERNAL PARAMETERS-1'!$B$5:$J$44,6,FALSE)*VLOOKUP(ESCYLD2!CG$4,'[1]INTERNAL PARAMETERS-1'!$B$5:$J$44,3,FALSE) + ESCYLD1!CG18*(1-VLOOKUP(ESCYLD2!CG$4,'[1]INTERNAL PARAMETERS-1'!$B$5:$J$44,5,FALSE))*VLOOKUP(ESCYLD2!CG$4,'[1]INTERNAL PARAMETERS-1'!$B$5:$J$44,8,FALSE)*VLOOKUP(ESCYLD2!CG$4,'[1]INTERNAL PARAMETERS-1'!$B$5:$J$44,3,FALSE)</f>
        <v>4.878863392676599E-4</v>
      </c>
      <c r="CH18" s="51">
        <f>ESCYLD1!CH18*VLOOKUP(ESCYLD2!CH$4,'[1]INTERNAL PARAMETERS-1'!$B$5:$J$44,5,FALSE)*VLOOKUP(ESCYLD2!CH$4,'[1]INTERNAL PARAMETERS-1'!$B$5:$J$44,6,FALSE)*VLOOKUP(ESCYLD2!CH$4,'[1]INTERNAL PARAMETERS-1'!$B$5:$J$44,3,FALSE) + ESCYLD1!CH18*(1-VLOOKUP(ESCYLD2!CH$4,'[1]INTERNAL PARAMETERS-1'!$B$5:$J$44,5,FALSE))*VLOOKUP(ESCYLD2!CH$4,'[1]INTERNAL PARAMETERS-1'!$B$5:$J$44,8,FALSE)*VLOOKUP(ESCYLD2!CH$4,'[1]INTERNAL PARAMETERS-1'!$B$5:$J$44,3,FALSE)</f>
        <v>0</v>
      </c>
      <c r="CJ18" s="53">
        <f t="shared" si="0"/>
        <v>257.32046742820796</v>
      </c>
      <c r="CK18" s="51">
        <f t="shared" si="1"/>
        <v>11.381897962678332</v>
      </c>
    </row>
    <row r="19" spans="2:89" x14ac:dyDescent="0.5">
      <c r="B19" s="66" t="s">
        <v>5</v>
      </c>
      <c r="C19" s="65" t="s">
        <v>90</v>
      </c>
      <c r="D19" s="65" t="s">
        <v>75</v>
      </c>
      <c r="E19" s="151">
        <f>ESC!AF19</f>
        <v>536.64079576203369</v>
      </c>
      <c r="F19" s="67">
        <f>'[1]INTERNAL PARAMETERS-1'!M19</f>
        <v>16.865000000000002</v>
      </c>
      <c r="G19" s="53">
        <f>ESCYLD1!G19*VLOOKUP(ESCYLD2!G$4,'[1]INTERNAL PARAMETERS-1'!$B$5:$J$44,5,FALSE)*VLOOKUP(ESCYLD2!G$4,'[1]INTERNAL PARAMETERS-1'!$B$5:$J$44,7,FALSE)*ESCYLD2!$F19 + ESCYLD1!G19*(1-VLOOKUP(ESCYLD2!G$4,'[1]INTERNAL PARAMETERS-1'!$B$5:$J$44,5,FALSE))*VLOOKUP(ESCYLD2!G$4,'[1]INTERNAL PARAMETERS-1'!$B$5:$J$44,9,FALSE)*ESCYLD2!$F19</f>
        <v>29.225635640332161</v>
      </c>
      <c r="H19" s="52">
        <f>ESCYLD1!H19*VLOOKUP(ESCYLD2!H$4,'[1]INTERNAL PARAMETERS-1'!$B$5:$J$44,5,FALSE)*VLOOKUP(ESCYLD2!H$4,'[1]INTERNAL PARAMETERS-1'!$B$5:$J$44,7,FALSE)*ESCYLD2!$F19 + ESCYLD1!H19*(1-VLOOKUP(ESCYLD2!H$4,'[1]INTERNAL PARAMETERS-1'!$B$5:$J$44,5,FALSE))*VLOOKUP(ESCYLD2!H$4,'[1]INTERNAL PARAMETERS-1'!$B$5:$J$44,9,FALSE)*ESCYLD2!$F19</f>
        <v>9.5466432086952882</v>
      </c>
      <c r="I19" s="52">
        <f>ESCYLD1!I19*VLOOKUP(ESCYLD2!I$4,'[1]INTERNAL PARAMETERS-1'!$B$5:$J$44,5,FALSE)*VLOOKUP(ESCYLD2!I$4,'[1]INTERNAL PARAMETERS-1'!$B$5:$J$44,7,FALSE)*ESCYLD2!$F19 + ESCYLD1!I19*(1-VLOOKUP(ESCYLD2!I$4,'[1]INTERNAL PARAMETERS-1'!$B$5:$J$44,5,FALSE))*VLOOKUP(ESCYLD2!I$4,'[1]INTERNAL PARAMETERS-1'!$B$5:$J$44,9,FALSE)*ESCYLD2!$F19</f>
        <v>22.108532803722426</v>
      </c>
      <c r="J19" s="52">
        <f>ESCYLD1!J19*VLOOKUP(ESCYLD2!J$4,'[1]INTERNAL PARAMETERS-1'!$B$5:$J$44,5,FALSE)*VLOOKUP(ESCYLD2!J$4,'[1]INTERNAL PARAMETERS-1'!$B$5:$J$44,7,FALSE)*ESCYLD2!$F19 + ESCYLD1!J19*(1-VLOOKUP(ESCYLD2!J$4,'[1]INTERNAL PARAMETERS-1'!$B$5:$J$44,5,FALSE))*VLOOKUP(ESCYLD2!J$4,'[1]INTERNAL PARAMETERS-1'!$B$5:$J$44,9,FALSE)*ESCYLD2!$F19</f>
        <v>0</v>
      </c>
      <c r="K19" s="52">
        <f>ESCYLD1!K19*VLOOKUP(ESCYLD2!K$4,'[1]INTERNAL PARAMETERS-1'!$B$5:$J$44,5,FALSE)*VLOOKUP(ESCYLD2!K$4,'[1]INTERNAL PARAMETERS-1'!$B$5:$J$44,7,FALSE)*ESCYLD2!$F19 + ESCYLD1!K19*(1-VLOOKUP(ESCYLD2!K$4,'[1]INTERNAL PARAMETERS-1'!$B$5:$J$44,5,FALSE))*VLOOKUP(ESCYLD2!K$4,'[1]INTERNAL PARAMETERS-1'!$B$5:$J$44,9,FALSE)*ESCYLD2!$F19</f>
        <v>0</v>
      </c>
      <c r="L19" s="52">
        <f>ESCYLD1!L19*VLOOKUP(ESCYLD2!L$4,'[1]INTERNAL PARAMETERS-1'!$B$5:$J$44,5,FALSE)*VLOOKUP(ESCYLD2!L$4,'[1]INTERNAL PARAMETERS-1'!$B$5:$J$44,7,FALSE)*ESCYLD2!$F19 + ESCYLD1!L19*(1-VLOOKUP(ESCYLD2!L$4,'[1]INTERNAL PARAMETERS-1'!$B$5:$J$44,5,FALSE))*VLOOKUP(ESCYLD2!L$4,'[1]INTERNAL PARAMETERS-1'!$B$5:$J$44,9,FALSE)*ESCYLD2!$F19</f>
        <v>0</v>
      </c>
      <c r="M19" s="52">
        <f>ESCYLD1!M19*VLOOKUP(ESCYLD2!M$4,'[1]INTERNAL PARAMETERS-1'!$B$5:$J$44,5,FALSE)*VLOOKUP(ESCYLD2!M$4,'[1]INTERNAL PARAMETERS-1'!$B$5:$J$44,7,FALSE)*ESCYLD2!$F19 + ESCYLD1!M19*(1-VLOOKUP(ESCYLD2!M$4,'[1]INTERNAL PARAMETERS-1'!$B$5:$J$44,5,FALSE))*VLOOKUP(ESCYLD2!M$4,'[1]INTERNAL PARAMETERS-1'!$B$5:$J$44,9,FALSE)*ESCYLD2!$F19</f>
        <v>3.1225035054855268</v>
      </c>
      <c r="N19" s="52">
        <f>ESCYLD1!N19*VLOOKUP(ESCYLD2!N$4,'[1]INTERNAL PARAMETERS-1'!$B$5:$J$44,5,FALSE)*VLOOKUP(ESCYLD2!N$4,'[1]INTERNAL PARAMETERS-1'!$B$5:$J$44,7,FALSE)*ESCYLD2!$F19 + ESCYLD1!N19*(1-VLOOKUP(ESCYLD2!N$4,'[1]INTERNAL PARAMETERS-1'!$B$5:$J$44,5,FALSE))*VLOOKUP(ESCYLD2!N$4,'[1]INTERNAL PARAMETERS-1'!$B$5:$J$44,9,FALSE)*ESCYLD2!$F19</f>
        <v>5.3340167082527187E-2</v>
      </c>
      <c r="O19" s="52">
        <f>ESCYLD1!O19*VLOOKUP(ESCYLD2!O$4,'[1]INTERNAL PARAMETERS-1'!$B$5:$J$44,5,FALSE)*VLOOKUP(ESCYLD2!O$4,'[1]INTERNAL PARAMETERS-1'!$B$5:$J$44,7,FALSE)*ESCYLD2!$F19 + ESCYLD1!O19*(1-VLOOKUP(ESCYLD2!O$4,'[1]INTERNAL PARAMETERS-1'!$B$5:$J$44,5,FALSE))*VLOOKUP(ESCYLD2!O$4,'[1]INTERNAL PARAMETERS-1'!$B$5:$J$44,9,FALSE)*ESCYLD2!$F19</f>
        <v>0</v>
      </c>
      <c r="P19" s="52">
        <f>ESCYLD1!P19*VLOOKUP(ESCYLD2!P$4,'[1]INTERNAL PARAMETERS-1'!$B$5:$J$44,5,FALSE)*VLOOKUP(ESCYLD2!P$4,'[1]INTERNAL PARAMETERS-1'!$B$5:$J$44,7,FALSE)*ESCYLD2!$F19 + ESCYLD1!P19*(1-VLOOKUP(ESCYLD2!P$4,'[1]INTERNAL PARAMETERS-1'!$B$5:$J$44,5,FALSE))*VLOOKUP(ESCYLD2!P$4,'[1]INTERNAL PARAMETERS-1'!$B$5:$J$44,9,FALSE)*ESCYLD2!$F19</f>
        <v>0</v>
      </c>
      <c r="Q19" s="52">
        <f>ESCYLD1!Q19*VLOOKUP(ESCYLD2!Q$4,'[1]INTERNAL PARAMETERS-1'!$B$5:$J$44,5,FALSE)*VLOOKUP(ESCYLD2!Q$4,'[1]INTERNAL PARAMETERS-1'!$B$5:$J$44,7,FALSE)*ESCYLD2!$F19 + ESCYLD1!Q19*(1-VLOOKUP(ESCYLD2!Q$4,'[1]INTERNAL PARAMETERS-1'!$B$5:$J$44,5,FALSE))*VLOOKUP(ESCYLD2!Q$4,'[1]INTERNAL PARAMETERS-1'!$B$5:$J$44,9,FALSE)*ESCYLD2!$F19</f>
        <v>0</v>
      </c>
      <c r="R19" s="52">
        <f>ESCYLD1!R19*VLOOKUP(ESCYLD2!R$4,'[1]INTERNAL PARAMETERS-1'!$B$5:$J$44,5,FALSE)*VLOOKUP(ESCYLD2!R$4,'[1]INTERNAL PARAMETERS-1'!$B$5:$J$44,7,FALSE)*ESCYLD2!$F19 + ESCYLD1!R19*(1-VLOOKUP(ESCYLD2!R$4,'[1]INTERNAL PARAMETERS-1'!$B$5:$J$44,5,FALSE))*VLOOKUP(ESCYLD2!R$4,'[1]INTERNAL PARAMETERS-1'!$B$5:$J$44,9,FALSE)*ESCYLD2!$F19</f>
        <v>0</v>
      </c>
      <c r="S19" s="52">
        <f>ESCYLD1!S19*VLOOKUP(ESCYLD2!S$4,'[1]INTERNAL PARAMETERS-1'!$B$5:$J$44,5,FALSE)*VLOOKUP(ESCYLD2!S$4,'[1]INTERNAL PARAMETERS-1'!$B$5:$J$44,7,FALSE)*ESCYLD2!$F19 + ESCYLD1!S19*(1-VLOOKUP(ESCYLD2!S$4,'[1]INTERNAL PARAMETERS-1'!$B$5:$J$44,5,FALSE))*VLOOKUP(ESCYLD2!S$4,'[1]INTERNAL PARAMETERS-1'!$B$5:$J$44,9,FALSE)*ESCYLD2!$F19</f>
        <v>2.0575068140692205</v>
      </c>
      <c r="T19" s="52">
        <f>ESCYLD1!T19*VLOOKUP(ESCYLD2!T$4,'[1]INTERNAL PARAMETERS-1'!$B$5:$J$44,5,FALSE)*VLOOKUP(ESCYLD2!T$4,'[1]INTERNAL PARAMETERS-1'!$B$5:$J$44,7,FALSE)*ESCYLD2!$F19 + ESCYLD1!T19*(1-VLOOKUP(ESCYLD2!T$4,'[1]INTERNAL PARAMETERS-1'!$B$5:$J$44,5,FALSE))*VLOOKUP(ESCYLD2!T$4,'[1]INTERNAL PARAMETERS-1'!$B$5:$J$44,9,FALSE)*ESCYLD2!$F19</f>
        <v>0.8931433642206773</v>
      </c>
      <c r="U19" s="52">
        <f>ESCYLD1!U19*VLOOKUP(ESCYLD2!U$4,'[1]INTERNAL PARAMETERS-1'!$B$5:$J$44,5,FALSE)*VLOOKUP(ESCYLD2!U$4,'[1]INTERNAL PARAMETERS-1'!$B$5:$J$44,7,FALSE)*ESCYLD2!$F19 + ESCYLD1!U19*(1-VLOOKUP(ESCYLD2!U$4,'[1]INTERNAL PARAMETERS-1'!$B$5:$J$44,5,FALSE))*VLOOKUP(ESCYLD2!U$4,'[1]INTERNAL PARAMETERS-1'!$B$5:$J$44,9,FALSE)*ESCYLD2!$F19</f>
        <v>0.11212888428035185</v>
      </c>
      <c r="V19" s="52">
        <f>ESCYLD1!V19*VLOOKUP(ESCYLD2!V$4,'[1]INTERNAL PARAMETERS-1'!$B$5:$J$44,5,FALSE)*VLOOKUP(ESCYLD2!V$4,'[1]INTERNAL PARAMETERS-1'!$B$5:$J$44,7,FALSE)*ESCYLD2!$F19 + ESCYLD1!V19*(1-VLOOKUP(ESCYLD2!V$4,'[1]INTERNAL PARAMETERS-1'!$B$5:$J$44,5,FALSE))*VLOOKUP(ESCYLD2!V$4,'[1]INTERNAL PARAMETERS-1'!$B$5:$J$44,9,FALSE)*ESCYLD2!$F19</f>
        <v>3.0121018990190418</v>
      </c>
      <c r="W19" s="52">
        <f>ESCYLD1!W19*VLOOKUP(ESCYLD2!W$4,'[1]INTERNAL PARAMETERS-1'!$B$5:$J$44,5,FALSE)*VLOOKUP(ESCYLD2!W$4,'[1]INTERNAL PARAMETERS-1'!$B$5:$J$44,7,FALSE)*ESCYLD2!$F19 + ESCYLD1!W19*(1-VLOOKUP(ESCYLD2!W$4,'[1]INTERNAL PARAMETERS-1'!$B$5:$J$44,5,FALSE))*VLOOKUP(ESCYLD2!W$4,'[1]INTERNAL PARAMETERS-1'!$B$5:$J$44,9,FALSE)*ESCYLD2!$F19</f>
        <v>0</v>
      </c>
      <c r="X19" s="52">
        <f>ESCYLD1!X19*VLOOKUP(ESCYLD2!X$4,'[1]INTERNAL PARAMETERS-1'!$B$5:$J$44,5,FALSE)*VLOOKUP(ESCYLD2!X$4,'[1]INTERNAL PARAMETERS-1'!$B$5:$J$44,7,FALSE)*ESCYLD2!$F19 + ESCYLD1!X19*(1-VLOOKUP(ESCYLD2!X$4,'[1]INTERNAL PARAMETERS-1'!$B$5:$J$44,5,FALSE))*VLOOKUP(ESCYLD2!X$4,'[1]INTERNAL PARAMETERS-1'!$B$5:$J$44,9,FALSE)*ESCYLD2!$F19</f>
        <v>0</v>
      </c>
      <c r="Y19" s="52">
        <f>ESCYLD1!Y19*VLOOKUP(ESCYLD2!Y$4,'[1]INTERNAL PARAMETERS-1'!$B$5:$J$44,5,FALSE)*VLOOKUP(ESCYLD2!Y$4,'[1]INTERNAL PARAMETERS-1'!$B$5:$J$44,7,FALSE)*ESCYLD2!$F19 + ESCYLD1!Y19*(1-VLOOKUP(ESCYLD2!Y$4,'[1]INTERNAL PARAMETERS-1'!$B$5:$J$44,5,FALSE))*VLOOKUP(ESCYLD2!Y$4,'[1]INTERNAL PARAMETERS-1'!$B$5:$J$44,9,FALSE)*ESCYLD2!$F19</f>
        <v>0</v>
      </c>
      <c r="Z19" s="52">
        <f>ESCYLD1!Z19*VLOOKUP(ESCYLD2!Z$4,'[1]INTERNAL PARAMETERS-1'!$B$5:$J$44,5,FALSE)*VLOOKUP(ESCYLD2!Z$4,'[1]INTERNAL PARAMETERS-1'!$B$5:$J$44,7,FALSE)*ESCYLD2!$F19 + ESCYLD1!Z19*(1-VLOOKUP(ESCYLD2!Z$4,'[1]INTERNAL PARAMETERS-1'!$B$5:$J$44,5,FALSE))*VLOOKUP(ESCYLD2!Z$4,'[1]INTERNAL PARAMETERS-1'!$B$5:$J$44,9,FALSE)*ESCYLD2!$F19</f>
        <v>0</v>
      </c>
      <c r="AA19" s="52">
        <f>ESCYLD1!AA19*VLOOKUP(ESCYLD2!AA$4,'[1]INTERNAL PARAMETERS-1'!$B$5:$J$44,5,FALSE)*VLOOKUP(ESCYLD2!AA$4,'[1]INTERNAL PARAMETERS-1'!$B$5:$J$44,7,FALSE)*ESCYLD2!$F19 + ESCYLD1!AA19*(1-VLOOKUP(ESCYLD2!AA$4,'[1]INTERNAL PARAMETERS-1'!$B$5:$J$44,5,FALSE))*VLOOKUP(ESCYLD2!AA$4,'[1]INTERNAL PARAMETERS-1'!$B$5:$J$44,9,FALSE)*ESCYLD2!$F19</f>
        <v>0</v>
      </c>
      <c r="AB19" s="52">
        <f>ESCYLD1!AB19*VLOOKUP(ESCYLD2!AB$4,'[1]INTERNAL PARAMETERS-1'!$B$5:$J$44,5,FALSE)*VLOOKUP(ESCYLD2!AB$4,'[1]INTERNAL PARAMETERS-1'!$B$5:$J$44,7,FALSE)*ESCYLD2!$F19 + ESCYLD1!AB19*(1-VLOOKUP(ESCYLD2!AB$4,'[1]INTERNAL PARAMETERS-1'!$B$5:$J$44,5,FALSE))*VLOOKUP(ESCYLD2!AB$4,'[1]INTERNAL PARAMETERS-1'!$B$5:$J$44,9,FALSE)*ESCYLD2!$F19</f>
        <v>0</v>
      </c>
      <c r="AC19" s="52">
        <f>ESCYLD1!AC19*VLOOKUP(ESCYLD2!AC$4,'[1]INTERNAL PARAMETERS-1'!$B$5:$J$44,5,FALSE)*VLOOKUP(ESCYLD2!AC$4,'[1]INTERNAL PARAMETERS-1'!$B$5:$J$44,7,FALSE)*ESCYLD2!$F19 + ESCYLD1!AC19*(1-VLOOKUP(ESCYLD2!AC$4,'[1]INTERNAL PARAMETERS-1'!$B$5:$J$44,5,FALSE))*VLOOKUP(ESCYLD2!AC$4,'[1]INTERNAL PARAMETERS-1'!$B$5:$J$44,9,FALSE)*ESCYLD2!$F19</f>
        <v>0</v>
      </c>
      <c r="AD19" s="52">
        <f>ESCYLD1!AD19*VLOOKUP(ESCYLD2!AD$4,'[1]INTERNAL PARAMETERS-1'!$B$5:$J$44,5,FALSE)*VLOOKUP(ESCYLD2!AD$4,'[1]INTERNAL PARAMETERS-1'!$B$5:$J$44,7,FALSE)*ESCYLD2!$F19 + ESCYLD1!AD19*(1-VLOOKUP(ESCYLD2!AD$4,'[1]INTERNAL PARAMETERS-1'!$B$5:$J$44,5,FALSE))*VLOOKUP(ESCYLD2!AD$4,'[1]INTERNAL PARAMETERS-1'!$B$5:$J$44,9,FALSE)*ESCYLD2!$F19</f>
        <v>0</v>
      </c>
      <c r="AE19" s="52">
        <f>ESCYLD1!AE19*VLOOKUP(ESCYLD2!AE$4,'[1]INTERNAL PARAMETERS-1'!$B$5:$J$44,5,FALSE)*VLOOKUP(ESCYLD2!AE$4,'[1]INTERNAL PARAMETERS-1'!$B$5:$J$44,7,FALSE)*ESCYLD2!$F19 + ESCYLD1!AE19*(1-VLOOKUP(ESCYLD2!AE$4,'[1]INTERNAL PARAMETERS-1'!$B$5:$J$44,5,FALSE))*VLOOKUP(ESCYLD2!AE$4,'[1]INTERNAL PARAMETERS-1'!$B$5:$J$44,9,FALSE)*ESCYLD2!$F19</f>
        <v>0</v>
      </c>
      <c r="AF19" s="52">
        <f>ESCYLD1!AF19*VLOOKUP(ESCYLD2!AF$4,'[1]INTERNAL PARAMETERS-1'!$B$5:$J$44,5,FALSE)*VLOOKUP(ESCYLD2!AF$4,'[1]INTERNAL PARAMETERS-1'!$B$5:$J$44,7,FALSE)*ESCYLD2!$F19 + ESCYLD1!AF19*(1-VLOOKUP(ESCYLD2!AF$4,'[1]INTERNAL PARAMETERS-1'!$B$5:$J$44,5,FALSE))*VLOOKUP(ESCYLD2!AF$4,'[1]INTERNAL PARAMETERS-1'!$B$5:$J$44,9,FALSE)*ESCYLD2!$F19</f>
        <v>0</v>
      </c>
      <c r="AG19" s="52">
        <f>ESCYLD1!AG19*VLOOKUP(ESCYLD2!AG$4,'[1]INTERNAL PARAMETERS-1'!$B$5:$J$44,5,FALSE)*VLOOKUP(ESCYLD2!AG$4,'[1]INTERNAL PARAMETERS-1'!$B$5:$J$44,7,FALSE)*ESCYLD2!$F19 + ESCYLD1!AG19*(1-VLOOKUP(ESCYLD2!AG$4,'[1]INTERNAL PARAMETERS-1'!$B$5:$J$44,5,FALSE))*VLOOKUP(ESCYLD2!AG$4,'[1]INTERNAL PARAMETERS-1'!$B$5:$J$44,9,FALSE)*ESCYLD2!$F19</f>
        <v>0</v>
      </c>
      <c r="AH19" s="52">
        <f>ESCYLD1!AH19*VLOOKUP(ESCYLD2!AH$4,'[1]INTERNAL PARAMETERS-1'!$B$5:$J$44,5,FALSE)*VLOOKUP(ESCYLD2!AH$4,'[1]INTERNAL PARAMETERS-1'!$B$5:$J$44,7,FALSE)*ESCYLD2!$F19 + ESCYLD1!AH19*(1-VLOOKUP(ESCYLD2!AH$4,'[1]INTERNAL PARAMETERS-1'!$B$5:$J$44,5,FALSE))*VLOOKUP(ESCYLD2!AH$4,'[1]INTERNAL PARAMETERS-1'!$B$5:$J$44,9,FALSE)*ESCYLD2!$F19</f>
        <v>0</v>
      </c>
      <c r="AI19" s="52">
        <f>ESCYLD1!AI19*VLOOKUP(ESCYLD2!AI$4,'[1]INTERNAL PARAMETERS-1'!$B$5:$J$44,5,FALSE)*VLOOKUP(ESCYLD2!AI$4,'[1]INTERNAL PARAMETERS-1'!$B$5:$J$44,7,FALSE)*ESCYLD2!$F19 + ESCYLD1!AI19*(1-VLOOKUP(ESCYLD2!AI$4,'[1]INTERNAL PARAMETERS-1'!$B$5:$J$44,5,FALSE))*VLOOKUP(ESCYLD2!AI$4,'[1]INTERNAL PARAMETERS-1'!$B$5:$J$44,9,FALSE)*ESCYLD2!$F19</f>
        <v>2.4807275283263684E-2</v>
      </c>
      <c r="AJ19" s="52">
        <f>ESCYLD1!AJ19*VLOOKUP(ESCYLD2!AJ$4,'[1]INTERNAL PARAMETERS-1'!$B$5:$J$44,5,FALSE)*VLOOKUP(ESCYLD2!AJ$4,'[1]INTERNAL PARAMETERS-1'!$B$5:$J$44,7,FALSE)*ESCYLD2!$F19 + ESCYLD1!AJ19*(1-VLOOKUP(ESCYLD2!AJ$4,'[1]INTERNAL PARAMETERS-1'!$B$5:$J$44,5,FALSE))*VLOOKUP(ESCYLD2!AJ$4,'[1]INTERNAL PARAMETERS-1'!$B$5:$J$44,9,FALSE)*ESCYLD2!$F19</f>
        <v>0.3870287911622935</v>
      </c>
      <c r="AK19" s="52">
        <f>ESCYLD1!AK19*VLOOKUP(ESCYLD2!AK$4,'[1]INTERNAL PARAMETERS-1'!$B$5:$J$44,5,FALSE)*VLOOKUP(ESCYLD2!AK$4,'[1]INTERNAL PARAMETERS-1'!$B$5:$J$44,7,FALSE)*ESCYLD2!$F19 + ESCYLD1!AK19*(1-VLOOKUP(ESCYLD2!AK$4,'[1]INTERNAL PARAMETERS-1'!$B$5:$J$44,5,FALSE))*VLOOKUP(ESCYLD2!AK$4,'[1]INTERNAL PARAMETERS-1'!$B$5:$J$44,9,FALSE)*ESCYLD2!$F19</f>
        <v>0</v>
      </c>
      <c r="AL19" s="52">
        <f>ESCYLD1!AL19*VLOOKUP(ESCYLD2!AL$4,'[1]INTERNAL PARAMETERS-1'!$B$5:$J$44,5,FALSE)*VLOOKUP(ESCYLD2!AL$4,'[1]INTERNAL PARAMETERS-1'!$B$5:$J$44,7,FALSE)*ESCYLD2!$F19 + ESCYLD1!AL19*(1-VLOOKUP(ESCYLD2!AL$4,'[1]INTERNAL PARAMETERS-1'!$B$5:$J$44,5,FALSE))*VLOOKUP(ESCYLD2!AL$4,'[1]INTERNAL PARAMETERS-1'!$B$5:$J$44,9,FALSE)*ESCYLD2!$F19</f>
        <v>0</v>
      </c>
      <c r="AM19" s="52">
        <f>ESCYLD1!AM19*VLOOKUP(ESCYLD2!AM$4,'[1]INTERNAL PARAMETERS-1'!$B$5:$J$44,5,FALSE)*VLOOKUP(ESCYLD2!AM$4,'[1]INTERNAL PARAMETERS-1'!$B$5:$J$44,7,FALSE)*ESCYLD2!$F19 + ESCYLD1!AM19*(1-VLOOKUP(ESCYLD2!AM$4,'[1]INTERNAL PARAMETERS-1'!$B$5:$J$44,5,FALSE))*VLOOKUP(ESCYLD2!AM$4,'[1]INTERNAL PARAMETERS-1'!$B$5:$J$44,9,FALSE)*ESCYLD2!$F19</f>
        <v>0</v>
      </c>
      <c r="AN19" s="52">
        <f>ESCYLD1!AN19*VLOOKUP(ESCYLD2!AN$4,'[1]INTERNAL PARAMETERS-1'!$B$5:$J$44,5,FALSE)*VLOOKUP(ESCYLD2!AN$4,'[1]INTERNAL PARAMETERS-1'!$B$5:$J$44,7,FALSE)*ESCYLD2!$F19 + ESCYLD1!AN19*(1-VLOOKUP(ESCYLD2!AN$4,'[1]INTERNAL PARAMETERS-1'!$B$5:$J$44,5,FALSE))*VLOOKUP(ESCYLD2!AN$4,'[1]INTERNAL PARAMETERS-1'!$B$5:$J$44,9,FALSE)*ESCYLD2!$F19</f>
        <v>0</v>
      </c>
      <c r="AO19" s="52">
        <f>ESCYLD1!AO19*VLOOKUP(ESCYLD2!AO$4,'[1]INTERNAL PARAMETERS-1'!$B$5:$J$44,5,FALSE)*VLOOKUP(ESCYLD2!AO$4,'[1]INTERNAL PARAMETERS-1'!$B$5:$J$44,7,FALSE)*ESCYLD2!$F19 + ESCYLD1!AO19*(1-VLOOKUP(ESCYLD2!AO$4,'[1]INTERNAL PARAMETERS-1'!$B$5:$J$44,5,FALSE))*VLOOKUP(ESCYLD2!AO$4,'[1]INTERNAL PARAMETERS-1'!$B$5:$J$44,9,FALSE)*ESCYLD2!$F19</f>
        <v>0</v>
      </c>
      <c r="AP19" s="52">
        <f>ESCYLD1!AP19*VLOOKUP(ESCYLD2!AP$4,'[1]INTERNAL PARAMETERS-1'!$B$5:$J$44,5,FALSE)*VLOOKUP(ESCYLD2!AP$4,'[1]INTERNAL PARAMETERS-1'!$B$5:$J$44,7,FALSE)*ESCYLD2!$F19 + ESCYLD1!AP19*(1-VLOOKUP(ESCYLD2!AP$4,'[1]INTERNAL PARAMETERS-1'!$B$5:$J$44,5,FALSE))*VLOOKUP(ESCYLD2!AP$4,'[1]INTERNAL PARAMETERS-1'!$B$5:$J$44,9,FALSE)*ESCYLD2!$F19</f>
        <v>0</v>
      </c>
      <c r="AQ19" s="52">
        <f>ESCYLD1!AQ19*VLOOKUP(ESCYLD2!AQ$4,'[1]INTERNAL PARAMETERS-1'!$B$5:$J$44,5,FALSE)*VLOOKUP(ESCYLD2!AQ$4,'[1]INTERNAL PARAMETERS-1'!$B$5:$J$44,7,FALSE)*ESCYLD2!$F19 + ESCYLD1!AQ19*(1-VLOOKUP(ESCYLD2!AQ$4,'[1]INTERNAL PARAMETERS-1'!$B$5:$J$44,5,FALSE))*VLOOKUP(ESCYLD2!AQ$4,'[1]INTERNAL PARAMETERS-1'!$B$5:$J$44,9,FALSE)*ESCYLD2!$F19</f>
        <v>0</v>
      </c>
      <c r="AR19" s="52">
        <f>ESCYLD1!AR19*VLOOKUP(ESCYLD2!AR$4,'[1]INTERNAL PARAMETERS-1'!$B$5:$J$44,5,FALSE)*VLOOKUP(ESCYLD2!AR$4,'[1]INTERNAL PARAMETERS-1'!$B$5:$J$44,7,FALSE)*ESCYLD2!$F19 + ESCYLD1!AR19*(1-VLOOKUP(ESCYLD2!AR$4,'[1]INTERNAL PARAMETERS-1'!$B$5:$J$44,5,FALSE))*VLOOKUP(ESCYLD2!AR$4,'[1]INTERNAL PARAMETERS-1'!$B$5:$J$44,9,FALSE)*ESCYLD2!$F19</f>
        <v>0</v>
      </c>
      <c r="AS19" s="52">
        <f>ESCYLD1!AS19*VLOOKUP(ESCYLD2!AS$4,'[1]INTERNAL PARAMETERS-1'!$B$5:$J$44,5,FALSE)*VLOOKUP(ESCYLD2!AS$4,'[1]INTERNAL PARAMETERS-1'!$B$5:$J$44,7,FALSE)*ESCYLD2!$F19 + ESCYLD1!AS19*(1-VLOOKUP(ESCYLD2!AS$4,'[1]INTERNAL PARAMETERS-1'!$B$5:$J$44,5,FALSE))*VLOOKUP(ESCYLD2!AS$4,'[1]INTERNAL PARAMETERS-1'!$B$5:$J$44,9,FALSE)*ESCYLD2!$F19</f>
        <v>0</v>
      </c>
      <c r="AT19" s="51">
        <f>ESCYLD1!AT19*VLOOKUP(ESCYLD2!AT$4,'[1]INTERNAL PARAMETERS-1'!$B$5:$J$44,5,FALSE)*VLOOKUP(ESCYLD2!AT$4,'[1]INTERNAL PARAMETERS-1'!$B$5:$J$44,7,FALSE)*ESCYLD2!$F19 + ESCYLD1!AT19*(1-VLOOKUP(ESCYLD2!AT$4,'[1]INTERNAL PARAMETERS-1'!$B$5:$J$44,5,FALSE))*VLOOKUP(ESCYLD2!AT$4,'[1]INTERNAL PARAMETERS-1'!$B$5:$J$44,9,FALSE)*ESCYLD2!$F19</f>
        <v>0</v>
      </c>
      <c r="AU19" s="53">
        <f>ESCYLD1!AU19*VLOOKUP(ESCYLD2!AU$4,'[1]INTERNAL PARAMETERS-1'!$B$5:$J$44,5,FALSE)*VLOOKUP(ESCYLD2!AU$4,'[1]INTERNAL PARAMETERS-1'!$B$5:$J$44,6,FALSE)*VLOOKUP(ESCYLD2!AU$4,'[1]INTERNAL PARAMETERS-1'!$B$5:$J$44,3,FALSE) + ESCYLD1!AU19*(1-VLOOKUP(ESCYLD2!AU$4,'[1]INTERNAL PARAMETERS-1'!$B$5:$J$44,5,FALSE))*VLOOKUP(ESCYLD2!AU$4,'[1]INTERNAL PARAMETERS-1'!$B$5:$J$44,8,FALSE)*VLOOKUP(ESCYLD2!AU$4,'[1]INTERNAL PARAMETERS-1'!$B$5:$J$44,3,FALSE)</f>
        <v>0</v>
      </c>
      <c r="AV19" s="52">
        <f>ESCYLD1!AV19*VLOOKUP(ESCYLD2!AV$4,'[1]INTERNAL PARAMETERS-1'!$B$5:$J$44,5,FALSE)*VLOOKUP(ESCYLD2!AV$4,'[1]INTERNAL PARAMETERS-1'!$B$5:$J$44,6,FALSE)*VLOOKUP(ESCYLD2!AV$4,'[1]INTERNAL PARAMETERS-1'!$B$5:$J$44,3,FALSE) + ESCYLD1!AV19*(1-VLOOKUP(ESCYLD2!AV$4,'[1]INTERNAL PARAMETERS-1'!$B$5:$J$44,5,FALSE))*VLOOKUP(ESCYLD2!AV$4,'[1]INTERNAL PARAMETERS-1'!$B$5:$J$44,8,FALSE)*VLOOKUP(ESCYLD2!AV$4,'[1]INTERNAL PARAMETERS-1'!$B$5:$J$44,3,FALSE)</f>
        <v>0</v>
      </c>
      <c r="AW19" s="52">
        <f>ESCYLD1!AW19*VLOOKUP(ESCYLD2!AW$4,'[1]INTERNAL PARAMETERS-1'!$B$5:$J$44,5,FALSE)*VLOOKUP(ESCYLD2!AW$4,'[1]INTERNAL PARAMETERS-1'!$B$5:$J$44,6,FALSE)*VLOOKUP(ESCYLD2!AW$4,'[1]INTERNAL PARAMETERS-1'!$B$5:$J$44,3,FALSE) + ESCYLD1!AW19*(1-VLOOKUP(ESCYLD2!AW$4,'[1]INTERNAL PARAMETERS-1'!$B$5:$J$44,5,FALSE))*VLOOKUP(ESCYLD2!AW$4,'[1]INTERNAL PARAMETERS-1'!$B$5:$J$44,8,FALSE)*VLOOKUP(ESCYLD2!AW$4,'[1]INTERNAL PARAMETERS-1'!$B$5:$J$44,3,FALSE)</f>
        <v>1.5477643204341303</v>
      </c>
      <c r="AX19" s="52">
        <f>ESCYLD1!AX19*VLOOKUP(ESCYLD2!AX$4,'[1]INTERNAL PARAMETERS-1'!$B$5:$J$44,5,FALSE)*VLOOKUP(ESCYLD2!AX$4,'[1]INTERNAL PARAMETERS-1'!$B$5:$J$44,6,FALSE)*VLOOKUP(ESCYLD2!AX$4,'[1]INTERNAL PARAMETERS-1'!$B$5:$J$44,3,FALSE) + ESCYLD1!AX19*(1-VLOOKUP(ESCYLD2!AX$4,'[1]INTERNAL PARAMETERS-1'!$B$5:$J$44,5,FALSE))*VLOOKUP(ESCYLD2!AX$4,'[1]INTERNAL PARAMETERS-1'!$B$5:$J$44,8,FALSE)*VLOOKUP(ESCYLD2!AX$4,'[1]INTERNAL PARAMETERS-1'!$B$5:$J$44,3,FALSE)</f>
        <v>0</v>
      </c>
      <c r="AY19" s="52">
        <f>ESCYLD1!AY19*VLOOKUP(ESCYLD2!AY$4,'[1]INTERNAL PARAMETERS-1'!$B$5:$J$44,5,FALSE)*VLOOKUP(ESCYLD2!AY$4,'[1]INTERNAL PARAMETERS-1'!$B$5:$J$44,6,FALSE)*VLOOKUP(ESCYLD2!AY$4,'[1]INTERNAL PARAMETERS-1'!$B$5:$J$44,3,FALSE) + ESCYLD1!AY19*(1-VLOOKUP(ESCYLD2!AY$4,'[1]INTERNAL PARAMETERS-1'!$B$5:$J$44,5,FALSE))*VLOOKUP(ESCYLD2!AY$4,'[1]INTERNAL PARAMETERS-1'!$B$5:$J$44,8,FALSE)*VLOOKUP(ESCYLD2!AY$4,'[1]INTERNAL PARAMETERS-1'!$B$5:$J$44,3,FALSE)</f>
        <v>0</v>
      </c>
      <c r="AZ19" s="52">
        <f>ESCYLD1!AZ19*VLOOKUP(ESCYLD2!AZ$4,'[1]INTERNAL PARAMETERS-1'!$B$5:$J$44,5,FALSE)*VLOOKUP(ESCYLD2!AZ$4,'[1]INTERNAL PARAMETERS-1'!$B$5:$J$44,6,FALSE)*VLOOKUP(ESCYLD2!AZ$4,'[1]INTERNAL PARAMETERS-1'!$B$5:$J$44,3,FALSE) + ESCYLD1!AZ19*(1-VLOOKUP(ESCYLD2!AZ$4,'[1]INTERNAL PARAMETERS-1'!$B$5:$J$44,5,FALSE))*VLOOKUP(ESCYLD2!AZ$4,'[1]INTERNAL PARAMETERS-1'!$B$5:$J$44,8,FALSE)*VLOOKUP(ESCYLD2!AZ$4,'[1]INTERNAL PARAMETERS-1'!$B$5:$J$44,3,FALSE)</f>
        <v>0</v>
      </c>
      <c r="BA19" s="52">
        <f>ESCYLD1!BA19*VLOOKUP(ESCYLD2!BA$4,'[1]INTERNAL PARAMETERS-1'!$B$5:$J$44,5,FALSE)*VLOOKUP(ESCYLD2!BA$4,'[1]INTERNAL PARAMETERS-1'!$B$5:$J$44,6,FALSE)*VLOOKUP(ESCYLD2!BA$4,'[1]INTERNAL PARAMETERS-1'!$B$5:$J$44,3,FALSE) + ESCYLD1!BA19*(1-VLOOKUP(ESCYLD2!BA$4,'[1]INTERNAL PARAMETERS-1'!$B$5:$J$44,5,FALSE))*VLOOKUP(ESCYLD2!BA$4,'[1]INTERNAL PARAMETERS-1'!$B$5:$J$44,8,FALSE)*VLOOKUP(ESCYLD2!BA$4,'[1]INTERNAL PARAMETERS-1'!$B$5:$J$44,3,FALSE)</f>
        <v>2.184951765006526</v>
      </c>
      <c r="BB19" s="52">
        <f>ESCYLD1!BB19*VLOOKUP(ESCYLD2!BB$4,'[1]INTERNAL PARAMETERS-1'!$B$5:$J$44,5,FALSE)*VLOOKUP(ESCYLD2!BB$4,'[1]INTERNAL PARAMETERS-1'!$B$5:$J$44,6,FALSE)*VLOOKUP(ESCYLD2!BB$4,'[1]INTERNAL PARAMETERS-1'!$B$5:$J$44,3,FALSE) + ESCYLD1!BB19*(1-VLOOKUP(ESCYLD2!BB$4,'[1]INTERNAL PARAMETERS-1'!$B$5:$J$44,5,FALSE))*VLOOKUP(ESCYLD2!BB$4,'[1]INTERNAL PARAMETERS-1'!$B$5:$J$44,8,FALSE)*VLOOKUP(ESCYLD2!BB$4,'[1]INTERNAL PARAMETERS-1'!$B$5:$J$44,3,FALSE)</f>
        <v>0.18627499186715588</v>
      </c>
      <c r="BC19" s="52">
        <f>ESCYLD1!BC19*VLOOKUP(ESCYLD2!BC$4,'[1]INTERNAL PARAMETERS-1'!$B$5:$J$44,5,FALSE)*VLOOKUP(ESCYLD2!BC$4,'[1]INTERNAL PARAMETERS-1'!$B$5:$J$44,6,FALSE)*VLOOKUP(ESCYLD2!BC$4,'[1]INTERNAL PARAMETERS-1'!$B$5:$J$44,3,FALSE) + ESCYLD1!BC19*(1-VLOOKUP(ESCYLD2!BC$4,'[1]INTERNAL PARAMETERS-1'!$B$5:$J$44,5,FALSE))*VLOOKUP(ESCYLD2!BC$4,'[1]INTERNAL PARAMETERS-1'!$B$5:$J$44,8,FALSE)*VLOOKUP(ESCYLD2!BC$4,'[1]INTERNAL PARAMETERS-1'!$B$5:$J$44,3,FALSE)</f>
        <v>1.0365955460606151</v>
      </c>
      <c r="BD19" s="52">
        <f>ESCYLD1!BD19*VLOOKUP(ESCYLD2!BD$4,'[1]INTERNAL PARAMETERS-1'!$B$5:$J$44,5,FALSE)*VLOOKUP(ESCYLD2!BD$4,'[1]INTERNAL PARAMETERS-1'!$B$5:$J$44,6,FALSE)*VLOOKUP(ESCYLD2!BD$4,'[1]INTERNAL PARAMETERS-1'!$B$5:$J$44,3,FALSE) + ESCYLD1!BD19*(1-VLOOKUP(ESCYLD2!BD$4,'[1]INTERNAL PARAMETERS-1'!$B$5:$J$44,5,FALSE))*VLOOKUP(ESCYLD2!BD$4,'[1]INTERNAL PARAMETERS-1'!$B$5:$J$44,8,FALSE)*VLOOKUP(ESCYLD2!BD$4,'[1]INTERNAL PARAMETERS-1'!$B$5:$J$44,3,FALSE)</f>
        <v>0.17276578428790165</v>
      </c>
      <c r="BE19" s="52">
        <f>ESCYLD1!BE19*VLOOKUP(ESCYLD2!BE$4,'[1]INTERNAL PARAMETERS-1'!$B$5:$J$44,5,FALSE)*VLOOKUP(ESCYLD2!BE$4,'[1]INTERNAL PARAMETERS-1'!$B$5:$J$44,6,FALSE)*VLOOKUP(ESCYLD2!BE$4,'[1]INTERNAL PARAMETERS-1'!$B$5:$J$44,3,FALSE) + ESCYLD1!BE19*(1-VLOOKUP(ESCYLD2!BE$4,'[1]INTERNAL PARAMETERS-1'!$B$5:$J$44,5,FALSE))*VLOOKUP(ESCYLD2!BE$4,'[1]INTERNAL PARAMETERS-1'!$B$5:$J$44,8,FALSE)*VLOOKUP(ESCYLD2!BE$4,'[1]INTERNAL PARAMETERS-1'!$B$5:$J$44,3,FALSE)</f>
        <v>0.65128569844454187</v>
      </c>
      <c r="BF19" s="52">
        <f>ESCYLD1!BF19*VLOOKUP(ESCYLD2!BF$4,'[1]INTERNAL PARAMETERS-1'!$B$5:$J$44,5,FALSE)*VLOOKUP(ESCYLD2!BF$4,'[1]INTERNAL PARAMETERS-1'!$B$5:$J$44,6,FALSE)*VLOOKUP(ESCYLD2!BF$4,'[1]INTERNAL PARAMETERS-1'!$B$5:$J$44,3,FALSE) + ESCYLD1!BF19*(1-VLOOKUP(ESCYLD2!BF$4,'[1]INTERNAL PARAMETERS-1'!$B$5:$J$44,5,FALSE))*VLOOKUP(ESCYLD2!BF$4,'[1]INTERNAL PARAMETERS-1'!$B$5:$J$44,8,FALSE)*VLOOKUP(ESCYLD2!BF$4,'[1]INTERNAL PARAMETERS-1'!$B$5:$J$44,3,FALSE)</f>
        <v>0</v>
      </c>
      <c r="BG19" s="52">
        <f>ESCYLD1!BG19*VLOOKUP(ESCYLD2!BG$4,'[1]INTERNAL PARAMETERS-1'!$B$5:$J$44,5,FALSE)*VLOOKUP(ESCYLD2!BG$4,'[1]INTERNAL PARAMETERS-1'!$B$5:$J$44,6,FALSE)*VLOOKUP(ESCYLD2!BG$4,'[1]INTERNAL PARAMETERS-1'!$B$5:$J$44,3,FALSE) + ESCYLD1!BG19*(1-VLOOKUP(ESCYLD2!BG$4,'[1]INTERNAL PARAMETERS-1'!$B$5:$J$44,5,FALSE))*VLOOKUP(ESCYLD2!BG$4,'[1]INTERNAL PARAMETERS-1'!$B$5:$J$44,8,FALSE)*VLOOKUP(ESCYLD2!BG$4,'[1]INTERNAL PARAMETERS-1'!$B$5:$J$44,3,FALSE)</f>
        <v>0.18194881394504597</v>
      </c>
      <c r="BH19" s="52">
        <f>ESCYLD1!BH19*VLOOKUP(ESCYLD2!BH$4,'[1]INTERNAL PARAMETERS-1'!$B$5:$J$44,5,FALSE)*VLOOKUP(ESCYLD2!BH$4,'[1]INTERNAL PARAMETERS-1'!$B$5:$J$44,6,FALSE)*VLOOKUP(ESCYLD2!BH$4,'[1]INTERNAL PARAMETERS-1'!$B$5:$J$44,3,FALSE) + ESCYLD1!BH19*(1-VLOOKUP(ESCYLD2!BH$4,'[1]INTERNAL PARAMETERS-1'!$B$5:$J$44,5,FALSE))*VLOOKUP(ESCYLD2!BH$4,'[1]INTERNAL PARAMETERS-1'!$B$5:$J$44,8,FALSE)*VLOOKUP(ESCYLD2!BH$4,'[1]INTERNAL PARAMETERS-1'!$B$5:$J$44,3,FALSE)</f>
        <v>1.6442114200784753E-3</v>
      </c>
      <c r="BI19" s="52">
        <f>ESCYLD1!BI19*VLOOKUP(ESCYLD2!BI$4,'[1]INTERNAL PARAMETERS-1'!$B$5:$J$44,5,FALSE)*VLOOKUP(ESCYLD2!BI$4,'[1]INTERNAL PARAMETERS-1'!$B$5:$J$44,6,FALSE)*VLOOKUP(ESCYLD2!BI$4,'[1]INTERNAL PARAMETERS-1'!$B$5:$J$44,3,FALSE) + ESCYLD1!BI19*(1-VLOOKUP(ESCYLD2!BI$4,'[1]INTERNAL PARAMETERS-1'!$B$5:$J$44,5,FALSE))*VLOOKUP(ESCYLD2!BI$4,'[1]INTERNAL PARAMETERS-1'!$B$5:$J$44,8,FALSE)*VLOOKUP(ESCYLD2!BI$4,'[1]INTERNAL PARAMETERS-1'!$B$5:$J$44,3,FALSE)</f>
        <v>0</v>
      </c>
      <c r="BJ19" s="52">
        <f>ESCYLD1!BJ19*VLOOKUP(ESCYLD2!BJ$4,'[1]INTERNAL PARAMETERS-1'!$B$5:$J$44,5,FALSE)*VLOOKUP(ESCYLD2!BJ$4,'[1]INTERNAL PARAMETERS-1'!$B$5:$J$44,6,FALSE)*VLOOKUP(ESCYLD2!BJ$4,'[1]INTERNAL PARAMETERS-1'!$B$5:$J$44,3,FALSE) + ESCYLD1!BJ19*(1-VLOOKUP(ESCYLD2!BJ$4,'[1]INTERNAL PARAMETERS-1'!$B$5:$J$44,5,FALSE))*VLOOKUP(ESCYLD2!BJ$4,'[1]INTERNAL PARAMETERS-1'!$B$5:$J$44,8,FALSE)*VLOOKUP(ESCYLD2!BJ$4,'[1]INTERNAL PARAMETERS-1'!$B$5:$J$44,3,FALSE)</f>
        <v>0.10806507605623805</v>
      </c>
      <c r="BK19" s="52">
        <f>ESCYLD1!BK19*VLOOKUP(ESCYLD2!BK$4,'[1]INTERNAL PARAMETERS-1'!$B$5:$J$44,5,FALSE)*VLOOKUP(ESCYLD2!BK$4,'[1]INTERNAL PARAMETERS-1'!$B$5:$J$44,6,FALSE)*VLOOKUP(ESCYLD2!BK$4,'[1]INTERNAL PARAMETERS-1'!$B$5:$J$44,3,FALSE) + ESCYLD1!BK19*(1-VLOOKUP(ESCYLD2!BK$4,'[1]INTERNAL PARAMETERS-1'!$B$5:$J$44,5,FALSE))*VLOOKUP(ESCYLD2!BK$4,'[1]INTERNAL PARAMETERS-1'!$B$5:$J$44,8,FALSE)*VLOOKUP(ESCYLD2!BK$4,'[1]INTERNAL PARAMETERS-1'!$B$5:$J$44,3,FALSE)</f>
        <v>8.5864544738699283E-2</v>
      </c>
      <c r="BL19" s="52">
        <f>ESCYLD1!BL19*VLOOKUP(ESCYLD2!BL$4,'[1]INTERNAL PARAMETERS-1'!$B$5:$J$44,5,FALSE)*VLOOKUP(ESCYLD2!BL$4,'[1]INTERNAL PARAMETERS-1'!$B$5:$J$44,6,FALSE)*VLOOKUP(ESCYLD2!BL$4,'[1]INTERNAL PARAMETERS-1'!$B$5:$J$44,3,FALSE) + ESCYLD1!BL19*(1-VLOOKUP(ESCYLD2!BL$4,'[1]INTERNAL PARAMETERS-1'!$B$5:$J$44,5,FALSE))*VLOOKUP(ESCYLD2!BL$4,'[1]INTERNAL PARAMETERS-1'!$B$5:$J$44,8,FALSE)*VLOOKUP(ESCYLD2!BL$4,'[1]INTERNAL PARAMETERS-1'!$B$5:$J$44,3,FALSE)</f>
        <v>0.32375739671759968</v>
      </c>
      <c r="BM19" s="52">
        <f>ESCYLD1!BM19*VLOOKUP(ESCYLD2!BM$4,'[1]INTERNAL PARAMETERS-1'!$B$5:$J$44,5,FALSE)*VLOOKUP(ESCYLD2!BM$4,'[1]INTERNAL PARAMETERS-1'!$B$5:$J$44,6,FALSE)*VLOOKUP(ESCYLD2!BM$4,'[1]INTERNAL PARAMETERS-1'!$B$5:$J$44,3,FALSE) + ESCYLD1!BM19*(1-VLOOKUP(ESCYLD2!BM$4,'[1]INTERNAL PARAMETERS-1'!$B$5:$J$44,5,FALSE))*VLOOKUP(ESCYLD2!BM$4,'[1]INTERNAL PARAMETERS-1'!$B$5:$J$44,8,FALSE)*VLOOKUP(ESCYLD2!BM$4,'[1]INTERNAL PARAMETERS-1'!$B$5:$J$44,3,FALSE)</f>
        <v>0.21256179274997694</v>
      </c>
      <c r="BN19" s="52">
        <f>ESCYLD1!BN19*VLOOKUP(ESCYLD2!BN$4,'[1]INTERNAL PARAMETERS-1'!$B$5:$J$44,5,FALSE)*VLOOKUP(ESCYLD2!BN$4,'[1]INTERNAL PARAMETERS-1'!$B$5:$J$44,6,FALSE)*VLOOKUP(ESCYLD2!BN$4,'[1]INTERNAL PARAMETERS-1'!$B$5:$J$44,3,FALSE) + ESCYLD1!BN19*(1-VLOOKUP(ESCYLD2!BN$4,'[1]INTERNAL PARAMETERS-1'!$B$5:$J$44,5,FALSE))*VLOOKUP(ESCYLD2!BN$4,'[1]INTERNAL PARAMETERS-1'!$B$5:$J$44,8,FALSE)*VLOOKUP(ESCYLD2!BN$4,'[1]INTERNAL PARAMETERS-1'!$B$5:$J$44,3,FALSE)</f>
        <v>7.0509979795704336E-2</v>
      </c>
      <c r="BO19" s="52">
        <f>ESCYLD1!BO19*VLOOKUP(ESCYLD2!BO$4,'[1]INTERNAL PARAMETERS-1'!$B$5:$J$44,5,FALSE)*VLOOKUP(ESCYLD2!BO$4,'[1]INTERNAL PARAMETERS-1'!$B$5:$J$44,6,FALSE)*VLOOKUP(ESCYLD2!BO$4,'[1]INTERNAL PARAMETERS-1'!$B$5:$J$44,3,FALSE) + ESCYLD1!BO19*(1-VLOOKUP(ESCYLD2!BO$4,'[1]INTERNAL PARAMETERS-1'!$B$5:$J$44,5,FALSE))*VLOOKUP(ESCYLD2!BO$4,'[1]INTERNAL PARAMETERS-1'!$B$5:$J$44,8,FALSE)*VLOOKUP(ESCYLD2!BO$4,'[1]INTERNAL PARAMETERS-1'!$B$5:$J$44,3,FALSE)</f>
        <v>4.5773738807924735E-2</v>
      </c>
      <c r="BP19" s="52">
        <f>ESCYLD1!BP19*VLOOKUP(ESCYLD2!BP$4,'[1]INTERNAL PARAMETERS-1'!$B$5:$J$44,5,FALSE)*VLOOKUP(ESCYLD2!BP$4,'[1]INTERNAL PARAMETERS-1'!$B$5:$J$44,6,FALSE)*VLOOKUP(ESCYLD2!BP$4,'[1]INTERNAL PARAMETERS-1'!$B$5:$J$44,3,FALSE) + ESCYLD1!BP19*(1-VLOOKUP(ESCYLD2!BP$4,'[1]INTERNAL PARAMETERS-1'!$B$5:$J$44,5,FALSE))*VLOOKUP(ESCYLD2!BP$4,'[1]INTERNAL PARAMETERS-1'!$B$5:$J$44,8,FALSE)*VLOOKUP(ESCYLD2!BP$4,'[1]INTERNAL PARAMETERS-1'!$B$5:$J$44,3,FALSE)</f>
        <v>3.0810652774472288E-3</v>
      </c>
      <c r="BQ19" s="52">
        <f>ESCYLD1!BQ19*VLOOKUP(ESCYLD2!BQ$4,'[1]INTERNAL PARAMETERS-1'!$B$5:$J$44,5,FALSE)*VLOOKUP(ESCYLD2!BQ$4,'[1]INTERNAL PARAMETERS-1'!$B$5:$J$44,6,FALSE)*VLOOKUP(ESCYLD2!BQ$4,'[1]INTERNAL PARAMETERS-1'!$B$5:$J$44,3,FALSE) + ESCYLD1!BQ19*(1-VLOOKUP(ESCYLD2!BQ$4,'[1]INTERNAL PARAMETERS-1'!$B$5:$J$44,5,FALSE))*VLOOKUP(ESCYLD2!BQ$4,'[1]INTERNAL PARAMETERS-1'!$B$5:$J$44,8,FALSE)*VLOOKUP(ESCYLD2!BQ$4,'[1]INTERNAL PARAMETERS-1'!$B$5:$J$44,3,FALSE)</f>
        <v>0.34423283349724104</v>
      </c>
      <c r="BR19" s="52">
        <f>ESCYLD1!BR19*VLOOKUP(ESCYLD2!BR$4,'[1]INTERNAL PARAMETERS-1'!$B$5:$J$44,5,FALSE)*VLOOKUP(ESCYLD2!BR$4,'[1]INTERNAL PARAMETERS-1'!$B$5:$J$44,6,FALSE)*VLOOKUP(ESCYLD2!BR$4,'[1]INTERNAL PARAMETERS-1'!$B$5:$J$44,3,FALSE) + ESCYLD1!BR19*(1-VLOOKUP(ESCYLD2!BR$4,'[1]INTERNAL PARAMETERS-1'!$B$5:$J$44,5,FALSE))*VLOOKUP(ESCYLD2!BR$4,'[1]INTERNAL PARAMETERS-1'!$B$5:$J$44,8,FALSE)*VLOOKUP(ESCYLD2!BR$4,'[1]INTERNAL PARAMETERS-1'!$B$5:$J$44,3,FALSE)</f>
        <v>3.8849345301199567E-3</v>
      </c>
      <c r="BS19" s="52">
        <f>ESCYLD1!BS19*VLOOKUP(ESCYLD2!BS$4,'[1]INTERNAL PARAMETERS-1'!$B$5:$J$44,5,FALSE)*VLOOKUP(ESCYLD2!BS$4,'[1]INTERNAL PARAMETERS-1'!$B$5:$J$44,6,FALSE)*VLOOKUP(ESCYLD2!BS$4,'[1]INTERNAL PARAMETERS-1'!$B$5:$J$44,3,FALSE) + ESCYLD1!BS19*(1-VLOOKUP(ESCYLD2!BS$4,'[1]INTERNAL PARAMETERS-1'!$B$5:$J$44,5,FALSE))*VLOOKUP(ESCYLD2!BS$4,'[1]INTERNAL PARAMETERS-1'!$B$5:$J$44,8,FALSE)*VLOOKUP(ESCYLD2!BS$4,'[1]INTERNAL PARAMETERS-1'!$B$5:$J$44,3,FALSE)</f>
        <v>7.4307743731971308E-4</v>
      </c>
      <c r="BT19" s="52">
        <f>ESCYLD1!BT19*VLOOKUP(ESCYLD2!BT$4,'[1]INTERNAL PARAMETERS-1'!$B$5:$J$44,5,FALSE)*VLOOKUP(ESCYLD2!BT$4,'[1]INTERNAL PARAMETERS-1'!$B$5:$J$44,6,FALSE)*VLOOKUP(ESCYLD2!BT$4,'[1]INTERNAL PARAMETERS-1'!$B$5:$J$44,3,FALSE) + ESCYLD1!BT19*(1-VLOOKUP(ESCYLD2!BT$4,'[1]INTERNAL PARAMETERS-1'!$B$5:$J$44,5,FALSE))*VLOOKUP(ESCYLD2!BT$4,'[1]INTERNAL PARAMETERS-1'!$B$5:$J$44,8,FALSE)*VLOOKUP(ESCYLD2!BT$4,'[1]INTERNAL PARAMETERS-1'!$B$5:$J$44,3,FALSE)</f>
        <v>0</v>
      </c>
      <c r="BU19" s="52">
        <f>ESCYLD1!BU19*VLOOKUP(ESCYLD2!BU$4,'[1]INTERNAL PARAMETERS-1'!$B$5:$J$44,5,FALSE)*VLOOKUP(ESCYLD2!BU$4,'[1]INTERNAL PARAMETERS-1'!$B$5:$J$44,6,FALSE)*VLOOKUP(ESCYLD2!BU$4,'[1]INTERNAL PARAMETERS-1'!$B$5:$J$44,3,FALSE) + ESCYLD1!BU19*(1-VLOOKUP(ESCYLD2!BU$4,'[1]INTERNAL PARAMETERS-1'!$B$5:$J$44,5,FALSE))*VLOOKUP(ESCYLD2!BU$4,'[1]INTERNAL PARAMETERS-1'!$B$5:$J$44,8,FALSE)*VLOOKUP(ESCYLD2!BU$4,'[1]INTERNAL PARAMETERS-1'!$B$5:$J$44,3,FALSE)</f>
        <v>0</v>
      </c>
      <c r="BV19" s="52">
        <f>ESCYLD1!BV19*VLOOKUP(ESCYLD2!BV$4,'[1]INTERNAL PARAMETERS-1'!$B$5:$J$44,5,FALSE)*VLOOKUP(ESCYLD2!BV$4,'[1]INTERNAL PARAMETERS-1'!$B$5:$J$44,6,FALSE)*VLOOKUP(ESCYLD2!BV$4,'[1]INTERNAL PARAMETERS-1'!$B$5:$J$44,3,FALSE) + ESCYLD1!BV19*(1-VLOOKUP(ESCYLD2!BV$4,'[1]INTERNAL PARAMETERS-1'!$B$5:$J$44,5,FALSE))*VLOOKUP(ESCYLD2!BV$4,'[1]INTERNAL PARAMETERS-1'!$B$5:$J$44,8,FALSE)*VLOOKUP(ESCYLD2!BV$4,'[1]INTERNAL PARAMETERS-1'!$B$5:$J$44,3,FALSE)</f>
        <v>0</v>
      </c>
      <c r="BW19" s="52">
        <f>ESCYLD1!BW19*VLOOKUP(ESCYLD2!BW$4,'[1]INTERNAL PARAMETERS-1'!$B$5:$J$44,5,FALSE)*VLOOKUP(ESCYLD2!BW$4,'[1]INTERNAL PARAMETERS-1'!$B$5:$J$44,6,FALSE)*VLOOKUP(ESCYLD2!BW$4,'[1]INTERNAL PARAMETERS-1'!$B$5:$J$44,3,FALSE) + ESCYLD1!BW19*(1-VLOOKUP(ESCYLD2!BW$4,'[1]INTERNAL PARAMETERS-1'!$B$5:$J$44,5,FALSE))*VLOOKUP(ESCYLD2!BW$4,'[1]INTERNAL PARAMETERS-1'!$B$5:$J$44,8,FALSE)*VLOOKUP(ESCYLD2!BW$4,'[1]INTERNAL PARAMETERS-1'!$B$5:$J$44,3,FALSE)</f>
        <v>0</v>
      </c>
      <c r="BX19" s="52">
        <f>ESCYLD1!BX19*VLOOKUP(ESCYLD2!BX$4,'[1]INTERNAL PARAMETERS-1'!$B$5:$J$44,5,FALSE)*VLOOKUP(ESCYLD2!BX$4,'[1]INTERNAL PARAMETERS-1'!$B$5:$J$44,6,FALSE)*VLOOKUP(ESCYLD2!BX$4,'[1]INTERNAL PARAMETERS-1'!$B$5:$J$44,3,FALSE) + ESCYLD1!BX19*(1-VLOOKUP(ESCYLD2!BX$4,'[1]INTERNAL PARAMETERS-1'!$B$5:$J$44,5,FALSE))*VLOOKUP(ESCYLD2!BX$4,'[1]INTERNAL PARAMETERS-1'!$B$5:$J$44,8,FALSE)*VLOOKUP(ESCYLD2!BX$4,'[1]INTERNAL PARAMETERS-1'!$B$5:$J$44,3,FALSE)</f>
        <v>0</v>
      </c>
      <c r="BY19" s="52">
        <f>ESCYLD1!BY19*VLOOKUP(ESCYLD2!BY$4,'[1]INTERNAL PARAMETERS-1'!$B$5:$J$44,5,FALSE)*VLOOKUP(ESCYLD2!BY$4,'[1]INTERNAL PARAMETERS-1'!$B$5:$J$44,6,FALSE)*VLOOKUP(ESCYLD2!BY$4,'[1]INTERNAL PARAMETERS-1'!$B$5:$J$44,3,FALSE) + ESCYLD1!BY19*(1-VLOOKUP(ESCYLD2!BY$4,'[1]INTERNAL PARAMETERS-1'!$B$5:$J$44,5,FALSE))*VLOOKUP(ESCYLD2!BY$4,'[1]INTERNAL PARAMETERS-1'!$B$5:$J$44,8,FALSE)*VLOOKUP(ESCYLD2!BY$4,'[1]INTERNAL PARAMETERS-1'!$B$5:$J$44,3,FALSE)</f>
        <v>0</v>
      </c>
      <c r="BZ19" s="52">
        <f>ESCYLD1!BZ19*VLOOKUP(ESCYLD2!BZ$4,'[1]INTERNAL PARAMETERS-1'!$B$5:$J$44,5,FALSE)*VLOOKUP(ESCYLD2!BZ$4,'[1]INTERNAL PARAMETERS-1'!$B$5:$J$44,6,FALSE)*VLOOKUP(ESCYLD2!BZ$4,'[1]INTERNAL PARAMETERS-1'!$B$5:$J$44,3,FALSE) + ESCYLD1!BZ19*(1-VLOOKUP(ESCYLD2!BZ$4,'[1]INTERNAL PARAMETERS-1'!$B$5:$J$44,5,FALSE))*VLOOKUP(ESCYLD2!BZ$4,'[1]INTERNAL PARAMETERS-1'!$B$5:$J$44,8,FALSE)*VLOOKUP(ESCYLD2!BZ$4,'[1]INTERNAL PARAMETERS-1'!$B$5:$J$44,3,FALSE)</f>
        <v>4.8715894413368119E-4</v>
      </c>
      <c r="CA19" s="52">
        <f>ESCYLD1!CA19*VLOOKUP(ESCYLD2!CA$4,'[1]INTERNAL PARAMETERS-1'!$B$5:$J$44,5,FALSE)*VLOOKUP(ESCYLD2!CA$4,'[1]INTERNAL PARAMETERS-1'!$B$5:$J$44,6,FALSE)*VLOOKUP(ESCYLD2!CA$4,'[1]INTERNAL PARAMETERS-1'!$B$5:$J$44,3,FALSE) + ESCYLD1!CA19*(1-VLOOKUP(ESCYLD2!CA$4,'[1]INTERNAL PARAMETERS-1'!$B$5:$J$44,5,FALSE))*VLOOKUP(ESCYLD2!CA$4,'[1]INTERNAL PARAMETERS-1'!$B$5:$J$44,8,FALSE)*VLOOKUP(ESCYLD2!CA$4,'[1]INTERNAL PARAMETERS-1'!$B$5:$J$44,3,FALSE)</f>
        <v>0</v>
      </c>
      <c r="CB19" s="52">
        <f>ESCYLD1!CB19*VLOOKUP(ESCYLD2!CB$4,'[1]INTERNAL PARAMETERS-1'!$B$5:$J$44,5,FALSE)*VLOOKUP(ESCYLD2!CB$4,'[1]INTERNAL PARAMETERS-1'!$B$5:$J$44,6,FALSE)*VLOOKUP(ESCYLD2!CB$4,'[1]INTERNAL PARAMETERS-1'!$B$5:$J$44,3,FALSE) + ESCYLD1!CB19*(1-VLOOKUP(ESCYLD2!CB$4,'[1]INTERNAL PARAMETERS-1'!$B$5:$J$44,5,FALSE))*VLOOKUP(ESCYLD2!CB$4,'[1]INTERNAL PARAMETERS-1'!$B$5:$J$44,8,FALSE)*VLOOKUP(ESCYLD2!CB$4,'[1]INTERNAL PARAMETERS-1'!$B$5:$J$44,3,FALSE)</f>
        <v>0</v>
      </c>
      <c r="CC19" s="52">
        <f>ESCYLD1!CC19*VLOOKUP(ESCYLD2!CC$4,'[1]INTERNAL PARAMETERS-1'!$B$5:$J$44,5,FALSE)*VLOOKUP(ESCYLD2!CC$4,'[1]INTERNAL PARAMETERS-1'!$B$5:$J$44,6,FALSE)*VLOOKUP(ESCYLD2!CC$4,'[1]INTERNAL PARAMETERS-1'!$B$5:$J$44,3,FALSE) + ESCYLD1!CC19*(1-VLOOKUP(ESCYLD2!CC$4,'[1]INTERNAL PARAMETERS-1'!$B$5:$J$44,5,FALSE))*VLOOKUP(ESCYLD2!CC$4,'[1]INTERNAL PARAMETERS-1'!$B$5:$J$44,8,FALSE)*VLOOKUP(ESCYLD2!CC$4,'[1]INTERNAL PARAMETERS-1'!$B$5:$J$44,3,FALSE)</f>
        <v>8.119480290712962E-4</v>
      </c>
      <c r="CD19" s="52">
        <f>ESCYLD1!CD19*VLOOKUP(ESCYLD2!CD$4,'[1]INTERNAL PARAMETERS-1'!$B$5:$J$44,5,FALSE)*VLOOKUP(ESCYLD2!CD$4,'[1]INTERNAL PARAMETERS-1'!$B$5:$J$44,6,FALSE)*VLOOKUP(ESCYLD2!CD$4,'[1]INTERNAL PARAMETERS-1'!$B$5:$J$44,3,FALSE) + ESCYLD1!CD19*(1-VLOOKUP(ESCYLD2!CD$4,'[1]INTERNAL PARAMETERS-1'!$B$5:$J$44,5,FALSE))*VLOOKUP(ESCYLD2!CD$4,'[1]INTERNAL PARAMETERS-1'!$B$5:$J$44,8,FALSE)*VLOOKUP(ESCYLD2!CD$4,'[1]INTERNAL PARAMETERS-1'!$B$5:$J$44,3,FALSE)</f>
        <v>4.4995508129418204E-3</v>
      </c>
      <c r="CE19" s="52">
        <f>ESCYLD1!CE19*VLOOKUP(ESCYLD2!CE$4,'[1]INTERNAL PARAMETERS-1'!$B$5:$J$44,5,FALSE)*VLOOKUP(ESCYLD2!CE$4,'[1]INTERNAL PARAMETERS-1'!$B$5:$J$44,6,FALSE)*VLOOKUP(ESCYLD2!CE$4,'[1]INTERNAL PARAMETERS-1'!$B$5:$J$44,3,FALSE) + ESCYLD1!CE19*(1-VLOOKUP(ESCYLD2!CE$4,'[1]INTERNAL PARAMETERS-1'!$B$5:$J$44,5,FALSE))*VLOOKUP(ESCYLD2!CE$4,'[1]INTERNAL PARAMETERS-1'!$B$5:$J$44,8,FALSE)*VLOOKUP(ESCYLD2!CE$4,'[1]INTERNAL PARAMETERS-1'!$B$5:$J$44,3,FALSE)</f>
        <v>7.0174939336209328E-3</v>
      </c>
      <c r="CF19" s="52">
        <f>ESCYLD1!CF19*VLOOKUP(ESCYLD2!CF$4,'[1]INTERNAL PARAMETERS-1'!$B$5:$J$44,5,FALSE)*VLOOKUP(ESCYLD2!CF$4,'[1]INTERNAL PARAMETERS-1'!$B$5:$J$44,6,FALSE)*VLOOKUP(ESCYLD2!CF$4,'[1]INTERNAL PARAMETERS-1'!$B$5:$J$44,3,FALSE) + ESCYLD1!CF19*(1-VLOOKUP(ESCYLD2!CF$4,'[1]INTERNAL PARAMETERS-1'!$B$5:$J$44,5,FALSE))*VLOOKUP(ESCYLD2!CF$4,'[1]INTERNAL PARAMETERS-1'!$B$5:$J$44,8,FALSE)*VLOOKUP(ESCYLD2!CF$4,'[1]INTERNAL PARAMETERS-1'!$B$5:$J$44,3,FALSE)</f>
        <v>4.5031272134681121E-3</v>
      </c>
      <c r="CG19" s="52">
        <f>ESCYLD1!CG19*VLOOKUP(ESCYLD2!CG$4,'[1]INTERNAL PARAMETERS-1'!$B$5:$J$44,5,FALSE)*VLOOKUP(ESCYLD2!CG$4,'[1]INTERNAL PARAMETERS-1'!$B$5:$J$44,6,FALSE)*VLOOKUP(ESCYLD2!CG$4,'[1]INTERNAL PARAMETERS-1'!$B$5:$J$44,3,FALSE) + ESCYLD1!CG19*(1-VLOOKUP(ESCYLD2!CG$4,'[1]INTERNAL PARAMETERS-1'!$B$5:$J$44,5,FALSE))*VLOOKUP(ESCYLD2!CG$4,'[1]INTERNAL PARAMETERS-1'!$B$5:$J$44,8,FALSE)*VLOOKUP(ESCYLD2!CG$4,'[1]INTERNAL PARAMETERS-1'!$B$5:$J$44,3,FALSE)</f>
        <v>8.9535398305848096E-4</v>
      </c>
      <c r="CH19" s="51">
        <f>ESCYLD1!CH19*VLOOKUP(ESCYLD2!CH$4,'[1]INTERNAL PARAMETERS-1'!$B$5:$J$44,5,FALSE)*VLOOKUP(ESCYLD2!CH$4,'[1]INTERNAL PARAMETERS-1'!$B$5:$J$44,6,FALSE)*VLOOKUP(ESCYLD2!CH$4,'[1]INTERNAL PARAMETERS-1'!$B$5:$J$44,3,FALSE) + ESCYLD1!CH19*(1-VLOOKUP(ESCYLD2!CH$4,'[1]INTERNAL PARAMETERS-1'!$B$5:$J$44,5,FALSE))*VLOOKUP(ESCYLD2!CH$4,'[1]INTERNAL PARAMETERS-1'!$B$5:$J$44,8,FALSE)*VLOOKUP(ESCYLD2!CH$4,'[1]INTERNAL PARAMETERS-1'!$B$5:$J$44,3,FALSE)</f>
        <v>0</v>
      </c>
      <c r="CJ19" s="53">
        <f t="shared" si="0"/>
        <v>70.54337235335278</v>
      </c>
      <c r="CK19" s="51">
        <f t="shared" si="1"/>
        <v>7.1799202039905596</v>
      </c>
    </row>
    <row r="20" spans="2:89" x14ac:dyDescent="0.5">
      <c r="B20" s="66" t="s">
        <v>5</v>
      </c>
      <c r="C20" s="65" t="s">
        <v>90</v>
      </c>
      <c r="D20" s="65" t="s">
        <v>74</v>
      </c>
      <c r="E20" s="151">
        <f>ESC!AF20</f>
        <v>510.79934492277039</v>
      </c>
      <c r="F20" s="67">
        <f>'[1]INTERNAL PARAMETERS-1'!M20</f>
        <v>12.89</v>
      </c>
      <c r="G20" s="53">
        <f>ESCYLD1!G20*VLOOKUP(ESCYLD2!G$4,'[1]INTERNAL PARAMETERS-1'!$B$5:$J$44,5,FALSE)*VLOOKUP(ESCYLD2!G$4,'[1]INTERNAL PARAMETERS-1'!$B$5:$J$44,7,FALSE)*ESCYLD2!$F20 + ESCYLD1!G20*(1-VLOOKUP(ESCYLD2!G$4,'[1]INTERNAL PARAMETERS-1'!$B$5:$J$44,5,FALSE))*VLOOKUP(ESCYLD2!G$4,'[1]INTERNAL PARAMETERS-1'!$B$5:$J$44,9,FALSE)*ESCYLD2!$F20</f>
        <v>13.154889083788083</v>
      </c>
      <c r="H20" s="52">
        <f>ESCYLD1!H20*VLOOKUP(ESCYLD2!H$4,'[1]INTERNAL PARAMETERS-1'!$B$5:$J$44,5,FALSE)*VLOOKUP(ESCYLD2!H$4,'[1]INTERNAL PARAMETERS-1'!$B$5:$J$44,7,FALSE)*ESCYLD2!$F20 + ESCYLD1!H20*(1-VLOOKUP(ESCYLD2!H$4,'[1]INTERNAL PARAMETERS-1'!$B$5:$J$44,5,FALSE))*VLOOKUP(ESCYLD2!H$4,'[1]INTERNAL PARAMETERS-1'!$B$5:$J$44,9,FALSE)*ESCYLD2!$F20</f>
        <v>7.272021063697033</v>
      </c>
      <c r="I20" s="52">
        <f>ESCYLD1!I20*VLOOKUP(ESCYLD2!I$4,'[1]INTERNAL PARAMETERS-1'!$B$5:$J$44,5,FALSE)*VLOOKUP(ESCYLD2!I$4,'[1]INTERNAL PARAMETERS-1'!$B$5:$J$44,7,FALSE)*ESCYLD2!$F20 + ESCYLD1!I20*(1-VLOOKUP(ESCYLD2!I$4,'[1]INTERNAL PARAMETERS-1'!$B$5:$J$44,5,FALSE))*VLOOKUP(ESCYLD2!I$4,'[1]INTERNAL PARAMETERS-1'!$B$5:$J$44,9,FALSE)*ESCYLD2!$F20</f>
        <v>15.83792915277294</v>
      </c>
      <c r="J20" s="52">
        <f>ESCYLD1!J20*VLOOKUP(ESCYLD2!J$4,'[1]INTERNAL PARAMETERS-1'!$B$5:$J$44,5,FALSE)*VLOOKUP(ESCYLD2!J$4,'[1]INTERNAL PARAMETERS-1'!$B$5:$J$44,7,FALSE)*ESCYLD2!$F20 + ESCYLD1!J20*(1-VLOOKUP(ESCYLD2!J$4,'[1]INTERNAL PARAMETERS-1'!$B$5:$J$44,5,FALSE))*VLOOKUP(ESCYLD2!J$4,'[1]INTERNAL PARAMETERS-1'!$B$5:$J$44,9,FALSE)*ESCYLD2!$F20</f>
        <v>0</v>
      </c>
      <c r="K20" s="52">
        <f>ESCYLD1!K20*VLOOKUP(ESCYLD2!K$4,'[1]INTERNAL PARAMETERS-1'!$B$5:$J$44,5,FALSE)*VLOOKUP(ESCYLD2!K$4,'[1]INTERNAL PARAMETERS-1'!$B$5:$J$44,7,FALSE)*ESCYLD2!$F20 + ESCYLD1!K20*(1-VLOOKUP(ESCYLD2!K$4,'[1]INTERNAL PARAMETERS-1'!$B$5:$J$44,5,FALSE))*VLOOKUP(ESCYLD2!K$4,'[1]INTERNAL PARAMETERS-1'!$B$5:$J$44,9,FALSE)*ESCYLD2!$F20</f>
        <v>0</v>
      </c>
      <c r="L20" s="52">
        <f>ESCYLD1!L20*VLOOKUP(ESCYLD2!L$4,'[1]INTERNAL PARAMETERS-1'!$B$5:$J$44,5,FALSE)*VLOOKUP(ESCYLD2!L$4,'[1]INTERNAL PARAMETERS-1'!$B$5:$J$44,7,FALSE)*ESCYLD2!$F20 + ESCYLD1!L20*(1-VLOOKUP(ESCYLD2!L$4,'[1]INTERNAL PARAMETERS-1'!$B$5:$J$44,5,FALSE))*VLOOKUP(ESCYLD2!L$4,'[1]INTERNAL PARAMETERS-1'!$B$5:$J$44,9,FALSE)*ESCYLD2!$F20</f>
        <v>0</v>
      </c>
      <c r="M20" s="52">
        <f>ESCYLD1!M20*VLOOKUP(ESCYLD2!M$4,'[1]INTERNAL PARAMETERS-1'!$B$5:$J$44,5,FALSE)*VLOOKUP(ESCYLD2!M$4,'[1]INTERNAL PARAMETERS-1'!$B$5:$J$44,7,FALSE)*ESCYLD2!$F20 + ESCYLD1!M20*(1-VLOOKUP(ESCYLD2!M$4,'[1]INTERNAL PARAMETERS-1'!$B$5:$J$44,5,FALSE))*VLOOKUP(ESCYLD2!M$4,'[1]INTERNAL PARAMETERS-1'!$B$5:$J$44,9,FALSE)*ESCYLD2!$F20</f>
        <v>3.1607758875796148</v>
      </c>
      <c r="N20" s="52">
        <f>ESCYLD1!N20*VLOOKUP(ESCYLD2!N$4,'[1]INTERNAL PARAMETERS-1'!$B$5:$J$44,5,FALSE)*VLOOKUP(ESCYLD2!N$4,'[1]INTERNAL PARAMETERS-1'!$B$5:$J$44,7,FALSE)*ESCYLD2!$F20 + ESCYLD1!N20*(1-VLOOKUP(ESCYLD2!N$4,'[1]INTERNAL PARAMETERS-1'!$B$5:$J$44,5,FALSE))*VLOOKUP(ESCYLD2!N$4,'[1]INTERNAL PARAMETERS-1'!$B$5:$J$44,9,FALSE)*ESCYLD2!$F20</f>
        <v>4.1877180667395708E-2</v>
      </c>
      <c r="O20" s="52">
        <f>ESCYLD1!O20*VLOOKUP(ESCYLD2!O$4,'[1]INTERNAL PARAMETERS-1'!$B$5:$J$44,5,FALSE)*VLOOKUP(ESCYLD2!O$4,'[1]INTERNAL PARAMETERS-1'!$B$5:$J$44,7,FALSE)*ESCYLD2!$F20 + ESCYLD1!O20*(1-VLOOKUP(ESCYLD2!O$4,'[1]INTERNAL PARAMETERS-1'!$B$5:$J$44,5,FALSE))*VLOOKUP(ESCYLD2!O$4,'[1]INTERNAL PARAMETERS-1'!$B$5:$J$44,9,FALSE)*ESCYLD2!$F20</f>
        <v>0</v>
      </c>
      <c r="P20" s="52">
        <f>ESCYLD1!P20*VLOOKUP(ESCYLD2!P$4,'[1]INTERNAL PARAMETERS-1'!$B$5:$J$44,5,FALSE)*VLOOKUP(ESCYLD2!P$4,'[1]INTERNAL PARAMETERS-1'!$B$5:$J$44,7,FALSE)*ESCYLD2!$F20 + ESCYLD1!P20*(1-VLOOKUP(ESCYLD2!P$4,'[1]INTERNAL PARAMETERS-1'!$B$5:$J$44,5,FALSE))*VLOOKUP(ESCYLD2!P$4,'[1]INTERNAL PARAMETERS-1'!$B$5:$J$44,9,FALSE)*ESCYLD2!$F20</f>
        <v>0</v>
      </c>
      <c r="Q20" s="52">
        <f>ESCYLD1!Q20*VLOOKUP(ESCYLD2!Q$4,'[1]INTERNAL PARAMETERS-1'!$B$5:$J$44,5,FALSE)*VLOOKUP(ESCYLD2!Q$4,'[1]INTERNAL PARAMETERS-1'!$B$5:$J$44,7,FALSE)*ESCYLD2!$F20 + ESCYLD1!Q20*(1-VLOOKUP(ESCYLD2!Q$4,'[1]INTERNAL PARAMETERS-1'!$B$5:$J$44,5,FALSE))*VLOOKUP(ESCYLD2!Q$4,'[1]INTERNAL PARAMETERS-1'!$B$5:$J$44,9,FALSE)*ESCYLD2!$F20</f>
        <v>0</v>
      </c>
      <c r="R20" s="52">
        <f>ESCYLD1!R20*VLOOKUP(ESCYLD2!R$4,'[1]INTERNAL PARAMETERS-1'!$B$5:$J$44,5,FALSE)*VLOOKUP(ESCYLD2!R$4,'[1]INTERNAL PARAMETERS-1'!$B$5:$J$44,7,FALSE)*ESCYLD2!$F20 + ESCYLD1!R20*(1-VLOOKUP(ESCYLD2!R$4,'[1]INTERNAL PARAMETERS-1'!$B$5:$J$44,5,FALSE))*VLOOKUP(ESCYLD2!R$4,'[1]INTERNAL PARAMETERS-1'!$B$5:$J$44,9,FALSE)*ESCYLD2!$F20</f>
        <v>0</v>
      </c>
      <c r="S20" s="52">
        <f>ESCYLD1!S20*VLOOKUP(ESCYLD2!S$4,'[1]INTERNAL PARAMETERS-1'!$B$5:$J$44,5,FALSE)*VLOOKUP(ESCYLD2!S$4,'[1]INTERNAL PARAMETERS-1'!$B$5:$J$44,7,FALSE)*ESCYLD2!$F20 + ESCYLD1!S20*(1-VLOOKUP(ESCYLD2!S$4,'[1]INTERNAL PARAMETERS-1'!$B$5:$J$44,5,FALSE))*VLOOKUP(ESCYLD2!S$4,'[1]INTERNAL PARAMETERS-1'!$B$5:$J$44,9,FALSE)*ESCYLD2!$F20</f>
        <v>1.5330032743738786</v>
      </c>
      <c r="T20" s="52">
        <f>ESCYLD1!T20*VLOOKUP(ESCYLD2!T$4,'[1]INTERNAL PARAMETERS-1'!$B$5:$J$44,5,FALSE)*VLOOKUP(ESCYLD2!T$4,'[1]INTERNAL PARAMETERS-1'!$B$5:$J$44,7,FALSE)*ESCYLD2!$F20 + ESCYLD1!T20*(1-VLOOKUP(ESCYLD2!T$4,'[1]INTERNAL PARAMETERS-1'!$B$5:$J$44,5,FALSE))*VLOOKUP(ESCYLD2!T$4,'[1]INTERNAL PARAMETERS-1'!$B$5:$J$44,9,FALSE)*ESCYLD2!$F20</f>
        <v>0.53602659570195377</v>
      </c>
      <c r="U20" s="52">
        <f>ESCYLD1!U20*VLOOKUP(ESCYLD2!U$4,'[1]INTERNAL PARAMETERS-1'!$B$5:$J$44,5,FALSE)*VLOOKUP(ESCYLD2!U$4,'[1]INTERNAL PARAMETERS-1'!$B$5:$J$44,7,FALSE)*ESCYLD2!$F20 + ESCYLD1!U20*(1-VLOOKUP(ESCYLD2!U$4,'[1]INTERNAL PARAMETERS-1'!$B$5:$J$44,5,FALSE))*VLOOKUP(ESCYLD2!U$4,'[1]INTERNAL PARAMETERS-1'!$B$5:$J$44,9,FALSE)*ESCYLD2!$F20</f>
        <v>0.15142193317328817</v>
      </c>
      <c r="V20" s="52">
        <f>ESCYLD1!V20*VLOOKUP(ESCYLD2!V$4,'[1]INTERNAL PARAMETERS-1'!$B$5:$J$44,5,FALSE)*VLOOKUP(ESCYLD2!V$4,'[1]INTERNAL PARAMETERS-1'!$B$5:$J$44,7,FALSE)*ESCYLD2!$F20 + ESCYLD1!V20*(1-VLOOKUP(ESCYLD2!V$4,'[1]INTERNAL PARAMETERS-1'!$B$5:$J$44,5,FALSE))*VLOOKUP(ESCYLD2!V$4,'[1]INTERNAL PARAMETERS-1'!$B$5:$J$44,9,FALSE)*ESCYLD2!$F20</f>
        <v>2.4975550550034797</v>
      </c>
      <c r="W20" s="52">
        <f>ESCYLD1!W20*VLOOKUP(ESCYLD2!W$4,'[1]INTERNAL PARAMETERS-1'!$B$5:$J$44,5,FALSE)*VLOOKUP(ESCYLD2!W$4,'[1]INTERNAL PARAMETERS-1'!$B$5:$J$44,7,FALSE)*ESCYLD2!$F20 + ESCYLD1!W20*(1-VLOOKUP(ESCYLD2!W$4,'[1]INTERNAL PARAMETERS-1'!$B$5:$J$44,5,FALSE))*VLOOKUP(ESCYLD2!W$4,'[1]INTERNAL PARAMETERS-1'!$B$5:$J$44,9,FALSE)*ESCYLD2!$F20</f>
        <v>0</v>
      </c>
      <c r="X20" s="52">
        <f>ESCYLD1!X20*VLOOKUP(ESCYLD2!X$4,'[1]INTERNAL PARAMETERS-1'!$B$5:$J$44,5,FALSE)*VLOOKUP(ESCYLD2!X$4,'[1]INTERNAL PARAMETERS-1'!$B$5:$J$44,7,FALSE)*ESCYLD2!$F20 + ESCYLD1!X20*(1-VLOOKUP(ESCYLD2!X$4,'[1]INTERNAL PARAMETERS-1'!$B$5:$J$44,5,FALSE))*VLOOKUP(ESCYLD2!X$4,'[1]INTERNAL PARAMETERS-1'!$B$5:$J$44,9,FALSE)*ESCYLD2!$F20</f>
        <v>0</v>
      </c>
      <c r="Y20" s="52">
        <f>ESCYLD1!Y20*VLOOKUP(ESCYLD2!Y$4,'[1]INTERNAL PARAMETERS-1'!$B$5:$J$44,5,FALSE)*VLOOKUP(ESCYLD2!Y$4,'[1]INTERNAL PARAMETERS-1'!$B$5:$J$44,7,FALSE)*ESCYLD2!$F20 + ESCYLD1!Y20*(1-VLOOKUP(ESCYLD2!Y$4,'[1]INTERNAL PARAMETERS-1'!$B$5:$J$44,5,FALSE))*VLOOKUP(ESCYLD2!Y$4,'[1]INTERNAL PARAMETERS-1'!$B$5:$J$44,9,FALSE)*ESCYLD2!$F20</f>
        <v>0</v>
      </c>
      <c r="Z20" s="52">
        <f>ESCYLD1!Z20*VLOOKUP(ESCYLD2!Z$4,'[1]INTERNAL PARAMETERS-1'!$B$5:$J$44,5,FALSE)*VLOOKUP(ESCYLD2!Z$4,'[1]INTERNAL PARAMETERS-1'!$B$5:$J$44,7,FALSE)*ESCYLD2!$F20 + ESCYLD1!Z20*(1-VLOOKUP(ESCYLD2!Z$4,'[1]INTERNAL PARAMETERS-1'!$B$5:$J$44,5,FALSE))*VLOOKUP(ESCYLD2!Z$4,'[1]INTERNAL PARAMETERS-1'!$B$5:$J$44,9,FALSE)*ESCYLD2!$F20</f>
        <v>0</v>
      </c>
      <c r="AA20" s="52">
        <f>ESCYLD1!AA20*VLOOKUP(ESCYLD2!AA$4,'[1]INTERNAL PARAMETERS-1'!$B$5:$J$44,5,FALSE)*VLOOKUP(ESCYLD2!AA$4,'[1]INTERNAL PARAMETERS-1'!$B$5:$J$44,7,FALSE)*ESCYLD2!$F20 + ESCYLD1!AA20*(1-VLOOKUP(ESCYLD2!AA$4,'[1]INTERNAL PARAMETERS-1'!$B$5:$J$44,5,FALSE))*VLOOKUP(ESCYLD2!AA$4,'[1]INTERNAL PARAMETERS-1'!$B$5:$J$44,9,FALSE)*ESCYLD2!$F20</f>
        <v>0</v>
      </c>
      <c r="AB20" s="52">
        <f>ESCYLD1!AB20*VLOOKUP(ESCYLD2!AB$4,'[1]INTERNAL PARAMETERS-1'!$B$5:$J$44,5,FALSE)*VLOOKUP(ESCYLD2!AB$4,'[1]INTERNAL PARAMETERS-1'!$B$5:$J$44,7,FALSE)*ESCYLD2!$F20 + ESCYLD1!AB20*(1-VLOOKUP(ESCYLD2!AB$4,'[1]INTERNAL PARAMETERS-1'!$B$5:$J$44,5,FALSE))*VLOOKUP(ESCYLD2!AB$4,'[1]INTERNAL PARAMETERS-1'!$B$5:$J$44,9,FALSE)*ESCYLD2!$F20</f>
        <v>0</v>
      </c>
      <c r="AC20" s="52">
        <f>ESCYLD1!AC20*VLOOKUP(ESCYLD2!AC$4,'[1]INTERNAL PARAMETERS-1'!$B$5:$J$44,5,FALSE)*VLOOKUP(ESCYLD2!AC$4,'[1]INTERNAL PARAMETERS-1'!$B$5:$J$44,7,FALSE)*ESCYLD2!$F20 + ESCYLD1!AC20*(1-VLOOKUP(ESCYLD2!AC$4,'[1]INTERNAL PARAMETERS-1'!$B$5:$J$44,5,FALSE))*VLOOKUP(ESCYLD2!AC$4,'[1]INTERNAL PARAMETERS-1'!$B$5:$J$44,9,FALSE)*ESCYLD2!$F20</f>
        <v>0</v>
      </c>
      <c r="AD20" s="52">
        <f>ESCYLD1!AD20*VLOOKUP(ESCYLD2!AD$4,'[1]INTERNAL PARAMETERS-1'!$B$5:$J$44,5,FALSE)*VLOOKUP(ESCYLD2!AD$4,'[1]INTERNAL PARAMETERS-1'!$B$5:$J$44,7,FALSE)*ESCYLD2!$F20 + ESCYLD1!AD20*(1-VLOOKUP(ESCYLD2!AD$4,'[1]INTERNAL PARAMETERS-1'!$B$5:$J$44,5,FALSE))*VLOOKUP(ESCYLD2!AD$4,'[1]INTERNAL PARAMETERS-1'!$B$5:$J$44,9,FALSE)*ESCYLD2!$F20</f>
        <v>0</v>
      </c>
      <c r="AE20" s="52">
        <f>ESCYLD1!AE20*VLOOKUP(ESCYLD2!AE$4,'[1]INTERNAL PARAMETERS-1'!$B$5:$J$44,5,FALSE)*VLOOKUP(ESCYLD2!AE$4,'[1]INTERNAL PARAMETERS-1'!$B$5:$J$44,7,FALSE)*ESCYLD2!$F20 + ESCYLD1!AE20*(1-VLOOKUP(ESCYLD2!AE$4,'[1]INTERNAL PARAMETERS-1'!$B$5:$J$44,5,FALSE))*VLOOKUP(ESCYLD2!AE$4,'[1]INTERNAL PARAMETERS-1'!$B$5:$J$44,9,FALSE)*ESCYLD2!$F20</f>
        <v>0</v>
      </c>
      <c r="AF20" s="52">
        <f>ESCYLD1!AF20*VLOOKUP(ESCYLD2!AF$4,'[1]INTERNAL PARAMETERS-1'!$B$5:$J$44,5,FALSE)*VLOOKUP(ESCYLD2!AF$4,'[1]INTERNAL PARAMETERS-1'!$B$5:$J$44,7,FALSE)*ESCYLD2!$F20 + ESCYLD1!AF20*(1-VLOOKUP(ESCYLD2!AF$4,'[1]INTERNAL PARAMETERS-1'!$B$5:$J$44,5,FALSE))*VLOOKUP(ESCYLD2!AF$4,'[1]INTERNAL PARAMETERS-1'!$B$5:$J$44,9,FALSE)*ESCYLD2!$F20</f>
        <v>0</v>
      </c>
      <c r="AG20" s="52">
        <f>ESCYLD1!AG20*VLOOKUP(ESCYLD2!AG$4,'[1]INTERNAL PARAMETERS-1'!$B$5:$J$44,5,FALSE)*VLOOKUP(ESCYLD2!AG$4,'[1]INTERNAL PARAMETERS-1'!$B$5:$J$44,7,FALSE)*ESCYLD2!$F20 + ESCYLD1!AG20*(1-VLOOKUP(ESCYLD2!AG$4,'[1]INTERNAL PARAMETERS-1'!$B$5:$J$44,5,FALSE))*VLOOKUP(ESCYLD2!AG$4,'[1]INTERNAL PARAMETERS-1'!$B$5:$J$44,9,FALSE)*ESCYLD2!$F20</f>
        <v>0</v>
      </c>
      <c r="AH20" s="52">
        <f>ESCYLD1!AH20*VLOOKUP(ESCYLD2!AH$4,'[1]INTERNAL PARAMETERS-1'!$B$5:$J$44,5,FALSE)*VLOOKUP(ESCYLD2!AH$4,'[1]INTERNAL PARAMETERS-1'!$B$5:$J$44,7,FALSE)*ESCYLD2!$F20 + ESCYLD1!AH20*(1-VLOOKUP(ESCYLD2!AH$4,'[1]INTERNAL PARAMETERS-1'!$B$5:$J$44,5,FALSE))*VLOOKUP(ESCYLD2!AH$4,'[1]INTERNAL PARAMETERS-1'!$B$5:$J$44,9,FALSE)*ESCYLD2!$F20</f>
        <v>0</v>
      </c>
      <c r="AI20" s="52">
        <f>ESCYLD1!AI20*VLOOKUP(ESCYLD2!AI$4,'[1]INTERNAL PARAMETERS-1'!$B$5:$J$44,5,FALSE)*VLOOKUP(ESCYLD2!AI$4,'[1]INTERNAL PARAMETERS-1'!$B$5:$J$44,7,FALSE)*ESCYLD2!$F20 + ESCYLD1!AI20*(1-VLOOKUP(ESCYLD2!AI$4,'[1]INTERNAL PARAMETERS-1'!$B$5:$J$44,5,FALSE))*VLOOKUP(ESCYLD2!AI$4,'[1]INTERNAL PARAMETERS-1'!$B$5:$J$44,9,FALSE)*ESCYLD2!$F20</f>
        <v>3.3500427693205347E-2</v>
      </c>
      <c r="AJ20" s="52">
        <f>ESCYLD1!AJ20*VLOOKUP(ESCYLD2!AJ$4,'[1]INTERNAL PARAMETERS-1'!$B$5:$J$44,5,FALSE)*VLOOKUP(ESCYLD2!AJ$4,'[1]INTERNAL PARAMETERS-1'!$B$5:$J$44,7,FALSE)*ESCYLD2!$F20 + ESCYLD1!AJ20*(1-VLOOKUP(ESCYLD2!AJ$4,'[1]INTERNAL PARAMETERS-1'!$B$5:$J$44,5,FALSE))*VLOOKUP(ESCYLD2!AJ$4,'[1]INTERNAL PARAMETERS-1'!$B$5:$J$44,9,FALSE)*ESCYLD2!$F20</f>
        <v>8.7101112002333919E-2</v>
      </c>
      <c r="AK20" s="52">
        <f>ESCYLD1!AK20*VLOOKUP(ESCYLD2!AK$4,'[1]INTERNAL PARAMETERS-1'!$B$5:$J$44,5,FALSE)*VLOOKUP(ESCYLD2!AK$4,'[1]INTERNAL PARAMETERS-1'!$B$5:$J$44,7,FALSE)*ESCYLD2!$F20 + ESCYLD1!AK20*(1-VLOOKUP(ESCYLD2!AK$4,'[1]INTERNAL PARAMETERS-1'!$B$5:$J$44,5,FALSE))*VLOOKUP(ESCYLD2!AK$4,'[1]INTERNAL PARAMETERS-1'!$B$5:$J$44,9,FALSE)*ESCYLD2!$F20</f>
        <v>0</v>
      </c>
      <c r="AL20" s="52">
        <f>ESCYLD1!AL20*VLOOKUP(ESCYLD2!AL$4,'[1]INTERNAL PARAMETERS-1'!$B$5:$J$44,5,FALSE)*VLOOKUP(ESCYLD2!AL$4,'[1]INTERNAL PARAMETERS-1'!$B$5:$J$44,7,FALSE)*ESCYLD2!$F20 + ESCYLD1!AL20*(1-VLOOKUP(ESCYLD2!AL$4,'[1]INTERNAL PARAMETERS-1'!$B$5:$J$44,5,FALSE))*VLOOKUP(ESCYLD2!AL$4,'[1]INTERNAL PARAMETERS-1'!$B$5:$J$44,9,FALSE)*ESCYLD2!$F20</f>
        <v>0</v>
      </c>
      <c r="AM20" s="52">
        <f>ESCYLD1!AM20*VLOOKUP(ESCYLD2!AM$4,'[1]INTERNAL PARAMETERS-1'!$B$5:$J$44,5,FALSE)*VLOOKUP(ESCYLD2!AM$4,'[1]INTERNAL PARAMETERS-1'!$B$5:$J$44,7,FALSE)*ESCYLD2!$F20 + ESCYLD1!AM20*(1-VLOOKUP(ESCYLD2!AM$4,'[1]INTERNAL PARAMETERS-1'!$B$5:$J$44,5,FALSE))*VLOOKUP(ESCYLD2!AM$4,'[1]INTERNAL PARAMETERS-1'!$B$5:$J$44,9,FALSE)*ESCYLD2!$F20</f>
        <v>0</v>
      </c>
      <c r="AN20" s="52">
        <f>ESCYLD1!AN20*VLOOKUP(ESCYLD2!AN$4,'[1]INTERNAL PARAMETERS-1'!$B$5:$J$44,5,FALSE)*VLOOKUP(ESCYLD2!AN$4,'[1]INTERNAL PARAMETERS-1'!$B$5:$J$44,7,FALSE)*ESCYLD2!$F20 + ESCYLD1!AN20*(1-VLOOKUP(ESCYLD2!AN$4,'[1]INTERNAL PARAMETERS-1'!$B$5:$J$44,5,FALSE))*VLOOKUP(ESCYLD2!AN$4,'[1]INTERNAL PARAMETERS-1'!$B$5:$J$44,9,FALSE)*ESCYLD2!$F20</f>
        <v>0</v>
      </c>
      <c r="AO20" s="52">
        <f>ESCYLD1!AO20*VLOOKUP(ESCYLD2!AO$4,'[1]INTERNAL PARAMETERS-1'!$B$5:$J$44,5,FALSE)*VLOOKUP(ESCYLD2!AO$4,'[1]INTERNAL PARAMETERS-1'!$B$5:$J$44,7,FALSE)*ESCYLD2!$F20 + ESCYLD1!AO20*(1-VLOOKUP(ESCYLD2!AO$4,'[1]INTERNAL PARAMETERS-1'!$B$5:$J$44,5,FALSE))*VLOOKUP(ESCYLD2!AO$4,'[1]INTERNAL PARAMETERS-1'!$B$5:$J$44,9,FALSE)*ESCYLD2!$F20</f>
        <v>0</v>
      </c>
      <c r="AP20" s="52">
        <f>ESCYLD1!AP20*VLOOKUP(ESCYLD2!AP$4,'[1]INTERNAL PARAMETERS-1'!$B$5:$J$44,5,FALSE)*VLOOKUP(ESCYLD2!AP$4,'[1]INTERNAL PARAMETERS-1'!$B$5:$J$44,7,FALSE)*ESCYLD2!$F20 + ESCYLD1!AP20*(1-VLOOKUP(ESCYLD2!AP$4,'[1]INTERNAL PARAMETERS-1'!$B$5:$J$44,5,FALSE))*VLOOKUP(ESCYLD2!AP$4,'[1]INTERNAL PARAMETERS-1'!$B$5:$J$44,9,FALSE)*ESCYLD2!$F20</f>
        <v>0</v>
      </c>
      <c r="AQ20" s="52">
        <f>ESCYLD1!AQ20*VLOOKUP(ESCYLD2!AQ$4,'[1]INTERNAL PARAMETERS-1'!$B$5:$J$44,5,FALSE)*VLOOKUP(ESCYLD2!AQ$4,'[1]INTERNAL PARAMETERS-1'!$B$5:$J$44,7,FALSE)*ESCYLD2!$F20 + ESCYLD1!AQ20*(1-VLOOKUP(ESCYLD2!AQ$4,'[1]INTERNAL PARAMETERS-1'!$B$5:$J$44,5,FALSE))*VLOOKUP(ESCYLD2!AQ$4,'[1]INTERNAL PARAMETERS-1'!$B$5:$J$44,9,FALSE)*ESCYLD2!$F20</f>
        <v>0</v>
      </c>
      <c r="AR20" s="52">
        <f>ESCYLD1!AR20*VLOOKUP(ESCYLD2!AR$4,'[1]INTERNAL PARAMETERS-1'!$B$5:$J$44,5,FALSE)*VLOOKUP(ESCYLD2!AR$4,'[1]INTERNAL PARAMETERS-1'!$B$5:$J$44,7,FALSE)*ESCYLD2!$F20 + ESCYLD1!AR20*(1-VLOOKUP(ESCYLD2!AR$4,'[1]INTERNAL PARAMETERS-1'!$B$5:$J$44,5,FALSE))*VLOOKUP(ESCYLD2!AR$4,'[1]INTERNAL PARAMETERS-1'!$B$5:$J$44,9,FALSE)*ESCYLD2!$F20</f>
        <v>0</v>
      </c>
      <c r="AS20" s="52">
        <f>ESCYLD1!AS20*VLOOKUP(ESCYLD2!AS$4,'[1]INTERNAL PARAMETERS-1'!$B$5:$J$44,5,FALSE)*VLOOKUP(ESCYLD2!AS$4,'[1]INTERNAL PARAMETERS-1'!$B$5:$J$44,7,FALSE)*ESCYLD2!$F20 + ESCYLD1!AS20*(1-VLOOKUP(ESCYLD2!AS$4,'[1]INTERNAL PARAMETERS-1'!$B$5:$J$44,5,FALSE))*VLOOKUP(ESCYLD2!AS$4,'[1]INTERNAL PARAMETERS-1'!$B$5:$J$44,9,FALSE)*ESCYLD2!$F20</f>
        <v>0</v>
      </c>
      <c r="AT20" s="51">
        <f>ESCYLD1!AT20*VLOOKUP(ESCYLD2!AT$4,'[1]INTERNAL PARAMETERS-1'!$B$5:$J$44,5,FALSE)*VLOOKUP(ESCYLD2!AT$4,'[1]INTERNAL PARAMETERS-1'!$B$5:$J$44,7,FALSE)*ESCYLD2!$F20 + ESCYLD1!AT20*(1-VLOOKUP(ESCYLD2!AT$4,'[1]INTERNAL PARAMETERS-1'!$B$5:$J$44,5,FALSE))*VLOOKUP(ESCYLD2!AT$4,'[1]INTERNAL PARAMETERS-1'!$B$5:$J$44,9,FALSE)*ESCYLD2!$F20</f>
        <v>0</v>
      </c>
      <c r="AU20" s="53">
        <f>ESCYLD1!AU20*VLOOKUP(ESCYLD2!AU$4,'[1]INTERNAL PARAMETERS-1'!$B$5:$J$44,5,FALSE)*VLOOKUP(ESCYLD2!AU$4,'[1]INTERNAL PARAMETERS-1'!$B$5:$J$44,6,FALSE)*VLOOKUP(ESCYLD2!AU$4,'[1]INTERNAL PARAMETERS-1'!$B$5:$J$44,3,FALSE) + ESCYLD1!AU20*(1-VLOOKUP(ESCYLD2!AU$4,'[1]INTERNAL PARAMETERS-1'!$B$5:$J$44,5,FALSE))*VLOOKUP(ESCYLD2!AU$4,'[1]INTERNAL PARAMETERS-1'!$B$5:$J$44,8,FALSE)*VLOOKUP(ESCYLD2!AU$4,'[1]INTERNAL PARAMETERS-1'!$B$5:$J$44,3,FALSE)</f>
        <v>0</v>
      </c>
      <c r="AV20" s="52">
        <f>ESCYLD1!AV20*VLOOKUP(ESCYLD2!AV$4,'[1]INTERNAL PARAMETERS-1'!$B$5:$J$44,5,FALSE)*VLOOKUP(ESCYLD2!AV$4,'[1]INTERNAL PARAMETERS-1'!$B$5:$J$44,6,FALSE)*VLOOKUP(ESCYLD2!AV$4,'[1]INTERNAL PARAMETERS-1'!$B$5:$J$44,3,FALSE) + ESCYLD1!AV20*(1-VLOOKUP(ESCYLD2!AV$4,'[1]INTERNAL PARAMETERS-1'!$B$5:$J$44,5,FALSE))*VLOOKUP(ESCYLD2!AV$4,'[1]INTERNAL PARAMETERS-1'!$B$5:$J$44,8,FALSE)*VLOOKUP(ESCYLD2!AV$4,'[1]INTERNAL PARAMETERS-1'!$B$5:$J$44,3,FALSE)</f>
        <v>0</v>
      </c>
      <c r="AW20" s="52">
        <f>ESCYLD1!AW20*VLOOKUP(ESCYLD2!AW$4,'[1]INTERNAL PARAMETERS-1'!$B$5:$J$44,5,FALSE)*VLOOKUP(ESCYLD2!AW$4,'[1]INTERNAL PARAMETERS-1'!$B$5:$J$44,6,FALSE)*VLOOKUP(ESCYLD2!AW$4,'[1]INTERNAL PARAMETERS-1'!$B$5:$J$44,3,FALSE) + ESCYLD1!AW20*(1-VLOOKUP(ESCYLD2!AW$4,'[1]INTERNAL PARAMETERS-1'!$B$5:$J$44,5,FALSE))*VLOOKUP(ESCYLD2!AW$4,'[1]INTERNAL PARAMETERS-1'!$B$5:$J$44,8,FALSE)*VLOOKUP(ESCYLD2!AW$4,'[1]INTERNAL PARAMETERS-1'!$B$5:$J$44,3,FALSE)</f>
        <v>1.4506970661181549</v>
      </c>
      <c r="AX20" s="52">
        <f>ESCYLD1!AX20*VLOOKUP(ESCYLD2!AX$4,'[1]INTERNAL PARAMETERS-1'!$B$5:$J$44,5,FALSE)*VLOOKUP(ESCYLD2!AX$4,'[1]INTERNAL PARAMETERS-1'!$B$5:$J$44,6,FALSE)*VLOOKUP(ESCYLD2!AX$4,'[1]INTERNAL PARAMETERS-1'!$B$5:$J$44,3,FALSE) + ESCYLD1!AX20*(1-VLOOKUP(ESCYLD2!AX$4,'[1]INTERNAL PARAMETERS-1'!$B$5:$J$44,5,FALSE))*VLOOKUP(ESCYLD2!AX$4,'[1]INTERNAL PARAMETERS-1'!$B$5:$J$44,8,FALSE)*VLOOKUP(ESCYLD2!AX$4,'[1]INTERNAL PARAMETERS-1'!$B$5:$J$44,3,FALSE)</f>
        <v>0</v>
      </c>
      <c r="AY20" s="52">
        <f>ESCYLD1!AY20*VLOOKUP(ESCYLD2!AY$4,'[1]INTERNAL PARAMETERS-1'!$B$5:$J$44,5,FALSE)*VLOOKUP(ESCYLD2!AY$4,'[1]INTERNAL PARAMETERS-1'!$B$5:$J$44,6,FALSE)*VLOOKUP(ESCYLD2!AY$4,'[1]INTERNAL PARAMETERS-1'!$B$5:$J$44,3,FALSE) + ESCYLD1!AY20*(1-VLOOKUP(ESCYLD2!AY$4,'[1]INTERNAL PARAMETERS-1'!$B$5:$J$44,5,FALSE))*VLOOKUP(ESCYLD2!AY$4,'[1]INTERNAL PARAMETERS-1'!$B$5:$J$44,8,FALSE)*VLOOKUP(ESCYLD2!AY$4,'[1]INTERNAL PARAMETERS-1'!$B$5:$J$44,3,FALSE)</f>
        <v>0</v>
      </c>
      <c r="AZ20" s="52">
        <f>ESCYLD1!AZ20*VLOOKUP(ESCYLD2!AZ$4,'[1]INTERNAL PARAMETERS-1'!$B$5:$J$44,5,FALSE)*VLOOKUP(ESCYLD2!AZ$4,'[1]INTERNAL PARAMETERS-1'!$B$5:$J$44,6,FALSE)*VLOOKUP(ESCYLD2!AZ$4,'[1]INTERNAL PARAMETERS-1'!$B$5:$J$44,3,FALSE) + ESCYLD1!AZ20*(1-VLOOKUP(ESCYLD2!AZ$4,'[1]INTERNAL PARAMETERS-1'!$B$5:$J$44,5,FALSE))*VLOOKUP(ESCYLD2!AZ$4,'[1]INTERNAL PARAMETERS-1'!$B$5:$J$44,8,FALSE)*VLOOKUP(ESCYLD2!AZ$4,'[1]INTERNAL PARAMETERS-1'!$B$5:$J$44,3,FALSE)</f>
        <v>0</v>
      </c>
      <c r="BA20" s="52">
        <f>ESCYLD1!BA20*VLOOKUP(ESCYLD2!BA$4,'[1]INTERNAL PARAMETERS-1'!$B$5:$J$44,5,FALSE)*VLOOKUP(ESCYLD2!BA$4,'[1]INTERNAL PARAMETERS-1'!$B$5:$J$44,6,FALSE)*VLOOKUP(ESCYLD2!BA$4,'[1]INTERNAL PARAMETERS-1'!$B$5:$J$44,3,FALSE) + ESCYLD1!BA20*(1-VLOOKUP(ESCYLD2!BA$4,'[1]INTERNAL PARAMETERS-1'!$B$5:$J$44,5,FALSE))*VLOOKUP(ESCYLD2!BA$4,'[1]INTERNAL PARAMETERS-1'!$B$5:$J$44,8,FALSE)*VLOOKUP(ESCYLD2!BA$4,'[1]INTERNAL PARAMETERS-1'!$B$5:$J$44,3,FALSE)</f>
        <v>2.8937836004989248</v>
      </c>
      <c r="BB20" s="52">
        <f>ESCYLD1!BB20*VLOOKUP(ESCYLD2!BB$4,'[1]INTERNAL PARAMETERS-1'!$B$5:$J$44,5,FALSE)*VLOOKUP(ESCYLD2!BB$4,'[1]INTERNAL PARAMETERS-1'!$B$5:$J$44,6,FALSE)*VLOOKUP(ESCYLD2!BB$4,'[1]INTERNAL PARAMETERS-1'!$B$5:$J$44,3,FALSE) + ESCYLD1!BB20*(1-VLOOKUP(ESCYLD2!BB$4,'[1]INTERNAL PARAMETERS-1'!$B$5:$J$44,5,FALSE))*VLOOKUP(ESCYLD2!BB$4,'[1]INTERNAL PARAMETERS-1'!$B$5:$J$44,8,FALSE)*VLOOKUP(ESCYLD2!BB$4,'[1]INTERNAL PARAMETERS-1'!$B$5:$J$44,3,FALSE)</f>
        <v>0.19134232429107298</v>
      </c>
      <c r="BC20" s="52">
        <f>ESCYLD1!BC20*VLOOKUP(ESCYLD2!BC$4,'[1]INTERNAL PARAMETERS-1'!$B$5:$J$44,5,FALSE)*VLOOKUP(ESCYLD2!BC$4,'[1]INTERNAL PARAMETERS-1'!$B$5:$J$44,6,FALSE)*VLOOKUP(ESCYLD2!BC$4,'[1]INTERNAL PARAMETERS-1'!$B$5:$J$44,3,FALSE) + ESCYLD1!BC20*(1-VLOOKUP(ESCYLD2!BC$4,'[1]INTERNAL PARAMETERS-1'!$B$5:$J$44,5,FALSE))*VLOOKUP(ESCYLD2!BC$4,'[1]INTERNAL PARAMETERS-1'!$B$5:$J$44,8,FALSE)*VLOOKUP(ESCYLD2!BC$4,'[1]INTERNAL PARAMETERS-1'!$B$5:$J$44,3,FALSE)</f>
        <v>0.89808747851745752</v>
      </c>
      <c r="BD20" s="52">
        <f>ESCYLD1!BD20*VLOOKUP(ESCYLD2!BD$4,'[1]INTERNAL PARAMETERS-1'!$B$5:$J$44,5,FALSE)*VLOOKUP(ESCYLD2!BD$4,'[1]INTERNAL PARAMETERS-1'!$B$5:$J$44,6,FALSE)*VLOOKUP(ESCYLD2!BD$4,'[1]INTERNAL PARAMETERS-1'!$B$5:$J$44,3,FALSE) + ESCYLD1!BD20*(1-VLOOKUP(ESCYLD2!BD$4,'[1]INTERNAL PARAMETERS-1'!$B$5:$J$44,5,FALSE))*VLOOKUP(ESCYLD2!BD$4,'[1]INTERNAL PARAMETERS-1'!$B$5:$J$44,8,FALSE)*VLOOKUP(ESCYLD2!BD$4,'[1]INTERNAL PARAMETERS-1'!$B$5:$J$44,3,FALSE)</f>
        <v>0.124809759549078</v>
      </c>
      <c r="BE20" s="52">
        <f>ESCYLD1!BE20*VLOOKUP(ESCYLD2!BE$4,'[1]INTERNAL PARAMETERS-1'!$B$5:$J$44,5,FALSE)*VLOOKUP(ESCYLD2!BE$4,'[1]INTERNAL PARAMETERS-1'!$B$5:$J$44,6,FALSE)*VLOOKUP(ESCYLD2!BE$4,'[1]INTERNAL PARAMETERS-1'!$B$5:$J$44,3,FALSE) + ESCYLD1!BE20*(1-VLOOKUP(ESCYLD2!BE$4,'[1]INTERNAL PARAMETERS-1'!$B$5:$J$44,5,FALSE))*VLOOKUP(ESCYLD2!BE$4,'[1]INTERNAL PARAMETERS-1'!$B$5:$J$44,8,FALSE)*VLOOKUP(ESCYLD2!BE$4,'[1]INTERNAL PARAMETERS-1'!$B$5:$J$44,3,FALSE)</f>
        <v>0.65753418691851406</v>
      </c>
      <c r="BF20" s="52">
        <f>ESCYLD1!BF20*VLOOKUP(ESCYLD2!BF$4,'[1]INTERNAL PARAMETERS-1'!$B$5:$J$44,5,FALSE)*VLOOKUP(ESCYLD2!BF$4,'[1]INTERNAL PARAMETERS-1'!$B$5:$J$44,6,FALSE)*VLOOKUP(ESCYLD2!BF$4,'[1]INTERNAL PARAMETERS-1'!$B$5:$J$44,3,FALSE) + ESCYLD1!BF20*(1-VLOOKUP(ESCYLD2!BF$4,'[1]INTERNAL PARAMETERS-1'!$B$5:$J$44,5,FALSE))*VLOOKUP(ESCYLD2!BF$4,'[1]INTERNAL PARAMETERS-1'!$B$5:$J$44,8,FALSE)*VLOOKUP(ESCYLD2!BF$4,'[1]INTERNAL PARAMETERS-1'!$B$5:$J$44,3,FALSE)</f>
        <v>0</v>
      </c>
      <c r="BG20" s="52">
        <f>ESCYLD1!BG20*VLOOKUP(ESCYLD2!BG$4,'[1]INTERNAL PARAMETERS-1'!$B$5:$J$44,5,FALSE)*VLOOKUP(ESCYLD2!BG$4,'[1]INTERNAL PARAMETERS-1'!$B$5:$J$44,6,FALSE)*VLOOKUP(ESCYLD2!BG$4,'[1]INTERNAL PARAMETERS-1'!$B$5:$J$44,3,FALSE) + ESCYLD1!BG20*(1-VLOOKUP(ESCYLD2!BG$4,'[1]INTERNAL PARAMETERS-1'!$B$5:$J$44,5,FALSE))*VLOOKUP(ESCYLD2!BG$4,'[1]INTERNAL PARAMETERS-1'!$B$5:$J$44,8,FALSE)*VLOOKUP(ESCYLD2!BG$4,'[1]INTERNAL PARAMETERS-1'!$B$5:$J$44,3,FALSE)</f>
        <v>0.17737175264335078</v>
      </c>
      <c r="BH20" s="52">
        <f>ESCYLD1!BH20*VLOOKUP(ESCYLD2!BH$4,'[1]INTERNAL PARAMETERS-1'!$B$5:$J$44,5,FALSE)*VLOOKUP(ESCYLD2!BH$4,'[1]INTERNAL PARAMETERS-1'!$B$5:$J$44,6,FALSE)*VLOOKUP(ESCYLD2!BH$4,'[1]INTERNAL PARAMETERS-1'!$B$5:$J$44,3,FALSE) + ESCYLD1!BH20*(1-VLOOKUP(ESCYLD2!BH$4,'[1]INTERNAL PARAMETERS-1'!$B$5:$J$44,5,FALSE))*VLOOKUP(ESCYLD2!BH$4,'[1]INTERNAL PARAMETERS-1'!$B$5:$J$44,8,FALSE)*VLOOKUP(ESCYLD2!BH$4,'[1]INTERNAL PARAMETERS-1'!$B$5:$J$44,3,FALSE)</f>
        <v>1.2910892080060694E-3</v>
      </c>
      <c r="BI20" s="52">
        <f>ESCYLD1!BI20*VLOOKUP(ESCYLD2!BI$4,'[1]INTERNAL PARAMETERS-1'!$B$5:$J$44,5,FALSE)*VLOOKUP(ESCYLD2!BI$4,'[1]INTERNAL PARAMETERS-1'!$B$5:$J$44,6,FALSE)*VLOOKUP(ESCYLD2!BI$4,'[1]INTERNAL PARAMETERS-1'!$B$5:$J$44,3,FALSE) + ESCYLD1!BI20*(1-VLOOKUP(ESCYLD2!BI$4,'[1]INTERNAL PARAMETERS-1'!$B$5:$J$44,5,FALSE))*VLOOKUP(ESCYLD2!BI$4,'[1]INTERNAL PARAMETERS-1'!$B$5:$J$44,8,FALSE)*VLOOKUP(ESCYLD2!BI$4,'[1]INTERNAL PARAMETERS-1'!$B$5:$J$44,3,FALSE)</f>
        <v>0</v>
      </c>
      <c r="BJ20" s="52">
        <f>ESCYLD1!BJ20*VLOOKUP(ESCYLD2!BJ$4,'[1]INTERNAL PARAMETERS-1'!$B$5:$J$44,5,FALSE)*VLOOKUP(ESCYLD2!BJ$4,'[1]INTERNAL PARAMETERS-1'!$B$5:$J$44,6,FALSE)*VLOOKUP(ESCYLD2!BJ$4,'[1]INTERNAL PARAMETERS-1'!$B$5:$J$44,3,FALSE) + ESCYLD1!BJ20*(1-VLOOKUP(ESCYLD2!BJ$4,'[1]INTERNAL PARAMETERS-1'!$B$5:$J$44,5,FALSE))*VLOOKUP(ESCYLD2!BJ$4,'[1]INTERNAL PARAMETERS-1'!$B$5:$J$44,8,FALSE)*VLOOKUP(ESCYLD2!BJ$4,'[1]INTERNAL PARAMETERS-1'!$B$5:$J$44,3,FALSE)</f>
        <v>0.11723686650020129</v>
      </c>
      <c r="BK20" s="52">
        <f>ESCYLD1!BK20*VLOOKUP(ESCYLD2!BK$4,'[1]INTERNAL PARAMETERS-1'!$B$5:$J$44,5,FALSE)*VLOOKUP(ESCYLD2!BK$4,'[1]INTERNAL PARAMETERS-1'!$B$5:$J$44,6,FALSE)*VLOOKUP(ESCYLD2!BK$4,'[1]INTERNAL PARAMETERS-1'!$B$5:$J$44,3,FALSE) + ESCYLD1!BK20*(1-VLOOKUP(ESCYLD2!BK$4,'[1]INTERNAL PARAMETERS-1'!$B$5:$J$44,5,FALSE))*VLOOKUP(ESCYLD2!BK$4,'[1]INTERNAL PARAMETERS-1'!$B$5:$J$44,8,FALSE)*VLOOKUP(ESCYLD2!BK$4,'[1]INTERNAL PARAMETERS-1'!$B$5:$J$44,3,FALSE)</f>
        <v>8.2002582587429262E-2</v>
      </c>
      <c r="BL20" s="52">
        <f>ESCYLD1!BL20*VLOOKUP(ESCYLD2!BL$4,'[1]INTERNAL PARAMETERS-1'!$B$5:$J$44,5,FALSE)*VLOOKUP(ESCYLD2!BL$4,'[1]INTERNAL PARAMETERS-1'!$B$5:$J$44,6,FALSE)*VLOOKUP(ESCYLD2!BL$4,'[1]INTERNAL PARAMETERS-1'!$B$5:$J$44,3,FALSE) + ESCYLD1!BL20*(1-VLOOKUP(ESCYLD2!BL$4,'[1]INTERNAL PARAMETERS-1'!$B$5:$J$44,5,FALSE))*VLOOKUP(ESCYLD2!BL$4,'[1]INTERNAL PARAMETERS-1'!$B$5:$J$44,8,FALSE)*VLOOKUP(ESCYLD2!BL$4,'[1]INTERNAL PARAMETERS-1'!$B$5:$J$44,3,FALSE)</f>
        <v>0.23632397434375646</v>
      </c>
      <c r="BM20" s="52">
        <f>ESCYLD1!BM20*VLOOKUP(ESCYLD2!BM$4,'[1]INTERNAL PARAMETERS-1'!$B$5:$J$44,5,FALSE)*VLOOKUP(ESCYLD2!BM$4,'[1]INTERNAL PARAMETERS-1'!$B$5:$J$44,6,FALSE)*VLOOKUP(ESCYLD2!BM$4,'[1]INTERNAL PARAMETERS-1'!$B$5:$J$44,3,FALSE) + ESCYLD1!BM20*(1-VLOOKUP(ESCYLD2!BM$4,'[1]INTERNAL PARAMETERS-1'!$B$5:$J$44,5,FALSE))*VLOOKUP(ESCYLD2!BM$4,'[1]INTERNAL PARAMETERS-1'!$B$5:$J$44,8,FALSE)*VLOOKUP(ESCYLD2!BM$4,'[1]INTERNAL PARAMETERS-1'!$B$5:$J$44,3,FALSE)</f>
        <v>0.2093239663597877</v>
      </c>
      <c r="BN20" s="52">
        <f>ESCYLD1!BN20*VLOOKUP(ESCYLD2!BN$4,'[1]INTERNAL PARAMETERS-1'!$B$5:$J$44,5,FALSE)*VLOOKUP(ESCYLD2!BN$4,'[1]INTERNAL PARAMETERS-1'!$B$5:$J$44,6,FALSE)*VLOOKUP(ESCYLD2!BN$4,'[1]INTERNAL PARAMETERS-1'!$B$5:$J$44,3,FALSE) + ESCYLD1!BN20*(1-VLOOKUP(ESCYLD2!BN$4,'[1]INTERNAL PARAMETERS-1'!$B$5:$J$44,5,FALSE))*VLOOKUP(ESCYLD2!BN$4,'[1]INTERNAL PARAMETERS-1'!$B$5:$J$44,8,FALSE)*VLOOKUP(ESCYLD2!BN$4,'[1]INTERNAL PARAMETERS-1'!$B$5:$J$44,3,FALSE)</f>
        <v>7.0116662500704544E-2</v>
      </c>
      <c r="BO20" s="52">
        <f>ESCYLD1!BO20*VLOOKUP(ESCYLD2!BO$4,'[1]INTERNAL PARAMETERS-1'!$B$5:$J$44,5,FALSE)*VLOOKUP(ESCYLD2!BO$4,'[1]INTERNAL PARAMETERS-1'!$B$5:$J$44,6,FALSE)*VLOOKUP(ESCYLD2!BO$4,'[1]INTERNAL PARAMETERS-1'!$B$5:$J$44,3,FALSE) + ESCYLD1!BO20*(1-VLOOKUP(ESCYLD2!BO$4,'[1]INTERNAL PARAMETERS-1'!$B$5:$J$44,5,FALSE))*VLOOKUP(ESCYLD2!BO$4,'[1]INTERNAL PARAMETERS-1'!$B$5:$J$44,8,FALSE)*VLOOKUP(ESCYLD2!BO$4,'[1]INTERNAL PARAMETERS-1'!$B$5:$J$44,3,FALSE)</f>
        <v>3.9210857428332482E-2</v>
      </c>
      <c r="BP20" s="52">
        <f>ESCYLD1!BP20*VLOOKUP(ESCYLD2!BP$4,'[1]INTERNAL PARAMETERS-1'!$B$5:$J$44,5,FALSE)*VLOOKUP(ESCYLD2!BP$4,'[1]INTERNAL PARAMETERS-1'!$B$5:$J$44,6,FALSE)*VLOOKUP(ESCYLD2!BP$4,'[1]INTERNAL PARAMETERS-1'!$B$5:$J$44,3,FALSE) + ESCYLD1!BP20*(1-VLOOKUP(ESCYLD2!BP$4,'[1]INTERNAL PARAMETERS-1'!$B$5:$J$44,5,FALSE))*VLOOKUP(ESCYLD2!BP$4,'[1]INTERNAL PARAMETERS-1'!$B$5:$J$44,8,FALSE)*VLOOKUP(ESCYLD2!BP$4,'[1]INTERNAL PARAMETERS-1'!$B$5:$J$44,3,FALSE)</f>
        <v>3.3871345801765925E-3</v>
      </c>
      <c r="BQ20" s="52">
        <f>ESCYLD1!BQ20*VLOOKUP(ESCYLD2!BQ$4,'[1]INTERNAL PARAMETERS-1'!$B$5:$J$44,5,FALSE)*VLOOKUP(ESCYLD2!BQ$4,'[1]INTERNAL PARAMETERS-1'!$B$5:$J$44,6,FALSE)*VLOOKUP(ESCYLD2!BQ$4,'[1]INTERNAL PARAMETERS-1'!$B$5:$J$44,3,FALSE) + ESCYLD1!BQ20*(1-VLOOKUP(ESCYLD2!BQ$4,'[1]INTERNAL PARAMETERS-1'!$B$5:$J$44,5,FALSE))*VLOOKUP(ESCYLD2!BQ$4,'[1]INTERNAL PARAMETERS-1'!$B$5:$J$44,8,FALSE)*VLOOKUP(ESCYLD2!BQ$4,'[1]INTERNAL PARAMETERS-1'!$B$5:$J$44,3,FALSE)</f>
        <v>0.28022038807962368</v>
      </c>
      <c r="BR20" s="52">
        <f>ESCYLD1!BR20*VLOOKUP(ESCYLD2!BR$4,'[1]INTERNAL PARAMETERS-1'!$B$5:$J$44,5,FALSE)*VLOOKUP(ESCYLD2!BR$4,'[1]INTERNAL PARAMETERS-1'!$B$5:$J$44,6,FALSE)*VLOOKUP(ESCYLD2!BR$4,'[1]INTERNAL PARAMETERS-1'!$B$5:$J$44,3,FALSE) + ESCYLD1!BR20*(1-VLOOKUP(ESCYLD2!BR$4,'[1]INTERNAL PARAMETERS-1'!$B$5:$J$44,5,FALSE))*VLOOKUP(ESCYLD2!BR$4,'[1]INTERNAL PARAMETERS-1'!$B$5:$J$44,8,FALSE)*VLOOKUP(ESCYLD2!BR$4,'[1]INTERNAL PARAMETERS-1'!$B$5:$J$44,3,FALSE)</f>
        <v>6.5370886271822878E-3</v>
      </c>
      <c r="BS20" s="52">
        <f>ESCYLD1!BS20*VLOOKUP(ESCYLD2!BS$4,'[1]INTERNAL PARAMETERS-1'!$B$5:$J$44,5,FALSE)*VLOOKUP(ESCYLD2!BS$4,'[1]INTERNAL PARAMETERS-1'!$B$5:$J$44,6,FALSE)*VLOOKUP(ESCYLD2!BS$4,'[1]INTERNAL PARAMETERS-1'!$B$5:$J$44,3,FALSE) + ESCYLD1!BS20*(1-VLOOKUP(ESCYLD2!BS$4,'[1]INTERNAL PARAMETERS-1'!$B$5:$J$44,5,FALSE))*VLOOKUP(ESCYLD2!BS$4,'[1]INTERNAL PARAMETERS-1'!$B$5:$J$44,8,FALSE)*VLOOKUP(ESCYLD2!BS$4,'[1]INTERNAL PARAMETERS-1'!$B$5:$J$44,3,FALSE)</f>
        <v>5.8350206948082003E-4</v>
      </c>
      <c r="BT20" s="52">
        <f>ESCYLD1!BT20*VLOOKUP(ESCYLD2!BT$4,'[1]INTERNAL PARAMETERS-1'!$B$5:$J$44,5,FALSE)*VLOOKUP(ESCYLD2!BT$4,'[1]INTERNAL PARAMETERS-1'!$B$5:$J$44,6,FALSE)*VLOOKUP(ESCYLD2!BT$4,'[1]INTERNAL PARAMETERS-1'!$B$5:$J$44,3,FALSE) + ESCYLD1!BT20*(1-VLOOKUP(ESCYLD2!BT$4,'[1]INTERNAL PARAMETERS-1'!$B$5:$J$44,5,FALSE))*VLOOKUP(ESCYLD2!BT$4,'[1]INTERNAL PARAMETERS-1'!$B$5:$J$44,8,FALSE)*VLOOKUP(ESCYLD2!BT$4,'[1]INTERNAL PARAMETERS-1'!$B$5:$J$44,3,FALSE)</f>
        <v>0</v>
      </c>
      <c r="BU20" s="52">
        <f>ESCYLD1!BU20*VLOOKUP(ESCYLD2!BU$4,'[1]INTERNAL PARAMETERS-1'!$B$5:$J$44,5,FALSE)*VLOOKUP(ESCYLD2!BU$4,'[1]INTERNAL PARAMETERS-1'!$B$5:$J$44,6,FALSE)*VLOOKUP(ESCYLD2!BU$4,'[1]INTERNAL PARAMETERS-1'!$B$5:$J$44,3,FALSE) + ESCYLD1!BU20*(1-VLOOKUP(ESCYLD2!BU$4,'[1]INTERNAL PARAMETERS-1'!$B$5:$J$44,5,FALSE))*VLOOKUP(ESCYLD2!BU$4,'[1]INTERNAL PARAMETERS-1'!$B$5:$J$44,8,FALSE)*VLOOKUP(ESCYLD2!BU$4,'[1]INTERNAL PARAMETERS-1'!$B$5:$J$44,3,FALSE)</f>
        <v>0</v>
      </c>
      <c r="BV20" s="52">
        <f>ESCYLD1!BV20*VLOOKUP(ESCYLD2!BV$4,'[1]INTERNAL PARAMETERS-1'!$B$5:$J$44,5,FALSE)*VLOOKUP(ESCYLD2!BV$4,'[1]INTERNAL PARAMETERS-1'!$B$5:$J$44,6,FALSE)*VLOOKUP(ESCYLD2!BV$4,'[1]INTERNAL PARAMETERS-1'!$B$5:$J$44,3,FALSE) + ESCYLD1!BV20*(1-VLOOKUP(ESCYLD2!BV$4,'[1]INTERNAL PARAMETERS-1'!$B$5:$J$44,5,FALSE))*VLOOKUP(ESCYLD2!BV$4,'[1]INTERNAL PARAMETERS-1'!$B$5:$J$44,8,FALSE)*VLOOKUP(ESCYLD2!BV$4,'[1]INTERNAL PARAMETERS-1'!$B$5:$J$44,3,FALSE)</f>
        <v>0</v>
      </c>
      <c r="BW20" s="52">
        <f>ESCYLD1!BW20*VLOOKUP(ESCYLD2!BW$4,'[1]INTERNAL PARAMETERS-1'!$B$5:$J$44,5,FALSE)*VLOOKUP(ESCYLD2!BW$4,'[1]INTERNAL PARAMETERS-1'!$B$5:$J$44,6,FALSE)*VLOOKUP(ESCYLD2!BW$4,'[1]INTERNAL PARAMETERS-1'!$B$5:$J$44,3,FALSE) + ESCYLD1!BW20*(1-VLOOKUP(ESCYLD2!BW$4,'[1]INTERNAL PARAMETERS-1'!$B$5:$J$44,5,FALSE))*VLOOKUP(ESCYLD2!BW$4,'[1]INTERNAL PARAMETERS-1'!$B$5:$J$44,8,FALSE)*VLOOKUP(ESCYLD2!BW$4,'[1]INTERNAL PARAMETERS-1'!$B$5:$J$44,3,FALSE)</f>
        <v>0</v>
      </c>
      <c r="BX20" s="52">
        <f>ESCYLD1!BX20*VLOOKUP(ESCYLD2!BX$4,'[1]INTERNAL PARAMETERS-1'!$B$5:$J$44,5,FALSE)*VLOOKUP(ESCYLD2!BX$4,'[1]INTERNAL PARAMETERS-1'!$B$5:$J$44,6,FALSE)*VLOOKUP(ESCYLD2!BX$4,'[1]INTERNAL PARAMETERS-1'!$B$5:$J$44,3,FALSE) + ESCYLD1!BX20*(1-VLOOKUP(ESCYLD2!BX$4,'[1]INTERNAL PARAMETERS-1'!$B$5:$J$44,5,FALSE))*VLOOKUP(ESCYLD2!BX$4,'[1]INTERNAL PARAMETERS-1'!$B$5:$J$44,8,FALSE)*VLOOKUP(ESCYLD2!BX$4,'[1]INTERNAL PARAMETERS-1'!$B$5:$J$44,3,FALSE)</f>
        <v>0</v>
      </c>
      <c r="BY20" s="52">
        <f>ESCYLD1!BY20*VLOOKUP(ESCYLD2!BY$4,'[1]INTERNAL PARAMETERS-1'!$B$5:$J$44,5,FALSE)*VLOOKUP(ESCYLD2!BY$4,'[1]INTERNAL PARAMETERS-1'!$B$5:$J$44,6,FALSE)*VLOOKUP(ESCYLD2!BY$4,'[1]INTERNAL PARAMETERS-1'!$B$5:$J$44,3,FALSE) + ESCYLD1!BY20*(1-VLOOKUP(ESCYLD2!BY$4,'[1]INTERNAL PARAMETERS-1'!$B$5:$J$44,5,FALSE))*VLOOKUP(ESCYLD2!BY$4,'[1]INTERNAL PARAMETERS-1'!$B$5:$J$44,8,FALSE)*VLOOKUP(ESCYLD2!BY$4,'[1]INTERNAL PARAMETERS-1'!$B$5:$J$44,3,FALSE)</f>
        <v>0</v>
      </c>
      <c r="BZ20" s="52">
        <f>ESCYLD1!BZ20*VLOOKUP(ESCYLD2!BZ$4,'[1]INTERNAL PARAMETERS-1'!$B$5:$J$44,5,FALSE)*VLOOKUP(ESCYLD2!BZ$4,'[1]INTERNAL PARAMETERS-1'!$B$5:$J$44,6,FALSE)*VLOOKUP(ESCYLD2!BZ$4,'[1]INTERNAL PARAMETERS-1'!$B$5:$J$44,3,FALSE) + ESCYLD1!BZ20*(1-VLOOKUP(ESCYLD2!BZ$4,'[1]INTERNAL PARAMETERS-1'!$B$5:$J$44,5,FALSE))*VLOOKUP(ESCYLD2!BZ$4,'[1]INTERNAL PARAMETERS-1'!$B$5:$J$44,8,FALSE)*VLOOKUP(ESCYLD2!BZ$4,'[1]INTERNAL PARAMETERS-1'!$B$5:$J$44,3,FALSE)</f>
        <v>5.7382447418211362E-4</v>
      </c>
      <c r="CA20" s="52">
        <f>ESCYLD1!CA20*VLOOKUP(ESCYLD2!CA$4,'[1]INTERNAL PARAMETERS-1'!$B$5:$J$44,5,FALSE)*VLOOKUP(ESCYLD2!CA$4,'[1]INTERNAL PARAMETERS-1'!$B$5:$J$44,6,FALSE)*VLOOKUP(ESCYLD2!CA$4,'[1]INTERNAL PARAMETERS-1'!$B$5:$J$44,3,FALSE) + ESCYLD1!CA20*(1-VLOOKUP(ESCYLD2!CA$4,'[1]INTERNAL PARAMETERS-1'!$B$5:$J$44,5,FALSE))*VLOOKUP(ESCYLD2!CA$4,'[1]INTERNAL PARAMETERS-1'!$B$5:$J$44,8,FALSE)*VLOOKUP(ESCYLD2!CA$4,'[1]INTERNAL PARAMETERS-1'!$B$5:$J$44,3,FALSE)</f>
        <v>0</v>
      </c>
      <c r="CB20" s="52">
        <f>ESCYLD1!CB20*VLOOKUP(ESCYLD2!CB$4,'[1]INTERNAL PARAMETERS-1'!$B$5:$J$44,5,FALSE)*VLOOKUP(ESCYLD2!CB$4,'[1]INTERNAL PARAMETERS-1'!$B$5:$J$44,6,FALSE)*VLOOKUP(ESCYLD2!CB$4,'[1]INTERNAL PARAMETERS-1'!$B$5:$J$44,3,FALSE) + ESCYLD1!CB20*(1-VLOOKUP(ESCYLD2!CB$4,'[1]INTERNAL PARAMETERS-1'!$B$5:$J$44,5,FALSE))*VLOOKUP(ESCYLD2!CB$4,'[1]INTERNAL PARAMETERS-1'!$B$5:$J$44,8,FALSE)*VLOOKUP(ESCYLD2!CB$4,'[1]INTERNAL PARAMETERS-1'!$B$5:$J$44,3,FALSE)</f>
        <v>0</v>
      </c>
      <c r="CC20" s="52">
        <f>ESCYLD1!CC20*VLOOKUP(ESCYLD2!CC$4,'[1]INTERNAL PARAMETERS-1'!$B$5:$J$44,5,FALSE)*VLOOKUP(ESCYLD2!CC$4,'[1]INTERNAL PARAMETERS-1'!$B$5:$J$44,6,FALSE)*VLOOKUP(ESCYLD2!CC$4,'[1]INTERNAL PARAMETERS-1'!$B$5:$J$44,3,FALSE) + ESCYLD1!CC20*(1-VLOOKUP(ESCYLD2!CC$4,'[1]INTERNAL PARAMETERS-1'!$B$5:$J$44,5,FALSE))*VLOOKUP(ESCYLD2!CC$4,'[1]INTERNAL PARAMETERS-1'!$B$5:$J$44,8,FALSE)*VLOOKUP(ESCYLD2!CC$4,'[1]INTERNAL PARAMETERS-1'!$B$5:$J$44,3,FALSE)</f>
        <v>1.0626326941138116E-3</v>
      </c>
      <c r="CD20" s="52">
        <f>ESCYLD1!CD20*VLOOKUP(ESCYLD2!CD$4,'[1]INTERNAL PARAMETERS-1'!$B$5:$J$44,5,FALSE)*VLOOKUP(ESCYLD2!CD$4,'[1]INTERNAL PARAMETERS-1'!$B$5:$J$44,6,FALSE)*VLOOKUP(ESCYLD2!CD$4,'[1]INTERNAL PARAMETERS-1'!$B$5:$J$44,3,FALSE) + ESCYLD1!CD20*(1-VLOOKUP(ESCYLD2!CD$4,'[1]INTERNAL PARAMETERS-1'!$B$5:$J$44,5,FALSE))*VLOOKUP(ESCYLD2!CD$4,'[1]INTERNAL PARAMETERS-1'!$B$5:$J$44,8,FALSE)*VLOOKUP(ESCYLD2!CD$4,'[1]INTERNAL PARAMETERS-1'!$B$5:$J$44,3,FALSE)</f>
        <v>3.5863677216300184E-3</v>
      </c>
      <c r="CE20" s="52">
        <f>ESCYLD1!CE20*VLOOKUP(ESCYLD2!CE$4,'[1]INTERNAL PARAMETERS-1'!$B$5:$J$44,5,FALSE)*VLOOKUP(ESCYLD2!CE$4,'[1]INTERNAL PARAMETERS-1'!$B$5:$J$44,6,FALSE)*VLOOKUP(ESCYLD2!CE$4,'[1]INTERNAL PARAMETERS-1'!$B$5:$J$44,3,FALSE) + ESCYLD1!CE20*(1-VLOOKUP(ESCYLD2!CE$4,'[1]INTERNAL PARAMETERS-1'!$B$5:$J$44,5,FALSE))*VLOOKUP(ESCYLD2!CE$4,'[1]INTERNAL PARAMETERS-1'!$B$5:$J$44,8,FALSE)*VLOOKUP(ESCYLD2!CE$4,'[1]INTERNAL PARAMETERS-1'!$B$5:$J$44,3,FALSE)</f>
        <v>6.6126439405748347E-3</v>
      </c>
      <c r="CF20" s="52">
        <f>ESCYLD1!CF20*VLOOKUP(ESCYLD2!CF$4,'[1]INTERNAL PARAMETERS-1'!$B$5:$J$44,5,FALSE)*VLOOKUP(ESCYLD2!CF$4,'[1]INTERNAL PARAMETERS-1'!$B$5:$J$44,6,FALSE)*VLOOKUP(ESCYLD2!CF$4,'[1]INTERNAL PARAMETERS-1'!$B$5:$J$44,3,FALSE) + ESCYLD1!CF20*(1-VLOOKUP(ESCYLD2!CF$4,'[1]INTERNAL PARAMETERS-1'!$B$5:$J$44,5,FALSE))*VLOOKUP(ESCYLD2!CF$4,'[1]INTERNAL PARAMETERS-1'!$B$5:$J$44,8,FALSE)*VLOOKUP(ESCYLD2!CF$4,'[1]INTERNAL PARAMETERS-1'!$B$5:$J$44,3,FALSE)</f>
        <v>0</v>
      </c>
      <c r="CG20" s="52">
        <f>ESCYLD1!CG20*VLOOKUP(ESCYLD2!CG$4,'[1]INTERNAL PARAMETERS-1'!$B$5:$J$44,5,FALSE)*VLOOKUP(ESCYLD2!CG$4,'[1]INTERNAL PARAMETERS-1'!$B$5:$J$44,6,FALSE)*VLOOKUP(ESCYLD2!CG$4,'[1]INTERNAL PARAMETERS-1'!$B$5:$J$44,3,FALSE) + ESCYLD1!CG20*(1-VLOOKUP(ESCYLD2!CG$4,'[1]INTERNAL PARAMETERS-1'!$B$5:$J$44,5,FALSE))*VLOOKUP(ESCYLD2!CG$4,'[1]INTERNAL PARAMETERS-1'!$B$5:$J$44,8,FALSE)*VLOOKUP(ESCYLD2!CG$4,'[1]INTERNAL PARAMETERS-1'!$B$5:$J$44,3,FALSE)</f>
        <v>3.5150714608671475E-4</v>
      </c>
      <c r="CH20" s="51">
        <f>ESCYLD1!CH20*VLOOKUP(ESCYLD2!CH$4,'[1]INTERNAL PARAMETERS-1'!$B$5:$J$44,5,FALSE)*VLOOKUP(ESCYLD2!CH$4,'[1]INTERNAL PARAMETERS-1'!$B$5:$J$44,6,FALSE)*VLOOKUP(ESCYLD2!CH$4,'[1]INTERNAL PARAMETERS-1'!$B$5:$J$44,3,FALSE) + ESCYLD1!CH20*(1-VLOOKUP(ESCYLD2!CH$4,'[1]INTERNAL PARAMETERS-1'!$B$5:$J$44,5,FALSE))*VLOOKUP(ESCYLD2!CH$4,'[1]INTERNAL PARAMETERS-1'!$B$5:$J$44,8,FALSE)*VLOOKUP(ESCYLD2!CH$4,'[1]INTERNAL PARAMETERS-1'!$B$5:$J$44,3,FALSE)</f>
        <v>0</v>
      </c>
      <c r="CJ20" s="53">
        <f t="shared" si="0"/>
        <v>44.30610076645322</v>
      </c>
      <c r="CK20" s="51">
        <f t="shared" si="1"/>
        <v>7.4520472567978242</v>
      </c>
    </row>
    <row r="21" spans="2:89" x14ac:dyDescent="0.5">
      <c r="B21" s="66" t="s">
        <v>5</v>
      </c>
      <c r="C21" s="65" t="s">
        <v>90</v>
      </c>
      <c r="D21" s="65" t="s">
        <v>73</v>
      </c>
      <c r="E21" s="151">
        <f>ESC!AF21</f>
        <v>285.11734092653796</v>
      </c>
      <c r="F21" s="67">
        <f>'[1]INTERNAL PARAMETERS-1'!M21</f>
        <v>9.3150000000000013</v>
      </c>
      <c r="G21" s="53">
        <f>ESCYLD1!G21*VLOOKUP(ESCYLD2!G$4,'[1]INTERNAL PARAMETERS-1'!$B$5:$J$44,5,FALSE)*VLOOKUP(ESCYLD2!G$4,'[1]INTERNAL PARAMETERS-1'!$B$5:$J$44,7,FALSE)*ESCYLD2!$F21 + ESCYLD1!G21*(1-VLOOKUP(ESCYLD2!G$4,'[1]INTERNAL PARAMETERS-1'!$B$5:$J$44,5,FALSE))*VLOOKUP(ESCYLD2!G$4,'[1]INTERNAL PARAMETERS-1'!$B$5:$J$44,9,FALSE)*ESCYLD2!$F21</f>
        <v>4.6258100713138424</v>
      </c>
      <c r="H21" s="52">
        <f>ESCYLD1!H21*VLOOKUP(ESCYLD2!H$4,'[1]INTERNAL PARAMETERS-1'!$B$5:$J$44,5,FALSE)*VLOOKUP(ESCYLD2!H$4,'[1]INTERNAL PARAMETERS-1'!$B$5:$J$44,7,FALSE)*ESCYLD2!$F21 + ESCYLD1!H21*(1-VLOOKUP(ESCYLD2!H$4,'[1]INTERNAL PARAMETERS-1'!$B$5:$J$44,5,FALSE))*VLOOKUP(ESCYLD2!H$4,'[1]INTERNAL PARAMETERS-1'!$B$5:$J$44,9,FALSE)*ESCYLD2!$F21</f>
        <v>0.77489517889581061</v>
      </c>
      <c r="I21" s="52">
        <f>ESCYLD1!I21*VLOOKUP(ESCYLD2!I$4,'[1]INTERNAL PARAMETERS-1'!$B$5:$J$44,5,FALSE)*VLOOKUP(ESCYLD2!I$4,'[1]INTERNAL PARAMETERS-1'!$B$5:$J$44,7,FALSE)*ESCYLD2!$F21 + ESCYLD1!I21*(1-VLOOKUP(ESCYLD2!I$4,'[1]INTERNAL PARAMETERS-1'!$B$5:$J$44,5,FALSE))*VLOOKUP(ESCYLD2!I$4,'[1]INTERNAL PARAMETERS-1'!$B$5:$J$44,9,FALSE)*ESCYLD2!$F21</f>
        <v>6.854163370400669</v>
      </c>
      <c r="J21" s="52">
        <f>ESCYLD1!J21*VLOOKUP(ESCYLD2!J$4,'[1]INTERNAL PARAMETERS-1'!$B$5:$J$44,5,FALSE)*VLOOKUP(ESCYLD2!J$4,'[1]INTERNAL PARAMETERS-1'!$B$5:$J$44,7,FALSE)*ESCYLD2!$F21 + ESCYLD1!J21*(1-VLOOKUP(ESCYLD2!J$4,'[1]INTERNAL PARAMETERS-1'!$B$5:$J$44,5,FALSE))*VLOOKUP(ESCYLD2!J$4,'[1]INTERNAL PARAMETERS-1'!$B$5:$J$44,9,FALSE)*ESCYLD2!$F21</f>
        <v>0</v>
      </c>
      <c r="K21" s="52">
        <f>ESCYLD1!K21*VLOOKUP(ESCYLD2!K$4,'[1]INTERNAL PARAMETERS-1'!$B$5:$J$44,5,FALSE)*VLOOKUP(ESCYLD2!K$4,'[1]INTERNAL PARAMETERS-1'!$B$5:$J$44,7,FALSE)*ESCYLD2!$F21 + ESCYLD1!K21*(1-VLOOKUP(ESCYLD2!K$4,'[1]INTERNAL PARAMETERS-1'!$B$5:$J$44,5,FALSE))*VLOOKUP(ESCYLD2!K$4,'[1]INTERNAL PARAMETERS-1'!$B$5:$J$44,9,FALSE)*ESCYLD2!$F21</f>
        <v>0</v>
      </c>
      <c r="L21" s="52">
        <f>ESCYLD1!L21*VLOOKUP(ESCYLD2!L$4,'[1]INTERNAL PARAMETERS-1'!$B$5:$J$44,5,FALSE)*VLOOKUP(ESCYLD2!L$4,'[1]INTERNAL PARAMETERS-1'!$B$5:$J$44,7,FALSE)*ESCYLD2!$F21 + ESCYLD1!L21*(1-VLOOKUP(ESCYLD2!L$4,'[1]INTERNAL PARAMETERS-1'!$B$5:$J$44,5,FALSE))*VLOOKUP(ESCYLD2!L$4,'[1]INTERNAL PARAMETERS-1'!$B$5:$J$44,9,FALSE)*ESCYLD2!$F21</f>
        <v>0</v>
      </c>
      <c r="M21" s="52">
        <f>ESCYLD1!M21*VLOOKUP(ESCYLD2!M$4,'[1]INTERNAL PARAMETERS-1'!$B$5:$J$44,5,FALSE)*VLOOKUP(ESCYLD2!M$4,'[1]INTERNAL PARAMETERS-1'!$B$5:$J$44,7,FALSE)*ESCYLD2!$F21 + ESCYLD1!M21*(1-VLOOKUP(ESCYLD2!M$4,'[1]INTERNAL PARAMETERS-1'!$B$5:$J$44,5,FALSE))*VLOOKUP(ESCYLD2!M$4,'[1]INTERNAL PARAMETERS-1'!$B$5:$J$44,9,FALSE)*ESCYLD2!$F21</f>
        <v>1.7423488107410505</v>
      </c>
      <c r="N21" s="52">
        <f>ESCYLD1!N21*VLOOKUP(ESCYLD2!N$4,'[1]INTERNAL PARAMETERS-1'!$B$5:$J$44,5,FALSE)*VLOOKUP(ESCYLD2!N$4,'[1]INTERNAL PARAMETERS-1'!$B$5:$J$44,7,FALSE)*ESCYLD2!$F21 + ESCYLD1!N21*(1-VLOOKUP(ESCYLD2!N$4,'[1]INTERNAL PARAMETERS-1'!$B$5:$J$44,5,FALSE))*VLOOKUP(ESCYLD2!N$4,'[1]INTERNAL PARAMETERS-1'!$B$5:$J$44,9,FALSE)*ESCYLD2!$F21</f>
        <v>1.1126095147738593E-2</v>
      </c>
      <c r="O21" s="52">
        <f>ESCYLD1!O21*VLOOKUP(ESCYLD2!O$4,'[1]INTERNAL PARAMETERS-1'!$B$5:$J$44,5,FALSE)*VLOOKUP(ESCYLD2!O$4,'[1]INTERNAL PARAMETERS-1'!$B$5:$J$44,7,FALSE)*ESCYLD2!$F21 + ESCYLD1!O21*(1-VLOOKUP(ESCYLD2!O$4,'[1]INTERNAL PARAMETERS-1'!$B$5:$J$44,5,FALSE))*VLOOKUP(ESCYLD2!O$4,'[1]INTERNAL PARAMETERS-1'!$B$5:$J$44,9,FALSE)*ESCYLD2!$F21</f>
        <v>0</v>
      </c>
      <c r="P21" s="52">
        <f>ESCYLD1!P21*VLOOKUP(ESCYLD2!P$4,'[1]INTERNAL PARAMETERS-1'!$B$5:$J$44,5,FALSE)*VLOOKUP(ESCYLD2!P$4,'[1]INTERNAL PARAMETERS-1'!$B$5:$J$44,7,FALSE)*ESCYLD2!$F21 + ESCYLD1!P21*(1-VLOOKUP(ESCYLD2!P$4,'[1]INTERNAL PARAMETERS-1'!$B$5:$J$44,5,FALSE))*VLOOKUP(ESCYLD2!P$4,'[1]INTERNAL PARAMETERS-1'!$B$5:$J$44,9,FALSE)*ESCYLD2!$F21</f>
        <v>0</v>
      </c>
      <c r="Q21" s="52">
        <f>ESCYLD1!Q21*VLOOKUP(ESCYLD2!Q$4,'[1]INTERNAL PARAMETERS-1'!$B$5:$J$44,5,FALSE)*VLOOKUP(ESCYLD2!Q$4,'[1]INTERNAL PARAMETERS-1'!$B$5:$J$44,7,FALSE)*ESCYLD2!$F21 + ESCYLD1!Q21*(1-VLOOKUP(ESCYLD2!Q$4,'[1]INTERNAL PARAMETERS-1'!$B$5:$J$44,5,FALSE))*VLOOKUP(ESCYLD2!Q$4,'[1]INTERNAL PARAMETERS-1'!$B$5:$J$44,9,FALSE)*ESCYLD2!$F21</f>
        <v>0</v>
      </c>
      <c r="R21" s="52">
        <f>ESCYLD1!R21*VLOOKUP(ESCYLD2!R$4,'[1]INTERNAL PARAMETERS-1'!$B$5:$J$44,5,FALSE)*VLOOKUP(ESCYLD2!R$4,'[1]INTERNAL PARAMETERS-1'!$B$5:$J$44,7,FALSE)*ESCYLD2!$F21 + ESCYLD1!R21*(1-VLOOKUP(ESCYLD2!R$4,'[1]INTERNAL PARAMETERS-1'!$B$5:$J$44,5,FALSE))*VLOOKUP(ESCYLD2!R$4,'[1]INTERNAL PARAMETERS-1'!$B$5:$J$44,9,FALSE)*ESCYLD2!$F21</f>
        <v>2.0945237637554605E-2</v>
      </c>
      <c r="S21" s="52">
        <f>ESCYLD1!S21*VLOOKUP(ESCYLD2!S$4,'[1]INTERNAL PARAMETERS-1'!$B$5:$J$44,5,FALSE)*VLOOKUP(ESCYLD2!S$4,'[1]INTERNAL PARAMETERS-1'!$B$5:$J$44,7,FALSE)*ESCYLD2!$F21 + ESCYLD1!S21*(1-VLOOKUP(ESCYLD2!S$4,'[1]INTERNAL PARAMETERS-1'!$B$5:$J$44,5,FALSE))*VLOOKUP(ESCYLD2!S$4,'[1]INTERNAL PARAMETERS-1'!$B$5:$J$44,9,FALSE)*ESCYLD2!$F21</f>
        <v>0.50222411343756956</v>
      </c>
      <c r="T21" s="52">
        <f>ESCYLD1!T21*VLOOKUP(ESCYLD2!T$4,'[1]INTERNAL PARAMETERS-1'!$B$5:$J$44,5,FALSE)*VLOOKUP(ESCYLD2!T$4,'[1]INTERNAL PARAMETERS-1'!$B$5:$J$44,7,FALSE)*ESCYLD2!$F21 + ESCYLD1!T21*(1-VLOOKUP(ESCYLD2!T$4,'[1]INTERNAL PARAMETERS-1'!$B$5:$J$44,5,FALSE))*VLOOKUP(ESCYLD2!T$4,'[1]INTERNAL PARAMETERS-1'!$B$5:$J$44,9,FALSE)*ESCYLD2!$F21</f>
        <v>0.19634566764389005</v>
      </c>
      <c r="U21" s="52">
        <f>ESCYLD1!U21*VLOOKUP(ESCYLD2!U$4,'[1]INTERNAL PARAMETERS-1'!$B$5:$J$44,5,FALSE)*VLOOKUP(ESCYLD2!U$4,'[1]INTERNAL PARAMETERS-1'!$B$5:$J$44,7,FALSE)*ESCYLD2!$F21 + ESCYLD1!U21*(1-VLOOKUP(ESCYLD2!U$4,'[1]INTERNAL PARAMETERS-1'!$B$5:$J$44,5,FALSE))*VLOOKUP(ESCYLD2!U$4,'[1]INTERNAL PARAMETERS-1'!$B$5:$J$44,9,FALSE)*ESCYLD2!$F21</f>
        <v>2.9585148163045877E-2</v>
      </c>
      <c r="V21" s="52">
        <f>ESCYLD1!V21*VLOOKUP(ESCYLD2!V$4,'[1]INTERNAL PARAMETERS-1'!$B$5:$J$44,5,FALSE)*VLOOKUP(ESCYLD2!V$4,'[1]INTERNAL PARAMETERS-1'!$B$5:$J$44,7,FALSE)*ESCYLD2!$F21 + ESCYLD1!V21*(1-VLOOKUP(ESCYLD2!V$4,'[1]INTERNAL PARAMETERS-1'!$B$5:$J$44,5,FALSE))*VLOOKUP(ESCYLD2!V$4,'[1]INTERNAL PARAMETERS-1'!$B$5:$J$44,9,FALSE)*ESCYLD2!$F21</f>
        <v>0.59943540351832847</v>
      </c>
      <c r="W21" s="52">
        <f>ESCYLD1!W21*VLOOKUP(ESCYLD2!W$4,'[1]INTERNAL PARAMETERS-1'!$B$5:$J$44,5,FALSE)*VLOOKUP(ESCYLD2!W$4,'[1]INTERNAL PARAMETERS-1'!$B$5:$J$44,7,FALSE)*ESCYLD2!$F21 + ESCYLD1!W21*(1-VLOOKUP(ESCYLD2!W$4,'[1]INTERNAL PARAMETERS-1'!$B$5:$J$44,5,FALSE))*VLOOKUP(ESCYLD2!W$4,'[1]INTERNAL PARAMETERS-1'!$B$5:$J$44,9,FALSE)*ESCYLD2!$F21</f>
        <v>0</v>
      </c>
      <c r="X21" s="52">
        <f>ESCYLD1!X21*VLOOKUP(ESCYLD2!X$4,'[1]INTERNAL PARAMETERS-1'!$B$5:$J$44,5,FALSE)*VLOOKUP(ESCYLD2!X$4,'[1]INTERNAL PARAMETERS-1'!$B$5:$J$44,7,FALSE)*ESCYLD2!$F21 + ESCYLD1!X21*(1-VLOOKUP(ESCYLD2!X$4,'[1]INTERNAL PARAMETERS-1'!$B$5:$J$44,5,FALSE))*VLOOKUP(ESCYLD2!X$4,'[1]INTERNAL PARAMETERS-1'!$B$5:$J$44,9,FALSE)*ESCYLD2!$F21</f>
        <v>0</v>
      </c>
      <c r="Y21" s="52">
        <f>ESCYLD1!Y21*VLOOKUP(ESCYLD2!Y$4,'[1]INTERNAL PARAMETERS-1'!$B$5:$J$44,5,FALSE)*VLOOKUP(ESCYLD2!Y$4,'[1]INTERNAL PARAMETERS-1'!$B$5:$J$44,7,FALSE)*ESCYLD2!$F21 + ESCYLD1!Y21*(1-VLOOKUP(ESCYLD2!Y$4,'[1]INTERNAL PARAMETERS-1'!$B$5:$J$44,5,FALSE))*VLOOKUP(ESCYLD2!Y$4,'[1]INTERNAL PARAMETERS-1'!$B$5:$J$44,9,FALSE)*ESCYLD2!$F21</f>
        <v>0</v>
      </c>
      <c r="Z21" s="52">
        <f>ESCYLD1!Z21*VLOOKUP(ESCYLD2!Z$4,'[1]INTERNAL PARAMETERS-1'!$B$5:$J$44,5,FALSE)*VLOOKUP(ESCYLD2!Z$4,'[1]INTERNAL PARAMETERS-1'!$B$5:$J$44,7,FALSE)*ESCYLD2!$F21 + ESCYLD1!Z21*(1-VLOOKUP(ESCYLD2!Z$4,'[1]INTERNAL PARAMETERS-1'!$B$5:$J$44,5,FALSE))*VLOOKUP(ESCYLD2!Z$4,'[1]INTERNAL PARAMETERS-1'!$B$5:$J$44,9,FALSE)*ESCYLD2!$F21</f>
        <v>0</v>
      </c>
      <c r="AA21" s="52">
        <f>ESCYLD1!AA21*VLOOKUP(ESCYLD2!AA$4,'[1]INTERNAL PARAMETERS-1'!$B$5:$J$44,5,FALSE)*VLOOKUP(ESCYLD2!AA$4,'[1]INTERNAL PARAMETERS-1'!$B$5:$J$44,7,FALSE)*ESCYLD2!$F21 + ESCYLD1!AA21*(1-VLOOKUP(ESCYLD2!AA$4,'[1]INTERNAL PARAMETERS-1'!$B$5:$J$44,5,FALSE))*VLOOKUP(ESCYLD2!AA$4,'[1]INTERNAL PARAMETERS-1'!$B$5:$J$44,9,FALSE)*ESCYLD2!$F21</f>
        <v>0</v>
      </c>
      <c r="AB21" s="52">
        <f>ESCYLD1!AB21*VLOOKUP(ESCYLD2!AB$4,'[1]INTERNAL PARAMETERS-1'!$B$5:$J$44,5,FALSE)*VLOOKUP(ESCYLD2!AB$4,'[1]INTERNAL PARAMETERS-1'!$B$5:$J$44,7,FALSE)*ESCYLD2!$F21 + ESCYLD1!AB21*(1-VLOOKUP(ESCYLD2!AB$4,'[1]INTERNAL PARAMETERS-1'!$B$5:$J$44,5,FALSE))*VLOOKUP(ESCYLD2!AB$4,'[1]INTERNAL PARAMETERS-1'!$B$5:$J$44,9,FALSE)*ESCYLD2!$F21</f>
        <v>0</v>
      </c>
      <c r="AC21" s="52">
        <f>ESCYLD1!AC21*VLOOKUP(ESCYLD2!AC$4,'[1]INTERNAL PARAMETERS-1'!$B$5:$J$44,5,FALSE)*VLOOKUP(ESCYLD2!AC$4,'[1]INTERNAL PARAMETERS-1'!$B$5:$J$44,7,FALSE)*ESCYLD2!$F21 + ESCYLD1!AC21*(1-VLOOKUP(ESCYLD2!AC$4,'[1]INTERNAL PARAMETERS-1'!$B$5:$J$44,5,FALSE))*VLOOKUP(ESCYLD2!AC$4,'[1]INTERNAL PARAMETERS-1'!$B$5:$J$44,9,FALSE)*ESCYLD2!$F21</f>
        <v>0</v>
      </c>
      <c r="AD21" s="52">
        <f>ESCYLD1!AD21*VLOOKUP(ESCYLD2!AD$4,'[1]INTERNAL PARAMETERS-1'!$B$5:$J$44,5,FALSE)*VLOOKUP(ESCYLD2!AD$4,'[1]INTERNAL PARAMETERS-1'!$B$5:$J$44,7,FALSE)*ESCYLD2!$F21 + ESCYLD1!AD21*(1-VLOOKUP(ESCYLD2!AD$4,'[1]INTERNAL PARAMETERS-1'!$B$5:$J$44,5,FALSE))*VLOOKUP(ESCYLD2!AD$4,'[1]INTERNAL PARAMETERS-1'!$B$5:$J$44,9,FALSE)*ESCYLD2!$F21</f>
        <v>0</v>
      </c>
      <c r="AE21" s="52">
        <f>ESCYLD1!AE21*VLOOKUP(ESCYLD2!AE$4,'[1]INTERNAL PARAMETERS-1'!$B$5:$J$44,5,FALSE)*VLOOKUP(ESCYLD2!AE$4,'[1]INTERNAL PARAMETERS-1'!$B$5:$J$44,7,FALSE)*ESCYLD2!$F21 + ESCYLD1!AE21*(1-VLOOKUP(ESCYLD2!AE$4,'[1]INTERNAL PARAMETERS-1'!$B$5:$J$44,5,FALSE))*VLOOKUP(ESCYLD2!AE$4,'[1]INTERNAL PARAMETERS-1'!$B$5:$J$44,9,FALSE)*ESCYLD2!$F21</f>
        <v>0</v>
      </c>
      <c r="AF21" s="52">
        <f>ESCYLD1!AF21*VLOOKUP(ESCYLD2!AF$4,'[1]INTERNAL PARAMETERS-1'!$B$5:$J$44,5,FALSE)*VLOOKUP(ESCYLD2!AF$4,'[1]INTERNAL PARAMETERS-1'!$B$5:$J$44,7,FALSE)*ESCYLD2!$F21 + ESCYLD1!AF21*(1-VLOOKUP(ESCYLD2!AF$4,'[1]INTERNAL PARAMETERS-1'!$B$5:$J$44,5,FALSE))*VLOOKUP(ESCYLD2!AF$4,'[1]INTERNAL PARAMETERS-1'!$B$5:$J$44,9,FALSE)*ESCYLD2!$F21</f>
        <v>0</v>
      </c>
      <c r="AG21" s="52">
        <f>ESCYLD1!AG21*VLOOKUP(ESCYLD2!AG$4,'[1]INTERNAL PARAMETERS-1'!$B$5:$J$44,5,FALSE)*VLOOKUP(ESCYLD2!AG$4,'[1]INTERNAL PARAMETERS-1'!$B$5:$J$44,7,FALSE)*ESCYLD2!$F21 + ESCYLD1!AG21*(1-VLOOKUP(ESCYLD2!AG$4,'[1]INTERNAL PARAMETERS-1'!$B$5:$J$44,5,FALSE))*VLOOKUP(ESCYLD2!AG$4,'[1]INTERNAL PARAMETERS-1'!$B$5:$J$44,9,FALSE)*ESCYLD2!$F21</f>
        <v>0</v>
      </c>
      <c r="AH21" s="52">
        <f>ESCYLD1!AH21*VLOOKUP(ESCYLD2!AH$4,'[1]INTERNAL PARAMETERS-1'!$B$5:$J$44,5,FALSE)*VLOOKUP(ESCYLD2!AH$4,'[1]INTERNAL PARAMETERS-1'!$B$5:$J$44,7,FALSE)*ESCYLD2!$F21 + ESCYLD1!AH21*(1-VLOOKUP(ESCYLD2!AH$4,'[1]INTERNAL PARAMETERS-1'!$B$5:$J$44,5,FALSE))*VLOOKUP(ESCYLD2!AH$4,'[1]INTERNAL PARAMETERS-1'!$B$5:$J$44,9,FALSE)*ESCYLD2!$F21</f>
        <v>0</v>
      </c>
      <c r="AI21" s="52">
        <f>ESCYLD1!AI21*VLOOKUP(ESCYLD2!AI$4,'[1]INTERNAL PARAMETERS-1'!$B$5:$J$44,5,FALSE)*VLOOKUP(ESCYLD2!AI$4,'[1]INTERNAL PARAMETERS-1'!$B$5:$J$44,7,FALSE)*ESCYLD2!$F21 + ESCYLD1!AI21*(1-VLOOKUP(ESCYLD2!AI$4,'[1]INTERNAL PARAMETERS-1'!$B$5:$J$44,5,FALSE))*VLOOKUP(ESCYLD2!AI$4,'[1]INTERNAL PARAMETERS-1'!$B$5:$J$44,9,FALSE)*ESCYLD2!$F21</f>
        <v>6.5453867617358136E-3</v>
      </c>
      <c r="AJ21" s="52">
        <f>ESCYLD1!AJ21*VLOOKUP(ESCYLD2!AJ$4,'[1]INTERNAL PARAMETERS-1'!$B$5:$J$44,5,FALSE)*VLOOKUP(ESCYLD2!AJ$4,'[1]INTERNAL PARAMETERS-1'!$B$5:$J$44,7,FALSE)*ESCYLD2!$F21 + ESCYLD1!AJ21*(1-VLOOKUP(ESCYLD2!AJ$4,'[1]INTERNAL PARAMETERS-1'!$B$5:$J$44,5,FALSE))*VLOOKUP(ESCYLD2!AJ$4,'[1]INTERNAL PARAMETERS-1'!$B$5:$J$44,9,FALSE)*ESCYLD2!$F21</f>
        <v>5.1054016741539344E-2</v>
      </c>
      <c r="AK21" s="52">
        <f>ESCYLD1!AK21*VLOOKUP(ESCYLD2!AK$4,'[1]INTERNAL PARAMETERS-1'!$B$5:$J$44,5,FALSE)*VLOOKUP(ESCYLD2!AK$4,'[1]INTERNAL PARAMETERS-1'!$B$5:$J$44,7,FALSE)*ESCYLD2!$F21 + ESCYLD1!AK21*(1-VLOOKUP(ESCYLD2!AK$4,'[1]INTERNAL PARAMETERS-1'!$B$5:$J$44,5,FALSE))*VLOOKUP(ESCYLD2!AK$4,'[1]INTERNAL PARAMETERS-1'!$B$5:$J$44,9,FALSE)*ESCYLD2!$F21</f>
        <v>0.1151988070065503</v>
      </c>
      <c r="AL21" s="52">
        <f>ESCYLD1!AL21*VLOOKUP(ESCYLD2!AL$4,'[1]INTERNAL PARAMETERS-1'!$B$5:$J$44,5,FALSE)*VLOOKUP(ESCYLD2!AL$4,'[1]INTERNAL PARAMETERS-1'!$B$5:$J$44,7,FALSE)*ESCYLD2!$F21 + ESCYLD1!AL21*(1-VLOOKUP(ESCYLD2!AL$4,'[1]INTERNAL PARAMETERS-1'!$B$5:$J$44,5,FALSE))*VLOOKUP(ESCYLD2!AL$4,'[1]INTERNAL PARAMETERS-1'!$B$5:$J$44,9,FALSE)*ESCYLD2!$F21</f>
        <v>0</v>
      </c>
      <c r="AM21" s="52">
        <f>ESCYLD1!AM21*VLOOKUP(ESCYLD2!AM$4,'[1]INTERNAL PARAMETERS-1'!$B$5:$J$44,5,FALSE)*VLOOKUP(ESCYLD2!AM$4,'[1]INTERNAL PARAMETERS-1'!$B$5:$J$44,7,FALSE)*ESCYLD2!$F21 + ESCYLD1!AM21*(1-VLOOKUP(ESCYLD2!AM$4,'[1]INTERNAL PARAMETERS-1'!$B$5:$J$44,5,FALSE))*VLOOKUP(ESCYLD2!AM$4,'[1]INTERNAL PARAMETERS-1'!$B$5:$J$44,9,FALSE)*ESCYLD2!$F21</f>
        <v>0</v>
      </c>
      <c r="AN21" s="52">
        <f>ESCYLD1!AN21*VLOOKUP(ESCYLD2!AN$4,'[1]INTERNAL PARAMETERS-1'!$B$5:$J$44,5,FALSE)*VLOOKUP(ESCYLD2!AN$4,'[1]INTERNAL PARAMETERS-1'!$B$5:$J$44,7,FALSE)*ESCYLD2!$F21 + ESCYLD1!AN21*(1-VLOOKUP(ESCYLD2!AN$4,'[1]INTERNAL PARAMETERS-1'!$B$5:$J$44,5,FALSE))*VLOOKUP(ESCYLD2!AN$4,'[1]INTERNAL PARAMETERS-1'!$B$5:$J$44,9,FALSE)*ESCYLD2!$F21</f>
        <v>0</v>
      </c>
      <c r="AO21" s="52">
        <f>ESCYLD1!AO21*VLOOKUP(ESCYLD2!AO$4,'[1]INTERNAL PARAMETERS-1'!$B$5:$J$44,5,FALSE)*VLOOKUP(ESCYLD2!AO$4,'[1]INTERNAL PARAMETERS-1'!$B$5:$J$44,7,FALSE)*ESCYLD2!$F21 + ESCYLD1!AO21*(1-VLOOKUP(ESCYLD2!AO$4,'[1]INTERNAL PARAMETERS-1'!$B$5:$J$44,5,FALSE))*VLOOKUP(ESCYLD2!AO$4,'[1]INTERNAL PARAMETERS-1'!$B$5:$J$44,9,FALSE)*ESCYLD2!$F21</f>
        <v>0</v>
      </c>
      <c r="AP21" s="52">
        <f>ESCYLD1!AP21*VLOOKUP(ESCYLD2!AP$4,'[1]INTERNAL PARAMETERS-1'!$B$5:$J$44,5,FALSE)*VLOOKUP(ESCYLD2!AP$4,'[1]INTERNAL PARAMETERS-1'!$B$5:$J$44,7,FALSE)*ESCYLD2!$F21 + ESCYLD1!AP21*(1-VLOOKUP(ESCYLD2!AP$4,'[1]INTERNAL PARAMETERS-1'!$B$5:$J$44,5,FALSE))*VLOOKUP(ESCYLD2!AP$4,'[1]INTERNAL PARAMETERS-1'!$B$5:$J$44,9,FALSE)*ESCYLD2!$F21</f>
        <v>0</v>
      </c>
      <c r="AQ21" s="52">
        <f>ESCYLD1!AQ21*VLOOKUP(ESCYLD2!AQ$4,'[1]INTERNAL PARAMETERS-1'!$B$5:$J$44,5,FALSE)*VLOOKUP(ESCYLD2!AQ$4,'[1]INTERNAL PARAMETERS-1'!$B$5:$J$44,7,FALSE)*ESCYLD2!$F21 + ESCYLD1!AQ21*(1-VLOOKUP(ESCYLD2!AQ$4,'[1]INTERNAL PARAMETERS-1'!$B$5:$J$44,5,FALSE))*VLOOKUP(ESCYLD2!AQ$4,'[1]INTERNAL PARAMETERS-1'!$B$5:$J$44,9,FALSE)*ESCYLD2!$F21</f>
        <v>0</v>
      </c>
      <c r="AR21" s="52">
        <f>ESCYLD1!AR21*VLOOKUP(ESCYLD2!AR$4,'[1]INTERNAL PARAMETERS-1'!$B$5:$J$44,5,FALSE)*VLOOKUP(ESCYLD2!AR$4,'[1]INTERNAL PARAMETERS-1'!$B$5:$J$44,7,FALSE)*ESCYLD2!$F21 + ESCYLD1!AR21*(1-VLOOKUP(ESCYLD2!AR$4,'[1]INTERNAL PARAMETERS-1'!$B$5:$J$44,5,FALSE))*VLOOKUP(ESCYLD2!AR$4,'[1]INTERNAL PARAMETERS-1'!$B$5:$J$44,9,FALSE)*ESCYLD2!$F21</f>
        <v>0</v>
      </c>
      <c r="AS21" s="52">
        <f>ESCYLD1!AS21*VLOOKUP(ESCYLD2!AS$4,'[1]INTERNAL PARAMETERS-1'!$B$5:$J$44,5,FALSE)*VLOOKUP(ESCYLD2!AS$4,'[1]INTERNAL PARAMETERS-1'!$B$5:$J$44,7,FALSE)*ESCYLD2!$F21 + ESCYLD1!AS21*(1-VLOOKUP(ESCYLD2!AS$4,'[1]INTERNAL PARAMETERS-1'!$B$5:$J$44,5,FALSE))*VLOOKUP(ESCYLD2!AS$4,'[1]INTERNAL PARAMETERS-1'!$B$5:$J$44,9,FALSE)*ESCYLD2!$F21</f>
        <v>0</v>
      </c>
      <c r="AT21" s="51">
        <f>ESCYLD1!AT21*VLOOKUP(ESCYLD2!AT$4,'[1]INTERNAL PARAMETERS-1'!$B$5:$J$44,5,FALSE)*VLOOKUP(ESCYLD2!AT$4,'[1]INTERNAL PARAMETERS-1'!$B$5:$J$44,7,FALSE)*ESCYLD2!$F21 + ESCYLD1!AT21*(1-VLOOKUP(ESCYLD2!AT$4,'[1]INTERNAL PARAMETERS-1'!$B$5:$J$44,5,FALSE))*VLOOKUP(ESCYLD2!AT$4,'[1]INTERNAL PARAMETERS-1'!$B$5:$J$44,9,FALSE)*ESCYLD2!$F21</f>
        <v>0</v>
      </c>
      <c r="AU21" s="53">
        <f>ESCYLD1!AU21*VLOOKUP(ESCYLD2!AU$4,'[1]INTERNAL PARAMETERS-1'!$B$5:$J$44,5,FALSE)*VLOOKUP(ESCYLD2!AU$4,'[1]INTERNAL PARAMETERS-1'!$B$5:$J$44,6,FALSE)*VLOOKUP(ESCYLD2!AU$4,'[1]INTERNAL PARAMETERS-1'!$B$5:$J$44,3,FALSE) + ESCYLD1!AU21*(1-VLOOKUP(ESCYLD2!AU$4,'[1]INTERNAL PARAMETERS-1'!$B$5:$J$44,5,FALSE))*VLOOKUP(ESCYLD2!AU$4,'[1]INTERNAL PARAMETERS-1'!$B$5:$J$44,8,FALSE)*VLOOKUP(ESCYLD2!AU$4,'[1]INTERNAL PARAMETERS-1'!$B$5:$J$44,3,FALSE)</f>
        <v>0</v>
      </c>
      <c r="AV21" s="52">
        <f>ESCYLD1!AV21*VLOOKUP(ESCYLD2!AV$4,'[1]INTERNAL PARAMETERS-1'!$B$5:$J$44,5,FALSE)*VLOOKUP(ESCYLD2!AV$4,'[1]INTERNAL PARAMETERS-1'!$B$5:$J$44,6,FALSE)*VLOOKUP(ESCYLD2!AV$4,'[1]INTERNAL PARAMETERS-1'!$B$5:$J$44,3,FALSE) + ESCYLD1!AV21*(1-VLOOKUP(ESCYLD2!AV$4,'[1]INTERNAL PARAMETERS-1'!$B$5:$J$44,5,FALSE))*VLOOKUP(ESCYLD2!AV$4,'[1]INTERNAL PARAMETERS-1'!$B$5:$J$44,8,FALSE)*VLOOKUP(ESCYLD2!AV$4,'[1]INTERNAL PARAMETERS-1'!$B$5:$J$44,3,FALSE)</f>
        <v>0</v>
      </c>
      <c r="AW21" s="52">
        <f>ESCYLD1!AW21*VLOOKUP(ESCYLD2!AW$4,'[1]INTERNAL PARAMETERS-1'!$B$5:$J$44,5,FALSE)*VLOOKUP(ESCYLD2!AW$4,'[1]INTERNAL PARAMETERS-1'!$B$5:$J$44,6,FALSE)*VLOOKUP(ESCYLD2!AW$4,'[1]INTERNAL PARAMETERS-1'!$B$5:$J$44,3,FALSE) + ESCYLD1!AW21*(1-VLOOKUP(ESCYLD2!AW$4,'[1]INTERNAL PARAMETERS-1'!$B$5:$J$44,5,FALSE))*VLOOKUP(ESCYLD2!AW$4,'[1]INTERNAL PARAMETERS-1'!$B$5:$J$44,8,FALSE)*VLOOKUP(ESCYLD2!AW$4,'[1]INTERNAL PARAMETERS-1'!$B$5:$J$44,3,FALSE)</f>
        <v>0.86876606123283628</v>
      </c>
      <c r="AX21" s="52">
        <f>ESCYLD1!AX21*VLOOKUP(ESCYLD2!AX$4,'[1]INTERNAL PARAMETERS-1'!$B$5:$J$44,5,FALSE)*VLOOKUP(ESCYLD2!AX$4,'[1]INTERNAL PARAMETERS-1'!$B$5:$J$44,6,FALSE)*VLOOKUP(ESCYLD2!AX$4,'[1]INTERNAL PARAMETERS-1'!$B$5:$J$44,3,FALSE) + ESCYLD1!AX21*(1-VLOOKUP(ESCYLD2!AX$4,'[1]INTERNAL PARAMETERS-1'!$B$5:$J$44,5,FALSE))*VLOOKUP(ESCYLD2!AX$4,'[1]INTERNAL PARAMETERS-1'!$B$5:$J$44,8,FALSE)*VLOOKUP(ESCYLD2!AX$4,'[1]INTERNAL PARAMETERS-1'!$B$5:$J$44,3,FALSE)</f>
        <v>0</v>
      </c>
      <c r="AY21" s="52">
        <f>ESCYLD1!AY21*VLOOKUP(ESCYLD2!AY$4,'[1]INTERNAL PARAMETERS-1'!$B$5:$J$44,5,FALSE)*VLOOKUP(ESCYLD2!AY$4,'[1]INTERNAL PARAMETERS-1'!$B$5:$J$44,6,FALSE)*VLOOKUP(ESCYLD2!AY$4,'[1]INTERNAL PARAMETERS-1'!$B$5:$J$44,3,FALSE) + ESCYLD1!AY21*(1-VLOOKUP(ESCYLD2!AY$4,'[1]INTERNAL PARAMETERS-1'!$B$5:$J$44,5,FALSE))*VLOOKUP(ESCYLD2!AY$4,'[1]INTERNAL PARAMETERS-1'!$B$5:$J$44,8,FALSE)*VLOOKUP(ESCYLD2!AY$4,'[1]INTERNAL PARAMETERS-1'!$B$5:$J$44,3,FALSE)</f>
        <v>0</v>
      </c>
      <c r="AZ21" s="52">
        <f>ESCYLD1!AZ21*VLOOKUP(ESCYLD2!AZ$4,'[1]INTERNAL PARAMETERS-1'!$B$5:$J$44,5,FALSE)*VLOOKUP(ESCYLD2!AZ$4,'[1]INTERNAL PARAMETERS-1'!$B$5:$J$44,6,FALSE)*VLOOKUP(ESCYLD2!AZ$4,'[1]INTERNAL PARAMETERS-1'!$B$5:$J$44,3,FALSE) + ESCYLD1!AZ21*(1-VLOOKUP(ESCYLD2!AZ$4,'[1]INTERNAL PARAMETERS-1'!$B$5:$J$44,5,FALSE))*VLOOKUP(ESCYLD2!AZ$4,'[1]INTERNAL PARAMETERS-1'!$B$5:$J$44,8,FALSE)*VLOOKUP(ESCYLD2!AZ$4,'[1]INTERNAL PARAMETERS-1'!$B$5:$J$44,3,FALSE)</f>
        <v>0</v>
      </c>
      <c r="BA21" s="52">
        <f>ESCYLD1!BA21*VLOOKUP(ESCYLD2!BA$4,'[1]INTERNAL PARAMETERS-1'!$B$5:$J$44,5,FALSE)*VLOOKUP(ESCYLD2!BA$4,'[1]INTERNAL PARAMETERS-1'!$B$5:$J$44,6,FALSE)*VLOOKUP(ESCYLD2!BA$4,'[1]INTERNAL PARAMETERS-1'!$B$5:$J$44,3,FALSE) + ESCYLD1!BA21*(1-VLOOKUP(ESCYLD2!BA$4,'[1]INTERNAL PARAMETERS-1'!$B$5:$J$44,5,FALSE))*VLOOKUP(ESCYLD2!BA$4,'[1]INTERNAL PARAMETERS-1'!$B$5:$J$44,8,FALSE)*VLOOKUP(ESCYLD2!BA$4,'[1]INTERNAL PARAMETERS-1'!$B$5:$J$44,3,FALSE)</f>
        <v>2.2073820614112236</v>
      </c>
      <c r="BB21" s="52">
        <f>ESCYLD1!BB21*VLOOKUP(ESCYLD2!BB$4,'[1]INTERNAL PARAMETERS-1'!$B$5:$J$44,5,FALSE)*VLOOKUP(ESCYLD2!BB$4,'[1]INTERNAL PARAMETERS-1'!$B$5:$J$44,6,FALSE)*VLOOKUP(ESCYLD2!BB$4,'[1]INTERNAL PARAMETERS-1'!$B$5:$J$44,3,FALSE) + ESCYLD1!BB21*(1-VLOOKUP(ESCYLD2!BB$4,'[1]INTERNAL PARAMETERS-1'!$B$5:$J$44,5,FALSE))*VLOOKUP(ESCYLD2!BB$4,'[1]INTERNAL PARAMETERS-1'!$B$5:$J$44,8,FALSE)*VLOOKUP(ESCYLD2!BB$4,'[1]INTERNAL PARAMETERS-1'!$B$5:$J$44,3,FALSE)</f>
        <v>7.0347138640729237E-2</v>
      </c>
      <c r="BC21" s="52">
        <f>ESCYLD1!BC21*VLOOKUP(ESCYLD2!BC$4,'[1]INTERNAL PARAMETERS-1'!$B$5:$J$44,5,FALSE)*VLOOKUP(ESCYLD2!BC$4,'[1]INTERNAL PARAMETERS-1'!$B$5:$J$44,6,FALSE)*VLOOKUP(ESCYLD2!BC$4,'[1]INTERNAL PARAMETERS-1'!$B$5:$J$44,3,FALSE) + ESCYLD1!BC21*(1-VLOOKUP(ESCYLD2!BC$4,'[1]INTERNAL PARAMETERS-1'!$B$5:$J$44,5,FALSE))*VLOOKUP(ESCYLD2!BC$4,'[1]INTERNAL PARAMETERS-1'!$B$5:$J$44,8,FALSE)*VLOOKUP(ESCYLD2!BC$4,'[1]INTERNAL PARAMETERS-1'!$B$5:$J$44,3,FALSE)</f>
        <v>0.40268036378261685</v>
      </c>
      <c r="BD21" s="52">
        <f>ESCYLD1!BD21*VLOOKUP(ESCYLD2!BD$4,'[1]INTERNAL PARAMETERS-1'!$B$5:$J$44,5,FALSE)*VLOOKUP(ESCYLD2!BD$4,'[1]INTERNAL PARAMETERS-1'!$B$5:$J$44,6,FALSE)*VLOOKUP(ESCYLD2!BD$4,'[1]INTERNAL PARAMETERS-1'!$B$5:$J$44,3,FALSE) + ESCYLD1!BD21*(1-VLOOKUP(ESCYLD2!BD$4,'[1]INTERNAL PARAMETERS-1'!$B$5:$J$44,5,FALSE))*VLOOKUP(ESCYLD2!BD$4,'[1]INTERNAL PARAMETERS-1'!$B$5:$J$44,8,FALSE)*VLOOKUP(ESCYLD2!BD$4,'[1]INTERNAL PARAMETERS-1'!$B$5:$J$44,3,FALSE)</f>
        <v>7.701548478930284E-2</v>
      </c>
      <c r="BE21" s="52">
        <f>ESCYLD1!BE21*VLOOKUP(ESCYLD2!BE$4,'[1]INTERNAL PARAMETERS-1'!$B$5:$J$44,5,FALSE)*VLOOKUP(ESCYLD2!BE$4,'[1]INTERNAL PARAMETERS-1'!$B$5:$J$44,6,FALSE)*VLOOKUP(ESCYLD2!BE$4,'[1]INTERNAL PARAMETERS-1'!$B$5:$J$44,3,FALSE) + ESCYLD1!BE21*(1-VLOOKUP(ESCYLD2!BE$4,'[1]INTERNAL PARAMETERS-1'!$B$5:$J$44,5,FALSE))*VLOOKUP(ESCYLD2!BE$4,'[1]INTERNAL PARAMETERS-1'!$B$5:$J$44,8,FALSE)*VLOOKUP(ESCYLD2!BE$4,'[1]INTERNAL PARAMETERS-1'!$B$5:$J$44,3,FALSE)</f>
        <v>0.40488089052094817</v>
      </c>
      <c r="BF21" s="52">
        <f>ESCYLD1!BF21*VLOOKUP(ESCYLD2!BF$4,'[1]INTERNAL PARAMETERS-1'!$B$5:$J$44,5,FALSE)*VLOOKUP(ESCYLD2!BF$4,'[1]INTERNAL PARAMETERS-1'!$B$5:$J$44,6,FALSE)*VLOOKUP(ESCYLD2!BF$4,'[1]INTERNAL PARAMETERS-1'!$B$5:$J$44,3,FALSE) + ESCYLD1!BF21*(1-VLOOKUP(ESCYLD2!BF$4,'[1]INTERNAL PARAMETERS-1'!$B$5:$J$44,5,FALSE))*VLOOKUP(ESCYLD2!BF$4,'[1]INTERNAL PARAMETERS-1'!$B$5:$J$44,8,FALSE)*VLOOKUP(ESCYLD2!BF$4,'[1]INTERNAL PARAMETERS-1'!$B$5:$J$44,3,FALSE)</f>
        <v>0</v>
      </c>
      <c r="BG21" s="52">
        <f>ESCYLD1!BG21*VLOOKUP(ESCYLD2!BG$4,'[1]INTERNAL PARAMETERS-1'!$B$5:$J$44,5,FALSE)*VLOOKUP(ESCYLD2!BG$4,'[1]INTERNAL PARAMETERS-1'!$B$5:$J$44,6,FALSE)*VLOOKUP(ESCYLD2!BG$4,'[1]INTERNAL PARAMETERS-1'!$B$5:$J$44,3,FALSE) + ESCYLD1!BG21*(1-VLOOKUP(ESCYLD2!BG$4,'[1]INTERNAL PARAMETERS-1'!$B$5:$J$44,5,FALSE))*VLOOKUP(ESCYLD2!BG$4,'[1]INTERNAL PARAMETERS-1'!$B$5:$J$44,8,FALSE)*VLOOKUP(ESCYLD2!BG$4,'[1]INTERNAL PARAMETERS-1'!$B$5:$J$44,3,FALSE)</f>
        <v>8.0409802205502617E-2</v>
      </c>
      <c r="BH21" s="52">
        <f>ESCYLD1!BH21*VLOOKUP(ESCYLD2!BH$4,'[1]INTERNAL PARAMETERS-1'!$B$5:$J$44,5,FALSE)*VLOOKUP(ESCYLD2!BH$4,'[1]INTERNAL PARAMETERS-1'!$B$5:$J$44,6,FALSE)*VLOOKUP(ESCYLD2!BH$4,'[1]INTERNAL PARAMETERS-1'!$B$5:$J$44,3,FALSE) + ESCYLD1!BH21*(1-VLOOKUP(ESCYLD2!BH$4,'[1]INTERNAL PARAMETERS-1'!$B$5:$J$44,5,FALSE))*VLOOKUP(ESCYLD2!BH$4,'[1]INTERNAL PARAMETERS-1'!$B$5:$J$44,8,FALSE)*VLOOKUP(ESCYLD2!BH$4,'[1]INTERNAL PARAMETERS-1'!$B$5:$J$44,3,FALSE)</f>
        <v>6.5442712781941127E-4</v>
      </c>
      <c r="BI21" s="52">
        <f>ESCYLD1!BI21*VLOOKUP(ESCYLD2!BI$4,'[1]INTERNAL PARAMETERS-1'!$B$5:$J$44,5,FALSE)*VLOOKUP(ESCYLD2!BI$4,'[1]INTERNAL PARAMETERS-1'!$B$5:$J$44,6,FALSE)*VLOOKUP(ESCYLD2!BI$4,'[1]INTERNAL PARAMETERS-1'!$B$5:$J$44,3,FALSE) + ESCYLD1!BI21*(1-VLOOKUP(ESCYLD2!BI$4,'[1]INTERNAL PARAMETERS-1'!$B$5:$J$44,5,FALSE))*VLOOKUP(ESCYLD2!BI$4,'[1]INTERNAL PARAMETERS-1'!$B$5:$J$44,8,FALSE)*VLOOKUP(ESCYLD2!BI$4,'[1]INTERNAL PARAMETERS-1'!$B$5:$J$44,3,FALSE)</f>
        <v>0</v>
      </c>
      <c r="BJ21" s="52">
        <f>ESCYLD1!BJ21*VLOOKUP(ESCYLD2!BJ$4,'[1]INTERNAL PARAMETERS-1'!$B$5:$J$44,5,FALSE)*VLOOKUP(ESCYLD2!BJ$4,'[1]INTERNAL PARAMETERS-1'!$B$5:$J$44,6,FALSE)*VLOOKUP(ESCYLD2!BJ$4,'[1]INTERNAL PARAMETERS-1'!$B$5:$J$44,3,FALSE) + ESCYLD1!BJ21*(1-VLOOKUP(ESCYLD2!BJ$4,'[1]INTERNAL PARAMETERS-1'!$B$5:$J$44,5,FALSE))*VLOOKUP(ESCYLD2!BJ$4,'[1]INTERNAL PARAMETERS-1'!$B$5:$J$44,8,FALSE)*VLOOKUP(ESCYLD2!BJ$4,'[1]INTERNAL PARAMETERS-1'!$B$5:$J$44,3,FALSE)</f>
        <v>3.8936918603328874E-2</v>
      </c>
      <c r="BK21" s="52">
        <f>ESCYLD1!BK21*VLOOKUP(ESCYLD2!BK$4,'[1]INTERNAL PARAMETERS-1'!$B$5:$J$44,5,FALSE)*VLOOKUP(ESCYLD2!BK$4,'[1]INTERNAL PARAMETERS-1'!$B$5:$J$44,6,FALSE)*VLOOKUP(ESCYLD2!BK$4,'[1]INTERNAL PARAMETERS-1'!$B$5:$J$44,3,FALSE) + ESCYLD1!BK21*(1-VLOOKUP(ESCYLD2!BK$4,'[1]INTERNAL PARAMETERS-1'!$B$5:$J$44,5,FALSE))*VLOOKUP(ESCYLD2!BK$4,'[1]INTERNAL PARAMETERS-1'!$B$5:$J$44,8,FALSE)*VLOOKUP(ESCYLD2!BK$4,'[1]INTERNAL PARAMETERS-1'!$B$5:$J$44,3,FALSE)</f>
        <v>5.0986252162226062E-2</v>
      </c>
      <c r="BL21" s="52">
        <f>ESCYLD1!BL21*VLOOKUP(ESCYLD2!BL$4,'[1]INTERNAL PARAMETERS-1'!$B$5:$J$44,5,FALSE)*VLOOKUP(ESCYLD2!BL$4,'[1]INTERNAL PARAMETERS-1'!$B$5:$J$44,6,FALSE)*VLOOKUP(ESCYLD2!BL$4,'[1]INTERNAL PARAMETERS-1'!$B$5:$J$44,3,FALSE) + ESCYLD1!BL21*(1-VLOOKUP(ESCYLD2!BL$4,'[1]INTERNAL PARAMETERS-1'!$B$5:$J$44,5,FALSE))*VLOOKUP(ESCYLD2!BL$4,'[1]INTERNAL PARAMETERS-1'!$B$5:$J$44,8,FALSE)*VLOOKUP(ESCYLD2!BL$4,'[1]INTERNAL PARAMETERS-1'!$B$5:$J$44,3,FALSE)</f>
        <v>0.117608401359258</v>
      </c>
      <c r="BM21" s="52">
        <f>ESCYLD1!BM21*VLOOKUP(ESCYLD2!BM$4,'[1]INTERNAL PARAMETERS-1'!$B$5:$J$44,5,FALSE)*VLOOKUP(ESCYLD2!BM$4,'[1]INTERNAL PARAMETERS-1'!$B$5:$J$44,6,FALSE)*VLOOKUP(ESCYLD2!BM$4,'[1]INTERNAL PARAMETERS-1'!$B$5:$J$44,3,FALSE) + ESCYLD1!BM21*(1-VLOOKUP(ESCYLD2!BM$4,'[1]INTERNAL PARAMETERS-1'!$B$5:$J$44,5,FALSE))*VLOOKUP(ESCYLD2!BM$4,'[1]INTERNAL PARAMETERS-1'!$B$5:$J$44,8,FALSE)*VLOOKUP(ESCYLD2!BM$4,'[1]INTERNAL PARAMETERS-1'!$B$5:$J$44,3,FALSE)</f>
        <v>0.11317387545804432</v>
      </c>
      <c r="BN21" s="52">
        <f>ESCYLD1!BN21*VLOOKUP(ESCYLD2!BN$4,'[1]INTERNAL PARAMETERS-1'!$B$5:$J$44,5,FALSE)*VLOOKUP(ESCYLD2!BN$4,'[1]INTERNAL PARAMETERS-1'!$B$5:$J$44,6,FALSE)*VLOOKUP(ESCYLD2!BN$4,'[1]INTERNAL PARAMETERS-1'!$B$5:$J$44,3,FALSE) + ESCYLD1!BN21*(1-VLOOKUP(ESCYLD2!BN$4,'[1]INTERNAL PARAMETERS-1'!$B$5:$J$44,5,FALSE))*VLOOKUP(ESCYLD2!BN$4,'[1]INTERNAL PARAMETERS-1'!$B$5:$J$44,8,FALSE)*VLOOKUP(ESCYLD2!BN$4,'[1]INTERNAL PARAMETERS-1'!$B$5:$J$44,3,FALSE)</f>
        <v>4.1958228141681125E-2</v>
      </c>
      <c r="BO21" s="52">
        <f>ESCYLD1!BO21*VLOOKUP(ESCYLD2!BO$4,'[1]INTERNAL PARAMETERS-1'!$B$5:$J$44,5,FALSE)*VLOOKUP(ESCYLD2!BO$4,'[1]INTERNAL PARAMETERS-1'!$B$5:$J$44,6,FALSE)*VLOOKUP(ESCYLD2!BO$4,'[1]INTERNAL PARAMETERS-1'!$B$5:$J$44,3,FALSE) + ESCYLD1!BO21*(1-VLOOKUP(ESCYLD2!BO$4,'[1]INTERNAL PARAMETERS-1'!$B$5:$J$44,5,FALSE))*VLOOKUP(ESCYLD2!BO$4,'[1]INTERNAL PARAMETERS-1'!$B$5:$J$44,8,FALSE)*VLOOKUP(ESCYLD2!BO$4,'[1]INTERNAL PARAMETERS-1'!$B$5:$J$44,3,FALSE)</f>
        <v>1.8549984151597917E-2</v>
      </c>
      <c r="BP21" s="52">
        <f>ESCYLD1!BP21*VLOOKUP(ESCYLD2!BP$4,'[1]INTERNAL PARAMETERS-1'!$B$5:$J$44,5,FALSE)*VLOOKUP(ESCYLD2!BP$4,'[1]INTERNAL PARAMETERS-1'!$B$5:$J$44,6,FALSE)*VLOOKUP(ESCYLD2!BP$4,'[1]INTERNAL PARAMETERS-1'!$B$5:$J$44,3,FALSE) + ESCYLD1!BP21*(1-VLOOKUP(ESCYLD2!BP$4,'[1]INTERNAL PARAMETERS-1'!$B$5:$J$44,5,FALSE))*VLOOKUP(ESCYLD2!BP$4,'[1]INTERNAL PARAMETERS-1'!$B$5:$J$44,8,FALSE)*VLOOKUP(ESCYLD2!BP$4,'[1]INTERNAL PARAMETERS-1'!$B$5:$J$44,3,FALSE)</f>
        <v>9.810436899736969E-4</v>
      </c>
      <c r="BQ21" s="52">
        <f>ESCYLD1!BQ21*VLOOKUP(ESCYLD2!BQ$4,'[1]INTERNAL PARAMETERS-1'!$B$5:$J$44,5,FALSE)*VLOOKUP(ESCYLD2!BQ$4,'[1]INTERNAL PARAMETERS-1'!$B$5:$J$44,6,FALSE)*VLOOKUP(ESCYLD2!BQ$4,'[1]INTERNAL PARAMETERS-1'!$B$5:$J$44,3,FALSE) + ESCYLD1!BQ21*(1-VLOOKUP(ESCYLD2!BQ$4,'[1]INTERNAL PARAMETERS-1'!$B$5:$J$44,5,FALSE))*VLOOKUP(ESCYLD2!BQ$4,'[1]INTERNAL PARAMETERS-1'!$B$5:$J$44,8,FALSE)*VLOOKUP(ESCYLD2!BQ$4,'[1]INTERNAL PARAMETERS-1'!$B$5:$J$44,3,FALSE)</f>
        <v>0.1409250710456359</v>
      </c>
      <c r="BR21" s="52">
        <f>ESCYLD1!BR21*VLOOKUP(ESCYLD2!BR$4,'[1]INTERNAL PARAMETERS-1'!$B$5:$J$44,5,FALSE)*VLOOKUP(ESCYLD2!BR$4,'[1]INTERNAL PARAMETERS-1'!$B$5:$J$44,6,FALSE)*VLOOKUP(ESCYLD2!BR$4,'[1]INTERNAL PARAMETERS-1'!$B$5:$J$44,3,FALSE) + ESCYLD1!BR21*(1-VLOOKUP(ESCYLD2!BR$4,'[1]INTERNAL PARAMETERS-1'!$B$5:$J$44,5,FALSE))*VLOOKUP(ESCYLD2!BR$4,'[1]INTERNAL PARAMETERS-1'!$B$5:$J$44,8,FALSE)*VLOOKUP(ESCYLD2!BR$4,'[1]INTERNAL PARAMETERS-1'!$B$5:$J$44,3,FALSE)</f>
        <v>2.3856943121775905E-3</v>
      </c>
      <c r="BS21" s="52">
        <f>ESCYLD1!BS21*VLOOKUP(ESCYLD2!BS$4,'[1]INTERNAL PARAMETERS-1'!$B$5:$J$44,5,FALSE)*VLOOKUP(ESCYLD2!BS$4,'[1]INTERNAL PARAMETERS-1'!$B$5:$J$44,6,FALSE)*VLOOKUP(ESCYLD2!BS$4,'[1]INTERNAL PARAMETERS-1'!$B$5:$J$44,3,FALSE) + ESCYLD1!BS21*(1-VLOOKUP(ESCYLD2!BS$4,'[1]INTERNAL PARAMETERS-1'!$B$5:$J$44,5,FALSE))*VLOOKUP(ESCYLD2!BS$4,'[1]INTERNAL PARAMETERS-1'!$B$5:$J$44,8,FALSE)*VLOOKUP(ESCYLD2!BS$4,'[1]INTERNAL PARAMETERS-1'!$B$5:$J$44,3,FALSE)</f>
        <v>4.7320930928143026E-4</v>
      </c>
      <c r="BT21" s="52">
        <f>ESCYLD1!BT21*VLOOKUP(ESCYLD2!BT$4,'[1]INTERNAL PARAMETERS-1'!$B$5:$J$44,5,FALSE)*VLOOKUP(ESCYLD2!BT$4,'[1]INTERNAL PARAMETERS-1'!$B$5:$J$44,6,FALSE)*VLOOKUP(ESCYLD2!BT$4,'[1]INTERNAL PARAMETERS-1'!$B$5:$J$44,3,FALSE) + ESCYLD1!BT21*(1-VLOOKUP(ESCYLD2!BT$4,'[1]INTERNAL PARAMETERS-1'!$B$5:$J$44,5,FALSE))*VLOOKUP(ESCYLD2!BT$4,'[1]INTERNAL PARAMETERS-1'!$B$5:$J$44,8,FALSE)*VLOOKUP(ESCYLD2!BT$4,'[1]INTERNAL PARAMETERS-1'!$B$5:$J$44,3,FALSE)</f>
        <v>0</v>
      </c>
      <c r="BU21" s="52">
        <f>ESCYLD1!BU21*VLOOKUP(ESCYLD2!BU$4,'[1]INTERNAL PARAMETERS-1'!$B$5:$J$44,5,FALSE)*VLOOKUP(ESCYLD2!BU$4,'[1]INTERNAL PARAMETERS-1'!$B$5:$J$44,6,FALSE)*VLOOKUP(ESCYLD2!BU$4,'[1]INTERNAL PARAMETERS-1'!$B$5:$J$44,3,FALSE) + ESCYLD1!BU21*(1-VLOOKUP(ESCYLD2!BU$4,'[1]INTERNAL PARAMETERS-1'!$B$5:$J$44,5,FALSE))*VLOOKUP(ESCYLD2!BU$4,'[1]INTERNAL PARAMETERS-1'!$B$5:$J$44,8,FALSE)*VLOOKUP(ESCYLD2!BU$4,'[1]INTERNAL PARAMETERS-1'!$B$5:$J$44,3,FALSE)</f>
        <v>0</v>
      </c>
      <c r="BV21" s="52">
        <f>ESCYLD1!BV21*VLOOKUP(ESCYLD2!BV$4,'[1]INTERNAL PARAMETERS-1'!$B$5:$J$44,5,FALSE)*VLOOKUP(ESCYLD2!BV$4,'[1]INTERNAL PARAMETERS-1'!$B$5:$J$44,6,FALSE)*VLOOKUP(ESCYLD2!BV$4,'[1]INTERNAL PARAMETERS-1'!$B$5:$J$44,3,FALSE) + ESCYLD1!BV21*(1-VLOOKUP(ESCYLD2!BV$4,'[1]INTERNAL PARAMETERS-1'!$B$5:$J$44,5,FALSE))*VLOOKUP(ESCYLD2!BV$4,'[1]INTERNAL PARAMETERS-1'!$B$5:$J$44,8,FALSE)*VLOOKUP(ESCYLD2!BV$4,'[1]INTERNAL PARAMETERS-1'!$B$5:$J$44,3,FALSE)</f>
        <v>0</v>
      </c>
      <c r="BW21" s="52">
        <f>ESCYLD1!BW21*VLOOKUP(ESCYLD2!BW$4,'[1]INTERNAL PARAMETERS-1'!$B$5:$J$44,5,FALSE)*VLOOKUP(ESCYLD2!BW$4,'[1]INTERNAL PARAMETERS-1'!$B$5:$J$44,6,FALSE)*VLOOKUP(ESCYLD2!BW$4,'[1]INTERNAL PARAMETERS-1'!$B$5:$J$44,3,FALSE) + ESCYLD1!BW21*(1-VLOOKUP(ESCYLD2!BW$4,'[1]INTERNAL PARAMETERS-1'!$B$5:$J$44,5,FALSE))*VLOOKUP(ESCYLD2!BW$4,'[1]INTERNAL PARAMETERS-1'!$B$5:$J$44,8,FALSE)*VLOOKUP(ESCYLD2!BW$4,'[1]INTERNAL PARAMETERS-1'!$B$5:$J$44,3,FALSE)</f>
        <v>0</v>
      </c>
      <c r="BX21" s="52">
        <f>ESCYLD1!BX21*VLOOKUP(ESCYLD2!BX$4,'[1]INTERNAL PARAMETERS-1'!$B$5:$J$44,5,FALSE)*VLOOKUP(ESCYLD2!BX$4,'[1]INTERNAL PARAMETERS-1'!$B$5:$J$44,6,FALSE)*VLOOKUP(ESCYLD2!BX$4,'[1]INTERNAL PARAMETERS-1'!$B$5:$J$44,3,FALSE) + ESCYLD1!BX21*(1-VLOOKUP(ESCYLD2!BX$4,'[1]INTERNAL PARAMETERS-1'!$B$5:$J$44,5,FALSE))*VLOOKUP(ESCYLD2!BX$4,'[1]INTERNAL PARAMETERS-1'!$B$5:$J$44,8,FALSE)*VLOOKUP(ESCYLD2!BX$4,'[1]INTERNAL PARAMETERS-1'!$B$5:$J$44,3,FALSE)</f>
        <v>0</v>
      </c>
      <c r="BY21" s="52">
        <f>ESCYLD1!BY21*VLOOKUP(ESCYLD2!BY$4,'[1]INTERNAL PARAMETERS-1'!$B$5:$J$44,5,FALSE)*VLOOKUP(ESCYLD2!BY$4,'[1]INTERNAL PARAMETERS-1'!$B$5:$J$44,6,FALSE)*VLOOKUP(ESCYLD2!BY$4,'[1]INTERNAL PARAMETERS-1'!$B$5:$J$44,3,FALSE) + ESCYLD1!BY21*(1-VLOOKUP(ESCYLD2!BY$4,'[1]INTERNAL PARAMETERS-1'!$B$5:$J$44,5,FALSE))*VLOOKUP(ESCYLD2!BY$4,'[1]INTERNAL PARAMETERS-1'!$B$5:$J$44,8,FALSE)*VLOOKUP(ESCYLD2!BY$4,'[1]INTERNAL PARAMETERS-1'!$B$5:$J$44,3,FALSE)</f>
        <v>0</v>
      </c>
      <c r="BZ21" s="52">
        <f>ESCYLD1!BZ21*VLOOKUP(ESCYLD2!BZ$4,'[1]INTERNAL PARAMETERS-1'!$B$5:$J$44,5,FALSE)*VLOOKUP(ESCYLD2!BZ$4,'[1]INTERNAL PARAMETERS-1'!$B$5:$J$44,6,FALSE)*VLOOKUP(ESCYLD2!BZ$4,'[1]INTERNAL PARAMETERS-1'!$B$5:$J$44,3,FALSE) + ESCYLD1!BZ21*(1-VLOOKUP(ESCYLD2!BZ$4,'[1]INTERNAL PARAMETERS-1'!$B$5:$J$44,5,FALSE))*VLOOKUP(ESCYLD2!BZ$4,'[1]INTERNAL PARAMETERS-1'!$B$5:$J$44,8,FALSE)*VLOOKUP(ESCYLD2!BZ$4,'[1]INTERNAL PARAMETERS-1'!$B$5:$J$44,3,FALSE)</f>
        <v>1.5512031992054689E-4</v>
      </c>
      <c r="CA21" s="52">
        <f>ESCYLD1!CA21*VLOOKUP(ESCYLD2!CA$4,'[1]INTERNAL PARAMETERS-1'!$B$5:$J$44,5,FALSE)*VLOOKUP(ESCYLD2!CA$4,'[1]INTERNAL PARAMETERS-1'!$B$5:$J$44,6,FALSE)*VLOOKUP(ESCYLD2!CA$4,'[1]INTERNAL PARAMETERS-1'!$B$5:$J$44,3,FALSE) + ESCYLD1!CA21*(1-VLOOKUP(ESCYLD2!CA$4,'[1]INTERNAL PARAMETERS-1'!$B$5:$J$44,5,FALSE))*VLOOKUP(ESCYLD2!CA$4,'[1]INTERNAL PARAMETERS-1'!$B$5:$J$44,8,FALSE)*VLOOKUP(ESCYLD2!CA$4,'[1]INTERNAL PARAMETERS-1'!$B$5:$J$44,3,FALSE)</f>
        <v>0</v>
      </c>
      <c r="CB21" s="52">
        <f>ESCYLD1!CB21*VLOOKUP(ESCYLD2!CB$4,'[1]INTERNAL PARAMETERS-1'!$B$5:$J$44,5,FALSE)*VLOOKUP(ESCYLD2!CB$4,'[1]INTERNAL PARAMETERS-1'!$B$5:$J$44,6,FALSE)*VLOOKUP(ESCYLD2!CB$4,'[1]INTERNAL PARAMETERS-1'!$B$5:$J$44,3,FALSE) + ESCYLD1!CB21*(1-VLOOKUP(ESCYLD2!CB$4,'[1]INTERNAL PARAMETERS-1'!$B$5:$J$44,5,FALSE))*VLOOKUP(ESCYLD2!CB$4,'[1]INTERNAL PARAMETERS-1'!$B$5:$J$44,8,FALSE)*VLOOKUP(ESCYLD2!CB$4,'[1]INTERNAL PARAMETERS-1'!$B$5:$J$44,3,FALSE)</f>
        <v>0</v>
      </c>
      <c r="CC21" s="52">
        <f>ESCYLD1!CC21*VLOOKUP(ESCYLD2!CC$4,'[1]INTERNAL PARAMETERS-1'!$B$5:$J$44,5,FALSE)*VLOOKUP(ESCYLD2!CC$4,'[1]INTERNAL PARAMETERS-1'!$B$5:$J$44,6,FALSE)*VLOOKUP(ESCYLD2!CC$4,'[1]INTERNAL PARAMETERS-1'!$B$5:$J$44,3,FALSE) + ESCYLD1!CC21*(1-VLOOKUP(ESCYLD2!CC$4,'[1]INTERNAL PARAMETERS-1'!$B$5:$J$44,5,FALSE))*VLOOKUP(ESCYLD2!CC$4,'[1]INTERNAL PARAMETERS-1'!$B$5:$J$44,8,FALSE)*VLOOKUP(ESCYLD2!CC$4,'[1]INTERNAL PARAMETERS-1'!$B$5:$J$44,3,FALSE)</f>
        <v>6.8943238690916597E-4</v>
      </c>
      <c r="CD21" s="52">
        <f>ESCYLD1!CD21*VLOOKUP(ESCYLD2!CD$4,'[1]INTERNAL PARAMETERS-1'!$B$5:$J$44,5,FALSE)*VLOOKUP(ESCYLD2!CD$4,'[1]INTERNAL PARAMETERS-1'!$B$5:$J$44,6,FALSE)*VLOOKUP(ESCYLD2!CD$4,'[1]INTERNAL PARAMETERS-1'!$B$5:$J$44,3,FALSE) + ESCYLD1!CD21*(1-VLOOKUP(ESCYLD2!CD$4,'[1]INTERNAL PARAMETERS-1'!$B$5:$J$44,5,FALSE))*VLOOKUP(ESCYLD2!CD$4,'[1]INTERNAL PARAMETERS-1'!$B$5:$J$44,8,FALSE)*VLOOKUP(ESCYLD2!CD$4,'[1]INTERNAL PARAMETERS-1'!$B$5:$J$44,3,FALSE)</f>
        <v>2.2298709916413234E-3</v>
      </c>
      <c r="CE21" s="52">
        <f>ESCYLD1!CE21*VLOOKUP(ESCYLD2!CE$4,'[1]INTERNAL PARAMETERS-1'!$B$5:$J$44,5,FALSE)*VLOOKUP(ESCYLD2!CE$4,'[1]INTERNAL PARAMETERS-1'!$B$5:$J$44,6,FALSE)*VLOOKUP(ESCYLD2!CE$4,'[1]INTERNAL PARAMETERS-1'!$B$5:$J$44,3,FALSE) + ESCYLD1!CE21*(1-VLOOKUP(ESCYLD2!CE$4,'[1]INTERNAL PARAMETERS-1'!$B$5:$J$44,5,FALSE))*VLOOKUP(ESCYLD2!CE$4,'[1]INTERNAL PARAMETERS-1'!$B$5:$J$44,8,FALSE)*VLOOKUP(ESCYLD2!CE$4,'[1]INTERNAL PARAMETERS-1'!$B$5:$J$44,3,FALSE)</f>
        <v>2.2345166128013767E-3</v>
      </c>
      <c r="CF21" s="52">
        <f>ESCYLD1!CF21*VLOOKUP(ESCYLD2!CF$4,'[1]INTERNAL PARAMETERS-1'!$B$5:$J$44,5,FALSE)*VLOOKUP(ESCYLD2!CF$4,'[1]INTERNAL PARAMETERS-1'!$B$5:$J$44,6,FALSE)*VLOOKUP(ESCYLD2!CF$4,'[1]INTERNAL PARAMETERS-1'!$B$5:$J$44,3,FALSE) + ESCYLD1!CF21*(1-VLOOKUP(ESCYLD2!CF$4,'[1]INTERNAL PARAMETERS-1'!$B$5:$J$44,5,FALSE))*VLOOKUP(ESCYLD2!CF$4,'[1]INTERNAL PARAMETERS-1'!$B$5:$J$44,8,FALSE)*VLOOKUP(ESCYLD2!CF$4,'[1]INTERNAL PARAMETERS-1'!$B$5:$J$44,3,FALSE)</f>
        <v>0</v>
      </c>
      <c r="CG21" s="52">
        <f>ESCYLD1!CG21*VLOOKUP(ESCYLD2!CG$4,'[1]INTERNAL PARAMETERS-1'!$B$5:$J$44,5,FALSE)*VLOOKUP(ESCYLD2!CG$4,'[1]INTERNAL PARAMETERS-1'!$B$5:$J$44,6,FALSE)*VLOOKUP(ESCYLD2!CG$4,'[1]INTERNAL PARAMETERS-1'!$B$5:$J$44,3,FALSE) + ESCYLD1!CG21*(1-VLOOKUP(ESCYLD2!CG$4,'[1]INTERNAL PARAMETERS-1'!$B$5:$J$44,5,FALSE))*VLOOKUP(ESCYLD2!CG$4,'[1]INTERNAL PARAMETERS-1'!$B$5:$J$44,8,FALSE)*VLOOKUP(ESCYLD2!CG$4,'[1]INTERNAL PARAMETERS-1'!$B$5:$J$44,3,FALSE)</f>
        <v>2.8510867616956523E-4</v>
      </c>
      <c r="CH21" s="51">
        <f>ESCYLD1!CH21*VLOOKUP(ESCYLD2!CH$4,'[1]INTERNAL PARAMETERS-1'!$B$5:$J$44,5,FALSE)*VLOOKUP(ESCYLD2!CH$4,'[1]INTERNAL PARAMETERS-1'!$B$5:$J$44,6,FALSE)*VLOOKUP(ESCYLD2!CH$4,'[1]INTERNAL PARAMETERS-1'!$B$5:$J$44,3,FALSE) + ESCYLD1!CH21*(1-VLOOKUP(ESCYLD2!CH$4,'[1]INTERNAL PARAMETERS-1'!$B$5:$J$44,5,FALSE))*VLOOKUP(ESCYLD2!CH$4,'[1]INTERNAL PARAMETERS-1'!$B$5:$J$44,8,FALSE)*VLOOKUP(ESCYLD2!CH$4,'[1]INTERNAL PARAMETERS-1'!$B$5:$J$44,3,FALSE)</f>
        <v>0</v>
      </c>
      <c r="CJ21" s="53">
        <f t="shared" si="0"/>
        <v>15.529677307409324</v>
      </c>
      <c r="CK21" s="51">
        <f t="shared" si="1"/>
        <v>4.6437089569316257</v>
      </c>
    </row>
    <row r="22" spans="2:89" x14ac:dyDescent="0.5">
      <c r="B22" s="66" t="s">
        <v>5</v>
      </c>
      <c r="C22" s="65" t="s">
        <v>90</v>
      </c>
      <c r="D22" s="65" t="s">
        <v>71</v>
      </c>
      <c r="E22" s="151">
        <f>ESC!AF22</f>
        <v>80.10849760171611</v>
      </c>
      <c r="F22" s="67">
        <f>'[1]INTERNAL PARAMETERS-1'!M22</f>
        <v>5.05</v>
      </c>
      <c r="G22" s="53">
        <f>ESCYLD1!G22*VLOOKUP(ESCYLD2!G$4,'[1]INTERNAL PARAMETERS-1'!$B$5:$J$44,5,FALSE)*VLOOKUP(ESCYLD2!G$4,'[1]INTERNAL PARAMETERS-1'!$B$5:$J$44,7,FALSE)*ESCYLD2!$F22 + ESCYLD1!G22*(1-VLOOKUP(ESCYLD2!G$4,'[1]INTERNAL PARAMETERS-1'!$B$5:$J$44,5,FALSE))*VLOOKUP(ESCYLD2!G$4,'[1]INTERNAL PARAMETERS-1'!$B$5:$J$44,9,FALSE)*ESCYLD2!$F22</f>
        <v>0.6125431072814449</v>
      </c>
      <c r="H22" s="52">
        <f>ESCYLD1!H22*VLOOKUP(ESCYLD2!H$4,'[1]INTERNAL PARAMETERS-1'!$B$5:$J$44,5,FALSE)*VLOOKUP(ESCYLD2!H$4,'[1]INTERNAL PARAMETERS-1'!$B$5:$J$44,7,FALSE)*ESCYLD2!$F22 + ESCYLD1!H22*(1-VLOOKUP(ESCYLD2!H$4,'[1]INTERNAL PARAMETERS-1'!$B$5:$J$44,5,FALSE))*VLOOKUP(ESCYLD2!H$4,'[1]INTERNAL PARAMETERS-1'!$B$5:$J$44,9,FALSE)*ESCYLD2!$F22</f>
        <v>0.3078315106202168</v>
      </c>
      <c r="I22" s="52">
        <f>ESCYLD1!I22*VLOOKUP(ESCYLD2!I$4,'[1]INTERNAL PARAMETERS-1'!$B$5:$J$44,5,FALSE)*VLOOKUP(ESCYLD2!I$4,'[1]INTERNAL PARAMETERS-1'!$B$5:$J$44,7,FALSE)*ESCYLD2!$F22 + ESCYLD1!I22*(1-VLOOKUP(ESCYLD2!I$4,'[1]INTERNAL PARAMETERS-1'!$B$5:$J$44,5,FALSE))*VLOOKUP(ESCYLD2!I$4,'[1]INTERNAL PARAMETERS-1'!$B$5:$J$44,9,FALSE)*ESCYLD2!$F22</f>
        <v>0.9266002279832406</v>
      </c>
      <c r="J22" s="52">
        <f>ESCYLD1!J22*VLOOKUP(ESCYLD2!J$4,'[1]INTERNAL PARAMETERS-1'!$B$5:$J$44,5,FALSE)*VLOOKUP(ESCYLD2!J$4,'[1]INTERNAL PARAMETERS-1'!$B$5:$J$44,7,FALSE)*ESCYLD2!$F22 + ESCYLD1!J22*(1-VLOOKUP(ESCYLD2!J$4,'[1]INTERNAL PARAMETERS-1'!$B$5:$J$44,5,FALSE))*VLOOKUP(ESCYLD2!J$4,'[1]INTERNAL PARAMETERS-1'!$B$5:$J$44,9,FALSE)*ESCYLD2!$F22</f>
        <v>0</v>
      </c>
      <c r="K22" s="52">
        <f>ESCYLD1!K22*VLOOKUP(ESCYLD2!K$4,'[1]INTERNAL PARAMETERS-1'!$B$5:$J$44,5,FALSE)*VLOOKUP(ESCYLD2!K$4,'[1]INTERNAL PARAMETERS-1'!$B$5:$J$44,7,FALSE)*ESCYLD2!$F22 + ESCYLD1!K22*(1-VLOOKUP(ESCYLD2!K$4,'[1]INTERNAL PARAMETERS-1'!$B$5:$J$44,5,FALSE))*VLOOKUP(ESCYLD2!K$4,'[1]INTERNAL PARAMETERS-1'!$B$5:$J$44,9,FALSE)*ESCYLD2!$F22</f>
        <v>0</v>
      </c>
      <c r="L22" s="52">
        <f>ESCYLD1!L22*VLOOKUP(ESCYLD2!L$4,'[1]INTERNAL PARAMETERS-1'!$B$5:$J$44,5,FALSE)*VLOOKUP(ESCYLD2!L$4,'[1]INTERNAL PARAMETERS-1'!$B$5:$J$44,7,FALSE)*ESCYLD2!$F22 + ESCYLD1!L22*(1-VLOOKUP(ESCYLD2!L$4,'[1]INTERNAL PARAMETERS-1'!$B$5:$J$44,5,FALSE))*VLOOKUP(ESCYLD2!L$4,'[1]INTERNAL PARAMETERS-1'!$B$5:$J$44,9,FALSE)*ESCYLD2!$F22</f>
        <v>0</v>
      </c>
      <c r="M22" s="52">
        <f>ESCYLD1!M22*VLOOKUP(ESCYLD2!M$4,'[1]INTERNAL PARAMETERS-1'!$B$5:$J$44,5,FALSE)*VLOOKUP(ESCYLD2!M$4,'[1]INTERNAL PARAMETERS-1'!$B$5:$J$44,7,FALSE)*ESCYLD2!$F22 + ESCYLD1!M22*(1-VLOOKUP(ESCYLD2!M$4,'[1]INTERNAL PARAMETERS-1'!$B$5:$J$44,5,FALSE))*VLOOKUP(ESCYLD2!M$4,'[1]INTERNAL PARAMETERS-1'!$B$5:$J$44,9,FALSE)*ESCYLD2!$F22</f>
        <v>0.25534703809342241</v>
      </c>
      <c r="N22" s="52">
        <f>ESCYLD1!N22*VLOOKUP(ESCYLD2!N$4,'[1]INTERNAL PARAMETERS-1'!$B$5:$J$44,5,FALSE)*VLOOKUP(ESCYLD2!N$4,'[1]INTERNAL PARAMETERS-1'!$B$5:$J$44,7,FALSE)*ESCYLD2!$F22 + ESCYLD1!N22*(1-VLOOKUP(ESCYLD2!N$4,'[1]INTERNAL PARAMETERS-1'!$B$5:$J$44,5,FALSE))*VLOOKUP(ESCYLD2!N$4,'[1]INTERNAL PARAMETERS-1'!$B$5:$J$44,9,FALSE)*ESCYLD2!$F22</f>
        <v>1.8199498094100656E-3</v>
      </c>
      <c r="O22" s="52">
        <f>ESCYLD1!O22*VLOOKUP(ESCYLD2!O$4,'[1]INTERNAL PARAMETERS-1'!$B$5:$J$44,5,FALSE)*VLOOKUP(ESCYLD2!O$4,'[1]INTERNAL PARAMETERS-1'!$B$5:$J$44,7,FALSE)*ESCYLD2!$F22 + ESCYLD1!O22*(1-VLOOKUP(ESCYLD2!O$4,'[1]INTERNAL PARAMETERS-1'!$B$5:$J$44,5,FALSE))*VLOOKUP(ESCYLD2!O$4,'[1]INTERNAL PARAMETERS-1'!$B$5:$J$44,9,FALSE)*ESCYLD2!$F22</f>
        <v>0</v>
      </c>
      <c r="P22" s="52">
        <f>ESCYLD1!P22*VLOOKUP(ESCYLD2!P$4,'[1]INTERNAL PARAMETERS-1'!$B$5:$J$44,5,FALSE)*VLOOKUP(ESCYLD2!P$4,'[1]INTERNAL PARAMETERS-1'!$B$5:$J$44,7,FALSE)*ESCYLD2!$F22 + ESCYLD1!P22*(1-VLOOKUP(ESCYLD2!P$4,'[1]INTERNAL PARAMETERS-1'!$B$5:$J$44,5,FALSE))*VLOOKUP(ESCYLD2!P$4,'[1]INTERNAL PARAMETERS-1'!$B$5:$J$44,9,FALSE)*ESCYLD2!$F22</f>
        <v>0</v>
      </c>
      <c r="Q22" s="52">
        <f>ESCYLD1!Q22*VLOOKUP(ESCYLD2!Q$4,'[1]INTERNAL PARAMETERS-1'!$B$5:$J$44,5,FALSE)*VLOOKUP(ESCYLD2!Q$4,'[1]INTERNAL PARAMETERS-1'!$B$5:$J$44,7,FALSE)*ESCYLD2!$F22 + ESCYLD1!Q22*(1-VLOOKUP(ESCYLD2!Q$4,'[1]INTERNAL PARAMETERS-1'!$B$5:$J$44,5,FALSE))*VLOOKUP(ESCYLD2!Q$4,'[1]INTERNAL PARAMETERS-1'!$B$5:$J$44,9,FALSE)*ESCYLD2!$F22</f>
        <v>0</v>
      </c>
      <c r="R22" s="52">
        <f>ESCYLD1!R22*VLOOKUP(ESCYLD2!R$4,'[1]INTERNAL PARAMETERS-1'!$B$5:$J$44,5,FALSE)*VLOOKUP(ESCYLD2!R$4,'[1]INTERNAL PARAMETERS-1'!$B$5:$J$44,7,FALSE)*ESCYLD2!$F22 + ESCYLD1!R22*(1-VLOOKUP(ESCYLD2!R$4,'[1]INTERNAL PARAMETERS-1'!$B$5:$J$44,5,FALSE))*VLOOKUP(ESCYLD2!R$4,'[1]INTERNAL PARAMETERS-1'!$B$5:$J$44,9,FALSE)*ESCYLD2!$F22</f>
        <v>0</v>
      </c>
      <c r="S22" s="52">
        <f>ESCYLD1!S22*VLOOKUP(ESCYLD2!S$4,'[1]INTERNAL PARAMETERS-1'!$B$5:$J$44,5,FALSE)*VLOOKUP(ESCYLD2!S$4,'[1]INTERNAL PARAMETERS-1'!$B$5:$J$44,7,FALSE)*ESCYLD2!$F22 + ESCYLD1!S22*(1-VLOOKUP(ESCYLD2!S$4,'[1]INTERNAL PARAMETERS-1'!$B$5:$J$44,5,FALSE))*VLOOKUP(ESCYLD2!S$4,'[1]INTERNAL PARAMETERS-1'!$B$5:$J$44,9,FALSE)*ESCYLD2!$F22</f>
        <v>0.10846870118442611</v>
      </c>
      <c r="T22" s="52">
        <f>ESCYLD1!T22*VLOOKUP(ESCYLD2!T$4,'[1]INTERNAL PARAMETERS-1'!$B$5:$J$44,5,FALSE)*VLOOKUP(ESCYLD2!T$4,'[1]INTERNAL PARAMETERS-1'!$B$5:$J$44,7,FALSE)*ESCYLD2!$F22 + ESCYLD1!T22*(1-VLOOKUP(ESCYLD2!T$4,'[1]INTERNAL PARAMETERS-1'!$B$5:$J$44,5,FALSE))*VLOOKUP(ESCYLD2!T$4,'[1]INTERNAL PARAMETERS-1'!$B$5:$J$44,9,FALSE)*ESCYLD2!$F22</f>
        <v>1.0399713196628947E-2</v>
      </c>
      <c r="U22" s="52">
        <f>ESCYLD1!U22*VLOOKUP(ESCYLD2!U$4,'[1]INTERNAL PARAMETERS-1'!$B$5:$J$44,5,FALSE)*VLOOKUP(ESCYLD2!U$4,'[1]INTERNAL PARAMETERS-1'!$B$5:$J$44,7,FALSE)*ESCYLD2!$F22 + ESCYLD1!U22*(1-VLOOKUP(ESCYLD2!U$4,'[1]INTERNAL PARAMETERS-1'!$B$5:$J$44,5,FALSE))*VLOOKUP(ESCYLD2!U$4,'[1]INTERNAL PARAMETERS-1'!$B$5:$J$44,9,FALSE)*ESCYLD2!$F22</f>
        <v>7.8344506081271387E-3</v>
      </c>
      <c r="V22" s="52">
        <f>ESCYLD1!V22*VLOOKUP(ESCYLD2!V$4,'[1]INTERNAL PARAMETERS-1'!$B$5:$J$44,5,FALSE)*VLOOKUP(ESCYLD2!V$4,'[1]INTERNAL PARAMETERS-1'!$B$5:$J$44,7,FALSE)*ESCYLD2!$F22 + ESCYLD1!V22*(1-VLOOKUP(ESCYLD2!V$4,'[1]INTERNAL PARAMETERS-1'!$B$5:$J$44,5,FALSE))*VLOOKUP(ESCYLD2!V$4,'[1]INTERNAL PARAMETERS-1'!$B$5:$J$44,9,FALSE)*ESCYLD2!$F22</f>
        <v>0.12183220925498087</v>
      </c>
      <c r="W22" s="52">
        <f>ESCYLD1!W22*VLOOKUP(ESCYLD2!W$4,'[1]INTERNAL PARAMETERS-1'!$B$5:$J$44,5,FALSE)*VLOOKUP(ESCYLD2!W$4,'[1]INTERNAL PARAMETERS-1'!$B$5:$J$44,7,FALSE)*ESCYLD2!$F22 + ESCYLD1!W22*(1-VLOOKUP(ESCYLD2!W$4,'[1]INTERNAL PARAMETERS-1'!$B$5:$J$44,5,FALSE))*VLOOKUP(ESCYLD2!W$4,'[1]INTERNAL PARAMETERS-1'!$B$5:$J$44,9,FALSE)*ESCYLD2!$F22</f>
        <v>0</v>
      </c>
      <c r="X22" s="52">
        <f>ESCYLD1!X22*VLOOKUP(ESCYLD2!X$4,'[1]INTERNAL PARAMETERS-1'!$B$5:$J$44,5,FALSE)*VLOOKUP(ESCYLD2!X$4,'[1]INTERNAL PARAMETERS-1'!$B$5:$J$44,7,FALSE)*ESCYLD2!$F22 + ESCYLD1!X22*(1-VLOOKUP(ESCYLD2!X$4,'[1]INTERNAL PARAMETERS-1'!$B$5:$J$44,5,FALSE))*VLOOKUP(ESCYLD2!X$4,'[1]INTERNAL PARAMETERS-1'!$B$5:$J$44,9,FALSE)*ESCYLD2!$F22</f>
        <v>0</v>
      </c>
      <c r="Y22" s="52">
        <f>ESCYLD1!Y22*VLOOKUP(ESCYLD2!Y$4,'[1]INTERNAL PARAMETERS-1'!$B$5:$J$44,5,FALSE)*VLOOKUP(ESCYLD2!Y$4,'[1]INTERNAL PARAMETERS-1'!$B$5:$J$44,7,FALSE)*ESCYLD2!$F22 + ESCYLD1!Y22*(1-VLOOKUP(ESCYLD2!Y$4,'[1]INTERNAL PARAMETERS-1'!$B$5:$J$44,5,FALSE))*VLOOKUP(ESCYLD2!Y$4,'[1]INTERNAL PARAMETERS-1'!$B$5:$J$44,9,FALSE)*ESCYLD2!$F22</f>
        <v>0</v>
      </c>
      <c r="Z22" s="52">
        <f>ESCYLD1!Z22*VLOOKUP(ESCYLD2!Z$4,'[1]INTERNAL PARAMETERS-1'!$B$5:$J$44,5,FALSE)*VLOOKUP(ESCYLD2!Z$4,'[1]INTERNAL PARAMETERS-1'!$B$5:$J$44,7,FALSE)*ESCYLD2!$F22 + ESCYLD1!Z22*(1-VLOOKUP(ESCYLD2!Z$4,'[1]INTERNAL PARAMETERS-1'!$B$5:$J$44,5,FALSE))*VLOOKUP(ESCYLD2!Z$4,'[1]INTERNAL PARAMETERS-1'!$B$5:$J$44,9,FALSE)*ESCYLD2!$F22</f>
        <v>0</v>
      </c>
      <c r="AA22" s="52">
        <f>ESCYLD1!AA22*VLOOKUP(ESCYLD2!AA$4,'[1]INTERNAL PARAMETERS-1'!$B$5:$J$44,5,FALSE)*VLOOKUP(ESCYLD2!AA$4,'[1]INTERNAL PARAMETERS-1'!$B$5:$J$44,7,FALSE)*ESCYLD2!$F22 + ESCYLD1!AA22*(1-VLOOKUP(ESCYLD2!AA$4,'[1]INTERNAL PARAMETERS-1'!$B$5:$J$44,5,FALSE))*VLOOKUP(ESCYLD2!AA$4,'[1]INTERNAL PARAMETERS-1'!$B$5:$J$44,9,FALSE)*ESCYLD2!$F22</f>
        <v>0</v>
      </c>
      <c r="AB22" s="52">
        <f>ESCYLD1!AB22*VLOOKUP(ESCYLD2!AB$4,'[1]INTERNAL PARAMETERS-1'!$B$5:$J$44,5,FALSE)*VLOOKUP(ESCYLD2!AB$4,'[1]INTERNAL PARAMETERS-1'!$B$5:$J$44,7,FALSE)*ESCYLD2!$F22 + ESCYLD1!AB22*(1-VLOOKUP(ESCYLD2!AB$4,'[1]INTERNAL PARAMETERS-1'!$B$5:$J$44,5,FALSE))*VLOOKUP(ESCYLD2!AB$4,'[1]INTERNAL PARAMETERS-1'!$B$5:$J$44,9,FALSE)*ESCYLD2!$F22</f>
        <v>0</v>
      </c>
      <c r="AC22" s="52">
        <f>ESCYLD1!AC22*VLOOKUP(ESCYLD2!AC$4,'[1]INTERNAL PARAMETERS-1'!$B$5:$J$44,5,FALSE)*VLOOKUP(ESCYLD2!AC$4,'[1]INTERNAL PARAMETERS-1'!$B$5:$J$44,7,FALSE)*ESCYLD2!$F22 + ESCYLD1!AC22*(1-VLOOKUP(ESCYLD2!AC$4,'[1]INTERNAL PARAMETERS-1'!$B$5:$J$44,5,FALSE))*VLOOKUP(ESCYLD2!AC$4,'[1]INTERNAL PARAMETERS-1'!$B$5:$J$44,9,FALSE)*ESCYLD2!$F22</f>
        <v>0</v>
      </c>
      <c r="AD22" s="52">
        <f>ESCYLD1!AD22*VLOOKUP(ESCYLD2!AD$4,'[1]INTERNAL PARAMETERS-1'!$B$5:$J$44,5,FALSE)*VLOOKUP(ESCYLD2!AD$4,'[1]INTERNAL PARAMETERS-1'!$B$5:$J$44,7,FALSE)*ESCYLD2!$F22 + ESCYLD1!AD22*(1-VLOOKUP(ESCYLD2!AD$4,'[1]INTERNAL PARAMETERS-1'!$B$5:$J$44,5,FALSE))*VLOOKUP(ESCYLD2!AD$4,'[1]INTERNAL PARAMETERS-1'!$B$5:$J$44,9,FALSE)*ESCYLD2!$F22</f>
        <v>0</v>
      </c>
      <c r="AE22" s="52">
        <f>ESCYLD1!AE22*VLOOKUP(ESCYLD2!AE$4,'[1]INTERNAL PARAMETERS-1'!$B$5:$J$44,5,FALSE)*VLOOKUP(ESCYLD2!AE$4,'[1]INTERNAL PARAMETERS-1'!$B$5:$J$44,7,FALSE)*ESCYLD2!$F22 + ESCYLD1!AE22*(1-VLOOKUP(ESCYLD2!AE$4,'[1]INTERNAL PARAMETERS-1'!$B$5:$J$44,5,FALSE))*VLOOKUP(ESCYLD2!AE$4,'[1]INTERNAL PARAMETERS-1'!$B$5:$J$44,9,FALSE)*ESCYLD2!$F22</f>
        <v>0</v>
      </c>
      <c r="AF22" s="52">
        <f>ESCYLD1!AF22*VLOOKUP(ESCYLD2!AF$4,'[1]INTERNAL PARAMETERS-1'!$B$5:$J$44,5,FALSE)*VLOOKUP(ESCYLD2!AF$4,'[1]INTERNAL PARAMETERS-1'!$B$5:$J$44,7,FALSE)*ESCYLD2!$F22 + ESCYLD1!AF22*(1-VLOOKUP(ESCYLD2!AF$4,'[1]INTERNAL PARAMETERS-1'!$B$5:$J$44,5,FALSE))*VLOOKUP(ESCYLD2!AF$4,'[1]INTERNAL PARAMETERS-1'!$B$5:$J$44,9,FALSE)*ESCYLD2!$F22</f>
        <v>0</v>
      </c>
      <c r="AG22" s="52">
        <f>ESCYLD1!AG22*VLOOKUP(ESCYLD2!AG$4,'[1]INTERNAL PARAMETERS-1'!$B$5:$J$44,5,FALSE)*VLOOKUP(ESCYLD2!AG$4,'[1]INTERNAL PARAMETERS-1'!$B$5:$J$44,7,FALSE)*ESCYLD2!$F22 + ESCYLD1!AG22*(1-VLOOKUP(ESCYLD2!AG$4,'[1]INTERNAL PARAMETERS-1'!$B$5:$J$44,5,FALSE))*VLOOKUP(ESCYLD2!AG$4,'[1]INTERNAL PARAMETERS-1'!$B$5:$J$44,9,FALSE)*ESCYLD2!$F22</f>
        <v>0</v>
      </c>
      <c r="AH22" s="52">
        <f>ESCYLD1!AH22*VLOOKUP(ESCYLD2!AH$4,'[1]INTERNAL PARAMETERS-1'!$B$5:$J$44,5,FALSE)*VLOOKUP(ESCYLD2!AH$4,'[1]INTERNAL PARAMETERS-1'!$B$5:$J$44,7,FALSE)*ESCYLD2!$F22 + ESCYLD1!AH22*(1-VLOOKUP(ESCYLD2!AH$4,'[1]INTERNAL PARAMETERS-1'!$B$5:$J$44,5,FALSE))*VLOOKUP(ESCYLD2!AH$4,'[1]INTERNAL PARAMETERS-1'!$B$5:$J$44,9,FALSE)*ESCYLD2!$F22</f>
        <v>0</v>
      </c>
      <c r="AI22" s="52">
        <f>ESCYLD1!AI22*VLOOKUP(ESCYLD2!AI$4,'[1]INTERNAL PARAMETERS-1'!$B$5:$J$44,5,FALSE)*VLOOKUP(ESCYLD2!AI$4,'[1]INTERNAL PARAMETERS-1'!$B$5:$J$44,7,FALSE)*ESCYLD2!$F22 + ESCYLD1!AI22*(1-VLOOKUP(ESCYLD2!AI$4,'[1]INTERNAL PARAMETERS-1'!$B$5:$J$44,5,FALSE))*VLOOKUP(ESCYLD2!AI$4,'[1]INTERNAL PARAMETERS-1'!$B$5:$J$44,9,FALSE)*ESCYLD2!$F22</f>
        <v>0</v>
      </c>
      <c r="AJ22" s="52">
        <f>ESCYLD1!AJ22*VLOOKUP(ESCYLD2!AJ$4,'[1]INTERNAL PARAMETERS-1'!$B$5:$J$44,5,FALSE)*VLOOKUP(ESCYLD2!AJ$4,'[1]INTERNAL PARAMETERS-1'!$B$5:$J$44,7,FALSE)*ESCYLD2!$F22 + ESCYLD1!AJ22*(1-VLOOKUP(ESCYLD2!AJ$4,'[1]INTERNAL PARAMETERS-1'!$B$5:$J$44,5,FALSE))*VLOOKUP(ESCYLD2!AJ$4,'[1]INTERNAL PARAMETERS-1'!$B$5:$J$44,9,FALSE)*ESCYLD2!$F22</f>
        <v>1.3519627155617629E-2</v>
      </c>
      <c r="AK22" s="52">
        <f>ESCYLD1!AK22*VLOOKUP(ESCYLD2!AK$4,'[1]INTERNAL PARAMETERS-1'!$B$5:$J$44,5,FALSE)*VLOOKUP(ESCYLD2!AK$4,'[1]INTERNAL PARAMETERS-1'!$B$5:$J$44,7,FALSE)*ESCYLD2!$F22 + ESCYLD1!AK22*(1-VLOOKUP(ESCYLD2!AK$4,'[1]INTERNAL PARAMETERS-1'!$B$5:$J$44,5,FALSE))*VLOOKUP(ESCYLD2!AK$4,'[1]INTERNAL PARAMETERS-1'!$B$5:$J$44,9,FALSE)*ESCYLD2!$F22</f>
        <v>0</v>
      </c>
      <c r="AL22" s="52">
        <f>ESCYLD1!AL22*VLOOKUP(ESCYLD2!AL$4,'[1]INTERNAL PARAMETERS-1'!$B$5:$J$44,5,FALSE)*VLOOKUP(ESCYLD2!AL$4,'[1]INTERNAL PARAMETERS-1'!$B$5:$J$44,7,FALSE)*ESCYLD2!$F22 + ESCYLD1!AL22*(1-VLOOKUP(ESCYLD2!AL$4,'[1]INTERNAL PARAMETERS-1'!$B$5:$J$44,5,FALSE))*VLOOKUP(ESCYLD2!AL$4,'[1]INTERNAL PARAMETERS-1'!$B$5:$J$44,9,FALSE)*ESCYLD2!$F22</f>
        <v>0</v>
      </c>
      <c r="AM22" s="52">
        <f>ESCYLD1!AM22*VLOOKUP(ESCYLD2!AM$4,'[1]INTERNAL PARAMETERS-1'!$B$5:$J$44,5,FALSE)*VLOOKUP(ESCYLD2!AM$4,'[1]INTERNAL PARAMETERS-1'!$B$5:$J$44,7,FALSE)*ESCYLD2!$F22 + ESCYLD1!AM22*(1-VLOOKUP(ESCYLD2!AM$4,'[1]INTERNAL PARAMETERS-1'!$B$5:$J$44,5,FALSE))*VLOOKUP(ESCYLD2!AM$4,'[1]INTERNAL PARAMETERS-1'!$B$5:$J$44,9,FALSE)*ESCYLD2!$F22</f>
        <v>0</v>
      </c>
      <c r="AN22" s="52">
        <f>ESCYLD1!AN22*VLOOKUP(ESCYLD2!AN$4,'[1]INTERNAL PARAMETERS-1'!$B$5:$J$44,5,FALSE)*VLOOKUP(ESCYLD2!AN$4,'[1]INTERNAL PARAMETERS-1'!$B$5:$J$44,7,FALSE)*ESCYLD2!$F22 + ESCYLD1!AN22*(1-VLOOKUP(ESCYLD2!AN$4,'[1]INTERNAL PARAMETERS-1'!$B$5:$J$44,5,FALSE))*VLOOKUP(ESCYLD2!AN$4,'[1]INTERNAL PARAMETERS-1'!$B$5:$J$44,9,FALSE)*ESCYLD2!$F22</f>
        <v>0</v>
      </c>
      <c r="AO22" s="52">
        <f>ESCYLD1!AO22*VLOOKUP(ESCYLD2!AO$4,'[1]INTERNAL PARAMETERS-1'!$B$5:$J$44,5,FALSE)*VLOOKUP(ESCYLD2!AO$4,'[1]INTERNAL PARAMETERS-1'!$B$5:$J$44,7,FALSE)*ESCYLD2!$F22 + ESCYLD1!AO22*(1-VLOOKUP(ESCYLD2!AO$4,'[1]INTERNAL PARAMETERS-1'!$B$5:$J$44,5,FALSE))*VLOOKUP(ESCYLD2!AO$4,'[1]INTERNAL PARAMETERS-1'!$B$5:$J$44,9,FALSE)*ESCYLD2!$F22</f>
        <v>0</v>
      </c>
      <c r="AP22" s="52">
        <f>ESCYLD1!AP22*VLOOKUP(ESCYLD2!AP$4,'[1]INTERNAL PARAMETERS-1'!$B$5:$J$44,5,FALSE)*VLOOKUP(ESCYLD2!AP$4,'[1]INTERNAL PARAMETERS-1'!$B$5:$J$44,7,FALSE)*ESCYLD2!$F22 + ESCYLD1!AP22*(1-VLOOKUP(ESCYLD2!AP$4,'[1]INTERNAL PARAMETERS-1'!$B$5:$J$44,5,FALSE))*VLOOKUP(ESCYLD2!AP$4,'[1]INTERNAL PARAMETERS-1'!$B$5:$J$44,9,FALSE)*ESCYLD2!$F22</f>
        <v>0</v>
      </c>
      <c r="AQ22" s="52">
        <f>ESCYLD1!AQ22*VLOOKUP(ESCYLD2!AQ$4,'[1]INTERNAL PARAMETERS-1'!$B$5:$J$44,5,FALSE)*VLOOKUP(ESCYLD2!AQ$4,'[1]INTERNAL PARAMETERS-1'!$B$5:$J$44,7,FALSE)*ESCYLD2!$F22 + ESCYLD1!AQ22*(1-VLOOKUP(ESCYLD2!AQ$4,'[1]INTERNAL PARAMETERS-1'!$B$5:$J$44,5,FALSE))*VLOOKUP(ESCYLD2!AQ$4,'[1]INTERNAL PARAMETERS-1'!$B$5:$J$44,9,FALSE)*ESCYLD2!$F22</f>
        <v>0</v>
      </c>
      <c r="AR22" s="52">
        <f>ESCYLD1!AR22*VLOOKUP(ESCYLD2!AR$4,'[1]INTERNAL PARAMETERS-1'!$B$5:$J$44,5,FALSE)*VLOOKUP(ESCYLD2!AR$4,'[1]INTERNAL PARAMETERS-1'!$B$5:$J$44,7,FALSE)*ESCYLD2!$F22 + ESCYLD1!AR22*(1-VLOOKUP(ESCYLD2!AR$4,'[1]INTERNAL PARAMETERS-1'!$B$5:$J$44,5,FALSE))*VLOOKUP(ESCYLD2!AR$4,'[1]INTERNAL PARAMETERS-1'!$B$5:$J$44,9,FALSE)*ESCYLD2!$F22</f>
        <v>0</v>
      </c>
      <c r="AS22" s="52">
        <f>ESCYLD1!AS22*VLOOKUP(ESCYLD2!AS$4,'[1]INTERNAL PARAMETERS-1'!$B$5:$J$44,5,FALSE)*VLOOKUP(ESCYLD2!AS$4,'[1]INTERNAL PARAMETERS-1'!$B$5:$J$44,7,FALSE)*ESCYLD2!$F22 + ESCYLD1!AS22*(1-VLOOKUP(ESCYLD2!AS$4,'[1]INTERNAL PARAMETERS-1'!$B$5:$J$44,5,FALSE))*VLOOKUP(ESCYLD2!AS$4,'[1]INTERNAL PARAMETERS-1'!$B$5:$J$44,9,FALSE)*ESCYLD2!$F22</f>
        <v>0</v>
      </c>
      <c r="AT22" s="51">
        <f>ESCYLD1!AT22*VLOOKUP(ESCYLD2!AT$4,'[1]INTERNAL PARAMETERS-1'!$B$5:$J$44,5,FALSE)*VLOOKUP(ESCYLD2!AT$4,'[1]INTERNAL PARAMETERS-1'!$B$5:$J$44,7,FALSE)*ESCYLD2!$F22 + ESCYLD1!AT22*(1-VLOOKUP(ESCYLD2!AT$4,'[1]INTERNAL PARAMETERS-1'!$B$5:$J$44,5,FALSE))*VLOOKUP(ESCYLD2!AT$4,'[1]INTERNAL PARAMETERS-1'!$B$5:$J$44,9,FALSE)*ESCYLD2!$F22</f>
        <v>0</v>
      </c>
      <c r="AU22" s="53">
        <f>ESCYLD1!AU22*VLOOKUP(ESCYLD2!AU$4,'[1]INTERNAL PARAMETERS-1'!$B$5:$J$44,5,FALSE)*VLOOKUP(ESCYLD2!AU$4,'[1]INTERNAL PARAMETERS-1'!$B$5:$J$44,6,FALSE)*VLOOKUP(ESCYLD2!AU$4,'[1]INTERNAL PARAMETERS-1'!$B$5:$J$44,3,FALSE) + ESCYLD1!AU22*(1-VLOOKUP(ESCYLD2!AU$4,'[1]INTERNAL PARAMETERS-1'!$B$5:$J$44,5,FALSE))*VLOOKUP(ESCYLD2!AU$4,'[1]INTERNAL PARAMETERS-1'!$B$5:$J$44,8,FALSE)*VLOOKUP(ESCYLD2!AU$4,'[1]INTERNAL PARAMETERS-1'!$B$5:$J$44,3,FALSE)</f>
        <v>0</v>
      </c>
      <c r="AV22" s="52">
        <f>ESCYLD1!AV22*VLOOKUP(ESCYLD2!AV$4,'[1]INTERNAL PARAMETERS-1'!$B$5:$J$44,5,FALSE)*VLOOKUP(ESCYLD2!AV$4,'[1]INTERNAL PARAMETERS-1'!$B$5:$J$44,6,FALSE)*VLOOKUP(ESCYLD2!AV$4,'[1]INTERNAL PARAMETERS-1'!$B$5:$J$44,3,FALSE) + ESCYLD1!AV22*(1-VLOOKUP(ESCYLD2!AV$4,'[1]INTERNAL PARAMETERS-1'!$B$5:$J$44,5,FALSE))*VLOOKUP(ESCYLD2!AV$4,'[1]INTERNAL PARAMETERS-1'!$B$5:$J$44,8,FALSE)*VLOOKUP(ESCYLD2!AV$4,'[1]INTERNAL PARAMETERS-1'!$B$5:$J$44,3,FALSE)</f>
        <v>0</v>
      </c>
      <c r="AW22" s="52">
        <f>ESCYLD1!AW22*VLOOKUP(ESCYLD2!AW$4,'[1]INTERNAL PARAMETERS-1'!$B$5:$J$44,5,FALSE)*VLOOKUP(ESCYLD2!AW$4,'[1]INTERNAL PARAMETERS-1'!$B$5:$J$44,6,FALSE)*VLOOKUP(ESCYLD2!AW$4,'[1]INTERNAL PARAMETERS-1'!$B$5:$J$44,3,FALSE) + ESCYLD1!AW22*(1-VLOOKUP(ESCYLD2!AW$4,'[1]INTERNAL PARAMETERS-1'!$B$5:$J$44,5,FALSE))*VLOOKUP(ESCYLD2!AW$4,'[1]INTERNAL PARAMETERS-1'!$B$5:$J$44,8,FALSE)*VLOOKUP(ESCYLD2!AW$4,'[1]INTERNAL PARAMETERS-1'!$B$5:$J$44,3,FALSE)</f>
        <v>0.21663682334442061</v>
      </c>
      <c r="AX22" s="52">
        <f>ESCYLD1!AX22*VLOOKUP(ESCYLD2!AX$4,'[1]INTERNAL PARAMETERS-1'!$B$5:$J$44,5,FALSE)*VLOOKUP(ESCYLD2!AX$4,'[1]INTERNAL PARAMETERS-1'!$B$5:$J$44,6,FALSE)*VLOOKUP(ESCYLD2!AX$4,'[1]INTERNAL PARAMETERS-1'!$B$5:$J$44,3,FALSE) + ESCYLD1!AX22*(1-VLOOKUP(ESCYLD2!AX$4,'[1]INTERNAL PARAMETERS-1'!$B$5:$J$44,5,FALSE))*VLOOKUP(ESCYLD2!AX$4,'[1]INTERNAL PARAMETERS-1'!$B$5:$J$44,8,FALSE)*VLOOKUP(ESCYLD2!AX$4,'[1]INTERNAL PARAMETERS-1'!$B$5:$J$44,3,FALSE)</f>
        <v>0</v>
      </c>
      <c r="AY22" s="52">
        <f>ESCYLD1!AY22*VLOOKUP(ESCYLD2!AY$4,'[1]INTERNAL PARAMETERS-1'!$B$5:$J$44,5,FALSE)*VLOOKUP(ESCYLD2!AY$4,'[1]INTERNAL PARAMETERS-1'!$B$5:$J$44,6,FALSE)*VLOOKUP(ESCYLD2!AY$4,'[1]INTERNAL PARAMETERS-1'!$B$5:$J$44,3,FALSE) + ESCYLD1!AY22*(1-VLOOKUP(ESCYLD2!AY$4,'[1]INTERNAL PARAMETERS-1'!$B$5:$J$44,5,FALSE))*VLOOKUP(ESCYLD2!AY$4,'[1]INTERNAL PARAMETERS-1'!$B$5:$J$44,8,FALSE)*VLOOKUP(ESCYLD2!AY$4,'[1]INTERNAL PARAMETERS-1'!$B$5:$J$44,3,FALSE)</f>
        <v>0</v>
      </c>
      <c r="AZ22" s="52">
        <f>ESCYLD1!AZ22*VLOOKUP(ESCYLD2!AZ$4,'[1]INTERNAL PARAMETERS-1'!$B$5:$J$44,5,FALSE)*VLOOKUP(ESCYLD2!AZ$4,'[1]INTERNAL PARAMETERS-1'!$B$5:$J$44,6,FALSE)*VLOOKUP(ESCYLD2!AZ$4,'[1]INTERNAL PARAMETERS-1'!$B$5:$J$44,3,FALSE) + ESCYLD1!AZ22*(1-VLOOKUP(ESCYLD2!AZ$4,'[1]INTERNAL PARAMETERS-1'!$B$5:$J$44,5,FALSE))*VLOOKUP(ESCYLD2!AZ$4,'[1]INTERNAL PARAMETERS-1'!$B$5:$J$44,8,FALSE)*VLOOKUP(ESCYLD2!AZ$4,'[1]INTERNAL PARAMETERS-1'!$B$5:$J$44,3,FALSE)</f>
        <v>0</v>
      </c>
      <c r="BA22" s="52">
        <f>ESCYLD1!BA22*VLOOKUP(ESCYLD2!BA$4,'[1]INTERNAL PARAMETERS-1'!$B$5:$J$44,5,FALSE)*VLOOKUP(ESCYLD2!BA$4,'[1]INTERNAL PARAMETERS-1'!$B$5:$J$44,6,FALSE)*VLOOKUP(ESCYLD2!BA$4,'[1]INTERNAL PARAMETERS-1'!$B$5:$J$44,3,FALSE) + ESCYLD1!BA22*(1-VLOOKUP(ESCYLD2!BA$4,'[1]INTERNAL PARAMETERS-1'!$B$5:$J$44,5,FALSE))*VLOOKUP(ESCYLD2!BA$4,'[1]INTERNAL PARAMETERS-1'!$B$5:$J$44,8,FALSE)*VLOOKUP(ESCYLD2!BA$4,'[1]INTERNAL PARAMETERS-1'!$B$5:$J$44,3,FALSE)</f>
        <v>0.59671191708146198</v>
      </c>
      <c r="BB22" s="52">
        <f>ESCYLD1!BB22*VLOOKUP(ESCYLD2!BB$4,'[1]INTERNAL PARAMETERS-1'!$B$5:$J$44,5,FALSE)*VLOOKUP(ESCYLD2!BB$4,'[1]INTERNAL PARAMETERS-1'!$B$5:$J$44,6,FALSE)*VLOOKUP(ESCYLD2!BB$4,'[1]INTERNAL PARAMETERS-1'!$B$5:$J$44,3,FALSE) + ESCYLD1!BB22*(1-VLOOKUP(ESCYLD2!BB$4,'[1]INTERNAL PARAMETERS-1'!$B$5:$J$44,5,FALSE))*VLOOKUP(ESCYLD2!BB$4,'[1]INTERNAL PARAMETERS-1'!$B$5:$J$44,8,FALSE)*VLOOKUP(ESCYLD2!BB$4,'[1]INTERNAL PARAMETERS-1'!$B$5:$J$44,3,FALSE)</f>
        <v>2.1225335317634032E-2</v>
      </c>
      <c r="BC22" s="52">
        <f>ESCYLD1!BC22*VLOOKUP(ESCYLD2!BC$4,'[1]INTERNAL PARAMETERS-1'!$B$5:$J$44,5,FALSE)*VLOOKUP(ESCYLD2!BC$4,'[1]INTERNAL PARAMETERS-1'!$B$5:$J$44,6,FALSE)*VLOOKUP(ESCYLD2!BC$4,'[1]INTERNAL PARAMETERS-1'!$B$5:$J$44,3,FALSE) + ESCYLD1!BC22*(1-VLOOKUP(ESCYLD2!BC$4,'[1]INTERNAL PARAMETERS-1'!$B$5:$J$44,5,FALSE))*VLOOKUP(ESCYLD2!BC$4,'[1]INTERNAL PARAMETERS-1'!$B$5:$J$44,8,FALSE)*VLOOKUP(ESCYLD2!BC$4,'[1]INTERNAL PARAMETERS-1'!$B$5:$J$44,3,FALSE)</f>
        <v>0.10964169663976141</v>
      </c>
      <c r="BD22" s="52">
        <f>ESCYLD1!BD22*VLOOKUP(ESCYLD2!BD$4,'[1]INTERNAL PARAMETERS-1'!$B$5:$J$44,5,FALSE)*VLOOKUP(ESCYLD2!BD$4,'[1]INTERNAL PARAMETERS-1'!$B$5:$J$44,6,FALSE)*VLOOKUP(ESCYLD2!BD$4,'[1]INTERNAL PARAMETERS-1'!$B$5:$J$44,3,FALSE) + ESCYLD1!BD22*(1-VLOOKUP(ESCYLD2!BD$4,'[1]INTERNAL PARAMETERS-1'!$B$5:$J$44,5,FALSE))*VLOOKUP(ESCYLD2!BD$4,'[1]INTERNAL PARAMETERS-1'!$B$5:$J$44,8,FALSE)*VLOOKUP(ESCYLD2!BD$4,'[1]INTERNAL PARAMETERS-1'!$B$5:$J$44,3,FALSE)</f>
        <v>1.8273657920959738E-2</v>
      </c>
      <c r="BE22" s="52">
        <f>ESCYLD1!BE22*VLOOKUP(ESCYLD2!BE$4,'[1]INTERNAL PARAMETERS-1'!$B$5:$J$44,5,FALSE)*VLOOKUP(ESCYLD2!BE$4,'[1]INTERNAL PARAMETERS-1'!$B$5:$J$44,6,FALSE)*VLOOKUP(ESCYLD2!BE$4,'[1]INTERNAL PARAMETERS-1'!$B$5:$J$44,3,FALSE) + ESCYLD1!BE22*(1-VLOOKUP(ESCYLD2!BE$4,'[1]INTERNAL PARAMETERS-1'!$B$5:$J$44,5,FALSE))*VLOOKUP(ESCYLD2!BE$4,'[1]INTERNAL PARAMETERS-1'!$B$5:$J$44,8,FALSE)*VLOOKUP(ESCYLD2!BE$4,'[1]INTERNAL PARAMETERS-1'!$B$5:$J$44,3,FALSE)</f>
        <v>0.1254246532295864</v>
      </c>
      <c r="BF22" s="52">
        <f>ESCYLD1!BF22*VLOOKUP(ESCYLD2!BF$4,'[1]INTERNAL PARAMETERS-1'!$B$5:$J$44,5,FALSE)*VLOOKUP(ESCYLD2!BF$4,'[1]INTERNAL PARAMETERS-1'!$B$5:$J$44,6,FALSE)*VLOOKUP(ESCYLD2!BF$4,'[1]INTERNAL PARAMETERS-1'!$B$5:$J$44,3,FALSE) + ESCYLD1!BF22*(1-VLOOKUP(ESCYLD2!BF$4,'[1]INTERNAL PARAMETERS-1'!$B$5:$J$44,5,FALSE))*VLOOKUP(ESCYLD2!BF$4,'[1]INTERNAL PARAMETERS-1'!$B$5:$J$44,8,FALSE)*VLOOKUP(ESCYLD2!BF$4,'[1]INTERNAL PARAMETERS-1'!$B$5:$J$44,3,FALSE)</f>
        <v>0</v>
      </c>
      <c r="BG22" s="52">
        <f>ESCYLD1!BG22*VLOOKUP(ESCYLD2!BG$4,'[1]INTERNAL PARAMETERS-1'!$B$5:$J$44,5,FALSE)*VLOOKUP(ESCYLD2!BG$4,'[1]INTERNAL PARAMETERS-1'!$B$5:$J$44,6,FALSE)*VLOOKUP(ESCYLD2!BG$4,'[1]INTERNAL PARAMETERS-1'!$B$5:$J$44,3,FALSE) + ESCYLD1!BG22*(1-VLOOKUP(ESCYLD2!BG$4,'[1]INTERNAL PARAMETERS-1'!$B$5:$J$44,5,FALSE))*VLOOKUP(ESCYLD2!BG$4,'[1]INTERNAL PARAMETERS-1'!$B$5:$J$44,8,FALSE)*VLOOKUP(ESCYLD2!BG$4,'[1]INTERNAL PARAMETERS-1'!$B$5:$J$44,3,FALSE)</f>
        <v>3.2033718441423727E-2</v>
      </c>
      <c r="BH22" s="52">
        <f>ESCYLD1!BH22*VLOOKUP(ESCYLD2!BH$4,'[1]INTERNAL PARAMETERS-1'!$B$5:$J$44,5,FALSE)*VLOOKUP(ESCYLD2!BH$4,'[1]INTERNAL PARAMETERS-1'!$B$5:$J$44,6,FALSE)*VLOOKUP(ESCYLD2!BH$4,'[1]INTERNAL PARAMETERS-1'!$B$5:$J$44,3,FALSE) + ESCYLD1!BH22*(1-VLOOKUP(ESCYLD2!BH$4,'[1]INTERNAL PARAMETERS-1'!$B$5:$J$44,5,FALSE))*VLOOKUP(ESCYLD2!BH$4,'[1]INTERNAL PARAMETERS-1'!$B$5:$J$44,8,FALSE)*VLOOKUP(ESCYLD2!BH$4,'[1]INTERNAL PARAMETERS-1'!$B$5:$J$44,3,FALSE)</f>
        <v>6.3937082372590175E-5</v>
      </c>
      <c r="BI22" s="52">
        <f>ESCYLD1!BI22*VLOOKUP(ESCYLD2!BI$4,'[1]INTERNAL PARAMETERS-1'!$B$5:$J$44,5,FALSE)*VLOOKUP(ESCYLD2!BI$4,'[1]INTERNAL PARAMETERS-1'!$B$5:$J$44,6,FALSE)*VLOOKUP(ESCYLD2!BI$4,'[1]INTERNAL PARAMETERS-1'!$B$5:$J$44,3,FALSE) + ESCYLD1!BI22*(1-VLOOKUP(ESCYLD2!BI$4,'[1]INTERNAL PARAMETERS-1'!$B$5:$J$44,5,FALSE))*VLOOKUP(ESCYLD2!BI$4,'[1]INTERNAL PARAMETERS-1'!$B$5:$J$44,8,FALSE)*VLOOKUP(ESCYLD2!BI$4,'[1]INTERNAL PARAMETERS-1'!$B$5:$J$44,3,FALSE)</f>
        <v>0</v>
      </c>
      <c r="BJ22" s="52">
        <f>ESCYLD1!BJ22*VLOOKUP(ESCYLD2!BJ$4,'[1]INTERNAL PARAMETERS-1'!$B$5:$J$44,5,FALSE)*VLOOKUP(ESCYLD2!BJ$4,'[1]INTERNAL PARAMETERS-1'!$B$5:$J$44,6,FALSE)*VLOOKUP(ESCYLD2!BJ$4,'[1]INTERNAL PARAMETERS-1'!$B$5:$J$44,3,FALSE) + ESCYLD1!BJ22*(1-VLOOKUP(ESCYLD2!BJ$4,'[1]INTERNAL PARAMETERS-1'!$B$5:$J$44,5,FALSE))*VLOOKUP(ESCYLD2!BJ$4,'[1]INTERNAL PARAMETERS-1'!$B$5:$J$44,8,FALSE)*VLOOKUP(ESCYLD2!BJ$4,'[1]INTERNAL PARAMETERS-1'!$B$5:$J$44,3,FALSE)</f>
        <v>1.4597308635940807E-2</v>
      </c>
      <c r="BK22" s="52">
        <f>ESCYLD1!BK22*VLOOKUP(ESCYLD2!BK$4,'[1]INTERNAL PARAMETERS-1'!$B$5:$J$44,5,FALSE)*VLOOKUP(ESCYLD2!BK$4,'[1]INTERNAL PARAMETERS-1'!$B$5:$J$44,6,FALSE)*VLOOKUP(ESCYLD2!BK$4,'[1]INTERNAL PARAMETERS-1'!$B$5:$J$44,3,FALSE) + ESCYLD1!BK22*(1-VLOOKUP(ESCYLD2!BK$4,'[1]INTERNAL PARAMETERS-1'!$B$5:$J$44,5,FALSE))*VLOOKUP(ESCYLD2!BK$4,'[1]INTERNAL PARAMETERS-1'!$B$5:$J$44,8,FALSE)*VLOOKUP(ESCYLD2!BK$4,'[1]INTERNAL PARAMETERS-1'!$B$5:$J$44,3,FALSE)</f>
        <v>1.4077747195154578E-2</v>
      </c>
      <c r="BL22" s="52">
        <f>ESCYLD1!BL22*VLOOKUP(ESCYLD2!BL$4,'[1]INTERNAL PARAMETERS-1'!$B$5:$J$44,5,FALSE)*VLOOKUP(ESCYLD2!BL$4,'[1]INTERNAL PARAMETERS-1'!$B$5:$J$44,6,FALSE)*VLOOKUP(ESCYLD2!BL$4,'[1]INTERNAL PARAMETERS-1'!$B$5:$J$44,3,FALSE) + ESCYLD1!BL22*(1-VLOOKUP(ESCYLD2!BL$4,'[1]INTERNAL PARAMETERS-1'!$B$5:$J$44,5,FALSE))*VLOOKUP(ESCYLD2!BL$4,'[1]INTERNAL PARAMETERS-1'!$B$5:$J$44,8,FALSE)*VLOOKUP(ESCYLD2!BL$4,'[1]INTERNAL PARAMETERS-1'!$B$5:$J$44,3,FALSE)</f>
        <v>2.7661966980829591E-2</v>
      </c>
      <c r="BM22" s="52">
        <f>ESCYLD1!BM22*VLOOKUP(ESCYLD2!BM$4,'[1]INTERNAL PARAMETERS-1'!$B$5:$J$44,5,FALSE)*VLOOKUP(ESCYLD2!BM$4,'[1]INTERNAL PARAMETERS-1'!$B$5:$J$44,6,FALSE)*VLOOKUP(ESCYLD2!BM$4,'[1]INTERNAL PARAMETERS-1'!$B$5:$J$44,3,FALSE) + ESCYLD1!BM22*(1-VLOOKUP(ESCYLD2!BM$4,'[1]INTERNAL PARAMETERS-1'!$B$5:$J$44,5,FALSE))*VLOOKUP(ESCYLD2!BM$4,'[1]INTERNAL PARAMETERS-1'!$B$5:$J$44,8,FALSE)*VLOOKUP(ESCYLD2!BM$4,'[1]INTERNAL PARAMETERS-1'!$B$5:$J$44,3,FALSE)</f>
        <v>2.6829799315565159E-2</v>
      </c>
      <c r="BN22" s="52">
        <f>ESCYLD1!BN22*VLOOKUP(ESCYLD2!BN$4,'[1]INTERNAL PARAMETERS-1'!$B$5:$J$44,5,FALSE)*VLOOKUP(ESCYLD2!BN$4,'[1]INTERNAL PARAMETERS-1'!$B$5:$J$44,6,FALSE)*VLOOKUP(ESCYLD2!BN$4,'[1]INTERNAL PARAMETERS-1'!$B$5:$J$44,3,FALSE) + ESCYLD1!BN22*(1-VLOOKUP(ESCYLD2!BN$4,'[1]INTERNAL PARAMETERS-1'!$B$5:$J$44,5,FALSE))*VLOOKUP(ESCYLD2!BN$4,'[1]INTERNAL PARAMETERS-1'!$B$5:$J$44,8,FALSE)*VLOOKUP(ESCYLD2!BN$4,'[1]INTERNAL PARAMETERS-1'!$B$5:$J$44,3,FALSE)</f>
        <v>1.1866480522746739E-2</v>
      </c>
      <c r="BO22" s="52">
        <f>ESCYLD1!BO22*VLOOKUP(ESCYLD2!BO$4,'[1]INTERNAL PARAMETERS-1'!$B$5:$J$44,5,FALSE)*VLOOKUP(ESCYLD2!BO$4,'[1]INTERNAL PARAMETERS-1'!$B$5:$J$44,6,FALSE)*VLOOKUP(ESCYLD2!BO$4,'[1]INTERNAL PARAMETERS-1'!$B$5:$J$44,3,FALSE) + ESCYLD1!BO22*(1-VLOOKUP(ESCYLD2!BO$4,'[1]INTERNAL PARAMETERS-1'!$B$5:$J$44,5,FALSE))*VLOOKUP(ESCYLD2!BO$4,'[1]INTERNAL PARAMETERS-1'!$B$5:$J$44,8,FALSE)*VLOOKUP(ESCYLD2!BO$4,'[1]INTERNAL PARAMETERS-1'!$B$5:$J$44,3,FALSE)</f>
        <v>4.9623595619220197E-3</v>
      </c>
      <c r="BP22" s="52">
        <f>ESCYLD1!BP22*VLOOKUP(ESCYLD2!BP$4,'[1]INTERNAL PARAMETERS-1'!$B$5:$J$44,5,FALSE)*VLOOKUP(ESCYLD2!BP$4,'[1]INTERNAL PARAMETERS-1'!$B$5:$J$44,6,FALSE)*VLOOKUP(ESCYLD2!BP$4,'[1]INTERNAL PARAMETERS-1'!$B$5:$J$44,3,FALSE) + ESCYLD1!BP22*(1-VLOOKUP(ESCYLD2!BP$4,'[1]INTERNAL PARAMETERS-1'!$B$5:$J$44,5,FALSE))*VLOOKUP(ESCYLD2!BP$4,'[1]INTERNAL PARAMETERS-1'!$B$5:$J$44,8,FALSE)*VLOOKUP(ESCYLD2!BP$4,'[1]INTERNAL PARAMETERS-1'!$B$5:$J$44,3,FALSE)</f>
        <v>2.875477249560934E-4</v>
      </c>
      <c r="BQ22" s="52">
        <f>ESCYLD1!BQ22*VLOOKUP(ESCYLD2!BQ$4,'[1]INTERNAL PARAMETERS-1'!$B$5:$J$44,5,FALSE)*VLOOKUP(ESCYLD2!BQ$4,'[1]INTERNAL PARAMETERS-1'!$B$5:$J$44,6,FALSE)*VLOOKUP(ESCYLD2!BQ$4,'[1]INTERNAL PARAMETERS-1'!$B$5:$J$44,3,FALSE) + ESCYLD1!BQ22*(1-VLOOKUP(ESCYLD2!BQ$4,'[1]INTERNAL PARAMETERS-1'!$B$5:$J$44,5,FALSE))*VLOOKUP(ESCYLD2!BQ$4,'[1]INTERNAL PARAMETERS-1'!$B$5:$J$44,8,FALSE)*VLOOKUP(ESCYLD2!BQ$4,'[1]INTERNAL PARAMETERS-1'!$B$5:$J$44,3,FALSE)</f>
        <v>4.2793758736358156E-2</v>
      </c>
      <c r="BR22" s="52">
        <f>ESCYLD1!BR22*VLOOKUP(ESCYLD2!BR$4,'[1]INTERNAL PARAMETERS-1'!$B$5:$J$44,5,FALSE)*VLOOKUP(ESCYLD2!BR$4,'[1]INTERNAL PARAMETERS-1'!$B$5:$J$44,6,FALSE)*VLOOKUP(ESCYLD2!BR$4,'[1]INTERNAL PARAMETERS-1'!$B$5:$J$44,3,FALSE) + ESCYLD1!BR22*(1-VLOOKUP(ESCYLD2!BR$4,'[1]INTERNAL PARAMETERS-1'!$B$5:$J$44,5,FALSE))*VLOOKUP(ESCYLD2!BR$4,'[1]INTERNAL PARAMETERS-1'!$B$5:$J$44,8,FALSE)*VLOOKUP(ESCYLD2!BR$4,'[1]INTERNAL PARAMETERS-1'!$B$5:$J$44,3,FALSE)</f>
        <v>7.7694267644999354E-4</v>
      </c>
      <c r="BS22" s="52">
        <f>ESCYLD1!BS22*VLOOKUP(ESCYLD2!BS$4,'[1]INTERNAL PARAMETERS-1'!$B$5:$J$44,5,FALSE)*VLOOKUP(ESCYLD2!BS$4,'[1]INTERNAL PARAMETERS-1'!$B$5:$J$44,6,FALSE)*VLOOKUP(ESCYLD2!BS$4,'[1]INTERNAL PARAMETERS-1'!$B$5:$J$44,3,FALSE) + ESCYLD1!BS22*(1-VLOOKUP(ESCYLD2!BS$4,'[1]INTERNAL PARAMETERS-1'!$B$5:$J$44,5,FALSE))*VLOOKUP(ESCYLD2!BS$4,'[1]INTERNAL PARAMETERS-1'!$B$5:$J$44,8,FALSE)*VLOOKUP(ESCYLD2!BS$4,'[1]INTERNAL PARAMETERS-1'!$B$5:$J$44,3,FALSE)</f>
        <v>3.8527636350326239E-5</v>
      </c>
      <c r="BT22" s="52">
        <f>ESCYLD1!BT22*VLOOKUP(ESCYLD2!BT$4,'[1]INTERNAL PARAMETERS-1'!$B$5:$J$44,5,FALSE)*VLOOKUP(ESCYLD2!BT$4,'[1]INTERNAL PARAMETERS-1'!$B$5:$J$44,6,FALSE)*VLOOKUP(ESCYLD2!BT$4,'[1]INTERNAL PARAMETERS-1'!$B$5:$J$44,3,FALSE) + ESCYLD1!BT22*(1-VLOOKUP(ESCYLD2!BT$4,'[1]INTERNAL PARAMETERS-1'!$B$5:$J$44,5,FALSE))*VLOOKUP(ESCYLD2!BT$4,'[1]INTERNAL PARAMETERS-1'!$B$5:$J$44,8,FALSE)*VLOOKUP(ESCYLD2!BT$4,'[1]INTERNAL PARAMETERS-1'!$B$5:$J$44,3,FALSE)</f>
        <v>0</v>
      </c>
      <c r="BU22" s="52">
        <f>ESCYLD1!BU22*VLOOKUP(ESCYLD2!BU$4,'[1]INTERNAL PARAMETERS-1'!$B$5:$J$44,5,FALSE)*VLOOKUP(ESCYLD2!BU$4,'[1]INTERNAL PARAMETERS-1'!$B$5:$J$44,6,FALSE)*VLOOKUP(ESCYLD2!BU$4,'[1]INTERNAL PARAMETERS-1'!$B$5:$J$44,3,FALSE) + ESCYLD1!BU22*(1-VLOOKUP(ESCYLD2!BU$4,'[1]INTERNAL PARAMETERS-1'!$B$5:$J$44,5,FALSE))*VLOOKUP(ESCYLD2!BU$4,'[1]INTERNAL PARAMETERS-1'!$B$5:$J$44,8,FALSE)*VLOOKUP(ESCYLD2!BU$4,'[1]INTERNAL PARAMETERS-1'!$B$5:$J$44,3,FALSE)</f>
        <v>0</v>
      </c>
      <c r="BV22" s="52">
        <f>ESCYLD1!BV22*VLOOKUP(ESCYLD2!BV$4,'[1]INTERNAL PARAMETERS-1'!$B$5:$J$44,5,FALSE)*VLOOKUP(ESCYLD2!BV$4,'[1]INTERNAL PARAMETERS-1'!$B$5:$J$44,6,FALSE)*VLOOKUP(ESCYLD2!BV$4,'[1]INTERNAL PARAMETERS-1'!$B$5:$J$44,3,FALSE) + ESCYLD1!BV22*(1-VLOOKUP(ESCYLD2!BV$4,'[1]INTERNAL PARAMETERS-1'!$B$5:$J$44,5,FALSE))*VLOOKUP(ESCYLD2!BV$4,'[1]INTERNAL PARAMETERS-1'!$B$5:$J$44,8,FALSE)*VLOOKUP(ESCYLD2!BV$4,'[1]INTERNAL PARAMETERS-1'!$B$5:$J$44,3,FALSE)</f>
        <v>0</v>
      </c>
      <c r="BW22" s="52">
        <f>ESCYLD1!BW22*VLOOKUP(ESCYLD2!BW$4,'[1]INTERNAL PARAMETERS-1'!$B$5:$J$44,5,FALSE)*VLOOKUP(ESCYLD2!BW$4,'[1]INTERNAL PARAMETERS-1'!$B$5:$J$44,6,FALSE)*VLOOKUP(ESCYLD2!BW$4,'[1]INTERNAL PARAMETERS-1'!$B$5:$J$44,3,FALSE) + ESCYLD1!BW22*(1-VLOOKUP(ESCYLD2!BW$4,'[1]INTERNAL PARAMETERS-1'!$B$5:$J$44,5,FALSE))*VLOOKUP(ESCYLD2!BW$4,'[1]INTERNAL PARAMETERS-1'!$B$5:$J$44,8,FALSE)*VLOOKUP(ESCYLD2!BW$4,'[1]INTERNAL PARAMETERS-1'!$B$5:$J$44,3,FALSE)</f>
        <v>0</v>
      </c>
      <c r="BX22" s="52">
        <f>ESCYLD1!BX22*VLOOKUP(ESCYLD2!BX$4,'[1]INTERNAL PARAMETERS-1'!$B$5:$J$44,5,FALSE)*VLOOKUP(ESCYLD2!BX$4,'[1]INTERNAL PARAMETERS-1'!$B$5:$J$44,6,FALSE)*VLOOKUP(ESCYLD2!BX$4,'[1]INTERNAL PARAMETERS-1'!$B$5:$J$44,3,FALSE) + ESCYLD1!BX22*(1-VLOOKUP(ESCYLD2!BX$4,'[1]INTERNAL PARAMETERS-1'!$B$5:$J$44,5,FALSE))*VLOOKUP(ESCYLD2!BX$4,'[1]INTERNAL PARAMETERS-1'!$B$5:$J$44,8,FALSE)*VLOOKUP(ESCYLD2!BX$4,'[1]INTERNAL PARAMETERS-1'!$B$5:$J$44,3,FALSE)</f>
        <v>0</v>
      </c>
      <c r="BY22" s="52">
        <f>ESCYLD1!BY22*VLOOKUP(ESCYLD2!BY$4,'[1]INTERNAL PARAMETERS-1'!$B$5:$J$44,5,FALSE)*VLOOKUP(ESCYLD2!BY$4,'[1]INTERNAL PARAMETERS-1'!$B$5:$J$44,6,FALSE)*VLOOKUP(ESCYLD2!BY$4,'[1]INTERNAL PARAMETERS-1'!$B$5:$J$44,3,FALSE) + ESCYLD1!BY22*(1-VLOOKUP(ESCYLD2!BY$4,'[1]INTERNAL PARAMETERS-1'!$B$5:$J$44,5,FALSE))*VLOOKUP(ESCYLD2!BY$4,'[1]INTERNAL PARAMETERS-1'!$B$5:$J$44,8,FALSE)*VLOOKUP(ESCYLD2!BY$4,'[1]INTERNAL PARAMETERS-1'!$B$5:$J$44,3,FALSE)</f>
        <v>0</v>
      </c>
      <c r="BZ22" s="52">
        <f>ESCYLD1!BZ22*VLOOKUP(ESCYLD2!BZ$4,'[1]INTERNAL PARAMETERS-1'!$B$5:$J$44,5,FALSE)*VLOOKUP(ESCYLD2!BZ$4,'[1]INTERNAL PARAMETERS-1'!$B$5:$J$44,6,FALSE)*VLOOKUP(ESCYLD2!BZ$4,'[1]INTERNAL PARAMETERS-1'!$B$5:$J$44,3,FALSE) + ESCYLD1!BZ22*(1-VLOOKUP(ESCYLD2!BZ$4,'[1]INTERNAL PARAMETERS-1'!$B$5:$J$44,5,FALSE))*VLOOKUP(ESCYLD2!BZ$4,'[1]INTERNAL PARAMETERS-1'!$B$5:$J$44,8,FALSE)*VLOOKUP(ESCYLD2!BZ$4,'[1]INTERNAL PARAMETERS-1'!$B$5:$J$44,3,FALSE)</f>
        <v>7.5777282811958737E-5</v>
      </c>
      <c r="CA22" s="52">
        <f>ESCYLD1!CA22*VLOOKUP(ESCYLD2!CA$4,'[1]INTERNAL PARAMETERS-1'!$B$5:$J$44,5,FALSE)*VLOOKUP(ESCYLD2!CA$4,'[1]INTERNAL PARAMETERS-1'!$B$5:$J$44,6,FALSE)*VLOOKUP(ESCYLD2!CA$4,'[1]INTERNAL PARAMETERS-1'!$B$5:$J$44,3,FALSE) + ESCYLD1!CA22*(1-VLOOKUP(ESCYLD2!CA$4,'[1]INTERNAL PARAMETERS-1'!$B$5:$J$44,5,FALSE))*VLOOKUP(ESCYLD2!CA$4,'[1]INTERNAL PARAMETERS-1'!$B$5:$J$44,8,FALSE)*VLOOKUP(ESCYLD2!CA$4,'[1]INTERNAL PARAMETERS-1'!$B$5:$J$44,3,FALSE)</f>
        <v>0</v>
      </c>
      <c r="CB22" s="52">
        <f>ESCYLD1!CB22*VLOOKUP(ESCYLD2!CB$4,'[1]INTERNAL PARAMETERS-1'!$B$5:$J$44,5,FALSE)*VLOOKUP(ESCYLD2!CB$4,'[1]INTERNAL PARAMETERS-1'!$B$5:$J$44,6,FALSE)*VLOOKUP(ESCYLD2!CB$4,'[1]INTERNAL PARAMETERS-1'!$B$5:$J$44,3,FALSE) + ESCYLD1!CB22*(1-VLOOKUP(ESCYLD2!CB$4,'[1]INTERNAL PARAMETERS-1'!$B$5:$J$44,5,FALSE))*VLOOKUP(ESCYLD2!CB$4,'[1]INTERNAL PARAMETERS-1'!$B$5:$J$44,8,FALSE)*VLOOKUP(ESCYLD2!CB$4,'[1]INTERNAL PARAMETERS-1'!$B$5:$J$44,3,FALSE)</f>
        <v>0</v>
      </c>
      <c r="CC22" s="52">
        <f>ESCYLD1!CC22*VLOOKUP(ESCYLD2!CC$4,'[1]INTERNAL PARAMETERS-1'!$B$5:$J$44,5,FALSE)*VLOOKUP(ESCYLD2!CC$4,'[1]INTERNAL PARAMETERS-1'!$B$5:$J$44,6,FALSE)*VLOOKUP(ESCYLD2!CC$4,'[1]INTERNAL PARAMETERS-1'!$B$5:$J$44,3,FALSE) + ESCYLD1!CC22*(1-VLOOKUP(ESCYLD2!CC$4,'[1]INTERNAL PARAMETERS-1'!$B$5:$J$44,5,FALSE))*VLOOKUP(ESCYLD2!CC$4,'[1]INTERNAL PARAMETERS-1'!$B$5:$J$44,8,FALSE)*VLOOKUP(ESCYLD2!CC$4,'[1]INTERNAL PARAMETERS-1'!$B$5:$J$44,3,FALSE)</f>
        <v>1.6839396180435274E-4</v>
      </c>
      <c r="CD22" s="52">
        <f>ESCYLD1!CD22*VLOOKUP(ESCYLD2!CD$4,'[1]INTERNAL PARAMETERS-1'!$B$5:$J$44,5,FALSE)*VLOOKUP(ESCYLD2!CD$4,'[1]INTERNAL PARAMETERS-1'!$B$5:$J$44,6,FALSE)*VLOOKUP(ESCYLD2!CD$4,'[1]INTERNAL PARAMETERS-1'!$B$5:$J$44,3,FALSE) + ESCYLD1!CD22*(1-VLOOKUP(ESCYLD2!CD$4,'[1]INTERNAL PARAMETERS-1'!$B$5:$J$44,5,FALSE))*VLOOKUP(ESCYLD2!CD$4,'[1]INTERNAL PARAMETERS-1'!$B$5:$J$44,8,FALSE)*VLOOKUP(ESCYLD2!CD$4,'[1]INTERNAL PARAMETERS-1'!$B$5:$J$44,3,FALSE)</f>
        <v>8.5249258930358471E-4</v>
      </c>
      <c r="CE22" s="52">
        <f>ESCYLD1!CE22*VLOOKUP(ESCYLD2!CE$4,'[1]INTERNAL PARAMETERS-1'!$B$5:$J$44,5,FALSE)*VLOOKUP(ESCYLD2!CE$4,'[1]INTERNAL PARAMETERS-1'!$B$5:$J$44,6,FALSE)*VLOOKUP(ESCYLD2!CE$4,'[1]INTERNAL PARAMETERS-1'!$B$5:$J$44,3,FALSE) + ESCYLD1!CE22*(1-VLOOKUP(ESCYLD2!CE$4,'[1]INTERNAL PARAMETERS-1'!$B$5:$J$44,5,FALSE))*VLOOKUP(ESCYLD2!CE$4,'[1]INTERNAL PARAMETERS-1'!$B$5:$J$44,8,FALSE)*VLOOKUP(ESCYLD2!CE$4,'[1]INTERNAL PARAMETERS-1'!$B$5:$J$44,3,FALSE)</f>
        <v>8.7324297335685788E-4</v>
      </c>
      <c r="CF22" s="52">
        <f>ESCYLD1!CF22*VLOOKUP(ESCYLD2!CF$4,'[1]INTERNAL PARAMETERS-1'!$B$5:$J$44,5,FALSE)*VLOOKUP(ESCYLD2!CF$4,'[1]INTERNAL PARAMETERS-1'!$B$5:$J$44,6,FALSE)*VLOOKUP(ESCYLD2!CF$4,'[1]INTERNAL PARAMETERS-1'!$B$5:$J$44,3,FALSE) + ESCYLD1!CF22*(1-VLOOKUP(ESCYLD2!CF$4,'[1]INTERNAL PARAMETERS-1'!$B$5:$J$44,5,FALSE))*VLOOKUP(ESCYLD2!CF$4,'[1]INTERNAL PARAMETERS-1'!$B$5:$J$44,8,FALSE)*VLOOKUP(ESCYLD2!CF$4,'[1]INTERNAL PARAMETERS-1'!$B$5:$J$44,3,FALSE)</f>
        <v>0</v>
      </c>
      <c r="CG22" s="52">
        <f>ESCYLD1!CG22*VLOOKUP(ESCYLD2!CG$4,'[1]INTERNAL PARAMETERS-1'!$B$5:$J$44,5,FALSE)*VLOOKUP(ESCYLD2!CG$4,'[1]INTERNAL PARAMETERS-1'!$B$5:$J$44,6,FALSE)*VLOOKUP(ESCYLD2!CG$4,'[1]INTERNAL PARAMETERS-1'!$B$5:$J$44,3,FALSE) + ESCYLD1!CG22*(1-VLOOKUP(ESCYLD2!CG$4,'[1]INTERNAL PARAMETERS-1'!$B$5:$J$44,5,FALSE))*VLOOKUP(ESCYLD2!CG$4,'[1]INTERNAL PARAMETERS-1'!$B$5:$J$44,8,FALSE)*VLOOKUP(ESCYLD2!CG$4,'[1]INTERNAL PARAMETERS-1'!$B$5:$J$44,3,FALSE)</f>
        <v>1.3926330992971583E-4</v>
      </c>
      <c r="CH22" s="51">
        <f>ESCYLD1!CH22*VLOOKUP(ESCYLD2!CH$4,'[1]INTERNAL PARAMETERS-1'!$B$5:$J$44,5,FALSE)*VLOOKUP(ESCYLD2!CH$4,'[1]INTERNAL PARAMETERS-1'!$B$5:$J$44,6,FALSE)*VLOOKUP(ESCYLD2!CH$4,'[1]INTERNAL PARAMETERS-1'!$B$5:$J$44,3,FALSE) + ESCYLD1!CH22*(1-VLOOKUP(ESCYLD2!CH$4,'[1]INTERNAL PARAMETERS-1'!$B$5:$J$44,5,FALSE))*VLOOKUP(ESCYLD2!CH$4,'[1]INTERNAL PARAMETERS-1'!$B$5:$J$44,8,FALSE)*VLOOKUP(ESCYLD2!CH$4,'[1]INTERNAL PARAMETERS-1'!$B$5:$J$44,3,FALSE)</f>
        <v>0</v>
      </c>
      <c r="CJ22" s="53">
        <f t="shared" si="0"/>
        <v>2.3661965351875156</v>
      </c>
      <c r="CK22" s="51">
        <f t="shared" si="1"/>
        <v>1.2660133481611</v>
      </c>
    </row>
    <row r="23" spans="2:89" x14ac:dyDescent="0.5">
      <c r="B23" s="66" t="s">
        <v>5</v>
      </c>
      <c r="C23" s="65" t="s">
        <v>72</v>
      </c>
      <c r="D23" s="65" t="s">
        <v>89</v>
      </c>
      <c r="E23" s="151">
        <f>ESC!AF23</f>
        <v>484.95789408350714</v>
      </c>
      <c r="F23" s="64">
        <f>'[1]INTERNAL PARAMETERS-1'!M5</f>
        <v>85.012</v>
      </c>
      <c r="G23" s="53">
        <f>ESCYLD1!G23*VLOOKUP(ESCYLD2!G$4,'[1]INTERNAL PARAMETERS-1'!$B$5:$J$44,5,FALSE)*VLOOKUP(ESCYLD2!G$4,'[1]INTERNAL PARAMETERS-1'!$B$5:$J$44,7,FALSE)*ESCYLD2!$F23 + ESCYLD1!G23*(1-VLOOKUP(ESCYLD2!G$4,'[1]INTERNAL PARAMETERS-1'!$B$5:$J$44,5,FALSE))*VLOOKUP(ESCYLD2!G$4,'[1]INTERNAL PARAMETERS-1'!$B$5:$J$44,9,FALSE)*ESCYLD2!$F23</f>
        <v>30.596384258604573</v>
      </c>
      <c r="H23" s="52">
        <f>ESCYLD1!H23*VLOOKUP(ESCYLD2!H$4,'[1]INTERNAL PARAMETERS-1'!$B$5:$J$44,5,FALSE)*VLOOKUP(ESCYLD2!H$4,'[1]INTERNAL PARAMETERS-1'!$B$5:$J$44,7,FALSE)*ESCYLD2!$F23 + ESCYLD1!H23*(1-VLOOKUP(ESCYLD2!H$4,'[1]INTERNAL PARAMETERS-1'!$B$5:$J$44,5,FALSE))*VLOOKUP(ESCYLD2!H$4,'[1]INTERNAL PARAMETERS-1'!$B$5:$J$44,9,FALSE)*ESCYLD2!$F23</f>
        <v>10.250741075887893</v>
      </c>
      <c r="I23" s="52">
        <f>ESCYLD1!I23*VLOOKUP(ESCYLD2!I$4,'[1]INTERNAL PARAMETERS-1'!$B$5:$J$44,5,FALSE)*VLOOKUP(ESCYLD2!I$4,'[1]INTERNAL PARAMETERS-1'!$B$5:$J$44,7,FALSE)*ESCYLD2!$F23 + ESCYLD1!I23*(1-VLOOKUP(ESCYLD2!I$4,'[1]INTERNAL PARAMETERS-1'!$B$5:$J$44,5,FALSE))*VLOOKUP(ESCYLD2!I$4,'[1]INTERNAL PARAMETERS-1'!$B$5:$J$44,9,FALSE)*ESCYLD2!$F23</f>
        <v>110.72279100620888</v>
      </c>
      <c r="J23" s="52">
        <f>ESCYLD1!J23*VLOOKUP(ESCYLD2!J$4,'[1]INTERNAL PARAMETERS-1'!$B$5:$J$44,5,FALSE)*VLOOKUP(ESCYLD2!J$4,'[1]INTERNAL PARAMETERS-1'!$B$5:$J$44,7,FALSE)*ESCYLD2!$F23 + ESCYLD1!J23*(1-VLOOKUP(ESCYLD2!J$4,'[1]INTERNAL PARAMETERS-1'!$B$5:$J$44,5,FALSE))*VLOOKUP(ESCYLD2!J$4,'[1]INTERNAL PARAMETERS-1'!$B$5:$J$44,9,FALSE)*ESCYLD2!$F23</f>
        <v>0</v>
      </c>
      <c r="K23" s="52">
        <f>ESCYLD1!K23*VLOOKUP(ESCYLD2!K$4,'[1]INTERNAL PARAMETERS-1'!$B$5:$J$44,5,FALSE)*VLOOKUP(ESCYLD2!K$4,'[1]INTERNAL PARAMETERS-1'!$B$5:$J$44,7,FALSE)*ESCYLD2!$F23 + ESCYLD1!K23*(1-VLOOKUP(ESCYLD2!K$4,'[1]INTERNAL PARAMETERS-1'!$B$5:$J$44,5,FALSE))*VLOOKUP(ESCYLD2!K$4,'[1]INTERNAL PARAMETERS-1'!$B$5:$J$44,9,FALSE)*ESCYLD2!$F23</f>
        <v>0</v>
      </c>
      <c r="L23" s="52">
        <f>ESCYLD1!L23*VLOOKUP(ESCYLD2!L$4,'[1]INTERNAL PARAMETERS-1'!$B$5:$J$44,5,FALSE)*VLOOKUP(ESCYLD2!L$4,'[1]INTERNAL PARAMETERS-1'!$B$5:$J$44,7,FALSE)*ESCYLD2!$F23 + ESCYLD1!L23*(1-VLOOKUP(ESCYLD2!L$4,'[1]INTERNAL PARAMETERS-1'!$B$5:$J$44,5,FALSE))*VLOOKUP(ESCYLD2!L$4,'[1]INTERNAL PARAMETERS-1'!$B$5:$J$44,9,FALSE)*ESCYLD2!$F23</f>
        <v>0</v>
      </c>
      <c r="M23" s="52">
        <f>ESCYLD1!M23*VLOOKUP(ESCYLD2!M$4,'[1]INTERNAL PARAMETERS-1'!$B$5:$J$44,5,FALSE)*VLOOKUP(ESCYLD2!M$4,'[1]INTERNAL PARAMETERS-1'!$B$5:$J$44,7,FALSE)*ESCYLD2!$F23 + ESCYLD1!M23*(1-VLOOKUP(ESCYLD2!M$4,'[1]INTERNAL PARAMETERS-1'!$B$5:$J$44,5,FALSE))*VLOOKUP(ESCYLD2!M$4,'[1]INTERNAL PARAMETERS-1'!$B$5:$J$44,9,FALSE)*ESCYLD2!$F23</f>
        <v>1.2051307822576049</v>
      </c>
      <c r="N23" s="52">
        <f>ESCYLD1!N23*VLOOKUP(ESCYLD2!N$4,'[1]INTERNAL PARAMETERS-1'!$B$5:$J$44,5,FALSE)*VLOOKUP(ESCYLD2!N$4,'[1]INTERNAL PARAMETERS-1'!$B$5:$J$44,7,FALSE)*ESCYLD2!$F23 + ESCYLD1!N23*(1-VLOOKUP(ESCYLD2!N$4,'[1]INTERNAL PARAMETERS-1'!$B$5:$J$44,5,FALSE))*VLOOKUP(ESCYLD2!N$4,'[1]INTERNAL PARAMETERS-1'!$B$5:$J$44,9,FALSE)*ESCYLD2!$F23</f>
        <v>0.87441224925444416</v>
      </c>
      <c r="O23" s="52">
        <f>ESCYLD1!O23*VLOOKUP(ESCYLD2!O$4,'[1]INTERNAL PARAMETERS-1'!$B$5:$J$44,5,FALSE)*VLOOKUP(ESCYLD2!O$4,'[1]INTERNAL PARAMETERS-1'!$B$5:$J$44,7,FALSE)*ESCYLD2!$F23 + ESCYLD1!O23*(1-VLOOKUP(ESCYLD2!O$4,'[1]INTERNAL PARAMETERS-1'!$B$5:$J$44,5,FALSE))*VLOOKUP(ESCYLD2!O$4,'[1]INTERNAL PARAMETERS-1'!$B$5:$J$44,9,FALSE)*ESCYLD2!$F23</f>
        <v>0</v>
      </c>
      <c r="P23" s="52">
        <f>ESCYLD1!P23*VLOOKUP(ESCYLD2!P$4,'[1]INTERNAL PARAMETERS-1'!$B$5:$J$44,5,FALSE)*VLOOKUP(ESCYLD2!P$4,'[1]INTERNAL PARAMETERS-1'!$B$5:$J$44,7,FALSE)*ESCYLD2!$F23 + ESCYLD1!P23*(1-VLOOKUP(ESCYLD2!P$4,'[1]INTERNAL PARAMETERS-1'!$B$5:$J$44,5,FALSE))*VLOOKUP(ESCYLD2!P$4,'[1]INTERNAL PARAMETERS-1'!$B$5:$J$44,9,FALSE)*ESCYLD2!$F23</f>
        <v>0</v>
      </c>
      <c r="Q23" s="52">
        <f>ESCYLD1!Q23*VLOOKUP(ESCYLD2!Q$4,'[1]INTERNAL PARAMETERS-1'!$B$5:$J$44,5,FALSE)*VLOOKUP(ESCYLD2!Q$4,'[1]INTERNAL PARAMETERS-1'!$B$5:$J$44,7,FALSE)*ESCYLD2!$F23 + ESCYLD1!Q23*(1-VLOOKUP(ESCYLD2!Q$4,'[1]INTERNAL PARAMETERS-1'!$B$5:$J$44,5,FALSE))*VLOOKUP(ESCYLD2!Q$4,'[1]INTERNAL PARAMETERS-1'!$B$5:$J$44,9,FALSE)*ESCYLD2!$F23</f>
        <v>0</v>
      </c>
      <c r="R23" s="52">
        <f>ESCYLD1!R23*VLOOKUP(ESCYLD2!R$4,'[1]INTERNAL PARAMETERS-1'!$B$5:$J$44,5,FALSE)*VLOOKUP(ESCYLD2!R$4,'[1]INTERNAL PARAMETERS-1'!$B$5:$J$44,7,FALSE)*ESCYLD2!$F23 + ESCYLD1!R23*(1-VLOOKUP(ESCYLD2!R$4,'[1]INTERNAL PARAMETERS-1'!$B$5:$J$44,5,FALSE))*VLOOKUP(ESCYLD2!R$4,'[1]INTERNAL PARAMETERS-1'!$B$5:$J$44,9,FALSE)*ESCYLD2!$F23</f>
        <v>2.7704045974659954</v>
      </c>
      <c r="S23" s="52">
        <f>ESCYLD1!S23*VLOOKUP(ESCYLD2!S$4,'[1]INTERNAL PARAMETERS-1'!$B$5:$J$44,5,FALSE)*VLOOKUP(ESCYLD2!S$4,'[1]INTERNAL PARAMETERS-1'!$B$5:$J$44,7,FALSE)*ESCYLD2!$F23 + ESCYLD1!S23*(1-VLOOKUP(ESCYLD2!S$4,'[1]INTERNAL PARAMETERS-1'!$B$5:$J$44,5,FALSE))*VLOOKUP(ESCYLD2!S$4,'[1]INTERNAL PARAMETERS-1'!$B$5:$J$44,9,FALSE)*ESCYLD2!$F23</f>
        <v>43.730596051279697</v>
      </c>
      <c r="T23" s="52">
        <f>ESCYLD1!T23*VLOOKUP(ESCYLD2!T$4,'[1]INTERNAL PARAMETERS-1'!$B$5:$J$44,5,FALSE)*VLOOKUP(ESCYLD2!T$4,'[1]INTERNAL PARAMETERS-1'!$B$5:$J$44,7,FALSE)*ESCYLD2!$F23 + ESCYLD1!T23*(1-VLOOKUP(ESCYLD2!T$4,'[1]INTERNAL PARAMETERS-1'!$B$5:$J$44,5,FALSE))*VLOOKUP(ESCYLD2!T$4,'[1]INTERNAL PARAMETERS-1'!$B$5:$J$44,9,FALSE)*ESCYLD2!$F23</f>
        <v>5.1945086202487412</v>
      </c>
      <c r="U23" s="52">
        <f>ESCYLD1!U23*VLOOKUP(ESCYLD2!U$4,'[1]INTERNAL PARAMETERS-1'!$B$5:$J$44,5,FALSE)*VLOOKUP(ESCYLD2!U$4,'[1]INTERNAL PARAMETERS-1'!$B$5:$J$44,7,FALSE)*ESCYLD2!$F23 + ESCYLD1!U23*(1-VLOOKUP(ESCYLD2!U$4,'[1]INTERNAL PARAMETERS-1'!$B$5:$J$44,5,FALSE))*VLOOKUP(ESCYLD2!U$4,'[1]INTERNAL PARAMETERS-1'!$B$5:$J$44,9,FALSE)*ESCYLD2!$F23</f>
        <v>1.5653158669936917</v>
      </c>
      <c r="V23" s="52">
        <f>ESCYLD1!V23*VLOOKUP(ESCYLD2!V$4,'[1]INTERNAL PARAMETERS-1'!$B$5:$J$44,5,FALSE)*VLOOKUP(ESCYLD2!V$4,'[1]INTERNAL PARAMETERS-1'!$B$5:$J$44,7,FALSE)*ESCYLD2!$F23 + ESCYLD1!V23*(1-VLOOKUP(ESCYLD2!V$4,'[1]INTERNAL PARAMETERS-1'!$B$5:$J$44,5,FALSE))*VLOOKUP(ESCYLD2!V$4,'[1]INTERNAL PARAMETERS-1'!$B$5:$J$44,9,FALSE)*ESCYLD2!$F23</f>
        <v>24.341563989910064</v>
      </c>
      <c r="W23" s="52">
        <f>ESCYLD1!W23*VLOOKUP(ESCYLD2!W$4,'[1]INTERNAL PARAMETERS-1'!$B$5:$J$44,5,FALSE)*VLOOKUP(ESCYLD2!W$4,'[1]INTERNAL PARAMETERS-1'!$B$5:$J$44,7,FALSE)*ESCYLD2!$F23 + ESCYLD1!W23*(1-VLOOKUP(ESCYLD2!W$4,'[1]INTERNAL PARAMETERS-1'!$B$5:$J$44,5,FALSE))*VLOOKUP(ESCYLD2!W$4,'[1]INTERNAL PARAMETERS-1'!$B$5:$J$44,9,FALSE)*ESCYLD2!$F23</f>
        <v>0</v>
      </c>
      <c r="X23" s="52">
        <f>ESCYLD1!X23*VLOOKUP(ESCYLD2!X$4,'[1]INTERNAL PARAMETERS-1'!$B$5:$J$44,5,FALSE)*VLOOKUP(ESCYLD2!X$4,'[1]INTERNAL PARAMETERS-1'!$B$5:$J$44,7,FALSE)*ESCYLD2!$F23 + ESCYLD1!X23*(1-VLOOKUP(ESCYLD2!X$4,'[1]INTERNAL PARAMETERS-1'!$B$5:$J$44,5,FALSE))*VLOOKUP(ESCYLD2!X$4,'[1]INTERNAL PARAMETERS-1'!$B$5:$J$44,9,FALSE)*ESCYLD2!$F23</f>
        <v>0</v>
      </c>
      <c r="Y23" s="52">
        <f>ESCYLD1!Y23*VLOOKUP(ESCYLD2!Y$4,'[1]INTERNAL PARAMETERS-1'!$B$5:$J$44,5,FALSE)*VLOOKUP(ESCYLD2!Y$4,'[1]INTERNAL PARAMETERS-1'!$B$5:$J$44,7,FALSE)*ESCYLD2!$F23 + ESCYLD1!Y23*(1-VLOOKUP(ESCYLD2!Y$4,'[1]INTERNAL PARAMETERS-1'!$B$5:$J$44,5,FALSE))*VLOOKUP(ESCYLD2!Y$4,'[1]INTERNAL PARAMETERS-1'!$B$5:$J$44,9,FALSE)*ESCYLD2!$F23</f>
        <v>0</v>
      </c>
      <c r="Z23" s="52">
        <f>ESCYLD1!Z23*VLOOKUP(ESCYLD2!Z$4,'[1]INTERNAL PARAMETERS-1'!$B$5:$J$44,5,FALSE)*VLOOKUP(ESCYLD2!Z$4,'[1]INTERNAL PARAMETERS-1'!$B$5:$J$44,7,FALSE)*ESCYLD2!$F23 + ESCYLD1!Z23*(1-VLOOKUP(ESCYLD2!Z$4,'[1]INTERNAL PARAMETERS-1'!$B$5:$J$44,5,FALSE))*VLOOKUP(ESCYLD2!Z$4,'[1]INTERNAL PARAMETERS-1'!$B$5:$J$44,9,FALSE)*ESCYLD2!$F23</f>
        <v>0</v>
      </c>
      <c r="AA23" s="52">
        <f>ESCYLD1!AA23*VLOOKUP(ESCYLD2!AA$4,'[1]INTERNAL PARAMETERS-1'!$B$5:$J$44,5,FALSE)*VLOOKUP(ESCYLD2!AA$4,'[1]INTERNAL PARAMETERS-1'!$B$5:$J$44,7,FALSE)*ESCYLD2!$F23 + ESCYLD1!AA23*(1-VLOOKUP(ESCYLD2!AA$4,'[1]INTERNAL PARAMETERS-1'!$B$5:$J$44,5,FALSE))*VLOOKUP(ESCYLD2!AA$4,'[1]INTERNAL PARAMETERS-1'!$B$5:$J$44,9,FALSE)*ESCYLD2!$F23</f>
        <v>0</v>
      </c>
      <c r="AB23" s="52">
        <f>ESCYLD1!AB23*VLOOKUP(ESCYLD2!AB$4,'[1]INTERNAL PARAMETERS-1'!$B$5:$J$44,5,FALSE)*VLOOKUP(ESCYLD2!AB$4,'[1]INTERNAL PARAMETERS-1'!$B$5:$J$44,7,FALSE)*ESCYLD2!$F23 + ESCYLD1!AB23*(1-VLOOKUP(ESCYLD2!AB$4,'[1]INTERNAL PARAMETERS-1'!$B$5:$J$44,5,FALSE))*VLOOKUP(ESCYLD2!AB$4,'[1]INTERNAL PARAMETERS-1'!$B$5:$J$44,9,FALSE)*ESCYLD2!$F23</f>
        <v>0</v>
      </c>
      <c r="AC23" s="52">
        <f>ESCYLD1!AC23*VLOOKUP(ESCYLD2!AC$4,'[1]INTERNAL PARAMETERS-1'!$B$5:$J$44,5,FALSE)*VLOOKUP(ESCYLD2!AC$4,'[1]INTERNAL PARAMETERS-1'!$B$5:$J$44,7,FALSE)*ESCYLD2!$F23 + ESCYLD1!AC23*(1-VLOOKUP(ESCYLD2!AC$4,'[1]INTERNAL PARAMETERS-1'!$B$5:$J$44,5,FALSE))*VLOOKUP(ESCYLD2!AC$4,'[1]INTERNAL PARAMETERS-1'!$B$5:$J$44,9,FALSE)*ESCYLD2!$F23</f>
        <v>0</v>
      </c>
      <c r="AD23" s="52">
        <f>ESCYLD1!AD23*VLOOKUP(ESCYLD2!AD$4,'[1]INTERNAL PARAMETERS-1'!$B$5:$J$44,5,FALSE)*VLOOKUP(ESCYLD2!AD$4,'[1]INTERNAL PARAMETERS-1'!$B$5:$J$44,7,FALSE)*ESCYLD2!$F23 + ESCYLD1!AD23*(1-VLOOKUP(ESCYLD2!AD$4,'[1]INTERNAL PARAMETERS-1'!$B$5:$J$44,5,FALSE))*VLOOKUP(ESCYLD2!AD$4,'[1]INTERNAL PARAMETERS-1'!$B$5:$J$44,9,FALSE)*ESCYLD2!$F23</f>
        <v>0</v>
      </c>
      <c r="AE23" s="52">
        <f>ESCYLD1!AE23*VLOOKUP(ESCYLD2!AE$4,'[1]INTERNAL PARAMETERS-1'!$B$5:$J$44,5,FALSE)*VLOOKUP(ESCYLD2!AE$4,'[1]INTERNAL PARAMETERS-1'!$B$5:$J$44,7,FALSE)*ESCYLD2!$F23 + ESCYLD1!AE23*(1-VLOOKUP(ESCYLD2!AE$4,'[1]INTERNAL PARAMETERS-1'!$B$5:$J$44,5,FALSE))*VLOOKUP(ESCYLD2!AE$4,'[1]INTERNAL PARAMETERS-1'!$B$5:$J$44,9,FALSE)*ESCYLD2!$F23</f>
        <v>0</v>
      </c>
      <c r="AF23" s="52">
        <f>ESCYLD1!AF23*VLOOKUP(ESCYLD2!AF$4,'[1]INTERNAL PARAMETERS-1'!$B$5:$J$44,5,FALSE)*VLOOKUP(ESCYLD2!AF$4,'[1]INTERNAL PARAMETERS-1'!$B$5:$J$44,7,FALSE)*ESCYLD2!$F23 + ESCYLD1!AF23*(1-VLOOKUP(ESCYLD2!AF$4,'[1]INTERNAL PARAMETERS-1'!$B$5:$J$44,5,FALSE))*VLOOKUP(ESCYLD2!AF$4,'[1]INTERNAL PARAMETERS-1'!$B$5:$J$44,9,FALSE)*ESCYLD2!$F23</f>
        <v>0</v>
      </c>
      <c r="AG23" s="52">
        <f>ESCYLD1!AG23*VLOOKUP(ESCYLD2!AG$4,'[1]INTERNAL PARAMETERS-1'!$B$5:$J$44,5,FALSE)*VLOOKUP(ESCYLD2!AG$4,'[1]INTERNAL PARAMETERS-1'!$B$5:$J$44,7,FALSE)*ESCYLD2!$F23 + ESCYLD1!AG23*(1-VLOOKUP(ESCYLD2!AG$4,'[1]INTERNAL PARAMETERS-1'!$B$5:$J$44,5,FALSE))*VLOOKUP(ESCYLD2!AG$4,'[1]INTERNAL PARAMETERS-1'!$B$5:$J$44,9,FALSE)*ESCYLD2!$F23</f>
        <v>0</v>
      </c>
      <c r="AH23" s="52">
        <f>ESCYLD1!AH23*VLOOKUP(ESCYLD2!AH$4,'[1]INTERNAL PARAMETERS-1'!$B$5:$J$44,5,FALSE)*VLOOKUP(ESCYLD2!AH$4,'[1]INTERNAL PARAMETERS-1'!$B$5:$J$44,7,FALSE)*ESCYLD2!$F23 + ESCYLD1!AH23*(1-VLOOKUP(ESCYLD2!AH$4,'[1]INTERNAL PARAMETERS-1'!$B$5:$J$44,5,FALSE))*VLOOKUP(ESCYLD2!AH$4,'[1]INTERNAL PARAMETERS-1'!$B$5:$J$44,9,FALSE)*ESCYLD2!$F23</f>
        <v>0</v>
      </c>
      <c r="AI23" s="52">
        <f>ESCYLD1!AI23*VLOOKUP(ESCYLD2!AI$4,'[1]INTERNAL PARAMETERS-1'!$B$5:$J$44,5,FALSE)*VLOOKUP(ESCYLD2!AI$4,'[1]INTERNAL PARAMETERS-1'!$B$5:$J$44,7,FALSE)*ESCYLD2!$F23 + ESCYLD1!AI23*(1-VLOOKUP(ESCYLD2!AI$4,'[1]INTERNAL PARAMETERS-1'!$B$5:$J$44,5,FALSE))*VLOOKUP(ESCYLD2!AI$4,'[1]INTERNAL PARAMETERS-1'!$B$5:$J$44,9,FALSE)*ESCYLD2!$F23</f>
        <v>8.6577205032836932E-2</v>
      </c>
      <c r="AJ23" s="52">
        <f>ESCYLD1!AJ23*VLOOKUP(ESCYLD2!AJ$4,'[1]INTERNAL PARAMETERS-1'!$B$5:$J$44,5,FALSE)*VLOOKUP(ESCYLD2!AJ$4,'[1]INTERNAL PARAMETERS-1'!$B$5:$J$44,7,FALSE)*ESCYLD2!$F23 + ESCYLD1!AJ23*(1-VLOOKUP(ESCYLD2!AJ$4,'[1]INTERNAL PARAMETERS-1'!$B$5:$J$44,5,FALSE))*VLOOKUP(ESCYLD2!AJ$4,'[1]INTERNAL PARAMETERS-1'!$B$5:$J$44,9,FALSE)*ESCYLD2!$F23</f>
        <v>0</v>
      </c>
      <c r="AK23" s="52">
        <f>ESCYLD1!AK23*VLOOKUP(ESCYLD2!AK$4,'[1]INTERNAL PARAMETERS-1'!$B$5:$J$44,5,FALSE)*VLOOKUP(ESCYLD2!AK$4,'[1]INTERNAL PARAMETERS-1'!$B$5:$J$44,7,FALSE)*ESCYLD2!$F23 + ESCYLD1!AK23*(1-VLOOKUP(ESCYLD2!AK$4,'[1]INTERNAL PARAMETERS-1'!$B$5:$J$44,5,FALSE))*VLOOKUP(ESCYLD2!AK$4,'[1]INTERNAL PARAMETERS-1'!$B$5:$J$44,9,FALSE)*ESCYLD2!$F23</f>
        <v>0</v>
      </c>
      <c r="AL23" s="52">
        <f>ESCYLD1!AL23*VLOOKUP(ESCYLD2!AL$4,'[1]INTERNAL PARAMETERS-1'!$B$5:$J$44,5,FALSE)*VLOOKUP(ESCYLD2!AL$4,'[1]INTERNAL PARAMETERS-1'!$B$5:$J$44,7,FALSE)*ESCYLD2!$F23 + ESCYLD1!AL23*(1-VLOOKUP(ESCYLD2!AL$4,'[1]INTERNAL PARAMETERS-1'!$B$5:$J$44,5,FALSE))*VLOOKUP(ESCYLD2!AL$4,'[1]INTERNAL PARAMETERS-1'!$B$5:$J$44,9,FALSE)*ESCYLD2!$F23</f>
        <v>0</v>
      </c>
      <c r="AM23" s="52">
        <f>ESCYLD1!AM23*VLOOKUP(ESCYLD2!AM$4,'[1]INTERNAL PARAMETERS-1'!$B$5:$J$44,5,FALSE)*VLOOKUP(ESCYLD2!AM$4,'[1]INTERNAL PARAMETERS-1'!$B$5:$J$44,7,FALSE)*ESCYLD2!$F23 + ESCYLD1!AM23*(1-VLOOKUP(ESCYLD2!AM$4,'[1]INTERNAL PARAMETERS-1'!$B$5:$J$44,5,FALSE))*VLOOKUP(ESCYLD2!AM$4,'[1]INTERNAL PARAMETERS-1'!$B$5:$J$44,9,FALSE)*ESCYLD2!$F23</f>
        <v>0</v>
      </c>
      <c r="AN23" s="52">
        <f>ESCYLD1!AN23*VLOOKUP(ESCYLD2!AN$4,'[1]INTERNAL PARAMETERS-1'!$B$5:$J$44,5,FALSE)*VLOOKUP(ESCYLD2!AN$4,'[1]INTERNAL PARAMETERS-1'!$B$5:$J$44,7,FALSE)*ESCYLD2!$F23 + ESCYLD1!AN23*(1-VLOOKUP(ESCYLD2!AN$4,'[1]INTERNAL PARAMETERS-1'!$B$5:$J$44,5,FALSE))*VLOOKUP(ESCYLD2!AN$4,'[1]INTERNAL PARAMETERS-1'!$B$5:$J$44,9,FALSE)*ESCYLD2!$F23</f>
        <v>0</v>
      </c>
      <c r="AO23" s="52">
        <f>ESCYLD1!AO23*VLOOKUP(ESCYLD2!AO$4,'[1]INTERNAL PARAMETERS-1'!$B$5:$J$44,5,FALSE)*VLOOKUP(ESCYLD2!AO$4,'[1]INTERNAL PARAMETERS-1'!$B$5:$J$44,7,FALSE)*ESCYLD2!$F23 + ESCYLD1!AO23*(1-VLOOKUP(ESCYLD2!AO$4,'[1]INTERNAL PARAMETERS-1'!$B$5:$J$44,5,FALSE))*VLOOKUP(ESCYLD2!AO$4,'[1]INTERNAL PARAMETERS-1'!$B$5:$J$44,9,FALSE)*ESCYLD2!$F23</f>
        <v>0</v>
      </c>
      <c r="AP23" s="52">
        <f>ESCYLD1!AP23*VLOOKUP(ESCYLD2!AP$4,'[1]INTERNAL PARAMETERS-1'!$B$5:$J$44,5,FALSE)*VLOOKUP(ESCYLD2!AP$4,'[1]INTERNAL PARAMETERS-1'!$B$5:$J$44,7,FALSE)*ESCYLD2!$F23 + ESCYLD1!AP23*(1-VLOOKUP(ESCYLD2!AP$4,'[1]INTERNAL PARAMETERS-1'!$B$5:$J$44,5,FALSE))*VLOOKUP(ESCYLD2!AP$4,'[1]INTERNAL PARAMETERS-1'!$B$5:$J$44,9,FALSE)*ESCYLD2!$F23</f>
        <v>0</v>
      </c>
      <c r="AQ23" s="52">
        <f>ESCYLD1!AQ23*VLOOKUP(ESCYLD2!AQ$4,'[1]INTERNAL PARAMETERS-1'!$B$5:$J$44,5,FALSE)*VLOOKUP(ESCYLD2!AQ$4,'[1]INTERNAL PARAMETERS-1'!$B$5:$J$44,7,FALSE)*ESCYLD2!$F23 + ESCYLD1!AQ23*(1-VLOOKUP(ESCYLD2!AQ$4,'[1]INTERNAL PARAMETERS-1'!$B$5:$J$44,5,FALSE))*VLOOKUP(ESCYLD2!AQ$4,'[1]INTERNAL PARAMETERS-1'!$B$5:$J$44,9,FALSE)*ESCYLD2!$F23</f>
        <v>0</v>
      </c>
      <c r="AR23" s="52">
        <f>ESCYLD1!AR23*VLOOKUP(ESCYLD2!AR$4,'[1]INTERNAL PARAMETERS-1'!$B$5:$J$44,5,FALSE)*VLOOKUP(ESCYLD2!AR$4,'[1]INTERNAL PARAMETERS-1'!$B$5:$J$44,7,FALSE)*ESCYLD2!$F23 + ESCYLD1!AR23*(1-VLOOKUP(ESCYLD2!AR$4,'[1]INTERNAL PARAMETERS-1'!$B$5:$J$44,5,FALSE))*VLOOKUP(ESCYLD2!AR$4,'[1]INTERNAL PARAMETERS-1'!$B$5:$J$44,9,FALSE)*ESCYLD2!$F23</f>
        <v>0</v>
      </c>
      <c r="AS23" s="52">
        <f>ESCYLD1!AS23*VLOOKUP(ESCYLD2!AS$4,'[1]INTERNAL PARAMETERS-1'!$B$5:$J$44,5,FALSE)*VLOOKUP(ESCYLD2!AS$4,'[1]INTERNAL PARAMETERS-1'!$B$5:$J$44,7,FALSE)*ESCYLD2!$F23 + ESCYLD1!AS23*(1-VLOOKUP(ESCYLD2!AS$4,'[1]INTERNAL PARAMETERS-1'!$B$5:$J$44,5,FALSE))*VLOOKUP(ESCYLD2!AS$4,'[1]INTERNAL PARAMETERS-1'!$B$5:$J$44,9,FALSE)*ESCYLD2!$F23</f>
        <v>0</v>
      </c>
      <c r="AT23" s="51">
        <f>ESCYLD1!AT23*VLOOKUP(ESCYLD2!AT$4,'[1]INTERNAL PARAMETERS-1'!$B$5:$J$44,5,FALSE)*VLOOKUP(ESCYLD2!AT$4,'[1]INTERNAL PARAMETERS-1'!$B$5:$J$44,7,FALSE)*ESCYLD2!$F23 + ESCYLD1!AT23*(1-VLOOKUP(ESCYLD2!AT$4,'[1]INTERNAL PARAMETERS-1'!$B$5:$J$44,5,FALSE))*VLOOKUP(ESCYLD2!AT$4,'[1]INTERNAL PARAMETERS-1'!$B$5:$J$44,9,FALSE)*ESCYLD2!$F23</f>
        <v>0</v>
      </c>
      <c r="AU23" s="53">
        <f>ESCYLD1!AU23*VLOOKUP(ESCYLD2!AU$4,'[1]INTERNAL PARAMETERS-1'!$B$5:$J$44,5,FALSE)*VLOOKUP(ESCYLD2!AU$4,'[1]INTERNAL PARAMETERS-1'!$B$5:$J$44,6,FALSE)*VLOOKUP(ESCYLD2!AU$4,'[1]INTERNAL PARAMETERS-1'!$B$5:$J$44,3,FALSE) + ESCYLD1!AU23*(1-VLOOKUP(ESCYLD2!AU$4,'[1]INTERNAL PARAMETERS-1'!$B$5:$J$44,5,FALSE))*VLOOKUP(ESCYLD2!AU$4,'[1]INTERNAL PARAMETERS-1'!$B$5:$J$44,8,FALSE)*VLOOKUP(ESCYLD2!AU$4,'[1]INTERNAL PARAMETERS-1'!$B$5:$J$44,3,FALSE)</f>
        <v>0</v>
      </c>
      <c r="AV23" s="52">
        <f>ESCYLD1!AV23*VLOOKUP(ESCYLD2!AV$4,'[1]INTERNAL PARAMETERS-1'!$B$5:$J$44,5,FALSE)*VLOOKUP(ESCYLD2!AV$4,'[1]INTERNAL PARAMETERS-1'!$B$5:$J$44,6,FALSE)*VLOOKUP(ESCYLD2!AV$4,'[1]INTERNAL PARAMETERS-1'!$B$5:$J$44,3,FALSE) + ESCYLD1!AV23*(1-VLOOKUP(ESCYLD2!AV$4,'[1]INTERNAL PARAMETERS-1'!$B$5:$J$44,5,FALSE))*VLOOKUP(ESCYLD2!AV$4,'[1]INTERNAL PARAMETERS-1'!$B$5:$J$44,8,FALSE)*VLOOKUP(ESCYLD2!AV$4,'[1]INTERNAL PARAMETERS-1'!$B$5:$J$44,3,FALSE)</f>
        <v>0</v>
      </c>
      <c r="AW23" s="52">
        <f>ESCYLD1!AW23*VLOOKUP(ESCYLD2!AW$4,'[1]INTERNAL PARAMETERS-1'!$B$5:$J$44,5,FALSE)*VLOOKUP(ESCYLD2!AW$4,'[1]INTERNAL PARAMETERS-1'!$B$5:$J$44,6,FALSE)*VLOOKUP(ESCYLD2!AW$4,'[1]INTERNAL PARAMETERS-1'!$B$5:$J$44,3,FALSE) + ESCYLD1!AW23*(1-VLOOKUP(ESCYLD2!AW$4,'[1]INTERNAL PARAMETERS-1'!$B$5:$J$44,5,FALSE))*VLOOKUP(ESCYLD2!AW$4,'[1]INTERNAL PARAMETERS-1'!$B$5:$J$44,8,FALSE)*VLOOKUP(ESCYLD2!AW$4,'[1]INTERNAL PARAMETERS-1'!$B$5:$J$44,3,FALSE)</f>
        <v>1.5377581775033311</v>
      </c>
      <c r="AX23" s="52">
        <f>ESCYLD1!AX23*VLOOKUP(ESCYLD2!AX$4,'[1]INTERNAL PARAMETERS-1'!$B$5:$J$44,5,FALSE)*VLOOKUP(ESCYLD2!AX$4,'[1]INTERNAL PARAMETERS-1'!$B$5:$J$44,6,FALSE)*VLOOKUP(ESCYLD2!AX$4,'[1]INTERNAL PARAMETERS-1'!$B$5:$J$44,3,FALSE) + ESCYLD1!AX23*(1-VLOOKUP(ESCYLD2!AX$4,'[1]INTERNAL PARAMETERS-1'!$B$5:$J$44,5,FALSE))*VLOOKUP(ESCYLD2!AX$4,'[1]INTERNAL PARAMETERS-1'!$B$5:$J$44,8,FALSE)*VLOOKUP(ESCYLD2!AX$4,'[1]INTERNAL PARAMETERS-1'!$B$5:$J$44,3,FALSE)</f>
        <v>0</v>
      </c>
      <c r="AY23" s="52">
        <f>ESCYLD1!AY23*VLOOKUP(ESCYLD2!AY$4,'[1]INTERNAL PARAMETERS-1'!$B$5:$J$44,5,FALSE)*VLOOKUP(ESCYLD2!AY$4,'[1]INTERNAL PARAMETERS-1'!$B$5:$J$44,6,FALSE)*VLOOKUP(ESCYLD2!AY$4,'[1]INTERNAL PARAMETERS-1'!$B$5:$J$44,3,FALSE) + ESCYLD1!AY23*(1-VLOOKUP(ESCYLD2!AY$4,'[1]INTERNAL PARAMETERS-1'!$B$5:$J$44,5,FALSE))*VLOOKUP(ESCYLD2!AY$4,'[1]INTERNAL PARAMETERS-1'!$B$5:$J$44,8,FALSE)*VLOOKUP(ESCYLD2!AY$4,'[1]INTERNAL PARAMETERS-1'!$B$5:$J$44,3,FALSE)</f>
        <v>0</v>
      </c>
      <c r="AZ23" s="52">
        <f>ESCYLD1!AZ23*VLOOKUP(ESCYLD2!AZ$4,'[1]INTERNAL PARAMETERS-1'!$B$5:$J$44,5,FALSE)*VLOOKUP(ESCYLD2!AZ$4,'[1]INTERNAL PARAMETERS-1'!$B$5:$J$44,6,FALSE)*VLOOKUP(ESCYLD2!AZ$4,'[1]INTERNAL PARAMETERS-1'!$B$5:$J$44,3,FALSE) + ESCYLD1!AZ23*(1-VLOOKUP(ESCYLD2!AZ$4,'[1]INTERNAL PARAMETERS-1'!$B$5:$J$44,5,FALSE))*VLOOKUP(ESCYLD2!AZ$4,'[1]INTERNAL PARAMETERS-1'!$B$5:$J$44,8,FALSE)*VLOOKUP(ESCYLD2!AZ$4,'[1]INTERNAL PARAMETERS-1'!$B$5:$J$44,3,FALSE)</f>
        <v>0</v>
      </c>
      <c r="BA23" s="52">
        <f>ESCYLD1!BA23*VLOOKUP(ESCYLD2!BA$4,'[1]INTERNAL PARAMETERS-1'!$B$5:$J$44,5,FALSE)*VLOOKUP(ESCYLD2!BA$4,'[1]INTERNAL PARAMETERS-1'!$B$5:$J$44,6,FALSE)*VLOOKUP(ESCYLD2!BA$4,'[1]INTERNAL PARAMETERS-1'!$B$5:$J$44,3,FALSE) + ESCYLD1!BA23*(1-VLOOKUP(ESCYLD2!BA$4,'[1]INTERNAL PARAMETERS-1'!$B$5:$J$44,5,FALSE))*VLOOKUP(ESCYLD2!BA$4,'[1]INTERNAL PARAMETERS-1'!$B$5:$J$44,8,FALSE)*VLOOKUP(ESCYLD2!BA$4,'[1]INTERNAL PARAMETERS-1'!$B$5:$J$44,3,FALSE)</f>
        <v>0.1672935553392054</v>
      </c>
      <c r="BB23" s="52">
        <f>ESCYLD1!BB23*VLOOKUP(ESCYLD2!BB$4,'[1]INTERNAL PARAMETERS-1'!$B$5:$J$44,5,FALSE)*VLOOKUP(ESCYLD2!BB$4,'[1]INTERNAL PARAMETERS-1'!$B$5:$J$44,6,FALSE)*VLOOKUP(ESCYLD2!BB$4,'[1]INTERNAL PARAMETERS-1'!$B$5:$J$44,3,FALSE) + ESCYLD1!BB23*(1-VLOOKUP(ESCYLD2!BB$4,'[1]INTERNAL PARAMETERS-1'!$B$5:$J$44,5,FALSE))*VLOOKUP(ESCYLD2!BB$4,'[1]INTERNAL PARAMETERS-1'!$B$5:$J$44,8,FALSE)*VLOOKUP(ESCYLD2!BB$4,'[1]INTERNAL PARAMETERS-1'!$B$5:$J$44,3,FALSE)</f>
        <v>0.60579059446265549</v>
      </c>
      <c r="BC23" s="52">
        <f>ESCYLD1!BC23*VLOOKUP(ESCYLD2!BC$4,'[1]INTERNAL PARAMETERS-1'!$B$5:$J$44,5,FALSE)*VLOOKUP(ESCYLD2!BC$4,'[1]INTERNAL PARAMETERS-1'!$B$5:$J$44,6,FALSE)*VLOOKUP(ESCYLD2!BC$4,'[1]INTERNAL PARAMETERS-1'!$B$5:$J$44,3,FALSE) + ESCYLD1!BC23*(1-VLOOKUP(ESCYLD2!BC$4,'[1]INTERNAL PARAMETERS-1'!$B$5:$J$44,5,FALSE))*VLOOKUP(ESCYLD2!BC$4,'[1]INTERNAL PARAMETERS-1'!$B$5:$J$44,8,FALSE)*VLOOKUP(ESCYLD2!BC$4,'[1]INTERNAL PARAMETERS-1'!$B$5:$J$44,3,FALSE)</f>
        <v>0.1148193402167885</v>
      </c>
      <c r="BD23" s="52">
        <f>ESCYLD1!BD23*VLOOKUP(ESCYLD2!BD$4,'[1]INTERNAL PARAMETERS-1'!$B$5:$J$44,5,FALSE)*VLOOKUP(ESCYLD2!BD$4,'[1]INTERNAL PARAMETERS-1'!$B$5:$J$44,6,FALSE)*VLOOKUP(ESCYLD2!BD$4,'[1]INTERNAL PARAMETERS-1'!$B$5:$J$44,3,FALSE) + ESCYLD1!BD23*(1-VLOOKUP(ESCYLD2!BD$4,'[1]INTERNAL PARAMETERS-1'!$B$5:$J$44,5,FALSE))*VLOOKUP(ESCYLD2!BD$4,'[1]INTERNAL PARAMETERS-1'!$B$5:$J$44,8,FALSE)*VLOOKUP(ESCYLD2!BD$4,'[1]INTERNAL PARAMETERS-1'!$B$5:$J$44,3,FALSE)</f>
        <v>0.1849865882266751</v>
      </c>
      <c r="BE23" s="52">
        <f>ESCYLD1!BE23*VLOOKUP(ESCYLD2!BE$4,'[1]INTERNAL PARAMETERS-1'!$B$5:$J$44,5,FALSE)*VLOOKUP(ESCYLD2!BE$4,'[1]INTERNAL PARAMETERS-1'!$B$5:$J$44,6,FALSE)*VLOOKUP(ESCYLD2!BE$4,'[1]INTERNAL PARAMETERS-1'!$B$5:$J$44,3,FALSE) + ESCYLD1!BE23*(1-VLOOKUP(ESCYLD2!BE$4,'[1]INTERNAL PARAMETERS-1'!$B$5:$J$44,5,FALSE))*VLOOKUP(ESCYLD2!BE$4,'[1]INTERNAL PARAMETERS-1'!$B$5:$J$44,8,FALSE)*VLOOKUP(ESCYLD2!BE$4,'[1]INTERNAL PARAMETERS-1'!$B$5:$J$44,3,FALSE)</f>
        <v>0.143134652858279</v>
      </c>
      <c r="BF23" s="52">
        <f>ESCYLD1!BF23*VLOOKUP(ESCYLD2!BF$4,'[1]INTERNAL PARAMETERS-1'!$B$5:$J$44,5,FALSE)*VLOOKUP(ESCYLD2!BF$4,'[1]INTERNAL PARAMETERS-1'!$B$5:$J$44,6,FALSE)*VLOOKUP(ESCYLD2!BF$4,'[1]INTERNAL PARAMETERS-1'!$B$5:$J$44,3,FALSE) + ESCYLD1!BF23*(1-VLOOKUP(ESCYLD2!BF$4,'[1]INTERNAL PARAMETERS-1'!$B$5:$J$44,5,FALSE))*VLOOKUP(ESCYLD2!BF$4,'[1]INTERNAL PARAMETERS-1'!$B$5:$J$44,8,FALSE)*VLOOKUP(ESCYLD2!BF$4,'[1]INTERNAL PARAMETERS-1'!$B$5:$J$44,3,FALSE)</f>
        <v>0</v>
      </c>
      <c r="BG23" s="52">
        <f>ESCYLD1!BG23*VLOOKUP(ESCYLD2!BG$4,'[1]INTERNAL PARAMETERS-1'!$B$5:$J$44,5,FALSE)*VLOOKUP(ESCYLD2!BG$4,'[1]INTERNAL PARAMETERS-1'!$B$5:$J$44,6,FALSE)*VLOOKUP(ESCYLD2!BG$4,'[1]INTERNAL PARAMETERS-1'!$B$5:$J$44,3,FALSE) + ESCYLD1!BG23*(1-VLOOKUP(ESCYLD2!BG$4,'[1]INTERNAL PARAMETERS-1'!$B$5:$J$44,5,FALSE))*VLOOKUP(ESCYLD2!BG$4,'[1]INTERNAL PARAMETERS-1'!$B$5:$J$44,8,FALSE)*VLOOKUP(ESCYLD2!BG$4,'[1]INTERNAL PARAMETERS-1'!$B$5:$J$44,3,FALSE)</f>
        <v>0.76718385645388365</v>
      </c>
      <c r="BH23" s="52">
        <f>ESCYLD1!BH23*VLOOKUP(ESCYLD2!BH$4,'[1]INTERNAL PARAMETERS-1'!$B$5:$J$44,5,FALSE)*VLOOKUP(ESCYLD2!BH$4,'[1]INTERNAL PARAMETERS-1'!$B$5:$J$44,6,FALSE)*VLOOKUP(ESCYLD2!BH$4,'[1]INTERNAL PARAMETERS-1'!$B$5:$J$44,3,FALSE) + ESCYLD1!BH23*(1-VLOOKUP(ESCYLD2!BH$4,'[1]INTERNAL PARAMETERS-1'!$B$5:$J$44,5,FALSE))*VLOOKUP(ESCYLD2!BH$4,'[1]INTERNAL PARAMETERS-1'!$B$5:$J$44,8,FALSE)*VLOOKUP(ESCYLD2!BH$4,'[1]INTERNAL PARAMETERS-1'!$B$5:$J$44,3,FALSE)</f>
        <v>1.8970862124975266E-3</v>
      </c>
      <c r="BI23" s="52">
        <f>ESCYLD1!BI23*VLOOKUP(ESCYLD2!BI$4,'[1]INTERNAL PARAMETERS-1'!$B$5:$J$44,5,FALSE)*VLOOKUP(ESCYLD2!BI$4,'[1]INTERNAL PARAMETERS-1'!$B$5:$J$44,6,FALSE)*VLOOKUP(ESCYLD2!BI$4,'[1]INTERNAL PARAMETERS-1'!$B$5:$J$44,3,FALSE) + ESCYLD1!BI23*(1-VLOOKUP(ESCYLD2!BI$4,'[1]INTERNAL PARAMETERS-1'!$B$5:$J$44,5,FALSE))*VLOOKUP(ESCYLD2!BI$4,'[1]INTERNAL PARAMETERS-1'!$B$5:$J$44,8,FALSE)*VLOOKUP(ESCYLD2!BI$4,'[1]INTERNAL PARAMETERS-1'!$B$5:$J$44,3,FALSE)</f>
        <v>0</v>
      </c>
      <c r="BJ23" s="52">
        <f>ESCYLD1!BJ23*VLOOKUP(ESCYLD2!BJ$4,'[1]INTERNAL PARAMETERS-1'!$B$5:$J$44,5,FALSE)*VLOOKUP(ESCYLD2!BJ$4,'[1]INTERNAL PARAMETERS-1'!$B$5:$J$44,6,FALSE)*VLOOKUP(ESCYLD2!BJ$4,'[1]INTERNAL PARAMETERS-1'!$B$5:$J$44,3,FALSE) + ESCYLD1!BJ23*(1-VLOOKUP(ESCYLD2!BJ$4,'[1]INTERNAL PARAMETERS-1'!$B$5:$J$44,5,FALSE))*VLOOKUP(ESCYLD2!BJ$4,'[1]INTERNAL PARAMETERS-1'!$B$5:$J$44,8,FALSE)*VLOOKUP(ESCYLD2!BJ$4,'[1]INTERNAL PARAMETERS-1'!$B$5:$J$44,3,FALSE)</f>
        <v>0.17324882368002367</v>
      </c>
      <c r="BK23" s="52">
        <f>ESCYLD1!BK23*VLOOKUP(ESCYLD2!BK$4,'[1]INTERNAL PARAMETERS-1'!$B$5:$J$44,5,FALSE)*VLOOKUP(ESCYLD2!BK$4,'[1]INTERNAL PARAMETERS-1'!$B$5:$J$44,6,FALSE)*VLOOKUP(ESCYLD2!BK$4,'[1]INTERNAL PARAMETERS-1'!$B$5:$J$44,3,FALSE) + ESCYLD1!BK23*(1-VLOOKUP(ESCYLD2!BK$4,'[1]INTERNAL PARAMETERS-1'!$B$5:$J$44,5,FALSE))*VLOOKUP(ESCYLD2!BK$4,'[1]INTERNAL PARAMETERS-1'!$B$5:$J$44,8,FALSE)*VLOOKUP(ESCYLD2!BK$4,'[1]INTERNAL PARAMETERS-1'!$B$5:$J$44,3,FALSE)</f>
        <v>5.1409886058474352E-2</v>
      </c>
      <c r="BL23" s="52">
        <f>ESCYLD1!BL23*VLOOKUP(ESCYLD2!BL$4,'[1]INTERNAL PARAMETERS-1'!$B$5:$J$44,5,FALSE)*VLOOKUP(ESCYLD2!BL$4,'[1]INTERNAL PARAMETERS-1'!$B$5:$J$44,6,FALSE)*VLOOKUP(ESCYLD2!BL$4,'[1]INTERNAL PARAMETERS-1'!$B$5:$J$44,3,FALSE) + ESCYLD1!BL23*(1-VLOOKUP(ESCYLD2!BL$4,'[1]INTERNAL PARAMETERS-1'!$B$5:$J$44,5,FALSE))*VLOOKUP(ESCYLD2!BL$4,'[1]INTERNAL PARAMETERS-1'!$B$5:$J$44,8,FALSE)*VLOOKUP(ESCYLD2!BL$4,'[1]INTERNAL PARAMETERS-1'!$B$5:$J$44,3,FALSE)</f>
        <v>1.5784333855315923E-2</v>
      </c>
      <c r="BM23" s="52">
        <f>ESCYLD1!BM23*VLOOKUP(ESCYLD2!BM$4,'[1]INTERNAL PARAMETERS-1'!$B$5:$J$44,5,FALSE)*VLOOKUP(ESCYLD2!BM$4,'[1]INTERNAL PARAMETERS-1'!$B$5:$J$44,6,FALSE)*VLOOKUP(ESCYLD2!BM$4,'[1]INTERNAL PARAMETERS-1'!$B$5:$J$44,3,FALSE) + ESCYLD1!BM23*(1-VLOOKUP(ESCYLD2!BM$4,'[1]INTERNAL PARAMETERS-1'!$B$5:$J$44,5,FALSE))*VLOOKUP(ESCYLD2!BM$4,'[1]INTERNAL PARAMETERS-1'!$B$5:$J$44,8,FALSE)*VLOOKUP(ESCYLD2!BM$4,'[1]INTERNAL PARAMETERS-1'!$B$5:$J$44,3,FALSE)</f>
        <v>0</v>
      </c>
      <c r="BN23" s="52">
        <f>ESCYLD1!BN23*VLOOKUP(ESCYLD2!BN$4,'[1]INTERNAL PARAMETERS-1'!$B$5:$J$44,5,FALSE)*VLOOKUP(ESCYLD2!BN$4,'[1]INTERNAL PARAMETERS-1'!$B$5:$J$44,6,FALSE)*VLOOKUP(ESCYLD2!BN$4,'[1]INTERNAL PARAMETERS-1'!$B$5:$J$44,3,FALSE) + ESCYLD1!BN23*(1-VLOOKUP(ESCYLD2!BN$4,'[1]INTERNAL PARAMETERS-1'!$B$5:$J$44,5,FALSE))*VLOOKUP(ESCYLD2!BN$4,'[1]INTERNAL PARAMETERS-1'!$B$5:$J$44,8,FALSE)*VLOOKUP(ESCYLD2!BN$4,'[1]INTERNAL PARAMETERS-1'!$B$5:$J$44,3,FALSE)</f>
        <v>0.13683671652910878</v>
      </c>
      <c r="BO23" s="52">
        <f>ESCYLD1!BO23*VLOOKUP(ESCYLD2!BO$4,'[1]INTERNAL PARAMETERS-1'!$B$5:$J$44,5,FALSE)*VLOOKUP(ESCYLD2!BO$4,'[1]INTERNAL PARAMETERS-1'!$B$5:$J$44,6,FALSE)*VLOOKUP(ESCYLD2!BO$4,'[1]INTERNAL PARAMETERS-1'!$B$5:$J$44,3,FALSE) + ESCYLD1!BO23*(1-VLOOKUP(ESCYLD2!BO$4,'[1]INTERNAL PARAMETERS-1'!$B$5:$J$44,5,FALSE))*VLOOKUP(ESCYLD2!BO$4,'[1]INTERNAL PARAMETERS-1'!$B$5:$J$44,8,FALSE)*VLOOKUP(ESCYLD2!BO$4,'[1]INTERNAL PARAMETERS-1'!$B$5:$J$44,3,FALSE)</f>
        <v>4.5452167375784058E-2</v>
      </c>
      <c r="BP23" s="52">
        <f>ESCYLD1!BP23*VLOOKUP(ESCYLD2!BP$4,'[1]INTERNAL PARAMETERS-1'!$B$5:$J$44,5,FALSE)*VLOOKUP(ESCYLD2!BP$4,'[1]INTERNAL PARAMETERS-1'!$B$5:$J$44,6,FALSE)*VLOOKUP(ESCYLD2!BP$4,'[1]INTERNAL PARAMETERS-1'!$B$5:$J$44,3,FALSE) + ESCYLD1!BP23*(1-VLOOKUP(ESCYLD2!BP$4,'[1]INTERNAL PARAMETERS-1'!$B$5:$J$44,5,FALSE))*VLOOKUP(ESCYLD2!BP$4,'[1]INTERNAL PARAMETERS-1'!$B$5:$J$44,8,FALSE)*VLOOKUP(ESCYLD2!BP$4,'[1]INTERNAL PARAMETERS-1'!$B$5:$J$44,3,FALSE)</f>
        <v>2.4173866429337229E-3</v>
      </c>
      <c r="BQ23" s="52">
        <f>ESCYLD1!BQ23*VLOOKUP(ESCYLD2!BQ$4,'[1]INTERNAL PARAMETERS-1'!$B$5:$J$44,5,FALSE)*VLOOKUP(ESCYLD2!BQ$4,'[1]INTERNAL PARAMETERS-1'!$B$5:$J$44,6,FALSE)*VLOOKUP(ESCYLD2!BQ$4,'[1]INTERNAL PARAMETERS-1'!$B$5:$J$44,3,FALSE) + ESCYLD1!BQ23*(1-VLOOKUP(ESCYLD2!BQ$4,'[1]INTERNAL PARAMETERS-1'!$B$5:$J$44,5,FALSE))*VLOOKUP(ESCYLD2!BQ$4,'[1]INTERNAL PARAMETERS-1'!$B$5:$J$44,8,FALSE)*VLOOKUP(ESCYLD2!BQ$4,'[1]INTERNAL PARAMETERS-1'!$B$5:$J$44,3,FALSE)</f>
        <v>0.20334356197008469</v>
      </c>
      <c r="BR23" s="52">
        <f>ESCYLD1!BR23*VLOOKUP(ESCYLD2!BR$4,'[1]INTERNAL PARAMETERS-1'!$B$5:$J$44,5,FALSE)*VLOOKUP(ESCYLD2!BR$4,'[1]INTERNAL PARAMETERS-1'!$B$5:$J$44,6,FALSE)*VLOOKUP(ESCYLD2!BR$4,'[1]INTERNAL PARAMETERS-1'!$B$5:$J$44,3,FALSE) + ESCYLD1!BR23*(1-VLOOKUP(ESCYLD2!BR$4,'[1]INTERNAL PARAMETERS-1'!$B$5:$J$44,5,FALSE))*VLOOKUP(ESCYLD2!BR$4,'[1]INTERNAL PARAMETERS-1'!$B$5:$J$44,8,FALSE)*VLOOKUP(ESCYLD2!BR$4,'[1]INTERNAL PARAMETERS-1'!$B$5:$J$44,3,FALSE)</f>
        <v>3.4579072550583582E-3</v>
      </c>
      <c r="BS23" s="52">
        <f>ESCYLD1!BS23*VLOOKUP(ESCYLD2!BS$4,'[1]INTERNAL PARAMETERS-1'!$B$5:$J$44,5,FALSE)*VLOOKUP(ESCYLD2!BS$4,'[1]INTERNAL PARAMETERS-1'!$B$5:$J$44,6,FALSE)*VLOOKUP(ESCYLD2!BS$4,'[1]INTERNAL PARAMETERS-1'!$B$5:$J$44,3,FALSE) + ESCYLD1!BS23*(1-VLOOKUP(ESCYLD2!BS$4,'[1]INTERNAL PARAMETERS-1'!$B$5:$J$44,5,FALSE))*VLOOKUP(ESCYLD2!BS$4,'[1]INTERNAL PARAMETERS-1'!$B$5:$J$44,8,FALSE)*VLOOKUP(ESCYLD2!BS$4,'[1]INTERNAL PARAMETERS-1'!$B$5:$J$44,3,FALSE)</f>
        <v>1.0288403298794825E-3</v>
      </c>
      <c r="BT23" s="52">
        <f>ESCYLD1!BT23*VLOOKUP(ESCYLD2!BT$4,'[1]INTERNAL PARAMETERS-1'!$B$5:$J$44,5,FALSE)*VLOOKUP(ESCYLD2!BT$4,'[1]INTERNAL PARAMETERS-1'!$B$5:$J$44,6,FALSE)*VLOOKUP(ESCYLD2!BT$4,'[1]INTERNAL PARAMETERS-1'!$B$5:$J$44,3,FALSE) + ESCYLD1!BT23*(1-VLOOKUP(ESCYLD2!BT$4,'[1]INTERNAL PARAMETERS-1'!$B$5:$J$44,5,FALSE))*VLOOKUP(ESCYLD2!BT$4,'[1]INTERNAL PARAMETERS-1'!$B$5:$J$44,8,FALSE)*VLOOKUP(ESCYLD2!BT$4,'[1]INTERNAL PARAMETERS-1'!$B$5:$J$44,3,FALSE)</f>
        <v>0</v>
      </c>
      <c r="BU23" s="52">
        <f>ESCYLD1!BU23*VLOOKUP(ESCYLD2!BU$4,'[1]INTERNAL PARAMETERS-1'!$B$5:$J$44,5,FALSE)*VLOOKUP(ESCYLD2!BU$4,'[1]INTERNAL PARAMETERS-1'!$B$5:$J$44,6,FALSE)*VLOOKUP(ESCYLD2!BU$4,'[1]INTERNAL PARAMETERS-1'!$B$5:$J$44,3,FALSE) + ESCYLD1!BU23*(1-VLOOKUP(ESCYLD2!BU$4,'[1]INTERNAL PARAMETERS-1'!$B$5:$J$44,5,FALSE))*VLOOKUP(ESCYLD2!BU$4,'[1]INTERNAL PARAMETERS-1'!$B$5:$J$44,8,FALSE)*VLOOKUP(ESCYLD2!BU$4,'[1]INTERNAL PARAMETERS-1'!$B$5:$J$44,3,FALSE)</f>
        <v>0</v>
      </c>
      <c r="BV23" s="52">
        <f>ESCYLD1!BV23*VLOOKUP(ESCYLD2!BV$4,'[1]INTERNAL PARAMETERS-1'!$B$5:$J$44,5,FALSE)*VLOOKUP(ESCYLD2!BV$4,'[1]INTERNAL PARAMETERS-1'!$B$5:$J$44,6,FALSE)*VLOOKUP(ESCYLD2!BV$4,'[1]INTERNAL PARAMETERS-1'!$B$5:$J$44,3,FALSE) + ESCYLD1!BV23*(1-VLOOKUP(ESCYLD2!BV$4,'[1]INTERNAL PARAMETERS-1'!$B$5:$J$44,5,FALSE))*VLOOKUP(ESCYLD2!BV$4,'[1]INTERNAL PARAMETERS-1'!$B$5:$J$44,8,FALSE)*VLOOKUP(ESCYLD2!BV$4,'[1]INTERNAL PARAMETERS-1'!$B$5:$J$44,3,FALSE)</f>
        <v>0</v>
      </c>
      <c r="BW23" s="52">
        <f>ESCYLD1!BW23*VLOOKUP(ESCYLD2!BW$4,'[1]INTERNAL PARAMETERS-1'!$B$5:$J$44,5,FALSE)*VLOOKUP(ESCYLD2!BW$4,'[1]INTERNAL PARAMETERS-1'!$B$5:$J$44,6,FALSE)*VLOOKUP(ESCYLD2!BW$4,'[1]INTERNAL PARAMETERS-1'!$B$5:$J$44,3,FALSE) + ESCYLD1!BW23*(1-VLOOKUP(ESCYLD2!BW$4,'[1]INTERNAL PARAMETERS-1'!$B$5:$J$44,5,FALSE))*VLOOKUP(ESCYLD2!BW$4,'[1]INTERNAL PARAMETERS-1'!$B$5:$J$44,8,FALSE)*VLOOKUP(ESCYLD2!BW$4,'[1]INTERNAL PARAMETERS-1'!$B$5:$J$44,3,FALSE)</f>
        <v>0</v>
      </c>
      <c r="BX23" s="52">
        <f>ESCYLD1!BX23*VLOOKUP(ESCYLD2!BX$4,'[1]INTERNAL PARAMETERS-1'!$B$5:$J$44,5,FALSE)*VLOOKUP(ESCYLD2!BX$4,'[1]INTERNAL PARAMETERS-1'!$B$5:$J$44,6,FALSE)*VLOOKUP(ESCYLD2!BX$4,'[1]INTERNAL PARAMETERS-1'!$B$5:$J$44,3,FALSE) + ESCYLD1!BX23*(1-VLOOKUP(ESCYLD2!BX$4,'[1]INTERNAL PARAMETERS-1'!$B$5:$J$44,5,FALSE))*VLOOKUP(ESCYLD2!BX$4,'[1]INTERNAL PARAMETERS-1'!$B$5:$J$44,8,FALSE)*VLOOKUP(ESCYLD2!BX$4,'[1]INTERNAL PARAMETERS-1'!$B$5:$J$44,3,FALSE)</f>
        <v>0</v>
      </c>
      <c r="BY23" s="52">
        <f>ESCYLD1!BY23*VLOOKUP(ESCYLD2!BY$4,'[1]INTERNAL PARAMETERS-1'!$B$5:$J$44,5,FALSE)*VLOOKUP(ESCYLD2!BY$4,'[1]INTERNAL PARAMETERS-1'!$B$5:$J$44,6,FALSE)*VLOOKUP(ESCYLD2!BY$4,'[1]INTERNAL PARAMETERS-1'!$B$5:$J$44,3,FALSE) + ESCYLD1!BY23*(1-VLOOKUP(ESCYLD2!BY$4,'[1]INTERNAL PARAMETERS-1'!$B$5:$J$44,5,FALSE))*VLOOKUP(ESCYLD2!BY$4,'[1]INTERNAL PARAMETERS-1'!$B$5:$J$44,8,FALSE)*VLOOKUP(ESCYLD2!BY$4,'[1]INTERNAL PARAMETERS-1'!$B$5:$J$44,3,FALSE)</f>
        <v>0</v>
      </c>
      <c r="BZ23" s="52">
        <f>ESCYLD1!BZ23*VLOOKUP(ESCYLD2!BZ$4,'[1]INTERNAL PARAMETERS-1'!$B$5:$J$44,5,FALSE)*VLOOKUP(ESCYLD2!BZ$4,'[1]INTERNAL PARAMETERS-1'!$B$5:$J$44,6,FALSE)*VLOOKUP(ESCYLD2!BZ$4,'[1]INTERNAL PARAMETERS-1'!$B$5:$J$44,3,FALSE) + ESCYLD1!BZ23*(1-VLOOKUP(ESCYLD2!BZ$4,'[1]INTERNAL PARAMETERS-1'!$B$5:$J$44,5,FALSE))*VLOOKUP(ESCYLD2!BZ$4,'[1]INTERNAL PARAMETERS-1'!$B$5:$J$44,8,FALSE)*VLOOKUP(ESCYLD2!BZ$4,'[1]INTERNAL PARAMETERS-1'!$B$5:$J$44,3,FALSE)</f>
        <v>4.4969040172855546E-4</v>
      </c>
      <c r="CA23" s="52">
        <f>ESCYLD1!CA23*VLOOKUP(ESCYLD2!CA$4,'[1]INTERNAL PARAMETERS-1'!$B$5:$J$44,5,FALSE)*VLOOKUP(ESCYLD2!CA$4,'[1]INTERNAL PARAMETERS-1'!$B$5:$J$44,6,FALSE)*VLOOKUP(ESCYLD2!CA$4,'[1]INTERNAL PARAMETERS-1'!$B$5:$J$44,3,FALSE) + ESCYLD1!CA23*(1-VLOOKUP(ESCYLD2!CA$4,'[1]INTERNAL PARAMETERS-1'!$B$5:$J$44,5,FALSE))*VLOOKUP(ESCYLD2!CA$4,'[1]INTERNAL PARAMETERS-1'!$B$5:$J$44,8,FALSE)*VLOOKUP(ESCYLD2!CA$4,'[1]INTERNAL PARAMETERS-1'!$B$5:$J$44,3,FALSE)</f>
        <v>0</v>
      </c>
      <c r="CB23" s="52">
        <f>ESCYLD1!CB23*VLOOKUP(ESCYLD2!CB$4,'[1]INTERNAL PARAMETERS-1'!$B$5:$J$44,5,FALSE)*VLOOKUP(ESCYLD2!CB$4,'[1]INTERNAL PARAMETERS-1'!$B$5:$J$44,6,FALSE)*VLOOKUP(ESCYLD2!CB$4,'[1]INTERNAL PARAMETERS-1'!$B$5:$J$44,3,FALSE) + ESCYLD1!CB23*(1-VLOOKUP(ESCYLD2!CB$4,'[1]INTERNAL PARAMETERS-1'!$B$5:$J$44,5,FALSE))*VLOOKUP(ESCYLD2!CB$4,'[1]INTERNAL PARAMETERS-1'!$B$5:$J$44,8,FALSE)*VLOOKUP(ESCYLD2!CB$4,'[1]INTERNAL PARAMETERS-1'!$B$5:$J$44,3,FALSE)</f>
        <v>0</v>
      </c>
      <c r="CC23" s="52">
        <f>ESCYLD1!CC23*VLOOKUP(ESCYLD2!CC$4,'[1]INTERNAL PARAMETERS-1'!$B$5:$J$44,5,FALSE)*VLOOKUP(ESCYLD2!CC$4,'[1]INTERNAL PARAMETERS-1'!$B$5:$J$44,6,FALSE)*VLOOKUP(ESCYLD2!CC$4,'[1]INTERNAL PARAMETERS-1'!$B$5:$J$44,3,FALSE) + ESCYLD1!CC23*(1-VLOOKUP(ESCYLD2!CC$4,'[1]INTERNAL PARAMETERS-1'!$B$5:$J$44,5,FALSE))*VLOOKUP(ESCYLD2!CC$4,'[1]INTERNAL PARAMETERS-1'!$B$5:$J$44,8,FALSE)*VLOOKUP(ESCYLD2!CC$4,'[1]INTERNAL PARAMETERS-1'!$B$5:$J$44,3,FALSE)</f>
        <v>9.9929713312689136E-4</v>
      </c>
      <c r="CD23" s="52">
        <f>ESCYLD1!CD23*VLOOKUP(ESCYLD2!CD$4,'[1]INTERNAL PARAMETERS-1'!$B$5:$J$44,5,FALSE)*VLOOKUP(ESCYLD2!CD$4,'[1]INTERNAL PARAMETERS-1'!$B$5:$J$44,6,FALSE)*VLOOKUP(ESCYLD2!CD$4,'[1]INTERNAL PARAMETERS-1'!$B$5:$J$44,3,FALSE) + ESCYLD1!CD23*(1-VLOOKUP(ESCYLD2!CD$4,'[1]INTERNAL PARAMETERS-1'!$B$5:$J$44,5,FALSE))*VLOOKUP(ESCYLD2!CD$4,'[1]INTERNAL PARAMETERS-1'!$B$5:$J$44,8,FALSE)*VLOOKUP(ESCYLD2!CD$4,'[1]INTERNAL PARAMETERS-1'!$B$5:$J$44,3,FALSE)</f>
        <v>8.3846849866939972E-3</v>
      </c>
      <c r="CE23" s="52">
        <f>ESCYLD1!CE23*VLOOKUP(ESCYLD2!CE$4,'[1]INTERNAL PARAMETERS-1'!$B$5:$J$44,5,FALSE)*VLOOKUP(ESCYLD2!CE$4,'[1]INTERNAL PARAMETERS-1'!$B$5:$J$44,6,FALSE)*VLOOKUP(ESCYLD2!CE$4,'[1]INTERNAL PARAMETERS-1'!$B$5:$J$44,3,FALSE) + ESCYLD1!CE23*(1-VLOOKUP(ESCYLD2!CE$4,'[1]INTERNAL PARAMETERS-1'!$B$5:$J$44,5,FALSE))*VLOOKUP(ESCYLD2!CE$4,'[1]INTERNAL PARAMETERS-1'!$B$5:$J$44,8,FALSE)*VLOOKUP(ESCYLD2!CE$4,'[1]INTERNAL PARAMETERS-1'!$B$5:$J$44,3,FALSE)</f>
        <v>1.5546131141512548E-2</v>
      </c>
      <c r="CF23" s="52">
        <f>ESCYLD1!CF23*VLOOKUP(ESCYLD2!CF$4,'[1]INTERNAL PARAMETERS-1'!$B$5:$J$44,5,FALSE)*VLOOKUP(ESCYLD2!CF$4,'[1]INTERNAL PARAMETERS-1'!$B$5:$J$44,6,FALSE)*VLOOKUP(ESCYLD2!CF$4,'[1]INTERNAL PARAMETERS-1'!$B$5:$J$44,3,FALSE) + ESCYLD1!CF23*(1-VLOOKUP(ESCYLD2!CF$4,'[1]INTERNAL PARAMETERS-1'!$B$5:$J$44,5,FALSE))*VLOOKUP(ESCYLD2!CF$4,'[1]INTERNAL PARAMETERS-1'!$B$5:$J$44,8,FALSE)*VLOOKUP(ESCYLD2!CF$4,'[1]INTERNAL PARAMETERS-1'!$B$5:$J$44,3,FALSE)</f>
        <v>7.4825124482681207E-2</v>
      </c>
      <c r="CG23" s="52">
        <f>ESCYLD1!CG23*VLOOKUP(ESCYLD2!CG$4,'[1]INTERNAL PARAMETERS-1'!$B$5:$J$44,5,FALSE)*VLOOKUP(ESCYLD2!CG$4,'[1]INTERNAL PARAMETERS-1'!$B$5:$J$44,6,FALSE)*VLOOKUP(ESCYLD2!CG$4,'[1]INTERNAL PARAMETERS-1'!$B$5:$J$44,3,FALSE) + ESCYLD1!CG23*(1-VLOOKUP(ESCYLD2!CG$4,'[1]INTERNAL PARAMETERS-1'!$B$5:$J$44,5,FALSE))*VLOOKUP(ESCYLD2!CG$4,'[1]INTERNAL PARAMETERS-1'!$B$5:$J$44,8,FALSE)*VLOOKUP(ESCYLD2!CG$4,'[1]INTERNAL PARAMETERS-1'!$B$5:$J$44,3,FALSE)</f>
        <v>4.1321997480265325E-4</v>
      </c>
      <c r="CH23" s="51">
        <f>ESCYLD1!CH23*VLOOKUP(ESCYLD2!CH$4,'[1]INTERNAL PARAMETERS-1'!$B$5:$J$44,5,FALSE)*VLOOKUP(ESCYLD2!CH$4,'[1]INTERNAL PARAMETERS-1'!$B$5:$J$44,6,FALSE)*VLOOKUP(ESCYLD2!CH$4,'[1]INTERNAL PARAMETERS-1'!$B$5:$J$44,3,FALSE) + ESCYLD1!CH23*(1-VLOOKUP(ESCYLD2!CH$4,'[1]INTERNAL PARAMETERS-1'!$B$5:$J$44,5,FALSE))*VLOOKUP(ESCYLD2!CH$4,'[1]INTERNAL PARAMETERS-1'!$B$5:$J$44,8,FALSE)*VLOOKUP(ESCYLD2!CH$4,'[1]INTERNAL PARAMETERS-1'!$B$5:$J$44,3,FALSE)</f>
        <v>0</v>
      </c>
      <c r="CJ23" s="53">
        <f t="shared" si="0"/>
        <v>231.33842570314442</v>
      </c>
      <c r="CK23" s="51">
        <f t="shared" si="1"/>
        <v>4.2564616230905248</v>
      </c>
    </row>
    <row r="24" spans="2:89" x14ac:dyDescent="0.5">
      <c r="B24" s="66" t="s">
        <v>5</v>
      </c>
      <c r="C24" s="65" t="s">
        <v>72</v>
      </c>
      <c r="D24" s="65" t="s">
        <v>88</v>
      </c>
      <c r="E24" s="151">
        <f>ESC!AF24</f>
        <v>1458.3192090290897</v>
      </c>
      <c r="F24" s="64">
        <f>'[1]INTERNAL PARAMETERS-1'!M6</f>
        <v>78.760000000000005</v>
      </c>
      <c r="G24" s="53">
        <f>ESCYLD1!G24*VLOOKUP(ESCYLD2!G$4,'[1]INTERNAL PARAMETERS-1'!$B$5:$J$44,5,FALSE)*VLOOKUP(ESCYLD2!G$4,'[1]INTERNAL PARAMETERS-1'!$B$5:$J$44,7,FALSE)*ESCYLD2!$F24 + ESCYLD1!G24*(1-VLOOKUP(ESCYLD2!G$4,'[1]INTERNAL PARAMETERS-1'!$B$5:$J$44,5,FALSE))*VLOOKUP(ESCYLD2!G$4,'[1]INTERNAL PARAMETERS-1'!$B$5:$J$44,9,FALSE)*ESCYLD2!$F24</f>
        <v>103.14733197478135</v>
      </c>
      <c r="H24" s="52">
        <f>ESCYLD1!H24*VLOOKUP(ESCYLD2!H$4,'[1]INTERNAL PARAMETERS-1'!$B$5:$J$44,5,FALSE)*VLOOKUP(ESCYLD2!H$4,'[1]INTERNAL PARAMETERS-1'!$B$5:$J$44,7,FALSE)*ESCYLD2!$F24 + ESCYLD1!H24*(1-VLOOKUP(ESCYLD2!H$4,'[1]INTERNAL PARAMETERS-1'!$B$5:$J$44,5,FALSE))*VLOOKUP(ESCYLD2!H$4,'[1]INTERNAL PARAMETERS-1'!$B$5:$J$44,9,FALSE)*ESCYLD2!$F24</f>
        <v>0</v>
      </c>
      <c r="I24" s="52">
        <f>ESCYLD1!I24*VLOOKUP(ESCYLD2!I$4,'[1]INTERNAL PARAMETERS-1'!$B$5:$J$44,5,FALSE)*VLOOKUP(ESCYLD2!I$4,'[1]INTERNAL PARAMETERS-1'!$B$5:$J$44,7,FALSE)*ESCYLD2!$F24 + ESCYLD1!I24*(1-VLOOKUP(ESCYLD2!I$4,'[1]INTERNAL PARAMETERS-1'!$B$5:$J$44,5,FALSE))*VLOOKUP(ESCYLD2!I$4,'[1]INTERNAL PARAMETERS-1'!$B$5:$J$44,9,FALSE)*ESCYLD2!$F24</f>
        <v>267.23910849015306</v>
      </c>
      <c r="J24" s="52">
        <f>ESCYLD1!J24*VLOOKUP(ESCYLD2!J$4,'[1]INTERNAL PARAMETERS-1'!$B$5:$J$44,5,FALSE)*VLOOKUP(ESCYLD2!J$4,'[1]INTERNAL PARAMETERS-1'!$B$5:$J$44,7,FALSE)*ESCYLD2!$F24 + ESCYLD1!J24*(1-VLOOKUP(ESCYLD2!J$4,'[1]INTERNAL PARAMETERS-1'!$B$5:$J$44,5,FALSE))*VLOOKUP(ESCYLD2!J$4,'[1]INTERNAL PARAMETERS-1'!$B$5:$J$44,9,FALSE)*ESCYLD2!$F24</f>
        <v>0</v>
      </c>
      <c r="K24" s="52">
        <f>ESCYLD1!K24*VLOOKUP(ESCYLD2!K$4,'[1]INTERNAL PARAMETERS-1'!$B$5:$J$44,5,FALSE)*VLOOKUP(ESCYLD2!K$4,'[1]INTERNAL PARAMETERS-1'!$B$5:$J$44,7,FALSE)*ESCYLD2!$F24 + ESCYLD1!K24*(1-VLOOKUP(ESCYLD2!K$4,'[1]INTERNAL PARAMETERS-1'!$B$5:$J$44,5,FALSE))*VLOOKUP(ESCYLD2!K$4,'[1]INTERNAL PARAMETERS-1'!$B$5:$J$44,9,FALSE)*ESCYLD2!$F24</f>
        <v>0</v>
      </c>
      <c r="L24" s="52">
        <f>ESCYLD1!L24*VLOOKUP(ESCYLD2!L$4,'[1]INTERNAL PARAMETERS-1'!$B$5:$J$44,5,FALSE)*VLOOKUP(ESCYLD2!L$4,'[1]INTERNAL PARAMETERS-1'!$B$5:$J$44,7,FALSE)*ESCYLD2!$F24 + ESCYLD1!L24*(1-VLOOKUP(ESCYLD2!L$4,'[1]INTERNAL PARAMETERS-1'!$B$5:$J$44,5,FALSE))*VLOOKUP(ESCYLD2!L$4,'[1]INTERNAL PARAMETERS-1'!$B$5:$J$44,9,FALSE)*ESCYLD2!$F24</f>
        <v>0</v>
      </c>
      <c r="M24" s="52">
        <f>ESCYLD1!M24*VLOOKUP(ESCYLD2!M$4,'[1]INTERNAL PARAMETERS-1'!$B$5:$J$44,5,FALSE)*VLOOKUP(ESCYLD2!M$4,'[1]INTERNAL PARAMETERS-1'!$B$5:$J$44,7,FALSE)*ESCYLD2!$F24 + ESCYLD1!M24*(1-VLOOKUP(ESCYLD2!M$4,'[1]INTERNAL PARAMETERS-1'!$B$5:$J$44,5,FALSE))*VLOOKUP(ESCYLD2!M$4,'[1]INTERNAL PARAMETERS-1'!$B$5:$J$44,9,FALSE)*ESCYLD2!$F24</f>
        <v>2.0314578432417085</v>
      </c>
      <c r="N24" s="52">
        <f>ESCYLD1!N24*VLOOKUP(ESCYLD2!N$4,'[1]INTERNAL PARAMETERS-1'!$B$5:$J$44,5,FALSE)*VLOOKUP(ESCYLD2!N$4,'[1]INTERNAL PARAMETERS-1'!$B$5:$J$44,7,FALSE)*ESCYLD2!$F24 + ESCYLD1!N24*(1-VLOOKUP(ESCYLD2!N$4,'[1]INTERNAL PARAMETERS-1'!$B$5:$J$44,5,FALSE))*VLOOKUP(ESCYLD2!N$4,'[1]INTERNAL PARAMETERS-1'!$B$5:$J$44,9,FALSE)*ESCYLD2!$F24</f>
        <v>1.8012885668406704</v>
      </c>
      <c r="O24" s="52">
        <f>ESCYLD1!O24*VLOOKUP(ESCYLD2!O$4,'[1]INTERNAL PARAMETERS-1'!$B$5:$J$44,5,FALSE)*VLOOKUP(ESCYLD2!O$4,'[1]INTERNAL PARAMETERS-1'!$B$5:$J$44,7,FALSE)*ESCYLD2!$F24 + ESCYLD1!O24*(1-VLOOKUP(ESCYLD2!O$4,'[1]INTERNAL PARAMETERS-1'!$B$5:$J$44,5,FALSE))*VLOOKUP(ESCYLD2!O$4,'[1]INTERNAL PARAMETERS-1'!$B$5:$J$44,9,FALSE)*ESCYLD2!$F24</f>
        <v>0</v>
      </c>
      <c r="P24" s="52">
        <f>ESCYLD1!P24*VLOOKUP(ESCYLD2!P$4,'[1]INTERNAL PARAMETERS-1'!$B$5:$J$44,5,FALSE)*VLOOKUP(ESCYLD2!P$4,'[1]INTERNAL PARAMETERS-1'!$B$5:$J$44,7,FALSE)*ESCYLD2!$F24 + ESCYLD1!P24*(1-VLOOKUP(ESCYLD2!P$4,'[1]INTERNAL PARAMETERS-1'!$B$5:$J$44,5,FALSE))*VLOOKUP(ESCYLD2!P$4,'[1]INTERNAL PARAMETERS-1'!$B$5:$J$44,9,FALSE)*ESCYLD2!$F24</f>
        <v>0</v>
      </c>
      <c r="Q24" s="52">
        <f>ESCYLD1!Q24*VLOOKUP(ESCYLD2!Q$4,'[1]INTERNAL PARAMETERS-1'!$B$5:$J$44,5,FALSE)*VLOOKUP(ESCYLD2!Q$4,'[1]INTERNAL PARAMETERS-1'!$B$5:$J$44,7,FALSE)*ESCYLD2!$F24 + ESCYLD1!Q24*(1-VLOOKUP(ESCYLD2!Q$4,'[1]INTERNAL PARAMETERS-1'!$B$5:$J$44,5,FALSE))*VLOOKUP(ESCYLD2!Q$4,'[1]INTERNAL PARAMETERS-1'!$B$5:$J$44,9,FALSE)*ESCYLD2!$F24</f>
        <v>0</v>
      </c>
      <c r="R24" s="52">
        <f>ESCYLD1!R24*VLOOKUP(ESCYLD2!R$4,'[1]INTERNAL PARAMETERS-1'!$B$5:$J$44,5,FALSE)*VLOOKUP(ESCYLD2!R$4,'[1]INTERNAL PARAMETERS-1'!$B$5:$J$44,7,FALSE)*ESCYLD2!$F24 + ESCYLD1!R24*(1-VLOOKUP(ESCYLD2!R$4,'[1]INTERNAL PARAMETERS-1'!$B$5:$J$44,5,FALSE))*VLOOKUP(ESCYLD2!R$4,'[1]INTERNAL PARAMETERS-1'!$B$5:$J$44,9,FALSE)*ESCYLD2!$F24</f>
        <v>2.4017104319728331</v>
      </c>
      <c r="S24" s="52">
        <f>ESCYLD1!S24*VLOOKUP(ESCYLD2!S$4,'[1]INTERNAL PARAMETERS-1'!$B$5:$J$44,5,FALSE)*VLOOKUP(ESCYLD2!S$4,'[1]INTERNAL PARAMETERS-1'!$B$5:$J$44,7,FALSE)*ESCYLD2!$F24 + ESCYLD1!S24*(1-VLOOKUP(ESCYLD2!S$4,'[1]INTERNAL PARAMETERS-1'!$B$5:$J$44,5,FALSE))*VLOOKUP(ESCYLD2!S$4,'[1]INTERNAL PARAMETERS-1'!$B$5:$J$44,9,FALSE)*ESCYLD2!$F24</f>
        <v>84.208941751775939</v>
      </c>
      <c r="T24" s="52">
        <f>ESCYLD1!T24*VLOOKUP(ESCYLD2!T$4,'[1]INTERNAL PARAMETERS-1'!$B$5:$J$44,5,FALSE)*VLOOKUP(ESCYLD2!T$4,'[1]INTERNAL PARAMETERS-1'!$B$5:$J$44,7,FALSE)*ESCYLD2!$F24 + ESCYLD1!T24*(1-VLOOKUP(ESCYLD2!T$4,'[1]INTERNAL PARAMETERS-1'!$B$5:$J$44,5,FALSE))*VLOOKUP(ESCYLD2!T$4,'[1]INTERNAL PARAMETERS-1'!$B$5:$J$44,9,FALSE)*ESCYLD2!$F24</f>
        <v>11.258189935704008</v>
      </c>
      <c r="U24" s="52">
        <f>ESCYLD1!U24*VLOOKUP(ESCYLD2!U$4,'[1]INTERNAL PARAMETERS-1'!$B$5:$J$44,5,FALSE)*VLOOKUP(ESCYLD2!U$4,'[1]INTERNAL PARAMETERS-1'!$B$5:$J$44,7,FALSE)*ESCYLD2!$F24 + ESCYLD1!U24*(1-VLOOKUP(ESCYLD2!U$4,'[1]INTERNAL PARAMETERS-1'!$B$5:$J$44,5,FALSE))*VLOOKUP(ESCYLD2!U$4,'[1]INTERNAL PARAMETERS-1'!$B$5:$J$44,9,FALSE)*ESCYLD2!$F24</f>
        <v>7.9155507729373822</v>
      </c>
      <c r="V24" s="52">
        <f>ESCYLD1!V24*VLOOKUP(ESCYLD2!V$4,'[1]INTERNAL PARAMETERS-1'!$B$5:$J$44,5,FALSE)*VLOOKUP(ESCYLD2!V$4,'[1]INTERNAL PARAMETERS-1'!$B$5:$J$44,7,FALSE)*ESCYLD2!$F24 + ESCYLD1!V24*(1-VLOOKUP(ESCYLD2!V$4,'[1]INTERNAL PARAMETERS-1'!$B$5:$J$44,5,FALSE))*VLOOKUP(ESCYLD2!V$4,'[1]INTERNAL PARAMETERS-1'!$B$5:$J$44,9,FALSE)*ESCYLD2!$F24</f>
        <v>55.686173001857334</v>
      </c>
      <c r="W24" s="52">
        <f>ESCYLD1!W24*VLOOKUP(ESCYLD2!W$4,'[1]INTERNAL PARAMETERS-1'!$B$5:$J$44,5,FALSE)*VLOOKUP(ESCYLD2!W$4,'[1]INTERNAL PARAMETERS-1'!$B$5:$J$44,7,FALSE)*ESCYLD2!$F24 + ESCYLD1!W24*(1-VLOOKUP(ESCYLD2!W$4,'[1]INTERNAL PARAMETERS-1'!$B$5:$J$44,5,FALSE))*VLOOKUP(ESCYLD2!W$4,'[1]INTERNAL PARAMETERS-1'!$B$5:$J$44,9,FALSE)*ESCYLD2!$F24</f>
        <v>0</v>
      </c>
      <c r="X24" s="52">
        <f>ESCYLD1!X24*VLOOKUP(ESCYLD2!X$4,'[1]INTERNAL PARAMETERS-1'!$B$5:$J$44,5,FALSE)*VLOOKUP(ESCYLD2!X$4,'[1]INTERNAL PARAMETERS-1'!$B$5:$J$44,7,FALSE)*ESCYLD2!$F24 + ESCYLD1!X24*(1-VLOOKUP(ESCYLD2!X$4,'[1]INTERNAL PARAMETERS-1'!$B$5:$J$44,5,FALSE))*VLOOKUP(ESCYLD2!X$4,'[1]INTERNAL PARAMETERS-1'!$B$5:$J$44,9,FALSE)*ESCYLD2!$F24</f>
        <v>0</v>
      </c>
      <c r="Y24" s="52">
        <f>ESCYLD1!Y24*VLOOKUP(ESCYLD2!Y$4,'[1]INTERNAL PARAMETERS-1'!$B$5:$J$44,5,FALSE)*VLOOKUP(ESCYLD2!Y$4,'[1]INTERNAL PARAMETERS-1'!$B$5:$J$44,7,FALSE)*ESCYLD2!$F24 + ESCYLD1!Y24*(1-VLOOKUP(ESCYLD2!Y$4,'[1]INTERNAL PARAMETERS-1'!$B$5:$J$44,5,FALSE))*VLOOKUP(ESCYLD2!Y$4,'[1]INTERNAL PARAMETERS-1'!$B$5:$J$44,9,FALSE)*ESCYLD2!$F24</f>
        <v>0</v>
      </c>
      <c r="Z24" s="52">
        <f>ESCYLD1!Z24*VLOOKUP(ESCYLD2!Z$4,'[1]INTERNAL PARAMETERS-1'!$B$5:$J$44,5,FALSE)*VLOOKUP(ESCYLD2!Z$4,'[1]INTERNAL PARAMETERS-1'!$B$5:$J$44,7,FALSE)*ESCYLD2!$F24 + ESCYLD1!Z24*(1-VLOOKUP(ESCYLD2!Z$4,'[1]INTERNAL PARAMETERS-1'!$B$5:$J$44,5,FALSE))*VLOOKUP(ESCYLD2!Z$4,'[1]INTERNAL PARAMETERS-1'!$B$5:$J$44,9,FALSE)*ESCYLD2!$F24</f>
        <v>0</v>
      </c>
      <c r="AA24" s="52">
        <f>ESCYLD1!AA24*VLOOKUP(ESCYLD2!AA$4,'[1]INTERNAL PARAMETERS-1'!$B$5:$J$44,5,FALSE)*VLOOKUP(ESCYLD2!AA$4,'[1]INTERNAL PARAMETERS-1'!$B$5:$J$44,7,FALSE)*ESCYLD2!$F24 + ESCYLD1!AA24*(1-VLOOKUP(ESCYLD2!AA$4,'[1]INTERNAL PARAMETERS-1'!$B$5:$J$44,5,FALSE))*VLOOKUP(ESCYLD2!AA$4,'[1]INTERNAL PARAMETERS-1'!$B$5:$J$44,9,FALSE)*ESCYLD2!$F24</f>
        <v>0</v>
      </c>
      <c r="AB24" s="52">
        <f>ESCYLD1!AB24*VLOOKUP(ESCYLD2!AB$4,'[1]INTERNAL PARAMETERS-1'!$B$5:$J$44,5,FALSE)*VLOOKUP(ESCYLD2!AB$4,'[1]INTERNAL PARAMETERS-1'!$B$5:$J$44,7,FALSE)*ESCYLD2!$F24 + ESCYLD1!AB24*(1-VLOOKUP(ESCYLD2!AB$4,'[1]INTERNAL PARAMETERS-1'!$B$5:$J$44,5,FALSE))*VLOOKUP(ESCYLD2!AB$4,'[1]INTERNAL PARAMETERS-1'!$B$5:$J$44,9,FALSE)*ESCYLD2!$F24</f>
        <v>0</v>
      </c>
      <c r="AC24" s="52">
        <f>ESCYLD1!AC24*VLOOKUP(ESCYLD2!AC$4,'[1]INTERNAL PARAMETERS-1'!$B$5:$J$44,5,FALSE)*VLOOKUP(ESCYLD2!AC$4,'[1]INTERNAL PARAMETERS-1'!$B$5:$J$44,7,FALSE)*ESCYLD2!$F24 + ESCYLD1!AC24*(1-VLOOKUP(ESCYLD2!AC$4,'[1]INTERNAL PARAMETERS-1'!$B$5:$J$44,5,FALSE))*VLOOKUP(ESCYLD2!AC$4,'[1]INTERNAL PARAMETERS-1'!$B$5:$J$44,9,FALSE)*ESCYLD2!$F24</f>
        <v>0</v>
      </c>
      <c r="AD24" s="52">
        <f>ESCYLD1!AD24*VLOOKUP(ESCYLD2!AD$4,'[1]INTERNAL PARAMETERS-1'!$B$5:$J$44,5,FALSE)*VLOOKUP(ESCYLD2!AD$4,'[1]INTERNAL PARAMETERS-1'!$B$5:$J$44,7,FALSE)*ESCYLD2!$F24 + ESCYLD1!AD24*(1-VLOOKUP(ESCYLD2!AD$4,'[1]INTERNAL PARAMETERS-1'!$B$5:$J$44,5,FALSE))*VLOOKUP(ESCYLD2!AD$4,'[1]INTERNAL PARAMETERS-1'!$B$5:$J$44,9,FALSE)*ESCYLD2!$F24</f>
        <v>0</v>
      </c>
      <c r="AE24" s="52">
        <f>ESCYLD1!AE24*VLOOKUP(ESCYLD2!AE$4,'[1]INTERNAL PARAMETERS-1'!$B$5:$J$44,5,FALSE)*VLOOKUP(ESCYLD2!AE$4,'[1]INTERNAL PARAMETERS-1'!$B$5:$J$44,7,FALSE)*ESCYLD2!$F24 + ESCYLD1!AE24*(1-VLOOKUP(ESCYLD2!AE$4,'[1]INTERNAL PARAMETERS-1'!$B$5:$J$44,5,FALSE))*VLOOKUP(ESCYLD2!AE$4,'[1]INTERNAL PARAMETERS-1'!$B$5:$J$44,9,FALSE)*ESCYLD2!$F24</f>
        <v>0</v>
      </c>
      <c r="AF24" s="52">
        <f>ESCYLD1!AF24*VLOOKUP(ESCYLD2!AF$4,'[1]INTERNAL PARAMETERS-1'!$B$5:$J$44,5,FALSE)*VLOOKUP(ESCYLD2!AF$4,'[1]INTERNAL PARAMETERS-1'!$B$5:$J$44,7,FALSE)*ESCYLD2!$F24 + ESCYLD1!AF24*(1-VLOOKUP(ESCYLD2!AF$4,'[1]INTERNAL PARAMETERS-1'!$B$5:$J$44,5,FALSE))*VLOOKUP(ESCYLD2!AF$4,'[1]INTERNAL PARAMETERS-1'!$B$5:$J$44,9,FALSE)*ESCYLD2!$F24</f>
        <v>0.97562020579537634</v>
      </c>
      <c r="AG24" s="52">
        <f>ESCYLD1!AG24*VLOOKUP(ESCYLD2!AG$4,'[1]INTERNAL PARAMETERS-1'!$B$5:$J$44,5,FALSE)*VLOOKUP(ESCYLD2!AG$4,'[1]INTERNAL PARAMETERS-1'!$B$5:$J$44,7,FALSE)*ESCYLD2!$F24 + ESCYLD1!AG24*(1-VLOOKUP(ESCYLD2!AG$4,'[1]INTERNAL PARAMETERS-1'!$B$5:$J$44,5,FALSE))*VLOOKUP(ESCYLD2!AG$4,'[1]INTERNAL PARAMETERS-1'!$B$5:$J$44,9,FALSE)*ESCYLD2!$F24</f>
        <v>0</v>
      </c>
      <c r="AH24" s="52">
        <f>ESCYLD1!AH24*VLOOKUP(ESCYLD2!AH$4,'[1]INTERNAL PARAMETERS-1'!$B$5:$J$44,5,FALSE)*VLOOKUP(ESCYLD2!AH$4,'[1]INTERNAL PARAMETERS-1'!$B$5:$J$44,7,FALSE)*ESCYLD2!$F24 + ESCYLD1!AH24*(1-VLOOKUP(ESCYLD2!AH$4,'[1]INTERNAL PARAMETERS-1'!$B$5:$J$44,5,FALSE))*VLOOKUP(ESCYLD2!AH$4,'[1]INTERNAL PARAMETERS-1'!$B$5:$J$44,9,FALSE)*ESCYLD2!$F24</f>
        <v>0.27517492983972153</v>
      </c>
      <c r="AI24" s="52">
        <f>ESCYLD1!AI24*VLOOKUP(ESCYLD2!AI$4,'[1]INTERNAL PARAMETERS-1'!$B$5:$J$44,5,FALSE)*VLOOKUP(ESCYLD2!AI$4,'[1]INTERNAL PARAMETERS-1'!$B$5:$J$44,7,FALSE)*ESCYLD2!$F24 + ESCYLD1!AI24*(1-VLOOKUP(ESCYLD2!AI$4,'[1]INTERNAL PARAMETERS-1'!$B$5:$J$44,5,FALSE))*VLOOKUP(ESCYLD2!AI$4,'[1]INTERNAL PARAMETERS-1'!$B$5:$J$44,9,FALSE)*ESCYLD2!$F24</f>
        <v>0.75053450999151039</v>
      </c>
      <c r="AJ24" s="52">
        <f>ESCYLD1!AJ24*VLOOKUP(ESCYLD2!AJ$4,'[1]INTERNAL PARAMETERS-1'!$B$5:$J$44,5,FALSE)*VLOOKUP(ESCYLD2!AJ$4,'[1]INTERNAL PARAMETERS-1'!$B$5:$J$44,7,FALSE)*ESCYLD2!$F24 + ESCYLD1!AJ24*(1-VLOOKUP(ESCYLD2!AJ$4,'[1]INTERNAL PARAMETERS-1'!$B$5:$J$44,5,FALSE))*VLOOKUP(ESCYLD2!AJ$4,'[1]INTERNAL PARAMETERS-1'!$B$5:$J$44,9,FALSE)*ESCYLD2!$F24</f>
        <v>0.97562020579537634</v>
      </c>
      <c r="AK24" s="52">
        <f>ESCYLD1!AK24*VLOOKUP(ESCYLD2!AK$4,'[1]INTERNAL PARAMETERS-1'!$B$5:$J$44,5,FALSE)*VLOOKUP(ESCYLD2!AK$4,'[1]INTERNAL PARAMETERS-1'!$B$5:$J$44,7,FALSE)*ESCYLD2!$F24 + ESCYLD1!AK24*(1-VLOOKUP(ESCYLD2!AK$4,'[1]INTERNAL PARAMETERS-1'!$B$5:$J$44,5,FALSE))*VLOOKUP(ESCYLD2!AK$4,'[1]INTERNAL PARAMETERS-1'!$B$5:$J$44,9,FALSE)*ESCYLD2!$F24</f>
        <v>0</v>
      </c>
      <c r="AL24" s="52">
        <f>ESCYLD1!AL24*VLOOKUP(ESCYLD2!AL$4,'[1]INTERNAL PARAMETERS-1'!$B$5:$J$44,5,FALSE)*VLOOKUP(ESCYLD2!AL$4,'[1]INTERNAL PARAMETERS-1'!$B$5:$J$44,7,FALSE)*ESCYLD2!$F24 + ESCYLD1!AL24*(1-VLOOKUP(ESCYLD2!AL$4,'[1]INTERNAL PARAMETERS-1'!$B$5:$J$44,5,FALSE))*VLOOKUP(ESCYLD2!AL$4,'[1]INTERNAL PARAMETERS-1'!$B$5:$J$44,9,FALSE)*ESCYLD2!$F24</f>
        <v>0</v>
      </c>
      <c r="AM24" s="52">
        <f>ESCYLD1!AM24*VLOOKUP(ESCYLD2!AM$4,'[1]INTERNAL PARAMETERS-1'!$B$5:$J$44,5,FALSE)*VLOOKUP(ESCYLD2!AM$4,'[1]INTERNAL PARAMETERS-1'!$B$5:$J$44,7,FALSE)*ESCYLD2!$F24 + ESCYLD1!AM24*(1-VLOOKUP(ESCYLD2!AM$4,'[1]INTERNAL PARAMETERS-1'!$B$5:$J$44,5,FALSE))*VLOOKUP(ESCYLD2!AM$4,'[1]INTERNAL PARAMETERS-1'!$B$5:$J$44,9,FALSE)*ESCYLD2!$F24</f>
        <v>0</v>
      </c>
      <c r="AN24" s="52">
        <f>ESCYLD1!AN24*VLOOKUP(ESCYLD2!AN$4,'[1]INTERNAL PARAMETERS-1'!$B$5:$J$44,5,FALSE)*VLOOKUP(ESCYLD2!AN$4,'[1]INTERNAL PARAMETERS-1'!$B$5:$J$44,7,FALSE)*ESCYLD2!$F24 + ESCYLD1!AN24*(1-VLOOKUP(ESCYLD2!AN$4,'[1]INTERNAL PARAMETERS-1'!$B$5:$J$44,5,FALSE))*VLOOKUP(ESCYLD2!AN$4,'[1]INTERNAL PARAMETERS-1'!$B$5:$J$44,9,FALSE)*ESCYLD2!$F24</f>
        <v>0</v>
      </c>
      <c r="AO24" s="52">
        <f>ESCYLD1!AO24*VLOOKUP(ESCYLD2!AO$4,'[1]INTERNAL PARAMETERS-1'!$B$5:$J$44,5,FALSE)*VLOOKUP(ESCYLD2!AO$4,'[1]INTERNAL PARAMETERS-1'!$B$5:$J$44,7,FALSE)*ESCYLD2!$F24 + ESCYLD1!AO24*(1-VLOOKUP(ESCYLD2!AO$4,'[1]INTERNAL PARAMETERS-1'!$B$5:$J$44,5,FALSE))*VLOOKUP(ESCYLD2!AO$4,'[1]INTERNAL PARAMETERS-1'!$B$5:$J$44,9,FALSE)*ESCYLD2!$F24</f>
        <v>0</v>
      </c>
      <c r="AP24" s="52">
        <f>ESCYLD1!AP24*VLOOKUP(ESCYLD2!AP$4,'[1]INTERNAL PARAMETERS-1'!$B$5:$J$44,5,FALSE)*VLOOKUP(ESCYLD2!AP$4,'[1]INTERNAL PARAMETERS-1'!$B$5:$J$44,7,FALSE)*ESCYLD2!$F24 + ESCYLD1!AP24*(1-VLOOKUP(ESCYLD2!AP$4,'[1]INTERNAL PARAMETERS-1'!$B$5:$J$44,5,FALSE))*VLOOKUP(ESCYLD2!AP$4,'[1]INTERNAL PARAMETERS-1'!$B$5:$J$44,9,FALSE)*ESCYLD2!$F24</f>
        <v>0</v>
      </c>
      <c r="AQ24" s="52">
        <f>ESCYLD1!AQ24*VLOOKUP(ESCYLD2!AQ$4,'[1]INTERNAL PARAMETERS-1'!$B$5:$J$44,5,FALSE)*VLOOKUP(ESCYLD2!AQ$4,'[1]INTERNAL PARAMETERS-1'!$B$5:$J$44,7,FALSE)*ESCYLD2!$F24 + ESCYLD1!AQ24*(1-VLOOKUP(ESCYLD2!AQ$4,'[1]INTERNAL PARAMETERS-1'!$B$5:$J$44,5,FALSE))*VLOOKUP(ESCYLD2!AQ$4,'[1]INTERNAL PARAMETERS-1'!$B$5:$J$44,9,FALSE)*ESCYLD2!$F24</f>
        <v>0</v>
      </c>
      <c r="AR24" s="52">
        <f>ESCYLD1!AR24*VLOOKUP(ESCYLD2!AR$4,'[1]INTERNAL PARAMETERS-1'!$B$5:$J$44,5,FALSE)*VLOOKUP(ESCYLD2!AR$4,'[1]INTERNAL PARAMETERS-1'!$B$5:$J$44,7,FALSE)*ESCYLD2!$F24 + ESCYLD1!AR24*(1-VLOOKUP(ESCYLD2!AR$4,'[1]INTERNAL PARAMETERS-1'!$B$5:$J$44,5,FALSE))*VLOOKUP(ESCYLD2!AR$4,'[1]INTERNAL PARAMETERS-1'!$B$5:$J$44,9,FALSE)*ESCYLD2!$F24</f>
        <v>0</v>
      </c>
      <c r="AS24" s="52">
        <f>ESCYLD1!AS24*VLOOKUP(ESCYLD2!AS$4,'[1]INTERNAL PARAMETERS-1'!$B$5:$J$44,5,FALSE)*VLOOKUP(ESCYLD2!AS$4,'[1]INTERNAL PARAMETERS-1'!$B$5:$J$44,7,FALSE)*ESCYLD2!$F24 + ESCYLD1!AS24*(1-VLOOKUP(ESCYLD2!AS$4,'[1]INTERNAL PARAMETERS-1'!$B$5:$J$44,5,FALSE))*VLOOKUP(ESCYLD2!AS$4,'[1]INTERNAL PARAMETERS-1'!$B$5:$J$44,9,FALSE)*ESCYLD2!$F24</f>
        <v>0</v>
      </c>
      <c r="AT24" s="51">
        <f>ESCYLD1!AT24*VLOOKUP(ESCYLD2!AT$4,'[1]INTERNAL PARAMETERS-1'!$B$5:$J$44,5,FALSE)*VLOOKUP(ESCYLD2!AT$4,'[1]INTERNAL PARAMETERS-1'!$B$5:$J$44,7,FALSE)*ESCYLD2!$F24 + ESCYLD1!AT24*(1-VLOOKUP(ESCYLD2!AT$4,'[1]INTERNAL PARAMETERS-1'!$B$5:$J$44,5,FALSE))*VLOOKUP(ESCYLD2!AT$4,'[1]INTERNAL PARAMETERS-1'!$B$5:$J$44,9,FALSE)*ESCYLD2!$F24</f>
        <v>0</v>
      </c>
      <c r="AU24" s="53">
        <f>ESCYLD1!AU24*VLOOKUP(ESCYLD2!AU$4,'[1]INTERNAL PARAMETERS-1'!$B$5:$J$44,5,FALSE)*VLOOKUP(ESCYLD2!AU$4,'[1]INTERNAL PARAMETERS-1'!$B$5:$J$44,6,FALSE)*VLOOKUP(ESCYLD2!AU$4,'[1]INTERNAL PARAMETERS-1'!$B$5:$J$44,3,FALSE) + ESCYLD1!AU24*(1-VLOOKUP(ESCYLD2!AU$4,'[1]INTERNAL PARAMETERS-1'!$B$5:$J$44,5,FALSE))*VLOOKUP(ESCYLD2!AU$4,'[1]INTERNAL PARAMETERS-1'!$B$5:$J$44,8,FALSE)*VLOOKUP(ESCYLD2!AU$4,'[1]INTERNAL PARAMETERS-1'!$B$5:$J$44,3,FALSE)</f>
        <v>0</v>
      </c>
      <c r="AV24" s="52">
        <f>ESCYLD1!AV24*VLOOKUP(ESCYLD2!AV$4,'[1]INTERNAL PARAMETERS-1'!$B$5:$J$44,5,FALSE)*VLOOKUP(ESCYLD2!AV$4,'[1]INTERNAL PARAMETERS-1'!$B$5:$J$44,6,FALSE)*VLOOKUP(ESCYLD2!AV$4,'[1]INTERNAL PARAMETERS-1'!$B$5:$J$44,3,FALSE) + ESCYLD1!AV24*(1-VLOOKUP(ESCYLD2!AV$4,'[1]INTERNAL PARAMETERS-1'!$B$5:$J$44,5,FALSE))*VLOOKUP(ESCYLD2!AV$4,'[1]INTERNAL PARAMETERS-1'!$B$5:$J$44,8,FALSE)*VLOOKUP(ESCYLD2!AV$4,'[1]INTERNAL PARAMETERS-1'!$B$5:$J$44,3,FALSE)</f>
        <v>0</v>
      </c>
      <c r="AW24" s="52">
        <f>ESCYLD1!AW24*VLOOKUP(ESCYLD2!AW$4,'[1]INTERNAL PARAMETERS-1'!$B$5:$J$44,5,FALSE)*VLOOKUP(ESCYLD2!AW$4,'[1]INTERNAL PARAMETERS-1'!$B$5:$J$44,6,FALSE)*VLOOKUP(ESCYLD2!AW$4,'[1]INTERNAL PARAMETERS-1'!$B$5:$J$44,3,FALSE) + ESCYLD1!AW24*(1-VLOOKUP(ESCYLD2!AW$4,'[1]INTERNAL PARAMETERS-1'!$B$5:$J$44,5,FALSE))*VLOOKUP(ESCYLD2!AW$4,'[1]INTERNAL PARAMETERS-1'!$B$5:$J$44,8,FALSE)*VLOOKUP(ESCYLD2!AW$4,'[1]INTERNAL PARAMETERS-1'!$B$5:$J$44,3,FALSE)</f>
        <v>4.0061348227324283</v>
      </c>
      <c r="AX24" s="52">
        <f>ESCYLD1!AX24*VLOOKUP(ESCYLD2!AX$4,'[1]INTERNAL PARAMETERS-1'!$B$5:$J$44,5,FALSE)*VLOOKUP(ESCYLD2!AX$4,'[1]INTERNAL PARAMETERS-1'!$B$5:$J$44,6,FALSE)*VLOOKUP(ESCYLD2!AX$4,'[1]INTERNAL PARAMETERS-1'!$B$5:$J$44,3,FALSE) + ESCYLD1!AX24*(1-VLOOKUP(ESCYLD2!AX$4,'[1]INTERNAL PARAMETERS-1'!$B$5:$J$44,5,FALSE))*VLOOKUP(ESCYLD2!AX$4,'[1]INTERNAL PARAMETERS-1'!$B$5:$J$44,8,FALSE)*VLOOKUP(ESCYLD2!AX$4,'[1]INTERNAL PARAMETERS-1'!$B$5:$J$44,3,FALSE)</f>
        <v>0</v>
      </c>
      <c r="AY24" s="52">
        <f>ESCYLD1!AY24*VLOOKUP(ESCYLD2!AY$4,'[1]INTERNAL PARAMETERS-1'!$B$5:$J$44,5,FALSE)*VLOOKUP(ESCYLD2!AY$4,'[1]INTERNAL PARAMETERS-1'!$B$5:$J$44,6,FALSE)*VLOOKUP(ESCYLD2!AY$4,'[1]INTERNAL PARAMETERS-1'!$B$5:$J$44,3,FALSE) + ESCYLD1!AY24*(1-VLOOKUP(ESCYLD2!AY$4,'[1]INTERNAL PARAMETERS-1'!$B$5:$J$44,5,FALSE))*VLOOKUP(ESCYLD2!AY$4,'[1]INTERNAL PARAMETERS-1'!$B$5:$J$44,8,FALSE)*VLOOKUP(ESCYLD2!AY$4,'[1]INTERNAL PARAMETERS-1'!$B$5:$J$44,3,FALSE)</f>
        <v>0</v>
      </c>
      <c r="AZ24" s="52">
        <f>ESCYLD1!AZ24*VLOOKUP(ESCYLD2!AZ$4,'[1]INTERNAL PARAMETERS-1'!$B$5:$J$44,5,FALSE)*VLOOKUP(ESCYLD2!AZ$4,'[1]INTERNAL PARAMETERS-1'!$B$5:$J$44,6,FALSE)*VLOOKUP(ESCYLD2!AZ$4,'[1]INTERNAL PARAMETERS-1'!$B$5:$J$44,3,FALSE) + ESCYLD1!AZ24*(1-VLOOKUP(ESCYLD2!AZ$4,'[1]INTERNAL PARAMETERS-1'!$B$5:$J$44,5,FALSE))*VLOOKUP(ESCYLD2!AZ$4,'[1]INTERNAL PARAMETERS-1'!$B$5:$J$44,8,FALSE)*VLOOKUP(ESCYLD2!AZ$4,'[1]INTERNAL PARAMETERS-1'!$B$5:$J$44,3,FALSE)</f>
        <v>0</v>
      </c>
      <c r="BA24" s="52">
        <f>ESCYLD1!BA24*VLOOKUP(ESCYLD2!BA$4,'[1]INTERNAL PARAMETERS-1'!$B$5:$J$44,5,FALSE)*VLOOKUP(ESCYLD2!BA$4,'[1]INTERNAL PARAMETERS-1'!$B$5:$J$44,6,FALSE)*VLOOKUP(ESCYLD2!BA$4,'[1]INTERNAL PARAMETERS-1'!$B$5:$J$44,3,FALSE) + ESCYLD1!BA24*(1-VLOOKUP(ESCYLD2!BA$4,'[1]INTERNAL PARAMETERS-1'!$B$5:$J$44,5,FALSE))*VLOOKUP(ESCYLD2!BA$4,'[1]INTERNAL PARAMETERS-1'!$B$5:$J$44,8,FALSE)*VLOOKUP(ESCYLD2!BA$4,'[1]INTERNAL PARAMETERS-1'!$B$5:$J$44,3,FALSE)</f>
        <v>0.30438789107090031</v>
      </c>
      <c r="BB24" s="52">
        <f>ESCYLD1!BB24*VLOOKUP(ESCYLD2!BB$4,'[1]INTERNAL PARAMETERS-1'!$B$5:$J$44,5,FALSE)*VLOOKUP(ESCYLD2!BB$4,'[1]INTERNAL PARAMETERS-1'!$B$5:$J$44,6,FALSE)*VLOOKUP(ESCYLD2!BB$4,'[1]INTERNAL PARAMETERS-1'!$B$5:$J$44,3,FALSE) + ESCYLD1!BB24*(1-VLOOKUP(ESCYLD2!BB$4,'[1]INTERNAL PARAMETERS-1'!$B$5:$J$44,5,FALSE))*VLOOKUP(ESCYLD2!BB$4,'[1]INTERNAL PARAMETERS-1'!$B$5:$J$44,8,FALSE)*VLOOKUP(ESCYLD2!BB$4,'[1]INTERNAL PARAMETERS-1'!$B$5:$J$44,3,FALSE)</f>
        <v>1.3469891946722148</v>
      </c>
      <c r="BC24" s="52">
        <f>ESCYLD1!BC24*VLOOKUP(ESCYLD2!BC$4,'[1]INTERNAL PARAMETERS-1'!$B$5:$J$44,5,FALSE)*VLOOKUP(ESCYLD2!BC$4,'[1]INTERNAL PARAMETERS-1'!$B$5:$J$44,6,FALSE)*VLOOKUP(ESCYLD2!BC$4,'[1]INTERNAL PARAMETERS-1'!$B$5:$J$44,3,FALSE) + ESCYLD1!BC24*(1-VLOOKUP(ESCYLD2!BC$4,'[1]INTERNAL PARAMETERS-1'!$B$5:$J$44,5,FALSE))*VLOOKUP(ESCYLD2!BC$4,'[1]INTERNAL PARAMETERS-1'!$B$5:$J$44,8,FALSE)*VLOOKUP(ESCYLD2!BC$4,'[1]INTERNAL PARAMETERS-1'!$B$5:$J$44,3,FALSE)</f>
        <v>0.23378148266887652</v>
      </c>
      <c r="BD24" s="52">
        <f>ESCYLD1!BD24*VLOOKUP(ESCYLD2!BD$4,'[1]INTERNAL PARAMETERS-1'!$B$5:$J$44,5,FALSE)*VLOOKUP(ESCYLD2!BD$4,'[1]INTERNAL PARAMETERS-1'!$B$5:$J$44,6,FALSE)*VLOOKUP(ESCYLD2!BD$4,'[1]INTERNAL PARAMETERS-1'!$B$5:$J$44,3,FALSE) + ESCYLD1!BD24*(1-VLOOKUP(ESCYLD2!BD$4,'[1]INTERNAL PARAMETERS-1'!$B$5:$J$44,5,FALSE))*VLOOKUP(ESCYLD2!BD$4,'[1]INTERNAL PARAMETERS-1'!$B$5:$J$44,8,FALSE)*VLOOKUP(ESCYLD2!BD$4,'[1]INTERNAL PARAMETERS-1'!$B$5:$J$44,3,FALSE)</f>
        <v>0.87046573685901696</v>
      </c>
      <c r="BE24" s="52">
        <f>ESCYLD1!BE24*VLOOKUP(ESCYLD2!BE$4,'[1]INTERNAL PARAMETERS-1'!$B$5:$J$44,5,FALSE)*VLOOKUP(ESCYLD2!BE$4,'[1]INTERNAL PARAMETERS-1'!$B$5:$J$44,6,FALSE)*VLOOKUP(ESCYLD2!BE$4,'[1]INTERNAL PARAMETERS-1'!$B$5:$J$44,3,FALSE) + ESCYLD1!BE24*(1-VLOOKUP(ESCYLD2!BE$4,'[1]INTERNAL PARAMETERS-1'!$B$5:$J$44,5,FALSE))*VLOOKUP(ESCYLD2!BE$4,'[1]INTERNAL PARAMETERS-1'!$B$5:$J$44,8,FALSE)*VLOOKUP(ESCYLD2!BE$4,'[1]INTERNAL PARAMETERS-1'!$B$5:$J$44,3,FALSE)</f>
        <v>0.56922982254970611</v>
      </c>
      <c r="BF24" s="52">
        <f>ESCYLD1!BF24*VLOOKUP(ESCYLD2!BF$4,'[1]INTERNAL PARAMETERS-1'!$B$5:$J$44,5,FALSE)*VLOOKUP(ESCYLD2!BF$4,'[1]INTERNAL PARAMETERS-1'!$B$5:$J$44,6,FALSE)*VLOOKUP(ESCYLD2!BF$4,'[1]INTERNAL PARAMETERS-1'!$B$5:$J$44,3,FALSE) + ESCYLD1!BF24*(1-VLOOKUP(ESCYLD2!BF$4,'[1]INTERNAL PARAMETERS-1'!$B$5:$J$44,5,FALSE))*VLOOKUP(ESCYLD2!BF$4,'[1]INTERNAL PARAMETERS-1'!$B$5:$J$44,8,FALSE)*VLOOKUP(ESCYLD2!BF$4,'[1]INTERNAL PARAMETERS-1'!$B$5:$J$44,3,FALSE)</f>
        <v>0</v>
      </c>
      <c r="BG24" s="52">
        <f>ESCYLD1!BG24*VLOOKUP(ESCYLD2!BG$4,'[1]INTERNAL PARAMETERS-1'!$B$5:$J$44,5,FALSE)*VLOOKUP(ESCYLD2!BG$4,'[1]INTERNAL PARAMETERS-1'!$B$5:$J$44,6,FALSE)*VLOOKUP(ESCYLD2!BG$4,'[1]INTERNAL PARAMETERS-1'!$B$5:$J$44,3,FALSE) + ESCYLD1!BG24*(1-VLOOKUP(ESCYLD2!BG$4,'[1]INTERNAL PARAMETERS-1'!$B$5:$J$44,5,FALSE))*VLOOKUP(ESCYLD2!BG$4,'[1]INTERNAL PARAMETERS-1'!$B$5:$J$44,8,FALSE)*VLOOKUP(ESCYLD2!BG$4,'[1]INTERNAL PARAMETERS-1'!$B$5:$J$44,3,FALSE)</f>
        <v>1.5945817689439961</v>
      </c>
      <c r="BH24" s="52">
        <f>ESCYLD1!BH24*VLOOKUP(ESCYLD2!BH$4,'[1]INTERNAL PARAMETERS-1'!$B$5:$J$44,5,FALSE)*VLOOKUP(ESCYLD2!BH$4,'[1]INTERNAL PARAMETERS-1'!$B$5:$J$44,6,FALSE)*VLOOKUP(ESCYLD2!BH$4,'[1]INTERNAL PARAMETERS-1'!$B$5:$J$44,3,FALSE) + ESCYLD1!BH24*(1-VLOOKUP(ESCYLD2!BH$4,'[1]INTERNAL PARAMETERS-1'!$B$5:$J$44,5,FALSE))*VLOOKUP(ESCYLD2!BH$4,'[1]INTERNAL PARAMETERS-1'!$B$5:$J$44,8,FALSE)*VLOOKUP(ESCYLD2!BH$4,'[1]INTERNAL PARAMETERS-1'!$B$5:$J$44,3,FALSE)</f>
        <v>4.437983608035552E-3</v>
      </c>
      <c r="BI24" s="52">
        <f>ESCYLD1!BI24*VLOOKUP(ESCYLD2!BI$4,'[1]INTERNAL PARAMETERS-1'!$B$5:$J$44,5,FALSE)*VLOOKUP(ESCYLD2!BI$4,'[1]INTERNAL PARAMETERS-1'!$B$5:$J$44,6,FALSE)*VLOOKUP(ESCYLD2!BI$4,'[1]INTERNAL PARAMETERS-1'!$B$5:$J$44,3,FALSE) + ESCYLD1!BI24*(1-VLOOKUP(ESCYLD2!BI$4,'[1]INTERNAL PARAMETERS-1'!$B$5:$J$44,5,FALSE))*VLOOKUP(ESCYLD2!BI$4,'[1]INTERNAL PARAMETERS-1'!$B$5:$J$44,8,FALSE)*VLOOKUP(ESCYLD2!BI$4,'[1]INTERNAL PARAMETERS-1'!$B$5:$J$44,3,FALSE)</f>
        <v>0</v>
      </c>
      <c r="BJ24" s="52">
        <f>ESCYLD1!BJ24*VLOOKUP(ESCYLD2!BJ$4,'[1]INTERNAL PARAMETERS-1'!$B$5:$J$44,5,FALSE)*VLOOKUP(ESCYLD2!BJ$4,'[1]INTERNAL PARAMETERS-1'!$B$5:$J$44,6,FALSE)*VLOOKUP(ESCYLD2!BJ$4,'[1]INTERNAL PARAMETERS-1'!$B$5:$J$44,3,FALSE) + ESCYLD1!BJ24*(1-VLOOKUP(ESCYLD2!BJ$4,'[1]INTERNAL PARAMETERS-1'!$B$5:$J$44,5,FALSE))*VLOOKUP(ESCYLD2!BJ$4,'[1]INTERNAL PARAMETERS-1'!$B$5:$J$44,8,FALSE)*VLOOKUP(ESCYLD2!BJ$4,'[1]INTERNAL PARAMETERS-1'!$B$5:$J$44,3,FALSE)</f>
        <v>0.42780288980951742</v>
      </c>
      <c r="BK24" s="52">
        <f>ESCYLD1!BK24*VLOOKUP(ESCYLD2!BK$4,'[1]INTERNAL PARAMETERS-1'!$B$5:$J$44,5,FALSE)*VLOOKUP(ESCYLD2!BK$4,'[1]INTERNAL PARAMETERS-1'!$B$5:$J$44,6,FALSE)*VLOOKUP(ESCYLD2!BK$4,'[1]INTERNAL PARAMETERS-1'!$B$5:$J$44,3,FALSE) + ESCYLD1!BK24*(1-VLOOKUP(ESCYLD2!BK$4,'[1]INTERNAL PARAMETERS-1'!$B$5:$J$44,5,FALSE))*VLOOKUP(ESCYLD2!BK$4,'[1]INTERNAL PARAMETERS-1'!$B$5:$J$44,8,FALSE)*VLOOKUP(ESCYLD2!BK$4,'[1]INTERNAL PARAMETERS-1'!$B$5:$J$44,3,FALSE)</f>
        <v>0.25305819997159557</v>
      </c>
      <c r="BL24" s="52">
        <f>ESCYLD1!BL24*VLOOKUP(ESCYLD2!BL$4,'[1]INTERNAL PARAMETERS-1'!$B$5:$J$44,5,FALSE)*VLOOKUP(ESCYLD2!BL$4,'[1]INTERNAL PARAMETERS-1'!$B$5:$J$44,6,FALSE)*VLOOKUP(ESCYLD2!BL$4,'[1]INTERNAL PARAMETERS-1'!$B$5:$J$44,3,FALSE) + ESCYLD1!BL24*(1-VLOOKUP(ESCYLD2!BL$4,'[1]INTERNAL PARAMETERS-1'!$B$5:$J$44,5,FALSE))*VLOOKUP(ESCYLD2!BL$4,'[1]INTERNAL PARAMETERS-1'!$B$5:$J$44,8,FALSE)*VLOOKUP(ESCYLD2!BL$4,'[1]INTERNAL PARAMETERS-1'!$B$5:$J$44,3,FALSE)</f>
        <v>8.369461392794883E-2</v>
      </c>
      <c r="BM24" s="52">
        <f>ESCYLD1!BM24*VLOOKUP(ESCYLD2!BM$4,'[1]INTERNAL PARAMETERS-1'!$B$5:$J$44,5,FALSE)*VLOOKUP(ESCYLD2!BM$4,'[1]INTERNAL PARAMETERS-1'!$B$5:$J$44,6,FALSE)*VLOOKUP(ESCYLD2!BM$4,'[1]INTERNAL PARAMETERS-1'!$B$5:$J$44,3,FALSE) + ESCYLD1!BM24*(1-VLOOKUP(ESCYLD2!BM$4,'[1]INTERNAL PARAMETERS-1'!$B$5:$J$44,5,FALSE))*VLOOKUP(ESCYLD2!BM$4,'[1]INTERNAL PARAMETERS-1'!$B$5:$J$44,8,FALSE)*VLOOKUP(ESCYLD2!BM$4,'[1]INTERNAL PARAMETERS-1'!$B$5:$J$44,3,FALSE)</f>
        <v>7.5237916059739552E-3</v>
      </c>
      <c r="BN24" s="52">
        <f>ESCYLD1!BN24*VLOOKUP(ESCYLD2!BN$4,'[1]INTERNAL PARAMETERS-1'!$B$5:$J$44,5,FALSE)*VLOOKUP(ESCYLD2!BN$4,'[1]INTERNAL PARAMETERS-1'!$B$5:$J$44,6,FALSE)*VLOOKUP(ESCYLD2!BN$4,'[1]INTERNAL PARAMETERS-1'!$B$5:$J$44,3,FALSE) + ESCYLD1!BN24*(1-VLOOKUP(ESCYLD2!BN$4,'[1]INTERNAL PARAMETERS-1'!$B$5:$J$44,5,FALSE))*VLOOKUP(ESCYLD2!BN$4,'[1]INTERNAL PARAMETERS-1'!$B$5:$J$44,8,FALSE)*VLOOKUP(ESCYLD2!BN$4,'[1]INTERNAL PARAMETERS-1'!$B$5:$J$44,3,FALSE)</f>
        <v>0.6040216803657229</v>
      </c>
      <c r="BO24" s="52">
        <f>ESCYLD1!BO24*VLOOKUP(ESCYLD2!BO$4,'[1]INTERNAL PARAMETERS-1'!$B$5:$J$44,5,FALSE)*VLOOKUP(ESCYLD2!BO$4,'[1]INTERNAL PARAMETERS-1'!$B$5:$J$44,6,FALSE)*VLOOKUP(ESCYLD2!BO$4,'[1]INTERNAL PARAMETERS-1'!$B$5:$J$44,3,FALSE) + ESCYLD1!BO24*(1-VLOOKUP(ESCYLD2!BO$4,'[1]INTERNAL PARAMETERS-1'!$B$5:$J$44,5,FALSE))*VLOOKUP(ESCYLD2!BO$4,'[1]INTERNAL PARAMETERS-1'!$B$5:$J$44,8,FALSE)*VLOOKUP(ESCYLD2!BO$4,'[1]INTERNAL PARAMETERS-1'!$B$5:$J$44,3,FALSE)</f>
        <v>0.47223510067065066</v>
      </c>
      <c r="BP24" s="52">
        <f>ESCYLD1!BP24*VLOOKUP(ESCYLD2!BP$4,'[1]INTERNAL PARAMETERS-1'!$B$5:$J$44,5,FALSE)*VLOOKUP(ESCYLD2!BP$4,'[1]INTERNAL PARAMETERS-1'!$B$5:$J$44,6,FALSE)*VLOOKUP(ESCYLD2!BP$4,'[1]INTERNAL PARAMETERS-1'!$B$5:$J$44,3,FALSE) + ESCYLD1!BP24*(1-VLOOKUP(ESCYLD2!BP$4,'[1]INTERNAL PARAMETERS-1'!$B$5:$J$44,5,FALSE))*VLOOKUP(ESCYLD2!BP$4,'[1]INTERNAL PARAMETERS-1'!$B$5:$J$44,8,FALSE)*VLOOKUP(ESCYLD2!BP$4,'[1]INTERNAL PARAMETERS-1'!$B$5:$J$44,3,FALSE)</f>
        <v>9.9794909565520586E-3</v>
      </c>
      <c r="BQ24" s="52">
        <f>ESCYLD1!BQ24*VLOOKUP(ESCYLD2!BQ$4,'[1]INTERNAL PARAMETERS-1'!$B$5:$J$44,5,FALSE)*VLOOKUP(ESCYLD2!BQ$4,'[1]INTERNAL PARAMETERS-1'!$B$5:$J$44,6,FALSE)*VLOOKUP(ESCYLD2!BQ$4,'[1]INTERNAL PARAMETERS-1'!$B$5:$J$44,3,FALSE) + ESCYLD1!BQ24*(1-VLOOKUP(ESCYLD2!BQ$4,'[1]INTERNAL PARAMETERS-1'!$B$5:$J$44,5,FALSE))*VLOOKUP(ESCYLD2!BQ$4,'[1]INTERNAL PARAMETERS-1'!$B$5:$J$44,8,FALSE)*VLOOKUP(ESCYLD2!BQ$4,'[1]INTERNAL PARAMETERS-1'!$B$5:$J$44,3,FALSE)</f>
        <v>0.73613342471890564</v>
      </c>
      <c r="BR24" s="52">
        <f>ESCYLD1!BR24*VLOOKUP(ESCYLD2!BR$4,'[1]INTERNAL PARAMETERS-1'!$B$5:$J$44,5,FALSE)*VLOOKUP(ESCYLD2!BR$4,'[1]INTERNAL PARAMETERS-1'!$B$5:$J$44,6,FALSE)*VLOOKUP(ESCYLD2!BR$4,'[1]INTERNAL PARAMETERS-1'!$B$5:$J$44,3,FALSE) + ESCYLD1!BR24*(1-VLOOKUP(ESCYLD2!BR$4,'[1]INTERNAL PARAMETERS-1'!$B$5:$J$44,5,FALSE))*VLOOKUP(ESCYLD2!BR$4,'[1]INTERNAL PARAMETERS-1'!$B$5:$J$44,8,FALSE)*VLOOKUP(ESCYLD2!BR$4,'[1]INTERNAL PARAMETERS-1'!$B$5:$J$44,3,FALSE)</f>
        <v>1.6178570946070513E-2</v>
      </c>
      <c r="BS24" s="52">
        <f>ESCYLD1!BS24*VLOOKUP(ESCYLD2!BS$4,'[1]INTERNAL PARAMETERS-1'!$B$5:$J$44,5,FALSE)*VLOOKUP(ESCYLD2!BS$4,'[1]INTERNAL PARAMETERS-1'!$B$5:$J$44,6,FALSE)*VLOOKUP(ESCYLD2!BS$4,'[1]INTERNAL PARAMETERS-1'!$B$5:$J$44,3,FALSE) + ESCYLD1!BS24*(1-VLOOKUP(ESCYLD2!BS$4,'[1]INTERNAL PARAMETERS-1'!$B$5:$J$44,5,FALSE))*VLOOKUP(ESCYLD2!BS$4,'[1]INTERNAL PARAMETERS-1'!$B$5:$J$44,8,FALSE)*VLOOKUP(ESCYLD2!BS$4,'[1]INTERNAL PARAMETERS-1'!$B$5:$J$44,3,FALSE)</f>
        <v>1.4262282011096611E-3</v>
      </c>
      <c r="BT24" s="52">
        <f>ESCYLD1!BT24*VLOOKUP(ESCYLD2!BT$4,'[1]INTERNAL PARAMETERS-1'!$B$5:$J$44,5,FALSE)*VLOOKUP(ESCYLD2!BT$4,'[1]INTERNAL PARAMETERS-1'!$B$5:$J$44,6,FALSE)*VLOOKUP(ESCYLD2!BT$4,'[1]INTERNAL PARAMETERS-1'!$B$5:$J$44,3,FALSE) + ESCYLD1!BT24*(1-VLOOKUP(ESCYLD2!BT$4,'[1]INTERNAL PARAMETERS-1'!$B$5:$J$44,5,FALSE))*VLOOKUP(ESCYLD2!BT$4,'[1]INTERNAL PARAMETERS-1'!$B$5:$J$44,8,FALSE)*VLOOKUP(ESCYLD2!BT$4,'[1]INTERNAL PARAMETERS-1'!$B$5:$J$44,3,FALSE)</f>
        <v>0</v>
      </c>
      <c r="BU24" s="52">
        <f>ESCYLD1!BU24*VLOOKUP(ESCYLD2!BU$4,'[1]INTERNAL PARAMETERS-1'!$B$5:$J$44,5,FALSE)*VLOOKUP(ESCYLD2!BU$4,'[1]INTERNAL PARAMETERS-1'!$B$5:$J$44,6,FALSE)*VLOOKUP(ESCYLD2!BU$4,'[1]INTERNAL PARAMETERS-1'!$B$5:$J$44,3,FALSE) + ESCYLD1!BU24*(1-VLOOKUP(ESCYLD2!BU$4,'[1]INTERNAL PARAMETERS-1'!$B$5:$J$44,5,FALSE))*VLOOKUP(ESCYLD2!BU$4,'[1]INTERNAL PARAMETERS-1'!$B$5:$J$44,8,FALSE)*VLOOKUP(ESCYLD2!BU$4,'[1]INTERNAL PARAMETERS-1'!$B$5:$J$44,3,FALSE)</f>
        <v>0</v>
      </c>
      <c r="BV24" s="52">
        <f>ESCYLD1!BV24*VLOOKUP(ESCYLD2!BV$4,'[1]INTERNAL PARAMETERS-1'!$B$5:$J$44,5,FALSE)*VLOOKUP(ESCYLD2!BV$4,'[1]INTERNAL PARAMETERS-1'!$B$5:$J$44,6,FALSE)*VLOOKUP(ESCYLD2!BV$4,'[1]INTERNAL PARAMETERS-1'!$B$5:$J$44,3,FALSE) + ESCYLD1!BV24*(1-VLOOKUP(ESCYLD2!BV$4,'[1]INTERNAL PARAMETERS-1'!$B$5:$J$44,5,FALSE))*VLOOKUP(ESCYLD2!BV$4,'[1]INTERNAL PARAMETERS-1'!$B$5:$J$44,8,FALSE)*VLOOKUP(ESCYLD2!BV$4,'[1]INTERNAL PARAMETERS-1'!$B$5:$J$44,3,FALSE)</f>
        <v>0</v>
      </c>
      <c r="BW24" s="52">
        <f>ESCYLD1!BW24*VLOOKUP(ESCYLD2!BW$4,'[1]INTERNAL PARAMETERS-1'!$B$5:$J$44,5,FALSE)*VLOOKUP(ESCYLD2!BW$4,'[1]INTERNAL PARAMETERS-1'!$B$5:$J$44,6,FALSE)*VLOOKUP(ESCYLD2!BW$4,'[1]INTERNAL PARAMETERS-1'!$B$5:$J$44,3,FALSE) + ESCYLD1!BW24*(1-VLOOKUP(ESCYLD2!BW$4,'[1]INTERNAL PARAMETERS-1'!$B$5:$J$44,5,FALSE))*VLOOKUP(ESCYLD2!BW$4,'[1]INTERNAL PARAMETERS-1'!$B$5:$J$44,8,FALSE)*VLOOKUP(ESCYLD2!BW$4,'[1]INTERNAL PARAMETERS-1'!$B$5:$J$44,3,FALSE)</f>
        <v>0</v>
      </c>
      <c r="BX24" s="52">
        <f>ESCYLD1!BX24*VLOOKUP(ESCYLD2!BX$4,'[1]INTERNAL PARAMETERS-1'!$B$5:$J$44,5,FALSE)*VLOOKUP(ESCYLD2!BX$4,'[1]INTERNAL PARAMETERS-1'!$B$5:$J$44,6,FALSE)*VLOOKUP(ESCYLD2!BX$4,'[1]INTERNAL PARAMETERS-1'!$B$5:$J$44,3,FALSE) + ESCYLD1!BX24*(1-VLOOKUP(ESCYLD2!BX$4,'[1]INTERNAL PARAMETERS-1'!$B$5:$J$44,5,FALSE))*VLOOKUP(ESCYLD2!BX$4,'[1]INTERNAL PARAMETERS-1'!$B$5:$J$44,8,FALSE)*VLOOKUP(ESCYLD2!BX$4,'[1]INTERNAL PARAMETERS-1'!$B$5:$J$44,3,FALSE)</f>
        <v>0</v>
      </c>
      <c r="BY24" s="52">
        <f>ESCYLD1!BY24*VLOOKUP(ESCYLD2!BY$4,'[1]INTERNAL PARAMETERS-1'!$B$5:$J$44,5,FALSE)*VLOOKUP(ESCYLD2!BY$4,'[1]INTERNAL PARAMETERS-1'!$B$5:$J$44,6,FALSE)*VLOOKUP(ESCYLD2!BY$4,'[1]INTERNAL PARAMETERS-1'!$B$5:$J$44,3,FALSE) + ESCYLD1!BY24*(1-VLOOKUP(ESCYLD2!BY$4,'[1]INTERNAL PARAMETERS-1'!$B$5:$J$44,5,FALSE))*VLOOKUP(ESCYLD2!BY$4,'[1]INTERNAL PARAMETERS-1'!$B$5:$J$44,8,FALSE)*VLOOKUP(ESCYLD2!BY$4,'[1]INTERNAL PARAMETERS-1'!$B$5:$J$44,3,FALSE)</f>
        <v>0</v>
      </c>
      <c r="BZ24" s="52">
        <f>ESCYLD1!BZ24*VLOOKUP(ESCYLD2!BZ$4,'[1]INTERNAL PARAMETERS-1'!$B$5:$J$44,5,FALSE)*VLOOKUP(ESCYLD2!BZ$4,'[1]INTERNAL PARAMETERS-1'!$B$5:$J$44,6,FALSE)*VLOOKUP(ESCYLD2!BZ$4,'[1]INTERNAL PARAMETERS-1'!$B$5:$J$44,3,FALSE) + ESCYLD1!BZ24*(1-VLOOKUP(ESCYLD2!BZ$4,'[1]INTERNAL PARAMETERS-1'!$B$5:$J$44,5,FALSE))*VLOOKUP(ESCYLD2!BZ$4,'[1]INTERNAL PARAMETERS-1'!$B$5:$J$44,8,FALSE)*VLOOKUP(ESCYLD2!BZ$4,'[1]INTERNAL PARAMETERS-1'!$B$5:$J$44,3,FALSE)</f>
        <v>3.506232981424756E-4</v>
      </c>
      <c r="CA24" s="52">
        <f>ESCYLD1!CA24*VLOOKUP(ESCYLD2!CA$4,'[1]INTERNAL PARAMETERS-1'!$B$5:$J$44,5,FALSE)*VLOOKUP(ESCYLD2!CA$4,'[1]INTERNAL PARAMETERS-1'!$B$5:$J$44,6,FALSE)*VLOOKUP(ESCYLD2!CA$4,'[1]INTERNAL PARAMETERS-1'!$B$5:$J$44,3,FALSE) + ESCYLD1!CA24*(1-VLOOKUP(ESCYLD2!CA$4,'[1]INTERNAL PARAMETERS-1'!$B$5:$J$44,5,FALSE))*VLOOKUP(ESCYLD2!CA$4,'[1]INTERNAL PARAMETERS-1'!$B$5:$J$44,8,FALSE)*VLOOKUP(ESCYLD2!CA$4,'[1]INTERNAL PARAMETERS-1'!$B$5:$J$44,3,FALSE)</f>
        <v>0</v>
      </c>
      <c r="CB24" s="52">
        <f>ESCYLD1!CB24*VLOOKUP(ESCYLD2!CB$4,'[1]INTERNAL PARAMETERS-1'!$B$5:$J$44,5,FALSE)*VLOOKUP(ESCYLD2!CB$4,'[1]INTERNAL PARAMETERS-1'!$B$5:$J$44,6,FALSE)*VLOOKUP(ESCYLD2!CB$4,'[1]INTERNAL PARAMETERS-1'!$B$5:$J$44,3,FALSE) + ESCYLD1!CB24*(1-VLOOKUP(ESCYLD2!CB$4,'[1]INTERNAL PARAMETERS-1'!$B$5:$J$44,5,FALSE))*VLOOKUP(ESCYLD2!CB$4,'[1]INTERNAL PARAMETERS-1'!$B$5:$J$44,8,FALSE)*VLOOKUP(ESCYLD2!CB$4,'[1]INTERNAL PARAMETERS-1'!$B$5:$J$44,3,FALSE)</f>
        <v>0</v>
      </c>
      <c r="CC24" s="52">
        <f>ESCYLD1!CC24*VLOOKUP(ESCYLD2!CC$4,'[1]INTERNAL PARAMETERS-1'!$B$5:$J$44,5,FALSE)*VLOOKUP(ESCYLD2!CC$4,'[1]INTERNAL PARAMETERS-1'!$B$5:$J$44,6,FALSE)*VLOOKUP(ESCYLD2!CC$4,'[1]INTERNAL PARAMETERS-1'!$B$5:$J$44,3,FALSE) + ESCYLD1!CC24*(1-VLOOKUP(ESCYLD2!CC$4,'[1]INTERNAL PARAMETERS-1'!$B$5:$J$44,5,FALSE))*VLOOKUP(ESCYLD2!CC$4,'[1]INTERNAL PARAMETERS-1'!$B$5:$J$44,8,FALSE)*VLOOKUP(ESCYLD2!CC$4,'[1]INTERNAL PARAMETERS-1'!$B$5:$J$44,3,FALSE)</f>
        <v>2.824689046240913E-3</v>
      </c>
      <c r="CD24" s="52">
        <f>ESCYLD1!CD24*VLOOKUP(ESCYLD2!CD$4,'[1]INTERNAL PARAMETERS-1'!$B$5:$J$44,5,FALSE)*VLOOKUP(ESCYLD2!CD$4,'[1]INTERNAL PARAMETERS-1'!$B$5:$J$44,6,FALSE)*VLOOKUP(ESCYLD2!CD$4,'[1]INTERNAL PARAMETERS-1'!$B$5:$J$44,3,FALSE) + ESCYLD1!CD24*(1-VLOOKUP(ESCYLD2!CD$4,'[1]INTERNAL PARAMETERS-1'!$B$5:$J$44,5,FALSE))*VLOOKUP(ESCYLD2!CD$4,'[1]INTERNAL PARAMETERS-1'!$B$5:$J$44,8,FALSE)*VLOOKUP(ESCYLD2!CD$4,'[1]INTERNAL PARAMETERS-1'!$B$5:$J$44,3,FALSE)</f>
        <v>2.5203061854829178E-2</v>
      </c>
      <c r="CE24" s="52">
        <f>ESCYLD1!CE24*VLOOKUP(ESCYLD2!CE$4,'[1]INTERNAL PARAMETERS-1'!$B$5:$J$44,5,FALSE)*VLOOKUP(ESCYLD2!CE$4,'[1]INTERNAL PARAMETERS-1'!$B$5:$J$44,6,FALSE)*VLOOKUP(ESCYLD2!CE$4,'[1]INTERNAL PARAMETERS-1'!$B$5:$J$44,3,FALSE) + ESCYLD1!CE24*(1-VLOOKUP(ESCYLD2!CE$4,'[1]INTERNAL PARAMETERS-1'!$B$5:$J$44,5,FALSE))*VLOOKUP(ESCYLD2!CE$4,'[1]INTERNAL PARAMETERS-1'!$B$5:$J$44,8,FALSE)*VLOOKUP(ESCYLD2!CE$4,'[1]INTERNAL PARAMETERS-1'!$B$5:$J$44,3,FALSE)</f>
        <v>3.4347169595020446E-2</v>
      </c>
      <c r="CF24" s="52">
        <f>ESCYLD1!CF24*VLOOKUP(ESCYLD2!CF$4,'[1]INTERNAL PARAMETERS-1'!$B$5:$J$44,5,FALSE)*VLOOKUP(ESCYLD2!CF$4,'[1]INTERNAL PARAMETERS-1'!$B$5:$J$44,6,FALSE)*VLOOKUP(ESCYLD2!CF$4,'[1]INTERNAL PARAMETERS-1'!$B$5:$J$44,3,FALSE) + ESCYLD1!CF24*(1-VLOOKUP(ESCYLD2!CF$4,'[1]INTERNAL PARAMETERS-1'!$B$5:$J$44,5,FALSE))*VLOOKUP(ESCYLD2!CF$4,'[1]INTERNAL PARAMETERS-1'!$B$5:$J$44,8,FALSE)*VLOOKUP(ESCYLD2!CF$4,'[1]INTERNAL PARAMETERS-1'!$B$5:$J$44,3,FALSE)</f>
        <v>3.4035214853457618E-2</v>
      </c>
      <c r="CG24" s="52">
        <f>ESCYLD1!CG24*VLOOKUP(ESCYLD2!CG$4,'[1]INTERNAL PARAMETERS-1'!$B$5:$J$44,5,FALSE)*VLOOKUP(ESCYLD2!CG$4,'[1]INTERNAL PARAMETERS-1'!$B$5:$J$44,6,FALSE)*VLOOKUP(ESCYLD2!CG$4,'[1]INTERNAL PARAMETERS-1'!$B$5:$J$44,3,FALSE) + ESCYLD1!CG24*(1-VLOOKUP(ESCYLD2!CG$4,'[1]INTERNAL PARAMETERS-1'!$B$5:$J$44,5,FALSE))*VLOOKUP(ESCYLD2!CG$4,'[1]INTERNAL PARAMETERS-1'!$B$5:$J$44,8,FALSE)*VLOOKUP(ESCYLD2!CG$4,'[1]INTERNAL PARAMETERS-1'!$B$5:$J$44,3,FALSE)</f>
        <v>0</v>
      </c>
      <c r="CH24" s="51">
        <f>ESCYLD1!CH24*VLOOKUP(ESCYLD2!CH$4,'[1]INTERNAL PARAMETERS-1'!$B$5:$J$44,5,FALSE)*VLOOKUP(ESCYLD2!CH$4,'[1]INTERNAL PARAMETERS-1'!$B$5:$J$44,6,FALSE)*VLOOKUP(ESCYLD2!CH$4,'[1]INTERNAL PARAMETERS-1'!$B$5:$J$44,3,FALSE) + ESCYLD1!CH24*(1-VLOOKUP(ESCYLD2!CH$4,'[1]INTERNAL PARAMETERS-1'!$B$5:$J$44,5,FALSE))*VLOOKUP(ESCYLD2!CH$4,'[1]INTERNAL PARAMETERS-1'!$B$5:$J$44,8,FALSE)*VLOOKUP(ESCYLD2!CH$4,'[1]INTERNAL PARAMETERS-1'!$B$5:$J$44,3,FALSE)</f>
        <v>0</v>
      </c>
      <c r="CJ24" s="53">
        <f t="shared" si="0"/>
        <v>538.66670262068646</v>
      </c>
      <c r="CK24" s="51">
        <f t="shared" si="1"/>
        <v>11.638823452926914</v>
      </c>
    </row>
    <row r="25" spans="2:89" x14ac:dyDescent="0.5">
      <c r="B25" s="66" t="s">
        <v>5</v>
      </c>
      <c r="C25" s="65" t="s">
        <v>72</v>
      </c>
      <c r="D25" s="65" t="s">
        <v>87</v>
      </c>
      <c r="E25" s="151">
        <f>ESC!AF25</f>
        <v>2722.8275367637057</v>
      </c>
      <c r="F25" s="64">
        <f>'[1]INTERNAL PARAMETERS-1'!M7</f>
        <v>73.784999999999997</v>
      </c>
      <c r="G25" s="53">
        <f>ESCYLD1!G25*VLOOKUP(ESCYLD2!G$4,'[1]INTERNAL PARAMETERS-1'!$B$5:$J$44,5,FALSE)*VLOOKUP(ESCYLD2!G$4,'[1]INTERNAL PARAMETERS-1'!$B$5:$J$44,7,FALSE)*ESCYLD2!$F25 + ESCYLD1!G25*(1-VLOOKUP(ESCYLD2!G$4,'[1]INTERNAL PARAMETERS-1'!$B$5:$J$44,5,FALSE))*VLOOKUP(ESCYLD2!G$4,'[1]INTERNAL PARAMETERS-1'!$B$5:$J$44,9,FALSE)*ESCYLD2!$F25</f>
        <v>357.75421114582213</v>
      </c>
      <c r="H25" s="52">
        <f>ESCYLD1!H25*VLOOKUP(ESCYLD2!H$4,'[1]INTERNAL PARAMETERS-1'!$B$5:$J$44,5,FALSE)*VLOOKUP(ESCYLD2!H$4,'[1]INTERNAL PARAMETERS-1'!$B$5:$J$44,7,FALSE)*ESCYLD2!$F25 + ESCYLD1!H25*(1-VLOOKUP(ESCYLD2!H$4,'[1]INTERNAL PARAMETERS-1'!$B$5:$J$44,5,FALSE))*VLOOKUP(ESCYLD2!H$4,'[1]INTERNAL PARAMETERS-1'!$B$5:$J$44,9,FALSE)*ESCYLD2!$F25</f>
        <v>179.78819439586306</v>
      </c>
      <c r="I25" s="52">
        <f>ESCYLD1!I25*VLOOKUP(ESCYLD2!I$4,'[1]INTERNAL PARAMETERS-1'!$B$5:$J$44,5,FALSE)*VLOOKUP(ESCYLD2!I$4,'[1]INTERNAL PARAMETERS-1'!$B$5:$J$44,7,FALSE)*ESCYLD2!$F25 + ESCYLD1!I25*(1-VLOOKUP(ESCYLD2!I$4,'[1]INTERNAL PARAMETERS-1'!$B$5:$J$44,5,FALSE))*VLOOKUP(ESCYLD2!I$4,'[1]INTERNAL PARAMETERS-1'!$B$5:$J$44,9,FALSE)*ESCYLD2!$F25</f>
        <v>566.24123937682668</v>
      </c>
      <c r="J25" s="52">
        <f>ESCYLD1!J25*VLOOKUP(ESCYLD2!J$4,'[1]INTERNAL PARAMETERS-1'!$B$5:$J$44,5,FALSE)*VLOOKUP(ESCYLD2!J$4,'[1]INTERNAL PARAMETERS-1'!$B$5:$J$44,7,FALSE)*ESCYLD2!$F25 + ESCYLD1!J25*(1-VLOOKUP(ESCYLD2!J$4,'[1]INTERNAL PARAMETERS-1'!$B$5:$J$44,5,FALSE))*VLOOKUP(ESCYLD2!J$4,'[1]INTERNAL PARAMETERS-1'!$B$5:$J$44,9,FALSE)*ESCYLD2!$F25</f>
        <v>0</v>
      </c>
      <c r="K25" s="52">
        <f>ESCYLD1!K25*VLOOKUP(ESCYLD2!K$4,'[1]INTERNAL PARAMETERS-1'!$B$5:$J$44,5,FALSE)*VLOOKUP(ESCYLD2!K$4,'[1]INTERNAL PARAMETERS-1'!$B$5:$J$44,7,FALSE)*ESCYLD2!$F25 + ESCYLD1!K25*(1-VLOOKUP(ESCYLD2!K$4,'[1]INTERNAL PARAMETERS-1'!$B$5:$J$44,5,FALSE))*VLOOKUP(ESCYLD2!K$4,'[1]INTERNAL PARAMETERS-1'!$B$5:$J$44,9,FALSE)*ESCYLD2!$F25</f>
        <v>0</v>
      </c>
      <c r="L25" s="52">
        <f>ESCYLD1!L25*VLOOKUP(ESCYLD2!L$4,'[1]INTERNAL PARAMETERS-1'!$B$5:$J$44,5,FALSE)*VLOOKUP(ESCYLD2!L$4,'[1]INTERNAL PARAMETERS-1'!$B$5:$J$44,7,FALSE)*ESCYLD2!$F25 + ESCYLD1!L25*(1-VLOOKUP(ESCYLD2!L$4,'[1]INTERNAL PARAMETERS-1'!$B$5:$J$44,5,FALSE))*VLOOKUP(ESCYLD2!L$4,'[1]INTERNAL PARAMETERS-1'!$B$5:$J$44,9,FALSE)*ESCYLD2!$F25</f>
        <v>0</v>
      </c>
      <c r="M25" s="52">
        <f>ESCYLD1!M25*VLOOKUP(ESCYLD2!M$4,'[1]INTERNAL PARAMETERS-1'!$B$5:$J$44,5,FALSE)*VLOOKUP(ESCYLD2!M$4,'[1]INTERNAL PARAMETERS-1'!$B$5:$J$44,7,FALSE)*ESCYLD2!$F25 + ESCYLD1!M25*(1-VLOOKUP(ESCYLD2!M$4,'[1]INTERNAL PARAMETERS-1'!$B$5:$J$44,5,FALSE))*VLOOKUP(ESCYLD2!M$4,'[1]INTERNAL PARAMETERS-1'!$B$5:$J$44,9,FALSE)*ESCYLD2!$F25</f>
        <v>5.1807251404001198</v>
      </c>
      <c r="N25" s="52">
        <f>ESCYLD1!N25*VLOOKUP(ESCYLD2!N$4,'[1]INTERNAL PARAMETERS-1'!$B$5:$J$44,5,FALSE)*VLOOKUP(ESCYLD2!N$4,'[1]INTERNAL PARAMETERS-1'!$B$5:$J$44,7,FALSE)*ESCYLD2!$F25 + ESCYLD1!N25*(1-VLOOKUP(ESCYLD2!N$4,'[1]INTERNAL PARAMETERS-1'!$B$5:$J$44,5,FALSE))*VLOOKUP(ESCYLD2!N$4,'[1]INTERNAL PARAMETERS-1'!$B$5:$J$44,9,FALSE)*ESCYLD2!$F25</f>
        <v>2.536752387737049</v>
      </c>
      <c r="O25" s="52">
        <f>ESCYLD1!O25*VLOOKUP(ESCYLD2!O$4,'[1]INTERNAL PARAMETERS-1'!$B$5:$J$44,5,FALSE)*VLOOKUP(ESCYLD2!O$4,'[1]INTERNAL PARAMETERS-1'!$B$5:$J$44,7,FALSE)*ESCYLD2!$F25 + ESCYLD1!O25*(1-VLOOKUP(ESCYLD2!O$4,'[1]INTERNAL PARAMETERS-1'!$B$5:$J$44,5,FALSE))*VLOOKUP(ESCYLD2!O$4,'[1]INTERNAL PARAMETERS-1'!$B$5:$J$44,9,FALSE)*ESCYLD2!$F25</f>
        <v>0</v>
      </c>
      <c r="P25" s="52">
        <f>ESCYLD1!P25*VLOOKUP(ESCYLD2!P$4,'[1]INTERNAL PARAMETERS-1'!$B$5:$J$44,5,FALSE)*VLOOKUP(ESCYLD2!P$4,'[1]INTERNAL PARAMETERS-1'!$B$5:$J$44,7,FALSE)*ESCYLD2!$F25 + ESCYLD1!P25*(1-VLOOKUP(ESCYLD2!P$4,'[1]INTERNAL PARAMETERS-1'!$B$5:$J$44,5,FALSE))*VLOOKUP(ESCYLD2!P$4,'[1]INTERNAL PARAMETERS-1'!$B$5:$J$44,9,FALSE)*ESCYLD2!$F25</f>
        <v>0</v>
      </c>
      <c r="Q25" s="52">
        <f>ESCYLD1!Q25*VLOOKUP(ESCYLD2!Q$4,'[1]INTERNAL PARAMETERS-1'!$B$5:$J$44,5,FALSE)*VLOOKUP(ESCYLD2!Q$4,'[1]INTERNAL PARAMETERS-1'!$B$5:$J$44,7,FALSE)*ESCYLD2!$F25 + ESCYLD1!Q25*(1-VLOOKUP(ESCYLD2!Q$4,'[1]INTERNAL PARAMETERS-1'!$B$5:$J$44,5,FALSE))*VLOOKUP(ESCYLD2!Q$4,'[1]INTERNAL PARAMETERS-1'!$B$5:$J$44,9,FALSE)*ESCYLD2!$F25</f>
        <v>0</v>
      </c>
      <c r="R25" s="52">
        <f>ESCYLD1!R25*VLOOKUP(ESCYLD2!R$4,'[1]INTERNAL PARAMETERS-1'!$B$5:$J$44,5,FALSE)*VLOOKUP(ESCYLD2!R$4,'[1]INTERNAL PARAMETERS-1'!$B$5:$J$44,7,FALSE)*ESCYLD2!$F25 + ESCYLD1!R25*(1-VLOOKUP(ESCYLD2!R$4,'[1]INTERNAL PARAMETERS-1'!$B$5:$J$44,5,FALSE))*VLOOKUP(ESCYLD2!R$4,'[1]INTERNAL PARAMETERS-1'!$B$5:$J$44,9,FALSE)*ESCYLD2!$F25</f>
        <v>2.2867677523167727</v>
      </c>
      <c r="S25" s="52">
        <f>ESCYLD1!S25*VLOOKUP(ESCYLD2!S$4,'[1]INTERNAL PARAMETERS-1'!$B$5:$J$44,5,FALSE)*VLOOKUP(ESCYLD2!S$4,'[1]INTERNAL PARAMETERS-1'!$B$5:$J$44,7,FALSE)*ESCYLD2!$F25 + ESCYLD1!S25*(1-VLOOKUP(ESCYLD2!S$4,'[1]INTERNAL PARAMETERS-1'!$B$5:$J$44,5,FALSE))*VLOOKUP(ESCYLD2!S$4,'[1]INTERNAL PARAMETERS-1'!$B$5:$J$44,9,FALSE)*ESCYLD2!$F25</f>
        <v>154.97177584113217</v>
      </c>
      <c r="T25" s="52">
        <f>ESCYLD1!T25*VLOOKUP(ESCYLD2!T$4,'[1]INTERNAL PARAMETERS-1'!$B$5:$J$44,5,FALSE)*VLOOKUP(ESCYLD2!T$4,'[1]INTERNAL PARAMETERS-1'!$B$5:$J$44,7,FALSE)*ESCYLD2!$F25 + ESCYLD1!T25*(1-VLOOKUP(ESCYLD2!T$4,'[1]INTERNAL PARAMETERS-1'!$B$5:$J$44,5,FALSE))*VLOOKUP(ESCYLD2!T$4,'[1]INTERNAL PARAMETERS-1'!$B$5:$J$44,9,FALSE)*ESCYLD2!$F25</f>
        <v>8.5747763596984967</v>
      </c>
      <c r="U25" s="52">
        <f>ESCYLD1!U25*VLOOKUP(ESCYLD2!U$4,'[1]INTERNAL PARAMETERS-1'!$B$5:$J$44,5,FALSE)*VLOOKUP(ESCYLD2!U$4,'[1]INTERNAL PARAMETERS-1'!$B$5:$J$44,7,FALSE)*ESCYLD2!$F25 + ESCYLD1!U25*(1-VLOOKUP(ESCYLD2!U$4,'[1]INTERNAL PARAMETERS-1'!$B$5:$J$44,5,FALSE))*VLOOKUP(ESCYLD2!U$4,'[1]INTERNAL PARAMETERS-1'!$B$5:$J$44,9,FALSE)*ESCYLD2!$F25</f>
        <v>11.304754032860696</v>
      </c>
      <c r="V25" s="52">
        <f>ESCYLD1!V25*VLOOKUP(ESCYLD2!V$4,'[1]INTERNAL PARAMETERS-1'!$B$5:$J$44,5,FALSE)*VLOOKUP(ESCYLD2!V$4,'[1]INTERNAL PARAMETERS-1'!$B$5:$J$44,7,FALSE)*ESCYLD2!$F25 + ESCYLD1!V25*(1-VLOOKUP(ESCYLD2!V$4,'[1]INTERNAL PARAMETERS-1'!$B$5:$J$44,5,FALSE))*VLOOKUP(ESCYLD2!V$4,'[1]INTERNAL PARAMETERS-1'!$B$5:$J$44,9,FALSE)*ESCYLD2!$F25</f>
        <v>73.058592322682344</v>
      </c>
      <c r="W25" s="52">
        <f>ESCYLD1!W25*VLOOKUP(ESCYLD2!W$4,'[1]INTERNAL PARAMETERS-1'!$B$5:$J$44,5,FALSE)*VLOOKUP(ESCYLD2!W$4,'[1]INTERNAL PARAMETERS-1'!$B$5:$J$44,7,FALSE)*ESCYLD2!$F25 + ESCYLD1!W25*(1-VLOOKUP(ESCYLD2!W$4,'[1]INTERNAL PARAMETERS-1'!$B$5:$J$44,5,FALSE))*VLOOKUP(ESCYLD2!W$4,'[1]INTERNAL PARAMETERS-1'!$B$5:$J$44,9,FALSE)*ESCYLD2!$F25</f>
        <v>0</v>
      </c>
      <c r="X25" s="52">
        <f>ESCYLD1!X25*VLOOKUP(ESCYLD2!X$4,'[1]INTERNAL PARAMETERS-1'!$B$5:$J$44,5,FALSE)*VLOOKUP(ESCYLD2!X$4,'[1]INTERNAL PARAMETERS-1'!$B$5:$J$44,7,FALSE)*ESCYLD2!$F25 + ESCYLD1!X25*(1-VLOOKUP(ESCYLD2!X$4,'[1]INTERNAL PARAMETERS-1'!$B$5:$J$44,5,FALSE))*VLOOKUP(ESCYLD2!X$4,'[1]INTERNAL PARAMETERS-1'!$B$5:$J$44,9,FALSE)*ESCYLD2!$F25</f>
        <v>0</v>
      </c>
      <c r="Y25" s="52">
        <f>ESCYLD1!Y25*VLOOKUP(ESCYLD2!Y$4,'[1]INTERNAL PARAMETERS-1'!$B$5:$J$44,5,FALSE)*VLOOKUP(ESCYLD2!Y$4,'[1]INTERNAL PARAMETERS-1'!$B$5:$J$44,7,FALSE)*ESCYLD2!$F25 + ESCYLD1!Y25*(1-VLOOKUP(ESCYLD2!Y$4,'[1]INTERNAL PARAMETERS-1'!$B$5:$J$44,5,FALSE))*VLOOKUP(ESCYLD2!Y$4,'[1]INTERNAL PARAMETERS-1'!$B$5:$J$44,9,FALSE)*ESCYLD2!$F25</f>
        <v>0</v>
      </c>
      <c r="Z25" s="52">
        <f>ESCYLD1!Z25*VLOOKUP(ESCYLD2!Z$4,'[1]INTERNAL PARAMETERS-1'!$B$5:$J$44,5,FALSE)*VLOOKUP(ESCYLD2!Z$4,'[1]INTERNAL PARAMETERS-1'!$B$5:$J$44,7,FALSE)*ESCYLD2!$F25 + ESCYLD1!Z25*(1-VLOOKUP(ESCYLD2!Z$4,'[1]INTERNAL PARAMETERS-1'!$B$5:$J$44,5,FALSE))*VLOOKUP(ESCYLD2!Z$4,'[1]INTERNAL PARAMETERS-1'!$B$5:$J$44,9,FALSE)*ESCYLD2!$F25</f>
        <v>0</v>
      </c>
      <c r="AA25" s="52">
        <f>ESCYLD1!AA25*VLOOKUP(ESCYLD2!AA$4,'[1]INTERNAL PARAMETERS-1'!$B$5:$J$44,5,FALSE)*VLOOKUP(ESCYLD2!AA$4,'[1]INTERNAL PARAMETERS-1'!$B$5:$J$44,7,FALSE)*ESCYLD2!$F25 + ESCYLD1!AA25*(1-VLOOKUP(ESCYLD2!AA$4,'[1]INTERNAL PARAMETERS-1'!$B$5:$J$44,5,FALSE))*VLOOKUP(ESCYLD2!AA$4,'[1]INTERNAL PARAMETERS-1'!$B$5:$J$44,9,FALSE)*ESCYLD2!$F25</f>
        <v>0</v>
      </c>
      <c r="AB25" s="52">
        <f>ESCYLD1!AB25*VLOOKUP(ESCYLD2!AB$4,'[1]INTERNAL PARAMETERS-1'!$B$5:$J$44,5,FALSE)*VLOOKUP(ESCYLD2!AB$4,'[1]INTERNAL PARAMETERS-1'!$B$5:$J$44,7,FALSE)*ESCYLD2!$F25 + ESCYLD1!AB25*(1-VLOOKUP(ESCYLD2!AB$4,'[1]INTERNAL PARAMETERS-1'!$B$5:$J$44,5,FALSE))*VLOOKUP(ESCYLD2!AB$4,'[1]INTERNAL PARAMETERS-1'!$B$5:$J$44,9,FALSE)*ESCYLD2!$F25</f>
        <v>0</v>
      </c>
      <c r="AC25" s="52">
        <f>ESCYLD1!AC25*VLOOKUP(ESCYLD2!AC$4,'[1]INTERNAL PARAMETERS-1'!$B$5:$J$44,5,FALSE)*VLOOKUP(ESCYLD2!AC$4,'[1]INTERNAL PARAMETERS-1'!$B$5:$J$44,7,FALSE)*ESCYLD2!$F25 + ESCYLD1!AC25*(1-VLOOKUP(ESCYLD2!AC$4,'[1]INTERNAL PARAMETERS-1'!$B$5:$J$44,5,FALSE))*VLOOKUP(ESCYLD2!AC$4,'[1]INTERNAL PARAMETERS-1'!$B$5:$J$44,9,FALSE)*ESCYLD2!$F25</f>
        <v>0</v>
      </c>
      <c r="AD25" s="52">
        <f>ESCYLD1!AD25*VLOOKUP(ESCYLD2!AD$4,'[1]INTERNAL PARAMETERS-1'!$B$5:$J$44,5,FALSE)*VLOOKUP(ESCYLD2!AD$4,'[1]INTERNAL PARAMETERS-1'!$B$5:$J$44,7,FALSE)*ESCYLD2!$F25 + ESCYLD1!AD25*(1-VLOOKUP(ESCYLD2!AD$4,'[1]INTERNAL PARAMETERS-1'!$B$5:$J$44,5,FALSE))*VLOOKUP(ESCYLD2!AD$4,'[1]INTERNAL PARAMETERS-1'!$B$5:$J$44,9,FALSE)*ESCYLD2!$F25</f>
        <v>0</v>
      </c>
      <c r="AE25" s="52">
        <f>ESCYLD1!AE25*VLOOKUP(ESCYLD2!AE$4,'[1]INTERNAL PARAMETERS-1'!$B$5:$J$44,5,FALSE)*VLOOKUP(ESCYLD2!AE$4,'[1]INTERNAL PARAMETERS-1'!$B$5:$J$44,7,FALSE)*ESCYLD2!$F25 + ESCYLD1!AE25*(1-VLOOKUP(ESCYLD2!AE$4,'[1]INTERNAL PARAMETERS-1'!$B$5:$J$44,5,FALSE))*VLOOKUP(ESCYLD2!AE$4,'[1]INTERNAL PARAMETERS-1'!$B$5:$J$44,9,FALSE)*ESCYLD2!$F25</f>
        <v>0</v>
      </c>
      <c r="AF25" s="52">
        <f>ESCYLD1!AF25*VLOOKUP(ESCYLD2!AF$4,'[1]INTERNAL PARAMETERS-1'!$B$5:$J$44,5,FALSE)*VLOOKUP(ESCYLD2!AF$4,'[1]INTERNAL PARAMETERS-1'!$B$5:$J$44,7,FALSE)*ESCYLD2!$F25 + ESCYLD1!AF25*(1-VLOOKUP(ESCYLD2!AF$4,'[1]INTERNAL PARAMETERS-1'!$B$5:$J$44,5,FALSE))*VLOOKUP(ESCYLD2!AF$4,'[1]INTERNAL PARAMETERS-1'!$B$5:$J$44,9,FALSE)*ESCYLD2!$F25</f>
        <v>1.3931073365999229</v>
      </c>
      <c r="AG25" s="52">
        <f>ESCYLD1!AG25*VLOOKUP(ESCYLD2!AG$4,'[1]INTERNAL PARAMETERS-1'!$B$5:$J$44,5,FALSE)*VLOOKUP(ESCYLD2!AG$4,'[1]INTERNAL PARAMETERS-1'!$B$5:$J$44,7,FALSE)*ESCYLD2!$F25 + ESCYLD1!AG25*(1-VLOOKUP(ESCYLD2!AG$4,'[1]INTERNAL PARAMETERS-1'!$B$5:$J$44,5,FALSE))*VLOOKUP(ESCYLD2!AG$4,'[1]INTERNAL PARAMETERS-1'!$B$5:$J$44,9,FALSE)*ESCYLD2!$F25</f>
        <v>8.7897635479675937</v>
      </c>
      <c r="AH25" s="52">
        <f>ESCYLD1!AH25*VLOOKUP(ESCYLD2!AH$4,'[1]INTERNAL PARAMETERS-1'!$B$5:$J$44,5,FALSE)*VLOOKUP(ESCYLD2!AH$4,'[1]INTERNAL PARAMETERS-1'!$B$5:$J$44,7,FALSE)*ESCYLD2!$F25 + ESCYLD1!AH25*(1-VLOOKUP(ESCYLD2!AH$4,'[1]INTERNAL PARAMETERS-1'!$B$5:$J$44,5,FALSE))*VLOOKUP(ESCYLD2!AH$4,'[1]INTERNAL PARAMETERS-1'!$B$5:$J$44,9,FALSE)*ESCYLD2!$F25</f>
        <v>0</v>
      </c>
      <c r="AI25" s="52">
        <f>ESCYLD1!AI25*VLOOKUP(ESCYLD2!AI$4,'[1]INTERNAL PARAMETERS-1'!$B$5:$J$44,5,FALSE)*VLOOKUP(ESCYLD2!AI$4,'[1]INTERNAL PARAMETERS-1'!$B$5:$J$44,7,FALSE)*ESCYLD2!$F25 + ESCYLD1!AI25*(1-VLOOKUP(ESCYLD2!AI$4,'[1]INTERNAL PARAMETERS-1'!$B$5:$J$44,5,FALSE))*VLOOKUP(ESCYLD2!AI$4,'[1]INTERNAL PARAMETERS-1'!$B$5:$J$44,9,FALSE)*ESCYLD2!$F25</f>
        <v>0.17860350469229783</v>
      </c>
      <c r="AJ25" s="52">
        <f>ESCYLD1!AJ25*VLOOKUP(ESCYLD2!AJ$4,'[1]INTERNAL PARAMETERS-1'!$B$5:$J$44,5,FALSE)*VLOOKUP(ESCYLD2!AJ$4,'[1]INTERNAL PARAMETERS-1'!$B$5:$J$44,7,FALSE)*ESCYLD2!$F25 + ESCYLD1!AJ25*(1-VLOOKUP(ESCYLD2!AJ$4,'[1]INTERNAL PARAMETERS-1'!$B$5:$J$44,5,FALSE))*VLOOKUP(ESCYLD2!AJ$4,'[1]INTERNAL PARAMETERS-1'!$B$5:$J$44,9,FALSE)*ESCYLD2!$F25</f>
        <v>0</v>
      </c>
      <c r="AK25" s="52">
        <f>ESCYLD1!AK25*VLOOKUP(ESCYLD2!AK$4,'[1]INTERNAL PARAMETERS-1'!$B$5:$J$44,5,FALSE)*VLOOKUP(ESCYLD2!AK$4,'[1]INTERNAL PARAMETERS-1'!$B$5:$J$44,7,FALSE)*ESCYLD2!$F25 + ESCYLD1!AK25*(1-VLOOKUP(ESCYLD2!AK$4,'[1]INTERNAL PARAMETERS-1'!$B$5:$J$44,5,FALSE))*VLOOKUP(ESCYLD2!AK$4,'[1]INTERNAL PARAMETERS-1'!$B$5:$J$44,9,FALSE)*ESCYLD2!$F25</f>
        <v>0</v>
      </c>
      <c r="AL25" s="52">
        <f>ESCYLD1!AL25*VLOOKUP(ESCYLD2!AL$4,'[1]INTERNAL PARAMETERS-1'!$B$5:$J$44,5,FALSE)*VLOOKUP(ESCYLD2!AL$4,'[1]INTERNAL PARAMETERS-1'!$B$5:$J$44,7,FALSE)*ESCYLD2!$F25 + ESCYLD1!AL25*(1-VLOOKUP(ESCYLD2!AL$4,'[1]INTERNAL PARAMETERS-1'!$B$5:$J$44,5,FALSE))*VLOOKUP(ESCYLD2!AL$4,'[1]INTERNAL PARAMETERS-1'!$B$5:$J$44,9,FALSE)*ESCYLD2!$F25</f>
        <v>0</v>
      </c>
      <c r="AM25" s="52">
        <f>ESCYLD1!AM25*VLOOKUP(ESCYLD2!AM$4,'[1]INTERNAL PARAMETERS-1'!$B$5:$J$44,5,FALSE)*VLOOKUP(ESCYLD2!AM$4,'[1]INTERNAL PARAMETERS-1'!$B$5:$J$44,7,FALSE)*ESCYLD2!$F25 + ESCYLD1!AM25*(1-VLOOKUP(ESCYLD2!AM$4,'[1]INTERNAL PARAMETERS-1'!$B$5:$J$44,5,FALSE))*VLOOKUP(ESCYLD2!AM$4,'[1]INTERNAL PARAMETERS-1'!$B$5:$J$44,9,FALSE)*ESCYLD2!$F25</f>
        <v>0</v>
      </c>
      <c r="AN25" s="52">
        <f>ESCYLD1!AN25*VLOOKUP(ESCYLD2!AN$4,'[1]INTERNAL PARAMETERS-1'!$B$5:$J$44,5,FALSE)*VLOOKUP(ESCYLD2!AN$4,'[1]INTERNAL PARAMETERS-1'!$B$5:$J$44,7,FALSE)*ESCYLD2!$F25 + ESCYLD1!AN25*(1-VLOOKUP(ESCYLD2!AN$4,'[1]INTERNAL PARAMETERS-1'!$B$5:$J$44,5,FALSE))*VLOOKUP(ESCYLD2!AN$4,'[1]INTERNAL PARAMETERS-1'!$B$5:$J$44,9,FALSE)*ESCYLD2!$F25</f>
        <v>0</v>
      </c>
      <c r="AO25" s="52">
        <f>ESCYLD1!AO25*VLOOKUP(ESCYLD2!AO$4,'[1]INTERNAL PARAMETERS-1'!$B$5:$J$44,5,FALSE)*VLOOKUP(ESCYLD2!AO$4,'[1]INTERNAL PARAMETERS-1'!$B$5:$J$44,7,FALSE)*ESCYLD2!$F25 + ESCYLD1!AO25*(1-VLOOKUP(ESCYLD2!AO$4,'[1]INTERNAL PARAMETERS-1'!$B$5:$J$44,5,FALSE))*VLOOKUP(ESCYLD2!AO$4,'[1]INTERNAL PARAMETERS-1'!$B$5:$J$44,9,FALSE)*ESCYLD2!$F25</f>
        <v>0</v>
      </c>
      <c r="AP25" s="52">
        <f>ESCYLD1!AP25*VLOOKUP(ESCYLD2!AP$4,'[1]INTERNAL PARAMETERS-1'!$B$5:$J$44,5,FALSE)*VLOOKUP(ESCYLD2!AP$4,'[1]INTERNAL PARAMETERS-1'!$B$5:$J$44,7,FALSE)*ESCYLD2!$F25 + ESCYLD1!AP25*(1-VLOOKUP(ESCYLD2!AP$4,'[1]INTERNAL PARAMETERS-1'!$B$5:$J$44,5,FALSE))*VLOOKUP(ESCYLD2!AP$4,'[1]INTERNAL PARAMETERS-1'!$B$5:$J$44,9,FALSE)*ESCYLD2!$F25</f>
        <v>0</v>
      </c>
      <c r="AQ25" s="52">
        <f>ESCYLD1!AQ25*VLOOKUP(ESCYLD2!AQ$4,'[1]INTERNAL PARAMETERS-1'!$B$5:$J$44,5,FALSE)*VLOOKUP(ESCYLD2!AQ$4,'[1]INTERNAL PARAMETERS-1'!$B$5:$J$44,7,FALSE)*ESCYLD2!$F25 + ESCYLD1!AQ25*(1-VLOOKUP(ESCYLD2!AQ$4,'[1]INTERNAL PARAMETERS-1'!$B$5:$J$44,5,FALSE))*VLOOKUP(ESCYLD2!AQ$4,'[1]INTERNAL PARAMETERS-1'!$B$5:$J$44,9,FALSE)*ESCYLD2!$F25</f>
        <v>0</v>
      </c>
      <c r="AR25" s="52">
        <f>ESCYLD1!AR25*VLOOKUP(ESCYLD2!AR$4,'[1]INTERNAL PARAMETERS-1'!$B$5:$J$44,5,FALSE)*VLOOKUP(ESCYLD2!AR$4,'[1]INTERNAL PARAMETERS-1'!$B$5:$J$44,7,FALSE)*ESCYLD2!$F25 + ESCYLD1!AR25*(1-VLOOKUP(ESCYLD2!AR$4,'[1]INTERNAL PARAMETERS-1'!$B$5:$J$44,5,FALSE))*VLOOKUP(ESCYLD2!AR$4,'[1]INTERNAL PARAMETERS-1'!$B$5:$J$44,9,FALSE)*ESCYLD2!$F25</f>
        <v>0</v>
      </c>
      <c r="AS25" s="52">
        <f>ESCYLD1!AS25*VLOOKUP(ESCYLD2!AS$4,'[1]INTERNAL PARAMETERS-1'!$B$5:$J$44,5,FALSE)*VLOOKUP(ESCYLD2!AS$4,'[1]INTERNAL PARAMETERS-1'!$B$5:$J$44,7,FALSE)*ESCYLD2!$F25 + ESCYLD1!AS25*(1-VLOOKUP(ESCYLD2!AS$4,'[1]INTERNAL PARAMETERS-1'!$B$5:$J$44,5,FALSE))*VLOOKUP(ESCYLD2!AS$4,'[1]INTERNAL PARAMETERS-1'!$B$5:$J$44,9,FALSE)*ESCYLD2!$F25</f>
        <v>0</v>
      </c>
      <c r="AT25" s="51">
        <f>ESCYLD1!AT25*VLOOKUP(ESCYLD2!AT$4,'[1]INTERNAL PARAMETERS-1'!$B$5:$J$44,5,FALSE)*VLOOKUP(ESCYLD2!AT$4,'[1]INTERNAL PARAMETERS-1'!$B$5:$J$44,7,FALSE)*ESCYLD2!$F25 + ESCYLD1!AT25*(1-VLOOKUP(ESCYLD2!AT$4,'[1]INTERNAL PARAMETERS-1'!$B$5:$J$44,5,FALSE))*VLOOKUP(ESCYLD2!AT$4,'[1]INTERNAL PARAMETERS-1'!$B$5:$J$44,9,FALSE)*ESCYLD2!$F25</f>
        <v>0</v>
      </c>
      <c r="AU25" s="53">
        <f>ESCYLD1!AU25*VLOOKUP(ESCYLD2!AU$4,'[1]INTERNAL PARAMETERS-1'!$B$5:$J$44,5,FALSE)*VLOOKUP(ESCYLD2!AU$4,'[1]INTERNAL PARAMETERS-1'!$B$5:$J$44,6,FALSE)*VLOOKUP(ESCYLD2!AU$4,'[1]INTERNAL PARAMETERS-1'!$B$5:$J$44,3,FALSE) + ESCYLD1!AU25*(1-VLOOKUP(ESCYLD2!AU$4,'[1]INTERNAL PARAMETERS-1'!$B$5:$J$44,5,FALSE))*VLOOKUP(ESCYLD2!AU$4,'[1]INTERNAL PARAMETERS-1'!$B$5:$J$44,8,FALSE)*VLOOKUP(ESCYLD2!AU$4,'[1]INTERNAL PARAMETERS-1'!$B$5:$J$44,3,FALSE)</f>
        <v>0</v>
      </c>
      <c r="AV25" s="52">
        <f>ESCYLD1!AV25*VLOOKUP(ESCYLD2!AV$4,'[1]INTERNAL PARAMETERS-1'!$B$5:$J$44,5,FALSE)*VLOOKUP(ESCYLD2!AV$4,'[1]INTERNAL PARAMETERS-1'!$B$5:$J$44,6,FALSE)*VLOOKUP(ESCYLD2!AV$4,'[1]INTERNAL PARAMETERS-1'!$B$5:$J$44,3,FALSE) + ESCYLD1!AV25*(1-VLOOKUP(ESCYLD2!AV$4,'[1]INTERNAL PARAMETERS-1'!$B$5:$J$44,5,FALSE))*VLOOKUP(ESCYLD2!AV$4,'[1]INTERNAL PARAMETERS-1'!$B$5:$J$44,8,FALSE)*VLOOKUP(ESCYLD2!AV$4,'[1]INTERNAL PARAMETERS-1'!$B$5:$J$44,3,FALSE)</f>
        <v>0</v>
      </c>
      <c r="AW25" s="52">
        <f>ESCYLD1!AW25*VLOOKUP(ESCYLD2!AW$4,'[1]INTERNAL PARAMETERS-1'!$B$5:$J$44,5,FALSE)*VLOOKUP(ESCYLD2!AW$4,'[1]INTERNAL PARAMETERS-1'!$B$5:$J$44,6,FALSE)*VLOOKUP(ESCYLD2!AW$4,'[1]INTERNAL PARAMETERS-1'!$B$5:$J$44,3,FALSE) + ESCYLD1!AW25*(1-VLOOKUP(ESCYLD2!AW$4,'[1]INTERNAL PARAMETERS-1'!$B$5:$J$44,5,FALSE))*VLOOKUP(ESCYLD2!AW$4,'[1]INTERNAL PARAMETERS-1'!$B$5:$J$44,8,FALSE)*VLOOKUP(ESCYLD2!AW$4,'[1]INTERNAL PARAMETERS-1'!$B$5:$J$44,3,FALSE)</f>
        <v>9.0607608635166006</v>
      </c>
      <c r="AX25" s="52">
        <f>ESCYLD1!AX25*VLOOKUP(ESCYLD2!AX$4,'[1]INTERNAL PARAMETERS-1'!$B$5:$J$44,5,FALSE)*VLOOKUP(ESCYLD2!AX$4,'[1]INTERNAL PARAMETERS-1'!$B$5:$J$44,6,FALSE)*VLOOKUP(ESCYLD2!AX$4,'[1]INTERNAL PARAMETERS-1'!$B$5:$J$44,3,FALSE) + ESCYLD1!AX25*(1-VLOOKUP(ESCYLD2!AX$4,'[1]INTERNAL PARAMETERS-1'!$B$5:$J$44,5,FALSE))*VLOOKUP(ESCYLD2!AX$4,'[1]INTERNAL PARAMETERS-1'!$B$5:$J$44,8,FALSE)*VLOOKUP(ESCYLD2!AX$4,'[1]INTERNAL PARAMETERS-1'!$B$5:$J$44,3,FALSE)</f>
        <v>0</v>
      </c>
      <c r="AY25" s="52">
        <f>ESCYLD1!AY25*VLOOKUP(ESCYLD2!AY$4,'[1]INTERNAL PARAMETERS-1'!$B$5:$J$44,5,FALSE)*VLOOKUP(ESCYLD2!AY$4,'[1]INTERNAL PARAMETERS-1'!$B$5:$J$44,6,FALSE)*VLOOKUP(ESCYLD2!AY$4,'[1]INTERNAL PARAMETERS-1'!$B$5:$J$44,3,FALSE) + ESCYLD1!AY25*(1-VLOOKUP(ESCYLD2!AY$4,'[1]INTERNAL PARAMETERS-1'!$B$5:$J$44,5,FALSE))*VLOOKUP(ESCYLD2!AY$4,'[1]INTERNAL PARAMETERS-1'!$B$5:$J$44,8,FALSE)*VLOOKUP(ESCYLD2!AY$4,'[1]INTERNAL PARAMETERS-1'!$B$5:$J$44,3,FALSE)</f>
        <v>0</v>
      </c>
      <c r="AZ25" s="52">
        <f>ESCYLD1!AZ25*VLOOKUP(ESCYLD2!AZ$4,'[1]INTERNAL PARAMETERS-1'!$B$5:$J$44,5,FALSE)*VLOOKUP(ESCYLD2!AZ$4,'[1]INTERNAL PARAMETERS-1'!$B$5:$J$44,6,FALSE)*VLOOKUP(ESCYLD2!AZ$4,'[1]INTERNAL PARAMETERS-1'!$B$5:$J$44,3,FALSE) + ESCYLD1!AZ25*(1-VLOOKUP(ESCYLD2!AZ$4,'[1]INTERNAL PARAMETERS-1'!$B$5:$J$44,5,FALSE))*VLOOKUP(ESCYLD2!AZ$4,'[1]INTERNAL PARAMETERS-1'!$B$5:$J$44,8,FALSE)*VLOOKUP(ESCYLD2!AZ$4,'[1]INTERNAL PARAMETERS-1'!$B$5:$J$44,3,FALSE)</f>
        <v>0</v>
      </c>
      <c r="BA25" s="52">
        <f>ESCYLD1!BA25*VLOOKUP(ESCYLD2!BA$4,'[1]INTERNAL PARAMETERS-1'!$B$5:$J$44,5,FALSE)*VLOOKUP(ESCYLD2!BA$4,'[1]INTERNAL PARAMETERS-1'!$B$5:$J$44,6,FALSE)*VLOOKUP(ESCYLD2!BA$4,'[1]INTERNAL PARAMETERS-1'!$B$5:$J$44,3,FALSE) + ESCYLD1!BA25*(1-VLOOKUP(ESCYLD2!BA$4,'[1]INTERNAL PARAMETERS-1'!$B$5:$J$44,5,FALSE))*VLOOKUP(ESCYLD2!BA$4,'[1]INTERNAL PARAMETERS-1'!$B$5:$J$44,8,FALSE)*VLOOKUP(ESCYLD2!BA$4,'[1]INTERNAL PARAMETERS-1'!$B$5:$J$44,3,FALSE)</f>
        <v>0.82860535362404053</v>
      </c>
      <c r="BB25" s="52">
        <f>ESCYLD1!BB25*VLOOKUP(ESCYLD2!BB$4,'[1]INTERNAL PARAMETERS-1'!$B$5:$J$44,5,FALSE)*VLOOKUP(ESCYLD2!BB$4,'[1]INTERNAL PARAMETERS-1'!$B$5:$J$44,6,FALSE)*VLOOKUP(ESCYLD2!BB$4,'[1]INTERNAL PARAMETERS-1'!$B$5:$J$44,3,FALSE) + ESCYLD1!BB25*(1-VLOOKUP(ESCYLD2!BB$4,'[1]INTERNAL PARAMETERS-1'!$B$5:$J$44,5,FALSE))*VLOOKUP(ESCYLD2!BB$4,'[1]INTERNAL PARAMETERS-1'!$B$5:$J$44,8,FALSE)*VLOOKUP(ESCYLD2!BB$4,'[1]INTERNAL PARAMETERS-1'!$B$5:$J$44,3,FALSE)</f>
        <v>2.0248670957124619</v>
      </c>
      <c r="BC25" s="52">
        <f>ESCYLD1!BC25*VLOOKUP(ESCYLD2!BC$4,'[1]INTERNAL PARAMETERS-1'!$B$5:$J$44,5,FALSE)*VLOOKUP(ESCYLD2!BC$4,'[1]INTERNAL PARAMETERS-1'!$B$5:$J$44,6,FALSE)*VLOOKUP(ESCYLD2!BC$4,'[1]INTERNAL PARAMETERS-1'!$B$5:$J$44,3,FALSE) + ESCYLD1!BC25*(1-VLOOKUP(ESCYLD2!BC$4,'[1]INTERNAL PARAMETERS-1'!$B$5:$J$44,5,FALSE))*VLOOKUP(ESCYLD2!BC$4,'[1]INTERNAL PARAMETERS-1'!$B$5:$J$44,8,FALSE)*VLOOKUP(ESCYLD2!BC$4,'[1]INTERNAL PARAMETERS-1'!$B$5:$J$44,3,FALSE)</f>
        <v>0.5914452263328871</v>
      </c>
      <c r="BD25" s="52">
        <f>ESCYLD1!BD25*VLOOKUP(ESCYLD2!BD$4,'[1]INTERNAL PARAMETERS-1'!$B$5:$J$44,5,FALSE)*VLOOKUP(ESCYLD2!BD$4,'[1]INTERNAL PARAMETERS-1'!$B$5:$J$44,6,FALSE)*VLOOKUP(ESCYLD2!BD$4,'[1]INTERNAL PARAMETERS-1'!$B$5:$J$44,3,FALSE) + ESCYLD1!BD25*(1-VLOOKUP(ESCYLD2!BD$4,'[1]INTERNAL PARAMETERS-1'!$B$5:$J$44,5,FALSE))*VLOOKUP(ESCYLD2!BD$4,'[1]INTERNAL PARAMETERS-1'!$B$5:$J$44,8,FALSE)*VLOOKUP(ESCYLD2!BD$4,'[1]INTERNAL PARAMETERS-1'!$B$5:$J$44,3,FALSE)</f>
        <v>1.6909246596299494</v>
      </c>
      <c r="BE25" s="52">
        <f>ESCYLD1!BE25*VLOOKUP(ESCYLD2!BE$4,'[1]INTERNAL PARAMETERS-1'!$B$5:$J$44,5,FALSE)*VLOOKUP(ESCYLD2!BE$4,'[1]INTERNAL PARAMETERS-1'!$B$5:$J$44,6,FALSE)*VLOOKUP(ESCYLD2!BE$4,'[1]INTERNAL PARAMETERS-1'!$B$5:$J$44,3,FALSE) + ESCYLD1!BE25*(1-VLOOKUP(ESCYLD2!BE$4,'[1]INTERNAL PARAMETERS-1'!$B$5:$J$44,5,FALSE))*VLOOKUP(ESCYLD2!BE$4,'[1]INTERNAL PARAMETERS-1'!$B$5:$J$44,8,FALSE)*VLOOKUP(ESCYLD2!BE$4,'[1]INTERNAL PARAMETERS-1'!$B$5:$J$44,3,FALSE)</f>
        <v>1.9226559067016102</v>
      </c>
      <c r="BF25" s="52">
        <f>ESCYLD1!BF25*VLOOKUP(ESCYLD2!BF$4,'[1]INTERNAL PARAMETERS-1'!$B$5:$J$44,5,FALSE)*VLOOKUP(ESCYLD2!BF$4,'[1]INTERNAL PARAMETERS-1'!$B$5:$J$44,6,FALSE)*VLOOKUP(ESCYLD2!BF$4,'[1]INTERNAL PARAMETERS-1'!$B$5:$J$44,3,FALSE) + ESCYLD1!BF25*(1-VLOOKUP(ESCYLD2!BF$4,'[1]INTERNAL PARAMETERS-1'!$B$5:$J$44,5,FALSE))*VLOOKUP(ESCYLD2!BF$4,'[1]INTERNAL PARAMETERS-1'!$B$5:$J$44,8,FALSE)*VLOOKUP(ESCYLD2!BF$4,'[1]INTERNAL PARAMETERS-1'!$B$5:$J$44,3,FALSE)</f>
        <v>0</v>
      </c>
      <c r="BG25" s="52">
        <f>ESCYLD1!BG25*VLOOKUP(ESCYLD2!BG$4,'[1]INTERNAL PARAMETERS-1'!$B$5:$J$44,5,FALSE)*VLOOKUP(ESCYLD2!BG$4,'[1]INTERNAL PARAMETERS-1'!$B$5:$J$44,6,FALSE)*VLOOKUP(ESCYLD2!BG$4,'[1]INTERNAL PARAMETERS-1'!$B$5:$J$44,3,FALSE) + ESCYLD1!BG25*(1-VLOOKUP(ESCYLD2!BG$4,'[1]INTERNAL PARAMETERS-1'!$B$5:$J$44,5,FALSE))*VLOOKUP(ESCYLD2!BG$4,'[1]INTERNAL PARAMETERS-1'!$B$5:$J$44,8,FALSE)*VLOOKUP(ESCYLD2!BG$4,'[1]INTERNAL PARAMETERS-1'!$B$5:$J$44,3,FALSE)</f>
        <v>3.1324115767131637</v>
      </c>
      <c r="BH25" s="52">
        <f>ESCYLD1!BH25*VLOOKUP(ESCYLD2!BH$4,'[1]INTERNAL PARAMETERS-1'!$B$5:$J$44,5,FALSE)*VLOOKUP(ESCYLD2!BH$4,'[1]INTERNAL PARAMETERS-1'!$B$5:$J$44,6,FALSE)*VLOOKUP(ESCYLD2!BH$4,'[1]INTERNAL PARAMETERS-1'!$B$5:$J$44,3,FALSE) + ESCYLD1!BH25*(1-VLOOKUP(ESCYLD2!BH$4,'[1]INTERNAL PARAMETERS-1'!$B$5:$J$44,5,FALSE))*VLOOKUP(ESCYLD2!BH$4,'[1]INTERNAL PARAMETERS-1'!$B$5:$J$44,8,FALSE)*VLOOKUP(ESCYLD2!BH$4,'[1]INTERNAL PARAMETERS-1'!$B$5:$J$44,3,FALSE)</f>
        <v>3.6080915640672871E-3</v>
      </c>
      <c r="BI25" s="52">
        <f>ESCYLD1!BI25*VLOOKUP(ESCYLD2!BI$4,'[1]INTERNAL PARAMETERS-1'!$B$5:$J$44,5,FALSE)*VLOOKUP(ESCYLD2!BI$4,'[1]INTERNAL PARAMETERS-1'!$B$5:$J$44,6,FALSE)*VLOOKUP(ESCYLD2!BI$4,'[1]INTERNAL PARAMETERS-1'!$B$5:$J$44,3,FALSE) + ESCYLD1!BI25*(1-VLOOKUP(ESCYLD2!BI$4,'[1]INTERNAL PARAMETERS-1'!$B$5:$J$44,5,FALSE))*VLOOKUP(ESCYLD2!BI$4,'[1]INTERNAL PARAMETERS-1'!$B$5:$J$44,8,FALSE)*VLOOKUP(ESCYLD2!BI$4,'[1]INTERNAL PARAMETERS-1'!$B$5:$J$44,3,FALSE)</f>
        <v>0</v>
      </c>
      <c r="BJ25" s="52">
        <f>ESCYLD1!BJ25*VLOOKUP(ESCYLD2!BJ$4,'[1]INTERNAL PARAMETERS-1'!$B$5:$J$44,5,FALSE)*VLOOKUP(ESCYLD2!BJ$4,'[1]INTERNAL PARAMETERS-1'!$B$5:$J$44,6,FALSE)*VLOOKUP(ESCYLD2!BJ$4,'[1]INTERNAL PARAMETERS-1'!$B$5:$J$44,3,FALSE) + ESCYLD1!BJ25*(1-VLOOKUP(ESCYLD2!BJ$4,'[1]INTERNAL PARAMETERS-1'!$B$5:$J$44,5,FALSE))*VLOOKUP(ESCYLD2!BJ$4,'[1]INTERNAL PARAMETERS-1'!$B$5:$J$44,8,FALSE)*VLOOKUP(ESCYLD2!BJ$4,'[1]INTERNAL PARAMETERS-1'!$B$5:$J$44,3,FALSE)</f>
        <v>0.59910820510848584</v>
      </c>
      <c r="BK25" s="52">
        <f>ESCYLD1!BK25*VLOOKUP(ESCYLD2!BK$4,'[1]INTERNAL PARAMETERS-1'!$B$5:$J$44,5,FALSE)*VLOOKUP(ESCYLD2!BK$4,'[1]INTERNAL PARAMETERS-1'!$B$5:$J$44,6,FALSE)*VLOOKUP(ESCYLD2!BK$4,'[1]INTERNAL PARAMETERS-1'!$B$5:$J$44,3,FALSE) + ESCYLD1!BK25*(1-VLOOKUP(ESCYLD2!BK$4,'[1]INTERNAL PARAMETERS-1'!$B$5:$J$44,5,FALSE))*VLOOKUP(ESCYLD2!BK$4,'[1]INTERNAL PARAMETERS-1'!$B$5:$J$44,8,FALSE)*VLOOKUP(ESCYLD2!BK$4,'[1]INTERNAL PARAMETERS-1'!$B$5:$J$44,3,FALSE)</f>
        <v>0.41632477113328881</v>
      </c>
      <c r="BL25" s="52">
        <f>ESCYLD1!BL25*VLOOKUP(ESCYLD2!BL$4,'[1]INTERNAL PARAMETERS-1'!$B$5:$J$44,5,FALSE)*VLOOKUP(ESCYLD2!BL$4,'[1]INTERNAL PARAMETERS-1'!$B$5:$J$44,6,FALSE)*VLOOKUP(ESCYLD2!BL$4,'[1]INTERNAL PARAMETERS-1'!$B$5:$J$44,3,FALSE) + ESCYLD1!BL25*(1-VLOOKUP(ESCYLD2!BL$4,'[1]INTERNAL PARAMETERS-1'!$B$5:$J$44,5,FALSE))*VLOOKUP(ESCYLD2!BL$4,'[1]INTERNAL PARAMETERS-1'!$B$5:$J$44,8,FALSE)*VLOOKUP(ESCYLD2!BL$4,'[1]INTERNAL PARAMETERS-1'!$B$5:$J$44,3,FALSE)</f>
        <v>0.54787066886621349</v>
      </c>
      <c r="BM25" s="52">
        <f>ESCYLD1!BM25*VLOOKUP(ESCYLD2!BM$4,'[1]INTERNAL PARAMETERS-1'!$B$5:$J$44,5,FALSE)*VLOOKUP(ESCYLD2!BM$4,'[1]INTERNAL PARAMETERS-1'!$B$5:$J$44,6,FALSE)*VLOOKUP(ESCYLD2!BM$4,'[1]INTERNAL PARAMETERS-1'!$B$5:$J$44,3,FALSE) + ESCYLD1!BM25*(1-VLOOKUP(ESCYLD2!BM$4,'[1]INTERNAL PARAMETERS-1'!$B$5:$J$44,5,FALSE))*VLOOKUP(ESCYLD2!BM$4,'[1]INTERNAL PARAMETERS-1'!$B$5:$J$44,8,FALSE)*VLOOKUP(ESCYLD2!BM$4,'[1]INTERNAL PARAMETERS-1'!$B$5:$J$44,3,FALSE)</f>
        <v>4.5880670506040819E-2</v>
      </c>
      <c r="BN25" s="52">
        <f>ESCYLD1!BN25*VLOOKUP(ESCYLD2!BN$4,'[1]INTERNAL PARAMETERS-1'!$B$5:$J$44,5,FALSE)*VLOOKUP(ESCYLD2!BN$4,'[1]INTERNAL PARAMETERS-1'!$B$5:$J$44,6,FALSE)*VLOOKUP(ESCYLD2!BN$4,'[1]INTERNAL PARAMETERS-1'!$B$5:$J$44,3,FALSE) + ESCYLD1!BN25*(1-VLOOKUP(ESCYLD2!BN$4,'[1]INTERNAL PARAMETERS-1'!$B$5:$J$44,5,FALSE))*VLOOKUP(ESCYLD2!BN$4,'[1]INTERNAL PARAMETERS-1'!$B$5:$J$44,8,FALSE)*VLOOKUP(ESCYLD2!BN$4,'[1]INTERNAL PARAMETERS-1'!$B$5:$J$44,3,FALSE)</f>
        <v>0.70961466145721219</v>
      </c>
      <c r="BO25" s="52">
        <f>ESCYLD1!BO25*VLOOKUP(ESCYLD2!BO$4,'[1]INTERNAL PARAMETERS-1'!$B$5:$J$44,5,FALSE)*VLOOKUP(ESCYLD2!BO$4,'[1]INTERNAL PARAMETERS-1'!$B$5:$J$44,6,FALSE)*VLOOKUP(ESCYLD2!BO$4,'[1]INTERNAL PARAMETERS-1'!$B$5:$J$44,3,FALSE) + ESCYLD1!BO25*(1-VLOOKUP(ESCYLD2!BO$4,'[1]INTERNAL PARAMETERS-1'!$B$5:$J$44,5,FALSE))*VLOOKUP(ESCYLD2!BO$4,'[1]INTERNAL PARAMETERS-1'!$B$5:$J$44,8,FALSE)*VLOOKUP(ESCYLD2!BO$4,'[1]INTERNAL PARAMETERS-1'!$B$5:$J$44,3,FALSE)</f>
        <v>0.82490298796772599</v>
      </c>
      <c r="BP25" s="52">
        <f>ESCYLD1!BP25*VLOOKUP(ESCYLD2!BP$4,'[1]INTERNAL PARAMETERS-1'!$B$5:$J$44,5,FALSE)*VLOOKUP(ESCYLD2!BP$4,'[1]INTERNAL PARAMETERS-1'!$B$5:$J$44,6,FALSE)*VLOOKUP(ESCYLD2!BP$4,'[1]INTERNAL PARAMETERS-1'!$B$5:$J$44,3,FALSE) + ESCYLD1!BP25*(1-VLOOKUP(ESCYLD2!BP$4,'[1]INTERNAL PARAMETERS-1'!$B$5:$J$44,5,FALSE))*VLOOKUP(ESCYLD2!BP$4,'[1]INTERNAL PARAMETERS-1'!$B$5:$J$44,8,FALSE)*VLOOKUP(ESCYLD2!BP$4,'[1]INTERNAL PARAMETERS-1'!$B$5:$J$44,3,FALSE)</f>
        <v>2.7045348321748281E-2</v>
      </c>
      <c r="BQ25" s="52">
        <f>ESCYLD1!BQ25*VLOOKUP(ESCYLD2!BQ$4,'[1]INTERNAL PARAMETERS-1'!$B$5:$J$44,5,FALSE)*VLOOKUP(ESCYLD2!BQ$4,'[1]INTERNAL PARAMETERS-1'!$B$5:$J$44,6,FALSE)*VLOOKUP(ESCYLD2!BQ$4,'[1]INTERNAL PARAMETERS-1'!$B$5:$J$44,3,FALSE) + ESCYLD1!BQ25*(1-VLOOKUP(ESCYLD2!BQ$4,'[1]INTERNAL PARAMETERS-1'!$B$5:$J$44,5,FALSE))*VLOOKUP(ESCYLD2!BQ$4,'[1]INTERNAL PARAMETERS-1'!$B$5:$J$44,8,FALSE)*VLOOKUP(ESCYLD2!BQ$4,'[1]INTERNAL PARAMETERS-1'!$B$5:$J$44,3,FALSE)</f>
        <v>1.3890546611462316</v>
      </c>
      <c r="BR25" s="52">
        <f>ESCYLD1!BR25*VLOOKUP(ESCYLD2!BR$4,'[1]INTERNAL PARAMETERS-1'!$B$5:$J$44,5,FALSE)*VLOOKUP(ESCYLD2!BR$4,'[1]INTERNAL PARAMETERS-1'!$B$5:$J$44,6,FALSE)*VLOOKUP(ESCYLD2!BR$4,'[1]INTERNAL PARAMETERS-1'!$B$5:$J$44,3,FALSE) + ESCYLD1!BR25*(1-VLOOKUP(ESCYLD2!BR$4,'[1]INTERNAL PARAMETERS-1'!$B$5:$J$44,5,FALSE))*VLOOKUP(ESCYLD2!BR$4,'[1]INTERNAL PARAMETERS-1'!$B$5:$J$44,8,FALSE)*VLOOKUP(ESCYLD2!BR$4,'[1]INTERNAL PARAMETERS-1'!$B$5:$J$44,3,FALSE)</f>
        <v>4.6585593223141875E-2</v>
      </c>
      <c r="BS25" s="52">
        <f>ESCYLD1!BS25*VLOOKUP(ESCYLD2!BS$4,'[1]INTERNAL PARAMETERS-1'!$B$5:$J$44,5,FALSE)*VLOOKUP(ESCYLD2!BS$4,'[1]INTERNAL PARAMETERS-1'!$B$5:$J$44,6,FALSE)*VLOOKUP(ESCYLD2!BS$4,'[1]INTERNAL PARAMETERS-1'!$B$5:$J$44,3,FALSE) + ESCYLD1!BS25*(1-VLOOKUP(ESCYLD2!BS$4,'[1]INTERNAL PARAMETERS-1'!$B$5:$J$44,5,FALSE))*VLOOKUP(ESCYLD2!BS$4,'[1]INTERNAL PARAMETERS-1'!$B$5:$J$44,8,FALSE)*VLOOKUP(ESCYLD2!BS$4,'[1]INTERNAL PARAMETERS-1'!$B$5:$J$44,3,FALSE)</f>
        <v>2.9896422712800044E-3</v>
      </c>
      <c r="BT25" s="52">
        <f>ESCYLD1!BT25*VLOOKUP(ESCYLD2!BT$4,'[1]INTERNAL PARAMETERS-1'!$B$5:$J$44,5,FALSE)*VLOOKUP(ESCYLD2!BT$4,'[1]INTERNAL PARAMETERS-1'!$B$5:$J$44,6,FALSE)*VLOOKUP(ESCYLD2!BT$4,'[1]INTERNAL PARAMETERS-1'!$B$5:$J$44,3,FALSE) + ESCYLD1!BT25*(1-VLOOKUP(ESCYLD2!BT$4,'[1]INTERNAL PARAMETERS-1'!$B$5:$J$44,5,FALSE))*VLOOKUP(ESCYLD2!BT$4,'[1]INTERNAL PARAMETERS-1'!$B$5:$J$44,8,FALSE)*VLOOKUP(ESCYLD2!BT$4,'[1]INTERNAL PARAMETERS-1'!$B$5:$J$44,3,FALSE)</f>
        <v>0</v>
      </c>
      <c r="BU25" s="52">
        <f>ESCYLD1!BU25*VLOOKUP(ESCYLD2!BU$4,'[1]INTERNAL PARAMETERS-1'!$B$5:$J$44,5,FALSE)*VLOOKUP(ESCYLD2!BU$4,'[1]INTERNAL PARAMETERS-1'!$B$5:$J$44,6,FALSE)*VLOOKUP(ESCYLD2!BU$4,'[1]INTERNAL PARAMETERS-1'!$B$5:$J$44,3,FALSE) + ESCYLD1!BU25*(1-VLOOKUP(ESCYLD2!BU$4,'[1]INTERNAL PARAMETERS-1'!$B$5:$J$44,5,FALSE))*VLOOKUP(ESCYLD2!BU$4,'[1]INTERNAL PARAMETERS-1'!$B$5:$J$44,8,FALSE)*VLOOKUP(ESCYLD2!BU$4,'[1]INTERNAL PARAMETERS-1'!$B$5:$J$44,3,FALSE)</f>
        <v>0</v>
      </c>
      <c r="BV25" s="52">
        <f>ESCYLD1!BV25*VLOOKUP(ESCYLD2!BV$4,'[1]INTERNAL PARAMETERS-1'!$B$5:$J$44,5,FALSE)*VLOOKUP(ESCYLD2!BV$4,'[1]INTERNAL PARAMETERS-1'!$B$5:$J$44,6,FALSE)*VLOOKUP(ESCYLD2!BV$4,'[1]INTERNAL PARAMETERS-1'!$B$5:$J$44,3,FALSE) + ESCYLD1!BV25*(1-VLOOKUP(ESCYLD2!BV$4,'[1]INTERNAL PARAMETERS-1'!$B$5:$J$44,5,FALSE))*VLOOKUP(ESCYLD2!BV$4,'[1]INTERNAL PARAMETERS-1'!$B$5:$J$44,8,FALSE)*VLOOKUP(ESCYLD2!BV$4,'[1]INTERNAL PARAMETERS-1'!$B$5:$J$44,3,FALSE)</f>
        <v>0</v>
      </c>
      <c r="BW25" s="52">
        <f>ESCYLD1!BW25*VLOOKUP(ESCYLD2!BW$4,'[1]INTERNAL PARAMETERS-1'!$B$5:$J$44,5,FALSE)*VLOOKUP(ESCYLD2!BW$4,'[1]INTERNAL PARAMETERS-1'!$B$5:$J$44,6,FALSE)*VLOOKUP(ESCYLD2!BW$4,'[1]INTERNAL PARAMETERS-1'!$B$5:$J$44,3,FALSE) + ESCYLD1!BW25*(1-VLOOKUP(ESCYLD2!BW$4,'[1]INTERNAL PARAMETERS-1'!$B$5:$J$44,5,FALSE))*VLOOKUP(ESCYLD2!BW$4,'[1]INTERNAL PARAMETERS-1'!$B$5:$J$44,8,FALSE)*VLOOKUP(ESCYLD2!BW$4,'[1]INTERNAL PARAMETERS-1'!$B$5:$J$44,3,FALSE)</f>
        <v>0</v>
      </c>
      <c r="BX25" s="52">
        <f>ESCYLD1!BX25*VLOOKUP(ESCYLD2!BX$4,'[1]INTERNAL PARAMETERS-1'!$B$5:$J$44,5,FALSE)*VLOOKUP(ESCYLD2!BX$4,'[1]INTERNAL PARAMETERS-1'!$B$5:$J$44,6,FALSE)*VLOOKUP(ESCYLD2!BX$4,'[1]INTERNAL PARAMETERS-1'!$B$5:$J$44,3,FALSE) + ESCYLD1!BX25*(1-VLOOKUP(ESCYLD2!BX$4,'[1]INTERNAL PARAMETERS-1'!$B$5:$J$44,5,FALSE))*VLOOKUP(ESCYLD2!BX$4,'[1]INTERNAL PARAMETERS-1'!$B$5:$J$44,8,FALSE)*VLOOKUP(ESCYLD2!BX$4,'[1]INTERNAL PARAMETERS-1'!$B$5:$J$44,3,FALSE)</f>
        <v>0</v>
      </c>
      <c r="BY25" s="52">
        <f>ESCYLD1!BY25*VLOOKUP(ESCYLD2!BY$4,'[1]INTERNAL PARAMETERS-1'!$B$5:$J$44,5,FALSE)*VLOOKUP(ESCYLD2!BY$4,'[1]INTERNAL PARAMETERS-1'!$B$5:$J$44,6,FALSE)*VLOOKUP(ESCYLD2!BY$4,'[1]INTERNAL PARAMETERS-1'!$B$5:$J$44,3,FALSE) + ESCYLD1!BY25*(1-VLOOKUP(ESCYLD2!BY$4,'[1]INTERNAL PARAMETERS-1'!$B$5:$J$44,5,FALSE))*VLOOKUP(ESCYLD2!BY$4,'[1]INTERNAL PARAMETERS-1'!$B$5:$J$44,8,FALSE)*VLOOKUP(ESCYLD2!BY$4,'[1]INTERNAL PARAMETERS-1'!$B$5:$J$44,3,FALSE)</f>
        <v>0</v>
      </c>
      <c r="BZ25" s="52">
        <f>ESCYLD1!BZ25*VLOOKUP(ESCYLD2!BZ$4,'[1]INTERNAL PARAMETERS-1'!$B$5:$J$44,5,FALSE)*VLOOKUP(ESCYLD2!BZ$4,'[1]INTERNAL PARAMETERS-1'!$B$5:$J$44,6,FALSE)*VLOOKUP(ESCYLD2!BZ$4,'[1]INTERNAL PARAMETERS-1'!$B$5:$J$44,3,FALSE) + ESCYLD1!BZ25*(1-VLOOKUP(ESCYLD2!BZ$4,'[1]INTERNAL PARAMETERS-1'!$B$5:$J$44,5,FALSE))*VLOOKUP(ESCYLD2!BZ$4,'[1]INTERNAL PARAMETERS-1'!$B$5:$J$44,8,FALSE)*VLOOKUP(ESCYLD2!BZ$4,'[1]INTERNAL PARAMETERS-1'!$B$5:$J$44,3,FALSE)</f>
        <v>4.2764069551857698E-3</v>
      </c>
      <c r="CA25" s="52">
        <f>ESCYLD1!CA25*VLOOKUP(ESCYLD2!CA$4,'[1]INTERNAL PARAMETERS-1'!$B$5:$J$44,5,FALSE)*VLOOKUP(ESCYLD2!CA$4,'[1]INTERNAL PARAMETERS-1'!$B$5:$J$44,6,FALSE)*VLOOKUP(ESCYLD2!CA$4,'[1]INTERNAL PARAMETERS-1'!$B$5:$J$44,3,FALSE) + ESCYLD1!CA25*(1-VLOOKUP(ESCYLD2!CA$4,'[1]INTERNAL PARAMETERS-1'!$B$5:$J$44,5,FALSE))*VLOOKUP(ESCYLD2!CA$4,'[1]INTERNAL PARAMETERS-1'!$B$5:$J$44,8,FALSE)*VLOOKUP(ESCYLD2!CA$4,'[1]INTERNAL PARAMETERS-1'!$B$5:$J$44,3,FALSE)</f>
        <v>0</v>
      </c>
      <c r="CB25" s="52">
        <f>ESCYLD1!CB25*VLOOKUP(ESCYLD2!CB$4,'[1]INTERNAL PARAMETERS-1'!$B$5:$J$44,5,FALSE)*VLOOKUP(ESCYLD2!CB$4,'[1]INTERNAL PARAMETERS-1'!$B$5:$J$44,6,FALSE)*VLOOKUP(ESCYLD2!CB$4,'[1]INTERNAL PARAMETERS-1'!$B$5:$J$44,3,FALSE) + ESCYLD1!CB25*(1-VLOOKUP(ESCYLD2!CB$4,'[1]INTERNAL PARAMETERS-1'!$B$5:$J$44,5,FALSE))*VLOOKUP(ESCYLD2!CB$4,'[1]INTERNAL PARAMETERS-1'!$B$5:$J$44,8,FALSE)*VLOOKUP(ESCYLD2!CB$4,'[1]INTERNAL PARAMETERS-1'!$B$5:$J$44,3,FALSE)</f>
        <v>0</v>
      </c>
      <c r="CC25" s="52">
        <f>ESCYLD1!CC25*VLOOKUP(ESCYLD2!CC$4,'[1]INTERNAL PARAMETERS-1'!$B$5:$J$44,5,FALSE)*VLOOKUP(ESCYLD2!CC$4,'[1]INTERNAL PARAMETERS-1'!$B$5:$J$44,6,FALSE)*VLOOKUP(ESCYLD2!CC$4,'[1]INTERNAL PARAMETERS-1'!$B$5:$J$44,3,FALSE) + ESCYLD1!CC25*(1-VLOOKUP(ESCYLD2!CC$4,'[1]INTERNAL PARAMETERS-1'!$B$5:$J$44,5,FALSE))*VLOOKUP(ESCYLD2!CC$4,'[1]INTERNAL PARAMETERS-1'!$B$5:$J$44,8,FALSE)*VLOOKUP(ESCYLD2!CC$4,'[1]INTERNAL PARAMETERS-1'!$B$5:$J$44,3,FALSE)</f>
        <v>1.0245375690092465E-2</v>
      </c>
      <c r="CD25" s="52">
        <f>ESCYLD1!CD25*VLOOKUP(ESCYLD2!CD$4,'[1]INTERNAL PARAMETERS-1'!$B$5:$J$44,5,FALSE)*VLOOKUP(ESCYLD2!CD$4,'[1]INTERNAL PARAMETERS-1'!$B$5:$J$44,6,FALSE)*VLOOKUP(ESCYLD2!CD$4,'[1]INTERNAL PARAMETERS-1'!$B$5:$J$44,3,FALSE) + ESCYLD1!CD25*(1-VLOOKUP(ESCYLD2!CD$4,'[1]INTERNAL PARAMETERS-1'!$B$5:$J$44,5,FALSE))*VLOOKUP(ESCYLD2!CD$4,'[1]INTERNAL PARAMETERS-1'!$B$5:$J$44,8,FALSE)*VLOOKUP(ESCYLD2!CD$4,'[1]INTERNAL PARAMETERS-1'!$B$5:$J$44,3,FALSE)</f>
        <v>2.984530288377717E-2</v>
      </c>
      <c r="CE25" s="52">
        <f>ESCYLD1!CE25*VLOOKUP(ESCYLD2!CE$4,'[1]INTERNAL PARAMETERS-1'!$B$5:$J$44,5,FALSE)*VLOOKUP(ESCYLD2!CE$4,'[1]INTERNAL PARAMETERS-1'!$B$5:$J$44,6,FALSE)*VLOOKUP(ESCYLD2!CE$4,'[1]INTERNAL PARAMETERS-1'!$B$5:$J$44,3,FALSE) + ESCYLD1!CE25*(1-VLOOKUP(ESCYLD2!CE$4,'[1]INTERNAL PARAMETERS-1'!$B$5:$J$44,5,FALSE))*VLOOKUP(ESCYLD2!CE$4,'[1]INTERNAL PARAMETERS-1'!$B$5:$J$44,8,FALSE)*VLOOKUP(ESCYLD2!CE$4,'[1]INTERNAL PARAMETERS-1'!$B$5:$J$44,3,FALSE)</f>
        <v>5.8520051586558541E-2</v>
      </c>
      <c r="CF25" s="52">
        <f>ESCYLD1!CF25*VLOOKUP(ESCYLD2!CF$4,'[1]INTERNAL PARAMETERS-1'!$B$5:$J$44,5,FALSE)*VLOOKUP(ESCYLD2!CF$4,'[1]INTERNAL PARAMETERS-1'!$B$5:$J$44,6,FALSE)*VLOOKUP(ESCYLD2!CF$4,'[1]INTERNAL PARAMETERS-1'!$B$5:$J$44,3,FALSE) + ESCYLD1!CF25*(1-VLOOKUP(ESCYLD2!CF$4,'[1]INTERNAL PARAMETERS-1'!$B$5:$J$44,5,FALSE))*VLOOKUP(ESCYLD2!CF$4,'[1]INTERNAL PARAMETERS-1'!$B$5:$J$44,8,FALSE)*VLOOKUP(ESCYLD2!CF$4,'[1]INTERNAL PARAMETERS-1'!$B$5:$J$44,3,FALSE)</f>
        <v>0.13341690919386137</v>
      </c>
      <c r="CG25" s="52">
        <f>ESCYLD1!CG25*VLOOKUP(ESCYLD2!CG$4,'[1]INTERNAL PARAMETERS-1'!$B$5:$J$44,5,FALSE)*VLOOKUP(ESCYLD2!CG$4,'[1]INTERNAL PARAMETERS-1'!$B$5:$J$44,6,FALSE)*VLOOKUP(ESCYLD2!CG$4,'[1]INTERNAL PARAMETERS-1'!$B$5:$J$44,3,FALSE) + ESCYLD1!CG25*(1-VLOOKUP(ESCYLD2!CG$4,'[1]INTERNAL PARAMETERS-1'!$B$5:$J$44,5,FALSE))*VLOOKUP(ESCYLD2!CG$4,'[1]INTERNAL PARAMETERS-1'!$B$5:$J$44,8,FALSE)*VLOOKUP(ESCYLD2!CG$4,'[1]INTERNAL PARAMETERS-1'!$B$5:$J$44,3,FALSE)</f>
        <v>0</v>
      </c>
      <c r="CH25" s="51">
        <f>ESCYLD1!CH25*VLOOKUP(ESCYLD2!CH$4,'[1]INTERNAL PARAMETERS-1'!$B$5:$J$44,5,FALSE)*VLOOKUP(ESCYLD2!CH$4,'[1]INTERNAL PARAMETERS-1'!$B$5:$J$44,6,FALSE)*VLOOKUP(ESCYLD2!CH$4,'[1]INTERNAL PARAMETERS-1'!$B$5:$J$44,3,FALSE) + ESCYLD1!CH25*(1-VLOOKUP(ESCYLD2!CH$4,'[1]INTERNAL PARAMETERS-1'!$B$5:$J$44,5,FALSE))*VLOOKUP(ESCYLD2!CH$4,'[1]INTERNAL PARAMETERS-1'!$B$5:$J$44,8,FALSE)*VLOOKUP(ESCYLD2!CH$4,'[1]INTERNAL PARAMETERS-1'!$B$5:$J$44,3,FALSE)</f>
        <v>0</v>
      </c>
      <c r="CJ25" s="53">
        <f t="shared" si="0"/>
        <v>1372.0592631445998</v>
      </c>
      <c r="CK25" s="51">
        <f t="shared" si="1"/>
        <v>24.100960030105632</v>
      </c>
    </row>
    <row r="26" spans="2:89" x14ac:dyDescent="0.5">
      <c r="B26" s="66" t="s">
        <v>5</v>
      </c>
      <c r="C26" s="65" t="s">
        <v>72</v>
      </c>
      <c r="D26" s="65" t="s">
        <v>86</v>
      </c>
      <c r="E26" s="151">
        <f>ESC!AF26</f>
        <v>5076.1223265259459</v>
      </c>
      <c r="F26" s="64">
        <f>'[1]INTERNAL PARAMETERS-1'!M8</f>
        <v>68.824999999999989</v>
      </c>
      <c r="G26" s="53">
        <f>ESCYLD1!G26*VLOOKUP(ESCYLD2!G$4,'[1]INTERNAL PARAMETERS-1'!$B$5:$J$44,5,FALSE)*VLOOKUP(ESCYLD2!G$4,'[1]INTERNAL PARAMETERS-1'!$B$5:$J$44,7,FALSE)*ESCYLD2!$F26 + ESCYLD1!G26*(1-VLOOKUP(ESCYLD2!G$4,'[1]INTERNAL PARAMETERS-1'!$B$5:$J$44,5,FALSE))*VLOOKUP(ESCYLD2!G$4,'[1]INTERNAL PARAMETERS-1'!$B$5:$J$44,9,FALSE)*ESCYLD2!$F26</f>
        <v>962.6587858062461</v>
      </c>
      <c r="H26" s="52">
        <f>ESCYLD1!H26*VLOOKUP(ESCYLD2!H$4,'[1]INTERNAL PARAMETERS-1'!$B$5:$J$44,5,FALSE)*VLOOKUP(ESCYLD2!H$4,'[1]INTERNAL PARAMETERS-1'!$B$5:$J$44,7,FALSE)*ESCYLD2!$F26 + ESCYLD1!H26*(1-VLOOKUP(ESCYLD2!H$4,'[1]INTERNAL PARAMETERS-1'!$B$5:$J$44,5,FALSE))*VLOOKUP(ESCYLD2!H$4,'[1]INTERNAL PARAMETERS-1'!$B$5:$J$44,9,FALSE)*ESCYLD2!$F26</f>
        <v>523.00507360973529</v>
      </c>
      <c r="I26" s="52">
        <f>ESCYLD1!I26*VLOOKUP(ESCYLD2!I$4,'[1]INTERNAL PARAMETERS-1'!$B$5:$J$44,5,FALSE)*VLOOKUP(ESCYLD2!I$4,'[1]INTERNAL PARAMETERS-1'!$B$5:$J$44,7,FALSE)*ESCYLD2!$F26 + ESCYLD1!I26*(1-VLOOKUP(ESCYLD2!I$4,'[1]INTERNAL PARAMETERS-1'!$B$5:$J$44,5,FALSE))*VLOOKUP(ESCYLD2!I$4,'[1]INTERNAL PARAMETERS-1'!$B$5:$J$44,9,FALSE)*ESCYLD2!$F26</f>
        <v>1094.7683749165483</v>
      </c>
      <c r="J26" s="52">
        <f>ESCYLD1!J26*VLOOKUP(ESCYLD2!J$4,'[1]INTERNAL PARAMETERS-1'!$B$5:$J$44,5,FALSE)*VLOOKUP(ESCYLD2!J$4,'[1]INTERNAL PARAMETERS-1'!$B$5:$J$44,7,FALSE)*ESCYLD2!$F26 + ESCYLD1!J26*(1-VLOOKUP(ESCYLD2!J$4,'[1]INTERNAL PARAMETERS-1'!$B$5:$J$44,5,FALSE))*VLOOKUP(ESCYLD2!J$4,'[1]INTERNAL PARAMETERS-1'!$B$5:$J$44,9,FALSE)*ESCYLD2!$F26</f>
        <v>0</v>
      </c>
      <c r="K26" s="52">
        <f>ESCYLD1!K26*VLOOKUP(ESCYLD2!K$4,'[1]INTERNAL PARAMETERS-1'!$B$5:$J$44,5,FALSE)*VLOOKUP(ESCYLD2!K$4,'[1]INTERNAL PARAMETERS-1'!$B$5:$J$44,7,FALSE)*ESCYLD2!$F26 + ESCYLD1!K26*(1-VLOOKUP(ESCYLD2!K$4,'[1]INTERNAL PARAMETERS-1'!$B$5:$J$44,5,FALSE))*VLOOKUP(ESCYLD2!K$4,'[1]INTERNAL PARAMETERS-1'!$B$5:$J$44,9,FALSE)*ESCYLD2!$F26</f>
        <v>0</v>
      </c>
      <c r="L26" s="52">
        <f>ESCYLD1!L26*VLOOKUP(ESCYLD2!L$4,'[1]INTERNAL PARAMETERS-1'!$B$5:$J$44,5,FALSE)*VLOOKUP(ESCYLD2!L$4,'[1]INTERNAL PARAMETERS-1'!$B$5:$J$44,7,FALSE)*ESCYLD2!$F26 + ESCYLD1!L26*(1-VLOOKUP(ESCYLD2!L$4,'[1]INTERNAL PARAMETERS-1'!$B$5:$J$44,5,FALSE))*VLOOKUP(ESCYLD2!L$4,'[1]INTERNAL PARAMETERS-1'!$B$5:$J$44,9,FALSE)*ESCYLD2!$F26</f>
        <v>5.9615493287174015</v>
      </c>
      <c r="M26" s="52">
        <f>ESCYLD1!M26*VLOOKUP(ESCYLD2!M$4,'[1]INTERNAL PARAMETERS-1'!$B$5:$J$44,5,FALSE)*VLOOKUP(ESCYLD2!M$4,'[1]INTERNAL PARAMETERS-1'!$B$5:$J$44,7,FALSE)*ESCYLD2!$F26 + ESCYLD1!M26*(1-VLOOKUP(ESCYLD2!M$4,'[1]INTERNAL PARAMETERS-1'!$B$5:$J$44,5,FALSE))*VLOOKUP(ESCYLD2!M$4,'[1]INTERNAL PARAMETERS-1'!$B$5:$J$44,9,FALSE)*ESCYLD2!$F26</f>
        <v>7.6861049490214226</v>
      </c>
      <c r="N26" s="52">
        <f>ESCYLD1!N26*VLOOKUP(ESCYLD2!N$4,'[1]INTERNAL PARAMETERS-1'!$B$5:$J$44,5,FALSE)*VLOOKUP(ESCYLD2!N$4,'[1]INTERNAL PARAMETERS-1'!$B$5:$J$44,7,FALSE)*ESCYLD2!$F26 + ESCYLD1!N26*(1-VLOOKUP(ESCYLD2!N$4,'[1]INTERNAL PARAMETERS-1'!$B$5:$J$44,5,FALSE))*VLOOKUP(ESCYLD2!N$4,'[1]INTERNAL PARAMETERS-1'!$B$5:$J$44,9,FALSE)*ESCYLD2!$F26</f>
        <v>4.8921544941844219</v>
      </c>
      <c r="O26" s="52">
        <f>ESCYLD1!O26*VLOOKUP(ESCYLD2!O$4,'[1]INTERNAL PARAMETERS-1'!$B$5:$J$44,5,FALSE)*VLOOKUP(ESCYLD2!O$4,'[1]INTERNAL PARAMETERS-1'!$B$5:$J$44,7,FALSE)*ESCYLD2!$F26 + ESCYLD1!O26*(1-VLOOKUP(ESCYLD2!O$4,'[1]INTERNAL PARAMETERS-1'!$B$5:$J$44,5,FALSE))*VLOOKUP(ESCYLD2!O$4,'[1]INTERNAL PARAMETERS-1'!$B$5:$J$44,9,FALSE)*ESCYLD2!$F26</f>
        <v>0</v>
      </c>
      <c r="P26" s="52">
        <f>ESCYLD1!P26*VLOOKUP(ESCYLD2!P$4,'[1]INTERNAL PARAMETERS-1'!$B$5:$J$44,5,FALSE)*VLOOKUP(ESCYLD2!P$4,'[1]INTERNAL PARAMETERS-1'!$B$5:$J$44,7,FALSE)*ESCYLD2!$F26 + ESCYLD1!P26*(1-VLOOKUP(ESCYLD2!P$4,'[1]INTERNAL PARAMETERS-1'!$B$5:$J$44,5,FALSE))*VLOOKUP(ESCYLD2!P$4,'[1]INTERNAL PARAMETERS-1'!$B$5:$J$44,9,FALSE)*ESCYLD2!$F26</f>
        <v>0</v>
      </c>
      <c r="Q26" s="52">
        <f>ESCYLD1!Q26*VLOOKUP(ESCYLD2!Q$4,'[1]INTERNAL PARAMETERS-1'!$B$5:$J$44,5,FALSE)*VLOOKUP(ESCYLD2!Q$4,'[1]INTERNAL PARAMETERS-1'!$B$5:$J$44,7,FALSE)*ESCYLD2!$F26 + ESCYLD1!Q26*(1-VLOOKUP(ESCYLD2!Q$4,'[1]INTERNAL PARAMETERS-1'!$B$5:$J$44,5,FALSE))*VLOOKUP(ESCYLD2!Q$4,'[1]INTERNAL PARAMETERS-1'!$B$5:$J$44,9,FALSE)*ESCYLD2!$F26</f>
        <v>0</v>
      </c>
      <c r="R26" s="52">
        <f>ESCYLD1!R26*VLOOKUP(ESCYLD2!R$4,'[1]INTERNAL PARAMETERS-1'!$B$5:$J$44,5,FALSE)*VLOOKUP(ESCYLD2!R$4,'[1]INTERNAL PARAMETERS-1'!$B$5:$J$44,7,FALSE)*ESCYLD2!$F26 + ESCYLD1!R26*(1-VLOOKUP(ESCYLD2!R$4,'[1]INTERNAL PARAMETERS-1'!$B$5:$J$44,5,FALSE))*VLOOKUP(ESCYLD2!R$4,'[1]INTERNAL PARAMETERS-1'!$B$5:$J$44,9,FALSE)*ESCYLD2!$F26</f>
        <v>4.9475549093743751</v>
      </c>
      <c r="S26" s="52">
        <f>ESCYLD1!S26*VLOOKUP(ESCYLD2!S$4,'[1]INTERNAL PARAMETERS-1'!$B$5:$J$44,5,FALSE)*VLOOKUP(ESCYLD2!S$4,'[1]INTERNAL PARAMETERS-1'!$B$5:$J$44,7,FALSE)*ESCYLD2!$F26 + ESCYLD1!S26*(1-VLOOKUP(ESCYLD2!S$4,'[1]INTERNAL PARAMETERS-1'!$B$5:$J$44,5,FALSE))*VLOOKUP(ESCYLD2!S$4,'[1]INTERNAL PARAMETERS-1'!$B$5:$J$44,9,FALSE)*ESCYLD2!$F26</f>
        <v>204.54617610578163</v>
      </c>
      <c r="T26" s="52">
        <f>ESCYLD1!T26*VLOOKUP(ESCYLD2!T$4,'[1]INTERNAL PARAMETERS-1'!$B$5:$J$44,5,FALSE)*VLOOKUP(ESCYLD2!T$4,'[1]INTERNAL PARAMETERS-1'!$B$5:$J$44,7,FALSE)*ESCYLD2!$F26 + ESCYLD1!T26*(1-VLOOKUP(ESCYLD2!T$4,'[1]INTERNAL PARAMETERS-1'!$B$5:$J$44,5,FALSE))*VLOOKUP(ESCYLD2!T$4,'[1]INTERNAL PARAMETERS-1'!$B$5:$J$44,9,FALSE)*ESCYLD2!$F26</f>
        <v>14.576868506294236</v>
      </c>
      <c r="U26" s="52">
        <f>ESCYLD1!U26*VLOOKUP(ESCYLD2!U$4,'[1]INTERNAL PARAMETERS-1'!$B$5:$J$44,5,FALSE)*VLOOKUP(ESCYLD2!U$4,'[1]INTERNAL PARAMETERS-1'!$B$5:$J$44,7,FALSE)*ESCYLD2!$F26 + ESCYLD1!U26*(1-VLOOKUP(ESCYLD2!U$4,'[1]INTERNAL PARAMETERS-1'!$B$5:$J$44,5,FALSE))*VLOOKUP(ESCYLD2!U$4,'[1]INTERNAL PARAMETERS-1'!$B$5:$J$44,9,FALSE)*ESCYLD2!$F26</f>
        <v>15.972857653486512</v>
      </c>
      <c r="V26" s="52">
        <f>ESCYLD1!V26*VLOOKUP(ESCYLD2!V$4,'[1]INTERNAL PARAMETERS-1'!$B$5:$J$44,5,FALSE)*VLOOKUP(ESCYLD2!V$4,'[1]INTERNAL PARAMETERS-1'!$B$5:$J$44,7,FALSE)*ESCYLD2!$F26 + ESCYLD1!V26*(1-VLOOKUP(ESCYLD2!V$4,'[1]INTERNAL PARAMETERS-1'!$B$5:$J$44,5,FALSE))*VLOOKUP(ESCYLD2!V$4,'[1]INTERNAL PARAMETERS-1'!$B$5:$J$44,9,FALSE)*ESCYLD2!$F26</f>
        <v>119.96296379581125</v>
      </c>
      <c r="W26" s="52">
        <f>ESCYLD1!W26*VLOOKUP(ESCYLD2!W$4,'[1]INTERNAL PARAMETERS-1'!$B$5:$J$44,5,FALSE)*VLOOKUP(ESCYLD2!W$4,'[1]INTERNAL PARAMETERS-1'!$B$5:$J$44,7,FALSE)*ESCYLD2!$F26 + ESCYLD1!W26*(1-VLOOKUP(ESCYLD2!W$4,'[1]INTERNAL PARAMETERS-1'!$B$5:$J$44,5,FALSE))*VLOOKUP(ESCYLD2!W$4,'[1]INTERNAL PARAMETERS-1'!$B$5:$J$44,9,FALSE)*ESCYLD2!$F26</f>
        <v>0</v>
      </c>
      <c r="X26" s="52">
        <f>ESCYLD1!X26*VLOOKUP(ESCYLD2!X$4,'[1]INTERNAL PARAMETERS-1'!$B$5:$J$44,5,FALSE)*VLOOKUP(ESCYLD2!X$4,'[1]INTERNAL PARAMETERS-1'!$B$5:$J$44,7,FALSE)*ESCYLD2!$F26 + ESCYLD1!X26*(1-VLOOKUP(ESCYLD2!X$4,'[1]INTERNAL PARAMETERS-1'!$B$5:$J$44,5,FALSE))*VLOOKUP(ESCYLD2!X$4,'[1]INTERNAL PARAMETERS-1'!$B$5:$J$44,9,FALSE)*ESCYLD2!$F26</f>
        <v>0</v>
      </c>
      <c r="Y26" s="52">
        <f>ESCYLD1!Y26*VLOOKUP(ESCYLD2!Y$4,'[1]INTERNAL PARAMETERS-1'!$B$5:$J$44,5,FALSE)*VLOOKUP(ESCYLD2!Y$4,'[1]INTERNAL PARAMETERS-1'!$B$5:$J$44,7,FALSE)*ESCYLD2!$F26 + ESCYLD1!Y26*(1-VLOOKUP(ESCYLD2!Y$4,'[1]INTERNAL PARAMETERS-1'!$B$5:$J$44,5,FALSE))*VLOOKUP(ESCYLD2!Y$4,'[1]INTERNAL PARAMETERS-1'!$B$5:$J$44,9,FALSE)*ESCYLD2!$F26</f>
        <v>0</v>
      </c>
      <c r="Z26" s="52">
        <f>ESCYLD1!Z26*VLOOKUP(ESCYLD2!Z$4,'[1]INTERNAL PARAMETERS-1'!$B$5:$J$44,5,FALSE)*VLOOKUP(ESCYLD2!Z$4,'[1]INTERNAL PARAMETERS-1'!$B$5:$J$44,7,FALSE)*ESCYLD2!$F26 + ESCYLD1!Z26*(1-VLOOKUP(ESCYLD2!Z$4,'[1]INTERNAL PARAMETERS-1'!$B$5:$J$44,5,FALSE))*VLOOKUP(ESCYLD2!Z$4,'[1]INTERNAL PARAMETERS-1'!$B$5:$J$44,9,FALSE)*ESCYLD2!$F26</f>
        <v>0</v>
      </c>
      <c r="AA26" s="52">
        <f>ESCYLD1!AA26*VLOOKUP(ESCYLD2!AA$4,'[1]INTERNAL PARAMETERS-1'!$B$5:$J$44,5,FALSE)*VLOOKUP(ESCYLD2!AA$4,'[1]INTERNAL PARAMETERS-1'!$B$5:$J$44,7,FALSE)*ESCYLD2!$F26 + ESCYLD1!AA26*(1-VLOOKUP(ESCYLD2!AA$4,'[1]INTERNAL PARAMETERS-1'!$B$5:$J$44,5,FALSE))*VLOOKUP(ESCYLD2!AA$4,'[1]INTERNAL PARAMETERS-1'!$B$5:$J$44,9,FALSE)*ESCYLD2!$F26</f>
        <v>0</v>
      </c>
      <c r="AB26" s="52">
        <f>ESCYLD1!AB26*VLOOKUP(ESCYLD2!AB$4,'[1]INTERNAL PARAMETERS-1'!$B$5:$J$44,5,FALSE)*VLOOKUP(ESCYLD2!AB$4,'[1]INTERNAL PARAMETERS-1'!$B$5:$J$44,7,FALSE)*ESCYLD2!$F26 + ESCYLD1!AB26*(1-VLOOKUP(ESCYLD2!AB$4,'[1]INTERNAL PARAMETERS-1'!$B$5:$J$44,5,FALSE))*VLOOKUP(ESCYLD2!AB$4,'[1]INTERNAL PARAMETERS-1'!$B$5:$J$44,9,FALSE)*ESCYLD2!$F26</f>
        <v>0</v>
      </c>
      <c r="AC26" s="52">
        <f>ESCYLD1!AC26*VLOOKUP(ESCYLD2!AC$4,'[1]INTERNAL PARAMETERS-1'!$B$5:$J$44,5,FALSE)*VLOOKUP(ESCYLD2!AC$4,'[1]INTERNAL PARAMETERS-1'!$B$5:$J$44,7,FALSE)*ESCYLD2!$F26 + ESCYLD1!AC26*(1-VLOOKUP(ESCYLD2!AC$4,'[1]INTERNAL PARAMETERS-1'!$B$5:$J$44,5,FALSE))*VLOOKUP(ESCYLD2!AC$4,'[1]INTERNAL PARAMETERS-1'!$B$5:$J$44,9,FALSE)*ESCYLD2!$F26</f>
        <v>0</v>
      </c>
      <c r="AD26" s="52">
        <f>ESCYLD1!AD26*VLOOKUP(ESCYLD2!AD$4,'[1]INTERNAL PARAMETERS-1'!$B$5:$J$44,5,FALSE)*VLOOKUP(ESCYLD2!AD$4,'[1]INTERNAL PARAMETERS-1'!$B$5:$J$44,7,FALSE)*ESCYLD2!$F26 + ESCYLD1!AD26*(1-VLOOKUP(ESCYLD2!AD$4,'[1]INTERNAL PARAMETERS-1'!$B$5:$J$44,5,FALSE))*VLOOKUP(ESCYLD2!AD$4,'[1]INTERNAL PARAMETERS-1'!$B$5:$J$44,9,FALSE)*ESCYLD2!$F26</f>
        <v>0</v>
      </c>
      <c r="AE26" s="52">
        <f>ESCYLD1!AE26*VLOOKUP(ESCYLD2!AE$4,'[1]INTERNAL PARAMETERS-1'!$B$5:$J$44,5,FALSE)*VLOOKUP(ESCYLD2!AE$4,'[1]INTERNAL PARAMETERS-1'!$B$5:$J$44,7,FALSE)*ESCYLD2!$F26 + ESCYLD1!AE26*(1-VLOOKUP(ESCYLD2!AE$4,'[1]INTERNAL PARAMETERS-1'!$B$5:$J$44,5,FALSE))*VLOOKUP(ESCYLD2!AE$4,'[1]INTERNAL PARAMETERS-1'!$B$5:$J$44,9,FALSE)*ESCYLD2!$F26</f>
        <v>0</v>
      </c>
      <c r="AF26" s="52">
        <f>ESCYLD1!AF26*VLOOKUP(ESCYLD2!AF$4,'[1]INTERNAL PARAMETERS-1'!$B$5:$J$44,5,FALSE)*VLOOKUP(ESCYLD2!AF$4,'[1]INTERNAL PARAMETERS-1'!$B$5:$J$44,7,FALSE)*ESCYLD2!$F26 + ESCYLD1!AF26*(1-VLOOKUP(ESCYLD2!AF$4,'[1]INTERNAL PARAMETERS-1'!$B$5:$J$44,5,FALSE))*VLOOKUP(ESCYLD2!AF$4,'[1]INTERNAL PARAMETERS-1'!$B$5:$J$44,9,FALSE)*ESCYLD2!$F26</f>
        <v>0</v>
      </c>
      <c r="AG26" s="52">
        <f>ESCYLD1!AG26*VLOOKUP(ESCYLD2!AG$4,'[1]INTERNAL PARAMETERS-1'!$B$5:$J$44,5,FALSE)*VLOOKUP(ESCYLD2!AG$4,'[1]INTERNAL PARAMETERS-1'!$B$5:$J$44,7,FALSE)*ESCYLD2!$F26 + ESCYLD1!AG26*(1-VLOOKUP(ESCYLD2!AG$4,'[1]INTERNAL PARAMETERS-1'!$B$5:$J$44,5,FALSE))*VLOOKUP(ESCYLD2!AG$4,'[1]INTERNAL PARAMETERS-1'!$B$5:$J$44,9,FALSE)*ESCYLD2!$F26</f>
        <v>0</v>
      </c>
      <c r="AH26" s="52">
        <f>ESCYLD1!AH26*VLOOKUP(ESCYLD2!AH$4,'[1]INTERNAL PARAMETERS-1'!$B$5:$J$44,5,FALSE)*VLOOKUP(ESCYLD2!AH$4,'[1]INTERNAL PARAMETERS-1'!$B$5:$J$44,7,FALSE)*ESCYLD2!$F26 + ESCYLD1!AH26*(1-VLOOKUP(ESCYLD2!AH$4,'[1]INTERNAL PARAMETERS-1'!$B$5:$J$44,5,FALSE))*VLOOKUP(ESCYLD2!AH$4,'[1]INTERNAL PARAMETERS-1'!$B$5:$J$44,9,FALSE)*ESCYLD2!$F26</f>
        <v>0</v>
      </c>
      <c r="AI26" s="52">
        <f>ESCYLD1!AI26*VLOOKUP(ESCYLD2!AI$4,'[1]INTERNAL PARAMETERS-1'!$B$5:$J$44,5,FALSE)*VLOOKUP(ESCYLD2!AI$4,'[1]INTERNAL PARAMETERS-1'!$B$5:$J$44,7,FALSE)*ESCYLD2!$F26 + ESCYLD1!AI26*(1-VLOOKUP(ESCYLD2!AI$4,'[1]INTERNAL PARAMETERS-1'!$B$5:$J$44,5,FALSE))*VLOOKUP(ESCYLD2!AI$4,'[1]INTERNAL PARAMETERS-1'!$B$5:$J$44,9,FALSE)*ESCYLD2!$F26</f>
        <v>0.66256905191705062</v>
      </c>
      <c r="AJ26" s="52">
        <f>ESCYLD1!AJ26*VLOOKUP(ESCYLD2!AJ$4,'[1]INTERNAL PARAMETERS-1'!$B$5:$J$44,5,FALSE)*VLOOKUP(ESCYLD2!AJ$4,'[1]INTERNAL PARAMETERS-1'!$B$5:$J$44,7,FALSE)*ESCYLD2!$F26 + ESCYLD1!AJ26*(1-VLOOKUP(ESCYLD2!AJ$4,'[1]INTERNAL PARAMETERS-1'!$B$5:$J$44,5,FALSE))*VLOOKUP(ESCYLD2!AJ$4,'[1]INTERNAL PARAMETERS-1'!$B$5:$J$44,9,FALSE)*ESCYLD2!$F26</f>
        <v>0</v>
      </c>
      <c r="AK26" s="52">
        <f>ESCYLD1!AK26*VLOOKUP(ESCYLD2!AK$4,'[1]INTERNAL PARAMETERS-1'!$B$5:$J$44,5,FALSE)*VLOOKUP(ESCYLD2!AK$4,'[1]INTERNAL PARAMETERS-1'!$B$5:$J$44,7,FALSE)*ESCYLD2!$F26 + ESCYLD1!AK26*(1-VLOOKUP(ESCYLD2!AK$4,'[1]INTERNAL PARAMETERS-1'!$B$5:$J$44,5,FALSE))*VLOOKUP(ESCYLD2!AK$4,'[1]INTERNAL PARAMETERS-1'!$B$5:$J$44,9,FALSE)*ESCYLD2!$F26</f>
        <v>0</v>
      </c>
      <c r="AL26" s="52">
        <f>ESCYLD1!AL26*VLOOKUP(ESCYLD2!AL$4,'[1]INTERNAL PARAMETERS-1'!$B$5:$J$44,5,FALSE)*VLOOKUP(ESCYLD2!AL$4,'[1]INTERNAL PARAMETERS-1'!$B$5:$J$44,7,FALSE)*ESCYLD2!$F26 + ESCYLD1!AL26*(1-VLOOKUP(ESCYLD2!AL$4,'[1]INTERNAL PARAMETERS-1'!$B$5:$J$44,5,FALSE))*VLOOKUP(ESCYLD2!AL$4,'[1]INTERNAL PARAMETERS-1'!$B$5:$J$44,9,FALSE)*ESCYLD2!$F26</f>
        <v>0</v>
      </c>
      <c r="AM26" s="52">
        <f>ESCYLD1!AM26*VLOOKUP(ESCYLD2!AM$4,'[1]INTERNAL PARAMETERS-1'!$B$5:$J$44,5,FALSE)*VLOOKUP(ESCYLD2!AM$4,'[1]INTERNAL PARAMETERS-1'!$B$5:$J$44,7,FALSE)*ESCYLD2!$F26 + ESCYLD1!AM26*(1-VLOOKUP(ESCYLD2!AM$4,'[1]INTERNAL PARAMETERS-1'!$B$5:$J$44,5,FALSE))*VLOOKUP(ESCYLD2!AM$4,'[1]INTERNAL PARAMETERS-1'!$B$5:$J$44,9,FALSE)*ESCYLD2!$F26</f>
        <v>0</v>
      </c>
      <c r="AN26" s="52">
        <f>ESCYLD1!AN26*VLOOKUP(ESCYLD2!AN$4,'[1]INTERNAL PARAMETERS-1'!$B$5:$J$44,5,FALSE)*VLOOKUP(ESCYLD2!AN$4,'[1]INTERNAL PARAMETERS-1'!$B$5:$J$44,7,FALSE)*ESCYLD2!$F26 + ESCYLD1!AN26*(1-VLOOKUP(ESCYLD2!AN$4,'[1]INTERNAL PARAMETERS-1'!$B$5:$J$44,5,FALSE))*VLOOKUP(ESCYLD2!AN$4,'[1]INTERNAL PARAMETERS-1'!$B$5:$J$44,9,FALSE)*ESCYLD2!$F26</f>
        <v>0</v>
      </c>
      <c r="AO26" s="52">
        <f>ESCYLD1!AO26*VLOOKUP(ESCYLD2!AO$4,'[1]INTERNAL PARAMETERS-1'!$B$5:$J$44,5,FALSE)*VLOOKUP(ESCYLD2!AO$4,'[1]INTERNAL PARAMETERS-1'!$B$5:$J$44,7,FALSE)*ESCYLD2!$F26 + ESCYLD1!AO26*(1-VLOOKUP(ESCYLD2!AO$4,'[1]INTERNAL PARAMETERS-1'!$B$5:$J$44,5,FALSE))*VLOOKUP(ESCYLD2!AO$4,'[1]INTERNAL PARAMETERS-1'!$B$5:$J$44,9,FALSE)*ESCYLD2!$F26</f>
        <v>0</v>
      </c>
      <c r="AP26" s="52">
        <f>ESCYLD1!AP26*VLOOKUP(ESCYLD2!AP$4,'[1]INTERNAL PARAMETERS-1'!$B$5:$J$44,5,FALSE)*VLOOKUP(ESCYLD2!AP$4,'[1]INTERNAL PARAMETERS-1'!$B$5:$J$44,7,FALSE)*ESCYLD2!$F26 + ESCYLD1!AP26*(1-VLOOKUP(ESCYLD2!AP$4,'[1]INTERNAL PARAMETERS-1'!$B$5:$J$44,5,FALSE))*VLOOKUP(ESCYLD2!AP$4,'[1]INTERNAL PARAMETERS-1'!$B$5:$J$44,9,FALSE)*ESCYLD2!$F26</f>
        <v>0</v>
      </c>
      <c r="AQ26" s="52">
        <f>ESCYLD1!AQ26*VLOOKUP(ESCYLD2!AQ$4,'[1]INTERNAL PARAMETERS-1'!$B$5:$J$44,5,FALSE)*VLOOKUP(ESCYLD2!AQ$4,'[1]INTERNAL PARAMETERS-1'!$B$5:$J$44,7,FALSE)*ESCYLD2!$F26 + ESCYLD1!AQ26*(1-VLOOKUP(ESCYLD2!AQ$4,'[1]INTERNAL PARAMETERS-1'!$B$5:$J$44,5,FALSE))*VLOOKUP(ESCYLD2!AQ$4,'[1]INTERNAL PARAMETERS-1'!$B$5:$J$44,9,FALSE)*ESCYLD2!$F26</f>
        <v>0</v>
      </c>
      <c r="AR26" s="52">
        <f>ESCYLD1!AR26*VLOOKUP(ESCYLD2!AR$4,'[1]INTERNAL PARAMETERS-1'!$B$5:$J$44,5,FALSE)*VLOOKUP(ESCYLD2!AR$4,'[1]INTERNAL PARAMETERS-1'!$B$5:$J$44,7,FALSE)*ESCYLD2!$F26 + ESCYLD1!AR26*(1-VLOOKUP(ESCYLD2!AR$4,'[1]INTERNAL PARAMETERS-1'!$B$5:$J$44,5,FALSE))*VLOOKUP(ESCYLD2!AR$4,'[1]INTERNAL PARAMETERS-1'!$B$5:$J$44,9,FALSE)*ESCYLD2!$F26</f>
        <v>0</v>
      </c>
      <c r="AS26" s="52">
        <f>ESCYLD1!AS26*VLOOKUP(ESCYLD2!AS$4,'[1]INTERNAL PARAMETERS-1'!$B$5:$J$44,5,FALSE)*VLOOKUP(ESCYLD2!AS$4,'[1]INTERNAL PARAMETERS-1'!$B$5:$J$44,7,FALSE)*ESCYLD2!$F26 + ESCYLD1!AS26*(1-VLOOKUP(ESCYLD2!AS$4,'[1]INTERNAL PARAMETERS-1'!$B$5:$J$44,5,FALSE))*VLOOKUP(ESCYLD2!AS$4,'[1]INTERNAL PARAMETERS-1'!$B$5:$J$44,9,FALSE)*ESCYLD2!$F26</f>
        <v>0</v>
      </c>
      <c r="AT26" s="51">
        <f>ESCYLD1!AT26*VLOOKUP(ESCYLD2!AT$4,'[1]INTERNAL PARAMETERS-1'!$B$5:$J$44,5,FALSE)*VLOOKUP(ESCYLD2!AT$4,'[1]INTERNAL PARAMETERS-1'!$B$5:$J$44,7,FALSE)*ESCYLD2!$F26 + ESCYLD1!AT26*(1-VLOOKUP(ESCYLD2!AT$4,'[1]INTERNAL PARAMETERS-1'!$B$5:$J$44,5,FALSE))*VLOOKUP(ESCYLD2!AT$4,'[1]INTERNAL PARAMETERS-1'!$B$5:$J$44,9,FALSE)*ESCYLD2!$F26</f>
        <v>0</v>
      </c>
      <c r="AU26" s="53">
        <f>ESCYLD1!AU26*VLOOKUP(ESCYLD2!AU$4,'[1]INTERNAL PARAMETERS-1'!$B$5:$J$44,5,FALSE)*VLOOKUP(ESCYLD2!AU$4,'[1]INTERNAL PARAMETERS-1'!$B$5:$J$44,6,FALSE)*VLOOKUP(ESCYLD2!AU$4,'[1]INTERNAL PARAMETERS-1'!$B$5:$J$44,3,FALSE) + ESCYLD1!AU26*(1-VLOOKUP(ESCYLD2!AU$4,'[1]INTERNAL PARAMETERS-1'!$B$5:$J$44,5,FALSE))*VLOOKUP(ESCYLD2!AU$4,'[1]INTERNAL PARAMETERS-1'!$B$5:$J$44,8,FALSE)*VLOOKUP(ESCYLD2!AU$4,'[1]INTERNAL PARAMETERS-1'!$B$5:$J$44,3,FALSE)</f>
        <v>0</v>
      </c>
      <c r="AV26" s="52">
        <f>ESCYLD1!AV26*VLOOKUP(ESCYLD2!AV$4,'[1]INTERNAL PARAMETERS-1'!$B$5:$J$44,5,FALSE)*VLOOKUP(ESCYLD2!AV$4,'[1]INTERNAL PARAMETERS-1'!$B$5:$J$44,6,FALSE)*VLOOKUP(ESCYLD2!AV$4,'[1]INTERNAL PARAMETERS-1'!$B$5:$J$44,3,FALSE) + ESCYLD1!AV26*(1-VLOOKUP(ESCYLD2!AV$4,'[1]INTERNAL PARAMETERS-1'!$B$5:$J$44,5,FALSE))*VLOOKUP(ESCYLD2!AV$4,'[1]INTERNAL PARAMETERS-1'!$B$5:$J$44,8,FALSE)*VLOOKUP(ESCYLD2!AV$4,'[1]INTERNAL PARAMETERS-1'!$B$5:$J$44,3,FALSE)</f>
        <v>0</v>
      </c>
      <c r="AW26" s="52">
        <f>ESCYLD1!AW26*VLOOKUP(ESCYLD2!AW$4,'[1]INTERNAL PARAMETERS-1'!$B$5:$J$44,5,FALSE)*VLOOKUP(ESCYLD2!AW$4,'[1]INTERNAL PARAMETERS-1'!$B$5:$J$44,6,FALSE)*VLOOKUP(ESCYLD2!AW$4,'[1]INTERNAL PARAMETERS-1'!$B$5:$J$44,3,FALSE) + ESCYLD1!AW26*(1-VLOOKUP(ESCYLD2!AW$4,'[1]INTERNAL PARAMETERS-1'!$B$5:$J$44,5,FALSE))*VLOOKUP(ESCYLD2!AW$4,'[1]INTERNAL PARAMETERS-1'!$B$5:$J$44,8,FALSE)*VLOOKUP(ESCYLD2!AW$4,'[1]INTERNAL PARAMETERS-1'!$B$5:$J$44,3,FALSE)</f>
        <v>18.780505487330288</v>
      </c>
      <c r="AX26" s="52">
        <f>ESCYLD1!AX26*VLOOKUP(ESCYLD2!AX$4,'[1]INTERNAL PARAMETERS-1'!$B$5:$J$44,5,FALSE)*VLOOKUP(ESCYLD2!AX$4,'[1]INTERNAL PARAMETERS-1'!$B$5:$J$44,6,FALSE)*VLOOKUP(ESCYLD2!AX$4,'[1]INTERNAL PARAMETERS-1'!$B$5:$J$44,3,FALSE) + ESCYLD1!AX26*(1-VLOOKUP(ESCYLD2!AX$4,'[1]INTERNAL PARAMETERS-1'!$B$5:$J$44,5,FALSE))*VLOOKUP(ESCYLD2!AX$4,'[1]INTERNAL PARAMETERS-1'!$B$5:$J$44,8,FALSE)*VLOOKUP(ESCYLD2!AX$4,'[1]INTERNAL PARAMETERS-1'!$B$5:$J$44,3,FALSE)</f>
        <v>0</v>
      </c>
      <c r="AY26" s="52">
        <f>ESCYLD1!AY26*VLOOKUP(ESCYLD2!AY$4,'[1]INTERNAL PARAMETERS-1'!$B$5:$J$44,5,FALSE)*VLOOKUP(ESCYLD2!AY$4,'[1]INTERNAL PARAMETERS-1'!$B$5:$J$44,6,FALSE)*VLOOKUP(ESCYLD2!AY$4,'[1]INTERNAL PARAMETERS-1'!$B$5:$J$44,3,FALSE) + ESCYLD1!AY26*(1-VLOOKUP(ESCYLD2!AY$4,'[1]INTERNAL PARAMETERS-1'!$B$5:$J$44,5,FALSE))*VLOOKUP(ESCYLD2!AY$4,'[1]INTERNAL PARAMETERS-1'!$B$5:$J$44,8,FALSE)*VLOOKUP(ESCYLD2!AY$4,'[1]INTERNAL PARAMETERS-1'!$B$5:$J$44,3,FALSE)</f>
        <v>0</v>
      </c>
      <c r="AZ26" s="52">
        <f>ESCYLD1!AZ26*VLOOKUP(ESCYLD2!AZ$4,'[1]INTERNAL PARAMETERS-1'!$B$5:$J$44,5,FALSE)*VLOOKUP(ESCYLD2!AZ$4,'[1]INTERNAL PARAMETERS-1'!$B$5:$J$44,6,FALSE)*VLOOKUP(ESCYLD2!AZ$4,'[1]INTERNAL PARAMETERS-1'!$B$5:$J$44,3,FALSE) + ESCYLD1!AZ26*(1-VLOOKUP(ESCYLD2!AZ$4,'[1]INTERNAL PARAMETERS-1'!$B$5:$J$44,5,FALSE))*VLOOKUP(ESCYLD2!AZ$4,'[1]INTERNAL PARAMETERS-1'!$B$5:$J$44,8,FALSE)*VLOOKUP(ESCYLD2!AZ$4,'[1]INTERNAL PARAMETERS-1'!$B$5:$J$44,3,FALSE)</f>
        <v>0</v>
      </c>
      <c r="BA26" s="52">
        <f>ESCYLD1!BA26*VLOOKUP(ESCYLD2!BA$4,'[1]INTERNAL PARAMETERS-1'!$B$5:$J$44,5,FALSE)*VLOOKUP(ESCYLD2!BA$4,'[1]INTERNAL PARAMETERS-1'!$B$5:$J$44,6,FALSE)*VLOOKUP(ESCYLD2!BA$4,'[1]INTERNAL PARAMETERS-1'!$B$5:$J$44,3,FALSE) + ESCYLD1!BA26*(1-VLOOKUP(ESCYLD2!BA$4,'[1]INTERNAL PARAMETERS-1'!$B$5:$J$44,5,FALSE))*VLOOKUP(ESCYLD2!BA$4,'[1]INTERNAL PARAMETERS-1'!$B$5:$J$44,8,FALSE)*VLOOKUP(ESCYLD2!BA$4,'[1]INTERNAL PARAMETERS-1'!$B$5:$J$44,3,FALSE)</f>
        <v>1.3179087911573653</v>
      </c>
      <c r="BB26" s="52">
        <f>ESCYLD1!BB26*VLOOKUP(ESCYLD2!BB$4,'[1]INTERNAL PARAMETERS-1'!$B$5:$J$44,5,FALSE)*VLOOKUP(ESCYLD2!BB$4,'[1]INTERNAL PARAMETERS-1'!$B$5:$J$44,6,FALSE)*VLOOKUP(ESCYLD2!BB$4,'[1]INTERNAL PARAMETERS-1'!$B$5:$J$44,3,FALSE) + ESCYLD1!BB26*(1-VLOOKUP(ESCYLD2!BB$4,'[1]INTERNAL PARAMETERS-1'!$B$5:$J$44,5,FALSE))*VLOOKUP(ESCYLD2!BB$4,'[1]INTERNAL PARAMETERS-1'!$B$5:$J$44,8,FALSE)*VLOOKUP(ESCYLD2!BB$4,'[1]INTERNAL PARAMETERS-1'!$B$5:$J$44,3,FALSE)</f>
        <v>4.1863975775240236</v>
      </c>
      <c r="BC26" s="52">
        <f>ESCYLD1!BC26*VLOOKUP(ESCYLD2!BC$4,'[1]INTERNAL PARAMETERS-1'!$B$5:$J$44,5,FALSE)*VLOOKUP(ESCYLD2!BC$4,'[1]INTERNAL PARAMETERS-1'!$B$5:$J$44,6,FALSE)*VLOOKUP(ESCYLD2!BC$4,'[1]INTERNAL PARAMETERS-1'!$B$5:$J$44,3,FALSE) + ESCYLD1!BC26*(1-VLOOKUP(ESCYLD2!BC$4,'[1]INTERNAL PARAMETERS-1'!$B$5:$J$44,5,FALSE))*VLOOKUP(ESCYLD2!BC$4,'[1]INTERNAL PARAMETERS-1'!$B$5:$J$44,8,FALSE)*VLOOKUP(ESCYLD2!BC$4,'[1]INTERNAL PARAMETERS-1'!$B$5:$J$44,3,FALSE)</f>
        <v>1.7185955668507062</v>
      </c>
      <c r="BD26" s="52">
        <f>ESCYLD1!BD26*VLOOKUP(ESCYLD2!BD$4,'[1]INTERNAL PARAMETERS-1'!$B$5:$J$44,5,FALSE)*VLOOKUP(ESCYLD2!BD$4,'[1]INTERNAL PARAMETERS-1'!$B$5:$J$44,6,FALSE)*VLOOKUP(ESCYLD2!BD$4,'[1]INTERNAL PARAMETERS-1'!$B$5:$J$44,3,FALSE) + ESCYLD1!BD26*(1-VLOOKUP(ESCYLD2!BD$4,'[1]INTERNAL PARAMETERS-1'!$B$5:$J$44,5,FALSE))*VLOOKUP(ESCYLD2!BD$4,'[1]INTERNAL PARAMETERS-1'!$B$5:$J$44,8,FALSE)*VLOOKUP(ESCYLD2!BD$4,'[1]INTERNAL PARAMETERS-1'!$B$5:$J$44,3,FALSE)</f>
        <v>3.5276481338760624</v>
      </c>
      <c r="BE26" s="52">
        <f>ESCYLD1!BE26*VLOOKUP(ESCYLD2!BE$4,'[1]INTERNAL PARAMETERS-1'!$B$5:$J$44,5,FALSE)*VLOOKUP(ESCYLD2!BE$4,'[1]INTERNAL PARAMETERS-1'!$B$5:$J$44,6,FALSE)*VLOOKUP(ESCYLD2!BE$4,'[1]INTERNAL PARAMETERS-1'!$B$5:$J$44,3,FALSE) + ESCYLD1!BE26*(1-VLOOKUP(ESCYLD2!BE$4,'[1]INTERNAL PARAMETERS-1'!$B$5:$J$44,5,FALSE))*VLOOKUP(ESCYLD2!BE$4,'[1]INTERNAL PARAMETERS-1'!$B$5:$J$44,8,FALSE)*VLOOKUP(ESCYLD2!BE$4,'[1]INTERNAL PARAMETERS-1'!$B$5:$J$44,3,FALSE)</f>
        <v>6.5625857624671582</v>
      </c>
      <c r="BF26" s="52">
        <f>ESCYLD1!BF26*VLOOKUP(ESCYLD2!BF$4,'[1]INTERNAL PARAMETERS-1'!$B$5:$J$44,5,FALSE)*VLOOKUP(ESCYLD2!BF$4,'[1]INTERNAL PARAMETERS-1'!$B$5:$J$44,6,FALSE)*VLOOKUP(ESCYLD2!BF$4,'[1]INTERNAL PARAMETERS-1'!$B$5:$J$44,3,FALSE) + ESCYLD1!BF26*(1-VLOOKUP(ESCYLD2!BF$4,'[1]INTERNAL PARAMETERS-1'!$B$5:$J$44,5,FALSE))*VLOOKUP(ESCYLD2!BF$4,'[1]INTERNAL PARAMETERS-1'!$B$5:$J$44,8,FALSE)*VLOOKUP(ESCYLD2!BF$4,'[1]INTERNAL PARAMETERS-1'!$B$5:$J$44,3,FALSE)</f>
        <v>0</v>
      </c>
      <c r="BG26" s="52">
        <f>ESCYLD1!BG26*VLOOKUP(ESCYLD2!BG$4,'[1]INTERNAL PARAMETERS-1'!$B$5:$J$44,5,FALSE)*VLOOKUP(ESCYLD2!BG$4,'[1]INTERNAL PARAMETERS-1'!$B$5:$J$44,6,FALSE)*VLOOKUP(ESCYLD2!BG$4,'[1]INTERNAL PARAMETERS-1'!$B$5:$J$44,3,FALSE) + ESCYLD1!BG26*(1-VLOOKUP(ESCYLD2!BG$4,'[1]INTERNAL PARAMETERS-1'!$B$5:$J$44,5,FALSE))*VLOOKUP(ESCYLD2!BG$4,'[1]INTERNAL PARAMETERS-1'!$B$5:$J$44,8,FALSE)*VLOOKUP(ESCYLD2!BG$4,'[1]INTERNAL PARAMETERS-1'!$B$5:$J$44,3,FALSE)</f>
        <v>4.4324050109292541</v>
      </c>
      <c r="BH26" s="52">
        <f>ESCYLD1!BH26*VLOOKUP(ESCYLD2!BH$4,'[1]INTERNAL PARAMETERS-1'!$B$5:$J$44,5,FALSE)*VLOOKUP(ESCYLD2!BH$4,'[1]INTERNAL PARAMETERS-1'!$B$5:$J$44,6,FALSE)*VLOOKUP(ESCYLD2!BH$4,'[1]INTERNAL PARAMETERS-1'!$B$5:$J$44,3,FALSE) + ESCYLD1!BH26*(1-VLOOKUP(ESCYLD2!BH$4,'[1]INTERNAL PARAMETERS-1'!$B$5:$J$44,5,FALSE))*VLOOKUP(ESCYLD2!BH$4,'[1]INTERNAL PARAMETERS-1'!$B$5:$J$44,8,FALSE)*VLOOKUP(ESCYLD2!BH$4,'[1]INTERNAL PARAMETERS-1'!$B$5:$J$44,3,FALSE)</f>
        <v>6.575682658385552E-3</v>
      </c>
      <c r="BI26" s="52">
        <f>ESCYLD1!BI26*VLOOKUP(ESCYLD2!BI$4,'[1]INTERNAL PARAMETERS-1'!$B$5:$J$44,5,FALSE)*VLOOKUP(ESCYLD2!BI$4,'[1]INTERNAL PARAMETERS-1'!$B$5:$J$44,6,FALSE)*VLOOKUP(ESCYLD2!BI$4,'[1]INTERNAL PARAMETERS-1'!$B$5:$J$44,3,FALSE) + ESCYLD1!BI26*(1-VLOOKUP(ESCYLD2!BI$4,'[1]INTERNAL PARAMETERS-1'!$B$5:$J$44,5,FALSE))*VLOOKUP(ESCYLD2!BI$4,'[1]INTERNAL PARAMETERS-1'!$B$5:$J$44,8,FALSE)*VLOOKUP(ESCYLD2!BI$4,'[1]INTERNAL PARAMETERS-1'!$B$5:$J$44,3,FALSE)</f>
        <v>0</v>
      </c>
      <c r="BJ26" s="52">
        <f>ESCYLD1!BJ26*VLOOKUP(ESCYLD2!BJ$4,'[1]INTERNAL PARAMETERS-1'!$B$5:$J$44,5,FALSE)*VLOOKUP(ESCYLD2!BJ$4,'[1]INTERNAL PARAMETERS-1'!$B$5:$J$44,6,FALSE)*VLOOKUP(ESCYLD2!BJ$4,'[1]INTERNAL PARAMETERS-1'!$B$5:$J$44,3,FALSE) + ESCYLD1!BJ26*(1-VLOOKUP(ESCYLD2!BJ$4,'[1]INTERNAL PARAMETERS-1'!$B$5:$J$44,5,FALSE))*VLOOKUP(ESCYLD2!BJ$4,'[1]INTERNAL PARAMETERS-1'!$B$5:$J$44,8,FALSE)*VLOOKUP(ESCYLD2!BJ$4,'[1]INTERNAL PARAMETERS-1'!$B$5:$J$44,3,FALSE)</f>
        <v>1.0546370296108771</v>
      </c>
      <c r="BK26" s="52">
        <f>ESCYLD1!BK26*VLOOKUP(ESCYLD2!BK$4,'[1]INTERNAL PARAMETERS-1'!$B$5:$J$44,5,FALSE)*VLOOKUP(ESCYLD2!BK$4,'[1]INTERNAL PARAMETERS-1'!$B$5:$J$44,6,FALSE)*VLOOKUP(ESCYLD2!BK$4,'[1]INTERNAL PARAMETERS-1'!$B$5:$J$44,3,FALSE) + ESCYLD1!BK26*(1-VLOOKUP(ESCYLD2!BK$4,'[1]INTERNAL PARAMETERS-1'!$B$5:$J$44,5,FALSE))*VLOOKUP(ESCYLD2!BK$4,'[1]INTERNAL PARAMETERS-1'!$B$5:$J$44,8,FALSE)*VLOOKUP(ESCYLD2!BK$4,'[1]INTERNAL PARAMETERS-1'!$B$5:$J$44,3,FALSE)</f>
        <v>1.1441194063771656</v>
      </c>
      <c r="BL26" s="52">
        <f>ESCYLD1!BL26*VLOOKUP(ESCYLD2!BL$4,'[1]INTERNAL PARAMETERS-1'!$B$5:$J$44,5,FALSE)*VLOOKUP(ESCYLD2!BL$4,'[1]INTERNAL PARAMETERS-1'!$B$5:$J$44,6,FALSE)*VLOOKUP(ESCYLD2!BL$4,'[1]INTERNAL PARAMETERS-1'!$B$5:$J$44,3,FALSE) + ESCYLD1!BL26*(1-VLOOKUP(ESCYLD2!BL$4,'[1]INTERNAL PARAMETERS-1'!$B$5:$J$44,5,FALSE))*VLOOKUP(ESCYLD2!BL$4,'[1]INTERNAL PARAMETERS-1'!$B$5:$J$44,8,FALSE)*VLOOKUP(ESCYLD2!BL$4,'[1]INTERNAL PARAMETERS-1'!$B$5:$J$44,3,FALSE)</f>
        <v>2.8051930783971688</v>
      </c>
      <c r="BM26" s="52">
        <f>ESCYLD1!BM26*VLOOKUP(ESCYLD2!BM$4,'[1]INTERNAL PARAMETERS-1'!$B$5:$J$44,5,FALSE)*VLOOKUP(ESCYLD2!BM$4,'[1]INTERNAL PARAMETERS-1'!$B$5:$J$44,6,FALSE)*VLOOKUP(ESCYLD2!BM$4,'[1]INTERNAL PARAMETERS-1'!$B$5:$J$44,3,FALSE) + ESCYLD1!BM26*(1-VLOOKUP(ESCYLD2!BM$4,'[1]INTERNAL PARAMETERS-1'!$B$5:$J$44,5,FALSE))*VLOOKUP(ESCYLD2!BM$4,'[1]INTERNAL PARAMETERS-1'!$B$5:$J$44,8,FALSE)*VLOOKUP(ESCYLD2!BM$4,'[1]INTERNAL PARAMETERS-1'!$B$5:$J$44,3,FALSE)</f>
        <v>0.33447283376649944</v>
      </c>
      <c r="BN26" s="52">
        <f>ESCYLD1!BN26*VLOOKUP(ESCYLD2!BN$4,'[1]INTERNAL PARAMETERS-1'!$B$5:$J$44,5,FALSE)*VLOOKUP(ESCYLD2!BN$4,'[1]INTERNAL PARAMETERS-1'!$B$5:$J$44,6,FALSE)*VLOOKUP(ESCYLD2!BN$4,'[1]INTERNAL PARAMETERS-1'!$B$5:$J$44,3,FALSE) + ESCYLD1!BN26*(1-VLOOKUP(ESCYLD2!BN$4,'[1]INTERNAL PARAMETERS-1'!$B$5:$J$44,5,FALSE))*VLOOKUP(ESCYLD2!BN$4,'[1]INTERNAL PARAMETERS-1'!$B$5:$J$44,8,FALSE)*VLOOKUP(ESCYLD2!BN$4,'[1]INTERNAL PARAMETERS-1'!$B$5:$J$44,3,FALSE)</f>
        <v>0.80942664622331362</v>
      </c>
      <c r="BO26" s="52">
        <f>ESCYLD1!BO26*VLOOKUP(ESCYLD2!BO$4,'[1]INTERNAL PARAMETERS-1'!$B$5:$J$44,5,FALSE)*VLOOKUP(ESCYLD2!BO$4,'[1]INTERNAL PARAMETERS-1'!$B$5:$J$44,6,FALSE)*VLOOKUP(ESCYLD2!BO$4,'[1]INTERNAL PARAMETERS-1'!$B$5:$J$44,3,FALSE) + ESCYLD1!BO26*(1-VLOOKUP(ESCYLD2!BO$4,'[1]INTERNAL PARAMETERS-1'!$B$5:$J$44,5,FALSE))*VLOOKUP(ESCYLD2!BO$4,'[1]INTERNAL PARAMETERS-1'!$B$5:$J$44,8,FALSE)*VLOOKUP(ESCYLD2!BO$4,'[1]INTERNAL PARAMETERS-1'!$B$5:$J$44,3,FALSE)</f>
        <v>0.59509242792298433</v>
      </c>
      <c r="BP26" s="52">
        <f>ESCYLD1!BP26*VLOOKUP(ESCYLD2!BP$4,'[1]INTERNAL PARAMETERS-1'!$B$5:$J$44,5,FALSE)*VLOOKUP(ESCYLD2!BP$4,'[1]INTERNAL PARAMETERS-1'!$B$5:$J$44,6,FALSE)*VLOOKUP(ESCYLD2!BP$4,'[1]INTERNAL PARAMETERS-1'!$B$5:$J$44,3,FALSE) + ESCYLD1!BP26*(1-VLOOKUP(ESCYLD2!BP$4,'[1]INTERNAL PARAMETERS-1'!$B$5:$J$44,5,FALSE))*VLOOKUP(ESCYLD2!BP$4,'[1]INTERNAL PARAMETERS-1'!$B$5:$J$44,8,FALSE)*VLOOKUP(ESCYLD2!BP$4,'[1]INTERNAL PARAMETERS-1'!$B$5:$J$44,3,FALSE)</f>
        <v>5.4218198071862331E-2</v>
      </c>
      <c r="BQ26" s="52">
        <f>ESCYLD1!BQ26*VLOOKUP(ESCYLD2!BQ$4,'[1]INTERNAL PARAMETERS-1'!$B$5:$J$44,5,FALSE)*VLOOKUP(ESCYLD2!BQ$4,'[1]INTERNAL PARAMETERS-1'!$B$5:$J$44,6,FALSE)*VLOOKUP(ESCYLD2!BQ$4,'[1]INTERNAL PARAMETERS-1'!$B$5:$J$44,3,FALSE) + ESCYLD1!BQ26*(1-VLOOKUP(ESCYLD2!BQ$4,'[1]INTERNAL PARAMETERS-1'!$B$5:$J$44,5,FALSE))*VLOOKUP(ESCYLD2!BQ$4,'[1]INTERNAL PARAMETERS-1'!$B$5:$J$44,8,FALSE)*VLOOKUP(ESCYLD2!BQ$4,'[1]INTERNAL PARAMETERS-1'!$B$5:$J$44,3,FALSE)</f>
        <v>2.8036951657725324</v>
      </c>
      <c r="BR26" s="52">
        <f>ESCYLD1!BR26*VLOOKUP(ESCYLD2!BR$4,'[1]INTERNAL PARAMETERS-1'!$B$5:$J$44,5,FALSE)*VLOOKUP(ESCYLD2!BR$4,'[1]INTERNAL PARAMETERS-1'!$B$5:$J$44,6,FALSE)*VLOOKUP(ESCYLD2!BR$4,'[1]INTERNAL PARAMETERS-1'!$B$5:$J$44,3,FALSE) + ESCYLD1!BR26*(1-VLOOKUP(ESCYLD2!BR$4,'[1]INTERNAL PARAMETERS-1'!$B$5:$J$44,5,FALSE))*VLOOKUP(ESCYLD2!BR$4,'[1]INTERNAL PARAMETERS-1'!$B$5:$J$44,8,FALSE)*VLOOKUP(ESCYLD2!BR$4,'[1]INTERNAL PARAMETERS-1'!$B$5:$J$44,3,FALSE)</f>
        <v>0.10412102229870016</v>
      </c>
      <c r="BS26" s="52">
        <f>ESCYLD1!BS26*VLOOKUP(ESCYLD2!BS$4,'[1]INTERNAL PARAMETERS-1'!$B$5:$J$44,5,FALSE)*VLOOKUP(ESCYLD2!BS$4,'[1]INTERNAL PARAMETERS-1'!$B$5:$J$44,6,FALSE)*VLOOKUP(ESCYLD2!BS$4,'[1]INTERNAL PARAMETERS-1'!$B$5:$J$44,3,FALSE) + ESCYLD1!BS26*(1-VLOOKUP(ESCYLD2!BS$4,'[1]INTERNAL PARAMETERS-1'!$B$5:$J$44,5,FALSE))*VLOOKUP(ESCYLD2!BS$4,'[1]INTERNAL PARAMETERS-1'!$B$5:$J$44,8,FALSE)*VLOOKUP(ESCYLD2!BS$4,'[1]INTERNAL PARAMETERS-1'!$B$5:$J$44,3,FALSE)</f>
        <v>6.8442041788575568E-3</v>
      </c>
      <c r="BT26" s="52">
        <f>ESCYLD1!BT26*VLOOKUP(ESCYLD2!BT$4,'[1]INTERNAL PARAMETERS-1'!$B$5:$J$44,5,FALSE)*VLOOKUP(ESCYLD2!BT$4,'[1]INTERNAL PARAMETERS-1'!$B$5:$J$44,6,FALSE)*VLOOKUP(ESCYLD2!BT$4,'[1]INTERNAL PARAMETERS-1'!$B$5:$J$44,3,FALSE) + ESCYLD1!BT26*(1-VLOOKUP(ESCYLD2!BT$4,'[1]INTERNAL PARAMETERS-1'!$B$5:$J$44,5,FALSE))*VLOOKUP(ESCYLD2!BT$4,'[1]INTERNAL PARAMETERS-1'!$B$5:$J$44,8,FALSE)*VLOOKUP(ESCYLD2!BT$4,'[1]INTERNAL PARAMETERS-1'!$B$5:$J$44,3,FALSE)</f>
        <v>0</v>
      </c>
      <c r="BU26" s="52">
        <f>ESCYLD1!BU26*VLOOKUP(ESCYLD2!BU$4,'[1]INTERNAL PARAMETERS-1'!$B$5:$J$44,5,FALSE)*VLOOKUP(ESCYLD2!BU$4,'[1]INTERNAL PARAMETERS-1'!$B$5:$J$44,6,FALSE)*VLOOKUP(ESCYLD2!BU$4,'[1]INTERNAL PARAMETERS-1'!$B$5:$J$44,3,FALSE) + ESCYLD1!BU26*(1-VLOOKUP(ESCYLD2!BU$4,'[1]INTERNAL PARAMETERS-1'!$B$5:$J$44,5,FALSE))*VLOOKUP(ESCYLD2!BU$4,'[1]INTERNAL PARAMETERS-1'!$B$5:$J$44,8,FALSE)*VLOOKUP(ESCYLD2!BU$4,'[1]INTERNAL PARAMETERS-1'!$B$5:$J$44,3,FALSE)</f>
        <v>0</v>
      </c>
      <c r="BV26" s="52">
        <f>ESCYLD1!BV26*VLOOKUP(ESCYLD2!BV$4,'[1]INTERNAL PARAMETERS-1'!$B$5:$J$44,5,FALSE)*VLOOKUP(ESCYLD2!BV$4,'[1]INTERNAL PARAMETERS-1'!$B$5:$J$44,6,FALSE)*VLOOKUP(ESCYLD2!BV$4,'[1]INTERNAL PARAMETERS-1'!$B$5:$J$44,3,FALSE) + ESCYLD1!BV26*(1-VLOOKUP(ESCYLD2!BV$4,'[1]INTERNAL PARAMETERS-1'!$B$5:$J$44,5,FALSE))*VLOOKUP(ESCYLD2!BV$4,'[1]INTERNAL PARAMETERS-1'!$B$5:$J$44,8,FALSE)*VLOOKUP(ESCYLD2!BV$4,'[1]INTERNAL PARAMETERS-1'!$B$5:$J$44,3,FALSE)</f>
        <v>0</v>
      </c>
      <c r="BW26" s="52">
        <f>ESCYLD1!BW26*VLOOKUP(ESCYLD2!BW$4,'[1]INTERNAL PARAMETERS-1'!$B$5:$J$44,5,FALSE)*VLOOKUP(ESCYLD2!BW$4,'[1]INTERNAL PARAMETERS-1'!$B$5:$J$44,6,FALSE)*VLOOKUP(ESCYLD2!BW$4,'[1]INTERNAL PARAMETERS-1'!$B$5:$J$44,3,FALSE) + ESCYLD1!BW26*(1-VLOOKUP(ESCYLD2!BW$4,'[1]INTERNAL PARAMETERS-1'!$B$5:$J$44,5,FALSE))*VLOOKUP(ESCYLD2!BW$4,'[1]INTERNAL PARAMETERS-1'!$B$5:$J$44,8,FALSE)*VLOOKUP(ESCYLD2!BW$4,'[1]INTERNAL PARAMETERS-1'!$B$5:$J$44,3,FALSE)</f>
        <v>0</v>
      </c>
      <c r="BX26" s="52">
        <f>ESCYLD1!BX26*VLOOKUP(ESCYLD2!BX$4,'[1]INTERNAL PARAMETERS-1'!$B$5:$J$44,5,FALSE)*VLOOKUP(ESCYLD2!BX$4,'[1]INTERNAL PARAMETERS-1'!$B$5:$J$44,6,FALSE)*VLOOKUP(ESCYLD2!BX$4,'[1]INTERNAL PARAMETERS-1'!$B$5:$J$44,3,FALSE) + ESCYLD1!BX26*(1-VLOOKUP(ESCYLD2!BX$4,'[1]INTERNAL PARAMETERS-1'!$B$5:$J$44,5,FALSE))*VLOOKUP(ESCYLD2!BX$4,'[1]INTERNAL PARAMETERS-1'!$B$5:$J$44,8,FALSE)*VLOOKUP(ESCYLD2!BX$4,'[1]INTERNAL PARAMETERS-1'!$B$5:$J$44,3,FALSE)</f>
        <v>0</v>
      </c>
      <c r="BY26" s="52">
        <f>ESCYLD1!BY26*VLOOKUP(ESCYLD2!BY$4,'[1]INTERNAL PARAMETERS-1'!$B$5:$J$44,5,FALSE)*VLOOKUP(ESCYLD2!BY$4,'[1]INTERNAL PARAMETERS-1'!$B$5:$J$44,6,FALSE)*VLOOKUP(ESCYLD2!BY$4,'[1]INTERNAL PARAMETERS-1'!$B$5:$J$44,3,FALSE) + ESCYLD1!BY26*(1-VLOOKUP(ESCYLD2!BY$4,'[1]INTERNAL PARAMETERS-1'!$B$5:$J$44,5,FALSE))*VLOOKUP(ESCYLD2!BY$4,'[1]INTERNAL PARAMETERS-1'!$B$5:$J$44,8,FALSE)*VLOOKUP(ESCYLD2!BY$4,'[1]INTERNAL PARAMETERS-1'!$B$5:$J$44,3,FALSE)</f>
        <v>0</v>
      </c>
      <c r="BZ26" s="52">
        <f>ESCYLD1!BZ26*VLOOKUP(ESCYLD2!BZ$4,'[1]INTERNAL PARAMETERS-1'!$B$5:$J$44,5,FALSE)*VLOOKUP(ESCYLD2!BZ$4,'[1]INTERNAL PARAMETERS-1'!$B$5:$J$44,6,FALSE)*VLOOKUP(ESCYLD2!BZ$4,'[1]INTERNAL PARAMETERS-1'!$B$5:$J$44,3,FALSE) + ESCYLD1!BZ26*(1-VLOOKUP(ESCYLD2!BZ$4,'[1]INTERNAL PARAMETERS-1'!$B$5:$J$44,5,FALSE))*VLOOKUP(ESCYLD2!BZ$4,'[1]INTERNAL PARAMETERS-1'!$B$5:$J$44,8,FALSE)*VLOOKUP(ESCYLD2!BZ$4,'[1]INTERNAL PARAMETERS-1'!$B$5:$J$44,3,FALSE)</f>
        <v>1.7003938283851307E-2</v>
      </c>
      <c r="CA26" s="52">
        <f>ESCYLD1!CA26*VLOOKUP(ESCYLD2!CA$4,'[1]INTERNAL PARAMETERS-1'!$B$5:$J$44,5,FALSE)*VLOOKUP(ESCYLD2!CA$4,'[1]INTERNAL PARAMETERS-1'!$B$5:$J$44,6,FALSE)*VLOOKUP(ESCYLD2!CA$4,'[1]INTERNAL PARAMETERS-1'!$B$5:$J$44,3,FALSE) + ESCYLD1!CA26*(1-VLOOKUP(ESCYLD2!CA$4,'[1]INTERNAL PARAMETERS-1'!$B$5:$J$44,5,FALSE))*VLOOKUP(ESCYLD2!CA$4,'[1]INTERNAL PARAMETERS-1'!$B$5:$J$44,8,FALSE)*VLOOKUP(ESCYLD2!CA$4,'[1]INTERNAL PARAMETERS-1'!$B$5:$J$44,3,FALSE)</f>
        <v>0</v>
      </c>
      <c r="CB26" s="52">
        <f>ESCYLD1!CB26*VLOOKUP(ESCYLD2!CB$4,'[1]INTERNAL PARAMETERS-1'!$B$5:$J$44,5,FALSE)*VLOOKUP(ESCYLD2!CB$4,'[1]INTERNAL PARAMETERS-1'!$B$5:$J$44,6,FALSE)*VLOOKUP(ESCYLD2!CB$4,'[1]INTERNAL PARAMETERS-1'!$B$5:$J$44,3,FALSE) + ESCYLD1!CB26*(1-VLOOKUP(ESCYLD2!CB$4,'[1]INTERNAL PARAMETERS-1'!$B$5:$J$44,5,FALSE))*VLOOKUP(ESCYLD2!CB$4,'[1]INTERNAL PARAMETERS-1'!$B$5:$J$44,8,FALSE)*VLOOKUP(ESCYLD2!CB$4,'[1]INTERNAL PARAMETERS-1'!$B$5:$J$44,3,FALSE)</f>
        <v>0</v>
      </c>
      <c r="CC26" s="52">
        <f>ESCYLD1!CC26*VLOOKUP(ESCYLD2!CC$4,'[1]INTERNAL PARAMETERS-1'!$B$5:$J$44,5,FALSE)*VLOOKUP(ESCYLD2!CC$4,'[1]INTERNAL PARAMETERS-1'!$B$5:$J$44,6,FALSE)*VLOOKUP(ESCYLD2!CC$4,'[1]INTERNAL PARAMETERS-1'!$B$5:$J$44,3,FALSE) + ESCYLD1!CC26*(1-VLOOKUP(ESCYLD2!CC$4,'[1]INTERNAL PARAMETERS-1'!$B$5:$J$44,5,FALSE))*VLOOKUP(ESCYLD2!CC$4,'[1]INTERNAL PARAMETERS-1'!$B$5:$J$44,8,FALSE)*VLOOKUP(ESCYLD2!CC$4,'[1]INTERNAL PARAMETERS-1'!$B$5:$J$44,3,FALSE)</f>
        <v>2.3026341536634035E-2</v>
      </c>
      <c r="CD26" s="52">
        <f>ESCYLD1!CD26*VLOOKUP(ESCYLD2!CD$4,'[1]INTERNAL PARAMETERS-1'!$B$5:$J$44,5,FALSE)*VLOOKUP(ESCYLD2!CD$4,'[1]INTERNAL PARAMETERS-1'!$B$5:$J$44,6,FALSE)*VLOOKUP(ESCYLD2!CD$4,'[1]INTERNAL PARAMETERS-1'!$B$5:$J$44,3,FALSE) + ESCYLD1!CD26*(1-VLOOKUP(ESCYLD2!CD$4,'[1]INTERNAL PARAMETERS-1'!$B$5:$J$44,5,FALSE))*VLOOKUP(ESCYLD2!CD$4,'[1]INTERNAL PARAMETERS-1'!$B$5:$J$44,8,FALSE)*VLOOKUP(ESCYLD2!CD$4,'[1]INTERNAL PARAMETERS-1'!$B$5:$J$44,3,FALSE)</f>
        <v>5.8746566148684509E-2</v>
      </c>
      <c r="CE26" s="52">
        <f>ESCYLD1!CE26*VLOOKUP(ESCYLD2!CE$4,'[1]INTERNAL PARAMETERS-1'!$B$5:$J$44,5,FALSE)*VLOOKUP(ESCYLD2!CE$4,'[1]INTERNAL PARAMETERS-1'!$B$5:$J$44,6,FALSE)*VLOOKUP(ESCYLD2!CE$4,'[1]INTERNAL PARAMETERS-1'!$B$5:$J$44,3,FALSE) + ESCYLD1!CE26*(1-VLOOKUP(ESCYLD2!CE$4,'[1]INTERNAL PARAMETERS-1'!$B$5:$J$44,5,FALSE))*VLOOKUP(ESCYLD2!CE$4,'[1]INTERNAL PARAMETERS-1'!$B$5:$J$44,8,FALSE)*VLOOKUP(ESCYLD2!CE$4,'[1]INTERNAL PARAMETERS-1'!$B$5:$J$44,3,FALSE)</f>
        <v>8.5728592435956694E-2</v>
      </c>
      <c r="CF26" s="52">
        <f>ESCYLD1!CF26*VLOOKUP(ESCYLD2!CF$4,'[1]INTERNAL PARAMETERS-1'!$B$5:$J$44,5,FALSE)*VLOOKUP(ESCYLD2!CF$4,'[1]INTERNAL PARAMETERS-1'!$B$5:$J$44,6,FALSE)*VLOOKUP(ESCYLD2!CF$4,'[1]INTERNAL PARAMETERS-1'!$B$5:$J$44,3,FALSE) + ESCYLD1!CF26*(1-VLOOKUP(ESCYLD2!CF$4,'[1]INTERNAL PARAMETERS-1'!$B$5:$J$44,5,FALSE))*VLOOKUP(ESCYLD2!CF$4,'[1]INTERNAL PARAMETERS-1'!$B$5:$J$44,8,FALSE)*VLOOKUP(ESCYLD2!CF$4,'[1]INTERNAL PARAMETERS-1'!$B$5:$J$44,3,FALSE)</f>
        <v>0.41262051261207833</v>
      </c>
      <c r="CG26" s="52">
        <f>ESCYLD1!CG26*VLOOKUP(ESCYLD2!CG$4,'[1]INTERNAL PARAMETERS-1'!$B$5:$J$44,5,FALSE)*VLOOKUP(ESCYLD2!CG$4,'[1]INTERNAL PARAMETERS-1'!$B$5:$J$44,6,FALSE)*VLOOKUP(ESCYLD2!CG$4,'[1]INTERNAL PARAMETERS-1'!$B$5:$J$44,3,FALSE) + ESCYLD1!CG26*(1-VLOOKUP(ESCYLD2!CG$4,'[1]INTERNAL PARAMETERS-1'!$B$5:$J$44,5,FALSE))*VLOOKUP(ESCYLD2!CG$4,'[1]INTERNAL PARAMETERS-1'!$B$5:$J$44,8,FALSE)*VLOOKUP(ESCYLD2!CG$4,'[1]INTERNAL PARAMETERS-1'!$B$5:$J$44,3,FALSE)</f>
        <v>3.9060959344350632E-3</v>
      </c>
      <c r="CH26" s="51">
        <f>ESCYLD1!CH26*VLOOKUP(ESCYLD2!CH$4,'[1]INTERNAL PARAMETERS-1'!$B$5:$J$44,5,FALSE)*VLOOKUP(ESCYLD2!CH$4,'[1]INTERNAL PARAMETERS-1'!$B$5:$J$44,6,FALSE)*VLOOKUP(ESCYLD2!CH$4,'[1]INTERNAL PARAMETERS-1'!$B$5:$J$44,3,FALSE) + ESCYLD1!CH26*(1-VLOOKUP(ESCYLD2!CH$4,'[1]INTERNAL PARAMETERS-1'!$B$5:$J$44,5,FALSE))*VLOOKUP(ESCYLD2!CH$4,'[1]INTERNAL PARAMETERS-1'!$B$5:$J$44,8,FALSE)*VLOOKUP(ESCYLD2!CH$4,'[1]INTERNAL PARAMETERS-1'!$B$5:$J$44,3,FALSE)</f>
        <v>0</v>
      </c>
      <c r="CJ26" s="53">
        <f t="shared" si="0"/>
        <v>2959.6410331271186</v>
      </c>
      <c r="CK26" s="51">
        <f t="shared" si="1"/>
        <v>50.845474072364837</v>
      </c>
    </row>
    <row r="27" spans="2:89" x14ac:dyDescent="0.5">
      <c r="B27" s="66" t="s">
        <v>5</v>
      </c>
      <c r="C27" s="65" t="s">
        <v>72</v>
      </c>
      <c r="D27" s="65" t="s">
        <v>85</v>
      </c>
      <c r="E27" s="151">
        <f>ESC!AF27</f>
        <v>5995.2165947090762</v>
      </c>
      <c r="F27" s="64">
        <f>'[1]INTERNAL PARAMETERS-1'!M9</f>
        <v>63.875</v>
      </c>
      <c r="G27" s="53">
        <f>ESCYLD1!G27*VLOOKUP(ESCYLD2!G$4,'[1]INTERNAL PARAMETERS-1'!$B$5:$J$44,5,FALSE)*VLOOKUP(ESCYLD2!G$4,'[1]INTERNAL PARAMETERS-1'!$B$5:$J$44,7,FALSE)*ESCYLD2!$F27 + ESCYLD1!G27*(1-VLOOKUP(ESCYLD2!G$4,'[1]INTERNAL PARAMETERS-1'!$B$5:$J$44,5,FALSE))*VLOOKUP(ESCYLD2!G$4,'[1]INTERNAL PARAMETERS-1'!$B$5:$J$44,9,FALSE)*ESCYLD2!$F27</f>
        <v>1047.1808879409043</v>
      </c>
      <c r="H27" s="52">
        <f>ESCYLD1!H27*VLOOKUP(ESCYLD2!H$4,'[1]INTERNAL PARAMETERS-1'!$B$5:$J$44,5,FALSE)*VLOOKUP(ESCYLD2!H$4,'[1]INTERNAL PARAMETERS-1'!$B$5:$J$44,7,FALSE)*ESCYLD2!$F27 + ESCYLD1!H27*(1-VLOOKUP(ESCYLD2!H$4,'[1]INTERNAL PARAMETERS-1'!$B$5:$J$44,5,FALSE))*VLOOKUP(ESCYLD2!H$4,'[1]INTERNAL PARAMETERS-1'!$B$5:$J$44,9,FALSE)*ESCYLD2!$F27</f>
        <v>958.53479814857371</v>
      </c>
      <c r="I27" s="52">
        <f>ESCYLD1!I27*VLOOKUP(ESCYLD2!I$4,'[1]INTERNAL PARAMETERS-1'!$B$5:$J$44,5,FALSE)*VLOOKUP(ESCYLD2!I$4,'[1]INTERNAL PARAMETERS-1'!$B$5:$J$44,7,FALSE)*ESCYLD2!$F27 + ESCYLD1!I27*(1-VLOOKUP(ESCYLD2!I$4,'[1]INTERNAL PARAMETERS-1'!$B$5:$J$44,5,FALSE))*VLOOKUP(ESCYLD2!I$4,'[1]INTERNAL PARAMETERS-1'!$B$5:$J$44,9,FALSE)*ESCYLD2!$F27</f>
        <v>1069.6993012226387</v>
      </c>
      <c r="J27" s="52">
        <f>ESCYLD1!J27*VLOOKUP(ESCYLD2!J$4,'[1]INTERNAL PARAMETERS-1'!$B$5:$J$44,5,FALSE)*VLOOKUP(ESCYLD2!J$4,'[1]INTERNAL PARAMETERS-1'!$B$5:$J$44,7,FALSE)*ESCYLD2!$F27 + ESCYLD1!J27*(1-VLOOKUP(ESCYLD2!J$4,'[1]INTERNAL PARAMETERS-1'!$B$5:$J$44,5,FALSE))*VLOOKUP(ESCYLD2!J$4,'[1]INTERNAL PARAMETERS-1'!$B$5:$J$44,9,FALSE)*ESCYLD2!$F27</f>
        <v>0</v>
      </c>
      <c r="K27" s="52">
        <f>ESCYLD1!K27*VLOOKUP(ESCYLD2!K$4,'[1]INTERNAL PARAMETERS-1'!$B$5:$J$44,5,FALSE)*VLOOKUP(ESCYLD2!K$4,'[1]INTERNAL PARAMETERS-1'!$B$5:$J$44,7,FALSE)*ESCYLD2!$F27 + ESCYLD1!K27*(1-VLOOKUP(ESCYLD2!K$4,'[1]INTERNAL PARAMETERS-1'!$B$5:$J$44,5,FALSE))*VLOOKUP(ESCYLD2!K$4,'[1]INTERNAL PARAMETERS-1'!$B$5:$J$44,9,FALSE)*ESCYLD2!$F27</f>
        <v>0</v>
      </c>
      <c r="L27" s="52">
        <f>ESCYLD1!L27*VLOOKUP(ESCYLD2!L$4,'[1]INTERNAL PARAMETERS-1'!$B$5:$J$44,5,FALSE)*VLOOKUP(ESCYLD2!L$4,'[1]INTERNAL PARAMETERS-1'!$B$5:$J$44,7,FALSE)*ESCYLD2!$F27 + ESCYLD1!L27*(1-VLOOKUP(ESCYLD2!L$4,'[1]INTERNAL PARAMETERS-1'!$B$5:$J$44,5,FALSE))*VLOOKUP(ESCYLD2!L$4,'[1]INTERNAL PARAMETERS-1'!$B$5:$J$44,9,FALSE)*ESCYLD2!$F27</f>
        <v>0</v>
      </c>
      <c r="M27" s="52">
        <f>ESCYLD1!M27*VLOOKUP(ESCYLD2!M$4,'[1]INTERNAL PARAMETERS-1'!$B$5:$J$44,5,FALSE)*VLOOKUP(ESCYLD2!M$4,'[1]INTERNAL PARAMETERS-1'!$B$5:$J$44,7,FALSE)*ESCYLD2!$F27 + ESCYLD1!M27*(1-VLOOKUP(ESCYLD2!M$4,'[1]INTERNAL PARAMETERS-1'!$B$5:$J$44,5,FALSE))*VLOOKUP(ESCYLD2!M$4,'[1]INTERNAL PARAMETERS-1'!$B$5:$J$44,9,FALSE)*ESCYLD2!$F27</f>
        <v>9.2069230320154638</v>
      </c>
      <c r="N27" s="52">
        <f>ESCYLD1!N27*VLOOKUP(ESCYLD2!N$4,'[1]INTERNAL PARAMETERS-1'!$B$5:$J$44,5,FALSE)*VLOOKUP(ESCYLD2!N$4,'[1]INTERNAL PARAMETERS-1'!$B$5:$J$44,7,FALSE)*ESCYLD2!$F27 + ESCYLD1!N27*(1-VLOOKUP(ESCYLD2!N$4,'[1]INTERNAL PARAMETERS-1'!$B$5:$J$44,5,FALSE))*VLOOKUP(ESCYLD2!N$4,'[1]INTERNAL PARAMETERS-1'!$B$5:$J$44,9,FALSE)*ESCYLD2!$F27</f>
        <v>4.3177275071884011</v>
      </c>
      <c r="O27" s="52">
        <f>ESCYLD1!O27*VLOOKUP(ESCYLD2!O$4,'[1]INTERNAL PARAMETERS-1'!$B$5:$J$44,5,FALSE)*VLOOKUP(ESCYLD2!O$4,'[1]INTERNAL PARAMETERS-1'!$B$5:$J$44,7,FALSE)*ESCYLD2!$F27 + ESCYLD1!O27*(1-VLOOKUP(ESCYLD2!O$4,'[1]INTERNAL PARAMETERS-1'!$B$5:$J$44,5,FALSE))*VLOOKUP(ESCYLD2!O$4,'[1]INTERNAL PARAMETERS-1'!$B$5:$J$44,9,FALSE)*ESCYLD2!$F27</f>
        <v>0</v>
      </c>
      <c r="P27" s="52">
        <f>ESCYLD1!P27*VLOOKUP(ESCYLD2!P$4,'[1]INTERNAL PARAMETERS-1'!$B$5:$J$44,5,FALSE)*VLOOKUP(ESCYLD2!P$4,'[1]INTERNAL PARAMETERS-1'!$B$5:$J$44,7,FALSE)*ESCYLD2!$F27 + ESCYLD1!P27*(1-VLOOKUP(ESCYLD2!P$4,'[1]INTERNAL PARAMETERS-1'!$B$5:$J$44,5,FALSE))*VLOOKUP(ESCYLD2!P$4,'[1]INTERNAL PARAMETERS-1'!$B$5:$J$44,9,FALSE)*ESCYLD2!$F27</f>
        <v>0</v>
      </c>
      <c r="Q27" s="52">
        <f>ESCYLD1!Q27*VLOOKUP(ESCYLD2!Q$4,'[1]INTERNAL PARAMETERS-1'!$B$5:$J$44,5,FALSE)*VLOOKUP(ESCYLD2!Q$4,'[1]INTERNAL PARAMETERS-1'!$B$5:$J$44,7,FALSE)*ESCYLD2!$F27 + ESCYLD1!Q27*(1-VLOOKUP(ESCYLD2!Q$4,'[1]INTERNAL PARAMETERS-1'!$B$5:$J$44,5,FALSE))*VLOOKUP(ESCYLD2!Q$4,'[1]INTERNAL PARAMETERS-1'!$B$5:$J$44,9,FALSE)*ESCYLD2!$F27</f>
        <v>0</v>
      </c>
      <c r="R27" s="52">
        <f>ESCYLD1!R27*VLOOKUP(ESCYLD2!R$4,'[1]INTERNAL PARAMETERS-1'!$B$5:$J$44,5,FALSE)*VLOOKUP(ESCYLD2!R$4,'[1]INTERNAL PARAMETERS-1'!$B$5:$J$44,7,FALSE)*ESCYLD2!$F27 + ESCYLD1!R27*(1-VLOOKUP(ESCYLD2!R$4,'[1]INTERNAL PARAMETERS-1'!$B$5:$J$44,5,FALSE))*VLOOKUP(ESCYLD2!R$4,'[1]INTERNAL PARAMETERS-1'!$B$5:$J$44,9,FALSE)*ESCYLD2!$F27</f>
        <v>9.1434882822186108</v>
      </c>
      <c r="S27" s="52">
        <f>ESCYLD1!S27*VLOOKUP(ESCYLD2!S$4,'[1]INTERNAL PARAMETERS-1'!$B$5:$J$44,5,FALSE)*VLOOKUP(ESCYLD2!S$4,'[1]INTERNAL PARAMETERS-1'!$B$5:$J$44,7,FALSE)*ESCYLD2!$F27 + ESCYLD1!S27*(1-VLOOKUP(ESCYLD2!S$4,'[1]INTERNAL PARAMETERS-1'!$B$5:$J$44,5,FALSE))*VLOOKUP(ESCYLD2!S$4,'[1]INTERNAL PARAMETERS-1'!$B$5:$J$44,9,FALSE)*ESCYLD2!$F27</f>
        <v>187.83569366536915</v>
      </c>
      <c r="T27" s="52">
        <f>ESCYLD1!T27*VLOOKUP(ESCYLD2!T$4,'[1]INTERNAL PARAMETERS-1'!$B$5:$J$44,5,FALSE)*VLOOKUP(ESCYLD2!T$4,'[1]INTERNAL PARAMETERS-1'!$B$5:$J$44,7,FALSE)*ESCYLD2!$F27 + ESCYLD1!T27*(1-VLOOKUP(ESCYLD2!T$4,'[1]INTERNAL PARAMETERS-1'!$B$5:$J$44,5,FALSE))*VLOOKUP(ESCYLD2!T$4,'[1]INTERNAL PARAMETERS-1'!$B$5:$J$44,9,FALSE)*ESCYLD2!$F27</f>
        <v>34.28808105831979</v>
      </c>
      <c r="U27" s="52">
        <f>ESCYLD1!U27*VLOOKUP(ESCYLD2!U$4,'[1]INTERNAL PARAMETERS-1'!$B$5:$J$44,5,FALSE)*VLOOKUP(ESCYLD2!U$4,'[1]INTERNAL PARAMETERS-1'!$B$5:$J$44,7,FALSE)*ESCYLD2!$F27 + ESCYLD1!U27*(1-VLOOKUP(ESCYLD2!U$4,'[1]INTERNAL PARAMETERS-1'!$B$5:$J$44,5,FALSE))*VLOOKUP(ESCYLD2!U$4,'[1]INTERNAL PARAMETERS-1'!$B$5:$J$44,9,FALSE)*ESCYLD2!$F27</f>
        <v>24.395430870139329</v>
      </c>
      <c r="V27" s="52">
        <f>ESCYLD1!V27*VLOOKUP(ESCYLD2!V$4,'[1]INTERNAL PARAMETERS-1'!$B$5:$J$44,5,FALSE)*VLOOKUP(ESCYLD2!V$4,'[1]INTERNAL PARAMETERS-1'!$B$5:$J$44,7,FALSE)*ESCYLD2!$F27 + ESCYLD1!V27*(1-VLOOKUP(ESCYLD2!V$4,'[1]INTERNAL PARAMETERS-1'!$B$5:$J$44,5,FALSE))*VLOOKUP(ESCYLD2!V$4,'[1]INTERNAL PARAMETERS-1'!$B$5:$J$44,9,FALSE)*ESCYLD2!$F27</f>
        <v>96.024950855705782</v>
      </c>
      <c r="W27" s="52">
        <f>ESCYLD1!W27*VLOOKUP(ESCYLD2!W$4,'[1]INTERNAL PARAMETERS-1'!$B$5:$J$44,5,FALSE)*VLOOKUP(ESCYLD2!W$4,'[1]INTERNAL PARAMETERS-1'!$B$5:$J$44,7,FALSE)*ESCYLD2!$F27 + ESCYLD1!W27*(1-VLOOKUP(ESCYLD2!W$4,'[1]INTERNAL PARAMETERS-1'!$B$5:$J$44,5,FALSE))*VLOOKUP(ESCYLD2!W$4,'[1]INTERNAL PARAMETERS-1'!$B$5:$J$44,9,FALSE)*ESCYLD2!$F27</f>
        <v>0</v>
      </c>
      <c r="X27" s="52">
        <f>ESCYLD1!X27*VLOOKUP(ESCYLD2!X$4,'[1]INTERNAL PARAMETERS-1'!$B$5:$J$44,5,FALSE)*VLOOKUP(ESCYLD2!X$4,'[1]INTERNAL PARAMETERS-1'!$B$5:$J$44,7,FALSE)*ESCYLD2!$F27 + ESCYLD1!X27*(1-VLOOKUP(ESCYLD2!X$4,'[1]INTERNAL PARAMETERS-1'!$B$5:$J$44,5,FALSE))*VLOOKUP(ESCYLD2!X$4,'[1]INTERNAL PARAMETERS-1'!$B$5:$J$44,9,FALSE)*ESCYLD2!$F27</f>
        <v>0</v>
      </c>
      <c r="Y27" s="52">
        <f>ESCYLD1!Y27*VLOOKUP(ESCYLD2!Y$4,'[1]INTERNAL PARAMETERS-1'!$B$5:$J$44,5,FALSE)*VLOOKUP(ESCYLD2!Y$4,'[1]INTERNAL PARAMETERS-1'!$B$5:$J$44,7,FALSE)*ESCYLD2!$F27 + ESCYLD1!Y27*(1-VLOOKUP(ESCYLD2!Y$4,'[1]INTERNAL PARAMETERS-1'!$B$5:$J$44,5,FALSE))*VLOOKUP(ESCYLD2!Y$4,'[1]INTERNAL PARAMETERS-1'!$B$5:$J$44,9,FALSE)*ESCYLD2!$F27</f>
        <v>0</v>
      </c>
      <c r="Z27" s="52">
        <f>ESCYLD1!Z27*VLOOKUP(ESCYLD2!Z$4,'[1]INTERNAL PARAMETERS-1'!$B$5:$J$44,5,FALSE)*VLOOKUP(ESCYLD2!Z$4,'[1]INTERNAL PARAMETERS-1'!$B$5:$J$44,7,FALSE)*ESCYLD2!$F27 + ESCYLD1!Z27*(1-VLOOKUP(ESCYLD2!Z$4,'[1]INTERNAL PARAMETERS-1'!$B$5:$J$44,5,FALSE))*VLOOKUP(ESCYLD2!Z$4,'[1]INTERNAL PARAMETERS-1'!$B$5:$J$44,9,FALSE)*ESCYLD2!$F27</f>
        <v>0</v>
      </c>
      <c r="AA27" s="52">
        <f>ESCYLD1!AA27*VLOOKUP(ESCYLD2!AA$4,'[1]INTERNAL PARAMETERS-1'!$B$5:$J$44,5,FALSE)*VLOOKUP(ESCYLD2!AA$4,'[1]INTERNAL PARAMETERS-1'!$B$5:$J$44,7,FALSE)*ESCYLD2!$F27 + ESCYLD1!AA27*(1-VLOOKUP(ESCYLD2!AA$4,'[1]INTERNAL PARAMETERS-1'!$B$5:$J$44,5,FALSE))*VLOOKUP(ESCYLD2!AA$4,'[1]INTERNAL PARAMETERS-1'!$B$5:$J$44,9,FALSE)*ESCYLD2!$F27</f>
        <v>0</v>
      </c>
      <c r="AB27" s="52">
        <f>ESCYLD1!AB27*VLOOKUP(ESCYLD2!AB$4,'[1]INTERNAL PARAMETERS-1'!$B$5:$J$44,5,FALSE)*VLOOKUP(ESCYLD2!AB$4,'[1]INTERNAL PARAMETERS-1'!$B$5:$J$44,7,FALSE)*ESCYLD2!$F27 + ESCYLD1!AB27*(1-VLOOKUP(ESCYLD2!AB$4,'[1]INTERNAL PARAMETERS-1'!$B$5:$J$44,5,FALSE))*VLOOKUP(ESCYLD2!AB$4,'[1]INTERNAL PARAMETERS-1'!$B$5:$J$44,9,FALSE)*ESCYLD2!$F27</f>
        <v>0</v>
      </c>
      <c r="AC27" s="52">
        <f>ESCYLD1!AC27*VLOOKUP(ESCYLD2!AC$4,'[1]INTERNAL PARAMETERS-1'!$B$5:$J$44,5,FALSE)*VLOOKUP(ESCYLD2!AC$4,'[1]INTERNAL PARAMETERS-1'!$B$5:$J$44,7,FALSE)*ESCYLD2!$F27 + ESCYLD1!AC27*(1-VLOOKUP(ESCYLD2!AC$4,'[1]INTERNAL PARAMETERS-1'!$B$5:$J$44,5,FALSE))*VLOOKUP(ESCYLD2!AC$4,'[1]INTERNAL PARAMETERS-1'!$B$5:$J$44,9,FALSE)*ESCYLD2!$F27</f>
        <v>0</v>
      </c>
      <c r="AD27" s="52">
        <f>ESCYLD1!AD27*VLOOKUP(ESCYLD2!AD$4,'[1]INTERNAL PARAMETERS-1'!$B$5:$J$44,5,FALSE)*VLOOKUP(ESCYLD2!AD$4,'[1]INTERNAL PARAMETERS-1'!$B$5:$J$44,7,FALSE)*ESCYLD2!$F27 + ESCYLD1!AD27*(1-VLOOKUP(ESCYLD2!AD$4,'[1]INTERNAL PARAMETERS-1'!$B$5:$J$44,5,FALSE))*VLOOKUP(ESCYLD2!AD$4,'[1]INTERNAL PARAMETERS-1'!$B$5:$J$44,9,FALSE)*ESCYLD2!$F27</f>
        <v>0</v>
      </c>
      <c r="AE27" s="52">
        <f>ESCYLD1!AE27*VLOOKUP(ESCYLD2!AE$4,'[1]INTERNAL PARAMETERS-1'!$B$5:$J$44,5,FALSE)*VLOOKUP(ESCYLD2!AE$4,'[1]INTERNAL PARAMETERS-1'!$B$5:$J$44,7,FALSE)*ESCYLD2!$F27 + ESCYLD1!AE27*(1-VLOOKUP(ESCYLD2!AE$4,'[1]INTERNAL PARAMETERS-1'!$B$5:$J$44,5,FALSE))*VLOOKUP(ESCYLD2!AE$4,'[1]INTERNAL PARAMETERS-1'!$B$5:$J$44,9,FALSE)*ESCYLD2!$F27</f>
        <v>0</v>
      </c>
      <c r="AF27" s="52">
        <f>ESCYLD1!AF27*VLOOKUP(ESCYLD2!AF$4,'[1]INTERNAL PARAMETERS-1'!$B$5:$J$44,5,FALSE)*VLOOKUP(ESCYLD2!AF$4,'[1]INTERNAL PARAMETERS-1'!$B$5:$J$44,7,FALSE)*ESCYLD2!$F27 + ESCYLD1!AF27*(1-VLOOKUP(ESCYLD2!AF$4,'[1]INTERNAL PARAMETERS-1'!$B$5:$J$44,5,FALSE))*VLOOKUP(ESCYLD2!AF$4,'[1]INTERNAL PARAMETERS-1'!$B$5:$J$44,9,FALSE)*ESCYLD2!$F27</f>
        <v>7.4285864015046368</v>
      </c>
      <c r="AG27" s="52">
        <f>ESCYLD1!AG27*VLOOKUP(ESCYLD2!AG$4,'[1]INTERNAL PARAMETERS-1'!$B$5:$J$44,5,FALSE)*VLOOKUP(ESCYLD2!AG$4,'[1]INTERNAL PARAMETERS-1'!$B$5:$J$44,7,FALSE)*ESCYLD2!$F27 + ESCYLD1!AG27*(1-VLOOKUP(ESCYLD2!AG$4,'[1]INTERNAL PARAMETERS-1'!$B$5:$J$44,5,FALSE))*VLOOKUP(ESCYLD2!AG$4,'[1]INTERNAL PARAMETERS-1'!$B$5:$J$44,9,FALSE)*ESCYLD2!$F27</f>
        <v>0</v>
      </c>
      <c r="AH27" s="52">
        <f>ESCYLD1!AH27*VLOOKUP(ESCYLD2!AH$4,'[1]INTERNAL PARAMETERS-1'!$B$5:$J$44,5,FALSE)*VLOOKUP(ESCYLD2!AH$4,'[1]INTERNAL PARAMETERS-1'!$B$5:$J$44,7,FALSE)*ESCYLD2!$F27 + ESCYLD1!AH27*(1-VLOOKUP(ESCYLD2!AH$4,'[1]INTERNAL PARAMETERS-1'!$B$5:$J$44,5,FALSE))*VLOOKUP(ESCYLD2!AH$4,'[1]INTERNAL PARAMETERS-1'!$B$5:$J$44,9,FALSE)*ESCYLD2!$F27</f>
        <v>0</v>
      </c>
      <c r="AI27" s="52">
        <f>ESCYLD1!AI27*VLOOKUP(ESCYLD2!AI$4,'[1]INTERNAL PARAMETERS-1'!$B$5:$J$44,5,FALSE)*VLOOKUP(ESCYLD2!AI$4,'[1]INTERNAL PARAMETERS-1'!$B$5:$J$44,7,FALSE)*ESCYLD2!$F27 + ESCYLD1!AI27*(1-VLOOKUP(ESCYLD2!AI$4,'[1]INTERNAL PARAMETERS-1'!$B$5:$J$44,5,FALSE))*VLOOKUP(ESCYLD2!AI$4,'[1]INTERNAL PARAMETERS-1'!$B$5:$J$44,9,FALSE)*ESCYLD2!$F27</f>
        <v>0.317460957329258</v>
      </c>
      <c r="AJ27" s="52">
        <f>ESCYLD1!AJ27*VLOOKUP(ESCYLD2!AJ$4,'[1]INTERNAL PARAMETERS-1'!$B$5:$J$44,5,FALSE)*VLOOKUP(ESCYLD2!AJ$4,'[1]INTERNAL PARAMETERS-1'!$B$5:$J$44,7,FALSE)*ESCYLD2!$F27 + ESCYLD1!AJ27*(1-VLOOKUP(ESCYLD2!AJ$4,'[1]INTERNAL PARAMETERS-1'!$B$5:$J$44,5,FALSE))*VLOOKUP(ESCYLD2!AJ$4,'[1]INTERNAL PARAMETERS-1'!$B$5:$J$44,9,FALSE)*ESCYLD2!$F27</f>
        <v>12.380977335841063</v>
      </c>
      <c r="AK27" s="52">
        <f>ESCYLD1!AK27*VLOOKUP(ESCYLD2!AK$4,'[1]INTERNAL PARAMETERS-1'!$B$5:$J$44,5,FALSE)*VLOOKUP(ESCYLD2!AK$4,'[1]INTERNAL PARAMETERS-1'!$B$5:$J$44,7,FALSE)*ESCYLD2!$F27 + ESCYLD1!AK27*(1-VLOOKUP(ESCYLD2!AK$4,'[1]INTERNAL PARAMETERS-1'!$B$5:$J$44,5,FALSE))*VLOOKUP(ESCYLD2!AK$4,'[1]INTERNAL PARAMETERS-1'!$B$5:$J$44,9,FALSE)*ESCYLD2!$F27</f>
        <v>0</v>
      </c>
      <c r="AL27" s="52">
        <f>ESCYLD1!AL27*VLOOKUP(ESCYLD2!AL$4,'[1]INTERNAL PARAMETERS-1'!$B$5:$J$44,5,FALSE)*VLOOKUP(ESCYLD2!AL$4,'[1]INTERNAL PARAMETERS-1'!$B$5:$J$44,7,FALSE)*ESCYLD2!$F27 + ESCYLD1!AL27*(1-VLOOKUP(ESCYLD2!AL$4,'[1]INTERNAL PARAMETERS-1'!$B$5:$J$44,5,FALSE))*VLOOKUP(ESCYLD2!AL$4,'[1]INTERNAL PARAMETERS-1'!$B$5:$J$44,9,FALSE)*ESCYLD2!$F27</f>
        <v>0</v>
      </c>
      <c r="AM27" s="52">
        <f>ESCYLD1!AM27*VLOOKUP(ESCYLD2!AM$4,'[1]INTERNAL PARAMETERS-1'!$B$5:$J$44,5,FALSE)*VLOOKUP(ESCYLD2!AM$4,'[1]INTERNAL PARAMETERS-1'!$B$5:$J$44,7,FALSE)*ESCYLD2!$F27 + ESCYLD1!AM27*(1-VLOOKUP(ESCYLD2!AM$4,'[1]INTERNAL PARAMETERS-1'!$B$5:$J$44,5,FALSE))*VLOOKUP(ESCYLD2!AM$4,'[1]INTERNAL PARAMETERS-1'!$B$5:$J$44,9,FALSE)*ESCYLD2!$F27</f>
        <v>0</v>
      </c>
      <c r="AN27" s="52">
        <f>ESCYLD1!AN27*VLOOKUP(ESCYLD2!AN$4,'[1]INTERNAL PARAMETERS-1'!$B$5:$J$44,5,FALSE)*VLOOKUP(ESCYLD2!AN$4,'[1]INTERNAL PARAMETERS-1'!$B$5:$J$44,7,FALSE)*ESCYLD2!$F27 + ESCYLD1!AN27*(1-VLOOKUP(ESCYLD2!AN$4,'[1]INTERNAL PARAMETERS-1'!$B$5:$J$44,5,FALSE))*VLOOKUP(ESCYLD2!AN$4,'[1]INTERNAL PARAMETERS-1'!$B$5:$J$44,9,FALSE)*ESCYLD2!$F27</f>
        <v>0</v>
      </c>
      <c r="AO27" s="52">
        <f>ESCYLD1!AO27*VLOOKUP(ESCYLD2!AO$4,'[1]INTERNAL PARAMETERS-1'!$B$5:$J$44,5,FALSE)*VLOOKUP(ESCYLD2!AO$4,'[1]INTERNAL PARAMETERS-1'!$B$5:$J$44,7,FALSE)*ESCYLD2!$F27 + ESCYLD1!AO27*(1-VLOOKUP(ESCYLD2!AO$4,'[1]INTERNAL PARAMETERS-1'!$B$5:$J$44,5,FALSE))*VLOOKUP(ESCYLD2!AO$4,'[1]INTERNAL PARAMETERS-1'!$B$5:$J$44,9,FALSE)*ESCYLD2!$F27</f>
        <v>0</v>
      </c>
      <c r="AP27" s="52">
        <f>ESCYLD1!AP27*VLOOKUP(ESCYLD2!AP$4,'[1]INTERNAL PARAMETERS-1'!$B$5:$J$44,5,FALSE)*VLOOKUP(ESCYLD2!AP$4,'[1]INTERNAL PARAMETERS-1'!$B$5:$J$44,7,FALSE)*ESCYLD2!$F27 + ESCYLD1!AP27*(1-VLOOKUP(ESCYLD2!AP$4,'[1]INTERNAL PARAMETERS-1'!$B$5:$J$44,5,FALSE))*VLOOKUP(ESCYLD2!AP$4,'[1]INTERNAL PARAMETERS-1'!$B$5:$J$44,9,FALSE)*ESCYLD2!$F27</f>
        <v>0</v>
      </c>
      <c r="AQ27" s="52">
        <f>ESCYLD1!AQ27*VLOOKUP(ESCYLD2!AQ$4,'[1]INTERNAL PARAMETERS-1'!$B$5:$J$44,5,FALSE)*VLOOKUP(ESCYLD2!AQ$4,'[1]INTERNAL PARAMETERS-1'!$B$5:$J$44,7,FALSE)*ESCYLD2!$F27 + ESCYLD1!AQ27*(1-VLOOKUP(ESCYLD2!AQ$4,'[1]INTERNAL PARAMETERS-1'!$B$5:$J$44,5,FALSE))*VLOOKUP(ESCYLD2!AQ$4,'[1]INTERNAL PARAMETERS-1'!$B$5:$J$44,9,FALSE)*ESCYLD2!$F27</f>
        <v>0</v>
      </c>
      <c r="AR27" s="52">
        <f>ESCYLD1!AR27*VLOOKUP(ESCYLD2!AR$4,'[1]INTERNAL PARAMETERS-1'!$B$5:$J$44,5,FALSE)*VLOOKUP(ESCYLD2!AR$4,'[1]INTERNAL PARAMETERS-1'!$B$5:$J$44,7,FALSE)*ESCYLD2!$F27 + ESCYLD1!AR27*(1-VLOOKUP(ESCYLD2!AR$4,'[1]INTERNAL PARAMETERS-1'!$B$5:$J$44,5,FALSE))*VLOOKUP(ESCYLD2!AR$4,'[1]INTERNAL PARAMETERS-1'!$B$5:$J$44,9,FALSE)*ESCYLD2!$F27</f>
        <v>0</v>
      </c>
      <c r="AS27" s="52">
        <f>ESCYLD1!AS27*VLOOKUP(ESCYLD2!AS$4,'[1]INTERNAL PARAMETERS-1'!$B$5:$J$44,5,FALSE)*VLOOKUP(ESCYLD2!AS$4,'[1]INTERNAL PARAMETERS-1'!$B$5:$J$44,7,FALSE)*ESCYLD2!$F27 + ESCYLD1!AS27*(1-VLOOKUP(ESCYLD2!AS$4,'[1]INTERNAL PARAMETERS-1'!$B$5:$J$44,5,FALSE))*VLOOKUP(ESCYLD2!AS$4,'[1]INTERNAL PARAMETERS-1'!$B$5:$J$44,9,FALSE)*ESCYLD2!$F27</f>
        <v>0</v>
      </c>
      <c r="AT27" s="51">
        <f>ESCYLD1!AT27*VLOOKUP(ESCYLD2!AT$4,'[1]INTERNAL PARAMETERS-1'!$B$5:$J$44,5,FALSE)*VLOOKUP(ESCYLD2!AT$4,'[1]INTERNAL PARAMETERS-1'!$B$5:$J$44,7,FALSE)*ESCYLD2!$F27 + ESCYLD1!AT27*(1-VLOOKUP(ESCYLD2!AT$4,'[1]INTERNAL PARAMETERS-1'!$B$5:$J$44,5,FALSE))*VLOOKUP(ESCYLD2!AT$4,'[1]INTERNAL PARAMETERS-1'!$B$5:$J$44,9,FALSE)*ESCYLD2!$F27</f>
        <v>0</v>
      </c>
      <c r="AU27" s="53">
        <f>ESCYLD1!AU27*VLOOKUP(ESCYLD2!AU$4,'[1]INTERNAL PARAMETERS-1'!$B$5:$J$44,5,FALSE)*VLOOKUP(ESCYLD2!AU$4,'[1]INTERNAL PARAMETERS-1'!$B$5:$J$44,6,FALSE)*VLOOKUP(ESCYLD2!AU$4,'[1]INTERNAL PARAMETERS-1'!$B$5:$J$44,3,FALSE) + ESCYLD1!AU27*(1-VLOOKUP(ESCYLD2!AU$4,'[1]INTERNAL PARAMETERS-1'!$B$5:$J$44,5,FALSE))*VLOOKUP(ESCYLD2!AU$4,'[1]INTERNAL PARAMETERS-1'!$B$5:$J$44,8,FALSE)*VLOOKUP(ESCYLD2!AU$4,'[1]INTERNAL PARAMETERS-1'!$B$5:$J$44,3,FALSE)</f>
        <v>0</v>
      </c>
      <c r="AV27" s="52">
        <f>ESCYLD1!AV27*VLOOKUP(ESCYLD2!AV$4,'[1]INTERNAL PARAMETERS-1'!$B$5:$J$44,5,FALSE)*VLOOKUP(ESCYLD2!AV$4,'[1]INTERNAL PARAMETERS-1'!$B$5:$J$44,6,FALSE)*VLOOKUP(ESCYLD2!AV$4,'[1]INTERNAL PARAMETERS-1'!$B$5:$J$44,3,FALSE) + ESCYLD1!AV27*(1-VLOOKUP(ESCYLD2!AV$4,'[1]INTERNAL PARAMETERS-1'!$B$5:$J$44,5,FALSE))*VLOOKUP(ESCYLD2!AV$4,'[1]INTERNAL PARAMETERS-1'!$B$5:$J$44,8,FALSE)*VLOOKUP(ESCYLD2!AV$4,'[1]INTERNAL PARAMETERS-1'!$B$5:$J$44,3,FALSE)</f>
        <v>0</v>
      </c>
      <c r="AW27" s="52">
        <f>ESCYLD1!AW27*VLOOKUP(ESCYLD2!AW$4,'[1]INTERNAL PARAMETERS-1'!$B$5:$J$44,5,FALSE)*VLOOKUP(ESCYLD2!AW$4,'[1]INTERNAL PARAMETERS-1'!$B$5:$J$44,6,FALSE)*VLOOKUP(ESCYLD2!AW$4,'[1]INTERNAL PARAMETERS-1'!$B$5:$J$44,3,FALSE) + ESCYLD1!AW27*(1-VLOOKUP(ESCYLD2!AW$4,'[1]INTERNAL PARAMETERS-1'!$B$5:$J$44,5,FALSE))*VLOOKUP(ESCYLD2!AW$4,'[1]INTERNAL PARAMETERS-1'!$B$5:$J$44,8,FALSE)*VLOOKUP(ESCYLD2!AW$4,'[1]INTERNAL PARAMETERS-1'!$B$5:$J$44,3,FALSE)</f>
        <v>19.772521348712569</v>
      </c>
      <c r="AX27" s="52">
        <f>ESCYLD1!AX27*VLOOKUP(ESCYLD2!AX$4,'[1]INTERNAL PARAMETERS-1'!$B$5:$J$44,5,FALSE)*VLOOKUP(ESCYLD2!AX$4,'[1]INTERNAL PARAMETERS-1'!$B$5:$J$44,6,FALSE)*VLOOKUP(ESCYLD2!AX$4,'[1]INTERNAL PARAMETERS-1'!$B$5:$J$44,3,FALSE) + ESCYLD1!AX27*(1-VLOOKUP(ESCYLD2!AX$4,'[1]INTERNAL PARAMETERS-1'!$B$5:$J$44,5,FALSE))*VLOOKUP(ESCYLD2!AX$4,'[1]INTERNAL PARAMETERS-1'!$B$5:$J$44,8,FALSE)*VLOOKUP(ESCYLD2!AX$4,'[1]INTERNAL PARAMETERS-1'!$B$5:$J$44,3,FALSE)</f>
        <v>0</v>
      </c>
      <c r="AY27" s="52">
        <f>ESCYLD1!AY27*VLOOKUP(ESCYLD2!AY$4,'[1]INTERNAL PARAMETERS-1'!$B$5:$J$44,5,FALSE)*VLOOKUP(ESCYLD2!AY$4,'[1]INTERNAL PARAMETERS-1'!$B$5:$J$44,6,FALSE)*VLOOKUP(ESCYLD2!AY$4,'[1]INTERNAL PARAMETERS-1'!$B$5:$J$44,3,FALSE) + ESCYLD1!AY27*(1-VLOOKUP(ESCYLD2!AY$4,'[1]INTERNAL PARAMETERS-1'!$B$5:$J$44,5,FALSE))*VLOOKUP(ESCYLD2!AY$4,'[1]INTERNAL PARAMETERS-1'!$B$5:$J$44,8,FALSE)*VLOOKUP(ESCYLD2!AY$4,'[1]INTERNAL PARAMETERS-1'!$B$5:$J$44,3,FALSE)</f>
        <v>0</v>
      </c>
      <c r="AZ27" s="52">
        <f>ESCYLD1!AZ27*VLOOKUP(ESCYLD2!AZ$4,'[1]INTERNAL PARAMETERS-1'!$B$5:$J$44,5,FALSE)*VLOOKUP(ESCYLD2!AZ$4,'[1]INTERNAL PARAMETERS-1'!$B$5:$J$44,6,FALSE)*VLOOKUP(ESCYLD2!AZ$4,'[1]INTERNAL PARAMETERS-1'!$B$5:$J$44,3,FALSE) + ESCYLD1!AZ27*(1-VLOOKUP(ESCYLD2!AZ$4,'[1]INTERNAL PARAMETERS-1'!$B$5:$J$44,5,FALSE))*VLOOKUP(ESCYLD2!AZ$4,'[1]INTERNAL PARAMETERS-1'!$B$5:$J$44,8,FALSE)*VLOOKUP(ESCYLD2!AZ$4,'[1]INTERNAL PARAMETERS-1'!$B$5:$J$44,3,FALSE)</f>
        <v>0</v>
      </c>
      <c r="BA27" s="52">
        <f>ESCYLD1!BA27*VLOOKUP(ESCYLD2!BA$4,'[1]INTERNAL PARAMETERS-1'!$B$5:$J$44,5,FALSE)*VLOOKUP(ESCYLD2!BA$4,'[1]INTERNAL PARAMETERS-1'!$B$5:$J$44,6,FALSE)*VLOOKUP(ESCYLD2!BA$4,'[1]INTERNAL PARAMETERS-1'!$B$5:$J$44,3,FALSE) + ESCYLD1!BA27*(1-VLOOKUP(ESCYLD2!BA$4,'[1]INTERNAL PARAMETERS-1'!$B$5:$J$44,5,FALSE))*VLOOKUP(ESCYLD2!BA$4,'[1]INTERNAL PARAMETERS-1'!$B$5:$J$44,8,FALSE)*VLOOKUP(ESCYLD2!BA$4,'[1]INTERNAL PARAMETERS-1'!$B$5:$J$44,3,FALSE)</f>
        <v>1.7010178235859346</v>
      </c>
      <c r="BB27" s="52">
        <f>ESCYLD1!BB27*VLOOKUP(ESCYLD2!BB$4,'[1]INTERNAL PARAMETERS-1'!$B$5:$J$44,5,FALSE)*VLOOKUP(ESCYLD2!BB$4,'[1]INTERNAL PARAMETERS-1'!$B$5:$J$44,6,FALSE)*VLOOKUP(ESCYLD2!BB$4,'[1]INTERNAL PARAMETERS-1'!$B$5:$J$44,3,FALSE) + ESCYLD1!BB27*(1-VLOOKUP(ESCYLD2!BB$4,'[1]INTERNAL PARAMETERS-1'!$B$5:$J$44,5,FALSE))*VLOOKUP(ESCYLD2!BB$4,'[1]INTERNAL PARAMETERS-1'!$B$5:$J$44,8,FALSE)*VLOOKUP(ESCYLD2!BB$4,'[1]INTERNAL PARAMETERS-1'!$B$5:$J$44,3,FALSE)</f>
        <v>3.9811711127974885</v>
      </c>
      <c r="BC27" s="52">
        <f>ESCYLD1!BC27*VLOOKUP(ESCYLD2!BC$4,'[1]INTERNAL PARAMETERS-1'!$B$5:$J$44,5,FALSE)*VLOOKUP(ESCYLD2!BC$4,'[1]INTERNAL PARAMETERS-1'!$B$5:$J$44,6,FALSE)*VLOOKUP(ESCYLD2!BC$4,'[1]INTERNAL PARAMETERS-1'!$B$5:$J$44,3,FALSE) + ESCYLD1!BC27*(1-VLOOKUP(ESCYLD2!BC$4,'[1]INTERNAL PARAMETERS-1'!$B$5:$J$44,5,FALSE))*VLOOKUP(ESCYLD2!BC$4,'[1]INTERNAL PARAMETERS-1'!$B$5:$J$44,8,FALSE)*VLOOKUP(ESCYLD2!BC$4,'[1]INTERNAL PARAMETERS-1'!$B$5:$J$44,3,FALSE)</f>
        <v>3.1132459554722778</v>
      </c>
      <c r="BD27" s="52">
        <f>ESCYLD1!BD27*VLOOKUP(ESCYLD2!BD$4,'[1]INTERNAL PARAMETERS-1'!$B$5:$J$44,5,FALSE)*VLOOKUP(ESCYLD2!BD$4,'[1]INTERNAL PARAMETERS-1'!$B$5:$J$44,6,FALSE)*VLOOKUP(ESCYLD2!BD$4,'[1]INTERNAL PARAMETERS-1'!$B$5:$J$44,3,FALSE) + ESCYLD1!BD27*(1-VLOOKUP(ESCYLD2!BD$4,'[1]INTERNAL PARAMETERS-1'!$B$5:$J$44,5,FALSE))*VLOOKUP(ESCYLD2!BD$4,'[1]INTERNAL PARAMETERS-1'!$B$5:$J$44,8,FALSE)*VLOOKUP(ESCYLD2!BD$4,'[1]INTERNAL PARAMETERS-1'!$B$5:$J$44,3,FALSE)</f>
        <v>3.4557011329757992</v>
      </c>
      <c r="BE27" s="52">
        <f>ESCYLD1!BE27*VLOOKUP(ESCYLD2!BE$4,'[1]INTERNAL PARAMETERS-1'!$B$5:$J$44,5,FALSE)*VLOOKUP(ESCYLD2!BE$4,'[1]INTERNAL PARAMETERS-1'!$B$5:$J$44,6,FALSE)*VLOOKUP(ESCYLD2!BE$4,'[1]INTERNAL PARAMETERS-1'!$B$5:$J$44,3,FALSE) + ESCYLD1!BE27*(1-VLOOKUP(ESCYLD2!BE$4,'[1]INTERNAL PARAMETERS-1'!$B$5:$J$44,5,FALSE))*VLOOKUP(ESCYLD2!BE$4,'[1]INTERNAL PARAMETERS-1'!$B$5:$J$44,8,FALSE)*VLOOKUP(ESCYLD2!BE$4,'[1]INTERNAL PARAMETERS-1'!$B$5:$J$44,3,FALSE)</f>
        <v>10.234220262682205</v>
      </c>
      <c r="BF27" s="52">
        <f>ESCYLD1!BF27*VLOOKUP(ESCYLD2!BF$4,'[1]INTERNAL PARAMETERS-1'!$B$5:$J$44,5,FALSE)*VLOOKUP(ESCYLD2!BF$4,'[1]INTERNAL PARAMETERS-1'!$B$5:$J$44,6,FALSE)*VLOOKUP(ESCYLD2!BF$4,'[1]INTERNAL PARAMETERS-1'!$B$5:$J$44,3,FALSE) + ESCYLD1!BF27*(1-VLOOKUP(ESCYLD2!BF$4,'[1]INTERNAL PARAMETERS-1'!$B$5:$J$44,5,FALSE))*VLOOKUP(ESCYLD2!BF$4,'[1]INTERNAL PARAMETERS-1'!$B$5:$J$44,8,FALSE)*VLOOKUP(ESCYLD2!BF$4,'[1]INTERNAL PARAMETERS-1'!$B$5:$J$44,3,FALSE)</f>
        <v>0</v>
      </c>
      <c r="BG27" s="52">
        <f>ESCYLD1!BG27*VLOOKUP(ESCYLD2!BG$4,'[1]INTERNAL PARAMETERS-1'!$B$5:$J$44,5,FALSE)*VLOOKUP(ESCYLD2!BG$4,'[1]INTERNAL PARAMETERS-1'!$B$5:$J$44,6,FALSE)*VLOOKUP(ESCYLD2!BG$4,'[1]INTERNAL PARAMETERS-1'!$B$5:$J$44,3,FALSE) + ESCYLD1!BG27*(1-VLOOKUP(ESCYLD2!BG$4,'[1]INTERNAL PARAMETERS-1'!$B$5:$J$44,5,FALSE))*VLOOKUP(ESCYLD2!BG$4,'[1]INTERNAL PARAMETERS-1'!$B$5:$J$44,8,FALSE)*VLOOKUP(ESCYLD2!BG$4,'[1]INTERNAL PARAMETERS-1'!$B$5:$J$44,3,FALSE)</f>
        <v>4.385726067414649</v>
      </c>
      <c r="BH27" s="52">
        <f>ESCYLD1!BH27*VLOOKUP(ESCYLD2!BH$4,'[1]INTERNAL PARAMETERS-1'!$B$5:$J$44,5,FALSE)*VLOOKUP(ESCYLD2!BH$4,'[1]INTERNAL PARAMETERS-1'!$B$5:$J$44,6,FALSE)*VLOOKUP(ESCYLD2!BH$4,'[1]INTERNAL PARAMETERS-1'!$B$5:$J$44,3,FALSE) + ESCYLD1!BH27*(1-VLOOKUP(ESCYLD2!BH$4,'[1]INTERNAL PARAMETERS-1'!$B$5:$J$44,5,FALSE))*VLOOKUP(ESCYLD2!BH$4,'[1]INTERNAL PARAMETERS-1'!$B$5:$J$44,8,FALSE)*VLOOKUP(ESCYLD2!BH$4,'[1]INTERNAL PARAMETERS-1'!$B$5:$J$44,3,FALSE)</f>
        <v>1.6666142743882475E-2</v>
      </c>
      <c r="BI27" s="52">
        <f>ESCYLD1!BI27*VLOOKUP(ESCYLD2!BI$4,'[1]INTERNAL PARAMETERS-1'!$B$5:$J$44,5,FALSE)*VLOOKUP(ESCYLD2!BI$4,'[1]INTERNAL PARAMETERS-1'!$B$5:$J$44,6,FALSE)*VLOOKUP(ESCYLD2!BI$4,'[1]INTERNAL PARAMETERS-1'!$B$5:$J$44,3,FALSE) + ESCYLD1!BI27*(1-VLOOKUP(ESCYLD2!BI$4,'[1]INTERNAL PARAMETERS-1'!$B$5:$J$44,5,FALSE))*VLOOKUP(ESCYLD2!BI$4,'[1]INTERNAL PARAMETERS-1'!$B$5:$J$44,8,FALSE)*VLOOKUP(ESCYLD2!BI$4,'[1]INTERNAL PARAMETERS-1'!$B$5:$J$44,3,FALSE)</f>
        <v>0</v>
      </c>
      <c r="BJ27" s="52">
        <f>ESCYLD1!BJ27*VLOOKUP(ESCYLD2!BJ$4,'[1]INTERNAL PARAMETERS-1'!$B$5:$J$44,5,FALSE)*VLOOKUP(ESCYLD2!BJ$4,'[1]INTERNAL PARAMETERS-1'!$B$5:$J$44,6,FALSE)*VLOOKUP(ESCYLD2!BJ$4,'[1]INTERNAL PARAMETERS-1'!$B$5:$J$44,3,FALSE) + ESCYLD1!BJ27*(1-VLOOKUP(ESCYLD2!BJ$4,'[1]INTERNAL PARAMETERS-1'!$B$5:$J$44,5,FALSE))*VLOOKUP(ESCYLD2!BJ$4,'[1]INTERNAL PARAMETERS-1'!$B$5:$J$44,8,FALSE)*VLOOKUP(ESCYLD2!BJ$4,'[1]INTERNAL PARAMETERS-1'!$B$5:$J$44,3,FALSE)</f>
        <v>0.90961000688688853</v>
      </c>
      <c r="BK27" s="52">
        <f>ESCYLD1!BK27*VLOOKUP(ESCYLD2!BK$4,'[1]INTERNAL PARAMETERS-1'!$B$5:$J$44,5,FALSE)*VLOOKUP(ESCYLD2!BK$4,'[1]INTERNAL PARAMETERS-1'!$B$5:$J$44,6,FALSE)*VLOOKUP(ESCYLD2!BK$4,'[1]INTERNAL PARAMETERS-1'!$B$5:$J$44,3,FALSE) + ESCYLD1!BK27*(1-VLOOKUP(ESCYLD2!BK$4,'[1]INTERNAL PARAMETERS-1'!$B$5:$J$44,5,FALSE))*VLOOKUP(ESCYLD2!BK$4,'[1]INTERNAL PARAMETERS-1'!$B$5:$J$44,8,FALSE)*VLOOKUP(ESCYLD2!BK$4,'[1]INTERNAL PARAMETERS-1'!$B$5:$J$44,3,FALSE)</f>
        <v>1.2467113689770899</v>
      </c>
      <c r="BL27" s="52">
        <f>ESCYLD1!BL27*VLOOKUP(ESCYLD2!BL$4,'[1]INTERNAL PARAMETERS-1'!$B$5:$J$44,5,FALSE)*VLOOKUP(ESCYLD2!BL$4,'[1]INTERNAL PARAMETERS-1'!$B$5:$J$44,6,FALSE)*VLOOKUP(ESCYLD2!BL$4,'[1]INTERNAL PARAMETERS-1'!$B$5:$J$44,3,FALSE) + ESCYLD1!BL27*(1-VLOOKUP(ESCYLD2!BL$4,'[1]INTERNAL PARAMETERS-1'!$B$5:$J$44,5,FALSE))*VLOOKUP(ESCYLD2!BL$4,'[1]INTERNAL PARAMETERS-1'!$B$5:$J$44,8,FALSE)*VLOOKUP(ESCYLD2!BL$4,'[1]INTERNAL PARAMETERS-1'!$B$5:$J$44,3,FALSE)</f>
        <v>4.7145505463205035</v>
      </c>
      <c r="BM27" s="52">
        <f>ESCYLD1!BM27*VLOOKUP(ESCYLD2!BM$4,'[1]INTERNAL PARAMETERS-1'!$B$5:$J$44,5,FALSE)*VLOOKUP(ESCYLD2!BM$4,'[1]INTERNAL PARAMETERS-1'!$B$5:$J$44,6,FALSE)*VLOOKUP(ESCYLD2!BM$4,'[1]INTERNAL PARAMETERS-1'!$B$5:$J$44,3,FALSE) + ESCYLD1!BM27*(1-VLOOKUP(ESCYLD2!BM$4,'[1]INTERNAL PARAMETERS-1'!$B$5:$J$44,5,FALSE))*VLOOKUP(ESCYLD2!BM$4,'[1]INTERNAL PARAMETERS-1'!$B$5:$J$44,8,FALSE)*VLOOKUP(ESCYLD2!BM$4,'[1]INTERNAL PARAMETERS-1'!$B$5:$J$44,3,FALSE)</f>
        <v>0.9183477408525752</v>
      </c>
      <c r="BN27" s="52">
        <f>ESCYLD1!BN27*VLOOKUP(ESCYLD2!BN$4,'[1]INTERNAL PARAMETERS-1'!$B$5:$J$44,5,FALSE)*VLOOKUP(ESCYLD2!BN$4,'[1]INTERNAL PARAMETERS-1'!$B$5:$J$44,6,FALSE)*VLOOKUP(ESCYLD2!BN$4,'[1]INTERNAL PARAMETERS-1'!$B$5:$J$44,3,FALSE) + ESCYLD1!BN27*(1-VLOOKUP(ESCYLD2!BN$4,'[1]INTERNAL PARAMETERS-1'!$B$5:$J$44,5,FALSE))*VLOOKUP(ESCYLD2!BN$4,'[1]INTERNAL PARAMETERS-1'!$B$5:$J$44,8,FALSE)*VLOOKUP(ESCYLD2!BN$4,'[1]INTERNAL PARAMETERS-1'!$B$5:$J$44,3,FALSE)</f>
        <v>1.0388654527535814</v>
      </c>
      <c r="BO27" s="52">
        <f>ESCYLD1!BO27*VLOOKUP(ESCYLD2!BO$4,'[1]INTERNAL PARAMETERS-1'!$B$5:$J$44,5,FALSE)*VLOOKUP(ESCYLD2!BO$4,'[1]INTERNAL PARAMETERS-1'!$B$5:$J$44,6,FALSE)*VLOOKUP(ESCYLD2!BO$4,'[1]INTERNAL PARAMETERS-1'!$B$5:$J$44,3,FALSE) + ESCYLD1!BO27*(1-VLOOKUP(ESCYLD2!BO$4,'[1]INTERNAL PARAMETERS-1'!$B$5:$J$44,5,FALSE))*VLOOKUP(ESCYLD2!BO$4,'[1]INTERNAL PARAMETERS-1'!$B$5:$J$44,8,FALSE)*VLOOKUP(ESCYLD2!BO$4,'[1]INTERNAL PARAMETERS-1'!$B$5:$J$44,3,FALSE)</f>
        <v>0.77485270356095715</v>
      </c>
      <c r="BP27" s="52">
        <f>ESCYLD1!BP27*VLOOKUP(ESCYLD2!BP$4,'[1]INTERNAL PARAMETERS-1'!$B$5:$J$44,5,FALSE)*VLOOKUP(ESCYLD2!BP$4,'[1]INTERNAL PARAMETERS-1'!$B$5:$J$44,6,FALSE)*VLOOKUP(ESCYLD2!BP$4,'[1]INTERNAL PARAMETERS-1'!$B$5:$J$44,3,FALSE) + ESCYLD1!BP27*(1-VLOOKUP(ESCYLD2!BP$4,'[1]INTERNAL PARAMETERS-1'!$B$5:$J$44,5,FALSE))*VLOOKUP(ESCYLD2!BP$4,'[1]INTERNAL PARAMETERS-1'!$B$5:$J$44,8,FALSE)*VLOOKUP(ESCYLD2!BP$4,'[1]INTERNAL PARAMETERS-1'!$B$5:$J$44,3,FALSE)</f>
        <v>6.0378971202406088E-2</v>
      </c>
      <c r="BQ27" s="52">
        <f>ESCYLD1!BQ27*VLOOKUP(ESCYLD2!BQ$4,'[1]INTERNAL PARAMETERS-1'!$B$5:$J$44,5,FALSE)*VLOOKUP(ESCYLD2!BQ$4,'[1]INTERNAL PARAMETERS-1'!$B$5:$J$44,6,FALSE)*VLOOKUP(ESCYLD2!BQ$4,'[1]INTERNAL PARAMETERS-1'!$B$5:$J$44,3,FALSE) + ESCYLD1!BQ27*(1-VLOOKUP(ESCYLD2!BQ$4,'[1]INTERNAL PARAMETERS-1'!$B$5:$J$44,5,FALSE))*VLOOKUP(ESCYLD2!BQ$4,'[1]INTERNAL PARAMETERS-1'!$B$5:$J$44,8,FALSE)*VLOOKUP(ESCYLD2!BQ$4,'[1]INTERNAL PARAMETERS-1'!$B$5:$J$44,3,FALSE)</f>
        <v>3.6239562736430933</v>
      </c>
      <c r="BR27" s="52">
        <f>ESCYLD1!BR27*VLOOKUP(ESCYLD2!BR$4,'[1]INTERNAL PARAMETERS-1'!$B$5:$J$44,5,FALSE)*VLOOKUP(ESCYLD2!BR$4,'[1]INTERNAL PARAMETERS-1'!$B$5:$J$44,6,FALSE)*VLOOKUP(ESCYLD2!BR$4,'[1]INTERNAL PARAMETERS-1'!$B$5:$J$44,3,FALSE) + ESCYLD1!BR27*(1-VLOOKUP(ESCYLD2!BR$4,'[1]INTERNAL PARAMETERS-1'!$B$5:$J$44,5,FALSE))*VLOOKUP(ESCYLD2!BR$4,'[1]INTERNAL PARAMETERS-1'!$B$5:$J$44,8,FALSE)*VLOOKUP(ESCYLD2!BR$4,'[1]INTERNAL PARAMETERS-1'!$B$5:$J$44,3,FALSE)</f>
        <v>0.15189003773268694</v>
      </c>
      <c r="BS27" s="52">
        <f>ESCYLD1!BS27*VLOOKUP(ESCYLD2!BS$4,'[1]INTERNAL PARAMETERS-1'!$B$5:$J$44,5,FALSE)*VLOOKUP(ESCYLD2!BS$4,'[1]INTERNAL PARAMETERS-1'!$B$5:$J$44,6,FALSE)*VLOOKUP(ESCYLD2!BS$4,'[1]INTERNAL PARAMETERS-1'!$B$5:$J$44,3,FALSE) + ESCYLD1!BS27*(1-VLOOKUP(ESCYLD2!BS$4,'[1]INTERNAL PARAMETERS-1'!$B$5:$J$44,5,FALSE))*VLOOKUP(ESCYLD2!BS$4,'[1]INTERNAL PARAMETERS-1'!$B$5:$J$44,8,FALSE)*VLOOKUP(ESCYLD2!BS$4,'[1]INTERNAL PARAMETERS-1'!$B$5:$J$44,3,FALSE)</f>
        <v>1.5064194279082488E-2</v>
      </c>
      <c r="BT27" s="52">
        <f>ESCYLD1!BT27*VLOOKUP(ESCYLD2!BT$4,'[1]INTERNAL PARAMETERS-1'!$B$5:$J$44,5,FALSE)*VLOOKUP(ESCYLD2!BT$4,'[1]INTERNAL PARAMETERS-1'!$B$5:$J$44,6,FALSE)*VLOOKUP(ESCYLD2!BT$4,'[1]INTERNAL PARAMETERS-1'!$B$5:$J$44,3,FALSE) + ESCYLD1!BT27*(1-VLOOKUP(ESCYLD2!BT$4,'[1]INTERNAL PARAMETERS-1'!$B$5:$J$44,5,FALSE))*VLOOKUP(ESCYLD2!BT$4,'[1]INTERNAL PARAMETERS-1'!$B$5:$J$44,8,FALSE)*VLOOKUP(ESCYLD2!BT$4,'[1]INTERNAL PARAMETERS-1'!$B$5:$J$44,3,FALSE)</f>
        <v>0</v>
      </c>
      <c r="BU27" s="52">
        <f>ESCYLD1!BU27*VLOOKUP(ESCYLD2!BU$4,'[1]INTERNAL PARAMETERS-1'!$B$5:$J$44,5,FALSE)*VLOOKUP(ESCYLD2!BU$4,'[1]INTERNAL PARAMETERS-1'!$B$5:$J$44,6,FALSE)*VLOOKUP(ESCYLD2!BU$4,'[1]INTERNAL PARAMETERS-1'!$B$5:$J$44,3,FALSE) + ESCYLD1!BU27*(1-VLOOKUP(ESCYLD2!BU$4,'[1]INTERNAL PARAMETERS-1'!$B$5:$J$44,5,FALSE))*VLOOKUP(ESCYLD2!BU$4,'[1]INTERNAL PARAMETERS-1'!$B$5:$J$44,8,FALSE)*VLOOKUP(ESCYLD2!BU$4,'[1]INTERNAL PARAMETERS-1'!$B$5:$J$44,3,FALSE)</f>
        <v>0</v>
      </c>
      <c r="BV27" s="52">
        <f>ESCYLD1!BV27*VLOOKUP(ESCYLD2!BV$4,'[1]INTERNAL PARAMETERS-1'!$B$5:$J$44,5,FALSE)*VLOOKUP(ESCYLD2!BV$4,'[1]INTERNAL PARAMETERS-1'!$B$5:$J$44,6,FALSE)*VLOOKUP(ESCYLD2!BV$4,'[1]INTERNAL PARAMETERS-1'!$B$5:$J$44,3,FALSE) + ESCYLD1!BV27*(1-VLOOKUP(ESCYLD2!BV$4,'[1]INTERNAL PARAMETERS-1'!$B$5:$J$44,5,FALSE))*VLOOKUP(ESCYLD2!BV$4,'[1]INTERNAL PARAMETERS-1'!$B$5:$J$44,8,FALSE)*VLOOKUP(ESCYLD2!BV$4,'[1]INTERNAL PARAMETERS-1'!$B$5:$J$44,3,FALSE)</f>
        <v>0</v>
      </c>
      <c r="BW27" s="52">
        <f>ESCYLD1!BW27*VLOOKUP(ESCYLD2!BW$4,'[1]INTERNAL PARAMETERS-1'!$B$5:$J$44,5,FALSE)*VLOOKUP(ESCYLD2!BW$4,'[1]INTERNAL PARAMETERS-1'!$B$5:$J$44,6,FALSE)*VLOOKUP(ESCYLD2!BW$4,'[1]INTERNAL PARAMETERS-1'!$B$5:$J$44,3,FALSE) + ESCYLD1!BW27*(1-VLOOKUP(ESCYLD2!BW$4,'[1]INTERNAL PARAMETERS-1'!$B$5:$J$44,5,FALSE))*VLOOKUP(ESCYLD2!BW$4,'[1]INTERNAL PARAMETERS-1'!$B$5:$J$44,8,FALSE)*VLOOKUP(ESCYLD2!BW$4,'[1]INTERNAL PARAMETERS-1'!$B$5:$J$44,3,FALSE)</f>
        <v>0</v>
      </c>
      <c r="BX27" s="52">
        <f>ESCYLD1!BX27*VLOOKUP(ESCYLD2!BX$4,'[1]INTERNAL PARAMETERS-1'!$B$5:$J$44,5,FALSE)*VLOOKUP(ESCYLD2!BX$4,'[1]INTERNAL PARAMETERS-1'!$B$5:$J$44,6,FALSE)*VLOOKUP(ESCYLD2!BX$4,'[1]INTERNAL PARAMETERS-1'!$B$5:$J$44,3,FALSE) + ESCYLD1!BX27*(1-VLOOKUP(ESCYLD2!BX$4,'[1]INTERNAL PARAMETERS-1'!$B$5:$J$44,5,FALSE))*VLOOKUP(ESCYLD2!BX$4,'[1]INTERNAL PARAMETERS-1'!$B$5:$J$44,8,FALSE)*VLOOKUP(ESCYLD2!BX$4,'[1]INTERNAL PARAMETERS-1'!$B$5:$J$44,3,FALSE)</f>
        <v>0</v>
      </c>
      <c r="BY27" s="52">
        <f>ESCYLD1!BY27*VLOOKUP(ESCYLD2!BY$4,'[1]INTERNAL PARAMETERS-1'!$B$5:$J$44,5,FALSE)*VLOOKUP(ESCYLD2!BY$4,'[1]INTERNAL PARAMETERS-1'!$B$5:$J$44,6,FALSE)*VLOOKUP(ESCYLD2!BY$4,'[1]INTERNAL PARAMETERS-1'!$B$5:$J$44,3,FALSE) + ESCYLD1!BY27*(1-VLOOKUP(ESCYLD2!BY$4,'[1]INTERNAL PARAMETERS-1'!$B$5:$J$44,5,FALSE))*VLOOKUP(ESCYLD2!BY$4,'[1]INTERNAL PARAMETERS-1'!$B$5:$J$44,8,FALSE)*VLOOKUP(ESCYLD2!BY$4,'[1]INTERNAL PARAMETERS-1'!$B$5:$J$44,3,FALSE)</f>
        <v>0</v>
      </c>
      <c r="BZ27" s="52">
        <f>ESCYLD1!BZ27*VLOOKUP(ESCYLD2!BZ$4,'[1]INTERNAL PARAMETERS-1'!$B$5:$J$44,5,FALSE)*VLOOKUP(ESCYLD2!BZ$4,'[1]INTERNAL PARAMETERS-1'!$B$5:$J$44,6,FALSE)*VLOOKUP(ESCYLD2!BZ$4,'[1]INTERNAL PARAMETERS-1'!$B$5:$J$44,3,FALSE) + ESCYLD1!BZ27*(1-VLOOKUP(ESCYLD2!BZ$4,'[1]INTERNAL PARAMETERS-1'!$B$5:$J$44,5,FALSE))*VLOOKUP(ESCYLD2!BZ$4,'[1]INTERNAL PARAMETERS-1'!$B$5:$J$44,8,FALSE)*VLOOKUP(ESCYLD2!BZ$4,'[1]INTERNAL PARAMETERS-1'!$B$5:$J$44,3,FALSE)</f>
        <v>1.536299193480075E-2</v>
      </c>
      <c r="CA27" s="52">
        <f>ESCYLD1!CA27*VLOOKUP(ESCYLD2!CA$4,'[1]INTERNAL PARAMETERS-1'!$B$5:$J$44,5,FALSE)*VLOOKUP(ESCYLD2!CA$4,'[1]INTERNAL PARAMETERS-1'!$B$5:$J$44,6,FALSE)*VLOOKUP(ESCYLD2!CA$4,'[1]INTERNAL PARAMETERS-1'!$B$5:$J$44,3,FALSE) + ESCYLD1!CA27*(1-VLOOKUP(ESCYLD2!CA$4,'[1]INTERNAL PARAMETERS-1'!$B$5:$J$44,5,FALSE))*VLOOKUP(ESCYLD2!CA$4,'[1]INTERNAL PARAMETERS-1'!$B$5:$J$44,8,FALSE)*VLOOKUP(ESCYLD2!CA$4,'[1]INTERNAL PARAMETERS-1'!$B$5:$J$44,3,FALSE)</f>
        <v>0</v>
      </c>
      <c r="CB27" s="52">
        <f>ESCYLD1!CB27*VLOOKUP(ESCYLD2!CB$4,'[1]INTERNAL PARAMETERS-1'!$B$5:$J$44,5,FALSE)*VLOOKUP(ESCYLD2!CB$4,'[1]INTERNAL PARAMETERS-1'!$B$5:$J$44,6,FALSE)*VLOOKUP(ESCYLD2!CB$4,'[1]INTERNAL PARAMETERS-1'!$B$5:$J$44,3,FALSE) + ESCYLD1!CB27*(1-VLOOKUP(ESCYLD2!CB$4,'[1]INTERNAL PARAMETERS-1'!$B$5:$J$44,5,FALSE))*VLOOKUP(ESCYLD2!CB$4,'[1]INTERNAL PARAMETERS-1'!$B$5:$J$44,8,FALSE)*VLOOKUP(ESCYLD2!CB$4,'[1]INTERNAL PARAMETERS-1'!$B$5:$J$44,3,FALSE)</f>
        <v>0</v>
      </c>
      <c r="CC27" s="52">
        <f>ESCYLD1!CC27*VLOOKUP(ESCYLD2!CC$4,'[1]INTERNAL PARAMETERS-1'!$B$5:$J$44,5,FALSE)*VLOOKUP(ESCYLD2!CC$4,'[1]INTERNAL PARAMETERS-1'!$B$5:$J$44,6,FALSE)*VLOOKUP(ESCYLD2!CC$4,'[1]INTERNAL PARAMETERS-1'!$B$5:$J$44,3,FALSE) + ESCYLD1!CC27*(1-VLOOKUP(ESCYLD2!CC$4,'[1]INTERNAL PARAMETERS-1'!$B$5:$J$44,5,FALSE))*VLOOKUP(ESCYLD2!CC$4,'[1]INTERNAL PARAMETERS-1'!$B$5:$J$44,8,FALSE)*VLOOKUP(ESCYLD2!CC$4,'[1]INTERNAL PARAMETERS-1'!$B$5:$J$44,3,FALSE)</f>
        <v>3.3225393525227707E-2</v>
      </c>
      <c r="CD27" s="52">
        <f>ESCYLD1!CD27*VLOOKUP(ESCYLD2!CD$4,'[1]INTERNAL PARAMETERS-1'!$B$5:$J$44,5,FALSE)*VLOOKUP(ESCYLD2!CD$4,'[1]INTERNAL PARAMETERS-1'!$B$5:$J$44,6,FALSE)*VLOOKUP(ESCYLD2!CD$4,'[1]INTERNAL PARAMETERS-1'!$B$5:$J$44,3,FALSE) + ESCYLD1!CD27*(1-VLOOKUP(ESCYLD2!CD$4,'[1]INTERNAL PARAMETERS-1'!$B$5:$J$44,5,FALSE))*VLOOKUP(ESCYLD2!CD$4,'[1]INTERNAL PARAMETERS-1'!$B$5:$J$44,8,FALSE)*VLOOKUP(ESCYLD2!CD$4,'[1]INTERNAL PARAMETERS-1'!$B$5:$J$44,3,FALSE)</f>
        <v>7.2470985766060175E-2</v>
      </c>
      <c r="CE27" s="52">
        <f>ESCYLD1!CE27*VLOOKUP(ESCYLD2!CE$4,'[1]INTERNAL PARAMETERS-1'!$B$5:$J$44,5,FALSE)*VLOOKUP(ESCYLD2!CE$4,'[1]INTERNAL PARAMETERS-1'!$B$5:$J$44,6,FALSE)*VLOOKUP(ESCYLD2!CE$4,'[1]INTERNAL PARAMETERS-1'!$B$5:$J$44,3,FALSE) + ESCYLD1!CE27*(1-VLOOKUP(ESCYLD2!CE$4,'[1]INTERNAL PARAMETERS-1'!$B$5:$J$44,5,FALSE))*VLOOKUP(ESCYLD2!CE$4,'[1]INTERNAL PARAMETERS-1'!$B$5:$J$44,8,FALSE)*VLOOKUP(ESCYLD2!CE$4,'[1]INTERNAL PARAMETERS-1'!$B$5:$J$44,3,FALSE)</f>
        <v>0.13910164671320588</v>
      </c>
      <c r="CF27" s="52">
        <f>ESCYLD1!CF27*VLOOKUP(ESCYLD2!CF$4,'[1]INTERNAL PARAMETERS-1'!$B$5:$J$44,5,FALSE)*VLOOKUP(ESCYLD2!CF$4,'[1]INTERNAL PARAMETERS-1'!$B$5:$J$44,6,FALSE)*VLOOKUP(ESCYLD2!CF$4,'[1]INTERNAL PARAMETERS-1'!$B$5:$J$44,3,FALSE) + ESCYLD1!CF27*(1-VLOOKUP(ESCYLD2!CF$4,'[1]INTERNAL PARAMETERS-1'!$B$5:$J$44,5,FALSE))*VLOOKUP(ESCYLD2!CF$4,'[1]INTERNAL PARAMETERS-1'!$B$5:$J$44,8,FALSE)*VLOOKUP(ESCYLD2!CF$4,'[1]INTERNAL PARAMETERS-1'!$B$5:$J$44,3,FALSE)</f>
        <v>0.16737762495886332</v>
      </c>
      <c r="CG27" s="52">
        <f>ESCYLD1!CG27*VLOOKUP(ESCYLD2!CG$4,'[1]INTERNAL PARAMETERS-1'!$B$5:$J$44,5,FALSE)*VLOOKUP(ESCYLD2!CG$4,'[1]INTERNAL PARAMETERS-1'!$B$5:$J$44,6,FALSE)*VLOOKUP(ESCYLD2!CG$4,'[1]INTERNAL PARAMETERS-1'!$B$5:$J$44,3,FALSE) + ESCYLD1!CG27*(1-VLOOKUP(ESCYLD2!CG$4,'[1]INTERNAL PARAMETERS-1'!$B$5:$J$44,5,FALSE))*VLOOKUP(ESCYLD2!CG$4,'[1]INTERNAL PARAMETERS-1'!$B$5:$J$44,8,FALSE)*VLOOKUP(ESCYLD2!CG$4,'[1]INTERNAL PARAMETERS-1'!$B$5:$J$44,3,FALSE)</f>
        <v>2.0165889701559171E-3</v>
      </c>
      <c r="CH27" s="51">
        <f>ESCYLD1!CH27*VLOOKUP(ESCYLD2!CH$4,'[1]INTERNAL PARAMETERS-1'!$B$5:$J$44,5,FALSE)*VLOOKUP(ESCYLD2!CH$4,'[1]INTERNAL PARAMETERS-1'!$B$5:$J$44,6,FALSE)*VLOOKUP(ESCYLD2!CH$4,'[1]INTERNAL PARAMETERS-1'!$B$5:$J$44,3,FALSE) + ESCYLD1!CH27*(1-VLOOKUP(ESCYLD2!CH$4,'[1]INTERNAL PARAMETERS-1'!$B$5:$J$44,5,FALSE))*VLOOKUP(ESCYLD2!CH$4,'[1]INTERNAL PARAMETERS-1'!$B$5:$J$44,8,FALSE)*VLOOKUP(ESCYLD2!CH$4,'[1]INTERNAL PARAMETERS-1'!$B$5:$J$44,3,FALSE)</f>
        <v>0</v>
      </c>
      <c r="CJ27" s="53">
        <f t="shared" si="0"/>
        <v>3460.7543072777485</v>
      </c>
      <c r="CK27" s="51">
        <f t="shared" si="1"/>
        <v>60.544052374461984</v>
      </c>
    </row>
    <row r="28" spans="2:89" x14ac:dyDescent="0.5">
      <c r="B28" s="66" t="s">
        <v>5</v>
      </c>
      <c r="C28" s="65" t="s">
        <v>72</v>
      </c>
      <c r="D28" s="65" t="s">
        <v>84</v>
      </c>
      <c r="E28" s="151">
        <f>ESC!AF28</f>
        <v>5220.83445122582</v>
      </c>
      <c r="F28" s="64">
        <f>'[1]INTERNAL PARAMETERS-1'!M10</f>
        <v>58.935000000000002</v>
      </c>
      <c r="G28" s="53">
        <f>ESCYLD1!G28*VLOOKUP(ESCYLD2!G$4,'[1]INTERNAL PARAMETERS-1'!$B$5:$J$44,5,FALSE)*VLOOKUP(ESCYLD2!G$4,'[1]INTERNAL PARAMETERS-1'!$B$5:$J$44,7,FALSE)*ESCYLD2!$F28 + ESCYLD1!G28*(1-VLOOKUP(ESCYLD2!G$4,'[1]INTERNAL PARAMETERS-1'!$B$5:$J$44,5,FALSE))*VLOOKUP(ESCYLD2!G$4,'[1]INTERNAL PARAMETERS-1'!$B$5:$J$44,9,FALSE)*ESCYLD2!$F28</f>
        <v>1280.7658571775478</v>
      </c>
      <c r="H28" s="52">
        <f>ESCYLD1!H28*VLOOKUP(ESCYLD2!H$4,'[1]INTERNAL PARAMETERS-1'!$B$5:$J$44,5,FALSE)*VLOOKUP(ESCYLD2!H$4,'[1]INTERNAL PARAMETERS-1'!$B$5:$J$44,7,FALSE)*ESCYLD2!$F28 + ESCYLD1!H28*(1-VLOOKUP(ESCYLD2!H$4,'[1]INTERNAL PARAMETERS-1'!$B$5:$J$44,5,FALSE))*VLOOKUP(ESCYLD2!H$4,'[1]INTERNAL PARAMETERS-1'!$B$5:$J$44,9,FALSE)*ESCYLD2!$F28</f>
        <v>530.06350728795076</v>
      </c>
      <c r="I28" s="52">
        <f>ESCYLD1!I28*VLOOKUP(ESCYLD2!I$4,'[1]INTERNAL PARAMETERS-1'!$B$5:$J$44,5,FALSE)*VLOOKUP(ESCYLD2!I$4,'[1]INTERNAL PARAMETERS-1'!$B$5:$J$44,7,FALSE)*ESCYLD2!$F28 + ESCYLD1!I28*(1-VLOOKUP(ESCYLD2!I$4,'[1]INTERNAL PARAMETERS-1'!$B$5:$J$44,5,FALSE))*VLOOKUP(ESCYLD2!I$4,'[1]INTERNAL PARAMETERS-1'!$B$5:$J$44,9,FALSE)*ESCYLD2!$F28</f>
        <v>858.49548190550706</v>
      </c>
      <c r="J28" s="52">
        <f>ESCYLD1!J28*VLOOKUP(ESCYLD2!J$4,'[1]INTERNAL PARAMETERS-1'!$B$5:$J$44,5,FALSE)*VLOOKUP(ESCYLD2!J$4,'[1]INTERNAL PARAMETERS-1'!$B$5:$J$44,7,FALSE)*ESCYLD2!$F28 + ESCYLD1!J28*(1-VLOOKUP(ESCYLD2!J$4,'[1]INTERNAL PARAMETERS-1'!$B$5:$J$44,5,FALSE))*VLOOKUP(ESCYLD2!J$4,'[1]INTERNAL PARAMETERS-1'!$B$5:$J$44,9,FALSE)*ESCYLD2!$F28</f>
        <v>0</v>
      </c>
      <c r="K28" s="52">
        <f>ESCYLD1!K28*VLOOKUP(ESCYLD2!K$4,'[1]INTERNAL PARAMETERS-1'!$B$5:$J$44,5,FALSE)*VLOOKUP(ESCYLD2!K$4,'[1]INTERNAL PARAMETERS-1'!$B$5:$J$44,7,FALSE)*ESCYLD2!$F28 + ESCYLD1!K28*(1-VLOOKUP(ESCYLD2!K$4,'[1]INTERNAL PARAMETERS-1'!$B$5:$J$44,5,FALSE))*VLOOKUP(ESCYLD2!K$4,'[1]INTERNAL PARAMETERS-1'!$B$5:$J$44,9,FALSE)*ESCYLD2!$F28</f>
        <v>17.267402129914419</v>
      </c>
      <c r="L28" s="52">
        <f>ESCYLD1!L28*VLOOKUP(ESCYLD2!L$4,'[1]INTERNAL PARAMETERS-1'!$B$5:$J$44,5,FALSE)*VLOOKUP(ESCYLD2!L$4,'[1]INTERNAL PARAMETERS-1'!$B$5:$J$44,7,FALSE)*ESCYLD2!$F28 + ESCYLD1!L28*(1-VLOOKUP(ESCYLD2!L$4,'[1]INTERNAL PARAMETERS-1'!$B$5:$J$44,5,FALSE))*VLOOKUP(ESCYLD2!L$4,'[1]INTERNAL PARAMETERS-1'!$B$5:$J$44,9,FALSE)*ESCYLD2!$F28</f>
        <v>0</v>
      </c>
      <c r="M28" s="52">
        <f>ESCYLD1!M28*VLOOKUP(ESCYLD2!M$4,'[1]INTERNAL PARAMETERS-1'!$B$5:$J$44,5,FALSE)*VLOOKUP(ESCYLD2!M$4,'[1]INTERNAL PARAMETERS-1'!$B$5:$J$44,7,FALSE)*ESCYLD2!$F28 + ESCYLD1!M28*(1-VLOOKUP(ESCYLD2!M$4,'[1]INTERNAL PARAMETERS-1'!$B$5:$J$44,5,FALSE))*VLOOKUP(ESCYLD2!M$4,'[1]INTERNAL PARAMETERS-1'!$B$5:$J$44,9,FALSE)*ESCYLD2!$F28</f>
        <v>9.0880820928592936</v>
      </c>
      <c r="N28" s="52">
        <f>ESCYLD1!N28*VLOOKUP(ESCYLD2!N$4,'[1]INTERNAL PARAMETERS-1'!$B$5:$J$44,5,FALSE)*VLOOKUP(ESCYLD2!N$4,'[1]INTERNAL PARAMETERS-1'!$B$5:$J$44,7,FALSE)*ESCYLD2!$F28 + ESCYLD1!N28*(1-VLOOKUP(ESCYLD2!N$4,'[1]INTERNAL PARAMETERS-1'!$B$5:$J$44,5,FALSE))*VLOOKUP(ESCYLD2!N$4,'[1]INTERNAL PARAMETERS-1'!$B$5:$J$44,9,FALSE)*ESCYLD2!$F28</f>
        <v>3.1018447407198386</v>
      </c>
      <c r="O28" s="52">
        <f>ESCYLD1!O28*VLOOKUP(ESCYLD2!O$4,'[1]INTERNAL PARAMETERS-1'!$B$5:$J$44,5,FALSE)*VLOOKUP(ESCYLD2!O$4,'[1]INTERNAL PARAMETERS-1'!$B$5:$J$44,7,FALSE)*ESCYLD2!$F28 + ESCYLD1!O28*(1-VLOOKUP(ESCYLD2!O$4,'[1]INTERNAL PARAMETERS-1'!$B$5:$J$44,5,FALSE))*VLOOKUP(ESCYLD2!O$4,'[1]INTERNAL PARAMETERS-1'!$B$5:$J$44,9,FALSE)*ESCYLD2!$F28</f>
        <v>0</v>
      </c>
      <c r="P28" s="52">
        <f>ESCYLD1!P28*VLOOKUP(ESCYLD2!P$4,'[1]INTERNAL PARAMETERS-1'!$B$5:$J$44,5,FALSE)*VLOOKUP(ESCYLD2!P$4,'[1]INTERNAL PARAMETERS-1'!$B$5:$J$44,7,FALSE)*ESCYLD2!$F28 + ESCYLD1!P28*(1-VLOOKUP(ESCYLD2!P$4,'[1]INTERNAL PARAMETERS-1'!$B$5:$J$44,5,FALSE))*VLOOKUP(ESCYLD2!P$4,'[1]INTERNAL PARAMETERS-1'!$B$5:$J$44,9,FALSE)*ESCYLD2!$F28</f>
        <v>0</v>
      </c>
      <c r="Q28" s="52">
        <f>ESCYLD1!Q28*VLOOKUP(ESCYLD2!Q$4,'[1]INTERNAL PARAMETERS-1'!$B$5:$J$44,5,FALSE)*VLOOKUP(ESCYLD2!Q$4,'[1]INTERNAL PARAMETERS-1'!$B$5:$J$44,7,FALSE)*ESCYLD2!$F28 + ESCYLD1!Q28*(1-VLOOKUP(ESCYLD2!Q$4,'[1]INTERNAL PARAMETERS-1'!$B$5:$J$44,5,FALSE))*VLOOKUP(ESCYLD2!Q$4,'[1]INTERNAL PARAMETERS-1'!$B$5:$J$44,9,FALSE)*ESCYLD2!$F28</f>
        <v>0</v>
      </c>
      <c r="R28" s="52">
        <f>ESCYLD1!R28*VLOOKUP(ESCYLD2!R$4,'[1]INTERNAL PARAMETERS-1'!$B$5:$J$44,5,FALSE)*VLOOKUP(ESCYLD2!R$4,'[1]INTERNAL PARAMETERS-1'!$B$5:$J$44,7,FALSE)*ESCYLD2!$F28 + ESCYLD1!R28*(1-VLOOKUP(ESCYLD2!R$4,'[1]INTERNAL PARAMETERS-1'!$B$5:$J$44,5,FALSE))*VLOOKUP(ESCYLD2!R$4,'[1]INTERNAL PARAMETERS-1'!$B$5:$J$44,9,FALSE)*ESCYLD2!$F28</f>
        <v>7.1630203687560927</v>
      </c>
      <c r="S28" s="52">
        <f>ESCYLD1!S28*VLOOKUP(ESCYLD2!S$4,'[1]INTERNAL PARAMETERS-1'!$B$5:$J$44,5,FALSE)*VLOOKUP(ESCYLD2!S$4,'[1]INTERNAL PARAMETERS-1'!$B$5:$J$44,7,FALSE)*ESCYLD2!$F28 + ESCYLD1!S28*(1-VLOOKUP(ESCYLD2!S$4,'[1]INTERNAL PARAMETERS-1'!$B$5:$J$44,5,FALSE))*VLOOKUP(ESCYLD2!S$4,'[1]INTERNAL PARAMETERS-1'!$B$5:$J$44,9,FALSE)*ESCYLD2!$F28</f>
        <v>140.91920432120202</v>
      </c>
      <c r="T28" s="52">
        <f>ESCYLD1!T28*VLOOKUP(ESCYLD2!T$4,'[1]INTERNAL PARAMETERS-1'!$B$5:$J$44,5,FALSE)*VLOOKUP(ESCYLD2!T$4,'[1]INTERNAL PARAMETERS-1'!$B$5:$J$44,7,FALSE)*ESCYLD2!$F28 + ESCYLD1!T28*(1-VLOOKUP(ESCYLD2!T$4,'[1]INTERNAL PARAMETERS-1'!$B$5:$J$44,5,FALSE))*VLOOKUP(ESCYLD2!T$4,'[1]INTERNAL PARAMETERS-1'!$B$5:$J$44,9,FALSE)*ESCYLD2!$F28</f>
        <v>21.105064138046306</v>
      </c>
      <c r="U28" s="52">
        <f>ESCYLD1!U28*VLOOKUP(ESCYLD2!U$4,'[1]INTERNAL PARAMETERS-1'!$B$5:$J$44,5,FALSE)*VLOOKUP(ESCYLD2!U$4,'[1]INTERNAL PARAMETERS-1'!$B$5:$J$44,7,FALSE)*ESCYLD2!$F28 + ESCYLD1!U28*(1-VLOOKUP(ESCYLD2!U$4,'[1]INTERNAL PARAMETERS-1'!$B$5:$J$44,5,FALSE))*VLOOKUP(ESCYLD2!U$4,'[1]INTERNAL PARAMETERS-1'!$B$5:$J$44,9,FALSE)*ESCYLD2!$F28</f>
        <v>15.899148317328217</v>
      </c>
      <c r="V28" s="52">
        <f>ESCYLD1!V28*VLOOKUP(ESCYLD2!V$4,'[1]INTERNAL PARAMETERS-1'!$B$5:$J$44,5,FALSE)*VLOOKUP(ESCYLD2!V$4,'[1]INTERNAL PARAMETERS-1'!$B$5:$J$44,7,FALSE)*ESCYLD2!$F28 + ESCYLD1!V28*(1-VLOOKUP(ESCYLD2!V$4,'[1]INTERNAL PARAMETERS-1'!$B$5:$J$44,5,FALSE))*VLOOKUP(ESCYLD2!V$4,'[1]INTERNAL PARAMETERS-1'!$B$5:$J$44,9,FALSE)*ESCYLD2!$F28</f>
        <v>65.388189893319264</v>
      </c>
      <c r="W28" s="52">
        <f>ESCYLD1!W28*VLOOKUP(ESCYLD2!W$4,'[1]INTERNAL PARAMETERS-1'!$B$5:$J$44,5,FALSE)*VLOOKUP(ESCYLD2!W$4,'[1]INTERNAL PARAMETERS-1'!$B$5:$J$44,7,FALSE)*ESCYLD2!$F28 + ESCYLD1!W28*(1-VLOOKUP(ESCYLD2!W$4,'[1]INTERNAL PARAMETERS-1'!$B$5:$J$44,5,FALSE))*VLOOKUP(ESCYLD2!W$4,'[1]INTERNAL PARAMETERS-1'!$B$5:$J$44,9,FALSE)*ESCYLD2!$F28</f>
        <v>0</v>
      </c>
      <c r="X28" s="52">
        <f>ESCYLD1!X28*VLOOKUP(ESCYLD2!X$4,'[1]INTERNAL PARAMETERS-1'!$B$5:$J$44,5,FALSE)*VLOOKUP(ESCYLD2!X$4,'[1]INTERNAL PARAMETERS-1'!$B$5:$J$44,7,FALSE)*ESCYLD2!$F28 + ESCYLD1!X28*(1-VLOOKUP(ESCYLD2!X$4,'[1]INTERNAL PARAMETERS-1'!$B$5:$J$44,5,FALSE))*VLOOKUP(ESCYLD2!X$4,'[1]INTERNAL PARAMETERS-1'!$B$5:$J$44,9,FALSE)*ESCYLD2!$F28</f>
        <v>0</v>
      </c>
      <c r="Y28" s="52">
        <f>ESCYLD1!Y28*VLOOKUP(ESCYLD2!Y$4,'[1]INTERNAL PARAMETERS-1'!$B$5:$J$44,5,FALSE)*VLOOKUP(ESCYLD2!Y$4,'[1]INTERNAL PARAMETERS-1'!$B$5:$J$44,7,FALSE)*ESCYLD2!$F28 + ESCYLD1!Y28*(1-VLOOKUP(ESCYLD2!Y$4,'[1]INTERNAL PARAMETERS-1'!$B$5:$J$44,5,FALSE))*VLOOKUP(ESCYLD2!Y$4,'[1]INTERNAL PARAMETERS-1'!$B$5:$J$44,9,FALSE)*ESCYLD2!$F28</f>
        <v>0</v>
      </c>
      <c r="Z28" s="52">
        <f>ESCYLD1!Z28*VLOOKUP(ESCYLD2!Z$4,'[1]INTERNAL PARAMETERS-1'!$B$5:$J$44,5,FALSE)*VLOOKUP(ESCYLD2!Z$4,'[1]INTERNAL PARAMETERS-1'!$B$5:$J$44,7,FALSE)*ESCYLD2!$F28 + ESCYLD1!Z28*(1-VLOOKUP(ESCYLD2!Z$4,'[1]INTERNAL PARAMETERS-1'!$B$5:$J$44,5,FALSE))*VLOOKUP(ESCYLD2!Z$4,'[1]INTERNAL PARAMETERS-1'!$B$5:$J$44,9,FALSE)*ESCYLD2!$F28</f>
        <v>0</v>
      </c>
      <c r="AA28" s="52">
        <f>ESCYLD1!AA28*VLOOKUP(ESCYLD2!AA$4,'[1]INTERNAL PARAMETERS-1'!$B$5:$J$44,5,FALSE)*VLOOKUP(ESCYLD2!AA$4,'[1]INTERNAL PARAMETERS-1'!$B$5:$J$44,7,FALSE)*ESCYLD2!$F28 + ESCYLD1!AA28*(1-VLOOKUP(ESCYLD2!AA$4,'[1]INTERNAL PARAMETERS-1'!$B$5:$J$44,5,FALSE))*VLOOKUP(ESCYLD2!AA$4,'[1]INTERNAL PARAMETERS-1'!$B$5:$J$44,9,FALSE)*ESCYLD2!$F28</f>
        <v>0</v>
      </c>
      <c r="AB28" s="52">
        <f>ESCYLD1!AB28*VLOOKUP(ESCYLD2!AB$4,'[1]INTERNAL PARAMETERS-1'!$B$5:$J$44,5,FALSE)*VLOOKUP(ESCYLD2!AB$4,'[1]INTERNAL PARAMETERS-1'!$B$5:$J$44,7,FALSE)*ESCYLD2!$F28 + ESCYLD1!AB28*(1-VLOOKUP(ESCYLD2!AB$4,'[1]INTERNAL PARAMETERS-1'!$B$5:$J$44,5,FALSE))*VLOOKUP(ESCYLD2!AB$4,'[1]INTERNAL PARAMETERS-1'!$B$5:$J$44,9,FALSE)*ESCYLD2!$F28</f>
        <v>0</v>
      </c>
      <c r="AC28" s="52">
        <f>ESCYLD1!AC28*VLOOKUP(ESCYLD2!AC$4,'[1]INTERNAL PARAMETERS-1'!$B$5:$J$44,5,FALSE)*VLOOKUP(ESCYLD2!AC$4,'[1]INTERNAL PARAMETERS-1'!$B$5:$J$44,7,FALSE)*ESCYLD2!$F28 + ESCYLD1!AC28*(1-VLOOKUP(ESCYLD2!AC$4,'[1]INTERNAL PARAMETERS-1'!$B$5:$J$44,5,FALSE))*VLOOKUP(ESCYLD2!AC$4,'[1]INTERNAL PARAMETERS-1'!$B$5:$J$44,9,FALSE)*ESCYLD2!$F28</f>
        <v>0</v>
      </c>
      <c r="AD28" s="52">
        <f>ESCYLD1!AD28*VLOOKUP(ESCYLD2!AD$4,'[1]INTERNAL PARAMETERS-1'!$B$5:$J$44,5,FALSE)*VLOOKUP(ESCYLD2!AD$4,'[1]INTERNAL PARAMETERS-1'!$B$5:$J$44,7,FALSE)*ESCYLD2!$F28 + ESCYLD1!AD28*(1-VLOOKUP(ESCYLD2!AD$4,'[1]INTERNAL PARAMETERS-1'!$B$5:$J$44,5,FALSE))*VLOOKUP(ESCYLD2!AD$4,'[1]INTERNAL PARAMETERS-1'!$B$5:$J$44,9,FALSE)*ESCYLD2!$F28</f>
        <v>0</v>
      </c>
      <c r="AE28" s="52">
        <f>ESCYLD1!AE28*VLOOKUP(ESCYLD2!AE$4,'[1]INTERNAL PARAMETERS-1'!$B$5:$J$44,5,FALSE)*VLOOKUP(ESCYLD2!AE$4,'[1]INTERNAL PARAMETERS-1'!$B$5:$J$44,7,FALSE)*ESCYLD2!$F28 + ESCYLD1!AE28*(1-VLOOKUP(ESCYLD2!AE$4,'[1]INTERNAL PARAMETERS-1'!$B$5:$J$44,5,FALSE))*VLOOKUP(ESCYLD2!AE$4,'[1]INTERNAL PARAMETERS-1'!$B$5:$J$44,9,FALSE)*ESCYLD2!$F28</f>
        <v>0</v>
      </c>
      <c r="AF28" s="52">
        <f>ESCYLD1!AF28*VLOOKUP(ESCYLD2!AF$4,'[1]INTERNAL PARAMETERS-1'!$B$5:$J$44,5,FALSE)*VLOOKUP(ESCYLD2!AF$4,'[1]INTERNAL PARAMETERS-1'!$B$5:$J$44,7,FALSE)*ESCYLD2!$F28 + ESCYLD1!AF28*(1-VLOOKUP(ESCYLD2!AF$4,'[1]INTERNAL PARAMETERS-1'!$B$5:$J$44,5,FALSE))*VLOOKUP(ESCYLD2!AF$4,'[1]INTERNAL PARAMETERS-1'!$B$5:$J$44,9,FALSE)*ESCYLD2!$F28</f>
        <v>4.9883606153086086</v>
      </c>
      <c r="AG28" s="52">
        <f>ESCYLD1!AG28*VLOOKUP(ESCYLD2!AG$4,'[1]INTERNAL PARAMETERS-1'!$B$5:$J$44,5,FALSE)*VLOOKUP(ESCYLD2!AG$4,'[1]INTERNAL PARAMETERS-1'!$B$5:$J$44,7,FALSE)*ESCYLD2!$F28 + ESCYLD1!AG28*(1-VLOOKUP(ESCYLD2!AG$4,'[1]INTERNAL PARAMETERS-1'!$B$5:$J$44,5,FALSE))*VLOOKUP(ESCYLD2!AG$4,'[1]INTERNAL PARAMETERS-1'!$B$5:$J$44,9,FALSE)*ESCYLD2!$F28</f>
        <v>7.8681532630464011</v>
      </c>
      <c r="AH28" s="52">
        <f>ESCYLD1!AH28*VLOOKUP(ESCYLD2!AH$4,'[1]INTERNAL PARAMETERS-1'!$B$5:$J$44,5,FALSE)*VLOOKUP(ESCYLD2!AH$4,'[1]INTERNAL PARAMETERS-1'!$B$5:$J$44,7,FALSE)*ESCYLD2!$F28 + ESCYLD1!AH28*(1-VLOOKUP(ESCYLD2!AH$4,'[1]INTERNAL PARAMETERS-1'!$B$5:$J$44,5,FALSE))*VLOOKUP(ESCYLD2!AH$4,'[1]INTERNAL PARAMETERS-1'!$B$5:$J$44,9,FALSE)*ESCYLD2!$F28</f>
        <v>0</v>
      </c>
      <c r="AI28" s="52">
        <f>ESCYLD1!AI28*VLOOKUP(ESCYLD2!AI$4,'[1]INTERNAL PARAMETERS-1'!$B$5:$J$44,5,FALSE)*VLOOKUP(ESCYLD2!AI$4,'[1]INTERNAL PARAMETERS-1'!$B$5:$J$44,7,FALSE)*ESCYLD2!$F28 + ESCYLD1!AI28*(1-VLOOKUP(ESCYLD2!AI$4,'[1]INTERNAL PARAMETERS-1'!$B$5:$J$44,5,FALSE))*VLOOKUP(ESCYLD2!AI$4,'[1]INTERNAL PARAMETERS-1'!$B$5:$J$44,9,FALSE)*ESCYLD2!$F28</f>
        <v>0.63953341221905247</v>
      </c>
      <c r="AJ28" s="52">
        <f>ESCYLD1!AJ28*VLOOKUP(ESCYLD2!AJ$4,'[1]INTERNAL PARAMETERS-1'!$B$5:$J$44,5,FALSE)*VLOOKUP(ESCYLD2!AJ$4,'[1]INTERNAL PARAMETERS-1'!$B$5:$J$44,7,FALSE)*ESCYLD2!$F28 + ESCYLD1!AJ28*(1-VLOOKUP(ESCYLD2!AJ$4,'[1]INTERNAL PARAMETERS-1'!$B$5:$J$44,5,FALSE))*VLOOKUP(ESCYLD2!AJ$4,'[1]INTERNAL PARAMETERS-1'!$B$5:$J$44,9,FALSE)*ESCYLD2!$F28</f>
        <v>9.9767212306172173</v>
      </c>
      <c r="AK28" s="52">
        <f>ESCYLD1!AK28*VLOOKUP(ESCYLD2!AK$4,'[1]INTERNAL PARAMETERS-1'!$B$5:$J$44,5,FALSE)*VLOOKUP(ESCYLD2!AK$4,'[1]INTERNAL PARAMETERS-1'!$B$5:$J$44,7,FALSE)*ESCYLD2!$F28 + ESCYLD1!AK28*(1-VLOOKUP(ESCYLD2!AK$4,'[1]INTERNAL PARAMETERS-1'!$B$5:$J$44,5,FALSE))*VLOOKUP(ESCYLD2!AK$4,'[1]INTERNAL PARAMETERS-1'!$B$5:$J$44,9,FALSE)*ESCYLD2!$F28</f>
        <v>0</v>
      </c>
      <c r="AL28" s="52">
        <f>ESCYLD1!AL28*VLOOKUP(ESCYLD2!AL$4,'[1]INTERNAL PARAMETERS-1'!$B$5:$J$44,5,FALSE)*VLOOKUP(ESCYLD2!AL$4,'[1]INTERNAL PARAMETERS-1'!$B$5:$J$44,7,FALSE)*ESCYLD2!$F28 + ESCYLD1!AL28*(1-VLOOKUP(ESCYLD2!AL$4,'[1]INTERNAL PARAMETERS-1'!$B$5:$J$44,5,FALSE))*VLOOKUP(ESCYLD2!AL$4,'[1]INTERNAL PARAMETERS-1'!$B$5:$J$44,9,FALSE)*ESCYLD2!$F28</f>
        <v>0</v>
      </c>
      <c r="AM28" s="52">
        <f>ESCYLD1!AM28*VLOOKUP(ESCYLD2!AM$4,'[1]INTERNAL PARAMETERS-1'!$B$5:$J$44,5,FALSE)*VLOOKUP(ESCYLD2!AM$4,'[1]INTERNAL PARAMETERS-1'!$B$5:$J$44,7,FALSE)*ESCYLD2!$F28 + ESCYLD1!AM28*(1-VLOOKUP(ESCYLD2!AM$4,'[1]INTERNAL PARAMETERS-1'!$B$5:$J$44,5,FALSE))*VLOOKUP(ESCYLD2!AM$4,'[1]INTERNAL PARAMETERS-1'!$B$5:$J$44,9,FALSE)*ESCYLD2!$F28</f>
        <v>0</v>
      </c>
      <c r="AN28" s="52">
        <f>ESCYLD1!AN28*VLOOKUP(ESCYLD2!AN$4,'[1]INTERNAL PARAMETERS-1'!$B$5:$J$44,5,FALSE)*VLOOKUP(ESCYLD2!AN$4,'[1]INTERNAL PARAMETERS-1'!$B$5:$J$44,7,FALSE)*ESCYLD2!$F28 + ESCYLD1!AN28*(1-VLOOKUP(ESCYLD2!AN$4,'[1]INTERNAL PARAMETERS-1'!$B$5:$J$44,5,FALSE))*VLOOKUP(ESCYLD2!AN$4,'[1]INTERNAL PARAMETERS-1'!$B$5:$J$44,9,FALSE)*ESCYLD2!$F28</f>
        <v>0</v>
      </c>
      <c r="AO28" s="52">
        <f>ESCYLD1!AO28*VLOOKUP(ESCYLD2!AO$4,'[1]INTERNAL PARAMETERS-1'!$B$5:$J$44,5,FALSE)*VLOOKUP(ESCYLD2!AO$4,'[1]INTERNAL PARAMETERS-1'!$B$5:$J$44,7,FALSE)*ESCYLD2!$F28 + ESCYLD1!AO28*(1-VLOOKUP(ESCYLD2!AO$4,'[1]INTERNAL PARAMETERS-1'!$B$5:$J$44,5,FALSE))*VLOOKUP(ESCYLD2!AO$4,'[1]INTERNAL PARAMETERS-1'!$B$5:$J$44,9,FALSE)*ESCYLD2!$F28</f>
        <v>0</v>
      </c>
      <c r="AP28" s="52">
        <f>ESCYLD1!AP28*VLOOKUP(ESCYLD2!AP$4,'[1]INTERNAL PARAMETERS-1'!$B$5:$J$44,5,FALSE)*VLOOKUP(ESCYLD2!AP$4,'[1]INTERNAL PARAMETERS-1'!$B$5:$J$44,7,FALSE)*ESCYLD2!$F28 + ESCYLD1!AP28*(1-VLOOKUP(ESCYLD2!AP$4,'[1]INTERNAL PARAMETERS-1'!$B$5:$J$44,5,FALSE))*VLOOKUP(ESCYLD2!AP$4,'[1]INTERNAL PARAMETERS-1'!$B$5:$J$44,9,FALSE)*ESCYLD2!$F28</f>
        <v>0</v>
      </c>
      <c r="AQ28" s="52">
        <f>ESCYLD1!AQ28*VLOOKUP(ESCYLD2!AQ$4,'[1]INTERNAL PARAMETERS-1'!$B$5:$J$44,5,FALSE)*VLOOKUP(ESCYLD2!AQ$4,'[1]INTERNAL PARAMETERS-1'!$B$5:$J$44,7,FALSE)*ESCYLD2!$F28 + ESCYLD1!AQ28*(1-VLOOKUP(ESCYLD2!AQ$4,'[1]INTERNAL PARAMETERS-1'!$B$5:$J$44,5,FALSE))*VLOOKUP(ESCYLD2!AQ$4,'[1]INTERNAL PARAMETERS-1'!$B$5:$J$44,9,FALSE)*ESCYLD2!$F28</f>
        <v>0</v>
      </c>
      <c r="AR28" s="52">
        <f>ESCYLD1!AR28*VLOOKUP(ESCYLD2!AR$4,'[1]INTERNAL PARAMETERS-1'!$B$5:$J$44,5,FALSE)*VLOOKUP(ESCYLD2!AR$4,'[1]INTERNAL PARAMETERS-1'!$B$5:$J$44,7,FALSE)*ESCYLD2!$F28 + ESCYLD1!AR28*(1-VLOOKUP(ESCYLD2!AR$4,'[1]INTERNAL PARAMETERS-1'!$B$5:$J$44,5,FALSE))*VLOOKUP(ESCYLD2!AR$4,'[1]INTERNAL PARAMETERS-1'!$B$5:$J$44,9,FALSE)*ESCYLD2!$F28</f>
        <v>0</v>
      </c>
      <c r="AS28" s="52">
        <f>ESCYLD1!AS28*VLOOKUP(ESCYLD2!AS$4,'[1]INTERNAL PARAMETERS-1'!$B$5:$J$44,5,FALSE)*VLOOKUP(ESCYLD2!AS$4,'[1]INTERNAL PARAMETERS-1'!$B$5:$J$44,7,FALSE)*ESCYLD2!$F28 + ESCYLD1!AS28*(1-VLOOKUP(ESCYLD2!AS$4,'[1]INTERNAL PARAMETERS-1'!$B$5:$J$44,5,FALSE))*VLOOKUP(ESCYLD2!AS$4,'[1]INTERNAL PARAMETERS-1'!$B$5:$J$44,9,FALSE)*ESCYLD2!$F28</f>
        <v>0</v>
      </c>
      <c r="AT28" s="51">
        <f>ESCYLD1!AT28*VLOOKUP(ESCYLD2!AT$4,'[1]INTERNAL PARAMETERS-1'!$B$5:$J$44,5,FALSE)*VLOOKUP(ESCYLD2!AT$4,'[1]INTERNAL PARAMETERS-1'!$B$5:$J$44,7,FALSE)*ESCYLD2!$F28 + ESCYLD1!AT28*(1-VLOOKUP(ESCYLD2!AT$4,'[1]INTERNAL PARAMETERS-1'!$B$5:$J$44,5,FALSE))*VLOOKUP(ESCYLD2!AT$4,'[1]INTERNAL PARAMETERS-1'!$B$5:$J$44,9,FALSE)*ESCYLD2!$F28</f>
        <v>0</v>
      </c>
      <c r="AU28" s="53">
        <f>ESCYLD1!AU28*VLOOKUP(ESCYLD2!AU$4,'[1]INTERNAL PARAMETERS-1'!$B$5:$J$44,5,FALSE)*VLOOKUP(ESCYLD2!AU$4,'[1]INTERNAL PARAMETERS-1'!$B$5:$J$44,6,FALSE)*VLOOKUP(ESCYLD2!AU$4,'[1]INTERNAL PARAMETERS-1'!$B$5:$J$44,3,FALSE) + ESCYLD1!AU28*(1-VLOOKUP(ESCYLD2!AU$4,'[1]INTERNAL PARAMETERS-1'!$B$5:$J$44,5,FALSE))*VLOOKUP(ESCYLD2!AU$4,'[1]INTERNAL PARAMETERS-1'!$B$5:$J$44,8,FALSE)*VLOOKUP(ESCYLD2!AU$4,'[1]INTERNAL PARAMETERS-1'!$B$5:$J$44,3,FALSE)</f>
        <v>0</v>
      </c>
      <c r="AV28" s="52">
        <f>ESCYLD1!AV28*VLOOKUP(ESCYLD2!AV$4,'[1]INTERNAL PARAMETERS-1'!$B$5:$J$44,5,FALSE)*VLOOKUP(ESCYLD2!AV$4,'[1]INTERNAL PARAMETERS-1'!$B$5:$J$44,6,FALSE)*VLOOKUP(ESCYLD2!AV$4,'[1]INTERNAL PARAMETERS-1'!$B$5:$J$44,3,FALSE) + ESCYLD1!AV28*(1-VLOOKUP(ESCYLD2!AV$4,'[1]INTERNAL PARAMETERS-1'!$B$5:$J$44,5,FALSE))*VLOOKUP(ESCYLD2!AV$4,'[1]INTERNAL PARAMETERS-1'!$B$5:$J$44,8,FALSE)*VLOOKUP(ESCYLD2!AV$4,'[1]INTERNAL PARAMETERS-1'!$B$5:$J$44,3,FALSE)</f>
        <v>0</v>
      </c>
      <c r="AW28" s="52">
        <f>ESCYLD1!AW28*VLOOKUP(ESCYLD2!AW$4,'[1]INTERNAL PARAMETERS-1'!$B$5:$J$44,5,FALSE)*VLOOKUP(ESCYLD2!AW$4,'[1]INTERNAL PARAMETERS-1'!$B$5:$J$44,6,FALSE)*VLOOKUP(ESCYLD2!AW$4,'[1]INTERNAL PARAMETERS-1'!$B$5:$J$44,3,FALSE) + ESCYLD1!AW28*(1-VLOOKUP(ESCYLD2!AW$4,'[1]INTERNAL PARAMETERS-1'!$B$5:$J$44,5,FALSE))*VLOOKUP(ESCYLD2!AW$4,'[1]INTERNAL PARAMETERS-1'!$B$5:$J$44,8,FALSE)*VLOOKUP(ESCYLD2!AW$4,'[1]INTERNAL PARAMETERS-1'!$B$5:$J$44,3,FALSE)</f>
        <v>17.198714221376459</v>
      </c>
      <c r="AX28" s="52">
        <f>ESCYLD1!AX28*VLOOKUP(ESCYLD2!AX$4,'[1]INTERNAL PARAMETERS-1'!$B$5:$J$44,5,FALSE)*VLOOKUP(ESCYLD2!AX$4,'[1]INTERNAL PARAMETERS-1'!$B$5:$J$44,6,FALSE)*VLOOKUP(ESCYLD2!AX$4,'[1]INTERNAL PARAMETERS-1'!$B$5:$J$44,3,FALSE) + ESCYLD1!AX28*(1-VLOOKUP(ESCYLD2!AX$4,'[1]INTERNAL PARAMETERS-1'!$B$5:$J$44,5,FALSE))*VLOOKUP(ESCYLD2!AX$4,'[1]INTERNAL PARAMETERS-1'!$B$5:$J$44,8,FALSE)*VLOOKUP(ESCYLD2!AX$4,'[1]INTERNAL PARAMETERS-1'!$B$5:$J$44,3,FALSE)</f>
        <v>0</v>
      </c>
      <c r="AY28" s="52">
        <f>ESCYLD1!AY28*VLOOKUP(ESCYLD2!AY$4,'[1]INTERNAL PARAMETERS-1'!$B$5:$J$44,5,FALSE)*VLOOKUP(ESCYLD2!AY$4,'[1]INTERNAL PARAMETERS-1'!$B$5:$J$44,6,FALSE)*VLOOKUP(ESCYLD2!AY$4,'[1]INTERNAL PARAMETERS-1'!$B$5:$J$44,3,FALSE) + ESCYLD1!AY28*(1-VLOOKUP(ESCYLD2!AY$4,'[1]INTERNAL PARAMETERS-1'!$B$5:$J$44,5,FALSE))*VLOOKUP(ESCYLD2!AY$4,'[1]INTERNAL PARAMETERS-1'!$B$5:$J$44,8,FALSE)*VLOOKUP(ESCYLD2!AY$4,'[1]INTERNAL PARAMETERS-1'!$B$5:$J$44,3,FALSE)</f>
        <v>0</v>
      </c>
      <c r="AZ28" s="52">
        <f>ESCYLD1!AZ28*VLOOKUP(ESCYLD2!AZ$4,'[1]INTERNAL PARAMETERS-1'!$B$5:$J$44,5,FALSE)*VLOOKUP(ESCYLD2!AZ$4,'[1]INTERNAL PARAMETERS-1'!$B$5:$J$44,6,FALSE)*VLOOKUP(ESCYLD2!AZ$4,'[1]INTERNAL PARAMETERS-1'!$B$5:$J$44,3,FALSE) + ESCYLD1!AZ28*(1-VLOOKUP(ESCYLD2!AZ$4,'[1]INTERNAL PARAMETERS-1'!$B$5:$J$44,5,FALSE))*VLOOKUP(ESCYLD2!AZ$4,'[1]INTERNAL PARAMETERS-1'!$B$5:$J$44,8,FALSE)*VLOOKUP(ESCYLD2!AZ$4,'[1]INTERNAL PARAMETERS-1'!$B$5:$J$44,3,FALSE)</f>
        <v>0</v>
      </c>
      <c r="BA28" s="52">
        <f>ESCYLD1!BA28*VLOOKUP(ESCYLD2!BA$4,'[1]INTERNAL PARAMETERS-1'!$B$5:$J$44,5,FALSE)*VLOOKUP(ESCYLD2!BA$4,'[1]INTERNAL PARAMETERS-1'!$B$5:$J$44,6,FALSE)*VLOOKUP(ESCYLD2!BA$4,'[1]INTERNAL PARAMETERS-1'!$B$5:$J$44,3,FALSE) + ESCYLD1!BA28*(1-VLOOKUP(ESCYLD2!BA$4,'[1]INTERNAL PARAMETERS-1'!$B$5:$J$44,5,FALSE))*VLOOKUP(ESCYLD2!BA$4,'[1]INTERNAL PARAMETERS-1'!$B$5:$J$44,8,FALSE)*VLOOKUP(ESCYLD2!BA$4,'[1]INTERNAL PARAMETERS-1'!$B$5:$J$44,3,FALSE)</f>
        <v>1.8198023367325824</v>
      </c>
      <c r="BB28" s="52">
        <f>ESCYLD1!BB28*VLOOKUP(ESCYLD2!BB$4,'[1]INTERNAL PARAMETERS-1'!$B$5:$J$44,5,FALSE)*VLOOKUP(ESCYLD2!BB$4,'[1]INTERNAL PARAMETERS-1'!$B$5:$J$44,6,FALSE)*VLOOKUP(ESCYLD2!BB$4,'[1]INTERNAL PARAMETERS-1'!$B$5:$J$44,3,FALSE) + ESCYLD1!BB28*(1-VLOOKUP(ESCYLD2!BB$4,'[1]INTERNAL PARAMETERS-1'!$B$5:$J$44,5,FALSE))*VLOOKUP(ESCYLD2!BB$4,'[1]INTERNAL PARAMETERS-1'!$B$5:$J$44,8,FALSE)*VLOOKUP(ESCYLD2!BB$4,'[1]INTERNAL PARAMETERS-1'!$B$5:$J$44,3,FALSE)</f>
        <v>3.0997972949080497</v>
      </c>
      <c r="BC28" s="52">
        <f>ESCYLD1!BC28*VLOOKUP(ESCYLD2!BC$4,'[1]INTERNAL PARAMETERS-1'!$B$5:$J$44,5,FALSE)*VLOOKUP(ESCYLD2!BC$4,'[1]INTERNAL PARAMETERS-1'!$B$5:$J$44,6,FALSE)*VLOOKUP(ESCYLD2!BC$4,'[1]INTERNAL PARAMETERS-1'!$B$5:$J$44,3,FALSE) + ESCYLD1!BC28*(1-VLOOKUP(ESCYLD2!BC$4,'[1]INTERNAL PARAMETERS-1'!$B$5:$J$44,5,FALSE))*VLOOKUP(ESCYLD2!BC$4,'[1]INTERNAL PARAMETERS-1'!$B$5:$J$44,8,FALSE)*VLOOKUP(ESCYLD2!BC$4,'[1]INTERNAL PARAMETERS-1'!$B$5:$J$44,3,FALSE)</f>
        <v>3.5685518395654001</v>
      </c>
      <c r="BD28" s="52">
        <f>ESCYLD1!BD28*VLOOKUP(ESCYLD2!BD$4,'[1]INTERNAL PARAMETERS-1'!$B$5:$J$44,5,FALSE)*VLOOKUP(ESCYLD2!BD$4,'[1]INTERNAL PARAMETERS-1'!$B$5:$J$44,6,FALSE)*VLOOKUP(ESCYLD2!BD$4,'[1]INTERNAL PARAMETERS-1'!$B$5:$J$44,3,FALSE) + ESCYLD1!BD28*(1-VLOOKUP(ESCYLD2!BD$4,'[1]INTERNAL PARAMETERS-1'!$B$5:$J$44,5,FALSE))*VLOOKUP(ESCYLD2!BD$4,'[1]INTERNAL PARAMETERS-1'!$B$5:$J$44,8,FALSE)*VLOOKUP(ESCYLD2!BD$4,'[1]INTERNAL PARAMETERS-1'!$B$5:$J$44,3,FALSE)</f>
        <v>3.0757483198926328</v>
      </c>
      <c r="BE28" s="52">
        <f>ESCYLD1!BE28*VLOOKUP(ESCYLD2!BE$4,'[1]INTERNAL PARAMETERS-1'!$B$5:$J$44,5,FALSE)*VLOOKUP(ESCYLD2!BE$4,'[1]INTERNAL PARAMETERS-1'!$B$5:$J$44,6,FALSE)*VLOOKUP(ESCYLD2!BE$4,'[1]INTERNAL PARAMETERS-1'!$B$5:$J$44,3,FALSE) + ESCYLD1!BE28*(1-VLOOKUP(ESCYLD2!BE$4,'[1]INTERNAL PARAMETERS-1'!$B$5:$J$44,5,FALSE))*VLOOKUP(ESCYLD2!BE$4,'[1]INTERNAL PARAMETERS-1'!$B$5:$J$44,8,FALSE)*VLOOKUP(ESCYLD2!BE$4,'[1]INTERNAL PARAMETERS-1'!$B$5:$J$44,3,FALSE)</f>
        <v>7.3973909171431336</v>
      </c>
      <c r="BF28" s="52">
        <f>ESCYLD1!BF28*VLOOKUP(ESCYLD2!BF$4,'[1]INTERNAL PARAMETERS-1'!$B$5:$J$44,5,FALSE)*VLOOKUP(ESCYLD2!BF$4,'[1]INTERNAL PARAMETERS-1'!$B$5:$J$44,6,FALSE)*VLOOKUP(ESCYLD2!BF$4,'[1]INTERNAL PARAMETERS-1'!$B$5:$J$44,3,FALSE) + ESCYLD1!BF28*(1-VLOOKUP(ESCYLD2!BF$4,'[1]INTERNAL PARAMETERS-1'!$B$5:$J$44,5,FALSE))*VLOOKUP(ESCYLD2!BF$4,'[1]INTERNAL PARAMETERS-1'!$B$5:$J$44,8,FALSE)*VLOOKUP(ESCYLD2!BF$4,'[1]INTERNAL PARAMETERS-1'!$B$5:$J$44,3,FALSE)</f>
        <v>0</v>
      </c>
      <c r="BG28" s="52">
        <f>ESCYLD1!BG28*VLOOKUP(ESCYLD2!BG$4,'[1]INTERNAL PARAMETERS-1'!$B$5:$J$44,5,FALSE)*VLOOKUP(ESCYLD2!BG$4,'[1]INTERNAL PARAMETERS-1'!$B$5:$J$44,6,FALSE)*VLOOKUP(ESCYLD2!BG$4,'[1]INTERNAL PARAMETERS-1'!$B$5:$J$44,3,FALSE) + ESCYLD1!BG28*(1-VLOOKUP(ESCYLD2!BG$4,'[1]INTERNAL PARAMETERS-1'!$B$5:$J$44,5,FALSE))*VLOOKUP(ESCYLD2!BG$4,'[1]INTERNAL PARAMETERS-1'!$B$5:$J$44,8,FALSE)*VLOOKUP(ESCYLD2!BG$4,'[1]INTERNAL PARAMETERS-1'!$B$5:$J$44,3,FALSE)</f>
        <v>3.5660808622159248</v>
      </c>
      <c r="BH28" s="52">
        <f>ESCYLD1!BH28*VLOOKUP(ESCYLD2!BH$4,'[1]INTERNAL PARAMETERS-1'!$B$5:$J$44,5,FALSE)*VLOOKUP(ESCYLD2!BH$4,'[1]INTERNAL PARAMETERS-1'!$B$5:$J$44,6,FALSE)*VLOOKUP(ESCYLD2!BH$4,'[1]INTERNAL PARAMETERS-1'!$B$5:$J$44,3,FALSE) + ESCYLD1!BH28*(1-VLOOKUP(ESCYLD2!BH$4,'[1]INTERNAL PARAMETERS-1'!$B$5:$J$44,5,FALSE))*VLOOKUP(ESCYLD2!BH$4,'[1]INTERNAL PARAMETERS-1'!$B$5:$J$44,8,FALSE)*VLOOKUP(ESCYLD2!BH$4,'[1]INTERNAL PARAMETERS-1'!$B$5:$J$44,3,FALSE)</f>
        <v>1.1118244450469486E-2</v>
      </c>
      <c r="BI28" s="52">
        <f>ESCYLD1!BI28*VLOOKUP(ESCYLD2!BI$4,'[1]INTERNAL PARAMETERS-1'!$B$5:$J$44,5,FALSE)*VLOOKUP(ESCYLD2!BI$4,'[1]INTERNAL PARAMETERS-1'!$B$5:$J$44,6,FALSE)*VLOOKUP(ESCYLD2!BI$4,'[1]INTERNAL PARAMETERS-1'!$B$5:$J$44,3,FALSE) + ESCYLD1!BI28*(1-VLOOKUP(ESCYLD2!BI$4,'[1]INTERNAL PARAMETERS-1'!$B$5:$J$44,5,FALSE))*VLOOKUP(ESCYLD2!BI$4,'[1]INTERNAL PARAMETERS-1'!$B$5:$J$44,8,FALSE)*VLOOKUP(ESCYLD2!BI$4,'[1]INTERNAL PARAMETERS-1'!$B$5:$J$44,3,FALSE)</f>
        <v>0</v>
      </c>
      <c r="BJ28" s="52">
        <f>ESCYLD1!BJ28*VLOOKUP(ESCYLD2!BJ$4,'[1]INTERNAL PARAMETERS-1'!$B$5:$J$44,5,FALSE)*VLOOKUP(ESCYLD2!BJ$4,'[1]INTERNAL PARAMETERS-1'!$B$5:$J$44,6,FALSE)*VLOOKUP(ESCYLD2!BJ$4,'[1]INTERNAL PARAMETERS-1'!$B$5:$J$44,3,FALSE) + ESCYLD1!BJ28*(1-VLOOKUP(ESCYLD2!BJ$4,'[1]INTERNAL PARAMETERS-1'!$B$5:$J$44,5,FALSE))*VLOOKUP(ESCYLD2!BJ$4,'[1]INTERNAL PARAMETERS-1'!$B$5:$J$44,8,FALSE)*VLOOKUP(ESCYLD2!BJ$4,'[1]INTERNAL PARAMETERS-1'!$B$5:$J$44,3,FALSE)</f>
        <v>0.6713176666539985</v>
      </c>
      <c r="BK28" s="52">
        <f>ESCYLD1!BK28*VLOOKUP(ESCYLD2!BK$4,'[1]INTERNAL PARAMETERS-1'!$B$5:$J$44,5,FALSE)*VLOOKUP(ESCYLD2!BK$4,'[1]INTERNAL PARAMETERS-1'!$B$5:$J$44,6,FALSE)*VLOOKUP(ESCYLD2!BK$4,'[1]INTERNAL PARAMETERS-1'!$B$5:$J$44,3,FALSE) + ESCYLD1!BK28*(1-VLOOKUP(ESCYLD2!BK$4,'[1]INTERNAL PARAMETERS-1'!$B$5:$J$44,5,FALSE))*VLOOKUP(ESCYLD2!BK$4,'[1]INTERNAL PARAMETERS-1'!$B$5:$J$44,8,FALSE)*VLOOKUP(ESCYLD2!BK$4,'[1]INTERNAL PARAMETERS-1'!$B$5:$J$44,3,FALSE)</f>
        <v>1.0956394108501517</v>
      </c>
      <c r="BL28" s="52">
        <f>ESCYLD1!BL28*VLOOKUP(ESCYLD2!BL$4,'[1]INTERNAL PARAMETERS-1'!$B$5:$J$44,5,FALSE)*VLOOKUP(ESCYLD2!BL$4,'[1]INTERNAL PARAMETERS-1'!$B$5:$J$44,6,FALSE)*VLOOKUP(ESCYLD2!BL$4,'[1]INTERNAL PARAMETERS-1'!$B$5:$J$44,3,FALSE) + ESCYLD1!BL28*(1-VLOOKUP(ESCYLD2!BL$4,'[1]INTERNAL PARAMETERS-1'!$B$5:$J$44,5,FALSE))*VLOOKUP(ESCYLD2!BL$4,'[1]INTERNAL PARAMETERS-1'!$B$5:$J$44,8,FALSE)*VLOOKUP(ESCYLD2!BL$4,'[1]INTERNAL PARAMETERS-1'!$B$5:$J$44,3,FALSE)</f>
        <v>3.7002392732553129</v>
      </c>
      <c r="BM28" s="52">
        <f>ESCYLD1!BM28*VLOOKUP(ESCYLD2!BM$4,'[1]INTERNAL PARAMETERS-1'!$B$5:$J$44,5,FALSE)*VLOOKUP(ESCYLD2!BM$4,'[1]INTERNAL PARAMETERS-1'!$B$5:$J$44,6,FALSE)*VLOOKUP(ESCYLD2!BM$4,'[1]INTERNAL PARAMETERS-1'!$B$5:$J$44,3,FALSE) + ESCYLD1!BM28*(1-VLOOKUP(ESCYLD2!BM$4,'[1]INTERNAL PARAMETERS-1'!$B$5:$J$44,5,FALSE))*VLOOKUP(ESCYLD2!BM$4,'[1]INTERNAL PARAMETERS-1'!$B$5:$J$44,8,FALSE)*VLOOKUP(ESCYLD2!BM$4,'[1]INTERNAL PARAMETERS-1'!$B$5:$J$44,3,FALSE)</f>
        <v>0.66835262440909216</v>
      </c>
      <c r="BN28" s="52">
        <f>ESCYLD1!BN28*VLOOKUP(ESCYLD2!BN$4,'[1]INTERNAL PARAMETERS-1'!$B$5:$J$44,5,FALSE)*VLOOKUP(ESCYLD2!BN$4,'[1]INTERNAL PARAMETERS-1'!$B$5:$J$44,6,FALSE)*VLOOKUP(ESCYLD2!BN$4,'[1]INTERNAL PARAMETERS-1'!$B$5:$J$44,3,FALSE) + ESCYLD1!BN28*(1-VLOOKUP(ESCYLD2!BN$4,'[1]INTERNAL PARAMETERS-1'!$B$5:$J$44,5,FALSE))*VLOOKUP(ESCYLD2!BN$4,'[1]INTERNAL PARAMETERS-1'!$B$5:$J$44,8,FALSE)*VLOOKUP(ESCYLD2!BN$4,'[1]INTERNAL PARAMETERS-1'!$B$5:$J$44,3,FALSE)</f>
        <v>0.94649791355413815</v>
      </c>
      <c r="BO28" s="52">
        <f>ESCYLD1!BO28*VLOOKUP(ESCYLD2!BO$4,'[1]INTERNAL PARAMETERS-1'!$B$5:$J$44,5,FALSE)*VLOOKUP(ESCYLD2!BO$4,'[1]INTERNAL PARAMETERS-1'!$B$5:$J$44,6,FALSE)*VLOOKUP(ESCYLD2!BO$4,'[1]INTERNAL PARAMETERS-1'!$B$5:$J$44,3,FALSE) + ESCYLD1!BO28*(1-VLOOKUP(ESCYLD2!BO$4,'[1]INTERNAL PARAMETERS-1'!$B$5:$J$44,5,FALSE))*VLOOKUP(ESCYLD2!BO$4,'[1]INTERNAL PARAMETERS-1'!$B$5:$J$44,8,FALSE)*VLOOKUP(ESCYLD2!BO$4,'[1]INTERNAL PARAMETERS-1'!$B$5:$J$44,3,FALSE)</f>
        <v>0.85611065801388853</v>
      </c>
      <c r="BP28" s="52">
        <f>ESCYLD1!BP28*VLOOKUP(ESCYLD2!BP$4,'[1]INTERNAL PARAMETERS-1'!$B$5:$J$44,5,FALSE)*VLOOKUP(ESCYLD2!BP$4,'[1]INTERNAL PARAMETERS-1'!$B$5:$J$44,6,FALSE)*VLOOKUP(ESCYLD2!BP$4,'[1]INTERNAL PARAMETERS-1'!$B$5:$J$44,3,FALSE) + ESCYLD1!BP28*(1-VLOOKUP(ESCYLD2!BP$4,'[1]INTERNAL PARAMETERS-1'!$B$5:$J$44,5,FALSE))*VLOOKUP(ESCYLD2!BP$4,'[1]INTERNAL PARAMETERS-1'!$B$5:$J$44,8,FALSE)*VLOOKUP(ESCYLD2!BP$4,'[1]INTERNAL PARAMETERS-1'!$B$5:$J$44,3,FALSE)</f>
        <v>6.8186177690470265E-2</v>
      </c>
      <c r="BQ28" s="52">
        <f>ESCYLD1!BQ28*VLOOKUP(ESCYLD2!BQ$4,'[1]INTERNAL PARAMETERS-1'!$B$5:$J$44,5,FALSE)*VLOOKUP(ESCYLD2!BQ$4,'[1]INTERNAL PARAMETERS-1'!$B$5:$J$44,6,FALSE)*VLOOKUP(ESCYLD2!BQ$4,'[1]INTERNAL PARAMETERS-1'!$B$5:$J$44,3,FALSE) + ESCYLD1!BQ28*(1-VLOOKUP(ESCYLD2!BQ$4,'[1]INTERNAL PARAMETERS-1'!$B$5:$J$44,5,FALSE))*VLOOKUP(ESCYLD2!BQ$4,'[1]INTERNAL PARAMETERS-1'!$B$5:$J$44,8,FALSE)*VLOOKUP(ESCYLD2!BQ$4,'[1]INTERNAL PARAMETERS-1'!$B$5:$J$44,3,FALSE)</f>
        <v>3.3825739239735246</v>
      </c>
      <c r="BR28" s="52">
        <f>ESCYLD1!BR28*VLOOKUP(ESCYLD2!BR$4,'[1]INTERNAL PARAMETERS-1'!$B$5:$J$44,5,FALSE)*VLOOKUP(ESCYLD2!BR$4,'[1]INTERNAL PARAMETERS-1'!$B$5:$J$44,6,FALSE)*VLOOKUP(ESCYLD2!BR$4,'[1]INTERNAL PARAMETERS-1'!$B$5:$J$44,3,FALSE) + ESCYLD1!BR28*(1-VLOOKUP(ESCYLD2!BR$4,'[1]INTERNAL PARAMETERS-1'!$B$5:$J$44,5,FALSE))*VLOOKUP(ESCYLD2!BR$4,'[1]INTERNAL PARAMETERS-1'!$B$5:$J$44,8,FALSE)*VLOOKUP(ESCYLD2!BR$4,'[1]INTERNAL PARAMETERS-1'!$B$5:$J$44,3,FALSE)</f>
        <v>0.10644821040634872</v>
      </c>
      <c r="BS28" s="52">
        <f>ESCYLD1!BS28*VLOOKUP(ESCYLD2!BS$4,'[1]INTERNAL PARAMETERS-1'!$B$5:$J$44,5,FALSE)*VLOOKUP(ESCYLD2!BS$4,'[1]INTERNAL PARAMETERS-1'!$B$5:$J$44,6,FALSE)*VLOOKUP(ESCYLD2!BS$4,'[1]INTERNAL PARAMETERS-1'!$B$5:$J$44,3,FALSE) + ESCYLD1!BS28*(1-VLOOKUP(ESCYLD2!BS$4,'[1]INTERNAL PARAMETERS-1'!$B$5:$J$44,5,FALSE))*VLOOKUP(ESCYLD2!BS$4,'[1]INTERNAL PARAMETERS-1'!$B$5:$J$44,8,FALSE)*VLOOKUP(ESCYLD2!BS$4,'[1]INTERNAL PARAMETERS-1'!$B$5:$J$44,3,FALSE)</f>
        <v>7.3089037952004804E-3</v>
      </c>
      <c r="BT28" s="52">
        <f>ESCYLD1!BT28*VLOOKUP(ESCYLD2!BT$4,'[1]INTERNAL PARAMETERS-1'!$B$5:$J$44,5,FALSE)*VLOOKUP(ESCYLD2!BT$4,'[1]INTERNAL PARAMETERS-1'!$B$5:$J$44,6,FALSE)*VLOOKUP(ESCYLD2!BT$4,'[1]INTERNAL PARAMETERS-1'!$B$5:$J$44,3,FALSE) + ESCYLD1!BT28*(1-VLOOKUP(ESCYLD2!BT$4,'[1]INTERNAL PARAMETERS-1'!$B$5:$J$44,5,FALSE))*VLOOKUP(ESCYLD2!BT$4,'[1]INTERNAL PARAMETERS-1'!$B$5:$J$44,8,FALSE)*VLOOKUP(ESCYLD2!BT$4,'[1]INTERNAL PARAMETERS-1'!$B$5:$J$44,3,FALSE)</f>
        <v>0</v>
      </c>
      <c r="BU28" s="52">
        <f>ESCYLD1!BU28*VLOOKUP(ESCYLD2!BU$4,'[1]INTERNAL PARAMETERS-1'!$B$5:$J$44,5,FALSE)*VLOOKUP(ESCYLD2!BU$4,'[1]INTERNAL PARAMETERS-1'!$B$5:$J$44,6,FALSE)*VLOOKUP(ESCYLD2!BU$4,'[1]INTERNAL PARAMETERS-1'!$B$5:$J$44,3,FALSE) + ESCYLD1!BU28*(1-VLOOKUP(ESCYLD2!BU$4,'[1]INTERNAL PARAMETERS-1'!$B$5:$J$44,5,FALSE))*VLOOKUP(ESCYLD2!BU$4,'[1]INTERNAL PARAMETERS-1'!$B$5:$J$44,8,FALSE)*VLOOKUP(ESCYLD2!BU$4,'[1]INTERNAL PARAMETERS-1'!$B$5:$J$44,3,FALSE)</f>
        <v>0</v>
      </c>
      <c r="BV28" s="52">
        <f>ESCYLD1!BV28*VLOOKUP(ESCYLD2!BV$4,'[1]INTERNAL PARAMETERS-1'!$B$5:$J$44,5,FALSE)*VLOOKUP(ESCYLD2!BV$4,'[1]INTERNAL PARAMETERS-1'!$B$5:$J$44,6,FALSE)*VLOOKUP(ESCYLD2!BV$4,'[1]INTERNAL PARAMETERS-1'!$B$5:$J$44,3,FALSE) + ESCYLD1!BV28*(1-VLOOKUP(ESCYLD2!BV$4,'[1]INTERNAL PARAMETERS-1'!$B$5:$J$44,5,FALSE))*VLOOKUP(ESCYLD2!BV$4,'[1]INTERNAL PARAMETERS-1'!$B$5:$J$44,8,FALSE)*VLOOKUP(ESCYLD2!BV$4,'[1]INTERNAL PARAMETERS-1'!$B$5:$J$44,3,FALSE)</f>
        <v>0</v>
      </c>
      <c r="BW28" s="52">
        <f>ESCYLD1!BW28*VLOOKUP(ESCYLD2!BW$4,'[1]INTERNAL PARAMETERS-1'!$B$5:$J$44,5,FALSE)*VLOOKUP(ESCYLD2!BW$4,'[1]INTERNAL PARAMETERS-1'!$B$5:$J$44,6,FALSE)*VLOOKUP(ESCYLD2!BW$4,'[1]INTERNAL PARAMETERS-1'!$B$5:$J$44,3,FALSE) + ESCYLD1!BW28*(1-VLOOKUP(ESCYLD2!BW$4,'[1]INTERNAL PARAMETERS-1'!$B$5:$J$44,5,FALSE))*VLOOKUP(ESCYLD2!BW$4,'[1]INTERNAL PARAMETERS-1'!$B$5:$J$44,8,FALSE)*VLOOKUP(ESCYLD2!BW$4,'[1]INTERNAL PARAMETERS-1'!$B$5:$J$44,3,FALSE)</f>
        <v>0</v>
      </c>
      <c r="BX28" s="52">
        <f>ESCYLD1!BX28*VLOOKUP(ESCYLD2!BX$4,'[1]INTERNAL PARAMETERS-1'!$B$5:$J$44,5,FALSE)*VLOOKUP(ESCYLD2!BX$4,'[1]INTERNAL PARAMETERS-1'!$B$5:$J$44,6,FALSE)*VLOOKUP(ESCYLD2!BX$4,'[1]INTERNAL PARAMETERS-1'!$B$5:$J$44,3,FALSE) + ESCYLD1!BX28*(1-VLOOKUP(ESCYLD2!BX$4,'[1]INTERNAL PARAMETERS-1'!$B$5:$J$44,5,FALSE))*VLOOKUP(ESCYLD2!BX$4,'[1]INTERNAL PARAMETERS-1'!$B$5:$J$44,8,FALSE)*VLOOKUP(ESCYLD2!BX$4,'[1]INTERNAL PARAMETERS-1'!$B$5:$J$44,3,FALSE)</f>
        <v>0</v>
      </c>
      <c r="BY28" s="52">
        <f>ESCYLD1!BY28*VLOOKUP(ESCYLD2!BY$4,'[1]INTERNAL PARAMETERS-1'!$B$5:$J$44,5,FALSE)*VLOOKUP(ESCYLD2!BY$4,'[1]INTERNAL PARAMETERS-1'!$B$5:$J$44,6,FALSE)*VLOOKUP(ESCYLD2!BY$4,'[1]INTERNAL PARAMETERS-1'!$B$5:$J$44,3,FALSE) + ESCYLD1!BY28*(1-VLOOKUP(ESCYLD2!BY$4,'[1]INTERNAL PARAMETERS-1'!$B$5:$J$44,5,FALSE))*VLOOKUP(ESCYLD2!BY$4,'[1]INTERNAL PARAMETERS-1'!$B$5:$J$44,8,FALSE)*VLOOKUP(ESCYLD2!BY$4,'[1]INTERNAL PARAMETERS-1'!$B$5:$J$44,3,FALSE)</f>
        <v>0</v>
      </c>
      <c r="BZ28" s="52">
        <f>ESCYLD1!BZ28*VLOOKUP(ESCYLD2!BZ$4,'[1]INTERNAL PARAMETERS-1'!$B$5:$J$44,5,FALSE)*VLOOKUP(ESCYLD2!BZ$4,'[1]INTERNAL PARAMETERS-1'!$B$5:$J$44,6,FALSE)*VLOOKUP(ESCYLD2!BZ$4,'[1]INTERNAL PARAMETERS-1'!$B$5:$J$44,3,FALSE) + ESCYLD1!BZ28*(1-VLOOKUP(ESCYLD2!BZ$4,'[1]INTERNAL PARAMETERS-1'!$B$5:$J$44,5,FALSE))*VLOOKUP(ESCYLD2!BZ$4,'[1]INTERNAL PARAMETERS-1'!$B$5:$J$44,8,FALSE)*VLOOKUP(ESCYLD2!BZ$4,'[1]INTERNAL PARAMETERS-1'!$B$5:$J$44,3,FALSE)</f>
        <v>1.0781380345485455E-2</v>
      </c>
      <c r="CA28" s="52">
        <f>ESCYLD1!CA28*VLOOKUP(ESCYLD2!CA$4,'[1]INTERNAL PARAMETERS-1'!$B$5:$J$44,5,FALSE)*VLOOKUP(ESCYLD2!CA$4,'[1]INTERNAL PARAMETERS-1'!$B$5:$J$44,6,FALSE)*VLOOKUP(ESCYLD2!CA$4,'[1]INTERNAL PARAMETERS-1'!$B$5:$J$44,3,FALSE) + ESCYLD1!CA28*(1-VLOOKUP(ESCYLD2!CA$4,'[1]INTERNAL PARAMETERS-1'!$B$5:$J$44,5,FALSE))*VLOOKUP(ESCYLD2!CA$4,'[1]INTERNAL PARAMETERS-1'!$B$5:$J$44,8,FALSE)*VLOOKUP(ESCYLD2!CA$4,'[1]INTERNAL PARAMETERS-1'!$B$5:$J$44,3,FALSE)</f>
        <v>0</v>
      </c>
      <c r="CB28" s="52">
        <f>ESCYLD1!CB28*VLOOKUP(ESCYLD2!CB$4,'[1]INTERNAL PARAMETERS-1'!$B$5:$J$44,5,FALSE)*VLOOKUP(ESCYLD2!CB$4,'[1]INTERNAL PARAMETERS-1'!$B$5:$J$44,6,FALSE)*VLOOKUP(ESCYLD2!CB$4,'[1]INTERNAL PARAMETERS-1'!$B$5:$J$44,3,FALSE) + ESCYLD1!CB28*(1-VLOOKUP(ESCYLD2!CB$4,'[1]INTERNAL PARAMETERS-1'!$B$5:$J$44,5,FALSE))*VLOOKUP(ESCYLD2!CB$4,'[1]INTERNAL PARAMETERS-1'!$B$5:$J$44,8,FALSE)*VLOOKUP(ESCYLD2!CB$4,'[1]INTERNAL PARAMETERS-1'!$B$5:$J$44,3,FALSE)</f>
        <v>0</v>
      </c>
      <c r="CC28" s="52">
        <f>ESCYLD1!CC28*VLOOKUP(ESCYLD2!CC$4,'[1]INTERNAL PARAMETERS-1'!$B$5:$J$44,5,FALSE)*VLOOKUP(ESCYLD2!CC$4,'[1]INTERNAL PARAMETERS-1'!$B$5:$J$44,6,FALSE)*VLOOKUP(ESCYLD2!CC$4,'[1]INTERNAL PARAMETERS-1'!$B$5:$J$44,3,FALSE) + ESCYLD1!CC28*(1-VLOOKUP(ESCYLD2!CC$4,'[1]INTERNAL PARAMETERS-1'!$B$5:$J$44,5,FALSE))*VLOOKUP(ESCYLD2!CC$4,'[1]INTERNAL PARAMETERS-1'!$B$5:$J$44,8,FALSE)*VLOOKUP(ESCYLD2!CC$4,'[1]INTERNAL PARAMETERS-1'!$B$5:$J$44,3,FALSE)</f>
        <v>3.3276096506827071E-2</v>
      </c>
      <c r="CD28" s="52">
        <f>ESCYLD1!CD28*VLOOKUP(ESCYLD2!CD$4,'[1]INTERNAL PARAMETERS-1'!$B$5:$J$44,5,FALSE)*VLOOKUP(ESCYLD2!CD$4,'[1]INTERNAL PARAMETERS-1'!$B$5:$J$44,6,FALSE)*VLOOKUP(ESCYLD2!CD$4,'[1]INTERNAL PARAMETERS-1'!$B$5:$J$44,3,FALSE) + ESCYLD1!CD28*(1-VLOOKUP(ESCYLD2!CD$4,'[1]INTERNAL PARAMETERS-1'!$B$5:$J$44,5,FALSE))*VLOOKUP(ESCYLD2!CD$4,'[1]INTERNAL PARAMETERS-1'!$B$5:$J$44,8,FALSE)*VLOOKUP(ESCYLD2!CD$4,'[1]INTERNAL PARAMETERS-1'!$B$5:$J$44,3,FALSE)</f>
        <v>5.5903880553380497E-2</v>
      </c>
      <c r="CE28" s="52">
        <f>ESCYLD1!CE28*VLOOKUP(ESCYLD2!CE$4,'[1]INTERNAL PARAMETERS-1'!$B$5:$J$44,5,FALSE)*VLOOKUP(ESCYLD2!CE$4,'[1]INTERNAL PARAMETERS-1'!$B$5:$J$44,6,FALSE)*VLOOKUP(ESCYLD2!CE$4,'[1]INTERNAL PARAMETERS-1'!$B$5:$J$44,3,FALSE) + ESCYLD1!CE28*(1-VLOOKUP(ESCYLD2!CE$4,'[1]INTERNAL PARAMETERS-1'!$B$5:$J$44,5,FALSE))*VLOOKUP(ESCYLD2!CE$4,'[1]INTERNAL PARAMETERS-1'!$B$5:$J$44,8,FALSE)*VLOOKUP(ESCYLD2!CE$4,'[1]INTERNAL PARAMETERS-1'!$B$5:$J$44,3,FALSE)</f>
        <v>0.10698795192141701</v>
      </c>
      <c r="CF28" s="52">
        <f>ESCYLD1!CF28*VLOOKUP(ESCYLD2!CF$4,'[1]INTERNAL PARAMETERS-1'!$B$5:$J$44,5,FALSE)*VLOOKUP(ESCYLD2!CF$4,'[1]INTERNAL PARAMETERS-1'!$B$5:$J$44,6,FALSE)*VLOOKUP(ESCYLD2!CF$4,'[1]INTERNAL PARAMETERS-1'!$B$5:$J$44,3,FALSE) + ESCYLD1!CF28*(1-VLOOKUP(ESCYLD2!CF$4,'[1]INTERNAL PARAMETERS-1'!$B$5:$J$44,5,FALSE))*VLOOKUP(ESCYLD2!CF$4,'[1]INTERNAL PARAMETERS-1'!$B$5:$J$44,8,FALSE)*VLOOKUP(ESCYLD2!CF$4,'[1]INTERNAL PARAMETERS-1'!$B$5:$J$44,3,FALSE)</f>
        <v>3.3220904031970158E-2</v>
      </c>
      <c r="CG28" s="52">
        <f>ESCYLD1!CG28*VLOOKUP(ESCYLD2!CG$4,'[1]INTERNAL PARAMETERS-1'!$B$5:$J$44,5,FALSE)*VLOOKUP(ESCYLD2!CG$4,'[1]INTERNAL PARAMETERS-1'!$B$5:$J$44,6,FALSE)*VLOOKUP(ESCYLD2!CG$4,'[1]INTERNAL PARAMETERS-1'!$B$5:$J$44,3,FALSE) + ESCYLD1!CG28*(1-VLOOKUP(ESCYLD2!CG$4,'[1]INTERNAL PARAMETERS-1'!$B$5:$J$44,5,FALSE))*VLOOKUP(ESCYLD2!CG$4,'[1]INTERNAL PARAMETERS-1'!$B$5:$J$44,8,FALSE)*VLOOKUP(ESCYLD2!CG$4,'[1]INTERNAL PARAMETERS-1'!$B$5:$J$44,3,FALSE)</f>
        <v>0</v>
      </c>
      <c r="CH28" s="51">
        <f>ESCYLD1!CH28*VLOOKUP(ESCYLD2!CH$4,'[1]INTERNAL PARAMETERS-1'!$B$5:$J$44,5,FALSE)*VLOOKUP(ESCYLD2!CH$4,'[1]INTERNAL PARAMETERS-1'!$B$5:$J$44,6,FALSE)*VLOOKUP(ESCYLD2!CH$4,'[1]INTERNAL PARAMETERS-1'!$B$5:$J$44,3,FALSE) + ESCYLD1!CH28*(1-VLOOKUP(ESCYLD2!CH$4,'[1]INTERNAL PARAMETERS-1'!$B$5:$J$44,5,FALSE))*VLOOKUP(ESCYLD2!CH$4,'[1]INTERNAL PARAMETERS-1'!$B$5:$J$44,8,FALSE)*VLOOKUP(ESCYLD2!CH$4,'[1]INTERNAL PARAMETERS-1'!$B$5:$J$44,3,FALSE)</f>
        <v>0</v>
      </c>
      <c r="CJ28" s="53">
        <f t="shared" si="0"/>
        <v>2972.7295708943416</v>
      </c>
      <c r="CK28" s="51">
        <f t="shared" si="1"/>
        <v>51.480049012245871</v>
      </c>
    </row>
    <row r="29" spans="2:89" x14ac:dyDescent="0.5">
      <c r="B29" s="66" t="s">
        <v>5</v>
      </c>
      <c r="C29" s="65" t="s">
        <v>72</v>
      </c>
      <c r="D29" s="65" t="s">
        <v>83</v>
      </c>
      <c r="E29" s="151">
        <f>ESC!AF29</f>
        <v>4768.6090615387129</v>
      </c>
      <c r="F29" s="64">
        <f>'[1]INTERNAL PARAMETERS-1'!M11</f>
        <v>53.995000000000005</v>
      </c>
      <c r="G29" s="53">
        <f>ESCYLD1!G29*VLOOKUP(ESCYLD2!G$4,'[1]INTERNAL PARAMETERS-1'!$B$5:$J$44,5,FALSE)*VLOOKUP(ESCYLD2!G$4,'[1]INTERNAL PARAMETERS-1'!$B$5:$J$44,7,FALSE)*ESCYLD2!$F29 + ESCYLD1!G29*(1-VLOOKUP(ESCYLD2!G$4,'[1]INTERNAL PARAMETERS-1'!$B$5:$J$44,5,FALSE))*VLOOKUP(ESCYLD2!G$4,'[1]INTERNAL PARAMETERS-1'!$B$5:$J$44,9,FALSE)*ESCYLD2!$F29</f>
        <v>1531.8806525381599</v>
      </c>
      <c r="H29" s="52">
        <f>ESCYLD1!H29*VLOOKUP(ESCYLD2!H$4,'[1]INTERNAL PARAMETERS-1'!$B$5:$J$44,5,FALSE)*VLOOKUP(ESCYLD2!H$4,'[1]INTERNAL PARAMETERS-1'!$B$5:$J$44,7,FALSE)*ESCYLD2!$F29 + ESCYLD1!H29*(1-VLOOKUP(ESCYLD2!H$4,'[1]INTERNAL PARAMETERS-1'!$B$5:$J$44,5,FALSE))*VLOOKUP(ESCYLD2!H$4,'[1]INTERNAL PARAMETERS-1'!$B$5:$J$44,9,FALSE)*ESCYLD2!$F29</f>
        <v>604.87550383995256</v>
      </c>
      <c r="I29" s="52">
        <f>ESCYLD1!I29*VLOOKUP(ESCYLD2!I$4,'[1]INTERNAL PARAMETERS-1'!$B$5:$J$44,5,FALSE)*VLOOKUP(ESCYLD2!I$4,'[1]INTERNAL PARAMETERS-1'!$B$5:$J$44,7,FALSE)*ESCYLD2!$F29 + ESCYLD1!I29*(1-VLOOKUP(ESCYLD2!I$4,'[1]INTERNAL PARAMETERS-1'!$B$5:$J$44,5,FALSE))*VLOOKUP(ESCYLD2!I$4,'[1]INTERNAL PARAMETERS-1'!$B$5:$J$44,9,FALSE)*ESCYLD2!$F29</f>
        <v>689.88257001573845</v>
      </c>
      <c r="J29" s="52">
        <f>ESCYLD1!J29*VLOOKUP(ESCYLD2!J$4,'[1]INTERNAL PARAMETERS-1'!$B$5:$J$44,5,FALSE)*VLOOKUP(ESCYLD2!J$4,'[1]INTERNAL PARAMETERS-1'!$B$5:$J$44,7,FALSE)*ESCYLD2!$F29 + ESCYLD1!J29*(1-VLOOKUP(ESCYLD2!J$4,'[1]INTERNAL PARAMETERS-1'!$B$5:$J$44,5,FALSE))*VLOOKUP(ESCYLD2!J$4,'[1]INTERNAL PARAMETERS-1'!$B$5:$J$44,9,FALSE)*ESCYLD2!$F29</f>
        <v>0</v>
      </c>
      <c r="K29" s="52">
        <f>ESCYLD1!K29*VLOOKUP(ESCYLD2!K$4,'[1]INTERNAL PARAMETERS-1'!$B$5:$J$44,5,FALSE)*VLOOKUP(ESCYLD2!K$4,'[1]INTERNAL PARAMETERS-1'!$B$5:$J$44,7,FALSE)*ESCYLD2!$F29 + ESCYLD1!K29*(1-VLOOKUP(ESCYLD2!K$4,'[1]INTERNAL PARAMETERS-1'!$B$5:$J$44,5,FALSE))*VLOOKUP(ESCYLD2!K$4,'[1]INTERNAL PARAMETERS-1'!$B$5:$J$44,9,FALSE)*ESCYLD2!$F29</f>
        <v>0</v>
      </c>
      <c r="L29" s="52">
        <f>ESCYLD1!L29*VLOOKUP(ESCYLD2!L$4,'[1]INTERNAL PARAMETERS-1'!$B$5:$J$44,5,FALSE)*VLOOKUP(ESCYLD2!L$4,'[1]INTERNAL PARAMETERS-1'!$B$5:$J$44,7,FALSE)*ESCYLD2!$F29 + ESCYLD1!L29*(1-VLOOKUP(ESCYLD2!L$4,'[1]INTERNAL PARAMETERS-1'!$B$5:$J$44,5,FALSE))*VLOOKUP(ESCYLD2!L$4,'[1]INTERNAL PARAMETERS-1'!$B$5:$J$44,9,FALSE)*ESCYLD2!$F29</f>
        <v>0</v>
      </c>
      <c r="M29" s="52">
        <f>ESCYLD1!M29*VLOOKUP(ESCYLD2!M$4,'[1]INTERNAL PARAMETERS-1'!$B$5:$J$44,5,FALSE)*VLOOKUP(ESCYLD2!M$4,'[1]INTERNAL PARAMETERS-1'!$B$5:$J$44,7,FALSE)*ESCYLD2!$F29 + ESCYLD1!M29*(1-VLOOKUP(ESCYLD2!M$4,'[1]INTERNAL PARAMETERS-1'!$B$5:$J$44,5,FALSE))*VLOOKUP(ESCYLD2!M$4,'[1]INTERNAL PARAMETERS-1'!$B$5:$J$44,9,FALSE)*ESCYLD2!$F29</f>
        <v>10.595229187859941</v>
      </c>
      <c r="N29" s="52">
        <f>ESCYLD1!N29*VLOOKUP(ESCYLD2!N$4,'[1]INTERNAL PARAMETERS-1'!$B$5:$J$44,5,FALSE)*VLOOKUP(ESCYLD2!N$4,'[1]INTERNAL PARAMETERS-1'!$B$5:$J$44,7,FALSE)*ESCYLD2!$F29 + ESCYLD1!N29*(1-VLOOKUP(ESCYLD2!N$4,'[1]INTERNAL PARAMETERS-1'!$B$5:$J$44,5,FALSE))*VLOOKUP(ESCYLD2!N$4,'[1]INTERNAL PARAMETERS-1'!$B$5:$J$44,9,FALSE)*ESCYLD2!$F29</f>
        <v>2.3995624256550121</v>
      </c>
      <c r="O29" s="52">
        <f>ESCYLD1!O29*VLOOKUP(ESCYLD2!O$4,'[1]INTERNAL PARAMETERS-1'!$B$5:$J$44,5,FALSE)*VLOOKUP(ESCYLD2!O$4,'[1]INTERNAL PARAMETERS-1'!$B$5:$J$44,7,FALSE)*ESCYLD2!$F29 + ESCYLD1!O29*(1-VLOOKUP(ESCYLD2!O$4,'[1]INTERNAL PARAMETERS-1'!$B$5:$J$44,5,FALSE))*VLOOKUP(ESCYLD2!O$4,'[1]INTERNAL PARAMETERS-1'!$B$5:$J$44,9,FALSE)*ESCYLD2!$F29</f>
        <v>0</v>
      </c>
      <c r="P29" s="52">
        <f>ESCYLD1!P29*VLOOKUP(ESCYLD2!P$4,'[1]INTERNAL PARAMETERS-1'!$B$5:$J$44,5,FALSE)*VLOOKUP(ESCYLD2!P$4,'[1]INTERNAL PARAMETERS-1'!$B$5:$J$44,7,FALSE)*ESCYLD2!$F29 + ESCYLD1!P29*(1-VLOOKUP(ESCYLD2!P$4,'[1]INTERNAL PARAMETERS-1'!$B$5:$J$44,5,FALSE))*VLOOKUP(ESCYLD2!P$4,'[1]INTERNAL PARAMETERS-1'!$B$5:$J$44,9,FALSE)*ESCYLD2!$F29</f>
        <v>0</v>
      </c>
      <c r="Q29" s="52">
        <f>ESCYLD1!Q29*VLOOKUP(ESCYLD2!Q$4,'[1]INTERNAL PARAMETERS-1'!$B$5:$J$44,5,FALSE)*VLOOKUP(ESCYLD2!Q$4,'[1]INTERNAL PARAMETERS-1'!$B$5:$J$44,7,FALSE)*ESCYLD2!$F29 + ESCYLD1!Q29*(1-VLOOKUP(ESCYLD2!Q$4,'[1]INTERNAL PARAMETERS-1'!$B$5:$J$44,5,FALSE))*VLOOKUP(ESCYLD2!Q$4,'[1]INTERNAL PARAMETERS-1'!$B$5:$J$44,9,FALSE)*ESCYLD2!$F29</f>
        <v>0</v>
      </c>
      <c r="R29" s="52">
        <f>ESCYLD1!R29*VLOOKUP(ESCYLD2!R$4,'[1]INTERNAL PARAMETERS-1'!$B$5:$J$44,5,FALSE)*VLOOKUP(ESCYLD2!R$4,'[1]INTERNAL PARAMETERS-1'!$B$5:$J$44,7,FALSE)*ESCYLD2!$F29 + ESCYLD1!R29*(1-VLOOKUP(ESCYLD2!R$4,'[1]INTERNAL PARAMETERS-1'!$B$5:$J$44,5,FALSE))*VLOOKUP(ESCYLD2!R$4,'[1]INTERNAL PARAMETERS-1'!$B$5:$J$44,9,FALSE)*ESCYLD2!$F29</f>
        <v>4.9539353303845415</v>
      </c>
      <c r="S29" s="52">
        <f>ESCYLD1!S29*VLOOKUP(ESCYLD2!S$4,'[1]INTERNAL PARAMETERS-1'!$B$5:$J$44,5,FALSE)*VLOOKUP(ESCYLD2!S$4,'[1]INTERNAL PARAMETERS-1'!$B$5:$J$44,7,FALSE)*ESCYLD2!$F29 + ESCYLD1!S29*(1-VLOOKUP(ESCYLD2!S$4,'[1]INTERNAL PARAMETERS-1'!$B$5:$J$44,5,FALSE))*VLOOKUP(ESCYLD2!S$4,'[1]INTERNAL PARAMETERS-1'!$B$5:$J$44,9,FALSE)*ESCYLD2!$F29</f>
        <v>93.842170380153632</v>
      </c>
      <c r="T29" s="52">
        <f>ESCYLD1!T29*VLOOKUP(ESCYLD2!T$4,'[1]INTERNAL PARAMETERS-1'!$B$5:$J$44,5,FALSE)*VLOOKUP(ESCYLD2!T$4,'[1]INTERNAL PARAMETERS-1'!$B$5:$J$44,7,FALSE)*ESCYLD2!$F29 + ESCYLD1!T29*(1-VLOOKUP(ESCYLD2!T$4,'[1]INTERNAL PARAMETERS-1'!$B$5:$J$44,5,FALSE))*VLOOKUP(ESCYLD2!T$4,'[1]INTERNAL PARAMETERS-1'!$B$5:$J$44,9,FALSE)*ESCYLD2!$F29</f>
        <v>20.434983237836235</v>
      </c>
      <c r="U29" s="52">
        <f>ESCYLD1!U29*VLOOKUP(ESCYLD2!U$4,'[1]INTERNAL PARAMETERS-1'!$B$5:$J$44,5,FALSE)*VLOOKUP(ESCYLD2!U$4,'[1]INTERNAL PARAMETERS-1'!$B$5:$J$44,7,FALSE)*ESCYLD2!$F29 + ESCYLD1!U29*(1-VLOOKUP(ESCYLD2!U$4,'[1]INTERNAL PARAMETERS-1'!$B$5:$J$44,5,FALSE))*VLOOKUP(ESCYLD2!U$4,'[1]INTERNAL PARAMETERS-1'!$B$5:$J$44,9,FALSE)*ESCYLD2!$F29</f>
        <v>19.592814231670868</v>
      </c>
      <c r="V29" s="52">
        <f>ESCYLD1!V29*VLOOKUP(ESCYLD2!V$4,'[1]INTERNAL PARAMETERS-1'!$B$5:$J$44,5,FALSE)*VLOOKUP(ESCYLD2!V$4,'[1]INTERNAL PARAMETERS-1'!$B$5:$J$44,7,FALSE)*ESCYLD2!$F29 + ESCYLD1!V29*(1-VLOOKUP(ESCYLD2!V$4,'[1]INTERNAL PARAMETERS-1'!$B$5:$J$44,5,FALSE))*VLOOKUP(ESCYLD2!V$4,'[1]INTERNAL PARAMETERS-1'!$B$5:$J$44,9,FALSE)*ESCYLD2!$F29</f>
        <v>58.694845036312337</v>
      </c>
      <c r="W29" s="52">
        <f>ESCYLD1!W29*VLOOKUP(ESCYLD2!W$4,'[1]INTERNAL PARAMETERS-1'!$B$5:$J$44,5,FALSE)*VLOOKUP(ESCYLD2!W$4,'[1]INTERNAL PARAMETERS-1'!$B$5:$J$44,7,FALSE)*ESCYLD2!$F29 + ESCYLD1!W29*(1-VLOOKUP(ESCYLD2!W$4,'[1]INTERNAL PARAMETERS-1'!$B$5:$J$44,5,FALSE))*VLOOKUP(ESCYLD2!W$4,'[1]INTERNAL PARAMETERS-1'!$B$5:$J$44,9,FALSE)*ESCYLD2!$F29</f>
        <v>0</v>
      </c>
      <c r="X29" s="52">
        <f>ESCYLD1!X29*VLOOKUP(ESCYLD2!X$4,'[1]INTERNAL PARAMETERS-1'!$B$5:$J$44,5,FALSE)*VLOOKUP(ESCYLD2!X$4,'[1]INTERNAL PARAMETERS-1'!$B$5:$J$44,7,FALSE)*ESCYLD2!$F29 + ESCYLD1!X29*(1-VLOOKUP(ESCYLD2!X$4,'[1]INTERNAL PARAMETERS-1'!$B$5:$J$44,5,FALSE))*VLOOKUP(ESCYLD2!X$4,'[1]INTERNAL PARAMETERS-1'!$B$5:$J$44,9,FALSE)*ESCYLD2!$F29</f>
        <v>0</v>
      </c>
      <c r="Y29" s="52">
        <f>ESCYLD1!Y29*VLOOKUP(ESCYLD2!Y$4,'[1]INTERNAL PARAMETERS-1'!$B$5:$J$44,5,FALSE)*VLOOKUP(ESCYLD2!Y$4,'[1]INTERNAL PARAMETERS-1'!$B$5:$J$44,7,FALSE)*ESCYLD2!$F29 + ESCYLD1!Y29*(1-VLOOKUP(ESCYLD2!Y$4,'[1]INTERNAL PARAMETERS-1'!$B$5:$J$44,5,FALSE))*VLOOKUP(ESCYLD2!Y$4,'[1]INTERNAL PARAMETERS-1'!$B$5:$J$44,9,FALSE)*ESCYLD2!$F29</f>
        <v>0</v>
      </c>
      <c r="Z29" s="52">
        <f>ESCYLD1!Z29*VLOOKUP(ESCYLD2!Z$4,'[1]INTERNAL PARAMETERS-1'!$B$5:$J$44,5,FALSE)*VLOOKUP(ESCYLD2!Z$4,'[1]INTERNAL PARAMETERS-1'!$B$5:$J$44,7,FALSE)*ESCYLD2!$F29 + ESCYLD1!Z29*(1-VLOOKUP(ESCYLD2!Z$4,'[1]INTERNAL PARAMETERS-1'!$B$5:$J$44,5,FALSE))*VLOOKUP(ESCYLD2!Z$4,'[1]INTERNAL PARAMETERS-1'!$B$5:$J$44,9,FALSE)*ESCYLD2!$F29</f>
        <v>0</v>
      </c>
      <c r="AA29" s="52">
        <f>ESCYLD1!AA29*VLOOKUP(ESCYLD2!AA$4,'[1]INTERNAL PARAMETERS-1'!$B$5:$J$44,5,FALSE)*VLOOKUP(ESCYLD2!AA$4,'[1]INTERNAL PARAMETERS-1'!$B$5:$J$44,7,FALSE)*ESCYLD2!$F29 + ESCYLD1!AA29*(1-VLOOKUP(ESCYLD2!AA$4,'[1]INTERNAL PARAMETERS-1'!$B$5:$J$44,5,FALSE))*VLOOKUP(ESCYLD2!AA$4,'[1]INTERNAL PARAMETERS-1'!$B$5:$J$44,9,FALSE)*ESCYLD2!$F29</f>
        <v>0</v>
      </c>
      <c r="AB29" s="52">
        <f>ESCYLD1!AB29*VLOOKUP(ESCYLD2!AB$4,'[1]INTERNAL PARAMETERS-1'!$B$5:$J$44,5,FALSE)*VLOOKUP(ESCYLD2!AB$4,'[1]INTERNAL PARAMETERS-1'!$B$5:$J$44,7,FALSE)*ESCYLD2!$F29 + ESCYLD1!AB29*(1-VLOOKUP(ESCYLD2!AB$4,'[1]INTERNAL PARAMETERS-1'!$B$5:$J$44,5,FALSE))*VLOOKUP(ESCYLD2!AB$4,'[1]INTERNAL PARAMETERS-1'!$B$5:$J$44,9,FALSE)*ESCYLD2!$F29</f>
        <v>0</v>
      </c>
      <c r="AC29" s="52">
        <f>ESCYLD1!AC29*VLOOKUP(ESCYLD2!AC$4,'[1]INTERNAL PARAMETERS-1'!$B$5:$J$44,5,FALSE)*VLOOKUP(ESCYLD2!AC$4,'[1]INTERNAL PARAMETERS-1'!$B$5:$J$44,7,FALSE)*ESCYLD2!$F29 + ESCYLD1!AC29*(1-VLOOKUP(ESCYLD2!AC$4,'[1]INTERNAL PARAMETERS-1'!$B$5:$J$44,5,FALSE))*VLOOKUP(ESCYLD2!AC$4,'[1]INTERNAL PARAMETERS-1'!$B$5:$J$44,9,FALSE)*ESCYLD2!$F29</f>
        <v>0</v>
      </c>
      <c r="AD29" s="52">
        <f>ESCYLD1!AD29*VLOOKUP(ESCYLD2!AD$4,'[1]INTERNAL PARAMETERS-1'!$B$5:$J$44,5,FALSE)*VLOOKUP(ESCYLD2!AD$4,'[1]INTERNAL PARAMETERS-1'!$B$5:$J$44,7,FALSE)*ESCYLD2!$F29 + ESCYLD1!AD29*(1-VLOOKUP(ESCYLD2!AD$4,'[1]INTERNAL PARAMETERS-1'!$B$5:$J$44,5,FALSE))*VLOOKUP(ESCYLD2!AD$4,'[1]INTERNAL PARAMETERS-1'!$B$5:$J$44,9,FALSE)*ESCYLD2!$F29</f>
        <v>0</v>
      </c>
      <c r="AE29" s="52">
        <f>ESCYLD1!AE29*VLOOKUP(ESCYLD2!AE$4,'[1]INTERNAL PARAMETERS-1'!$B$5:$J$44,5,FALSE)*VLOOKUP(ESCYLD2!AE$4,'[1]INTERNAL PARAMETERS-1'!$B$5:$J$44,7,FALSE)*ESCYLD2!$F29 + ESCYLD1!AE29*(1-VLOOKUP(ESCYLD2!AE$4,'[1]INTERNAL PARAMETERS-1'!$B$5:$J$44,5,FALSE))*VLOOKUP(ESCYLD2!AE$4,'[1]INTERNAL PARAMETERS-1'!$B$5:$J$44,9,FALSE)*ESCYLD2!$F29</f>
        <v>0</v>
      </c>
      <c r="AF29" s="52">
        <f>ESCYLD1!AF29*VLOOKUP(ESCYLD2!AF$4,'[1]INTERNAL PARAMETERS-1'!$B$5:$J$44,5,FALSE)*VLOOKUP(ESCYLD2!AF$4,'[1]INTERNAL PARAMETERS-1'!$B$5:$J$44,7,FALSE)*ESCYLD2!$F29 + ESCYLD1!AF29*(1-VLOOKUP(ESCYLD2!AF$4,'[1]INTERNAL PARAMETERS-1'!$B$5:$J$44,5,FALSE))*VLOOKUP(ESCYLD2!AF$4,'[1]INTERNAL PARAMETERS-1'!$B$5:$J$44,9,FALSE)*ESCYLD2!$F29</f>
        <v>2.4150434735624642</v>
      </c>
      <c r="AG29" s="52">
        <f>ESCYLD1!AG29*VLOOKUP(ESCYLD2!AG$4,'[1]INTERNAL PARAMETERS-1'!$B$5:$J$44,5,FALSE)*VLOOKUP(ESCYLD2!AG$4,'[1]INTERNAL PARAMETERS-1'!$B$5:$J$44,7,FALSE)*ESCYLD2!$F29 + ESCYLD1!AG29*(1-VLOOKUP(ESCYLD2!AG$4,'[1]INTERNAL PARAMETERS-1'!$B$5:$J$44,5,FALSE))*VLOOKUP(ESCYLD2!AG$4,'[1]INTERNAL PARAMETERS-1'!$B$5:$J$44,9,FALSE)*ESCYLD2!$F29</f>
        <v>0</v>
      </c>
      <c r="AH29" s="52">
        <f>ESCYLD1!AH29*VLOOKUP(ESCYLD2!AH$4,'[1]INTERNAL PARAMETERS-1'!$B$5:$J$44,5,FALSE)*VLOOKUP(ESCYLD2!AH$4,'[1]INTERNAL PARAMETERS-1'!$B$5:$J$44,7,FALSE)*ESCYLD2!$F29 + ESCYLD1!AH29*(1-VLOOKUP(ESCYLD2!AH$4,'[1]INTERNAL PARAMETERS-1'!$B$5:$J$44,5,FALSE))*VLOOKUP(ESCYLD2!AH$4,'[1]INTERNAL PARAMETERS-1'!$B$5:$J$44,9,FALSE)*ESCYLD2!$F29</f>
        <v>0</v>
      </c>
      <c r="AI29" s="52">
        <f>ESCYLD1!AI29*VLOOKUP(ESCYLD2!AI$4,'[1]INTERNAL PARAMETERS-1'!$B$5:$J$44,5,FALSE)*VLOOKUP(ESCYLD2!AI$4,'[1]INTERNAL PARAMETERS-1'!$B$5:$J$44,7,FALSE)*ESCYLD2!$F29 + ESCYLD1!AI29*(1-VLOOKUP(ESCYLD2!AI$4,'[1]INTERNAL PARAMETERS-1'!$B$5:$J$44,5,FALSE))*VLOOKUP(ESCYLD2!AI$4,'[1]INTERNAL PARAMETERS-1'!$B$5:$J$44,9,FALSE)*ESCYLD2!$F29</f>
        <v>1.2384838325961354</v>
      </c>
      <c r="AJ29" s="52">
        <f>ESCYLD1!AJ29*VLOOKUP(ESCYLD2!AJ$4,'[1]INTERNAL PARAMETERS-1'!$B$5:$J$44,5,FALSE)*VLOOKUP(ESCYLD2!AJ$4,'[1]INTERNAL PARAMETERS-1'!$B$5:$J$44,7,FALSE)*ESCYLD2!$F29 + ESCYLD1!AJ29*(1-VLOOKUP(ESCYLD2!AJ$4,'[1]INTERNAL PARAMETERS-1'!$B$5:$J$44,5,FALSE))*VLOOKUP(ESCYLD2!AJ$4,'[1]INTERNAL PARAMETERS-1'!$B$5:$J$44,9,FALSE)*ESCYLD2!$F29</f>
        <v>0</v>
      </c>
      <c r="AK29" s="52">
        <f>ESCYLD1!AK29*VLOOKUP(ESCYLD2!AK$4,'[1]INTERNAL PARAMETERS-1'!$B$5:$J$44,5,FALSE)*VLOOKUP(ESCYLD2!AK$4,'[1]INTERNAL PARAMETERS-1'!$B$5:$J$44,7,FALSE)*ESCYLD2!$F29 + ESCYLD1!AK29*(1-VLOOKUP(ESCYLD2!AK$4,'[1]INTERNAL PARAMETERS-1'!$B$5:$J$44,5,FALSE))*VLOOKUP(ESCYLD2!AK$4,'[1]INTERNAL PARAMETERS-1'!$B$5:$J$44,9,FALSE)*ESCYLD2!$F29</f>
        <v>0</v>
      </c>
      <c r="AL29" s="52">
        <f>ESCYLD1!AL29*VLOOKUP(ESCYLD2!AL$4,'[1]INTERNAL PARAMETERS-1'!$B$5:$J$44,5,FALSE)*VLOOKUP(ESCYLD2!AL$4,'[1]INTERNAL PARAMETERS-1'!$B$5:$J$44,7,FALSE)*ESCYLD2!$F29 + ESCYLD1!AL29*(1-VLOOKUP(ESCYLD2!AL$4,'[1]INTERNAL PARAMETERS-1'!$B$5:$J$44,5,FALSE))*VLOOKUP(ESCYLD2!AL$4,'[1]INTERNAL PARAMETERS-1'!$B$5:$J$44,9,FALSE)*ESCYLD2!$F29</f>
        <v>0</v>
      </c>
      <c r="AM29" s="52">
        <f>ESCYLD1!AM29*VLOOKUP(ESCYLD2!AM$4,'[1]INTERNAL PARAMETERS-1'!$B$5:$J$44,5,FALSE)*VLOOKUP(ESCYLD2!AM$4,'[1]INTERNAL PARAMETERS-1'!$B$5:$J$44,7,FALSE)*ESCYLD2!$F29 + ESCYLD1!AM29*(1-VLOOKUP(ESCYLD2!AM$4,'[1]INTERNAL PARAMETERS-1'!$B$5:$J$44,5,FALSE))*VLOOKUP(ESCYLD2!AM$4,'[1]INTERNAL PARAMETERS-1'!$B$5:$J$44,9,FALSE)*ESCYLD2!$F29</f>
        <v>0</v>
      </c>
      <c r="AN29" s="52">
        <f>ESCYLD1!AN29*VLOOKUP(ESCYLD2!AN$4,'[1]INTERNAL PARAMETERS-1'!$B$5:$J$44,5,FALSE)*VLOOKUP(ESCYLD2!AN$4,'[1]INTERNAL PARAMETERS-1'!$B$5:$J$44,7,FALSE)*ESCYLD2!$F29 + ESCYLD1!AN29*(1-VLOOKUP(ESCYLD2!AN$4,'[1]INTERNAL PARAMETERS-1'!$B$5:$J$44,5,FALSE))*VLOOKUP(ESCYLD2!AN$4,'[1]INTERNAL PARAMETERS-1'!$B$5:$J$44,9,FALSE)*ESCYLD2!$F29</f>
        <v>0</v>
      </c>
      <c r="AO29" s="52">
        <f>ESCYLD1!AO29*VLOOKUP(ESCYLD2!AO$4,'[1]INTERNAL PARAMETERS-1'!$B$5:$J$44,5,FALSE)*VLOOKUP(ESCYLD2!AO$4,'[1]INTERNAL PARAMETERS-1'!$B$5:$J$44,7,FALSE)*ESCYLD2!$F29 + ESCYLD1!AO29*(1-VLOOKUP(ESCYLD2!AO$4,'[1]INTERNAL PARAMETERS-1'!$B$5:$J$44,5,FALSE))*VLOOKUP(ESCYLD2!AO$4,'[1]INTERNAL PARAMETERS-1'!$B$5:$J$44,9,FALSE)*ESCYLD2!$F29</f>
        <v>0</v>
      </c>
      <c r="AP29" s="52">
        <f>ESCYLD1!AP29*VLOOKUP(ESCYLD2!AP$4,'[1]INTERNAL PARAMETERS-1'!$B$5:$J$44,5,FALSE)*VLOOKUP(ESCYLD2!AP$4,'[1]INTERNAL PARAMETERS-1'!$B$5:$J$44,7,FALSE)*ESCYLD2!$F29 + ESCYLD1!AP29*(1-VLOOKUP(ESCYLD2!AP$4,'[1]INTERNAL PARAMETERS-1'!$B$5:$J$44,5,FALSE))*VLOOKUP(ESCYLD2!AP$4,'[1]INTERNAL PARAMETERS-1'!$B$5:$J$44,9,FALSE)*ESCYLD2!$F29</f>
        <v>0</v>
      </c>
      <c r="AQ29" s="52">
        <f>ESCYLD1!AQ29*VLOOKUP(ESCYLD2!AQ$4,'[1]INTERNAL PARAMETERS-1'!$B$5:$J$44,5,FALSE)*VLOOKUP(ESCYLD2!AQ$4,'[1]INTERNAL PARAMETERS-1'!$B$5:$J$44,7,FALSE)*ESCYLD2!$F29 + ESCYLD1!AQ29*(1-VLOOKUP(ESCYLD2!AQ$4,'[1]INTERNAL PARAMETERS-1'!$B$5:$J$44,5,FALSE))*VLOOKUP(ESCYLD2!AQ$4,'[1]INTERNAL PARAMETERS-1'!$B$5:$J$44,9,FALSE)*ESCYLD2!$F29</f>
        <v>0</v>
      </c>
      <c r="AR29" s="52">
        <f>ESCYLD1!AR29*VLOOKUP(ESCYLD2!AR$4,'[1]INTERNAL PARAMETERS-1'!$B$5:$J$44,5,FALSE)*VLOOKUP(ESCYLD2!AR$4,'[1]INTERNAL PARAMETERS-1'!$B$5:$J$44,7,FALSE)*ESCYLD2!$F29 + ESCYLD1!AR29*(1-VLOOKUP(ESCYLD2!AR$4,'[1]INTERNAL PARAMETERS-1'!$B$5:$J$44,5,FALSE))*VLOOKUP(ESCYLD2!AR$4,'[1]INTERNAL PARAMETERS-1'!$B$5:$J$44,9,FALSE)*ESCYLD2!$F29</f>
        <v>0</v>
      </c>
      <c r="AS29" s="52">
        <f>ESCYLD1!AS29*VLOOKUP(ESCYLD2!AS$4,'[1]INTERNAL PARAMETERS-1'!$B$5:$J$44,5,FALSE)*VLOOKUP(ESCYLD2!AS$4,'[1]INTERNAL PARAMETERS-1'!$B$5:$J$44,7,FALSE)*ESCYLD2!$F29 + ESCYLD1!AS29*(1-VLOOKUP(ESCYLD2!AS$4,'[1]INTERNAL PARAMETERS-1'!$B$5:$J$44,5,FALSE))*VLOOKUP(ESCYLD2!AS$4,'[1]INTERNAL PARAMETERS-1'!$B$5:$J$44,9,FALSE)*ESCYLD2!$F29</f>
        <v>0</v>
      </c>
      <c r="AT29" s="51">
        <f>ESCYLD1!AT29*VLOOKUP(ESCYLD2!AT$4,'[1]INTERNAL PARAMETERS-1'!$B$5:$J$44,5,FALSE)*VLOOKUP(ESCYLD2!AT$4,'[1]INTERNAL PARAMETERS-1'!$B$5:$J$44,7,FALSE)*ESCYLD2!$F29 + ESCYLD1!AT29*(1-VLOOKUP(ESCYLD2!AT$4,'[1]INTERNAL PARAMETERS-1'!$B$5:$J$44,5,FALSE))*VLOOKUP(ESCYLD2!AT$4,'[1]INTERNAL PARAMETERS-1'!$B$5:$J$44,9,FALSE)*ESCYLD2!$F29</f>
        <v>0</v>
      </c>
      <c r="AU29" s="53">
        <f>ESCYLD1!AU29*VLOOKUP(ESCYLD2!AU$4,'[1]INTERNAL PARAMETERS-1'!$B$5:$J$44,5,FALSE)*VLOOKUP(ESCYLD2!AU$4,'[1]INTERNAL PARAMETERS-1'!$B$5:$J$44,6,FALSE)*VLOOKUP(ESCYLD2!AU$4,'[1]INTERNAL PARAMETERS-1'!$B$5:$J$44,3,FALSE) + ESCYLD1!AU29*(1-VLOOKUP(ESCYLD2!AU$4,'[1]INTERNAL PARAMETERS-1'!$B$5:$J$44,5,FALSE))*VLOOKUP(ESCYLD2!AU$4,'[1]INTERNAL PARAMETERS-1'!$B$5:$J$44,8,FALSE)*VLOOKUP(ESCYLD2!AU$4,'[1]INTERNAL PARAMETERS-1'!$B$5:$J$44,3,FALSE)</f>
        <v>0</v>
      </c>
      <c r="AV29" s="52">
        <f>ESCYLD1!AV29*VLOOKUP(ESCYLD2!AV$4,'[1]INTERNAL PARAMETERS-1'!$B$5:$J$44,5,FALSE)*VLOOKUP(ESCYLD2!AV$4,'[1]INTERNAL PARAMETERS-1'!$B$5:$J$44,6,FALSE)*VLOOKUP(ESCYLD2!AV$4,'[1]INTERNAL PARAMETERS-1'!$B$5:$J$44,3,FALSE) + ESCYLD1!AV29*(1-VLOOKUP(ESCYLD2!AV$4,'[1]INTERNAL PARAMETERS-1'!$B$5:$J$44,5,FALSE))*VLOOKUP(ESCYLD2!AV$4,'[1]INTERNAL PARAMETERS-1'!$B$5:$J$44,8,FALSE)*VLOOKUP(ESCYLD2!AV$4,'[1]INTERNAL PARAMETERS-1'!$B$5:$J$44,3,FALSE)</f>
        <v>0</v>
      </c>
      <c r="AW29" s="52">
        <f>ESCYLD1!AW29*VLOOKUP(ESCYLD2!AW$4,'[1]INTERNAL PARAMETERS-1'!$B$5:$J$44,5,FALSE)*VLOOKUP(ESCYLD2!AW$4,'[1]INTERNAL PARAMETERS-1'!$B$5:$J$44,6,FALSE)*VLOOKUP(ESCYLD2!AW$4,'[1]INTERNAL PARAMETERS-1'!$B$5:$J$44,3,FALSE) + ESCYLD1!AW29*(1-VLOOKUP(ESCYLD2!AW$4,'[1]INTERNAL PARAMETERS-1'!$B$5:$J$44,5,FALSE))*VLOOKUP(ESCYLD2!AW$4,'[1]INTERNAL PARAMETERS-1'!$B$5:$J$44,8,FALSE)*VLOOKUP(ESCYLD2!AW$4,'[1]INTERNAL PARAMETERS-1'!$B$5:$J$44,3,FALSE)</f>
        <v>15.085262828474738</v>
      </c>
      <c r="AX29" s="52">
        <f>ESCYLD1!AX29*VLOOKUP(ESCYLD2!AX$4,'[1]INTERNAL PARAMETERS-1'!$B$5:$J$44,5,FALSE)*VLOOKUP(ESCYLD2!AX$4,'[1]INTERNAL PARAMETERS-1'!$B$5:$J$44,6,FALSE)*VLOOKUP(ESCYLD2!AX$4,'[1]INTERNAL PARAMETERS-1'!$B$5:$J$44,3,FALSE) + ESCYLD1!AX29*(1-VLOOKUP(ESCYLD2!AX$4,'[1]INTERNAL PARAMETERS-1'!$B$5:$J$44,5,FALSE))*VLOOKUP(ESCYLD2!AX$4,'[1]INTERNAL PARAMETERS-1'!$B$5:$J$44,8,FALSE)*VLOOKUP(ESCYLD2!AX$4,'[1]INTERNAL PARAMETERS-1'!$B$5:$J$44,3,FALSE)</f>
        <v>0</v>
      </c>
      <c r="AY29" s="52">
        <f>ESCYLD1!AY29*VLOOKUP(ESCYLD2!AY$4,'[1]INTERNAL PARAMETERS-1'!$B$5:$J$44,5,FALSE)*VLOOKUP(ESCYLD2!AY$4,'[1]INTERNAL PARAMETERS-1'!$B$5:$J$44,6,FALSE)*VLOOKUP(ESCYLD2!AY$4,'[1]INTERNAL PARAMETERS-1'!$B$5:$J$44,3,FALSE) + ESCYLD1!AY29*(1-VLOOKUP(ESCYLD2!AY$4,'[1]INTERNAL PARAMETERS-1'!$B$5:$J$44,5,FALSE))*VLOOKUP(ESCYLD2!AY$4,'[1]INTERNAL PARAMETERS-1'!$B$5:$J$44,8,FALSE)*VLOOKUP(ESCYLD2!AY$4,'[1]INTERNAL PARAMETERS-1'!$B$5:$J$44,3,FALSE)</f>
        <v>0</v>
      </c>
      <c r="AZ29" s="52">
        <f>ESCYLD1!AZ29*VLOOKUP(ESCYLD2!AZ$4,'[1]INTERNAL PARAMETERS-1'!$B$5:$J$44,5,FALSE)*VLOOKUP(ESCYLD2!AZ$4,'[1]INTERNAL PARAMETERS-1'!$B$5:$J$44,6,FALSE)*VLOOKUP(ESCYLD2!AZ$4,'[1]INTERNAL PARAMETERS-1'!$B$5:$J$44,3,FALSE) + ESCYLD1!AZ29*(1-VLOOKUP(ESCYLD2!AZ$4,'[1]INTERNAL PARAMETERS-1'!$B$5:$J$44,5,FALSE))*VLOOKUP(ESCYLD2!AZ$4,'[1]INTERNAL PARAMETERS-1'!$B$5:$J$44,8,FALSE)*VLOOKUP(ESCYLD2!AZ$4,'[1]INTERNAL PARAMETERS-1'!$B$5:$J$44,3,FALSE)</f>
        <v>0</v>
      </c>
      <c r="BA29" s="52">
        <f>ESCYLD1!BA29*VLOOKUP(ESCYLD2!BA$4,'[1]INTERNAL PARAMETERS-1'!$B$5:$J$44,5,FALSE)*VLOOKUP(ESCYLD2!BA$4,'[1]INTERNAL PARAMETERS-1'!$B$5:$J$44,6,FALSE)*VLOOKUP(ESCYLD2!BA$4,'[1]INTERNAL PARAMETERS-1'!$B$5:$J$44,3,FALSE) + ESCYLD1!BA29*(1-VLOOKUP(ESCYLD2!BA$4,'[1]INTERNAL PARAMETERS-1'!$B$5:$J$44,5,FALSE))*VLOOKUP(ESCYLD2!BA$4,'[1]INTERNAL PARAMETERS-1'!$B$5:$J$44,8,FALSE)*VLOOKUP(ESCYLD2!BA$4,'[1]INTERNAL PARAMETERS-1'!$B$5:$J$44,3,FALSE)</f>
        <v>2.3156988224548187</v>
      </c>
      <c r="BB29" s="52">
        <f>ESCYLD1!BB29*VLOOKUP(ESCYLD2!BB$4,'[1]INTERNAL PARAMETERS-1'!$B$5:$J$44,5,FALSE)*VLOOKUP(ESCYLD2!BB$4,'[1]INTERNAL PARAMETERS-1'!$B$5:$J$44,6,FALSE)*VLOOKUP(ESCYLD2!BB$4,'[1]INTERNAL PARAMETERS-1'!$B$5:$J$44,3,FALSE) + ESCYLD1!BB29*(1-VLOOKUP(ESCYLD2!BB$4,'[1]INTERNAL PARAMETERS-1'!$B$5:$J$44,5,FALSE))*VLOOKUP(ESCYLD2!BB$4,'[1]INTERNAL PARAMETERS-1'!$B$5:$J$44,8,FALSE)*VLOOKUP(ESCYLD2!BB$4,'[1]INTERNAL PARAMETERS-1'!$B$5:$J$44,3,FALSE)</f>
        <v>2.6173694810363384</v>
      </c>
      <c r="BC29" s="52">
        <f>ESCYLD1!BC29*VLOOKUP(ESCYLD2!BC$4,'[1]INTERNAL PARAMETERS-1'!$B$5:$J$44,5,FALSE)*VLOOKUP(ESCYLD2!BC$4,'[1]INTERNAL PARAMETERS-1'!$B$5:$J$44,6,FALSE)*VLOOKUP(ESCYLD2!BC$4,'[1]INTERNAL PARAMETERS-1'!$B$5:$J$44,3,FALSE) + ESCYLD1!BC29*(1-VLOOKUP(ESCYLD2!BC$4,'[1]INTERNAL PARAMETERS-1'!$B$5:$J$44,5,FALSE))*VLOOKUP(ESCYLD2!BC$4,'[1]INTERNAL PARAMETERS-1'!$B$5:$J$44,8,FALSE)*VLOOKUP(ESCYLD2!BC$4,'[1]INTERNAL PARAMETERS-1'!$B$5:$J$44,3,FALSE)</f>
        <v>3.1607293406674293</v>
      </c>
      <c r="BD29" s="52">
        <f>ESCYLD1!BD29*VLOOKUP(ESCYLD2!BD$4,'[1]INTERNAL PARAMETERS-1'!$B$5:$J$44,5,FALSE)*VLOOKUP(ESCYLD2!BD$4,'[1]INTERNAL PARAMETERS-1'!$B$5:$J$44,6,FALSE)*VLOOKUP(ESCYLD2!BD$4,'[1]INTERNAL PARAMETERS-1'!$B$5:$J$44,3,FALSE) + ESCYLD1!BD29*(1-VLOOKUP(ESCYLD2!BD$4,'[1]INTERNAL PARAMETERS-1'!$B$5:$J$44,5,FALSE))*VLOOKUP(ESCYLD2!BD$4,'[1]INTERNAL PARAMETERS-1'!$B$5:$J$44,8,FALSE)*VLOOKUP(ESCYLD2!BD$4,'[1]INTERNAL PARAMETERS-1'!$B$5:$J$44,3,FALSE)</f>
        <v>2.8733903096976632</v>
      </c>
      <c r="BE29" s="52">
        <f>ESCYLD1!BE29*VLOOKUP(ESCYLD2!BE$4,'[1]INTERNAL PARAMETERS-1'!$B$5:$J$44,5,FALSE)*VLOOKUP(ESCYLD2!BE$4,'[1]INTERNAL PARAMETERS-1'!$B$5:$J$44,6,FALSE)*VLOOKUP(ESCYLD2!BE$4,'[1]INTERNAL PARAMETERS-1'!$B$5:$J$44,3,FALSE) + ESCYLD1!BE29*(1-VLOOKUP(ESCYLD2!BE$4,'[1]INTERNAL PARAMETERS-1'!$B$5:$J$44,5,FALSE))*VLOOKUP(ESCYLD2!BE$4,'[1]INTERNAL PARAMETERS-1'!$B$5:$J$44,8,FALSE)*VLOOKUP(ESCYLD2!BE$4,'[1]INTERNAL PARAMETERS-1'!$B$5:$J$44,3,FALSE)</f>
        <v>6.6087977123046242</v>
      </c>
      <c r="BF29" s="52">
        <f>ESCYLD1!BF29*VLOOKUP(ESCYLD2!BF$4,'[1]INTERNAL PARAMETERS-1'!$B$5:$J$44,5,FALSE)*VLOOKUP(ESCYLD2!BF$4,'[1]INTERNAL PARAMETERS-1'!$B$5:$J$44,6,FALSE)*VLOOKUP(ESCYLD2!BF$4,'[1]INTERNAL PARAMETERS-1'!$B$5:$J$44,3,FALSE) + ESCYLD1!BF29*(1-VLOOKUP(ESCYLD2!BF$4,'[1]INTERNAL PARAMETERS-1'!$B$5:$J$44,5,FALSE))*VLOOKUP(ESCYLD2!BF$4,'[1]INTERNAL PARAMETERS-1'!$B$5:$J$44,8,FALSE)*VLOOKUP(ESCYLD2!BF$4,'[1]INTERNAL PARAMETERS-1'!$B$5:$J$44,3,FALSE)</f>
        <v>0</v>
      </c>
      <c r="BG29" s="52">
        <f>ESCYLD1!BG29*VLOOKUP(ESCYLD2!BG$4,'[1]INTERNAL PARAMETERS-1'!$B$5:$J$44,5,FALSE)*VLOOKUP(ESCYLD2!BG$4,'[1]INTERNAL PARAMETERS-1'!$B$5:$J$44,6,FALSE)*VLOOKUP(ESCYLD2!BG$4,'[1]INTERNAL PARAMETERS-1'!$B$5:$J$44,3,FALSE) + ESCYLD1!BG29*(1-VLOOKUP(ESCYLD2!BG$4,'[1]INTERNAL PARAMETERS-1'!$B$5:$J$44,5,FALSE))*VLOOKUP(ESCYLD2!BG$4,'[1]INTERNAL PARAMETERS-1'!$B$5:$J$44,8,FALSE)*VLOOKUP(ESCYLD2!BG$4,'[1]INTERNAL PARAMETERS-1'!$B$5:$J$44,3,FALSE)</f>
        <v>2.5920226387046106</v>
      </c>
      <c r="BH29" s="52">
        <f>ESCYLD1!BH29*VLOOKUP(ESCYLD2!BH$4,'[1]INTERNAL PARAMETERS-1'!$B$5:$J$44,5,FALSE)*VLOOKUP(ESCYLD2!BH$4,'[1]INTERNAL PARAMETERS-1'!$B$5:$J$44,6,FALSE)*VLOOKUP(ESCYLD2!BH$4,'[1]INTERNAL PARAMETERS-1'!$B$5:$J$44,3,FALSE) + ESCYLD1!BH29*(1-VLOOKUP(ESCYLD2!BH$4,'[1]INTERNAL PARAMETERS-1'!$B$5:$J$44,5,FALSE))*VLOOKUP(ESCYLD2!BH$4,'[1]INTERNAL PARAMETERS-1'!$B$5:$J$44,8,FALSE)*VLOOKUP(ESCYLD2!BH$4,'[1]INTERNAL PARAMETERS-1'!$B$5:$J$44,3,FALSE)</f>
        <v>1.1750154315227067E-2</v>
      </c>
      <c r="BI29" s="52">
        <f>ESCYLD1!BI29*VLOOKUP(ESCYLD2!BI$4,'[1]INTERNAL PARAMETERS-1'!$B$5:$J$44,5,FALSE)*VLOOKUP(ESCYLD2!BI$4,'[1]INTERNAL PARAMETERS-1'!$B$5:$J$44,6,FALSE)*VLOOKUP(ESCYLD2!BI$4,'[1]INTERNAL PARAMETERS-1'!$B$5:$J$44,3,FALSE) + ESCYLD1!BI29*(1-VLOOKUP(ESCYLD2!BI$4,'[1]INTERNAL PARAMETERS-1'!$B$5:$J$44,5,FALSE))*VLOOKUP(ESCYLD2!BI$4,'[1]INTERNAL PARAMETERS-1'!$B$5:$J$44,8,FALSE)*VLOOKUP(ESCYLD2!BI$4,'[1]INTERNAL PARAMETERS-1'!$B$5:$J$44,3,FALSE)</f>
        <v>0</v>
      </c>
      <c r="BJ29" s="52">
        <f>ESCYLD1!BJ29*VLOOKUP(ESCYLD2!BJ$4,'[1]INTERNAL PARAMETERS-1'!$B$5:$J$44,5,FALSE)*VLOOKUP(ESCYLD2!BJ$4,'[1]INTERNAL PARAMETERS-1'!$B$5:$J$44,6,FALSE)*VLOOKUP(ESCYLD2!BJ$4,'[1]INTERNAL PARAMETERS-1'!$B$5:$J$44,3,FALSE) + ESCYLD1!BJ29*(1-VLOOKUP(ESCYLD2!BJ$4,'[1]INTERNAL PARAMETERS-1'!$B$5:$J$44,5,FALSE))*VLOOKUP(ESCYLD2!BJ$4,'[1]INTERNAL PARAMETERS-1'!$B$5:$J$44,8,FALSE)*VLOOKUP(ESCYLD2!BJ$4,'[1]INTERNAL PARAMETERS-1'!$B$5:$J$44,3,FALSE)</f>
        <v>0.65773123100289732</v>
      </c>
      <c r="BK29" s="52">
        <f>ESCYLD1!BK29*VLOOKUP(ESCYLD2!BK$4,'[1]INTERNAL PARAMETERS-1'!$B$5:$J$44,5,FALSE)*VLOOKUP(ESCYLD2!BK$4,'[1]INTERNAL PARAMETERS-1'!$B$5:$J$44,6,FALSE)*VLOOKUP(ESCYLD2!BK$4,'[1]INTERNAL PARAMETERS-1'!$B$5:$J$44,3,FALSE) + ESCYLD1!BK29*(1-VLOOKUP(ESCYLD2!BK$4,'[1]INTERNAL PARAMETERS-1'!$B$5:$J$44,5,FALSE))*VLOOKUP(ESCYLD2!BK$4,'[1]INTERNAL PARAMETERS-1'!$B$5:$J$44,8,FALSE)*VLOOKUP(ESCYLD2!BK$4,'[1]INTERNAL PARAMETERS-1'!$B$5:$J$44,3,FALSE)</f>
        <v>1.0131595834543714</v>
      </c>
      <c r="BL29" s="52">
        <f>ESCYLD1!BL29*VLOOKUP(ESCYLD2!BL$4,'[1]INTERNAL PARAMETERS-1'!$B$5:$J$44,5,FALSE)*VLOOKUP(ESCYLD2!BL$4,'[1]INTERNAL PARAMETERS-1'!$B$5:$J$44,6,FALSE)*VLOOKUP(ESCYLD2!BL$4,'[1]INTERNAL PARAMETERS-1'!$B$5:$J$44,3,FALSE) + ESCYLD1!BL29*(1-VLOOKUP(ESCYLD2!BL$4,'[1]INTERNAL PARAMETERS-1'!$B$5:$J$44,5,FALSE))*VLOOKUP(ESCYLD2!BL$4,'[1]INTERNAL PARAMETERS-1'!$B$5:$J$44,8,FALSE)*VLOOKUP(ESCYLD2!BL$4,'[1]INTERNAL PARAMETERS-1'!$B$5:$J$44,3,FALSE)</f>
        <v>3.6261084036314544</v>
      </c>
      <c r="BM29" s="52">
        <f>ESCYLD1!BM29*VLOOKUP(ESCYLD2!BM$4,'[1]INTERNAL PARAMETERS-1'!$B$5:$J$44,5,FALSE)*VLOOKUP(ESCYLD2!BM$4,'[1]INTERNAL PARAMETERS-1'!$B$5:$J$44,6,FALSE)*VLOOKUP(ESCYLD2!BM$4,'[1]INTERNAL PARAMETERS-1'!$B$5:$J$44,3,FALSE) + ESCYLD1!BM29*(1-VLOOKUP(ESCYLD2!BM$4,'[1]INTERNAL PARAMETERS-1'!$B$5:$J$44,5,FALSE))*VLOOKUP(ESCYLD2!BM$4,'[1]INTERNAL PARAMETERS-1'!$B$5:$J$44,8,FALSE)*VLOOKUP(ESCYLD2!BM$4,'[1]INTERNAL PARAMETERS-1'!$B$5:$J$44,3,FALSE)</f>
        <v>0.96440941085584209</v>
      </c>
      <c r="BN29" s="52">
        <f>ESCYLD1!BN29*VLOOKUP(ESCYLD2!BN$4,'[1]INTERNAL PARAMETERS-1'!$B$5:$J$44,5,FALSE)*VLOOKUP(ESCYLD2!BN$4,'[1]INTERNAL PARAMETERS-1'!$B$5:$J$44,6,FALSE)*VLOOKUP(ESCYLD2!BN$4,'[1]INTERNAL PARAMETERS-1'!$B$5:$J$44,3,FALSE) + ESCYLD1!BN29*(1-VLOOKUP(ESCYLD2!BN$4,'[1]INTERNAL PARAMETERS-1'!$B$5:$J$44,5,FALSE))*VLOOKUP(ESCYLD2!BN$4,'[1]INTERNAL PARAMETERS-1'!$B$5:$J$44,8,FALSE)*VLOOKUP(ESCYLD2!BN$4,'[1]INTERNAL PARAMETERS-1'!$B$5:$J$44,3,FALSE)</f>
        <v>0.87862405303255164</v>
      </c>
      <c r="BO29" s="52">
        <f>ESCYLD1!BO29*VLOOKUP(ESCYLD2!BO$4,'[1]INTERNAL PARAMETERS-1'!$B$5:$J$44,5,FALSE)*VLOOKUP(ESCYLD2!BO$4,'[1]INTERNAL PARAMETERS-1'!$B$5:$J$44,6,FALSE)*VLOOKUP(ESCYLD2!BO$4,'[1]INTERNAL PARAMETERS-1'!$B$5:$J$44,3,FALSE) + ESCYLD1!BO29*(1-VLOOKUP(ESCYLD2!BO$4,'[1]INTERNAL PARAMETERS-1'!$B$5:$J$44,5,FALSE))*VLOOKUP(ESCYLD2!BO$4,'[1]INTERNAL PARAMETERS-1'!$B$5:$J$44,8,FALSE)*VLOOKUP(ESCYLD2!BO$4,'[1]INTERNAL PARAMETERS-1'!$B$5:$J$44,3,FALSE)</f>
        <v>0.72813152292338623</v>
      </c>
      <c r="BP29" s="52">
        <f>ESCYLD1!BP29*VLOOKUP(ESCYLD2!BP$4,'[1]INTERNAL PARAMETERS-1'!$B$5:$J$44,5,FALSE)*VLOOKUP(ESCYLD2!BP$4,'[1]INTERNAL PARAMETERS-1'!$B$5:$J$44,6,FALSE)*VLOOKUP(ESCYLD2!BP$4,'[1]INTERNAL PARAMETERS-1'!$B$5:$J$44,3,FALSE) + ESCYLD1!BP29*(1-VLOOKUP(ESCYLD2!BP$4,'[1]INTERNAL PARAMETERS-1'!$B$5:$J$44,5,FALSE))*VLOOKUP(ESCYLD2!BP$4,'[1]INTERNAL PARAMETERS-1'!$B$5:$J$44,8,FALSE)*VLOOKUP(ESCYLD2!BP$4,'[1]INTERNAL PARAMETERS-1'!$B$5:$J$44,3,FALSE)</f>
        <v>5.4445961152807795E-2</v>
      </c>
      <c r="BQ29" s="52">
        <f>ESCYLD1!BQ29*VLOOKUP(ESCYLD2!BQ$4,'[1]INTERNAL PARAMETERS-1'!$B$5:$J$44,5,FALSE)*VLOOKUP(ESCYLD2!BQ$4,'[1]INTERNAL PARAMETERS-1'!$B$5:$J$44,6,FALSE)*VLOOKUP(ESCYLD2!BQ$4,'[1]INTERNAL PARAMETERS-1'!$B$5:$J$44,3,FALSE) + ESCYLD1!BQ29*(1-VLOOKUP(ESCYLD2!BQ$4,'[1]INTERNAL PARAMETERS-1'!$B$5:$J$44,5,FALSE))*VLOOKUP(ESCYLD2!BQ$4,'[1]INTERNAL PARAMETERS-1'!$B$5:$J$44,8,FALSE)*VLOOKUP(ESCYLD2!BQ$4,'[1]INTERNAL PARAMETERS-1'!$B$5:$J$44,3,FALSE)</f>
        <v>3.3727337877649566</v>
      </c>
      <c r="BR29" s="52">
        <f>ESCYLD1!BR29*VLOOKUP(ESCYLD2!BR$4,'[1]INTERNAL PARAMETERS-1'!$B$5:$J$44,5,FALSE)*VLOOKUP(ESCYLD2!BR$4,'[1]INTERNAL PARAMETERS-1'!$B$5:$J$44,6,FALSE)*VLOOKUP(ESCYLD2!BR$4,'[1]INTERNAL PARAMETERS-1'!$B$5:$J$44,3,FALSE) + ESCYLD1!BR29*(1-VLOOKUP(ESCYLD2!BR$4,'[1]INTERNAL PARAMETERS-1'!$B$5:$J$44,5,FALSE))*VLOOKUP(ESCYLD2!BR$4,'[1]INTERNAL PARAMETERS-1'!$B$5:$J$44,8,FALSE)*VLOOKUP(ESCYLD2!BR$4,'[1]INTERNAL PARAMETERS-1'!$B$5:$J$44,3,FALSE)</f>
        <v>0.10384295428175661</v>
      </c>
      <c r="BS29" s="52">
        <f>ESCYLD1!BS29*VLOOKUP(ESCYLD2!BS$4,'[1]INTERNAL PARAMETERS-1'!$B$5:$J$44,5,FALSE)*VLOOKUP(ESCYLD2!BS$4,'[1]INTERNAL PARAMETERS-1'!$B$5:$J$44,6,FALSE)*VLOOKUP(ESCYLD2!BS$4,'[1]INTERNAL PARAMETERS-1'!$B$5:$J$44,3,FALSE) + ESCYLD1!BS29*(1-VLOOKUP(ESCYLD2!BS$4,'[1]INTERNAL PARAMETERS-1'!$B$5:$J$44,5,FALSE))*VLOOKUP(ESCYLD2!BS$4,'[1]INTERNAL PARAMETERS-1'!$B$5:$J$44,8,FALSE)*VLOOKUP(ESCYLD2!BS$4,'[1]INTERNAL PARAMETERS-1'!$B$5:$J$44,3,FALSE)</f>
        <v>1.0942570623848628E-2</v>
      </c>
      <c r="BT29" s="52">
        <f>ESCYLD1!BT29*VLOOKUP(ESCYLD2!BT$4,'[1]INTERNAL PARAMETERS-1'!$B$5:$J$44,5,FALSE)*VLOOKUP(ESCYLD2!BT$4,'[1]INTERNAL PARAMETERS-1'!$B$5:$J$44,6,FALSE)*VLOOKUP(ESCYLD2!BT$4,'[1]INTERNAL PARAMETERS-1'!$B$5:$J$44,3,FALSE) + ESCYLD1!BT29*(1-VLOOKUP(ESCYLD2!BT$4,'[1]INTERNAL PARAMETERS-1'!$B$5:$J$44,5,FALSE))*VLOOKUP(ESCYLD2!BT$4,'[1]INTERNAL PARAMETERS-1'!$B$5:$J$44,8,FALSE)*VLOOKUP(ESCYLD2!BT$4,'[1]INTERNAL PARAMETERS-1'!$B$5:$J$44,3,FALSE)</f>
        <v>0</v>
      </c>
      <c r="BU29" s="52">
        <f>ESCYLD1!BU29*VLOOKUP(ESCYLD2!BU$4,'[1]INTERNAL PARAMETERS-1'!$B$5:$J$44,5,FALSE)*VLOOKUP(ESCYLD2!BU$4,'[1]INTERNAL PARAMETERS-1'!$B$5:$J$44,6,FALSE)*VLOOKUP(ESCYLD2!BU$4,'[1]INTERNAL PARAMETERS-1'!$B$5:$J$44,3,FALSE) + ESCYLD1!BU29*(1-VLOOKUP(ESCYLD2!BU$4,'[1]INTERNAL PARAMETERS-1'!$B$5:$J$44,5,FALSE))*VLOOKUP(ESCYLD2!BU$4,'[1]INTERNAL PARAMETERS-1'!$B$5:$J$44,8,FALSE)*VLOOKUP(ESCYLD2!BU$4,'[1]INTERNAL PARAMETERS-1'!$B$5:$J$44,3,FALSE)</f>
        <v>0</v>
      </c>
      <c r="BV29" s="52">
        <f>ESCYLD1!BV29*VLOOKUP(ESCYLD2!BV$4,'[1]INTERNAL PARAMETERS-1'!$B$5:$J$44,5,FALSE)*VLOOKUP(ESCYLD2!BV$4,'[1]INTERNAL PARAMETERS-1'!$B$5:$J$44,6,FALSE)*VLOOKUP(ESCYLD2!BV$4,'[1]INTERNAL PARAMETERS-1'!$B$5:$J$44,3,FALSE) + ESCYLD1!BV29*(1-VLOOKUP(ESCYLD2!BV$4,'[1]INTERNAL PARAMETERS-1'!$B$5:$J$44,5,FALSE))*VLOOKUP(ESCYLD2!BV$4,'[1]INTERNAL PARAMETERS-1'!$B$5:$J$44,8,FALSE)*VLOOKUP(ESCYLD2!BV$4,'[1]INTERNAL PARAMETERS-1'!$B$5:$J$44,3,FALSE)</f>
        <v>0</v>
      </c>
      <c r="BW29" s="52">
        <f>ESCYLD1!BW29*VLOOKUP(ESCYLD2!BW$4,'[1]INTERNAL PARAMETERS-1'!$B$5:$J$44,5,FALSE)*VLOOKUP(ESCYLD2!BW$4,'[1]INTERNAL PARAMETERS-1'!$B$5:$J$44,6,FALSE)*VLOOKUP(ESCYLD2!BW$4,'[1]INTERNAL PARAMETERS-1'!$B$5:$J$44,3,FALSE) + ESCYLD1!BW29*(1-VLOOKUP(ESCYLD2!BW$4,'[1]INTERNAL PARAMETERS-1'!$B$5:$J$44,5,FALSE))*VLOOKUP(ESCYLD2!BW$4,'[1]INTERNAL PARAMETERS-1'!$B$5:$J$44,8,FALSE)*VLOOKUP(ESCYLD2!BW$4,'[1]INTERNAL PARAMETERS-1'!$B$5:$J$44,3,FALSE)</f>
        <v>0</v>
      </c>
      <c r="BX29" s="52">
        <f>ESCYLD1!BX29*VLOOKUP(ESCYLD2!BX$4,'[1]INTERNAL PARAMETERS-1'!$B$5:$J$44,5,FALSE)*VLOOKUP(ESCYLD2!BX$4,'[1]INTERNAL PARAMETERS-1'!$B$5:$J$44,6,FALSE)*VLOOKUP(ESCYLD2!BX$4,'[1]INTERNAL PARAMETERS-1'!$B$5:$J$44,3,FALSE) + ESCYLD1!BX29*(1-VLOOKUP(ESCYLD2!BX$4,'[1]INTERNAL PARAMETERS-1'!$B$5:$J$44,5,FALSE))*VLOOKUP(ESCYLD2!BX$4,'[1]INTERNAL PARAMETERS-1'!$B$5:$J$44,8,FALSE)*VLOOKUP(ESCYLD2!BX$4,'[1]INTERNAL PARAMETERS-1'!$B$5:$J$44,3,FALSE)</f>
        <v>0</v>
      </c>
      <c r="BY29" s="52">
        <f>ESCYLD1!BY29*VLOOKUP(ESCYLD2!BY$4,'[1]INTERNAL PARAMETERS-1'!$B$5:$J$44,5,FALSE)*VLOOKUP(ESCYLD2!BY$4,'[1]INTERNAL PARAMETERS-1'!$B$5:$J$44,6,FALSE)*VLOOKUP(ESCYLD2!BY$4,'[1]INTERNAL PARAMETERS-1'!$B$5:$J$44,3,FALSE) + ESCYLD1!BY29*(1-VLOOKUP(ESCYLD2!BY$4,'[1]INTERNAL PARAMETERS-1'!$B$5:$J$44,5,FALSE))*VLOOKUP(ESCYLD2!BY$4,'[1]INTERNAL PARAMETERS-1'!$B$5:$J$44,8,FALSE)*VLOOKUP(ESCYLD2!BY$4,'[1]INTERNAL PARAMETERS-1'!$B$5:$J$44,3,FALSE)</f>
        <v>0</v>
      </c>
      <c r="BZ29" s="52">
        <f>ESCYLD1!BZ29*VLOOKUP(ESCYLD2!BZ$4,'[1]INTERNAL PARAMETERS-1'!$B$5:$J$44,5,FALSE)*VLOOKUP(ESCYLD2!BZ$4,'[1]INTERNAL PARAMETERS-1'!$B$5:$J$44,6,FALSE)*VLOOKUP(ESCYLD2!BZ$4,'[1]INTERNAL PARAMETERS-1'!$B$5:$J$44,3,FALSE) + ESCYLD1!BZ29*(1-VLOOKUP(ESCYLD2!BZ$4,'[1]INTERNAL PARAMETERS-1'!$B$5:$J$44,5,FALSE))*VLOOKUP(ESCYLD2!BZ$4,'[1]INTERNAL PARAMETERS-1'!$B$5:$J$44,8,FALSE)*VLOOKUP(ESCYLD2!BZ$4,'[1]INTERNAL PARAMETERS-1'!$B$5:$J$44,3,FALSE)</f>
        <v>1.3293103871772034E-2</v>
      </c>
      <c r="CA29" s="52">
        <f>ESCYLD1!CA29*VLOOKUP(ESCYLD2!CA$4,'[1]INTERNAL PARAMETERS-1'!$B$5:$J$44,5,FALSE)*VLOOKUP(ESCYLD2!CA$4,'[1]INTERNAL PARAMETERS-1'!$B$5:$J$44,6,FALSE)*VLOOKUP(ESCYLD2!CA$4,'[1]INTERNAL PARAMETERS-1'!$B$5:$J$44,3,FALSE) + ESCYLD1!CA29*(1-VLOOKUP(ESCYLD2!CA$4,'[1]INTERNAL PARAMETERS-1'!$B$5:$J$44,5,FALSE))*VLOOKUP(ESCYLD2!CA$4,'[1]INTERNAL PARAMETERS-1'!$B$5:$J$44,8,FALSE)*VLOOKUP(ESCYLD2!CA$4,'[1]INTERNAL PARAMETERS-1'!$B$5:$J$44,3,FALSE)</f>
        <v>0</v>
      </c>
      <c r="CB29" s="52">
        <f>ESCYLD1!CB29*VLOOKUP(ESCYLD2!CB$4,'[1]INTERNAL PARAMETERS-1'!$B$5:$J$44,5,FALSE)*VLOOKUP(ESCYLD2!CB$4,'[1]INTERNAL PARAMETERS-1'!$B$5:$J$44,6,FALSE)*VLOOKUP(ESCYLD2!CB$4,'[1]INTERNAL PARAMETERS-1'!$B$5:$J$44,3,FALSE) + ESCYLD1!CB29*(1-VLOOKUP(ESCYLD2!CB$4,'[1]INTERNAL PARAMETERS-1'!$B$5:$J$44,5,FALSE))*VLOOKUP(ESCYLD2!CB$4,'[1]INTERNAL PARAMETERS-1'!$B$5:$J$44,8,FALSE)*VLOOKUP(ESCYLD2!CB$4,'[1]INTERNAL PARAMETERS-1'!$B$5:$J$44,3,FALSE)</f>
        <v>0</v>
      </c>
      <c r="CC29" s="52">
        <f>ESCYLD1!CC29*VLOOKUP(ESCYLD2!CC$4,'[1]INTERNAL PARAMETERS-1'!$B$5:$J$44,5,FALSE)*VLOOKUP(ESCYLD2!CC$4,'[1]INTERNAL PARAMETERS-1'!$B$5:$J$44,6,FALSE)*VLOOKUP(ESCYLD2!CC$4,'[1]INTERNAL PARAMETERS-1'!$B$5:$J$44,3,FALSE) + ESCYLD1!CC29*(1-VLOOKUP(ESCYLD2!CC$4,'[1]INTERNAL PARAMETERS-1'!$B$5:$J$44,5,FALSE))*VLOOKUP(ESCYLD2!CC$4,'[1]INTERNAL PARAMETERS-1'!$B$5:$J$44,8,FALSE)*VLOOKUP(ESCYLD2!CC$4,'[1]INTERNAL PARAMETERS-1'!$B$5:$J$44,3,FALSE)</f>
        <v>3.7980296776491528E-2</v>
      </c>
      <c r="CD29" s="52">
        <f>ESCYLD1!CD29*VLOOKUP(ESCYLD2!CD$4,'[1]INTERNAL PARAMETERS-1'!$B$5:$J$44,5,FALSE)*VLOOKUP(ESCYLD2!CD$4,'[1]INTERNAL PARAMETERS-1'!$B$5:$J$44,6,FALSE)*VLOOKUP(ESCYLD2!CD$4,'[1]INTERNAL PARAMETERS-1'!$B$5:$J$44,3,FALSE) + ESCYLD1!CD29*(1-VLOOKUP(ESCYLD2!CD$4,'[1]INTERNAL PARAMETERS-1'!$B$5:$J$44,5,FALSE))*VLOOKUP(ESCYLD2!CD$4,'[1]INTERNAL PARAMETERS-1'!$B$5:$J$44,8,FALSE)*VLOOKUP(ESCYLD2!CD$4,'[1]INTERNAL PARAMETERS-1'!$B$5:$J$44,3,FALSE)</f>
        <v>4.7739123031562268E-2</v>
      </c>
      <c r="CE29" s="52">
        <f>ESCYLD1!CE29*VLOOKUP(ESCYLD2!CE$4,'[1]INTERNAL PARAMETERS-1'!$B$5:$J$44,5,FALSE)*VLOOKUP(ESCYLD2!CE$4,'[1]INTERNAL PARAMETERS-1'!$B$5:$J$44,6,FALSE)*VLOOKUP(ESCYLD2!CE$4,'[1]INTERNAL PARAMETERS-1'!$B$5:$J$44,3,FALSE) + ESCYLD1!CE29*(1-VLOOKUP(ESCYLD2!CE$4,'[1]INTERNAL PARAMETERS-1'!$B$5:$J$44,5,FALSE))*VLOOKUP(ESCYLD2!CE$4,'[1]INTERNAL PARAMETERS-1'!$B$5:$J$44,8,FALSE)*VLOOKUP(ESCYLD2!CE$4,'[1]INTERNAL PARAMETERS-1'!$B$5:$J$44,3,FALSE)</f>
        <v>8.7535541142009066E-2</v>
      </c>
      <c r="CF29" s="52">
        <f>ESCYLD1!CF29*VLOOKUP(ESCYLD2!CF$4,'[1]INTERNAL PARAMETERS-1'!$B$5:$J$44,5,FALSE)*VLOOKUP(ESCYLD2!CF$4,'[1]INTERNAL PARAMETERS-1'!$B$5:$J$44,6,FALSE)*VLOOKUP(ESCYLD2!CF$4,'[1]INTERNAL PARAMETERS-1'!$B$5:$J$44,3,FALSE) + ESCYLD1!CF29*(1-VLOOKUP(ESCYLD2!CF$4,'[1]INTERNAL PARAMETERS-1'!$B$5:$J$44,5,FALSE))*VLOOKUP(ESCYLD2!CF$4,'[1]INTERNAL PARAMETERS-1'!$B$5:$J$44,8,FALSE)*VLOOKUP(ESCYLD2!CF$4,'[1]INTERNAL PARAMETERS-1'!$B$5:$J$44,3,FALSE)</f>
        <v>7.0219590359684683E-2</v>
      </c>
      <c r="CG29" s="52">
        <f>ESCYLD1!CG29*VLOOKUP(ESCYLD2!CG$4,'[1]INTERNAL PARAMETERS-1'!$B$5:$J$44,5,FALSE)*VLOOKUP(ESCYLD2!CG$4,'[1]INTERNAL PARAMETERS-1'!$B$5:$J$44,6,FALSE)*VLOOKUP(ESCYLD2!CG$4,'[1]INTERNAL PARAMETERS-1'!$B$5:$J$44,3,FALSE) + ESCYLD1!CG29*(1-VLOOKUP(ESCYLD2!CG$4,'[1]INTERNAL PARAMETERS-1'!$B$5:$J$44,5,FALSE))*VLOOKUP(ESCYLD2!CG$4,'[1]INTERNAL PARAMETERS-1'!$B$5:$J$44,8,FALSE)*VLOOKUP(ESCYLD2!CG$4,'[1]INTERNAL PARAMETERS-1'!$B$5:$J$44,3,FALSE)</f>
        <v>2.3266699662186033E-3</v>
      </c>
      <c r="CH29" s="51">
        <f>ESCYLD1!CH29*VLOOKUP(ESCYLD2!CH$4,'[1]INTERNAL PARAMETERS-1'!$B$5:$J$44,5,FALSE)*VLOOKUP(ESCYLD2!CH$4,'[1]INTERNAL PARAMETERS-1'!$B$5:$J$44,6,FALSE)*VLOOKUP(ESCYLD2!CH$4,'[1]INTERNAL PARAMETERS-1'!$B$5:$J$44,3,FALSE) + ESCYLD1!CH29*(1-VLOOKUP(ESCYLD2!CH$4,'[1]INTERNAL PARAMETERS-1'!$B$5:$J$44,5,FALSE))*VLOOKUP(ESCYLD2!CH$4,'[1]INTERNAL PARAMETERS-1'!$B$5:$J$44,8,FALSE)*VLOOKUP(ESCYLD2!CH$4,'[1]INTERNAL PARAMETERS-1'!$B$5:$J$44,3,FALSE)</f>
        <v>0</v>
      </c>
      <c r="CJ29" s="53">
        <f t="shared" si="0"/>
        <v>3040.8057935298816</v>
      </c>
      <c r="CK29" s="51">
        <f t="shared" si="1"/>
        <v>46.934245091527067</v>
      </c>
    </row>
    <row r="30" spans="2:89" x14ac:dyDescent="0.5">
      <c r="B30" s="66" t="s">
        <v>5</v>
      </c>
      <c r="C30" s="65" t="s">
        <v>72</v>
      </c>
      <c r="D30" s="65" t="s">
        <v>82</v>
      </c>
      <c r="E30" s="151">
        <f>ESC!AF30</f>
        <v>4281.9284040659213</v>
      </c>
      <c r="F30" s="64">
        <f>'[1]INTERNAL PARAMETERS-1'!M12</f>
        <v>49.09</v>
      </c>
      <c r="G30" s="53">
        <f>ESCYLD1!G30*VLOOKUP(ESCYLD2!G$4,'[1]INTERNAL PARAMETERS-1'!$B$5:$J$44,5,FALSE)*VLOOKUP(ESCYLD2!G$4,'[1]INTERNAL PARAMETERS-1'!$B$5:$J$44,7,FALSE)*ESCYLD2!$F30 + ESCYLD1!G30*(1-VLOOKUP(ESCYLD2!G$4,'[1]INTERNAL PARAMETERS-1'!$B$5:$J$44,5,FALSE))*VLOOKUP(ESCYLD2!G$4,'[1]INTERNAL PARAMETERS-1'!$B$5:$J$44,9,FALSE)*ESCYLD2!$F30</f>
        <v>1139.1300765654596</v>
      </c>
      <c r="H30" s="52">
        <f>ESCYLD1!H30*VLOOKUP(ESCYLD2!H$4,'[1]INTERNAL PARAMETERS-1'!$B$5:$J$44,5,FALSE)*VLOOKUP(ESCYLD2!H$4,'[1]INTERNAL PARAMETERS-1'!$B$5:$J$44,7,FALSE)*ESCYLD2!$F30 + ESCYLD1!H30*(1-VLOOKUP(ESCYLD2!H$4,'[1]INTERNAL PARAMETERS-1'!$B$5:$J$44,5,FALSE))*VLOOKUP(ESCYLD2!H$4,'[1]INTERNAL PARAMETERS-1'!$B$5:$J$44,9,FALSE)*ESCYLD2!$F30</f>
        <v>343.4808735818882</v>
      </c>
      <c r="I30" s="52">
        <f>ESCYLD1!I30*VLOOKUP(ESCYLD2!I$4,'[1]INTERNAL PARAMETERS-1'!$B$5:$J$44,5,FALSE)*VLOOKUP(ESCYLD2!I$4,'[1]INTERNAL PARAMETERS-1'!$B$5:$J$44,7,FALSE)*ESCYLD2!$F30 + ESCYLD1!I30*(1-VLOOKUP(ESCYLD2!I$4,'[1]INTERNAL PARAMETERS-1'!$B$5:$J$44,5,FALSE))*VLOOKUP(ESCYLD2!I$4,'[1]INTERNAL PARAMETERS-1'!$B$5:$J$44,9,FALSE)*ESCYLD2!$F30</f>
        <v>504.51267613029285</v>
      </c>
      <c r="J30" s="52">
        <f>ESCYLD1!J30*VLOOKUP(ESCYLD2!J$4,'[1]INTERNAL PARAMETERS-1'!$B$5:$J$44,5,FALSE)*VLOOKUP(ESCYLD2!J$4,'[1]INTERNAL PARAMETERS-1'!$B$5:$J$44,7,FALSE)*ESCYLD2!$F30 + ESCYLD1!J30*(1-VLOOKUP(ESCYLD2!J$4,'[1]INTERNAL PARAMETERS-1'!$B$5:$J$44,5,FALSE))*VLOOKUP(ESCYLD2!J$4,'[1]INTERNAL PARAMETERS-1'!$B$5:$J$44,9,FALSE)*ESCYLD2!$F30</f>
        <v>0</v>
      </c>
      <c r="K30" s="52">
        <f>ESCYLD1!K30*VLOOKUP(ESCYLD2!K$4,'[1]INTERNAL PARAMETERS-1'!$B$5:$J$44,5,FALSE)*VLOOKUP(ESCYLD2!K$4,'[1]INTERNAL PARAMETERS-1'!$B$5:$J$44,7,FALSE)*ESCYLD2!$F30 + ESCYLD1!K30*(1-VLOOKUP(ESCYLD2!K$4,'[1]INTERNAL PARAMETERS-1'!$B$5:$J$44,5,FALSE))*VLOOKUP(ESCYLD2!K$4,'[1]INTERNAL PARAMETERS-1'!$B$5:$J$44,9,FALSE)*ESCYLD2!$F30</f>
        <v>0</v>
      </c>
      <c r="L30" s="52">
        <f>ESCYLD1!L30*VLOOKUP(ESCYLD2!L$4,'[1]INTERNAL PARAMETERS-1'!$B$5:$J$44,5,FALSE)*VLOOKUP(ESCYLD2!L$4,'[1]INTERNAL PARAMETERS-1'!$B$5:$J$44,7,FALSE)*ESCYLD2!$F30 + ESCYLD1!L30*(1-VLOOKUP(ESCYLD2!L$4,'[1]INTERNAL PARAMETERS-1'!$B$5:$J$44,5,FALSE))*VLOOKUP(ESCYLD2!L$4,'[1]INTERNAL PARAMETERS-1'!$B$5:$J$44,9,FALSE)*ESCYLD2!$F30</f>
        <v>0</v>
      </c>
      <c r="M30" s="52">
        <f>ESCYLD1!M30*VLOOKUP(ESCYLD2!M$4,'[1]INTERNAL PARAMETERS-1'!$B$5:$J$44,5,FALSE)*VLOOKUP(ESCYLD2!M$4,'[1]INTERNAL PARAMETERS-1'!$B$5:$J$44,7,FALSE)*ESCYLD2!$F30 + ESCYLD1!M30*(1-VLOOKUP(ESCYLD2!M$4,'[1]INTERNAL PARAMETERS-1'!$B$5:$J$44,5,FALSE))*VLOOKUP(ESCYLD2!M$4,'[1]INTERNAL PARAMETERS-1'!$B$5:$J$44,9,FALSE)*ESCYLD2!$F30</f>
        <v>7.6918583869479047</v>
      </c>
      <c r="N30" s="52">
        <f>ESCYLD1!N30*VLOOKUP(ESCYLD2!N$4,'[1]INTERNAL PARAMETERS-1'!$B$5:$J$44,5,FALSE)*VLOOKUP(ESCYLD2!N$4,'[1]INTERNAL PARAMETERS-1'!$B$5:$J$44,7,FALSE)*ESCYLD2!$F30 + ESCYLD1!N30*(1-VLOOKUP(ESCYLD2!N$4,'[1]INTERNAL PARAMETERS-1'!$B$5:$J$44,5,FALSE))*VLOOKUP(ESCYLD2!N$4,'[1]INTERNAL PARAMETERS-1'!$B$5:$J$44,9,FALSE)*ESCYLD2!$F30</f>
        <v>1.5472128939263026</v>
      </c>
      <c r="O30" s="52">
        <f>ESCYLD1!O30*VLOOKUP(ESCYLD2!O$4,'[1]INTERNAL PARAMETERS-1'!$B$5:$J$44,5,FALSE)*VLOOKUP(ESCYLD2!O$4,'[1]INTERNAL PARAMETERS-1'!$B$5:$J$44,7,FALSE)*ESCYLD2!$F30 + ESCYLD1!O30*(1-VLOOKUP(ESCYLD2!O$4,'[1]INTERNAL PARAMETERS-1'!$B$5:$J$44,5,FALSE))*VLOOKUP(ESCYLD2!O$4,'[1]INTERNAL PARAMETERS-1'!$B$5:$J$44,9,FALSE)*ESCYLD2!$F30</f>
        <v>0</v>
      </c>
      <c r="P30" s="52">
        <f>ESCYLD1!P30*VLOOKUP(ESCYLD2!P$4,'[1]INTERNAL PARAMETERS-1'!$B$5:$J$44,5,FALSE)*VLOOKUP(ESCYLD2!P$4,'[1]INTERNAL PARAMETERS-1'!$B$5:$J$44,7,FALSE)*ESCYLD2!$F30 + ESCYLD1!P30*(1-VLOOKUP(ESCYLD2!P$4,'[1]INTERNAL PARAMETERS-1'!$B$5:$J$44,5,FALSE))*VLOOKUP(ESCYLD2!P$4,'[1]INTERNAL PARAMETERS-1'!$B$5:$J$44,9,FALSE)*ESCYLD2!$F30</f>
        <v>0</v>
      </c>
      <c r="Q30" s="52">
        <f>ESCYLD1!Q30*VLOOKUP(ESCYLD2!Q$4,'[1]INTERNAL PARAMETERS-1'!$B$5:$J$44,5,FALSE)*VLOOKUP(ESCYLD2!Q$4,'[1]INTERNAL PARAMETERS-1'!$B$5:$J$44,7,FALSE)*ESCYLD2!$F30 + ESCYLD1!Q30*(1-VLOOKUP(ESCYLD2!Q$4,'[1]INTERNAL PARAMETERS-1'!$B$5:$J$44,5,FALSE))*VLOOKUP(ESCYLD2!Q$4,'[1]INTERNAL PARAMETERS-1'!$B$5:$J$44,9,FALSE)*ESCYLD2!$F30</f>
        <v>0</v>
      </c>
      <c r="R30" s="52">
        <f>ESCYLD1!R30*VLOOKUP(ESCYLD2!R$4,'[1]INTERNAL PARAMETERS-1'!$B$5:$J$44,5,FALSE)*VLOOKUP(ESCYLD2!R$4,'[1]INTERNAL PARAMETERS-1'!$B$5:$J$44,7,FALSE)*ESCYLD2!$F30 + ESCYLD1!R30*(1-VLOOKUP(ESCYLD2!R$4,'[1]INTERNAL PARAMETERS-1'!$B$5:$J$44,5,FALSE))*VLOOKUP(ESCYLD2!R$4,'[1]INTERNAL PARAMETERS-1'!$B$5:$J$44,9,FALSE)*ESCYLD2!$F30</f>
        <v>2.652217821110769</v>
      </c>
      <c r="S30" s="52">
        <f>ESCYLD1!S30*VLOOKUP(ESCYLD2!S$4,'[1]INTERNAL PARAMETERS-1'!$B$5:$J$44,5,FALSE)*VLOOKUP(ESCYLD2!S$4,'[1]INTERNAL PARAMETERS-1'!$B$5:$J$44,7,FALSE)*ESCYLD2!$F30 + ESCYLD1!S30*(1-VLOOKUP(ESCYLD2!S$4,'[1]INTERNAL PARAMETERS-1'!$B$5:$J$44,5,FALSE))*VLOOKUP(ESCYLD2!S$4,'[1]INTERNAL PARAMETERS-1'!$B$5:$J$44,9,FALSE)*ESCYLD2!$F30</f>
        <v>88.173489726101963</v>
      </c>
      <c r="T30" s="52">
        <f>ESCYLD1!T30*VLOOKUP(ESCYLD2!T$4,'[1]INTERNAL PARAMETERS-1'!$B$5:$J$44,5,FALSE)*VLOOKUP(ESCYLD2!T$4,'[1]INTERNAL PARAMETERS-1'!$B$5:$J$44,7,FALSE)*ESCYLD2!$F30 + ESCYLD1!T30*(1-VLOOKUP(ESCYLD2!T$4,'[1]INTERNAL PARAMETERS-1'!$B$5:$J$44,5,FALSE))*VLOOKUP(ESCYLD2!T$4,'[1]INTERNAL PARAMETERS-1'!$B$5:$J$44,9,FALSE)*ESCYLD2!$F30</f>
        <v>24.865803272105598</v>
      </c>
      <c r="U30" s="52">
        <f>ESCYLD1!U30*VLOOKUP(ESCYLD2!U$4,'[1]INTERNAL PARAMETERS-1'!$B$5:$J$44,5,FALSE)*VLOOKUP(ESCYLD2!U$4,'[1]INTERNAL PARAMETERS-1'!$B$5:$J$44,7,FALSE)*ESCYLD2!$F30 + ESCYLD1!U30*(1-VLOOKUP(ESCYLD2!U$4,'[1]INTERNAL PARAMETERS-1'!$B$5:$J$44,5,FALSE))*VLOOKUP(ESCYLD2!U$4,'[1]INTERNAL PARAMETERS-1'!$B$5:$J$44,9,FALSE)*ESCYLD2!$F30</f>
        <v>14.985980792667256</v>
      </c>
      <c r="V30" s="52">
        <f>ESCYLD1!V30*VLOOKUP(ESCYLD2!V$4,'[1]INTERNAL PARAMETERS-1'!$B$5:$J$44,5,FALSE)*VLOOKUP(ESCYLD2!V$4,'[1]INTERNAL PARAMETERS-1'!$B$5:$J$44,7,FALSE)*ESCYLD2!$F30 + ESCYLD1!V30*(1-VLOOKUP(ESCYLD2!V$4,'[1]INTERNAL PARAMETERS-1'!$B$5:$J$44,5,FALSE))*VLOOKUP(ESCYLD2!V$4,'[1]INTERNAL PARAMETERS-1'!$B$5:$J$44,9,FALSE)*ESCYLD2!$F30</f>
        <v>45.314095570866336</v>
      </c>
      <c r="W30" s="52">
        <f>ESCYLD1!W30*VLOOKUP(ESCYLD2!W$4,'[1]INTERNAL PARAMETERS-1'!$B$5:$J$44,5,FALSE)*VLOOKUP(ESCYLD2!W$4,'[1]INTERNAL PARAMETERS-1'!$B$5:$J$44,7,FALSE)*ESCYLD2!$F30 + ESCYLD1!W30*(1-VLOOKUP(ESCYLD2!W$4,'[1]INTERNAL PARAMETERS-1'!$B$5:$J$44,5,FALSE))*VLOOKUP(ESCYLD2!W$4,'[1]INTERNAL PARAMETERS-1'!$B$5:$J$44,9,FALSE)*ESCYLD2!$F30</f>
        <v>0</v>
      </c>
      <c r="X30" s="52">
        <f>ESCYLD1!X30*VLOOKUP(ESCYLD2!X$4,'[1]INTERNAL PARAMETERS-1'!$B$5:$J$44,5,FALSE)*VLOOKUP(ESCYLD2!X$4,'[1]INTERNAL PARAMETERS-1'!$B$5:$J$44,7,FALSE)*ESCYLD2!$F30 + ESCYLD1!X30*(1-VLOOKUP(ESCYLD2!X$4,'[1]INTERNAL PARAMETERS-1'!$B$5:$J$44,5,FALSE))*VLOOKUP(ESCYLD2!X$4,'[1]INTERNAL PARAMETERS-1'!$B$5:$J$44,9,FALSE)*ESCYLD2!$F30</f>
        <v>0</v>
      </c>
      <c r="Y30" s="52">
        <f>ESCYLD1!Y30*VLOOKUP(ESCYLD2!Y$4,'[1]INTERNAL PARAMETERS-1'!$B$5:$J$44,5,FALSE)*VLOOKUP(ESCYLD2!Y$4,'[1]INTERNAL PARAMETERS-1'!$B$5:$J$44,7,FALSE)*ESCYLD2!$F30 + ESCYLD1!Y30*(1-VLOOKUP(ESCYLD2!Y$4,'[1]INTERNAL PARAMETERS-1'!$B$5:$J$44,5,FALSE))*VLOOKUP(ESCYLD2!Y$4,'[1]INTERNAL PARAMETERS-1'!$B$5:$J$44,9,FALSE)*ESCYLD2!$F30</f>
        <v>0</v>
      </c>
      <c r="Z30" s="52">
        <f>ESCYLD1!Z30*VLOOKUP(ESCYLD2!Z$4,'[1]INTERNAL PARAMETERS-1'!$B$5:$J$44,5,FALSE)*VLOOKUP(ESCYLD2!Z$4,'[1]INTERNAL PARAMETERS-1'!$B$5:$J$44,7,FALSE)*ESCYLD2!$F30 + ESCYLD1!Z30*(1-VLOOKUP(ESCYLD2!Z$4,'[1]INTERNAL PARAMETERS-1'!$B$5:$J$44,5,FALSE))*VLOOKUP(ESCYLD2!Z$4,'[1]INTERNAL PARAMETERS-1'!$B$5:$J$44,9,FALSE)*ESCYLD2!$F30</f>
        <v>0</v>
      </c>
      <c r="AA30" s="52">
        <f>ESCYLD1!AA30*VLOOKUP(ESCYLD2!AA$4,'[1]INTERNAL PARAMETERS-1'!$B$5:$J$44,5,FALSE)*VLOOKUP(ESCYLD2!AA$4,'[1]INTERNAL PARAMETERS-1'!$B$5:$J$44,7,FALSE)*ESCYLD2!$F30 + ESCYLD1!AA30*(1-VLOOKUP(ESCYLD2!AA$4,'[1]INTERNAL PARAMETERS-1'!$B$5:$J$44,5,FALSE))*VLOOKUP(ESCYLD2!AA$4,'[1]INTERNAL PARAMETERS-1'!$B$5:$J$44,9,FALSE)*ESCYLD2!$F30</f>
        <v>0</v>
      </c>
      <c r="AB30" s="52">
        <f>ESCYLD1!AB30*VLOOKUP(ESCYLD2!AB$4,'[1]INTERNAL PARAMETERS-1'!$B$5:$J$44,5,FALSE)*VLOOKUP(ESCYLD2!AB$4,'[1]INTERNAL PARAMETERS-1'!$B$5:$J$44,7,FALSE)*ESCYLD2!$F30 + ESCYLD1!AB30*(1-VLOOKUP(ESCYLD2!AB$4,'[1]INTERNAL PARAMETERS-1'!$B$5:$J$44,5,FALSE))*VLOOKUP(ESCYLD2!AB$4,'[1]INTERNAL PARAMETERS-1'!$B$5:$J$44,9,FALSE)*ESCYLD2!$F30</f>
        <v>0</v>
      </c>
      <c r="AC30" s="52">
        <f>ESCYLD1!AC30*VLOOKUP(ESCYLD2!AC$4,'[1]INTERNAL PARAMETERS-1'!$B$5:$J$44,5,FALSE)*VLOOKUP(ESCYLD2!AC$4,'[1]INTERNAL PARAMETERS-1'!$B$5:$J$44,7,FALSE)*ESCYLD2!$F30 + ESCYLD1!AC30*(1-VLOOKUP(ESCYLD2!AC$4,'[1]INTERNAL PARAMETERS-1'!$B$5:$J$44,5,FALSE))*VLOOKUP(ESCYLD2!AC$4,'[1]INTERNAL PARAMETERS-1'!$B$5:$J$44,9,FALSE)*ESCYLD2!$F30</f>
        <v>0</v>
      </c>
      <c r="AD30" s="52">
        <f>ESCYLD1!AD30*VLOOKUP(ESCYLD2!AD$4,'[1]INTERNAL PARAMETERS-1'!$B$5:$J$44,5,FALSE)*VLOOKUP(ESCYLD2!AD$4,'[1]INTERNAL PARAMETERS-1'!$B$5:$J$44,7,FALSE)*ESCYLD2!$F30 + ESCYLD1!AD30*(1-VLOOKUP(ESCYLD2!AD$4,'[1]INTERNAL PARAMETERS-1'!$B$5:$J$44,5,FALSE))*VLOOKUP(ESCYLD2!AD$4,'[1]INTERNAL PARAMETERS-1'!$B$5:$J$44,9,FALSE)*ESCYLD2!$F30</f>
        <v>0</v>
      </c>
      <c r="AE30" s="52">
        <f>ESCYLD1!AE30*VLOOKUP(ESCYLD2!AE$4,'[1]INTERNAL PARAMETERS-1'!$B$5:$J$44,5,FALSE)*VLOOKUP(ESCYLD2!AE$4,'[1]INTERNAL PARAMETERS-1'!$B$5:$J$44,7,FALSE)*ESCYLD2!$F30 + ESCYLD1!AE30*(1-VLOOKUP(ESCYLD2!AE$4,'[1]INTERNAL PARAMETERS-1'!$B$5:$J$44,5,FALSE))*VLOOKUP(ESCYLD2!AE$4,'[1]INTERNAL PARAMETERS-1'!$B$5:$J$44,9,FALSE)*ESCYLD2!$F30</f>
        <v>0</v>
      </c>
      <c r="AF30" s="52">
        <f>ESCYLD1!AF30*VLOOKUP(ESCYLD2!AF$4,'[1]INTERNAL PARAMETERS-1'!$B$5:$J$44,5,FALSE)*VLOOKUP(ESCYLD2!AF$4,'[1]INTERNAL PARAMETERS-1'!$B$5:$J$44,7,FALSE)*ESCYLD2!$F30 + ESCYLD1!AF30*(1-VLOOKUP(ESCYLD2!AF$4,'[1]INTERNAL PARAMETERS-1'!$B$5:$J$44,5,FALSE))*VLOOKUP(ESCYLD2!AF$4,'[1]INTERNAL PARAMETERS-1'!$B$5:$J$44,9,FALSE)*ESCYLD2!$F30</f>
        <v>0</v>
      </c>
      <c r="AG30" s="52">
        <f>ESCYLD1!AG30*VLOOKUP(ESCYLD2!AG$4,'[1]INTERNAL PARAMETERS-1'!$B$5:$J$44,5,FALSE)*VLOOKUP(ESCYLD2!AG$4,'[1]INTERNAL PARAMETERS-1'!$B$5:$J$44,7,FALSE)*ESCYLD2!$F30 + ESCYLD1!AG30*(1-VLOOKUP(ESCYLD2!AG$4,'[1]INTERNAL PARAMETERS-1'!$B$5:$J$44,5,FALSE))*VLOOKUP(ESCYLD2!AG$4,'[1]INTERNAL PARAMETERS-1'!$B$5:$J$44,9,FALSE)*ESCYLD2!$F30</f>
        <v>6.7971699860443042</v>
      </c>
      <c r="AH30" s="52">
        <f>ESCYLD1!AH30*VLOOKUP(ESCYLD2!AH$4,'[1]INTERNAL PARAMETERS-1'!$B$5:$J$44,5,FALSE)*VLOOKUP(ESCYLD2!AH$4,'[1]INTERNAL PARAMETERS-1'!$B$5:$J$44,7,FALSE)*ESCYLD2!$F30 + ESCYLD1!AH30*(1-VLOOKUP(ESCYLD2!AH$4,'[1]INTERNAL PARAMETERS-1'!$B$5:$J$44,5,FALSE))*VLOOKUP(ESCYLD2!AH$4,'[1]INTERNAL PARAMETERS-1'!$B$5:$J$44,9,FALSE)*ESCYLD2!$F30</f>
        <v>0.6078769906218483</v>
      </c>
      <c r="AI30" s="52">
        <f>ESCYLD1!AI30*VLOOKUP(ESCYLD2!AI$4,'[1]INTERNAL PARAMETERS-1'!$B$5:$J$44,5,FALSE)*VLOOKUP(ESCYLD2!AI$4,'[1]INTERNAL PARAMETERS-1'!$B$5:$J$44,7,FALSE)*ESCYLD2!$F30 + ESCYLD1!AI30*(1-VLOOKUP(ESCYLD2!AI$4,'[1]INTERNAL PARAMETERS-1'!$B$5:$J$44,5,FALSE))*VLOOKUP(ESCYLD2!AI$4,'[1]INTERNAL PARAMETERS-1'!$B$5:$J$44,9,FALSE)*ESCYLD2!$F30</f>
        <v>1.1051257921070463</v>
      </c>
      <c r="AJ30" s="52">
        <f>ESCYLD1!AJ30*VLOOKUP(ESCYLD2!AJ$4,'[1]INTERNAL PARAMETERS-1'!$B$5:$J$44,5,FALSE)*VLOOKUP(ESCYLD2!AJ$4,'[1]INTERNAL PARAMETERS-1'!$B$5:$J$44,7,FALSE)*ESCYLD2!$F30 + ESCYLD1!AJ30*(1-VLOOKUP(ESCYLD2!AJ$4,'[1]INTERNAL PARAMETERS-1'!$B$5:$J$44,5,FALSE))*VLOOKUP(ESCYLD2!AJ$4,'[1]INTERNAL PARAMETERS-1'!$B$5:$J$44,9,FALSE)*ESCYLD2!$F30</f>
        <v>4.3104004789549242</v>
      </c>
      <c r="AK30" s="52">
        <f>ESCYLD1!AK30*VLOOKUP(ESCYLD2!AK$4,'[1]INTERNAL PARAMETERS-1'!$B$5:$J$44,5,FALSE)*VLOOKUP(ESCYLD2!AK$4,'[1]INTERNAL PARAMETERS-1'!$B$5:$J$44,7,FALSE)*ESCYLD2!$F30 + ESCYLD1!AK30*(1-VLOOKUP(ESCYLD2!AK$4,'[1]INTERNAL PARAMETERS-1'!$B$5:$J$44,5,FALSE))*VLOOKUP(ESCYLD2!AK$4,'[1]INTERNAL PARAMETERS-1'!$B$5:$J$44,9,FALSE)*ESCYLD2!$F30</f>
        <v>0</v>
      </c>
      <c r="AL30" s="52">
        <f>ESCYLD1!AL30*VLOOKUP(ESCYLD2!AL$4,'[1]INTERNAL PARAMETERS-1'!$B$5:$J$44,5,FALSE)*VLOOKUP(ESCYLD2!AL$4,'[1]INTERNAL PARAMETERS-1'!$B$5:$J$44,7,FALSE)*ESCYLD2!$F30 + ESCYLD1!AL30*(1-VLOOKUP(ESCYLD2!AL$4,'[1]INTERNAL PARAMETERS-1'!$B$5:$J$44,5,FALSE))*VLOOKUP(ESCYLD2!AL$4,'[1]INTERNAL PARAMETERS-1'!$B$5:$J$44,9,FALSE)*ESCYLD2!$F30</f>
        <v>0</v>
      </c>
      <c r="AM30" s="52">
        <f>ESCYLD1!AM30*VLOOKUP(ESCYLD2!AM$4,'[1]INTERNAL PARAMETERS-1'!$B$5:$J$44,5,FALSE)*VLOOKUP(ESCYLD2!AM$4,'[1]INTERNAL PARAMETERS-1'!$B$5:$J$44,7,FALSE)*ESCYLD2!$F30 + ESCYLD1!AM30*(1-VLOOKUP(ESCYLD2!AM$4,'[1]INTERNAL PARAMETERS-1'!$B$5:$J$44,5,FALSE))*VLOOKUP(ESCYLD2!AM$4,'[1]INTERNAL PARAMETERS-1'!$B$5:$J$44,9,FALSE)*ESCYLD2!$F30</f>
        <v>0</v>
      </c>
      <c r="AN30" s="52">
        <f>ESCYLD1!AN30*VLOOKUP(ESCYLD2!AN$4,'[1]INTERNAL PARAMETERS-1'!$B$5:$J$44,5,FALSE)*VLOOKUP(ESCYLD2!AN$4,'[1]INTERNAL PARAMETERS-1'!$B$5:$J$44,7,FALSE)*ESCYLD2!$F30 + ESCYLD1!AN30*(1-VLOOKUP(ESCYLD2!AN$4,'[1]INTERNAL PARAMETERS-1'!$B$5:$J$44,5,FALSE))*VLOOKUP(ESCYLD2!AN$4,'[1]INTERNAL PARAMETERS-1'!$B$5:$J$44,9,FALSE)*ESCYLD2!$F30</f>
        <v>0</v>
      </c>
      <c r="AO30" s="52">
        <f>ESCYLD1!AO30*VLOOKUP(ESCYLD2!AO$4,'[1]INTERNAL PARAMETERS-1'!$B$5:$J$44,5,FALSE)*VLOOKUP(ESCYLD2!AO$4,'[1]INTERNAL PARAMETERS-1'!$B$5:$J$44,7,FALSE)*ESCYLD2!$F30 + ESCYLD1!AO30*(1-VLOOKUP(ESCYLD2!AO$4,'[1]INTERNAL PARAMETERS-1'!$B$5:$J$44,5,FALSE))*VLOOKUP(ESCYLD2!AO$4,'[1]INTERNAL PARAMETERS-1'!$B$5:$J$44,9,FALSE)*ESCYLD2!$F30</f>
        <v>0</v>
      </c>
      <c r="AP30" s="52">
        <f>ESCYLD1!AP30*VLOOKUP(ESCYLD2!AP$4,'[1]INTERNAL PARAMETERS-1'!$B$5:$J$44,5,FALSE)*VLOOKUP(ESCYLD2!AP$4,'[1]INTERNAL PARAMETERS-1'!$B$5:$J$44,7,FALSE)*ESCYLD2!$F30 + ESCYLD1!AP30*(1-VLOOKUP(ESCYLD2!AP$4,'[1]INTERNAL PARAMETERS-1'!$B$5:$J$44,5,FALSE))*VLOOKUP(ESCYLD2!AP$4,'[1]INTERNAL PARAMETERS-1'!$B$5:$J$44,9,FALSE)*ESCYLD2!$F30</f>
        <v>0</v>
      </c>
      <c r="AQ30" s="52">
        <f>ESCYLD1!AQ30*VLOOKUP(ESCYLD2!AQ$4,'[1]INTERNAL PARAMETERS-1'!$B$5:$J$44,5,FALSE)*VLOOKUP(ESCYLD2!AQ$4,'[1]INTERNAL PARAMETERS-1'!$B$5:$J$44,7,FALSE)*ESCYLD2!$F30 + ESCYLD1!AQ30*(1-VLOOKUP(ESCYLD2!AQ$4,'[1]INTERNAL PARAMETERS-1'!$B$5:$J$44,5,FALSE))*VLOOKUP(ESCYLD2!AQ$4,'[1]INTERNAL PARAMETERS-1'!$B$5:$J$44,9,FALSE)*ESCYLD2!$F30</f>
        <v>0</v>
      </c>
      <c r="AR30" s="52">
        <f>ESCYLD1!AR30*VLOOKUP(ESCYLD2!AR$4,'[1]INTERNAL PARAMETERS-1'!$B$5:$J$44,5,FALSE)*VLOOKUP(ESCYLD2!AR$4,'[1]INTERNAL PARAMETERS-1'!$B$5:$J$44,7,FALSE)*ESCYLD2!$F30 + ESCYLD1!AR30*(1-VLOOKUP(ESCYLD2!AR$4,'[1]INTERNAL PARAMETERS-1'!$B$5:$J$44,5,FALSE))*VLOOKUP(ESCYLD2!AR$4,'[1]INTERNAL PARAMETERS-1'!$B$5:$J$44,9,FALSE)*ESCYLD2!$F30</f>
        <v>0</v>
      </c>
      <c r="AS30" s="52">
        <f>ESCYLD1!AS30*VLOOKUP(ESCYLD2!AS$4,'[1]INTERNAL PARAMETERS-1'!$B$5:$J$44,5,FALSE)*VLOOKUP(ESCYLD2!AS$4,'[1]INTERNAL PARAMETERS-1'!$B$5:$J$44,7,FALSE)*ESCYLD2!$F30 + ESCYLD1!AS30*(1-VLOOKUP(ESCYLD2!AS$4,'[1]INTERNAL PARAMETERS-1'!$B$5:$J$44,5,FALSE))*VLOOKUP(ESCYLD2!AS$4,'[1]INTERNAL PARAMETERS-1'!$B$5:$J$44,9,FALSE)*ESCYLD2!$F30</f>
        <v>0</v>
      </c>
      <c r="AT30" s="51">
        <f>ESCYLD1!AT30*VLOOKUP(ESCYLD2!AT$4,'[1]INTERNAL PARAMETERS-1'!$B$5:$J$44,5,FALSE)*VLOOKUP(ESCYLD2!AT$4,'[1]INTERNAL PARAMETERS-1'!$B$5:$J$44,7,FALSE)*ESCYLD2!$F30 + ESCYLD1!AT30*(1-VLOOKUP(ESCYLD2!AT$4,'[1]INTERNAL PARAMETERS-1'!$B$5:$J$44,5,FALSE))*VLOOKUP(ESCYLD2!AT$4,'[1]INTERNAL PARAMETERS-1'!$B$5:$J$44,9,FALSE)*ESCYLD2!$F30</f>
        <v>0</v>
      </c>
      <c r="AU30" s="53">
        <f>ESCYLD1!AU30*VLOOKUP(ESCYLD2!AU$4,'[1]INTERNAL PARAMETERS-1'!$B$5:$J$44,5,FALSE)*VLOOKUP(ESCYLD2!AU$4,'[1]INTERNAL PARAMETERS-1'!$B$5:$J$44,6,FALSE)*VLOOKUP(ESCYLD2!AU$4,'[1]INTERNAL PARAMETERS-1'!$B$5:$J$44,3,FALSE) + ESCYLD1!AU30*(1-VLOOKUP(ESCYLD2!AU$4,'[1]INTERNAL PARAMETERS-1'!$B$5:$J$44,5,FALSE))*VLOOKUP(ESCYLD2!AU$4,'[1]INTERNAL PARAMETERS-1'!$B$5:$J$44,8,FALSE)*VLOOKUP(ESCYLD2!AU$4,'[1]INTERNAL PARAMETERS-1'!$B$5:$J$44,3,FALSE)</f>
        <v>0</v>
      </c>
      <c r="AV30" s="52">
        <f>ESCYLD1!AV30*VLOOKUP(ESCYLD2!AV$4,'[1]INTERNAL PARAMETERS-1'!$B$5:$J$44,5,FALSE)*VLOOKUP(ESCYLD2!AV$4,'[1]INTERNAL PARAMETERS-1'!$B$5:$J$44,6,FALSE)*VLOOKUP(ESCYLD2!AV$4,'[1]INTERNAL PARAMETERS-1'!$B$5:$J$44,3,FALSE) + ESCYLD1!AV30*(1-VLOOKUP(ESCYLD2!AV$4,'[1]INTERNAL PARAMETERS-1'!$B$5:$J$44,5,FALSE))*VLOOKUP(ESCYLD2!AV$4,'[1]INTERNAL PARAMETERS-1'!$B$5:$J$44,8,FALSE)*VLOOKUP(ESCYLD2!AV$4,'[1]INTERNAL PARAMETERS-1'!$B$5:$J$44,3,FALSE)</f>
        <v>0</v>
      </c>
      <c r="AW30" s="52">
        <f>ESCYLD1!AW30*VLOOKUP(ESCYLD2!AW$4,'[1]INTERNAL PARAMETERS-1'!$B$5:$J$44,5,FALSE)*VLOOKUP(ESCYLD2!AW$4,'[1]INTERNAL PARAMETERS-1'!$B$5:$J$44,6,FALSE)*VLOOKUP(ESCYLD2!AW$4,'[1]INTERNAL PARAMETERS-1'!$B$5:$J$44,3,FALSE) + ESCYLD1!AW30*(1-VLOOKUP(ESCYLD2!AW$4,'[1]INTERNAL PARAMETERS-1'!$B$5:$J$44,5,FALSE))*VLOOKUP(ESCYLD2!AW$4,'[1]INTERNAL PARAMETERS-1'!$B$5:$J$44,8,FALSE)*VLOOKUP(ESCYLD2!AW$4,'[1]INTERNAL PARAMETERS-1'!$B$5:$J$44,3,FALSE)</f>
        <v>12.134176412651977</v>
      </c>
      <c r="AX30" s="52">
        <f>ESCYLD1!AX30*VLOOKUP(ESCYLD2!AX$4,'[1]INTERNAL PARAMETERS-1'!$B$5:$J$44,5,FALSE)*VLOOKUP(ESCYLD2!AX$4,'[1]INTERNAL PARAMETERS-1'!$B$5:$J$44,6,FALSE)*VLOOKUP(ESCYLD2!AX$4,'[1]INTERNAL PARAMETERS-1'!$B$5:$J$44,3,FALSE) + ESCYLD1!AX30*(1-VLOOKUP(ESCYLD2!AX$4,'[1]INTERNAL PARAMETERS-1'!$B$5:$J$44,5,FALSE))*VLOOKUP(ESCYLD2!AX$4,'[1]INTERNAL PARAMETERS-1'!$B$5:$J$44,8,FALSE)*VLOOKUP(ESCYLD2!AX$4,'[1]INTERNAL PARAMETERS-1'!$B$5:$J$44,3,FALSE)</f>
        <v>0</v>
      </c>
      <c r="AY30" s="52">
        <f>ESCYLD1!AY30*VLOOKUP(ESCYLD2!AY$4,'[1]INTERNAL PARAMETERS-1'!$B$5:$J$44,5,FALSE)*VLOOKUP(ESCYLD2!AY$4,'[1]INTERNAL PARAMETERS-1'!$B$5:$J$44,6,FALSE)*VLOOKUP(ESCYLD2!AY$4,'[1]INTERNAL PARAMETERS-1'!$B$5:$J$44,3,FALSE) + ESCYLD1!AY30*(1-VLOOKUP(ESCYLD2!AY$4,'[1]INTERNAL PARAMETERS-1'!$B$5:$J$44,5,FALSE))*VLOOKUP(ESCYLD2!AY$4,'[1]INTERNAL PARAMETERS-1'!$B$5:$J$44,8,FALSE)*VLOOKUP(ESCYLD2!AY$4,'[1]INTERNAL PARAMETERS-1'!$B$5:$J$44,3,FALSE)</f>
        <v>0</v>
      </c>
      <c r="AZ30" s="52">
        <f>ESCYLD1!AZ30*VLOOKUP(ESCYLD2!AZ$4,'[1]INTERNAL PARAMETERS-1'!$B$5:$J$44,5,FALSE)*VLOOKUP(ESCYLD2!AZ$4,'[1]INTERNAL PARAMETERS-1'!$B$5:$J$44,6,FALSE)*VLOOKUP(ESCYLD2!AZ$4,'[1]INTERNAL PARAMETERS-1'!$B$5:$J$44,3,FALSE) + ESCYLD1!AZ30*(1-VLOOKUP(ESCYLD2!AZ$4,'[1]INTERNAL PARAMETERS-1'!$B$5:$J$44,5,FALSE))*VLOOKUP(ESCYLD2!AZ$4,'[1]INTERNAL PARAMETERS-1'!$B$5:$J$44,8,FALSE)*VLOOKUP(ESCYLD2!AZ$4,'[1]INTERNAL PARAMETERS-1'!$B$5:$J$44,3,FALSE)</f>
        <v>0</v>
      </c>
      <c r="BA30" s="52">
        <f>ESCYLD1!BA30*VLOOKUP(ESCYLD2!BA$4,'[1]INTERNAL PARAMETERS-1'!$B$5:$J$44,5,FALSE)*VLOOKUP(ESCYLD2!BA$4,'[1]INTERNAL PARAMETERS-1'!$B$5:$J$44,6,FALSE)*VLOOKUP(ESCYLD2!BA$4,'[1]INTERNAL PARAMETERS-1'!$B$5:$J$44,3,FALSE) + ESCYLD1!BA30*(1-VLOOKUP(ESCYLD2!BA$4,'[1]INTERNAL PARAMETERS-1'!$B$5:$J$44,5,FALSE))*VLOOKUP(ESCYLD2!BA$4,'[1]INTERNAL PARAMETERS-1'!$B$5:$J$44,8,FALSE)*VLOOKUP(ESCYLD2!BA$4,'[1]INTERNAL PARAMETERS-1'!$B$5:$J$44,3,FALSE)</f>
        <v>1.8491132589419048</v>
      </c>
      <c r="BB30" s="52">
        <f>ESCYLD1!BB30*VLOOKUP(ESCYLD2!BB$4,'[1]INTERNAL PARAMETERS-1'!$B$5:$J$44,5,FALSE)*VLOOKUP(ESCYLD2!BB$4,'[1]INTERNAL PARAMETERS-1'!$B$5:$J$44,6,FALSE)*VLOOKUP(ESCYLD2!BB$4,'[1]INTERNAL PARAMETERS-1'!$B$5:$J$44,3,FALSE) + ESCYLD1!BB30*(1-VLOOKUP(ESCYLD2!BB$4,'[1]INTERNAL PARAMETERS-1'!$B$5:$J$44,5,FALSE))*VLOOKUP(ESCYLD2!BB$4,'[1]INTERNAL PARAMETERS-1'!$B$5:$J$44,8,FALSE)*VLOOKUP(ESCYLD2!BB$4,'[1]INTERNAL PARAMETERS-1'!$B$5:$J$44,3,FALSE)</f>
        <v>1.8562803645967183</v>
      </c>
      <c r="BC30" s="52">
        <f>ESCYLD1!BC30*VLOOKUP(ESCYLD2!BC$4,'[1]INTERNAL PARAMETERS-1'!$B$5:$J$44,5,FALSE)*VLOOKUP(ESCYLD2!BC$4,'[1]INTERNAL PARAMETERS-1'!$B$5:$J$44,6,FALSE)*VLOOKUP(ESCYLD2!BC$4,'[1]INTERNAL PARAMETERS-1'!$B$5:$J$44,3,FALSE) + ESCYLD1!BC30*(1-VLOOKUP(ESCYLD2!BC$4,'[1]INTERNAL PARAMETERS-1'!$B$5:$J$44,5,FALSE))*VLOOKUP(ESCYLD2!BC$4,'[1]INTERNAL PARAMETERS-1'!$B$5:$J$44,8,FALSE)*VLOOKUP(ESCYLD2!BC$4,'[1]INTERNAL PARAMETERS-1'!$B$5:$J$44,3,FALSE)</f>
        <v>3.5605584498388407</v>
      </c>
      <c r="BD30" s="52">
        <f>ESCYLD1!BD30*VLOOKUP(ESCYLD2!BD$4,'[1]INTERNAL PARAMETERS-1'!$B$5:$J$44,5,FALSE)*VLOOKUP(ESCYLD2!BD$4,'[1]INTERNAL PARAMETERS-1'!$B$5:$J$44,6,FALSE)*VLOOKUP(ESCYLD2!BD$4,'[1]INTERNAL PARAMETERS-1'!$B$5:$J$44,3,FALSE) + ESCYLD1!BD30*(1-VLOOKUP(ESCYLD2!BD$4,'[1]INTERNAL PARAMETERS-1'!$B$5:$J$44,5,FALSE))*VLOOKUP(ESCYLD2!BD$4,'[1]INTERNAL PARAMETERS-1'!$B$5:$J$44,8,FALSE)*VLOOKUP(ESCYLD2!BD$4,'[1]INTERNAL PARAMETERS-1'!$B$5:$J$44,3,FALSE)</f>
        <v>2.3619560093756919</v>
      </c>
      <c r="BE30" s="52">
        <f>ESCYLD1!BE30*VLOOKUP(ESCYLD2!BE$4,'[1]INTERNAL PARAMETERS-1'!$B$5:$J$44,5,FALSE)*VLOOKUP(ESCYLD2!BE$4,'[1]INTERNAL PARAMETERS-1'!$B$5:$J$44,6,FALSE)*VLOOKUP(ESCYLD2!BE$4,'[1]INTERNAL PARAMETERS-1'!$B$5:$J$44,3,FALSE) + ESCYLD1!BE30*(1-VLOOKUP(ESCYLD2!BE$4,'[1]INTERNAL PARAMETERS-1'!$B$5:$J$44,5,FALSE))*VLOOKUP(ESCYLD2!BE$4,'[1]INTERNAL PARAMETERS-1'!$B$5:$J$44,8,FALSE)*VLOOKUP(ESCYLD2!BE$4,'[1]INTERNAL PARAMETERS-1'!$B$5:$J$44,3,FALSE)</f>
        <v>5.2604438130543487</v>
      </c>
      <c r="BF30" s="52">
        <f>ESCYLD1!BF30*VLOOKUP(ESCYLD2!BF$4,'[1]INTERNAL PARAMETERS-1'!$B$5:$J$44,5,FALSE)*VLOOKUP(ESCYLD2!BF$4,'[1]INTERNAL PARAMETERS-1'!$B$5:$J$44,6,FALSE)*VLOOKUP(ESCYLD2!BF$4,'[1]INTERNAL PARAMETERS-1'!$B$5:$J$44,3,FALSE) + ESCYLD1!BF30*(1-VLOOKUP(ESCYLD2!BF$4,'[1]INTERNAL PARAMETERS-1'!$B$5:$J$44,5,FALSE))*VLOOKUP(ESCYLD2!BF$4,'[1]INTERNAL PARAMETERS-1'!$B$5:$J$44,8,FALSE)*VLOOKUP(ESCYLD2!BF$4,'[1]INTERNAL PARAMETERS-1'!$B$5:$J$44,3,FALSE)</f>
        <v>0</v>
      </c>
      <c r="BG30" s="52">
        <f>ESCYLD1!BG30*VLOOKUP(ESCYLD2!BG$4,'[1]INTERNAL PARAMETERS-1'!$B$5:$J$44,5,FALSE)*VLOOKUP(ESCYLD2!BG$4,'[1]INTERNAL PARAMETERS-1'!$B$5:$J$44,6,FALSE)*VLOOKUP(ESCYLD2!BG$4,'[1]INTERNAL PARAMETERS-1'!$B$5:$J$44,3,FALSE) + ESCYLD1!BG30*(1-VLOOKUP(ESCYLD2!BG$4,'[1]INTERNAL PARAMETERS-1'!$B$5:$J$44,5,FALSE))*VLOOKUP(ESCYLD2!BG$4,'[1]INTERNAL PARAMETERS-1'!$B$5:$J$44,8,FALSE)*VLOOKUP(ESCYLD2!BG$4,'[1]INTERNAL PARAMETERS-1'!$B$5:$J$44,3,FALSE)</f>
        <v>2.6787938289056199</v>
      </c>
      <c r="BH30" s="52">
        <f>ESCYLD1!BH30*VLOOKUP(ESCYLD2!BH$4,'[1]INTERNAL PARAMETERS-1'!$B$5:$J$44,5,FALSE)*VLOOKUP(ESCYLD2!BH$4,'[1]INTERNAL PARAMETERS-1'!$B$5:$J$44,6,FALSE)*VLOOKUP(ESCYLD2!BH$4,'[1]INTERNAL PARAMETERS-1'!$B$5:$J$44,3,FALSE) + ESCYLD1!BH30*(1-VLOOKUP(ESCYLD2!BH$4,'[1]INTERNAL PARAMETERS-1'!$B$5:$J$44,5,FALSE))*VLOOKUP(ESCYLD2!BH$4,'[1]INTERNAL PARAMETERS-1'!$B$5:$J$44,8,FALSE)*VLOOKUP(ESCYLD2!BH$4,'[1]INTERNAL PARAMETERS-1'!$B$5:$J$44,3,FALSE)</f>
        <v>1.5726507674762257E-2</v>
      </c>
      <c r="BI30" s="52">
        <f>ESCYLD1!BI30*VLOOKUP(ESCYLD2!BI$4,'[1]INTERNAL PARAMETERS-1'!$B$5:$J$44,5,FALSE)*VLOOKUP(ESCYLD2!BI$4,'[1]INTERNAL PARAMETERS-1'!$B$5:$J$44,6,FALSE)*VLOOKUP(ESCYLD2!BI$4,'[1]INTERNAL PARAMETERS-1'!$B$5:$J$44,3,FALSE) + ESCYLD1!BI30*(1-VLOOKUP(ESCYLD2!BI$4,'[1]INTERNAL PARAMETERS-1'!$B$5:$J$44,5,FALSE))*VLOOKUP(ESCYLD2!BI$4,'[1]INTERNAL PARAMETERS-1'!$B$5:$J$44,8,FALSE)*VLOOKUP(ESCYLD2!BI$4,'[1]INTERNAL PARAMETERS-1'!$B$5:$J$44,3,FALSE)</f>
        <v>0</v>
      </c>
      <c r="BJ30" s="52">
        <f>ESCYLD1!BJ30*VLOOKUP(ESCYLD2!BJ$4,'[1]INTERNAL PARAMETERS-1'!$B$5:$J$44,5,FALSE)*VLOOKUP(ESCYLD2!BJ$4,'[1]INTERNAL PARAMETERS-1'!$B$5:$J$44,6,FALSE)*VLOOKUP(ESCYLD2!BJ$4,'[1]INTERNAL PARAMETERS-1'!$B$5:$J$44,3,FALSE) + ESCYLD1!BJ30*(1-VLOOKUP(ESCYLD2!BJ$4,'[1]INTERNAL PARAMETERS-1'!$B$5:$J$44,5,FALSE))*VLOOKUP(ESCYLD2!BJ$4,'[1]INTERNAL PARAMETERS-1'!$B$5:$J$44,8,FALSE)*VLOOKUP(ESCYLD2!BJ$4,'[1]INTERNAL PARAMETERS-1'!$B$5:$J$44,3,FALSE)</f>
        <v>0.55852463479607906</v>
      </c>
      <c r="BK30" s="52">
        <f>ESCYLD1!BK30*VLOOKUP(ESCYLD2!BK$4,'[1]INTERNAL PARAMETERS-1'!$B$5:$J$44,5,FALSE)*VLOOKUP(ESCYLD2!BK$4,'[1]INTERNAL PARAMETERS-1'!$B$5:$J$44,6,FALSE)*VLOOKUP(ESCYLD2!BK$4,'[1]INTERNAL PARAMETERS-1'!$B$5:$J$44,3,FALSE) + ESCYLD1!BK30*(1-VLOOKUP(ESCYLD2!BK$4,'[1]INTERNAL PARAMETERS-1'!$B$5:$J$44,5,FALSE))*VLOOKUP(ESCYLD2!BK$4,'[1]INTERNAL PARAMETERS-1'!$B$5:$J$44,8,FALSE)*VLOOKUP(ESCYLD2!BK$4,'[1]INTERNAL PARAMETERS-1'!$B$5:$J$44,3,FALSE)</f>
        <v>0.7990874799638682</v>
      </c>
      <c r="BL30" s="52">
        <f>ESCYLD1!BL30*VLOOKUP(ESCYLD2!BL$4,'[1]INTERNAL PARAMETERS-1'!$B$5:$J$44,5,FALSE)*VLOOKUP(ESCYLD2!BL$4,'[1]INTERNAL PARAMETERS-1'!$B$5:$J$44,6,FALSE)*VLOOKUP(ESCYLD2!BL$4,'[1]INTERNAL PARAMETERS-1'!$B$5:$J$44,3,FALSE) + ESCYLD1!BL30*(1-VLOOKUP(ESCYLD2!BL$4,'[1]INTERNAL PARAMETERS-1'!$B$5:$J$44,5,FALSE))*VLOOKUP(ESCYLD2!BL$4,'[1]INTERNAL PARAMETERS-1'!$B$5:$J$44,8,FALSE)*VLOOKUP(ESCYLD2!BL$4,'[1]INTERNAL PARAMETERS-1'!$B$5:$J$44,3,FALSE)</f>
        <v>3.4892454873582275</v>
      </c>
      <c r="BM30" s="52">
        <f>ESCYLD1!BM30*VLOOKUP(ESCYLD2!BM$4,'[1]INTERNAL PARAMETERS-1'!$B$5:$J$44,5,FALSE)*VLOOKUP(ESCYLD2!BM$4,'[1]INTERNAL PARAMETERS-1'!$B$5:$J$44,6,FALSE)*VLOOKUP(ESCYLD2!BM$4,'[1]INTERNAL PARAMETERS-1'!$B$5:$J$44,3,FALSE) + ESCYLD1!BM30*(1-VLOOKUP(ESCYLD2!BM$4,'[1]INTERNAL PARAMETERS-1'!$B$5:$J$44,5,FALSE))*VLOOKUP(ESCYLD2!BM$4,'[1]INTERNAL PARAMETERS-1'!$B$5:$J$44,8,FALSE)*VLOOKUP(ESCYLD2!BM$4,'[1]INTERNAL PARAMETERS-1'!$B$5:$J$44,3,FALSE)</f>
        <v>0.99990031254108191</v>
      </c>
      <c r="BN30" s="52">
        <f>ESCYLD1!BN30*VLOOKUP(ESCYLD2!BN$4,'[1]INTERNAL PARAMETERS-1'!$B$5:$J$44,5,FALSE)*VLOOKUP(ESCYLD2!BN$4,'[1]INTERNAL PARAMETERS-1'!$B$5:$J$44,6,FALSE)*VLOOKUP(ESCYLD2!BN$4,'[1]INTERNAL PARAMETERS-1'!$B$5:$J$44,3,FALSE) + ESCYLD1!BN30*(1-VLOOKUP(ESCYLD2!BN$4,'[1]INTERNAL PARAMETERS-1'!$B$5:$J$44,5,FALSE))*VLOOKUP(ESCYLD2!BN$4,'[1]INTERNAL PARAMETERS-1'!$B$5:$J$44,8,FALSE)*VLOOKUP(ESCYLD2!BN$4,'[1]INTERNAL PARAMETERS-1'!$B$5:$J$44,3,FALSE)</f>
        <v>0.83141672757116369</v>
      </c>
      <c r="BO30" s="52">
        <f>ESCYLD1!BO30*VLOOKUP(ESCYLD2!BO$4,'[1]INTERNAL PARAMETERS-1'!$B$5:$J$44,5,FALSE)*VLOOKUP(ESCYLD2!BO$4,'[1]INTERNAL PARAMETERS-1'!$B$5:$J$44,6,FALSE)*VLOOKUP(ESCYLD2!BO$4,'[1]INTERNAL PARAMETERS-1'!$B$5:$J$44,3,FALSE) + ESCYLD1!BO30*(1-VLOOKUP(ESCYLD2!BO$4,'[1]INTERNAL PARAMETERS-1'!$B$5:$J$44,5,FALSE))*VLOOKUP(ESCYLD2!BO$4,'[1]INTERNAL PARAMETERS-1'!$B$5:$J$44,8,FALSE)*VLOOKUP(ESCYLD2!BO$4,'[1]INTERNAL PARAMETERS-1'!$B$5:$J$44,3,FALSE)</f>
        <v>0.75004331070639829</v>
      </c>
      <c r="BP30" s="52">
        <f>ESCYLD1!BP30*VLOOKUP(ESCYLD2!BP$4,'[1]INTERNAL PARAMETERS-1'!$B$5:$J$44,5,FALSE)*VLOOKUP(ESCYLD2!BP$4,'[1]INTERNAL PARAMETERS-1'!$B$5:$J$44,6,FALSE)*VLOOKUP(ESCYLD2!BP$4,'[1]INTERNAL PARAMETERS-1'!$B$5:$J$44,3,FALSE) + ESCYLD1!BP30*(1-VLOOKUP(ESCYLD2!BP$4,'[1]INTERNAL PARAMETERS-1'!$B$5:$J$44,5,FALSE))*VLOOKUP(ESCYLD2!BP$4,'[1]INTERNAL PARAMETERS-1'!$B$5:$J$44,8,FALSE)*VLOOKUP(ESCYLD2!BP$4,'[1]INTERNAL PARAMETERS-1'!$B$5:$J$44,3,FALSE)</f>
        <v>4.7938008522901233E-2</v>
      </c>
      <c r="BQ30" s="52">
        <f>ESCYLD1!BQ30*VLOOKUP(ESCYLD2!BQ$4,'[1]INTERNAL PARAMETERS-1'!$B$5:$J$44,5,FALSE)*VLOOKUP(ESCYLD2!BQ$4,'[1]INTERNAL PARAMETERS-1'!$B$5:$J$44,6,FALSE)*VLOOKUP(ESCYLD2!BQ$4,'[1]INTERNAL PARAMETERS-1'!$B$5:$J$44,3,FALSE) + ESCYLD1!BQ30*(1-VLOOKUP(ESCYLD2!BQ$4,'[1]INTERNAL PARAMETERS-1'!$B$5:$J$44,5,FALSE))*VLOOKUP(ESCYLD2!BQ$4,'[1]INTERNAL PARAMETERS-1'!$B$5:$J$44,8,FALSE)*VLOOKUP(ESCYLD2!BQ$4,'[1]INTERNAL PARAMETERS-1'!$B$5:$J$44,3,FALSE)</f>
        <v>3.1730529679205661</v>
      </c>
      <c r="BR30" s="52">
        <f>ESCYLD1!BR30*VLOOKUP(ESCYLD2!BR$4,'[1]INTERNAL PARAMETERS-1'!$B$5:$J$44,5,FALSE)*VLOOKUP(ESCYLD2!BR$4,'[1]INTERNAL PARAMETERS-1'!$B$5:$J$44,6,FALSE)*VLOOKUP(ESCYLD2!BR$4,'[1]INTERNAL PARAMETERS-1'!$B$5:$J$44,3,FALSE) + ESCYLD1!BR30*(1-VLOOKUP(ESCYLD2!BR$4,'[1]INTERNAL PARAMETERS-1'!$B$5:$J$44,5,FALSE))*VLOOKUP(ESCYLD2!BR$4,'[1]INTERNAL PARAMETERS-1'!$B$5:$J$44,8,FALSE)*VLOOKUP(ESCYLD2!BR$4,'[1]INTERNAL PARAMETERS-1'!$B$5:$J$44,3,FALSE)</f>
        <v>0.1082920982866661</v>
      </c>
      <c r="BS30" s="52">
        <f>ESCYLD1!BS30*VLOOKUP(ESCYLD2!BS$4,'[1]INTERNAL PARAMETERS-1'!$B$5:$J$44,5,FALSE)*VLOOKUP(ESCYLD2!BS$4,'[1]INTERNAL PARAMETERS-1'!$B$5:$J$44,6,FALSE)*VLOOKUP(ESCYLD2!BS$4,'[1]INTERNAL PARAMETERS-1'!$B$5:$J$44,3,FALSE) + ESCYLD1!BS30*(1-VLOOKUP(ESCYLD2!BS$4,'[1]INTERNAL PARAMETERS-1'!$B$5:$J$44,5,FALSE))*VLOOKUP(ESCYLD2!BS$4,'[1]INTERNAL PARAMETERS-1'!$B$5:$J$44,8,FALSE)*VLOOKUP(ESCYLD2!BS$4,'[1]INTERNAL PARAMETERS-1'!$B$5:$J$44,3,FALSE)</f>
        <v>6.9495434224166241E-3</v>
      </c>
      <c r="BT30" s="52">
        <f>ESCYLD1!BT30*VLOOKUP(ESCYLD2!BT$4,'[1]INTERNAL PARAMETERS-1'!$B$5:$J$44,5,FALSE)*VLOOKUP(ESCYLD2!BT$4,'[1]INTERNAL PARAMETERS-1'!$B$5:$J$44,6,FALSE)*VLOOKUP(ESCYLD2!BT$4,'[1]INTERNAL PARAMETERS-1'!$B$5:$J$44,3,FALSE) + ESCYLD1!BT30*(1-VLOOKUP(ESCYLD2!BT$4,'[1]INTERNAL PARAMETERS-1'!$B$5:$J$44,5,FALSE))*VLOOKUP(ESCYLD2!BT$4,'[1]INTERNAL PARAMETERS-1'!$B$5:$J$44,8,FALSE)*VLOOKUP(ESCYLD2!BT$4,'[1]INTERNAL PARAMETERS-1'!$B$5:$J$44,3,FALSE)</f>
        <v>0</v>
      </c>
      <c r="BU30" s="52">
        <f>ESCYLD1!BU30*VLOOKUP(ESCYLD2!BU$4,'[1]INTERNAL PARAMETERS-1'!$B$5:$J$44,5,FALSE)*VLOOKUP(ESCYLD2!BU$4,'[1]INTERNAL PARAMETERS-1'!$B$5:$J$44,6,FALSE)*VLOOKUP(ESCYLD2!BU$4,'[1]INTERNAL PARAMETERS-1'!$B$5:$J$44,3,FALSE) + ESCYLD1!BU30*(1-VLOOKUP(ESCYLD2!BU$4,'[1]INTERNAL PARAMETERS-1'!$B$5:$J$44,5,FALSE))*VLOOKUP(ESCYLD2!BU$4,'[1]INTERNAL PARAMETERS-1'!$B$5:$J$44,8,FALSE)*VLOOKUP(ESCYLD2!BU$4,'[1]INTERNAL PARAMETERS-1'!$B$5:$J$44,3,FALSE)</f>
        <v>0</v>
      </c>
      <c r="BV30" s="52">
        <f>ESCYLD1!BV30*VLOOKUP(ESCYLD2!BV$4,'[1]INTERNAL PARAMETERS-1'!$B$5:$J$44,5,FALSE)*VLOOKUP(ESCYLD2!BV$4,'[1]INTERNAL PARAMETERS-1'!$B$5:$J$44,6,FALSE)*VLOOKUP(ESCYLD2!BV$4,'[1]INTERNAL PARAMETERS-1'!$B$5:$J$44,3,FALSE) + ESCYLD1!BV30*(1-VLOOKUP(ESCYLD2!BV$4,'[1]INTERNAL PARAMETERS-1'!$B$5:$J$44,5,FALSE))*VLOOKUP(ESCYLD2!BV$4,'[1]INTERNAL PARAMETERS-1'!$B$5:$J$44,8,FALSE)*VLOOKUP(ESCYLD2!BV$4,'[1]INTERNAL PARAMETERS-1'!$B$5:$J$44,3,FALSE)</f>
        <v>0</v>
      </c>
      <c r="BW30" s="52">
        <f>ESCYLD1!BW30*VLOOKUP(ESCYLD2!BW$4,'[1]INTERNAL PARAMETERS-1'!$B$5:$J$44,5,FALSE)*VLOOKUP(ESCYLD2!BW$4,'[1]INTERNAL PARAMETERS-1'!$B$5:$J$44,6,FALSE)*VLOOKUP(ESCYLD2!BW$4,'[1]INTERNAL PARAMETERS-1'!$B$5:$J$44,3,FALSE) + ESCYLD1!BW30*(1-VLOOKUP(ESCYLD2!BW$4,'[1]INTERNAL PARAMETERS-1'!$B$5:$J$44,5,FALSE))*VLOOKUP(ESCYLD2!BW$4,'[1]INTERNAL PARAMETERS-1'!$B$5:$J$44,8,FALSE)*VLOOKUP(ESCYLD2!BW$4,'[1]INTERNAL PARAMETERS-1'!$B$5:$J$44,3,FALSE)</f>
        <v>0</v>
      </c>
      <c r="BX30" s="52">
        <f>ESCYLD1!BX30*VLOOKUP(ESCYLD2!BX$4,'[1]INTERNAL PARAMETERS-1'!$B$5:$J$44,5,FALSE)*VLOOKUP(ESCYLD2!BX$4,'[1]INTERNAL PARAMETERS-1'!$B$5:$J$44,6,FALSE)*VLOOKUP(ESCYLD2!BX$4,'[1]INTERNAL PARAMETERS-1'!$B$5:$J$44,3,FALSE) + ESCYLD1!BX30*(1-VLOOKUP(ESCYLD2!BX$4,'[1]INTERNAL PARAMETERS-1'!$B$5:$J$44,5,FALSE))*VLOOKUP(ESCYLD2!BX$4,'[1]INTERNAL PARAMETERS-1'!$B$5:$J$44,8,FALSE)*VLOOKUP(ESCYLD2!BX$4,'[1]INTERNAL PARAMETERS-1'!$B$5:$J$44,3,FALSE)</f>
        <v>0</v>
      </c>
      <c r="BY30" s="52">
        <f>ESCYLD1!BY30*VLOOKUP(ESCYLD2!BY$4,'[1]INTERNAL PARAMETERS-1'!$B$5:$J$44,5,FALSE)*VLOOKUP(ESCYLD2!BY$4,'[1]INTERNAL PARAMETERS-1'!$B$5:$J$44,6,FALSE)*VLOOKUP(ESCYLD2!BY$4,'[1]INTERNAL PARAMETERS-1'!$B$5:$J$44,3,FALSE) + ESCYLD1!BY30*(1-VLOOKUP(ESCYLD2!BY$4,'[1]INTERNAL PARAMETERS-1'!$B$5:$J$44,5,FALSE))*VLOOKUP(ESCYLD2!BY$4,'[1]INTERNAL PARAMETERS-1'!$B$5:$J$44,8,FALSE)*VLOOKUP(ESCYLD2!BY$4,'[1]INTERNAL PARAMETERS-1'!$B$5:$J$44,3,FALSE)</f>
        <v>0</v>
      </c>
      <c r="BZ30" s="52">
        <f>ESCYLD1!BZ30*VLOOKUP(ESCYLD2!BZ$4,'[1]INTERNAL PARAMETERS-1'!$B$5:$J$44,5,FALSE)*VLOOKUP(ESCYLD2!BZ$4,'[1]INTERNAL PARAMETERS-1'!$B$5:$J$44,6,FALSE)*VLOOKUP(ESCYLD2!BZ$4,'[1]INTERNAL PARAMETERS-1'!$B$5:$J$44,3,FALSE) + ESCYLD1!BZ30*(1-VLOOKUP(ESCYLD2!BZ$4,'[1]INTERNAL PARAMETERS-1'!$B$5:$J$44,5,FALSE))*VLOOKUP(ESCYLD2!BZ$4,'[1]INTERNAL PARAMETERS-1'!$B$5:$J$44,8,FALSE)*VLOOKUP(ESCYLD2!BZ$4,'[1]INTERNAL PARAMETERS-1'!$B$5:$J$44,3,FALSE)</f>
        <v>4.9702585063494242E-3</v>
      </c>
      <c r="CA30" s="52">
        <f>ESCYLD1!CA30*VLOOKUP(ESCYLD2!CA$4,'[1]INTERNAL PARAMETERS-1'!$B$5:$J$44,5,FALSE)*VLOOKUP(ESCYLD2!CA$4,'[1]INTERNAL PARAMETERS-1'!$B$5:$J$44,6,FALSE)*VLOOKUP(ESCYLD2!CA$4,'[1]INTERNAL PARAMETERS-1'!$B$5:$J$44,3,FALSE) + ESCYLD1!CA30*(1-VLOOKUP(ESCYLD2!CA$4,'[1]INTERNAL PARAMETERS-1'!$B$5:$J$44,5,FALSE))*VLOOKUP(ESCYLD2!CA$4,'[1]INTERNAL PARAMETERS-1'!$B$5:$J$44,8,FALSE)*VLOOKUP(ESCYLD2!CA$4,'[1]INTERNAL PARAMETERS-1'!$B$5:$J$44,3,FALSE)</f>
        <v>0</v>
      </c>
      <c r="CB30" s="52">
        <f>ESCYLD1!CB30*VLOOKUP(ESCYLD2!CB$4,'[1]INTERNAL PARAMETERS-1'!$B$5:$J$44,5,FALSE)*VLOOKUP(ESCYLD2!CB$4,'[1]INTERNAL PARAMETERS-1'!$B$5:$J$44,6,FALSE)*VLOOKUP(ESCYLD2!CB$4,'[1]INTERNAL PARAMETERS-1'!$B$5:$J$44,3,FALSE) + ESCYLD1!CB30*(1-VLOOKUP(ESCYLD2!CB$4,'[1]INTERNAL PARAMETERS-1'!$B$5:$J$44,5,FALSE))*VLOOKUP(ESCYLD2!CB$4,'[1]INTERNAL PARAMETERS-1'!$B$5:$J$44,8,FALSE)*VLOOKUP(ESCYLD2!CB$4,'[1]INTERNAL PARAMETERS-1'!$B$5:$J$44,3,FALSE)</f>
        <v>0</v>
      </c>
      <c r="CC30" s="52">
        <f>ESCYLD1!CC30*VLOOKUP(ESCYLD2!CC$4,'[1]INTERNAL PARAMETERS-1'!$B$5:$J$44,5,FALSE)*VLOOKUP(ESCYLD2!CC$4,'[1]INTERNAL PARAMETERS-1'!$B$5:$J$44,6,FALSE)*VLOOKUP(ESCYLD2!CC$4,'[1]INTERNAL PARAMETERS-1'!$B$5:$J$44,3,FALSE) + ESCYLD1!CC30*(1-VLOOKUP(ESCYLD2!CC$4,'[1]INTERNAL PARAMETERS-1'!$B$5:$J$44,5,FALSE))*VLOOKUP(ESCYLD2!CC$4,'[1]INTERNAL PARAMETERS-1'!$B$5:$J$44,8,FALSE)*VLOOKUP(ESCYLD2!CC$4,'[1]INTERNAL PARAMETERS-1'!$B$5:$J$44,3,FALSE)</f>
        <v>3.2100275515765865E-2</v>
      </c>
      <c r="CD30" s="52">
        <f>ESCYLD1!CD30*VLOOKUP(ESCYLD2!CD$4,'[1]INTERNAL PARAMETERS-1'!$B$5:$J$44,5,FALSE)*VLOOKUP(ESCYLD2!CD$4,'[1]INTERNAL PARAMETERS-1'!$B$5:$J$44,6,FALSE)*VLOOKUP(ESCYLD2!CD$4,'[1]INTERNAL PARAMETERS-1'!$B$5:$J$44,3,FALSE) + ESCYLD1!CD30*(1-VLOOKUP(ESCYLD2!CD$4,'[1]INTERNAL PARAMETERS-1'!$B$5:$J$44,5,FALSE))*VLOOKUP(ESCYLD2!CD$4,'[1]INTERNAL PARAMETERS-1'!$B$5:$J$44,8,FALSE)*VLOOKUP(ESCYLD2!CD$4,'[1]INTERNAL PARAMETERS-1'!$B$5:$J$44,3,FALSE)</f>
        <v>4.4785109457751167E-2</v>
      </c>
      <c r="CE30" s="52">
        <f>ESCYLD1!CE30*VLOOKUP(ESCYLD2!CE$4,'[1]INTERNAL PARAMETERS-1'!$B$5:$J$44,5,FALSE)*VLOOKUP(ESCYLD2!CE$4,'[1]INTERNAL PARAMETERS-1'!$B$5:$J$44,6,FALSE)*VLOOKUP(ESCYLD2!CE$4,'[1]INTERNAL PARAMETERS-1'!$B$5:$J$44,3,FALSE) + ESCYLD1!CE30*(1-VLOOKUP(ESCYLD2!CE$4,'[1]INTERNAL PARAMETERS-1'!$B$5:$J$44,5,FALSE))*VLOOKUP(ESCYLD2!CE$4,'[1]INTERNAL PARAMETERS-1'!$B$5:$J$44,8,FALSE)*VLOOKUP(ESCYLD2!CE$4,'[1]INTERNAL PARAMETERS-1'!$B$5:$J$44,3,FALSE)</f>
        <v>0.1038163800609031</v>
      </c>
      <c r="CF30" s="52">
        <f>ESCYLD1!CF30*VLOOKUP(ESCYLD2!CF$4,'[1]INTERNAL PARAMETERS-1'!$B$5:$J$44,5,FALSE)*VLOOKUP(ESCYLD2!CF$4,'[1]INTERNAL PARAMETERS-1'!$B$5:$J$44,6,FALSE)*VLOOKUP(ESCYLD2!CF$4,'[1]INTERNAL PARAMETERS-1'!$B$5:$J$44,3,FALSE) + ESCYLD1!CF30*(1-VLOOKUP(ESCYLD2!CF$4,'[1]INTERNAL PARAMETERS-1'!$B$5:$J$44,5,FALSE))*VLOOKUP(ESCYLD2!CF$4,'[1]INTERNAL PARAMETERS-1'!$B$5:$J$44,8,FALSE)*VLOOKUP(ESCYLD2!CF$4,'[1]INTERNAL PARAMETERS-1'!$B$5:$J$44,3,FALSE)</f>
        <v>8.6150628805436308E-2</v>
      </c>
      <c r="CG30" s="52">
        <f>ESCYLD1!CG30*VLOOKUP(ESCYLD2!CG$4,'[1]INTERNAL PARAMETERS-1'!$B$5:$J$44,5,FALSE)*VLOOKUP(ESCYLD2!CG$4,'[1]INTERNAL PARAMETERS-1'!$B$5:$J$44,6,FALSE)*VLOOKUP(ESCYLD2!CG$4,'[1]INTERNAL PARAMETERS-1'!$B$5:$J$44,3,FALSE) + ESCYLD1!CG30*(1-VLOOKUP(ESCYLD2!CG$4,'[1]INTERNAL PARAMETERS-1'!$B$5:$J$44,5,FALSE))*VLOOKUP(ESCYLD2!CG$4,'[1]INTERNAL PARAMETERS-1'!$B$5:$J$44,8,FALSE)*VLOOKUP(ESCYLD2!CG$4,'[1]INTERNAL PARAMETERS-1'!$B$5:$J$44,3,FALSE)</f>
        <v>2.2837994860365166E-3</v>
      </c>
      <c r="CH30" s="51">
        <f>ESCYLD1!CH30*VLOOKUP(ESCYLD2!CH$4,'[1]INTERNAL PARAMETERS-1'!$B$5:$J$44,5,FALSE)*VLOOKUP(ESCYLD2!CH$4,'[1]INTERNAL PARAMETERS-1'!$B$5:$J$44,6,FALSE)*VLOOKUP(ESCYLD2!CH$4,'[1]INTERNAL PARAMETERS-1'!$B$5:$J$44,3,FALSE) + ESCYLD1!CH30*(1-VLOOKUP(ESCYLD2!CH$4,'[1]INTERNAL PARAMETERS-1'!$B$5:$J$44,5,FALSE))*VLOOKUP(ESCYLD2!CH$4,'[1]INTERNAL PARAMETERS-1'!$B$5:$J$44,8,FALSE)*VLOOKUP(ESCYLD2!CH$4,'[1]INTERNAL PARAMETERS-1'!$B$5:$J$44,3,FALSE)</f>
        <v>0</v>
      </c>
      <c r="CJ30" s="53">
        <f t="shared" si="0"/>
        <v>2185.1748579890946</v>
      </c>
      <c r="CK30" s="51">
        <f t="shared" si="1"/>
        <v>40.755605667961468</v>
      </c>
    </row>
    <row r="31" spans="2:89" x14ac:dyDescent="0.5">
      <c r="B31" s="66" t="s">
        <v>5</v>
      </c>
      <c r="C31" s="65" t="s">
        <v>72</v>
      </c>
      <c r="D31" s="65" t="s">
        <v>81</v>
      </c>
      <c r="E31" s="151">
        <f>ESC!AF31</f>
        <v>3305.9829440364128</v>
      </c>
      <c r="F31" s="64">
        <f>'[1]INTERNAL PARAMETERS-1'!M13</f>
        <v>44.225000000000001</v>
      </c>
      <c r="G31" s="53">
        <f>ESCYLD1!G31*VLOOKUP(ESCYLD2!G$4,'[1]INTERNAL PARAMETERS-1'!$B$5:$J$44,5,FALSE)*VLOOKUP(ESCYLD2!G$4,'[1]INTERNAL PARAMETERS-1'!$B$5:$J$44,7,FALSE)*ESCYLD2!$F31 + ESCYLD1!G31*(1-VLOOKUP(ESCYLD2!G$4,'[1]INTERNAL PARAMETERS-1'!$B$5:$J$44,5,FALSE))*VLOOKUP(ESCYLD2!G$4,'[1]INTERNAL PARAMETERS-1'!$B$5:$J$44,9,FALSE)*ESCYLD2!$F31</f>
        <v>506.29306589626606</v>
      </c>
      <c r="H31" s="52">
        <f>ESCYLD1!H31*VLOOKUP(ESCYLD2!H$4,'[1]INTERNAL PARAMETERS-1'!$B$5:$J$44,5,FALSE)*VLOOKUP(ESCYLD2!H$4,'[1]INTERNAL PARAMETERS-1'!$B$5:$J$44,7,FALSE)*ESCYLD2!$F31 + ESCYLD1!H31*(1-VLOOKUP(ESCYLD2!H$4,'[1]INTERNAL PARAMETERS-1'!$B$5:$J$44,5,FALSE))*VLOOKUP(ESCYLD2!H$4,'[1]INTERNAL PARAMETERS-1'!$B$5:$J$44,9,FALSE)*ESCYLD2!$F31</f>
        <v>242.8722094362636</v>
      </c>
      <c r="I31" s="52">
        <f>ESCYLD1!I31*VLOOKUP(ESCYLD2!I$4,'[1]INTERNAL PARAMETERS-1'!$B$5:$J$44,5,FALSE)*VLOOKUP(ESCYLD2!I$4,'[1]INTERNAL PARAMETERS-1'!$B$5:$J$44,7,FALSE)*ESCYLD2!$F31 + ESCYLD1!I31*(1-VLOOKUP(ESCYLD2!I$4,'[1]INTERNAL PARAMETERS-1'!$B$5:$J$44,5,FALSE))*VLOOKUP(ESCYLD2!I$4,'[1]INTERNAL PARAMETERS-1'!$B$5:$J$44,9,FALSE)*ESCYLD2!$F31</f>
        <v>346.82406039431351</v>
      </c>
      <c r="J31" s="52">
        <f>ESCYLD1!J31*VLOOKUP(ESCYLD2!J$4,'[1]INTERNAL PARAMETERS-1'!$B$5:$J$44,5,FALSE)*VLOOKUP(ESCYLD2!J$4,'[1]INTERNAL PARAMETERS-1'!$B$5:$J$44,7,FALSE)*ESCYLD2!$F31 + ESCYLD1!J31*(1-VLOOKUP(ESCYLD2!J$4,'[1]INTERNAL PARAMETERS-1'!$B$5:$J$44,5,FALSE))*VLOOKUP(ESCYLD2!J$4,'[1]INTERNAL PARAMETERS-1'!$B$5:$J$44,9,FALSE)*ESCYLD2!$F31</f>
        <v>0</v>
      </c>
      <c r="K31" s="52">
        <f>ESCYLD1!K31*VLOOKUP(ESCYLD2!K$4,'[1]INTERNAL PARAMETERS-1'!$B$5:$J$44,5,FALSE)*VLOOKUP(ESCYLD2!K$4,'[1]INTERNAL PARAMETERS-1'!$B$5:$J$44,7,FALSE)*ESCYLD2!$F31 + ESCYLD1!K31*(1-VLOOKUP(ESCYLD2!K$4,'[1]INTERNAL PARAMETERS-1'!$B$5:$J$44,5,FALSE))*VLOOKUP(ESCYLD2!K$4,'[1]INTERNAL PARAMETERS-1'!$B$5:$J$44,9,FALSE)*ESCYLD2!$F31</f>
        <v>5.2739823560907739</v>
      </c>
      <c r="L31" s="52">
        <f>ESCYLD1!L31*VLOOKUP(ESCYLD2!L$4,'[1]INTERNAL PARAMETERS-1'!$B$5:$J$44,5,FALSE)*VLOOKUP(ESCYLD2!L$4,'[1]INTERNAL PARAMETERS-1'!$B$5:$J$44,7,FALSE)*ESCYLD2!$F31 + ESCYLD1!L31*(1-VLOOKUP(ESCYLD2!L$4,'[1]INTERNAL PARAMETERS-1'!$B$5:$J$44,5,FALSE))*VLOOKUP(ESCYLD2!L$4,'[1]INTERNAL PARAMETERS-1'!$B$5:$J$44,9,FALSE)*ESCYLD2!$F31</f>
        <v>0</v>
      </c>
      <c r="M31" s="52">
        <f>ESCYLD1!M31*VLOOKUP(ESCYLD2!M$4,'[1]INTERNAL PARAMETERS-1'!$B$5:$J$44,5,FALSE)*VLOOKUP(ESCYLD2!M$4,'[1]INTERNAL PARAMETERS-1'!$B$5:$J$44,7,FALSE)*ESCYLD2!$F31 + ESCYLD1!M31*(1-VLOOKUP(ESCYLD2!M$4,'[1]INTERNAL PARAMETERS-1'!$B$5:$J$44,5,FALSE))*VLOOKUP(ESCYLD2!M$4,'[1]INTERNAL PARAMETERS-1'!$B$5:$J$44,9,FALSE)*ESCYLD2!$F31</f>
        <v>9.517922564336363</v>
      </c>
      <c r="N31" s="52">
        <f>ESCYLD1!N31*VLOOKUP(ESCYLD2!N$4,'[1]INTERNAL PARAMETERS-1'!$B$5:$J$44,5,FALSE)*VLOOKUP(ESCYLD2!N$4,'[1]INTERNAL PARAMETERS-1'!$B$5:$J$44,7,FALSE)*ESCYLD2!$F31 + ESCYLD1!N31*(1-VLOOKUP(ESCYLD2!N$4,'[1]INTERNAL PARAMETERS-1'!$B$5:$J$44,5,FALSE))*VLOOKUP(ESCYLD2!N$4,'[1]INTERNAL PARAMETERS-1'!$B$5:$J$44,9,FALSE)*ESCYLD2!$F31</f>
        <v>1.1428533497808786</v>
      </c>
      <c r="O31" s="52">
        <f>ESCYLD1!O31*VLOOKUP(ESCYLD2!O$4,'[1]INTERNAL PARAMETERS-1'!$B$5:$J$44,5,FALSE)*VLOOKUP(ESCYLD2!O$4,'[1]INTERNAL PARAMETERS-1'!$B$5:$J$44,7,FALSE)*ESCYLD2!$F31 + ESCYLD1!O31*(1-VLOOKUP(ESCYLD2!O$4,'[1]INTERNAL PARAMETERS-1'!$B$5:$J$44,5,FALSE))*VLOOKUP(ESCYLD2!O$4,'[1]INTERNAL PARAMETERS-1'!$B$5:$J$44,9,FALSE)*ESCYLD2!$F31</f>
        <v>0</v>
      </c>
      <c r="P31" s="52">
        <f>ESCYLD1!P31*VLOOKUP(ESCYLD2!P$4,'[1]INTERNAL PARAMETERS-1'!$B$5:$J$44,5,FALSE)*VLOOKUP(ESCYLD2!P$4,'[1]INTERNAL PARAMETERS-1'!$B$5:$J$44,7,FALSE)*ESCYLD2!$F31 + ESCYLD1!P31*(1-VLOOKUP(ESCYLD2!P$4,'[1]INTERNAL PARAMETERS-1'!$B$5:$J$44,5,FALSE))*VLOOKUP(ESCYLD2!P$4,'[1]INTERNAL PARAMETERS-1'!$B$5:$J$44,9,FALSE)*ESCYLD2!$F31</f>
        <v>0</v>
      </c>
      <c r="Q31" s="52">
        <f>ESCYLD1!Q31*VLOOKUP(ESCYLD2!Q$4,'[1]INTERNAL PARAMETERS-1'!$B$5:$J$44,5,FALSE)*VLOOKUP(ESCYLD2!Q$4,'[1]INTERNAL PARAMETERS-1'!$B$5:$J$44,7,FALSE)*ESCYLD2!$F31 + ESCYLD1!Q31*(1-VLOOKUP(ESCYLD2!Q$4,'[1]INTERNAL PARAMETERS-1'!$B$5:$J$44,5,FALSE))*VLOOKUP(ESCYLD2!Q$4,'[1]INTERNAL PARAMETERS-1'!$B$5:$J$44,9,FALSE)*ESCYLD2!$F31</f>
        <v>0</v>
      </c>
      <c r="R31" s="52">
        <f>ESCYLD1!R31*VLOOKUP(ESCYLD2!R$4,'[1]INTERNAL PARAMETERS-1'!$B$5:$J$44,5,FALSE)*VLOOKUP(ESCYLD2!R$4,'[1]INTERNAL PARAMETERS-1'!$B$5:$J$44,7,FALSE)*ESCYLD2!$F31 + ESCYLD1!R31*(1-VLOOKUP(ESCYLD2!R$4,'[1]INTERNAL PARAMETERS-1'!$B$5:$J$44,5,FALSE))*VLOOKUP(ESCYLD2!R$4,'[1]INTERNAL PARAMETERS-1'!$B$5:$J$44,9,FALSE)*ESCYLD2!$F31</f>
        <v>0.62506457553668426</v>
      </c>
      <c r="S31" s="52">
        <f>ESCYLD1!S31*VLOOKUP(ESCYLD2!S$4,'[1]INTERNAL PARAMETERS-1'!$B$5:$J$44,5,FALSE)*VLOOKUP(ESCYLD2!S$4,'[1]INTERNAL PARAMETERS-1'!$B$5:$J$44,7,FALSE)*ESCYLD2!$F31 + ESCYLD1!S31*(1-VLOOKUP(ESCYLD2!S$4,'[1]INTERNAL PARAMETERS-1'!$B$5:$J$44,5,FALSE))*VLOOKUP(ESCYLD2!S$4,'[1]INTERNAL PARAMETERS-1'!$B$5:$J$44,9,FALSE)*ESCYLD2!$F31</f>
        <v>57.013535920050721</v>
      </c>
      <c r="T31" s="52">
        <f>ESCYLD1!T31*VLOOKUP(ESCYLD2!T$4,'[1]INTERNAL PARAMETERS-1'!$B$5:$J$44,5,FALSE)*VLOOKUP(ESCYLD2!T$4,'[1]INTERNAL PARAMETERS-1'!$B$5:$J$44,7,FALSE)*ESCYLD2!$F31 + ESCYLD1!T31*(1-VLOOKUP(ESCYLD2!T$4,'[1]INTERNAL PARAMETERS-1'!$B$5:$J$44,5,FALSE))*VLOOKUP(ESCYLD2!T$4,'[1]INTERNAL PARAMETERS-1'!$B$5:$J$44,9,FALSE)*ESCYLD2!$F31</f>
        <v>14.065707434723796</v>
      </c>
      <c r="U31" s="52">
        <f>ESCYLD1!U31*VLOOKUP(ESCYLD2!U$4,'[1]INTERNAL PARAMETERS-1'!$B$5:$J$44,5,FALSE)*VLOOKUP(ESCYLD2!U$4,'[1]INTERNAL PARAMETERS-1'!$B$5:$J$44,7,FALSE)*ESCYLD2!$F31 + ESCYLD1!U31*(1-VLOOKUP(ESCYLD2!U$4,'[1]INTERNAL PARAMETERS-1'!$B$5:$J$44,5,FALSE))*VLOOKUP(ESCYLD2!U$4,'[1]INTERNAL PARAMETERS-1'!$B$5:$J$44,9,FALSE)*ESCYLD2!$F31</f>
        <v>8.8303588416007948</v>
      </c>
      <c r="V31" s="52">
        <f>ESCYLD1!V31*VLOOKUP(ESCYLD2!V$4,'[1]INTERNAL PARAMETERS-1'!$B$5:$J$44,5,FALSE)*VLOOKUP(ESCYLD2!V$4,'[1]INTERNAL PARAMETERS-1'!$B$5:$J$44,7,FALSE)*ESCYLD2!$F31 + ESCYLD1!V31*(1-VLOOKUP(ESCYLD2!V$4,'[1]INTERNAL PARAMETERS-1'!$B$5:$J$44,5,FALSE))*VLOOKUP(ESCYLD2!V$4,'[1]INTERNAL PARAMETERS-1'!$B$5:$J$44,9,FALSE)*ESCYLD2!$F31</f>
        <v>30.792541183815658</v>
      </c>
      <c r="W31" s="52">
        <f>ESCYLD1!W31*VLOOKUP(ESCYLD2!W$4,'[1]INTERNAL PARAMETERS-1'!$B$5:$J$44,5,FALSE)*VLOOKUP(ESCYLD2!W$4,'[1]INTERNAL PARAMETERS-1'!$B$5:$J$44,7,FALSE)*ESCYLD2!$F31 + ESCYLD1!W31*(1-VLOOKUP(ESCYLD2!W$4,'[1]INTERNAL PARAMETERS-1'!$B$5:$J$44,5,FALSE))*VLOOKUP(ESCYLD2!W$4,'[1]INTERNAL PARAMETERS-1'!$B$5:$J$44,9,FALSE)*ESCYLD2!$F31</f>
        <v>0</v>
      </c>
      <c r="X31" s="52">
        <f>ESCYLD1!X31*VLOOKUP(ESCYLD2!X$4,'[1]INTERNAL PARAMETERS-1'!$B$5:$J$44,5,FALSE)*VLOOKUP(ESCYLD2!X$4,'[1]INTERNAL PARAMETERS-1'!$B$5:$J$44,7,FALSE)*ESCYLD2!$F31 + ESCYLD1!X31*(1-VLOOKUP(ESCYLD2!X$4,'[1]INTERNAL PARAMETERS-1'!$B$5:$J$44,5,FALSE))*VLOOKUP(ESCYLD2!X$4,'[1]INTERNAL PARAMETERS-1'!$B$5:$J$44,9,FALSE)*ESCYLD2!$F31</f>
        <v>0</v>
      </c>
      <c r="Y31" s="52">
        <f>ESCYLD1!Y31*VLOOKUP(ESCYLD2!Y$4,'[1]INTERNAL PARAMETERS-1'!$B$5:$J$44,5,FALSE)*VLOOKUP(ESCYLD2!Y$4,'[1]INTERNAL PARAMETERS-1'!$B$5:$J$44,7,FALSE)*ESCYLD2!$F31 + ESCYLD1!Y31*(1-VLOOKUP(ESCYLD2!Y$4,'[1]INTERNAL PARAMETERS-1'!$B$5:$J$44,5,FALSE))*VLOOKUP(ESCYLD2!Y$4,'[1]INTERNAL PARAMETERS-1'!$B$5:$J$44,9,FALSE)*ESCYLD2!$F31</f>
        <v>0</v>
      </c>
      <c r="Z31" s="52">
        <f>ESCYLD1!Z31*VLOOKUP(ESCYLD2!Z$4,'[1]INTERNAL PARAMETERS-1'!$B$5:$J$44,5,FALSE)*VLOOKUP(ESCYLD2!Z$4,'[1]INTERNAL PARAMETERS-1'!$B$5:$J$44,7,FALSE)*ESCYLD2!$F31 + ESCYLD1!Z31*(1-VLOOKUP(ESCYLD2!Z$4,'[1]INTERNAL PARAMETERS-1'!$B$5:$J$44,5,FALSE))*VLOOKUP(ESCYLD2!Z$4,'[1]INTERNAL PARAMETERS-1'!$B$5:$J$44,9,FALSE)*ESCYLD2!$F31</f>
        <v>0</v>
      </c>
      <c r="AA31" s="52">
        <f>ESCYLD1!AA31*VLOOKUP(ESCYLD2!AA$4,'[1]INTERNAL PARAMETERS-1'!$B$5:$J$44,5,FALSE)*VLOOKUP(ESCYLD2!AA$4,'[1]INTERNAL PARAMETERS-1'!$B$5:$J$44,7,FALSE)*ESCYLD2!$F31 + ESCYLD1!AA31*(1-VLOOKUP(ESCYLD2!AA$4,'[1]INTERNAL PARAMETERS-1'!$B$5:$J$44,5,FALSE))*VLOOKUP(ESCYLD2!AA$4,'[1]INTERNAL PARAMETERS-1'!$B$5:$J$44,9,FALSE)*ESCYLD2!$F31</f>
        <v>0</v>
      </c>
      <c r="AB31" s="52">
        <f>ESCYLD1!AB31*VLOOKUP(ESCYLD2!AB$4,'[1]INTERNAL PARAMETERS-1'!$B$5:$J$44,5,FALSE)*VLOOKUP(ESCYLD2!AB$4,'[1]INTERNAL PARAMETERS-1'!$B$5:$J$44,7,FALSE)*ESCYLD2!$F31 + ESCYLD1!AB31*(1-VLOOKUP(ESCYLD2!AB$4,'[1]INTERNAL PARAMETERS-1'!$B$5:$J$44,5,FALSE))*VLOOKUP(ESCYLD2!AB$4,'[1]INTERNAL PARAMETERS-1'!$B$5:$J$44,9,FALSE)*ESCYLD2!$F31</f>
        <v>0</v>
      </c>
      <c r="AC31" s="52">
        <f>ESCYLD1!AC31*VLOOKUP(ESCYLD2!AC$4,'[1]INTERNAL PARAMETERS-1'!$B$5:$J$44,5,FALSE)*VLOOKUP(ESCYLD2!AC$4,'[1]INTERNAL PARAMETERS-1'!$B$5:$J$44,7,FALSE)*ESCYLD2!$F31 + ESCYLD1!AC31*(1-VLOOKUP(ESCYLD2!AC$4,'[1]INTERNAL PARAMETERS-1'!$B$5:$J$44,5,FALSE))*VLOOKUP(ESCYLD2!AC$4,'[1]INTERNAL PARAMETERS-1'!$B$5:$J$44,9,FALSE)*ESCYLD2!$F31</f>
        <v>0</v>
      </c>
      <c r="AD31" s="52">
        <f>ESCYLD1!AD31*VLOOKUP(ESCYLD2!AD$4,'[1]INTERNAL PARAMETERS-1'!$B$5:$J$44,5,FALSE)*VLOOKUP(ESCYLD2!AD$4,'[1]INTERNAL PARAMETERS-1'!$B$5:$J$44,7,FALSE)*ESCYLD2!$F31 + ESCYLD1!AD31*(1-VLOOKUP(ESCYLD2!AD$4,'[1]INTERNAL PARAMETERS-1'!$B$5:$J$44,5,FALSE))*VLOOKUP(ESCYLD2!AD$4,'[1]INTERNAL PARAMETERS-1'!$B$5:$J$44,9,FALSE)*ESCYLD2!$F31</f>
        <v>0</v>
      </c>
      <c r="AE31" s="52">
        <f>ESCYLD1!AE31*VLOOKUP(ESCYLD2!AE$4,'[1]INTERNAL PARAMETERS-1'!$B$5:$J$44,5,FALSE)*VLOOKUP(ESCYLD2!AE$4,'[1]INTERNAL PARAMETERS-1'!$B$5:$J$44,7,FALSE)*ESCYLD2!$F31 + ESCYLD1!AE31*(1-VLOOKUP(ESCYLD2!AE$4,'[1]INTERNAL PARAMETERS-1'!$B$5:$J$44,5,FALSE))*VLOOKUP(ESCYLD2!AE$4,'[1]INTERNAL PARAMETERS-1'!$B$5:$J$44,9,FALSE)*ESCYLD2!$F31</f>
        <v>0</v>
      </c>
      <c r="AF31" s="52">
        <f>ESCYLD1!AF31*VLOOKUP(ESCYLD2!AF$4,'[1]INTERNAL PARAMETERS-1'!$B$5:$J$44,5,FALSE)*VLOOKUP(ESCYLD2!AF$4,'[1]INTERNAL PARAMETERS-1'!$B$5:$J$44,7,FALSE)*ESCYLD2!$F31 + ESCYLD1!AF31*(1-VLOOKUP(ESCYLD2!AF$4,'[1]INTERNAL PARAMETERS-1'!$B$5:$J$44,5,FALSE))*VLOOKUP(ESCYLD2!AF$4,'[1]INTERNAL PARAMETERS-1'!$B$5:$J$44,9,FALSE)*ESCYLD2!$F31</f>
        <v>0</v>
      </c>
      <c r="AG31" s="52">
        <f>ESCYLD1!AG31*VLOOKUP(ESCYLD2!AG$4,'[1]INTERNAL PARAMETERS-1'!$B$5:$J$44,5,FALSE)*VLOOKUP(ESCYLD2!AG$4,'[1]INTERNAL PARAMETERS-1'!$B$5:$J$44,7,FALSE)*ESCYLD2!$F31 + ESCYLD1!AG31*(1-VLOOKUP(ESCYLD2!AG$4,'[1]INTERNAL PARAMETERS-1'!$B$5:$J$44,5,FALSE))*VLOOKUP(ESCYLD2!AG$4,'[1]INTERNAL PARAMETERS-1'!$B$5:$J$44,9,FALSE)*ESCYLD2!$F31</f>
        <v>0</v>
      </c>
      <c r="AH31" s="52">
        <f>ESCYLD1!AH31*VLOOKUP(ESCYLD2!AH$4,'[1]INTERNAL PARAMETERS-1'!$B$5:$J$44,5,FALSE)*VLOOKUP(ESCYLD2!AH$4,'[1]INTERNAL PARAMETERS-1'!$B$5:$J$44,7,FALSE)*ESCYLD2!$F31 + ESCYLD1!AH31*(1-VLOOKUP(ESCYLD2!AH$4,'[1]INTERNAL PARAMETERS-1'!$B$5:$J$44,5,FALSE))*VLOOKUP(ESCYLD2!AH$4,'[1]INTERNAL PARAMETERS-1'!$B$5:$J$44,9,FALSE)*ESCYLD2!$F31</f>
        <v>0.42973189568147047</v>
      </c>
      <c r="AI31" s="52">
        <f>ESCYLD1!AI31*VLOOKUP(ESCYLD2!AI$4,'[1]INTERNAL PARAMETERS-1'!$B$5:$J$44,5,FALSE)*VLOOKUP(ESCYLD2!AI$4,'[1]INTERNAL PARAMETERS-1'!$B$5:$J$44,7,FALSE)*ESCYLD2!$F31 + ESCYLD1!AI31*(1-VLOOKUP(ESCYLD2!AI$4,'[1]INTERNAL PARAMETERS-1'!$B$5:$J$44,5,FALSE))*VLOOKUP(ESCYLD2!AI$4,'[1]INTERNAL PARAMETERS-1'!$B$5:$J$44,9,FALSE)*ESCYLD2!$F31</f>
        <v>0.19533267985521388</v>
      </c>
      <c r="AJ31" s="52">
        <f>ESCYLD1!AJ31*VLOOKUP(ESCYLD2!AJ$4,'[1]INTERNAL PARAMETERS-1'!$B$5:$J$44,5,FALSE)*VLOOKUP(ESCYLD2!AJ$4,'[1]INTERNAL PARAMETERS-1'!$B$5:$J$44,7,FALSE)*ESCYLD2!$F31 + ESCYLD1!AJ31*(1-VLOOKUP(ESCYLD2!AJ$4,'[1]INTERNAL PARAMETERS-1'!$B$5:$J$44,5,FALSE))*VLOOKUP(ESCYLD2!AJ$4,'[1]INTERNAL PARAMETERS-1'!$B$5:$J$44,9,FALSE)*ESCYLD2!$F31</f>
        <v>4.5713549162852347</v>
      </c>
      <c r="AK31" s="52">
        <f>ESCYLD1!AK31*VLOOKUP(ESCYLD2!AK$4,'[1]INTERNAL PARAMETERS-1'!$B$5:$J$44,5,FALSE)*VLOOKUP(ESCYLD2!AK$4,'[1]INTERNAL PARAMETERS-1'!$B$5:$J$44,7,FALSE)*ESCYLD2!$F31 + ESCYLD1!AK31*(1-VLOOKUP(ESCYLD2!AK$4,'[1]INTERNAL PARAMETERS-1'!$B$5:$J$44,5,FALSE))*VLOOKUP(ESCYLD2!AK$4,'[1]INTERNAL PARAMETERS-1'!$B$5:$J$44,9,FALSE)*ESCYLD2!$F31</f>
        <v>0</v>
      </c>
      <c r="AL31" s="52">
        <f>ESCYLD1!AL31*VLOOKUP(ESCYLD2!AL$4,'[1]INTERNAL PARAMETERS-1'!$B$5:$J$44,5,FALSE)*VLOOKUP(ESCYLD2!AL$4,'[1]INTERNAL PARAMETERS-1'!$B$5:$J$44,7,FALSE)*ESCYLD2!$F31 + ESCYLD1!AL31*(1-VLOOKUP(ESCYLD2!AL$4,'[1]INTERNAL PARAMETERS-1'!$B$5:$J$44,5,FALSE))*VLOOKUP(ESCYLD2!AL$4,'[1]INTERNAL PARAMETERS-1'!$B$5:$J$44,9,FALSE)*ESCYLD2!$F31</f>
        <v>0</v>
      </c>
      <c r="AM31" s="52">
        <f>ESCYLD1!AM31*VLOOKUP(ESCYLD2!AM$4,'[1]INTERNAL PARAMETERS-1'!$B$5:$J$44,5,FALSE)*VLOOKUP(ESCYLD2!AM$4,'[1]INTERNAL PARAMETERS-1'!$B$5:$J$44,7,FALSE)*ESCYLD2!$F31 + ESCYLD1!AM31*(1-VLOOKUP(ESCYLD2!AM$4,'[1]INTERNAL PARAMETERS-1'!$B$5:$J$44,5,FALSE))*VLOOKUP(ESCYLD2!AM$4,'[1]INTERNAL PARAMETERS-1'!$B$5:$J$44,9,FALSE)*ESCYLD2!$F31</f>
        <v>0</v>
      </c>
      <c r="AN31" s="52">
        <f>ESCYLD1!AN31*VLOOKUP(ESCYLD2!AN$4,'[1]INTERNAL PARAMETERS-1'!$B$5:$J$44,5,FALSE)*VLOOKUP(ESCYLD2!AN$4,'[1]INTERNAL PARAMETERS-1'!$B$5:$J$44,7,FALSE)*ESCYLD2!$F31 + ESCYLD1!AN31*(1-VLOOKUP(ESCYLD2!AN$4,'[1]INTERNAL PARAMETERS-1'!$B$5:$J$44,5,FALSE))*VLOOKUP(ESCYLD2!AN$4,'[1]INTERNAL PARAMETERS-1'!$B$5:$J$44,9,FALSE)*ESCYLD2!$F31</f>
        <v>0</v>
      </c>
      <c r="AO31" s="52">
        <f>ESCYLD1!AO31*VLOOKUP(ESCYLD2!AO$4,'[1]INTERNAL PARAMETERS-1'!$B$5:$J$44,5,FALSE)*VLOOKUP(ESCYLD2!AO$4,'[1]INTERNAL PARAMETERS-1'!$B$5:$J$44,7,FALSE)*ESCYLD2!$F31 + ESCYLD1!AO31*(1-VLOOKUP(ESCYLD2!AO$4,'[1]INTERNAL PARAMETERS-1'!$B$5:$J$44,5,FALSE))*VLOOKUP(ESCYLD2!AO$4,'[1]INTERNAL PARAMETERS-1'!$B$5:$J$44,9,FALSE)*ESCYLD2!$F31</f>
        <v>0</v>
      </c>
      <c r="AP31" s="52">
        <f>ESCYLD1!AP31*VLOOKUP(ESCYLD2!AP$4,'[1]INTERNAL PARAMETERS-1'!$B$5:$J$44,5,FALSE)*VLOOKUP(ESCYLD2!AP$4,'[1]INTERNAL PARAMETERS-1'!$B$5:$J$44,7,FALSE)*ESCYLD2!$F31 + ESCYLD1!AP31*(1-VLOOKUP(ESCYLD2!AP$4,'[1]INTERNAL PARAMETERS-1'!$B$5:$J$44,5,FALSE))*VLOOKUP(ESCYLD2!AP$4,'[1]INTERNAL PARAMETERS-1'!$B$5:$J$44,9,FALSE)*ESCYLD2!$F31</f>
        <v>0</v>
      </c>
      <c r="AQ31" s="52">
        <f>ESCYLD1!AQ31*VLOOKUP(ESCYLD2!AQ$4,'[1]INTERNAL PARAMETERS-1'!$B$5:$J$44,5,FALSE)*VLOOKUP(ESCYLD2!AQ$4,'[1]INTERNAL PARAMETERS-1'!$B$5:$J$44,7,FALSE)*ESCYLD2!$F31 + ESCYLD1!AQ31*(1-VLOOKUP(ESCYLD2!AQ$4,'[1]INTERNAL PARAMETERS-1'!$B$5:$J$44,5,FALSE))*VLOOKUP(ESCYLD2!AQ$4,'[1]INTERNAL PARAMETERS-1'!$B$5:$J$44,9,FALSE)*ESCYLD2!$F31</f>
        <v>0</v>
      </c>
      <c r="AR31" s="52">
        <f>ESCYLD1!AR31*VLOOKUP(ESCYLD2!AR$4,'[1]INTERNAL PARAMETERS-1'!$B$5:$J$44,5,FALSE)*VLOOKUP(ESCYLD2!AR$4,'[1]INTERNAL PARAMETERS-1'!$B$5:$J$44,7,FALSE)*ESCYLD2!$F31 + ESCYLD1!AR31*(1-VLOOKUP(ESCYLD2!AR$4,'[1]INTERNAL PARAMETERS-1'!$B$5:$J$44,5,FALSE))*VLOOKUP(ESCYLD2!AR$4,'[1]INTERNAL PARAMETERS-1'!$B$5:$J$44,9,FALSE)*ESCYLD2!$F31</f>
        <v>0</v>
      </c>
      <c r="AS31" s="52">
        <f>ESCYLD1!AS31*VLOOKUP(ESCYLD2!AS$4,'[1]INTERNAL PARAMETERS-1'!$B$5:$J$44,5,FALSE)*VLOOKUP(ESCYLD2!AS$4,'[1]INTERNAL PARAMETERS-1'!$B$5:$J$44,7,FALSE)*ESCYLD2!$F31 + ESCYLD1!AS31*(1-VLOOKUP(ESCYLD2!AS$4,'[1]INTERNAL PARAMETERS-1'!$B$5:$J$44,5,FALSE))*VLOOKUP(ESCYLD2!AS$4,'[1]INTERNAL PARAMETERS-1'!$B$5:$J$44,9,FALSE)*ESCYLD2!$F31</f>
        <v>0</v>
      </c>
      <c r="AT31" s="51">
        <f>ESCYLD1!AT31*VLOOKUP(ESCYLD2!AT$4,'[1]INTERNAL PARAMETERS-1'!$B$5:$J$44,5,FALSE)*VLOOKUP(ESCYLD2!AT$4,'[1]INTERNAL PARAMETERS-1'!$B$5:$J$44,7,FALSE)*ESCYLD2!$F31 + ESCYLD1!AT31*(1-VLOOKUP(ESCYLD2!AT$4,'[1]INTERNAL PARAMETERS-1'!$B$5:$J$44,5,FALSE))*VLOOKUP(ESCYLD2!AT$4,'[1]INTERNAL PARAMETERS-1'!$B$5:$J$44,9,FALSE)*ESCYLD2!$F31</f>
        <v>0</v>
      </c>
      <c r="AU31" s="53">
        <f>ESCYLD1!AU31*VLOOKUP(ESCYLD2!AU$4,'[1]INTERNAL PARAMETERS-1'!$B$5:$J$44,5,FALSE)*VLOOKUP(ESCYLD2!AU$4,'[1]INTERNAL PARAMETERS-1'!$B$5:$J$44,6,FALSE)*VLOOKUP(ESCYLD2!AU$4,'[1]INTERNAL PARAMETERS-1'!$B$5:$J$44,3,FALSE) + ESCYLD1!AU31*(1-VLOOKUP(ESCYLD2!AU$4,'[1]INTERNAL PARAMETERS-1'!$B$5:$J$44,5,FALSE))*VLOOKUP(ESCYLD2!AU$4,'[1]INTERNAL PARAMETERS-1'!$B$5:$J$44,8,FALSE)*VLOOKUP(ESCYLD2!AU$4,'[1]INTERNAL PARAMETERS-1'!$B$5:$J$44,3,FALSE)</f>
        <v>0</v>
      </c>
      <c r="AV31" s="52">
        <f>ESCYLD1!AV31*VLOOKUP(ESCYLD2!AV$4,'[1]INTERNAL PARAMETERS-1'!$B$5:$J$44,5,FALSE)*VLOOKUP(ESCYLD2!AV$4,'[1]INTERNAL PARAMETERS-1'!$B$5:$J$44,6,FALSE)*VLOOKUP(ESCYLD2!AV$4,'[1]INTERNAL PARAMETERS-1'!$B$5:$J$44,3,FALSE) + ESCYLD1!AV31*(1-VLOOKUP(ESCYLD2!AV$4,'[1]INTERNAL PARAMETERS-1'!$B$5:$J$44,5,FALSE))*VLOOKUP(ESCYLD2!AV$4,'[1]INTERNAL PARAMETERS-1'!$B$5:$J$44,8,FALSE)*VLOOKUP(ESCYLD2!AV$4,'[1]INTERNAL PARAMETERS-1'!$B$5:$J$44,3,FALSE)</f>
        <v>0</v>
      </c>
      <c r="AW31" s="52">
        <f>ESCYLD1!AW31*VLOOKUP(ESCYLD2!AW$4,'[1]INTERNAL PARAMETERS-1'!$B$5:$J$44,5,FALSE)*VLOOKUP(ESCYLD2!AW$4,'[1]INTERNAL PARAMETERS-1'!$B$5:$J$44,6,FALSE)*VLOOKUP(ESCYLD2!AW$4,'[1]INTERNAL PARAMETERS-1'!$B$5:$J$44,3,FALSE) + ESCYLD1!AW31*(1-VLOOKUP(ESCYLD2!AW$4,'[1]INTERNAL PARAMETERS-1'!$B$5:$J$44,5,FALSE))*VLOOKUP(ESCYLD2!AW$4,'[1]INTERNAL PARAMETERS-1'!$B$5:$J$44,8,FALSE)*VLOOKUP(ESCYLD2!AW$4,'[1]INTERNAL PARAMETERS-1'!$B$5:$J$44,3,FALSE)</f>
        <v>9.2591822177470267</v>
      </c>
      <c r="AX31" s="52">
        <f>ESCYLD1!AX31*VLOOKUP(ESCYLD2!AX$4,'[1]INTERNAL PARAMETERS-1'!$B$5:$J$44,5,FALSE)*VLOOKUP(ESCYLD2!AX$4,'[1]INTERNAL PARAMETERS-1'!$B$5:$J$44,6,FALSE)*VLOOKUP(ESCYLD2!AX$4,'[1]INTERNAL PARAMETERS-1'!$B$5:$J$44,3,FALSE) + ESCYLD1!AX31*(1-VLOOKUP(ESCYLD2!AX$4,'[1]INTERNAL PARAMETERS-1'!$B$5:$J$44,5,FALSE))*VLOOKUP(ESCYLD2!AX$4,'[1]INTERNAL PARAMETERS-1'!$B$5:$J$44,8,FALSE)*VLOOKUP(ESCYLD2!AX$4,'[1]INTERNAL PARAMETERS-1'!$B$5:$J$44,3,FALSE)</f>
        <v>0</v>
      </c>
      <c r="AY31" s="52">
        <f>ESCYLD1!AY31*VLOOKUP(ESCYLD2!AY$4,'[1]INTERNAL PARAMETERS-1'!$B$5:$J$44,5,FALSE)*VLOOKUP(ESCYLD2!AY$4,'[1]INTERNAL PARAMETERS-1'!$B$5:$J$44,6,FALSE)*VLOOKUP(ESCYLD2!AY$4,'[1]INTERNAL PARAMETERS-1'!$B$5:$J$44,3,FALSE) + ESCYLD1!AY31*(1-VLOOKUP(ESCYLD2!AY$4,'[1]INTERNAL PARAMETERS-1'!$B$5:$J$44,5,FALSE))*VLOOKUP(ESCYLD2!AY$4,'[1]INTERNAL PARAMETERS-1'!$B$5:$J$44,8,FALSE)*VLOOKUP(ESCYLD2!AY$4,'[1]INTERNAL PARAMETERS-1'!$B$5:$J$44,3,FALSE)</f>
        <v>0</v>
      </c>
      <c r="AZ31" s="52">
        <f>ESCYLD1!AZ31*VLOOKUP(ESCYLD2!AZ$4,'[1]INTERNAL PARAMETERS-1'!$B$5:$J$44,5,FALSE)*VLOOKUP(ESCYLD2!AZ$4,'[1]INTERNAL PARAMETERS-1'!$B$5:$J$44,6,FALSE)*VLOOKUP(ESCYLD2!AZ$4,'[1]INTERNAL PARAMETERS-1'!$B$5:$J$44,3,FALSE) + ESCYLD1!AZ31*(1-VLOOKUP(ESCYLD2!AZ$4,'[1]INTERNAL PARAMETERS-1'!$B$5:$J$44,5,FALSE))*VLOOKUP(ESCYLD2!AZ$4,'[1]INTERNAL PARAMETERS-1'!$B$5:$J$44,8,FALSE)*VLOOKUP(ESCYLD2!AZ$4,'[1]INTERNAL PARAMETERS-1'!$B$5:$J$44,3,FALSE)</f>
        <v>0</v>
      </c>
      <c r="BA31" s="52">
        <f>ESCYLD1!BA31*VLOOKUP(ESCYLD2!BA$4,'[1]INTERNAL PARAMETERS-1'!$B$5:$J$44,5,FALSE)*VLOOKUP(ESCYLD2!BA$4,'[1]INTERNAL PARAMETERS-1'!$B$5:$J$44,6,FALSE)*VLOOKUP(ESCYLD2!BA$4,'[1]INTERNAL PARAMETERS-1'!$B$5:$J$44,3,FALSE) + ESCYLD1!BA31*(1-VLOOKUP(ESCYLD2!BA$4,'[1]INTERNAL PARAMETERS-1'!$B$5:$J$44,5,FALSE))*VLOOKUP(ESCYLD2!BA$4,'[1]INTERNAL PARAMETERS-1'!$B$5:$J$44,8,FALSE)*VLOOKUP(ESCYLD2!BA$4,'[1]INTERNAL PARAMETERS-1'!$B$5:$J$44,3,FALSE)</f>
        <v>2.539800418495251</v>
      </c>
      <c r="BB31" s="52">
        <f>ESCYLD1!BB31*VLOOKUP(ESCYLD2!BB$4,'[1]INTERNAL PARAMETERS-1'!$B$5:$J$44,5,FALSE)*VLOOKUP(ESCYLD2!BB$4,'[1]INTERNAL PARAMETERS-1'!$B$5:$J$44,6,FALSE)*VLOOKUP(ESCYLD2!BB$4,'[1]INTERNAL PARAMETERS-1'!$B$5:$J$44,3,FALSE) + ESCYLD1!BB31*(1-VLOOKUP(ESCYLD2!BB$4,'[1]INTERNAL PARAMETERS-1'!$B$5:$J$44,5,FALSE))*VLOOKUP(ESCYLD2!BB$4,'[1]INTERNAL PARAMETERS-1'!$B$5:$J$44,8,FALSE)*VLOOKUP(ESCYLD2!BB$4,'[1]INTERNAL PARAMETERS-1'!$B$5:$J$44,3,FALSE)</f>
        <v>1.5219808599508098</v>
      </c>
      <c r="BC31" s="52">
        <f>ESCYLD1!BC31*VLOOKUP(ESCYLD2!BC$4,'[1]INTERNAL PARAMETERS-1'!$B$5:$J$44,5,FALSE)*VLOOKUP(ESCYLD2!BC$4,'[1]INTERNAL PARAMETERS-1'!$B$5:$J$44,6,FALSE)*VLOOKUP(ESCYLD2!BC$4,'[1]INTERNAL PARAMETERS-1'!$B$5:$J$44,3,FALSE) + ESCYLD1!BC31*(1-VLOOKUP(ESCYLD2!BC$4,'[1]INTERNAL PARAMETERS-1'!$B$5:$J$44,5,FALSE))*VLOOKUP(ESCYLD2!BC$4,'[1]INTERNAL PARAMETERS-1'!$B$5:$J$44,8,FALSE)*VLOOKUP(ESCYLD2!BC$4,'[1]INTERNAL PARAMETERS-1'!$B$5:$J$44,3,FALSE)</f>
        <v>2.9882580290975409</v>
      </c>
      <c r="BD31" s="52">
        <f>ESCYLD1!BD31*VLOOKUP(ESCYLD2!BD$4,'[1]INTERNAL PARAMETERS-1'!$B$5:$J$44,5,FALSE)*VLOOKUP(ESCYLD2!BD$4,'[1]INTERNAL PARAMETERS-1'!$B$5:$J$44,6,FALSE)*VLOOKUP(ESCYLD2!BD$4,'[1]INTERNAL PARAMETERS-1'!$B$5:$J$44,3,FALSE) + ESCYLD1!BD31*(1-VLOOKUP(ESCYLD2!BD$4,'[1]INTERNAL PARAMETERS-1'!$B$5:$J$44,5,FALSE))*VLOOKUP(ESCYLD2!BD$4,'[1]INTERNAL PARAMETERS-1'!$B$5:$J$44,8,FALSE)*VLOOKUP(ESCYLD2!BD$4,'[1]INTERNAL PARAMETERS-1'!$B$5:$J$44,3,FALSE)</f>
        <v>1.3142814698745187</v>
      </c>
      <c r="BE31" s="52">
        <f>ESCYLD1!BE31*VLOOKUP(ESCYLD2!BE$4,'[1]INTERNAL PARAMETERS-1'!$B$5:$J$44,5,FALSE)*VLOOKUP(ESCYLD2!BE$4,'[1]INTERNAL PARAMETERS-1'!$B$5:$J$44,6,FALSE)*VLOOKUP(ESCYLD2!BE$4,'[1]INTERNAL PARAMETERS-1'!$B$5:$J$44,3,FALSE) + ESCYLD1!BE31*(1-VLOOKUP(ESCYLD2!BE$4,'[1]INTERNAL PARAMETERS-1'!$B$5:$J$44,5,FALSE))*VLOOKUP(ESCYLD2!BE$4,'[1]INTERNAL PARAMETERS-1'!$B$5:$J$44,8,FALSE)*VLOOKUP(ESCYLD2!BE$4,'[1]INTERNAL PARAMETERS-1'!$B$5:$J$44,3,FALSE)</f>
        <v>3.8804196462619367</v>
      </c>
      <c r="BF31" s="52">
        <f>ESCYLD1!BF31*VLOOKUP(ESCYLD2!BF$4,'[1]INTERNAL PARAMETERS-1'!$B$5:$J$44,5,FALSE)*VLOOKUP(ESCYLD2!BF$4,'[1]INTERNAL PARAMETERS-1'!$B$5:$J$44,6,FALSE)*VLOOKUP(ESCYLD2!BF$4,'[1]INTERNAL PARAMETERS-1'!$B$5:$J$44,3,FALSE) + ESCYLD1!BF31*(1-VLOOKUP(ESCYLD2!BF$4,'[1]INTERNAL PARAMETERS-1'!$B$5:$J$44,5,FALSE))*VLOOKUP(ESCYLD2!BF$4,'[1]INTERNAL PARAMETERS-1'!$B$5:$J$44,8,FALSE)*VLOOKUP(ESCYLD2!BF$4,'[1]INTERNAL PARAMETERS-1'!$B$5:$J$44,3,FALSE)</f>
        <v>0</v>
      </c>
      <c r="BG31" s="52">
        <f>ESCYLD1!BG31*VLOOKUP(ESCYLD2!BG$4,'[1]INTERNAL PARAMETERS-1'!$B$5:$J$44,5,FALSE)*VLOOKUP(ESCYLD2!BG$4,'[1]INTERNAL PARAMETERS-1'!$B$5:$J$44,6,FALSE)*VLOOKUP(ESCYLD2!BG$4,'[1]INTERNAL PARAMETERS-1'!$B$5:$J$44,3,FALSE) + ESCYLD1!BG31*(1-VLOOKUP(ESCYLD2!BG$4,'[1]INTERNAL PARAMETERS-1'!$B$5:$J$44,5,FALSE))*VLOOKUP(ESCYLD2!BG$4,'[1]INTERNAL PARAMETERS-1'!$B$5:$J$44,8,FALSE)*VLOOKUP(ESCYLD2!BG$4,'[1]INTERNAL PARAMETERS-1'!$B$5:$J$44,3,FALSE)</f>
        <v>1.9226685704390778</v>
      </c>
      <c r="BH31" s="52">
        <f>ESCYLD1!BH31*VLOOKUP(ESCYLD2!BH$4,'[1]INTERNAL PARAMETERS-1'!$B$5:$J$44,5,FALSE)*VLOOKUP(ESCYLD2!BH$4,'[1]INTERNAL PARAMETERS-1'!$B$5:$J$44,6,FALSE)*VLOOKUP(ESCYLD2!BH$4,'[1]INTERNAL PARAMETERS-1'!$B$5:$J$44,3,FALSE) + ESCYLD1!BH31*(1-VLOOKUP(ESCYLD2!BH$4,'[1]INTERNAL PARAMETERS-1'!$B$5:$J$44,5,FALSE))*VLOOKUP(ESCYLD2!BH$4,'[1]INTERNAL PARAMETERS-1'!$B$5:$J$44,8,FALSE)*VLOOKUP(ESCYLD2!BH$4,'[1]INTERNAL PARAMETERS-1'!$B$5:$J$44,3,FALSE)</f>
        <v>9.8745330620101743E-3</v>
      </c>
      <c r="BI31" s="52">
        <f>ESCYLD1!BI31*VLOOKUP(ESCYLD2!BI$4,'[1]INTERNAL PARAMETERS-1'!$B$5:$J$44,5,FALSE)*VLOOKUP(ESCYLD2!BI$4,'[1]INTERNAL PARAMETERS-1'!$B$5:$J$44,6,FALSE)*VLOOKUP(ESCYLD2!BI$4,'[1]INTERNAL PARAMETERS-1'!$B$5:$J$44,3,FALSE) + ESCYLD1!BI31*(1-VLOOKUP(ESCYLD2!BI$4,'[1]INTERNAL PARAMETERS-1'!$B$5:$J$44,5,FALSE))*VLOOKUP(ESCYLD2!BI$4,'[1]INTERNAL PARAMETERS-1'!$B$5:$J$44,8,FALSE)*VLOOKUP(ESCYLD2!BI$4,'[1]INTERNAL PARAMETERS-1'!$B$5:$J$44,3,FALSE)</f>
        <v>0</v>
      </c>
      <c r="BJ31" s="52">
        <f>ESCYLD1!BJ31*VLOOKUP(ESCYLD2!BJ$4,'[1]INTERNAL PARAMETERS-1'!$B$5:$J$44,5,FALSE)*VLOOKUP(ESCYLD2!BJ$4,'[1]INTERNAL PARAMETERS-1'!$B$5:$J$44,6,FALSE)*VLOOKUP(ESCYLD2!BJ$4,'[1]INTERNAL PARAMETERS-1'!$B$5:$J$44,3,FALSE) + ESCYLD1!BJ31*(1-VLOOKUP(ESCYLD2!BJ$4,'[1]INTERNAL PARAMETERS-1'!$B$5:$J$44,5,FALSE))*VLOOKUP(ESCYLD2!BJ$4,'[1]INTERNAL PARAMETERS-1'!$B$5:$J$44,8,FALSE)*VLOOKUP(ESCYLD2!BJ$4,'[1]INTERNAL PARAMETERS-1'!$B$5:$J$44,3,FALSE)</f>
        <v>0.42128863016523516</v>
      </c>
      <c r="BK31" s="52">
        <f>ESCYLD1!BK31*VLOOKUP(ESCYLD2!BK$4,'[1]INTERNAL PARAMETERS-1'!$B$5:$J$44,5,FALSE)*VLOOKUP(ESCYLD2!BK$4,'[1]INTERNAL PARAMETERS-1'!$B$5:$J$44,6,FALSE)*VLOOKUP(ESCYLD2!BK$4,'[1]INTERNAL PARAMETERS-1'!$B$5:$J$44,3,FALSE) + ESCYLD1!BK31*(1-VLOOKUP(ESCYLD2!BK$4,'[1]INTERNAL PARAMETERS-1'!$B$5:$J$44,5,FALSE))*VLOOKUP(ESCYLD2!BK$4,'[1]INTERNAL PARAMETERS-1'!$B$5:$J$44,8,FALSE)*VLOOKUP(ESCYLD2!BK$4,'[1]INTERNAL PARAMETERS-1'!$B$5:$J$44,3,FALSE)</f>
        <v>0.6411180243013771</v>
      </c>
      <c r="BL31" s="52">
        <f>ESCYLD1!BL31*VLOOKUP(ESCYLD2!BL$4,'[1]INTERNAL PARAMETERS-1'!$B$5:$J$44,5,FALSE)*VLOOKUP(ESCYLD2!BL$4,'[1]INTERNAL PARAMETERS-1'!$B$5:$J$44,6,FALSE)*VLOOKUP(ESCYLD2!BL$4,'[1]INTERNAL PARAMETERS-1'!$B$5:$J$44,3,FALSE) + ESCYLD1!BL31*(1-VLOOKUP(ESCYLD2!BL$4,'[1]INTERNAL PARAMETERS-1'!$B$5:$J$44,5,FALSE))*VLOOKUP(ESCYLD2!BL$4,'[1]INTERNAL PARAMETERS-1'!$B$5:$J$44,8,FALSE)*VLOOKUP(ESCYLD2!BL$4,'[1]INTERNAL PARAMETERS-1'!$B$5:$J$44,3,FALSE)</f>
        <v>2.6564472915847683</v>
      </c>
      <c r="BM31" s="52">
        <f>ESCYLD1!BM31*VLOOKUP(ESCYLD2!BM$4,'[1]INTERNAL PARAMETERS-1'!$B$5:$J$44,5,FALSE)*VLOOKUP(ESCYLD2!BM$4,'[1]INTERNAL PARAMETERS-1'!$B$5:$J$44,6,FALSE)*VLOOKUP(ESCYLD2!BM$4,'[1]INTERNAL PARAMETERS-1'!$B$5:$J$44,3,FALSE) + ESCYLD1!BM31*(1-VLOOKUP(ESCYLD2!BM$4,'[1]INTERNAL PARAMETERS-1'!$B$5:$J$44,5,FALSE))*VLOOKUP(ESCYLD2!BM$4,'[1]INTERNAL PARAMETERS-1'!$B$5:$J$44,8,FALSE)*VLOOKUP(ESCYLD2!BM$4,'[1]INTERNAL PARAMETERS-1'!$B$5:$J$44,3,FALSE)</f>
        <v>0.95221207109486972</v>
      </c>
      <c r="BN31" s="52">
        <f>ESCYLD1!BN31*VLOOKUP(ESCYLD2!BN$4,'[1]INTERNAL PARAMETERS-1'!$B$5:$J$44,5,FALSE)*VLOOKUP(ESCYLD2!BN$4,'[1]INTERNAL PARAMETERS-1'!$B$5:$J$44,6,FALSE)*VLOOKUP(ESCYLD2!BN$4,'[1]INTERNAL PARAMETERS-1'!$B$5:$J$44,3,FALSE) + ESCYLD1!BN31*(1-VLOOKUP(ESCYLD2!BN$4,'[1]INTERNAL PARAMETERS-1'!$B$5:$J$44,5,FALSE))*VLOOKUP(ESCYLD2!BN$4,'[1]INTERNAL PARAMETERS-1'!$B$5:$J$44,8,FALSE)*VLOOKUP(ESCYLD2!BN$4,'[1]INTERNAL PARAMETERS-1'!$B$5:$J$44,3,FALSE)</f>
        <v>0.67337959078327914</v>
      </c>
      <c r="BO31" s="52">
        <f>ESCYLD1!BO31*VLOOKUP(ESCYLD2!BO$4,'[1]INTERNAL PARAMETERS-1'!$B$5:$J$44,5,FALSE)*VLOOKUP(ESCYLD2!BO$4,'[1]INTERNAL PARAMETERS-1'!$B$5:$J$44,6,FALSE)*VLOOKUP(ESCYLD2!BO$4,'[1]INTERNAL PARAMETERS-1'!$B$5:$J$44,3,FALSE) + ESCYLD1!BO31*(1-VLOOKUP(ESCYLD2!BO$4,'[1]INTERNAL PARAMETERS-1'!$B$5:$J$44,5,FALSE))*VLOOKUP(ESCYLD2!BO$4,'[1]INTERNAL PARAMETERS-1'!$B$5:$J$44,8,FALSE)*VLOOKUP(ESCYLD2!BO$4,'[1]INTERNAL PARAMETERS-1'!$B$5:$J$44,3,FALSE)</f>
        <v>0.64422304511834083</v>
      </c>
      <c r="BP31" s="52">
        <f>ESCYLD1!BP31*VLOOKUP(ESCYLD2!BP$4,'[1]INTERNAL PARAMETERS-1'!$B$5:$J$44,5,FALSE)*VLOOKUP(ESCYLD2!BP$4,'[1]INTERNAL PARAMETERS-1'!$B$5:$J$44,6,FALSE)*VLOOKUP(ESCYLD2!BP$4,'[1]INTERNAL PARAMETERS-1'!$B$5:$J$44,3,FALSE) + ESCYLD1!BP31*(1-VLOOKUP(ESCYLD2!BP$4,'[1]INTERNAL PARAMETERS-1'!$B$5:$J$44,5,FALSE))*VLOOKUP(ESCYLD2!BP$4,'[1]INTERNAL PARAMETERS-1'!$B$5:$J$44,8,FALSE)*VLOOKUP(ESCYLD2!BP$4,'[1]INTERNAL PARAMETERS-1'!$B$5:$J$44,3,FALSE)</f>
        <v>3.6391472785896342E-2</v>
      </c>
      <c r="BQ31" s="52">
        <f>ESCYLD1!BQ31*VLOOKUP(ESCYLD2!BQ$4,'[1]INTERNAL PARAMETERS-1'!$B$5:$J$44,5,FALSE)*VLOOKUP(ESCYLD2!BQ$4,'[1]INTERNAL PARAMETERS-1'!$B$5:$J$44,6,FALSE)*VLOOKUP(ESCYLD2!BQ$4,'[1]INTERNAL PARAMETERS-1'!$B$5:$J$44,3,FALSE) + ESCYLD1!BQ31*(1-VLOOKUP(ESCYLD2!BQ$4,'[1]INTERNAL PARAMETERS-1'!$B$5:$J$44,5,FALSE))*VLOOKUP(ESCYLD2!BQ$4,'[1]INTERNAL PARAMETERS-1'!$B$5:$J$44,8,FALSE)*VLOOKUP(ESCYLD2!BQ$4,'[1]INTERNAL PARAMETERS-1'!$B$5:$J$44,3,FALSE)</f>
        <v>2.5622739086415049</v>
      </c>
      <c r="BR31" s="52">
        <f>ESCYLD1!BR31*VLOOKUP(ESCYLD2!BR$4,'[1]INTERNAL PARAMETERS-1'!$B$5:$J$44,5,FALSE)*VLOOKUP(ESCYLD2!BR$4,'[1]INTERNAL PARAMETERS-1'!$B$5:$J$44,6,FALSE)*VLOOKUP(ESCYLD2!BR$4,'[1]INTERNAL PARAMETERS-1'!$B$5:$J$44,3,FALSE) + ESCYLD1!BR31*(1-VLOOKUP(ESCYLD2!BR$4,'[1]INTERNAL PARAMETERS-1'!$B$5:$J$44,5,FALSE))*VLOOKUP(ESCYLD2!BR$4,'[1]INTERNAL PARAMETERS-1'!$B$5:$J$44,8,FALSE)*VLOOKUP(ESCYLD2!BR$4,'[1]INTERNAL PARAMETERS-1'!$B$5:$J$44,3,FALSE)</f>
        <v>0.1099940251583971</v>
      </c>
      <c r="BS31" s="52">
        <f>ESCYLD1!BS31*VLOOKUP(ESCYLD2!BS$4,'[1]INTERNAL PARAMETERS-1'!$B$5:$J$44,5,FALSE)*VLOOKUP(ESCYLD2!BS$4,'[1]INTERNAL PARAMETERS-1'!$B$5:$J$44,6,FALSE)*VLOOKUP(ESCYLD2!BS$4,'[1]INTERNAL PARAMETERS-1'!$B$5:$J$44,3,FALSE) + ESCYLD1!BS31*(1-VLOOKUP(ESCYLD2!BS$4,'[1]INTERNAL PARAMETERS-1'!$B$5:$J$44,5,FALSE))*VLOOKUP(ESCYLD2!BS$4,'[1]INTERNAL PARAMETERS-1'!$B$5:$J$44,8,FALSE)*VLOOKUP(ESCYLD2!BS$4,'[1]INTERNAL PARAMETERS-1'!$B$5:$J$44,3,FALSE)</f>
        <v>5.4544690753438336E-3</v>
      </c>
      <c r="BT31" s="52">
        <f>ESCYLD1!BT31*VLOOKUP(ESCYLD2!BT$4,'[1]INTERNAL PARAMETERS-1'!$B$5:$J$44,5,FALSE)*VLOOKUP(ESCYLD2!BT$4,'[1]INTERNAL PARAMETERS-1'!$B$5:$J$44,6,FALSE)*VLOOKUP(ESCYLD2!BT$4,'[1]INTERNAL PARAMETERS-1'!$B$5:$J$44,3,FALSE) + ESCYLD1!BT31*(1-VLOOKUP(ESCYLD2!BT$4,'[1]INTERNAL PARAMETERS-1'!$B$5:$J$44,5,FALSE))*VLOOKUP(ESCYLD2!BT$4,'[1]INTERNAL PARAMETERS-1'!$B$5:$J$44,8,FALSE)*VLOOKUP(ESCYLD2!BT$4,'[1]INTERNAL PARAMETERS-1'!$B$5:$J$44,3,FALSE)</f>
        <v>0</v>
      </c>
      <c r="BU31" s="52">
        <f>ESCYLD1!BU31*VLOOKUP(ESCYLD2!BU$4,'[1]INTERNAL PARAMETERS-1'!$B$5:$J$44,5,FALSE)*VLOOKUP(ESCYLD2!BU$4,'[1]INTERNAL PARAMETERS-1'!$B$5:$J$44,6,FALSE)*VLOOKUP(ESCYLD2!BU$4,'[1]INTERNAL PARAMETERS-1'!$B$5:$J$44,3,FALSE) + ESCYLD1!BU31*(1-VLOOKUP(ESCYLD2!BU$4,'[1]INTERNAL PARAMETERS-1'!$B$5:$J$44,5,FALSE))*VLOOKUP(ESCYLD2!BU$4,'[1]INTERNAL PARAMETERS-1'!$B$5:$J$44,8,FALSE)*VLOOKUP(ESCYLD2!BU$4,'[1]INTERNAL PARAMETERS-1'!$B$5:$J$44,3,FALSE)</f>
        <v>0</v>
      </c>
      <c r="BV31" s="52">
        <f>ESCYLD1!BV31*VLOOKUP(ESCYLD2!BV$4,'[1]INTERNAL PARAMETERS-1'!$B$5:$J$44,5,FALSE)*VLOOKUP(ESCYLD2!BV$4,'[1]INTERNAL PARAMETERS-1'!$B$5:$J$44,6,FALSE)*VLOOKUP(ESCYLD2!BV$4,'[1]INTERNAL PARAMETERS-1'!$B$5:$J$44,3,FALSE) + ESCYLD1!BV31*(1-VLOOKUP(ESCYLD2!BV$4,'[1]INTERNAL PARAMETERS-1'!$B$5:$J$44,5,FALSE))*VLOOKUP(ESCYLD2!BV$4,'[1]INTERNAL PARAMETERS-1'!$B$5:$J$44,8,FALSE)*VLOOKUP(ESCYLD2!BV$4,'[1]INTERNAL PARAMETERS-1'!$B$5:$J$44,3,FALSE)</f>
        <v>0</v>
      </c>
      <c r="BW31" s="52">
        <f>ESCYLD1!BW31*VLOOKUP(ESCYLD2!BW$4,'[1]INTERNAL PARAMETERS-1'!$B$5:$J$44,5,FALSE)*VLOOKUP(ESCYLD2!BW$4,'[1]INTERNAL PARAMETERS-1'!$B$5:$J$44,6,FALSE)*VLOOKUP(ESCYLD2!BW$4,'[1]INTERNAL PARAMETERS-1'!$B$5:$J$44,3,FALSE) + ESCYLD1!BW31*(1-VLOOKUP(ESCYLD2!BW$4,'[1]INTERNAL PARAMETERS-1'!$B$5:$J$44,5,FALSE))*VLOOKUP(ESCYLD2!BW$4,'[1]INTERNAL PARAMETERS-1'!$B$5:$J$44,8,FALSE)*VLOOKUP(ESCYLD2!BW$4,'[1]INTERNAL PARAMETERS-1'!$B$5:$J$44,3,FALSE)</f>
        <v>0</v>
      </c>
      <c r="BX31" s="52">
        <f>ESCYLD1!BX31*VLOOKUP(ESCYLD2!BX$4,'[1]INTERNAL PARAMETERS-1'!$B$5:$J$44,5,FALSE)*VLOOKUP(ESCYLD2!BX$4,'[1]INTERNAL PARAMETERS-1'!$B$5:$J$44,6,FALSE)*VLOOKUP(ESCYLD2!BX$4,'[1]INTERNAL PARAMETERS-1'!$B$5:$J$44,3,FALSE) + ESCYLD1!BX31*(1-VLOOKUP(ESCYLD2!BX$4,'[1]INTERNAL PARAMETERS-1'!$B$5:$J$44,5,FALSE))*VLOOKUP(ESCYLD2!BX$4,'[1]INTERNAL PARAMETERS-1'!$B$5:$J$44,8,FALSE)*VLOOKUP(ESCYLD2!BX$4,'[1]INTERNAL PARAMETERS-1'!$B$5:$J$44,3,FALSE)</f>
        <v>0</v>
      </c>
      <c r="BY31" s="52">
        <f>ESCYLD1!BY31*VLOOKUP(ESCYLD2!BY$4,'[1]INTERNAL PARAMETERS-1'!$B$5:$J$44,5,FALSE)*VLOOKUP(ESCYLD2!BY$4,'[1]INTERNAL PARAMETERS-1'!$B$5:$J$44,6,FALSE)*VLOOKUP(ESCYLD2!BY$4,'[1]INTERNAL PARAMETERS-1'!$B$5:$J$44,3,FALSE) + ESCYLD1!BY31*(1-VLOOKUP(ESCYLD2!BY$4,'[1]INTERNAL PARAMETERS-1'!$B$5:$J$44,5,FALSE))*VLOOKUP(ESCYLD2!BY$4,'[1]INTERNAL PARAMETERS-1'!$B$5:$J$44,8,FALSE)*VLOOKUP(ESCYLD2!BY$4,'[1]INTERNAL PARAMETERS-1'!$B$5:$J$44,3,FALSE)</f>
        <v>0</v>
      </c>
      <c r="BZ31" s="52">
        <f>ESCYLD1!BZ31*VLOOKUP(ESCYLD2!BZ$4,'[1]INTERNAL PARAMETERS-1'!$B$5:$J$44,5,FALSE)*VLOOKUP(ESCYLD2!BZ$4,'[1]INTERNAL PARAMETERS-1'!$B$5:$J$44,6,FALSE)*VLOOKUP(ESCYLD2!BZ$4,'[1]INTERNAL PARAMETERS-1'!$B$5:$J$44,3,FALSE) + ESCYLD1!BZ31*(1-VLOOKUP(ESCYLD2!BZ$4,'[1]INTERNAL PARAMETERS-1'!$B$5:$J$44,5,FALSE))*VLOOKUP(ESCYLD2!BZ$4,'[1]INTERNAL PARAMETERS-1'!$B$5:$J$44,8,FALSE)*VLOOKUP(ESCYLD2!BZ$4,'[1]INTERNAL PARAMETERS-1'!$B$5:$J$44,3,FALSE)</f>
        <v>3.9011109232273181E-3</v>
      </c>
      <c r="CA31" s="52">
        <f>ESCYLD1!CA31*VLOOKUP(ESCYLD2!CA$4,'[1]INTERNAL PARAMETERS-1'!$B$5:$J$44,5,FALSE)*VLOOKUP(ESCYLD2!CA$4,'[1]INTERNAL PARAMETERS-1'!$B$5:$J$44,6,FALSE)*VLOOKUP(ESCYLD2!CA$4,'[1]INTERNAL PARAMETERS-1'!$B$5:$J$44,3,FALSE) + ESCYLD1!CA31*(1-VLOOKUP(ESCYLD2!CA$4,'[1]INTERNAL PARAMETERS-1'!$B$5:$J$44,5,FALSE))*VLOOKUP(ESCYLD2!CA$4,'[1]INTERNAL PARAMETERS-1'!$B$5:$J$44,8,FALSE)*VLOOKUP(ESCYLD2!CA$4,'[1]INTERNAL PARAMETERS-1'!$B$5:$J$44,3,FALSE)</f>
        <v>0</v>
      </c>
      <c r="CB31" s="52">
        <f>ESCYLD1!CB31*VLOOKUP(ESCYLD2!CB$4,'[1]INTERNAL PARAMETERS-1'!$B$5:$J$44,5,FALSE)*VLOOKUP(ESCYLD2!CB$4,'[1]INTERNAL PARAMETERS-1'!$B$5:$J$44,6,FALSE)*VLOOKUP(ESCYLD2!CB$4,'[1]INTERNAL PARAMETERS-1'!$B$5:$J$44,3,FALSE) + ESCYLD1!CB31*(1-VLOOKUP(ESCYLD2!CB$4,'[1]INTERNAL PARAMETERS-1'!$B$5:$J$44,5,FALSE))*VLOOKUP(ESCYLD2!CB$4,'[1]INTERNAL PARAMETERS-1'!$B$5:$J$44,8,FALSE)*VLOOKUP(ESCYLD2!CB$4,'[1]INTERNAL PARAMETERS-1'!$B$5:$J$44,3,FALSE)</f>
        <v>0</v>
      </c>
      <c r="CC31" s="52">
        <f>ESCYLD1!CC31*VLOOKUP(ESCYLD2!CC$4,'[1]INTERNAL PARAMETERS-1'!$B$5:$J$44,5,FALSE)*VLOOKUP(ESCYLD2!CC$4,'[1]INTERNAL PARAMETERS-1'!$B$5:$J$44,6,FALSE)*VLOOKUP(ESCYLD2!CC$4,'[1]INTERNAL PARAMETERS-1'!$B$5:$J$44,3,FALSE) + ESCYLD1!CC31*(1-VLOOKUP(ESCYLD2!CC$4,'[1]INTERNAL PARAMETERS-1'!$B$5:$J$44,5,FALSE))*VLOOKUP(ESCYLD2!CC$4,'[1]INTERNAL PARAMETERS-1'!$B$5:$J$44,8,FALSE)*VLOOKUP(ESCYLD2!CC$4,'[1]INTERNAL PARAMETERS-1'!$B$5:$J$44,3,FALSE)</f>
        <v>1.9776427081506641E-2</v>
      </c>
      <c r="CD31" s="52">
        <f>ESCYLD1!CD31*VLOOKUP(ESCYLD2!CD$4,'[1]INTERNAL PARAMETERS-1'!$B$5:$J$44,5,FALSE)*VLOOKUP(ESCYLD2!CD$4,'[1]INTERNAL PARAMETERS-1'!$B$5:$J$44,6,FALSE)*VLOOKUP(ESCYLD2!CD$4,'[1]INTERNAL PARAMETERS-1'!$B$5:$J$44,3,FALSE) + ESCYLD1!CD31*(1-VLOOKUP(ESCYLD2!CD$4,'[1]INTERNAL PARAMETERS-1'!$B$5:$J$44,5,FALSE))*VLOOKUP(ESCYLD2!CD$4,'[1]INTERNAL PARAMETERS-1'!$B$5:$J$44,8,FALSE)*VLOOKUP(ESCYLD2!CD$4,'[1]INTERNAL PARAMETERS-1'!$B$5:$J$44,3,FALSE)</f>
        <v>2.8851871164511315E-2</v>
      </c>
      <c r="CE31" s="52">
        <f>ESCYLD1!CE31*VLOOKUP(ESCYLD2!CE$4,'[1]INTERNAL PARAMETERS-1'!$B$5:$J$44,5,FALSE)*VLOOKUP(ESCYLD2!CE$4,'[1]INTERNAL PARAMETERS-1'!$B$5:$J$44,6,FALSE)*VLOOKUP(ESCYLD2!CE$4,'[1]INTERNAL PARAMETERS-1'!$B$5:$J$44,3,FALSE) + ESCYLD1!CE31*(1-VLOOKUP(ESCYLD2!CE$4,'[1]INTERNAL PARAMETERS-1'!$B$5:$J$44,5,FALSE))*VLOOKUP(ESCYLD2!CE$4,'[1]INTERNAL PARAMETERS-1'!$B$5:$J$44,8,FALSE)*VLOOKUP(ESCYLD2!CE$4,'[1]INTERNAL PARAMETERS-1'!$B$5:$J$44,3,FALSE)</f>
        <v>5.9004434138515041E-2</v>
      </c>
      <c r="CF31" s="52">
        <f>ESCYLD1!CF31*VLOOKUP(ESCYLD2!CF$4,'[1]INTERNAL PARAMETERS-1'!$B$5:$J$44,5,FALSE)*VLOOKUP(ESCYLD2!CF$4,'[1]INTERNAL PARAMETERS-1'!$B$5:$J$44,6,FALSE)*VLOOKUP(ESCYLD2!CF$4,'[1]INTERNAL PARAMETERS-1'!$B$5:$J$44,3,FALSE) + ESCYLD1!CF31*(1-VLOOKUP(ESCYLD2!CF$4,'[1]INTERNAL PARAMETERS-1'!$B$5:$J$44,5,FALSE))*VLOOKUP(ESCYLD2!CF$4,'[1]INTERNAL PARAMETERS-1'!$B$5:$J$44,8,FALSE)*VLOOKUP(ESCYLD2!CF$4,'[1]INTERNAL PARAMETERS-1'!$B$5:$J$44,3,FALSE)</f>
        <v>4.0569905126684805E-2</v>
      </c>
      <c r="CG31" s="52">
        <f>ESCYLD1!CG31*VLOOKUP(ESCYLD2!CG$4,'[1]INTERNAL PARAMETERS-1'!$B$5:$J$44,5,FALSE)*VLOOKUP(ESCYLD2!CG$4,'[1]INTERNAL PARAMETERS-1'!$B$5:$J$44,6,FALSE)*VLOOKUP(ESCYLD2!CG$4,'[1]INTERNAL PARAMETERS-1'!$B$5:$J$44,3,FALSE) + ESCYLD1!CG31*(1-VLOOKUP(ESCYLD2!CG$4,'[1]INTERNAL PARAMETERS-1'!$B$5:$J$44,5,FALSE))*VLOOKUP(ESCYLD2!CG$4,'[1]INTERNAL PARAMETERS-1'!$B$5:$J$44,8,FALSE)*VLOOKUP(ESCYLD2!CG$4,'[1]INTERNAL PARAMETERS-1'!$B$5:$J$44,3,FALSE)</f>
        <v>0</v>
      </c>
      <c r="CH31" s="51">
        <f>ESCYLD1!CH31*VLOOKUP(ESCYLD2!CH$4,'[1]INTERNAL PARAMETERS-1'!$B$5:$J$44,5,FALSE)*VLOOKUP(ESCYLD2!CH$4,'[1]INTERNAL PARAMETERS-1'!$B$5:$J$44,6,FALSE)*VLOOKUP(ESCYLD2!CH$4,'[1]INTERNAL PARAMETERS-1'!$B$5:$J$44,3,FALSE) + ESCYLD1!CH31*(1-VLOOKUP(ESCYLD2!CH$4,'[1]INTERNAL PARAMETERS-1'!$B$5:$J$44,5,FALSE))*VLOOKUP(ESCYLD2!CH$4,'[1]INTERNAL PARAMETERS-1'!$B$5:$J$44,8,FALSE)*VLOOKUP(ESCYLD2!CH$4,'[1]INTERNAL PARAMETERS-1'!$B$5:$J$44,3,FALSE)</f>
        <v>0</v>
      </c>
      <c r="CJ31" s="53">
        <f t="shared" si="0"/>
        <v>1228.447721444601</v>
      </c>
      <c r="CK31" s="51">
        <f t="shared" si="1"/>
        <v>32.291352022071656</v>
      </c>
    </row>
    <row r="32" spans="2:89" x14ac:dyDescent="0.5">
      <c r="B32" s="66" t="s">
        <v>5</v>
      </c>
      <c r="C32" s="65" t="s">
        <v>72</v>
      </c>
      <c r="D32" s="65" t="s">
        <v>80</v>
      </c>
      <c r="E32" s="151">
        <f>ESC!AF32</f>
        <v>3107.0037725740858</v>
      </c>
      <c r="F32" s="64">
        <f>'[1]INTERNAL PARAMETERS-1'!M14</f>
        <v>39.424999999999997</v>
      </c>
      <c r="G32" s="53">
        <f>ESCYLD1!G32*VLOOKUP(ESCYLD2!G$4,'[1]INTERNAL PARAMETERS-1'!$B$5:$J$44,5,FALSE)*VLOOKUP(ESCYLD2!G$4,'[1]INTERNAL PARAMETERS-1'!$B$5:$J$44,7,FALSE)*ESCYLD2!$F32 + ESCYLD1!G32*(1-VLOOKUP(ESCYLD2!G$4,'[1]INTERNAL PARAMETERS-1'!$B$5:$J$44,5,FALSE))*VLOOKUP(ESCYLD2!G$4,'[1]INTERNAL PARAMETERS-1'!$B$5:$J$44,9,FALSE)*ESCYLD2!$F32</f>
        <v>303.82557745511826</v>
      </c>
      <c r="H32" s="52">
        <f>ESCYLD1!H32*VLOOKUP(ESCYLD2!H$4,'[1]INTERNAL PARAMETERS-1'!$B$5:$J$44,5,FALSE)*VLOOKUP(ESCYLD2!H$4,'[1]INTERNAL PARAMETERS-1'!$B$5:$J$44,7,FALSE)*ESCYLD2!$F32 + ESCYLD1!H32*(1-VLOOKUP(ESCYLD2!H$4,'[1]INTERNAL PARAMETERS-1'!$B$5:$J$44,5,FALSE))*VLOOKUP(ESCYLD2!H$4,'[1]INTERNAL PARAMETERS-1'!$B$5:$J$44,9,FALSE)*ESCYLD2!$F32</f>
        <v>183.22312052884766</v>
      </c>
      <c r="I32" s="52">
        <f>ESCYLD1!I32*VLOOKUP(ESCYLD2!I$4,'[1]INTERNAL PARAMETERS-1'!$B$5:$J$44,5,FALSE)*VLOOKUP(ESCYLD2!I$4,'[1]INTERNAL PARAMETERS-1'!$B$5:$J$44,7,FALSE)*ESCYLD2!$F32 + ESCYLD1!I32*(1-VLOOKUP(ESCYLD2!I$4,'[1]INTERNAL PARAMETERS-1'!$B$5:$J$44,5,FALSE))*VLOOKUP(ESCYLD2!I$4,'[1]INTERNAL PARAMETERS-1'!$B$5:$J$44,9,FALSE)*ESCYLD2!$F32</f>
        <v>282.48079464601119</v>
      </c>
      <c r="J32" s="52">
        <f>ESCYLD1!J32*VLOOKUP(ESCYLD2!J$4,'[1]INTERNAL PARAMETERS-1'!$B$5:$J$44,5,FALSE)*VLOOKUP(ESCYLD2!J$4,'[1]INTERNAL PARAMETERS-1'!$B$5:$J$44,7,FALSE)*ESCYLD2!$F32 + ESCYLD1!J32*(1-VLOOKUP(ESCYLD2!J$4,'[1]INTERNAL PARAMETERS-1'!$B$5:$J$44,5,FALSE))*VLOOKUP(ESCYLD2!J$4,'[1]INTERNAL PARAMETERS-1'!$B$5:$J$44,9,FALSE)*ESCYLD2!$F32</f>
        <v>0</v>
      </c>
      <c r="K32" s="52">
        <f>ESCYLD1!K32*VLOOKUP(ESCYLD2!K$4,'[1]INTERNAL PARAMETERS-1'!$B$5:$J$44,5,FALSE)*VLOOKUP(ESCYLD2!K$4,'[1]INTERNAL PARAMETERS-1'!$B$5:$J$44,7,FALSE)*ESCYLD2!$F32 + ESCYLD1!K32*(1-VLOOKUP(ESCYLD2!K$4,'[1]INTERNAL PARAMETERS-1'!$B$5:$J$44,5,FALSE))*VLOOKUP(ESCYLD2!K$4,'[1]INTERNAL PARAMETERS-1'!$B$5:$J$44,9,FALSE)*ESCYLD2!$F32</f>
        <v>0</v>
      </c>
      <c r="L32" s="52">
        <f>ESCYLD1!L32*VLOOKUP(ESCYLD2!L$4,'[1]INTERNAL PARAMETERS-1'!$B$5:$J$44,5,FALSE)*VLOOKUP(ESCYLD2!L$4,'[1]INTERNAL PARAMETERS-1'!$B$5:$J$44,7,FALSE)*ESCYLD2!$F32 + ESCYLD1!L32*(1-VLOOKUP(ESCYLD2!L$4,'[1]INTERNAL PARAMETERS-1'!$B$5:$J$44,5,FALSE))*VLOOKUP(ESCYLD2!L$4,'[1]INTERNAL PARAMETERS-1'!$B$5:$J$44,9,FALSE)*ESCYLD2!$F32</f>
        <v>0</v>
      </c>
      <c r="M32" s="52">
        <f>ESCYLD1!M32*VLOOKUP(ESCYLD2!M$4,'[1]INTERNAL PARAMETERS-1'!$B$5:$J$44,5,FALSE)*VLOOKUP(ESCYLD2!M$4,'[1]INTERNAL PARAMETERS-1'!$B$5:$J$44,7,FALSE)*ESCYLD2!$F32 + ESCYLD1!M32*(1-VLOOKUP(ESCYLD2!M$4,'[1]INTERNAL PARAMETERS-1'!$B$5:$J$44,5,FALSE))*VLOOKUP(ESCYLD2!M$4,'[1]INTERNAL PARAMETERS-1'!$B$5:$J$44,9,FALSE)*ESCYLD2!$F32</f>
        <v>7.3798635495963341</v>
      </c>
      <c r="N32" s="52">
        <f>ESCYLD1!N32*VLOOKUP(ESCYLD2!N$4,'[1]INTERNAL PARAMETERS-1'!$B$5:$J$44,5,FALSE)*VLOOKUP(ESCYLD2!N$4,'[1]INTERNAL PARAMETERS-1'!$B$5:$J$44,7,FALSE)*ESCYLD2!$F32 + ESCYLD1!N32*(1-VLOOKUP(ESCYLD2!N$4,'[1]INTERNAL PARAMETERS-1'!$B$5:$J$44,5,FALSE))*VLOOKUP(ESCYLD2!N$4,'[1]INTERNAL PARAMETERS-1'!$B$5:$J$44,9,FALSE)*ESCYLD2!$F32</f>
        <v>0.73076633578951955</v>
      </c>
      <c r="O32" s="52">
        <f>ESCYLD1!O32*VLOOKUP(ESCYLD2!O$4,'[1]INTERNAL PARAMETERS-1'!$B$5:$J$44,5,FALSE)*VLOOKUP(ESCYLD2!O$4,'[1]INTERNAL PARAMETERS-1'!$B$5:$J$44,7,FALSE)*ESCYLD2!$F32 + ESCYLD1!O32*(1-VLOOKUP(ESCYLD2!O$4,'[1]INTERNAL PARAMETERS-1'!$B$5:$J$44,5,FALSE))*VLOOKUP(ESCYLD2!O$4,'[1]INTERNAL PARAMETERS-1'!$B$5:$J$44,9,FALSE)*ESCYLD2!$F32</f>
        <v>0</v>
      </c>
      <c r="P32" s="52">
        <f>ESCYLD1!P32*VLOOKUP(ESCYLD2!P$4,'[1]INTERNAL PARAMETERS-1'!$B$5:$J$44,5,FALSE)*VLOOKUP(ESCYLD2!P$4,'[1]INTERNAL PARAMETERS-1'!$B$5:$J$44,7,FALSE)*ESCYLD2!$F32 + ESCYLD1!P32*(1-VLOOKUP(ESCYLD2!P$4,'[1]INTERNAL PARAMETERS-1'!$B$5:$J$44,5,FALSE))*VLOOKUP(ESCYLD2!P$4,'[1]INTERNAL PARAMETERS-1'!$B$5:$J$44,9,FALSE)*ESCYLD2!$F32</f>
        <v>0</v>
      </c>
      <c r="Q32" s="52">
        <f>ESCYLD1!Q32*VLOOKUP(ESCYLD2!Q$4,'[1]INTERNAL PARAMETERS-1'!$B$5:$J$44,5,FALSE)*VLOOKUP(ESCYLD2!Q$4,'[1]INTERNAL PARAMETERS-1'!$B$5:$J$44,7,FALSE)*ESCYLD2!$F32 + ESCYLD1!Q32*(1-VLOOKUP(ESCYLD2!Q$4,'[1]INTERNAL PARAMETERS-1'!$B$5:$J$44,5,FALSE))*VLOOKUP(ESCYLD2!Q$4,'[1]INTERNAL PARAMETERS-1'!$B$5:$J$44,9,FALSE)*ESCYLD2!$F32</f>
        <v>0</v>
      </c>
      <c r="R32" s="52">
        <f>ESCYLD1!R32*VLOOKUP(ESCYLD2!R$4,'[1]INTERNAL PARAMETERS-1'!$B$5:$J$44,5,FALSE)*VLOOKUP(ESCYLD2!R$4,'[1]INTERNAL PARAMETERS-1'!$B$5:$J$44,7,FALSE)*ESCYLD2!$F32 + ESCYLD1!R32*(1-VLOOKUP(ESCYLD2!R$4,'[1]INTERNAL PARAMETERS-1'!$B$5:$J$44,5,FALSE))*VLOOKUP(ESCYLD2!R$4,'[1]INTERNAL PARAMETERS-1'!$B$5:$J$44,9,FALSE)*ESCYLD2!$F32</f>
        <v>2.2009654312477203</v>
      </c>
      <c r="S32" s="52">
        <f>ESCYLD1!S32*VLOOKUP(ESCYLD2!S$4,'[1]INTERNAL PARAMETERS-1'!$B$5:$J$44,5,FALSE)*VLOOKUP(ESCYLD2!S$4,'[1]INTERNAL PARAMETERS-1'!$B$5:$J$44,7,FALSE)*ESCYLD2!$F32 + ESCYLD1!S32*(1-VLOOKUP(ESCYLD2!S$4,'[1]INTERNAL PARAMETERS-1'!$B$5:$J$44,5,FALSE))*VLOOKUP(ESCYLD2!S$4,'[1]INTERNAL PARAMETERS-1'!$B$5:$J$44,9,FALSE)*ESCYLD2!$F32</f>
        <v>46.517775545100491</v>
      </c>
      <c r="T32" s="52">
        <f>ESCYLD1!T32*VLOOKUP(ESCYLD2!T$4,'[1]INTERNAL PARAMETERS-1'!$B$5:$J$44,5,FALSE)*VLOOKUP(ESCYLD2!T$4,'[1]INTERNAL PARAMETERS-1'!$B$5:$J$44,7,FALSE)*ESCYLD2!$F32 + ESCYLD1!T32*(1-VLOOKUP(ESCYLD2!T$4,'[1]INTERNAL PARAMETERS-1'!$B$5:$J$44,5,FALSE))*VLOOKUP(ESCYLD2!T$4,'[1]INTERNAL PARAMETERS-1'!$B$5:$J$44,9,FALSE)*ESCYLD2!$F32</f>
        <v>7.221734080845982</v>
      </c>
      <c r="U32" s="52">
        <f>ESCYLD1!U32*VLOOKUP(ESCYLD2!U$4,'[1]INTERNAL PARAMETERS-1'!$B$5:$J$44,5,FALSE)*VLOOKUP(ESCYLD2!U$4,'[1]INTERNAL PARAMETERS-1'!$B$5:$J$44,7,FALSE)*ESCYLD2!$F32 + ESCYLD1!U32*(1-VLOOKUP(ESCYLD2!U$4,'[1]INTERNAL PARAMETERS-1'!$B$5:$J$44,5,FALSE))*VLOOKUP(ESCYLD2!U$4,'[1]INTERNAL PARAMETERS-1'!$B$5:$J$44,9,FALSE)*ESCYLD2!$F32</f>
        <v>6.2174505076851716</v>
      </c>
      <c r="V32" s="52">
        <f>ESCYLD1!V32*VLOOKUP(ESCYLD2!V$4,'[1]INTERNAL PARAMETERS-1'!$B$5:$J$44,5,FALSE)*VLOOKUP(ESCYLD2!V$4,'[1]INTERNAL PARAMETERS-1'!$B$5:$J$44,7,FALSE)*ESCYLD2!$F32 + ESCYLD1!V32*(1-VLOOKUP(ESCYLD2!V$4,'[1]INTERNAL PARAMETERS-1'!$B$5:$J$44,5,FALSE))*VLOOKUP(ESCYLD2!V$4,'[1]INTERNAL PARAMETERS-1'!$B$5:$J$44,9,FALSE)*ESCYLD2!$F32</f>
        <v>28.200741129994277</v>
      </c>
      <c r="W32" s="52">
        <f>ESCYLD1!W32*VLOOKUP(ESCYLD2!W$4,'[1]INTERNAL PARAMETERS-1'!$B$5:$J$44,5,FALSE)*VLOOKUP(ESCYLD2!W$4,'[1]INTERNAL PARAMETERS-1'!$B$5:$J$44,7,FALSE)*ESCYLD2!$F32 + ESCYLD1!W32*(1-VLOOKUP(ESCYLD2!W$4,'[1]INTERNAL PARAMETERS-1'!$B$5:$J$44,5,FALSE))*VLOOKUP(ESCYLD2!W$4,'[1]INTERNAL PARAMETERS-1'!$B$5:$J$44,9,FALSE)*ESCYLD2!$F32</f>
        <v>0</v>
      </c>
      <c r="X32" s="52">
        <f>ESCYLD1!X32*VLOOKUP(ESCYLD2!X$4,'[1]INTERNAL PARAMETERS-1'!$B$5:$J$44,5,FALSE)*VLOOKUP(ESCYLD2!X$4,'[1]INTERNAL PARAMETERS-1'!$B$5:$J$44,7,FALSE)*ESCYLD2!$F32 + ESCYLD1!X32*(1-VLOOKUP(ESCYLD2!X$4,'[1]INTERNAL PARAMETERS-1'!$B$5:$J$44,5,FALSE))*VLOOKUP(ESCYLD2!X$4,'[1]INTERNAL PARAMETERS-1'!$B$5:$J$44,9,FALSE)*ESCYLD2!$F32</f>
        <v>0</v>
      </c>
      <c r="Y32" s="52">
        <f>ESCYLD1!Y32*VLOOKUP(ESCYLD2!Y$4,'[1]INTERNAL PARAMETERS-1'!$B$5:$J$44,5,FALSE)*VLOOKUP(ESCYLD2!Y$4,'[1]INTERNAL PARAMETERS-1'!$B$5:$J$44,7,FALSE)*ESCYLD2!$F32 + ESCYLD1!Y32*(1-VLOOKUP(ESCYLD2!Y$4,'[1]INTERNAL PARAMETERS-1'!$B$5:$J$44,5,FALSE))*VLOOKUP(ESCYLD2!Y$4,'[1]INTERNAL PARAMETERS-1'!$B$5:$J$44,9,FALSE)*ESCYLD2!$F32</f>
        <v>0</v>
      </c>
      <c r="Z32" s="52">
        <f>ESCYLD1!Z32*VLOOKUP(ESCYLD2!Z$4,'[1]INTERNAL PARAMETERS-1'!$B$5:$J$44,5,FALSE)*VLOOKUP(ESCYLD2!Z$4,'[1]INTERNAL PARAMETERS-1'!$B$5:$J$44,7,FALSE)*ESCYLD2!$F32 + ESCYLD1!Z32*(1-VLOOKUP(ESCYLD2!Z$4,'[1]INTERNAL PARAMETERS-1'!$B$5:$J$44,5,FALSE))*VLOOKUP(ESCYLD2!Z$4,'[1]INTERNAL PARAMETERS-1'!$B$5:$J$44,9,FALSE)*ESCYLD2!$F32</f>
        <v>0</v>
      </c>
      <c r="AA32" s="52">
        <f>ESCYLD1!AA32*VLOOKUP(ESCYLD2!AA$4,'[1]INTERNAL PARAMETERS-1'!$B$5:$J$44,5,FALSE)*VLOOKUP(ESCYLD2!AA$4,'[1]INTERNAL PARAMETERS-1'!$B$5:$J$44,7,FALSE)*ESCYLD2!$F32 + ESCYLD1!AA32*(1-VLOOKUP(ESCYLD2!AA$4,'[1]INTERNAL PARAMETERS-1'!$B$5:$J$44,5,FALSE))*VLOOKUP(ESCYLD2!AA$4,'[1]INTERNAL PARAMETERS-1'!$B$5:$J$44,9,FALSE)*ESCYLD2!$F32</f>
        <v>0</v>
      </c>
      <c r="AB32" s="52">
        <f>ESCYLD1!AB32*VLOOKUP(ESCYLD2!AB$4,'[1]INTERNAL PARAMETERS-1'!$B$5:$J$44,5,FALSE)*VLOOKUP(ESCYLD2!AB$4,'[1]INTERNAL PARAMETERS-1'!$B$5:$J$44,7,FALSE)*ESCYLD2!$F32 + ESCYLD1!AB32*(1-VLOOKUP(ESCYLD2!AB$4,'[1]INTERNAL PARAMETERS-1'!$B$5:$J$44,5,FALSE))*VLOOKUP(ESCYLD2!AB$4,'[1]INTERNAL PARAMETERS-1'!$B$5:$J$44,9,FALSE)*ESCYLD2!$F32</f>
        <v>0</v>
      </c>
      <c r="AC32" s="52">
        <f>ESCYLD1!AC32*VLOOKUP(ESCYLD2!AC$4,'[1]INTERNAL PARAMETERS-1'!$B$5:$J$44,5,FALSE)*VLOOKUP(ESCYLD2!AC$4,'[1]INTERNAL PARAMETERS-1'!$B$5:$J$44,7,FALSE)*ESCYLD2!$F32 + ESCYLD1!AC32*(1-VLOOKUP(ESCYLD2!AC$4,'[1]INTERNAL PARAMETERS-1'!$B$5:$J$44,5,FALSE))*VLOOKUP(ESCYLD2!AC$4,'[1]INTERNAL PARAMETERS-1'!$B$5:$J$44,9,FALSE)*ESCYLD2!$F32</f>
        <v>0</v>
      </c>
      <c r="AD32" s="52">
        <f>ESCYLD1!AD32*VLOOKUP(ESCYLD2!AD$4,'[1]INTERNAL PARAMETERS-1'!$B$5:$J$44,5,FALSE)*VLOOKUP(ESCYLD2!AD$4,'[1]INTERNAL PARAMETERS-1'!$B$5:$J$44,7,FALSE)*ESCYLD2!$F32 + ESCYLD1!AD32*(1-VLOOKUP(ESCYLD2!AD$4,'[1]INTERNAL PARAMETERS-1'!$B$5:$J$44,5,FALSE))*VLOOKUP(ESCYLD2!AD$4,'[1]INTERNAL PARAMETERS-1'!$B$5:$J$44,9,FALSE)*ESCYLD2!$F32</f>
        <v>0</v>
      </c>
      <c r="AE32" s="52">
        <f>ESCYLD1!AE32*VLOOKUP(ESCYLD2!AE$4,'[1]INTERNAL PARAMETERS-1'!$B$5:$J$44,5,FALSE)*VLOOKUP(ESCYLD2!AE$4,'[1]INTERNAL PARAMETERS-1'!$B$5:$J$44,7,FALSE)*ESCYLD2!$F32 + ESCYLD1!AE32*(1-VLOOKUP(ESCYLD2!AE$4,'[1]INTERNAL PARAMETERS-1'!$B$5:$J$44,5,FALSE))*VLOOKUP(ESCYLD2!AE$4,'[1]INTERNAL PARAMETERS-1'!$B$5:$J$44,9,FALSE)*ESCYLD2!$F32</f>
        <v>0</v>
      </c>
      <c r="AF32" s="52">
        <f>ESCYLD1!AF32*VLOOKUP(ESCYLD2!AF$4,'[1]INTERNAL PARAMETERS-1'!$B$5:$J$44,5,FALSE)*VLOOKUP(ESCYLD2!AF$4,'[1]INTERNAL PARAMETERS-1'!$B$5:$J$44,7,FALSE)*ESCYLD2!$F32 + ESCYLD1!AF32*(1-VLOOKUP(ESCYLD2!AF$4,'[1]INTERNAL PARAMETERS-1'!$B$5:$J$44,5,FALSE))*VLOOKUP(ESCYLD2!AF$4,'[1]INTERNAL PARAMETERS-1'!$B$5:$J$44,9,FALSE)*ESCYLD2!$F32</f>
        <v>0</v>
      </c>
      <c r="AG32" s="52">
        <f>ESCYLD1!AG32*VLOOKUP(ESCYLD2!AG$4,'[1]INTERNAL PARAMETERS-1'!$B$5:$J$44,5,FALSE)*VLOOKUP(ESCYLD2!AG$4,'[1]INTERNAL PARAMETERS-1'!$B$5:$J$44,7,FALSE)*ESCYLD2!$F32 + ESCYLD1!AG32*(1-VLOOKUP(ESCYLD2!AG$4,'[1]INTERNAL PARAMETERS-1'!$B$5:$J$44,5,FALSE))*VLOOKUP(ESCYLD2!AG$4,'[1]INTERNAL PARAMETERS-1'!$B$5:$J$44,9,FALSE)*ESCYLD2!$F32</f>
        <v>0</v>
      </c>
      <c r="AH32" s="52">
        <f>ESCYLD1!AH32*VLOOKUP(ESCYLD2!AH$4,'[1]INTERNAL PARAMETERS-1'!$B$5:$J$44,5,FALSE)*VLOOKUP(ESCYLD2!AH$4,'[1]INTERNAL PARAMETERS-1'!$B$5:$J$44,7,FALSE)*ESCYLD2!$F32 + ESCYLD1!AH32*(1-VLOOKUP(ESCYLD2!AH$4,'[1]INTERNAL PARAMETERS-1'!$B$5:$J$44,5,FALSE))*VLOOKUP(ESCYLD2!AH$4,'[1]INTERNAL PARAMETERS-1'!$B$5:$J$44,9,FALSE)*ESCYLD2!$F32</f>
        <v>0</v>
      </c>
      <c r="AI32" s="52">
        <f>ESCYLD1!AI32*VLOOKUP(ESCYLD2!AI$4,'[1]INTERNAL PARAMETERS-1'!$B$5:$J$44,5,FALSE)*VLOOKUP(ESCYLD2!AI$4,'[1]INTERNAL PARAMETERS-1'!$B$5:$J$44,7,FALSE)*ESCYLD2!$F32 + ESCYLD1!AI32*(1-VLOOKUP(ESCYLD2!AI$4,'[1]INTERNAL PARAMETERS-1'!$B$5:$J$44,5,FALSE))*VLOOKUP(ESCYLD2!AI$4,'[1]INTERNAL PARAMETERS-1'!$B$5:$J$44,9,FALSE)*ESCYLD2!$F32</f>
        <v>0.17191980091029471</v>
      </c>
      <c r="AJ32" s="52">
        <f>ESCYLD1!AJ32*VLOOKUP(ESCYLD2!AJ$4,'[1]INTERNAL PARAMETERS-1'!$B$5:$J$44,5,FALSE)*VLOOKUP(ESCYLD2!AJ$4,'[1]INTERNAL PARAMETERS-1'!$B$5:$J$44,7,FALSE)*ESCYLD2!$F32 + ESCYLD1!AJ32*(1-VLOOKUP(ESCYLD2!AJ$4,'[1]INTERNAL PARAMETERS-1'!$B$5:$J$44,5,FALSE))*VLOOKUP(ESCYLD2!AJ$4,'[1]INTERNAL PARAMETERS-1'!$B$5:$J$44,9,FALSE)*ESCYLD2!$F32</f>
        <v>6.7058276857666161</v>
      </c>
      <c r="AK32" s="52">
        <f>ESCYLD1!AK32*VLOOKUP(ESCYLD2!AK$4,'[1]INTERNAL PARAMETERS-1'!$B$5:$J$44,5,FALSE)*VLOOKUP(ESCYLD2!AK$4,'[1]INTERNAL PARAMETERS-1'!$B$5:$J$44,7,FALSE)*ESCYLD2!$F32 + ESCYLD1!AK32*(1-VLOOKUP(ESCYLD2!AK$4,'[1]INTERNAL PARAMETERS-1'!$B$5:$J$44,5,FALSE))*VLOOKUP(ESCYLD2!AK$4,'[1]INTERNAL PARAMETERS-1'!$B$5:$J$44,9,FALSE)*ESCYLD2!$F32</f>
        <v>0</v>
      </c>
      <c r="AL32" s="52">
        <f>ESCYLD1!AL32*VLOOKUP(ESCYLD2!AL$4,'[1]INTERNAL PARAMETERS-1'!$B$5:$J$44,5,FALSE)*VLOOKUP(ESCYLD2!AL$4,'[1]INTERNAL PARAMETERS-1'!$B$5:$J$44,7,FALSE)*ESCYLD2!$F32 + ESCYLD1!AL32*(1-VLOOKUP(ESCYLD2!AL$4,'[1]INTERNAL PARAMETERS-1'!$B$5:$J$44,5,FALSE))*VLOOKUP(ESCYLD2!AL$4,'[1]INTERNAL PARAMETERS-1'!$B$5:$J$44,9,FALSE)*ESCYLD2!$F32</f>
        <v>0</v>
      </c>
      <c r="AM32" s="52">
        <f>ESCYLD1!AM32*VLOOKUP(ESCYLD2!AM$4,'[1]INTERNAL PARAMETERS-1'!$B$5:$J$44,5,FALSE)*VLOOKUP(ESCYLD2!AM$4,'[1]INTERNAL PARAMETERS-1'!$B$5:$J$44,7,FALSE)*ESCYLD2!$F32 + ESCYLD1!AM32*(1-VLOOKUP(ESCYLD2!AM$4,'[1]INTERNAL PARAMETERS-1'!$B$5:$J$44,5,FALSE))*VLOOKUP(ESCYLD2!AM$4,'[1]INTERNAL PARAMETERS-1'!$B$5:$J$44,9,FALSE)*ESCYLD2!$F32</f>
        <v>0</v>
      </c>
      <c r="AN32" s="52">
        <f>ESCYLD1!AN32*VLOOKUP(ESCYLD2!AN$4,'[1]INTERNAL PARAMETERS-1'!$B$5:$J$44,5,FALSE)*VLOOKUP(ESCYLD2!AN$4,'[1]INTERNAL PARAMETERS-1'!$B$5:$J$44,7,FALSE)*ESCYLD2!$F32 + ESCYLD1!AN32*(1-VLOOKUP(ESCYLD2!AN$4,'[1]INTERNAL PARAMETERS-1'!$B$5:$J$44,5,FALSE))*VLOOKUP(ESCYLD2!AN$4,'[1]INTERNAL PARAMETERS-1'!$B$5:$J$44,9,FALSE)*ESCYLD2!$F32</f>
        <v>0</v>
      </c>
      <c r="AO32" s="52">
        <f>ESCYLD1!AO32*VLOOKUP(ESCYLD2!AO$4,'[1]INTERNAL PARAMETERS-1'!$B$5:$J$44,5,FALSE)*VLOOKUP(ESCYLD2!AO$4,'[1]INTERNAL PARAMETERS-1'!$B$5:$J$44,7,FALSE)*ESCYLD2!$F32 + ESCYLD1!AO32*(1-VLOOKUP(ESCYLD2!AO$4,'[1]INTERNAL PARAMETERS-1'!$B$5:$J$44,5,FALSE))*VLOOKUP(ESCYLD2!AO$4,'[1]INTERNAL PARAMETERS-1'!$B$5:$J$44,9,FALSE)*ESCYLD2!$F32</f>
        <v>0</v>
      </c>
      <c r="AP32" s="52">
        <f>ESCYLD1!AP32*VLOOKUP(ESCYLD2!AP$4,'[1]INTERNAL PARAMETERS-1'!$B$5:$J$44,5,FALSE)*VLOOKUP(ESCYLD2!AP$4,'[1]INTERNAL PARAMETERS-1'!$B$5:$J$44,7,FALSE)*ESCYLD2!$F32 + ESCYLD1!AP32*(1-VLOOKUP(ESCYLD2!AP$4,'[1]INTERNAL PARAMETERS-1'!$B$5:$J$44,5,FALSE))*VLOOKUP(ESCYLD2!AP$4,'[1]INTERNAL PARAMETERS-1'!$B$5:$J$44,9,FALSE)*ESCYLD2!$F32</f>
        <v>0</v>
      </c>
      <c r="AQ32" s="52">
        <f>ESCYLD1!AQ32*VLOOKUP(ESCYLD2!AQ$4,'[1]INTERNAL PARAMETERS-1'!$B$5:$J$44,5,FALSE)*VLOOKUP(ESCYLD2!AQ$4,'[1]INTERNAL PARAMETERS-1'!$B$5:$J$44,7,FALSE)*ESCYLD2!$F32 + ESCYLD1!AQ32*(1-VLOOKUP(ESCYLD2!AQ$4,'[1]INTERNAL PARAMETERS-1'!$B$5:$J$44,5,FALSE))*VLOOKUP(ESCYLD2!AQ$4,'[1]INTERNAL PARAMETERS-1'!$B$5:$J$44,9,FALSE)*ESCYLD2!$F32</f>
        <v>0</v>
      </c>
      <c r="AR32" s="52">
        <f>ESCYLD1!AR32*VLOOKUP(ESCYLD2!AR$4,'[1]INTERNAL PARAMETERS-1'!$B$5:$J$44,5,FALSE)*VLOOKUP(ESCYLD2!AR$4,'[1]INTERNAL PARAMETERS-1'!$B$5:$J$44,7,FALSE)*ESCYLD2!$F32 + ESCYLD1!AR32*(1-VLOOKUP(ESCYLD2!AR$4,'[1]INTERNAL PARAMETERS-1'!$B$5:$J$44,5,FALSE))*VLOOKUP(ESCYLD2!AR$4,'[1]INTERNAL PARAMETERS-1'!$B$5:$J$44,9,FALSE)*ESCYLD2!$F32</f>
        <v>0</v>
      </c>
      <c r="AS32" s="52">
        <f>ESCYLD1!AS32*VLOOKUP(ESCYLD2!AS$4,'[1]INTERNAL PARAMETERS-1'!$B$5:$J$44,5,FALSE)*VLOOKUP(ESCYLD2!AS$4,'[1]INTERNAL PARAMETERS-1'!$B$5:$J$44,7,FALSE)*ESCYLD2!$F32 + ESCYLD1!AS32*(1-VLOOKUP(ESCYLD2!AS$4,'[1]INTERNAL PARAMETERS-1'!$B$5:$J$44,5,FALSE))*VLOOKUP(ESCYLD2!AS$4,'[1]INTERNAL PARAMETERS-1'!$B$5:$J$44,9,FALSE)*ESCYLD2!$F32</f>
        <v>0</v>
      </c>
      <c r="AT32" s="51">
        <f>ESCYLD1!AT32*VLOOKUP(ESCYLD2!AT$4,'[1]INTERNAL PARAMETERS-1'!$B$5:$J$44,5,FALSE)*VLOOKUP(ESCYLD2!AT$4,'[1]INTERNAL PARAMETERS-1'!$B$5:$J$44,7,FALSE)*ESCYLD2!$F32 + ESCYLD1!AT32*(1-VLOOKUP(ESCYLD2!AT$4,'[1]INTERNAL PARAMETERS-1'!$B$5:$J$44,5,FALSE))*VLOOKUP(ESCYLD2!AT$4,'[1]INTERNAL PARAMETERS-1'!$B$5:$J$44,9,FALSE)*ESCYLD2!$F32</f>
        <v>0</v>
      </c>
      <c r="AU32" s="53">
        <f>ESCYLD1!AU32*VLOOKUP(ESCYLD2!AU$4,'[1]INTERNAL PARAMETERS-1'!$B$5:$J$44,5,FALSE)*VLOOKUP(ESCYLD2!AU$4,'[1]INTERNAL PARAMETERS-1'!$B$5:$J$44,6,FALSE)*VLOOKUP(ESCYLD2!AU$4,'[1]INTERNAL PARAMETERS-1'!$B$5:$J$44,3,FALSE) + ESCYLD1!AU32*(1-VLOOKUP(ESCYLD2!AU$4,'[1]INTERNAL PARAMETERS-1'!$B$5:$J$44,5,FALSE))*VLOOKUP(ESCYLD2!AU$4,'[1]INTERNAL PARAMETERS-1'!$B$5:$J$44,8,FALSE)*VLOOKUP(ESCYLD2!AU$4,'[1]INTERNAL PARAMETERS-1'!$B$5:$J$44,3,FALSE)</f>
        <v>0</v>
      </c>
      <c r="AV32" s="52">
        <f>ESCYLD1!AV32*VLOOKUP(ESCYLD2!AV$4,'[1]INTERNAL PARAMETERS-1'!$B$5:$J$44,5,FALSE)*VLOOKUP(ESCYLD2!AV$4,'[1]INTERNAL PARAMETERS-1'!$B$5:$J$44,6,FALSE)*VLOOKUP(ESCYLD2!AV$4,'[1]INTERNAL PARAMETERS-1'!$B$5:$J$44,3,FALSE) + ESCYLD1!AV32*(1-VLOOKUP(ESCYLD2!AV$4,'[1]INTERNAL PARAMETERS-1'!$B$5:$J$44,5,FALSE))*VLOOKUP(ESCYLD2!AV$4,'[1]INTERNAL PARAMETERS-1'!$B$5:$J$44,8,FALSE)*VLOOKUP(ESCYLD2!AV$4,'[1]INTERNAL PARAMETERS-1'!$B$5:$J$44,3,FALSE)</f>
        <v>0</v>
      </c>
      <c r="AW32" s="52">
        <f>ESCYLD1!AW32*VLOOKUP(ESCYLD2!AW$4,'[1]INTERNAL PARAMETERS-1'!$B$5:$J$44,5,FALSE)*VLOOKUP(ESCYLD2!AW$4,'[1]INTERNAL PARAMETERS-1'!$B$5:$J$44,6,FALSE)*VLOOKUP(ESCYLD2!AW$4,'[1]INTERNAL PARAMETERS-1'!$B$5:$J$44,3,FALSE) + ESCYLD1!AW32*(1-VLOOKUP(ESCYLD2!AW$4,'[1]INTERNAL PARAMETERS-1'!$B$5:$J$44,5,FALSE))*VLOOKUP(ESCYLD2!AW$4,'[1]INTERNAL PARAMETERS-1'!$B$5:$J$44,8,FALSE)*VLOOKUP(ESCYLD2!AW$4,'[1]INTERNAL PARAMETERS-1'!$B$5:$J$44,3,FALSE)</f>
        <v>8.4595737015332766</v>
      </c>
      <c r="AX32" s="52">
        <f>ESCYLD1!AX32*VLOOKUP(ESCYLD2!AX$4,'[1]INTERNAL PARAMETERS-1'!$B$5:$J$44,5,FALSE)*VLOOKUP(ESCYLD2!AX$4,'[1]INTERNAL PARAMETERS-1'!$B$5:$J$44,6,FALSE)*VLOOKUP(ESCYLD2!AX$4,'[1]INTERNAL PARAMETERS-1'!$B$5:$J$44,3,FALSE) + ESCYLD1!AX32*(1-VLOOKUP(ESCYLD2!AX$4,'[1]INTERNAL PARAMETERS-1'!$B$5:$J$44,5,FALSE))*VLOOKUP(ESCYLD2!AX$4,'[1]INTERNAL PARAMETERS-1'!$B$5:$J$44,8,FALSE)*VLOOKUP(ESCYLD2!AX$4,'[1]INTERNAL PARAMETERS-1'!$B$5:$J$44,3,FALSE)</f>
        <v>0</v>
      </c>
      <c r="AY32" s="52">
        <f>ESCYLD1!AY32*VLOOKUP(ESCYLD2!AY$4,'[1]INTERNAL PARAMETERS-1'!$B$5:$J$44,5,FALSE)*VLOOKUP(ESCYLD2!AY$4,'[1]INTERNAL PARAMETERS-1'!$B$5:$J$44,6,FALSE)*VLOOKUP(ESCYLD2!AY$4,'[1]INTERNAL PARAMETERS-1'!$B$5:$J$44,3,FALSE) + ESCYLD1!AY32*(1-VLOOKUP(ESCYLD2!AY$4,'[1]INTERNAL PARAMETERS-1'!$B$5:$J$44,5,FALSE))*VLOOKUP(ESCYLD2!AY$4,'[1]INTERNAL PARAMETERS-1'!$B$5:$J$44,8,FALSE)*VLOOKUP(ESCYLD2!AY$4,'[1]INTERNAL PARAMETERS-1'!$B$5:$J$44,3,FALSE)</f>
        <v>0</v>
      </c>
      <c r="AZ32" s="52">
        <f>ESCYLD1!AZ32*VLOOKUP(ESCYLD2!AZ$4,'[1]INTERNAL PARAMETERS-1'!$B$5:$J$44,5,FALSE)*VLOOKUP(ESCYLD2!AZ$4,'[1]INTERNAL PARAMETERS-1'!$B$5:$J$44,6,FALSE)*VLOOKUP(ESCYLD2!AZ$4,'[1]INTERNAL PARAMETERS-1'!$B$5:$J$44,3,FALSE) + ESCYLD1!AZ32*(1-VLOOKUP(ESCYLD2!AZ$4,'[1]INTERNAL PARAMETERS-1'!$B$5:$J$44,5,FALSE))*VLOOKUP(ESCYLD2!AZ$4,'[1]INTERNAL PARAMETERS-1'!$B$5:$J$44,8,FALSE)*VLOOKUP(ESCYLD2!AZ$4,'[1]INTERNAL PARAMETERS-1'!$B$5:$J$44,3,FALSE)</f>
        <v>0</v>
      </c>
      <c r="BA32" s="52">
        <f>ESCYLD1!BA32*VLOOKUP(ESCYLD2!BA$4,'[1]INTERNAL PARAMETERS-1'!$B$5:$J$44,5,FALSE)*VLOOKUP(ESCYLD2!BA$4,'[1]INTERNAL PARAMETERS-1'!$B$5:$J$44,6,FALSE)*VLOOKUP(ESCYLD2!BA$4,'[1]INTERNAL PARAMETERS-1'!$B$5:$J$44,3,FALSE) + ESCYLD1!BA32*(1-VLOOKUP(ESCYLD2!BA$4,'[1]INTERNAL PARAMETERS-1'!$B$5:$J$44,5,FALSE))*VLOOKUP(ESCYLD2!BA$4,'[1]INTERNAL PARAMETERS-1'!$B$5:$J$44,8,FALSE)*VLOOKUP(ESCYLD2!BA$4,'[1]INTERNAL PARAMETERS-1'!$B$5:$J$44,3,FALSE)</f>
        <v>2.2090314289366155</v>
      </c>
      <c r="BB32" s="52">
        <f>ESCYLD1!BB32*VLOOKUP(ESCYLD2!BB$4,'[1]INTERNAL PARAMETERS-1'!$B$5:$J$44,5,FALSE)*VLOOKUP(ESCYLD2!BB$4,'[1]INTERNAL PARAMETERS-1'!$B$5:$J$44,6,FALSE)*VLOOKUP(ESCYLD2!BB$4,'[1]INTERNAL PARAMETERS-1'!$B$5:$J$44,3,FALSE) + ESCYLD1!BB32*(1-VLOOKUP(ESCYLD2!BB$4,'[1]INTERNAL PARAMETERS-1'!$B$5:$J$44,5,FALSE))*VLOOKUP(ESCYLD2!BB$4,'[1]INTERNAL PARAMETERS-1'!$B$5:$J$44,8,FALSE)*VLOOKUP(ESCYLD2!BB$4,'[1]INTERNAL PARAMETERS-1'!$B$5:$J$44,3,FALSE)</f>
        <v>1.0916749813293671</v>
      </c>
      <c r="BC32" s="52">
        <f>ESCYLD1!BC32*VLOOKUP(ESCYLD2!BC$4,'[1]INTERNAL PARAMETERS-1'!$B$5:$J$44,5,FALSE)*VLOOKUP(ESCYLD2!BC$4,'[1]INTERNAL PARAMETERS-1'!$B$5:$J$44,6,FALSE)*VLOOKUP(ESCYLD2!BC$4,'[1]INTERNAL PARAMETERS-1'!$B$5:$J$44,3,FALSE) + ESCYLD1!BC32*(1-VLOOKUP(ESCYLD2!BC$4,'[1]INTERNAL PARAMETERS-1'!$B$5:$J$44,5,FALSE))*VLOOKUP(ESCYLD2!BC$4,'[1]INTERNAL PARAMETERS-1'!$B$5:$J$44,8,FALSE)*VLOOKUP(ESCYLD2!BC$4,'[1]INTERNAL PARAMETERS-1'!$B$5:$J$44,3,FALSE)</f>
        <v>2.6908027918403734</v>
      </c>
      <c r="BD32" s="52">
        <f>ESCYLD1!BD32*VLOOKUP(ESCYLD2!BD$4,'[1]INTERNAL PARAMETERS-1'!$B$5:$J$44,5,FALSE)*VLOOKUP(ESCYLD2!BD$4,'[1]INTERNAL PARAMETERS-1'!$B$5:$J$44,6,FALSE)*VLOOKUP(ESCYLD2!BD$4,'[1]INTERNAL PARAMETERS-1'!$B$5:$J$44,3,FALSE) + ESCYLD1!BD32*(1-VLOOKUP(ESCYLD2!BD$4,'[1]INTERNAL PARAMETERS-1'!$B$5:$J$44,5,FALSE))*VLOOKUP(ESCYLD2!BD$4,'[1]INTERNAL PARAMETERS-1'!$B$5:$J$44,8,FALSE)*VLOOKUP(ESCYLD2!BD$4,'[1]INTERNAL PARAMETERS-1'!$B$5:$J$44,3,FALSE)</f>
        <v>1.4068647302226482</v>
      </c>
      <c r="BE32" s="52">
        <f>ESCYLD1!BE32*VLOOKUP(ESCYLD2!BE$4,'[1]INTERNAL PARAMETERS-1'!$B$5:$J$44,5,FALSE)*VLOOKUP(ESCYLD2!BE$4,'[1]INTERNAL PARAMETERS-1'!$B$5:$J$44,6,FALSE)*VLOOKUP(ESCYLD2!BE$4,'[1]INTERNAL PARAMETERS-1'!$B$5:$J$44,3,FALSE) + ESCYLD1!BE32*(1-VLOOKUP(ESCYLD2!BE$4,'[1]INTERNAL PARAMETERS-1'!$B$5:$J$44,5,FALSE))*VLOOKUP(ESCYLD2!BE$4,'[1]INTERNAL PARAMETERS-1'!$B$5:$J$44,8,FALSE)*VLOOKUP(ESCYLD2!BE$4,'[1]INTERNAL PARAMETERS-1'!$B$5:$J$44,3,FALSE)</f>
        <v>5.2103707585162002</v>
      </c>
      <c r="BF32" s="52">
        <f>ESCYLD1!BF32*VLOOKUP(ESCYLD2!BF$4,'[1]INTERNAL PARAMETERS-1'!$B$5:$J$44,5,FALSE)*VLOOKUP(ESCYLD2!BF$4,'[1]INTERNAL PARAMETERS-1'!$B$5:$J$44,6,FALSE)*VLOOKUP(ESCYLD2!BF$4,'[1]INTERNAL PARAMETERS-1'!$B$5:$J$44,3,FALSE) + ESCYLD1!BF32*(1-VLOOKUP(ESCYLD2!BF$4,'[1]INTERNAL PARAMETERS-1'!$B$5:$J$44,5,FALSE))*VLOOKUP(ESCYLD2!BF$4,'[1]INTERNAL PARAMETERS-1'!$B$5:$J$44,8,FALSE)*VLOOKUP(ESCYLD2!BF$4,'[1]INTERNAL PARAMETERS-1'!$B$5:$J$44,3,FALSE)</f>
        <v>0</v>
      </c>
      <c r="BG32" s="52">
        <f>ESCYLD1!BG32*VLOOKUP(ESCYLD2!BG$4,'[1]INTERNAL PARAMETERS-1'!$B$5:$J$44,5,FALSE)*VLOOKUP(ESCYLD2!BG$4,'[1]INTERNAL PARAMETERS-1'!$B$5:$J$44,6,FALSE)*VLOOKUP(ESCYLD2!BG$4,'[1]INTERNAL PARAMETERS-1'!$B$5:$J$44,3,FALSE) + ESCYLD1!BG32*(1-VLOOKUP(ESCYLD2!BG$4,'[1]INTERNAL PARAMETERS-1'!$B$5:$J$44,5,FALSE))*VLOOKUP(ESCYLD2!BG$4,'[1]INTERNAL PARAMETERS-1'!$B$5:$J$44,8,FALSE)*VLOOKUP(ESCYLD2!BG$4,'[1]INTERNAL PARAMETERS-1'!$B$5:$J$44,3,FALSE)</f>
        <v>1.7597117304069116</v>
      </c>
      <c r="BH32" s="52">
        <f>ESCYLD1!BH32*VLOOKUP(ESCYLD2!BH$4,'[1]INTERNAL PARAMETERS-1'!$B$5:$J$44,5,FALSE)*VLOOKUP(ESCYLD2!BH$4,'[1]INTERNAL PARAMETERS-1'!$B$5:$J$44,6,FALSE)*VLOOKUP(ESCYLD2!BH$4,'[1]INTERNAL PARAMETERS-1'!$B$5:$J$44,3,FALSE) + ESCYLD1!BH32*(1-VLOOKUP(ESCYLD2!BH$4,'[1]INTERNAL PARAMETERS-1'!$B$5:$J$44,5,FALSE))*VLOOKUP(ESCYLD2!BH$4,'[1]INTERNAL PARAMETERS-1'!$B$5:$J$44,8,FALSE)*VLOOKUP(ESCYLD2!BH$4,'[1]INTERNAL PARAMETERS-1'!$B$5:$J$44,3,FALSE)</f>
        <v>5.6871229937742749E-3</v>
      </c>
      <c r="BI32" s="52">
        <f>ESCYLD1!BI32*VLOOKUP(ESCYLD2!BI$4,'[1]INTERNAL PARAMETERS-1'!$B$5:$J$44,5,FALSE)*VLOOKUP(ESCYLD2!BI$4,'[1]INTERNAL PARAMETERS-1'!$B$5:$J$44,6,FALSE)*VLOOKUP(ESCYLD2!BI$4,'[1]INTERNAL PARAMETERS-1'!$B$5:$J$44,3,FALSE) + ESCYLD1!BI32*(1-VLOOKUP(ESCYLD2!BI$4,'[1]INTERNAL PARAMETERS-1'!$B$5:$J$44,5,FALSE))*VLOOKUP(ESCYLD2!BI$4,'[1]INTERNAL PARAMETERS-1'!$B$5:$J$44,8,FALSE)*VLOOKUP(ESCYLD2!BI$4,'[1]INTERNAL PARAMETERS-1'!$B$5:$J$44,3,FALSE)</f>
        <v>0</v>
      </c>
      <c r="BJ32" s="52">
        <f>ESCYLD1!BJ32*VLOOKUP(ESCYLD2!BJ$4,'[1]INTERNAL PARAMETERS-1'!$B$5:$J$44,5,FALSE)*VLOOKUP(ESCYLD2!BJ$4,'[1]INTERNAL PARAMETERS-1'!$B$5:$J$44,6,FALSE)*VLOOKUP(ESCYLD2!BJ$4,'[1]INTERNAL PARAMETERS-1'!$B$5:$J$44,3,FALSE) + ESCYLD1!BJ32*(1-VLOOKUP(ESCYLD2!BJ$4,'[1]INTERNAL PARAMETERS-1'!$B$5:$J$44,5,FALSE))*VLOOKUP(ESCYLD2!BJ$4,'[1]INTERNAL PARAMETERS-1'!$B$5:$J$44,8,FALSE)*VLOOKUP(ESCYLD2!BJ$4,'[1]INTERNAL PARAMETERS-1'!$B$5:$J$44,3,FALSE)</f>
        <v>0.43280360449974442</v>
      </c>
      <c r="BK32" s="52">
        <f>ESCYLD1!BK32*VLOOKUP(ESCYLD2!BK$4,'[1]INTERNAL PARAMETERS-1'!$B$5:$J$44,5,FALSE)*VLOOKUP(ESCYLD2!BK$4,'[1]INTERNAL PARAMETERS-1'!$B$5:$J$44,6,FALSE)*VLOOKUP(ESCYLD2!BK$4,'[1]INTERNAL PARAMETERS-1'!$B$5:$J$44,3,FALSE) + ESCYLD1!BK32*(1-VLOOKUP(ESCYLD2!BK$4,'[1]INTERNAL PARAMETERS-1'!$B$5:$J$44,5,FALSE))*VLOOKUP(ESCYLD2!BK$4,'[1]INTERNAL PARAMETERS-1'!$B$5:$J$44,8,FALSE)*VLOOKUP(ESCYLD2!BK$4,'[1]INTERNAL PARAMETERS-1'!$B$5:$J$44,3,FALSE)</f>
        <v>0.57105599249696271</v>
      </c>
      <c r="BL32" s="52">
        <f>ESCYLD1!BL32*VLOOKUP(ESCYLD2!BL$4,'[1]INTERNAL PARAMETERS-1'!$B$5:$J$44,5,FALSE)*VLOOKUP(ESCYLD2!BL$4,'[1]INTERNAL PARAMETERS-1'!$B$5:$J$44,6,FALSE)*VLOOKUP(ESCYLD2!BL$4,'[1]INTERNAL PARAMETERS-1'!$B$5:$J$44,3,FALSE) + ESCYLD1!BL32*(1-VLOOKUP(ESCYLD2!BL$4,'[1]INTERNAL PARAMETERS-1'!$B$5:$J$44,5,FALSE))*VLOOKUP(ESCYLD2!BL$4,'[1]INTERNAL PARAMETERS-1'!$B$5:$J$44,8,FALSE)*VLOOKUP(ESCYLD2!BL$4,'[1]INTERNAL PARAMETERS-1'!$B$5:$J$44,3,FALSE)</f>
        <v>2.31178033053525</v>
      </c>
      <c r="BM32" s="52">
        <f>ESCYLD1!BM32*VLOOKUP(ESCYLD2!BM$4,'[1]INTERNAL PARAMETERS-1'!$B$5:$J$44,5,FALSE)*VLOOKUP(ESCYLD2!BM$4,'[1]INTERNAL PARAMETERS-1'!$B$5:$J$44,6,FALSE)*VLOOKUP(ESCYLD2!BM$4,'[1]INTERNAL PARAMETERS-1'!$B$5:$J$44,3,FALSE) + ESCYLD1!BM32*(1-VLOOKUP(ESCYLD2!BM$4,'[1]INTERNAL PARAMETERS-1'!$B$5:$J$44,5,FALSE))*VLOOKUP(ESCYLD2!BM$4,'[1]INTERNAL PARAMETERS-1'!$B$5:$J$44,8,FALSE)*VLOOKUP(ESCYLD2!BM$4,'[1]INTERNAL PARAMETERS-1'!$B$5:$J$44,3,FALSE)</f>
        <v>1.0537664283001908</v>
      </c>
      <c r="BN32" s="52">
        <f>ESCYLD1!BN32*VLOOKUP(ESCYLD2!BN$4,'[1]INTERNAL PARAMETERS-1'!$B$5:$J$44,5,FALSE)*VLOOKUP(ESCYLD2!BN$4,'[1]INTERNAL PARAMETERS-1'!$B$5:$J$44,6,FALSE)*VLOOKUP(ESCYLD2!BN$4,'[1]INTERNAL PARAMETERS-1'!$B$5:$J$44,3,FALSE) + ESCYLD1!BN32*(1-VLOOKUP(ESCYLD2!BN$4,'[1]INTERNAL PARAMETERS-1'!$B$5:$J$44,5,FALSE))*VLOOKUP(ESCYLD2!BN$4,'[1]INTERNAL PARAMETERS-1'!$B$5:$J$44,8,FALSE)*VLOOKUP(ESCYLD2!BN$4,'[1]INTERNAL PARAMETERS-1'!$B$5:$J$44,3,FALSE)</f>
        <v>0.63056170728911776</v>
      </c>
      <c r="BO32" s="52">
        <f>ESCYLD1!BO32*VLOOKUP(ESCYLD2!BO$4,'[1]INTERNAL PARAMETERS-1'!$B$5:$J$44,5,FALSE)*VLOOKUP(ESCYLD2!BO$4,'[1]INTERNAL PARAMETERS-1'!$B$5:$J$44,6,FALSE)*VLOOKUP(ESCYLD2!BO$4,'[1]INTERNAL PARAMETERS-1'!$B$5:$J$44,3,FALSE) + ESCYLD1!BO32*(1-VLOOKUP(ESCYLD2!BO$4,'[1]INTERNAL PARAMETERS-1'!$B$5:$J$44,5,FALSE))*VLOOKUP(ESCYLD2!BO$4,'[1]INTERNAL PARAMETERS-1'!$B$5:$J$44,8,FALSE)*VLOOKUP(ESCYLD2!BO$4,'[1]INTERNAL PARAMETERS-1'!$B$5:$J$44,3,FALSE)</f>
        <v>0.58669616291557292</v>
      </c>
      <c r="BP32" s="52">
        <f>ESCYLD1!BP32*VLOOKUP(ESCYLD2!BP$4,'[1]INTERNAL PARAMETERS-1'!$B$5:$J$44,5,FALSE)*VLOOKUP(ESCYLD2!BP$4,'[1]INTERNAL PARAMETERS-1'!$B$5:$J$44,6,FALSE)*VLOOKUP(ESCYLD2!BP$4,'[1]INTERNAL PARAMETERS-1'!$B$5:$J$44,3,FALSE) + ESCYLD1!BP32*(1-VLOOKUP(ESCYLD2!BP$4,'[1]INTERNAL PARAMETERS-1'!$B$5:$J$44,5,FALSE))*VLOOKUP(ESCYLD2!BP$4,'[1]INTERNAL PARAMETERS-1'!$B$5:$J$44,8,FALSE)*VLOOKUP(ESCYLD2!BP$4,'[1]INTERNAL PARAMETERS-1'!$B$5:$J$44,3,FALSE)</f>
        <v>3.349357722696316E-2</v>
      </c>
      <c r="BQ32" s="52">
        <f>ESCYLD1!BQ32*VLOOKUP(ESCYLD2!BQ$4,'[1]INTERNAL PARAMETERS-1'!$B$5:$J$44,5,FALSE)*VLOOKUP(ESCYLD2!BQ$4,'[1]INTERNAL PARAMETERS-1'!$B$5:$J$44,6,FALSE)*VLOOKUP(ESCYLD2!BQ$4,'[1]INTERNAL PARAMETERS-1'!$B$5:$J$44,3,FALSE) + ESCYLD1!BQ32*(1-VLOOKUP(ESCYLD2!BQ$4,'[1]INTERNAL PARAMETERS-1'!$B$5:$J$44,5,FALSE))*VLOOKUP(ESCYLD2!BQ$4,'[1]INTERNAL PARAMETERS-1'!$B$5:$J$44,8,FALSE)*VLOOKUP(ESCYLD2!BQ$4,'[1]INTERNAL PARAMETERS-1'!$B$5:$J$44,3,FALSE)</f>
        <v>2.4430549300517255</v>
      </c>
      <c r="BR32" s="52">
        <f>ESCYLD1!BR32*VLOOKUP(ESCYLD2!BR$4,'[1]INTERNAL PARAMETERS-1'!$B$5:$J$44,5,FALSE)*VLOOKUP(ESCYLD2!BR$4,'[1]INTERNAL PARAMETERS-1'!$B$5:$J$44,6,FALSE)*VLOOKUP(ESCYLD2!BR$4,'[1]INTERNAL PARAMETERS-1'!$B$5:$J$44,3,FALSE) + ESCYLD1!BR32*(1-VLOOKUP(ESCYLD2!BR$4,'[1]INTERNAL PARAMETERS-1'!$B$5:$J$44,5,FALSE))*VLOOKUP(ESCYLD2!BR$4,'[1]INTERNAL PARAMETERS-1'!$B$5:$J$44,8,FALSE)*VLOOKUP(ESCYLD2!BR$4,'[1]INTERNAL PARAMETERS-1'!$B$5:$J$44,3,FALSE)</f>
        <v>9.2143511319509055E-2</v>
      </c>
      <c r="BS32" s="52">
        <f>ESCYLD1!BS32*VLOOKUP(ESCYLD2!BS$4,'[1]INTERNAL PARAMETERS-1'!$B$5:$J$44,5,FALSE)*VLOOKUP(ESCYLD2!BS$4,'[1]INTERNAL PARAMETERS-1'!$B$5:$J$44,6,FALSE)*VLOOKUP(ESCYLD2!BS$4,'[1]INTERNAL PARAMETERS-1'!$B$5:$J$44,3,FALSE) + ESCYLD1!BS32*(1-VLOOKUP(ESCYLD2!BS$4,'[1]INTERNAL PARAMETERS-1'!$B$5:$J$44,5,FALSE))*VLOOKUP(ESCYLD2!BS$4,'[1]INTERNAL PARAMETERS-1'!$B$5:$J$44,8,FALSE)*VLOOKUP(ESCYLD2!BS$4,'[1]INTERNAL PARAMETERS-1'!$B$5:$J$44,3,FALSE)</f>
        <v>2.4478213417940043E-3</v>
      </c>
      <c r="BT32" s="52">
        <f>ESCYLD1!BT32*VLOOKUP(ESCYLD2!BT$4,'[1]INTERNAL PARAMETERS-1'!$B$5:$J$44,5,FALSE)*VLOOKUP(ESCYLD2!BT$4,'[1]INTERNAL PARAMETERS-1'!$B$5:$J$44,6,FALSE)*VLOOKUP(ESCYLD2!BT$4,'[1]INTERNAL PARAMETERS-1'!$B$5:$J$44,3,FALSE) + ESCYLD1!BT32*(1-VLOOKUP(ESCYLD2!BT$4,'[1]INTERNAL PARAMETERS-1'!$B$5:$J$44,5,FALSE))*VLOOKUP(ESCYLD2!BT$4,'[1]INTERNAL PARAMETERS-1'!$B$5:$J$44,8,FALSE)*VLOOKUP(ESCYLD2!BT$4,'[1]INTERNAL PARAMETERS-1'!$B$5:$J$44,3,FALSE)</f>
        <v>0</v>
      </c>
      <c r="BU32" s="52">
        <f>ESCYLD1!BU32*VLOOKUP(ESCYLD2!BU$4,'[1]INTERNAL PARAMETERS-1'!$B$5:$J$44,5,FALSE)*VLOOKUP(ESCYLD2!BU$4,'[1]INTERNAL PARAMETERS-1'!$B$5:$J$44,6,FALSE)*VLOOKUP(ESCYLD2!BU$4,'[1]INTERNAL PARAMETERS-1'!$B$5:$J$44,3,FALSE) + ESCYLD1!BU32*(1-VLOOKUP(ESCYLD2!BU$4,'[1]INTERNAL PARAMETERS-1'!$B$5:$J$44,5,FALSE))*VLOOKUP(ESCYLD2!BU$4,'[1]INTERNAL PARAMETERS-1'!$B$5:$J$44,8,FALSE)*VLOOKUP(ESCYLD2!BU$4,'[1]INTERNAL PARAMETERS-1'!$B$5:$J$44,3,FALSE)</f>
        <v>0</v>
      </c>
      <c r="BV32" s="52">
        <f>ESCYLD1!BV32*VLOOKUP(ESCYLD2!BV$4,'[1]INTERNAL PARAMETERS-1'!$B$5:$J$44,5,FALSE)*VLOOKUP(ESCYLD2!BV$4,'[1]INTERNAL PARAMETERS-1'!$B$5:$J$44,6,FALSE)*VLOOKUP(ESCYLD2!BV$4,'[1]INTERNAL PARAMETERS-1'!$B$5:$J$44,3,FALSE) + ESCYLD1!BV32*(1-VLOOKUP(ESCYLD2!BV$4,'[1]INTERNAL PARAMETERS-1'!$B$5:$J$44,5,FALSE))*VLOOKUP(ESCYLD2!BV$4,'[1]INTERNAL PARAMETERS-1'!$B$5:$J$44,8,FALSE)*VLOOKUP(ESCYLD2!BV$4,'[1]INTERNAL PARAMETERS-1'!$B$5:$J$44,3,FALSE)</f>
        <v>0</v>
      </c>
      <c r="BW32" s="52">
        <f>ESCYLD1!BW32*VLOOKUP(ESCYLD2!BW$4,'[1]INTERNAL PARAMETERS-1'!$B$5:$J$44,5,FALSE)*VLOOKUP(ESCYLD2!BW$4,'[1]INTERNAL PARAMETERS-1'!$B$5:$J$44,6,FALSE)*VLOOKUP(ESCYLD2!BW$4,'[1]INTERNAL PARAMETERS-1'!$B$5:$J$44,3,FALSE) + ESCYLD1!BW32*(1-VLOOKUP(ESCYLD2!BW$4,'[1]INTERNAL PARAMETERS-1'!$B$5:$J$44,5,FALSE))*VLOOKUP(ESCYLD2!BW$4,'[1]INTERNAL PARAMETERS-1'!$B$5:$J$44,8,FALSE)*VLOOKUP(ESCYLD2!BW$4,'[1]INTERNAL PARAMETERS-1'!$B$5:$J$44,3,FALSE)</f>
        <v>0</v>
      </c>
      <c r="BX32" s="52">
        <f>ESCYLD1!BX32*VLOOKUP(ESCYLD2!BX$4,'[1]INTERNAL PARAMETERS-1'!$B$5:$J$44,5,FALSE)*VLOOKUP(ESCYLD2!BX$4,'[1]INTERNAL PARAMETERS-1'!$B$5:$J$44,6,FALSE)*VLOOKUP(ESCYLD2!BX$4,'[1]INTERNAL PARAMETERS-1'!$B$5:$J$44,3,FALSE) + ESCYLD1!BX32*(1-VLOOKUP(ESCYLD2!BX$4,'[1]INTERNAL PARAMETERS-1'!$B$5:$J$44,5,FALSE))*VLOOKUP(ESCYLD2!BX$4,'[1]INTERNAL PARAMETERS-1'!$B$5:$J$44,8,FALSE)*VLOOKUP(ESCYLD2!BX$4,'[1]INTERNAL PARAMETERS-1'!$B$5:$J$44,3,FALSE)</f>
        <v>0</v>
      </c>
      <c r="BY32" s="52">
        <f>ESCYLD1!BY32*VLOOKUP(ESCYLD2!BY$4,'[1]INTERNAL PARAMETERS-1'!$B$5:$J$44,5,FALSE)*VLOOKUP(ESCYLD2!BY$4,'[1]INTERNAL PARAMETERS-1'!$B$5:$J$44,6,FALSE)*VLOOKUP(ESCYLD2!BY$4,'[1]INTERNAL PARAMETERS-1'!$B$5:$J$44,3,FALSE) + ESCYLD1!BY32*(1-VLOOKUP(ESCYLD2!BY$4,'[1]INTERNAL PARAMETERS-1'!$B$5:$J$44,5,FALSE))*VLOOKUP(ESCYLD2!BY$4,'[1]INTERNAL PARAMETERS-1'!$B$5:$J$44,8,FALSE)*VLOOKUP(ESCYLD2!BY$4,'[1]INTERNAL PARAMETERS-1'!$B$5:$J$44,3,FALSE)</f>
        <v>0</v>
      </c>
      <c r="BZ32" s="52">
        <f>ESCYLD1!BZ32*VLOOKUP(ESCYLD2!BZ$4,'[1]INTERNAL PARAMETERS-1'!$B$5:$J$44,5,FALSE)*VLOOKUP(ESCYLD2!BZ$4,'[1]INTERNAL PARAMETERS-1'!$B$5:$J$44,6,FALSE)*VLOOKUP(ESCYLD2!BZ$4,'[1]INTERNAL PARAMETERS-1'!$B$5:$J$44,3,FALSE) + ESCYLD1!BZ32*(1-VLOOKUP(ESCYLD2!BZ$4,'[1]INTERNAL PARAMETERS-1'!$B$5:$J$44,5,FALSE))*VLOOKUP(ESCYLD2!BZ$4,'[1]INTERNAL PARAMETERS-1'!$B$5:$J$44,8,FALSE)*VLOOKUP(ESCYLD2!BZ$4,'[1]INTERNAL PARAMETERS-1'!$B$5:$J$44,3,FALSE)</f>
        <v>5.2959942192290195E-3</v>
      </c>
      <c r="CA32" s="52">
        <f>ESCYLD1!CA32*VLOOKUP(ESCYLD2!CA$4,'[1]INTERNAL PARAMETERS-1'!$B$5:$J$44,5,FALSE)*VLOOKUP(ESCYLD2!CA$4,'[1]INTERNAL PARAMETERS-1'!$B$5:$J$44,6,FALSE)*VLOOKUP(ESCYLD2!CA$4,'[1]INTERNAL PARAMETERS-1'!$B$5:$J$44,3,FALSE) + ESCYLD1!CA32*(1-VLOOKUP(ESCYLD2!CA$4,'[1]INTERNAL PARAMETERS-1'!$B$5:$J$44,5,FALSE))*VLOOKUP(ESCYLD2!CA$4,'[1]INTERNAL PARAMETERS-1'!$B$5:$J$44,8,FALSE)*VLOOKUP(ESCYLD2!CA$4,'[1]INTERNAL PARAMETERS-1'!$B$5:$J$44,3,FALSE)</f>
        <v>0</v>
      </c>
      <c r="CB32" s="52">
        <f>ESCYLD1!CB32*VLOOKUP(ESCYLD2!CB$4,'[1]INTERNAL PARAMETERS-1'!$B$5:$J$44,5,FALSE)*VLOOKUP(ESCYLD2!CB$4,'[1]INTERNAL PARAMETERS-1'!$B$5:$J$44,6,FALSE)*VLOOKUP(ESCYLD2!CB$4,'[1]INTERNAL PARAMETERS-1'!$B$5:$J$44,3,FALSE) + ESCYLD1!CB32*(1-VLOOKUP(ESCYLD2!CB$4,'[1]INTERNAL PARAMETERS-1'!$B$5:$J$44,5,FALSE))*VLOOKUP(ESCYLD2!CB$4,'[1]INTERNAL PARAMETERS-1'!$B$5:$J$44,8,FALSE)*VLOOKUP(ESCYLD2!CB$4,'[1]INTERNAL PARAMETERS-1'!$B$5:$J$44,3,FALSE)</f>
        <v>0</v>
      </c>
      <c r="CC32" s="52">
        <f>ESCYLD1!CC32*VLOOKUP(ESCYLD2!CC$4,'[1]INTERNAL PARAMETERS-1'!$B$5:$J$44,5,FALSE)*VLOOKUP(ESCYLD2!CC$4,'[1]INTERNAL PARAMETERS-1'!$B$5:$J$44,6,FALSE)*VLOOKUP(ESCYLD2!CC$4,'[1]INTERNAL PARAMETERS-1'!$B$5:$J$44,3,FALSE) + ESCYLD1!CC32*(1-VLOOKUP(ESCYLD2!CC$4,'[1]INTERNAL PARAMETERS-1'!$B$5:$J$44,5,FALSE))*VLOOKUP(ESCYLD2!CC$4,'[1]INTERNAL PARAMETERS-1'!$B$5:$J$44,8,FALSE)*VLOOKUP(ESCYLD2!CC$4,'[1]INTERNAL PARAMETERS-1'!$B$5:$J$44,3,FALSE)</f>
        <v>2.0862678405585641E-2</v>
      </c>
      <c r="CD32" s="52">
        <f>ESCYLD1!CD32*VLOOKUP(ESCYLD2!CD$4,'[1]INTERNAL PARAMETERS-1'!$B$5:$J$44,5,FALSE)*VLOOKUP(ESCYLD2!CD$4,'[1]INTERNAL PARAMETERS-1'!$B$5:$J$44,6,FALSE)*VLOOKUP(ESCYLD2!CD$4,'[1]INTERNAL PARAMETERS-1'!$B$5:$J$44,3,FALSE) + ESCYLD1!CD32*(1-VLOOKUP(ESCYLD2!CD$4,'[1]INTERNAL PARAMETERS-1'!$B$5:$J$44,5,FALSE))*VLOOKUP(ESCYLD2!CD$4,'[1]INTERNAL PARAMETERS-1'!$B$5:$J$44,8,FALSE)*VLOOKUP(ESCYLD2!CD$4,'[1]INTERNAL PARAMETERS-1'!$B$5:$J$44,3,FALSE)</f>
        <v>2.5476532647363812E-2</v>
      </c>
      <c r="CE32" s="52">
        <f>ESCYLD1!CE32*VLOOKUP(ESCYLD2!CE$4,'[1]INTERNAL PARAMETERS-1'!$B$5:$J$44,5,FALSE)*VLOOKUP(ESCYLD2!CE$4,'[1]INTERNAL PARAMETERS-1'!$B$5:$J$44,6,FALSE)*VLOOKUP(ESCYLD2!CE$4,'[1]INTERNAL PARAMETERS-1'!$B$5:$J$44,3,FALSE) + ESCYLD1!CE32*(1-VLOOKUP(ESCYLD2!CE$4,'[1]INTERNAL PARAMETERS-1'!$B$5:$J$44,5,FALSE))*VLOOKUP(ESCYLD2!CE$4,'[1]INTERNAL PARAMETERS-1'!$B$5:$J$44,8,FALSE)*VLOOKUP(ESCYLD2!CE$4,'[1]INTERNAL PARAMETERS-1'!$B$5:$J$44,3,FALSE)</f>
        <v>6.9350957820193071E-2</v>
      </c>
      <c r="CF32" s="52">
        <f>ESCYLD1!CF32*VLOOKUP(ESCYLD2!CF$4,'[1]INTERNAL PARAMETERS-1'!$B$5:$J$44,5,FALSE)*VLOOKUP(ESCYLD2!CF$4,'[1]INTERNAL PARAMETERS-1'!$B$5:$J$44,6,FALSE)*VLOOKUP(ESCYLD2!CF$4,'[1]INTERNAL PARAMETERS-1'!$B$5:$J$44,3,FALSE) + ESCYLD1!CF32*(1-VLOOKUP(ESCYLD2!CF$4,'[1]INTERNAL PARAMETERS-1'!$B$5:$J$44,5,FALSE))*VLOOKUP(ESCYLD2!CF$4,'[1]INTERNAL PARAMETERS-1'!$B$5:$J$44,8,FALSE)*VLOOKUP(ESCYLD2!CF$4,'[1]INTERNAL PARAMETERS-1'!$B$5:$J$44,3,FALSE)</f>
        <v>0.13351731063254726</v>
      </c>
      <c r="CG32" s="52">
        <f>ESCYLD1!CG32*VLOOKUP(ESCYLD2!CG$4,'[1]INTERNAL PARAMETERS-1'!$B$5:$J$44,5,FALSE)*VLOOKUP(ESCYLD2!CG$4,'[1]INTERNAL PARAMETERS-1'!$B$5:$J$44,6,FALSE)*VLOOKUP(ESCYLD2!CG$4,'[1]INTERNAL PARAMETERS-1'!$B$5:$J$44,3,FALSE) + ESCYLD1!CG32*(1-VLOOKUP(ESCYLD2!CG$4,'[1]INTERNAL PARAMETERS-1'!$B$5:$J$44,5,FALSE))*VLOOKUP(ESCYLD2!CG$4,'[1]INTERNAL PARAMETERS-1'!$B$5:$J$44,8,FALSE)*VLOOKUP(ESCYLD2!CG$4,'[1]INTERNAL PARAMETERS-1'!$B$5:$J$44,3,FALSE)</f>
        <v>3.5393175089953699E-3</v>
      </c>
      <c r="CH32" s="51">
        <f>ESCYLD1!CH32*VLOOKUP(ESCYLD2!CH$4,'[1]INTERNAL PARAMETERS-1'!$B$5:$J$44,5,FALSE)*VLOOKUP(ESCYLD2!CH$4,'[1]INTERNAL PARAMETERS-1'!$B$5:$J$44,6,FALSE)*VLOOKUP(ESCYLD2!CH$4,'[1]INTERNAL PARAMETERS-1'!$B$5:$J$44,3,FALSE) + ESCYLD1!CH32*(1-VLOOKUP(ESCYLD2!CH$4,'[1]INTERNAL PARAMETERS-1'!$B$5:$J$44,5,FALSE))*VLOOKUP(ESCYLD2!CH$4,'[1]INTERNAL PARAMETERS-1'!$B$5:$J$44,8,FALSE)*VLOOKUP(ESCYLD2!CH$4,'[1]INTERNAL PARAMETERS-1'!$B$5:$J$44,3,FALSE)</f>
        <v>0</v>
      </c>
      <c r="CJ32" s="53">
        <f t="shared" si="0"/>
        <v>874.87653669691338</v>
      </c>
      <c r="CK32" s="51">
        <f t="shared" si="1"/>
        <v>31.249564102989911</v>
      </c>
    </row>
    <row r="33" spans="2:89" x14ac:dyDescent="0.5">
      <c r="B33" s="66" t="s">
        <v>5</v>
      </c>
      <c r="C33" s="65" t="s">
        <v>72</v>
      </c>
      <c r="D33" s="65" t="s">
        <v>79</v>
      </c>
      <c r="E33" s="151">
        <f>ESC!AF33</f>
        <v>3528.2194212540767</v>
      </c>
      <c r="F33" s="64">
        <f>'[1]INTERNAL PARAMETERS-1'!M15</f>
        <v>34.72</v>
      </c>
      <c r="G33" s="53">
        <f>ESCYLD1!G33*VLOOKUP(ESCYLD2!G$4,'[1]INTERNAL PARAMETERS-1'!$B$5:$J$44,5,FALSE)*VLOOKUP(ESCYLD2!G$4,'[1]INTERNAL PARAMETERS-1'!$B$5:$J$44,7,FALSE)*ESCYLD2!$F33 + ESCYLD1!G33*(1-VLOOKUP(ESCYLD2!G$4,'[1]INTERNAL PARAMETERS-1'!$B$5:$J$44,5,FALSE))*VLOOKUP(ESCYLD2!G$4,'[1]INTERNAL PARAMETERS-1'!$B$5:$J$44,9,FALSE)*ESCYLD2!$F33</f>
        <v>263.62311215789055</v>
      </c>
      <c r="H33" s="52">
        <f>ESCYLD1!H33*VLOOKUP(ESCYLD2!H$4,'[1]INTERNAL PARAMETERS-1'!$B$5:$J$44,5,FALSE)*VLOOKUP(ESCYLD2!H$4,'[1]INTERNAL PARAMETERS-1'!$B$5:$J$44,7,FALSE)*ESCYLD2!$F33 + ESCYLD1!H33*(1-VLOOKUP(ESCYLD2!H$4,'[1]INTERNAL PARAMETERS-1'!$B$5:$J$44,5,FALSE))*VLOOKUP(ESCYLD2!H$4,'[1]INTERNAL PARAMETERS-1'!$B$5:$J$44,9,FALSE)*ESCYLD2!$F33</f>
        <v>122.29388067856492</v>
      </c>
      <c r="I33" s="52">
        <f>ESCYLD1!I33*VLOOKUP(ESCYLD2!I$4,'[1]INTERNAL PARAMETERS-1'!$B$5:$J$44,5,FALSE)*VLOOKUP(ESCYLD2!I$4,'[1]INTERNAL PARAMETERS-1'!$B$5:$J$44,7,FALSE)*ESCYLD2!$F33 + ESCYLD1!I33*(1-VLOOKUP(ESCYLD2!I$4,'[1]INTERNAL PARAMETERS-1'!$B$5:$J$44,5,FALSE))*VLOOKUP(ESCYLD2!I$4,'[1]INTERNAL PARAMETERS-1'!$B$5:$J$44,9,FALSE)*ESCYLD2!$F33</f>
        <v>274.75605983503084</v>
      </c>
      <c r="J33" s="52">
        <f>ESCYLD1!J33*VLOOKUP(ESCYLD2!J$4,'[1]INTERNAL PARAMETERS-1'!$B$5:$J$44,5,FALSE)*VLOOKUP(ESCYLD2!J$4,'[1]INTERNAL PARAMETERS-1'!$B$5:$J$44,7,FALSE)*ESCYLD2!$F33 + ESCYLD1!J33*(1-VLOOKUP(ESCYLD2!J$4,'[1]INTERNAL PARAMETERS-1'!$B$5:$J$44,5,FALSE))*VLOOKUP(ESCYLD2!J$4,'[1]INTERNAL PARAMETERS-1'!$B$5:$J$44,9,FALSE)*ESCYLD2!$F33</f>
        <v>0</v>
      </c>
      <c r="K33" s="52">
        <f>ESCYLD1!K33*VLOOKUP(ESCYLD2!K$4,'[1]INTERNAL PARAMETERS-1'!$B$5:$J$44,5,FALSE)*VLOOKUP(ESCYLD2!K$4,'[1]INTERNAL PARAMETERS-1'!$B$5:$J$44,7,FALSE)*ESCYLD2!$F33 + ESCYLD1!K33*(1-VLOOKUP(ESCYLD2!K$4,'[1]INTERNAL PARAMETERS-1'!$B$5:$J$44,5,FALSE))*VLOOKUP(ESCYLD2!K$4,'[1]INTERNAL PARAMETERS-1'!$B$5:$J$44,9,FALSE)*ESCYLD2!$F33</f>
        <v>0</v>
      </c>
      <c r="L33" s="52">
        <f>ESCYLD1!L33*VLOOKUP(ESCYLD2!L$4,'[1]INTERNAL PARAMETERS-1'!$B$5:$J$44,5,FALSE)*VLOOKUP(ESCYLD2!L$4,'[1]INTERNAL PARAMETERS-1'!$B$5:$J$44,7,FALSE)*ESCYLD2!$F33 + ESCYLD1!L33*(1-VLOOKUP(ESCYLD2!L$4,'[1]INTERNAL PARAMETERS-1'!$B$5:$J$44,5,FALSE))*VLOOKUP(ESCYLD2!L$4,'[1]INTERNAL PARAMETERS-1'!$B$5:$J$44,9,FALSE)*ESCYLD2!$F33</f>
        <v>0</v>
      </c>
      <c r="M33" s="52">
        <f>ESCYLD1!M33*VLOOKUP(ESCYLD2!M$4,'[1]INTERNAL PARAMETERS-1'!$B$5:$J$44,5,FALSE)*VLOOKUP(ESCYLD2!M$4,'[1]INTERNAL PARAMETERS-1'!$B$5:$J$44,7,FALSE)*ESCYLD2!$F33 + ESCYLD1!M33*(1-VLOOKUP(ESCYLD2!M$4,'[1]INTERNAL PARAMETERS-1'!$B$5:$J$44,5,FALSE))*VLOOKUP(ESCYLD2!M$4,'[1]INTERNAL PARAMETERS-1'!$B$5:$J$44,9,FALSE)*ESCYLD2!$F33</f>
        <v>12.280970274505558</v>
      </c>
      <c r="N33" s="52">
        <f>ESCYLD1!N33*VLOOKUP(ESCYLD2!N$4,'[1]INTERNAL PARAMETERS-1'!$B$5:$J$44,5,FALSE)*VLOOKUP(ESCYLD2!N$4,'[1]INTERNAL PARAMETERS-1'!$B$5:$J$44,7,FALSE)*ESCYLD2!$F33 + ESCYLD1!N33*(1-VLOOKUP(ESCYLD2!N$4,'[1]INTERNAL PARAMETERS-1'!$B$5:$J$44,5,FALSE))*VLOOKUP(ESCYLD2!N$4,'[1]INTERNAL PARAMETERS-1'!$B$5:$J$44,9,FALSE)*ESCYLD2!$F33</f>
        <v>0.90377273939666025</v>
      </c>
      <c r="O33" s="52">
        <f>ESCYLD1!O33*VLOOKUP(ESCYLD2!O$4,'[1]INTERNAL PARAMETERS-1'!$B$5:$J$44,5,FALSE)*VLOOKUP(ESCYLD2!O$4,'[1]INTERNAL PARAMETERS-1'!$B$5:$J$44,7,FALSE)*ESCYLD2!$F33 + ESCYLD1!O33*(1-VLOOKUP(ESCYLD2!O$4,'[1]INTERNAL PARAMETERS-1'!$B$5:$J$44,5,FALSE))*VLOOKUP(ESCYLD2!O$4,'[1]INTERNAL PARAMETERS-1'!$B$5:$J$44,9,FALSE)*ESCYLD2!$F33</f>
        <v>0</v>
      </c>
      <c r="P33" s="52">
        <f>ESCYLD1!P33*VLOOKUP(ESCYLD2!P$4,'[1]INTERNAL PARAMETERS-1'!$B$5:$J$44,5,FALSE)*VLOOKUP(ESCYLD2!P$4,'[1]INTERNAL PARAMETERS-1'!$B$5:$J$44,7,FALSE)*ESCYLD2!$F33 + ESCYLD1!P33*(1-VLOOKUP(ESCYLD2!P$4,'[1]INTERNAL PARAMETERS-1'!$B$5:$J$44,5,FALSE))*VLOOKUP(ESCYLD2!P$4,'[1]INTERNAL PARAMETERS-1'!$B$5:$J$44,9,FALSE)*ESCYLD2!$F33</f>
        <v>0</v>
      </c>
      <c r="Q33" s="52">
        <f>ESCYLD1!Q33*VLOOKUP(ESCYLD2!Q$4,'[1]INTERNAL PARAMETERS-1'!$B$5:$J$44,5,FALSE)*VLOOKUP(ESCYLD2!Q$4,'[1]INTERNAL PARAMETERS-1'!$B$5:$J$44,7,FALSE)*ESCYLD2!$F33 + ESCYLD1!Q33*(1-VLOOKUP(ESCYLD2!Q$4,'[1]INTERNAL PARAMETERS-1'!$B$5:$J$44,5,FALSE))*VLOOKUP(ESCYLD2!Q$4,'[1]INTERNAL PARAMETERS-1'!$B$5:$J$44,9,FALSE)*ESCYLD2!$F33</f>
        <v>0</v>
      </c>
      <c r="R33" s="52">
        <f>ESCYLD1!R33*VLOOKUP(ESCYLD2!R$4,'[1]INTERNAL PARAMETERS-1'!$B$5:$J$44,5,FALSE)*VLOOKUP(ESCYLD2!R$4,'[1]INTERNAL PARAMETERS-1'!$B$5:$J$44,7,FALSE)*ESCYLD2!$F33 + ESCYLD1!R33*(1-VLOOKUP(ESCYLD2!R$4,'[1]INTERNAL PARAMETERS-1'!$B$5:$J$44,5,FALSE))*VLOOKUP(ESCYLD2!R$4,'[1]INTERNAL PARAMETERS-1'!$B$5:$J$44,9,FALSE)*ESCYLD2!$F33</f>
        <v>0.55095500290880273</v>
      </c>
      <c r="S33" s="52">
        <f>ESCYLD1!S33*VLOOKUP(ESCYLD2!S$4,'[1]INTERNAL PARAMETERS-1'!$B$5:$J$44,5,FALSE)*VLOOKUP(ESCYLD2!S$4,'[1]INTERNAL PARAMETERS-1'!$B$5:$J$44,7,FALSE)*ESCYLD2!$F33 + ESCYLD1!S33*(1-VLOOKUP(ESCYLD2!S$4,'[1]INTERNAL PARAMETERS-1'!$B$5:$J$44,5,FALSE))*VLOOKUP(ESCYLD2!S$4,'[1]INTERNAL PARAMETERS-1'!$B$5:$J$44,9,FALSE)*ESCYLD2!$F33</f>
        <v>40.788992507092615</v>
      </c>
      <c r="T33" s="52">
        <f>ESCYLD1!T33*VLOOKUP(ESCYLD2!T$4,'[1]INTERNAL PARAMETERS-1'!$B$5:$J$44,5,FALSE)*VLOOKUP(ESCYLD2!T$4,'[1]INTERNAL PARAMETERS-1'!$B$5:$J$44,7,FALSE)*ESCYLD2!$F33 + ESCYLD1!T33*(1-VLOOKUP(ESCYLD2!T$4,'[1]INTERNAL PARAMETERS-1'!$B$5:$J$44,5,FALSE))*VLOOKUP(ESCYLD2!T$4,'[1]INTERNAL PARAMETERS-1'!$B$5:$J$44,9,FALSE)*ESCYLD2!$F33</f>
        <v>8.2632225456272881</v>
      </c>
      <c r="U33" s="52">
        <f>ESCYLD1!U33*VLOOKUP(ESCYLD2!U$4,'[1]INTERNAL PARAMETERS-1'!$B$5:$J$44,5,FALSE)*VLOOKUP(ESCYLD2!U$4,'[1]INTERNAL PARAMETERS-1'!$B$5:$J$44,7,FALSE)*ESCYLD2!$F33 + ESCYLD1!U33*(1-VLOOKUP(ESCYLD2!U$4,'[1]INTERNAL PARAMETERS-1'!$B$5:$J$44,5,FALSE))*VLOOKUP(ESCYLD2!U$4,'[1]INTERNAL PARAMETERS-1'!$B$5:$J$44,9,FALSE)*ESCYLD2!$F33</f>
        <v>3.8905660090454761</v>
      </c>
      <c r="V33" s="52">
        <f>ESCYLD1!V33*VLOOKUP(ESCYLD2!V$4,'[1]INTERNAL PARAMETERS-1'!$B$5:$J$44,5,FALSE)*VLOOKUP(ESCYLD2!V$4,'[1]INTERNAL PARAMETERS-1'!$B$5:$J$44,7,FALSE)*ESCYLD2!$F33 + ESCYLD1!V33*(1-VLOOKUP(ESCYLD2!V$4,'[1]INTERNAL PARAMETERS-1'!$B$5:$J$44,5,FALSE))*VLOOKUP(ESCYLD2!V$4,'[1]INTERNAL PARAMETERS-1'!$B$5:$J$44,9,FALSE)*ESCYLD2!$F33</f>
        <v>26.400474184223594</v>
      </c>
      <c r="W33" s="52">
        <f>ESCYLD1!W33*VLOOKUP(ESCYLD2!W$4,'[1]INTERNAL PARAMETERS-1'!$B$5:$J$44,5,FALSE)*VLOOKUP(ESCYLD2!W$4,'[1]INTERNAL PARAMETERS-1'!$B$5:$J$44,7,FALSE)*ESCYLD2!$F33 + ESCYLD1!W33*(1-VLOOKUP(ESCYLD2!W$4,'[1]INTERNAL PARAMETERS-1'!$B$5:$J$44,5,FALSE))*VLOOKUP(ESCYLD2!W$4,'[1]INTERNAL PARAMETERS-1'!$B$5:$J$44,9,FALSE)*ESCYLD2!$F33</f>
        <v>0</v>
      </c>
      <c r="X33" s="52">
        <f>ESCYLD1!X33*VLOOKUP(ESCYLD2!X$4,'[1]INTERNAL PARAMETERS-1'!$B$5:$J$44,5,FALSE)*VLOOKUP(ESCYLD2!X$4,'[1]INTERNAL PARAMETERS-1'!$B$5:$J$44,7,FALSE)*ESCYLD2!$F33 + ESCYLD1!X33*(1-VLOOKUP(ESCYLD2!X$4,'[1]INTERNAL PARAMETERS-1'!$B$5:$J$44,5,FALSE))*VLOOKUP(ESCYLD2!X$4,'[1]INTERNAL PARAMETERS-1'!$B$5:$J$44,9,FALSE)*ESCYLD2!$F33</f>
        <v>0</v>
      </c>
      <c r="Y33" s="52">
        <f>ESCYLD1!Y33*VLOOKUP(ESCYLD2!Y$4,'[1]INTERNAL PARAMETERS-1'!$B$5:$J$44,5,FALSE)*VLOOKUP(ESCYLD2!Y$4,'[1]INTERNAL PARAMETERS-1'!$B$5:$J$44,7,FALSE)*ESCYLD2!$F33 + ESCYLD1!Y33*(1-VLOOKUP(ESCYLD2!Y$4,'[1]INTERNAL PARAMETERS-1'!$B$5:$J$44,5,FALSE))*VLOOKUP(ESCYLD2!Y$4,'[1]INTERNAL PARAMETERS-1'!$B$5:$J$44,9,FALSE)*ESCYLD2!$F33</f>
        <v>0</v>
      </c>
      <c r="Z33" s="52">
        <f>ESCYLD1!Z33*VLOOKUP(ESCYLD2!Z$4,'[1]INTERNAL PARAMETERS-1'!$B$5:$J$44,5,FALSE)*VLOOKUP(ESCYLD2!Z$4,'[1]INTERNAL PARAMETERS-1'!$B$5:$J$44,7,FALSE)*ESCYLD2!$F33 + ESCYLD1!Z33*(1-VLOOKUP(ESCYLD2!Z$4,'[1]INTERNAL PARAMETERS-1'!$B$5:$J$44,5,FALSE))*VLOOKUP(ESCYLD2!Z$4,'[1]INTERNAL PARAMETERS-1'!$B$5:$J$44,9,FALSE)*ESCYLD2!$F33</f>
        <v>0</v>
      </c>
      <c r="AA33" s="52">
        <f>ESCYLD1!AA33*VLOOKUP(ESCYLD2!AA$4,'[1]INTERNAL PARAMETERS-1'!$B$5:$J$44,5,FALSE)*VLOOKUP(ESCYLD2!AA$4,'[1]INTERNAL PARAMETERS-1'!$B$5:$J$44,7,FALSE)*ESCYLD2!$F33 + ESCYLD1!AA33*(1-VLOOKUP(ESCYLD2!AA$4,'[1]INTERNAL PARAMETERS-1'!$B$5:$J$44,5,FALSE))*VLOOKUP(ESCYLD2!AA$4,'[1]INTERNAL PARAMETERS-1'!$B$5:$J$44,9,FALSE)*ESCYLD2!$F33</f>
        <v>0</v>
      </c>
      <c r="AB33" s="52">
        <f>ESCYLD1!AB33*VLOOKUP(ESCYLD2!AB$4,'[1]INTERNAL PARAMETERS-1'!$B$5:$J$44,5,FALSE)*VLOOKUP(ESCYLD2!AB$4,'[1]INTERNAL PARAMETERS-1'!$B$5:$J$44,7,FALSE)*ESCYLD2!$F33 + ESCYLD1!AB33*(1-VLOOKUP(ESCYLD2!AB$4,'[1]INTERNAL PARAMETERS-1'!$B$5:$J$44,5,FALSE))*VLOOKUP(ESCYLD2!AB$4,'[1]INTERNAL PARAMETERS-1'!$B$5:$J$44,9,FALSE)*ESCYLD2!$F33</f>
        <v>0</v>
      </c>
      <c r="AC33" s="52">
        <f>ESCYLD1!AC33*VLOOKUP(ESCYLD2!AC$4,'[1]INTERNAL PARAMETERS-1'!$B$5:$J$44,5,FALSE)*VLOOKUP(ESCYLD2!AC$4,'[1]INTERNAL PARAMETERS-1'!$B$5:$J$44,7,FALSE)*ESCYLD2!$F33 + ESCYLD1!AC33*(1-VLOOKUP(ESCYLD2!AC$4,'[1]INTERNAL PARAMETERS-1'!$B$5:$J$44,5,FALSE))*VLOOKUP(ESCYLD2!AC$4,'[1]INTERNAL PARAMETERS-1'!$B$5:$J$44,9,FALSE)*ESCYLD2!$F33</f>
        <v>0</v>
      </c>
      <c r="AD33" s="52">
        <f>ESCYLD1!AD33*VLOOKUP(ESCYLD2!AD$4,'[1]INTERNAL PARAMETERS-1'!$B$5:$J$44,5,FALSE)*VLOOKUP(ESCYLD2!AD$4,'[1]INTERNAL PARAMETERS-1'!$B$5:$J$44,7,FALSE)*ESCYLD2!$F33 + ESCYLD1!AD33*(1-VLOOKUP(ESCYLD2!AD$4,'[1]INTERNAL PARAMETERS-1'!$B$5:$J$44,5,FALSE))*VLOOKUP(ESCYLD2!AD$4,'[1]INTERNAL PARAMETERS-1'!$B$5:$J$44,9,FALSE)*ESCYLD2!$F33</f>
        <v>0</v>
      </c>
      <c r="AE33" s="52">
        <f>ESCYLD1!AE33*VLOOKUP(ESCYLD2!AE$4,'[1]INTERNAL PARAMETERS-1'!$B$5:$J$44,5,FALSE)*VLOOKUP(ESCYLD2!AE$4,'[1]INTERNAL PARAMETERS-1'!$B$5:$J$44,7,FALSE)*ESCYLD2!$F33 + ESCYLD1!AE33*(1-VLOOKUP(ESCYLD2!AE$4,'[1]INTERNAL PARAMETERS-1'!$B$5:$J$44,5,FALSE))*VLOOKUP(ESCYLD2!AE$4,'[1]INTERNAL PARAMETERS-1'!$B$5:$J$44,9,FALSE)*ESCYLD2!$F33</f>
        <v>0</v>
      </c>
      <c r="AF33" s="52">
        <f>ESCYLD1!AF33*VLOOKUP(ESCYLD2!AF$4,'[1]INTERNAL PARAMETERS-1'!$B$5:$J$44,5,FALSE)*VLOOKUP(ESCYLD2!AF$4,'[1]INTERNAL PARAMETERS-1'!$B$5:$J$44,7,FALSE)*ESCYLD2!$F33 + ESCYLD1!AF33*(1-VLOOKUP(ESCYLD2!AF$4,'[1]INTERNAL PARAMETERS-1'!$B$5:$J$44,5,FALSE))*VLOOKUP(ESCYLD2!AF$4,'[1]INTERNAL PARAMETERS-1'!$B$5:$J$44,9,FALSE)*ESCYLD2!$F33</f>
        <v>1.3429528195902065</v>
      </c>
      <c r="AG33" s="52">
        <f>ESCYLD1!AG33*VLOOKUP(ESCYLD2!AG$4,'[1]INTERNAL PARAMETERS-1'!$B$5:$J$44,5,FALSE)*VLOOKUP(ESCYLD2!AG$4,'[1]INTERNAL PARAMETERS-1'!$B$5:$J$44,7,FALSE)*ESCYLD2!$F33 + ESCYLD1!AG33*(1-VLOOKUP(ESCYLD2!AG$4,'[1]INTERNAL PARAMETERS-1'!$B$5:$J$44,5,FALSE))*VLOOKUP(ESCYLD2!AG$4,'[1]INTERNAL PARAMETERS-1'!$B$5:$J$44,9,FALSE)*ESCYLD2!$F33</f>
        <v>0</v>
      </c>
      <c r="AH33" s="52">
        <f>ESCYLD1!AH33*VLOOKUP(ESCYLD2!AH$4,'[1]INTERNAL PARAMETERS-1'!$B$5:$J$44,5,FALSE)*VLOOKUP(ESCYLD2!AH$4,'[1]INTERNAL PARAMETERS-1'!$B$5:$J$44,7,FALSE)*ESCYLD2!$F33 + ESCYLD1!AH33*(1-VLOOKUP(ESCYLD2!AH$4,'[1]INTERNAL PARAMETERS-1'!$B$5:$J$44,5,FALSE))*VLOOKUP(ESCYLD2!AH$4,'[1]INTERNAL PARAMETERS-1'!$B$5:$J$44,9,FALSE)*ESCYLD2!$F33</f>
        <v>0</v>
      </c>
      <c r="AI33" s="52">
        <f>ESCYLD1!AI33*VLOOKUP(ESCYLD2!AI$4,'[1]INTERNAL PARAMETERS-1'!$B$5:$J$44,5,FALSE)*VLOOKUP(ESCYLD2!AI$4,'[1]INTERNAL PARAMETERS-1'!$B$5:$J$44,7,FALSE)*ESCYLD2!$F33 + ESCYLD1!AI33*(1-VLOOKUP(ESCYLD2!AI$4,'[1]INTERNAL PARAMETERS-1'!$B$5:$J$44,5,FALSE))*VLOOKUP(ESCYLD2!AI$4,'[1]INTERNAL PARAMETERS-1'!$B$5:$J$44,9,FALSE)*ESCYLD2!$F33</f>
        <v>0</v>
      </c>
      <c r="AJ33" s="52">
        <f>ESCYLD1!AJ33*VLOOKUP(ESCYLD2!AJ$4,'[1]INTERNAL PARAMETERS-1'!$B$5:$J$44,5,FALSE)*VLOOKUP(ESCYLD2!AJ$4,'[1]INTERNAL PARAMETERS-1'!$B$5:$J$44,7,FALSE)*ESCYLD2!$F33 + ESCYLD1!AJ33*(1-VLOOKUP(ESCYLD2!AJ$4,'[1]INTERNAL PARAMETERS-1'!$B$5:$J$44,5,FALSE))*VLOOKUP(ESCYLD2!AJ$4,'[1]INTERNAL PARAMETERS-1'!$B$5:$J$44,9,FALSE)*ESCYLD2!$F33</f>
        <v>1.3429528195902065</v>
      </c>
      <c r="AK33" s="52">
        <f>ESCYLD1!AK33*VLOOKUP(ESCYLD2!AK$4,'[1]INTERNAL PARAMETERS-1'!$B$5:$J$44,5,FALSE)*VLOOKUP(ESCYLD2!AK$4,'[1]INTERNAL PARAMETERS-1'!$B$5:$J$44,7,FALSE)*ESCYLD2!$F33 + ESCYLD1!AK33*(1-VLOOKUP(ESCYLD2!AK$4,'[1]INTERNAL PARAMETERS-1'!$B$5:$J$44,5,FALSE))*VLOOKUP(ESCYLD2!AK$4,'[1]INTERNAL PARAMETERS-1'!$B$5:$J$44,9,FALSE)*ESCYLD2!$F33</f>
        <v>0</v>
      </c>
      <c r="AL33" s="52">
        <f>ESCYLD1!AL33*VLOOKUP(ESCYLD2!AL$4,'[1]INTERNAL PARAMETERS-1'!$B$5:$J$44,5,FALSE)*VLOOKUP(ESCYLD2!AL$4,'[1]INTERNAL PARAMETERS-1'!$B$5:$J$44,7,FALSE)*ESCYLD2!$F33 + ESCYLD1!AL33*(1-VLOOKUP(ESCYLD2!AL$4,'[1]INTERNAL PARAMETERS-1'!$B$5:$J$44,5,FALSE))*VLOOKUP(ESCYLD2!AL$4,'[1]INTERNAL PARAMETERS-1'!$B$5:$J$44,9,FALSE)*ESCYLD2!$F33</f>
        <v>0</v>
      </c>
      <c r="AM33" s="52">
        <f>ESCYLD1!AM33*VLOOKUP(ESCYLD2!AM$4,'[1]INTERNAL PARAMETERS-1'!$B$5:$J$44,5,FALSE)*VLOOKUP(ESCYLD2!AM$4,'[1]INTERNAL PARAMETERS-1'!$B$5:$J$44,7,FALSE)*ESCYLD2!$F33 + ESCYLD1!AM33*(1-VLOOKUP(ESCYLD2!AM$4,'[1]INTERNAL PARAMETERS-1'!$B$5:$J$44,5,FALSE))*VLOOKUP(ESCYLD2!AM$4,'[1]INTERNAL PARAMETERS-1'!$B$5:$J$44,9,FALSE)*ESCYLD2!$F33</f>
        <v>0</v>
      </c>
      <c r="AN33" s="52">
        <f>ESCYLD1!AN33*VLOOKUP(ESCYLD2!AN$4,'[1]INTERNAL PARAMETERS-1'!$B$5:$J$44,5,FALSE)*VLOOKUP(ESCYLD2!AN$4,'[1]INTERNAL PARAMETERS-1'!$B$5:$J$44,7,FALSE)*ESCYLD2!$F33 + ESCYLD1!AN33*(1-VLOOKUP(ESCYLD2!AN$4,'[1]INTERNAL PARAMETERS-1'!$B$5:$J$44,5,FALSE))*VLOOKUP(ESCYLD2!AN$4,'[1]INTERNAL PARAMETERS-1'!$B$5:$J$44,9,FALSE)*ESCYLD2!$F33</f>
        <v>0</v>
      </c>
      <c r="AO33" s="52">
        <f>ESCYLD1!AO33*VLOOKUP(ESCYLD2!AO$4,'[1]INTERNAL PARAMETERS-1'!$B$5:$J$44,5,FALSE)*VLOOKUP(ESCYLD2!AO$4,'[1]INTERNAL PARAMETERS-1'!$B$5:$J$44,7,FALSE)*ESCYLD2!$F33 + ESCYLD1!AO33*(1-VLOOKUP(ESCYLD2!AO$4,'[1]INTERNAL PARAMETERS-1'!$B$5:$J$44,5,FALSE))*VLOOKUP(ESCYLD2!AO$4,'[1]INTERNAL PARAMETERS-1'!$B$5:$J$44,9,FALSE)*ESCYLD2!$F33</f>
        <v>0</v>
      </c>
      <c r="AP33" s="52">
        <f>ESCYLD1!AP33*VLOOKUP(ESCYLD2!AP$4,'[1]INTERNAL PARAMETERS-1'!$B$5:$J$44,5,FALSE)*VLOOKUP(ESCYLD2!AP$4,'[1]INTERNAL PARAMETERS-1'!$B$5:$J$44,7,FALSE)*ESCYLD2!$F33 + ESCYLD1!AP33*(1-VLOOKUP(ESCYLD2!AP$4,'[1]INTERNAL PARAMETERS-1'!$B$5:$J$44,5,FALSE))*VLOOKUP(ESCYLD2!AP$4,'[1]INTERNAL PARAMETERS-1'!$B$5:$J$44,9,FALSE)*ESCYLD2!$F33</f>
        <v>0</v>
      </c>
      <c r="AQ33" s="52">
        <f>ESCYLD1!AQ33*VLOOKUP(ESCYLD2!AQ$4,'[1]INTERNAL PARAMETERS-1'!$B$5:$J$44,5,FALSE)*VLOOKUP(ESCYLD2!AQ$4,'[1]INTERNAL PARAMETERS-1'!$B$5:$J$44,7,FALSE)*ESCYLD2!$F33 + ESCYLD1!AQ33*(1-VLOOKUP(ESCYLD2!AQ$4,'[1]INTERNAL PARAMETERS-1'!$B$5:$J$44,5,FALSE))*VLOOKUP(ESCYLD2!AQ$4,'[1]INTERNAL PARAMETERS-1'!$B$5:$J$44,9,FALSE)*ESCYLD2!$F33</f>
        <v>0</v>
      </c>
      <c r="AR33" s="52">
        <f>ESCYLD1!AR33*VLOOKUP(ESCYLD2!AR$4,'[1]INTERNAL PARAMETERS-1'!$B$5:$J$44,5,FALSE)*VLOOKUP(ESCYLD2!AR$4,'[1]INTERNAL PARAMETERS-1'!$B$5:$J$44,7,FALSE)*ESCYLD2!$F33 + ESCYLD1!AR33*(1-VLOOKUP(ESCYLD2!AR$4,'[1]INTERNAL PARAMETERS-1'!$B$5:$J$44,5,FALSE))*VLOOKUP(ESCYLD2!AR$4,'[1]INTERNAL PARAMETERS-1'!$B$5:$J$44,9,FALSE)*ESCYLD2!$F33</f>
        <v>0</v>
      </c>
      <c r="AS33" s="52">
        <f>ESCYLD1!AS33*VLOOKUP(ESCYLD2!AS$4,'[1]INTERNAL PARAMETERS-1'!$B$5:$J$44,5,FALSE)*VLOOKUP(ESCYLD2!AS$4,'[1]INTERNAL PARAMETERS-1'!$B$5:$J$44,7,FALSE)*ESCYLD2!$F33 + ESCYLD1!AS33*(1-VLOOKUP(ESCYLD2!AS$4,'[1]INTERNAL PARAMETERS-1'!$B$5:$J$44,5,FALSE))*VLOOKUP(ESCYLD2!AS$4,'[1]INTERNAL PARAMETERS-1'!$B$5:$J$44,9,FALSE)*ESCYLD2!$F33</f>
        <v>0</v>
      </c>
      <c r="AT33" s="51">
        <f>ESCYLD1!AT33*VLOOKUP(ESCYLD2!AT$4,'[1]INTERNAL PARAMETERS-1'!$B$5:$J$44,5,FALSE)*VLOOKUP(ESCYLD2!AT$4,'[1]INTERNAL PARAMETERS-1'!$B$5:$J$44,7,FALSE)*ESCYLD2!$F33 + ESCYLD1!AT33*(1-VLOOKUP(ESCYLD2!AT$4,'[1]INTERNAL PARAMETERS-1'!$B$5:$J$44,5,FALSE))*VLOOKUP(ESCYLD2!AT$4,'[1]INTERNAL PARAMETERS-1'!$B$5:$J$44,9,FALSE)*ESCYLD2!$F33</f>
        <v>0</v>
      </c>
      <c r="AU33" s="53">
        <f>ESCYLD1!AU33*VLOOKUP(ESCYLD2!AU$4,'[1]INTERNAL PARAMETERS-1'!$B$5:$J$44,5,FALSE)*VLOOKUP(ESCYLD2!AU$4,'[1]INTERNAL PARAMETERS-1'!$B$5:$J$44,6,FALSE)*VLOOKUP(ESCYLD2!AU$4,'[1]INTERNAL PARAMETERS-1'!$B$5:$J$44,3,FALSE) + ESCYLD1!AU33*(1-VLOOKUP(ESCYLD2!AU$4,'[1]INTERNAL PARAMETERS-1'!$B$5:$J$44,5,FALSE))*VLOOKUP(ESCYLD2!AU$4,'[1]INTERNAL PARAMETERS-1'!$B$5:$J$44,8,FALSE)*VLOOKUP(ESCYLD2!AU$4,'[1]INTERNAL PARAMETERS-1'!$B$5:$J$44,3,FALSE)</f>
        <v>0</v>
      </c>
      <c r="AV33" s="52">
        <f>ESCYLD1!AV33*VLOOKUP(ESCYLD2!AV$4,'[1]INTERNAL PARAMETERS-1'!$B$5:$J$44,5,FALSE)*VLOOKUP(ESCYLD2!AV$4,'[1]INTERNAL PARAMETERS-1'!$B$5:$J$44,6,FALSE)*VLOOKUP(ESCYLD2!AV$4,'[1]INTERNAL PARAMETERS-1'!$B$5:$J$44,3,FALSE) + ESCYLD1!AV33*(1-VLOOKUP(ESCYLD2!AV$4,'[1]INTERNAL PARAMETERS-1'!$B$5:$J$44,5,FALSE))*VLOOKUP(ESCYLD2!AV$4,'[1]INTERNAL PARAMETERS-1'!$B$5:$J$44,8,FALSE)*VLOOKUP(ESCYLD2!AV$4,'[1]INTERNAL PARAMETERS-1'!$B$5:$J$44,3,FALSE)</f>
        <v>0</v>
      </c>
      <c r="AW33" s="52">
        <f>ESCYLD1!AW33*VLOOKUP(ESCYLD2!AW$4,'[1]INTERNAL PARAMETERS-1'!$B$5:$J$44,5,FALSE)*VLOOKUP(ESCYLD2!AW$4,'[1]INTERNAL PARAMETERS-1'!$B$5:$J$44,6,FALSE)*VLOOKUP(ESCYLD2!AW$4,'[1]INTERNAL PARAMETERS-1'!$B$5:$J$44,3,FALSE) + ESCYLD1!AW33*(1-VLOOKUP(ESCYLD2!AW$4,'[1]INTERNAL PARAMETERS-1'!$B$5:$J$44,5,FALSE))*VLOOKUP(ESCYLD2!AW$4,'[1]INTERNAL PARAMETERS-1'!$B$5:$J$44,8,FALSE)*VLOOKUP(ESCYLD2!AW$4,'[1]INTERNAL PARAMETERS-1'!$B$5:$J$44,3,FALSE)</f>
        <v>9.3432682398706817</v>
      </c>
      <c r="AX33" s="52">
        <f>ESCYLD1!AX33*VLOOKUP(ESCYLD2!AX$4,'[1]INTERNAL PARAMETERS-1'!$B$5:$J$44,5,FALSE)*VLOOKUP(ESCYLD2!AX$4,'[1]INTERNAL PARAMETERS-1'!$B$5:$J$44,6,FALSE)*VLOOKUP(ESCYLD2!AX$4,'[1]INTERNAL PARAMETERS-1'!$B$5:$J$44,3,FALSE) + ESCYLD1!AX33*(1-VLOOKUP(ESCYLD2!AX$4,'[1]INTERNAL PARAMETERS-1'!$B$5:$J$44,5,FALSE))*VLOOKUP(ESCYLD2!AX$4,'[1]INTERNAL PARAMETERS-1'!$B$5:$J$44,8,FALSE)*VLOOKUP(ESCYLD2!AX$4,'[1]INTERNAL PARAMETERS-1'!$B$5:$J$44,3,FALSE)</f>
        <v>0</v>
      </c>
      <c r="AY33" s="52">
        <f>ESCYLD1!AY33*VLOOKUP(ESCYLD2!AY$4,'[1]INTERNAL PARAMETERS-1'!$B$5:$J$44,5,FALSE)*VLOOKUP(ESCYLD2!AY$4,'[1]INTERNAL PARAMETERS-1'!$B$5:$J$44,6,FALSE)*VLOOKUP(ESCYLD2!AY$4,'[1]INTERNAL PARAMETERS-1'!$B$5:$J$44,3,FALSE) + ESCYLD1!AY33*(1-VLOOKUP(ESCYLD2!AY$4,'[1]INTERNAL PARAMETERS-1'!$B$5:$J$44,5,FALSE))*VLOOKUP(ESCYLD2!AY$4,'[1]INTERNAL PARAMETERS-1'!$B$5:$J$44,8,FALSE)*VLOOKUP(ESCYLD2!AY$4,'[1]INTERNAL PARAMETERS-1'!$B$5:$J$44,3,FALSE)</f>
        <v>0</v>
      </c>
      <c r="AZ33" s="52">
        <f>ESCYLD1!AZ33*VLOOKUP(ESCYLD2!AZ$4,'[1]INTERNAL PARAMETERS-1'!$B$5:$J$44,5,FALSE)*VLOOKUP(ESCYLD2!AZ$4,'[1]INTERNAL PARAMETERS-1'!$B$5:$J$44,6,FALSE)*VLOOKUP(ESCYLD2!AZ$4,'[1]INTERNAL PARAMETERS-1'!$B$5:$J$44,3,FALSE) + ESCYLD1!AZ33*(1-VLOOKUP(ESCYLD2!AZ$4,'[1]INTERNAL PARAMETERS-1'!$B$5:$J$44,5,FALSE))*VLOOKUP(ESCYLD2!AZ$4,'[1]INTERNAL PARAMETERS-1'!$B$5:$J$44,8,FALSE)*VLOOKUP(ESCYLD2!AZ$4,'[1]INTERNAL PARAMETERS-1'!$B$5:$J$44,3,FALSE)</f>
        <v>0</v>
      </c>
      <c r="BA33" s="52">
        <f>ESCYLD1!BA33*VLOOKUP(ESCYLD2!BA$4,'[1]INTERNAL PARAMETERS-1'!$B$5:$J$44,5,FALSE)*VLOOKUP(ESCYLD2!BA$4,'[1]INTERNAL PARAMETERS-1'!$B$5:$J$44,6,FALSE)*VLOOKUP(ESCYLD2!BA$4,'[1]INTERNAL PARAMETERS-1'!$B$5:$J$44,3,FALSE) + ESCYLD1!BA33*(1-VLOOKUP(ESCYLD2!BA$4,'[1]INTERNAL PARAMETERS-1'!$B$5:$J$44,5,FALSE))*VLOOKUP(ESCYLD2!BA$4,'[1]INTERNAL PARAMETERS-1'!$B$5:$J$44,8,FALSE)*VLOOKUP(ESCYLD2!BA$4,'[1]INTERNAL PARAMETERS-1'!$B$5:$J$44,3,FALSE)</f>
        <v>4.1742478150963915</v>
      </c>
      <c r="BB33" s="52">
        <f>ESCYLD1!BB33*VLOOKUP(ESCYLD2!BB$4,'[1]INTERNAL PARAMETERS-1'!$B$5:$J$44,5,FALSE)*VLOOKUP(ESCYLD2!BB$4,'[1]INTERNAL PARAMETERS-1'!$B$5:$J$44,6,FALSE)*VLOOKUP(ESCYLD2!BB$4,'[1]INTERNAL PARAMETERS-1'!$B$5:$J$44,3,FALSE) + ESCYLD1!BB33*(1-VLOOKUP(ESCYLD2!BB$4,'[1]INTERNAL PARAMETERS-1'!$B$5:$J$44,5,FALSE))*VLOOKUP(ESCYLD2!BB$4,'[1]INTERNAL PARAMETERS-1'!$B$5:$J$44,8,FALSE)*VLOOKUP(ESCYLD2!BB$4,'[1]INTERNAL PARAMETERS-1'!$B$5:$J$44,3,FALSE)</f>
        <v>1.5330843415242599</v>
      </c>
      <c r="BC33" s="52">
        <f>ESCYLD1!BC33*VLOOKUP(ESCYLD2!BC$4,'[1]INTERNAL PARAMETERS-1'!$B$5:$J$44,5,FALSE)*VLOOKUP(ESCYLD2!BC$4,'[1]INTERNAL PARAMETERS-1'!$B$5:$J$44,6,FALSE)*VLOOKUP(ESCYLD2!BC$4,'[1]INTERNAL PARAMETERS-1'!$B$5:$J$44,3,FALSE) + ESCYLD1!BC33*(1-VLOOKUP(ESCYLD2!BC$4,'[1]INTERNAL PARAMETERS-1'!$B$5:$J$44,5,FALSE))*VLOOKUP(ESCYLD2!BC$4,'[1]INTERNAL PARAMETERS-1'!$B$5:$J$44,8,FALSE)*VLOOKUP(ESCYLD2!BC$4,'[1]INTERNAL PARAMETERS-1'!$B$5:$J$44,3,FALSE)</f>
        <v>3.8820178846797209</v>
      </c>
      <c r="BD33" s="52">
        <f>ESCYLD1!BD33*VLOOKUP(ESCYLD2!BD$4,'[1]INTERNAL PARAMETERS-1'!$B$5:$J$44,5,FALSE)*VLOOKUP(ESCYLD2!BD$4,'[1]INTERNAL PARAMETERS-1'!$B$5:$J$44,6,FALSE)*VLOOKUP(ESCYLD2!BD$4,'[1]INTERNAL PARAMETERS-1'!$B$5:$J$44,3,FALSE) + ESCYLD1!BD33*(1-VLOOKUP(ESCYLD2!BD$4,'[1]INTERNAL PARAMETERS-1'!$B$5:$J$44,5,FALSE))*VLOOKUP(ESCYLD2!BD$4,'[1]INTERNAL PARAMETERS-1'!$B$5:$J$44,8,FALSE)*VLOOKUP(ESCYLD2!BD$4,'[1]INTERNAL PARAMETERS-1'!$B$5:$J$44,3,FALSE)</f>
        <v>1.211187900454324</v>
      </c>
      <c r="BE33" s="52">
        <f>ESCYLD1!BE33*VLOOKUP(ESCYLD2!BE$4,'[1]INTERNAL PARAMETERS-1'!$B$5:$J$44,5,FALSE)*VLOOKUP(ESCYLD2!BE$4,'[1]INTERNAL PARAMETERS-1'!$B$5:$J$44,6,FALSE)*VLOOKUP(ESCYLD2!BE$4,'[1]INTERNAL PARAMETERS-1'!$B$5:$J$44,3,FALSE) + ESCYLD1!BE33*(1-VLOOKUP(ESCYLD2!BE$4,'[1]INTERNAL PARAMETERS-1'!$B$5:$J$44,5,FALSE))*VLOOKUP(ESCYLD2!BE$4,'[1]INTERNAL PARAMETERS-1'!$B$5:$J$44,8,FALSE)*VLOOKUP(ESCYLD2!BE$4,'[1]INTERNAL PARAMETERS-1'!$B$5:$J$44,3,FALSE)</f>
        <v>4.6690246097777397</v>
      </c>
      <c r="BF33" s="52">
        <f>ESCYLD1!BF33*VLOOKUP(ESCYLD2!BF$4,'[1]INTERNAL PARAMETERS-1'!$B$5:$J$44,5,FALSE)*VLOOKUP(ESCYLD2!BF$4,'[1]INTERNAL PARAMETERS-1'!$B$5:$J$44,6,FALSE)*VLOOKUP(ESCYLD2!BF$4,'[1]INTERNAL PARAMETERS-1'!$B$5:$J$44,3,FALSE) + ESCYLD1!BF33*(1-VLOOKUP(ESCYLD2!BF$4,'[1]INTERNAL PARAMETERS-1'!$B$5:$J$44,5,FALSE))*VLOOKUP(ESCYLD2!BF$4,'[1]INTERNAL PARAMETERS-1'!$B$5:$J$44,8,FALSE)*VLOOKUP(ESCYLD2!BF$4,'[1]INTERNAL PARAMETERS-1'!$B$5:$J$44,3,FALSE)</f>
        <v>0</v>
      </c>
      <c r="BG33" s="52">
        <f>ESCYLD1!BG33*VLOOKUP(ESCYLD2!BG$4,'[1]INTERNAL PARAMETERS-1'!$B$5:$J$44,5,FALSE)*VLOOKUP(ESCYLD2!BG$4,'[1]INTERNAL PARAMETERS-1'!$B$5:$J$44,6,FALSE)*VLOOKUP(ESCYLD2!BG$4,'[1]INTERNAL PARAMETERS-1'!$B$5:$J$44,3,FALSE) + ESCYLD1!BG33*(1-VLOOKUP(ESCYLD2!BG$4,'[1]INTERNAL PARAMETERS-1'!$B$5:$J$44,5,FALSE))*VLOOKUP(ESCYLD2!BG$4,'[1]INTERNAL PARAMETERS-1'!$B$5:$J$44,8,FALSE)*VLOOKUP(ESCYLD2!BG$4,'[1]INTERNAL PARAMETERS-1'!$B$5:$J$44,3,FALSE)</f>
        <v>1.7520946119901144</v>
      </c>
      <c r="BH33" s="52">
        <f>ESCYLD1!BH33*VLOOKUP(ESCYLD2!BH$4,'[1]INTERNAL PARAMETERS-1'!$B$5:$J$44,5,FALSE)*VLOOKUP(ESCYLD2!BH$4,'[1]INTERNAL PARAMETERS-1'!$B$5:$J$44,6,FALSE)*VLOOKUP(ESCYLD2!BH$4,'[1]INTERNAL PARAMETERS-1'!$B$5:$J$44,3,FALSE) + ESCYLD1!BH33*(1-VLOOKUP(ESCYLD2!BH$4,'[1]INTERNAL PARAMETERS-1'!$B$5:$J$44,5,FALSE))*VLOOKUP(ESCYLD2!BH$4,'[1]INTERNAL PARAMETERS-1'!$B$5:$J$44,8,FALSE)*VLOOKUP(ESCYLD2!BH$4,'[1]INTERNAL PARAMETERS-1'!$B$5:$J$44,3,FALSE)</f>
        <v>7.3891173323155836E-3</v>
      </c>
      <c r="BI33" s="52">
        <f>ESCYLD1!BI33*VLOOKUP(ESCYLD2!BI$4,'[1]INTERNAL PARAMETERS-1'!$B$5:$J$44,5,FALSE)*VLOOKUP(ESCYLD2!BI$4,'[1]INTERNAL PARAMETERS-1'!$B$5:$J$44,6,FALSE)*VLOOKUP(ESCYLD2!BI$4,'[1]INTERNAL PARAMETERS-1'!$B$5:$J$44,3,FALSE) + ESCYLD1!BI33*(1-VLOOKUP(ESCYLD2!BI$4,'[1]INTERNAL PARAMETERS-1'!$B$5:$J$44,5,FALSE))*VLOOKUP(ESCYLD2!BI$4,'[1]INTERNAL PARAMETERS-1'!$B$5:$J$44,8,FALSE)*VLOOKUP(ESCYLD2!BI$4,'[1]INTERNAL PARAMETERS-1'!$B$5:$J$44,3,FALSE)</f>
        <v>0</v>
      </c>
      <c r="BJ33" s="52">
        <f>ESCYLD1!BJ33*VLOOKUP(ESCYLD2!BJ$4,'[1]INTERNAL PARAMETERS-1'!$B$5:$J$44,5,FALSE)*VLOOKUP(ESCYLD2!BJ$4,'[1]INTERNAL PARAMETERS-1'!$B$5:$J$44,6,FALSE)*VLOOKUP(ESCYLD2!BJ$4,'[1]INTERNAL PARAMETERS-1'!$B$5:$J$44,3,FALSE) + ESCYLD1!BJ33*(1-VLOOKUP(ESCYLD2!BJ$4,'[1]INTERNAL PARAMETERS-1'!$B$5:$J$44,5,FALSE))*VLOOKUP(ESCYLD2!BJ$4,'[1]INTERNAL PARAMETERS-1'!$B$5:$J$44,8,FALSE)*VLOOKUP(ESCYLD2!BJ$4,'[1]INTERNAL PARAMETERS-1'!$B$5:$J$44,3,FALSE)</f>
        <v>0.46008074725611009</v>
      </c>
      <c r="BK33" s="52">
        <f>ESCYLD1!BK33*VLOOKUP(ESCYLD2!BK$4,'[1]INTERNAL PARAMETERS-1'!$B$5:$J$44,5,FALSE)*VLOOKUP(ESCYLD2!BK$4,'[1]INTERNAL PARAMETERS-1'!$B$5:$J$44,6,FALSE)*VLOOKUP(ESCYLD2!BK$4,'[1]INTERNAL PARAMETERS-1'!$B$5:$J$44,3,FALSE) + ESCYLD1!BK33*(1-VLOOKUP(ESCYLD2!BK$4,'[1]INTERNAL PARAMETERS-1'!$B$5:$J$44,5,FALSE))*VLOOKUP(ESCYLD2!BK$4,'[1]INTERNAL PARAMETERS-1'!$B$5:$J$44,8,FALSE)*VLOOKUP(ESCYLD2!BK$4,'[1]INTERNAL PARAMETERS-1'!$B$5:$J$44,3,FALSE)</f>
        <v>0.6570259653483419</v>
      </c>
      <c r="BL33" s="52">
        <f>ESCYLD1!BL33*VLOOKUP(ESCYLD2!BL$4,'[1]INTERNAL PARAMETERS-1'!$B$5:$J$44,5,FALSE)*VLOOKUP(ESCYLD2!BL$4,'[1]INTERNAL PARAMETERS-1'!$B$5:$J$44,6,FALSE)*VLOOKUP(ESCYLD2!BL$4,'[1]INTERNAL PARAMETERS-1'!$B$5:$J$44,3,FALSE) + ESCYLD1!BL33*(1-VLOOKUP(ESCYLD2!BL$4,'[1]INTERNAL PARAMETERS-1'!$B$5:$J$44,5,FALSE))*VLOOKUP(ESCYLD2!BL$4,'[1]INTERNAL PARAMETERS-1'!$B$5:$J$44,8,FALSE)*VLOOKUP(ESCYLD2!BL$4,'[1]INTERNAL PARAMETERS-1'!$B$5:$J$44,3,FALSE)</f>
        <v>2.6281406794859725</v>
      </c>
      <c r="BM33" s="52">
        <f>ESCYLD1!BM33*VLOOKUP(ESCYLD2!BM$4,'[1]INTERNAL PARAMETERS-1'!$B$5:$J$44,5,FALSE)*VLOOKUP(ESCYLD2!BM$4,'[1]INTERNAL PARAMETERS-1'!$B$5:$J$44,6,FALSE)*VLOOKUP(ESCYLD2!BM$4,'[1]INTERNAL PARAMETERS-1'!$B$5:$J$44,3,FALSE) + ESCYLD1!BM33*(1-VLOOKUP(ESCYLD2!BM$4,'[1]INTERNAL PARAMETERS-1'!$B$5:$J$44,5,FALSE))*VLOOKUP(ESCYLD2!BM$4,'[1]INTERNAL PARAMETERS-1'!$B$5:$J$44,8,FALSE)*VLOOKUP(ESCYLD2!BM$4,'[1]INTERNAL PARAMETERS-1'!$B$5:$J$44,3,FALSE)</f>
        <v>1.3858874112441379</v>
      </c>
      <c r="BN33" s="52">
        <f>ESCYLD1!BN33*VLOOKUP(ESCYLD2!BN$4,'[1]INTERNAL PARAMETERS-1'!$B$5:$J$44,5,FALSE)*VLOOKUP(ESCYLD2!BN$4,'[1]INTERNAL PARAMETERS-1'!$B$5:$J$44,6,FALSE)*VLOOKUP(ESCYLD2!BN$4,'[1]INTERNAL PARAMETERS-1'!$B$5:$J$44,3,FALSE) + ESCYLD1!BN33*(1-VLOOKUP(ESCYLD2!BN$4,'[1]INTERNAL PARAMETERS-1'!$B$5:$J$44,5,FALSE))*VLOOKUP(ESCYLD2!BN$4,'[1]INTERNAL PARAMETERS-1'!$B$5:$J$44,8,FALSE)*VLOOKUP(ESCYLD2!BN$4,'[1]INTERNAL PARAMETERS-1'!$B$5:$J$44,3,FALSE)</f>
        <v>0.70905908956359864</v>
      </c>
      <c r="BO33" s="52">
        <f>ESCYLD1!BO33*VLOOKUP(ESCYLD2!BO$4,'[1]INTERNAL PARAMETERS-1'!$B$5:$J$44,5,FALSE)*VLOOKUP(ESCYLD2!BO$4,'[1]INTERNAL PARAMETERS-1'!$B$5:$J$44,6,FALSE)*VLOOKUP(ESCYLD2!BO$4,'[1]INTERNAL PARAMETERS-1'!$B$5:$J$44,3,FALSE) + ESCYLD1!BO33*(1-VLOOKUP(ESCYLD2!BO$4,'[1]INTERNAL PARAMETERS-1'!$B$5:$J$44,5,FALSE))*VLOOKUP(ESCYLD2!BO$4,'[1]INTERNAL PARAMETERS-1'!$B$5:$J$44,8,FALSE)*VLOOKUP(ESCYLD2!BO$4,'[1]INTERNAL PARAMETERS-1'!$B$5:$J$44,3,FALSE)</f>
        <v>0.65763347788295101</v>
      </c>
      <c r="BP33" s="52">
        <f>ESCYLD1!BP33*VLOOKUP(ESCYLD2!BP$4,'[1]INTERNAL PARAMETERS-1'!$B$5:$J$44,5,FALSE)*VLOOKUP(ESCYLD2!BP$4,'[1]INTERNAL PARAMETERS-1'!$B$5:$J$44,6,FALSE)*VLOOKUP(ESCYLD2!BP$4,'[1]INTERNAL PARAMETERS-1'!$B$5:$J$44,3,FALSE) + ESCYLD1!BP33*(1-VLOOKUP(ESCYLD2!BP$4,'[1]INTERNAL PARAMETERS-1'!$B$5:$J$44,5,FALSE))*VLOOKUP(ESCYLD2!BP$4,'[1]INTERNAL PARAMETERS-1'!$B$5:$J$44,8,FALSE)*VLOOKUP(ESCYLD2!BP$4,'[1]INTERNAL PARAMETERS-1'!$B$5:$J$44,3,FALSE)</f>
        <v>5.1230818227562674E-2</v>
      </c>
      <c r="BQ33" s="52">
        <f>ESCYLD1!BQ33*VLOOKUP(ESCYLD2!BQ$4,'[1]INTERNAL PARAMETERS-1'!$B$5:$J$44,5,FALSE)*VLOOKUP(ESCYLD2!BQ$4,'[1]INTERNAL PARAMETERS-1'!$B$5:$J$44,6,FALSE)*VLOOKUP(ESCYLD2!BQ$4,'[1]INTERNAL PARAMETERS-1'!$B$5:$J$44,3,FALSE) + ESCYLD1!BQ33*(1-VLOOKUP(ESCYLD2!BQ$4,'[1]INTERNAL PARAMETERS-1'!$B$5:$J$44,5,FALSE))*VLOOKUP(ESCYLD2!BQ$4,'[1]INTERNAL PARAMETERS-1'!$B$5:$J$44,8,FALSE)*VLOOKUP(ESCYLD2!BQ$4,'[1]INTERNAL PARAMETERS-1'!$B$5:$J$44,3,FALSE)</f>
        <v>2.902808550707253</v>
      </c>
      <c r="BR33" s="52">
        <f>ESCYLD1!BR33*VLOOKUP(ESCYLD2!BR$4,'[1]INTERNAL PARAMETERS-1'!$B$5:$J$44,5,FALSE)*VLOOKUP(ESCYLD2!BR$4,'[1]INTERNAL PARAMETERS-1'!$B$5:$J$44,6,FALSE)*VLOOKUP(ESCYLD2!BR$4,'[1]INTERNAL PARAMETERS-1'!$B$5:$J$44,3,FALSE) + ESCYLD1!BR33*(1-VLOOKUP(ESCYLD2!BR$4,'[1]INTERNAL PARAMETERS-1'!$B$5:$J$44,5,FALSE))*VLOOKUP(ESCYLD2!BR$4,'[1]INTERNAL PARAMETERS-1'!$B$5:$J$44,8,FALSE)*VLOOKUP(ESCYLD2!BR$4,'[1]INTERNAL PARAMETERS-1'!$B$5:$J$44,3,FALSE)</f>
        <v>8.0435101225481032E-2</v>
      </c>
      <c r="BS33" s="52">
        <f>ESCYLD1!BS33*VLOOKUP(ESCYLD2!BS$4,'[1]INTERNAL PARAMETERS-1'!$B$5:$J$44,5,FALSE)*VLOOKUP(ESCYLD2!BS$4,'[1]INTERNAL PARAMETERS-1'!$B$5:$J$44,6,FALSE)*VLOOKUP(ESCYLD2!BS$4,'[1]INTERNAL PARAMETERS-1'!$B$5:$J$44,3,FALSE) + ESCYLD1!BS33*(1-VLOOKUP(ESCYLD2!BS$4,'[1]INTERNAL PARAMETERS-1'!$B$5:$J$44,5,FALSE))*VLOOKUP(ESCYLD2!BS$4,'[1]INTERNAL PARAMETERS-1'!$B$5:$J$44,8,FALSE)*VLOOKUP(ESCYLD2!BS$4,'[1]INTERNAL PARAMETERS-1'!$B$5:$J$44,3,FALSE)</f>
        <v>5.009033156311426E-3</v>
      </c>
      <c r="BT33" s="52">
        <f>ESCYLD1!BT33*VLOOKUP(ESCYLD2!BT$4,'[1]INTERNAL PARAMETERS-1'!$B$5:$J$44,5,FALSE)*VLOOKUP(ESCYLD2!BT$4,'[1]INTERNAL PARAMETERS-1'!$B$5:$J$44,6,FALSE)*VLOOKUP(ESCYLD2!BT$4,'[1]INTERNAL PARAMETERS-1'!$B$5:$J$44,3,FALSE) + ESCYLD1!BT33*(1-VLOOKUP(ESCYLD2!BT$4,'[1]INTERNAL PARAMETERS-1'!$B$5:$J$44,5,FALSE))*VLOOKUP(ESCYLD2!BT$4,'[1]INTERNAL PARAMETERS-1'!$B$5:$J$44,8,FALSE)*VLOOKUP(ESCYLD2!BT$4,'[1]INTERNAL PARAMETERS-1'!$B$5:$J$44,3,FALSE)</f>
        <v>0</v>
      </c>
      <c r="BU33" s="52">
        <f>ESCYLD1!BU33*VLOOKUP(ESCYLD2!BU$4,'[1]INTERNAL PARAMETERS-1'!$B$5:$J$44,5,FALSE)*VLOOKUP(ESCYLD2!BU$4,'[1]INTERNAL PARAMETERS-1'!$B$5:$J$44,6,FALSE)*VLOOKUP(ESCYLD2!BU$4,'[1]INTERNAL PARAMETERS-1'!$B$5:$J$44,3,FALSE) + ESCYLD1!BU33*(1-VLOOKUP(ESCYLD2!BU$4,'[1]INTERNAL PARAMETERS-1'!$B$5:$J$44,5,FALSE))*VLOOKUP(ESCYLD2!BU$4,'[1]INTERNAL PARAMETERS-1'!$B$5:$J$44,8,FALSE)*VLOOKUP(ESCYLD2!BU$4,'[1]INTERNAL PARAMETERS-1'!$B$5:$J$44,3,FALSE)</f>
        <v>0</v>
      </c>
      <c r="BV33" s="52">
        <f>ESCYLD1!BV33*VLOOKUP(ESCYLD2!BV$4,'[1]INTERNAL PARAMETERS-1'!$B$5:$J$44,5,FALSE)*VLOOKUP(ESCYLD2!BV$4,'[1]INTERNAL PARAMETERS-1'!$B$5:$J$44,6,FALSE)*VLOOKUP(ESCYLD2!BV$4,'[1]INTERNAL PARAMETERS-1'!$B$5:$J$44,3,FALSE) + ESCYLD1!BV33*(1-VLOOKUP(ESCYLD2!BV$4,'[1]INTERNAL PARAMETERS-1'!$B$5:$J$44,5,FALSE))*VLOOKUP(ESCYLD2!BV$4,'[1]INTERNAL PARAMETERS-1'!$B$5:$J$44,8,FALSE)*VLOOKUP(ESCYLD2!BV$4,'[1]INTERNAL PARAMETERS-1'!$B$5:$J$44,3,FALSE)</f>
        <v>0</v>
      </c>
      <c r="BW33" s="52">
        <f>ESCYLD1!BW33*VLOOKUP(ESCYLD2!BW$4,'[1]INTERNAL PARAMETERS-1'!$B$5:$J$44,5,FALSE)*VLOOKUP(ESCYLD2!BW$4,'[1]INTERNAL PARAMETERS-1'!$B$5:$J$44,6,FALSE)*VLOOKUP(ESCYLD2!BW$4,'[1]INTERNAL PARAMETERS-1'!$B$5:$J$44,3,FALSE) + ESCYLD1!BW33*(1-VLOOKUP(ESCYLD2!BW$4,'[1]INTERNAL PARAMETERS-1'!$B$5:$J$44,5,FALSE))*VLOOKUP(ESCYLD2!BW$4,'[1]INTERNAL PARAMETERS-1'!$B$5:$J$44,8,FALSE)*VLOOKUP(ESCYLD2!BW$4,'[1]INTERNAL PARAMETERS-1'!$B$5:$J$44,3,FALSE)</f>
        <v>0</v>
      </c>
      <c r="BX33" s="52">
        <f>ESCYLD1!BX33*VLOOKUP(ESCYLD2!BX$4,'[1]INTERNAL PARAMETERS-1'!$B$5:$J$44,5,FALSE)*VLOOKUP(ESCYLD2!BX$4,'[1]INTERNAL PARAMETERS-1'!$B$5:$J$44,6,FALSE)*VLOOKUP(ESCYLD2!BX$4,'[1]INTERNAL PARAMETERS-1'!$B$5:$J$44,3,FALSE) + ESCYLD1!BX33*(1-VLOOKUP(ESCYLD2!BX$4,'[1]INTERNAL PARAMETERS-1'!$B$5:$J$44,5,FALSE))*VLOOKUP(ESCYLD2!BX$4,'[1]INTERNAL PARAMETERS-1'!$B$5:$J$44,8,FALSE)*VLOOKUP(ESCYLD2!BX$4,'[1]INTERNAL PARAMETERS-1'!$B$5:$J$44,3,FALSE)</f>
        <v>0</v>
      </c>
      <c r="BY33" s="52">
        <f>ESCYLD1!BY33*VLOOKUP(ESCYLD2!BY$4,'[1]INTERNAL PARAMETERS-1'!$B$5:$J$44,5,FALSE)*VLOOKUP(ESCYLD2!BY$4,'[1]INTERNAL PARAMETERS-1'!$B$5:$J$44,6,FALSE)*VLOOKUP(ESCYLD2!BY$4,'[1]INTERNAL PARAMETERS-1'!$B$5:$J$44,3,FALSE) + ESCYLD1!BY33*(1-VLOOKUP(ESCYLD2!BY$4,'[1]INTERNAL PARAMETERS-1'!$B$5:$J$44,5,FALSE))*VLOOKUP(ESCYLD2!BY$4,'[1]INTERNAL PARAMETERS-1'!$B$5:$J$44,8,FALSE)*VLOOKUP(ESCYLD2!BY$4,'[1]INTERNAL PARAMETERS-1'!$B$5:$J$44,3,FALSE)</f>
        <v>0</v>
      </c>
      <c r="BZ33" s="52">
        <f>ESCYLD1!BZ33*VLOOKUP(ESCYLD2!BZ$4,'[1]INTERNAL PARAMETERS-1'!$B$5:$J$44,5,FALSE)*VLOOKUP(ESCYLD2!BZ$4,'[1]INTERNAL PARAMETERS-1'!$B$5:$J$44,6,FALSE)*VLOOKUP(ESCYLD2!BZ$4,'[1]INTERNAL PARAMETERS-1'!$B$5:$J$44,3,FALSE) + ESCYLD1!BZ33*(1-VLOOKUP(ESCYLD2!BZ$4,'[1]INTERNAL PARAMETERS-1'!$B$5:$J$44,5,FALSE))*VLOOKUP(ESCYLD2!BZ$4,'[1]INTERNAL PARAMETERS-1'!$B$5:$J$44,8,FALSE)*VLOOKUP(ESCYLD2!BZ$4,'[1]INTERNAL PARAMETERS-1'!$B$5:$J$44,3,FALSE)</f>
        <v>3.8313211446900871E-3</v>
      </c>
      <c r="CA33" s="52">
        <f>ESCYLD1!CA33*VLOOKUP(ESCYLD2!CA$4,'[1]INTERNAL PARAMETERS-1'!$B$5:$J$44,5,FALSE)*VLOOKUP(ESCYLD2!CA$4,'[1]INTERNAL PARAMETERS-1'!$B$5:$J$44,6,FALSE)*VLOOKUP(ESCYLD2!CA$4,'[1]INTERNAL PARAMETERS-1'!$B$5:$J$44,3,FALSE) + ESCYLD1!CA33*(1-VLOOKUP(ESCYLD2!CA$4,'[1]INTERNAL PARAMETERS-1'!$B$5:$J$44,5,FALSE))*VLOOKUP(ESCYLD2!CA$4,'[1]INTERNAL PARAMETERS-1'!$B$5:$J$44,8,FALSE)*VLOOKUP(ESCYLD2!CA$4,'[1]INTERNAL PARAMETERS-1'!$B$5:$J$44,3,FALSE)</f>
        <v>0</v>
      </c>
      <c r="CB33" s="52">
        <f>ESCYLD1!CB33*VLOOKUP(ESCYLD2!CB$4,'[1]INTERNAL PARAMETERS-1'!$B$5:$J$44,5,FALSE)*VLOOKUP(ESCYLD2!CB$4,'[1]INTERNAL PARAMETERS-1'!$B$5:$J$44,6,FALSE)*VLOOKUP(ESCYLD2!CB$4,'[1]INTERNAL PARAMETERS-1'!$B$5:$J$44,3,FALSE) + ESCYLD1!CB33*(1-VLOOKUP(ESCYLD2!CB$4,'[1]INTERNAL PARAMETERS-1'!$B$5:$J$44,5,FALSE))*VLOOKUP(ESCYLD2!CB$4,'[1]INTERNAL PARAMETERS-1'!$B$5:$J$44,8,FALSE)*VLOOKUP(ESCYLD2!CB$4,'[1]INTERNAL PARAMETERS-1'!$B$5:$J$44,3,FALSE)</f>
        <v>0</v>
      </c>
      <c r="CC33" s="52">
        <f>ESCYLD1!CC33*VLOOKUP(ESCYLD2!CC$4,'[1]INTERNAL PARAMETERS-1'!$B$5:$J$44,5,FALSE)*VLOOKUP(ESCYLD2!CC$4,'[1]INTERNAL PARAMETERS-1'!$B$5:$J$44,6,FALSE)*VLOOKUP(ESCYLD2!CC$4,'[1]INTERNAL PARAMETERS-1'!$B$5:$J$44,3,FALSE) + ESCYLD1!CC33*(1-VLOOKUP(ESCYLD2!CC$4,'[1]INTERNAL PARAMETERS-1'!$B$5:$J$44,5,FALSE))*VLOOKUP(ESCYLD2!CC$4,'[1]INTERNAL PARAMETERS-1'!$B$5:$J$44,8,FALSE)*VLOOKUP(ESCYLD2!CC$4,'[1]INTERNAL PARAMETERS-1'!$B$5:$J$44,3,FALSE)</f>
        <v>1.7636224734261949E-2</v>
      </c>
      <c r="CD33" s="52">
        <f>ESCYLD1!CD33*VLOOKUP(ESCYLD2!CD$4,'[1]INTERNAL PARAMETERS-1'!$B$5:$J$44,5,FALSE)*VLOOKUP(ESCYLD2!CD$4,'[1]INTERNAL PARAMETERS-1'!$B$5:$J$44,6,FALSE)*VLOOKUP(ESCYLD2!CD$4,'[1]INTERNAL PARAMETERS-1'!$B$5:$J$44,3,FALSE) + ESCYLD1!CD33*(1-VLOOKUP(ESCYLD2!CD$4,'[1]INTERNAL PARAMETERS-1'!$B$5:$J$44,5,FALSE))*VLOOKUP(ESCYLD2!CD$4,'[1]INTERNAL PARAMETERS-1'!$B$5:$J$44,8,FALSE)*VLOOKUP(ESCYLD2!CD$4,'[1]INTERNAL PARAMETERS-1'!$B$5:$J$44,3,FALSE)</f>
        <v>3.1015398927156507E-2</v>
      </c>
      <c r="CE33" s="52">
        <f>ESCYLD1!CE33*VLOOKUP(ESCYLD2!CE$4,'[1]INTERNAL PARAMETERS-1'!$B$5:$J$44,5,FALSE)*VLOOKUP(ESCYLD2!CE$4,'[1]INTERNAL PARAMETERS-1'!$B$5:$J$44,6,FALSE)*VLOOKUP(ESCYLD2!CE$4,'[1]INTERNAL PARAMETERS-1'!$B$5:$J$44,3,FALSE) + ESCYLD1!CE33*(1-VLOOKUP(ESCYLD2!CE$4,'[1]INTERNAL PARAMETERS-1'!$B$5:$J$44,5,FALSE))*VLOOKUP(ESCYLD2!CE$4,'[1]INTERNAL PARAMETERS-1'!$B$5:$J$44,8,FALSE)*VLOOKUP(ESCYLD2!CE$4,'[1]INTERNAL PARAMETERS-1'!$B$5:$J$44,3,FALSE)</f>
        <v>7.568846075740511E-2</v>
      </c>
      <c r="CF33" s="52">
        <f>ESCYLD1!CF33*VLOOKUP(ESCYLD2!CF$4,'[1]INTERNAL PARAMETERS-1'!$B$5:$J$44,5,FALSE)*VLOOKUP(ESCYLD2!CF$4,'[1]INTERNAL PARAMETERS-1'!$B$5:$J$44,6,FALSE)*VLOOKUP(ESCYLD2!CF$4,'[1]INTERNAL PARAMETERS-1'!$B$5:$J$44,3,FALSE) + ESCYLD1!CF33*(1-VLOOKUP(ESCYLD2!CF$4,'[1]INTERNAL PARAMETERS-1'!$B$5:$J$44,5,FALSE))*VLOOKUP(ESCYLD2!CF$4,'[1]INTERNAL PARAMETERS-1'!$B$5:$J$44,8,FALSE)*VLOOKUP(ESCYLD2!CF$4,'[1]INTERNAL PARAMETERS-1'!$B$5:$J$44,3,FALSE)</f>
        <v>6.071425453800345E-2</v>
      </c>
      <c r="CG33" s="52">
        <f>ESCYLD1!CG33*VLOOKUP(ESCYLD2!CG$4,'[1]INTERNAL PARAMETERS-1'!$B$5:$J$44,5,FALSE)*VLOOKUP(ESCYLD2!CG$4,'[1]INTERNAL PARAMETERS-1'!$B$5:$J$44,6,FALSE)*VLOOKUP(ESCYLD2!CG$4,'[1]INTERNAL PARAMETERS-1'!$B$5:$J$44,3,FALSE) + ESCYLD1!CG33*(1-VLOOKUP(ESCYLD2!CG$4,'[1]INTERNAL PARAMETERS-1'!$B$5:$J$44,5,FALSE))*VLOOKUP(ESCYLD2!CG$4,'[1]INTERNAL PARAMETERS-1'!$B$5:$J$44,8,FALSE)*VLOOKUP(ESCYLD2!CG$4,'[1]INTERNAL PARAMETERS-1'!$B$5:$J$44,3,FALSE)</f>
        <v>0</v>
      </c>
      <c r="CH33" s="51">
        <f>ESCYLD1!CH33*VLOOKUP(ESCYLD2!CH$4,'[1]INTERNAL PARAMETERS-1'!$B$5:$J$44,5,FALSE)*VLOOKUP(ESCYLD2!CH$4,'[1]INTERNAL PARAMETERS-1'!$B$5:$J$44,6,FALSE)*VLOOKUP(ESCYLD2!CH$4,'[1]INTERNAL PARAMETERS-1'!$B$5:$J$44,3,FALSE) + ESCYLD1!CH33*(1-VLOOKUP(ESCYLD2!CH$4,'[1]INTERNAL PARAMETERS-1'!$B$5:$J$44,5,FALSE))*VLOOKUP(ESCYLD2!CH$4,'[1]INTERNAL PARAMETERS-1'!$B$5:$J$44,8,FALSE)*VLOOKUP(ESCYLD2!CH$4,'[1]INTERNAL PARAMETERS-1'!$B$5:$J$44,3,FALSE)</f>
        <v>0</v>
      </c>
      <c r="CJ33" s="53">
        <f t="shared" si="0"/>
        <v>756.43791157346686</v>
      </c>
      <c r="CK33" s="51">
        <f t="shared" si="1"/>
        <v>36.298511054924795</v>
      </c>
    </row>
    <row r="34" spans="2:89" x14ac:dyDescent="0.5">
      <c r="B34" s="66" t="s">
        <v>5</v>
      </c>
      <c r="C34" s="65" t="s">
        <v>72</v>
      </c>
      <c r="D34" s="65" t="s">
        <v>78</v>
      </c>
      <c r="E34" s="151">
        <f>ESC!AF34</f>
        <v>4082.9492326035952</v>
      </c>
      <c r="F34" s="64">
        <f>'[1]INTERNAL PARAMETERS-1'!M16</f>
        <v>30.094999999999999</v>
      </c>
      <c r="G34" s="53">
        <f>ESCYLD1!G34*VLOOKUP(ESCYLD2!G$4,'[1]INTERNAL PARAMETERS-1'!$B$5:$J$44,5,FALSE)*VLOOKUP(ESCYLD2!G$4,'[1]INTERNAL PARAMETERS-1'!$B$5:$J$44,7,FALSE)*ESCYLD2!$F34 + ESCYLD1!G34*(1-VLOOKUP(ESCYLD2!G$4,'[1]INTERNAL PARAMETERS-1'!$B$5:$J$44,5,FALSE))*VLOOKUP(ESCYLD2!G$4,'[1]INTERNAL PARAMETERS-1'!$B$5:$J$44,9,FALSE)*ESCYLD2!$F34</f>
        <v>234.56469911507179</v>
      </c>
      <c r="H34" s="52">
        <f>ESCYLD1!H34*VLOOKUP(ESCYLD2!H$4,'[1]INTERNAL PARAMETERS-1'!$B$5:$J$44,5,FALSE)*VLOOKUP(ESCYLD2!H$4,'[1]INTERNAL PARAMETERS-1'!$B$5:$J$44,7,FALSE)*ESCYLD2!$F34 + ESCYLD1!H34*(1-VLOOKUP(ESCYLD2!H$4,'[1]INTERNAL PARAMETERS-1'!$B$5:$J$44,5,FALSE))*VLOOKUP(ESCYLD2!H$4,'[1]INTERNAL PARAMETERS-1'!$B$5:$J$44,9,FALSE)*ESCYLD2!$F34</f>
        <v>214.32939604348115</v>
      </c>
      <c r="I34" s="52">
        <f>ESCYLD1!I34*VLOOKUP(ESCYLD2!I$4,'[1]INTERNAL PARAMETERS-1'!$B$5:$J$44,5,FALSE)*VLOOKUP(ESCYLD2!I$4,'[1]INTERNAL PARAMETERS-1'!$B$5:$J$44,7,FALSE)*ESCYLD2!$F34 + ESCYLD1!I34*(1-VLOOKUP(ESCYLD2!I$4,'[1]INTERNAL PARAMETERS-1'!$B$5:$J$44,5,FALSE))*VLOOKUP(ESCYLD2!I$4,'[1]INTERNAL PARAMETERS-1'!$B$5:$J$44,9,FALSE)*ESCYLD2!$F34</f>
        <v>235.2763399950633</v>
      </c>
      <c r="J34" s="52">
        <f>ESCYLD1!J34*VLOOKUP(ESCYLD2!J$4,'[1]INTERNAL PARAMETERS-1'!$B$5:$J$44,5,FALSE)*VLOOKUP(ESCYLD2!J$4,'[1]INTERNAL PARAMETERS-1'!$B$5:$J$44,7,FALSE)*ESCYLD2!$F34 + ESCYLD1!J34*(1-VLOOKUP(ESCYLD2!J$4,'[1]INTERNAL PARAMETERS-1'!$B$5:$J$44,5,FALSE))*VLOOKUP(ESCYLD2!J$4,'[1]INTERNAL PARAMETERS-1'!$B$5:$J$44,9,FALSE)*ESCYLD2!$F34</f>
        <v>0</v>
      </c>
      <c r="K34" s="52">
        <f>ESCYLD1!K34*VLOOKUP(ESCYLD2!K$4,'[1]INTERNAL PARAMETERS-1'!$B$5:$J$44,5,FALSE)*VLOOKUP(ESCYLD2!K$4,'[1]INTERNAL PARAMETERS-1'!$B$5:$J$44,7,FALSE)*ESCYLD2!$F34 + ESCYLD1!K34*(1-VLOOKUP(ESCYLD2!K$4,'[1]INTERNAL PARAMETERS-1'!$B$5:$J$44,5,FALSE))*VLOOKUP(ESCYLD2!K$4,'[1]INTERNAL PARAMETERS-1'!$B$5:$J$44,9,FALSE)*ESCYLD2!$F34</f>
        <v>0</v>
      </c>
      <c r="L34" s="52">
        <f>ESCYLD1!L34*VLOOKUP(ESCYLD2!L$4,'[1]INTERNAL PARAMETERS-1'!$B$5:$J$44,5,FALSE)*VLOOKUP(ESCYLD2!L$4,'[1]INTERNAL PARAMETERS-1'!$B$5:$J$44,7,FALSE)*ESCYLD2!$F34 + ESCYLD1!L34*(1-VLOOKUP(ESCYLD2!L$4,'[1]INTERNAL PARAMETERS-1'!$B$5:$J$44,5,FALSE))*VLOOKUP(ESCYLD2!L$4,'[1]INTERNAL PARAMETERS-1'!$B$5:$J$44,9,FALSE)*ESCYLD2!$F34</f>
        <v>0</v>
      </c>
      <c r="M34" s="52">
        <f>ESCYLD1!M34*VLOOKUP(ESCYLD2!M$4,'[1]INTERNAL PARAMETERS-1'!$B$5:$J$44,5,FALSE)*VLOOKUP(ESCYLD2!M$4,'[1]INTERNAL PARAMETERS-1'!$B$5:$J$44,7,FALSE)*ESCYLD2!$F34 + ESCYLD1!M34*(1-VLOOKUP(ESCYLD2!M$4,'[1]INTERNAL PARAMETERS-1'!$B$5:$J$44,5,FALSE))*VLOOKUP(ESCYLD2!M$4,'[1]INTERNAL PARAMETERS-1'!$B$5:$J$44,9,FALSE)*ESCYLD2!$F34</f>
        <v>17.428588354250007</v>
      </c>
      <c r="N34" s="52">
        <f>ESCYLD1!N34*VLOOKUP(ESCYLD2!N$4,'[1]INTERNAL PARAMETERS-1'!$B$5:$J$44,5,FALSE)*VLOOKUP(ESCYLD2!N$4,'[1]INTERNAL PARAMETERS-1'!$B$5:$J$44,7,FALSE)*ESCYLD2!$F34 + ESCYLD1!N34*(1-VLOOKUP(ESCYLD2!N$4,'[1]INTERNAL PARAMETERS-1'!$B$5:$J$44,5,FALSE))*VLOOKUP(ESCYLD2!N$4,'[1]INTERNAL PARAMETERS-1'!$B$5:$J$44,9,FALSE)*ESCYLD2!$F34</f>
        <v>0.79648761898896903</v>
      </c>
      <c r="O34" s="52">
        <f>ESCYLD1!O34*VLOOKUP(ESCYLD2!O$4,'[1]INTERNAL PARAMETERS-1'!$B$5:$J$44,5,FALSE)*VLOOKUP(ESCYLD2!O$4,'[1]INTERNAL PARAMETERS-1'!$B$5:$J$44,7,FALSE)*ESCYLD2!$F34 + ESCYLD1!O34*(1-VLOOKUP(ESCYLD2!O$4,'[1]INTERNAL PARAMETERS-1'!$B$5:$J$44,5,FALSE))*VLOOKUP(ESCYLD2!O$4,'[1]INTERNAL PARAMETERS-1'!$B$5:$J$44,9,FALSE)*ESCYLD2!$F34</f>
        <v>0</v>
      </c>
      <c r="P34" s="52">
        <f>ESCYLD1!P34*VLOOKUP(ESCYLD2!P$4,'[1]INTERNAL PARAMETERS-1'!$B$5:$J$44,5,FALSE)*VLOOKUP(ESCYLD2!P$4,'[1]INTERNAL PARAMETERS-1'!$B$5:$J$44,7,FALSE)*ESCYLD2!$F34 + ESCYLD1!P34*(1-VLOOKUP(ESCYLD2!P$4,'[1]INTERNAL PARAMETERS-1'!$B$5:$J$44,5,FALSE))*VLOOKUP(ESCYLD2!P$4,'[1]INTERNAL PARAMETERS-1'!$B$5:$J$44,9,FALSE)*ESCYLD2!$F34</f>
        <v>0</v>
      </c>
      <c r="Q34" s="52">
        <f>ESCYLD1!Q34*VLOOKUP(ESCYLD2!Q$4,'[1]INTERNAL PARAMETERS-1'!$B$5:$J$44,5,FALSE)*VLOOKUP(ESCYLD2!Q$4,'[1]INTERNAL PARAMETERS-1'!$B$5:$J$44,7,FALSE)*ESCYLD2!$F34 + ESCYLD1!Q34*(1-VLOOKUP(ESCYLD2!Q$4,'[1]INTERNAL PARAMETERS-1'!$B$5:$J$44,5,FALSE))*VLOOKUP(ESCYLD2!Q$4,'[1]INTERNAL PARAMETERS-1'!$B$5:$J$44,9,FALSE)*ESCYLD2!$F34</f>
        <v>0</v>
      </c>
      <c r="R34" s="52">
        <f>ESCYLD1!R34*VLOOKUP(ESCYLD2!R$4,'[1]INTERNAL PARAMETERS-1'!$B$5:$J$44,5,FALSE)*VLOOKUP(ESCYLD2!R$4,'[1]INTERNAL PARAMETERS-1'!$B$5:$J$44,7,FALSE)*ESCYLD2!$F34 + ESCYLD1!R34*(1-VLOOKUP(ESCYLD2!R$4,'[1]INTERNAL PARAMETERS-1'!$B$5:$J$44,5,FALSE))*VLOOKUP(ESCYLD2!R$4,'[1]INTERNAL PARAMETERS-1'!$B$5:$J$44,9,FALSE)*ESCYLD2!$F34</f>
        <v>2.3171531926899975</v>
      </c>
      <c r="S34" s="52">
        <f>ESCYLD1!S34*VLOOKUP(ESCYLD2!S$4,'[1]INTERNAL PARAMETERS-1'!$B$5:$J$44,5,FALSE)*VLOOKUP(ESCYLD2!S$4,'[1]INTERNAL PARAMETERS-1'!$B$5:$J$44,7,FALSE)*ESCYLD2!$F34 + ESCYLD1!S34*(1-VLOOKUP(ESCYLD2!S$4,'[1]INTERNAL PARAMETERS-1'!$B$5:$J$44,5,FALSE))*VLOOKUP(ESCYLD2!S$4,'[1]INTERNAL PARAMETERS-1'!$B$5:$J$44,9,FALSE)*ESCYLD2!$F34</f>
        <v>33.580528220564567</v>
      </c>
      <c r="T34" s="52">
        <f>ESCYLD1!T34*VLOOKUP(ESCYLD2!T$4,'[1]INTERNAL PARAMETERS-1'!$B$5:$J$44,5,FALSE)*VLOOKUP(ESCYLD2!T$4,'[1]INTERNAL PARAMETERS-1'!$B$5:$J$44,7,FALSE)*ESCYLD2!$F34 + ESCYLD1!T34*(1-VLOOKUP(ESCYLD2!T$4,'[1]INTERNAL PARAMETERS-1'!$B$5:$J$44,5,FALSE))*VLOOKUP(ESCYLD2!T$4,'[1]INTERNAL PARAMETERS-1'!$B$5:$J$44,9,FALSE)*ESCYLD2!$F34</f>
        <v>8.688955843516025</v>
      </c>
      <c r="U34" s="52">
        <f>ESCYLD1!U34*VLOOKUP(ESCYLD2!U$4,'[1]INTERNAL PARAMETERS-1'!$B$5:$J$44,5,FALSE)*VLOOKUP(ESCYLD2!U$4,'[1]INTERNAL PARAMETERS-1'!$B$5:$J$44,7,FALSE)*ESCYLD2!$F34 + ESCYLD1!U34*(1-VLOOKUP(ESCYLD2!U$4,'[1]INTERNAL PARAMETERS-1'!$B$5:$J$44,5,FALSE))*VLOOKUP(ESCYLD2!U$4,'[1]INTERNAL PARAMETERS-1'!$B$5:$J$44,9,FALSE)*ESCYLD2!$F34</f>
        <v>4.0910847555596916</v>
      </c>
      <c r="V34" s="52">
        <f>ESCYLD1!V34*VLOOKUP(ESCYLD2!V$4,'[1]INTERNAL PARAMETERS-1'!$B$5:$J$44,5,FALSE)*VLOOKUP(ESCYLD2!V$4,'[1]INTERNAL PARAMETERS-1'!$B$5:$J$44,7,FALSE)*ESCYLD2!$F34 + ESCYLD1!V34*(1-VLOOKUP(ESCYLD2!V$4,'[1]INTERNAL PARAMETERS-1'!$B$5:$J$44,5,FALSE))*VLOOKUP(ESCYLD2!V$4,'[1]INTERNAL PARAMETERS-1'!$B$5:$J$44,9,FALSE)*ESCYLD2!$F34</f>
        <v>32.002494133234912</v>
      </c>
      <c r="W34" s="52">
        <f>ESCYLD1!W34*VLOOKUP(ESCYLD2!W$4,'[1]INTERNAL PARAMETERS-1'!$B$5:$J$44,5,FALSE)*VLOOKUP(ESCYLD2!W$4,'[1]INTERNAL PARAMETERS-1'!$B$5:$J$44,7,FALSE)*ESCYLD2!$F34 + ESCYLD1!W34*(1-VLOOKUP(ESCYLD2!W$4,'[1]INTERNAL PARAMETERS-1'!$B$5:$J$44,5,FALSE))*VLOOKUP(ESCYLD2!W$4,'[1]INTERNAL PARAMETERS-1'!$B$5:$J$44,9,FALSE)*ESCYLD2!$F34</f>
        <v>0</v>
      </c>
      <c r="X34" s="52">
        <f>ESCYLD1!X34*VLOOKUP(ESCYLD2!X$4,'[1]INTERNAL PARAMETERS-1'!$B$5:$J$44,5,FALSE)*VLOOKUP(ESCYLD2!X$4,'[1]INTERNAL PARAMETERS-1'!$B$5:$J$44,7,FALSE)*ESCYLD2!$F34 + ESCYLD1!X34*(1-VLOOKUP(ESCYLD2!X$4,'[1]INTERNAL PARAMETERS-1'!$B$5:$J$44,5,FALSE))*VLOOKUP(ESCYLD2!X$4,'[1]INTERNAL PARAMETERS-1'!$B$5:$J$44,9,FALSE)*ESCYLD2!$F34</f>
        <v>0</v>
      </c>
      <c r="Y34" s="52">
        <f>ESCYLD1!Y34*VLOOKUP(ESCYLD2!Y$4,'[1]INTERNAL PARAMETERS-1'!$B$5:$J$44,5,FALSE)*VLOOKUP(ESCYLD2!Y$4,'[1]INTERNAL PARAMETERS-1'!$B$5:$J$44,7,FALSE)*ESCYLD2!$F34 + ESCYLD1!Y34*(1-VLOOKUP(ESCYLD2!Y$4,'[1]INTERNAL PARAMETERS-1'!$B$5:$J$44,5,FALSE))*VLOOKUP(ESCYLD2!Y$4,'[1]INTERNAL PARAMETERS-1'!$B$5:$J$44,9,FALSE)*ESCYLD2!$F34</f>
        <v>0</v>
      </c>
      <c r="Z34" s="52">
        <f>ESCYLD1!Z34*VLOOKUP(ESCYLD2!Z$4,'[1]INTERNAL PARAMETERS-1'!$B$5:$J$44,5,FALSE)*VLOOKUP(ESCYLD2!Z$4,'[1]INTERNAL PARAMETERS-1'!$B$5:$J$44,7,FALSE)*ESCYLD2!$F34 + ESCYLD1!Z34*(1-VLOOKUP(ESCYLD2!Z$4,'[1]INTERNAL PARAMETERS-1'!$B$5:$J$44,5,FALSE))*VLOOKUP(ESCYLD2!Z$4,'[1]INTERNAL PARAMETERS-1'!$B$5:$J$44,9,FALSE)*ESCYLD2!$F34</f>
        <v>0</v>
      </c>
      <c r="AA34" s="52">
        <f>ESCYLD1!AA34*VLOOKUP(ESCYLD2!AA$4,'[1]INTERNAL PARAMETERS-1'!$B$5:$J$44,5,FALSE)*VLOOKUP(ESCYLD2!AA$4,'[1]INTERNAL PARAMETERS-1'!$B$5:$J$44,7,FALSE)*ESCYLD2!$F34 + ESCYLD1!AA34*(1-VLOOKUP(ESCYLD2!AA$4,'[1]INTERNAL PARAMETERS-1'!$B$5:$J$44,5,FALSE))*VLOOKUP(ESCYLD2!AA$4,'[1]INTERNAL PARAMETERS-1'!$B$5:$J$44,9,FALSE)*ESCYLD2!$F34</f>
        <v>0</v>
      </c>
      <c r="AB34" s="52">
        <f>ESCYLD1!AB34*VLOOKUP(ESCYLD2!AB$4,'[1]INTERNAL PARAMETERS-1'!$B$5:$J$44,5,FALSE)*VLOOKUP(ESCYLD2!AB$4,'[1]INTERNAL PARAMETERS-1'!$B$5:$J$44,7,FALSE)*ESCYLD2!$F34 + ESCYLD1!AB34*(1-VLOOKUP(ESCYLD2!AB$4,'[1]INTERNAL PARAMETERS-1'!$B$5:$J$44,5,FALSE))*VLOOKUP(ESCYLD2!AB$4,'[1]INTERNAL PARAMETERS-1'!$B$5:$J$44,9,FALSE)*ESCYLD2!$F34</f>
        <v>0</v>
      </c>
      <c r="AC34" s="52">
        <f>ESCYLD1!AC34*VLOOKUP(ESCYLD2!AC$4,'[1]INTERNAL PARAMETERS-1'!$B$5:$J$44,5,FALSE)*VLOOKUP(ESCYLD2!AC$4,'[1]INTERNAL PARAMETERS-1'!$B$5:$J$44,7,FALSE)*ESCYLD2!$F34 + ESCYLD1!AC34*(1-VLOOKUP(ESCYLD2!AC$4,'[1]INTERNAL PARAMETERS-1'!$B$5:$J$44,5,FALSE))*VLOOKUP(ESCYLD2!AC$4,'[1]INTERNAL PARAMETERS-1'!$B$5:$J$44,9,FALSE)*ESCYLD2!$F34</f>
        <v>0</v>
      </c>
      <c r="AD34" s="52">
        <f>ESCYLD1!AD34*VLOOKUP(ESCYLD2!AD$4,'[1]INTERNAL PARAMETERS-1'!$B$5:$J$44,5,FALSE)*VLOOKUP(ESCYLD2!AD$4,'[1]INTERNAL PARAMETERS-1'!$B$5:$J$44,7,FALSE)*ESCYLD2!$F34 + ESCYLD1!AD34*(1-VLOOKUP(ESCYLD2!AD$4,'[1]INTERNAL PARAMETERS-1'!$B$5:$J$44,5,FALSE))*VLOOKUP(ESCYLD2!AD$4,'[1]INTERNAL PARAMETERS-1'!$B$5:$J$44,9,FALSE)*ESCYLD2!$F34</f>
        <v>0</v>
      </c>
      <c r="AE34" s="52">
        <f>ESCYLD1!AE34*VLOOKUP(ESCYLD2!AE$4,'[1]INTERNAL PARAMETERS-1'!$B$5:$J$44,5,FALSE)*VLOOKUP(ESCYLD2!AE$4,'[1]INTERNAL PARAMETERS-1'!$B$5:$J$44,7,FALSE)*ESCYLD2!$F34 + ESCYLD1!AE34*(1-VLOOKUP(ESCYLD2!AE$4,'[1]INTERNAL PARAMETERS-1'!$B$5:$J$44,5,FALSE))*VLOOKUP(ESCYLD2!AE$4,'[1]INTERNAL PARAMETERS-1'!$B$5:$J$44,9,FALSE)*ESCYLD2!$F34</f>
        <v>0</v>
      </c>
      <c r="AF34" s="52">
        <f>ESCYLD1!AF34*VLOOKUP(ESCYLD2!AF$4,'[1]INTERNAL PARAMETERS-1'!$B$5:$J$44,5,FALSE)*VLOOKUP(ESCYLD2!AF$4,'[1]INTERNAL PARAMETERS-1'!$B$5:$J$44,7,FALSE)*ESCYLD2!$F34 + ESCYLD1!AF34*(1-VLOOKUP(ESCYLD2!AF$4,'[1]INTERNAL PARAMETERS-1'!$B$5:$J$44,5,FALSE))*VLOOKUP(ESCYLD2!AF$4,'[1]INTERNAL PARAMETERS-1'!$B$5:$J$44,9,FALSE)*ESCYLD2!$F34</f>
        <v>1.4117756178990146</v>
      </c>
      <c r="AG34" s="52">
        <f>ESCYLD1!AG34*VLOOKUP(ESCYLD2!AG$4,'[1]INTERNAL PARAMETERS-1'!$B$5:$J$44,5,FALSE)*VLOOKUP(ESCYLD2!AG$4,'[1]INTERNAL PARAMETERS-1'!$B$5:$J$44,7,FALSE)*ESCYLD2!$F34 + ESCYLD1!AG34*(1-VLOOKUP(ESCYLD2!AG$4,'[1]INTERNAL PARAMETERS-1'!$B$5:$J$44,5,FALSE))*VLOOKUP(ESCYLD2!AG$4,'[1]INTERNAL PARAMETERS-1'!$B$5:$J$44,9,FALSE)*ESCYLD2!$F34</f>
        <v>0</v>
      </c>
      <c r="AH34" s="52">
        <f>ESCYLD1!AH34*VLOOKUP(ESCYLD2!AH$4,'[1]INTERNAL PARAMETERS-1'!$B$5:$J$44,5,FALSE)*VLOOKUP(ESCYLD2!AH$4,'[1]INTERNAL PARAMETERS-1'!$B$5:$J$44,7,FALSE)*ESCYLD2!$F34 + ESCYLD1!AH34*(1-VLOOKUP(ESCYLD2!AH$4,'[1]INTERNAL PARAMETERS-1'!$B$5:$J$44,5,FALSE))*VLOOKUP(ESCYLD2!AH$4,'[1]INTERNAL PARAMETERS-1'!$B$5:$J$44,9,FALSE)*ESCYLD2!$F34</f>
        <v>0.39819312299715792</v>
      </c>
      <c r="AI34" s="52">
        <f>ESCYLD1!AI34*VLOOKUP(ESCYLD2!AI$4,'[1]INTERNAL PARAMETERS-1'!$B$5:$J$44,5,FALSE)*VLOOKUP(ESCYLD2!AI$4,'[1]INTERNAL PARAMETERS-1'!$B$5:$J$44,7,FALSE)*ESCYLD2!$F34 + ESCYLD1!AI34*(1-VLOOKUP(ESCYLD2!AI$4,'[1]INTERNAL PARAMETERS-1'!$B$5:$J$44,5,FALSE))*VLOOKUP(ESCYLD2!AI$4,'[1]INTERNAL PARAMETERS-1'!$B$5:$J$44,9,FALSE)*ESCYLD2!$F34</f>
        <v>0.36205518635781209</v>
      </c>
      <c r="AJ34" s="52">
        <f>ESCYLD1!AJ34*VLOOKUP(ESCYLD2!AJ$4,'[1]INTERNAL PARAMETERS-1'!$B$5:$J$44,5,FALSE)*VLOOKUP(ESCYLD2!AJ$4,'[1]INTERNAL PARAMETERS-1'!$B$5:$J$44,7,FALSE)*ESCYLD2!$F34 + ESCYLD1!AJ34*(1-VLOOKUP(ESCYLD2!AJ$4,'[1]INTERNAL PARAMETERS-1'!$B$5:$J$44,5,FALSE))*VLOOKUP(ESCYLD2!AJ$4,'[1]INTERNAL PARAMETERS-1'!$B$5:$J$44,9,FALSE)*ESCYLD2!$F34</f>
        <v>2.8240304535909346</v>
      </c>
      <c r="AK34" s="52">
        <f>ESCYLD1!AK34*VLOOKUP(ESCYLD2!AK$4,'[1]INTERNAL PARAMETERS-1'!$B$5:$J$44,5,FALSE)*VLOOKUP(ESCYLD2!AK$4,'[1]INTERNAL PARAMETERS-1'!$B$5:$J$44,7,FALSE)*ESCYLD2!$F34 + ESCYLD1!AK34*(1-VLOOKUP(ESCYLD2!AK$4,'[1]INTERNAL PARAMETERS-1'!$B$5:$J$44,5,FALSE))*VLOOKUP(ESCYLD2!AK$4,'[1]INTERNAL PARAMETERS-1'!$B$5:$J$44,9,FALSE)*ESCYLD2!$F34</f>
        <v>0</v>
      </c>
      <c r="AL34" s="52">
        <f>ESCYLD1!AL34*VLOOKUP(ESCYLD2!AL$4,'[1]INTERNAL PARAMETERS-1'!$B$5:$J$44,5,FALSE)*VLOOKUP(ESCYLD2!AL$4,'[1]INTERNAL PARAMETERS-1'!$B$5:$J$44,7,FALSE)*ESCYLD2!$F34 + ESCYLD1!AL34*(1-VLOOKUP(ESCYLD2!AL$4,'[1]INTERNAL PARAMETERS-1'!$B$5:$J$44,5,FALSE))*VLOOKUP(ESCYLD2!AL$4,'[1]INTERNAL PARAMETERS-1'!$B$5:$J$44,9,FALSE)*ESCYLD2!$F34</f>
        <v>0</v>
      </c>
      <c r="AM34" s="52">
        <f>ESCYLD1!AM34*VLOOKUP(ESCYLD2!AM$4,'[1]INTERNAL PARAMETERS-1'!$B$5:$J$44,5,FALSE)*VLOOKUP(ESCYLD2!AM$4,'[1]INTERNAL PARAMETERS-1'!$B$5:$J$44,7,FALSE)*ESCYLD2!$F34 + ESCYLD1!AM34*(1-VLOOKUP(ESCYLD2!AM$4,'[1]INTERNAL PARAMETERS-1'!$B$5:$J$44,5,FALSE))*VLOOKUP(ESCYLD2!AM$4,'[1]INTERNAL PARAMETERS-1'!$B$5:$J$44,9,FALSE)*ESCYLD2!$F34</f>
        <v>0</v>
      </c>
      <c r="AN34" s="52">
        <f>ESCYLD1!AN34*VLOOKUP(ESCYLD2!AN$4,'[1]INTERNAL PARAMETERS-1'!$B$5:$J$44,5,FALSE)*VLOOKUP(ESCYLD2!AN$4,'[1]INTERNAL PARAMETERS-1'!$B$5:$J$44,7,FALSE)*ESCYLD2!$F34 + ESCYLD1!AN34*(1-VLOOKUP(ESCYLD2!AN$4,'[1]INTERNAL PARAMETERS-1'!$B$5:$J$44,5,FALSE))*VLOOKUP(ESCYLD2!AN$4,'[1]INTERNAL PARAMETERS-1'!$B$5:$J$44,9,FALSE)*ESCYLD2!$F34</f>
        <v>0</v>
      </c>
      <c r="AO34" s="52">
        <f>ESCYLD1!AO34*VLOOKUP(ESCYLD2!AO$4,'[1]INTERNAL PARAMETERS-1'!$B$5:$J$44,5,FALSE)*VLOOKUP(ESCYLD2!AO$4,'[1]INTERNAL PARAMETERS-1'!$B$5:$J$44,7,FALSE)*ESCYLD2!$F34 + ESCYLD1!AO34*(1-VLOOKUP(ESCYLD2!AO$4,'[1]INTERNAL PARAMETERS-1'!$B$5:$J$44,5,FALSE))*VLOOKUP(ESCYLD2!AO$4,'[1]INTERNAL PARAMETERS-1'!$B$5:$J$44,9,FALSE)*ESCYLD2!$F34</f>
        <v>0</v>
      </c>
      <c r="AP34" s="52">
        <f>ESCYLD1!AP34*VLOOKUP(ESCYLD2!AP$4,'[1]INTERNAL PARAMETERS-1'!$B$5:$J$44,5,FALSE)*VLOOKUP(ESCYLD2!AP$4,'[1]INTERNAL PARAMETERS-1'!$B$5:$J$44,7,FALSE)*ESCYLD2!$F34 + ESCYLD1!AP34*(1-VLOOKUP(ESCYLD2!AP$4,'[1]INTERNAL PARAMETERS-1'!$B$5:$J$44,5,FALSE))*VLOOKUP(ESCYLD2!AP$4,'[1]INTERNAL PARAMETERS-1'!$B$5:$J$44,9,FALSE)*ESCYLD2!$F34</f>
        <v>0</v>
      </c>
      <c r="AQ34" s="52">
        <f>ESCYLD1!AQ34*VLOOKUP(ESCYLD2!AQ$4,'[1]INTERNAL PARAMETERS-1'!$B$5:$J$44,5,FALSE)*VLOOKUP(ESCYLD2!AQ$4,'[1]INTERNAL PARAMETERS-1'!$B$5:$J$44,7,FALSE)*ESCYLD2!$F34 + ESCYLD1!AQ34*(1-VLOOKUP(ESCYLD2!AQ$4,'[1]INTERNAL PARAMETERS-1'!$B$5:$J$44,5,FALSE))*VLOOKUP(ESCYLD2!AQ$4,'[1]INTERNAL PARAMETERS-1'!$B$5:$J$44,9,FALSE)*ESCYLD2!$F34</f>
        <v>0</v>
      </c>
      <c r="AR34" s="52">
        <f>ESCYLD1!AR34*VLOOKUP(ESCYLD2!AR$4,'[1]INTERNAL PARAMETERS-1'!$B$5:$J$44,5,FALSE)*VLOOKUP(ESCYLD2!AR$4,'[1]INTERNAL PARAMETERS-1'!$B$5:$J$44,7,FALSE)*ESCYLD2!$F34 + ESCYLD1!AR34*(1-VLOOKUP(ESCYLD2!AR$4,'[1]INTERNAL PARAMETERS-1'!$B$5:$J$44,5,FALSE))*VLOOKUP(ESCYLD2!AR$4,'[1]INTERNAL PARAMETERS-1'!$B$5:$J$44,9,FALSE)*ESCYLD2!$F34</f>
        <v>0</v>
      </c>
      <c r="AS34" s="52">
        <f>ESCYLD1!AS34*VLOOKUP(ESCYLD2!AS$4,'[1]INTERNAL PARAMETERS-1'!$B$5:$J$44,5,FALSE)*VLOOKUP(ESCYLD2!AS$4,'[1]INTERNAL PARAMETERS-1'!$B$5:$J$44,7,FALSE)*ESCYLD2!$F34 + ESCYLD1!AS34*(1-VLOOKUP(ESCYLD2!AS$4,'[1]INTERNAL PARAMETERS-1'!$B$5:$J$44,5,FALSE))*VLOOKUP(ESCYLD2!AS$4,'[1]INTERNAL PARAMETERS-1'!$B$5:$J$44,9,FALSE)*ESCYLD2!$F34</f>
        <v>0</v>
      </c>
      <c r="AT34" s="51">
        <f>ESCYLD1!AT34*VLOOKUP(ESCYLD2!AT$4,'[1]INTERNAL PARAMETERS-1'!$B$5:$J$44,5,FALSE)*VLOOKUP(ESCYLD2!AT$4,'[1]INTERNAL PARAMETERS-1'!$B$5:$J$44,7,FALSE)*ESCYLD2!$F34 + ESCYLD1!AT34*(1-VLOOKUP(ESCYLD2!AT$4,'[1]INTERNAL PARAMETERS-1'!$B$5:$J$44,5,FALSE))*VLOOKUP(ESCYLD2!AT$4,'[1]INTERNAL PARAMETERS-1'!$B$5:$J$44,9,FALSE)*ESCYLD2!$F34</f>
        <v>0</v>
      </c>
      <c r="AU34" s="53">
        <f>ESCYLD1!AU34*VLOOKUP(ESCYLD2!AU$4,'[1]INTERNAL PARAMETERS-1'!$B$5:$J$44,5,FALSE)*VLOOKUP(ESCYLD2!AU$4,'[1]INTERNAL PARAMETERS-1'!$B$5:$J$44,6,FALSE)*VLOOKUP(ESCYLD2!AU$4,'[1]INTERNAL PARAMETERS-1'!$B$5:$J$44,3,FALSE) + ESCYLD1!AU34*(1-VLOOKUP(ESCYLD2!AU$4,'[1]INTERNAL PARAMETERS-1'!$B$5:$J$44,5,FALSE))*VLOOKUP(ESCYLD2!AU$4,'[1]INTERNAL PARAMETERS-1'!$B$5:$J$44,8,FALSE)*VLOOKUP(ESCYLD2!AU$4,'[1]INTERNAL PARAMETERS-1'!$B$5:$J$44,3,FALSE)</f>
        <v>0</v>
      </c>
      <c r="AV34" s="52">
        <f>ESCYLD1!AV34*VLOOKUP(ESCYLD2!AV$4,'[1]INTERNAL PARAMETERS-1'!$B$5:$J$44,5,FALSE)*VLOOKUP(ESCYLD2!AV$4,'[1]INTERNAL PARAMETERS-1'!$B$5:$J$44,6,FALSE)*VLOOKUP(ESCYLD2!AV$4,'[1]INTERNAL PARAMETERS-1'!$B$5:$J$44,3,FALSE) + ESCYLD1!AV34*(1-VLOOKUP(ESCYLD2!AV$4,'[1]INTERNAL PARAMETERS-1'!$B$5:$J$44,5,FALSE))*VLOOKUP(ESCYLD2!AV$4,'[1]INTERNAL PARAMETERS-1'!$B$5:$J$44,8,FALSE)*VLOOKUP(ESCYLD2!AV$4,'[1]INTERNAL PARAMETERS-1'!$B$5:$J$44,3,FALSE)</f>
        <v>0</v>
      </c>
      <c r="AW34" s="52">
        <f>ESCYLD1!AW34*VLOOKUP(ESCYLD2!AW$4,'[1]INTERNAL PARAMETERS-1'!$B$5:$J$44,5,FALSE)*VLOOKUP(ESCYLD2!AW$4,'[1]INTERNAL PARAMETERS-1'!$B$5:$J$44,6,FALSE)*VLOOKUP(ESCYLD2!AW$4,'[1]INTERNAL PARAMETERS-1'!$B$5:$J$44,3,FALSE) + ESCYLD1!AW34*(1-VLOOKUP(ESCYLD2!AW$4,'[1]INTERNAL PARAMETERS-1'!$B$5:$J$44,5,FALSE))*VLOOKUP(ESCYLD2!AW$4,'[1]INTERNAL PARAMETERS-1'!$B$5:$J$44,8,FALSE)*VLOOKUP(ESCYLD2!AW$4,'[1]INTERNAL PARAMETERS-1'!$B$5:$J$44,3,FALSE)</f>
        <v>9.2302860905199626</v>
      </c>
      <c r="AX34" s="52">
        <f>ESCYLD1!AX34*VLOOKUP(ESCYLD2!AX$4,'[1]INTERNAL PARAMETERS-1'!$B$5:$J$44,5,FALSE)*VLOOKUP(ESCYLD2!AX$4,'[1]INTERNAL PARAMETERS-1'!$B$5:$J$44,6,FALSE)*VLOOKUP(ESCYLD2!AX$4,'[1]INTERNAL PARAMETERS-1'!$B$5:$J$44,3,FALSE) + ESCYLD1!AX34*(1-VLOOKUP(ESCYLD2!AX$4,'[1]INTERNAL PARAMETERS-1'!$B$5:$J$44,5,FALSE))*VLOOKUP(ESCYLD2!AX$4,'[1]INTERNAL PARAMETERS-1'!$B$5:$J$44,8,FALSE)*VLOOKUP(ESCYLD2!AX$4,'[1]INTERNAL PARAMETERS-1'!$B$5:$J$44,3,FALSE)</f>
        <v>0</v>
      </c>
      <c r="AY34" s="52">
        <f>ESCYLD1!AY34*VLOOKUP(ESCYLD2!AY$4,'[1]INTERNAL PARAMETERS-1'!$B$5:$J$44,5,FALSE)*VLOOKUP(ESCYLD2!AY$4,'[1]INTERNAL PARAMETERS-1'!$B$5:$J$44,6,FALSE)*VLOOKUP(ESCYLD2!AY$4,'[1]INTERNAL PARAMETERS-1'!$B$5:$J$44,3,FALSE) + ESCYLD1!AY34*(1-VLOOKUP(ESCYLD2!AY$4,'[1]INTERNAL PARAMETERS-1'!$B$5:$J$44,5,FALSE))*VLOOKUP(ESCYLD2!AY$4,'[1]INTERNAL PARAMETERS-1'!$B$5:$J$44,8,FALSE)*VLOOKUP(ESCYLD2!AY$4,'[1]INTERNAL PARAMETERS-1'!$B$5:$J$44,3,FALSE)</f>
        <v>0</v>
      </c>
      <c r="AZ34" s="52">
        <f>ESCYLD1!AZ34*VLOOKUP(ESCYLD2!AZ$4,'[1]INTERNAL PARAMETERS-1'!$B$5:$J$44,5,FALSE)*VLOOKUP(ESCYLD2!AZ$4,'[1]INTERNAL PARAMETERS-1'!$B$5:$J$44,6,FALSE)*VLOOKUP(ESCYLD2!AZ$4,'[1]INTERNAL PARAMETERS-1'!$B$5:$J$44,3,FALSE) + ESCYLD1!AZ34*(1-VLOOKUP(ESCYLD2!AZ$4,'[1]INTERNAL PARAMETERS-1'!$B$5:$J$44,5,FALSE))*VLOOKUP(ESCYLD2!AZ$4,'[1]INTERNAL PARAMETERS-1'!$B$5:$J$44,8,FALSE)*VLOOKUP(ESCYLD2!AZ$4,'[1]INTERNAL PARAMETERS-1'!$B$5:$J$44,3,FALSE)</f>
        <v>0</v>
      </c>
      <c r="BA34" s="52">
        <f>ESCYLD1!BA34*VLOOKUP(ESCYLD2!BA$4,'[1]INTERNAL PARAMETERS-1'!$B$5:$J$44,5,FALSE)*VLOOKUP(ESCYLD2!BA$4,'[1]INTERNAL PARAMETERS-1'!$B$5:$J$44,6,FALSE)*VLOOKUP(ESCYLD2!BA$4,'[1]INTERNAL PARAMETERS-1'!$B$5:$J$44,3,FALSE) + ESCYLD1!BA34*(1-VLOOKUP(ESCYLD2!BA$4,'[1]INTERNAL PARAMETERS-1'!$B$5:$J$44,5,FALSE))*VLOOKUP(ESCYLD2!BA$4,'[1]INTERNAL PARAMETERS-1'!$B$5:$J$44,8,FALSE)*VLOOKUP(ESCYLD2!BA$4,'[1]INTERNAL PARAMETERS-1'!$B$5:$J$44,3,FALSE)</f>
        <v>6.8342856929034337</v>
      </c>
      <c r="BB34" s="52">
        <f>ESCYLD1!BB34*VLOOKUP(ESCYLD2!BB$4,'[1]INTERNAL PARAMETERS-1'!$B$5:$J$44,5,FALSE)*VLOOKUP(ESCYLD2!BB$4,'[1]INTERNAL PARAMETERS-1'!$B$5:$J$44,6,FALSE)*VLOOKUP(ESCYLD2!BB$4,'[1]INTERNAL PARAMETERS-1'!$B$5:$J$44,3,FALSE) + ESCYLD1!BB34*(1-VLOOKUP(ESCYLD2!BB$4,'[1]INTERNAL PARAMETERS-1'!$B$5:$J$44,5,FALSE))*VLOOKUP(ESCYLD2!BB$4,'[1]INTERNAL PARAMETERS-1'!$B$5:$J$44,8,FALSE)*VLOOKUP(ESCYLD2!BB$4,'[1]INTERNAL PARAMETERS-1'!$B$5:$J$44,3,FALSE)</f>
        <v>1.5587311284893663</v>
      </c>
      <c r="BC34" s="52">
        <f>ESCYLD1!BC34*VLOOKUP(ESCYLD2!BC$4,'[1]INTERNAL PARAMETERS-1'!$B$5:$J$44,5,FALSE)*VLOOKUP(ESCYLD2!BC$4,'[1]INTERNAL PARAMETERS-1'!$B$5:$J$44,6,FALSE)*VLOOKUP(ESCYLD2!BC$4,'[1]INTERNAL PARAMETERS-1'!$B$5:$J$44,3,FALSE) + ESCYLD1!BC34*(1-VLOOKUP(ESCYLD2!BC$4,'[1]INTERNAL PARAMETERS-1'!$B$5:$J$44,5,FALSE))*VLOOKUP(ESCYLD2!BC$4,'[1]INTERNAL PARAMETERS-1'!$B$5:$J$44,8,FALSE)*VLOOKUP(ESCYLD2!BC$4,'[1]INTERNAL PARAMETERS-1'!$B$5:$J$44,3,FALSE)</f>
        <v>4.1443159411250923</v>
      </c>
      <c r="BD34" s="52">
        <f>ESCYLD1!BD34*VLOOKUP(ESCYLD2!BD$4,'[1]INTERNAL PARAMETERS-1'!$B$5:$J$44,5,FALSE)*VLOOKUP(ESCYLD2!BD$4,'[1]INTERNAL PARAMETERS-1'!$B$5:$J$44,6,FALSE)*VLOOKUP(ESCYLD2!BD$4,'[1]INTERNAL PARAMETERS-1'!$B$5:$J$44,3,FALSE) + ESCYLD1!BD34*(1-VLOOKUP(ESCYLD2!BD$4,'[1]INTERNAL PARAMETERS-1'!$B$5:$J$44,5,FALSE))*VLOOKUP(ESCYLD2!BD$4,'[1]INTERNAL PARAMETERS-1'!$B$5:$J$44,8,FALSE)*VLOOKUP(ESCYLD2!BD$4,'[1]INTERNAL PARAMETERS-1'!$B$5:$J$44,3,FALSE)</f>
        <v>1.4881874285062566</v>
      </c>
      <c r="BE34" s="52">
        <f>ESCYLD1!BE34*VLOOKUP(ESCYLD2!BE$4,'[1]INTERNAL PARAMETERS-1'!$B$5:$J$44,5,FALSE)*VLOOKUP(ESCYLD2!BE$4,'[1]INTERNAL PARAMETERS-1'!$B$5:$J$44,6,FALSE)*VLOOKUP(ESCYLD2!BE$4,'[1]INTERNAL PARAMETERS-1'!$B$5:$J$44,3,FALSE) + ESCYLD1!BE34*(1-VLOOKUP(ESCYLD2!BE$4,'[1]INTERNAL PARAMETERS-1'!$B$5:$J$44,5,FALSE))*VLOOKUP(ESCYLD2!BE$4,'[1]INTERNAL PARAMETERS-1'!$B$5:$J$44,8,FALSE)*VLOOKUP(ESCYLD2!BE$4,'[1]INTERNAL PARAMETERS-1'!$B$5:$J$44,3,FALSE)</f>
        <v>5.8332845846603609</v>
      </c>
      <c r="BF34" s="52">
        <f>ESCYLD1!BF34*VLOOKUP(ESCYLD2!BF$4,'[1]INTERNAL PARAMETERS-1'!$B$5:$J$44,5,FALSE)*VLOOKUP(ESCYLD2!BF$4,'[1]INTERNAL PARAMETERS-1'!$B$5:$J$44,6,FALSE)*VLOOKUP(ESCYLD2!BF$4,'[1]INTERNAL PARAMETERS-1'!$B$5:$J$44,3,FALSE) + ESCYLD1!BF34*(1-VLOOKUP(ESCYLD2!BF$4,'[1]INTERNAL PARAMETERS-1'!$B$5:$J$44,5,FALSE))*VLOOKUP(ESCYLD2!BF$4,'[1]INTERNAL PARAMETERS-1'!$B$5:$J$44,8,FALSE)*VLOOKUP(ESCYLD2!BF$4,'[1]INTERNAL PARAMETERS-1'!$B$5:$J$44,3,FALSE)</f>
        <v>0</v>
      </c>
      <c r="BG34" s="52">
        <f>ESCYLD1!BG34*VLOOKUP(ESCYLD2!BG$4,'[1]INTERNAL PARAMETERS-1'!$B$5:$J$44,5,FALSE)*VLOOKUP(ESCYLD2!BG$4,'[1]INTERNAL PARAMETERS-1'!$B$5:$J$44,6,FALSE)*VLOOKUP(ESCYLD2!BG$4,'[1]INTERNAL PARAMETERS-1'!$B$5:$J$44,3,FALSE) + ESCYLD1!BG34*(1-VLOOKUP(ESCYLD2!BG$4,'[1]INTERNAL PARAMETERS-1'!$B$5:$J$44,5,FALSE))*VLOOKUP(ESCYLD2!BG$4,'[1]INTERNAL PARAMETERS-1'!$B$5:$J$44,8,FALSE)*VLOOKUP(ESCYLD2!BG$4,'[1]INTERNAL PARAMETERS-1'!$B$5:$J$44,3,FALSE)</f>
        <v>1.6641308353944806</v>
      </c>
      <c r="BH34" s="52">
        <f>ESCYLD1!BH34*VLOOKUP(ESCYLD2!BH$4,'[1]INTERNAL PARAMETERS-1'!$B$5:$J$44,5,FALSE)*VLOOKUP(ESCYLD2!BH$4,'[1]INTERNAL PARAMETERS-1'!$B$5:$J$44,6,FALSE)*VLOOKUP(ESCYLD2!BH$4,'[1]INTERNAL PARAMETERS-1'!$B$5:$J$44,3,FALSE) + ESCYLD1!BH34*(1-VLOOKUP(ESCYLD2!BH$4,'[1]INTERNAL PARAMETERS-1'!$B$5:$J$44,5,FALSE))*VLOOKUP(ESCYLD2!BH$4,'[1]INTERNAL PARAMETERS-1'!$B$5:$J$44,8,FALSE)*VLOOKUP(ESCYLD2!BH$4,'[1]INTERNAL PARAMETERS-1'!$B$5:$J$44,3,FALSE)</f>
        <v>8.9638807945927757E-3</v>
      </c>
      <c r="BI34" s="52">
        <f>ESCYLD1!BI34*VLOOKUP(ESCYLD2!BI$4,'[1]INTERNAL PARAMETERS-1'!$B$5:$J$44,5,FALSE)*VLOOKUP(ESCYLD2!BI$4,'[1]INTERNAL PARAMETERS-1'!$B$5:$J$44,6,FALSE)*VLOOKUP(ESCYLD2!BI$4,'[1]INTERNAL PARAMETERS-1'!$B$5:$J$44,3,FALSE) + ESCYLD1!BI34*(1-VLOOKUP(ESCYLD2!BI$4,'[1]INTERNAL PARAMETERS-1'!$B$5:$J$44,5,FALSE))*VLOOKUP(ESCYLD2!BI$4,'[1]INTERNAL PARAMETERS-1'!$B$5:$J$44,8,FALSE)*VLOOKUP(ESCYLD2!BI$4,'[1]INTERNAL PARAMETERS-1'!$B$5:$J$44,3,FALSE)</f>
        <v>0</v>
      </c>
      <c r="BJ34" s="52">
        <f>ESCYLD1!BJ34*VLOOKUP(ESCYLD2!BJ$4,'[1]INTERNAL PARAMETERS-1'!$B$5:$J$44,5,FALSE)*VLOOKUP(ESCYLD2!BJ$4,'[1]INTERNAL PARAMETERS-1'!$B$5:$J$44,6,FALSE)*VLOOKUP(ESCYLD2!BJ$4,'[1]INTERNAL PARAMETERS-1'!$B$5:$J$44,3,FALSE) + ESCYLD1!BJ34*(1-VLOOKUP(ESCYLD2!BJ$4,'[1]INTERNAL PARAMETERS-1'!$B$5:$J$44,5,FALSE))*VLOOKUP(ESCYLD2!BJ$4,'[1]INTERNAL PARAMETERS-1'!$B$5:$J$44,8,FALSE)*VLOOKUP(ESCYLD2!BJ$4,'[1]INTERNAL PARAMETERS-1'!$B$5:$J$44,3,FALSE)</f>
        <v>0.64341551351997839</v>
      </c>
      <c r="BK34" s="52">
        <f>ESCYLD1!BK34*VLOOKUP(ESCYLD2!BK$4,'[1]INTERNAL PARAMETERS-1'!$B$5:$J$44,5,FALSE)*VLOOKUP(ESCYLD2!BK$4,'[1]INTERNAL PARAMETERS-1'!$B$5:$J$44,6,FALSE)*VLOOKUP(ESCYLD2!BK$4,'[1]INTERNAL PARAMETERS-1'!$B$5:$J$44,3,FALSE) + ESCYLD1!BK34*(1-VLOOKUP(ESCYLD2!BK$4,'[1]INTERNAL PARAMETERS-1'!$B$5:$J$44,5,FALSE))*VLOOKUP(ESCYLD2!BK$4,'[1]INTERNAL PARAMETERS-1'!$B$5:$J$44,8,FALSE)*VLOOKUP(ESCYLD2!BK$4,'[1]INTERNAL PARAMETERS-1'!$B$5:$J$44,3,FALSE)</f>
        <v>0.60728843196288751</v>
      </c>
      <c r="BL34" s="52">
        <f>ESCYLD1!BL34*VLOOKUP(ESCYLD2!BL$4,'[1]INTERNAL PARAMETERS-1'!$B$5:$J$44,5,FALSE)*VLOOKUP(ESCYLD2!BL$4,'[1]INTERNAL PARAMETERS-1'!$B$5:$J$44,6,FALSE)*VLOOKUP(ESCYLD2!BL$4,'[1]INTERNAL PARAMETERS-1'!$B$5:$J$44,3,FALSE) + ESCYLD1!BL34*(1-VLOOKUP(ESCYLD2!BL$4,'[1]INTERNAL PARAMETERS-1'!$B$5:$J$44,5,FALSE))*VLOOKUP(ESCYLD2!BL$4,'[1]INTERNAL PARAMETERS-1'!$B$5:$J$44,8,FALSE)*VLOOKUP(ESCYLD2!BL$4,'[1]INTERNAL PARAMETERS-1'!$B$5:$J$44,3,FALSE)</f>
        <v>3.2442474174494071</v>
      </c>
      <c r="BM34" s="52">
        <f>ESCYLD1!BM34*VLOOKUP(ESCYLD2!BM$4,'[1]INTERNAL PARAMETERS-1'!$B$5:$J$44,5,FALSE)*VLOOKUP(ESCYLD2!BM$4,'[1]INTERNAL PARAMETERS-1'!$B$5:$J$44,6,FALSE)*VLOOKUP(ESCYLD2!BM$4,'[1]INTERNAL PARAMETERS-1'!$B$5:$J$44,3,FALSE) + ESCYLD1!BM34*(1-VLOOKUP(ESCYLD2!BM$4,'[1]INTERNAL PARAMETERS-1'!$B$5:$J$44,5,FALSE))*VLOOKUP(ESCYLD2!BM$4,'[1]INTERNAL PARAMETERS-1'!$B$5:$J$44,8,FALSE)*VLOOKUP(ESCYLD2!BM$4,'[1]INTERNAL PARAMETERS-1'!$B$5:$J$44,3,FALSE)</f>
        <v>1.9519938947844733</v>
      </c>
      <c r="BN34" s="52">
        <f>ESCYLD1!BN34*VLOOKUP(ESCYLD2!BN$4,'[1]INTERNAL PARAMETERS-1'!$B$5:$J$44,5,FALSE)*VLOOKUP(ESCYLD2!BN$4,'[1]INTERNAL PARAMETERS-1'!$B$5:$J$44,6,FALSE)*VLOOKUP(ESCYLD2!BN$4,'[1]INTERNAL PARAMETERS-1'!$B$5:$J$44,3,FALSE) + ESCYLD1!BN34*(1-VLOOKUP(ESCYLD2!BN$4,'[1]INTERNAL PARAMETERS-1'!$B$5:$J$44,5,FALSE))*VLOOKUP(ESCYLD2!BN$4,'[1]INTERNAL PARAMETERS-1'!$B$5:$J$44,8,FALSE)*VLOOKUP(ESCYLD2!BN$4,'[1]INTERNAL PARAMETERS-1'!$B$5:$J$44,3,FALSE)</f>
        <v>0.98780314414715287</v>
      </c>
      <c r="BO34" s="52">
        <f>ESCYLD1!BO34*VLOOKUP(ESCYLD2!BO$4,'[1]INTERNAL PARAMETERS-1'!$B$5:$J$44,5,FALSE)*VLOOKUP(ESCYLD2!BO$4,'[1]INTERNAL PARAMETERS-1'!$B$5:$J$44,6,FALSE)*VLOOKUP(ESCYLD2!BO$4,'[1]INTERNAL PARAMETERS-1'!$B$5:$J$44,3,FALSE) + ESCYLD1!BO34*(1-VLOOKUP(ESCYLD2!BO$4,'[1]INTERNAL PARAMETERS-1'!$B$5:$J$44,5,FALSE))*VLOOKUP(ESCYLD2!BO$4,'[1]INTERNAL PARAMETERS-1'!$B$5:$J$44,8,FALSE)*VLOOKUP(ESCYLD2!BO$4,'[1]INTERNAL PARAMETERS-1'!$B$5:$J$44,3,FALSE)</f>
        <v>1.0549164525242494</v>
      </c>
      <c r="BP34" s="52">
        <f>ESCYLD1!BP34*VLOOKUP(ESCYLD2!BP$4,'[1]INTERNAL PARAMETERS-1'!$B$5:$J$44,5,FALSE)*VLOOKUP(ESCYLD2!BP$4,'[1]INTERNAL PARAMETERS-1'!$B$5:$J$44,6,FALSE)*VLOOKUP(ESCYLD2!BP$4,'[1]INTERNAL PARAMETERS-1'!$B$5:$J$44,3,FALSE) + ESCYLD1!BP34*(1-VLOOKUP(ESCYLD2!BP$4,'[1]INTERNAL PARAMETERS-1'!$B$5:$J$44,5,FALSE))*VLOOKUP(ESCYLD2!BP$4,'[1]INTERNAL PARAMETERS-1'!$B$5:$J$44,8,FALSE)*VLOOKUP(ESCYLD2!BP$4,'[1]INTERNAL PARAMETERS-1'!$B$5:$J$44,3,FALSE)</f>
        <v>6.2990198126811961E-2</v>
      </c>
      <c r="BQ34" s="52">
        <f>ESCYLD1!BQ34*VLOOKUP(ESCYLD2!BQ$4,'[1]INTERNAL PARAMETERS-1'!$B$5:$J$44,5,FALSE)*VLOOKUP(ESCYLD2!BQ$4,'[1]INTERNAL PARAMETERS-1'!$B$5:$J$44,6,FALSE)*VLOOKUP(ESCYLD2!BQ$4,'[1]INTERNAL PARAMETERS-1'!$B$5:$J$44,3,FALSE) + ESCYLD1!BQ34*(1-VLOOKUP(ESCYLD2!BQ$4,'[1]INTERNAL PARAMETERS-1'!$B$5:$J$44,5,FALSE))*VLOOKUP(ESCYLD2!BQ$4,'[1]INTERNAL PARAMETERS-1'!$B$5:$J$44,8,FALSE)*VLOOKUP(ESCYLD2!BQ$4,'[1]INTERNAL PARAMETERS-1'!$B$5:$J$44,3,FALSE)</f>
        <v>3.3856640010474863</v>
      </c>
      <c r="BR34" s="52">
        <f>ESCYLD1!BR34*VLOOKUP(ESCYLD2!BR$4,'[1]INTERNAL PARAMETERS-1'!$B$5:$J$44,5,FALSE)*VLOOKUP(ESCYLD2!BR$4,'[1]INTERNAL PARAMETERS-1'!$B$5:$J$44,6,FALSE)*VLOOKUP(ESCYLD2!BR$4,'[1]INTERNAL PARAMETERS-1'!$B$5:$J$44,3,FALSE) + ESCYLD1!BR34*(1-VLOOKUP(ESCYLD2!BR$4,'[1]INTERNAL PARAMETERS-1'!$B$5:$J$44,5,FALSE))*VLOOKUP(ESCYLD2!BR$4,'[1]INTERNAL PARAMETERS-1'!$B$5:$J$44,8,FALSE)*VLOOKUP(ESCYLD2!BR$4,'[1]INTERNAL PARAMETERS-1'!$B$5:$J$44,3,FALSE)</f>
        <v>5.2194078856944333E-2</v>
      </c>
      <c r="BS34" s="52">
        <f>ESCYLD1!BS34*VLOOKUP(ESCYLD2!BS$4,'[1]INTERNAL PARAMETERS-1'!$B$5:$J$44,5,FALSE)*VLOOKUP(ESCYLD2!BS$4,'[1]INTERNAL PARAMETERS-1'!$B$5:$J$44,6,FALSE)*VLOOKUP(ESCYLD2!BS$4,'[1]INTERNAL PARAMETERS-1'!$B$5:$J$44,3,FALSE) + ESCYLD1!BS34*(1-VLOOKUP(ESCYLD2!BS$4,'[1]INTERNAL PARAMETERS-1'!$B$5:$J$44,5,FALSE))*VLOOKUP(ESCYLD2!BS$4,'[1]INTERNAL PARAMETERS-1'!$B$5:$J$44,8,FALSE)*VLOOKUP(ESCYLD2!BS$4,'[1]INTERNAL PARAMETERS-1'!$B$5:$J$44,3,FALSE)</f>
        <v>1.2153467097325666E-2</v>
      </c>
      <c r="BT34" s="52">
        <f>ESCYLD1!BT34*VLOOKUP(ESCYLD2!BT$4,'[1]INTERNAL PARAMETERS-1'!$B$5:$J$44,5,FALSE)*VLOOKUP(ESCYLD2!BT$4,'[1]INTERNAL PARAMETERS-1'!$B$5:$J$44,6,FALSE)*VLOOKUP(ESCYLD2!BT$4,'[1]INTERNAL PARAMETERS-1'!$B$5:$J$44,3,FALSE) + ESCYLD1!BT34*(1-VLOOKUP(ESCYLD2!BT$4,'[1]INTERNAL PARAMETERS-1'!$B$5:$J$44,5,FALSE))*VLOOKUP(ESCYLD2!BT$4,'[1]INTERNAL PARAMETERS-1'!$B$5:$J$44,8,FALSE)*VLOOKUP(ESCYLD2!BT$4,'[1]INTERNAL PARAMETERS-1'!$B$5:$J$44,3,FALSE)</f>
        <v>0</v>
      </c>
      <c r="BU34" s="52">
        <f>ESCYLD1!BU34*VLOOKUP(ESCYLD2!BU$4,'[1]INTERNAL PARAMETERS-1'!$B$5:$J$44,5,FALSE)*VLOOKUP(ESCYLD2!BU$4,'[1]INTERNAL PARAMETERS-1'!$B$5:$J$44,6,FALSE)*VLOOKUP(ESCYLD2!BU$4,'[1]INTERNAL PARAMETERS-1'!$B$5:$J$44,3,FALSE) + ESCYLD1!BU34*(1-VLOOKUP(ESCYLD2!BU$4,'[1]INTERNAL PARAMETERS-1'!$B$5:$J$44,5,FALSE))*VLOOKUP(ESCYLD2!BU$4,'[1]INTERNAL PARAMETERS-1'!$B$5:$J$44,8,FALSE)*VLOOKUP(ESCYLD2!BU$4,'[1]INTERNAL PARAMETERS-1'!$B$5:$J$44,3,FALSE)</f>
        <v>0</v>
      </c>
      <c r="BV34" s="52">
        <f>ESCYLD1!BV34*VLOOKUP(ESCYLD2!BV$4,'[1]INTERNAL PARAMETERS-1'!$B$5:$J$44,5,FALSE)*VLOOKUP(ESCYLD2!BV$4,'[1]INTERNAL PARAMETERS-1'!$B$5:$J$44,6,FALSE)*VLOOKUP(ESCYLD2!BV$4,'[1]INTERNAL PARAMETERS-1'!$B$5:$J$44,3,FALSE) + ESCYLD1!BV34*(1-VLOOKUP(ESCYLD2!BV$4,'[1]INTERNAL PARAMETERS-1'!$B$5:$J$44,5,FALSE))*VLOOKUP(ESCYLD2!BV$4,'[1]INTERNAL PARAMETERS-1'!$B$5:$J$44,8,FALSE)*VLOOKUP(ESCYLD2!BV$4,'[1]INTERNAL PARAMETERS-1'!$B$5:$J$44,3,FALSE)</f>
        <v>0</v>
      </c>
      <c r="BW34" s="52">
        <f>ESCYLD1!BW34*VLOOKUP(ESCYLD2!BW$4,'[1]INTERNAL PARAMETERS-1'!$B$5:$J$44,5,FALSE)*VLOOKUP(ESCYLD2!BW$4,'[1]INTERNAL PARAMETERS-1'!$B$5:$J$44,6,FALSE)*VLOOKUP(ESCYLD2!BW$4,'[1]INTERNAL PARAMETERS-1'!$B$5:$J$44,3,FALSE) + ESCYLD1!BW34*(1-VLOOKUP(ESCYLD2!BW$4,'[1]INTERNAL PARAMETERS-1'!$B$5:$J$44,5,FALSE))*VLOOKUP(ESCYLD2!BW$4,'[1]INTERNAL PARAMETERS-1'!$B$5:$J$44,8,FALSE)*VLOOKUP(ESCYLD2!BW$4,'[1]INTERNAL PARAMETERS-1'!$B$5:$J$44,3,FALSE)</f>
        <v>0</v>
      </c>
      <c r="BX34" s="52">
        <f>ESCYLD1!BX34*VLOOKUP(ESCYLD2!BX$4,'[1]INTERNAL PARAMETERS-1'!$B$5:$J$44,5,FALSE)*VLOOKUP(ESCYLD2!BX$4,'[1]INTERNAL PARAMETERS-1'!$B$5:$J$44,6,FALSE)*VLOOKUP(ESCYLD2!BX$4,'[1]INTERNAL PARAMETERS-1'!$B$5:$J$44,3,FALSE) + ESCYLD1!BX34*(1-VLOOKUP(ESCYLD2!BX$4,'[1]INTERNAL PARAMETERS-1'!$B$5:$J$44,5,FALSE))*VLOOKUP(ESCYLD2!BX$4,'[1]INTERNAL PARAMETERS-1'!$B$5:$J$44,8,FALSE)*VLOOKUP(ESCYLD2!BX$4,'[1]INTERNAL PARAMETERS-1'!$B$5:$J$44,3,FALSE)</f>
        <v>0</v>
      </c>
      <c r="BY34" s="52">
        <f>ESCYLD1!BY34*VLOOKUP(ESCYLD2!BY$4,'[1]INTERNAL PARAMETERS-1'!$B$5:$J$44,5,FALSE)*VLOOKUP(ESCYLD2!BY$4,'[1]INTERNAL PARAMETERS-1'!$B$5:$J$44,6,FALSE)*VLOOKUP(ESCYLD2!BY$4,'[1]INTERNAL PARAMETERS-1'!$B$5:$J$44,3,FALSE) + ESCYLD1!BY34*(1-VLOOKUP(ESCYLD2!BY$4,'[1]INTERNAL PARAMETERS-1'!$B$5:$J$44,5,FALSE))*VLOOKUP(ESCYLD2!BY$4,'[1]INTERNAL PARAMETERS-1'!$B$5:$J$44,8,FALSE)*VLOOKUP(ESCYLD2!BY$4,'[1]INTERNAL PARAMETERS-1'!$B$5:$J$44,3,FALSE)</f>
        <v>0</v>
      </c>
      <c r="BZ34" s="52">
        <f>ESCYLD1!BZ34*VLOOKUP(ESCYLD2!BZ$4,'[1]INTERNAL PARAMETERS-1'!$B$5:$J$44,5,FALSE)*VLOOKUP(ESCYLD2!BZ$4,'[1]INTERNAL PARAMETERS-1'!$B$5:$J$44,6,FALSE)*VLOOKUP(ESCYLD2!BZ$4,'[1]INTERNAL PARAMETERS-1'!$B$5:$J$44,3,FALSE) + ESCYLD1!BZ34*(1-VLOOKUP(ESCYLD2!BZ$4,'[1]INTERNAL PARAMETERS-1'!$B$5:$J$44,5,FALSE))*VLOOKUP(ESCYLD2!BZ$4,'[1]INTERNAL PARAMETERS-1'!$B$5:$J$44,8,FALSE)*VLOOKUP(ESCYLD2!BZ$4,'[1]INTERNAL PARAMETERS-1'!$B$5:$J$44,3,FALSE)</f>
        <v>5.311929359758682E-3</v>
      </c>
      <c r="CA34" s="52">
        <f>ESCYLD1!CA34*VLOOKUP(ESCYLD2!CA$4,'[1]INTERNAL PARAMETERS-1'!$B$5:$J$44,5,FALSE)*VLOOKUP(ESCYLD2!CA$4,'[1]INTERNAL PARAMETERS-1'!$B$5:$J$44,6,FALSE)*VLOOKUP(ESCYLD2!CA$4,'[1]INTERNAL PARAMETERS-1'!$B$5:$J$44,3,FALSE) + ESCYLD1!CA34*(1-VLOOKUP(ESCYLD2!CA$4,'[1]INTERNAL PARAMETERS-1'!$B$5:$J$44,5,FALSE))*VLOOKUP(ESCYLD2!CA$4,'[1]INTERNAL PARAMETERS-1'!$B$5:$J$44,8,FALSE)*VLOOKUP(ESCYLD2!CA$4,'[1]INTERNAL PARAMETERS-1'!$B$5:$J$44,3,FALSE)</f>
        <v>0</v>
      </c>
      <c r="CB34" s="52">
        <f>ESCYLD1!CB34*VLOOKUP(ESCYLD2!CB$4,'[1]INTERNAL PARAMETERS-1'!$B$5:$J$44,5,FALSE)*VLOOKUP(ESCYLD2!CB$4,'[1]INTERNAL PARAMETERS-1'!$B$5:$J$44,6,FALSE)*VLOOKUP(ESCYLD2!CB$4,'[1]INTERNAL PARAMETERS-1'!$B$5:$J$44,3,FALSE) + ESCYLD1!CB34*(1-VLOOKUP(ESCYLD2!CB$4,'[1]INTERNAL PARAMETERS-1'!$B$5:$J$44,5,FALSE))*VLOOKUP(ESCYLD2!CB$4,'[1]INTERNAL PARAMETERS-1'!$B$5:$J$44,8,FALSE)*VLOOKUP(ESCYLD2!CB$4,'[1]INTERNAL PARAMETERS-1'!$B$5:$J$44,3,FALSE)</f>
        <v>0</v>
      </c>
      <c r="CC34" s="52">
        <f>ESCYLD1!CC34*VLOOKUP(ESCYLD2!CC$4,'[1]INTERNAL PARAMETERS-1'!$B$5:$J$44,5,FALSE)*VLOOKUP(ESCYLD2!CC$4,'[1]INTERNAL PARAMETERS-1'!$B$5:$J$44,6,FALSE)*VLOOKUP(ESCYLD2!CC$4,'[1]INTERNAL PARAMETERS-1'!$B$5:$J$44,3,FALSE) + ESCYLD1!CC34*(1-VLOOKUP(ESCYLD2!CC$4,'[1]INTERNAL PARAMETERS-1'!$B$5:$J$44,5,FALSE))*VLOOKUP(ESCYLD2!CC$4,'[1]INTERNAL PARAMETERS-1'!$B$5:$J$44,8,FALSE)*VLOOKUP(ESCYLD2!CC$4,'[1]INTERNAL PARAMETERS-1'!$B$5:$J$44,3,FALSE)</f>
        <v>2.2501938632219162E-2</v>
      </c>
      <c r="CD34" s="52">
        <f>ESCYLD1!CD34*VLOOKUP(ESCYLD2!CD$4,'[1]INTERNAL PARAMETERS-1'!$B$5:$J$44,5,FALSE)*VLOOKUP(ESCYLD2!CD$4,'[1]INTERNAL PARAMETERS-1'!$B$5:$J$44,6,FALSE)*VLOOKUP(ESCYLD2!CD$4,'[1]INTERNAL PARAMETERS-1'!$B$5:$J$44,3,FALSE) + ESCYLD1!CD34*(1-VLOOKUP(ESCYLD2!CD$4,'[1]INTERNAL PARAMETERS-1'!$B$5:$J$44,5,FALSE))*VLOOKUP(ESCYLD2!CD$4,'[1]INTERNAL PARAMETERS-1'!$B$5:$J$44,8,FALSE)*VLOOKUP(ESCYLD2!CD$4,'[1]INTERNAL PARAMETERS-1'!$B$5:$J$44,3,FALSE)</f>
        <v>2.2409666774188767E-2</v>
      </c>
      <c r="CE34" s="52">
        <f>ESCYLD1!CE34*VLOOKUP(ESCYLD2!CE$4,'[1]INTERNAL PARAMETERS-1'!$B$5:$J$44,5,FALSE)*VLOOKUP(ESCYLD2!CE$4,'[1]INTERNAL PARAMETERS-1'!$B$5:$J$44,6,FALSE)*VLOOKUP(ESCYLD2!CE$4,'[1]INTERNAL PARAMETERS-1'!$B$5:$J$44,3,FALSE) + ESCYLD1!CE34*(1-VLOOKUP(ESCYLD2!CE$4,'[1]INTERNAL PARAMETERS-1'!$B$5:$J$44,5,FALSE))*VLOOKUP(ESCYLD2!CE$4,'[1]INTERNAL PARAMETERS-1'!$B$5:$J$44,8,FALSE)*VLOOKUP(ESCYLD2!CE$4,'[1]INTERNAL PARAMETERS-1'!$B$5:$J$44,3,FALSE)</f>
        <v>5.7388295197389985E-2</v>
      </c>
      <c r="CF34" s="52">
        <f>ESCYLD1!CF34*VLOOKUP(ESCYLD2!CF$4,'[1]INTERNAL PARAMETERS-1'!$B$5:$J$44,5,FALSE)*VLOOKUP(ESCYLD2!CF$4,'[1]INTERNAL PARAMETERS-1'!$B$5:$J$44,6,FALSE)*VLOOKUP(ESCYLD2!CF$4,'[1]INTERNAL PARAMETERS-1'!$B$5:$J$44,3,FALSE) + ESCYLD1!CF34*(1-VLOOKUP(ESCYLD2!CF$4,'[1]INTERNAL PARAMETERS-1'!$B$5:$J$44,5,FALSE))*VLOOKUP(ESCYLD2!CF$4,'[1]INTERNAL PARAMETERS-1'!$B$5:$J$44,8,FALSE)*VLOOKUP(ESCYLD2!CF$4,'[1]INTERNAL PARAMETERS-1'!$B$5:$J$44,3,FALSE)</f>
        <v>3.6830017132066351E-2</v>
      </c>
      <c r="CG34" s="52">
        <f>ESCYLD1!CG34*VLOOKUP(ESCYLD2!CG$4,'[1]INTERNAL PARAMETERS-1'!$B$5:$J$44,5,FALSE)*VLOOKUP(ESCYLD2!CG$4,'[1]INTERNAL PARAMETERS-1'!$B$5:$J$44,6,FALSE)*VLOOKUP(ESCYLD2!CG$4,'[1]INTERNAL PARAMETERS-1'!$B$5:$J$44,3,FALSE) + ESCYLD1!CG34*(1-VLOOKUP(ESCYLD2!CG$4,'[1]INTERNAL PARAMETERS-1'!$B$5:$J$44,5,FALSE))*VLOOKUP(ESCYLD2!CG$4,'[1]INTERNAL PARAMETERS-1'!$B$5:$J$44,8,FALSE)*VLOOKUP(ESCYLD2!CG$4,'[1]INTERNAL PARAMETERS-1'!$B$5:$J$44,3,FALSE)</f>
        <v>2.4402521597493201E-3</v>
      </c>
      <c r="CH34" s="51">
        <f>ESCYLD1!CH34*VLOOKUP(ESCYLD2!CH$4,'[1]INTERNAL PARAMETERS-1'!$B$5:$J$44,5,FALSE)*VLOOKUP(ESCYLD2!CH$4,'[1]INTERNAL PARAMETERS-1'!$B$5:$J$44,6,FALSE)*VLOOKUP(ESCYLD2!CH$4,'[1]INTERNAL PARAMETERS-1'!$B$5:$J$44,3,FALSE) + ESCYLD1!CH34*(1-VLOOKUP(ESCYLD2!CH$4,'[1]INTERNAL PARAMETERS-1'!$B$5:$J$44,5,FALSE))*VLOOKUP(ESCYLD2!CH$4,'[1]INTERNAL PARAMETERS-1'!$B$5:$J$44,8,FALSE)*VLOOKUP(ESCYLD2!CH$4,'[1]INTERNAL PARAMETERS-1'!$B$5:$J$44,3,FALSE)</f>
        <v>0</v>
      </c>
      <c r="CJ34" s="53">
        <f t="shared" si="0"/>
        <v>788.07178165326536</v>
      </c>
      <c r="CK34" s="51">
        <f t="shared" si="1"/>
        <v>42.911734281165636</v>
      </c>
    </row>
    <row r="35" spans="2:89" x14ac:dyDescent="0.5">
      <c r="B35" s="66" t="s">
        <v>5</v>
      </c>
      <c r="C35" s="65" t="s">
        <v>72</v>
      </c>
      <c r="D35" s="65" t="s">
        <v>77</v>
      </c>
      <c r="E35" s="151">
        <f>ESC!AF35</f>
        <v>3657.4266754503933</v>
      </c>
      <c r="F35" s="64">
        <f>'[1]INTERNAL PARAMETERS-1'!M17</f>
        <v>25.55</v>
      </c>
      <c r="G35" s="53">
        <f>ESCYLD1!G35*VLOOKUP(ESCYLD2!G$4,'[1]INTERNAL PARAMETERS-1'!$B$5:$J$44,5,FALSE)*VLOOKUP(ESCYLD2!G$4,'[1]INTERNAL PARAMETERS-1'!$B$5:$J$44,7,FALSE)*ESCYLD2!$F35 + ESCYLD1!G35*(1-VLOOKUP(ESCYLD2!G$4,'[1]INTERNAL PARAMETERS-1'!$B$5:$J$44,5,FALSE))*VLOOKUP(ESCYLD2!G$4,'[1]INTERNAL PARAMETERS-1'!$B$5:$J$44,9,FALSE)*ESCYLD2!$F35</f>
        <v>221.71386482900084</v>
      </c>
      <c r="H35" s="52">
        <f>ESCYLD1!H35*VLOOKUP(ESCYLD2!H$4,'[1]INTERNAL PARAMETERS-1'!$B$5:$J$44,5,FALSE)*VLOOKUP(ESCYLD2!H$4,'[1]INTERNAL PARAMETERS-1'!$B$5:$J$44,7,FALSE)*ESCYLD2!$F35 + ESCYLD1!H35*(1-VLOOKUP(ESCYLD2!H$4,'[1]INTERNAL PARAMETERS-1'!$B$5:$J$44,5,FALSE))*VLOOKUP(ESCYLD2!H$4,'[1]INTERNAL PARAMETERS-1'!$B$5:$J$44,9,FALSE)*ESCYLD2!$F35</f>
        <v>37.139600901313912</v>
      </c>
      <c r="I35" s="52">
        <f>ESCYLD1!I35*VLOOKUP(ESCYLD2!I$4,'[1]INTERNAL PARAMETERS-1'!$B$5:$J$44,5,FALSE)*VLOOKUP(ESCYLD2!I$4,'[1]INTERNAL PARAMETERS-1'!$B$5:$J$44,7,FALSE)*ESCYLD2!$F35 + ESCYLD1!I35*(1-VLOOKUP(ESCYLD2!I$4,'[1]INTERNAL PARAMETERS-1'!$B$5:$J$44,5,FALSE))*VLOOKUP(ESCYLD2!I$4,'[1]INTERNAL PARAMETERS-1'!$B$5:$J$44,9,FALSE)*ESCYLD2!$F35</f>
        <v>200.63929443562836</v>
      </c>
      <c r="J35" s="52">
        <f>ESCYLD1!J35*VLOOKUP(ESCYLD2!J$4,'[1]INTERNAL PARAMETERS-1'!$B$5:$J$44,5,FALSE)*VLOOKUP(ESCYLD2!J$4,'[1]INTERNAL PARAMETERS-1'!$B$5:$J$44,7,FALSE)*ESCYLD2!$F35 + ESCYLD1!J35*(1-VLOOKUP(ESCYLD2!J$4,'[1]INTERNAL PARAMETERS-1'!$B$5:$J$44,5,FALSE))*VLOOKUP(ESCYLD2!J$4,'[1]INTERNAL PARAMETERS-1'!$B$5:$J$44,9,FALSE)*ESCYLD2!$F35</f>
        <v>0</v>
      </c>
      <c r="K35" s="52">
        <f>ESCYLD1!K35*VLOOKUP(ESCYLD2!K$4,'[1]INTERNAL PARAMETERS-1'!$B$5:$J$44,5,FALSE)*VLOOKUP(ESCYLD2!K$4,'[1]INTERNAL PARAMETERS-1'!$B$5:$J$44,7,FALSE)*ESCYLD2!$F35 + ESCYLD1!K35*(1-VLOOKUP(ESCYLD2!K$4,'[1]INTERNAL PARAMETERS-1'!$B$5:$J$44,5,FALSE))*VLOOKUP(ESCYLD2!K$4,'[1]INTERNAL PARAMETERS-1'!$B$5:$J$44,9,FALSE)*ESCYLD2!$F35</f>
        <v>0</v>
      </c>
      <c r="L35" s="52">
        <f>ESCYLD1!L35*VLOOKUP(ESCYLD2!L$4,'[1]INTERNAL PARAMETERS-1'!$B$5:$J$44,5,FALSE)*VLOOKUP(ESCYLD2!L$4,'[1]INTERNAL PARAMETERS-1'!$B$5:$J$44,7,FALSE)*ESCYLD2!$F35 + ESCYLD1!L35*(1-VLOOKUP(ESCYLD2!L$4,'[1]INTERNAL PARAMETERS-1'!$B$5:$J$44,5,FALSE))*VLOOKUP(ESCYLD2!L$4,'[1]INTERNAL PARAMETERS-1'!$B$5:$J$44,9,FALSE)*ESCYLD2!$F35</f>
        <v>0</v>
      </c>
      <c r="M35" s="52">
        <f>ESCYLD1!M35*VLOOKUP(ESCYLD2!M$4,'[1]INTERNAL PARAMETERS-1'!$B$5:$J$44,5,FALSE)*VLOOKUP(ESCYLD2!M$4,'[1]INTERNAL PARAMETERS-1'!$B$5:$J$44,7,FALSE)*ESCYLD2!$F35 + ESCYLD1!M35*(1-VLOOKUP(ESCYLD2!M$4,'[1]INTERNAL PARAMETERS-1'!$B$5:$J$44,5,FALSE))*VLOOKUP(ESCYLD2!M$4,'[1]INTERNAL PARAMETERS-1'!$B$5:$J$44,9,FALSE)*ESCYLD2!$F35</f>
        <v>17.920925163180264</v>
      </c>
      <c r="N35" s="52">
        <f>ESCYLD1!N35*VLOOKUP(ESCYLD2!N$4,'[1]INTERNAL PARAMETERS-1'!$B$5:$J$44,5,FALSE)*VLOOKUP(ESCYLD2!N$4,'[1]INTERNAL PARAMETERS-1'!$B$5:$J$44,7,FALSE)*ESCYLD2!$F35 + ESCYLD1!N35*(1-VLOOKUP(ESCYLD2!N$4,'[1]INTERNAL PARAMETERS-1'!$B$5:$J$44,5,FALSE))*VLOOKUP(ESCYLD2!N$4,'[1]INTERNAL PARAMETERS-1'!$B$5:$J$44,9,FALSE)*ESCYLD2!$F35</f>
        <v>0.59600423425408877</v>
      </c>
      <c r="O35" s="52">
        <f>ESCYLD1!O35*VLOOKUP(ESCYLD2!O$4,'[1]INTERNAL PARAMETERS-1'!$B$5:$J$44,5,FALSE)*VLOOKUP(ESCYLD2!O$4,'[1]INTERNAL PARAMETERS-1'!$B$5:$J$44,7,FALSE)*ESCYLD2!$F35 + ESCYLD1!O35*(1-VLOOKUP(ESCYLD2!O$4,'[1]INTERNAL PARAMETERS-1'!$B$5:$J$44,5,FALSE))*VLOOKUP(ESCYLD2!O$4,'[1]INTERNAL PARAMETERS-1'!$B$5:$J$44,9,FALSE)*ESCYLD2!$F35</f>
        <v>0</v>
      </c>
      <c r="P35" s="52">
        <f>ESCYLD1!P35*VLOOKUP(ESCYLD2!P$4,'[1]INTERNAL PARAMETERS-1'!$B$5:$J$44,5,FALSE)*VLOOKUP(ESCYLD2!P$4,'[1]INTERNAL PARAMETERS-1'!$B$5:$J$44,7,FALSE)*ESCYLD2!$F35 + ESCYLD1!P35*(1-VLOOKUP(ESCYLD2!P$4,'[1]INTERNAL PARAMETERS-1'!$B$5:$J$44,5,FALSE))*VLOOKUP(ESCYLD2!P$4,'[1]INTERNAL PARAMETERS-1'!$B$5:$J$44,9,FALSE)*ESCYLD2!$F35</f>
        <v>0</v>
      </c>
      <c r="Q35" s="52">
        <f>ESCYLD1!Q35*VLOOKUP(ESCYLD2!Q$4,'[1]INTERNAL PARAMETERS-1'!$B$5:$J$44,5,FALSE)*VLOOKUP(ESCYLD2!Q$4,'[1]INTERNAL PARAMETERS-1'!$B$5:$J$44,7,FALSE)*ESCYLD2!$F35 + ESCYLD1!Q35*(1-VLOOKUP(ESCYLD2!Q$4,'[1]INTERNAL PARAMETERS-1'!$B$5:$J$44,5,FALSE))*VLOOKUP(ESCYLD2!Q$4,'[1]INTERNAL PARAMETERS-1'!$B$5:$J$44,9,FALSE)*ESCYLD2!$F35</f>
        <v>0</v>
      </c>
      <c r="R35" s="52">
        <f>ESCYLD1!R35*VLOOKUP(ESCYLD2!R$4,'[1]INTERNAL PARAMETERS-1'!$B$5:$J$44,5,FALSE)*VLOOKUP(ESCYLD2!R$4,'[1]INTERNAL PARAMETERS-1'!$B$5:$J$44,7,FALSE)*ESCYLD2!$F35 + ESCYLD1!R35*(1-VLOOKUP(ESCYLD2!R$4,'[1]INTERNAL PARAMETERS-1'!$B$5:$J$44,5,FALSE))*VLOOKUP(ESCYLD2!R$4,'[1]INTERNAL PARAMETERS-1'!$B$5:$J$44,9,FALSE)*ESCYLD2!$F35</f>
        <v>0.50192387756702728</v>
      </c>
      <c r="S35" s="52">
        <f>ESCYLD1!S35*VLOOKUP(ESCYLD2!S$4,'[1]INTERNAL PARAMETERS-1'!$B$5:$J$44,5,FALSE)*VLOOKUP(ESCYLD2!S$4,'[1]INTERNAL PARAMETERS-1'!$B$5:$J$44,7,FALSE)*ESCYLD2!$F35 + ESCYLD1!S35*(1-VLOOKUP(ESCYLD2!S$4,'[1]INTERNAL PARAMETERS-1'!$B$5:$J$44,5,FALSE))*VLOOKUP(ESCYLD2!S$4,'[1]INTERNAL PARAMETERS-1'!$B$5:$J$44,9,FALSE)*ESCYLD2!$F35</f>
        <v>21.115211070311236</v>
      </c>
      <c r="T35" s="52">
        <f>ESCYLD1!T35*VLOOKUP(ESCYLD2!T$4,'[1]INTERNAL PARAMETERS-1'!$B$5:$J$44,5,FALSE)*VLOOKUP(ESCYLD2!T$4,'[1]INTERNAL PARAMETERS-1'!$B$5:$J$44,7,FALSE)*ESCYLD2!$F35 + ESCYLD1!T35*(1-VLOOKUP(ESCYLD2!T$4,'[1]INTERNAL PARAMETERS-1'!$B$5:$J$44,5,FALSE))*VLOOKUP(ESCYLD2!T$4,'[1]INTERNAL PARAMETERS-1'!$B$5:$J$44,9,FALSE)*ESCYLD2!$F35</f>
        <v>2.8230414695598562</v>
      </c>
      <c r="U35" s="52">
        <f>ESCYLD1!U35*VLOOKUP(ESCYLD2!U$4,'[1]INTERNAL PARAMETERS-1'!$B$5:$J$44,5,FALSE)*VLOOKUP(ESCYLD2!U$4,'[1]INTERNAL PARAMETERS-1'!$B$5:$J$44,7,FALSE)*ESCYLD2!$F35 + ESCYLD1!U35*(1-VLOOKUP(ESCYLD2!U$4,'[1]INTERNAL PARAMETERS-1'!$B$5:$J$44,5,FALSE))*VLOOKUP(ESCYLD2!U$4,'[1]INTERNAL PARAMETERS-1'!$B$5:$J$44,9,FALSE)*ESCYLD2!$F35</f>
        <v>0.70896747706342611</v>
      </c>
      <c r="V35" s="52">
        <f>ESCYLD1!V35*VLOOKUP(ESCYLD2!V$4,'[1]INTERNAL PARAMETERS-1'!$B$5:$J$44,5,FALSE)*VLOOKUP(ESCYLD2!V$4,'[1]INTERNAL PARAMETERS-1'!$B$5:$J$44,7,FALSE)*ESCYLD2!$F35 + ESCYLD1!V35*(1-VLOOKUP(ESCYLD2!V$4,'[1]INTERNAL PARAMETERS-1'!$B$5:$J$44,5,FALSE))*VLOOKUP(ESCYLD2!V$4,'[1]INTERNAL PARAMETERS-1'!$B$5:$J$44,9,FALSE)*ESCYLD2!$F35</f>
        <v>18.374223763399208</v>
      </c>
      <c r="W35" s="52">
        <f>ESCYLD1!W35*VLOOKUP(ESCYLD2!W$4,'[1]INTERNAL PARAMETERS-1'!$B$5:$J$44,5,FALSE)*VLOOKUP(ESCYLD2!W$4,'[1]INTERNAL PARAMETERS-1'!$B$5:$J$44,7,FALSE)*ESCYLD2!$F35 + ESCYLD1!W35*(1-VLOOKUP(ESCYLD2!W$4,'[1]INTERNAL PARAMETERS-1'!$B$5:$J$44,5,FALSE))*VLOOKUP(ESCYLD2!W$4,'[1]INTERNAL PARAMETERS-1'!$B$5:$J$44,9,FALSE)*ESCYLD2!$F35</f>
        <v>0</v>
      </c>
      <c r="X35" s="52">
        <f>ESCYLD1!X35*VLOOKUP(ESCYLD2!X$4,'[1]INTERNAL PARAMETERS-1'!$B$5:$J$44,5,FALSE)*VLOOKUP(ESCYLD2!X$4,'[1]INTERNAL PARAMETERS-1'!$B$5:$J$44,7,FALSE)*ESCYLD2!$F35 + ESCYLD1!X35*(1-VLOOKUP(ESCYLD2!X$4,'[1]INTERNAL PARAMETERS-1'!$B$5:$J$44,5,FALSE))*VLOOKUP(ESCYLD2!X$4,'[1]INTERNAL PARAMETERS-1'!$B$5:$J$44,9,FALSE)*ESCYLD2!$F35</f>
        <v>0</v>
      </c>
      <c r="Y35" s="52">
        <f>ESCYLD1!Y35*VLOOKUP(ESCYLD2!Y$4,'[1]INTERNAL PARAMETERS-1'!$B$5:$J$44,5,FALSE)*VLOOKUP(ESCYLD2!Y$4,'[1]INTERNAL PARAMETERS-1'!$B$5:$J$44,7,FALSE)*ESCYLD2!$F35 + ESCYLD1!Y35*(1-VLOOKUP(ESCYLD2!Y$4,'[1]INTERNAL PARAMETERS-1'!$B$5:$J$44,5,FALSE))*VLOOKUP(ESCYLD2!Y$4,'[1]INTERNAL PARAMETERS-1'!$B$5:$J$44,9,FALSE)*ESCYLD2!$F35</f>
        <v>0</v>
      </c>
      <c r="Z35" s="52">
        <f>ESCYLD1!Z35*VLOOKUP(ESCYLD2!Z$4,'[1]INTERNAL PARAMETERS-1'!$B$5:$J$44,5,FALSE)*VLOOKUP(ESCYLD2!Z$4,'[1]INTERNAL PARAMETERS-1'!$B$5:$J$44,7,FALSE)*ESCYLD2!$F35 + ESCYLD1!Z35*(1-VLOOKUP(ESCYLD2!Z$4,'[1]INTERNAL PARAMETERS-1'!$B$5:$J$44,5,FALSE))*VLOOKUP(ESCYLD2!Z$4,'[1]INTERNAL PARAMETERS-1'!$B$5:$J$44,9,FALSE)*ESCYLD2!$F35</f>
        <v>0</v>
      </c>
      <c r="AA35" s="52">
        <f>ESCYLD1!AA35*VLOOKUP(ESCYLD2!AA$4,'[1]INTERNAL PARAMETERS-1'!$B$5:$J$44,5,FALSE)*VLOOKUP(ESCYLD2!AA$4,'[1]INTERNAL PARAMETERS-1'!$B$5:$J$44,7,FALSE)*ESCYLD2!$F35 + ESCYLD1!AA35*(1-VLOOKUP(ESCYLD2!AA$4,'[1]INTERNAL PARAMETERS-1'!$B$5:$J$44,5,FALSE))*VLOOKUP(ESCYLD2!AA$4,'[1]INTERNAL PARAMETERS-1'!$B$5:$J$44,9,FALSE)*ESCYLD2!$F35</f>
        <v>0</v>
      </c>
      <c r="AB35" s="52">
        <f>ESCYLD1!AB35*VLOOKUP(ESCYLD2!AB$4,'[1]INTERNAL PARAMETERS-1'!$B$5:$J$44,5,FALSE)*VLOOKUP(ESCYLD2!AB$4,'[1]INTERNAL PARAMETERS-1'!$B$5:$J$44,7,FALSE)*ESCYLD2!$F35 + ESCYLD1!AB35*(1-VLOOKUP(ESCYLD2!AB$4,'[1]INTERNAL PARAMETERS-1'!$B$5:$J$44,5,FALSE))*VLOOKUP(ESCYLD2!AB$4,'[1]INTERNAL PARAMETERS-1'!$B$5:$J$44,9,FALSE)*ESCYLD2!$F35</f>
        <v>0</v>
      </c>
      <c r="AC35" s="52">
        <f>ESCYLD1!AC35*VLOOKUP(ESCYLD2!AC$4,'[1]INTERNAL PARAMETERS-1'!$B$5:$J$44,5,FALSE)*VLOOKUP(ESCYLD2!AC$4,'[1]INTERNAL PARAMETERS-1'!$B$5:$J$44,7,FALSE)*ESCYLD2!$F35 + ESCYLD1!AC35*(1-VLOOKUP(ESCYLD2!AC$4,'[1]INTERNAL PARAMETERS-1'!$B$5:$J$44,5,FALSE))*VLOOKUP(ESCYLD2!AC$4,'[1]INTERNAL PARAMETERS-1'!$B$5:$J$44,9,FALSE)*ESCYLD2!$F35</f>
        <v>0</v>
      </c>
      <c r="AD35" s="52">
        <f>ESCYLD1!AD35*VLOOKUP(ESCYLD2!AD$4,'[1]INTERNAL PARAMETERS-1'!$B$5:$J$44,5,FALSE)*VLOOKUP(ESCYLD2!AD$4,'[1]INTERNAL PARAMETERS-1'!$B$5:$J$44,7,FALSE)*ESCYLD2!$F35 + ESCYLD1!AD35*(1-VLOOKUP(ESCYLD2!AD$4,'[1]INTERNAL PARAMETERS-1'!$B$5:$J$44,5,FALSE))*VLOOKUP(ESCYLD2!AD$4,'[1]INTERNAL PARAMETERS-1'!$B$5:$J$44,9,FALSE)*ESCYLD2!$F35</f>
        <v>0</v>
      </c>
      <c r="AE35" s="52">
        <f>ESCYLD1!AE35*VLOOKUP(ESCYLD2!AE$4,'[1]INTERNAL PARAMETERS-1'!$B$5:$J$44,5,FALSE)*VLOOKUP(ESCYLD2!AE$4,'[1]INTERNAL PARAMETERS-1'!$B$5:$J$44,7,FALSE)*ESCYLD2!$F35 + ESCYLD1!AE35*(1-VLOOKUP(ESCYLD2!AE$4,'[1]INTERNAL PARAMETERS-1'!$B$5:$J$44,5,FALSE))*VLOOKUP(ESCYLD2!AE$4,'[1]INTERNAL PARAMETERS-1'!$B$5:$J$44,9,FALSE)*ESCYLD2!$F35</f>
        <v>0</v>
      </c>
      <c r="AF35" s="52">
        <f>ESCYLD1!AF35*VLOOKUP(ESCYLD2!AF$4,'[1]INTERNAL PARAMETERS-1'!$B$5:$J$44,5,FALSE)*VLOOKUP(ESCYLD2!AF$4,'[1]INTERNAL PARAMETERS-1'!$B$5:$J$44,7,FALSE)*ESCYLD2!$F35 + ESCYLD1!AF35*(1-VLOOKUP(ESCYLD2!AF$4,'[1]INTERNAL PARAMETERS-1'!$B$5:$J$44,5,FALSE))*VLOOKUP(ESCYLD2!AF$4,'[1]INTERNAL PARAMETERS-1'!$B$5:$J$44,9,FALSE)*ESCYLD2!$F35</f>
        <v>0</v>
      </c>
      <c r="AG35" s="52">
        <f>ESCYLD1!AG35*VLOOKUP(ESCYLD2!AG$4,'[1]INTERNAL PARAMETERS-1'!$B$5:$J$44,5,FALSE)*VLOOKUP(ESCYLD2!AG$4,'[1]INTERNAL PARAMETERS-1'!$B$5:$J$44,7,FALSE)*ESCYLD2!$F35 + ESCYLD1!AG35*(1-VLOOKUP(ESCYLD2!AG$4,'[1]INTERNAL PARAMETERS-1'!$B$5:$J$44,5,FALSE))*VLOOKUP(ESCYLD2!AG$4,'[1]INTERNAL PARAMETERS-1'!$B$5:$J$44,9,FALSE)*ESCYLD2!$F35</f>
        <v>0</v>
      </c>
      <c r="AH35" s="52">
        <f>ESCYLD1!AH35*VLOOKUP(ESCYLD2!AH$4,'[1]INTERNAL PARAMETERS-1'!$B$5:$J$44,5,FALSE)*VLOOKUP(ESCYLD2!AH$4,'[1]INTERNAL PARAMETERS-1'!$B$5:$J$44,7,FALSE)*ESCYLD2!$F35 + ESCYLD1!AH35*(1-VLOOKUP(ESCYLD2!AH$4,'[1]INTERNAL PARAMETERS-1'!$B$5:$J$44,5,FALSE))*VLOOKUP(ESCYLD2!AH$4,'[1]INTERNAL PARAMETERS-1'!$B$5:$J$44,9,FALSE)*ESCYLD2!$F35</f>
        <v>0</v>
      </c>
      <c r="AI35" s="52">
        <f>ESCYLD1!AI35*VLOOKUP(ESCYLD2!AI$4,'[1]INTERNAL PARAMETERS-1'!$B$5:$J$44,5,FALSE)*VLOOKUP(ESCYLD2!AI$4,'[1]INTERNAL PARAMETERS-1'!$B$5:$J$44,7,FALSE)*ESCYLD2!$F35 + ESCYLD1!AI35*(1-VLOOKUP(ESCYLD2!AI$4,'[1]INTERNAL PARAMETERS-1'!$B$5:$J$44,5,FALSE))*VLOOKUP(ESCYLD2!AI$4,'[1]INTERNAL PARAMETERS-1'!$B$5:$J$44,9,FALSE)*ESCYLD2!$F35</f>
        <v>0</v>
      </c>
      <c r="AJ35" s="52">
        <f>ESCYLD1!AJ35*VLOOKUP(ESCYLD2!AJ$4,'[1]INTERNAL PARAMETERS-1'!$B$5:$J$44,5,FALSE)*VLOOKUP(ESCYLD2!AJ$4,'[1]INTERNAL PARAMETERS-1'!$B$5:$J$44,7,FALSE)*ESCYLD2!$F35 + ESCYLD1!AJ35*(1-VLOOKUP(ESCYLD2!AJ$4,'[1]INTERNAL PARAMETERS-1'!$B$5:$J$44,5,FALSE))*VLOOKUP(ESCYLD2!AJ$4,'[1]INTERNAL PARAMETERS-1'!$B$5:$J$44,9,FALSE)*ESCYLD2!$F35</f>
        <v>1.223439451569629</v>
      </c>
      <c r="AK35" s="52">
        <f>ESCYLD1!AK35*VLOOKUP(ESCYLD2!AK$4,'[1]INTERNAL PARAMETERS-1'!$B$5:$J$44,5,FALSE)*VLOOKUP(ESCYLD2!AK$4,'[1]INTERNAL PARAMETERS-1'!$B$5:$J$44,7,FALSE)*ESCYLD2!$F35 + ESCYLD1!AK35*(1-VLOOKUP(ESCYLD2!AK$4,'[1]INTERNAL PARAMETERS-1'!$B$5:$J$44,5,FALSE))*VLOOKUP(ESCYLD2!AK$4,'[1]INTERNAL PARAMETERS-1'!$B$5:$J$44,9,FALSE)*ESCYLD2!$F35</f>
        <v>2.7605813266186496</v>
      </c>
      <c r="AL35" s="52">
        <f>ESCYLD1!AL35*VLOOKUP(ESCYLD2!AL$4,'[1]INTERNAL PARAMETERS-1'!$B$5:$J$44,5,FALSE)*VLOOKUP(ESCYLD2!AL$4,'[1]INTERNAL PARAMETERS-1'!$B$5:$J$44,7,FALSE)*ESCYLD2!$F35 + ESCYLD1!AL35*(1-VLOOKUP(ESCYLD2!AL$4,'[1]INTERNAL PARAMETERS-1'!$B$5:$J$44,5,FALSE))*VLOOKUP(ESCYLD2!AL$4,'[1]INTERNAL PARAMETERS-1'!$B$5:$J$44,9,FALSE)*ESCYLD2!$F35</f>
        <v>0</v>
      </c>
      <c r="AM35" s="52">
        <f>ESCYLD1!AM35*VLOOKUP(ESCYLD2!AM$4,'[1]INTERNAL PARAMETERS-1'!$B$5:$J$44,5,FALSE)*VLOOKUP(ESCYLD2!AM$4,'[1]INTERNAL PARAMETERS-1'!$B$5:$J$44,7,FALSE)*ESCYLD2!$F35 + ESCYLD1!AM35*(1-VLOOKUP(ESCYLD2!AM$4,'[1]INTERNAL PARAMETERS-1'!$B$5:$J$44,5,FALSE))*VLOOKUP(ESCYLD2!AM$4,'[1]INTERNAL PARAMETERS-1'!$B$5:$J$44,9,FALSE)*ESCYLD2!$F35</f>
        <v>0</v>
      </c>
      <c r="AN35" s="52">
        <f>ESCYLD1!AN35*VLOOKUP(ESCYLD2!AN$4,'[1]INTERNAL PARAMETERS-1'!$B$5:$J$44,5,FALSE)*VLOOKUP(ESCYLD2!AN$4,'[1]INTERNAL PARAMETERS-1'!$B$5:$J$44,7,FALSE)*ESCYLD2!$F35 + ESCYLD1!AN35*(1-VLOOKUP(ESCYLD2!AN$4,'[1]INTERNAL PARAMETERS-1'!$B$5:$J$44,5,FALSE))*VLOOKUP(ESCYLD2!AN$4,'[1]INTERNAL PARAMETERS-1'!$B$5:$J$44,9,FALSE)*ESCYLD2!$F35</f>
        <v>0</v>
      </c>
      <c r="AO35" s="52">
        <f>ESCYLD1!AO35*VLOOKUP(ESCYLD2!AO$4,'[1]INTERNAL PARAMETERS-1'!$B$5:$J$44,5,FALSE)*VLOOKUP(ESCYLD2!AO$4,'[1]INTERNAL PARAMETERS-1'!$B$5:$J$44,7,FALSE)*ESCYLD2!$F35 + ESCYLD1!AO35*(1-VLOOKUP(ESCYLD2!AO$4,'[1]INTERNAL PARAMETERS-1'!$B$5:$J$44,5,FALSE))*VLOOKUP(ESCYLD2!AO$4,'[1]INTERNAL PARAMETERS-1'!$B$5:$J$44,9,FALSE)*ESCYLD2!$F35</f>
        <v>0</v>
      </c>
      <c r="AP35" s="52">
        <f>ESCYLD1!AP35*VLOOKUP(ESCYLD2!AP$4,'[1]INTERNAL PARAMETERS-1'!$B$5:$J$44,5,FALSE)*VLOOKUP(ESCYLD2!AP$4,'[1]INTERNAL PARAMETERS-1'!$B$5:$J$44,7,FALSE)*ESCYLD2!$F35 + ESCYLD1!AP35*(1-VLOOKUP(ESCYLD2!AP$4,'[1]INTERNAL PARAMETERS-1'!$B$5:$J$44,5,FALSE))*VLOOKUP(ESCYLD2!AP$4,'[1]INTERNAL PARAMETERS-1'!$B$5:$J$44,9,FALSE)*ESCYLD2!$F35</f>
        <v>0</v>
      </c>
      <c r="AQ35" s="52">
        <f>ESCYLD1!AQ35*VLOOKUP(ESCYLD2!AQ$4,'[1]INTERNAL PARAMETERS-1'!$B$5:$J$44,5,FALSE)*VLOOKUP(ESCYLD2!AQ$4,'[1]INTERNAL PARAMETERS-1'!$B$5:$J$44,7,FALSE)*ESCYLD2!$F35 + ESCYLD1!AQ35*(1-VLOOKUP(ESCYLD2!AQ$4,'[1]INTERNAL PARAMETERS-1'!$B$5:$J$44,5,FALSE))*VLOOKUP(ESCYLD2!AQ$4,'[1]INTERNAL PARAMETERS-1'!$B$5:$J$44,9,FALSE)*ESCYLD2!$F35</f>
        <v>0</v>
      </c>
      <c r="AR35" s="52">
        <f>ESCYLD1!AR35*VLOOKUP(ESCYLD2!AR$4,'[1]INTERNAL PARAMETERS-1'!$B$5:$J$44,5,FALSE)*VLOOKUP(ESCYLD2!AR$4,'[1]INTERNAL PARAMETERS-1'!$B$5:$J$44,7,FALSE)*ESCYLD2!$F35 + ESCYLD1!AR35*(1-VLOOKUP(ESCYLD2!AR$4,'[1]INTERNAL PARAMETERS-1'!$B$5:$J$44,5,FALSE))*VLOOKUP(ESCYLD2!AR$4,'[1]INTERNAL PARAMETERS-1'!$B$5:$J$44,9,FALSE)*ESCYLD2!$F35</f>
        <v>0</v>
      </c>
      <c r="AS35" s="52">
        <f>ESCYLD1!AS35*VLOOKUP(ESCYLD2!AS$4,'[1]INTERNAL PARAMETERS-1'!$B$5:$J$44,5,FALSE)*VLOOKUP(ESCYLD2!AS$4,'[1]INTERNAL PARAMETERS-1'!$B$5:$J$44,7,FALSE)*ESCYLD2!$F35 + ESCYLD1!AS35*(1-VLOOKUP(ESCYLD2!AS$4,'[1]INTERNAL PARAMETERS-1'!$B$5:$J$44,5,FALSE))*VLOOKUP(ESCYLD2!AS$4,'[1]INTERNAL PARAMETERS-1'!$B$5:$J$44,9,FALSE)*ESCYLD2!$F35</f>
        <v>0</v>
      </c>
      <c r="AT35" s="51">
        <f>ESCYLD1!AT35*VLOOKUP(ESCYLD2!AT$4,'[1]INTERNAL PARAMETERS-1'!$B$5:$J$44,5,FALSE)*VLOOKUP(ESCYLD2!AT$4,'[1]INTERNAL PARAMETERS-1'!$B$5:$J$44,7,FALSE)*ESCYLD2!$F35 + ESCYLD1!AT35*(1-VLOOKUP(ESCYLD2!AT$4,'[1]INTERNAL PARAMETERS-1'!$B$5:$J$44,5,FALSE))*VLOOKUP(ESCYLD2!AT$4,'[1]INTERNAL PARAMETERS-1'!$B$5:$J$44,9,FALSE)*ESCYLD2!$F35</f>
        <v>0</v>
      </c>
      <c r="AU35" s="53">
        <f>ESCYLD1!AU35*VLOOKUP(ESCYLD2!AU$4,'[1]INTERNAL PARAMETERS-1'!$B$5:$J$44,5,FALSE)*VLOOKUP(ESCYLD2!AU$4,'[1]INTERNAL PARAMETERS-1'!$B$5:$J$44,6,FALSE)*VLOOKUP(ESCYLD2!AU$4,'[1]INTERNAL PARAMETERS-1'!$B$5:$J$44,3,FALSE) + ESCYLD1!AU35*(1-VLOOKUP(ESCYLD2!AU$4,'[1]INTERNAL PARAMETERS-1'!$B$5:$J$44,5,FALSE))*VLOOKUP(ESCYLD2!AU$4,'[1]INTERNAL PARAMETERS-1'!$B$5:$J$44,8,FALSE)*VLOOKUP(ESCYLD2!AU$4,'[1]INTERNAL PARAMETERS-1'!$B$5:$J$44,3,FALSE)</f>
        <v>0</v>
      </c>
      <c r="AV35" s="52">
        <f>ESCYLD1!AV35*VLOOKUP(ESCYLD2!AV$4,'[1]INTERNAL PARAMETERS-1'!$B$5:$J$44,5,FALSE)*VLOOKUP(ESCYLD2!AV$4,'[1]INTERNAL PARAMETERS-1'!$B$5:$J$44,6,FALSE)*VLOOKUP(ESCYLD2!AV$4,'[1]INTERNAL PARAMETERS-1'!$B$5:$J$44,3,FALSE) + ESCYLD1!AV35*(1-VLOOKUP(ESCYLD2!AV$4,'[1]INTERNAL PARAMETERS-1'!$B$5:$J$44,5,FALSE))*VLOOKUP(ESCYLD2!AV$4,'[1]INTERNAL PARAMETERS-1'!$B$5:$J$44,8,FALSE)*VLOOKUP(ESCYLD2!AV$4,'[1]INTERNAL PARAMETERS-1'!$B$5:$J$44,3,FALSE)</f>
        <v>0</v>
      </c>
      <c r="AW35" s="52">
        <f>ESCYLD1!AW35*VLOOKUP(ESCYLD2!AW$4,'[1]INTERNAL PARAMETERS-1'!$B$5:$J$44,5,FALSE)*VLOOKUP(ESCYLD2!AW$4,'[1]INTERNAL PARAMETERS-1'!$B$5:$J$44,6,FALSE)*VLOOKUP(ESCYLD2!AW$4,'[1]INTERNAL PARAMETERS-1'!$B$5:$J$44,3,FALSE) + ESCYLD1!AW35*(1-VLOOKUP(ESCYLD2!AW$4,'[1]INTERNAL PARAMETERS-1'!$B$5:$J$44,5,FALSE))*VLOOKUP(ESCYLD2!AW$4,'[1]INTERNAL PARAMETERS-1'!$B$5:$J$44,8,FALSE)*VLOOKUP(ESCYLD2!AW$4,'[1]INTERNAL PARAMETERS-1'!$B$5:$J$44,3,FALSE)</f>
        <v>9.2716353279953161</v>
      </c>
      <c r="AX35" s="52">
        <f>ESCYLD1!AX35*VLOOKUP(ESCYLD2!AX$4,'[1]INTERNAL PARAMETERS-1'!$B$5:$J$44,5,FALSE)*VLOOKUP(ESCYLD2!AX$4,'[1]INTERNAL PARAMETERS-1'!$B$5:$J$44,6,FALSE)*VLOOKUP(ESCYLD2!AX$4,'[1]INTERNAL PARAMETERS-1'!$B$5:$J$44,3,FALSE) + ESCYLD1!AX35*(1-VLOOKUP(ESCYLD2!AX$4,'[1]INTERNAL PARAMETERS-1'!$B$5:$J$44,5,FALSE))*VLOOKUP(ESCYLD2!AX$4,'[1]INTERNAL PARAMETERS-1'!$B$5:$J$44,8,FALSE)*VLOOKUP(ESCYLD2!AX$4,'[1]INTERNAL PARAMETERS-1'!$B$5:$J$44,3,FALSE)</f>
        <v>0</v>
      </c>
      <c r="AY35" s="52">
        <f>ESCYLD1!AY35*VLOOKUP(ESCYLD2!AY$4,'[1]INTERNAL PARAMETERS-1'!$B$5:$J$44,5,FALSE)*VLOOKUP(ESCYLD2!AY$4,'[1]INTERNAL PARAMETERS-1'!$B$5:$J$44,6,FALSE)*VLOOKUP(ESCYLD2!AY$4,'[1]INTERNAL PARAMETERS-1'!$B$5:$J$44,3,FALSE) + ESCYLD1!AY35*(1-VLOOKUP(ESCYLD2!AY$4,'[1]INTERNAL PARAMETERS-1'!$B$5:$J$44,5,FALSE))*VLOOKUP(ESCYLD2!AY$4,'[1]INTERNAL PARAMETERS-1'!$B$5:$J$44,8,FALSE)*VLOOKUP(ESCYLD2!AY$4,'[1]INTERNAL PARAMETERS-1'!$B$5:$J$44,3,FALSE)</f>
        <v>0</v>
      </c>
      <c r="AZ35" s="52">
        <f>ESCYLD1!AZ35*VLOOKUP(ESCYLD2!AZ$4,'[1]INTERNAL PARAMETERS-1'!$B$5:$J$44,5,FALSE)*VLOOKUP(ESCYLD2!AZ$4,'[1]INTERNAL PARAMETERS-1'!$B$5:$J$44,6,FALSE)*VLOOKUP(ESCYLD2!AZ$4,'[1]INTERNAL PARAMETERS-1'!$B$5:$J$44,3,FALSE) + ESCYLD1!AZ35*(1-VLOOKUP(ESCYLD2!AZ$4,'[1]INTERNAL PARAMETERS-1'!$B$5:$J$44,5,FALSE))*VLOOKUP(ESCYLD2!AZ$4,'[1]INTERNAL PARAMETERS-1'!$B$5:$J$44,8,FALSE)*VLOOKUP(ESCYLD2!AZ$4,'[1]INTERNAL PARAMETERS-1'!$B$5:$J$44,3,FALSE)</f>
        <v>0</v>
      </c>
      <c r="BA35" s="52">
        <f>ESCYLD1!BA35*VLOOKUP(ESCYLD2!BA$4,'[1]INTERNAL PARAMETERS-1'!$B$5:$J$44,5,FALSE)*VLOOKUP(ESCYLD2!BA$4,'[1]INTERNAL PARAMETERS-1'!$B$5:$J$44,6,FALSE)*VLOOKUP(ESCYLD2!BA$4,'[1]INTERNAL PARAMETERS-1'!$B$5:$J$44,3,FALSE) + ESCYLD1!BA35*(1-VLOOKUP(ESCYLD2!BA$4,'[1]INTERNAL PARAMETERS-1'!$B$5:$J$44,5,FALSE))*VLOOKUP(ESCYLD2!BA$4,'[1]INTERNAL PARAMETERS-1'!$B$5:$J$44,8,FALSE)*VLOOKUP(ESCYLD2!BA$4,'[1]INTERNAL PARAMETERS-1'!$B$5:$J$44,3,FALSE)</f>
        <v>8.2774160845369238</v>
      </c>
      <c r="BB35" s="52">
        <f>ESCYLD1!BB35*VLOOKUP(ESCYLD2!BB$4,'[1]INTERNAL PARAMETERS-1'!$B$5:$J$44,5,FALSE)*VLOOKUP(ESCYLD2!BB$4,'[1]INTERNAL PARAMETERS-1'!$B$5:$J$44,6,FALSE)*VLOOKUP(ESCYLD2!BB$4,'[1]INTERNAL PARAMETERS-1'!$B$5:$J$44,3,FALSE) + ESCYLD1!BB35*(1-VLOOKUP(ESCYLD2!BB$4,'[1]INTERNAL PARAMETERS-1'!$B$5:$J$44,5,FALSE))*VLOOKUP(ESCYLD2!BB$4,'[1]INTERNAL PARAMETERS-1'!$B$5:$J$44,8,FALSE)*VLOOKUP(ESCYLD2!BB$4,'[1]INTERNAL PARAMETERS-1'!$B$5:$J$44,3,FALSE)</f>
        <v>1.3738678717954065</v>
      </c>
      <c r="BC35" s="52">
        <f>ESCYLD1!BC35*VLOOKUP(ESCYLD2!BC$4,'[1]INTERNAL PARAMETERS-1'!$B$5:$J$44,5,FALSE)*VLOOKUP(ESCYLD2!BC$4,'[1]INTERNAL PARAMETERS-1'!$B$5:$J$44,6,FALSE)*VLOOKUP(ESCYLD2!BC$4,'[1]INTERNAL PARAMETERS-1'!$B$5:$J$44,3,FALSE) + ESCYLD1!BC35*(1-VLOOKUP(ESCYLD2!BC$4,'[1]INTERNAL PARAMETERS-1'!$B$5:$J$44,5,FALSE))*VLOOKUP(ESCYLD2!BC$4,'[1]INTERNAL PARAMETERS-1'!$B$5:$J$44,8,FALSE)*VLOOKUP(ESCYLD2!BC$4,'[1]INTERNAL PARAMETERS-1'!$B$5:$J$44,3,FALSE)</f>
        <v>4.2680120662920382</v>
      </c>
      <c r="BD35" s="52">
        <f>ESCYLD1!BD35*VLOOKUP(ESCYLD2!BD$4,'[1]INTERNAL PARAMETERS-1'!$B$5:$J$44,5,FALSE)*VLOOKUP(ESCYLD2!BD$4,'[1]INTERNAL PARAMETERS-1'!$B$5:$J$44,6,FALSE)*VLOOKUP(ESCYLD2!BD$4,'[1]INTERNAL PARAMETERS-1'!$B$5:$J$44,3,FALSE) + ESCYLD1!BD35*(1-VLOOKUP(ESCYLD2!BD$4,'[1]INTERNAL PARAMETERS-1'!$B$5:$J$44,5,FALSE))*VLOOKUP(ESCYLD2!BD$4,'[1]INTERNAL PARAMETERS-1'!$B$5:$J$44,8,FALSE)*VLOOKUP(ESCYLD2!BD$4,'[1]INTERNAL PARAMETERS-1'!$B$5:$J$44,3,FALSE)</f>
        <v>0.99971397048856558</v>
      </c>
      <c r="BE35" s="52">
        <f>ESCYLD1!BE35*VLOOKUP(ESCYLD2!BE$4,'[1]INTERNAL PARAMETERS-1'!$B$5:$J$44,5,FALSE)*VLOOKUP(ESCYLD2!BE$4,'[1]INTERNAL PARAMETERS-1'!$B$5:$J$44,6,FALSE)*VLOOKUP(ESCYLD2!BE$4,'[1]INTERNAL PARAMETERS-1'!$B$5:$J$44,3,FALSE) + ESCYLD1!BE35*(1-VLOOKUP(ESCYLD2!BE$4,'[1]INTERNAL PARAMETERS-1'!$B$5:$J$44,5,FALSE))*VLOOKUP(ESCYLD2!BE$4,'[1]INTERNAL PARAMETERS-1'!$B$5:$J$44,8,FALSE)*VLOOKUP(ESCYLD2!BE$4,'[1]INTERNAL PARAMETERS-1'!$B$5:$J$44,3,FALSE)</f>
        <v>5.4356034126928892</v>
      </c>
      <c r="BF35" s="52">
        <f>ESCYLD1!BF35*VLOOKUP(ESCYLD2!BF$4,'[1]INTERNAL PARAMETERS-1'!$B$5:$J$44,5,FALSE)*VLOOKUP(ESCYLD2!BF$4,'[1]INTERNAL PARAMETERS-1'!$B$5:$J$44,6,FALSE)*VLOOKUP(ESCYLD2!BF$4,'[1]INTERNAL PARAMETERS-1'!$B$5:$J$44,3,FALSE) + ESCYLD1!BF35*(1-VLOOKUP(ESCYLD2!BF$4,'[1]INTERNAL PARAMETERS-1'!$B$5:$J$44,5,FALSE))*VLOOKUP(ESCYLD2!BF$4,'[1]INTERNAL PARAMETERS-1'!$B$5:$J$44,8,FALSE)*VLOOKUP(ESCYLD2!BF$4,'[1]INTERNAL PARAMETERS-1'!$B$5:$J$44,3,FALSE)</f>
        <v>0</v>
      </c>
      <c r="BG35" s="52">
        <f>ESCYLD1!BG35*VLOOKUP(ESCYLD2!BG$4,'[1]INTERNAL PARAMETERS-1'!$B$5:$J$44,5,FALSE)*VLOOKUP(ESCYLD2!BG$4,'[1]INTERNAL PARAMETERS-1'!$B$5:$J$44,6,FALSE)*VLOOKUP(ESCYLD2!BG$4,'[1]INTERNAL PARAMETERS-1'!$B$5:$J$44,3,FALSE) + ESCYLD1!BG35*(1-VLOOKUP(ESCYLD2!BG$4,'[1]INTERNAL PARAMETERS-1'!$B$5:$J$44,5,FALSE))*VLOOKUP(ESCYLD2!BG$4,'[1]INTERNAL PARAMETERS-1'!$B$5:$J$44,8,FALSE)*VLOOKUP(ESCYLD2!BG$4,'[1]INTERNAL PARAMETERS-1'!$B$5:$J$44,3,FALSE)</f>
        <v>1.2325337347091743</v>
      </c>
      <c r="BH35" s="52">
        <f>ESCYLD1!BH35*VLOOKUP(ESCYLD2!BH$4,'[1]INTERNAL PARAMETERS-1'!$B$5:$J$44,5,FALSE)*VLOOKUP(ESCYLD2!BH$4,'[1]INTERNAL PARAMETERS-1'!$B$5:$J$44,6,FALSE)*VLOOKUP(ESCYLD2!BH$4,'[1]INTERNAL PARAMETERS-1'!$B$5:$J$44,3,FALSE) + ESCYLD1!BH35*(1-VLOOKUP(ESCYLD2!BH$4,'[1]INTERNAL PARAMETERS-1'!$B$5:$J$44,5,FALSE))*VLOOKUP(ESCYLD2!BH$4,'[1]INTERNAL PARAMETERS-1'!$B$5:$J$44,8,FALSE)*VLOOKUP(ESCYLD2!BH$4,'[1]INTERNAL PARAMETERS-1'!$B$5:$J$44,3,FALSE)</f>
        <v>3.4304349099880667E-3</v>
      </c>
      <c r="BI35" s="52">
        <f>ESCYLD1!BI35*VLOOKUP(ESCYLD2!BI$4,'[1]INTERNAL PARAMETERS-1'!$B$5:$J$44,5,FALSE)*VLOOKUP(ESCYLD2!BI$4,'[1]INTERNAL PARAMETERS-1'!$B$5:$J$44,6,FALSE)*VLOOKUP(ESCYLD2!BI$4,'[1]INTERNAL PARAMETERS-1'!$B$5:$J$44,3,FALSE) + ESCYLD1!BI35*(1-VLOOKUP(ESCYLD2!BI$4,'[1]INTERNAL PARAMETERS-1'!$B$5:$J$44,5,FALSE))*VLOOKUP(ESCYLD2!BI$4,'[1]INTERNAL PARAMETERS-1'!$B$5:$J$44,8,FALSE)*VLOOKUP(ESCYLD2!BI$4,'[1]INTERNAL PARAMETERS-1'!$B$5:$J$44,3,FALSE)</f>
        <v>0</v>
      </c>
      <c r="BJ35" s="52">
        <f>ESCYLD1!BJ35*VLOOKUP(ESCYLD2!BJ$4,'[1]INTERNAL PARAMETERS-1'!$B$5:$J$44,5,FALSE)*VLOOKUP(ESCYLD2!BJ$4,'[1]INTERNAL PARAMETERS-1'!$B$5:$J$44,6,FALSE)*VLOOKUP(ESCYLD2!BJ$4,'[1]INTERNAL PARAMETERS-1'!$B$5:$J$44,3,FALSE) + ESCYLD1!BJ35*(1-VLOOKUP(ESCYLD2!BJ$4,'[1]INTERNAL PARAMETERS-1'!$B$5:$J$44,5,FALSE))*VLOOKUP(ESCYLD2!BJ$4,'[1]INTERNAL PARAMETERS-1'!$B$5:$J$44,8,FALSE)*VLOOKUP(ESCYLD2!BJ$4,'[1]INTERNAL PARAMETERS-1'!$B$5:$J$44,3,FALSE)</f>
        <v>0.43513112100108092</v>
      </c>
      <c r="BK35" s="52">
        <f>ESCYLD1!BK35*VLOOKUP(ESCYLD2!BK$4,'[1]INTERNAL PARAMETERS-1'!$B$5:$J$44,5,FALSE)*VLOOKUP(ESCYLD2!BK$4,'[1]INTERNAL PARAMETERS-1'!$B$5:$J$44,6,FALSE)*VLOOKUP(ESCYLD2!BK$4,'[1]INTERNAL PARAMETERS-1'!$B$5:$J$44,3,FALSE) + ESCYLD1!BK35*(1-VLOOKUP(ESCYLD2!BK$4,'[1]INTERNAL PARAMETERS-1'!$B$5:$J$44,5,FALSE))*VLOOKUP(ESCYLD2!BK$4,'[1]INTERNAL PARAMETERS-1'!$B$5:$J$44,8,FALSE)*VLOOKUP(ESCYLD2!BK$4,'[1]INTERNAL PARAMETERS-1'!$B$5:$J$44,3,FALSE)</f>
        <v>0.55199120952941327</v>
      </c>
      <c r="BL35" s="52">
        <f>ESCYLD1!BL35*VLOOKUP(ESCYLD2!BL$4,'[1]INTERNAL PARAMETERS-1'!$B$5:$J$44,5,FALSE)*VLOOKUP(ESCYLD2!BL$4,'[1]INTERNAL PARAMETERS-1'!$B$5:$J$44,6,FALSE)*VLOOKUP(ESCYLD2!BL$4,'[1]INTERNAL PARAMETERS-1'!$B$5:$J$44,3,FALSE) + ESCYLD1!BL35*(1-VLOOKUP(ESCYLD2!BL$4,'[1]INTERNAL PARAMETERS-1'!$B$5:$J$44,5,FALSE))*VLOOKUP(ESCYLD2!BL$4,'[1]INTERNAL PARAMETERS-1'!$B$5:$J$44,8,FALSE)*VLOOKUP(ESCYLD2!BL$4,'[1]INTERNAL PARAMETERS-1'!$B$5:$J$44,3,FALSE)</f>
        <v>2.454695046920051</v>
      </c>
      <c r="BM35" s="52">
        <f>ESCYLD1!BM35*VLOOKUP(ESCYLD2!BM$4,'[1]INTERNAL PARAMETERS-1'!$B$5:$J$44,5,FALSE)*VLOOKUP(ESCYLD2!BM$4,'[1]INTERNAL PARAMETERS-1'!$B$5:$J$44,6,FALSE)*VLOOKUP(ESCYLD2!BM$4,'[1]INTERNAL PARAMETERS-1'!$B$5:$J$44,3,FALSE) + ESCYLD1!BM35*(1-VLOOKUP(ESCYLD2!BM$4,'[1]INTERNAL PARAMETERS-1'!$B$5:$J$44,5,FALSE))*VLOOKUP(ESCYLD2!BM$4,'[1]INTERNAL PARAMETERS-1'!$B$5:$J$44,8,FALSE)*VLOOKUP(ESCYLD2!BM$4,'[1]INTERNAL PARAMETERS-1'!$B$5:$J$44,3,FALSE)</f>
        <v>1.5122869608649476</v>
      </c>
      <c r="BN35" s="52">
        <f>ESCYLD1!BN35*VLOOKUP(ESCYLD2!BN$4,'[1]INTERNAL PARAMETERS-1'!$B$5:$J$44,5,FALSE)*VLOOKUP(ESCYLD2!BN$4,'[1]INTERNAL PARAMETERS-1'!$B$5:$J$44,6,FALSE)*VLOOKUP(ESCYLD2!BN$4,'[1]INTERNAL PARAMETERS-1'!$B$5:$J$44,3,FALSE) + ESCYLD1!BN35*(1-VLOOKUP(ESCYLD2!BN$4,'[1]INTERNAL PARAMETERS-1'!$B$5:$J$44,5,FALSE))*VLOOKUP(ESCYLD2!BN$4,'[1]INTERNAL PARAMETERS-1'!$B$5:$J$44,8,FALSE)*VLOOKUP(ESCYLD2!BN$4,'[1]INTERNAL PARAMETERS-1'!$B$5:$J$44,3,FALSE)</f>
        <v>0.85859201201398472</v>
      </c>
      <c r="BO35" s="52">
        <f>ESCYLD1!BO35*VLOOKUP(ESCYLD2!BO$4,'[1]INTERNAL PARAMETERS-1'!$B$5:$J$44,5,FALSE)*VLOOKUP(ESCYLD2!BO$4,'[1]INTERNAL PARAMETERS-1'!$B$5:$J$44,6,FALSE)*VLOOKUP(ESCYLD2!BO$4,'[1]INTERNAL PARAMETERS-1'!$B$5:$J$44,3,FALSE) + ESCYLD1!BO35*(1-VLOOKUP(ESCYLD2!BO$4,'[1]INTERNAL PARAMETERS-1'!$B$5:$J$44,5,FALSE))*VLOOKUP(ESCYLD2!BO$4,'[1]INTERNAL PARAMETERS-1'!$B$5:$J$44,8,FALSE)*VLOOKUP(ESCYLD2!BO$4,'[1]INTERNAL PARAMETERS-1'!$B$5:$J$44,3,FALSE)</f>
        <v>0.86437998861108367</v>
      </c>
      <c r="BP35" s="52">
        <f>ESCYLD1!BP35*VLOOKUP(ESCYLD2!BP$4,'[1]INTERNAL PARAMETERS-1'!$B$5:$J$44,5,FALSE)*VLOOKUP(ESCYLD2!BP$4,'[1]INTERNAL PARAMETERS-1'!$B$5:$J$44,6,FALSE)*VLOOKUP(ESCYLD2!BP$4,'[1]INTERNAL PARAMETERS-1'!$B$5:$J$44,3,FALSE) + ESCYLD1!BP35*(1-VLOOKUP(ESCYLD2!BP$4,'[1]INTERNAL PARAMETERS-1'!$B$5:$J$44,5,FALSE))*VLOOKUP(ESCYLD2!BP$4,'[1]INTERNAL PARAMETERS-1'!$B$5:$J$44,8,FALSE)*VLOOKUP(ESCYLD2!BP$4,'[1]INTERNAL PARAMETERS-1'!$B$5:$J$44,3,FALSE)</f>
        <v>4.1143061072499001E-2</v>
      </c>
      <c r="BQ35" s="52">
        <f>ESCYLD1!BQ35*VLOOKUP(ESCYLD2!BQ$4,'[1]INTERNAL PARAMETERS-1'!$B$5:$J$44,5,FALSE)*VLOOKUP(ESCYLD2!BQ$4,'[1]INTERNAL PARAMETERS-1'!$B$5:$J$44,6,FALSE)*VLOOKUP(ESCYLD2!BQ$4,'[1]INTERNAL PARAMETERS-1'!$B$5:$J$44,3,FALSE) + ESCYLD1!BQ35*(1-VLOOKUP(ESCYLD2!BQ$4,'[1]INTERNAL PARAMETERS-1'!$B$5:$J$44,5,FALSE))*VLOOKUP(ESCYLD2!BQ$4,'[1]INTERNAL PARAMETERS-1'!$B$5:$J$44,8,FALSE)*VLOOKUP(ESCYLD2!BQ$4,'[1]INTERNAL PARAMETERS-1'!$B$5:$J$44,3,FALSE)</f>
        <v>3.239004897390338</v>
      </c>
      <c r="BR35" s="52">
        <f>ESCYLD1!BR35*VLOOKUP(ESCYLD2!BR$4,'[1]INTERNAL PARAMETERS-1'!$B$5:$J$44,5,FALSE)*VLOOKUP(ESCYLD2!BR$4,'[1]INTERNAL PARAMETERS-1'!$B$5:$J$44,6,FALSE)*VLOOKUP(ESCYLD2!BR$4,'[1]INTERNAL PARAMETERS-1'!$B$5:$J$44,3,FALSE) + ESCYLD1!BR35*(1-VLOOKUP(ESCYLD2!BR$4,'[1]INTERNAL PARAMETERS-1'!$B$5:$J$44,5,FALSE))*VLOOKUP(ESCYLD2!BR$4,'[1]INTERNAL PARAMETERS-1'!$B$5:$J$44,8,FALSE)*VLOOKUP(ESCYLD2!BR$4,'[1]INTERNAL PARAMETERS-1'!$B$5:$J$44,3,FALSE)</f>
        <v>5.326737592810471E-2</v>
      </c>
      <c r="BS35" s="52">
        <f>ESCYLD1!BS35*VLOOKUP(ESCYLD2!BS$4,'[1]INTERNAL PARAMETERS-1'!$B$5:$J$44,5,FALSE)*VLOOKUP(ESCYLD2!BS$4,'[1]INTERNAL PARAMETERS-1'!$B$5:$J$44,6,FALSE)*VLOOKUP(ESCYLD2!BS$4,'[1]INTERNAL PARAMETERS-1'!$B$5:$J$44,3,FALSE) + ESCYLD1!BS35*(1-VLOOKUP(ESCYLD2!BS$4,'[1]INTERNAL PARAMETERS-1'!$B$5:$J$44,5,FALSE))*VLOOKUP(ESCYLD2!BS$4,'[1]INTERNAL PARAMETERS-1'!$B$5:$J$44,8,FALSE)*VLOOKUP(ESCYLD2!BS$4,'[1]INTERNAL PARAMETERS-1'!$B$5:$J$44,3,FALSE)</f>
        <v>3.4453610159495352E-3</v>
      </c>
      <c r="BT35" s="52">
        <f>ESCYLD1!BT35*VLOOKUP(ESCYLD2!BT$4,'[1]INTERNAL PARAMETERS-1'!$B$5:$J$44,5,FALSE)*VLOOKUP(ESCYLD2!BT$4,'[1]INTERNAL PARAMETERS-1'!$B$5:$J$44,6,FALSE)*VLOOKUP(ESCYLD2!BT$4,'[1]INTERNAL PARAMETERS-1'!$B$5:$J$44,3,FALSE) + ESCYLD1!BT35*(1-VLOOKUP(ESCYLD2!BT$4,'[1]INTERNAL PARAMETERS-1'!$B$5:$J$44,5,FALSE))*VLOOKUP(ESCYLD2!BT$4,'[1]INTERNAL PARAMETERS-1'!$B$5:$J$44,8,FALSE)*VLOOKUP(ESCYLD2!BT$4,'[1]INTERNAL PARAMETERS-1'!$B$5:$J$44,3,FALSE)</f>
        <v>0</v>
      </c>
      <c r="BU35" s="52">
        <f>ESCYLD1!BU35*VLOOKUP(ESCYLD2!BU$4,'[1]INTERNAL PARAMETERS-1'!$B$5:$J$44,5,FALSE)*VLOOKUP(ESCYLD2!BU$4,'[1]INTERNAL PARAMETERS-1'!$B$5:$J$44,6,FALSE)*VLOOKUP(ESCYLD2!BU$4,'[1]INTERNAL PARAMETERS-1'!$B$5:$J$44,3,FALSE) + ESCYLD1!BU35*(1-VLOOKUP(ESCYLD2!BU$4,'[1]INTERNAL PARAMETERS-1'!$B$5:$J$44,5,FALSE))*VLOOKUP(ESCYLD2!BU$4,'[1]INTERNAL PARAMETERS-1'!$B$5:$J$44,8,FALSE)*VLOOKUP(ESCYLD2!BU$4,'[1]INTERNAL PARAMETERS-1'!$B$5:$J$44,3,FALSE)</f>
        <v>0</v>
      </c>
      <c r="BV35" s="52">
        <f>ESCYLD1!BV35*VLOOKUP(ESCYLD2!BV$4,'[1]INTERNAL PARAMETERS-1'!$B$5:$J$44,5,FALSE)*VLOOKUP(ESCYLD2!BV$4,'[1]INTERNAL PARAMETERS-1'!$B$5:$J$44,6,FALSE)*VLOOKUP(ESCYLD2!BV$4,'[1]INTERNAL PARAMETERS-1'!$B$5:$J$44,3,FALSE) + ESCYLD1!BV35*(1-VLOOKUP(ESCYLD2!BV$4,'[1]INTERNAL PARAMETERS-1'!$B$5:$J$44,5,FALSE))*VLOOKUP(ESCYLD2!BV$4,'[1]INTERNAL PARAMETERS-1'!$B$5:$J$44,8,FALSE)*VLOOKUP(ESCYLD2!BV$4,'[1]INTERNAL PARAMETERS-1'!$B$5:$J$44,3,FALSE)</f>
        <v>0</v>
      </c>
      <c r="BW35" s="52">
        <f>ESCYLD1!BW35*VLOOKUP(ESCYLD2!BW$4,'[1]INTERNAL PARAMETERS-1'!$B$5:$J$44,5,FALSE)*VLOOKUP(ESCYLD2!BW$4,'[1]INTERNAL PARAMETERS-1'!$B$5:$J$44,6,FALSE)*VLOOKUP(ESCYLD2!BW$4,'[1]INTERNAL PARAMETERS-1'!$B$5:$J$44,3,FALSE) + ESCYLD1!BW35*(1-VLOOKUP(ESCYLD2!BW$4,'[1]INTERNAL PARAMETERS-1'!$B$5:$J$44,5,FALSE))*VLOOKUP(ESCYLD2!BW$4,'[1]INTERNAL PARAMETERS-1'!$B$5:$J$44,8,FALSE)*VLOOKUP(ESCYLD2!BW$4,'[1]INTERNAL PARAMETERS-1'!$B$5:$J$44,3,FALSE)</f>
        <v>0</v>
      </c>
      <c r="BX35" s="52">
        <f>ESCYLD1!BX35*VLOOKUP(ESCYLD2!BX$4,'[1]INTERNAL PARAMETERS-1'!$B$5:$J$44,5,FALSE)*VLOOKUP(ESCYLD2!BX$4,'[1]INTERNAL PARAMETERS-1'!$B$5:$J$44,6,FALSE)*VLOOKUP(ESCYLD2!BX$4,'[1]INTERNAL PARAMETERS-1'!$B$5:$J$44,3,FALSE) + ESCYLD1!BX35*(1-VLOOKUP(ESCYLD2!BX$4,'[1]INTERNAL PARAMETERS-1'!$B$5:$J$44,5,FALSE))*VLOOKUP(ESCYLD2!BX$4,'[1]INTERNAL PARAMETERS-1'!$B$5:$J$44,8,FALSE)*VLOOKUP(ESCYLD2!BX$4,'[1]INTERNAL PARAMETERS-1'!$B$5:$J$44,3,FALSE)</f>
        <v>0</v>
      </c>
      <c r="BY35" s="52">
        <f>ESCYLD1!BY35*VLOOKUP(ESCYLD2!BY$4,'[1]INTERNAL PARAMETERS-1'!$B$5:$J$44,5,FALSE)*VLOOKUP(ESCYLD2!BY$4,'[1]INTERNAL PARAMETERS-1'!$B$5:$J$44,6,FALSE)*VLOOKUP(ESCYLD2!BY$4,'[1]INTERNAL PARAMETERS-1'!$B$5:$J$44,3,FALSE) + ESCYLD1!BY35*(1-VLOOKUP(ESCYLD2!BY$4,'[1]INTERNAL PARAMETERS-1'!$B$5:$J$44,5,FALSE))*VLOOKUP(ESCYLD2!BY$4,'[1]INTERNAL PARAMETERS-1'!$B$5:$J$44,8,FALSE)*VLOOKUP(ESCYLD2!BY$4,'[1]INTERNAL PARAMETERS-1'!$B$5:$J$44,3,FALSE)</f>
        <v>0</v>
      </c>
      <c r="BZ35" s="52">
        <f>ESCYLD1!BZ35*VLOOKUP(ESCYLD2!BZ$4,'[1]INTERNAL PARAMETERS-1'!$B$5:$J$44,5,FALSE)*VLOOKUP(ESCYLD2!BZ$4,'[1]INTERNAL PARAMETERS-1'!$B$5:$J$44,6,FALSE)*VLOOKUP(ESCYLD2!BZ$4,'[1]INTERNAL PARAMETERS-1'!$B$5:$J$44,3,FALSE) + ESCYLD1!BZ35*(1-VLOOKUP(ESCYLD2!BZ$4,'[1]INTERNAL PARAMETERS-1'!$B$5:$J$44,5,FALSE))*VLOOKUP(ESCYLD2!BZ$4,'[1]INTERNAL PARAMETERS-1'!$B$5:$J$44,8,FALSE)*VLOOKUP(ESCYLD2!BZ$4,'[1]INTERNAL PARAMETERS-1'!$B$5:$J$44,3,FALSE)</f>
        <v>2.7105343800160227E-3</v>
      </c>
      <c r="CA35" s="52">
        <f>ESCYLD1!CA35*VLOOKUP(ESCYLD2!CA$4,'[1]INTERNAL PARAMETERS-1'!$B$5:$J$44,5,FALSE)*VLOOKUP(ESCYLD2!CA$4,'[1]INTERNAL PARAMETERS-1'!$B$5:$J$44,6,FALSE)*VLOOKUP(ESCYLD2!CA$4,'[1]INTERNAL PARAMETERS-1'!$B$5:$J$44,3,FALSE) + ESCYLD1!CA35*(1-VLOOKUP(ESCYLD2!CA$4,'[1]INTERNAL PARAMETERS-1'!$B$5:$J$44,5,FALSE))*VLOOKUP(ESCYLD2!CA$4,'[1]INTERNAL PARAMETERS-1'!$B$5:$J$44,8,FALSE)*VLOOKUP(ESCYLD2!CA$4,'[1]INTERNAL PARAMETERS-1'!$B$5:$J$44,3,FALSE)</f>
        <v>0</v>
      </c>
      <c r="CB35" s="52">
        <f>ESCYLD1!CB35*VLOOKUP(ESCYLD2!CB$4,'[1]INTERNAL PARAMETERS-1'!$B$5:$J$44,5,FALSE)*VLOOKUP(ESCYLD2!CB$4,'[1]INTERNAL PARAMETERS-1'!$B$5:$J$44,6,FALSE)*VLOOKUP(ESCYLD2!CB$4,'[1]INTERNAL PARAMETERS-1'!$B$5:$J$44,3,FALSE) + ESCYLD1!CB35*(1-VLOOKUP(ESCYLD2!CB$4,'[1]INTERNAL PARAMETERS-1'!$B$5:$J$44,5,FALSE))*VLOOKUP(ESCYLD2!CB$4,'[1]INTERNAL PARAMETERS-1'!$B$5:$J$44,8,FALSE)*VLOOKUP(ESCYLD2!CB$4,'[1]INTERNAL PARAMETERS-1'!$B$5:$J$44,3,FALSE)</f>
        <v>0</v>
      </c>
      <c r="CC35" s="52">
        <f>ESCYLD1!CC35*VLOOKUP(ESCYLD2!CC$4,'[1]INTERNAL PARAMETERS-1'!$B$5:$J$44,5,FALSE)*VLOOKUP(ESCYLD2!CC$4,'[1]INTERNAL PARAMETERS-1'!$B$5:$J$44,6,FALSE)*VLOOKUP(ESCYLD2!CC$4,'[1]INTERNAL PARAMETERS-1'!$B$5:$J$44,3,FALSE) + ESCYLD1!CC35*(1-VLOOKUP(ESCYLD2!CC$4,'[1]INTERNAL PARAMETERS-1'!$B$5:$J$44,5,FALSE))*VLOOKUP(ESCYLD2!CC$4,'[1]INTERNAL PARAMETERS-1'!$B$5:$J$44,8,FALSE)*VLOOKUP(ESCYLD2!CC$4,'[1]INTERNAL PARAMETERS-1'!$B$5:$J$44,3,FALSE)</f>
        <v>1.3553008353293785E-2</v>
      </c>
      <c r="CD35" s="52">
        <f>ESCYLD1!CD35*VLOOKUP(ESCYLD2!CD$4,'[1]INTERNAL PARAMETERS-1'!$B$5:$J$44,5,FALSE)*VLOOKUP(ESCYLD2!CD$4,'[1]INTERNAL PARAMETERS-1'!$B$5:$J$44,6,FALSE)*VLOOKUP(ESCYLD2!CD$4,'[1]INTERNAL PARAMETERS-1'!$B$5:$J$44,3,FALSE) + ESCYLD1!CD35*(1-VLOOKUP(ESCYLD2!CD$4,'[1]INTERNAL PARAMETERS-1'!$B$5:$J$44,5,FALSE))*VLOOKUP(ESCYLD2!CD$4,'[1]INTERNAL PARAMETERS-1'!$B$5:$J$44,8,FALSE)*VLOOKUP(ESCYLD2!CD$4,'[1]INTERNAL PARAMETERS-1'!$B$5:$J$44,3,FALSE)</f>
        <v>2.2023638574102406E-2</v>
      </c>
      <c r="CE35" s="52">
        <f>ESCYLD1!CE35*VLOOKUP(ESCYLD2!CE$4,'[1]INTERNAL PARAMETERS-1'!$B$5:$J$44,5,FALSE)*VLOOKUP(ESCYLD2!CE$4,'[1]INTERNAL PARAMETERS-1'!$B$5:$J$44,6,FALSE)*VLOOKUP(ESCYLD2!CE$4,'[1]INTERNAL PARAMETERS-1'!$B$5:$J$44,3,FALSE) + ESCYLD1!CE35*(1-VLOOKUP(ESCYLD2!CE$4,'[1]INTERNAL PARAMETERS-1'!$B$5:$J$44,5,FALSE))*VLOOKUP(ESCYLD2!CE$4,'[1]INTERNAL PARAMETERS-1'!$B$5:$J$44,8,FALSE)*VLOOKUP(ESCYLD2!CE$4,'[1]INTERNAL PARAMETERS-1'!$B$5:$J$44,3,FALSE)</f>
        <v>9.3709372042774214E-2</v>
      </c>
      <c r="CF35" s="52">
        <f>ESCYLD1!CF35*VLOOKUP(ESCYLD2!CF$4,'[1]INTERNAL PARAMETERS-1'!$B$5:$J$44,5,FALSE)*VLOOKUP(ESCYLD2!CF$4,'[1]INTERNAL PARAMETERS-1'!$B$5:$J$44,6,FALSE)*VLOOKUP(ESCYLD2!CF$4,'[1]INTERNAL PARAMETERS-1'!$B$5:$J$44,3,FALSE) + ESCYLD1!CF35*(1-VLOOKUP(ESCYLD2!CF$4,'[1]INTERNAL PARAMETERS-1'!$B$5:$J$44,5,FALSE))*VLOOKUP(ESCYLD2!CF$4,'[1]INTERNAL PARAMETERS-1'!$B$5:$J$44,8,FALSE)*VLOOKUP(ESCYLD2!CF$4,'[1]INTERNAL PARAMETERS-1'!$B$5:$J$44,3,FALSE)</f>
        <v>1.8793967399547348E-2</v>
      </c>
      <c r="CG35" s="52">
        <f>ESCYLD1!CG35*VLOOKUP(ESCYLD2!CG$4,'[1]INTERNAL PARAMETERS-1'!$B$5:$J$44,5,FALSE)*VLOOKUP(ESCYLD2!CG$4,'[1]INTERNAL PARAMETERS-1'!$B$5:$J$44,6,FALSE)*VLOOKUP(ESCYLD2!CG$4,'[1]INTERNAL PARAMETERS-1'!$B$5:$J$44,3,FALSE) + ESCYLD1!CG35*(1-VLOOKUP(ESCYLD2!CG$4,'[1]INTERNAL PARAMETERS-1'!$B$5:$J$44,5,FALSE))*VLOOKUP(ESCYLD2!CG$4,'[1]INTERNAL PARAMETERS-1'!$B$5:$J$44,8,FALSE)*VLOOKUP(ESCYLD2!CG$4,'[1]INTERNAL PARAMETERS-1'!$B$5:$J$44,3,FALSE)</f>
        <v>4.9817846296891684E-3</v>
      </c>
      <c r="CH35" s="51">
        <f>ESCYLD1!CH35*VLOOKUP(ESCYLD2!CH$4,'[1]INTERNAL PARAMETERS-1'!$B$5:$J$44,5,FALSE)*VLOOKUP(ESCYLD2!CH$4,'[1]INTERNAL PARAMETERS-1'!$B$5:$J$44,6,FALSE)*VLOOKUP(ESCYLD2!CH$4,'[1]INTERNAL PARAMETERS-1'!$B$5:$J$44,3,FALSE) + ESCYLD1!CH35*(1-VLOOKUP(ESCYLD2!CH$4,'[1]INTERNAL PARAMETERS-1'!$B$5:$J$44,5,FALSE))*VLOOKUP(ESCYLD2!CH$4,'[1]INTERNAL PARAMETERS-1'!$B$5:$J$44,8,FALSE)*VLOOKUP(ESCYLD2!CH$4,'[1]INTERNAL PARAMETERS-1'!$B$5:$J$44,3,FALSE)</f>
        <v>0</v>
      </c>
      <c r="CJ35" s="53">
        <f t="shared" si="0"/>
        <v>525.51707799946655</v>
      </c>
      <c r="CK35" s="51">
        <f t="shared" si="1"/>
        <v>41.031922243147179</v>
      </c>
    </row>
    <row r="36" spans="2:89" x14ac:dyDescent="0.5">
      <c r="B36" s="66" t="s">
        <v>5</v>
      </c>
      <c r="C36" s="65" t="s">
        <v>72</v>
      </c>
      <c r="D36" s="65" t="s">
        <v>76</v>
      </c>
      <c r="E36" s="151">
        <f>ESC!AF36</f>
        <v>2361.0472250140197</v>
      </c>
      <c r="F36" s="64">
        <f>'[1]INTERNAL PARAMETERS-1'!M18</f>
        <v>21.115000000000002</v>
      </c>
      <c r="G36" s="53">
        <f>ESCYLD1!G36*VLOOKUP(ESCYLD2!G$4,'[1]INTERNAL PARAMETERS-1'!$B$5:$J$44,5,FALSE)*VLOOKUP(ESCYLD2!G$4,'[1]INTERNAL PARAMETERS-1'!$B$5:$J$44,7,FALSE)*ESCYLD2!$F36 + ESCYLD1!G36*(1-VLOOKUP(ESCYLD2!G$4,'[1]INTERNAL PARAMETERS-1'!$B$5:$J$44,5,FALSE))*VLOOKUP(ESCYLD2!G$4,'[1]INTERNAL PARAMETERS-1'!$B$5:$J$44,9,FALSE)*ESCYLD2!$F36</f>
        <v>81.792638327387493</v>
      </c>
      <c r="H36" s="52">
        <f>ESCYLD1!H36*VLOOKUP(ESCYLD2!H$4,'[1]INTERNAL PARAMETERS-1'!$B$5:$J$44,5,FALSE)*VLOOKUP(ESCYLD2!H$4,'[1]INTERNAL PARAMETERS-1'!$B$5:$J$44,7,FALSE)*ESCYLD2!$F36 + ESCYLD1!H36*(1-VLOOKUP(ESCYLD2!H$4,'[1]INTERNAL PARAMETERS-1'!$B$5:$J$44,5,FALSE))*VLOOKUP(ESCYLD2!H$4,'[1]INTERNAL PARAMETERS-1'!$B$5:$J$44,9,FALSE)*ESCYLD2!$F36</f>
        <v>30.82809578465524</v>
      </c>
      <c r="I36" s="52">
        <f>ESCYLD1!I36*VLOOKUP(ESCYLD2!I$4,'[1]INTERNAL PARAMETERS-1'!$B$5:$J$44,5,FALSE)*VLOOKUP(ESCYLD2!I$4,'[1]INTERNAL PARAMETERS-1'!$B$5:$J$44,7,FALSE)*ESCYLD2!$F36 + ESCYLD1!I36*(1-VLOOKUP(ESCYLD2!I$4,'[1]INTERNAL PARAMETERS-1'!$B$5:$J$44,5,FALSE))*VLOOKUP(ESCYLD2!I$4,'[1]INTERNAL PARAMETERS-1'!$B$5:$J$44,9,FALSE)*ESCYLD2!$F36</f>
        <v>97.441465352793145</v>
      </c>
      <c r="J36" s="52">
        <f>ESCYLD1!J36*VLOOKUP(ESCYLD2!J$4,'[1]INTERNAL PARAMETERS-1'!$B$5:$J$44,5,FALSE)*VLOOKUP(ESCYLD2!J$4,'[1]INTERNAL PARAMETERS-1'!$B$5:$J$44,7,FALSE)*ESCYLD2!$F36 + ESCYLD1!J36*(1-VLOOKUP(ESCYLD2!J$4,'[1]INTERNAL PARAMETERS-1'!$B$5:$J$44,5,FALSE))*VLOOKUP(ESCYLD2!J$4,'[1]INTERNAL PARAMETERS-1'!$B$5:$J$44,9,FALSE)*ESCYLD2!$F36</f>
        <v>0</v>
      </c>
      <c r="K36" s="52">
        <f>ESCYLD1!K36*VLOOKUP(ESCYLD2!K$4,'[1]INTERNAL PARAMETERS-1'!$B$5:$J$44,5,FALSE)*VLOOKUP(ESCYLD2!K$4,'[1]INTERNAL PARAMETERS-1'!$B$5:$J$44,7,FALSE)*ESCYLD2!$F36 + ESCYLD1!K36*(1-VLOOKUP(ESCYLD2!K$4,'[1]INTERNAL PARAMETERS-1'!$B$5:$J$44,5,FALSE))*VLOOKUP(ESCYLD2!K$4,'[1]INTERNAL PARAMETERS-1'!$B$5:$J$44,9,FALSE)*ESCYLD2!$F36</f>
        <v>0</v>
      </c>
      <c r="L36" s="52">
        <f>ESCYLD1!L36*VLOOKUP(ESCYLD2!L$4,'[1]INTERNAL PARAMETERS-1'!$B$5:$J$44,5,FALSE)*VLOOKUP(ESCYLD2!L$4,'[1]INTERNAL PARAMETERS-1'!$B$5:$J$44,7,FALSE)*ESCYLD2!$F36 + ESCYLD1!L36*(1-VLOOKUP(ESCYLD2!L$4,'[1]INTERNAL PARAMETERS-1'!$B$5:$J$44,5,FALSE))*VLOOKUP(ESCYLD2!L$4,'[1]INTERNAL PARAMETERS-1'!$B$5:$J$44,9,FALSE)*ESCYLD2!$F36</f>
        <v>0</v>
      </c>
      <c r="M36" s="52">
        <f>ESCYLD1!M36*VLOOKUP(ESCYLD2!M$4,'[1]INTERNAL PARAMETERS-1'!$B$5:$J$44,5,FALSE)*VLOOKUP(ESCYLD2!M$4,'[1]INTERNAL PARAMETERS-1'!$B$5:$J$44,7,FALSE)*ESCYLD2!$F36 + ESCYLD1!M36*(1-VLOOKUP(ESCYLD2!M$4,'[1]INTERNAL PARAMETERS-1'!$B$5:$J$44,5,FALSE))*VLOOKUP(ESCYLD2!M$4,'[1]INTERNAL PARAMETERS-1'!$B$5:$J$44,9,FALSE)*ESCYLD2!$F36</f>
        <v>15.202543369934824</v>
      </c>
      <c r="N36" s="52">
        <f>ESCYLD1!N36*VLOOKUP(ESCYLD2!N$4,'[1]INTERNAL PARAMETERS-1'!$B$5:$J$44,5,FALSE)*VLOOKUP(ESCYLD2!N$4,'[1]INTERNAL PARAMETERS-1'!$B$5:$J$44,7,FALSE)*ESCYLD2!$F36 + ESCYLD1!N36*(1-VLOOKUP(ESCYLD2!N$4,'[1]INTERNAL PARAMETERS-1'!$B$5:$J$44,5,FALSE))*VLOOKUP(ESCYLD2!N$4,'[1]INTERNAL PARAMETERS-1'!$B$5:$J$44,9,FALSE)*ESCYLD2!$F36</f>
        <v>0.31245190208758639</v>
      </c>
      <c r="O36" s="52">
        <f>ESCYLD1!O36*VLOOKUP(ESCYLD2!O$4,'[1]INTERNAL PARAMETERS-1'!$B$5:$J$44,5,FALSE)*VLOOKUP(ESCYLD2!O$4,'[1]INTERNAL PARAMETERS-1'!$B$5:$J$44,7,FALSE)*ESCYLD2!$F36 + ESCYLD1!O36*(1-VLOOKUP(ESCYLD2!O$4,'[1]INTERNAL PARAMETERS-1'!$B$5:$J$44,5,FALSE))*VLOOKUP(ESCYLD2!O$4,'[1]INTERNAL PARAMETERS-1'!$B$5:$J$44,9,FALSE)*ESCYLD2!$F36</f>
        <v>0</v>
      </c>
      <c r="P36" s="52">
        <f>ESCYLD1!P36*VLOOKUP(ESCYLD2!P$4,'[1]INTERNAL PARAMETERS-1'!$B$5:$J$44,5,FALSE)*VLOOKUP(ESCYLD2!P$4,'[1]INTERNAL PARAMETERS-1'!$B$5:$J$44,7,FALSE)*ESCYLD2!$F36 + ESCYLD1!P36*(1-VLOOKUP(ESCYLD2!P$4,'[1]INTERNAL PARAMETERS-1'!$B$5:$J$44,5,FALSE))*VLOOKUP(ESCYLD2!P$4,'[1]INTERNAL PARAMETERS-1'!$B$5:$J$44,9,FALSE)*ESCYLD2!$F36</f>
        <v>0</v>
      </c>
      <c r="Q36" s="52">
        <f>ESCYLD1!Q36*VLOOKUP(ESCYLD2!Q$4,'[1]INTERNAL PARAMETERS-1'!$B$5:$J$44,5,FALSE)*VLOOKUP(ESCYLD2!Q$4,'[1]INTERNAL PARAMETERS-1'!$B$5:$J$44,7,FALSE)*ESCYLD2!$F36 + ESCYLD1!Q36*(1-VLOOKUP(ESCYLD2!Q$4,'[1]INTERNAL PARAMETERS-1'!$B$5:$J$44,5,FALSE))*VLOOKUP(ESCYLD2!Q$4,'[1]INTERNAL PARAMETERS-1'!$B$5:$J$44,9,FALSE)*ESCYLD2!$F36</f>
        <v>0</v>
      </c>
      <c r="R36" s="52">
        <f>ESCYLD1!R36*VLOOKUP(ESCYLD2!R$4,'[1]INTERNAL PARAMETERS-1'!$B$5:$J$44,5,FALSE)*VLOOKUP(ESCYLD2!R$4,'[1]INTERNAL PARAMETERS-1'!$B$5:$J$44,7,FALSE)*ESCYLD2!$F36 + ESCYLD1!R36*(1-VLOOKUP(ESCYLD2!R$4,'[1]INTERNAL PARAMETERS-1'!$B$5:$J$44,5,FALSE))*VLOOKUP(ESCYLD2!R$4,'[1]INTERNAL PARAMETERS-1'!$B$5:$J$44,9,FALSE)*ESCYLD2!$F36</f>
        <v>0.27774388692446006</v>
      </c>
      <c r="S36" s="52">
        <f>ESCYLD1!S36*VLOOKUP(ESCYLD2!S$4,'[1]INTERNAL PARAMETERS-1'!$B$5:$J$44,5,FALSE)*VLOOKUP(ESCYLD2!S$4,'[1]INTERNAL PARAMETERS-1'!$B$5:$J$44,7,FALSE)*ESCYLD2!$F36 + ESCYLD1!S36*(1-VLOOKUP(ESCYLD2!S$4,'[1]INTERNAL PARAMETERS-1'!$B$5:$J$44,5,FALSE))*VLOOKUP(ESCYLD2!S$4,'[1]INTERNAL PARAMETERS-1'!$B$5:$J$44,9,FALSE)*ESCYLD2!$F36</f>
        <v>10.441553398960473</v>
      </c>
      <c r="T36" s="52">
        <f>ESCYLD1!T36*VLOOKUP(ESCYLD2!T$4,'[1]INTERNAL PARAMETERS-1'!$B$5:$J$44,5,FALSE)*VLOOKUP(ESCYLD2!T$4,'[1]INTERNAL PARAMETERS-1'!$B$5:$J$44,7,FALSE)*ESCYLD2!$F36 + ESCYLD1!T36*(1-VLOOKUP(ESCYLD2!T$4,'[1]INTERNAL PARAMETERS-1'!$B$5:$J$44,5,FALSE))*VLOOKUP(ESCYLD2!T$4,'[1]INTERNAL PARAMETERS-1'!$B$5:$J$44,9,FALSE)*ESCYLD2!$F36</f>
        <v>3.1244691673637068</v>
      </c>
      <c r="U36" s="52">
        <f>ESCYLD1!U36*VLOOKUP(ESCYLD2!U$4,'[1]INTERNAL PARAMETERS-1'!$B$5:$J$44,5,FALSE)*VLOOKUP(ESCYLD2!U$4,'[1]INTERNAL PARAMETERS-1'!$B$5:$J$44,7,FALSE)*ESCYLD2!$F36 + ESCYLD1!U36*(1-VLOOKUP(ESCYLD2!U$4,'[1]INTERNAL PARAMETERS-1'!$B$5:$J$44,5,FALSE))*VLOOKUP(ESCYLD2!U$4,'[1]INTERNAL PARAMETERS-1'!$B$5:$J$44,9,FALSE)*ESCYLD2!$F36</f>
        <v>1.5692529611231993</v>
      </c>
      <c r="V36" s="52">
        <f>ESCYLD1!V36*VLOOKUP(ESCYLD2!V$4,'[1]INTERNAL PARAMETERS-1'!$B$5:$J$44,5,FALSE)*VLOOKUP(ESCYLD2!V$4,'[1]INTERNAL PARAMETERS-1'!$B$5:$J$44,7,FALSE)*ESCYLD2!$F36 + ESCYLD1!V36*(1-VLOOKUP(ESCYLD2!V$4,'[1]INTERNAL PARAMETERS-1'!$B$5:$J$44,5,FALSE))*VLOOKUP(ESCYLD2!V$4,'[1]INTERNAL PARAMETERS-1'!$B$5:$J$44,9,FALSE)*ESCYLD2!$F36</f>
        <v>8.1341586183478913</v>
      </c>
      <c r="W36" s="52">
        <f>ESCYLD1!W36*VLOOKUP(ESCYLD2!W$4,'[1]INTERNAL PARAMETERS-1'!$B$5:$J$44,5,FALSE)*VLOOKUP(ESCYLD2!W$4,'[1]INTERNAL PARAMETERS-1'!$B$5:$J$44,7,FALSE)*ESCYLD2!$F36 + ESCYLD1!W36*(1-VLOOKUP(ESCYLD2!W$4,'[1]INTERNAL PARAMETERS-1'!$B$5:$J$44,5,FALSE))*VLOOKUP(ESCYLD2!W$4,'[1]INTERNAL PARAMETERS-1'!$B$5:$J$44,9,FALSE)*ESCYLD2!$F36</f>
        <v>0</v>
      </c>
      <c r="X36" s="52">
        <f>ESCYLD1!X36*VLOOKUP(ESCYLD2!X$4,'[1]INTERNAL PARAMETERS-1'!$B$5:$J$44,5,FALSE)*VLOOKUP(ESCYLD2!X$4,'[1]INTERNAL PARAMETERS-1'!$B$5:$J$44,7,FALSE)*ESCYLD2!$F36 + ESCYLD1!X36*(1-VLOOKUP(ESCYLD2!X$4,'[1]INTERNAL PARAMETERS-1'!$B$5:$J$44,5,FALSE))*VLOOKUP(ESCYLD2!X$4,'[1]INTERNAL PARAMETERS-1'!$B$5:$J$44,9,FALSE)*ESCYLD2!$F36</f>
        <v>0</v>
      </c>
      <c r="Y36" s="52">
        <f>ESCYLD1!Y36*VLOOKUP(ESCYLD2!Y$4,'[1]INTERNAL PARAMETERS-1'!$B$5:$J$44,5,FALSE)*VLOOKUP(ESCYLD2!Y$4,'[1]INTERNAL PARAMETERS-1'!$B$5:$J$44,7,FALSE)*ESCYLD2!$F36 + ESCYLD1!Y36*(1-VLOOKUP(ESCYLD2!Y$4,'[1]INTERNAL PARAMETERS-1'!$B$5:$J$44,5,FALSE))*VLOOKUP(ESCYLD2!Y$4,'[1]INTERNAL PARAMETERS-1'!$B$5:$J$44,9,FALSE)*ESCYLD2!$F36</f>
        <v>0</v>
      </c>
      <c r="Z36" s="52">
        <f>ESCYLD1!Z36*VLOOKUP(ESCYLD2!Z$4,'[1]INTERNAL PARAMETERS-1'!$B$5:$J$44,5,FALSE)*VLOOKUP(ESCYLD2!Z$4,'[1]INTERNAL PARAMETERS-1'!$B$5:$J$44,7,FALSE)*ESCYLD2!$F36 + ESCYLD1!Z36*(1-VLOOKUP(ESCYLD2!Z$4,'[1]INTERNAL PARAMETERS-1'!$B$5:$J$44,5,FALSE))*VLOOKUP(ESCYLD2!Z$4,'[1]INTERNAL PARAMETERS-1'!$B$5:$J$44,9,FALSE)*ESCYLD2!$F36</f>
        <v>0</v>
      </c>
      <c r="AA36" s="52">
        <f>ESCYLD1!AA36*VLOOKUP(ESCYLD2!AA$4,'[1]INTERNAL PARAMETERS-1'!$B$5:$J$44,5,FALSE)*VLOOKUP(ESCYLD2!AA$4,'[1]INTERNAL PARAMETERS-1'!$B$5:$J$44,7,FALSE)*ESCYLD2!$F36 + ESCYLD1!AA36*(1-VLOOKUP(ESCYLD2!AA$4,'[1]INTERNAL PARAMETERS-1'!$B$5:$J$44,5,FALSE))*VLOOKUP(ESCYLD2!AA$4,'[1]INTERNAL PARAMETERS-1'!$B$5:$J$44,9,FALSE)*ESCYLD2!$F36</f>
        <v>0</v>
      </c>
      <c r="AB36" s="52">
        <f>ESCYLD1!AB36*VLOOKUP(ESCYLD2!AB$4,'[1]INTERNAL PARAMETERS-1'!$B$5:$J$44,5,FALSE)*VLOOKUP(ESCYLD2!AB$4,'[1]INTERNAL PARAMETERS-1'!$B$5:$J$44,7,FALSE)*ESCYLD2!$F36 + ESCYLD1!AB36*(1-VLOOKUP(ESCYLD2!AB$4,'[1]INTERNAL PARAMETERS-1'!$B$5:$J$44,5,FALSE))*VLOOKUP(ESCYLD2!AB$4,'[1]INTERNAL PARAMETERS-1'!$B$5:$J$44,9,FALSE)*ESCYLD2!$F36</f>
        <v>0</v>
      </c>
      <c r="AC36" s="52">
        <f>ESCYLD1!AC36*VLOOKUP(ESCYLD2!AC$4,'[1]INTERNAL PARAMETERS-1'!$B$5:$J$44,5,FALSE)*VLOOKUP(ESCYLD2!AC$4,'[1]INTERNAL PARAMETERS-1'!$B$5:$J$44,7,FALSE)*ESCYLD2!$F36 + ESCYLD1!AC36*(1-VLOOKUP(ESCYLD2!AC$4,'[1]INTERNAL PARAMETERS-1'!$B$5:$J$44,5,FALSE))*VLOOKUP(ESCYLD2!AC$4,'[1]INTERNAL PARAMETERS-1'!$B$5:$J$44,9,FALSE)*ESCYLD2!$F36</f>
        <v>0</v>
      </c>
      <c r="AD36" s="52">
        <f>ESCYLD1!AD36*VLOOKUP(ESCYLD2!AD$4,'[1]INTERNAL PARAMETERS-1'!$B$5:$J$44,5,FALSE)*VLOOKUP(ESCYLD2!AD$4,'[1]INTERNAL PARAMETERS-1'!$B$5:$J$44,7,FALSE)*ESCYLD2!$F36 + ESCYLD1!AD36*(1-VLOOKUP(ESCYLD2!AD$4,'[1]INTERNAL PARAMETERS-1'!$B$5:$J$44,5,FALSE))*VLOOKUP(ESCYLD2!AD$4,'[1]INTERNAL PARAMETERS-1'!$B$5:$J$44,9,FALSE)*ESCYLD2!$F36</f>
        <v>0</v>
      </c>
      <c r="AE36" s="52">
        <f>ESCYLD1!AE36*VLOOKUP(ESCYLD2!AE$4,'[1]INTERNAL PARAMETERS-1'!$B$5:$J$44,5,FALSE)*VLOOKUP(ESCYLD2!AE$4,'[1]INTERNAL PARAMETERS-1'!$B$5:$J$44,7,FALSE)*ESCYLD2!$F36 + ESCYLD1!AE36*(1-VLOOKUP(ESCYLD2!AE$4,'[1]INTERNAL PARAMETERS-1'!$B$5:$J$44,5,FALSE))*VLOOKUP(ESCYLD2!AE$4,'[1]INTERNAL PARAMETERS-1'!$B$5:$J$44,9,FALSE)*ESCYLD2!$F36</f>
        <v>0</v>
      </c>
      <c r="AF36" s="52">
        <f>ESCYLD1!AF36*VLOOKUP(ESCYLD2!AF$4,'[1]INTERNAL PARAMETERS-1'!$B$5:$J$44,5,FALSE)*VLOOKUP(ESCYLD2!AF$4,'[1]INTERNAL PARAMETERS-1'!$B$5:$J$44,7,FALSE)*ESCYLD2!$F36 + ESCYLD1!AF36*(1-VLOOKUP(ESCYLD2!AF$4,'[1]INTERNAL PARAMETERS-1'!$B$5:$J$44,5,FALSE))*VLOOKUP(ESCYLD2!AF$4,'[1]INTERNAL PARAMETERS-1'!$B$5:$J$44,9,FALSE)*ESCYLD2!$F36</f>
        <v>0</v>
      </c>
      <c r="AG36" s="52">
        <f>ESCYLD1!AG36*VLOOKUP(ESCYLD2!AG$4,'[1]INTERNAL PARAMETERS-1'!$B$5:$J$44,5,FALSE)*VLOOKUP(ESCYLD2!AG$4,'[1]INTERNAL PARAMETERS-1'!$B$5:$J$44,7,FALSE)*ESCYLD2!$F36 + ESCYLD1!AG36*(1-VLOOKUP(ESCYLD2!AG$4,'[1]INTERNAL PARAMETERS-1'!$B$5:$J$44,5,FALSE))*VLOOKUP(ESCYLD2!AG$4,'[1]INTERNAL PARAMETERS-1'!$B$5:$J$44,9,FALSE)*ESCYLD2!$F36</f>
        <v>0</v>
      </c>
      <c r="AH36" s="52">
        <f>ESCYLD1!AH36*VLOOKUP(ESCYLD2!AH$4,'[1]INTERNAL PARAMETERS-1'!$B$5:$J$44,5,FALSE)*VLOOKUP(ESCYLD2!AH$4,'[1]INTERNAL PARAMETERS-1'!$B$5:$J$44,7,FALSE)*ESCYLD2!$F36 + ESCYLD1!AH36*(1-VLOOKUP(ESCYLD2!AH$4,'[1]INTERNAL PARAMETERS-1'!$B$5:$J$44,5,FALSE))*VLOOKUP(ESCYLD2!AH$4,'[1]INTERNAL PARAMETERS-1'!$B$5:$J$44,9,FALSE)*ESCYLD2!$F36</f>
        <v>0</v>
      </c>
      <c r="AI36" s="52">
        <f>ESCYLD1!AI36*VLOOKUP(ESCYLD2!AI$4,'[1]INTERNAL PARAMETERS-1'!$B$5:$J$44,5,FALSE)*VLOOKUP(ESCYLD2!AI$4,'[1]INTERNAL PARAMETERS-1'!$B$5:$J$44,7,FALSE)*ESCYLD2!$F36 + ESCYLD1!AI36*(1-VLOOKUP(ESCYLD2!AI$4,'[1]INTERNAL PARAMETERS-1'!$B$5:$J$44,5,FALSE))*VLOOKUP(ESCYLD2!AI$4,'[1]INTERNAL PARAMETERS-1'!$B$5:$J$44,9,FALSE)*ESCYLD2!$F36</f>
        <v>8.6794964663893762E-2</v>
      </c>
      <c r="AJ36" s="52">
        <f>ESCYLD1!AJ36*VLOOKUP(ESCYLD2!AJ$4,'[1]INTERNAL PARAMETERS-1'!$B$5:$J$44,5,FALSE)*VLOOKUP(ESCYLD2!AJ$4,'[1]INTERNAL PARAMETERS-1'!$B$5:$J$44,7,FALSE)*ESCYLD2!$F36 + ESCYLD1!AJ36*(1-VLOOKUP(ESCYLD2!AJ$4,'[1]INTERNAL PARAMETERS-1'!$B$5:$J$44,5,FALSE))*VLOOKUP(ESCYLD2!AJ$4,'[1]INTERNAL PARAMETERS-1'!$B$5:$J$44,9,FALSE)*ESCYLD2!$F36</f>
        <v>3.3848091931944477</v>
      </c>
      <c r="AK36" s="52">
        <f>ESCYLD1!AK36*VLOOKUP(ESCYLD2!AK$4,'[1]INTERNAL PARAMETERS-1'!$B$5:$J$44,5,FALSE)*VLOOKUP(ESCYLD2!AK$4,'[1]INTERNAL PARAMETERS-1'!$B$5:$J$44,7,FALSE)*ESCYLD2!$F36 + ESCYLD1!AK36*(1-VLOOKUP(ESCYLD2!AK$4,'[1]INTERNAL PARAMETERS-1'!$B$5:$J$44,5,FALSE))*VLOOKUP(ESCYLD2!AK$4,'[1]INTERNAL PARAMETERS-1'!$B$5:$J$44,9,FALSE)*ESCYLD2!$F36</f>
        <v>0</v>
      </c>
      <c r="AL36" s="52">
        <f>ESCYLD1!AL36*VLOOKUP(ESCYLD2!AL$4,'[1]INTERNAL PARAMETERS-1'!$B$5:$J$44,5,FALSE)*VLOOKUP(ESCYLD2!AL$4,'[1]INTERNAL PARAMETERS-1'!$B$5:$J$44,7,FALSE)*ESCYLD2!$F36 + ESCYLD1!AL36*(1-VLOOKUP(ESCYLD2!AL$4,'[1]INTERNAL PARAMETERS-1'!$B$5:$J$44,5,FALSE))*VLOOKUP(ESCYLD2!AL$4,'[1]INTERNAL PARAMETERS-1'!$B$5:$J$44,9,FALSE)*ESCYLD2!$F36</f>
        <v>0</v>
      </c>
      <c r="AM36" s="52">
        <f>ESCYLD1!AM36*VLOOKUP(ESCYLD2!AM$4,'[1]INTERNAL PARAMETERS-1'!$B$5:$J$44,5,FALSE)*VLOOKUP(ESCYLD2!AM$4,'[1]INTERNAL PARAMETERS-1'!$B$5:$J$44,7,FALSE)*ESCYLD2!$F36 + ESCYLD1!AM36*(1-VLOOKUP(ESCYLD2!AM$4,'[1]INTERNAL PARAMETERS-1'!$B$5:$J$44,5,FALSE))*VLOOKUP(ESCYLD2!AM$4,'[1]INTERNAL PARAMETERS-1'!$B$5:$J$44,9,FALSE)*ESCYLD2!$F36</f>
        <v>0</v>
      </c>
      <c r="AN36" s="52">
        <f>ESCYLD1!AN36*VLOOKUP(ESCYLD2!AN$4,'[1]INTERNAL PARAMETERS-1'!$B$5:$J$44,5,FALSE)*VLOOKUP(ESCYLD2!AN$4,'[1]INTERNAL PARAMETERS-1'!$B$5:$J$44,7,FALSE)*ESCYLD2!$F36 + ESCYLD1!AN36*(1-VLOOKUP(ESCYLD2!AN$4,'[1]INTERNAL PARAMETERS-1'!$B$5:$J$44,5,FALSE))*VLOOKUP(ESCYLD2!AN$4,'[1]INTERNAL PARAMETERS-1'!$B$5:$J$44,9,FALSE)*ESCYLD2!$F36</f>
        <v>0</v>
      </c>
      <c r="AO36" s="52">
        <f>ESCYLD1!AO36*VLOOKUP(ESCYLD2!AO$4,'[1]INTERNAL PARAMETERS-1'!$B$5:$J$44,5,FALSE)*VLOOKUP(ESCYLD2!AO$4,'[1]INTERNAL PARAMETERS-1'!$B$5:$J$44,7,FALSE)*ESCYLD2!$F36 + ESCYLD1!AO36*(1-VLOOKUP(ESCYLD2!AO$4,'[1]INTERNAL PARAMETERS-1'!$B$5:$J$44,5,FALSE))*VLOOKUP(ESCYLD2!AO$4,'[1]INTERNAL PARAMETERS-1'!$B$5:$J$44,9,FALSE)*ESCYLD2!$F36</f>
        <v>0</v>
      </c>
      <c r="AP36" s="52">
        <f>ESCYLD1!AP36*VLOOKUP(ESCYLD2!AP$4,'[1]INTERNAL PARAMETERS-1'!$B$5:$J$44,5,FALSE)*VLOOKUP(ESCYLD2!AP$4,'[1]INTERNAL PARAMETERS-1'!$B$5:$J$44,7,FALSE)*ESCYLD2!$F36 + ESCYLD1!AP36*(1-VLOOKUP(ESCYLD2!AP$4,'[1]INTERNAL PARAMETERS-1'!$B$5:$J$44,5,FALSE))*VLOOKUP(ESCYLD2!AP$4,'[1]INTERNAL PARAMETERS-1'!$B$5:$J$44,9,FALSE)*ESCYLD2!$F36</f>
        <v>0</v>
      </c>
      <c r="AQ36" s="52">
        <f>ESCYLD1!AQ36*VLOOKUP(ESCYLD2!AQ$4,'[1]INTERNAL PARAMETERS-1'!$B$5:$J$44,5,FALSE)*VLOOKUP(ESCYLD2!AQ$4,'[1]INTERNAL PARAMETERS-1'!$B$5:$J$44,7,FALSE)*ESCYLD2!$F36 + ESCYLD1!AQ36*(1-VLOOKUP(ESCYLD2!AQ$4,'[1]INTERNAL PARAMETERS-1'!$B$5:$J$44,5,FALSE))*VLOOKUP(ESCYLD2!AQ$4,'[1]INTERNAL PARAMETERS-1'!$B$5:$J$44,9,FALSE)*ESCYLD2!$F36</f>
        <v>0</v>
      </c>
      <c r="AR36" s="52">
        <f>ESCYLD1!AR36*VLOOKUP(ESCYLD2!AR$4,'[1]INTERNAL PARAMETERS-1'!$B$5:$J$44,5,FALSE)*VLOOKUP(ESCYLD2!AR$4,'[1]INTERNAL PARAMETERS-1'!$B$5:$J$44,7,FALSE)*ESCYLD2!$F36 + ESCYLD1!AR36*(1-VLOOKUP(ESCYLD2!AR$4,'[1]INTERNAL PARAMETERS-1'!$B$5:$J$44,5,FALSE))*VLOOKUP(ESCYLD2!AR$4,'[1]INTERNAL PARAMETERS-1'!$B$5:$J$44,9,FALSE)*ESCYLD2!$F36</f>
        <v>0</v>
      </c>
      <c r="AS36" s="52">
        <f>ESCYLD1!AS36*VLOOKUP(ESCYLD2!AS$4,'[1]INTERNAL PARAMETERS-1'!$B$5:$J$44,5,FALSE)*VLOOKUP(ESCYLD2!AS$4,'[1]INTERNAL PARAMETERS-1'!$B$5:$J$44,7,FALSE)*ESCYLD2!$F36 + ESCYLD1!AS36*(1-VLOOKUP(ESCYLD2!AS$4,'[1]INTERNAL PARAMETERS-1'!$B$5:$J$44,5,FALSE))*VLOOKUP(ESCYLD2!AS$4,'[1]INTERNAL PARAMETERS-1'!$B$5:$J$44,9,FALSE)*ESCYLD2!$F36</f>
        <v>0</v>
      </c>
      <c r="AT36" s="51">
        <f>ESCYLD1!AT36*VLOOKUP(ESCYLD2!AT$4,'[1]INTERNAL PARAMETERS-1'!$B$5:$J$44,5,FALSE)*VLOOKUP(ESCYLD2!AT$4,'[1]INTERNAL PARAMETERS-1'!$B$5:$J$44,7,FALSE)*ESCYLD2!$F36 + ESCYLD1!AT36*(1-VLOOKUP(ESCYLD2!AT$4,'[1]INTERNAL PARAMETERS-1'!$B$5:$J$44,5,FALSE))*VLOOKUP(ESCYLD2!AT$4,'[1]INTERNAL PARAMETERS-1'!$B$5:$J$44,9,FALSE)*ESCYLD2!$F36</f>
        <v>0</v>
      </c>
      <c r="AU36" s="53">
        <f>ESCYLD1!AU36*VLOOKUP(ESCYLD2!AU$4,'[1]INTERNAL PARAMETERS-1'!$B$5:$J$44,5,FALSE)*VLOOKUP(ESCYLD2!AU$4,'[1]INTERNAL PARAMETERS-1'!$B$5:$J$44,6,FALSE)*VLOOKUP(ESCYLD2!AU$4,'[1]INTERNAL PARAMETERS-1'!$B$5:$J$44,3,FALSE) + ESCYLD1!AU36*(1-VLOOKUP(ESCYLD2!AU$4,'[1]INTERNAL PARAMETERS-1'!$B$5:$J$44,5,FALSE))*VLOOKUP(ESCYLD2!AU$4,'[1]INTERNAL PARAMETERS-1'!$B$5:$J$44,8,FALSE)*VLOOKUP(ESCYLD2!AU$4,'[1]INTERNAL PARAMETERS-1'!$B$5:$J$44,3,FALSE)</f>
        <v>0</v>
      </c>
      <c r="AV36" s="52">
        <f>ESCYLD1!AV36*VLOOKUP(ESCYLD2!AV$4,'[1]INTERNAL PARAMETERS-1'!$B$5:$J$44,5,FALSE)*VLOOKUP(ESCYLD2!AV$4,'[1]INTERNAL PARAMETERS-1'!$B$5:$J$44,6,FALSE)*VLOOKUP(ESCYLD2!AV$4,'[1]INTERNAL PARAMETERS-1'!$B$5:$J$44,3,FALSE) + ESCYLD1!AV36*(1-VLOOKUP(ESCYLD2!AV$4,'[1]INTERNAL PARAMETERS-1'!$B$5:$J$44,5,FALSE))*VLOOKUP(ESCYLD2!AV$4,'[1]INTERNAL PARAMETERS-1'!$B$5:$J$44,8,FALSE)*VLOOKUP(ESCYLD2!AV$4,'[1]INTERNAL PARAMETERS-1'!$B$5:$J$44,3,FALSE)</f>
        <v>0</v>
      </c>
      <c r="AW36" s="52">
        <f>ESCYLD1!AW36*VLOOKUP(ESCYLD2!AW$4,'[1]INTERNAL PARAMETERS-1'!$B$5:$J$44,5,FALSE)*VLOOKUP(ESCYLD2!AW$4,'[1]INTERNAL PARAMETERS-1'!$B$5:$J$44,6,FALSE)*VLOOKUP(ESCYLD2!AW$4,'[1]INTERNAL PARAMETERS-1'!$B$5:$J$44,3,FALSE) + ESCYLD1!AW36*(1-VLOOKUP(ESCYLD2!AW$4,'[1]INTERNAL PARAMETERS-1'!$B$5:$J$44,5,FALSE))*VLOOKUP(ESCYLD2!AW$4,'[1]INTERNAL PARAMETERS-1'!$B$5:$J$44,8,FALSE)*VLOOKUP(ESCYLD2!AW$4,'[1]INTERNAL PARAMETERS-1'!$B$5:$J$44,3,FALSE)</f>
        <v>5.4485880655149197</v>
      </c>
      <c r="AX36" s="52">
        <f>ESCYLD1!AX36*VLOOKUP(ESCYLD2!AX$4,'[1]INTERNAL PARAMETERS-1'!$B$5:$J$44,5,FALSE)*VLOOKUP(ESCYLD2!AX$4,'[1]INTERNAL PARAMETERS-1'!$B$5:$J$44,6,FALSE)*VLOOKUP(ESCYLD2!AX$4,'[1]INTERNAL PARAMETERS-1'!$B$5:$J$44,3,FALSE) + ESCYLD1!AX36*(1-VLOOKUP(ESCYLD2!AX$4,'[1]INTERNAL PARAMETERS-1'!$B$5:$J$44,5,FALSE))*VLOOKUP(ESCYLD2!AX$4,'[1]INTERNAL PARAMETERS-1'!$B$5:$J$44,8,FALSE)*VLOOKUP(ESCYLD2!AX$4,'[1]INTERNAL PARAMETERS-1'!$B$5:$J$44,3,FALSE)</f>
        <v>0</v>
      </c>
      <c r="AY36" s="52">
        <f>ESCYLD1!AY36*VLOOKUP(ESCYLD2!AY$4,'[1]INTERNAL PARAMETERS-1'!$B$5:$J$44,5,FALSE)*VLOOKUP(ESCYLD2!AY$4,'[1]INTERNAL PARAMETERS-1'!$B$5:$J$44,6,FALSE)*VLOOKUP(ESCYLD2!AY$4,'[1]INTERNAL PARAMETERS-1'!$B$5:$J$44,3,FALSE) + ESCYLD1!AY36*(1-VLOOKUP(ESCYLD2!AY$4,'[1]INTERNAL PARAMETERS-1'!$B$5:$J$44,5,FALSE))*VLOOKUP(ESCYLD2!AY$4,'[1]INTERNAL PARAMETERS-1'!$B$5:$J$44,8,FALSE)*VLOOKUP(ESCYLD2!AY$4,'[1]INTERNAL PARAMETERS-1'!$B$5:$J$44,3,FALSE)</f>
        <v>0</v>
      </c>
      <c r="AZ36" s="52">
        <f>ESCYLD1!AZ36*VLOOKUP(ESCYLD2!AZ$4,'[1]INTERNAL PARAMETERS-1'!$B$5:$J$44,5,FALSE)*VLOOKUP(ESCYLD2!AZ$4,'[1]INTERNAL PARAMETERS-1'!$B$5:$J$44,6,FALSE)*VLOOKUP(ESCYLD2!AZ$4,'[1]INTERNAL PARAMETERS-1'!$B$5:$J$44,3,FALSE) + ESCYLD1!AZ36*(1-VLOOKUP(ESCYLD2!AZ$4,'[1]INTERNAL PARAMETERS-1'!$B$5:$J$44,5,FALSE))*VLOOKUP(ESCYLD2!AZ$4,'[1]INTERNAL PARAMETERS-1'!$B$5:$J$44,8,FALSE)*VLOOKUP(ESCYLD2!AZ$4,'[1]INTERNAL PARAMETERS-1'!$B$5:$J$44,3,FALSE)</f>
        <v>0</v>
      </c>
      <c r="BA36" s="52">
        <f>ESCYLD1!BA36*VLOOKUP(ESCYLD2!BA$4,'[1]INTERNAL PARAMETERS-1'!$B$5:$J$44,5,FALSE)*VLOOKUP(ESCYLD2!BA$4,'[1]INTERNAL PARAMETERS-1'!$B$5:$J$44,6,FALSE)*VLOOKUP(ESCYLD2!BA$4,'[1]INTERNAL PARAMETERS-1'!$B$5:$J$44,3,FALSE) + ESCYLD1!BA36*(1-VLOOKUP(ESCYLD2!BA$4,'[1]INTERNAL PARAMETERS-1'!$B$5:$J$44,5,FALSE))*VLOOKUP(ESCYLD2!BA$4,'[1]INTERNAL PARAMETERS-1'!$B$5:$J$44,8,FALSE)*VLOOKUP(ESCYLD2!BA$4,'[1]INTERNAL PARAMETERS-1'!$B$5:$J$44,3,FALSE)</f>
        <v>8.4967028485527969</v>
      </c>
      <c r="BB36" s="52">
        <f>ESCYLD1!BB36*VLOOKUP(ESCYLD2!BB$4,'[1]INTERNAL PARAMETERS-1'!$B$5:$J$44,5,FALSE)*VLOOKUP(ESCYLD2!BB$4,'[1]INTERNAL PARAMETERS-1'!$B$5:$J$44,6,FALSE)*VLOOKUP(ESCYLD2!BB$4,'[1]INTERNAL PARAMETERS-1'!$B$5:$J$44,3,FALSE) + ESCYLD1!BB36*(1-VLOOKUP(ESCYLD2!BB$4,'[1]INTERNAL PARAMETERS-1'!$B$5:$J$44,5,FALSE))*VLOOKUP(ESCYLD2!BB$4,'[1]INTERNAL PARAMETERS-1'!$B$5:$J$44,8,FALSE)*VLOOKUP(ESCYLD2!BB$4,'[1]INTERNAL PARAMETERS-1'!$B$5:$J$44,3,FALSE)</f>
        <v>0.87152252055084911</v>
      </c>
      <c r="BC36" s="52">
        <f>ESCYLD1!BC36*VLOOKUP(ESCYLD2!BC$4,'[1]INTERNAL PARAMETERS-1'!$B$5:$J$44,5,FALSE)*VLOOKUP(ESCYLD2!BC$4,'[1]INTERNAL PARAMETERS-1'!$B$5:$J$44,6,FALSE)*VLOOKUP(ESCYLD2!BC$4,'[1]INTERNAL PARAMETERS-1'!$B$5:$J$44,3,FALSE) + ESCYLD1!BC36*(1-VLOOKUP(ESCYLD2!BC$4,'[1]INTERNAL PARAMETERS-1'!$B$5:$J$44,5,FALSE))*VLOOKUP(ESCYLD2!BC$4,'[1]INTERNAL PARAMETERS-1'!$B$5:$J$44,8,FALSE)*VLOOKUP(ESCYLD2!BC$4,'[1]INTERNAL PARAMETERS-1'!$B$5:$J$44,3,FALSE)</f>
        <v>2.4587908431784689</v>
      </c>
      <c r="BD36" s="52">
        <f>ESCYLD1!BD36*VLOOKUP(ESCYLD2!BD$4,'[1]INTERNAL PARAMETERS-1'!$B$5:$J$44,5,FALSE)*VLOOKUP(ESCYLD2!BD$4,'[1]INTERNAL PARAMETERS-1'!$B$5:$J$44,6,FALSE)*VLOOKUP(ESCYLD2!BD$4,'[1]INTERNAL PARAMETERS-1'!$B$5:$J$44,3,FALSE) + ESCYLD1!BD36*(1-VLOOKUP(ESCYLD2!BD$4,'[1]INTERNAL PARAMETERS-1'!$B$5:$J$44,5,FALSE))*VLOOKUP(ESCYLD2!BD$4,'[1]INTERNAL PARAMETERS-1'!$B$5:$J$44,8,FALSE)*VLOOKUP(ESCYLD2!BD$4,'[1]INTERNAL PARAMETERS-1'!$B$5:$J$44,3,FALSE)</f>
        <v>0.47630980348110663</v>
      </c>
      <c r="BE36" s="52">
        <f>ESCYLD1!BE36*VLOOKUP(ESCYLD2!BE$4,'[1]INTERNAL PARAMETERS-1'!$B$5:$J$44,5,FALSE)*VLOOKUP(ESCYLD2!BE$4,'[1]INTERNAL PARAMETERS-1'!$B$5:$J$44,6,FALSE)*VLOOKUP(ESCYLD2!BE$4,'[1]INTERNAL PARAMETERS-1'!$B$5:$J$44,3,FALSE) + ESCYLD1!BE36*(1-VLOOKUP(ESCYLD2!BE$4,'[1]INTERNAL PARAMETERS-1'!$B$5:$J$44,5,FALSE))*VLOOKUP(ESCYLD2!BE$4,'[1]INTERNAL PARAMETERS-1'!$B$5:$J$44,8,FALSE)*VLOOKUP(ESCYLD2!BE$4,'[1]INTERNAL PARAMETERS-1'!$B$5:$J$44,3,FALSE)</f>
        <v>3.8418797082292002</v>
      </c>
      <c r="BF36" s="52">
        <f>ESCYLD1!BF36*VLOOKUP(ESCYLD2!BF$4,'[1]INTERNAL PARAMETERS-1'!$B$5:$J$44,5,FALSE)*VLOOKUP(ESCYLD2!BF$4,'[1]INTERNAL PARAMETERS-1'!$B$5:$J$44,6,FALSE)*VLOOKUP(ESCYLD2!BF$4,'[1]INTERNAL PARAMETERS-1'!$B$5:$J$44,3,FALSE) + ESCYLD1!BF36*(1-VLOOKUP(ESCYLD2!BF$4,'[1]INTERNAL PARAMETERS-1'!$B$5:$J$44,5,FALSE))*VLOOKUP(ESCYLD2!BF$4,'[1]INTERNAL PARAMETERS-1'!$B$5:$J$44,8,FALSE)*VLOOKUP(ESCYLD2!BF$4,'[1]INTERNAL PARAMETERS-1'!$B$5:$J$44,3,FALSE)</f>
        <v>0</v>
      </c>
      <c r="BG36" s="52">
        <f>ESCYLD1!BG36*VLOOKUP(ESCYLD2!BG$4,'[1]INTERNAL PARAMETERS-1'!$B$5:$J$44,5,FALSE)*VLOOKUP(ESCYLD2!BG$4,'[1]INTERNAL PARAMETERS-1'!$B$5:$J$44,6,FALSE)*VLOOKUP(ESCYLD2!BG$4,'[1]INTERNAL PARAMETERS-1'!$B$5:$J$44,3,FALSE) + ESCYLD1!BG36*(1-VLOOKUP(ESCYLD2!BG$4,'[1]INTERNAL PARAMETERS-1'!$B$5:$J$44,5,FALSE))*VLOOKUP(ESCYLD2!BG$4,'[1]INTERNAL PARAMETERS-1'!$B$5:$J$44,8,FALSE)*VLOOKUP(ESCYLD2!BG$4,'[1]INTERNAL PARAMETERS-1'!$B$5:$J$44,3,FALSE)</f>
        <v>0.73751069115830825</v>
      </c>
      <c r="BH36" s="52">
        <f>ESCYLD1!BH36*VLOOKUP(ESCYLD2!BH$4,'[1]INTERNAL PARAMETERS-1'!$B$5:$J$44,5,FALSE)*VLOOKUP(ESCYLD2!BH$4,'[1]INTERNAL PARAMETERS-1'!$B$5:$J$44,6,FALSE)*VLOOKUP(ESCYLD2!BH$4,'[1]INTERNAL PARAMETERS-1'!$B$5:$J$44,3,FALSE) + ESCYLD1!BH36*(1-VLOOKUP(ESCYLD2!BH$4,'[1]INTERNAL PARAMETERS-1'!$B$5:$J$44,5,FALSE))*VLOOKUP(ESCYLD2!BH$4,'[1]INTERNAL PARAMETERS-1'!$B$5:$J$44,8,FALSE)*VLOOKUP(ESCYLD2!BH$4,'[1]INTERNAL PARAMETERS-1'!$B$5:$J$44,3,FALSE)</f>
        <v>4.5941797957444585E-3</v>
      </c>
      <c r="BI36" s="52">
        <f>ESCYLD1!BI36*VLOOKUP(ESCYLD2!BI$4,'[1]INTERNAL PARAMETERS-1'!$B$5:$J$44,5,FALSE)*VLOOKUP(ESCYLD2!BI$4,'[1]INTERNAL PARAMETERS-1'!$B$5:$J$44,6,FALSE)*VLOOKUP(ESCYLD2!BI$4,'[1]INTERNAL PARAMETERS-1'!$B$5:$J$44,3,FALSE) + ESCYLD1!BI36*(1-VLOOKUP(ESCYLD2!BI$4,'[1]INTERNAL PARAMETERS-1'!$B$5:$J$44,5,FALSE))*VLOOKUP(ESCYLD2!BI$4,'[1]INTERNAL PARAMETERS-1'!$B$5:$J$44,8,FALSE)*VLOOKUP(ESCYLD2!BI$4,'[1]INTERNAL PARAMETERS-1'!$B$5:$J$44,3,FALSE)</f>
        <v>0</v>
      </c>
      <c r="BJ36" s="52">
        <f>ESCYLD1!BJ36*VLOOKUP(ESCYLD2!BJ$4,'[1]INTERNAL PARAMETERS-1'!$B$5:$J$44,5,FALSE)*VLOOKUP(ESCYLD2!BJ$4,'[1]INTERNAL PARAMETERS-1'!$B$5:$J$44,6,FALSE)*VLOOKUP(ESCYLD2!BJ$4,'[1]INTERNAL PARAMETERS-1'!$B$5:$J$44,3,FALSE) + ESCYLD1!BJ36*(1-VLOOKUP(ESCYLD2!BJ$4,'[1]INTERNAL PARAMETERS-1'!$B$5:$J$44,5,FALSE))*VLOOKUP(ESCYLD2!BJ$4,'[1]INTERNAL PARAMETERS-1'!$B$5:$J$44,8,FALSE)*VLOOKUP(ESCYLD2!BJ$4,'[1]INTERNAL PARAMETERS-1'!$B$5:$J$44,3,FALSE)</f>
        <v>0.23308997770656648</v>
      </c>
      <c r="BK36" s="52">
        <f>ESCYLD1!BK36*VLOOKUP(ESCYLD2!BK$4,'[1]INTERNAL PARAMETERS-1'!$B$5:$J$44,5,FALSE)*VLOOKUP(ESCYLD2!BK$4,'[1]INTERNAL PARAMETERS-1'!$B$5:$J$44,6,FALSE)*VLOOKUP(ESCYLD2!BK$4,'[1]INTERNAL PARAMETERS-1'!$B$5:$J$44,3,FALSE) + ESCYLD1!BK36*(1-VLOOKUP(ESCYLD2!BK$4,'[1]INTERNAL PARAMETERS-1'!$B$5:$J$44,5,FALSE))*VLOOKUP(ESCYLD2!BK$4,'[1]INTERNAL PARAMETERS-1'!$B$5:$J$44,8,FALSE)*VLOOKUP(ESCYLD2!BK$4,'[1]INTERNAL PARAMETERS-1'!$B$5:$J$44,3,FALSE)</f>
        <v>0.33719057447563067</v>
      </c>
      <c r="BL36" s="52">
        <f>ESCYLD1!BL36*VLOOKUP(ESCYLD2!BL$4,'[1]INTERNAL PARAMETERS-1'!$B$5:$J$44,5,FALSE)*VLOOKUP(ESCYLD2!BL$4,'[1]INTERNAL PARAMETERS-1'!$B$5:$J$44,6,FALSE)*VLOOKUP(ESCYLD2!BL$4,'[1]INTERNAL PARAMETERS-1'!$B$5:$J$44,3,FALSE) + ESCYLD1!BL36*(1-VLOOKUP(ESCYLD2!BL$4,'[1]INTERNAL PARAMETERS-1'!$B$5:$J$44,5,FALSE))*VLOOKUP(ESCYLD2!BL$4,'[1]INTERNAL PARAMETERS-1'!$B$5:$J$44,8,FALSE)*VLOOKUP(ESCYLD2!BL$4,'[1]INTERNAL PARAMETERS-1'!$B$5:$J$44,3,FALSE)</f>
        <v>1.4652819377544701</v>
      </c>
      <c r="BM36" s="52">
        <f>ESCYLD1!BM36*VLOOKUP(ESCYLD2!BM$4,'[1]INTERNAL PARAMETERS-1'!$B$5:$J$44,5,FALSE)*VLOOKUP(ESCYLD2!BM$4,'[1]INTERNAL PARAMETERS-1'!$B$5:$J$44,6,FALSE)*VLOOKUP(ESCYLD2!BM$4,'[1]INTERNAL PARAMETERS-1'!$B$5:$J$44,3,FALSE) + ESCYLD1!BM36*(1-VLOOKUP(ESCYLD2!BM$4,'[1]INTERNAL PARAMETERS-1'!$B$5:$J$44,5,FALSE))*VLOOKUP(ESCYLD2!BM$4,'[1]INTERNAL PARAMETERS-1'!$B$5:$J$44,8,FALSE)*VLOOKUP(ESCYLD2!BM$4,'[1]INTERNAL PARAMETERS-1'!$B$5:$J$44,3,FALSE)</f>
        <v>0.81789142223447242</v>
      </c>
      <c r="BN36" s="52">
        <f>ESCYLD1!BN36*VLOOKUP(ESCYLD2!BN$4,'[1]INTERNAL PARAMETERS-1'!$B$5:$J$44,5,FALSE)*VLOOKUP(ESCYLD2!BN$4,'[1]INTERNAL PARAMETERS-1'!$B$5:$J$44,6,FALSE)*VLOOKUP(ESCYLD2!BN$4,'[1]INTERNAL PARAMETERS-1'!$B$5:$J$44,3,FALSE) + ESCYLD1!BN36*(1-VLOOKUP(ESCYLD2!BN$4,'[1]INTERNAL PARAMETERS-1'!$B$5:$J$44,5,FALSE))*VLOOKUP(ESCYLD2!BN$4,'[1]INTERNAL PARAMETERS-1'!$B$5:$J$44,8,FALSE)*VLOOKUP(ESCYLD2!BN$4,'[1]INTERNAL PARAMETERS-1'!$B$5:$J$44,3,FALSE)</f>
        <v>0.66857819196877288</v>
      </c>
      <c r="BO36" s="52">
        <f>ESCYLD1!BO36*VLOOKUP(ESCYLD2!BO$4,'[1]INTERNAL PARAMETERS-1'!$B$5:$J$44,5,FALSE)*VLOOKUP(ESCYLD2!BO$4,'[1]INTERNAL PARAMETERS-1'!$B$5:$J$44,6,FALSE)*VLOOKUP(ESCYLD2!BO$4,'[1]INTERNAL PARAMETERS-1'!$B$5:$J$44,3,FALSE) + ESCYLD1!BO36*(1-VLOOKUP(ESCYLD2!BO$4,'[1]INTERNAL PARAMETERS-1'!$B$5:$J$44,5,FALSE))*VLOOKUP(ESCYLD2!BO$4,'[1]INTERNAL PARAMETERS-1'!$B$5:$J$44,8,FALSE)*VLOOKUP(ESCYLD2!BO$4,'[1]INTERNAL PARAMETERS-1'!$B$5:$J$44,3,FALSE)</f>
        <v>0.62788199905074549</v>
      </c>
      <c r="BP36" s="52">
        <f>ESCYLD1!BP36*VLOOKUP(ESCYLD2!BP$4,'[1]INTERNAL PARAMETERS-1'!$B$5:$J$44,5,FALSE)*VLOOKUP(ESCYLD2!BP$4,'[1]INTERNAL PARAMETERS-1'!$B$5:$J$44,6,FALSE)*VLOOKUP(ESCYLD2!BP$4,'[1]INTERNAL PARAMETERS-1'!$B$5:$J$44,3,FALSE) + ESCYLD1!BP36*(1-VLOOKUP(ESCYLD2!BP$4,'[1]INTERNAL PARAMETERS-1'!$B$5:$J$44,5,FALSE))*VLOOKUP(ESCYLD2!BP$4,'[1]INTERNAL PARAMETERS-1'!$B$5:$J$44,8,FALSE)*VLOOKUP(ESCYLD2!BP$4,'[1]INTERNAL PARAMETERS-1'!$B$5:$J$44,3,FALSE)</f>
        <v>2.3531796532753078E-2</v>
      </c>
      <c r="BQ36" s="52">
        <f>ESCYLD1!BQ36*VLOOKUP(ESCYLD2!BQ$4,'[1]INTERNAL PARAMETERS-1'!$B$5:$J$44,5,FALSE)*VLOOKUP(ESCYLD2!BQ$4,'[1]INTERNAL PARAMETERS-1'!$B$5:$J$44,6,FALSE)*VLOOKUP(ESCYLD2!BQ$4,'[1]INTERNAL PARAMETERS-1'!$B$5:$J$44,3,FALSE) + ESCYLD1!BQ36*(1-VLOOKUP(ESCYLD2!BQ$4,'[1]INTERNAL PARAMETERS-1'!$B$5:$J$44,5,FALSE))*VLOOKUP(ESCYLD2!BQ$4,'[1]INTERNAL PARAMETERS-1'!$B$5:$J$44,8,FALSE)*VLOOKUP(ESCYLD2!BQ$4,'[1]INTERNAL PARAMETERS-1'!$B$5:$J$44,3,FALSE)</f>
        <v>1.9200141723402318</v>
      </c>
      <c r="BR36" s="52">
        <f>ESCYLD1!BR36*VLOOKUP(ESCYLD2!BR$4,'[1]INTERNAL PARAMETERS-1'!$B$5:$J$44,5,FALSE)*VLOOKUP(ESCYLD2!BR$4,'[1]INTERNAL PARAMETERS-1'!$B$5:$J$44,6,FALSE)*VLOOKUP(ESCYLD2!BR$4,'[1]INTERNAL PARAMETERS-1'!$B$5:$J$44,3,FALSE) + ESCYLD1!BR36*(1-VLOOKUP(ESCYLD2!BR$4,'[1]INTERNAL PARAMETERS-1'!$B$5:$J$44,5,FALSE))*VLOOKUP(ESCYLD2!BR$4,'[1]INTERNAL PARAMETERS-1'!$B$5:$J$44,8,FALSE)*VLOOKUP(ESCYLD2!BR$4,'[1]INTERNAL PARAMETERS-1'!$B$5:$J$44,3,FALSE)</f>
        <v>2.9464760112312371E-2</v>
      </c>
      <c r="BS36" s="52">
        <f>ESCYLD1!BS36*VLOOKUP(ESCYLD2!BS$4,'[1]INTERNAL PARAMETERS-1'!$B$5:$J$44,5,FALSE)*VLOOKUP(ESCYLD2!BS$4,'[1]INTERNAL PARAMETERS-1'!$B$5:$J$44,6,FALSE)*VLOOKUP(ESCYLD2!BS$4,'[1]INTERNAL PARAMETERS-1'!$B$5:$J$44,3,FALSE) + ESCYLD1!BS36*(1-VLOOKUP(ESCYLD2!BS$4,'[1]INTERNAL PARAMETERS-1'!$B$5:$J$44,5,FALSE))*VLOOKUP(ESCYLD2!BS$4,'[1]INTERNAL PARAMETERS-1'!$B$5:$J$44,8,FALSE)*VLOOKUP(ESCYLD2!BS$4,'[1]INTERNAL PARAMETERS-1'!$B$5:$J$44,3,FALSE)</f>
        <v>2.7683917052545976E-3</v>
      </c>
      <c r="BT36" s="52">
        <f>ESCYLD1!BT36*VLOOKUP(ESCYLD2!BT$4,'[1]INTERNAL PARAMETERS-1'!$B$5:$J$44,5,FALSE)*VLOOKUP(ESCYLD2!BT$4,'[1]INTERNAL PARAMETERS-1'!$B$5:$J$44,6,FALSE)*VLOOKUP(ESCYLD2!BT$4,'[1]INTERNAL PARAMETERS-1'!$B$5:$J$44,3,FALSE) + ESCYLD1!BT36*(1-VLOOKUP(ESCYLD2!BT$4,'[1]INTERNAL PARAMETERS-1'!$B$5:$J$44,5,FALSE))*VLOOKUP(ESCYLD2!BT$4,'[1]INTERNAL PARAMETERS-1'!$B$5:$J$44,8,FALSE)*VLOOKUP(ESCYLD2!BT$4,'[1]INTERNAL PARAMETERS-1'!$B$5:$J$44,3,FALSE)</f>
        <v>0</v>
      </c>
      <c r="BU36" s="52">
        <f>ESCYLD1!BU36*VLOOKUP(ESCYLD2!BU$4,'[1]INTERNAL PARAMETERS-1'!$B$5:$J$44,5,FALSE)*VLOOKUP(ESCYLD2!BU$4,'[1]INTERNAL PARAMETERS-1'!$B$5:$J$44,6,FALSE)*VLOOKUP(ESCYLD2!BU$4,'[1]INTERNAL PARAMETERS-1'!$B$5:$J$44,3,FALSE) + ESCYLD1!BU36*(1-VLOOKUP(ESCYLD2!BU$4,'[1]INTERNAL PARAMETERS-1'!$B$5:$J$44,5,FALSE))*VLOOKUP(ESCYLD2!BU$4,'[1]INTERNAL PARAMETERS-1'!$B$5:$J$44,8,FALSE)*VLOOKUP(ESCYLD2!BU$4,'[1]INTERNAL PARAMETERS-1'!$B$5:$J$44,3,FALSE)</f>
        <v>0</v>
      </c>
      <c r="BV36" s="52">
        <f>ESCYLD1!BV36*VLOOKUP(ESCYLD2!BV$4,'[1]INTERNAL PARAMETERS-1'!$B$5:$J$44,5,FALSE)*VLOOKUP(ESCYLD2!BV$4,'[1]INTERNAL PARAMETERS-1'!$B$5:$J$44,6,FALSE)*VLOOKUP(ESCYLD2!BV$4,'[1]INTERNAL PARAMETERS-1'!$B$5:$J$44,3,FALSE) + ESCYLD1!BV36*(1-VLOOKUP(ESCYLD2!BV$4,'[1]INTERNAL PARAMETERS-1'!$B$5:$J$44,5,FALSE))*VLOOKUP(ESCYLD2!BV$4,'[1]INTERNAL PARAMETERS-1'!$B$5:$J$44,8,FALSE)*VLOOKUP(ESCYLD2!BV$4,'[1]INTERNAL PARAMETERS-1'!$B$5:$J$44,3,FALSE)</f>
        <v>0</v>
      </c>
      <c r="BW36" s="52">
        <f>ESCYLD1!BW36*VLOOKUP(ESCYLD2!BW$4,'[1]INTERNAL PARAMETERS-1'!$B$5:$J$44,5,FALSE)*VLOOKUP(ESCYLD2!BW$4,'[1]INTERNAL PARAMETERS-1'!$B$5:$J$44,6,FALSE)*VLOOKUP(ESCYLD2!BW$4,'[1]INTERNAL PARAMETERS-1'!$B$5:$J$44,3,FALSE) + ESCYLD1!BW36*(1-VLOOKUP(ESCYLD2!BW$4,'[1]INTERNAL PARAMETERS-1'!$B$5:$J$44,5,FALSE))*VLOOKUP(ESCYLD2!BW$4,'[1]INTERNAL PARAMETERS-1'!$B$5:$J$44,8,FALSE)*VLOOKUP(ESCYLD2!BW$4,'[1]INTERNAL PARAMETERS-1'!$B$5:$J$44,3,FALSE)</f>
        <v>0</v>
      </c>
      <c r="BX36" s="52">
        <f>ESCYLD1!BX36*VLOOKUP(ESCYLD2!BX$4,'[1]INTERNAL PARAMETERS-1'!$B$5:$J$44,5,FALSE)*VLOOKUP(ESCYLD2!BX$4,'[1]INTERNAL PARAMETERS-1'!$B$5:$J$44,6,FALSE)*VLOOKUP(ESCYLD2!BX$4,'[1]INTERNAL PARAMETERS-1'!$B$5:$J$44,3,FALSE) + ESCYLD1!BX36*(1-VLOOKUP(ESCYLD2!BX$4,'[1]INTERNAL PARAMETERS-1'!$B$5:$J$44,5,FALSE))*VLOOKUP(ESCYLD2!BX$4,'[1]INTERNAL PARAMETERS-1'!$B$5:$J$44,8,FALSE)*VLOOKUP(ESCYLD2!BX$4,'[1]INTERNAL PARAMETERS-1'!$B$5:$J$44,3,FALSE)</f>
        <v>0</v>
      </c>
      <c r="BY36" s="52">
        <f>ESCYLD1!BY36*VLOOKUP(ESCYLD2!BY$4,'[1]INTERNAL PARAMETERS-1'!$B$5:$J$44,5,FALSE)*VLOOKUP(ESCYLD2!BY$4,'[1]INTERNAL PARAMETERS-1'!$B$5:$J$44,6,FALSE)*VLOOKUP(ESCYLD2!BY$4,'[1]INTERNAL PARAMETERS-1'!$B$5:$J$44,3,FALSE) + ESCYLD1!BY36*(1-VLOOKUP(ESCYLD2!BY$4,'[1]INTERNAL PARAMETERS-1'!$B$5:$J$44,5,FALSE))*VLOOKUP(ESCYLD2!BY$4,'[1]INTERNAL PARAMETERS-1'!$B$5:$J$44,8,FALSE)*VLOOKUP(ESCYLD2!BY$4,'[1]INTERNAL PARAMETERS-1'!$B$5:$J$44,3,FALSE)</f>
        <v>0</v>
      </c>
      <c r="BZ36" s="52">
        <f>ESCYLD1!BZ36*VLOOKUP(ESCYLD2!BZ$4,'[1]INTERNAL PARAMETERS-1'!$B$5:$J$44,5,FALSE)*VLOOKUP(ESCYLD2!BZ$4,'[1]INTERNAL PARAMETERS-1'!$B$5:$J$44,6,FALSE)*VLOOKUP(ESCYLD2!BZ$4,'[1]INTERNAL PARAMETERS-1'!$B$5:$J$44,3,FALSE) + ESCYLD1!BZ36*(1-VLOOKUP(ESCYLD2!BZ$4,'[1]INTERNAL PARAMETERS-1'!$B$5:$J$44,5,FALSE))*VLOOKUP(ESCYLD2!BZ$4,'[1]INTERNAL PARAMETERS-1'!$B$5:$J$44,8,FALSE)*VLOOKUP(ESCYLD2!BZ$4,'[1]INTERNAL PARAMETERS-1'!$B$5:$J$44,3,FALSE)</f>
        <v>1.815071489445324E-3</v>
      </c>
      <c r="CA36" s="52">
        <f>ESCYLD1!CA36*VLOOKUP(ESCYLD2!CA$4,'[1]INTERNAL PARAMETERS-1'!$B$5:$J$44,5,FALSE)*VLOOKUP(ESCYLD2!CA$4,'[1]INTERNAL PARAMETERS-1'!$B$5:$J$44,6,FALSE)*VLOOKUP(ESCYLD2!CA$4,'[1]INTERNAL PARAMETERS-1'!$B$5:$J$44,3,FALSE) + ESCYLD1!CA36*(1-VLOOKUP(ESCYLD2!CA$4,'[1]INTERNAL PARAMETERS-1'!$B$5:$J$44,5,FALSE))*VLOOKUP(ESCYLD2!CA$4,'[1]INTERNAL PARAMETERS-1'!$B$5:$J$44,8,FALSE)*VLOOKUP(ESCYLD2!CA$4,'[1]INTERNAL PARAMETERS-1'!$B$5:$J$44,3,FALSE)</f>
        <v>0</v>
      </c>
      <c r="CB36" s="52">
        <f>ESCYLD1!CB36*VLOOKUP(ESCYLD2!CB$4,'[1]INTERNAL PARAMETERS-1'!$B$5:$J$44,5,FALSE)*VLOOKUP(ESCYLD2!CB$4,'[1]INTERNAL PARAMETERS-1'!$B$5:$J$44,6,FALSE)*VLOOKUP(ESCYLD2!CB$4,'[1]INTERNAL PARAMETERS-1'!$B$5:$J$44,3,FALSE) + ESCYLD1!CB36*(1-VLOOKUP(ESCYLD2!CB$4,'[1]INTERNAL PARAMETERS-1'!$B$5:$J$44,5,FALSE))*VLOOKUP(ESCYLD2!CB$4,'[1]INTERNAL PARAMETERS-1'!$B$5:$J$44,8,FALSE)*VLOOKUP(ESCYLD2!CB$4,'[1]INTERNAL PARAMETERS-1'!$B$5:$J$44,3,FALSE)</f>
        <v>0</v>
      </c>
      <c r="CC36" s="52">
        <f>ESCYLD1!CC36*VLOOKUP(ESCYLD2!CC$4,'[1]INTERNAL PARAMETERS-1'!$B$5:$J$44,5,FALSE)*VLOOKUP(ESCYLD2!CC$4,'[1]INTERNAL PARAMETERS-1'!$B$5:$J$44,6,FALSE)*VLOOKUP(ESCYLD2!CC$4,'[1]INTERNAL PARAMETERS-1'!$B$5:$J$44,3,FALSE) + ESCYLD1!CC36*(1-VLOOKUP(ESCYLD2!CC$4,'[1]INTERNAL PARAMETERS-1'!$B$5:$J$44,5,FALSE))*VLOOKUP(ESCYLD2!CC$4,'[1]INTERNAL PARAMETERS-1'!$B$5:$J$44,8,FALSE)*VLOOKUP(ESCYLD2!CC$4,'[1]INTERNAL PARAMETERS-1'!$B$5:$J$44,3,FALSE)</f>
        <v>6.5542076260448855E-3</v>
      </c>
      <c r="CD36" s="52">
        <f>ESCYLD1!CD36*VLOOKUP(ESCYLD2!CD$4,'[1]INTERNAL PARAMETERS-1'!$B$5:$J$44,5,FALSE)*VLOOKUP(ESCYLD2!CD$4,'[1]INTERNAL PARAMETERS-1'!$B$5:$J$44,6,FALSE)*VLOOKUP(ESCYLD2!CD$4,'[1]INTERNAL PARAMETERS-1'!$B$5:$J$44,3,FALSE) + ESCYLD1!CD36*(1-VLOOKUP(ESCYLD2!CD$4,'[1]INTERNAL PARAMETERS-1'!$B$5:$J$44,5,FALSE))*VLOOKUP(ESCYLD2!CD$4,'[1]INTERNAL PARAMETERS-1'!$B$5:$J$44,8,FALSE)*VLOOKUP(ESCYLD2!CD$4,'[1]INTERNAL PARAMETERS-1'!$B$5:$J$44,3,FALSE)</f>
        <v>1.5881386839504321E-2</v>
      </c>
      <c r="CE36" s="52">
        <f>ESCYLD1!CE36*VLOOKUP(ESCYLD2!CE$4,'[1]INTERNAL PARAMETERS-1'!$B$5:$J$44,5,FALSE)*VLOOKUP(ESCYLD2!CE$4,'[1]INTERNAL PARAMETERS-1'!$B$5:$J$44,6,FALSE)*VLOOKUP(ESCYLD2!CE$4,'[1]INTERNAL PARAMETERS-1'!$B$5:$J$44,3,FALSE) + ESCYLD1!CE36*(1-VLOOKUP(ESCYLD2!CE$4,'[1]INTERNAL PARAMETERS-1'!$B$5:$J$44,5,FALSE))*VLOOKUP(ESCYLD2!CE$4,'[1]INTERNAL PARAMETERS-1'!$B$5:$J$44,8,FALSE)*VLOOKUP(ESCYLD2!CE$4,'[1]INTERNAL PARAMETERS-1'!$B$5:$J$44,3,FALSE)</f>
        <v>4.4446141735705269E-2</v>
      </c>
      <c r="CF36" s="52">
        <f>ESCYLD1!CF36*VLOOKUP(ESCYLD2!CF$4,'[1]INTERNAL PARAMETERS-1'!$B$5:$J$44,5,FALSE)*VLOOKUP(ESCYLD2!CF$4,'[1]INTERNAL PARAMETERS-1'!$B$5:$J$44,6,FALSE)*VLOOKUP(ESCYLD2!CF$4,'[1]INTERNAL PARAMETERS-1'!$B$5:$J$44,3,FALSE) + ESCYLD1!CF36*(1-VLOOKUP(ESCYLD2!CF$4,'[1]INTERNAL PARAMETERS-1'!$B$5:$J$44,5,FALSE))*VLOOKUP(ESCYLD2!CF$4,'[1]INTERNAL PARAMETERS-1'!$B$5:$J$44,8,FALSE)*VLOOKUP(ESCYLD2!CF$4,'[1]INTERNAL PARAMETERS-1'!$B$5:$J$44,3,FALSE)</f>
        <v>1.2584180543576216E-2</v>
      </c>
      <c r="CG36" s="52">
        <f>ESCYLD1!CG36*VLOOKUP(ESCYLD2!CG$4,'[1]INTERNAL PARAMETERS-1'!$B$5:$J$44,5,FALSE)*VLOOKUP(ESCYLD2!CG$4,'[1]INTERNAL PARAMETERS-1'!$B$5:$J$44,6,FALSE)*VLOOKUP(ESCYLD2!CG$4,'[1]INTERNAL PARAMETERS-1'!$B$5:$J$44,3,FALSE) + ESCYLD1!CG36*(1-VLOOKUP(ESCYLD2!CG$4,'[1]INTERNAL PARAMETERS-1'!$B$5:$J$44,5,FALSE))*VLOOKUP(ESCYLD2!CG$4,'[1]INTERNAL PARAMETERS-1'!$B$5:$J$44,8,FALSE)*VLOOKUP(ESCYLD2!CG$4,'[1]INTERNAL PARAMETERS-1'!$B$5:$J$44,3,FALSE)</f>
        <v>0</v>
      </c>
      <c r="CH36" s="51">
        <f>ESCYLD1!CH36*VLOOKUP(ESCYLD2!CH$4,'[1]INTERNAL PARAMETERS-1'!$B$5:$J$44,5,FALSE)*VLOOKUP(ESCYLD2!CH$4,'[1]INTERNAL PARAMETERS-1'!$B$5:$J$44,6,FALSE)*VLOOKUP(ESCYLD2!CH$4,'[1]INTERNAL PARAMETERS-1'!$B$5:$J$44,3,FALSE) + ESCYLD1!CH36*(1-VLOOKUP(ESCYLD2!CH$4,'[1]INTERNAL PARAMETERS-1'!$B$5:$J$44,5,FALSE))*VLOOKUP(ESCYLD2!CH$4,'[1]INTERNAL PARAMETERS-1'!$B$5:$J$44,8,FALSE)*VLOOKUP(ESCYLD2!CH$4,'[1]INTERNAL PARAMETERS-1'!$B$5:$J$44,3,FALSE)</f>
        <v>0</v>
      </c>
      <c r="CJ36" s="53">
        <f t="shared" si="0"/>
        <v>252.5959769274364</v>
      </c>
      <c r="CK36" s="51">
        <f t="shared" si="1"/>
        <v>28.542872872576883</v>
      </c>
    </row>
    <row r="37" spans="2:89" x14ac:dyDescent="0.5">
      <c r="B37" s="66" t="s">
        <v>5</v>
      </c>
      <c r="C37" s="65" t="s">
        <v>72</v>
      </c>
      <c r="D37" s="65" t="s">
        <v>75</v>
      </c>
      <c r="E37" s="151">
        <f>ESC!AF37</f>
        <v>1570.2988293325641</v>
      </c>
      <c r="F37" s="64">
        <f>'[1]INTERNAL PARAMETERS-1'!M19</f>
        <v>16.865000000000002</v>
      </c>
      <c r="G37" s="53">
        <f>ESCYLD1!G37*VLOOKUP(ESCYLD2!G$4,'[1]INTERNAL PARAMETERS-1'!$B$5:$J$44,5,FALSE)*VLOOKUP(ESCYLD2!G$4,'[1]INTERNAL PARAMETERS-1'!$B$5:$J$44,7,FALSE)*ESCYLD2!$F37 + ESCYLD1!G37*(1-VLOOKUP(ESCYLD2!G$4,'[1]INTERNAL PARAMETERS-1'!$B$5:$J$44,5,FALSE))*VLOOKUP(ESCYLD2!G$4,'[1]INTERNAL PARAMETERS-1'!$B$5:$J$44,9,FALSE)*ESCYLD2!$F37</f>
        <v>37.665794216102583</v>
      </c>
      <c r="H37" s="52">
        <f>ESCYLD1!H37*VLOOKUP(ESCYLD2!H$4,'[1]INTERNAL PARAMETERS-1'!$B$5:$J$44,5,FALSE)*VLOOKUP(ESCYLD2!H$4,'[1]INTERNAL PARAMETERS-1'!$B$5:$J$44,7,FALSE)*ESCYLD2!$F37 + ESCYLD1!H37*(1-VLOOKUP(ESCYLD2!H$4,'[1]INTERNAL PARAMETERS-1'!$B$5:$J$44,5,FALSE))*VLOOKUP(ESCYLD2!H$4,'[1]INTERNAL PARAMETERS-1'!$B$5:$J$44,9,FALSE)*ESCYLD2!$F37</f>
        <v>7.0982095813070973</v>
      </c>
      <c r="I37" s="52">
        <f>ESCYLD1!I37*VLOOKUP(ESCYLD2!I$4,'[1]INTERNAL PARAMETERS-1'!$B$5:$J$44,5,FALSE)*VLOOKUP(ESCYLD2!I$4,'[1]INTERNAL PARAMETERS-1'!$B$5:$J$44,7,FALSE)*ESCYLD2!$F37 + ESCYLD1!I37*(1-VLOOKUP(ESCYLD2!I$4,'[1]INTERNAL PARAMETERS-1'!$B$5:$J$44,5,FALSE))*VLOOKUP(ESCYLD2!I$4,'[1]INTERNAL PARAMETERS-1'!$B$5:$J$44,9,FALSE)*ESCYLD2!$F37</f>
        <v>47.719402869386208</v>
      </c>
      <c r="J37" s="52">
        <f>ESCYLD1!J37*VLOOKUP(ESCYLD2!J$4,'[1]INTERNAL PARAMETERS-1'!$B$5:$J$44,5,FALSE)*VLOOKUP(ESCYLD2!J$4,'[1]INTERNAL PARAMETERS-1'!$B$5:$J$44,7,FALSE)*ESCYLD2!$F37 + ESCYLD1!J37*(1-VLOOKUP(ESCYLD2!J$4,'[1]INTERNAL PARAMETERS-1'!$B$5:$J$44,5,FALSE))*VLOOKUP(ESCYLD2!J$4,'[1]INTERNAL PARAMETERS-1'!$B$5:$J$44,9,FALSE)*ESCYLD2!$F37</f>
        <v>0</v>
      </c>
      <c r="K37" s="52">
        <f>ESCYLD1!K37*VLOOKUP(ESCYLD2!K$4,'[1]INTERNAL PARAMETERS-1'!$B$5:$J$44,5,FALSE)*VLOOKUP(ESCYLD2!K$4,'[1]INTERNAL PARAMETERS-1'!$B$5:$J$44,7,FALSE)*ESCYLD2!$F37 + ESCYLD1!K37*(1-VLOOKUP(ESCYLD2!K$4,'[1]INTERNAL PARAMETERS-1'!$B$5:$J$44,5,FALSE))*VLOOKUP(ESCYLD2!K$4,'[1]INTERNAL PARAMETERS-1'!$B$5:$J$44,9,FALSE)*ESCYLD2!$F37</f>
        <v>0</v>
      </c>
      <c r="L37" s="52">
        <f>ESCYLD1!L37*VLOOKUP(ESCYLD2!L$4,'[1]INTERNAL PARAMETERS-1'!$B$5:$J$44,5,FALSE)*VLOOKUP(ESCYLD2!L$4,'[1]INTERNAL PARAMETERS-1'!$B$5:$J$44,7,FALSE)*ESCYLD2!$F37 + ESCYLD1!L37*(1-VLOOKUP(ESCYLD2!L$4,'[1]INTERNAL PARAMETERS-1'!$B$5:$J$44,5,FALSE))*VLOOKUP(ESCYLD2!L$4,'[1]INTERNAL PARAMETERS-1'!$B$5:$J$44,9,FALSE)*ESCYLD2!$F37</f>
        <v>0</v>
      </c>
      <c r="M37" s="52">
        <f>ESCYLD1!M37*VLOOKUP(ESCYLD2!M$4,'[1]INTERNAL PARAMETERS-1'!$B$5:$J$44,5,FALSE)*VLOOKUP(ESCYLD2!M$4,'[1]INTERNAL PARAMETERS-1'!$B$5:$J$44,7,FALSE)*ESCYLD2!$F37 + ESCYLD1!M37*(1-VLOOKUP(ESCYLD2!M$4,'[1]INTERNAL PARAMETERS-1'!$B$5:$J$44,5,FALSE))*VLOOKUP(ESCYLD2!M$4,'[1]INTERNAL PARAMETERS-1'!$B$5:$J$44,9,FALSE)*ESCYLD2!$F37</f>
        <v>11.660390277755385</v>
      </c>
      <c r="N37" s="52">
        <f>ESCYLD1!N37*VLOOKUP(ESCYLD2!N$4,'[1]INTERNAL PARAMETERS-1'!$B$5:$J$44,5,FALSE)*VLOOKUP(ESCYLD2!N$4,'[1]INTERNAL PARAMETERS-1'!$B$5:$J$44,7,FALSE)*ESCYLD2!$F37 + ESCYLD1!N37*(1-VLOOKUP(ESCYLD2!N$4,'[1]INTERNAL PARAMETERS-1'!$B$5:$J$44,5,FALSE))*VLOOKUP(ESCYLD2!N$4,'[1]INTERNAL PARAMETERS-1'!$B$5:$J$44,9,FALSE)*ESCYLD2!$F37</f>
        <v>0.2278201175547136</v>
      </c>
      <c r="O37" s="52">
        <f>ESCYLD1!O37*VLOOKUP(ESCYLD2!O$4,'[1]INTERNAL PARAMETERS-1'!$B$5:$J$44,5,FALSE)*VLOOKUP(ESCYLD2!O$4,'[1]INTERNAL PARAMETERS-1'!$B$5:$J$44,7,FALSE)*ESCYLD2!$F37 + ESCYLD1!O37*(1-VLOOKUP(ESCYLD2!O$4,'[1]INTERNAL PARAMETERS-1'!$B$5:$J$44,5,FALSE))*VLOOKUP(ESCYLD2!O$4,'[1]INTERNAL PARAMETERS-1'!$B$5:$J$44,9,FALSE)*ESCYLD2!$F37</f>
        <v>0</v>
      </c>
      <c r="P37" s="52">
        <f>ESCYLD1!P37*VLOOKUP(ESCYLD2!P$4,'[1]INTERNAL PARAMETERS-1'!$B$5:$J$44,5,FALSE)*VLOOKUP(ESCYLD2!P$4,'[1]INTERNAL PARAMETERS-1'!$B$5:$J$44,7,FALSE)*ESCYLD2!$F37 + ESCYLD1!P37*(1-VLOOKUP(ESCYLD2!P$4,'[1]INTERNAL PARAMETERS-1'!$B$5:$J$44,5,FALSE))*VLOOKUP(ESCYLD2!P$4,'[1]INTERNAL PARAMETERS-1'!$B$5:$J$44,9,FALSE)*ESCYLD2!$F37</f>
        <v>0</v>
      </c>
      <c r="Q37" s="52">
        <f>ESCYLD1!Q37*VLOOKUP(ESCYLD2!Q$4,'[1]INTERNAL PARAMETERS-1'!$B$5:$J$44,5,FALSE)*VLOOKUP(ESCYLD2!Q$4,'[1]INTERNAL PARAMETERS-1'!$B$5:$J$44,7,FALSE)*ESCYLD2!$F37 + ESCYLD1!Q37*(1-VLOOKUP(ESCYLD2!Q$4,'[1]INTERNAL PARAMETERS-1'!$B$5:$J$44,5,FALSE))*VLOOKUP(ESCYLD2!Q$4,'[1]INTERNAL PARAMETERS-1'!$B$5:$J$44,9,FALSE)*ESCYLD2!$F37</f>
        <v>0</v>
      </c>
      <c r="R37" s="52">
        <f>ESCYLD1!R37*VLOOKUP(ESCYLD2!R$4,'[1]INTERNAL PARAMETERS-1'!$B$5:$J$44,5,FALSE)*VLOOKUP(ESCYLD2!R$4,'[1]INTERNAL PARAMETERS-1'!$B$5:$J$44,7,FALSE)*ESCYLD2!$F37 + ESCYLD1!R37*(1-VLOOKUP(ESCYLD2!R$4,'[1]INTERNAL PARAMETERS-1'!$B$5:$J$44,5,FALSE))*VLOOKUP(ESCYLD2!R$4,'[1]INTERNAL PARAMETERS-1'!$B$5:$J$44,9,FALSE)*ESCYLD2!$F37</f>
        <v>0</v>
      </c>
      <c r="S37" s="52">
        <f>ESCYLD1!S37*VLOOKUP(ESCYLD2!S$4,'[1]INTERNAL PARAMETERS-1'!$B$5:$J$44,5,FALSE)*VLOOKUP(ESCYLD2!S$4,'[1]INTERNAL PARAMETERS-1'!$B$5:$J$44,7,FALSE)*ESCYLD2!$F37 + ESCYLD1!S37*(1-VLOOKUP(ESCYLD2!S$4,'[1]INTERNAL PARAMETERS-1'!$B$5:$J$44,5,FALSE))*VLOOKUP(ESCYLD2!S$4,'[1]INTERNAL PARAMETERS-1'!$B$5:$J$44,9,FALSE)*ESCYLD2!$F37</f>
        <v>5.6035633175603623</v>
      </c>
      <c r="T37" s="52">
        <f>ESCYLD1!T37*VLOOKUP(ESCYLD2!T$4,'[1]INTERNAL PARAMETERS-1'!$B$5:$J$44,5,FALSE)*VLOOKUP(ESCYLD2!T$4,'[1]INTERNAL PARAMETERS-1'!$B$5:$J$44,7,FALSE)*ESCYLD2!$F37 + ESCYLD1!T37*(1-VLOOKUP(ESCYLD2!T$4,'[1]INTERNAL PARAMETERS-1'!$B$5:$J$44,5,FALSE))*VLOOKUP(ESCYLD2!T$4,'[1]INTERNAL PARAMETERS-1'!$B$5:$J$44,9,FALSE)*ESCYLD2!$F37</f>
        <v>0.95927047716695912</v>
      </c>
      <c r="U37" s="52">
        <f>ESCYLD1!U37*VLOOKUP(ESCYLD2!U$4,'[1]INTERNAL PARAMETERS-1'!$B$5:$J$44,5,FALSE)*VLOOKUP(ESCYLD2!U$4,'[1]INTERNAL PARAMETERS-1'!$B$5:$J$44,7,FALSE)*ESCYLD2!$F37 + ESCYLD1!U37*(1-VLOOKUP(ESCYLD2!U$4,'[1]INTERNAL PARAMETERS-1'!$B$5:$J$44,5,FALSE))*VLOOKUP(ESCYLD2!U$4,'[1]INTERNAL PARAMETERS-1'!$B$5:$J$44,9,FALSE)*ESCYLD2!$F37</f>
        <v>0.54195789370790681</v>
      </c>
      <c r="V37" s="52">
        <f>ESCYLD1!V37*VLOOKUP(ESCYLD2!V$4,'[1]INTERNAL PARAMETERS-1'!$B$5:$J$44,5,FALSE)*VLOOKUP(ESCYLD2!V$4,'[1]INTERNAL PARAMETERS-1'!$B$5:$J$44,7,FALSE)*ESCYLD2!$F37 + ESCYLD1!V37*(1-VLOOKUP(ESCYLD2!V$4,'[1]INTERNAL PARAMETERS-1'!$B$5:$J$44,5,FALSE))*VLOOKUP(ESCYLD2!V$4,'[1]INTERNAL PARAMETERS-1'!$B$5:$J$44,9,FALSE)*ESCYLD2!$F37</f>
        <v>5.789028102759052</v>
      </c>
      <c r="W37" s="52">
        <f>ESCYLD1!W37*VLOOKUP(ESCYLD2!W$4,'[1]INTERNAL PARAMETERS-1'!$B$5:$J$44,5,FALSE)*VLOOKUP(ESCYLD2!W$4,'[1]INTERNAL PARAMETERS-1'!$B$5:$J$44,7,FALSE)*ESCYLD2!$F37 + ESCYLD1!W37*(1-VLOOKUP(ESCYLD2!W$4,'[1]INTERNAL PARAMETERS-1'!$B$5:$J$44,5,FALSE))*VLOOKUP(ESCYLD2!W$4,'[1]INTERNAL PARAMETERS-1'!$B$5:$J$44,9,FALSE)*ESCYLD2!$F37</f>
        <v>0</v>
      </c>
      <c r="X37" s="52">
        <f>ESCYLD1!X37*VLOOKUP(ESCYLD2!X$4,'[1]INTERNAL PARAMETERS-1'!$B$5:$J$44,5,FALSE)*VLOOKUP(ESCYLD2!X$4,'[1]INTERNAL PARAMETERS-1'!$B$5:$J$44,7,FALSE)*ESCYLD2!$F37 + ESCYLD1!X37*(1-VLOOKUP(ESCYLD2!X$4,'[1]INTERNAL PARAMETERS-1'!$B$5:$J$44,5,FALSE))*VLOOKUP(ESCYLD2!X$4,'[1]INTERNAL PARAMETERS-1'!$B$5:$J$44,9,FALSE)*ESCYLD2!$F37</f>
        <v>0</v>
      </c>
      <c r="Y37" s="52">
        <f>ESCYLD1!Y37*VLOOKUP(ESCYLD2!Y$4,'[1]INTERNAL PARAMETERS-1'!$B$5:$J$44,5,FALSE)*VLOOKUP(ESCYLD2!Y$4,'[1]INTERNAL PARAMETERS-1'!$B$5:$J$44,7,FALSE)*ESCYLD2!$F37 + ESCYLD1!Y37*(1-VLOOKUP(ESCYLD2!Y$4,'[1]INTERNAL PARAMETERS-1'!$B$5:$J$44,5,FALSE))*VLOOKUP(ESCYLD2!Y$4,'[1]INTERNAL PARAMETERS-1'!$B$5:$J$44,9,FALSE)*ESCYLD2!$F37</f>
        <v>0</v>
      </c>
      <c r="Z37" s="52">
        <f>ESCYLD1!Z37*VLOOKUP(ESCYLD2!Z$4,'[1]INTERNAL PARAMETERS-1'!$B$5:$J$44,5,FALSE)*VLOOKUP(ESCYLD2!Z$4,'[1]INTERNAL PARAMETERS-1'!$B$5:$J$44,7,FALSE)*ESCYLD2!$F37 + ESCYLD1!Z37*(1-VLOOKUP(ESCYLD2!Z$4,'[1]INTERNAL PARAMETERS-1'!$B$5:$J$44,5,FALSE))*VLOOKUP(ESCYLD2!Z$4,'[1]INTERNAL PARAMETERS-1'!$B$5:$J$44,9,FALSE)*ESCYLD2!$F37</f>
        <v>0</v>
      </c>
      <c r="AA37" s="52">
        <f>ESCYLD1!AA37*VLOOKUP(ESCYLD2!AA$4,'[1]INTERNAL PARAMETERS-1'!$B$5:$J$44,5,FALSE)*VLOOKUP(ESCYLD2!AA$4,'[1]INTERNAL PARAMETERS-1'!$B$5:$J$44,7,FALSE)*ESCYLD2!$F37 + ESCYLD1!AA37*(1-VLOOKUP(ESCYLD2!AA$4,'[1]INTERNAL PARAMETERS-1'!$B$5:$J$44,5,FALSE))*VLOOKUP(ESCYLD2!AA$4,'[1]INTERNAL PARAMETERS-1'!$B$5:$J$44,9,FALSE)*ESCYLD2!$F37</f>
        <v>0</v>
      </c>
      <c r="AB37" s="52">
        <f>ESCYLD1!AB37*VLOOKUP(ESCYLD2!AB$4,'[1]INTERNAL PARAMETERS-1'!$B$5:$J$44,5,FALSE)*VLOOKUP(ESCYLD2!AB$4,'[1]INTERNAL PARAMETERS-1'!$B$5:$J$44,7,FALSE)*ESCYLD2!$F37 + ESCYLD1!AB37*(1-VLOOKUP(ESCYLD2!AB$4,'[1]INTERNAL PARAMETERS-1'!$B$5:$J$44,5,FALSE))*VLOOKUP(ESCYLD2!AB$4,'[1]INTERNAL PARAMETERS-1'!$B$5:$J$44,9,FALSE)*ESCYLD2!$F37</f>
        <v>0</v>
      </c>
      <c r="AC37" s="52">
        <f>ESCYLD1!AC37*VLOOKUP(ESCYLD2!AC$4,'[1]INTERNAL PARAMETERS-1'!$B$5:$J$44,5,FALSE)*VLOOKUP(ESCYLD2!AC$4,'[1]INTERNAL PARAMETERS-1'!$B$5:$J$44,7,FALSE)*ESCYLD2!$F37 + ESCYLD1!AC37*(1-VLOOKUP(ESCYLD2!AC$4,'[1]INTERNAL PARAMETERS-1'!$B$5:$J$44,5,FALSE))*VLOOKUP(ESCYLD2!AC$4,'[1]INTERNAL PARAMETERS-1'!$B$5:$J$44,9,FALSE)*ESCYLD2!$F37</f>
        <v>0</v>
      </c>
      <c r="AD37" s="52">
        <f>ESCYLD1!AD37*VLOOKUP(ESCYLD2!AD$4,'[1]INTERNAL PARAMETERS-1'!$B$5:$J$44,5,FALSE)*VLOOKUP(ESCYLD2!AD$4,'[1]INTERNAL PARAMETERS-1'!$B$5:$J$44,7,FALSE)*ESCYLD2!$F37 + ESCYLD1!AD37*(1-VLOOKUP(ESCYLD2!AD$4,'[1]INTERNAL PARAMETERS-1'!$B$5:$J$44,5,FALSE))*VLOOKUP(ESCYLD2!AD$4,'[1]INTERNAL PARAMETERS-1'!$B$5:$J$44,9,FALSE)*ESCYLD2!$F37</f>
        <v>0</v>
      </c>
      <c r="AE37" s="52">
        <f>ESCYLD1!AE37*VLOOKUP(ESCYLD2!AE$4,'[1]INTERNAL PARAMETERS-1'!$B$5:$J$44,5,FALSE)*VLOOKUP(ESCYLD2!AE$4,'[1]INTERNAL PARAMETERS-1'!$B$5:$J$44,7,FALSE)*ESCYLD2!$F37 + ESCYLD1!AE37*(1-VLOOKUP(ESCYLD2!AE$4,'[1]INTERNAL PARAMETERS-1'!$B$5:$J$44,5,FALSE))*VLOOKUP(ESCYLD2!AE$4,'[1]INTERNAL PARAMETERS-1'!$B$5:$J$44,9,FALSE)*ESCYLD2!$F37</f>
        <v>0</v>
      </c>
      <c r="AF37" s="52">
        <f>ESCYLD1!AF37*VLOOKUP(ESCYLD2!AF$4,'[1]INTERNAL PARAMETERS-1'!$B$5:$J$44,5,FALSE)*VLOOKUP(ESCYLD2!AF$4,'[1]INTERNAL PARAMETERS-1'!$B$5:$J$44,7,FALSE)*ESCYLD2!$F37 + ESCYLD1!AF37*(1-VLOOKUP(ESCYLD2!AF$4,'[1]INTERNAL PARAMETERS-1'!$B$5:$J$44,5,FALSE))*VLOOKUP(ESCYLD2!AF$4,'[1]INTERNAL PARAMETERS-1'!$B$5:$J$44,9,FALSE)*ESCYLD2!$F37</f>
        <v>0</v>
      </c>
      <c r="AG37" s="52">
        <f>ESCYLD1!AG37*VLOOKUP(ESCYLD2!AG$4,'[1]INTERNAL PARAMETERS-1'!$B$5:$J$44,5,FALSE)*VLOOKUP(ESCYLD2!AG$4,'[1]INTERNAL PARAMETERS-1'!$B$5:$J$44,7,FALSE)*ESCYLD2!$F37 + ESCYLD1!AG37*(1-VLOOKUP(ESCYLD2!AG$4,'[1]INTERNAL PARAMETERS-1'!$B$5:$J$44,5,FALSE))*VLOOKUP(ESCYLD2!AG$4,'[1]INTERNAL PARAMETERS-1'!$B$5:$J$44,9,FALSE)*ESCYLD2!$F37</f>
        <v>0</v>
      </c>
      <c r="AH37" s="52">
        <f>ESCYLD1!AH37*VLOOKUP(ESCYLD2!AH$4,'[1]INTERNAL PARAMETERS-1'!$B$5:$J$44,5,FALSE)*VLOOKUP(ESCYLD2!AH$4,'[1]INTERNAL PARAMETERS-1'!$B$5:$J$44,7,FALSE)*ESCYLD2!$F37 + ESCYLD1!AH37*(1-VLOOKUP(ESCYLD2!AH$4,'[1]INTERNAL PARAMETERS-1'!$B$5:$J$44,5,FALSE))*VLOOKUP(ESCYLD2!AH$4,'[1]INTERNAL PARAMETERS-1'!$B$5:$J$44,9,FALSE)*ESCYLD2!$F37</f>
        <v>0</v>
      </c>
      <c r="AI37" s="52">
        <f>ESCYLD1!AI37*VLOOKUP(ESCYLD2!AI$4,'[1]INTERNAL PARAMETERS-1'!$B$5:$J$44,5,FALSE)*VLOOKUP(ESCYLD2!AI$4,'[1]INTERNAL PARAMETERS-1'!$B$5:$J$44,7,FALSE)*ESCYLD2!$F37 + ESCYLD1!AI37*(1-VLOOKUP(ESCYLD2!AI$4,'[1]INTERNAL PARAMETERS-1'!$B$5:$J$44,5,FALSE))*VLOOKUP(ESCYLD2!AI$4,'[1]INTERNAL PARAMETERS-1'!$B$5:$J$44,9,FALSE)*ESCYLD2!$F37</f>
        <v>3.9962982442850785E-2</v>
      </c>
      <c r="AJ37" s="52">
        <f>ESCYLD1!AJ37*VLOOKUP(ESCYLD2!AJ$4,'[1]INTERNAL PARAMETERS-1'!$B$5:$J$44,5,FALSE)*VLOOKUP(ESCYLD2!AJ$4,'[1]INTERNAL PARAMETERS-1'!$B$5:$J$44,7,FALSE)*ESCYLD2!$F37 + ESCYLD1!AJ37*(1-VLOOKUP(ESCYLD2!AJ$4,'[1]INTERNAL PARAMETERS-1'!$B$5:$J$44,5,FALSE))*VLOOKUP(ESCYLD2!AJ$4,'[1]INTERNAL PARAMETERS-1'!$B$5:$J$44,9,FALSE)*ESCYLD2!$F37</f>
        <v>0.62352581015852337</v>
      </c>
      <c r="AK37" s="52">
        <f>ESCYLD1!AK37*VLOOKUP(ESCYLD2!AK$4,'[1]INTERNAL PARAMETERS-1'!$B$5:$J$44,5,FALSE)*VLOOKUP(ESCYLD2!AK$4,'[1]INTERNAL PARAMETERS-1'!$B$5:$J$44,7,FALSE)*ESCYLD2!$F37 + ESCYLD1!AK37*(1-VLOOKUP(ESCYLD2!AK$4,'[1]INTERNAL PARAMETERS-1'!$B$5:$J$44,5,FALSE))*VLOOKUP(ESCYLD2!AK$4,'[1]INTERNAL PARAMETERS-1'!$B$5:$J$44,9,FALSE)*ESCYLD2!$F37</f>
        <v>0</v>
      </c>
      <c r="AL37" s="52">
        <f>ESCYLD1!AL37*VLOOKUP(ESCYLD2!AL$4,'[1]INTERNAL PARAMETERS-1'!$B$5:$J$44,5,FALSE)*VLOOKUP(ESCYLD2!AL$4,'[1]INTERNAL PARAMETERS-1'!$B$5:$J$44,7,FALSE)*ESCYLD2!$F37 + ESCYLD1!AL37*(1-VLOOKUP(ESCYLD2!AL$4,'[1]INTERNAL PARAMETERS-1'!$B$5:$J$44,5,FALSE))*VLOOKUP(ESCYLD2!AL$4,'[1]INTERNAL PARAMETERS-1'!$B$5:$J$44,9,FALSE)*ESCYLD2!$F37</f>
        <v>0</v>
      </c>
      <c r="AM37" s="52">
        <f>ESCYLD1!AM37*VLOOKUP(ESCYLD2!AM$4,'[1]INTERNAL PARAMETERS-1'!$B$5:$J$44,5,FALSE)*VLOOKUP(ESCYLD2!AM$4,'[1]INTERNAL PARAMETERS-1'!$B$5:$J$44,7,FALSE)*ESCYLD2!$F37 + ESCYLD1!AM37*(1-VLOOKUP(ESCYLD2!AM$4,'[1]INTERNAL PARAMETERS-1'!$B$5:$J$44,5,FALSE))*VLOOKUP(ESCYLD2!AM$4,'[1]INTERNAL PARAMETERS-1'!$B$5:$J$44,9,FALSE)*ESCYLD2!$F37</f>
        <v>0</v>
      </c>
      <c r="AN37" s="52">
        <f>ESCYLD1!AN37*VLOOKUP(ESCYLD2!AN$4,'[1]INTERNAL PARAMETERS-1'!$B$5:$J$44,5,FALSE)*VLOOKUP(ESCYLD2!AN$4,'[1]INTERNAL PARAMETERS-1'!$B$5:$J$44,7,FALSE)*ESCYLD2!$F37 + ESCYLD1!AN37*(1-VLOOKUP(ESCYLD2!AN$4,'[1]INTERNAL PARAMETERS-1'!$B$5:$J$44,5,FALSE))*VLOOKUP(ESCYLD2!AN$4,'[1]INTERNAL PARAMETERS-1'!$B$5:$J$44,9,FALSE)*ESCYLD2!$F37</f>
        <v>0</v>
      </c>
      <c r="AO37" s="52">
        <f>ESCYLD1!AO37*VLOOKUP(ESCYLD2!AO$4,'[1]INTERNAL PARAMETERS-1'!$B$5:$J$44,5,FALSE)*VLOOKUP(ESCYLD2!AO$4,'[1]INTERNAL PARAMETERS-1'!$B$5:$J$44,7,FALSE)*ESCYLD2!$F37 + ESCYLD1!AO37*(1-VLOOKUP(ESCYLD2!AO$4,'[1]INTERNAL PARAMETERS-1'!$B$5:$J$44,5,FALSE))*VLOOKUP(ESCYLD2!AO$4,'[1]INTERNAL PARAMETERS-1'!$B$5:$J$44,9,FALSE)*ESCYLD2!$F37</f>
        <v>0</v>
      </c>
      <c r="AP37" s="52">
        <f>ESCYLD1!AP37*VLOOKUP(ESCYLD2!AP$4,'[1]INTERNAL PARAMETERS-1'!$B$5:$J$44,5,FALSE)*VLOOKUP(ESCYLD2!AP$4,'[1]INTERNAL PARAMETERS-1'!$B$5:$J$44,7,FALSE)*ESCYLD2!$F37 + ESCYLD1!AP37*(1-VLOOKUP(ESCYLD2!AP$4,'[1]INTERNAL PARAMETERS-1'!$B$5:$J$44,5,FALSE))*VLOOKUP(ESCYLD2!AP$4,'[1]INTERNAL PARAMETERS-1'!$B$5:$J$44,9,FALSE)*ESCYLD2!$F37</f>
        <v>0</v>
      </c>
      <c r="AQ37" s="52">
        <f>ESCYLD1!AQ37*VLOOKUP(ESCYLD2!AQ$4,'[1]INTERNAL PARAMETERS-1'!$B$5:$J$44,5,FALSE)*VLOOKUP(ESCYLD2!AQ$4,'[1]INTERNAL PARAMETERS-1'!$B$5:$J$44,7,FALSE)*ESCYLD2!$F37 + ESCYLD1!AQ37*(1-VLOOKUP(ESCYLD2!AQ$4,'[1]INTERNAL PARAMETERS-1'!$B$5:$J$44,5,FALSE))*VLOOKUP(ESCYLD2!AQ$4,'[1]INTERNAL PARAMETERS-1'!$B$5:$J$44,9,FALSE)*ESCYLD2!$F37</f>
        <v>0</v>
      </c>
      <c r="AR37" s="52">
        <f>ESCYLD1!AR37*VLOOKUP(ESCYLD2!AR$4,'[1]INTERNAL PARAMETERS-1'!$B$5:$J$44,5,FALSE)*VLOOKUP(ESCYLD2!AR$4,'[1]INTERNAL PARAMETERS-1'!$B$5:$J$44,7,FALSE)*ESCYLD2!$F37 + ESCYLD1!AR37*(1-VLOOKUP(ESCYLD2!AR$4,'[1]INTERNAL PARAMETERS-1'!$B$5:$J$44,5,FALSE))*VLOOKUP(ESCYLD2!AR$4,'[1]INTERNAL PARAMETERS-1'!$B$5:$J$44,9,FALSE)*ESCYLD2!$F37</f>
        <v>0</v>
      </c>
      <c r="AS37" s="52">
        <f>ESCYLD1!AS37*VLOOKUP(ESCYLD2!AS$4,'[1]INTERNAL PARAMETERS-1'!$B$5:$J$44,5,FALSE)*VLOOKUP(ESCYLD2!AS$4,'[1]INTERNAL PARAMETERS-1'!$B$5:$J$44,7,FALSE)*ESCYLD2!$F37 + ESCYLD1!AS37*(1-VLOOKUP(ESCYLD2!AS$4,'[1]INTERNAL PARAMETERS-1'!$B$5:$J$44,5,FALSE))*VLOOKUP(ESCYLD2!AS$4,'[1]INTERNAL PARAMETERS-1'!$B$5:$J$44,9,FALSE)*ESCYLD2!$F37</f>
        <v>0</v>
      </c>
      <c r="AT37" s="51">
        <f>ESCYLD1!AT37*VLOOKUP(ESCYLD2!AT$4,'[1]INTERNAL PARAMETERS-1'!$B$5:$J$44,5,FALSE)*VLOOKUP(ESCYLD2!AT$4,'[1]INTERNAL PARAMETERS-1'!$B$5:$J$44,7,FALSE)*ESCYLD2!$F37 + ESCYLD1!AT37*(1-VLOOKUP(ESCYLD2!AT$4,'[1]INTERNAL PARAMETERS-1'!$B$5:$J$44,5,FALSE))*VLOOKUP(ESCYLD2!AT$4,'[1]INTERNAL PARAMETERS-1'!$B$5:$J$44,9,FALSE)*ESCYLD2!$F37</f>
        <v>0</v>
      </c>
      <c r="AU37" s="53">
        <f>ESCYLD1!AU37*VLOOKUP(ESCYLD2!AU$4,'[1]INTERNAL PARAMETERS-1'!$B$5:$J$44,5,FALSE)*VLOOKUP(ESCYLD2!AU$4,'[1]INTERNAL PARAMETERS-1'!$B$5:$J$44,6,FALSE)*VLOOKUP(ESCYLD2!AU$4,'[1]INTERNAL PARAMETERS-1'!$B$5:$J$44,3,FALSE) + ESCYLD1!AU37*(1-VLOOKUP(ESCYLD2!AU$4,'[1]INTERNAL PARAMETERS-1'!$B$5:$J$44,5,FALSE))*VLOOKUP(ESCYLD2!AU$4,'[1]INTERNAL PARAMETERS-1'!$B$5:$J$44,8,FALSE)*VLOOKUP(ESCYLD2!AU$4,'[1]INTERNAL PARAMETERS-1'!$B$5:$J$44,3,FALSE)</f>
        <v>0</v>
      </c>
      <c r="AV37" s="52">
        <f>ESCYLD1!AV37*VLOOKUP(ESCYLD2!AV$4,'[1]INTERNAL PARAMETERS-1'!$B$5:$J$44,5,FALSE)*VLOOKUP(ESCYLD2!AV$4,'[1]INTERNAL PARAMETERS-1'!$B$5:$J$44,6,FALSE)*VLOOKUP(ESCYLD2!AV$4,'[1]INTERNAL PARAMETERS-1'!$B$5:$J$44,3,FALSE) + ESCYLD1!AV37*(1-VLOOKUP(ESCYLD2!AV$4,'[1]INTERNAL PARAMETERS-1'!$B$5:$J$44,5,FALSE))*VLOOKUP(ESCYLD2!AV$4,'[1]INTERNAL PARAMETERS-1'!$B$5:$J$44,8,FALSE)*VLOOKUP(ESCYLD2!AV$4,'[1]INTERNAL PARAMETERS-1'!$B$5:$J$44,3,FALSE)</f>
        <v>0</v>
      </c>
      <c r="AW37" s="52">
        <f>ESCYLD1!AW37*VLOOKUP(ESCYLD2!AW$4,'[1]INTERNAL PARAMETERS-1'!$B$5:$J$44,5,FALSE)*VLOOKUP(ESCYLD2!AW$4,'[1]INTERNAL PARAMETERS-1'!$B$5:$J$44,6,FALSE)*VLOOKUP(ESCYLD2!AW$4,'[1]INTERNAL PARAMETERS-1'!$B$5:$J$44,3,FALSE) + ESCYLD1!AW37*(1-VLOOKUP(ESCYLD2!AW$4,'[1]INTERNAL PARAMETERS-1'!$B$5:$J$44,5,FALSE))*VLOOKUP(ESCYLD2!AW$4,'[1]INTERNAL PARAMETERS-1'!$B$5:$J$44,8,FALSE)*VLOOKUP(ESCYLD2!AW$4,'[1]INTERNAL PARAMETERS-1'!$B$5:$J$44,3,FALSE)</f>
        <v>3.3407187084446619</v>
      </c>
      <c r="AX37" s="52">
        <f>ESCYLD1!AX37*VLOOKUP(ESCYLD2!AX$4,'[1]INTERNAL PARAMETERS-1'!$B$5:$J$44,5,FALSE)*VLOOKUP(ESCYLD2!AX$4,'[1]INTERNAL PARAMETERS-1'!$B$5:$J$44,6,FALSE)*VLOOKUP(ESCYLD2!AX$4,'[1]INTERNAL PARAMETERS-1'!$B$5:$J$44,3,FALSE) + ESCYLD1!AX37*(1-VLOOKUP(ESCYLD2!AX$4,'[1]INTERNAL PARAMETERS-1'!$B$5:$J$44,5,FALSE))*VLOOKUP(ESCYLD2!AX$4,'[1]INTERNAL PARAMETERS-1'!$B$5:$J$44,8,FALSE)*VLOOKUP(ESCYLD2!AX$4,'[1]INTERNAL PARAMETERS-1'!$B$5:$J$44,3,FALSE)</f>
        <v>0</v>
      </c>
      <c r="AY37" s="52">
        <f>ESCYLD1!AY37*VLOOKUP(ESCYLD2!AY$4,'[1]INTERNAL PARAMETERS-1'!$B$5:$J$44,5,FALSE)*VLOOKUP(ESCYLD2!AY$4,'[1]INTERNAL PARAMETERS-1'!$B$5:$J$44,6,FALSE)*VLOOKUP(ESCYLD2!AY$4,'[1]INTERNAL PARAMETERS-1'!$B$5:$J$44,3,FALSE) + ESCYLD1!AY37*(1-VLOOKUP(ESCYLD2!AY$4,'[1]INTERNAL PARAMETERS-1'!$B$5:$J$44,5,FALSE))*VLOOKUP(ESCYLD2!AY$4,'[1]INTERNAL PARAMETERS-1'!$B$5:$J$44,8,FALSE)*VLOOKUP(ESCYLD2!AY$4,'[1]INTERNAL PARAMETERS-1'!$B$5:$J$44,3,FALSE)</f>
        <v>0</v>
      </c>
      <c r="AZ37" s="52">
        <f>ESCYLD1!AZ37*VLOOKUP(ESCYLD2!AZ$4,'[1]INTERNAL PARAMETERS-1'!$B$5:$J$44,5,FALSE)*VLOOKUP(ESCYLD2!AZ$4,'[1]INTERNAL PARAMETERS-1'!$B$5:$J$44,6,FALSE)*VLOOKUP(ESCYLD2!AZ$4,'[1]INTERNAL PARAMETERS-1'!$B$5:$J$44,3,FALSE) + ESCYLD1!AZ37*(1-VLOOKUP(ESCYLD2!AZ$4,'[1]INTERNAL PARAMETERS-1'!$B$5:$J$44,5,FALSE))*VLOOKUP(ESCYLD2!AZ$4,'[1]INTERNAL PARAMETERS-1'!$B$5:$J$44,8,FALSE)*VLOOKUP(ESCYLD2!AZ$4,'[1]INTERNAL PARAMETERS-1'!$B$5:$J$44,3,FALSE)</f>
        <v>0</v>
      </c>
      <c r="BA37" s="52">
        <f>ESCYLD1!BA37*VLOOKUP(ESCYLD2!BA$4,'[1]INTERNAL PARAMETERS-1'!$B$5:$J$44,5,FALSE)*VLOOKUP(ESCYLD2!BA$4,'[1]INTERNAL PARAMETERS-1'!$B$5:$J$44,6,FALSE)*VLOOKUP(ESCYLD2!BA$4,'[1]INTERNAL PARAMETERS-1'!$B$5:$J$44,3,FALSE) + ESCYLD1!BA37*(1-VLOOKUP(ESCYLD2!BA$4,'[1]INTERNAL PARAMETERS-1'!$B$5:$J$44,5,FALSE))*VLOOKUP(ESCYLD2!BA$4,'[1]INTERNAL PARAMETERS-1'!$B$5:$J$44,8,FALSE)*VLOOKUP(ESCYLD2!BA$4,'[1]INTERNAL PARAMETERS-1'!$B$5:$J$44,3,FALSE)</f>
        <v>8.1592831755956698</v>
      </c>
      <c r="BB37" s="52">
        <f>ESCYLD1!BB37*VLOOKUP(ESCYLD2!BB$4,'[1]INTERNAL PARAMETERS-1'!$B$5:$J$44,5,FALSE)*VLOOKUP(ESCYLD2!BB$4,'[1]INTERNAL PARAMETERS-1'!$B$5:$J$44,6,FALSE)*VLOOKUP(ESCYLD2!BB$4,'[1]INTERNAL PARAMETERS-1'!$B$5:$J$44,3,FALSE) + ESCYLD1!BB37*(1-VLOOKUP(ESCYLD2!BB$4,'[1]INTERNAL PARAMETERS-1'!$B$5:$J$44,5,FALSE))*VLOOKUP(ESCYLD2!BB$4,'[1]INTERNAL PARAMETERS-1'!$B$5:$J$44,8,FALSE)*VLOOKUP(ESCYLD2!BB$4,'[1]INTERNAL PARAMETERS-1'!$B$5:$J$44,3,FALSE)</f>
        <v>0.79559538085099224</v>
      </c>
      <c r="BC37" s="52">
        <f>ESCYLD1!BC37*VLOOKUP(ESCYLD2!BC$4,'[1]INTERNAL PARAMETERS-1'!$B$5:$J$44,5,FALSE)*VLOOKUP(ESCYLD2!BC$4,'[1]INTERNAL PARAMETERS-1'!$B$5:$J$44,6,FALSE)*VLOOKUP(ESCYLD2!BC$4,'[1]INTERNAL PARAMETERS-1'!$B$5:$J$44,3,FALSE) + ESCYLD1!BC37*(1-VLOOKUP(ESCYLD2!BC$4,'[1]INTERNAL PARAMETERS-1'!$B$5:$J$44,5,FALSE))*VLOOKUP(ESCYLD2!BC$4,'[1]INTERNAL PARAMETERS-1'!$B$5:$J$44,8,FALSE)*VLOOKUP(ESCYLD2!BC$4,'[1]INTERNAL PARAMETERS-1'!$B$5:$J$44,3,FALSE)</f>
        <v>1.914909290955173</v>
      </c>
      <c r="BD37" s="52">
        <f>ESCYLD1!BD37*VLOOKUP(ESCYLD2!BD$4,'[1]INTERNAL PARAMETERS-1'!$B$5:$J$44,5,FALSE)*VLOOKUP(ESCYLD2!BD$4,'[1]INTERNAL PARAMETERS-1'!$B$5:$J$44,6,FALSE)*VLOOKUP(ESCYLD2!BD$4,'[1]INTERNAL PARAMETERS-1'!$B$5:$J$44,3,FALSE) + ESCYLD1!BD37*(1-VLOOKUP(ESCYLD2!BD$4,'[1]INTERNAL PARAMETERS-1'!$B$5:$J$44,5,FALSE))*VLOOKUP(ESCYLD2!BD$4,'[1]INTERNAL PARAMETERS-1'!$B$5:$J$44,8,FALSE)*VLOOKUP(ESCYLD2!BD$4,'[1]INTERNAL PARAMETERS-1'!$B$5:$J$44,3,FALSE)</f>
        <v>0.36368399865277945</v>
      </c>
      <c r="BE37" s="52">
        <f>ESCYLD1!BE37*VLOOKUP(ESCYLD2!BE$4,'[1]INTERNAL PARAMETERS-1'!$B$5:$J$44,5,FALSE)*VLOOKUP(ESCYLD2!BE$4,'[1]INTERNAL PARAMETERS-1'!$B$5:$J$44,6,FALSE)*VLOOKUP(ESCYLD2!BE$4,'[1]INTERNAL PARAMETERS-1'!$B$5:$J$44,3,FALSE) + ESCYLD1!BE37*(1-VLOOKUP(ESCYLD2!BE$4,'[1]INTERNAL PARAMETERS-1'!$B$5:$J$44,5,FALSE))*VLOOKUP(ESCYLD2!BE$4,'[1]INTERNAL PARAMETERS-1'!$B$5:$J$44,8,FALSE)*VLOOKUP(ESCYLD2!BE$4,'[1]INTERNAL PARAMETERS-1'!$B$5:$J$44,3,FALSE)</f>
        <v>3.2642911640940624</v>
      </c>
      <c r="BF37" s="52">
        <f>ESCYLD1!BF37*VLOOKUP(ESCYLD2!BF$4,'[1]INTERNAL PARAMETERS-1'!$B$5:$J$44,5,FALSE)*VLOOKUP(ESCYLD2!BF$4,'[1]INTERNAL PARAMETERS-1'!$B$5:$J$44,6,FALSE)*VLOOKUP(ESCYLD2!BF$4,'[1]INTERNAL PARAMETERS-1'!$B$5:$J$44,3,FALSE) + ESCYLD1!BF37*(1-VLOOKUP(ESCYLD2!BF$4,'[1]INTERNAL PARAMETERS-1'!$B$5:$J$44,5,FALSE))*VLOOKUP(ESCYLD2!BF$4,'[1]INTERNAL PARAMETERS-1'!$B$5:$J$44,8,FALSE)*VLOOKUP(ESCYLD2!BF$4,'[1]INTERNAL PARAMETERS-1'!$B$5:$J$44,3,FALSE)</f>
        <v>0</v>
      </c>
      <c r="BG37" s="52">
        <f>ESCYLD1!BG37*VLOOKUP(ESCYLD2!BG$4,'[1]INTERNAL PARAMETERS-1'!$B$5:$J$44,5,FALSE)*VLOOKUP(ESCYLD2!BG$4,'[1]INTERNAL PARAMETERS-1'!$B$5:$J$44,6,FALSE)*VLOOKUP(ESCYLD2!BG$4,'[1]INTERNAL PARAMETERS-1'!$B$5:$J$44,3,FALSE) + ESCYLD1!BG37*(1-VLOOKUP(ESCYLD2!BG$4,'[1]INTERNAL PARAMETERS-1'!$B$5:$J$44,5,FALSE))*VLOOKUP(ESCYLD2!BG$4,'[1]INTERNAL PARAMETERS-1'!$B$5:$J$44,8,FALSE)*VLOOKUP(ESCYLD2!BG$4,'[1]INTERNAL PARAMETERS-1'!$B$5:$J$44,3,FALSE)</f>
        <v>0.49553259922364168</v>
      </c>
      <c r="BH37" s="52">
        <f>ESCYLD1!BH37*VLOOKUP(ESCYLD2!BH$4,'[1]INTERNAL PARAMETERS-1'!$B$5:$J$44,5,FALSE)*VLOOKUP(ESCYLD2!BH$4,'[1]INTERNAL PARAMETERS-1'!$B$5:$J$44,6,FALSE)*VLOOKUP(ESCYLD2!BH$4,'[1]INTERNAL PARAMETERS-1'!$B$5:$J$44,3,FALSE) + ESCYLD1!BH37*(1-VLOOKUP(ESCYLD2!BH$4,'[1]INTERNAL PARAMETERS-1'!$B$5:$J$44,5,FALSE))*VLOOKUP(ESCYLD2!BH$4,'[1]INTERNAL PARAMETERS-1'!$B$5:$J$44,8,FALSE)*VLOOKUP(ESCYLD2!BH$4,'[1]INTERNAL PARAMETERS-1'!$B$5:$J$44,3,FALSE)</f>
        <v>1.7659465844862259E-3</v>
      </c>
      <c r="BI37" s="52">
        <f>ESCYLD1!BI37*VLOOKUP(ESCYLD2!BI$4,'[1]INTERNAL PARAMETERS-1'!$B$5:$J$44,5,FALSE)*VLOOKUP(ESCYLD2!BI$4,'[1]INTERNAL PARAMETERS-1'!$B$5:$J$44,6,FALSE)*VLOOKUP(ESCYLD2!BI$4,'[1]INTERNAL PARAMETERS-1'!$B$5:$J$44,3,FALSE) + ESCYLD1!BI37*(1-VLOOKUP(ESCYLD2!BI$4,'[1]INTERNAL PARAMETERS-1'!$B$5:$J$44,5,FALSE))*VLOOKUP(ESCYLD2!BI$4,'[1]INTERNAL PARAMETERS-1'!$B$5:$J$44,8,FALSE)*VLOOKUP(ESCYLD2!BI$4,'[1]INTERNAL PARAMETERS-1'!$B$5:$J$44,3,FALSE)</f>
        <v>0</v>
      </c>
      <c r="BJ37" s="52">
        <f>ESCYLD1!BJ37*VLOOKUP(ESCYLD2!BJ$4,'[1]INTERNAL PARAMETERS-1'!$B$5:$J$44,5,FALSE)*VLOOKUP(ESCYLD2!BJ$4,'[1]INTERNAL PARAMETERS-1'!$B$5:$J$44,6,FALSE)*VLOOKUP(ESCYLD2!BJ$4,'[1]INTERNAL PARAMETERS-1'!$B$5:$J$44,3,FALSE) + ESCYLD1!BJ37*(1-VLOOKUP(ESCYLD2!BJ$4,'[1]INTERNAL PARAMETERS-1'!$B$5:$J$44,5,FALSE))*VLOOKUP(ESCYLD2!BJ$4,'[1]INTERNAL PARAMETERS-1'!$B$5:$J$44,8,FALSE)*VLOOKUP(ESCYLD2!BJ$4,'[1]INTERNAL PARAMETERS-1'!$B$5:$J$44,3,FALSE)</f>
        <v>0.2076927617953743</v>
      </c>
      <c r="BK37" s="52">
        <f>ESCYLD1!BK37*VLOOKUP(ESCYLD2!BK$4,'[1]INTERNAL PARAMETERS-1'!$B$5:$J$44,5,FALSE)*VLOOKUP(ESCYLD2!BK$4,'[1]INTERNAL PARAMETERS-1'!$B$5:$J$44,6,FALSE)*VLOOKUP(ESCYLD2!BK$4,'[1]INTERNAL PARAMETERS-1'!$B$5:$J$44,3,FALSE) + ESCYLD1!BK37*(1-VLOOKUP(ESCYLD2!BK$4,'[1]INTERNAL PARAMETERS-1'!$B$5:$J$44,5,FALSE))*VLOOKUP(ESCYLD2!BK$4,'[1]INTERNAL PARAMETERS-1'!$B$5:$J$44,8,FALSE)*VLOOKUP(ESCYLD2!BK$4,'[1]INTERNAL PARAMETERS-1'!$B$5:$J$44,3,FALSE)</f>
        <v>0.20188635098302429</v>
      </c>
      <c r="BL37" s="52">
        <f>ESCYLD1!BL37*VLOOKUP(ESCYLD2!BL$4,'[1]INTERNAL PARAMETERS-1'!$B$5:$J$44,5,FALSE)*VLOOKUP(ESCYLD2!BL$4,'[1]INTERNAL PARAMETERS-1'!$B$5:$J$44,6,FALSE)*VLOOKUP(ESCYLD2!BL$4,'[1]INTERNAL PARAMETERS-1'!$B$5:$J$44,3,FALSE) + ESCYLD1!BL37*(1-VLOOKUP(ESCYLD2!BL$4,'[1]INTERNAL PARAMETERS-1'!$B$5:$J$44,5,FALSE))*VLOOKUP(ESCYLD2!BL$4,'[1]INTERNAL PARAMETERS-1'!$B$5:$J$44,8,FALSE)*VLOOKUP(ESCYLD2!BL$4,'[1]INTERNAL PARAMETERS-1'!$B$5:$J$44,3,FALSE)</f>
        <v>0.80808309703725334</v>
      </c>
      <c r="BM37" s="52">
        <f>ESCYLD1!BM37*VLOOKUP(ESCYLD2!BM$4,'[1]INTERNAL PARAMETERS-1'!$B$5:$J$44,5,FALSE)*VLOOKUP(ESCYLD2!BM$4,'[1]INTERNAL PARAMETERS-1'!$B$5:$J$44,6,FALSE)*VLOOKUP(ESCYLD2!BM$4,'[1]INTERNAL PARAMETERS-1'!$B$5:$J$44,3,FALSE) + ESCYLD1!BM37*(1-VLOOKUP(ESCYLD2!BM$4,'[1]INTERNAL PARAMETERS-1'!$B$5:$J$44,5,FALSE))*VLOOKUP(ESCYLD2!BM$4,'[1]INTERNAL PARAMETERS-1'!$B$5:$J$44,8,FALSE)*VLOOKUP(ESCYLD2!BM$4,'[1]INTERNAL PARAMETERS-1'!$B$5:$J$44,3,FALSE)</f>
        <v>0.56137986071299428</v>
      </c>
      <c r="BN37" s="52">
        <f>ESCYLD1!BN37*VLOOKUP(ESCYLD2!BN$4,'[1]INTERNAL PARAMETERS-1'!$B$5:$J$44,5,FALSE)*VLOOKUP(ESCYLD2!BN$4,'[1]INTERNAL PARAMETERS-1'!$B$5:$J$44,6,FALSE)*VLOOKUP(ESCYLD2!BN$4,'[1]INTERNAL PARAMETERS-1'!$B$5:$J$44,3,FALSE) + ESCYLD1!BN37*(1-VLOOKUP(ESCYLD2!BN$4,'[1]INTERNAL PARAMETERS-1'!$B$5:$J$44,5,FALSE))*VLOOKUP(ESCYLD2!BN$4,'[1]INTERNAL PARAMETERS-1'!$B$5:$J$44,8,FALSE)*VLOOKUP(ESCYLD2!BN$4,'[1]INTERNAL PARAMETERS-1'!$B$5:$J$44,3,FALSE)</f>
        <v>0.38174797519577536</v>
      </c>
      <c r="BO37" s="52">
        <f>ESCYLD1!BO37*VLOOKUP(ESCYLD2!BO$4,'[1]INTERNAL PARAMETERS-1'!$B$5:$J$44,5,FALSE)*VLOOKUP(ESCYLD2!BO$4,'[1]INTERNAL PARAMETERS-1'!$B$5:$J$44,6,FALSE)*VLOOKUP(ESCYLD2!BO$4,'[1]INTERNAL PARAMETERS-1'!$B$5:$J$44,3,FALSE) + ESCYLD1!BO37*(1-VLOOKUP(ESCYLD2!BO$4,'[1]INTERNAL PARAMETERS-1'!$B$5:$J$44,5,FALSE))*VLOOKUP(ESCYLD2!BO$4,'[1]INTERNAL PARAMETERS-1'!$B$5:$J$44,8,FALSE)*VLOOKUP(ESCYLD2!BO$4,'[1]INTERNAL PARAMETERS-1'!$B$5:$J$44,3,FALSE)</f>
        <v>0.28305177200607884</v>
      </c>
      <c r="BP37" s="52">
        <f>ESCYLD1!BP37*VLOOKUP(ESCYLD2!BP$4,'[1]INTERNAL PARAMETERS-1'!$B$5:$J$44,5,FALSE)*VLOOKUP(ESCYLD2!BP$4,'[1]INTERNAL PARAMETERS-1'!$B$5:$J$44,6,FALSE)*VLOOKUP(ESCYLD2!BP$4,'[1]INTERNAL PARAMETERS-1'!$B$5:$J$44,3,FALSE) + ESCYLD1!BP37*(1-VLOOKUP(ESCYLD2!BP$4,'[1]INTERNAL PARAMETERS-1'!$B$5:$J$44,5,FALSE))*VLOOKUP(ESCYLD2!BP$4,'[1]INTERNAL PARAMETERS-1'!$B$5:$J$44,8,FALSE)*VLOOKUP(ESCYLD2!BP$4,'[1]INTERNAL PARAMETERS-1'!$B$5:$J$44,3,FALSE)</f>
        <v>8.9345747137575815E-3</v>
      </c>
      <c r="BQ37" s="52">
        <f>ESCYLD1!BQ37*VLOOKUP(ESCYLD2!BQ$4,'[1]INTERNAL PARAMETERS-1'!$B$5:$J$44,5,FALSE)*VLOOKUP(ESCYLD2!BQ$4,'[1]INTERNAL PARAMETERS-1'!$B$5:$J$44,6,FALSE)*VLOOKUP(ESCYLD2!BQ$4,'[1]INTERNAL PARAMETERS-1'!$B$5:$J$44,3,FALSE) + ESCYLD1!BQ37*(1-VLOOKUP(ESCYLD2!BQ$4,'[1]INTERNAL PARAMETERS-1'!$B$5:$J$44,5,FALSE))*VLOOKUP(ESCYLD2!BQ$4,'[1]INTERNAL PARAMETERS-1'!$B$5:$J$44,8,FALSE)*VLOOKUP(ESCYLD2!BQ$4,'[1]INTERNAL PARAMETERS-1'!$B$5:$J$44,3,FALSE)</f>
        <v>1.1819354893403158</v>
      </c>
      <c r="BR37" s="52">
        <f>ESCYLD1!BR37*VLOOKUP(ESCYLD2!BR$4,'[1]INTERNAL PARAMETERS-1'!$B$5:$J$44,5,FALSE)*VLOOKUP(ESCYLD2!BR$4,'[1]INTERNAL PARAMETERS-1'!$B$5:$J$44,6,FALSE)*VLOOKUP(ESCYLD2!BR$4,'[1]INTERNAL PARAMETERS-1'!$B$5:$J$44,3,FALSE) + ESCYLD1!BR37*(1-VLOOKUP(ESCYLD2!BR$4,'[1]INTERNAL PARAMETERS-1'!$B$5:$J$44,5,FALSE))*VLOOKUP(ESCYLD2!BR$4,'[1]INTERNAL PARAMETERS-1'!$B$5:$J$44,8,FALSE)*VLOOKUP(ESCYLD2!BR$4,'[1]INTERNAL PARAMETERS-1'!$B$5:$J$44,3,FALSE)</f>
        <v>2.8611391104337216E-2</v>
      </c>
      <c r="BS37" s="52">
        <f>ESCYLD1!BS37*VLOOKUP(ESCYLD2!BS$4,'[1]INTERNAL PARAMETERS-1'!$B$5:$J$44,5,FALSE)*VLOOKUP(ESCYLD2!BS$4,'[1]INTERNAL PARAMETERS-1'!$B$5:$J$44,6,FALSE)*VLOOKUP(ESCYLD2!BS$4,'[1]INTERNAL PARAMETERS-1'!$B$5:$J$44,3,FALSE) + ESCYLD1!BS37*(1-VLOOKUP(ESCYLD2!BS$4,'[1]INTERNAL PARAMETERS-1'!$B$5:$J$44,5,FALSE))*VLOOKUP(ESCYLD2!BS$4,'[1]INTERNAL PARAMETERS-1'!$B$5:$J$44,8,FALSE)*VLOOKUP(ESCYLD2!BS$4,'[1]INTERNAL PARAMETERS-1'!$B$5:$J$44,3,FALSE)</f>
        <v>2.9263297922566657E-3</v>
      </c>
      <c r="BT37" s="52">
        <f>ESCYLD1!BT37*VLOOKUP(ESCYLD2!BT$4,'[1]INTERNAL PARAMETERS-1'!$B$5:$J$44,5,FALSE)*VLOOKUP(ESCYLD2!BT$4,'[1]INTERNAL PARAMETERS-1'!$B$5:$J$44,6,FALSE)*VLOOKUP(ESCYLD2!BT$4,'[1]INTERNAL PARAMETERS-1'!$B$5:$J$44,3,FALSE) + ESCYLD1!BT37*(1-VLOOKUP(ESCYLD2!BT$4,'[1]INTERNAL PARAMETERS-1'!$B$5:$J$44,5,FALSE))*VLOOKUP(ESCYLD2!BT$4,'[1]INTERNAL PARAMETERS-1'!$B$5:$J$44,8,FALSE)*VLOOKUP(ESCYLD2!BT$4,'[1]INTERNAL PARAMETERS-1'!$B$5:$J$44,3,FALSE)</f>
        <v>0</v>
      </c>
      <c r="BU37" s="52">
        <f>ESCYLD1!BU37*VLOOKUP(ESCYLD2!BU$4,'[1]INTERNAL PARAMETERS-1'!$B$5:$J$44,5,FALSE)*VLOOKUP(ESCYLD2!BU$4,'[1]INTERNAL PARAMETERS-1'!$B$5:$J$44,6,FALSE)*VLOOKUP(ESCYLD2!BU$4,'[1]INTERNAL PARAMETERS-1'!$B$5:$J$44,3,FALSE) + ESCYLD1!BU37*(1-VLOOKUP(ESCYLD2!BU$4,'[1]INTERNAL PARAMETERS-1'!$B$5:$J$44,5,FALSE))*VLOOKUP(ESCYLD2!BU$4,'[1]INTERNAL PARAMETERS-1'!$B$5:$J$44,8,FALSE)*VLOOKUP(ESCYLD2!BU$4,'[1]INTERNAL PARAMETERS-1'!$B$5:$J$44,3,FALSE)</f>
        <v>0</v>
      </c>
      <c r="BV37" s="52">
        <f>ESCYLD1!BV37*VLOOKUP(ESCYLD2!BV$4,'[1]INTERNAL PARAMETERS-1'!$B$5:$J$44,5,FALSE)*VLOOKUP(ESCYLD2!BV$4,'[1]INTERNAL PARAMETERS-1'!$B$5:$J$44,6,FALSE)*VLOOKUP(ESCYLD2!BV$4,'[1]INTERNAL PARAMETERS-1'!$B$5:$J$44,3,FALSE) + ESCYLD1!BV37*(1-VLOOKUP(ESCYLD2!BV$4,'[1]INTERNAL PARAMETERS-1'!$B$5:$J$44,5,FALSE))*VLOOKUP(ESCYLD2!BV$4,'[1]INTERNAL PARAMETERS-1'!$B$5:$J$44,8,FALSE)*VLOOKUP(ESCYLD2!BV$4,'[1]INTERNAL PARAMETERS-1'!$B$5:$J$44,3,FALSE)</f>
        <v>0</v>
      </c>
      <c r="BW37" s="52">
        <f>ESCYLD1!BW37*VLOOKUP(ESCYLD2!BW$4,'[1]INTERNAL PARAMETERS-1'!$B$5:$J$44,5,FALSE)*VLOOKUP(ESCYLD2!BW$4,'[1]INTERNAL PARAMETERS-1'!$B$5:$J$44,6,FALSE)*VLOOKUP(ESCYLD2!BW$4,'[1]INTERNAL PARAMETERS-1'!$B$5:$J$44,3,FALSE) + ESCYLD1!BW37*(1-VLOOKUP(ESCYLD2!BW$4,'[1]INTERNAL PARAMETERS-1'!$B$5:$J$44,5,FALSE))*VLOOKUP(ESCYLD2!BW$4,'[1]INTERNAL PARAMETERS-1'!$B$5:$J$44,8,FALSE)*VLOOKUP(ESCYLD2!BW$4,'[1]INTERNAL PARAMETERS-1'!$B$5:$J$44,3,FALSE)</f>
        <v>0</v>
      </c>
      <c r="BX37" s="52">
        <f>ESCYLD1!BX37*VLOOKUP(ESCYLD2!BX$4,'[1]INTERNAL PARAMETERS-1'!$B$5:$J$44,5,FALSE)*VLOOKUP(ESCYLD2!BX$4,'[1]INTERNAL PARAMETERS-1'!$B$5:$J$44,6,FALSE)*VLOOKUP(ESCYLD2!BX$4,'[1]INTERNAL PARAMETERS-1'!$B$5:$J$44,3,FALSE) + ESCYLD1!BX37*(1-VLOOKUP(ESCYLD2!BX$4,'[1]INTERNAL PARAMETERS-1'!$B$5:$J$44,5,FALSE))*VLOOKUP(ESCYLD2!BX$4,'[1]INTERNAL PARAMETERS-1'!$B$5:$J$44,8,FALSE)*VLOOKUP(ESCYLD2!BX$4,'[1]INTERNAL PARAMETERS-1'!$B$5:$J$44,3,FALSE)</f>
        <v>0</v>
      </c>
      <c r="BY37" s="52">
        <f>ESCYLD1!BY37*VLOOKUP(ESCYLD2!BY$4,'[1]INTERNAL PARAMETERS-1'!$B$5:$J$44,5,FALSE)*VLOOKUP(ESCYLD2!BY$4,'[1]INTERNAL PARAMETERS-1'!$B$5:$J$44,6,FALSE)*VLOOKUP(ESCYLD2!BY$4,'[1]INTERNAL PARAMETERS-1'!$B$5:$J$44,3,FALSE) + ESCYLD1!BY37*(1-VLOOKUP(ESCYLD2!BY$4,'[1]INTERNAL PARAMETERS-1'!$B$5:$J$44,5,FALSE))*VLOOKUP(ESCYLD2!BY$4,'[1]INTERNAL PARAMETERS-1'!$B$5:$J$44,8,FALSE)*VLOOKUP(ESCYLD2!BY$4,'[1]INTERNAL PARAMETERS-1'!$B$5:$J$44,3,FALSE)</f>
        <v>0</v>
      </c>
      <c r="BZ37" s="52">
        <f>ESCYLD1!BZ37*VLOOKUP(ESCYLD2!BZ$4,'[1]INTERNAL PARAMETERS-1'!$B$5:$J$44,5,FALSE)*VLOOKUP(ESCYLD2!BZ$4,'[1]INTERNAL PARAMETERS-1'!$B$5:$J$44,6,FALSE)*VLOOKUP(ESCYLD2!BZ$4,'[1]INTERNAL PARAMETERS-1'!$B$5:$J$44,3,FALSE) + ESCYLD1!BZ37*(1-VLOOKUP(ESCYLD2!BZ$4,'[1]INTERNAL PARAMETERS-1'!$B$5:$J$44,5,FALSE))*VLOOKUP(ESCYLD2!BZ$4,'[1]INTERNAL PARAMETERS-1'!$B$5:$J$44,8,FALSE)*VLOOKUP(ESCYLD2!BZ$4,'[1]INTERNAL PARAMETERS-1'!$B$5:$J$44,3,FALSE)</f>
        <v>5.232434324403632E-4</v>
      </c>
      <c r="CA37" s="52">
        <f>ESCYLD1!CA37*VLOOKUP(ESCYLD2!CA$4,'[1]INTERNAL PARAMETERS-1'!$B$5:$J$44,5,FALSE)*VLOOKUP(ESCYLD2!CA$4,'[1]INTERNAL PARAMETERS-1'!$B$5:$J$44,6,FALSE)*VLOOKUP(ESCYLD2!CA$4,'[1]INTERNAL PARAMETERS-1'!$B$5:$J$44,3,FALSE) + ESCYLD1!CA37*(1-VLOOKUP(ESCYLD2!CA$4,'[1]INTERNAL PARAMETERS-1'!$B$5:$J$44,5,FALSE))*VLOOKUP(ESCYLD2!CA$4,'[1]INTERNAL PARAMETERS-1'!$B$5:$J$44,8,FALSE)*VLOOKUP(ESCYLD2!CA$4,'[1]INTERNAL PARAMETERS-1'!$B$5:$J$44,3,FALSE)</f>
        <v>0</v>
      </c>
      <c r="CB37" s="52">
        <f>ESCYLD1!CB37*VLOOKUP(ESCYLD2!CB$4,'[1]INTERNAL PARAMETERS-1'!$B$5:$J$44,5,FALSE)*VLOOKUP(ESCYLD2!CB$4,'[1]INTERNAL PARAMETERS-1'!$B$5:$J$44,6,FALSE)*VLOOKUP(ESCYLD2!CB$4,'[1]INTERNAL PARAMETERS-1'!$B$5:$J$44,3,FALSE) + ESCYLD1!CB37*(1-VLOOKUP(ESCYLD2!CB$4,'[1]INTERNAL PARAMETERS-1'!$B$5:$J$44,5,FALSE))*VLOOKUP(ESCYLD2!CB$4,'[1]INTERNAL PARAMETERS-1'!$B$5:$J$44,8,FALSE)*VLOOKUP(ESCYLD2!CB$4,'[1]INTERNAL PARAMETERS-1'!$B$5:$J$44,3,FALSE)</f>
        <v>0</v>
      </c>
      <c r="CC37" s="52">
        <f>ESCYLD1!CC37*VLOOKUP(ESCYLD2!CC$4,'[1]INTERNAL PARAMETERS-1'!$B$5:$J$44,5,FALSE)*VLOOKUP(ESCYLD2!CC$4,'[1]INTERNAL PARAMETERS-1'!$B$5:$J$44,6,FALSE)*VLOOKUP(ESCYLD2!CC$4,'[1]INTERNAL PARAMETERS-1'!$B$5:$J$44,3,FALSE) + ESCYLD1!CC37*(1-VLOOKUP(ESCYLD2!CC$4,'[1]INTERNAL PARAMETERS-1'!$B$5:$J$44,5,FALSE))*VLOOKUP(ESCYLD2!CC$4,'[1]INTERNAL PARAMETERS-1'!$B$5:$J$44,8,FALSE)*VLOOKUP(ESCYLD2!CC$4,'[1]INTERNAL PARAMETERS-1'!$B$5:$J$44,3,FALSE)</f>
        <v>4.2148961602741205E-3</v>
      </c>
      <c r="CD37" s="52">
        <f>ESCYLD1!CD37*VLOOKUP(ESCYLD2!CD$4,'[1]INTERNAL PARAMETERS-1'!$B$5:$J$44,5,FALSE)*VLOOKUP(ESCYLD2!CD$4,'[1]INTERNAL PARAMETERS-1'!$B$5:$J$44,6,FALSE)*VLOOKUP(ESCYLD2!CD$4,'[1]INTERNAL PARAMETERS-1'!$B$5:$J$44,3,FALSE) + ESCYLD1!CD37*(1-VLOOKUP(ESCYLD2!CD$4,'[1]INTERNAL PARAMETERS-1'!$B$5:$J$44,5,FALSE))*VLOOKUP(ESCYLD2!CD$4,'[1]INTERNAL PARAMETERS-1'!$B$5:$J$44,8,FALSE)*VLOOKUP(ESCYLD2!CD$4,'[1]INTERNAL PARAMETERS-1'!$B$5:$J$44,3,FALSE)</f>
        <v>9.1565072721658657E-3</v>
      </c>
      <c r="CE37" s="52">
        <f>ESCYLD1!CE37*VLOOKUP(ESCYLD2!CE$4,'[1]INTERNAL PARAMETERS-1'!$B$5:$J$44,5,FALSE)*VLOOKUP(ESCYLD2!CE$4,'[1]INTERNAL PARAMETERS-1'!$B$5:$J$44,6,FALSE)*VLOOKUP(ESCYLD2!CE$4,'[1]INTERNAL PARAMETERS-1'!$B$5:$J$44,3,FALSE) + ESCYLD1!CE37*(1-VLOOKUP(ESCYLD2!CE$4,'[1]INTERNAL PARAMETERS-1'!$B$5:$J$44,5,FALSE))*VLOOKUP(ESCYLD2!CE$4,'[1]INTERNAL PARAMETERS-1'!$B$5:$J$44,8,FALSE)*VLOOKUP(ESCYLD2!CE$4,'[1]INTERNAL PARAMETERS-1'!$B$5:$J$44,3,FALSE)</f>
        <v>1.8088773549911345E-2</v>
      </c>
      <c r="CF37" s="52">
        <f>ESCYLD1!CF37*VLOOKUP(ESCYLD2!CF$4,'[1]INTERNAL PARAMETERS-1'!$B$5:$J$44,5,FALSE)*VLOOKUP(ESCYLD2!CF$4,'[1]INTERNAL PARAMETERS-1'!$B$5:$J$44,6,FALSE)*VLOOKUP(ESCYLD2!CF$4,'[1]INTERNAL PARAMETERS-1'!$B$5:$J$44,3,FALSE) + ESCYLD1!CF37*(1-VLOOKUP(ESCYLD2!CF$4,'[1]INTERNAL PARAMETERS-1'!$B$5:$J$44,5,FALSE))*VLOOKUP(ESCYLD2!CF$4,'[1]INTERNAL PARAMETERS-1'!$B$5:$J$44,8,FALSE)*VLOOKUP(ESCYLD2!CF$4,'[1]INTERNAL PARAMETERS-1'!$B$5:$J$44,3,FALSE)</f>
        <v>2.9021842325702644E-2</v>
      </c>
      <c r="CG37" s="52">
        <f>ESCYLD1!CG37*VLOOKUP(ESCYLD2!CG$4,'[1]INTERNAL PARAMETERS-1'!$B$5:$J$44,5,FALSE)*VLOOKUP(ESCYLD2!CG$4,'[1]INTERNAL PARAMETERS-1'!$B$5:$J$44,6,FALSE)*VLOOKUP(ESCYLD2!CG$4,'[1]INTERNAL PARAMETERS-1'!$B$5:$J$44,3,FALSE) + ESCYLD1!CG37*(1-VLOOKUP(ESCYLD2!CG$4,'[1]INTERNAL PARAMETERS-1'!$B$5:$J$44,5,FALSE))*VLOOKUP(ESCYLD2!CG$4,'[1]INTERNAL PARAMETERS-1'!$B$5:$J$44,8,FALSE)*VLOOKUP(ESCYLD2!CG$4,'[1]INTERNAL PARAMETERS-1'!$B$5:$J$44,3,FALSE)</f>
        <v>0</v>
      </c>
      <c r="CH37" s="51">
        <f>ESCYLD1!CH37*VLOOKUP(ESCYLD2!CH$4,'[1]INTERNAL PARAMETERS-1'!$B$5:$J$44,5,FALSE)*VLOOKUP(ESCYLD2!CH$4,'[1]INTERNAL PARAMETERS-1'!$B$5:$J$44,6,FALSE)*VLOOKUP(ESCYLD2!CH$4,'[1]INTERNAL PARAMETERS-1'!$B$5:$J$44,3,FALSE) + ESCYLD1!CH37*(1-VLOOKUP(ESCYLD2!CH$4,'[1]INTERNAL PARAMETERS-1'!$B$5:$J$44,5,FALSE))*VLOOKUP(ESCYLD2!CH$4,'[1]INTERNAL PARAMETERS-1'!$B$5:$J$44,8,FALSE)*VLOOKUP(ESCYLD2!CH$4,'[1]INTERNAL PARAMETERS-1'!$B$5:$J$44,3,FALSE)</f>
        <v>0</v>
      </c>
      <c r="CJ37" s="53">
        <f t="shared" si="0"/>
        <v>117.92892564590161</v>
      </c>
      <c r="CK37" s="51">
        <f t="shared" si="1"/>
        <v>22.063035129823131</v>
      </c>
    </row>
    <row r="38" spans="2:89" x14ac:dyDescent="0.5">
      <c r="B38" s="66" t="s">
        <v>5</v>
      </c>
      <c r="C38" s="65" t="s">
        <v>72</v>
      </c>
      <c r="D38" s="65" t="s">
        <v>74</v>
      </c>
      <c r="E38" s="151">
        <f>ESC!AF38</f>
        <v>1429.0322314112582</v>
      </c>
      <c r="F38" s="64">
        <f>'[1]INTERNAL PARAMETERS-1'!M20</f>
        <v>12.89</v>
      </c>
      <c r="G38" s="53">
        <f>ESCYLD1!G38*VLOOKUP(ESCYLD2!G$4,'[1]INTERNAL PARAMETERS-1'!$B$5:$J$44,5,FALSE)*VLOOKUP(ESCYLD2!G$4,'[1]INTERNAL PARAMETERS-1'!$B$5:$J$44,7,FALSE)*ESCYLD2!$F38 + ESCYLD1!G38*(1-VLOOKUP(ESCYLD2!G$4,'[1]INTERNAL PARAMETERS-1'!$B$5:$J$44,5,FALSE))*VLOOKUP(ESCYLD2!G$4,'[1]INTERNAL PARAMETERS-1'!$B$5:$J$44,9,FALSE)*ESCYLD2!$F38</f>
        <v>19.774322024983892</v>
      </c>
      <c r="H38" s="52">
        <f>ESCYLD1!H38*VLOOKUP(ESCYLD2!H$4,'[1]INTERNAL PARAMETERS-1'!$B$5:$J$44,5,FALSE)*VLOOKUP(ESCYLD2!H$4,'[1]INTERNAL PARAMETERS-1'!$B$5:$J$44,7,FALSE)*ESCYLD2!$F38 + ESCYLD1!H38*(1-VLOOKUP(ESCYLD2!H$4,'[1]INTERNAL PARAMETERS-1'!$B$5:$J$44,5,FALSE))*VLOOKUP(ESCYLD2!H$4,'[1]INTERNAL PARAMETERS-1'!$B$5:$J$44,9,FALSE)*ESCYLD2!$F38</f>
        <v>6.6251951241478633</v>
      </c>
      <c r="I38" s="52">
        <f>ESCYLD1!I38*VLOOKUP(ESCYLD2!I$4,'[1]INTERNAL PARAMETERS-1'!$B$5:$J$44,5,FALSE)*VLOOKUP(ESCYLD2!I$4,'[1]INTERNAL PARAMETERS-1'!$B$5:$J$44,7,FALSE)*ESCYLD2!$F38 + ESCYLD1!I38*(1-VLOOKUP(ESCYLD2!I$4,'[1]INTERNAL PARAMETERS-1'!$B$5:$J$44,5,FALSE))*VLOOKUP(ESCYLD2!I$4,'[1]INTERNAL PARAMETERS-1'!$B$5:$J$44,9,FALSE)*ESCYLD2!$F38</f>
        <v>35.968868946150444</v>
      </c>
      <c r="J38" s="52">
        <f>ESCYLD1!J38*VLOOKUP(ESCYLD2!J$4,'[1]INTERNAL PARAMETERS-1'!$B$5:$J$44,5,FALSE)*VLOOKUP(ESCYLD2!J$4,'[1]INTERNAL PARAMETERS-1'!$B$5:$J$44,7,FALSE)*ESCYLD2!$F38 + ESCYLD1!J38*(1-VLOOKUP(ESCYLD2!J$4,'[1]INTERNAL PARAMETERS-1'!$B$5:$J$44,5,FALSE))*VLOOKUP(ESCYLD2!J$4,'[1]INTERNAL PARAMETERS-1'!$B$5:$J$44,9,FALSE)*ESCYLD2!$F38</f>
        <v>0</v>
      </c>
      <c r="K38" s="52">
        <f>ESCYLD1!K38*VLOOKUP(ESCYLD2!K$4,'[1]INTERNAL PARAMETERS-1'!$B$5:$J$44,5,FALSE)*VLOOKUP(ESCYLD2!K$4,'[1]INTERNAL PARAMETERS-1'!$B$5:$J$44,7,FALSE)*ESCYLD2!$F38 + ESCYLD1!K38*(1-VLOOKUP(ESCYLD2!K$4,'[1]INTERNAL PARAMETERS-1'!$B$5:$J$44,5,FALSE))*VLOOKUP(ESCYLD2!K$4,'[1]INTERNAL PARAMETERS-1'!$B$5:$J$44,9,FALSE)*ESCYLD2!$F38</f>
        <v>0</v>
      </c>
      <c r="L38" s="52">
        <f>ESCYLD1!L38*VLOOKUP(ESCYLD2!L$4,'[1]INTERNAL PARAMETERS-1'!$B$5:$J$44,5,FALSE)*VLOOKUP(ESCYLD2!L$4,'[1]INTERNAL PARAMETERS-1'!$B$5:$J$44,7,FALSE)*ESCYLD2!$F38 + ESCYLD1!L38*(1-VLOOKUP(ESCYLD2!L$4,'[1]INTERNAL PARAMETERS-1'!$B$5:$J$44,5,FALSE))*VLOOKUP(ESCYLD2!L$4,'[1]INTERNAL PARAMETERS-1'!$B$5:$J$44,9,FALSE)*ESCYLD2!$F38</f>
        <v>0</v>
      </c>
      <c r="M38" s="52">
        <f>ESCYLD1!M38*VLOOKUP(ESCYLD2!M$4,'[1]INTERNAL PARAMETERS-1'!$B$5:$J$44,5,FALSE)*VLOOKUP(ESCYLD2!M$4,'[1]INTERNAL PARAMETERS-1'!$B$5:$J$44,7,FALSE)*ESCYLD2!$F38 + ESCYLD1!M38*(1-VLOOKUP(ESCYLD2!M$4,'[1]INTERNAL PARAMETERS-1'!$B$5:$J$44,5,FALSE))*VLOOKUP(ESCYLD2!M$4,'[1]INTERNAL PARAMETERS-1'!$B$5:$J$44,9,FALSE)*ESCYLD2!$F38</f>
        <v>10.888190666058573</v>
      </c>
      <c r="N38" s="52">
        <f>ESCYLD1!N38*VLOOKUP(ESCYLD2!N$4,'[1]INTERNAL PARAMETERS-1'!$B$5:$J$44,5,FALSE)*VLOOKUP(ESCYLD2!N$4,'[1]INTERNAL PARAMETERS-1'!$B$5:$J$44,7,FALSE)*ESCYLD2!$F38 + ESCYLD1!N38*(1-VLOOKUP(ESCYLD2!N$4,'[1]INTERNAL PARAMETERS-1'!$B$5:$J$44,5,FALSE))*VLOOKUP(ESCYLD2!N$4,'[1]INTERNAL PARAMETERS-1'!$B$5:$J$44,9,FALSE)*ESCYLD2!$F38</f>
        <v>0.13708838345683802</v>
      </c>
      <c r="O38" s="52">
        <f>ESCYLD1!O38*VLOOKUP(ESCYLD2!O$4,'[1]INTERNAL PARAMETERS-1'!$B$5:$J$44,5,FALSE)*VLOOKUP(ESCYLD2!O$4,'[1]INTERNAL PARAMETERS-1'!$B$5:$J$44,7,FALSE)*ESCYLD2!$F38 + ESCYLD1!O38*(1-VLOOKUP(ESCYLD2!O$4,'[1]INTERNAL PARAMETERS-1'!$B$5:$J$44,5,FALSE))*VLOOKUP(ESCYLD2!O$4,'[1]INTERNAL PARAMETERS-1'!$B$5:$J$44,9,FALSE)*ESCYLD2!$F38</f>
        <v>0</v>
      </c>
      <c r="P38" s="52">
        <f>ESCYLD1!P38*VLOOKUP(ESCYLD2!P$4,'[1]INTERNAL PARAMETERS-1'!$B$5:$J$44,5,FALSE)*VLOOKUP(ESCYLD2!P$4,'[1]INTERNAL PARAMETERS-1'!$B$5:$J$44,7,FALSE)*ESCYLD2!$F38 + ESCYLD1!P38*(1-VLOOKUP(ESCYLD2!P$4,'[1]INTERNAL PARAMETERS-1'!$B$5:$J$44,5,FALSE))*VLOOKUP(ESCYLD2!P$4,'[1]INTERNAL PARAMETERS-1'!$B$5:$J$44,9,FALSE)*ESCYLD2!$F38</f>
        <v>0</v>
      </c>
      <c r="Q38" s="52">
        <f>ESCYLD1!Q38*VLOOKUP(ESCYLD2!Q$4,'[1]INTERNAL PARAMETERS-1'!$B$5:$J$44,5,FALSE)*VLOOKUP(ESCYLD2!Q$4,'[1]INTERNAL PARAMETERS-1'!$B$5:$J$44,7,FALSE)*ESCYLD2!$F38 + ESCYLD1!Q38*(1-VLOOKUP(ESCYLD2!Q$4,'[1]INTERNAL PARAMETERS-1'!$B$5:$J$44,5,FALSE))*VLOOKUP(ESCYLD2!Q$4,'[1]INTERNAL PARAMETERS-1'!$B$5:$J$44,9,FALSE)*ESCYLD2!$F38</f>
        <v>0</v>
      </c>
      <c r="R38" s="52">
        <f>ESCYLD1!R38*VLOOKUP(ESCYLD2!R$4,'[1]INTERNAL PARAMETERS-1'!$B$5:$J$44,5,FALSE)*VLOOKUP(ESCYLD2!R$4,'[1]INTERNAL PARAMETERS-1'!$B$5:$J$44,7,FALSE)*ESCYLD2!$F38 + ESCYLD1!R38*(1-VLOOKUP(ESCYLD2!R$4,'[1]INTERNAL PARAMETERS-1'!$B$5:$J$44,5,FALSE))*VLOOKUP(ESCYLD2!R$4,'[1]INTERNAL PARAMETERS-1'!$B$5:$J$44,9,FALSE)*ESCYLD2!$F38</f>
        <v>0</v>
      </c>
      <c r="S38" s="52">
        <f>ESCYLD1!S38*VLOOKUP(ESCYLD2!S$4,'[1]INTERNAL PARAMETERS-1'!$B$5:$J$44,5,FALSE)*VLOOKUP(ESCYLD2!S$4,'[1]INTERNAL PARAMETERS-1'!$B$5:$J$44,7,FALSE)*ESCYLD2!$F38 + ESCYLD1!S38*(1-VLOOKUP(ESCYLD2!S$4,'[1]INTERNAL PARAMETERS-1'!$B$5:$J$44,5,FALSE))*VLOOKUP(ESCYLD2!S$4,'[1]INTERNAL PARAMETERS-1'!$B$5:$J$44,9,FALSE)*ESCYLD2!$F38</f>
        <v>3.4304761371034123</v>
      </c>
      <c r="T38" s="52">
        <f>ESCYLD1!T38*VLOOKUP(ESCYLD2!T$4,'[1]INTERNAL PARAMETERS-1'!$B$5:$J$44,5,FALSE)*VLOOKUP(ESCYLD2!T$4,'[1]INTERNAL PARAMETERS-1'!$B$5:$J$44,7,FALSE)*ESCYLD2!$F38 + ESCYLD1!T38*(1-VLOOKUP(ESCYLD2!T$4,'[1]INTERNAL PARAMETERS-1'!$B$5:$J$44,5,FALSE))*VLOOKUP(ESCYLD2!T$4,'[1]INTERNAL PARAMETERS-1'!$B$5:$J$44,9,FALSE)*ESCYLD2!$F38</f>
        <v>2.1822441105887114</v>
      </c>
      <c r="U38" s="52">
        <f>ESCYLD1!U38*VLOOKUP(ESCYLD2!U$4,'[1]INTERNAL PARAMETERS-1'!$B$5:$J$44,5,FALSE)*VLOOKUP(ESCYLD2!U$4,'[1]INTERNAL PARAMETERS-1'!$B$5:$J$44,7,FALSE)*ESCYLD2!$F38 + ESCYLD1!U38*(1-VLOOKUP(ESCYLD2!U$4,'[1]INTERNAL PARAMETERS-1'!$B$5:$J$44,5,FALSE))*VLOOKUP(ESCYLD2!U$4,'[1]INTERNAL PARAMETERS-1'!$B$5:$J$44,9,FALSE)*ESCYLD2!$F38</f>
        <v>0</v>
      </c>
      <c r="V38" s="52">
        <f>ESCYLD1!V38*VLOOKUP(ESCYLD2!V$4,'[1]INTERNAL PARAMETERS-1'!$B$5:$J$44,5,FALSE)*VLOOKUP(ESCYLD2!V$4,'[1]INTERNAL PARAMETERS-1'!$B$5:$J$44,7,FALSE)*ESCYLD2!$F38 + ESCYLD1!V38*(1-VLOOKUP(ESCYLD2!V$4,'[1]INTERNAL PARAMETERS-1'!$B$5:$J$44,5,FALSE))*VLOOKUP(ESCYLD2!V$4,'[1]INTERNAL PARAMETERS-1'!$B$5:$J$44,9,FALSE)*ESCYLD2!$F38</f>
        <v>3.0987670194958516</v>
      </c>
      <c r="W38" s="52">
        <f>ESCYLD1!W38*VLOOKUP(ESCYLD2!W$4,'[1]INTERNAL PARAMETERS-1'!$B$5:$J$44,5,FALSE)*VLOOKUP(ESCYLD2!W$4,'[1]INTERNAL PARAMETERS-1'!$B$5:$J$44,7,FALSE)*ESCYLD2!$F38 + ESCYLD1!W38*(1-VLOOKUP(ESCYLD2!W$4,'[1]INTERNAL PARAMETERS-1'!$B$5:$J$44,5,FALSE))*VLOOKUP(ESCYLD2!W$4,'[1]INTERNAL PARAMETERS-1'!$B$5:$J$44,9,FALSE)*ESCYLD2!$F38</f>
        <v>0</v>
      </c>
      <c r="X38" s="52">
        <f>ESCYLD1!X38*VLOOKUP(ESCYLD2!X$4,'[1]INTERNAL PARAMETERS-1'!$B$5:$J$44,5,FALSE)*VLOOKUP(ESCYLD2!X$4,'[1]INTERNAL PARAMETERS-1'!$B$5:$J$44,7,FALSE)*ESCYLD2!$F38 + ESCYLD1!X38*(1-VLOOKUP(ESCYLD2!X$4,'[1]INTERNAL PARAMETERS-1'!$B$5:$J$44,5,FALSE))*VLOOKUP(ESCYLD2!X$4,'[1]INTERNAL PARAMETERS-1'!$B$5:$J$44,9,FALSE)*ESCYLD2!$F38</f>
        <v>0</v>
      </c>
      <c r="Y38" s="52">
        <f>ESCYLD1!Y38*VLOOKUP(ESCYLD2!Y$4,'[1]INTERNAL PARAMETERS-1'!$B$5:$J$44,5,FALSE)*VLOOKUP(ESCYLD2!Y$4,'[1]INTERNAL PARAMETERS-1'!$B$5:$J$44,7,FALSE)*ESCYLD2!$F38 + ESCYLD1!Y38*(1-VLOOKUP(ESCYLD2!Y$4,'[1]INTERNAL PARAMETERS-1'!$B$5:$J$44,5,FALSE))*VLOOKUP(ESCYLD2!Y$4,'[1]INTERNAL PARAMETERS-1'!$B$5:$J$44,9,FALSE)*ESCYLD2!$F38</f>
        <v>0</v>
      </c>
      <c r="Z38" s="52">
        <f>ESCYLD1!Z38*VLOOKUP(ESCYLD2!Z$4,'[1]INTERNAL PARAMETERS-1'!$B$5:$J$44,5,FALSE)*VLOOKUP(ESCYLD2!Z$4,'[1]INTERNAL PARAMETERS-1'!$B$5:$J$44,7,FALSE)*ESCYLD2!$F38 + ESCYLD1!Z38*(1-VLOOKUP(ESCYLD2!Z$4,'[1]INTERNAL PARAMETERS-1'!$B$5:$J$44,5,FALSE))*VLOOKUP(ESCYLD2!Z$4,'[1]INTERNAL PARAMETERS-1'!$B$5:$J$44,9,FALSE)*ESCYLD2!$F38</f>
        <v>0</v>
      </c>
      <c r="AA38" s="52">
        <f>ESCYLD1!AA38*VLOOKUP(ESCYLD2!AA$4,'[1]INTERNAL PARAMETERS-1'!$B$5:$J$44,5,FALSE)*VLOOKUP(ESCYLD2!AA$4,'[1]INTERNAL PARAMETERS-1'!$B$5:$J$44,7,FALSE)*ESCYLD2!$F38 + ESCYLD1!AA38*(1-VLOOKUP(ESCYLD2!AA$4,'[1]INTERNAL PARAMETERS-1'!$B$5:$J$44,5,FALSE))*VLOOKUP(ESCYLD2!AA$4,'[1]INTERNAL PARAMETERS-1'!$B$5:$J$44,9,FALSE)*ESCYLD2!$F38</f>
        <v>0</v>
      </c>
      <c r="AB38" s="52">
        <f>ESCYLD1!AB38*VLOOKUP(ESCYLD2!AB$4,'[1]INTERNAL PARAMETERS-1'!$B$5:$J$44,5,FALSE)*VLOOKUP(ESCYLD2!AB$4,'[1]INTERNAL PARAMETERS-1'!$B$5:$J$44,7,FALSE)*ESCYLD2!$F38 + ESCYLD1!AB38*(1-VLOOKUP(ESCYLD2!AB$4,'[1]INTERNAL PARAMETERS-1'!$B$5:$J$44,5,FALSE))*VLOOKUP(ESCYLD2!AB$4,'[1]INTERNAL PARAMETERS-1'!$B$5:$J$44,9,FALSE)*ESCYLD2!$F38</f>
        <v>0</v>
      </c>
      <c r="AC38" s="52">
        <f>ESCYLD1!AC38*VLOOKUP(ESCYLD2!AC$4,'[1]INTERNAL PARAMETERS-1'!$B$5:$J$44,5,FALSE)*VLOOKUP(ESCYLD2!AC$4,'[1]INTERNAL PARAMETERS-1'!$B$5:$J$44,7,FALSE)*ESCYLD2!$F38 + ESCYLD1!AC38*(1-VLOOKUP(ESCYLD2!AC$4,'[1]INTERNAL PARAMETERS-1'!$B$5:$J$44,5,FALSE))*VLOOKUP(ESCYLD2!AC$4,'[1]INTERNAL PARAMETERS-1'!$B$5:$J$44,9,FALSE)*ESCYLD2!$F38</f>
        <v>0</v>
      </c>
      <c r="AD38" s="52">
        <f>ESCYLD1!AD38*VLOOKUP(ESCYLD2!AD$4,'[1]INTERNAL PARAMETERS-1'!$B$5:$J$44,5,FALSE)*VLOOKUP(ESCYLD2!AD$4,'[1]INTERNAL PARAMETERS-1'!$B$5:$J$44,7,FALSE)*ESCYLD2!$F38 + ESCYLD1!AD38*(1-VLOOKUP(ESCYLD2!AD$4,'[1]INTERNAL PARAMETERS-1'!$B$5:$J$44,5,FALSE))*VLOOKUP(ESCYLD2!AD$4,'[1]INTERNAL PARAMETERS-1'!$B$5:$J$44,9,FALSE)*ESCYLD2!$F38</f>
        <v>0</v>
      </c>
      <c r="AE38" s="52">
        <f>ESCYLD1!AE38*VLOOKUP(ESCYLD2!AE$4,'[1]INTERNAL PARAMETERS-1'!$B$5:$J$44,5,FALSE)*VLOOKUP(ESCYLD2!AE$4,'[1]INTERNAL PARAMETERS-1'!$B$5:$J$44,7,FALSE)*ESCYLD2!$F38 + ESCYLD1!AE38*(1-VLOOKUP(ESCYLD2!AE$4,'[1]INTERNAL PARAMETERS-1'!$B$5:$J$44,5,FALSE))*VLOOKUP(ESCYLD2!AE$4,'[1]INTERNAL PARAMETERS-1'!$B$5:$J$44,9,FALSE)*ESCYLD2!$F38</f>
        <v>0</v>
      </c>
      <c r="AF38" s="52">
        <f>ESCYLD1!AF38*VLOOKUP(ESCYLD2!AF$4,'[1]INTERNAL PARAMETERS-1'!$B$5:$J$44,5,FALSE)*VLOOKUP(ESCYLD2!AF$4,'[1]INTERNAL PARAMETERS-1'!$B$5:$J$44,7,FALSE)*ESCYLD2!$F38 + ESCYLD1!AF38*(1-VLOOKUP(ESCYLD2!AF$4,'[1]INTERNAL PARAMETERS-1'!$B$5:$J$44,5,FALSE))*VLOOKUP(ESCYLD2!AF$4,'[1]INTERNAL PARAMETERS-1'!$B$5:$J$44,9,FALSE)*ESCYLD2!$F38</f>
        <v>0.21824651532942657</v>
      </c>
      <c r="AG38" s="52">
        <f>ESCYLD1!AG38*VLOOKUP(ESCYLD2!AG$4,'[1]INTERNAL PARAMETERS-1'!$B$5:$J$44,5,FALSE)*VLOOKUP(ESCYLD2!AG$4,'[1]INTERNAL PARAMETERS-1'!$B$5:$J$44,7,FALSE)*ESCYLD2!$F38 + ESCYLD1!AG38*(1-VLOOKUP(ESCYLD2!AG$4,'[1]INTERNAL PARAMETERS-1'!$B$5:$J$44,5,FALSE))*VLOOKUP(ESCYLD2!AG$4,'[1]INTERNAL PARAMETERS-1'!$B$5:$J$44,9,FALSE)*ESCYLD2!$F38</f>
        <v>0</v>
      </c>
      <c r="AH38" s="52">
        <f>ESCYLD1!AH38*VLOOKUP(ESCYLD2!AH$4,'[1]INTERNAL PARAMETERS-1'!$B$5:$J$44,5,FALSE)*VLOOKUP(ESCYLD2!AH$4,'[1]INTERNAL PARAMETERS-1'!$B$5:$J$44,7,FALSE)*ESCYLD2!$F38 + ESCYLD1!AH38*(1-VLOOKUP(ESCYLD2!AH$4,'[1]INTERNAL PARAMETERS-1'!$B$5:$J$44,5,FALSE))*VLOOKUP(ESCYLD2!AH$4,'[1]INTERNAL PARAMETERS-1'!$B$5:$J$44,9,FALSE)*ESCYLD2!$F38</f>
        <v>0</v>
      </c>
      <c r="AI38" s="52">
        <f>ESCYLD1!AI38*VLOOKUP(ESCYLD2!AI$4,'[1]INTERNAL PARAMETERS-1'!$B$5:$J$44,5,FALSE)*VLOOKUP(ESCYLD2!AI$4,'[1]INTERNAL PARAMETERS-1'!$B$5:$J$44,7,FALSE)*ESCYLD2!$F38 + ESCYLD1!AI38*(1-VLOOKUP(ESCYLD2!AI$4,'[1]INTERNAL PARAMETERS-1'!$B$5:$J$44,5,FALSE))*VLOOKUP(ESCYLD2!AI$4,'[1]INTERNAL PARAMETERS-1'!$B$5:$J$44,9,FALSE)*ESCYLD2!$F38</f>
        <v>2.7980322478131613E-2</v>
      </c>
      <c r="AJ38" s="52">
        <f>ESCYLD1!AJ38*VLOOKUP(ESCYLD2!AJ$4,'[1]INTERNAL PARAMETERS-1'!$B$5:$J$44,5,FALSE)*VLOOKUP(ESCYLD2!AJ$4,'[1]INTERNAL PARAMETERS-1'!$B$5:$J$44,7,FALSE)*ESCYLD2!$F38 + ESCYLD1!AJ38*(1-VLOOKUP(ESCYLD2!AJ$4,'[1]INTERNAL PARAMETERS-1'!$B$5:$J$44,5,FALSE))*VLOOKUP(ESCYLD2!AJ$4,'[1]INTERNAL PARAMETERS-1'!$B$5:$J$44,9,FALSE)*ESCYLD2!$F38</f>
        <v>0.65466770710897437</v>
      </c>
      <c r="AK38" s="52">
        <f>ESCYLD1!AK38*VLOOKUP(ESCYLD2!AK$4,'[1]INTERNAL PARAMETERS-1'!$B$5:$J$44,5,FALSE)*VLOOKUP(ESCYLD2!AK$4,'[1]INTERNAL PARAMETERS-1'!$B$5:$J$44,7,FALSE)*ESCYLD2!$F38 + ESCYLD1!AK38*(1-VLOOKUP(ESCYLD2!AK$4,'[1]INTERNAL PARAMETERS-1'!$B$5:$J$44,5,FALSE))*VLOOKUP(ESCYLD2!AK$4,'[1]INTERNAL PARAMETERS-1'!$B$5:$J$44,9,FALSE)*ESCYLD2!$F38</f>
        <v>0</v>
      </c>
      <c r="AL38" s="52">
        <f>ESCYLD1!AL38*VLOOKUP(ESCYLD2!AL$4,'[1]INTERNAL PARAMETERS-1'!$B$5:$J$44,5,FALSE)*VLOOKUP(ESCYLD2!AL$4,'[1]INTERNAL PARAMETERS-1'!$B$5:$J$44,7,FALSE)*ESCYLD2!$F38 + ESCYLD1!AL38*(1-VLOOKUP(ESCYLD2!AL$4,'[1]INTERNAL PARAMETERS-1'!$B$5:$J$44,5,FALSE))*VLOOKUP(ESCYLD2!AL$4,'[1]INTERNAL PARAMETERS-1'!$B$5:$J$44,9,FALSE)*ESCYLD2!$F38</f>
        <v>0</v>
      </c>
      <c r="AM38" s="52">
        <f>ESCYLD1!AM38*VLOOKUP(ESCYLD2!AM$4,'[1]INTERNAL PARAMETERS-1'!$B$5:$J$44,5,FALSE)*VLOOKUP(ESCYLD2!AM$4,'[1]INTERNAL PARAMETERS-1'!$B$5:$J$44,7,FALSE)*ESCYLD2!$F38 + ESCYLD1!AM38*(1-VLOOKUP(ESCYLD2!AM$4,'[1]INTERNAL PARAMETERS-1'!$B$5:$J$44,5,FALSE))*VLOOKUP(ESCYLD2!AM$4,'[1]INTERNAL PARAMETERS-1'!$B$5:$J$44,9,FALSE)*ESCYLD2!$F38</f>
        <v>0</v>
      </c>
      <c r="AN38" s="52">
        <f>ESCYLD1!AN38*VLOOKUP(ESCYLD2!AN$4,'[1]INTERNAL PARAMETERS-1'!$B$5:$J$44,5,FALSE)*VLOOKUP(ESCYLD2!AN$4,'[1]INTERNAL PARAMETERS-1'!$B$5:$J$44,7,FALSE)*ESCYLD2!$F38 + ESCYLD1!AN38*(1-VLOOKUP(ESCYLD2!AN$4,'[1]INTERNAL PARAMETERS-1'!$B$5:$J$44,5,FALSE))*VLOOKUP(ESCYLD2!AN$4,'[1]INTERNAL PARAMETERS-1'!$B$5:$J$44,9,FALSE)*ESCYLD2!$F38</f>
        <v>0</v>
      </c>
      <c r="AO38" s="52">
        <f>ESCYLD1!AO38*VLOOKUP(ESCYLD2!AO$4,'[1]INTERNAL PARAMETERS-1'!$B$5:$J$44,5,FALSE)*VLOOKUP(ESCYLD2!AO$4,'[1]INTERNAL PARAMETERS-1'!$B$5:$J$44,7,FALSE)*ESCYLD2!$F38 + ESCYLD1!AO38*(1-VLOOKUP(ESCYLD2!AO$4,'[1]INTERNAL PARAMETERS-1'!$B$5:$J$44,5,FALSE))*VLOOKUP(ESCYLD2!AO$4,'[1]INTERNAL PARAMETERS-1'!$B$5:$J$44,9,FALSE)*ESCYLD2!$F38</f>
        <v>0</v>
      </c>
      <c r="AP38" s="52">
        <f>ESCYLD1!AP38*VLOOKUP(ESCYLD2!AP$4,'[1]INTERNAL PARAMETERS-1'!$B$5:$J$44,5,FALSE)*VLOOKUP(ESCYLD2!AP$4,'[1]INTERNAL PARAMETERS-1'!$B$5:$J$44,7,FALSE)*ESCYLD2!$F38 + ESCYLD1!AP38*(1-VLOOKUP(ESCYLD2!AP$4,'[1]INTERNAL PARAMETERS-1'!$B$5:$J$44,5,FALSE))*VLOOKUP(ESCYLD2!AP$4,'[1]INTERNAL PARAMETERS-1'!$B$5:$J$44,9,FALSE)*ESCYLD2!$F38</f>
        <v>0</v>
      </c>
      <c r="AQ38" s="52">
        <f>ESCYLD1!AQ38*VLOOKUP(ESCYLD2!AQ$4,'[1]INTERNAL PARAMETERS-1'!$B$5:$J$44,5,FALSE)*VLOOKUP(ESCYLD2!AQ$4,'[1]INTERNAL PARAMETERS-1'!$B$5:$J$44,7,FALSE)*ESCYLD2!$F38 + ESCYLD1!AQ38*(1-VLOOKUP(ESCYLD2!AQ$4,'[1]INTERNAL PARAMETERS-1'!$B$5:$J$44,5,FALSE))*VLOOKUP(ESCYLD2!AQ$4,'[1]INTERNAL PARAMETERS-1'!$B$5:$J$44,9,FALSE)*ESCYLD2!$F38</f>
        <v>0</v>
      </c>
      <c r="AR38" s="52">
        <f>ESCYLD1!AR38*VLOOKUP(ESCYLD2!AR$4,'[1]INTERNAL PARAMETERS-1'!$B$5:$J$44,5,FALSE)*VLOOKUP(ESCYLD2!AR$4,'[1]INTERNAL PARAMETERS-1'!$B$5:$J$44,7,FALSE)*ESCYLD2!$F38 + ESCYLD1!AR38*(1-VLOOKUP(ESCYLD2!AR$4,'[1]INTERNAL PARAMETERS-1'!$B$5:$J$44,5,FALSE))*VLOOKUP(ESCYLD2!AR$4,'[1]INTERNAL PARAMETERS-1'!$B$5:$J$44,9,FALSE)*ESCYLD2!$F38</f>
        <v>0</v>
      </c>
      <c r="AS38" s="52">
        <f>ESCYLD1!AS38*VLOOKUP(ESCYLD2!AS$4,'[1]INTERNAL PARAMETERS-1'!$B$5:$J$44,5,FALSE)*VLOOKUP(ESCYLD2!AS$4,'[1]INTERNAL PARAMETERS-1'!$B$5:$J$44,7,FALSE)*ESCYLD2!$F38 + ESCYLD1!AS38*(1-VLOOKUP(ESCYLD2!AS$4,'[1]INTERNAL PARAMETERS-1'!$B$5:$J$44,5,FALSE))*VLOOKUP(ESCYLD2!AS$4,'[1]INTERNAL PARAMETERS-1'!$B$5:$J$44,9,FALSE)*ESCYLD2!$F38</f>
        <v>0</v>
      </c>
      <c r="AT38" s="51">
        <f>ESCYLD1!AT38*VLOOKUP(ESCYLD2!AT$4,'[1]INTERNAL PARAMETERS-1'!$B$5:$J$44,5,FALSE)*VLOOKUP(ESCYLD2!AT$4,'[1]INTERNAL PARAMETERS-1'!$B$5:$J$44,7,FALSE)*ESCYLD2!$F38 + ESCYLD1!AT38*(1-VLOOKUP(ESCYLD2!AT$4,'[1]INTERNAL PARAMETERS-1'!$B$5:$J$44,5,FALSE))*VLOOKUP(ESCYLD2!AT$4,'[1]INTERNAL PARAMETERS-1'!$B$5:$J$44,9,FALSE)*ESCYLD2!$F38</f>
        <v>0</v>
      </c>
      <c r="AU38" s="53">
        <f>ESCYLD1!AU38*VLOOKUP(ESCYLD2!AU$4,'[1]INTERNAL PARAMETERS-1'!$B$5:$J$44,5,FALSE)*VLOOKUP(ESCYLD2!AU$4,'[1]INTERNAL PARAMETERS-1'!$B$5:$J$44,6,FALSE)*VLOOKUP(ESCYLD2!AU$4,'[1]INTERNAL PARAMETERS-1'!$B$5:$J$44,3,FALSE) + ESCYLD1!AU38*(1-VLOOKUP(ESCYLD2!AU$4,'[1]INTERNAL PARAMETERS-1'!$B$5:$J$44,5,FALSE))*VLOOKUP(ESCYLD2!AU$4,'[1]INTERNAL PARAMETERS-1'!$B$5:$J$44,8,FALSE)*VLOOKUP(ESCYLD2!AU$4,'[1]INTERNAL PARAMETERS-1'!$B$5:$J$44,3,FALSE)</f>
        <v>0</v>
      </c>
      <c r="AV38" s="52">
        <f>ESCYLD1!AV38*VLOOKUP(ESCYLD2!AV$4,'[1]INTERNAL PARAMETERS-1'!$B$5:$J$44,5,FALSE)*VLOOKUP(ESCYLD2!AV$4,'[1]INTERNAL PARAMETERS-1'!$B$5:$J$44,6,FALSE)*VLOOKUP(ESCYLD2!AV$4,'[1]INTERNAL PARAMETERS-1'!$B$5:$J$44,3,FALSE) + ESCYLD1!AV38*(1-VLOOKUP(ESCYLD2!AV$4,'[1]INTERNAL PARAMETERS-1'!$B$5:$J$44,5,FALSE))*VLOOKUP(ESCYLD2!AV$4,'[1]INTERNAL PARAMETERS-1'!$B$5:$J$44,8,FALSE)*VLOOKUP(ESCYLD2!AV$4,'[1]INTERNAL PARAMETERS-1'!$B$5:$J$44,3,FALSE)</f>
        <v>0</v>
      </c>
      <c r="AW38" s="52">
        <f>ESCYLD1!AW38*VLOOKUP(ESCYLD2!AW$4,'[1]INTERNAL PARAMETERS-1'!$B$5:$J$44,5,FALSE)*VLOOKUP(ESCYLD2!AW$4,'[1]INTERNAL PARAMETERS-1'!$B$5:$J$44,6,FALSE)*VLOOKUP(ESCYLD2!AW$4,'[1]INTERNAL PARAMETERS-1'!$B$5:$J$44,3,FALSE) + ESCYLD1!AW38*(1-VLOOKUP(ESCYLD2!AW$4,'[1]INTERNAL PARAMETERS-1'!$B$5:$J$44,5,FALSE))*VLOOKUP(ESCYLD2!AW$4,'[1]INTERNAL PARAMETERS-1'!$B$5:$J$44,8,FALSE)*VLOOKUP(ESCYLD2!AW$4,'[1]INTERNAL PARAMETERS-1'!$B$5:$J$44,3,FALSE)</f>
        <v>3.2946183903489095</v>
      </c>
      <c r="AX38" s="52">
        <f>ESCYLD1!AX38*VLOOKUP(ESCYLD2!AX$4,'[1]INTERNAL PARAMETERS-1'!$B$5:$J$44,5,FALSE)*VLOOKUP(ESCYLD2!AX$4,'[1]INTERNAL PARAMETERS-1'!$B$5:$J$44,6,FALSE)*VLOOKUP(ESCYLD2!AX$4,'[1]INTERNAL PARAMETERS-1'!$B$5:$J$44,3,FALSE) + ESCYLD1!AX38*(1-VLOOKUP(ESCYLD2!AX$4,'[1]INTERNAL PARAMETERS-1'!$B$5:$J$44,5,FALSE))*VLOOKUP(ESCYLD2!AX$4,'[1]INTERNAL PARAMETERS-1'!$B$5:$J$44,8,FALSE)*VLOOKUP(ESCYLD2!AX$4,'[1]INTERNAL PARAMETERS-1'!$B$5:$J$44,3,FALSE)</f>
        <v>0</v>
      </c>
      <c r="AY38" s="52">
        <f>ESCYLD1!AY38*VLOOKUP(ESCYLD2!AY$4,'[1]INTERNAL PARAMETERS-1'!$B$5:$J$44,5,FALSE)*VLOOKUP(ESCYLD2!AY$4,'[1]INTERNAL PARAMETERS-1'!$B$5:$J$44,6,FALSE)*VLOOKUP(ESCYLD2!AY$4,'[1]INTERNAL PARAMETERS-1'!$B$5:$J$44,3,FALSE) + ESCYLD1!AY38*(1-VLOOKUP(ESCYLD2!AY$4,'[1]INTERNAL PARAMETERS-1'!$B$5:$J$44,5,FALSE))*VLOOKUP(ESCYLD2!AY$4,'[1]INTERNAL PARAMETERS-1'!$B$5:$J$44,8,FALSE)*VLOOKUP(ESCYLD2!AY$4,'[1]INTERNAL PARAMETERS-1'!$B$5:$J$44,3,FALSE)</f>
        <v>0</v>
      </c>
      <c r="AZ38" s="52">
        <f>ESCYLD1!AZ38*VLOOKUP(ESCYLD2!AZ$4,'[1]INTERNAL PARAMETERS-1'!$B$5:$J$44,5,FALSE)*VLOOKUP(ESCYLD2!AZ$4,'[1]INTERNAL PARAMETERS-1'!$B$5:$J$44,6,FALSE)*VLOOKUP(ESCYLD2!AZ$4,'[1]INTERNAL PARAMETERS-1'!$B$5:$J$44,3,FALSE) + ESCYLD1!AZ38*(1-VLOOKUP(ESCYLD2!AZ$4,'[1]INTERNAL PARAMETERS-1'!$B$5:$J$44,5,FALSE))*VLOOKUP(ESCYLD2!AZ$4,'[1]INTERNAL PARAMETERS-1'!$B$5:$J$44,8,FALSE)*VLOOKUP(ESCYLD2!AZ$4,'[1]INTERNAL PARAMETERS-1'!$B$5:$J$44,3,FALSE)</f>
        <v>0</v>
      </c>
      <c r="BA38" s="52">
        <f>ESCYLD1!BA38*VLOOKUP(ESCYLD2!BA$4,'[1]INTERNAL PARAMETERS-1'!$B$5:$J$44,5,FALSE)*VLOOKUP(ESCYLD2!BA$4,'[1]INTERNAL PARAMETERS-1'!$B$5:$J$44,6,FALSE)*VLOOKUP(ESCYLD2!BA$4,'[1]INTERNAL PARAMETERS-1'!$B$5:$J$44,3,FALSE) + ESCYLD1!BA38*(1-VLOOKUP(ESCYLD2!BA$4,'[1]INTERNAL PARAMETERS-1'!$B$5:$J$44,5,FALSE))*VLOOKUP(ESCYLD2!BA$4,'[1]INTERNAL PARAMETERS-1'!$B$5:$J$44,8,FALSE)*VLOOKUP(ESCYLD2!BA$4,'[1]INTERNAL PARAMETERS-1'!$B$5:$J$44,3,FALSE)</f>
        <v>9.9684598684639081</v>
      </c>
      <c r="BB38" s="52">
        <f>ESCYLD1!BB38*VLOOKUP(ESCYLD2!BB$4,'[1]INTERNAL PARAMETERS-1'!$B$5:$J$44,5,FALSE)*VLOOKUP(ESCYLD2!BB$4,'[1]INTERNAL PARAMETERS-1'!$B$5:$J$44,6,FALSE)*VLOOKUP(ESCYLD2!BB$4,'[1]INTERNAL PARAMETERS-1'!$B$5:$J$44,3,FALSE) + ESCYLD1!BB38*(1-VLOOKUP(ESCYLD2!BB$4,'[1]INTERNAL PARAMETERS-1'!$B$5:$J$44,5,FALSE))*VLOOKUP(ESCYLD2!BB$4,'[1]INTERNAL PARAMETERS-1'!$B$5:$J$44,8,FALSE)*VLOOKUP(ESCYLD2!BB$4,'[1]INTERNAL PARAMETERS-1'!$B$5:$J$44,3,FALSE)</f>
        <v>0.62637478230142096</v>
      </c>
      <c r="BC38" s="52">
        <f>ESCYLD1!BC38*VLOOKUP(ESCYLD2!BC$4,'[1]INTERNAL PARAMETERS-1'!$B$5:$J$44,5,FALSE)*VLOOKUP(ESCYLD2!BC$4,'[1]INTERNAL PARAMETERS-1'!$B$5:$J$44,6,FALSE)*VLOOKUP(ESCYLD2!BC$4,'[1]INTERNAL PARAMETERS-1'!$B$5:$J$44,3,FALSE) + ESCYLD1!BC38*(1-VLOOKUP(ESCYLD2!BC$4,'[1]INTERNAL PARAMETERS-1'!$B$5:$J$44,5,FALSE))*VLOOKUP(ESCYLD2!BC$4,'[1]INTERNAL PARAMETERS-1'!$B$5:$J$44,8,FALSE)*VLOOKUP(ESCYLD2!BC$4,'[1]INTERNAL PARAMETERS-1'!$B$5:$J$44,3,FALSE)</f>
        <v>1.570225259789289</v>
      </c>
      <c r="BD38" s="52">
        <f>ESCYLD1!BD38*VLOOKUP(ESCYLD2!BD$4,'[1]INTERNAL PARAMETERS-1'!$B$5:$J$44,5,FALSE)*VLOOKUP(ESCYLD2!BD$4,'[1]INTERNAL PARAMETERS-1'!$B$5:$J$44,6,FALSE)*VLOOKUP(ESCYLD2!BD$4,'[1]INTERNAL PARAMETERS-1'!$B$5:$J$44,3,FALSE) + ESCYLD1!BD38*(1-VLOOKUP(ESCYLD2!BD$4,'[1]INTERNAL PARAMETERS-1'!$B$5:$J$44,5,FALSE))*VLOOKUP(ESCYLD2!BD$4,'[1]INTERNAL PARAMETERS-1'!$B$5:$J$44,8,FALSE)*VLOOKUP(ESCYLD2!BD$4,'[1]INTERNAL PARAMETERS-1'!$B$5:$J$44,3,FALSE)</f>
        <v>0.23111615211649628</v>
      </c>
      <c r="BE38" s="52">
        <f>ESCYLD1!BE38*VLOOKUP(ESCYLD2!BE$4,'[1]INTERNAL PARAMETERS-1'!$B$5:$J$44,5,FALSE)*VLOOKUP(ESCYLD2!BE$4,'[1]INTERNAL PARAMETERS-1'!$B$5:$J$44,6,FALSE)*VLOOKUP(ESCYLD2!BE$4,'[1]INTERNAL PARAMETERS-1'!$B$5:$J$44,3,FALSE) + ESCYLD1!BE38*(1-VLOOKUP(ESCYLD2!BE$4,'[1]INTERNAL PARAMETERS-1'!$B$5:$J$44,5,FALSE))*VLOOKUP(ESCYLD2!BE$4,'[1]INTERNAL PARAMETERS-1'!$B$5:$J$44,8,FALSE)*VLOOKUP(ESCYLD2!BE$4,'[1]INTERNAL PARAMETERS-1'!$B$5:$J$44,3,FALSE)</f>
        <v>3.0353394476170608</v>
      </c>
      <c r="BF38" s="52">
        <f>ESCYLD1!BF38*VLOOKUP(ESCYLD2!BF$4,'[1]INTERNAL PARAMETERS-1'!$B$5:$J$44,5,FALSE)*VLOOKUP(ESCYLD2!BF$4,'[1]INTERNAL PARAMETERS-1'!$B$5:$J$44,6,FALSE)*VLOOKUP(ESCYLD2!BF$4,'[1]INTERNAL PARAMETERS-1'!$B$5:$J$44,3,FALSE) + ESCYLD1!BF38*(1-VLOOKUP(ESCYLD2!BF$4,'[1]INTERNAL PARAMETERS-1'!$B$5:$J$44,5,FALSE))*VLOOKUP(ESCYLD2!BF$4,'[1]INTERNAL PARAMETERS-1'!$B$5:$J$44,8,FALSE)*VLOOKUP(ESCYLD2!BF$4,'[1]INTERNAL PARAMETERS-1'!$B$5:$J$44,3,FALSE)</f>
        <v>0</v>
      </c>
      <c r="BG38" s="52">
        <f>ESCYLD1!BG38*VLOOKUP(ESCYLD2!BG$4,'[1]INTERNAL PARAMETERS-1'!$B$5:$J$44,5,FALSE)*VLOOKUP(ESCYLD2!BG$4,'[1]INTERNAL PARAMETERS-1'!$B$5:$J$44,6,FALSE)*VLOOKUP(ESCYLD2!BG$4,'[1]INTERNAL PARAMETERS-1'!$B$5:$J$44,3,FALSE) + ESCYLD1!BG38*(1-VLOOKUP(ESCYLD2!BG$4,'[1]INTERNAL PARAMETERS-1'!$B$5:$J$44,5,FALSE))*VLOOKUP(ESCYLD2!BG$4,'[1]INTERNAL PARAMETERS-1'!$B$5:$J$44,8,FALSE)*VLOOKUP(ESCYLD2!BG$4,'[1]INTERNAL PARAMETERS-1'!$B$5:$J$44,3,FALSE)</f>
        <v>0.39691341500085181</v>
      </c>
      <c r="BH38" s="52">
        <f>ESCYLD1!BH38*VLOOKUP(ESCYLD2!BH$4,'[1]INTERNAL PARAMETERS-1'!$B$5:$J$44,5,FALSE)*VLOOKUP(ESCYLD2!BH$4,'[1]INTERNAL PARAMETERS-1'!$B$5:$J$44,6,FALSE)*VLOOKUP(ESCYLD2!BH$4,'[1]INTERNAL PARAMETERS-1'!$B$5:$J$44,3,FALSE) + ESCYLD1!BH38*(1-VLOOKUP(ESCYLD2!BH$4,'[1]INTERNAL PARAMETERS-1'!$B$5:$J$44,5,FALSE))*VLOOKUP(ESCYLD2!BH$4,'[1]INTERNAL PARAMETERS-1'!$B$5:$J$44,8,FALSE)*VLOOKUP(ESCYLD2!BH$4,'[1]INTERNAL PARAMETERS-1'!$B$5:$J$44,3,FALSE)</f>
        <v>5.2562164694948902E-3</v>
      </c>
      <c r="BI38" s="52">
        <f>ESCYLD1!BI38*VLOOKUP(ESCYLD2!BI$4,'[1]INTERNAL PARAMETERS-1'!$B$5:$J$44,5,FALSE)*VLOOKUP(ESCYLD2!BI$4,'[1]INTERNAL PARAMETERS-1'!$B$5:$J$44,6,FALSE)*VLOOKUP(ESCYLD2!BI$4,'[1]INTERNAL PARAMETERS-1'!$B$5:$J$44,3,FALSE) + ESCYLD1!BI38*(1-VLOOKUP(ESCYLD2!BI$4,'[1]INTERNAL PARAMETERS-1'!$B$5:$J$44,5,FALSE))*VLOOKUP(ESCYLD2!BI$4,'[1]INTERNAL PARAMETERS-1'!$B$5:$J$44,8,FALSE)*VLOOKUP(ESCYLD2!BI$4,'[1]INTERNAL PARAMETERS-1'!$B$5:$J$44,3,FALSE)</f>
        <v>0</v>
      </c>
      <c r="BJ38" s="52">
        <f>ESCYLD1!BJ38*VLOOKUP(ESCYLD2!BJ$4,'[1]INTERNAL PARAMETERS-1'!$B$5:$J$44,5,FALSE)*VLOOKUP(ESCYLD2!BJ$4,'[1]INTERNAL PARAMETERS-1'!$B$5:$J$44,6,FALSE)*VLOOKUP(ESCYLD2!BJ$4,'[1]INTERNAL PARAMETERS-1'!$B$5:$J$44,3,FALSE) + ESCYLD1!BJ38*(1-VLOOKUP(ESCYLD2!BJ$4,'[1]INTERNAL PARAMETERS-1'!$B$5:$J$44,5,FALSE))*VLOOKUP(ESCYLD2!BJ$4,'[1]INTERNAL PARAMETERS-1'!$B$5:$J$44,8,FALSE)*VLOOKUP(ESCYLD2!BJ$4,'[1]INTERNAL PARAMETERS-1'!$B$5:$J$44,3,FALSE)</f>
        <v>0.14545814902140591</v>
      </c>
      <c r="BK38" s="52">
        <f>ESCYLD1!BK38*VLOOKUP(ESCYLD2!BK$4,'[1]INTERNAL PARAMETERS-1'!$B$5:$J$44,5,FALSE)*VLOOKUP(ESCYLD2!BK$4,'[1]INTERNAL PARAMETERS-1'!$B$5:$J$44,6,FALSE)*VLOOKUP(ESCYLD2!BK$4,'[1]INTERNAL PARAMETERS-1'!$B$5:$J$44,3,FALSE) + ESCYLD1!BK38*(1-VLOOKUP(ESCYLD2!BK$4,'[1]INTERNAL PARAMETERS-1'!$B$5:$J$44,5,FALSE))*VLOOKUP(ESCYLD2!BK$4,'[1]INTERNAL PARAMETERS-1'!$B$5:$J$44,8,FALSE)*VLOOKUP(ESCYLD2!BK$4,'[1]INTERNAL PARAMETERS-1'!$B$5:$J$44,3,FALSE)</f>
        <v>0.15408050290880962</v>
      </c>
      <c r="BL38" s="52">
        <f>ESCYLD1!BL38*VLOOKUP(ESCYLD2!BL$4,'[1]INTERNAL PARAMETERS-1'!$B$5:$J$44,5,FALSE)*VLOOKUP(ESCYLD2!BL$4,'[1]INTERNAL PARAMETERS-1'!$B$5:$J$44,6,FALSE)*VLOOKUP(ESCYLD2!BL$4,'[1]INTERNAL PARAMETERS-1'!$B$5:$J$44,3,FALSE) + ESCYLD1!BL38*(1-VLOOKUP(ESCYLD2!BL$4,'[1]INTERNAL PARAMETERS-1'!$B$5:$J$44,5,FALSE))*VLOOKUP(ESCYLD2!BL$4,'[1]INTERNAL PARAMETERS-1'!$B$5:$J$44,8,FALSE)*VLOOKUP(ESCYLD2!BL$4,'[1]INTERNAL PARAMETERS-1'!$B$5:$J$44,3,FALSE)</f>
        <v>0.7266224730025167</v>
      </c>
      <c r="BM38" s="52">
        <f>ESCYLD1!BM38*VLOOKUP(ESCYLD2!BM$4,'[1]INTERNAL PARAMETERS-1'!$B$5:$J$44,5,FALSE)*VLOOKUP(ESCYLD2!BM$4,'[1]INTERNAL PARAMETERS-1'!$B$5:$J$44,6,FALSE)*VLOOKUP(ESCYLD2!BM$4,'[1]INTERNAL PARAMETERS-1'!$B$5:$J$44,3,FALSE) + ESCYLD1!BM38*(1-VLOOKUP(ESCYLD2!BM$4,'[1]INTERNAL PARAMETERS-1'!$B$5:$J$44,5,FALSE))*VLOOKUP(ESCYLD2!BM$4,'[1]INTERNAL PARAMETERS-1'!$B$5:$J$44,8,FALSE)*VLOOKUP(ESCYLD2!BM$4,'[1]INTERNAL PARAMETERS-1'!$B$5:$J$44,3,FALSE)</f>
        <v>0.41645055885120397</v>
      </c>
      <c r="BN38" s="52">
        <f>ESCYLD1!BN38*VLOOKUP(ESCYLD2!BN$4,'[1]INTERNAL PARAMETERS-1'!$B$5:$J$44,5,FALSE)*VLOOKUP(ESCYLD2!BN$4,'[1]INTERNAL PARAMETERS-1'!$B$5:$J$44,6,FALSE)*VLOOKUP(ESCYLD2!BN$4,'[1]INTERNAL PARAMETERS-1'!$B$5:$J$44,3,FALSE) + ESCYLD1!BN38*(1-VLOOKUP(ESCYLD2!BN$4,'[1]INTERNAL PARAMETERS-1'!$B$5:$J$44,5,FALSE))*VLOOKUP(ESCYLD2!BN$4,'[1]INTERNAL PARAMETERS-1'!$B$5:$J$44,8,FALSE)*VLOOKUP(ESCYLD2!BN$4,'[1]INTERNAL PARAMETERS-1'!$B$5:$J$44,3,FALSE)</f>
        <v>0.34450491450365073</v>
      </c>
      <c r="BO38" s="52">
        <f>ESCYLD1!BO38*VLOOKUP(ESCYLD2!BO$4,'[1]INTERNAL PARAMETERS-1'!$B$5:$J$44,5,FALSE)*VLOOKUP(ESCYLD2!BO$4,'[1]INTERNAL PARAMETERS-1'!$B$5:$J$44,6,FALSE)*VLOOKUP(ESCYLD2!BO$4,'[1]INTERNAL PARAMETERS-1'!$B$5:$J$44,3,FALSE) + ESCYLD1!BO38*(1-VLOOKUP(ESCYLD2!BO$4,'[1]INTERNAL PARAMETERS-1'!$B$5:$J$44,5,FALSE))*VLOOKUP(ESCYLD2!BO$4,'[1]INTERNAL PARAMETERS-1'!$B$5:$J$44,8,FALSE)*VLOOKUP(ESCYLD2!BO$4,'[1]INTERNAL PARAMETERS-1'!$B$5:$J$44,3,FALSE)</f>
        <v>0.26741768065582755</v>
      </c>
      <c r="BP38" s="52">
        <f>ESCYLD1!BP38*VLOOKUP(ESCYLD2!BP$4,'[1]INTERNAL PARAMETERS-1'!$B$5:$J$44,5,FALSE)*VLOOKUP(ESCYLD2!BP$4,'[1]INTERNAL PARAMETERS-1'!$B$5:$J$44,6,FALSE)*VLOOKUP(ESCYLD2!BP$4,'[1]INTERNAL PARAMETERS-1'!$B$5:$J$44,3,FALSE) + ESCYLD1!BP38*(1-VLOOKUP(ESCYLD2!BP$4,'[1]INTERNAL PARAMETERS-1'!$B$5:$J$44,5,FALSE))*VLOOKUP(ESCYLD2!BP$4,'[1]INTERNAL PARAMETERS-1'!$B$5:$J$44,8,FALSE)*VLOOKUP(ESCYLD2!BP$4,'[1]INTERNAL PARAMETERS-1'!$B$5:$J$44,3,FALSE)</f>
        <v>6.3643109497217446E-3</v>
      </c>
      <c r="BQ38" s="52">
        <f>ESCYLD1!BQ38*VLOOKUP(ESCYLD2!BQ$4,'[1]INTERNAL PARAMETERS-1'!$B$5:$J$44,5,FALSE)*VLOOKUP(ESCYLD2!BQ$4,'[1]INTERNAL PARAMETERS-1'!$B$5:$J$44,6,FALSE)*VLOOKUP(ESCYLD2!BQ$4,'[1]INTERNAL PARAMETERS-1'!$B$5:$J$44,3,FALSE) + ESCYLD1!BQ38*(1-VLOOKUP(ESCYLD2!BQ$4,'[1]INTERNAL PARAMETERS-1'!$B$5:$J$44,5,FALSE))*VLOOKUP(ESCYLD2!BQ$4,'[1]INTERNAL PARAMETERS-1'!$B$5:$J$44,8,FALSE)*VLOOKUP(ESCYLD2!BQ$4,'[1]INTERNAL PARAMETERS-1'!$B$5:$J$44,3,FALSE)</f>
        <v>0.82753848029298915</v>
      </c>
      <c r="BR38" s="52">
        <f>ESCYLD1!BR38*VLOOKUP(ESCYLD2!BR$4,'[1]INTERNAL PARAMETERS-1'!$B$5:$J$44,5,FALSE)*VLOOKUP(ESCYLD2!BR$4,'[1]INTERNAL PARAMETERS-1'!$B$5:$J$44,6,FALSE)*VLOOKUP(ESCYLD2!BR$4,'[1]INTERNAL PARAMETERS-1'!$B$5:$J$44,3,FALSE) + ESCYLD1!BR38*(1-VLOOKUP(ESCYLD2!BR$4,'[1]INTERNAL PARAMETERS-1'!$B$5:$J$44,5,FALSE))*VLOOKUP(ESCYLD2!BR$4,'[1]INTERNAL PARAMETERS-1'!$B$5:$J$44,8,FALSE)*VLOOKUP(ESCYLD2!BR$4,'[1]INTERNAL PARAMETERS-1'!$B$5:$J$44,3,FALSE)</f>
        <v>2.129034270242023E-2</v>
      </c>
      <c r="BS38" s="52">
        <f>ESCYLD1!BS38*VLOOKUP(ESCYLD2!BS$4,'[1]INTERNAL PARAMETERS-1'!$B$5:$J$44,5,FALSE)*VLOOKUP(ESCYLD2!BS$4,'[1]INTERNAL PARAMETERS-1'!$B$5:$J$44,6,FALSE)*VLOOKUP(ESCYLD2!BS$4,'[1]INTERNAL PARAMETERS-1'!$B$5:$J$44,3,FALSE) + ESCYLD1!BS38*(1-VLOOKUP(ESCYLD2!BS$4,'[1]INTERNAL PARAMETERS-1'!$B$5:$J$44,5,FALSE))*VLOOKUP(ESCYLD2!BS$4,'[1]INTERNAL PARAMETERS-1'!$B$5:$J$44,8,FALSE)*VLOOKUP(ESCYLD2!BS$4,'[1]INTERNAL PARAMETERS-1'!$B$5:$J$44,3,FALSE)</f>
        <v>2.6799958962291678E-3</v>
      </c>
      <c r="BT38" s="52">
        <f>ESCYLD1!BT38*VLOOKUP(ESCYLD2!BT$4,'[1]INTERNAL PARAMETERS-1'!$B$5:$J$44,5,FALSE)*VLOOKUP(ESCYLD2!BT$4,'[1]INTERNAL PARAMETERS-1'!$B$5:$J$44,6,FALSE)*VLOOKUP(ESCYLD2!BT$4,'[1]INTERNAL PARAMETERS-1'!$B$5:$J$44,3,FALSE) + ESCYLD1!BT38*(1-VLOOKUP(ESCYLD2!BT$4,'[1]INTERNAL PARAMETERS-1'!$B$5:$J$44,5,FALSE))*VLOOKUP(ESCYLD2!BT$4,'[1]INTERNAL PARAMETERS-1'!$B$5:$J$44,8,FALSE)*VLOOKUP(ESCYLD2!BT$4,'[1]INTERNAL PARAMETERS-1'!$B$5:$J$44,3,FALSE)</f>
        <v>0</v>
      </c>
      <c r="BU38" s="52">
        <f>ESCYLD1!BU38*VLOOKUP(ESCYLD2!BU$4,'[1]INTERNAL PARAMETERS-1'!$B$5:$J$44,5,FALSE)*VLOOKUP(ESCYLD2!BU$4,'[1]INTERNAL PARAMETERS-1'!$B$5:$J$44,6,FALSE)*VLOOKUP(ESCYLD2!BU$4,'[1]INTERNAL PARAMETERS-1'!$B$5:$J$44,3,FALSE) + ESCYLD1!BU38*(1-VLOOKUP(ESCYLD2!BU$4,'[1]INTERNAL PARAMETERS-1'!$B$5:$J$44,5,FALSE))*VLOOKUP(ESCYLD2!BU$4,'[1]INTERNAL PARAMETERS-1'!$B$5:$J$44,8,FALSE)*VLOOKUP(ESCYLD2!BU$4,'[1]INTERNAL PARAMETERS-1'!$B$5:$J$44,3,FALSE)</f>
        <v>0</v>
      </c>
      <c r="BV38" s="52">
        <f>ESCYLD1!BV38*VLOOKUP(ESCYLD2!BV$4,'[1]INTERNAL PARAMETERS-1'!$B$5:$J$44,5,FALSE)*VLOOKUP(ESCYLD2!BV$4,'[1]INTERNAL PARAMETERS-1'!$B$5:$J$44,6,FALSE)*VLOOKUP(ESCYLD2!BV$4,'[1]INTERNAL PARAMETERS-1'!$B$5:$J$44,3,FALSE) + ESCYLD1!BV38*(1-VLOOKUP(ESCYLD2!BV$4,'[1]INTERNAL PARAMETERS-1'!$B$5:$J$44,5,FALSE))*VLOOKUP(ESCYLD2!BV$4,'[1]INTERNAL PARAMETERS-1'!$B$5:$J$44,8,FALSE)*VLOOKUP(ESCYLD2!BV$4,'[1]INTERNAL PARAMETERS-1'!$B$5:$J$44,3,FALSE)</f>
        <v>0</v>
      </c>
      <c r="BW38" s="52">
        <f>ESCYLD1!BW38*VLOOKUP(ESCYLD2!BW$4,'[1]INTERNAL PARAMETERS-1'!$B$5:$J$44,5,FALSE)*VLOOKUP(ESCYLD2!BW$4,'[1]INTERNAL PARAMETERS-1'!$B$5:$J$44,6,FALSE)*VLOOKUP(ESCYLD2!BW$4,'[1]INTERNAL PARAMETERS-1'!$B$5:$J$44,3,FALSE) + ESCYLD1!BW38*(1-VLOOKUP(ESCYLD2!BW$4,'[1]INTERNAL PARAMETERS-1'!$B$5:$J$44,5,FALSE))*VLOOKUP(ESCYLD2!BW$4,'[1]INTERNAL PARAMETERS-1'!$B$5:$J$44,8,FALSE)*VLOOKUP(ESCYLD2!BW$4,'[1]INTERNAL PARAMETERS-1'!$B$5:$J$44,3,FALSE)</f>
        <v>0</v>
      </c>
      <c r="BX38" s="52">
        <f>ESCYLD1!BX38*VLOOKUP(ESCYLD2!BX$4,'[1]INTERNAL PARAMETERS-1'!$B$5:$J$44,5,FALSE)*VLOOKUP(ESCYLD2!BX$4,'[1]INTERNAL PARAMETERS-1'!$B$5:$J$44,6,FALSE)*VLOOKUP(ESCYLD2!BX$4,'[1]INTERNAL PARAMETERS-1'!$B$5:$J$44,3,FALSE) + ESCYLD1!BX38*(1-VLOOKUP(ESCYLD2!BX$4,'[1]INTERNAL PARAMETERS-1'!$B$5:$J$44,5,FALSE))*VLOOKUP(ESCYLD2!BX$4,'[1]INTERNAL PARAMETERS-1'!$B$5:$J$44,8,FALSE)*VLOOKUP(ESCYLD2!BX$4,'[1]INTERNAL PARAMETERS-1'!$B$5:$J$44,3,FALSE)</f>
        <v>0</v>
      </c>
      <c r="BY38" s="52">
        <f>ESCYLD1!BY38*VLOOKUP(ESCYLD2!BY$4,'[1]INTERNAL PARAMETERS-1'!$B$5:$J$44,5,FALSE)*VLOOKUP(ESCYLD2!BY$4,'[1]INTERNAL PARAMETERS-1'!$B$5:$J$44,6,FALSE)*VLOOKUP(ESCYLD2!BY$4,'[1]INTERNAL PARAMETERS-1'!$B$5:$J$44,3,FALSE) + ESCYLD1!BY38*(1-VLOOKUP(ESCYLD2!BY$4,'[1]INTERNAL PARAMETERS-1'!$B$5:$J$44,5,FALSE))*VLOOKUP(ESCYLD2!BY$4,'[1]INTERNAL PARAMETERS-1'!$B$5:$J$44,8,FALSE)*VLOOKUP(ESCYLD2!BY$4,'[1]INTERNAL PARAMETERS-1'!$B$5:$J$44,3,FALSE)</f>
        <v>0</v>
      </c>
      <c r="BZ38" s="52">
        <f>ESCYLD1!BZ38*VLOOKUP(ESCYLD2!BZ$4,'[1]INTERNAL PARAMETERS-1'!$B$5:$J$44,5,FALSE)*VLOOKUP(ESCYLD2!BZ$4,'[1]INTERNAL PARAMETERS-1'!$B$5:$J$44,6,FALSE)*VLOOKUP(ESCYLD2!BZ$4,'[1]INTERNAL PARAMETERS-1'!$B$5:$J$44,3,FALSE) + ESCYLD1!BZ38*(1-VLOOKUP(ESCYLD2!BZ$4,'[1]INTERNAL PARAMETERS-1'!$B$5:$J$44,5,FALSE))*VLOOKUP(ESCYLD2!BZ$4,'[1]INTERNAL PARAMETERS-1'!$B$5:$J$44,8,FALSE)*VLOOKUP(ESCYLD2!BZ$4,'[1]INTERNAL PARAMETERS-1'!$B$5:$J$44,3,FALSE)</f>
        <v>7.187927660862205E-4</v>
      </c>
      <c r="CA38" s="52">
        <f>ESCYLD1!CA38*VLOOKUP(ESCYLD2!CA$4,'[1]INTERNAL PARAMETERS-1'!$B$5:$J$44,5,FALSE)*VLOOKUP(ESCYLD2!CA$4,'[1]INTERNAL PARAMETERS-1'!$B$5:$J$44,6,FALSE)*VLOOKUP(ESCYLD2!CA$4,'[1]INTERNAL PARAMETERS-1'!$B$5:$J$44,3,FALSE) + ESCYLD1!CA38*(1-VLOOKUP(ESCYLD2!CA$4,'[1]INTERNAL PARAMETERS-1'!$B$5:$J$44,5,FALSE))*VLOOKUP(ESCYLD2!CA$4,'[1]INTERNAL PARAMETERS-1'!$B$5:$J$44,8,FALSE)*VLOOKUP(ESCYLD2!CA$4,'[1]INTERNAL PARAMETERS-1'!$B$5:$J$44,3,FALSE)</f>
        <v>0</v>
      </c>
      <c r="CB38" s="52">
        <f>ESCYLD1!CB38*VLOOKUP(ESCYLD2!CB$4,'[1]INTERNAL PARAMETERS-1'!$B$5:$J$44,5,FALSE)*VLOOKUP(ESCYLD2!CB$4,'[1]INTERNAL PARAMETERS-1'!$B$5:$J$44,6,FALSE)*VLOOKUP(ESCYLD2!CB$4,'[1]INTERNAL PARAMETERS-1'!$B$5:$J$44,3,FALSE) + ESCYLD1!CB38*(1-VLOOKUP(ESCYLD2!CB$4,'[1]INTERNAL PARAMETERS-1'!$B$5:$J$44,5,FALSE))*VLOOKUP(ESCYLD2!CB$4,'[1]INTERNAL PARAMETERS-1'!$B$5:$J$44,8,FALSE)*VLOOKUP(ESCYLD2!CB$4,'[1]INTERNAL PARAMETERS-1'!$B$5:$J$44,3,FALSE)</f>
        <v>0</v>
      </c>
      <c r="CC38" s="52">
        <f>ESCYLD1!CC38*VLOOKUP(ESCYLD2!CC$4,'[1]INTERNAL PARAMETERS-1'!$B$5:$J$44,5,FALSE)*VLOOKUP(ESCYLD2!CC$4,'[1]INTERNAL PARAMETERS-1'!$B$5:$J$44,6,FALSE)*VLOOKUP(ESCYLD2!CC$4,'[1]INTERNAL PARAMETERS-1'!$B$5:$J$44,3,FALSE) + ESCYLD1!CC38*(1-VLOOKUP(ESCYLD2!CC$4,'[1]INTERNAL PARAMETERS-1'!$B$5:$J$44,5,FALSE))*VLOOKUP(ESCYLD2!CC$4,'[1]INTERNAL PARAMETERS-1'!$B$5:$J$44,8,FALSE)*VLOOKUP(ESCYLD2!CC$4,'[1]INTERNAL PARAMETERS-1'!$B$5:$J$44,3,FALSE)</f>
        <v>2.3959758869540682E-3</v>
      </c>
      <c r="CD38" s="52">
        <f>ESCYLD1!CD38*VLOOKUP(ESCYLD2!CD$4,'[1]INTERNAL PARAMETERS-1'!$B$5:$J$44,5,FALSE)*VLOOKUP(ESCYLD2!CD$4,'[1]INTERNAL PARAMETERS-1'!$B$5:$J$44,6,FALSE)*VLOOKUP(ESCYLD2!CD$4,'[1]INTERNAL PARAMETERS-1'!$B$5:$J$44,3,FALSE) + ESCYLD1!CD38*(1-VLOOKUP(ESCYLD2!CD$4,'[1]INTERNAL PARAMETERS-1'!$B$5:$J$44,5,FALSE))*VLOOKUP(ESCYLD2!CD$4,'[1]INTERNAL PARAMETERS-1'!$B$5:$J$44,8,FALSE)*VLOOKUP(ESCYLD2!CD$4,'[1]INTERNAL PARAMETERS-1'!$B$5:$J$44,3,FALSE)</f>
        <v>1.0582237788982792E-2</v>
      </c>
      <c r="CE38" s="52">
        <f>ESCYLD1!CE38*VLOOKUP(ESCYLD2!CE$4,'[1]INTERNAL PARAMETERS-1'!$B$5:$J$44,5,FALSE)*VLOOKUP(ESCYLD2!CE$4,'[1]INTERNAL PARAMETERS-1'!$B$5:$J$44,6,FALSE)*VLOOKUP(ESCYLD2!CE$4,'[1]INTERNAL PARAMETERS-1'!$B$5:$J$44,3,FALSE) + ESCYLD1!CE38*(1-VLOOKUP(ESCYLD2!CE$4,'[1]INTERNAL PARAMETERS-1'!$B$5:$J$44,5,FALSE))*VLOOKUP(ESCYLD2!CE$4,'[1]INTERNAL PARAMETERS-1'!$B$5:$J$44,8,FALSE)*VLOOKUP(ESCYLD2!CE$4,'[1]INTERNAL PARAMETERS-1'!$B$5:$J$44,3,FALSE)</f>
        <v>1.9327387330319287E-2</v>
      </c>
      <c r="CF38" s="52">
        <f>ESCYLD1!CF38*VLOOKUP(ESCYLD2!CF$4,'[1]INTERNAL PARAMETERS-1'!$B$5:$J$44,5,FALSE)*VLOOKUP(ESCYLD2!CF$4,'[1]INTERNAL PARAMETERS-1'!$B$5:$J$44,6,FALSE)*VLOOKUP(ESCYLD2!CF$4,'[1]INTERNAL PARAMETERS-1'!$B$5:$J$44,3,FALSE) + ESCYLD1!CF38*(1-VLOOKUP(ESCYLD2!CF$4,'[1]INTERNAL PARAMETERS-1'!$B$5:$J$44,5,FALSE))*VLOOKUP(ESCYLD2!CF$4,'[1]INTERNAL PARAMETERS-1'!$B$5:$J$44,8,FALSE)*VLOOKUP(ESCYLD2!CF$4,'[1]INTERNAL PARAMETERS-1'!$B$5:$J$44,3,FALSE)</f>
        <v>1.9934020217814735E-2</v>
      </c>
      <c r="CG38" s="52">
        <f>ESCYLD1!CG38*VLOOKUP(ESCYLD2!CG$4,'[1]INTERNAL PARAMETERS-1'!$B$5:$J$44,5,FALSE)*VLOOKUP(ESCYLD2!CG$4,'[1]INTERNAL PARAMETERS-1'!$B$5:$J$44,6,FALSE)*VLOOKUP(ESCYLD2!CG$4,'[1]INTERNAL PARAMETERS-1'!$B$5:$J$44,3,FALSE) + ESCYLD1!CG38*(1-VLOOKUP(ESCYLD2!CG$4,'[1]INTERNAL PARAMETERS-1'!$B$5:$J$44,5,FALSE))*VLOOKUP(ESCYLD2!CG$4,'[1]INTERNAL PARAMETERS-1'!$B$5:$J$44,8,FALSE)*VLOOKUP(ESCYLD2!CG$4,'[1]INTERNAL PARAMETERS-1'!$B$5:$J$44,3,FALSE)</f>
        <v>8.8076039425032321E-4</v>
      </c>
      <c r="CH38" s="51">
        <f>ESCYLD1!CH38*VLOOKUP(ESCYLD2!CH$4,'[1]INTERNAL PARAMETERS-1'!$B$5:$J$44,5,FALSE)*VLOOKUP(ESCYLD2!CH$4,'[1]INTERNAL PARAMETERS-1'!$B$5:$J$44,6,FALSE)*VLOOKUP(ESCYLD2!CH$4,'[1]INTERNAL PARAMETERS-1'!$B$5:$J$44,3,FALSE) + ESCYLD1!CH38*(1-VLOOKUP(ESCYLD2!CH$4,'[1]INTERNAL PARAMETERS-1'!$B$5:$J$44,5,FALSE))*VLOOKUP(ESCYLD2!CH$4,'[1]INTERNAL PARAMETERS-1'!$B$5:$J$44,8,FALSE)*VLOOKUP(ESCYLD2!CH$4,'[1]INTERNAL PARAMETERS-1'!$B$5:$J$44,3,FALSE)</f>
        <v>0</v>
      </c>
      <c r="CJ38" s="53">
        <f t="shared" si="0"/>
        <v>83.006046956902111</v>
      </c>
      <c r="CK38" s="51">
        <f t="shared" si="1"/>
        <v>22.094550115276615</v>
      </c>
    </row>
    <row r="39" spans="2:89" x14ac:dyDescent="0.5">
      <c r="B39" s="66" t="s">
        <v>5</v>
      </c>
      <c r="C39" s="65" t="s">
        <v>72</v>
      </c>
      <c r="D39" s="65" t="s">
        <v>73</v>
      </c>
      <c r="E39" s="151">
        <f>ESC!AF39</f>
        <v>1181.8156850489731</v>
      </c>
      <c r="F39" s="64">
        <f>'[1]INTERNAL PARAMETERS-1'!M21</f>
        <v>9.3150000000000013</v>
      </c>
      <c r="G39" s="53">
        <f>ESCYLD1!G39*VLOOKUP(ESCYLD2!G$4,'[1]INTERNAL PARAMETERS-1'!$B$5:$J$44,5,FALSE)*VLOOKUP(ESCYLD2!G$4,'[1]INTERNAL PARAMETERS-1'!$B$5:$J$44,7,FALSE)*ESCYLD2!$F39 + ESCYLD1!G39*(1-VLOOKUP(ESCYLD2!G$4,'[1]INTERNAL PARAMETERS-1'!$B$5:$J$44,5,FALSE))*VLOOKUP(ESCYLD2!G$4,'[1]INTERNAL PARAMETERS-1'!$B$5:$J$44,9,FALSE)*ESCYLD2!$F39</f>
        <v>8.5427663350336989</v>
      </c>
      <c r="H39" s="52">
        <f>ESCYLD1!H39*VLOOKUP(ESCYLD2!H$4,'[1]INTERNAL PARAMETERS-1'!$B$5:$J$44,5,FALSE)*VLOOKUP(ESCYLD2!H$4,'[1]INTERNAL PARAMETERS-1'!$B$5:$J$44,7,FALSE)*ESCYLD2!$F39 + ESCYLD1!H39*(1-VLOOKUP(ESCYLD2!H$4,'[1]INTERNAL PARAMETERS-1'!$B$5:$J$44,5,FALSE))*VLOOKUP(ESCYLD2!H$4,'[1]INTERNAL PARAMETERS-1'!$B$5:$J$44,9,FALSE)*ESCYLD2!$F39</f>
        <v>7.1554488019120264</v>
      </c>
      <c r="I39" s="52">
        <f>ESCYLD1!I39*VLOOKUP(ESCYLD2!I$4,'[1]INTERNAL PARAMETERS-1'!$B$5:$J$44,5,FALSE)*VLOOKUP(ESCYLD2!I$4,'[1]INTERNAL PARAMETERS-1'!$B$5:$J$44,7,FALSE)*ESCYLD2!$F39 + ESCYLD1!I39*(1-VLOOKUP(ESCYLD2!I$4,'[1]INTERNAL PARAMETERS-1'!$B$5:$J$44,5,FALSE))*VLOOKUP(ESCYLD2!I$4,'[1]INTERNAL PARAMETERS-1'!$B$5:$J$44,9,FALSE)*ESCYLD2!$F39</f>
        <v>19.865211937879078</v>
      </c>
      <c r="J39" s="52">
        <f>ESCYLD1!J39*VLOOKUP(ESCYLD2!J$4,'[1]INTERNAL PARAMETERS-1'!$B$5:$J$44,5,FALSE)*VLOOKUP(ESCYLD2!J$4,'[1]INTERNAL PARAMETERS-1'!$B$5:$J$44,7,FALSE)*ESCYLD2!$F39 + ESCYLD1!J39*(1-VLOOKUP(ESCYLD2!J$4,'[1]INTERNAL PARAMETERS-1'!$B$5:$J$44,5,FALSE))*VLOOKUP(ESCYLD2!J$4,'[1]INTERNAL PARAMETERS-1'!$B$5:$J$44,9,FALSE)*ESCYLD2!$F39</f>
        <v>0</v>
      </c>
      <c r="K39" s="52">
        <f>ESCYLD1!K39*VLOOKUP(ESCYLD2!K$4,'[1]INTERNAL PARAMETERS-1'!$B$5:$J$44,5,FALSE)*VLOOKUP(ESCYLD2!K$4,'[1]INTERNAL PARAMETERS-1'!$B$5:$J$44,7,FALSE)*ESCYLD2!$F39 + ESCYLD1!K39*(1-VLOOKUP(ESCYLD2!K$4,'[1]INTERNAL PARAMETERS-1'!$B$5:$J$44,5,FALSE))*VLOOKUP(ESCYLD2!K$4,'[1]INTERNAL PARAMETERS-1'!$B$5:$J$44,9,FALSE)*ESCYLD2!$F39</f>
        <v>0</v>
      </c>
      <c r="L39" s="52">
        <f>ESCYLD1!L39*VLOOKUP(ESCYLD2!L$4,'[1]INTERNAL PARAMETERS-1'!$B$5:$J$44,5,FALSE)*VLOOKUP(ESCYLD2!L$4,'[1]INTERNAL PARAMETERS-1'!$B$5:$J$44,7,FALSE)*ESCYLD2!$F39 + ESCYLD1!L39*(1-VLOOKUP(ESCYLD2!L$4,'[1]INTERNAL PARAMETERS-1'!$B$5:$J$44,5,FALSE))*VLOOKUP(ESCYLD2!L$4,'[1]INTERNAL PARAMETERS-1'!$B$5:$J$44,9,FALSE)*ESCYLD2!$F39</f>
        <v>0</v>
      </c>
      <c r="M39" s="52">
        <f>ESCYLD1!M39*VLOOKUP(ESCYLD2!M$4,'[1]INTERNAL PARAMETERS-1'!$B$5:$J$44,5,FALSE)*VLOOKUP(ESCYLD2!M$4,'[1]INTERNAL PARAMETERS-1'!$B$5:$J$44,7,FALSE)*ESCYLD2!$F39 + ESCYLD1!M39*(1-VLOOKUP(ESCYLD2!M$4,'[1]INTERNAL PARAMETERS-1'!$B$5:$J$44,5,FALSE))*VLOOKUP(ESCYLD2!M$4,'[1]INTERNAL PARAMETERS-1'!$B$5:$J$44,9,FALSE)*ESCYLD2!$F39</f>
        <v>7.3748518922389188</v>
      </c>
      <c r="N39" s="52">
        <f>ESCYLD1!N39*VLOOKUP(ESCYLD2!N$4,'[1]INTERNAL PARAMETERS-1'!$B$5:$J$44,5,FALSE)*VLOOKUP(ESCYLD2!N$4,'[1]INTERNAL PARAMETERS-1'!$B$5:$J$44,7,FALSE)*ESCYLD2!$F39 + ESCYLD1!N39*(1-VLOOKUP(ESCYLD2!N$4,'[1]INTERNAL PARAMETERS-1'!$B$5:$J$44,5,FALSE))*VLOOKUP(ESCYLD2!N$4,'[1]INTERNAL PARAMETERS-1'!$B$5:$J$44,9,FALSE)*ESCYLD2!$F39</f>
        <v>8.8233208400459992E-2</v>
      </c>
      <c r="O39" s="52">
        <f>ESCYLD1!O39*VLOOKUP(ESCYLD2!O$4,'[1]INTERNAL PARAMETERS-1'!$B$5:$J$44,5,FALSE)*VLOOKUP(ESCYLD2!O$4,'[1]INTERNAL PARAMETERS-1'!$B$5:$J$44,7,FALSE)*ESCYLD2!$F39 + ESCYLD1!O39*(1-VLOOKUP(ESCYLD2!O$4,'[1]INTERNAL PARAMETERS-1'!$B$5:$J$44,5,FALSE))*VLOOKUP(ESCYLD2!O$4,'[1]INTERNAL PARAMETERS-1'!$B$5:$J$44,9,FALSE)*ESCYLD2!$F39</f>
        <v>0</v>
      </c>
      <c r="P39" s="52">
        <f>ESCYLD1!P39*VLOOKUP(ESCYLD2!P$4,'[1]INTERNAL PARAMETERS-1'!$B$5:$J$44,5,FALSE)*VLOOKUP(ESCYLD2!P$4,'[1]INTERNAL PARAMETERS-1'!$B$5:$J$44,7,FALSE)*ESCYLD2!$F39 + ESCYLD1!P39*(1-VLOOKUP(ESCYLD2!P$4,'[1]INTERNAL PARAMETERS-1'!$B$5:$J$44,5,FALSE))*VLOOKUP(ESCYLD2!P$4,'[1]INTERNAL PARAMETERS-1'!$B$5:$J$44,9,FALSE)*ESCYLD2!$F39</f>
        <v>0</v>
      </c>
      <c r="Q39" s="52">
        <f>ESCYLD1!Q39*VLOOKUP(ESCYLD2!Q$4,'[1]INTERNAL PARAMETERS-1'!$B$5:$J$44,5,FALSE)*VLOOKUP(ESCYLD2!Q$4,'[1]INTERNAL PARAMETERS-1'!$B$5:$J$44,7,FALSE)*ESCYLD2!$F39 + ESCYLD1!Q39*(1-VLOOKUP(ESCYLD2!Q$4,'[1]INTERNAL PARAMETERS-1'!$B$5:$J$44,5,FALSE))*VLOOKUP(ESCYLD2!Q$4,'[1]INTERNAL PARAMETERS-1'!$B$5:$J$44,9,FALSE)*ESCYLD2!$F39</f>
        <v>0</v>
      </c>
      <c r="R39" s="52">
        <f>ESCYLD1!R39*VLOOKUP(ESCYLD2!R$4,'[1]INTERNAL PARAMETERS-1'!$B$5:$J$44,5,FALSE)*VLOOKUP(ESCYLD2!R$4,'[1]INTERNAL PARAMETERS-1'!$B$5:$J$44,7,FALSE)*ESCYLD2!$F39 + ESCYLD1!R39*(1-VLOOKUP(ESCYLD2!R$4,'[1]INTERNAL PARAMETERS-1'!$B$5:$J$44,5,FALSE))*VLOOKUP(ESCYLD2!R$4,'[1]INTERNAL PARAMETERS-1'!$B$5:$J$44,9,FALSE)*ESCYLD2!$F39</f>
        <v>7.7359726020107794E-2</v>
      </c>
      <c r="S39" s="52">
        <f>ESCYLD1!S39*VLOOKUP(ESCYLD2!S$4,'[1]INTERNAL PARAMETERS-1'!$B$5:$J$44,5,FALSE)*VLOOKUP(ESCYLD2!S$4,'[1]INTERNAL PARAMETERS-1'!$B$5:$J$44,7,FALSE)*ESCYLD2!$F39 + ESCYLD1!S39*(1-VLOOKUP(ESCYLD2!S$4,'[1]INTERNAL PARAMETERS-1'!$B$5:$J$44,5,FALSE))*VLOOKUP(ESCYLD2!S$4,'[1]INTERNAL PARAMETERS-1'!$B$5:$J$44,9,FALSE)*ESCYLD2!$F39</f>
        <v>1.505461748805482</v>
      </c>
      <c r="T39" s="52">
        <f>ESCYLD1!T39*VLOOKUP(ESCYLD2!T$4,'[1]INTERNAL PARAMETERS-1'!$B$5:$J$44,5,FALSE)*VLOOKUP(ESCYLD2!T$4,'[1]INTERNAL PARAMETERS-1'!$B$5:$J$44,7,FALSE)*ESCYLD2!$F39 + ESCYLD1!T39*(1-VLOOKUP(ESCYLD2!T$4,'[1]INTERNAL PARAMETERS-1'!$B$5:$J$44,5,FALSE))*VLOOKUP(ESCYLD2!T$4,'[1]INTERNAL PARAMETERS-1'!$B$5:$J$44,9,FALSE)*ESCYLD2!$F39</f>
        <v>0.72521440559919192</v>
      </c>
      <c r="U39" s="52">
        <f>ESCYLD1!U39*VLOOKUP(ESCYLD2!U$4,'[1]INTERNAL PARAMETERS-1'!$B$5:$J$44,5,FALSE)*VLOOKUP(ESCYLD2!U$4,'[1]INTERNAL PARAMETERS-1'!$B$5:$J$44,7,FALSE)*ESCYLD2!$F39 + ESCYLD1!U39*(1-VLOOKUP(ESCYLD2!U$4,'[1]INTERNAL PARAMETERS-1'!$B$5:$J$44,5,FALSE))*VLOOKUP(ESCYLD2!U$4,'[1]INTERNAL PARAMETERS-1'!$B$5:$J$44,9,FALSE)*ESCYLD2!$F39</f>
        <v>0.21851634654118446</v>
      </c>
      <c r="V39" s="52">
        <f>ESCYLD1!V39*VLOOKUP(ESCYLD2!V$4,'[1]INTERNAL PARAMETERS-1'!$B$5:$J$44,5,FALSE)*VLOOKUP(ESCYLD2!V$4,'[1]INTERNAL PARAMETERS-1'!$B$5:$J$44,7,FALSE)*ESCYLD2!$F39 + ESCYLD1!V39*(1-VLOOKUP(ESCYLD2!V$4,'[1]INTERNAL PARAMETERS-1'!$B$5:$J$44,5,FALSE))*VLOOKUP(ESCYLD2!V$4,'[1]INTERNAL PARAMETERS-1'!$B$5:$J$44,9,FALSE)*ESCYLD2!$F39</f>
        <v>2.0595854635557886</v>
      </c>
      <c r="W39" s="52">
        <f>ESCYLD1!W39*VLOOKUP(ESCYLD2!W$4,'[1]INTERNAL PARAMETERS-1'!$B$5:$J$44,5,FALSE)*VLOOKUP(ESCYLD2!W$4,'[1]INTERNAL PARAMETERS-1'!$B$5:$J$44,7,FALSE)*ESCYLD2!$F39 + ESCYLD1!W39*(1-VLOOKUP(ESCYLD2!W$4,'[1]INTERNAL PARAMETERS-1'!$B$5:$J$44,5,FALSE))*VLOOKUP(ESCYLD2!W$4,'[1]INTERNAL PARAMETERS-1'!$B$5:$J$44,9,FALSE)*ESCYLD2!$F39</f>
        <v>0</v>
      </c>
      <c r="X39" s="52">
        <f>ESCYLD1!X39*VLOOKUP(ESCYLD2!X$4,'[1]INTERNAL PARAMETERS-1'!$B$5:$J$44,5,FALSE)*VLOOKUP(ESCYLD2!X$4,'[1]INTERNAL PARAMETERS-1'!$B$5:$J$44,7,FALSE)*ESCYLD2!$F39 + ESCYLD1!X39*(1-VLOOKUP(ESCYLD2!X$4,'[1]INTERNAL PARAMETERS-1'!$B$5:$J$44,5,FALSE))*VLOOKUP(ESCYLD2!X$4,'[1]INTERNAL PARAMETERS-1'!$B$5:$J$44,9,FALSE)*ESCYLD2!$F39</f>
        <v>0</v>
      </c>
      <c r="Y39" s="52">
        <f>ESCYLD1!Y39*VLOOKUP(ESCYLD2!Y$4,'[1]INTERNAL PARAMETERS-1'!$B$5:$J$44,5,FALSE)*VLOOKUP(ESCYLD2!Y$4,'[1]INTERNAL PARAMETERS-1'!$B$5:$J$44,7,FALSE)*ESCYLD2!$F39 + ESCYLD1!Y39*(1-VLOOKUP(ESCYLD2!Y$4,'[1]INTERNAL PARAMETERS-1'!$B$5:$J$44,5,FALSE))*VLOOKUP(ESCYLD2!Y$4,'[1]INTERNAL PARAMETERS-1'!$B$5:$J$44,9,FALSE)*ESCYLD2!$F39</f>
        <v>0</v>
      </c>
      <c r="Z39" s="52">
        <f>ESCYLD1!Z39*VLOOKUP(ESCYLD2!Z$4,'[1]INTERNAL PARAMETERS-1'!$B$5:$J$44,5,FALSE)*VLOOKUP(ESCYLD2!Z$4,'[1]INTERNAL PARAMETERS-1'!$B$5:$J$44,7,FALSE)*ESCYLD2!$F39 + ESCYLD1!Z39*(1-VLOOKUP(ESCYLD2!Z$4,'[1]INTERNAL PARAMETERS-1'!$B$5:$J$44,5,FALSE))*VLOOKUP(ESCYLD2!Z$4,'[1]INTERNAL PARAMETERS-1'!$B$5:$J$44,9,FALSE)*ESCYLD2!$F39</f>
        <v>0</v>
      </c>
      <c r="AA39" s="52">
        <f>ESCYLD1!AA39*VLOOKUP(ESCYLD2!AA$4,'[1]INTERNAL PARAMETERS-1'!$B$5:$J$44,5,FALSE)*VLOOKUP(ESCYLD2!AA$4,'[1]INTERNAL PARAMETERS-1'!$B$5:$J$44,7,FALSE)*ESCYLD2!$F39 + ESCYLD1!AA39*(1-VLOOKUP(ESCYLD2!AA$4,'[1]INTERNAL PARAMETERS-1'!$B$5:$J$44,5,FALSE))*VLOOKUP(ESCYLD2!AA$4,'[1]INTERNAL PARAMETERS-1'!$B$5:$J$44,9,FALSE)*ESCYLD2!$F39</f>
        <v>0</v>
      </c>
      <c r="AB39" s="52">
        <f>ESCYLD1!AB39*VLOOKUP(ESCYLD2!AB$4,'[1]INTERNAL PARAMETERS-1'!$B$5:$J$44,5,FALSE)*VLOOKUP(ESCYLD2!AB$4,'[1]INTERNAL PARAMETERS-1'!$B$5:$J$44,7,FALSE)*ESCYLD2!$F39 + ESCYLD1!AB39*(1-VLOOKUP(ESCYLD2!AB$4,'[1]INTERNAL PARAMETERS-1'!$B$5:$J$44,5,FALSE))*VLOOKUP(ESCYLD2!AB$4,'[1]INTERNAL PARAMETERS-1'!$B$5:$J$44,9,FALSE)*ESCYLD2!$F39</f>
        <v>0</v>
      </c>
      <c r="AC39" s="52">
        <f>ESCYLD1!AC39*VLOOKUP(ESCYLD2!AC$4,'[1]INTERNAL PARAMETERS-1'!$B$5:$J$44,5,FALSE)*VLOOKUP(ESCYLD2!AC$4,'[1]INTERNAL PARAMETERS-1'!$B$5:$J$44,7,FALSE)*ESCYLD2!$F39 + ESCYLD1!AC39*(1-VLOOKUP(ESCYLD2!AC$4,'[1]INTERNAL PARAMETERS-1'!$B$5:$J$44,5,FALSE))*VLOOKUP(ESCYLD2!AC$4,'[1]INTERNAL PARAMETERS-1'!$B$5:$J$44,9,FALSE)*ESCYLD2!$F39</f>
        <v>0</v>
      </c>
      <c r="AD39" s="52">
        <f>ESCYLD1!AD39*VLOOKUP(ESCYLD2!AD$4,'[1]INTERNAL PARAMETERS-1'!$B$5:$J$44,5,FALSE)*VLOOKUP(ESCYLD2!AD$4,'[1]INTERNAL PARAMETERS-1'!$B$5:$J$44,7,FALSE)*ESCYLD2!$F39 + ESCYLD1!AD39*(1-VLOOKUP(ESCYLD2!AD$4,'[1]INTERNAL PARAMETERS-1'!$B$5:$J$44,5,FALSE))*VLOOKUP(ESCYLD2!AD$4,'[1]INTERNAL PARAMETERS-1'!$B$5:$J$44,9,FALSE)*ESCYLD2!$F39</f>
        <v>0</v>
      </c>
      <c r="AE39" s="52">
        <f>ESCYLD1!AE39*VLOOKUP(ESCYLD2!AE$4,'[1]INTERNAL PARAMETERS-1'!$B$5:$J$44,5,FALSE)*VLOOKUP(ESCYLD2!AE$4,'[1]INTERNAL PARAMETERS-1'!$B$5:$J$44,7,FALSE)*ESCYLD2!$F39 + ESCYLD1!AE39*(1-VLOOKUP(ESCYLD2!AE$4,'[1]INTERNAL PARAMETERS-1'!$B$5:$J$44,5,FALSE))*VLOOKUP(ESCYLD2!AE$4,'[1]INTERNAL PARAMETERS-1'!$B$5:$J$44,9,FALSE)*ESCYLD2!$F39</f>
        <v>0</v>
      </c>
      <c r="AF39" s="52">
        <f>ESCYLD1!AF39*VLOOKUP(ESCYLD2!AF$4,'[1]INTERNAL PARAMETERS-1'!$B$5:$J$44,5,FALSE)*VLOOKUP(ESCYLD2!AF$4,'[1]INTERNAL PARAMETERS-1'!$B$5:$J$44,7,FALSE)*ESCYLD2!$F39 + ESCYLD1!AF39*(1-VLOOKUP(ESCYLD2!AF$4,'[1]INTERNAL PARAMETERS-1'!$B$5:$J$44,5,FALSE))*VLOOKUP(ESCYLD2!AF$4,'[1]INTERNAL PARAMETERS-1'!$B$5:$J$44,9,FALSE)*ESCYLD2!$F39</f>
        <v>0</v>
      </c>
      <c r="AG39" s="52">
        <f>ESCYLD1!AG39*VLOOKUP(ESCYLD2!AG$4,'[1]INTERNAL PARAMETERS-1'!$B$5:$J$44,5,FALSE)*VLOOKUP(ESCYLD2!AG$4,'[1]INTERNAL PARAMETERS-1'!$B$5:$J$44,7,FALSE)*ESCYLD2!$F39 + ESCYLD1!AG39*(1-VLOOKUP(ESCYLD2!AG$4,'[1]INTERNAL PARAMETERS-1'!$B$5:$J$44,5,FALSE))*VLOOKUP(ESCYLD2!AG$4,'[1]INTERNAL PARAMETERS-1'!$B$5:$J$44,9,FALSE)*ESCYLD2!$F39</f>
        <v>0</v>
      </c>
      <c r="AH39" s="52">
        <f>ESCYLD1!AH39*VLOOKUP(ESCYLD2!AH$4,'[1]INTERNAL PARAMETERS-1'!$B$5:$J$44,5,FALSE)*VLOOKUP(ESCYLD2!AH$4,'[1]INTERNAL PARAMETERS-1'!$B$5:$J$44,7,FALSE)*ESCYLD2!$F39 + ESCYLD1!AH39*(1-VLOOKUP(ESCYLD2!AH$4,'[1]INTERNAL PARAMETERS-1'!$B$5:$J$44,5,FALSE))*VLOOKUP(ESCYLD2!AH$4,'[1]INTERNAL PARAMETERS-1'!$B$5:$J$44,9,FALSE)*ESCYLD2!$F39</f>
        <v>0</v>
      </c>
      <c r="AI39" s="52">
        <f>ESCYLD1!AI39*VLOOKUP(ESCYLD2!AI$4,'[1]INTERNAL PARAMETERS-1'!$B$5:$J$44,5,FALSE)*VLOOKUP(ESCYLD2!AI$4,'[1]INTERNAL PARAMETERS-1'!$B$5:$J$44,7,FALSE)*ESCYLD2!$F39 + ESCYLD1!AI39*(1-VLOOKUP(ESCYLD2!AI$4,'[1]INTERNAL PARAMETERS-1'!$B$5:$J$44,5,FALSE))*VLOOKUP(ESCYLD2!AI$4,'[1]INTERNAL PARAMETERS-1'!$B$5:$J$44,9,FALSE)*ESCYLD2!$F39</f>
        <v>2.4174914381283684E-2</v>
      </c>
      <c r="AJ39" s="52">
        <f>ESCYLD1!AJ39*VLOOKUP(ESCYLD2!AJ$4,'[1]INTERNAL PARAMETERS-1'!$B$5:$J$44,5,FALSE)*VLOOKUP(ESCYLD2!AJ$4,'[1]INTERNAL PARAMETERS-1'!$B$5:$J$44,7,FALSE)*ESCYLD2!$F39 + ESCYLD1!AJ39*(1-VLOOKUP(ESCYLD2!AJ$4,'[1]INTERNAL PARAMETERS-1'!$B$5:$J$44,5,FALSE))*VLOOKUP(ESCYLD2!AJ$4,'[1]INTERNAL PARAMETERS-1'!$B$5:$J$44,9,FALSE)*ESCYLD2!$F39</f>
        <v>0.37708573075691115</v>
      </c>
      <c r="AK39" s="52">
        <f>ESCYLD1!AK39*VLOOKUP(ESCYLD2!AK$4,'[1]INTERNAL PARAMETERS-1'!$B$5:$J$44,5,FALSE)*VLOOKUP(ESCYLD2!AK$4,'[1]INTERNAL PARAMETERS-1'!$B$5:$J$44,7,FALSE)*ESCYLD2!$F39 + ESCYLD1!AK39*(1-VLOOKUP(ESCYLD2!AK$4,'[1]INTERNAL PARAMETERS-1'!$B$5:$J$44,5,FALSE))*VLOOKUP(ESCYLD2!AK$4,'[1]INTERNAL PARAMETERS-1'!$B$5:$J$44,9,FALSE)*ESCYLD2!$F39</f>
        <v>0</v>
      </c>
      <c r="AL39" s="52">
        <f>ESCYLD1!AL39*VLOOKUP(ESCYLD2!AL$4,'[1]INTERNAL PARAMETERS-1'!$B$5:$J$44,5,FALSE)*VLOOKUP(ESCYLD2!AL$4,'[1]INTERNAL PARAMETERS-1'!$B$5:$J$44,7,FALSE)*ESCYLD2!$F39 + ESCYLD1!AL39*(1-VLOOKUP(ESCYLD2!AL$4,'[1]INTERNAL PARAMETERS-1'!$B$5:$J$44,5,FALSE))*VLOOKUP(ESCYLD2!AL$4,'[1]INTERNAL PARAMETERS-1'!$B$5:$J$44,9,FALSE)*ESCYLD2!$F39</f>
        <v>0</v>
      </c>
      <c r="AM39" s="52">
        <f>ESCYLD1!AM39*VLOOKUP(ESCYLD2!AM$4,'[1]INTERNAL PARAMETERS-1'!$B$5:$J$44,5,FALSE)*VLOOKUP(ESCYLD2!AM$4,'[1]INTERNAL PARAMETERS-1'!$B$5:$J$44,7,FALSE)*ESCYLD2!$F39 + ESCYLD1!AM39*(1-VLOOKUP(ESCYLD2!AM$4,'[1]INTERNAL PARAMETERS-1'!$B$5:$J$44,5,FALSE))*VLOOKUP(ESCYLD2!AM$4,'[1]INTERNAL PARAMETERS-1'!$B$5:$J$44,9,FALSE)*ESCYLD2!$F39</f>
        <v>0</v>
      </c>
      <c r="AN39" s="52">
        <f>ESCYLD1!AN39*VLOOKUP(ESCYLD2!AN$4,'[1]INTERNAL PARAMETERS-1'!$B$5:$J$44,5,FALSE)*VLOOKUP(ESCYLD2!AN$4,'[1]INTERNAL PARAMETERS-1'!$B$5:$J$44,7,FALSE)*ESCYLD2!$F39 + ESCYLD1!AN39*(1-VLOOKUP(ESCYLD2!AN$4,'[1]INTERNAL PARAMETERS-1'!$B$5:$J$44,5,FALSE))*VLOOKUP(ESCYLD2!AN$4,'[1]INTERNAL PARAMETERS-1'!$B$5:$J$44,9,FALSE)*ESCYLD2!$F39</f>
        <v>0</v>
      </c>
      <c r="AO39" s="52">
        <f>ESCYLD1!AO39*VLOOKUP(ESCYLD2!AO$4,'[1]INTERNAL PARAMETERS-1'!$B$5:$J$44,5,FALSE)*VLOOKUP(ESCYLD2!AO$4,'[1]INTERNAL PARAMETERS-1'!$B$5:$J$44,7,FALSE)*ESCYLD2!$F39 + ESCYLD1!AO39*(1-VLOOKUP(ESCYLD2!AO$4,'[1]INTERNAL PARAMETERS-1'!$B$5:$J$44,5,FALSE))*VLOOKUP(ESCYLD2!AO$4,'[1]INTERNAL PARAMETERS-1'!$B$5:$J$44,9,FALSE)*ESCYLD2!$F39</f>
        <v>0</v>
      </c>
      <c r="AP39" s="52">
        <f>ESCYLD1!AP39*VLOOKUP(ESCYLD2!AP$4,'[1]INTERNAL PARAMETERS-1'!$B$5:$J$44,5,FALSE)*VLOOKUP(ESCYLD2!AP$4,'[1]INTERNAL PARAMETERS-1'!$B$5:$J$44,7,FALSE)*ESCYLD2!$F39 + ESCYLD1!AP39*(1-VLOOKUP(ESCYLD2!AP$4,'[1]INTERNAL PARAMETERS-1'!$B$5:$J$44,5,FALSE))*VLOOKUP(ESCYLD2!AP$4,'[1]INTERNAL PARAMETERS-1'!$B$5:$J$44,9,FALSE)*ESCYLD2!$F39</f>
        <v>0</v>
      </c>
      <c r="AQ39" s="52">
        <f>ESCYLD1!AQ39*VLOOKUP(ESCYLD2!AQ$4,'[1]INTERNAL PARAMETERS-1'!$B$5:$J$44,5,FALSE)*VLOOKUP(ESCYLD2!AQ$4,'[1]INTERNAL PARAMETERS-1'!$B$5:$J$44,7,FALSE)*ESCYLD2!$F39 + ESCYLD1!AQ39*(1-VLOOKUP(ESCYLD2!AQ$4,'[1]INTERNAL PARAMETERS-1'!$B$5:$J$44,5,FALSE))*VLOOKUP(ESCYLD2!AQ$4,'[1]INTERNAL PARAMETERS-1'!$B$5:$J$44,9,FALSE)*ESCYLD2!$F39</f>
        <v>0</v>
      </c>
      <c r="AR39" s="52">
        <f>ESCYLD1!AR39*VLOOKUP(ESCYLD2!AR$4,'[1]INTERNAL PARAMETERS-1'!$B$5:$J$44,5,FALSE)*VLOOKUP(ESCYLD2!AR$4,'[1]INTERNAL PARAMETERS-1'!$B$5:$J$44,7,FALSE)*ESCYLD2!$F39 + ESCYLD1!AR39*(1-VLOOKUP(ESCYLD2!AR$4,'[1]INTERNAL PARAMETERS-1'!$B$5:$J$44,5,FALSE))*VLOOKUP(ESCYLD2!AR$4,'[1]INTERNAL PARAMETERS-1'!$B$5:$J$44,9,FALSE)*ESCYLD2!$F39</f>
        <v>0</v>
      </c>
      <c r="AS39" s="52">
        <f>ESCYLD1!AS39*VLOOKUP(ESCYLD2!AS$4,'[1]INTERNAL PARAMETERS-1'!$B$5:$J$44,5,FALSE)*VLOOKUP(ESCYLD2!AS$4,'[1]INTERNAL PARAMETERS-1'!$B$5:$J$44,7,FALSE)*ESCYLD2!$F39 + ESCYLD1!AS39*(1-VLOOKUP(ESCYLD2!AS$4,'[1]INTERNAL PARAMETERS-1'!$B$5:$J$44,5,FALSE))*VLOOKUP(ESCYLD2!AS$4,'[1]INTERNAL PARAMETERS-1'!$B$5:$J$44,9,FALSE)*ESCYLD2!$F39</f>
        <v>0</v>
      </c>
      <c r="AT39" s="51">
        <f>ESCYLD1!AT39*VLOOKUP(ESCYLD2!AT$4,'[1]INTERNAL PARAMETERS-1'!$B$5:$J$44,5,FALSE)*VLOOKUP(ESCYLD2!AT$4,'[1]INTERNAL PARAMETERS-1'!$B$5:$J$44,7,FALSE)*ESCYLD2!$F39 + ESCYLD1!AT39*(1-VLOOKUP(ESCYLD2!AT$4,'[1]INTERNAL PARAMETERS-1'!$B$5:$J$44,5,FALSE))*VLOOKUP(ESCYLD2!AT$4,'[1]INTERNAL PARAMETERS-1'!$B$5:$J$44,9,FALSE)*ESCYLD2!$F39</f>
        <v>0</v>
      </c>
      <c r="AU39" s="53">
        <f>ESCYLD1!AU39*VLOOKUP(ESCYLD2!AU$4,'[1]INTERNAL PARAMETERS-1'!$B$5:$J$44,5,FALSE)*VLOOKUP(ESCYLD2!AU$4,'[1]INTERNAL PARAMETERS-1'!$B$5:$J$44,6,FALSE)*VLOOKUP(ESCYLD2!AU$4,'[1]INTERNAL PARAMETERS-1'!$B$5:$J$44,3,FALSE) + ESCYLD1!AU39*(1-VLOOKUP(ESCYLD2!AU$4,'[1]INTERNAL PARAMETERS-1'!$B$5:$J$44,5,FALSE))*VLOOKUP(ESCYLD2!AU$4,'[1]INTERNAL PARAMETERS-1'!$B$5:$J$44,8,FALSE)*VLOOKUP(ESCYLD2!AU$4,'[1]INTERNAL PARAMETERS-1'!$B$5:$J$44,3,FALSE)</f>
        <v>0</v>
      </c>
      <c r="AV39" s="52">
        <f>ESCYLD1!AV39*VLOOKUP(ESCYLD2!AV$4,'[1]INTERNAL PARAMETERS-1'!$B$5:$J$44,5,FALSE)*VLOOKUP(ESCYLD2!AV$4,'[1]INTERNAL PARAMETERS-1'!$B$5:$J$44,6,FALSE)*VLOOKUP(ESCYLD2!AV$4,'[1]INTERNAL PARAMETERS-1'!$B$5:$J$44,3,FALSE) + ESCYLD1!AV39*(1-VLOOKUP(ESCYLD2!AV$4,'[1]INTERNAL PARAMETERS-1'!$B$5:$J$44,5,FALSE))*VLOOKUP(ESCYLD2!AV$4,'[1]INTERNAL PARAMETERS-1'!$B$5:$J$44,8,FALSE)*VLOOKUP(ESCYLD2!AV$4,'[1]INTERNAL PARAMETERS-1'!$B$5:$J$44,3,FALSE)</f>
        <v>0</v>
      </c>
      <c r="AW39" s="52">
        <f>ESCYLD1!AW39*VLOOKUP(ESCYLD2!AW$4,'[1]INTERNAL PARAMETERS-1'!$B$5:$J$44,5,FALSE)*VLOOKUP(ESCYLD2!AW$4,'[1]INTERNAL PARAMETERS-1'!$B$5:$J$44,6,FALSE)*VLOOKUP(ESCYLD2!AW$4,'[1]INTERNAL PARAMETERS-1'!$B$5:$J$44,3,FALSE) + ESCYLD1!AW39*(1-VLOOKUP(ESCYLD2!AW$4,'[1]INTERNAL PARAMETERS-1'!$B$5:$J$44,5,FALSE))*VLOOKUP(ESCYLD2!AW$4,'[1]INTERNAL PARAMETERS-1'!$B$5:$J$44,8,FALSE)*VLOOKUP(ESCYLD2!AW$4,'[1]INTERNAL PARAMETERS-1'!$B$5:$J$44,3,FALSE)</f>
        <v>2.5179180883483778</v>
      </c>
      <c r="AX39" s="52">
        <f>ESCYLD1!AX39*VLOOKUP(ESCYLD2!AX$4,'[1]INTERNAL PARAMETERS-1'!$B$5:$J$44,5,FALSE)*VLOOKUP(ESCYLD2!AX$4,'[1]INTERNAL PARAMETERS-1'!$B$5:$J$44,6,FALSE)*VLOOKUP(ESCYLD2!AX$4,'[1]INTERNAL PARAMETERS-1'!$B$5:$J$44,3,FALSE) + ESCYLD1!AX39*(1-VLOOKUP(ESCYLD2!AX$4,'[1]INTERNAL PARAMETERS-1'!$B$5:$J$44,5,FALSE))*VLOOKUP(ESCYLD2!AX$4,'[1]INTERNAL PARAMETERS-1'!$B$5:$J$44,8,FALSE)*VLOOKUP(ESCYLD2!AX$4,'[1]INTERNAL PARAMETERS-1'!$B$5:$J$44,3,FALSE)</f>
        <v>0</v>
      </c>
      <c r="AY39" s="52">
        <f>ESCYLD1!AY39*VLOOKUP(ESCYLD2!AY$4,'[1]INTERNAL PARAMETERS-1'!$B$5:$J$44,5,FALSE)*VLOOKUP(ESCYLD2!AY$4,'[1]INTERNAL PARAMETERS-1'!$B$5:$J$44,6,FALSE)*VLOOKUP(ESCYLD2!AY$4,'[1]INTERNAL PARAMETERS-1'!$B$5:$J$44,3,FALSE) + ESCYLD1!AY39*(1-VLOOKUP(ESCYLD2!AY$4,'[1]INTERNAL PARAMETERS-1'!$B$5:$J$44,5,FALSE))*VLOOKUP(ESCYLD2!AY$4,'[1]INTERNAL PARAMETERS-1'!$B$5:$J$44,8,FALSE)*VLOOKUP(ESCYLD2!AY$4,'[1]INTERNAL PARAMETERS-1'!$B$5:$J$44,3,FALSE)</f>
        <v>0</v>
      </c>
      <c r="AZ39" s="52">
        <f>ESCYLD1!AZ39*VLOOKUP(ESCYLD2!AZ$4,'[1]INTERNAL PARAMETERS-1'!$B$5:$J$44,5,FALSE)*VLOOKUP(ESCYLD2!AZ$4,'[1]INTERNAL PARAMETERS-1'!$B$5:$J$44,6,FALSE)*VLOOKUP(ESCYLD2!AZ$4,'[1]INTERNAL PARAMETERS-1'!$B$5:$J$44,3,FALSE) + ESCYLD1!AZ39*(1-VLOOKUP(ESCYLD2!AZ$4,'[1]INTERNAL PARAMETERS-1'!$B$5:$J$44,5,FALSE))*VLOOKUP(ESCYLD2!AZ$4,'[1]INTERNAL PARAMETERS-1'!$B$5:$J$44,8,FALSE)*VLOOKUP(ESCYLD2!AZ$4,'[1]INTERNAL PARAMETERS-1'!$B$5:$J$44,3,FALSE)</f>
        <v>0</v>
      </c>
      <c r="BA39" s="52">
        <f>ESCYLD1!BA39*VLOOKUP(ESCYLD2!BA$4,'[1]INTERNAL PARAMETERS-1'!$B$5:$J$44,5,FALSE)*VLOOKUP(ESCYLD2!BA$4,'[1]INTERNAL PARAMETERS-1'!$B$5:$J$44,6,FALSE)*VLOOKUP(ESCYLD2!BA$4,'[1]INTERNAL PARAMETERS-1'!$B$5:$J$44,3,FALSE) + ESCYLD1!BA39*(1-VLOOKUP(ESCYLD2!BA$4,'[1]INTERNAL PARAMETERS-1'!$B$5:$J$44,5,FALSE))*VLOOKUP(ESCYLD2!BA$4,'[1]INTERNAL PARAMETERS-1'!$B$5:$J$44,8,FALSE)*VLOOKUP(ESCYLD2!BA$4,'[1]INTERNAL PARAMETERS-1'!$B$5:$J$44,3,FALSE)</f>
        <v>9.3432013567759871</v>
      </c>
      <c r="BB39" s="52">
        <f>ESCYLD1!BB39*VLOOKUP(ESCYLD2!BB$4,'[1]INTERNAL PARAMETERS-1'!$B$5:$J$44,5,FALSE)*VLOOKUP(ESCYLD2!BB$4,'[1]INTERNAL PARAMETERS-1'!$B$5:$J$44,6,FALSE)*VLOOKUP(ESCYLD2!BB$4,'[1]INTERNAL PARAMETERS-1'!$B$5:$J$44,3,FALSE) + ESCYLD1!BB39*(1-VLOOKUP(ESCYLD2!BB$4,'[1]INTERNAL PARAMETERS-1'!$B$5:$J$44,5,FALSE))*VLOOKUP(ESCYLD2!BB$4,'[1]INTERNAL PARAMETERS-1'!$B$5:$J$44,8,FALSE)*VLOOKUP(ESCYLD2!BB$4,'[1]INTERNAL PARAMETERS-1'!$B$5:$J$44,3,FALSE)</f>
        <v>0.55787350922709789</v>
      </c>
      <c r="BC39" s="52">
        <f>ESCYLD1!BC39*VLOOKUP(ESCYLD2!BC$4,'[1]INTERNAL PARAMETERS-1'!$B$5:$J$44,5,FALSE)*VLOOKUP(ESCYLD2!BC$4,'[1]INTERNAL PARAMETERS-1'!$B$5:$J$44,6,FALSE)*VLOOKUP(ESCYLD2!BC$4,'[1]INTERNAL PARAMETERS-1'!$B$5:$J$44,3,FALSE) + ESCYLD1!BC39*(1-VLOOKUP(ESCYLD2!BC$4,'[1]INTERNAL PARAMETERS-1'!$B$5:$J$44,5,FALSE))*VLOOKUP(ESCYLD2!BC$4,'[1]INTERNAL PARAMETERS-1'!$B$5:$J$44,8,FALSE)*VLOOKUP(ESCYLD2!BC$4,'[1]INTERNAL PARAMETERS-1'!$B$5:$J$44,3,FALSE)</f>
        <v>1.3491566979888625</v>
      </c>
      <c r="BD39" s="52">
        <f>ESCYLD1!BD39*VLOOKUP(ESCYLD2!BD$4,'[1]INTERNAL PARAMETERS-1'!$B$5:$J$44,5,FALSE)*VLOOKUP(ESCYLD2!BD$4,'[1]INTERNAL PARAMETERS-1'!$B$5:$J$44,6,FALSE)*VLOOKUP(ESCYLD2!BD$4,'[1]INTERNAL PARAMETERS-1'!$B$5:$J$44,3,FALSE) + ESCYLD1!BD39*(1-VLOOKUP(ESCYLD2!BD$4,'[1]INTERNAL PARAMETERS-1'!$B$5:$J$44,5,FALSE))*VLOOKUP(ESCYLD2!BD$4,'[1]INTERNAL PARAMETERS-1'!$B$5:$J$44,8,FALSE)*VLOOKUP(ESCYLD2!BD$4,'[1]INTERNAL PARAMETERS-1'!$B$5:$J$44,3,FALSE)</f>
        <v>0.13816739673160944</v>
      </c>
      <c r="BE39" s="52">
        <f>ESCYLD1!BE39*VLOOKUP(ESCYLD2!BE$4,'[1]INTERNAL PARAMETERS-1'!$B$5:$J$44,5,FALSE)*VLOOKUP(ESCYLD2!BE$4,'[1]INTERNAL PARAMETERS-1'!$B$5:$J$44,6,FALSE)*VLOOKUP(ESCYLD2!BE$4,'[1]INTERNAL PARAMETERS-1'!$B$5:$J$44,3,FALSE) + ESCYLD1!BE39*(1-VLOOKUP(ESCYLD2!BE$4,'[1]INTERNAL PARAMETERS-1'!$B$5:$J$44,5,FALSE))*VLOOKUP(ESCYLD2!BE$4,'[1]INTERNAL PARAMETERS-1'!$B$5:$J$44,8,FALSE)*VLOOKUP(ESCYLD2!BE$4,'[1]INTERNAL PARAMETERS-1'!$B$5:$J$44,3,FALSE)</f>
        <v>2.8632439383334232</v>
      </c>
      <c r="BF39" s="52">
        <f>ESCYLD1!BF39*VLOOKUP(ESCYLD2!BF$4,'[1]INTERNAL PARAMETERS-1'!$B$5:$J$44,5,FALSE)*VLOOKUP(ESCYLD2!BF$4,'[1]INTERNAL PARAMETERS-1'!$B$5:$J$44,6,FALSE)*VLOOKUP(ESCYLD2!BF$4,'[1]INTERNAL PARAMETERS-1'!$B$5:$J$44,3,FALSE) + ESCYLD1!BF39*(1-VLOOKUP(ESCYLD2!BF$4,'[1]INTERNAL PARAMETERS-1'!$B$5:$J$44,5,FALSE))*VLOOKUP(ESCYLD2!BF$4,'[1]INTERNAL PARAMETERS-1'!$B$5:$J$44,8,FALSE)*VLOOKUP(ESCYLD2!BF$4,'[1]INTERNAL PARAMETERS-1'!$B$5:$J$44,3,FALSE)</f>
        <v>0</v>
      </c>
      <c r="BG39" s="52">
        <f>ESCYLD1!BG39*VLOOKUP(ESCYLD2!BG$4,'[1]INTERNAL PARAMETERS-1'!$B$5:$J$44,5,FALSE)*VLOOKUP(ESCYLD2!BG$4,'[1]INTERNAL PARAMETERS-1'!$B$5:$J$44,6,FALSE)*VLOOKUP(ESCYLD2!BG$4,'[1]INTERNAL PARAMETERS-1'!$B$5:$J$44,3,FALSE) + ESCYLD1!BG39*(1-VLOOKUP(ESCYLD2!BG$4,'[1]INTERNAL PARAMETERS-1'!$B$5:$J$44,5,FALSE))*VLOOKUP(ESCYLD2!BG$4,'[1]INTERNAL PARAMETERS-1'!$B$5:$J$44,8,FALSE)*VLOOKUP(ESCYLD2!BG$4,'[1]INTERNAL PARAMETERS-1'!$B$5:$J$44,3,FALSE)</f>
        <v>0.24103558194532376</v>
      </c>
      <c r="BH39" s="52">
        <f>ESCYLD1!BH39*VLOOKUP(ESCYLD2!BH$4,'[1]INTERNAL PARAMETERS-1'!$B$5:$J$44,5,FALSE)*VLOOKUP(ESCYLD2!BH$4,'[1]INTERNAL PARAMETERS-1'!$B$5:$J$44,6,FALSE)*VLOOKUP(ESCYLD2!BH$4,'[1]INTERNAL PARAMETERS-1'!$B$5:$J$44,3,FALSE) + ESCYLD1!BH39*(1-VLOOKUP(ESCYLD2!BH$4,'[1]INTERNAL PARAMETERS-1'!$B$5:$J$44,5,FALSE))*VLOOKUP(ESCYLD2!BH$4,'[1]INTERNAL PARAMETERS-1'!$B$5:$J$44,8,FALSE)*VLOOKUP(ESCYLD2!BH$4,'[1]INTERNAL PARAMETERS-1'!$B$5:$J$44,3,FALSE)</f>
        <v>2.417165533646088E-3</v>
      </c>
      <c r="BI39" s="52">
        <f>ESCYLD1!BI39*VLOOKUP(ESCYLD2!BI$4,'[1]INTERNAL PARAMETERS-1'!$B$5:$J$44,5,FALSE)*VLOOKUP(ESCYLD2!BI$4,'[1]INTERNAL PARAMETERS-1'!$B$5:$J$44,6,FALSE)*VLOOKUP(ESCYLD2!BI$4,'[1]INTERNAL PARAMETERS-1'!$B$5:$J$44,3,FALSE) + ESCYLD1!BI39*(1-VLOOKUP(ESCYLD2!BI$4,'[1]INTERNAL PARAMETERS-1'!$B$5:$J$44,5,FALSE))*VLOOKUP(ESCYLD2!BI$4,'[1]INTERNAL PARAMETERS-1'!$B$5:$J$44,8,FALSE)*VLOOKUP(ESCYLD2!BI$4,'[1]INTERNAL PARAMETERS-1'!$B$5:$J$44,3,FALSE)</f>
        <v>0</v>
      </c>
      <c r="BJ39" s="52">
        <f>ESCYLD1!BJ39*VLOOKUP(ESCYLD2!BJ$4,'[1]INTERNAL PARAMETERS-1'!$B$5:$J$44,5,FALSE)*VLOOKUP(ESCYLD2!BJ$4,'[1]INTERNAL PARAMETERS-1'!$B$5:$J$44,6,FALSE)*VLOOKUP(ESCYLD2!BJ$4,'[1]INTERNAL PARAMETERS-1'!$B$5:$J$44,3,FALSE) + ESCYLD1!BJ39*(1-VLOOKUP(ESCYLD2!BJ$4,'[1]INTERNAL PARAMETERS-1'!$B$5:$J$44,5,FALSE))*VLOOKUP(ESCYLD2!BJ$4,'[1]INTERNAL PARAMETERS-1'!$B$5:$J$44,8,FALSE)*VLOOKUP(ESCYLD2!BJ$4,'[1]INTERNAL PARAMETERS-1'!$B$5:$J$44,3,FALSE)</f>
        <v>0.13378240771295896</v>
      </c>
      <c r="BK39" s="52">
        <f>ESCYLD1!BK39*VLOOKUP(ESCYLD2!BK$4,'[1]INTERNAL PARAMETERS-1'!$B$5:$J$44,5,FALSE)*VLOOKUP(ESCYLD2!BK$4,'[1]INTERNAL PARAMETERS-1'!$B$5:$J$44,6,FALSE)*VLOOKUP(ESCYLD2!BK$4,'[1]INTERNAL PARAMETERS-1'!$B$5:$J$44,3,FALSE) + ESCYLD1!BK39*(1-VLOOKUP(ESCYLD2!BK$4,'[1]INTERNAL PARAMETERS-1'!$B$5:$J$44,5,FALSE))*VLOOKUP(ESCYLD2!BK$4,'[1]INTERNAL PARAMETERS-1'!$B$5:$J$44,8,FALSE)*VLOOKUP(ESCYLD2!BK$4,'[1]INTERNAL PARAMETERS-1'!$B$5:$J$44,3,FALSE)</f>
        <v>0.11463003489674521</v>
      </c>
      <c r="BL39" s="52">
        <f>ESCYLD1!BL39*VLOOKUP(ESCYLD2!BL$4,'[1]INTERNAL PARAMETERS-1'!$B$5:$J$44,5,FALSE)*VLOOKUP(ESCYLD2!BL$4,'[1]INTERNAL PARAMETERS-1'!$B$5:$J$44,6,FALSE)*VLOOKUP(ESCYLD2!BL$4,'[1]INTERNAL PARAMETERS-1'!$B$5:$J$44,3,FALSE) + ESCYLD1!BL39*(1-VLOOKUP(ESCYLD2!BL$4,'[1]INTERNAL PARAMETERS-1'!$B$5:$J$44,5,FALSE))*VLOOKUP(ESCYLD2!BL$4,'[1]INTERNAL PARAMETERS-1'!$B$5:$J$44,8,FALSE)*VLOOKUP(ESCYLD2!BL$4,'[1]INTERNAL PARAMETERS-1'!$B$5:$J$44,3,FALSE)</f>
        <v>0.48266025751262548</v>
      </c>
      <c r="BM39" s="52">
        <f>ESCYLD1!BM39*VLOOKUP(ESCYLD2!BM$4,'[1]INTERNAL PARAMETERS-1'!$B$5:$J$44,5,FALSE)*VLOOKUP(ESCYLD2!BM$4,'[1]INTERNAL PARAMETERS-1'!$B$5:$J$44,6,FALSE)*VLOOKUP(ESCYLD2!BM$4,'[1]INTERNAL PARAMETERS-1'!$B$5:$J$44,3,FALSE) + ESCYLD1!BM39*(1-VLOOKUP(ESCYLD2!BM$4,'[1]INTERNAL PARAMETERS-1'!$B$5:$J$44,5,FALSE))*VLOOKUP(ESCYLD2!BM$4,'[1]INTERNAL PARAMETERS-1'!$B$5:$J$44,8,FALSE)*VLOOKUP(ESCYLD2!BM$4,'[1]INTERNAL PARAMETERS-1'!$B$5:$J$44,3,FALSE)</f>
        <v>0.35654207788630826</v>
      </c>
      <c r="BN39" s="52">
        <f>ESCYLD1!BN39*VLOOKUP(ESCYLD2!BN$4,'[1]INTERNAL PARAMETERS-1'!$B$5:$J$44,5,FALSE)*VLOOKUP(ESCYLD2!BN$4,'[1]INTERNAL PARAMETERS-1'!$B$5:$J$44,6,FALSE)*VLOOKUP(ESCYLD2!BN$4,'[1]INTERNAL PARAMETERS-1'!$B$5:$J$44,3,FALSE) + ESCYLD1!BN39*(1-VLOOKUP(ESCYLD2!BN$4,'[1]INTERNAL PARAMETERS-1'!$B$5:$J$44,5,FALSE))*VLOOKUP(ESCYLD2!BN$4,'[1]INTERNAL PARAMETERS-1'!$B$5:$J$44,8,FALSE)*VLOOKUP(ESCYLD2!BN$4,'[1]INTERNAL PARAMETERS-1'!$B$5:$J$44,3,FALSE)</f>
        <v>0.28344117979390976</v>
      </c>
      <c r="BO39" s="52">
        <f>ESCYLD1!BO39*VLOOKUP(ESCYLD2!BO$4,'[1]INTERNAL PARAMETERS-1'!$B$5:$J$44,5,FALSE)*VLOOKUP(ESCYLD2!BO$4,'[1]INTERNAL PARAMETERS-1'!$B$5:$J$44,6,FALSE)*VLOOKUP(ESCYLD2!BO$4,'[1]INTERNAL PARAMETERS-1'!$B$5:$J$44,3,FALSE) + ESCYLD1!BO39*(1-VLOOKUP(ESCYLD2!BO$4,'[1]INTERNAL PARAMETERS-1'!$B$5:$J$44,5,FALSE))*VLOOKUP(ESCYLD2!BO$4,'[1]INTERNAL PARAMETERS-1'!$B$5:$J$44,8,FALSE)*VLOOKUP(ESCYLD2!BO$4,'[1]INTERNAL PARAMETERS-1'!$B$5:$J$44,3,FALSE)</f>
        <v>0.19412692562433539</v>
      </c>
      <c r="BP39" s="52">
        <f>ESCYLD1!BP39*VLOOKUP(ESCYLD2!BP$4,'[1]INTERNAL PARAMETERS-1'!$B$5:$J$44,5,FALSE)*VLOOKUP(ESCYLD2!BP$4,'[1]INTERNAL PARAMETERS-1'!$B$5:$J$44,6,FALSE)*VLOOKUP(ESCYLD2!BP$4,'[1]INTERNAL PARAMETERS-1'!$B$5:$J$44,3,FALSE) + ESCYLD1!BP39*(1-VLOOKUP(ESCYLD2!BP$4,'[1]INTERNAL PARAMETERS-1'!$B$5:$J$44,5,FALSE))*VLOOKUP(ESCYLD2!BP$4,'[1]INTERNAL PARAMETERS-1'!$B$5:$J$44,8,FALSE)*VLOOKUP(ESCYLD2!BP$4,'[1]INTERNAL PARAMETERS-1'!$B$5:$J$44,3,FALSE)</f>
        <v>9.4212550634677154E-3</v>
      </c>
      <c r="BQ39" s="52">
        <f>ESCYLD1!BQ39*VLOOKUP(ESCYLD2!BQ$4,'[1]INTERNAL PARAMETERS-1'!$B$5:$J$44,5,FALSE)*VLOOKUP(ESCYLD2!BQ$4,'[1]INTERNAL PARAMETERS-1'!$B$5:$J$44,6,FALSE)*VLOOKUP(ESCYLD2!BQ$4,'[1]INTERNAL PARAMETERS-1'!$B$5:$J$44,3,FALSE) + ESCYLD1!BQ39*(1-VLOOKUP(ESCYLD2!BQ$4,'[1]INTERNAL PARAMETERS-1'!$B$5:$J$44,5,FALSE))*VLOOKUP(ESCYLD2!BQ$4,'[1]INTERNAL PARAMETERS-1'!$B$5:$J$44,8,FALSE)*VLOOKUP(ESCYLD2!BQ$4,'[1]INTERNAL PARAMETERS-1'!$B$5:$J$44,3,FALSE)</f>
        <v>0.6611951534305418</v>
      </c>
      <c r="BR39" s="52">
        <f>ESCYLD1!BR39*VLOOKUP(ESCYLD2!BR$4,'[1]INTERNAL PARAMETERS-1'!$B$5:$J$44,5,FALSE)*VLOOKUP(ESCYLD2!BR$4,'[1]INTERNAL PARAMETERS-1'!$B$5:$J$44,6,FALSE)*VLOOKUP(ESCYLD2!BR$4,'[1]INTERNAL PARAMETERS-1'!$B$5:$J$44,3,FALSE) + ESCYLD1!BR39*(1-VLOOKUP(ESCYLD2!BR$4,'[1]INTERNAL PARAMETERS-1'!$B$5:$J$44,5,FALSE))*VLOOKUP(ESCYLD2!BR$4,'[1]INTERNAL PARAMETERS-1'!$B$5:$J$44,8,FALSE)*VLOOKUP(ESCYLD2!BR$4,'[1]INTERNAL PARAMETERS-1'!$B$5:$J$44,3,FALSE)</f>
        <v>2.447695303009444E-2</v>
      </c>
      <c r="BS39" s="52">
        <f>ESCYLD1!BS39*VLOOKUP(ESCYLD2!BS$4,'[1]INTERNAL PARAMETERS-1'!$B$5:$J$44,5,FALSE)*VLOOKUP(ESCYLD2!BS$4,'[1]INTERNAL PARAMETERS-1'!$B$5:$J$44,6,FALSE)*VLOOKUP(ESCYLD2!BS$4,'[1]INTERNAL PARAMETERS-1'!$B$5:$J$44,3,FALSE) + ESCYLD1!BS39*(1-VLOOKUP(ESCYLD2!BS$4,'[1]INTERNAL PARAMETERS-1'!$B$5:$J$44,5,FALSE))*VLOOKUP(ESCYLD2!BS$4,'[1]INTERNAL PARAMETERS-1'!$B$5:$J$44,8,FALSE)*VLOOKUP(ESCYLD2!BS$4,'[1]INTERNAL PARAMETERS-1'!$B$5:$J$44,3,FALSE)</f>
        <v>2.6217800375866866E-3</v>
      </c>
      <c r="BT39" s="52">
        <f>ESCYLD1!BT39*VLOOKUP(ESCYLD2!BT$4,'[1]INTERNAL PARAMETERS-1'!$B$5:$J$44,5,FALSE)*VLOOKUP(ESCYLD2!BT$4,'[1]INTERNAL PARAMETERS-1'!$B$5:$J$44,6,FALSE)*VLOOKUP(ESCYLD2!BT$4,'[1]INTERNAL PARAMETERS-1'!$B$5:$J$44,3,FALSE) + ESCYLD1!BT39*(1-VLOOKUP(ESCYLD2!BT$4,'[1]INTERNAL PARAMETERS-1'!$B$5:$J$44,5,FALSE))*VLOOKUP(ESCYLD2!BT$4,'[1]INTERNAL PARAMETERS-1'!$B$5:$J$44,8,FALSE)*VLOOKUP(ESCYLD2!BT$4,'[1]INTERNAL PARAMETERS-1'!$B$5:$J$44,3,FALSE)</f>
        <v>0</v>
      </c>
      <c r="BU39" s="52">
        <f>ESCYLD1!BU39*VLOOKUP(ESCYLD2!BU$4,'[1]INTERNAL PARAMETERS-1'!$B$5:$J$44,5,FALSE)*VLOOKUP(ESCYLD2!BU$4,'[1]INTERNAL PARAMETERS-1'!$B$5:$J$44,6,FALSE)*VLOOKUP(ESCYLD2!BU$4,'[1]INTERNAL PARAMETERS-1'!$B$5:$J$44,3,FALSE) + ESCYLD1!BU39*(1-VLOOKUP(ESCYLD2!BU$4,'[1]INTERNAL PARAMETERS-1'!$B$5:$J$44,5,FALSE))*VLOOKUP(ESCYLD2!BU$4,'[1]INTERNAL PARAMETERS-1'!$B$5:$J$44,8,FALSE)*VLOOKUP(ESCYLD2!BU$4,'[1]INTERNAL PARAMETERS-1'!$B$5:$J$44,3,FALSE)</f>
        <v>0</v>
      </c>
      <c r="BV39" s="52">
        <f>ESCYLD1!BV39*VLOOKUP(ESCYLD2!BV$4,'[1]INTERNAL PARAMETERS-1'!$B$5:$J$44,5,FALSE)*VLOOKUP(ESCYLD2!BV$4,'[1]INTERNAL PARAMETERS-1'!$B$5:$J$44,6,FALSE)*VLOOKUP(ESCYLD2!BV$4,'[1]INTERNAL PARAMETERS-1'!$B$5:$J$44,3,FALSE) + ESCYLD1!BV39*(1-VLOOKUP(ESCYLD2!BV$4,'[1]INTERNAL PARAMETERS-1'!$B$5:$J$44,5,FALSE))*VLOOKUP(ESCYLD2!BV$4,'[1]INTERNAL PARAMETERS-1'!$B$5:$J$44,8,FALSE)*VLOOKUP(ESCYLD2!BV$4,'[1]INTERNAL PARAMETERS-1'!$B$5:$J$44,3,FALSE)</f>
        <v>0</v>
      </c>
      <c r="BW39" s="52">
        <f>ESCYLD1!BW39*VLOOKUP(ESCYLD2!BW$4,'[1]INTERNAL PARAMETERS-1'!$B$5:$J$44,5,FALSE)*VLOOKUP(ESCYLD2!BW$4,'[1]INTERNAL PARAMETERS-1'!$B$5:$J$44,6,FALSE)*VLOOKUP(ESCYLD2!BW$4,'[1]INTERNAL PARAMETERS-1'!$B$5:$J$44,3,FALSE) + ESCYLD1!BW39*(1-VLOOKUP(ESCYLD2!BW$4,'[1]INTERNAL PARAMETERS-1'!$B$5:$J$44,5,FALSE))*VLOOKUP(ESCYLD2!BW$4,'[1]INTERNAL PARAMETERS-1'!$B$5:$J$44,8,FALSE)*VLOOKUP(ESCYLD2!BW$4,'[1]INTERNAL PARAMETERS-1'!$B$5:$J$44,3,FALSE)</f>
        <v>0</v>
      </c>
      <c r="BX39" s="52">
        <f>ESCYLD1!BX39*VLOOKUP(ESCYLD2!BX$4,'[1]INTERNAL PARAMETERS-1'!$B$5:$J$44,5,FALSE)*VLOOKUP(ESCYLD2!BX$4,'[1]INTERNAL PARAMETERS-1'!$B$5:$J$44,6,FALSE)*VLOOKUP(ESCYLD2!BX$4,'[1]INTERNAL PARAMETERS-1'!$B$5:$J$44,3,FALSE) + ESCYLD1!BX39*(1-VLOOKUP(ESCYLD2!BX$4,'[1]INTERNAL PARAMETERS-1'!$B$5:$J$44,5,FALSE))*VLOOKUP(ESCYLD2!BX$4,'[1]INTERNAL PARAMETERS-1'!$B$5:$J$44,8,FALSE)*VLOOKUP(ESCYLD2!BX$4,'[1]INTERNAL PARAMETERS-1'!$B$5:$J$44,3,FALSE)</f>
        <v>0</v>
      </c>
      <c r="BY39" s="52">
        <f>ESCYLD1!BY39*VLOOKUP(ESCYLD2!BY$4,'[1]INTERNAL PARAMETERS-1'!$B$5:$J$44,5,FALSE)*VLOOKUP(ESCYLD2!BY$4,'[1]INTERNAL PARAMETERS-1'!$B$5:$J$44,6,FALSE)*VLOOKUP(ESCYLD2!BY$4,'[1]INTERNAL PARAMETERS-1'!$B$5:$J$44,3,FALSE) + ESCYLD1!BY39*(1-VLOOKUP(ESCYLD2!BY$4,'[1]INTERNAL PARAMETERS-1'!$B$5:$J$44,5,FALSE))*VLOOKUP(ESCYLD2!BY$4,'[1]INTERNAL PARAMETERS-1'!$B$5:$J$44,8,FALSE)*VLOOKUP(ESCYLD2!BY$4,'[1]INTERNAL PARAMETERS-1'!$B$5:$J$44,3,FALSE)</f>
        <v>0</v>
      </c>
      <c r="BZ39" s="52">
        <f>ESCYLD1!BZ39*VLOOKUP(ESCYLD2!BZ$4,'[1]INTERNAL PARAMETERS-1'!$B$5:$J$44,5,FALSE)*VLOOKUP(ESCYLD2!BZ$4,'[1]INTERNAL PARAMETERS-1'!$B$5:$J$44,6,FALSE)*VLOOKUP(ESCYLD2!BZ$4,'[1]INTERNAL PARAMETERS-1'!$B$5:$J$44,3,FALSE) + ESCYLD1!BZ39*(1-VLOOKUP(ESCYLD2!BZ$4,'[1]INTERNAL PARAMETERS-1'!$B$5:$J$44,5,FALSE))*VLOOKUP(ESCYLD2!BZ$4,'[1]INTERNAL PARAMETERS-1'!$B$5:$J$44,8,FALSE)*VLOOKUP(ESCYLD2!BZ$4,'[1]INTERNAL PARAMETERS-1'!$B$5:$J$44,3,FALSE)</f>
        <v>2.8649192414209281E-4</v>
      </c>
      <c r="CA39" s="52">
        <f>ESCYLD1!CA39*VLOOKUP(ESCYLD2!CA$4,'[1]INTERNAL PARAMETERS-1'!$B$5:$J$44,5,FALSE)*VLOOKUP(ESCYLD2!CA$4,'[1]INTERNAL PARAMETERS-1'!$B$5:$J$44,6,FALSE)*VLOOKUP(ESCYLD2!CA$4,'[1]INTERNAL PARAMETERS-1'!$B$5:$J$44,3,FALSE) + ESCYLD1!CA39*(1-VLOOKUP(ESCYLD2!CA$4,'[1]INTERNAL PARAMETERS-1'!$B$5:$J$44,5,FALSE))*VLOOKUP(ESCYLD2!CA$4,'[1]INTERNAL PARAMETERS-1'!$B$5:$J$44,8,FALSE)*VLOOKUP(ESCYLD2!CA$4,'[1]INTERNAL PARAMETERS-1'!$B$5:$J$44,3,FALSE)</f>
        <v>0</v>
      </c>
      <c r="CB39" s="52">
        <f>ESCYLD1!CB39*VLOOKUP(ESCYLD2!CB$4,'[1]INTERNAL PARAMETERS-1'!$B$5:$J$44,5,FALSE)*VLOOKUP(ESCYLD2!CB$4,'[1]INTERNAL PARAMETERS-1'!$B$5:$J$44,6,FALSE)*VLOOKUP(ESCYLD2!CB$4,'[1]INTERNAL PARAMETERS-1'!$B$5:$J$44,3,FALSE) + ESCYLD1!CB39*(1-VLOOKUP(ESCYLD2!CB$4,'[1]INTERNAL PARAMETERS-1'!$B$5:$J$44,5,FALSE))*VLOOKUP(ESCYLD2!CB$4,'[1]INTERNAL PARAMETERS-1'!$B$5:$J$44,8,FALSE)*VLOOKUP(ESCYLD2!CB$4,'[1]INTERNAL PARAMETERS-1'!$B$5:$J$44,3,FALSE)</f>
        <v>0</v>
      </c>
      <c r="CC39" s="52">
        <f>ESCYLD1!CC39*VLOOKUP(ESCYLD2!CC$4,'[1]INTERNAL PARAMETERS-1'!$B$5:$J$44,5,FALSE)*VLOOKUP(ESCYLD2!CC$4,'[1]INTERNAL PARAMETERS-1'!$B$5:$J$44,6,FALSE)*VLOOKUP(ESCYLD2!CC$4,'[1]INTERNAL PARAMETERS-1'!$B$5:$J$44,3,FALSE) + ESCYLD1!CC39*(1-VLOOKUP(ESCYLD2!CC$4,'[1]INTERNAL PARAMETERS-1'!$B$5:$J$44,5,FALSE))*VLOOKUP(ESCYLD2!CC$4,'[1]INTERNAL PARAMETERS-1'!$B$5:$J$44,8,FALSE)*VLOOKUP(ESCYLD2!CC$4,'[1]INTERNAL PARAMETERS-1'!$B$5:$J$44,3,FALSE)</f>
        <v>1.909837443611166E-3</v>
      </c>
      <c r="CD39" s="52">
        <f>ESCYLD1!CD39*VLOOKUP(ESCYLD2!CD$4,'[1]INTERNAL PARAMETERS-1'!$B$5:$J$44,5,FALSE)*VLOOKUP(ESCYLD2!CD$4,'[1]INTERNAL PARAMETERS-1'!$B$5:$J$44,6,FALSE)*VLOOKUP(ESCYLD2!CD$4,'[1]INTERNAL PARAMETERS-1'!$B$5:$J$44,3,FALSE) + ESCYLD1!CD39*(1-VLOOKUP(ESCYLD2!CD$4,'[1]INTERNAL PARAMETERS-1'!$B$5:$J$44,5,FALSE))*VLOOKUP(ESCYLD2!CD$4,'[1]INTERNAL PARAMETERS-1'!$B$5:$J$44,8,FALSE)*VLOOKUP(ESCYLD2!CD$4,'[1]INTERNAL PARAMETERS-1'!$B$5:$J$44,3,FALSE)</f>
        <v>8.9523562220938328E-3</v>
      </c>
      <c r="CE39" s="52">
        <f>ESCYLD1!CE39*VLOOKUP(ESCYLD2!CE$4,'[1]INTERNAL PARAMETERS-1'!$B$5:$J$44,5,FALSE)*VLOOKUP(ESCYLD2!CE$4,'[1]INTERNAL PARAMETERS-1'!$B$5:$J$44,6,FALSE)*VLOOKUP(ESCYLD2!CE$4,'[1]INTERNAL PARAMETERS-1'!$B$5:$J$44,3,FALSE) + ESCYLD1!CE39*(1-VLOOKUP(ESCYLD2!CE$4,'[1]INTERNAL PARAMETERS-1'!$B$5:$J$44,5,FALSE))*VLOOKUP(ESCYLD2!CE$4,'[1]INTERNAL PARAMETERS-1'!$B$5:$J$44,8,FALSE)*VLOOKUP(ESCYLD2!CE$4,'[1]INTERNAL PARAMETERS-1'!$B$5:$J$44,3,FALSE)</f>
        <v>1.4855900934930218E-2</v>
      </c>
      <c r="CF39" s="52">
        <f>ESCYLD1!CF39*VLOOKUP(ESCYLD2!CF$4,'[1]INTERNAL PARAMETERS-1'!$B$5:$J$44,5,FALSE)*VLOOKUP(ESCYLD2!CF$4,'[1]INTERNAL PARAMETERS-1'!$B$5:$J$44,6,FALSE)*VLOOKUP(ESCYLD2!CF$4,'[1]INTERNAL PARAMETERS-1'!$B$5:$J$44,3,FALSE) + ESCYLD1!CF39*(1-VLOOKUP(ESCYLD2!CF$4,'[1]INTERNAL PARAMETERS-1'!$B$5:$J$44,5,FALSE))*VLOOKUP(ESCYLD2!CF$4,'[1]INTERNAL PARAMETERS-1'!$B$5:$J$44,8,FALSE)*VLOOKUP(ESCYLD2!CF$4,'[1]INTERNAL PARAMETERS-1'!$B$5:$J$44,3,FALSE)</f>
        <v>7.9451770768156089E-3</v>
      </c>
      <c r="CG39" s="52">
        <f>ESCYLD1!CG39*VLOOKUP(ESCYLD2!CG$4,'[1]INTERNAL PARAMETERS-1'!$B$5:$J$44,5,FALSE)*VLOOKUP(ESCYLD2!CG$4,'[1]INTERNAL PARAMETERS-1'!$B$5:$J$44,6,FALSE)*VLOOKUP(ESCYLD2!CG$4,'[1]INTERNAL PARAMETERS-1'!$B$5:$J$44,3,FALSE) + ESCYLD1!CG39*(1-VLOOKUP(ESCYLD2!CG$4,'[1]INTERNAL PARAMETERS-1'!$B$5:$J$44,5,FALSE))*VLOOKUP(ESCYLD2!CG$4,'[1]INTERNAL PARAMETERS-1'!$B$5:$J$44,8,FALSE)*VLOOKUP(ESCYLD2!CG$4,'[1]INTERNAL PARAMETERS-1'!$B$5:$J$44,3,FALSE)</f>
        <v>1.0530283521294186E-3</v>
      </c>
      <c r="CH39" s="51">
        <f>ESCYLD1!CH39*VLOOKUP(ESCYLD2!CH$4,'[1]INTERNAL PARAMETERS-1'!$B$5:$J$44,5,FALSE)*VLOOKUP(ESCYLD2!CH$4,'[1]INTERNAL PARAMETERS-1'!$B$5:$J$44,6,FALSE)*VLOOKUP(ESCYLD2!CH$4,'[1]INTERNAL PARAMETERS-1'!$B$5:$J$44,3,FALSE) + ESCYLD1!CH39*(1-VLOOKUP(ESCYLD2!CH$4,'[1]INTERNAL PARAMETERS-1'!$B$5:$J$44,5,FALSE))*VLOOKUP(ESCYLD2!CH$4,'[1]INTERNAL PARAMETERS-1'!$B$5:$J$44,8,FALSE)*VLOOKUP(ESCYLD2!CH$4,'[1]INTERNAL PARAMETERS-1'!$B$5:$J$44,3,FALSE)</f>
        <v>0</v>
      </c>
      <c r="CJ39" s="53">
        <f t="shared" si="0"/>
        <v>48.013910511124131</v>
      </c>
      <c r="CK39" s="51">
        <f t="shared" si="1"/>
        <v>19.310914551826624</v>
      </c>
    </row>
    <row r="40" spans="2:89" x14ac:dyDescent="0.5">
      <c r="B40" s="66" t="s">
        <v>5</v>
      </c>
      <c r="C40" s="65" t="s">
        <v>72</v>
      </c>
      <c r="D40" s="65" t="s">
        <v>71</v>
      </c>
      <c r="E40" s="151">
        <f>ESC!AF40</f>
        <v>779.55043365110828</v>
      </c>
      <c r="F40" s="64">
        <f>'[1]INTERNAL PARAMETERS-1'!M22</f>
        <v>5.05</v>
      </c>
      <c r="G40" s="53">
        <f>ESCYLD1!G40*VLOOKUP(ESCYLD2!G$4,'[1]INTERNAL PARAMETERS-1'!$B$5:$J$44,5,FALSE)*VLOOKUP(ESCYLD2!G$4,'[1]INTERNAL PARAMETERS-1'!$B$5:$J$44,7,FALSE)*ESCYLD2!$F40 + ESCYLD1!G40*(1-VLOOKUP(ESCYLD2!G$4,'[1]INTERNAL PARAMETERS-1'!$B$5:$J$44,5,FALSE))*VLOOKUP(ESCYLD2!G$4,'[1]INTERNAL PARAMETERS-1'!$B$5:$J$44,9,FALSE)*ESCYLD2!$F40</f>
        <v>0</v>
      </c>
      <c r="H40" s="52">
        <f>ESCYLD1!H40*VLOOKUP(ESCYLD2!H$4,'[1]INTERNAL PARAMETERS-1'!$B$5:$J$44,5,FALSE)*VLOOKUP(ESCYLD2!H$4,'[1]INTERNAL PARAMETERS-1'!$B$5:$J$44,7,FALSE)*ESCYLD2!$F40 + ESCYLD1!H40*(1-VLOOKUP(ESCYLD2!H$4,'[1]INTERNAL PARAMETERS-1'!$B$5:$J$44,5,FALSE))*VLOOKUP(ESCYLD2!H$4,'[1]INTERNAL PARAMETERS-1'!$B$5:$J$44,9,FALSE)*ESCYLD2!$F40</f>
        <v>0</v>
      </c>
      <c r="I40" s="52">
        <f>ESCYLD1!I40*VLOOKUP(ESCYLD2!I$4,'[1]INTERNAL PARAMETERS-1'!$B$5:$J$44,5,FALSE)*VLOOKUP(ESCYLD2!I$4,'[1]INTERNAL PARAMETERS-1'!$B$5:$J$44,7,FALSE)*ESCYLD2!$F40 + ESCYLD1!I40*(1-VLOOKUP(ESCYLD2!I$4,'[1]INTERNAL PARAMETERS-1'!$B$5:$J$44,5,FALSE))*VLOOKUP(ESCYLD2!I$4,'[1]INTERNAL PARAMETERS-1'!$B$5:$J$44,9,FALSE)*ESCYLD2!$F40</f>
        <v>7.6637838026377132</v>
      </c>
      <c r="J40" s="52">
        <f>ESCYLD1!J40*VLOOKUP(ESCYLD2!J$4,'[1]INTERNAL PARAMETERS-1'!$B$5:$J$44,5,FALSE)*VLOOKUP(ESCYLD2!J$4,'[1]INTERNAL PARAMETERS-1'!$B$5:$J$44,7,FALSE)*ESCYLD2!$F40 + ESCYLD1!J40*(1-VLOOKUP(ESCYLD2!J$4,'[1]INTERNAL PARAMETERS-1'!$B$5:$J$44,5,FALSE))*VLOOKUP(ESCYLD2!J$4,'[1]INTERNAL PARAMETERS-1'!$B$5:$J$44,9,FALSE)*ESCYLD2!$F40</f>
        <v>0</v>
      </c>
      <c r="K40" s="52">
        <f>ESCYLD1!K40*VLOOKUP(ESCYLD2!K$4,'[1]INTERNAL PARAMETERS-1'!$B$5:$J$44,5,FALSE)*VLOOKUP(ESCYLD2!K$4,'[1]INTERNAL PARAMETERS-1'!$B$5:$J$44,7,FALSE)*ESCYLD2!$F40 + ESCYLD1!K40*(1-VLOOKUP(ESCYLD2!K$4,'[1]INTERNAL PARAMETERS-1'!$B$5:$J$44,5,FALSE))*VLOOKUP(ESCYLD2!K$4,'[1]INTERNAL PARAMETERS-1'!$B$5:$J$44,9,FALSE)*ESCYLD2!$F40</f>
        <v>0</v>
      </c>
      <c r="L40" s="52">
        <f>ESCYLD1!L40*VLOOKUP(ESCYLD2!L$4,'[1]INTERNAL PARAMETERS-1'!$B$5:$J$44,5,FALSE)*VLOOKUP(ESCYLD2!L$4,'[1]INTERNAL PARAMETERS-1'!$B$5:$J$44,7,FALSE)*ESCYLD2!$F40 + ESCYLD1!L40*(1-VLOOKUP(ESCYLD2!L$4,'[1]INTERNAL PARAMETERS-1'!$B$5:$J$44,5,FALSE))*VLOOKUP(ESCYLD2!L$4,'[1]INTERNAL PARAMETERS-1'!$B$5:$J$44,9,FALSE)*ESCYLD2!$F40</f>
        <v>0</v>
      </c>
      <c r="M40" s="52">
        <f>ESCYLD1!M40*VLOOKUP(ESCYLD2!M$4,'[1]INTERNAL PARAMETERS-1'!$B$5:$J$44,5,FALSE)*VLOOKUP(ESCYLD2!M$4,'[1]INTERNAL PARAMETERS-1'!$B$5:$J$44,7,FALSE)*ESCYLD2!$F40 + ESCYLD1!M40*(1-VLOOKUP(ESCYLD2!M$4,'[1]INTERNAL PARAMETERS-1'!$B$5:$J$44,5,FALSE))*VLOOKUP(ESCYLD2!M$4,'[1]INTERNAL PARAMETERS-1'!$B$5:$J$44,9,FALSE)*ESCYLD2!$F40</f>
        <v>2.6745643517133653</v>
      </c>
      <c r="N40" s="52">
        <f>ESCYLD1!N40*VLOOKUP(ESCYLD2!N$4,'[1]INTERNAL PARAMETERS-1'!$B$5:$J$44,5,FALSE)*VLOOKUP(ESCYLD2!N$4,'[1]INTERNAL PARAMETERS-1'!$B$5:$J$44,7,FALSE)*ESCYLD2!$F40 + ESCYLD1!N40*(1-VLOOKUP(ESCYLD2!N$4,'[1]INTERNAL PARAMETERS-1'!$B$5:$J$44,5,FALSE))*VLOOKUP(ESCYLD2!N$4,'[1]INTERNAL PARAMETERS-1'!$B$5:$J$44,9,FALSE)*ESCYLD2!$F40</f>
        <v>4.4809628859235902E-2</v>
      </c>
      <c r="O40" s="52">
        <f>ESCYLD1!O40*VLOOKUP(ESCYLD2!O$4,'[1]INTERNAL PARAMETERS-1'!$B$5:$J$44,5,FALSE)*VLOOKUP(ESCYLD2!O$4,'[1]INTERNAL PARAMETERS-1'!$B$5:$J$44,7,FALSE)*ESCYLD2!$F40 + ESCYLD1!O40*(1-VLOOKUP(ESCYLD2!O$4,'[1]INTERNAL PARAMETERS-1'!$B$5:$J$44,5,FALSE))*VLOOKUP(ESCYLD2!O$4,'[1]INTERNAL PARAMETERS-1'!$B$5:$J$44,9,FALSE)*ESCYLD2!$F40</f>
        <v>0</v>
      </c>
      <c r="P40" s="52">
        <f>ESCYLD1!P40*VLOOKUP(ESCYLD2!P$4,'[1]INTERNAL PARAMETERS-1'!$B$5:$J$44,5,FALSE)*VLOOKUP(ESCYLD2!P$4,'[1]INTERNAL PARAMETERS-1'!$B$5:$J$44,7,FALSE)*ESCYLD2!$F40 + ESCYLD1!P40*(1-VLOOKUP(ESCYLD2!P$4,'[1]INTERNAL PARAMETERS-1'!$B$5:$J$44,5,FALSE))*VLOOKUP(ESCYLD2!P$4,'[1]INTERNAL PARAMETERS-1'!$B$5:$J$44,9,FALSE)*ESCYLD2!$F40</f>
        <v>0</v>
      </c>
      <c r="Q40" s="52">
        <f>ESCYLD1!Q40*VLOOKUP(ESCYLD2!Q$4,'[1]INTERNAL PARAMETERS-1'!$B$5:$J$44,5,FALSE)*VLOOKUP(ESCYLD2!Q$4,'[1]INTERNAL PARAMETERS-1'!$B$5:$J$44,7,FALSE)*ESCYLD2!$F40 + ESCYLD1!Q40*(1-VLOOKUP(ESCYLD2!Q$4,'[1]INTERNAL PARAMETERS-1'!$B$5:$J$44,5,FALSE))*VLOOKUP(ESCYLD2!Q$4,'[1]INTERNAL PARAMETERS-1'!$B$5:$J$44,9,FALSE)*ESCYLD2!$F40</f>
        <v>0</v>
      </c>
      <c r="R40" s="52">
        <f>ESCYLD1!R40*VLOOKUP(ESCYLD2!R$4,'[1]INTERNAL PARAMETERS-1'!$B$5:$J$44,5,FALSE)*VLOOKUP(ESCYLD2!R$4,'[1]INTERNAL PARAMETERS-1'!$B$5:$J$44,7,FALSE)*ESCYLD2!$F40 + ESCYLD1!R40*(1-VLOOKUP(ESCYLD2!R$4,'[1]INTERNAL PARAMETERS-1'!$B$5:$J$44,5,FALSE))*VLOOKUP(ESCYLD2!R$4,'[1]INTERNAL PARAMETERS-1'!$B$5:$J$44,9,FALSE)*ESCYLD2!$F40</f>
        <v>5.2141197397292102E-2</v>
      </c>
      <c r="S40" s="52">
        <f>ESCYLD1!S40*VLOOKUP(ESCYLD2!S$4,'[1]INTERNAL PARAMETERS-1'!$B$5:$J$44,5,FALSE)*VLOOKUP(ESCYLD2!S$4,'[1]INTERNAL PARAMETERS-1'!$B$5:$J$44,7,FALSE)*ESCYLD2!$F40 + ESCYLD1!S40*(1-VLOOKUP(ESCYLD2!S$4,'[1]INTERNAL PARAMETERS-1'!$B$5:$J$44,5,FALSE))*VLOOKUP(ESCYLD2!S$4,'[1]INTERNAL PARAMETERS-1'!$B$5:$J$44,9,FALSE)*ESCYLD2!$F40</f>
        <v>0.84844177820683231</v>
      </c>
      <c r="T40" s="52">
        <f>ESCYLD1!T40*VLOOKUP(ESCYLD2!T$4,'[1]INTERNAL PARAMETERS-1'!$B$5:$J$44,5,FALSE)*VLOOKUP(ESCYLD2!T$4,'[1]INTERNAL PARAMETERS-1'!$B$5:$J$44,7,FALSE)*ESCYLD2!$F40 + ESCYLD1!T40*(1-VLOOKUP(ESCYLD2!T$4,'[1]INTERNAL PARAMETERS-1'!$B$5:$J$44,5,FALSE))*VLOOKUP(ESCYLD2!T$4,'[1]INTERNAL PARAMETERS-1'!$B$5:$J$44,9,FALSE)*ESCYLD2!$F40</f>
        <v>0.19552949023984539</v>
      </c>
      <c r="U40" s="52">
        <f>ESCYLD1!U40*VLOOKUP(ESCYLD2!U$4,'[1]INTERNAL PARAMETERS-1'!$B$5:$J$44,5,FALSE)*VLOOKUP(ESCYLD2!U$4,'[1]INTERNAL PARAMETERS-1'!$B$5:$J$44,7,FALSE)*ESCYLD2!$F40 + ESCYLD1!U40*(1-VLOOKUP(ESCYLD2!U$4,'[1]INTERNAL PARAMETERS-1'!$B$5:$J$44,5,FALSE))*VLOOKUP(ESCYLD2!U$4,'[1]INTERNAL PARAMETERS-1'!$B$5:$J$44,9,FALSE)*ESCYLD2!$F40</f>
        <v>0.14729888264735022</v>
      </c>
      <c r="V40" s="52">
        <f>ESCYLD1!V40*VLOOKUP(ESCYLD2!V$4,'[1]INTERNAL PARAMETERS-1'!$B$5:$J$44,5,FALSE)*VLOOKUP(ESCYLD2!V$4,'[1]INTERNAL PARAMETERS-1'!$B$5:$J$44,7,FALSE)*ESCYLD2!$F40 + ESCYLD1!V40*(1-VLOOKUP(ESCYLD2!V$4,'[1]INTERNAL PARAMETERS-1'!$B$5:$J$44,5,FALSE))*VLOOKUP(ESCYLD2!V$4,'[1]INTERNAL PARAMETERS-1'!$B$5:$J$44,9,FALSE)*ESCYLD2!$F40</f>
        <v>0.48589916848025527</v>
      </c>
      <c r="W40" s="52">
        <f>ESCYLD1!W40*VLOOKUP(ESCYLD2!W$4,'[1]INTERNAL PARAMETERS-1'!$B$5:$J$44,5,FALSE)*VLOOKUP(ESCYLD2!W$4,'[1]INTERNAL PARAMETERS-1'!$B$5:$J$44,7,FALSE)*ESCYLD2!$F40 + ESCYLD1!W40*(1-VLOOKUP(ESCYLD2!W$4,'[1]INTERNAL PARAMETERS-1'!$B$5:$J$44,5,FALSE))*VLOOKUP(ESCYLD2!W$4,'[1]INTERNAL PARAMETERS-1'!$B$5:$J$44,9,FALSE)*ESCYLD2!$F40</f>
        <v>0</v>
      </c>
      <c r="X40" s="52">
        <f>ESCYLD1!X40*VLOOKUP(ESCYLD2!X$4,'[1]INTERNAL PARAMETERS-1'!$B$5:$J$44,5,FALSE)*VLOOKUP(ESCYLD2!X$4,'[1]INTERNAL PARAMETERS-1'!$B$5:$J$44,7,FALSE)*ESCYLD2!$F40 + ESCYLD1!X40*(1-VLOOKUP(ESCYLD2!X$4,'[1]INTERNAL PARAMETERS-1'!$B$5:$J$44,5,FALSE))*VLOOKUP(ESCYLD2!X$4,'[1]INTERNAL PARAMETERS-1'!$B$5:$J$44,9,FALSE)*ESCYLD2!$F40</f>
        <v>0</v>
      </c>
      <c r="Y40" s="52">
        <f>ESCYLD1!Y40*VLOOKUP(ESCYLD2!Y$4,'[1]INTERNAL PARAMETERS-1'!$B$5:$J$44,5,FALSE)*VLOOKUP(ESCYLD2!Y$4,'[1]INTERNAL PARAMETERS-1'!$B$5:$J$44,7,FALSE)*ESCYLD2!$F40 + ESCYLD1!Y40*(1-VLOOKUP(ESCYLD2!Y$4,'[1]INTERNAL PARAMETERS-1'!$B$5:$J$44,5,FALSE))*VLOOKUP(ESCYLD2!Y$4,'[1]INTERNAL PARAMETERS-1'!$B$5:$J$44,9,FALSE)*ESCYLD2!$F40</f>
        <v>0</v>
      </c>
      <c r="Z40" s="52">
        <f>ESCYLD1!Z40*VLOOKUP(ESCYLD2!Z$4,'[1]INTERNAL PARAMETERS-1'!$B$5:$J$44,5,FALSE)*VLOOKUP(ESCYLD2!Z$4,'[1]INTERNAL PARAMETERS-1'!$B$5:$J$44,7,FALSE)*ESCYLD2!$F40 + ESCYLD1!Z40*(1-VLOOKUP(ESCYLD2!Z$4,'[1]INTERNAL PARAMETERS-1'!$B$5:$J$44,5,FALSE))*VLOOKUP(ESCYLD2!Z$4,'[1]INTERNAL PARAMETERS-1'!$B$5:$J$44,9,FALSE)*ESCYLD2!$F40</f>
        <v>0</v>
      </c>
      <c r="AA40" s="52">
        <f>ESCYLD1!AA40*VLOOKUP(ESCYLD2!AA$4,'[1]INTERNAL PARAMETERS-1'!$B$5:$J$44,5,FALSE)*VLOOKUP(ESCYLD2!AA$4,'[1]INTERNAL PARAMETERS-1'!$B$5:$J$44,7,FALSE)*ESCYLD2!$F40 + ESCYLD1!AA40*(1-VLOOKUP(ESCYLD2!AA$4,'[1]INTERNAL PARAMETERS-1'!$B$5:$J$44,5,FALSE))*VLOOKUP(ESCYLD2!AA$4,'[1]INTERNAL PARAMETERS-1'!$B$5:$J$44,9,FALSE)*ESCYLD2!$F40</f>
        <v>0</v>
      </c>
      <c r="AB40" s="52">
        <f>ESCYLD1!AB40*VLOOKUP(ESCYLD2!AB$4,'[1]INTERNAL PARAMETERS-1'!$B$5:$J$44,5,FALSE)*VLOOKUP(ESCYLD2!AB$4,'[1]INTERNAL PARAMETERS-1'!$B$5:$J$44,7,FALSE)*ESCYLD2!$F40 + ESCYLD1!AB40*(1-VLOOKUP(ESCYLD2!AB$4,'[1]INTERNAL PARAMETERS-1'!$B$5:$J$44,5,FALSE))*VLOOKUP(ESCYLD2!AB$4,'[1]INTERNAL PARAMETERS-1'!$B$5:$J$44,9,FALSE)*ESCYLD2!$F40</f>
        <v>0</v>
      </c>
      <c r="AC40" s="52">
        <f>ESCYLD1!AC40*VLOOKUP(ESCYLD2!AC$4,'[1]INTERNAL PARAMETERS-1'!$B$5:$J$44,5,FALSE)*VLOOKUP(ESCYLD2!AC$4,'[1]INTERNAL PARAMETERS-1'!$B$5:$J$44,7,FALSE)*ESCYLD2!$F40 + ESCYLD1!AC40*(1-VLOOKUP(ESCYLD2!AC$4,'[1]INTERNAL PARAMETERS-1'!$B$5:$J$44,5,FALSE))*VLOOKUP(ESCYLD2!AC$4,'[1]INTERNAL PARAMETERS-1'!$B$5:$J$44,9,FALSE)*ESCYLD2!$F40</f>
        <v>0</v>
      </c>
      <c r="AD40" s="52">
        <f>ESCYLD1!AD40*VLOOKUP(ESCYLD2!AD$4,'[1]INTERNAL PARAMETERS-1'!$B$5:$J$44,5,FALSE)*VLOOKUP(ESCYLD2!AD$4,'[1]INTERNAL PARAMETERS-1'!$B$5:$J$44,7,FALSE)*ESCYLD2!$F40 + ESCYLD1!AD40*(1-VLOOKUP(ESCYLD2!AD$4,'[1]INTERNAL PARAMETERS-1'!$B$5:$J$44,5,FALSE))*VLOOKUP(ESCYLD2!AD$4,'[1]INTERNAL PARAMETERS-1'!$B$5:$J$44,9,FALSE)*ESCYLD2!$F40</f>
        <v>0</v>
      </c>
      <c r="AE40" s="52">
        <f>ESCYLD1!AE40*VLOOKUP(ESCYLD2!AE$4,'[1]INTERNAL PARAMETERS-1'!$B$5:$J$44,5,FALSE)*VLOOKUP(ESCYLD2!AE$4,'[1]INTERNAL PARAMETERS-1'!$B$5:$J$44,7,FALSE)*ESCYLD2!$F40 + ESCYLD1!AE40*(1-VLOOKUP(ESCYLD2!AE$4,'[1]INTERNAL PARAMETERS-1'!$B$5:$J$44,5,FALSE))*VLOOKUP(ESCYLD2!AE$4,'[1]INTERNAL PARAMETERS-1'!$B$5:$J$44,9,FALSE)*ESCYLD2!$F40</f>
        <v>0</v>
      </c>
      <c r="AF40" s="52">
        <f>ESCYLD1!AF40*VLOOKUP(ESCYLD2!AF$4,'[1]INTERNAL PARAMETERS-1'!$B$5:$J$44,5,FALSE)*VLOOKUP(ESCYLD2!AF$4,'[1]INTERNAL PARAMETERS-1'!$B$5:$J$44,7,FALSE)*ESCYLD2!$F40 + ESCYLD1!AF40*(1-VLOOKUP(ESCYLD2!AF$4,'[1]INTERNAL PARAMETERS-1'!$B$5:$J$44,5,FALSE))*VLOOKUP(ESCYLD2!AF$4,'[1]INTERNAL PARAMETERS-1'!$B$5:$J$44,9,FALSE)*ESCYLD2!$F40</f>
        <v>0</v>
      </c>
      <c r="AG40" s="52">
        <f>ESCYLD1!AG40*VLOOKUP(ESCYLD2!AG$4,'[1]INTERNAL PARAMETERS-1'!$B$5:$J$44,5,FALSE)*VLOOKUP(ESCYLD2!AG$4,'[1]INTERNAL PARAMETERS-1'!$B$5:$J$44,7,FALSE)*ESCYLD2!$F40 + ESCYLD1!AG40*(1-VLOOKUP(ESCYLD2!AG$4,'[1]INTERNAL PARAMETERS-1'!$B$5:$J$44,5,FALSE))*VLOOKUP(ESCYLD2!AG$4,'[1]INTERNAL PARAMETERS-1'!$B$5:$J$44,9,FALSE)*ESCYLD2!$F40</f>
        <v>0</v>
      </c>
      <c r="AH40" s="52">
        <f>ESCYLD1!AH40*VLOOKUP(ESCYLD2!AH$4,'[1]INTERNAL PARAMETERS-1'!$B$5:$J$44,5,FALSE)*VLOOKUP(ESCYLD2!AH$4,'[1]INTERNAL PARAMETERS-1'!$B$5:$J$44,7,FALSE)*ESCYLD2!$F40 + ESCYLD1!AH40*(1-VLOOKUP(ESCYLD2!AH$4,'[1]INTERNAL PARAMETERS-1'!$B$5:$J$44,5,FALSE))*VLOOKUP(ESCYLD2!AH$4,'[1]INTERNAL PARAMETERS-1'!$B$5:$J$44,9,FALSE)*ESCYLD2!$F40</f>
        <v>0</v>
      </c>
      <c r="AI40" s="52">
        <f>ESCYLD1!AI40*VLOOKUP(ESCYLD2!AI$4,'[1]INTERNAL PARAMETERS-1'!$B$5:$J$44,5,FALSE)*VLOOKUP(ESCYLD2!AI$4,'[1]INTERNAL PARAMETERS-1'!$B$5:$J$44,7,FALSE)*ESCYLD2!$F40 + ESCYLD1!AI40*(1-VLOOKUP(ESCYLD2!AI$4,'[1]INTERNAL PARAMETERS-1'!$B$5:$J$44,5,FALSE))*VLOOKUP(ESCYLD2!AI$4,'[1]INTERNAL PARAMETERS-1'!$B$5:$J$44,9,FALSE)*ESCYLD2!$F40</f>
        <v>0</v>
      </c>
      <c r="AJ40" s="52">
        <f>ESCYLD1!AJ40*VLOOKUP(ESCYLD2!AJ$4,'[1]INTERNAL PARAMETERS-1'!$B$5:$J$44,5,FALSE)*VLOOKUP(ESCYLD2!AJ$4,'[1]INTERNAL PARAMETERS-1'!$B$5:$J$44,7,FALSE)*ESCYLD2!$F40 + ESCYLD1!AJ40*(1-VLOOKUP(ESCYLD2!AJ$4,'[1]INTERNAL PARAMETERS-1'!$B$5:$J$44,5,FALSE))*VLOOKUP(ESCYLD2!AJ$4,'[1]INTERNAL PARAMETERS-1'!$B$5:$J$44,9,FALSE)*ESCYLD2!$F40</f>
        <v>0.38128250596769853</v>
      </c>
      <c r="AK40" s="52">
        <f>ESCYLD1!AK40*VLOOKUP(ESCYLD2!AK$4,'[1]INTERNAL PARAMETERS-1'!$B$5:$J$44,5,FALSE)*VLOOKUP(ESCYLD2!AK$4,'[1]INTERNAL PARAMETERS-1'!$B$5:$J$44,7,FALSE)*ESCYLD2!$F40 + ESCYLD1!AK40*(1-VLOOKUP(ESCYLD2!AK$4,'[1]INTERNAL PARAMETERS-1'!$B$5:$J$44,5,FALSE))*VLOOKUP(ESCYLD2!AK$4,'[1]INTERNAL PARAMETERS-1'!$B$5:$J$44,9,FALSE)*ESCYLD2!$F40</f>
        <v>0</v>
      </c>
      <c r="AL40" s="52">
        <f>ESCYLD1!AL40*VLOOKUP(ESCYLD2!AL$4,'[1]INTERNAL PARAMETERS-1'!$B$5:$J$44,5,FALSE)*VLOOKUP(ESCYLD2!AL$4,'[1]INTERNAL PARAMETERS-1'!$B$5:$J$44,7,FALSE)*ESCYLD2!$F40 + ESCYLD1!AL40*(1-VLOOKUP(ESCYLD2!AL$4,'[1]INTERNAL PARAMETERS-1'!$B$5:$J$44,5,FALSE))*VLOOKUP(ESCYLD2!AL$4,'[1]INTERNAL PARAMETERS-1'!$B$5:$J$44,9,FALSE)*ESCYLD2!$F40</f>
        <v>0</v>
      </c>
      <c r="AM40" s="52">
        <f>ESCYLD1!AM40*VLOOKUP(ESCYLD2!AM$4,'[1]INTERNAL PARAMETERS-1'!$B$5:$J$44,5,FALSE)*VLOOKUP(ESCYLD2!AM$4,'[1]INTERNAL PARAMETERS-1'!$B$5:$J$44,7,FALSE)*ESCYLD2!$F40 + ESCYLD1!AM40*(1-VLOOKUP(ESCYLD2!AM$4,'[1]INTERNAL PARAMETERS-1'!$B$5:$J$44,5,FALSE))*VLOOKUP(ESCYLD2!AM$4,'[1]INTERNAL PARAMETERS-1'!$B$5:$J$44,9,FALSE)*ESCYLD2!$F40</f>
        <v>0</v>
      </c>
      <c r="AN40" s="52">
        <f>ESCYLD1!AN40*VLOOKUP(ESCYLD2!AN$4,'[1]INTERNAL PARAMETERS-1'!$B$5:$J$44,5,FALSE)*VLOOKUP(ESCYLD2!AN$4,'[1]INTERNAL PARAMETERS-1'!$B$5:$J$44,7,FALSE)*ESCYLD2!$F40 + ESCYLD1!AN40*(1-VLOOKUP(ESCYLD2!AN$4,'[1]INTERNAL PARAMETERS-1'!$B$5:$J$44,5,FALSE))*VLOOKUP(ESCYLD2!AN$4,'[1]INTERNAL PARAMETERS-1'!$B$5:$J$44,9,FALSE)*ESCYLD2!$F40</f>
        <v>0</v>
      </c>
      <c r="AO40" s="52">
        <f>ESCYLD1!AO40*VLOOKUP(ESCYLD2!AO$4,'[1]INTERNAL PARAMETERS-1'!$B$5:$J$44,5,FALSE)*VLOOKUP(ESCYLD2!AO$4,'[1]INTERNAL PARAMETERS-1'!$B$5:$J$44,7,FALSE)*ESCYLD2!$F40 + ESCYLD1!AO40*(1-VLOOKUP(ESCYLD2!AO$4,'[1]INTERNAL PARAMETERS-1'!$B$5:$J$44,5,FALSE))*VLOOKUP(ESCYLD2!AO$4,'[1]INTERNAL PARAMETERS-1'!$B$5:$J$44,9,FALSE)*ESCYLD2!$F40</f>
        <v>0</v>
      </c>
      <c r="AP40" s="52">
        <f>ESCYLD1!AP40*VLOOKUP(ESCYLD2!AP$4,'[1]INTERNAL PARAMETERS-1'!$B$5:$J$44,5,FALSE)*VLOOKUP(ESCYLD2!AP$4,'[1]INTERNAL PARAMETERS-1'!$B$5:$J$44,7,FALSE)*ESCYLD2!$F40 + ESCYLD1!AP40*(1-VLOOKUP(ESCYLD2!AP$4,'[1]INTERNAL PARAMETERS-1'!$B$5:$J$44,5,FALSE))*VLOOKUP(ESCYLD2!AP$4,'[1]INTERNAL PARAMETERS-1'!$B$5:$J$44,9,FALSE)*ESCYLD2!$F40</f>
        <v>0</v>
      </c>
      <c r="AQ40" s="52">
        <f>ESCYLD1!AQ40*VLOOKUP(ESCYLD2!AQ$4,'[1]INTERNAL PARAMETERS-1'!$B$5:$J$44,5,FALSE)*VLOOKUP(ESCYLD2!AQ$4,'[1]INTERNAL PARAMETERS-1'!$B$5:$J$44,7,FALSE)*ESCYLD2!$F40 + ESCYLD1!AQ40*(1-VLOOKUP(ESCYLD2!AQ$4,'[1]INTERNAL PARAMETERS-1'!$B$5:$J$44,5,FALSE))*VLOOKUP(ESCYLD2!AQ$4,'[1]INTERNAL PARAMETERS-1'!$B$5:$J$44,9,FALSE)*ESCYLD2!$F40</f>
        <v>0</v>
      </c>
      <c r="AR40" s="52">
        <f>ESCYLD1!AR40*VLOOKUP(ESCYLD2!AR$4,'[1]INTERNAL PARAMETERS-1'!$B$5:$J$44,5,FALSE)*VLOOKUP(ESCYLD2!AR$4,'[1]INTERNAL PARAMETERS-1'!$B$5:$J$44,7,FALSE)*ESCYLD2!$F40 + ESCYLD1!AR40*(1-VLOOKUP(ESCYLD2!AR$4,'[1]INTERNAL PARAMETERS-1'!$B$5:$J$44,5,FALSE))*VLOOKUP(ESCYLD2!AR$4,'[1]INTERNAL PARAMETERS-1'!$B$5:$J$44,9,FALSE)*ESCYLD2!$F40</f>
        <v>0</v>
      </c>
      <c r="AS40" s="52">
        <f>ESCYLD1!AS40*VLOOKUP(ESCYLD2!AS$4,'[1]INTERNAL PARAMETERS-1'!$B$5:$J$44,5,FALSE)*VLOOKUP(ESCYLD2!AS$4,'[1]INTERNAL PARAMETERS-1'!$B$5:$J$44,7,FALSE)*ESCYLD2!$F40 + ESCYLD1!AS40*(1-VLOOKUP(ESCYLD2!AS$4,'[1]INTERNAL PARAMETERS-1'!$B$5:$J$44,5,FALSE))*VLOOKUP(ESCYLD2!AS$4,'[1]INTERNAL PARAMETERS-1'!$B$5:$J$44,9,FALSE)*ESCYLD2!$F40</f>
        <v>0</v>
      </c>
      <c r="AT40" s="51">
        <f>ESCYLD1!AT40*VLOOKUP(ESCYLD2!AT$4,'[1]INTERNAL PARAMETERS-1'!$B$5:$J$44,5,FALSE)*VLOOKUP(ESCYLD2!AT$4,'[1]INTERNAL PARAMETERS-1'!$B$5:$J$44,7,FALSE)*ESCYLD2!$F40 + ESCYLD1!AT40*(1-VLOOKUP(ESCYLD2!AT$4,'[1]INTERNAL PARAMETERS-1'!$B$5:$J$44,5,FALSE))*VLOOKUP(ESCYLD2!AT$4,'[1]INTERNAL PARAMETERS-1'!$B$5:$J$44,9,FALSE)*ESCYLD2!$F40</f>
        <v>0</v>
      </c>
      <c r="AU40" s="53">
        <f>ESCYLD1!AU40*VLOOKUP(ESCYLD2!AU$4,'[1]INTERNAL PARAMETERS-1'!$B$5:$J$44,5,FALSE)*VLOOKUP(ESCYLD2!AU$4,'[1]INTERNAL PARAMETERS-1'!$B$5:$J$44,6,FALSE)*VLOOKUP(ESCYLD2!AU$4,'[1]INTERNAL PARAMETERS-1'!$B$5:$J$44,3,FALSE) + ESCYLD1!AU40*(1-VLOOKUP(ESCYLD2!AU$4,'[1]INTERNAL PARAMETERS-1'!$B$5:$J$44,5,FALSE))*VLOOKUP(ESCYLD2!AU$4,'[1]INTERNAL PARAMETERS-1'!$B$5:$J$44,8,FALSE)*VLOOKUP(ESCYLD2!AU$4,'[1]INTERNAL PARAMETERS-1'!$B$5:$J$44,3,FALSE)</f>
        <v>0</v>
      </c>
      <c r="AV40" s="52">
        <f>ESCYLD1!AV40*VLOOKUP(ESCYLD2!AV$4,'[1]INTERNAL PARAMETERS-1'!$B$5:$J$44,5,FALSE)*VLOOKUP(ESCYLD2!AV$4,'[1]INTERNAL PARAMETERS-1'!$B$5:$J$44,6,FALSE)*VLOOKUP(ESCYLD2!AV$4,'[1]INTERNAL PARAMETERS-1'!$B$5:$J$44,3,FALSE) + ESCYLD1!AV40*(1-VLOOKUP(ESCYLD2!AV$4,'[1]INTERNAL PARAMETERS-1'!$B$5:$J$44,5,FALSE))*VLOOKUP(ESCYLD2!AV$4,'[1]INTERNAL PARAMETERS-1'!$B$5:$J$44,8,FALSE)*VLOOKUP(ESCYLD2!AV$4,'[1]INTERNAL PARAMETERS-1'!$B$5:$J$44,3,FALSE)</f>
        <v>0</v>
      </c>
      <c r="AW40" s="52">
        <f>ESCYLD1!AW40*VLOOKUP(ESCYLD2!AW$4,'[1]INTERNAL PARAMETERS-1'!$B$5:$J$44,5,FALSE)*VLOOKUP(ESCYLD2!AW$4,'[1]INTERNAL PARAMETERS-1'!$B$5:$J$44,6,FALSE)*VLOOKUP(ESCYLD2!AW$4,'[1]INTERNAL PARAMETERS-1'!$B$5:$J$44,3,FALSE) + ESCYLD1!AW40*(1-VLOOKUP(ESCYLD2!AW$4,'[1]INTERNAL PARAMETERS-1'!$B$5:$J$44,5,FALSE))*VLOOKUP(ESCYLD2!AW$4,'[1]INTERNAL PARAMETERS-1'!$B$5:$J$44,8,FALSE)*VLOOKUP(ESCYLD2!AW$4,'[1]INTERNAL PARAMETERS-1'!$B$5:$J$44,3,FALSE)</f>
        <v>1.7917735477093875</v>
      </c>
      <c r="AX40" s="52">
        <f>ESCYLD1!AX40*VLOOKUP(ESCYLD2!AX$4,'[1]INTERNAL PARAMETERS-1'!$B$5:$J$44,5,FALSE)*VLOOKUP(ESCYLD2!AX$4,'[1]INTERNAL PARAMETERS-1'!$B$5:$J$44,6,FALSE)*VLOOKUP(ESCYLD2!AX$4,'[1]INTERNAL PARAMETERS-1'!$B$5:$J$44,3,FALSE) + ESCYLD1!AX40*(1-VLOOKUP(ESCYLD2!AX$4,'[1]INTERNAL PARAMETERS-1'!$B$5:$J$44,5,FALSE))*VLOOKUP(ESCYLD2!AX$4,'[1]INTERNAL PARAMETERS-1'!$B$5:$J$44,8,FALSE)*VLOOKUP(ESCYLD2!AX$4,'[1]INTERNAL PARAMETERS-1'!$B$5:$J$44,3,FALSE)</f>
        <v>0</v>
      </c>
      <c r="AY40" s="52">
        <f>ESCYLD1!AY40*VLOOKUP(ESCYLD2!AY$4,'[1]INTERNAL PARAMETERS-1'!$B$5:$J$44,5,FALSE)*VLOOKUP(ESCYLD2!AY$4,'[1]INTERNAL PARAMETERS-1'!$B$5:$J$44,6,FALSE)*VLOOKUP(ESCYLD2!AY$4,'[1]INTERNAL PARAMETERS-1'!$B$5:$J$44,3,FALSE) + ESCYLD1!AY40*(1-VLOOKUP(ESCYLD2!AY$4,'[1]INTERNAL PARAMETERS-1'!$B$5:$J$44,5,FALSE))*VLOOKUP(ESCYLD2!AY$4,'[1]INTERNAL PARAMETERS-1'!$B$5:$J$44,8,FALSE)*VLOOKUP(ESCYLD2!AY$4,'[1]INTERNAL PARAMETERS-1'!$B$5:$J$44,3,FALSE)</f>
        <v>0</v>
      </c>
      <c r="AZ40" s="52">
        <f>ESCYLD1!AZ40*VLOOKUP(ESCYLD2!AZ$4,'[1]INTERNAL PARAMETERS-1'!$B$5:$J$44,5,FALSE)*VLOOKUP(ESCYLD2!AZ$4,'[1]INTERNAL PARAMETERS-1'!$B$5:$J$44,6,FALSE)*VLOOKUP(ESCYLD2!AZ$4,'[1]INTERNAL PARAMETERS-1'!$B$5:$J$44,3,FALSE) + ESCYLD1!AZ40*(1-VLOOKUP(ESCYLD2!AZ$4,'[1]INTERNAL PARAMETERS-1'!$B$5:$J$44,5,FALSE))*VLOOKUP(ESCYLD2!AZ$4,'[1]INTERNAL PARAMETERS-1'!$B$5:$J$44,8,FALSE)*VLOOKUP(ESCYLD2!AZ$4,'[1]INTERNAL PARAMETERS-1'!$B$5:$J$44,3,FALSE)</f>
        <v>0</v>
      </c>
      <c r="BA40" s="52">
        <f>ESCYLD1!BA40*VLOOKUP(ESCYLD2!BA$4,'[1]INTERNAL PARAMETERS-1'!$B$5:$J$44,5,FALSE)*VLOOKUP(ESCYLD2!BA$4,'[1]INTERNAL PARAMETERS-1'!$B$5:$J$44,6,FALSE)*VLOOKUP(ESCYLD2!BA$4,'[1]INTERNAL PARAMETERS-1'!$B$5:$J$44,3,FALSE) + ESCYLD1!BA40*(1-VLOOKUP(ESCYLD2!BA$4,'[1]INTERNAL PARAMETERS-1'!$B$5:$J$44,5,FALSE))*VLOOKUP(ESCYLD2!BA$4,'[1]INTERNAL PARAMETERS-1'!$B$5:$J$44,8,FALSE)*VLOOKUP(ESCYLD2!BA$4,'[1]INTERNAL PARAMETERS-1'!$B$5:$J$44,3,FALSE)</f>
        <v>6.2500996039935295</v>
      </c>
      <c r="BB40" s="52">
        <f>ESCYLD1!BB40*VLOOKUP(ESCYLD2!BB$4,'[1]INTERNAL PARAMETERS-1'!$B$5:$J$44,5,FALSE)*VLOOKUP(ESCYLD2!BB$4,'[1]INTERNAL PARAMETERS-1'!$B$5:$J$44,6,FALSE)*VLOOKUP(ESCYLD2!BB$4,'[1]INTERNAL PARAMETERS-1'!$B$5:$J$44,3,FALSE) + ESCYLD1!BB40*(1-VLOOKUP(ESCYLD2!BB$4,'[1]INTERNAL PARAMETERS-1'!$B$5:$J$44,5,FALSE))*VLOOKUP(ESCYLD2!BB$4,'[1]INTERNAL PARAMETERS-1'!$B$5:$J$44,8,FALSE)*VLOOKUP(ESCYLD2!BB$4,'[1]INTERNAL PARAMETERS-1'!$B$5:$J$44,3,FALSE)</f>
        <v>0.52259649858383206</v>
      </c>
      <c r="BC40" s="52">
        <f>ESCYLD1!BC40*VLOOKUP(ESCYLD2!BC$4,'[1]INTERNAL PARAMETERS-1'!$B$5:$J$44,5,FALSE)*VLOOKUP(ESCYLD2!BC$4,'[1]INTERNAL PARAMETERS-1'!$B$5:$J$44,6,FALSE)*VLOOKUP(ESCYLD2!BC$4,'[1]INTERNAL PARAMETERS-1'!$B$5:$J$44,3,FALSE) + ESCYLD1!BC40*(1-VLOOKUP(ESCYLD2!BC$4,'[1]INTERNAL PARAMETERS-1'!$B$5:$J$44,5,FALSE))*VLOOKUP(ESCYLD2!BC$4,'[1]INTERNAL PARAMETERS-1'!$B$5:$J$44,8,FALSE)*VLOOKUP(ESCYLD2!BC$4,'[1]INTERNAL PARAMETERS-1'!$B$5:$J$44,3,FALSE)</f>
        <v>0.90946830130090928</v>
      </c>
      <c r="BD40" s="52">
        <f>ESCYLD1!BD40*VLOOKUP(ESCYLD2!BD$4,'[1]INTERNAL PARAMETERS-1'!$B$5:$J$44,5,FALSE)*VLOOKUP(ESCYLD2!BD$4,'[1]INTERNAL PARAMETERS-1'!$B$5:$J$44,6,FALSE)*VLOOKUP(ESCYLD2!BD$4,'[1]INTERNAL PARAMETERS-1'!$B$5:$J$44,3,FALSE) + ESCYLD1!BD40*(1-VLOOKUP(ESCYLD2!BD$4,'[1]INTERNAL PARAMETERS-1'!$B$5:$J$44,5,FALSE))*VLOOKUP(ESCYLD2!BD$4,'[1]INTERNAL PARAMETERS-1'!$B$5:$J$44,8,FALSE)*VLOOKUP(ESCYLD2!BD$4,'[1]INTERNAL PARAMETERS-1'!$B$5:$J$44,3,FALSE)</f>
        <v>5.0526355824702981E-2</v>
      </c>
      <c r="BE40" s="52">
        <f>ESCYLD1!BE40*VLOOKUP(ESCYLD2!BE$4,'[1]INTERNAL PARAMETERS-1'!$B$5:$J$44,5,FALSE)*VLOOKUP(ESCYLD2!BE$4,'[1]INTERNAL PARAMETERS-1'!$B$5:$J$44,6,FALSE)*VLOOKUP(ESCYLD2!BE$4,'[1]INTERNAL PARAMETERS-1'!$B$5:$J$44,3,FALSE) + ESCYLD1!BE40*(1-VLOOKUP(ESCYLD2!BE$4,'[1]INTERNAL PARAMETERS-1'!$B$5:$J$44,5,FALSE))*VLOOKUP(ESCYLD2!BE$4,'[1]INTERNAL PARAMETERS-1'!$B$5:$J$44,8,FALSE)*VLOOKUP(ESCYLD2!BE$4,'[1]INTERNAL PARAMETERS-1'!$B$5:$J$44,3,FALSE)</f>
        <v>1.972734055153244</v>
      </c>
      <c r="BF40" s="52">
        <f>ESCYLD1!BF40*VLOOKUP(ESCYLD2!BF$4,'[1]INTERNAL PARAMETERS-1'!$B$5:$J$44,5,FALSE)*VLOOKUP(ESCYLD2!BF$4,'[1]INTERNAL PARAMETERS-1'!$B$5:$J$44,6,FALSE)*VLOOKUP(ESCYLD2!BF$4,'[1]INTERNAL PARAMETERS-1'!$B$5:$J$44,3,FALSE) + ESCYLD1!BF40*(1-VLOOKUP(ESCYLD2!BF$4,'[1]INTERNAL PARAMETERS-1'!$B$5:$J$44,5,FALSE))*VLOOKUP(ESCYLD2!BF$4,'[1]INTERNAL PARAMETERS-1'!$B$5:$J$44,8,FALSE)*VLOOKUP(ESCYLD2!BF$4,'[1]INTERNAL PARAMETERS-1'!$B$5:$J$44,3,FALSE)</f>
        <v>0</v>
      </c>
      <c r="BG40" s="52">
        <f>ESCYLD1!BG40*VLOOKUP(ESCYLD2!BG$4,'[1]INTERNAL PARAMETERS-1'!$B$5:$J$44,5,FALSE)*VLOOKUP(ESCYLD2!BG$4,'[1]INTERNAL PARAMETERS-1'!$B$5:$J$44,6,FALSE)*VLOOKUP(ESCYLD2!BG$4,'[1]INTERNAL PARAMETERS-1'!$B$5:$J$44,3,FALSE) + ESCYLD1!BG40*(1-VLOOKUP(ESCYLD2!BG$4,'[1]INTERNAL PARAMETERS-1'!$B$5:$J$44,5,FALSE))*VLOOKUP(ESCYLD2!BG$4,'[1]INTERNAL PARAMETERS-1'!$B$5:$J$44,8,FALSE)*VLOOKUP(ESCYLD2!BG$4,'[1]INTERNAL PARAMETERS-1'!$B$5:$J$44,3,FALSE)</f>
        <v>0.25056762679224243</v>
      </c>
      <c r="BH40" s="52">
        <f>ESCYLD1!BH40*VLOOKUP(ESCYLD2!BH$4,'[1]INTERNAL PARAMETERS-1'!$B$5:$J$44,5,FALSE)*VLOOKUP(ESCYLD2!BH$4,'[1]INTERNAL PARAMETERS-1'!$B$5:$J$44,6,FALSE)*VLOOKUP(ESCYLD2!BH$4,'[1]INTERNAL PARAMETERS-1'!$B$5:$J$44,3,FALSE) + ESCYLD1!BH40*(1-VLOOKUP(ESCYLD2!BH$4,'[1]INTERNAL PARAMETERS-1'!$B$5:$J$44,5,FALSE))*VLOOKUP(ESCYLD2!BH$4,'[1]INTERNAL PARAMETERS-1'!$B$5:$J$44,8,FALSE)*VLOOKUP(ESCYLD2!BH$4,'[1]INTERNAL PARAMETERS-1'!$B$5:$J$44,3,FALSE)</f>
        <v>1.2021086435141245E-3</v>
      </c>
      <c r="BI40" s="52">
        <f>ESCYLD1!BI40*VLOOKUP(ESCYLD2!BI$4,'[1]INTERNAL PARAMETERS-1'!$B$5:$J$44,5,FALSE)*VLOOKUP(ESCYLD2!BI$4,'[1]INTERNAL PARAMETERS-1'!$B$5:$J$44,6,FALSE)*VLOOKUP(ESCYLD2!BI$4,'[1]INTERNAL PARAMETERS-1'!$B$5:$J$44,3,FALSE) + ESCYLD1!BI40*(1-VLOOKUP(ESCYLD2!BI$4,'[1]INTERNAL PARAMETERS-1'!$B$5:$J$44,5,FALSE))*VLOOKUP(ESCYLD2!BI$4,'[1]INTERNAL PARAMETERS-1'!$B$5:$J$44,8,FALSE)*VLOOKUP(ESCYLD2!BI$4,'[1]INTERNAL PARAMETERS-1'!$B$5:$J$44,3,FALSE)</f>
        <v>0</v>
      </c>
      <c r="BJ40" s="52">
        <f>ESCYLD1!BJ40*VLOOKUP(ESCYLD2!BJ$4,'[1]INTERNAL PARAMETERS-1'!$B$5:$J$44,5,FALSE)*VLOOKUP(ESCYLD2!BJ$4,'[1]INTERNAL PARAMETERS-1'!$B$5:$J$44,6,FALSE)*VLOOKUP(ESCYLD2!BJ$4,'[1]INTERNAL PARAMETERS-1'!$B$5:$J$44,3,FALSE) + ESCYLD1!BJ40*(1-VLOOKUP(ESCYLD2!BJ$4,'[1]INTERNAL PARAMETERS-1'!$B$5:$J$44,5,FALSE))*VLOOKUP(ESCYLD2!BJ$4,'[1]INTERNAL PARAMETERS-1'!$B$5:$J$44,8,FALSE)*VLOOKUP(ESCYLD2!BJ$4,'[1]INTERNAL PARAMETERS-1'!$B$5:$J$44,3,FALSE)</f>
        <v>5.8217939013227846E-2</v>
      </c>
      <c r="BK40" s="52">
        <f>ESCYLD1!BK40*VLOOKUP(ESCYLD2!BK$4,'[1]INTERNAL PARAMETERS-1'!$B$5:$J$44,5,FALSE)*VLOOKUP(ESCYLD2!BK$4,'[1]INTERNAL PARAMETERS-1'!$B$5:$J$44,6,FALSE)*VLOOKUP(ESCYLD2!BK$4,'[1]INTERNAL PARAMETERS-1'!$B$5:$J$44,3,FALSE) + ESCYLD1!BK40*(1-VLOOKUP(ESCYLD2!BK$4,'[1]INTERNAL PARAMETERS-1'!$B$5:$J$44,5,FALSE))*VLOOKUP(ESCYLD2!BK$4,'[1]INTERNAL PARAMETERS-1'!$B$5:$J$44,8,FALSE)*VLOOKUP(ESCYLD2!BK$4,'[1]INTERNAL PARAMETERS-1'!$B$5:$J$44,3,FALSE)</f>
        <v>9.1622876467234243E-2</v>
      </c>
      <c r="BL40" s="52">
        <f>ESCYLD1!BL40*VLOOKUP(ESCYLD2!BL$4,'[1]INTERNAL PARAMETERS-1'!$B$5:$J$44,5,FALSE)*VLOOKUP(ESCYLD2!BL$4,'[1]INTERNAL PARAMETERS-1'!$B$5:$J$44,6,FALSE)*VLOOKUP(ESCYLD2!BL$4,'[1]INTERNAL PARAMETERS-1'!$B$5:$J$44,3,FALSE) + ESCYLD1!BL40*(1-VLOOKUP(ESCYLD2!BL$4,'[1]INTERNAL PARAMETERS-1'!$B$5:$J$44,5,FALSE))*VLOOKUP(ESCYLD2!BL$4,'[1]INTERNAL PARAMETERS-1'!$B$5:$J$44,8,FALSE)*VLOOKUP(ESCYLD2!BL$4,'[1]INTERNAL PARAMETERS-1'!$B$5:$J$44,3,FALSE)</f>
        <v>0.19003537597413472</v>
      </c>
      <c r="BM40" s="52">
        <f>ESCYLD1!BM40*VLOOKUP(ESCYLD2!BM$4,'[1]INTERNAL PARAMETERS-1'!$B$5:$J$44,5,FALSE)*VLOOKUP(ESCYLD2!BM$4,'[1]INTERNAL PARAMETERS-1'!$B$5:$J$44,6,FALSE)*VLOOKUP(ESCYLD2!BM$4,'[1]INTERNAL PARAMETERS-1'!$B$5:$J$44,3,FALSE) + ESCYLD1!BM40*(1-VLOOKUP(ESCYLD2!BM$4,'[1]INTERNAL PARAMETERS-1'!$B$5:$J$44,5,FALSE))*VLOOKUP(ESCYLD2!BM$4,'[1]INTERNAL PARAMETERS-1'!$B$5:$J$44,8,FALSE)*VLOOKUP(ESCYLD2!BM$4,'[1]INTERNAL PARAMETERS-1'!$B$5:$J$44,3,FALSE)</f>
        <v>0.18343656767199132</v>
      </c>
      <c r="BN40" s="52">
        <f>ESCYLD1!BN40*VLOOKUP(ESCYLD2!BN$4,'[1]INTERNAL PARAMETERS-1'!$B$5:$J$44,5,FALSE)*VLOOKUP(ESCYLD2!BN$4,'[1]INTERNAL PARAMETERS-1'!$B$5:$J$44,6,FALSE)*VLOOKUP(ESCYLD2!BN$4,'[1]INTERNAL PARAMETERS-1'!$B$5:$J$44,3,FALSE) + ESCYLD1!BN40*(1-VLOOKUP(ESCYLD2!BN$4,'[1]INTERNAL PARAMETERS-1'!$B$5:$J$44,5,FALSE))*VLOOKUP(ESCYLD2!BN$4,'[1]INTERNAL PARAMETERS-1'!$B$5:$J$44,8,FALSE)*VLOOKUP(ESCYLD2!BN$4,'[1]INTERNAL PARAMETERS-1'!$B$5:$J$44,3,FALSE)</f>
        <v>0.15719206568874539</v>
      </c>
      <c r="BO40" s="52">
        <f>ESCYLD1!BO40*VLOOKUP(ESCYLD2!BO$4,'[1]INTERNAL PARAMETERS-1'!$B$5:$J$44,5,FALSE)*VLOOKUP(ESCYLD2!BO$4,'[1]INTERNAL PARAMETERS-1'!$B$5:$J$44,6,FALSE)*VLOOKUP(ESCYLD2!BO$4,'[1]INTERNAL PARAMETERS-1'!$B$5:$J$44,3,FALSE) + ESCYLD1!BO40*(1-VLOOKUP(ESCYLD2!BO$4,'[1]INTERNAL PARAMETERS-1'!$B$5:$J$44,5,FALSE))*VLOOKUP(ESCYLD2!BO$4,'[1]INTERNAL PARAMETERS-1'!$B$5:$J$44,8,FALSE)*VLOOKUP(ESCYLD2!BO$4,'[1]INTERNAL PARAMETERS-1'!$B$5:$J$44,3,FALSE)</f>
        <v>0.11966890509617173</v>
      </c>
      <c r="BP40" s="52">
        <f>ESCYLD1!BP40*VLOOKUP(ESCYLD2!BP$4,'[1]INTERNAL PARAMETERS-1'!$B$5:$J$44,5,FALSE)*VLOOKUP(ESCYLD2!BP$4,'[1]INTERNAL PARAMETERS-1'!$B$5:$J$44,6,FALSE)*VLOOKUP(ESCYLD2!BP$4,'[1]INTERNAL PARAMETERS-1'!$B$5:$J$44,3,FALSE) + ESCYLD1!BP40*(1-VLOOKUP(ESCYLD2!BP$4,'[1]INTERNAL PARAMETERS-1'!$B$5:$J$44,5,FALSE))*VLOOKUP(ESCYLD2!BP$4,'[1]INTERNAL PARAMETERS-1'!$B$5:$J$44,8,FALSE)*VLOOKUP(ESCYLD2!BP$4,'[1]INTERNAL PARAMETERS-1'!$B$5:$J$44,3,FALSE)</f>
        <v>4.9558918369634027E-3</v>
      </c>
      <c r="BQ40" s="52">
        <f>ESCYLD1!BQ40*VLOOKUP(ESCYLD2!BQ$4,'[1]INTERNAL PARAMETERS-1'!$B$5:$J$44,5,FALSE)*VLOOKUP(ESCYLD2!BQ$4,'[1]INTERNAL PARAMETERS-1'!$B$5:$J$44,6,FALSE)*VLOOKUP(ESCYLD2!BQ$4,'[1]INTERNAL PARAMETERS-1'!$B$5:$J$44,3,FALSE) + ESCYLD1!BQ40*(1-VLOOKUP(ESCYLD2!BQ$4,'[1]INTERNAL PARAMETERS-1'!$B$5:$J$44,5,FALSE))*VLOOKUP(ESCYLD2!BQ$4,'[1]INTERNAL PARAMETERS-1'!$B$5:$J$44,8,FALSE)*VLOOKUP(ESCYLD2!BQ$4,'[1]INTERNAL PARAMETERS-1'!$B$5:$J$44,3,FALSE)</f>
        <v>0.39063899712330941</v>
      </c>
      <c r="BR40" s="52">
        <f>ESCYLD1!BR40*VLOOKUP(ESCYLD2!BR$4,'[1]INTERNAL PARAMETERS-1'!$B$5:$J$44,5,FALSE)*VLOOKUP(ESCYLD2!BR$4,'[1]INTERNAL PARAMETERS-1'!$B$5:$J$44,6,FALSE)*VLOOKUP(ESCYLD2!BR$4,'[1]INTERNAL PARAMETERS-1'!$B$5:$J$44,3,FALSE) + ESCYLD1!BR40*(1-VLOOKUP(ESCYLD2!BR$4,'[1]INTERNAL PARAMETERS-1'!$B$5:$J$44,5,FALSE))*VLOOKUP(ESCYLD2!BR$4,'[1]INTERNAL PARAMETERS-1'!$B$5:$J$44,8,FALSE)*VLOOKUP(ESCYLD2!BR$4,'[1]INTERNAL PARAMETERS-1'!$B$5:$J$44,3,FALSE)</f>
        <v>1.0955872653052586E-2</v>
      </c>
      <c r="BS40" s="52">
        <f>ESCYLD1!BS40*VLOOKUP(ESCYLD2!BS$4,'[1]INTERNAL PARAMETERS-1'!$B$5:$J$44,5,FALSE)*VLOOKUP(ESCYLD2!BS$4,'[1]INTERNAL PARAMETERS-1'!$B$5:$J$44,6,FALSE)*VLOOKUP(ESCYLD2!BS$4,'[1]INTERNAL PARAMETERS-1'!$B$5:$J$44,3,FALSE) + ESCYLD1!BS40*(1-VLOOKUP(ESCYLD2!BS$4,'[1]INTERNAL PARAMETERS-1'!$B$5:$J$44,5,FALSE))*VLOOKUP(ESCYLD2!BS$4,'[1]INTERNAL PARAMETERS-1'!$B$5:$J$44,8,FALSE)*VLOOKUP(ESCYLD2!BS$4,'[1]INTERNAL PARAMETERS-1'!$B$5:$J$44,3,FALSE)</f>
        <v>3.6218734850146318E-4</v>
      </c>
      <c r="BT40" s="52">
        <f>ESCYLD1!BT40*VLOOKUP(ESCYLD2!BT$4,'[1]INTERNAL PARAMETERS-1'!$B$5:$J$44,5,FALSE)*VLOOKUP(ESCYLD2!BT$4,'[1]INTERNAL PARAMETERS-1'!$B$5:$J$44,6,FALSE)*VLOOKUP(ESCYLD2!BT$4,'[1]INTERNAL PARAMETERS-1'!$B$5:$J$44,3,FALSE) + ESCYLD1!BT40*(1-VLOOKUP(ESCYLD2!BT$4,'[1]INTERNAL PARAMETERS-1'!$B$5:$J$44,5,FALSE))*VLOOKUP(ESCYLD2!BT$4,'[1]INTERNAL PARAMETERS-1'!$B$5:$J$44,8,FALSE)*VLOOKUP(ESCYLD2!BT$4,'[1]INTERNAL PARAMETERS-1'!$B$5:$J$44,3,FALSE)</f>
        <v>0</v>
      </c>
      <c r="BU40" s="52">
        <f>ESCYLD1!BU40*VLOOKUP(ESCYLD2!BU$4,'[1]INTERNAL PARAMETERS-1'!$B$5:$J$44,5,FALSE)*VLOOKUP(ESCYLD2!BU$4,'[1]INTERNAL PARAMETERS-1'!$B$5:$J$44,6,FALSE)*VLOOKUP(ESCYLD2!BU$4,'[1]INTERNAL PARAMETERS-1'!$B$5:$J$44,3,FALSE) + ESCYLD1!BU40*(1-VLOOKUP(ESCYLD2!BU$4,'[1]INTERNAL PARAMETERS-1'!$B$5:$J$44,5,FALSE))*VLOOKUP(ESCYLD2!BU$4,'[1]INTERNAL PARAMETERS-1'!$B$5:$J$44,8,FALSE)*VLOOKUP(ESCYLD2!BU$4,'[1]INTERNAL PARAMETERS-1'!$B$5:$J$44,3,FALSE)</f>
        <v>0</v>
      </c>
      <c r="BV40" s="52">
        <f>ESCYLD1!BV40*VLOOKUP(ESCYLD2!BV$4,'[1]INTERNAL PARAMETERS-1'!$B$5:$J$44,5,FALSE)*VLOOKUP(ESCYLD2!BV$4,'[1]INTERNAL PARAMETERS-1'!$B$5:$J$44,6,FALSE)*VLOOKUP(ESCYLD2!BV$4,'[1]INTERNAL PARAMETERS-1'!$B$5:$J$44,3,FALSE) + ESCYLD1!BV40*(1-VLOOKUP(ESCYLD2!BV$4,'[1]INTERNAL PARAMETERS-1'!$B$5:$J$44,5,FALSE))*VLOOKUP(ESCYLD2!BV$4,'[1]INTERNAL PARAMETERS-1'!$B$5:$J$44,8,FALSE)*VLOOKUP(ESCYLD2!BV$4,'[1]INTERNAL PARAMETERS-1'!$B$5:$J$44,3,FALSE)</f>
        <v>0</v>
      </c>
      <c r="BW40" s="52">
        <f>ESCYLD1!BW40*VLOOKUP(ESCYLD2!BW$4,'[1]INTERNAL PARAMETERS-1'!$B$5:$J$44,5,FALSE)*VLOOKUP(ESCYLD2!BW$4,'[1]INTERNAL PARAMETERS-1'!$B$5:$J$44,6,FALSE)*VLOOKUP(ESCYLD2!BW$4,'[1]INTERNAL PARAMETERS-1'!$B$5:$J$44,3,FALSE) + ESCYLD1!BW40*(1-VLOOKUP(ESCYLD2!BW$4,'[1]INTERNAL PARAMETERS-1'!$B$5:$J$44,5,FALSE))*VLOOKUP(ESCYLD2!BW$4,'[1]INTERNAL PARAMETERS-1'!$B$5:$J$44,8,FALSE)*VLOOKUP(ESCYLD2!BW$4,'[1]INTERNAL PARAMETERS-1'!$B$5:$J$44,3,FALSE)</f>
        <v>0</v>
      </c>
      <c r="BX40" s="52">
        <f>ESCYLD1!BX40*VLOOKUP(ESCYLD2!BX$4,'[1]INTERNAL PARAMETERS-1'!$B$5:$J$44,5,FALSE)*VLOOKUP(ESCYLD2!BX$4,'[1]INTERNAL PARAMETERS-1'!$B$5:$J$44,6,FALSE)*VLOOKUP(ESCYLD2!BX$4,'[1]INTERNAL PARAMETERS-1'!$B$5:$J$44,3,FALSE) + ESCYLD1!BX40*(1-VLOOKUP(ESCYLD2!BX$4,'[1]INTERNAL PARAMETERS-1'!$B$5:$J$44,5,FALSE))*VLOOKUP(ESCYLD2!BX$4,'[1]INTERNAL PARAMETERS-1'!$B$5:$J$44,8,FALSE)*VLOOKUP(ESCYLD2!BX$4,'[1]INTERNAL PARAMETERS-1'!$B$5:$J$44,3,FALSE)</f>
        <v>0</v>
      </c>
      <c r="BY40" s="52">
        <f>ESCYLD1!BY40*VLOOKUP(ESCYLD2!BY$4,'[1]INTERNAL PARAMETERS-1'!$B$5:$J$44,5,FALSE)*VLOOKUP(ESCYLD2!BY$4,'[1]INTERNAL PARAMETERS-1'!$B$5:$J$44,6,FALSE)*VLOOKUP(ESCYLD2!BY$4,'[1]INTERNAL PARAMETERS-1'!$B$5:$J$44,3,FALSE) + ESCYLD1!BY40*(1-VLOOKUP(ESCYLD2!BY$4,'[1]INTERNAL PARAMETERS-1'!$B$5:$J$44,5,FALSE))*VLOOKUP(ESCYLD2!BY$4,'[1]INTERNAL PARAMETERS-1'!$B$5:$J$44,8,FALSE)*VLOOKUP(ESCYLD2!BY$4,'[1]INTERNAL PARAMETERS-1'!$B$5:$J$44,3,FALSE)</f>
        <v>0</v>
      </c>
      <c r="BZ40" s="52">
        <f>ESCYLD1!BZ40*VLOOKUP(ESCYLD2!BZ$4,'[1]INTERNAL PARAMETERS-1'!$B$5:$J$44,5,FALSE)*VLOOKUP(ESCYLD2!BZ$4,'[1]INTERNAL PARAMETERS-1'!$B$5:$J$44,6,FALSE)*VLOOKUP(ESCYLD2!BZ$4,'[1]INTERNAL PARAMETERS-1'!$B$5:$J$44,3,FALSE) + ESCYLD1!BZ40*(1-VLOOKUP(ESCYLD2!BZ$4,'[1]INTERNAL PARAMETERS-1'!$B$5:$J$44,5,FALSE))*VLOOKUP(ESCYLD2!BZ$4,'[1]INTERNAL PARAMETERS-1'!$B$5:$J$44,8,FALSE)*VLOOKUP(ESCYLD2!BZ$4,'[1]INTERNAL PARAMETERS-1'!$B$5:$J$44,3,FALSE)</f>
        <v>0</v>
      </c>
      <c r="CA40" s="52">
        <f>ESCYLD1!CA40*VLOOKUP(ESCYLD2!CA$4,'[1]INTERNAL PARAMETERS-1'!$B$5:$J$44,5,FALSE)*VLOOKUP(ESCYLD2!CA$4,'[1]INTERNAL PARAMETERS-1'!$B$5:$J$44,6,FALSE)*VLOOKUP(ESCYLD2!CA$4,'[1]INTERNAL PARAMETERS-1'!$B$5:$J$44,3,FALSE) + ESCYLD1!CA40*(1-VLOOKUP(ESCYLD2!CA$4,'[1]INTERNAL PARAMETERS-1'!$B$5:$J$44,5,FALSE))*VLOOKUP(ESCYLD2!CA$4,'[1]INTERNAL PARAMETERS-1'!$B$5:$J$44,8,FALSE)*VLOOKUP(ESCYLD2!CA$4,'[1]INTERNAL PARAMETERS-1'!$B$5:$J$44,3,FALSE)</f>
        <v>0</v>
      </c>
      <c r="CB40" s="52">
        <f>ESCYLD1!CB40*VLOOKUP(ESCYLD2!CB$4,'[1]INTERNAL PARAMETERS-1'!$B$5:$J$44,5,FALSE)*VLOOKUP(ESCYLD2!CB$4,'[1]INTERNAL PARAMETERS-1'!$B$5:$J$44,6,FALSE)*VLOOKUP(ESCYLD2!CB$4,'[1]INTERNAL PARAMETERS-1'!$B$5:$J$44,3,FALSE) + ESCYLD1!CB40*(1-VLOOKUP(ESCYLD2!CB$4,'[1]INTERNAL PARAMETERS-1'!$B$5:$J$44,5,FALSE))*VLOOKUP(ESCYLD2!CB$4,'[1]INTERNAL PARAMETERS-1'!$B$5:$J$44,8,FALSE)*VLOOKUP(ESCYLD2!CB$4,'[1]INTERNAL PARAMETERS-1'!$B$5:$J$44,3,FALSE)</f>
        <v>0</v>
      </c>
      <c r="CC40" s="52">
        <f>ESCYLD1!CC40*VLOOKUP(ESCYLD2!CC$4,'[1]INTERNAL PARAMETERS-1'!$B$5:$J$44,5,FALSE)*VLOOKUP(ESCYLD2!CC$4,'[1]INTERNAL PARAMETERS-1'!$B$5:$J$44,6,FALSE)*VLOOKUP(ESCYLD2!CC$4,'[1]INTERNAL PARAMETERS-1'!$B$5:$J$44,3,FALSE) + ESCYLD1!CC40*(1-VLOOKUP(ESCYLD2!CC$4,'[1]INTERNAL PARAMETERS-1'!$B$5:$J$44,5,FALSE))*VLOOKUP(ESCYLD2!CC$4,'[1]INTERNAL PARAMETERS-1'!$B$5:$J$44,8,FALSE)*VLOOKUP(ESCYLD2!CC$4,'[1]INTERNAL PARAMETERS-1'!$B$5:$J$44,3,FALSE)</f>
        <v>2.3745834002846774E-3</v>
      </c>
      <c r="CD40" s="52">
        <f>ESCYLD1!CD40*VLOOKUP(ESCYLD2!CD$4,'[1]INTERNAL PARAMETERS-1'!$B$5:$J$44,5,FALSE)*VLOOKUP(ESCYLD2!CD$4,'[1]INTERNAL PARAMETERS-1'!$B$5:$J$44,6,FALSE)*VLOOKUP(ESCYLD2!CD$4,'[1]INTERNAL PARAMETERS-1'!$B$5:$J$44,3,FALSE) + ESCYLD1!CD40*(1-VLOOKUP(ESCYLD2!CD$4,'[1]INTERNAL PARAMETERS-1'!$B$5:$J$44,5,FALSE))*VLOOKUP(ESCYLD2!CD$4,'[1]INTERNAL PARAMETERS-1'!$B$5:$J$44,8,FALSE)*VLOOKUP(ESCYLD2!CD$4,'[1]INTERNAL PARAMETERS-1'!$B$5:$J$44,3,FALSE)</f>
        <v>7.1237322727947788E-3</v>
      </c>
      <c r="CE40" s="52">
        <f>ESCYLD1!CE40*VLOOKUP(ESCYLD2!CE$4,'[1]INTERNAL PARAMETERS-1'!$B$5:$J$44,5,FALSE)*VLOOKUP(ESCYLD2!CE$4,'[1]INTERNAL PARAMETERS-1'!$B$5:$J$44,6,FALSE)*VLOOKUP(ESCYLD2!CE$4,'[1]INTERNAL PARAMETERS-1'!$B$5:$J$44,3,FALSE) + ESCYLD1!CE40*(1-VLOOKUP(ESCYLD2!CE$4,'[1]INTERNAL PARAMETERS-1'!$B$5:$J$44,5,FALSE))*VLOOKUP(ESCYLD2!CE$4,'[1]INTERNAL PARAMETERS-1'!$B$5:$J$44,8,FALSE)*VLOOKUP(ESCYLD2!CE$4,'[1]INTERNAL PARAMETERS-1'!$B$5:$J$44,3,FALSE)</f>
        <v>2.0522771903380473E-3</v>
      </c>
      <c r="CF40" s="52">
        <f>ESCYLD1!CF40*VLOOKUP(ESCYLD2!CF$4,'[1]INTERNAL PARAMETERS-1'!$B$5:$J$44,5,FALSE)*VLOOKUP(ESCYLD2!CF$4,'[1]INTERNAL PARAMETERS-1'!$B$5:$J$44,6,FALSE)*VLOOKUP(ESCYLD2!CF$4,'[1]INTERNAL PARAMETERS-1'!$B$5:$J$44,3,FALSE) + ESCYLD1!CF40*(1-VLOOKUP(ESCYLD2!CF$4,'[1]INTERNAL PARAMETERS-1'!$B$5:$J$44,5,FALSE))*VLOOKUP(ESCYLD2!CF$4,'[1]INTERNAL PARAMETERS-1'!$B$5:$J$44,8,FALSE)*VLOOKUP(ESCYLD2!CF$4,'[1]INTERNAL PARAMETERS-1'!$B$5:$J$44,3,FALSE)</f>
        <v>0</v>
      </c>
      <c r="CG40" s="52">
        <f>ESCYLD1!CG40*VLOOKUP(ESCYLD2!CG$4,'[1]INTERNAL PARAMETERS-1'!$B$5:$J$44,5,FALSE)*VLOOKUP(ESCYLD2!CG$4,'[1]INTERNAL PARAMETERS-1'!$B$5:$J$44,6,FALSE)*VLOOKUP(ESCYLD2!CG$4,'[1]INTERNAL PARAMETERS-1'!$B$5:$J$44,3,FALSE) + ESCYLD1!CG40*(1-VLOOKUP(ESCYLD2!CG$4,'[1]INTERNAL PARAMETERS-1'!$B$5:$J$44,5,FALSE))*VLOOKUP(ESCYLD2!CG$4,'[1]INTERNAL PARAMETERS-1'!$B$5:$J$44,8,FALSE)*VLOOKUP(ESCYLD2!CG$4,'[1]INTERNAL PARAMETERS-1'!$B$5:$J$44,3,FALSE)</f>
        <v>0</v>
      </c>
      <c r="CH40" s="51">
        <f>ESCYLD1!CH40*VLOOKUP(ESCYLD2!CH$4,'[1]INTERNAL PARAMETERS-1'!$B$5:$J$44,5,FALSE)*VLOOKUP(ESCYLD2!CH$4,'[1]INTERNAL PARAMETERS-1'!$B$5:$J$44,6,FALSE)*VLOOKUP(ESCYLD2!CH$4,'[1]INTERNAL PARAMETERS-1'!$B$5:$J$44,3,FALSE) + ESCYLD1!CH40*(1-VLOOKUP(ESCYLD2!CH$4,'[1]INTERNAL PARAMETERS-1'!$B$5:$J$44,5,FALSE))*VLOOKUP(ESCYLD2!CH$4,'[1]INTERNAL PARAMETERS-1'!$B$5:$J$44,8,FALSE)*VLOOKUP(ESCYLD2!CH$4,'[1]INTERNAL PARAMETERS-1'!$B$5:$J$44,3,FALSE)</f>
        <v>0</v>
      </c>
      <c r="CJ40" s="53">
        <f t="shared" si="0"/>
        <v>12.493750806149587</v>
      </c>
      <c r="CK40" s="51">
        <f t="shared" si="1"/>
        <v>12.967605369738115</v>
      </c>
    </row>
    <row r="41" spans="2:89" x14ac:dyDescent="0.5">
      <c r="B41" s="66" t="s">
        <v>4</v>
      </c>
      <c r="C41" s="65" t="s">
        <v>90</v>
      </c>
      <c r="D41" s="65" t="s">
        <v>89</v>
      </c>
      <c r="E41" s="151">
        <f>ESC!AF41</f>
        <v>353.31299836673253</v>
      </c>
      <c r="F41" s="64">
        <f>'[1]INTERNAL PARAMETERS-1'!M5</f>
        <v>85.012</v>
      </c>
      <c r="G41" s="53">
        <f>ESCYLD1!G41*VLOOKUP(ESCYLD2!G$4,'[1]INTERNAL PARAMETERS-1'!$B$5:$J$44,5,FALSE)*VLOOKUP(ESCYLD2!G$4,'[1]INTERNAL PARAMETERS-1'!$B$5:$J$44,7,FALSE)*ESCYLD2!$F41 + ESCYLD1!G41*(1-VLOOKUP(ESCYLD2!G$4,'[1]INTERNAL PARAMETERS-1'!$B$5:$J$44,5,FALSE))*VLOOKUP(ESCYLD2!G$4,'[1]INTERNAL PARAMETERS-1'!$B$5:$J$44,9,FALSE)*ESCYLD2!$F41</f>
        <v>24.640181461451665</v>
      </c>
      <c r="H41" s="52">
        <f>ESCYLD1!H41*VLOOKUP(ESCYLD2!H$4,'[1]INTERNAL PARAMETERS-1'!$B$5:$J$44,5,FALSE)*VLOOKUP(ESCYLD2!H$4,'[1]INTERNAL PARAMETERS-1'!$B$5:$J$44,7,FALSE)*ESCYLD2!$F41 + ESCYLD1!H41*(1-VLOOKUP(ESCYLD2!H$4,'[1]INTERNAL PARAMETERS-1'!$B$5:$J$44,5,FALSE))*VLOOKUP(ESCYLD2!H$4,'[1]INTERNAL PARAMETERS-1'!$B$5:$J$44,9,FALSE)*ESCYLD2!$F41</f>
        <v>14.858876504159586</v>
      </c>
      <c r="I41" s="52">
        <f>ESCYLD1!I41*VLOOKUP(ESCYLD2!I$4,'[1]INTERNAL PARAMETERS-1'!$B$5:$J$44,5,FALSE)*VLOOKUP(ESCYLD2!I$4,'[1]INTERNAL PARAMETERS-1'!$B$5:$J$44,7,FALSE)*ESCYLD2!$F41 + ESCYLD1!I41*(1-VLOOKUP(ESCYLD2!I$4,'[1]INTERNAL PARAMETERS-1'!$B$5:$J$44,5,FALSE))*VLOOKUP(ESCYLD2!I$4,'[1]INTERNAL PARAMETERS-1'!$B$5:$J$44,9,FALSE)*ESCYLD2!$F41</f>
        <v>81.465503648596069</v>
      </c>
      <c r="J41" s="52">
        <f>ESCYLD1!J41*VLOOKUP(ESCYLD2!J$4,'[1]INTERNAL PARAMETERS-1'!$B$5:$J$44,5,FALSE)*VLOOKUP(ESCYLD2!J$4,'[1]INTERNAL PARAMETERS-1'!$B$5:$J$44,7,FALSE)*ESCYLD2!$F41 + ESCYLD1!J41*(1-VLOOKUP(ESCYLD2!J$4,'[1]INTERNAL PARAMETERS-1'!$B$5:$J$44,5,FALSE))*VLOOKUP(ESCYLD2!J$4,'[1]INTERNAL PARAMETERS-1'!$B$5:$J$44,9,FALSE)*ESCYLD2!$F41</f>
        <v>0</v>
      </c>
      <c r="K41" s="52">
        <f>ESCYLD1!K41*VLOOKUP(ESCYLD2!K$4,'[1]INTERNAL PARAMETERS-1'!$B$5:$J$44,5,FALSE)*VLOOKUP(ESCYLD2!K$4,'[1]INTERNAL PARAMETERS-1'!$B$5:$J$44,7,FALSE)*ESCYLD2!$F41 + ESCYLD1!K41*(1-VLOOKUP(ESCYLD2!K$4,'[1]INTERNAL PARAMETERS-1'!$B$5:$J$44,5,FALSE))*VLOOKUP(ESCYLD2!K$4,'[1]INTERNAL PARAMETERS-1'!$B$5:$J$44,9,FALSE)*ESCYLD2!$F41</f>
        <v>1.1296781518957291</v>
      </c>
      <c r="L41" s="52">
        <f>ESCYLD1!L41*VLOOKUP(ESCYLD2!L$4,'[1]INTERNAL PARAMETERS-1'!$B$5:$J$44,5,FALSE)*VLOOKUP(ESCYLD2!L$4,'[1]INTERNAL PARAMETERS-1'!$B$5:$J$44,7,FALSE)*ESCYLD2!$F41 + ESCYLD1!L41*(1-VLOOKUP(ESCYLD2!L$4,'[1]INTERNAL PARAMETERS-1'!$B$5:$J$44,5,FALSE))*VLOOKUP(ESCYLD2!L$4,'[1]INTERNAL PARAMETERS-1'!$B$5:$J$44,9,FALSE)*ESCYLD2!$F41</f>
        <v>0</v>
      </c>
      <c r="M41" s="52">
        <f>ESCYLD1!M41*VLOOKUP(ESCYLD2!M$4,'[1]INTERNAL PARAMETERS-1'!$B$5:$J$44,5,FALSE)*VLOOKUP(ESCYLD2!M$4,'[1]INTERNAL PARAMETERS-1'!$B$5:$J$44,7,FALSE)*ESCYLD2!$F41 + ESCYLD1!M41*(1-VLOOKUP(ESCYLD2!M$4,'[1]INTERNAL PARAMETERS-1'!$B$5:$J$44,5,FALSE))*VLOOKUP(ESCYLD2!M$4,'[1]INTERNAL PARAMETERS-1'!$B$5:$J$44,9,FALSE)*ESCYLD2!$F41</f>
        <v>0.80067692358039322</v>
      </c>
      <c r="N41" s="52">
        <f>ESCYLD1!N41*VLOOKUP(ESCYLD2!N$4,'[1]INTERNAL PARAMETERS-1'!$B$5:$J$44,5,FALSE)*VLOOKUP(ESCYLD2!N$4,'[1]INTERNAL PARAMETERS-1'!$B$5:$J$44,7,FALSE)*ESCYLD2!$F41 + ESCYLD1!N41*(1-VLOOKUP(ESCYLD2!N$4,'[1]INTERNAL PARAMETERS-1'!$B$5:$J$44,5,FALSE))*VLOOKUP(ESCYLD2!N$4,'[1]INTERNAL PARAMETERS-1'!$B$5:$J$44,9,FALSE)*ESCYLD2!$F41</f>
        <v>0.59820664662917489</v>
      </c>
      <c r="O41" s="52">
        <f>ESCYLD1!O41*VLOOKUP(ESCYLD2!O$4,'[1]INTERNAL PARAMETERS-1'!$B$5:$J$44,5,FALSE)*VLOOKUP(ESCYLD2!O$4,'[1]INTERNAL PARAMETERS-1'!$B$5:$J$44,7,FALSE)*ESCYLD2!$F41 + ESCYLD1!O41*(1-VLOOKUP(ESCYLD2!O$4,'[1]INTERNAL PARAMETERS-1'!$B$5:$J$44,5,FALSE))*VLOOKUP(ESCYLD2!O$4,'[1]INTERNAL PARAMETERS-1'!$B$5:$J$44,9,FALSE)*ESCYLD2!$F41</f>
        <v>0</v>
      </c>
      <c r="P41" s="52">
        <f>ESCYLD1!P41*VLOOKUP(ESCYLD2!P$4,'[1]INTERNAL PARAMETERS-1'!$B$5:$J$44,5,FALSE)*VLOOKUP(ESCYLD2!P$4,'[1]INTERNAL PARAMETERS-1'!$B$5:$J$44,7,FALSE)*ESCYLD2!$F41 + ESCYLD1!P41*(1-VLOOKUP(ESCYLD2!P$4,'[1]INTERNAL PARAMETERS-1'!$B$5:$J$44,5,FALSE))*VLOOKUP(ESCYLD2!P$4,'[1]INTERNAL PARAMETERS-1'!$B$5:$J$44,9,FALSE)*ESCYLD2!$F41</f>
        <v>0</v>
      </c>
      <c r="Q41" s="52">
        <f>ESCYLD1!Q41*VLOOKUP(ESCYLD2!Q$4,'[1]INTERNAL PARAMETERS-1'!$B$5:$J$44,5,FALSE)*VLOOKUP(ESCYLD2!Q$4,'[1]INTERNAL PARAMETERS-1'!$B$5:$J$44,7,FALSE)*ESCYLD2!$F41 + ESCYLD1!Q41*(1-VLOOKUP(ESCYLD2!Q$4,'[1]INTERNAL PARAMETERS-1'!$B$5:$J$44,5,FALSE))*VLOOKUP(ESCYLD2!Q$4,'[1]INTERNAL PARAMETERS-1'!$B$5:$J$44,9,FALSE)*ESCYLD2!$F41</f>
        <v>0</v>
      </c>
      <c r="R41" s="52">
        <f>ESCYLD1!R41*VLOOKUP(ESCYLD2!R$4,'[1]INTERNAL PARAMETERS-1'!$B$5:$J$44,5,FALSE)*VLOOKUP(ESCYLD2!R$4,'[1]INTERNAL PARAMETERS-1'!$B$5:$J$44,7,FALSE)*ESCYLD2!$F41 + ESCYLD1!R41*(1-VLOOKUP(ESCYLD2!R$4,'[1]INTERNAL PARAMETERS-1'!$B$5:$J$44,5,FALSE))*VLOOKUP(ESCYLD2!R$4,'[1]INTERNAL PARAMETERS-1'!$B$5:$J$44,9,FALSE)*ESCYLD2!$F41</f>
        <v>1.7402528084421318</v>
      </c>
      <c r="S41" s="52">
        <f>ESCYLD1!S41*VLOOKUP(ESCYLD2!S$4,'[1]INTERNAL PARAMETERS-1'!$B$5:$J$44,5,FALSE)*VLOOKUP(ESCYLD2!S$4,'[1]INTERNAL PARAMETERS-1'!$B$5:$J$44,7,FALSE)*ESCYLD2!$F41 + ESCYLD1!S41*(1-VLOOKUP(ESCYLD2!S$4,'[1]INTERNAL PARAMETERS-1'!$B$5:$J$44,5,FALSE))*VLOOKUP(ESCYLD2!S$4,'[1]INTERNAL PARAMETERS-1'!$B$5:$J$44,9,FALSE)*ESCYLD2!$F41</f>
        <v>27.917674203851703</v>
      </c>
      <c r="T41" s="52">
        <f>ESCYLD1!T41*VLOOKUP(ESCYLD2!T$4,'[1]INTERNAL PARAMETERS-1'!$B$5:$J$44,5,FALSE)*VLOOKUP(ESCYLD2!T$4,'[1]INTERNAL PARAMETERS-1'!$B$5:$J$44,7,FALSE)*ESCYLD2!$F41 + ESCYLD1!T41*(1-VLOOKUP(ESCYLD2!T$4,'[1]INTERNAL PARAMETERS-1'!$B$5:$J$44,5,FALSE))*VLOOKUP(ESCYLD2!T$4,'[1]INTERNAL PARAMETERS-1'!$B$5:$J$44,9,FALSE)*ESCYLD2!$F41</f>
        <v>4.5179016397782519</v>
      </c>
      <c r="U41" s="52">
        <f>ESCYLD1!U41*VLOOKUP(ESCYLD2!U$4,'[1]INTERNAL PARAMETERS-1'!$B$5:$J$44,5,FALSE)*VLOOKUP(ESCYLD2!U$4,'[1]INTERNAL PARAMETERS-1'!$B$5:$J$44,7,FALSE)*ESCYLD2!$F41 + ESCYLD1!U41*(1-VLOOKUP(ESCYLD2!U$4,'[1]INTERNAL PARAMETERS-1'!$B$5:$J$44,5,FALSE))*VLOOKUP(ESCYLD2!U$4,'[1]INTERNAL PARAMETERS-1'!$B$5:$J$44,9,FALSE)*ESCYLD2!$F41</f>
        <v>1.1344953006554279</v>
      </c>
      <c r="V41" s="52">
        <f>ESCYLD1!V41*VLOOKUP(ESCYLD2!V$4,'[1]INTERNAL PARAMETERS-1'!$B$5:$J$44,5,FALSE)*VLOOKUP(ESCYLD2!V$4,'[1]INTERNAL PARAMETERS-1'!$B$5:$J$44,7,FALSE)*ESCYLD2!$F41 + ESCYLD1!V41*(1-VLOOKUP(ESCYLD2!V$4,'[1]INTERNAL PARAMETERS-1'!$B$5:$J$44,5,FALSE))*VLOOKUP(ESCYLD2!V$4,'[1]INTERNAL PARAMETERS-1'!$B$5:$J$44,9,FALSE)*ESCYLD2!$F41</f>
        <v>20.672037900039005</v>
      </c>
      <c r="W41" s="52">
        <f>ESCYLD1!W41*VLOOKUP(ESCYLD2!W$4,'[1]INTERNAL PARAMETERS-1'!$B$5:$J$44,5,FALSE)*VLOOKUP(ESCYLD2!W$4,'[1]INTERNAL PARAMETERS-1'!$B$5:$J$44,7,FALSE)*ESCYLD2!$F41 + ESCYLD1!W41*(1-VLOOKUP(ESCYLD2!W$4,'[1]INTERNAL PARAMETERS-1'!$B$5:$J$44,5,FALSE))*VLOOKUP(ESCYLD2!W$4,'[1]INTERNAL PARAMETERS-1'!$B$5:$J$44,9,FALSE)*ESCYLD2!$F41</f>
        <v>0</v>
      </c>
      <c r="X41" s="52">
        <f>ESCYLD1!X41*VLOOKUP(ESCYLD2!X$4,'[1]INTERNAL PARAMETERS-1'!$B$5:$J$44,5,FALSE)*VLOOKUP(ESCYLD2!X$4,'[1]INTERNAL PARAMETERS-1'!$B$5:$J$44,7,FALSE)*ESCYLD2!$F41 + ESCYLD1!X41*(1-VLOOKUP(ESCYLD2!X$4,'[1]INTERNAL PARAMETERS-1'!$B$5:$J$44,5,FALSE))*VLOOKUP(ESCYLD2!X$4,'[1]INTERNAL PARAMETERS-1'!$B$5:$J$44,9,FALSE)*ESCYLD2!$F41</f>
        <v>0</v>
      </c>
      <c r="Y41" s="52">
        <f>ESCYLD1!Y41*VLOOKUP(ESCYLD2!Y$4,'[1]INTERNAL PARAMETERS-1'!$B$5:$J$44,5,FALSE)*VLOOKUP(ESCYLD2!Y$4,'[1]INTERNAL PARAMETERS-1'!$B$5:$J$44,7,FALSE)*ESCYLD2!$F41 + ESCYLD1!Y41*(1-VLOOKUP(ESCYLD2!Y$4,'[1]INTERNAL PARAMETERS-1'!$B$5:$J$44,5,FALSE))*VLOOKUP(ESCYLD2!Y$4,'[1]INTERNAL PARAMETERS-1'!$B$5:$J$44,9,FALSE)*ESCYLD2!$F41</f>
        <v>0</v>
      </c>
      <c r="Z41" s="52">
        <f>ESCYLD1!Z41*VLOOKUP(ESCYLD2!Z$4,'[1]INTERNAL PARAMETERS-1'!$B$5:$J$44,5,FALSE)*VLOOKUP(ESCYLD2!Z$4,'[1]INTERNAL PARAMETERS-1'!$B$5:$J$44,7,FALSE)*ESCYLD2!$F41 + ESCYLD1!Z41*(1-VLOOKUP(ESCYLD2!Z$4,'[1]INTERNAL PARAMETERS-1'!$B$5:$J$44,5,FALSE))*VLOOKUP(ESCYLD2!Z$4,'[1]INTERNAL PARAMETERS-1'!$B$5:$J$44,9,FALSE)*ESCYLD2!$F41</f>
        <v>0</v>
      </c>
      <c r="AA41" s="52">
        <f>ESCYLD1!AA41*VLOOKUP(ESCYLD2!AA$4,'[1]INTERNAL PARAMETERS-1'!$B$5:$J$44,5,FALSE)*VLOOKUP(ESCYLD2!AA$4,'[1]INTERNAL PARAMETERS-1'!$B$5:$J$44,7,FALSE)*ESCYLD2!$F41 + ESCYLD1!AA41*(1-VLOOKUP(ESCYLD2!AA$4,'[1]INTERNAL PARAMETERS-1'!$B$5:$J$44,5,FALSE))*VLOOKUP(ESCYLD2!AA$4,'[1]INTERNAL PARAMETERS-1'!$B$5:$J$44,9,FALSE)*ESCYLD2!$F41</f>
        <v>0</v>
      </c>
      <c r="AB41" s="52">
        <f>ESCYLD1!AB41*VLOOKUP(ESCYLD2!AB$4,'[1]INTERNAL PARAMETERS-1'!$B$5:$J$44,5,FALSE)*VLOOKUP(ESCYLD2!AB$4,'[1]INTERNAL PARAMETERS-1'!$B$5:$J$44,7,FALSE)*ESCYLD2!$F41 + ESCYLD1!AB41*(1-VLOOKUP(ESCYLD2!AB$4,'[1]INTERNAL PARAMETERS-1'!$B$5:$J$44,5,FALSE))*VLOOKUP(ESCYLD2!AB$4,'[1]INTERNAL PARAMETERS-1'!$B$5:$J$44,9,FALSE)*ESCYLD2!$F41</f>
        <v>0</v>
      </c>
      <c r="AC41" s="52">
        <f>ESCYLD1!AC41*VLOOKUP(ESCYLD2!AC$4,'[1]INTERNAL PARAMETERS-1'!$B$5:$J$44,5,FALSE)*VLOOKUP(ESCYLD2!AC$4,'[1]INTERNAL PARAMETERS-1'!$B$5:$J$44,7,FALSE)*ESCYLD2!$F41 + ESCYLD1!AC41*(1-VLOOKUP(ESCYLD2!AC$4,'[1]INTERNAL PARAMETERS-1'!$B$5:$J$44,5,FALSE))*VLOOKUP(ESCYLD2!AC$4,'[1]INTERNAL PARAMETERS-1'!$B$5:$J$44,9,FALSE)*ESCYLD2!$F41</f>
        <v>0</v>
      </c>
      <c r="AD41" s="52">
        <f>ESCYLD1!AD41*VLOOKUP(ESCYLD2!AD$4,'[1]INTERNAL PARAMETERS-1'!$B$5:$J$44,5,FALSE)*VLOOKUP(ESCYLD2!AD$4,'[1]INTERNAL PARAMETERS-1'!$B$5:$J$44,7,FALSE)*ESCYLD2!$F41 + ESCYLD1!AD41*(1-VLOOKUP(ESCYLD2!AD$4,'[1]INTERNAL PARAMETERS-1'!$B$5:$J$44,5,FALSE))*VLOOKUP(ESCYLD2!AD$4,'[1]INTERNAL PARAMETERS-1'!$B$5:$J$44,9,FALSE)*ESCYLD2!$F41</f>
        <v>0</v>
      </c>
      <c r="AE41" s="52">
        <f>ESCYLD1!AE41*VLOOKUP(ESCYLD2!AE$4,'[1]INTERNAL PARAMETERS-1'!$B$5:$J$44,5,FALSE)*VLOOKUP(ESCYLD2!AE$4,'[1]INTERNAL PARAMETERS-1'!$B$5:$J$44,7,FALSE)*ESCYLD2!$F41 + ESCYLD1!AE41*(1-VLOOKUP(ESCYLD2!AE$4,'[1]INTERNAL PARAMETERS-1'!$B$5:$J$44,5,FALSE))*VLOOKUP(ESCYLD2!AE$4,'[1]INTERNAL PARAMETERS-1'!$B$5:$J$44,9,FALSE)*ESCYLD2!$F41</f>
        <v>0</v>
      </c>
      <c r="AF41" s="52">
        <f>ESCYLD1!AF41*VLOOKUP(ESCYLD2!AF$4,'[1]INTERNAL PARAMETERS-1'!$B$5:$J$44,5,FALSE)*VLOOKUP(ESCYLD2!AF$4,'[1]INTERNAL PARAMETERS-1'!$B$5:$J$44,7,FALSE)*ESCYLD2!$F41 + ESCYLD1!AF41*(1-VLOOKUP(ESCYLD2!AF$4,'[1]INTERNAL PARAMETERS-1'!$B$5:$J$44,5,FALSE))*VLOOKUP(ESCYLD2!AF$4,'[1]INTERNAL PARAMETERS-1'!$B$5:$J$44,9,FALSE)*ESCYLD2!$F41</f>
        <v>0</v>
      </c>
      <c r="AG41" s="52">
        <f>ESCYLD1!AG41*VLOOKUP(ESCYLD2!AG$4,'[1]INTERNAL PARAMETERS-1'!$B$5:$J$44,5,FALSE)*VLOOKUP(ESCYLD2!AG$4,'[1]INTERNAL PARAMETERS-1'!$B$5:$J$44,7,FALSE)*ESCYLD2!$F41 + ESCYLD1!AG41*(1-VLOOKUP(ESCYLD2!AG$4,'[1]INTERNAL PARAMETERS-1'!$B$5:$J$44,5,FALSE))*VLOOKUP(ESCYLD2!AG$4,'[1]INTERNAL PARAMETERS-1'!$B$5:$J$44,9,FALSE)*ESCYLD2!$F41</f>
        <v>0</v>
      </c>
      <c r="AH41" s="52">
        <f>ESCYLD1!AH41*VLOOKUP(ESCYLD2!AH$4,'[1]INTERNAL PARAMETERS-1'!$B$5:$J$44,5,FALSE)*VLOOKUP(ESCYLD2!AH$4,'[1]INTERNAL PARAMETERS-1'!$B$5:$J$44,7,FALSE)*ESCYLD2!$F41 + ESCYLD1!AH41*(1-VLOOKUP(ESCYLD2!AH$4,'[1]INTERNAL PARAMETERS-1'!$B$5:$J$44,5,FALSE))*VLOOKUP(ESCYLD2!AH$4,'[1]INTERNAL PARAMETERS-1'!$B$5:$J$44,9,FALSE)*ESCYLD2!$F41</f>
        <v>0.18406265939837327</v>
      </c>
      <c r="AI41" s="52">
        <f>ESCYLD1!AI41*VLOOKUP(ESCYLD2!AI$4,'[1]INTERNAL PARAMETERS-1'!$B$5:$J$44,5,FALSE)*VLOOKUP(ESCYLD2!AI$4,'[1]INTERNAL PARAMETERS-1'!$B$5:$J$44,7,FALSE)*ESCYLD2!$F41 + ESCYLD1!AI41*(1-VLOOKUP(ESCYLD2!AI$4,'[1]INTERNAL PARAMETERS-1'!$B$5:$J$44,5,FALSE))*VLOOKUP(ESCYLD2!AI$4,'[1]INTERNAL PARAMETERS-1'!$B$5:$J$44,9,FALSE)*ESCYLD2!$F41</f>
        <v>0.41832422590539375</v>
      </c>
      <c r="AJ41" s="52">
        <f>ESCYLD1!AJ41*VLOOKUP(ESCYLD2!AJ$4,'[1]INTERNAL PARAMETERS-1'!$B$5:$J$44,5,FALSE)*VLOOKUP(ESCYLD2!AJ$4,'[1]INTERNAL PARAMETERS-1'!$B$5:$J$44,7,FALSE)*ESCYLD2!$F41 + ESCYLD1!AJ41*(1-VLOOKUP(ESCYLD2!AJ$4,'[1]INTERNAL PARAMETERS-1'!$B$5:$J$44,5,FALSE))*VLOOKUP(ESCYLD2!AJ$4,'[1]INTERNAL PARAMETERS-1'!$B$5:$J$44,9,FALSE)*ESCYLD2!$F41</f>
        <v>0.32635146610321059</v>
      </c>
      <c r="AK41" s="52">
        <f>ESCYLD1!AK41*VLOOKUP(ESCYLD2!AK$4,'[1]INTERNAL PARAMETERS-1'!$B$5:$J$44,5,FALSE)*VLOOKUP(ESCYLD2!AK$4,'[1]INTERNAL PARAMETERS-1'!$B$5:$J$44,7,FALSE)*ESCYLD2!$F41 + ESCYLD1!AK41*(1-VLOOKUP(ESCYLD2!AK$4,'[1]INTERNAL PARAMETERS-1'!$B$5:$J$44,5,FALSE))*VLOOKUP(ESCYLD2!AK$4,'[1]INTERNAL PARAMETERS-1'!$B$5:$J$44,9,FALSE)*ESCYLD2!$F41</f>
        <v>0</v>
      </c>
      <c r="AL41" s="52">
        <f>ESCYLD1!AL41*VLOOKUP(ESCYLD2!AL$4,'[1]INTERNAL PARAMETERS-1'!$B$5:$J$44,5,FALSE)*VLOOKUP(ESCYLD2!AL$4,'[1]INTERNAL PARAMETERS-1'!$B$5:$J$44,7,FALSE)*ESCYLD2!$F41 + ESCYLD1!AL41*(1-VLOOKUP(ESCYLD2!AL$4,'[1]INTERNAL PARAMETERS-1'!$B$5:$J$44,5,FALSE))*VLOOKUP(ESCYLD2!AL$4,'[1]INTERNAL PARAMETERS-1'!$B$5:$J$44,9,FALSE)*ESCYLD2!$F41</f>
        <v>0</v>
      </c>
      <c r="AM41" s="52">
        <f>ESCYLD1!AM41*VLOOKUP(ESCYLD2!AM$4,'[1]INTERNAL PARAMETERS-1'!$B$5:$J$44,5,FALSE)*VLOOKUP(ESCYLD2!AM$4,'[1]INTERNAL PARAMETERS-1'!$B$5:$J$44,7,FALSE)*ESCYLD2!$F41 + ESCYLD1!AM41*(1-VLOOKUP(ESCYLD2!AM$4,'[1]INTERNAL PARAMETERS-1'!$B$5:$J$44,5,FALSE))*VLOOKUP(ESCYLD2!AM$4,'[1]INTERNAL PARAMETERS-1'!$B$5:$J$44,9,FALSE)*ESCYLD2!$F41</f>
        <v>0</v>
      </c>
      <c r="AN41" s="52">
        <f>ESCYLD1!AN41*VLOOKUP(ESCYLD2!AN$4,'[1]INTERNAL PARAMETERS-1'!$B$5:$J$44,5,FALSE)*VLOOKUP(ESCYLD2!AN$4,'[1]INTERNAL PARAMETERS-1'!$B$5:$J$44,7,FALSE)*ESCYLD2!$F41 + ESCYLD1!AN41*(1-VLOOKUP(ESCYLD2!AN$4,'[1]INTERNAL PARAMETERS-1'!$B$5:$J$44,5,FALSE))*VLOOKUP(ESCYLD2!AN$4,'[1]INTERNAL PARAMETERS-1'!$B$5:$J$44,9,FALSE)*ESCYLD2!$F41</f>
        <v>0</v>
      </c>
      <c r="AO41" s="52">
        <f>ESCYLD1!AO41*VLOOKUP(ESCYLD2!AO$4,'[1]INTERNAL PARAMETERS-1'!$B$5:$J$44,5,FALSE)*VLOOKUP(ESCYLD2!AO$4,'[1]INTERNAL PARAMETERS-1'!$B$5:$J$44,7,FALSE)*ESCYLD2!$F41 + ESCYLD1!AO41*(1-VLOOKUP(ESCYLD2!AO$4,'[1]INTERNAL PARAMETERS-1'!$B$5:$J$44,5,FALSE))*VLOOKUP(ESCYLD2!AO$4,'[1]INTERNAL PARAMETERS-1'!$B$5:$J$44,9,FALSE)*ESCYLD2!$F41</f>
        <v>0</v>
      </c>
      <c r="AP41" s="52">
        <f>ESCYLD1!AP41*VLOOKUP(ESCYLD2!AP$4,'[1]INTERNAL PARAMETERS-1'!$B$5:$J$44,5,FALSE)*VLOOKUP(ESCYLD2!AP$4,'[1]INTERNAL PARAMETERS-1'!$B$5:$J$44,7,FALSE)*ESCYLD2!$F41 + ESCYLD1!AP41*(1-VLOOKUP(ESCYLD2!AP$4,'[1]INTERNAL PARAMETERS-1'!$B$5:$J$44,5,FALSE))*VLOOKUP(ESCYLD2!AP$4,'[1]INTERNAL PARAMETERS-1'!$B$5:$J$44,9,FALSE)*ESCYLD2!$F41</f>
        <v>0</v>
      </c>
      <c r="AQ41" s="52">
        <f>ESCYLD1!AQ41*VLOOKUP(ESCYLD2!AQ$4,'[1]INTERNAL PARAMETERS-1'!$B$5:$J$44,5,FALSE)*VLOOKUP(ESCYLD2!AQ$4,'[1]INTERNAL PARAMETERS-1'!$B$5:$J$44,7,FALSE)*ESCYLD2!$F41 + ESCYLD1!AQ41*(1-VLOOKUP(ESCYLD2!AQ$4,'[1]INTERNAL PARAMETERS-1'!$B$5:$J$44,5,FALSE))*VLOOKUP(ESCYLD2!AQ$4,'[1]INTERNAL PARAMETERS-1'!$B$5:$J$44,9,FALSE)*ESCYLD2!$F41</f>
        <v>0</v>
      </c>
      <c r="AR41" s="52">
        <f>ESCYLD1!AR41*VLOOKUP(ESCYLD2!AR$4,'[1]INTERNAL PARAMETERS-1'!$B$5:$J$44,5,FALSE)*VLOOKUP(ESCYLD2!AR$4,'[1]INTERNAL PARAMETERS-1'!$B$5:$J$44,7,FALSE)*ESCYLD2!$F41 + ESCYLD1!AR41*(1-VLOOKUP(ESCYLD2!AR$4,'[1]INTERNAL PARAMETERS-1'!$B$5:$J$44,5,FALSE))*VLOOKUP(ESCYLD2!AR$4,'[1]INTERNAL PARAMETERS-1'!$B$5:$J$44,9,FALSE)*ESCYLD2!$F41</f>
        <v>0</v>
      </c>
      <c r="AS41" s="52">
        <f>ESCYLD1!AS41*VLOOKUP(ESCYLD2!AS$4,'[1]INTERNAL PARAMETERS-1'!$B$5:$J$44,5,FALSE)*VLOOKUP(ESCYLD2!AS$4,'[1]INTERNAL PARAMETERS-1'!$B$5:$J$44,7,FALSE)*ESCYLD2!$F41 + ESCYLD1!AS41*(1-VLOOKUP(ESCYLD2!AS$4,'[1]INTERNAL PARAMETERS-1'!$B$5:$J$44,5,FALSE))*VLOOKUP(ESCYLD2!AS$4,'[1]INTERNAL PARAMETERS-1'!$B$5:$J$44,9,FALSE)*ESCYLD2!$F41</f>
        <v>0</v>
      </c>
      <c r="AT41" s="51">
        <f>ESCYLD1!AT41*VLOOKUP(ESCYLD2!AT$4,'[1]INTERNAL PARAMETERS-1'!$B$5:$J$44,5,FALSE)*VLOOKUP(ESCYLD2!AT$4,'[1]INTERNAL PARAMETERS-1'!$B$5:$J$44,7,FALSE)*ESCYLD2!$F41 + ESCYLD1!AT41*(1-VLOOKUP(ESCYLD2!AT$4,'[1]INTERNAL PARAMETERS-1'!$B$5:$J$44,5,FALSE))*VLOOKUP(ESCYLD2!AT$4,'[1]INTERNAL PARAMETERS-1'!$B$5:$J$44,9,FALSE)*ESCYLD2!$F41</f>
        <v>0</v>
      </c>
      <c r="AU41" s="53">
        <f>ESCYLD1!AU41*VLOOKUP(ESCYLD2!AU$4,'[1]INTERNAL PARAMETERS-1'!$B$5:$J$44,5,FALSE)*VLOOKUP(ESCYLD2!AU$4,'[1]INTERNAL PARAMETERS-1'!$B$5:$J$44,6,FALSE)*VLOOKUP(ESCYLD2!AU$4,'[1]INTERNAL PARAMETERS-1'!$B$5:$J$44,3,FALSE) + ESCYLD1!AU41*(1-VLOOKUP(ESCYLD2!AU$4,'[1]INTERNAL PARAMETERS-1'!$B$5:$J$44,5,FALSE))*VLOOKUP(ESCYLD2!AU$4,'[1]INTERNAL PARAMETERS-1'!$B$5:$J$44,8,FALSE)*VLOOKUP(ESCYLD2!AU$4,'[1]INTERNAL PARAMETERS-1'!$B$5:$J$44,3,FALSE)</f>
        <v>0</v>
      </c>
      <c r="AV41" s="52">
        <f>ESCYLD1!AV41*VLOOKUP(ESCYLD2!AV$4,'[1]INTERNAL PARAMETERS-1'!$B$5:$J$44,5,FALSE)*VLOOKUP(ESCYLD2!AV$4,'[1]INTERNAL PARAMETERS-1'!$B$5:$J$44,6,FALSE)*VLOOKUP(ESCYLD2!AV$4,'[1]INTERNAL PARAMETERS-1'!$B$5:$J$44,3,FALSE) + ESCYLD1!AV41*(1-VLOOKUP(ESCYLD2!AV$4,'[1]INTERNAL PARAMETERS-1'!$B$5:$J$44,5,FALSE))*VLOOKUP(ESCYLD2!AV$4,'[1]INTERNAL PARAMETERS-1'!$B$5:$J$44,8,FALSE)*VLOOKUP(ESCYLD2!AV$4,'[1]INTERNAL PARAMETERS-1'!$B$5:$J$44,3,FALSE)</f>
        <v>0</v>
      </c>
      <c r="AW41" s="52">
        <f>ESCYLD1!AW41*VLOOKUP(ESCYLD2!AW$4,'[1]INTERNAL PARAMETERS-1'!$B$5:$J$44,5,FALSE)*VLOOKUP(ESCYLD2!AW$4,'[1]INTERNAL PARAMETERS-1'!$B$5:$J$44,6,FALSE)*VLOOKUP(ESCYLD2!AW$4,'[1]INTERNAL PARAMETERS-1'!$B$5:$J$44,3,FALSE) + ESCYLD1!AW41*(1-VLOOKUP(ESCYLD2!AW$4,'[1]INTERNAL PARAMETERS-1'!$B$5:$J$44,5,FALSE))*VLOOKUP(ESCYLD2!AW$4,'[1]INTERNAL PARAMETERS-1'!$B$5:$J$44,8,FALSE)*VLOOKUP(ESCYLD2!AW$4,'[1]INTERNAL PARAMETERS-1'!$B$5:$J$44,3,FALSE)</f>
        <v>1.1314223863181989</v>
      </c>
      <c r="AX41" s="52">
        <f>ESCYLD1!AX41*VLOOKUP(ESCYLD2!AX$4,'[1]INTERNAL PARAMETERS-1'!$B$5:$J$44,5,FALSE)*VLOOKUP(ESCYLD2!AX$4,'[1]INTERNAL PARAMETERS-1'!$B$5:$J$44,6,FALSE)*VLOOKUP(ESCYLD2!AX$4,'[1]INTERNAL PARAMETERS-1'!$B$5:$J$44,3,FALSE) + ESCYLD1!AX41*(1-VLOOKUP(ESCYLD2!AX$4,'[1]INTERNAL PARAMETERS-1'!$B$5:$J$44,5,FALSE))*VLOOKUP(ESCYLD2!AX$4,'[1]INTERNAL PARAMETERS-1'!$B$5:$J$44,8,FALSE)*VLOOKUP(ESCYLD2!AX$4,'[1]INTERNAL PARAMETERS-1'!$B$5:$J$44,3,FALSE)</f>
        <v>0</v>
      </c>
      <c r="AY41" s="52">
        <f>ESCYLD1!AY41*VLOOKUP(ESCYLD2!AY$4,'[1]INTERNAL PARAMETERS-1'!$B$5:$J$44,5,FALSE)*VLOOKUP(ESCYLD2!AY$4,'[1]INTERNAL PARAMETERS-1'!$B$5:$J$44,6,FALSE)*VLOOKUP(ESCYLD2!AY$4,'[1]INTERNAL PARAMETERS-1'!$B$5:$J$44,3,FALSE) + ESCYLD1!AY41*(1-VLOOKUP(ESCYLD2!AY$4,'[1]INTERNAL PARAMETERS-1'!$B$5:$J$44,5,FALSE))*VLOOKUP(ESCYLD2!AY$4,'[1]INTERNAL PARAMETERS-1'!$B$5:$J$44,8,FALSE)*VLOOKUP(ESCYLD2!AY$4,'[1]INTERNAL PARAMETERS-1'!$B$5:$J$44,3,FALSE)</f>
        <v>0</v>
      </c>
      <c r="AZ41" s="52">
        <f>ESCYLD1!AZ41*VLOOKUP(ESCYLD2!AZ$4,'[1]INTERNAL PARAMETERS-1'!$B$5:$J$44,5,FALSE)*VLOOKUP(ESCYLD2!AZ$4,'[1]INTERNAL PARAMETERS-1'!$B$5:$J$44,6,FALSE)*VLOOKUP(ESCYLD2!AZ$4,'[1]INTERNAL PARAMETERS-1'!$B$5:$J$44,3,FALSE) + ESCYLD1!AZ41*(1-VLOOKUP(ESCYLD2!AZ$4,'[1]INTERNAL PARAMETERS-1'!$B$5:$J$44,5,FALSE))*VLOOKUP(ESCYLD2!AZ$4,'[1]INTERNAL PARAMETERS-1'!$B$5:$J$44,8,FALSE)*VLOOKUP(ESCYLD2!AZ$4,'[1]INTERNAL PARAMETERS-1'!$B$5:$J$44,3,FALSE)</f>
        <v>0</v>
      </c>
      <c r="BA41" s="52">
        <f>ESCYLD1!BA41*VLOOKUP(ESCYLD2!BA$4,'[1]INTERNAL PARAMETERS-1'!$B$5:$J$44,5,FALSE)*VLOOKUP(ESCYLD2!BA$4,'[1]INTERNAL PARAMETERS-1'!$B$5:$J$44,6,FALSE)*VLOOKUP(ESCYLD2!BA$4,'[1]INTERNAL PARAMETERS-1'!$B$5:$J$44,3,FALSE) + ESCYLD1!BA41*(1-VLOOKUP(ESCYLD2!BA$4,'[1]INTERNAL PARAMETERS-1'!$B$5:$J$44,5,FALSE))*VLOOKUP(ESCYLD2!BA$4,'[1]INTERNAL PARAMETERS-1'!$B$5:$J$44,8,FALSE)*VLOOKUP(ESCYLD2!BA$4,'[1]INTERNAL PARAMETERS-1'!$B$5:$J$44,3,FALSE)</f>
        <v>0.1111481767753808</v>
      </c>
      <c r="BB41" s="52">
        <f>ESCYLD1!BB41*VLOOKUP(ESCYLD2!BB$4,'[1]INTERNAL PARAMETERS-1'!$B$5:$J$44,5,FALSE)*VLOOKUP(ESCYLD2!BB$4,'[1]INTERNAL PARAMETERS-1'!$B$5:$J$44,6,FALSE)*VLOOKUP(ESCYLD2!BB$4,'[1]INTERNAL PARAMETERS-1'!$B$5:$J$44,3,FALSE) + ESCYLD1!BB41*(1-VLOOKUP(ESCYLD2!BB$4,'[1]INTERNAL PARAMETERS-1'!$B$5:$J$44,5,FALSE))*VLOOKUP(ESCYLD2!BB$4,'[1]INTERNAL PARAMETERS-1'!$B$5:$J$44,8,FALSE)*VLOOKUP(ESCYLD2!BB$4,'[1]INTERNAL PARAMETERS-1'!$B$5:$J$44,3,FALSE)</f>
        <v>0.41443605162437369</v>
      </c>
      <c r="BC41" s="52">
        <f>ESCYLD1!BC41*VLOOKUP(ESCYLD2!BC$4,'[1]INTERNAL PARAMETERS-1'!$B$5:$J$44,5,FALSE)*VLOOKUP(ESCYLD2!BC$4,'[1]INTERNAL PARAMETERS-1'!$B$5:$J$44,6,FALSE)*VLOOKUP(ESCYLD2!BC$4,'[1]INTERNAL PARAMETERS-1'!$B$5:$J$44,3,FALSE) + ESCYLD1!BC41*(1-VLOOKUP(ESCYLD2!BC$4,'[1]INTERNAL PARAMETERS-1'!$B$5:$J$44,5,FALSE))*VLOOKUP(ESCYLD2!BC$4,'[1]INTERNAL PARAMETERS-1'!$B$5:$J$44,8,FALSE)*VLOOKUP(ESCYLD2!BC$4,'[1]INTERNAL PARAMETERS-1'!$B$5:$J$44,3,FALSE)</f>
        <v>8.630211301248307E-2</v>
      </c>
      <c r="BD41" s="52">
        <f>ESCYLD1!BD41*VLOOKUP(ESCYLD2!BD$4,'[1]INTERNAL PARAMETERS-1'!$B$5:$J$44,5,FALSE)*VLOOKUP(ESCYLD2!BD$4,'[1]INTERNAL PARAMETERS-1'!$B$5:$J$44,6,FALSE)*VLOOKUP(ESCYLD2!BD$4,'[1]INTERNAL PARAMETERS-1'!$B$5:$J$44,3,FALSE) + ESCYLD1!BD41*(1-VLOOKUP(ESCYLD2!BD$4,'[1]INTERNAL PARAMETERS-1'!$B$5:$J$44,5,FALSE))*VLOOKUP(ESCYLD2!BD$4,'[1]INTERNAL PARAMETERS-1'!$B$5:$J$44,8,FALSE)*VLOOKUP(ESCYLD2!BD$4,'[1]INTERNAL PARAMETERS-1'!$B$5:$J$44,3,FALSE)</f>
        <v>0.16027543177428069</v>
      </c>
      <c r="BE41" s="52">
        <f>ESCYLD1!BE41*VLOOKUP(ESCYLD2!BE$4,'[1]INTERNAL PARAMETERS-1'!$B$5:$J$44,5,FALSE)*VLOOKUP(ESCYLD2!BE$4,'[1]INTERNAL PARAMETERS-1'!$B$5:$J$44,6,FALSE)*VLOOKUP(ESCYLD2!BE$4,'[1]INTERNAL PARAMETERS-1'!$B$5:$J$44,3,FALSE) + ESCYLD1!BE41*(1-VLOOKUP(ESCYLD2!BE$4,'[1]INTERNAL PARAMETERS-1'!$B$5:$J$44,5,FALSE))*VLOOKUP(ESCYLD2!BE$4,'[1]INTERNAL PARAMETERS-1'!$B$5:$J$44,8,FALSE)*VLOOKUP(ESCYLD2!BE$4,'[1]INTERNAL PARAMETERS-1'!$B$5:$J$44,3,FALSE)</f>
        <v>9.3368684504666802E-2</v>
      </c>
      <c r="BF41" s="52">
        <f>ESCYLD1!BF41*VLOOKUP(ESCYLD2!BF$4,'[1]INTERNAL PARAMETERS-1'!$B$5:$J$44,5,FALSE)*VLOOKUP(ESCYLD2!BF$4,'[1]INTERNAL PARAMETERS-1'!$B$5:$J$44,6,FALSE)*VLOOKUP(ESCYLD2!BF$4,'[1]INTERNAL PARAMETERS-1'!$B$5:$J$44,3,FALSE) + ESCYLD1!BF41*(1-VLOOKUP(ESCYLD2!BF$4,'[1]INTERNAL PARAMETERS-1'!$B$5:$J$44,5,FALSE))*VLOOKUP(ESCYLD2!BF$4,'[1]INTERNAL PARAMETERS-1'!$B$5:$J$44,8,FALSE)*VLOOKUP(ESCYLD2!BF$4,'[1]INTERNAL PARAMETERS-1'!$B$5:$J$44,3,FALSE)</f>
        <v>0</v>
      </c>
      <c r="BG41" s="52">
        <f>ESCYLD1!BG41*VLOOKUP(ESCYLD2!BG$4,'[1]INTERNAL PARAMETERS-1'!$B$5:$J$44,5,FALSE)*VLOOKUP(ESCYLD2!BG$4,'[1]INTERNAL PARAMETERS-1'!$B$5:$J$44,6,FALSE)*VLOOKUP(ESCYLD2!BG$4,'[1]INTERNAL PARAMETERS-1'!$B$5:$J$44,3,FALSE) + ESCYLD1!BG41*(1-VLOOKUP(ESCYLD2!BG$4,'[1]INTERNAL PARAMETERS-1'!$B$5:$J$44,5,FALSE))*VLOOKUP(ESCYLD2!BG$4,'[1]INTERNAL PARAMETERS-1'!$B$5:$J$44,8,FALSE)*VLOOKUP(ESCYLD2!BG$4,'[1]INTERNAL PARAMETERS-1'!$B$5:$J$44,3,FALSE)</f>
        <v>0.48977125612051425</v>
      </c>
      <c r="BH41" s="52">
        <f>ESCYLD1!BH41*VLOOKUP(ESCYLD2!BH$4,'[1]INTERNAL PARAMETERS-1'!$B$5:$J$44,5,FALSE)*VLOOKUP(ESCYLD2!BH$4,'[1]INTERNAL PARAMETERS-1'!$B$5:$J$44,6,FALSE)*VLOOKUP(ESCYLD2!BH$4,'[1]INTERNAL PARAMETERS-1'!$B$5:$J$44,3,FALSE) + ESCYLD1!BH41*(1-VLOOKUP(ESCYLD2!BH$4,'[1]INTERNAL PARAMETERS-1'!$B$5:$J$44,5,FALSE))*VLOOKUP(ESCYLD2!BH$4,'[1]INTERNAL PARAMETERS-1'!$B$5:$J$44,8,FALSE)*VLOOKUP(ESCYLD2!BH$4,'[1]INTERNAL PARAMETERS-1'!$B$5:$J$44,3,FALSE)</f>
        <v>1.649982613722734E-3</v>
      </c>
      <c r="BI41" s="52">
        <f>ESCYLD1!BI41*VLOOKUP(ESCYLD2!BI$4,'[1]INTERNAL PARAMETERS-1'!$B$5:$J$44,5,FALSE)*VLOOKUP(ESCYLD2!BI$4,'[1]INTERNAL PARAMETERS-1'!$B$5:$J$44,6,FALSE)*VLOOKUP(ESCYLD2!BI$4,'[1]INTERNAL PARAMETERS-1'!$B$5:$J$44,3,FALSE) + ESCYLD1!BI41*(1-VLOOKUP(ESCYLD2!BI$4,'[1]INTERNAL PARAMETERS-1'!$B$5:$J$44,5,FALSE))*VLOOKUP(ESCYLD2!BI$4,'[1]INTERNAL PARAMETERS-1'!$B$5:$J$44,8,FALSE)*VLOOKUP(ESCYLD2!BI$4,'[1]INTERNAL PARAMETERS-1'!$B$5:$J$44,3,FALSE)</f>
        <v>0</v>
      </c>
      <c r="BJ41" s="52">
        <f>ESCYLD1!BJ41*VLOOKUP(ESCYLD2!BJ$4,'[1]INTERNAL PARAMETERS-1'!$B$5:$J$44,5,FALSE)*VLOOKUP(ESCYLD2!BJ$4,'[1]INTERNAL PARAMETERS-1'!$B$5:$J$44,6,FALSE)*VLOOKUP(ESCYLD2!BJ$4,'[1]INTERNAL PARAMETERS-1'!$B$5:$J$44,3,FALSE) + ESCYLD1!BJ41*(1-VLOOKUP(ESCYLD2!BJ$4,'[1]INTERNAL PARAMETERS-1'!$B$5:$J$44,5,FALSE))*VLOOKUP(ESCYLD2!BJ$4,'[1]INTERNAL PARAMETERS-1'!$B$5:$J$44,8,FALSE)*VLOOKUP(ESCYLD2!BJ$4,'[1]INTERNAL PARAMETERS-1'!$B$5:$J$44,3,FALSE)</f>
        <v>0.14713131213488045</v>
      </c>
      <c r="BK41" s="52">
        <f>ESCYLD1!BK41*VLOOKUP(ESCYLD2!BK$4,'[1]INTERNAL PARAMETERS-1'!$B$5:$J$44,5,FALSE)*VLOOKUP(ESCYLD2!BK$4,'[1]INTERNAL PARAMETERS-1'!$B$5:$J$44,6,FALSE)*VLOOKUP(ESCYLD2!BK$4,'[1]INTERNAL PARAMETERS-1'!$B$5:$J$44,3,FALSE) + ESCYLD1!BK41*(1-VLOOKUP(ESCYLD2!BK$4,'[1]INTERNAL PARAMETERS-1'!$B$5:$J$44,5,FALSE))*VLOOKUP(ESCYLD2!BK$4,'[1]INTERNAL PARAMETERS-1'!$B$5:$J$44,8,FALSE)*VLOOKUP(ESCYLD2!BK$4,'[1]INTERNAL PARAMETERS-1'!$B$5:$J$44,3,FALSE)</f>
        <v>3.1051293839761199E-2</v>
      </c>
      <c r="BL41" s="52">
        <f>ESCYLD1!BL41*VLOOKUP(ESCYLD2!BL$4,'[1]INTERNAL PARAMETERS-1'!$B$5:$J$44,5,FALSE)*VLOOKUP(ESCYLD2!BL$4,'[1]INTERNAL PARAMETERS-1'!$B$5:$J$44,6,FALSE)*VLOOKUP(ESCYLD2!BL$4,'[1]INTERNAL PARAMETERS-1'!$B$5:$J$44,3,FALSE) + ESCYLD1!BL41*(1-VLOOKUP(ESCYLD2!BL$4,'[1]INTERNAL PARAMETERS-1'!$B$5:$J$44,5,FALSE))*VLOOKUP(ESCYLD2!BL$4,'[1]INTERNAL PARAMETERS-1'!$B$5:$J$44,8,FALSE)*VLOOKUP(ESCYLD2!BL$4,'[1]INTERNAL PARAMETERS-1'!$B$5:$J$44,3,FALSE)</f>
        <v>1.2202693286673718E-2</v>
      </c>
      <c r="BM41" s="52">
        <f>ESCYLD1!BM41*VLOOKUP(ESCYLD2!BM$4,'[1]INTERNAL PARAMETERS-1'!$B$5:$J$44,5,FALSE)*VLOOKUP(ESCYLD2!BM$4,'[1]INTERNAL PARAMETERS-1'!$B$5:$J$44,6,FALSE)*VLOOKUP(ESCYLD2!BM$4,'[1]INTERNAL PARAMETERS-1'!$B$5:$J$44,3,FALSE) + ESCYLD1!BM41*(1-VLOOKUP(ESCYLD2!BM$4,'[1]INTERNAL PARAMETERS-1'!$B$5:$J$44,5,FALSE))*VLOOKUP(ESCYLD2!BM$4,'[1]INTERNAL PARAMETERS-1'!$B$5:$J$44,8,FALSE)*VLOOKUP(ESCYLD2!BM$4,'[1]INTERNAL PARAMETERS-1'!$B$5:$J$44,3,FALSE)</f>
        <v>2.331251155191243E-3</v>
      </c>
      <c r="BN41" s="52">
        <f>ESCYLD1!BN41*VLOOKUP(ESCYLD2!BN$4,'[1]INTERNAL PARAMETERS-1'!$B$5:$J$44,5,FALSE)*VLOOKUP(ESCYLD2!BN$4,'[1]INTERNAL PARAMETERS-1'!$B$5:$J$44,6,FALSE)*VLOOKUP(ESCYLD2!BN$4,'[1]INTERNAL PARAMETERS-1'!$B$5:$J$44,3,FALSE) + ESCYLD1!BN41*(1-VLOOKUP(ESCYLD2!BN$4,'[1]INTERNAL PARAMETERS-1'!$B$5:$J$44,5,FALSE))*VLOOKUP(ESCYLD2!BN$4,'[1]INTERNAL PARAMETERS-1'!$B$5:$J$44,8,FALSE)*VLOOKUP(ESCYLD2!BN$4,'[1]INTERNAL PARAMETERS-1'!$B$5:$J$44,3,FALSE)</f>
        <v>8.6998025911002821E-2</v>
      </c>
      <c r="BO41" s="52">
        <f>ESCYLD1!BO41*VLOOKUP(ESCYLD2!BO$4,'[1]INTERNAL PARAMETERS-1'!$B$5:$J$44,5,FALSE)*VLOOKUP(ESCYLD2!BO$4,'[1]INTERNAL PARAMETERS-1'!$B$5:$J$44,6,FALSE)*VLOOKUP(ESCYLD2!BO$4,'[1]INTERNAL PARAMETERS-1'!$B$5:$J$44,3,FALSE) + ESCYLD1!BO41*(1-VLOOKUP(ESCYLD2!BO$4,'[1]INTERNAL PARAMETERS-1'!$B$5:$J$44,5,FALSE))*VLOOKUP(ESCYLD2!BO$4,'[1]INTERNAL PARAMETERS-1'!$B$5:$J$44,8,FALSE)*VLOOKUP(ESCYLD2!BO$4,'[1]INTERNAL PARAMETERS-1'!$B$5:$J$44,3,FALSE)</f>
        <v>3.7119172528446202E-2</v>
      </c>
      <c r="BP41" s="52">
        <f>ESCYLD1!BP41*VLOOKUP(ESCYLD2!BP$4,'[1]INTERNAL PARAMETERS-1'!$B$5:$J$44,5,FALSE)*VLOOKUP(ESCYLD2!BP$4,'[1]INTERNAL PARAMETERS-1'!$B$5:$J$44,6,FALSE)*VLOOKUP(ESCYLD2!BP$4,'[1]INTERNAL PARAMETERS-1'!$B$5:$J$44,3,FALSE) + ESCYLD1!BP41*(1-VLOOKUP(ESCYLD2!BP$4,'[1]INTERNAL PARAMETERS-1'!$B$5:$J$44,5,FALSE))*VLOOKUP(ESCYLD2!BP$4,'[1]INTERNAL PARAMETERS-1'!$B$5:$J$44,8,FALSE)*VLOOKUP(ESCYLD2!BP$4,'[1]INTERNAL PARAMETERS-1'!$B$5:$J$44,3,FALSE)</f>
        <v>1.4428983638268029E-3</v>
      </c>
      <c r="BQ41" s="52">
        <f>ESCYLD1!BQ41*VLOOKUP(ESCYLD2!BQ$4,'[1]INTERNAL PARAMETERS-1'!$B$5:$J$44,5,FALSE)*VLOOKUP(ESCYLD2!BQ$4,'[1]INTERNAL PARAMETERS-1'!$B$5:$J$44,6,FALSE)*VLOOKUP(ESCYLD2!BQ$4,'[1]INTERNAL PARAMETERS-1'!$B$5:$J$44,3,FALSE) + ESCYLD1!BQ41*(1-VLOOKUP(ESCYLD2!BQ$4,'[1]INTERNAL PARAMETERS-1'!$B$5:$J$44,5,FALSE))*VLOOKUP(ESCYLD2!BQ$4,'[1]INTERNAL PARAMETERS-1'!$B$5:$J$44,8,FALSE)*VLOOKUP(ESCYLD2!BQ$4,'[1]INTERNAL PARAMETERS-1'!$B$5:$J$44,3,FALSE)</f>
        <v>0.1747236231612542</v>
      </c>
      <c r="BR41" s="52">
        <f>ESCYLD1!BR41*VLOOKUP(ESCYLD2!BR$4,'[1]INTERNAL PARAMETERS-1'!$B$5:$J$44,5,FALSE)*VLOOKUP(ESCYLD2!BR$4,'[1]INTERNAL PARAMETERS-1'!$B$5:$J$44,6,FALSE)*VLOOKUP(ESCYLD2!BR$4,'[1]INTERNAL PARAMETERS-1'!$B$5:$J$44,3,FALSE) + ESCYLD1!BR41*(1-VLOOKUP(ESCYLD2!BR$4,'[1]INTERNAL PARAMETERS-1'!$B$5:$J$44,5,FALSE))*VLOOKUP(ESCYLD2!BR$4,'[1]INTERNAL PARAMETERS-1'!$B$5:$J$44,8,FALSE)*VLOOKUP(ESCYLD2!BR$4,'[1]INTERNAL PARAMETERS-1'!$B$5:$J$44,3,FALSE)</f>
        <v>2.9703782633874556E-3</v>
      </c>
      <c r="BS41" s="52">
        <f>ESCYLD1!BS41*VLOOKUP(ESCYLD2!BS$4,'[1]INTERNAL PARAMETERS-1'!$B$5:$J$44,5,FALSE)*VLOOKUP(ESCYLD2!BS$4,'[1]INTERNAL PARAMETERS-1'!$B$5:$J$44,6,FALSE)*VLOOKUP(ESCYLD2!BS$4,'[1]INTERNAL PARAMETERS-1'!$B$5:$J$44,3,FALSE) + ESCYLD1!BS41*(1-VLOOKUP(ESCYLD2!BS$4,'[1]INTERNAL PARAMETERS-1'!$B$5:$J$44,5,FALSE))*VLOOKUP(ESCYLD2!BS$4,'[1]INTERNAL PARAMETERS-1'!$B$5:$J$44,8,FALSE)*VLOOKUP(ESCYLD2!BS$4,'[1]INTERNAL PARAMETERS-1'!$B$5:$J$44,3,FALSE)</f>
        <v>9.9425760086173007E-4</v>
      </c>
      <c r="BT41" s="52">
        <f>ESCYLD1!BT41*VLOOKUP(ESCYLD2!BT$4,'[1]INTERNAL PARAMETERS-1'!$B$5:$J$44,5,FALSE)*VLOOKUP(ESCYLD2!BT$4,'[1]INTERNAL PARAMETERS-1'!$B$5:$J$44,6,FALSE)*VLOOKUP(ESCYLD2!BT$4,'[1]INTERNAL PARAMETERS-1'!$B$5:$J$44,3,FALSE) + ESCYLD1!BT41*(1-VLOOKUP(ESCYLD2!BT$4,'[1]INTERNAL PARAMETERS-1'!$B$5:$J$44,5,FALSE))*VLOOKUP(ESCYLD2!BT$4,'[1]INTERNAL PARAMETERS-1'!$B$5:$J$44,8,FALSE)*VLOOKUP(ESCYLD2!BT$4,'[1]INTERNAL PARAMETERS-1'!$B$5:$J$44,3,FALSE)</f>
        <v>0</v>
      </c>
      <c r="BU41" s="52">
        <f>ESCYLD1!BU41*VLOOKUP(ESCYLD2!BU$4,'[1]INTERNAL PARAMETERS-1'!$B$5:$J$44,5,FALSE)*VLOOKUP(ESCYLD2!BU$4,'[1]INTERNAL PARAMETERS-1'!$B$5:$J$44,6,FALSE)*VLOOKUP(ESCYLD2!BU$4,'[1]INTERNAL PARAMETERS-1'!$B$5:$J$44,3,FALSE) + ESCYLD1!BU41*(1-VLOOKUP(ESCYLD2!BU$4,'[1]INTERNAL PARAMETERS-1'!$B$5:$J$44,5,FALSE))*VLOOKUP(ESCYLD2!BU$4,'[1]INTERNAL PARAMETERS-1'!$B$5:$J$44,8,FALSE)*VLOOKUP(ESCYLD2!BU$4,'[1]INTERNAL PARAMETERS-1'!$B$5:$J$44,3,FALSE)</f>
        <v>0</v>
      </c>
      <c r="BV41" s="52">
        <f>ESCYLD1!BV41*VLOOKUP(ESCYLD2!BV$4,'[1]INTERNAL PARAMETERS-1'!$B$5:$J$44,5,FALSE)*VLOOKUP(ESCYLD2!BV$4,'[1]INTERNAL PARAMETERS-1'!$B$5:$J$44,6,FALSE)*VLOOKUP(ESCYLD2!BV$4,'[1]INTERNAL PARAMETERS-1'!$B$5:$J$44,3,FALSE) + ESCYLD1!BV41*(1-VLOOKUP(ESCYLD2!BV$4,'[1]INTERNAL PARAMETERS-1'!$B$5:$J$44,5,FALSE))*VLOOKUP(ESCYLD2!BV$4,'[1]INTERNAL PARAMETERS-1'!$B$5:$J$44,8,FALSE)*VLOOKUP(ESCYLD2!BV$4,'[1]INTERNAL PARAMETERS-1'!$B$5:$J$44,3,FALSE)</f>
        <v>0</v>
      </c>
      <c r="BW41" s="52">
        <f>ESCYLD1!BW41*VLOOKUP(ESCYLD2!BW$4,'[1]INTERNAL PARAMETERS-1'!$B$5:$J$44,5,FALSE)*VLOOKUP(ESCYLD2!BW$4,'[1]INTERNAL PARAMETERS-1'!$B$5:$J$44,6,FALSE)*VLOOKUP(ESCYLD2!BW$4,'[1]INTERNAL PARAMETERS-1'!$B$5:$J$44,3,FALSE) + ESCYLD1!BW41*(1-VLOOKUP(ESCYLD2!BW$4,'[1]INTERNAL PARAMETERS-1'!$B$5:$J$44,5,FALSE))*VLOOKUP(ESCYLD2!BW$4,'[1]INTERNAL PARAMETERS-1'!$B$5:$J$44,8,FALSE)*VLOOKUP(ESCYLD2!BW$4,'[1]INTERNAL PARAMETERS-1'!$B$5:$J$44,3,FALSE)</f>
        <v>0</v>
      </c>
      <c r="BX41" s="52">
        <f>ESCYLD1!BX41*VLOOKUP(ESCYLD2!BX$4,'[1]INTERNAL PARAMETERS-1'!$B$5:$J$44,5,FALSE)*VLOOKUP(ESCYLD2!BX$4,'[1]INTERNAL PARAMETERS-1'!$B$5:$J$44,6,FALSE)*VLOOKUP(ESCYLD2!BX$4,'[1]INTERNAL PARAMETERS-1'!$B$5:$J$44,3,FALSE) + ESCYLD1!BX41*(1-VLOOKUP(ESCYLD2!BX$4,'[1]INTERNAL PARAMETERS-1'!$B$5:$J$44,5,FALSE))*VLOOKUP(ESCYLD2!BX$4,'[1]INTERNAL PARAMETERS-1'!$B$5:$J$44,8,FALSE)*VLOOKUP(ESCYLD2!BX$4,'[1]INTERNAL PARAMETERS-1'!$B$5:$J$44,3,FALSE)</f>
        <v>0</v>
      </c>
      <c r="BY41" s="52">
        <f>ESCYLD1!BY41*VLOOKUP(ESCYLD2!BY$4,'[1]INTERNAL PARAMETERS-1'!$B$5:$J$44,5,FALSE)*VLOOKUP(ESCYLD2!BY$4,'[1]INTERNAL PARAMETERS-1'!$B$5:$J$44,6,FALSE)*VLOOKUP(ESCYLD2!BY$4,'[1]INTERNAL PARAMETERS-1'!$B$5:$J$44,3,FALSE) + ESCYLD1!BY41*(1-VLOOKUP(ESCYLD2!BY$4,'[1]INTERNAL PARAMETERS-1'!$B$5:$J$44,5,FALSE))*VLOOKUP(ESCYLD2!BY$4,'[1]INTERNAL PARAMETERS-1'!$B$5:$J$44,8,FALSE)*VLOOKUP(ESCYLD2!BY$4,'[1]INTERNAL PARAMETERS-1'!$B$5:$J$44,3,FALSE)</f>
        <v>0</v>
      </c>
      <c r="BZ41" s="52">
        <f>ESCYLD1!BZ41*VLOOKUP(ESCYLD2!BZ$4,'[1]INTERNAL PARAMETERS-1'!$B$5:$J$44,5,FALSE)*VLOOKUP(ESCYLD2!BZ$4,'[1]INTERNAL PARAMETERS-1'!$B$5:$J$44,6,FALSE)*VLOOKUP(ESCYLD2!BZ$4,'[1]INTERNAL PARAMETERS-1'!$B$5:$J$44,3,FALSE) + ESCYLD1!BZ41*(1-VLOOKUP(ESCYLD2!BZ$4,'[1]INTERNAL PARAMETERS-1'!$B$5:$J$44,5,FALSE))*VLOOKUP(ESCYLD2!BZ$4,'[1]INTERNAL PARAMETERS-1'!$B$5:$J$44,8,FALSE)*VLOOKUP(ESCYLD2!BZ$4,'[1]INTERNAL PARAMETERS-1'!$B$5:$J$44,3,FALSE)</f>
        <v>1.0864083053318414E-4</v>
      </c>
      <c r="CA41" s="52">
        <f>ESCYLD1!CA41*VLOOKUP(ESCYLD2!CA$4,'[1]INTERNAL PARAMETERS-1'!$B$5:$J$44,5,FALSE)*VLOOKUP(ESCYLD2!CA$4,'[1]INTERNAL PARAMETERS-1'!$B$5:$J$44,6,FALSE)*VLOOKUP(ESCYLD2!CA$4,'[1]INTERNAL PARAMETERS-1'!$B$5:$J$44,3,FALSE) + ESCYLD1!CA41*(1-VLOOKUP(ESCYLD2!CA$4,'[1]INTERNAL PARAMETERS-1'!$B$5:$J$44,5,FALSE))*VLOOKUP(ESCYLD2!CA$4,'[1]INTERNAL PARAMETERS-1'!$B$5:$J$44,8,FALSE)*VLOOKUP(ESCYLD2!CA$4,'[1]INTERNAL PARAMETERS-1'!$B$5:$J$44,3,FALSE)</f>
        <v>0</v>
      </c>
      <c r="CB41" s="52">
        <f>ESCYLD1!CB41*VLOOKUP(ESCYLD2!CB$4,'[1]INTERNAL PARAMETERS-1'!$B$5:$J$44,5,FALSE)*VLOOKUP(ESCYLD2!CB$4,'[1]INTERNAL PARAMETERS-1'!$B$5:$J$44,6,FALSE)*VLOOKUP(ESCYLD2!CB$4,'[1]INTERNAL PARAMETERS-1'!$B$5:$J$44,3,FALSE) + ESCYLD1!CB41*(1-VLOOKUP(ESCYLD2!CB$4,'[1]INTERNAL PARAMETERS-1'!$B$5:$J$44,5,FALSE))*VLOOKUP(ESCYLD2!CB$4,'[1]INTERNAL PARAMETERS-1'!$B$5:$J$44,8,FALSE)*VLOOKUP(ESCYLD2!CB$4,'[1]INTERNAL PARAMETERS-1'!$B$5:$J$44,3,FALSE)</f>
        <v>0</v>
      </c>
      <c r="CC41" s="52">
        <f>ESCYLD1!CC41*VLOOKUP(ESCYLD2!CC$4,'[1]INTERNAL PARAMETERS-1'!$B$5:$J$44,5,FALSE)*VLOOKUP(ESCYLD2!CC$4,'[1]INTERNAL PARAMETERS-1'!$B$5:$J$44,6,FALSE)*VLOOKUP(ESCYLD2!CC$4,'[1]INTERNAL PARAMETERS-1'!$B$5:$J$44,3,FALSE) + ESCYLD1!CC41*(1-VLOOKUP(ESCYLD2!CC$4,'[1]INTERNAL PARAMETERS-1'!$B$5:$J$44,5,FALSE))*VLOOKUP(ESCYLD2!CC$4,'[1]INTERNAL PARAMETERS-1'!$B$5:$J$44,8,FALSE)*VLOOKUP(ESCYLD2!CC$4,'[1]INTERNAL PARAMETERS-1'!$B$5:$J$44,3,FALSE)</f>
        <v>3.3196351027815627E-4</v>
      </c>
      <c r="CD41" s="52">
        <f>ESCYLD1!CD41*VLOOKUP(ESCYLD2!CD$4,'[1]INTERNAL PARAMETERS-1'!$B$5:$J$44,5,FALSE)*VLOOKUP(ESCYLD2!CD$4,'[1]INTERNAL PARAMETERS-1'!$B$5:$J$44,6,FALSE)*VLOOKUP(ESCYLD2!CD$4,'[1]INTERNAL PARAMETERS-1'!$B$5:$J$44,3,FALSE) + ESCYLD1!CD41*(1-VLOOKUP(ESCYLD2!CD$4,'[1]INTERNAL PARAMETERS-1'!$B$5:$J$44,5,FALSE))*VLOOKUP(ESCYLD2!CD$4,'[1]INTERNAL PARAMETERS-1'!$B$5:$J$44,8,FALSE)*VLOOKUP(ESCYLD2!CD$4,'[1]INTERNAL PARAMETERS-1'!$B$5:$J$44,3,FALSE)</f>
        <v>7.0390570429265213E-3</v>
      </c>
      <c r="CE41" s="52">
        <f>ESCYLD1!CE41*VLOOKUP(ESCYLD2!CE$4,'[1]INTERNAL PARAMETERS-1'!$B$5:$J$44,5,FALSE)*VLOOKUP(ESCYLD2!CE$4,'[1]INTERNAL PARAMETERS-1'!$B$5:$J$44,6,FALSE)*VLOOKUP(ESCYLD2!CE$4,'[1]INTERNAL PARAMETERS-1'!$B$5:$J$44,3,FALSE) + ESCYLD1!CE41*(1-VLOOKUP(ESCYLD2!CE$4,'[1]INTERNAL PARAMETERS-1'!$B$5:$J$44,5,FALSE))*VLOOKUP(ESCYLD2!CE$4,'[1]INTERNAL PARAMETERS-1'!$B$5:$J$44,8,FALSE)*VLOOKUP(ESCYLD2!CE$4,'[1]INTERNAL PARAMETERS-1'!$B$5:$J$44,3,FALSE)</f>
        <v>8.7636936630101879E-3</v>
      </c>
      <c r="CF41" s="52">
        <f>ESCYLD1!CF41*VLOOKUP(ESCYLD2!CF$4,'[1]INTERNAL PARAMETERS-1'!$B$5:$J$44,5,FALSE)*VLOOKUP(ESCYLD2!CF$4,'[1]INTERNAL PARAMETERS-1'!$B$5:$J$44,6,FALSE)*VLOOKUP(ESCYLD2!CF$4,'[1]INTERNAL PARAMETERS-1'!$B$5:$J$44,3,FALSE) + ESCYLD1!CF41*(1-VLOOKUP(ESCYLD2!CF$4,'[1]INTERNAL PARAMETERS-1'!$B$5:$J$44,5,FALSE))*VLOOKUP(ESCYLD2!CF$4,'[1]INTERNAL PARAMETERS-1'!$B$5:$J$44,8,FALSE)*VLOOKUP(ESCYLD2!CF$4,'[1]INTERNAL PARAMETERS-1'!$B$5:$J$44,3,FALSE)</f>
        <v>5.5738863461652716E-2</v>
      </c>
      <c r="CG41" s="52">
        <f>ESCYLD1!CG41*VLOOKUP(ESCYLD2!CG$4,'[1]INTERNAL PARAMETERS-1'!$B$5:$J$44,5,FALSE)*VLOOKUP(ESCYLD2!CG$4,'[1]INTERNAL PARAMETERS-1'!$B$5:$J$44,6,FALSE)*VLOOKUP(ESCYLD2!CG$4,'[1]INTERNAL PARAMETERS-1'!$B$5:$J$44,3,FALSE) + ESCYLD1!CG41*(1-VLOOKUP(ESCYLD2!CG$4,'[1]INTERNAL PARAMETERS-1'!$B$5:$J$44,5,FALSE))*VLOOKUP(ESCYLD2!CG$4,'[1]INTERNAL PARAMETERS-1'!$B$5:$J$44,8,FALSE)*VLOOKUP(ESCYLD2!CG$4,'[1]INTERNAL PARAMETERS-1'!$B$5:$J$44,3,FALSE)</f>
        <v>3.9931971937048341E-4</v>
      </c>
      <c r="CH41" s="51">
        <f>ESCYLD1!CH41*VLOOKUP(ESCYLD2!CH$4,'[1]INTERNAL PARAMETERS-1'!$B$5:$J$44,5,FALSE)*VLOOKUP(ESCYLD2!CH$4,'[1]INTERNAL PARAMETERS-1'!$B$5:$J$44,6,FALSE)*VLOOKUP(ESCYLD2!CH$4,'[1]INTERNAL PARAMETERS-1'!$B$5:$J$44,3,FALSE) + ESCYLD1!CH41*(1-VLOOKUP(ESCYLD2!CH$4,'[1]INTERNAL PARAMETERS-1'!$B$5:$J$44,5,FALSE))*VLOOKUP(ESCYLD2!CH$4,'[1]INTERNAL PARAMETERS-1'!$B$5:$J$44,8,FALSE)*VLOOKUP(ESCYLD2!CH$4,'[1]INTERNAL PARAMETERS-1'!$B$5:$J$44,3,FALSE)</f>
        <v>0</v>
      </c>
      <c r="CJ41" s="53">
        <f t="shared" si="0"/>
        <v>180.40422354048613</v>
      </c>
      <c r="CK41" s="51">
        <f t="shared" si="1"/>
        <v>3.057720527216679</v>
      </c>
    </row>
    <row r="42" spans="2:89" x14ac:dyDescent="0.5">
      <c r="B42" s="66" t="s">
        <v>4</v>
      </c>
      <c r="C42" s="65" t="s">
        <v>90</v>
      </c>
      <c r="D42" s="65" t="s">
        <v>88</v>
      </c>
      <c r="E42" s="151">
        <f>ESC!AF42</f>
        <v>1226.3482627132869</v>
      </c>
      <c r="F42" s="64">
        <f>'[1]INTERNAL PARAMETERS-1'!M6</f>
        <v>78.760000000000005</v>
      </c>
      <c r="G42" s="53">
        <f>ESCYLD1!G42*VLOOKUP(ESCYLD2!G$4,'[1]INTERNAL PARAMETERS-1'!$B$5:$J$44,5,FALSE)*VLOOKUP(ESCYLD2!G$4,'[1]INTERNAL PARAMETERS-1'!$B$5:$J$44,7,FALSE)*ESCYLD2!$F42 + ESCYLD1!G42*(1-VLOOKUP(ESCYLD2!G$4,'[1]INTERNAL PARAMETERS-1'!$B$5:$J$44,5,FALSE))*VLOOKUP(ESCYLD2!G$4,'[1]INTERNAL PARAMETERS-1'!$B$5:$J$44,9,FALSE)*ESCYLD2!$F42</f>
        <v>78.075636208608429</v>
      </c>
      <c r="H42" s="52">
        <f>ESCYLD1!H42*VLOOKUP(ESCYLD2!H$4,'[1]INTERNAL PARAMETERS-1'!$B$5:$J$44,5,FALSE)*VLOOKUP(ESCYLD2!H$4,'[1]INTERNAL PARAMETERS-1'!$B$5:$J$44,7,FALSE)*ESCYLD2!$F42 + ESCYLD1!H42*(1-VLOOKUP(ESCYLD2!H$4,'[1]INTERNAL PARAMETERS-1'!$B$5:$J$44,5,FALSE))*VLOOKUP(ESCYLD2!H$4,'[1]INTERNAL PARAMETERS-1'!$B$5:$J$44,9,FALSE)*ESCYLD2!$F42</f>
        <v>16.347652211371948</v>
      </c>
      <c r="I42" s="52">
        <f>ESCYLD1!I42*VLOOKUP(ESCYLD2!I$4,'[1]INTERNAL PARAMETERS-1'!$B$5:$J$44,5,FALSE)*VLOOKUP(ESCYLD2!I$4,'[1]INTERNAL PARAMETERS-1'!$B$5:$J$44,7,FALSE)*ESCYLD2!$F42 + ESCYLD1!I42*(1-VLOOKUP(ESCYLD2!I$4,'[1]INTERNAL PARAMETERS-1'!$B$5:$J$44,5,FALSE))*VLOOKUP(ESCYLD2!I$4,'[1]INTERNAL PARAMETERS-1'!$B$5:$J$44,9,FALSE)*ESCYLD2!$F42</f>
        <v>211.52361315333306</v>
      </c>
      <c r="J42" s="52">
        <f>ESCYLD1!J42*VLOOKUP(ESCYLD2!J$4,'[1]INTERNAL PARAMETERS-1'!$B$5:$J$44,5,FALSE)*VLOOKUP(ESCYLD2!J$4,'[1]INTERNAL PARAMETERS-1'!$B$5:$J$44,7,FALSE)*ESCYLD2!$F42 + ESCYLD1!J42*(1-VLOOKUP(ESCYLD2!J$4,'[1]INTERNAL PARAMETERS-1'!$B$5:$J$44,5,FALSE))*VLOOKUP(ESCYLD2!J$4,'[1]INTERNAL PARAMETERS-1'!$B$5:$J$44,9,FALSE)*ESCYLD2!$F42</f>
        <v>0</v>
      </c>
      <c r="K42" s="52">
        <f>ESCYLD1!K42*VLOOKUP(ESCYLD2!K$4,'[1]INTERNAL PARAMETERS-1'!$B$5:$J$44,5,FALSE)*VLOOKUP(ESCYLD2!K$4,'[1]INTERNAL PARAMETERS-1'!$B$5:$J$44,7,FALSE)*ESCYLD2!$F42 + ESCYLD1!K42*(1-VLOOKUP(ESCYLD2!K$4,'[1]INTERNAL PARAMETERS-1'!$B$5:$J$44,5,FALSE))*VLOOKUP(ESCYLD2!K$4,'[1]INTERNAL PARAMETERS-1'!$B$5:$J$44,9,FALSE)*ESCYLD2!$F42</f>
        <v>0</v>
      </c>
      <c r="L42" s="52">
        <f>ESCYLD1!L42*VLOOKUP(ESCYLD2!L$4,'[1]INTERNAL PARAMETERS-1'!$B$5:$J$44,5,FALSE)*VLOOKUP(ESCYLD2!L$4,'[1]INTERNAL PARAMETERS-1'!$B$5:$J$44,7,FALSE)*ESCYLD2!$F42 + ESCYLD1!L42*(1-VLOOKUP(ESCYLD2!L$4,'[1]INTERNAL PARAMETERS-1'!$B$5:$J$44,5,FALSE))*VLOOKUP(ESCYLD2!L$4,'[1]INTERNAL PARAMETERS-1'!$B$5:$J$44,9,FALSE)*ESCYLD2!$F42</f>
        <v>0</v>
      </c>
      <c r="M42" s="52">
        <f>ESCYLD1!M42*VLOOKUP(ESCYLD2!M$4,'[1]INTERNAL PARAMETERS-1'!$B$5:$J$44,5,FALSE)*VLOOKUP(ESCYLD2!M$4,'[1]INTERNAL PARAMETERS-1'!$B$5:$J$44,7,FALSE)*ESCYLD2!$F42 + ESCYLD1!M42*(1-VLOOKUP(ESCYLD2!M$4,'[1]INTERNAL PARAMETERS-1'!$B$5:$J$44,5,FALSE))*VLOOKUP(ESCYLD2!M$4,'[1]INTERNAL PARAMETERS-1'!$B$5:$J$44,9,FALSE)*ESCYLD2!$F42</f>
        <v>1.4735650658978647</v>
      </c>
      <c r="N42" s="52">
        <f>ESCYLD1!N42*VLOOKUP(ESCYLD2!N$4,'[1]INTERNAL PARAMETERS-1'!$B$5:$J$44,5,FALSE)*VLOOKUP(ESCYLD2!N$4,'[1]INTERNAL PARAMETERS-1'!$B$5:$J$44,7,FALSE)*ESCYLD2!$F42 + ESCYLD1!N42*(1-VLOOKUP(ESCYLD2!N$4,'[1]INTERNAL PARAMETERS-1'!$B$5:$J$44,5,FALSE))*VLOOKUP(ESCYLD2!N$4,'[1]INTERNAL PARAMETERS-1'!$B$5:$J$44,9,FALSE)*ESCYLD2!$F42</f>
        <v>1.7949932263175161</v>
      </c>
      <c r="O42" s="52">
        <f>ESCYLD1!O42*VLOOKUP(ESCYLD2!O$4,'[1]INTERNAL PARAMETERS-1'!$B$5:$J$44,5,FALSE)*VLOOKUP(ESCYLD2!O$4,'[1]INTERNAL PARAMETERS-1'!$B$5:$J$44,7,FALSE)*ESCYLD2!$F42 + ESCYLD1!O42*(1-VLOOKUP(ESCYLD2!O$4,'[1]INTERNAL PARAMETERS-1'!$B$5:$J$44,5,FALSE))*VLOOKUP(ESCYLD2!O$4,'[1]INTERNAL PARAMETERS-1'!$B$5:$J$44,9,FALSE)*ESCYLD2!$F42</f>
        <v>0</v>
      </c>
      <c r="P42" s="52">
        <f>ESCYLD1!P42*VLOOKUP(ESCYLD2!P$4,'[1]INTERNAL PARAMETERS-1'!$B$5:$J$44,5,FALSE)*VLOOKUP(ESCYLD2!P$4,'[1]INTERNAL PARAMETERS-1'!$B$5:$J$44,7,FALSE)*ESCYLD2!$F42 + ESCYLD1!P42*(1-VLOOKUP(ESCYLD2!P$4,'[1]INTERNAL PARAMETERS-1'!$B$5:$J$44,5,FALSE))*VLOOKUP(ESCYLD2!P$4,'[1]INTERNAL PARAMETERS-1'!$B$5:$J$44,9,FALSE)*ESCYLD2!$F42</f>
        <v>0</v>
      </c>
      <c r="Q42" s="52">
        <f>ESCYLD1!Q42*VLOOKUP(ESCYLD2!Q$4,'[1]INTERNAL PARAMETERS-1'!$B$5:$J$44,5,FALSE)*VLOOKUP(ESCYLD2!Q$4,'[1]INTERNAL PARAMETERS-1'!$B$5:$J$44,7,FALSE)*ESCYLD2!$F42 + ESCYLD1!Q42*(1-VLOOKUP(ESCYLD2!Q$4,'[1]INTERNAL PARAMETERS-1'!$B$5:$J$44,5,FALSE))*VLOOKUP(ESCYLD2!Q$4,'[1]INTERNAL PARAMETERS-1'!$B$5:$J$44,9,FALSE)*ESCYLD2!$F42</f>
        <v>0</v>
      </c>
      <c r="R42" s="52">
        <f>ESCYLD1!R42*VLOOKUP(ESCYLD2!R$4,'[1]INTERNAL PARAMETERS-1'!$B$5:$J$44,5,FALSE)*VLOOKUP(ESCYLD2!R$4,'[1]INTERNAL PARAMETERS-1'!$B$5:$J$44,7,FALSE)*ESCYLD2!$F42 + ESCYLD1!R42*(1-VLOOKUP(ESCYLD2!R$4,'[1]INTERNAL PARAMETERS-1'!$B$5:$J$44,5,FALSE))*VLOOKUP(ESCYLD2!R$4,'[1]INTERNAL PARAMETERS-1'!$B$5:$J$44,9,FALSE)*ESCYLD2!$F42</f>
        <v>1.9441069436398959</v>
      </c>
      <c r="S42" s="52">
        <f>ESCYLD1!S42*VLOOKUP(ESCYLD2!S$4,'[1]INTERNAL PARAMETERS-1'!$B$5:$J$44,5,FALSE)*VLOOKUP(ESCYLD2!S$4,'[1]INTERNAL PARAMETERS-1'!$B$5:$J$44,7,FALSE)*ESCYLD2!$F42 + ESCYLD1!S42*(1-VLOOKUP(ESCYLD2!S$4,'[1]INTERNAL PARAMETERS-1'!$B$5:$J$44,5,FALSE))*VLOOKUP(ESCYLD2!S$4,'[1]INTERNAL PARAMETERS-1'!$B$5:$J$44,9,FALSE)*ESCYLD2!$F42</f>
        <v>77.618861868810882</v>
      </c>
      <c r="T42" s="52">
        <f>ESCYLD1!T42*VLOOKUP(ESCYLD2!T$4,'[1]INTERNAL PARAMETERS-1'!$B$5:$J$44,5,FALSE)*VLOOKUP(ESCYLD2!T$4,'[1]INTERNAL PARAMETERS-1'!$B$5:$J$44,7,FALSE)*ESCYLD2!$F42 + ESCYLD1!T42*(1-VLOOKUP(ESCYLD2!T$4,'[1]INTERNAL PARAMETERS-1'!$B$5:$J$44,5,FALSE))*VLOOKUP(ESCYLD2!T$4,'[1]INTERNAL PARAMETERS-1'!$B$5:$J$44,9,FALSE)*ESCYLD2!$F42</f>
        <v>11.267088791210311</v>
      </c>
      <c r="U42" s="52">
        <f>ESCYLD1!U42*VLOOKUP(ESCYLD2!U$4,'[1]INTERNAL PARAMETERS-1'!$B$5:$J$44,5,FALSE)*VLOOKUP(ESCYLD2!U$4,'[1]INTERNAL PARAMETERS-1'!$B$5:$J$44,7,FALSE)*ESCYLD2!$F42 + ESCYLD1!U42*(1-VLOOKUP(ESCYLD2!U$4,'[1]INTERNAL PARAMETERS-1'!$B$5:$J$44,5,FALSE))*VLOOKUP(ESCYLD2!U$4,'[1]INTERNAL PARAMETERS-1'!$B$5:$J$44,9,FALSE)*ESCYLD2!$F42</f>
        <v>3.7447143003279937</v>
      </c>
      <c r="V42" s="52">
        <f>ESCYLD1!V42*VLOOKUP(ESCYLD2!V$4,'[1]INTERNAL PARAMETERS-1'!$B$5:$J$44,5,FALSE)*VLOOKUP(ESCYLD2!V$4,'[1]INTERNAL PARAMETERS-1'!$B$5:$J$44,7,FALSE)*ESCYLD2!$F42 + ESCYLD1!V42*(1-VLOOKUP(ESCYLD2!V$4,'[1]INTERNAL PARAMETERS-1'!$B$5:$J$44,5,FALSE))*VLOOKUP(ESCYLD2!V$4,'[1]INTERNAL PARAMETERS-1'!$B$5:$J$44,9,FALSE)*ESCYLD2!$F42</f>
        <v>45.291822183323632</v>
      </c>
      <c r="W42" s="52">
        <f>ESCYLD1!W42*VLOOKUP(ESCYLD2!W$4,'[1]INTERNAL PARAMETERS-1'!$B$5:$J$44,5,FALSE)*VLOOKUP(ESCYLD2!W$4,'[1]INTERNAL PARAMETERS-1'!$B$5:$J$44,7,FALSE)*ESCYLD2!$F42 + ESCYLD1!W42*(1-VLOOKUP(ESCYLD2!W$4,'[1]INTERNAL PARAMETERS-1'!$B$5:$J$44,5,FALSE))*VLOOKUP(ESCYLD2!W$4,'[1]INTERNAL PARAMETERS-1'!$B$5:$J$44,9,FALSE)*ESCYLD2!$F42</f>
        <v>0</v>
      </c>
      <c r="X42" s="52">
        <f>ESCYLD1!X42*VLOOKUP(ESCYLD2!X$4,'[1]INTERNAL PARAMETERS-1'!$B$5:$J$44,5,FALSE)*VLOOKUP(ESCYLD2!X$4,'[1]INTERNAL PARAMETERS-1'!$B$5:$J$44,7,FALSE)*ESCYLD2!$F42 + ESCYLD1!X42*(1-VLOOKUP(ESCYLD2!X$4,'[1]INTERNAL PARAMETERS-1'!$B$5:$J$44,5,FALSE))*VLOOKUP(ESCYLD2!X$4,'[1]INTERNAL PARAMETERS-1'!$B$5:$J$44,9,FALSE)*ESCYLD2!$F42</f>
        <v>0</v>
      </c>
      <c r="Y42" s="52">
        <f>ESCYLD1!Y42*VLOOKUP(ESCYLD2!Y$4,'[1]INTERNAL PARAMETERS-1'!$B$5:$J$44,5,FALSE)*VLOOKUP(ESCYLD2!Y$4,'[1]INTERNAL PARAMETERS-1'!$B$5:$J$44,7,FALSE)*ESCYLD2!$F42 + ESCYLD1!Y42*(1-VLOOKUP(ESCYLD2!Y$4,'[1]INTERNAL PARAMETERS-1'!$B$5:$J$44,5,FALSE))*VLOOKUP(ESCYLD2!Y$4,'[1]INTERNAL PARAMETERS-1'!$B$5:$J$44,9,FALSE)*ESCYLD2!$F42</f>
        <v>0</v>
      </c>
      <c r="Z42" s="52">
        <f>ESCYLD1!Z42*VLOOKUP(ESCYLD2!Z$4,'[1]INTERNAL PARAMETERS-1'!$B$5:$J$44,5,FALSE)*VLOOKUP(ESCYLD2!Z$4,'[1]INTERNAL PARAMETERS-1'!$B$5:$J$44,7,FALSE)*ESCYLD2!$F42 + ESCYLD1!Z42*(1-VLOOKUP(ESCYLD2!Z$4,'[1]INTERNAL PARAMETERS-1'!$B$5:$J$44,5,FALSE))*VLOOKUP(ESCYLD2!Z$4,'[1]INTERNAL PARAMETERS-1'!$B$5:$J$44,9,FALSE)*ESCYLD2!$F42</f>
        <v>0</v>
      </c>
      <c r="AA42" s="52">
        <f>ESCYLD1!AA42*VLOOKUP(ESCYLD2!AA$4,'[1]INTERNAL PARAMETERS-1'!$B$5:$J$44,5,FALSE)*VLOOKUP(ESCYLD2!AA$4,'[1]INTERNAL PARAMETERS-1'!$B$5:$J$44,7,FALSE)*ESCYLD2!$F42 + ESCYLD1!AA42*(1-VLOOKUP(ESCYLD2!AA$4,'[1]INTERNAL PARAMETERS-1'!$B$5:$J$44,5,FALSE))*VLOOKUP(ESCYLD2!AA$4,'[1]INTERNAL PARAMETERS-1'!$B$5:$J$44,9,FALSE)*ESCYLD2!$F42</f>
        <v>0</v>
      </c>
      <c r="AB42" s="52">
        <f>ESCYLD1!AB42*VLOOKUP(ESCYLD2!AB$4,'[1]INTERNAL PARAMETERS-1'!$B$5:$J$44,5,FALSE)*VLOOKUP(ESCYLD2!AB$4,'[1]INTERNAL PARAMETERS-1'!$B$5:$J$44,7,FALSE)*ESCYLD2!$F42 + ESCYLD1!AB42*(1-VLOOKUP(ESCYLD2!AB$4,'[1]INTERNAL PARAMETERS-1'!$B$5:$J$44,5,FALSE))*VLOOKUP(ESCYLD2!AB$4,'[1]INTERNAL PARAMETERS-1'!$B$5:$J$44,9,FALSE)*ESCYLD2!$F42</f>
        <v>0</v>
      </c>
      <c r="AC42" s="52">
        <f>ESCYLD1!AC42*VLOOKUP(ESCYLD2!AC$4,'[1]INTERNAL PARAMETERS-1'!$B$5:$J$44,5,FALSE)*VLOOKUP(ESCYLD2!AC$4,'[1]INTERNAL PARAMETERS-1'!$B$5:$J$44,7,FALSE)*ESCYLD2!$F42 + ESCYLD1!AC42*(1-VLOOKUP(ESCYLD2!AC$4,'[1]INTERNAL PARAMETERS-1'!$B$5:$J$44,5,FALSE))*VLOOKUP(ESCYLD2!AC$4,'[1]INTERNAL PARAMETERS-1'!$B$5:$J$44,9,FALSE)*ESCYLD2!$F42</f>
        <v>0</v>
      </c>
      <c r="AD42" s="52">
        <f>ESCYLD1!AD42*VLOOKUP(ESCYLD2!AD$4,'[1]INTERNAL PARAMETERS-1'!$B$5:$J$44,5,FALSE)*VLOOKUP(ESCYLD2!AD$4,'[1]INTERNAL PARAMETERS-1'!$B$5:$J$44,7,FALSE)*ESCYLD2!$F42 + ESCYLD1!AD42*(1-VLOOKUP(ESCYLD2!AD$4,'[1]INTERNAL PARAMETERS-1'!$B$5:$J$44,5,FALSE))*VLOOKUP(ESCYLD2!AD$4,'[1]INTERNAL PARAMETERS-1'!$B$5:$J$44,9,FALSE)*ESCYLD2!$F42</f>
        <v>0</v>
      </c>
      <c r="AE42" s="52">
        <f>ESCYLD1!AE42*VLOOKUP(ESCYLD2!AE$4,'[1]INTERNAL PARAMETERS-1'!$B$5:$J$44,5,FALSE)*VLOOKUP(ESCYLD2!AE$4,'[1]INTERNAL PARAMETERS-1'!$B$5:$J$44,7,FALSE)*ESCYLD2!$F42 + ESCYLD1!AE42*(1-VLOOKUP(ESCYLD2!AE$4,'[1]INTERNAL PARAMETERS-1'!$B$5:$J$44,5,FALSE))*VLOOKUP(ESCYLD2!AE$4,'[1]INTERNAL PARAMETERS-1'!$B$5:$J$44,9,FALSE)*ESCYLD2!$F42</f>
        <v>0</v>
      </c>
      <c r="AF42" s="52">
        <f>ESCYLD1!AF42*VLOOKUP(ESCYLD2!AF$4,'[1]INTERNAL PARAMETERS-1'!$B$5:$J$44,5,FALSE)*VLOOKUP(ESCYLD2!AF$4,'[1]INTERNAL PARAMETERS-1'!$B$5:$J$44,7,FALSE)*ESCYLD2!$F42 + ESCYLD1!AF42*(1-VLOOKUP(ESCYLD2!AF$4,'[1]INTERNAL PARAMETERS-1'!$B$5:$J$44,5,FALSE))*VLOOKUP(ESCYLD2!AF$4,'[1]INTERNAL PARAMETERS-1'!$B$5:$J$44,9,FALSE)*ESCYLD2!$F42</f>
        <v>0</v>
      </c>
      <c r="AG42" s="52">
        <f>ESCYLD1!AG42*VLOOKUP(ESCYLD2!AG$4,'[1]INTERNAL PARAMETERS-1'!$B$5:$J$44,5,FALSE)*VLOOKUP(ESCYLD2!AG$4,'[1]INTERNAL PARAMETERS-1'!$B$5:$J$44,7,FALSE)*ESCYLD2!$F42 + ESCYLD1!AG42*(1-VLOOKUP(ESCYLD2!AG$4,'[1]INTERNAL PARAMETERS-1'!$B$5:$J$44,5,FALSE))*VLOOKUP(ESCYLD2!AG$4,'[1]INTERNAL PARAMETERS-1'!$B$5:$J$44,9,FALSE)*ESCYLD2!$F42</f>
        <v>0</v>
      </c>
      <c r="AH42" s="52">
        <f>ESCYLD1!AH42*VLOOKUP(ESCYLD2!AH$4,'[1]INTERNAL PARAMETERS-1'!$B$5:$J$44,5,FALSE)*VLOOKUP(ESCYLD2!AH$4,'[1]INTERNAL PARAMETERS-1'!$B$5:$J$44,7,FALSE)*ESCYLD2!$F42 + ESCYLD1!AH42*(1-VLOOKUP(ESCYLD2!AH$4,'[1]INTERNAL PARAMETERS-1'!$B$5:$J$44,5,FALSE))*VLOOKUP(ESCYLD2!AH$4,'[1]INTERNAL PARAMETERS-1'!$B$5:$J$44,9,FALSE)*ESCYLD2!$F42</f>
        <v>0</v>
      </c>
      <c r="AI42" s="52">
        <f>ESCYLD1!AI42*VLOOKUP(ESCYLD2!AI$4,'[1]INTERNAL PARAMETERS-1'!$B$5:$J$44,5,FALSE)*VLOOKUP(ESCYLD2!AI$4,'[1]INTERNAL PARAMETERS-1'!$B$5:$J$44,7,FALSE)*ESCYLD2!$F42 + ESCYLD1!AI42*(1-VLOOKUP(ESCYLD2!AI$4,'[1]INTERNAL PARAMETERS-1'!$B$5:$J$44,5,FALSE))*VLOOKUP(ESCYLD2!AI$4,'[1]INTERNAL PARAMETERS-1'!$B$5:$J$44,9,FALSE)*ESCYLD2!$F42</f>
        <v>0.77322874291082999</v>
      </c>
      <c r="AJ42" s="52">
        <f>ESCYLD1!AJ42*VLOOKUP(ESCYLD2!AJ$4,'[1]INTERNAL PARAMETERS-1'!$B$5:$J$44,5,FALSE)*VLOOKUP(ESCYLD2!AJ$4,'[1]INTERNAL PARAMETERS-1'!$B$5:$J$44,7,FALSE)*ESCYLD2!$F42 + ESCYLD1!AJ42*(1-VLOOKUP(ESCYLD2!AJ$4,'[1]INTERNAL PARAMETERS-1'!$B$5:$J$44,5,FALSE))*VLOOKUP(ESCYLD2!AJ$4,'[1]INTERNAL PARAMETERS-1'!$B$5:$J$44,9,FALSE)*ESCYLD2!$F42</f>
        <v>0.43093340320666529</v>
      </c>
      <c r="AK42" s="52">
        <f>ESCYLD1!AK42*VLOOKUP(ESCYLD2!AK$4,'[1]INTERNAL PARAMETERS-1'!$B$5:$J$44,5,FALSE)*VLOOKUP(ESCYLD2!AK$4,'[1]INTERNAL PARAMETERS-1'!$B$5:$J$44,7,FALSE)*ESCYLD2!$F42 + ESCYLD1!AK42*(1-VLOOKUP(ESCYLD2!AK$4,'[1]INTERNAL PARAMETERS-1'!$B$5:$J$44,5,FALSE))*VLOOKUP(ESCYLD2!AK$4,'[1]INTERNAL PARAMETERS-1'!$B$5:$J$44,9,FALSE)*ESCYLD2!$F42</f>
        <v>0</v>
      </c>
      <c r="AL42" s="52">
        <f>ESCYLD1!AL42*VLOOKUP(ESCYLD2!AL$4,'[1]INTERNAL PARAMETERS-1'!$B$5:$J$44,5,FALSE)*VLOOKUP(ESCYLD2!AL$4,'[1]INTERNAL PARAMETERS-1'!$B$5:$J$44,7,FALSE)*ESCYLD2!$F42 + ESCYLD1!AL42*(1-VLOOKUP(ESCYLD2!AL$4,'[1]INTERNAL PARAMETERS-1'!$B$5:$J$44,5,FALSE))*VLOOKUP(ESCYLD2!AL$4,'[1]INTERNAL PARAMETERS-1'!$B$5:$J$44,9,FALSE)*ESCYLD2!$F42</f>
        <v>0</v>
      </c>
      <c r="AM42" s="52">
        <f>ESCYLD1!AM42*VLOOKUP(ESCYLD2!AM$4,'[1]INTERNAL PARAMETERS-1'!$B$5:$J$44,5,FALSE)*VLOOKUP(ESCYLD2!AM$4,'[1]INTERNAL PARAMETERS-1'!$B$5:$J$44,7,FALSE)*ESCYLD2!$F42 + ESCYLD1!AM42*(1-VLOOKUP(ESCYLD2!AM$4,'[1]INTERNAL PARAMETERS-1'!$B$5:$J$44,5,FALSE))*VLOOKUP(ESCYLD2!AM$4,'[1]INTERNAL PARAMETERS-1'!$B$5:$J$44,9,FALSE)*ESCYLD2!$F42</f>
        <v>0</v>
      </c>
      <c r="AN42" s="52">
        <f>ESCYLD1!AN42*VLOOKUP(ESCYLD2!AN$4,'[1]INTERNAL PARAMETERS-1'!$B$5:$J$44,5,FALSE)*VLOOKUP(ESCYLD2!AN$4,'[1]INTERNAL PARAMETERS-1'!$B$5:$J$44,7,FALSE)*ESCYLD2!$F42 + ESCYLD1!AN42*(1-VLOOKUP(ESCYLD2!AN$4,'[1]INTERNAL PARAMETERS-1'!$B$5:$J$44,5,FALSE))*VLOOKUP(ESCYLD2!AN$4,'[1]INTERNAL PARAMETERS-1'!$B$5:$J$44,9,FALSE)*ESCYLD2!$F42</f>
        <v>0</v>
      </c>
      <c r="AO42" s="52">
        <f>ESCYLD1!AO42*VLOOKUP(ESCYLD2!AO$4,'[1]INTERNAL PARAMETERS-1'!$B$5:$J$44,5,FALSE)*VLOOKUP(ESCYLD2!AO$4,'[1]INTERNAL PARAMETERS-1'!$B$5:$J$44,7,FALSE)*ESCYLD2!$F42 + ESCYLD1!AO42*(1-VLOOKUP(ESCYLD2!AO$4,'[1]INTERNAL PARAMETERS-1'!$B$5:$J$44,5,FALSE))*VLOOKUP(ESCYLD2!AO$4,'[1]INTERNAL PARAMETERS-1'!$B$5:$J$44,9,FALSE)*ESCYLD2!$F42</f>
        <v>0</v>
      </c>
      <c r="AP42" s="52">
        <f>ESCYLD1!AP42*VLOOKUP(ESCYLD2!AP$4,'[1]INTERNAL PARAMETERS-1'!$B$5:$J$44,5,FALSE)*VLOOKUP(ESCYLD2!AP$4,'[1]INTERNAL PARAMETERS-1'!$B$5:$J$44,7,FALSE)*ESCYLD2!$F42 + ESCYLD1!AP42*(1-VLOOKUP(ESCYLD2!AP$4,'[1]INTERNAL PARAMETERS-1'!$B$5:$J$44,5,FALSE))*VLOOKUP(ESCYLD2!AP$4,'[1]INTERNAL PARAMETERS-1'!$B$5:$J$44,9,FALSE)*ESCYLD2!$F42</f>
        <v>0</v>
      </c>
      <c r="AQ42" s="52">
        <f>ESCYLD1!AQ42*VLOOKUP(ESCYLD2!AQ$4,'[1]INTERNAL PARAMETERS-1'!$B$5:$J$44,5,FALSE)*VLOOKUP(ESCYLD2!AQ$4,'[1]INTERNAL PARAMETERS-1'!$B$5:$J$44,7,FALSE)*ESCYLD2!$F42 + ESCYLD1!AQ42*(1-VLOOKUP(ESCYLD2!AQ$4,'[1]INTERNAL PARAMETERS-1'!$B$5:$J$44,5,FALSE))*VLOOKUP(ESCYLD2!AQ$4,'[1]INTERNAL PARAMETERS-1'!$B$5:$J$44,9,FALSE)*ESCYLD2!$F42</f>
        <v>0</v>
      </c>
      <c r="AR42" s="52">
        <f>ESCYLD1!AR42*VLOOKUP(ESCYLD2!AR$4,'[1]INTERNAL PARAMETERS-1'!$B$5:$J$44,5,FALSE)*VLOOKUP(ESCYLD2!AR$4,'[1]INTERNAL PARAMETERS-1'!$B$5:$J$44,7,FALSE)*ESCYLD2!$F42 + ESCYLD1!AR42*(1-VLOOKUP(ESCYLD2!AR$4,'[1]INTERNAL PARAMETERS-1'!$B$5:$J$44,5,FALSE))*VLOOKUP(ESCYLD2!AR$4,'[1]INTERNAL PARAMETERS-1'!$B$5:$J$44,9,FALSE)*ESCYLD2!$F42</f>
        <v>0</v>
      </c>
      <c r="AS42" s="52">
        <f>ESCYLD1!AS42*VLOOKUP(ESCYLD2!AS$4,'[1]INTERNAL PARAMETERS-1'!$B$5:$J$44,5,FALSE)*VLOOKUP(ESCYLD2!AS$4,'[1]INTERNAL PARAMETERS-1'!$B$5:$J$44,7,FALSE)*ESCYLD2!$F42 + ESCYLD1!AS42*(1-VLOOKUP(ESCYLD2!AS$4,'[1]INTERNAL PARAMETERS-1'!$B$5:$J$44,5,FALSE))*VLOOKUP(ESCYLD2!AS$4,'[1]INTERNAL PARAMETERS-1'!$B$5:$J$44,9,FALSE)*ESCYLD2!$F42</f>
        <v>0</v>
      </c>
      <c r="AT42" s="51">
        <f>ESCYLD1!AT42*VLOOKUP(ESCYLD2!AT$4,'[1]INTERNAL PARAMETERS-1'!$B$5:$J$44,5,FALSE)*VLOOKUP(ESCYLD2!AT$4,'[1]INTERNAL PARAMETERS-1'!$B$5:$J$44,7,FALSE)*ESCYLD2!$F42 + ESCYLD1!AT42*(1-VLOOKUP(ESCYLD2!AT$4,'[1]INTERNAL PARAMETERS-1'!$B$5:$J$44,5,FALSE))*VLOOKUP(ESCYLD2!AT$4,'[1]INTERNAL PARAMETERS-1'!$B$5:$J$44,9,FALSE)*ESCYLD2!$F42</f>
        <v>0</v>
      </c>
      <c r="AU42" s="53">
        <f>ESCYLD1!AU42*VLOOKUP(ESCYLD2!AU$4,'[1]INTERNAL PARAMETERS-1'!$B$5:$J$44,5,FALSE)*VLOOKUP(ESCYLD2!AU$4,'[1]INTERNAL PARAMETERS-1'!$B$5:$J$44,6,FALSE)*VLOOKUP(ESCYLD2!AU$4,'[1]INTERNAL PARAMETERS-1'!$B$5:$J$44,3,FALSE) + ESCYLD1!AU42*(1-VLOOKUP(ESCYLD2!AU$4,'[1]INTERNAL PARAMETERS-1'!$B$5:$J$44,5,FALSE))*VLOOKUP(ESCYLD2!AU$4,'[1]INTERNAL PARAMETERS-1'!$B$5:$J$44,8,FALSE)*VLOOKUP(ESCYLD2!AU$4,'[1]INTERNAL PARAMETERS-1'!$B$5:$J$44,3,FALSE)</f>
        <v>0</v>
      </c>
      <c r="AV42" s="52">
        <f>ESCYLD1!AV42*VLOOKUP(ESCYLD2!AV$4,'[1]INTERNAL PARAMETERS-1'!$B$5:$J$44,5,FALSE)*VLOOKUP(ESCYLD2!AV$4,'[1]INTERNAL PARAMETERS-1'!$B$5:$J$44,6,FALSE)*VLOOKUP(ESCYLD2!AV$4,'[1]INTERNAL PARAMETERS-1'!$B$5:$J$44,3,FALSE) + ESCYLD1!AV42*(1-VLOOKUP(ESCYLD2!AV$4,'[1]INTERNAL PARAMETERS-1'!$B$5:$J$44,5,FALSE))*VLOOKUP(ESCYLD2!AV$4,'[1]INTERNAL PARAMETERS-1'!$B$5:$J$44,8,FALSE)*VLOOKUP(ESCYLD2!AV$4,'[1]INTERNAL PARAMETERS-1'!$B$5:$J$44,3,FALSE)</f>
        <v>0</v>
      </c>
      <c r="AW42" s="52">
        <f>ESCYLD1!AW42*VLOOKUP(ESCYLD2!AW$4,'[1]INTERNAL PARAMETERS-1'!$B$5:$J$44,5,FALSE)*VLOOKUP(ESCYLD2!AW$4,'[1]INTERNAL PARAMETERS-1'!$B$5:$J$44,6,FALSE)*VLOOKUP(ESCYLD2!AW$4,'[1]INTERNAL PARAMETERS-1'!$B$5:$J$44,3,FALSE) + ESCYLD1!AW42*(1-VLOOKUP(ESCYLD2!AW$4,'[1]INTERNAL PARAMETERS-1'!$B$5:$J$44,5,FALSE))*VLOOKUP(ESCYLD2!AW$4,'[1]INTERNAL PARAMETERS-1'!$B$5:$J$44,8,FALSE)*VLOOKUP(ESCYLD2!AW$4,'[1]INTERNAL PARAMETERS-1'!$B$5:$J$44,3,FALSE)</f>
        <v>3.1709135585406818</v>
      </c>
      <c r="AX42" s="52">
        <f>ESCYLD1!AX42*VLOOKUP(ESCYLD2!AX$4,'[1]INTERNAL PARAMETERS-1'!$B$5:$J$44,5,FALSE)*VLOOKUP(ESCYLD2!AX$4,'[1]INTERNAL PARAMETERS-1'!$B$5:$J$44,6,FALSE)*VLOOKUP(ESCYLD2!AX$4,'[1]INTERNAL PARAMETERS-1'!$B$5:$J$44,3,FALSE) + ESCYLD1!AX42*(1-VLOOKUP(ESCYLD2!AX$4,'[1]INTERNAL PARAMETERS-1'!$B$5:$J$44,5,FALSE))*VLOOKUP(ESCYLD2!AX$4,'[1]INTERNAL PARAMETERS-1'!$B$5:$J$44,8,FALSE)*VLOOKUP(ESCYLD2!AX$4,'[1]INTERNAL PARAMETERS-1'!$B$5:$J$44,3,FALSE)</f>
        <v>0</v>
      </c>
      <c r="AY42" s="52">
        <f>ESCYLD1!AY42*VLOOKUP(ESCYLD2!AY$4,'[1]INTERNAL PARAMETERS-1'!$B$5:$J$44,5,FALSE)*VLOOKUP(ESCYLD2!AY$4,'[1]INTERNAL PARAMETERS-1'!$B$5:$J$44,6,FALSE)*VLOOKUP(ESCYLD2!AY$4,'[1]INTERNAL PARAMETERS-1'!$B$5:$J$44,3,FALSE) + ESCYLD1!AY42*(1-VLOOKUP(ESCYLD2!AY$4,'[1]INTERNAL PARAMETERS-1'!$B$5:$J$44,5,FALSE))*VLOOKUP(ESCYLD2!AY$4,'[1]INTERNAL PARAMETERS-1'!$B$5:$J$44,8,FALSE)*VLOOKUP(ESCYLD2!AY$4,'[1]INTERNAL PARAMETERS-1'!$B$5:$J$44,3,FALSE)</f>
        <v>0</v>
      </c>
      <c r="AZ42" s="52">
        <f>ESCYLD1!AZ42*VLOOKUP(ESCYLD2!AZ$4,'[1]INTERNAL PARAMETERS-1'!$B$5:$J$44,5,FALSE)*VLOOKUP(ESCYLD2!AZ$4,'[1]INTERNAL PARAMETERS-1'!$B$5:$J$44,6,FALSE)*VLOOKUP(ESCYLD2!AZ$4,'[1]INTERNAL PARAMETERS-1'!$B$5:$J$44,3,FALSE) + ESCYLD1!AZ42*(1-VLOOKUP(ESCYLD2!AZ$4,'[1]INTERNAL PARAMETERS-1'!$B$5:$J$44,5,FALSE))*VLOOKUP(ESCYLD2!AZ$4,'[1]INTERNAL PARAMETERS-1'!$B$5:$J$44,8,FALSE)*VLOOKUP(ESCYLD2!AZ$4,'[1]INTERNAL PARAMETERS-1'!$B$5:$J$44,3,FALSE)</f>
        <v>0</v>
      </c>
      <c r="BA42" s="52">
        <f>ESCYLD1!BA42*VLOOKUP(ESCYLD2!BA$4,'[1]INTERNAL PARAMETERS-1'!$B$5:$J$44,5,FALSE)*VLOOKUP(ESCYLD2!BA$4,'[1]INTERNAL PARAMETERS-1'!$B$5:$J$44,6,FALSE)*VLOOKUP(ESCYLD2!BA$4,'[1]INTERNAL PARAMETERS-1'!$B$5:$J$44,3,FALSE) + ESCYLD1!BA42*(1-VLOOKUP(ESCYLD2!BA$4,'[1]INTERNAL PARAMETERS-1'!$B$5:$J$44,5,FALSE))*VLOOKUP(ESCYLD2!BA$4,'[1]INTERNAL PARAMETERS-1'!$B$5:$J$44,8,FALSE)*VLOOKUP(ESCYLD2!BA$4,'[1]INTERNAL PARAMETERS-1'!$B$5:$J$44,3,FALSE)</f>
        <v>0.22079481701114245</v>
      </c>
      <c r="BB42" s="52">
        <f>ESCYLD1!BB42*VLOOKUP(ESCYLD2!BB$4,'[1]INTERNAL PARAMETERS-1'!$B$5:$J$44,5,FALSE)*VLOOKUP(ESCYLD2!BB$4,'[1]INTERNAL PARAMETERS-1'!$B$5:$J$44,6,FALSE)*VLOOKUP(ESCYLD2!BB$4,'[1]INTERNAL PARAMETERS-1'!$B$5:$J$44,3,FALSE) + ESCYLD1!BB42*(1-VLOOKUP(ESCYLD2!BB$4,'[1]INTERNAL PARAMETERS-1'!$B$5:$J$44,5,FALSE))*VLOOKUP(ESCYLD2!BB$4,'[1]INTERNAL PARAMETERS-1'!$B$5:$J$44,8,FALSE)*VLOOKUP(ESCYLD2!BB$4,'[1]INTERNAL PARAMETERS-1'!$B$5:$J$44,3,FALSE)</f>
        <v>1.3422815893403586</v>
      </c>
      <c r="BC42" s="52">
        <f>ESCYLD1!BC42*VLOOKUP(ESCYLD2!BC$4,'[1]INTERNAL PARAMETERS-1'!$B$5:$J$44,5,FALSE)*VLOOKUP(ESCYLD2!BC$4,'[1]INTERNAL PARAMETERS-1'!$B$5:$J$44,6,FALSE)*VLOOKUP(ESCYLD2!BC$4,'[1]INTERNAL PARAMETERS-1'!$B$5:$J$44,3,FALSE) + ESCYLD1!BC42*(1-VLOOKUP(ESCYLD2!BC$4,'[1]INTERNAL PARAMETERS-1'!$B$5:$J$44,5,FALSE))*VLOOKUP(ESCYLD2!BC$4,'[1]INTERNAL PARAMETERS-1'!$B$5:$J$44,8,FALSE)*VLOOKUP(ESCYLD2!BC$4,'[1]INTERNAL PARAMETERS-1'!$B$5:$J$44,3,FALSE)</f>
        <v>0.2196195497041894</v>
      </c>
      <c r="BD42" s="52">
        <f>ESCYLD1!BD42*VLOOKUP(ESCYLD2!BD$4,'[1]INTERNAL PARAMETERS-1'!$B$5:$J$44,5,FALSE)*VLOOKUP(ESCYLD2!BD$4,'[1]INTERNAL PARAMETERS-1'!$B$5:$J$44,6,FALSE)*VLOOKUP(ESCYLD2!BD$4,'[1]INTERNAL PARAMETERS-1'!$B$5:$J$44,3,FALSE) + ESCYLD1!BD42*(1-VLOOKUP(ESCYLD2!BD$4,'[1]INTERNAL PARAMETERS-1'!$B$5:$J$44,5,FALSE))*VLOOKUP(ESCYLD2!BD$4,'[1]INTERNAL PARAMETERS-1'!$B$5:$J$44,8,FALSE)*VLOOKUP(ESCYLD2!BD$4,'[1]INTERNAL PARAMETERS-1'!$B$5:$J$44,3,FALSE)</f>
        <v>0.8674976054026714</v>
      </c>
      <c r="BE42" s="52">
        <f>ESCYLD1!BE42*VLOOKUP(ESCYLD2!BE$4,'[1]INTERNAL PARAMETERS-1'!$B$5:$J$44,5,FALSE)*VLOOKUP(ESCYLD2!BE$4,'[1]INTERNAL PARAMETERS-1'!$B$5:$J$44,6,FALSE)*VLOOKUP(ESCYLD2!BE$4,'[1]INTERNAL PARAMETERS-1'!$B$5:$J$44,3,FALSE) + ESCYLD1!BE42*(1-VLOOKUP(ESCYLD2!BE$4,'[1]INTERNAL PARAMETERS-1'!$B$5:$J$44,5,FALSE))*VLOOKUP(ESCYLD2!BE$4,'[1]INTERNAL PARAMETERS-1'!$B$5:$J$44,8,FALSE)*VLOOKUP(ESCYLD2!BE$4,'[1]INTERNAL PARAMETERS-1'!$B$5:$J$44,3,FALSE)</f>
        <v>0.39424301277280488</v>
      </c>
      <c r="BF42" s="52">
        <f>ESCYLD1!BF42*VLOOKUP(ESCYLD2!BF$4,'[1]INTERNAL PARAMETERS-1'!$B$5:$J$44,5,FALSE)*VLOOKUP(ESCYLD2!BF$4,'[1]INTERNAL PARAMETERS-1'!$B$5:$J$44,6,FALSE)*VLOOKUP(ESCYLD2!BF$4,'[1]INTERNAL PARAMETERS-1'!$B$5:$J$44,3,FALSE) + ESCYLD1!BF42*(1-VLOOKUP(ESCYLD2!BF$4,'[1]INTERNAL PARAMETERS-1'!$B$5:$J$44,5,FALSE))*VLOOKUP(ESCYLD2!BF$4,'[1]INTERNAL PARAMETERS-1'!$B$5:$J$44,8,FALSE)*VLOOKUP(ESCYLD2!BF$4,'[1]INTERNAL PARAMETERS-1'!$B$5:$J$44,3,FALSE)</f>
        <v>0</v>
      </c>
      <c r="BG42" s="52">
        <f>ESCYLD1!BG42*VLOOKUP(ESCYLD2!BG$4,'[1]INTERNAL PARAMETERS-1'!$B$5:$J$44,5,FALSE)*VLOOKUP(ESCYLD2!BG$4,'[1]INTERNAL PARAMETERS-1'!$B$5:$J$44,6,FALSE)*VLOOKUP(ESCYLD2!BG$4,'[1]INTERNAL PARAMETERS-1'!$B$5:$J$44,3,FALSE) + ESCYLD1!BG42*(1-VLOOKUP(ESCYLD2!BG$4,'[1]INTERNAL PARAMETERS-1'!$B$5:$J$44,5,FALSE))*VLOOKUP(ESCYLD2!BG$4,'[1]INTERNAL PARAMETERS-1'!$B$5:$J$44,8,FALSE)*VLOOKUP(ESCYLD2!BG$4,'[1]INTERNAL PARAMETERS-1'!$B$5:$J$44,3,FALSE)</f>
        <v>1.4697919186186408</v>
      </c>
      <c r="BH42" s="52">
        <f>ESCYLD1!BH42*VLOOKUP(ESCYLD2!BH$4,'[1]INTERNAL PARAMETERS-1'!$B$5:$J$44,5,FALSE)*VLOOKUP(ESCYLD2!BH$4,'[1]INTERNAL PARAMETERS-1'!$B$5:$J$44,6,FALSE)*VLOOKUP(ESCYLD2!BH$4,'[1]INTERNAL PARAMETERS-1'!$B$5:$J$44,3,FALSE) + ESCYLD1!BH42*(1-VLOOKUP(ESCYLD2!BH$4,'[1]INTERNAL PARAMETERS-1'!$B$5:$J$44,5,FALSE))*VLOOKUP(ESCYLD2!BH$4,'[1]INTERNAL PARAMETERS-1'!$B$5:$J$44,8,FALSE)*VLOOKUP(ESCYLD2!BH$4,'[1]INTERNAL PARAMETERS-1'!$B$5:$J$44,3,FALSE)</f>
        <v>4.4414915409353162E-3</v>
      </c>
      <c r="BI42" s="52">
        <f>ESCYLD1!BI42*VLOOKUP(ESCYLD2!BI$4,'[1]INTERNAL PARAMETERS-1'!$B$5:$J$44,5,FALSE)*VLOOKUP(ESCYLD2!BI$4,'[1]INTERNAL PARAMETERS-1'!$B$5:$J$44,6,FALSE)*VLOOKUP(ESCYLD2!BI$4,'[1]INTERNAL PARAMETERS-1'!$B$5:$J$44,3,FALSE) + ESCYLD1!BI42*(1-VLOOKUP(ESCYLD2!BI$4,'[1]INTERNAL PARAMETERS-1'!$B$5:$J$44,5,FALSE))*VLOOKUP(ESCYLD2!BI$4,'[1]INTERNAL PARAMETERS-1'!$B$5:$J$44,8,FALSE)*VLOOKUP(ESCYLD2!BI$4,'[1]INTERNAL PARAMETERS-1'!$B$5:$J$44,3,FALSE)</f>
        <v>0</v>
      </c>
      <c r="BJ42" s="52">
        <f>ESCYLD1!BJ42*VLOOKUP(ESCYLD2!BJ$4,'[1]INTERNAL PARAMETERS-1'!$B$5:$J$44,5,FALSE)*VLOOKUP(ESCYLD2!BJ$4,'[1]INTERNAL PARAMETERS-1'!$B$5:$J$44,6,FALSE)*VLOOKUP(ESCYLD2!BJ$4,'[1]INTERNAL PARAMETERS-1'!$B$5:$J$44,3,FALSE) + ESCYLD1!BJ42*(1-VLOOKUP(ESCYLD2!BJ$4,'[1]INTERNAL PARAMETERS-1'!$B$5:$J$44,5,FALSE))*VLOOKUP(ESCYLD2!BJ$4,'[1]INTERNAL PARAMETERS-1'!$B$5:$J$44,8,FALSE)*VLOOKUP(ESCYLD2!BJ$4,'[1]INTERNAL PARAMETERS-1'!$B$5:$J$44,3,FALSE)</f>
        <v>0.34794943466699346</v>
      </c>
      <c r="BK42" s="52">
        <f>ESCYLD1!BK42*VLOOKUP(ESCYLD2!BK$4,'[1]INTERNAL PARAMETERS-1'!$B$5:$J$44,5,FALSE)*VLOOKUP(ESCYLD2!BK$4,'[1]INTERNAL PARAMETERS-1'!$B$5:$J$44,6,FALSE)*VLOOKUP(ESCYLD2!BK$4,'[1]INTERNAL PARAMETERS-1'!$B$5:$J$44,3,FALSE) + ESCYLD1!BK42*(1-VLOOKUP(ESCYLD2!BK$4,'[1]INTERNAL PARAMETERS-1'!$B$5:$J$44,5,FALSE))*VLOOKUP(ESCYLD2!BK$4,'[1]INTERNAL PARAMETERS-1'!$B$5:$J$44,8,FALSE)*VLOOKUP(ESCYLD2!BK$4,'[1]INTERNAL PARAMETERS-1'!$B$5:$J$44,3,FALSE)</f>
        <v>0.18474510268565766</v>
      </c>
      <c r="BL42" s="52">
        <f>ESCYLD1!BL42*VLOOKUP(ESCYLD2!BL$4,'[1]INTERNAL PARAMETERS-1'!$B$5:$J$44,5,FALSE)*VLOOKUP(ESCYLD2!BL$4,'[1]INTERNAL PARAMETERS-1'!$B$5:$J$44,6,FALSE)*VLOOKUP(ESCYLD2!BL$4,'[1]INTERNAL PARAMETERS-1'!$B$5:$J$44,3,FALSE) + ESCYLD1!BL42*(1-VLOOKUP(ESCYLD2!BL$4,'[1]INTERNAL PARAMETERS-1'!$B$5:$J$44,5,FALSE))*VLOOKUP(ESCYLD2!BL$4,'[1]INTERNAL PARAMETERS-1'!$B$5:$J$44,8,FALSE)*VLOOKUP(ESCYLD2!BL$4,'[1]INTERNAL PARAMETERS-1'!$B$5:$J$44,3,FALSE)</f>
        <v>3.2606746933223178E-2</v>
      </c>
      <c r="BM42" s="52">
        <f>ESCYLD1!BM42*VLOOKUP(ESCYLD2!BM$4,'[1]INTERNAL PARAMETERS-1'!$B$5:$J$44,5,FALSE)*VLOOKUP(ESCYLD2!BM$4,'[1]INTERNAL PARAMETERS-1'!$B$5:$J$44,6,FALSE)*VLOOKUP(ESCYLD2!BM$4,'[1]INTERNAL PARAMETERS-1'!$B$5:$J$44,3,FALSE) + ESCYLD1!BM42*(1-VLOOKUP(ESCYLD2!BM$4,'[1]INTERNAL PARAMETERS-1'!$B$5:$J$44,5,FALSE))*VLOOKUP(ESCYLD2!BM$4,'[1]INTERNAL PARAMETERS-1'!$B$5:$J$44,8,FALSE)*VLOOKUP(ESCYLD2!BM$4,'[1]INTERNAL PARAMETERS-1'!$B$5:$J$44,3,FALSE)</f>
        <v>1.4950374905471488E-2</v>
      </c>
      <c r="BN42" s="52">
        <f>ESCYLD1!BN42*VLOOKUP(ESCYLD2!BN$4,'[1]INTERNAL PARAMETERS-1'!$B$5:$J$44,5,FALSE)*VLOOKUP(ESCYLD2!BN$4,'[1]INTERNAL PARAMETERS-1'!$B$5:$J$44,6,FALSE)*VLOOKUP(ESCYLD2!BN$4,'[1]INTERNAL PARAMETERS-1'!$B$5:$J$44,3,FALSE) + ESCYLD1!BN42*(1-VLOOKUP(ESCYLD2!BN$4,'[1]INTERNAL PARAMETERS-1'!$B$5:$J$44,5,FALSE))*VLOOKUP(ESCYLD2!BN$4,'[1]INTERNAL PARAMETERS-1'!$B$5:$J$44,8,FALSE)*VLOOKUP(ESCYLD2!BN$4,'[1]INTERNAL PARAMETERS-1'!$B$5:$J$44,3,FALSE)</f>
        <v>0.48048708534171647</v>
      </c>
      <c r="BO42" s="52">
        <f>ESCYLD1!BO42*VLOOKUP(ESCYLD2!BO$4,'[1]INTERNAL PARAMETERS-1'!$B$5:$J$44,5,FALSE)*VLOOKUP(ESCYLD2!BO$4,'[1]INTERNAL PARAMETERS-1'!$B$5:$J$44,6,FALSE)*VLOOKUP(ESCYLD2!BO$4,'[1]INTERNAL PARAMETERS-1'!$B$5:$J$44,3,FALSE) + ESCYLD1!BO42*(1-VLOOKUP(ESCYLD2!BO$4,'[1]INTERNAL PARAMETERS-1'!$B$5:$J$44,5,FALSE))*VLOOKUP(ESCYLD2!BO$4,'[1]INTERNAL PARAMETERS-1'!$B$5:$J$44,8,FALSE)*VLOOKUP(ESCYLD2!BO$4,'[1]INTERNAL PARAMETERS-1'!$B$5:$J$44,3,FALSE)</f>
        <v>0.39320601402487793</v>
      </c>
      <c r="BP42" s="52">
        <f>ESCYLD1!BP42*VLOOKUP(ESCYLD2!BP$4,'[1]INTERNAL PARAMETERS-1'!$B$5:$J$44,5,FALSE)*VLOOKUP(ESCYLD2!BP$4,'[1]INTERNAL PARAMETERS-1'!$B$5:$J$44,6,FALSE)*VLOOKUP(ESCYLD2!BP$4,'[1]INTERNAL PARAMETERS-1'!$B$5:$J$44,3,FALSE) + ESCYLD1!BP42*(1-VLOOKUP(ESCYLD2!BP$4,'[1]INTERNAL PARAMETERS-1'!$B$5:$J$44,5,FALSE))*VLOOKUP(ESCYLD2!BP$4,'[1]INTERNAL PARAMETERS-1'!$B$5:$J$44,8,FALSE)*VLOOKUP(ESCYLD2!BP$4,'[1]INTERNAL PARAMETERS-1'!$B$5:$J$44,3,FALSE)</f>
        <v>1.0770797710714996E-2</v>
      </c>
      <c r="BQ42" s="52">
        <f>ESCYLD1!BQ42*VLOOKUP(ESCYLD2!BQ$4,'[1]INTERNAL PARAMETERS-1'!$B$5:$J$44,5,FALSE)*VLOOKUP(ESCYLD2!BQ$4,'[1]INTERNAL PARAMETERS-1'!$B$5:$J$44,6,FALSE)*VLOOKUP(ESCYLD2!BQ$4,'[1]INTERNAL PARAMETERS-1'!$B$5:$J$44,3,FALSE) + ESCYLD1!BQ42*(1-VLOOKUP(ESCYLD2!BQ$4,'[1]INTERNAL PARAMETERS-1'!$B$5:$J$44,5,FALSE))*VLOOKUP(ESCYLD2!BQ$4,'[1]INTERNAL PARAMETERS-1'!$B$5:$J$44,8,FALSE)*VLOOKUP(ESCYLD2!BQ$4,'[1]INTERNAL PARAMETERS-1'!$B$5:$J$44,3,FALSE)</f>
        <v>0.5955596908704347</v>
      </c>
      <c r="BR42" s="52">
        <f>ESCYLD1!BR42*VLOOKUP(ESCYLD2!BR$4,'[1]INTERNAL PARAMETERS-1'!$B$5:$J$44,5,FALSE)*VLOOKUP(ESCYLD2!BR$4,'[1]INTERNAL PARAMETERS-1'!$B$5:$J$44,6,FALSE)*VLOOKUP(ESCYLD2!BR$4,'[1]INTERNAL PARAMETERS-1'!$B$5:$J$44,3,FALSE) + ESCYLD1!BR42*(1-VLOOKUP(ESCYLD2!BR$4,'[1]INTERNAL PARAMETERS-1'!$B$5:$J$44,5,FALSE))*VLOOKUP(ESCYLD2!BR$4,'[1]INTERNAL PARAMETERS-1'!$B$5:$J$44,8,FALSE)*VLOOKUP(ESCYLD2!BR$4,'[1]INTERNAL PARAMETERS-1'!$B$5:$J$44,3,FALSE)</f>
        <v>1.4551020847171714E-2</v>
      </c>
      <c r="BS42" s="52">
        <f>ESCYLD1!BS42*VLOOKUP(ESCYLD2!BS$4,'[1]INTERNAL PARAMETERS-1'!$B$5:$J$44,5,FALSE)*VLOOKUP(ESCYLD2!BS$4,'[1]INTERNAL PARAMETERS-1'!$B$5:$J$44,6,FALSE)*VLOOKUP(ESCYLD2!BS$4,'[1]INTERNAL PARAMETERS-1'!$B$5:$J$44,3,FALSE) + ESCYLD1!BS42*(1-VLOOKUP(ESCYLD2!BS$4,'[1]INTERNAL PARAMETERS-1'!$B$5:$J$44,5,FALSE))*VLOOKUP(ESCYLD2!BS$4,'[1]INTERNAL PARAMETERS-1'!$B$5:$J$44,8,FALSE)*VLOOKUP(ESCYLD2!BS$4,'[1]INTERNAL PARAMETERS-1'!$B$5:$J$44,3,FALSE)</f>
        <v>2.2828141351500394E-3</v>
      </c>
      <c r="BT42" s="52">
        <f>ESCYLD1!BT42*VLOOKUP(ESCYLD2!BT$4,'[1]INTERNAL PARAMETERS-1'!$B$5:$J$44,5,FALSE)*VLOOKUP(ESCYLD2!BT$4,'[1]INTERNAL PARAMETERS-1'!$B$5:$J$44,6,FALSE)*VLOOKUP(ESCYLD2!BT$4,'[1]INTERNAL PARAMETERS-1'!$B$5:$J$44,3,FALSE) + ESCYLD1!BT42*(1-VLOOKUP(ESCYLD2!BT$4,'[1]INTERNAL PARAMETERS-1'!$B$5:$J$44,5,FALSE))*VLOOKUP(ESCYLD2!BT$4,'[1]INTERNAL PARAMETERS-1'!$B$5:$J$44,8,FALSE)*VLOOKUP(ESCYLD2!BT$4,'[1]INTERNAL PARAMETERS-1'!$B$5:$J$44,3,FALSE)</f>
        <v>0</v>
      </c>
      <c r="BU42" s="52">
        <f>ESCYLD1!BU42*VLOOKUP(ESCYLD2!BU$4,'[1]INTERNAL PARAMETERS-1'!$B$5:$J$44,5,FALSE)*VLOOKUP(ESCYLD2!BU$4,'[1]INTERNAL PARAMETERS-1'!$B$5:$J$44,6,FALSE)*VLOOKUP(ESCYLD2!BU$4,'[1]INTERNAL PARAMETERS-1'!$B$5:$J$44,3,FALSE) + ESCYLD1!BU42*(1-VLOOKUP(ESCYLD2!BU$4,'[1]INTERNAL PARAMETERS-1'!$B$5:$J$44,5,FALSE))*VLOOKUP(ESCYLD2!BU$4,'[1]INTERNAL PARAMETERS-1'!$B$5:$J$44,8,FALSE)*VLOOKUP(ESCYLD2!BU$4,'[1]INTERNAL PARAMETERS-1'!$B$5:$J$44,3,FALSE)</f>
        <v>0</v>
      </c>
      <c r="BV42" s="52">
        <f>ESCYLD1!BV42*VLOOKUP(ESCYLD2!BV$4,'[1]INTERNAL PARAMETERS-1'!$B$5:$J$44,5,FALSE)*VLOOKUP(ESCYLD2!BV$4,'[1]INTERNAL PARAMETERS-1'!$B$5:$J$44,6,FALSE)*VLOOKUP(ESCYLD2!BV$4,'[1]INTERNAL PARAMETERS-1'!$B$5:$J$44,3,FALSE) + ESCYLD1!BV42*(1-VLOOKUP(ESCYLD2!BV$4,'[1]INTERNAL PARAMETERS-1'!$B$5:$J$44,5,FALSE))*VLOOKUP(ESCYLD2!BV$4,'[1]INTERNAL PARAMETERS-1'!$B$5:$J$44,8,FALSE)*VLOOKUP(ESCYLD2!BV$4,'[1]INTERNAL PARAMETERS-1'!$B$5:$J$44,3,FALSE)</f>
        <v>0</v>
      </c>
      <c r="BW42" s="52">
        <f>ESCYLD1!BW42*VLOOKUP(ESCYLD2!BW$4,'[1]INTERNAL PARAMETERS-1'!$B$5:$J$44,5,FALSE)*VLOOKUP(ESCYLD2!BW$4,'[1]INTERNAL PARAMETERS-1'!$B$5:$J$44,6,FALSE)*VLOOKUP(ESCYLD2!BW$4,'[1]INTERNAL PARAMETERS-1'!$B$5:$J$44,3,FALSE) + ESCYLD1!BW42*(1-VLOOKUP(ESCYLD2!BW$4,'[1]INTERNAL PARAMETERS-1'!$B$5:$J$44,5,FALSE))*VLOOKUP(ESCYLD2!BW$4,'[1]INTERNAL PARAMETERS-1'!$B$5:$J$44,8,FALSE)*VLOOKUP(ESCYLD2!BW$4,'[1]INTERNAL PARAMETERS-1'!$B$5:$J$44,3,FALSE)</f>
        <v>0</v>
      </c>
      <c r="BX42" s="52">
        <f>ESCYLD1!BX42*VLOOKUP(ESCYLD2!BX$4,'[1]INTERNAL PARAMETERS-1'!$B$5:$J$44,5,FALSE)*VLOOKUP(ESCYLD2!BX$4,'[1]INTERNAL PARAMETERS-1'!$B$5:$J$44,6,FALSE)*VLOOKUP(ESCYLD2!BX$4,'[1]INTERNAL PARAMETERS-1'!$B$5:$J$44,3,FALSE) + ESCYLD1!BX42*(1-VLOOKUP(ESCYLD2!BX$4,'[1]INTERNAL PARAMETERS-1'!$B$5:$J$44,5,FALSE))*VLOOKUP(ESCYLD2!BX$4,'[1]INTERNAL PARAMETERS-1'!$B$5:$J$44,8,FALSE)*VLOOKUP(ESCYLD2!BX$4,'[1]INTERNAL PARAMETERS-1'!$B$5:$J$44,3,FALSE)</f>
        <v>0</v>
      </c>
      <c r="BY42" s="52">
        <f>ESCYLD1!BY42*VLOOKUP(ESCYLD2!BY$4,'[1]INTERNAL PARAMETERS-1'!$B$5:$J$44,5,FALSE)*VLOOKUP(ESCYLD2!BY$4,'[1]INTERNAL PARAMETERS-1'!$B$5:$J$44,6,FALSE)*VLOOKUP(ESCYLD2!BY$4,'[1]INTERNAL PARAMETERS-1'!$B$5:$J$44,3,FALSE) + ESCYLD1!BY42*(1-VLOOKUP(ESCYLD2!BY$4,'[1]INTERNAL PARAMETERS-1'!$B$5:$J$44,5,FALSE))*VLOOKUP(ESCYLD2!BY$4,'[1]INTERNAL PARAMETERS-1'!$B$5:$J$44,8,FALSE)*VLOOKUP(ESCYLD2!BY$4,'[1]INTERNAL PARAMETERS-1'!$B$5:$J$44,3,FALSE)</f>
        <v>0</v>
      </c>
      <c r="BZ42" s="52">
        <f>ESCYLD1!BZ42*VLOOKUP(ESCYLD2!BZ$4,'[1]INTERNAL PARAMETERS-1'!$B$5:$J$44,5,FALSE)*VLOOKUP(ESCYLD2!BZ$4,'[1]INTERNAL PARAMETERS-1'!$B$5:$J$44,6,FALSE)*VLOOKUP(ESCYLD2!BZ$4,'[1]INTERNAL PARAMETERS-1'!$B$5:$J$44,3,FALSE) + ESCYLD1!BZ42*(1-VLOOKUP(ESCYLD2!BZ$4,'[1]INTERNAL PARAMETERS-1'!$B$5:$J$44,5,FALSE))*VLOOKUP(ESCYLD2!BZ$4,'[1]INTERNAL PARAMETERS-1'!$B$5:$J$44,8,FALSE)*VLOOKUP(ESCYLD2!BZ$4,'[1]INTERNAL PARAMETERS-1'!$B$5:$J$44,3,FALSE)</f>
        <v>8.5151982664435943E-4</v>
      </c>
      <c r="CA42" s="52">
        <f>ESCYLD1!CA42*VLOOKUP(ESCYLD2!CA$4,'[1]INTERNAL PARAMETERS-1'!$B$5:$J$44,5,FALSE)*VLOOKUP(ESCYLD2!CA$4,'[1]INTERNAL PARAMETERS-1'!$B$5:$J$44,6,FALSE)*VLOOKUP(ESCYLD2!CA$4,'[1]INTERNAL PARAMETERS-1'!$B$5:$J$44,3,FALSE) + ESCYLD1!CA42*(1-VLOOKUP(ESCYLD2!CA$4,'[1]INTERNAL PARAMETERS-1'!$B$5:$J$44,5,FALSE))*VLOOKUP(ESCYLD2!CA$4,'[1]INTERNAL PARAMETERS-1'!$B$5:$J$44,8,FALSE)*VLOOKUP(ESCYLD2!CA$4,'[1]INTERNAL PARAMETERS-1'!$B$5:$J$44,3,FALSE)</f>
        <v>0</v>
      </c>
      <c r="CB42" s="52">
        <f>ESCYLD1!CB42*VLOOKUP(ESCYLD2!CB$4,'[1]INTERNAL PARAMETERS-1'!$B$5:$J$44,5,FALSE)*VLOOKUP(ESCYLD2!CB$4,'[1]INTERNAL PARAMETERS-1'!$B$5:$J$44,6,FALSE)*VLOOKUP(ESCYLD2!CB$4,'[1]INTERNAL PARAMETERS-1'!$B$5:$J$44,3,FALSE) + ESCYLD1!CB42*(1-VLOOKUP(ESCYLD2!CB$4,'[1]INTERNAL PARAMETERS-1'!$B$5:$J$44,5,FALSE))*VLOOKUP(ESCYLD2!CB$4,'[1]INTERNAL PARAMETERS-1'!$B$5:$J$44,8,FALSE)*VLOOKUP(ESCYLD2!CB$4,'[1]INTERNAL PARAMETERS-1'!$B$5:$J$44,3,FALSE)</f>
        <v>0</v>
      </c>
      <c r="CC42" s="52">
        <f>ESCYLD1!CC42*VLOOKUP(ESCYLD2!CC$4,'[1]INTERNAL PARAMETERS-1'!$B$5:$J$44,5,FALSE)*VLOOKUP(ESCYLD2!CC$4,'[1]INTERNAL PARAMETERS-1'!$B$5:$J$44,6,FALSE)*VLOOKUP(ESCYLD2!CC$4,'[1]INTERNAL PARAMETERS-1'!$B$5:$J$44,3,FALSE) + ESCYLD1!CC42*(1-VLOOKUP(ESCYLD2!CC$4,'[1]INTERNAL PARAMETERS-1'!$B$5:$J$44,5,FALSE))*VLOOKUP(ESCYLD2!CC$4,'[1]INTERNAL PARAMETERS-1'!$B$5:$J$44,8,FALSE)*VLOOKUP(ESCYLD2!CC$4,'[1]INTERNAL PARAMETERS-1'!$B$5:$J$44,3,FALSE)</f>
        <v>1.8922662814319098E-3</v>
      </c>
      <c r="CD42" s="52">
        <f>ESCYLD1!CD42*VLOOKUP(ESCYLD2!CD$4,'[1]INTERNAL PARAMETERS-1'!$B$5:$J$44,5,FALSE)*VLOOKUP(ESCYLD2!CD$4,'[1]INTERNAL PARAMETERS-1'!$B$5:$J$44,6,FALSE)*VLOOKUP(ESCYLD2!CD$4,'[1]INTERNAL PARAMETERS-1'!$B$5:$J$44,3,FALSE) + ESCYLD1!CD42*(1-VLOOKUP(ESCYLD2!CD$4,'[1]INTERNAL PARAMETERS-1'!$B$5:$J$44,5,FALSE))*VLOOKUP(ESCYLD2!CD$4,'[1]INTERNAL PARAMETERS-1'!$B$5:$J$44,8,FALSE)*VLOOKUP(ESCYLD2!CD$4,'[1]INTERNAL PARAMETERS-1'!$B$5:$J$44,3,FALSE)</f>
        <v>2.0191443902067761E-2</v>
      </c>
      <c r="CE42" s="52">
        <f>ESCYLD1!CE42*VLOOKUP(ESCYLD2!CE$4,'[1]INTERNAL PARAMETERS-1'!$B$5:$J$44,5,FALSE)*VLOOKUP(ESCYLD2!CE$4,'[1]INTERNAL PARAMETERS-1'!$B$5:$J$44,6,FALSE)*VLOOKUP(ESCYLD2!CE$4,'[1]INTERNAL PARAMETERS-1'!$B$5:$J$44,3,FALSE) + ESCYLD1!CE42*(1-VLOOKUP(ESCYLD2!CE$4,'[1]INTERNAL PARAMETERS-1'!$B$5:$J$44,5,FALSE))*VLOOKUP(ESCYLD2!CE$4,'[1]INTERNAL PARAMETERS-1'!$B$5:$J$44,8,FALSE)*VLOOKUP(ESCYLD2!CE$4,'[1]INTERNAL PARAMETERS-1'!$B$5:$J$44,3,FALSE)</f>
        <v>2.4086094715811801E-2</v>
      </c>
      <c r="CF42" s="52">
        <f>ESCYLD1!CF42*VLOOKUP(ESCYLD2!CF$4,'[1]INTERNAL PARAMETERS-1'!$B$5:$J$44,5,FALSE)*VLOOKUP(ESCYLD2!CF$4,'[1]INTERNAL PARAMETERS-1'!$B$5:$J$44,6,FALSE)*VLOOKUP(ESCYLD2!CF$4,'[1]INTERNAL PARAMETERS-1'!$B$5:$J$44,3,FALSE) + ESCYLD1!CF42*(1-VLOOKUP(ESCYLD2!CF$4,'[1]INTERNAL PARAMETERS-1'!$B$5:$J$44,5,FALSE))*VLOOKUP(ESCYLD2!CF$4,'[1]INTERNAL PARAMETERS-1'!$B$5:$J$44,8,FALSE)*VLOOKUP(ESCYLD2!CF$4,'[1]INTERNAL PARAMETERS-1'!$B$5:$J$44,3,FALSE)</f>
        <v>1.5026805193303145E-2</v>
      </c>
      <c r="CG42" s="52">
        <f>ESCYLD1!CG42*VLOOKUP(ESCYLD2!CG$4,'[1]INTERNAL PARAMETERS-1'!$B$5:$J$44,5,FALSE)*VLOOKUP(ESCYLD2!CG$4,'[1]INTERNAL PARAMETERS-1'!$B$5:$J$44,6,FALSE)*VLOOKUP(ESCYLD2!CG$4,'[1]INTERNAL PARAMETERS-1'!$B$5:$J$44,3,FALSE) + ESCYLD1!CG42*(1-VLOOKUP(ESCYLD2!CG$4,'[1]INTERNAL PARAMETERS-1'!$B$5:$J$44,5,FALSE))*VLOOKUP(ESCYLD2!CG$4,'[1]INTERNAL PARAMETERS-1'!$B$5:$J$44,8,FALSE)*VLOOKUP(ESCYLD2!CG$4,'[1]INTERNAL PARAMETERS-1'!$B$5:$J$44,3,FALSE)</f>
        <v>2.8462158184670887E-4</v>
      </c>
      <c r="CH42" s="51">
        <f>ESCYLD1!CH42*VLOOKUP(ESCYLD2!CH$4,'[1]INTERNAL PARAMETERS-1'!$B$5:$J$44,5,FALSE)*VLOOKUP(ESCYLD2!CH$4,'[1]INTERNAL PARAMETERS-1'!$B$5:$J$44,6,FALSE)*VLOOKUP(ESCYLD2!CH$4,'[1]INTERNAL PARAMETERS-1'!$B$5:$J$44,3,FALSE) + ESCYLD1!CH42*(1-VLOOKUP(ESCYLD2!CH$4,'[1]INTERNAL PARAMETERS-1'!$B$5:$J$44,5,FALSE))*VLOOKUP(ESCYLD2!CH$4,'[1]INTERNAL PARAMETERS-1'!$B$5:$J$44,8,FALSE)*VLOOKUP(ESCYLD2!CH$4,'[1]INTERNAL PARAMETERS-1'!$B$5:$J$44,3,FALSE)</f>
        <v>0</v>
      </c>
      <c r="CJ42" s="53">
        <f t="shared" si="0"/>
        <v>450.28621609895896</v>
      </c>
      <c r="CK42" s="51">
        <f t="shared" si="1"/>
        <v>9.8290253765539379</v>
      </c>
    </row>
    <row r="43" spans="2:89" x14ac:dyDescent="0.5">
      <c r="B43" s="66" t="s">
        <v>4</v>
      </c>
      <c r="C43" s="65" t="s">
        <v>90</v>
      </c>
      <c r="D43" s="65" t="s">
        <v>87</v>
      </c>
      <c r="E43" s="151">
        <f>ESC!AF43</f>
        <v>2027.0755972470422</v>
      </c>
      <c r="F43" s="67">
        <f>'[1]INTERNAL PARAMETERS-1'!M7</f>
        <v>73.784999999999997</v>
      </c>
      <c r="G43" s="53">
        <f>ESCYLD1!G43*VLOOKUP(ESCYLD2!G$4,'[1]INTERNAL PARAMETERS-1'!$B$5:$J$44,5,FALSE)*VLOOKUP(ESCYLD2!G$4,'[1]INTERNAL PARAMETERS-1'!$B$5:$J$44,7,FALSE)*ESCYLD2!$F43 + ESCYLD1!G43*(1-VLOOKUP(ESCYLD2!G$4,'[1]INTERNAL PARAMETERS-1'!$B$5:$J$44,5,FALSE))*VLOOKUP(ESCYLD2!G$4,'[1]INTERNAL PARAMETERS-1'!$B$5:$J$44,9,FALSE)*ESCYLD2!$F43</f>
        <v>54.108205897350913</v>
      </c>
      <c r="H43" s="52">
        <f>ESCYLD1!H43*VLOOKUP(ESCYLD2!H$4,'[1]INTERNAL PARAMETERS-1'!$B$5:$J$44,5,FALSE)*VLOOKUP(ESCYLD2!H$4,'[1]INTERNAL PARAMETERS-1'!$B$5:$J$44,7,FALSE)*ESCYLD2!$F43 + ESCYLD1!H43*(1-VLOOKUP(ESCYLD2!H$4,'[1]INTERNAL PARAMETERS-1'!$B$5:$J$44,5,FALSE))*VLOOKUP(ESCYLD2!H$4,'[1]INTERNAL PARAMETERS-1'!$B$5:$J$44,9,FALSE)*ESCYLD2!$F43</f>
        <v>44.183516669508222</v>
      </c>
      <c r="I43" s="52">
        <f>ESCYLD1!I43*VLOOKUP(ESCYLD2!I$4,'[1]INTERNAL PARAMETERS-1'!$B$5:$J$44,5,FALSE)*VLOOKUP(ESCYLD2!I$4,'[1]INTERNAL PARAMETERS-1'!$B$5:$J$44,7,FALSE)*ESCYLD2!$F43 + ESCYLD1!I43*(1-VLOOKUP(ESCYLD2!I$4,'[1]INTERNAL PARAMETERS-1'!$B$5:$J$44,5,FALSE))*VLOOKUP(ESCYLD2!I$4,'[1]INTERNAL PARAMETERS-1'!$B$5:$J$44,9,FALSE)*ESCYLD2!$F43</f>
        <v>328.35811381577963</v>
      </c>
      <c r="J43" s="52">
        <f>ESCYLD1!J43*VLOOKUP(ESCYLD2!J$4,'[1]INTERNAL PARAMETERS-1'!$B$5:$J$44,5,FALSE)*VLOOKUP(ESCYLD2!J$4,'[1]INTERNAL PARAMETERS-1'!$B$5:$J$44,7,FALSE)*ESCYLD2!$F43 + ESCYLD1!J43*(1-VLOOKUP(ESCYLD2!J$4,'[1]INTERNAL PARAMETERS-1'!$B$5:$J$44,5,FALSE))*VLOOKUP(ESCYLD2!J$4,'[1]INTERNAL PARAMETERS-1'!$B$5:$J$44,9,FALSE)*ESCYLD2!$F43</f>
        <v>0</v>
      </c>
      <c r="K43" s="52">
        <f>ESCYLD1!K43*VLOOKUP(ESCYLD2!K$4,'[1]INTERNAL PARAMETERS-1'!$B$5:$J$44,5,FALSE)*VLOOKUP(ESCYLD2!K$4,'[1]INTERNAL PARAMETERS-1'!$B$5:$J$44,7,FALSE)*ESCYLD2!$F43 + ESCYLD1!K43*(1-VLOOKUP(ESCYLD2!K$4,'[1]INTERNAL PARAMETERS-1'!$B$5:$J$44,5,FALSE))*VLOOKUP(ESCYLD2!K$4,'[1]INTERNAL PARAMETERS-1'!$B$5:$J$44,9,FALSE)*ESCYLD2!$F43</f>
        <v>0</v>
      </c>
      <c r="L43" s="52">
        <f>ESCYLD1!L43*VLOOKUP(ESCYLD2!L$4,'[1]INTERNAL PARAMETERS-1'!$B$5:$J$44,5,FALSE)*VLOOKUP(ESCYLD2!L$4,'[1]INTERNAL PARAMETERS-1'!$B$5:$J$44,7,FALSE)*ESCYLD2!$F43 + ESCYLD1!L43*(1-VLOOKUP(ESCYLD2!L$4,'[1]INTERNAL PARAMETERS-1'!$B$5:$J$44,5,FALSE))*VLOOKUP(ESCYLD2!L$4,'[1]INTERNAL PARAMETERS-1'!$B$5:$J$44,9,FALSE)*ESCYLD2!$F43</f>
        <v>0</v>
      </c>
      <c r="M43" s="52">
        <f>ESCYLD1!M43*VLOOKUP(ESCYLD2!M$4,'[1]INTERNAL PARAMETERS-1'!$B$5:$J$44,5,FALSE)*VLOOKUP(ESCYLD2!M$4,'[1]INTERNAL PARAMETERS-1'!$B$5:$J$44,7,FALSE)*ESCYLD2!$F43 + ESCYLD1!M43*(1-VLOOKUP(ESCYLD2!M$4,'[1]INTERNAL PARAMETERS-1'!$B$5:$J$44,5,FALSE))*VLOOKUP(ESCYLD2!M$4,'[1]INTERNAL PARAMETERS-1'!$B$5:$J$44,9,FALSE)*ESCYLD2!$F43</f>
        <v>3.8293313419358479</v>
      </c>
      <c r="N43" s="52">
        <f>ESCYLD1!N43*VLOOKUP(ESCYLD2!N$4,'[1]INTERNAL PARAMETERS-1'!$B$5:$J$44,5,FALSE)*VLOOKUP(ESCYLD2!N$4,'[1]INTERNAL PARAMETERS-1'!$B$5:$J$44,7,FALSE)*ESCYLD2!$F43 + ESCYLD1!N43*(1-VLOOKUP(ESCYLD2!N$4,'[1]INTERNAL PARAMETERS-1'!$B$5:$J$44,5,FALSE))*VLOOKUP(ESCYLD2!N$4,'[1]INTERNAL PARAMETERS-1'!$B$5:$J$44,9,FALSE)*ESCYLD2!$F43</f>
        <v>2.1299572625362191</v>
      </c>
      <c r="O43" s="52">
        <f>ESCYLD1!O43*VLOOKUP(ESCYLD2!O$4,'[1]INTERNAL PARAMETERS-1'!$B$5:$J$44,5,FALSE)*VLOOKUP(ESCYLD2!O$4,'[1]INTERNAL PARAMETERS-1'!$B$5:$J$44,7,FALSE)*ESCYLD2!$F43 + ESCYLD1!O43*(1-VLOOKUP(ESCYLD2!O$4,'[1]INTERNAL PARAMETERS-1'!$B$5:$J$44,5,FALSE))*VLOOKUP(ESCYLD2!O$4,'[1]INTERNAL PARAMETERS-1'!$B$5:$J$44,9,FALSE)*ESCYLD2!$F43</f>
        <v>0</v>
      </c>
      <c r="P43" s="52">
        <f>ESCYLD1!P43*VLOOKUP(ESCYLD2!P$4,'[1]INTERNAL PARAMETERS-1'!$B$5:$J$44,5,FALSE)*VLOOKUP(ESCYLD2!P$4,'[1]INTERNAL PARAMETERS-1'!$B$5:$J$44,7,FALSE)*ESCYLD2!$F43 + ESCYLD1!P43*(1-VLOOKUP(ESCYLD2!P$4,'[1]INTERNAL PARAMETERS-1'!$B$5:$J$44,5,FALSE))*VLOOKUP(ESCYLD2!P$4,'[1]INTERNAL PARAMETERS-1'!$B$5:$J$44,9,FALSE)*ESCYLD2!$F43</f>
        <v>0</v>
      </c>
      <c r="Q43" s="52">
        <f>ESCYLD1!Q43*VLOOKUP(ESCYLD2!Q$4,'[1]INTERNAL PARAMETERS-1'!$B$5:$J$44,5,FALSE)*VLOOKUP(ESCYLD2!Q$4,'[1]INTERNAL PARAMETERS-1'!$B$5:$J$44,7,FALSE)*ESCYLD2!$F43 + ESCYLD1!Q43*(1-VLOOKUP(ESCYLD2!Q$4,'[1]INTERNAL PARAMETERS-1'!$B$5:$J$44,5,FALSE))*VLOOKUP(ESCYLD2!Q$4,'[1]INTERNAL PARAMETERS-1'!$B$5:$J$44,9,FALSE)*ESCYLD2!$F43</f>
        <v>0</v>
      </c>
      <c r="R43" s="52">
        <f>ESCYLD1!R43*VLOOKUP(ESCYLD2!R$4,'[1]INTERNAL PARAMETERS-1'!$B$5:$J$44,5,FALSE)*VLOOKUP(ESCYLD2!R$4,'[1]INTERNAL PARAMETERS-1'!$B$5:$J$44,7,FALSE)*ESCYLD2!$F43 + ESCYLD1!R43*(1-VLOOKUP(ESCYLD2!R$4,'[1]INTERNAL PARAMETERS-1'!$B$5:$J$44,5,FALSE))*VLOOKUP(ESCYLD2!R$4,'[1]INTERNAL PARAMETERS-1'!$B$5:$J$44,9,FALSE)*ESCYLD2!$F43</f>
        <v>1.1022546594797968</v>
      </c>
      <c r="S43" s="52">
        <f>ESCYLD1!S43*VLOOKUP(ESCYLD2!S$4,'[1]INTERNAL PARAMETERS-1'!$B$5:$J$44,5,FALSE)*VLOOKUP(ESCYLD2!S$4,'[1]INTERNAL PARAMETERS-1'!$B$5:$J$44,7,FALSE)*ESCYLD2!$F43 + ESCYLD1!S43*(1-VLOOKUP(ESCYLD2!S$4,'[1]INTERNAL PARAMETERS-1'!$B$5:$J$44,5,FALSE))*VLOOKUP(ESCYLD2!S$4,'[1]INTERNAL PARAMETERS-1'!$B$5:$J$44,9,FALSE)*ESCYLD2!$F43</f>
        <v>109.01607888409637</v>
      </c>
      <c r="T43" s="52">
        <f>ESCYLD1!T43*VLOOKUP(ESCYLD2!T$4,'[1]INTERNAL PARAMETERS-1'!$B$5:$J$44,5,FALSE)*VLOOKUP(ESCYLD2!T$4,'[1]INTERNAL PARAMETERS-1'!$B$5:$J$44,7,FALSE)*ESCYLD2!$F43 + ESCYLD1!T43*(1-VLOOKUP(ESCYLD2!T$4,'[1]INTERNAL PARAMETERS-1'!$B$5:$J$44,5,FALSE))*VLOOKUP(ESCYLD2!T$4,'[1]INTERNAL PARAMETERS-1'!$B$5:$J$44,9,FALSE)*ESCYLD2!$F43</f>
        <v>10.334086135941925</v>
      </c>
      <c r="U43" s="52">
        <f>ESCYLD1!U43*VLOOKUP(ESCYLD2!U$4,'[1]INTERNAL PARAMETERS-1'!$B$5:$J$44,5,FALSE)*VLOOKUP(ESCYLD2!U$4,'[1]INTERNAL PARAMETERS-1'!$B$5:$J$44,7,FALSE)*ESCYLD2!$F43 + ESCYLD1!U43*(1-VLOOKUP(ESCYLD2!U$4,'[1]INTERNAL PARAMETERS-1'!$B$5:$J$44,5,FALSE))*VLOOKUP(ESCYLD2!U$4,'[1]INTERNAL PARAMETERS-1'!$B$5:$J$44,9,FALSE)*ESCYLD2!$F43</f>
        <v>4.9304059116871253</v>
      </c>
      <c r="V43" s="52">
        <f>ESCYLD1!V43*VLOOKUP(ESCYLD2!V$4,'[1]INTERNAL PARAMETERS-1'!$B$5:$J$44,5,FALSE)*VLOOKUP(ESCYLD2!V$4,'[1]INTERNAL PARAMETERS-1'!$B$5:$J$44,7,FALSE)*ESCYLD2!$F43 + ESCYLD1!V43*(1-VLOOKUP(ESCYLD2!V$4,'[1]INTERNAL PARAMETERS-1'!$B$5:$J$44,5,FALSE))*VLOOKUP(ESCYLD2!V$4,'[1]INTERNAL PARAMETERS-1'!$B$5:$J$44,9,FALSE)*ESCYLD2!$F43</f>
        <v>65.789822883621639</v>
      </c>
      <c r="W43" s="52">
        <f>ESCYLD1!W43*VLOOKUP(ESCYLD2!W$4,'[1]INTERNAL PARAMETERS-1'!$B$5:$J$44,5,FALSE)*VLOOKUP(ESCYLD2!W$4,'[1]INTERNAL PARAMETERS-1'!$B$5:$J$44,7,FALSE)*ESCYLD2!$F43 + ESCYLD1!W43*(1-VLOOKUP(ESCYLD2!W$4,'[1]INTERNAL PARAMETERS-1'!$B$5:$J$44,5,FALSE))*VLOOKUP(ESCYLD2!W$4,'[1]INTERNAL PARAMETERS-1'!$B$5:$J$44,9,FALSE)*ESCYLD2!$F43</f>
        <v>0</v>
      </c>
      <c r="X43" s="52">
        <f>ESCYLD1!X43*VLOOKUP(ESCYLD2!X$4,'[1]INTERNAL PARAMETERS-1'!$B$5:$J$44,5,FALSE)*VLOOKUP(ESCYLD2!X$4,'[1]INTERNAL PARAMETERS-1'!$B$5:$J$44,7,FALSE)*ESCYLD2!$F43 + ESCYLD1!X43*(1-VLOOKUP(ESCYLD2!X$4,'[1]INTERNAL PARAMETERS-1'!$B$5:$J$44,5,FALSE))*VLOOKUP(ESCYLD2!X$4,'[1]INTERNAL PARAMETERS-1'!$B$5:$J$44,9,FALSE)*ESCYLD2!$F43</f>
        <v>0</v>
      </c>
      <c r="Y43" s="52">
        <f>ESCYLD1!Y43*VLOOKUP(ESCYLD2!Y$4,'[1]INTERNAL PARAMETERS-1'!$B$5:$J$44,5,FALSE)*VLOOKUP(ESCYLD2!Y$4,'[1]INTERNAL PARAMETERS-1'!$B$5:$J$44,7,FALSE)*ESCYLD2!$F43 + ESCYLD1!Y43*(1-VLOOKUP(ESCYLD2!Y$4,'[1]INTERNAL PARAMETERS-1'!$B$5:$J$44,5,FALSE))*VLOOKUP(ESCYLD2!Y$4,'[1]INTERNAL PARAMETERS-1'!$B$5:$J$44,9,FALSE)*ESCYLD2!$F43</f>
        <v>0</v>
      </c>
      <c r="Z43" s="52">
        <f>ESCYLD1!Z43*VLOOKUP(ESCYLD2!Z$4,'[1]INTERNAL PARAMETERS-1'!$B$5:$J$44,5,FALSE)*VLOOKUP(ESCYLD2!Z$4,'[1]INTERNAL PARAMETERS-1'!$B$5:$J$44,7,FALSE)*ESCYLD2!$F43 + ESCYLD1!Z43*(1-VLOOKUP(ESCYLD2!Z$4,'[1]INTERNAL PARAMETERS-1'!$B$5:$J$44,5,FALSE))*VLOOKUP(ESCYLD2!Z$4,'[1]INTERNAL PARAMETERS-1'!$B$5:$J$44,9,FALSE)*ESCYLD2!$F43</f>
        <v>0</v>
      </c>
      <c r="AA43" s="52">
        <f>ESCYLD1!AA43*VLOOKUP(ESCYLD2!AA$4,'[1]INTERNAL PARAMETERS-1'!$B$5:$J$44,5,FALSE)*VLOOKUP(ESCYLD2!AA$4,'[1]INTERNAL PARAMETERS-1'!$B$5:$J$44,7,FALSE)*ESCYLD2!$F43 + ESCYLD1!AA43*(1-VLOOKUP(ESCYLD2!AA$4,'[1]INTERNAL PARAMETERS-1'!$B$5:$J$44,5,FALSE))*VLOOKUP(ESCYLD2!AA$4,'[1]INTERNAL PARAMETERS-1'!$B$5:$J$44,9,FALSE)*ESCYLD2!$F43</f>
        <v>0</v>
      </c>
      <c r="AB43" s="52">
        <f>ESCYLD1!AB43*VLOOKUP(ESCYLD2!AB$4,'[1]INTERNAL PARAMETERS-1'!$B$5:$J$44,5,FALSE)*VLOOKUP(ESCYLD2!AB$4,'[1]INTERNAL PARAMETERS-1'!$B$5:$J$44,7,FALSE)*ESCYLD2!$F43 + ESCYLD1!AB43*(1-VLOOKUP(ESCYLD2!AB$4,'[1]INTERNAL PARAMETERS-1'!$B$5:$J$44,5,FALSE))*VLOOKUP(ESCYLD2!AB$4,'[1]INTERNAL PARAMETERS-1'!$B$5:$J$44,9,FALSE)*ESCYLD2!$F43</f>
        <v>0</v>
      </c>
      <c r="AC43" s="52">
        <f>ESCYLD1!AC43*VLOOKUP(ESCYLD2!AC$4,'[1]INTERNAL PARAMETERS-1'!$B$5:$J$44,5,FALSE)*VLOOKUP(ESCYLD2!AC$4,'[1]INTERNAL PARAMETERS-1'!$B$5:$J$44,7,FALSE)*ESCYLD2!$F43 + ESCYLD1!AC43*(1-VLOOKUP(ESCYLD2!AC$4,'[1]INTERNAL PARAMETERS-1'!$B$5:$J$44,5,FALSE))*VLOOKUP(ESCYLD2!AC$4,'[1]INTERNAL PARAMETERS-1'!$B$5:$J$44,9,FALSE)*ESCYLD2!$F43</f>
        <v>0</v>
      </c>
      <c r="AD43" s="52">
        <f>ESCYLD1!AD43*VLOOKUP(ESCYLD2!AD$4,'[1]INTERNAL PARAMETERS-1'!$B$5:$J$44,5,FALSE)*VLOOKUP(ESCYLD2!AD$4,'[1]INTERNAL PARAMETERS-1'!$B$5:$J$44,7,FALSE)*ESCYLD2!$F43 + ESCYLD1!AD43*(1-VLOOKUP(ESCYLD2!AD$4,'[1]INTERNAL PARAMETERS-1'!$B$5:$J$44,5,FALSE))*VLOOKUP(ESCYLD2!AD$4,'[1]INTERNAL PARAMETERS-1'!$B$5:$J$44,9,FALSE)*ESCYLD2!$F43</f>
        <v>0</v>
      </c>
      <c r="AE43" s="52">
        <f>ESCYLD1!AE43*VLOOKUP(ESCYLD2!AE$4,'[1]INTERNAL PARAMETERS-1'!$B$5:$J$44,5,FALSE)*VLOOKUP(ESCYLD2!AE$4,'[1]INTERNAL PARAMETERS-1'!$B$5:$J$44,7,FALSE)*ESCYLD2!$F43 + ESCYLD1!AE43*(1-VLOOKUP(ESCYLD2!AE$4,'[1]INTERNAL PARAMETERS-1'!$B$5:$J$44,5,FALSE))*VLOOKUP(ESCYLD2!AE$4,'[1]INTERNAL PARAMETERS-1'!$B$5:$J$44,9,FALSE)*ESCYLD2!$F43</f>
        <v>0</v>
      </c>
      <c r="AF43" s="52">
        <f>ESCYLD1!AF43*VLOOKUP(ESCYLD2!AF$4,'[1]INTERNAL PARAMETERS-1'!$B$5:$J$44,5,FALSE)*VLOOKUP(ESCYLD2!AF$4,'[1]INTERNAL PARAMETERS-1'!$B$5:$J$44,7,FALSE)*ESCYLD2!$F43 + ESCYLD1!AF43*(1-VLOOKUP(ESCYLD2!AF$4,'[1]INTERNAL PARAMETERS-1'!$B$5:$J$44,5,FALSE))*VLOOKUP(ESCYLD2!AF$4,'[1]INTERNAL PARAMETERS-1'!$B$5:$J$44,9,FALSE)*ESCYLD2!$F43</f>
        <v>0.4479853935184932</v>
      </c>
      <c r="AG43" s="52">
        <f>ESCYLD1!AG43*VLOOKUP(ESCYLD2!AG$4,'[1]INTERNAL PARAMETERS-1'!$B$5:$J$44,5,FALSE)*VLOOKUP(ESCYLD2!AG$4,'[1]INTERNAL PARAMETERS-1'!$B$5:$J$44,7,FALSE)*ESCYLD2!$F43 + ESCYLD1!AG43*(1-VLOOKUP(ESCYLD2!AG$4,'[1]INTERNAL PARAMETERS-1'!$B$5:$J$44,5,FALSE))*VLOOKUP(ESCYLD2!AG$4,'[1]INTERNAL PARAMETERS-1'!$B$5:$J$44,9,FALSE)*ESCYLD2!$F43</f>
        <v>0</v>
      </c>
      <c r="AH43" s="52">
        <f>ESCYLD1!AH43*VLOOKUP(ESCYLD2!AH$4,'[1]INTERNAL PARAMETERS-1'!$B$5:$J$44,5,FALSE)*VLOOKUP(ESCYLD2!AH$4,'[1]INTERNAL PARAMETERS-1'!$B$5:$J$44,7,FALSE)*ESCYLD2!$F43 + ESCYLD1!AH43*(1-VLOOKUP(ESCYLD2!AH$4,'[1]INTERNAL PARAMETERS-1'!$B$5:$J$44,5,FALSE))*VLOOKUP(ESCYLD2!AH$4,'[1]INTERNAL PARAMETERS-1'!$B$5:$J$44,9,FALSE)*ESCYLD2!$F43</f>
        <v>0.25254518461404102</v>
      </c>
      <c r="AI43" s="52">
        <f>ESCYLD1!AI43*VLOOKUP(ESCYLD2!AI$4,'[1]INTERNAL PARAMETERS-1'!$B$5:$J$44,5,FALSE)*VLOOKUP(ESCYLD2!AI$4,'[1]INTERNAL PARAMETERS-1'!$B$5:$J$44,7,FALSE)*ESCYLD2!$F43 + ESCYLD1!AI43*(1-VLOOKUP(ESCYLD2!AI$4,'[1]INTERNAL PARAMETERS-1'!$B$5:$J$44,5,FALSE))*VLOOKUP(ESCYLD2!AI$4,'[1]INTERNAL PARAMETERS-1'!$B$5:$J$44,9,FALSE)*ESCYLD2!$F43</f>
        <v>0.63154992125128118</v>
      </c>
      <c r="AJ43" s="52">
        <f>ESCYLD1!AJ43*VLOOKUP(ESCYLD2!AJ$4,'[1]INTERNAL PARAMETERS-1'!$B$5:$J$44,5,FALSE)*VLOOKUP(ESCYLD2!AJ$4,'[1]INTERNAL PARAMETERS-1'!$B$5:$J$44,7,FALSE)*ESCYLD2!$F43 + ESCYLD1!AJ43*(1-VLOOKUP(ESCYLD2!AJ$4,'[1]INTERNAL PARAMETERS-1'!$B$5:$J$44,5,FALSE))*VLOOKUP(ESCYLD2!AJ$4,'[1]INTERNAL PARAMETERS-1'!$B$5:$J$44,9,FALSE)*ESCYLD2!$F43</f>
        <v>0.4479853935184932</v>
      </c>
      <c r="AK43" s="52">
        <f>ESCYLD1!AK43*VLOOKUP(ESCYLD2!AK$4,'[1]INTERNAL PARAMETERS-1'!$B$5:$J$44,5,FALSE)*VLOOKUP(ESCYLD2!AK$4,'[1]INTERNAL PARAMETERS-1'!$B$5:$J$44,7,FALSE)*ESCYLD2!$F43 + ESCYLD1!AK43*(1-VLOOKUP(ESCYLD2!AK$4,'[1]INTERNAL PARAMETERS-1'!$B$5:$J$44,5,FALSE))*VLOOKUP(ESCYLD2!AK$4,'[1]INTERNAL PARAMETERS-1'!$B$5:$J$44,9,FALSE)*ESCYLD2!$F43</f>
        <v>0</v>
      </c>
      <c r="AL43" s="52">
        <f>ESCYLD1!AL43*VLOOKUP(ESCYLD2!AL$4,'[1]INTERNAL PARAMETERS-1'!$B$5:$J$44,5,FALSE)*VLOOKUP(ESCYLD2!AL$4,'[1]INTERNAL PARAMETERS-1'!$B$5:$J$44,7,FALSE)*ESCYLD2!$F43 + ESCYLD1!AL43*(1-VLOOKUP(ESCYLD2!AL$4,'[1]INTERNAL PARAMETERS-1'!$B$5:$J$44,5,FALSE))*VLOOKUP(ESCYLD2!AL$4,'[1]INTERNAL PARAMETERS-1'!$B$5:$J$44,9,FALSE)*ESCYLD2!$F43</f>
        <v>0</v>
      </c>
      <c r="AM43" s="52">
        <f>ESCYLD1!AM43*VLOOKUP(ESCYLD2!AM$4,'[1]INTERNAL PARAMETERS-1'!$B$5:$J$44,5,FALSE)*VLOOKUP(ESCYLD2!AM$4,'[1]INTERNAL PARAMETERS-1'!$B$5:$J$44,7,FALSE)*ESCYLD2!$F43 + ESCYLD1!AM43*(1-VLOOKUP(ESCYLD2!AM$4,'[1]INTERNAL PARAMETERS-1'!$B$5:$J$44,5,FALSE))*VLOOKUP(ESCYLD2!AM$4,'[1]INTERNAL PARAMETERS-1'!$B$5:$J$44,9,FALSE)*ESCYLD2!$F43</f>
        <v>0</v>
      </c>
      <c r="AN43" s="52">
        <f>ESCYLD1!AN43*VLOOKUP(ESCYLD2!AN$4,'[1]INTERNAL PARAMETERS-1'!$B$5:$J$44,5,FALSE)*VLOOKUP(ESCYLD2!AN$4,'[1]INTERNAL PARAMETERS-1'!$B$5:$J$44,7,FALSE)*ESCYLD2!$F43 + ESCYLD1!AN43*(1-VLOOKUP(ESCYLD2!AN$4,'[1]INTERNAL PARAMETERS-1'!$B$5:$J$44,5,FALSE))*VLOOKUP(ESCYLD2!AN$4,'[1]INTERNAL PARAMETERS-1'!$B$5:$J$44,9,FALSE)*ESCYLD2!$F43</f>
        <v>0</v>
      </c>
      <c r="AO43" s="52">
        <f>ESCYLD1!AO43*VLOOKUP(ESCYLD2!AO$4,'[1]INTERNAL PARAMETERS-1'!$B$5:$J$44,5,FALSE)*VLOOKUP(ESCYLD2!AO$4,'[1]INTERNAL PARAMETERS-1'!$B$5:$J$44,7,FALSE)*ESCYLD2!$F43 + ESCYLD1!AO43*(1-VLOOKUP(ESCYLD2!AO$4,'[1]INTERNAL PARAMETERS-1'!$B$5:$J$44,5,FALSE))*VLOOKUP(ESCYLD2!AO$4,'[1]INTERNAL PARAMETERS-1'!$B$5:$J$44,9,FALSE)*ESCYLD2!$F43</f>
        <v>0</v>
      </c>
      <c r="AP43" s="52">
        <f>ESCYLD1!AP43*VLOOKUP(ESCYLD2!AP$4,'[1]INTERNAL PARAMETERS-1'!$B$5:$J$44,5,FALSE)*VLOOKUP(ESCYLD2!AP$4,'[1]INTERNAL PARAMETERS-1'!$B$5:$J$44,7,FALSE)*ESCYLD2!$F43 + ESCYLD1!AP43*(1-VLOOKUP(ESCYLD2!AP$4,'[1]INTERNAL PARAMETERS-1'!$B$5:$J$44,5,FALSE))*VLOOKUP(ESCYLD2!AP$4,'[1]INTERNAL PARAMETERS-1'!$B$5:$J$44,9,FALSE)*ESCYLD2!$F43</f>
        <v>0</v>
      </c>
      <c r="AQ43" s="52">
        <f>ESCYLD1!AQ43*VLOOKUP(ESCYLD2!AQ$4,'[1]INTERNAL PARAMETERS-1'!$B$5:$J$44,5,FALSE)*VLOOKUP(ESCYLD2!AQ$4,'[1]INTERNAL PARAMETERS-1'!$B$5:$J$44,7,FALSE)*ESCYLD2!$F43 + ESCYLD1!AQ43*(1-VLOOKUP(ESCYLD2!AQ$4,'[1]INTERNAL PARAMETERS-1'!$B$5:$J$44,5,FALSE))*VLOOKUP(ESCYLD2!AQ$4,'[1]INTERNAL PARAMETERS-1'!$B$5:$J$44,9,FALSE)*ESCYLD2!$F43</f>
        <v>0</v>
      </c>
      <c r="AR43" s="52">
        <f>ESCYLD1!AR43*VLOOKUP(ESCYLD2!AR$4,'[1]INTERNAL PARAMETERS-1'!$B$5:$J$44,5,FALSE)*VLOOKUP(ESCYLD2!AR$4,'[1]INTERNAL PARAMETERS-1'!$B$5:$J$44,7,FALSE)*ESCYLD2!$F43 + ESCYLD1!AR43*(1-VLOOKUP(ESCYLD2!AR$4,'[1]INTERNAL PARAMETERS-1'!$B$5:$J$44,5,FALSE))*VLOOKUP(ESCYLD2!AR$4,'[1]INTERNAL PARAMETERS-1'!$B$5:$J$44,9,FALSE)*ESCYLD2!$F43</f>
        <v>0</v>
      </c>
      <c r="AS43" s="52">
        <f>ESCYLD1!AS43*VLOOKUP(ESCYLD2!AS$4,'[1]INTERNAL PARAMETERS-1'!$B$5:$J$44,5,FALSE)*VLOOKUP(ESCYLD2!AS$4,'[1]INTERNAL PARAMETERS-1'!$B$5:$J$44,7,FALSE)*ESCYLD2!$F43 + ESCYLD1!AS43*(1-VLOOKUP(ESCYLD2!AS$4,'[1]INTERNAL PARAMETERS-1'!$B$5:$J$44,5,FALSE))*VLOOKUP(ESCYLD2!AS$4,'[1]INTERNAL PARAMETERS-1'!$B$5:$J$44,9,FALSE)*ESCYLD2!$F43</f>
        <v>0</v>
      </c>
      <c r="AT43" s="51">
        <f>ESCYLD1!AT43*VLOOKUP(ESCYLD2!AT$4,'[1]INTERNAL PARAMETERS-1'!$B$5:$J$44,5,FALSE)*VLOOKUP(ESCYLD2!AT$4,'[1]INTERNAL PARAMETERS-1'!$B$5:$J$44,7,FALSE)*ESCYLD2!$F43 + ESCYLD1!AT43*(1-VLOOKUP(ESCYLD2!AT$4,'[1]INTERNAL PARAMETERS-1'!$B$5:$J$44,5,FALSE))*VLOOKUP(ESCYLD2!AT$4,'[1]INTERNAL PARAMETERS-1'!$B$5:$J$44,9,FALSE)*ESCYLD2!$F43</f>
        <v>0</v>
      </c>
      <c r="AU43" s="53">
        <f>ESCYLD1!AU43*VLOOKUP(ESCYLD2!AU$4,'[1]INTERNAL PARAMETERS-1'!$B$5:$J$44,5,FALSE)*VLOOKUP(ESCYLD2!AU$4,'[1]INTERNAL PARAMETERS-1'!$B$5:$J$44,6,FALSE)*VLOOKUP(ESCYLD2!AU$4,'[1]INTERNAL PARAMETERS-1'!$B$5:$J$44,3,FALSE) + ESCYLD1!AU43*(1-VLOOKUP(ESCYLD2!AU$4,'[1]INTERNAL PARAMETERS-1'!$B$5:$J$44,5,FALSE))*VLOOKUP(ESCYLD2!AU$4,'[1]INTERNAL PARAMETERS-1'!$B$5:$J$44,8,FALSE)*VLOOKUP(ESCYLD2!AU$4,'[1]INTERNAL PARAMETERS-1'!$B$5:$J$44,3,FALSE)</f>
        <v>0</v>
      </c>
      <c r="AV43" s="52">
        <f>ESCYLD1!AV43*VLOOKUP(ESCYLD2!AV$4,'[1]INTERNAL PARAMETERS-1'!$B$5:$J$44,5,FALSE)*VLOOKUP(ESCYLD2!AV$4,'[1]INTERNAL PARAMETERS-1'!$B$5:$J$44,6,FALSE)*VLOOKUP(ESCYLD2!AV$4,'[1]INTERNAL PARAMETERS-1'!$B$5:$J$44,3,FALSE) + ESCYLD1!AV43*(1-VLOOKUP(ESCYLD2!AV$4,'[1]INTERNAL PARAMETERS-1'!$B$5:$J$44,5,FALSE))*VLOOKUP(ESCYLD2!AV$4,'[1]INTERNAL PARAMETERS-1'!$B$5:$J$44,8,FALSE)*VLOOKUP(ESCYLD2!AV$4,'[1]INTERNAL PARAMETERS-1'!$B$5:$J$44,3,FALSE)</f>
        <v>0</v>
      </c>
      <c r="AW43" s="52">
        <f>ESCYLD1!AW43*VLOOKUP(ESCYLD2!AW$4,'[1]INTERNAL PARAMETERS-1'!$B$5:$J$44,5,FALSE)*VLOOKUP(ESCYLD2!AW$4,'[1]INTERNAL PARAMETERS-1'!$B$5:$J$44,6,FALSE)*VLOOKUP(ESCYLD2!AW$4,'[1]INTERNAL PARAMETERS-1'!$B$5:$J$44,3,FALSE) + ESCYLD1!AW43*(1-VLOOKUP(ESCYLD2!AW$4,'[1]INTERNAL PARAMETERS-1'!$B$5:$J$44,5,FALSE))*VLOOKUP(ESCYLD2!AW$4,'[1]INTERNAL PARAMETERS-1'!$B$5:$J$44,8,FALSE)*VLOOKUP(ESCYLD2!AW$4,'[1]INTERNAL PARAMETERS-1'!$B$5:$J$44,3,FALSE)</f>
        <v>5.2542523221276776</v>
      </c>
      <c r="AX43" s="52">
        <f>ESCYLD1!AX43*VLOOKUP(ESCYLD2!AX$4,'[1]INTERNAL PARAMETERS-1'!$B$5:$J$44,5,FALSE)*VLOOKUP(ESCYLD2!AX$4,'[1]INTERNAL PARAMETERS-1'!$B$5:$J$44,6,FALSE)*VLOOKUP(ESCYLD2!AX$4,'[1]INTERNAL PARAMETERS-1'!$B$5:$J$44,3,FALSE) + ESCYLD1!AX43*(1-VLOOKUP(ESCYLD2!AX$4,'[1]INTERNAL PARAMETERS-1'!$B$5:$J$44,5,FALSE))*VLOOKUP(ESCYLD2!AX$4,'[1]INTERNAL PARAMETERS-1'!$B$5:$J$44,8,FALSE)*VLOOKUP(ESCYLD2!AX$4,'[1]INTERNAL PARAMETERS-1'!$B$5:$J$44,3,FALSE)</f>
        <v>0</v>
      </c>
      <c r="AY43" s="52">
        <f>ESCYLD1!AY43*VLOOKUP(ESCYLD2!AY$4,'[1]INTERNAL PARAMETERS-1'!$B$5:$J$44,5,FALSE)*VLOOKUP(ESCYLD2!AY$4,'[1]INTERNAL PARAMETERS-1'!$B$5:$J$44,6,FALSE)*VLOOKUP(ESCYLD2!AY$4,'[1]INTERNAL PARAMETERS-1'!$B$5:$J$44,3,FALSE) + ESCYLD1!AY43*(1-VLOOKUP(ESCYLD2!AY$4,'[1]INTERNAL PARAMETERS-1'!$B$5:$J$44,5,FALSE))*VLOOKUP(ESCYLD2!AY$4,'[1]INTERNAL PARAMETERS-1'!$B$5:$J$44,8,FALSE)*VLOOKUP(ESCYLD2!AY$4,'[1]INTERNAL PARAMETERS-1'!$B$5:$J$44,3,FALSE)</f>
        <v>0</v>
      </c>
      <c r="AZ43" s="52">
        <f>ESCYLD1!AZ43*VLOOKUP(ESCYLD2!AZ$4,'[1]INTERNAL PARAMETERS-1'!$B$5:$J$44,5,FALSE)*VLOOKUP(ESCYLD2!AZ$4,'[1]INTERNAL PARAMETERS-1'!$B$5:$J$44,6,FALSE)*VLOOKUP(ESCYLD2!AZ$4,'[1]INTERNAL PARAMETERS-1'!$B$5:$J$44,3,FALSE) + ESCYLD1!AZ43*(1-VLOOKUP(ESCYLD2!AZ$4,'[1]INTERNAL PARAMETERS-1'!$B$5:$J$44,5,FALSE))*VLOOKUP(ESCYLD2!AZ$4,'[1]INTERNAL PARAMETERS-1'!$B$5:$J$44,8,FALSE)*VLOOKUP(ESCYLD2!AZ$4,'[1]INTERNAL PARAMETERS-1'!$B$5:$J$44,3,FALSE)</f>
        <v>0</v>
      </c>
      <c r="BA43" s="52">
        <f>ESCYLD1!BA43*VLOOKUP(ESCYLD2!BA$4,'[1]INTERNAL PARAMETERS-1'!$B$5:$J$44,5,FALSE)*VLOOKUP(ESCYLD2!BA$4,'[1]INTERNAL PARAMETERS-1'!$B$5:$J$44,6,FALSE)*VLOOKUP(ESCYLD2!BA$4,'[1]INTERNAL PARAMETERS-1'!$B$5:$J$44,3,FALSE) + ESCYLD1!BA43*(1-VLOOKUP(ESCYLD2!BA$4,'[1]INTERNAL PARAMETERS-1'!$B$5:$J$44,5,FALSE))*VLOOKUP(ESCYLD2!BA$4,'[1]INTERNAL PARAMETERS-1'!$B$5:$J$44,8,FALSE)*VLOOKUP(ESCYLD2!BA$4,'[1]INTERNAL PARAMETERS-1'!$B$5:$J$44,3,FALSE)</f>
        <v>0.61246338393534538</v>
      </c>
      <c r="BB43" s="52">
        <f>ESCYLD1!BB43*VLOOKUP(ESCYLD2!BB$4,'[1]INTERNAL PARAMETERS-1'!$B$5:$J$44,5,FALSE)*VLOOKUP(ESCYLD2!BB$4,'[1]INTERNAL PARAMETERS-1'!$B$5:$J$44,6,FALSE)*VLOOKUP(ESCYLD2!BB$4,'[1]INTERNAL PARAMETERS-1'!$B$5:$J$44,3,FALSE) + ESCYLD1!BB43*(1-VLOOKUP(ESCYLD2!BB$4,'[1]INTERNAL PARAMETERS-1'!$B$5:$J$44,5,FALSE))*VLOOKUP(ESCYLD2!BB$4,'[1]INTERNAL PARAMETERS-1'!$B$5:$J$44,8,FALSE)*VLOOKUP(ESCYLD2!BB$4,'[1]INTERNAL PARAMETERS-1'!$B$5:$J$44,3,FALSE)</f>
        <v>1.7001582011048204</v>
      </c>
      <c r="BC43" s="52">
        <f>ESCYLD1!BC43*VLOOKUP(ESCYLD2!BC$4,'[1]INTERNAL PARAMETERS-1'!$B$5:$J$44,5,FALSE)*VLOOKUP(ESCYLD2!BC$4,'[1]INTERNAL PARAMETERS-1'!$B$5:$J$44,6,FALSE)*VLOOKUP(ESCYLD2!BC$4,'[1]INTERNAL PARAMETERS-1'!$B$5:$J$44,3,FALSE) + ESCYLD1!BC43*(1-VLOOKUP(ESCYLD2!BC$4,'[1]INTERNAL PARAMETERS-1'!$B$5:$J$44,5,FALSE))*VLOOKUP(ESCYLD2!BC$4,'[1]INTERNAL PARAMETERS-1'!$B$5:$J$44,8,FALSE)*VLOOKUP(ESCYLD2!BC$4,'[1]INTERNAL PARAMETERS-1'!$B$5:$J$44,3,FALSE)</f>
        <v>0.32653575816166702</v>
      </c>
      <c r="BD43" s="52">
        <f>ESCYLD1!BD43*VLOOKUP(ESCYLD2!BD$4,'[1]INTERNAL PARAMETERS-1'!$B$5:$J$44,5,FALSE)*VLOOKUP(ESCYLD2!BD$4,'[1]INTERNAL PARAMETERS-1'!$B$5:$J$44,6,FALSE)*VLOOKUP(ESCYLD2!BD$4,'[1]INTERNAL PARAMETERS-1'!$B$5:$J$44,3,FALSE) + ESCYLD1!BD43*(1-VLOOKUP(ESCYLD2!BD$4,'[1]INTERNAL PARAMETERS-1'!$B$5:$J$44,5,FALSE))*VLOOKUP(ESCYLD2!BD$4,'[1]INTERNAL PARAMETERS-1'!$B$5:$J$44,8,FALSE)*VLOOKUP(ESCYLD2!BD$4,'[1]INTERNAL PARAMETERS-1'!$B$5:$J$44,3,FALSE)</f>
        <v>1.4767227403179244</v>
      </c>
      <c r="BE43" s="52">
        <f>ESCYLD1!BE43*VLOOKUP(ESCYLD2!BE$4,'[1]INTERNAL PARAMETERS-1'!$B$5:$J$44,5,FALSE)*VLOOKUP(ESCYLD2!BE$4,'[1]INTERNAL PARAMETERS-1'!$B$5:$J$44,6,FALSE)*VLOOKUP(ESCYLD2!BE$4,'[1]INTERNAL PARAMETERS-1'!$B$5:$J$44,3,FALSE) + ESCYLD1!BE43*(1-VLOOKUP(ESCYLD2!BE$4,'[1]INTERNAL PARAMETERS-1'!$B$5:$J$44,5,FALSE))*VLOOKUP(ESCYLD2!BE$4,'[1]INTERNAL PARAMETERS-1'!$B$5:$J$44,8,FALSE)*VLOOKUP(ESCYLD2!BE$4,'[1]INTERNAL PARAMETERS-1'!$B$5:$J$44,3,FALSE)</f>
        <v>0.56867257469981447</v>
      </c>
      <c r="BF43" s="52">
        <f>ESCYLD1!BF43*VLOOKUP(ESCYLD2!BF$4,'[1]INTERNAL PARAMETERS-1'!$B$5:$J$44,5,FALSE)*VLOOKUP(ESCYLD2!BF$4,'[1]INTERNAL PARAMETERS-1'!$B$5:$J$44,6,FALSE)*VLOOKUP(ESCYLD2!BF$4,'[1]INTERNAL PARAMETERS-1'!$B$5:$J$44,3,FALSE) + ESCYLD1!BF43*(1-VLOOKUP(ESCYLD2!BF$4,'[1]INTERNAL PARAMETERS-1'!$B$5:$J$44,5,FALSE))*VLOOKUP(ESCYLD2!BF$4,'[1]INTERNAL PARAMETERS-1'!$B$5:$J$44,8,FALSE)*VLOOKUP(ESCYLD2!BF$4,'[1]INTERNAL PARAMETERS-1'!$B$5:$J$44,3,FALSE)</f>
        <v>0</v>
      </c>
      <c r="BG43" s="52">
        <f>ESCYLD1!BG43*VLOOKUP(ESCYLD2!BG$4,'[1]INTERNAL PARAMETERS-1'!$B$5:$J$44,5,FALSE)*VLOOKUP(ESCYLD2!BG$4,'[1]INTERNAL PARAMETERS-1'!$B$5:$J$44,6,FALSE)*VLOOKUP(ESCYLD2!BG$4,'[1]INTERNAL PARAMETERS-1'!$B$5:$J$44,3,FALSE) + ESCYLD1!BG43*(1-VLOOKUP(ESCYLD2!BG$4,'[1]INTERNAL PARAMETERS-1'!$B$5:$J$44,5,FALSE))*VLOOKUP(ESCYLD2!BG$4,'[1]INTERNAL PARAMETERS-1'!$B$5:$J$44,8,FALSE)*VLOOKUP(ESCYLD2!BG$4,'[1]INTERNAL PARAMETERS-1'!$B$5:$J$44,3,FALSE)</f>
        <v>2.2035188387754379</v>
      </c>
      <c r="BH43" s="52">
        <f>ESCYLD1!BH43*VLOOKUP(ESCYLD2!BH$4,'[1]INTERNAL PARAMETERS-1'!$B$5:$J$44,5,FALSE)*VLOOKUP(ESCYLD2!BH$4,'[1]INTERNAL PARAMETERS-1'!$B$5:$J$44,6,FALSE)*VLOOKUP(ESCYLD2!BH$4,'[1]INTERNAL PARAMETERS-1'!$B$5:$J$44,3,FALSE) + ESCYLD1!BH43*(1-VLOOKUP(ESCYLD2!BH$4,'[1]INTERNAL PARAMETERS-1'!$B$5:$J$44,5,FALSE))*VLOOKUP(ESCYLD2!BH$4,'[1]INTERNAL PARAMETERS-1'!$B$5:$J$44,8,FALSE)*VLOOKUP(ESCYLD2!BH$4,'[1]INTERNAL PARAMETERS-1'!$B$5:$J$44,3,FALSE)</f>
        <v>4.3483733505497316E-3</v>
      </c>
      <c r="BI43" s="52">
        <f>ESCYLD1!BI43*VLOOKUP(ESCYLD2!BI$4,'[1]INTERNAL PARAMETERS-1'!$B$5:$J$44,5,FALSE)*VLOOKUP(ESCYLD2!BI$4,'[1]INTERNAL PARAMETERS-1'!$B$5:$J$44,6,FALSE)*VLOOKUP(ESCYLD2!BI$4,'[1]INTERNAL PARAMETERS-1'!$B$5:$J$44,3,FALSE) + ESCYLD1!BI43*(1-VLOOKUP(ESCYLD2!BI$4,'[1]INTERNAL PARAMETERS-1'!$B$5:$J$44,5,FALSE))*VLOOKUP(ESCYLD2!BI$4,'[1]INTERNAL PARAMETERS-1'!$B$5:$J$44,8,FALSE)*VLOOKUP(ESCYLD2!BI$4,'[1]INTERNAL PARAMETERS-1'!$B$5:$J$44,3,FALSE)</f>
        <v>0</v>
      </c>
      <c r="BJ43" s="52">
        <f>ESCYLD1!BJ43*VLOOKUP(ESCYLD2!BJ$4,'[1]INTERNAL PARAMETERS-1'!$B$5:$J$44,5,FALSE)*VLOOKUP(ESCYLD2!BJ$4,'[1]INTERNAL PARAMETERS-1'!$B$5:$J$44,6,FALSE)*VLOOKUP(ESCYLD2!BJ$4,'[1]INTERNAL PARAMETERS-1'!$B$5:$J$44,3,FALSE) + ESCYLD1!BJ43*(1-VLOOKUP(ESCYLD2!BJ$4,'[1]INTERNAL PARAMETERS-1'!$B$5:$J$44,5,FALSE))*VLOOKUP(ESCYLD2!BJ$4,'[1]INTERNAL PARAMETERS-1'!$B$5:$J$44,8,FALSE)*VLOOKUP(ESCYLD2!BJ$4,'[1]INTERNAL PARAMETERS-1'!$B$5:$J$44,3,FALSE)</f>
        <v>0.53950153498885034</v>
      </c>
      <c r="BK43" s="52">
        <f>ESCYLD1!BK43*VLOOKUP(ESCYLD2!BK$4,'[1]INTERNAL PARAMETERS-1'!$B$5:$J$44,5,FALSE)*VLOOKUP(ESCYLD2!BK$4,'[1]INTERNAL PARAMETERS-1'!$B$5:$J$44,6,FALSE)*VLOOKUP(ESCYLD2!BK$4,'[1]INTERNAL PARAMETERS-1'!$B$5:$J$44,3,FALSE) + ESCYLD1!BK43*(1-VLOOKUP(ESCYLD2!BK$4,'[1]INTERNAL PARAMETERS-1'!$B$5:$J$44,5,FALSE))*VLOOKUP(ESCYLD2!BK$4,'[1]INTERNAL PARAMETERS-1'!$B$5:$J$44,8,FALSE)*VLOOKUP(ESCYLD2!BK$4,'[1]INTERNAL PARAMETERS-1'!$B$5:$J$44,3,FALSE)</f>
        <v>0.34246491640517401</v>
      </c>
      <c r="BL43" s="52">
        <f>ESCYLD1!BL43*VLOOKUP(ESCYLD2!BL$4,'[1]INTERNAL PARAMETERS-1'!$B$5:$J$44,5,FALSE)*VLOOKUP(ESCYLD2!BL$4,'[1]INTERNAL PARAMETERS-1'!$B$5:$J$44,6,FALSE)*VLOOKUP(ESCYLD2!BL$4,'[1]INTERNAL PARAMETERS-1'!$B$5:$J$44,3,FALSE) + ESCYLD1!BL43*(1-VLOOKUP(ESCYLD2!BL$4,'[1]INTERNAL PARAMETERS-1'!$B$5:$J$44,5,FALSE))*VLOOKUP(ESCYLD2!BL$4,'[1]INTERNAL PARAMETERS-1'!$B$5:$J$44,8,FALSE)*VLOOKUP(ESCYLD2!BL$4,'[1]INTERNAL PARAMETERS-1'!$B$5:$J$44,3,FALSE)</f>
        <v>0.1640092480571875</v>
      </c>
      <c r="BM43" s="52">
        <f>ESCYLD1!BM43*VLOOKUP(ESCYLD2!BM$4,'[1]INTERNAL PARAMETERS-1'!$B$5:$J$44,5,FALSE)*VLOOKUP(ESCYLD2!BM$4,'[1]INTERNAL PARAMETERS-1'!$B$5:$J$44,6,FALSE)*VLOOKUP(ESCYLD2!BM$4,'[1]INTERNAL PARAMETERS-1'!$B$5:$J$44,3,FALSE) + ESCYLD1!BM43*(1-VLOOKUP(ESCYLD2!BM$4,'[1]INTERNAL PARAMETERS-1'!$B$5:$J$44,5,FALSE))*VLOOKUP(ESCYLD2!BM$4,'[1]INTERNAL PARAMETERS-1'!$B$5:$J$44,8,FALSE)*VLOOKUP(ESCYLD2!BM$4,'[1]INTERNAL PARAMETERS-1'!$B$5:$J$44,3,FALSE)</f>
        <v>2.2116691761357634E-2</v>
      </c>
      <c r="BN43" s="52">
        <f>ESCYLD1!BN43*VLOOKUP(ESCYLD2!BN$4,'[1]INTERNAL PARAMETERS-1'!$B$5:$J$44,5,FALSE)*VLOOKUP(ESCYLD2!BN$4,'[1]INTERNAL PARAMETERS-1'!$B$5:$J$44,6,FALSE)*VLOOKUP(ESCYLD2!BN$4,'[1]INTERNAL PARAMETERS-1'!$B$5:$J$44,3,FALSE) + ESCYLD1!BN43*(1-VLOOKUP(ESCYLD2!BN$4,'[1]INTERNAL PARAMETERS-1'!$B$5:$J$44,5,FALSE))*VLOOKUP(ESCYLD2!BN$4,'[1]INTERNAL PARAMETERS-1'!$B$5:$J$44,8,FALSE)*VLOOKUP(ESCYLD2!BN$4,'[1]INTERNAL PARAMETERS-1'!$B$5:$J$44,3,FALSE)</f>
        <v>0.54352833217868013</v>
      </c>
      <c r="BO43" s="52">
        <f>ESCYLD1!BO43*VLOOKUP(ESCYLD2!BO$4,'[1]INTERNAL PARAMETERS-1'!$B$5:$J$44,5,FALSE)*VLOOKUP(ESCYLD2!BO$4,'[1]INTERNAL PARAMETERS-1'!$B$5:$J$44,6,FALSE)*VLOOKUP(ESCYLD2!BO$4,'[1]INTERNAL PARAMETERS-1'!$B$5:$J$44,3,FALSE) + ESCYLD1!BO43*(1-VLOOKUP(ESCYLD2!BO$4,'[1]INTERNAL PARAMETERS-1'!$B$5:$J$44,5,FALSE))*VLOOKUP(ESCYLD2!BO$4,'[1]INTERNAL PARAMETERS-1'!$B$5:$J$44,8,FALSE)*VLOOKUP(ESCYLD2!BO$4,'[1]INTERNAL PARAMETERS-1'!$B$5:$J$44,3,FALSE)</f>
        <v>0.97187068559214107</v>
      </c>
      <c r="BP43" s="52">
        <f>ESCYLD1!BP43*VLOOKUP(ESCYLD2!BP$4,'[1]INTERNAL PARAMETERS-1'!$B$5:$J$44,5,FALSE)*VLOOKUP(ESCYLD2!BP$4,'[1]INTERNAL PARAMETERS-1'!$B$5:$J$44,6,FALSE)*VLOOKUP(ESCYLD2!BP$4,'[1]INTERNAL PARAMETERS-1'!$B$5:$J$44,3,FALSE) + ESCYLD1!BP43*(1-VLOOKUP(ESCYLD2!BP$4,'[1]INTERNAL PARAMETERS-1'!$B$5:$J$44,5,FALSE))*VLOOKUP(ESCYLD2!BP$4,'[1]INTERNAL PARAMETERS-1'!$B$5:$J$44,8,FALSE)*VLOOKUP(ESCYLD2!BP$4,'[1]INTERNAL PARAMETERS-1'!$B$5:$J$44,3,FALSE)</f>
        <v>2.9551357386838159E-2</v>
      </c>
      <c r="BQ43" s="52">
        <f>ESCYLD1!BQ43*VLOOKUP(ESCYLD2!BQ$4,'[1]INTERNAL PARAMETERS-1'!$B$5:$J$44,5,FALSE)*VLOOKUP(ESCYLD2!BQ$4,'[1]INTERNAL PARAMETERS-1'!$B$5:$J$44,6,FALSE)*VLOOKUP(ESCYLD2!BQ$4,'[1]INTERNAL PARAMETERS-1'!$B$5:$J$44,3,FALSE) + ESCYLD1!BQ43*(1-VLOOKUP(ESCYLD2!BQ$4,'[1]INTERNAL PARAMETERS-1'!$B$5:$J$44,5,FALSE))*VLOOKUP(ESCYLD2!BQ$4,'[1]INTERNAL PARAMETERS-1'!$B$5:$J$44,8,FALSE)*VLOOKUP(ESCYLD2!BQ$4,'[1]INTERNAL PARAMETERS-1'!$B$5:$J$44,3,FALSE)</f>
        <v>1.0327009471700626</v>
      </c>
      <c r="BR43" s="52">
        <f>ESCYLD1!BR43*VLOOKUP(ESCYLD2!BR$4,'[1]INTERNAL PARAMETERS-1'!$B$5:$J$44,5,FALSE)*VLOOKUP(ESCYLD2!BR$4,'[1]INTERNAL PARAMETERS-1'!$B$5:$J$44,6,FALSE)*VLOOKUP(ESCYLD2!BR$4,'[1]INTERNAL PARAMETERS-1'!$B$5:$J$44,3,FALSE) + ESCYLD1!BR43*(1-VLOOKUP(ESCYLD2!BR$4,'[1]INTERNAL PARAMETERS-1'!$B$5:$J$44,5,FALSE))*VLOOKUP(ESCYLD2!BR$4,'[1]INTERNAL PARAMETERS-1'!$B$5:$J$44,8,FALSE)*VLOOKUP(ESCYLD2!BR$4,'[1]INTERNAL PARAMETERS-1'!$B$5:$J$44,3,FALSE)</f>
        <v>2.7300639714163816E-2</v>
      </c>
      <c r="BS43" s="52">
        <f>ESCYLD1!BS43*VLOOKUP(ESCYLD2!BS$4,'[1]INTERNAL PARAMETERS-1'!$B$5:$J$44,5,FALSE)*VLOOKUP(ESCYLD2!BS$4,'[1]INTERNAL PARAMETERS-1'!$B$5:$J$44,6,FALSE)*VLOOKUP(ESCYLD2!BS$4,'[1]INTERNAL PARAMETERS-1'!$B$5:$J$44,3,FALSE) + ESCYLD1!BS43*(1-VLOOKUP(ESCYLD2!BS$4,'[1]INTERNAL PARAMETERS-1'!$B$5:$J$44,5,FALSE))*VLOOKUP(ESCYLD2!BS$4,'[1]INTERNAL PARAMETERS-1'!$B$5:$J$44,8,FALSE)*VLOOKUP(ESCYLD2!BS$4,'[1]INTERNAL PARAMETERS-1'!$B$5:$J$44,3,FALSE)</f>
        <v>2.6202720072389623E-3</v>
      </c>
      <c r="BT43" s="52">
        <f>ESCYLD1!BT43*VLOOKUP(ESCYLD2!BT$4,'[1]INTERNAL PARAMETERS-1'!$B$5:$J$44,5,FALSE)*VLOOKUP(ESCYLD2!BT$4,'[1]INTERNAL PARAMETERS-1'!$B$5:$J$44,6,FALSE)*VLOOKUP(ESCYLD2!BT$4,'[1]INTERNAL PARAMETERS-1'!$B$5:$J$44,3,FALSE) + ESCYLD1!BT43*(1-VLOOKUP(ESCYLD2!BT$4,'[1]INTERNAL PARAMETERS-1'!$B$5:$J$44,5,FALSE))*VLOOKUP(ESCYLD2!BT$4,'[1]INTERNAL PARAMETERS-1'!$B$5:$J$44,8,FALSE)*VLOOKUP(ESCYLD2!BT$4,'[1]INTERNAL PARAMETERS-1'!$B$5:$J$44,3,FALSE)</f>
        <v>0</v>
      </c>
      <c r="BU43" s="52">
        <f>ESCYLD1!BU43*VLOOKUP(ESCYLD2!BU$4,'[1]INTERNAL PARAMETERS-1'!$B$5:$J$44,5,FALSE)*VLOOKUP(ESCYLD2!BU$4,'[1]INTERNAL PARAMETERS-1'!$B$5:$J$44,6,FALSE)*VLOOKUP(ESCYLD2!BU$4,'[1]INTERNAL PARAMETERS-1'!$B$5:$J$44,3,FALSE) + ESCYLD1!BU43*(1-VLOOKUP(ESCYLD2!BU$4,'[1]INTERNAL PARAMETERS-1'!$B$5:$J$44,5,FALSE))*VLOOKUP(ESCYLD2!BU$4,'[1]INTERNAL PARAMETERS-1'!$B$5:$J$44,8,FALSE)*VLOOKUP(ESCYLD2!BU$4,'[1]INTERNAL PARAMETERS-1'!$B$5:$J$44,3,FALSE)</f>
        <v>0</v>
      </c>
      <c r="BV43" s="52">
        <f>ESCYLD1!BV43*VLOOKUP(ESCYLD2!BV$4,'[1]INTERNAL PARAMETERS-1'!$B$5:$J$44,5,FALSE)*VLOOKUP(ESCYLD2!BV$4,'[1]INTERNAL PARAMETERS-1'!$B$5:$J$44,6,FALSE)*VLOOKUP(ESCYLD2!BV$4,'[1]INTERNAL PARAMETERS-1'!$B$5:$J$44,3,FALSE) + ESCYLD1!BV43*(1-VLOOKUP(ESCYLD2!BV$4,'[1]INTERNAL PARAMETERS-1'!$B$5:$J$44,5,FALSE))*VLOOKUP(ESCYLD2!BV$4,'[1]INTERNAL PARAMETERS-1'!$B$5:$J$44,8,FALSE)*VLOOKUP(ESCYLD2!BV$4,'[1]INTERNAL PARAMETERS-1'!$B$5:$J$44,3,FALSE)</f>
        <v>0</v>
      </c>
      <c r="BW43" s="52">
        <f>ESCYLD1!BW43*VLOOKUP(ESCYLD2!BW$4,'[1]INTERNAL PARAMETERS-1'!$B$5:$J$44,5,FALSE)*VLOOKUP(ESCYLD2!BW$4,'[1]INTERNAL PARAMETERS-1'!$B$5:$J$44,6,FALSE)*VLOOKUP(ESCYLD2!BW$4,'[1]INTERNAL PARAMETERS-1'!$B$5:$J$44,3,FALSE) + ESCYLD1!BW43*(1-VLOOKUP(ESCYLD2!BW$4,'[1]INTERNAL PARAMETERS-1'!$B$5:$J$44,5,FALSE))*VLOOKUP(ESCYLD2!BW$4,'[1]INTERNAL PARAMETERS-1'!$B$5:$J$44,8,FALSE)*VLOOKUP(ESCYLD2!BW$4,'[1]INTERNAL PARAMETERS-1'!$B$5:$J$44,3,FALSE)</f>
        <v>0</v>
      </c>
      <c r="BX43" s="52">
        <f>ESCYLD1!BX43*VLOOKUP(ESCYLD2!BX$4,'[1]INTERNAL PARAMETERS-1'!$B$5:$J$44,5,FALSE)*VLOOKUP(ESCYLD2!BX$4,'[1]INTERNAL PARAMETERS-1'!$B$5:$J$44,6,FALSE)*VLOOKUP(ESCYLD2!BX$4,'[1]INTERNAL PARAMETERS-1'!$B$5:$J$44,3,FALSE) + ESCYLD1!BX43*(1-VLOOKUP(ESCYLD2!BX$4,'[1]INTERNAL PARAMETERS-1'!$B$5:$J$44,5,FALSE))*VLOOKUP(ESCYLD2!BX$4,'[1]INTERNAL PARAMETERS-1'!$B$5:$J$44,8,FALSE)*VLOOKUP(ESCYLD2!BX$4,'[1]INTERNAL PARAMETERS-1'!$B$5:$J$44,3,FALSE)</f>
        <v>0</v>
      </c>
      <c r="BY43" s="52">
        <f>ESCYLD1!BY43*VLOOKUP(ESCYLD2!BY$4,'[1]INTERNAL PARAMETERS-1'!$B$5:$J$44,5,FALSE)*VLOOKUP(ESCYLD2!BY$4,'[1]INTERNAL PARAMETERS-1'!$B$5:$J$44,6,FALSE)*VLOOKUP(ESCYLD2!BY$4,'[1]INTERNAL PARAMETERS-1'!$B$5:$J$44,3,FALSE) + ESCYLD1!BY43*(1-VLOOKUP(ESCYLD2!BY$4,'[1]INTERNAL PARAMETERS-1'!$B$5:$J$44,5,FALSE))*VLOOKUP(ESCYLD2!BY$4,'[1]INTERNAL PARAMETERS-1'!$B$5:$J$44,8,FALSE)*VLOOKUP(ESCYLD2!BY$4,'[1]INTERNAL PARAMETERS-1'!$B$5:$J$44,3,FALSE)</f>
        <v>0</v>
      </c>
      <c r="BZ43" s="52">
        <f>ESCYLD1!BZ43*VLOOKUP(ESCYLD2!BZ$4,'[1]INTERNAL PARAMETERS-1'!$B$5:$J$44,5,FALSE)*VLOOKUP(ESCYLD2!BZ$4,'[1]INTERNAL PARAMETERS-1'!$B$5:$J$44,6,FALSE)*VLOOKUP(ESCYLD2!BZ$4,'[1]INTERNAL PARAMETERS-1'!$B$5:$J$44,3,FALSE) + ESCYLD1!BZ43*(1-VLOOKUP(ESCYLD2!BZ$4,'[1]INTERNAL PARAMETERS-1'!$B$5:$J$44,5,FALSE))*VLOOKUP(ESCYLD2!BZ$4,'[1]INTERNAL PARAMETERS-1'!$B$5:$J$44,8,FALSE)*VLOOKUP(ESCYLD2!BZ$4,'[1]INTERNAL PARAMETERS-1'!$B$5:$J$44,3,FALSE)</f>
        <v>1.3742783363435073E-3</v>
      </c>
      <c r="CA43" s="52">
        <f>ESCYLD1!CA43*VLOOKUP(ESCYLD2!CA$4,'[1]INTERNAL PARAMETERS-1'!$B$5:$J$44,5,FALSE)*VLOOKUP(ESCYLD2!CA$4,'[1]INTERNAL PARAMETERS-1'!$B$5:$J$44,6,FALSE)*VLOOKUP(ESCYLD2!CA$4,'[1]INTERNAL PARAMETERS-1'!$B$5:$J$44,3,FALSE) + ESCYLD1!CA43*(1-VLOOKUP(ESCYLD2!CA$4,'[1]INTERNAL PARAMETERS-1'!$B$5:$J$44,5,FALSE))*VLOOKUP(ESCYLD2!CA$4,'[1]INTERNAL PARAMETERS-1'!$B$5:$J$44,8,FALSE)*VLOOKUP(ESCYLD2!CA$4,'[1]INTERNAL PARAMETERS-1'!$B$5:$J$44,3,FALSE)</f>
        <v>0</v>
      </c>
      <c r="CB43" s="52">
        <f>ESCYLD1!CB43*VLOOKUP(ESCYLD2!CB$4,'[1]INTERNAL PARAMETERS-1'!$B$5:$J$44,5,FALSE)*VLOOKUP(ESCYLD2!CB$4,'[1]INTERNAL PARAMETERS-1'!$B$5:$J$44,6,FALSE)*VLOOKUP(ESCYLD2!CB$4,'[1]INTERNAL PARAMETERS-1'!$B$5:$J$44,3,FALSE) + ESCYLD1!CB43*(1-VLOOKUP(ESCYLD2!CB$4,'[1]INTERNAL PARAMETERS-1'!$B$5:$J$44,5,FALSE))*VLOOKUP(ESCYLD2!CB$4,'[1]INTERNAL PARAMETERS-1'!$B$5:$J$44,8,FALSE)*VLOOKUP(ESCYLD2!CB$4,'[1]INTERNAL PARAMETERS-1'!$B$5:$J$44,3,FALSE)</f>
        <v>0</v>
      </c>
      <c r="CC43" s="52">
        <f>ESCYLD1!CC43*VLOOKUP(ESCYLD2!CC$4,'[1]INTERNAL PARAMETERS-1'!$B$5:$J$44,5,FALSE)*VLOOKUP(ESCYLD2!CC$4,'[1]INTERNAL PARAMETERS-1'!$B$5:$J$44,6,FALSE)*VLOOKUP(ESCYLD2!CC$4,'[1]INTERNAL PARAMETERS-1'!$B$5:$J$44,3,FALSE) + ESCYLD1!CC43*(1-VLOOKUP(ESCYLD2!CC$4,'[1]INTERNAL PARAMETERS-1'!$B$5:$J$44,5,FALSE))*VLOOKUP(ESCYLD2!CC$4,'[1]INTERNAL PARAMETERS-1'!$B$5:$J$44,8,FALSE)*VLOOKUP(ESCYLD2!CC$4,'[1]INTERNAL PARAMETERS-1'!$B$5:$J$44,3,FALSE)</f>
        <v>3.4834643421062009E-3</v>
      </c>
      <c r="CD43" s="52">
        <f>ESCYLD1!CD43*VLOOKUP(ESCYLD2!CD$4,'[1]INTERNAL PARAMETERS-1'!$B$5:$J$44,5,FALSE)*VLOOKUP(ESCYLD2!CD$4,'[1]INTERNAL PARAMETERS-1'!$B$5:$J$44,6,FALSE)*VLOOKUP(ESCYLD2!CD$4,'[1]INTERNAL PARAMETERS-1'!$B$5:$J$44,3,FALSE) + ESCYLD1!CD43*(1-VLOOKUP(ESCYLD2!CD$4,'[1]INTERNAL PARAMETERS-1'!$B$5:$J$44,5,FALSE))*VLOOKUP(ESCYLD2!CD$4,'[1]INTERNAL PARAMETERS-1'!$B$5:$J$44,8,FALSE)*VLOOKUP(ESCYLD2!CD$4,'[1]INTERNAL PARAMETERS-1'!$B$5:$J$44,3,FALSE)</f>
        <v>3.117211712714248E-2</v>
      </c>
      <c r="CE43" s="52">
        <f>ESCYLD1!CE43*VLOOKUP(ESCYLD2!CE$4,'[1]INTERNAL PARAMETERS-1'!$B$5:$J$44,5,FALSE)*VLOOKUP(ESCYLD2!CE$4,'[1]INTERNAL PARAMETERS-1'!$B$5:$J$44,6,FALSE)*VLOOKUP(ESCYLD2!CE$4,'[1]INTERNAL PARAMETERS-1'!$B$5:$J$44,3,FALSE) + ESCYLD1!CE43*(1-VLOOKUP(ESCYLD2!CE$4,'[1]INTERNAL PARAMETERS-1'!$B$5:$J$44,5,FALSE))*VLOOKUP(ESCYLD2!CE$4,'[1]INTERNAL PARAMETERS-1'!$B$5:$J$44,8,FALSE)*VLOOKUP(ESCYLD2!CE$4,'[1]INTERNAL PARAMETERS-1'!$B$5:$J$44,3,FALSE)</f>
        <v>3.6128501605272888E-2</v>
      </c>
      <c r="CF43" s="52">
        <f>ESCYLD1!CF43*VLOOKUP(ESCYLD2!CF$4,'[1]INTERNAL PARAMETERS-1'!$B$5:$J$44,5,FALSE)*VLOOKUP(ESCYLD2!CF$4,'[1]INTERNAL PARAMETERS-1'!$B$5:$J$44,6,FALSE)*VLOOKUP(ESCYLD2!CF$4,'[1]INTERNAL PARAMETERS-1'!$B$5:$J$44,3,FALSE) + ESCYLD1!CF43*(1-VLOOKUP(ESCYLD2!CF$4,'[1]INTERNAL PARAMETERS-1'!$B$5:$J$44,5,FALSE))*VLOOKUP(ESCYLD2!CF$4,'[1]INTERNAL PARAMETERS-1'!$B$5:$J$44,8,FALSE)*VLOOKUP(ESCYLD2!CF$4,'[1]INTERNAL PARAMETERS-1'!$B$5:$J$44,3,FALSE)</f>
        <v>2.1437623434218865E-2</v>
      </c>
      <c r="CG43" s="52">
        <f>ESCYLD1!CG43*VLOOKUP(ESCYLD2!CG$4,'[1]INTERNAL PARAMETERS-1'!$B$5:$J$44,5,FALSE)*VLOOKUP(ESCYLD2!CG$4,'[1]INTERNAL PARAMETERS-1'!$B$5:$J$44,6,FALSE)*VLOOKUP(ESCYLD2!CG$4,'[1]INTERNAL PARAMETERS-1'!$B$5:$J$44,3,FALSE) + ESCYLD1!CG43*(1-VLOOKUP(ESCYLD2!CG$4,'[1]INTERNAL PARAMETERS-1'!$B$5:$J$44,5,FALSE))*VLOOKUP(ESCYLD2!CG$4,'[1]INTERNAL PARAMETERS-1'!$B$5:$J$44,8,FALSE)*VLOOKUP(ESCYLD2!CG$4,'[1]INTERNAL PARAMETERS-1'!$B$5:$J$44,3,FALSE)</f>
        <v>3.1583419506806974E-4</v>
      </c>
      <c r="CH43" s="51">
        <f>ESCYLD1!CH43*VLOOKUP(ESCYLD2!CH$4,'[1]INTERNAL PARAMETERS-1'!$B$5:$J$44,5,FALSE)*VLOOKUP(ESCYLD2!CH$4,'[1]INTERNAL PARAMETERS-1'!$B$5:$J$44,6,FALSE)*VLOOKUP(ESCYLD2!CH$4,'[1]INTERNAL PARAMETERS-1'!$B$5:$J$44,3,FALSE) + ESCYLD1!CH43*(1-VLOOKUP(ESCYLD2!CH$4,'[1]INTERNAL PARAMETERS-1'!$B$5:$J$44,5,FALSE))*VLOOKUP(ESCYLD2!CH$4,'[1]INTERNAL PARAMETERS-1'!$B$5:$J$44,8,FALSE)*VLOOKUP(ESCYLD2!CH$4,'[1]INTERNAL PARAMETERS-1'!$B$5:$J$44,3,FALSE)</f>
        <v>0</v>
      </c>
      <c r="CJ43" s="53">
        <f t="shared" si="0"/>
        <v>625.56183935484</v>
      </c>
      <c r="CK43" s="51">
        <f t="shared" si="1"/>
        <v>15.91624863677508</v>
      </c>
    </row>
    <row r="44" spans="2:89" x14ac:dyDescent="0.5">
      <c r="B44" s="66" t="s">
        <v>4</v>
      </c>
      <c r="C44" s="65" t="s">
        <v>90</v>
      </c>
      <c r="D44" s="65" t="s">
        <v>86</v>
      </c>
      <c r="E44" s="151">
        <f>ESC!AF44</f>
        <v>3758.280423802988</v>
      </c>
      <c r="F44" s="67">
        <f>'[1]INTERNAL PARAMETERS-1'!M8</f>
        <v>68.824999999999989</v>
      </c>
      <c r="G44" s="53">
        <f>ESCYLD1!G44*VLOOKUP(ESCYLD2!G$4,'[1]INTERNAL PARAMETERS-1'!$B$5:$J$44,5,FALSE)*VLOOKUP(ESCYLD2!G$4,'[1]INTERNAL PARAMETERS-1'!$B$5:$J$44,7,FALSE)*ESCYLD2!$F44 + ESCYLD1!G44*(1-VLOOKUP(ESCYLD2!G$4,'[1]INTERNAL PARAMETERS-1'!$B$5:$J$44,5,FALSE))*VLOOKUP(ESCYLD2!G$4,'[1]INTERNAL PARAMETERS-1'!$B$5:$J$44,9,FALSE)*ESCYLD2!$F44</f>
        <v>474.13742881057448</v>
      </c>
      <c r="H44" s="52">
        <f>ESCYLD1!H44*VLOOKUP(ESCYLD2!H$4,'[1]INTERNAL PARAMETERS-1'!$B$5:$J$44,5,FALSE)*VLOOKUP(ESCYLD2!H$4,'[1]INTERNAL PARAMETERS-1'!$B$5:$J$44,7,FALSE)*ESCYLD2!$F44 + ESCYLD1!H44*(1-VLOOKUP(ESCYLD2!H$4,'[1]INTERNAL PARAMETERS-1'!$B$5:$J$44,5,FALSE))*VLOOKUP(ESCYLD2!H$4,'[1]INTERNAL PARAMETERS-1'!$B$5:$J$44,9,FALSE)*ESCYLD2!$F44</f>
        <v>352.38018072615597</v>
      </c>
      <c r="I44" s="52">
        <f>ESCYLD1!I44*VLOOKUP(ESCYLD2!I$4,'[1]INTERNAL PARAMETERS-1'!$B$5:$J$44,5,FALSE)*VLOOKUP(ESCYLD2!I$4,'[1]INTERNAL PARAMETERS-1'!$B$5:$J$44,7,FALSE)*ESCYLD2!$F44 + ESCYLD1!I44*(1-VLOOKUP(ESCYLD2!I$4,'[1]INTERNAL PARAMETERS-1'!$B$5:$J$44,5,FALSE))*VLOOKUP(ESCYLD2!I$4,'[1]INTERNAL PARAMETERS-1'!$B$5:$J$44,9,FALSE)*ESCYLD2!$F44</f>
        <v>664.99884251878188</v>
      </c>
      <c r="J44" s="52">
        <f>ESCYLD1!J44*VLOOKUP(ESCYLD2!J$4,'[1]INTERNAL PARAMETERS-1'!$B$5:$J$44,5,FALSE)*VLOOKUP(ESCYLD2!J$4,'[1]INTERNAL PARAMETERS-1'!$B$5:$J$44,7,FALSE)*ESCYLD2!$F44 + ESCYLD1!J44*(1-VLOOKUP(ESCYLD2!J$4,'[1]INTERNAL PARAMETERS-1'!$B$5:$J$44,5,FALSE))*VLOOKUP(ESCYLD2!J$4,'[1]INTERNAL PARAMETERS-1'!$B$5:$J$44,9,FALSE)*ESCYLD2!$F44</f>
        <v>0</v>
      </c>
      <c r="K44" s="52">
        <f>ESCYLD1!K44*VLOOKUP(ESCYLD2!K$4,'[1]INTERNAL PARAMETERS-1'!$B$5:$J$44,5,FALSE)*VLOOKUP(ESCYLD2!K$4,'[1]INTERNAL PARAMETERS-1'!$B$5:$J$44,7,FALSE)*ESCYLD2!$F44 + ESCYLD1!K44*(1-VLOOKUP(ESCYLD2!K$4,'[1]INTERNAL PARAMETERS-1'!$B$5:$J$44,5,FALSE))*VLOOKUP(ESCYLD2!K$4,'[1]INTERNAL PARAMETERS-1'!$B$5:$J$44,9,FALSE)*ESCYLD2!$F44</f>
        <v>3.0624482861668851</v>
      </c>
      <c r="L44" s="52">
        <f>ESCYLD1!L44*VLOOKUP(ESCYLD2!L$4,'[1]INTERNAL PARAMETERS-1'!$B$5:$J$44,5,FALSE)*VLOOKUP(ESCYLD2!L$4,'[1]INTERNAL PARAMETERS-1'!$B$5:$J$44,7,FALSE)*ESCYLD2!$F44 + ESCYLD1!L44*(1-VLOOKUP(ESCYLD2!L$4,'[1]INTERNAL PARAMETERS-1'!$B$5:$J$44,5,FALSE))*VLOOKUP(ESCYLD2!L$4,'[1]INTERNAL PARAMETERS-1'!$B$5:$J$44,9,FALSE)*ESCYLD2!$F44</f>
        <v>0</v>
      </c>
      <c r="M44" s="52">
        <f>ESCYLD1!M44*VLOOKUP(ESCYLD2!M$4,'[1]INTERNAL PARAMETERS-1'!$B$5:$J$44,5,FALSE)*VLOOKUP(ESCYLD2!M$4,'[1]INTERNAL PARAMETERS-1'!$B$5:$J$44,7,FALSE)*ESCYLD2!$F44 + ESCYLD1!M44*(1-VLOOKUP(ESCYLD2!M$4,'[1]INTERNAL PARAMETERS-1'!$B$5:$J$44,5,FALSE))*VLOOKUP(ESCYLD2!M$4,'[1]INTERNAL PARAMETERS-1'!$B$5:$J$44,9,FALSE)*ESCYLD2!$F44</f>
        <v>8.8118635306434356</v>
      </c>
      <c r="N44" s="52">
        <f>ESCYLD1!N44*VLOOKUP(ESCYLD2!N$4,'[1]INTERNAL PARAMETERS-1'!$B$5:$J$44,5,FALSE)*VLOOKUP(ESCYLD2!N$4,'[1]INTERNAL PARAMETERS-1'!$B$5:$J$44,7,FALSE)*ESCYLD2!$F44 + ESCYLD1!N44*(1-VLOOKUP(ESCYLD2!N$4,'[1]INTERNAL PARAMETERS-1'!$B$5:$J$44,5,FALSE))*VLOOKUP(ESCYLD2!N$4,'[1]INTERNAL PARAMETERS-1'!$B$5:$J$44,9,FALSE)*ESCYLD2!$F44</f>
        <v>5.2211193120546824</v>
      </c>
      <c r="O44" s="52">
        <f>ESCYLD1!O44*VLOOKUP(ESCYLD2!O$4,'[1]INTERNAL PARAMETERS-1'!$B$5:$J$44,5,FALSE)*VLOOKUP(ESCYLD2!O$4,'[1]INTERNAL PARAMETERS-1'!$B$5:$J$44,7,FALSE)*ESCYLD2!$F44 + ESCYLD1!O44*(1-VLOOKUP(ESCYLD2!O$4,'[1]INTERNAL PARAMETERS-1'!$B$5:$J$44,5,FALSE))*VLOOKUP(ESCYLD2!O$4,'[1]INTERNAL PARAMETERS-1'!$B$5:$J$44,9,FALSE)*ESCYLD2!$F44</f>
        <v>0</v>
      </c>
      <c r="P44" s="52">
        <f>ESCYLD1!P44*VLOOKUP(ESCYLD2!P$4,'[1]INTERNAL PARAMETERS-1'!$B$5:$J$44,5,FALSE)*VLOOKUP(ESCYLD2!P$4,'[1]INTERNAL PARAMETERS-1'!$B$5:$J$44,7,FALSE)*ESCYLD2!$F44 + ESCYLD1!P44*(1-VLOOKUP(ESCYLD2!P$4,'[1]INTERNAL PARAMETERS-1'!$B$5:$J$44,5,FALSE))*VLOOKUP(ESCYLD2!P$4,'[1]INTERNAL PARAMETERS-1'!$B$5:$J$44,9,FALSE)*ESCYLD2!$F44</f>
        <v>0</v>
      </c>
      <c r="Q44" s="52">
        <f>ESCYLD1!Q44*VLOOKUP(ESCYLD2!Q$4,'[1]INTERNAL PARAMETERS-1'!$B$5:$J$44,5,FALSE)*VLOOKUP(ESCYLD2!Q$4,'[1]INTERNAL PARAMETERS-1'!$B$5:$J$44,7,FALSE)*ESCYLD2!$F44 + ESCYLD1!Q44*(1-VLOOKUP(ESCYLD2!Q$4,'[1]INTERNAL PARAMETERS-1'!$B$5:$J$44,5,FALSE))*VLOOKUP(ESCYLD2!Q$4,'[1]INTERNAL PARAMETERS-1'!$B$5:$J$44,9,FALSE)*ESCYLD2!$F44</f>
        <v>0</v>
      </c>
      <c r="R44" s="52">
        <f>ESCYLD1!R44*VLOOKUP(ESCYLD2!R$4,'[1]INTERNAL PARAMETERS-1'!$B$5:$J$44,5,FALSE)*VLOOKUP(ESCYLD2!R$4,'[1]INTERNAL PARAMETERS-1'!$B$5:$J$44,7,FALSE)*ESCYLD2!$F44 + ESCYLD1!R44*(1-VLOOKUP(ESCYLD2!R$4,'[1]INTERNAL PARAMETERS-1'!$B$5:$J$44,5,FALSE))*VLOOKUP(ESCYLD2!R$4,'[1]INTERNAL PARAMETERS-1'!$B$5:$J$44,9,FALSE)*ESCYLD2!$F44</f>
        <v>5.4422831995397827</v>
      </c>
      <c r="S44" s="52">
        <f>ESCYLD1!S44*VLOOKUP(ESCYLD2!S$4,'[1]INTERNAL PARAMETERS-1'!$B$5:$J$44,5,FALSE)*VLOOKUP(ESCYLD2!S$4,'[1]INTERNAL PARAMETERS-1'!$B$5:$J$44,7,FALSE)*ESCYLD2!$F44 + ESCYLD1!S44*(1-VLOOKUP(ESCYLD2!S$4,'[1]INTERNAL PARAMETERS-1'!$B$5:$J$44,5,FALSE))*VLOOKUP(ESCYLD2!S$4,'[1]INTERNAL PARAMETERS-1'!$B$5:$J$44,9,FALSE)*ESCYLD2!$F44</f>
        <v>98.362621175872235</v>
      </c>
      <c r="T44" s="52">
        <f>ESCYLD1!T44*VLOOKUP(ESCYLD2!T$4,'[1]INTERNAL PARAMETERS-1'!$B$5:$J$44,5,FALSE)*VLOOKUP(ESCYLD2!T$4,'[1]INTERNAL PARAMETERS-1'!$B$5:$J$44,7,FALSE)*ESCYLD2!$F44 + ESCYLD1!T44*(1-VLOOKUP(ESCYLD2!T$4,'[1]INTERNAL PARAMETERS-1'!$B$5:$J$44,5,FALSE))*VLOOKUP(ESCYLD2!T$4,'[1]INTERNAL PARAMETERS-1'!$B$5:$J$44,9,FALSE)*ESCYLD2!$F44</f>
        <v>18.367705798446764</v>
      </c>
      <c r="U44" s="52">
        <f>ESCYLD1!U44*VLOOKUP(ESCYLD2!U$4,'[1]INTERNAL PARAMETERS-1'!$B$5:$J$44,5,FALSE)*VLOOKUP(ESCYLD2!U$4,'[1]INTERNAL PARAMETERS-1'!$B$5:$J$44,7,FALSE)*ESCYLD2!$F44 + ESCYLD1!U44*(1-VLOOKUP(ESCYLD2!U$4,'[1]INTERNAL PARAMETERS-1'!$B$5:$J$44,5,FALSE))*VLOOKUP(ESCYLD2!U$4,'[1]INTERNAL PARAMETERS-1'!$B$5:$J$44,9,FALSE)*ESCYLD2!$F44</f>
        <v>8.7119934953134752</v>
      </c>
      <c r="V44" s="52">
        <f>ESCYLD1!V44*VLOOKUP(ESCYLD2!V$4,'[1]INTERNAL PARAMETERS-1'!$B$5:$J$44,5,FALSE)*VLOOKUP(ESCYLD2!V$4,'[1]INTERNAL PARAMETERS-1'!$B$5:$J$44,7,FALSE)*ESCYLD2!$F44 + ESCYLD1!V44*(1-VLOOKUP(ESCYLD2!V$4,'[1]INTERNAL PARAMETERS-1'!$B$5:$J$44,5,FALSE))*VLOOKUP(ESCYLD2!V$4,'[1]INTERNAL PARAMETERS-1'!$B$5:$J$44,9,FALSE)*ESCYLD2!$F44</f>
        <v>106.0175171189059</v>
      </c>
      <c r="W44" s="52">
        <f>ESCYLD1!W44*VLOOKUP(ESCYLD2!W$4,'[1]INTERNAL PARAMETERS-1'!$B$5:$J$44,5,FALSE)*VLOOKUP(ESCYLD2!W$4,'[1]INTERNAL PARAMETERS-1'!$B$5:$J$44,7,FALSE)*ESCYLD2!$F44 + ESCYLD1!W44*(1-VLOOKUP(ESCYLD2!W$4,'[1]INTERNAL PARAMETERS-1'!$B$5:$J$44,5,FALSE))*VLOOKUP(ESCYLD2!W$4,'[1]INTERNAL PARAMETERS-1'!$B$5:$J$44,9,FALSE)*ESCYLD2!$F44</f>
        <v>0</v>
      </c>
      <c r="X44" s="52">
        <f>ESCYLD1!X44*VLOOKUP(ESCYLD2!X$4,'[1]INTERNAL PARAMETERS-1'!$B$5:$J$44,5,FALSE)*VLOOKUP(ESCYLD2!X$4,'[1]INTERNAL PARAMETERS-1'!$B$5:$J$44,7,FALSE)*ESCYLD2!$F44 + ESCYLD1!X44*(1-VLOOKUP(ESCYLD2!X$4,'[1]INTERNAL PARAMETERS-1'!$B$5:$J$44,5,FALSE))*VLOOKUP(ESCYLD2!X$4,'[1]INTERNAL PARAMETERS-1'!$B$5:$J$44,9,FALSE)*ESCYLD2!$F44</f>
        <v>0</v>
      </c>
      <c r="Y44" s="52">
        <f>ESCYLD1!Y44*VLOOKUP(ESCYLD2!Y$4,'[1]INTERNAL PARAMETERS-1'!$B$5:$J$44,5,FALSE)*VLOOKUP(ESCYLD2!Y$4,'[1]INTERNAL PARAMETERS-1'!$B$5:$J$44,7,FALSE)*ESCYLD2!$F44 + ESCYLD1!Y44*(1-VLOOKUP(ESCYLD2!Y$4,'[1]INTERNAL PARAMETERS-1'!$B$5:$J$44,5,FALSE))*VLOOKUP(ESCYLD2!Y$4,'[1]INTERNAL PARAMETERS-1'!$B$5:$J$44,9,FALSE)*ESCYLD2!$F44</f>
        <v>0</v>
      </c>
      <c r="Z44" s="52">
        <f>ESCYLD1!Z44*VLOOKUP(ESCYLD2!Z$4,'[1]INTERNAL PARAMETERS-1'!$B$5:$J$44,5,FALSE)*VLOOKUP(ESCYLD2!Z$4,'[1]INTERNAL PARAMETERS-1'!$B$5:$J$44,7,FALSE)*ESCYLD2!$F44 + ESCYLD1!Z44*(1-VLOOKUP(ESCYLD2!Z$4,'[1]INTERNAL PARAMETERS-1'!$B$5:$J$44,5,FALSE))*VLOOKUP(ESCYLD2!Z$4,'[1]INTERNAL PARAMETERS-1'!$B$5:$J$44,9,FALSE)*ESCYLD2!$F44</f>
        <v>0</v>
      </c>
      <c r="AA44" s="52">
        <f>ESCYLD1!AA44*VLOOKUP(ESCYLD2!AA$4,'[1]INTERNAL PARAMETERS-1'!$B$5:$J$44,5,FALSE)*VLOOKUP(ESCYLD2!AA$4,'[1]INTERNAL PARAMETERS-1'!$B$5:$J$44,7,FALSE)*ESCYLD2!$F44 + ESCYLD1!AA44*(1-VLOOKUP(ESCYLD2!AA$4,'[1]INTERNAL PARAMETERS-1'!$B$5:$J$44,5,FALSE))*VLOOKUP(ESCYLD2!AA$4,'[1]INTERNAL PARAMETERS-1'!$B$5:$J$44,9,FALSE)*ESCYLD2!$F44</f>
        <v>0</v>
      </c>
      <c r="AB44" s="52">
        <f>ESCYLD1!AB44*VLOOKUP(ESCYLD2!AB$4,'[1]INTERNAL PARAMETERS-1'!$B$5:$J$44,5,FALSE)*VLOOKUP(ESCYLD2!AB$4,'[1]INTERNAL PARAMETERS-1'!$B$5:$J$44,7,FALSE)*ESCYLD2!$F44 + ESCYLD1!AB44*(1-VLOOKUP(ESCYLD2!AB$4,'[1]INTERNAL PARAMETERS-1'!$B$5:$J$44,5,FALSE))*VLOOKUP(ESCYLD2!AB$4,'[1]INTERNAL PARAMETERS-1'!$B$5:$J$44,9,FALSE)*ESCYLD2!$F44</f>
        <v>0</v>
      </c>
      <c r="AC44" s="52">
        <f>ESCYLD1!AC44*VLOOKUP(ESCYLD2!AC$4,'[1]INTERNAL PARAMETERS-1'!$B$5:$J$44,5,FALSE)*VLOOKUP(ESCYLD2!AC$4,'[1]INTERNAL PARAMETERS-1'!$B$5:$J$44,7,FALSE)*ESCYLD2!$F44 + ESCYLD1!AC44*(1-VLOOKUP(ESCYLD2!AC$4,'[1]INTERNAL PARAMETERS-1'!$B$5:$J$44,5,FALSE))*VLOOKUP(ESCYLD2!AC$4,'[1]INTERNAL PARAMETERS-1'!$B$5:$J$44,9,FALSE)*ESCYLD2!$F44</f>
        <v>0</v>
      </c>
      <c r="AD44" s="52">
        <f>ESCYLD1!AD44*VLOOKUP(ESCYLD2!AD$4,'[1]INTERNAL PARAMETERS-1'!$B$5:$J$44,5,FALSE)*VLOOKUP(ESCYLD2!AD$4,'[1]INTERNAL PARAMETERS-1'!$B$5:$J$44,7,FALSE)*ESCYLD2!$F44 + ESCYLD1!AD44*(1-VLOOKUP(ESCYLD2!AD$4,'[1]INTERNAL PARAMETERS-1'!$B$5:$J$44,5,FALSE))*VLOOKUP(ESCYLD2!AD$4,'[1]INTERNAL PARAMETERS-1'!$B$5:$J$44,9,FALSE)*ESCYLD2!$F44</f>
        <v>0</v>
      </c>
      <c r="AE44" s="52">
        <f>ESCYLD1!AE44*VLOOKUP(ESCYLD2!AE$4,'[1]INTERNAL PARAMETERS-1'!$B$5:$J$44,5,FALSE)*VLOOKUP(ESCYLD2!AE$4,'[1]INTERNAL PARAMETERS-1'!$B$5:$J$44,7,FALSE)*ESCYLD2!$F44 + ESCYLD1!AE44*(1-VLOOKUP(ESCYLD2!AE$4,'[1]INTERNAL PARAMETERS-1'!$B$5:$J$44,5,FALSE))*VLOOKUP(ESCYLD2!AE$4,'[1]INTERNAL PARAMETERS-1'!$B$5:$J$44,9,FALSE)*ESCYLD2!$F44</f>
        <v>0</v>
      </c>
      <c r="AF44" s="52">
        <f>ESCYLD1!AF44*VLOOKUP(ESCYLD2!AF$4,'[1]INTERNAL PARAMETERS-1'!$B$5:$J$44,5,FALSE)*VLOOKUP(ESCYLD2!AF$4,'[1]INTERNAL PARAMETERS-1'!$B$5:$J$44,7,FALSE)*ESCYLD2!$F44 + ESCYLD1!AF44*(1-VLOOKUP(ESCYLD2!AF$4,'[1]INTERNAL PARAMETERS-1'!$B$5:$J$44,5,FALSE))*VLOOKUP(ESCYLD2!AF$4,'[1]INTERNAL PARAMETERS-1'!$B$5:$J$44,9,FALSE)*ESCYLD2!$F44</f>
        <v>1.7684057771052106</v>
      </c>
      <c r="AG44" s="52">
        <f>ESCYLD1!AG44*VLOOKUP(ESCYLD2!AG$4,'[1]INTERNAL PARAMETERS-1'!$B$5:$J$44,5,FALSE)*VLOOKUP(ESCYLD2!AG$4,'[1]INTERNAL PARAMETERS-1'!$B$5:$J$44,7,FALSE)*ESCYLD2!$F44 + ESCYLD1!AG44*(1-VLOOKUP(ESCYLD2!AG$4,'[1]INTERNAL PARAMETERS-1'!$B$5:$J$44,5,FALSE))*VLOOKUP(ESCYLD2!AG$4,'[1]INTERNAL PARAMETERS-1'!$B$5:$J$44,9,FALSE)*ESCYLD2!$F44</f>
        <v>0</v>
      </c>
      <c r="AH44" s="52">
        <f>ESCYLD1!AH44*VLOOKUP(ESCYLD2!AH$4,'[1]INTERNAL PARAMETERS-1'!$B$5:$J$44,5,FALSE)*VLOOKUP(ESCYLD2!AH$4,'[1]INTERNAL PARAMETERS-1'!$B$5:$J$44,7,FALSE)*ESCYLD2!$F44 + ESCYLD1!AH44*(1-VLOOKUP(ESCYLD2!AH$4,'[1]INTERNAL PARAMETERS-1'!$B$5:$J$44,5,FALSE))*VLOOKUP(ESCYLD2!AH$4,'[1]INTERNAL PARAMETERS-1'!$B$5:$J$44,9,FALSE)*ESCYLD2!$F44</f>
        <v>0.49878111661941832</v>
      </c>
      <c r="AI44" s="52">
        <f>ESCYLD1!AI44*VLOOKUP(ESCYLD2!AI$4,'[1]INTERNAL PARAMETERS-1'!$B$5:$J$44,5,FALSE)*VLOOKUP(ESCYLD2!AI$4,'[1]INTERNAL PARAMETERS-1'!$B$5:$J$44,7,FALSE)*ESCYLD2!$F44 + ESCYLD1!AI44*(1-VLOOKUP(ESCYLD2!AI$4,'[1]INTERNAL PARAMETERS-1'!$B$5:$J$44,5,FALSE))*VLOOKUP(ESCYLD2!AI$4,'[1]INTERNAL PARAMETERS-1'!$B$5:$J$44,9,FALSE)*ESCYLD2!$F44</f>
        <v>1.4172181392717906</v>
      </c>
      <c r="AJ44" s="52">
        <f>ESCYLD1!AJ44*VLOOKUP(ESCYLD2!AJ$4,'[1]INTERNAL PARAMETERS-1'!$B$5:$J$44,5,FALSE)*VLOOKUP(ESCYLD2!AJ$4,'[1]INTERNAL PARAMETERS-1'!$B$5:$J$44,7,FALSE)*ESCYLD2!$F44 + ESCYLD1!AJ44*(1-VLOOKUP(ESCYLD2!AJ$4,'[1]INTERNAL PARAMETERS-1'!$B$5:$J$44,5,FALSE))*VLOOKUP(ESCYLD2!AJ$4,'[1]INTERNAL PARAMETERS-1'!$B$5:$J$44,9,FALSE)*ESCYLD2!$F44</f>
        <v>7.0746318966564985</v>
      </c>
      <c r="AK44" s="52">
        <f>ESCYLD1!AK44*VLOOKUP(ESCYLD2!AK$4,'[1]INTERNAL PARAMETERS-1'!$B$5:$J$44,5,FALSE)*VLOOKUP(ESCYLD2!AK$4,'[1]INTERNAL PARAMETERS-1'!$B$5:$J$44,7,FALSE)*ESCYLD2!$F44 + ESCYLD1!AK44*(1-VLOOKUP(ESCYLD2!AK$4,'[1]INTERNAL PARAMETERS-1'!$B$5:$J$44,5,FALSE))*VLOOKUP(ESCYLD2!AK$4,'[1]INTERNAL PARAMETERS-1'!$B$5:$J$44,9,FALSE)*ESCYLD2!$F44</f>
        <v>1.9962625865384138</v>
      </c>
      <c r="AL44" s="52">
        <f>ESCYLD1!AL44*VLOOKUP(ESCYLD2!AL$4,'[1]INTERNAL PARAMETERS-1'!$B$5:$J$44,5,FALSE)*VLOOKUP(ESCYLD2!AL$4,'[1]INTERNAL PARAMETERS-1'!$B$5:$J$44,7,FALSE)*ESCYLD2!$F44 + ESCYLD1!AL44*(1-VLOOKUP(ESCYLD2!AL$4,'[1]INTERNAL PARAMETERS-1'!$B$5:$J$44,5,FALSE))*VLOOKUP(ESCYLD2!AL$4,'[1]INTERNAL PARAMETERS-1'!$B$5:$J$44,9,FALSE)*ESCYLD2!$F44</f>
        <v>0</v>
      </c>
      <c r="AM44" s="52">
        <f>ESCYLD1!AM44*VLOOKUP(ESCYLD2!AM$4,'[1]INTERNAL PARAMETERS-1'!$B$5:$J$44,5,FALSE)*VLOOKUP(ESCYLD2!AM$4,'[1]INTERNAL PARAMETERS-1'!$B$5:$J$44,7,FALSE)*ESCYLD2!$F44 + ESCYLD1!AM44*(1-VLOOKUP(ESCYLD2!AM$4,'[1]INTERNAL PARAMETERS-1'!$B$5:$J$44,5,FALSE))*VLOOKUP(ESCYLD2!AM$4,'[1]INTERNAL PARAMETERS-1'!$B$5:$J$44,9,FALSE)*ESCYLD2!$F44</f>
        <v>0</v>
      </c>
      <c r="AN44" s="52">
        <f>ESCYLD1!AN44*VLOOKUP(ESCYLD2!AN$4,'[1]INTERNAL PARAMETERS-1'!$B$5:$J$44,5,FALSE)*VLOOKUP(ESCYLD2!AN$4,'[1]INTERNAL PARAMETERS-1'!$B$5:$J$44,7,FALSE)*ESCYLD2!$F44 + ESCYLD1!AN44*(1-VLOOKUP(ESCYLD2!AN$4,'[1]INTERNAL PARAMETERS-1'!$B$5:$J$44,5,FALSE))*VLOOKUP(ESCYLD2!AN$4,'[1]INTERNAL PARAMETERS-1'!$B$5:$J$44,9,FALSE)*ESCYLD2!$F44</f>
        <v>0</v>
      </c>
      <c r="AO44" s="52">
        <f>ESCYLD1!AO44*VLOOKUP(ESCYLD2!AO$4,'[1]INTERNAL PARAMETERS-1'!$B$5:$J$44,5,FALSE)*VLOOKUP(ESCYLD2!AO$4,'[1]INTERNAL PARAMETERS-1'!$B$5:$J$44,7,FALSE)*ESCYLD2!$F44 + ESCYLD1!AO44*(1-VLOOKUP(ESCYLD2!AO$4,'[1]INTERNAL PARAMETERS-1'!$B$5:$J$44,5,FALSE))*VLOOKUP(ESCYLD2!AO$4,'[1]INTERNAL PARAMETERS-1'!$B$5:$J$44,9,FALSE)*ESCYLD2!$F44</f>
        <v>0</v>
      </c>
      <c r="AP44" s="52">
        <f>ESCYLD1!AP44*VLOOKUP(ESCYLD2!AP$4,'[1]INTERNAL PARAMETERS-1'!$B$5:$J$44,5,FALSE)*VLOOKUP(ESCYLD2!AP$4,'[1]INTERNAL PARAMETERS-1'!$B$5:$J$44,7,FALSE)*ESCYLD2!$F44 + ESCYLD1!AP44*(1-VLOOKUP(ESCYLD2!AP$4,'[1]INTERNAL PARAMETERS-1'!$B$5:$J$44,5,FALSE))*VLOOKUP(ESCYLD2!AP$4,'[1]INTERNAL PARAMETERS-1'!$B$5:$J$44,9,FALSE)*ESCYLD2!$F44</f>
        <v>0</v>
      </c>
      <c r="AQ44" s="52">
        <f>ESCYLD1!AQ44*VLOOKUP(ESCYLD2!AQ$4,'[1]INTERNAL PARAMETERS-1'!$B$5:$J$44,5,FALSE)*VLOOKUP(ESCYLD2!AQ$4,'[1]INTERNAL PARAMETERS-1'!$B$5:$J$44,7,FALSE)*ESCYLD2!$F44 + ESCYLD1!AQ44*(1-VLOOKUP(ESCYLD2!AQ$4,'[1]INTERNAL PARAMETERS-1'!$B$5:$J$44,5,FALSE))*VLOOKUP(ESCYLD2!AQ$4,'[1]INTERNAL PARAMETERS-1'!$B$5:$J$44,9,FALSE)*ESCYLD2!$F44</f>
        <v>0</v>
      </c>
      <c r="AR44" s="52">
        <f>ESCYLD1!AR44*VLOOKUP(ESCYLD2!AR$4,'[1]INTERNAL PARAMETERS-1'!$B$5:$J$44,5,FALSE)*VLOOKUP(ESCYLD2!AR$4,'[1]INTERNAL PARAMETERS-1'!$B$5:$J$44,7,FALSE)*ESCYLD2!$F44 + ESCYLD1!AR44*(1-VLOOKUP(ESCYLD2!AR$4,'[1]INTERNAL PARAMETERS-1'!$B$5:$J$44,5,FALSE))*VLOOKUP(ESCYLD2!AR$4,'[1]INTERNAL PARAMETERS-1'!$B$5:$J$44,9,FALSE)*ESCYLD2!$F44</f>
        <v>0</v>
      </c>
      <c r="AS44" s="52">
        <f>ESCYLD1!AS44*VLOOKUP(ESCYLD2!AS$4,'[1]INTERNAL PARAMETERS-1'!$B$5:$J$44,5,FALSE)*VLOOKUP(ESCYLD2!AS$4,'[1]INTERNAL PARAMETERS-1'!$B$5:$J$44,7,FALSE)*ESCYLD2!$F44 + ESCYLD1!AS44*(1-VLOOKUP(ESCYLD2!AS$4,'[1]INTERNAL PARAMETERS-1'!$B$5:$J$44,5,FALSE))*VLOOKUP(ESCYLD2!AS$4,'[1]INTERNAL PARAMETERS-1'!$B$5:$J$44,9,FALSE)*ESCYLD2!$F44</f>
        <v>0</v>
      </c>
      <c r="AT44" s="51">
        <f>ESCYLD1!AT44*VLOOKUP(ESCYLD2!AT$4,'[1]INTERNAL PARAMETERS-1'!$B$5:$J$44,5,FALSE)*VLOOKUP(ESCYLD2!AT$4,'[1]INTERNAL PARAMETERS-1'!$B$5:$J$44,7,FALSE)*ESCYLD2!$F44 + ESCYLD1!AT44*(1-VLOOKUP(ESCYLD2!AT$4,'[1]INTERNAL PARAMETERS-1'!$B$5:$J$44,5,FALSE))*VLOOKUP(ESCYLD2!AT$4,'[1]INTERNAL PARAMETERS-1'!$B$5:$J$44,9,FALSE)*ESCYLD2!$F44</f>
        <v>0</v>
      </c>
      <c r="AU44" s="53">
        <f>ESCYLD1!AU44*VLOOKUP(ESCYLD2!AU$4,'[1]INTERNAL PARAMETERS-1'!$B$5:$J$44,5,FALSE)*VLOOKUP(ESCYLD2!AU$4,'[1]INTERNAL PARAMETERS-1'!$B$5:$J$44,6,FALSE)*VLOOKUP(ESCYLD2!AU$4,'[1]INTERNAL PARAMETERS-1'!$B$5:$J$44,3,FALSE) + ESCYLD1!AU44*(1-VLOOKUP(ESCYLD2!AU$4,'[1]INTERNAL PARAMETERS-1'!$B$5:$J$44,5,FALSE))*VLOOKUP(ESCYLD2!AU$4,'[1]INTERNAL PARAMETERS-1'!$B$5:$J$44,8,FALSE)*VLOOKUP(ESCYLD2!AU$4,'[1]INTERNAL PARAMETERS-1'!$B$5:$J$44,3,FALSE)</f>
        <v>0</v>
      </c>
      <c r="AV44" s="52">
        <f>ESCYLD1!AV44*VLOOKUP(ESCYLD2!AV$4,'[1]INTERNAL PARAMETERS-1'!$B$5:$J$44,5,FALSE)*VLOOKUP(ESCYLD2!AV$4,'[1]INTERNAL PARAMETERS-1'!$B$5:$J$44,6,FALSE)*VLOOKUP(ESCYLD2!AV$4,'[1]INTERNAL PARAMETERS-1'!$B$5:$J$44,3,FALSE) + ESCYLD1!AV44*(1-VLOOKUP(ESCYLD2!AV$4,'[1]INTERNAL PARAMETERS-1'!$B$5:$J$44,5,FALSE))*VLOOKUP(ESCYLD2!AV$4,'[1]INTERNAL PARAMETERS-1'!$B$5:$J$44,8,FALSE)*VLOOKUP(ESCYLD2!AV$4,'[1]INTERNAL PARAMETERS-1'!$B$5:$J$44,3,FALSE)</f>
        <v>0</v>
      </c>
      <c r="AW44" s="52">
        <f>ESCYLD1!AW44*VLOOKUP(ESCYLD2!AW$4,'[1]INTERNAL PARAMETERS-1'!$B$5:$J$44,5,FALSE)*VLOOKUP(ESCYLD2!AW$4,'[1]INTERNAL PARAMETERS-1'!$B$5:$J$44,6,FALSE)*VLOOKUP(ESCYLD2!AW$4,'[1]INTERNAL PARAMETERS-1'!$B$5:$J$44,3,FALSE) + ESCYLD1!AW44*(1-VLOOKUP(ESCYLD2!AW$4,'[1]INTERNAL PARAMETERS-1'!$B$5:$J$44,5,FALSE))*VLOOKUP(ESCYLD2!AW$4,'[1]INTERNAL PARAMETERS-1'!$B$5:$J$44,8,FALSE)*VLOOKUP(ESCYLD2!AW$4,'[1]INTERNAL PARAMETERS-1'!$B$5:$J$44,3,FALSE)</f>
        <v>11.407905724299246</v>
      </c>
      <c r="AX44" s="52">
        <f>ESCYLD1!AX44*VLOOKUP(ESCYLD2!AX$4,'[1]INTERNAL PARAMETERS-1'!$B$5:$J$44,5,FALSE)*VLOOKUP(ESCYLD2!AX$4,'[1]INTERNAL PARAMETERS-1'!$B$5:$J$44,6,FALSE)*VLOOKUP(ESCYLD2!AX$4,'[1]INTERNAL PARAMETERS-1'!$B$5:$J$44,3,FALSE) + ESCYLD1!AX44*(1-VLOOKUP(ESCYLD2!AX$4,'[1]INTERNAL PARAMETERS-1'!$B$5:$J$44,5,FALSE))*VLOOKUP(ESCYLD2!AX$4,'[1]INTERNAL PARAMETERS-1'!$B$5:$J$44,8,FALSE)*VLOOKUP(ESCYLD2!AX$4,'[1]INTERNAL PARAMETERS-1'!$B$5:$J$44,3,FALSE)</f>
        <v>0</v>
      </c>
      <c r="AY44" s="52">
        <f>ESCYLD1!AY44*VLOOKUP(ESCYLD2!AY$4,'[1]INTERNAL PARAMETERS-1'!$B$5:$J$44,5,FALSE)*VLOOKUP(ESCYLD2!AY$4,'[1]INTERNAL PARAMETERS-1'!$B$5:$J$44,6,FALSE)*VLOOKUP(ESCYLD2!AY$4,'[1]INTERNAL PARAMETERS-1'!$B$5:$J$44,3,FALSE) + ESCYLD1!AY44*(1-VLOOKUP(ESCYLD2!AY$4,'[1]INTERNAL PARAMETERS-1'!$B$5:$J$44,5,FALSE))*VLOOKUP(ESCYLD2!AY$4,'[1]INTERNAL PARAMETERS-1'!$B$5:$J$44,8,FALSE)*VLOOKUP(ESCYLD2!AY$4,'[1]INTERNAL PARAMETERS-1'!$B$5:$J$44,3,FALSE)</f>
        <v>0</v>
      </c>
      <c r="AZ44" s="52">
        <f>ESCYLD1!AZ44*VLOOKUP(ESCYLD2!AZ$4,'[1]INTERNAL PARAMETERS-1'!$B$5:$J$44,5,FALSE)*VLOOKUP(ESCYLD2!AZ$4,'[1]INTERNAL PARAMETERS-1'!$B$5:$J$44,6,FALSE)*VLOOKUP(ESCYLD2!AZ$4,'[1]INTERNAL PARAMETERS-1'!$B$5:$J$44,3,FALSE) + ESCYLD1!AZ44*(1-VLOOKUP(ESCYLD2!AZ$4,'[1]INTERNAL PARAMETERS-1'!$B$5:$J$44,5,FALSE))*VLOOKUP(ESCYLD2!AZ$4,'[1]INTERNAL PARAMETERS-1'!$B$5:$J$44,8,FALSE)*VLOOKUP(ESCYLD2!AZ$4,'[1]INTERNAL PARAMETERS-1'!$B$5:$J$44,3,FALSE)</f>
        <v>0</v>
      </c>
      <c r="BA44" s="52">
        <f>ESCYLD1!BA44*VLOOKUP(ESCYLD2!BA$4,'[1]INTERNAL PARAMETERS-1'!$B$5:$J$44,5,FALSE)*VLOOKUP(ESCYLD2!BA$4,'[1]INTERNAL PARAMETERS-1'!$B$5:$J$44,6,FALSE)*VLOOKUP(ESCYLD2!BA$4,'[1]INTERNAL PARAMETERS-1'!$B$5:$J$44,3,FALSE) + ESCYLD1!BA44*(1-VLOOKUP(ESCYLD2!BA$4,'[1]INTERNAL PARAMETERS-1'!$B$5:$J$44,5,FALSE))*VLOOKUP(ESCYLD2!BA$4,'[1]INTERNAL PARAMETERS-1'!$B$5:$J$44,8,FALSE)*VLOOKUP(ESCYLD2!BA$4,'[1]INTERNAL PARAMETERS-1'!$B$5:$J$44,3,FALSE)</f>
        <v>1.5109385690853119</v>
      </c>
      <c r="BB44" s="52">
        <f>ESCYLD1!BB44*VLOOKUP(ESCYLD2!BB$4,'[1]INTERNAL PARAMETERS-1'!$B$5:$J$44,5,FALSE)*VLOOKUP(ESCYLD2!BB$4,'[1]INTERNAL PARAMETERS-1'!$B$5:$J$44,6,FALSE)*VLOOKUP(ESCYLD2!BB$4,'[1]INTERNAL PARAMETERS-1'!$B$5:$J$44,3,FALSE) + ESCYLD1!BB44*(1-VLOOKUP(ESCYLD2!BB$4,'[1]INTERNAL PARAMETERS-1'!$B$5:$J$44,5,FALSE))*VLOOKUP(ESCYLD2!BB$4,'[1]INTERNAL PARAMETERS-1'!$B$5:$J$44,8,FALSE)*VLOOKUP(ESCYLD2!BB$4,'[1]INTERNAL PARAMETERS-1'!$B$5:$J$44,3,FALSE)</f>
        <v>4.4679049416638561</v>
      </c>
      <c r="BC44" s="52">
        <f>ESCYLD1!BC44*VLOOKUP(ESCYLD2!BC$4,'[1]INTERNAL PARAMETERS-1'!$B$5:$J$44,5,FALSE)*VLOOKUP(ESCYLD2!BC$4,'[1]INTERNAL PARAMETERS-1'!$B$5:$J$44,6,FALSE)*VLOOKUP(ESCYLD2!BC$4,'[1]INTERNAL PARAMETERS-1'!$B$5:$J$44,3,FALSE) + ESCYLD1!BC44*(1-VLOOKUP(ESCYLD2!BC$4,'[1]INTERNAL PARAMETERS-1'!$B$5:$J$44,5,FALSE))*VLOOKUP(ESCYLD2!BC$4,'[1]INTERNAL PARAMETERS-1'!$B$5:$J$44,8,FALSE)*VLOOKUP(ESCYLD2!BC$4,'[1]INTERNAL PARAMETERS-1'!$B$5:$J$44,3,FALSE)</f>
        <v>1.6509591716610603</v>
      </c>
      <c r="BD44" s="52">
        <f>ESCYLD1!BD44*VLOOKUP(ESCYLD2!BD$4,'[1]INTERNAL PARAMETERS-1'!$B$5:$J$44,5,FALSE)*VLOOKUP(ESCYLD2!BD$4,'[1]INTERNAL PARAMETERS-1'!$B$5:$J$44,6,FALSE)*VLOOKUP(ESCYLD2!BD$4,'[1]INTERNAL PARAMETERS-1'!$B$5:$J$44,3,FALSE) + ESCYLD1!BD44*(1-VLOOKUP(ESCYLD2!BD$4,'[1]INTERNAL PARAMETERS-1'!$B$5:$J$44,5,FALSE))*VLOOKUP(ESCYLD2!BD$4,'[1]INTERNAL PARAMETERS-1'!$B$5:$J$44,8,FALSE)*VLOOKUP(ESCYLD2!BD$4,'[1]INTERNAL PARAMETERS-1'!$B$5:$J$44,3,FALSE)</f>
        <v>2.9304481158411155</v>
      </c>
      <c r="BE44" s="52">
        <f>ESCYLD1!BE44*VLOOKUP(ESCYLD2!BE$4,'[1]INTERNAL PARAMETERS-1'!$B$5:$J$44,5,FALSE)*VLOOKUP(ESCYLD2!BE$4,'[1]INTERNAL PARAMETERS-1'!$B$5:$J$44,6,FALSE)*VLOOKUP(ESCYLD2!BE$4,'[1]INTERNAL PARAMETERS-1'!$B$5:$J$44,3,FALSE) + ESCYLD1!BE44*(1-VLOOKUP(ESCYLD2!BE$4,'[1]INTERNAL PARAMETERS-1'!$B$5:$J$44,5,FALSE))*VLOOKUP(ESCYLD2!BE$4,'[1]INTERNAL PARAMETERS-1'!$B$5:$J$44,8,FALSE)*VLOOKUP(ESCYLD2!BE$4,'[1]INTERNAL PARAMETERS-1'!$B$5:$J$44,3,FALSE)</f>
        <v>2.0375186187675776</v>
      </c>
      <c r="BF44" s="52">
        <f>ESCYLD1!BF44*VLOOKUP(ESCYLD2!BF$4,'[1]INTERNAL PARAMETERS-1'!$B$5:$J$44,5,FALSE)*VLOOKUP(ESCYLD2!BF$4,'[1]INTERNAL PARAMETERS-1'!$B$5:$J$44,6,FALSE)*VLOOKUP(ESCYLD2!BF$4,'[1]INTERNAL PARAMETERS-1'!$B$5:$J$44,3,FALSE) + ESCYLD1!BF44*(1-VLOOKUP(ESCYLD2!BF$4,'[1]INTERNAL PARAMETERS-1'!$B$5:$J$44,5,FALSE))*VLOOKUP(ESCYLD2!BF$4,'[1]INTERNAL PARAMETERS-1'!$B$5:$J$44,8,FALSE)*VLOOKUP(ESCYLD2!BF$4,'[1]INTERNAL PARAMETERS-1'!$B$5:$J$44,3,FALSE)</f>
        <v>0</v>
      </c>
      <c r="BG44" s="52">
        <f>ESCYLD1!BG44*VLOOKUP(ESCYLD2!BG$4,'[1]INTERNAL PARAMETERS-1'!$B$5:$J$44,5,FALSE)*VLOOKUP(ESCYLD2!BG$4,'[1]INTERNAL PARAMETERS-1'!$B$5:$J$44,6,FALSE)*VLOOKUP(ESCYLD2!BG$4,'[1]INTERNAL PARAMETERS-1'!$B$5:$J$44,3,FALSE) + ESCYLD1!BG44*(1-VLOOKUP(ESCYLD2!BG$4,'[1]INTERNAL PARAMETERS-1'!$B$5:$J$44,5,FALSE))*VLOOKUP(ESCYLD2!BG$4,'[1]INTERNAL PARAMETERS-1'!$B$5:$J$44,8,FALSE)*VLOOKUP(ESCYLD2!BG$4,'[1]INTERNAL PARAMETERS-1'!$B$5:$J$44,3,FALSE)</f>
        <v>2.1314648031484209</v>
      </c>
      <c r="BH44" s="52">
        <f>ESCYLD1!BH44*VLOOKUP(ESCYLD2!BH$4,'[1]INTERNAL PARAMETERS-1'!$B$5:$J$44,5,FALSE)*VLOOKUP(ESCYLD2!BH$4,'[1]INTERNAL PARAMETERS-1'!$B$5:$J$44,6,FALSE)*VLOOKUP(ESCYLD2!BH$4,'[1]INTERNAL PARAMETERS-1'!$B$5:$J$44,3,FALSE) + ESCYLD1!BH44*(1-VLOOKUP(ESCYLD2!BH$4,'[1]INTERNAL PARAMETERS-1'!$B$5:$J$44,5,FALSE))*VLOOKUP(ESCYLD2!BH$4,'[1]INTERNAL PARAMETERS-1'!$B$5:$J$44,8,FALSE)*VLOOKUP(ESCYLD2!BH$4,'[1]INTERNAL PARAMETERS-1'!$B$5:$J$44,3,FALSE)</f>
        <v>8.2857442557722032E-3</v>
      </c>
      <c r="BI44" s="52">
        <f>ESCYLD1!BI44*VLOOKUP(ESCYLD2!BI$4,'[1]INTERNAL PARAMETERS-1'!$B$5:$J$44,5,FALSE)*VLOOKUP(ESCYLD2!BI$4,'[1]INTERNAL PARAMETERS-1'!$B$5:$J$44,6,FALSE)*VLOOKUP(ESCYLD2!BI$4,'[1]INTERNAL PARAMETERS-1'!$B$5:$J$44,3,FALSE) + ESCYLD1!BI44*(1-VLOOKUP(ESCYLD2!BI$4,'[1]INTERNAL PARAMETERS-1'!$B$5:$J$44,5,FALSE))*VLOOKUP(ESCYLD2!BI$4,'[1]INTERNAL PARAMETERS-1'!$B$5:$J$44,8,FALSE)*VLOOKUP(ESCYLD2!BI$4,'[1]INTERNAL PARAMETERS-1'!$B$5:$J$44,3,FALSE)</f>
        <v>0</v>
      </c>
      <c r="BJ44" s="52">
        <f>ESCYLD1!BJ44*VLOOKUP(ESCYLD2!BJ$4,'[1]INTERNAL PARAMETERS-1'!$B$5:$J$44,5,FALSE)*VLOOKUP(ESCYLD2!BJ$4,'[1]INTERNAL PARAMETERS-1'!$B$5:$J$44,6,FALSE)*VLOOKUP(ESCYLD2!BJ$4,'[1]INTERNAL PARAMETERS-1'!$B$5:$J$44,3,FALSE) + ESCYLD1!BJ44*(1-VLOOKUP(ESCYLD2!BJ$4,'[1]INTERNAL PARAMETERS-1'!$B$5:$J$44,5,FALSE))*VLOOKUP(ESCYLD2!BJ$4,'[1]INTERNAL PARAMETERS-1'!$B$5:$J$44,8,FALSE)*VLOOKUP(ESCYLD2!BJ$4,'[1]INTERNAL PARAMETERS-1'!$B$5:$J$44,3,FALSE)</f>
        <v>0.93203765398223126</v>
      </c>
      <c r="BK44" s="52">
        <f>ESCYLD1!BK44*VLOOKUP(ESCYLD2!BK$4,'[1]INTERNAL PARAMETERS-1'!$B$5:$J$44,5,FALSE)*VLOOKUP(ESCYLD2!BK$4,'[1]INTERNAL PARAMETERS-1'!$B$5:$J$44,6,FALSE)*VLOOKUP(ESCYLD2!BK$4,'[1]INTERNAL PARAMETERS-1'!$B$5:$J$44,3,FALSE) + ESCYLD1!BK44*(1-VLOOKUP(ESCYLD2!BK$4,'[1]INTERNAL PARAMETERS-1'!$B$5:$J$44,5,FALSE))*VLOOKUP(ESCYLD2!BK$4,'[1]INTERNAL PARAMETERS-1'!$B$5:$J$44,8,FALSE)*VLOOKUP(ESCYLD2!BK$4,'[1]INTERNAL PARAMETERS-1'!$B$5:$J$44,3,FALSE)</f>
        <v>0.94465933109616607</v>
      </c>
      <c r="BL44" s="52">
        <f>ESCYLD1!BL44*VLOOKUP(ESCYLD2!BL$4,'[1]INTERNAL PARAMETERS-1'!$B$5:$J$44,5,FALSE)*VLOOKUP(ESCYLD2!BL$4,'[1]INTERNAL PARAMETERS-1'!$B$5:$J$44,6,FALSE)*VLOOKUP(ESCYLD2!BL$4,'[1]INTERNAL PARAMETERS-1'!$B$5:$J$44,3,FALSE) + ESCYLD1!BL44*(1-VLOOKUP(ESCYLD2!BL$4,'[1]INTERNAL PARAMETERS-1'!$B$5:$J$44,5,FALSE))*VLOOKUP(ESCYLD2!BL$4,'[1]INTERNAL PARAMETERS-1'!$B$5:$J$44,8,FALSE)*VLOOKUP(ESCYLD2!BL$4,'[1]INTERNAL PARAMETERS-1'!$B$5:$J$44,3,FALSE)</f>
        <v>1.2970413485125376</v>
      </c>
      <c r="BM44" s="52">
        <f>ESCYLD1!BM44*VLOOKUP(ESCYLD2!BM$4,'[1]INTERNAL PARAMETERS-1'!$B$5:$J$44,5,FALSE)*VLOOKUP(ESCYLD2!BM$4,'[1]INTERNAL PARAMETERS-1'!$B$5:$J$44,6,FALSE)*VLOOKUP(ESCYLD2!BM$4,'[1]INTERNAL PARAMETERS-1'!$B$5:$J$44,3,FALSE) + ESCYLD1!BM44*(1-VLOOKUP(ESCYLD2!BM$4,'[1]INTERNAL PARAMETERS-1'!$B$5:$J$44,5,FALSE))*VLOOKUP(ESCYLD2!BM$4,'[1]INTERNAL PARAMETERS-1'!$B$5:$J$44,8,FALSE)*VLOOKUP(ESCYLD2!BM$4,'[1]INTERNAL PARAMETERS-1'!$B$5:$J$44,3,FALSE)</f>
        <v>0.12487191846500123</v>
      </c>
      <c r="BN44" s="52">
        <f>ESCYLD1!BN44*VLOOKUP(ESCYLD2!BN$4,'[1]INTERNAL PARAMETERS-1'!$B$5:$J$44,5,FALSE)*VLOOKUP(ESCYLD2!BN$4,'[1]INTERNAL PARAMETERS-1'!$B$5:$J$44,6,FALSE)*VLOOKUP(ESCYLD2!BN$4,'[1]INTERNAL PARAMETERS-1'!$B$5:$J$44,3,FALSE) + ESCYLD1!BN44*(1-VLOOKUP(ESCYLD2!BN$4,'[1]INTERNAL PARAMETERS-1'!$B$5:$J$44,5,FALSE))*VLOOKUP(ESCYLD2!BN$4,'[1]INTERNAL PARAMETERS-1'!$B$5:$J$44,8,FALSE)*VLOOKUP(ESCYLD2!BN$4,'[1]INTERNAL PARAMETERS-1'!$B$5:$J$44,3,FALSE)</f>
        <v>0.62585880408453731</v>
      </c>
      <c r="BO44" s="52">
        <f>ESCYLD1!BO44*VLOOKUP(ESCYLD2!BO$4,'[1]INTERNAL PARAMETERS-1'!$B$5:$J$44,5,FALSE)*VLOOKUP(ESCYLD2!BO$4,'[1]INTERNAL PARAMETERS-1'!$B$5:$J$44,6,FALSE)*VLOOKUP(ESCYLD2!BO$4,'[1]INTERNAL PARAMETERS-1'!$B$5:$J$44,3,FALSE) + ESCYLD1!BO44*(1-VLOOKUP(ESCYLD2!BO$4,'[1]INTERNAL PARAMETERS-1'!$B$5:$J$44,5,FALSE))*VLOOKUP(ESCYLD2!BO$4,'[1]INTERNAL PARAMETERS-1'!$B$5:$J$44,8,FALSE)*VLOOKUP(ESCYLD2!BO$4,'[1]INTERNAL PARAMETERS-1'!$B$5:$J$44,3,FALSE)</f>
        <v>0.7507712811092826</v>
      </c>
      <c r="BP44" s="52">
        <f>ESCYLD1!BP44*VLOOKUP(ESCYLD2!BP$4,'[1]INTERNAL PARAMETERS-1'!$B$5:$J$44,5,FALSE)*VLOOKUP(ESCYLD2!BP$4,'[1]INTERNAL PARAMETERS-1'!$B$5:$J$44,6,FALSE)*VLOOKUP(ESCYLD2!BP$4,'[1]INTERNAL PARAMETERS-1'!$B$5:$J$44,3,FALSE) + ESCYLD1!BP44*(1-VLOOKUP(ESCYLD2!BP$4,'[1]INTERNAL PARAMETERS-1'!$B$5:$J$44,5,FALSE))*VLOOKUP(ESCYLD2!BP$4,'[1]INTERNAL PARAMETERS-1'!$B$5:$J$44,8,FALSE)*VLOOKUP(ESCYLD2!BP$4,'[1]INTERNAL PARAMETERS-1'!$B$5:$J$44,3,FALSE)</f>
        <v>7.2226741225561497E-2</v>
      </c>
      <c r="BQ44" s="52">
        <f>ESCYLD1!BQ44*VLOOKUP(ESCYLD2!BQ$4,'[1]INTERNAL PARAMETERS-1'!$B$5:$J$44,5,FALSE)*VLOOKUP(ESCYLD2!BQ$4,'[1]INTERNAL PARAMETERS-1'!$B$5:$J$44,6,FALSE)*VLOOKUP(ESCYLD2!BQ$4,'[1]INTERNAL PARAMETERS-1'!$B$5:$J$44,3,FALSE) + ESCYLD1!BQ44*(1-VLOOKUP(ESCYLD2!BQ$4,'[1]INTERNAL PARAMETERS-1'!$B$5:$J$44,5,FALSE))*VLOOKUP(ESCYLD2!BQ$4,'[1]INTERNAL PARAMETERS-1'!$B$5:$J$44,8,FALSE)*VLOOKUP(ESCYLD2!BQ$4,'[1]INTERNAL PARAMETERS-1'!$B$5:$J$44,3,FALSE)</f>
        <v>2.5451150658634809</v>
      </c>
      <c r="BR44" s="52">
        <f>ESCYLD1!BR44*VLOOKUP(ESCYLD2!BR$4,'[1]INTERNAL PARAMETERS-1'!$B$5:$J$44,5,FALSE)*VLOOKUP(ESCYLD2!BR$4,'[1]INTERNAL PARAMETERS-1'!$B$5:$J$44,6,FALSE)*VLOOKUP(ESCYLD2!BR$4,'[1]INTERNAL PARAMETERS-1'!$B$5:$J$44,3,FALSE) + ESCYLD1!BR44*(1-VLOOKUP(ESCYLD2!BR$4,'[1]INTERNAL PARAMETERS-1'!$B$5:$J$44,5,FALSE))*VLOOKUP(ESCYLD2!BR$4,'[1]INTERNAL PARAMETERS-1'!$B$5:$J$44,8,FALSE)*VLOOKUP(ESCYLD2!BR$4,'[1]INTERNAL PARAMETERS-1'!$B$5:$J$44,3,FALSE)</f>
        <v>0.12274762106790219</v>
      </c>
      <c r="BS44" s="52">
        <f>ESCYLD1!BS44*VLOOKUP(ESCYLD2!BS$4,'[1]INTERNAL PARAMETERS-1'!$B$5:$J$44,5,FALSE)*VLOOKUP(ESCYLD2!BS$4,'[1]INTERNAL PARAMETERS-1'!$B$5:$J$44,6,FALSE)*VLOOKUP(ESCYLD2!BS$4,'[1]INTERNAL PARAMETERS-1'!$B$5:$J$44,3,FALSE) + ESCYLD1!BS44*(1-VLOOKUP(ESCYLD2!BS$4,'[1]INTERNAL PARAMETERS-1'!$B$5:$J$44,5,FALSE))*VLOOKUP(ESCYLD2!BS$4,'[1]INTERNAL PARAMETERS-1'!$B$5:$J$44,8,FALSE)*VLOOKUP(ESCYLD2!BS$4,'[1]INTERNAL PARAMETERS-1'!$B$5:$J$44,3,FALSE)</f>
        <v>6.5645711811582264E-3</v>
      </c>
      <c r="BT44" s="52">
        <f>ESCYLD1!BT44*VLOOKUP(ESCYLD2!BT$4,'[1]INTERNAL PARAMETERS-1'!$B$5:$J$44,5,FALSE)*VLOOKUP(ESCYLD2!BT$4,'[1]INTERNAL PARAMETERS-1'!$B$5:$J$44,6,FALSE)*VLOOKUP(ESCYLD2!BT$4,'[1]INTERNAL PARAMETERS-1'!$B$5:$J$44,3,FALSE) + ESCYLD1!BT44*(1-VLOOKUP(ESCYLD2!BT$4,'[1]INTERNAL PARAMETERS-1'!$B$5:$J$44,5,FALSE))*VLOOKUP(ESCYLD2!BT$4,'[1]INTERNAL PARAMETERS-1'!$B$5:$J$44,8,FALSE)*VLOOKUP(ESCYLD2!BT$4,'[1]INTERNAL PARAMETERS-1'!$B$5:$J$44,3,FALSE)</f>
        <v>0</v>
      </c>
      <c r="BU44" s="52">
        <f>ESCYLD1!BU44*VLOOKUP(ESCYLD2!BU$4,'[1]INTERNAL PARAMETERS-1'!$B$5:$J$44,5,FALSE)*VLOOKUP(ESCYLD2!BU$4,'[1]INTERNAL PARAMETERS-1'!$B$5:$J$44,6,FALSE)*VLOOKUP(ESCYLD2!BU$4,'[1]INTERNAL PARAMETERS-1'!$B$5:$J$44,3,FALSE) + ESCYLD1!BU44*(1-VLOOKUP(ESCYLD2!BU$4,'[1]INTERNAL PARAMETERS-1'!$B$5:$J$44,5,FALSE))*VLOOKUP(ESCYLD2!BU$4,'[1]INTERNAL PARAMETERS-1'!$B$5:$J$44,8,FALSE)*VLOOKUP(ESCYLD2!BU$4,'[1]INTERNAL PARAMETERS-1'!$B$5:$J$44,3,FALSE)</f>
        <v>0</v>
      </c>
      <c r="BV44" s="52">
        <f>ESCYLD1!BV44*VLOOKUP(ESCYLD2!BV$4,'[1]INTERNAL PARAMETERS-1'!$B$5:$J$44,5,FALSE)*VLOOKUP(ESCYLD2!BV$4,'[1]INTERNAL PARAMETERS-1'!$B$5:$J$44,6,FALSE)*VLOOKUP(ESCYLD2!BV$4,'[1]INTERNAL PARAMETERS-1'!$B$5:$J$44,3,FALSE) + ESCYLD1!BV44*(1-VLOOKUP(ESCYLD2!BV$4,'[1]INTERNAL PARAMETERS-1'!$B$5:$J$44,5,FALSE))*VLOOKUP(ESCYLD2!BV$4,'[1]INTERNAL PARAMETERS-1'!$B$5:$J$44,8,FALSE)*VLOOKUP(ESCYLD2!BV$4,'[1]INTERNAL PARAMETERS-1'!$B$5:$J$44,3,FALSE)</f>
        <v>0</v>
      </c>
      <c r="BW44" s="52">
        <f>ESCYLD1!BW44*VLOOKUP(ESCYLD2!BW$4,'[1]INTERNAL PARAMETERS-1'!$B$5:$J$44,5,FALSE)*VLOOKUP(ESCYLD2!BW$4,'[1]INTERNAL PARAMETERS-1'!$B$5:$J$44,6,FALSE)*VLOOKUP(ESCYLD2!BW$4,'[1]INTERNAL PARAMETERS-1'!$B$5:$J$44,3,FALSE) + ESCYLD1!BW44*(1-VLOOKUP(ESCYLD2!BW$4,'[1]INTERNAL PARAMETERS-1'!$B$5:$J$44,5,FALSE))*VLOOKUP(ESCYLD2!BW$4,'[1]INTERNAL PARAMETERS-1'!$B$5:$J$44,8,FALSE)*VLOOKUP(ESCYLD2!BW$4,'[1]INTERNAL PARAMETERS-1'!$B$5:$J$44,3,FALSE)</f>
        <v>0</v>
      </c>
      <c r="BX44" s="52">
        <f>ESCYLD1!BX44*VLOOKUP(ESCYLD2!BX$4,'[1]INTERNAL PARAMETERS-1'!$B$5:$J$44,5,FALSE)*VLOOKUP(ESCYLD2!BX$4,'[1]INTERNAL PARAMETERS-1'!$B$5:$J$44,6,FALSE)*VLOOKUP(ESCYLD2!BX$4,'[1]INTERNAL PARAMETERS-1'!$B$5:$J$44,3,FALSE) + ESCYLD1!BX44*(1-VLOOKUP(ESCYLD2!BX$4,'[1]INTERNAL PARAMETERS-1'!$B$5:$J$44,5,FALSE))*VLOOKUP(ESCYLD2!BX$4,'[1]INTERNAL PARAMETERS-1'!$B$5:$J$44,8,FALSE)*VLOOKUP(ESCYLD2!BX$4,'[1]INTERNAL PARAMETERS-1'!$B$5:$J$44,3,FALSE)</f>
        <v>0</v>
      </c>
      <c r="BY44" s="52">
        <f>ESCYLD1!BY44*VLOOKUP(ESCYLD2!BY$4,'[1]INTERNAL PARAMETERS-1'!$B$5:$J$44,5,FALSE)*VLOOKUP(ESCYLD2!BY$4,'[1]INTERNAL PARAMETERS-1'!$B$5:$J$44,6,FALSE)*VLOOKUP(ESCYLD2!BY$4,'[1]INTERNAL PARAMETERS-1'!$B$5:$J$44,3,FALSE) + ESCYLD1!BY44*(1-VLOOKUP(ESCYLD2!BY$4,'[1]INTERNAL PARAMETERS-1'!$B$5:$J$44,5,FALSE))*VLOOKUP(ESCYLD2!BY$4,'[1]INTERNAL PARAMETERS-1'!$B$5:$J$44,8,FALSE)*VLOOKUP(ESCYLD2!BY$4,'[1]INTERNAL PARAMETERS-1'!$B$5:$J$44,3,FALSE)</f>
        <v>0</v>
      </c>
      <c r="BZ44" s="52">
        <f>ESCYLD1!BZ44*VLOOKUP(ESCYLD2!BZ$4,'[1]INTERNAL PARAMETERS-1'!$B$5:$J$44,5,FALSE)*VLOOKUP(ESCYLD2!BZ$4,'[1]INTERNAL PARAMETERS-1'!$B$5:$J$44,6,FALSE)*VLOOKUP(ESCYLD2!BZ$4,'[1]INTERNAL PARAMETERS-1'!$B$5:$J$44,3,FALSE) + ESCYLD1!BZ44*(1-VLOOKUP(ESCYLD2!BZ$4,'[1]INTERNAL PARAMETERS-1'!$B$5:$J$44,5,FALSE))*VLOOKUP(ESCYLD2!BZ$4,'[1]INTERNAL PARAMETERS-1'!$B$5:$J$44,8,FALSE)*VLOOKUP(ESCYLD2!BZ$4,'[1]INTERNAL PARAMETERS-1'!$B$5:$J$44,3,FALSE)</f>
        <v>1.0092715605510101E-2</v>
      </c>
      <c r="CA44" s="52">
        <f>ESCYLD1!CA44*VLOOKUP(ESCYLD2!CA$4,'[1]INTERNAL PARAMETERS-1'!$B$5:$J$44,5,FALSE)*VLOOKUP(ESCYLD2!CA$4,'[1]INTERNAL PARAMETERS-1'!$B$5:$J$44,6,FALSE)*VLOOKUP(ESCYLD2!CA$4,'[1]INTERNAL PARAMETERS-1'!$B$5:$J$44,3,FALSE) + ESCYLD1!CA44*(1-VLOOKUP(ESCYLD2!CA$4,'[1]INTERNAL PARAMETERS-1'!$B$5:$J$44,5,FALSE))*VLOOKUP(ESCYLD2!CA$4,'[1]INTERNAL PARAMETERS-1'!$B$5:$J$44,8,FALSE)*VLOOKUP(ESCYLD2!CA$4,'[1]INTERNAL PARAMETERS-1'!$B$5:$J$44,3,FALSE)</f>
        <v>0</v>
      </c>
      <c r="CB44" s="52">
        <f>ESCYLD1!CB44*VLOOKUP(ESCYLD2!CB$4,'[1]INTERNAL PARAMETERS-1'!$B$5:$J$44,5,FALSE)*VLOOKUP(ESCYLD2!CB$4,'[1]INTERNAL PARAMETERS-1'!$B$5:$J$44,6,FALSE)*VLOOKUP(ESCYLD2!CB$4,'[1]INTERNAL PARAMETERS-1'!$B$5:$J$44,3,FALSE) + ESCYLD1!CB44*(1-VLOOKUP(ESCYLD2!CB$4,'[1]INTERNAL PARAMETERS-1'!$B$5:$J$44,5,FALSE))*VLOOKUP(ESCYLD2!CB$4,'[1]INTERNAL PARAMETERS-1'!$B$5:$J$44,8,FALSE)*VLOOKUP(ESCYLD2!CB$4,'[1]INTERNAL PARAMETERS-1'!$B$5:$J$44,3,FALSE)</f>
        <v>0</v>
      </c>
      <c r="CC44" s="52">
        <f>ESCYLD1!CC44*VLOOKUP(ESCYLD2!CC$4,'[1]INTERNAL PARAMETERS-1'!$B$5:$J$44,5,FALSE)*VLOOKUP(ESCYLD2!CC$4,'[1]INTERNAL PARAMETERS-1'!$B$5:$J$44,6,FALSE)*VLOOKUP(ESCYLD2!CC$4,'[1]INTERNAL PARAMETERS-1'!$B$5:$J$44,3,FALSE) + ESCYLD1!CC44*(1-VLOOKUP(ESCYLD2!CC$4,'[1]INTERNAL PARAMETERS-1'!$B$5:$J$44,5,FALSE))*VLOOKUP(ESCYLD2!CC$4,'[1]INTERNAL PARAMETERS-1'!$B$5:$J$44,8,FALSE)*VLOOKUP(ESCYLD2!CC$4,'[1]INTERNAL PARAMETERS-1'!$B$5:$J$44,3,FALSE)</f>
        <v>9.9008118905443889E-3</v>
      </c>
      <c r="CD44" s="52">
        <f>ESCYLD1!CD44*VLOOKUP(ESCYLD2!CD$4,'[1]INTERNAL PARAMETERS-1'!$B$5:$J$44,5,FALSE)*VLOOKUP(ESCYLD2!CD$4,'[1]INTERNAL PARAMETERS-1'!$B$5:$J$44,6,FALSE)*VLOOKUP(ESCYLD2!CD$4,'[1]INTERNAL PARAMETERS-1'!$B$5:$J$44,3,FALSE) + ESCYLD1!CD44*(1-VLOOKUP(ESCYLD2!CD$4,'[1]INTERNAL PARAMETERS-1'!$B$5:$J$44,5,FALSE))*VLOOKUP(ESCYLD2!CD$4,'[1]INTERNAL PARAMETERS-1'!$B$5:$J$44,8,FALSE)*VLOOKUP(ESCYLD2!CD$4,'[1]INTERNAL PARAMETERS-1'!$B$5:$J$44,3,FALSE)</f>
        <v>5.648776662006811E-2</v>
      </c>
      <c r="CE44" s="52">
        <f>ESCYLD1!CE44*VLOOKUP(ESCYLD2!CE$4,'[1]INTERNAL PARAMETERS-1'!$B$5:$J$44,5,FALSE)*VLOOKUP(ESCYLD2!CE$4,'[1]INTERNAL PARAMETERS-1'!$B$5:$J$44,6,FALSE)*VLOOKUP(ESCYLD2!CE$4,'[1]INTERNAL PARAMETERS-1'!$B$5:$J$44,3,FALSE) + ESCYLD1!CE44*(1-VLOOKUP(ESCYLD2!CE$4,'[1]INTERNAL PARAMETERS-1'!$B$5:$J$44,5,FALSE))*VLOOKUP(ESCYLD2!CE$4,'[1]INTERNAL PARAMETERS-1'!$B$5:$J$44,8,FALSE)*VLOOKUP(ESCYLD2!CE$4,'[1]INTERNAL PARAMETERS-1'!$B$5:$J$44,3,FALSE)</f>
        <v>4.8722812916184334E-2</v>
      </c>
      <c r="CF44" s="52">
        <f>ESCYLD1!CF44*VLOOKUP(ESCYLD2!CF$4,'[1]INTERNAL PARAMETERS-1'!$B$5:$J$44,5,FALSE)*VLOOKUP(ESCYLD2!CF$4,'[1]INTERNAL PARAMETERS-1'!$B$5:$J$44,6,FALSE)*VLOOKUP(ESCYLD2!CF$4,'[1]INTERNAL PARAMETERS-1'!$B$5:$J$44,3,FALSE) + ESCYLD1!CF44*(1-VLOOKUP(ESCYLD2!CF$4,'[1]INTERNAL PARAMETERS-1'!$B$5:$J$44,5,FALSE))*VLOOKUP(ESCYLD2!CF$4,'[1]INTERNAL PARAMETERS-1'!$B$5:$J$44,8,FALSE)*VLOOKUP(ESCYLD2!CF$4,'[1]INTERNAL PARAMETERS-1'!$B$5:$J$44,3,FALSE)</f>
        <v>6.3039386473632011E-2</v>
      </c>
      <c r="CG44" s="52">
        <f>ESCYLD1!CG44*VLOOKUP(ESCYLD2!CG$4,'[1]INTERNAL PARAMETERS-1'!$B$5:$J$44,5,FALSE)*VLOOKUP(ESCYLD2!CG$4,'[1]INTERNAL PARAMETERS-1'!$B$5:$J$44,6,FALSE)*VLOOKUP(ESCYLD2!CG$4,'[1]INTERNAL PARAMETERS-1'!$B$5:$J$44,3,FALSE) + ESCYLD1!CG44*(1-VLOOKUP(ESCYLD2!CG$4,'[1]INTERNAL PARAMETERS-1'!$B$5:$J$44,5,FALSE))*VLOOKUP(ESCYLD2!CG$4,'[1]INTERNAL PARAMETERS-1'!$B$5:$J$44,8,FALSE)*VLOOKUP(ESCYLD2!CG$4,'[1]INTERNAL PARAMETERS-1'!$B$5:$J$44,3,FALSE)</f>
        <v>6.6867757463965466E-4</v>
      </c>
      <c r="CH44" s="51">
        <f>ESCYLD1!CH44*VLOOKUP(ESCYLD2!CH$4,'[1]INTERNAL PARAMETERS-1'!$B$5:$J$44,5,FALSE)*VLOOKUP(ESCYLD2!CH$4,'[1]INTERNAL PARAMETERS-1'!$B$5:$J$44,6,FALSE)*VLOOKUP(ESCYLD2!CH$4,'[1]INTERNAL PARAMETERS-1'!$B$5:$J$44,3,FALSE) + ESCYLD1!CH44*(1-VLOOKUP(ESCYLD2!CH$4,'[1]INTERNAL PARAMETERS-1'!$B$5:$J$44,5,FALSE))*VLOOKUP(ESCYLD2!CH$4,'[1]INTERNAL PARAMETERS-1'!$B$5:$J$44,8,FALSE)*VLOOKUP(ESCYLD2!CH$4,'[1]INTERNAL PARAMETERS-1'!$B$5:$J$44,3,FALSE)</f>
        <v>0</v>
      </c>
      <c r="CJ44" s="53">
        <f t="shared" si="0"/>
        <v>1758.269303488647</v>
      </c>
      <c r="CK44" s="51">
        <f t="shared" si="1"/>
        <v>33.756232196390798</v>
      </c>
    </row>
    <row r="45" spans="2:89" x14ac:dyDescent="0.5">
      <c r="B45" s="66" t="s">
        <v>4</v>
      </c>
      <c r="C45" s="65" t="s">
        <v>90</v>
      </c>
      <c r="D45" s="65" t="s">
        <v>85</v>
      </c>
      <c r="E45" s="151">
        <f>ESC!AF45</f>
        <v>3910.8342797154214</v>
      </c>
      <c r="F45" s="67">
        <f>'[1]INTERNAL PARAMETERS-1'!M9</f>
        <v>63.875</v>
      </c>
      <c r="G45" s="53">
        <f>ESCYLD1!G45*VLOOKUP(ESCYLD2!G$4,'[1]INTERNAL PARAMETERS-1'!$B$5:$J$44,5,FALSE)*VLOOKUP(ESCYLD2!G$4,'[1]INTERNAL PARAMETERS-1'!$B$5:$J$44,7,FALSE)*ESCYLD2!$F45 + ESCYLD1!G45*(1-VLOOKUP(ESCYLD2!G$4,'[1]INTERNAL PARAMETERS-1'!$B$5:$J$44,5,FALSE))*VLOOKUP(ESCYLD2!G$4,'[1]INTERNAL PARAMETERS-1'!$B$5:$J$44,9,FALSE)*ESCYLD2!$F45</f>
        <v>913.88412835965676</v>
      </c>
      <c r="H45" s="52">
        <f>ESCYLD1!H45*VLOOKUP(ESCYLD2!H$4,'[1]INTERNAL PARAMETERS-1'!$B$5:$J$44,5,FALSE)*VLOOKUP(ESCYLD2!H$4,'[1]INTERNAL PARAMETERS-1'!$B$5:$J$44,7,FALSE)*ESCYLD2!$F45 + ESCYLD1!H45*(1-VLOOKUP(ESCYLD2!H$4,'[1]INTERNAL PARAMETERS-1'!$B$5:$J$44,5,FALSE))*VLOOKUP(ESCYLD2!H$4,'[1]INTERNAL PARAMETERS-1'!$B$5:$J$44,9,FALSE)*ESCYLD2!$F45</f>
        <v>561.78283117706019</v>
      </c>
      <c r="I45" s="52">
        <f>ESCYLD1!I45*VLOOKUP(ESCYLD2!I$4,'[1]INTERNAL PARAMETERS-1'!$B$5:$J$44,5,FALSE)*VLOOKUP(ESCYLD2!I$4,'[1]INTERNAL PARAMETERS-1'!$B$5:$J$44,7,FALSE)*ESCYLD2!$F45 + ESCYLD1!I45*(1-VLOOKUP(ESCYLD2!I$4,'[1]INTERNAL PARAMETERS-1'!$B$5:$J$44,5,FALSE))*VLOOKUP(ESCYLD2!I$4,'[1]INTERNAL PARAMETERS-1'!$B$5:$J$44,9,FALSE)*ESCYLD2!$F45</f>
        <v>667.24376167532216</v>
      </c>
      <c r="J45" s="52">
        <f>ESCYLD1!J45*VLOOKUP(ESCYLD2!J$4,'[1]INTERNAL PARAMETERS-1'!$B$5:$J$44,5,FALSE)*VLOOKUP(ESCYLD2!J$4,'[1]INTERNAL PARAMETERS-1'!$B$5:$J$44,7,FALSE)*ESCYLD2!$F45 + ESCYLD1!J45*(1-VLOOKUP(ESCYLD2!J$4,'[1]INTERNAL PARAMETERS-1'!$B$5:$J$44,5,FALSE))*VLOOKUP(ESCYLD2!J$4,'[1]INTERNAL PARAMETERS-1'!$B$5:$J$44,9,FALSE)*ESCYLD2!$F45</f>
        <v>0</v>
      </c>
      <c r="K45" s="52">
        <f>ESCYLD1!K45*VLOOKUP(ESCYLD2!K$4,'[1]INTERNAL PARAMETERS-1'!$B$5:$J$44,5,FALSE)*VLOOKUP(ESCYLD2!K$4,'[1]INTERNAL PARAMETERS-1'!$B$5:$J$44,7,FALSE)*ESCYLD2!$F45 + ESCYLD1!K45*(1-VLOOKUP(ESCYLD2!K$4,'[1]INTERNAL PARAMETERS-1'!$B$5:$J$44,5,FALSE))*VLOOKUP(ESCYLD2!K$4,'[1]INTERNAL PARAMETERS-1'!$B$5:$J$44,9,FALSE)*ESCYLD2!$F45</f>
        <v>3.7399486648732587</v>
      </c>
      <c r="L45" s="52">
        <f>ESCYLD1!L45*VLOOKUP(ESCYLD2!L$4,'[1]INTERNAL PARAMETERS-1'!$B$5:$J$44,5,FALSE)*VLOOKUP(ESCYLD2!L$4,'[1]INTERNAL PARAMETERS-1'!$B$5:$J$44,7,FALSE)*ESCYLD2!$F45 + ESCYLD1!L45*(1-VLOOKUP(ESCYLD2!L$4,'[1]INTERNAL PARAMETERS-1'!$B$5:$J$44,5,FALSE))*VLOOKUP(ESCYLD2!L$4,'[1]INTERNAL PARAMETERS-1'!$B$5:$J$44,9,FALSE)*ESCYLD2!$F45</f>
        <v>0</v>
      </c>
      <c r="M45" s="52">
        <f>ESCYLD1!M45*VLOOKUP(ESCYLD2!M$4,'[1]INTERNAL PARAMETERS-1'!$B$5:$J$44,5,FALSE)*VLOOKUP(ESCYLD2!M$4,'[1]INTERNAL PARAMETERS-1'!$B$5:$J$44,7,FALSE)*ESCYLD2!$F45 + ESCYLD1!M45*(1-VLOOKUP(ESCYLD2!M$4,'[1]INTERNAL PARAMETERS-1'!$B$5:$J$44,5,FALSE))*VLOOKUP(ESCYLD2!M$4,'[1]INTERNAL PARAMETERS-1'!$B$5:$J$44,9,FALSE)*ESCYLD2!$F45</f>
        <v>10.324911239260926</v>
      </c>
      <c r="N45" s="52">
        <f>ESCYLD1!N45*VLOOKUP(ESCYLD2!N$4,'[1]INTERNAL PARAMETERS-1'!$B$5:$J$44,5,FALSE)*VLOOKUP(ESCYLD2!N$4,'[1]INTERNAL PARAMETERS-1'!$B$5:$J$44,7,FALSE)*ESCYLD2!$F45 + ESCYLD1!N45*(1-VLOOKUP(ESCYLD2!N$4,'[1]INTERNAL PARAMETERS-1'!$B$5:$J$44,5,FALSE))*VLOOKUP(ESCYLD2!N$4,'[1]INTERNAL PARAMETERS-1'!$B$5:$J$44,9,FALSE)*ESCYLD2!$F45</f>
        <v>4.1802666366288506</v>
      </c>
      <c r="O45" s="52">
        <f>ESCYLD1!O45*VLOOKUP(ESCYLD2!O$4,'[1]INTERNAL PARAMETERS-1'!$B$5:$J$44,5,FALSE)*VLOOKUP(ESCYLD2!O$4,'[1]INTERNAL PARAMETERS-1'!$B$5:$J$44,7,FALSE)*ESCYLD2!$F45 + ESCYLD1!O45*(1-VLOOKUP(ESCYLD2!O$4,'[1]INTERNAL PARAMETERS-1'!$B$5:$J$44,5,FALSE))*VLOOKUP(ESCYLD2!O$4,'[1]INTERNAL PARAMETERS-1'!$B$5:$J$44,9,FALSE)*ESCYLD2!$F45</f>
        <v>0</v>
      </c>
      <c r="P45" s="52">
        <f>ESCYLD1!P45*VLOOKUP(ESCYLD2!P$4,'[1]INTERNAL PARAMETERS-1'!$B$5:$J$44,5,FALSE)*VLOOKUP(ESCYLD2!P$4,'[1]INTERNAL PARAMETERS-1'!$B$5:$J$44,7,FALSE)*ESCYLD2!$F45 + ESCYLD1!P45*(1-VLOOKUP(ESCYLD2!P$4,'[1]INTERNAL PARAMETERS-1'!$B$5:$J$44,5,FALSE))*VLOOKUP(ESCYLD2!P$4,'[1]INTERNAL PARAMETERS-1'!$B$5:$J$44,9,FALSE)*ESCYLD2!$F45</f>
        <v>0</v>
      </c>
      <c r="Q45" s="52">
        <f>ESCYLD1!Q45*VLOOKUP(ESCYLD2!Q$4,'[1]INTERNAL PARAMETERS-1'!$B$5:$J$44,5,FALSE)*VLOOKUP(ESCYLD2!Q$4,'[1]INTERNAL PARAMETERS-1'!$B$5:$J$44,7,FALSE)*ESCYLD2!$F45 + ESCYLD1!Q45*(1-VLOOKUP(ESCYLD2!Q$4,'[1]INTERNAL PARAMETERS-1'!$B$5:$J$44,5,FALSE))*VLOOKUP(ESCYLD2!Q$4,'[1]INTERNAL PARAMETERS-1'!$B$5:$J$44,9,FALSE)*ESCYLD2!$F45</f>
        <v>0</v>
      </c>
      <c r="R45" s="52">
        <f>ESCYLD1!R45*VLOOKUP(ESCYLD2!R$4,'[1]INTERNAL PARAMETERS-1'!$B$5:$J$44,5,FALSE)*VLOOKUP(ESCYLD2!R$4,'[1]INTERNAL PARAMETERS-1'!$B$5:$J$44,7,FALSE)*ESCYLD2!$F45 + ESCYLD1!R45*(1-VLOOKUP(ESCYLD2!R$4,'[1]INTERNAL PARAMETERS-1'!$B$5:$J$44,5,FALSE))*VLOOKUP(ESCYLD2!R$4,'[1]INTERNAL PARAMETERS-1'!$B$5:$J$44,9,FALSE)*ESCYLD2!$F45</f>
        <v>3.1031719129360167</v>
      </c>
      <c r="S45" s="52">
        <f>ESCYLD1!S45*VLOOKUP(ESCYLD2!S$4,'[1]INTERNAL PARAMETERS-1'!$B$5:$J$44,5,FALSE)*VLOOKUP(ESCYLD2!S$4,'[1]INTERNAL PARAMETERS-1'!$B$5:$J$44,7,FALSE)*ESCYLD2!$F45 + ESCYLD1!S45*(1-VLOOKUP(ESCYLD2!S$4,'[1]INTERNAL PARAMETERS-1'!$B$5:$J$44,5,FALSE))*VLOOKUP(ESCYLD2!S$4,'[1]INTERNAL PARAMETERS-1'!$B$5:$J$44,9,FALSE)*ESCYLD2!$F45</f>
        <v>89.781882371008948</v>
      </c>
      <c r="T45" s="52">
        <f>ESCYLD1!T45*VLOOKUP(ESCYLD2!T$4,'[1]INTERNAL PARAMETERS-1'!$B$5:$J$44,5,FALSE)*VLOOKUP(ESCYLD2!T$4,'[1]INTERNAL PARAMETERS-1'!$B$5:$J$44,7,FALSE)*ESCYLD2!$F45 + ESCYLD1!T45*(1-VLOOKUP(ESCYLD2!T$4,'[1]INTERNAL PARAMETERS-1'!$B$5:$J$44,5,FALSE))*VLOOKUP(ESCYLD2!T$4,'[1]INTERNAL PARAMETERS-1'!$B$5:$J$44,9,FALSE)*ESCYLD2!$F45</f>
        <v>16.208317748497915</v>
      </c>
      <c r="U45" s="52">
        <f>ESCYLD1!U45*VLOOKUP(ESCYLD2!U$4,'[1]INTERNAL PARAMETERS-1'!$B$5:$J$44,5,FALSE)*VLOOKUP(ESCYLD2!U$4,'[1]INTERNAL PARAMETERS-1'!$B$5:$J$44,7,FALSE)*ESCYLD2!$F45 + ESCYLD1!U45*(1-VLOOKUP(ESCYLD2!U$4,'[1]INTERNAL PARAMETERS-1'!$B$5:$J$44,5,FALSE))*VLOOKUP(ESCYLD2!U$4,'[1]INTERNAL PARAMETERS-1'!$B$5:$J$44,9,FALSE)*ESCYLD2!$F45</f>
        <v>11.897500761419918</v>
      </c>
      <c r="V45" s="52">
        <f>ESCYLD1!V45*VLOOKUP(ESCYLD2!V$4,'[1]INTERNAL PARAMETERS-1'!$B$5:$J$44,5,FALSE)*VLOOKUP(ESCYLD2!V$4,'[1]INTERNAL PARAMETERS-1'!$B$5:$J$44,7,FALSE)*ESCYLD2!$F45 + ESCYLD1!V45*(1-VLOOKUP(ESCYLD2!V$4,'[1]INTERNAL PARAMETERS-1'!$B$5:$J$44,5,FALSE))*VLOOKUP(ESCYLD2!V$4,'[1]INTERNAL PARAMETERS-1'!$B$5:$J$44,9,FALSE)*ESCYLD2!$F45</f>
        <v>80.99883094846605</v>
      </c>
      <c r="W45" s="52">
        <f>ESCYLD1!W45*VLOOKUP(ESCYLD2!W$4,'[1]INTERNAL PARAMETERS-1'!$B$5:$J$44,5,FALSE)*VLOOKUP(ESCYLD2!W$4,'[1]INTERNAL PARAMETERS-1'!$B$5:$J$44,7,FALSE)*ESCYLD2!$F45 + ESCYLD1!W45*(1-VLOOKUP(ESCYLD2!W$4,'[1]INTERNAL PARAMETERS-1'!$B$5:$J$44,5,FALSE))*VLOOKUP(ESCYLD2!W$4,'[1]INTERNAL PARAMETERS-1'!$B$5:$J$44,9,FALSE)*ESCYLD2!$F45</f>
        <v>0</v>
      </c>
      <c r="X45" s="52">
        <f>ESCYLD1!X45*VLOOKUP(ESCYLD2!X$4,'[1]INTERNAL PARAMETERS-1'!$B$5:$J$44,5,FALSE)*VLOOKUP(ESCYLD2!X$4,'[1]INTERNAL PARAMETERS-1'!$B$5:$J$44,7,FALSE)*ESCYLD2!$F45 + ESCYLD1!X45*(1-VLOOKUP(ESCYLD2!X$4,'[1]INTERNAL PARAMETERS-1'!$B$5:$J$44,5,FALSE))*VLOOKUP(ESCYLD2!X$4,'[1]INTERNAL PARAMETERS-1'!$B$5:$J$44,9,FALSE)*ESCYLD2!$F45</f>
        <v>0</v>
      </c>
      <c r="Y45" s="52">
        <f>ESCYLD1!Y45*VLOOKUP(ESCYLD2!Y$4,'[1]INTERNAL PARAMETERS-1'!$B$5:$J$44,5,FALSE)*VLOOKUP(ESCYLD2!Y$4,'[1]INTERNAL PARAMETERS-1'!$B$5:$J$44,7,FALSE)*ESCYLD2!$F45 + ESCYLD1!Y45*(1-VLOOKUP(ESCYLD2!Y$4,'[1]INTERNAL PARAMETERS-1'!$B$5:$J$44,5,FALSE))*VLOOKUP(ESCYLD2!Y$4,'[1]INTERNAL PARAMETERS-1'!$B$5:$J$44,9,FALSE)*ESCYLD2!$F45</f>
        <v>0</v>
      </c>
      <c r="Z45" s="52">
        <f>ESCYLD1!Z45*VLOOKUP(ESCYLD2!Z$4,'[1]INTERNAL PARAMETERS-1'!$B$5:$J$44,5,FALSE)*VLOOKUP(ESCYLD2!Z$4,'[1]INTERNAL PARAMETERS-1'!$B$5:$J$44,7,FALSE)*ESCYLD2!$F45 + ESCYLD1!Z45*(1-VLOOKUP(ESCYLD2!Z$4,'[1]INTERNAL PARAMETERS-1'!$B$5:$J$44,5,FALSE))*VLOOKUP(ESCYLD2!Z$4,'[1]INTERNAL PARAMETERS-1'!$B$5:$J$44,9,FALSE)*ESCYLD2!$F45</f>
        <v>0</v>
      </c>
      <c r="AA45" s="52">
        <f>ESCYLD1!AA45*VLOOKUP(ESCYLD2!AA$4,'[1]INTERNAL PARAMETERS-1'!$B$5:$J$44,5,FALSE)*VLOOKUP(ESCYLD2!AA$4,'[1]INTERNAL PARAMETERS-1'!$B$5:$J$44,7,FALSE)*ESCYLD2!$F45 + ESCYLD1!AA45*(1-VLOOKUP(ESCYLD2!AA$4,'[1]INTERNAL PARAMETERS-1'!$B$5:$J$44,5,FALSE))*VLOOKUP(ESCYLD2!AA$4,'[1]INTERNAL PARAMETERS-1'!$B$5:$J$44,9,FALSE)*ESCYLD2!$F45</f>
        <v>0</v>
      </c>
      <c r="AB45" s="52">
        <f>ESCYLD1!AB45*VLOOKUP(ESCYLD2!AB$4,'[1]INTERNAL PARAMETERS-1'!$B$5:$J$44,5,FALSE)*VLOOKUP(ESCYLD2!AB$4,'[1]INTERNAL PARAMETERS-1'!$B$5:$J$44,7,FALSE)*ESCYLD2!$F45 + ESCYLD1!AB45*(1-VLOOKUP(ESCYLD2!AB$4,'[1]INTERNAL PARAMETERS-1'!$B$5:$J$44,5,FALSE))*VLOOKUP(ESCYLD2!AB$4,'[1]INTERNAL PARAMETERS-1'!$B$5:$J$44,9,FALSE)*ESCYLD2!$F45</f>
        <v>0</v>
      </c>
      <c r="AC45" s="52">
        <f>ESCYLD1!AC45*VLOOKUP(ESCYLD2!AC$4,'[1]INTERNAL PARAMETERS-1'!$B$5:$J$44,5,FALSE)*VLOOKUP(ESCYLD2!AC$4,'[1]INTERNAL PARAMETERS-1'!$B$5:$J$44,7,FALSE)*ESCYLD2!$F45 + ESCYLD1!AC45*(1-VLOOKUP(ESCYLD2!AC$4,'[1]INTERNAL PARAMETERS-1'!$B$5:$J$44,5,FALSE))*VLOOKUP(ESCYLD2!AC$4,'[1]INTERNAL PARAMETERS-1'!$B$5:$J$44,9,FALSE)*ESCYLD2!$F45</f>
        <v>0</v>
      </c>
      <c r="AD45" s="52">
        <f>ESCYLD1!AD45*VLOOKUP(ESCYLD2!AD$4,'[1]INTERNAL PARAMETERS-1'!$B$5:$J$44,5,FALSE)*VLOOKUP(ESCYLD2!AD$4,'[1]INTERNAL PARAMETERS-1'!$B$5:$J$44,7,FALSE)*ESCYLD2!$F45 + ESCYLD1!AD45*(1-VLOOKUP(ESCYLD2!AD$4,'[1]INTERNAL PARAMETERS-1'!$B$5:$J$44,5,FALSE))*VLOOKUP(ESCYLD2!AD$4,'[1]INTERNAL PARAMETERS-1'!$B$5:$J$44,9,FALSE)*ESCYLD2!$F45</f>
        <v>0</v>
      </c>
      <c r="AE45" s="52">
        <f>ESCYLD1!AE45*VLOOKUP(ESCYLD2!AE$4,'[1]INTERNAL PARAMETERS-1'!$B$5:$J$44,5,FALSE)*VLOOKUP(ESCYLD2!AE$4,'[1]INTERNAL PARAMETERS-1'!$B$5:$J$44,7,FALSE)*ESCYLD2!$F45 + ESCYLD1!AE45*(1-VLOOKUP(ESCYLD2!AE$4,'[1]INTERNAL PARAMETERS-1'!$B$5:$J$44,5,FALSE))*VLOOKUP(ESCYLD2!AE$4,'[1]INTERNAL PARAMETERS-1'!$B$5:$J$44,9,FALSE)*ESCYLD2!$F45</f>
        <v>0</v>
      </c>
      <c r="AF45" s="52">
        <f>ESCYLD1!AF45*VLOOKUP(ESCYLD2!AF$4,'[1]INTERNAL PARAMETERS-1'!$B$5:$J$44,5,FALSE)*VLOOKUP(ESCYLD2!AF$4,'[1]INTERNAL PARAMETERS-1'!$B$5:$J$44,7,FALSE)*ESCYLD2!$F45 + ESCYLD1!AF45*(1-VLOOKUP(ESCYLD2!AF$4,'[1]INTERNAL PARAMETERS-1'!$B$5:$J$44,5,FALSE))*VLOOKUP(ESCYLD2!AF$4,'[1]INTERNAL PARAMETERS-1'!$B$5:$J$44,9,FALSE)*ESCYLD2!$F45</f>
        <v>0.5407019260006124</v>
      </c>
      <c r="AG45" s="52">
        <f>ESCYLD1!AG45*VLOOKUP(ESCYLD2!AG$4,'[1]INTERNAL PARAMETERS-1'!$B$5:$J$44,5,FALSE)*VLOOKUP(ESCYLD2!AG$4,'[1]INTERNAL PARAMETERS-1'!$B$5:$J$44,7,FALSE)*ESCYLD2!$F45 + ESCYLD1!AG45*(1-VLOOKUP(ESCYLD2!AG$4,'[1]INTERNAL PARAMETERS-1'!$B$5:$J$44,5,FALSE))*VLOOKUP(ESCYLD2!AG$4,'[1]INTERNAL PARAMETERS-1'!$B$5:$J$44,9,FALSE)*ESCYLD2!$F45</f>
        <v>0</v>
      </c>
      <c r="AH45" s="52">
        <f>ESCYLD1!AH45*VLOOKUP(ESCYLD2!AH$4,'[1]INTERNAL PARAMETERS-1'!$B$5:$J$44,5,FALSE)*VLOOKUP(ESCYLD2!AH$4,'[1]INTERNAL PARAMETERS-1'!$B$5:$J$44,7,FALSE)*ESCYLD2!$F45 + ESCYLD1!AH45*(1-VLOOKUP(ESCYLD2!AH$4,'[1]INTERNAL PARAMETERS-1'!$B$5:$J$44,5,FALSE))*VLOOKUP(ESCYLD2!AH$4,'[1]INTERNAL PARAMETERS-1'!$B$5:$J$44,9,FALSE)*ESCYLD2!$F45</f>
        <v>0.15250567143607016</v>
      </c>
      <c r="AI45" s="52">
        <f>ESCYLD1!AI45*VLOOKUP(ESCYLD2!AI$4,'[1]INTERNAL PARAMETERS-1'!$B$5:$J$44,5,FALSE)*VLOOKUP(ESCYLD2!AI$4,'[1]INTERNAL PARAMETERS-1'!$B$5:$J$44,7,FALSE)*ESCYLD2!$F45 + ESCYLD1!AI45*(1-VLOOKUP(ESCYLD2!AI$4,'[1]INTERNAL PARAMETERS-1'!$B$5:$J$44,5,FALSE))*VLOOKUP(ESCYLD2!AI$4,'[1]INTERNAL PARAMETERS-1'!$B$5:$J$44,9,FALSE)*ESCYLD2!$F45</f>
        <v>0.62338722861378071</v>
      </c>
      <c r="AJ45" s="52">
        <f>ESCYLD1!AJ45*VLOOKUP(ESCYLD2!AJ$4,'[1]INTERNAL PARAMETERS-1'!$B$5:$J$44,5,FALSE)*VLOOKUP(ESCYLD2!AJ$4,'[1]INTERNAL PARAMETERS-1'!$B$5:$J$44,7,FALSE)*ESCYLD2!$F45 + ESCYLD1!AJ45*(1-VLOOKUP(ESCYLD2!AJ$4,'[1]INTERNAL PARAMETERS-1'!$B$5:$J$44,5,FALSE))*VLOOKUP(ESCYLD2!AJ$4,'[1]INTERNAL PARAMETERS-1'!$B$5:$J$44,9,FALSE)*ESCYLD2!$F45</f>
        <v>10.265542692375591</v>
      </c>
      <c r="AK45" s="52">
        <f>ESCYLD1!AK45*VLOOKUP(ESCYLD2!AK$4,'[1]INTERNAL PARAMETERS-1'!$B$5:$J$44,5,FALSE)*VLOOKUP(ESCYLD2!AK$4,'[1]INTERNAL PARAMETERS-1'!$B$5:$J$44,7,FALSE)*ESCYLD2!$F45 + ESCYLD1!AK45*(1-VLOOKUP(ESCYLD2!AK$4,'[1]INTERNAL PARAMETERS-1'!$B$5:$J$44,5,FALSE))*VLOOKUP(ESCYLD2!AK$4,'[1]INTERNAL PARAMETERS-1'!$B$5:$J$44,9,FALSE)*ESCYLD2!$F45</f>
        <v>1.2200453714885613</v>
      </c>
      <c r="AL45" s="52">
        <f>ESCYLD1!AL45*VLOOKUP(ESCYLD2!AL$4,'[1]INTERNAL PARAMETERS-1'!$B$5:$J$44,5,FALSE)*VLOOKUP(ESCYLD2!AL$4,'[1]INTERNAL PARAMETERS-1'!$B$5:$J$44,7,FALSE)*ESCYLD2!$F45 + ESCYLD1!AL45*(1-VLOOKUP(ESCYLD2!AL$4,'[1]INTERNAL PARAMETERS-1'!$B$5:$J$44,5,FALSE))*VLOOKUP(ESCYLD2!AL$4,'[1]INTERNAL PARAMETERS-1'!$B$5:$J$44,9,FALSE)*ESCYLD2!$F45</f>
        <v>0</v>
      </c>
      <c r="AM45" s="52">
        <f>ESCYLD1!AM45*VLOOKUP(ESCYLD2!AM$4,'[1]INTERNAL PARAMETERS-1'!$B$5:$J$44,5,FALSE)*VLOOKUP(ESCYLD2!AM$4,'[1]INTERNAL PARAMETERS-1'!$B$5:$J$44,7,FALSE)*ESCYLD2!$F45 + ESCYLD1!AM45*(1-VLOOKUP(ESCYLD2!AM$4,'[1]INTERNAL PARAMETERS-1'!$B$5:$J$44,5,FALSE))*VLOOKUP(ESCYLD2!AM$4,'[1]INTERNAL PARAMETERS-1'!$B$5:$J$44,9,FALSE)*ESCYLD2!$F45</f>
        <v>0</v>
      </c>
      <c r="AN45" s="52">
        <f>ESCYLD1!AN45*VLOOKUP(ESCYLD2!AN$4,'[1]INTERNAL PARAMETERS-1'!$B$5:$J$44,5,FALSE)*VLOOKUP(ESCYLD2!AN$4,'[1]INTERNAL PARAMETERS-1'!$B$5:$J$44,7,FALSE)*ESCYLD2!$F45 + ESCYLD1!AN45*(1-VLOOKUP(ESCYLD2!AN$4,'[1]INTERNAL PARAMETERS-1'!$B$5:$J$44,5,FALSE))*VLOOKUP(ESCYLD2!AN$4,'[1]INTERNAL PARAMETERS-1'!$B$5:$J$44,9,FALSE)*ESCYLD2!$F45</f>
        <v>0</v>
      </c>
      <c r="AO45" s="52">
        <f>ESCYLD1!AO45*VLOOKUP(ESCYLD2!AO$4,'[1]INTERNAL PARAMETERS-1'!$B$5:$J$44,5,FALSE)*VLOOKUP(ESCYLD2!AO$4,'[1]INTERNAL PARAMETERS-1'!$B$5:$J$44,7,FALSE)*ESCYLD2!$F45 + ESCYLD1!AO45*(1-VLOOKUP(ESCYLD2!AO$4,'[1]INTERNAL PARAMETERS-1'!$B$5:$J$44,5,FALSE))*VLOOKUP(ESCYLD2!AO$4,'[1]INTERNAL PARAMETERS-1'!$B$5:$J$44,9,FALSE)*ESCYLD2!$F45</f>
        <v>0</v>
      </c>
      <c r="AP45" s="52">
        <f>ESCYLD1!AP45*VLOOKUP(ESCYLD2!AP$4,'[1]INTERNAL PARAMETERS-1'!$B$5:$J$44,5,FALSE)*VLOOKUP(ESCYLD2!AP$4,'[1]INTERNAL PARAMETERS-1'!$B$5:$J$44,7,FALSE)*ESCYLD2!$F45 + ESCYLD1!AP45*(1-VLOOKUP(ESCYLD2!AP$4,'[1]INTERNAL PARAMETERS-1'!$B$5:$J$44,5,FALSE))*VLOOKUP(ESCYLD2!AP$4,'[1]INTERNAL PARAMETERS-1'!$B$5:$J$44,9,FALSE)*ESCYLD2!$F45</f>
        <v>0</v>
      </c>
      <c r="AQ45" s="52">
        <f>ESCYLD1!AQ45*VLOOKUP(ESCYLD2!AQ$4,'[1]INTERNAL PARAMETERS-1'!$B$5:$J$44,5,FALSE)*VLOOKUP(ESCYLD2!AQ$4,'[1]INTERNAL PARAMETERS-1'!$B$5:$J$44,7,FALSE)*ESCYLD2!$F45 + ESCYLD1!AQ45*(1-VLOOKUP(ESCYLD2!AQ$4,'[1]INTERNAL PARAMETERS-1'!$B$5:$J$44,5,FALSE))*VLOOKUP(ESCYLD2!AQ$4,'[1]INTERNAL PARAMETERS-1'!$B$5:$J$44,9,FALSE)*ESCYLD2!$F45</f>
        <v>0</v>
      </c>
      <c r="AR45" s="52">
        <f>ESCYLD1!AR45*VLOOKUP(ESCYLD2!AR$4,'[1]INTERNAL PARAMETERS-1'!$B$5:$J$44,5,FALSE)*VLOOKUP(ESCYLD2!AR$4,'[1]INTERNAL PARAMETERS-1'!$B$5:$J$44,7,FALSE)*ESCYLD2!$F45 + ESCYLD1!AR45*(1-VLOOKUP(ESCYLD2!AR$4,'[1]INTERNAL PARAMETERS-1'!$B$5:$J$44,5,FALSE))*VLOOKUP(ESCYLD2!AR$4,'[1]INTERNAL PARAMETERS-1'!$B$5:$J$44,9,FALSE)*ESCYLD2!$F45</f>
        <v>0</v>
      </c>
      <c r="AS45" s="52">
        <f>ESCYLD1!AS45*VLOOKUP(ESCYLD2!AS$4,'[1]INTERNAL PARAMETERS-1'!$B$5:$J$44,5,FALSE)*VLOOKUP(ESCYLD2!AS$4,'[1]INTERNAL PARAMETERS-1'!$B$5:$J$44,7,FALSE)*ESCYLD2!$F45 + ESCYLD1!AS45*(1-VLOOKUP(ESCYLD2!AS$4,'[1]INTERNAL PARAMETERS-1'!$B$5:$J$44,5,FALSE))*VLOOKUP(ESCYLD2!AS$4,'[1]INTERNAL PARAMETERS-1'!$B$5:$J$44,9,FALSE)*ESCYLD2!$F45</f>
        <v>0</v>
      </c>
      <c r="AT45" s="51">
        <f>ESCYLD1!AT45*VLOOKUP(ESCYLD2!AT$4,'[1]INTERNAL PARAMETERS-1'!$B$5:$J$44,5,FALSE)*VLOOKUP(ESCYLD2!AT$4,'[1]INTERNAL PARAMETERS-1'!$B$5:$J$44,7,FALSE)*ESCYLD2!$F45 + ESCYLD1!AT45*(1-VLOOKUP(ESCYLD2!AT$4,'[1]INTERNAL PARAMETERS-1'!$B$5:$J$44,5,FALSE))*VLOOKUP(ESCYLD2!AT$4,'[1]INTERNAL PARAMETERS-1'!$B$5:$J$44,9,FALSE)*ESCYLD2!$F45</f>
        <v>0</v>
      </c>
      <c r="AU45" s="53">
        <f>ESCYLD1!AU45*VLOOKUP(ESCYLD2!AU$4,'[1]INTERNAL PARAMETERS-1'!$B$5:$J$44,5,FALSE)*VLOOKUP(ESCYLD2!AU$4,'[1]INTERNAL PARAMETERS-1'!$B$5:$J$44,6,FALSE)*VLOOKUP(ESCYLD2!AU$4,'[1]INTERNAL PARAMETERS-1'!$B$5:$J$44,3,FALSE) + ESCYLD1!AU45*(1-VLOOKUP(ESCYLD2!AU$4,'[1]INTERNAL PARAMETERS-1'!$B$5:$J$44,5,FALSE))*VLOOKUP(ESCYLD2!AU$4,'[1]INTERNAL PARAMETERS-1'!$B$5:$J$44,8,FALSE)*VLOOKUP(ESCYLD2!AU$4,'[1]INTERNAL PARAMETERS-1'!$B$5:$J$44,3,FALSE)</f>
        <v>0</v>
      </c>
      <c r="AV45" s="52">
        <f>ESCYLD1!AV45*VLOOKUP(ESCYLD2!AV$4,'[1]INTERNAL PARAMETERS-1'!$B$5:$J$44,5,FALSE)*VLOOKUP(ESCYLD2!AV$4,'[1]INTERNAL PARAMETERS-1'!$B$5:$J$44,6,FALSE)*VLOOKUP(ESCYLD2!AV$4,'[1]INTERNAL PARAMETERS-1'!$B$5:$J$44,3,FALSE) + ESCYLD1!AV45*(1-VLOOKUP(ESCYLD2!AV$4,'[1]INTERNAL PARAMETERS-1'!$B$5:$J$44,5,FALSE))*VLOOKUP(ESCYLD2!AV$4,'[1]INTERNAL PARAMETERS-1'!$B$5:$J$44,8,FALSE)*VLOOKUP(ESCYLD2!AV$4,'[1]INTERNAL PARAMETERS-1'!$B$5:$J$44,3,FALSE)</f>
        <v>0</v>
      </c>
      <c r="AW45" s="52">
        <f>ESCYLD1!AW45*VLOOKUP(ESCYLD2!AW$4,'[1]INTERNAL PARAMETERS-1'!$B$5:$J$44,5,FALSE)*VLOOKUP(ESCYLD2!AW$4,'[1]INTERNAL PARAMETERS-1'!$B$5:$J$44,6,FALSE)*VLOOKUP(ESCYLD2!AW$4,'[1]INTERNAL PARAMETERS-1'!$B$5:$J$44,3,FALSE) + ESCYLD1!AW45*(1-VLOOKUP(ESCYLD2!AW$4,'[1]INTERNAL PARAMETERS-1'!$B$5:$J$44,5,FALSE))*VLOOKUP(ESCYLD2!AW$4,'[1]INTERNAL PARAMETERS-1'!$B$5:$J$44,8,FALSE)*VLOOKUP(ESCYLD2!AW$4,'[1]INTERNAL PARAMETERS-1'!$B$5:$J$44,3,FALSE)</f>
        <v>12.333458110556137</v>
      </c>
      <c r="AX45" s="52">
        <f>ESCYLD1!AX45*VLOOKUP(ESCYLD2!AX$4,'[1]INTERNAL PARAMETERS-1'!$B$5:$J$44,5,FALSE)*VLOOKUP(ESCYLD2!AX$4,'[1]INTERNAL PARAMETERS-1'!$B$5:$J$44,6,FALSE)*VLOOKUP(ESCYLD2!AX$4,'[1]INTERNAL PARAMETERS-1'!$B$5:$J$44,3,FALSE) + ESCYLD1!AX45*(1-VLOOKUP(ESCYLD2!AX$4,'[1]INTERNAL PARAMETERS-1'!$B$5:$J$44,5,FALSE))*VLOOKUP(ESCYLD2!AX$4,'[1]INTERNAL PARAMETERS-1'!$B$5:$J$44,8,FALSE)*VLOOKUP(ESCYLD2!AX$4,'[1]INTERNAL PARAMETERS-1'!$B$5:$J$44,3,FALSE)</f>
        <v>0</v>
      </c>
      <c r="AY45" s="52">
        <f>ESCYLD1!AY45*VLOOKUP(ESCYLD2!AY$4,'[1]INTERNAL PARAMETERS-1'!$B$5:$J$44,5,FALSE)*VLOOKUP(ESCYLD2!AY$4,'[1]INTERNAL PARAMETERS-1'!$B$5:$J$44,6,FALSE)*VLOOKUP(ESCYLD2!AY$4,'[1]INTERNAL PARAMETERS-1'!$B$5:$J$44,3,FALSE) + ESCYLD1!AY45*(1-VLOOKUP(ESCYLD2!AY$4,'[1]INTERNAL PARAMETERS-1'!$B$5:$J$44,5,FALSE))*VLOOKUP(ESCYLD2!AY$4,'[1]INTERNAL PARAMETERS-1'!$B$5:$J$44,8,FALSE)*VLOOKUP(ESCYLD2!AY$4,'[1]INTERNAL PARAMETERS-1'!$B$5:$J$44,3,FALSE)</f>
        <v>0</v>
      </c>
      <c r="AZ45" s="52">
        <f>ESCYLD1!AZ45*VLOOKUP(ESCYLD2!AZ$4,'[1]INTERNAL PARAMETERS-1'!$B$5:$J$44,5,FALSE)*VLOOKUP(ESCYLD2!AZ$4,'[1]INTERNAL PARAMETERS-1'!$B$5:$J$44,6,FALSE)*VLOOKUP(ESCYLD2!AZ$4,'[1]INTERNAL PARAMETERS-1'!$B$5:$J$44,3,FALSE) + ESCYLD1!AZ45*(1-VLOOKUP(ESCYLD2!AZ$4,'[1]INTERNAL PARAMETERS-1'!$B$5:$J$44,5,FALSE))*VLOOKUP(ESCYLD2!AZ$4,'[1]INTERNAL PARAMETERS-1'!$B$5:$J$44,8,FALSE)*VLOOKUP(ESCYLD2!AZ$4,'[1]INTERNAL PARAMETERS-1'!$B$5:$J$44,3,FALSE)</f>
        <v>0</v>
      </c>
      <c r="BA45" s="52">
        <f>ESCYLD1!BA45*VLOOKUP(ESCYLD2!BA$4,'[1]INTERNAL PARAMETERS-1'!$B$5:$J$44,5,FALSE)*VLOOKUP(ESCYLD2!BA$4,'[1]INTERNAL PARAMETERS-1'!$B$5:$J$44,6,FALSE)*VLOOKUP(ESCYLD2!BA$4,'[1]INTERNAL PARAMETERS-1'!$B$5:$J$44,3,FALSE) + ESCYLD1!BA45*(1-VLOOKUP(ESCYLD2!BA$4,'[1]INTERNAL PARAMETERS-1'!$B$5:$J$44,5,FALSE))*VLOOKUP(ESCYLD2!BA$4,'[1]INTERNAL PARAMETERS-1'!$B$5:$J$44,8,FALSE)*VLOOKUP(ESCYLD2!BA$4,'[1]INTERNAL PARAMETERS-1'!$B$5:$J$44,3,FALSE)</f>
        <v>1.9075708555240238</v>
      </c>
      <c r="BB45" s="52">
        <f>ESCYLD1!BB45*VLOOKUP(ESCYLD2!BB$4,'[1]INTERNAL PARAMETERS-1'!$B$5:$J$44,5,FALSE)*VLOOKUP(ESCYLD2!BB$4,'[1]INTERNAL PARAMETERS-1'!$B$5:$J$44,6,FALSE)*VLOOKUP(ESCYLD2!BB$4,'[1]INTERNAL PARAMETERS-1'!$B$5:$J$44,3,FALSE) + ESCYLD1!BB45*(1-VLOOKUP(ESCYLD2!BB$4,'[1]INTERNAL PARAMETERS-1'!$B$5:$J$44,5,FALSE))*VLOOKUP(ESCYLD2!BB$4,'[1]INTERNAL PARAMETERS-1'!$B$5:$J$44,8,FALSE)*VLOOKUP(ESCYLD2!BB$4,'[1]INTERNAL PARAMETERS-1'!$B$5:$J$44,3,FALSE)</f>
        <v>3.8544249839367453</v>
      </c>
      <c r="BC45" s="52">
        <f>ESCYLD1!BC45*VLOOKUP(ESCYLD2!BC$4,'[1]INTERNAL PARAMETERS-1'!$B$5:$J$44,5,FALSE)*VLOOKUP(ESCYLD2!BC$4,'[1]INTERNAL PARAMETERS-1'!$B$5:$J$44,6,FALSE)*VLOOKUP(ESCYLD2!BC$4,'[1]INTERNAL PARAMETERS-1'!$B$5:$J$44,3,FALSE) + ESCYLD1!BC45*(1-VLOOKUP(ESCYLD2!BC$4,'[1]INTERNAL PARAMETERS-1'!$B$5:$J$44,5,FALSE))*VLOOKUP(ESCYLD2!BC$4,'[1]INTERNAL PARAMETERS-1'!$B$5:$J$44,8,FALSE)*VLOOKUP(ESCYLD2!BC$4,'[1]INTERNAL PARAMETERS-1'!$B$5:$J$44,3,FALSE)</f>
        <v>2.4792274863009993</v>
      </c>
      <c r="BD45" s="52">
        <f>ESCYLD1!BD45*VLOOKUP(ESCYLD2!BD$4,'[1]INTERNAL PARAMETERS-1'!$B$5:$J$44,5,FALSE)*VLOOKUP(ESCYLD2!BD$4,'[1]INTERNAL PARAMETERS-1'!$B$5:$J$44,6,FALSE)*VLOOKUP(ESCYLD2!BD$4,'[1]INTERNAL PARAMETERS-1'!$B$5:$J$44,3,FALSE) + ESCYLD1!BD45*(1-VLOOKUP(ESCYLD2!BD$4,'[1]INTERNAL PARAMETERS-1'!$B$5:$J$44,5,FALSE))*VLOOKUP(ESCYLD2!BD$4,'[1]INTERNAL PARAMETERS-1'!$B$5:$J$44,8,FALSE)*VLOOKUP(ESCYLD2!BD$4,'[1]INTERNAL PARAMETERS-1'!$B$5:$J$44,3,FALSE)</f>
        <v>2.4011154938206634</v>
      </c>
      <c r="BE45" s="52">
        <f>ESCYLD1!BE45*VLOOKUP(ESCYLD2!BE$4,'[1]INTERNAL PARAMETERS-1'!$B$5:$J$44,5,FALSE)*VLOOKUP(ESCYLD2!BE$4,'[1]INTERNAL PARAMETERS-1'!$B$5:$J$44,6,FALSE)*VLOOKUP(ESCYLD2!BE$4,'[1]INTERNAL PARAMETERS-1'!$B$5:$J$44,3,FALSE) + ESCYLD1!BE45*(1-VLOOKUP(ESCYLD2!BE$4,'[1]INTERNAL PARAMETERS-1'!$B$5:$J$44,5,FALSE))*VLOOKUP(ESCYLD2!BE$4,'[1]INTERNAL PARAMETERS-1'!$B$5:$J$44,8,FALSE)*VLOOKUP(ESCYLD2!BE$4,'[1]INTERNAL PARAMETERS-1'!$B$5:$J$44,3,FALSE)</f>
        <v>3.025432936953544</v>
      </c>
      <c r="BF45" s="52">
        <f>ESCYLD1!BF45*VLOOKUP(ESCYLD2!BF$4,'[1]INTERNAL PARAMETERS-1'!$B$5:$J$44,5,FALSE)*VLOOKUP(ESCYLD2!BF$4,'[1]INTERNAL PARAMETERS-1'!$B$5:$J$44,6,FALSE)*VLOOKUP(ESCYLD2!BF$4,'[1]INTERNAL PARAMETERS-1'!$B$5:$J$44,3,FALSE) + ESCYLD1!BF45*(1-VLOOKUP(ESCYLD2!BF$4,'[1]INTERNAL PARAMETERS-1'!$B$5:$J$44,5,FALSE))*VLOOKUP(ESCYLD2!BF$4,'[1]INTERNAL PARAMETERS-1'!$B$5:$J$44,8,FALSE)*VLOOKUP(ESCYLD2!BF$4,'[1]INTERNAL PARAMETERS-1'!$B$5:$J$44,3,FALSE)</f>
        <v>0</v>
      </c>
      <c r="BG45" s="52">
        <f>ESCYLD1!BG45*VLOOKUP(ESCYLD2!BG$4,'[1]INTERNAL PARAMETERS-1'!$B$5:$J$44,5,FALSE)*VLOOKUP(ESCYLD2!BG$4,'[1]INTERNAL PARAMETERS-1'!$B$5:$J$44,6,FALSE)*VLOOKUP(ESCYLD2!BG$4,'[1]INTERNAL PARAMETERS-1'!$B$5:$J$44,3,FALSE) + ESCYLD1!BG45*(1-VLOOKUP(ESCYLD2!BG$4,'[1]INTERNAL PARAMETERS-1'!$B$5:$J$44,5,FALSE))*VLOOKUP(ESCYLD2!BG$4,'[1]INTERNAL PARAMETERS-1'!$B$5:$J$44,8,FALSE)*VLOOKUP(ESCYLD2!BG$4,'[1]INTERNAL PARAMETERS-1'!$B$5:$J$44,3,FALSE)</f>
        <v>2.096293490403236</v>
      </c>
      <c r="BH45" s="52">
        <f>ESCYLD1!BH45*VLOOKUP(ESCYLD2!BH$4,'[1]INTERNAL PARAMETERS-1'!$B$5:$J$44,5,FALSE)*VLOOKUP(ESCYLD2!BH$4,'[1]INTERNAL PARAMETERS-1'!$B$5:$J$44,6,FALSE)*VLOOKUP(ESCYLD2!BH$4,'[1]INTERNAL PARAMETERS-1'!$B$5:$J$44,3,FALSE) + ESCYLD1!BH45*(1-VLOOKUP(ESCYLD2!BH$4,'[1]INTERNAL PARAMETERS-1'!$B$5:$J$44,5,FALSE))*VLOOKUP(ESCYLD2!BH$4,'[1]INTERNAL PARAMETERS-1'!$B$5:$J$44,8,FALSE)*VLOOKUP(ESCYLD2!BH$4,'[1]INTERNAL PARAMETERS-1'!$B$5:$J$44,3,FALSE)</f>
        <v>7.8782518267852923E-3</v>
      </c>
      <c r="BI45" s="52">
        <f>ESCYLD1!BI45*VLOOKUP(ESCYLD2!BI$4,'[1]INTERNAL PARAMETERS-1'!$B$5:$J$44,5,FALSE)*VLOOKUP(ESCYLD2!BI$4,'[1]INTERNAL PARAMETERS-1'!$B$5:$J$44,6,FALSE)*VLOOKUP(ESCYLD2!BI$4,'[1]INTERNAL PARAMETERS-1'!$B$5:$J$44,3,FALSE) + ESCYLD1!BI45*(1-VLOOKUP(ESCYLD2!BI$4,'[1]INTERNAL PARAMETERS-1'!$B$5:$J$44,5,FALSE))*VLOOKUP(ESCYLD2!BI$4,'[1]INTERNAL PARAMETERS-1'!$B$5:$J$44,8,FALSE)*VLOOKUP(ESCYLD2!BI$4,'[1]INTERNAL PARAMETERS-1'!$B$5:$J$44,3,FALSE)</f>
        <v>0</v>
      </c>
      <c r="BJ45" s="52">
        <f>ESCYLD1!BJ45*VLOOKUP(ESCYLD2!BJ$4,'[1]INTERNAL PARAMETERS-1'!$B$5:$J$44,5,FALSE)*VLOOKUP(ESCYLD2!BJ$4,'[1]INTERNAL PARAMETERS-1'!$B$5:$J$44,6,FALSE)*VLOOKUP(ESCYLD2!BJ$4,'[1]INTERNAL PARAMETERS-1'!$B$5:$J$44,3,FALSE) + ESCYLD1!BJ45*(1-VLOOKUP(ESCYLD2!BJ$4,'[1]INTERNAL PARAMETERS-1'!$B$5:$J$44,5,FALSE))*VLOOKUP(ESCYLD2!BJ$4,'[1]INTERNAL PARAMETERS-1'!$B$5:$J$44,8,FALSE)*VLOOKUP(ESCYLD2!BJ$4,'[1]INTERNAL PARAMETERS-1'!$B$5:$J$44,3,FALSE)</f>
        <v>0.7672729485441464</v>
      </c>
      <c r="BK45" s="52">
        <f>ESCYLD1!BK45*VLOOKUP(ESCYLD2!BK$4,'[1]INTERNAL PARAMETERS-1'!$B$5:$J$44,5,FALSE)*VLOOKUP(ESCYLD2!BK$4,'[1]INTERNAL PARAMETERS-1'!$B$5:$J$44,6,FALSE)*VLOOKUP(ESCYLD2!BK$4,'[1]INTERNAL PARAMETERS-1'!$B$5:$J$44,3,FALSE) + ESCYLD1!BK45*(1-VLOOKUP(ESCYLD2!BK$4,'[1]INTERNAL PARAMETERS-1'!$B$5:$J$44,5,FALSE))*VLOOKUP(ESCYLD2!BK$4,'[1]INTERNAL PARAMETERS-1'!$B$5:$J$44,8,FALSE)*VLOOKUP(ESCYLD2!BK$4,'[1]INTERNAL PARAMETERS-1'!$B$5:$J$44,3,FALSE)</f>
        <v>0.90154800130803603</v>
      </c>
      <c r="BL45" s="52">
        <f>ESCYLD1!BL45*VLOOKUP(ESCYLD2!BL$4,'[1]INTERNAL PARAMETERS-1'!$B$5:$J$44,5,FALSE)*VLOOKUP(ESCYLD2!BL$4,'[1]INTERNAL PARAMETERS-1'!$B$5:$J$44,6,FALSE)*VLOOKUP(ESCYLD2!BL$4,'[1]INTERNAL PARAMETERS-1'!$B$5:$J$44,3,FALSE) + ESCYLD1!BL45*(1-VLOOKUP(ESCYLD2!BL$4,'[1]INTERNAL PARAMETERS-1'!$B$5:$J$44,5,FALSE))*VLOOKUP(ESCYLD2!BL$4,'[1]INTERNAL PARAMETERS-1'!$B$5:$J$44,8,FALSE)*VLOOKUP(ESCYLD2!BL$4,'[1]INTERNAL PARAMETERS-1'!$B$5:$J$44,3,FALSE)</f>
        <v>2.2958793617129061</v>
      </c>
      <c r="BM45" s="52">
        <f>ESCYLD1!BM45*VLOOKUP(ESCYLD2!BM$4,'[1]INTERNAL PARAMETERS-1'!$B$5:$J$44,5,FALSE)*VLOOKUP(ESCYLD2!BM$4,'[1]INTERNAL PARAMETERS-1'!$B$5:$J$44,6,FALSE)*VLOOKUP(ESCYLD2!BM$4,'[1]INTERNAL PARAMETERS-1'!$B$5:$J$44,3,FALSE) + ESCYLD1!BM45*(1-VLOOKUP(ESCYLD2!BM$4,'[1]INTERNAL PARAMETERS-1'!$B$5:$J$44,5,FALSE))*VLOOKUP(ESCYLD2!BM$4,'[1]INTERNAL PARAMETERS-1'!$B$5:$J$44,8,FALSE)*VLOOKUP(ESCYLD2!BM$4,'[1]INTERNAL PARAMETERS-1'!$B$5:$J$44,3,FALSE)</f>
        <v>0.28770089800672582</v>
      </c>
      <c r="BN45" s="52">
        <f>ESCYLD1!BN45*VLOOKUP(ESCYLD2!BN$4,'[1]INTERNAL PARAMETERS-1'!$B$5:$J$44,5,FALSE)*VLOOKUP(ESCYLD2!BN$4,'[1]INTERNAL PARAMETERS-1'!$B$5:$J$44,6,FALSE)*VLOOKUP(ESCYLD2!BN$4,'[1]INTERNAL PARAMETERS-1'!$B$5:$J$44,3,FALSE) + ESCYLD1!BN45*(1-VLOOKUP(ESCYLD2!BN$4,'[1]INTERNAL PARAMETERS-1'!$B$5:$J$44,5,FALSE))*VLOOKUP(ESCYLD2!BN$4,'[1]INTERNAL PARAMETERS-1'!$B$5:$J$44,8,FALSE)*VLOOKUP(ESCYLD2!BN$4,'[1]INTERNAL PARAMETERS-1'!$B$5:$J$44,3,FALSE)</f>
        <v>0.68593582905017758</v>
      </c>
      <c r="BO45" s="52">
        <f>ESCYLD1!BO45*VLOOKUP(ESCYLD2!BO$4,'[1]INTERNAL PARAMETERS-1'!$B$5:$J$44,5,FALSE)*VLOOKUP(ESCYLD2!BO$4,'[1]INTERNAL PARAMETERS-1'!$B$5:$J$44,6,FALSE)*VLOOKUP(ESCYLD2!BO$4,'[1]INTERNAL PARAMETERS-1'!$B$5:$J$44,3,FALSE) + ESCYLD1!BO45*(1-VLOOKUP(ESCYLD2!BO$4,'[1]INTERNAL PARAMETERS-1'!$B$5:$J$44,5,FALSE))*VLOOKUP(ESCYLD2!BO$4,'[1]INTERNAL PARAMETERS-1'!$B$5:$J$44,8,FALSE)*VLOOKUP(ESCYLD2!BO$4,'[1]INTERNAL PARAMETERS-1'!$B$5:$J$44,3,FALSE)</f>
        <v>0.63123016153156153</v>
      </c>
      <c r="BP45" s="52">
        <f>ESCYLD1!BP45*VLOOKUP(ESCYLD2!BP$4,'[1]INTERNAL PARAMETERS-1'!$B$5:$J$44,5,FALSE)*VLOOKUP(ESCYLD2!BP$4,'[1]INTERNAL PARAMETERS-1'!$B$5:$J$44,6,FALSE)*VLOOKUP(ESCYLD2!BP$4,'[1]INTERNAL PARAMETERS-1'!$B$5:$J$44,3,FALSE) + ESCYLD1!BP45*(1-VLOOKUP(ESCYLD2!BP$4,'[1]INTERNAL PARAMETERS-1'!$B$5:$J$44,5,FALSE))*VLOOKUP(ESCYLD2!BP$4,'[1]INTERNAL PARAMETERS-1'!$B$5:$J$44,8,FALSE)*VLOOKUP(ESCYLD2!BP$4,'[1]INTERNAL PARAMETERS-1'!$B$5:$J$44,3,FALSE)</f>
        <v>5.7841512032649207E-2</v>
      </c>
      <c r="BQ45" s="52">
        <f>ESCYLD1!BQ45*VLOOKUP(ESCYLD2!BQ$4,'[1]INTERNAL PARAMETERS-1'!$B$5:$J$44,5,FALSE)*VLOOKUP(ESCYLD2!BQ$4,'[1]INTERNAL PARAMETERS-1'!$B$5:$J$44,6,FALSE)*VLOOKUP(ESCYLD2!BQ$4,'[1]INTERNAL PARAMETERS-1'!$B$5:$J$44,3,FALSE) + ESCYLD1!BQ45*(1-VLOOKUP(ESCYLD2!BQ$4,'[1]INTERNAL PARAMETERS-1'!$B$5:$J$44,5,FALSE))*VLOOKUP(ESCYLD2!BQ$4,'[1]INTERNAL PARAMETERS-1'!$B$5:$J$44,8,FALSE)*VLOOKUP(ESCYLD2!BQ$4,'[1]INTERNAL PARAMETERS-1'!$B$5:$J$44,3,FALSE)</f>
        <v>2.4288221036297619</v>
      </c>
      <c r="BR45" s="52">
        <f>ESCYLD1!BR45*VLOOKUP(ESCYLD2!BR$4,'[1]INTERNAL PARAMETERS-1'!$B$5:$J$44,5,FALSE)*VLOOKUP(ESCYLD2!BR$4,'[1]INTERNAL PARAMETERS-1'!$B$5:$J$44,6,FALSE)*VLOOKUP(ESCYLD2!BR$4,'[1]INTERNAL PARAMETERS-1'!$B$5:$J$44,3,FALSE) + ESCYLD1!BR45*(1-VLOOKUP(ESCYLD2!BR$4,'[1]INTERNAL PARAMETERS-1'!$B$5:$J$44,5,FALSE))*VLOOKUP(ESCYLD2!BR$4,'[1]INTERNAL PARAMETERS-1'!$B$5:$J$44,8,FALSE)*VLOOKUP(ESCYLD2!BR$4,'[1]INTERNAL PARAMETERS-1'!$B$5:$J$44,3,FALSE)</f>
        <v>0.12641916946370138</v>
      </c>
      <c r="BS45" s="52">
        <f>ESCYLD1!BS45*VLOOKUP(ESCYLD2!BS$4,'[1]INTERNAL PARAMETERS-1'!$B$5:$J$44,5,FALSE)*VLOOKUP(ESCYLD2!BS$4,'[1]INTERNAL PARAMETERS-1'!$B$5:$J$44,6,FALSE)*VLOOKUP(ESCYLD2!BS$4,'[1]INTERNAL PARAMETERS-1'!$B$5:$J$44,3,FALSE) + ESCYLD1!BS45*(1-VLOOKUP(ESCYLD2!BS$4,'[1]INTERNAL PARAMETERS-1'!$B$5:$J$44,5,FALSE))*VLOOKUP(ESCYLD2!BS$4,'[1]INTERNAL PARAMETERS-1'!$B$5:$J$44,8,FALSE)*VLOOKUP(ESCYLD2!BS$4,'[1]INTERNAL PARAMETERS-1'!$B$5:$J$44,3,FALSE)</f>
        <v>9.4946597559728684E-3</v>
      </c>
      <c r="BT45" s="52">
        <f>ESCYLD1!BT45*VLOOKUP(ESCYLD2!BT$4,'[1]INTERNAL PARAMETERS-1'!$B$5:$J$44,5,FALSE)*VLOOKUP(ESCYLD2!BT$4,'[1]INTERNAL PARAMETERS-1'!$B$5:$J$44,6,FALSE)*VLOOKUP(ESCYLD2!BT$4,'[1]INTERNAL PARAMETERS-1'!$B$5:$J$44,3,FALSE) + ESCYLD1!BT45*(1-VLOOKUP(ESCYLD2!BT$4,'[1]INTERNAL PARAMETERS-1'!$B$5:$J$44,5,FALSE))*VLOOKUP(ESCYLD2!BT$4,'[1]INTERNAL PARAMETERS-1'!$B$5:$J$44,8,FALSE)*VLOOKUP(ESCYLD2!BT$4,'[1]INTERNAL PARAMETERS-1'!$B$5:$J$44,3,FALSE)</f>
        <v>0</v>
      </c>
      <c r="BU45" s="52">
        <f>ESCYLD1!BU45*VLOOKUP(ESCYLD2!BU$4,'[1]INTERNAL PARAMETERS-1'!$B$5:$J$44,5,FALSE)*VLOOKUP(ESCYLD2!BU$4,'[1]INTERNAL PARAMETERS-1'!$B$5:$J$44,6,FALSE)*VLOOKUP(ESCYLD2!BU$4,'[1]INTERNAL PARAMETERS-1'!$B$5:$J$44,3,FALSE) + ESCYLD1!BU45*(1-VLOOKUP(ESCYLD2!BU$4,'[1]INTERNAL PARAMETERS-1'!$B$5:$J$44,5,FALSE))*VLOOKUP(ESCYLD2!BU$4,'[1]INTERNAL PARAMETERS-1'!$B$5:$J$44,8,FALSE)*VLOOKUP(ESCYLD2!BU$4,'[1]INTERNAL PARAMETERS-1'!$B$5:$J$44,3,FALSE)</f>
        <v>0</v>
      </c>
      <c r="BV45" s="52">
        <f>ESCYLD1!BV45*VLOOKUP(ESCYLD2!BV$4,'[1]INTERNAL PARAMETERS-1'!$B$5:$J$44,5,FALSE)*VLOOKUP(ESCYLD2!BV$4,'[1]INTERNAL PARAMETERS-1'!$B$5:$J$44,6,FALSE)*VLOOKUP(ESCYLD2!BV$4,'[1]INTERNAL PARAMETERS-1'!$B$5:$J$44,3,FALSE) + ESCYLD1!BV45*(1-VLOOKUP(ESCYLD2!BV$4,'[1]INTERNAL PARAMETERS-1'!$B$5:$J$44,5,FALSE))*VLOOKUP(ESCYLD2!BV$4,'[1]INTERNAL PARAMETERS-1'!$B$5:$J$44,8,FALSE)*VLOOKUP(ESCYLD2!BV$4,'[1]INTERNAL PARAMETERS-1'!$B$5:$J$44,3,FALSE)</f>
        <v>0</v>
      </c>
      <c r="BW45" s="52">
        <f>ESCYLD1!BW45*VLOOKUP(ESCYLD2!BW$4,'[1]INTERNAL PARAMETERS-1'!$B$5:$J$44,5,FALSE)*VLOOKUP(ESCYLD2!BW$4,'[1]INTERNAL PARAMETERS-1'!$B$5:$J$44,6,FALSE)*VLOOKUP(ESCYLD2!BW$4,'[1]INTERNAL PARAMETERS-1'!$B$5:$J$44,3,FALSE) + ESCYLD1!BW45*(1-VLOOKUP(ESCYLD2!BW$4,'[1]INTERNAL PARAMETERS-1'!$B$5:$J$44,5,FALSE))*VLOOKUP(ESCYLD2!BW$4,'[1]INTERNAL PARAMETERS-1'!$B$5:$J$44,8,FALSE)*VLOOKUP(ESCYLD2!BW$4,'[1]INTERNAL PARAMETERS-1'!$B$5:$J$44,3,FALSE)</f>
        <v>0</v>
      </c>
      <c r="BX45" s="52">
        <f>ESCYLD1!BX45*VLOOKUP(ESCYLD2!BX$4,'[1]INTERNAL PARAMETERS-1'!$B$5:$J$44,5,FALSE)*VLOOKUP(ESCYLD2!BX$4,'[1]INTERNAL PARAMETERS-1'!$B$5:$J$44,6,FALSE)*VLOOKUP(ESCYLD2!BX$4,'[1]INTERNAL PARAMETERS-1'!$B$5:$J$44,3,FALSE) + ESCYLD1!BX45*(1-VLOOKUP(ESCYLD2!BX$4,'[1]INTERNAL PARAMETERS-1'!$B$5:$J$44,5,FALSE))*VLOOKUP(ESCYLD2!BX$4,'[1]INTERNAL PARAMETERS-1'!$B$5:$J$44,8,FALSE)*VLOOKUP(ESCYLD2!BX$4,'[1]INTERNAL PARAMETERS-1'!$B$5:$J$44,3,FALSE)</f>
        <v>0</v>
      </c>
      <c r="BY45" s="52">
        <f>ESCYLD1!BY45*VLOOKUP(ESCYLD2!BY$4,'[1]INTERNAL PARAMETERS-1'!$B$5:$J$44,5,FALSE)*VLOOKUP(ESCYLD2!BY$4,'[1]INTERNAL PARAMETERS-1'!$B$5:$J$44,6,FALSE)*VLOOKUP(ESCYLD2!BY$4,'[1]INTERNAL PARAMETERS-1'!$B$5:$J$44,3,FALSE) + ESCYLD1!BY45*(1-VLOOKUP(ESCYLD2!BY$4,'[1]INTERNAL PARAMETERS-1'!$B$5:$J$44,5,FALSE))*VLOOKUP(ESCYLD2!BY$4,'[1]INTERNAL PARAMETERS-1'!$B$5:$J$44,8,FALSE)*VLOOKUP(ESCYLD2!BY$4,'[1]INTERNAL PARAMETERS-1'!$B$5:$J$44,3,FALSE)</f>
        <v>0</v>
      </c>
      <c r="BZ45" s="52">
        <f>ESCYLD1!BZ45*VLOOKUP(ESCYLD2!BZ$4,'[1]INTERNAL PARAMETERS-1'!$B$5:$J$44,5,FALSE)*VLOOKUP(ESCYLD2!BZ$4,'[1]INTERNAL PARAMETERS-1'!$B$5:$J$44,6,FALSE)*VLOOKUP(ESCYLD2!BZ$4,'[1]INTERNAL PARAMETERS-1'!$B$5:$J$44,3,FALSE) + ESCYLD1!BZ45*(1-VLOOKUP(ESCYLD2!BZ$4,'[1]INTERNAL PARAMETERS-1'!$B$5:$J$44,5,FALSE))*VLOOKUP(ESCYLD2!BZ$4,'[1]INTERNAL PARAMETERS-1'!$B$5:$J$44,8,FALSE)*VLOOKUP(ESCYLD2!BZ$4,'[1]INTERNAL PARAMETERS-1'!$B$5:$J$44,3,FALSE)</f>
        <v>1.328761886721389E-2</v>
      </c>
      <c r="CA45" s="52">
        <f>ESCYLD1!CA45*VLOOKUP(ESCYLD2!CA$4,'[1]INTERNAL PARAMETERS-1'!$B$5:$J$44,5,FALSE)*VLOOKUP(ESCYLD2!CA$4,'[1]INTERNAL PARAMETERS-1'!$B$5:$J$44,6,FALSE)*VLOOKUP(ESCYLD2!CA$4,'[1]INTERNAL PARAMETERS-1'!$B$5:$J$44,3,FALSE) + ESCYLD1!CA45*(1-VLOOKUP(ESCYLD2!CA$4,'[1]INTERNAL PARAMETERS-1'!$B$5:$J$44,5,FALSE))*VLOOKUP(ESCYLD2!CA$4,'[1]INTERNAL PARAMETERS-1'!$B$5:$J$44,8,FALSE)*VLOOKUP(ESCYLD2!CA$4,'[1]INTERNAL PARAMETERS-1'!$B$5:$J$44,3,FALSE)</f>
        <v>0</v>
      </c>
      <c r="CB45" s="52">
        <f>ESCYLD1!CB45*VLOOKUP(ESCYLD2!CB$4,'[1]INTERNAL PARAMETERS-1'!$B$5:$J$44,5,FALSE)*VLOOKUP(ESCYLD2!CB$4,'[1]INTERNAL PARAMETERS-1'!$B$5:$J$44,6,FALSE)*VLOOKUP(ESCYLD2!CB$4,'[1]INTERNAL PARAMETERS-1'!$B$5:$J$44,3,FALSE) + ESCYLD1!CB45*(1-VLOOKUP(ESCYLD2!CB$4,'[1]INTERNAL PARAMETERS-1'!$B$5:$J$44,5,FALSE))*VLOOKUP(ESCYLD2!CB$4,'[1]INTERNAL PARAMETERS-1'!$B$5:$J$44,8,FALSE)*VLOOKUP(ESCYLD2!CB$4,'[1]INTERNAL PARAMETERS-1'!$B$5:$J$44,3,FALSE)</f>
        <v>0</v>
      </c>
      <c r="CC45" s="52">
        <f>ESCYLD1!CC45*VLOOKUP(ESCYLD2!CC$4,'[1]INTERNAL PARAMETERS-1'!$B$5:$J$44,5,FALSE)*VLOOKUP(ESCYLD2!CC$4,'[1]INTERNAL PARAMETERS-1'!$B$5:$J$44,6,FALSE)*VLOOKUP(ESCYLD2!CC$4,'[1]INTERNAL PARAMETERS-1'!$B$5:$J$44,3,FALSE) + ESCYLD1!CC45*(1-VLOOKUP(ESCYLD2!CC$4,'[1]INTERNAL PARAMETERS-1'!$B$5:$J$44,5,FALSE))*VLOOKUP(ESCYLD2!CC$4,'[1]INTERNAL PARAMETERS-1'!$B$5:$J$44,8,FALSE)*VLOOKUP(ESCYLD2!CC$4,'[1]INTERNAL PARAMETERS-1'!$B$5:$J$44,3,FALSE)</f>
        <v>1.5030126869626877E-2</v>
      </c>
      <c r="CD45" s="52">
        <f>ESCYLD1!CD45*VLOOKUP(ESCYLD2!CD$4,'[1]INTERNAL PARAMETERS-1'!$B$5:$J$44,5,FALSE)*VLOOKUP(ESCYLD2!CD$4,'[1]INTERNAL PARAMETERS-1'!$B$5:$J$44,6,FALSE)*VLOOKUP(ESCYLD2!CD$4,'[1]INTERNAL PARAMETERS-1'!$B$5:$J$44,3,FALSE) + ESCYLD1!CD45*(1-VLOOKUP(ESCYLD2!CD$4,'[1]INTERNAL PARAMETERS-1'!$B$5:$J$44,5,FALSE))*VLOOKUP(ESCYLD2!CD$4,'[1]INTERNAL PARAMETERS-1'!$B$5:$J$44,8,FALSE)*VLOOKUP(ESCYLD2!CD$4,'[1]INTERNAL PARAMETERS-1'!$B$5:$J$44,3,FALSE)</f>
        <v>5.7759492120946339E-2</v>
      </c>
      <c r="CE45" s="52">
        <f>ESCYLD1!CE45*VLOOKUP(ESCYLD2!CE$4,'[1]INTERNAL PARAMETERS-1'!$B$5:$J$44,5,FALSE)*VLOOKUP(ESCYLD2!CE$4,'[1]INTERNAL PARAMETERS-1'!$B$5:$J$44,6,FALSE)*VLOOKUP(ESCYLD2!CE$4,'[1]INTERNAL PARAMETERS-1'!$B$5:$J$44,3,FALSE) + ESCYLD1!CE45*(1-VLOOKUP(ESCYLD2!CE$4,'[1]INTERNAL PARAMETERS-1'!$B$5:$J$44,5,FALSE))*VLOOKUP(ESCYLD2!CE$4,'[1]INTERNAL PARAMETERS-1'!$B$5:$J$44,8,FALSE)*VLOOKUP(ESCYLD2!CE$4,'[1]INTERNAL PARAMETERS-1'!$B$5:$J$44,3,FALSE)</f>
        <v>7.5182667105692061E-2</v>
      </c>
      <c r="CF45" s="52">
        <f>ESCYLD1!CF45*VLOOKUP(ESCYLD2!CF$4,'[1]INTERNAL PARAMETERS-1'!$B$5:$J$44,5,FALSE)*VLOOKUP(ESCYLD2!CF$4,'[1]INTERNAL PARAMETERS-1'!$B$5:$J$44,6,FALSE)*VLOOKUP(ESCYLD2!CF$4,'[1]INTERNAL PARAMETERS-1'!$B$5:$J$44,3,FALSE) + ESCYLD1!CF45*(1-VLOOKUP(ESCYLD2!CF$4,'[1]INTERNAL PARAMETERS-1'!$B$5:$J$44,5,FALSE))*VLOOKUP(ESCYLD2!CF$4,'[1]INTERNAL PARAMETERS-1'!$B$5:$J$44,8,FALSE)*VLOOKUP(ESCYLD2!CF$4,'[1]INTERNAL PARAMETERS-1'!$B$5:$J$44,3,FALSE)</f>
        <v>4.9800308991688053E-2</v>
      </c>
      <c r="CG45" s="52">
        <f>ESCYLD1!CG45*VLOOKUP(ESCYLD2!CG$4,'[1]INTERNAL PARAMETERS-1'!$B$5:$J$44,5,FALSE)*VLOOKUP(ESCYLD2!CG$4,'[1]INTERNAL PARAMETERS-1'!$B$5:$J$44,6,FALSE)*VLOOKUP(ESCYLD2!CG$4,'[1]INTERNAL PARAMETERS-1'!$B$5:$J$44,3,FALSE) + ESCYLD1!CG45*(1-VLOOKUP(ESCYLD2!CG$4,'[1]INTERNAL PARAMETERS-1'!$B$5:$J$44,5,FALSE))*VLOOKUP(ESCYLD2!CG$4,'[1]INTERNAL PARAMETERS-1'!$B$5:$J$44,8,FALSE)*VLOOKUP(ESCYLD2!CG$4,'[1]INTERNAL PARAMETERS-1'!$B$5:$J$44,3,FALSE)</f>
        <v>1.3202334091476598E-3</v>
      </c>
      <c r="CH45" s="51">
        <f>ESCYLD1!CH45*VLOOKUP(ESCYLD2!CH$4,'[1]INTERNAL PARAMETERS-1'!$B$5:$J$44,5,FALSE)*VLOOKUP(ESCYLD2!CH$4,'[1]INTERNAL PARAMETERS-1'!$B$5:$J$44,6,FALSE)*VLOOKUP(ESCYLD2!CH$4,'[1]INTERNAL PARAMETERS-1'!$B$5:$J$44,3,FALSE) + ESCYLD1!CH45*(1-VLOOKUP(ESCYLD2!CH$4,'[1]INTERNAL PARAMETERS-1'!$B$5:$J$44,5,FALSE))*VLOOKUP(ESCYLD2!CH$4,'[1]INTERNAL PARAMETERS-1'!$B$5:$J$44,8,FALSE)*VLOOKUP(ESCYLD2!CH$4,'[1]INTERNAL PARAMETERS-1'!$B$5:$J$44,3,FALSE)</f>
        <v>0</v>
      </c>
      <c r="CJ45" s="53">
        <f t="shared" si="0"/>
        <v>2375.9477343850458</v>
      </c>
      <c r="CK45" s="51">
        <f t="shared" si="1"/>
        <v>36.509926701722094</v>
      </c>
    </row>
    <row r="46" spans="2:89" x14ac:dyDescent="0.5">
      <c r="B46" s="66" t="s">
        <v>4</v>
      </c>
      <c r="C46" s="65" t="s">
        <v>90</v>
      </c>
      <c r="D46" s="65" t="s">
        <v>84</v>
      </c>
      <c r="E46" s="151">
        <f>ESC!AF46</f>
        <v>3392.5552857877515</v>
      </c>
      <c r="F46" s="67">
        <f>'[1]INTERNAL PARAMETERS-1'!M10</f>
        <v>58.935000000000002</v>
      </c>
      <c r="G46" s="53">
        <f>ESCYLD1!G46*VLOOKUP(ESCYLD2!G$4,'[1]INTERNAL PARAMETERS-1'!$B$5:$J$44,5,FALSE)*VLOOKUP(ESCYLD2!G$4,'[1]INTERNAL PARAMETERS-1'!$B$5:$J$44,7,FALSE)*ESCYLD2!$F46 + ESCYLD1!G46*(1-VLOOKUP(ESCYLD2!G$4,'[1]INTERNAL PARAMETERS-1'!$B$5:$J$44,5,FALSE))*VLOOKUP(ESCYLD2!G$4,'[1]INTERNAL PARAMETERS-1'!$B$5:$J$44,9,FALSE)*ESCYLD2!$F46</f>
        <v>645.09204749950379</v>
      </c>
      <c r="H46" s="52">
        <f>ESCYLD1!H46*VLOOKUP(ESCYLD2!H$4,'[1]INTERNAL PARAMETERS-1'!$B$5:$J$44,5,FALSE)*VLOOKUP(ESCYLD2!H$4,'[1]INTERNAL PARAMETERS-1'!$B$5:$J$44,7,FALSE)*ESCYLD2!$F46 + ESCYLD1!H46*(1-VLOOKUP(ESCYLD2!H$4,'[1]INTERNAL PARAMETERS-1'!$B$5:$J$44,5,FALSE))*VLOOKUP(ESCYLD2!H$4,'[1]INTERNAL PARAMETERS-1'!$B$5:$J$44,9,FALSE)*ESCYLD2!$F46</f>
        <v>539.01474980857267</v>
      </c>
      <c r="I46" s="52">
        <f>ESCYLD1!I46*VLOOKUP(ESCYLD2!I$4,'[1]INTERNAL PARAMETERS-1'!$B$5:$J$44,5,FALSE)*VLOOKUP(ESCYLD2!I$4,'[1]INTERNAL PARAMETERS-1'!$B$5:$J$44,7,FALSE)*ESCYLD2!$F46 + ESCYLD1!I46*(1-VLOOKUP(ESCYLD2!I$4,'[1]INTERNAL PARAMETERS-1'!$B$5:$J$44,5,FALSE))*VLOOKUP(ESCYLD2!I$4,'[1]INTERNAL PARAMETERS-1'!$B$5:$J$44,9,FALSE)*ESCYLD2!$F46</f>
        <v>499.09658676879701</v>
      </c>
      <c r="J46" s="52">
        <f>ESCYLD1!J46*VLOOKUP(ESCYLD2!J$4,'[1]INTERNAL PARAMETERS-1'!$B$5:$J$44,5,FALSE)*VLOOKUP(ESCYLD2!J$4,'[1]INTERNAL PARAMETERS-1'!$B$5:$J$44,7,FALSE)*ESCYLD2!$F46 + ESCYLD1!J46*(1-VLOOKUP(ESCYLD2!J$4,'[1]INTERNAL PARAMETERS-1'!$B$5:$J$44,5,FALSE))*VLOOKUP(ESCYLD2!J$4,'[1]INTERNAL PARAMETERS-1'!$B$5:$J$44,9,FALSE)*ESCYLD2!$F46</f>
        <v>0</v>
      </c>
      <c r="K46" s="52">
        <f>ESCYLD1!K46*VLOOKUP(ESCYLD2!K$4,'[1]INTERNAL PARAMETERS-1'!$B$5:$J$44,5,FALSE)*VLOOKUP(ESCYLD2!K$4,'[1]INTERNAL PARAMETERS-1'!$B$5:$J$44,7,FALSE)*ESCYLD2!$F46 + ESCYLD1!K46*(1-VLOOKUP(ESCYLD2!K$4,'[1]INTERNAL PARAMETERS-1'!$B$5:$J$44,5,FALSE))*VLOOKUP(ESCYLD2!K$4,'[1]INTERNAL PARAMETERS-1'!$B$5:$J$44,9,FALSE)*ESCYLD2!$F46</f>
        <v>3.5629351795839983</v>
      </c>
      <c r="L46" s="52">
        <f>ESCYLD1!L46*VLOOKUP(ESCYLD2!L$4,'[1]INTERNAL PARAMETERS-1'!$B$5:$J$44,5,FALSE)*VLOOKUP(ESCYLD2!L$4,'[1]INTERNAL PARAMETERS-1'!$B$5:$J$44,7,FALSE)*ESCYLD2!$F46 + ESCYLD1!L46*(1-VLOOKUP(ESCYLD2!L$4,'[1]INTERNAL PARAMETERS-1'!$B$5:$J$44,5,FALSE))*VLOOKUP(ESCYLD2!L$4,'[1]INTERNAL PARAMETERS-1'!$B$5:$J$44,9,FALSE)*ESCYLD2!$F46</f>
        <v>0</v>
      </c>
      <c r="M46" s="52">
        <f>ESCYLD1!M46*VLOOKUP(ESCYLD2!M$4,'[1]INTERNAL PARAMETERS-1'!$B$5:$J$44,5,FALSE)*VLOOKUP(ESCYLD2!M$4,'[1]INTERNAL PARAMETERS-1'!$B$5:$J$44,7,FALSE)*ESCYLD2!$F46 + ESCYLD1!M46*(1-VLOOKUP(ESCYLD2!M$4,'[1]INTERNAL PARAMETERS-1'!$B$5:$J$44,5,FALSE))*VLOOKUP(ESCYLD2!M$4,'[1]INTERNAL PARAMETERS-1'!$B$5:$J$44,9,FALSE)*ESCYLD2!$F46</f>
        <v>10.255626998686006</v>
      </c>
      <c r="N46" s="52">
        <f>ESCYLD1!N46*VLOOKUP(ESCYLD2!N$4,'[1]INTERNAL PARAMETERS-1'!$B$5:$J$44,5,FALSE)*VLOOKUP(ESCYLD2!N$4,'[1]INTERNAL PARAMETERS-1'!$B$5:$J$44,7,FALSE)*ESCYLD2!$F46 + ESCYLD1!N46*(1-VLOOKUP(ESCYLD2!N$4,'[1]INTERNAL PARAMETERS-1'!$B$5:$J$44,5,FALSE))*VLOOKUP(ESCYLD2!N$4,'[1]INTERNAL PARAMETERS-1'!$B$5:$J$44,9,FALSE)*ESCYLD2!$F46</f>
        <v>2.6358272554766735</v>
      </c>
      <c r="O46" s="52">
        <f>ESCYLD1!O46*VLOOKUP(ESCYLD2!O$4,'[1]INTERNAL PARAMETERS-1'!$B$5:$J$44,5,FALSE)*VLOOKUP(ESCYLD2!O$4,'[1]INTERNAL PARAMETERS-1'!$B$5:$J$44,7,FALSE)*ESCYLD2!$F46 + ESCYLD1!O46*(1-VLOOKUP(ESCYLD2!O$4,'[1]INTERNAL PARAMETERS-1'!$B$5:$J$44,5,FALSE))*VLOOKUP(ESCYLD2!O$4,'[1]INTERNAL PARAMETERS-1'!$B$5:$J$44,9,FALSE)*ESCYLD2!$F46</f>
        <v>0</v>
      </c>
      <c r="P46" s="52">
        <f>ESCYLD1!P46*VLOOKUP(ESCYLD2!P$4,'[1]INTERNAL PARAMETERS-1'!$B$5:$J$44,5,FALSE)*VLOOKUP(ESCYLD2!P$4,'[1]INTERNAL PARAMETERS-1'!$B$5:$J$44,7,FALSE)*ESCYLD2!$F46 + ESCYLD1!P46*(1-VLOOKUP(ESCYLD2!P$4,'[1]INTERNAL PARAMETERS-1'!$B$5:$J$44,5,FALSE))*VLOOKUP(ESCYLD2!P$4,'[1]INTERNAL PARAMETERS-1'!$B$5:$J$44,9,FALSE)*ESCYLD2!$F46</f>
        <v>0</v>
      </c>
      <c r="Q46" s="52">
        <f>ESCYLD1!Q46*VLOOKUP(ESCYLD2!Q$4,'[1]INTERNAL PARAMETERS-1'!$B$5:$J$44,5,FALSE)*VLOOKUP(ESCYLD2!Q$4,'[1]INTERNAL PARAMETERS-1'!$B$5:$J$44,7,FALSE)*ESCYLD2!$F46 + ESCYLD1!Q46*(1-VLOOKUP(ESCYLD2!Q$4,'[1]INTERNAL PARAMETERS-1'!$B$5:$J$44,5,FALSE))*VLOOKUP(ESCYLD2!Q$4,'[1]INTERNAL PARAMETERS-1'!$B$5:$J$44,9,FALSE)*ESCYLD2!$F46</f>
        <v>0</v>
      </c>
      <c r="R46" s="52">
        <f>ESCYLD1!R46*VLOOKUP(ESCYLD2!R$4,'[1]INTERNAL PARAMETERS-1'!$B$5:$J$44,5,FALSE)*VLOOKUP(ESCYLD2!R$4,'[1]INTERNAL PARAMETERS-1'!$B$5:$J$44,7,FALSE)*ESCYLD2!$F46 + ESCYLD1!R46*(1-VLOOKUP(ESCYLD2!R$4,'[1]INTERNAL PARAMETERS-1'!$B$5:$J$44,5,FALSE))*VLOOKUP(ESCYLD2!R$4,'[1]INTERNAL PARAMETERS-1'!$B$5:$J$44,9,FALSE)*ESCYLD2!$F46</f>
        <v>3.5893272920253612</v>
      </c>
      <c r="S46" s="52">
        <f>ESCYLD1!S46*VLOOKUP(ESCYLD2!S$4,'[1]INTERNAL PARAMETERS-1'!$B$5:$J$44,5,FALSE)*VLOOKUP(ESCYLD2!S$4,'[1]INTERNAL PARAMETERS-1'!$B$5:$J$44,7,FALSE)*ESCYLD2!$F46 + ESCYLD1!S46*(1-VLOOKUP(ESCYLD2!S$4,'[1]INTERNAL PARAMETERS-1'!$B$5:$J$44,5,FALSE))*VLOOKUP(ESCYLD2!S$4,'[1]INTERNAL PARAMETERS-1'!$B$5:$J$44,9,FALSE)*ESCYLD2!$F46</f>
        <v>64.828499325429419</v>
      </c>
      <c r="T46" s="52">
        <f>ESCYLD1!T46*VLOOKUP(ESCYLD2!T$4,'[1]INTERNAL PARAMETERS-1'!$B$5:$J$44,5,FALSE)*VLOOKUP(ESCYLD2!T$4,'[1]INTERNAL PARAMETERS-1'!$B$5:$J$44,7,FALSE)*ESCYLD2!$F46 + ESCYLD1!T46*(1-VLOOKUP(ESCYLD2!T$4,'[1]INTERNAL PARAMETERS-1'!$B$5:$J$44,5,FALSE))*VLOOKUP(ESCYLD2!T$4,'[1]INTERNAL PARAMETERS-1'!$B$5:$J$44,9,FALSE)*ESCYLD2!$F46</f>
        <v>20.18936619690535</v>
      </c>
      <c r="U46" s="52">
        <f>ESCYLD1!U46*VLOOKUP(ESCYLD2!U$4,'[1]INTERNAL PARAMETERS-1'!$B$5:$J$44,5,FALSE)*VLOOKUP(ESCYLD2!U$4,'[1]INTERNAL PARAMETERS-1'!$B$5:$J$44,7,FALSE)*ESCYLD2!$F46 + ESCYLD1!U46*(1-VLOOKUP(ESCYLD2!U$4,'[1]INTERNAL PARAMETERS-1'!$B$5:$J$44,5,FALSE))*VLOOKUP(ESCYLD2!U$4,'[1]INTERNAL PARAMETERS-1'!$B$5:$J$44,9,FALSE)*ESCYLD2!$F46</f>
        <v>12.525244699715422</v>
      </c>
      <c r="V46" s="52">
        <f>ESCYLD1!V46*VLOOKUP(ESCYLD2!V$4,'[1]INTERNAL PARAMETERS-1'!$B$5:$J$44,5,FALSE)*VLOOKUP(ESCYLD2!V$4,'[1]INTERNAL PARAMETERS-1'!$B$5:$J$44,7,FALSE)*ESCYLD2!$F46 + ESCYLD1!V46*(1-VLOOKUP(ESCYLD2!V$4,'[1]INTERNAL PARAMETERS-1'!$B$5:$J$44,5,FALSE))*VLOOKUP(ESCYLD2!V$4,'[1]INTERNAL PARAMETERS-1'!$B$5:$J$44,9,FALSE)*ESCYLD2!$F46</f>
        <v>62.115879020358221</v>
      </c>
      <c r="W46" s="52">
        <f>ESCYLD1!W46*VLOOKUP(ESCYLD2!W$4,'[1]INTERNAL PARAMETERS-1'!$B$5:$J$44,5,FALSE)*VLOOKUP(ESCYLD2!W$4,'[1]INTERNAL PARAMETERS-1'!$B$5:$J$44,7,FALSE)*ESCYLD2!$F46 + ESCYLD1!W46*(1-VLOOKUP(ESCYLD2!W$4,'[1]INTERNAL PARAMETERS-1'!$B$5:$J$44,5,FALSE))*VLOOKUP(ESCYLD2!W$4,'[1]INTERNAL PARAMETERS-1'!$B$5:$J$44,9,FALSE)*ESCYLD2!$F46</f>
        <v>0</v>
      </c>
      <c r="X46" s="52">
        <f>ESCYLD1!X46*VLOOKUP(ESCYLD2!X$4,'[1]INTERNAL PARAMETERS-1'!$B$5:$J$44,5,FALSE)*VLOOKUP(ESCYLD2!X$4,'[1]INTERNAL PARAMETERS-1'!$B$5:$J$44,7,FALSE)*ESCYLD2!$F46 + ESCYLD1!X46*(1-VLOOKUP(ESCYLD2!X$4,'[1]INTERNAL PARAMETERS-1'!$B$5:$J$44,5,FALSE))*VLOOKUP(ESCYLD2!X$4,'[1]INTERNAL PARAMETERS-1'!$B$5:$J$44,9,FALSE)*ESCYLD2!$F46</f>
        <v>0</v>
      </c>
      <c r="Y46" s="52">
        <f>ESCYLD1!Y46*VLOOKUP(ESCYLD2!Y$4,'[1]INTERNAL PARAMETERS-1'!$B$5:$J$44,5,FALSE)*VLOOKUP(ESCYLD2!Y$4,'[1]INTERNAL PARAMETERS-1'!$B$5:$J$44,7,FALSE)*ESCYLD2!$F46 + ESCYLD1!Y46*(1-VLOOKUP(ESCYLD2!Y$4,'[1]INTERNAL PARAMETERS-1'!$B$5:$J$44,5,FALSE))*VLOOKUP(ESCYLD2!Y$4,'[1]INTERNAL PARAMETERS-1'!$B$5:$J$44,9,FALSE)*ESCYLD2!$F46</f>
        <v>0</v>
      </c>
      <c r="Z46" s="52">
        <f>ESCYLD1!Z46*VLOOKUP(ESCYLD2!Z$4,'[1]INTERNAL PARAMETERS-1'!$B$5:$J$44,5,FALSE)*VLOOKUP(ESCYLD2!Z$4,'[1]INTERNAL PARAMETERS-1'!$B$5:$J$44,7,FALSE)*ESCYLD2!$F46 + ESCYLD1!Z46*(1-VLOOKUP(ESCYLD2!Z$4,'[1]INTERNAL PARAMETERS-1'!$B$5:$J$44,5,FALSE))*VLOOKUP(ESCYLD2!Z$4,'[1]INTERNAL PARAMETERS-1'!$B$5:$J$44,9,FALSE)*ESCYLD2!$F46</f>
        <v>0</v>
      </c>
      <c r="AA46" s="52">
        <f>ESCYLD1!AA46*VLOOKUP(ESCYLD2!AA$4,'[1]INTERNAL PARAMETERS-1'!$B$5:$J$44,5,FALSE)*VLOOKUP(ESCYLD2!AA$4,'[1]INTERNAL PARAMETERS-1'!$B$5:$J$44,7,FALSE)*ESCYLD2!$F46 + ESCYLD1!AA46*(1-VLOOKUP(ESCYLD2!AA$4,'[1]INTERNAL PARAMETERS-1'!$B$5:$J$44,5,FALSE))*VLOOKUP(ESCYLD2!AA$4,'[1]INTERNAL PARAMETERS-1'!$B$5:$J$44,9,FALSE)*ESCYLD2!$F46</f>
        <v>0</v>
      </c>
      <c r="AB46" s="52">
        <f>ESCYLD1!AB46*VLOOKUP(ESCYLD2!AB$4,'[1]INTERNAL PARAMETERS-1'!$B$5:$J$44,5,FALSE)*VLOOKUP(ESCYLD2!AB$4,'[1]INTERNAL PARAMETERS-1'!$B$5:$J$44,7,FALSE)*ESCYLD2!$F46 + ESCYLD1!AB46*(1-VLOOKUP(ESCYLD2!AB$4,'[1]INTERNAL PARAMETERS-1'!$B$5:$J$44,5,FALSE))*VLOOKUP(ESCYLD2!AB$4,'[1]INTERNAL PARAMETERS-1'!$B$5:$J$44,9,FALSE)*ESCYLD2!$F46</f>
        <v>0</v>
      </c>
      <c r="AC46" s="52">
        <f>ESCYLD1!AC46*VLOOKUP(ESCYLD2!AC$4,'[1]INTERNAL PARAMETERS-1'!$B$5:$J$44,5,FALSE)*VLOOKUP(ESCYLD2!AC$4,'[1]INTERNAL PARAMETERS-1'!$B$5:$J$44,7,FALSE)*ESCYLD2!$F46 + ESCYLD1!AC46*(1-VLOOKUP(ESCYLD2!AC$4,'[1]INTERNAL PARAMETERS-1'!$B$5:$J$44,5,FALSE))*VLOOKUP(ESCYLD2!AC$4,'[1]INTERNAL PARAMETERS-1'!$B$5:$J$44,9,FALSE)*ESCYLD2!$F46</f>
        <v>0</v>
      </c>
      <c r="AD46" s="52">
        <f>ESCYLD1!AD46*VLOOKUP(ESCYLD2!AD$4,'[1]INTERNAL PARAMETERS-1'!$B$5:$J$44,5,FALSE)*VLOOKUP(ESCYLD2!AD$4,'[1]INTERNAL PARAMETERS-1'!$B$5:$J$44,7,FALSE)*ESCYLD2!$F46 + ESCYLD1!AD46*(1-VLOOKUP(ESCYLD2!AD$4,'[1]INTERNAL PARAMETERS-1'!$B$5:$J$44,5,FALSE))*VLOOKUP(ESCYLD2!AD$4,'[1]INTERNAL PARAMETERS-1'!$B$5:$J$44,9,FALSE)*ESCYLD2!$F46</f>
        <v>0</v>
      </c>
      <c r="AE46" s="52">
        <f>ESCYLD1!AE46*VLOOKUP(ESCYLD2!AE$4,'[1]INTERNAL PARAMETERS-1'!$B$5:$J$44,5,FALSE)*VLOOKUP(ESCYLD2!AE$4,'[1]INTERNAL PARAMETERS-1'!$B$5:$J$44,7,FALSE)*ESCYLD2!$F46 + ESCYLD1!AE46*(1-VLOOKUP(ESCYLD2!AE$4,'[1]INTERNAL PARAMETERS-1'!$B$5:$J$44,5,FALSE))*VLOOKUP(ESCYLD2!AE$4,'[1]INTERNAL PARAMETERS-1'!$B$5:$J$44,9,FALSE)*ESCYLD2!$F46</f>
        <v>0</v>
      </c>
      <c r="AF46" s="52">
        <f>ESCYLD1!AF46*VLOOKUP(ESCYLD2!AF$4,'[1]INTERNAL PARAMETERS-1'!$B$5:$J$44,5,FALSE)*VLOOKUP(ESCYLD2!AF$4,'[1]INTERNAL PARAMETERS-1'!$B$5:$J$44,7,FALSE)*ESCYLD2!$F46 + ESCYLD1!AF46*(1-VLOOKUP(ESCYLD2!AF$4,'[1]INTERNAL PARAMETERS-1'!$B$5:$J$44,5,FALSE))*VLOOKUP(ESCYLD2!AF$4,'[1]INTERNAL PARAMETERS-1'!$B$5:$J$44,9,FALSE)*ESCYLD2!$F46</f>
        <v>5.1464619260657756</v>
      </c>
      <c r="AG46" s="52">
        <f>ESCYLD1!AG46*VLOOKUP(ESCYLD2!AG$4,'[1]INTERNAL PARAMETERS-1'!$B$5:$J$44,5,FALSE)*VLOOKUP(ESCYLD2!AG$4,'[1]INTERNAL PARAMETERS-1'!$B$5:$J$44,7,FALSE)*ESCYLD2!$F46 + ESCYLD1!AG46*(1-VLOOKUP(ESCYLD2!AG$4,'[1]INTERNAL PARAMETERS-1'!$B$5:$J$44,5,FALSE))*VLOOKUP(ESCYLD2!AG$4,'[1]INTERNAL PARAMETERS-1'!$B$5:$J$44,9,FALSE)*ESCYLD2!$F46</f>
        <v>0</v>
      </c>
      <c r="AH46" s="52">
        <f>ESCYLD1!AH46*VLOOKUP(ESCYLD2!AH$4,'[1]INTERNAL PARAMETERS-1'!$B$5:$J$44,5,FALSE)*VLOOKUP(ESCYLD2!AH$4,'[1]INTERNAL PARAMETERS-1'!$B$5:$J$44,7,FALSE)*ESCYLD2!$F46 + ESCYLD1!AH46*(1-VLOOKUP(ESCYLD2!AH$4,'[1]INTERNAL PARAMETERS-1'!$B$5:$J$44,5,FALSE))*VLOOKUP(ESCYLD2!AH$4,'[1]INTERNAL PARAMETERS-1'!$B$5:$J$44,9,FALSE)*ESCYLD2!$F46</f>
        <v>0</v>
      </c>
      <c r="AI46" s="52">
        <f>ESCYLD1!AI46*VLOOKUP(ESCYLD2!AI$4,'[1]INTERNAL PARAMETERS-1'!$B$5:$J$44,5,FALSE)*VLOOKUP(ESCYLD2!AI$4,'[1]INTERNAL PARAMETERS-1'!$B$5:$J$44,7,FALSE)*ESCYLD2!$F46 + ESCYLD1!AI46*(1-VLOOKUP(ESCYLD2!AI$4,'[1]INTERNAL PARAMETERS-1'!$B$5:$J$44,5,FALSE))*VLOOKUP(ESCYLD2!AI$4,'[1]INTERNAL PARAMETERS-1'!$B$5:$J$44,9,FALSE)*ESCYLD2!$F46</f>
        <v>0.92372393544770337</v>
      </c>
      <c r="AJ46" s="52">
        <f>ESCYLD1!AJ46*VLOOKUP(ESCYLD2!AJ$4,'[1]INTERNAL PARAMETERS-1'!$B$5:$J$44,5,FALSE)*VLOOKUP(ESCYLD2!AJ$4,'[1]INTERNAL PARAMETERS-1'!$B$5:$J$44,7,FALSE)*ESCYLD2!$F46 + ESCYLD1!AJ46*(1-VLOOKUP(ESCYLD2!AJ$4,'[1]INTERNAL PARAMETERS-1'!$B$5:$J$44,5,FALSE))*VLOOKUP(ESCYLD2!AJ$4,'[1]INTERNAL PARAMETERS-1'!$B$5:$J$44,9,FALSE)*ESCYLD2!$F46</f>
        <v>6.6904005038855079</v>
      </c>
      <c r="AK46" s="52">
        <f>ESCYLD1!AK46*VLOOKUP(ESCYLD2!AK$4,'[1]INTERNAL PARAMETERS-1'!$B$5:$J$44,5,FALSE)*VLOOKUP(ESCYLD2!AK$4,'[1]INTERNAL PARAMETERS-1'!$B$5:$J$44,7,FALSE)*ESCYLD2!$F46 + ESCYLD1!AK46*(1-VLOOKUP(ESCYLD2!AK$4,'[1]INTERNAL PARAMETERS-1'!$B$5:$J$44,5,FALSE))*VLOOKUP(ESCYLD2!AK$4,'[1]INTERNAL PARAMETERS-1'!$B$5:$J$44,9,FALSE)*ESCYLD2!$F46</f>
        <v>2.3225058948399395</v>
      </c>
      <c r="AL46" s="52">
        <f>ESCYLD1!AL46*VLOOKUP(ESCYLD2!AL$4,'[1]INTERNAL PARAMETERS-1'!$B$5:$J$44,5,FALSE)*VLOOKUP(ESCYLD2!AL$4,'[1]INTERNAL PARAMETERS-1'!$B$5:$J$44,7,FALSE)*ESCYLD2!$F46 + ESCYLD1!AL46*(1-VLOOKUP(ESCYLD2!AL$4,'[1]INTERNAL PARAMETERS-1'!$B$5:$J$44,5,FALSE))*VLOOKUP(ESCYLD2!AL$4,'[1]INTERNAL PARAMETERS-1'!$B$5:$J$44,9,FALSE)*ESCYLD2!$F46</f>
        <v>0</v>
      </c>
      <c r="AM46" s="52">
        <f>ESCYLD1!AM46*VLOOKUP(ESCYLD2!AM$4,'[1]INTERNAL PARAMETERS-1'!$B$5:$J$44,5,FALSE)*VLOOKUP(ESCYLD2!AM$4,'[1]INTERNAL PARAMETERS-1'!$B$5:$J$44,7,FALSE)*ESCYLD2!$F46 + ESCYLD1!AM46*(1-VLOOKUP(ESCYLD2!AM$4,'[1]INTERNAL PARAMETERS-1'!$B$5:$J$44,5,FALSE))*VLOOKUP(ESCYLD2!AM$4,'[1]INTERNAL PARAMETERS-1'!$B$5:$J$44,9,FALSE)*ESCYLD2!$F46</f>
        <v>0</v>
      </c>
      <c r="AN46" s="52">
        <f>ESCYLD1!AN46*VLOOKUP(ESCYLD2!AN$4,'[1]INTERNAL PARAMETERS-1'!$B$5:$J$44,5,FALSE)*VLOOKUP(ESCYLD2!AN$4,'[1]INTERNAL PARAMETERS-1'!$B$5:$J$44,7,FALSE)*ESCYLD2!$F46 + ESCYLD1!AN46*(1-VLOOKUP(ESCYLD2!AN$4,'[1]INTERNAL PARAMETERS-1'!$B$5:$J$44,5,FALSE))*VLOOKUP(ESCYLD2!AN$4,'[1]INTERNAL PARAMETERS-1'!$B$5:$J$44,9,FALSE)*ESCYLD2!$F46</f>
        <v>0</v>
      </c>
      <c r="AO46" s="52">
        <f>ESCYLD1!AO46*VLOOKUP(ESCYLD2!AO$4,'[1]INTERNAL PARAMETERS-1'!$B$5:$J$44,5,FALSE)*VLOOKUP(ESCYLD2!AO$4,'[1]INTERNAL PARAMETERS-1'!$B$5:$J$44,7,FALSE)*ESCYLD2!$F46 + ESCYLD1!AO46*(1-VLOOKUP(ESCYLD2!AO$4,'[1]INTERNAL PARAMETERS-1'!$B$5:$J$44,5,FALSE))*VLOOKUP(ESCYLD2!AO$4,'[1]INTERNAL PARAMETERS-1'!$B$5:$J$44,9,FALSE)*ESCYLD2!$F46</f>
        <v>0</v>
      </c>
      <c r="AP46" s="52">
        <f>ESCYLD1!AP46*VLOOKUP(ESCYLD2!AP$4,'[1]INTERNAL PARAMETERS-1'!$B$5:$J$44,5,FALSE)*VLOOKUP(ESCYLD2!AP$4,'[1]INTERNAL PARAMETERS-1'!$B$5:$J$44,7,FALSE)*ESCYLD2!$F46 + ESCYLD1!AP46*(1-VLOOKUP(ESCYLD2!AP$4,'[1]INTERNAL PARAMETERS-1'!$B$5:$J$44,5,FALSE))*VLOOKUP(ESCYLD2!AP$4,'[1]INTERNAL PARAMETERS-1'!$B$5:$J$44,9,FALSE)*ESCYLD2!$F46</f>
        <v>0</v>
      </c>
      <c r="AQ46" s="52">
        <f>ESCYLD1!AQ46*VLOOKUP(ESCYLD2!AQ$4,'[1]INTERNAL PARAMETERS-1'!$B$5:$J$44,5,FALSE)*VLOOKUP(ESCYLD2!AQ$4,'[1]INTERNAL PARAMETERS-1'!$B$5:$J$44,7,FALSE)*ESCYLD2!$F46 + ESCYLD1!AQ46*(1-VLOOKUP(ESCYLD2!AQ$4,'[1]INTERNAL PARAMETERS-1'!$B$5:$J$44,5,FALSE))*VLOOKUP(ESCYLD2!AQ$4,'[1]INTERNAL PARAMETERS-1'!$B$5:$J$44,9,FALSE)*ESCYLD2!$F46</f>
        <v>0</v>
      </c>
      <c r="AR46" s="52">
        <f>ESCYLD1!AR46*VLOOKUP(ESCYLD2!AR$4,'[1]INTERNAL PARAMETERS-1'!$B$5:$J$44,5,FALSE)*VLOOKUP(ESCYLD2!AR$4,'[1]INTERNAL PARAMETERS-1'!$B$5:$J$44,7,FALSE)*ESCYLD2!$F46 + ESCYLD1!AR46*(1-VLOOKUP(ESCYLD2!AR$4,'[1]INTERNAL PARAMETERS-1'!$B$5:$J$44,5,FALSE))*VLOOKUP(ESCYLD2!AR$4,'[1]INTERNAL PARAMETERS-1'!$B$5:$J$44,9,FALSE)*ESCYLD2!$F46</f>
        <v>0</v>
      </c>
      <c r="AS46" s="52">
        <f>ESCYLD1!AS46*VLOOKUP(ESCYLD2!AS$4,'[1]INTERNAL PARAMETERS-1'!$B$5:$J$44,5,FALSE)*VLOOKUP(ESCYLD2!AS$4,'[1]INTERNAL PARAMETERS-1'!$B$5:$J$44,7,FALSE)*ESCYLD2!$F46 + ESCYLD1!AS46*(1-VLOOKUP(ESCYLD2!AS$4,'[1]INTERNAL PARAMETERS-1'!$B$5:$J$44,5,FALSE))*VLOOKUP(ESCYLD2!AS$4,'[1]INTERNAL PARAMETERS-1'!$B$5:$J$44,9,FALSE)*ESCYLD2!$F46</f>
        <v>0</v>
      </c>
      <c r="AT46" s="51">
        <f>ESCYLD1!AT46*VLOOKUP(ESCYLD2!AT$4,'[1]INTERNAL PARAMETERS-1'!$B$5:$J$44,5,FALSE)*VLOOKUP(ESCYLD2!AT$4,'[1]INTERNAL PARAMETERS-1'!$B$5:$J$44,7,FALSE)*ESCYLD2!$F46 + ESCYLD1!AT46*(1-VLOOKUP(ESCYLD2!AT$4,'[1]INTERNAL PARAMETERS-1'!$B$5:$J$44,5,FALSE))*VLOOKUP(ESCYLD2!AT$4,'[1]INTERNAL PARAMETERS-1'!$B$5:$J$44,9,FALSE)*ESCYLD2!$F46</f>
        <v>0</v>
      </c>
      <c r="AU46" s="53">
        <f>ESCYLD1!AU46*VLOOKUP(ESCYLD2!AU$4,'[1]INTERNAL PARAMETERS-1'!$B$5:$J$44,5,FALSE)*VLOOKUP(ESCYLD2!AU$4,'[1]INTERNAL PARAMETERS-1'!$B$5:$J$44,6,FALSE)*VLOOKUP(ESCYLD2!AU$4,'[1]INTERNAL PARAMETERS-1'!$B$5:$J$44,3,FALSE) + ESCYLD1!AU46*(1-VLOOKUP(ESCYLD2!AU$4,'[1]INTERNAL PARAMETERS-1'!$B$5:$J$44,5,FALSE))*VLOOKUP(ESCYLD2!AU$4,'[1]INTERNAL PARAMETERS-1'!$B$5:$J$44,8,FALSE)*VLOOKUP(ESCYLD2!AU$4,'[1]INTERNAL PARAMETERS-1'!$B$5:$J$44,3,FALSE)</f>
        <v>0</v>
      </c>
      <c r="AV46" s="52">
        <f>ESCYLD1!AV46*VLOOKUP(ESCYLD2!AV$4,'[1]INTERNAL PARAMETERS-1'!$B$5:$J$44,5,FALSE)*VLOOKUP(ESCYLD2!AV$4,'[1]INTERNAL PARAMETERS-1'!$B$5:$J$44,6,FALSE)*VLOOKUP(ESCYLD2!AV$4,'[1]INTERNAL PARAMETERS-1'!$B$5:$J$44,3,FALSE) + ESCYLD1!AV46*(1-VLOOKUP(ESCYLD2!AV$4,'[1]INTERNAL PARAMETERS-1'!$B$5:$J$44,5,FALSE))*VLOOKUP(ESCYLD2!AV$4,'[1]INTERNAL PARAMETERS-1'!$B$5:$J$44,8,FALSE)*VLOOKUP(ESCYLD2!AV$4,'[1]INTERNAL PARAMETERS-1'!$B$5:$J$44,3,FALSE)</f>
        <v>0</v>
      </c>
      <c r="AW46" s="52">
        <f>ESCYLD1!AW46*VLOOKUP(ESCYLD2!AW$4,'[1]INTERNAL PARAMETERS-1'!$B$5:$J$44,5,FALSE)*VLOOKUP(ESCYLD2!AW$4,'[1]INTERNAL PARAMETERS-1'!$B$5:$J$44,6,FALSE)*VLOOKUP(ESCYLD2!AW$4,'[1]INTERNAL PARAMETERS-1'!$B$5:$J$44,3,FALSE) + ESCYLD1!AW46*(1-VLOOKUP(ESCYLD2!AW$4,'[1]INTERNAL PARAMETERS-1'!$B$5:$J$44,5,FALSE))*VLOOKUP(ESCYLD2!AW$4,'[1]INTERNAL PARAMETERS-1'!$B$5:$J$44,8,FALSE)*VLOOKUP(ESCYLD2!AW$4,'[1]INTERNAL PARAMETERS-1'!$B$5:$J$44,3,FALSE)</f>
        <v>9.9986776233794608</v>
      </c>
      <c r="AX46" s="52">
        <f>ESCYLD1!AX46*VLOOKUP(ESCYLD2!AX$4,'[1]INTERNAL PARAMETERS-1'!$B$5:$J$44,5,FALSE)*VLOOKUP(ESCYLD2!AX$4,'[1]INTERNAL PARAMETERS-1'!$B$5:$J$44,6,FALSE)*VLOOKUP(ESCYLD2!AX$4,'[1]INTERNAL PARAMETERS-1'!$B$5:$J$44,3,FALSE) + ESCYLD1!AX46*(1-VLOOKUP(ESCYLD2!AX$4,'[1]INTERNAL PARAMETERS-1'!$B$5:$J$44,5,FALSE))*VLOOKUP(ESCYLD2!AX$4,'[1]INTERNAL PARAMETERS-1'!$B$5:$J$44,8,FALSE)*VLOOKUP(ESCYLD2!AX$4,'[1]INTERNAL PARAMETERS-1'!$B$5:$J$44,3,FALSE)</f>
        <v>0</v>
      </c>
      <c r="AY46" s="52">
        <f>ESCYLD1!AY46*VLOOKUP(ESCYLD2!AY$4,'[1]INTERNAL PARAMETERS-1'!$B$5:$J$44,5,FALSE)*VLOOKUP(ESCYLD2!AY$4,'[1]INTERNAL PARAMETERS-1'!$B$5:$J$44,6,FALSE)*VLOOKUP(ESCYLD2!AY$4,'[1]INTERNAL PARAMETERS-1'!$B$5:$J$44,3,FALSE) + ESCYLD1!AY46*(1-VLOOKUP(ESCYLD2!AY$4,'[1]INTERNAL PARAMETERS-1'!$B$5:$J$44,5,FALSE))*VLOOKUP(ESCYLD2!AY$4,'[1]INTERNAL PARAMETERS-1'!$B$5:$J$44,8,FALSE)*VLOOKUP(ESCYLD2!AY$4,'[1]INTERNAL PARAMETERS-1'!$B$5:$J$44,3,FALSE)</f>
        <v>0</v>
      </c>
      <c r="AZ46" s="52">
        <f>ESCYLD1!AZ46*VLOOKUP(ESCYLD2!AZ$4,'[1]INTERNAL PARAMETERS-1'!$B$5:$J$44,5,FALSE)*VLOOKUP(ESCYLD2!AZ$4,'[1]INTERNAL PARAMETERS-1'!$B$5:$J$44,6,FALSE)*VLOOKUP(ESCYLD2!AZ$4,'[1]INTERNAL PARAMETERS-1'!$B$5:$J$44,3,FALSE) + ESCYLD1!AZ46*(1-VLOOKUP(ESCYLD2!AZ$4,'[1]INTERNAL PARAMETERS-1'!$B$5:$J$44,5,FALSE))*VLOOKUP(ESCYLD2!AZ$4,'[1]INTERNAL PARAMETERS-1'!$B$5:$J$44,8,FALSE)*VLOOKUP(ESCYLD2!AZ$4,'[1]INTERNAL PARAMETERS-1'!$B$5:$J$44,3,FALSE)</f>
        <v>0</v>
      </c>
      <c r="BA46" s="52">
        <f>ESCYLD1!BA46*VLOOKUP(ESCYLD2!BA$4,'[1]INTERNAL PARAMETERS-1'!$B$5:$J$44,5,FALSE)*VLOOKUP(ESCYLD2!BA$4,'[1]INTERNAL PARAMETERS-1'!$B$5:$J$44,6,FALSE)*VLOOKUP(ESCYLD2!BA$4,'[1]INTERNAL PARAMETERS-1'!$B$5:$J$44,3,FALSE) + ESCYLD1!BA46*(1-VLOOKUP(ESCYLD2!BA$4,'[1]INTERNAL PARAMETERS-1'!$B$5:$J$44,5,FALSE))*VLOOKUP(ESCYLD2!BA$4,'[1]INTERNAL PARAMETERS-1'!$B$5:$J$44,8,FALSE)*VLOOKUP(ESCYLD2!BA$4,'[1]INTERNAL PARAMETERS-1'!$B$5:$J$44,3,FALSE)</f>
        <v>2.0535921425633523</v>
      </c>
      <c r="BB46" s="52">
        <f>ESCYLD1!BB46*VLOOKUP(ESCYLD2!BB$4,'[1]INTERNAL PARAMETERS-1'!$B$5:$J$44,5,FALSE)*VLOOKUP(ESCYLD2!BB$4,'[1]INTERNAL PARAMETERS-1'!$B$5:$J$44,6,FALSE)*VLOOKUP(ESCYLD2!BB$4,'[1]INTERNAL PARAMETERS-1'!$B$5:$J$44,3,FALSE) + ESCYLD1!BB46*(1-VLOOKUP(ESCYLD2!BB$4,'[1]INTERNAL PARAMETERS-1'!$B$5:$J$44,5,FALSE))*VLOOKUP(ESCYLD2!BB$4,'[1]INTERNAL PARAMETERS-1'!$B$5:$J$44,8,FALSE)*VLOOKUP(ESCYLD2!BB$4,'[1]INTERNAL PARAMETERS-1'!$B$5:$J$44,3,FALSE)</f>
        <v>2.6340874155021003</v>
      </c>
      <c r="BC46" s="52">
        <f>ESCYLD1!BC46*VLOOKUP(ESCYLD2!BC$4,'[1]INTERNAL PARAMETERS-1'!$B$5:$J$44,5,FALSE)*VLOOKUP(ESCYLD2!BC$4,'[1]INTERNAL PARAMETERS-1'!$B$5:$J$44,6,FALSE)*VLOOKUP(ESCYLD2!BC$4,'[1]INTERNAL PARAMETERS-1'!$B$5:$J$44,3,FALSE) + ESCYLD1!BC46*(1-VLOOKUP(ESCYLD2!BC$4,'[1]INTERNAL PARAMETERS-1'!$B$5:$J$44,5,FALSE))*VLOOKUP(ESCYLD2!BC$4,'[1]INTERNAL PARAMETERS-1'!$B$5:$J$44,8,FALSE)*VLOOKUP(ESCYLD2!BC$4,'[1]INTERNAL PARAMETERS-1'!$B$5:$J$44,3,FALSE)</f>
        <v>2.4998525616962004</v>
      </c>
      <c r="BD46" s="52">
        <f>ESCYLD1!BD46*VLOOKUP(ESCYLD2!BD$4,'[1]INTERNAL PARAMETERS-1'!$B$5:$J$44,5,FALSE)*VLOOKUP(ESCYLD2!BD$4,'[1]INTERNAL PARAMETERS-1'!$B$5:$J$44,6,FALSE)*VLOOKUP(ESCYLD2!BD$4,'[1]INTERNAL PARAMETERS-1'!$B$5:$J$44,3,FALSE) + ESCYLD1!BD46*(1-VLOOKUP(ESCYLD2!BD$4,'[1]INTERNAL PARAMETERS-1'!$B$5:$J$44,5,FALSE))*VLOOKUP(ESCYLD2!BD$4,'[1]INTERNAL PARAMETERS-1'!$B$5:$J$44,8,FALSE)*VLOOKUP(ESCYLD2!BD$4,'[1]INTERNAL PARAMETERS-1'!$B$5:$J$44,3,FALSE)</f>
        <v>1.9283552360778646</v>
      </c>
      <c r="BE46" s="52">
        <f>ESCYLD1!BE46*VLOOKUP(ESCYLD2!BE$4,'[1]INTERNAL PARAMETERS-1'!$B$5:$J$44,5,FALSE)*VLOOKUP(ESCYLD2!BE$4,'[1]INTERNAL PARAMETERS-1'!$B$5:$J$44,6,FALSE)*VLOOKUP(ESCYLD2!BE$4,'[1]INTERNAL PARAMETERS-1'!$B$5:$J$44,3,FALSE) + ESCYLD1!BE46*(1-VLOOKUP(ESCYLD2!BE$4,'[1]INTERNAL PARAMETERS-1'!$B$5:$J$44,5,FALSE))*VLOOKUP(ESCYLD2!BE$4,'[1]INTERNAL PARAMETERS-1'!$B$5:$J$44,8,FALSE)*VLOOKUP(ESCYLD2!BE$4,'[1]INTERNAL PARAMETERS-1'!$B$5:$J$44,3,FALSE)</f>
        <v>2.6591678537743082</v>
      </c>
      <c r="BF46" s="52">
        <f>ESCYLD1!BF46*VLOOKUP(ESCYLD2!BF$4,'[1]INTERNAL PARAMETERS-1'!$B$5:$J$44,5,FALSE)*VLOOKUP(ESCYLD2!BF$4,'[1]INTERNAL PARAMETERS-1'!$B$5:$J$44,6,FALSE)*VLOOKUP(ESCYLD2!BF$4,'[1]INTERNAL PARAMETERS-1'!$B$5:$J$44,3,FALSE) + ESCYLD1!BF46*(1-VLOOKUP(ESCYLD2!BF$4,'[1]INTERNAL PARAMETERS-1'!$B$5:$J$44,5,FALSE))*VLOOKUP(ESCYLD2!BF$4,'[1]INTERNAL PARAMETERS-1'!$B$5:$J$44,8,FALSE)*VLOOKUP(ESCYLD2!BF$4,'[1]INTERNAL PARAMETERS-1'!$B$5:$J$44,3,FALSE)</f>
        <v>0</v>
      </c>
      <c r="BG46" s="52">
        <f>ESCYLD1!BG46*VLOOKUP(ESCYLD2!BG$4,'[1]INTERNAL PARAMETERS-1'!$B$5:$J$44,5,FALSE)*VLOOKUP(ESCYLD2!BG$4,'[1]INTERNAL PARAMETERS-1'!$B$5:$J$44,6,FALSE)*VLOOKUP(ESCYLD2!BG$4,'[1]INTERNAL PARAMETERS-1'!$B$5:$J$44,3,FALSE) + ESCYLD1!BG46*(1-VLOOKUP(ESCYLD2!BG$4,'[1]INTERNAL PARAMETERS-1'!$B$5:$J$44,5,FALSE))*VLOOKUP(ESCYLD2!BG$4,'[1]INTERNAL PARAMETERS-1'!$B$5:$J$44,8,FALSE)*VLOOKUP(ESCYLD2!BG$4,'[1]INTERNAL PARAMETERS-1'!$B$5:$J$44,3,FALSE)</f>
        <v>1.6405405628295127</v>
      </c>
      <c r="BH46" s="52">
        <f>ESCYLD1!BH46*VLOOKUP(ESCYLD2!BH$4,'[1]INTERNAL PARAMETERS-1'!$B$5:$J$44,5,FALSE)*VLOOKUP(ESCYLD2!BH$4,'[1]INTERNAL PARAMETERS-1'!$B$5:$J$44,6,FALSE)*VLOOKUP(ESCYLD2!BH$4,'[1]INTERNAL PARAMETERS-1'!$B$5:$J$44,3,FALSE) + ESCYLD1!BH46*(1-VLOOKUP(ESCYLD2!BH$4,'[1]INTERNAL PARAMETERS-1'!$B$5:$J$44,5,FALSE))*VLOOKUP(ESCYLD2!BH$4,'[1]INTERNAL PARAMETERS-1'!$B$5:$J$44,8,FALSE)*VLOOKUP(ESCYLD2!BH$4,'[1]INTERNAL PARAMETERS-1'!$B$5:$J$44,3,FALSE)</f>
        <v>1.063585058112116E-2</v>
      </c>
      <c r="BI46" s="52">
        <f>ESCYLD1!BI46*VLOOKUP(ESCYLD2!BI$4,'[1]INTERNAL PARAMETERS-1'!$B$5:$J$44,5,FALSE)*VLOOKUP(ESCYLD2!BI$4,'[1]INTERNAL PARAMETERS-1'!$B$5:$J$44,6,FALSE)*VLOOKUP(ESCYLD2!BI$4,'[1]INTERNAL PARAMETERS-1'!$B$5:$J$44,3,FALSE) + ESCYLD1!BI46*(1-VLOOKUP(ESCYLD2!BI$4,'[1]INTERNAL PARAMETERS-1'!$B$5:$J$44,5,FALSE))*VLOOKUP(ESCYLD2!BI$4,'[1]INTERNAL PARAMETERS-1'!$B$5:$J$44,8,FALSE)*VLOOKUP(ESCYLD2!BI$4,'[1]INTERNAL PARAMETERS-1'!$B$5:$J$44,3,FALSE)</f>
        <v>0</v>
      </c>
      <c r="BJ46" s="52">
        <f>ESCYLD1!BJ46*VLOOKUP(ESCYLD2!BJ$4,'[1]INTERNAL PARAMETERS-1'!$B$5:$J$44,5,FALSE)*VLOOKUP(ESCYLD2!BJ$4,'[1]INTERNAL PARAMETERS-1'!$B$5:$J$44,6,FALSE)*VLOOKUP(ESCYLD2!BJ$4,'[1]INTERNAL PARAMETERS-1'!$B$5:$J$44,3,FALSE) + ESCYLD1!BJ46*(1-VLOOKUP(ESCYLD2!BJ$4,'[1]INTERNAL PARAMETERS-1'!$B$5:$J$44,5,FALSE))*VLOOKUP(ESCYLD2!BJ$4,'[1]INTERNAL PARAMETERS-1'!$B$5:$J$44,8,FALSE)*VLOOKUP(ESCYLD2!BJ$4,'[1]INTERNAL PARAMETERS-1'!$B$5:$J$44,3,FALSE)</f>
        <v>0.63772199588551992</v>
      </c>
      <c r="BK46" s="52">
        <f>ESCYLD1!BK46*VLOOKUP(ESCYLD2!BK$4,'[1]INTERNAL PARAMETERS-1'!$B$5:$J$44,5,FALSE)*VLOOKUP(ESCYLD2!BK$4,'[1]INTERNAL PARAMETERS-1'!$B$5:$J$44,6,FALSE)*VLOOKUP(ESCYLD2!BK$4,'[1]INTERNAL PARAMETERS-1'!$B$5:$J$44,3,FALSE) + ESCYLD1!BK46*(1-VLOOKUP(ESCYLD2!BK$4,'[1]INTERNAL PARAMETERS-1'!$B$5:$J$44,5,FALSE))*VLOOKUP(ESCYLD2!BK$4,'[1]INTERNAL PARAMETERS-1'!$B$5:$J$44,8,FALSE)*VLOOKUP(ESCYLD2!BK$4,'[1]INTERNAL PARAMETERS-1'!$B$5:$J$44,3,FALSE)</f>
        <v>0.8618471318972315</v>
      </c>
      <c r="BL46" s="52">
        <f>ESCYLD1!BL46*VLOOKUP(ESCYLD2!BL$4,'[1]INTERNAL PARAMETERS-1'!$B$5:$J$44,5,FALSE)*VLOOKUP(ESCYLD2!BL$4,'[1]INTERNAL PARAMETERS-1'!$B$5:$J$44,6,FALSE)*VLOOKUP(ESCYLD2!BL$4,'[1]INTERNAL PARAMETERS-1'!$B$5:$J$44,3,FALSE) + ESCYLD1!BL46*(1-VLOOKUP(ESCYLD2!BL$4,'[1]INTERNAL PARAMETERS-1'!$B$5:$J$44,5,FALSE))*VLOOKUP(ESCYLD2!BL$4,'[1]INTERNAL PARAMETERS-1'!$B$5:$J$44,8,FALSE)*VLOOKUP(ESCYLD2!BL$4,'[1]INTERNAL PARAMETERS-1'!$B$5:$J$44,3,FALSE)</f>
        <v>2.3215933272835376</v>
      </c>
      <c r="BM46" s="52">
        <f>ESCYLD1!BM46*VLOOKUP(ESCYLD2!BM$4,'[1]INTERNAL PARAMETERS-1'!$B$5:$J$44,5,FALSE)*VLOOKUP(ESCYLD2!BM$4,'[1]INTERNAL PARAMETERS-1'!$B$5:$J$44,6,FALSE)*VLOOKUP(ESCYLD2!BM$4,'[1]INTERNAL PARAMETERS-1'!$B$5:$J$44,3,FALSE) + ESCYLD1!BM46*(1-VLOOKUP(ESCYLD2!BM$4,'[1]INTERNAL PARAMETERS-1'!$B$5:$J$44,5,FALSE))*VLOOKUP(ESCYLD2!BM$4,'[1]INTERNAL PARAMETERS-1'!$B$5:$J$44,8,FALSE)*VLOOKUP(ESCYLD2!BM$4,'[1]INTERNAL PARAMETERS-1'!$B$5:$J$44,3,FALSE)</f>
        <v>0.30496749755925784</v>
      </c>
      <c r="BN46" s="52">
        <f>ESCYLD1!BN46*VLOOKUP(ESCYLD2!BN$4,'[1]INTERNAL PARAMETERS-1'!$B$5:$J$44,5,FALSE)*VLOOKUP(ESCYLD2!BN$4,'[1]INTERNAL PARAMETERS-1'!$B$5:$J$44,6,FALSE)*VLOOKUP(ESCYLD2!BN$4,'[1]INTERNAL PARAMETERS-1'!$B$5:$J$44,3,FALSE) + ESCYLD1!BN46*(1-VLOOKUP(ESCYLD2!BN$4,'[1]INTERNAL PARAMETERS-1'!$B$5:$J$44,5,FALSE))*VLOOKUP(ESCYLD2!BN$4,'[1]INTERNAL PARAMETERS-1'!$B$5:$J$44,8,FALSE)*VLOOKUP(ESCYLD2!BN$4,'[1]INTERNAL PARAMETERS-1'!$B$5:$J$44,3,FALSE)</f>
        <v>0.64655512762225309</v>
      </c>
      <c r="BO46" s="52">
        <f>ESCYLD1!BO46*VLOOKUP(ESCYLD2!BO$4,'[1]INTERNAL PARAMETERS-1'!$B$5:$J$44,5,FALSE)*VLOOKUP(ESCYLD2!BO$4,'[1]INTERNAL PARAMETERS-1'!$B$5:$J$44,6,FALSE)*VLOOKUP(ESCYLD2!BO$4,'[1]INTERNAL PARAMETERS-1'!$B$5:$J$44,3,FALSE) + ESCYLD1!BO46*(1-VLOOKUP(ESCYLD2!BO$4,'[1]INTERNAL PARAMETERS-1'!$B$5:$J$44,5,FALSE))*VLOOKUP(ESCYLD2!BO$4,'[1]INTERNAL PARAMETERS-1'!$B$5:$J$44,8,FALSE)*VLOOKUP(ESCYLD2!BO$4,'[1]INTERNAL PARAMETERS-1'!$B$5:$J$44,3,FALSE)</f>
        <v>0.58832139460309085</v>
      </c>
      <c r="BP46" s="52">
        <f>ESCYLD1!BP46*VLOOKUP(ESCYLD2!BP$4,'[1]INTERNAL PARAMETERS-1'!$B$5:$J$44,5,FALSE)*VLOOKUP(ESCYLD2!BP$4,'[1]INTERNAL PARAMETERS-1'!$B$5:$J$44,6,FALSE)*VLOOKUP(ESCYLD2!BP$4,'[1]INTERNAL PARAMETERS-1'!$B$5:$J$44,3,FALSE) + ESCYLD1!BP46*(1-VLOOKUP(ESCYLD2!BP$4,'[1]INTERNAL PARAMETERS-1'!$B$5:$J$44,5,FALSE))*VLOOKUP(ESCYLD2!BP$4,'[1]INTERNAL PARAMETERS-1'!$B$5:$J$44,8,FALSE)*VLOOKUP(ESCYLD2!BP$4,'[1]INTERNAL PARAMETERS-1'!$B$5:$J$44,3,FALSE)</f>
        <v>5.9713208499297191E-2</v>
      </c>
      <c r="BQ46" s="52">
        <f>ESCYLD1!BQ46*VLOOKUP(ESCYLD2!BQ$4,'[1]INTERNAL PARAMETERS-1'!$B$5:$J$44,5,FALSE)*VLOOKUP(ESCYLD2!BQ$4,'[1]INTERNAL PARAMETERS-1'!$B$5:$J$44,6,FALSE)*VLOOKUP(ESCYLD2!BQ$4,'[1]INTERNAL PARAMETERS-1'!$B$5:$J$44,3,FALSE) + ESCYLD1!BQ46*(1-VLOOKUP(ESCYLD2!BQ$4,'[1]INTERNAL PARAMETERS-1'!$B$5:$J$44,5,FALSE))*VLOOKUP(ESCYLD2!BQ$4,'[1]INTERNAL PARAMETERS-1'!$B$5:$J$44,8,FALSE)*VLOOKUP(ESCYLD2!BQ$4,'[1]INTERNAL PARAMETERS-1'!$B$5:$J$44,3,FALSE)</f>
        <v>2.2818636152936733</v>
      </c>
      <c r="BR46" s="52">
        <f>ESCYLD1!BR46*VLOOKUP(ESCYLD2!BR$4,'[1]INTERNAL PARAMETERS-1'!$B$5:$J$44,5,FALSE)*VLOOKUP(ESCYLD2!BR$4,'[1]INTERNAL PARAMETERS-1'!$B$5:$J$44,6,FALSE)*VLOOKUP(ESCYLD2!BR$4,'[1]INTERNAL PARAMETERS-1'!$B$5:$J$44,3,FALSE) + ESCYLD1!BR46*(1-VLOOKUP(ESCYLD2!BR$4,'[1]INTERNAL PARAMETERS-1'!$B$5:$J$44,5,FALSE))*VLOOKUP(ESCYLD2!BR$4,'[1]INTERNAL PARAMETERS-1'!$B$5:$J$44,8,FALSE)*VLOOKUP(ESCYLD2!BR$4,'[1]INTERNAL PARAMETERS-1'!$B$5:$J$44,3,FALSE)</f>
        <v>0.11868398936390469</v>
      </c>
      <c r="BS46" s="52">
        <f>ESCYLD1!BS46*VLOOKUP(ESCYLD2!BS$4,'[1]INTERNAL PARAMETERS-1'!$B$5:$J$44,5,FALSE)*VLOOKUP(ESCYLD2!BS$4,'[1]INTERNAL PARAMETERS-1'!$B$5:$J$44,6,FALSE)*VLOOKUP(ESCYLD2!BS$4,'[1]INTERNAL PARAMETERS-1'!$B$5:$J$44,3,FALSE) + ESCYLD1!BS46*(1-VLOOKUP(ESCYLD2!BS$4,'[1]INTERNAL PARAMETERS-1'!$B$5:$J$44,5,FALSE))*VLOOKUP(ESCYLD2!BS$4,'[1]INTERNAL PARAMETERS-1'!$B$5:$J$44,8,FALSE)*VLOOKUP(ESCYLD2!BS$4,'[1]INTERNAL PARAMETERS-1'!$B$5:$J$44,3,FALSE)</f>
        <v>7.1630472678138619E-3</v>
      </c>
      <c r="BT46" s="52">
        <f>ESCYLD1!BT46*VLOOKUP(ESCYLD2!BT$4,'[1]INTERNAL PARAMETERS-1'!$B$5:$J$44,5,FALSE)*VLOOKUP(ESCYLD2!BT$4,'[1]INTERNAL PARAMETERS-1'!$B$5:$J$44,6,FALSE)*VLOOKUP(ESCYLD2!BT$4,'[1]INTERNAL PARAMETERS-1'!$B$5:$J$44,3,FALSE) + ESCYLD1!BT46*(1-VLOOKUP(ESCYLD2!BT$4,'[1]INTERNAL PARAMETERS-1'!$B$5:$J$44,5,FALSE))*VLOOKUP(ESCYLD2!BT$4,'[1]INTERNAL PARAMETERS-1'!$B$5:$J$44,8,FALSE)*VLOOKUP(ESCYLD2!BT$4,'[1]INTERNAL PARAMETERS-1'!$B$5:$J$44,3,FALSE)</f>
        <v>0</v>
      </c>
      <c r="BU46" s="52">
        <f>ESCYLD1!BU46*VLOOKUP(ESCYLD2!BU$4,'[1]INTERNAL PARAMETERS-1'!$B$5:$J$44,5,FALSE)*VLOOKUP(ESCYLD2!BU$4,'[1]INTERNAL PARAMETERS-1'!$B$5:$J$44,6,FALSE)*VLOOKUP(ESCYLD2!BU$4,'[1]INTERNAL PARAMETERS-1'!$B$5:$J$44,3,FALSE) + ESCYLD1!BU46*(1-VLOOKUP(ESCYLD2!BU$4,'[1]INTERNAL PARAMETERS-1'!$B$5:$J$44,5,FALSE))*VLOOKUP(ESCYLD2!BU$4,'[1]INTERNAL PARAMETERS-1'!$B$5:$J$44,8,FALSE)*VLOOKUP(ESCYLD2!BU$4,'[1]INTERNAL PARAMETERS-1'!$B$5:$J$44,3,FALSE)</f>
        <v>0</v>
      </c>
      <c r="BV46" s="52">
        <f>ESCYLD1!BV46*VLOOKUP(ESCYLD2!BV$4,'[1]INTERNAL PARAMETERS-1'!$B$5:$J$44,5,FALSE)*VLOOKUP(ESCYLD2!BV$4,'[1]INTERNAL PARAMETERS-1'!$B$5:$J$44,6,FALSE)*VLOOKUP(ESCYLD2!BV$4,'[1]INTERNAL PARAMETERS-1'!$B$5:$J$44,3,FALSE) + ESCYLD1!BV46*(1-VLOOKUP(ESCYLD2!BV$4,'[1]INTERNAL PARAMETERS-1'!$B$5:$J$44,5,FALSE))*VLOOKUP(ESCYLD2!BV$4,'[1]INTERNAL PARAMETERS-1'!$B$5:$J$44,8,FALSE)*VLOOKUP(ESCYLD2!BV$4,'[1]INTERNAL PARAMETERS-1'!$B$5:$J$44,3,FALSE)</f>
        <v>0</v>
      </c>
      <c r="BW46" s="52">
        <f>ESCYLD1!BW46*VLOOKUP(ESCYLD2!BW$4,'[1]INTERNAL PARAMETERS-1'!$B$5:$J$44,5,FALSE)*VLOOKUP(ESCYLD2!BW$4,'[1]INTERNAL PARAMETERS-1'!$B$5:$J$44,6,FALSE)*VLOOKUP(ESCYLD2!BW$4,'[1]INTERNAL PARAMETERS-1'!$B$5:$J$44,3,FALSE) + ESCYLD1!BW46*(1-VLOOKUP(ESCYLD2!BW$4,'[1]INTERNAL PARAMETERS-1'!$B$5:$J$44,5,FALSE))*VLOOKUP(ESCYLD2!BW$4,'[1]INTERNAL PARAMETERS-1'!$B$5:$J$44,8,FALSE)*VLOOKUP(ESCYLD2!BW$4,'[1]INTERNAL PARAMETERS-1'!$B$5:$J$44,3,FALSE)</f>
        <v>0</v>
      </c>
      <c r="BX46" s="52">
        <f>ESCYLD1!BX46*VLOOKUP(ESCYLD2!BX$4,'[1]INTERNAL PARAMETERS-1'!$B$5:$J$44,5,FALSE)*VLOOKUP(ESCYLD2!BX$4,'[1]INTERNAL PARAMETERS-1'!$B$5:$J$44,6,FALSE)*VLOOKUP(ESCYLD2!BX$4,'[1]INTERNAL PARAMETERS-1'!$B$5:$J$44,3,FALSE) + ESCYLD1!BX46*(1-VLOOKUP(ESCYLD2!BX$4,'[1]INTERNAL PARAMETERS-1'!$B$5:$J$44,5,FALSE))*VLOOKUP(ESCYLD2!BX$4,'[1]INTERNAL PARAMETERS-1'!$B$5:$J$44,8,FALSE)*VLOOKUP(ESCYLD2!BX$4,'[1]INTERNAL PARAMETERS-1'!$B$5:$J$44,3,FALSE)</f>
        <v>0</v>
      </c>
      <c r="BY46" s="52">
        <f>ESCYLD1!BY46*VLOOKUP(ESCYLD2!BY$4,'[1]INTERNAL PARAMETERS-1'!$B$5:$J$44,5,FALSE)*VLOOKUP(ESCYLD2!BY$4,'[1]INTERNAL PARAMETERS-1'!$B$5:$J$44,6,FALSE)*VLOOKUP(ESCYLD2!BY$4,'[1]INTERNAL PARAMETERS-1'!$B$5:$J$44,3,FALSE) + ESCYLD1!BY46*(1-VLOOKUP(ESCYLD2!BY$4,'[1]INTERNAL PARAMETERS-1'!$B$5:$J$44,5,FALSE))*VLOOKUP(ESCYLD2!BY$4,'[1]INTERNAL PARAMETERS-1'!$B$5:$J$44,8,FALSE)*VLOOKUP(ESCYLD2!BY$4,'[1]INTERNAL PARAMETERS-1'!$B$5:$J$44,3,FALSE)</f>
        <v>0</v>
      </c>
      <c r="BZ46" s="52">
        <f>ESCYLD1!BZ46*VLOOKUP(ESCYLD2!BZ$4,'[1]INTERNAL PARAMETERS-1'!$B$5:$J$44,5,FALSE)*VLOOKUP(ESCYLD2!BZ$4,'[1]INTERNAL PARAMETERS-1'!$B$5:$J$44,6,FALSE)*VLOOKUP(ESCYLD2!BZ$4,'[1]INTERNAL PARAMETERS-1'!$B$5:$J$44,3,FALSE) + ESCYLD1!BZ46*(1-VLOOKUP(ESCYLD2!BZ$4,'[1]INTERNAL PARAMETERS-1'!$B$5:$J$44,5,FALSE))*VLOOKUP(ESCYLD2!BZ$4,'[1]INTERNAL PARAMETERS-1'!$B$5:$J$44,8,FALSE)*VLOOKUP(ESCYLD2!BZ$4,'[1]INTERNAL PARAMETERS-1'!$B$5:$J$44,3,FALSE)</f>
        <v>1.0257308287060396E-2</v>
      </c>
      <c r="CA46" s="52">
        <f>ESCYLD1!CA46*VLOOKUP(ESCYLD2!CA$4,'[1]INTERNAL PARAMETERS-1'!$B$5:$J$44,5,FALSE)*VLOOKUP(ESCYLD2!CA$4,'[1]INTERNAL PARAMETERS-1'!$B$5:$J$44,6,FALSE)*VLOOKUP(ESCYLD2!CA$4,'[1]INTERNAL PARAMETERS-1'!$B$5:$J$44,3,FALSE) + ESCYLD1!CA46*(1-VLOOKUP(ESCYLD2!CA$4,'[1]INTERNAL PARAMETERS-1'!$B$5:$J$44,5,FALSE))*VLOOKUP(ESCYLD2!CA$4,'[1]INTERNAL PARAMETERS-1'!$B$5:$J$44,8,FALSE)*VLOOKUP(ESCYLD2!CA$4,'[1]INTERNAL PARAMETERS-1'!$B$5:$J$44,3,FALSE)</f>
        <v>0</v>
      </c>
      <c r="CB46" s="52">
        <f>ESCYLD1!CB46*VLOOKUP(ESCYLD2!CB$4,'[1]INTERNAL PARAMETERS-1'!$B$5:$J$44,5,FALSE)*VLOOKUP(ESCYLD2!CB$4,'[1]INTERNAL PARAMETERS-1'!$B$5:$J$44,6,FALSE)*VLOOKUP(ESCYLD2!CB$4,'[1]INTERNAL PARAMETERS-1'!$B$5:$J$44,3,FALSE) + ESCYLD1!CB46*(1-VLOOKUP(ESCYLD2!CB$4,'[1]INTERNAL PARAMETERS-1'!$B$5:$J$44,5,FALSE))*VLOOKUP(ESCYLD2!CB$4,'[1]INTERNAL PARAMETERS-1'!$B$5:$J$44,8,FALSE)*VLOOKUP(ESCYLD2!CB$4,'[1]INTERNAL PARAMETERS-1'!$B$5:$J$44,3,FALSE)</f>
        <v>0</v>
      </c>
      <c r="CC46" s="52">
        <f>ESCYLD1!CC46*VLOOKUP(ESCYLD2!CC$4,'[1]INTERNAL PARAMETERS-1'!$B$5:$J$44,5,FALSE)*VLOOKUP(ESCYLD2!CC$4,'[1]INTERNAL PARAMETERS-1'!$B$5:$J$44,6,FALSE)*VLOOKUP(ESCYLD2!CC$4,'[1]INTERNAL PARAMETERS-1'!$B$5:$J$44,3,FALSE) + ESCYLD1!CC46*(1-VLOOKUP(ESCYLD2!CC$4,'[1]INTERNAL PARAMETERS-1'!$B$5:$J$44,5,FALSE))*VLOOKUP(ESCYLD2!CC$4,'[1]INTERNAL PARAMETERS-1'!$B$5:$J$44,8,FALSE)*VLOOKUP(ESCYLD2!CC$4,'[1]INTERNAL PARAMETERS-1'!$B$5:$J$44,3,FALSE)</f>
        <v>1.2358237849639828E-2</v>
      </c>
      <c r="CD46" s="52">
        <f>ESCYLD1!CD46*VLOOKUP(ESCYLD2!CD$4,'[1]INTERNAL PARAMETERS-1'!$B$5:$J$44,5,FALSE)*VLOOKUP(ESCYLD2!CD$4,'[1]INTERNAL PARAMETERS-1'!$B$5:$J$44,6,FALSE)*VLOOKUP(ESCYLD2!CD$4,'[1]INTERNAL PARAMETERS-1'!$B$5:$J$44,3,FALSE) + ESCYLD1!CD46*(1-VLOOKUP(ESCYLD2!CD$4,'[1]INTERNAL PARAMETERS-1'!$B$5:$J$44,5,FALSE))*VLOOKUP(ESCYLD2!CD$4,'[1]INTERNAL PARAMETERS-1'!$B$5:$J$44,8,FALSE)*VLOOKUP(ESCYLD2!CD$4,'[1]INTERNAL PARAMETERS-1'!$B$5:$J$44,3,FALSE)</f>
        <v>4.2327063462636511E-2</v>
      </c>
      <c r="CE46" s="52">
        <f>ESCYLD1!CE46*VLOOKUP(ESCYLD2!CE$4,'[1]INTERNAL PARAMETERS-1'!$B$5:$J$44,5,FALSE)*VLOOKUP(ESCYLD2!CE$4,'[1]INTERNAL PARAMETERS-1'!$B$5:$J$44,6,FALSE)*VLOOKUP(ESCYLD2!CE$4,'[1]INTERNAL PARAMETERS-1'!$B$5:$J$44,3,FALSE) + ESCYLD1!CE46*(1-VLOOKUP(ESCYLD2!CE$4,'[1]INTERNAL PARAMETERS-1'!$B$5:$J$44,5,FALSE))*VLOOKUP(ESCYLD2!CE$4,'[1]INTERNAL PARAMETERS-1'!$B$5:$J$44,8,FALSE)*VLOOKUP(ESCYLD2!CE$4,'[1]INTERNAL PARAMETERS-1'!$B$5:$J$44,3,FALSE)</f>
        <v>7.2631417019578731E-2</v>
      </c>
      <c r="CF46" s="52">
        <f>ESCYLD1!CF46*VLOOKUP(ESCYLD2!CF$4,'[1]INTERNAL PARAMETERS-1'!$B$5:$J$44,5,FALSE)*VLOOKUP(ESCYLD2!CF$4,'[1]INTERNAL PARAMETERS-1'!$B$5:$J$44,6,FALSE)*VLOOKUP(ESCYLD2!CF$4,'[1]INTERNAL PARAMETERS-1'!$B$5:$J$44,3,FALSE) + ESCYLD1!CF46*(1-VLOOKUP(ESCYLD2!CF$4,'[1]INTERNAL PARAMETERS-1'!$B$5:$J$44,5,FALSE))*VLOOKUP(ESCYLD2!CF$4,'[1]INTERNAL PARAMETERS-1'!$B$5:$J$44,8,FALSE)*VLOOKUP(ESCYLD2!CF$4,'[1]INTERNAL PARAMETERS-1'!$B$5:$J$44,3,FALSE)</f>
        <v>1.713690437950046E-2</v>
      </c>
      <c r="CG46" s="52">
        <f>ESCYLD1!CG46*VLOOKUP(ESCYLD2!CG$4,'[1]INTERNAL PARAMETERS-1'!$B$5:$J$44,5,FALSE)*VLOOKUP(ESCYLD2!CG$4,'[1]INTERNAL PARAMETERS-1'!$B$5:$J$44,6,FALSE)*VLOOKUP(ESCYLD2!CG$4,'[1]INTERNAL PARAMETERS-1'!$B$5:$J$44,3,FALSE) + ESCYLD1!CG46*(1-VLOOKUP(ESCYLD2!CG$4,'[1]INTERNAL PARAMETERS-1'!$B$5:$J$44,5,FALSE))*VLOOKUP(ESCYLD2!CG$4,'[1]INTERNAL PARAMETERS-1'!$B$5:$J$44,8,FALSE)*VLOOKUP(ESCYLD2!CG$4,'[1]INTERNAL PARAMETERS-1'!$B$5:$J$44,3,FALSE)</f>
        <v>0</v>
      </c>
      <c r="CH46" s="51">
        <f>ESCYLD1!CH46*VLOOKUP(ESCYLD2!CH$4,'[1]INTERNAL PARAMETERS-1'!$B$5:$J$44,5,FALSE)*VLOOKUP(ESCYLD2!CH$4,'[1]INTERNAL PARAMETERS-1'!$B$5:$J$44,6,FALSE)*VLOOKUP(ESCYLD2!CH$4,'[1]INTERNAL PARAMETERS-1'!$B$5:$J$44,3,FALSE) + ESCYLD1!CH46*(1-VLOOKUP(ESCYLD2!CH$4,'[1]INTERNAL PARAMETERS-1'!$B$5:$J$44,5,FALSE))*VLOOKUP(ESCYLD2!CH$4,'[1]INTERNAL PARAMETERS-1'!$B$5:$J$44,8,FALSE)*VLOOKUP(ESCYLD2!CH$4,'[1]INTERNAL PARAMETERS-1'!$B$5:$J$44,3,FALSE)</f>
        <v>0</v>
      </c>
      <c r="CJ46" s="53">
        <f t="shared" si="0"/>
        <v>1877.9891823052931</v>
      </c>
      <c r="CK46" s="51">
        <f t="shared" si="1"/>
        <v>31.408050512677921</v>
      </c>
    </row>
    <row r="47" spans="2:89" x14ac:dyDescent="0.5">
      <c r="B47" s="66" t="s">
        <v>4</v>
      </c>
      <c r="C47" s="65" t="s">
        <v>90</v>
      </c>
      <c r="D47" s="65" t="s">
        <v>83</v>
      </c>
      <c r="E47" s="151">
        <f>ESC!AF47</f>
        <v>2748.7116233228844</v>
      </c>
      <c r="F47" s="67">
        <f>'[1]INTERNAL PARAMETERS-1'!M11</f>
        <v>53.995000000000005</v>
      </c>
      <c r="G47" s="53">
        <f>ESCYLD1!G47*VLOOKUP(ESCYLD2!G$4,'[1]INTERNAL PARAMETERS-1'!$B$5:$J$44,5,FALSE)*VLOOKUP(ESCYLD2!G$4,'[1]INTERNAL PARAMETERS-1'!$B$5:$J$44,7,FALSE)*ESCYLD2!$F47 + ESCYLD1!G47*(1-VLOOKUP(ESCYLD2!G$4,'[1]INTERNAL PARAMETERS-1'!$B$5:$J$44,5,FALSE))*VLOOKUP(ESCYLD2!G$4,'[1]INTERNAL PARAMETERS-1'!$B$5:$J$44,9,FALSE)*ESCYLD2!$F47</f>
        <v>493.80356127425216</v>
      </c>
      <c r="H47" s="52">
        <f>ESCYLD1!H47*VLOOKUP(ESCYLD2!H$4,'[1]INTERNAL PARAMETERS-1'!$B$5:$J$44,5,FALSE)*VLOOKUP(ESCYLD2!H$4,'[1]INTERNAL PARAMETERS-1'!$B$5:$J$44,7,FALSE)*ESCYLD2!$F47 + ESCYLD1!H47*(1-VLOOKUP(ESCYLD2!H$4,'[1]INTERNAL PARAMETERS-1'!$B$5:$J$44,5,FALSE))*VLOOKUP(ESCYLD2!H$4,'[1]INTERNAL PARAMETERS-1'!$B$5:$J$44,9,FALSE)*ESCYLD2!$F47</f>
        <v>373.9874845993408</v>
      </c>
      <c r="I47" s="52">
        <f>ESCYLD1!I47*VLOOKUP(ESCYLD2!I$4,'[1]INTERNAL PARAMETERS-1'!$B$5:$J$44,5,FALSE)*VLOOKUP(ESCYLD2!I$4,'[1]INTERNAL PARAMETERS-1'!$B$5:$J$44,7,FALSE)*ESCYLD2!$F47 + ESCYLD1!I47*(1-VLOOKUP(ESCYLD2!I$4,'[1]INTERNAL PARAMETERS-1'!$B$5:$J$44,5,FALSE))*VLOOKUP(ESCYLD2!I$4,'[1]INTERNAL PARAMETERS-1'!$B$5:$J$44,9,FALSE)*ESCYLD2!$F47</f>
        <v>327.55279150544555</v>
      </c>
      <c r="J47" s="52">
        <f>ESCYLD1!J47*VLOOKUP(ESCYLD2!J$4,'[1]INTERNAL PARAMETERS-1'!$B$5:$J$44,5,FALSE)*VLOOKUP(ESCYLD2!J$4,'[1]INTERNAL PARAMETERS-1'!$B$5:$J$44,7,FALSE)*ESCYLD2!$F47 + ESCYLD1!J47*(1-VLOOKUP(ESCYLD2!J$4,'[1]INTERNAL PARAMETERS-1'!$B$5:$J$44,5,FALSE))*VLOOKUP(ESCYLD2!J$4,'[1]INTERNAL PARAMETERS-1'!$B$5:$J$44,9,FALSE)*ESCYLD2!$F47</f>
        <v>0</v>
      </c>
      <c r="K47" s="52">
        <f>ESCYLD1!K47*VLOOKUP(ESCYLD2!K$4,'[1]INTERNAL PARAMETERS-1'!$B$5:$J$44,5,FALSE)*VLOOKUP(ESCYLD2!K$4,'[1]INTERNAL PARAMETERS-1'!$B$5:$J$44,7,FALSE)*ESCYLD2!$F47 + ESCYLD1!K47*(1-VLOOKUP(ESCYLD2!K$4,'[1]INTERNAL PARAMETERS-1'!$B$5:$J$44,5,FALSE))*VLOOKUP(ESCYLD2!K$4,'[1]INTERNAL PARAMETERS-1'!$B$5:$J$44,9,FALSE)*ESCYLD2!$F47</f>
        <v>4.7826534368229598</v>
      </c>
      <c r="L47" s="52">
        <f>ESCYLD1!L47*VLOOKUP(ESCYLD2!L$4,'[1]INTERNAL PARAMETERS-1'!$B$5:$J$44,5,FALSE)*VLOOKUP(ESCYLD2!L$4,'[1]INTERNAL PARAMETERS-1'!$B$5:$J$44,7,FALSE)*ESCYLD2!$F47 + ESCYLD1!L47*(1-VLOOKUP(ESCYLD2!L$4,'[1]INTERNAL PARAMETERS-1'!$B$5:$J$44,5,FALSE))*VLOOKUP(ESCYLD2!L$4,'[1]INTERNAL PARAMETERS-1'!$B$5:$J$44,9,FALSE)*ESCYLD2!$F47</f>
        <v>1.5948856873527759</v>
      </c>
      <c r="M47" s="52">
        <f>ESCYLD1!M47*VLOOKUP(ESCYLD2!M$4,'[1]INTERNAL PARAMETERS-1'!$B$5:$J$44,5,FALSE)*VLOOKUP(ESCYLD2!M$4,'[1]INTERNAL PARAMETERS-1'!$B$5:$J$44,7,FALSE)*ESCYLD2!$F47 + ESCYLD1!M47*(1-VLOOKUP(ESCYLD2!M$4,'[1]INTERNAL PARAMETERS-1'!$B$5:$J$44,5,FALSE))*VLOOKUP(ESCYLD2!M$4,'[1]INTERNAL PARAMETERS-1'!$B$5:$J$44,9,FALSE)*ESCYLD2!$F47</f>
        <v>9.588207568002753</v>
      </c>
      <c r="N47" s="52">
        <f>ESCYLD1!N47*VLOOKUP(ESCYLD2!N$4,'[1]INTERNAL PARAMETERS-1'!$B$5:$J$44,5,FALSE)*VLOOKUP(ESCYLD2!N$4,'[1]INTERNAL PARAMETERS-1'!$B$5:$J$44,7,FALSE)*ESCYLD2!$F47 + ESCYLD1!N47*(1-VLOOKUP(ESCYLD2!N$4,'[1]INTERNAL PARAMETERS-1'!$B$5:$J$44,5,FALSE))*VLOOKUP(ESCYLD2!N$4,'[1]INTERNAL PARAMETERS-1'!$B$5:$J$44,9,FALSE)*ESCYLD2!$F47</f>
        <v>1.8214066514624141</v>
      </c>
      <c r="O47" s="52">
        <f>ESCYLD1!O47*VLOOKUP(ESCYLD2!O$4,'[1]INTERNAL PARAMETERS-1'!$B$5:$J$44,5,FALSE)*VLOOKUP(ESCYLD2!O$4,'[1]INTERNAL PARAMETERS-1'!$B$5:$J$44,7,FALSE)*ESCYLD2!$F47 + ESCYLD1!O47*(1-VLOOKUP(ESCYLD2!O$4,'[1]INTERNAL PARAMETERS-1'!$B$5:$J$44,5,FALSE))*VLOOKUP(ESCYLD2!O$4,'[1]INTERNAL PARAMETERS-1'!$B$5:$J$44,9,FALSE)*ESCYLD2!$F47</f>
        <v>0</v>
      </c>
      <c r="P47" s="52">
        <f>ESCYLD1!P47*VLOOKUP(ESCYLD2!P$4,'[1]INTERNAL PARAMETERS-1'!$B$5:$J$44,5,FALSE)*VLOOKUP(ESCYLD2!P$4,'[1]INTERNAL PARAMETERS-1'!$B$5:$J$44,7,FALSE)*ESCYLD2!$F47 + ESCYLD1!P47*(1-VLOOKUP(ESCYLD2!P$4,'[1]INTERNAL PARAMETERS-1'!$B$5:$J$44,5,FALSE))*VLOOKUP(ESCYLD2!P$4,'[1]INTERNAL PARAMETERS-1'!$B$5:$J$44,9,FALSE)*ESCYLD2!$F47</f>
        <v>0</v>
      </c>
      <c r="Q47" s="52">
        <f>ESCYLD1!Q47*VLOOKUP(ESCYLD2!Q$4,'[1]INTERNAL PARAMETERS-1'!$B$5:$J$44,5,FALSE)*VLOOKUP(ESCYLD2!Q$4,'[1]INTERNAL PARAMETERS-1'!$B$5:$J$44,7,FALSE)*ESCYLD2!$F47 + ESCYLD1!Q47*(1-VLOOKUP(ESCYLD2!Q$4,'[1]INTERNAL PARAMETERS-1'!$B$5:$J$44,5,FALSE))*VLOOKUP(ESCYLD2!Q$4,'[1]INTERNAL PARAMETERS-1'!$B$5:$J$44,9,FALSE)*ESCYLD2!$F47</f>
        <v>0</v>
      </c>
      <c r="R47" s="52">
        <f>ESCYLD1!R47*VLOOKUP(ESCYLD2!R$4,'[1]INTERNAL PARAMETERS-1'!$B$5:$J$44,5,FALSE)*VLOOKUP(ESCYLD2!R$4,'[1]INTERNAL PARAMETERS-1'!$B$5:$J$44,7,FALSE)*ESCYLD2!$F47 + ESCYLD1!R47*(1-VLOOKUP(ESCYLD2!R$4,'[1]INTERNAL PARAMETERS-1'!$B$5:$J$44,5,FALSE))*VLOOKUP(ESCYLD2!R$4,'[1]INTERNAL PARAMETERS-1'!$B$5:$J$44,9,FALSE)*ESCYLD2!$F47</f>
        <v>3.2117370439525463</v>
      </c>
      <c r="S47" s="52">
        <f>ESCYLD1!S47*VLOOKUP(ESCYLD2!S$4,'[1]INTERNAL PARAMETERS-1'!$B$5:$J$44,5,FALSE)*VLOOKUP(ESCYLD2!S$4,'[1]INTERNAL PARAMETERS-1'!$B$5:$J$44,7,FALSE)*ESCYLD2!$F47 + ESCYLD1!S47*(1-VLOOKUP(ESCYLD2!S$4,'[1]INTERNAL PARAMETERS-1'!$B$5:$J$44,5,FALSE))*VLOOKUP(ESCYLD2!S$4,'[1]INTERNAL PARAMETERS-1'!$B$5:$J$44,9,FALSE)*ESCYLD2!$F47</f>
        <v>42.91728149986821</v>
      </c>
      <c r="T47" s="52">
        <f>ESCYLD1!T47*VLOOKUP(ESCYLD2!T$4,'[1]INTERNAL PARAMETERS-1'!$B$5:$J$44,5,FALSE)*VLOOKUP(ESCYLD2!T$4,'[1]INTERNAL PARAMETERS-1'!$B$5:$J$44,7,FALSE)*ESCYLD2!$F47 + ESCYLD1!T47*(1-VLOOKUP(ESCYLD2!T$4,'[1]INTERNAL PARAMETERS-1'!$B$5:$J$44,5,FALSE))*VLOOKUP(ESCYLD2!T$4,'[1]INTERNAL PARAMETERS-1'!$B$5:$J$44,9,FALSE)*ESCYLD2!$F47</f>
        <v>11.335621081606453</v>
      </c>
      <c r="U47" s="52">
        <f>ESCYLD1!U47*VLOOKUP(ESCYLD2!U$4,'[1]INTERNAL PARAMETERS-1'!$B$5:$J$44,5,FALSE)*VLOOKUP(ESCYLD2!U$4,'[1]INTERNAL PARAMETERS-1'!$B$5:$J$44,7,FALSE)*ESCYLD2!$F47 + ESCYLD1!U47*(1-VLOOKUP(ESCYLD2!U$4,'[1]INTERNAL PARAMETERS-1'!$B$5:$J$44,5,FALSE))*VLOOKUP(ESCYLD2!U$4,'[1]INTERNAL PARAMETERS-1'!$B$5:$J$44,9,FALSE)*ESCYLD2!$F47</f>
        <v>8.5395012148101941</v>
      </c>
      <c r="V47" s="52">
        <f>ESCYLD1!V47*VLOOKUP(ESCYLD2!V$4,'[1]INTERNAL PARAMETERS-1'!$B$5:$J$44,5,FALSE)*VLOOKUP(ESCYLD2!V$4,'[1]INTERNAL PARAMETERS-1'!$B$5:$J$44,7,FALSE)*ESCYLD2!$F47 + ESCYLD1!V47*(1-VLOOKUP(ESCYLD2!V$4,'[1]INTERNAL PARAMETERS-1'!$B$5:$J$44,5,FALSE))*VLOOKUP(ESCYLD2!V$4,'[1]INTERNAL PARAMETERS-1'!$B$5:$J$44,9,FALSE)*ESCYLD2!$F47</f>
        <v>42.00275941285507</v>
      </c>
      <c r="W47" s="52">
        <f>ESCYLD1!W47*VLOOKUP(ESCYLD2!W$4,'[1]INTERNAL PARAMETERS-1'!$B$5:$J$44,5,FALSE)*VLOOKUP(ESCYLD2!W$4,'[1]INTERNAL PARAMETERS-1'!$B$5:$J$44,7,FALSE)*ESCYLD2!$F47 + ESCYLD1!W47*(1-VLOOKUP(ESCYLD2!W$4,'[1]INTERNAL PARAMETERS-1'!$B$5:$J$44,5,FALSE))*VLOOKUP(ESCYLD2!W$4,'[1]INTERNAL PARAMETERS-1'!$B$5:$J$44,9,FALSE)*ESCYLD2!$F47</f>
        <v>0</v>
      </c>
      <c r="X47" s="52">
        <f>ESCYLD1!X47*VLOOKUP(ESCYLD2!X$4,'[1]INTERNAL PARAMETERS-1'!$B$5:$J$44,5,FALSE)*VLOOKUP(ESCYLD2!X$4,'[1]INTERNAL PARAMETERS-1'!$B$5:$J$44,7,FALSE)*ESCYLD2!$F47 + ESCYLD1!X47*(1-VLOOKUP(ESCYLD2!X$4,'[1]INTERNAL PARAMETERS-1'!$B$5:$J$44,5,FALSE))*VLOOKUP(ESCYLD2!X$4,'[1]INTERNAL PARAMETERS-1'!$B$5:$J$44,9,FALSE)*ESCYLD2!$F47</f>
        <v>0</v>
      </c>
      <c r="Y47" s="52">
        <f>ESCYLD1!Y47*VLOOKUP(ESCYLD2!Y$4,'[1]INTERNAL PARAMETERS-1'!$B$5:$J$44,5,FALSE)*VLOOKUP(ESCYLD2!Y$4,'[1]INTERNAL PARAMETERS-1'!$B$5:$J$44,7,FALSE)*ESCYLD2!$F47 + ESCYLD1!Y47*(1-VLOOKUP(ESCYLD2!Y$4,'[1]INTERNAL PARAMETERS-1'!$B$5:$J$44,5,FALSE))*VLOOKUP(ESCYLD2!Y$4,'[1]INTERNAL PARAMETERS-1'!$B$5:$J$44,9,FALSE)*ESCYLD2!$F47</f>
        <v>0</v>
      </c>
      <c r="Z47" s="52">
        <f>ESCYLD1!Z47*VLOOKUP(ESCYLD2!Z$4,'[1]INTERNAL PARAMETERS-1'!$B$5:$J$44,5,FALSE)*VLOOKUP(ESCYLD2!Z$4,'[1]INTERNAL PARAMETERS-1'!$B$5:$J$44,7,FALSE)*ESCYLD2!$F47 + ESCYLD1!Z47*(1-VLOOKUP(ESCYLD2!Z$4,'[1]INTERNAL PARAMETERS-1'!$B$5:$J$44,5,FALSE))*VLOOKUP(ESCYLD2!Z$4,'[1]INTERNAL PARAMETERS-1'!$B$5:$J$44,9,FALSE)*ESCYLD2!$F47</f>
        <v>0</v>
      </c>
      <c r="AA47" s="52">
        <f>ESCYLD1!AA47*VLOOKUP(ESCYLD2!AA$4,'[1]INTERNAL PARAMETERS-1'!$B$5:$J$44,5,FALSE)*VLOOKUP(ESCYLD2!AA$4,'[1]INTERNAL PARAMETERS-1'!$B$5:$J$44,7,FALSE)*ESCYLD2!$F47 + ESCYLD1!AA47*(1-VLOOKUP(ESCYLD2!AA$4,'[1]INTERNAL PARAMETERS-1'!$B$5:$J$44,5,FALSE))*VLOOKUP(ESCYLD2!AA$4,'[1]INTERNAL PARAMETERS-1'!$B$5:$J$44,9,FALSE)*ESCYLD2!$F47</f>
        <v>0</v>
      </c>
      <c r="AB47" s="52">
        <f>ESCYLD1!AB47*VLOOKUP(ESCYLD2!AB$4,'[1]INTERNAL PARAMETERS-1'!$B$5:$J$44,5,FALSE)*VLOOKUP(ESCYLD2!AB$4,'[1]INTERNAL PARAMETERS-1'!$B$5:$J$44,7,FALSE)*ESCYLD2!$F47 + ESCYLD1!AB47*(1-VLOOKUP(ESCYLD2!AB$4,'[1]INTERNAL PARAMETERS-1'!$B$5:$J$44,5,FALSE))*VLOOKUP(ESCYLD2!AB$4,'[1]INTERNAL PARAMETERS-1'!$B$5:$J$44,9,FALSE)*ESCYLD2!$F47</f>
        <v>0</v>
      </c>
      <c r="AC47" s="52">
        <f>ESCYLD1!AC47*VLOOKUP(ESCYLD2!AC$4,'[1]INTERNAL PARAMETERS-1'!$B$5:$J$44,5,FALSE)*VLOOKUP(ESCYLD2!AC$4,'[1]INTERNAL PARAMETERS-1'!$B$5:$J$44,7,FALSE)*ESCYLD2!$F47 + ESCYLD1!AC47*(1-VLOOKUP(ESCYLD2!AC$4,'[1]INTERNAL PARAMETERS-1'!$B$5:$J$44,5,FALSE))*VLOOKUP(ESCYLD2!AC$4,'[1]INTERNAL PARAMETERS-1'!$B$5:$J$44,9,FALSE)*ESCYLD2!$F47</f>
        <v>0</v>
      </c>
      <c r="AD47" s="52">
        <f>ESCYLD1!AD47*VLOOKUP(ESCYLD2!AD$4,'[1]INTERNAL PARAMETERS-1'!$B$5:$J$44,5,FALSE)*VLOOKUP(ESCYLD2!AD$4,'[1]INTERNAL PARAMETERS-1'!$B$5:$J$44,7,FALSE)*ESCYLD2!$F47 + ESCYLD1!AD47*(1-VLOOKUP(ESCYLD2!AD$4,'[1]INTERNAL PARAMETERS-1'!$B$5:$J$44,5,FALSE))*VLOOKUP(ESCYLD2!AD$4,'[1]INTERNAL PARAMETERS-1'!$B$5:$J$44,9,FALSE)*ESCYLD2!$F47</f>
        <v>0</v>
      </c>
      <c r="AE47" s="52">
        <f>ESCYLD1!AE47*VLOOKUP(ESCYLD2!AE$4,'[1]INTERNAL PARAMETERS-1'!$B$5:$J$44,5,FALSE)*VLOOKUP(ESCYLD2!AE$4,'[1]INTERNAL PARAMETERS-1'!$B$5:$J$44,7,FALSE)*ESCYLD2!$F47 + ESCYLD1!AE47*(1-VLOOKUP(ESCYLD2!AE$4,'[1]INTERNAL PARAMETERS-1'!$B$5:$J$44,5,FALSE))*VLOOKUP(ESCYLD2!AE$4,'[1]INTERNAL PARAMETERS-1'!$B$5:$J$44,9,FALSE)*ESCYLD2!$F47</f>
        <v>0</v>
      </c>
      <c r="AF47" s="52">
        <f>ESCYLD1!AF47*VLOOKUP(ESCYLD2!AF$4,'[1]INTERNAL PARAMETERS-1'!$B$5:$J$44,5,FALSE)*VLOOKUP(ESCYLD2!AF$4,'[1]INTERNAL PARAMETERS-1'!$B$5:$J$44,7,FALSE)*ESCYLD2!$F47 + ESCYLD1!AF47*(1-VLOOKUP(ESCYLD2!AF$4,'[1]INTERNAL PARAMETERS-1'!$B$5:$J$44,5,FALSE))*VLOOKUP(ESCYLD2!AF$4,'[1]INTERNAL PARAMETERS-1'!$B$5:$J$44,9,FALSE)*ESCYLD2!$F47</f>
        <v>1.8418213663605505</v>
      </c>
      <c r="AG47" s="52">
        <f>ESCYLD1!AG47*VLOOKUP(ESCYLD2!AG$4,'[1]INTERNAL PARAMETERS-1'!$B$5:$J$44,5,FALSE)*VLOOKUP(ESCYLD2!AG$4,'[1]INTERNAL PARAMETERS-1'!$B$5:$J$44,7,FALSE)*ESCYLD2!$F47 + ESCYLD1!AG47*(1-VLOOKUP(ESCYLD2!AG$4,'[1]INTERNAL PARAMETERS-1'!$B$5:$J$44,5,FALSE))*VLOOKUP(ESCYLD2!AG$4,'[1]INTERNAL PARAMETERS-1'!$B$5:$J$44,9,FALSE)*ESCYLD2!$F47</f>
        <v>0</v>
      </c>
      <c r="AH47" s="52">
        <f>ESCYLD1!AH47*VLOOKUP(ESCYLD2!AH$4,'[1]INTERNAL PARAMETERS-1'!$B$5:$J$44,5,FALSE)*VLOOKUP(ESCYLD2!AH$4,'[1]INTERNAL PARAMETERS-1'!$B$5:$J$44,7,FALSE)*ESCYLD2!$F47 + ESCYLD1!AH47*(1-VLOOKUP(ESCYLD2!AH$4,'[1]INTERNAL PARAMETERS-1'!$B$5:$J$44,5,FALSE))*VLOOKUP(ESCYLD2!AH$4,'[1]INTERNAL PARAMETERS-1'!$B$5:$J$44,9,FALSE)*ESCYLD2!$F47</f>
        <v>0.12995364859911504</v>
      </c>
      <c r="AI47" s="52">
        <f>ESCYLD1!AI47*VLOOKUP(ESCYLD2!AI$4,'[1]INTERNAL PARAMETERS-1'!$B$5:$J$44,5,FALSE)*VLOOKUP(ESCYLD2!AI$4,'[1]INTERNAL PARAMETERS-1'!$B$5:$J$44,7,FALSE)*ESCYLD2!$F47 + ESCYLD1!AI47*(1-VLOOKUP(ESCYLD2!AI$4,'[1]INTERNAL PARAMETERS-1'!$B$5:$J$44,5,FALSE))*VLOOKUP(ESCYLD2!AI$4,'[1]INTERNAL PARAMETERS-1'!$B$5:$J$44,9,FALSE)*ESCYLD2!$F47</f>
        <v>0.6494714096273726</v>
      </c>
      <c r="AJ47" s="52">
        <f>ESCYLD1!AJ47*VLOOKUP(ESCYLD2!AJ$4,'[1]INTERNAL PARAMETERS-1'!$B$5:$J$44,5,FALSE)*VLOOKUP(ESCYLD2!AJ$4,'[1]INTERNAL PARAMETERS-1'!$B$5:$J$44,7,FALSE)*ESCYLD2!$F47 + ESCYLD1!AJ47*(1-VLOOKUP(ESCYLD2!AJ$4,'[1]INTERNAL PARAMETERS-1'!$B$5:$J$44,5,FALSE))*VLOOKUP(ESCYLD2!AJ$4,'[1]INTERNAL PARAMETERS-1'!$B$5:$J$44,9,FALSE)*ESCYLD2!$F47</f>
        <v>7.8286090446343319</v>
      </c>
      <c r="AK47" s="52">
        <f>ESCYLD1!AK47*VLOOKUP(ESCYLD2!AK$4,'[1]INTERNAL PARAMETERS-1'!$B$5:$J$44,5,FALSE)*VLOOKUP(ESCYLD2!AK$4,'[1]INTERNAL PARAMETERS-1'!$B$5:$J$44,7,FALSE)*ESCYLD2!$F47 + ESCYLD1!AK47*(1-VLOOKUP(ESCYLD2!AK$4,'[1]INTERNAL PARAMETERS-1'!$B$5:$J$44,5,FALSE))*VLOOKUP(ESCYLD2!AK$4,'[1]INTERNAL PARAMETERS-1'!$B$5:$J$44,9,FALSE)*ESCYLD2!$F47</f>
        <v>1.0396291887929203</v>
      </c>
      <c r="AL47" s="52">
        <f>ESCYLD1!AL47*VLOOKUP(ESCYLD2!AL$4,'[1]INTERNAL PARAMETERS-1'!$B$5:$J$44,5,FALSE)*VLOOKUP(ESCYLD2!AL$4,'[1]INTERNAL PARAMETERS-1'!$B$5:$J$44,7,FALSE)*ESCYLD2!$F47 + ESCYLD1!AL47*(1-VLOOKUP(ESCYLD2!AL$4,'[1]INTERNAL PARAMETERS-1'!$B$5:$J$44,5,FALSE))*VLOOKUP(ESCYLD2!AL$4,'[1]INTERNAL PARAMETERS-1'!$B$5:$J$44,9,FALSE)*ESCYLD2!$F47</f>
        <v>0</v>
      </c>
      <c r="AM47" s="52">
        <f>ESCYLD1!AM47*VLOOKUP(ESCYLD2!AM$4,'[1]INTERNAL PARAMETERS-1'!$B$5:$J$44,5,FALSE)*VLOOKUP(ESCYLD2!AM$4,'[1]INTERNAL PARAMETERS-1'!$B$5:$J$44,7,FALSE)*ESCYLD2!$F47 + ESCYLD1!AM47*(1-VLOOKUP(ESCYLD2!AM$4,'[1]INTERNAL PARAMETERS-1'!$B$5:$J$44,5,FALSE))*VLOOKUP(ESCYLD2!AM$4,'[1]INTERNAL PARAMETERS-1'!$B$5:$J$44,9,FALSE)*ESCYLD2!$F47</f>
        <v>0</v>
      </c>
      <c r="AN47" s="52">
        <f>ESCYLD1!AN47*VLOOKUP(ESCYLD2!AN$4,'[1]INTERNAL PARAMETERS-1'!$B$5:$J$44,5,FALSE)*VLOOKUP(ESCYLD2!AN$4,'[1]INTERNAL PARAMETERS-1'!$B$5:$J$44,7,FALSE)*ESCYLD2!$F47 + ESCYLD1!AN47*(1-VLOOKUP(ESCYLD2!AN$4,'[1]INTERNAL PARAMETERS-1'!$B$5:$J$44,5,FALSE))*VLOOKUP(ESCYLD2!AN$4,'[1]INTERNAL PARAMETERS-1'!$B$5:$J$44,9,FALSE)*ESCYLD2!$F47</f>
        <v>0</v>
      </c>
      <c r="AO47" s="52">
        <f>ESCYLD1!AO47*VLOOKUP(ESCYLD2!AO$4,'[1]INTERNAL PARAMETERS-1'!$B$5:$J$44,5,FALSE)*VLOOKUP(ESCYLD2!AO$4,'[1]INTERNAL PARAMETERS-1'!$B$5:$J$44,7,FALSE)*ESCYLD2!$F47 + ESCYLD1!AO47*(1-VLOOKUP(ESCYLD2!AO$4,'[1]INTERNAL PARAMETERS-1'!$B$5:$J$44,5,FALSE))*VLOOKUP(ESCYLD2!AO$4,'[1]INTERNAL PARAMETERS-1'!$B$5:$J$44,9,FALSE)*ESCYLD2!$F47</f>
        <v>0</v>
      </c>
      <c r="AP47" s="52">
        <f>ESCYLD1!AP47*VLOOKUP(ESCYLD2!AP$4,'[1]INTERNAL PARAMETERS-1'!$B$5:$J$44,5,FALSE)*VLOOKUP(ESCYLD2!AP$4,'[1]INTERNAL PARAMETERS-1'!$B$5:$J$44,7,FALSE)*ESCYLD2!$F47 + ESCYLD1!AP47*(1-VLOOKUP(ESCYLD2!AP$4,'[1]INTERNAL PARAMETERS-1'!$B$5:$J$44,5,FALSE))*VLOOKUP(ESCYLD2!AP$4,'[1]INTERNAL PARAMETERS-1'!$B$5:$J$44,9,FALSE)*ESCYLD2!$F47</f>
        <v>0</v>
      </c>
      <c r="AQ47" s="52">
        <f>ESCYLD1!AQ47*VLOOKUP(ESCYLD2!AQ$4,'[1]INTERNAL PARAMETERS-1'!$B$5:$J$44,5,FALSE)*VLOOKUP(ESCYLD2!AQ$4,'[1]INTERNAL PARAMETERS-1'!$B$5:$J$44,7,FALSE)*ESCYLD2!$F47 + ESCYLD1!AQ47*(1-VLOOKUP(ESCYLD2!AQ$4,'[1]INTERNAL PARAMETERS-1'!$B$5:$J$44,5,FALSE))*VLOOKUP(ESCYLD2!AQ$4,'[1]INTERNAL PARAMETERS-1'!$B$5:$J$44,9,FALSE)*ESCYLD2!$F47</f>
        <v>0</v>
      </c>
      <c r="AR47" s="52">
        <f>ESCYLD1!AR47*VLOOKUP(ESCYLD2!AR$4,'[1]INTERNAL PARAMETERS-1'!$B$5:$J$44,5,FALSE)*VLOOKUP(ESCYLD2!AR$4,'[1]INTERNAL PARAMETERS-1'!$B$5:$J$44,7,FALSE)*ESCYLD2!$F47 + ESCYLD1!AR47*(1-VLOOKUP(ESCYLD2!AR$4,'[1]INTERNAL PARAMETERS-1'!$B$5:$J$44,5,FALSE))*VLOOKUP(ESCYLD2!AR$4,'[1]INTERNAL PARAMETERS-1'!$B$5:$J$44,9,FALSE)*ESCYLD2!$F47</f>
        <v>0</v>
      </c>
      <c r="AS47" s="52">
        <f>ESCYLD1!AS47*VLOOKUP(ESCYLD2!AS$4,'[1]INTERNAL PARAMETERS-1'!$B$5:$J$44,5,FALSE)*VLOOKUP(ESCYLD2!AS$4,'[1]INTERNAL PARAMETERS-1'!$B$5:$J$44,7,FALSE)*ESCYLD2!$F47 + ESCYLD1!AS47*(1-VLOOKUP(ESCYLD2!AS$4,'[1]INTERNAL PARAMETERS-1'!$B$5:$J$44,5,FALSE))*VLOOKUP(ESCYLD2!AS$4,'[1]INTERNAL PARAMETERS-1'!$B$5:$J$44,9,FALSE)*ESCYLD2!$F47</f>
        <v>0</v>
      </c>
      <c r="AT47" s="51">
        <f>ESCYLD1!AT47*VLOOKUP(ESCYLD2!AT$4,'[1]INTERNAL PARAMETERS-1'!$B$5:$J$44,5,FALSE)*VLOOKUP(ESCYLD2!AT$4,'[1]INTERNAL PARAMETERS-1'!$B$5:$J$44,7,FALSE)*ESCYLD2!$F47 + ESCYLD1!AT47*(1-VLOOKUP(ESCYLD2!AT$4,'[1]INTERNAL PARAMETERS-1'!$B$5:$J$44,5,FALSE))*VLOOKUP(ESCYLD2!AT$4,'[1]INTERNAL PARAMETERS-1'!$B$5:$J$44,9,FALSE)*ESCYLD2!$F47</f>
        <v>0</v>
      </c>
      <c r="AU47" s="53">
        <f>ESCYLD1!AU47*VLOOKUP(ESCYLD2!AU$4,'[1]INTERNAL PARAMETERS-1'!$B$5:$J$44,5,FALSE)*VLOOKUP(ESCYLD2!AU$4,'[1]INTERNAL PARAMETERS-1'!$B$5:$J$44,6,FALSE)*VLOOKUP(ESCYLD2!AU$4,'[1]INTERNAL PARAMETERS-1'!$B$5:$J$44,3,FALSE) + ESCYLD1!AU47*(1-VLOOKUP(ESCYLD2!AU$4,'[1]INTERNAL PARAMETERS-1'!$B$5:$J$44,5,FALSE))*VLOOKUP(ESCYLD2!AU$4,'[1]INTERNAL PARAMETERS-1'!$B$5:$J$44,8,FALSE)*VLOOKUP(ESCYLD2!AU$4,'[1]INTERNAL PARAMETERS-1'!$B$5:$J$44,3,FALSE)</f>
        <v>0</v>
      </c>
      <c r="AV47" s="52">
        <f>ESCYLD1!AV47*VLOOKUP(ESCYLD2!AV$4,'[1]INTERNAL PARAMETERS-1'!$B$5:$J$44,5,FALSE)*VLOOKUP(ESCYLD2!AV$4,'[1]INTERNAL PARAMETERS-1'!$B$5:$J$44,6,FALSE)*VLOOKUP(ESCYLD2!AV$4,'[1]INTERNAL PARAMETERS-1'!$B$5:$J$44,3,FALSE) + ESCYLD1!AV47*(1-VLOOKUP(ESCYLD2!AV$4,'[1]INTERNAL PARAMETERS-1'!$B$5:$J$44,5,FALSE))*VLOOKUP(ESCYLD2!AV$4,'[1]INTERNAL PARAMETERS-1'!$B$5:$J$44,8,FALSE)*VLOOKUP(ESCYLD2!AV$4,'[1]INTERNAL PARAMETERS-1'!$B$5:$J$44,3,FALSE)</f>
        <v>0</v>
      </c>
      <c r="AW47" s="52">
        <f>ESCYLD1!AW47*VLOOKUP(ESCYLD2!AW$4,'[1]INTERNAL PARAMETERS-1'!$B$5:$J$44,5,FALSE)*VLOOKUP(ESCYLD2!AW$4,'[1]INTERNAL PARAMETERS-1'!$B$5:$J$44,6,FALSE)*VLOOKUP(ESCYLD2!AW$4,'[1]INTERNAL PARAMETERS-1'!$B$5:$J$44,3,FALSE) + ESCYLD1!AW47*(1-VLOOKUP(ESCYLD2!AW$4,'[1]INTERNAL PARAMETERS-1'!$B$5:$J$44,5,FALSE))*VLOOKUP(ESCYLD2!AW$4,'[1]INTERNAL PARAMETERS-1'!$B$5:$J$44,8,FALSE)*VLOOKUP(ESCYLD2!AW$4,'[1]INTERNAL PARAMETERS-1'!$B$5:$J$44,3,FALSE)</f>
        <v>7.1624072919359421</v>
      </c>
      <c r="AX47" s="52">
        <f>ESCYLD1!AX47*VLOOKUP(ESCYLD2!AX$4,'[1]INTERNAL PARAMETERS-1'!$B$5:$J$44,5,FALSE)*VLOOKUP(ESCYLD2!AX$4,'[1]INTERNAL PARAMETERS-1'!$B$5:$J$44,6,FALSE)*VLOOKUP(ESCYLD2!AX$4,'[1]INTERNAL PARAMETERS-1'!$B$5:$J$44,3,FALSE) + ESCYLD1!AX47*(1-VLOOKUP(ESCYLD2!AX$4,'[1]INTERNAL PARAMETERS-1'!$B$5:$J$44,5,FALSE))*VLOOKUP(ESCYLD2!AX$4,'[1]INTERNAL PARAMETERS-1'!$B$5:$J$44,8,FALSE)*VLOOKUP(ESCYLD2!AX$4,'[1]INTERNAL PARAMETERS-1'!$B$5:$J$44,3,FALSE)</f>
        <v>0</v>
      </c>
      <c r="AY47" s="52">
        <f>ESCYLD1!AY47*VLOOKUP(ESCYLD2!AY$4,'[1]INTERNAL PARAMETERS-1'!$B$5:$J$44,5,FALSE)*VLOOKUP(ESCYLD2!AY$4,'[1]INTERNAL PARAMETERS-1'!$B$5:$J$44,6,FALSE)*VLOOKUP(ESCYLD2!AY$4,'[1]INTERNAL PARAMETERS-1'!$B$5:$J$44,3,FALSE) + ESCYLD1!AY47*(1-VLOOKUP(ESCYLD2!AY$4,'[1]INTERNAL PARAMETERS-1'!$B$5:$J$44,5,FALSE))*VLOOKUP(ESCYLD2!AY$4,'[1]INTERNAL PARAMETERS-1'!$B$5:$J$44,8,FALSE)*VLOOKUP(ESCYLD2!AY$4,'[1]INTERNAL PARAMETERS-1'!$B$5:$J$44,3,FALSE)</f>
        <v>0</v>
      </c>
      <c r="AZ47" s="52">
        <f>ESCYLD1!AZ47*VLOOKUP(ESCYLD2!AZ$4,'[1]INTERNAL PARAMETERS-1'!$B$5:$J$44,5,FALSE)*VLOOKUP(ESCYLD2!AZ$4,'[1]INTERNAL PARAMETERS-1'!$B$5:$J$44,6,FALSE)*VLOOKUP(ESCYLD2!AZ$4,'[1]INTERNAL PARAMETERS-1'!$B$5:$J$44,3,FALSE) + ESCYLD1!AZ47*(1-VLOOKUP(ESCYLD2!AZ$4,'[1]INTERNAL PARAMETERS-1'!$B$5:$J$44,5,FALSE))*VLOOKUP(ESCYLD2!AZ$4,'[1]INTERNAL PARAMETERS-1'!$B$5:$J$44,8,FALSE)*VLOOKUP(ESCYLD2!AZ$4,'[1]INTERNAL PARAMETERS-1'!$B$5:$J$44,3,FALSE)</f>
        <v>0</v>
      </c>
      <c r="BA47" s="52">
        <f>ESCYLD1!BA47*VLOOKUP(ESCYLD2!BA$4,'[1]INTERNAL PARAMETERS-1'!$B$5:$J$44,5,FALSE)*VLOOKUP(ESCYLD2!BA$4,'[1]INTERNAL PARAMETERS-1'!$B$5:$J$44,6,FALSE)*VLOOKUP(ESCYLD2!BA$4,'[1]INTERNAL PARAMETERS-1'!$B$5:$J$44,3,FALSE) + ESCYLD1!BA47*(1-VLOOKUP(ESCYLD2!BA$4,'[1]INTERNAL PARAMETERS-1'!$B$5:$J$44,5,FALSE))*VLOOKUP(ESCYLD2!BA$4,'[1]INTERNAL PARAMETERS-1'!$B$5:$J$44,8,FALSE)*VLOOKUP(ESCYLD2!BA$4,'[1]INTERNAL PARAMETERS-1'!$B$5:$J$44,3,FALSE)</f>
        <v>2.0956036515111074</v>
      </c>
      <c r="BB47" s="52">
        <f>ESCYLD1!BB47*VLOOKUP(ESCYLD2!BB$4,'[1]INTERNAL PARAMETERS-1'!$B$5:$J$44,5,FALSE)*VLOOKUP(ESCYLD2!BB$4,'[1]INTERNAL PARAMETERS-1'!$B$5:$J$44,6,FALSE)*VLOOKUP(ESCYLD2!BB$4,'[1]INTERNAL PARAMETERS-1'!$B$5:$J$44,3,FALSE) + ESCYLD1!BB47*(1-VLOOKUP(ESCYLD2!BB$4,'[1]INTERNAL PARAMETERS-1'!$B$5:$J$44,5,FALSE))*VLOOKUP(ESCYLD2!BB$4,'[1]INTERNAL PARAMETERS-1'!$B$5:$J$44,8,FALSE)*VLOOKUP(ESCYLD2!BB$4,'[1]INTERNAL PARAMETERS-1'!$B$5:$J$44,3,FALSE)</f>
        <v>1.9867348026142633</v>
      </c>
      <c r="BC47" s="52">
        <f>ESCYLD1!BC47*VLOOKUP(ESCYLD2!BC$4,'[1]INTERNAL PARAMETERS-1'!$B$5:$J$44,5,FALSE)*VLOOKUP(ESCYLD2!BC$4,'[1]INTERNAL PARAMETERS-1'!$B$5:$J$44,6,FALSE)*VLOOKUP(ESCYLD2!BC$4,'[1]INTERNAL PARAMETERS-1'!$B$5:$J$44,3,FALSE) + ESCYLD1!BC47*(1-VLOOKUP(ESCYLD2!BC$4,'[1]INTERNAL PARAMETERS-1'!$B$5:$J$44,5,FALSE))*VLOOKUP(ESCYLD2!BC$4,'[1]INTERNAL PARAMETERS-1'!$B$5:$J$44,8,FALSE)*VLOOKUP(ESCYLD2!BC$4,'[1]INTERNAL PARAMETERS-1'!$B$5:$J$44,3,FALSE)</f>
        <v>2.5170021600042891</v>
      </c>
      <c r="BD47" s="52">
        <f>ESCYLD1!BD47*VLOOKUP(ESCYLD2!BD$4,'[1]INTERNAL PARAMETERS-1'!$B$5:$J$44,5,FALSE)*VLOOKUP(ESCYLD2!BD$4,'[1]INTERNAL PARAMETERS-1'!$B$5:$J$44,6,FALSE)*VLOOKUP(ESCYLD2!BD$4,'[1]INTERNAL PARAMETERS-1'!$B$5:$J$44,3,FALSE) + ESCYLD1!BD47*(1-VLOOKUP(ESCYLD2!BD$4,'[1]INTERNAL PARAMETERS-1'!$B$5:$J$44,5,FALSE))*VLOOKUP(ESCYLD2!BD$4,'[1]INTERNAL PARAMETERS-1'!$B$5:$J$44,8,FALSE)*VLOOKUP(ESCYLD2!BD$4,'[1]INTERNAL PARAMETERS-1'!$B$5:$J$44,3,FALSE)</f>
        <v>1.5102004351535043</v>
      </c>
      <c r="BE47" s="52">
        <f>ESCYLD1!BE47*VLOOKUP(ESCYLD2!BE$4,'[1]INTERNAL PARAMETERS-1'!$B$5:$J$44,5,FALSE)*VLOOKUP(ESCYLD2!BE$4,'[1]INTERNAL PARAMETERS-1'!$B$5:$J$44,6,FALSE)*VLOOKUP(ESCYLD2!BE$4,'[1]INTERNAL PARAMETERS-1'!$B$5:$J$44,3,FALSE) + ESCYLD1!BE47*(1-VLOOKUP(ESCYLD2!BE$4,'[1]INTERNAL PARAMETERS-1'!$B$5:$J$44,5,FALSE))*VLOOKUP(ESCYLD2!BE$4,'[1]INTERNAL PARAMETERS-1'!$B$5:$J$44,8,FALSE)*VLOOKUP(ESCYLD2!BE$4,'[1]INTERNAL PARAMETERS-1'!$B$5:$J$44,3,FALSE)</f>
        <v>2.1285265905009267</v>
      </c>
      <c r="BF47" s="52">
        <f>ESCYLD1!BF47*VLOOKUP(ESCYLD2!BF$4,'[1]INTERNAL PARAMETERS-1'!$B$5:$J$44,5,FALSE)*VLOOKUP(ESCYLD2!BF$4,'[1]INTERNAL PARAMETERS-1'!$B$5:$J$44,6,FALSE)*VLOOKUP(ESCYLD2!BF$4,'[1]INTERNAL PARAMETERS-1'!$B$5:$J$44,3,FALSE) + ESCYLD1!BF47*(1-VLOOKUP(ESCYLD2!BF$4,'[1]INTERNAL PARAMETERS-1'!$B$5:$J$44,5,FALSE))*VLOOKUP(ESCYLD2!BF$4,'[1]INTERNAL PARAMETERS-1'!$B$5:$J$44,8,FALSE)*VLOOKUP(ESCYLD2!BF$4,'[1]INTERNAL PARAMETERS-1'!$B$5:$J$44,3,FALSE)</f>
        <v>0</v>
      </c>
      <c r="BG47" s="52">
        <f>ESCYLD1!BG47*VLOOKUP(ESCYLD2!BG$4,'[1]INTERNAL PARAMETERS-1'!$B$5:$J$44,5,FALSE)*VLOOKUP(ESCYLD2!BG$4,'[1]INTERNAL PARAMETERS-1'!$B$5:$J$44,6,FALSE)*VLOOKUP(ESCYLD2!BG$4,'[1]INTERNAL PARAMETERS-1'!$B$5:$J$44,3,FALSE) + ESCYLD1!BG47*(1-VLOOKUP(ESCYLD2!BG$4,'[1]INTERNAL PARAMETERS-1'!$B$5:$J$44,5,FALSE))*VLOOKUP(ESCYLD2!BG$4,'[1]INTERNAL PARAMETERS-1'!$B$5:$J$44,8,FALSE)*VLOOKUP(ESCYLD2!BG$4,'[1]INTERNAL PARAMETERS-1'!$B$5:$J$44,3,FALSE)</f>
        <v>1.1854219141423787</v>
      </c>
      <c r="BH47" s="52">
        <f>ESCYLD1!BH47*VLOOKUP(ESCYLD2!BH$4,'[1]INTERNAL PARAMETERS-1'!$B$5:$J$44,5,FALSE)*VLOOKUP(ESCYLD2!BH$4,'[1]INTERNAL PARAMETERS-1'!$B$5:$J$44,6,FALSE)*VLOOKUP(ESCYLD2!BH$4,'[1]INTERNAL PARAMETERS-1'!$B$5:$J$44,3,FALSE) + ESCYLD1!BH47*(1-VLOOKUP(ESCYLD2!BH$4,'[1]INTERNAL PARAMETERS-1'!$B$5:$J$44,5,FALSE))*VLOOKUP(ESCYLD2!BH$4,'[1]INTERNAL PARAMETERS-1'!$B$5:$J$44,8,FALSE)*VLOOKUP(ESCYLD2!BH$4,'[1]INTERNAL PARAMETERS-1'!$B$5:$J$44,3,FALSE)</f>
        <v>6.518003730054461E-3</v>
      </c>
      <c r="BI47" s="52">
        <f>ESCYLD1!BI47*VLOOKUP(ESCYLD2!BI$4,'[1]INTERNAL PARAMETERS-1'!$B$5:$J$44,5,FALSE)*VLOOKUP(ESCYLD2!BI$4,'[1]INTERNAL PARAMETERS-1'!$B$5:$J$44,6,FALSE)*VLOOKUP(ESCYLD2!BI$4,'[1]INTERNAL PARAMETERS-1'!$B$5:$J$44,3,FALSE) + ESCYLD1!BI47*(1-VLOOKUP(ESCYLD2!BI$4,'[1]INTERNAL PARAMETERS-1'!$B$5:$J$44,5,FALSE))*VLOOKUP(ESCYLD2!BI$4,'[1]INTERNAL PARAMETERS-1'!$B$5:$J$44,8,FALSE)*VLOOKUP(ESCYLD2!BI$4,'[1]INTERNAL PARAMETERS-1'!$B$5:$J$44,3,FALSE)</f>
        <v>0</v>
      </c>
      <c r="BJ47" s="52">
        <f>ESCYLD1!BJ47*VLOOKUP(ESCYLD2!BJ$4,'[1]INTERNAL PARAMETERS-1'!$B$5:$J$44,5,FALSE)*VLOOKUP(ESCYLD2!BJ$4,'[1]INTERNAL PARAMETERS-1'!$B$5:$J$44,6,FALSE)*VLOOKUP(ESCYLD2!BJ$4,'[1]INTERNAL PARAMETERS-1'!$B$5:$J$44,3,FALSE) + ESCYLD1!BJ47*(1-VLOOKUP(ESCYLD2!BJ$4,'[1]INTERNAL PARAMETERS-1'!$B$5:$J$44,5,FALSE))*VLOOKUP(ESCYLD2!BJ$4,'[1]INTERNAL PARAMETERS-1'!$B$5:$J$44,8,FALSE)*VLOOKUP(ESCYLD2!BJ$4,'[1]INTERNAL PARAMETERS-1'!$B$5:$J$44,3,FALSE)</f>
        <v>0.47068063025030876</v>
      </c>
      <c r="BK47" s="52">
        <f>ESCYLD1!BK47*VLOOKUP(ESCYLD2!BK$4,'[1]INTERNAL PARAMETERS-1'!$B$5:$J$44,5,FALSE)*VLOOKUP(ESCYLD2!BK$4,'[1]INTERNAL PARAMETERS-1'!$B$5:$J$44,6,FALSE)*VLOOKUP(ESCYLD2!BK$4,'[1]INTERNAL PARAMETERS-1'!$B$5:$J$44,3,FALSE) + ESCYLD1!BK47*(1-VLOOKUP(ESCYLD2!BK$4,'[1]INTERNAL PARAMETERS-1'!$B$5:$J$44,5,FALSE))*VLOOKUP(ESCYLD2!BK$4,'[1]INTERNAL PARAMETERS-1'!$B$5:$J$44,8,FALSE)*VLOOKUP(ESCYLD2!BK$4,'[1]INTERNAL PARAMETERS-1'!$B$5:$J$44,3,FALSE)</f>
        <v>0.60029019599009315</v>
      </c>
      <c r="BL47" s="52">
        <f>ESCYLD1!BL47*VLOOKUP(ESCYLD2!BL$4,'[1]INTERNAL PARAMETERS-1'!$B$5:$J$44,5,FALSE)*VLOOKUP(ESCYLD2!BL$4,'[1]INTERNAL PARAMETERS-1'!$B$5:$J$44,6,FALSE)*VLOOKUP(ESCYLD2!BL$4,'[1]INTERNAL PARAMETERS-1'!$B$5:$J$44,3,FALSE) + ESCYLD1!BL47*(1-VLOOKUP(ESCYLD2!BL$4,'[1]INTERNAL PARAMETERS-1'!$B$5:$J$44,5,FALSE))*VLOOKUP(ESCYLD2!BL$4,'[1]INTERNAL PARAMETERS-1'!$B$5:$J$44,8,FALSE)*VLOOKUP(ESCYLD2!BL$4,'[1]INTERNAL PARAMETERS-1'!$B$5:$J$44,3,FALSE)</f>
        <v>1.7049020252002105</v>
      </c>
      <c r="BM47" s="52">
        <f>ESCYLD1!BM47*VLOOKUP(ESCYLD2!BM$4,'[1]INTERNAL PARAMETERS-1'!$B$5:$J$44,5,FALSE)*VLOOKUP(ESCYLD2!BM$4,'[1]INTERNAL PARAMETERS-1'!$B$5:$J$44,6,FALSE)*VLOOKUP(ESCYLD2!BM$4,'[1]INTERNAL PARAMETERS-1'!$B$5:$J$44,3,FALSE) + ESCYLD1!BM47*(1-VLOOKUP(ESCYLD2!BM$4,'[1]INTERNAL PARAMETERS-1'!$B$5:$J$44,5,FALSE))*VLOOKUP(ESCYLD2!BM$4,'[1]INTERNAL PARAMETERS-1'!$B$5:$J$44,8,FALSE)*VLOOKUP(ESCYLD2!BM$4,'[1]INTERNAL PARAMETERS-1'!$B$5:$J$44,3,FALSE)</f>
        <v>0.40924320449239993</v>
      </c>
      <c r="BN47" s="52">
        <f>ESCYLD1!BN47*VLOOKUP(ESCYLD2!BN$4,'[1]INTERNAL PARAMETERS-1'!$B$5:$J$44,5,FALSE)*VLOOKUP(ESCYLD2!BN$4,'[1]INTERNAL PARAMETERS-1'!$B$5:$J$44,6,FALSE)*VLOOKUP(ESCYLD2!BN$4,'[1]INTERNAL PARAMETERS-1'!$B$5:$J$44,3,FALSE) + ESCYLD1!BN47*(1-VLOOKUP(ESCYLD2!BN$4,'[1]INTERNAL PARAMETERS-1'!$B$5:$J$44,5,FALSE))*VLOOKUP(ESCYLD2!BN$4,'[1]INTERNAL PARAMETERS-1'!$B$5:$J$44,8,FALSE)*VLOOKUP(ESCYLD2!BN$4,'[1]INTERNAL PARAMETERS-1'!$B$5:$J$44,3,FALSE)</f>
        <v>0.64439366192904457</v>
      </c>
      <c r="BO47" s="52">
        <f>ESCYLD1!BO47*VLOOKUP(ESCYLD2!BO$4,'[1]INTERNAL PARAMETERS-1'!$B$5:$J$44,5,FALSE)*VLOOKUP(ESCYLD2!BO$4,'[1]INTERNAL PARAMETERS-1'!$B$5:$J$44,6,FALSE)*VLOOKUP(ESCYLD2!BO$4,'[1]INTERNAL PARAMETERS-1'!$B$5:$J$44,3,FALSE) + ESCYLD1!BO47*(1-VLOOKUP(ESCYLD2!BO$4,'[1]INTERNAL PARAMETERS-1'!$B$5:$J$44,5,FALSE))*VLOOKUP(ESCYLD2!BO$4,'[1]INTERNAL PARAMETERS-1'!$B$5:$J$44,8,FALSE)*VLOOKUP(ESCYLD2!BO$4,'[1]INTERNAL PARAMETERS-1'!$B$5:$J$44,3,FALSE)</f>
        <v>0.52307608472411593</v>
      </c>
      <c r="BP47" s="52">
        <f>ESCYLD1!BP47*VLOOKUP(ESCYLD2!BP$4,'[1]INTERNAL PARAMETERS-1'!$B$5:$J$44,5,FALSE)*VLOOKUP(ESCYLD2!BP$4,'[1]INTERNAL PARAMETERS-1'!$B$5:$J$44,6,FALSE)*VLOOKUP(ESCYLD2!BP$4,'[1]INTERNAL PARAMETERS-1'!$B$5:$J$44,3,FALSE) + ESCYLD1!BP47*(1-VLOOKUP(ESCYLD2!BP$4,'[1]INTERNAL PARAMETERS-1'!$B$5:$J$44,5,FALSE))*VLOOKUP(ESCYLD2!BP$4,'[1]INTERNAL PARAMETERS-1'!$B$5:$J$44,8,FALSE)*VLOOKUP(ESCYLD2!BP$4,'[1]INTERNAL PARAMETERS-1'!$B$5:$J$44,3,FALSE)</f>
        <v>4.6719653915609172E-2</v>
      </c>
      <c r="BQ47" s="52">
        <f>ESCYLD1!BQ47*VLOOKUP(ESCYLD2!BQ$4,'[1]INTERNAL PARAMETERS-1'!$B$5:$J$44,5,FALSE)*VLOOKUP(ESCYLD2!BQ$4,'[1]INTERNAL PARAMETERS-1'!$B$5:$J$44,6,FALSE)*VLOOKUP(ESCYLD2!BQ$4,'[1]INTERNAL PARAMETERS-1'!$B$5:$J$44,3,FALSE) + ESCYLD1!BQ47*(1-VLOOKUP(ESCYLD2!BQ$4,'[1]INTERNAL PARAMETERS-1'!$B$5:$J$44,5,FALSE))*VLOOKUP(ESCYLD2!BQ$4,'[1]INTERNAL PARAMETERS-1'!$B$5:$J$44,8,FALSE)*VLOOKUP(ESCYLD2!BQ$4,'[1]INTERNAL PARAMETERS-1'!$B$5:$J$44,3,FALSE)</f>
        <v>2.0163460272390772</v>
      </c>
      <c r="BR47" s="52">
        <f>ESCYLD1!BR47*VLOOKUP(ESCYLD2!BR$4,'[1]INTERNAL PARAMETERS-1'!$B$5:$J$44,5,FALSE)*VLOOKUP(ESCYLD2!BR$4,'[1]INTERNAL PARAMETERS-1'!$B$5:$J$44,6,FALSE)*VLOOKUP(ESCYLD2!BR$4,'[1]INTERNAL PARAMETERS-1'!$B$5:$J$44,3,FALSE) + ESCYLD1!BR47*(1-VLOOKUP(ESCYLD2!BR$4,'[1]INTERNAL PARAMETERS-1'!$B$5:$J$44,5,FALSE))*VLOOKUP(ESCYLD2!BR$4,'[1]INTERNAL PARAMETERS-1'!$B$5:$J$44,8,FALSE)*VLOOKUP(ESCYLD2!BR$4,'[1]INTERNAL PARAMETERS-1'!$B$5:$J$44,3,FALSE)</f>
        <v>8.9106675310824487E-2</v>
      </c>
      <c r="BS47" s="52">
        <f>ESCYLD1!BS47*VLOOKUP(ESCYLD2!BS$4,'[1]INTERNAL PARAMETERS-1'!$B$5:$J$44,5,FALSE)*VLOOKUP(ESCYLD2!BS$4,'[1]INTERNAL PARAMETERS-1'!$B$5:$J$44,6,FALSE)*VLOOKUP(ESCYLD2!BS$4,'[1]INTERNAL PARAMETERS-1'!$B$5:$J$44,3,FALSE) + ESCYLD1!BS47*(1-VLOOKUP(ESCYLD2!BS$4,'[1]INTERNAL PARAMETERS-1'!$B$5:$J$44,5,FALSE))*VLOOKUP(ESCYLD2!BS$4,'[1]INTERNAL PARAMETERS-1'!$B$5:$J$44,8,FALSE)*VLOOKUP(ESCYLD2!BS$4,'[1]INTERNAL PARAMETERS-1'!$B$5:$J$44,3,FALSE)</f>
        <v>6.6280750121638131E-3</v>
      </c>
      <c r="BT47" s="52">
        <f>ESCYLD1!BT47*VLOOKUP(ESCYLD2!BT$4,'[1]INTERNAL PARAMETERS-1'!$B$5:$J$44,5,FALSE)*VLOOKUP(ESCYLD2!BT$4,'[1]INTERNAL PARAMETERS-1'!$B$5:$J$44,6,FALSE)*VLOOKUP(ESCYLD2!BT$4,'[1]INTERNAL PARAMETERS-1'!$B$5:$J$44,3,FALSE) + ESCYLD1!BT47*(1-VLOOKUP(ESCYLD2!BT$4,'[1]INTERNAL PARAMETERS-1'!$B$5:$J$44,5,FALSE))*VLOOKUP(ESCYLD2!BT$4,'[1]INTERNAL PARAMETERS-1'!$B$5:$J$44,8,FALSE)*VLOOKUP(ESCYLD2!BT$4,'[1]INTERNAL PARAMETERS-1'!$B$5:$J$44,3,FALSE)</f>
        <v>0</v>
      </c>
      <c r="BU47" s="52">
        <f>ESCYLD1!BU47*VLOOKUP(ESCYLD2!BU$4,'[1]INTERNAL PARAMETERS-1'!$B$5:$J$44,5,FALSE)*VLOOKUP(ESCYLD2!BU$4,'[1]INTERNAL PARAMETERS-1'!$B$5:$J$44,6,FALSE)*VLOOKUP(ESCYLD2!BU$4,'[1]INTERNAL PARAMETERS-1'!$B$5:$J$44,3,FALSE) + ESCYLD1!BU47*(1-VLOOKUP(ESCYLD2!BU$4,'[1]INTERNAL PARAMETERS-1'!$B$5:$J$44,5,FALSE))*VLOOKUP(ESCYLD2!BU$4,'[1]INTERNAL PARAMETERS-1'!$B$5:$J$44,8,FALSE)*VLOOKUP(ESCYLD2!BU$4,'[1]INTERNAL PARAMETERS-1'!$B$5:$J$44,3,FALSE)</f>
        <v>0</v>
      </c>
      <c r="BV47" s="52">
        <f>ESCYLD1!BV47*VLOOKUP(ESCYLD2!BV$4,'[1]INTERNAL PARAMETERS-1'!$B$5:$J$44,5,FALSE)*VLOOKUP(ESCYLD2!BV$4,'[1]INTERNAL PARAMETERS-1'!$B$5:$J$44,6,FALSE)*VLOOKUP(ESCYLD2!BV$4,'[1]INTERNAL PARAMETERS-1'!$B$5:$J$44,3,FALSE) + ESCYLD1!BV47*(1-VLOOKUP(ESCYLD2!BV$4,'[1]INTERNAL PARAMETERS-1'!$B$5:$J$44,5,FALSE))*VLOOKUP(ESCYLD2!BV$4,'[1]INTERNAL PARAMETERS-1'!$B$5:$J$44,8,FALSE)*VLOOKUP(ESCYLD2!BV$4,'[1]INTERNAL PARAMETERS-1'!$B$5:$J$44,3,FALSE)</f>
        <v>0</v>
      </c>
      <c r="BW47" s="52">
        <f>ESCYLD1!BW47*VLOOKUP(ESCYLD2!BW$4,'[1]INTERNAL PARAMETERS-1'!$B$5:$J$44,5,FALSE)*VLOOKUP(ESCYLD2!BW$4,'[1]INTERNAL PARAMETERS-1'!$B$5:$J$44,6,FALSE)*VLOOKUP(ESCYLD2!BW$4,'[1]INTERNAL PARAMETERS-1'!$B$5:$J$44,3,FALSE) + ESCYLD1!BW47*(1-VLOOKUP(ESCYLD2!BW$4,'[1]INTERNAL PARAMETERS-1'!$B$5:$J$44,5,FALSE))*VLOOKUP(ESCYLD2!BW$4,'[1]INTERNAL PARAMETERS-1'!$B$5:$J$44,8,FALSE)*VLOOKUP(ESCYLD2!BW$4,'[1]INTERNAL PARAMETERS-1'!$B$5:$J$44,3,FALSE)</f>
        <v>0</v>
      </c>
      <c r="BX47" s="52">
        <f>ESCYLD1!BX47*VLOOKUP(ESCYLD2!BX$4,'[1]INTERNAL PARAMETERS-1'!$B$5:$J$44,5,FALSE)*VLOOKUP(ESCYLD2!BX$4,'[1]INTERNAL PARAMETERS-1'!$B$5:$J$44,6,FALSE)*VLOOKUP(ESCYLD2!BX$4,'[1]INTERNAL PARAMETERS-1'!$B$5:$J$44,3,FALSE) + ESCYLD1!BX47*(1-VLOOKUP(ESCYLD2!BX$4,'[1]INTERNAL PARAMETERS-1'!$B$5:$J$44,5,FALSE))*VLOOKUP(ESCYLD2!BX$4,'[1]INTERNAL PARAMETERS-1'!$B$5:$J$44,8,FALSE)*VLOOKUP(ESCYLD2!BX$4,'[1]INTERNAL PARAMETERS-1'!$B$5:$J$44,3,FALSE)</f>
        <v>0</v>
      </c>
      <c r="BY47" s="52">
        <f>ESCYLD1!BY47*VLOOKUP(ESCYLD2!BY$4,'[1]INTERNAL PARAMETERS-1'!$B$5:$J$44,5,FALSE)*VLOOKUP(ESCYLD2!BY$4,'[1]INTERNAL PARAMETERS-1'!$B$5:$J$44,6,FALSE)*VLOOKUP(ESCYLD2!BY$4,'[1]INTERNAL PARAMETERS-1'!$B$5:$J$44,3,FALSE) + ESCYLD1!BY47*(1-VLOOKUP(ESCYLD2!BY$4,'[1]INTERNAL PARAMETERS-1'!$B$5:$J$44,5,FALSE))*VLOOKUP(ESCYLD2!BY$4,'[1]INTERNAL PARAMETERS-1'!$B$5:$J$44,8,FALSE)*VLOOKUP(ESCYLD2!BY$4,'[1]INTERNAL PARAMETERS-1'!$B$5:$J$44,3,FALSE)</f>
        <v>0</v>
      </c>
      <c r="BZ47" s="52">
        <f>ESCYLD1!BZ47*VLOOKUP(ESCYLD2!BZ$4,'[1]INTERNAL PARAMETERS-1'!$B$5:$J$44,5,FALSE)*VLOOKUP(ESCYLD2!BZ$4,'[1]INTERNAL PARAMETERS-1'!$B$5:$J$44,6,FALSE)*VLOOKUP(ESCYLD2!BZ$4,'[1]INTERNAL PARAMETERS-1'!$B$5:$J$44,3,FALSE) + ESCYLD1!BZ47*(1-VLOOKUP(ESCYLD2!BZ$4,'[1]INTERNAL PARAMETERS-1'!$B$5:$J$44,5,FALSE))*VLOOKUP(ESCYLD2!BZ$4,'[1]INTERNAL PARAMETERS-1'!$B$5:$J$44,8,FALSE)*VLOOKUP(ESCYLD2!BZ$4,'[1]INTERNAL PARAMETERS-1'!$B$5:$J$44,3,FALSE)</f>
        <v>5.5524778521173915E-3</v>
      </c>
      <c r="CA47" s="52">
        <f>ESCYLD1!CA47*VLOOKUP(ESCYLD2!CA$4,'[1]INTERNAL PARAMETERS-1'!$B$5:$J$44,5,FALSE)*VLOOKUP(ESCYLD2!CA$4,'[1]INTERNAL PARAMETERS-1'!$B$5:$J$44,6,FALSE)*VLOOKUP(ESCYLD2!CA$4,'[1]INTERNAL PARAMETERS-1'!$B$5:$J$44,3,FALSE) + ESCYLD1!CA47*(1-VLOOKUP(ESCYLD2!CA$4,'[1]INTERNAL PARAMETERS-1'!$B$5:$J$44,5,FALSE))*VLOOKUP(ESCYLD2!CA$4,'[1]INTERNAL PARAMETERS-1'!$B$5:$J$44,8,FALSE)*VLOOKUP(ESCYLD2!CA$4,'[1]INTERNAL PARAMETERS-1'!$B$5:$J$44,3,FALSE)</f>
        <v>0</v>
      </c>
      <c r="CB47" s="52">
        <f>ESCYLD1!CB47*VLOOKUP(ESCYLD2!CB$4,'[1]INTERNAL PARAMETERS-1'!$B$5:$J$44,5,FALSE)*VLOOKUP(ESCYLD2!CB$4,'[1]INTERNAL PARAMETERS-1'!$B$5:$J$44,6,FALSE)*VLOOKUP(ESCYLD2!CB$4,'[1]INTERNAL PARAMETERS-1'!$B$5:$J$44,3,FALSE) + ESCYLD1!CB47*(1-VLOOKUP(ESCYLD2!CB$4,'[1]INTERNAL PARAMETERS-1'!$B$5:$J$44,5,FALSE))*VLOOKUP(ESCYLD2!CB$4,'[1]INTERNAL PARAMETERS-1'!$B$5:$J$44,8,FALSE)*VLOOKUP(ESCYLD2!CB$4,'[1]INTERNAL PARAMETERS-1'!$B$5:$J$44,3,FALSE)</f>
        <v>0</v>
      </c>
      <c r="CC47" s="52">
        <f>ESCYLD1!CC47*VLOOKUP(ESCYLD2!CC$4,'[1]INTERNAL PARAMETERS-1'!$B$5:$J$44,5,FALSE)*VLOOKUP(ESCYLD2!CC$4,'[1]INTERNAL PARAMETERS-1'!$B$5:$J$44,6,FALSE)*VLOOKUP(ESCYLD2!CC$4,'[1]INTERNAL PARAMETERS-1'!$B$5:$J$44,3,FALSE) + ESCYLD1!CC47*(1-VLOOKUP(ESCYLD2!CC$4,'[1]INTERNAL PARAMETERS-1'!$B$5:$J$44,5,FALSE))*VLOOKUP(ESCYLD2!CC$4,'[1]INTERNAL PARAMETERS-1'!$B$5:$J$44,8,FALSE)*VLOOKUP(ESCYLD2!CC$4,'[1]INTERNAL PARAMETERS-1'!$B$5:$J$44,3,FALSE)</f>
        <v>1.0796484712450484E-2</v>
      </c>
      <c r="CD47" s="52">
        <f>ESCYLD1!CD47*VLOOKUP(ESCYLD2!CD$4,'[1]INTERNAL PARAMETERS-1'!$B$5:$J$44,5,FALSE)*VLOOKUP(ESCYLD2!CD$4,'[1]INTERNAL PARAMETERS-1'!$B$5:$J$44,6,FALSE)*VLOOKUP(ESCYLD2!CD$4,'[1]INTERNAL PARAMETERS-1'!$B$5:$J$44,3,FALSE) + ESCYLD1!CD47*(1-VLOOKUP(ESCYLD2!CD$4,'[1]INTERNAL PARAMETERS-1'!$B$5:$J$44,5,FALSE))*VLOOKUP(ESCYLD2!CD$4,'[1]INTERNAL PARAMETERS-1'!$B$5:$J$44,8,FALSE)*VLOOKUP(ESCYLD2!CD$4,'[1]INTERNAL PARAMETERS-1'!$B$5:$J$44,3,FALSE)</f>
        <v>3.3395326812348407E-2</v>
      </c>
      <c r="CE47" s="52">
        <f>ESCYLD1!CE47*VLOOKUP(ESCYLD2!CE$4,'[1]INTERNAL PARAMETERS-1'!$B$5:$J$44,5,FALSE)*VLOOKUP(ESCYLD2!CE$4,'[1]INTERNAL PARAMETERS-1'!$B$5:$J$44,6,FALSE)*VLOOKUP(ESCYLD2!CE$4,'[1]INTERNAL PARAMETERS-1'!$B$5:$J$44,3,FALSE) + ESCYLD1!CE47*(1-VLOOKUP(ESCYLD2!CE$4,'[1]INTERNAL PARAMETERS-1'!$B$5:$J$44,5,FALSE))*VLOOKUP(ESCYLD2!CE$4,'[1]INTERNAL PARAMETERS-1'!$B$5:$J$44,8,FALSE)*VLOOKUP(ESCYLD2!CE$4,'[1]INTERNAL PARAMETERS-1'!$B$5:$J$44,3,FALSE)</f>
        <v>5.3553360552289243E-2</v>
      </c>
      <c r="CF47" s="52">
        <f>ESCYLD1!CF47*VLOOKUP(ESCYLD2!CF$4,'[1]INTERNAL PARAMETERS-1'!$B$5:$J$44,5,FALSE)*VLOOKUP(ESCYLD2!CF$4,'[1]INTERNAL PARAMETERS-1'!$B$5:$J$44,6,FALSE)*VLOOKUP(ESCYLD2!CF$4,'[1]INTERNAL PARAMETERS-1'!$B$5:$J$44,3,FALSE) + ESCYLD1!CF47*(1-VLOOKUP(ESCYLD2!CF$4,'[1]INTERNAL PARAMETERS-1'!$B$5:$J$44,5,FALSE))*VLOOKUP(ESCYLD2!CF$4,'[1]INTERNAL PARAMETERS-1'!$B$5:$J$44,8,FALSE)*VLOOKUP(ESCYLD2!CF$4,'[1]INTERNAL PARAMETERS-1'!$B$5:$J$44,3,FALSE)</f>
        <v>5.3561050021317232E-2</v>
      </c>
      <c r="CG47" s="52">
        <f>ESCYLD1!CG47*VLOOKUP(ESCYLD2!CG$4,'[1]INTERNAL PARAMETERS-1'!$B$5:$J$44,5,FALSE)*VLOOKUP(ESCYLD2!CG$4,'[1]INTERNAL PARAMETERS-1'!$B$5:$J$44,6,FALSE)*VLOOKUP(ESCYLD2!CG$4,'[1]INTERNAL PARAMETERS-1'!$B$5:$J$44,3,FALSE) + ESCYLD1!CG47*(1-VLOOKUP(ESCYLD2!CG$4,'[1]INTERNAL PARAMETERS-1'!$B$5:$J$44,5,FALSE))*VLOOKUP(ESCYLD2!CG$4,'[1]INTERNAL PARAMETERS-1'!$B$5:$J$44,8,FALSE)*VLOOKUP(ESCYLD2!CG$4,'[1]INTERNAL PARAMETERS-1'!$B$5:$J$44,3,FALSE)</f>
        <v>8.8721186661072443E-4</v>
      </c>
      <c r="CH47" s="51">
        <f>ESCYLD1!CH47*VLOOKUP(ESCYLD2!CH$4,'[1]INTERNAL PARAMETERS-1'!$B$5:$J$44,5,FALSE)*VLOOKUP(ESCYLD2!CH$4,'[1]INTERNAL PARAMETERS-1'!$B$5:$J$44,6,FALSE)*VLOOKUP(ESCYLD2!CH$4,'[1]INTERNAL PARAMETERS-1'!$B$5:$J$44,3,FALSE) + ESCYLD1!CH47*(1-VLOOKUP(ESCYLD2!CH$4,'[1]INTERNAL PARAMETERS-1'!$B$5:$J$44,5,FALSE))*VLOOKUP(ESCYLD2!CH$4,'[1]INTERNAL PARAMETERS-1'!$B$5:$J$44,8,FALSE)*VLOOKUP(ESCYLD2!CH$4,'[1]INTERNAL PARAMETERS-1'!$B$5:$J$44,3,FALSE)</f>
        <v>0</v>
      </c>
      <c r="CJ47" s="53">
        <f t="shared" si="0"/>
        <v>1332.6273756337864</v>
      </c>
      <c r="CK47" s="51">
        <f t="shared" si="1"/>
        <v>25.261546995473445</v>
      </c>
    </row>
    <row r="48" spans="2:89" x14ac:dyDescent="0.5">
      <c r="B48" s="66" t="s">
        <v>4</v>
      </c>
      <c r="C48" s="65" t="s">
        <v>90</v>
      </c>
      <c r="D48" s="65" t="s">
        <v>82</v>
      </c>
      <c r="E48" s="151">
        <f>ESC!AF48</f>
        <v>2233.4635007047332</v>
      </c>
      <c r="F48" s="67">
        <f>'[1]INTERNAL PARAMETERS-1'!M12</f>
        <v>49.09</v>
      </c>
      <c r="G48" s="53">
        <f>ESCYLD1!G48*VLOOKUP(ESCYLD2!G$4,'[1]INTERNAL PARAMETERS-1'!$B$5:$J$44,5,FALSE)*VLOOKUP(ESCYLD2!G$4,'[1]INTERNAL PARAMETERS-1'!$B$5:$J$44,7,FALSE)*ESCYLD2!$F48 + ESCYLD1!G48*(1-VLOOKUP(ESCYLD2!G$4,'[1]INTERNAL PARAMETERS-1'!$B$5:$J$44,5,FALSE))*VLOOKUP(ESCYLD2!G$4,'[1]INTERNAL PARAMETERS-1'!$B$5:$J$44,9,FALSE)*ESCYLD2!$F48</f>
        <v>507.48278849534125</v>
      </c>
      <c r="H48" s="52">
        <f>ESCYLD1!H48*VLOOKUP(ESCYLD2!H$4,'[1]INTERNAL PARAMETERS-1'!$B$5:$J$44,5,FALSE)*VLOOKUP(ESCYLD2!H$4,'[1]INTERNAL PARAMETERS-1'!$B$5:$J$44,7,FALSE)*ESCYLD2!$F48 + ESCYLD1!H48*(1-VLOOKUP(ESCYLD2!H$4,'[1]INTERNAL PARAMETERS-1'!$B$5:$J$44,5,FALSE))*VLOOKUP(ESCYLD2!H$4,'[1]INTERNAL PARAMETERS-1'!$B$5:$J$44,9,FALSE)*ESCYLD2!$F48</f>
        <v>267.32399403785564</v>
      </c>
      <c r="I48" s="52">
        <f>ESCYLD1!I48*VLOOKUP(ESCYLD2!I$4,'[1]INTERNAL PARAMETERS-1'!$B$5:$J$44,5,FALSE)*VLOOKUP(ESCYLD2!I$4,'[1]INTERNAL PARAMETERS-1'!$B$5:$J$44,7,FALSE)*ESCYLD2!$F48 + ESCYLD1!I48*(1-VLOOKUP(ESCYLD2!I$4,'[1]INTERNAL PARAMETERS-1'!$B$5:$J$44,5,FALSE))*VLOOKUP(ESCYLD2!I$4,'[1]INTERNAL PARAMETERS-1'!$B$5:$J$44,9,FALSE)*ESCYLD2!$F48</f>
        <v>232.71581148333865</v>
      </c>
      <c r="J48" s="52">
        <f>ESCYLD1!J48*VLOOKUP(ESCYLD2!J$4,'[1]INTERNAL PARAMETERS-1'!$B$5:$J$44,5,FALSE)*VLOOKUP(ESCYLD2!J$4,'[1]INTERNAL PARAMETERS-1'!$B$5:$J$44,7,FALSE)*ESCYLD2!$F48 + ESCYLD1!J48*(1-VLOOKUP(ESCYLD2!J$4,'[1]INTERNAL PARAMETERS-1'!$B$5:$J$44,5,FALSE))*VLOOKUP(ESCYLD2!J$4,'[1]INTERNAL PARAMETERS-1'!$B$5:$J$44,9,FALSE)*ESCYLD2!$F48</f>
        <v>0</v>
      </c>
      <c r="K48" s="52">
        <f>ESCYLD1!K48*VLOOKUP(ESCYLD2!K$4,'[1]INTERNAL PARAMETERS-1'!$B$5:$J$44,5,FALSE)*VLOOKUP(ESCYLD2!K$4,'[1]INTERNAL PARAMETERS-1'!$B$5:$J$44,7,FALSE)*ESCYLD2!$F48 + ESCYLD1!K48*(1-VLOOKUP(ESCYLD2!K$4,'[1]INTERNAL PARAMETERS-1'!$B$5:$J$44,5,FALSE))*VLOOKUP(ESCYLD2!K$4,'[1]INTERNAL PARAMETERS-1'!$B$5:$J$44,9,FALSE)*ESCYLD2!$F48</f>
        <v>1.4017018263844518</v>
      </c>
      <c r="L48" s="52">
        <f>ESCYLD1!L48*VLOOKUP(ESCYLD2!L$4,'[1]INTERNAL PARAMETERS-1'!$B$5:$J$44,5,FALSE)*VLOOKUP(ESCYLD2!L$4,'[1]INTERNAL PARAMETERS-1'!$B$5:$J$44,7,FALSE)*ESCYLD2!$F48 + ESCYLD1!L48*(1-VLOOKUP(ESCYLD2!L$4,'[1]INTERNAL PARAMETERS-1'!$B$5:$J$44,5,FALSE))*VLOOKUP(ESCYLD2!L$4,'[1]INTERNAL PARAMETERS-1'!$B$5:$J$44,9,FALSE)*ESCYLD2!$F48</f>
        <v>0</v>
      </c>
      <c r="M48" s="52">
        <f>ESCYLD1!M48*VLOOKUP(ESCYLD2!M$4,'[1]INTERNAL PARAMETERS-1'!$B$5:$J$44,5,FALSE)*VLOOKUP(ESCYLD2!M$4,'[1]INTERNAL PARAMETERS-1'!$B$5:$J$44,7,FALSE)*ESCYLD2!$F48 + ESCYLD1!M48*(1-VLOOKUP(ESCYLD2!M$4,'[1]INTERNAL PARAMETERS-1'!$B$5:$J$44,5,FALSE))*VLOOKUP(ESCYLD2!M$4,'[1]INTERNAL PARAMETERS-1'!$B$5:$J$44,9,FALSE)*ESCYLD2!$F48</f>
        <v>8.0377581322061395</v>
      </c>
      <c r="N48" s="52">
        <f>ESCYLD1!N48*VLOOKUP(ESCYLD2!N$4,'[1]INTERNAL PARAMETERS-1'!$B$5:$J$44,5,FALSE)*VLOOKUP(ESCYLD2!N$4,'[1]INTERNAL PARAMETERS-1'!$B$5:$J$44,7,FALSE)*ESCYLD2!$F48 + ESCYLD1!N48*(1-VLOOKUP(ESCYLD2!N$4,'[1]INTERNAL PARAMETERS-1'!$B$5:$J$44,5,FALSE))*VLOOKUP(ESCYLD2!N$4,'[1]INTERNAL PARAMETERS-1'!$B$5:$J$44,9,FALSE)*ESCYLD2!$F48</f>
        <v>1.1288992608309711</v>
      </c>
      <c r="O48" s="52">
        <f>ESCYLD1!O48*VLOOKUP(ESCYLD2!O$4,'[1]INTERNAL PARAMETERS-1'!$B$5:$J$44,5,FALSE)*VLOOKUP(ESCYLD2!O$4,'[1]INTERNAL PARAMETERS-1'!$B$5:$J$44,7,FALSE)*ESCYLD2!$F48 + ESCYLD1!O48*(1-VLOOKUP(ESCYLD2!O$4,'[1]INTERNAL PARAMETERS-1'!$B$5:$J$44,5,FALSE))*VLOOKUP(ESCYLD2!O$4,'[1]INTERNAL PARAMETERS-1'!$B$5:$J$44,9,FALSE)*ESCYLD2!$F48</f>
        <v>0</v>
      </c>
      <c r="P48" s="52">
        <f>ESCYLD1!P48*VLOOKUP(ESCYLD2!P$4,'[1]INTERNAL PARAMETERS-1'!$B$5:$J$44,5,FALSE)*VLOOKUP(ESCYLD2!P$4,'[1]INTERNAL PARAMETERS-1'!$B$5:$J$44,7,FALSE)*ESCYLD2!$F48 + ESCYLD1!P48*(1-VLOOKUP(ESCYLD2!P$4,'[1]INTERNAL PARAMETERS-1'!$B$5:$J$44,5,FALSE))*VLOOKUP(ESCYLD2!P$4,'[1]INTERNAL PARAMETERS-1'!$B$5:$J$44,9,FALSE)*ESCYLD2!$F48</f>
        <v>0</v>
      </c>
      <c r="Q48" s="52">
        <f>ESCYLD1!Q48*VLOOKUP(ESCYLD2!Q$4,'[1]INTERNAL PARAMETERS-1'!$B$5:$J$44,5,FALSE)*VLOOKUP(ESCYLD2!Q$4,'[1]INTERNAL PARAMETERS-1'!$B$5:$J$44,7,FALSE)*ESCYLD2!$F48 + ESCYLD1!Q48*(1-VLOOKUP(ESCYLD2!Q$4,'[1]INTERNAL PARAMETERS-1'!$B$5:$J$44,5,FALSE))*VLOOKUP(ESCYLD2!Q$4,'[1]INTERNAL PARAMETERS-1'!$B$5:$J$44,9,FALSE)*ESCYLD2!$F48</f>
        <v>0</v>
      </c>
      <c r="R48" s="52">
        <f>ESCYLD1!R48*VLOOKUP(ESCYLD2!R$4,'[1]INTERNAL PARAMETERS-1'!$B$5:$J$44,5,FALSE)*VLOOKUP(ESCYLD2!R$4,'[1]INTERNAL PARAMETERS-1'!$B$5:$J$44,7,FALSE)*ESCYLD2!$F48 + ESCYLD1!R48*(1-VLOOKUP(ESCYLD2!R$4,'[1]INTERNAL PARAMETERS-1'!$B$5:$J$44,5,FALSE))*VLOOKUP(ESCYLD2!R$4,'[1]INTERNAL PARAMETERS-1'!$B$5:$J$44,9,FALSE)*ESCYLD2!$F48</f>
        <v>2.3252604586774184</v>
      </c>
      <c r="S48" s="52">
        <f>ESCYLD1!S48*VLOOKUP(ESCYLD2!S$4,'[1]INTERNAL PARAMETERS-1'!$B$5:$J$44,5,FALSE)*VLOOKUP(ESCYLD2!S$4,'[1]INTERNAL PARAMETERS-1'!$B$5:$J$44,7,FALSE)*ESCYLD2!$F48 + ESCYLD1!S48*(1-VLOOKUP(ESCYLD2!S$4,'[1]INTERNAL PARAMETERS-1'!$B$5:$J$44,5,FALSE))*VLOOKUP(ESCYLD2!S$4,'[1]INTERNAL PARAMETERS-1'!$B$5:$J$44,9,FALSE)*ESCYLD2!$F48</f>
        <v>28.982349842477301</v>
      </c>
      <c r="T48" s="52">
        <f>ESCYLD1!T48*VLOOKUP(ESCYLD2!T$4,'[1]INTERNAL PARAMETERS-1'!$B$5:$J$44,5,FALSE)*VLOOKUP(ESCYLD2!T$4,'[1]INTERNAL PARAMETERS-1'!$B$5:$J$44,7,FALSE)*ESCYLD2!$F48 + ESCYLD1!T48*(1-VLOOKUP(ESCYLD2!T$4,'[1]INTERNAL PARAMETERS-1'!$B$5:$J$44,5,FALSE))*VLOOKUP(ESCYLD2!T$4,'[1]INTERNAL PARAMETERS-1'!$B$5:$J$44,9,FALSE)*ESCYLD2!$F48</f>
        <v>9.6541946042966202</v>
      </c>
      <c r="U48" s="52">
        <f>ESCYLD1!U48*VLOOKUP(ESCYLD2!U$4,'[1]INTERNAL PARAMETERS-1'!$B$5:$J$44,5,FALSE)*VLOOKUP(ESCYLD2!U$4,'[1]INTERNAL PARAMETERS-1'!$B$5:$J$44,7,FALSE)*ESCYLD2!$F48 + ESCYLD1!U48*(1-VLOOKUP(ESCYLD2!U$4,'[1]INTERNAL PARAMETERS-1'!$B$5:$J$44,5,FALSE))*VLOOKUP(ESCYLD2!U$4,'[1]INTERNAL PARAMETERS-1'!$B$5:$J$44,9,FALSE)*ESCYLD2!$F48</f>
        <v>6.8035160644769554</v>
      </c>
      <c r="V48" s="52">
        <f>ESCYLD1!V48*VLOOKUP(ESCYLD2!V$4,'[1]INTERNAL PARAMETERS-1'!$B$5:$J$44,5,FALSE)*VLOOKUP(ESCYLD2!V$4,'[1]INTERNAL PARAMETERS-1'!$B$5:$J$44,7,FALSE)*ESCYLD2!$F48 + ESCYLD1!V48*(1-VLOOKUP(ESCYLD2!V$4,'[1]INTERNAL PARAMETERS-1'!$B$5:$J$44,5,FALSE))*VLOOKUP(ESCYLD2!V$4,'[1]INTERNAL PARAMETERS-1'!$B$5:$J$44,9,FALSE)*ESCYLD2!$F48</f>
        <v>32.06070008514282</v>
      </c>
      <c r="W48" s="52">
        <f>ESCYLD1!W48*VLOOKUP(ESCYLD2!W$4,'[1]INTERNAL PARAMETERS-1'!$B$5:$J$44,5,FALSE)*VLOOKUP(ESCYLD2!W$4,'[1]INTERNAL PARAMETERS-1'!$B$5:$J$44,7,FALSE)*ESCYLD2!$F48 + ESCYLD1!W48*(1-VLOOKUP(ESCYLD2!W$4,'[1]INTERNAL PARAMETERS-1'!$B$5:$J$44,5,FALSE))*VLOOKUP(ESCYLD2!W$4,'[1]INTERNAL PARAMETERS-1'!$B$5:$J$44,9,FALSE)*ESCYLD2!$F48</f>
        <v>0</v>
      </c>
      <c r="X48" s="52">
        <f>ESCYLD1!X48*VLOOKUP(ESCYLD2!X$4,'[1]INTERNAL PARAMETERS-1'!$B$5:$J$44,5,FALSE)*VLOOKUP(ESCYLD2!X$4,'[1]INTERNAL PARAMETERS-1'!$B$5:$J$44,7,FALSE)*ESCYLD2!$F48 + ESCYLD1!X48*(1-VLOOKUP(ESCYLD2!X$4,'[1]INTERNAL PARAMETERS-1'!$B$5:$J$44,5,FALSE))*VLOOKUP(ESCYLD2!X$4,'[1]INTERNAL PARAMETERS-1'!$B$5:$J$44,9,FALSE)*ESCYLD2!$F48</f>
        <v>0</v>
      </c>
      <c r="Y48" s="52">
        <f>ESCYLD1!Y48*VLOOKUP(ESCYLD2!Y$4,'[1]INTERNAL PARAMETERS-1'!$B$5:$J$44,5,FALSE)*VLOOKUP(ESCYLD2!Y$4,'[1]INTERNAL PARAMETERS-1'!$B$5:$J$44,7,FALSE)*ESCYLD2!$F48 + ESCYLD1!Y48*(1-VLOOKUP(ESCYLD2!Y$4,'[1]INTERNAL PARAMETERS-1'!$B$5:$J$44,5,FALSE))*VLOOKUP(ESCYLD2!Y$4,'[1]INTERNAL PARAMETERS-1'!$B$5:$J$44,9,FALSE)*ESCYLD2!$F48</f>
        <v>0</v>
      </c>
      <c r="Z48" s="52">
        <f>ESCYLD1!Z48*VLOOKUP(ESCYLD2!Z$4,'[1]INTERNAL PARAMETERS-1'!$B$5:$J$44,5,FALSE)*VLOOKUP(ESCYLD2!Z$4,'[1]INTERNAL PARAMETERS-1'!$B$5:$J$44,7,FALSE)*ESCYLD2!$F48 + ESCYLD1!Z48*(1-VLOOKUP(ESCYLD2!Z$4,'[1]INTERNAL PARAMETERS-1'!$B$5:$J$44,5,FALSE))*VLOOKUP(ESCYLD2!Z$4,'[1]INTERNAL PARAMETERS-1'!$B$5:$J$44,9,FALSE)*ESCYLD2!$F48</f>
        <v>0</v>
      </c>
      <c r="AA48" s="52">
        <f>ESCYLD1!AA48*VLOOKUP(ESCYLD2!AA$4,'[1]INTERNAL PARAMETERS-1'!$B$5:$J$44,5,FALSE)*VLOOKUP(ESCYLD2!AA$4,'[1]INTERNAL PARAMETERS-1'!$B$5:$J$44,7,FALSE)*ESCYLD2!$F48 + ESCYLD1!AA48*(1-VLOOKUP(ESCYLD2!AA$4,'[1]INTERNAL PARAMETERS-1'!$B$5:$J$44,5,FALSE))*VLOOKUP(ESCYLD2!AA$4,'[1]INTERNAL PARAMETERS-1'!$B$5:$J$44,9,FALSE)*ESCYLD2!$F48</f>
        <v>0</v>
      </c>
      <c r="AB48" s="52">
        <f>ESCYLD1!AB48*VLOOKUP(ESCYLD2!AB$4,'[1]INTERNAL PARAMETERS-1'!$B$5:$J$44,5,FALSE)*VLOOKUP(ESCYLD2!AB$4,'[1]INTERNAL PARAMETERS-1'!$B$5:$J$44,7,FALSE)*ESCYLD2!$F48 + ESCYLD1!AB48*(1-VLOOKUP(ESCYLD2!AB$4,'[1]INTERNAL PARAMETERS-1'!$B$5:$J$44,5,FALSE))*VLOOKUP(ESCYLD2!AB$4,'[1]INTERNAL PARAMETERS-1'!$B$5:$J$44,9,FALSE)*ESCYLD2!$F48</f>
        <v>0</v>
      </c>
      <c r="AC48" s="52">
        <f>ESCYLD1!AC48*VLOOKUP(ESCYLD2!AC$4,'[1]INTERNAL PARAMETERS-1'!$B$5:$J$44,5,FALSE)*VLOOKUP(ESCYLD2!AC$4,'[1]INTERNAL PARAMETERS-1'!$B$5:$J$44,7,FALSE)*ESCYLD2!$F48 + ESCYLD1!AC48*(1-VLOOKUP(ESCYLD2!AC$4,'[1]INTERNAL PARAMETERS-1'!$B$5:$J$44,5,FALSE))*VLOOKUP(ESCYLD2!AC$4,'[1]INTERNAL PARAMETERS-1'!$B$5:$J$44,9,FALSE)*ESCYLD2!$F48</f>
        <v>0</v>
      </c>
      <c r="AD48" s="52">
        <f>ESCYLD1!AD48*VLOOKUP(ESCYLD2!AD$4,'[1]INTERNAL PARAMETERS-1'!$B$5:$J$44,5,FALSE)*VLOOKUP(ESCYLD2!AD$4,'[1]INTERNAL PARAMETERS-1'!$B$5:$J$44,7,FALSE)*ESCYLD2!$F48 + ESCYLD1!AD48*(1-VLOOKUP(ESCYLD2!AD$4,'[1]INTERNAL PARAMETERS-1'!$B$5:$J$44,5,FALSE))*VLOOKUP(ESCYLD2!AD$4,'[1]INTERNAL PARAMETERS-1'!$B$5:$J$44,9,FALSE)*ESCYLD2!$F48</f>
        <v>0</v>
      </c>
      <c r="AE48" s="52">
        <f>ESCYLD1!AE48*VLOOKUP(ESCYLD2!AE$4,'[1]INTERNAL PARAMETERS-1'!$B$5:$J$44,5,FALSE)*VLOOKUP(ESCYLD2!AE$4,'[1]INTERNAL PARAMETERS-1'!$B$5:$J$44,7,FALSE)*ESCYLD2!$F48 + ESCYLD1!AE48*(1-VLOOKUP(ESCYLD2!AE$4,'[1]INTERNAL PARAMETERS-1'!$B$5:$J$44,5,FALSE))*VLOOKUP(ESCYLD2!AE$4,'[1]INTERNAL PARAMETERS-1'!$B$5:$J$44,9,FALSE)*ESCYLD2!$F48</f>
        <v>0</v>
      </c>
      <c r="AF48" s="52">
        <f>ESCYLD1!AF48*VLOOKUP(ESCYLD2!AF$4,'[1]INTERNAL PARAMETERS-1'!$B$5:$J$44,5,FALSE)*VLOOKUP(ESCYLD2!AF$4,'[1]INTERNAL PARAMETERS-1'!$B$5:$J$44,7,FALSE)*ESCYLD2!$F48 + ESCYLD1!AF48*(1-VLOOKUP(ESCYLD2!AF$4,'[1]INTERNAL PARAMETERS-1'!$B$5:$J$44,5,FALSE))*VLOOKUP(ESCYLD2!AF$4,'[1]INTERNAL PARAMETERS-1'!$B$5:$J$44,9,FALSE)*ESCYLD2!$F48</f>
        <v>2.4291889002457099</v>
      </c>
      <c r="AG48" s="52">
        <f>ESCYLD1!AG48*VLOOKUP(ESCYLD2!AG$4,'[1]INTERNAL PARAMETERS-1'!$B$5:$J$44,5,FALSE)*VLOOKUP(ESCYLD2!AG$4,'[1]INTERNAL PARAMETERS-1'!$B$5:$J$44,7,FALSE)*ESCYLD2!$F48 + ESCYLD1!AG48*(1-VLOOKUP(ESCYLD2!AG$4,'[1]INTERNAL PARAMETERS-1'!$B$5:$J$44,5,FALSE))*VLOOKUP(ESCYLD2!AG$4,'[1]INTERNAL PARAMETERS-1'!$B$5:$J$44,9,FALSE)*ESCYLD2!$F48</f>
        <v>0</v>
      </c>
      <c r="AH48" s="52">
        <f>ESCYLD1!AH48*VLOOKUP(ESCYLD2!AH$4,'[1]INTERNAL PARAMETERS-1'!$B$5:$J$44,5,FALSE)*VLOOKUP(ESCYLD2!AH$4,'[1]INTERNAL PARAMETERS-1'!$B$5:$J$44,7,FALSE)*ESCYLD2!$F48 + ESCYLD1!AH48*(1-VLOOKUP(ESCYLD2!AH$4,'[1]INTERNAL PARAMETERS-1'!$B$5:$J$44,5,FALSE))*VLOOKUP(ESCYLD2!AH$4,'[1]INTERNAL PARAMETERS-1'!$B$5:$J$44,9,FALSE)*ESCYLD2!$F48</f>
        <v>0.34251761943173592</v>
      </c>
      <c r="AI48" s="52">
        <f>ESCYLD1!AI48*VLOOKUP(ESCYLD2!AI$4,'[1]INTERNAL PARAMETERS-1'!$B$5:$J$44,5,FALSE)*VLOOKUP(ESCYLD2!AI$4,'[1]INTERNAL PARAMETERS-1'!$B$5:$J$44,7,FALSE)*ESCYLD2!$F48 + ESCYLD1!AI48*(1-VLOOKUP(ESCYLD2!AI$4,'[1]INTERNAL PARAMETERS-1'!$B$5:$J$44,5,FALSE))*VLOOKUP(ESCYLD2!AI$4,'[1]INTERNAL PARAMETERS-1'!$B$5:$J$44,9,FALSE)*ESCYLD2!$F48</f>
        <v>0.57095406632226797</v>
      </c>
      <c r="AJ48" s="52">
        <f>ESCYLD1!AJ48*VLOOKUP(ESCYLD2!AJ$4,'[1]INTERNAL PARAMETERS-1'!$B$5:$J$44,5,FALSE)*VLOOKUP(ESCYLD2!AJ$4,'[1]INTERNAL PARAMETERS-1'!$B$5:$J$44,7,FALSE)*ESCYLD2!$F48 + ESCYLD1!AJ48*(1-VLOOKUP(ESCYLD2!AJ$4,'[1]INTERNAL PARAMETERS-1'!$B$5:$J$44,5,FALSE))*VLOOKUP(ESCYLD2!AJ$4,'[1]INTERNAL PARAMETERS-1'!$B$5:$J$44,9,FALSE)*ESCYLD2!$F48</f>
        <v>6.4776945343816683</v>
      </c>
      <c r="AK48" s="52">
        <f>ESCYLD1!AK48*VLOOKUP(ESCYLD2!AK$4,'[1]INTERNAL PARAMETERS-1'!$B$5:$J$44,5,FALSE)*VLOOKUP(ESCYLD2!AK$4,'[1]INTERNAL PARAMETERS-1'!$B$5:$J$44,7,FALSE)*ESCYLD2!$F48 + ESCYLD1!AK48*(1-VLOOKUP(ESCYLD2!AK$4,'[1]INTERNAL PARAMETERS-1'!$B$5:$J$44,5,FALSE))*VLOOKUP(ESCYLD2!AK$4,'[1]INTERNAL PARAMETERS-1'!$B$5:$J$44,9,FALSE)*ESCYLD2!$F48</f>
        <v>2.7401409554538874</v>
      </c>
      <c r="AL48" s="52">
        <f>ESCYLD1!AL48*VLOOKUP(ESCYLD2!AL$4,'[1]INTERNAL PARAMETERS-1'!$B$5:$J$44,5,FALSE)*VLOOKUP(ESCYLD2!AL$4,'[1]INTERNAL PARAMETERS-1'!$B$5:$J$44,7,FALSE)*ESCYLD2!$F48 + ESCYLD1!AL48*(1-VLOOKUP(ESCYLD2!AL$4,'[1]INTERNAL PARAMETERS-1'!$B$5:$J$44,5,FALSE))*VLOOKUP(ESCYLD2!AL$4,'[1]INTERNAL PARAMETERS-1'!$B$5:$J$44,9,FALSE)*ESCYLD2!$F48</f>
        <v>0</v>
      </c>
      <c r="AM48" s="52">
        <f>ESCYLD1!AM48*VLOOKUP(ESCYLD2!AM$4,'[1]INTERNAL PARAMETERS-1'!$B$5:$J$44,5,FALSE)*VLOOKUP(ESCYLD2!AM$4,'[1]INTERNAL PARAMETERS-1'!$B$5:$J$44,7,FALSE)*ESCYLD2!$F48 + ESCYLD1!AM48*(1-VLOOKUP(ESCYLD2!AM$4,'[1]INTERNAL PARAMETERS-1'!$B$5:$J$44,5,FALSE))*VLOOKUP(ESCYLD2!AM$4,'[1]INTERNAL PARAMETERS-1'!$B$5:$J$44,9,FALSE)*ESCYLD2!$F48</f>
        <v>0</v>
      </c>
      <c r="AN48" s="52">
        <f>ESCYLD1!AN48*VLOOKUP(ESCYLD2!AN$4,'[1]INTERNAL PARAMETERS-1'!$B$5:$J$44,5,FALSE)*VLOOKUP(ESCYLD2!AN$4,'[1]INTERNAL PARAMETERS-1'!$B$5:$J$44,7,FALSE)*ESCYLD2!$F48 + ESCYLD1!AN48*(1-VLOOKUP(ESCYLD2!AN$4,'[1]INTERNAL PARAMETERS-1'!$B$5:$J$44,5,FALSE))*VLOOKUP(ESCYLD2!AN$4,'[1]INTERNAL PARAMETERS-1'!$B$5:$J$44,9,FALSE)*ESCYLD2!$F48</f>
        <v>0</v>
      </c>
      <c r="AO48" s="52">
        <f>ESCYLD1!AO48*VLOOKUP(ESCYLD2!AO$4,'[1]INTERNAL PARAMETERS-1'!$B$5:$J$44,5,FALSE)*VLOOKUP(ESCYLD2!AO$4,'[1]INTERNAL PARAMETERS-1'!$B$5:$J$44,7,FALSE)*ESCYLD2!$F48 + ESCYLD1!AO48*(1-VLOOKUP(ESCYLD2!AO$4,'[1]INTERNAL PARAMETERS-1'!$B$5:$J$44,5,FALSE))*VLOOKUP(ESCYLD2!AO$4,'[1]INTERNAL PARAMETERS-1'!$B$5:$J$44,9,FALSE)*ESCYLD2!$F48</f>
        <v>0</v>
      </c>
      <c r="AP48" s="52">
        <f>ESCYLD1!AP48*VLOOKUP(ESCYLD2!AP$4,'[1]INTERNAL PARAMETERS-1'!$B$5:$J$44,5,FALSE)*VLOOKUP(ESCYLD2!AP$4,'[1]INTERNAL PARAMETERS-1'!$B$5:$J$44,7,FALSE)*ESCYLD2!$F48 + ESCYLD1!AP48*(1-VLOOKUP(ESCYLD2!AP$4,'[1]INTERNAL PARAMETERS-1'!$B$5:$J$44,5,FALSE))*VLOOKUP(ESCYLD2!AP$4,'[1]INTERNAL PARAMETERS-1'!$B$5:$J$44,9,FALSE)*ESCYLD2!$F48</f>
        <v>0</v>
      </c>
      <c r="AQ48" s="52">
        <f>ESCYLD1!AQ48*VLOOKUP(ESCYLD2!AQ$4,'[1]INTERNAL PARAMETERS-1'!$B$5:$J$44,5,FALSE)*VLOOKUP(ESCYLD2!AQ$4,'[1]INTERNAL PARAMETERS-1'!$B$5:$J$44,7,FALSE)*ESCYLD2!$F48 + ESCYLD1!AQ48*(1-VLOOKUP(ESCYLD2!AQ$4,'[1]INTERNAL PARAMETERS-1'!$B$5:$J$44,5,FALSE))*VLOOKUP(ESCYLD2!AQ$4,'[1]INTERNAL PARAMETERS-1'!$B$5:$J$44,9,FALSE)*ESCYLD2!$F48</f>
        <v>0</v>
      </c>
      <c r="AR48" s="52">
        <f>ESCYLD1!AR48*VLOOKUP(ESCYLD2!AR$4,'[1]INTERNAL PARAMETERS-1'!$B$5:$J$44,5,FALSE)*VLOOKUP(ESCYLD2!AR$4,'[1]INTERNAL PARAMETERS-1'!$B$5:$J$44,7,FALSE)*ESCYLD2!$F48 + ESCYLD1!AR48*(1-VLOOKUP(ESCYLD2!AR$4,'[1]INTERNAL PARAMETERS-1'!$B$5:$J$44,5,FALSE))*VLOOKUP(ESCYLD2!AR$4,'[1]INTERNAL PARAMETERS-1'!$B$5:$J$44,9,FALSE)*ESCYLD2!$F48</f>
        <v>0</v>
      </c>
      <c r="AS48" s="52">
        <f>ESCYLD1!AS48*VLOOKUP(ESCYLD2!AS$4,'[1]INTERNAL PARAMETERS-1'!$B$5:$J$44,5,FALSE)*VLOOKUP(ESCYLD2!AS$4,'[1]INTERNAL PARAMETERS-1'!$B$5:$J$44,7,FALSE)*ESCYLD2!$F48 + ESCYLD1!AS48*(1-VLOOKUP(ESCYLD2!AS$4,'[1]INTERNAL PARAMETERS-1'!$B$5:$J$44,5,FALSE))*VLOOKUP(ESCYLD2!AS$4,'[1]INTERNAL PARAMETERS-1'!$B$5:$J$44,9,FALSE)*ESCYLD2!$F48</f>
        <v>0</v>
      </c>
      <c r="AT48" s="51">
        <f>ESCYLD1!AT48*VLOOKUP(ESCYLD2!AT$4,'[1]INTERNAL PARAMETERS-1'!$B$5:$J$44,5,FALSE)*VLOOKUP(ESCYLD2!AT$4,'[1]INTERNAL PARAMETERS-1'!$B$5:$J$44,7,FALSE)*ESCYLD2!$F48 + ESCYLD1!AT48*(1-VLOOKUP(ESCYLD2!AT$4,'[1]INTERNAL PARAMETERS-1'!$B$5:$J$44,5,FALSE))*VLOOKUP(ESCYLD2!AT$4,'[1]INTERNAL PARAMETERS-1'!$B$5:$J$44,9,FALSE)*ESCYLD2!$F48</f>
        <v>0</v>
      </c>
      <c r="AU48" s="53">
        <f>ESCYLD1!AU48*VLOOKUP(ESCYLD2!AU$4,'[1]INTERNAL PARAMETERS-1'!$B$5:$J$44,5,FALSE)*VLOOKUP(ESCYLD2!AU$4,'[1]INTERNAL PARAMETERS-1'!$B$5:$J$44,6,FALSE)*VLOOKUP(ESCYLD2!AU$4,'[1]INTERNAL PARAMETERS-1'!$B$5:$J$44,3,FALSE) + ESCYLD1!AU48*(1-VLOOKUP(ESCYLD2!AU$4,'[1]INTERNAL PARAMETERS-1'!$B$5:$J$44,5,FALSE))*VLOOKUP(ESCYLD2!AU$4,'[1]INTERNAL PARAMETERS-1'!$B$5:$J$44,8,FALSE)*VLOOKUP(ESCYLD2!AU$4,'[1]INTERNAL PARAMETERS-1'!$B$5:$J$44,3,FALSE)</f>
        <v>0</v>
      </c>
      <c r="AV48" s="52">
        <f>ESCYLD1!AV48*VLOOKUP(ESCYLD2!AV$4,'[1]INTERNAL PARAMETERS-1'!$B$5:$J$44,5,FALSE)*VLOOKUP(ESCYLD2!AV$4,'[1]INTERNAL PARAMETERS-1'!$B$5:$J$44,6,FALSE)*VLOOKUP(ESCYLD2!AV$4,'[1]INTERNAL PARAMETERS-1'!$B$5:$J$44,3,FALSE) + ESCYLD1!AV48*(1-VLOOKUP(ESCYLD2!AV$4,'[1]INTERNAL PARAMETERS-1'!$B$5:$J$44,5,FALSE))*VLOOKUP(ESCYLD2!AV$4,'[1]INTERNAL PARAMETERS-1'!$B$5:$J$44,8,FALSE)*VLOOKUP(ESCYLD2!AV$4,'[1]INTERNAL PARAMETERS-1'!$B$5:$J$44,3,FALSE)</f>
        <v>0</v>
      </c>
      <c r="AW48" s="52">
        <f>ESCYLD1!AW48*VLOOKUP(ESCYLD2!AW$4,'[1]INTERNAL PARAMETERS-1'!$B$5:$J$44,5,FALSE)*VLOOKUP(ESCYLD2!AW$4,'[1]INTERNAL PARAMETERS-1'!$B$5:$J$44,6,FALSE)*VLOOKUP(ESCYLD2!AW$4,'[1]INTERNAL PARAMETERS-1'!$B$5:$J$44,3,FALSE) + ESCYLD1!AW48*(1-VLOOKUP(ESCYLD2!AW$4,'[1]INTERNAL PARAMETERS-1'!$B$5:$J$44,5,FALSE))*VLOOKUP(ESCYLD2!AW$4,'[1]INTERNAL PARAMETERS-1'!$B$5:$J$44,8,FALSE)*VLOOKUP(ESCYLD2!AW$4,'[1]INTERNAL PARAMETERS-1'!$B$5:$J$44,3,FALSE)</f>
        <v>5.5971135001234886</v>
      </c>
      <c r="AX48" s="52">
        <f>ESCYLD1!AX48*VLOOKUP(ESCYLD2!AX$4,'[1]INTERNAL PARAMETERS-1'!$B$5:$J$44,5,FALSE)*VLOOKUP(ESCYLD2!AX$4,'[1]INTERNAL PARAMETERS-1'!$B$5:$J$44,6,FALSE)*VLOOKUP(ESCYLD2!AX$4,'[1]INTERNAL PARAMETERS-1'!$B$5:$J$44,3,FALSE) + ESCYLD1!AX48*(1-VLOOKUP(ESCYLD2!AX$4,'[1]INTERNAL PARAMETERS-1'!$B$5:$J$44,5,FALSE))*VLOOKUP(ESCYLD2!AX$4,'[1]INTERNAL PARAMETERS-1'!$B$5:$J$44,8,FALSE)*VLOOKUP(ESCYLD2!AX$4,'[1]INTERNAL PARAMETERS-1'!$B$5:$J$44,3,FALSE)</f>
        <v>0</v>
      </c>
      <c r="AY48" s="52">
        <f>ESCYLD1!AY48*VLOOKUP(ESCYLD2!AY$4,'[1]INTERNAL PARAMETERS-1'!$B$5:$J$44,5,FALSE)*VLOOKUP(ESCYLD2!AY$4,'[1]INTERNAL PARAMETERS-1'!$B$5:$J$44,6,FALSE)*VLOOKUP(ESCYLD2!AY$4,'[1]INTERNAL PARAMETERS-1'!$B$5:$J$44,3,FALSE) + ESCYLD1!AY48*(1-VLOOKUP(ESCYLD2!AY$4,'[1]INTERNAL PARAMETERS-1'!$B$5:$J$44,5,FALSE))*VLOOKUP(ESCYLD2!AY$4,'[1]INTERNAL PARAMETERS-1'!$B$5:$J$44,8,FALSE)*VLOOKUP(ESCYLD2!AY$4,'[1]INTERNAL PARAMETERS-1'!$B$5:$J$44,3,FALSE)</f>
        <v>0</v>
      </c>
      <c r="AZ48" s="52">
        <f>ESCYLD1!AZ48*VLOOKUP(ESCYLD2!AZ$4,'[1]INTERNAL PARAMETERS-1'!$B$5:$J$44,5,FALSE)*VLOOKUP(ESCYLD2!AZ$4,'[1]INTERNAL PARAMETERS-1'!$B$5:$J$44,6,FALSE)*VLOOKUP(ESCYLD2!AZ$4,'[1]INTERNAL PARAMETERS-1'!$B$5:$J$44,3,FALSE) + ESCYLD1!AZ48*(1-VLOOKUP(ESCYLD2!AZ$4,'[1]INTERNAL PARAMETERS-1'!$B$5:$J$44,5,FALSE))*VLOOKUP(ESCYLD2!AZ$4,'[1]INTERNAL PARAMETERS-1'!$B$5:$J$44,8,FALSE)*VLOOKUP(ESCYLD2!AZ$4,'[1]INTERNAL PARAMETERS-1'!$B$5:$J$44,3,FALSE)</f>
        <v>0</v>
      </c>
      <c r="BA48" s="52">
        <f>ESCYLD1!BA48*VLOOKUP(ESCYLD2!BA$4,'[1]INTERNAL PARAMETERS-1'!$B$5:$J$44,5,FALSE)*VLOOKUP(ESCYLD2!BA$4,'[1]INTERNAL PARAMETERS-1'!$B$5:$J$44,6,FALSE)*VLOOKUP(ESCYLD2!BA$4,'[1]INTERNAL PARAMETERS-1'!$B$5:$J$44,3,FALSE) + ESCYLD1!BA48*(1-VLOOKUP(ESCYLD2!BA$4,'[1]INTERNAL PARAMETERS-1'!$B$5:$J$44,5,FALSE))*VLOOKUP(ESCYLD2!BA$4,'[1]INTERNAL PARAMETERS-1'!$B$5:$J$44,8,FALSE)*VLOOKUP(ESCYLD2!BA$4,'[1]INTERNAL PARAMETERS-1'!$B$5:$J$44,3,FALSE)</f>
        <v>1.9322671306131467</v>
      </c>
      <c r="BB48" s="52">
        <f>ESCYLD1!BB48*VLOOKUP(ESCYLD2!BB$4,'[1]INTERNAL PARAMETERS-1'!$B$5:$J$44,5,FALSE)*VLOOKUP(ESCYLD2!BB$4,'[1]INTERNAL PARAMETERS-1'!$B$5:$J$44,6,FALSE)*VLOOKUP(ESCYLD2!BB$4,'[1]INTERNAL PARAMETERS-1'!$B$5:$J$44,3,FALSE) + ESCYLD1!BB48*(1-VLOOKUP(ESCYLD2!BB$4,'[1]INTERNAL PARAMETERS-1'!$B$5:$J$44,5,FALSE))*VLOOKUP(ESCYLD2!BB$4,'[1]INTERNAL PARAMETERS-1'!$B$5:$J$44,8,FALSE)*VLOOKUP(ESCYLD2!BB$4,'[1]INTERNAL PARAMETERS-1'!$B$5:$J$44,3,FALSE)</f>
        <v>1.354405421331822</v>
      </c>
      <c r="BC48" s="52">
        <f>ESCYLD1!BC48*VLOOKUP(ESCYLD2!BC$4,'[1]INTERNAL PARAMETERS-1'!$B$5:$J$44,5,FALSE)*VLOOKUP(ESCYLD2!BC$4,'[1]INTERNAL PARAMETERS-1'!$B$5:$J$44,6,FALSE)*VLOOKUP(ESCYLD2!BC$4,'[1]INTERNAL PARAMETERS-1'!$B$5:$J$44,3,FALSE) + ESCYLD1!BC48*(1-VLOOKUP(ESCYLD2!BC$4,'[1]INTERNAL PARAMETERS-1'!$B$5:$J$44,5,FALSE))*VLOOKUP(ESCYLD2!BC$4,'[1]INTERNAL PARAMETERS-1'!$B$5:$J$44,8,FALSE)*VLOOKUP(ESCYLD2!BC$4,'[1]INTERNAL PARAMETERS-1'!$B$5:$J$44,3,FALSE)</f>
        <v>2.4735510823421012</v>
      </c>
      <c r="BD48" s="52">
        <f>ESCYLD1!BD48*VLOOKUP(ESCYLD2!BD$4,'[1]INTERNAL PARAMETERS-1'!$B$5:$J$44,5,FALSE)*VLOOKUP(ESCYLD2!BD$4,'[1]INTERNAL PARAMETERS-1'!$B$5:$J$44,6,FALSE)*VLOOKUP(ESCYLD2!BD$4,'[1]INTERNAL PARAMETERS-1'!$B$5:$J$44,3,FALSE) + ESCYLD1!BD48*(1-VLOOKUP(ESCYLD2!BD$4,'[1]INTERNAL PARAMETERS-1'!$B$5:$J$44,5,FALSE))*VLOOKUP(ESCYLD2!BD$4,'[1]INTERNAL PARAMETERS-1'!$B$5:$J$44,8,FALSE)*VLOOKUP(ESCYLD2!BD$4,'[1]INTERNAL PARAMETERS-1'!$B$5:$J$44,3,FALSE)</f>
        <v>1.0695538183621751</v>
      </c>
      <c r="BE48" s="52">
        <f>ESCYLD1!BE48*VLOOKUP(ESCYLD2!BE$4,'[1]INTERNAL PARAMETERS-1'!$B$5:$J$44,5,FALSE)*VLOOKUP(ESCYLD2!BE$4,'[1]INTERNAL PARAMETERS-1'!$B$5:$J$44,6,FALSE)*VLOOKUP(ESCYLD2!BE$4,'[1]INTERNAL PARAMETERS-1'!$B$5:$J$44,3,FALSE) + ESCYLD1!BE48*(1-VLOOKUP(ESCYLD2!BE$4,'[1]INTERNAL PARAMETERS-1'!$B$5:$J$44,5,FALSE))*VLOOKUP(ESCYLD2!BE$4,'[1]INTERNAL PARAMETERS-1'!$B$5:$J$44,8,FALSE)*VLOOKUP(ESCYLD2!BE$4,'[1]INTERNAL PARAMETERS-1'!$B$5:$J$44,3,FALSE)</f>
        <v>1.9764495237453106</v>
      </c>
      <c r="BF48" s="52">
        <f>ESCYLD1!BF48*VLOOKUP(ESCYLD2!BF$4,'[1]INTERNAL PARAMETERS-1'!$B$5:$J$44,5,FALSE)*VLOOKUP(ESCYLD2!BF$4,'[1]INTERNAL PARAMETERS-1'!$B$5:$J$44,6,FALSE)*VLOOKUP(ESCYLD2!BF$4,'[1]INTERNAL PARAMETERS-1'!$B$5:$J$44,3,FALSE) + ESCYLD1!BF48*(1-VLOOKUP(ESCYLD2!BF$4,'[1]INTERNAL PARAMETERS-1'!$B$5:$J$44,5,FALSE))*VLOOKUP(ESCYLD2!BF$4,'[1]INTERNAL PARAMETERS-1'!$B$5:$J$44,8,FALSE)*VLOOKUP(ESCYLD2!BF$4,'[1]INTERNAL PARAMETERS-1'!$B$5:$J$44,3,FALSE)</f>
        <v>0</v>
      </c>
      <c r="BG48" s="52">
        <f>ESCYLD1!BG48*VLOOKUP(ESCYLD2!BG$4,'[1]INTERNAL PARAMETERS-1'!$B$5:$J$44,5,FALSE)*VLOOKUP(ESCYLD2!BG$4,'[1]INTERNAL PARAMETERS-1'!$B$5:$J$44,6,FALSE)*VLOOKUP(ESCYLD2!BG$4,'[1]INTERNAL PARAMETERS-1'!$B$5:$J$44,3,FALSE) + ESCYLD1!BG48*(1-VLOOKUP(ESCYLD2!BG$4,'[1]INTERNAL PARAMETERS-1'!$B$5:$J$44,5,FALSE))*VLOOKUP(ESCYLD2!BG$4,'[1]INTERNAL PARAMETERS-1'!$B$5:$J$44,8,FALSE)*VLOOKUP(ESCYLD2!BG$4,'[1]INTERNAL PARAMETERS-1'!$B$5:$J$44,3,FALSE)</f>
        <v>0.88051113941823356</v>
      </c>
      <c r="BH48" s="52">
        <f>ESCYLD1!BH48*VLOOKUP(ESCYLD2!BH$4,'[1]INTERNAL PARAMETERS-1'!$B$5:$J$44,5,FALSE)*VLOOKUP(ESCYLD2!BH$4,'[1]INTERNAL PARAMETERS-1'!$B$5:$J$44,6,FALSE)*VLOOKUP(ESCYLD2!BH$4,'[1]INTERNAL PARAMETERS-1'!$B$5:$J$44,3,FALSE) + ESCYLD1!BH48*(1-VLOOKUP(ESCYLD2!BH$4,'[1]INTERNAL PARAMETERS-1'!$B$5:$J$44,5,FALSE))*VLOOKUP(ESCYLD2!BH$4,'[1]INTERNAL PARAMETERS-1'!$B$5:$J$44,8,FALSE)*VLOOKUP(ESCYLD2!BH$4,'[1]INTERNAL PARAMETERS-1'!$B$5:$J$44,3,FALSE)</f>
        <v>6.1058460037137869E-3</v>
      </c>
      <c r="BI48" s="52">
        <f>ESCYLD1!BI48*VLOOKUP(ESCYLD2!BI$4,'[1]INTERNAL PARAMETERS-1'!$B$5:$J$44,5,FALSE)*VLOOKUP(ESCYLD2!BI$4,'[1]INTERNAL PARAMETERS-1'!$B$5:$J$44,6,FALSE)*VLOOKUP(ESCYLD2!BI$4,'[1]INTERNAL PARAMETERS-1'!$B$5:$J$44,3,FALSE) + ESCYLD1!BI48*(1-VLOOKUP(ESCYLD2!BI$4,'[1]INTERNAL PARAMETERS-1'!$B$5:$J$44,5,FALSE))*VLOOKUP(ESCYLD2!BI$4,'[1]INTERNAL PARAMETERS-1'!$B$5:$J$44,8,FALSE)*VLOOKUP(ESCYLD2!BI$4,'[1]INTERNAL PARAMETERS-1'!$B$5:$J$44,3,FALSE)</f>
        <v>0</v>
      </c>
      <c r="BJ48" s="52">
        <f>ESCYLD1!BJ48*VLOOKUP(ESCYLD2!BJ$4,'[1]INTERNAL PARAMETERS-1'!$B$5:$J$44,5,FALSE)*VLOOKUP(ESCYLD2!BJ$4,'[1]INTERNAL PARAMETERS-1'!$B$5:$J$44,6,FALSE)*VLOOKUP(ESCYLD2!BJ$4,'[1]INTERNAL PARAMETERS-1'!$B$5:$J$44,3,FALSE) + ESCYLD1!BJ48*(1-VLOOKUP(ESCYLD2!BJ$4,'[1]INTERNAL PARAMETERS-1'!$B$5:$J$44,5,FALSE))*VLOOKUP(ESCYLD2!BJ$4,'[1]INTERNAL PARAMETERS-1'!$B$5:$J$44,8,FALSE)*VLOOKUP(ESCYLD2!BJ$4,'[1]INTERNAL PARAMETERS-1'!$B$5:$J$44,3,FALSE)</f>
        <v>0.39516822703339388</v>
      </c>
      <c r="BK48" s="52">
        <f>ESCYLD1!BK48*VLOOKUP(ESCYLD2!BK$4,'[1]INTERNAL PARAMETERS-1'!$B$5:$J$44,5,FALSE)*VLOOKUP(ESCYLD2!BK$4,'[1]INTERNAL PARAMETERS-1'!$B$5:$J$44,6,FALSE)*VLOOKUP(ESCYLD2!BK$4,'[1]INTERNAL PARAMETERS-1'!$B$5:$J$44,3,FALSE) + ESCYLD1!BK48*(1-VLOOKUP(ESCYLD2!BK$4,'[1]INTERNAL PARAMETERS-1'!$B$5:$J$44,5,FALSE))*VLOOKUP(ESCYLD2!BK$4,'[1]INTERNAL PARAMETERS-1'!$B$5:$J$44,8,FALSE)*VLOOKUP(ESCYLD2!BK$4,'[1]INTERNAL PARAMETERS-1'!$B$5:$J$44,3,FALSE)</f>
        <v>0.49538468526710311</v>
      </c>
      <c r="BL48" s="52">
        <f>ESCYLD1!BL48*VLOOKUP(ESCYLD2!BL$4,'[1]INTERNAL PARAMETERS-1'!$B$5:$J$44,5,FALSE)*VLOOKUP(ESCYLD2!BL$4,'[1]INTERNAL PARAMETERS-1'!$B$5:$J$44,6,FALSE)*VLOOKUP(ESCYLD2!BL$4,'[1]INTERNAL PARAMETERS-1'!$B$5:$J$44,3,FALSE) + ESCYLD1!BL48*(1-VLOOKUP(ESCYLD2!BL$4,'[1]INTERNAL PARAMETERS-1'!$B$5:$J$44,5,FALSE))*VLOOKUP(ESCYLD2!BL$4,'[1]INTERNAL PARAMETERS-1'!$B$5:$J$44,8,FALSE)*VLOOKUP(ESCYLD2!BL$4,'[1]INTERNAL PARAMETERS-1'!$B$5:$J$44,3,FALSE)</f>
        <v>1.3830840629304362</v>
      </c>
      <c r="BM48" s="52">
        <f>ESCYLD1!BM48*VLOOKUP(ESCYLD2!BM$4,'[1]INTERNAL PARAMETERS-1'!$B$5:$J$44,5,FALSE)*VLOOKUP(ESCYLD2!BM$4,'[1]INTERNAL PARAMETERS-1'!$B$5:$J$44,6,FALSE)*VLOOKUP(ESCYLD2!BM$4,'[1]INTERNAL PARAMETERS-1'!$B$5:$J$44,3,FALSE) + ESCYLD1!BM48*(1-VLOOKUP(ESCYLD2!BM$4,'[1]INTERNAL PARAMETERS-1'!$B$5:$J$44,5,FALSE))*VLOOKUP(ESCYLD2!BM$4,'[1]INTERNAL PARAMETERS-1'!$B$5:$J$44,8,FALSE)*VLOOKUP(ESCYLD2!BM$4,'[1]INTERNAL PARAMETERS-1'!$B$5:$J$44,3,FALSE)</f>
        <v>0.40573631783682018</v>
      </c>
      <c r="BN48" s="52">
        <f>ESCYLD1!BN48*VLOOKUP(ESCYLD2!BN$4,'[1]INTERNAL PARAMETERS-1'!$B$5:$J$44,5,FALSE)*VLOOKUP(ESCYLD2!BN$4,'[1]INTERNAL PARAMETERS-1'!$B$5:$J$44,6,FALSE)*VLOOKUP(ESCYLD2!BN$4,'[1]INTERNAL PARAMETERS-1'!$B$5:$J$44,3,FALSE) + ESCYLD1!BN48*(1-VLOOKUP(ESCYLD2!BN$4,'[1]INTERNAL PARAMETERS-1'!$B$5:$J$44,5,FALSE))*VLOOKUP(ESCYLD2!BN$4,'[1]INTERNAL PARAMETERS-1'!$B$5:$J$44,8,FALSE)*VLOOKUP(ESCYLD2!BN$4,'[1]INTERNAL PARAMETERS-1'!$B$5:$J$44,3,FALSE)</f>
        <v>0.51509346001433642</v>
      </c>
      <c r="BO48" s="52">
        <f>ESCYLD1!BO48*VLOOKUP(ESCYLD2!BO$4,'[1]INTERNAL PARAMETERS-1'!$B$5:$J$44,5,FALSE)*VLOOKUP(ESCYLD2!BO$4,'[1]INTERNAL PARAMETERS-1'!$B$5:$J$44,6,FALSE)*VLOOKUP(ESCYLD2!BO$4,'[1]INTERNAL PARAMETERS-1'!$B$5:$J$44,3,FALSE) + ESCYLD1!BO48*(1-VLOOKUP(ESCYLD2!BO$4,'[1]INTERNAL PARAMETERS-1'!$B$5:$J$44,5,FALSE))*VLOOKUP(ESCYLD2!BO$4,'[1]INTERNAL PARAMETERS-1'!$B$5:$J$44,8,FALSE)*VLOOKUP(ESCYLD2!BO$4,'[1]INTERNAL PARAMETERS-1'!$B$5:$J$44,3,FALSE)</f>
        <v>0.42470285441844396</v>
      </c>
      <c r="BP48" s="52">
        <f>ESCYLD1!BP48*VLOOKUP(ESCYLD2!BP$4,'[1]INTERNAL PARAMETERS-1'!$B$5:$J$44,5,FALSE)*VLOOKUP(ESCYLD2!BP$4,'[1]INTERNAL PARAMETERS-1'!$B$5:$J$44,6,FALSE)*VLOOKUP(ESCYLD2!BP$4,'[1]INTERNAL PARAMETERS-1'!$B$5:$J$44,3,FALSE) + ESCYLD1!BP48*(1-VLOOKUP(ESCYLD2!BP$4,'[1]INTERNAL PARAMETERS-1'!$B$5:$J$44,5,FALSE))*VLOOKUP(ESCYLD2!BP$4,'[1]INTERNAL PARAMETERS-1'!$B$5:$J$44,8,FALSE)*VLOOKUP(ESCYLD2!BP$4,'[1]INTERNAL PARAMETERS-1'!$B$5:$J$44,3,FALSE)</f>
        <v>3.8532097552215663E-2</v>
      </c>
      <c r="BQ48" s="52">
        <f>ESCYLD1!BQ48*VLOOKUP(ESCYLD2!BQ$4,'[1]INTERNAL PARAMETERS-1'!$B$5:$J$44,5,FALSE)*VLOOKUP(ESCYLD2!BQ$4,'[1]INTERNAL PARAMETERS-1'!$B$5:$J$44,6,FALSE)*VLOOKUP(ESCYLD2!BQ$4,'[1]INTERNAL PARAMETERS-1'!$B$5:$J$44,3,FALSE) + ESCYLD1!BQ48*(1-VLOOKUP(ESCYLD2!BQ$4,'[1]INTERNAL PARAMETERS-1'!$B$5:$J$44,5,FALSE))*VLOOKUP(ESCYLD2!BQ$4,'[1]INTERNAL PARAMETERS-1'!$B$5:$J$44,8,FALSE)*VLOOKUP(ESCYLD2!BQ$4,'[1]INTERNAL PARAMETERS-1'!$B$5:$J$44,3,FALSE)</f>
        <v>1.6583496761437173</v>
      </c>
      <c r="BR48" s="52">
        <f>ESCYLD1!BR48*VLOOKUP(ESCYLD2!BR$4,'[1]INTERNAL PARAMETERS-1'!$B$5:$J$44,5,FALSE)*VLOOKUP(ESCYLD2!BR$4,'[1]INTERNAL PARAMETERS-1'!$B$5:$J$44,6,FALSE)*VLOOKUP(ESCYLD2!BR$4,'[1]INTERNAL PARAMETERS-1'!$B$5:$J$44,3,FALSE) + ESCYLD1!BR48*(1-VLOOKUP(ESCYLD2!BR$4,'[1]INTERNAL PARAMETERS-1'!$B$5:$J$44,5,FALSE))*VLOOKUP(ESCYLD2!BR$4,'[1]INTERNAL PARAMETERS-1'!$B$5:$J$44,8,FALSE)*VLOOKUP(ESCYLD2!BR$4,'[1]INTERNAL PARAMETERS-1'!$B$5:$J$44,3,FALSE)</f>
        <v>6.8211466733145612E-2</v>
      </c>
      <c r="BS48" s="52">
        <f>ESCYLD1!BS48*VLOOKUP(ESCYLD2!BS$4,'[1]INTERNAL PARAMETERS-1'!$B$5:$J$44,5,FALSE)*VLOOKUP(ESCYLD2!BS$4,'[1]INTERNAL PARAMETERS-1'!$B$5:$J$44,6,FALSE)*VLOOKUP(ESCYLD2!BS$4,'[1]INTERNAL PARAMETERS-1'!$B$5:$J$44,3,FALSE) + ESCYLD1!BS48*(1-VLOOKUP(ESCYLD2!BS$4,'[1]INTERNAL PARAMETERS-1'!$B$5:$J$44,5,FALSE))*VLOOKUP(ESCYLD2!BS$4,'[1]INTERNAL PARAMETERS-1'!$B$5:$J$44,8,FALSE)*VLOOKUP(ESCYLD2!BS$4,'[1]INTERNAL PARAMETERS-1'!$B$5:$J$44,3,FALSE)</f>
        <v>4.3913194464348911E-3</v>
      </c>
      <c r="BT48" s="52">
        <f>ESCYLD1!BT48*VLOOKUP(ESCYLD2!BT$4,'[1]INTERNAL PARAMETERS-1'!$B$5:$J$44,5,FALSE)*VLOOKUP(ESCYLD2!BT$4,'[1]INTERNAL PARAMETERS-1'!$B$5:$J$44,6,FALSE)*VLOOKUP(ESCYLD2!BT$4,'[1]INTERNAL PARAMETERS-1'!$B$5:$J$44,3,FALSE) + ESCYLD1!BT48*(1-VLOOKUP(ESCYLD2!BT$4,'[1]INTERNAL PARAMETERS-1'!$B$5:$J$44,5,FALSE))*VLOOKUP(ESCYLD2!BT$4,'[1]INTERNAL PARAMETERS-1'!$B$5:$J$44,8,FALSE)*VLOOKUP(ESCYLD2!BT$4,'[1]INTERNAL PARAMETERS-1'!$B$5:$J$44,3,FALSE)</f>
        <v>0</v>
      </c>
      <c r="BU48" s="52">
        <f>ESCYLD1!BU48*VLOOKUP(ESCYLD2!BU$4,'[1]INTERNAL PARAMETERS-1'!$B$5:$J$44,5,FALSE)*VLOOKUP(ESCYLD2!BU$4,'[1]INTERNAL PARAMETERS-1'!$B$5:$J$44,6,FALSE)*VLOOKUP(ESCYLD2!BU$4,'[1]INTERNAL PARAMETERS-1'!$B$5:$J$44,3,FALSE) + ESCYLD1!BU48*(1-VLOOKUP(ESCYLD2!BU$4,'[1]INTERNAL PARAMETERS-1'!$B$5:$J$44,5,FALSE))*VLOOKUP(ESCYLD2!BU$4,'[1]INTERNAL PARAMETERS-1'!$B$5:$J$44,8,FALSE)*VLOOKUP(ESCYLD2!BU$4,'[1]INTERNAL PARAMETERS-1'!$B$5:$J$44,3,FALSE)</f>
        <v>0</v>
      </c>
      <c r="BV48" s="52">
        <f>ESCYLD1!BV48*VLOOKUP(ESCYLD2!BV$4,'[1]INTERNAL PARAMETERS-1'!$B$5:$J$44,5,FALSE)*VLOOKUP(ESCYLD2!BV$4,'[1]INTERNAL PARAMETERS-1'!$B$5:$J$44,6,FALSE)*VLOOKUP(ESCYLD2!BV$4,'[1]INTERNAL PARAMETERS-1'!$B$5:$J$44,3,FALSE) + ESCYLD1!BV48*(1-VLOOKUP(ESCYLD2!BV$4,'[1]INTERNAL PARAMETERS-1'!$B$5:$J$44,5,FALSE))*VLOOKUP(ESCYLD2!BV$4,'[1]INTERNAL PARAMETERS-1'!$B$5:$J$44,8,FALSE)*VLOOKUP(ESCYLD2!BV$4,'[1]INTERNAL PARAMETERS-1'!$B$5:$J$44,3,FALSE)</f>
        <v>0</v>
      </c>
      <c r="BW48" s="52">
        <f>ESCYLD1!BW48*VLOOKUP(ESCYLD2!BW$4,'[1]INTERNAL PARAMETERS-1'!$B$5:$J$44,5,FALSE)*VLOOKUP(ESCYLD2!BW$4,'[1]INTERNAL PARAMETERS-1'!$B$5:$J$44,6,FALSE)*VLOOKUP(ESCYLD2!BW$4,'[1]INTERNAL PARAMETERS-1'!$B$5:$J$44,3,FALSE) + ESCYLD1!BW48*(1-VLOOKUP(ESCYLD2!BW$4,'[1]INTERNAL PARAMETERS-1'!$B$5:$J$44,5,FALSE))*VLOOKUP(ESCYLD2!BW$4,'[1]INTERNAL PARAMETERS-1'!$B$5:$J$44,8,FALSE)*VLOOKUP(ESCYLD2!BW$4,'[1]INTERNAL PARAMETERS-1'!$B$5:$J$44,3,FALSE)</f>
        <v>0</v>
      </c>
      <c r="BX48" s="52">
        <f>ESCYLD1!BX48*VLOOKUP(ESCYLD2!BX$4,'[1]INTERNAL PARAMETERS-1'!$B$5:$J$44,5,FALSE)*VLOOKUP(ESCYLD2!BX$4,'[1]INTERNAL PARAMETERS-1'!$B$5:$J$44,6,FALSE)*VLOOKUP(ESCYLD2!BX$4,'[1]INTERNAL PARAMETERS-1'!$B$5:$J$44,3,FALSE) + ESCYLD1!BX48*(1-VLOOKUP(ESCYLD2!BX$4,'[1]INTERNAL PARAMETERS-1'!$B$5:$J$44,5,FALSE))*VLOOKUP(ESCYLD2!BX$4,'[1]INTERNAL PARAMETERS-1'!$B$5:$J$44,8,FALSE)*VLOOKUP(ESCYLD2!BX$4,'[1]INTERNAL PARAMETERS-1'!$B$5:$J$44,3,FALSE)</f>
        <v>0</v>
      </c>
      <c r="BY48" s="52">
        <f>ESCYLD1!BY48*VLOOKUP(ESCYLD2!BY$4,'[1]INTERNAL PARAMETERS-1'!$B$5:$J$44,5,FALSE)*VLOOKUP(ESCYLD2!BY$4,'[1]INTERNAL PARAMETERS-1'!$B$5:$J$44,6,FALSE)*VLOOKUP(ESCYLD2!BY$4,'[1]INTERNAL PARAMETERS-1'!$B$5:$J$44,3,FALSE) + ESCYLD1!BY48*(1-VLOOKUP(ESCYLD2!BY$4,'[1]INTERNAL PARAMETERS-1'!$B$5:$J$44,5,FALSE))*VLOOKUP(ESCYLD2!BY$4,'[1]INTERNAL PARAMETERS-1'!$B$5:$J$44,8,FALSE)*VLOOKUP(ESCYLD2!BY$4,'[1]INTERNAL PARAMETERS-1'!$B$5:$J$44,3,FALSE)</f>
        <v>0</v>
      </c>
      <c r="BZ48" s="52">
        <f>ESCYLD1!BZ48*VLOOKUP(ESCYLD2!BZ$4,'[1]INTERNAL PARAMETERS-1'!$B$5:$J$44,5,FALSE)*VLOOKUP(ESCYLD2!BZ$4,'[1]INTERNAL PARAMETERS-1'!$B$5:$J$44,6,FALSE)*VLOOKUP(ESCYLD2!BZ$4,'[1]INTERNAL PARAMETERS-1'!$B$5:$J$44,3,FALSE) + ESCYLD1!BZ48*(1-VLOOKUP(ESCYLD2!BZ$4,'[1]INTERNAL PARAMETERS-1'!$B$5:$J$44,5,FALSE))*VLOOKUP(ESCYLD2!BZ$4,'[1]INTERNAL PARAMETERS-1'!$B$5:$J$44,8,FALSE)*VLOOKUP(ESCYLD2!BZ$4,'[1]INTERNAL PARAMETERS-1'!$B$5:$J$44,3,FALSE)</f>
        <v>5.0188197765375286E-3</v>
      </c>
      <c r="CA48" s="52">
        <f>ESCYLD1!CA48*VLOOKUP(ESCYLD2!CA$4,'[1]INTERNAL PARAMETERS-1'!$B$5:$J$44,5,FALSE)*VLOOKUP(ESCYLD2!CA$4,'[1]INTERNAL PARAMETERS-1'!$B$5:$J$44,6,FALSE)*VLOOKUP(ESCYLD2!CA$4,'[1]INTERNAL PARAMETERS-1'!$B$5:$J$44,3,FALSE) + ESCYLD1!CA48*(1-VLOOKUP(ESCYLD2!CA$4,'[1]INTERNAL PARAMETERS-1'!$B$5:$J$44,5,FALSE))*VLOOKUP(ESCYLD2!CA$4,'[1]INTERNAL PARAMETERS-1'!$B$5:$J$44,8,FALSE)*VLOOKUP(ESCYLD2!CA$4,'[1]INTERNAL PARAMETERS-1'!$B$5:$J$44,3,FALSE)</f>
        <v>0</v>
      </c>
      <c r="CB48" s="52">
        <f>ESCYLD1!CB48*VLOOKUP(ESCYLD2!CB$4,'[1]INTERNAL PARAMETERS-1'!$B$5:$J$44,5,FALSE)*VLOOKUP(ESCYLD2!CB$4,'[1]INTERNAL PARAMETERS-1'!$B$5:$J$44,6,FALSE)*VLOOKUP(ESCYLD2!CB$4,'[1]INTERNAL PARAMETERS-1'!$B$5:$J$44,3,FALSE) + ESCYLD1!CB48*(1-VLOOKUP(ESCYLD2!CB$4,'[1]INTERNAL PARAMETERS-1'!$B$5:$J$44,5,FALSE))*VLOOKUP(ESCYLD2!CB$4,'[1]INTERNAL PARAMETERS-1'!$B$5:$J$44,8,FALSE)*VLOOKUP(ESCYLD2!CB$4,'[1]INTERNAL PARAMETERS-1'!$B$5:$J$44,3,FALSE)</f>
        <v>0</v>
      </c>
      <c r="CC48" s="52">
        <f>ESCYLD1!CC48*VLOOKUP(ESCYLD2!CC$4,'[1]INTERNAL PARAMETERS-1'!$B$5:$J$44,5,FALSE)*VLOOKUP(ESCYLD2!CC$4,'[1]INTERNAL PARAMETERS-1'!$B$5:$J$44,6,FALSE)*VLOOKUP(ESCYLD2!CC$4,'[1]INTERNAL PARAMETERS-1'!$B$5:$J$44,3,FALSE) + ESCYLD1!CC48*(1-VLOOKUP(ESCYLD2!CC$4,'[1]INTERNAL PARAMETERS-1'!$B$5:$J$44,5,FALSE))*VLOOKUP(ESCYLD2!CC$4,'[1]INTERNAL PARAMETERS-1'!$B$5:$J$44,8,FALSE)*VLOOKUP(ESCYLD2!CC$4,'[1]INTERNAL PARAMETERS-1'!$B$5:$J$44,3,FALSE)</f>
        <v>9.1427777737990244E-3</v>
      </c>
      <c r="CD48" s="52">
        <f>ESCYLD1!CD48*VLOOKUP(ESCYLD2!CD$4,'[1]INTERNAL PARAMETERS-1'!$B$5:$J$44,5,FALSE)*VLOOKUP(ESCYLD2!CD$4,'[1]INTERNAL PARAMETERS-1'!$B$5:$J$44,6,FALSE)*VLOOKUP(ESCYLD2!CD$4,'[1]INTERNAL PARAMETERS-1'!$B$5:$J$44,3,FALSE) + ESCYLD1!CD48*(1-VLOOKUP(ESCYLD2!CD$4,'[1]INTERNAL PARAMETERS-1'!$B$5:$J$44,5,FALSE))*VLOOKUP(ESCYLD2!CD$4,'[1]INTERNAL PARAMETERS-1'!$B$5:$J$44,8,FALSE)*VLOOKUP(ESCYLD2!CD$4,'[1]INTERNAL PARAMETERS-1'!$B$5:$J$44,3,FALSE)</f>
        <v>2.6212624741708341E-2</v>
      </c>
      <c r="CE48" s="52">
        <f>ESCYLD1!CE48*VLOOKUP(ESCYLD2!CE$4,'[1]INTERNAL PARAMETERS-1'!$B$5:$J$44,5,FALSE)*VLOOKUP(ESCYLD2!CE$4,'[1]INTERNAL PARAMETERS-1'!$B$5:$J$44,6,FALSE)*VLOOKUP(ESCYLD2!CE$4,'[1]INTERNAL PARAMETERS-1'!$B$5:$J$44,3,FALSE) + ESCYLD1!CE48*(1-VLOOKUP(ESCYLD2!CE$4,'[1]INTERNAL PARAMETERS-1'!$B$5:$J$44,5,FALSE))*VLOOKUP(ESCYLD2!CE$4,'[1]INTERNAL PARAMETERS-1'!$B$5:$J$44,8,FALSE)*VLOOKUP(ESCYLD2!CE$4,'[1]INTERNAL PARAMETERS-1'!$B$5:$J$44,3,FALSE)</f>
        <v>3.698774348625454E-2</v>
      </c>
      <c r="CF48" s="52">
        <f>ESCYLD1!CF48*VLOOKUP(ESCYLD2!CF$4,'[1]INTERNAL PARAMETERS-1'!$B$5:$J$44,5,FALSE)*VLOOKUP(ESCYLD2!CF$4,'[1]INTERNAL PARAMETERS-1'!$B$5:$J$44,6,FALSE)*VLOOKUP(ESCYLD2!CF$4,'[1]INTERNAL PARAMETERS-1'!$B$5:$J$44,3,FALSE) + ESCYLD1!CF48*(1-VLOOKUP(ESCYLD2!CF$4,'[1]INTERNAL PARAMETERS-1'!$B$5:$J$44,5,FALSE))*VLOOKUP(ESCYLD2!CF$4,'[1]INTERNAL PARAMETERS-1'!$B$5:$J$44,8,FALSE)*VLOOKUP(ESCYLD2!CF$4,'[1]INTERNAL PARAMETERS-1'!$B$5:$J$44,3,FALSE)</f>
        <v>1.6184474886119231E-2</v>
      </c>
      <c r="CG48" s="52">
        <f>ESCYLD1!CG48*VLOOKUP(ESCYLD2!CG$4,'[1]INTERNAL PARAMETERS-1'!$B$5:$J$44,5,FALSE)*VLOOKUP(ESCYLD2!CG$4,'[1]INTERNAL PARAMETERS-1'!$B$5:$J$44,6,FALSE)*VLOOKUP(ESCYLD2!CG$4,'[1]INTERNAL PARAMETERS-1'!$B$5:$J$44,3,FALSE) + ESCYLD1!CG48*(1-VLOOKUP(ESCYLD2!CG$4,'[1]INTERNAL PARAMETERS-1'!$B$5:$J$44,5,FALSE))*VLOOKUP(ESCYLD2!CG$4,'[1]INTERNAL PARAMETERS-1'!$B$5:$J$44,8,FALSE)*VLOOKUP(ESCYLD2!CG$4,'[1]INTERNAL PARAMETERS-1'!$B$5:$J$44,3,FALSE)</f>
        <v>0</v>
      </c>
      <c r="CH48" s="51">
        <f>ESCYLD1!CH48*VLOOKUP(ESCYLD2!CH$4,'[1]INTERNAL PARAMETERS-1'!$B$5:$J$44,5,FALSE)*VLOOKUP(ESCYLD2!CH$4,'[1]INTERNAL PARAMETERS-1'!$B$5:$J$44,6,FALSE)*VLOOKUP(ESCYLD2!CH$4,'[1]INTERNAL PARAMETERS-1'!$B$5:$J$44,3,FALSE) + ESCYLD1!CH48*(1-VLOOKUP(ESCYLD2!CH$4,'[1]INTERNAL PARAMETERS-1'!$B$5:$J$44,5,FALSE))*VLOOKUP(ESCYLD2!CH$4,'[1]INTERNAL PARAMETERS-1'!$B$5:$J$44,8,FALSE)*VLOOKUP(ESCYLD2!CH$4,'[1]INTERNAL PARAMETERS-1'!$B$5:$J$44,3,FALSE)</f>
        <v>0</v>
      </c>
      <c r="CJ48" s="53">
        <f t="shared" si="0"/>
        <v>1110.4774703668634</v>
      </c>
      <c r="CK48" s="51">
        <f t="shared" si="1"/>
        <v>20.772158069980467</v>
      </c>
    </row>
    <row r="49" spans="2:89" x14ac:dyDescent="0.5">
      <c r="B49" s="66" t="s">
        <v>4</v>
      </c>
      <c r="C49" s="65" t="s">
        <v>90</v>
      </c>
      <c r="D49" s="65" t="s">
        <v>81</v>
      </c>
      <c r="E49" s="151">
        <f>ESC!AF49</f>
        <v>1924.7476087494872</v>
      </c>
      <c r="F49" s="67">
        <f>'[1]INTERNAL PARAMETERS-1'!M13</f>
        <v>44.225000000000001</v>
      </c>
      <c r="G49" s="53">
        <f>ESCYLD1!G49*VLOOKUP(ESCYLD2!G$4,'[1]INTERNAL PARAMETERS-1'!$B$5:$J$44,5,FALSE)*VLOOKUP(ESCYLD2!G$4,'[1]INTERNAL PARAMETERS-1'!$B$5:$J$44,7,FALSE)*ESCYLD2!$F49 + ESCYLD1!G49*(1-VLOOKUP(ESCYLD2!G$4,'[1]INTERNAL PARAMETERS-1'!$B$5:$J$44,5,FALSE))*VLOOKUP(ESCYLD2!G$4,'[1]INTERNAL PARAMETERS-1'!$B$5:$J$44,9,FALSE)*ESCYLD2!$F49</f>
        <v>377.12928193552375</v>
      </c>
      <c r="H49" s="52">
        <f>ESCYLD1!H49*VLOOKUP(ESCYLD2!H$4,'[1]INTERNAL PARAMETERS-1'!$B$5:$J$44,5,FALSE)*VLOOKUP(ESCYLD2!H$4,'[1]INTERNAL PARAMETERS-1'!$B$5:$J$44,7,FALSE)*ESCYLD2!$F49 + ESCYLD1!H49*(1-VLOOKUP(ESCYLD2!H$4,'[1]INTERNAL PARAMETERS-1'!$B$5:$J$44,5,FALSE))*VLOOKUP(ESCYLD2!H$4,'[1]INTERNAL PARAMETERS-1'!$B$5:$J$44,9,FALSE)*ESCYLD2!$F49</f>
        <v>181.51775116348927</v>
      </c>
      <c r="I49" s="52">
        <f>ESCYLD1!I49*VLOOKUP(ESCYLD2!I$4,'[1]INTERNAL PARAMETERS-1'!$B$5:$J$44,5,FALSE)*VLOOKUP(ESCYLD2!I$4,'[1]INTERNAL PARAMETERS-1'!$B$5:$J$44,7,FALSE)*ESCYLD2!$F49 + ESCYLD1!I49*(1-VLOOKUP(ESCYLD2!I$4,'[1]INTERNAL PARAMETERS-1'!$B$5:$J$44,5,FALSE))*VLOOKUP(ESCYLD2!I$4,'[1]INTERNAL PARAMETERS-1'!$B$5:$J$44,9,FALSE)*ESCYLD2!$F49</f>
        <v>185.64621446275027</v>
      </c>
      <c r="J49" s="52">
        <f>ESCYLD1!J49*VLOOKUP(ESCYLD2!J$4,'[1]INTERNAL PARAMETERS-1'!$B$5:$J$44,5,FALSE)*VLOOKUP(ESCYLD2!J$4,'[1]INTERNAL PARAMETERS-1'!$B$5:$J$44,7,FALSE)*ESCYLD2!$F49 + ESCYLD1!J49*(1-VLOOKUP(ESCYLD2!J$4,'[1]INTERNAL PARAMETERS-1'!$B$5:$J$44,5,FALSE))*VLOOKUP(ESCYLD2!J$4,'[1]INTERNAL PARAMETERS-1'!$B$5:$J$44,9,FALSE)*ESCYLD2!$F49</f>
        <v>0</v>
      </c>
      <c r="K49" s="52">
        <f>ESCYLD1!K49*VLOOKUP(ESCYLD2!K$4,'[1]INTERNAL PARAMETERS-1'!$B$5:$J$44,5,FALSE)*VLOOKUP(ESCYLD2!K$4,'[1]INTERNAL PARAMETERS-1'!$B$5:$J$44,7,FALSE)*ESCYLD2!$F49 + ESCYLD1!K49*(1-VLOOKUP(ESCYLD2!K$4,'[1]INTERNAL PARAMETERS-1'!$B$5:$J$44,5,FALSE))*VLOOKUP(ESCYLD2!K$4,'[1]INTERNAL PARAMETERS-1'!$B$5:$J$44,9,FALSE)*ESCYLD2!$F49</f>
        <v>2.4350414344721383</v>
      </c>
      <c r="L49" s="52">
        <f>ESCYLD1!L49*VLOOKUP(ESCYLD2!L$4,'[1]INTERNAL PARAMETERS-1'!$B$5:$J$44,5,FALSE)*VLOOKUP(ESCYLD2!L$4,'[1]INTERNAL PARAMETERS-1'!$B$5:$J$44,7,FALSE)*ESCYLD2!$F49 + ESCYLD1!L49*(1-VLOOKUP(ESCYLD2!L$4,'[1]INTERNAL PARAMETERS-1'!$B$5:$J$44,5,FALSE))*VLOOKUP(ESCYLD2!L$4,'[1]INTERNAL PARAMETERS-1'!$B$5:$J$44,9,FALSE)*ESCYLD2!$F49</f>
        <v>0</v>
      </c>
      <c r="M49" s="52">
        <f>ESCYLD1!M49*VLOOKUP(ESCYLD2!M$4,'[1]INTERNAL PARAMETERS-1'!$B$5:$J$44,5,FALSE)*VLOOKUP(ESCYLD2!M$4,'[1]INTERNAL PARAMETERS-1'!$B$5:$J$44,7,FALSE)*ESCYLD2!$F49 + ESCYLD1!M49*(1-VLOOKUP(ESCYLD2!M$4,'[1]INTERNAL PARAMETERS-1'!$B$5:$J$44,5,FALSE))*VLOOKUP(ESCYLD2!M$4,'[1]INTERNAL PARAMETERS-1'!$B$5:$J$44,9,FALSE)*ESCYLD2!$F49</f>
        <v>7.0350340172663657</v>
      </c>
      <c r="N49" s="52">
        <f>ESCYLD1!N49*VLOOKUP(ESCYLD2!N$4,'[1]INTERNAL PARAMETERS-1'!$B$5:$J$44,5,FALSE)*VLOOKUP(ESCYLD2!N$4,'[1]INTERNAL PARAMETERS-1'!$B$5:$J$44,7,FALSE)*ESCYLD2!$F49 + ESCYLD1!N49*(1-VLOOKUP(ESCYLD2!N$4,'[1]INTERNAL PARAMETERS-1'!$B$5:$J$44,5,FALSE))*VLOOKUP(ESCYLD2!N$4,'[1]INTERNAL PARAMETERS-1'!$B$5:$J$44,9,FALSE)*ESCYLD2!$F49</f>
        <v>0.82966674893863401</v>
      </c>
      <c r="O49" s="52">
        <f>ESCYLD1!O49*VLOOKUP(ESCYLD2!O$4,'[1]INTERNAL PARAMETERS-1'!$B$5:$J$44,5,FALSE)*VLOOKUP(ESCYLD2!O$4,'[1]INTERNAL PARAMETERS-1'!$B$5:$J$44,7,FALSE)*ESCYLD2!$F49 + ESCYLD1!O49*(1-VLOOKUP(ESCYLD2!O$4,'[1]INTERNAL PARAMETERS-1'!$B$5:$J$44,5,FALSE))*VLOOKUP(ESCYLD2!O$4,'[1]INTERNAL PARAMETERS-1'!$B$5:$J$44,9,FALSE)*ESCYLD2!$F49</f>
        <v>0</v>
      </c>
      <c r="P49" s="52">
        <f>ESCYLD1!P49*VLOOKUP(ESCYLD2!P$4,'[1]INTERNAL PARAMETERS-1'!$B$5:$J$44,5,FALSE)*VLOOKUP(ESCYLD2!P$4,'[1]INTERNAL PARAMETERS-1'!$B$5:$J$44,7,FALSE)*ESCYLD2!$F49 + ESCYLD1!P49*(1-VLOOKUP(ESCYLD2!P$4,'[1]INTERNAL PARAMETERS-1'!$B$5:$J$44,5,FALSE))*VLOOKUP(ESCYLD2!P$4,'[1]INTERNAL PARAMETERS-1'!$B$5:$J$44,9,FALSE)*ESCYLD2!$F49</f>
        <v>0</v>
      </c>
      <c r="Q49" s="52">
        <f>ESCYLD1!Q49*VLOOKUP(ESCYLD2!Q$4,'[1]INTERNAL PARAMETERS-1'!$B$5:$J$44,5,FALSE)*VLOOKUP(ESCYLD2!Q$4,'[1]INTERNAL PARAMETERS-1'!$B$5:$J$44,7,FALSE)*ESCYLD2!$F49 + ESCYLD1!Q49*(1-VLOOKUP(ESCYLD2!Q$4,'[1]INTERNAL PARAMETERS-1'!$B$5:$J$44,5,FALSE))*VLOOKUP(ESCYLD2!Q$4,'[1]INTERNAL PARAMETERS-1'!$B$5:$J$44,9,FALSE)*ESCYLD2!$F49</f>
        <v>0</v>
      </c>
      <c r="R49" s="52">
        <f>ESCYLD1!R49*VLOOKUP(ESCYLD2!R$4,'[1]INTERNAL PARAMETERS-1'!$B$5:$J$44,5,FALSE)*VLOOKUP(ESCYLD2!R$4,'[1]INTERNAL PARAMETERS-1'!$B$5:$J$44,7,FALSE)*ESCYLD2!$F49 + ESCYLD1!R49*(1-VLOOKUP(ESCYLD2!R$4,'[1]INTERNAL PARAMETERS-1'!$B$5:$J$44,5,FALSE))*VLOOKUP(ESCYLD2!R$4,'[1]INTERNAL PARAMETERS-1'!$B$5:$J$44,9,FALSE)*ESCYLD2!$F49</f>
        <v>1.7314488249282807</v>
      </c>
      <c r="S49" s="52">
        <f>ESCYLD1!S49*VLOOKUP(ESCYLD2!S$4,'[1]INTERNAL PARAMETERS-1'!$B$5:$J$44,5,FALSE)*VLOOKUP(ESCYLD2!S$4,'[1]INTERNAL PARAMETERS-1'!$B$5:$J$44,7,FALSE)*ESCYLD2!$F49 + ESCYLD1!S49*(1-VLOOKUP(ESCYLD2!S$4,'[1]INTERNAL PARAMETERS-1'!$B$5:$J$44,5,FALSE))*VLOOKUP(ESCYLD2!S$4,'[1]INTERNAL PARAMETERS-1'!$B$5:$J$44,9,FALSE)*ESCYLD2!$F49</f>
        <v>20.457984459825191</v>
      </c>
      <c r="T49" s="52">
        <f>ESCYLD1!T49*VLOOKUP(ESCYLD2!T$4,'[1]INTERNAL PARAMETERS-1'!$B$5:$J$44,5,FALSE)*VLOOKUP(ESCYLD2!T$4,'[1]INTERNAL PARAMETERS-1'!$B$5:$J$44,7,FALSE)*ESCYLD2!$F49 + ESCYLD1!T49*(1-VLOOKUP(ESCYLD2!T$4,'[1]INTERNAL PARAMETERS-1'!$B$5:$J$44,5,FALSE))*VLOOKUP(ESCYLD2!T$4,'[1]INTERNAL PARAMETERS-1'!$B$5:$J$44,9,FALSE)*ESCYLD2!$F49</f>
        <v>4.8698275030552853</v>
      </c>
      <c r="U49" s="52">
        <f>ESCYLD1!U49*VLOOKUP(ESCYLD2!U$4,'[1]INTERNAL PARAMETERS-1'!$B$5:$J$44,5,FALSE)*VLOOKUP(ESCYLD2!U$4,'[1]INTERNAL PARAMETERS-1'!$B$5:$J$44,7,FALSE)*ESCYLD2!$F49 + ESCYLD1!U49*(1-VLOOKUP(ESCYLD2!U$4,'[1]INTERNAL PARAMETERS-1'!$B$5:$J$44,5,FALSE))*VLOOKUP(ESCYLD2!U$4,'[1]INTERNAL PARAMETERS-1'!$B$5:$J$44,9,FALSE)*ESCYLD2!$F49</f>
        <v>2.0380274917366021</v>
      </c>
      <c r="V49" s="52">
        <f>ESCYLD1!V49*VLOOKUP(ESCYLD2!V$4,'[1]INTERNAL PARAMETERS-1'!$B$5:$J$44,5,FALSE)*VLOOKUP(ESCYLD2!V$4,'[1]INTERNAL PARAMETERS-1'!$B$5:$J$44,7,FALSE)*ESCYLD2!$F49 + ESCYLD1!V49*(1-VLOOKUP(ESCYLD2!V$4,'[1]INTERNAL PARAMETERS-1'!$B$5:$J$44,5,FALSE))*VLOOKUP(ESCYLD2!V$4,'[1]INTERNAL PARAMETERS-1'!$B$5:$J$44,9,FALSE)*ESCYLD2!$F49</f>
        <v>28.044543679010069</v>
      </c>
      <c r="W49" s="52">
        <f>ESCYLD1!W49*VLOOKUP(ESCYLD2!W$4,'[1]INTERNAL PARAMETERS-1'!$B$5:$J$44,5,FALSE)*VLOOKUP(ESCYLD2!W$4,'[1]INTERNAL PARAMETERS-1'!$B$5:$J$44,7,FALSE)*ESCYLD2!$F49 + ESCYLD1!W49*(1-VLOOKUP(ESCYLD2!W$4,'[1]INTERNAL PARAMETERS-1'!$B$5:$J$44,5,FALSE))*VLOOKUP(ESCYLD2!W$4,'[1]INTERNAL PARAMETERS-1'!$B$5:$J$44,9,FALSE)*ESCYLD2!$F49</f>
        <v>0</v>
      </c>
      <c r="X49" s="52">
        <f>ESCYLD1!X49*VLOOKUP(ESCYLD2!X$4,'[1]INTERNAL PARAMETERS-1'!$B$5:$J$44,5,FALSE)*VLOOKUP(ESCYLD2!X$4,'[1]INTERNAL PARAMETERS-1'!$B$5:$J$44,7,FALSE)*ESCYLD2!$F49 + ESCYLD1!X49*(1-VLOOKUP(ESCYLD2!X$4,'[1]INTERNAL PARAMETERS-1'!$B$5:$J$44,5,FALSE))*VLOOKUP(ESCYLD2!X$4,'[1]INTERNAL PARAMETERS-1'!$B$5:$J$44,9,FALSE)*ESCYLD2!$F49</f>
        <v>0</v>
      </c>
      <c r="Y49" s="52">
        <f>ESCYLD1!Y49*VLOOKUP(ESCYLD2!Y$4,'[1]INTERNAL PARAMETERS-1'!$B$5:$J$44,5,FALSE)*VLOOKUP(ESCYLD2!Y$4,'[1]INTERNAL PARAMETERS-1'!$B$5:$J$44,7,FALSE)*ESCYLD2!$F49 + ESCYLD1!Y49*(1-VLOOKUP(ESCYLD2!Y$4,'[1]INTERNAL PARAMETERS-1'!$B$5:$J$44,5,FALSE))*VLOOKUP(ESCYLD2!Y$4,'[1]INTERNAL PARAMETERS-1'!$B$5:$J$44,9,FALSE)*ESCYLD2!$F49</f>
        <v>0</v>
      </c>
      <c r="Z49" s="52">
        <f>ESCYLD1!Z49*VLOOKUP(ESCYLD2!Z$4,'[1]INTERNAL PARAMETERS-1'!$B$5:$J$44,5,FALSE)*VLOOKUP(ESCYLD2!Z$4,'[1]INTERNAL PARAMETERS-1'!$B$5:$J$44,7,FALSE)*ESCYLD2!$F49 + ESCYLD1!Z49*(1-VLOOKUP(ESCYLD2!Z$4,'[1]INTERNAL PARAMETERS-1'!$B$5:$J$44,5,FALSE))*VLOOKUP(ESCYLD2!Z$4,'[1]INTERNAL PARAMETERS-1'!$B$5:$J$44,9,FALSE)*ESCYLD2!$F49</f>
        <v>0</v>
      </c>
      <c r="AA49" s="52">
        <f>ESCYLD1!AA49*VLOOKUP(ESCYLD2!AA$4,'[1]INTERNAL PARAMETERS-1'!$B$5:$J$44,5,FALSE)*VLOOKUP(ESCYLD2!AA$4,'[1]INTERNAL PARAMETERS-1'!$B$5:$J$44,7,FALSE)*ESCYLD2!$F49 + ESCYLD1!AA49*(1-VLOOKUP(ESCYLD2!AA$4,'[1]INTERNAL PARAMETERS-1'!$B$5:$J$44,5,FALSE))*VLOOKUP(ESCYLD2!AA$4,'[1]INTERNAL PARAMETERS-1'!$B$5:$J$44,9,FALSE)*ESCYLD2!$F49</f>
        <v>0</v>
      </c>
      <c r="AB49" s="52">
        <f>ESCYLD1!AB49*VLOOKUP(ESCYLD2!AB$4,'[1]INTERNAL PARAMETERS-1'!$B$5:$J$44,5,FALSE)*VLOOKUP(ESCYLD2!AB$4,'[1]INTERNAL PARAMETERS-1'!$B$5:$J$44,7,FALSE)*ESCYLD2!$F49 + ESCYLD1!AB49*(1-VLOOKUP(ESCYLD2!AB$4,'[1]INTERNAL PARAMETERS-1'!$B$5:$J$44,5,FALSE))*VLOOKUP(ESCYLD2!AB$4,'[1]INTERNAL PARAMETERS-1'!$B$5:$J$44,9,FALSE)*ESCYLD2!$F49</f>
        <v>0</v>
      </c>
      <c r="AC49" s="52">
        <f>ESCYLD1!AC49*VLOOKUP(ESCYLD2!AC$4,'[1]INTERNAL PARAMETERS-1'!$B$5:$J$44,5,FALSE)*VLOOKUP(ESCYLD2!AC$4,'[1]INTERNAL PARAMETERS-1'!$B$5:$J$44,7,FALSE)*ESCYLD2!$F49 + ESCYLD1!AC49*(1-VLOOKUP(ESCYLD2!AC$4,'[1]INTERNAL PARAMETERS-1'!$B$5:$J$44,5,FALSE))*VLOOKUP(ESCYLD2!AC$4,'[1]INTERNAL PARAMETERS-1'!$B$5:$J$44,9,FALSE)*ESCYLD2!$F49</f>
        <v>0</v>
      </c>
      <c r="AD49" s="52">
        <f>ESCYLD1!AD49*VLOOKUP(ESCYLD2!AD$4,'[1]INTERNAL PARAMETERS-1'!$B$5:$J$44,5,FALSE)*VLOOKUP(ESCYLD2!AD$4,'[1]INTERNAL PARAMETERS-1'!$B$5:$J$44,7,FALSE)*ESCYLD2!$F49 + ESCYLD1!AD49*(1-VLOOKUP(ESCYLD2!AD$4,'[1]INTERNAL PARAMETERS-1'!$B$5:$J$44,5,FALSE))*VLOOKUP(ESCYLD2!AD$4,'[1]INTERNAL PARAMETERS-1'!$B$5:$J$44,9,FALSE)*ESCYLD2!$F49</f>
        <v>0</v>
      </c>
      <c r="AE49" s="52">
        <f>ESCYLD1!AE49*VLOOKUP(ESCYLD2!AE$4,'[1]INTERNAL PARAMETERS-1'!$B$5:$J$44,5,FALSE)*VLOOKUP(ESCYLD2!AE$4,'[1]INTERNAL PARAMETERS-1'!$B$5:$J$44,7,FALSE)*ESCYLD2!$F49 + ESCYLD1!AE49*(1-VLOOKUP(ESCYLD2!AE$4,'[1]INTERNAL PARAMETERS-1'!$B$5:$J$44,5,FALSE))*VLOOKUP(ESCYLD2!AE$4,'[1]INTERNAL PARAMETERS-1'!$B$5:$J$44,9,FALSE)*ESCYLD2!$F49</f>
        <v>0</v>
      </c>
      <c r="AF49" s="52">
        <f>ESCYLD1!AF49*VLOOKUP(ESCYLD2!AF$4,'[1]INTERNAL PARAMETERS-1'!$B$5:$J$44,5,FALSE)*VLOOKUP(ESCYLD2!AF$4,'[1]INTERNAL PARAMETERS-1'!$B$5:$J$44,7,FALSE)*ESCYLD2!$F49 + ESCYLD1!AF49*(1-VLOOKUP(ESCYLD2!AF$4,'[1]INTERNAL PARAMETERS-1'!$B$5:$J$44,5,FALSE))*VLOOKUP(ESCYLD2!AF$4,'[1]INTERNAL PARAMETERS-1'!$B$5:$J$44,9,FALSE)*ESCYLD2!$F49</f>
        <v>1.4069128288061241</v>
      </c>
      <c r="AG49" s="52">
        <f>ESCYLD1!AG49*VLOOKUP(ESCYLD2!AG$4,'[1]INTERNAL PARAMETERS-1'!$B$5:$J$44,5,FALSE)*VLOOKUP(ESCYLD2!AG$4,'[1]INTERNAL PARAMETERS-1'!$B$5:$J$44,7,FALSE)*ESCYLD2!$F49 + ESCYLD1!AG49*(1-VLOOKUP(ESCYLD2!AG$4,'[1]INTERNAL PARAMETERS-1'!$B$5:$J$44,5,FALSE))*VLOOKUP(ESCYLD2!AG$4,'[1]INTERNAL PARAMETERS-1'!$B$5:$J$44,9,FALSE)*ESCYLD2!$F49</f>
        <v>0</v>
      </c>
      <c r="AH49" s="52">
        <f>ESCYLD1!AH49*VLOOKUP(ESCYLD2!AH$4,'[1]INTERNAL PARAMETERS-1'!$B$5:$J$44,5,FALSE)*VLOOKUP(ESCYLD2!AH$4,'[1]INTERNAL PARAMETERS-1'!$B$5:$J$44,7,FALSE)*ESCYLD2!$F49 + ESCYLD1!AH49*(1-VLOOKUP(ESCYLD2!AH$4,'[1]INTERNAL PARAMETERS-1'!$B$5:$J$44,5,FALSE))*VLOOKUP(ESCYLD2!AH$4,'[1]INTERNAL PARAMETERS-1'!$B$5:$J$44,9,FALSE)*ESCYLD2!$F49</f>
        <v>0.19841078354958161</v>
      </c>
      <c r="AI49" s="52">
        <f>ESCYLD1!AI49*VLOOKUP(ESCYLD2!AI$4,'[1]INTERNAL PARAMETERS-1'!$B$5:$J$44,5,FALSE)*VLOOKUP(ESCYLD2!AI$4,'[1]INTERNAL PARAMETERS-1'!$B$5:$J$44,7,FALSE)*ESCYLD2!$F49 + ESCYLD1!AI49*(1-VLOOKUP(ESCYLD2!AI$4,'[1]INTERNAL PARAMETERS-1'!$B$5:$J$44,5,FALSE))*VLOOKUP(ESCYLD2!AI$4,'[1]INTERNAL PARAMETERS-1'!$B$5:$J$44,9,FALSE)*ESCYLD2!$F49</f>
        <v>0.360704318199559</v>
      </c>
      <c r="AJ49" s="52">
        <f>ESCYLD1!AJ49*VLOOKUP(ESCYLD2!AJ$4,'[1]INTERNAL PARAMETERS-1'!$B$5:$J$44,5,FALSE)*VLOOKUP(ESCYLD2!AJ$4,'[1]INTERNAL PARAMETERS-1'!$B$5:$J$44,7,FALSE)*ESCYLD2!$F49 + ESCYLD1!AJ49*(1-VLOOKUP(ESCYLD2!AJ$4,'[1]INTERNAL PARAMETERS-1'!$B$5:$J$44,5,FALSE))*VLOOKUP(ESCYLD2!AJ$4,'[1]INTERNAL PARAMETERS-1'!$B$5:$J$44,9,FALSE)*ESCYLD2!$F49</f>
        <v>2.1103692432091861</v>
      </c>
      <c r="AK49" s="52">
        <f>ESCYLD1!AK49*VLOOKUP(ESCYLD2!AK$4,'[1]INTERNAL PARAMETERS-1'!$B$5:$J$44,5,FALSE)*VLOOKUP(ESCYLD2!AK$4,'[1]INTERNAL PARAMETERS-1'!$B$5:$J$44,7,FALSE)*ESCYLD2!$F49 + ESCYLD1!AK49*(1-VLOOKUP(ESCYLD2!AK$4,'[1]INTERNAL PARAMETERS-1'!$B$5:$J$44,5,FALSE))*VLOOKUP(ESCYLD2!AK$4,'[1]INTERNAL PARAMETERS-1'!$B$5:$J$44,9,FALSE)*ESCYLD2!$F49</f>
        <v>0</v>
      </c>
      <c r="AL49" s="52">
        <f>ESCYLD1!AL49*VLOOKUP(ESCYLD2!AL$4,'[1]INTERNAL PARAMETERS-1'!$B$5:$J$44,5,FALSE)*VLOOKUP(ESCYLD2!AL$4,'[1]INTERNAL PARAMETERS-1'!$B$5:$J$44,7,FALSE)*ESCYLD2!$F49 + ESCYLD1!AL49*(1-VLOOKUP(ESCYLD2!AL$4,'[1]INTERNAL PARAMETERS-1'!$B$5:$J$44,5,FALSE))*VLOOKUP(ESCYLD2!AL$4,'[1]INTERNAL PARAMETERS-1'!$B$5:$J$44,9,FALSE)*ESCYLD2!$F49</f>
        <v>0</v>
      </c>
      <c r="AM49" s="52">
        <f>ESCYLD1!AM49*VLOOKUP(ESCYLD2!AM$4,'[1]INTERNAL PARAMETERS-1'!$B$5:$J$44,5,FALSE)*VLOOKUP(ESCYLD2!AM$4,'[1]INTERNAL PARAMETERS-1'!$B$5:$J$44,7,FALSE)*ESCYLD2!$F49 + ESCYLD1!AM49*(1-VLOOKUP(ESCYLD2!AM$4,'[1]INTERNAL PARAMETERS-1'!$B$5:$J$44,5,FALSE))*VLOOKUP(ESCYLD2!AM$4,'[1]INTERNAL PARAMETERS-1'!$B$5:$J$44,9,FALSE)*ESCYLD2!$F49</f>
        <v>0</v>
      </c>
      <c r="AN49" s="52">
        <f>ESCYLD1!AN49*VLOOKUP(ESCYLD2!AN$4,'[1]INTERNAL PARAMETERS-1'!$B$5:$J$44,5,FALSE)*VLOOKUP(ESCYLD2!AN$4,'[1]INTERNAL PARAMETERS-1'!$B$5:$J$44,7,FALSE)*ESCYLD2!$F49 + ESCYLD1!AN49*(1-VLOOKUP(ESCYLD2!AN$4,'[1]INTERNAL PARAMETERS-1'!$B$5:$J$44,5,FALSE))*VLOOKUP(ESCYLD2!AN$4,'[1]INTERNAL PARAMETERS-1'!$B$5:$J$44,9,FALSE)*ESCYLD2!$F49</f>
        <v>0</v>
      </c>
      <c r="AO49" s="52">
        <f>ESCYLD1!AO49*VLOOKUP(ESCYLD2!AO$4,'[1]INTERNAL PARAMETERS-1'!$B$5:$J$44,5,FALSE)*VLOOKUP(ESCYLD2!AO$4,'[1]INTERNAL PARAMETERS-1'!$B$5:$J$44,7,FALSE)*ESCYLD2!$F49 + ESCYLD1!AO49*(1-VLOOKUP(ESCYLD2!AO$4,'[1]INTERNAL PARAMETERS-1'!$B$5:$J$44,5,FALSE))*VLOOKUP(ESCYLD2!AO$4,'[1]INTERNAL PARAMETERS-1'!$B$5:$J$44,9,FALSE)*ESCYLD2!$F49</f>
        <v>0</v>
      </c>
      <c r="AP49" s="52">
        <f>ESCYLD1!AP49*VLOOKUP(ESCYLD2!AP$4,'[1]INTERNAL PARAMETERS-1'!$B$5:$J$44,5,FALSE)*VLOOKUP(ESCYLD2!AP$4,'[1]INTERNAL PARAMETERS-1'!$B$5:$J$44,7,FALSE)*ESCYLD2!$F49 + ESCYLD1!AP49*(1-VLOOKUP(ESCYLD2!AP$4,'[1]INTERNAL PARAMETERS-1'!$B$5:$J$44,5,FALSE))*VLOOKUP(ESCYLD2!AP$4,'[1]INTERNAL PARAMETERS-1'!$B$5:$J$44,9,FALSE)*ESCYLD2!$F49</f>
        <v>0</v>
      </c>
      <c r="AQ49" s="52">
        <f>ESCYLD1!AQ49*VLOOKUP(ESCYLD2!AQ$4,'[1]INTERNAL PARAMETERS-1'!$B$5:$J$44,5,FALSE)*VLOOKUP(ESCYLD2!AQ$4,'[1]INTERNAL PARAMETERS-1'!$B$5:$J$44,7,FALSE)*ESCYLD2!$F49 + ESCYLD1!AQ49*(1-VLOOKUP(ESCYLD2!AQ$4,'[1]INTERNAL PARAMETERS-1'!$B$5:$J$44,5,FALSE))*VLOOKUP(ESCYLD2!AQ$4,'[1]INTERNAL PARAMETERS-1'!$B$5:$J$44,9,FALSE)*ESCYLD2!$F49</f>
        <v>0</v>
      </c>
      <c r="AR49" s="52">
        <f>ESCYLD1!AR49*VLOOKUP(ESCYLD2!AR$4,'[1]INTERNAL PARAMETERS-1'!$B$5:$J$44,5,FALSE)*VLOOKUP(ESCYLD2!AR$4,'[1]INTERNAL PARAMETERS-1'!$B$5:$J$44,7,FALSE)*ESCYLD2!$F49 + ESCYLD1!AR49*(1-VLOOKUP(ESCYLD2!AR$4,'[1]INTERNAL PARAMETERS-1'!$B$5:$J$44,5,FALSE))*VLOOKUP(ESCYLD2!AR$4,'[1]INTERNAL PARAMETERS-1'!$B$5:$J$44,9,FALSE)*ESCYLD2!$F49</f>
        <v>0</v>
      </c>
      <c r="AS49" s="52">
        <f>ESCYLD1!AS49*VLOOKUP(ESCYLD2!AS$4,'[1]INTERNAL PARAMETERS-1'!$B$5:$J$44,5,FALSE)*VLOOKUP(ESCYLD2!AS$4,'[1]INTERNAL PARAMETERS-1'!$B$5:$J$44,7,FALSE)*ESCYLD2!$F49 + ESCYLD1!AS49*(1-VLOOKUP(ESCYLD2!AS$4,'[1]INTERNAL PARAMETERS-1'!$B$5:$J$44,5,FALSE))*VLOOKUP(ESCYLD2!AS$4,'[1]INTERNAL PARAMETERS-1'!$B$5:$J$44,9,FALSE)*ESCYLD2!$F49</f>
        <v>0</v>
      </c>
      <c r="AT49" s="51">
        <f>ESCYLD1!AT49*VLOOKUP(ESCYLD2!AT$4,'[1]INTERNAL PARAMETERS-1'!$B$5:$J$44,5,FALSE)*VLOOKUP(ESCYLD2!AT$4,'[1]INTERNAL PARAMETERS-1'!$B$5:$J$44,7,FALSE)*ESCYLD2!$F49 + ESCYLD1!AT49*(1-VLOOKUP(ESCYLD2!AT$4,'[1]INTERNAL PARAMETERS-1'!$B$5:$J$44,5,FALSE))*VLOOKUP(ESCYLD2!AT$4,'[1]INTERNAL PARAMETERS-1'!$B$5:$J$44,9,FALSE)*ESCYLD2!$F49</f>
        <v>0</v>
      </c>
      <c r="AU49" s="53">
        <f>ESCYLD1!AU49*VLOOKUP(ESCYLD2!AU$4,'[1]INTERNAL PARAMETERS-1'!$B$5:$J$44,5,FALSE)*VLOOKUP(ESCYLD2!AU$4,'[1]INTERNAL PARAMETERS-1'!$B$5:$J$44,6,FALSE)*VLOOKUP(ESCYLD2!AU$4,'[1]INTERNAL PARAMETERS-1'!$B$5:$J$44,3,FALSE) + ESCYLD1!AU49*(1-VLOOKUP(ESCYLD2!AU$4,'[1]INTERNAL PARAMETERS-1'!$B$5:$J$44,5,FALSE))*VLOOKUP(ESCYLD2!AU$4,'[1]INTERNAL PARAMETERS-1'!$B$5:$J$44,8,FALSE)*VLOOKUP(ESCYLD2!AU$4,'[1]INTERNAL PARAMETERS-1'!$B$5:$J$44,3,FALSE)</f>
        <v>0</v>
      </c>
      <c r="AV49" s="52">
        <f>ESCYLD1!AV49*VLOOKUP(ESCYLD2!AV$4,'[1]INTERNAL PARAMETERS-1'!$B$5:$J$44,5,FALSE)*VLOOKUP(ESCYLD2!AV$4,'[1]INTERNAL PARAMETERS-1'!$B$5:$J$44,6,FALSE)*VLOOKUP(ESCYLD2!AV$4,'[1]INTERNAL PARAMETERS-1'!$B$5:$J$44,3,FALSE) + ESCYLD1!AV49*(1-VLOOKUP(ESCYLD2!AV$4,'[1]INTERNAL PARAMETERS-1'!$B$5:$J$44,5,FALSE))*VLOOKUP(ESCYLD2!AV$4,'[1]INTERNAL PARAMETERS-1'!$B$5:$J$44,8,FALSE)*VLOOKUP(ESCYLD2!AV$4,'[1]INTERNAL PARAMETERS-1'!$B$5:$J$44,3,FALSE)</f>
        <v>0</v>
      </c>
      <c r="AW49" s="52">
        <f>ESCYLD1!AW49*VLOOKUP(ESCYLD2!AW$4,'[1]INTERNAL PARAMETERS-1'!$B$5:$J$44,5,FALSE)*VLOOKUP(ESCYLD2!AW$4,'[1]INTERNAL PARAMETERS-1'!$B$5:$J$44,6,FALSE)*VLOOKUP(ESCYLD2!AW$4,'[1]INTERNAL PARAMETERS-1'!$B$5:$J$44,3,FALSE) + ESCYLD1!AW49*(1-VLOOKUP(ESCYLD2!AW$4,'[1]INTERNAL PARAMETERS-1'!$B$5:$J$44,5,FALSE))*VLOOKUP(ESCYLD2!AW$4,'[1]INTERNAL PARAMETERS-1'!$B$5:$J$44,8,FALSE)*VLOOKUP(ESCYLD2!AW$4,'[1]INTERNAL PARAMETERS-1'!$B$5:$J$44,3,FALSE)</f>
        <v>4.9562078414953339</v>
      </c>
      <c r="AX49" s="52">
        <f>ESCYLD1!AX49*VLOOKUP(ESCYLD2!AX$4,'[1]INTERNAL PARAMETERS-1'!$B$5:$J$44,5,FALSE)*VLOOKUP(ESCYLD2!AX$4,'[1]INTERNAL PARAMETERS-1'!$B$5:$J$44,6,FALSE)*VLOOKUP(ESCYLD2!AX$4,'[1]INTERNAL PARAMETERS-1'!$B$5:$J$44,3,FALSE) + ESCYLD1!AX49*(1-VLOOKUP(ESCYLD2!AX$4,'[1]INTERNAL PARAMETERS-1'!$B$5:$J$44,5,FALSE))*VLOOKUP(ESCYLD2!AX$4,'[1]INTERNAL PARAMETERS-1'!$B$5:$J$44,8,FALSE)*VLOOKUP(ESCYLD2!AX$4,'[1]INTERNAL PARAMETERS-1'!$B$5:$J$44,3,FALSE)</f>
        <v>0</v>
      </c>
      <c r="AY49" s="52">
        <f>ESCYLD1!AY49*VLOOKUP(ESCYLD2!AY$4,'[1]INTERNAL PARAMETERS-1'!$B$5:$J$44,5,FALSE)*VLOOKUP(ESCYLD2!AY$4,'[1]INTERNAL PARAMETERS-1'!$B$5:$J$44,6,FALSE)*VLOOKUP(ESCYLD2!AY$4,'[1]INTERNAL PARAMETERS-1'!$B$5:$J$44,3,FALSE) + ESCYLD1!AY49*(1-VLOOKUP(ESCYLD2!AY$4,'[1]INTERNAL PARAMETERS-1'!$B$5:$J$44,5,FALSE))*VLOOKUP(ESCYLD2!AY$4,'[1]INTERNAL PARAMETERS-1'!$B$5:$J$44,8,FALSE)*VLOOKUP(ESCYLD2!AY$4,'[1]INTERNAL PARAMETERS-1'!$B$5:$J$44,3,FALSE)</f>
        <v>0</v>
      </c>
      <c r="AZ49" s="52">
        <f>ESCYLD1!AZ49*VLOOKUP(ESCYLD2!AZ$4,'[1]INTERNAL PARAMETERS-1'!$B$5:$J$44,5,FALSE)*VLOOKUP(ESCYLD2!AZ$4,'[1]INTERNAL PARAMETERS-1'!$B$5:$J$44,6,FALSE)*VLOOKUP(ESCYLD2!AZ$4,'[1]INTERNAL PARAMETERS-1'!$B$5:$J$44,3,FALSE) + ESCYLD1!AZ49*(1-VLOOKUP(ESCYLD2!AZ$4,'[1]INTERNAL PARAMETERS-1'!$B$5:$J$44,5,FALSE))*VLOOKUP(ESCYLD2!AZ$4,'[1]INTERNAL PARAMETERS-1'!$B$5:$J$44,8,FALSE)*VLOOKUP(ESCYLD2!AZ$4,'[1]INTERNAL PARAMETERS-1'!$B$5:$J$44,3,FALSE)</f>
        <v>0</v>
      </c>
      <c r="BA49" s="52">
        <f>ESCYLD1!BA49*VLOOKUP(ESCYLD2!BA$4,'[1]INTERNAL PARAMETERS-1'!$B$5:$J$44,5,FALSE)*VLOOKUP(ESCYLD2!BA$4,'[1]INTERNAL PARAMETERS-1'!$B$5:$J$44,6,FALSE)*VLOOKUP(ESCYLD2!BA$4,'[1]INTERNAL PARAMETERS-1'!$B$5:$J$44,3,FALSE) + ESCYLD1!BA49*(1-VLOOKUP(ESCYLD2!BA$4,'[1]INTERNAL PARAMETERS-1'!$B$5:$J$44,5,FALSE))*VLOOKUP(ESCYLD2!BA$4,'[1]INTERNAL PARAMETERS-1'!$B$5:$J$44,8,FALSE)*VLOOKUP(ESCYLD2!BA$4,'[1]INTERNAL PARAMETERS-1'!$B$5:$J$44,3,FALSE)</f>
        <v>1.8772565358044868</v>
      </c>
      <c r="BB49" s="52">
        <f>ESCYLD1!BB49*VLOOKUP(ESCYLD2!BB$4,'[1]INTERNAL PARAMETERS-1'!$B$5:$J$44,5,FALSE)*VLOOKUP(ESCYLD2!BB$4,'[1]INTERNAL PARAMETERS-1'!$B$5:$J$44,6,FALSE)*VLOOKUP(ESCYLD2!BB$4,'[1]INTERNAL PARAMETERS-1'!$B$5:$J$44,3,FALSE) + ESCYLD1!BB49*(1-VLOOKUP(ESCYLD2!BB$4,'[1]INTERNAL PARAMETERS-1'!$B$5:$J$44,5,FALSE))*VLOOKUP(ESCYLD2!BB$4,'[1]INTERNAL PARAMETERS-1'!$B$5:$J$44,8,FALSE)*VLOOKUP(ESCYLD2!BB$4,'[1]INTERNAL PARAMETERS-1'!$B$5:$J$44,3,FALSE)</f>
        <v>1.1048984651130629</v>
      </c>
      <c r="BC49" s="52">
        <f>ESCYLD1!BC49*VLOOKUP(ESCYLD2!BC$4,'[1]INTERNAL PARAMETERS-1'!$B$5:$J$44,5,FALSE)*VLOOKUP(ESCYLD2!BC$4,'[1]INTERNAL PARAMETERS-1'!$B$5:$J$44,6,FALSE)*VLOOKUP(ESCYLD2!BC$4,'[1]INTERNAL PARAMETERS-1'!$B$5:$J$44,3,FALSE) + ESCYLD1!BC49*(1-VLOOKUP(ESCYLD2!BC$4,'[1]INTERNAL PARAMETERS-1'!$B$5:$J$44,5,FALSE))*VLOOKUP(ESCYLD2!BC$4,'[1]INTERNAL PARAMETERS-1'!$B$5:$J$44,8,FALSE)*VLOOKUP(ESCYLD2!BC$4,'[1]INTERNAL PARAMETERS-1'!$B$5:$J$44,3,FALSE)</f>
        <v>2.5417268617364943</v>
      </c>
      <c r="BD49" s="52">
        <f>ESCYLD1!BD49*VLOOKUP(ESCYLD2!BD$4,'[1]INTERNAL PARAMETERS-1'!$B$5:$J$44,5,FALSE)*VLOOKUP(ESCYLD2!BD$4,'[1]INTERNAL PARAMETERS-1'!$B$5:$J$44,6,FALSE)*VLOOKUP(ESCYLD2!BD$4,'[1]INTERNAL PARAMETERS-1'!$B$5:$J$44,3,FALSE) + ESCYLD1!BD49*(1-VLOOKUP(ESCYLD2!BD$4,'[1]INTERNAL PARAMETERS-1'!$B$5:$J$44,5,FALSE))*VLOOKUP(ESCYLD2!BD$4,'[1]INTERNAL PARAMETERS-1'!$B$5:$J$44,8,FALSE)*VLOOKUP(ESCYLD2!BD$4,'[1]INTERNAL PARAMETERS-1'!$B$5:$J$44,3,FALSE)</f>
        <v>0.86852908519898808</v>
      </c>
      <c r="BE49" s="52">
        <f>ESCYLD1!BE49*VLOOKUP(ESCYLD2!BE$4,'[1]INTERNAL PARAMETERS-1'!$B$5:$J$44,5,FALSE)*VLOOKUP(ESCYLD2!BE$4,'[1]INTERNAL PARAMETERS-1'!$B$5:$J$44,6,FALSE)*VLOOKUP(ESCYLD2!BE$4,'[1]INTERNAL PARAMETERS-1'!$B$5:$J$44,3,FALSE) + ESCYLD1!BE49*(1-VLOOKUP(ESCYLD2!BE$4,'[1]INTERNAL PARAMETERS-1'!$B$5:$J$44,5,FALSE))*VLOOKUP(ESCYLD2!BE$4,'[1]INTERNAL PARAMETERS-1'!$B$5:$J$44,8,FALSE)*VLOOKUP(ESCYLD2!BE$4,'[1]INTERNAL PARAMETERS-1'!$B$5:$J$44,3,FALSE)</f>
        <v>1.7411119117691176</v>
      </c>
      <c r="BF49" s="52">
        <f>ESCYLD1!BF49*VLOOKUP(ESCYLD2!BF$4,'[1]INTERNAL PARAMETERS-1'!$B$5:$J$44,5,FALSE)*VLOOKUP(ESCYLD2!BF$4,'[1]INTERNAL PARAMETERS-1'!$B$5:$J$44,6,FALSE)*VLOOKUP(ESCYLD2!BF$4,'[1]INTERNAL PARAMETERS-1'!$B$5:$J$44,3,FALSE) + ESCYLD1!BF49*(1-VLOOKUP(ESCYLD2!BF$4,'[1]INTERNAL PARAMETERS-1'!$B$5:$J$44,5,FALSE))*VLOOKUP(ESCYLD2!BF$4,'[1]INTERNAL PARAMETERS-1'!$B$5:$J$44,8,FALSE)*VLOOKUP(ESCYLD2!BF$4,'[1]INTERNAL PARAMETERS-1'!$B$5:$J$44,3,FALSE)</f>
        <v>0</v>
      </c>
      <c r="BG49" s="52">
        <f>ESCYLD1!BG49*VLOOKUP(ESCYLD2!BG$4,'[1]INTERNAL PARAMETERS-1'!$B$5:$J$44,5,FALSE)*VLOOKUP(ESCYLD2!BG$4,'[1]INTERNAL PARAMETERS-1'!$B$5:$J$44,6,FALSE)*VLOOKUP(ESCYLD2!BG$4,'[1]INTERNAL PARAMETERS-1'!$B$5:$J$44,3,FALSE) + ESCYLD1!BG49*(1-VLOOKUP(ESCYLD2!BG$4,'[1]INTERNAL PARAMETERS-1'!$B$5:$J$44,5,FALSE))*VLOOKUP(ESCYLD2!BG$4,'[1]INTERNAL PARAMETERS-1'!$B$5:$J$44,8,FALSE)*VLOOKUP(ESCYLD2!BG$4,'[1]INTERNAL PARAMETERS-1'!$B$5:$J$44,3,FALSE)</f>
        <v>0.68990500414838984</v>
      </c>
      <c r="BH49" s="52">
        <f>ESCYLD1!BH49*VLOOKUP(ESCYLD2!BH$4,'[1]INTERNAL PARAMETERS-1'!$B$5:$J$44,5,FALSE)*VLOOKUP(ESCYLD2!BH$4,'[1]INTERNAL PARAMETERS-1'!$B$5:$J$44,6,FALSE)*VLOOKUP(ESCYLD2!BH$4,'[1]INTERNAL PARAMETERS-1'!$B$5:$J$44,3,FALSE) + ESCYLD1!BH49*(1-VLOOKUP(ESCYLD2!BH$4,'[1]INTERNAL PARAMETERS-1'!$B$5:$J$44,5,FALSE))*VLOOKUP(ESCYLD2!BH$4,'[1]INTERNAL PARAMETERS-1'!$B$5:$J$44,8,FALSE)*VLOOKUP(ESCYLD2!BH$4,'[1]INTERNAL PARAMETERS-1'!$B$5:$J$44,3,FALSE)</f>
        <v>3.4187596257329758E-3</v>
      </c>
      <c r="BI49" s="52">
        <f>ESCYLD1!BI49*VLOOKUP(ESCYLD2!BI$4,'[1]INTERNAL PARAMETERS-1'!$B$5:$J$44,5,FALSE)*VLOOKUP(ESCYLD2!BI$4,'[1]INTERNAL PARAMETERS-1'!$B$5:$J$44,6,FALSE)*VLOOKUP(ESCYLD2!BI$4,'[1]INTERNAL PARAMETERS-1'!$B$5:$J$44,3,FALSE) + ESCYLD1!BI49*(1-VLOOKUP(ESCYLD2!BI$4,'[1]INTERNAL PARAMETERS-1'!$B$5:$J$44,5,FALSE))*VLOOKUP(ESCYLD2!BI$4,'[1]INTERNAL PARAMETERS-1'!$B$5:$J$44,8,FALSE)*VLOOKUP(ESCYLD2!BI$4,'[1]INTERNAL PARAMETERS-1'!$B$5:$J$44,3,FALSE)</f>
        <v>0</v>
      </c>
      <c r="BJ49" s="52">
        <f>ESCYLD1!BJ49*VLOOKUP(ESCYLD2!BJ$4,'[1]INTERNAL PARAMETERS-1'!$B$5:$J$44,5,FALSE)*VLOOKUP(ESCYLD2!BJ$4,'[1]INTERNAL PARAMETERS-1'!$B$5:$J$44,6,FALSE)*VLOOKUP(ESCYLD2!BJ$4,'[1]INTERNAL PARAMETERS-1'!$B$5:$J$44,3,FALSE) + ESCYLD1!BJ49*(1-VLOOKUP(ESCYLD2!BJ$4,'[1]INTERNAL PARAMETERS-1'!$B$5:$J$44,5,FALSE))*VLOOKUP(ESCYLD2!BJ$4,'[1]INTERNAL PARAMETERS-1'!$B$5:$J$44,8,FALSE)*VLOOKUP(ESCYLD2!BJ$4,'[1]INTERNAL PARAMETERS-1'!$B$5:$J$44,3,FALSE)</f>
        <v>0.38369185964908453</v>
      </c>
      <c r="BK49" s="52">
        <f>ESCYLD1!BK49*VLOOKUP(ESCYLD2!BK$4,'[1]INTERNAL PARAMETERS-1'!$B$5:$J$44,5,FALSE)*VLOOKUP(ESCYLD2!BK$4,'[1]INTERNAL PARAMETERS-1'!$B$5:$J$44,6,FALSE)*VLOOKUP(ESCYLD2!BK$4,'[1]INTERNAL PARAMETERS-1'!$B$5:$J$44,3,FALSE) + ESCYLD1!BK49*(1-VLOOKUP(ESCYLD2!BK$4,'[1]INTERNAL PARAMETERS-1'!$B$5:$J$44,5,FALSE))*VLOOKUP(ESCYLD2!BK$4,'[1]INTERNAL PARAMETERS-1'!$B$5:$J$44,8,FALSE)*VLOOKUP(ESCYLD2!BK$4,'[1]INTERNAL PARAMETERS-1'!$B$5:$J$44,3,FALSE)</f>
        <v>0.47448523560073352</v>
      </c>
      <c r="BL49" s="52">
        <f>ESCYLD1!BL49*VLOOKUP(ESCYLD2!BL$4,'[1]INTERNAL PARAMETERS-1'!$B$5:$J$44,5,FALSE)*VLOOKUP(ESCYLD2!BL$4,'[1]INTERNAL PARAMETERS-1'!$B$5:$J$44,6,FALSE)*VLOOKUP(ESCYLD2!BL$4,'[1]INTERNAL PARAMETERS-1'!$B$5:$J$44,3,FALSE) + ESCYLD1!BL49*(1-VLOOKUP(ESCYLD2!BL$4,'[1]INTERNAL PARAMETERS-1'!$B$5:$J$44,5,FALSE))*VLOOKUP(ESCYLD2!BL$4,'[1]INTERNAL PARAMETERS-1'!$B$5:$J$44,8,FALSE)*VLOOKUP(ESCYLD2!BL$4,'[1]INTERNAL PARAMETERS-1'!$B$5:$J$44,3,FALSE)</f>
        <v>1.2799879510374441</v>
      </c>
      <c r="BM49" s="52">
        <f>ESCYLD1!BM49*VLOOKUP(ESCYLD2!BM$4,'[1]INTERNAL PARAMETERS-1'!$B$5:$J$44,5,FALSE)*VLOOKUP(ESCYLD2!BM$4,'[1]INTERNAL PARAMETERS-1'!$B$5:$J$44,6,FALSE)*VLOOKUP(ESCYLD2!BM$4,'[1]INTERNAL PARAMETERS-1'!$B$5:$J$44,3,FALSE) + ESCYLD1!BM49*(1-VLOOKUP(ESCYLD2!BM$4,'[1]INTERNAL PARAMETERS-1'!$B$5:$J$44,5,FALSE))*VLOOKUP(ESCYLD2!BM$4,'[1]INTERNAL PARAMETERS-1'!$B$5:$J$44,8,FALSE)*VLOOKUP(ESCYLD2!BM$4,'[1]INTERNAL PARAMETERS-1'!$B$5:$J$44,3,FALSE)</f>
        <v>0.41782064439349437</v>
      </c>
      <c r="BN49" s="52">
        <f>ESCYLD1!BN49*VLOOKUP(ESCYLD2!BN$4,'[1]INTERNAL PARAMETERS-1'!$B$5:$J$44,5,FALSE)*VLOOKUP(ESCYLD2!BN$4,'[1]INTERNAL PARAMETERS-1'!$B$5:$J$44,6,FALSE)*VLOOKUP(ESCYLD2!BN$4,'[1]INTERNAL PARAMETERS-1'!$B$5:$J$44,3,FALSE) + ESCYLD1!BN49*(1-VLOOKUP(ESCYLD2!BN$4,'[1]INTERNAL PARAMETERS-1'!$B$5:$J$44,5,FALSE))*VLOOKUP(ESCYLD2!BN$4,'[1]INTERNAL PARAMETERS-1'!$B$5:$J$44,8,FALSE)*VLOOKUP(ESCYLD2!BN$4,'[1]INTERNAL PARAMETERS-1'!$B$5:$J$44,3,FALSE)</f>
        <v>0.43582104633640983</v>
      </c>
      <c r="BO49" s="52">
        <f>ESCYLD1!BO49*VLOOKUP(ESCYLD2!BO$4,'[1]INTERNAL PARAMETERS-1'!$B$5:$J$44,5,FALSE)*VLOOKUP(ESCYLD2!BO$4,'[1]INTERNAL PARAMETERS-1'!$B$5:$J$44,6,FALSE)*VLOOKUP(ESCYLD2!BO$4,'[1]INTERNAL PARAMETERS-1'!$B$5:$J$44,3,FALSE) + ESCYLD1!BO49*(1-VLOOKUP(ESCYLD2!BO$4,'[1]INTERNAL PARAMETERS-1'!$B$5:$J$44,5,FALSE))*VLOOKUP(ESCYLD2!BO$4,'[1]INTERNAL PARAMETERS-1'!$B$5:$J$44,8,FALSE)*VLOOKUP(ESCYLD2!BO$4,'[1]INTERNAL PARAMETERS-1'!$B$5:$J$44,3,FALSE)</f>
        <v>0.3294294468624967</v>
      </c>
      <c r="BP49" s="52">
        <f>ESCYLD1!BP49*VLOOKUP(ESCYLD2!BP$4,'[1]INTERNAL PARAMETERS-1'!$B$5:$J$44,5,FALSE)*VLOOKUP(ESCYLD2!BP$4,'[1]INTERNAL PARAMETERS-1'!$B$5:$J$44,6,FALSE)*VLOOKUP(ESCYLD2!BP$4,'[1]INTERNAL PARAMETERS-1'!$B$5:$J$44,3,FALSE) + ESCYLD1!BP49*(1-VLOOKUP(ESCYLD2!BP$4,'[1]INTERNAL PARAMETERS-1'!$B$5:$J$44,5,FALSE))*VLOOKUP(ESCYLD2!BP$4,'[1]INTERNAL PARAMETERS-1'!$B$5:$J$44,8,FALSE)*VLOOKUP(ESCYLD2!BP$4,'[1]INTERNAL PARAMETERS-1'!$B$5:$J$44,3,FALSE)</f>
        <v>2.6764330857602443E-2</v>
      </c>
      <c r="BQ49" s="52">
        <f>ESCYLD1!BQ49*VLOOKUP(ESCYLD2!BQ$4,'[1]INTERNAL PARAMETERS-1'!$B$5:$J$44,5,FALSE)*VLOOKUP(ESCYLD2!BQ$4,'[1]INTERNAL PARAMETERS-1'!$B$5:$J$44,6,FALSE)*VLOOKUP(ESCYLD2!BQ$4,'[1]INTERNAL PARAMETERS-1'!$B$5:$J$44,3,FALSE) + ESCYLD1!BQ49*(1-VLOOKUP(ESCYLD2!BQ$4,'[1]INTERNAL PARAMETERS-1'!$B$5:$J$44,5,FALSE))*VLOOKUP(ESCYLD2!BQ$4,'[1]INTERNAL PARAMETERS-1'!$B$5:$J$44,8,FALSE)*VLOOKUP(ESCYLD2!BQ$4,'[1]INTERNAL PARAMETERS-1'!$B$5:$J$44,3,FALSE)</f>
        <v>1.4692723309021081</v>
      </c>
      <c r="BR49" s="52">
        <f>ESCYLD1!BR49*VLOOKUP(ESCYLD2!BR$4,'[1]INTERNAL PARAMETERS-1'!$B$5:$J$44,5,FALSE)*VLOOKUP(ESCYLD2!BR$4,'[1]INTERNAL PARAMETERS-1'!$B$5:$J$44,6,FALSE)*VLOOKUP(ESCYLD2!BR$4,'[1]INTERNAL PARAMETERS-1'!$B$5:$J$44,3,FALSE) + ESCYLD1!BR49*(1-VLOOKUP(ESCYLD2!BR$4,'[1]INTERNAL PARAMETERS-1'!$B$5:$J$44,5,FALSE))*VLOOKUP(ESCYLD2!BR$4,'[1]INTERNAL PARAMETERS-1'!$B$5:$J$44,8,FALSE)*VLOOKUP(ESCYLD2!BR$4,'[1]INTERNAL PARAMETERS-1'!$B$5:$J$44,3,FALSE)</f>
        <v>5.3083078296300192E-2</v>
      </c>
      <c r="BS49" s="52">
        <f>ESCYLD1!BS49*VLOOKUP(ESCYLD2!BS$4,'[1]INTERNAL PARAMETERS-1'!$B$5:$J$44,5,FALSE)*VLOOKUP(ESCYLD2!BS$4,'[1]INTERNAL PARAMETERS-1'!$B$5:$J$44,6,FALSE)*VLOOKUP(ESCYLD2!BS$4,'[1]INTERNAL PARAMETERS-1'!$B$5:$J$44,3,FALSE) + ESCYLD1!BS49*(1-VLOOKUP(ESCYLD2!BS$4,'[1]INTERNAL PARAMETERS-1'!$B$5:$J$44,5,FALSE))*VLOOKUP(ESCYLD2!BS$4,'[1]INTERNAL PARAMETERS-1'!$B$5:$J$44,8,FALSE)*VLOOKUP(ESCYLD2!BS$4,'[1]INTERNAL PARAMETERS-1'!$B$5:$J$44,3,FALSE)</f>
        <v>2.861236785460501E-3</v>
      </c>
      <c r="BT49" s="52">
        <f>ESCYLD1!BT49*VLOOKUP(ESCYLD2!BT$4,'[1]INTERNAL PARAMETERS-1'!$B$5:$J$44,5,FALSE)*VLOOKUP(ESCYLD2!BT$4,'[1]INTERNAL PARAMETERS-1'!$B$5:$J$44,6,FALSE)*VLOOKUP(ESCYLD2!BT$4,'[1]INTERNAL PARAMETERS-1'!$B$5:$J$44,3,FALSE) + ESCYLD1!BT49*(1-VLOOKUP(ESCYLD2!BT$4,'[1]INTERNAL PARAMETERS-1'!$B$5:$J$44,5,FALSE))*VLOOKUP(ESCYLD2!BT$4,'[1]INTERNAL PARAMETERS-1'!$B$5:$J$44,8,FALSE)*VLOOKUP(ESCYLD2!BT$4,'[1]INTERNAL PARAMETERS-1'!$B$5:$J$44,3,FALSE)</f>
        <v>0</v>
      </c>
      <c r="BU49" s="52">
        <f>ESCYLD1!BU49*VLOOKUP(ESCYLD2!BU$4,'[1]INTERNAL PARAMETERS-1'!$B$5:$J$44,5,FALSE)*VLOOKUP(ESCYLD2!BU$4,'[1]INTERNAL PARAMETERS-1'!$B$5:$J$44,6,FALSE)*VLOOKUP(ESCYLD2!BU$4,'[1]INTERNAL PARAMETERS-1'!$B$5:$J$44,3,FALSE) + ESCYLD1!BU49*(1-VLOOKUP(ESCYLD2!BU$4,'[1]INTERNAL PARAMETERS-1'!$B$5:$J$44,5,FALSE))*VLOOKUP(ESCYLD2!BU$4,'[1]INTERNAL PARAMETERS-1'!$B$5:$J$44,8,FALSE)*VLOOKUP(ESCYLD2!BU$4,'[1]INTERNAL PARAMETERS-1'!$B$5:$J$44,3,FALSE)</f>
        <v>0</v>
      </c>
      <c r="BV49" s="52">
        <f>ESCYLD1!BV49*VLOOKUP(ESCYLD2!BV$4,'[1]INTERNAL PARAMETERS-1'!$B$5:$J$44,5,FALSE)*VLOOKUP(ESCYLD2!BV$4,'[1]INTERNAL PARAMETERS-1'!$B$5:$J$44,6,FALSE)*VLOOKUP(ESCYLD2!BV$4,'[1]INTERNAL PARAMETERS-1'!$B$5:$J$44,3,FALSE) + ESCYLD1!BV49*(1-VLOOKUP(ESCYLD2!BV$4,'[1]INTERNAL PARAMETERS-1'!$B$5:$J$44,5,FALSE))*VLOOKUP(ESCYLD2!BV$4,'[1]INTERNAL PARAMETERS-1'!$B$5:$J$44,8,FALSE)*VLOOKUP(ESCYLD2!BV$4,'[1]INTERNAL PARAMETERS-1'!$B$5:$J$44,3,FALSE)</f>
        <v>0</v>
      </c>
      <c r="BW49" s="52">
        <f>ESCYLD1!BW49*VLOOKUP(ESCYLD2!BW$4,'[1]INTERNAL PARAMETERS-1'!$B$5:$J$44,5,FALSE)*VLOOKUP(ESCYLD2!BW$4,'[1]INTERNAL PARAMETERS-1'!$B$5:$J$44,6,FALSE)*VLOOKUP(ESCYLD2!BW$4,'[1]INTERNAL PARAMETERS-1'!$B$5:$J$44,3,FALSE) + ESCYLD1!BW49*(1-VLOOKUP(ESCYLD2!BW$4,'[1]INTERNAL PARAMETERS-1'!$B$5:$J$44,5,FALSE))*VLOOKUP(ESCYLD2!BW$4,'[1]INTERNAL PARAMETERS-1'!$B$5:$J$44,8,FALSE)*VLOOKUP(ESCYLD2!BW$4,'[1]INTERNAL PARAMETERS-1'!$B$5:$J$44,3,FALSE)</f>
        <v>0</v>
      </c>
      <c r="BX49" s="52">
        <f>ESCYLD1!BX49*VLOOKUP(ESCYLD2!BX$4,'[1]INTERNAL PARAMETERS-1'!$B$5:$J$44,5,FALSE)*VLOOKUP(ESCYLD2!BX$4,'[1]INTERNAL PARAMETERS-1'!$B$5:$J$44,6,FALSE)*VLOOKUP(ESCYLD2!BX$4,'[1]INTERNAL PARAMETERS-1'!$B$5:$J$44,3,FALSE) + ESCYLD1!BX49*(1-VLOOKUP(ESCYLD2!BX$4,'[1]INTERNAL PARAMETERS-1'!$B$5:$J$44,5,FALSE))*VLOOKUP(ESCYLD2!BX$4,'[1]INTERNAL PARAMETERS-1'!$B$5:$J$44,8,FALSE)*VLOOKUP(ESCYLD2!BX$4,'[1]INTERNAL PARAMETERS-1'!$B$5:$J$44,3,FALSE)</f>
        <v>0</v>
      </c>
      <c r="BY49" s="52">
        <f>ESCYLD1!BY49*VLOOKUP(ESCYLD2!BY$4,'[1]INTERNAL PARAMETERS-1'!$B$5:$J$44,5,FALSE)*VLOOKUP(ESCYLD2!BY$4,'[1]INTERNAL PARAMETERS-1'!$B$5:$J$44,6,FALSE)*VLOOKUP(ESCYLD2!BY$4,'[1]INTERNAL PARAMETERS-1'!$B$5:$J$44,3,FALSE) + ESCYLD1!BY49*(1-VLOOKUP(ESCYLD2!BY$4,'[1]INTERNAL PARAMETERS-1'!$B$5:$J$44,5,FALSE))*VLOOKUP(ESCYLD2!BY$4,'[1]INTERNAL PARAMETERS-1'!$B$5:$J$44,8,FALSE)*VLOOKUP(ESCYLD2!BY$4,'[1]INTERNAL PARAMETERS-1'!$B$5:$J$44,3,FALSE)</f>
        <v>0</v>
      </c>
      <c r="BZ49" s="52">
        <f>ESCYLD1!BZ49*VLOOKUP(ESCYLD2!BZ$4,'[1]INTERNAL PARAMETERS-1'!$B$5:$J$44,5,FALSE)*VLOOKUP(ESCYLD2!BZ$4,'[1]INTERNAL PARAMETERS-1'!$B$5:$J$44,6,FALSE)*VLOOKUP(ESCYLD2!BZ$4,'[1]INTERNAL PARAMETERS-1'!$B$5:$J$44,3,FALSE) + ESCYLD1!BZ49*(1-VLOOKUP(ESCYLD2!BZ$4,'[1]INTERNAL PARAMETERS-1'!$B$5:$J$44,5,FALSE))*VLOOKUP(ESCYLD2!BZ$4,'[1]INTERNAL PARAMETERS-1'!$B$5:$J$44,8,FALSE)*VLOOKUP(ESCYLD2!BZ$4,'[1]INTERNAL PARAMETERS-1'!$B$5:$J$44,3,FALSE)</f>
        <v>3.9392524825785308E-3</v>
      </c>
      <c r="CA49" s="52">
        <f>ESCYLD1!CA49*VLOOKUP(ESCYLD2!CA$4,'[1]INTERNAL PARAMETERS-1'!$B$5:$J$44,5,FALSE)*VLOOKUP(ESCYLD2!CA$4,'[1]INTERNAL PARAMETERS-1'!$B$5:$J$44,6,FALSE)*VLOOKUP(ESCYLD2!CA$4,'[1]INTERNAL PARAMETERS-1'!$B$5:$J$44,3,FALSE) + ESCYLD1!CA49*(1-VLOOKUP(ESCYLD2!CA$4,'[1]INTERNAL PARAMETERS-1'!$B$5:$J$44,5,FALSE))*VLOOKUP(ESCYLD2!CA$4,'[1]INTERNAL PARAMETERS-1'!$B$5:$J$44,8,FALSE)*VLOOKUP(ESCYLD2!CA$4,'[1]INTERNAL PARAMETERS-1'!$B$5:$J$44,3,FALSE)</f>
        <v>0</v>
      </c>
      <c r="CB49" s="52">
        <f>ESCYLD1!CB49*VLOOKUP(ESCYLD2!CB$4,'[1]INTERNAL PARAMETERS-1'!$B$5:$J$44,5,FALSE)*VLOOKUP(ESCYLD2!CB$4,'[1]INTERNAL PARAMETERS-1'!$B$5:$J$44,6,FALSE)*VLOOKUP(ESCYLD2!CB$4,'[1]INTERNAL PARAMETERS-1'!$B$5:$J$44,3,FALSE) + ESCYLD1!CB49*(1-VLOOKUP(ESCYLD2!CB$4,'[1]INTERNAL PARAMETERS-1'!$B$5:$J$44,5,FALSE))*VLOOKUP(ESCYLD2!CB$4,'[1]INTERNAL PARAMETERS-1'!$B$5:$J$44,8,FALSE)*VLOOKUP(ESCYLD2!CB$4,'[1]INTERNAL PARAMETERS-1'!$B$5:$J$44,3,FALSE)</f>
        <v>0</v>
      </c>
      <c r="CC49" s="52">
        <f>ESCYLD1!CC49*VLOOKUP(ESCYLD2!CC$4,'[1]INTERNAL PARAMETERS-1'!$B$5:$J$44,5,FALSE)*VLOOKUP(ESCYLD2!CC$4,'[1]INTERNAL PARAMETERS-1'!$B$5:$J$44,6,FALSE)*VLOOKUP(ESCYLD2!CC$4,'[1]INTERNAL PARAMETERS-1'!$B$5:$J$44,3,FALSE) + ESCYLD1!CC49*(1-VLOOKUP(ESCYLD2!CC$4,'[1]INTERNAL PARAMETERS-1'!$B$5:$J$44,5,FALSE))*VLOOKUP(ESCYLD2!CC$4,'[1]INTERNAL PARAMETERS-1'!$B$5:$J$44,8,FALSE)*VLOOKUP(ESCYLD2!CC$4,'[1]INTERNAL PARAMETERS-1'!$B$5:$J$44,3,FALSE)</f>
        <v>6.7530464132229562E-3</v>
      </c>
      <c r="CD49" s="52">
        <f>ESCYLD1!CD49*VLOOKUP(ESCYLD2!CD$4,'[1]INTERNAL PARAMETERS-1'!$B$5:$J$44,5,FALSE)*VLOOKUP(ESCYLD2!CD$4,'[1]INTERNAL PARAMETERS-1'!$B$5:$J$44,6,FALSE)*VLOOKUP(ESCYLD2!CD$4,'[1]INTERNAL PARAMETERS-1'!$B$5:$J$44,3,FALSE) + ESCYLD1!CD49*(1-VLOOKUP(ESCYLD2!CD$4,'[1]INTERNAL PARAMETERS-1'!$B$5:$J$44,5,FALSE))*VLOOKUP(ESCYLD2!CD$4,'[1]INTERNAL PARAMETERS-1'!$B$5:$J$44,8,FALSE)*VLOOKUP(ESCYLD2!CD$4,'[1]INTERNAL PARAMETERS-1'!$B$5:$J$44,3,FALSE)</f>
        <v>2.0540489122571479E-2</v>
      </c>
      <c r="CE49" s="52">
        <f>ESCYLD1!CE49*VLOOKUP(ESCYLD2!CE$4,'[1]INTERNAL PARAMETERS-1'!$B$5:$J$44,5,FALSE)*VLOOKUP(ESCYLD2!CE$4,'[1]INTERNAL PARAMETERS-1'!$B$5:$J$44,6,FALSE)*VLOOKUP(ESCYLD2!CE$4,'[1]INTERNAL PARAMETERS-1'!$B$5:$J$44,3,FALSE) + ESCYLD1!CE49*(1-VLOOKUP(ESCYLD2!CE$4,'[1]INTERNAL PARAMETERS-1'!$B$5:$J$44,5,FALSE))*VLOOKUP(ESCYLD2!CE$4,'[1]INTERNAL PARAMETERS-1'!$B$5:$J$44,8,FALSE)*VLOOKUP(ESCYLD2!CE$4,'[1]INTERNAL PARAMETERS-1'!$B$5:$J$44,3,FALSE)</f>
        <v>3.6965008795746962E-2</v>
      </c>
      <c r="CF49" s="52">
        <f>ESCYLD1!CF49*VLOOKUP(ESCYLD2!CF$4,'[1]INTERNAL PARAMETERS-1'!$B$5:$J$44,5,FALSE)*VLOOKUP(ESCYLD2!CF$4,'[1]INTERNAL PARAMETERS-1'!$B$5:$J$44,6,FALSE)*VLOOKUP(ESCYLD2!CF$4,'[1]INTERNAL PARAMETERS-1'!$B$5:$J$44,3,FALSE) + ESCYLD1!CF49*(1-VLOOKUP(ESCYLD2!CF$4,'[1]INTERNAL PARAMETERS-1'!$B$5:$J$44,5,FALSE))*VLOOKUP(ESCYLD2!CF$4,'[1]INTERNAL PARAMETERS-1'!$B$5:$J$44,8,FALSE)*VLOOKUP(ESCYLD2!CF$4,'[1]INTERNAL PARAMETERS-1'!$B$5:$J$44,3,FALSE)</f>
        <v>1.8729125510308135E-2</v>
      </c>
      <c r="CG49" s="52">
        <f>ESCYLD1!CG49*VLOOKUP(ESCYLD2!CG$4,'[1]INTERNAL PARAMETERS-1'!$B$5:$J$44,5,FALSE)*VLOOKUP(ESCYLD2!CG$4,'[1]INTERNAL PARAMETERS-1'!$B$5:$J$44,6,FALSE)*VLOOKUP(ESCYLD2!CG$4,'[1]INTERNAL PARAMETERS-1'!$B$5:$J$44,3,FALSE) + ESCYLD1!CG49*(1-VLOOKUP(ESCYLD2!CG$4,'[1]INTERNAL PARAMETERS-1'!$B$5:$J$44,5,FALSE))*VLOOKUP(ESCYLD2!CG$4,'[1]INTERNAL PARAMETERS-1'!$B$5:$J$44,8,FALSE)*VLOOKUP(ESCYLD2!CG$4,'[1]INTERNAL PARAMETERS-1'!$B$5:$J$44,3,FALSE)</f>
        <v>0</v>
      </c>
      <c r="CH49" s="51">
        <f>ESCYLD1!CH49*VLOOKUP(ESCYLD2!CH$4,'[1]INTERNAL PARAMETERS-1'!$B$5:$J$44,5,FALSE)*VLOOKUP(ESCYLD2!CH$4,'[1]INTERNAL PARAMETERS-1'!$B$5:$J$44,6,FALSE)*VLOOKUP(ESCYLD2!CH$4,'[1]INTERNAL PARAMETERS-1'!$B$5:$J$44,3,FALSE) + ESCYLD1!CH49*(1-VLOOKUP(ESCYLD2!CH$4,'[1]INTERNAL PARAMETERS-1'!$B$5:$J$44,5,FALSE))*VLOOKUP(ESCYLD2!CH$4,'[1]INTERNAL PARAMETERS-1'!$B$5:$J$44,8,FALSE)*VLOOKUP(ESCYLD2!CH$4,'[1]INTERNAL PARAMETERS-1'!$B$5:$J$44,3,FALSE)</f>
        <v>0</v>
      </c>
      <c r="CJ49" s="53">
        <f t="shared" si="0"/>
        <v>815.81121889476026</v>
      </c>
      <c r="CK49" s="51">
        <f t="shared" si="1"/>
        <v>18.743198547937169</v>
      </c>
    </row>
    <row r="50" spans="2:89" x14ac:dyDescent="0.5">
      <c r="B50" s="66" t="s">
        <v>4</v>
      </c>
      <c r="C50" s="65" t="s">
        <v>90</v>
      </c>
      <c r="D50" s="65" t="s">
        <v>80</v>
      </c>
      <c r="E50" s="151">
        <f>ESC!AF50</f>
        <v>2024.7663619635991</v>
      </c>
      <c r="F50" s="67">
        <f>'[1]INTERNAL PARAMETERS-1'!M14</f>
        <v>39.424999999999997</v>
      </c>
      <c r="G50" s="53">
        <f>ESCYLD1!G50*VLOOKUP(ESCYLD2!G$4,'[1]INTERNAL PARAMETERS-1'!$B$5:$J$44,5,FALSE)*VLOOKUP(ESCYLD2!G$4,'[1]INTERNAL PARAMETERS-1'!$B$5:$J$44,7,FALSE)*ESCYLD2!$F50 + ESCYLD1!G50*(1-VLOOKUP(ESCYLD2!G$4,'[1]INTERNAL PARAMETERS-1'!$B$5:$J$44,5,FALSE))*VLOOKUP(ESCYLD2!G$4,'[1]INTERNAL PARAMETERS-1'!$B$5:$J$44,9,FALSE)*ESCYLD2!$F50</f>
        <v>424.70670389167265</v>
      </c>
      <c r="H50" s="52">
        <f>ESCYLD1!H50*VLOOKUP(ESCYLD2!H$4,'[1]INTERNAL PARAMETERS-1'!$B$5:$J$44,5,FALSE)*VLOOKUP(ESCYLD2!H$4,'[1]INTERNAL PARAMETERS-1'!$B$5:$J$44,7,FALSE)*ESCYLD2!$F50 + ESCYLD1!H50*(1-VLOOKUP(ESCYLD2!H$4,'[1]INTERNAL PARAMETERS-1'!$B$5:$J$44,5,FALSE))*VLOOKUP(ESCYLD2!H$4,'[1]INTERNAL PARAMETERS-1'!$B$5:$J$44,9,FALSE)*ESCYLD2!$F50</f>
        <v>145.13642621815285</v>
      </c>
      <c r="I50" s="52">
        <f>ESCYLD1!I50*VLOOKUP(ESCYLD2!I$4,'[1]INTERNAL PARAMETERS-1'!$B$5:$J$44,5,FALSE)*VLOOKUP(ESCYLD2!I$4,'[1]INTERNAL PARAMETERS-1'!$B$5:$J$44,7,FALSE)*ESCYLD2!$F50 + ESCYLD1!I50*(1-VLOOKUP(ESCYLD2!I$4,'[1]INTERNAL PARAMETERS-1'!$B$5:$J$44,5,FALSE))*VLOOKUP(ESCYLD2!I$4,'[1]INTERNAL PARAMETERS-1'!$B$5:$J$44,9,FALSE)*ESCYLD2!$F50</f>
        <v>170.158894119846</v>
      </c>
      <c r="J50" s="52">
        <f>ESCYLD1!J50*VLOOKUP(ESCYLD2!J$4,'[1]INTERNAL PARAMETERS-1'!$B$5:$J$44,5,FALSE)*VLOOKUP(ESCYLD2!J$4,'[1]INTERNAL PARAMETERS-1'!$B$5:$J$44,7,FALSE)*ESCYLD2!$F50 + ESCYLD1!J50*(1-VLOOKUP(ESCYLD2!J$4,'[1]INTERNAL PARAMETERS-1'!$B$5:$J$44,5,FALSE))*VLOOKUP(ESCYLD2!J$4,'[1]INTERNAL PARAMETERS-1'!$B$5:$J$44,9,FALSE)*ESCYLD2!$F50</f>
        <v>0</v>
      </c>
      <c r="K50" s="52">
        <f>ESCYLD1!K50*VLOOKUP(ESCYLD2!K$4,'[1]INTERNAL PARAMETERS-1'!$B$5:$J$44,5,FALSE)*VLOOKUP(ESCYLD2!K$4,'[1]INTERNAL PARAMETERS-1'!$B$5:$J$44,7,FALSE)*ESCYLD2!$F50 + ESCYLD1!K50*(1-VLOOKUP(ESCYLD2!K$4,'[1]INTERNAL PARAMETERS-1'!$B$5:$J$44,5,FALSE))*VLOOKUP(ESCYLD2!K$4,'[1]INTERNAL PARAMETERS-1'!$B$5:$J$44,9,FALSE)*ESCYLD2!$F50</f>
        <v>1.2974985302370237</v>
      </c>
      <c r="L50" s="52">
        <f>ESCYLD1!L50*VLOOKUP(ESCYLD2!L$4,'[1]INTERNAL PARAMETERS-1'!$B$5:$J$44,5,FALSE)*VLOOKUP(ESCYLD2!L$4,'[1]INTERNAL PARAMETERS-1'!$B$5:$J$44,7,FALSE)*ESCYLD2!$F50 + ESCYLD1!L50*(1-VLOOKUP(ESCYLD2!L$4,'[1]INTERNAL PARAMETERS-1'!$B$5:$J$44,5,FALSE))*VLOOKUP(ESCYLD2!L$4,'[1]INTERNAL PARAMETERS-1'!$B$5:$J$44,9,FALSE)*ESCYLD2!$F50</f>
        <v>0</v>
      </c>
      <c r="M50" s="52">
        <f>ESCYLD1!M50*VLOOKUP(ESCYLD2!M$4,'[1]INTERNAL PARAMETERS-1'!$B$5:$J$44,5,FALSE)*VLOOKUP(ESCYLD2!M$4,'[1]INTERNAL PARAMETERS-1'!$B$5:$J$44,7,FALSE)*ESCYLD2!$F50 + ESCYLD1!M50*(1-VLOOKUP(ESCYLD2!M$4,'[1]INTERNAL PARAMETERS-1'!$B$5:$J$44,5,FALSE))*VLOOKUP(ESCYLD2!M$4,'[1]INTERNAL PARAMETERS-1'!$B$5:$J$44,9,FALSE)*ESCYLD2!$F50</f>
        <v>9.1449953902088286</v>
      </c>
      <c r="N50" s="52">
        <f>ESCYLD1!N50*VLOOKUP(ESCYLD2!N$4,'[1]INTERNAL PARAMETERS-1'!$B$5:$J$44,5,FALSE)*VLOOKUP(ESCYLD2!N$4,'[1]INTERNAL PARAMETERS-1'!$B$5:$J$44,7,FALSE)*ESCYLD2!$F50 + ESCYLD1!N50*(1-VLOOKUP(ESCYLD2!N$4,'[1]INTERNAL PARAMETERS-1'!$B$5:$J$44,5,FALSE))*VLOOKUP(ESCYLD2!N$4,'[1]INTERNAL PARAMETERS-1'!$B$5:$J$44,9,FALSE)*ESCYLD2!$F50</f>
        <v>0.64895681379444492</v>
      </c>
      <c r="O50" s="52">
        <f>ESCYLD1!O50*VLOOKUP(ESCYLD2!O$4,'[1]INTERNAL PARAMETERS-1'!$B$5:$J$44,5,FALSE)*VLOOKUP(ESCYLD2!O$4,'[1]INTERNAL PARAMETERS-1'!$B$5:$J$44,7,FALSE)*ESCYLD2!$F50 + ESCYLD1!O50*(1-VLOOKUP(ESCYLD2!O$4,'[1]INTERNAL PARAMETERS-1'!$B$5:$J$44,5,FALSE))*VLOOKUP(ESCYLD2!O$4,'[1]INTERNAL PARAMETERS-1'!$B$5:$J$44,9,FALSE)*ESCYLD2!$F50</f>
        <v>0</v>
      </c>
      <c r="P50" s="52">
        <f>ESCYLD1!P50*VLOOKUP(ESCYLD2!P$4,'[1]INTERNAL PARAMETERS-1'!$B$5:$J$44,5,FALSE)*VLOOKUP(ESCYLD2!P$4,'[1]INTERNAL PARAMETERS-1'!$B$5:$J$44,7,FALSE)*ESCYLD2!$F50 + ESCYLD1!P50*(1-VLOOKUP(ESCYLD2!P$4,'[1]INTERNAL PARAMETERS-1'!$B$5:$J$44,5,FALSE))*VLOOKUP(ESCYLD2!P$4,'[1]INTERNAL PARAMETERS-1'!$B$5:$J$44,9,FALSE)*ESCYLD2!$F50</f>
        <v>0</v>
      </c>
      <c r="Q50" s="52">
        <f>ESCYLD1!Q50*VLOOKUP(ESCYLD2!Q$4,'[1]INTERNAL PARAMETERS-1'!$B$5:$J$44,5,FALSE)*VLOOKUP(ESCYLD2!Q$4,'[1]INTERNAL PARAMETERS-1'!$B$5:$J$44,7,FALSE)*ESCYLD2!$F50 + ESCYLD1!Q50*(1-VLOOKUP(ESCYLD2!Q$4,'[1]INTERNAL PARAMETERS-1'!$B$5:$J$44,5,FALSE))*VLOOKUP(ESCYLD2!Q$4,'[1]INTERNAL PARAMETERS-1'!$B$5:$J$44,9,FALSE)*ESCYLD2!$F50</f>
        <v>0</v>
      </c>
      <c r="R50" s="52">
        <f>ESCYLD1!R50*VLOOKUP(ESCYLD2!R$4,'[1]INTERNAL PARAMETERS-1'!$B$5:$J$44,5,FALSE)*VLOOKUP(ESCYLD2!R$4,'[1]INTERNAL PARAMETERS-1'!$B$5:$J$44,7,FALSE)*ESCYLD2!$F50 + ESCYLD1!R50*(1-VLOOKUP(ESCYLD2!R$4,'[1]INTERNAL PARAMETERS-1'!$B$5:$J$44,5,FALSE))*VLOOKUP(ESCYLD2!R$4,'[1]INTERNAL PARAMETERS-1'!$B$5:$J$44,9,FALSE)*ESCYLD2!$F50</f>
        <v>1.5382869248849231</v>
      </c>
      <c r="S50" s="52">
        <f>ESCYLD1!S50*VLOOKUP(ESCYLD2!S$4,'[1]INTERNAL PARAMETERS-1'!$B$5:$J$44,5,FALSE)*VLOOKUP(ESCYLD2!S$4,'[1]INTERNAL PARAMETERS-1'!$B$5:$J$44,7,FALSE)*ESCYLD2!$F50 + ESCYLD1!S50*(1-VLOOKUP(ESCYLD2!S$4,'[1]INTERNAL PARAMETERS-1'!$B$5:$J$44,5,FALSE))*VLOOKUP(ESCYLD2!S$4,'[1]INTERNAL PARAMETERS-1'!$B$5:$J$44,9,FALSE)*ESCYLD2!$F50</f>
        <v>18.736095904468215</v>
      </c>
      <c r="T50" s="52">
        <f>ESCYLD1!T50*VLOOKUP(ESCYLD2!T$4,'[1]INTERNAL PARAMETERS-1'!$B$5:$J$44,5,FALSE)*VLOOKUP(ESCYLD2!T$4,'[1]INTERNAL PARAMETERS-1'!$B$5:$J$44,7,FALSE)*ESCYLD2!$F50 + ESCYLD1!T50*(1-VLOOKUP(ESCYLD2!T$4,'[1]INTERNAL PARAMETERS-1'!$B$5:$J$44,5,FALSE))*VLOOKUP(ESCYLD2!T$4,'[1]INTERNAL PARAMETERS-1'!$B$5:$J$44,9,FALSE)*ESCYLD2!$F50</f>
        <v>8.0759584597975547</v>
      </c>
      <c r="U50" s="52">
        <f>ESCYLD1!U50*VLOOKUP(ESCYLD2!U$4,'[1]INTERNAL PARAMETERS-1'!$B$5:$J$44,5,FALSE)*VLOOKUP(ESCYLD2!U$4,'[1]INTERNAL PARAMETERS-1'!$B$5:$J$44,7,FALSE)*ESCYLD2!$F50 + ESCYLD1!U50*(1-VLOOKUP(ESCYLD2!U$4,'[1]INTERNAL PARAMETERS-1'!$B$5:$J$44,5,FALSE))*VLOOKUP(ESCYLD2!U$4,'[1]INTERNAL PARAMETERS-1'!$B$5:$J$44,9,FALSE)*ESCYLD2!$F50</f>
        <v>3.9110584249808702</v>
      </c>
      <c r="V50" s="52">
        <f>ESCYLD1!V50*VLOOKUP(ESCYLD2!V$4,'[1]INTERNAL PARAMETERS-1'!$B$5:$J$44,5,FALSE)*VLOOKUP(ESCYLD2!V$4,'[1]INTERNAL PARAMETERS-1'!$B$5:$J$44,7,FALSE)*ESCYLD2!$F50 + ESCYLD1!V50*(1-VLOOKUP(ESCYLD2!V$4,'[1]INTERNAL PARAMETERS-1'!$B$5:$J$44,5,FALSE))*VLOOKUP(ESCYLD2!V$4,'[1]INTERNAL PARAMETERS-1'!$B$5:$J$44,9,FALSE)*ESCYLD2!$F50</f>
        <v>22.42359087837535</v>
      </c>
      <c r="W50" s="52">
        <f>ESCYLD1!W50*VLOOKUP(ESCYLD2!W$4,'[1]INTERNAL PARAMETERS-1'!$B$5:$J$44,5,FALSE)*VLOOKUP(ESCYLD2!W$4,'[1]INTERNAL PARAMETERS-1'!$B$5:$J$44,7,FALSE)*ESCYLD2!$F50 + ESCYLD1!W50*(1-VLOOKUP(ESCYLD2!W$4,'[1]INTERNAL PARAMETERS-1'!$B$5:$J$44,5,FALSE))*VLOOKUP(ESCYLD2!W$4,'[1]INTERNAL PARAMETERS-1'!$B$5:$J$44,9,FALSE)*ESCYLD2!$F50</f>
        <v>0</v>
      </c>
      <c r="X50" s="52">
        <f>ESCYLD1!X50*VLOOKUP(ESCYLD2!X$4,'[1]INTERNAL PARAMETERS-1'!$B$5:$J$44,5,FALSE)*VLOOKUP(ESCYLD2!X$4,'[1]INTERNAL PARAMETERS-1'!$B$5:$J$44,7,FALSE)*ESCYLD2!$F50 + ESCYLD1!X50*(1-VLOOKUP(ESCYLD2!X$4,'[1]INTERNAL PARAMETERS-1'!$B$5:$J$44,5,FALSE))*VLOOKUP(ESCYLD2!X$4,'[1]INTERNAL PARAMETERS-1'!$B$5:$J$44,9,FALSE)*ESCYLD2!$F50</f>
        <v>0</v>
      </c>
      <c r="Y50" s="52">
        <f>ESCYLD1!Y50*VLOOKUP(ESCYLD2!Y$4,'[1]INTERNAL PARAMETERS-1'!$B$5:$J$44,5,FALSE)*VLOOKUP(ESCYLD2!Y$4,'[1]INTERNAL PARAMETERS-1'!$B$5:$J$44,7,FALSE)*ESCYLD2!$F50 + ESCYLD1!Y50*(1-VLOOKUP(ESCYLD2!Y$4,'[1]INTERNAL PARAMETERS-1'!$B$5:$J$44,5,FALSE))*VLOOKUP(ESCYLD2!Y$4,'[1]INTERNAL PARAMETERS-1'!$B$5:$J$44,9,FALSE)*ESCYLD2!$F50</f>
        <v>0</v>
      </c>
      <c r="Z50" s="52">
        <f>ESCYLD1!Z50*VLOOKUP(ESCYLD2!Z$4,'[1]INTERNAL PARAMETERS-1'!$B$5:$J$44,5,FALSE)*VLOOKUP(ESCYLD2!Z$4,'[1]INTERNAL PARAMETERS-1'!$B$5:$J$44,7,FALSE)*ESCYLD2!$F50 + ESCYLD1!Z50*(1-VLOOKUP(ESCYLD2!Z$4,'[1]INTERNAL PARAMETERS-1'!$B$5:$J$44,5,FALSE))*VLOOKUP(ESCYLD2!Z$4,'[1]INTERNAL PARAMETERS-1'!$B$5:$J$44,9,FALSE)*ESCYLD2!$F50</f>
        <v>0</v>
      </c>
      <c r="AA50" s="52">
        <f>ESCYLD1!AA50*VLOOKUP(ESCYLD2!AA$4,'[1]INTERNAL PARAMETERS-1'!$B$5:$J$44,5,FALSE)*VLOOKUP(ESCYLD2!AA$4,'[1]INTERNAL PARAMETERS-1'!$B$5:$J$44,7,FALSE)*ESCYLD2!$F50 + ESCYLD1!AA50*(1-VLOOKUP(ESCYLD2!AA$4,'[1]INTERNAL PARAMETERS-1'!$B$5:$J$44,5,FALSE))*VLOOKUP(ESCYLD2!AA$4,'[1]INTERNAL PARAMETERS-1'!$B$5:$J$44,9,FALSE)*ESCYLD2!$F50</f>
        <v>0</v>
      </c>
      <c r="AB50" s="52">
        <f>ESCYLD1!AB50*VLOOKUP(ESCYLD2!AB$4,'[1]INTERNAL PARAMETERS-1'!$B$5:$J$44,5,FALSE)*VLOOKUP(ESCYLD2!AB$4,'[1]INTERNAL PARAMETERS-1'!$B$5:$J$44,7,FALSE)*ESCYLD2!$F50 + ESCYLD1!AB50*(1-VLOOKUP(ESCYLD2!AB$4,'[1]INTERNAL PARAMETERS-1'!$B$5:$J$44,5,FALSE))*VLOOKUP(ESCYLD2!AB$4,'[1]INTERNAL PARAMETERS-1'!$B$5:$J$44,9,FALSE)*ESCYLD2!$F50</f>
        <v>0</v>
      </c>
      <c r="AC50" s="52">
        <f>ESCYLD1!AC50*VLOOKUP(ESCYLD2!AC$4,'[1]INTERNAL PARAMETERS-1'!$B$5:$J$44,5,FALSE)*VLOOKUP(ESCYLD2!AC$4,'[1]INTERNAL PARAMETERS-1'!$B$5:$J$44,7,FALSE)*ESCYLD2!$F50 + ESCYLD1!AC50*(1-VLOOKUP(ESCYLD2!AC$4,'[1]INTERNAL PARAMETERS-1'!$B$5:$J$44,5,FALSE))*VLOOKUP(ESCYLD2!AC$4,'[1]INTERNAL PARAMETERS-1'!$B$5:$J$44,9,FALSE)*ESCYLD2!$F50</f>
        <v>0</v>
      </c>
      <c r="AD50" s="52">
        <f>ESCYLD1!AD50*VLOOKUP(ESCYLD2!AD$4,'[1]INTERNAL PARAMETERS-1'!$B$5:$J$44,5,FALSE)*VLOOKUP(ESCYLD2!AD$4,'[1]INTERNAL PARAMETERS-1'!$B$5:$J$44,7,FALSE)*ESCYLD2!$F50 + ESCYLD1!AD50*(1-VLOOKUP(ESCYLD2!AD$4,'[1]INTERNAL PARAMETERS-1'!$B$5:$J$44,5,FALSE))*VLOOKUP(ESCYLD2!AD$4,'[1]INTERNAL PARAMETERS-1'!$B$5:$J$44,9,FALSE)*ESCYLD2!$F50</f>
        <v>0</v>
      </c>
      <c r="AE50" s="52">
        <f>ESCYLD1!AE50*VLOOKUP(ESCYLD2!AE$4,'[1]INTERNAL PARAMETERS-1'!$B$5:$J$44,5,FALSE)*VLOOKUP(ESCYLD2!AE$4,'[1]INTERNAL PARAMETERS-1'!$B$5:$J$44,7,FALSE)*ESCYLD2!$F50 + ESCYLD1!AE50*(1-VLOOKUP(ESCYLD2!AE$4,'[1]INTERNAL PARAMETERS-1'!$B$5:$J$44,5,FALSE))*VLOOKUP(ESCYLD2!AE$4,'[1]INTERNAL PARAMETERS-1'!$B$5:$J$44,9,FALSE)*ESCYLD2!$F50</f>
        <v>0</v>
      </c>
      <c r="AF50" s="52">
        <f>ESCYLD1!AF50*VLOOKUP(ESCYLD2!AF$4,'[1]INTERNAL PARAMETERS-1'!$B$5:$J$44,5,FALSE)*VLOOKUP(ESCYLD2!AF$4,'[1]INTERNAL PARAMETERS-1'!$B$5:$J$44,7,FALSE)*ESCYLD2!$F50 + ESCYLD1!AF50*(1-VLOOKUP(ESCYLD2!AF$4,'[1]INTERNAL PARAMETERS-1'!$B$5:$J$44,5,FALSE))*VLOOKUP(ESCYLD2!AF$4,'[1]INTERNAL PARAMETERS-1'!$B$5:$J$44,9,FALSE)*ESCYLD2!$F50</f>
        <v>0.74997714048417996</v>
      </c>
      <c r="AG50" s="52">
        <f>ESCYLD1!AG50*VLOOKUP(ESCYLD2!AG$4,'[1]INTERNAL PARAMETERS-1'!$B$5:$J$44,5,FALSE)*VLOOKUP(ESCYLD2!AG$4,'[1]INTERNAL PARAMETERS-1'!$B$5:$J$44,7,FALSE)*ESCYLD2!$F50 + ESCYLD1!AG50*(1-VLOOKUP(ESCYLD2!AG$4,'[1]INTERNAL PARAMETERS-1'!$B$5:$J$44,5,FALSE))*VLOOKUP(ESCYLD2!AG$4,'[1]INTERNAL PARAMETERS-1'!$B$5:$J$44,9,FALSE)*ESCYLD2!$F50</f>
        <v>0</v>
      </c>
      <c r="AH50" s="52">
        <f>ESCYLD1!AH50*VLOOKUP(ESCYLD2!AH$4,'[1]INTERNAL PARAMETERS-1'!$B$5:$J$44,5,FALSE)*VLOOKUP(ESCYLD2!AH$4,'[1]INTERNAL PARAMETERS-1'!$B$5:$J$44,7,FALSE)*ESCYLD2!$F50 + ESCYLD1!AH50*(1-VLOOKUP(ESCYLD2!AH$4,'[1]INTERNAL PARAMETERS-1'!$B$5:$J$44,5,FALSE))*VLOOKUP(ESCYLD2!AH$4,'[1]INTERNAL PARAMETERS-1'!$B$5:$J$44,9,FALSE)*ESCYLD2!$F50</f>
        <v>0.2115320139827174</v>
      </c>
      <c r="AI50" s="52">
        <f>ESCYLD1!AI50*VLOOKUP(ESCYLD2!AI$4,'[1]INTERNAL PARAMETERS-1'!$B$5:$J$44,5,FALSE)*VLOOKUP(ESCYLD2!AI$4,'[1]INTERNAL PARAMETERS-1'!$B$5:$J$44,7,FALSE)*ESCYLD2!$F50 + ESCYLD1!AI50*(1-VLOOKUP(ESCYLD2!AI$4,'[1]INTERNAL PARAMETERS-1'!$B$5:$J$44,5,FALSE))*VLOOKUP(ESCYLD2!AI$4,'[1]INTERNAL PARAMETERS-1'!$B$5:$J$44,9,FALSE)*ESCYLD2!$F50</f>
        <v>0.19230183089337946</v>
      </c>
      <c r="AJ50" s="52">
        <f>ESCYLD1!AJ50*VLOOKUP(ESCYLD2!AJ$4,'[1]INTERNAL PARAMETERS-1'!$B$5:$J$44,5,FALSE)*VLOOKUP(ESCYLD2!AJ$4,'[1]INTERNAL PARAMETERS-1'!$B$5:$J$44,7,FALSE)*ESCYLD2!$F50 + ESCYLD1!AJ50*(1-VLOOKUP(ESCYLD2!AJ$4,'[1]INTERNAL PARAMETERS-1'!$B$5:$J$44,5,FALSE))*VLOOKUP(ESCYLD2!AJ$4,'[1]INTERNAL PARAMETERS-1'!$B$5:$J$44,9,FALSE)*ESCYLD2!$F50</f>
        <v>2.9995972389228203</v>
      </c>
      <c r="AK50" s="52">
        <f>ESCYLD1!AK50*VLOOKUP(ESCYLD2!AK$4,'[1]INTERNAL PARAMETERS-1'!$B$5:$J$44,5,FALSE)*VLOOKUP(ESCYLD2!AK$4,'[1]INTERNAL PARAMETERS-1'!$B$5:$J$44,7,FALSE)*ESCYLD2!$F50 + ESCYLD1!AK50*(1-VLOOKUP(ESCYLD2!AK$4,'[1]INTERNAL PARAMETERS-1'!$B$5:$J$44,5,FALSE))*VLOOKUP(ESCYLD2!AK$4,'[1]INTERNAL PARAMETERS-1'!$B$5:$J$44,9,FALSE)*ESCYLD2!$F50</f>
        <v>0.8457768197100598</v>
      </c>
      <c r="AL50" s="52">
        <f>ESCYLD1!AL50*VLOOKUP(ESCYLD2!AL$4,'[1]INTERNAL PARAMETERS-1'!$B$5:$J$44,5,FALSE)*VLOOKUP(ESCYLD2!AL$4,'[1]INTERNAL PARAMETERS-1'!$B$5:$J$44,7,FALSE)*ESCYLD2!$F50 + ESCYLD1!AL50*(1-VLOOKUP(ESCYLD2!AL$4,'[1]INTERNAL PARAMETERS-1'!$B$5:$J$44,5,FALSE))*VLOOKUP(ESCYLD2!AL$4,'[1]INTERNAL PARAMETERS-1'!$B$5:$J$44,9,FALSE)*ESCYLD2!$F50</f>
        <v>0</v>
      </c>
      <c r="AM50" s="52">
        <f>ESCYLD1!AM50*VLOOKUP(ESCYLD2!AM$4,'[1]INTERNAL PARAMETERS-1'!$B$5:$J$44,5,FALSE)*VLOOKUP(ESCYLD2!AM$4,'[1]INTERNAL PARAMETERS-1'!$B$5:$J$44,7,FALSE)*ESCYLD2!$F50 + ESCYLD1!AM50*(1-VLOOKUP(ESCYLD2!AM$4,'[1]INTERNAL PARAMETERS-1'!$B$5:$J$44,5,FALSE))*VLOOKUP(ESCYLD2!AM$4,'[1]INTERNAL PARAMETERS-1'!$B$5:$J$44,9,FALSE)*ESCYLD2!$F50</f>
        <v>0</v>
      </c>
      <c r="AN50" s="52">
        <f>ESCYLD1!AN50*VLOOKUP(ESCYLD2!AN$4,'[1]INTERNAL PARAMETERS-1'!$B$5:$J$44,5,FALSE)*VLOOKUP(ESCYLD2!AN$4,'[1]INTERNAL PARAMETERS-1'!$B$5:$J$44,7,FALSE)*ESCYLD2!$F50 + ESCYLD1!AN50*(1-VLOOKUP(ESCYLD2!AN$4,'[1]INTERNAL PARAMETERS-1'!$B$5:$J$44,5,FALSE))*VLOOKUP(ESCYLD2!AN$4,'[1]INTERNAL PARAMETERS-1'!$B$5:$J$44,9,FALSE)*ESCYLD2!$F50</f>
        <v>0</v>
      </c>
      <c r="AO50" s="52">
        <f>ESCYLD1!AO50*VLOOKUP(ESCYLD2!AO$4,'[1]INTERNAL PARAMETERS-1'!$B$5:$J$44,5,FALSE)*VLOOKUP(ESCYLD2!AO$4,'[1]INTERNAL PARAMETERS-1'!$B$5:$J$44,7,FALSE)*ESCYLD2!$F50 + ESCYLD1!AO50*(1-VLOOKUP(ESCYLD2!AO$4,'[1]INTERNAL PARAMETERS-1'!$B$5:$J$44,5,FALSE))*VLOOKUP(ESCYLD2!AO$4,'[1]INTERNAL PARAMETERS-1'!$B$5:$J$44,9,FALSE)*ESCYLD2!$F50</f>
        <v>0</v>
      </c>
      <c r="AP50" s="52">
        <f>ESCYLD1!AP50*VLOOKUP(ESCYLD2!AP$4,'[1]INTERNAL PARAMETERS-1'!$B$5:$J$44,5,FALSE)*VLOOKUP(ESCYLD2!AP$4,'[1]INTERNAL PARAMETERS-1'!$B$5:$J$44,7,FALSE)*ESCYLD2!$F50 + ESCYLD1!AP50*(1-VLOOKUP(ESCYLD2!AP$4,'[1]INTERNAL PARAMETERS-1'!$B$5:$J$44,5,FALSE))*VLOOKUP(ESCYLD2!AP$4,'[1]INTERNAL PARAMETERS-1'!$B$5:$J$44,9,FALSE)*ESCYLD2!$F50</f>
        <v>0</v>
      </c>
      <c r="AQ50" s="52">
        <f>ESCYLD1!AQ50*VLOOKUP(ESCYLD2!AQ$4,'[1]INTERNAL PARAMETERS-1'!$B$5:$J$44,5,FALSE)*VLOOKUP(ESCYLD2!AQ$4,'[1]INTERNAL PARAMETERS-1'!$B$5:$J$44,7,FALSE)*ESCYLD2!$F50 + ESCYLD1!AQ50*(1-VLOOKUP(ESCYLD2!AQ$4,'[1]INTERNAL PARAMETERS-1'!$B$5:$J$44,5,FALSE))*VLOOKUP(ESCYLD2!AQ$4,'[1]INTERNAL PARAMETERS-1'!$B$5:$J$44,9,FALSE)*ESCYLD2!$F50</f>
        <v>0</v>
      </c>
      <c r="AR50" s="52">
        <f>ESCYLD1!AR50*VLOOKUP(ESCYLD2!AR$4,'[1]INTERNAL PARAMETERS-1'!$B$5:$J$44,5,FALSE)*VLOOKUP(ESCYLD2!AR$4,'[1]INTERNAL PARAMETERS-1'!$B$5:$J$44,7,FALSE)*ESCYLD2!$F50 + ESCYLD1!AR50*(1-VLOOKUP(ESCYLD2!AR$4,'[1]INTERNAL PARAMETERS-1'!$B$5:$J$44,5,FALSE))*VLOOKUP(ESCYLD2!AR$4,'[1]INTERNAL PARAMETERS-1'!$B$5:$J$44,9,FALSE)*ESCYLD2!$F50</f>
        <v>0</v>
      </c>
      <c r="AS50" s="52">
        <f>ESCYLD1!AS50*VLOOKUP(ESCYLD2!AS$4,'[1]INTERNAL PARAMETERS-1'!$B$5:$J$44,5,FALSE)*VLOOKUP(ESCYLD2!AS$4,'[1]INTERNAL PARAMETERS-1'!$B$5:$J$44,7,FALSE)*ESCYLD2!$F50 + ESCYLD1!AS50*(1-VLOOKUP(ESCYLD2!AS$4,'[1]INTERNAL PARAMETERS-1'!$B$5:$J$44,5,FALSE))*VLOOKUP(ESCYLD2!AS$4,'[1]INTERNAL PARAMETERS-1'!$B$5:$J$44,9,FALSE)*ESCYLD2!$F50</f>
        <v>0</v>
      </c>
      <c r="AT50" s="51">
        <f>ESCYLD1!AT50*VLOOKUP(ESCYLD2!AT$4,'[1]INTERNAL PARAMETERS-1'!$B$5:$J$44,5,FALSE)*VLOOKUP(ESCYLD2!AT$4,'[1]INTERNAL PARAMETERS-1'!$B$5:$J$44,7,FALSE)*ESCYLD2!$F50 + ESCYLD1!AT50*(1-VLOOKUP(ESCYLD2!AT$4,'[1]INTERNAL PARAMETERS-1'!$B$5:$J$44,5,FALSE))*VLOOKUP(ESCYLD2!AT$4,'[1]INTERNAL PARAMETERS-1'!$B$5:$J$44,9,FALSE)*ESCYLD2!$F50</f>
        <v>0</v>
      </c>
      <c r="AU50" s="53">
        <f>ESCYLD1!AU50*VLOOKUP(ESCYLD2!AU$4,'[1]INTERNAL PARAMETERS-1'!$B$5:$J$44,5,FALSE)*VLOOKUP(ESCYLD2!AU$4,'[1]INTERNAL PARAMETERS-1'!$B$5:$J$44,6,FALSE)*VLOOKUP(ESCYLD2!AU$4,'[1]INTERNAL PARAMETERS-1'!$B$5:$J$44,3,FALSE) + ESCYLD1!AU50*(1-VLOOKUP(ESCYLD2!AU$4,'[1]INTERNAL PARAMETERS-1'!$B$5:$J$44,5,FALSE))*VLOOKUP(ESCYLD2!AU$4,'[1]INTERNAL PARAMETERS-1'!$B$5:$J$44,8,FALSE)*VLOOKUP(ESCYLD2!AU$4,'[1]INTERNAL PARAMETERS-1'!$B$5:$J$44,3,FALSE)</f>
        <v>0</v>
      </c>
      <c r="AV50" s="52">
        <f>ESCYLD1!AV50*VLOOKUP(ESCYLD2!AV$4,'[1]INTERNAL PARAMETERS-1'!$B$5:$J$44,5,FALSE)*VLOOKUP(ESCYLD2!AV$4,'[1]INTERNAL PARAMETERS-1'!$B$5:$J$44,6,FALSE)*VLOOKUP(ESCYLD2!AV$4,'[1]INTERNAL PARAMETERS-1'!$B$5:$J$44,3,FALSE) + ESCYLD1!AV50*(1-VLOOKUP(ESCYLD2!AV$4,'[1]INTERNAL PARAMETERS-1'!$B$5:$J$44,5,FALSE))*VLOOKUP(ESCYLD2!AV$4,'[1]INTERNAL PARAMETERS-1'!$B$5:$J$44,8,FALSE)*VLOOKUP(ESCYLD2!AV$4,'[1]INTERNAL PARAMETERS-1'!$B$5:$J$44,3,FALSE)</f>
        <v>0</v>
      </c>
      <c r="AW50" s="52">
        <f>ESCYLD1!AW50*VLOOKUP(ESCYLD2!AW$4,'[1]INTERNAL PARAMETERS-1'!$B$5:$J$44,5,FALSE)*VLOOKUP(ESCYLD2!AW$4,'[1]INTERNAL PARAMETERS-1'!$B$5:$J$44,6,FALSE)*VLOOKUP(ESCYLD2!AW$4,'[1]INTERNAL PARAMETERS-1'!$B$5:$J$44,3,FALSE) + ESCYLD1!AW50*(1-VLOOKUP(ESCYLD2!AW$4,'[1]INTERNAL PARAMETERS-1'!$B$5:$J$44,5,FALSE))*VLOOKUP(ESCYLD2!AW$4,'[1]INTERNAL PARAMETERS-1'!$B$5:$J$44,8,FALSE)*VLOOKUP(ESCYLD2!AW$4,'[1]INTERNAL PARAMETERS-1'!$B$5:$J$44,3,FALSE)</f>
        <v>5.0958214967573223</v>
      </c>
      <c r="AX50" s="52">
        <f>ESCYLD1!AX50*VLOOKUP(ESCYLD2!AX$4,'[1]INTERNAL PARAMETERS-1'!$B$5:$J$44,5,FALSE)*VLOOKUP(ESCYLD2!AX$4,'[1]INTERNAL PARAMETERS-1'!$B$5:$J$44,6,FALSE)*VLOOKUP(ESCYLD2!AX$4,'[1]INTERNAL PARAMETERS-1'!$B$5:$J$44,3,FALSE) + ESCYLD1!AX50*(1-VLOOKUP(ESCYLD2!AX$4,'[1]INTERNAL PARAMETERS-1'!$B$5:$J$44,5,FALSE))*VLOOKUP(ESCYLD2!AX$4,'[1]INTERNAL PARAMETERS-1'!$B$5:$J$44,8,FALSE)*VLOOKUP(ESCYLD2!AX$4,'[1]INTERNAL PARAMETERS-1'!$B$5:$J$44,3,FALSE)</f>
        <v>0</v>
      </c>
      <c r="AY50" s="52">
        <f>ESCYLD1!AY50*VLOOKUP(ESCYLD2!AY$4,'[1]INTERNAL PARAMETERS-1'!$B$5:$J$44,5,FALSE)*VLOOKUP(ESCYLD2!AY$4,'[1]INTERNAL PARAMETERS-1'!$B$5:$J$44,6,FALSE)*VLOOKUP(ESCYLD2!AY$4,'[1]INTERNAL PARAMETERS-1'!$B$5:$J$44,3,FALSE) + ESCYLD1!AY50*(1-VLOOKUP(ESCYLD2!AY$4,'[1]INTERNAL PARAMETERS-1'!$B$5:$J$44,5,FALSE))*VLOOKUP(ESCYLD2!AY$4,'[1]INTERNAL PARAMETERS-1'!$B$5:$J$44,8,FALSE)*VLOOKUP(ESCYLD2!AY$4,'[1]INTERNAL PARAMETERS-1'!$B$5:$J$44,3,FALSE)</f>
        <v>0</v>
      </c>
      <c r="AZ50" s="52">
        <f>ESCYLD1!AZ50*VLOOKUP(ESCYLD2!AZ$4,'[1]INTERNAL PARAMETERS-1'!$B$5:$J$44,5,FALSE)*VLOOKUP(ESCYLD2!AZ$4,'[1]INTERNAL PARAMETERS-1'!$B$5:$J$44,6,FALSE)*VLOOKUP(ESCYLD2!AZ$4,'[1]INTERNAL PARAMETERS-1'!$B$5:$J$44,3,FALSE) + ESCYLD1!AZ50*(1-VLOOKUP(ESCYLD2!AZ$4,'[1]INTERNAL PARAMETERS-1'!$B$5:$J$44,5,FALSE))*VLOOKUP(ESCYLD2!AZ$4,'[1]INTERNAL PARAMETERS-1'!$B$5:$J$44,8,FALSE)*VLOOKUP(ESCYLD2!AZ$4,'[1]INTERNAL PARAMETERS-1'!$B$5:$J$44,3,FALSE)</f>
        <v>0</v>
      </c>
      <c r="BA50" s="52">
        <f>ESCYLD1!BA50*VLOOKUP(ESCYLD2!BA$4,'[1]INTERNAL PARAMETERS-1'!$B$5:$J$44,5,FALSE)*VLOOKUP(ESCYLD2!BA$4,'[1]INTERNAL PARAMETERS-1'!$B$5:$J$44,6,FALSE)*VLOOKUP(ESCYLD2!BA$4,'[1]INTERNAL PARAMETERS-1'!$B$5:$J$44,3,FALSE) + ESCYLD1!BA50*(1-VLOOKUP(ESCYLD2!BA$4,'[1]INTERNAL PARAMETERS-1'!$B$5:$J$44,5,FALSE))*VLOOKUP(ESCYLD2!BA$4,'[1]INTERNAL PARAMETERS-1'!$B$5:$J$44,8,FALSE)*VLOOKUP(ESCYLD2!BA$4,'[1]INTERNAL PARAMETERS-1'!$B$5:$J$44,3,FALSE)</f>
        <v>2.7373923784209753</v>
      </c>
      <c r="BB50" s="52">
        <f>ESCYLD1!BB50*VLOOKUP(ESCYLD2!BB$4,'[1]INTERNAL PARAMETERS-1'!$B$5:$J$44,5,FALSE)*VLOOKUP(ESCYLD2!BB$4,'[1]INTERNAL PARAMETERS-1'!$B$5:$J$44,6,FALSE)*VLOOKUP(ESCYLD2!BB$4,'[1]INTERNAL PARAMETERS-1'!$B$5:$J$44,3,FALSE) + ESCYLD1!BB50*(1-VLOOKUP(ESCYLD2!BB$4,'[1]INTERNAL PARAMETERS-1'!$B$5:$J$44,5,FALSE))*VLOOKUP(ESCYLD2!BB$4,'[1]INTERNAL PARAMETERS-1'!$B$5:$J$44,8,FALSE)*VLOOKUP(ESCYLD2!BB$4,'[1]INTERNAL PARAMETERS-1'!$B$5:$J$44,3,FALSE)</f>
        <v>0.96946162252699741</v>
      </c>
      <c r="BC50" s="52">
        <f>ESCYLD1!BC50*VLOOKUP(ESCYLD2!BC$4,'[1]INTERNAL PARAMETERS-1'!$B$5:$J$44,5,FALSE)*VLOOKUP(ESCYLD2!BC$4,'[1]INTERNAL PARAMETERS-1'!$B$5:$J$44,6,FALSE)*VLOOKUP(ESCYLD2!BC$4,'[1]INTERNAL PARAMETERS-1'!$B$5:$J$44,3,FALSE) + ESCYLD1!BC50*(1-VLOOKUP(ESCYLD2!BC$4,'[1]INTERNAL PARAMETERS-1'!$B$5:$J$44,5,FALSE))*VLOOKUP(ESCYLD2!BC$4,'[1]INTERNAL PARAMETERS-1'!$B$5:$J$44,8,FALSE)*VLOOKUP(ESCYLD2!BC$4,'[1]INTERNAL PARAMETERS-1'!$B$5:$J$44,3,FALSE)</f>
        <v>3.077815274022778</v>
      </c>
      <c r="BD50" s="52">
        <f>ESCYLD1!BD50*VLOOKUP(ESCYLD2!BD$4,'[1]INTERNAL PARAMETERS-1'!$B$5:$J$44,5,FALSE)*VLOOKUP(ESCYLD2!BD$4,'[1]INTERNAL PARAMETERS-1'!$B$5:$J$44,6,FALSE)*VLOOKUP(ESCYLD2!BD$4,'[1]INTERNAL PARAMETERS-1'!$B$5:$J$44,3,FALSE) + ESCYLD1!BD50*(1-VLOOKUP(ESCYLD2!BD$4,'[1]INTERNAL PARAMETERS-1'!$B$5:$J$44,5,FALSE))*VLOOKUP(ESCYLD2!BD$4,'[1]INTERNAL PARAMETERS-1'!$B$5:$J$44,8,FALSE)*VLOOKUP(ESCYLD2!BD$4,'[1]INTERNAL PARAMETERS-1'!$B$5:$J$44,3,FALSE)</f>
        <v>0.85155595891608682</v>
      </c>
      <c r="BE50" s="52">
        <f>ESCYLD1!BE50*VLOOKUP(ESCYLD2!BE$4,'[1]INTERNAL PARAMETERS-1'!$B$5:$J$44,5,FALSE)*VLOOKUP(ESCYLD2!BE$4,'[1]INTERNAL PARAMETERS-1'!$B$5:$J$44,6,FALSE)*VLOOKUP(ESCYLD2!BE$4,'[1]INTERNAL PARAMETERS-1'!$B$5:$J$44,3,FALSE) + ESCYLD1!BE50*(1-VLOOKUP(ESCYLD2!BE$4,'[1]INTERNAL PARAMETERS-1'!$B$5:$J$44,5,FALSE))*VLOOKUP(ESCYLD2!BE$4,'[1]INTERNAL PARAMETERS-1'!$B$5:$J$44,8,FALSE)*VLOOKUP(ESCYLD2!BE$4,'[1]INTERNAL PARAMETERS-1'!$B$5:$J$44,3,FALSE)</f>
        <v>1.8079820697478854</v>
      </c>
      <c r="BF50" s="52">
        <f>ESCYLD1!BF50*VLOOKUP(ESCYLD2!BF$4,'[1]INTERNAL PARAMETERS-1'!$B$5:$J$44,5,FALSE)*VLOOKUP(ESCYLD2!BF$4,'[1]INTERNAL PARAMETERS-1'!$B$5:$J$44,6,FALSE)*VLOOKUP(ESCYLD2!BF$4,'[1]INTERNAL PARAMETERS-1'!$B$5:$J$44,3,FALSE) + ESCYLD1!BF50*(1-VLOOKUP(ESCYLD2!BF$4,'[1]INTERNAL PARAMETERS-1'!$B$5:$J$44,5,FALSE))*VLOOKUP(ESCYLD2!BF$4,'[1]INTERNAL PARAMETERS-1'!$B$5:$J$44,8,FALSE)*VLOOKUP(ESCYLD2!BF$4,'[1]INTERNAL PARAMETERS-1'!$B$5:$J$44,3,FALSE)</f>
        <v>0</v>
      </c>
      <c r="BG50" s="52">
        <f>ESCYLD1!BG50*VLOOKUP(ESCYLD2!BG$4,'[1]INTERNAL PARAMETERS-1'!$B$5:$J$44,5,FALSE)*VLOOKUP(ESCYLD2!BG$4,'[1]INTERNAL PARAMETERS-1'!$B$5:$J$44,6,FALSE)*VLOOKUP(ESCYLD2!BG$4,'[1]INTERNAL PARAMETERS-1'!$B$5:$J$44,3,FALSE) + ESCYLD1!BG50*(1-VLOOKUP(ESCYLD2!BG$4,'[1]INTERNAL PARAMETERS-1'!$B$5:$J$44,5,FALSE))*VLOOKUP(ESCYLD2!BG$4,'[1]INTERNAL PARAMETERS-1'!$B$5:$J$44,8,FALSE)*VLOOKUP(ESCYLD2!BG$4,'[1]INTERNAL PARAMETERS-1'!$B$5:$J$44,3,FALSE)</f>
        <v>0.70876406618274346</v>
      </c>
      <c r="BH50" s="52">
        <f>ESCYLD1!BH50*VLOOKUP(ESCYLD2!BH$4,'[1]INTERNAL PARAMETERS-1'!$B$5:$J$44,5,FALSE)*VLOOKUP(ESCYLD2!BH$4,'[1]INTERNAL PARAMETERS-1'!$B$5:$J$44,6,FALSE)*VLOOKUP(ESCYLD2!BH$4,'[1]INTERNAL PARAMETERS-1'!$B$5:$J$44,3,FALSE) + ESCYLD1!BH50*(1-VLOOKUP(ESCYLD2!BH$4,'[1]INTERNAL PARAMETERS-1'!$B$5:$J$44,5,FALSE))*VLOOKUP(ESCYLD2!BH$4,'[1]INTERNAL PARAMETERS-1'!$B$5:$J$44,8,FALSE)*VLOOKUP(ESCYLD2!BH$4,'[1]INTERNAL PARAMETERS-1'!$B$5:$J$44,3,FALSE)</f>
        <v>6.359825568113449E-3</v>
      </c>
      <c r="BI50" s="52">
        <f>ESCYLD1!BI50*VLOOKUP(ESCYLD2!BI$4,'[1]INTERNAL PARAMETERS-1'!$B$5:$J$44,5,FALSE)*VLOOKUP(ESCYLD2!BI$4,'[1]INTERNAL PARAMETERS-1'!$B$5:$J$44,6,FALSE)*VLOOKUP(ESCYLD2!BI$4,'[1]INTERNAL PARAMETERS-1'!$B$5:$J$44,3,FALSE) + ESCYLD1!BI50*(1-VLOOKUP(ESCYLD2!BI$4,'[1]INTERNAL PARAMETERS-1'!$B$5:$J$44,5,FALSE))*VLOOKUP(ESCYLD2!BI$4,'[1]INTERNAL PARAMETERS-1'!$B$5:$J$44,8,FALSE)*VLOOKUP(ESCYLD2!BI$4,'[1]INTERNAL PARAMETERS-1'!$B$5:$J$44,3,FALSE)</f>
        <v>0</v>
      </c>
      <c r="BJ50" s="52">
        <f>ESCYLD1!BJ50*VLOOKUP(ESCYLD2!BJ$4,'[1]INTERNAL PARAMETERS-1'!$B$5:$J$44,5,FALSE)*VLOOKUP(ESCYLD2!BJ$4,'[1]INTERNAL PARAMETERS-1'!$B$5:$J$44,6,FALSE)*VLOOKUP(ESCYLD2!BJ$4,'[1]INTERNAL PARAMETERS-1'!$B$5:$J$44,3,FALSE) + ESCYLD1!BJ50*(1-VLOOKUP(ESCYLD2!BJ$4,'[1]INTERNAL PARAMETERS-1'!$B$5:$J$44,5,FALSE))*VLOOKUP(ESCYLD2!BJ$4,'[1]INTERNAL PARAMETERS-1'!$B$5:$J$44,8,FALSE)*VLOOKUP(ESCYLD2!BJ$4,'[1]INTERNAL PARAMETERS-1'!$B$5:$J$44,3,FALSE)</f>
        <v>0.34414028032994509</v>
      </c>
      <c r="BK50" s="52">
        <f>ESCYLD1!BK50*VLOOKUP(ESCYLD2!BK$4,'[1]INTERNAL PARAMETERS-1'!$B$5:$J$44,5,FALSE)*VLOOKUP(ESCYLD2!BK$4,'[1]INTERNAL PARAMETERS-1'!$B$5:$J$44,6,FALSE)*VLOOKUP(ESCYLD2!BK$4,'[1]INTERNAL PARAMETERS-1'!$B$5:$J$44,3,FALSE) + ESCYLD1!BK50*(1-VLOOKUP(ESCYLD2!BK$4,'[1]INTERNAL PARAMETERS-1'!$B$5:$J$44,5,FALSE))*VLOOKUP(ESCYLD2!BK$4,'[1]INTERNAL PARAMETERS-1'!$B$5:$J$44,8,FALSE)*VLOOKUP(ESCYLD2!BK$4,'[1]INTERNAL PARAMETERS-1'!$B$5:$J$44,3,FALSE)</f>
        <v>0.54627483827801648</v>
      </c>
      <c r="BL50" s="52">
        <f>ESCYLD1!BL50*VLOOKUP(ESCYLD2!BL$4,'[1]INTERNAL PARAMETERS-1'!$B$5:$J$44,5,FALSE)*VLOOKUP(ESCYLD2!BL$4,'[1]INTERNAL PARAMETERS-1'!$B$5:$J$44,6,FALSE)*VLOOKUP(ESCYLD2!BL$4,'[1]INTERNAL PARAMETERS-1'!$B$5:$J$44,3,FALSE) + ESCYLD1!BL50*(1-VLOOKUP(ESCYLD2!BL$4,'[1]INTERNAL PARAMETERS-1'!$B$5:$J$44,5,FALSE))*VLOOKUP(ESCYLD2!BL$4,'[1]INTERNAL PARAMETERS-1'!$B$5:$J$44,8,FALSE)*VLOOKUP(ESCYLD2!BL$4,'[1]INTERNAL PARAMETERS-1'!$B$5:$J$44,3,FALSE)</f>
        <v>1.2170238542047771</v>
      </c>
      <c r="BM50" s="52">
        <f>ESCYLD1!BM50*VLOOKUP(ESCYLD2!BM$4,'[1]INTERNAL PARAMETERS-1'!$B$5:$J$44,5,FALSE)*VLOOKUP(ESCYLD2!BM$4,'[1]INTERNAL PARAMETERS-1'!$B$5:$J$44,6,FALSE)*VLOOKUP(ESCYLD2!BM$4,'[1]INTERNAL PARAMETERS-1'!$B$5:$J$44,3,FALSE) + ESCYLD1!BM50*(1-VLOOKUP(ESCYLD2!BM$4,'[1]INTERNAL PARAMETERS-1'!$B$5:$J$44,5,FALSE))*VLOOKUP(ESCYLD2!BM$4,'[1]INTERNAL PARAMETERS-1'!$B$5:$J$44,8,FALSE)*VLOOKUP(ESCYLD2!BM$4,'[1]INTERNAL PARAMETERS-1'!$B$5:$J$44,3,FALSE)</f>
        <v>0.53144054177520506</v>
      </c>
      <c r="BN50" s="52">
        <f>ESCYLD1!BN50*VLOOKUP(ESCYLD2!BN$4,'[1]INTERNAL PARAMETERS-1'!$B$5:$J$44,5,FALSE)*VLOOKUP(ESCYLD2!BN$4,'[1]INTERNAL PARAMETERS-1'!$B$5:$J$44,6,FALSE)*VLOOKUP(ESCYLD2!BN$4,'[1]INTERNAL PARAMETERS-1'!$B$5:$J$44,3,FALSE) + ESCYLD1!BN50*(1-VLOOKUP(ESCYLD2!BN$4,'[1]INTERNAL PARAMETERS-1'!$B$5:$J$44,5,FALSE))*VLOOKUP(ESCYLD2!BN$4,'[1]INTERNAL PARAMETERS-1'!$B$5:$J$44,8,FALSE)*VLOOKUP(ESCYLD2!BN$4,'[1]INTERNAL PARAMETERS-1'!$B$5:$J$44,3,FALSE)</f>
        <v>0.47616565795897509</v>
      </c>
      <c r="BO50" s="52">
        <f>ESCYLD1!BO50*VLOOKUP(ESCYLD2!BO$4,'[1]INTERNAL PARAMETERS-1'!$B$5:$J$44,5,FALSE)*VLOOKUP(ESCYLD2!BO$4,'[1]INTERNAL PARAMETERS-1'!$B$5:$J$44,6,FALSE)*VLOOKUP(ESCYLD2!BO$4,'[1]INTERNAL PARAMETERS-1'!$B$5:$J$44,3,FALSE) + ESCYLD1!BO50*(1-VLOOKUP(ESCYLD2!BO$4,'[1]INTERNAL PARAMETERS-1'!$B$5:$J$44,5,FALSE))*VLOOKUP(ESCYLD2!BO$4,'[1]INTERNAL PARAMETERS-1'!$B$5:$J$44,8,FALSE)*VLOOKUP(ESCYLD2!BO$4,'[1]INTERNAL PARAMETERS-1'!$B$5:$J$44,3,FALSE)</f>
        <v>0.3541059425470291</v>
      </c>
      <c r="BP50" s="52">
        <f>ESCYLD1!BP50*VLOOKUP(ESCYLD2!BP$4,'[1]INTERNAL PARAMETERS-1'!$B$5:$J$44,5,FALSE)*VLOOKUP(ESCYLD2!BP$4,'[1]INTERNAL PARAMETERS-1'!$B$5:$J$44,6,FALSE)*VLOOKUP(ESCYLD2!BP$4,'[1]INTERNAL PARAMETERS-1'!$B$5:$J$44,3,FALSE) + ESCYLD1!BP50*(1-VLOOKUP(ESCYLD2!BP$4,'[1]INTERNAL PARAMETERS-1'!$B$5:$J$44,5,FALSE))*VLOOKUP(ESCYLD2!BP$4,'[1]INTERNAL PARAMETERS-1'!$B$5:$J$44,8,FALSE)*VLOOKUP(ESCYLD2!BP$4,'[1]INTERNAL PARAMETERS-1'!$B$5:$J$44,3,FALSE)</f>
        <v>2.9283177273451848E-2</v>
      </c>
      <c r="BQ50" s="52">
        <f>ESCYLD1!BQ50*VLOOKUP(ESCYLD2!BQ$4,'[1]INTERNAL PARAMETERS-1'!$B$5:$J$44,5,FALSE)*VLOOKUP(ESCYLD2!BQ$4,'[1]INTERNAL PARAMETERS-1'!$B$5:$J$44,6,FALSE)*VLOOKUP(ESCYLD2!BQ$4,'[1]INTERNAL PARAMETERS-1'!$B$5:$J$44,3,FALSE) + ESCYLD1!BQ50*(1-VLOOKUP(ESCYLD2!BQ$4,'[1]INTERNAL PARAMETERS-1'!$B$5:$J$44,5,FALSE))*VLOOKUP(ESCYLD2!BQ$4,'[1]INTERNAL PARAMETERS-1'!$B$5:$J$44,8,FALSE)*VLOOKUP(ESCYLD2!BQ$4,'[1]INTERNAL PARAMETERS-1'!$B$5:$J$44,3,FALSE)</f>
        <v>1.4838880706898943</v>
      </c>
      <c r="BR50" s="52">
        <f>ESCYLD1!BR50*VLOOKUP(ESCYLD2!BR$4,'[1]INTERNAL PARAMETERS-1'!$B$5:$J$44,5,FALSE)*VLOOKUP(ESCYLD2!BR$4,'[1]INTERNAL PARAMETERS-1'!$B$5:$J$44,6,FALSE)*VLOOKUP(ESCYLD2!BR$4,'[1]INTERNAL PARAMETERS-1'!$B$5:$J$44,3,FALSE) + ESCYLD1!BR50*(1-VLOOKUP(ESCYLD2!BR$4,'[1]INTERNAL PARAMETERS-1'!$B$5:$J$44,5,FALSE))*VLOOKUP(ESCYLD2!BR$4,'[1]INTERNAL PARAMETERS-1'!$B$5:$J$44,8,FALSE)*VLOOKUP(ESCYLD2!BR$4,'[1]INTERNAL PARAMETERS-1'!$B$5:$J$44,3,FALSE)</f>
        <v>4.1401222399911168E-2</v>
      </c>
      <c r="BS50" s="52">
        <f>ESCYLD1!BS50*VLOOKUP(ESCYLD2!BS$4,'[1]INTERNAL PARAMETERS-1'!$B$5:$J$44,5,FALSE)*VLOOKUP(ESCYLD2!BS$4,'[1]INTERNAL PARAMETERS-1'!$B$5:$J$44,6,FALSE)*VLOOKUP(ESCYLD2!BS$4,'[1]INTERNAL PARAMETERS-1'!$B$5:$J$44,3,FALSE) + ESCYLD1!BS50*(1-VLOOKUP(ESCYLD2!BS$4,'[1]INTERNAL PARAMETERS-1'!$B$5:$J$44,5,FALSE))*VLOOKUP(ESCYLD2!BS$4,'[1]INTERNAL PARAMETERS-1'!$B$5:$J$44,8,FALSE)*VLOOKUP(ESCYLD2!BS$4,'[1]INTERNAL PARAMETERS-1'!$B$5:$J$44,3,FALSE)</f>
        <v>4.379759506082357E-3</v>
      </c>
      <c r="BT50" s="52">
        <f>ESCYLD1!BT50*VLOOKUP(ESCYLD2!BT$4,'[1]INTERNAL PARAMETERS-1'!$B$5:$J$44,5,FALSE)*VLOOKUP(ESCYLD2!BT$4,'[1]INTERNAL PARAMETERS-1'!$B$5:$J$44,6,FALSE)*VLOOKUP(ESCYLD2!BT$4,'[1]INTERNAL PARAMETERS-1'!$B$5:$J$44,3,FALSE) + ESCYLD1!BT50*(1-VLOOKUP(ESCYLD2!BT$4,'[1]INTERNAL PARAMETERS-1'!$B$5:$J$44,5,FALSE))*VLOOKUP(ESCYLD2!BT$4,'[1]INTERNAL PARAMETERS-1'!$B$5:$J$44,8,FALSE)*VLOOKUP(ESCYLD2!BT$4,'[1]INTERNAL PARAMETERS-1'!$B$5:$J$44,3,FALSE)</f>
        <v>0</v>
      </c>
      <c r="BU50" s="52">
        <f>ESCYLD1!BU50*VLOOKUP(ESCYLD2!BU$4,'[1]INTERNAL PARAMETERS-1'!$B$5:$J$44,5,FALSE)*VLOOKUP(ESCYLD2!BU$4,'[1]INTERNAL PARAMETERS-1'!$B$5:$J$44,6,FALSE)*VLOOKUP(ESCYLD2!BU$4,'[1]INTERNAL PARAMETERS-1'!$B$5:$J$44,3,FALSE) + ESCYLD1!BU50*(1-VLOOKUP(ESCYLD2!BU$4,'[1]INTERNAL PARAMETERS-1'!$B$5:$J$44,5,FALSE))*VLOOKUP(ESCYLD2!BU$4,'[1]INTERNAL PARAMETERS-1'!$B$5:$J$44,8,FALSE)*VLOOKUP(ESCYLD2!BU$4,'[1]INTERNAL PARAMETERS-1'!$B$5:$J$44,3,FALSE)</f>
        <v>0</v>
      </c>
      <c r="BV50" s="52">
        <f>ESCYLD1!BV50*VLOOKUP(ESCYLD2!BV$4,'[1]INTERNAL PARAMETERS-1'!$B$5:$J$44,5,FALSE)*VLOOKUP(ESCYLD2!BV$4,'[1]INTERNAL PARAMETERS-1'!$B$5:$J$44,6,FALSE)*VLOOKUP(ESCYLD2!BV$4,'[1]INTERNAL PARAMETERS-1'!$B$5:$J$44,3,FALSE) + ESCYLD1!BV50*(1-VLOOKUP(ESCYLD2!BV$4,'[1]INTERNAL PARAMETERS-1'!$B$5:$J$44,5,FALSE))*VLOOKUP(ESCYLD2!BV$4,'[1]INTERNAL PARAMETERS-1'!$B$5:$J$44,8,FALSE)*VLOOKUP(ESCYLD2!BV$4,'[1]INTERNAL PARAMETERS-1'!$B$5:$J$44,3,FALSE)</f>
        <v>0</v>
      </c>
      <c r="BW50" s="52">
        <f>ESCYLD1!BW50*VLOOKUP(ESCYLD2!BW$4,'[1]INTERNAL PARAMETERS-1'!$B$5:$J$44,5,FALSE)*VLOOKUP(ESCYLD2!BW$4,'[1]INTERNAL PARAMETERS-1'!$B$5:$J$44,6,FALSE)*VLOOKUP(ESCYLD2!BW$4,'[1]INTERNAL PARAMETERS-1'!$B$5:$J$44,3,FALSE) + ESCYLD1!BW50*(1-VLOOKUP(ESCYLD2!BW$4,'[1]INTERNAL PARAMETERS-1'!$B$5:$J$44,5,FALSE))*VLOOKUP(ESCYLD2!BW$4,'[1]INTERNAL PARAMETERS-1'!$B$5:$J$44,8,FALSE)*VLOOKUP(ESCYLD2!BW$4,'[1]INTERNAL PARAMETERS-1'!$B$5:$J$44,3,FALSE)</f>
        <v>0</v>
      </c>
      <c r="BX50" s="52">
        <f>ESCYLD1!BX50*VLOOKUP(ESCYLD2!BX$4,'[1]INTERNAL PARAMETERS-1'!$B$5:$J$44,5,FALSE)*VLOOKUP(ESCYLD2!BX$4,'[1]INTERNAL PARAMETERS-1'!$B$5:$J$44,6,FALSE)*VLOOKUP(ESCYLD2!BX$4,'[1]INTERNAL PARAMETERS-1'!$B$5:$J$44,3,FALSE) + ESCYLD1!BX50*(1-VLOOKUP(ESCYLD2!BX$4,'[1]INTERNAL PARAMETERS-1'!$B$5:$J$44,5,FALSE))*VLOOKUP(ESCYLD2!BX$4,'[1]INTERNAL PARAMETERS-1'!$B$5:$J$44,8,FALSE)*VLOOKUP(ESCYLD2!BX$4,'[1]INTERNAL PARAMETERS-1'!$B$5:$J$44,3,FALSE)</f>
        <v>0</v>
      </c>
      <c r="BY50" s="52">
        <f>ESCYLD1!BY50*VLOOKUP(ESCYLD2!BY$4,'[1]INTERNAL PARAMETERS-1'!$B$5:$J$44,5,FALSE)*VLOOKUP(ESCYLD2!BY$4,'[1]INTERNAL PARAMETERS-1'!$B$5:$J$44,6,FALSE)*VLOOKUP(ESCYLD2!BY$4,'[1]INTERNAL PARAMETERS-1'!$B$5:$J$44,3,FALSE) + ESCYLD1!BY50*(1-VLOOKUP(ESCYLD2!BY$4,'[1]INTERNAL PARAMETERS-1'!$B$5:$J$44,5,FALSE))*VLOOKUP(ESCYLD2!BY$4,'[1]INTERNAL PARAMETERS-1'!$B$5:$J$44,8,FALSE)*VLOOKUP(ESCYLD2!BY$4,'[1]INTERNAL PARAMETERS-1'!$B$5:$J$44,3,FALSE)</f>
        <v>0</v>
      </c>
      <c r="BZ50" s="52">
        <f>ESCYLD1!BZ50*VLOOKUP(ESCYLD2!BZ$4,'[1]INTERNAL PARAMETERS-1'!$B$5:$J$44,5,FALSE)*VLOOKUP(ESCYLD2!BZ$4,'[1]INTERNAL PARAMETERS-1'!$B$5:$J$44,6,FALSE)*VLOOKUP(ESCYLD2!BZ$4,'[1]INTERNAL PARAMETERS-1'!$B$5:$J$44,3,FALSE) + ESCYLD1!BZ50*(1-VLOOKUP(ESCYLD2!BZ$4,'[1]INTERNAL PARAMETERS-1'!$B$5:$J$44,5,FALSE))*VLOOKUP(ESCYLD2!BZ$4,'[1]INTERNAL PARAMETERS-1'!$B$5:$J$44,8,FALSE)*VLOOKUP(ESCYLD2!BZ$4,'[1]INTERNAL PARAMETERS-1'!$B$5:$J$44,3,FALSE)</f>
        <v>4.4417869277860742E-3</v>
      </c>
      <c r="CA50" s="52">
        <f>ESCYLD1!CA50*VLOOKUP(ESCYLD2!CA$4,'[1]INTERNAL PARAMETERS-1'!$B$5:$J$44,5,FALSE)*VLOOKUP(ESCYLD2!CA$4,'[1]INTERNAL PARAMETERS-1'!$B$5:$J$44,6,FALSE)*VLOOKUP(ESCYLD2!CA$4,'[1]INTERNAL PARAMETERS-1'!$B$5:$J$44,3,FALSE) + ESCYLD1!CA50*(1-VLOOKUP(ESCYLD2!CA$4,'[1]INTERNAL PARAMETERS-1'!$B$5:$J$44,5,FALSE))*VLOOKUP(ESCYLD2!CA$4,'[1]INTERNAL PARAMETERS-1'!$B$5:$J$44,8,FALSE)*VLOOKUP(ESCYLD2!CA$4,'[1]INTERNAL PARAMETERS-1'!$B$5:$J$44,3,FALSE)</f>
        <v>0</v>
      </c>
      <c r="CB50" s="52">
        <f>ESCYLD1!CB50*VLOOKUP(ESCYLD2!CB$4,'[1]INTERNAL PARAMETERS-1'!$B$5:$J$44,5,FALSE)*VLOOKUP(ESCYLD2!CB$4,'[1]INTERNAL PARAMETERS-1'!$B$5:$J$44,6,FALSE)*VLOOKUP(ESCYLD2!CB$4,'[1]INTERNAL PARAMETERS-1'!$B$5:$J$44,3,FALSE) + ESCYLD1!CB50*(1-VLOOKUP(ESCYLD2!CB$4,'[1]INTERNAL PARAMETERS-1'!$B$5:$J$44,5,FALSE))*VLOOKUP(ESCYLD2!CB$4,'[1]INTERNAL PARAMETERS-1'!$B$5:$J$44,8,FALSE)*VLOOKUP(ESCYLD2!CB$4,'[1]INTERNAL PARAMETERS-1'!$B$5:$J$44,3,FALSE)</f>
        <v>0</v>
      </c>
      <c r="CC50" s="52">
        <f>ESCYLD1!CC50*VLOOKUP(ESCYLD2!CC$4,'[1]INTERNAL PARAMETERS-1'!$B$5:$J$44,5,FALSE)*VLOOKUP(ESCYLD2!CC$4,'[1]INTERNAL PARAMETERS-1'!$B$5:$J$44,6,FALSE)*VLOOKUP(ESCYLD2!CC$4,'[1]INTERNAL PARAMETERS-1'!$B$5:$J$44,3,FALSE) + ESCYLD1!CC50*(1-VLOOKUP(ESCYLD2!CC$4,'[1]INTERNAL PARAMETERS-1'!$B$5:$J$44,5,FALSE))*VLOOKUP(ESCYLD2!CC$4,'[1]INTERNAL PARAMETERS-1'!$B$5:$J$44,8,FALSE)*VLOOKUP(ESCYLD2!CC$4,'[1]INTERNAL PARAMETERS-1'!$B$5:$J$44,3,FALSE)</f>
        <v>8.9732279046310544E-3</v>
      </c>
      <c r="CD50" s="52">
        <f>ESCYLD1!CD50*VLOOKUP(ESCYLD2!CD$4,'[1]INTERNAL PARAMETERS-1'!$B$5:$J$44,5,FALSE)*VLOOKUP(ESCYLD2!CD$4,'[1]INTERNAL PARAMETERS-1'!$B$5:$J$44,6,FALSE)*VLOOKUP(ESCYLD2!CD$4,'[1]INTERNAL PARAMETERS-1'!$B$5:$J$44,3,FALSE) + ESCYLD1!CD50*(1-VLOOKUP(ESCYLD2!CD$4,'[1]INTERNAL PARAMETERS-1'!$B$5:$J$44,5,FALSE))*VLOOKUP(ESCYLD2!CD$4,'[1]INTERNAL PARAMETERS-1'!$B$5:$J$44,8,FALSE)*VLOOKUP(ESCYLD2!CD$4,'[1]INTERNAL PARAMETERS-1'!$B$5:$J$44,3,FALSE)</f>
        <v>2.0301938999503784E-2</v>
      </c>
      <c r="CE50" s="52">
        <f>ESCYLD1!CE50*VLOOKUP(ESCYLD2!CE$4,'[1]INTERNAL PARAMETERS-1'!$B$5:$J$44,5,FALSE)*VLOOKUP(ESCYLD2!CE$4,'[1]INTERNAL PARAMETERS-1'!$B$5:$J$44,6,FALSE)*VLOOKUP(ESCYLD2!CE$4,'[1]INTERNAL PARAMETERS-1'!$B$5:$J$44,3,FALSE) + ESCYLD1!CE50*(1-VLOOKUP(ESCYLD2!CE$4,'[1]INTERNAL PARAMETERS-1'!$B$5:$J$44,5,FALSE))*VLOOKUP(ESCYLD2!CE$4,'[1]INTERNAL PARAMETERS-1'!$B$5:$J$44,8,FALSE)*VLOOKUP(ESCYLD2!CE$4,'[1]INTERNAL PARAMETERS-1'!$B$5:$J$44,3,FALSE)</f>
        <v>4.1879529700786781E-2</v>
      </c>
      <c r="CF50" s="52">
        <f>ESCYLD1!CF50*VLOOKUP(ESCYLD2!CF$4,'[1]INTERNAL PARAMETERS-1'!$B$5:$J$44,5,FALSE)*VLOOKUP(ESCYLD2!CF$4,'[1]INTERNAL PARAMETERS-1'!$B$5:$J$44,6,FALSE)*VLOOKUP(ESCYLD2!CF$4,'[1]INTERNAL PARAMETERS-1'!$B$5:$J$44,3,FALSE) + ESCYLD1!CF50*(1-VLOOKUP(ESCYLD2!CF$4,'[1]INTERNAL PARAMETERS-1'!$B$5:$J$44,5,FALSE))*VLOOKUP(ESCYLD2!CF$4,'[1]INTERNAL PARAMETERS-1'!$B$5:$J$44,8,FALSE)*VLOOKUP(ESCYLD2!CF$4,'[1]INTERNAL PARAMETERS-1'!$B$5:$J$44,3,FALSE)</f>
        <v>1.8664104962678153E-2</v>
      </c>
      <c r="CG50" s="52">
        <f>ESCYLD1!CG50*VLOOKUP(ESCYLD2!CG$4,'[1]INTERNAL PARAMETERS-1'!$B$5:$J$44,5,FALSE)*VLOOKUP(ESCYLD2!CG$4,'[1]INTERNAL PARAMETERS-1'!$B$5:$J$44,6,FALSE)*VLOOKUP(ESCYLD2!CG$4,'[1]INTERNAL PARAMETERS-1'!$B$5:$J$44,3,FALSE) + ESCYLD1!CG50*(1-VLOOKUP(ESCYLD2!CG$4,'[1]INTERNAL PARAMETERS-1'!$B$5:$J$44,5,FALSE))*VLOOKUP(ESCYLD2!CG$4,'[1]INTERNAL PARAMETERS-1'!$B$5:$J$44,8,FALSE)*VLOOKUP(ESCYLD2!CG$4,'[1]INTERNAL PARAMETERS-1'!$B$5:$J$44,3,FALSE)</f>
        <v>0</v>
      </c>
      <c r="CH50" s="51">
        <f>ESCYLD1!CH50*VLOOKUP(ESCYLD2!CH$4,'[1]INTERNAL PARAMETERS-1'!$B$5:$J$44,5,FALSE)*VLOOKUP(ESCYLD2!CH$4,'[1]INTERNAL PARAMETERS-1'!$B$5:$J$44,6,FALSE)*VLOOKUP(ESCYLD2!CH$4,'[1]INTERNAL PARAMETERS-1'!$B$5:$J$44,3,FALSE) + ESCYLD1!CH50*(1-VLOOKUP(ESCYLD2!CH$4,'[1]INTERNAL PARAMETERS-1'!$B$5:$J$44,5,FALSE))*VLOOKUP(ESCYLD2!CH$4,'[1]INTERNAL PARAMETERS-1'!$B$5:$J$44,8,FALSE)*VLOOKUP(ESCYLD2!CH$4,'[1]INTERNAL PARAMETERS-1'!$B$5:$J$44,3,FALSE)</f>
        <v>0</v>
      </c>
      <c r="CJ50" s="53">
        <f t="shared" si="0"/>
        <v>810.77765060041179</v>
      </c>
      <c r="CK50" s="51">
        <f t="shared" si="1"/>
        <v>20.377516625601572</v>
      </c>
    </row>
    <row r="51" spans="2:89" x14ac:dyDescent="0.5">
      <c r="B51" s="66" t="s">
        <v>4</v>
      </c>
      <c r="C51" s="65" t="s">
        <v>90</v>
      </c>
      <c r="D51" s="65" t="s">
        <v>79</v>
      </c>
      <c r="E51" s="151">
        <f>ESC!AF51</f>
        <v>1644.1755218111998</v>
      </c>
      <c r="F51" s="67">
        <f>'[1]INTERNAL PARAMETERS-1'!M15</f>
        <v>34.72</v>
      </c>
      <c r="G51" s="53">
        <f>ESCYLD1!G51*VLOOKUP(ESCYLD2!G$4,'[1]INTERNAL PARAMETERS-1'!$B$5:$J$44,5,FALSE)*VLOOKUP(ESCYLD2!G$4,'[1]INTERNAL PARAMETERS-1'!$B$5:$J$44,7,FALSE)*ESCYLD2!$F51 + ESCYLD1!G51*(1-VLOOKUP(ESCYLD2!G$4,'[1]INTERNAL PARAMETERS-1'!$B$5:$J$44,5,FALSE))*VLOOKUP(ESCYLD2!G$4,'[1]INTERNAL PARAMETERS-1'!$B$5:$J$44,9,FALSE)*ESCYLD2!$F51</f>
        <v>269.09912525979797</v>
      </c>
      <c r="H51" s="52">
        <f>ESCYLD1!H51*VLOOKUP(ESCYLD2!H$4,'[1]INTERNAL PARAMETERS-1'!$B$5:$J$44,5,FALSE)*VLOOKUP(ESCYLD2!H$4,'[1]INTERNAL PARAMETERS-1'!$B$5:$J$44,7,FALSE)*ESCYLD2!$F51 + ESCYLD1!H51*(1-VLOOKUP(ESCYLD2!H$4,'[1]INTERNAL PARAMETERS-1'!$B$5:$J$44,5,FALSE))*VLOOKUP(ESCYLD2!H$4,'[1]INTERNAL PARAMETERS-1'!$B$5:$J$44,9,FALSE)*ESCYLD2!$F51</f>
        <v>74.612111480915772</v>
      </c>
      <c r="I51" s="52">
        <f>ESCYLD1!I51*VLOOKUP(ESCYLD2!I$4,'[1]INTERNAL PARAMETERS-1'!$B$5:$J$44,5,FALSE)*VLOOKUP(ESCYLD2!I$4,'[1]INTERNAL PARAMETERS-1'!$B$5:$J$44,7,FALSE)*ESCYLD2!$F51 + ESCYLD1!I51*(1-VLOOKUP(ESCYLD2!I$4,'[1]INTERNAL PARAMETERS-1'!$B$5:$J$44,5,FALSE))*VLOOKUP(ESCYLD2!I$4,'[1]INTERNAL PARAMETERS-1'!$B$5:$J$44,9,FALSE)*ESCYLD2!$F51</f>
        <v>123.77189606326078</v>
      </c>
      <c r="J51" s="52">
        <f>ESCYLD1!J51*VLOOKUP(ESCYLD2!J$4,'[1]INTERNAL PARAMETERS-1'!$B$5:$J$44,5,FALSE)*VLOOKUP(ESCYLD2!J$4,'[1]INTERNAL PARAMETERS-1'!$B$5:$J$44,7,FALSE)*ESCYLD2!$F51 + ESCYLD1!J51*(1-VLOOKUP(ESCYLD2!J$4,'[1]INTERNAL PARAMETERS-1'!$B$5:$J$44,5,FALSE))*VLOOKUP(ESCYLD2!J$4,'[1]INTERNAL PARAMETERS-1'!$B$5:$J$44,9,FALSE)*ESCYLD2!$F51</f>
        <v>0</v>
      </c>
      <c r="K51" s="52">
        <f>ESCYLD1!K51*VLOOKUP(ESCYLD2!K$4,'[1]INTERNAL PARAMETERS-1'!$B$5:$J$44,5,FALSE)*VLOOKUP(ESCYLD2!K$4,'[1]INTERNAL PARAMETERS-1'!$B$5:$J$44,7,FALSE)*ESCYLD2!$F51 + ESCYLD1!K51*(1-VLOOKUP(ESCYLD2!K$4,'[1]INTERNAL PARAMETERS-1'!$B$5:$J$44,5,FALSE))*VLOOKUP(ESCYLD2!K$4,'[1]INTERNAL PARAMETERS-1'!$B$5:$J$44,9,FALSE)*ESCYLD2!$F51</f>
        <v>0</v>
      </c>
      <c r="L51" s="52">
        <f>ESCYLD1!L51*VLOOKUP(ESCYLD2!L$4,'[1]INTERNAL PARAMETERS-1'!$B$5:$J$44,5,FALSE)*VLOOKUP(ESCYLD2!L$4,'[1]INTERNAL PARAMETERS-1'!$B$5:$J$44,7,FALSE)*ESCYLD2!$F51 + ESCYLD1!L51*(1-VLOOKUP(ESCYLD2!L$4,'[1]INTERNAL PARAMETERS-1'!$B$5:$J$44,5,FALSE))*VLOOKUP(ESCYLD2!L$4,'[1]INTERNAL PARAMETERS-1'!$B$5:$J$44,9,FALSE)*ESCYLD2!$F51</f>
        <v>0</v>
      </c>
      <c r="M51" s="52">
        <f>ESCYLD1!M51*VLOOKUP(ESCYLD2!M$4,'[1]INTERNAL PARAMETERS-1'!$B$5:$J$44,5,FALSE)*VLOOKUP(ESCYLD2!M$4,'[1]INTERNAL PARAMETERS-1'!$B$5:$J$44,7,FALSE)*ESCYLD2!$F51 + ESCYLD1!M51*(1-VLOOKUP(ESCYLD2!M$4,'[1]INTERNAL PARAMETERS-1'!$B$5:$J$44,5,FALSE))*VLOOKUP(ESCYLD2!M$4,'[1]INTERNAL PARAMETERS-1'!$B$5:$J$44,9,FALSE)*ESCYLD2!$F51</f>
        <v>7.3785406717304074</v>
      </c>
      <c r="N51" s="52">
        <f>ESCYLD1!N51*VLOOKUP(ESCYLD2!N$4,'[1]INTERNAL PARAMETERS-1'!$B$5:$J$44,5,FALSE)*VLOOKUP(ESCYLD2!N$4,'[1]INTERNAL PARAMETERS-1'!$B$5:$J$44,7,FALSE)*ESCYLD2!$F51 + ESCYLD1!N51*(1-VLOOKUP(ESCYLD2!N$4,'[1]INTERNAL PARAMETERS-1'!$B$5:$J$44,5,FALSE))*VLOOKUP(ESCYLD2!N$4,'[1]INTERNAL PARAMETERS-1'!$B$5:$J$44,9,FALSE)*ESCYLD2!$F51</f>
        <v>0.42536608296883049</v>
      </c>
      <c r="O51" s="52">
        <f>ESCYLD1!O51*VLOOKUP(ESCYLD2!O$4,'[1]INTERNAL PARAMETERS-1'!$B$5:$J$44,5,FALSE)*VLOOKUP(ESCYLD2!O$4,'[1]INTERNAL PARAMETERS-1'!$B$5:$J$44,7,FALSE)*ESCYLD2!$F51 + ESCYLD1!O51*(1-VLOOKUP(ESCYLD2!O$4,'[1]INTERNAL PARAMETERS-1'!$B$5:$J$44,5,FALSE))*VLOOKUP(ESCYLD2!O$4,'[1]INTERNAL PARAMETERS-1'!$B$5:$J$44,9,FALSE)*ESCYLD2!$F51</f>
        <v>0</v>
      </c>
      <c r="P51" s="52">
        <f>ESCYLD1!P51*VLOOKUP(ESCYLD2!P$4,'[1]INTERNAL PARAMETERS-1'!$B$5:$J$44,5,FALSE)*VLOOKUP(ESCYLD2!P$4,'[1]INTERNAL PARAMETERS-1'!$B$5:$J$44,7,FALSE)*ESCYLD2!$F51 + ESCYLD1!P51*(1-VLOOKUP(ESCYLD2!P$4,'[1]INTERNAL PARAMETERS-1'!$B$5:$J$44,5,FALSE))*VLOOKUP(ESCYLD2!P$4,'[1]INTERNAL PARAMETERS-1'!$B$5:$J$44,9,FALSE)*ESCYLD2!$F51</f>
        <v>0</v>
      </c>
      <c r="Q51" s="52">
        <f>ESCYLD1!Q51*VLOOKUP(ESCYLD2!Q$4,'[1]INTERNAL PARAMETERS-1'!$B$5:$J$44,5,FALSE)*VLOOKUP(ESCYLD2!Q$4,'[1]INTERNAL PARAMETERS-1'!$B$5:$J$44,7,FALSE)*ESCYLD2!$F51 + ESCYLD1!Q51*(1-VLOOKUP(ESCYLD2!Q$4,'[1]INTERNAL PARAMETERS-1'!$B$5:$J$44,5,FALSE))*VLOOKUP(ESCYLD2!Q$4,'[1]INTERNAL PARAMETERS-1'!$B$5:$J$44,9,FALSE)*ESCYLD2!$F51</f>
        <v>0</v>
      </c>
      <c r="R51" s="52">
        <f>ESCYLD1!R51*VLOOKUP(ESCYLD2!R$4,'[1]INTERNAL PARAMETERS-1'!$B$5:$J$44,5,FALSE)*VLOOKUP(ESCYLD2!R$4,'[1]INTERNAL PARAMETERS-1'!$B$5:$J$44,7,FALSE)*ESCYLD2!$F51 + ESCYLD1!R51*(1-VLOOKUP(ESCYLD2!R$4,'[1]INTERNAL PARAMETERS-1'!$B$5:$J$44,5,FALSE))*VLOOKUP(ESCYLD2!R$4,'[1]INTERNAL PARAMETERS-1'!$B$5:$J$44,9,FALSE)*ESCYLD2!$F51</f>
        <v>0.88222638751816718</v>
      </c>
      <c r="S51" s="52">
        <f>ESCYLD1!S51*VLOOKUP(ESCYLD2!S$4,'[1]INTERNAL PARAMETERS-1'!$B$5:$J$44,5,FALSE)*VLOOKUP(ESCYLD2!S$4,'[1]INTERNAL PARAMETERS-1'!$B$5:$J$44,7,FALSE)*ESCYLD2!$F51 + ESCYLD1!S51*(1-VLOOKUP(ESCYLD2!S$4,'[1]INTERNAL PARAMETERS-1'!$B$5:$J$44,5,FALSE))*VLOOKUP(ESCYLD2!S$4,'[1]INTERNAL PARAMETERS-1'!$B$5:$J$44,9,FALSE)*ESCYLD2!$F51</f>
        <v>14.60870342851743</v>
      </c>
      <c r="T51" s="52">
        <f>ESCYLD1!T51*VLOOKUP(ESCYLD2!T$4,'[1]INTERNAL PARAMETERS-1'!$B$5:$J$44,5,FALSE)*VLOOKUP(ESCYLD2!T$4,'[1]INTERNAL PARAMETERS-1'!$B$5:$J$44,7,FALSE)*ESCYLD2!$F51 + ESCYLD1!T51*(1-VLOOKUP(ESCYLD2!T$4,'[1]INTERNAL PARAMETERS-1'!$B$5:$J$44,5,FALSE))*VLOOKUP(ESCYLD2!T$4,'[1]INTERNAL PARAMETERS-1'!$B$5:$J$44,9,FALSE)*ESCYLD2!$F51</f>
        <v>3.072013848347567</v>
      </c>
      <c r="U51" s="52">
        <f>ESCYLD1!U51*VLOOKUP(ESCYLD2!U$4,'[1]INTERNAL PARAMETERS-1'!$B$5:$J$44,5,FALSE)*VLOOKUP(ESCYLD2!U$4,'[1]INTERNAL PARAMETERS-1'!$B$5:$J$44,7,FALSE)*ESCYLD2!$F51 + ESCYLD1!U51*(1-VLOOKUP(ESCYLD2!U$4,'[1]INTERNAL PARAMETERS-1'!$B$5:$J$44,5,FALSE))*VLOOKUP(ESCYLD2!U$4,'[1]INTERNAL PARAMETERS-1'!$B$5:$J$44,9,FALSE)*ESCYLD2!$F51</f>
        <v>3.3824851063237626</v>
      </c>
      <c r="V51" s="52">
        <f>ESCYLD1!V51*VLOOKUP(ESCYLD2!V$4,'[1]INTERNAL PARAMETERS-1'!$B$5:$J$44,5,FALSE)*VLOOKUP(ESCYLD2!V$4,'[1]INTERNAL PARAMETERS-1'!$B$5:$J$44,7,FALSE)*ESCYLD2!$F51 + ESCYLD1!V51*(1-VLOOKUP(ESCYLD2!V$4,'[1]INTERNAL PARAMETERS-1'!$B$5:$J$44,5,FALSE))*VLOOKUP(ESCYLD2!V$4,'[1]INTERNAL PARAMETERS-1'!$B$5:$J$44,9,FALSE)*ESCYLD2!$F51</f>
        <v>16.44279827911701</v>
      </c>
      <c r="W51" s="52">
        <f>ESCYLD1!W51*VLOOKUP(ESCYLD2!W$4,'[1]INTERNAL PARAMETERS-1'!$B$5:$J$44,5,FALSE)*VLOOKUP(ESCYLD2!W$4,'[1]INTERNAL PARAMETERS-1'!$B$5:$J$44,7,FALSE)*ESCYLD2!$F51 + ESCYLD1!W51*(1-VLOOKUP(ESCYLD2!W$4,'[1]INTERNAL PARAMETERS-1'!$B$5:$J$44,5,FALSE))*VLOOKUP(ESCYLD2!W$4,'[1]INTERNAL PARAMETERS-1'!$B$5:$J$44,9,FALSE)*ESCYLD2!$F51</f>
        <v>0</v>
      </c>
      <c r="X51" s="52">
        <f>ESCYLD1!X51*VLOOKUP(ESCYLD2!X$4,'[1]INTERNAL PARAMETERS-1'!$B$5:$J$44,5,FALSE)*VLOOKUP(ESCYLD2!X$4,'[1]INTERNAL PARAMETERS-1'!$B$5:$J$44,7,FALSE)*ESCYLD2!$F51 + ESCYLD1!X51*(1-VLOOKUP(ESCYLD2!X$4,'[1]INTERNAL PARAMETERS-1'!$B$5:$J$44,5,FALSE))*VLOOKUP(ESCYLD2!X$4,'[1]INTERNAL PARAMETERS-1'!$B$5:$J$44,9,FALSE)*ESCYLD2!$F51</f>
        <v>0</v>
      </c>
      <c r="Y51" s="52">
        <f>ESCYLD1!Y51*VLOOKUP(ESCYLD2!Y$4,'[1]INTERNAL PARAMETERS-1'!$B$5:$J$44,5,FALSE)*VLOOKUP(ESCYLD2!Y$4,'[1]INTERNAL PARAMETERS-1'!$B$5:$J$44,7,FALSE)*ESCYLD2!$F51 + ESCYLD1!Y51*(1-VLOOKUP(ESCYLD2!Y$4,'[1]INTERNAL PARAMETERS-1'!$B$5:$J$44,5,FALSE))*VLOOKUP(ESCYLD2!Y$4,'[1]INTERNAL PARAMETERS-1'!$B$5:$J$44,9,FALSE)*ESCYLD2!$F51</f>
        <v>0</v>
      </c>
      <c r="Z51" s="52">
        <f>ESCYLD1!Z51*VLOOKUP(ESCYLD2!Z$4,'[1]INTERNAL PARAMETERS-1'!$B$5:$J$44,5,FALSE)*VLOOKUP(ESCYLD2!Z$4,'[1]INTERNAL PARAMETERS-1'!$B$5:$J$44,7,FALSE)*ESCYLD2!$F51 + ESCYLD1!Z51*(1-VLOOKUP(ESCYLD2!Z$4,'[1]INTERNAL PARAMETERS-1'!$B$5:$J$44,5,FALSE))*VLOOKUP(ESCYLD2!Z$4,'[1]INTERNAL PARAMETERS-1'!$B$5:$J$44,9,FALSE)*ESCYLD2!$F51</f>
        <v>0</v>
      </c>
      <c r="AA51" s="52">
        <f>ESCYLD1!AA51*VLOOKUP(ESCYLD2!AA$4,'[1]INTERNAL PARAMETERS-1'!$B$5:$J$44,5,FALSE)*VLOOKUP(ESCYLD2!AA$4,'[1]INTERNAL PARAMETERS-1'!$B$5:$J$44,7,FALSE)*ESCYLD2!$F51 + ESCYLD1!AA51*(1-VLOOKUP(ESCYLD2!AA$4,'[1]INTERNAL PARAMETERS-1'!$B$5:$J$44,5,FALSE))*VLOOKUP(ESCYLD2!AA$4,'[1]INTERNAL PARAMETERS-1'!$B$5:$J$44,9,FALSE)*ESCYLD2!$F51</f>
        <v>0</v>
      </c>
      <c r="AB51" s="52">
        <f>ESCYLD1!AB51*VLOOKUP(ESCYLD2!AB$4,'[1]INTERNAL PARAMETERS-1'!$B$5:$J$44,5,FALSE)*VLOOKUP(ESCYLD2!AB$4,'[1]INTERNAL PARAMETERS-1'!$B$5:$J$44,7,FALSE)*ESCYLD2!$F51 + ESCYLD1!AB51*(1-VLOOKUP(ESCYLD2!AB$4,'[1]INTERNAL PARAMETERS-1'!$B$5:$J$44,5,FALSE))*VLOOKUP(ESCYLD2!AB$4,'[1]INTERNAL PARAMETERS-1'!$B$5:$J$44,9,FALSE)*ESCYLD2!$F51</f>
        <v>0</v>
      </c>
      <c r="AC51" s="52">
        <f>ESCYLD1!AC51*VLOOKUP(ESCYLD2!AC$4,'[1]INTERNAL PARAMETERS-1'!$B$5:$J$44,5,FALSE)*VLOOKUP(ESCYLD2!AC$4,'[1]INTERNAL PARAMETERS-1'!$B$5:$J$44,7,FALSE)*ESCYLD2!$F51 + ESCYLD1!AC51*(1-VLOOKUP(ESCYLD2!AC$4,'[1]INTERNAL PARAMETERS-1'!$B$5:$J$44,5,FALSE))*VLOOKUP(ESCYLD2!AC$4,'[1]INTERNAL PARAMETERS-1'!$B$5:$J$44,9,FALSE)*ESCYLD2!$F51</f>
        <v>0</v>
      </c>
      <c r="AD51" s="52">
        <f>ESCYLD1!AD51*VLOOKUP(ESCYLD2!AD$4,'[1]INTERNAL PARAMETERS-1'!$B$5:$J$44,5,FALSE)*VLOOKUP(ESCYLD2!AD$4,'[1]INTERNAL PARAMETERS-1'!$B$5:$J$44,7,FALSE)*ESCYLD2!$F51 + ESCYLD1!AD51*(1-VLOOKUP(ESCYLD2!AD$4,'[1]INTERNAL PARAMETERS-1'!$B$5:$J$44,5,FALSE))*VLOOKUP(ESCYLD2!AD$4,'[1]INTERNAL PARAMETERS-1'!$B$5:$J$44,9,FALSE)*ESCYLD2!$F51</f>
        <v>0</v>
      </c>
      <c r="AE51" s="52">
        <f>ESCYLD1!AE51*VLOOKUP(ESCYLD2!AE$4,'[1]INTERNAL PARAMETERS-1'!$B$5:$J$44,5,FALSE)*VLOOKUP(ESCYLD2!AE$4,'[1]INTERNAL PARAMETERS-1'!$B$5:$J$44,7,FALSE)*ESCYLD2!$F51 + ESCYLD1!AE51*(1-VLOOKUP(ESCYLD2!AE$4,'[1]INTERNAL PARAMETERS-1'!$B$5:$J$44,5,FALSE))*VLOOKUP(ESCYLD2!AE$4,'[1]INTERNAL PARAMETERS-1'!$B$5:$J$44,9,FALSE)*ESCYLD2!$F51</f>
        <v>0</v>
      </c>
      <c r="AF51" s="52">
        <f>ESCYLD1!AF51*VLOOKUP(ESCYLD2!AF$4,'[1]INTERNAL PARAMETERS-1'!$B$5:$J$44,5,FALSE)*VLOOKUP(ESCYLD2!AF$4,'[1]INTERNAL PARAMETERS-1'!$B$5:$J$44,7,FALSE)*ESCYLD2!$F51 + ESCYLD1!AF51*(1-VLOOKUP(ESCYLD2!AF$4,'[1]INTERNAL PARAMETERS-1'!$B$5:$J$44,5,FALSE))*VLOOKUP(ESCYLD2!AF$4,'[1]INTERNAL PARAMETERS-1'!$B$5:$J$44,9,FALSE)*ESCYLD2!$F51</f>
        <v>1.2289425451969083</v>
      </c>
      <c r="AG51" s="52">
        <f>ESCYLD1!AG51*VLOOKUP(ESCYLD2!AG$4,'[1]INTERNAL PARAMETERS-1'!$B$5:$J$44,5,FALSE)*VLOOKUP(ESCYLD2!AG$4,'[1]INTERNAL PARAMETERS-1'!$B$5:$J$44,7,FALSE)*ESCYLD2!$F51 + ESCYLD1!AG51*(1-VLOOKUP(ESCYLD2!AG$4,'[1]INTERNAL PARAMETERS-1'!$B$5:$J$44,5,FALSE))*VLOOKUP(ESCYLD2!AG$4,'[1]INTERNAL PARAMETERS-1'!$B$5:$J$44,9,FALSE)*ESCYLD2!$F51</f>
        <v>0</v>
      </c>
      <c r="AH51" s="52">
        <f>ESCYLD1!AH51*VLOOKUP(ESCYLD2!AH$4,'[1]INTERNAL PARAMETERS-1'!$B$5:$J$44,5,FALSE)*VLOOKUP(ESCYLD2!AH$4,'[1]INTERNAL PARAMETERS-1'!$B$5:$J$44,7,FALSE)*ESCYLD2!$F51 + ESCYLD1!AH51*(1-VLOOKUP(ESCYLD2!AH$4,'[1]INTERNAL PARAMETERS-1'!$B$5:$J$44,5,FALSE))*VLOOKUP(ESCYLD2!AH$4,'[1]INTERNAL PARAMETERS-1'!$B$5:$J$44,9,FALSE)*ESCYLD2!$F51</f>
        <v>0</v>
      </c>
      <c r="AI51" s="52">
        <f>ESCYLD1!AI51*VLOOKUP(ESCYLD2!AI$4,'[1]INTERNAL PARAMETERS-1'!$B$5:$J$44,5,FALSE)*VLOOKUP(ESCYLD2!AI$4,'[1]INTERNAL PARAMETERS-1'!$B$5:$J$44,7,FALSE)*ESCYLD2!$F51 + ESCYLD1!AI51*(1-VLOOKUP(ESCYLD2!AI$4,'[1]INTERNAL PARAMETERS-1'!$B$5:$J$44,5,FALSE))*VLOOKUP(ESCYLD2!AI$4,'[1]INTERNAL PARAMETERS-1'!$B$5:$J$44,9,FALSE)*ESCYLD2!$F51</f>
        <v>0.27569574609942721</v>
      </c>
      <c r="AJ51" s="52">
        <f>ESCYLD1!AJ51*VLOOKUP(ESCYLD2!AJ$4,'[1]INTERNAL PARAMETERS-1'!$B$5:$J$44,5,FALSE)*VLOOKUP(ESCYLD2!AJ$4,'[1]INTERNAL PARAMETERS-1'!$B$5:$J$44,7,FALSE)*ESCYLD2!$F51 + ESCYLD1!AJ51*(1-VLOOKUP(ESCYLD2!AJ$4,'[1]INTERNAL PARAMETERS-1'!$B$5:$J$44,5,FALSE))*VLOOKUP(ESCYLD2!AJ$4,'[1]INTERNAL PARAMETERS-1'!$B$5:$J$44,9,FALSE)*ESCYLD2!$F51</f>
        <v>2.1504268195755323</v>
      </c>
      <c r="AK51" s="52">
        <f>ESCYLD1!AK51*VLOOKUP(ESCYLD2!AK$4,'[1]INTERNAL PARAMETERS-1'!$B$5:$J$44,5,FALSE)*VLOOKUP(ESCYLD2!AK$4,'[1]INTERNAL PARAMETERS-1'!$B$5:$J$44,7,FALSE)*ESCYLD2!$F51 + ESCYLD1!AK51*(1-VLOOKUP(ESCYLD2!AK$4,'[1]INTERNAL PARAMETERS-1'!$B$5:$J$44,5,FALSE))*VLOOKUP(ESCYLD2!AK$4,'[1]INTERNAL PARAMETERS-1'!$B$5:$J$44,9,FALSE)*ESCYLD2!$F51</f>
        <v>0</v>
      </c>
      <c r="AL51" s="52">
        <f>ESCYLD1!AL51*VLOOKUP(ESCYLD2!AL$4,'[1]INTERNAL PARAMETERS-1'!$B$5:$J$44,5,FALSE)*VLOOKUP(ESCYLD2!AL$4,'[1]INTERNAL PARAMETERS-1'!$B$5:$J$44,7,FALSE)*ESCYLD2!$F51 + ESCYLD1!AL51*(1-VLOOKUP(ESCYLD2!AL$4,'[1]INTERNAL PARAMETERS-1'!$B$5:$J$44,5,FALSE))*VLOOKUP(ESCYLD2!AL$4,'[1]INTERNAL PARAMETERS-1'!$B$5:$J$44,9,FALSE)*ESCYLD2!$F51</f>
        <v>0</v>
      </c>
      <c r="AM51" s="52">
        <f>ESCYLD1!AM51*VLOOKUP(ESCYLD2!AM$4,'[1]INTERNAL PARAMETERS-1'!$B$5:$J$44,5,FALSE)*VLOOKUP(ESCYLD2!AM$4,'[1]INTERNAL PARAMETERS-1'!$B$5:$J$44,7,FALSE)*ESCYLD2!$F51 + ESCYLD1!AM51*(1-VLOOKUP(ESCYLD2!AM$4,'[1]INTERNAL PARAMETERS-1'!$B$5:$J$44,5,FALSE))*VLOOKUP(ESCYLD2!AM$4,'[1]INTERNAL PARAMETERS-1'!$B$5:$J$44,9,FALSE)*ESCYLD2!$F51</f>
        <v>0</v>
      </c>
      <c r="AN51" s="52">
        <f>ESCYLD1!AN51*VLOOKUP(ESCYLD2!AN$4,'[1]INTERNAL PARAMETERS-1'!$B$5:$J$44,5,FALSE)*VLOOKUP(ESCYLD2!AN$4,'[1]INTERNAL PARAMETERS-1'!$B$5:$J$44,7,FALSE)*ESCYLD2!$F51 + ESCYLD1!AN51*(1-VLOOKUP(ESCYLD2!AN$4,'[1]INTERNAL PARAMETERS-1'!$B$5:$J$44,5,FALSE))*VLOOKUP(ESCYLD2!AN$4,'[1]INTERNAL PARAMETERS-1'!$B$5:$J$44,9,FALSE)*ESCYLD2!$F51</f>
        <v>0</v>
      </c>
      <c r="AO51" s="52">
        <f>ESCYLD1!AO51*VLOOKUP(ESCYLD2!AO$4,'[1]INTERNAL PARAMETERS-1'!$B$5:$J$44,5,FALSE)*VLOOKUP(ESCYLD2!AO$4,'[1]INTERNAL PARAMETERS-1'!$B$5:$J$44,7,FALSE)*ESCYLD2!$F51 + ESCYLD1!AO51*(1-VLOOKUP(ESCYLD2!AO$4,'[1]INTERNAL PARAMETERS-1'!$B$5:$J$44,5,FALSE))*VLOOKUP(ESCYLD2!AO$4,'[1]INTERNAL PARAMETERS-1'!$B$5:$J$44,9,FALSE)*ESCYLD2!$F51</f>
        <v>0</v>
      </c>
      <c r="AP51" s="52">
        <f>ESCYLD1!AP51*VLOOKUP(ESCYLD2!AP$4,'[1]INTERNAL PARAMETERS-1'!$B$5:$J$44,5,FALSE)*VLOOKUP(ESCYLD2!AP$4,'[1]INTERNAL PARAMETERS-1'!$B$5:$J$44,7,FALSE)*ESCYLD2!$F51 + ESCYLD1!AP51*(1-VLOOKUP(ESCYLD2!AP$4,'[1]INTERNAL PARAMETERS-1'!$B$5:$J$44,5,FALSE))*VLOOKUP(ESCYLD2!AP$4,'[1]INTERNAL PARAMETERS-1'!$B$5:$J$44,9,FALSE)*ESCYLD2!$F51</f>
        <v>0</v>
      </c>
      <c r="AQ51" s="52">
        <f>ESCYLD1!AQ51*VLOOKUP(ESCYLD2!AQ$4,'[1]INTERNAL PARAMETERS-1'!$B$5:$J$44,5,FALSE)*VLOOKUP(ESCYLD2!AQ$4,'[1]INTERNAL PARAMETERS-1'!$B$5:$J$44,7,FALSE)*ESCYLD2!$F51 + ESCYLD1!AQ51*(1-VLOOKUP(ESCYLD2!AQ$4,'[1]INTERNAL PARAMETERS-1'!$B$5:$J$44,5,FALSE))*VLOOKUP(ESCYLD2!AQ$4,'[1]INTERNAL PARAMETERS-1'!$B$5:$J$44,9,FALSE)*ESCYLD2!$F51</f>
        <v>0</v>
      </c>
      <c r="AR51" s="52">
        <f>ESCYLD1!AR51*VLOOKUP(ESCYLD2!AR$4,'[1]INTERNAL PARAMETERS-1'!$B$5:$J$44,5,FALSE)*VLOOKUP(ESCYLD2!AR$4,'[1]INTERNAL PARAMETERS-1'!$B$5:$J$44,7,FALSE)*ESCYLD2!$F51 + ESCYLD1!AR51*(1-VLOOKUP(ESCYLD2!AR$4,'[1]INTERNAL PARAMETERS-1'!$B$5:$J$44,5,FALSE))*VLOOKUP(ESCYLD2!AR$4,'[1]INTERNAL PARAMETERS-1'!$B$5:$J$44,9,FALSE)*ESCYLD2!$F51</f>
        <v>0</v>
      </c>
      <c r="AS51" s="52">
        <f>ESCYLD1!AS51*VLOOKUP(ESCYLD2!AS$4,'[1]INTERNAL PARAMETERS-1'!$B$5:$J$44,5,FALSE)*VLOOKUP(ESCYLD2!AS$4,'[1]INTERNAL PARAMETERS-1'!$B$5:$J$44,7,FALSE)*ESCYLD2!$F51 + ESCYLD1!AS51*(1-VLOOKUP(ESCYLD2!AS$4,'[1]INTERNAL PARAMETERS-1'!$B$5:$J$44,5,FALSE))*VLOOKUP(ESCYLD2!AS$4,'[1]INTERNAL PARAMETERS-1'!$B$5:$J$44,9,FALSE)*ESCYLD2!$F51</f>
        <v>0</v>
      </c>
      <c r="AT51" s="51">
        <f>ESCYLD1!AT51*VLOOKUP(ESCYLD2!AT$4,'[1]INTERNAL PARAMETERS-1'!$B$5:$J$44,5,FALSE)*VLOOKUP(ESCYLD2!AT$4,'[1]INTERNAL PARAMETERS-1'!$B$5:$J$44,7,FALSE)*ESCYLD2!$F51 + ESCYLD1!AT51*(1-VLOOKUP(ESCYLD2!AT$4,'[1]INTERNAL PARAMETERS-1'!$B$5:$J$44,5,FALSE))*VLOOKUP(ESCYLD2!AT$4,'[1]INTERNAL PARAMETERS-1'!$B$5:$J$44,9,FALSE)*ESCYLD2!$F51</f>
        <v>0</v>
      </c>
      <c r="AU51" s="53">
        <f>ESCYLD1!AU51*VLOOKUP(ESCYLD2!AU$4,'[1]INTERNAL PARAMETERS-1'!$B$5:$J$44,5,FALSE)*VLOOKUP(ESCYLD2!AU$4,'[1]INTERNAL PARAMETERS-1'!$B$5:$J$44,6,FALSE)*VLOOKUP(ESCYLD2!AU$4,'[1]INTERNAL PARAMETERS-1'!$B$5:$J$44,3,FALSE) + ESCYLD1!AU51*(1-VLOOKUP(ESCYLD2!AU$4,'[1]INTERNAL PARAMETERS-1'!$B$5:$J$44,5,FALSE))*VLOOKUP(ESCYLD2!AU$4,'[1]INTERNAL PARAMETERS-1'!$B$5:$J$44,8,FALSE)*VLOOKUP(ESCYLD2!AU$4,'[1]INTERNAL PARAMETERS-1'!$B$5:$J$44,3,FALSE)</f>
        <v>0</v>
      </c>
      <c r="AV51" s="52">
        <f>ESCYLD1!AV51*VLOOKUP(ESCYLD2!AV$4,'[1]INTERNAL PARAMETERS-1'!$B$5:$J$44,5,FALSE)*VLOOKUP(ESCYLD2!AV$4,'[1]INTERNAL PARAMETERS-1'!$B$5:$J$44,6,FALSE)*VLOOKUP(ESCYLD2!AV$4,'[1]INTERNAL PARAMETERS-1'!$B$5:$J$44,3,FALSE) + ESCYLD1!AV51*(1-VLOOKUP(ESCYLD2!AV$4,'[1]INTERNAL PARAMETERS-1'!$B$5:$J$44,5,FALSE))*VLOOKUP(ESCYLD2!AV$4,'[1]INTERNAL PARAMETERS-1'!$B$5:$J$44,8,FALSE)*VLOOKUP(ESCYLD2!AV$4,'[1]INTERNAL PARAMETERS-1'!$B$5:$J$44,3,FALSE)</f>
        <v>0</v>
      </c>
      <c r="AW51" s="52">
        <f>ESCYLD1!AW51*VLOOKUP(ESCYLD2!AW$4,'[1]INTERNAL PARAMETERS-1'!$B$5:$J$44,5,FALSE)*VLOOKUP(ESCYLD2!AW$4,'[1]INTERNAL PARAMETERS-1'!$B$5:$J$44,6,FALSE)*VLOOKUP(ESCYLD2!AW$4,'[1]INTERNAL PARAMETERS-1'!$B$5:$J$44,3,FALSE) + ESCYLD1!AW51*(1-VLOOKUP(ESCYLD2!AW$4,'[1]INTERNAL PARAMETERS-1'!$B$5:$J$44,5,FALSE))*VLOOKUP(ESCYLD2!AW$4,'[1]INTERNAL PARAMETERS-1'!$B$5:$J$44,8,FALSE)*VLOOKUP(ESCYLD2!AW$4,'[1]INTERNAL PARAMETERS-1'!$B$5:$J$44,3,FALSE)</f>
        <v>4.2089482072598727</v>
      </c>
      <c r="AX51" s="52">
        <f>ESCYLD1!AX51*VLOOKUP(ESCYLD2!AX$4,'[1]INTERNAL PARAMETERS-1'!$B$5:$J$44,5,FALSE)*VLOOKUP(ESCYLD2!AX$4,'[1]INTERNAL PARAMETERS-1'!$B$5:$J$44,6,FALSE)*VLOOKUP(ESCYLD2!AX$4,'[1]INTERNAL PARAMETERS-1'!$B$5:$J$44,3,FALSE) + ESCYLD1!AX51*(1-VLOOKUP(ESCYLD2!AX$4,'[1]INTERNAL PARAMETERS-1'!$B$5:$J$44,5,FALSE))*VLOOKUP(ESCYLD2!AX$4,'[1]INTERNAL PARAMETERS-1'!$B$5:$J$44,8,FALSE)*VLOOKUP(ESCYLD2!AX$4,'[1]INTERNAL PARAMETERS-1'!$B$5:$J$44,3,FALSE)</f>
        <v>0</v>
      </c>
      <c r="AY51" s="52">
        <f>ESCYLD1!AY51*VLOOKUP(ESCYLD2!AY$4,'[1]INTERNAL PARAMETERS-1'!$B$5:$J$44,5,FALSE)*VLOOKUP(ESCYLD2!AY$4,'[1]INTERNAL PARAMETERS-1'!$B$5:$J$44,6,FALSE)*VLOOKUP(ESCYLD2!AY$4,'[1]INTERNAL PARAMETERS-1'!$B$5:$J$44,3,FALSE) + ESCYLD1!AY51*(1-VLOOKUP(ESCYLD2!AY$4,'[1]INTERNAL PARAMETERS-1'!$B$5:$J$44,5,FALSE))*VLOOKUP(ESCYLD2!AY$4,'[1]INTERNAL PARAMETERS-1'!$B$5:$J$44,8,FALSE)*VLOOKUP(ESCYLD2!AY$4,'[1]INTERNAL PARAMETERS-1'!$B$5:$J$44,3,FALSE)</f>
        <v>0</v>
      </c>
      <c r="AZ51" s="52">
        <f>ESCYLD1!AZ51*VLOOKUP(ESCYLD2!AZ$4,'[1]INTERNAL PARAMETERS-1'!$B$5:$J$44,5,FALSE)*VLOOKUP(ESCYLD2!AZ$4,'[1]INTERNAL PARAMETERS-1'!$B$5:$J$44,6,FALSE)*VLOOKUP(ESCYLD2!AZ$4,'[1]INTERNAL PARAMETERS-1'!$B$5:$J$44,3,FALSE) + ESCYLD1!AZ51*(1-VLOOKUP(ESCYLD2!AZ$4,'[1]INTERNAL PARAMETERS-1'!$B$5:$J$44,5,FALSE))*VLOOKUP(ESCYLD2!AZ$4,'[1]INTERNAL PARAMETERS-1'!$B$5:$J$44,8,FALSE)*VLOOKUP(ESCYLD2!AZ$4,'[1]INTERNAL PARAMETERS-1'!$B$5:$J$44,3,FALSE)</f>
        <v>0</v>
      </c>
      <c r="BA51" s="52">
        <f>ESCYLD1!BA51*VLOOKUP(ESCYLD2!BA$4,'[1]INTERNAL PARAMETERS-1'!$B$5:$J$44,5,FALSE)*VLOOKUP(ESCYLD2!BA$4,'[1]INTERNAL PARAMETERS-1'!$B$5:$J$44,6,FALSE)*VLOOKUP(ESCYLD2!BA$4,'[1]INTERNAL PARAMETERS-1'!$B$5:$J$44,3,FALSE) + ESCYLD1!BA51*(1-VLOOKUP(ESCYLD2!BA$4,'[1]INTERNAL PARAMETERS-1'!$B$5:$J$44,5,FALSE))*VLOOKUP(ESCYLD2!BA$4,'[1]INTERNAL PARAMETERS-1'!$B$5:$J$44,8,FALSE)*VLOOKUP(ESCYLD2!BA$4,'[1]INTERNAL PARAMETERS-1'!$B$5:$J$44,3,FALSE)</f>
        <v>2.5079335418235544</v>
      </c>
      <c r="BB51" s="52">
        <f>ESCYLD1!BB51*VLOOKUP(ESCYLD2!BB$4,'[1]INTERNAL PARAMETERS-1'!$B$5:$J$44,5,FALSE)*VLOOKUP(ESCYLD2!BB$4,'[1]INTERNAL PARAMETERS-1'!$B$5:$J$44,6,FALSE)*VLOOKUP(ESCYLD2!BB$4,'[1]INTERNAL PARAMETERS-1'!$B$5:$J$44,3,FALSE) + ESCYLD1!BB51*(1-VLOOKUP(ESCYLD2!BB$4,'[1]INTERNAL PARAMETERS-1'!$B$5:$J$44,5,FALSE))*VLOOKUP(ESCYLD2!BB$4,'[1]INTERNAL PARAMETERS-1'!$B$5:$J$44,8,FALSE)*VLOOKUP(ESCYLD2!BB$4,'[1]INTERNAL PARAMETERS-1'!$B$5:$J$44,3,FALSE)</f>
        <v>0.72155537867889918</v>
      </c>
      <c r="BC51" s="52">
        <f>ESCYLD1!BC51*VLOOKUP(ESCYLD2!BC$4,'[1]INTERNAL PARAMETERS-1'!$B$5:$J$44,5,FALSE)*VLOOKUP(ESCYLD2!BC$4,'[1]INTERNAL PARAMETERS-1'!$B$5:$J$44,6,FALSE)*VLOOKUP(ESCYLD2!BC$4,'[1]INTERNAL PARAMETERS-1'!$B$5:$J$44,3,FALSE) + ESCYLD1!BC51*(1-VLOOKUP(ESCYLD2!BC$4,'[1]INTERNAL PARAMETERS-1'!$B$5:$J$44,5,FALSE))*VLOOKUP(ESCYLD2!BC$4,'[1]INTERNAL PARAMETERS-1'!$B$5:$J$44,8,FALSE)*VLOOKUP(ESCYLD2!BC$4,'[1]INTERNAL PARAMETERS-1'!$B$5:$J$44,3,FALSE)</f>
        <v>2.5224131313567222</v>
      </c>
      <c r="BD51" s="52">
        <f>ESCYLD1!BD51*VLOOKUP(ESCYLD2!BD$4,'[1]INTERNAL PARAMETERS-1'!$B$5:$J$44,5,FALSE)*VLOOKUP(ESCYLD2!BD$4,'[1]INTERNAL PARAMETERS-1'!$B$5:$J$44,6,FALSE)*VLOOKUP(ESCYLD2!BD$4,'[1]INTERNAL PARAMETERS-1'!$B$5:$J$44,3,FALSE) + ESCYLD1!BD51*(1-VLOOKUP(ESCYLD2!BD$4,'[1]INTERNAL PARAMETERS-1'!$B$5:$J$44,5,FALSE))*VLOOKUP(ESCYLD2!BD$4,'[1]INTERNAL PARAMETERS-1'!$B$5:$J$44,8,FALSE)*VLOOKUP(ESCYLD2!BD$4,'[1]INTERNAL PARAMETERS-1'!$B$5:$J$44,3,FALSE)</f>
        <v>0.63237978241725834</v>
      </c>
      <c r="BE51" s="52">
        <f>ESCYLD1!BE51*VLOOKUP(ESCYLD2!BE$4,'[1]INTERNAL PARAMETERS-1'!$B$5:$J$44,5,FALSE)*VLOOKUP(ESCYLD2!BE$4,'[1]INTERNAL PARAMETERS-1'!$B$5:$J$44,6,FALSE)*VLOOKUP(ESCYLD2!BE$4,'[1]INTERNAL PARAMETERS-1'!$B$5:$J$44,3,FALSE) + ESCYLD1!BE51*(1-VLOOKUP(ESCYLD2!BE$4,'[1]INTERNAL PARAMETERS-1'!$B$5:$J$44,5,FALSE))*VLOOKUP(ESCYLD2!BE$4,'[1]INTERNAL PARAMETERS-1'!$B$5:$J$44,8,FALSE)*VLOOKUP(ESCYLD2!BE$4,'[1]INTERNAL PARAMETERS-1'!$B$5:$J$44,3,FALSE)</f>
        <v>1.6023506243166361</v>
      </c>
      <c r="BF51" s="52">
        <f>ESCYLD1!BF51*VLOOKUP(ESCYLD2!BF$4,'[1]INTERNAL PARAMETERS-1'!$B$5:$J$44,5,FALSE)*VLOOKUP(ESCYLD2!BF$4,'[1]INTERNAL PARAMETERS-1'!$B$5:$J$44,6,FALSE)*VLOOKUP(ESCYLD2!BF$4,'[1]INTERNAL PARAMETERS-1'!$B$5:$J$44,3,FALSE) + ESCYLD1!BF51*(1-VLOOKUP(ESCYLD2!BF$4,'[1]INTERNAL PARAMETERS-1'!$B$5:$J$44,5,FALSE))*VLOOKUP(ESCYLD2!BF$4,'[1]INTERNAL PARAMETERS-1'!$B$5:$J$44,8,FALSE)*VLOOKUP(ESCYLD2!BF$4,'[1]INTERNAL PARAMETERS-1'!$B$5:$J$44,3,FALSE)</f>
        <v>0</v>
      </c>
      <c r="BG51" s="52">
        <f>ESCYLD1!BG51*VLOOKUP(ESCYLD2!BG$4,'[1]INTERNAL PARAMETERS-1'!$B$5:$J$44,5,FALSE)*VLOOKUP(ESCYLD2!BG$4,'[1]INTERNAL PARAMETERS-1'!$B$5:$J$44,6,FALSE)*VLOOKUP(ESCYLD2!BG$4,'[1]INTERNAL PARAMETERS-1'!$B$5:$J$44,3,FALSE) + ESCYLD1!BG51*(1-VLOOKUP(ESCYLD2!BG$4,'[1]INTERNAL PARAMETERS-1'!$B$5:$J$44,5,FALSE))*VLOOKUP(ESCYLD2!BG$4,'[1]INTERNAL PARAMETERS-1'!$B$5:$J$44,8,FALSE)*VLOOKUP(ESCYLD2!BG$4,'[1]INTERNAL PARAMETERS-1'!$B$5:$J$44,3,FALSE)</f>
        <v>0.6275180874059626</v>
      </c>
      <c r="BH51" s="52">
        <f>ESCYLD1!BH51*VLOOKUP(ESCYLD2!BH$4,'[1]INTERNAL PARAMETERS-1'!$B$5:$J$44,5,FALSE)*VLOOKUP(ESCYLD2!BH$4,'[1]INTERNAL PARAMETERS-1'!$B$5:$J$44,6,FALSE)*VLOOKUP(ESCYLD2!BH$4,'[1]INTERNAL PARAMETERS-1'!$B$5:$J$44,3,FALSE) + ESCYLD1!BH51*(1-VLOOKUP(ESCYLD2!BH$4,'[1]INTERNAL PARAMETERS-1'!$B$5:$J$44,5,FALSE))*VLOOKUP(ESCYLD2!BH$4,'[1]INTERNAL PARAMETERS-1'!$B$5:$J$44,8,FALSE)*VLOOKUP(ESCYLD2!BH$4,'[1]INTERNAL PARAMETERS-1'!$B$5:$J$44,3,FALSE)</f>
        <v>2.7470482183673678E-3</v>
      </c>
      <c r="BI51" s="52">
        <f>ESCYLD1!BI51*VLOOKUP(ESCYLD2!BI$4,'[1]INTERNAL PARAMETERS-1'!$B$5:$J$44,5,FALSE)*VLOOKUP(ESCYLD2!BI$4,'[1]INTERNAL PARAMETERS-1'!$B$5:$J$44,6,FALSE)*VLOOKUP(ESCYLD2!BI$4,'[1]INTERNAL PARAMETERS-1'!$B$5:$J$44,3,FALSE) + ESCYLD1!BI51*(1-VLOOKUP(ESCYLD2!BI$4,'[1]INTERNAL PARAMETERS-1'!$B$5:$J$44,5,FALSE))*VLOOKUP(ESCYLD2!BI$4,'[1]INTERNAL PARAMETERS-1'!$B$5:$J$44,8,FALSE)*VLOOKUP(ESCYLD2!BI$4,'[1]INTERNAL PARAMETERS-1'!$B$5:$J$44,3,FALSE)</f>
        <v>0</v>
      </c>
      <c r="BJ51" s="52">
        <f>ESCYLD1!BJ51*VLOOKUP(ESCYLD2!BJ$4,'[1]INTERNAL PARAMETERS-1'!$B$5:$J$44,5,FALSE)*VLOOKUP(ESCYLD2!BJ$4,'[1]INTERNAL PARAMETERS-1'!$B$5:$J$44,6,FALSE)*VLOOKUP(ESCYLD2!BJ$4,'[1]INTERNAL PARAMETERS-1'!$B$5:$J$44,3,FALSE) + ESCYLD1!BJ51*(1-VLOOKUP(ESCYLD2!BJ$4,'[1]INTERNAL PARAMETERS-1'!$B$5:$J$44,5,FALSE))*VLOOKUP(ESCYLD2!BJ$4,'[1]INTERNAL PARAMETERS-1'!$B$5:$J$44,8,FALSE)*VLOOKUP(ESCYLD2!BJ$4,'[1]INTERNAL PARAMETERS-1'!$B$5:$J$44,3,FALSE)</f>
        <v>0.2865484485789403</v>
      </c>
      <c r="BK51" s="52">
        <f>ESCYLD1!BK51*VLOOKUP(ESCYLD2!BK$4,'[1]INTERNAL PARAMETERS-1'!$B$5:$J$44,5,FALSE)*VLOOKUP(ESCYLD2!BK$4,'[1]INTERNAL PARAMETERS-1'!$B$5:$J$44,6,FALSE)*VLOOKUP(ESCYLD2!BK$4,'[1]INTERNAL PARAMETERS-1'!$B$5:$J$44,3,FALSE) + ESCYLD1!BK51*(1-VLOOKUP(ESCYLD2!BK$4,'[1]INTERNAL PARAMETERS-1'!$B$5:$J$44,5,FALSE))*VLOOKUP(ESCYLD2!BK$4,'[1]INTERNAL PARAMETERS-1'!$B$5:$J$44,8,FALSE)*VLOOKUP(ESCYLD2!BK$4,'[1]INTERNAL PARAMETERS-1'!$B$5:$J$44,3,FALSE)</f>
        <v>0.35075142028590789</v>
      </c>
      <c r="BL51" s="52">
        <f>ESCYLD1!BL51*VLOOKUP(ESCYLD2!BL$4,'[1]INTERNAL PARAMETERS-1'!$B$5:$J$44,5,FALSE)*VLOOKUP(ESCYLD2!BL$4,'[1]INTERNAL PARAMETERS-1'!$B$5:$J$44,6,FALSE)*VLOOKUP(ESCYLD2!BL$4,'[1]INTERNAL PARAMETERS-1'!$B$5:$J$44,3,FALSE) + ESCYLD1!BL51*(1-VLOOKUP(ESCYLD2!BL$4,'[1]INTERNAL PARAMETERS-1'!$B$5:$J$44,5,FALSE))*VLOOKUP(ESCYLD2!BL$4,'[1]INTERNAL PARAMETERS-1'!$B$5:$J$44,8,FALSE)*VLOOKUP(ESCYLD2!BL$4,'[1]INTERNAL PARAMETERS-1'!$B$5:$J$44,3,FALSE)</f>
        <v>1.1041364780600671</v>
      </c>
      <c r="BM51" s="52">
        <f>ESCYLD1!BM51*VLOOKUP(ESCYLD2!BM$4,'[1]INTERNAL PARAMETERS-1'!$B$5:$J$44,5,FALSE)*VLOOKUP(ESCYLD2!BM$4,'[1]INTERNAL PARAMETERS-1'!$B$5:$J$44,6,FALSE)*VLOOKUP(ESCYLD2!BM$4,'[1]INTERNAL PARAMETERS-1'!$B$5:$J$44,3,FALSE) + ESCYLD1!BM51*(1-VLOOKUP(ESCYLD2!BM$4,'[1]INTERNAL PARAMETERS-1'!$B$5:$J$44,5,FALSE))*VLOOKUP(ESCYLD2!BM$4,'[1]INTERNAL PARAMETERS-1'!$B$5:$J$44,8,FALSE)*VLOOKUP(ESCYLD2!BM$4,'[1]INTERNAL PARAMETERS-1'!$B$5:$J$44,3,FALSE)</f>
        <v>0.57235597332821853</v>
      </c>
      <c r="BN51" s="52">
        <f>ESCYLD1!BN51*VLOOKUP(ESCYLD2!BN$4,'[1]INTERNAL PARAMETERS-1'!$B$5:$J$44,5,FALSE)*VLOOKUP(ESCYLD2!BN$4,'[1]INTERNAL PARAMETERS-1'!$B$5:$J$44,6,FALSE)*VLOOKUP(ESCYLD2!BN$4,'[1]INTERNAL PARAMETERS-1'!$B$5:$J$44,3,FALSE) + ESCYLD1!BN51*(1-VLOOKUP(ESCYLD2!BN$4,'[1]INTERNAL PARAMETERS-1'!$B$5:$J$44,5,FALSE))*VLOOKUP(ESCYLD2!BN$4,'[1]INTERNAL PARAMETERS-1'!$B$5:$J$44,8,FALSE)*VLOOKUP(ESCYLD2!BN$4,'[1]INTERNAL PARAMETERS-1'!$B$5:$J$44,3,FALSE)</f>
        <v>0.3806091516959007</v>
      </c>
      <c r="BO51" s="52">
        <f>ESCYLD1!BO51*VLOOKUP(ESCYLD2!BO$4,'[1]INTERNAL PARAMETERS-1'!$B$5:$J$44,5,FALSE)*VLOOKUP(ESCYLD2!BO$4,'[1]INTERNAL PARAMETERS-1'!$B$5:$J$44,6,FALSE)*VLOOKUP(ESCYLD2!BO$4,'[1]INTERNAL PARAMETERS-1'!$B$5:$J$44,3,FALSE) + ESCYLD1!BO51*(1-VLOOKUP(ESCYLD2!BO$4,'[1]INTERNAL PARAMETERS-1'!$B$5:$J$44,5,FALSE))*VLOOKUP(ESCYLD2!BO$4,'[1]INTERNAL PARAMETERS-1'!$B$5:$J$44,8,FALSE)*VLOOKUP(ESCYLD2!BO$4,'[1]INTERNAL PARAMETERS-1'!$B$5:$J$44,3,FALSE)</f>
        <v>0.25742376779491272</v>
      </c>
      <c r="BP51" s="52">
        <f>ESCYLD1!BP51*VLOOKUP(ESCYLD2!BP$4,'[1]INTERNAL PARAMETERS-1'!$B$5:$J$44,5,FALSE)*VLOOKUP(ESCYLD2!BP$4,'[1]INTERNAL PARAMETERS-1'!$B$5:$J$44,6,FALSE)*VLOOKUP(ESCYLD2!BP$4,'[1]INTERNAL PARAMETERS-1'!$B$5:$J$44,3,FALSE) + ESCYLD1!BP51*(1-VLOOKUP(ESCYLD2!BP$4,'[1]INTERNAL PARAMETERS-1'!$B$5:$J$44,5,FALSE))*VLOOKUP(ESCYLD2!BP$4,'[1]INTERNAL PARAMETERS-1'!$B$5:$J$44,8,FALSE)*VLOOKUP(ESCYLD2!BP$4,'[1]INTERNAL PARAMETERS-1'!$B$5:$J$44,3,FALSE)</f>
        <v>2.2491990277594586E-2</v>
      </c>
      <c r="BQ51" s="52">
        <f>ESCYLD1!BQ51*VLOOKUP(ESCYLD2!BQ$4,'[1]INTERNAL PARAMETERS-1'!$B$5:$J$44,5,FALSE)*VLOOKUP(ESCYLD2!BQ$4,'[1]INTERNAL PARAMETERS-1'!$B$5:$J$44,6,FALSE)*VLOOKUP(ESCYLD2!BQ$4,'[1]INTERNAL PARAMETERS-1'!$B$5:$J$44,3,FALSE) + ESCYLD1!BQ51*(1-VLOOKUP(ESCYLD2!BQ$4,'[1]INTERNAL PARAMETERS-1'!$B$5:$J$44,5,FALSE))*VLOOKUP(ESCYLD2!BQ$4,'[1]INTERNAL PARAMETERS-1'!$B$5:$J$44,8,FALSE)*VLOOKUP(ESCYLD2!BQ$4,'[1]INTERNAL PARAMETERS-1'!$B$5:$J$44,3,FALSE)</f>
        <v>1.1899146059321577</v>
      </c>
      <c r="BR51" s="52">
        <f>ESCYLD1!BR51*VLOOKUP(ESCYLD2!BR$4,'[1]INTERNAL PARAMETERS-1'!$B$5:$J$44,5,FALSE)*VLOOKUP(ESCYLD2!BR$4,'[1]INTERNAL PARAMETERS-1'!$B$5:$J$44,6,FALSE)*VLOOKUP(ESCYLD2!BR$4,'[1]INTERNAL PARAMETERS-1'!$B$5:$J$44,3,FALSE) + ESCYLD1!BR51*(1-VLOOKUP(ESCYLD2!BR$4,'[1]INTERNAL PARAMETERS-1'!$B$5:$J$44,5,FALSE))*VLOOKUP(ESCYLD2!BR$4,'[1]INTERNAL PARAMETERS-1'!$B$5:$J$44,8,FALSE)*VLOOKUP(ESCYLD2!BR$4,'[1]INTERNAL PARAMETERS-1'!$B$5:$J$44,3,FALSE)</f>
        <v>3.0814095080707198E-2</v>
      </c>
      <c r="BS51" s="52">
        <f>ESCYLD1!BS51*VLOOKUP(ESCYLD2!BS$4,'[1]INTERNAL PARAMETERS-1'!$B$5:$J$44,5,FALSE)*VLOOKUP(ESCYLD2!BS$4,'[1]INTERNAL PARAMETERS-1'!$B$5:$J$44,6,FALSE)*VLOOKUP(ESCYLD2!BS$4,'[1]INTERNAL PARAMETERS-1'!$B$5:$J$44,3,FALSE) + ESCYLD1!BS51*(1-VLOOKUP(ESCYLD2!BS$4,'[1]INTERNAL PARAMETERS-1'!$B$5:$J$44,5,FALSE))*VLOOKUP(ESCYLD2!BS$4,'[1]INTERNAL PARAMETERS-1'!$B$5:$J$44,8,FALSE)*VLOOKUP(ESCYLD2!BS$4,'[1]INTERNAL PARAMETERS-1'!$B$5:$J$44,3,FALSE)</f>
        <v>3.8200600765732431E-3</v>
      </c>
      <c r="BT51" s="52">
        <f>ESCYLD1!BT51*VLOOKUP(ESCYLD2!BT$4,'[1]INTERNAL PARAMETERS-1'!$B$5:$J$44,5,FALSE)*VLOOKUP(ESCYLD2!BT$4,'[1]INTERNAL PARAMETERS-1'!$B$5:$J$44,6,FALSE)*VLOOKUP(ESCYLD2!BT$4,'[1]INTERNAL PARAMETERS-1'!$B$5:$J$44,3,FALSE) + ESCYLD1!BT51*(1-VLOOKUP(ESCYLD2!BT$4,'[1]INTERNAL PARAMETERS-1'!$B$5:$J$44,5,FALSE))*VLOOKUP(ESCYLD2!BT$4,'[1]INTERNAL PARAMETERS-1'!$B$5:$J$44,8,FALSE)*VLOOKUP(ESCYLD2!BT$4,'[1]INTERNAL PARAMETERS-1'!$B$5:$J$44,3,FALSE)</f>
        <v>0</v>
      </c>
      <c r="BU51" s="52">
        <f>ESCYLD1!BU51*VLOOKUP(ESCYLD2!BU$4,'[1]INTERNAL PARAMETERS-1'!$B$5:$J$44,5,FALSE)*VLOOKUP(ESCYLD2!BU$4,'[1]INTERNAL PARAMETERS-1'!$B$5:$J$44,6,FALSE)*VLOOKUP(ESCYLD2!BU$4,'[1]INTERNAL PARAMETERS-1'!$B$5:$J$44,3,FALSE) + ESCYLD1!BU51*(1-VLOOKUP(ESCYLD2!BU$4,'[1]INTERNAL PARAMETERS-1'!$B$5:$J$44,5,FALSE))*VLOOKUP(ESCYLD2!BU$4,'[1]INTERNAL PARAMETERS-1'!$B$5:$J$44,8,FALSE)*VLOOKUP(ESCYLD2!BU$4,'[1]INTERNAL PARAMETERS-1'!$B$5:$J$44,3,FALSE)</f>
        <v>0</v>
      </c>
      <c r="BV51" s="52">
        <f>ESCYLD1!BV51*VLOOKUP(ESCYLD2!BV$4,'[1]INTERNAL PARAMETERS-1'!$B$5:$J$44,5,FALSE)*VLOOKUP(ESCYLD2!BV$4,'[1]INTERNAL PARAMETERS-1'!$B$5:$J$44,6,FALSE)*VLOOKUP(ESCYLD2!BV$4,'[1]INTERNAL PARAMETERS-1'!$B$5:$J$44,3,FALSE) + ESCYLD1!BV51*(1-VLOOKUP(ESCYLD2!BV$4,'[1]INTERNAL PARAMETERS-1'!$B$5:$J$44,5,FALSE))*VLOOKUP(ESCYLD2!BV$4,'[1]INTERNAL PARAMETERS-1'!$B$5:$J$44,8,FALSE)*VLOOKUP(ESCYLD2!BV$4,'[1]INTERNAL PARAMETERS-1'!$B$5:$J$44,3,FALSE)</f>
        <v>0</v>
      </c>
      <c r="BW51" s="52">
        <f>ESCYLD1!BW51*VLOOKUP(ESCYLD2!BW$4,'[1]INTERNAL PARAMETERS-1'!$B$5:$J$44,5,FALSE)*VLOOKUP(ESCYLD2!BW$4,'[1]INTERNAL PARAMETERS-1'!$B$5:$J$44,6,FALSE)*VLOOKUP(ESCYLD2!BW$4,'[1]INTERNAL PARAMETERS-1'!$B$5:$J$44,3,FALSE) + ESCYLD1!BW51*(1-VLOOKUP(ESCYLD2!BW$4,'[1]INTERNAL PARAMETERS-1'!$B$5:$J$44,5,FALSE))*VLOOKUP(ESCYLD2!BW$4,'[1]INTERNAL PARAMETERS-1'!$B$5:$J$44,8,FALSE)*VLOOKUP(ESCYLD2!BW$4,'[1]INTERNAL PARAMETERS-1'!$B$5:$J$44,3,FALSE)</f>
        <v>0</v>
      </c>
      <c r="BX51" s="52">
        <f>ESCYLD1!BX51*VLOOKUP(ESCYLD2!BX$4,'[1]INTERNAL PARAMETERS-1'!$B$5:$J$44,5,FALSE)*VLOOKUP(ESCYLD2!BX$4,'[1]INTERNAL PARAMETERS-1'!$B$5:$J$44,6,FALSE)*VLOOKUP(ESCYLD2!BX$4,'[1]INTERNAL PARAMETERS-1'!$B$5:$J$44,3,FALSE) + ESCYLD1!BX51*(1-VLOOKUP(ESCYLD2!BX$4,'[1]INTERNAL PARAMETERS-1'!$B$5:$J$44,5,FALSE))*VLOOKUP(ESCYLD2!BX$4,'[1]INTERNAL PARAMETERS-1'!$B$5:$J$44,8,FALSE)*VLOOKUP(ESCYLD2!BX$4,'[1]INTERNAL PARAMETERS-1'!$B$5:$J$44,3,FALSE)</f>
        <v>0</v>
      </c>
      <c r="BY51" s="52">
        <f>ESCYLD1!BY51*VLOOKUP(ESCYLD2!BY$4,'[1]INTERNAL PARAMETERS-1'!$B$5:$J$44,5,FALSE)*VLOOKUP(ESCYLD2!BY$4,'[1]INTERNAL PARAMETERS-1'!$B$5:$J$44,6,FALSE)*VLOOKUP(ESCYLD2!BY$4,'[1]INTERNAL PARAMETERS-1'!$B$5:$J$44,3,FALSE) + ESCYLD1!BY51*(1-VLOOKUP(ESCYLD2!BY$4,'[1]INTERNAL PARAMETERS-1'!$B$5:$J$44,5,FALSE))*VLOOKUP(ESCYLD2!BY$4,'[1]INTERNAL PARAMETERS-1'!$B$5:$J$44,8,FALSE)*VLOOKUP(ESCYLD2!BY$4,'[1]INTERNAL PARAMETERS-1'!$B$5:$J$44,3,FALSE)</f>
        <v>0</v>
      </c>
      <c r="BZ51" s="52">
        <f>ESCYLD1!BZ51*VLOOKUP(ESCYLD2!BZ$4,'[1]INTERNAL PARAMETERS-1'!$B$5:$J$44,5,FALSE)*VLOOKUP(ESCYLD2!BZ$4,'[1]INTERNAL PARAMETERS-1'!$B$5:$J$44,6,FALSE)*VLOOKUP(ESCYLD2!BZ$4,'[1]INTERNAL PARAMETERS-1'!$B$5:$J$44,3,FALSE) + ESCYLD1!BZ51*(1-VLOOKUP(ESCYLD2!BZ$4,'[1]INTERNAL PARAMETERS-1'!$B$5:$J$44,5,FALSE))*VLOOKUP(ESCYLD2!BZ$4,'[1]INTERNAL PARAMETERS-1'!$B$5:$J$44,8,FALSE)*VLOOKUP(ESCYLD2!BZ$4,'[1]INTERNAL PARAMETERS-1'!$B$5:$J$44,3,FALSE)</f>
        <v>1.3775001104742929E-3</v>
      </c>
      <c r="CA51" s="52">
        <f>ESCYLD1!CA51*VLOOKUP(ESCYLD2!CA$4,'[1]INTERNAL PARAMETERS-1'!$B$5:$J$44,5,FALSE)*VLOOKUP(ESCYLD2!CA$4,'[1]INTERNAL PARAMETERS-1'!$B$5:$J$44,6,FALSE)*VLOOKUP(ESCYLD2!CA$4,'[1]INTERNAL PARAMETERS-1'!$B$5:$J$44,3,FALSE) + ESCYLD1!CA51*(1-VLOOKUP(ESCYLD2!CA$4,'[1]INTERNAL PARAMETERS-1'!$B$5:$J$44,5,FALSE))*VLOOKUP(ESCYLD2!CA$4,'[1]INTERNAL PARAMETERS-1'!$B$5:$J$44,8,FALSE)*VLOOKUP(ESCYLD2!CA$4,'[1]INTERNAL PARAMETERS-1'!$B$5:$J$44,3,FALSE)</f>
        <v>0</v>
      </c>
      <c r="CB51" s="52">
        <f>ESCYLD1!CB51*VLOOKUP(ESCYLD2!CB$4,'[1]INTERNAL PARAMETERS-1'!$B$5:$J$44,5,FALSE)*VLOOKUP(ESCYLD2!CB$4,'[1]INTERNAL PARAMETERS-1'!$B$5:$J$44,6,FALSE)*VLOOKUP(ESCYLD2!CB$4,'[1]INTERNAL PARAMETERS-1'!$B$5:$J$44,3,FALSE) + ESCYLD1!CB51*(1-VLOOKUP(ESCYLD2!CB$4,'[1]INTERNAL PARAMETERS-1'!$B$5:$J$44,5,FALSE))*VLOOKUP(ESCYLD2!CB$4,'[1]INTERNAL PARAMETERS-1'!$B$5:$J$44,8,FALSE)*VLOOKUP(ESCYLD2!CB$4,'[1]INTERNAL PARAMETERS-1'!$B$5:$J$44,3,FALSE)</f>
        <v>0</v>
      </c>
      <c r="CC51" s="52">
        <f>ESCYLD1!CC51*VLOOKUP(ESCYLD2!CC$4,'[1]INTERNAL PARAMETERS-1'!$B$5:$J$44,5,FALSE)*VLOOKUP(ESCYLD2!CC$4,'[1]INTERNAL PARAMETERS-1'!$B$5:$J$44,6,FALSE)*VLOOKUP(ESCYLD2!CC$4,'[1]INTERNAL PARAMETERS-1'!$B$5:$J$44,3,FALSE) + ESCYLD1!CC51*(1-VLOOKUP(ESCYLD2!CC$4,'[1]INTERNAL PARAMETERS-1'!$B$5:$J$44,5,FALSE))*VLOOKUP(ESCYLD2!CC$4,'[1]INTERNAL PARAMETERS-1'!$B$5:$J$44,8,FALSE)*VLOOKUP(ESCYLD2!CC$4,'[1]INTERNAL PARAMETERS-1'!$B$5:$J$44,3,FALSE)</f>
        <v>6.3307973505847452E-3</v>
      </c>
      <c r="CD51" s="52">
        <f>ESCYLD1!CD51*VLOOKUP(ESCYLD2!CD$4,'[1]INTERNAL PARAMETERS-1'!$B$5:$J$44,5,FALSE)*VLOOKUP(ESCYLD2!CD$4,'[1]INTERNAL PARAMETERS-1'!$B$5:$J$44,6,FALSE)*VLOOKUP(ESCYLD2!CD$4,'[1]INTERNAL PARAMETERS-1'!$B$5:$J$44,3,FALSE) + ESCYLD1!CD51*(1-VLOOKUP(ESCYLD2!CD$4,'[1]INTERNAL PARAMETERS-1'!$B$5:$J$44,5,FALSE))*VLOOKUP(ESCYLD2!CD$4,'[1]INTERNAL PARAMETERS-1'!$B$5:$J$44,8,FALSE)*VLOOKUP(ESCYLD2!CD$4,'[1]INTERNAL PARAMETERS-1'!$B$5:$J$44,3,FALSE)</f>
        <v>1.5757443288899393E-2</v>
      </c>
      <c r="CE51" s="52">
        <f>ESCYLD1!CE51*VLOOKUP(ESCYLD2!CE$4,'[1]INTERNAL PARAMETERS-1'!$B$5:$J$44,5,FALSE)*VLOOKUP(ESCYLD2!CE$4,'[1]INTERNAL PARAMETERS-1'!$B$5:$J$44,6,FALSE)*VLOOKUP(ESCYLD2!CE$4,'[1]INTERNAL PARAMETERS-1'!$B$5:$J$44,3,FALSE) + ESCYLD1!CE51*(1-VLOOKUP(ESCYLD2!CE$4,'[1]INTERNAL PARAMETERS-1'!$B$5:$J$44,5,FALSE))*VLOOKUP(ESCYLD2!CE$4,'[1]INTERNAL PARAMETERS-1'!$B$5:$J$44,8,FALSE)*VLOOKUP(ESCYLD2!CE$4,'[1]INTERNAL PARAMETERS-1'!$B$5:$J$44,3,FALSE)</f>
        <v>3.0304384463519643E-2</v>
      </c>
      <c r="CF51" s="52">
        <f>ESCYLD1!CF51*VLOOKUP(ESCYLD2!CF$4,'[1]INTERNAL PARAMETERS-1'!$B$5:$J$44,5,FALSE)*VLOOKUP(ESCYLD2!CF$4,'[1]INTERNAL PARAMETERS-1'!$B$5:$J$44,6,FALSE)*VLOOKUP(ESCYLD2!CF$4,'[1]INTERNAL PARAMETERS-1'!$B$5:$J$44,3,FALSE) + ESCYLD1!CF51*(1-VLOOKUP(ESCYLD2!CF$4,'[1]INTERNAL PARAMETERS-1'!$B$5:$J$44,5,FALSE))*VLOOKUP(ESCYLD2!CF$4,'[1]INTERNAL PARAMETERS-1'!$B$5:$J$44,8,FALSE)*VLOOKUP(ESCYLD2!CF$4,'[1]INTERNAL PARAMETERS-1'!$B$5:$J$44,3,FALSE)</f>
        <v>3.4728601325835884E-2</v>
      </c>
      <c r="CG51" s="52">
        <f>ESCYLD1!CG51*VLOOKUP(ESCYLD2!CG$4,'[1]INTERNAL PARAMETERS-1'!$B$5:$J$44,5,FALSE)*VLOOKUP(ESCYLD2!CG$4,'[1]INTERNAL PARAMETERS-1'!$B$5:$J$44,6,FALSE)*VLOOKUP(ESCYLD2!CG$4,'[1]INTERNAL PARAMETERS-1'!$B$5:$J$44,3,FALSE) + ESCYLD1!CG51*(1-VLOOKUP(ESCYLD2!CG$4,'[1]INTERNAL PARAMETERS-1'!$B$5:$J$44,5,FALSE))*VLOOKUP(ESCYLD2!CG$4,'[1]INTERNAL PARAMETERS-1'!$B$5:$J$44,8,FALSE)*VLOOKUP(ESCYLD2!CG$4,'[1]INTERNAL PARAMETERS-1'!$B$5:$J$44,3,FALSE)</f>
        <v>0</v>
      </c>
      <c r="CH51" s="51">
        <f>ESCYLD1!CH51*VLOOKUP(ESCYLD2!CH$4,'[1]INTERNAL PARAMETERS-1'!$B$5:$J$44,5,FALSE)*VLOOKUP(ESCYLD2!CH$4,'[1]INTERNAL PARAMETERS-1'!$B$5:$J$44,6,FALSE)*VLOOKUP(ESCYLD2!CH$4,'[1]INTERNAL PARAMETERS-1'!$B$5:$J$44,3,FALSE) + ESCYLD1!CH51*(1-VLOOKUP(ESCYLD2!CH$4,'[1]INTERNAL PARAMETERS-1'!$B$5:$J$44,5,FALSE))*VLOOKUP(ESCYLD2!CH$4,'[1]INTERNAL PARAMETERS-1'!$B$5:$J$44,8,FALSE)*VLOOKUP(ESCYLD2!CH$4,'[1]INTERNAL PARAMETERS-1'!$B$5:$J$44,3,FALSE)</f>
        <v>0</v>
      </c>
      <c r="CJ51" s="53">
        <f t="shared" si="0"/>
        <v>517.33033171936961</v>
      </c>
      <c r="CK51" s="51">
        <f t="shared" si="1"/>
        <v>17.113210519127566</v>
      </c>
    </row>
    <row r="52" spans="2:89" x14ac:dyDescent="0.5">
      <c r="B52" s="66" t="s">
        <v>4</v>
      </c>
      <c r="C52" s="65" t="s">
        <v>90</v>
      </c>
      <c r="D52" s="65" t="s">
        <v>78</v>
      </c>
      <c r="E52" s="151">
        <f>ESC!AF52</f>
        <v>1179.7305754287875</v>
      </c>
      <c r="F52" s="67">
        <f>'[1]INTERNAL PARAMETERS-1'!M16</f>
        <v>30.094999999999999</v>
      </c>
      <c r="G52" s="53">
        <f>ESCYLD1!G52*VLOOKUP(ESCYLD2!G$4,'[1]INTERNAL PARAMETERS-1'!$B$5:$J$44,5,FALSE)*VLOOKUP(ESCYLD2!G$4,'[1]INTERNAL PARAMETERS-1'!$B$5:$J$44,7,FALSE)*ESCYLD2!$F52 + ESCYLD1!G52*(1-VLOOKUP(ESCYLD2!G$4,'[1]INTERNAL PARAMETERS-1'!$B$5:$J$44,5,FALSE))*VLOOKUP(ESCYLD2!G$4,'[1]INTERNAL PARAMETERS-1'!$B$5:$J$44,9,FALSE)*ESCYLD2!$F52</f>
        <v>207.67559319638784</v>
      </c>
      <c r="H52" s="52">
        <f>ESCYLD1!H52*VLOOKUP(ESCYLD2!H$4,'[1]INTERNAL PARAMETERS-1'!$B$5:$J$44,5,FALSE)*VLOOKUP(ESCYLD2!H$4,'[1]INTERNAL PARAMETERS-1'!$B$5:$J$44,7,FALSE)*ESCYLD2!$F52 + ESCYLD1!H52*(1-VLOOKUP(ESCYLD2!H$4,'[1]INTERNAL PARAMETERS-1'!$B$5:$J$44,5,FALSE))*VLOOKUP(ESCYLD2!H$4,'[1]INTERNAL PARAMETERS-1'!$B$5:$J$44,9,FALSE)*ESCYLD2!$F52</f>
        <v>58.374299746471728</v>
      </c>
      <c r="I52" s="52">
        <f>ESCYLD1!I52*VLOOKUP(ESCYLD2!I$4,'[1]INTERNAL PARAMETERS-1'!$B$5:$J$44,5,FALSE)*VLOOKUP(ESCYLD2!I$4,'[1]INTERNAL PARAMETERS-1'!$B$5:$J$44,7,FALSE)*ESCYLD2!$F52 + ESCYLD1!I52*(1-VLOOKUP(ESCYLD2!I$4,'[1]INTERNAL PARAMETERS-1'!$B$5:$J$44,5,FALSE))*VLOOKUP(ESCYLD2!I$4,'[1]INTERNAL PARAMETERS-1'!$B$5:$J$44,9,FALSE)*ESCYLD2!$F52</f>
        <v>78.852531534893117</v>
      </c>
      <c r="J52" s="52">
        <f>ESCYLD1!J52*VLOOKUP(ESCYLD2!J$4,'[1]INTERNAL PARAMETERS-1'!$B$5:$J$44,5,FALSE)*VLOOKUP(ESCYLD2!J$4,'[1]INTERNAL PARAMETERS-1'!$B$5:$J$44,7,FALSE)*ESCYLD2!$F52 + ESCYLD1!J52*(1-VLOOKUP(ESCYLD2!J$4,'[1]INTERNAL PARAMETERS-1'!$B$5:$J$44,5,FALSE))*VLOOKUP(ESCYLD2!J$4,'[1]INTERNAL PARAMETERS-1'!$B$5:$J$44,9,FALSE)*ESCYLD2!$F52</f>
        <v>0</v>
      </c>
      <c r="K52" s="52">
        <f>ESCYLD1!K52*VLOOKUP(ESCYLD2!K$4,'[1]INTERNAL PARAMETERS-1'!$B$5:$J$44,5,FALSE)*VLOOKUP(ESCYLD2!K$4,'[1]INTERNAL PARAMETERS-1'!$B$5:$J$44,7,FALSE)*ESCYLD2!$F52 + ESCYLD1!K52*(1-VLOOKUP(ESCYLD2!K$4,'[1]INTERNAL PARAMETERS-1'!$B$5:$J$44,5,FALSE))*VLOOKUP(ESCYLD2!K$4,'[1]INTERNAL PARAMETERS-1'!$B$5:$J$44,9,FALSE)*ESCYLD2!$F52</f>
        <v>0</v>
      </c>
      <c r="L52" s="52">
        <f>ESCYLD1!L52*VLOOKUP(ESCYLD2!L$4,'[1]INTERNAL PARAMETERS-1'!$B$5:$J$44,5,FALSE)*VLOOKUP(ESCYLD2!L$4,'[1]INTERNAL PARAMETERS-1'!$B$5:$J$44,7,FALSE)*ESCYLD2!$F52 + ESCYLD1!L52*(1-VLOOKUP(ESCYLD2!L$4,'[1]INTERNAL PARAMETERS-1'!$B$5:$J$44,5,FALSE))*VLOOKUP(ESCYLD2!L$4,'[1]INTERNAL PARAMETERS-1'!$B$5:$J$44,9,FALSE)*ESCYLD2!$F52</f>
        <v>0</v>
      </c>
      <c r="M52" s="52">
        <f>ESCYLD1!M52*VLOOKUP(ESCYLD2!M$4,'[1]INTERNAL PARAMETERS-1'!$B$5:$J$44,5,FALSE)*VLOOKUP(ESCYLD2!M$4,'[1]INTERNAL PARAMETERS-1'!$B$5:$J$44,7,FALSE)*ESCYLD2!$F52 + ESCYLD1!M52*(1-VLOOKUP(ESCYLD2!M$4,'[1]INTERNAL PARAMETERS-1'!$B$5:$J$44,5,FALSE))*VLOOKUP(ESCYLD2!M$4,'[1]INTERNAL PARAMETERS-1'!$B$5:$J$44,9,FALSE)*ESCYLD2!$F52</f>
        <v>6.2390493531906834</v>
      </c>
      <c r="N52" s="52">
        <f>ESCYLD1!N52*VLOOKUP(ESCYLD2!N$4,'[1]INTERNAL PARAMETERS-1'!$B$5:$J$44,5,FALSE)*VLOOKUP(ESCYLD2!N$4,'[1]INTERNAL PARAMETERS-1'!$B$5:$J$44,7,FALSE)*ESCYLD2!$F52 + ESCYLD1!N52*(1-VLOOKUP(ESCYLD2!N$4,'[1]INTERNAL PARAMETERS-1'!$B$5:$J$44,5,FALSE))*VLOOKUP(ESCYLD2!N$4,'[1]INTERNAL PARAMETERS-1'!$B$5:$J$44,9,FALSE)*ESCYLD2!$F52</f>
        <v>0.23456155895049116</v>
      </c>
      <c r="O52" s="52">
        <f>ESCYLD1!O52*VLOOKUP(ESCYLD2!O$4,'[1]INTERNAL PARAMETERS-1'!$B$5:$J$44,5,FALSE)*VLOOKUP(ESCYLD2!O$4,'[1]INTERNAL PARAMETERS-1'!$B$5:$J$44,7,FALSE)*ESCYLD2!$F52 + ESCYLD1!O52*(1-VLOOKUP(ESCYLD2!O$4,'[1]INTERNAL PARAMETERS-1'!$B$5:$J$44,5,FALSE))*VLOOKUP(ESCYLD2!O$4,'[1]INTERNAL PARAMETERS-1'!$B$5:$J$44,9,FALSE)*ESCYLD2!$F52</f>
        <v>0</v>
      </c>
      <c r="P52" s="52">
        <f>ESCYLD1!P52*VLOOKUP(ESCYLD2!P$4,'[1]INTERNAL PARAMETERS-1'!$B$5:$J$44,5,FALSE)*VLOOKUP(ESCYLD2!P$4,'[1]INTERNAL PARAMETERS-1'!$B$5:$J$44,7,FALSE)*ESCYLD2!$F52 + ESCYLD1!P52*(1-VLOOKUP(ESCYLD2!P$4,'[1]INTERNAL PARAMETERS-1'!$B$5:$J$44,5,FALSE))*VLOOKUP(ESCYLD2!P$4,'[1]INTERNAL PARAMETERS-1'!$B$5:$J$44,9,FALSE)*ESCYLD2!$F52</f>
        <v>0</v>
      </c>
      <c r="Q52" s="52">
        <f>ESCYLD1!Q52*VLOOKUP(ESCYLD2!Q$4,'[1]INTERNAL PARAMETERS-1'!$B$5:$J$44,5,FALSE)*VLOOKUP(ESCYLD2!Q$4,'[1]INTERNAL PARAMETERS-1'!$B$5:$J$44,7,FALSE)*ESCYLD2!$F52 + ESCYLD1!Q52*(1-VLOOKUP(ESCYLD2!Q$4,'[1]INTERNAL PARAMETERS-1'!$B$5:$J$44,5,FALSE))*VLOOKUP(ESCYLD2!Q$4,'[1]INTERNAL PARAMETERS-1'!$B$5:$J$44,9,FALSE)*ESCYLD2!$F52</f>
        <v>0</v>
      </c>
      <c r="R52" s="52">
        <f>ESCYLD1!R52*VLOOKUP(ESCYLD2!R$4,'[1]INTERNAL PARAMETERS-1'!$B$5:$J$44,5,FALSE)*VLOOKUP(ESCYLD2!R$4,'[1]INTERNAL PARAMETERS-1'!$B$5:$J$44,7,FALSE)*ESCYLD2!$F52 + ESCYLD1!R52*(1-VLOOKUP(ESCYLD2!R$4,'[1]INTERNAL PARAMETERS-1'!$B$5:$J$44,5,FALSE))*VLOOKUP(ESCYLD2!R$4,'[1]INTERNAL PARAMETERS-1'!$B$5:$J$44,9,FALSE)*ESCYLD2!$F52</f>
        <v>0.76495480287192053</v>
      </c>
      <c r="S52" s="52">
        <f>ESCYLD1!S52*VLOOKUP(ESCYLD2!S$4,'[1]INTERNAL PARAMETERS-1'!$B$5:$J$44,5,FALSE)*VLOOKUP(ESCYLD2!S$4,'[1]INTERNAL PARAMETERS-1'!$B$5:$J$44,7,FALSE)*ESCYLD2!$F52 + ESCYLD1!S52*(1-VLOOKUP(ESCYLD2!S$4,'[1]INTERNAL PARAMETERS-1'!$B$5:$J$44,5,FALSE))*VLOOKUP(ESCYLD2!S$4,'[1]INTERNAL PARAMETERS-1'!$B$5:$J$44,9,FALSE)*ESCYLD2!$F52</f>
        <v>9.4263829259518808</v>
      </c>
      <c r="T52" s="52">
        <f>ESCYLD1!T52*VLOOKUP(ESCYLD2!T$4,'[1]INTERNAL PARAMETERS-1'!$B$5:$J$44,5,FALSE)*VLOOKUP(ESCYLD2!T$4,'[1]INTERNAL PARAMETERS-1'!$B$5:$J$44,7,FALSE)*ESCYLD2!$F52 + ESCYLD1!T52*(1-VLOOKUP(ESCYLD2!T$4,'[1]INTERNAL PARAMETERS-1'!$B$5:$J$44,5,FALSE))*VLOOKUP(ESCYLD2!T$4,'[1]INTERNAL PARAMETERS-1'!$B$5:$J$44,9,FALSE)*ESCYLD2!$F52</f>
        <v>3.7649852923914833</v>
      </c>
      <c r="U52" s="52">
        <f>ESCYLD1!U52*VLOOKUP(ESCYLD2!U$4,'[1]INTERNAL PARAMETERS-1'!$B$5:$J$44,5,FALSE)*VLOOKUP(ESCYLD2!U$4,'[1]INTERNAL PARAMETERS-1'!$B$5:$J$44,7,FALSE)*ESCYLD2!$F52 + ESCYLD1!U52*(1-VLOOKUP(ESCYLD2!U$4,'[1]INTERNAL PARAMETERS-1'!$B$5:$J$44,5,FALSE))*VLOOKUP(ESCYLD2!U$4,'[1]INTERNAL PARAMETERS-1'!$B$5:$J$44,9,FALSE)*ESCYLD2!$F52</f>
        <v>0.81033387478185659</v>
      </c>
      <c r="V52" s="52">
        <f>ESCYLD1!V52*VLOOKUP(ESCYLD2!V$4,'[1]INTERNAL PARAMETERS-1'!$B$5:$J$44,5,FALSE)*VLOOKUP(ESCYLD2!V$4,'[1]INTERNAL PARAMETERS-1'!$B$5:$J$44,7,FALSE)*ESCYLD2!$F52 + ESCYLD1!V52*(1-VLOOKUP(ESCYLD2!V$4,'[1]INTERNAL PARAMETERS-1'!$B$5:$J$44,5,FALSE))*VLOOKUP(ESCYLD2!V$4,'[1]INTERNAL PARAMETERS-1'!$B$5:$J$44,9,FALSE)*ESCYLD2!$F52</f>
        <v>9.2286006620496135</v>
      </c>
      <c r="W52" s="52">
        <f>ESCYLD1!W52*VLOOKUP(ESCYLD2!W$4,'[1]INTERNAL PARAMETERS-1'!$B$5:$J$44,5,FALSE)*VLOOKUP(ESCYLD2!W$4,'[1]INTERNAL PARAMETERS-1'!$B$5:$J$44,7,FALSE)*ESCYLD2!$F52 + ESCYLD1!W52*(1-VLOOKUP(ESCYLD2!W$4,'[1]INTERNAL PARAMETERS-1'!$B$5:$J$44,5,FALSE))*VLOOKUP(ESCYLD2!W$4,'[1]INTERNAL PARAMETERS-1'!$B$5:$J$44,9,FALSE)*ESCYLD2!$F52</f>
        <v>0</v>
      </c>
      <c r="X52" s="52">
        <f>ESCYLD1!X52*VLOOKUP(ESCYLD2!X$4,'[1]INTERNAL PARAMETERS-1'!$B$5:$J$44,5,FALSE)*VLOOKUP(ESCYLD2!X$4,'[1]INTERNAL PARAMETERS-1'!$B$5:$J$44,7,FALSE)*ESCYLD2!$F52 + ESCYLD1!X52*(1-VLOOKUP(ESCYLD2!X$4,'[1]INTERNAL PARAMETERS-1'!$B$5:$J$44,5,FALSE))*VLOOKUP(ESCYLD2!X$4,'[1]INTERNAL PARAMETERS-1'!$B$5:$J$44,9,FALSE)*ESCYLD2!$F52</f>
        <v>0</v>
      </c>
      <c r="Y52" s="52">
        <f>ESCYLD1!Y52*VLOOKUP(ESCYLD2!Y$4,'[1]INTERNAL PARAMETERS-1'!$B$5:$J$44,5,FALSE)*VLOOKUP(ESCYLD2!Y$4,'[1]INTERNAL PARAMETERS-1'!$B$5:$J$44,7,FALSE)*ESCYLD2!$F52 + ESCYLD1!Y52*(1-VLOOKUP(ESCYLD2!Y$4,'[1]INTERNAL PARAMETERS-1'!$B$5:$J$44,5,FALSE))*VLOOKUP(ESCYLD2!Y$4,'[1]INTERNAL PARAMETERS-1'!$B$5:$J$44,9,FALSE)*ESCYLD2!$F52</f>
        <v>0</v>
      </c>
      <c r="Z52" s="52">
        <f>ESCYLD1!Z52*VLOOKUP(ESCYLD2!Z$4,'[1]INTERNAL PARAMETERS-1'!$B$5:$J$44,5,FALSE)*VLOOKUP(ESCYLD2!Z$4,'[1]INTERNAL PARAMETERS-1'!$B$5:$J$44,7,FALSE)*ESCYLD2!$F52 + ESCYLD1!Z52*(1-VLOOKUP(ESCYLD2!Z$4,'[1]INTERNAL PARAMETERS-1'!$B$5:$J$44,5,FALSE))*VLOOKUP(ESCYLD2!Z$4,'[1]INTERNAL PARAMETERS-1'!$B$5:$J$44,9,FALSE)*ESCYLD2!$F52</f>
        <v>0</v>
      </c>
      <c r="AA52" s="52">
        <f>ESCYLD1!AA52*VLOOKUP(ESCYLD2!AA$4,'[1]INTERNAL PARAMETERS-1'!$B$5:$J$44,5,FALSE)*VLOOKUP(ESCYLD2!AA$4,'[1]INTERNAL PARAMETERS-1'!$B$5:$J$44,7,FALSE)*ESCYLD2!$F52 + ESCYLD1!AA52*(1-VLOOKUP(ESCYLD2!AA$4,'[1]INTERNAL PARAMETERS-1'!$B$5:$J$44,5,FALSE))*VLOOKUP(ESCYLD2!AA$4,'[1]INTERNAL PARAMETERS-1'!$B$5:$J$44,9,FALSE)*ESCYLD2!$F52</f>
        <v>0</v>
      </c>
      <c r="AB52" s="52">
        <f>ESCYLD1!AB52*VLOOKUP(ESCYLD2!AB$4,'[1]INTERNAL PARAMETERS-1'!$B$5:$J$44,5,FALSE)*VLOOKUP(ESCYLD2!AB$4,'[1]INTERNAL PARAMETERS-1'!$B$5:$J$44,7,FALSE)*ESCYLD2!$F52 + ESCYLD1!AB52*(1-VLOOKUP(ESCYLD2!AB$4,'[1]INTERNAL PARAMETERS-1'!$B$5:$J$44,5,FALSE))*VLOOKUP(ESCYLD2!AB$4,'[1]INTERNAL PARAMETERS-1'!$B$5:$J$44,9,FALSE)*ESCYLD2!$F52</f>
        <v>0</v>
      </c>
      <c r="AC52" s="52">
        <f>ESCYLD1!AC52*VLOOKUP(ESCYLD2!AC$4,'[1]INTERNAL PARAMETERS-1'!$B$5:$J$44,5,FALSE)*VLOOKUP(ESCYLD2!AC$4,'[1]INTERNAL PARAMETERS-1'!$B$5:$J$44,7,FALSE)*ESCYLD2!$F52 + ESCYLD1!AC52*(1-VLOOKUP(ESCYLD2!AC$4,'[1]INTERNAL PARAMETERS-1'!$B$5:$J$44,5,FALSE))*VLOOKUP(ESCYLD2!AC$4,'[1]INTERNAL PARAMETERS-1'!$B$5:$J$44,9,FALSE)*ESCYLD2!$F52</f>
        <v>0</v>
      </c>
      <c r="AD52" s="52">
        <f>ESCYLD1!AD52*VLOOKUP(ESCYLD2!AD$4,'[1]INTERNAL PARAMETERS-1'!$B$5:$J$44,5,FALSE)*VLOOKUP(ESCYLD2!AD$4,'[1]INTERNAL PARAMETERS-1'!$B$5:$J$44,7,FALSE)*ESCYLD2!$F52 + ESCYLD1!AD52*(1-VLOOKUP(ESCYLD2!AD$4,'[1]INTERNAL PARAMETERS-1'!$B$5:$J$44,5,FALSE))*VLOOKUP(ESCYLD2!AD$4,'[1]INTERNAL PARAMETERS-1'!$B$5:$J$44,9,FALSE)*ESCYLD2!$F52</f>
        <v>0</v>
      </c>
      <c r="AE52" s="52">
        <f>ESCYLD1!AE52*VLOOKUP(ESCYLD2!AE$4,'[1]INTERNAL PARAMETERS-1'!$B$5:$J$44,5,FALSE)*VLOOKUP(ESCYLD2!AE$4,'[1]INTERNAL PARAMETERS-1'!$B$5:$J$44,7,FALSE)*ESCYLD2!$F52 + ESCYLD1!AE52*(1-VLOOKUP(ESCYLD2!AE$4,'[1]INTERNAL PARAMETERS-1'!$B$5:$J$44,5,FALSE))*VLOOKUP(ESCYLD2!AE$4,'[1]INTERNAL PARAMETERS-1'!$B$5:$J$44,9,FALSE)*ESCYLD2!$F52</f>
        <v>0</v>
      </c>
      <c r="AF52" s="52">
        <f>ESCYLD1!AF52*VLOOKUP(ESCYLD2!AF$4,'[1]INTERNAL PARAMETERS-1'!$B$5:$J$44,5,FALSE)*VLOOKUP(ESCYLD2!AF$4,'[1]INTERNAL PARAMETERS-1'!$B$5:$J$44,7,FALSE)*ESCYLD2!$F52 + ESCYLD1!AF52*(1-VLOOKUP(ESCYLD2!AF$4,'[1]INTERNAL PARAMETERS-1'!$B$5:$J$44,5,FALSE))*VLOOKUP(ESCYLD2!AF$4,'[1]INTERNAL PARAMETERS-1'!$B$5:$J$44,9,FALSE)*ESCYLD2!$F52</f>
        <v>1.1653262161083155</v>
      </c>
      <c r="AG52" s="52">
        <f>ESCYLD1!AG52*VLOOKUP(ESCYLD2!AG$4,'[1]INTERNAL PARAMETERS-1'!$B$5:$J$44,5,FALSE)*VLOOKUP(ESCYLD2!AG$4,'[1]INTERNAL PARAMETERS-1'!$B$5:$J$44,7,FALSE)*ESCYLD2!$F52 + ESCYLD1!AG52*(1-VLOOKUP(ESCYLD2!AG$4,'[1]INTERNAL PARAMETERS-1'!$B$5:$J$44,5,FALSE))*VLOOKUP(ESCYLD2!AG$4,'[1]INTERNAL PARAMETERS-1'!$B$5:$J$44,9,FALSE)*ESCYLD2!$F52</f>
        <v>0</v>
      </c>
      <c r="AH52" s="52">
        <f>ESCYLD1!AH52*VLOOKUP(ESCYLD2!AH$4,'[1]INTERNAL PARAMETERS-1'!$B$5:$J$44,5,FALSE)*VLOOKUP(ESCYLD2!AH$4,'[1]INTERNAL PARAMETERS-1'!$B$5:$J$44,7,FALSE)*ESCYLD2!$F52 + ESCYLD1!AH52*(1-VLOOKUP(ESCYLD2!AH$4,'[1]INTERNAL PARAMETERS-1'!$B$5:$J$44,5,FALSE))*VLOOKUP(ESCYLD2!AH$4,'[1]INTERNAL PARAMETERS-1'!$B$5:$J$44,9,FALSE)*ESCYLD2!$F52</f>
        <v>6.5728539774097094E-2</v>
      </c>
      <c r="AI52" s="52">
        <f>ESCYLD1!AI52*VLOOKUP(ESCYLD2!AI$4,'[1]INTERNAL PARAMETERS-1'!$B$5:$J$44,5,FALSE)*VLOOKUP(ESCYLD2!AI$4,'[1]INTERNAL PARAMETERS-1'!$B$5:$J$44,7,FALSE)*ESCYLD2!$F52 + ESCYLD1!AI52*(1-VLOOKUP(ESCYLD2!AI$4,'[1]INTERNAL PARAMETERS-1'!$B$5:$J$44,5,FALSE))*VLOOKUP(ESCYLD2!AI$4,'[1]INTERNAL PARAMETERS-1'!$B$5:$J$44,9,FALSE)*ESCYLD2!$F52</f>
        <v>0.17927740592518948</v>
      </c>
      <c r="AJ52" s="52">
        <f>ESCYLD1!AJ52*VLOOKUP(ESCYLD2!AJ$4,'[1]INTERNAL PARAMETERS-1'!$B$5:$J$44,5,FALSE)*VLOOKUP(ESCYLD2!AJ$4,'[1]INTERNAL PARAMETERS-1'!$B$5:$J$44,7,FALSE)*ESCYLD2!$F52 + ESCYLD1!AJ52*(1-VLOOKUP(ESCYLD2!AJ$4,'[1]INTERNAL PARAMETERS-1'!$B$5:$J$44,5,FALSE))*VLOOKUP(ESCYLD2!AJ$4,'[1]INTERNAL PARAMETERS-1'!$B$5:$J$44,9,FALSE)*ESCYLD2!$F52</f>
        <v>1.8645773320003065</v>
      </c>
      <c r="AK52" s="52">
        <f>ESCYLD1!AK52*VLOOKUP(ESCYLD2!AK$4,'[1]INTERNAL PARAMETERS-1'!$B$5:$J$44,5,FALSE)*VLOOKUP(ESCYLD2!AK$4,'[1]INTERNAL PARAMETERS-1'!$B$5:$J$44,7,FALSE)*ESCYLD2!$F52 + ESCYLD1!AK52*(1-VLOOKUP(ESCYLD2!AK$4,'[1]INTERNAL PARAMETERS-1'!$B$5:$J$44,5,FALSE))*VLOOKUP(ESCYLD2!AK$4,'[1]INTERNAL PARAMETERS-1'!$B$5:$J$44,9,FALSE)*ESCYLD2!$F52</f>
        <v>0</v>
      </c>
      <c r="AL52" s="52">
        <f>ESCYLD1!AL52*VLOOKUP(ESCYLD2!AL$4,'[1]INTERNAL PARAMETERS-1'!$B$5:$J$44,5,FALSE)*VLOOKUP(ESCYLD2!AL$4,'[1]INTERNAL PARAMETERS-1'!$B$5:$J$44,7,FALSE)*ESCYLD2!$F52 + ESCYLD1!AL52*(1-VLOOKUP(ESCYLD2!AL$4,'[1]INTERNAL PARAMETERS-1'!$B$5:$J$44,5,FALSE))*VLOOKUP(ESCYLD2!AL$4,'[1]INTERNAL PARAMETERS-1'!$B$5:$J$44,9,FALSE)*ESCYLD2!$F52</f>
        <v>0</v>
      </c>
      <c r="AM52" s="52">
        <f>ESCYLD1!AM52*VLOOKUP(ESCYLD2!AM$4,'[1]INTERNAL PARAMETERS-1'!$B$5:$J$44,5,FALSE)*VLOOKUP(ESCYLD2!AM$4,'[1]INTERNAL PARAMETERS-1'!$B$5:$J$44,7,FALSE)*ESCYLD2!$F52 + ESCYLD1!AM52*(1-VLOOKUP(ESCYLD2!AM$4,'[1]INTERNAL PARAMETERS-1'!$B$5:$J$44,5,FALSE))*VLOOKUP(ESCYLD2!AM$4,'[1]INTERNAL PARAMETERS-1'!$B$5:$J$44,9,FALSE)*ESCYLD2!$F52</f>
        <v>0</v>
      </c>
      <c r="AN52" s="52">
        <f>ESCYLD1!AN52*VLOOKUP(ESCYLD2!AN$4,'[1]INTERNAL PARAMETERS-1'!$B$5:$J$44,5,FALSE)*VLOOKUP(ESCYLD2!AN$4,'[1]INTERNAL PARAMETERS-1'!$B$5:$J$44,7,FALSE)*ESCYLD2!$F52 + ESCYLD1!AN52*(1-VLOOKUP(ESCYLD2!AN$4,'[1]INTERNAL PARAMETERS-1'!$B$5:$J$44,5,FALSE))*VLOOKUP(ESCYLD2!AN$4,'[1]INTERNAL PARAMETERS-1'!$B$5:$J$44,9,FALSE)*ESCYLD2!$F52</f>
        <v>0</v>
      </c>
      <c r="AO52" s="52">
        <f>ESCYLD1!AO52*VLOOKUP(ESCYLD2!AO$4,'[1]INTERNAL PARAMETERS-1'!$B$5:$J$44,5,FALSE)*VLOOKUP(ESCYLD2!AO$4,'[1]INTERNAL PARAMETERS-1'!$B$5:$J$44,7,FALSE)*ESCYLD2!$F52 + ESCYLD1!AO52*(1-VLOOKUP(ESCYLD2!AO$4,'[1]INTERNAL PARAMETERS-1'!$B$5:$J$44,5,FALSE))*VLOOKUP(ESCYLD2!AO$4,'[1]INTERNAL PARAMETERS-1'!$B$5:$J$44,9,FALSE)*ESCYLD2!$F52</f>
        <v>0</v>
      </c>
      <c r="AP52" s="52">
        <f>ESCYLD1!AP52*VLOOKUP(ESCYLD2!AP$4,'[1]INTERNAL PARAMETERS-1'!$B$5:$J$44,5,FALSE)*VLOOKUP(ESCYLD2!AP$4,'[1]INTERNAL PARAMETERS-1'!$B$5:$J$44,7,FALSE)*ESCYLD2!$F52 + ESCYLD1!AP52*(1-VLOOKUP(ESCYLD2!AP$4,'[1]INTERNAL PARAMETERS-1'!$B$5:$J$44,5,FALSE))*VLOOKUP(ESCYLD2!AP$4,'[1]INTERNAL PARAMETERS-1'!$B$5:$J$44,9,FALSE)*ESCYLD2!$F52</f>
        <v>0</v>
      </c>
      <c r="AQ52" s="52">
        <f>ESCYLD1!AQ52*VLOOKUP(ESCYLD2!AQ$4,'[1]INTERNAL PARAMETERS-1'!$B$5:$J$44,5,FALSE)*VLOOKUP(ESCYLD2!AQ$4,'[1]INTERNAL PARAMETERS-1'!$B$5:$J$44,7,FALSE)*ESCYLD2!$F52 + ESCYLD1!AQ52*(1-VLOOKUP(ESCYLD2!AQ$4,'[1]INTERNAL PARAMETERS-1'!$B$5:$J$44,5,FALSE))*VLOOKUP(ESCYLD2!AQ$4,'[1]INTERNAL PARAMETERS-1'!$B$5:$J$44,9,FALSE)*ESCYLD2!$F52</f>
        <v>0</v>
      </c>
      <c r="AR52" s="52">
        <f>ESCYLD1!AR52*VLOOKUP(ESCYLD2!AR$4,'[1]INTERNAL PARAMETERS-1'!$B$5:$J$44,5,FALSE)*VLOOKUP(ESCYLD2!AR$4,'[1]INTERNAL PARAMETERS-1'!$B$5:$J$44,7,FALSE)*ESCYLD2!$F52 + ESCYLD1!AR52*(1-VLOOKUP(ESCYLD2!AR$4,'[1]INTERNAL PARAMETERS-1'!$B$5:$J$44,5,FALSE))*VLOOKUP(ESCYLD2!AR$4,'[1]INTERNAL PARAMETERS-1'!$B$5:$J$44,9,FALSE)*ESCYLD2!$F52</f>
        <v>0</v>
      </c>
      <c r="AS52" s="52">
        <f>ESCYLD1!AS52*VLOOKUP(ESCYLD2!AS$4,'[1]INTERNAL PARAMETERS-1'!$B$5:$J$44,5,FALSE)*VLOOKUP(ESCYLD2!AS$4,'[1]INTERNAL PARAMETERS-1'!$B$5:$J$44,7,FALSE)*ESCYLD2!$F52 + ESCYLD1!AS52*(1-VLOOKUP(ESCYLD2!AS$4,'[1]INTERNAL PARAMETERS-1'!$B$5:$J$44,5,FALSE))*VLOOKUP(ESCYLD2!AS$4,'[1]INTERNAL PARAMETERS-1'!$B$5:$J$44,9,FALSE)*ESCYLD2!$F52</f>
        <v>0</v>
      </c>
      <c r="AT52" s="51">
        <f>ESCYLD1!AT52*VLOOKUP(ESCYLD2!AT$4,'[1]INTERNAL PARAMETERS-1'!$B$5:$J$44,5,FALSE)*VLOOKUP(ESCYLD2!AT$4,'[1]INTERNAL PARAMETERS-1'!$B$5:$J$44,7,FALSE)*ESCYLD2!$F52 + ESCYLD1!AT52*(1-VLOOKUP(ESCYLD2!AT$4,'[1]INTERNAL PARAMETERS-1'!$B$5:$J$44,5,FALSE))*VLOOKUP(ESCYLD2!AT$4,'[1]INTERNAL PARAMETERS-1'!$B$5:$J$44,9,FALSE)*ESCYLD2!$F52</f>
        <v>0</v>
      </c>
      <c r="AU52" s="53">
        <f>ESCYLD1!AU52*VLOOKUP(ESCYLD2!AU$4,'[1]INTERNAL PARAMETERS-1'!$B$5:$J$44,5,FALSE)*VLOOKUP(ESCYLD2!AU$4,'[1]INTERNAL PARAMETERS-1'!$B$5:$J$44,6,FALSE)*VLOOKUP(ESCYLD2!AU$4,'[1]INTERNAL PARAMETERS-1'!$B$5:$J$44,3,FALSE) + ESCYLD1!AU52*(1-VLOOKUP(ESCYLD2!AU$4,'[1]INTERNAL PARAMETERS-1'!$B$5:$J$44,5,FALSE))*VLOOKUP(ESCYLD2!AU$4,'[1]INTERNAL PARAMETERS-1'!$B$5:$J$44,8,FALSE)*VLOOKUP(ESCYLD2!AU$4,'[1]INTERNAL PARAMETERS-1'!$B$5:$J$44,3,FALSE)</f>
        <v>0</v>
      </c>
      <c r="AV52" s="52">
        <f>ESCYLD1!AV52*VLOOKUP(ESCYLD2!AV$4,'[1]INTERNAL PARAMETERS-1'!$B$5:$J$44,5,FALSE)*VLOOKUP(ESCYLD2!AV$4,'[1]INTERNAL PARAMETERS-1'!$B$5:$J$44,6,FALSE)*VLOOKUP(ESCYLD2!AV$4,'[1]INTERNAL PARAMETERS-1'!$B$5:$J$44,3,FALSE) + ESCYLD1!AV52*(1-VLOOKUP(ESCYLD2!AV$4,'[1]INTERNAL PARAMETERS-1'!$B$5:$J$44,5,FALSE))*VLOOKUP(ESCYLD2!AV$4,'[1]INTERNAL PARAMETERS-1'!$B$5:$J$44,8,FALSE)*VLOOKUP(ESCYLD2!AV$4,'[1]INTERNAL PARAMETERS-1'!$B$5:$J$44,3,FALSE)</f>
        <v>0</v>
      </c>
      <c r="AW52" s="52">
        <f>ESCYLD1!AW52*VLOOKUP(ESCYLD2!AW$4,'[1]INTERNAL PARAMETERS-1'!$B$5:$J$44,5,FALSE)*VLOOKUP(ESCYLD2!AW$4,'[1]INTERNAL PARAMETERS-1'!$B$5:$J$44,6,FALSE)*VLOOKUP(ESCYLD2!AW$4,'[1]INTERNAL PARAMETERS-1'!$B$5:$J$44,3,FALSE) + ESCYLD1!AW52*(1-VLOOKUP(ESCYLD2!AW$4,'[1]INTERNAL PARAMETERS-1'!$B$5:$J$44,5,FALSE))*VLOOKUP(ESCYLD2!AW$4,'[1]INTERNAL PARAMETERS-1'!$B$5:$J$44,8,FALSE)*VLOOKUP(ESCYLD2!AW$4,'[1]INTERNAL PARAMETERS-1'!$B$5:$J$44,3,FALSE)</f>
        <v>3.0935172871359806</v>
      </c>
      <c r="AX52" s="52">
        <f>ESCYLD1!AX52*VLOOKUP(ESCYLD2!AX$4,'[1]INTERNAL PARAMETERS-1'!$B$5:$J$44,5,FALSE)*VLOOKUP(ESCYLD2!AX$4,'[1]INTERNAL PARAMETERS-1'!$B$5:$J$44,6,FALSE)*VLOOKUP(ESCYLD2!AX$4,'[1]INTERNAL PARAMETERS-1'!$B$5:$J$44,3,FALSE) + ESCYLD1!AX52*(1-VLOOKUP(ESCYLD2!AX$4,'[1]INTERNAL PARAMETERS-1'!$B$5:$J$44,5,FALSE))*VLOOKUP(ESCYLD2!AX$4,'[1]INTERNAL PARAMETERS-1'!$B$5:$J$44,8,FALSE)*VLOOKUP(ESCYLD2!AX$4,'[1]INTERNAL PARAMETERS-1'!$B$5:$J$44,3,FALSE)</f>
        <v>0</v>
      </c>
      <c r="AY52" s="52">
        <f>ESCYLD1!AY52*VLOOKUP(ESCYLD2!AY$4,'[1]INTERNAL PARAMETERS-1'!$B$5:$J$44,5,FALSE)*VLOOKUP(ESCYLD2!AY$4,'[1]INTERNAL PARAMETERS-1'!$B$5:$J$44,6,FALSE)*VLOOKUP(ESCYLD2!AY$4,'[1]INTERNAL PARAMETERS-1'!$B$5:$J$44,3,FALSE) + ESCYLD1!AY52*(1-VLOOKUP(ESCYLD2!AY$4,'[1]INTERNAL PARAMETERS-1'!$B$5:$J$44,5,FALSE))*VLOOKUP(ESCYLD2!AY$4,'[1]INTERNAL PARAMETERS-1'!$B$5:$J$44,8,FALSE)*VLOOKUP(ESCYLD2!AY$4,'[1]INTERNAL PARAMETERS-1'!$B$5:$J$44,3,FALSE)</f>
        <v>0</v>
      </c>
      <c r="AZ52" s="52">
        <f>ESCYLD1!AZ52*VLOOKUP(ESCYLD2!AZ$4,'[1]INTERNAL PARAMETERS-1'!$B$5:$J$44,5,FALSE)*VLOOKUP(ESCYLD2!AZ$4,'[1]INTERNAL PARAMETERS-1'!$B$5:$J$44,6,FALSE)*VLOOKUP(ESCYLD2!AZ$4,'[1]INTERNAL PARAMETERS-1'!$B$5:$J$44,3,FALSE) + ESCYLD1!AZ52*(1-VLOOKUP(ESCYLD2!AZ$4,'[1]INTERNAL PARAMETERS-1'!$B$5:$J$44,5,FALSE))*VLOOKUP(ESCYLD2!AZ$4,'[1]INTERNAL PARAMETERS-1'!$B$5:$J$44,8,FALSE)*VLOOKUP(ESCYLD2!AZ$4,'[1]INTERNAL PARAMETERS-1'!$B$5:$J$44,3,FALSE)</f>
        <v>0</v>
      </c>
      <c r="BA52" s="52">
        <f>ESCYLD1!BA52*VLOOKUP(ESCYLD2!BA$4,'[1]INTERNAL PARAMETERS-1'!$B$5:$J$44,5,FALSE)*VLOOKUP(ESCYLD2!BA$4,'[1]INTERNAL PARAMETERS-1'!$B$5:$J$44,6,FALSE)*VLOOKUP(ESCYLD2!BA$4,'[1]INTERNAL PARAMETERS-1'!$B$5:$J$44,3,FALSE) + ESCYLD1!BA52*(1-VLOOKUP(ESCYLD2!BA$4,'[1]INTERNAL PARAMETERS-1'!$B$5:$J$44,5,FALSE))*VLOOKUP(ESCYLD2!BA$4,'[1]INTERNAL PARAMETERS-1'!$B$5:$J$44,8,FALSE)*VLOOKUP(ESCYLD2!BA$4,'[1]INTERNAL PARAMETERS-1'!$B$5:$J$44,3,FALSE)</f>
        <v>2.4465231988471277</v>
      </c>
      <c r="BB52" s="52">
        <f>ESCYLD1!BB52*VLOOKUP(ESCYLD2!BB$4,'[1]INTERNAL PARAMETERS-1'!$B$5:$J$44,5,FALSE)*VLOOKUP(ESCYLD2!BB$4,'[1]INTERNAL PARAMETERS-1'!$B$5:$J$44,6,FALSE)*VLOOKUP(ESCYLD2!BB$4,'[1]INTERNAL PARAMETERS-1'!$B$5:$J$44,3,FALSE) + ESCYLD1!BB52*(1-VLOOKUP(ESCYLD2!BB$4,'[1]INTERNAL PARAMETERS-1'!$B$5:$J$44,5,FALSE))*VLOOKUP(ESCYLD2!BB$4,'[1]INTERNAL PARAMETERS-1'!$B$5:$J$44,8,FALSE)*VLOOKUP(ESCYLD2!BB$4,'[1]INTERNAL PARAMETERS-1'!$B$5:$J$44,3,FALSE)</f>
        <v>0.45903840156012232</v>
      </c>
      <c r="BC52" s="52">
        <f>ESCYLD1!BC52*VLOOKUP(ESCYLD2!BC$4,'[1]INTERNAL PARAMETERS-1'!$B$5:$J$44,5,FALSE)*VLOOKUP(ESCYLD2!BC$4,'[1]INTERNAL PARAMETERS-1'!$B$5:$J$44,6,FALSE)*VLOOKUP(ESCYLD2!BC$4,'[1]INTERNAL PARAMETERS-1'!$B$5:$J$44,3,FALSE) + ESCYLD1!BC52*(1-VLOOKUP(ESCYLD2!BC$4,'[1]INTERNAL PARAMETERS-1'!$B$5:$J$44,5,FALSE))*VLOOKUP(ESCYLD2!BC$4,'[1]INTERNAL PARAMETERS-1'!$B$5:$J$44,8,FALSE)*VLOOKUP(ESCYLD2!BC$4,'[1]INTERNAL PARAMETERS-1'!$B$5:$J$44,3,FALSE)</f>
        <v>2.0025213393784047</v>
      </c>
      <c r="BD52" s="52">
        <f>ESCYLD1!BD52*VLOOKUP(ESCYLD2!BD$4,'[1]INTERNAL PARAMETERS-1'!$B$5:$J$44,5,FALSE)*VLOOKUP(ESCYLD2!BD$4,'[1]INTERNAL PARAMETERS-1'!$B$5:$J$44,6,FALSE)*VLOOKUP(ESCYLD2!BD$4,'[1]INTERNAL PARAMETERS-1'!$B$5:$J$44,3,FALSE) + ESCYLD1!BD52*(1-VLOOKUP(ESCYLD2!BD$4,'[1]INTERNAL PARAMETERS-1'!$B$5:$J$44,5,FALSE))*VLOOKUP(ESCYLD2!BD$4,'[1]INTERNAL PARAMETERS-1'!$B$5:$J$44,8,FALSE)*VLOOKUP(ESCYLD2!BD$4,'[1]INTERNAL PARAMETERS-1'!$B$5:$J$44,3,FALSE)</f>
        <v>0.36070186715011227</v>
      </c>
      <c r="BE52" s="52">
        <f>ESCYLD1!BE52*VLOOKUP(ESCYLD2!BE$4,'[1]INTERNAL PARAMETERS-1'!$B$5:$J$44,5,FALSE)*VLOOKUP(ESCYLD2!BE$4,'[1]INTERNAL PARAMETERS-1'!$B$5:$J$44,6,FALSE)*VLOOKUP(ESCYLD2!BE$4,'[1]INTERNAL PARAMETERS-1'!$B$5:$J$44,3,FALSE) + ESCYLD1!BE52*(1-VLOOKUP(ESCYLD2!BE$4,'[1]INTERNAL PARAMETERS-1'!$B$5:$J$44,5,FALSE))*VLOOKUP(ESCYLD2!BE$4,'[1]INTERNAL PARAMETERS-1'!$B$5:$J$44,8,FALSE)*VLOOKUP(ESCYLD2!BE$4,'[1]INTERNAL PARAMETERS-1'!$B$5:$J$44,3,FALSE)</f>
        <v>0.9907941569514489</v>
      </c>
      <c r="BF52" s="52">
        <f>ESCYLD1!BF52*VLOOKUP(ESCYLD2!BF$4,'[1]INTERNAL PARAMETERS-1'!$B$5:$J$44,5,FALSE)*VLOOKUP(ESCYLD2!BF$4,'[1]INTERNAL PARAMETERS-1'!$B$5:$J$44,6,FALSE)*VLOOKUP(ESCYLD2!BF$4,'[1]INTERNAL PARAMETERS-1'!$B$5:$J$44,3,FALSE) + ESCYLD1!BF52*(1-VLOOKUP(ESCYLD2!BF$4,'[1]INTERNAL PARAMETERS-1'!$B$5:$J$44,5,FALSE))*VLOOKUP(ESCYLD2!BF$4,'[1]INTERNAL PARAMETERS-1'!$B$5:$J$44,8,FALSE)*VLOOKUP(ESCYLD2!BF$4,'[1]INTERNAL PARAMETERS-1'!$B$5:$J$44,3,FALSE)</f>
        <v>0</v>
      </c>
      <c r="BG52" s="52">
        <f>ESCYLD1!BG52*VLOOKUP(ESCYLD2!BG$4,'[1]INTERNAL PARAMETERS-1'!$B$5:$J$44,5,FALSE)*VLOOKUP(ESCYLD2!BG$4,'[1]INTERNAL PARAMETERS-1'!$B$5:$J$44,6,FALSE)*VLOOKUP(ESCYLD2!BG$4,'[1]INTERNAL PARAMETERS-1'!$B$5:$J$44,3,FALSE) + ESCYLD1!BG52*(1-VLOOKUP(ESCYLD2!BG$4,'[1]INTERNAL PARAMETERS-1'!$B$5:$J$44,5,FALSE))*VLOOKUP(ESCYLD2!BG$4,'[1]INTERNAL PARAMETERS-1'!$B$5:$J$44,8,FALSE)*VLOOKUP(ESCYLD2!BG$4,'[1]INTERNAL PARAMETERS-1'!$B$5:$J$44,3,FALSE)</f>
        <v>0.46713781243339952</v>
      </c>
      <c r="BH52" s="52">
        <f>ESCYLD1!BH52*VLOOKUP(ESCYLD2!BH$4,'[1]INTERNAL PARAMETERS-1'!$B$5:$J$44,5,FALSE)*VLOOKUP(ESCYLD2!BH$4,'[1]INTERNAL PARAMETERS-1'!$B$5:$J$44,6,FALSE)*VLOOKUP(ESCYLD2!BH$4,'[1]INTERNAL PARAMETERS-1'!$B$5:$J$44,3,FALSE) + ESCYLD1!BH52*(1-VLOOKUP(ESCYLD2!BH$4,'[1]INTERNAL PARAMETERS-1'!$B$5:$J$44,5,FALSE))*VLOOKUP(ESCYLD2!BH$4,'[1]INTERNAL PARAMETERS-1'!$B$5:$J$44,8,FALSE)*VLOOKUP(ESCYLD2!BH$4,'[1]INTERNAL PARAMETERS-1'!$B$5:$J$44,3,FALSE)</f>
        <v>3.8841121950892146E-3</v>
      </c>
      <c r="BI52" s="52">
        <f>ESCYLD1!BI52*VLOOKUP(ESCYLD2!BI$4,'[1]INTERNAL PARAMETERS-1'!$B$5:$J$44,5,FALSE)*VLOOKUP(ESCYLD2!BI$4,'[1]INTERNAL PARAMETERS-1'!$B$5:$J$44,6,FALSE)*VLOOKUP(ESCYLD2!BI$4,'[1]INTERNAL PARAMETERS-1'!$B$5:$J$44,3,FALSE) + ESCYLD1!BI52*(1-VLOOKUP(ESCYLD2!BI$4,'[1]INTERNAL PARAMETERS-1'!$B$5:$J$44,5,FALSE))*VLOOKUP(ESCYLD2!BI$4,'[1]INTERNAL PARAMETERS-1'!$B$5:$J$44,8,FALSE)*VLOOKUP(ESCYLD2!BI$4,'[1]INTERNAL PARAMETERS-1'!$B$5:$J$44,3,FALSE)</f>
        <v>0</v>
      </c>
      <c r="BJ52" s="52">
        <f>ESCYLD1!BJ52*VLOOKUP(ESCYLD2!BJ$4,'[1]INTERNAL PARAMETERS-1'!$B$5:$J$44,5,FALSE)*VLOOKUP(ESCYLD2!BJ$4,'[1]INTERNAL PARAMETERS-1'!$B$5:$J$44,6,FALSE)*VLOOKUP(ESCYLD2!BJ$4,'[1]INTERNAL PARAMETERS-1'!$B$5:$J$44,3,FALSE) + ESCYLD1!BJ52*(1-VLOOKUP(ESCYLD2!BJ$4,'[1]INTERNAL PARAMETERS-1'!$B$5:$J$44,5,FALSE))*VLOOKUP(ESCYLD2!BJ$4,'[1]INTERNAL PARAMETERS-1'!$B$5:$J$44,8,FALSE)*VLOOKUP(ESCYLD2!BJ$4,'[1]INTERNAL PARAMETERS-1'!$B$5:$J$44,3,FALSE)</f>
        <v>0.18554256456770898</v>
      </c>
      <c r="BK52" s="52">
        <f>ESCYLD1!BK52*VLOOKUP(ESCYLD2!BK$4,'[1]INTERNAL PARAMETERS-1'!$B$5:$J$44,5,FALSE)*VLOOKUP(ESCYLD2!BK$4,'[1]INTERNAL PARAMETERS-1'!$B$5:$J$44,6,FALSE)*VLOOKUP(ESCYLD2!BK$4,'[1]INTERNAL PARAMETERS-1'!$B$5:$J$44,3,FALSE) + ESCYLD1!BK52*(1-VLOOKUP(ESCYLD2!BK$4,'[1]INTERNAL PARAMETERS-1'!$B$5:$J$44,5,FALSE))*VLOOKUP(ESCYLD2!BK$4,'[1]INTERNAL PARAMETERS-1'!$B$5:$J$44,8,FALSE)*VLOOKUP(ESCYLD2!BK$4,'[1]INTERNAL PARAMETERS-1'!$B$5:$J$44,3,FALSE)</f>
        <v>0.25374105836109806</v>
      </c>
      <c r="BL52" s="52">
        <f>ESCYLD1!BL52*VLOOKUP(ESCYLD2!BL$4,'[1]INTERNAL PARAMETERS-1'!$B$5:$J$44,5,FALSE)*VLOOKUP(ESCYLD2!BL$4,'[1]INTERNAL PARAMETERS-1'!$B$5:$J$44,6,FALSE)*VLOOKUP(ESCYLD2!BL$4,'[1]INTERNAL PARAMETERS-1'!$B$5:$J$44,3,FALSE) + ESCYLD1!BL52*(1-VLOOKUP(ESCYLD2!BL$4,'[1]INTERNAL PARAMETERS-1'!$B$5:$J$44,5,FALSE))*VLOOKUP(ESCYLD2!BL$4,'[1]INTERNAL PARAMETERS-1'!$B$5:$J$44,8,FALSE)*VLOOKUP(ESCYLD2!BL$4,'[1]INTERNAL PARAMETERS-1'!$B$5:$J$44,3,FALSE)</f>
        <v>0.77558024522098989</v>
      </c>
      <c r="BM52" s="52">
        <f>ESCYLD1!BM52*VLOOKUP(ESCYLD2!BM$4,'[1]INTERNAL PARAMETERS-1'!$B$5:$J$44,5,FALSE)*VLOOKUP(ESCYLD2!BM$4,'[1]INTERNAL PARAMETERS-1'!$B$5:$J$44,6,FALSE)*VLOOKUP(ESCYLD2!BM$4,'[1]INTERNAL PARAMETERS-1'!$B$5:$J$44,3,FALSE) + ESCYLD1!BM52*(1-VLOOKUP(ESCYLD2!BM$4,'[1]INTERNAL PARAMETERS-1'!$B$5:$J$44,5,FALSE))*VLOOKUP(ESCYLD2!BM$4,'[1]INTERNAL PARAMETERS-1'!$B$5:$J$44,8,FALSE)*VLOOKUP(ESCYLD2!BM$4,'[1]INTERNAL PARAMETERS-1'!$B$5:$J$44,3,FALSE)</f>
        <v>0.39747190691207629</v>
      </c>
      <c r="BN52" s="52">
        <f>ESCYLD1!BN52*VLOOKUP(ESCYLD2!BN$4,'[1]INTERNAL PARAMETERS-1'!$B$5:$J$44,5,FALSE)*VLOOKUP(ESCYLD2!BN$4,'[1]INTERNAL PARAMETERS-1'!$B$5:$J$44,6,FALSE)*VLOOKUP(ESCYLD2!BN$4,'[1]INTERNAL PARAMETERS-1'!$B$5:$J$44,3,FALSE) + ESCYLD1!BN52*(1-VLOOKUP(ESCYLD2!BN$4,'[1]INTERNAL PARAMETERS-1'!$B$5:$J$44,5,FALSE))*VLOOKUP(ESCYLD2!BN$4,'[1]INTERNAL PARAMETERS-1'!$B$5:$J$44,8,FALSE)*VLOOKUP(ESCYLD2!BN$4,'[1]INTERNAL PARAMETERS-1'!$B$5:$J$44,3,FALSE)</f>
        <v>0.2387297543807482</v>
      </c>
      <c r="BO52" s="52">
        <f>ESCYLD1!BO52*VLOOKUP(ESCYLD2!BO$4,'[1]INTERNAL PARAMETERS-1'!$B$5:$J$44,5,FALSE)*VLOOKUP(ESCYLD2!BO$4,'[1]INTERNAL PARAMETERS-1'!$B$5:$J$44,6,FALSE)*VLOOKUP(ESCYLD2!BO$4,'[1]INTERNAL PARAMETERS-1'!$B$5:$J$44,3,FALSE) + ESCYLD1!BO52*(1-VLOOKUP(ESCYLD2!BO$4,'[1]INTERNAL PARAMETERS-1'!$B$5:$J$44,5,FALSE))*VLOOKUP(ESCYLD2!BO$4,'[1]INTERNAL PARAMETERS-1'!$B$5:$J$44,8,FALSE)*VLOOKUP(ESCYLD2!BO$4,'[1]INTERNAL PARAMETERS-1'!$B$5:$J$44,3,FALSE)</f>
        <v>0.1529116301042672</v>
      </c>
      <c r="BP52" s="52">
        <f>ESCYLD1!BP52*VLOOKUP(ESCYLD2!BP$4,'[1]INTERNAL PARAMETERS-1'!$B$5:$J$44,5,FALSE)*VLOOKUP(ESCYLD2!BP$4,'[1]INTERNAL PARAMETERS-1'!$B$5:$J$44,6,FALSE)*VLOOKUP(ESCYLD2!BP$4,'[1]INTERNAL PARAMETERS-1'!$B$5:$J$44,3,FALSE) + ESCYLD1!BP52*(1-VLOOKUP(ESCYLD2!BP$4,'[1]INTERNAL PARAMETERS-1'!$B$5:$J$44,5,FALSE))*VLOOKUP(ESCYLD2!BP$4,'[1]INTERNAL PARAMETERS-1'!$B$5:$J$44,8,FALSE)*VLOOKUP(ESCYLD2!BP$4,'[1]INTERNAL PARAMETERS-1'!$B$5:$J$44,3,FALSE)</f>
        <v>1.5249861167843982E-2</v>
      </c>
      <c r="BQ52" s="52">
        <f>ESCYLD1!BQ52*VLOOKUP(ESCYLD2!BQ$4,'[1]INTERNAL PARAMETERS-1'!$B$5:$J$44,5,FALSE)*VLOOKUP(ESCYLD2!BQ$4,'[1]INTERNAL PARAMETERS-1'!$B$5:$J$44,6,FALSE)*VLOOKUP(ESCYLD2!BQ$4,'[1]INTERNAL PARAMETERS-1'!$B$5:$J$44,3,FALSE) + ESCYLD1!BQ52*(1-VLOOKUP(ESCYLD2!BQ$4,'[1]INTERNAL PARAMETERS-1'!$B$5:$J$44,5,FALSE))*VLOOKUP(ESCYLD2!BQ$4,'[1]INTERNAL PARAMETERS-1'!$B$5:$J$44,8,FALSE)*VLOOKUP(ESCYLD2!BQ$4,'[1]INTERNAL PARAMETERS-1'!$B$5:$J$44,3,FALSE)</f>
        <v>0.8297719545598875</v>
      </c>
      <c r="BR52" s="52">
        <f>ESCYLD1!BR52*VLOOKUP(ESCYLD2!BR$4,'[1]INTERNAL PARAMETERS-1'!$B$5:$J$44,5,FALSE)*VLOOKUP(ESCYLD2!BR$4,'[1]INTERNAL PARAMETERS-1'!$B$5:$J$44,6,FALSE)*VLOOKUP(ESCYLD2!BR$4,'[1]INTERNAL PARAMETERS-1'!$B$5:$J$44,3,FALSE) + ESCYLD1!BR52*(1-VLOOKUP(ESCYLD2!BR$4,'[1]INTERNAL PARAMETERS-1'!$B$5:$J$44,5,FALSE))*VLOOKUP(ESCYLD2!BR$4,'[1]INTERNAL PARAMETERS-1'!$B$5:$J$44,8,FALSE)*VLOOKUP(ESCYLD2!BR$4,'[1]INTERNAL PARAMETERS-1'!$B$5:$J$44,3,FALSE)</f>
        <v>2.6970300490427077E-2</v>
      </c>
      <c r="BS52" s="52">
        <f>ESCYLD1!BS52*VLOOKUP(ESCYLD2!BS$4,'[1]INTERNAL PARAMETERS-1'!$B$5:$J$44,5,FALSE)*VLOOKUP(ESCYLD2!BS$4,'[1]INTERNAL PARAMETERS-1'!$B$5:$J$44,6,FALSE)*VLOOKUP(ESCYLD2!BS$4,'[1]INTERNAL PARAMETERS-1'!$B$5:$J$44,3,FALSE) + ESCYLD1!BS52*(1-VLOOKUP(ESCYLD2!BS$4,'[1]INTERNAL PARAMETERS-1'!$B$5:$J$44,5,FALSE))*VLOOKUP(ESCYLD2!BS$4,'[1]INTERNAL PARAMETERS-1'!$B$5:$J$44,8,FALSE)*VLOOKUP(ESCYLD2!BS$4,'[1]INTERNAL PARAMETERS-1'!$B$5:$J$44,3,FALSE)</f>
        <v>2.674826308390782E-3</v>
      </c>
      <c r="BT52" s="52">
        <f>ESCYLD1!BT52*VLOOKUP(ESCYLD2!BT$4,'[1]INTERNAL PARAMETERS-1'!$B$5:$J$44,5,FALSE)*VLOOKUP(ESCYLD2!BT$4,'[1]INTERNAL PARAMETERS-1'!$B$5:$J$44,6,FALSE)*VLOOKUP(ESCYLD2!BT$4,'[1]INTERNAL PARAMETERS-1'!$B$5:$J$44,3,FALSE) + ESCYLD1!BT52*(1-VLOOKUP(ESCYLD2!BT$4,'[1]INTERNAL PARAMETERS-1'!$B$5:$J$44,5,FALSE))*VLOOKUP(ESCYLD2!BT$4,'[1]INTERNAL PARAMETERS-1'!$B$5:$J$44,8,FALSE)*VLOOKUP(ESCYLD2!BT$4,'[1]INTERNAL PARAMETERS-1'!$B$5:$J$44,3,FALSE)</f>
        <v>0</v>
      </c>
      <c r="BU52" s="52">
        <f>ESCYLD1!BU52*VLOOKUP(ESCYLD2!BU$4,'[1]INTERNAL PARAMETERS-1'!$B$5:$J$44,5,FALSE)*VLOOKUP(ESCYLD2!BU$4,'[1]INTERNAL PARAMETERS-1'!$B$5:$J$44,6,FALSE)*VLOOKUP(ESCYLD2!BU$4,'[1]INTERNAL PARAMETERS-1'!$B$5:$J$44,3,FALSE) + ESCYLD1!BU52*(1-VLOOKUP(ESCYLD2!BU$4,'[1]INTERNAL PARAMETERS-1'!$B$5:$J$44,5,FALSE))*VLOOKUP(ESCYLD2!BU$4,'[1]INTERNAL PARAMETERS-1'!$B$5:$J$44,8,FALSE)*VLOOKUP(ESCYLD2!BU$4,'[1]INTERNAL PARAMETERS-1'!$B$5:$J$44,3,FALSE)</f>
        <v>0</v>
      </c>
      <c r="BV52" s="52">
        <f>ESCYLD1!BV52*VLOOKUP(ESCYLD2!BV$4,'[1]INTERNAL PARAMETERS-1'!$B$5:$J$44,5,FALSE)*VLOOKUP(ESCYLD2!BV$4,'[1]INTERNAL PARAMETERS-1'!$B$5:$J$44,6,FALSE)*VLOOKUP(ESCYLD2!BV$4,'[1]INTERNAL PARAMETERS-1'!$B$5:$J$44,3,FALSE) + ESCYLD1!BV52*(1-VLOOKUP(ESCYLD2!BV$4,'[1]INTERNAL PARAMETERS-1'!$B$5:$J$44,5,FALSE))*VLOOKUP(ESCYLD2!BV$4,'[1]INTERNAL PARAMETERS-1'!$B$5:$J$44,8,FALSE)*VLOOKUP(ESCYLD2!BV$4,'[1]INTERNAL PARAMETERS-1'!$B$5:$J$44,3,FALSE)</f>
        <v>0</v>
      </c>
      <c r="BW52" s="52">
        <f>ESCYLD1!BW52*VLOOKUP(ESCYLD2!BW$4,'[1]INTERNAL PARAMETERS-1'!$B$5:$J$44,5,FALSE)*VLOOKUP(ESCYLD2!BW$4,'[1]INTERNAL PARAMETERS-1'!$B$5:$J$44,6,FALSE)*VLOOKUP(ESCYLD2!BW$4,'[1]INTERNAL PARAMETERS-1'!$B$5:$J$44,3,FALSE) + ESCYLD1!BW52*(1-VLOOKUP(ESCYLD2!BW$4,'[1]INTERNAL PARAMETERS-1'!$B$5:$J$44,5,FALSE))*VLOOKUP(ESCYLD2!BW$4,'[1]INTERNAL PARAMETERS-1'!$B$5:$J$44,8,FALSE)*VLOOKUP(ESCYLD2!BW$4,'[1]INTERNAL PARAMETERS-1'!$B$5:$J$44,3,FALSE)</f>
        <v>0</v>
      </c>
      <c r="BX52" s="52">
        <f>ESCYLD1!BX52*VLOOKUP(ESCYLD2!BX$4,'[1]INTERNAL PARAMETERS-1'!$B$5:$J$44,5,FALSE)*VLOOKUP(ESCYLD2!BX$4,'[1]INTERNAL PARAMETERS-1'!$B$5:$J$44,6,FALSE)*VLOOKUP(ESCYLD2!BX$4,'[1]INTERNAL PARAMETERS-1'!$B$5:$J$44,3,FALSE) + ESCYLD1!BX52*(1-VLOOKUP(ESCYLD2!BX$4,'[1]INTERNAL PARAMETERS-1'!$B$5:$J$44,5,FALSE))*VLOOKUP(ESCYLD2!BX$4,'[1]INTERNAL PARAMETERS-1'!$B$5:$J$44,8,FALSE)*VLOOKUP(ESCYLD2!BX$4,'[1]INTERNAL PARAMETERS-1'!$B$5:$J$44,3,FALSE)</f>
        <v>0</v>
      </c>
      <c r="BY52" s="52">
        <f>ESCYLD1!BY52*VLOOKUP(ESCYLD2!BY$4,'[1]INTERNAL PARAMETERS-1'!$B$5:$J$44,5,FALSE)*VLOOKUP(ESCYLD2!BY$4,'[1]INTERNAL PARAMETERS-1'!$B$5:$J$44,6,FALSE)*VLOOKUP(ESCYLD2!BY$4,'[1]INTERNAL PARAMETERS-1'!$B$5:$J$44,3,FALSE) + ESCYLD1!BY52*(1-VLOOKUP(ESCYLD2!BY$4,'[1]INTERNAL PARAMETERS-1'!$B$5:$J$44,5,FALSE))*VLOOKUP(ESCYLD2!BY$4,'[1]INTERNAL PARAMETERS-1'!$B$5:$J$44,8,FALSE)*VLOOKUP(ESCYLD2!BY$4,'[1]INTERNAL PARAMETERS-1'!$B$5:$J$44,3,FALSE)</f>
        <v>0</v>
      </c>
      <c r="BZ52" s="52">
        <f>ESCYLD1!BZ52*VLOOKUP(ESCYLD2!BZ$4,'[1]INTERNAL PARAMETERS-1'!$B$5:$J$44,5,FALSE)*VLOOKUP(ESCYLD2!BZ$4,'[1]INTERNAL PARAMETERS-1'!$B$5:$J$44,6,FALSE)*VLOOKUP(ESCYLD2!BZ$4,'[1]INTERNAL PARAMETERS-1'!$B$5:$J$44,3,FALSE) + ESCYLD1!BZ52*(1-VLOOKUP(ESCYLD2!BZ$4,'[1]INTERNAL PARAMETERS-1'!$B$5:$J$44,5,FALSE))*VLOOKUP(ESCYLD2!BZ$4,'[1]INTERNAL PARAMETERS-1'!$B$5:$J$44,8,FALSE)*VLOOKUP(ESCYLD2!BZ$4,'[1]INTERNAL PARAMETERS-1'!$B$5:$J$44,3,FALSE)</f>
        <v>1.8632747071442523E-3</v>
      </c>
      <c r="CA52" s="52">
        <f>ESCYLD1!CA52*VLOOKUP(ESCYLD2!CA$4,'[1]INTERNAL PARAMETERS-1'!$B$5:$J$44,5,FALSE)*VLOOKUP(ESCYLD2!CA$4,'[1]INTERNAL PARAMETERS-1'!$B$5:$J$44,6,FALSE)*VLOOKUP(ESCYLD2!CA$4,'[1]INTERNAL PARAMETERS-1'!$B$5:$J$44,3,FALSE) + ESCYLD1!CA52*(1-VLOOKUP(ESCYLD2!CA$4,'[1]INTERNAL PARAMETERS-1'!$B$5:$J$44,5,FALSE))*VLOOKUP(ESCYLD2!CA$4,'[1]INTERNAL PARAMETERS-1'!$B$5:$J$44,8,FALSE)*VLOOKUP(ESCYLD2!CA$4,'[1]INTERNAL PARAMETERS-1'!$B$5:$J$44,3,FALSE)</f>
        <v>0</v>
      </c>
      <c r="CB52" s="52">
        <f>ESCYLD1!CB52*VLOOKUP(ESCYLD2!CB$4,'[1]INTERNAL PARAMETERS-1'!$B$5:$J$44,5,FALSE)*VLOOKUP(ESCYLD2!CB$4,'[1]INTERNAL PARAMETERS-1'!$B$5:$J$44,6,FALSE)*VLOOKUP(ESCYLD2!CB$4,'[1]INTERNAL PARAMETERS-1'!$B$5:$J$44,3,FALSE) + ESCYLD1!CB52*(1-VLOOKUP(ESCYLD2!CB$4,'[1]INTERNAL PARAMETERS-1'!$B$5:$J$44,5,FALSE))*VLOOKUP(ESCYLD2!CB$4,'[1]INTERNAL PARAMETERS-1'!$B$5:$J$44,8,FALSE)*VLOOKUP(ESCYLD2!CB$4,'[1]INTERNAL PARAMETERS-1'!$B$5:$J$44,3,FALSE)</f>
        <v>0</v>
      </c>
      <c r="CC52" s="52">
        <f>ESCYLD1!CC52*VLOOKUP(ESCYLD2!CC$4,'[1]INTERNAL PARAMETERS-1'!$B$5:$J$44,5,FALSE)*VLOOKUP(ESCYLD2!CC$4,'[1]INTERNAL PARAMETERS-1'!$B$5:$J$44,6,FALSE)*VLOOKUP(ESCYLD2!CC$4,'[1]INTERNAL PARAMETERS-1'!$B$5:$J$44,3,FALSE) + ESCYLD1!CC52*(1-VLOOKUP(ESCYLD2!CC$4,'[1]INTERNAL PARAMETERS-1'!$B$5:$J$44,5,FALSE))*VLOOKUP(ESCYLD2!CC$4,'[1]INTERNAL PARAMETERS-1'!$B$5:$J$44,8,FALSE)*VLOOKUP(ESCYLD2!CC$4,'[1]INTERNAL PARAMETERS-1'!$B$5:$J$44,3,FALSE)</f>
        <v>3.8361240175063187E-3</v>
      </c>
      <c r="CD52" s="52">
        <f>ESCYLD1!CD52*VLOOKUP(ESCYLD2!CD$4,'[1]INTERNAL PARAMETERS-1'!$B$5:$J$44,5,FALSE)*VLOOKUP(ESCYLD2!CD$4,'[1]INTERNAL PARAMETERS-1'!$B$5:$J$44,6,FALSE)*VLOOKUP(ESCYLD2!CD$4,'[1]INTERNAL PARAMETERS-1'!$B$5:$J$44,3,FALSE) + ESCYLD1!CD52*(1-VLOOKUP(ESCYLD2!CD$4,'[1]INTERNAL PARAMETERS-1'!$B$5:$J$44,5,FALSE))*VLOOKUP(ESCYLD2!CD$4,'[1]INTERNAL PARAMETERS-1'!$B$5:$J$44,8,FALSE)*VLOOKUP(ESCYLD2!CD$4,'[1]INTERNAL PARAMETERS-1'!$B$5:$J$44,3,FALSE)</f>
        <v>1.0366656417488709E-2</v>
      </c>
      <c r="CE52" s="52">
        <f>ESCYLD1!CE52*VLOOKUP(ESCYLD2!CE$4,'[1]INTERNAL PARAMETERS-1'!$B$5:$J$44,5,FALSE)*VLOOKUP(ESCYLD2!CE$4,'[1]INTERNAL PARAMETERS-1'!$B$5:$J$44,6,FALSE)*VLOOKUP(ESCYLD2!CE$4,'[1]INTERNAL PARAMETERS-1'!$B$5:$J$44,3,FALSE) + ESCYLD1!CE52*(1-VLOOKUP(ESCYLD2!CE$4,'[1]INTERNAL PARAMETERS-1'!$B$5:$J$44,5,FALSE))*VLOOKUP(ESCYLD2!CE$4,'[1]INTERNAL PARAMETERS-1'!$B$5:$J$44,8,FALSE)*VLOOKUP(ESCYLD2!CE$4,'[1]INTERNAL PARAMETERS-1'!$B$5:$J$44,3,FALSE)</f>
        <v>2.5892490626498156E-2</v>
      </c>
      <c r="CF52" s="52">
        <f>ESCYLD1!CF52*VLOOKUP(ESCYLD2!CF$4,'[1]INTERNAL PARAMETERS-1'!$B$5:$J$44,5,FALSE)*VLOOKUP(ESCYLD2!CF$4,'[1]INTERNAL PARAMETERS-1'!$B$5:$J$44,6,FALSE)*VLOOKUP(ESCYLD2!CF$4,'[1]INTERNAL PARAMETERS-1'!$B$5:$J$44,3,FALSE) + ESCYLD1!CF52*(1-VLOOKUP(ESCYLD2!CF$4,'[1]INTERNAL PARAMETERS-1'!$B$5:$J$44,5,FALSE))*VLOOKUP(ESCYLD2!CF$4,'[1]INTERNAL PARAMETERS-1'!$B$5:$J$44,8,FALSE)*VLOOKUP(ESCYLD2!CF$4,'[1]INTERNAL PARAMETERS-1'!$B$5:$J$44,3,FALSE)</f>
        <v>9.1193884064427865E-3</v>
      </c>
      <c r="CG52" s="52">
        <f>ESCYLD1!CG52*VLOOKUP(ESCYLD2!CG$4,'[1]INTERNAL PARAMETERS-1'!$B$5:$J$44,5,FALSE)*VLOOKUP(ESCYLD2!CG$4,'[1]INTERNAL PARAMETERS-1'!$B$5:$J$44,6,FALSE)*VLOOKUP(ESCYLD2!CG$4,'[1]INTERNAL PARAMETERS-1'!$B$5:$J$44,3,FALSE) + ESCYLD1!CG52*(1-VLOOKUP(ESCYLD2!CG$4,'[1]INTERNAL PARAMETERS-1'!$B$5:$J$44,5,FALSE))*VLOOKUP(ESCYLD2!CG$4,'[1]INTERNAL PARAMETERS-1'!$B$5:$J$44,8,FALSE)*VLOOKUP(ESCYLD2!CG$4,'[1]INTERNAL PARAMETERS-1'!$B$5:$J$44,3,FALSE)</f>
        <v>4.028050759230574E-4</v>
      </c>
      <c r="CH52" s="51">
        <f>ESCYLD1!CH52*VLOOKUP(ESCYLD2!CH$4,'[1]INTERNAL PARAMETERS-1'!$B$5:$J$44,5,FALSE)*VLOOKUP(ESCYLD2!CH$4,'[1]INTERNAL PARAMETERS-1'!$B$5:$J$44,6,FALSE)*VLOOKUP(ESCYLD2!CH$4,'[1]INTERNAL PARAMETERS-1'!$B$5:$J$44,3,FALSE) + ESCYLD1!CH52*(1-VLOOKUP(ESCYLD2!CH$4,'[1]INTERNAL PARAMETERS-1'!$B$5:$J$44,5,FALSE))*VLOOKUP(ESCYLD2!CH$4,'[1]INTERNAL PARAMETERS-1'!$B$5:$J$44,8,FALSE)*VLOOKUP(ESCYLD2!CH$4,'[1]INTERNAL PARAMETERS-1'!$B$5:$J$44,3,FALSE)</f>
        <v>0</v>
      </c>
      <c r="CJ52" s="53">
        <f t="shared" si="0"/>
        <v>378.64620244174847</v>
      </c>
      <c r="CK52" s="51">
        <f t="shared" si="1"/>
        <v>12.75424301697613</v>
      </c>
    </row>
    <row r="53" spans="2:89" x14ac:dyDescent="0.5">
      <c r="B53" s="66" t="s">
        <v>4</v>
      </c>
      <c r="C53" s="65" t="s">
        <v>90</v>
      </c>
      <c r="D53" s="65" t="s">
        <v>77</v>
      </c>
      <c r="E53" s="151">
        <f>ESC!AF53</f>
        <v>723.80093415407009</v>
      </c>
      <c r="F53" s="67">
        <f>'[1]INTERNAL PARAMETERS-1'!M17</f>
        <v>25.55</v>
      </c>
      <c r="G53" s="53">
        <f>ESCYLD1!G53*VLOOKUP(ESCYLD2!G$4,'[1]INTERNAL PARAMETERS-1'!$B$5:$J$44,5,FALSE)*VLOOKUP(ESCYLD2!G$4,'[1]INTERNAL PARAMETERS-1'!$B$5:$J$44,7,FALSE)*ESCYLD2!$F53 + ESCYLD1!G53*(1-VLOOKUP(ESCYLD2!G$4,'[1]INTERNAL PARAMETERS-1'!$B$5:$J$44,5,FALSE))*VLOOKUP(ESCYLD2!G$4,'[1]INTERNAL PARAMETERS-1'!$B$5:$J$44,9,FALSE)*ESCYLD2!$F53</f>
        <v>101.59927204462345</v>
      </c>
      <c r="H53" s="52">
        <f>ESCYLD1!H53*VLOOKUP(ESCYLD2!H$4,'[1]INTERNAL PARAMETERS-1'!$B$5:$J$44,5,FALSE)*VLOOKUP(ESCYLD2!H$4,'[1]INTERNAL PARAMETERS-1'!$B$5:$J$44,7,FALSE)*ESCYLD2!$F53 + ESCYLD1!H53*(1-VLOOKUP(ESCYLD2!H$4,'[1]INTERNAL PARAMETERS-1'!$B$5:$J$44,5,FALSE))*VLOOKUP(ESCYLD2!H$4,'[1]INTERNAL PARAMETERS-1'!$B$5:$J$44,9,FALSE)*ESCYLD2!$F53</f>
        <v>34.435050896513701</v>
      </c>
      <c r="I53" s="52">
        <f>ESCYLD1!I53*VLOOKUP(ESCYLD2!I$4,'[1]INTERNAL PARAMETERS-1'!$B$5:$J$44,5,FALSE)*VLOOKUP(ESCYLD2!I$4,'[1]INTERNAL PARAMETERS-1'!$B$5:$J$44,7,FALSE)*ESCYLD2!$F53 + ESCYLD1!I53*(1-VLOOKUP(ESCYLD2!I$4,'[1]INTERNAL PARAMETERS-1'!$B$5:$J$44,5,FALSE))*VLOOKUP(ESCYLD2!I$4,'[1]INTERNAL PARAMETERS-1'!$B$5:$J$44,9,FALSE)*ESCYLD2!$F53</f>
        <v>44.316466720523131</v>
      </c>
      <c r="J53" s="52">
        <f>ESCYLD1!J53*VLOOKUP(ESCYLD2!J$4,'[1]INTERNAL PARAMETERS-1'!$B$5:$J$44,5,FALSE)*VLOOKUP(ESCYLD2!J$4,'[1]INTERNAL PARAMETERS-1'!$B$5:$J$44,7,FALSE)*ESCYLD2!$F53 + ESCYLD1!J53*(1-VLOOKUP(ESCYLD2!J$4,'[1]INTERNAL PARAMETERS-1'!$B$5:$J$44,5,FALSE))*VLOOKUP(ESCYLD2!J$4,'[1]INTERNAL PARAMETERS-1'!$B$5:$J$44,9,FALSE)*ESCYLD2!$F53</f>
        <v>0</v>
      </c>
      <c r="K53" s="52">
        <f>ESCYLD1!K53*VLOOKUP(ESCYLD2!K$4,'[1]INTERNAL PARAMETERS-1'!$B$5:$J$44,5,FALSE)*VLOOKUP(ESCYLD2!K$4,'[1]INTERNAL PARAMETERS-1'!$B$5:$J$44,7,FALSE)*ESCYLD2!$F53 + ESCYLD1!K53*(1-VLOOKUP(ESCYLD2!K$4,'[1]INTERNAL PARAMETERS-1'!$B$5:$J$44,5,FALSE))*VLOOKUP(ESCYLD2!K$4,'[1]INTERNAL PARAMETERS-1'!$B$5:$J$44,9,FALSE)*ESCYLD2!$F53</f>
        <v>0.54150611371519797</v>
      </c>
      <c r="L53" s="52">
        <f>ESCYLD1!L53*VLOOKUP(ESCYLD2!L$4,'[1]INTERNAL PARAMETERS-1'!$B$5:$J$44,5,FALSE)*VLOOKUP(ESCYLD2!L$4,'[1]INTERNAL PARAMETERS-1'!$B$5:$J$44,7,FALSE)*ESCYLD2!$F53 + ESCYLD1!L53*(1-VLOOKUP(ESCYLD2!L$4,'[1]INTERNAL PARAMETERS-1'!$B$5:$J$44,5,FALSE))*VLOOKUP(ESCYLD2!L$4,'[1]INTERNAL PARAMETERS-1'!$B$5:$J$44,9,FALSE)*ESCYLD2!$F53</f>
        <v>0</v>
      </c>
      <c r="M53" s="52">
        <f>ESCYLD1!M53*VLOOKUP(ESCYLD2!M$4,'[1]INTERNAL PARAMETERS-1'!$B$5:$J$44,5,FALSE)*VLOOKUP(ESCYLD2!M$4,'[1]INTERNAL PARAMETERS-1'!$B$5:$J$44,7,FALSE)*ESCYLD2!$F53 + ESCYLD1!M53*(1-VLOOKUP(ESCYLD2!M$4,'[1]INTERNAL PARAMETERS-1'!$B$5:$J$44,5,FALSE))*VLOOKUP(ESCYLD2!M$4,'[1]INTERNAL PARAMETERS-1'!$B$5:$J$44,9,FALSE)*ESCYLD2!$F53</f>
        <v>4.0949584981749663</v>
      </c>
      <c r="N53" s="52">
        <f>ESCYLD1!N53*VLOOKUP(ESCYLD2!N$4,'[1]INTERNAL PARAMETERS-1'!$B$5:$J$44,5,FALSE)*VLOOKUP(ESCYLD2!N$4,'[1]INTERNAL PARAMETERS-1'!$B$5:$J$44,7,FALSE)*ESCYLD2!$F53 + ESCYLD1!N53*(1-VLOOKUP(ESCYLD2!N$4,'[1]INTERNAL PARAMETERS-1'!$B$5:$J$44,5,FALSE))*VLOOKUP(ESCYLD2!N$4,'[1]INTERNAL PARAMETERS-1'!$B$5:$J$44,9,FALSE)*ESCYLD2!$F53</f>
        <v>9.9285367404720118E-2</v>
      </c>
      <c r="O53" s="52">
        <f>ESCYLD1!O53*VLOOKUP(ESCYLD2!O$4,'[1]INTERNAL PARAMETERS-1'!$B$5:$J$44,5,FALSE)*VLOOKUP(ESCYLD2!O$4,'[1]INTERNAL PARAMETERS-1'!$B$5:$J$44,7,FALSE)*ESCYLD2!$F53 + ESCYLD1!O53*(1-VLOOKUP(ESCYLD2!O$4,'[1]INTERNAL PARAMETERS-1'!$B$5:$J$44,5,FALSE))*VLOOKUP(ESCYLD2!O$4,'[1]INTERNAL PARAMETERS-1'!$B$5:$J$44,9,FALSE)*ESCYLD2!$F53</f>
        <v>0</v>
      </c>
      <c r="P53" s="52">
        <f>ESCYLD1!P53*VLOOKUP(ESCYLD2!P$4,'[1]INTERNAL PARAMETERS-1'!$B$5:$J$44,5,FALSE)*VLOOKUP(ESCYLD2!P$4,'[1]INTERNAL PARAMETERS-1'!$B$5:$J$44,7,FALSE)*ESCYLD2!$F53 + ESCYLD1!P53*(1-VLOOKUP(ESCYLD2!P$4,'[1]INTERNAL PARAMETERS-1'!$B$5:$J$44,5,FALSE))*VLOOKUP(ESCYLD2!P$4,'[1]INTERNAL PARAMETERS-1'!$B$5:$J$44,9,FALSE)*ESCYLD2!$F53</f>
        <v>0</v>
      </c>
      <c r="Q53" s="52">
        <f>ESCYLD1!Q53*VLOOKUP(ESCYLD2!Q$4,'[1]INTERNAL PARAMETERS-1'!$B$5:$J$44,5,FALSE)*VLOOKUP(ESCYLD2!Q$4,'[1]INTERNAL PARAMETERS-1'!$B$5:$J$44,7,FALSE)*ESCYLD2!$F53 + ESCYLD1!Q53*(1-VLOOKUP(ESCYLD2!Q$4,'[1]INTERNAL PARAMETERS-1'!$B$5:$J$44,5,FALSE))*VLOOKUP(ESCYLD2!Q$4,'[1]INTERNAL PARAMETERS-1'!$B$5:$J$44,9,FALSE)*ESCYLD2!$F53</f>
        <v>0</v>
      </c>
      <c r="R53" s="52">
        <f>ESCYLD1!R53*VLOOKUP(ESCYLD2!R$4,'[1]INTERNAL PARAMETERS-1'!$B$5:$J$44,5,FALSE)*VLOOKUP(ESCYLD2!R$4,'[1]INTERNAL PARAMETERS-1'!$B$5:$J$44,7,FALSE)*ESCYLD2!$F53 + ESCYLD1!R53*(1-VLOOKUP(ESCYLD2!R$4,'[1]INTERNAL PARAMETERS-1'!$B$5:$J$44,5,FALSE))*VLOOKUP(ESCYLD2!R$4,'[1]INTERNAL PARAMETERS-1'!$B$5:$J$44,9,FALSE)*ESCYLD2!$F53</f>
        <v>0.12835700473249134</v>
      </c>
      <c r="S53" s="52">
        <f>ESCYLD1!S53*VLOOKUP(ESCYLD2!S$4,'[1]INTERNAL PARAMETERS-1'!$B$5:$J$44,5,FALSE)*VLOOKUP(ESCYLD2!S$4,'[1]INTERNAL PARAMETERS-1'!$B$5:$J$44,7,FALSE)*ESCYLD2!$F53 + ESCYLD1!S53*(1-VLOOKUP(ESCYLD2!S$4,'[1]INTERNAL PARAMETERS-1'!$B$5:$J$44,5,FALSE))*VLOOKUP(ESCYLD2!S$4,'[1]INTERNAL PARAMETERS-1'!$B$5:$J$44,9,FALSE)*ESCYLD2!$F53</f>
        <v>5.1759190995528854</v>
      </c>
      <c r="T53" s="52">
        <f>ESCYLD1!T53*VLOOKUP(ESCYLD2!T$4,'[1]INTERNAL PARAMETERS-1'!$B$5:$J$44,5,FALSE)*VLOOKUP(ESCYLD2!T$4,'[1]INTERNAL PARAMETERS-1'!$B$5:$J$44,7,FALSE)*ESCYLD2!$F53 + ESCYLD1!T53*(1-VLOOKUP(ESCYLD2!T$4,'[1]INTERNAL PARAMETERS-1'!$B$5:$J$44,5,FALSE))*VLOOKUP(ESCYLD2!T$4,'[1]INTERNAL PARAMETERS-1'!$B$5:$J$44,9,FALSE)*ESCYLD2!$F53</f>
        <v>1.6848521251387578</v>
      </c>
      <c r="U53" s="52">
        <f>ESCYLD1!U53*VLOOKUP(ESCYLD2!U$4,'[1]INTERNAL PARAMETERS-1'!$B$5:$J$44,5,FALSE)*VLOOKUP(ESCYLD2!U$4,'[1]INTERNAL PARAMETERS-1'!$B$5:$J$44,7,FALSE)*ESCYLD2!$F53 + ESCYLD1!U53*(1-VLOOKUP(ESCYLD2!U$4,'[1]INTERNAL PARAMETERS-1'!$B$5:$J$44,5,FALSE))*VLOOKUP(ESCYLD2!U$4,'[1]INTERNAL PARAMETERS-1'!$B$5:$J$44,9,FALSE)*ESCYLD2!$F53</f>
        <v>1.087909203982546</v>
      </c>
      <c r="V53" s="52">
        <f>ESCYLD1!V53*VLOOKUP(ESCYLD2!V$4,'[1]INTERNAL PARAMETERS-1'!$B$5:$J$44,5,FALSE)*VLOOKUP(ESCYLD2!V$4,'[1]INTERNAL PARAMETERS-1'!$B$5:$J$44,7,FALSE)*ESCYLD2!$F53 + ESCYLD1!V53*(1-VLOOKUP(ESCYLD2!V$4,'[1]INTERNAL PARAMETERS-1'!$B$5:$J$44,5,FALSE))*VLOOKUP(ESCYLD2!V$4,'[1]INTERNAL PARAMETERS-1'!$B$5:$J$44,9,FALSE)*ESCYLD2!$F53</f>
        <v>6.9210783786008374</v>
      </c>
      <c r="W53" s="52">
        <f>ESCYLD1!W53*VLOOKUP(ESCYLD2!W$4,'[1]INTERNAL PARAMETERS-1'!$B$5:$J$44,5,FALSE)*VLOOKUP(ESCYLD2!W$4,'[1]INTERNAL PARAMETERS-1'!$B$5:$J$44,7,FALSE)*ESCYLD2!$F53 + ESCYLD1!W53*(1-VLOOKUP(ESCYLD2!W$4,'[1]INTERNAL PARAMETERS-1'!$B$5:$J$44,5,FALSE))*VLOOKUP(ESCYLD2!W$4,'[1]INTERNAL PARAMETERS-1'!$B$5:$J$44,9,FALSE)*ESCYLD2!$F53</f>
        <v>0</v>
      </c>
      <c r="X53" s="52">
        <f>ESCYLD1!X53*VLOOKUP(ESCYLD2!X$4,'[1]INTERNAL PARAMETERS-1'!$B$5:$J$44,5,FALSE)*VLOOKUP(ESCYLD2!X$4,'[1]INTERNAL PARAMETERS-1'!$B$5:$J$44,7,FALSE)*ESCYLD2!$F53 + ESCYLD1!X53*(1-VLOOKUP(ESCYLD2!X$4,'[1]INTERNAL PARAMETERS-1'!$B$5:$J$44,5,FALSE))*VLOOKUP(ESCYLD2!X$4,'[1]INTERNAL PARAMETERS-1'!$B$5:$J$44,9,FALSE)*ESCYLD2!$F53</f>
        <v>0</v>
      </c>
      <c r="Y53" s="52">
        <f>ESCYLD1!Y53*VLOOKUP(ESCYLD2!Y$4,'[1]INTERNAL PARAMETERS-1'!$B$5:$J$44,5,FALSE)*VLOOKUP(ESCYLD2!Y$4,'[1]INTERNAL PARAMETERS-1'!$B$5:$J$44,7,FALSE)*ESCYLD2!$F53 + ESCYLD1!Y53*(1-VLOOKUP(ESCYLD2!Y$4,'[1]INTERNAL PARAMETERS-1'!$B$5:$J$44,5,FALSE))*VLOOKUP(ESCYLD2!Y$4,'[1]INTERNAL PARAMETERS-1'!$B$5:$J$44,9,FALSE)*ESCYLD2!$F53</f>
        <v>0</v>
      </c>
      <c r="Z53" s="52">
        <f>ESCYLD1!Z53*VLOOKUP(ESCYLD2!Z$4,'[1]INTERNAL PARAMETERS-1'!$B$5:$J$44,5,FALSE)*VLOOKUP(ESCYLD2!Z$4,'[1]INTERNAL PARAMETERS-1'!$B$5:$J$44,7,FALSE)*ESCYLD2!$F53 + ESCYLD1!Z53*(1-VLOOKUP(ESCYLD2!Z$4,'[1]INTERNAL PARAMETERS-1'!$B$5:$J$44,5,FALSE))*VLOOKUP(ESCYLD2!Z$4,'[1]INTERNAL PARAMETERS-1'!$B$5:$J$44,9,FALSE)*ESCYLD2!$F53</f>
        <v>0</v>
      </c>
      <c r="AA53" s="52">
        <f>ESCYLD1!AA53*VLOOKUP(ESCYLD2!AA$4,'[1]INTERNAL PARAMETERS-1'!$B$5:$J$44,5,FALSE)*VLOOKUP(ESCYLD2!AA$4,'[1]INTERNAL PARAMETERS-1'!$B$5:$J$44,7,FALSE)*ESCYLD2!$F53 + ESCYLD1!AA53*(1-VLOOKUP(ESCYLD2!AA$4,'[1]INTERNAL PARAMETERS-1'!$B$5:$J$44,5,FALSE))*VLOOKUP(ESCYLD2!AA$4,'[1]INTERNAL PARAMETERS-1'!$B$5:$J$44,9,FALSE)*ESCYLD2!$F53</f>
        <v>0</v>
      </c>
      <c r="AB53" s="52">
        <f>ESCYLD1!AB53*VLOOKUP(ESCYLD2!AB$4,'[1]INTERNAL PARAMETERS-1'!$B$5:$J$44,5,FALSE)*VLOOKUP(ESCYLD2!AB$4,'[1]INTERNAL PARAMETERS-1'!$B$5:$J$44,7,FALSE)*ESCYLD2!$F53 + ESCYLD1!AB53*(1-VLOOKUP(ESCYLD2!AB$4,'[1]INTERNAL PARAMETERS-1'!$B$5:$J$44,5,FALSE))*VLOOKUP(ESCYLD2!AB$4,'[1]INTERNAL PARAMETERS-1'!$B$5:$J$44,9,FALSE)*ESCYLD2!$F53</f>
        <v>0</v>
      </c>
      <c r="AC53" s="52">
        <f>ESCYLD1!AC53*VLOOKUP(ESCYLD2!AC$4,'[1]INTERNAL PARAMETERS-1'!$B$5:$J$44,5,FALSE)*VLOOKUP(ESCYLD2!AC$4,'[1]INTERNAL PARAMETERS-1'!$B$5:$J$44,7,FALSE)*ESCYLD2!$F53 + ESCYLD1!AC53*(1-VLOOKUP(ESCYLD2!AC$4,'[1]INTERNAL PARAMETERS-1'!$B$5:$J$44,5,FALSE))*VLOOKUP(ESCYLD2!AC$4,'[1]INTERNAL PARAMETERS-1'!$B$5:$J$44,9,FALSE)*ESCYLD2!$F53</f>
        <v>0</v>
      </c>
      <c r="AD53" s="52">
        <f>ESCYLD1!AD53*VLOOKUP(ESCYLD2!AD$4,'[1]INTERNAL PARAMETERS-1'!$B$5:$J$44,5,FALSE)*VLOOKUP(ESCYLD2!AD$4,'[1]INTERNAL PARAMETERS-1'!$B$5:$J$44,7,FALSE)*ESCYLD2!$F53 + ESCYLD1!AD53*(1-VLOOKUP(ESCYLD2!AD$4,'[1]INTERNAL PARAMETERS-1'!$B$5:$J$44,5,FALSE))*VLOOKUP(ESCYLD2!AD$4,'[1]INTERNAL PARAMETERS-1'!$B$5:$J$44,9,FALSE)*ESCYLD2!$F53</f>
        <v>0</v>
      </c>
      <c r="AE53" s="52">
        <f>ESCYLD1!AE53*VLOOKUP(ESCYLD2!AE$4,'[1]INTERNAL PARAMETERS-1'!$B$5:$J$44,5,FALSE)*VLOOKUP(ESCYLD2!AE$4,'[1]INTERNAL PARAMETERS-1'!$B$5:$J$44,7,FALSE)*ESCYLD2!$F53 + ESCYLD1!AE53*(1-VLOOKUP(ESCYLD2!AE$4,'[1]INTERNAL PARAMETERS-1'!$B$5:$J$44,5,FALSE))*VLOOKUP(ESCYLD2!AE$4,'[1]INTERNAL PARAMETERS-1'!$B$5:$J$44,9,FALSE)*ESCYLD2!$F53</f>
        <v>0</v>
      </c>
      <c r="AF53" s="52">
        <f>ESCYLD1!AF53*VLOOKUP(ESCYLD2!AF$4,'[1]INTERNAL PARAMETERS-1'!$B$5:$J$44,5,FALSE)*VLOOKUP(ESCYLD2!AF$4,'[1]INTERNAL PARAMETERS-1'!$B$5:$J$44,7,FALSE)*ESCYLD2!$F53 + ESCYLD1!AF53*(1-VLOOKUP(ESCYLD2!AF$4,'[1]INTERNAL PARAMETERS-1'!$B$5:$J$44,5,FALSE))*VLOOKUP(ESCYLD2!AF$4,'[1]INTERNAL PARAMETERS-1'!$B$5:$J$44,9,FALSE)*ESCYLD2!$F53</f>
        <v>0.31287019903544766</v>
      </c>
      <c r="AG53" s="52">
        <f>ESCYLD1!AG53*VLOOKUP(ESCYLD2!AG$4,'[1]INTERNAL PARAMETERS-1'!$B$5:$J$44,5,FALSE)*VLOOKUP(ESCYLD2!AG$4,'[1]INTERNAL PARAMETERS-1'!$B$5:$J$44,7,FALSE)*ESCYLD2!$F53 + ESCYLD1!AG53*(1-VLOOKUP(ESCYLD2!AG$4,'[1]INTERNAL PARAMETERS-1'!$B$5:$J$44,5,FALSE))*VLOOKUP(ESCYLD2!AG$4,'[1]INTERNAL PARAMETERS-1'!$B$5:$J$44,9,FALSE)*ESCYLD2!$F53</f>
        <v>0</v>
      </c>
      <c r="AH53" s="52">
        <f>ESCYLD1!AH53*VLOOKUP(ESCYLD2!AH$4,'[1]INTERNAL PARAMETERS-1'!$B$5:$J$44,5,FALSE)*VLOOKUP(ESCYLD2!AH$4,'[1]INTERNAL PARAMETERS-1'!$B$5:$J$44,7,FALSE)*ESCYLD2!$F53 + ESCYLD1!AH53*(1-VLOOKUP(ESCYLD2!AH$4,'[1]INTERNAL PARAMETERS-1'!$B$5:$J$44,5,FALSE))*VLOOKUP(ESCYLD2!AH$4,'[1]INTERNAL PARAMETERS-1'!$B$5:$J$44,9,FALSE)*ESCYLD2!$F53</f>
        <v>0</v>
      </c>
      <c r="AI53" s="52">
        <f>ESCYLD1!AI53*VLOOKUP(ESCYLD2!AI$4,'[1]INTERNAL PARAMETERS-1'!$B$5:$J$44,5,FALSE)*VLOOKUP(ESCYLD2!AI$4,'[1]INTERNAL PARAMETERS-1'!$B$5:$J$44,7,FALSE)*ESCYLD2!$F53 + ESCYLD1!AI53*(1-VLOOKUP(ESCYLD2!AI$4,'[1]INTERNAL PARAMETERS-1'!$B$5:$J$44,5,FALSE))*VLOOKUP(ESCYLD2!AI$4,'[1]INTERNAL PARAMETERS-1'!$B$5:$J$44,9,FALSE)*ESCYLD2!$F53</f>
        <v>0.18052053101893362</v>
      </c>
      <c r="AJ53" s="52">
        <f>ESCYLD1!AJ53*VLOOKUP(ESCYLD2!AJ$4,'[1]INTERNAL PARAMETERS-1'!$B$5:$J$44,5,FALSE)*VLOOKUP(ESCYLD2!AJ$4,'[1]INTERNAL PARAMETERS-1'!$B$5:$J$44,7,FALSE)*ESCYLD2!$F53 + ESCYLD1!AJ53*(1-VLOOKUP(ESCYLD2!AJ$4,'[1]INTERNAL PARAMETERS-1'!$B$5:$J$44,5,FALSE))*VLOOKUP(ESCYLD2!AJ$4,'[1]INTERNAL PARAMETERS-1'!$B$5:$J$44,9,FALSE)*ESCYLD2!$F53</f>
        <v>0.78224762073270315</v>
      </c>
      <c r="AK53" s="52">
        <f>ESCYLD1!AK53*VLOOKUP(ESCYLD2!AK$4,'[1]INTERNAL PARAMETERS-1'!$B$5:$J$44,5,FALSE)*VLOOKUP(ESCYLD2!AK$4,'[1]INTERNAL PARAMETERS-1'!$B$5:$J$44,7,FALSE)*ESCYLD2!$F53 + ESCYLD1!AK53*(1-VLOOKUP(ESCYLD2!AK$4,'[1]INTERNAL PARAMETERS-1'!$B$5:$J$44,5,FALSE))*VLOOKUP(ESCYLD2!AK$4,'[1]INTERNAL PARAMETERS-1'!$B$5:$J$44,9,FALSE)*ESCYLD2!$F53</f>
        <v>0</v>
      </c>
      <c r="AL53" s="52">
        <f>ESCYLD1!AL53*VLOOKUP(ESCYLD2!AL$4,'[1]INTERNAL PARAMETERS-1'!$B$5:$J$44,5,FALSE)*VLOOKUP(ESCYLD2!AL$4,'[1]INTERNAL PARAMETERS-1'!$B$5:$J$44,7,FALSE)*ESCYLD2!$F53 + ESCYLD1!AL53*(1-VLOOKUP(ESCYLD2!AL$4,'[1]INTERNAL PARAMETERS-1'!$B$5:$J$44,5,FALSE))*VLOOKUP(ESCYLD2!AL$4,'[1]INTERNAL PARAMETERS-1'!$B$5:$J$44,9,FALSE)*ESCYLD2!$F53</f>
        <v>0</v>
      </c>
      <c r="AM53" s="52">
        <f>ESCYLD1!AM53*VLOOKUP(ESCYLD2!AM$4,'[1]INTERNAL PARAMETERS-1'!$B$5:$J$44,5,FALSE)*VLOOKUP(ESCYLD2!AM$4,'[1]INTERNAL PARAMETERS-1'!$B$5:$J$44,7,FALSE)*ESCYLD2!$F53 + ESCYLD1!AM53*(1-VLOOKUP(ESCYLD2!AM$4,'[1]INTERNAL PARAMETERS-1'!$B$5:$J$44,5,FALSE))*VLOOKUP(ESCYLD2!AM$4,'[1]INTERNAL PARAMETERS-1'!$B$5:$J$44,9,FALSE)*ESCYLD2!$F53</f>
        <v>0</v>
      </c>
      <c r="AN53" s="52">
        <f>ESCYLD1!AN53*VLOOKUP(ESCYLD2!AN$4,'[1]INTERNAL PARAMETERS-1'!$B$5:$J$44,5,FALSE)*VLOOKUP(ESCYLD2!AN$4,'[1]INTERNAL PARAMETERS-1'!$B$5:$J$44,7,FALSE)*ESCYLD2!$F53 + ESCYLD1!AN53*(1-VLOOKUP(ESCYLD2!AN$4,'[1]INTERNAL PARAMETERS-1'!$B$5:$J$44,5,FALSE))*VLOOKUP(ESCYLD2!AN$4,'[1]INTERNAL PARAMETERS-1'!$B$5:$J$44,9,FALSE)*ESCYLD2!$F53</f>
        <v>0</v>
      </c>
      <c r="AO53" s="52">
        <f>ESCYLD1!AO53*VLOOKUP(ESCYLD2!AO$4,'[1]INTERNAL PARAMETERS-1'!$B$5:$J$44,5,FALSE)*VLOOKUP(ESCYLD2!AO$4,'[1]INTERNAL PARAMETERS-1'!$B$5:$J$44,7,FALSE)*ESCYLD2!$F53 + ESCYLD1!AO53*(1-VLOOKUP(ESCYLD2!AO$4,'[1]INTERNAL PARAMETERS-1'!$B$5:$J$44,5,FALSE))*VLOOKUP(ESCYLD2!AO$4,'[1]INTERNAL PARAMETERS-1'!$B$5:$J$44,9,FALSE)*ESCYLD2!$F53</f>
        <v>0</v>
      </c>
      <c r="AP53" s="52">
        <f>ESCYLD1!AP53*VLOOKUP(ESCYLD2!AP$4,'[1]INTERNAL PARAMETERS-1'!$B$5:$J$44,5,FALSE)*VLOOKUP(ESCYLD2!AP$4,'[1]INTERNAL PARAMETERS-1'!$B$5:$J$44,7,FALSE)*ESCYLD2!$F53 + ESCYLD1!AP53*(1-VLOOKUP(ESCYLD2!AP$4,'[1]INTERNAL PARAMETERS-1'!$B$5:$J$44,5,FALSE))*VLOOKUP(ESCYLD2!AP$4,'[1]INTERNAL PARAMETERS-1'!$B$5:$J$44,9,FALSE)*ESCYLD2!$F53</f>
        <v>0</v>
      </c>
      <c r="AQ53" s="52">
        <f>ESCYLD1!AQ53*VLOOKUP(ESCYLD2!AQ$4,'[1]INTERNAL PARAMETERS-1'!$B$5:$J$44,5,FALSE)*VLOOKUP(ESCYLD2!AQ$4,'[1]INTERNAL PARAMETERS-1'!$B$5:$J$44,7,FALSE)*ESCYLD2!$F53 + ESCYLD1!AQ53*(1-VLOOKUP(ESCYLD2!AQ$4,'[1]INTERNAL PARAMETERS-1'!$B$5:$J$44,5,FALSE))*VLOOKUP(ESCYLD2!AQ$4,'[1]INTERNAL PARAMETERS-1'!$B$5:$J$44,9,FALSE)*ESCYLD2!$F53</f>
        <v>0</v>
      </c>
      <c r="AR53" s="52">
        <f>ESCYLD1!AR53*VLOOKUP(ESCYLD2!AR$4,'[1]INTERNAL PARAMETERS-1'!$B$5:$J$44,5,FALSE)*VLOOKUP(ESCYLD2!AR$4,'[1]INTERNAL PARAMETERS-1'!$B$5:$J$44,7,FALSE)*ESCYLD2!$F53 + ESCYLD1!AR53*(1-VLOOKUP(ESCYLD2!AR$4,'[1]INTERNAL PARAMETERS-1'!$B$5:$J$44,5,FALSE))*VLOOKUP(ESCYLD2!AR$4,'[1]INTERNAL PARAMETERS-1'!$B$5:$J$44,9,FALSE)*ESCYLD2!$F53</f>
        <v>0</v>
      </c>
      <c r="AS53" s="52">
        <f>ESCYLD1!AS53*VLOOKUP(ESCYLD2!AS$4,'[1]INTERNAL PARAMETERS-1'!$B$5:$J$44,5,FALSE)*VLOOKUP(ESCYLD2!AS$4,'[1]INTERNAL PARAMETERS-1'!$B$5:$J$44,7,FALSE)*ESCYLD2!$F53 + ESCYLD1!AS53*(1-VLOOKUP(ESCYLD2!AS$4,'[1]INTERNAL PARAMETERS-1'!$B$5:$J$44,5,FALSE))*VLOOKUP(ESCYLD2!AS$4,'[1]INTERNAL PARAMETERS-1'!$B$5:$J$44,9,FALSE)*ESCYLD2!$F53</f>
        <v>0</v>
      </c>
      <c r="AT53" s="51">
        <f>ESCYLD1!AT53*VLOOKUP(ESCYLD2!AT$4,'[1]INTERNAL PARAMETERS-1'!$B$5:$J$44,5,FALSE)*VLOOKUP(ESCYLD2!AT$4,'[1]INTERNAL PARAMETERS-1'!$B$5:$J$44,7,FALSE)*ESCYLD2!$F53 + ESCYLD1!AT53*(1-VLOOKUP(ESCYLD2!AT$4,'[1]INTERNAL PARAMETERS-1'!$B$5:$J$44,5,FALSE))*VLOOKUP(ESCYLD2!AT$4,'[1]INTERNAL PARAMETERS-1'!$B$5:$J$44,9,FALSE)*ESCYLD2!$F53</f>
        <v>0</v>
      </c>
      <c r="AU53" s="53">
        <f>ESCYLD1!AU53*VLOOKUP(ESCYLD2!AU$4,'[1]INTERNAL PARAMETERS-1'!$B$5:$J$44,5,FALSE)*VLOOKUP(ESCYLD2!AU$4,'[1]INTERNAL PARAMETERS-1'!$B$5:$J$44,6,FALSE)*VLOOKUP(ESCYLD2!AU$4,'[1]INTERNAL PARAMETERS-1'!$B$5:$J$44,3,FALSE) + ESCYLD1!AU53*(1-VLOOKUP(ESCYLD2!AU$4,'[1]INTERNAL PARAMETERS-1'!$B$5:$J$44,5,FALSE))*VLOOKUP(ESCYLD2!AU$4,'[1]INTERNAL PARAMETERS-1'!$B$5:$J$44,8,FALSE)*VLOOKUP(ESCYLD2!AU$4,'[1]INTERNAL PARAMETERS-1'!$B$5:$J$44,3,FALSE)</f>
        <v>0</v>
      </c>
      <c r="AV53" s="52">
        <f>ESCYLD1!AV53*VLOOKUP(ESCYLD2!AV$4,'[1]INTERNAL PARAMETERS-1'!$B$5:$J$44,5,FALSE)*VLOOKUP(ESCYLD2!AV$4,'[1]INTERNAL PARAMETERS-1'!$B$5:$J$44,6,FALSE)*VLOOKUP(ESCYLD2!AV$4,'[1]INTERNAL PARAMETERS-1'!$B$5:$J$44,3,FALSE) + ESCYLD1!AV53*(1-VLOOKUP(ESCYLD2!AV$4,'[1]INTERNAL PARAMETERS-1'!$B$5:$J$44,5,FALSE))*VLOOKUP(ESCYLD2!AV$4,'[1]INTERNAL PARAMETERS-1'!$B$5:$J$44,8,FALSE)*VLOOKUP(ESCYLD2!AV$4,'[1]INTERNAL PARAMETERS-1'!$B$5:$J$44,3,FALSE)</f>
        <v>0</v>
      </c>
      <c r="AW53" s="52">
        <f>ESCYLD1!AW53*VLOOKUP(ESCYLD2!AW$4,'[1]INTERNAL PARAMETERS-1'!$B$5:$J$44,5,FALSE)*VLOOKUP(ESCYLD2!AW$4,'[1]INTERNAL PARAMETERS-1'!$B$5:$J$44,6,FALSE)*VLOOKUP(ESCYLD2!AW$4,'[1]INTERNAL PARAMETERS-1'!$B$5:$J$44,3,FALSE) + ESCYLD1!AW53*(1-VLOOKUP(ESCYLD2!AW$4,'[1]INTERNAL PARAMETERS-1'!$B$5:$J$44,5,FALSE))*VLOOKUP(ESCYLD2!AW$4,'[1]INTERNAL PARAMETERS-1'!$B$5:$J$44,8,FALSE)*VLOOKUP(ESCYLD2!AW$4,'[1]INTERNAL PARAMETERS-1'!$B$5:$J$44,3,FALSE)</f>
        <v>2.0478845861858663</v>
      </c>
      <c r="AX53" s="52">
        <f>ESCYLD1!AX53*VLOOKUP(ESCYLD2!AX$4,'[1]INTERNAL PARAMETERS-1'!$B$5:$J$44,5,FALSE)*VLOOKUP(ESCYLD2!AX$4,'[1]INTERNAL PARAMETERS-1'!$B$5:$J$44,6,FALSE)*VLOOKUP(ESCYLD2!AX$4,'[1]INTERNAL PARAMETERS-1'!$B$5:$J$44,3,FALSE) + ESCYLD1!AX53*(1-VLOOKUP(ESCYLD2!AX$4,'[1]INTERNAL PARAMETERS-1'!$B$5:$J$44,5,FALSE))*VLOOKUP(ESCYLD2!AX$4,'[1]INTERNAL PARAMETERS-1'!$B$5:$J$44,8,FALSE)*VLOOKUP(ESCYLD2!AX$4,'[1]INTERNAL PARAMETERS-1'!$B$5:$J$44,3,FALSE)</f>
        <v>0</v>
      </c>
      <c r="AY53" s="52">
        <f>ESCYLD1!AY53*VLOOKUP(ESCYLD2!AY$4,'[1]INTERNAL PARAMETERS-1'!$B$5:$J$44,5,FALSE)*VLOOKUP(ESCYLD2!AY$4,'[1]INTERNAL PARAMETERS-1'!$B$5:$J$44,6,FALSE)*VLOOKUP(ESCYLD2!AY$4,'[1]INTERNAL PARAMETERS-1'!$B$5:$J$44,3,FALSE) + ESCYLD1!AY53*(1-VLOOKUP(ESCYLD2!AY$4,'[1]INTERNAL PARAMETERS-1'!$B$5:$J$44,5,FALSE))*VLOOKUP(ESCYLD2!AY$4,'[1]INTERNAL PARAMETERS-1'!$B$5:$J$44,8,FALSE)*VLOOKUP(ESCYLD2!AY$4,'[1]INTERNAL PARAMETERS-1'!$B$5:$J$44,3,FALSE)</f>
        <v>0</v>
      </c>
      <c r="AZ53" s="52">
        <f>ESCYLD1!AZ53*VLOOKUP(ESCYLD2!AZ$4,'[1]INTERNAL PARAMETERS-1'!$B$5:$J$44,5,FALSE)*VLOOKUP(ESCYLD2!AZ$4,'[1]INTERNAL PARAMETERS-1'!$B$5:$J$44,6,FALSE)*VLOOKUP(ESCYLD2!AZ$4,'[1]INTERNAL PARAMETERS-1'!$B$5:$J$44,3,FALSE) + ESCYLD1!AZ53*(1-VLOOKUP(ESCYLD2!AZ$4,'[1]INTERNAL PARAMETERS-1'!$B$5:$J$44,5,FALSE))*VLOOKUP(ESCYLD2!AZ$4,'[1]INTERNAL PARAMETERS-1'!$B$5:$J$44,8,FALSE)*VLOOKUP(ESCYLD2!AZ$4,'[1]INTERNAL PARAMETERS-1'!$B$5:$J$44,3,FALSE)</f>
        <v>0</v>
      </c>
      <c r="BA53" s="52">
        <f>ESCYLD1!BA53*VLOOKUP(ESCYLD2!BA$4,'[1]INTERNAL PARAMETERS-1'!$B$5:$J$44,5,FALSE)*VLOOKUP(ESCYLD2!BA$4,'[1]INTERNAL PARAMETERS-1'!$B$5:$J$44,6,FALSE)*VLOOKUP(ESCYLD2!BA$4,'[1]INTERNAL PARAMETERS-1'!$B$5:$J$44,3,FALSE) + ESCYLD1!BA53*(1-VLOOKUP(ESCYLD2!BA$4,'[1]INTERNAL PARAMETERS-1'!$B$5:$J$44,5,FALSE))*VLOOKUP(ESCYLD2!BA$4,'[1]INTERNAL PARAMETERS-1'!$B$5:$J$44,8,FALSE)*VLOOKUP(ESCYLD2!BA$4,'[1]INTERNAL PARAMETERS-1'!$B$5:$J$44,3,FALSE)</f>
        <v>1.8914020916702201</v>
      </c>
      <c r="BB53" s="52">
        <f>ESCYLD1!BB53*VLOOKUP(ESCYLD2!BB$4,'[1]INTERNAL PARAMETERS-1'!$B$5:$J$44,5,FALSE)*VLOOKUP(ESCYLD2!BB$4,'[1]INTERNAL PARAMETERS-1'!$B$5:$J$44,6,FALSE)*VLOOKUP(ESCYLD2!BB$4,'[1]INTERNAL PARAMETERS-1'!$B$5:$J$44,3,FALSE) + ESCYLD1!BB53*(1-VLOOKUP(ESCYLD2!BB$4,'[1]INTERNAL PARAMETERS-1'!$B$5:$J$44,5,FALSE))*VLOOKUP(ESCYLD2!BB$4,'[1]INTERNAL PARAMETERS-1'!$B$5:$J$44,8,FALSE)*VLOOKUP(ESCYLD2!BB$4,'[1]INTERNAL PARAMETERS-1'!$B$5:$J$44,3,FALSE)</f>
        <v>0.22886578412896913</v>
      </c>
      <c r="BC53" s="52">
        <f>ESCYLD1!BC53*VLOOKUP(ESCYLD2!BC$4,'[1]INTERNAL PARAMETERS-1'!$B$5:$J$44,5,FALSE)*VLOOKUP(ESCYLD2!BC$4,'[1]INTERNAL PARAMETERS-1'!$B$5:$J$44,6,FALSE)*VLOOKUP(ESCYLD2!BC$4,'[1]INTERNAL PARAMETERS-1'!$B$5:$J$44,3,FALSE) + ESCYLD1!BC53*(1-VLOOKUP(ESCYLD2!BC$4,'[1]INTERNAL PARAMETERS-1'!$B$5:$J$44,5,FALSE))*VLOOKUP(ESCYLD2!BC$4,'[1]INTERNAL PARAMETERS-1'!$B$5:$J$44,8,FALSE)*VLOOKUP(ESCYLD2!BC$4,'[1]INTERNAL PARAMETERS-1'!$B$5:$J$44,3,FALSE)</f>
        <v>1.2637145697756118</v>
      </c>
      <c r="BD53" s="52">
        <f>ESCYLD1!BD53*VLOOKUP(ESCYLD2!BD$4,'[1]INTERNAL PARAMETERS-1'!$B$5:$J$44,5,FALSE)*VLOOKUP(ESCYLD2!BD$4,'[1]INTERNAL PARAMETERS-1'!$B$5:$J$44,6,FALSE)*VLOOKUP(ESCYLD2!BD$4,'[1]INTERNAL PARAMETERS-1'!$B$5:$J$44,3,FALSE) + ESCYLD1!BD53*(1-VLOOKUP(ESCYLD2!BD$4,'[1]INTERNAL PARAMETERS-1'!$B$5:$J$44,5,FALSE))*VLOOKUP(ESCYLD2!BD$4,'[1]INTERNAL PARAMETERS-1'!$B$5:$J$44,8,FALSE)*VLOOKUP(ESCYLD2!BD$4,'[1]INTERNAL PARAMETERS-1'!$B$5:$J$44,3,FALSE)</f>
        <v>0.21389710512333859</v>
      </c>
      <c r="BE53" s="52">
        <f>ESCYLD1!BE53*VLOOKUP(ESCYLD2!BE$4,'[1]INTERNAL PARAMETERS-1'!$B$5:$J$44,5,FALSE)*VLOOKUP(ESCYLD2!BE$4,'[1]INTERNAL PARAMETERS-1'!$B$5:$J$44,6,FALSE)*VLOOKUP(ESCYLD2!BE$4,'[1]INTERNAL PARAMETERS-1'!$B$5:$J$44,3,FALSE) + ESCYLD1!BE53*(1-VLOOKUP(ESCYLD2!BE$4,'[1]INTERNAL PARAMETERS-1'!$B$5:$J$44,5,FALSE))*VLOOKUP(ESCYLD2!BE$4,'[1]INTERNAL PARAMETERS-1'!$B$5:$J$44,8,FALSE)*VLOOKUP(ESCYLD2!BE$4,'[1]INTERNAL PARAMETERS-1'!$B$5:$J$44,3,FALSE)</f>
        <v>0.72270579212956643</v>
      </c>
      <c r="BF53" s="52">
        <f>ESCYLD1!BF53*VLOOKUP(ESCYLD2!BF$4,'[1]INTERNAL PARAMETERS-1'!$B$5:$J$44,5,FALSE)*VLOOKUP(ESCYLD2!BF$4,'[1]INTERNAL PARAMETERS-1'!$B$5:$J$44,6,FALSE)*VLOOKUP(ESCYLD2!BF$4,'[1]INTERNAL PARAMETERS-1'!$B$5:$J$44,3,FALSE) + ESCYLD1!BF53*(1-VLOOKUP(ESCYLD2!BF$4,'[1]INTERNAL PARAMETERS-1'!$B$5:$J$44,5,FALSE))*VLOOKUP(ESCYLD2!BF$4,'[1]INTERNAL PARAMETERS-1'!$B$5:$J$44,8,FALSE)*VLOOKUP(ESCYLD2!BF$4,'[1]INTERNAL PARAMETERS-1'!$B$5:$J$44,3,FALSE)</f>
        <v>0</v>
      </c>
      <c r="BG53" s="52">
        <f>ESCYLD1!BG53*VLOOKUP(ESCYLD2!BG$4,'[1]INTERNAL PARAMETERS-1'!$B$5:$J$44,5,FALSE)*VLOOKUP(ESCYLD2!BG$4,'[1]INTERNAL PARAMETERS-1'!$B$5:$J$44,6,FALSE)*VLOOKUP(ESCYLD2!BG$4,'[1]INTERNAL PARAMETERS-1'!$B$5:$J$44,3,FALSE) + ESCYLD1!BG53*(1-VLOOKUP(ESCYLD2!BG$4,'[1]INTERNAL PARAMETERS-1'!$B$5:$J$44,5,FALSE))*VLOOKUP(ESCYLD2!BG$4,'[1]INTERNAL PARAMETERS-1'!$B$5:$J$44,8,FALSE)*VLOOKUP(ESCYLD2!BG$4,'[1]INTERNAL PARAMETERS-1'!$B$5:$J$44,3,FALSE)</f>
        <v>0.3021279246075958</v>
      </c>
      <c r="BH53" s="52">
        <f>ESCYLD1!BH53*VLOOKUP(ESCYLD2!BH$4,'[1]INTERNAL PARAMETERS-1'!$B$5:$J$44,5,FALSE)*VLOOKUP(ESCYLD2!BH$4,'[1]INTERNAL PARAMETERS-1'!$B$5:$J$44,6,FALSE)*VLOOKUP(ESCYLD2!BH$4,'[1]INTERNAL PARAMETERS-1'!$B$5:$J$44,3,FALSE) + ESCYLD1!BH53*(1-VLOOKUP(ESCYLD2!BH$4,'[1]INTERNAL PARAMETERS-1'!$B$5:$J$44,5,FALSE))*VLOOKUP(ESCYLD2!BH$4,'[1]INTERNAL PARAMETERS-1'!$B$5:$J$44,8,FALSE)*VLOOKUP(ESCYLD2!BH$4,'[1]INTERNAL PARAMETERS-1'!$B$5:$J$44,3,FALSE)</f>
        <v>2.0473576497424639E-3</v>
      </c>
      <c r="BI53" s="52">
        <f>ESCYLD1!BI53*VLOOKUP(ESCYLD2!BI$4,'[1]INTERNAL PARAMETERS-1'!$B$5:$J$44,5,FALSE)*VLOOKUP(ESCYLD2!BI$4,'[1]INTERNAL PARAMETERS-1'!$B$5:$J$44,6,FALSE)*VLOOKUP(ESCYLD2!BI$4,'[1]INTERNAL PARAMETERS-1'!$B$5:$J$44,3,FALSE) + ESCYLD1!BI53*(1-VLOOKUP(ESCYLD2!BI$4,'[1]INTERNAL PARAMETERS-1'!$B$5:$J$44,5,FALSE))*VLOOKUP(ESCYLD2!BI$4,'[1]INTERNAL PARAMETERS-1'!$B$5:$J$44,8,FALSE)*VLOOKUP(ESCYLD2!BI$4,'[1]INTERNAL PARAMETERS-1'!$B$5:$J$44,3,FALSE)</f>
        <v>0</v>
      </c>
      <c r="BJ53" s="52">
        <f>ESCYLD1!BJ53*VLOOKUP(ESCYLD2!BJ$4,'[1]INTERNAL PARAMETERS-1'!$B$5:$J$44,5,FALSE)*VLOOKUP(ESCYLD2!BJ$4,'[1]INTERNAL PARAMETERS-1'!$B$5:$J$44,6,FALSE)*VLOOKUP(ESCYLD2!BJ$4,'[1]INTERNAL PARAMETERS-1'!$B$5:$J$44,3,FALSE) + ESCYLD1!BJ53*(1-VLOOKUP(ESCYLD2!BJ$4,'[1]INTERNAL PARAMETERS-1'!$B$5:$J$44,5,FALSE))*VLOOKUP(ESCYLD2!BJ$4,'[1]INTERNAL PARAMETERS-1'!$B$5:$J$44,8,FALSE)*VLOOKUP(ESCYLD2!BJ$4,'[1]INTERNAL PARAMETERS-1'!$B$5:$J$44,3,FALSE)</f>
        <v>0.16390224872605927</v>
      </c>
      <c r="BK53" s="52">
        <f>ESCYLD1!BK53*VLOOKUP(ESCYLD2!BK$4,'[1]INTERNAL PARAMETERS-1'!$B$5:$J$44,5,FALSE)*VLOOKUP(ESCYLD2!BK$4,'[1]INTERNAL PARAMETERS-1'!$B$5:$J$44,6,FALSE)*VLOOKUP(ESCYLD2!BK$4,'[1]INTERNAL PARAMETERS-1'!$B$5:$J$44,3,FALSE) + ESCYLD1!BK53*(1-VLOOKUP(ESCYLD2!BK$4,'[1]INTERNAL PARAMETERS-1'!$B$5:$J$44,5,FALSE))*VLOOKUP(ESCYLD2!BK$4,'[1]INTERNAL PARAMETERS-1'!$B$5:$J$44,8,FALSE)*VLOOKUP(ESCYLD2!BK$4,'[1]INTERNAL PARAMETERS-1'!$B$5:$J$44,3,FALSE)</f>
        <v>0.15232665436103424</v>
      </c>
      <c r="BL53" s="52">
        <f>ESCYLD1!BL53*VLOOKUP(ESCYLD2!BL$4,'[1]INTERNAL PARAMETERS-1'!$B$5:$J$44,5,FALSE)*VLOOKUP(ESCYLD2!BL$4,'[1]INTERNAL PARAMETERS-1'!$B$5:$J$44,6,FALSE)*VLOOKUP(ESCYLD2!BL$4,'[1]INTERNAL PARAMETERS-1'!$B$5:$J$44,3,FALSE) + ESCYLD1!BL53*(1-VLOOKUP(ESCYLD2!BL$4,'[1]INTERNAL PARAMETERS-1'!$B$5:$J$44,5,FALSE))*VLOOKUP(ESCYLD2!BL$4,'[1]INTERNAL PARAMETERS-1'!$B$5:$J$44,8,FALSE)*VLOOKUP(ESCYLD2!BL$4,'[1]INTERNAL PARAMETERS-1'!$B$5:$J$44,3,FALSE)</f>
        <v>0.38935131693135711</v>
      </c>
      <c r="BM53" s="52">
        <f>ESCYLD1!BM53*VLOOKUP(ESCYLD2!BM$4,'[1]INTERNAL PARAMETERS-1'!$B$5:$J$44,5,FALSE)*VLOOKUP(ESCYLD2!BM$4,'[1]INTERNAL PARAMETERS-1'!$B$5:$J$44,6,FALSE)*VLOOKUP(ESCYLD2!BM$4,'[1]INTERNAL PARAMETERS-1'!$B$5:$J$44,3,FALSE) + ESCYLD1!BM53*(1-VLOOKUP(ESCYLD2!BM$4,'[1]INTERNAL PARAMETERS-1'!$B$5:$J$44,5,FALSE))*VLOOKUP(ESCYLD2!BM$4,'[1]INTERNAL PARAMETERS-1'!$B$5:$J$44,8,FALSE)*VLOOKUP(ESCYLD2!BM$4,'[1]INTERNAL PARAMETERS-1'!$B$5:$J$44,3,FALSE)</f>
        <v>0.2677789321596542</v>
      </c>
      <c r="BN53" s="52">
        <f>ESCYLD1!BN53*VLOOKUP(ESCYLD2!BN$4,'[1]INTERNAL PARAMETERS-1'!$B$5:$J$44,5,FALSE)*VLOOKUP(ESCYLD2!BN$4,'[1]INTERNAL PARAMETERS-1'!$B$5:$J$44,6,FALSE)*VLOOKUP(ESCYLD2!BN$4,'[1]INTERNAL PARAMETERS-1'!$B$5:$J$44,3,FALSE) + ESCYLD1!BN53*(1-VLOOKUP(ESCYLD2!BN$4,'[1]INTERNAL PARAMETERS-1'!$B$5:$J$44,5,FALSE))*VLOOKUP(ESCYLD2!BN$4,'[1]INTERNAL PARAMETERS-1'!$B$5:$J$44,8,FALSE)*VLOOKUP(ESCYLD2!BN$4,'[1]INTERNAL PARAMETERS-1'!$B$5:$J$44,3,FALSE)</f>
        <v>0.11720172734646545</v>
      </c>
      <c r="BO53" s="52">
        <f>ESCYLD1!BO53*VLOOKUP(ESCYLD2!BO$4,'[1]INTERNAL PARAMETERS-1'!$B$5:$J$44,5,FALSE)*VLOOKUP(ESCYLD2!BO$4,'[1]INTERNAL PARAMETERS-1'!$B$5:$J$44,6,FALSE)*VLOOKUP(ESCYLD2!BO$4,'[1]INTERNAL PARAMETERS-1'!$B$5:$J$44,3,FALSE) + ESCYLD1!BO53*(1-VLOOKUP(ESCYLD2!BO$4,'[1]INTERNAL PARAMETERS-1'!$B$5:$J$44,5,FALSE))*VLOOKUP(ESCYLD2!BO$4,'[1]INTERNAL PARAMETERS-1'!$B$5:$J$44,8,FALSE)*VLOOKUP(ESCYLD2!BO$4,'[1]INTERNAL PARAMETERS-1'!$B$5:$J$44,3,FALSE)</f>
        <v>6.6126266275710291E-2</v>
      </c>
      <c r="BP53" s="52">
        <f>ESCYLD1!BP53*VLOOKUP(ESCYLD2!BP$4,'[1]INTERNAL PARAMETERS-1'!$B$5:$J$44,5,FALSE)*VLOOKUP(ESCYLD2!BP$4,'[1]INTERNAL PARAMETERS-1'!$B$5:$J$44,6,FALSE)*VLOOKUP(ESCYLD2!BP$4,'[1]INTERNAL PARAMETERS-1'!$B$5:$J$44,3,FALSE) + ESCYLD1!BP53*(1-VLOOKUP(ESCYLD2!BP$4,'[1]INTERNAL PARAMETERS-1'!$B$5:$J$44,5,FALSE))*VLOOKUP(ESCYLD2!BP$4,'[1]INTERNAL PARAMETERS-1'!$B$5:$J$44,8,FALSE)*VLOOKUP(ESCYLD2!BP$4,'[1]INTERNAL PARAMETERS-1'!$B$5:$J$44,3,FALSE)</f>
        <v>9.3172471675578121E-3</v>
      </c>
      <c r="BQ53" s="52">
        <f>ESCYLD1!BQ53*VLOOKUP(ESCYLD2!BQ$4,'[1]INTERNAL PARAMETERS-1'!$B$5:$J$44,5,FALSE)*VLOOKUP(ESCYLD2!BQ$4,'[1]INTERNAL PARAMETERS-1'!$B$5:$J$44,6,FALSE)*VLOOKUP(ESCYLD2!BQ$4,'[1]INTERNAL PARAMETERS-1'!$B$5:$J$44,3,FALSE) + ESCYLD1!BQ53*(1-VLOOKUP(ESCYLD2!BQ$4,'[1]INTERNAL PARAMETERS-1'!$B$5:$J$44,5,FALSE))*VLOOKUP(ESCYLD2!BQ$4,'[1]INTERNAL PARAMETERS-1'!$B$5:$J$44,8,FALSE)*VLOOKUP(ESCYLD2!BQ$4,'[1]INTERNAL PARAMETERS-1'!$B$5:$J$44,3,FALSE)</f>
        <v>0.4808854932824933</v>
      </c>
      <c r="BR53" s="52">
        <f>ESCYLD1!BR53*VLOOKUP(ESCYLD2!BR$4,'[1]INTERNAL PARAMETERS-1'!$B$5:$J$44,5,FALSE)*VLOOKUP(ESCYLD2!BR$4,'[1]INTERNAL PARAMETERS-1'!$B$5:$J$44,6,FALSE)*VLOOKUP(ESCYLD2!BR$4,'[1]INTERNAL PARAMETERS-1'!$B$5:$J$44,3,FALSE) + ESCYLD1!BR53*(1-VLOOKUP(ESCYLD2!BR$4,'[1]INTERNAL PARAMETERS-1'!$B$5:$J$44,5,FALSE))*VLOOKUP(ESCYLD2!BR$4,'[1]INTERNAL PARAMETERS-1'!$B$5:$J$44,8,FALSE)*VLOOKUP(ESCYLD2!BR$4,'[1]INTERNAL PARAMETERS-1'!$B$5:$J$44,3,FALSE)</f>
        <v>1.0662256371821647E-2</v>
      </c>
      <c r="BS53" s="52">
        <f>ESCYLD1!BS53*VLOOKUP(ESCYLD2!BS$4,'[1]INTERNAL PARAMETERS-1'!$B$5:$J$44,5,FALSE)*VLOOKUP(ESCYLD2!BS$4,'[1]INTERNAL PARAMETERS-1'!$B$5:$J$44,6,FALSE)*VLOOKUP(ESCYLD2!BS$4,'[1]INTERNAL PARAMETERS-1'!$B$5:$J$44,3,FALSE) + ESCYLD1!BS53*(1-VLOOKUP(ESCYLD2!BS$4,'[1]INTERNAL PARAMETERS-1'!$B$5:$J$44,5,FALSE))*VLOOKUP(ESCYLD2!BS$4,'[1]INTERNAL PARAMETERS-1'!$B$5:$J$44,8,FALSE)*VLOOKUP(ESCYLD2!BS$4,'[1]INTERNAL PARAMETERS-1'!$B$5:$J$44,3,FALSE)</f>
        <v>2.0268130383017243E-3</v>
      </c>
      <c r="BT53" s="52">
        <f>ESCYLD1!BT53*VLOOKUP(ESCYLD2!BT$4,'[1]INTERNAL PARAMETERS-1'!$B$5:$J$44,5,FALSE)*VLOOKUP(ESCYLD2!BT$4,'[1]INTERNAL PARAMETERS-1'!$B$5:$J$44,6,FALSE)*VLOOKUP(ESCYLD2!BT$4,'[1]INTERNAL PARAMETERS-1'!$B$5:$J$44,3,FALSE) + ESCYLD1!BT53*(1-VLOOKUP(ESCYLD2!BT$4,'[1]INTERNAL PARAMETERS-1'!$B$5:$J$44,5,FALSE))*VLOOKUP(ESCYLD2!BT$4,'[1]INTERNAL PARAMETERS-1'!$B$5:$J$44,8,FALSE)*VLOOKUP(ESCYLD2!BT$4,'[1]INTERNAL PARAMETERS-1'!$B$5:$J$44,3,FALSE)</f>
        <v>0</v>
      </c>
      <c r="BU53" s="52">
        <f>ESCYLD1!BU53*VLOOKUP(ESCYLD2!BU$4,'[1]INTERNAL PARAMETERS-1'!$B$5:$J$44,5,FALSE)*VLOOKUP(ESCYLD2!BU$4,'[1]INTERNAL PARAMETERS-1'!$B$5:$J$44,6,FALSE)*VLOOKUP(ESCYLD2!BU$4,'[1]INTERNAL PARAMETERS-1'!$B$5:$J$44,3,FALSE) + ESCYLD1!BU53*(1-VLOOKUP(ESCYLD2!BU$4,'[1]INTERNAL PARAMETERS-1'!$B$5:$J$44,5,FALSE))*VLOOKUP(ESCYLD2!BU$4,'[1]INTERNAL PARAMETERS-1'!$B$5:$J$44,8,FALSE)*VLOOKUP(ESCYLD2!BU$4,'[1]INTERNAL PARAMETERS-1'!$B$5:$J$44,3,FALSE)</f>
        <v>0</v>
      </c>
      <c r="BV53" s="52">
        <f>ESCYLD1!BV53*VLOOKUP(ESCYLD2!BV$4,'[1]INTERNAL PARAMETERS-1'!$B$5:$J$44,5,FALSE)*VLOOKUP(ESCYLD2!BV$4,'[1]INTERNAL PARAMETERS-1'!$B$5:$J$44,6,FALSE)*VLOOKUP(ESCYLD2!BV$4,'[1]INTERNAL PARAMETERS-1'!$B$5:$J$44,3,FALSE) + ESCYLD1!BV53*(1-VLOOKUP(ESCYLD2!BV$4,'[1]INTERNAL PARAMETERS-1'!$B$5:$J$44,5,FALSE))*VLOOKUP(ESCYLD2!BV$4,'[1]INTERNAL PARAMETERS-1'!$B$5:$J$44,8,FALSE)*VLOOKUP(ESCYLD2!BV$4,'[1]INTERNAL PARAMETERS-1'!$B$5:$J$44,3,FALSE)</f>
        <v>0</v>
      </c>
      <c r="BW53" s="52">
        <f>ESCYLD1!BW53*VLOOKUP(ESCYLD2!BW$4,'[1]INTERNAL PARAMETERS-1'!$B$5:$J$44,5,FALSE)*VLOOKUP(ESCYLD2!BW$4,'[1]INTERNAL PARAMETERS-1'!$B$5:$J$44,6,FALSE)*VLOOKUP(ESCYLD2!BW$4,'[1]INTERNAL PARAMETERS-1'!$B$5:$J$44,3,FALSE) + ESCYLD1!BW53*(1-VLOOKUP(ESCYLD2!BW$4,'[1]INTERNAL PARAMETERS-1'!$B$5:$J$44,5,FALSE))*VLOOKUP(ESCYLD2!BW$4,'[1]INTERNAL PARAMETERS-1'!$B$5:$J$44,8,FALSE)*VLOOKUP(ESCYLD2!BW$4,'[1]INTERNAL PARAMETERS-1'!$B$5:$J$44,3,FALSE)</f>
        <v>0</v>
      </c>
      <c r="BX53" s="52">
        <f>ESCYLD1!BX53*VLOOKUP(ESCYLD2!BX$4,'[1]INTERNAL PARAMETERS-1'!$B$5:$J$44,5,FALSE)*VLOOKUP(ESCYLD2!BX$4,'[1]INTERNAL PARAMETERS-1'!$B$5:$J$44,6,FALSE)*VLOOKUP(ESCYLD2!BX$4,'[1]INTERNAL PARAMETERS-1'!$B$5:$J$44,3,FALSE) + ESCYLD1!BX53*(1-VLOOKUP(ESCYLD2!BX$4,'[1]INTERNAL PARAMETERS-1'!$B$5:$J$44,5,FALSE))*VLOOKUP(ESCYLD2!BX$4,'[1]INTERNAL PARAMETERS-1'!$B$5:$J$44,8,FALSE)*VLOOKUP(ESCYLD2!BX$4,'[1]INTERNAL PARAMETERS-1'!$B$5:$J$44,3,FALSE)</f>
        <v>0</v>
      </c>
      <c r="BY53" s="52">
        <f>ESCYLD1!BY53*VLOOKUP(ESCYLD2!BY$4,'[1]INTERNAL PARAMETERS-1'!$B$5:$J$44,5,FALSE)*VLOOKUP(ESCYLD2!BY$4,'[1]INTERNAL PARAMETERS-1'!$B$5:$J$44,6,FALSE)*VLOOKUP(ESCYLD2!BY$4,'[1]INTERNAL PARAMETERS-1'!$B$5:$J$44,3,FALSE) + ESCYLD1!BY53*(1-VLOOKUP(ESCYLD2!BY$4,'[1]INTERNAL PARAMETERS-1'!$B$5:$J$44,5,FALSE))*VLOOKUP(ESCYLD2!BY$4,'[1]INTERNAL PARAMETERS-1'!$B$5:$J$44,8,FALSE)*VLOOKUP(ESCYLD2!BY$4,'[1]INTERNAL PARAMETERS-1'!$B$5:$J$44,3,FALSE)</f>
        <v>0</v>
      </c>
      <c r="BZ53" s="52">
        <f>ESCYLD1!BZ53*VLOOKUP(ESCYLD2!BZ$4,'[1]INTERNAL PARAMETERS-1'!$B$5:$J$44,5,FALSE)*VLOOKUP(ESCYLD2!BZ$4,'[1]INTERNAL PARAMETERS-1'!$B$5:$J$44,6,FALSE)*VLOOKUP(ESCYLD2!BZ$4,'[1]INTERNAL PARAMETERS-1'!$B$5:$J$44,3,FALSE) + ESCYLD1!BZ53*(1-VLOOKUP(ESCYLD2!BZ$4,'[1]INTERNAL PARAMETERS-1'!$B$5:$J$44,5,FALSE))*VLOOKUP(ESCYLD2!BZ$4,'[1]INTERNAL PARAMETERS-1'!$B$5:$J$44,8,FALSE)*VLOOKUP(ESCYLD2!BZ$4,'[1]INTERNAL PARAMETERS-1'!$B$5:$J$44,3,FALSE)</f>
        <v>1.2999010581174085E-3</v>
      </c>
      <c r="CA53" s="52">
        <f>ESCYLD1!CA53*VLOOKUP(ESCYLD2!CA$4,'[1]INTERNAL PARAMETERS-1'!$B$5:$J$44,5,FALSE)*VLOOKUP(ESCYLD2!CA$4,'[1]INTERNAL PARAMETERS-1'!$B$5:$J$44,6,FALSE)*VLOOKUP(ESCYLD2!CA$4,'[1]INTERNAL PARAMETERS-1'!$B$5:$J$44,3,FALSE) + ESCYLD1!CA53*(1-VLOOKUP(ESCYLD2!CA$4,'[1]INTERNAL PARAMETERS-1'!$B$5:$J$44,5,FALSE))*VLOOKUP(ESCYLD2!CA$4,'[1]INTERNAL PARAMETERS-1'!$B$5:$J$44,8,FALSE)*VLOOKUP(ESCYLD2!CA$4,'[1]INTERNAL PARAMETERS-1'!$B$5:$J$44,3,FALSE)</f>
        <v>0</v>
      </c>
      <c r="CB53" s="52">
        <f>ESCYLD1!CB53*VLOOKUP(ESCYLD2!CB$4,'[1]INTERNAL PARAMETERS-1'!$B$5:$J$44,5,FALSE)*VLOOKUP(ESCYLD2!CB$4,'[1]INTERNAL PARAMETERS-1'!$B$5:$J$44,6,FALSE)*VLOOKUP(ESCYLD2!CB$4,'[1]INTERNAL PARAMETERS-1'!$B$5:$J$44,3,FALSE) + ESCYLD1!CB53*(1-VLOOKUP(ESCYLD2!CB$4,'[1]INTERNAL PARAMETERS-1'!$B$5:$J$44,5,FALSE))*VLOOKUP(ESCYLD2!CB$4,'[1]INTERNAL PARAMETERS-1'!$B$5:$J$44,8,FALSE)*VLOOKUP(ESCYLD2!CB$4,'[1]INTERNAL PARAMETERS-1'!$B$5:$J$44,3,FALSE)</f>
        <v>0</v>
      </c>
      <c r="CC53" s="52">
        <f>ESCYLD1!CC53*VLOOKUP(ESCYLD2!CC$4,'[1]INTERNAL PARAMETERS-1'!$B$5:$J$44,5,FALSE)*VLOOKUP(ESCYLD2!CC$4,'[1]INTERNAL PARAMETERS-1'!$B$5:$J$44,6,FALSE)*VLOOKUP(ESCYLD2!CC$4,'[1]INTERNAL PARAMETERS-1'!$B$5:$J$44,3,FALSE) + ESCYLD1!CC53*(1-VLOOKUP(ESCYLD2!CC$4,'[1]INTERNAL PARAMETERS-1'!$B$5:$J$44,5,FALSE))*VLOOKUP(ESCYLD2!CC$4,'[1]INTERNAL PARAMETERS-1'!$B$5:$J$44,8,FALSE)*VLOOKUP(ESCYLD2!CC$4,'[1]INTERNAL PARAMETERS-1'!$B$5:$J$44,3,FALSE)</f>
        <v>2.3109218976827555E-3</v>
      </c>
      <c r="CD53" s="52">
        <f>ESCYLD1!CD53*VLOOKUP(ESCYLD2!CD$4,'[1]INTERNAL PARAMETERS-1'!$B$5:$J$44,5,FALSE)*VLOOKUP(ESCYLD2!CD$4,'[1]INTERNAL PARAMETERS-1'!$B$5:$J$44,6,FALSE)*VLOOKUP(ESCYLD2!CD$4,'[1]INTERNAL PARAMETERS-1'!$B$5:$J$44,3,FALSE) + ESCYLD1!CD53*(1-VLOOKUP(ESCYLD2!CD$4,'[1]INTERNAL PARAMETERS-1'!$B$5:$J$44,5,FALSE))*VLOOKUP(ESCYLD2!CD$4,'[1]INTERNAL PARAMETERS-1'!$B$5:$J$44,8,FALSE)*VLOOKUP(ESCYLD2!CD$4,'[1]INTERNAL PARAMETERS-1'!$B$5:$J$44,3,FALSE)</f>
        <v>6.4633836111133653E-3</v>
      </c>
      <c r="CE53" s="52">
        <f>ESCYLD1!CE53*VLOOKUP(ESCYLD2!CE$4,'[1]INTERNAL PARAMETERS-1'!$B$5:$J$44,5,FALSE)*VLOOKUP(ESCYLD2!CE$4,'[1]INTERNAL PARAMETERS-1'!$B$5:$J$44,6,FALSE)*VLOOKUP(ESCYLD2!CE$4,'[1]INTERNAL PARAMETERS-1'!$B$5:$J$44,3,FALSE) + ESCYLD1!CE53*(1-VLOOKUP(ESCYLD2!CE$4,'[1]INTERNAL PARAMETERS-1'!$B$5:$J$44,5,FALSE))*VLOOKUP(ESCYLD2!CE$4,'[1]INTERNAL PARAMETERS-1'!$B$5:$J$44,8,FALSE)*VLOOKUP(ESCYLD2!CE$4,'[1]INTERNAL PARAMETERS-1'!$B$5:$J$44,3,FALSE)</f>
        <v>1.1484614757518453E-2</v>
      </c>
      <c r="CF53" s="52">
        <f>ESCYLD1!CF53*VLOOKUP(ESCYLD2!CF$4,'[1]INTERNAL PARAMETERS-1'!$B$5:$J$44,5,FALSE)*VLOOKUP(ESCYLD2!CF$4,'[1]INTERNAL PARAMETERS-1'!$B$5:$J$44,6,FALSE)*VLOOKUP(ESCYLD2!CF$4,'[1]INTERNAL PARAMETERS-1'!$B$5:$J$44,3,FALSE) + ESCYLD1!CF53*(1-VLOOKUP(ESCYLD2!CF$4,'[1]INTERNAL PARAMETERS-1'!$B$5:$J$44,5,FALSE))*VLOOKUP(ESCYLD2!CF$4,'[1]INTERNAL PARAMETERS-1'!$B$5:$J$44,8,FALSE)*VLOOKUP(ESCYLD2!CF$4,'[1]INTERNAL PARAMETERS-1'!$B$5:$J$44,3,FALSE)</f>
        <v>0</v>
      </c>
      <c r="CG53" s="52">
        <f>ESCYLD1!CG53*VLOOKUP(ESCYLD2!CG$4,'[1]INTERNAL PARAMETERS-1'!$B$5:$J$44,5,FALSE)*VLOOKUP(ESCYLD2!CG$4,'[1]INTERNAL PARAMETERS-1'!$B$5:$J$44,6,FALSE)*VLOOKUP(ESCYLD2!CG$4,'[1]INTERNAL PARAMETERS-1'!$B$5:$J$44,3,FALSE) + ESCYLD1!CG53*(1-VLOOKUP(ESCYLD2!CG$4,'[1]INTERNAL PARAMETERS-1'!$B$5:$J$44,5,FALSE))*VLOOKUP(ESCYLD2!CG$4,'[1]INTERNAL PARAMETERS-1'!$B$5:$J$44,8,FALSE)*VLOOKUP(ESCYLD2!CG$4,'[1]INTERNAL PARAMETERS-1'!$B$5:$J$44,3,FALSE)</f>
        <v>0</v>
      </c>
      <c r="CH53" s="51">
        <f>ESCYLD1!CH53*VLOOKUP(ESCYLD2!CH$4,'[1]INTERNAL PARAMETERS-1'!$B$5:$J$44,5,FALSE)*VLOOKUP(ESCYLD2!CH$4,'[1]INTERNAL PARAMETERS-1'!$B$5:$J$44,6,FALSE)*VLOOKUP(ESCYLD2!CH$4,'[1]INTERNAL PARAMETERS-1'!$B$5:$J$44,3,FALSE) + ESCYLD1!CH53*(1-VLOOKUP(ESCYLD2!CH$4,'[1]INTERNAL PARAMETERS-1'!$B$5:$J$44,5,FALSE))*VLOOKUP(ESCYLD2!CH$4,'[1]INTERNAL PARAMETERS-1'!$B$5:$J$44,8,FALSE)*VLOOKUP(ESCYLD2!CH$4,'[1]INTERNAL PARAMETERS-1'!$B$5:$J$44,3,FALSE)</f>
        <v>0</v>
      </c>
      <c r="CJ53" s="53">
        <f t="shared" si="0"/>
        <v>201.36029380374976</v>
      </c>
      <c r="CK53" s="51">
        <f t="shared" si="1"/>
        <v>8.3537829882557997</v>
      </c>
    </row>
    <row r="54" spans="2:89" x14ac:dyDescent="0.5">
      <c r="B54" s="66" t="s">
        <v>4</v>
      </c>
      <c r="C54" s="65" t="s">
        <v>90</v>
      </c>
      <c r="D54" s="65" t="s">
        <v>76</v>
      </c>
      <c r="E54" s="151">
        <f>ESC!AF54</f>
        <v>336.28238815134262</v>
      </c>
      <c r="F54" s="67">
        <f>'[1]INTERNAL PARAMETERS-1'!M18</f>
        <v>21.115000000000002</v>
      </c>
      <c r="G54" s="53">
        <f>ESCYLD1!G54*VLOOKUP(ESCYLD2!G$4,'[1]INTERNAL PARAMETERS-1'!$B$5:$J$44,5,FALSE)*VLOOKUP(ESCYLD2!G$4,'[1]INTERNAL PARAMETERS-1'!$B$5:$J$44,7,FALSE)*ESCYLD2!$F54 + ESCYLD1!G54*(1-VLOOKUP(ESCYLD2!G$4,'[1]INTERNAL PARAMETERS-1'!$B$5:$J$44,5,FALSE))*VLOOKUP(ESCYLD2!G$4,'[1]INTERNAL PARAMETERS-1'!$B$5:$J$44,9,FALSE)*ESCYLD2!$F54</f>
        <v>54.579263504189633</v>
      </c>
      <c r="H54" s="52">
        <f>ESCYLD1!H54*VLOOKUP(ESCYLD2!H$4,'[1]INTERNAL PARAMETERS-1'!$B$5:$J$44,5,FALSE)*VLOOKUP(ESCYLD2!H$4,'[1]INTERNAL PARAMETERS-1'!$B$5:$J$44,7,FALSE)*ESCYLD2!$F54 + ESCYLD1!H54*(1-VLOOKUP(ESCYLD2!H$4,'[1]INTERNAL PARAMETERS-1'!$B$5:$J$44,5,FALSE))*VLOOKUP(ESCYLD2!H$4,'[1]INTERNAL PARAMETERS-1'!$B$5:$J$44,9,FALSE)*ESCYLD2!$F54</f>
        <v>12.907441370314995</v>
      </c>
      <c r="I54" s="52">
        <f>ESCYLD1!I54*VLOOKUP(ESCYLD2!I$4,'[1]INTERNAL PARAMETERS-1'!$B$5:$J$44,5,FALSE)*VLOOKUP(ESCYLD2!I$4,'[1]INTERNAL PARAMETERS-1'!$B$5:$J$44,7,FALSE)*ESCYLD2!$F54 + ESCYLD1!I54*(1-VLOOKUP(ESCYLD2!I$4,'[1]INTERNAL PARAMETERS-1'!$B$5:$J$44,5,FALSE))*VLOOKUP(ESCYLD2!I$4,'[1]INTERNAL PARAMETERS-1'!$B$5:$J$44,9,FALSE)*ESCYLD2!$F54</f>
        <v>17.066500316783461</v>
      </c>
      <c r="J54" s="52">
        <f>ESCYLD1!J54*VLOOKUP(ESCYLD2!J$4,'[1]INTERNAL PARAMETERS-1'!$B$5:$J$44,5,FALSE)*VLOOKUP(ESCYLD2!J$4,'[1]INTERNAL PARAMETERS-1'!$B$5:$J$44,7,FALSE)*ESCYLD2!$F54 + ESCYLD1!J54*(1-VLOOKUP(ESCYLD2!J$4,'[1]INTERNAL PARAMETERS-1'!$B$5:$J$44,5,FALSE))*VLOOKUP(ESCYLD2!J$4,'[1]INTERNAL PARAMETERS-1'!$B$5:$J$44,9,FALSE)*ESCYLD2!$F54</f>
        <v>0</v>
      </c>
      <c r="K54" s="52">
        <f>ESCYLD1!K54*VLOOKUP(ESCYLD2!K$4,'[1]INTERNAL PARAMETERS-1'!$B$5:$J$44,5,FALSE)*VLOOKUP(ESCYLD2!K$4,'[1]INTERNAL PARAMETERS-1'!$B$5:$J$44,7,FALSE)*ESCYLD2!$F54 + ESCYLD1!K54*(1-VLOOKUP(ESCYLD2!K$4,'[1]INTERNAL PARAMETERS-1'!$B$5:$J$44,5,FALSE))*VLOOKUP(ESCYLD2!K$4,'[1]INTERNAL PARAMETERS-1'!$B$5:$J$44,9,FALSE)*ESCYLD2!$F54</f>
        <v>0.24530096861273862</v>
      </c>
      <c r="L54" s="52">
        <f>ESCYLD1!L54*VLOOKUP(ESCYLD2!L$4,'[1]INTERNAL PARAMETERS-1'!$B$5:$J$44,5,FALSE)*VLOOKUP(ESCYLD2!L$4,'[1]INTERNAL PARAMETERS-1'!$B$5:$J$44,7,FALSE)*ESCYLD2!$F54 + ESCYLD1!L54*(1-VLOOKUP(ESCYLD2!L$4,'[1]INTERNAL PARAMETERS-1'!$B$5:$J$44,5,FALSE))*VLOOKUP(ESCYLD2!L$4,'[1]INTERNAL PARAMETERS-1'!$B$5:$J$44,9,FALSE)*ESCYLD2!$F54</f>
        <v>0</v>
      </c>
      <c r="M54" s="52">
        <f>ESCYLD1!M54*VLOOKUP(ESCYLD2!M$4,'[1]INTERNAL PARAMETERS-1'!$B$5:$J$44,5,FALSE)*VLOOKUP(ESCYLD2!M$4,'[1]INTERNAL PARAMETERS-1'!$B$5:$J$44,7,FALSE)*ESCYLD2!$F54 + ESCYLD1!M54*(1-VLOOKUP(ESCYLD2!M$4,'[1]INTERNAL PARAMETERS-1'!$B$5:$J$44,5,FALSE))*VLOOKUP(ESCYLD2!M$4,'[1]INTERNAL PARAMETERS-1'!$B$5:$J$44,9,FALSE)*ESCYLD2!$F54</f>
        <v>1.7809658369863646</v>
      </c>
      <c r="N54" s="52">
        <f>ESCYLD1!N54*VLOOKUP(ESCYLD2!N$4,'[1]INTERNAL PARAMETERS-1'!$B$5:$J$44,5,FALSE)*VLOOKUP(ESCYLD2!N$4,'[1]INTERNAL PARAMETERS-1'!$B$5:$J$44,7,FALSE)*ESCYLD2!$F54 + ESCYLD1!N54*(1-VLOOKUP(ESCYLD2!N$4,'[1]INTERNAL PARAMETERS-1'!$B$5:$J$44,5,FALSE))*VLOOKUP(ESCYLD2!N$4,'[1]INTERNAL PARAMETERS-1'!$B$5:$J$44,9,FALSE)*ESCYLD2!$F54</f>
        <v>5.0874397693443624E-2</v>
      </c>
      <c r="O54" s="52">
        <f>ESCYLD1!O54*VLOOKUP(ESCYLD2!O$4,'[1]INTERNAL PARAMETERS-1'!$B$5:$J$44,5,FALSE)*VLOOKUP(ESCYLD2!O$4,'[1]INTERNAL PARAMETERS-1'!$B$5:$J$44,7,FALSE)*ESCYLD2!$F54 + ESCYLD1!O54*(1-VLOOKUP(ESCYLD2!O$4,'[1]INTERNAL PARAMETERS-1'!$B$5:$J$44,5,FALSE))*VLOOKUP(ESCYLD2!O$4,'[1]INTERNAL PARAMETERS-1'!$B$5:$J$44,9,FALSE)*ESCYLD2!$F54</f>
        <v>0</v>
      </c>
      <c r="P54" s="52">
        <f>ESCYLD1!P54*VLOOKUP(ESCYLD2!P$4,'[1]INTERNAL PARAMETERS-1'!$B$5:$J$44,5,FALSE)*VLOOKUP(ESCYLD2!P$4,'[1]INTERNAL PARAMETERS-1'!$B$5:$J$44,7,FALSE)*ESCYLD2!$F54 + ESCYLD1!P54*(1-VLOOKUP(ESCYLD2!P$4,'[1]INTERNAL PARAMETERS-1'!$B$5:$J$44,5,FALSE))*VLOOKUP(ESCYLD2!P$4,'[1]INTERNAL PARAMETERS-1'!$B$5:$J$44,9,FALSE)*ESCYLD2!$F54</f>
        <v>0</v>
      </c>
      <c r="Q54" s="52">
        <f>ESCYLD1!Q54*VLOOKUP(ESCYLD2!Q$4,'[1]INTERNAL PARAMETERS-1'!$B$5:$J$44,5,FALSE)*VLOOKUP(ESCYLD2!Q$4,'[1]INTERNAL PARAMETERS-1'!$B$5:$J$44,7,FALSE)*ESCYLD2!$F54 + ESCYLD1!Q54*(1-VLOOKUP(ESCYLD2!Q$4,'[1]INTERNAL PARAMETERS-1'!$B$5:$J$44,5,FALSE))*VLOOKUP(ESCYLD2!Q$4,'[1]INTERNAL PARAMETERS-1'!$B$5:$J$44,9,FALSE)*ESCYLD2!$F54</f>
        <v>0</v>
      </c>
      <c r="R54" s="52">
        <f>ESCYLD1!R54*VLOOKUP(ESCYLD2!R$4,'[1]INTERNAL PARAMETERS-1'!$B$5:$J$44,5,FALSE)*VLOOKUP(ESCYLD2!R$4,'[1]INTERNAL PARAMETERS-1'!$B$5:$J$44,7,FALSE)*ESCYLD2!$F54 + ESCYLD1!R54*(1-VLOOKUP(ESCYLD2!R$4,'[1]INTERNAL PARAMETERS-1'!$B$5:$J$44,5,FALSE))*VLOOKUP(ESCYLD2!R$4,'[1]INTERNAL PARAMETERS-1'!$B$5:$J$44,9,FALSE)*ESCYLD2!$F54</f>
        <v>2.9072707391139391E-2</v>
      </c>
      <c r="S54" s="52">
        <f>ESCYLD1!S54*VLOOKUP(ESCYLD2!S$4,'[1]INTERNAL PARAMETERS-1'!$B$5:$J$44,5,FALSE)*VLOOKUP(ESCYLD2!S$4,'[1]INTERNAL PARAMETERS-1'!$B$5:$J$44,7,FALSE)*ESCYLD2!$F54 + ESCYLD1!S54*(1-VLOOKUP(ESCYLD2!S$4,'[1]INTERNAL PARAMETERS-1'!$B$5:$J$44,5,FALSE))*VLOOKUP(ESCYLD2!S$4,'[1]INTERNAL PARAMETERS-1'!$B$5:$J$44,9,FALSE)*ESCYLD2!$F54</f>
        <v>1.7399860580459681</v>
      </c>
      <c r="T54" s="52">
        <f>ESCYLD1!T54*VLOOKUP(ESCYLD2!T$4,'[1]INTERNAL PARAMETERS-1'!$B$5:$J$44,5,FALSE)*VLOOKUP(ESCYLD2!T$4,'[1]INTERNAL PARAMETERS-1'!$B$5:$J$44,7,FALSE)*ESCYLD2!$F54 + ESCYLD1!T54*(1-VLOOKUP(ESCYLD2!T$4,'[1]INTERNAL PARAMETERS-1'!$B$5:$J$44,5,FALSE))*VLOOKUP(ESCYLD2!T$4,'[1]INTERNAL PARAMETERS-1'!$B$5:$J$44,9,FALSE)*ESCYLD2!$F54</f>
        <v>0.65409331268488147</v>
      </c>
      <c r="U54" s="52">
        <f>ESCYLD1!U54*VLOOKUP(ESCYLD2!U$4,'[1]INTERNAL PARAMETERS-1'!$B$5:$J$44,5,FALSE)*VLOOKUP(ESCYLD2!U$4,'[1]INTERNAL PARAMETERS-1'!$B$5:$J$44,7,FALSE)*ESCYLD2!$F54 + ESCYLD1!U54*(1-VLOOKUP(ESCYLD2!U$4,'[1]INTERNAL PARAMETERS-1'!$B$5:$J$44,5,FALSE))*VLOOKUP(ESCYLD2!U$4,'[1]INTERNAL PARAMETERS-1'!$B$5:$J$44,9,FALSE)*ESCYLD2!$F54</f>
        <v>0.20530994858798762</v>
      </c>
      <c r="V54" s="52">
        <f>ESCYLD1!V54*VLOOKUP(ESCYLD2!V$4,'[1]INTERNAL PARAMETERS-1'!$B$5:$J$44,5,FALSE)*VLOOKUP(ESCYLD2!V$4,'[1]INTERNAL PARAMETERS-1'!$B$5:$J$44,7,FALSE)*ESCYLD2!$F54 + ESCYLD1!V54*(1-VLOOKUP(ESCYLD2!V$4,'[1]INTERNAL PARAMETERS-1'!$B$5:$J$44,5,FALSE))*VLOOKUP(ESCYLD2!V$4,'[1]INTERNAL PARAMETERS-1'!$B$5:$J$44,9,FALSE)*ESCYLD2!$F54</f>
        <v>2.109194779169016</v>
      </c>
      <c r="W54" s="52">
        <f>ESCYLD1!W54*VLOOKUP(ESCYLD2!W$4,'[1]INTERNAL PARAMETERS-1'!$B$5:$J$44,5,FALSE)*VLOOKUP(ESCYLD2!W$4,'[1]INTERNAL PARAMETERS-1'!$B$5:$J$44,7,FALSE)*ESCYLD2!$F54 + ESCYLD1!W54*(1-VLOOKUP(ESCYLD2!W$4,'[1]INTERNAL PARAMETERS-1'!$B$5:$J$44,5,FALSE))*VLOOKUP(ESCYLD2!W$4,'[1]INTERNAL PARAMETERS-1'!$B$5:$J$44,9,FALSE)*ESCYLD2!$F54</f>
        <v>0</v>
      </c>
      <c r="X54" s="52">
        <f>ESCYLD1!X54*VLOOKUP(ESCYLD2!X$4,'[1]INTERNAL PARAMETERS-1'!$B$5:$J$44,5,FALSE)*VLOOKUP(ESCYLD2!X$4,'[1]INTERNAL PARAMETERS-1'!$B$5:$J$44,7,FALSE)*ESCYLD2!$F54 + ESCYLD1!X54*(1-VLOOKUP(ESCYLD2!X$4,'[1]INTERNAL PARAMETERS-1'!$B$5:$J$44,5,FALSE))*VLOOKUP(ESCYLD2!X$4,'[1]INTERNAL PARAMETERS-1'!$B$5:$J$44,9,FALSE)*ESCYLD2!$F54</f>
        <v>0</v>
      </c>
      <c r="Y54" s="52">
        <f>ESCYLD1!Y54*VLOOKUP(ESCYLD2!Y$4,'[1]INTERNAL PARAMETERS-1'!$B$5:$J$44,5,FALSE)*VLOOKUP(ESCYLD2!Y$4,'[1]INTERNAL PARAMETERS-1'!$B$5:$J$44,7,FALSE)*ESCYLD2!$F54 + ESCYLD1!Y54*(1-VLOOKUP(ESCYLD2!Y$4,'[1]INTERNAL PARAMETERS-1'!$B$5:$J$44,5,FALSE))*VLOOKUP(ESCYLD2!Y$4,'[1]INTERNAL PARAMETERS-1'!$B$5:$J$44,9,FALSE)*ESCYLD2!$F54</f>
        <v>0</v>
      </c>
      <c r="Z54" s="52">
        <f>ESCYLD1!Z54*VLOOKUP(ESCYLD2!Z$4,'[1]INTERNAL PARAMETERS-1'!$B$5:$J$44,5,FALSE)*VLOOKUP(ESCYLD2!Z$4,'[1]INTERNAL PARAMETERS-1'!$B$5:$J$44,7,FALSE)*ESCYLD2!$F54 + ESCYLD1!Z54*(1-VLOOKUP(ESCYLD2!Z$4,'[1]INTERNAL PARAMETERS-1'!$B$5:$J$44,5,FALSE))*VLOOKUP(ESCYLD2!Z$4,'[1]INTERNAL PARAMETERS-1'!$B$5:$J$44,9,FALSE)*ESCYLD2!$F54</f>
        <v>0</v>
      </c>
      <c r="AA54" s="52">
        <f>ESCYLD1!AA54*VLOOKUP(ESCYLD2!AA$4,'[1]INTERNAL PARAMETERS-1'!$B$5:$J$44,5,FALSE)*VLOOKUP(ESCYLD2!AA$4,'[1]INTERNAL PARAMETERS-1'!$B$5:$J$44,7,FALSE)*ESCYLD2!$F54 + ESCYLD1!AA54*(1-VLOOKUP(ESCYLD2!AA$4,'[1]INTERNAL PARAMETERS-1'!$B$5:$J$44,5,FALSE))*VLOOKUP(ESCYLD2!AA$4,'[1]INTERNAL PARAMETERS-1'!$B$5:$J$44,9,FALSE)*ESCYLD2!$F54</f>
        <v>0</v>
      </c>
      <c r="AB54" s="52">
        <f>ESCYLD1!AB54*VLOOKUP(ESCYLD2!AB$4,'[1]INTERNAL PARAMETERS-1'!$B$5:$J$44,5,FALSE)*VLOOKUP(ESCYLD2!AB$4,'[1]INTERNAL PARAMETERS-1'!$B$5:$J$44,7,FALSE)*ESCYLD2!$F54 + ESCYLD1!AB54*(1-VLOOKUP(ESCYLD2!AB$4,'[1]INTERNAL PARAMETERS-1'!$B$5:$J$44,5,FALSE))*VLOOKUP(ESCYLD2!AB$4,'[1]INTERNAL PARAMETERS-1'!$B$5:$J$44,9,FALSE)*ESCYLD2!$F54</f>
        <v>0</v>
      </c>
      <c r="AC54" s="52">
        <f>ESCYLD1!AC54*VLOOKUP(ESCYLD2!AC$4,'[1]INTERNAL PARAMETERS-1'!$B$5:$J$44,5,FALSE)*VLOOKUP(ESCYLD2!AC$4,'[1]INTERNAL PARAMETERS-1'!$B$5:$J$44,7,FALSE)*ESCYLD2!$F54 + ESCYLD1!AC54*(1-VLOOKUP(ESCYLD2!AC$4,'[1]INTERNAL PARAMETERS-1'!$B$5:$J$44,5,FALSE))*VLOOKUP(ESCYLD2!AC$4,'[1]INTERNAL PARAMETERS-1'!$B$5:$J$44,9,FALSE)*ESCYLD2!$F54</f>
        <v>0</v>
      </c>
      <c r="AD54" s="52">
        <f>ESCYLD1!AD54*VLOOKUP(ESCYLD2!AD$4,'[1]INTERNAL PARAMETERS-1'!$B$5:$J$44,5,FALSE)*VLOOKUP(ESCYLD2!AD$4,'[1]INTERNAL PARAMETERS-1'!$B$5:$J$44,7,FALSE)*ESCYLD2!$F54 + ESCYLD1!AD54*(1-VLOOKUP(ESCYLD2!AD$4,'[1]INTERNAL PARAMETERS-1'!$B$5:$J$44,5,FALSE))*VLOOKUP(ESCYLD2!AD$4,'[1]INTERNAL PARAMETERS-1'!$B$5:$J$44,9,FALSE)*ESCYLD2!$F54</f>
        <v>0</v>
      </c>
      <c r="AE54" s="52">
        <f>ESCYLD1!AE54*VLOOKUP(ESCYLD2!AE$4,'[1]INTERNAL PARAMETERS-1'!$B$5:$J$44,5,FALSE)*VLOOKUP(ESCYLD2!AE$4,'[1]INTERNAL PARAMETERS-1'!$B$5:$J$44,7,FALSE)*ESCYLD2!$F54 + ESCYLD1!AE54*(1-VLOOKUP(ESCYLD2!AE$4,'[1]INTERNAL PARAMETERS-1'!$B$5:$J$44,5,FALSE))*VLOOKUP(ESCYLD2!AE$4,'[1]INTERNAL PARAMETERS-1'!$B$5:$J$44,9,FALSE)*ESCYLD2!$F54</f>
        <v>0</v>
      </c>
      <c r="AF54" s="52">
        <f>ESCYLD1!AF54*VLOOKUP(ESCYLD2!AF$4,'[1]INTERNAL PARAMETERS-1'!$B$5:$J$44,5,FALSE)*VLOOKUP(ESCYLD2!AF$4,'[1]INTERNAL PARAMETERS-1'!$B$5:$J$44,7,FALSE)*ESCYLD2!$F54 + ESCYLD1!AF54*(1-VLOOKUP(ESCYLD2!AF$4,'[1]INTERNAL PARAMETERS-1'!$B$5:$J$44,5,FALSE))*VLOOKUP(ESCYLD2!AF$4,'[1]INTERNAL PARAMETERS-1'!$B$5:$J$44,9,FALSE)*ESCYLD2!$F54</f>
        <v>0.14172944853180452</v>
      </c>
      <c r="AG54" s="52">
        <f>ESCYLD1!AG54*VLOOKUP(ESCYLD2!AG$4,'[1]INTERNAL PARAMETERS-1'!$B$5:$J$44,5,FALSE)*VLOOKUP(ESCYLD2!AG$4,'[1]INTERNAL PARAMETERS-1'!$B$5:$J$44,7,FALSE)*ESCYLD2!$F54 + ESCYLD1!AG54*(1-VLOOKUP(ESCYLD2!AG$4,'[1]INTERNAL PARAMETERS-1'!$B$5:$J$44,5,FALSE))*VLOOKUP(ESCYLD2!AG$4,'[1]INTERNAL PARAMETERS-1'!$B$5:$J$44,9,FALSE)*ESCYLD2!$F54</f>
        <v>0</v>
      </c>
      <c r="AH54" s="52">
        <f>ESCYLD1!AH54*VLOOKUP(ESCYLD2!AH$4,'[1]INTERNAL PARAMETERS-1'!$B$5:$J$44,5,FALSE)*VLOOKUP(ESCYLD2!AH$4,'[1]INTERNAL PARAMETERS-1'!$B$5:$J$44,7,FALSE)*ESCYLD2!$F54 + ESCYLD1!AH54*(1-VLOOKUP(ESCYLD2!AH$4,'[1]INTERNAL PARAMETERS-1'!$B$5:$J$44,5,FALSE))*VLOOKUP(ESCYLD2!AH$4,'[1]INTERNAL PARAMETERS-1'!$B$5:$J$44,9,FALSE)*ESCYLD2!$F54</f>
        <v>0</v>
      </c>
      <c r="AI54" s="52">
        <f>ESCYLD1!AI54*VLOOKUP(ESCYLD2!AI$4,'[1]INTERNAL PARAMETERS-1'!$B$5:$J$44,5,FALSE)*VLOOKUP(ESCYLD2!AI$4,'[1]INTERNAL PARAMETERS-1'!$B$5:$J$44,7,FALSE)*ESCYLD2!$F54 + ESCYLD1!AI54*(1-VLOOKUP(ESCYLD2!AI$4,'[1]INTERNAL PARAMETERS-1'!$B$5:$J$44,5,FALSE))*VLOOKUP(ESCYLD2!AI$4,'[1]INTERNAL PARAMETERS-1'!$B$5:$J$44,9,FALSE)*ESCYLD2!$F54</f>
        <v>3.6337333937611335E-2</v>
      </c>
      <c r="AJ54" s="52">
        <f>ESCYLD1!AJ54*VLOOKUP(ESCYLD2!AJ$4,'[1]INTERNAL PARAMETERS-1'!$B$5:$J$44,5,FALSE)*VLOOKUP(ESCYLD2!AJ$4,'[1]INTERNAL PARAMETERS-1'!$B$5:$J$44,7,FALSE)*ESCYLD2!$F54 + ESCYLD1!AJ54*(1-VLOOKUP(ESCYLD2!AJ$4,'[1]INTERNAL PARAMETERS-1'!$B$5:$J$44,5,FALSE))*VLOOKUP(ESCYLD2!AJ$4,'[1]INTERNAL PARAMETERS-1'!$B$5:$J$44,9,FALSE)*ESCYLD2!$F54</f>
        <v>0.21259417279770682</v>
      </c>
      <c r="AK54" s="52">
        <f>ESCYLD1!AK54*VLOOKUP(ESCYLD2!AK$4,'[1]INTERNAL PARAMETERS-1'!$B$5:$J$44,5,FALSE)*VLOOKUP(ESCYLD2!AK$4,'[1]INTERNAL PARAMETERS-1'!$B$5:$J$44,7,FALSE)*ESCYLD2!$F54 + ESCYLD1!AK54*(1-VLOOKUP(ESCYLD2!AK$4,'[1]INTERNAL PARAMETERS-1'!$B$5:$J$44,5,FALSE))*VLOOKUP(ESCYLD2!AK$4,'[1]INTERNAL PARAMETERS-1'!$B$5:$J$44,9,FALSE)*ESCYLD2!$F54</f>
        <v>0.31979978130253328</v>
      </c>
      <c r="AL54" s="52">
        <f>ESCYLD1!AL54*VLOOKUP(ESCYLD2!AL$4,'[1]INTERNAL PARAMETERS-1'!$B$5:$J$44,5,FALSE)*VLOOKUP(ESCYLD2!AL$4,'[1]INTERNAL PARAMETERS-1'!$B$5:$J$44,7,FALSE)*ESCYLD2!$F54 + ESCYLD1!AL54*(1-VLOOKUP(ESCYLD2!AL$4,'[1]INTERNAL PARAMETERS-1'!$B$5:$J$44,5,FALSE))*VLOOKUP(ESCYLD2!AL$4,'[1]INTERNAL PARAMETERS-1'!$B$5:$J$44,9,FALSE)*ESCYLD2!$F54</f>
        <v>0</v>
      </c>
      <c r="AM54" s="52">
        <f>ESCYLD1!AM54*VLOOKUP(ESCYLD2!AM$4,'[1]INTERNAL PARAMETERS-1'!$B$5:$J$44,5,FALSE)*VLOOKUP(ESCYLD2!AM$4,'[1]INTERNAL PARAMETERS-1'!$B$5:$J$44,7,FALSE)*ESCYLD2!$F54 + ESCYLD1!AM54*(1-VLOOKUP(ESCYLD2!AM$4,'[1]INTERNAL PARAMETERS-1'!$B$5:$J$44,5,FALSE))*VLOOKUP(ESCYLD2!AM$4,'[1]INTERNAL PARAMETERS-1'!$B$5:$J$44,9,FALSE)*ESCYLD2!$F54</f>
        <v>0</v>
      </c>
      <c r="AN54" s="52">
        <f>ESCYLD1!AN54*VLOOKUP(ESCYLD2!AN$4,'[1]INTERNAL PARAMETERS-1'!$B$5:$J$44,5,FALSE)*VLOOKUP(ESCYLD2!AN$4,'[1]INTERNAL PARAMETERS-1'!$B$5:$J$44,7,FALSE)*ESCYLD2!$F54 + ESCYLD1!AN54*(1-VLOOKUP(ESCYLD2!AN$4,'[1]INTERNAL PARAMETERS-1'!$B$5:$J$44,5,FALSE))*VLOOKUP(ESCYLD2!AN$4,'[1]INTERNAL PARAMETERS-1'!$B$5:$J$44,9,FALSE)*ESCYLD2!$F54</f>
        <v>0</v>
      </c>
      <c r="AO54" s="52">
        <f>ESCYLD1!AO54*VLOOKUP(ESCYLD2!AO$4,'[1]INTERNAL PARAMETERS-1'!$B$5:$J$44,5,FALSE)*VLOOKUP(ESCYLD2!AO$4,'[1]INTERNAL PARAMETERS-1'!$B$5:$J$44,7,FALSE)*ESCYLD2!$F54 + ESCYLD1!AO54*(1-VLOOKUP(ESCYLD2!AO$4,'[1]INTERNAL PARAMETERS-1'!$B$5:$J$44,5,FALSE))*VLOOKUP(ESCYLD2!AO$4,'[1]INTERNAL PARAMETERS-1'!$B$5:$J$44,9,FALSE)*ESCYLD2!$F54</f>
        <v>0</v>
      </c>
      <c r="AP54" s="52">
        <f>ESCYLD1!AP54*VLOOKUP(ESCYLD2!AP$4,'[1]INTERNAL PARAMETERS-1'!$B$5:$J$44,5,FALSE)*VLOOKUP(ESCYLD2!AP$4,'[1]INTERNAL PARAMETERS-1'!$B$5:$J$44,7,FALSE)*ESCYLD2!$F54 + ESCYLD1!AP54*(1-VLOOKUP(ESCYLD2!AP$4,'[1]INTERNAL PARAMETERS-1'!$B$5:$J$44,5,FALSE))*VLOOKUP(ESCYLD2!AP$4,'[1]INTERNAL PARAMETERS-1'!$B$5:$J$44,9,FALSE)*ESCYLD2!$F54</f>
        <v>0</v>
      </c>
      <c r="AQ54" s="52">
        <f>ESCYLD1!AQ54*VLOOKUP(ESCYLD2!AQ$4,'[1]INTERNAL PARAMETERS-1'!$B$5:$J$44,5,FALSE)*VLOOKUP(ESCYLD2!AQ$4,'[1]INTERNAL PARAMETERS-1'!$B$5:$J$44,7,FALSE)*ESCYLD2!$F54 + ESCYLD1!AQ54*(1-VLOOKUP(ESCYLD2!AQ$4,'[1]INTERNAL PARAMETERS-1'!$B$5:$J$44,5,FALSE))*VLOOKUP(ESCYLD2!AQ$4,'[1]INTERNAL PARAMETERS-1'!$B$5:$J$44,9,FALSE)*ESCYLD2!$F54</f>
        <v>0</v>
      </c>
      <c r="AR54" s="52">
        <f>ESCYLD1!AR54*VLOOKUP(ESCYLD2!AR$4,'[1]INTERNAL PARAMETERS-1'!$B$5:$J$44,5,FALSE)*VLOOKUP(ESCYLD2!AR$4,'[1]INTERNAL PARAMETERS-1'!$B$5:$J$44,7,FALSE)*ESCYLD2!$F54 + ESCYLD1!AR54*(1-VLOOKUP(ESCYLD2!AR$4,'[1]INTERNAL PARAMETERS-1'!$B$5:$J$44,5,FALSE))*VLOOKUP(ESCYLD2!AR$4,'[1]INTERNAL PARAMETERS-1'!$B$5:$J$44,9,FALSE)*ESCYLD2!$F54</f>
        <v>0</v>
      </c>
      <c r="AS54" s="52">
        <f>ESCYLD1!AS54*VLOOKUP(ESCYLD2!AS$4,'[1]INTERNAL PARAMETERS-1'!$B$5:$J$44,5,FALSE)*VLOOKUP(ESCYLD2!AS$4,'[1]INTERNAL PARAMETERS-1'!$B$5:$J$44,7,FALSE)*ESCYLD2!$F54 + ESCYLD1!AS54*(1-VLOOKUP(ESCYLD2!AS$4,'[1]INTERNAL PARAMETERS-1'!$B$5:$J$44,5,FALSE))*VLOOKUP(ESCYLD2!AS$4,'[1]INTERNAL PARAMETERS-1'!$B$5:$J$44,9,FALSE)*ESCYLD2!$F54</f>
        <v>0</v>
      </c>
      <c r="AT54" s="51">
        <f>ESCYLD1!AT54*VLOOKUP(ESCYLD2!AT$4,'[1]INTERNAL PARAMETERS-1'!$B$5:$J$44,5,FALSE)*VLOOKUP(ESCYLD2!AT$4,'[1]INTERNAL PARAMETERS-1'!$B$5:$J$44,7,FALSE)*ESCYLD2!$F54 + ESCYLD1!AT54*(1-VLOOKUP(ESCYLD2!AT$4,'[1]INTERNAL PARAMETERS-1'!$B$5:$J$44,5,FALSE))*VLOOKUP(ESCYLD2!AT$4,'[1]INTERNAL PARAMETERS-1'!$B$5:$J$44,9,FALSE)*ESCYLD2!$F54</f>
        <v>0</v>
      </c>
      <c r="AU54" s="53">
        <f>ESCYLD1!AU54*VLOOKUP(ESCYLD2!AU$4,'[1]INTERNAL PARAMETERS-1'!$B$5:$J$44,5,FALSE)*VLOOKUP(ESCYLD2!AU$4,'[1]INTERNAL PARAMETERS-1'!$B$5:$J$44,6,FALSE)*VLOOKUP(ESCYLD2!AU$4,'[1]INTERNAL PARAMETERS-1'!$B$5:$J$44,3,FALSE) + ESCYLD1!AU54*(1-VLOOKUP(ESCYLD2!AU$4,'[1]INTERNAL PARAMETERS-1'!$B$5:$J$44,5,FALSE))*VLOOKUP(ESCYLD2!AU$4,'[1]INTERNAL PARAMETERS-1'!$B$5:$J$44,8,FALSE)*VLOOKUP(ESCYLD2!AU$4,'[1]INTERNAL PARAMETERS-1'!$B$5:$J$44,3,FALSE)</f>
        <v>0</v>
      </c>
      <c r="AV54" s="52">
        <f>ESCYLD1!AV54*VLOOKUP(ESCYLD2!AV$4,'[1]INTERNAL PARAMETERS-1'!$B$5:$J$44,5,FALSE)*VLOOKUP(ESCYLD2!AV$4,'[1]INTERNAL PARAMETERS-1'!$B$5:$J$44,6,FALSE)*VLOOKUP(ESCYLD2!AV$4,'[1]INTERNAL PARAMETERS-1'!$B$5:$J$44,3,FALSE) + ESCYLD1!AV54*(1-VLOOKUP(ESCYLD2!AV$4,'[1]INTERNAL PARAMETERS-1'!$B$5:$J$44,5,FALSE))*VLOOKUP(ESCYLD2!AV$4,'[1]INTERNAL PARAMETERS-1'!$B$5:$J$44,8,FALSE)*VLOOKUP(ESCYLD2!AV$4,'[1]INTERNAL PARAMETERS-1'!$B$5:$J$44,3,FALSE)</f>
        <v>0</v>
      </c>
      <c r="AW54" s="52">
        <f>ESCYLD1!AW54*VLOOKUP(ESCYLD2!AW$4,'[1]INTERNAL PARAMETERS-1'!$B$5:$J$44,5,FALSE)*VLOOKUP(ESCYLD2!AW$4,'[1]INTERNAL PARAMETERS-1'!$B$5:$J$44,6,FALSE)*VLOOKUP(ESCYLD2!AW$4,'[1]INTERNAL PARAMETERS-1'!$B$5:$J$44,3,FALSE) + ESCYLD1!AW54*(1-VLOOKUP(ESCYLD2!AW$4,'[1]INTERNAL PARAMETERS-1'!$B$5:$J$44,5,FALSE))*VLOOKUP(ESCYLD2!AW$4,'[1]INTERNAL PARAMETERS-1'!$B$5:$J$44,8,FALSE)*VLOOKUP(ESCYLD2!AW$4,'[1]INTERNAL PARAMETERS-1'!$B$5:$J$44,3,FALSE)</f>
        <v>0.95429937972979673</v>
      </c>
      <c r="AX54" s="52">
        <f>ESCYLD1!AX54*VLOOKUP(ESCYLD2!AX$4,'[1]INTERNAL PARAMETERS-1'!$B$5:$J$44,5,FALSE)*VLOOKUP(ESCYLD2!AX$4,'[1]INTERNAL PARAMETERS-1'!$B$5:$J$44,6,FALSE)*VLOOKUP(ESCYLD2!AX$4,'[1]INTERNAL PARAMETERS-1'!$B$5:$J$44,3,FALSE) + ESCYLD1!AX54*(1-VLOOKUP(ESCYLD2!AX$4,'[1]INTERNAL PARAMETERS-1'!$B$5:$J$44,5,FALSE))*VLOOKUP(ESCYLD2!AX$4,'[1]INTERNAL PARAMETERS-1'!$B$5:$J$44,8,FALSE)*VLOOKUP(ESCYLD2!AX$4,'[1]INTERNAL PARAMETERS-1'!$B$5:$J$44,3,FALSE)</f>
        <v>0</v>
      </c>
      <c r="AY54" s="52">
        <f>ESCYLD1!AY54*VLOOKUP(ESCYLD2!AY$4,'[1]INTERNAL PARAMETERS-1'!$B$5:$J$44,5,FALSE)*VLOOKUP(ESCYLD2!AY$4,'[1]INTERNAL PARAMETERS-1'!$B$5:$J$44,6,FALSE)*VLOOKUP(ESCYLD2!AY$4,'[1]INTERNAL PARAMETERS-1'!$B$5:$J$44,3,FALSE) + ESCYLD1!AY54*(1-VLOOKUP(ESCYLD2!AY$4,'[1]INTERNAL PARAMETERS-1'!$B$5:$J$44,5,FALSE))*VLOOKUP(ESCYLD2!AY$4,'[1]INTERNAL PARAMETERS-1'!$B$5:$J$44,8,FALSE)*VLOOKUP(ESCYLD2!AY$4,'[1]INTERNAL PARAMETERS-1'!$B$5:$J$44,3,FALSE)</f>
        <v>0</v>
      </c>
      <c r="AZ54" s="52">
        <f>ESCYLD1!AZ54*VLOOKUP(ESCYLD2!AZ$4,'[1]INTERNAL PARAMETERS-1'!$B$5:$J$44,5,FALSE)*VLOOKUP(ESCYLD2!AZ$4,'[1]INTERNAL PARAMETERS-1'!$B$5:$J$44,6,FALSE)*VLOOKUP(ESCYLD2!AZ$4,'[1]INTERNAL PARAMETERS-1'!$B$5:$J$44,3,FALSE) + ESCYLD1!AZ54*(1-VLOOKUP(ESCYLD2!AZ$4,'[1]INTERNAL PARAMETERS-1'!$B$5:$J$44,5,FALSE))*VLOOKUP(ESCYLD2!AZ$4,'[1]INTERNAL PARAMETERS-1'!$B$5:$J$44,8,FALSE)*VLOOKUP(ESCYLD2!AZ$4,'[1]INTERNAL PARAMETERS-1'!$B$5:$J$44,3,FALSE)</f>
        <v>0</v>
      </c>
      <c r="BA54" s="52">
        <f>ESCYLD1!BA54*VLOOKUP(ESCYLD2!BA$4,'[1]INTERNAL PARAMETERS-1'!$B$5:$J$44,5,FALSE)*VLOOKUP(ESCYLD2!BA$4,'[1]INTERNAL PARAMETERS-1'!$B$5:$J$44,6,FALSE)*VLOOKUP(ESCYLD2!BA$4,'[1]INTERNAL PARAMETERS-1'!$B$5:$J$44,3,FALSE) + ESCYLD1!BA54*(1-VLOOKUP(ESCYLD2!BA$4,'[1]INTERNAL PARAMETERS-1'!$B$5:$J$44,5,FALSE))*VLOOKUP(ESCYLD2!BA$4,'[1]INTERNAL PARAMETERS-1'!$B$5:$J$44,8,FALSE)*VLOOKUP(ESCYLD2!BA$4,'[1]INTERNAL PARAMETERS-1'!$B$5:$J$44,3,FALSE)</f>
        <v>0.99538196550871816</v>
      </c>
      <c r="BB54" s="52">
        <f>ESCYLD1!BB54*VLOOKUP(ESCYLD2!BB$4,'[1]INTERNAL PARAMETERS-1'!$B$5:$J$44,5,FALSE)*VLOOKUP(ESCYLD2!BB$4,'[1]INTERNAL PARAMETERS-1'!$B$5:$J$44,6,FALSE)*VLOOKUP(ESCYLD2!BB$4,'[1]INTERNAL PARAMETERS-1'!$B$5:$J$44,3,FALSE) + ESCYLD1!BB54*(1-VLOOKUP(ESCYLD2!BB$4,'[1]INTERNAL PARAMETERS-1'!$B$5:$J$44,5,FALSE))*VLOOKUP(ESCYLD2!BB$4,'[1]INTERNAL PARAMETERS-1'!$B$5:$J$44,8,FALSE)*VLOOKUP(ESCYLD2!BB$4,'[1]INTERNAL PARAMETERS-1'!$B$5:$J$44,3,FALSE)</f>
        <v>0.14190402750970429</v>
      </c>
      <c r="BC54" s="52">
        <f>ESCYLD1!BC54*VLOOKUP(ESCYLD2!BC$4,'[1]INTERNAL PARAMETERS-1'!$B$5:$J$44,5,FALSE)*VLOOKUP(ESCYLD2!BC$4,'[1]INTERNAL PARAMETERS-1'!$B$5:$J$44,6,FALSE)*VLOOKUP(ESCYLD2!BC$4,'[1]INTERNAL PARAMETERS-1'!$B$5:$J$44,3,FALSE) + ESCYLD1!BC54*(1-VLOOKUP(ESCYLD2!BC$4,'[1]INTERNAL PARAMETERS-1'!$B$5:$J$44,5,FALSE))*VLOOKUP(ESCYLD2!BC$4,'[1]INTERNAL PARAMETERS-1'!$B$5:$J$44,8,FALSE)*VLOOKUP(ESCYLD2!BC$4,'[1]INTERNAL PARAMETERS-1'!$B$5:$J$44,3,FALSE)</f>
        <v>0.64004549805956423</v>
      </c>
      <c r="BD54" s="52">
        <f>ESCYLD1!BD54*VLOOKUP(ESCYLD2!BD$4,'[1]INTERNAL PARAMETERS-1'!$B$5:$J$44,5,FALSE)*VLOOKUP(ESCYLD2!BD$4,'[1]INTERNAL PARAMETERS-1'!$B$5:$J$44,6,FALSE)*VLOOKUP(ESCYLD2!BD$4,'[1]INTERNAL PARAMETERS-1'!$B$5:$J$44,3,FALSE) + ESCYLD1!BD54*(1-VLOOKUP(ESCYLD2!BD$4,'[1]INTERNAL PARAMETERS-1'!$B$5:$J$44,5,FALSE))*VLOOKUP(ESCYLD2!BD$4,'[1]INTERNAL PARAMETERS-1'!$B$5:$J$44,8,FALSE)*VLOOKUP(ESCYLD2!BD$4,'[1]INTERNAL PARAMETERS-1'!$B$5:$J$44,3,FALSE)</f>
        <v>0.11992437534675414</v>
      </c>
      <c r="BE54" s="52">
        <f>ESCYLD1!BE54*VLOOKUP(ESCYLD2!BE$4,'[1]INTERNAL PARAMETERS-1'!$B$5:$J$44,5,FALSE)*VLOOKUP(ESCYLD2!BE$4,'[1]INTERNAL PARAMETERS-1'!$B$5:$J$44,6,FALSE)*VLOOKUP(ESCYLD2!BE$4,'[1]INTERNAL PARAMETERS-1'!$B$5:$J$44,3,FALSE) + ESCYLD1!BE54*(1-VLOOKUP(ESCYLD2!BE$4,'[1]INTERNAL PARAMETERS-1'!$B$5:$J$44,5,FALSE))*VLOOKUP(ESCYLD2!BE$4,'[1]INTERNAL PARAMETERS-1'!$B$5:$J$44,8,FALSE)*VLOOKUP(ESCYLD2!BE$4,'[1]INTERNAL PARAMETERS-1'!$B$5:$J$44,3,FALSE)</f>
        <v>0.32352259583134596</v>
      </c>
      <c r="BF54" s="52">
        <f>ESCYLD1!BF54*VLOOKUP(ESCYLD2!BF$4,'[1]INTERNAL PARAMETERS-1'!$B$5:$J$44,5,FALSE)*VLOOKUP(ESCYLD2!BF$4,'[1]INTERNAL PARAMETERS-1'!$B$5:$J$44,6,FALSE)*VLOOKUP(ESCYLD2!BF$4,'[1]INTERNAL PARAMETERS-1'!$B$5:$J$44,3,FALSE) + ESCYLD1!BF54*(1-VLOOKUP(ESCYLD2!BF$4,'[1]INTERNAL PARAMETERS-1'!$B$5:$J$44,5,FALSE))*VLOOKUP(ESCYLD2!BF$4,'[1]INTERNAL PARAMETERS-1'!$B$5:$J$44,8,FALSE)*VLOOKUP(ESCYLD2!BF$4,'[1]INTERNAL PARAMETERS-1'!$B$5:$J$44,3,FALSE)</f>
        <v>0</v>
      </c>
      <c r="BG54" s="52">
        <f>ESCYLD1!BG54*VLOOKUP(ESCYLD2!BG$4,'[1]INTERNAL PARAMETERS-1'!$B$5:$J$44,5,FALSE)*VLOOKUP(ESCYLD2!BG$4,'[1]INTERNAL PARAMETERS-1'!$B$5:$J$44,6,FALSE)*VLOOKUP(ESCYLD2!BG$4,'[1]INTERNAL PARAMETERS-1'!$B$5:$J$44,3,FALSE) + ESCYLD1!BG54*(1-VLOOKUP(ESCYLD2!BG$4,'[1]INTERNAL PARAMETERS-1'!$B$5:$J$44,5,FALSE))*VLOOKUP(ESCYLD2!BG$4,'[1]INTERNAL PARAMETERS-1'!$B$5:$J$44,8,FALSE)*VLOOKUP(ESCYLD2!BG$4,'[1]INTERNAL PARAMETERS-1'!$B$5:$J$44,3,FALSE)</f>
        <v>0.12289917709016927</v>
      </c>
      <c r="BH54" s="52">
        <f>ESCYLD1!BH54*VLOOKUP(ESCYLD2!BH$4,'[1]INTERNAL PARAMETERS-1'!$B$5:$J$44,5,FALSE)*VLOOKUP(ESCYLD2!BH$4,'[1]INTERNAL PARAMETERS-1'!$B$5:$J$44,6,FALSE)*VLOOKUP(ESCYLD2!BH$4,'[1]INTERNAL PARAMETERS-1'!$B$5:$J$44,3,FALSE) + ESCYLD1!BH54*(1-VLOOKUP(ESCYLD2!BH$4,'[1]INTERNAL PARAMETERS-1'!$B$5:$J$44,5,FALSE))*VLOOKUP(ESCYLD2!BH$4,'[1]INTERNAL PARAMETERS-1'!$B$5:$J$44,8,FALSE)*VLOOKUP(ESCYLD2!BH$4,'[1]INTERNAL PARAMETERS-1'!$B$5:$J$44,3,FALSE)</f>
        <v>9.6177050266876331E-4</v>
      </c>
      <c r="BI54" s="52">
        <f>ESCYLD1!BI54*VLOOKUP(ESCYLD2!BI$4,'[1]INTERNAL PARAMETERS-1'!$B$5:$J$44,5,FALSE)*VLOOKUP(ESCYLD2!BI$4,'[1]INTERNAL PARAMETERS-1'!$B$5:$J$44,6,FALSE)*VLOOKUP(ESCYLD2!BI$4,'[1]INTERNAL PARAMETERS-1'!$B$5:$J$44,3,FALSE) + ESCYLD1!BI54*(1-VLOOKUP(ESCYLD2!BI$4,'[1]INTERNAL PARAMETERS-1'!$B$5:$J$44,5,FALSE))*VLOOKUP(ESCYLD2!BI$4,'[1]INTERNAL PARAMETERS-1'!$B$5:$J$44,8,FALSE)*VLOOKUP(ESCYLD2!BI$4,'[1]INTERNAL PARAMETERS-1'!$B$5:$J$44,3,FALSE)</f>
        <v>0</v>
      </c>
      <c r="BJ54" s="52">
        <f>ESCYLD1!BJ54*VLOOKUP(ESCYLD2!BJ$4,'[1]INTERNAL PARAMETERS-1'!$B$5:$J$44,5,FALSE)*VLOOKUP(ESCYLD2!BJ$4,'[1]INTERNAL PARAMETERS-1'!$B$5:$J$44,6,FALSE)*VLOOKUP(ESCYLD2!BJ$4,'[1]INTERNAL PARAMETERS-1'!$B$5:$J$44,3,FALSE) + ESCYLD1!BJ54*(1-VLOOKUP(ESCYLD2!BJ$4,'[1]INTERNAL PARAMETERS-1'!$B$5:$J$44,5,FALSE))*VLOOKUP(ESCYLD2!BJ$4,'[1]INTERNAL PARAMETERS-1'!$B$5:$J$44,8,FALSE)*VLOOKUP(ESCYLD2!BJ$4,'[1]INTERNAL PARAMETERS-1'!$B$5:$J$44,3,FALSE)</f>
        <v>6.0440444687955501E-2</v>
      </c>
      <c r="BK54" s="52">
        <f>ESCYLD1!BK54*VLOOKUP(ESCYLD2!BK$4,'[1]INTERNAL PARAMETERS-1'!$B$5:$J$44,5,FALSE)*VLOOKUP(ESCYLD2!BK$4,'[1]INTERNAL PARAMETERS-1'!$B$5:$J$44,6,FALSE)*VLOOKUP(ESCYLD2!BK$4,'[1]INTERNAL PARAMETERS-1'!$B$5:$J$44,3,FALSE) + ESCYLD1!BK54*(1-VLOOKUP(ESCYLD2!BK$4,'[1]INTERNAL PARAMETERS-1'!$B$5:$J$44,5,FALSE))*VLOOKUP(ESCYLD2!BK$4,'[1]INTERNAL PARAMETERS-1'!$B$5:$J$44,8,FALSE)*VLOOKUP(ESCYLD2!BK$4,'[1]INTERNAL PARAMETERS-1'!$B$5:$J$44,3,FALSE)</f>
        <v>5.7692905091335997E-2</v>
      </c>
      <c r="BL54" s="52">
        <f>ESCYLD1!BL54*VLOOKUP(ESCYLD2!BL$4,'[1]INTERNAL PARAMETERS-1'!$B$5:$J$44,5,FALSE)*VLOOKUP(ESCYLD2!BL$4,'[1]INTERNAL PARAMETERS-1'!$B$5:$J$44,6,FALSE)*VLOOKUP(ESCYLD2!BL$4,'[1]INTERNAL PARAMETERS-1'!$B$5:$J$44,3,FALSE) + ESCYLD1!BL54*(1-VLOOKUP(ESCYLD2!BL$4,'[1]INTERNAL PARAMETERS-1'!$B$5:$J$44,5,FALSE))*VLOOKUP(ESCYLD2!BL$4,'[1]INTERNAL PARAMETERS-1'!$B$5:$J$44,8,FALSE)*VLOOKUP(ESCYLD2!BL$4,'[1]INTERNAL PARAMETERS-1'!$B$5:$J$44,3,FALSE)</f>
        <v>0.22005771402477814</v>
      </c>
      <c r="BM54" s="52">
        <f>ESCYLD1!BM54*VLOOKUP(ESCYLD2!BM$4,'[1]INTERNAL PARAMETERS-1'!$B$5:$J$44,5,FALSE)*VLOOKUP(ESCYLD2!BM$4,'[1]INTERNAL PARAMETERS-1'!$B$5:$J$44,6,FALSE)*VLOOKUP(ESCYLD2!BM$4,'[1]INTERNAL PARAMETERS-1'!$B$5:$J$44,3,FALSE) + ESCYLD1!BM54*(1-VLOOKUP(ESCYLD2!BM$4,'[1]INTERNAL PARAMETERS-1'!$B$5:$J$44,5,FALSE))*VLOOKUP(ESCYLD2!BM$4,'[1]INTERNAL PARAMETERS-1'!$B$5:$J$44,8,FALSE)*VLOOKUP(ESCYLD2!BM$4,'[1]INTERNAL PARAMETERS-1'!$B$5:$J$44,3,FALSE)</f>
        <v>0.11414699337237809</v>
      </c>
      <c r="BN54" s="52">
        <f>ESCYLD1!BN54*VLOOKUP(ESCYLD2!BN$4,'[1]INTERNAL PARAMETERS-1'!$B$5:$J$44,5,FALSE)*VLOOKUP(ESCYLD2!BN$4,'[1]INTERNAL PARAMETERS-1'!$B$5:$J$44,6,FALSE)*VLOOKUP(ESCYLD2!BN$4,'[1]INTERNAL PARAMETERS-1'!$B$5:$J$44,3,FALSE) + ESCYLD1!BN54*(1-VLOOKUP(ESCYLD2!BN$4,'[1]INTERNAL PARAMETERS-1'!$B$5:$J$44,5,FALSE))*VLOOKUP(ESCYLD2!BN$4,'[1]INTERNAL PARAMETERS-1'!$B$5:$J$44,8,FALSE)*VLOOKUP(ESCYLD2!BN$4,'[1]INTERNAL PARAMETERS-1'!$B$5:$J$44,3,FALSE)</f>
        <v>5.5444069169012788E-2</v>
      </c>
      <c r="BO54" s="52">
        <f>ESCYLD1!BO54*VLOOKUP(ESCYLD2!BO$4,'[1]INTERNAL PARAMETERS-1'!$B$5:$J$44,5,FALSE)*VLOOKUP(ESCYLD2!BO$4,'[1]INTERNAL PARAMETERS-1'!$B$5:$J$44,6,FALSE)*VLOOKUP(ESCYLD2!BO$4,'[1]INTERNAL PARAMETERS-1'!$B$5:$J$44,3,FALSE) + ESCYLD1!BO54*(1-VLOOKUP(ESCYLD2!BO$4,'[1]INTERNAL PARAMETERS-1'!$B$5:$J$44,5,FALSE))*VLOOKUP(ESCYLD2!BO$4,'[1]INTERNAL PARAMETERS-1'!$B$5:$J$44,8,FALSE)*VLOOKUP(ESCYLD2!BO$4,'[1]INTERNAL PARAMETERS-1'!$B$5:$J$44,3,FALSE)</f>
        <v>3.0832278122298568E-2</v>
      </c>
      <c r="BP54" s="52">
        <f>ESCYLD1!BP54*VLOOKUP(ESCYLD2!BP$4,'[1]INTERNAL PARAMETERS-1'!$B$5:$J$44,5,FALSE)*VLOOKUP(ESCYLD2!BP$4,'[1]INTERNAL PARAMETERS-1'!$B$5:$J$44,6,FALSE)*VLOOKUP(ESCYLD2!BP$4,'[1]INTERNAL PARAMETERS-1'!$B$5:$J$44,3,FALSE) + ESCYLD1!BP54*(1-VLOOKUP(ESCYLD2!BP$4,'[1]INTERNAL PARAMETERS-1'!$B$5:$J$44,5,FALSE))*VLOOKUP(ESCYLD2!BP$4,'[1]INTERNAL PARAMETERS-1'!$B$5:$J$44,8,FALSE)*VLOOKUP(ESCYLD2!BP$4,'[1]INTERNAL PARAMETERS-1'!$B$5:$J$44,3,FALSE)</f>
        <v>2.4631076024561427E-3</v>
      </c>
      <c r="BQ54" s="52">
        <f>ESCYLD1!BQ54*VLOOKUP(ESCYLD2!BQ$4,'[1]INTERNAL PARAMETERS-1'!$B$5:$J$44,5,FALSE)*VLOOKUP(ESCYLD2!BQ$4,'[1]INTERNAL PARAMETERS-1'!$B$5:$J$44,6,FALSE)*VLOOKUP(ESCYLD2!BQ$4,'[1]INTERNAL PARAMETERS-1'!$B$5:$J$44,3,FALSE) + ESCYLD1!BQ54*(1-VLOOKUP(ESCYLD2!BQ$4,'[1]INTERNAL PARAMETERS-1'!$B$5:$J$44,5,FALSE))*VLOOKUP(ESCYLD2!BQ$4,'[1]INTERNAL PARAMETERS-1'!$B$5:$J$44,8,FALSE)*VLOOKUP(ESCYLD2!BQ$4,'[1]INTERNAL PARAMETERS-1'!$B$5:$J$44,3,FALSE)</f>
        <v>0.21418782359654653</v>
      </c>
      <c r="BR54" s="52">
        <f>ESCYLD1!BR54*VLOOKUP(ESCYLD2!BR$4,'[1]INTERNAL PARAMETERS-1'!$B$5:$J$44,5,FALSE)*VLOOKUP(ESCYLD2!BR$4,'[1]INTERNAL PARAMETERS-1'!$B$5:$J$44,6,FALSE)*VLOOKUP(ESCYLD2!BR$4,'[1]INTERNAL PARAMETERS-1'!$B$5:$J$44,3,FALSE) + ESCYLD1!BR54*(1-VLOOKUP(ESCYLD2!BR$4,'[1]INTERNAL PARAMETERS-1'!$B$5:$J$44,5,FALSE))*VLOOKUP(ESCYLD2!BR$4,'[1]INTERNAL PARAMETERS-1'!$B$5:$J$44,8,FALSE)*VLOOKUP(ESCYLD2!BR$4,'[1]INTERNAL PARAMETERS-1'!$B$5:$J$44,3,FALSE)</f>
        <v>5.1942980516409337E-3</v>
      </c>
      <c r="BS54" s="52">
        <f>ESCYLD1!BS54*VLOOKUP(ESCYLD2!BS$4,'[1]INTERNAL PARAMETERS-1'!$B$5:$J$44,5,FALSE)*VLOOKUP(ESCYLD2!BS$4,'[1]INTERNAL PARAMETERS-1'!$B$5:$J$44,6,FALSE)*VLOOKUP(ESCYLD2!BS$4,'[1]INTERNAL PARAMETERS-1'!$B$5:$J$44,3,FALSE) + ESCYLD1!BS54*(1-VLOOKUP(ESCYLD2!BS$4,'[1]INTERNAL PARAMETERS-1'!$B$5:$J$44,5,FALSE))*VLOOKUP(ESCYLD2!BS$4,'[1]INTERNAL PARAMETERS-1'!$B$5:$J$44,8,FALSE)*VLOOKUP(ESCYLD2!BS$4,'[1]INTERNAL PARAMETERS-1'!$B$5:$J$44,3,FALSE)</f>
        <v>6.761481056789619E-4</v>
      </c>
      <c r="BT54" s="52">
        <f>ESCYLD1!BT54*VLOOKUP(ESCYLD2!BT$4,'[1]INTERNAL PARAMETERS-1'!$B$5:$J$44,5,FALSE)*VLOOKUP(ESCYLD2!BT$4,'[1]INTERNAL PARAMETERS-1'!$B$5:$J$44,6,FALSE)*VLOOKUP(ESCYLD2!BT$4,'[1]INTERNAL PARAMETERS-1'!$B$5:$J$44,3,FALSE) + ESCYLD1!BT54*(1-VLOOKUP(ESCYLD2!BT$4,'[1]INTERNAL PARAMETERS-1'!$B$5:$J$44,5,FALSE))*VLOOKUP(ESCYLD2!BT$4,'[1]INTERNAL PARAMETERS-1'!$B$5:$J$44,8,FALSE)*VLOOKUP(ESCYLD2!BT$4,'[1]INTERNAL PARAMETERS-1'!$B$5:$J$44,3,FALSE)</f>
        <v>0</v>
      </c>
      <c r="BU54" s="52">
        <f>ESCYLD1!BU54*VLOOKUP(ESCYLD2!BU$4,'[1]INTERNAL PARAMETERS-1'!$B$5:$J$44,5,FALSE)*VLOOKUP(ESCYLD2!BU$4,'[1]INTERNAL PARAMETERS-1'!$B$5:$J$44,6,FALSE)*VLOOKUP(ESCYLD2!BU$4,'[1]INTERNAL PARAMETERS-1'!$B$5:$J$44,3,FALSE) + ESCYLD1!BU54*(1-VLOOKUP(ESCYLD2!BU$4,'[1]INTERNAL PARAMETERS-1'!$B$5:$J$44,5,FALSE))*VLOOKUP(ESCYLD2!BU$4,'[1]INTERNAL PARAMETERS-1'!$B$5:$J$44,8,FALSE)*VLOOKUP(ESCYLD2!BU$4,'[1]INTERNAL PARAMETERS-1'!$B$5:$J$44,3,FALSE)</f>
        <v>0</v>
      </c>
      <c r="BV54" s="52">
        <f>ESCYLD1!BV54*VLOOKUP(ESCYLD2!BV$4,'[1]INTERNAL PARAMETERS-1'!$B$5:$J$44,5,FALSE)*VLOOKUP(ESCYLD2!BV$4,'[1]INTERNAL PARAMETERS-1'!$B$5:$J$44,6,FALSE)*VLOOKUP(ESCYLD2!BV$4,'[1]INTERNAL PARAMETERS-1'!$B$5:$J$44,3,FALSE) + ESCYLD1!BV54*(1-VLOOKUP(ESCYLD2!BV$4,'[1]INTERNAL PARAMETERS-1'!$B$5:$J$44,5,FALSE))*VLOOKUP(ESCYLD2!BV$4,'[1]INTERNAL PARAMETERS-1'!$B$5:$J$44,8,FALSE)*VLOOKUP(ESCYLD2!BV$4,'[1]INTERNAL PARAMETERS-1'!$B$5:$J$44,3,FALSE)</f>
        <v>0</v>
      </c>
      <c r="BW54" s="52">
        <f>ESCYLD1!BW54*VLOOKUP(ESCYLD2!BW$4,'[1]INTERNAL PARAMETERS-1'!$B$5:$J$44,5,FALSE)*VLOOKUP(ESCYLD2!BW$4,'[1]INTERNAL PARAMETERS-1'!$B$5:$J$44,6,FALSE)*VLOOKUP(ESCYLD2!BW$4,'[1]INTERNAL PARAMETERS-1'!$B$5:$J$44,3,FALSE) + ESCYLD1!BW54*(1-VLOOKUP(ESCYLD2!BW$4,'[1]INTERNAL PARAMETERS-1'!$B$5:$J$44,5,FALSE))*VLOOKUP(ESCYLD2!BW$4,'[1]INTERNAL PARAMETERS-1'!$B$5:$J$44,8,FALSE)*VLOOKUP(ESCYLD2!BW$4,'[1]INTERNAL PARAMETERS-1'!$B$5:$J$44,3,FALSE)</f>
        <v>0</v>
      </c>
      <c r="BX54" s="52">
        <f>ESCYLD1!BX54*VLOOKUP(ESCYLD2!BX$4,'[1]INTERNAL PARAMETERS-1'!$B$5:$J$44,5,FALSE)*VLOOKUP(ESCYLD2!BX$4,'[1]INTERNAL PARAMETERS-1'!$B$5:$J$44,6,FALSE)*VLOOKUP(ESCYLD2!BX$4,'[1]INTERNAL PARAMETERS-1'!$B$5:$J$44,3,FALSE) + ESCYLD1!BX54*(1-VLOOKUP(ESCYLD2!BX$4,'[1]INTERNAL PARAMETERS-1'!$B$5:$J$44,5,FALSE))*VLOOKUP(ESCYLD2!BX$4,'[1]INTERNAL PARAMETERS-1'!$B$5:$J$44,8,FALSE)*VLOOKUP(ESCYLD2!BX$4,'[1]INTERNAL PARAMETERS-1'!$B$5:$J$44,3,FALSE)</f>
        <v>0</v>
      </c>
      <c r="BY54" s="52">
        <f>ESCYLD1!BY54*VLOOKUP(ESCYLD2!BY$4,'[1]INTERNAL PARAMETERS-1'!$B$5:$J$44,5,FALSE)*VLOOKUP(ESCYLD2!BY$4,'[1]INTERNAL PARAMETERS-1'!$B$5:$J$44,6,FALSE)*VLOOKUP(ESCYLD2!BY$4,'[1]INTERNAL PARAMETERS-1'!$B$5:$J$44,3,FALSE) + ESCYLD1!BY54*(1-VLOOKUP(ESCYLD2!BY$4,'[1]INTERNAL PARAMETERS-1'!$B$5:$J$44,5,FALSE))*VLOOKUP(ESCYLD2!BY$4,'[1]INTERNAL PARAMETERS-1'!$B$5:$J$44,8,FALSE)*VLOOKUP(ESCYLD2!BY$4,'[1]INTERNAL PARAMETERS-1'!$B$5:$J$44,3,FALSE)</f>
        <v>0</v>
      </c>
      <c r="BZ54" s="52">
        <f>ESCYLD1!BZ54*VLOOKUP(ESCYLD2!BZ$4,'[1]INTERNAL PARAMETERS-1'!$B$5:$J$44,5,FALSE)*VLOOKUP(ESCYLD2!BZ$4,'[1]INTERNAL PARAMETERS-1'!$B$5:$J$44,6,FALSE)*VLOOKUP(ESCYLD2!BZ$4,'[1]INTERNAL PARAMETERS-1'!$B$5:$J$44,3,FALSE) + ESCYLD1!BZ54*(1-VLOOKUP(ESCYLD2!BZ$4,'[1]INTERNAL PARAMETERS-1'!$B$5:$J$44,5,FALSE))*VLOOKUP(ESCYLD2!BZ$4,'[1]INTERNAL PARAMETERS-1'!$B$5:$J$44,8,FALSE)*VLOOKUP(ESCYLD2!BZ$4,'[1]INTERNAL PARAMETERS-1'!$B$5:$J$44,3,FALSE)</f>
        <v>3.32466970987509E-4</v>
      </c>
      <c r="CA54" s="52">
        <f>ESCYLD1!CA54*VLOOKUP(ESCYLD2!CA$4,'[1]INTERNAL PARAMETERS-1'!$B$5:$J$44,5,FALSE)*VLOOKUP(ESCYLD2!CA$4,'[1]INTERNAL PARAMETERS-1'!$B$5:$J$44,6,FALSE)*VLOOKUP(ESCYLD2!CA$4,'[1]INTERNAL PARAMETERS-1'!$B$5:$J$44,3,FALSE) + ESCYLD1!CA54*(1-VLOOKUP(ESCYLD2!CA$4,'[1]INTERNAL PARAMETERS-1'!$B$5:$J$44,5,FALSE))*VLOOKUP(ESCYLD2!CA$4,'[1]INTERNAL PARAMETERS-1'!$B$5:$J$44,8,FALSE)*VLOOKUP(ESCYLD2!CA$4,'[1]INTERNAL PARAMETERS-1'!$B$5:$J$44,3,FALSE)</f>
        <v>0</v>
      </c>
      <c r="CB54" s="52">
        <f>ESCYLD1!CB54*VLOOKUP(ESCYLD2!CB$4,'[1]INTERNAL PARAMETERS-1'!$B$5:$J$44,5,FALSE)*VLOOKUP(ESCYLD2!CB$4,'[1]INTERNAL PARAMETERS-1'!$B$5:$J$44,6,FALSE)*VLOOKUP(ESCYLD2!CB$4,'[1]INTERNAL PARAMETERS-1'!$B$5:$J$44,3,FALSE) + ESCYLD1!CB54*(1-VLOOKUP(ESCYLD2!CB$4,'[1]INTERNAL PARAMETERS-1'!$B$5:$J$44,5,FALSE))*VLOOKUP(ESCYLD2!CB$4,'[1]INTERNAL PARAMETERS-1'!$B$5:$J$44,8,FALSE)*VLOOKUP(ESCYLD2!CB$4,'[1]INTERNAL PARAMETERS-1'!$B$5:$J$44,3,FALSE)</f>
        <v>0</v>
      </c>
      <c r="CC54" s="52">
        <f>ESCYLD1!CC54*VLOOKUP(ESCYLD2!CC$4,'[1]INTERNAL PARAMETERS-1'!$B$5:$J$44,5,FALSE)*VLOOKUP(ESCYLD2!CC$4,'[1]INTERNAL PARAMETERS-1'!$B$5:$J$44,6,FALSE)*VLOOKUP(ESCYLD2!CC$4,'[1]INTERNAL PARAMETERS-1'!$B$5:$J$44,3,FALSE) + ESCYLD1!CC54*(1-VLOOKUP(ESCYLD2!CC$4,'[1]INTERNAL PARAMETERS-1'!$B$5:$J$44,5,FALSE))*VLOOKUP(ESCYLD2!CC$4,'[1]INTERNAL PARAMETERS-1'!$B$5:$J$44,8,FALSE)*VLOOKUP(ESCYLD2!CC$4,'[1]INTERNAL PARAMETERS-1'!$B$5:$J$44,3,FALSE)</f>
        <v>1.1609987179136158E-3</v>
      </c>
      <c r="CD54" s="52">
        <f>ESCYLD1!CD54*VLOOKUP(ESCYLD2!CD$4,'[1]INTERNAL PARAMETERS-1'!$B$5:$J$44,5,FALSE)*VLOOKUP(ESCYLD2!CD$4,'[1]INTERNAL PARAMETERS-1'!$B$5:$J$44,6,FALSE)*VLOOKUP(ESCYLD2!CD$4,'[1]INTERNAL PARAMETERS-1'!$B$5:$J$44,3,FALSE) + ESCYLD1!CD54*(1-VLOOKUP(ESCYLD2!CD$4,'[1]INTERNAL PARAMETERS-1'!$B$5:$J$44,5,FALSE))*VLOOKUP(ESCYLD2!CD$4,'[1]INTERNAL PARAMETERS-1'!$B$5:$J$44,8,FALSE)*VLOOKUP(ESCYLD2!CD$4,'[1]INTERNAL PARAMETERS-1'!$B$5:$J$44,3,FALSE)</f>
        <v>2.9486598733027341E-3</v>
      </c>
      <c r="CE54" s="52">
        <f>ESCYLD1!CE54*VLOOKUP(ESCYLD2!CE$4,'[1]INTERNAL PARAMETERS-1'!$B$5:$J$44,5,FALSE)*VLOOKUP(ESCYLD2!CE$4,'[1]INTERNAL PARAMETERS-1'!$B$5:$J$44,6,FALSE)*VLOOKUP(ESCYLD2!CE$4,'[1]INTERNAL PARAMETERS-1'!$B$5:$J$44,3,FALSE) + ESCYLD1!CE54*(1-VLOOKUP(ESCYLD2!CE$4,'[1]INTERNAL PARAMETERS-1'!$B$5:$J$44,5,FALSE))*VLOOKUP(ESCYLD2!CE$4,'[1]INTERNAL PARAMETERS-1'!$B$5:$J$44,8,FALSE)*VLOOKUP(ESCYLD2!CE$4,'[1]INTERNAL PARAMETERS-1'!$B$5:$J$44,3,FALSE)</f>
        <v>6.8415363914749233E-3</v>
      </c>
      <c r="CF54" s="52">
        <f>ESCYLD1!CF54*VLOOKUP(ESCYLD2!CF$4,'[1]INTERNAL PARAMETERS-1'!$B$5:$J$44,5,FALSE)*VLOOKUP(ESCYLD2!CF$4,'[1]INTERNAL PARAMETERS-1'!$B$5:$J$44,6,FALSE)*VLOOKUP(ESCYLD2!CF$4,'[1]INTERNAL PARAMETERS-1'!$B$5:$J$44,3,FALSE) + ESCYLD1!CF54*(1-VLOOKUP(ESCYLD2!CF$4,'[1]INTERNAL PARAMETERS-1'!$B$5:$J$44,5,FALSE))*VLOOKUP(ESCYLD2!CF$4,'[1]INTERNAL PARAMETERS-1'!$B$5:$J$44,8,FALSE)*VLOOKUP(ESCYLD2!CF$4,'[1]INTERNAL PARAMETERS-1'!$B$5:$J$44,3,FALSE)</f>
        <v>1.3172430282872986E-3</v>
      </c>
      <c r="CG54" s="52">
        <f>ESCYLD1!CG54*VLOOKUP(ESCYLD2!CG$4,'[1]INTERNAL PARAMETERS-1'!$B$5:$J$44,5,FALSE)*VLOOKUP(ESCYLD2!CG$4,'[1]INTERNAL PARAMETERS-1'!$B$5:$J$44,6,FALSE)*VLOOKUP(ESCYLD2!CG$4,'[1]INTERNAL PARAMETERS-1'!$B$5:$J$44,3,FALSE) + ESCYLD1!CG54*(1-VLOOKUP(ESCYLD2!CG$4,'[1]INTERNAL PARAMETERS-1'!$B$5:$J$44,5,FALSE))*VLOOKUP(ESCYLD2!CG$4,'[1]INTERNAL PARAMETERS-1'!$B$5:$J$44,8,FALSE)*VLOOKUP(ESCYLD2!CG$4,'[1]INTERNAL PARAMETERS-1'!$B$5:$J$44,3,FALSE)</f>
        <v>1.7458317694125962E-4</v>
      </c>
      <c r="CH54" s="51">
        <f>ESCYLD1!CH54*VLOOKUP(ESCYLD2!CH$4,'[1]INTERNAL PARAMETERS-1'!$B$5:$J$44,5,FALSE)*VLOOKUP(ESCYLD2!CH$4,'[1]INTERNAL PARAMETERS-1'!$B$5:$J$44,6,FALSE)*VLOOKUP(ESCYLD2!CH$4,'[1]INTERNAL PARAMETERS-1'!$B$5:$J$44,3,FALSE) + ESCYLD1!CH54*(1-VLOOKUP(ESCYLD2!CH$4,'[1]INTERNAL PARAMETERS-1'!$B$5:$J$44,5,FALSE))*VLOOKUP(ESCYLD2!CH$4,'[1]INTERNAL PARAMETERS-1'!$B$5:$J$44,8,FALSE)*VLOOKUP(ESCYLD2!CH$4,'[1]INTERNAL PARAMETERS-1'!$B$5:$J$44,3,FALSE)</f>
        <v>0</v>
      </c>
      <c r="CJ54" s="53">
        <f t="shared" si="0"/>
        <v>92.078463937029284</v>
      </c>
      <c r="CK54" s="51">
        <f t="shared" si="1"/>
        <v>4.0728500595617092</v>
      </c>
    </row>
    <row r="55" spans="2:89" x14ac:dyDescent="0.5">
      <c r="B55" s="66" t="s">
        <v>4</v>
      </c>
      <c r="C55" s="65" t="s">
        <v>90</v>
      </c>
      <c r="D55" s="65" t="s">
        <v>75</v>
      </c>
      <c r="E55" s="151">
        <f>ESC!AF55</f>
        <v>141.00767949521963</v>
      </c>
      <c r="F55" s="67">
        <f>'[1]INTERNAL PARAMETERS-1'!M19</f>
        <v>16.865000000000002</v>
      </c>
      <c r="G55" s="53">
        <f>ESCYLD1!G55*VLOOKUP(ESCYLD2!G$4,'[1]INTERNAL PARAMETERS-1'!$B$5:$J$44,5,FALSE)*VLOOKUP(ESCYLD2!G$4,'[1]INTERNAL PARAMETERS-1'!$B$5:$J$44,7,FALSE)*ESCYLD2!$F55 + ESCYLD1!G55*(1-VLOOKUP(ESCYLD2!G$4,'[1]INTERNAL PARAMETERS-1'!$B$5:$J$44,5,FALSE))*VLOOKUP(ESCYLD2!G$4,'[1]INTERNAL PARAMETERS-1'!$B$5:$J$44,9,FALSE)*ESCYLD2!$F55</f>
        <v>7.6793249711180112</v>
      </c>
      <c r="H55" s="52">
        <f>ESCYLD1!H55*VLOOKUP(ESCYLD2!H$4,'[1]INTERNAL PARAMETERS-1'!$B$5:$J$44,5,FALSE)*VLOOKUP(ESCYLD2!H$4,'[1]INTERNAL PARAMETERS-1'!$B$5:$J$44,7,FALSE)*ESCYLD2!$F55 + ESCYLD1!H55*(1-VLOOKUP(ESCYLD2!H$4,'[1]INTERNAL PARAMETERS-1'!$B$5:$J$44,5,FALSE))*VLOOKUP(ESCYLD2!H$4,'[1]INTERNAL PARAMETERS-1'!$B$5:$J$44,9,FALSE)*ESCYLD2!$F55</f>
        <v>2.5084749733112965</v>
      </c>
      <c r="I55" s="52">
        <f>ESCYLD1!I55*VLOOKUP(ESCYLD2!I$4,'[1]INTERNAL PARAMETERS-1'!$B$5:$J$44,5,FALSE)*VLOOKUP(ESCYLD2!I$4,'[1]INTERNAL PARAMETERS-1'!$B$5:$J$44,7,FALSE)*ESCYLD2!$F55 + ESCYLD1!I55*(1-VLOOKUP(ESCYLD2!I$4,'[1]INTERNAL PARAMETERS-1'!$B$5:$J$44,5,FALSE))*VLOOKUP(ESCYLD2!I$4,'[1]INTERNAL PARAMETERS-1'!$B$5:$J$44,9,FALSE)*ESCYLD2!$F55</f>
        <v>5.8092357724500028</v>
      </c>
      <c r="J55" s="52">
        <f>ESCYLD1!J55*VLOOKUP(ESCYLD2!J$4,'[1]INTERNAL PARAMETERS-1'!$B$5:$J$44,5,FALSE)*VLOOKUP(ESCYLD2!J$4,'[1]INTERNAL PARAMETERS-1'!$B$5:$J$44,7,FALSE)*ESCYLD2!$F55 + ESCYLD1!J55*(1-VLOOKUP(ESCYLD2!J$4,'[1]INTERNAL PARAMETERS-1'!$B$5:$J$44,5,FALSE))*VLOOKUP(ESCYLD2!J$4,'[1]INTERNAL PARAMETERS-1'!$B$5:$J$44,9,FALSE)*ESCYLD2!$F55</f>
        <v>0</v>
      </c>
      <c r="K55" s="52">
        <f>ESCYLD1!K55*VLOOKUP(ESCYLD2!K$4,'[1]INTERNAL PARAMETERS-1'!$B$5:$J$44,5,FALSE)*VLOOKUP(ESCYLD2!K$4,'[1]INTERNAL PARAMETERS-1'!$B$5:$J$44,7,FALSE)*ESCYLD2!$F55 + ESCYLD1!K55*(1-VLOOKUP(ESCYLD2!K$4,'[1]INTERNAL PARAMETERS-1'!$B$5:$J$44,5,FALSE))*VLOOKUP(ESCYLD2!K$4,'[1]INTERNAL PARAMETERS-1'!$B$5:$J$44,9,FALSE)*ESCYLD2!$F55</f>
        <v>0</v>
      </c>
      <c r="L55" s="52">
        <f>ESCYLD1!L55*VLOOKUP(ESCYLD2!L$4,'[1]INTERNAL PARAMETERS-1'!$B$5:$J$44,5,FALSE)*VLOOKUP(ESCYLD2!L$4,'[1]INTERNAL PARAMETERS-1'!$B$5:$J$44,7,FALSE)*ESCYLD2!$F55 + ESCYLD1!L55*(1-VLOOKUP(ESCYLD2!L$4,'[1]INTERNAL PARAMETERS-1'!$B$5:$J$44,5,FALSE))*VLOOKUP(ESCYLD2!L$4,'[1]INTERNAL PARAMETERS-1'!$B$5:$J$44,9,FALSE)*ESCYLD2!$F55</f>
        <v>0</v>
      </c>
      <c r="M55" s="52">
        <f>ESCYLD1!M55*VLOOKUP(ESCYLD2!M$4,'[1]INTERNAL PARAMETERS-1'!$B$5:$J$44,5,FALSE)*VLOOKUP(ESCYLD2!M$4,'[1]INTERNAL PARAMETERS-1'!$B$5:$J$44,7,FALSE)*ESCYLD2!$F55 + ESCYLD1!M55*(1-VLOOKUP(ESCYLD2!M$4,'[1]INTERNAL PARAMETERS-1'!$B$5:$J$44,5,FALSE))*VLOOKUP(ESCYLD2!M$4,'[1]INTERNAL PARAMETERS-1'!$B$5:$J$44,9,FALSE)*ESCYLD2!$F55</f>
        <v>0.82046869526379962</v>
      </c>
      <c r="N55" s="52">
        <f>ESCYLD1!N55*VLOOKUP(ESCYLD2!N$4,'[1]INTERNAL PARAMETERS-1'!$B$5:$J$44,5,FALSE)*VLOOKUP(ESCYLD2!N$4,'[1]INTERNAL PARAMETERS-1'!$B$5:$J$44,7,FALSE)*ESCYLD2!$F55 + ESCYLD1!N55*(1-VLOOKUP(ESCYLD2!N$4,'[1]INTERNAL PARAMETERS-1'!$B$5:$J$44,5,FALSE))*VLOOKUP(ESCYLD2!N$4,'[1]INTERNAL PARAMETERS-1'!$B$5:$J$44,9,FALSE)*ESCYLD2!$F55</f>
        <v>1.4015656736484328E-2</v>
      </c>
      <c r="O55" s="52">
        <f>ESCYLD1!O55*VLOOKUP(ESCYLD2!O$4,'[1]INTERNAL PARAMETERS-1'!$B$5:$J$44,5,FALSE)*VLOOKUP(ESCYLD2!O$4,'[1]INTERNAL PARAMETERS-1'!$B$5:$J$44,7,FALSE)*ESCYLD2!$F55 + ESCYLD1!O55*(1-VLOOKUP(ESCYLD2!O$4,'[1]INTERNAL PARAMETERS-1'!$B$5:$J$44,5,FALSE))*VLOOKUP(ESCYLD2!O$4,'[1]INTERNAL PARAMETERS-1'!$B$5:$J$44,9,FALSE)*ESCYLD2!$F55</f>
        <v>0</v>
      </c>
      <c r="P55" s="52">
        <f>ESCYLD1!P55*VLOOKUP(ESCYLD2!P$4,'[1]INTERNAL PARAMETERS-1'!$B$5:$J$44,5,FALSE)*VLOOKUP(ESCYLD2!P$4,'[1]INTERNAL PARAMETERS-1'!$B$5:$J$44,7,FALSE)*ESCYLD2!$F55 + ESCYLD1!P55*(1-VLOOKUP(ESCYLD2!P$4,'[1]INTERNAL PARAMETERS-1'!$B$5:$J$44,5,FALSE))*VLOOKUP(ESCYLD2!P$4,'[1]INTERNAL PARAMETERS-1'!$B$5:$J$44,9,FALSE)*ESCYLD2!$F55</f>
        <v>0</v>
      </c>
      <c r="Q55" s="52">
        <f>ESCYLD1!Q55*VLOOKUP(ESCYLD2!Q$4,'[1]INTERNAL PARAMETERS-1'!$B$5:$J$44,5,FALSE)*VLOOKUP(ESCYLD2!Q$4,'[1]INTERNAL PARAMETERS-1'!$B$5:$J$44,7,FALSE)*ESCYLD2!$F55 + ESCYLD1!Q55*(1-VLOOKUP(ESCYLD2!Q$4,'[1]INTERNAL PARAMETERS-1'!$B$5:$J$44,5,FALSE))*VLOOKUP(ESCYLD2!Q$4,'[1]INTERNAL PARAMETERS-1'!$B$5:$J$44,9,FALSE)*ESCYLD2!$F55</f>
        <v>0</v>
      </c>
      <c r="R55" s="52">
        <f>ESCYLD1!R55*VLOOKUP(ESCYLD2!R$4,'[1]INTERNAL PARAMETERS-1'!$B$5:$J$44,5,FALSE)*VLOOKUP(ESCYLD2!R$4,'[1]INTERNAL PARAMETERS-1'!$B$5:$J$44,7,FALSE)*ESCYLD2!$F55 + ESCYLD1!R55*(1-VLOOKUP(ESCYLD2!R$4,'[1]INTERNAL PARAMETERS-1'!$B$5:$J$44,5,FALSE))*VLOOKUP(ESCYLD2!R$4,'[1]INTERNAL PARAMETERS-1'!$B$5:$J$44,9,FALSE)*ESCYLD2!$F55</f>
        <v>0</v>
      </c>
      <c r="S55" s="52">
        <f>ESCYLD1!S55*VLOOKUP(ESCYLD2!S$4,'[1]INTERNAL PARAMETERS-1'!$B$5:$J$44,5,FALSE)*VLOOKUP(ESCYLD2!S$4,'[1]INTERNAL PARAMETERS-1'!$B$5:$J$44,7,FALSE)*ESCYLD2!$F55 + ESCYLD1!S55*(1-VLOOKUP(ESCYLD2!S$4,'[1]INTERNAL PARAMETERS-1'!$B$5:$J$44,5,FALSE))*VLOOKUP(ESCYLD2!S$4,'[1]INTERNAL PARAMETERS-1'!$B$5:$J$44,9,FALSE)*ESCYLD2!$F55</f>
        <v>0.54063027576113487</v>
      </c>
      <c r="T55" s="52">
        <f>ESCYLD1!T55*VLOOKUP(ESCYLD2!T$4,'[1]INTERNAL PARAMETERS-1'!$B$5:$J$44,5,FALSE)*VLOOKUP(ESCYLD2!T$4,'[1]INTERNAL PARAMETERS-1'!$B$5:$J$44,7,FALSE)*ESCYLD2!$F55 + ESCYLD1!T55*(1-VLOOKUP(ESCYLD2!T$4,'[1]INTERNAL PARAMETERS-1'!$B$5:$J$44,5,FALSE))*VLOOKUP(ESCYLD2!T$4,'[1]INTERNAL PARAMETERS-1'!$B$5:$J$44,9,FALSE)*ESCYLD2!$F55</f>
        <v>0.23468225718187471</v>
      </c>
      <c r="U55" s="52">
        <f>ESCYLD1!U55*VLOOKUP(ESCYLD2!U$4,'[1]INTERNAL PARAMETERS-1'!$B$5:$J$44,5,FALSE)*VLOOKUP(ESCYLD2!U$4,'[1]INTERNAL PARAMETERS-1'!$B$5:$J$44,7,FALSE)*ESCYLD2!$F55 + ESCYLD1!U55*(1-VLOOKUP(ESCYLD2!U$4,'[1]INTERNAL PARAMETERS-1'!$B$5:$J$44,5,FALSE))*VLOOKUP(ESCYLD2!U$4,'[1]INTERNAL PARAMETERS-1'!$B$5:$J$44,9,FALSE)*ESCYLD2!$F55</f>
        <v>2.9462973932700448E-2</v>
      </c>
      <c r="V55" s="52">
        <f>ESCYLD1!V55*VLOOKUP(ESCYLD2!V$4,'[1]INTERNAL PARAMETERS-1'!$B$5:$J$44,5,FALSE)*VLOOKUP(ESCYLD2!V$4,'[1]INTERNAL PARAMETERS-1'!$B$5:$J$44,7,FALSE)*ESCYLD2!$F55 + ESCYLD1!V55*(1-VLOOKUP(ESCYLD2!V$4,'[1]INTERNAL PARAMETERS-1'!$B$5:$J$44,5,FALSE))*VLOOKUP(ESCYLD2!V$4,'[1]INTERNAL PARAMETERS-1'!$B$5:$J$44,9,FALSE)*ESCYLD2!$F55</f>
        <v>0.79145958066922706</v>
      </c>
      <c r="W55" s="52">
        <f>ESCYLD1!W55*VLOOKUP(ESCYLD2!W$4,'[1]INTERNAL PARAMETERS-1'!$B$5:$J$44,5,FALSE)*VLOOKUP(ESCYLD2!W$4,'[1]INTERNAL PARAMETERS-1'!$B$5:$J$44,7,FALSE)*ESCYLD2!$F55 + ESCYLD1!W55*(1-VLOOKUP(ESCYLD2!W$4,'[1]INTERNAL PARAMETERS-1'!$B$5:$J$44,5,FALSE))*VLOOKUP(ESCYLD2!W$4,'[1]INTERNAL PARAMETERS-1'!$B$5:$J$44,9,FALSE)*ESCYLD2!$F55</f>
        <v>0</v>
      </c>
      <c r="X55" s="52">
        <f>ESCYLD1!X55*VLOOKUP(ESCYLD2!X$4,'[1]INTERNAL PARAMETERS-1'!$B$5:$J$44,5,FALSE)*VLOOKUP(ESCYLD2!X$4,'[1]INTERNAL PARAMETERS-1'!$B$5:$J$44,7,FALSE)*ESCYLD2!$F55 + ESCYLD1!X55*(1-VLOOKUP(ESCYLD2!X$4,'[1]INTERNAL PARAMETERS-1'!$B$5:$J$44,5,FALSE))*VLOOKUP(ESCYLD2!X$4,'[1]INTERNAL PARAMETERS-1'!$B$5:$J$44,9,FALSE)*ESCYLD2!$F55</f>
        <v>0</v>
      </c>
      <c r="Y55" s="52">
        <f>ESCYLD1!Y55*VLOOKUP(ESCYLD2!Y$4,'[1]INTERNAL PARAMETERS-1'!$B$5:$J$44,5,FALSE)*VLOOKUP(ESCYLD2!Y$4,'[1]INTERNAL PARAMETERS-1'!$B$5:$J$44,7,FALSE)*ESCYLD2!$F55 + ESCYLD1!Y55*(1-VLOOKUP(ESCYLD2!Y$4,'[1]INTERNAL PARAMETERS-1'!$B$5:$J$44,5,FALSE))*VLOOKUP(ESCYLD2!Y$4,'[1]INTERNAL PARAMETERS-1'!$B$5:$J$44,9,FALSE)*ESCYLD2!$F55</f>
        <v>0</v>
      </c>
      <c r="Z55" s="52">
        <f>ESCYLD1!Z55*VLOOKUP(ESCYLD2!Z$4,'[1]INTERNAL PARAMETERS-1'!$B$5:$J$44,5,FALSE)*VLOOKUP(ESCYLD2!Z$4,'[1]INTERNAL PARAMETERS-1'!$B$5:$J$44,7,FALSE)*ESCYLD2!$F55 + ESCYLD1!Z55*(1-VLOOKUP(ESCYLD2!Z$4,'[1]INTERNAL PARAMETERS-1'!$B$5:$J$44,5,FALSE))*VLOOKUP(ESCYLD2!Z$4,'[1]INTERNAL PARAMETERS-1'!$B$5:$J$44,9,FALSE)*ESCYLD2!$F55</f>
        <v>0</v>
      </c>
      <c r="AA55" s="52">
        <f>ESCYLD1!AA55*VLOOKUP(ESCYLD2!AA$4,'[1]INTERNAL PARAMETERS-1'!$B$5:$J$44,5,FALSE)*VLOOKUP(ESCYLD2!AA$4,'[1]INTERNAL PARAMETERS-1'!$B$5:$J$44,7,FALSE)*ESCYLD2!$F55 + ESCYLD1!AA55*(1-VLOOKUP(ESCYLD2!AA$4,'[1]INTERNAL PARAMETERS-1'!$B$5:$J$44,5,FALSE))*VLOOKUP(ESCYLD2!AA$4,'[1]INTERNAL PARAMETERS-1'!$B$5:$J$44,9,FALSE)*ESCYLD2!$F55</f>
        <v>0</v>
      </c>
      <c r="AB55" s="52">
        <f>ESCYLD1!AB55*VLOOKUP(ESCYLD2!AB$4,'[1]INTERNAL PARAMETERS-1'!$B$5:$J$44,5,FALSE)*VLOOKUP(ESCYLD2!AB$4,'[1]INTERNAL PARAMETERS-1'!$B$5:$J$44,7,FALSE)*ESCYLD2!$F55 + ESCYLD1!AB55*(1-VLOOKUP(ESCYLD2!AB$4,'[1]INTERNAL PARAMETERS-1'!$B$5:$J$44,5,FALSE))*VLOOKUP(ESCYLD2!AB$4,'[1]INTERNAL PARAMETERS-1'!$B$5:$J$44,9,FALSE)*ESCYLD2!$F55</f>
        <v>0</v>
      </c>
      <c r="AC55" s="52">
        <f>ESCYLD1!AC55*VLOOKUP(ESCYLD2!AC$4,'[1]INTERNAL PARAMETERS-1'!$B$5:$J$44,5,FALSE)*VLOOKUP(ESCYLD2!AC$4,'[1]INTERNAL PARAMETERS-1'!$B$5:$J$44,7,FALSE)*ESCYLD2!$F55 + ESCYLD1!AC55*(1-VLOOKUP(ESCYLD2!AC$4,'[1]INTERNAL PARAMETERS-1'!$B$5:$J$44,5,FALSE))*VLOOKUP(ESCYLD2!AC$4,'[1]INTERNAL PARAMETERS-1'!$B$5:$J$44,9,FALSE)*ESCYLD2!$F55</f>
        <v>0</v>
      </c>
      <c r="AD55" s="52">
        <f>ESCYLD1!AD55*VLOOKUP(ESCYLD2!AD$4,'[1]INTERNAL PARAMETERS-1'!$B$5:$J$44,5,FALSE)*VLOOKUP(ESCYLD2!AD$4,'[1]INTERNAL PARAMETERS-1'!$B$5:$J$44,7,FALSE)*ESCYLD2!$F55 + ESCYLD1!AD55*(1-VLOOKUP(ESCYLD2!AD$4,'[1]INTERNAL PARAMETERS-1'!$B$5:$J$44,5,FALSE))*VLOOKUP(ESCYLD2!AD$4,'[1]INTERNAL PARAMETERS-1'!$B$5:$J$44,9,FALSE)*ESCYLD2!$F55</f>
        <v>0</v>
      </c>
      <c r="AE55" s="52">
        <f>ESCYLD1!AE55*VLOOKUP(ESCYLD2!AE$4,'[1]INTERNAL PARAMETERS-1'!$B$5:$J$44,5,FALSE)*VLOOKUP(ESCYLD2!AE$4,'[1]INTERNAL PARAMETERS-1'!$B$5:$J$44,7,FALSE)*ESCYLD2!$F55 + ESCYLD1!AE55*(1-VLOOKUP(ESCYLD2!AE$4,'[1]INTERNAL PARAMETERS-1'!$B$5:$J$44,5,FALSE))*VLOOKUP(ESCYLD2!AE$4,'[1]INTERNAL PARAMETERS-1'!$B$5:$J$44,9,FALSE)*ESCYLD2!$F55</f>
        <v>0</v>
      </c>
      <c r="AF55" s="52">
        <f>ESCYLD1!AF55*VLOOKUP(ESCYLD2!AF$4,'[1]INTERNAL PARAMETERS-1'!$B$5:$J$44,5,FALSE)*VLOOKUP(ESCYLD2!AF$4,'[1]INTERNAL PARAMETERS-1'!$B$5:$J$44,7,FALSE)*ESCYLD2!$F55 + ESCYLD1!AF55*(1-VLOOKUP(ESCYLD2!AF$4,'[1]INTERNAL PARAMETERS-1'!$B$5:$J$44,5,FALSE))*VLOOKUP(ESCYLD2!AF$4,'[1]INTERNAL PARAMETERS-1'!$B$5:$J$44,9,FALSE)*ESCYLD2!$F55</f>
        <v>0</v>
      </c>
      <c r="AG55" s="52">
        <f>ESCYLD1!AG55*VLOOKUP(ESCYLD2!AG$4,'[1]INTERNAL PARAMETERS-1'!$B$5:$J$44,5,FALSE)*VLOOKUP(ESCYLD2!AG$4,'[1]INTERNAL PARAMETERS-1'!$B$5:$J$44,7,FALSE)*ESCYLD2!$F55 + ESCYLD1!AG55*(1-VLOOKUP(ESCYLD2!AG$4,'[1]INTERNAL PARAMETERS-1'!$B$5:$J$44,5,FALSE))*VLOOKUP(ESCYLD2!AG$4,'[1]INTERNAL PARAMETERS-1'!$B$5:$J$44,9,FALSE)*ESCYLD2!$F55</f>
        <v>0</v>
      </c>
      <c r="AH55" s="52">
        <f>ESCYLD1!AH55*VLOOKUP(ESCYLD2!AH$4,'[1]INTERNAL PARAMETERS-1'!$B$5:$J$44,5,FALSE)*VLOOKUP(ESCYLD2!AH$4,'[1]INTERNAL PARAMETERS-1'!$B$5:$J$44,7,FALSE)*ESCYLD2!$F55 + ESCYLD1!AH55*(1-VLOOKUP(ESCYLD2!AH$4,'[1]INTERNAL PARAMETERS-1'!$B$5:$J$44,5,FALSE))*VLOOKUP(ESCYLD2!AH$4,'[1]INTERNAL PARAMETERS-1'!$B$5:$J$44,9,FALSE)*ESCYLD2!$F55</f>
        <v>0</v>
      </c>
      <c r="AI55" s="52">
        <f>ESCYLD1!AI55*VLOOKUP(ESCYLD2!AI$4,'[1]INTERNAL PARAMETERS-1'!$B$5:$J$44,5,FALSE)*VLOOKUP(ESCYLD2!AI$4,'[1]INTERNAL PARAMETERS-1'!$B$5:$J$44,7,FALSE)*ESCYLD2!$F55 + ESCYLD1!AI55*(1-VLOOKUP(ESCYLD2!AI$4,'[1]INTERNAL PARAMETERS-1'!$B$5:$J$44,5,FALSE))*VLOOKUP(ESCYLD2!AI$4,'[1]INTERNAL PARAMETERS-1'!$B$5:$J$44,9,FALSE)*ESCYLD2!$F55</f>
        <v>6.5183570647567362E-3</v>
      </c>
      <c r="AJ55" s="52">
        <f>ESCYLD1!AJ55*VLOOKUP(ESCYLD2!AJ$4,'[1]INTERNAL PARAMETERS-1'!$B$5:$J$44,5,FALSE)*VLOOKUP(ESCYLD2!AJ$4,'[1]INTERNAL PARAMETERS-1'!$B$5:$J$44,7,FALSE)*ESCYLD2!$F55 + ESCYLD1!AJ55*(1-VLOOKUP(ESCYLD2!AJ$4,'[1]INTERNAL PARAMETERS-1'!$B$5:$J$44,5,FALSE))*VLOOKUP(ESCYLD2!AJ$4,'[1]INTERNAL PARAMETERS-1'!$B$5:$J$44,9,FALSE)*ESCYLD2!$F55</f>
        <v>0.10169564477881238</v>
      </c>
      <c r="AK55" s="52">
        <f>ESCYLD1!AK55*VLOOKUP(ESCYLD2!AK$4,'[1]INTERNAL PARAMETERS-1'!$B$5:$J$44,5,FALSE)*VLOOKUP(ESCYLD2!AK$4,'[1]INTERNAL PARAMETERS-1'!$B$5:$J$44,7,FALSE)*ESCYLD2!$F55 + ESCYLD1!AK55*(1-VLOOKUP(ESCYLD2!AK$4,'[1]INTERNAL PARAMETERS-1'!$B$5:$J$44,5,FALSE))*VLOOKUP(ESCYLD2!AK$4,'[1]INTERNAL PARAMETERS-1'!$B$5:$J$44,9,FALSE)*ESCYLD2!$F55</f>
        <v>0</v>
      </c>
      <c r="AL55" s="52">
        <f>ESCYLD1!AL55*VLOOKUP(ESCYLD2!AL$4,'[1]INTERNAL PARAMETERS-1'!$B$5:$J$44,5,FALSE)*VLOOKUP(ESCYLD2!AL$4,'[1]INTERNAL PARAMETERS-1'!$B$5:$J$44,7,FALSE)*ESCYLD2!$F55 + ESCYLD1!AL55*(1-VLOOKUP(ESCYLD2!AL$4,'[1]INTERNAL PARAMETERS-1'!$B$5:$J$44,5,FALSE))*VLOOKUP(ESCYLD2!AL$4,'[1]INTERNAL PARAMETERS-1'!$B$5:$J$44,9,FALSE)*ESCYLD2!$F55</f>
        <v>0</v>
      </c>
      <c r="AM55" s="52">
        <f>ESCYLD1!AM55*VLOOKUP(ESCYLD2!AM$4,'[1]INTERNAL PARAMETERS-1'!$B$5:$J$44,5,FALSE)*VLOOKUP(ESCYLD2!AM$4,'[1]INTERNAL PARAMETERS-1'!$B$5:$J$44,7,FALSE)*ESCYLD2!$F55 + ESCYLD1!AM55*(1-VLOOKUP(ESCYLD2!AM$4,'[1]INTERNAL PARAMETERS-1'!$B$5:$J$44,5,FALSE))*VLOOKUP(ESCYLD2!AM$4,'[1]INTERNAL PARAMETERS-1'!$B$5:$J$44,9,FALSE)*ESCYLD2!$F55</f>
        <v>0</v>
      </c>
      <c r="AN55" s="52">
        <f>ESCYLD1!AN55*VLOOKUP(ESCYLD2!AN$4,'[1]INTERNAL PARAMETERS-1'!$B$5:$J$44,5,FALSE)*VLOOKUP(ESCYLD2!AN$4,'[1]INTERNAL PARAMETERS-1'!$B$5:$J$44,7,FALSE)*ESCYLD2!$F55 + ESCYLD1!AN55*(1-VLOOKUP(ESCYLD2!AN$4,'[1]INTERNAL PARAMETERS-1'!$B$5:$J$44,5,FALSE))*VLOOKUP(ESCYLD2!AN$4,'[1]INTERNAL PARAMETERS-1'!$B$5:$J$44,9,FALSE)*ESCYLD2!$F55</f>
        <v>0</v>
      </c>
      <c r="AO55" s="52">
        <f>ESCYLD1!AO55*VLOOKUP(ESCYLD2!AO$4,'[1]INTERNAL PARAMETERS-1'!$B$5:$J$44,5,FALSE)*VLOOKUP(ESCYLD2!AO$4,'[1]INTERNAL PARAMETERS-1'!$B$5:$J$44,7,FALSE)*ESCYLD2!$F55 + ESCYLD1!AO55*(1-VLOOKUP(ESCYLD2!AO$4,'[1]INTERNAL PARAMETERS-1'!$B$5:$J$44,5,FALSE))*VLOOKUP(ESCYLD2!AO$4,'[1]INTERNAL PARAMETERS-1'!$B$5:$J$44,9,FALSE)*ESCYLD2!$F55</f>
        <v>0</v>
      </c>
      <c r="AP55" s="52">
        <f>ESCYLD1!AP55*VLOOKUP(ESCYLD2!AP$4,'[1]INTERNAL PARAMETERS-1'!$B$5:$J$44,5,FALSE)*VLOOKUP(ESCYLD2!AP$4,'[1]INTERNAL PARAMETERS-1'!$B$5:$J$44,7,FALSE)*ESCYLD2!$F55 + ESCYLD1!AP55*(1-VLOOKUP(ESCYLD2!AP$4,'[1]INTERNAL PARAMETERS-1'!$B$5:$J$44,5,FALSE))*VLOOKUP(ESCYLD2!AP$4,'[1]INTERNAL PARAMETERS-1'!$B$5:$J$44,9,FALSE)*ESCYLD2!$F55</f>
        <v>0</v>
      </c>
      <c r="AQ55" s="52">
        <f>ESCYLD1!AQ55*VLOOKUP(ESCYLD2!AQ$4,'[1]INTERNAL PARAMETERS-1'!$B$5:$J$44,5,FALSE)*VLOOKUP(ESCYLD2!AQ$4,'[1]INTERNAL PARAMETERS-1'!$B$5:$J$44,7,FALSE)*ESCYLD2!$F55 + ESCYLD1!AQ55*(1-VLOOKUP(ESCYLD2!AQ$4,'[1]INTERNAL PARAMETERS-1'!$B$5:$J$44,5,FALSE))*VLOOKUP(ESCYLD2!AQ$4,'[1]INTERNAL PARAMETERS-1'!$B$5:$J$44,9,FALSE)*ESCYLD2!$F55</f>
        <v>0</v>
      </c>
      <c r="AR55" s="52">
        <f>ESCYLD1!AR55*VLOOKUP(ESCYLD2!AR$4,'[1]INTERNAL PARAMETERS-1'!$B$5:$J$44,5,FALSE)*VLOOKUP(ESCYLD2!AR$4,'[1]INTERNAL PARAMETERS-1'!$B$5:$J$44,7,FALSE)*ESCYLD2!$F55 + ESCYLD1!AR55*(1-VLOOKUP(ESCYLD2!AR$4,'[1]INTERNAL PARAMETERS-1'!$B$5:$J$44,5,FALSE))*VLOOKUP(ESCYLD2!AR$4,'[1]INTERNAL PARAMETERS-1'!$B$5:$J$44,9,FALSE)*ESCYLD2!$F55</f>
        <v>0</v>
      </c>
      <c r="AS55" s="52">
        <f>ESCYLD1!AS55*VLOOKUP(ESCYLD2!AS$4,'[1]INTERNAL PARAMETERS-1'!$B$5:$J$44,5,FALSE)*VLOOKUP(ESCYLD2!AS$4,'[1]INTERNAL PARAMETERS-1'!$B$5:$J$44,7,FALSE)*ESCYLD2!$F55 + ESCYLD1!AS55*(1-VLOOKUP(ESCYLD2!AS$4,'[1]INTERNAL PARAMETERS-1'!$B$5:$J$44,5,FALSE))*VLOOKUP(ESCYLD2!AS$4,'[1]INTERNAL PARAMETERS-1'!$B$5:$J$44,9,FALSE)*ESCYLD2!$F55</f>
        <v>0</v>
      </c>
      <c r="AT55" s="51">
        <f>ESCYLD1!AT55*VLOOKUP(ESCYLD2!AT$4,'[1]INTERNAL PARAMETERS-1'!$B$5:$J$44,5,FALSE)*VLOOKUP(ESCYLD2!AT$4,'[1]INTERNAL PARAMETERS-1'!$B$5:$J$44,7,FALSE)*ESCYLD2!$F55 + ESCYLD1!AT55*(1-VLOOKUP(ESCYLD2!AT$4,'[1]INTERNAL PARAMETERS-1'!$B$5:$J$44,5,FALSE))*VLOOKUP(ESCYLD2!AT$4,'[1]INTERNAL PARAMETERS-1'!$B$5:$J$44,9,FALSE)*ESCYLD2!$F55</f>
        <v>0</v>
      </c>
      <c r="AU55" s="53">
        <f>ESCYLD1!AU55*VLOOKUP(ESCYLD2!AU$4,'[1]INTERNAL PARAMETERS-1'!$B$5:$J$44,5,FALSE)*VLOOKUP(ESCYLD2!AU$4,'[1]INTERNAL PARAMETERS-1'!$B$5:$J$44,6,FALSE)*VLOOKUP(ESCYLD2!AU$4,'[1]INTERNAL PARAMETERS-1'!$B$5:$J$44,3,FALSE) + ESCYLD1!AU55*(1-VLOOKUP(ESCYLD2!AU$4,'[1]INTERNAL PARAMETERS-1'!$B$5:$J$44,5,FALSE))*VLOOKUP(ESCYLD2!AU$4,'[1]INTERNAL PARAMETERS-1'!$B$5:$J$44,8,FALSE)*VLOOKUP(ESCYLD2!AU$4,'[1]INTERNAL PARAMETERS-1'!$B$5:$J$44,3,FALSE)</f>
        <v>0</v>
      </c>
      <c r="AV55" s="52">
        <f>ESCYLD1!AV55*VLOOKUP(ESCYLD2!AV$4,'[1]INTERNAL PARAMETERS-1'!$B$5:$J$44,5,FALSE)*VLOOKUP(ESCYLD2!AV$4,'[1]INTERNAL PARAMETERS-1'!$B$5:$J$44,6,FALSE)*VLOOKUP(ESCYLD2!AV$4,'[1]INTERNAL PARAMETERS-1'!$B$5:$J$44,3,FALSE) + ESCYLD1!AV55*(1-VLOOKUP(ESCYLD2!AV$4,'[1]INTERNAL PARAMETERS-1'!$B$5:$J$44,5,FALSE))*VLOOKUP(ESCYLD2!AV$4,'[1]INTERNAL PARAMETERS-1'!$B$5:$J$44,8,FALSE)*VLOOKUP(ESCYLD2!AV$4,'[1]INTERNAL PARAMETERS-1'!$B$5:$J$44,3,FALSE)</f>
        <v>0</v>
      </c>
      <c r="AW55" s="52">
        <f>ESCYLD1!AW55*VLOOKUP(ESCYLD2!AW$4,'[1]INTERNAL PARAMETERS-1'!$B$5:$J$44,5,FALSE)*VLOOKUP(ESCYLD2!AW$4,'[1]INTERNAL PARAMETERS-1'!$B$5:$J$44,6,FALSE)*VLOOKUP(ESCYLD2!AW$4,'[1]INTERNAL PARAMETERS-1'!$B$5:$J$44,3,FALSE) + ESCYLD1!AW55*(1-VLOOKUP(ESCYLD2!AW$4,'[1]INTERNAL PARAMETERS-1'!$B$5:$J$44,5,FALSE))*VLOOKUP(ESCYLD2!AW$4,'[1]INTERNAL PARAMETERS-1'!$B$5:$J$44,8,FALSE)*VLOOKUP(ESCYLD2!AW$4,'[1]INTERNAL PARAMETERS-1'!$B$5:$J$44,3,FALSE)</f>
        <v>0.40669039132591567</v>
      </c>
      <c r="AX55" s="52">
        <f>ESCYLD1!AX55*VLOOKUP(ESCYLD2!AX$4,'[1]INTERNAL PARAMETERS-1'!$B$5:$J$44,5,FALSE)*VLOOKUP(ESCYLD2!AX$4,'[1]INTERNAL PARAMETERS-1'!$B$5:$J$44,6,FALSE)*VLOOKUP(ESCYLD2!AX$4,'[1]INTERNAL PARAMETERS-1'!$B$5:$J$44,3,FALSE) + ESCYLD1!AX55*(1-VLOOKUP(ESCYLD2!AX$4,'[1]INTERNAL PARAMETERS-1'!$B$5:$J$44,5,FALSE))*VLOOKUP(ESCYLD2!AX$4,'[1]INTERNAL PARAMETERS-1'!$B$5:$J$44,8,FALSE)*VLOOKUP(ESCYLD2!AX$4,'[1]INTERNAL PARAMETERS-1'!$B$5:$J$44,3,FALSE)</f>
        <v>0</v>
      </c>
      <c r="AY55" s="52">
        <f>ESCYLD1!AY55*VLOOKUP(ESCYLD2!AY$4,'[1]INTERNAL PARAMETERS-1'!$B$5:$J$44,5,FALSE)*VLOOKUP(ESCYLD2!AY$4,'[1]INTERNAL PARAMETERS-1'!$B$5:$J$44,6,FALSE)*VLOOKUP(ESCYLD2!AY$4,'[1]INTERNAL PARAMETERS-1'!$B$5:$J$44,3,FALSE) + ESCYLD1!AY55*(1-VLOOKUP(ESCYLD2!AY$4,'[1]INTERNAL PARAMETERS-1'!$B$5:$J$44,5,FALSE))*VLOOKUP(ESCYLD2!AY$4,'[1]INTERNAL PARAMETERS-1'!$B$5:$J$44,8,FALSE)*VLOOKUP(ESCYLD2!AY$4,'[1]INTERNAL PARAMETERS-1'!$B$5:$J$44,3,FALSE)</f>
        <v>0</v>
      </c>
      <c r="AZ55" s="52">
        <f>ESCYLD1!AZ55*VLOOKUP(ESCYLD2!AZ$4,'[1]INTERNAL PARAMETERS-1'!$B$5:$J$44,5,FALSE)*VLOOKUP(ESCYLD2!AZ$4,'[1]INTERNAL PARAMETERS-1'!$B$5:$J$44,6,FALSE)*VLOOKUP(ESCYLD2!AZ$4,'[1]INTERNAL PARAMETERS-1'!$B$5:$J$44,3,FALSE) + ESCYLD1!AZ55*(1-VLOOKUP(ESCYLD2!AZ$4,'[1]INTERNAL PARAMETERS-1'!$B$5:$J$44,5,FALSE))*VLOOKUP(ESCYLD2!AZ$4,'[1]INTERNAL PARAMETERS-1'!$B$5:$J$44,8,FALSE)*VLOOKUP(ESCYLD2!AZ$4,'[1]INTERNAL PARAMETERS-1'!$B$5:$J$44,3,FALSE)</f>
        <v>0</v>
      </c>
      <c r="BA55" s="52">
        <f>ESCYLD1!BA55*VLOOKUP(ESCYLD2!BA$4,'[1]INTERNAL PARAMETERS-1'!$B$5:$J$44,5,FALSE)*VLOOKUP(ESCYLD2!BA$4,'[1]INTERNAL PARAMETERS-1'!$B$5:$J$44,6,FALSE)*VLOOKUP(ESCYLD2!BA$4,'[1]INTERNAL PARAMETERS-1'!$B$5:$J$44,3,FALSE) + ESCYLD1!BA55*(1-VLOOKUP(ESCYLD2!BA$4,'[1]INTERNAL PARAMETERS-1'!$B$5:$J$44,5,FALSE))*VLOOKUP(ESCYLD2!BA$4,'[1]INTERNAL PARAMETERS-1'!$B$5:$J$44,8,FALSE)*VLOOKUP(ESCYLD2!BA$4,'[1]INTERNAL PARAMETERS-1'!$B$5:$J$44,3,FALSE)</f>
        <v>0.57411769777036359</v>
      </c>
      <c r="BB55" s="52">
        <f>ESCYLD1!BB55*VLOOKUP(ESCYLD2!BB$4,'[1]INTERNAL PARAMETERS-1'!$B$5:$J$44,5,FALSE)*VLOOKUP(ESCYLD2!BB$4,'[1]INTERNAL PARAMETERS-1'!$B$5:$J$44,6,FALSE)*VLOOKUP(ESCYLD2!BB$4,'[1]INTERNAL PARAMETERS-1'!$B$5:$J$44,3,FALSE) + ESCYLD1!BB55*(1-VLOOKUP(ESCYLD2!BB$4,'[1]INTERNAL PARAMETERS-1'!$B$5:$J$44,5,FALSE))*VLOOKUP(ESCYLD2!BB$4,'[1]INTERNAL PARAMETERS-1'!$B$5:$J$44,8,FALSE)*VLOOKUP(ESCYLD2!BB$4,'[1]INTERNAL PARAMETERS-1'!$B$5:$J$44,3,FALSE)</f>
        <v>4.8945597424959776E-2</v>
      </c>
      <c r="BC55" s="52">
        <f>ESCYLD1!BC55*VLOOKUP(ESCYLD2!BC$4,'[1]INTERNAL PARAMETERS-1'!$B$5:$J$44,5,FALSE)*VLOOKUP(ESCYLD2!BC$4,'[1]INTERNAL PARAMETERS-1'!$B$5:$J$44,6,FALSE)*VLOOKUP(ESCYLD2!BC$4,'[1]INTERNAL PARAMETERS-1'!$B$5:$J$44,3,FALSE) + ESCYLD1!BC55*(1-VLOOKUP(ESCYLD2!BC$4,'[1]INTERNAL PARAMETERS-1'!$B$5:$J$44,5,FALSE))*VLOOKUP(ESCYLD2!BC$4,'[1]INTERNAL PARAMETERS-1'!$B$5:$J$44,8,FALSE)*VLOOKUP(ESCYLD2!BC$4,'[1]INTERNAL PARAMETERS-1'!$B$5:$J$44,3,FALSE)</f>
        <v>0.27237573751270228</v>
      </c>
      <c r="BD55" s="52">
        <f>ESCYLD1!BD55*VLOOKUP(ESCYLD2!BD$4,'[1]INTERNAL PARAMETERS-1'!$B$5:$J$44,5,FALSE)*VLOOKUP(ESCYLD2!BD$4,'[1]INTERNAL PARAMETERS-1'!$B$5:$J$44,6,FALSE)*VLOOKUP(ESCYLD2!BD$4,'[1]INTERNAL PARAMETERS-1'!$B$5:$J$44,3,FALSE) + ESCYLD1!BD55*(1-VLOOKUP(ESCYLD2!BD$4,'[1]INTERNAL PARAMETERS-1'!$B$5:$J$44,5,FALSE))*VLOOKUP(ESCYLD2!BD$4,'[1]INTERNAL PARAMETERS-1'!$B$5:$J$44,8,FALSE)*VLOOKUP(ESCYLD2!BD$4,'[1]INTERNAL PARAMETERS-1'!$B$5:$J$44,3,FALSE)</f>
        <v>4.5395919451139501E-2</v>
      </c>
      <c r="BE55" s="52">
        <f>ESCYLD1!BE55*VLOOKUP(ESCYLD2!BE$4,'[1]INTERNAL PARAMETERS-1'!$B$5:$J$44,5,FALSE)*VLOOKUP(ESCYLD2!BE$4,'[1]INTERNAL PARAMETERS-1'!$B$5:$J$44,6,FALSE)*VLOOKUP(ESCYLD2!BE$4,'[1]INTERNAL PARAMETERS-1'!$B$5:$J$44,3,FALSE) + ESCYLD1!BE55*(1-VLOOKUP(ESCYLD2!BE$4,'[1]INTERNAL PARAMETERS-1'!$B$5:$J$44,5,FALSE))*VLOOKUP(ESCYLD2!BE$4,'[1]INTERNAL PARAMETERS-1'!$B$5:$J$44,8,FALSE)*VLOOKUP(ESCYLD2!BE$4,'[1]INTERNAL PARAMETERS-1'!$B$5:$J$44,3,FALSE)</f>
        <v>0.17113176216072065</v>
      </c>
      <c r="BF55" s="52">
        <f>ESCYLD1!BF55*VLOOKUP(ESCYLD2!BF$4,'[1]INTERNAL PARAMETERS-1'!$B$5:$J$44,5,FALSE)*VLOOKUP(ESCYLD2!BF$4,'[1]INTERNAL PARAMETERS-1'!$B$5:$J$44,6,FALSE)*VLOOKUP(ESCYLD2!BF$4,'[1]INTERNAL PARAMETERS-1'!$B$5:$J$44,3,FALSE) + ESCYLD1!BF55*(1-VLOOKUP(ESCYLD2!BF$4,'[1]INTERNAL PARAMETERS-1'!$B$5:$J$44,5,FALSE))*VLOOKUP(ESCYLD2!BF$4,'[1]INTERNAL PARAMETERS-1'!$B$5:$J$44,8,FALSE)*VLOOKUP(ESCYLD2!BF$4,'[1]INTERNAL PARAMETERS-1'!$B$5:$J$44,3,FALSE)</f>
        <v>0</v>
      </c>
      <c r="BG55" s="52">
        <f>ESCYLD1!BG55*VLOOKUP(ESCYLD2!BG$4,'[1]INTERNAL PARAMETERS-1'!$B$5:$J$44,5,FALSE)*VLOOKUP(ESCYLD2!BG$4,'[1]INTERNAL PARAMETERS-1'!$B$5:$J$44,6,FALSE)*VLOOKUP(ESCYLD2!BG$4,'[1]INTERNAL PARAMETERS-1'!$B$5:$J$44,3,FALSE) + ESCYLD1!BG55*(1-VLOOKUP(ESCYLD2!BG$4,'[1]INTERNAL PARAMETERS-1'!$B$5:$J$44,5,FALSE))*VLOOKUP(ESCYLD2!BG$4,'[1]INTERNAL PARAMETERS-1'!$B$5:$J$44,8,FALSE)*VLOOKUP(ESCYLD2!BG$4,'[1]INTERNAL PARAMETERS-1'!$B$5:$J$44,3,FALSE)</f>
        <v>4.780885136558885E-2</v>
      </c>
      <c r="BH55" s="52">
        <f>ESCYLD1!BH55*VLOOKUP(ESCYLD2!BH$4,'[1]INTERNAL PARAMETERS-1'!$B$5:$J$44,5,FALSE)*VLOOKUP(ESCYLD2!BH$4,'[1]INTERNAL PARAMETERS-1'!$B$5:$J$44,6,FALSE)*VLOOKUP(ESCYLD2!BH$4,'[1]INTERNAL PARAMETERS-1'!$B$5:$J$44,3,FALSE) + ESCYLD1!BH55*(1-VLOOKUP(ESCYLD2!BH$4,'[1]INTERNAL PARAMETERS-1'!$B$5:$J$44,5,FALSE))*VLOOKUP(ESCYLD2!BH$4,'[1]INTERNAL PARAMETERS-1'!$B$5:$J$44,8,FALSE)*VLOOKUP(ESCYLD2!BH$4,'[1]INTERNAL PARAMETERS-1'!$B$5:$J$44,3,FALSE)</f>
        <v>4.32032821164075E-4</v>
      </c>
      <c r="BI55" s="52">
        <f>ESCYLD1!BI55*VLOOKUP(ESCYLD2!BI$4,'[1]INTERNAL PARAMETERS-1'!$B$5:$J$44,5,FALSE)*VLOOKUP(ESCYLD2!BI$4,'[1]INTERNAL PARAMETERS-1'!$B$5:$J$44,6,FALSE)*VLOOKUP(ESCYLD2!BI$4,'[1]INTERNAL PARAMETERS-1'!$B$5:$J$44,3,FALSE) + ESCYLD1!BI55*(1-VLOOKUP(ESCYLD2!BI$4,'[1]INTERNAL PARAMETERS-1'!$B$5:$J$44,5,FALSE))*VLOOKUP(ESCYLD2!BI$4,'[1]INTERNAL PARAMETERS-1'!$B$5:$J$44,8,FALSE)*VLOOKUP(ESCYLD2!BI$4,'[1]INTERNAL PARAMETERS-1'!$B$5:$J$44,3,FALSE)</f>
        <v>0</v>
      </c>
      <c r="BJ55" s="52">
        <f>ESCYLD1!BJ55*VLOOKUP(ESCYLD2!BJ$4,'[1]INTERNAL PARAMETERS-1'!$B$5:$J$44,5,FALSE)*VLOOKUP(ESCYLD2!BJ$4,'[1]INTERNAL PARAMETERS-1'!$B$5:$J$44,6,FALSE)*VLOOKUP(ESCYLD2!BJ$4,'[1]INTERNAL PARAMETERS-1'!$B$5:$J$44,3,FALSE) + ESCYLD1!BJ55*(1-VLOOKUP(ESCYLD2!BJ$4,'[1]INTERNAL PARAMETERS-1'!$B$5:$J$44,5,FALSE))*VLOOKUP(ESCYLD2!BJ$4,'[1]INTERNAL PARAMETERS-1'!$B$5:$J$44,8,FALSE)*VLOOKUP(ESCYLD2!BJ$4,'[1]INTERNAL PARAMETERS-1'!$B$5:$J$44,3,FALSE)</f>
        <v>2.8395168107796343E-2</v>
      </c>
      <c r="BK55" s="52">
        <f>ESCYLD1!BK55*VLOOKUP(ESCYLD2!BK$4,'[1]INTERNAL PARAMETERS-1'!$B$5:$J$44,5,FALSE)*VLOOKUP(ESCYLD2!BK$4,'[1]INTERNAL PARAMETERS-1'!$B$5:$J$44,6,FALSE)*VLOOKUP(ESCYLD2!BK$4,'[1]INTERNAL PARAMETERS-1'!$B$5:$J$44,3,FALSE) + ESCYLD1!BK55*(1-VLOOKUP(ESCYLD2!BK$4,'[1]INTERNAL PARAMETERS-1'!$B$5:$J$44,5,FALSE))*VLOOKUP(ESCYLD2!BK$4,'[1]INTERNAL PARAMETERS-1'!$B$5:$J$44,8,FALSE)*VLOOKUP(ESCYLD2!BK$4,'[1]INTERNAL PARAMETERS-1'!$B$5:$J$44,3,FALSE)</f>
        <v>2.2561758815456131E-2</v>
      </c>
      <c r="BL55" s="52">
        <f>ESCYLD1!BL55*VLOOKUP(ESCYLD2!BL$4,'[1]INTERNAL PARAMETERS-1'!$B$5:$J$44,5,FALSE)*VLOOKUP(ESCYLD2!BL$4,'[1]INTERNAL PARAMETERS-1'!$B$5:$J$44,6,FALSE)*VLOOKUP(ESCYLD2!BL$4,'[1]INTERNAL PARAMETERS-1'!$B$5:$J$44,3,FALSE) + ESCYLD1!BL55*(1-VLOOKUP(ESCYLD2!BL$4,'[1]INTERNAL PARAMETERS-1'!$B$5:$J$44,5,FALSE))*VLOOKUP(ESCYLD2!BL$4,'[1]INTERNAL PARAMETERS-1'!$B$5:$J$44,8,FALSE)*VLOOKUP(ESCYLD2!BL$4,'[1]INTERNAL PARAMETERS-1'!$B$5:$J$44,3,FALSE)</f>
        <v>8.5070459776982507E-2</v>
      </c>
      <c r="BM55" s="52">
        <f>ESCYLD1!BM55*VLOOKUP(ESCYLD2!BM$4,'[1]INTERNAL PARAMETERS-1'!$B$5:$J$44,5,FALSE)*VLOOKUP(ESCYLD2!BM$4,'[1]INTERNAL PARAMETERS-1'!$B$5:$J$44,6,FALSE)*VLOOKUP(ESCYLD2!BM$4,'[1]INTERNAL PARAMETERS-1'!$B$5:$J$44,3,FALSE) + ESCYLD1!BM55*(1-VLOOKUP(ESCYLD2!BM$4,'[1]INTERNAL PARAMETERS-1'!$B$5:$J$44,5,FALSE))*VLOOKUP(ESCYLD2!BM$4,'[1]INTERNAL PARAMETERS-1'!$B$5:$J$44,8,FALSE)*VLOOKUP(ESCYLD2!BM$4,'[1]INTERNAL PARAMETERS-1'!$B$5:$J$44,3,FALSE)</f>
        <v>5.5852714481865663E-2</v>
      </c>
      <c r="BN55" s="52">
        <f>ESCYLD1!BN55*VLOOKUP(ESCYLD2!BN$4,'[1]INTERNAL PARAMETERS-1'!$B$5:$J$44,5,FALSE)*VLOOKUP(ESCYLD2!BN$4,'[1]INTERNAL PARAMETERS-1'!$B$5:$J$44,6,FALSE)*VLOOKUP(ESCYLD2!BN$4,'[1]INTERNAL PARAMETERS-1'!$B$5:$J$44,3,FALSE) + ESCYLD1!BN55*(1-VLOOKUP(ESCYLD2!BN$4,'[1]INTERNAL PARAMETERS-1'!$B$5:$J$44,5,FALSE))*VLOOKUP(ESCYLD2!BN$4,'[1]INTERNAL PARAMETERS-1'!$B$5:$J$44,8,FALSE)*VLOOKUP(ESCYLD2!BN$4,'[1]INTERNAL PARAMETERS-1'!$B$5:$J$44,3,FALSE)</f>
        <v>1.8527194933304954E-2</v>
      </c>
      <c r="BO55" s="52">
        <f>ESCYLD1!BO55*VLOOKUP(ESCYLD2!BO$4,'[1]INTERNAL PARAMETERS-1'!$B$5:$J$44,5,FALSE)*VLOOKUP(ESCYLD2!BO$4,'[1]INTERNAL PARAMETERS-1'!$B$5:$J$44,6,FALSE)*VLOOKUP(ESCYLD2!BO$4,'[1]INTERNAL PARAMETERS-1'!$B$5:$J$44,3,FALSE) + ESCYLD1!BO55*(1-VLOOKUP(ESCYLD2!BO$4,'[1]INTERNAL PARAMETERS-1'!$B$5:$J$44,5,FALSE))*VLOOKUP(ESCYLD2!BO$4,'[1]INTERNAL PARAMETERS-1'!$B$5:$J$44,8,FALSE)*VLOOKUP(ESCYLD2!BO$4,'[1]INTERNAL PARAMETERS-1'!$B$5:$J$44,3,FALSE)</f>
        <v>1.2027502832617087E-2</v>
      </c>
      <c r="BP55" s="52">
        <f>ESCYLD1!BP55*VLOOKUP(ESCYLD2!BP$4,'[1]INTERNAL PARAMETERS-1'!$B$5:$J$44,5,FALSE)*VLOOKUP(ESCYLD2!BP$4,'[1]INTERNAL PARAMETERS-1'!$B$5:$J$44,6,FALSE)*VLOOKUP(ESCYLD2!BP$4,'[1]INTERNAL PARAMETERS-1'!$B$5:$J$44,3,FALSE) + ESCYLD1!BP55*(1-VLOOKUP(ESCYLD2!BP$4,'[1]INTERNAL PARAMETERS-1'!$B$5:$J$44,5,FALSE))*VLOOKUP(ESCYLD2!BP$4,'[1]INTERNAL PARAMETERS-1'!$B$5:$J$44,8,FALSE)*VLOOKUP(ESCYLD2!BP$4,'[1]INTERNAL PARAMETERS-1'!$B$5:$J$44,3,FALSE)</f>
        <v>8.0958039078859307E-4</v>
      </c>
      <c r="BQ55" s="52">
        <f>ESCYLD1!BQ55*VLOOKUP(ESCYLD2!BQ$4,'[1]INTERNAL PARAMETERS-1'!$B$5:$J$44,5,FALSE)*VLOOKUP(ESCYLD2!BQ$4,'[1]INTERNAL PARAMETERS-1'!$B$5:$J$44,6,FALSE)*VLOOKUP(ESCYLD2!BQ$4,'[1]INTERNAL PARAMETERS-1'!$B$5:$J$44,3,FALSE) + ESCYLD1!BQ55*(1-VLOOKUP(ESCYLD2!BQ$4,'[1]INTERNAL PARAMETERS-1'!$B$5:$J$44,5,FALSE))*VLOOKUP(ESCYLD2!BQ$4,'[1]INTERNAL PARAMETERS-1'!$B$5:$J$44,8,FALSE)*VLOOKUP(ESCYLD2!BQ$4,'[1]INTERNAL PARAMETERS-1'!$B$5:$J$44,3,FALSE)</f>
        <v>9.0450583408560797E-2</v>
      </c>
      <c r="BR55" s="52">
        <f>ESCYLD1!BR55*VLOOKUP(ESCYLD2!BR$4,'[1]INTERNAL PARAMETERS-1'!$B$5:$J$44,5,FALSE)*VLOOKUP(ESCYLD2!BR$4,'[1]INTERNAL PARAMETERS-1'!$B$5:$J$44,6,FALSE)*VLOOKUP(ESCYLD2!BR$4,'[1]INTERNAL PARAMETERS-1'!$B$5:$J$44,3,FALSE) + ESCYLD1!BR55*(1-VLOOKUP(ESCYLD2!BR$4,'[1]INTERNAL PARAMETERS-1'!$B$5:$J$44,5,FALSE))*VLOOKUP(ESCYLD2!BR$4,'[1]INTERNAL PARAMETERS-1'!$B$5:$J$44,8,FALSE)*VLOOKUP(ESCYLD2!BR$4,'[1]INTERNAL PARAMETERS-1'!$B$5:$J$44,3,FALSE)</f>
        <v>1.020804991736006E-3</v>
      </c>
      <c r="BS55" s="52">
        <f>ESCYLD1!BS55*VLOOKUP(ESCYLD2!BS$4,'[1]INTERNAL PARAMETERS-1'!$B$5:$J$44,5,FALSE)*VLOOKUP(ESCYLD2!BS$4,'[1]INTERNAL PARAMETERS-1'!$B$5:$J$44,6,FALSE)*VLOOKUP(ESCYLD2!BS$4,'[1]INTERNAL PARAMETERS-1'!$B$5:$J$44,3,FALSE) + ESCYLD1!BS55*(1-VLOOKUP(ESCYLD2!BS$4,'[1]INTERNAL PARAMETERS-1'!$B$5:$J$44,5,FALSE))*VLOOKUP(ESCYLD2!BS$4,'[1]INTERNAL PARAMETERS-1'!$B$5:$J$44,8,FALSE)*VLOOKUP(ESCYLD2!BS$4,'[1]INTERNAL PARAMETERS-1'!$B$5:$J$44,3,FALSE)</f>
        <v>1.9525094988896523E-4</v>
      </c>
      <c r="BT55" s="52">
        <f>ESCYLD1!BT55*VLOOKUP(ESCYLD2!BT$4,'[1]INTERNAL PARAMETERS-1'!$B$5:$J$44,5,FALSE)*VLOOKUP(ESCYLD2!BT$4,'[1]INTERNAL PARAMETERS-1'!$B$5:$J$44,6,FALSE)*VLOOKUP(ESCYLD2!BT$4,'[1]INTERNAL PARAMETERS-1'!$B$5:$J$44,3,FALSE) + ESCYLD1!BT55*(1-VLOOKUP(ESCYLD2!BT$4,'[1]INTERNAL PARAMETERS-1'!$B$5:$J$44,5,FALSE))*VLOOKUP(ESCYLD2!BT$4,'[1]INTERNAL PARAMETERS-1'!$B$5:$J$44,8,FALSE)*VLOOKUP(ESCYLD2!BT$4,'[1]INTERNAL PARAMETERS-1'!$B$5:$J$44,3,FALSE)</f>
        <v>0</v>
      </c>
      <c r="BU55" s="52">
        <f>ESCYLD1!BU55*VLOOKUP(ESCYLD2!BU$4,'[1]INTERNAL PARAMETERS-1'!$B$5:$J$44,5,FALSE)*VLOOKUP(ESCYLD2!BU$4,'[1]INTERNAL PARAMETERS-1'!$B$5:$J$44,6,FALSE)*VLOOKUP(ESCYLD2!BU$4,'[1]INTERNAL PARAMETERS-1'!$B$5:$J$44,3,FALSE) + ESCYLD1!BU55*(1-VLOOKUP(ESCYLD2!BU$4,'[1]INTERNAL PARAMETERS-1'!$B$5:$J$44,5,FALSE))*VLOOKUP(ESCYLD2!BU$4,'[1]INTERNAL PARAMETERS-1'!$B$5:$J$44,8,FALSE)*VLOOKUP(ESCYLD2!BU$4,'[1]INTERNAL PARAMETERS-1'!$B$5:$J$44,3,FALSE)</f>
        <v>0</v>
      </c>
      <c r="BV55" s="52">
        <f>ESCYLD1!BV55*VLOOKUP(ESCYLD2!BV$4,'[1]INTERNAL PARAMETERS-1'!$B$5:$J$44,5,FALSE)*VLOOKUP(ESCYLD2!BV$4,'[1]INTERNAL PARAMETERS-1'!$B$5:$J$44,6,FALSE)*VLOOKUP(ESCYLD2!BV$4,'[1]INTERNAL PARAMETERS-1'!$B$5:$J$44,3,FALSE) + ESCYLD1!BV55*(1-VLOOKUP(ESCYLD2!BV$4,'[1]INTERNAL PARAMETERS-1'!$B$5:$J$44,5,FALSE))*VLOOKUP(ESCYLD2!BV$4,'[1]INTERNAL PARAMETERS-1'!$B$5:$J$44,8,FALSE)*VLOOKUP(ESCYLD2!BV$4,'[1]INTERNAL PARAMETERS-1'!$B$5:$J$44,3,FALSE)</f>
        <v>0</v>
      </c>
      <c r="BW55" s="52">
        <f>ESCYLD1!BW55*VLOOKUP(ESCYLD2!BW$4,'[1]INTERNAL PARAMETERS-1'!$B$5:$J$44,5,FALSE)*VLOOKUP(ESCYLD2!BW$4,'[1]INTERNAL PARAMETERS-1'!$B$5:$J$44,6,FALSE)*VLOOKUP(ESCYLD2!BW$4,'[1]INTERNAL PARAMETERS-1'!$B$5:$J$44,3,FALSE) + ESCYLD1!BW55*(1-VLOOKUP(ESCYLD2!BW$4,'[1]INTERNAL PARAMETERS-1'!$B$5:$J$44,5,FALSE))*VLOOKUP(ESCYLD2!BW$4,'[1]INTERNAL PARAMETERS-1'!$B$5:$J$44,8,FALSE)*VLOOKUP(ESCYLD2!BW$4,'[1]INTERNAL PARAMETERS-1'!$B$5:$J$44,3,FALSE)</f>
        <v>0</v>
      </c>
      <c r="BX55" s="52">
        <f>ESCYLD1!BX55*VLOOKUP(ESCYLD2!BX$4,'[1]INTERNAL PARAMETERS-1'!$B$5:$J$44,5,FALSE)*VLOOKUP(ESCYLD2!BX$4,'[1]INTERNAL PARAMETERS-1'!$B$5:$J$44,6,FALSE)*VLOOKUP(ESCYLD2!BX$4,'[1]INTERNAL PARAMETERS-1'!$B$5:$J$44,3,FALSE) + ESCYLD1!BX55*(1-VLOOKUP(ESCYLD2!BX$4,'[1]INTERNAL PARAMETERS-1'!$B$5:$J$44,5,FALSE))*VLOOKUP(ESCYLD2!BX$4,'[1]INTERNAL PARAMETERS-1'!$B$5:$J$44,8,FALSE)*VLOOKUP(ESCYLD2!BX$4,'[1]INTERNAL PARAMETERS-1'!$B$5:$J$44,3,FALSE)</f>
        <v>0</v>
      </c>
      <c r="BY55" s="52">
        <f>ESCYLD1!BY55*VLOOKUP(ESCYLD2!BY$4,'[1]INTERNAL PARAMETERS-1'!$B$5:$J$44,5,FALSE)*VLOOKUP(ESCYLD2!BY$4,'[1]INTERNAL PARAMETERS-1'!$B$5:$J$44,6,FALSE)*VLOOKUP(ESCYLD2!BY$4,'[1]INTERNAL PARAMETERS-1'!$B$5:$J$44,3,FALSE) + ESCYLD1!BY55*(1-VLOOKUP(ESCYLD2!BY$4,'[1]INTERNAL PARAMETERS-1'!$B$5:$J$44,5,FALSE))*VLOOKUP(ESCYLD2!BY$4,'[1]INTERNAL PARAMETERS-1'!$B$5:$J$44,8,FALSE)*VLOOKUP(ESCYLD2!BY$4,'[1]INTERNAL PARAMETERS-1'!$B$5:$J$44,3,FALSE)</f>
        <v>0</v>
      </c>
      <c r="BZ55" s="52">
        <f>ESCYLD1!BZ55*VLOOKUP(ESCYLD2!BZ$4,'[1]INTERNAL PARAMETERS-1'!$B$5:$J$44,5,FALSE)*VLOOKUP(ESCYLD2!BZ$4,'[1]INTERNAL PARAMETERS-1'!$B$5:$J$44,6,FALSE)*VLOOKUP(ESCYLD2!BZ$4,'[1]INTERNAL PARAMETERS-1'!$B$5:$J$44,3,FALSE) + ESCYLD1!BZ55*(1-VLOOKUP(ESCYLD2!BZ$4,'[1]INTERNAL PARAMETERS-1'!$B$5:$J$44,5,FALSE))*VLOOKUP(ESCYLD2!BZ$4,'[1]INTERNAL PARAMETERS-1'!$B$5:$J$44,8,FALSE)*VLOOKUP(ESCYLD2!BZ$4,'[1]INTERNAL PARAMETERS-1'!$B$5:$J$44,3,FALSE)</f>
        <v>1.2800583332485369E-4</v>
      </c>
      <c r="CA55" s="52">
        <f>ESCYLD1!CA55*VLOOKUP(ESCYLD2!CA$4,'[1]INTERNAL PARAMETERS-1'!$B$5:$J$44,5,FALSE)*VLOOKUP(ESCYLD2!CA$4,'[1]INTERNAL PARAMETERS-1'!$B$5:$J$44,6,FALSE)*VLOOKUP(ESCYLD2!CA$4,'[1]INTERNAL PARAMETERS-1'!$B$5:$J$44,3,FALSE) + ESCYLD1!CA55*(1-VLOOKUP(ESCYLD2!CA$4,'[1]INTERNAL PARAMETERS-1'!$B$5:$J$44,5,FALSE))*VLOOKUP(ESCYLD2!CA$4,'[1]INTERNAL PARAMETERS-1'!$B$5:$J$44,8,FALSE)*VLOOKUP(ESCYLD2!CA$4,'[1]INTERNAL PARAMETERS-1'!$B$5:$J$44,3,FALSE)</f>
        <v>0</v>
      </c>
      <c r="CB55" s="52">
        <f>ESCYLD1!CB55*VLOOKUP(ESCYLD2!CB$4,'[1]INTERNAL PARAMETERS-1'!$B$5:$J$44,5,FALSE)*VLOOKUP(ESCYLD2!CB$4,'[1]INTERNAL PARAMETERS-1'!$B$5:$J$44,6,FALSE)*VLOOKUP(ESCYLD2!CB$4,'[1]INTERNAL PARAMETERS-1'!$B$5:$J$44,3,FALSE) + ESCYLD1!CB55*(1-VLOOKUP(ESCYLD2!CB$4,'[1]INTERNAL PARAMETERS-1'!$B$5:$J$44,5,FALSE))*VLOOKUP(ESCYLD2!CB$4,'[1]INTERNAL PARAMETERS-1'!$B$5:$J$44,8,FALSE)*VLOOKUP(ESCYLD2!CB$4,'[1]INTERNAL PARAMETERS-1'!$B$5:$J$44,3,FALSE)</f>
        <v>0</v>
      </c>
      <c r="CC55" s="52">
        <f>ESCYLD1!CC55*VLOOKUP(ESCYLD2!CC$4,'[1]INTERNAL PARAMETERS-1'!$B$5:$J$44,5,FALSE)*VLOOKUP(ESCYLD2!CC$4,'[1]INTERNAL PARAMETERS-1'!$B$5:$J$44,6,FALSE)*VLOOKUP(ESCYLD2!CC$4,'[1]INTERNAL PARAMETERS-1'!$B$5:$J$44,3,FALSE) + ESCYLD1!CC55*(1-VLOOKUP(ESCYLD2!CC$4,'[1]INTERNAL PARAMETERS-1'!$B$5:$J$44,5,FALSE))*VLOOKUP(ESCYLD2!CC$4,'[1]INTERNAL PARAMETERS-1'!$B$5:$J$44,8,FALSE)*VLOOKUP(ESCYLD2!CC$4,'[1]INTERNAL PARAMETERS-1'!$B$5:$J$44,3,FALSE)</f>
        <v>2.133473793908693E-4</v>
      </c>
      <c r="CD55" s="52">
        <f>ESCYLD1!CD55*VLOOKUP(ESCYLD2!CD$4,'[1]INTERNAL PARAMETERS-1'!$B$5:$J$44,5,FALSE)*VLOOKUP(ESCYLD2!CD$4,'[1]INTERNAL PARAMETERS-1'!$B$5:$J$44,6,FALSE)*VLOOKUP(ESCYLD2!CD$4,'[1]INTERNAL PARAMETERS-1'!$B$5:$J$44,3,FALSE) + ESCYLD1!CD55*(1-VLOOKUP(ESCYLD2!CD$4,'[1]INTERNAL PARAMETERS-1'!$B$5:$J$44,5,FALSE))*VLOOKUP(ESCYLD2!CD$4,'[1]INTERNAL PARAMETERS-1'!$B$5:$J$44,8,FALSE)*VLOOKUP(ESCYLD2!CD$4,'[1]INTERNAL PARAMETERS-1'!$B$5:$J$44,3,FALSE)</f>
        <v>1.1823015020742164E-3</v>
      </c>
      <c r="CE55" s="52">
        <f>ESCYLD1!CE55*VLOOKUP(ESCYLD2!CE$4,'[1]INTERNAL PARAMETERS-1'!$B$5:$J$44,5,FALSE)*VLOOKUP(ESCYLD2!CE$4,'[1]INTERNAL PARAMETERS-1'!$B$5:$J$44,6,FALSE)*VLOOKUP(ESCYLD2!CE$4,'[1]INTERNAL PARAMETERS-1'!$B$5:$J$44,3,FALSE) + ESCYLD1!CE55*(1-VLOOKUP(ESCYLD2!CE$4,'[1]INTERNAL PARAMETERS-1'!$B$5:$J$44,5,FALSE))*VLOOKUP(ESCYLD2!CE$4,'[1]INTERNAL PARAMETERS-1'!$B$5:$J$44,8,FALSE)*VLOOKUP(ESCYLD2!CE$4,'[1]INTERNAL PARAMETERS-1'!$B$5:$J$44,3,FALSE)</f>
        <v>1.8439159737129985E-3</v>
      </c>
      <c r="CF55" s="52">
        <f>ESCYLD1!CF55*VLOOKUP(ESCYLD2!CF$4,'[1]INTERNAL PARAMETERS-1'!$B$5:$J$44,5,FALSE)*VLOOKUP(ESCYLD2!CF$4,'[1]INTERNAL PARAMETERS-1'!$B$5:$J$44,6,FALSE)*VLOOKUP(ESCYLD2!CF$4,'[1]INTERNAL PARAMETERS-1'!$B$5:$J$44,3,FALSE) + ESCYLD1!CF55*(1-VLOOKUP(ESCYLD2!CF$4,'[1]INTERNAL PARAMETERS-1'!$B$5:$J$44,5,FALSE))*VLOOKUP(ESCYLD2!CF$4,'[1]INTERNAL PARAMETERS-1'!$B$5:$J$44,8,FALSE)*VLOOKUP(ESCYLD2!CF$4,'[1]INTERNAL PARAMETERS-1'!$B$5:$J$44,3,FALSE)</f>
        <v>1.1832412367033022E-3</v>
      </c>
      <c r="CG55" s="52">
        <f>ESCYLD1!CG55*VLOOKUP(ESCYLD2!CG$4,'[1]INTERNAL PARAMETERS-1'!$B$5:$J$44,5,FALSE)*VLOOKUP(ESCYLD2!CG$4,'[1]INTERNAL PARAMETERS-1'!$B$5:$J$44,6,FALSE)*VLOOKUP(ESCYLD2!CG$4,'[1]INTERNAL PARAMETERS-1'!$B$5:$J$44,3,FALSE) + ESCYLD1!CG55*(1-VLOOKUP(ESCYLD2!CG$4,'[1]INTERNAL PARAMETERS-1'!$B$5:$J$44,5,FALSE))*VLOOKUP(ESCYLD2!CG$4,'[1]INTERNAL PARAMETERS-1'!$B$5:$J$44,8,FALSE)*VLOOKUP(ESCYLD2!CG$4,'[1]INTERNAL PARAMETERS-1'!$B$5:$J$44,3,FALSE)</f>
        <v>2.3526311915701481E-4</v>
      </c>
      <c r="CH55" s="51">
        <f>ESCYLD1!CH55*VLOOKUP(ESCYLD2!CH$4,'[1]INTERNAL PARAMETERS-1'!$B$5:$J$44,5,FALSE)*VLOOKUP(ESCYLD2!CH$4,'[1]INTERNAL PARAMETERS-1'!$B$5:$J$44,6,FALSE)*VLOOKUP(ESCYLD2!CH$4,'[1]INTERNAL PARAMETERS-1'!$B$5:$J$44,3,FALSE) + ESCYLD1!CH55*(1-VLOOKUP(ESCYLD2!CH$4,'[1]INTERNAL PARAMETERS-1'!$B$5:$J$44,5,FALSE))*VLOOKUP(ESCYLD2!CH$4,'[1]INTERNAL PARAMETERS-1'!$B$5:$J$44,8,FALSE)*VLOOKUP(ESCYLD2!CH$4,'[1]INTERNAL PARAMETERS-1'!$B$5:$J$44,3,FALSE)</f>
        <v>0</v>
      </c>
      <c r="CJ55" s="53">
        <f t="shared" si="0"/>
        <v>18.535969158268095</v>
      </c>
      <c r="CK55" s="51">
        <f t="shared" si="1"/>
        <v>1.8865950835659144</v>
      </c>
    </row>
    <row r="56" spans="2:89" x14ac:dyDescent="0.5">
      <c r="B56" s="66" t="s">
        <v>4</v>
      </c>
      <c r="C56" s="65" t="s">
        <v>90</v>
      </c>
      <c r="D56" s="65" t="s">
        <v>74</v>
      </c>
      <c r="E56" s="151">
        <f>ESC!AF56</f>
        <v>66.39051439897753</v>
      </c>
      <c r="F56" s="67">
        <f>'[1]INTERNAL PARAMETERS-1'!M20</f>
        <v>12.89</v>
      </c>
      <c r="G56" s="53">
        <f>ESCYLD1!G56*VLOOKUP(ESCYLD2!G$4,'[1]INTERNAL PARAMETERS-1'!$B$5:$J$44,5,FALSE)*VLOOKUP(ESCYLD2!G$4,'[1]INTERNAL PARAMETERS-1'!$B$5:$J$44,7,FALSE)*ESCYLD2!$F56 + ESCYLD1!G56*(1-VLOOKUP(ESCYLD2!G$4,'[1]INTERNAL PARAMETERS-1'!$B$5:$J$44,5,FALSE))*VLOOKUP(ESCYLD2!G$4,'[1]INTERNAL PARAMETERS-1'!$B$5:$J$44,9,FALSE)*ESCYLD2!$F56</f>
        <v>1.70979047215934</v>
      </c>
      <c r="H56" s="52">
        <f>ESCYLD1!H56*VLOOKUP(ESCYLD2!H$4,'[1]INTERNAL PARAMETERS-1'!$B$5:$J$44,5,FALSE)*VLOOKUP(ESCYLD2!H$4,'[1]INTERNAL PARAMETERS-1'!$B$5:$J$44,7,FALSE)*ESCYLD2!$F56 + ESCYLD1!H56*(1-VLOOKUP(ESCYLD2!H$4,'[1]INTERNAL PARAMETERS-1'!$B$5:$J$44,5,FALSE))*VLOOKUP(ESCYLD2!H$4,'[1]INTERNAL PARAMETERS-1'!$B$5:$J$44,9,FALSE)*ESCYLD2!$F56</f>
        <v>0.94517196221549793</v>
      </c>
      <c r="I56" s="52">
        <f>ESCYLD1!I56*VLOOKUP(ESCYLD2!I$4,'[1]INTERNAL PARAMETERS-1'!$B$5:$J$44,5,FALSE)*VLOOKUP(ESCYLD2!I$4,'[1]INTERNAL PARAMETERS-1'!$B$5:$J$44,7,FALSE)*ESCYLD2!$F56 + ESCYLD1!I56*(1-VLOOKUP(ESCYLD2!I$4,'[1]INTERNAL PARAMETERS-1'!$B$5:$J$44,5,FALSE))*VLOOKUP(ESCYLD2!I$4,'[1]INTERNAL PARAMETERS-1'!$B$5:$J$44,9,FALSE)*ESCYLD2!$F56</f>
        <v>2.0585152935662756</v>
      </c>
      <c r="J56" s="52">
        <f>ESCYLD1!J56*VLOOKUP(ESCYLD2!J$4,'[1]INTERNAL PARAMETERS-1'!$B$5:$J$44,5,FALSE)*VLOOKUP(ESCYLD2!J$4,'[1]INTERNAL PARAMETERS-1'!$B$5:$J$44,7,FALSE)*ESCYLD2!$F56 + ESCYLD1!J56*(1-VLOOKUP(ESCYLD2!J$4,'[1]INTERNAL PARAMETERS-1'!$B$5:$J$44,5,FALSE))*VLOOKUP(ESCYLD2!J$4,'[1]INTERNAL PARAMETERS-1'!$B$5:$J$44,9,FALSE)*ESCYLD2!$F56</f>
        <v>0</v>
      </c>
      <c r="K56" s="52">
        <f>ESCYLD1!K56*VLOOKUP(ESCYLD2!K$4,'[1]INTERNAL PARAMETERS-1'!$B$5:$J$44,5,FALSE)*VLOOKUP(ESCYLD2!K$4,'[1]INTERNAL PARAMETERS-1'!$B$5:$J$44,7,FALSE)*ESCYLD2!$F56 + ESCYLD1!K56*(1-VLOOKUP(ESCYLD2!K$4,'[1]INTERNAL PARAMETERS-1'!$B$5:$J$44,5,FALSE))*VLOOKUP(ESCYLD2!K$4,'[1]INTERNAL PARAMETERS-1'!$B$5:$J$44,9,FALSE)*ESCYLD2!$F56</f>
        <v>0</v>
      </c>
      <c r="L56" s="52">
        <f>ESCYLD1!L56*VLOOKUP(ESCYLD2!L$4,'[1]INTERNAL PARAMETERS-1'!$B$5:$J$44,5,FALSE)*VLOOKUP(ESCYLD2!L$4,'[1]INTERNAL PARAMETERS-1'!$B$5:$J$44,7,FALSE)*ESCYLD2!$F56 + ESCYLD1!L56*(1-VLOOKUP(ESCYLD2!L$4,'[1]INTERNAL PARAMETERS-1'!$B$5:$J$44,5,FALSE))*VLOOKUP(ESCYLD2!L$4,'[1]INTERNAL PARAMETERS-1'!$B$5:$J$44,9,FALSE)*ESCYLD2!$F56</f>
        <v>0</v>
      </c>
      <c r="M56" s="52">
        <f>ESCYLD1!M56*VLOOKUP(ESCYLD2!M$4,'[1]INTERNAL PARAMETERS-1'!$B$5:$J$44,5,FALSE)*VLOOKUP(ESCYLD2!M$4,'[1]INTERNAL PARAMETERS-1'!$B$5:$J$44,7,FALSE)*ESCYLD2!$F56 + ESCYLD1!M56*(1-VLOOKUP(ESCYLD2!M$4,'[1]INTERNAL PARAMETERS-1'!$B$5:$J$44,5,FALSE))*VLOOKUP(ESCYLD2!M$4,'[1]INTERNAL PARAMETERS-1'!$B$5:$J$44,9,FALSE)*ESCYLD2!$F56</f>
        <v>0.41081794478029859</v>
      </c>
      <c r="N56" s="52">
        <f>ESCYLD1!N56*VLOOKUP(ESCYLD2!N$4,'[1]INTERNAL PARAMETERS-1'!$B$5:$J$44,5,FALSE)*VLOOKUP(ESCYLD2!N$4,'[1]INTERNAL PARAMETERS-1'!$B$5:$J$44,7,FALSE)*ESCYLD2!$F56 + ESCYLD1!N56*(1-VLOOKUP(ESCYLD2!N$4,'[1]INTERNAL PARAMETERS-1'!$B$5:$J$44,5,FALSE))*VLOOKUP(ESCYLD2!N$4,'[1]INTERNAL PARAMETERS-1'!$B$5:$J$44,9,FALSE)*ESCYLD2!$F56</f>
        <v>5.4429348700665891E-3</v>
      </c>
      <c r="O56" s="52">
        <f>ESCYLD1!O56*VLOOKUP(ESCYLD2!O$4,'[1]INTERNAL PARAMETERS-1'!$B$5:$J$44,5,FALSE)*VLOOKUP(ESCYLD2!O$4,'[1]INTERNAL PARAMETERS-1'!$B$5:$J$44,7,FALSE)*ESCYLD2!$F56 + ESCYLD1!O56*(1-VLOOKUP(ESCYLD2!O$4,'[1]INTERNAL PARAMETERS-1'!$B$5:$J$44,5,FALSE))*VLOOKUP(ESCYLD2!O$4,'[1]INTERNAL PARAMETERS-1'!$B$5:$J$44,9,FALSE)*ESCYLD2!$F56</f>
        <v>0</v>
      </c>
      <c r="P56" s="52">
        <f>ESCYLD1!P56*VLOOKUP(ESCYLD2!P$4,'[1]INTERNAL PARAMETERS-1'!$B$5:$J$44,5,FALSE)*VLOOKUP(ESCYLD2!P$4,'[1]INTERNAL PARAMETERS-1'!$B$5:$J$44,7,FALSE)*ESCYLD2!$F56 + ESCYLD1!P56*(1-VLOOKUP(ESCYLD2!P$4,'[1]INTERNAL PARAMETERS-1'!$B$5:$J$44,5,FALSE))*VLOOKUP(ESCYLD2!P$4,'[1]INTERNAL PARAMETERS-1'!$B$5:$J$44,9,FALSE)*ESCYLD2!$F56</f>
        <v>0</v>
      </c>
      <c r="Q56" s="52">
        <f>ESCYLD1!Q56*VLOOKUP(ESCYLD2!Q$4,'[1]INTERNAL PARAMETERS-1'!$B$5:$J$44,5,FALSE)*VLOOKUP(ESCYLD2!Q$4,'[1]INTERNAL PARAMETERS-1'!$B$5:$J$44,7,FALSE)*ESCYLD2!$F56 + ESCYLD1!Q56*(1-VLOOKUP(ESCYLD2!Q$4,'[1]INTERNAL PARAMETERS-1'!$B$5:$J$44,5,FALSE))*VLOOKUP(ESCYLD2!Q$4,'[1]INTERNAL PARAMETERS-1'!$B$5:$J$44,9,FALSE)*ESCYLD2!$F56</f>
        <v>0</v>
      </c>
      <c r="R56" s="52">
        <f>ESCYLD1!R56*VLOOKUP(ESCYLD2!R$4,'[1]INTERNAL PARAMETERS-1'!$B$5:$J$44,5,FALSE)*VLOOKUP(ESCYLD2!R$4,'[1]INTERNAL PARAMETERS-1'!$B$5:$J$44,7,FALSE)*ESCYLD2!$F56 + ESCYLD1!R56*(1-VLOOKUP(ESCYLD2!R$4,'[1]INTERNAL PARAMETERS-1'!$B$5:$J$44,5,FALSE))*VLOOKUP(ESCYLD2!R$4,'[1]INTERNAL PARAMETERS-1'!$B$5:$J$44,9,FALSE)*ESCYLD2!$F56</f>
        <v>0</v>
      </c>
      <c r="S56" s="52">
        <f>ESCYLD1!S56*VLOOKUP(ESCYLD2!S$4,'[1]INTERNAL PARAMETERS-1'!$B$5:$J$44,5,FALSE)*VLOOKUP(ESCYLD2!S$4,'[1]INTERNAL PARAMETERS-1'!$B$5:$J$44,7,FALSE)*ESCYLD2!$F56 + ESCYLD1!S56*(1-VLOOKUP(ESCYLD2!S$4,'[1]INTERNAL PARAMETERS-1'!$B$5:$J$44,5,FALSE))*VLOOKUP(ESCYLD2!S$4,'[1]INTERNAL PARAMETERS-1'!$B$5:$J$44,9,FALSE)*ESCYLD2!$F56</f>
        <v>0.19925020846764538</v>
      </c>
      <c r="T56" s="52">
        <f>ESCYLD1!T56*VLOOKUP(ESCYLD2!T$4,'[1]INTERNAL PARAMETERS-1'!$B$5:$J$44,5,FALSE)*VLOOKUP(ESCYLD2!T$4,'[1]INTERNAL PARAMETERS-1'!$B$5:$J$44,7,FALSE)*ESCYLD2!$F56 + ESCYLD1!T56*(1-VLOOKUP(ESCYLD2!T$4,'[1]INTERNAL PARAMETERS-1'!$B$5:$J$44,5,FALSE))*VLOOKUP(ESCYLD2!T$4,'[1]INTERNAL PARAMETERS-1'!$B$5:$J$44,9,FALSE)*ESCYLD2!$F56</f>
        <v>6.9669395182106214E-2</v>
      </c>
      <c r="U56" s="52">
        <f>ESCYLD1!U56*VLOOKUP(ESCYLD2!U$4,'[1]INTERNAL PARAMETERS-1'!$B$5:$J$44,5,FALSE)*VLOOKUP(ESCYLD2!U$4,'[1]INTERNAL PARAMETERS-1'!$B$5:$J$44,7,FALSE)*ESCYLD2!$F56 + ESCYLD1!U56*(1-VLOOKUP(ESCYLD2!U$4,'[1]INTERNAL PARAMETERS-1'!$B$5:$J$44,5,FALSE))*VLOOKUP(ESCYLD2!U$4,'[1]INTERNAL PARAMETERS-1'!$B$5:$J$44,9,FALSE)*ESCYLD2!$F56</f>
        <v>1.968087887070832E-2</v>
      </c>
      <c r="V56" s="52">
        <f>ESCYLD1!V56*VLOOKUP(ESCYLD2!V$4,'[1]INTERNAL PARAMETERS-1'!$B$5:$J$44,5,FALSE)*VLOOKUP(ESCYLD2!V$4,'[1]INTERNAL PARAMETERS-1'!$B$5:$J$44,7,FALSE)*ESCYLD2!$F56 + ESCYLD1!V56*(1-VLOOKUP(ESCYLD2!V$4,'[1]INTERNAL PARAMETERS-1'!$B$5:$J$44,5,FALSE))*VLOOKUP(ESCYLD2!V$4,'[1]INTERNAL PARAMETERS-1'!$B$5:$J$44,9,FALSE)*ESCYLD2!$F56</f>
        <v>0.32461663565077131</v>
      </c>
      <c r="W56" s="52">
        <f>ESCYLD1!W56*VLOOKUP(ESCYLD2!W$4,'[1]INTERNAL PARAMETERS-1'!$B$5:$J$44,5,FALSE)*VLOOKUP(ESCYLD2!W$4,'[1]INTERNAL PARAMETERS-1'!$B$5:$J$44,7,FALSE)*ESCYLD2!$F56 + ESCYLD1!W56*(1-VLOOKUP(ESCYLD2!W$4,'[1]INTERNAL PARAMETERS-1'!$B$5:$J$44,5,FALSE))*VLOOKUP(ESCYLD2!W$4,'[1]INTERNAL PARAMETERS-1'!$B$5:$J$44,9,FALSE)*ESCYLD2!$F56</f>
        <v>0</v>
      </c>
      <c r="X56" s="52">
        <f>ESCYLD1!X56*VLOOKUP(ESCYLD2!X$4,'[1]INTERNAL PARAMETERS-1'!$B$5:$J$44,5,FALSE)*VLOOKUP(ESCYLD2!X$4,'[1]INTERNAL PARAMETERS-1'!$B$5:$J$44,7,FALSE)*ESCYLD2!$F56 + ESCYLD1!X56*(1-VLOOKUP(ESCYLD2!X$4,'[1]INTERNAL PARAMETERS-1'!$B$5:$J$44,5,FALSE))*VLOOKUP(ESCYLD2!X$4,'[1]INTERNAL PARAMETERS-1'!$B$5:$J$44,9,FALSE)*ESCYLD2!$F56</f>
        <v>0</v>
      </c>
      <c r="Y56" s="52">
        <f>ESCYLD1!Y56*VLOOKUP(ESCYLD2!Y$4,'[1]INTERNAL PARAMETERS-1'!$B$5:$J$44,5,FALSE)*VLOOKUP(ESCYLD2!Y$4,'[1]INTERNAL PARAMETERS-1'!$B$5:$J$44,7,FALSE)*ESCYLD2!$F56 + ESCYLD1!Y56*(1-VLOOKUP(ESCYLD2!Y$4,'[1]INTERNAL PARAMETERS-1'!$B$5:$J$44,5,FALSE))*VLOOKUP(ESCYLD2!Y$4,'[1]INTERNAL PARAMETERS-1'!$B$5:$J$44,9,FALSE)*ESCYLD2!$F56</f>
        <v>0</v>
      </c>
      <c r="Z56" s="52">
        <f>ESCYLD1!Z56*VLOOKUP(ESCYLD2!Z$4,'[1]INTERNAL PARAMETERS-1'!$B$5:$J$44,5,FALSE)*VLOOKUP(ESCYLD2!Z$4,'[1]INTERNAL PARAMETERS-1'!$B$5:$J$44,7,FALSE)*ESCYLD2!$F56 + ESCYLD1!Z56*(1-VLOOKUP(ESCYLD2!Z$4,'[1]INTERNAL PARAMETERS-1'!$B$5:$J$44,5,FALSE))*VLOOKUP(ESCYLD2!Z$4,'[1]INTERNAL PARAMETERS-1'!$B$5:$J$44,9,FALSE)*ESCYLD2!$F56</f>
        <v>0</v>
      </c>
      <c r="AA56" s="52">
        <f>ESCYLD1!AA56*VLOOKUP(ESCYLD2!AA$4,'[1]INTERNAL PARAMETERS-1'!$B$5:$J$44,5,FALSE)*VLOOKUP(ESCYLD2!AA$4,'[1]INTERNAL PARAMETERS-1'!$B$5:$J$44,7,FALSE)*ESCYLD2!$F56 + ESCYLD1!AA56*(1-VLOOKUP(ESCYLD2!AA$4,'[1]INTERNAL PARAMETERS-1'!$B$5:$J$44,5,FALSE))*VLOOKUP(ESCYLD2!AA$4,'[1]INTERNAL PARAMETERS-1'!$B$5:$J$44,9,FALSE)*ESCYLD2!$F56</f>
        <v>0</v>
      </c>
      <c r="AB56" s="52">
        <f>ESCYLD1!AB56*VLOOKUP(ESCYLD2!AB$4,'[1]INTERNAL PARAMETERS-1'!$B$5:$J$44,5,FALSE)*VLOOKUP(ESCYLD2!AB$4,'[1]INTERNAL PARAMETERS-1'!$B$5:$J$44,7,FALSE)*ESCYLD2!$F56 + ESCYLD1!AB56*(1-VLOOKUP(ESCYLD2!AB$4,'[1]INTERNAL PARAMETERS-1'!$B$5:$J$44,5,FALSE))*VLOOKUP(ESCYLD2!AB$4,'[1]INTERNAL PARAMETERS-1'!$B$5:$J$44,9,FALSE)*ESCYLD2!$F56</f>
        <v>0</v>
      </c>
      <c r="AC56" s="52">
        <f>ESCYLD1!AC56*VLOOKUP(ESCYLD2!AC$4,'[1]INTERNAL PARAMETERS-1'!$B$5:$J$44,5,FALSE)*VLOOKUP(ESCYLD2!AC$4,'[1]INTERNAL PARAMETERS-1'!$B$5:$J$44,7,FALSE)*ESCYLD2!$F56 + ESCYLD1!AC56*(1-VLOOKUP(ESCYLD2!AC$4,'[1]INTERNAL PARAMETERS-1'!$B$5:$J$44,5,FALSE))*VLOOKUP(ESCYLD2!AC$4,'[1]INTERNAL PARAMETERS-1'!$B$5:$J$44,9,FALSE)*ESCYLD2!$F56</f>
        <v>0</v>
      </c>
      <c r="AD56" s="52">
        <f>ESCYLD1!AD56*VLOOKUP(ESCYLD2!AD$4,'[1]INTERNAL PARAMETERS-1'!$B$5:$J$44,5,FALSE)*VLOOKUP(ESCYLD2!AD$4,'[1]INTERNAL PARAMETERS-1'!$B$5:$J$44,7,FALSE)*ESCYLD2!$F56 + ESCYLD1!AD56*(1-VLOOKUP(ESCYLD2!AD$4,'[1]INTERNAL PARAMETERS-1'!$B$5:$J$44,5,FALSE))*VLOOKUP(ESCYLD2!AD$4,'[1]INTERNAL PARAMETERS-1'!$B$5:$J$44,9,FALSE)*ESCYLD2!$F56</f>
        <v>0</v>
      </c>
      <c r="AE56" s="52">
        <f>ESCYLD1!AE56*VLOOKUP(ESCYLD2!AE$4,'[1]INTERNAL PARAMETERS-1'!$B$5:$J$44,5,FALSE)*VLOOKUP(ESCYLD2!AE$4,'[1]INTERNAL PARAMETERS-1'!$B$5:$J$44,7,FALSE)*ESCYLD2!$F56 + ESCYLD1!AE56*(1-VLOOKUP(ESCYLD2!AE$4,'[1]INTERNAL PARAMETERS-1'!$B$5:$J$44,5,FALSE))*VLOOKUP(ESCYLD2!AE$4,'[1]INTERNAL PARAMETERS-1'!$B$5:$J$44,9,FALSE)*ESCYLD2!$F56</f>
        <v>0</v>
      </c>
      <c r="AF56" s="52">
        <f>ESCYLD1!AF56*VLOOKUP(ESCYLD2!AF$4,'[1]INTERNAL PARAMETERS-1'!$B$5:$J$44,5,FALSE)*VLOOKUP(ESCYLD2!AF$4,'[1]INTERNAL PARAMETERS-1'!$B$5:$J$44,7,FALSE)*ESCYLD2!$F56 + ESCYLD1!AF56*(1-VLOOKUP(ESCYLD2!AF$4,'[1]INTERNAL PARAMETERS-1'!$B$5:$J$44,5,FALSE))*VLOOKUP(ESCYLD2!AF$4,'[1]INTERNAL PARAMETERS-1'!$B$5:$J$44,9,FALSE)*ESCYLD2!$F56</f>
        <v>0</v>
      </c>
      <c r="AG56" s="52">
        <f>ESCYLD1!AG56*VLOOKUP(ESCYLD2!AG$4,'[1]INTERNAL PARAMETERS-1'!$B$5:$J$44,5,FALSE)*VLOOKUP(ESCYLD2!AG$4,'[1]INTERNAL PARAMETERS-1'!$B$5:$J$44,7,FALSE)*ESCYLD2!$F56 + ESCYLD1!AG56*(1-VLOOKUP(ESCYLD2!AG$4,'[1]INTERNAL PARAMETERS-1'!$B$5:$J$44,5,FALSE))*VLOOKUP(ESCYLD2!AG$4,'[1]INTERNAL PARAMETERS-1'!$B$5:$J$44,9,FALSE)*ESCYLD2!$F56</f>
        <v>0</v>
      </c>
      <c r="AH56" s="52">
        <f>ESCYLD1!AH56*VLOOKUP(ESCYLD2!AH$4,'[1]INTERNAL PARAMETERS-1'!$B$5:$J$44,5,FALSE)*VLOOKUP(ESCYLD2!AH$4,'[1]INTERNAL PARAMETERS-1'!$B$5:$J$44,7,FALSE)*ESCYLD2!$F56 + ESCYLD1!AH56*(1-VLOOKUP(ESCYLD2!AH$4,'[1]INTERNAL PARAMETERS-1'!$B$5:$J$44,5,FALSE))*VLOOKUP(ESCYLD2!AH$4,'[1]INTERNAL PARAMETERS-1'!$B$5:$J$44,9,FALSE)*ESCYLD2!$F56</f>
        <v>0</v>
      </c>
      <c r="AI56" s="52">
        <f>ESCYLD1!AI56*VLOOKUP(ESCYLD2!AI$4,'[1]INTERNAL PARAMETERS-1'!$B$5:$J$44,5,FALSE)*VLOOKUP(ESCYLD2!AI$4,'[1]INTERNAL PARAMETERS-1'!$B$5:$J$44,7,FALSE)*ESCYLD2!$F56 + ESCYLD1!AI56*(1-VLOOKUP(ESCYLD2!AI$4,'[1]INTERNAL PARAMETERS-1'!$B$5:$J$44,5,FALSE))*VLOOKUP(ESCYLD2!AI$4,'[1]INTERNAL PARAMETERS-1'!$B$5:$J$44,9,FALSE)*ESCYLD2!$F56</f>
        <v>4.3541767413071506E-3</v>
      </c>
      <c r="AJ56" s="52">
        <f>ESCYLD1!AJ56*VLOOKUP(ESCYLD2!AJ$4,'[1]INTERNAL PARAMETERS-1'!$B$5:$J$44,5,FALSE)*VLOOKUP(ESCYLD2!AJ$4,'[1]INTERNAL PARAMETERS-1'!$B$5:$J$44,7,FALSE)*ESCYLD2!$F56 + ESCYLD1!AJ56*(1-VLOOKUP(ESCYLD2!AJ$4,'[1]INTERNAL PARAMETERS-1'!$B$5:$J$44,5,FALSE))*VLOOKUP(ESCYLD2!AJ$4,'[1]INTERNAL PARAMETERS-1'!$B$5:$J$44,9,FALSE)*ESCYLD2!$F56</f>
        <v>1.1320859527398591E-2</v>
      </c>
      <c r="AK56" s="52">
        <f>ESCYLD1!AK56*VLOOKUP(ESCYLD2!AK$4,'[1]INTERNAL PARAMETERS-1'!$B$5:$J$44,5,FALSE)*VLOOKUP(ESCYLD2!AK$4,'[1]INTERNAL PARAMETERS-1'!$B$5:$J$44,7,FALSE)*ESCYLD2!$F56 + ESCYLD1!AK56*(1-VLOOKUP(ESCYLD2!AK$4,'[1]INTERNAL PARAMETERS-1'!$B$5:$J$44,5,FALSE))*VLOOKUP(ESCYLD2!AK$4,'[1]INTERNAL PARAMETERS-1'!$B$5:$J$44,9,FALSE)*ESCYLD2!$F56</f>
        <v>0</v>
      </c>
      <c r="AL56" s="52">
        <f>ESCYLD1!AL56*VLOOKUP(ESCYLD2!AL$4,'[1]INTERNAL PARAMETERS-1'!$B$5:$J$44,5,FALSE)*VLOOKUP(ESCYLD2!AL$4,'[1]INTERNAL PARAMETERS-1'!$B$5:$J$44,7,FALSE)*ESCYLD2!$F56 + ESCYLD1!AL56*(1-VLOOKUP(ESCYLD2!AL$4,'[1]INTERNAL PARAMETERS-1'!$B$5:$J$44,5,FALSE))*VLOOKUP(ESCYLD2!AL$4,'[1]INTERNAL PARAMETERS-1'!$B$5:$J$44,9,FALSE)*ESCYLD2!$F56</f>
        <v>0</v>
      </c>
      <c r="AM56" s="52">
        <f>ESCYLD1!AM56*VLOOKUP(ESCYLD2!AM$4,'[1]INTERNAL PARAMETERS-1'!$B$5:$J$44,5,FALSE)*VLOOKUP(ESCYLD2!AM$4,'[1]INTERNAL PARAMETERS-1'!$B$5:$J$44,7,FALSE)*ESCYLD2!$F56 + ESCYLD1!AM56*(1-VLOOKUP(ESCYLD2!AM$4,'[1]INTERNAL PARAMETERS-1'!$B$5:$J$44,5,FALSE))*VLOOKUP(ESCYLD2!AM$4,'[1]INTERNAL PARAMETERS-1'!$B$5:$J$44,9,FALSE)*ESCYLD2!$F56</f>
        <v>0</v>
      </c>
      <c r="AN56" s="52">
        <f>ESCYLD1!AN56*VLOOKUP(ESCYLD2!AN$4,'[1]INTERNAL PARAMETERS-1'!$B$5:$J$44,5,FALSE)*VLOOKUP(ESCYLD2!AN$4,'[1]INTERNAL PARAMETERS-1'!$B$5:$J$44,7,FALSE)*ESCYLD2!$F56 + ESCYLD1!AN56*(1-VLOOKUP(ESCYLD2!AN$4,'[1]INTERNAL PARAMETERS-1'!$B$5:$J$44,5,FALSE))*VLOOKUP(ESCYLD2!AN$4,'[1]INTERNAL PARAMETERS-1'!$B$5:$J$44,9,FALSE)*ESCYLD2!$F56</f>
        <v>0</v>
      </c>
      <c r="AO56" s="52">
        <f>ESCYLD1!AO56*VLOOKUP(ESCYLD2!AO$4,'[1]INTERNAL PARAMETERS-1'!$B$5:$J$44,5,FALSE)*VLOOKUP(ESCYLD2!AO$4,'[1]INTERNAL PARAMETERS-1'!$B$5:$J$44,7,FALSE)*ESCYLD2!$F56 + ESCYLD1!AO56*(1-VLOOKUP(ESCYLD2!AO$4,'[1]INTERNAL PARAMETERS-1'!$B$5:$J$44,5,FALSE))*VLOOKUP(ESCYLD2!AO$4,'[1]INTERNAL PARAMETERS-1'!$B$5:$J$44,9,FALSE)*ESCYLD2!$F56</f>
        <v>0</v>
      </c>
      <c r="AP56" s="52">
        <f>ESCYLD1!AP56*VLOOKUP(ESCYLD2!AP$4,'[1]INTERNAL PARAMETERS-1'!$B$5:$J$44,5,FALSE)*VLOOKUP(ESCYLD2!AP$4,'[1]INTERNAL PARAMETERS-1'!$B$5:$J$44,7,FALSE)*ESCYLD2!$F56 + ESCYLD1!AP56*(1-VLOOKUP(ESCYLD2!AP$4,'[1]INTERNAL PARAMETERS-1'!$B$5:$J$44,5,FALSE))*VLOOKUP(ESCYLD2!AP$4,'[1]INTERNAL PARAMETERS-1'!$B$5:$J$44,9,FALSE)*ESCYLD2!$F56</f>
        <v>0</v>
      </c>
      <c r="AQ56" s="52">
        <f>ESCYLD1!AQ56*VLOOKUP(ESCYLD2!AQ$4,'[1]INTERNAL PARAMETERS-1'!$B$5:$J$44,5,FALSE)*VLOOKUP(ESCYLD2!AQ$4,'[1]INTERNAL PARAMETERS-1'!$B$5:$J$44,7,FALSE)*ESCYLD2!$F56 + ESCYLD1!AQ56*(1-VLOOKUP(ESCYLD2!AQ$4,'[1]INTERNAL PARAMETERS-1'!$B$5:$J$44,5,FALSE))*VLOOKUP(ESCYLD2!AQ$4,'[1]INTERNAL PARAMETERS-1'!$B$5:$J$44,9,FALSE)*ESCYLD2!$F56</f>
        <v>0</v>
      </c>
      <c r="AR56" s="52">
        <f>ESCYLD1!AR56*VLOOKUP(ESCYLD2!AR$4,'[1]INTERNAL PARAMETERS-1'!$B$5:$J$44,5,FALSE)*VLOOKUP(ESCYLD2!AR$4,'[1]INTERNAL PARAMETERS-1'!$B$5:$J$44,7,FALSE)*ESCYLD2!$F56 + ESCYLD1!AR56*(1-VLOOKUP(ESCYLD2!AR$4,'[1]INTERNAL PARAMETERS-1'!$B$5:$J$44,5,FALSE))*VLOOKUP(ESCYLD2!AR$4,'[1]INTERNAL PARAMETERS-1'!$B$5:$J$44,9,FALSE)*ESCYLD2!$F56</f>
        <v>0</v>
      </c>
      <c r="AS56" s="52">
        <f>ESCYLD1!AS56*VLOOKUP(ESCYLD2!AS$4,'[1]INTERNAL PARAMETERS-1'!$B$5:$J$44,5,FALSE)*VLOOKUP(ESCYLD2!AS$4,'[1]INTERNAL PARAMETERS-1'!$B$5:$J$44,7,FALSE)*ESCYLD2!$F56 + ESCYLD1!AS56*(1-VLOOKUP(ESCYLD2!AS$4,'[1]INTERNAL PARAMETERS-1'!$B$5:$J$44,5,FALSE))*VLOOKUP(ESCYLD2!AS$4,'[1]INTERNAL PARAMETERS-1'!$B$5:$J$44,9,FALSE)*ESCYLD2!$F56</f>
        <v>0</v>
      </c>
      <c r="AT56" s="51">
        <f>ESCYLD1!AT56*VLOOKUP(ESCYLD2!AT$4,'[1]INTERNAL PARAMETERS-1'!$B$5:$J$44,5,FALSE)*VLOOKUP(ESCYLD2!AT$4,'[1]INTERNAL PARAMETERS-1'!$B$5:$J$44,7,FALSE)*ESCYLD2!$F56 + ESCYLD1!AT56*(1-VLOOKUP(ESCYLD2!AT$4,'[1]INTERNAL PARAMETERS-1'!$B$5:$J$44,5,FALSE))*VLOOKUP(ESCYLD2!AT$4,'[1]INTERNAL PARAMETERS-1'!$B$5:$J$44,9,FALSE)*ESCYLD2!$F56</f>
        <v>0</v>
      </c>
      <c r="AU56" s="53">
        <f>ESCYLD1!AU56*VLOOKUP(ESCYLD2!AU$4,'[1]INTERNAL PARAMETERS-1'!$B$5:$J$44,5,FALSE)*VLOOKUP(ESCYLD2!AU$4,'[1]INTERNAL PARAMETERS-1'!$B$5:$J$44,6,FALSE)*VLOOKUP(ESCYLD2!AU$4,'[1]INTERNAL PARAMETERS-1'!$B$5:$J$44,3,FALSE) + ESCYLD1!AU56*(1-VLOOKUP(ESCYLD2!AU$4,'[1]INTERNAL PARAMETERS-1'!$B$5:$J$44,5,FALSE))*VLOOKUP(ESCYLD2!AU$4,'[1]INTERNAL PARAMETERS-1'!$B$5:$J$44,8,FALSE)*VLOOKUP(ESCYLD2!AU$4,'[1]INTERNAL PARAMETERS-1'!$B$5:$J$44,3,FALSE)</f>
        <v>0</v>
      </c>
      <c r="AV56" s="52">
        <f>ESCYLD1!AV56*VLOOKUP(ESCYLD2!AV$4,'[1]INTERNAL PARAMETERS-1'!$B$5:$J$44,5,FALSE)*VLOOKUP(ESCYLD2!AV$4,'[1]INTERNAL PARAMETERS-1'!$B$5:$J$44,6,FALSE)*VLOOKUP(ESCYLD2!AV$4,'[1]INTERNAL PARAMETERS-1'!$B$5:$J$44,3,FALSE) + ESCYLD1!AV56*(1-VLOOKUP(ESCYLD2!AV$4,'[1]INTERNAL PARAMETERS-1'!$B$5:$J$44,5,FALSE))*VLOOKUP(ESCYLD2!AV$4,'[1]INTERNAL PARAMETERS-1'!$B$5:$J$44,8,FALSE)*VLOOKUP(ESCYLD2!AV$4,'[1]INTERNAL PARAMETERS-1'!$B$5:$J$44,3,FALSE)</f>
        <v>0</v>
      </c>
      <c r="AW56" s="52">
        <f>ESCYLD1!AW56*VLOOKUP(ESCYLD2!AW$4,'[1]INTERNAL PARAMETERS-1'!$B$5:$J$44,5,FALSE)*VLOOKUP(ESCYLD2!AW$4,'[1]INTERNAL PARAMETERS-1'!$B$5:$J$44,6,FALSE)*VLOOKUP(ESCYLD2!AW$4,'[1]INTERNAL PARAMETERS-1'!$B$5:$J$44,3,FALSE) + ESCYLD1!AW56*(1-VLOOKUP(ESCYLD2!AW$4,'[1]INTERNAL PARAMETERS-1'!$B$5:$J$44,5,FALSE))*VLOOKUP(ESCYLD2!AW$4,'[1]INTERNAL PARAMETERS-1'!$B$5:$J$44,8,FALSE)*VLOOKUP(ESCYLD2!AW$4,'[1]INTERNAL PARAMETERS-1'!$B$5:$J$44,3,FALSE)</f>
        <v>0.1885525606365718</v>
      </c>
      <c r="AX56" s="52">
        <f>ESCYLD1!AX56*VLOOKUP(ESCYLD2!AX$4,'[1]INTERNAL PARAMETERS-1'!$B$5:$J$44,5,FALSE)*VLOOKUP(ESCYLD2!AX$4,'[1]INTERNAL PARAMETERS-1'!$B$5:$J$44,6,FALSE)*VLOOKUP(ESCYLD2!AX$4,'[1]INTERNAL PARAMETERS-1'!$B$5:$J$44,3,FALSE) + ESCYLD1!AX56*(1-VLOOKUP(ESCYLD2!AX$4,'[1]INTERNAL PARAMETERS-1'!$B$5:$J$44,5,FALSE))*VLOOKUP(ESCYLD2!AX$4,'[1]INTERNAL PARAMETERS-1'!$B$5:$J$44,8,FALSE)*VLOOKUP(ESCYLD2!AX$4,'[1]INTERNAL PARAMETERS-1'!$B$5:$J$44,3,FALSE)</f>
        <v>0</v>
      </c>
      <c r="AY56" s="52">
        <f>ESCYLD1!AY56*VLOOKUP(ESCYLD2!AY$4,'[1]INTERNAL PARAMETERS-1'!$B$5:$J$44,5,FALSE)*VLOOKUP(ESCYLD2!AY$4,'[1]INTERNAL PARAMETERS-1'!$B$5:$J$44,6,FALSE)*VLOOKUP(ESCYLD2!AY$4,'[1]INTERNAL PARAMETERS-1'!$B$5:$J$44,3,FALSE) + ESCYLD1!AY56*(1-VLOOKUP(ESCYLD2!AY$4,'[1]INTERNAL PARAMETERS-1'!$B$5:$J$44,5,FALSE))*VLOOKUP(ESCYLD2!AY$4,'[1]INTERNAL PARAMETERS-1'!$B$5:$J$44,8,FALSE)*VLOOKUP(ESCYLD2!AY$4,'[1]INTERNAL PARAMETERS-1'!$B$5:$J$44,3,FALSE)</f>
        <v>0</v>
      </c>
      <c r="AZ56" s="52">
        <f>ESCYLD1!AZ56*VLOOKUP(ESCYLD2!AZ$4,'[1]INTERNAL PARAMETERS-1'!$B$5:$J$44,5,FALSE)*VLOOKUP(ESCYLD2!AZ$4,'[1]INTERNAL PARAMETERS-1'!$B$5:$J$44,6,FALSE)*VLOOKUP(ESCYLD2!AZ$4,'[1]INTERNAL PARAMETERS-1'!$B$5:$J$44,3,FALSE) + ESCYLD1!AZ56*(1-VLOOKUP(ESCYLD2!AZ$4,'[1]INTERNAL PARAMETERS-1'!$B$5:$J$44,5,FALSE))*VLOOKUP(ESCYLD2!AZ$4,'[1]INTERNAL PARAMETERS-1'!$B$5:$J$44,8,FALSE)*VLOOKUP(ESCYLD2!AZ$4,'[1]INTERNAL PARAMETERS-1'!$B$5:$J$44,3,FALSE)</f>
        <v>0</v>
      </c>
      <c r="BA56" s="52">
        <f>ESCYLD1!BA56*VLOOKUP(ESCYLD2!BA$4,'[1]INTERNAL PARAMETERS-1'!$B$5:$J$44,5,FALSE)*VLOOKUP(ESCYLD2!BA$4,'[1]INTERNAL PARAMETERS-1'!$B$5:$J$44,6,FALSE)*VLOOKUP(ESCYLD2!BA$4,'[1]INTERNAL PARAMETERS-1'!$B$5:$J$44,3,FALSE) + ESCYLD1!BA56*(1-VLOOKUP(ESCYLD2!BA$4,'[1]INTERNAL PARAMETERS-1'!$B$5:$J$44,5,FALSE))*VLOOKUP(ESCYLD2!BA$4,'[1]INTERNAL PARAMETERS-1'!$B$5:$J$44,8,FALSE)*VLOOKUP(ESCYLD2!BA$4,'[1]INTERNAL PARAMETERS-1'!$B$5:$J$44,3,FALSE)</f>
        <v>0.37611595180392454</v>
      </c>
      <c r="BB56" s="52">
        <f>ESCYLD1!BB56*VLOOKUP(ESCYLD2!BB$4,'[1]INTERNAL PARAMETERS-1'!$B$5:$J$44,5,FALSE)*VLOOKUP(ESCYLD2!BB$4,'[1]INTERNAL PARAMETERS-1'!$B$5:$J$44,6,FALSE)*VLOOKUP(ESCYLD2!BB$4,'[1]INTERNAL PARAMETERS-1'!$B$5:$J$44,3,FALSE) + ESCYLD1!BB56*(1-VLOOKUP(ESCYLD2!BB$4,'[1]INTERNAL PARAMETERS-1'!$B$5:$J$44,5,FALSE))*VLOOKUP(ESCYLD2!BB$4,'[1]INTERNAL PARAMETERS-1'!$B$5:$J$44,8,FALSE)*VLOOKUP(ESCYLD2!BB$4,'[1]INTERNAL PARAMETERS-1'!$B$5:$J$44,3,FALSE)</f>
        <v>2.486948243424425E-2</v>
      </c>
      <c r="BC56" s="52">
        <f>ESCYLD1!BC56*VLOOKUP(ESCYLD2!BC$4,'[1]INTERNAL PARAMETERS-1'!$B$5:$J$44,5,FALSE)*VLOOKUP(ESCYLD2!BC$4,'[1]INTERNAL PARAMETERS-1'!$B$5:$J$44,6,FALSE)*VLOOKUP(ESCYLD2!BC$4,'[1]INTERNAL PARAMETERS-1'!$B$5:$J$44,3,FALSE) + ESCYLD1!BC56*(1-VLOOKUP(ESCYLD2!BC$4,'[1]INTERNAL PARAMETERS-1'!$B$5:$J$44,5,FALSE))*VLOOKUP(ESCYLD2!BC$4,'[1]INTERNAL PARAMETERS-1'!$B$5:$J$44,8,FALSE)*VLOOKUP(ESCYLD2!BC$4,'[1]INTERNAL PARAMETERS-1'!$B$5:$J$44,3,FALSE)</f>
        <v>0.11672781155009024</v>
      </c>
      <c r="BD56" s="52">
        <f>ESCYLD1!BD56*VLOOKUP(ESCYLD2!BD$4,'[1]INTERNAL PARAMETERS-1'!$B$5:$J$44,5,FALSE)*VLOOKUP(ESCYLD2!BD$4,'[1]INTERNAL PARAMETERS-1'!$B$5:$J$44,6,FALSE)*VLOOKUP(ESCYLD2!BD$4,'[1]INTERNAL PARAMETERS-1'!$B$5:$J$44,3,FALSE) + ESCYLD1!BD56*(1-VLOOKUP(ESCYLD2!BD$4,'[1]INTERNAL PARAMETERS-1'!$B$5:$J$44,5,FALSE))*VLOOKUP(ESCYLD2!BD$4,'[1]INTERNAL PARAMETERS-1'!$B$5:$J$44,8,FALSE)*VLOOKUP(ESCYLD2!BD$4,'[1]INTERNAL PARAMETERS-1'!$B$5:$J$44,3,FALSE)</f>
        <v>1.6221994450147159E-2</v>
      </c>
      <c r="BE56" s="52">
        <f>ESCYLD1!BE56*VLOOKUP(ESCYLD2!BE$4,'[1]INTERNAL PARAMETERS-1'!$B$5:$J$44,5,FALSE)*VLOOKUP(ESCYLD2!BE$4,'[1]INTERNAL PARAMETERS-1'!$B$5:$J$44,6,FALSE)*VLOOKUP(ESCYLD2!BE$4,'[1]INTERNAL PARAMETERS-1'!$B$5:$J$44,3,FALSE) + ESCYLD1!BE56*(1-VLOOKUP(ESCYLD2!BE$4,'[1]INTERNAL PARAMETERS-1'!$B$5:$J$44,5,FALSE))*VLOOKUP(ESCYLD2!BE$4,'[1]INTERNAL PARAMETERS-1'!$B$5:$J$44,8,FALSE)*VLOOKUP(ESCYLD2!BE$4,'[1]INTERNAL PARAMETERS-1'!$B$5:$J$44,3,FALSE)</f>
        <v>8.546219437895676E-2</v>
      </c>
      <c r="BF56" s="52">
        <f>ESCYLD1!BF56*VLOOKUP(ESCYLD2!BF$4,'[1]INTERNAL PARAMETERS-1'!$B$5:$J$44,5,FALSE)*VLOOKUP(ESCYLD2!BF$4,'[1]INTERNAL PARAMETERS-1'!$B$5:$J$44,6,FALSE)*VLOOKUP(ESCYLD2!BF$4,'[1]INTERNAL PARAMETERS-1'!$B$5:$J$44,3,FALSE) + ESCYLD1!BF56*(1-VLOOKUP(ESCYLD2!BF$4,'[1]INTERNAL PARAMETERS-1'!$B$5:$J$44,5,FALSE))*VLOOKUP(ESCYLD2!BF$4,'[1]INTERNAL PARAMETERS-1'!$B$5:$J$44,8,FALSE)*VLOOKUP(ESCYLD2!BF$4,'[1]INTERNAL PARAMETERS-1'!$B$5:$J$44,3,FALSE)</f>
        <v>0</v>
      </c>
      <c r="BG56" s="52">
        <f>ESCYLD1!BG56*VLOOKUP(ESCYLD2!BG$4,'[1]INTERNAL PARAMETERS-1'!$B$5:$J$44,5,FALSE)*VLOOKUP(ESCYLD2!BG$4,'[1]INTERNAL PARAMETERS-1'!$B$5:$J$44,6,FALSE)*VLOOKUP(ESCYLD2!BG$4,'[1]INTERNAL PARAMETERS-1'!$B$5:$J$44,3,FALSE) + ESCYLD1!BG56*(1-VLOOKUP(ESCYLD2!BG$4,'[1]INTERNAL PARAMETERS-1'!$B$5:$J$44,5,FALSE))*VLOOKUP(ESCYLD2!BG$4,'[1]INTERNAL PARAMETERS-1'!$B$5:$J$44,8,FALSE)*VLOOKUP(ESCYLD2!BG$4,'[1]INTERNAL PARAMETERS-1'!$B$5:$J$44,3,FALSE)</f>
        <v>2.3053674627599E-2</v>
      </c>
      <c r="BH56" s="52">
        <f>ESCYLD1!BH56*VLOOKUP(ESCYLD2!BH$4,'[1]INTERNAL PARAMETERS-1'!$B$5:$J$44,5,FALSE)*VLOOKUP(ESCYLD2!BH$4,'[1]INTERNAL PARAMETERS-1'!$B$5:$J$44,6,FALSE)*VLOOKUP(ESCYLD2!BH$4,'[1]INTERNAL PARAMETERS-1'!$B$5:$J$44,3,FALSE) + ESCYLD1!BH56*(1-VLOOKUP(ESCYLD2!BH$4,'[1]INTERNAL PARAMETERS-1'!$B$5:$J$44,5,FALSE))*VLOOKUP(ESCYLD2!BH$4,'[1]INTERNAL PARAMETERS-1'!$B$5:$J$44,8,FALSE)*VLOOKUP(ESCYLD2!BH$4,'[1]INTERNAL PARAMETERS-1'!$B$5:$J$44,3,FALSE)</f>
        <v>1.6780772627547351E-4</v>
      </c>
      <c r="BI56" s="52">
        <f>ESCYLD1!BI56*VLOOKUP(ESCYLD2!BI$4,'[1]INTERNAL PARAMETERS-1'!$B$5:$J$44,5,FALSE)*VLOOKUP(ESCYLD2!BI$4,'[1]INTERNAL PARAMETERS-1'!$B$5:$J$44,6,FALSE)*VLOOKUP(ESCYLD2!BI$4,'[1]INTERNAL PARAMETERS-1'!$B$5:$J$44,3,FALSE) + ESCYLD1!BI56*(1-VLOOKUP(ESCYLD2!BI$4,'[1]INTERNAL PARAMETERS-1'!$B$5:$J$44,5,FALSE))*VLOOKUP(ESCYLD2!BI$4,'[1]INTERNAL PARAMETERS-1'!$B$5:$J$44,8,FALSE)*VLOOKUP(ESCYLD2!BI$4,'[1]INTERNAL PARAMETERS-1'!$B$5:$J$44,3,FALSE)</f>
        <v>0</v>
      </c>
      <c r="BJ56" s="52">
        <f>ESCYLD1!BJ56*VLOOKUP(ESCYLD2!BJ$4,'[1]INTERNAL PARAMETERS-1'!$B$5:$J$44,5,FALSE)*VLOOKUP(ESCYLD2!BJ$4,'[1]INTERNAL PARAMETERS-1'!$B$5:$J$44,6,FALSE)*VLOOKUP(ESCYLD2!BJ$4,'[1]INTERNAL PARAMETERS-1'!$B$5:$J$44,3,FALSE) + ESCYLD1!BJ56*(1-VLOOKUP(ESCYLD2!BJ$4,'[1]INTERNAL PARAMETERS-1'!$B$5:$J$44,5,FALSE))*VLOOKUP(ESCYLD2!BJ$4,'[1]INTERNAL PARAMETERS-1'!$B$5:$J$44,8,FALSE)*VLOOKUP(ESCYLD2!BJ$4,'[1]INTERNAL PARAMETERS-1'!$B$5:$J$44,3,FALSE)</f>
        <v>1.5237717023011108E-2</v>
      </c>
      <c r="BK56" s="52">
        <f>ESCYLD1!BK56*VLOOKUP(ESCYLD2!BK$4,'[1]INTERNAL PARAMETERS-1'!$B$5:$J$44,5,FALSE)*VLOOKUP(ESCYLD2!BK$4,'[1]INTERNAL PARAMETERS-1'!$B$5:$J$44,6,FALSE)*VLOOKUP(ESCYLD2!BK$4,'[1]INTERNAL PARAMETERS-1'!$B$5:$J$44,3,FALSE) + ESCYLD1!BK56*(1-VLOOKUP(ESCYLD2!BK$4,'[1]INTERNAL PARAMETERS-1'!$B$5:$J$44,5,FALSE))*VLOOKUP(ESCYLD2!BK$4,'[1]INTERNAL PARAMETERS-1'!$B$5:$J$44,8,FALSE)*VLOOKUP(ESCYLD2!BK$4,'[1]INTERNAL PARAMETERS-1'!$B$5:$J$44,3,FALSE)</f>
        <v>1.0658184459588908E-2</v>
      </c>
      <c r="BL56" s="52">
        <f>ESCYLD1!BL56*VLOOKUP(ESCYLD2!BL$4,'[1]INTERNAL PARAMETERS-1'!$B$5:$J$44,5,FALSE)*VLOOKUP(ESCYLD2!BL$4,'[1]INTERNAL PARAMETERS-1'!$B$5:$J$44,6,FALSE)*VLOOKUP(ESCYLD2!BL$4,'[1]INTERNAL PARAMETERS-1'!$B$5:$J$44,3,FALSE) + ESCYLD1!BL56*(1-VLOOKUP(ESCYLD2!BL$4,'[1]INTERNAL PARAMETERS-1'!$B$5:$J$44,5,FALSE))*VLOOKUP(ESCYLD2!BL$4,'[1]INTERNAL PARAMETERS-1'!$B$5:$J$44,8,FALSE)*VLOOKUP(ESCYLD2!BL$4,'[1]INTERNAL PARAMETERS-1'!$B$5:$J$44,3,FALSE)</f>
        <v>3.0715916880952415E-2</v>
      </c>
      <c r="BM56" s="52">
        <f>ESCYLD1!BM56*VLOOKUP(ESCYLD2!BM$4,'[1]INTERNAL PARAMETERS-1'!$B$5:$J$44,5,FALSE)*VLOOKUP(ESCYLD2!BM$4,'[1]INTERNAL PARAMETERS-1'!$B$5:$J$44,6,FALSE)*VLOOKUP(ESCYLD2!BM$4,'[1]INTERNAL PARAMETERS-1'!$B$5:$J$44,3,FALSE) + ESCYLD1!BM56*(1-VLOOKUP(ESCYLD2!BM$4,'[1]INTERNAL PARAMETERS-1'!$B$5:$J$44,5,FALSE))*VLOOKUP(ESCYLD2!BM$4,'[1]INTERNAL PARAMETERS-1'!$B$5:$J$44,8,FALSE)*VLOOKUP(ESCYLD2!BM$4,'[1]INTERNAL PARAMETERS-1'!$B$5:$J$44,3,FALSE)</f>
        <v>2.7206624168168672E-2</v>
      </c>
      <c r="BN56" s="52">
        <f>ESCYLD1!BN56*VLOOKUP(ESCYLD2!BN$4,'[1]INTERNAL PARAMETERS-1'!$B$5:$J$44,5,FALSE)*VLOOKUP(ESCYLD2!BN$4,'[1]INTERNAL PARAMETERS-1'!$B$5:$J$44,6,FALSE)*VLOOKUP(ESCYLD2!BN$4,'[1]INTERNAL PARAMETERS-1'!$B$5:$J$44,3,FALSE) + ESCYLD1!BN56*(1-VLOOKUP(ESCYLD2!BN$4,'[1]INTERNAL PARAMETERS-1'!$B$5:$J$44,5,FALSE))*VLOOKUP(ESCYLD2!BN$4,'[1]INTERNAL PARAMETERS-1'!$B$5:$J$44,8,FALSE)*VLOOKUP(ESCYLD2!BN$4,'[1]INTERNAL PARAMETERS-1'!$B$5:$J$44,3,FALSE)</f>
        <v>9.1133266665897779E-3</v>
      </c>
      <c r="BO56" s="52">
        <f>ESCYLD1!BO56*VLOOKUP(ESCYLD2!BO$4,'[1]INTERNAL PARAMETERS-1'!$B$5:$J$44,5,FALSE)*VLOOKUP(ESCYLD2!BO$4,'[1]INTERNAL PARAMETERS-1'!$B$5:$J$44,6,FALSE)*VLOOKUP(ESCYLD2!BO$4,'[1]INTERNAL PARAMETERS-1'!$B$5:$J$44,3,FALSE) + ESCYLD1!BO56*(1-VLOOKUP(ESCYLD2!BO$4,'[1]INTERNAL PARAMETERS-1'!$B$5:$J$44,5,FALSE))*VLOOKUP(ESCYLD2!BO$4,'[1]INTERNAL PARAMETERS-1'!$B$5:$J$44,8,FALSE)*VLOOKUP(ESCYLD2!BO$4,'[1]INTERNAL PARAMETERS-1'!$B$5:$J$44,3,FALSE)</f>
        <v>5.0963827979958621E-3</v>
      </c>
      <c r="BP56" s="52">
        <f>ESCYLD1!BP56*VLOOKUP(ESCYLD2!BP$4,'[1]INTERNAL PARAMETERS-1'!$B$5:$J$44,5,FALSE)*VLOOKUP(ESCYLD2!BP$4,'[1]INTERNAL PARAMETERS-1'!$B$5:$J$44,6,FALSE)*VLOOKUP(ESCYLD2!BP$4,'[1]INTERNAL PARAMETERS-1'!$B$5:$J$44,3,FALSE) + ESCYLD1!BP56*(1-VLOOKUP(ESCYLD2!BP$4,'[1]INTERNAL PARAMETERS-1'!$B$5:$J$44,5,FALSE))*VLOOKUP(ESCYLD2!BP$4,'[1]INTERNAL PARAMETERS-1'!$B$5:$J$44,8,FALSE)*VLOOKUP(ESCYLD2!BP$4,'[1]INTERNAL PARAMETERS-1'!$B$5:$J$44,3,FALSE)</f>
        <v>4.4023863646592621E-4</v>
      </c>
      <c r="BQ56" s="52">
        <f>ESCYLD1!BQ56*VLOOKUP(ESCYLD2!BQ$4,'[1]INTERNAL PARAMETERS-1'!$B$5:$J$44,5,FALSE)*VLOOKUP(ESCYLD2!BQ$4,'[1]INTERNAL PARAMETERS-1'!$B$5:$J$44,6,FALSE)*VLOOKUP(ESCYLD2!BQ$4,'[1]INTERNAL PARAMETERS-1'!$B$5:$J$44,3,FALSE) + ESCYLD1!BQ56*(1-VLOOKUP(ESCYLD2!BQ$4,'[1]INTERNAL PARAMETERS-1'!$B$5:$J$44,5,FALSE))*VLOOKUP(ESCYLD2!BQ$4,'[1]INTERNAL PARAMETERS-1'!$B$5:$J$44,8,FALSE)*VLOOKUP(ESCYLD2!BQ$4,'[1]INTERNAL PARAMETERS-1'!$B$5:$J$44,3,FALSE)</f>
        <v>3.6421299076842252E-2</v>
      </c>
      <c r="BR56" s="52">
        <f>ESCYLD1!BR56*VLOOKUP(ESCYLD2!BR$4,'[1]INTERNAL PARAMETERS-1'!$B$5:$J$44,5,FALSE)*VLOOKUP(ESCYLD2!BR$4,'[1]INTERNAL PARAMETERS-1'!$B$5:$J$44,6,FALSE)*VLOOKUP(ESCYLD2!BR$4,'[1]INTERNAL PARAMETERS-1'!$B$5:$J$44,3,FALSE) + ESCYLD1!BR56*(1-VLOOKUP(ESCYLD2!BR$4,'[1]INTERNAL PARAMETERS-1'!$B$5:$J$44,5,FALSE))*VLOOKUP(ESCYLD2!BR$4,'[1]INTERNAL PARAMETERS-1'!$B$5:$J$44,8,FALSE)*VLOOKUP(ESCYLD2!BR$4,'[1]INTERNAL PARAMETERS-1'!$B$5:$J$44,3,FALSE)</f>
        <v>8.4965002587455562E-4</v>
      </c>
      <c r="BS56" s="52">
        <f>ESCYLD1!BS56*VLOOKUP(ESCYLD2!BS$4,'[1]INTERNAL PARAMETERS-1'!$B$5:$J$44,5,FALSE)*VLOOKUP(ESCYLD2!BS$4,'[1]INTERNAL PARAMETERS-1'!$B$5:$J$44,6,FALSE)*VLOOKUP(ESCYLD2!BS$4,'[1]INTERNAL PARAMETERS-1'!$B$5:$J$44,3,FALSE) + ESCYLD1!BS56*(1-VLOOKUP(ESCYLD2!BS$4,'[1]INTERNAL PARAMETERS-1'!$B$5:$J$44,5,FALSE))*VLOOKUP(ESCYLD2!BS$4,'[1]INTERNAL PARAMETERS-1'!$B$5:$J$44,8,FALSE)*VLOOKUP(ESCYLD2!BS$4,'[1]INTERNAL PARAMETERS-1'!$B$5:$J$44,3,FALSE)</f>
        <v>7.5839961289607082E-5</v>
      </c>
      <c r="BT56" s="52">
        <f>ESCYLD1!BT56*VLOOKUP(ESCYLD2!BT$4,'[1]INTERNAL PARAMETERS-1'!$B$5:$J$44,5,FALSE)*VLOOKUP(ESCYLD2!BT$4,'[1]INTERNAL PARAMETERS-1'!$B$5:$J$44,6,FALSE)*VLOOKUP(ESCYLD2!BT$4,'[1]INTERNAL PARAMETERS-1'!$B$5:$J$44,3,FALSE) + ESCYLD1!BT56*(1-VLOOKUP(ESCYLD2!BT$4,'[1]INTERNAL PARAMETERS-1'!$B$5:$J$44,5,FALSE))*VLOOKUP(ESCYLD2!BT$4,'[1]INTERNAL PARAMETERS-1'!$B$5:$J$44,8,FALSE)*VLOOKUP(ESCYLD2!BT$4,'[1]INTERNAL PARAMETERS-1'!$B$5:$J$44,3,FALSE)</f>
        <v>0</v>
      </c>
      <c r="BU56" s="52">
        <f>ESCYLD1!BU56*VLOOKUP(ESCYLD2!BU$4,'[1]INTERNAL PARAMETERS-1'!$B$5:$J$44,5,FALSE)*VLOOKUP(ESCYLD2!BU$4,'[1]INTERNAL PARAMETERS-1'!$B$5:$J$44,6,FALSE)*VLOOKUP(ESCYLD2!BU$4,'[1]INTERNAL PARAMETERS-1'!$B$5:$J$44,3,FALSE) + ESCYLD1!BU56*(1-VLOOKUP(ESCYLD2!BU$4,'[1]INTERNAL PARAMETERS-1'!$B$5:$J$44,5,FALSE))*VLOOKUP(ESCYLD2!BU$4,'[1]INTERNAL PARAMETERS-1'!$B$5:$J$44,8,FALSE)*VLOOKUP(ESCYLD2!BU$4,'[1]INTERNAL PARAMETERS-1'!$B$5:$J$44,3,FALSE)</f>
        <v>0</v>
      </c>
      <c r="BV56" s="52">
        <f>ESCYLD1!BV56*VLOOKUP(ESCYLD2!BV$4,'[1]INTERNAL PARAMETERS-1'!$B$5:$J$44,5,FALSE)*VLOOKUP(ESCYLD2!BV$4,'[1]INTERNAL PARAMETERS-1'!$B$5:$J$44,6,FALSE)*VLOOKUP(ESCYLD2!BV$4,'[1]INTERNAL PARAMETERS-1'!$B$5:$J$44,3,FALSE) + ESCYLD1!BV56*(1-VLOOKUP(ESCYLD2!BV$4,'[1]INTERNAL PARAMETERS-1'!$B$5:$J$44,5,FALSE))*VLOOKUP(ESCYLD2!BV$4,'[1]INTERNAL PARAMETERS-1'!$B$5:$J$44,8,FALSE)*VLOOKUP(ESCYLD2!BV$4,'[1]INTERNAL PARAMETERS-1'!$B$5:$J$44,3,FALSE)</f>
        <v>0</v>
      </c>
      <c r="BW56" s="52">
        <f>ESCYLD1!BW56*VLOOKUP(ESCYLD2!BW$4,'[1]INTERNAL PARAMETERS-1'!$B$5:$J$44,5,FALSE)*VLOOKUP(ESCYLD2!BW$4,'[1]INTERNAL PARAMETERS-1'!$B$5:$J$44,6,FALSE)*VLOOKUP(ESCYLD2!BW$4,'[1]INTERNAL PARAMETERS-1'!$B$5:$J$44,3,FALSE) + ESCYLD1!BW56*(1-VLOOKUP(ESCYLD2!BW$4,'[1]INTERNAL PARAMETERS-1'!$B$5:$J$44,5,FALSE))*VLOOKUP(ESCYLD2!BW$4,'[1]INTERNAL PARAMETERS-1'!$B$5:$J$44,8,FALSE)*VLOOKUP(ESCYLD2!BW$4,'[1]INTERNAL PARAMETERS-1'!$B$5:$J$44,3,FALSE)</f>
        <v>0</v>
      </c>
      <c r="BX56" s="52">
        <f>ESCYLD1!BX56*VLOOKUP(ESCYLD2!BX$4,'[1]INTERNAL PARAMETERS-1'!$B$5:$J$44,5,FALSE)*VLOOKUP(ESCYLD2!BX$4,'[1]INTERNAL PARAMETERS-1'!$B$5:$J$44,6,FALSE)*VLOOKUP(ESCYLD2!BX$4,'[1]INTERNAL PARAMETERS-1'!$B$5:$J$44,3,FALSE) + ESCYLD1!BX56*(1-VLOOKUP(ESCYLD2!BX$4,'[1]INTERNAL PARAMETERS-1'!$B$5:$J$44,5,FALSE))*VLOOKUP(ESCYLD2!BX$4,'[1]INTERNAL PARAMETERS-1'!$B$5:$J$44,8,FALSE)*VLOOKUP(ESCYLD2!BX$4,'[1]INTERNAL PARAMETERS-1'!$B$5:$J$44,3,FALSE)</f>
        <v>0</v>
      </c>
      <c r="BY56" s="52">
        <f>ESCYLD1!BY56*VLOOKUP(ESCYLD2!BY$4,'[1]INTERNAL PARAMETERS-1'!$B$5:$J$44,5,FALSE)*VLOOKUP(ESCYLD2!BY$4,'[1]INTERNAL PARAMETERS-1'!$B$5:$J$44,6,FALSE)*VLOOKUP(ESCYLD2!BY$4,'[1]INTERNAL PARAMETERS-1'!$B$5:$J$44,3,FALSE) + ESCYLD1!BY56*(1-VLOOKUP(ESCYLD2!BY$4,'[1]INTERNAL PARAMETERS-1'!$B$5:$J$44,5,FALSE))*VLOOKUP(ESCYLD2!BY$4,'[1]INTERNAL PARAMETERS-1'!$B$5:$J$44,8,FALSE)*VLOOKUP(ESCYLD2!BY$4,'[1]INTERNAL PARAMETERS-1'!$B$5:$J$44,3,FALSE)</f>
        <v>0</v>
      </c>
      <c r="BZ56" s="52">
        <f>ESCYLD1!BZ56*VLOOKUP(ESCYLD2!BZ$4,'[1]INTERNAL PARAMETERS-1'!$B$5:$J$44,5,FALSE)*VLOOKUP(ESCYLD2!BZ$4,'[1]INTERNAL PARAMETERS-1'!$B$5:$J$44,6,FALSE)*VLOOKUP(ESCYLD2!BZ$4,'[1]INTERNAL PARAMETERS-1'!$B$5:$J$44,3,FALSE) + ESCYLD1!BZ56*(1-VLOOKUP(ESCYLD2!BZ$4,'[1]INTERNAL PARAMETERS-1'!$B$5:$J$44,5,FALSE))*VLOOKUP(ESCYLD2!BZ$4,'[1]INTERNAL PARAMETERS-1'!$B$5:$J$44,8,FALSE)*VLOOKUP(ESCYLD2!BZ$4,'[1]INTERNAL PARAMETERS-1'!$B$5:$J$44,3,FALSE)</f>
        <v>7.4582127785291638E-5</v>
      </c>
      <c r="CA56" s="52">
        <f>ESCYLD1!CA56*VLOOKUP(ESCYLD2!CA$4,'[1]INTERNAL PARAMETERS-1'!$B$5:$J$44,5,FALSE)*VLOOKUP(ESCYLD2!CA$4,'[1]INTERNAL PARAMETERS-1'!$B$5:$J$44,6,FALSE)*VLOOKUP(ESCYLD2!CA$4,'[1]INTERNAL PARAMETERS-1'!$B$5:$J$44,3,FALSE) + ESCYLD1!CA56*(1-VLOOKUP(ESCYLD2!CA$4,'[1]INTERNAL PARAMETERS-1'!$B$5:$J$44,5,FALSE))*VLOOKUP(ESCYLD2!CA$4,'[1]INTERNAL PARAMETERS-1'!$B$5:$J$44,8,FALSE)*VLOOKUP(ESCYLD2!CA$4,'[1]INTERNAL PARAMETERS-1'!$B$5:$J$44,3,FALSE)</f>
        <v>0</v>
      </c>
      <c r="CB56" s="52">
        <f>ESCYLD1!CB56*VLOOKUP(ESCYLD2!CB$4,'[1]INTERNAL PARAMETERS-1'!$B$5:$J$44,5,FALSE)*VLOOKUP(ESCYLD2!CB$4,'[1]INTERNAL PARAMETERS-1'!$B$5:$J$44,6,FALSE)*VLOOKUP(ESCYLD2!CB$4,'[1]INTERNAL PARAMETERS-1'!$B$5:$J$44,3,FALSE) + ESCYLD1!CB56*(1-VLOOKUP(ESCYLD2!CB$4,'[1]INTERNAL PARAMETERS-1'!$B$5:$J$44,5,FALSE))*VLOOKUP(ESCYLD2!CB$4,'[1]INTERNAL PARAMETERS-1'!$B$5:$J$44,8,FALSE)*VLOOKUP(ESCYLD2!CB$4,'[1]INTERNAL PARAMETERS-1'!$B$5:$J$44,3,FALSE)</f>
        <v>0</v>
      </c>
      <c r="CC56" s="52">
        <f>ESCYLD1!CC56*VLOOKUP(ESCYLD2!CC$4,'[1]INTERNAL PARAMETERS-1'!$B$5:$J$44,5,FALSE)*VLOOKUP(ESCYLD2!CC$4,'[1]INTERNAL PARAMETERS-1'!$B$5:$J$44,6,FALSE)*VLOOKUP(ESCYLD2!CC$4,'[1]INTERNAL PARAMETERS-1'!$B$5:$J$44,3,FALSE) + ESCYLD1!CC56*(1-VLOOKUP(ESCYLD2!CC$4,'[1]INTERNAL PARAMETERS-1'!$B$5:$J$44,5,FALSE))*VLOOKUP(ESCYLD2!CC$4,'[1]INTERNAL PARAMETERS-1'!$B$5:$J$44,8,FALSE)*VLOOKUP(ESCYLD2!CC$4,'[1]INTERNAL PARAMETERS-1'!$B$5:$J$44,3,FALSE)</f>
        <v>1.3811437285624124E-4</v>
      </c>
      <c r="CD56" s="52">
        <f>ESCYLD1!CD56*VLOOKUP(ESCYLD2!CD$4,'[1]INTERNAL PARAMETERS-1'!$B$5:$J$44,5,FALSE)*VLOOKUP(ESCYLD2!CD$4,'[1]INTERNAL PARAMETERS-1'!$B$5:$J$44,6,FALSE)*VLOOKUP(ESCYLD2!CD$4,'[1]INTERNAL PARAMETERS-1'!$B$5:$J$44,3,FALSE) + ESCYLD1!CD56*(1-VLOOKUP(ESCYLD2!CD$4,'[1]INTERNAL PARAMETERS-1'!$B$5:$J$44,5,FALSE))*VLOOKUP(ESCYLD2!CD$4,'[1]INTERNAL PARAMETERS-1'!$B$5:$J$44,8,FALSE)*VLOOKUP(ESCYLD2!CD$4,'[1]INTERNAL PARAMETERS-1'!$B$5:$J$44,3,FALSE)</f>
        <v>4.6613371812155574E-4</v>
      </c>
      <c r="CE56" s="52">
        <f>ESCYLD1!CE56*VLOOKUP(ESCYLD2!CE$4,'[1]INTERNAL PARAMETERS-1'!$B$5:$J$44,5,FALSE)*VLOOKUP(ESCYLD2!CE$4,'[1]INTERNAL PARAMETERS-1'!$B$5:$J$44,6,FALSE)*VLOOKUP(ESCYLD2!CE$4,'[1]INTERNAL PARAMETERS-1'!$B$5:$J$44,3,FALSE) + ESCYLD1!CE56*(1-VLOOKUP(ESCYLD2!CE$4,'[1]INTERNAL PARAMETERS-1'!$B$5:$J$44,5,FALSE))*VLOOKUP(ESCYLD2!CE$4,'[1]INTERNAL PARAMETERS-1'!$B$5:$J$44,8,FALSE)*VLOOKUP(ESCYLD2!CE$4,'[1]INTERNAL PARAMETERS-1'!$B$5:$J$44,3,FALSE)</f>
        <v>8.5947023447812277E-4</v>
      </c>
      <c r="CF56" s="52">
        <f>ESCYLD1!CF56*VLOOKUP(ESCYLD2!CF$4,'[1]INTERNAL PARAMETERS-1'!$B$5:$J$44,5,FALSE)*VLOOKUP(ESCYLD2!CF$4,'[1]INTERNAL PARAMETERS-1'!$B$5:$J$44,6,FALSE)*VLOOKUP(ESCYLD2!CF$4,'[1]INTERNAL PARAMETERS-1'!$B$5:$J$44,3,FALSE) + ESCYLD1!CF56*(1-VLOOKUP(ESCYLD2!CF$4,'[1]INTERNAL PARAMETERS-1'!$B$5:$J$44,5,FALSE))*VLOOKUP(ESCYLD2!CF$4,'[1]INTERNAL PARAMETERS-1'!$B$5:$J$44,8,FALSE)*VLOOKUP(ESCYLD2!CF$4,'[1]INTERNAL PARAMETERS-1'!$B$5:$J$44,3,FALSE)</f>
        <v>0</v>
      </c>
      <c r="CG56" s="52">
        <f>ESCYLD1!CG56*VLOOKUP(ESCYLD2!CG$4,'[1]INTERNAL PARAMETERS-1'!$B$5:$J$44,5,FALSE)*VLOOKUP(ESCYLD2!CG$4,'[1]INTERNAL PARAMETERS-1'!$B$5:$J$44,6,FALSE)*VLOOKUP(ESCYLD2!CG$4,'[1]INTERNAL PARAMETERS-1'!$B$5:$J$44,3,FALSE) + ESCYLD1!CG56*(1-VLOOKUP(ESCYLD2!CG$4,'[1]INTERNAL PARAMETERS-1'!$B$5:$J$44,5,FALSE))*VLOOKUP(ESCYLD2!CG$4,'[1]INTERNAL PARAMETERS-1'!$B$5:$J$44,8,FALSE)*VLOOKUP(ESCYLD2!CG$4,'[1]INTERNAL PARAMETERS-1'!$B$5:$J$44,3,FALSE)</f>
        <v>4.5686707462676755E-5</v>
      </c>
      <c r="CH56" s="51">
        <f>ESCYLD1!CH56*VLOOKUP(ESCYLD2!CH$4,'[1]INTERNAL PARAMETERS-1'!$B$5:$J$44,5,FALSE)*VLOOKUP(ESCYLD2!CH$4,'[1]INTERNAL PARAMETERS-1'!$B$5:$J$44,6,FALSE)*VLOOKUP(ESCYLD2!CH$4,'[1]INTERNAL PARAMETERS-1'!$B$5:$J$44,3,FALSE) + ESCYLD1!CH56*(1-VLOOKUP(ESCYLD2!CH$4,'[1]INTERNAL PARAMETERS-1'!$B$5:$J$44,5,FALSE))*VLOOKUP(ESCYLD2!CH$4,'[1]INTERNAL PARAMETERS-1'!$B$5:$J$44,8,FALSE)*VLOOKUP(ESCYLD2!CH$4,'[1]INTERNAL PARAMETERS-1'!$B$5:$J$44,3,FALSE)</f>
        <v>0</v>
      </c>
      <c r="CJ56" s="53">
        <f t="shared" si="0"/>
        <v>5.7586307620314132</v>
      </c>
      <c r="CK56" s="51">
        <f t="shared" si="1"/>
        <v>0.96857064446529206</v>
      </c>
    </row>
    <row r="57" spans="2:89" x14ac:dyDescent="0.5">
      <c r="B57" s="66" t="s">
        <v>4</v>
      </c>
      <c r="C57" s="65" t="s">
        <v>90</v>
      </c>
      <c r="D57" s="65" t="s">
        <v>73</v>
      </c>
      <c r="E57" s="151">
        <f>ESC!AF57</f>
        <v>41.99921671761404</v>
      </c>
      <c r="F57" s="67">
        <f>'[1]INTERNAL PARAMETERS-1'!M21</f>
        <v>9.3150000000000013</v>
      </c>
      <c r="G57" s="53">
        <f>ESCYLD1!G57*VLOOKUP(ESCYLD2!G$4,'[1]INTERNAL PARAMETERS-1'!$B$5:$J$44,5,FALSE)*VLOOKUP(ESCYLD2!G$4,'[1]INTERNAL PARAMETERS-1'!$B$5:$J$44,7,FALSE)*ESCYLD2!$F57 + ESCYLD1!G57*(1-VLOOKUP(ESCYLD2!G$4,'[1]INTERNAL PARAMETERS-1'!$B$5:$J$44,5,FALSE))*VLOOKUP(ESCYLD2!G$4,'[1]INTERNAL PARAMETERS-1'!$B$5:$J$44,9,FALSE)*ESCYLD2!$F57</f>
        <v>0.68140506308134074</v>
      </c>
      <c r="H57" s="52">
        <f>ESCYLD1!H57*VLOOKUP(ESCYLD2!H$4,'[1]INTERNAL PARAMETERS-1'!$B$5:$J$44,5,FALSE)*VLOOKUP(ESCYLD2!H$4,'[1]INTERNAL PARAMETERS-1'!$B$5:$J$44,7,FALSE)*ESCYLD2!$F57 + ESCYLD1!H57*(1-VLOOKUP(ESCYLD2!H$4,'[1]INTERNAL PARAMETERS-1'!$B$5:$J$44,5,FALSE))*VLOOKUP(ESCYLD2!H$4,'[1]INTERNAL PARAMETERS-1'!$B$5:$J$44,9,FALSE)*ESCYLD2!$F57</f>
        <v>0.11414595284214876</v>
      </c>
      <c r="I57" s="52">
        <f>ESCYLD1!I57*VLOOKUP(ESCYLD2!I$4,'[1]INTERNAL PARAMETERS-1'!$B$5:$J$44,5,FALSE)*VLOOKUP(ESCYLD2!I$4,'[1]INTERNAL PARAMETERS-1'!$B$5:$J$44,7,FALSE)*ESCYLD2!$F57 + ESCYLD1!I57*(1-VLOOKUP(ESCYLD2!I$4,'[1]INTERNAL PARAMETERS-1'!$B$5:$J$44,5,FALSE))*VLOOKUP(ESCYLD2!I$4,'[1]INTERNAL PARAMETERS-1'!$B$5:$J$44,9,FALSE)*ESCYLD2!$F57</f>
        <v>1.0096526990463224</v>
      </c>
      <c r="J57" s="52">
        <f>ESCYLD1!J57*VLOOKUP(ESCYLD2!J$4,'[1]INTERNAL PARAMETERS-1'!$B$5:$J$44,5,FALSE)*VLOOKUP(ESCYLD2!J$4,'[1]INTERNAL PARAMETERS-1'!$B$5:$J$44,7,FALSE)*ESCYLD2!$F57 + ESCYLD1!J57*(1-VLOOKUP(ESCYLD2!J$4,'[1]INTERNAL PARAMETERS-1'!$B$5:$J$44,5,FALSE))*VLOOKUP(ESCYLD2!J$4,'[1]INTERNAL PARAMETERS-1'!$B$5:$J$44,9,FALSE)*ESCYLD2!$F57</f>
        <v>0</v>
      </c>
      <c r="K57" s="52">
        <f>ESCYLD1!K57*VLOOKUP(ESCYLD2!K$4,'[1]INTERNAL PARAMETERS-1'!$B$5:$J$44,5,FALSE)*VLOOKUP(ESCYLD2!K$4,'[1]INTERNAL PARAMETERS-1'!$B$5:$J$44,7,FALSE)*ESCYLD2!$F57 + ESCYLD1!K57*(1-VLOOKUP(ESCYLD2!K$4,'[1]INTERNAL PARAMETERS-1'!$B$5:$J$44,5,FALSE))*VLOOKUP(ESCYLD2!K$4,'[1]INTERNAL PARAMETERS-1'!$B$5:$J$44,9,FALSE)*ESCYLD2!$F57</f>
        <v>0</v>
      </c>
      <c r="L57" s="52">
        <f>ESCYLD1!L57*VLOOKUP(ESCYLD2!L$4,'[1]INTERNAL PARAMETERS-1'!$B$5:$J$44,5,FALSE)*VLOOKUP(ESCYLD2!L$4,'[1]INTERNAL PARAMETERS-1'!$B$5:$J$44,7,FALSE)*ESCYLD2!$F57 + ESCYLD1!L57*(1-VLOOKUP(ESCYLD2!L$4,'[1]INTERNAL PARAMETERS-1'!$B$5:$J$44,5,FALSE))*VLOOKUP(ESCYLD2!L$4,'[1]INTERNAL PARAMETERS-1'!$B$5:$J$44,9,FALSE)*ESCYLD2!$F57</f>
        <v>0</v>
      </c>
      <c r="M57" s="52">
        <f>ESCYLD1!M57*VLOOKUP(ESCYLD2!M$4,'[1]INTERNAL PARAMETERS-1'!$B$5:$J$44,5,FALSE)*VLOOKUP(ESCYLD2!M$4,'[1]INTERNAL PARAMETERS-1'!$B$5:$J$44,7,FALSE)*ESCYLD2!$F57 + ESCYLD1!M57*(1-VLOOKUP(ESCYLD2!M$4,'[1]INTERNAL PARAMETERS-1'!$B$5:$J$44,5,FALSE))*VLOOKUP(ESCYLD2!M$4,'[1]INTERNAL PARAMETERS-1'!$B$5:$J$44,9,FALSE)*ESCYLD2!$F57</f>
        <v>0.25665673319689453</v>
      </c>
      <c r="N57" s="52">
        <f>ESCYLD1!N57*VLOOKUP(ESCYLD2!N$4,'[1]INTERNAL PARAMETERS-1'!$B$5:$J$44,5,FALSE)*VLOOKUP(ESCYLD2!N$4,'[1]INTERNAL PARAMETERS-1'!$B$5:$J$44,7,FALSE)*ESCYLD2!$F57 + ESCYLD1!N57*(1-VLOOKUP(ESCYLD2!N$4,'[1]INTERNAL PARAMETERS-1'!$B$5:$J$44,5,FALSE))*VLOOKUP(ESCYLD2!N$4,'[1]INTERNAL PARAMETERS-1'!$B$5:$J$44,9,FALSE)*ESCYLD2!$F57</f>
        <v>1.6389297115781752E-3</v>
      </c>
      <c r="O57" s="52">
        <f>ESCYLD1!O57*VLOOKUP(ESCYLD2!O$4,'[1]INTERNAL PARAMETERS-1'!$B$5:$J$44,5,FALSE)*VLOOKUP(ESCYLD2!O$4,'[1]INTERNAL PARAMETERS-1'!$B$5:$J$44,7,FALSE)*ESCYLD2!$F57 + ESCYLD1!O57*(1-VLOOKUP(ESCYLD2!O$4,'[1]INTERNAL PARAMETERS-1'!$B$5:$J$44,5,FALSE))*VLOOKUP(ESCYLD2!O$4,'[1]INTERNAL PARAMETERS-1'!$B$5:$J$44,9,FALSE)*ESCYLD2!$F57</f>
        <v>0</v>
      </c>
      <c r="P57" s="52">
        <f>ESCYLD1!P57*VLOOKUP(ESCYLD2!P$4,'[1]INTERNAL PARAMETERS-1'!$B$5:$J$44,5,FALSE)*VLOOKUP(ESCYLD2!P$4,'[1]INTERNAL PARAMETERS-1'!$B$5:$J$44,7,FALSE)*ESCYLD2!$F57 + ESCYLD1!P57*(1-VLOOKUP(ESCYLD2!P$4,'[1]INTERNAL PARAMETERS-1'!$B$5:$J$44,5,FALSE))*VLOOKUP(ESCYLD2!P$4,'[1]INTERNAL PARAMETERS-1'!$B$5:$J$44,9,FALSE)*ESCYLD2!$F57</f>
        <v>0</v>
      </c>
      <c r="Q57" s="52">
        <f>ESCYLD1!Q57*VLOOKUP(ESCYLD2!Q$4,'[1]INTERNAL PARAMETERS-1'!$B$5:$J$44,5,FALSE)*VLOOKUP(ESCYLD2!Q$4,'[1]INTERNAL PARAMETERS-1'!$B$5:$J$44,7,FALSE)*ESCYLD2!$F57 + ESCYLD1!Q57*(1-VLOOKUP(ESCYLD2!Q$4,'[1]INTERNAL PARAMETERS-1'!$B$5:$J$44,5,FALSE))*VLOOKUP(ESCYLD2!Q$4,'[1]INTERNAL PARAMETERS-1'!$B$5:$J$44,9,FALSE)*ESCYLD2!$F57</f>
        <v>0</v>
      </c>
      <c r="R57" s="52">
        <f>ESCYLD1!R57*VLOOKUP(ESCYLD2!R$4,'[1]INTERNAL PARAMETERS-1'!$B$5:$J$44,5,FALSE)*VLOOKUP(ESCYLD2!R$4,'[1]INTERNAL PARAMETERS-1'!$B$5:$J$44,7,FALSE)*ESCYLD2!$F57 + ESCYLD1!R57*(1-VLOOKUP(ESCYLD2!R$4,'[1]INTERNAL PARAMETERS-1'!$B$5:$J$44,5,FALSE))*VLOOKUP(ESCYLD2!R$4,'[1]INTERNAL PARAMETERS-1'!$B$5:$J$44,9,FALSE)*ESCYLD2!$F57</f>
        <v>3.0853387306534873E-3</v>
      </c>
      <c r="S57" s="52">
        <f>ESCYLD1!S57*VLOOKUP(ESCYLD2!S$4,'[1]INTERNAL PARAMETERS-1'!$B$5:$J$44,5,FALSE)*VLOOKUP(ESCYLD2!S$4,'[1]INTERNAL PARAMETERS-1'!$B$5:$J$44,7,FALSE)*ESCYLD2!$F57 + ESCYLD1!S57*(1-VLOOKUP(ESCYLD2!S$4,'[1]INTERNAL PARAMETERS-1'!$B$5:$J$44,5,FALSE))*VLOOKUP(ESCYLD2!S$4,'[1]INTERNAL PARAMETERS-1'!$B$5:$J$44,9,FALSE)*ESCYLD2!$F57</f>
        <v>7.3980135029776364E-2</v>
      </c>
      <c r="T57" s="52">
        <f>ESCYLD1!T57*VLOOKUP(ESCYLD2!T$4,'[1]INTERNAL PARAMETERS-1'!$B$5:$J$44,5,FALSE)*VLOOKUP(ESCYLD2!T$4,'[1]INTERNAL PARAMETERS-1'!$B$5:$J$44,7,FALSE)*ESCYLD2!$F57 + ESCYLD1!T57*(1-VLOOKUP(ESCYLD2!T$4,'[1]INTERNAL PARAMETERS-1'!$B$5:$J$44,5,FALSE))*VLOOKUP(ESCYLD2!T$4,'[1]INTERNAL PARAMETERS-1'!$B$5:$J$44,9,FALSE)*ESCYLD2!$F57</f>
        <v>2.8922703263654089E-2</v>
      </c>
      <c r="U57" s="52">
        <f>ESCYLD1!U57*VLOOKUP(ESCYLD2!U$4,'[1]INTERNAL PARAMETERS-1'!$B$5:$J$44,5,FALSE)*VLOOKUP(ESCYLD2!U$4,'[1]INTERNAL PARAMETERS-1'!$B$5:$J$44,7,FALSE)*ESCYLD2!$F57 + ESCYLD1!U57*(1-VLOOKUP(ESCYLD2!U$4,'[1]INTERNAL PARAMETERS-1'!$B$5:$J$44,5,FALSE))*VLOOKUP(ESCYLD2!U$4,'[1]INTERNAL PARAMETERS-1'!$B$5:$J$44,9,FALSE)*ESCYLD2!$F57</f>
        <v>4.3580409570480507E-3</v>
      </c>
      <c r="V57" s="52">
        <f>ESCYLD1!V57*VLOOKUP(ESCYLD2!V$4,'[1]INTERNAL PARAMETERS-1'!$B$5:$J$44,5,FALSE)*VLOOKUP(ESCYLD2!V$4,'[1]INTERNAL PARAMETERS-1'!$B$5:$J$44,7,FALSE)*ESCYLD2!$F57 + ESCYLD1!V57*(1-VLOOKUP(ESCYLD2!V$4,'[1]INTERNAL PARAMETERS-1'!$B$5:$J$44,5,FALSE))*VLOOKUP(ESCYLD2!V$4,'[1]INTERNAL PARAMETERS-1'!$B$5:$J$44,9,FALSE)*ESCYLD2!$F57</f>
        <v>8.8299846437833424E-2</v>
      </c>
      <c r="W57" s="52">
        <f>ESCYLD1!W57*VLOOKUP(ESCYLD2!W$4,'[1]INTERNAL PARAMETERS-1'!$B$5:$J$44,5,FALSE)*VLOOKUP(ESCYLD2!W$4,'[1]INTERNAL PARAMETERS-1'!$B$5:$J$44,7,FALSE)*ESCYLD2!$F57 + ESCYLD1!W57*(1-VLOOKUP(ESCYLD2!W$4,'[1]INTERNAL PARAMETERS-1'!$B$5:$J$44,5,FALSE))*VLOOKUP(ESCYLD2!W$4,'[1]INTERNAL PARAMETERS-1'!$B$5:$J$44,9,FALSE)*ESCYLD2!$F57</f>
        <v>0</v>
      </c>
      <c r="X57" s="52">
        <f>ESCYLD1!X57*VLOOKUP(ESCYLD2!X$4,'[1]INTERNAL PARAMETERS-1'!$B$5:$J$44,5,FALSE)*VLOOKUP(ESCYLD2!X$4,'[1]INTERNAL PARAMETERS-1'!$B$5:$J$44,7,FALSE)*ESCYLD2!$F57 + ESCYLD1!X57*(1-VLOOKUP(ESCYLD2!X$4,'[1]INTERNAL PARAMETERS-1'!$B$5:$J$44,5,FALSE))*VLOOKUP(ESCYLD2!X$4,'[1]INTERNAL PARAMETERS-1'!$B$5:$J$44,9,FALSE)*ESCYLD2!$F57</f>
        <v>0</v>
      </c>
      <c r="Y57" s="52">
        <f>ESCYLD1!Y57*VLOOKUP(ESCYLD2!Y$4,'[1]INTERNAL PARAMETERS-1'!$B$5:$J$44,5,FALSE)*VLOOKUP(ESCYLD2!Y$4,'[1]INTERNAL PARAMETERS-1'!$B$5:$J$44,7,FALSE)*ESCYLD2!$F57 + ESCYLD1!Y57*(1-VLOOKUP(ESCYLD2!Y$4,'[1]INTERNAL PARAMETERS-1'!$B$5:$J$44,5,FALSE))*VLOOKUP(ESCYLD2!Y$4,'[1]INTERNAL PARAMETERS-1'!$B$5:$J$44,9,FALSE)*ESCYLD2!$F57</f>
        <v>0</v>
      </c>
      <c r="Z57" s="52">
        <f>ESCYLD1!Z57*VLOOKUP(ESCYLD2!Z$4,'[1]INTERNAL PARAMETERS-1'!$B$5:$J$44,5,FALSE)*VLOOKUP(ESCYLD2!Z$4,'[1]INTERNAL PARAMETERS-1'!$B$5:$J$44,7,FALSE)*ESCYLD2!$F57 + ESCYLD1!Z57*(1-VLOOKUP(ESCYLD2!Z$4,'[1]INTERNAL PARAMETERS-1'!$B$5:$J$44,5,FALSE))*VLOOKUP(ESCYLD2!Z$4,'[1]INTERNAL PARAMETERS-1'!$B$5:$J$44,9,FALSE)*ESCYLD2!$F57</f>
        <v>0</v>
      </c>
      <c r="AA57" s="52">
        <f>ESCYLD1!AA57*VLOOKUP(ESCYLD2!AA$4,'[1]INTERNAL PARAMETERS-1'!$B$5:$J$44,5,FALSE)*VLOOKUP(ESCYLD2!AA$4,'[1]INTERNAL PARAMETERS-1'!$B$5:$J$44,7,FALSE)*ESCYLD2!$F57 + ESCYLD1!AA57*(1-VLOOKUP(ESCYLD2!AA$4,'[1]INTERNAL PARAMETERS-1'!$B$5:$J$44,5,FALSE))*VLOOKUP(ESCYLD2!AA$4,'[1]INTERNAL PARAMETERS-1'!$B$5:$J$44,9,FALSE)*ESCYLD2!$F57</f>
        <v>0</v>
      </c>
      <c r="AB57" s="52">
        <f>ESCYLD1!AB57*VLOOKUP(ESCYLD2!AB$4,'[1]INTERNAL PARAMETERS-1'!$B$5:$J$44,5,FALSE)*VLOOKUP(ESCYLD2!AB$4,'[1]INTERNAL PARAMETERS-1'!$B$5:$J$44,7,FALSE)*ESCYLD2!$F57 + ESCYLD1!AB57*(1-VLOOKUP(ESCYLD2!AB$4,'[1]INTERNAL PARAMETERS-1'!$B$5:$J$44,5,FALSE))*VLOOKUP(ESCYLD2!AB$4,'[1]INTERNAL PARAMETERS-1'!$B$5:$J$44,9,FALSE)*ESCYLD2!$F57</f>
        <v>0</v>
      </c>
      <c r="AC57" s="52">
        <f>ESCYLD1!AC57*VLOOKUP(ESCYLD2!AC$4,'[1]INTERNAL PARAMETERS-1'!$B$5:$J$44,5,FALSE)*VLOOKUP(ESCYLD2!AC$4,'[1]INTERNAL PARAMETERS-1'!$B$5:$J$44,7,FALSE)*ESCYLD2!$F57 + ESCYLD1!AC57*(1-VLOOKUP(ESCYLD2!AC$4,'[1]INTERNAL PARAMETERS-1'!$B$5:$J$44,5,FALSE))*VLOOKUP(ESCYLD2!AC$4,'[1]INTERNAL PARAMETERS-1'!$B$5:$J$44,9,FALSE)*ESCYLD2!$F57</f>
        <v>0</v>
      </c>
      <c r="AD57" s="52">
        <f>ESCYLD1!AD57*VLOOKUP(ESCYLD2!AD$4,'[1]INTERNAL PARAMETERS-1'!$B$5:$J$44,5,FALSE)*VLOOKUP(ESCYLD2!AD$4,'[1]INTERNAL PARAMETERS-1'!$B$5:$J$44,7,FALSE)*ESCYLD2!$F57 + ESCYLD1!AD57*(1-VLOOKUP(ESCYLD2!AD$4,'[1]INTERNAL PARAMETERS-1'!$B$5:$J$44,5,FALSE))*VLOOKUP(ESCYLD2!AD$4,'[1]INTERNAL PARAMETERS-1'!$B$5:$J$44,9,FALSE)*ESCYLD2!$F57</f>
        <v>0</v>
      </c>
      <c r="AE57" s="52">
        <f>ESCYLD1!AE57*VLOOKUP(ESCYLD2!AE$4,'[1]INTERNAL PARAMETERS-1'!$B$5:$J$44,5,FALSE)*VLOOKUP(ESCYLD2!AE$4,'[1]INTERNAL PARAMETERS-1'!$B$5:$J$44,7,FALSE)*ESCYLD2!$F57 + ESCYLD1!AE57*(1-VLOOKUP(ESCYLD2!AE$4,'[1]INTERNAL PARAMETERS-1'!$B$5:$J$44,5,FALSE))*VLOOKUP(ESCYLD2!AE$4,'[1]INTERNAL PARAMETERS-1'!$B$5:$J$44,9,FALSE)*ESCYLD2!$F57</f>
        <v>0</v>
      </c>
      <c r="AF57" s="52">
        <f>ESCYLD1!AF57*VLOOKUP(ESCYLD2!AF$4,'[1]INTERNAL PARAMETERS-1'!$B$5:$J$44,5,FALSE)*VLOOKUP(ESCYLD2!AF$4,'[1]INTERNAL PARAMETERS-1'!$B$5:$J$44,7,FALSE)*ESCYLD2!$F57 + ESCYLD1!AF57*(1-VLOOKUP(ESCYLD2!AF$4,'[1]INTERNAL PARAMETERS-1'!$B$5:$J$44,5,FALSE))*VLOOKUP(ESCYLD2!AF$4,'[1]INTERNAL PARAMETERS-1'!$B$5:$J$44,9,FALSE)*ESCYLD2!$F57</f>
        <v>0</v>
      </c>
      <c r="AG57" s="52">
        <f>ESCYLD1!AG57*VLOOKUP(ESCYLD2!AG$4,'[1]INTERNAL PARAMETERS-1'!$B$5:$J$44,5,FALSE)*VLOOKUP(ESCYLD2!AG$4,'[1]INTERNAL PARAMETERS-1'!$B$5:$J$44,7,FALSE)*ESCYLD2!$F57 + ESCYLD1!AG57*(1-VLOOKUP(ESCYLD2!AG$4,'[1]INTERNAL PARAMETERS-1'!$B$5:$J$44,5,FALSE))*VLOOKUP(ESCYLD2!AG$4,'[1]INTERNAL PARAMETERS-1'!$B$5:$J$44,9,FALSE)*ESCYLD2!$F57</f>
        <v>0</v>
      </c>
      <c r="AH57" s="52">
        <f>ESCYLD1!AH57*VLOOKUP(ESCYLD2!AH$4,'[1]INTERNAL PARAMETERS-1'!$B$5:$J$44,5,FALSE)*VLOOKUP(ESCYLD2!AH$4,'[1]INTERNAL PARAMETERS-1'!$B$5:$J$44,7,FALSE)*ESCYLD2!$F57 + ESCYLD1!AH57*(1-VLOOKUP(ESCYLD2!AH$4,'[1]INTERNAL PARAMETERS-1'!$B$5:$J$44,5,FALSE))*VLOOKUP(ESCYLD2!AH$4,'[1]INTERNAL PARAMETERS-1'!$B$5:$J$44,9,FALSE)*ESCYLD2!$F57</f>
        <v>0</v>
      </c>
      <c r="AI57" s="52">
        <f>ESCYLD1!AI57*VLOOKUP(ESCYLD2!AI$4,'[1]INTERNAL PARAMETERS-1'!$B$5:$J$44,5,FALSE)*VLOOKUP(ESCYLD2!AI$4,'[1]INTERNAL PARAMETERS-1'!$B$5:$J$44,7,FALSE)*ESCYLD2!$F57 + ESCYLD1!AI57*(1-VLOOKUP(ESCYLD2!AI$4,'[1]INTERNAL PARAMETERS-1'!$B$5:$J$44,5,FALSE))*VLOOKUP(ESCYLD2!AI$4,'[1]INTERNAL PARAMETERS-1'!$B$5:$J$44,9,FALSE)*ESCYLD2!$F57</f>
        <v>9.6416835332921479E-4</v>
      </c>
      <c r="AJ57" s="52">
        <f>ESCYLD1!AJ57*VLOOKUP(ESCYLD2!AJ$4,'[1]INTERNAL PARAMETERS-1'!$B$5:$J$44,5,FALSE)*VLOOKUP(ESCYLD2!AJ$4,'[1]INTERNAL PARAMETERS-1'!$B$5:$J$44,7,FALSE)*ESCYLD2!$F57 + ESCYLD1!AJ57*(1-VLOOKUP(ESCYLD2!AJ$4,'[1]INTERNAL PARAMETERS-1'!$B$5:$J$44,5,FALSE))*VLOOKUP(ESCYLD2!AJ$4,'[1]INTERNAL PARAMETERS-1'!$B$5:$J$44,9,FALSE)*ESCYLD2!$F57</f>
        <v>7.5205131559678753E-3</v>
      </c>
      <c r="AK57" s="52">
        <f>ESCYLD1!AK57*VLOOKUP(ESCYLD2!AK$4,'[1]INTERNAL PARAMETERS-1'!$B$5:$J$44,5,FALSE)*VLOOKUP(ESCYLD2!AK$4,'[1]INTERNAL PARAMETERS-1'!$B$5:$J$44,7,FALSE)*ESCYLD2!$F57 + ESCYLD1!AK57*(1-VLOOKUP(ESCYLD2!AK$4,'[1]INTERNAL PARAMETERS-1'!$B$5:$J$44,5,FALSE))*VLOOKUP(ESCYLD2!AK$4,'[1]INTERNAL PARAMETERS-1'!$B$5:$J$44,9,FALSE)*ESCYLD2!$F57</f>
        <v>1.6969363018594179E-2</v>
      </c>
      <c r="AL57" s="52">
        <f>ESCYLD1!AL57*VLOOKUP(ESCYLD2!AL$4,'[1]INTERNAL PARAMETERS-1'!$B$5:$J$44,5,FALSE)*VLOOKUP(ESCYLD2!AL$4,'[1]INTERNAL PARAMETERS-1'!$B$5:$J$44,7,FALSE)*ESCYLD2!$F57 + ESCYLD1!AL57*(1-VLOOKUP(ESCYLD2!AL$4,'[1]INTERNAL PARAMETERS-1'!$B$5:$J$44,5,FALSE))*VLOOKUP(ESCYLD2!AL$4,'[1]INTERNAL PARAMETERS-1'!$B$5:$J$44,9,FALSE)*ESCYLD2!$F57</f>
        <v>0</v>
      </c>
      <c r="AM57" s="52">
        <f>ESCYLD1!AM57*VLOOKUP(ESCYLD2!AM$4,'[1]INTERNAL PARAMETERS-1'!$B$5:$J$44,5,FALSE)*VLOOKUP(ESCYLD2!AM$4,'[1]INTERNAL PARAMETERS-1'!$B$5:$J$44,7,FALSE)*ESCYLD2!$F57 + ESCYLD1!AM57*(1-VLOOKUP(ESCYLD2!AM$4,'[1]INTERNAL PARAMETERS-1'!$B$5:$J$44,5,FALSE))*VLOOKUP(ESCYLD2!AM$4,'[1]INTERNAL PARAMETERS-1'!$B$5:$J$44,9,FALSE)*ESCYLD2!$F57</f>
        <v>0</v>
      </c>
      <c r="AN57" s="52">
        <f>ESCYLD1!AN57*VLOOKUP(ESCYLD2!AN$4,'[1]INTERNAL PARAMETERS-1'!$B$5:$J$44,5,FALSE)*VLOOKUP(ESCYLD2!AN$4,'[1]INTERNAL PARAMETERS-1'!$B$5:$J$44,7,FALSE)*ESCYLD2!$F57 + ESCYLD1!AN57*(1-VLOOKUP(ESCYLD2!AN$4,'[1]INTERNAL PARAMETERS-1'!$B$5:$J$44,5,FALSE))*VLOOKUP(ESCYLD2!AN$4,'[1]INTERNAL PARAMETERS-1'!$B$5:$J$44,9,FALSE)*ESCYLD2!$F57</f>
        <v>0</v>
      </c>
      <c r="AO57" s="52">
        <f>ESCYLD1!AO57*VLOOKUP(ESCYLD2!AO$4,'[1]INTERNAL PARAMETERS-1'!$B$5:$J$44,5,FALSE)*VLOOKUP(ESCYLD2!AO$4,'[1]INTERNAL PARAMETERS-1'!$B$5:$J$44,7,FALSE)*ESCYLD2!$F57 + ESCYLD1!AO57*(1-VLOOKUP(ESCYLD2!AO$4,'[1]INTERNAL PARAMETERS-1'!$B$5:$J$44,5,FALSE))*VLOOKUP(ESCYLD2!AO$4,'[1]INTERNAL PARAMETERS-1'!$B$5:$J$44,9,FALSE)*ESCYLD2!$F57</f>
        <v>0</v>
      </c>
      <c r="AP57" s="52">
        <f>ESCYLD1!AP57*VLOOKUP(ESCYLD2!AP$4,'[1]INTERNAL PARAMETERS-1'!$B$5:$J$44,5,FALSE)*VLOOKUP(ESCYLD2!AP$4,'[1]INTERNAL PARAMETERS-1'!$B$5:$J$44,7,FALSE)*ESCYLD2!$F57 + ESCYLD1!AP57*(1-VLOOKUP(ESCYLD2!AP$4,'[1]INTERNAL PARAMETERS-1'!$B$5:$J$44,5,FALSE))*VLOOKUP(ESCYLD2!AP$4,'[1]INTERNAL PARAMETERS-1'!$B$5:$J$44,9,FALSE)*ESCYLD2!$F57</f>
        <v>0</v>
      </c>
      <c r="AQ57" s="52">
        <f>ESCYLD1!AQ57*VLOOKUP(ESCYLD2!AQ$4,'[1]INTERNAL PARAMETERS-1'!$B$5:$J$44,5,FALSE)*VLOOKUP(ESCYLD2!AQ$4,'[1]INTERNAL PARAMETERS-1'!$B$5:$J$44,7,FALSE)*ESCYLD2!$F57 + ESCYLD1!AQ57*(1-VLOOKUP(ESCYLD2!AQ$4,'[1]INTERNAL PARAMETERS-1'!$B$5:$J$44,5,FALSE))*VLOOKUP(ESCYLD2!AQ$4,'[1]INTERNAL PARAMETERS-1'!$B$5:$J$44,9,FALSE)*ESCYLD2!$F57</f>
        <v>0</v>
      </c>
      <c r="AR57" s="52">
        <f>ESCYLD1!AR57*VLOOKUP(ESCYLD2!AR$4,'[1]INTERNAL PARAMETERS-1'!$B$5:$J$44,5,FALSE)*VLOOKUP(ESCYLD2!AR$4,'[1]INTERNAL PARAMETERS-1'!$B$5:$J$44,7,FALSE)*ESCYLD2!$F57 + ESCYLD1!AR57*(1-VLOOKUP(ESCYLD2!AR$4,'[1]INTERNAL PARAMETERS-1'!$B$5:$J$44,5,FALSE))*VLOOKUP(ESCYLD2!AR$4,'[1]INTERNAL PARAMETERS-1'!$B$5:$J$44,9,FALSE)*ESCYLD2!$F57</f>
        <v>0</v>
      </c>
      <c r="AS57" s="52">
        <f>ESCYLD1!AS57*VLOOKUP(ESCYLD2!AS$4,'[1]INTERNAL PARAMETERS-1'!$B$5:$J$44,5,FALSE)*VLOOKUP(ESCYLD2!AS$4,'[1]INTERNAL PARAMETERS-1'!$B$5:$J$44,7,FALSE)*ESCYLD2!$F57 + ESCYLD1!AS57*(1-VLOOKUP(ESCYLD2!AS$4,'[1]INTERNAL PARAMETERS-1'!$B$5:$J$44,5,FALSE))*VLOOKUP(ESCYLD2!AS$4,'[1]INTERNAL PARAMETERS-1'!$B$5:$J$44,9,FALSE)*ESCYLD2!$F57</f>
        <v>0</v>
      </c>
      <c r="AT57" s="51">
        <f>ESCYLD1!AT57*VLOOKUP(ESCYLD2!AT$4,'[1]INTERNAL PARAMETERS-1'!$B$5:$J$44,5,FALSE)*VLOOKUP(ESCYLD2!AT$4,'[1]INTERNAL PARAMETERS-1'!$B$5:$J$44,7,FALSE)*ESCYLD2!$F57 + ESCYLD1!AT57*(1-VLOOKUP(ESCYLD2!AT$4,'[1]INTERNAL PARAMETERS-1'!$B$5:$J$44,5,FALSE))*VLOOKUP(ESCYLD2!AT$4,'[1]INTERNAL PARAMETERS-1'!$B$5:$J$44,9,FALSE)*ESCYLD2!$F57</f>
        <v>0</v>
      </c>
      <c r="AU57" s="53">
        <f>ESCYLD1!AU57*VLOOKUP(ESCYLD2!AU$4,'[1]INTERNAL PARAMETERS-1'!$B$5:$J$44,5,FALSE)*VLOOKUP(ESCYLD2!AU$4,'[1]INTERNAL PARAMETERS-1'!$B$5:$J$44,6,FALSE)*VLOOKUP(ESCYLD2!AU$4,'[1]INTERNAL PARAMETERS-1'!$B$5:$J$44,3,FALSE) + ESCYLD1!AU57*(1-VLOOKUP(ESCYLD2!AU$4,'[1]INTERNAL PARAMETERS-1'!$B$5:$J$44,5,FALSE))*VLOOKUP(ESCYLD2!AU$4,'[1]INTERNAL PARAMETERS-1'!$B$5:$J$44,8,FALSE)*VLOOKUP(ESCYLD2!AU$4,'[1]INTERNAL PARAMETERS-1'!$B$5:$J$44,3,FALSE)</f>
        <v>0</v>
      </c>
      <c r="AV57" s="52">
        <f>ESCYLD1!AV57*VLOOKUP(ESCYLD2!AV$4,'[1]INTERNAL PARAMETERS-1'!$B$5:$J$44,5,FALSE)*VLOOKUP(ESCYLD2!AV$4,'[1]INTERNAL PARAMETERS-1'!$B$5:$J$44,6,FALSE)*VLOOKUP(ESCYLD2!AV$4,'[1]INTERNAL PARAMETERS-1'!$B$5:$J$44,3,FALSE) + ESCYLD1!AV57*(1-VLOOKUP(ESCYLD2!AV$4,'[1]INTERNAL PARAMETERS-1'!$B$5:$J$44,5,FALSE))*VLOOKUP(ESCYLD2!AV$4,'[1]INTERNAL PARAMETERS-1'!$B$5:$J$44,8,FALSE)*VLOOKUP(ESCYLD2!AV$4,'[1]INTERNAL PARAMETERS-1'!$B$5:$J$44,3,FALSE)</f>
        <v>0</v>
      </c>
      <c r="AW57" s="52">
        <f>ESCYLD1!AW57*VLOOKUP(ESCYLD2!AW$4,'[1]INTERNAL PARAMETERS-1'!$B$5:$J$44,5,FALSE)*VLOOKUP(ESCYLD2!AW$4,'[1]INTERNAL PARAMETERS-1'!$B$5:$J$44,6,FALSE)*VLOOKUP(ESCYLD2!AW$4,'[1]INTERNAL PARAMETERS-1'!$B$5:$J$44,3,FALSE) + ESCYLD1!AW57*(1-VLOOKUP(ESCYLD2!AW$4,'[1]INTERNAL PARAMETERS-1'!$B$5:$J$44,5,FALSE))*VLOOKUP(ESCYLD2!AW$4,'[1]INTERNAL PARAMETERS-1'!$B$5:$J$44,8,FALSE)*VLOOKUP(ESCYLD2!AW$4,'[1]INTERNAL PARAMETERS-1'!$B$5:$J$44,3,FALSE)</f>
        <v>0.12797360540770139</v>
      </c>
      <c r="AX57" s="52">
        <f>ESCYLD1!AX57*VLOOKUP(ESCYLD2!AX$4,'[1]INTERNAL PARAMETERS-1'!$B$5:$J$44,5,FALSE)*VLOOKUP(ESCYLD2!AX$4,'[1]INTERNAL PARAMETERS-1'!$B$5:$J$44,6,FALSE)*VLOOKUP(ESCYLD2!AX$4,'[1]INTERNAL PARAMETERS-1'!$B$5:$J$44,3,FALSE) + ESCYLD1!AX57*(1-VLOOKUP(ESCYLD2!AX$4,'[1]INTERNAL PARAMETERS-1'!$B$5:$J$44,5,FALSE))*VLOOKUP(ESCYLD2!AX$4,'[1]INTERNAL PARAMETERS-1'!$B$5:$J$44,8,FALSE)*VLOOKUP(ESCYLD2!AX$4,'[1]INTERNAL PARAMETERS-1'!$B$5:$J$44,3,FALSE)</f>
        <v>0</v>
      </c>
      <c r="AY57" s="52">
        <f>ESCYLD1!AY57*VLOOKUP(ESCYLD2!AY$4,'[1]INTERNAL PARAMETERS-1'!$B$5:$J$44,5,FALSE)*VLOOKUP(ESCYLD2!AY$4,'[1]INTERNAL PARAMETERS-1'!$B$5:$J$44,6,FALSE)*VLOOKUP(ESCYLD2!AY$4,'[1]INTERNAL PARAMETERS-1'!$B$5:$J$44,3,FALSE) + ESCYLD1!AY57*(1-VLOOKUP(ESCYLD2!AY$4,'[1]INTERNAL PARAMETERS-1'!$B$5:$J$44,5,FALSE))*VLOOKUP(ESCYLD2!AY$4,'[1]INTERNAL PARAMETERS-1'!$B$5:$J$44,8,FALSE)*VLOOKUP(ESCYLD2!AY$4,'[1]INTERNAL PARAMETERS-1'!$B$5:$J$44,3,FALSE)</f>
        <v>0</v>
      </c>
      <c r="AZ57" s="52">
        <f>ESCYLD1!AZ57*VLOOKUP(ESCYLD2!AZ$4,'[1]INTERNAL PARAMETERS-1'!$B$5:$J$44,5,FALSE)*VLOOKUP(ESCYLD2!AZ$4,'[1]INTERNAL PARAMETERS-1'!$B$5:$J$44,6,FALSE)*VLOOKUP(ESCYLD2!AZ$4,'[1]INTERNAL PARAMETERS-1'!$B$5:$J$44,3,FALSE) + ESCYLD1!AZ57*(1-VLOOKUP(ESCYLD2!AZ$4,'[1]INTERNAL PARAMETERS-1'!$B$5:$J$44,5,FALSE))*VLOOKUP(ESCYLD2!AZ$4,'[1]INTERNAL PARAMETERS-1'!$B$5:$J$44,8,FALSE)*VLOOKUP(ESCYLD2!AZ$4,'[1]INTERNAL PARAMETERS-1'!$B$5:$J$44,3,FALSE)</f>
        <v>0</v>
      </c>
      <c r="BA57" s="52">
        <f>ESCYLD1!BA57*VLOOKUP(ESCYLD2!BA$4,'[1]INTERNAL PARAMETERS-1'!$B$5:$J$44,5,FALSE)*VLOOKUP(ESCYLD2!BA$4,'[1]INTERNAL PARAMETERS-1'!$B$5:$J$44,6,FALSE)*VLOOKUP(ESCYLD2!BA$4,'[1]INTERNAL PARAMETERS-1'!$B$5:$J$44,3,FALSE) + ESCYLD1!BA57*(1-VLOOKUP(ESCYLD2!BA$4,'[1]INTERNAL PARAMETERS-1'!$B$5:$J$44,5,FALSE))*VLOOKUP(ESCYLD2!BA$4,'[1]INTERNAL PARAMETERS-1'!$B$5:$J$44,8,FALSE)*VLOOKUP(ESCYLD2!BA$4,'[1]INTERNAL PARAMETERS-1'!$B$5:$J$44,3,FALSE)</f>
        <v>0.32515846729810238</v>
      </c>
      <c r="BB57" s="52">
        <f>ESCYLD1!BB57*VLOOKUP(ESCYLD2!BB$4,'[1]INTERNAL PARAMETERS-1'!$B$5:$J$44,5,FALSE)*VLOOKUP(ESCYLD2!BB$4,'[1]INTERNAL PARAMETERS-1'!$B$5:$J$44,6,FALSE)*VLOOKUP(ESCYLD2!BB$4,'[1]INTERNAL PARAMETERS-1'!$B$5:$J$44,3,FALSE) + ESCYLD1!BB57*(1-VLOOKUP(ESCYLD2!BB$4,'[1]INTERNAL PARAMETERS-1'!$B$5:$J$44,5,FALSE))*VLOOKUP(ESCYLD2!BB$4,'[1]INTERNAL PARAMETERS-1'!$B$5:$J$44,8,FALSE)*VLOOKUP(ESCYLD2!BB$4,'[1]INTERNAL PARAMETERS-1'!$B$5:$J$44,3,FALSE)</f>
        <v>1.0362486938306841E-2</v>
      </c>
      <c r="BC57" s="52">
        <f>ESCYLD1!BC57*VLOOKUP(ESCYLD2!BC$4,'[1]INTERNAL PARAMETERS-1'!$B$5:$J$44,5,FALSE)*VLOOKUP(ESCYLD2!BC$4,'[1]INTERNAL PARAMETERS-1'!$B$5:$J$44,6,FALSE)*VLOOKUP(ESCYLD2!BC$4,'[1]INTERNAL PARAMETERS-1'!$B$5:$J$44,3,FALSE) + ESCYLD1!BC57*(1-VLOOKUP(ESCYLD2!BC$4,'[1]INTERNAL PARAMETERS-1'!$B$5:$J$44,5,FALSE))*VLOOKUP(ESCYLD2!BC$4,'[1]INTERNAL PARAMETERS-1'!$B$5:$J$44,8,FALSE)*VLOOKUP(ESCYLD2!BC$4,'[1]INTERNAL PARAMETERS-1'!$B$5:$J$44,3,FALSE)</f>
        <v>5.9316840608412226E-2</v>
      </c>
      <c r="BD57" s="52">
        <f>ESCYLD1!BD57*VLOOKUP(ESCYLD2!BD$4,'[1]INTERNAL PARAMETERS-1'!$B$5:$J$44,5,FALSE)*VLOOKUP(ESCYLD2!BD$4,'[1]INTERNAL PARAMETERS-1'!$B$5:$J$44,6,FALSE)*VLOOKUP(ESCYLD2!BD$4,'[1]INTERNAL PARAMETERS-1'!$B$5:$J$44,3,FALSE) + ESCYLD1!BD57*(1-VLOOKUP(ESCYLD2!BD$4,'[1]INTERNAL PARAMETERS-1'!$B$5:$J$44,5,FALSE))*VLOOKUP(ESCYLD2!BD$4,'[1]INTERNAL PARAMETERS-1'!$B$5:$J$44,8,FALSE)*VLOOKUP(ESCYLD2!BD$4,'[1]INTERNAL PARAMETERS-1'!$B$5:$J$44,3,FALSE)</f>
        <v>1.1344767827052118E-2</v>
      </c>
      <c r="BE57" s="52">
        <f>ESCYLD1!BE57*VLOOKUP(ESCYLD2!BE$4,'[1]INTERNAL PARAMETERS-1'!$B$5:$J$44,5,FALSE)*VLOOKUP(ESCYLD2!BE$4,'[1]INTERNAL PARAMETERS-1'!$B$5:$J$44,6,FALSE)*VLOOKUP(ESCYLD2!BE$4,'[1]INTERNAL PARAMETERS-1'!$B$5:$J$44,3,FALSE) + ESCYLD1!BE57*(1-VLOOKUP(ESCYLD2!BE$4,'[1]INTERNAL PARAMETERS-1'!$B$5:$J$44,5,FALSE))*VLOOKUP(ESCYLD2!BE$4,'[1]INTERNAL PARAMETERS-1'!$B$5:$J$44,8,FALSE)*VLOOKUP(ESCYLD2!BE$4,'[1]INTERNAL PARAMETERS-1'!$B$5:$J$44,3,FALSE)</f>
        <v>5.9640989252180254E-2</v>
      </c>
      <c r="BF57" s="52">
        <f>ESCYLD1!BF57*VLOOKUP(ESCYLD2!BF$4,'[1]INTERNAL PARAMETERS-1'!$B$5:$J$44,5,FALSE)*VLOOKUP(ESCYLD2!BF$4,'[1]INTERNAL PARAMETERS-1'!$B$5:$J$44,6,FALSE)*VLOOKUP(ESCYLD2!BF$4,'[1]INTERNAL PARAMETERS-1'!$B$5:$J$44,3,FALSE) + ESCYLD1!BF57*(1-VLOOKUP(ESCYLD2!BF$4,'[1]INTERNAL PARAMETERS-1'!$B$5:$J$44,5,FALSE))*VLOOKUP(ESCYLD2!BF$4,'[1]INTERNAL PARAMETERS-1'!$B$5:$J$44,8,FALSE)*VLOOKUP(ESCYLD2!BF$4,'[1]INTERNAL PARAMETERS-1'!$B$5:$J$44,3,FALSE)</f>
        <v>0</v>
      </c>
      <c r="BG57" s="52">
        <f>ESCYLD1!BG57*VLOOKUP(ESCYLD2!BG$4,'[1]INTERNAL PARAMETERS-1'!$B$5:$J$44,5,FALSE)*VLOOKUP(ESCYLD2!BG$4,'[1]INTERNAL PARAMETERS-1'!$B$5:$J$44,6,FALSE)*VLOOKUP(ESCYLD2!BG$4,'[1]INTERNAL PARAMETERS-1'!$B$5:$J$44,3,FALSE) + ESCYLD1!BG57*(1-VLOOKUP(ESCYLD2!BG$4,'[1]INTERNAL PARAMETERS-1'!$B$5:$J$44,5,FALSE))*VLOOKUP(ESCYLD2!BG$4,'[1]INTERNAL PARAMETERS-1'!$B$5:$J$44,8,FALSE)*VLOOKUP(ESCYLD2!BG$4,'[1]INTERNAL PARAMETERS-1'!$B$5:$J$44,3,FALSE)</f>
        <v>1.1844767835147299E-2</v>
      </c>
      <c r="BH57" s="52">
        <f>ESCYLD1!BH57*VLOOKUP(ESCYLD2!BH$4,'[1]INTERNAL PARAMETERS-1'!$B$5:$J$44,5,FALSE)*VLOOKUP(ESCYLD2!BH$4,'[1]INTERNAL PARAMETERS-1'!$B$5:$J$44,6,FALSE)*VLOOKUP(ESCYLD2!BH$4,'[1]INTERNAL PARAMETERS-1'!$B$5:$J$44,3,FALSE) + ESCYLD1!BH57*(1-VLOOKUP(ESCYLD2!BH$4,'[1]INTERNAL PARAMETERS-1'!$B$5:$J$44,5,FALSE))*VLOOKUP(ESCYLD2!BH$4,'[1]INTERNAL PARAMETERS-1'!$B$5:$J$44,8,FALSE)*VLOOKUP(ESCYLD2!BH$4,'[1]INTERNAL PARAMETERS-1'!$B$5:$J$44,3,FALSE)</f>
        <v>9.6400403699945176E-5</v>
      </c>
      <c r="BI57" s="52">
        <f>ESCYLD1!BI57*VLOOKUP(ESCYLD2!BI$4,'[1]INTERNAL PARAMETERS-1'!$B$5:$J$44,5,FALSE)*VLOOKUP(ESCYLD2!BI$4,'[1]INTERNAL PARAMETERS-1'!$B$5:$J$44,6,FALSE)*VLOOKUP(ESCYLD2!BI$4,'[1]INTERNAL PARAMETERS-1'!$B$5:$J$44,3,FALSE) + ESCYLD1!BI57*(1-VLOOKUP(ESCYLD2!BI$4,'[1]INTERNAL PARAMETERS-1'!$B$5:$J$44,5,FALSE))*VLOOKUP(ESCYLD2!BI$4,'[1]INTERNAL PARAMETERS-1'!$B$5:$J$44,8,FALSE)*VLOOKUP(ESCYLD2!BI$4,'[1]INTERNAL PARAMETERS-1'!$B$5:$J$44,3,FALSE)</f>
        <v>0</v>
      </c>
      <c r="BJ57" s="52">
        <f>ESCYLD1!BJ57*VLOOKUP(ESCYLD2!BJ$4,'[1]INTERNAL PARAMETERS-1'!$B$5:$J$44,5,FALSE)*VLOOKUP(ESCYLD2!BJ$4,'[1]INTERNAL PARAMETERS-1'!$B$5:$J$44,6,FALSE)*VLOOKUP(ESCYLD2!BJ$4,'[1]INTERNAL PARAMETERS-1'!$B$5:$J$44,3,FALSE) + ESCYLD1!BJ57*(1-VLOOKUP(ESCYLD2!BJ$4,'[1]INTERNAL PARAMETERS-1'!$B$5:$J$44,5,FALSE))*VLOOKUP(ESCYLD2!BJ$4,'[1]INTERNAL PARAMETERS-1'!$B$5:$J$44,8,FALSE)*VLOOKUP(ESCYLD2!BJ$4,'[1]INTERNAL PARAMETERS-1'!$B$5:$J$44,3,FALSE)</f>
        <v>5.735603725199781E-3</v>
      </c>
      <c r="BK57" s="52">
        <f>ESCYLD1!BK57*VLOOKUP(ESCYLD2!BK$4,'[1]INTERNAL PARAMETERS-1'!$B$5:$J$44,5,FALSE)*VLOOKUP(ESCYLD2!BK$4,'[1]INTERNAL PARAMETERS-1'!$B$5:$J$44,6,FALSE)*VLOOKUP(ESCYLD2!BK$4,'[1]INTERNAL PARAMETERS-1'!$B$5:$J$44,3,FALSE) + ESCYLD1!BK57*(1-VLOOKUP(ESCYLD2!BK$4,'[1]INTERNAL PARAMETERS-1'!$B$5:$J$44,5,FALSE))*VLOOKUP(ESCYLD2!BK$4,'[1]INTERNAL PARAMETERS-1'!$B$5:$J$44,8,FALSE)*VLOOKUP(ESCYLD2!BK$4,'[1]INTERNAL PARAMETERS-1'!$B$5:$J$44,3,FALSE)</f>
        <v>7.5105310929930048E-3</v>
      </c>
      <c r="BL57" s="52">
        <f>ESCYLD1!BL57*VLOOKUP(ESCYLD2!BL$4,'[1]INTERNAL PARAMETERS-1'!$B$5:$J$44,5,FALSE)*VLOOKUP(ESCYLD2!BL$4,'[1]INTERNAL PARAMETERS-1'!$B$5:$J$44,6,FALSE)*VLOOKUP(ESCYLD2!BL$4,'[1]INTERNAL PARAMETERS-1'!$B$5:$J$44,3,FALSE) + ESCYLD1!BL57*(1-VLOOKUP(ESCYLD2!BL$4,'[1]INTERNAL PARAMETERS-1'!$B$5:$J$44,5,FALSE))*VLOOKUP(ESCYLD2!BL$4,'[1]INTERNAL PARAMETERS-1'!$B$5:$J$44,8,FALSE)*VLOOKUP(ESCYLD2!BL$4,'[1]INTERNAL PARAMETERS-1'!$B$5:$J$44,3,FALSE)</f>
        <v>1.7324308372293248E-2</v>
      </c>
      <c r="BM57" s="52">
        <f>ESCYLD1!BM57*VLOOKUP(ESCYLD2!BM$4,'[1]INTERNAL PARAMETERS-1'!$B$5:$J$44,5,FALSE)*VLOOKUP(ESCYLD2!BM$4,'[1]INTERNAL PARAMETERS-1'!$B$5:$J$44,6,FALSE)*VLOOKUP(ESCYLD2!BM$4,'[1]INTERNAL PARAMETERS-1'!$B$5:$J$44,3,FALSE) + ESCYLD1!BM57*(1-VLOOKUP(ESCYLD2!BM$4,'[1]INTERNAL PARAMETERS-1'!$B$5:$J$44,5,FALSE))*VLOOKUP(ESCYLD2!BM$4,'[1]INTERNAL PARAMETERS-1'!$B$5:$J$44,8,FALSE)*VLOOKUP(ESCYLD2!BM$4,'[1]INTERNAL PARAMETERS-1'!$B$5:$J$44,3,FALSE)</f>
        <v>1.6671080428458943E-2</v>
      </c>
      <c r="BN57" s="52">
        <f>ESCYLD1!BN57*VLOOKUP(ESCYLD2!BN$4,'[1]INTERNAL PARAMETERS-1'!$B$5:$J$44,5,FALSE)*VLOOKUP(ESCYLD2!BN$4,'[1]INTERNAL PARAMETERS-1'!$B$5:$J$44,6,FALSE)*VLOOKUP(ESCYLD2!BN$4,'[1]INTERNAL PARAMETERS-1'!$B$5:$J$44,3,FALSE) + ESCYLD1!BN57*(1-VLOOKUP(ESCYLD2!BN$4,'[1]INTERNAL PARAMETERS-1'!$B$5:$J$44,5,FALSE))*VLOOKUP(ESCYLD2!BN$4,'[1]INTERNAL PARAMETERS-1'!$B$5:$J$44,8,FALSE)*VLOOKUP(ESCYLD2!BN$4,'[1]INTERNAL PARAMETERS-1'!$B$5:$J$44,3,FALSE)</f>
        <v>6.1806577989361993E-3</v>
      </c>
      <c r="BO57" s="52">
        <f>ESCYLD1!BO57*VLOOKUP(ESCYLD2!BO$4,'[1]INTERNAL PARAMETERS-1'!$B$5:$J$44,5,FALSE)*VLOOKUP(ESCYLD2!BO$4,'[1]INTERNAL PARAMETERS-1'!$B$5:$J$44,6,FALSE)*VLOOKUP(ESCYLD2!BO$4,'[1]INTERNAL PARAMETERS-1'!$B$5:$J$44,3,FALSE) + ESCYLD1!BO57*(1-VLOOKUP(ESCYLD2!BO$4,'[1]INTERNAL PARAMETERS-1'!$B$5:$J$44,5,FALSE))*VLOOKUP(ESCYLD2!BO$4,'[1]INTERNAL PARAMETERS-1'!$B$5:$J$44,8,FALSE)*VLOOKUP(ESCYLD2!BO$4,'[1]INTERNAL PARAMETERS-1'!$B$5:$J$44,3,FALSE)</f>
        <v>2.7325058586738231E-3</v>
      </c>
      <c r="BP57" s="52">
        <f>ESCYLD1!BP57*VLOOKUP(ESCYLD2!BP$4,'[1]INTERNAL PARAMETERS-1'!$B$5:$J$44,5,FALSE)*VLOOKUP(ESCYLD2!BP$4,'[1]INTERNAL PARAMETERS-1'!$B$5:$J$44,6,FALSE)*VLOOKUP(ESCYLD2!BP$4,'[1]INTERNAL PARAMETERS-1'!$B$5:$J$44,3,FALSE) + ESCYLD1!BP57*(1-VLOOKUP(ESCYLD2!BP$4,'[1]INTERNAL PARAMETERS-1'!$B$5:$J$44,5,FALSE))*VLOOKUP(ESCYLD2!BP$4,'[1]INTERNAL PARAMETERS-1'!$B$5:$J$44,8,FALSE)*VLOOKUP(ESCYLD2!BP$4,'[1]INTERNAL PARAMETERS-1'!$B$5:$J$44,3,FALSE)</f>
        <v>1.4451266419207115E-4</v>
      </c>
      <c r="BQ57" s="52">
        <f>ESCYLD1!BQ57*VLOOKUP(ESCYLD2!BQ$4,'[1]INTERNAL PARAMETERS-1'!$B$5:$J$44,5,FALSE)*VLOOKUP(ESCYLD2!BQ$4,'[1]INTERNAL PARAMETERS-1'!$B$5:$J$44,6,FALSE)*VLOOKUP(ESCYLD2!BQ$4,'[1]INTERNAL PARAMETERS-1'!$B$5:$J$44,3,FALSE) + ESCYLD1!BQ57*(1-VLOOKUP(ESCYLD2!BQ$4,'[1]INTERNAL PARAMETERS-1'!$B$5:$J$44,5,FALSE))*VLOOKUP(ESCYLD2!BQ$4,'[1]INTERNAL PARAMETERS-1'!$B$5:$J$44,8,FALSE)*VLOOKUP(ESCYLD2!BQ$4,'[1]INTERNAL PARAMETERS-1'!$B$5:$J$44,3,FALSE)</f>
        <v>2.075897095756029E-2</v>
      </c>
      <c r="BR57" s="52">
        <f>ESCYLD1!BR57*VLOOKUP(ESCYLD2!BR$4,'[1]INTERNAL PARAMETERS-1'!$B$5:$J$44,5,FALSE)*VLOOKUP(ESCYLD2!BR$4,'[1]INTERNAL PARAMETERS-1'!$B$5:$J$44,6,FALSE)*VLOOKUP(ESCYLD2!BR$4,'[1]INTERNAL PARAMETERS-1'!$B$5:$J$44,3,FALSE) + ESCYLD1!BR57*(1-VLOOKUP(ESCYLD2!BR$4,'[1]INTERNAL PARAMETERS-1'!$B$5:$J$44,5,FALSE))*VLOOKUP(ESCYLD2!BR$4,'[1]INTERNAL PARAMETERS-1'!$B$5:$J$44,8,FALSE)*VLOOKUP(ESCYLD2!BR$4,'[1]INTERNAL PARAMETERS-1'!$B$5:$J$44,3,FALSE)</f>
        <v>3.5142475765773275E-4</v>
      </c>
      <c r="BS57" s="52">
        <f>ESCYLD1!BS57*VLOOKUP(ESCYLD2!BS$4,'[1]INTERNAL PARAMETERS-1'!$B$5:$J$44,5,FALSE)*VLOOKUP(ESCYLD2!BS$4,'[1]INTERNAL PARAMETERS-1'!$B$5:$J$44,6,FALSE)*VLOOKUP(ESCYLD2!BS$4,'[1]INTERNAL PARAMETERS-1'!$B$5:$J$44,3,FALSE) + ESCYLD1!BS57*(1-VLOOKUP(ESCYLD2!BS$4,'[1]INTERNAL PARAMETERS-1'!$B$5:$J$44,5,FALSE))*VLOOKUP(ESCYLD2!BS$4,'[1]INTERNAL PARAMETERS-1'!$B$5:$J$44,8,FALSE)*VLOOKUP(ESCYLD2!BS$4,'[1]INTERNAL PARAMETERS-1'!$B$5:$J$44,3,FALSE)</f>
        <v>6.9706108610293163E-5</v>
      </c>
      <c r="BT57" s="52">
        <f>ESCYLD1!BT57*VLOOKUP(ESCYLD2!BT$4,'[1]INTERNAL PARAMETERS-1'!$B$5:$J$44,5,FALSE)*VLOOKUP(ESCYLD2!BT$4,'[1]INTERNAL PARAMETERS-1'!$B$5:$J$44,6,FALSE)*VLOOKUP(ESCYLD2!BT$4,'[1]INTERNAL PARAMETERS-1'!$B$5:$J$44,3,FALSE) + ESCYLD1!BT57*(1-VLOOKUP(ESCYLD2!BT$4,'[1]INTERNAL PARAMETERS-1'!$B$5:$J$44,5,FALSE))*VLOOKUP(ESCYLD2!BT$4,'[1]INTERNAL PARAMETERS-1'!$B$5:$J$44,8,FALSE)*VLOOKUP(ESCYLD2!BT$4,'[1]INTERNAL PARAMETERS-1'!$B$5:$J$44,3,FALSE)</f>
        <v>0</v>
      </c>
      <c r="BU57" s="52">
        <f>ESCYLD1!BU57*VLOOKUP(ESCYLD2!BU$4,'[1]INTERNAL PARAMETERS-1'!$B$5:$J$44,5,FALSE)*VLOOKUP(ESCYLD2!BU$4,'[1]INTERNAL PARAMETERS-1'!$B$5:$J$44,6,FALSE)*VLOOKUP(ESCYLD2!BU$4,'[1]INTERNAL PARAMETERS-1'!$B$5:$J$44,3,FALSE) + ESCYLD1!BU57*(1-VLOOKUP(ESCYLD2!BU$4,'[1]INTERNAL PARAMETERS-1'!$B$5:$J$44,5,FALSE))*VLOOKUP(ESCYLD2!BU$4,'[1]INTERNAL PARAMETERS-1'!$B$5:$J$44,8,FALSE)*VLOOKUP(ESCYLD2!BU$4,'[1]INTERNAL PARAMETERS-1'!$B$5:$J$44,3,FALSE)</f>
        <v>0</v>
      </c>
      <c r="BV57" s="52">
        <f>ESCYLD1!BV57*VLOOKUP(ESCYLD2!BV$4,'[1]INTERNAL PARAMETERS-1'!$B$5:$J$44,5,FALSE)*VLOOKUP(ESCYLD2!BV$4,'[1]INTERNAL PARAMETERS-1'!$B$5:$J$44,6,FALSE)*VLOOKUP(ESCYLD2!BV$4,'[1]INTERNAL PARAMETERS-1'!$B$5:$J$44,3,FALSE) + ESCYLD1!BV57*(1-VLOOKUP(ESCYLD2!BV$4,'[1]INTERNAL PARAMETERS-1'!$B$5:$J$44,5,FALSE))*VLOOKUP(ESCYLD2!BV$4,'[1]INTERNAL PARAMETERS-1'!$B$5:$J$44,8,FALSE)*VLOOKUP(ESCYLD2!BV$4,'[1]INTERNAL PARAMETERS-1'!$B$5:$J$44,3,FALSE)</f>
        <v>0</v>
      </c>
      <c r="BW57" s="52">
        <f>ESCYLD1!BW57*VLOOKUP(ESCYLD2!BW$4,'[1]INTERNAL PARAMETERS-1'!$B$5:$J$44,5,FALSE)*VLOOKUP(ESCYLD2!BW$4,'[1]INTERNAL PARAMETERS-1'!$B$5:$J$44,6,FALSE)*VLOOKUP(ESCYLD2!BW$4,'[1]INTERNAL PARAMETERS-1'!$B$5:$J$44,3,FALSE) + ESCYLD1!BW57*(1-VLOOKUP(ESCYLD2!BW$4,'[1]INTERNAL PARAMETERS-1'!$B$5:$J$44,5,FALSE))*VLOOKUP(ESCYLD2!BW$4,'[1]INTERNAL PARAMETERS-1'!$B$5:$J$44,8,FALSE)*VLOOKUP(ESCYLD2!BW$4,'[1]INTERNAL PARAMETERS-1'!$B$5:$J$44,3,FALSE)</f>
        <v>0</v>
      </c>
      <c r="BX57" s="52">
        <f>ESCYLD1!BX57*VLOOKUP(ESCYLD2!BX$4,'[1]INTERNAL PARAMETERS-1'!$B$5:$J$44,5,FALSE)*VLOOKUP(ESCYLD2!BX$4,'[1]INTERNAL PARAMETERS-1'!$B$5:$J$44,6,FALSE)*VLOOKUP(ESCYLD2!BX$4,'[1]INTERNAL PARAMETERS-1'!$B$5:$J$44,3,FALSE) + ESCYLD1!BX57*(1-VLOOKUP(ESCYLD2!BX$4,'[1]INTERNAL PARAMETERS-1'!$B$5:$J$44,5,FALSE))*VLOOKUP(ESCYLD2!BX$4,'[1]INTERNAL PARAMETERS-1'!$B$5:$J$44,8,FALSE)*VLOOKUP(ESCYLD2!BX$4,'[1]INTERNAL PARAMETERS-1'!$B$5:$J$44,3,FALSE)</f>
        <v>0</v>
      </c>
      <c r="BY57" s="52">
        <f>ESCYLD1!BY57*VLOOKUP(ESCYLD2!BY$4,'[1]INTERNAL PARAMETERS-1'!$B$5:$J$44,5,FALSE)*VLOOKUP(ESCYLD2!BY$4,'[1]INTERNAL PARAMETERS-1'!$B$5:$J$44,6,FALSE)*VLOOKUP(ESCYLD2!BY$4,'[1]INTERNAL PARAMETERS-1'!$B$5:$J$44,3,FALSE) + ESCYLD1!BY57*(1-VLOOKUP(ESCYLD2!BY$4,'[1]INTERNAL PARAMETERS-1'!$B$5:$J$44,5,FALSE))*VLOOKUP(ESCYLD2!BY$4,'[1]INTERNAL PARAMETERS-1'!$B$5:$J$44,8,FALSE)*VLOOKUP(ESCYLD2!BY$4,'[1]INTERNAL PARAMETERS-1'!$B$5:$J$44,3,FALSE)</f>
        <v>0</v>
      </c>
      <c r="BZ57" s="52">
        <f>ESCYLD1!BZ57*VLOOKUP(ESCYLD2!BZ$4,'[1]INTERNAL PARAMETERS-1'!$B$5:$J$44,5,FALSE)*VLOOKUP(ESCYLD2!BZ$4,'[1]INTERNAL PARAMETERS-1'!$B$5:$J$44,6,FALSE)*VLOOKUP(ESCYLD2!BZ$4,'[1]INTERNAL PARAMETERS-1'!$B$5:$J$44,3,FALSE) + ESCYLD1!BZ57*(1-VLOOKUP(ESCYLD2!BZ$4,'[1]INTERNAL PARAMETERS-1'!$B$5:$J$44,5,FALSE))*VLOOKUP(ESCYLD2!BZ$4,'[1]INTERNAL PARAMETERS-1'!$B$5:$J$44,8,FALSE)*VLOOKUP(ESCYLD2!BZ$4,'[1]INTERNAL PARAMETERS-1'!$B$5:$J$44,3,FALSE)</f>
        <v>2.2850002432252197E-5</v>
      </c>
      <c r="CA57" s="52">
        <f>ESCYLD1!CA57*VLOOKUP(ESCYLD2!CA$4,'[1]INTERNAL PARAMETERS-1'!$B$5:$J$44,5,FALSE)*VLOOKUP(ESCYLD2!CA$4,'[1]INTERNAL PARAMETERS-1'!$B$5:$J$44,6,FALSE)*VLOOKUP(ESCYLD2!CA$4,'[1]INTERNAL PARAMETERS-1'!$B$5:$J$44,3,FALSE) + ESCYLD1!CA57*(1-VLOOKUP(ESCYLD2!CA$4,'[1]INTERNAL PARAMETERS-1'!$B$5:$J$44,5,FALSE))*VLOOKUP(ESCYLD2!CA$4,'[1]INTERNAL PARAMETERS-1'!$B$5:$J$44,8,FALSE)*VLOOKUP(ESCYLD2!CA$4,'[1]INTERNAL PARAMETERS-1'!$B$5:$J$44,3,FALSE)</f>
        <v>0</v>
      </c>
      <c r="CB57" s="52">
        <f>ESCYLD1!CB57*VLOOKUP(ESCYLD2!CB$4,'[1]INTERNAL PARAMETERS-1'!$B$5:$J$44,5,FALSE)*VLOOKUP(ESCYLD2!CB$4,'[1]INTERNAL PARAMETERS-1'!$B$5:$J$44,6,FALSE)*VLOOKUP(ESCYLD2!CB$4,'[1]INTERNAL PARAMETERS-1'!$B$5:$J$44,3,FALSE) + ESCYLD1!CB57*(1-VLOOKUP(ESCYLD2!CB$4,'[1]INTERNAL PARAMETERS-1'!$B$5:$J$44,5,FALSE))*VLOOKUP(ESCYLD2!CB$4,'[1]INTERNAL PARAMETERS-1'!$B$5:$J$44,8,FALSE)*VLOOKUP(ESCYLD2!CB$4,'[1]INTERNAL PARAMETERS-1'!$B$5:$J$44,3,FALSE)</f>
        <v>0</v>
      </c>
      <c r="CC57" s="52">
        <f>ESCYLD1!CC57*VLOOKUP(ESCYLD2!CC$4,'[1]INTERNAL PARAMETERS-1'!$B$5:$J$44,5,FALSE)*VLOOKUP(ESCYLD2!CC$4,'[1]INTERNAL PARAMETERS-1'!$B$5:$J$44,6,FALSE)*VLOOKUP(ESCYLD2!CC$4,'[1]INTERNAL PARAMETERS-1'!$B$5:$J$44,3,FALSE) + ESCYLD1!CC57*(1-VLOOKUP(ESCYLD2!CC$4,'[1]INTERNAL PARAMETERS-1'!$B$5:$J$44,5,FALSE))*VLOOKUP(ESCYLD2!CC$4,'[1]INTERNAL PARAMETERS-1'!$B$5:$J$44,8,FALSE)*VLOOKUP(ESCYLD2!CC$4,'[1]INTERNAL PARAMETERS-1'!$B$5:$J$44,3,FALSE)</f>
        <v>1.0155685422655709E-4</v>
      </c>
      <c r="CD57" s="52">
        <f>ESCYLD1!CD57*VLOOKUP(ESCYLD2!CD$4,'[1]INTERNAL PARAMETERS-1'!$B$5:$J$44,5,FALSE)*VLOOKUP(ESCYLD2!CD$4,'[1]INTERNAL PARAMETERS-1'!$B$5:$J$44,6,FALSE)*VLOOKUP(ESCYLD2!CD$4,'[1]INTERNAL PARAMETERS-1'!$B$5:$J$44,3,FALSE) + ESCYLD1!CD57*(1-VLOOKUP(ESCYLD2!CD$4,'[1]INTERNAL PARAMETERS-1'!$B$5:$J$44,5,FALSE))*VLOOKUP(ESCYLD2!CD$4,'[1]INTERNAL PARAMETERS-1'!$B$5:$J$44,8,FALSE)*VLOOKUP(ESCYLD2!CD$4,'[1]INTERNAL PARAMETERS-1'!$B$5:$J$44,3,FALSE)</f>
        <v>3.2847119970298483E-4</v>
      </c>
      <c r="CE57" s="52">
        <f>ESCYLD1!CE57*VLOOKUP(ESCYLD2!CE$4,'[1]INTERNAL PARAMETERS-1'!$B$5:$J$44,5,FALSE)*VLOOKUP(ESCYLD2!CE$4,'[1]INTERNAL PARAMETERS-1'!$B$5:$J$44,6,FALSE)*VLOOKUP(ESCYLD2!CE$4,'[1]INTERNAL PARAMETERS-1'!$B$5:$J$44,3,FALSE) + ESCYLD1!CE57*(1-VLOOKUP(ESCYLD2!CE$4,'[1]INTERNAL PARAMETERS-1'!$B$5:$J$44,5,FALSE))*VLOOKUP(ESCYLD2!CE$4,'[1]INTERNAL PARAMETERS-1'!$B$5:$J$44,8,FALSE)*VLOOKUP(ESCYLD2!CE$4,'[1]INTERNAL PARAMETERS-1'!$B$5:$J$44,3,FALSE)</f>
        <v>3.2915552303896633E-4</v>
      </c>
      <c r="CF57" s="52">
        <f>ESCYLD1!CF57*VLOOKUP(ESCYLD2!CF$4,'[1]INTERNAL PARAMETERS-1'!$B$5:$J$44,5,FALSE)*VLOOKUP(ESCYLD2!CF$4,'[1]INTERNAL PARAMETERS-1'!$B$5:$J$44,6,FALSE)*VLOOKUP(ESCYLD2!CF$4,'[1]INTERNAL PARAMETERS-1'!$B$5:$J$44,3,FALSE) + ESCYLD1!CF57*(1-VLOOKUP(ESCYLD2!CF$4,'[1]INTERNAL PARAMETERS-1'!$B$5:$J$44,5,FALSE))*VLOOKUP(ESCYLD2!CF$4,'[1]INTERNAL PARAMETERS-1'!$B$5:$J$44,8,FALSE)*VLOOKUP(ESCYLD2!CF$4,'[1]INTERNAL PARAMETERS-1'!$B$5:$J$44,3,FALSE)</f>
        <v>0</v>
      </c>
      <c r="CG57" s="52">
        <f>ESCYLD1!CG57*VLOOKUP(ESCYLD2!CG$4,'[1]INTERNAL PARAMETERS-1'!$B$5:$J$44,5,FALSE)*VLOOKUP(ESCYLD2!CG$4,'[1]INTERNAL PARAMETERS-1'!$B$5:$J$44,6,FALSE)*VLOOKUP(ESCYLD2!CG$4,'[1]INTERNAL PARAMETERS-1'!$B$5:$J$44,3,FALSE) + ESCYLD1!CG57*(1-VLOOKUP(ESCYLD2!CG$4,'[1]INTERNAL PARAMETERS-1'!$B$5:$J$44,5,FALSE))*VLOOKUP(ESCYLD2!CG$4,'[1]INTERNAL PARAMETERS-1'!$B$5:$J$44,8,FALSE)*VLOOKUP(ESCYLD2!CG$4,'[1]INTERNAL PARAMETERS-1'!$B$5:$J$44,3,FALSE)</f>
        <v>4.1997940355381146E-5</v>
      </c>
      <c r="CH57" s="51">
        <f>ESCYLD1!CH57*VLOOKUP(ESCYLD2!CH$4,'[1]INTERNAL PARAMETERS-1'!$B$5:$J$44,5,FALSE)*VLOOKUP(ESCYLD2!CH$4,'[1]INTERNAL PARAMETERS-1'!$B$5:$J$44,6,FALSE)*VLOOKUP(ESCYLD2!CH$4,'[1]INTERNAL PARAMETERS-1'!$B$5:$J$44,3,FALSE) + ESCYLD1!CH57*(1-VLOOKUP(ESCYLD2!CH$4,'[1]INTERNAL PARAMETERS-1'!$B$5:$J$44,5,FALSE))*VLOOKUP(ESCYLD2!CH$4,'[1]INTERNAL PARAMETERS-1'!$B$5:$J$44,8,FALSE)*VLOOKUP(ESCYLD2!CH$4,'[1]INTERNAL PARAMETERS-1'!$B$5:$J$44,3,FALSE)</f>
        <v>0</v>
      </c>
      <c r="CJ57" s="53">
        <f t="shared" si="0"/>
        <v>2.2875994868251412</v>
      </c>
      <c r="CK57" s="51">
        <f t="shared" si="1"/>
        <v>0.68404165885493395</v>
      </c>
    </row>
    <row r="58" spans="2:89" x14ac:dyDescent="0.5">
      <c r="B58" s="66" t="s">
        <v>4</v>
      </c>
      <c r="C58" s="65" t="s">
        <v>90</v>
      </c>
      <c r="D58" s="65" t="s">
        <v>71</v>
      </c>
      <c r="E58" s="151">
        <f>ESC!AF58</f>
        <v>27.999477811742693</v>
      </c>
      <c r="F58" s="67">
        <f>'[1]INTERNAL PARAMETERS-1'!M22</f>
        <v>5.05</v>
      </c>
      <c r="G58" s="53">
        <f>ESCYLD1!G58*VLOOKUP(ESCYLD2!G$4,'[1]INTERNAL PARAMETERS-1'!$B$5:$J$44,5,FALSE)*VLOOKUP(ESCYLD2!G$4,'[1]INTERNAL PARAMETERS-1'!$B$5:$J$44,7,FALSE)*ESCYLD2!$F58 + ESCYLD1!G58*(1-VLOOKUP(ESCYLD2!G$4,'[1]INTERNAL PARAMETERS-1'!$B$5:$J$44,5,FALSE))*VLOOKUP(ESCYLD2!G$4,'[1]INTERNAL PARAMETERS-1'!$B$5:$J$44,9,FALSE)*ESCYLD2!$F58</f>
        <v>0.21409572834998877</v>
      </c>
      <c r="H58" s="52">
        <f>ESCYLD1!H58*VLOOKUP(ESCYLD2!H$4,'[1]INTERNAL PARAMETERS-1'!$B$5:$J$44,5,FALSE)*VLOOKUP(ESCYLD2!H$4,'[1]INTERNAL PARAMETERS-1'!$B$5:$J$44,7,FALSE)*ESCYLD2!$F58 + ESCYLD1!H58*(1-VLOOKUP(ESCYLD2!H$4,'[1]INTERNAL PARAMETERS-1'!$B$5:$J$44,5,FALSE))*VLOOKUP(ESCYLD2!H$4,'[1]INTERNAL PARAMETERS-1'!$B$5:$J$44,9,FALSE)*ESCYLD2!$F58</f>
        <v>0.10759309947639503</v>
      </c>
      <c r="I58" s="52">
        <f>ESCYLD1!I58*VLOOKUP(ESCYLD2!I$4,'[1]INTERNAL PARAMETERS-1'!$B$5:$J$44,5,FALSE)*VLOOKUP(ESCYLD2!I$4,'[1]INTERNAL PARAMETERS-1'!$B$5:$J$44,7,FALSE)*ESCYLD2!$F58 + ESCYLD1!I58*(1-VLOOKUP(ESCYLD2!I$4,'[1]INTERNAL PARAMETERS-1'!$B$5:$J$44,5,FALSE))*VLOOKUP(ESCYLD2!I$4,'[1]INTERNAL PARAMETERS-1'!$B$5:$J$44,9,FALSE)*ESCYLD2!$F58</f>
        <v>0.32386479962166559</v>
      </c>
      <c r="J58" s="52">
        <f>ESCYLD1!J58*VLOOKUP(ESCYLD2!J$4,'[1]INTERNAL PARAMETERS-1'!$B$5:$J$44,5,FALSE)*VLOOKUP(ESCYLD2!J$4,'[1]INTERNAL PARAMETERS-1'!$B$5:$J$44,7,FALSE)*ESCYLD2!$F58 + ESCYLD1!J58*(1-VLOOKUP(ESCYLD2!J$4,'[1]INTERNAL PARAMETERS-1'!$B$5:$J$44,5,FALSE))*VLOOKUP(ESCYLD2!J$4,'[1]INTERNAL PARAMETERS-1'!$B$5:$J$44,9,FALSE)*ESCYLD2!$F58</f>
        <v>0</v>
      </c>
      <c r="K58" s="52">
        <f>ESCYLD1!K58*VLOOKUP(ESCYLD2!K$4,'[1]INTERNAL PARAMETERS-1'!$B$5:$J$44,5,FALSE)*VLOOKUP(ESCYLD2!K$4,'[1]INTERNAL PARAMETERS-1'!$B$5:$J$44,7,FALSE)*ESCYLD2!$F58 + ESCYLD1!K58*(1-VLOOKUP(ESCYLD2!K$4,'[1]INTERNAL PARAMETERS-1'!$B$5:$J$44,5,FALSE))*VLOOKUP(ESCYLD2!K$4,'[1]INTERNAL PARAMETERS-1'!$B$5:$J$44,9,FALSE)*ESCYLD2!$F58</f>
        <v>0</v>
      </c>
      <c r="L58" s="52">
        <f>ESCYLD1!L58*VLOOKUP(ESCYLD2!L$4,'[1]INTERNAL PARAMETERS-1'!$B$5:$J$44,5,FALSE)*VLOOKUP(ESCYLD2!L$4,'[1]INTERNAL PARAMETERS-1'!$B$5:$J$44,7,FALSE)*ESCYLD2!$F58 + ESCYLD1!L58*(1-VLOOKUP(ESCYLD2!L$4,'[1]INTERNAL PARAMETERS-1'!$B$5:$J$44,5,FALSE))*VLOOKUP(ESCYLD2!L$4,'[1]INTERNAL PARAMETERS-1'!$B$5:$J$44,9,FALSE)*ESCYLD2!$F58</f>
        <v>0</v>
      </c>
      <c r="M58" s="52">
        <f>ESCYLD1!M58*VLOOKUP(ESCYLD2!M$4,'[1]INTERNAL PARAMETERS-1'!$B$5:$J$44,5,FALSE)*VLOOKUP(ESCYLD2!M$4,'[1]INTERNAL PARAMETERS-1'!$B$5:$J$44,7,FALSE)*ESCYLD2!$F58 + ESCYLD1!M58*(1-VLOOKUP(ESCYLD2!M$4,'[1]INTERNAL PARAMETERS-1'!$B$5:$J$44,5,FALSE))*VLOOKUP(ESCYLD2!M$4,'[1]INTERNAL PARAMETERS-1'!$B$5:$J$44,9,FALSE)*ESCYLD2!$F58</f>
        <v>8.924875564309466E-2</v>
      </c>
      <c r="N58" s="52">
        <f>ESCYLD1!N58*VLOOKUP(ESCYLD2!N$4,'[1]INTERNAL PARAMETERS-1'!$B$5:$J$44,5,FALSE)*VLOOKUP(ESCYLD2!N$4,'[1]INTERNAL PARAMETERS-1'!$B$5:$J$44,7,FALSE)*ESCYLD2!$F58 + ESCYLD1!N58*(1-VLOOKUP(ESCYLD2!N$4,'[1]INTERNAL PARAMETERS-1'!$B$5:$J$44,5,FALSE))*VLOOKUP(ESCYLD2!N$4,'[1]INTERNAL PARAMETERS-1'!$B$5:$J$44,9,FALSE)*ESCYLD2!$F58</f>
        <v>6.3610785163409225E-4</v>
      </c>
      <c r="O58" s="52">
        <f>ESCYLD1!O58*VLOOKUP(ESCYLD2!O$4,'[1]INTERNAL PARAMETERS-1'!$B$5:$J$44,5,FALSE)*VLOOKUP(ESCYLD2!O$4,'[1]INTERNAL PARAMETERS-1'!$B$5:$J$44,7,FALSE)*ESCYLD2!$F58 + ESCYLD1!O58*(1-VLOOKUP(ESCYLD2!O$4,'[1]INTERNAL PARAMETERS-1'!$B$5:$J$44,5,FALSE))*VLOOKUP(ESCYLD2!O$4,'[1]INTERNAL PARAMETERS-1'!$B$5:$J$44,9,FALSE)*ESCYLD2!$F58</f>
        <v>0</v>
      </c>
      <c r="P58" s="52">
        <f>ESCYLD1!P58*VLOOKUP(ESCYLD2!P$4,'[1]INTERNAL PARAMETERS-1'!$B$5:$J$44,5,FALSE)*VLOOKUP(ESCYLD2!P$4,'[1]INTERNAL PARAMETERS-1'!$B$5:$J$44,7,FALSE)*ESCYLD2!$F58 + ESCYLD1!P58*(1-VLOOKUP(ESCYLD2!P$4,'[1]INTERNAL PARAMETERS-1'!$B$5:$J$44,5,FALSE))*VLOOKUP(ESCYLD2!P$4,'[1]INTERNAL PARAMETERS-1'!$B$5:$J$44,9,FALSE)*ESCYLD2!$F58</f>
        <v>0</v>
      </c>
      <c r="Q58" s="52">
        <f>ESCYLD1!Q58*VLOOKUP(ESCYLD2!Q$4,'[1]INTERNAL PARAMETERS-1'!$B$5:$J$44,5,FALSE)*VLOOKUP(ESCYLD2!Q$4,'[1]INTERNAL PARAMETERS-1'!$B$5:$J$44,7,FALSE)*ESCYLD2!$F58 + ESCYLD1!Q58*(1-VLOOKUP(ESCYLD2!Q$4,'[1]INTERNAL PARAMETERS-1'!$B$5:$J$44,5,FALSE))*VLOOKUP(ESCYLD2!Q$4,'[1]INTERNAL PARAMETERS-1'!$B$5:$J$44,9,FALSE)*ESCYLD2!$F58</f>
        <v>0</v>
      </c>
      <c r="R58" s="52">
        <f>ESCYLD1!R58*VLOOKUP(ESCYLD2!R$4,'[1]INTERNAL PARAMETERS-1'!$B$5:$J$44,5,FALSE)*VLOOKUP(ESCYLD2!R$4,'[1]INTERNAL PARAMETERS-1'!$B$5:$J$44,7,FALSE)*ESCYLD2!$F58 + ESCYLD1!R58*(1-VLOOKUP(ESCYLD2!R$4,'[1]INTERNAL PARAMETERS-1'!$B$5:$J$44,5,FALSE))*VLOOKUP(ESCYLD2!R$4,'[1]INTERNAL PARAMETERS-1'!$B$5:$J$44,9,FALSE)*ESCYLD2!$F58</f>
        <v>0</v>
      </c>
      <c r="S58" s="52">
        <f>ESCYLD1!S58*VLOOKUP(ESCYLD2!S$4,'[1]INTERNAL PARAMETERS-1'!$B$5:$J$44,5,FALSE)*VLOOKUP(ESCYLD2!S$4,'[1]INTERNAL PARAMETERS-1'!$B$5:$J$44,7,FALSE)*ESCYLD2!$F58 + ESCYLD1!S58*(1-VLOOKUP(ESCYLD2!S$4,'[1]INTERNAL PARAMETERS-1'!$B$5:$J$44,5,FALSE))*VLOOKUP(ESCYLD2!S$4,'[1]INTERNAL PARAMETERS-1'!$B$5:$J$44,9,FALSE)*ESCYLD2!$F58</f>
        <v>3.7911920495396059E-2</v>
      </c>
      <c r="T58" s="52">
        <f>ESCYLD1!T58*VLOOKUP(ESCYLD2!T$4,'[1]INTERNAL PARAMETERS-1'!$B$5:$J$44,5,FALSE)*VLOOKUP(ESCYLD2!T$4,'[1]INTERNAL PARAMETERS-1'!$B$5:$J$44,7,FALSE)*ESCYLD2!$F58 + ESCYLD1!T58*(1-VLOOKUP(ESCYLD2!T$4,'[1]INTERNAL PARAMETERS-1'!$B$5:$J$44,5,FALSE))*VLOOKUP(ESCYLD2!T$4,'[1]INTERNAL PARAMETERS-1'!$B$5:$J$44,9,FALSE)*ESCYLD2!$F58</f>
        <v>3.6349020093376701E-3</v>
      </c>
      <c r="U58" s="52">
        <f>ESCYLD1!U58*VLOOKUP(ESCYLD2!U$4,'[1]INTERNAL PARAMETERS-1'!$B$5:$J$44,5,FALSE)*VLOOKUP(ESCYLD2!U$4,'[1]INTERNAL PARAMETERS-1'!$B$5:$J$44,7,FALSE)*ESCYLD2!$F58 + ESCYLD1!U58*(1-VLOOKUP(ESCYLD2!U$4,'[1]INTERNAL PARAMETERS-1'!$B$5:$J$44,5,FALSE))*VLOOKUP(ESCYLD2!U$4,'[1]INTERNAL PARAMETERS-1'!$B$5:$J$44,9,FALSE)*ESCYLD2!$F58</f>
        <v>2.7382928470343782E-3</v>
      </c>
      <c r="V58" s="52">
        <f>ESCYLD1!V58*VLOOKUP(ESCYLD2!V$4,'[1]INTERNAL PARAMETERS-1'!$B$5:$J$44,5,FALSE)*VLOOKUP(ESCYLD2!V$4,'[1]INTERNAL PARAMETERS-1'!$B$5:$J$44,7,FALSE)*ESCYLD2!$F58 + ESCYLD1!V58*(1-VLOOKUP(ESCYLD2!V$4,'[1]INTERNAL PARAMETERS-1'!$B$5:$J$44,5,FALSE))*VLOOKUP(ESCYLD2!V$4,'[1]INTERNAL PARAMETERS-1'!$B$5:$J$44,9,FALSE)*ESCYLD2!$F58</f>
        <v>4.258272645119926E-2</v>
      </c>
      <c r="W58" s="52">
        <f>ESCYLD1!W58*VLOOKUP(ESCYLD2!W$4,'[1]INTERNAL PARAMETERS-1'!$B$5:$J$44,5,FALSE)*VLOOKUP(ESCYLD2!W$4,'[1]INTERNAL PARAMETERS-1'!$B$5:$J$44,7,FALSE)*ESCYLD2!$F58 + ESCYLD1!W58*(1-VLOOKUP(ESCYLD2!W$4,'[1]INTERNAL PARAMETERS-1'!$B$5:$J$44,5,FALSE))*VLOOKUP(ESCYLD2!W$4,'[1]INTERNAL PARAMETERS-1'!$B$5:$J$44,9,FALSE)*ESCYLD2!$F58</f>
        <v>0</v>
      </c>
      <c r="X58" s="52">
        <f>ESCYLD1!X58*VLOOKUP(ESCYLD2!X$4,'[1]INTERNAL PARAMETERS-1'!$B$5:$J$44,5,FALSE)*VLOOKUP(ESCYLD2!X$4,'[1]INTERNAL PARAMETERS-1'!$B$5:$J$44,7,FALSE)*ESCYLD2!$F58 + ESCYLD1!X58*(1-VLOOKUP(ESCYLD2!X$4,'[1]INTERNAL PARAMETERS-1'!$B$5:$J$44,5,FALSE))*VLOOKUP(ESCYLD2!X$4,'[1]INTERNAL PARAMETERS-1'!$B$5:$J$44,9,FALSE)*ESCYLD2!$F58</f>
        <v>0</v>
      </c>
      <c r="Y58" s="52">
        <f>ESCYLD1!Y58*VLOOKUP(ESCYLD2!Y$4,'[1]INTERNAL PARAMETERS-1'!$B$5:$J$44,5,FALSE)*VLOOKUP(ESCYLD2!Y$4,'[1]INTERNAL PARAMETERS-1'!$B$5:$J$44,7,FALSE)*ESCYLD2!$F58 + ESCYLD1!Y58*(1-VLOOKUP(ESCYLD2!Y$4,'[1]INTERNAL PARAMETERS-1'!$B$5:$J$44,5,FALSE))*VLOOKUP(ESCYLD2!Y$4,'[1]INTERNAL PARAMETERS-1'!$B$5:$J$44,9,FALSE)*ESCYLD2!$F58</f>
        <v>0</v>
      </c>
      <c r="Z58" s="52">
        <f>ESCYLD1!Z58*VLOOKUP(ESCYLD2!Z$4,'[1]INTERNAL PARAMETERS-1'!$B$5:$J$44,5,FALSE)*VLOOKUP(ESCYLD2!Z$4,'[1]INTERNAL PARAMETERS-1'!$B$5:$J$44,7,FALSE)*ESCYLD2!$F58 + ESCYLD1!Z58*(1-VLOOKUP(ESCYLD2!Z$4,'[1]INTERNAL PARAMETERS-1'!$B$5:$J$44,5,FALSE))*VLOOKUP(ESCYLD2!Z$4,'[1]INTERNAL PARAMETERS-1'!$B$5:$J$44,9,FALSE)*ESCYLD2!$F58</f>
        <v>0</v>
      </c>
      <c r="AA58" s="52">
        <f>ESCYLD1!AA58*VLOOKUP(ESCYLD2!AA$4,'[1]INTERNAL PARAMETERS-1'!$B$5:$J$44,5,FALSE)*VLOOKUP(ESCYLD2!AA$4,'[1]INTERNAL PARAMETERS-1'!$B$5:$J$44,7,FALSE)*ESCYLD2!$F58 + ESCYLD1!AA58*(1-VLOOKUP(ESCYLD2!AA$4,'[1]INTERNAL PARAMETERS-1'!$B$5:$J$44,5,FALSE))*VLOOKUP(ESCYLD2!AA$4,'[1]INTERNAL PARAMETERS-1'!$B$5:$J$44,9,FALSE)*ESCYLD2!$F58</f>
        <v>0</v>
      </c>
      <c r="AB58" s="52">
        <f>ESCYLD1!AB58*VLOOKUP(ESCYLD2!AB$4,'[1]INTERNAL PARAMETERS-1'!$B$5:$J$44,5,FALSE)*VLOOKUP(ESCYLD2!AB$4,'[1]INTERNAL PARAMETERS-1'!$B$5:$J$44,7,FALSE)*ESCYLD2!$F58 + ESCYLD1!AB58*(1-VLOOKUP(ESCYLD2!AB$4,'[1]INTERNAL PARAMETERS-1'!$B$5:$J$44,5,FALSE))*VLOOKUP(ESCYLD2!AB$4,'[1]INTERNAL PARAMETERS-1'!$B$5:$J$44,9,FALSE)*ESCYLD2!$F58</f>
        <v>0</v>
      </c>
      <c r="AC58" s="52">
        <f>ESCYLD1!AC58*VLOOKUP(ESCYLD2!AC$4,'[1]INTERNAL PARAMETERS-1'!$B$5:$J$44,5,FALSE)*VLOOKUP(ESCYLD2!AC$4,'[1]INTERNAL PARAMETERS-1'!$B$5:$J$44,7,FALSE)*ESCYLD2!$F58 + ESCYLD1!AC58*(1-VLOOKUP(ESCYLD2!AC$4,'[1]INTERNAL PARAMETERS-1'!$B$5:$J$44,5,FALSE))*VLOOKUP(ESCYLD2!AC$4,'[1]INTERNAL PARAMETERS-1'!$B$5:$J$44,9,FALSE)*ESCYLD2!$F58</f>
        <v>0</v>
      </c>
      <c r="AD58" s="52">
        <f>ESCYLD1!AD58*VLOOKUP(ESCYLD2!AD$4,'[1]INTERNAL PARAMETERS-1'!$B$5:$J$44,5,FALSE)*VLOOKUP(ESCYLD2!AD$4,'[1]INTERNAL PARAMETERS-1'!$B$5:$J$44,7,FALSE)*ESCYLD2!$F58 + ESCYLD1!AD58*(1-VLOOKUP(ESCYLD2!AD$4,'[1]INTERNAL PARAMETERS-1'!$B$5:$J$44,5,FALSE))*VLOOKUP(ESCYLD2!AD$4,'[1]INTERNAL PARAMETERS-1'!$B$5:$J$44,9,FALSE)*ESCYLD2!$F58</f>
        <v>0</v>
      </c>
      <c r="AE58" s="52">
        <f>ESCYLD1!AE58*VLOOKUP(ESCYLD2!AE$4,'[1]INTERNAL PARAMETERS-1'!$B$5:$J$44,5,FALSE)*VLOOKUP(ESCYLD2!AE$4,'[1]INTERNAL PARAMETERS-1'!$B$5:$J$44,7,FALSE)*ESCYLD2!$F58 + ESCYLD1!AE58*(1-VLOOKUP(ESCYLD2!AE$4,'[1]INTERNAL PARAMETERS-1'!$B$5:$J$44,5,FALSE))*VLOOKUP(ESCYLD2!AE$4,'[1]INTERNAL PARAMETERS-1'!$B$5:$J$44,9,FALSE)*ESCYLD2!$F58</f>
        <v>0</v>
      </c>
      <c r="AF58" s="52">
        <f>ESCYLD1!AF58*VLOOKUP(ESCYLD2!AF$4,'[1]INTERNAL PARAMETERS-1'!$B$5:$J$44,5,FALSE)*VLOOKUP(ESCYLD2!AF$4,'[1]INTERNAL PARAMETERS-1'!$B$5:$J$44,7,FALSE)*ESCYLD2!$F58 + ESCYLD1!AF58*(1-VLOOKUP(ESCYLD2!AF$4,'[1]INTERNAL PARAMETERS-1'!$B$5:$J$44,5,FALSE))*VLOOKUP(ESCYLD2!AF$4,'[1]INTERNAL PARAMETERS-1'!$B$5:$J$44,9,FALSE)*ESCYLD2!$F58</f>
        <v>0</v>
      </c>
      <c r="AG58" s="52">
        <f>ESCYLD1!AG58*VLOOKUP(ESCYLD2!AG$4,'[1]INTERNAL PARAMETERS-1'!$B$5:$J$44,5,FALSE)*VLOOKUP(ESCYLD2!AG$4,'[1]INTERNAL PARAMETERS-1'!$B$5:$J$44,7,FALSE)*ESCYLD2!$F58 + ESCYLD1!AG58*(1-VLOOKUP(ESCYLD2!AG$4,'[1]INTERNAL PARAMETERS-1'!$B$5:$J$44,5,FALSE))*VLOOKUP(ESCYLD2!AG$4,'[1]INTERNAL PARAMETERS-1'!$B$5:$J$44,9,FALSE)*ESCYLD2!$F58</f>
        <v>0</v>
      </c>
      <c r="AH58" s="52">
        <f>ESCYLD1!AH58*VLOOKUP(ESCYLD2!AH$4,'[1]INTERNAL PARAMETERS-1'!$B$5:$J$44,5,FALSE)*VLOOKUP(ESCYLD2!AH$4,'[1]INTERNAL PARAMETERS-1'!$B$5:$J$44,7,FALSE)*ESCYLD2!$F58 + ESCYLD1!AH58*(1-VLOOKUP(ESCYLD2!AH$4,'[1]INTERNAL PARAMETERS-1'!$B$5:$J$44,5,FALSE))*VLOOKUP(ESCYLD2!AH$4,'[1]INTERNAL PARAMETERS-1'!$B$5:$J$44,9,FALSE)*ESCYLD2!$F58</f>
        <v>0</v>
      </c>
      <c r="AI58" s="52">
        <f>ESCYLD1!AI58*VLOOKUP(ESCYLD2!AI$4,'[1]INTERNAL PARAMETERS-1'!$B$5:$J$44,5,FALSE)*VLOOKUP(ESCYLD2!AI$4,'[1]INTERNAL PARAMETERS-1'!$B$5:$J$44,7,FALSE)*ESCYLD2!$F58 + ESCYLD1!AI58*(1-VLOOKUP(ESCYLD2!AI$4,'[1]INTERNAL PARAMETERS-1'!$B$5:$J$44,5,FALSE))*VLOOKUP(ESCYLD2!AI$4,'[1]INTERNAL PARAMETERS-1'!$B$5:$J$44,9,FALSE)*ESCYLD2!$F58</f>
        <v>0</v>
      </c>
      <c r="AJ58" s="52">
        <f>ESCYLD1!AJ58*VLOOKUP(ESCYLD2!AJ$4,'[1]INTERNAL PARAMETERS-1'!$B$5:$J$44,5,FALSE)*VLOOKUP(ESCYLD2!AJ$4,'[1]INTERNAL PARAMETERS-1'!$B$5:$J$44,7,FALSE)*ESCYLD2!$F58 + ESCYLD1!AJ58*(1-VLOOKUP(ESCYLD2!AJ$4,'[1]INTERNAL PARAMETERS-1'!$B$5:$J$44,5,FALSE))*VLOOKUP(ESCYLD2!AJ$4,'[1]INTERNAL PARAMETERS-1'!$B$5:$J$44,9,FALSE)*ESCYLD2!$F58</f>
        <v>4.7253726121389708E-3</v>
      </c>
      <c r="AK58" s="52">
        <f>ESCYLD1!AK58*VLOOKUP(ESCYLD2!AK$4,'[1]INTERNAL PARAMETERS-1'!$B$5:$J$44,5,FALSE)*VLOOKUP(ESCYLD2!AK$4,'[1]INTERNAL PARAMETERS-1'!$B$5:$J$44,7,FALSE)*ESCYLD2!$F58 + ESCYLD1!AK58*(1-VLOOKUP(ESCYLD2!AK$4,'[1]INTERNAL PARAMETERS-1'!$B$5:$J$44,5,FALSE))*VLOOKUP(ESCYLD2!AK$4,'[1]INTERNAL PARAMETERS-1'!$B$5:$J$44,9,FALSE)*ESCYLD2!$F58</f>
        <v>0</v>
      </c>
      <c r="AL58" s="52">
        <f>ESCYLD1!AL58*VLOOKUP(ESCYLD2!AL$4,'[1]INTERNAL PARAMETERS-1'!$B$5:$J$44,5,FALSE)*VLOOKUP(ESCYLD2!AL$4,'[1]INTERNAL PARAMETERS-1'!$B$5:$J$44,7,FALSE)*ESCYLD2!$F58 + ESCYLD1!AL58*(1-VLOOKUP(ESCYLD2!AL$4,'[1]INTERNAL PARAMETERS-1'!$B$5:$J$44,5,FALSE))*VLOOKUP(ESCYLD2!AL$4,'[1]INTERNAL PARAMETERS-1'!$B$5:$J$44,9,FALSE)*ESCYLD2!$F58</f>
        <v>0</v>
      </c>
      <c r="AM58" s="52">
        <f>ESCYLD1!AM58*VLOOKUP(ESCYLD2!AM$4,'[1]INTERNAL PARAMETERS-1'!$B$5:$J$44,5,FALSE)*VLOOKUP(ESCYLD2!AM$4,'[1]INTERNAL PARAMETERS-1'!$B$5:$J$44,7,FALSE)*ESCYLD2!$F58 + ESCYLD1!AM58*(1-VLOOKUP(ESCYLD2!AM$4,'[1]INTERNAL PARAMETERS-1'!$B$5:$J$44,5,FALSE))*VLOOKUP(ESCYLD2!AM$4,'[1]INTERNAL PARAMETERS-1'!$B$5:$J$44,9,FALSE)*ESCYLD2!$F58</f>
        <v>0</v>
      </c>
      <c r="AN58" s="52">
        <f>ESCYLD1!AN58*VLOOKUP(ESCYLD2!AN$4,'[1]INTERNAL PARAMETERS-1'!$B$5:$J$44,5,FALSE)*VLOOKUP(ESCYLD2!AN$4,'[1]INTERNAL PARAMETERS-1'!$B$5:$J$44,7,FALSE)*ESCYLD2!$F58 + ESCYLD1!AN58*(1-VLOOKUP(ESCYLD2!AN$4,'[1]INTERNAL PARAMETERS-1'!$B$5:$J$44,5,FALSE))*VLOOKUP(ESCYLD2!AN$4,'[1]INTERNAL PARAMETERS-1'!$B$5:$J$44,9,FALSE)*ESCYLD2!$F58</f>
        <v>0</v>
      </c>
      <c r="AO58" s="52">
        <f>ESCYLD1!AO58*VLOOKUP(ESCYLD2!AO$4,'[1]INTERNAL PARAMETERS-1'!$B$5:$J$44,5,FALSE)*VLOOKUP(ESCYLD2!AO$4,'[1]INTERNAL PARAMETERS-1'!$B$5:$J$44,7,FALSE)*ESCYLD2!$F58 + ESCYLD1!AO58*(1-VLOOKUP(ESCYLD2!AO$4,'[1]INTERNAL PARAMETERS-1'!$B$5:$J$44,5,FALSE))*VLOOKUP(ESCYLD2!AO$4,'[1]INTERNAL PARAMETERS-1'!$B$5:$J$44,9,FALSE)*ESCYLD2!$F58</f>
        <v>0</v>
      </c>
      <c r="AP58" s="52">
        <f>ESCYLD1!AP58*VLOOKUP(ESCYLD2!AP$4,'[1]INTERNAL PARAMETERS-1'!$B$5:$J$44,5,FALSE)*VLOOKUP(ESCYLD2!AP$4,'[1]INTERNAL PARAMETERS-1'!$B$5:$J$44,7,FALSE)*ESCYLD2!$F58 + ESCYLD1!AP58*(1-VLOOKUP(ESCYLD2!AP$4,'[1]INTERNAL PARAMETERS-1'!$B$5:$J$44,5,FALSE))*VLOOKUP(ESCYLD2!AP$4,'[1]INTERNAL PARAMETERS-1'!$B$5:$J$44,9,FALSE)*ESCYLD2!$F58</f>
        <v>0</v>
      </c>
      <c r="AQ58" s="52">
        <f>ESCYLD1!AQ58*VLOOKUP(ESCYLD2!AQ$4,'[1]INTERNAL PARAMETERS-1'!$B$5:$J$44,5,FALSE)*VLOOKUP(ESCYLD2!AQ$4,'[1]INTERNAL PARAMETERS-1'!$B$5:$J$44,7,FALSE)*ESCYLD2!$F58 + ESCYLD1!AQ58*(1-VLOOKUP(ESCYLD2!AQ$4,'[1]INTERNAL PARAMETERS-1'!$B$5:$J$44,5,FALSE))*VLOOKUP(ESCYLD2!AQ$4,'[1]INTERNAL PARAMETERS-1'!$B$5:$J$44,9,FALSE)*ESCYLD2!$F58</f>
        <v>0</v>
      </c>
      <c r="AR58" s="52">
        <f>ESCYLD1!AR58*VLOOKUP(ESCYLD2!AR$4,'[1]INTERNAL PARAMETERS-1'!$B$5:$J$44,5,FALSE)*VLOOKUP(ESCYLD2!AR$4,'[1]INTERNAL PARAMETERS-1'!$B$5:$J$44,7,FALSE)*ESCYLD2!$F58 + ESCYLD1!AR58*(1-VLOOKUP(ESCYLD2!AR$4,'[1]INTERNAL PARAMETERS-1'!$B$5:$J$44,5,FALSE))*VLOOKUP(ESCYLD2!AR$4,'[1]INTERNAL PARAMETERS-1'!$B$5:$J$44,9,FALSE)*ESCYLD2!$F58</f>
        <v>0</v>
      </c>
      <c r="AS58" s="52">
        <f>ESCYLD1!AS58*VLOOKUP(ESCYLD2!AS$4,'[1]INTERNAL PARAMETERS-1'!$B$5:$J$44,5,FALSE)*VLOOKUP(ESCYLD2!AS$4,'[1]INTERNAL PARAMETERS-1'!$B$5:$J$44,7,FALSE)*ESCYLD2!$F58 + ESCYLD1!AS58*(1-VLOOKUP(ESCYLD2!AS$4,'[1]INTERNAL PARAMETERS-1'!$B$5:$J$44,5,FALSE))*VLOOKUP(ESCYLD2!AS$4,'[1]INTERNAL PARAMETERS-1'!$B$5:$J$44,9,FALSE)*ESCYLD2!$F58</f>
        <v>0</v>
      </c>
      <c r="AT58" s="51">
        <f>ESCYLD1!AT58*VLOOKUP(ESCYLD2!AT$4,'[1]INTERNAL PARAMETERS-1'!$B$5:$J$44,5,FALSE)*VLOOKUP(ESCYLD2!AT$4,'[1]INTERNAL PARAMETERS-1'!$B$5:$J$44,7,FALSE)*ESCYLD2!$F58 + ESCYLD1!AT58*(1-VLOOKUP(ESCYLD2!AT$4,'[1]INTERNAL PARAMETERS-1'!$B$5:$J$44,5,FALSE))*VLOOKUP(ESCYLD2!AT$4,'[1]INTERNAL PARAMETERS-1'!$B$5:$J$44,9,FALSE)*ESCYLD2!$F58</f>
        <v>0</v>
      </c>
      <c r="AU58" s="53">
        <f>ESCYLD1!AU58*VLOOKUP(ESCYLD2!AU$4,'[1]INTERNAL PARAMETERS-1'!$B$5:$J$44,5,FALSE)*VLOOKUP(ESCYLD2!AU$4,'[1]INTERNAL PARAMETERS-1'!$B$5:$J$44,6,FALSE)*VLOOKUP(ESCYLD2!AU$4,'[1]INTERNAL PARAMETERS-1'!$B$5:$J$44,3,FALSE) + ESCYLD1!AU58*(1-VLOOKUP(ESCYLD2!AU$4,'[1]INTERNAL PARAMETERS-1'!$B$5:$J$44,5,FALSE))*VLOOKUP(ESCYLD2!AU$4,'[1]INTERNAL PARAMETERS-1'!$B$5:$J$44,8,FALSE)*VLOOKUP(ESCYLD2!AU$4,'[1]INTERNAL PARAMETERS-1'!$B$5:$J$44,3,FALSE)</f>
        <v>0</v>
      </c>
      <c r="AV58" s="52">
        <f>ESCYLD1!AV58*VLOOKUP(ESCYLD2!AV$4,'[1]INTERNAL PARAMETERS-1'!$B$5:$J$44,5,FALSE)*VLOOKUP(ESCYLD2!AV$4,'[1]INTERNAL PARAMETERS-1'!$B$5:$J$44,6,FALSE)*VLOOKUP(ESCYLD2!AV$4,'[1]INTERNAL PARAMETERS-1'!$B$5:$J$44,3,FALSE) + ESCYLD1!AV58*(1-VLOOKUP(ESCYLD2!AV$4,'[1]INTERNAL PARAMETERS-1'!$B$5:$J$44,5,FALSE))*VLOOKUP(ESCYLD2!AV$4,'[1]INTERNAL PARAMETERS-1'!$B$5:$J$44,8,FALSE)*VLOOKUP(ESCYLD2!AV$4,'[1]INTERNAL PARAMETERS-1'!$B$5:$J$44,3,FALSE)</f>
        <v>0</v>
      </c>
      <c r="AW58" s="52">
        <f>ESCYLD1!AW58*VLOOKUP(ESCYLD2!AW$4,'[1]INTERNAL PARAMETERS-1'!$B$5:$J$44,5,FALSE)*VLOOKUP(ESCYLD2!AW$4,'[1]INTERNAL PARAMETERS-1'!$B$5:$J$44,6,FALSE)*VLOOKUP(ESCYLD2!AW$4,'[1]INTERNAL PARAMETERS-1'!$B$5:$J$44,3,FALSE) + ESCYLD1!AW58*(1-VLOOKUP(ESCYLD2!AW$4,'[1]INTERNAL PARAMETERS-1'!$B$5:$J$44,5,FALSE))*VLOOKUP(ESCYLD2!AW$4,'[1]INTERNAL PARAMETERS-1'!$B$5:$J$44,8,FALSE)*VLOOKUP(ESCYLD2!AW$4,'[1]INTERNAL PARAMETERS-1'!$B$5:$J$44,3,FALSE)</f>
        <v>7.5718782776280441E-2</v>
      </c>
      <c r="AX58" s="52">
        <f>ESCYLD1!AX58*VLOOKUP(ESCYLD2!AX$4,'[1]INTERNAL PARAMETERS-1'!$B$5:$J$44,5,FALSE)*VLOOKUP(ESCYLD2!AX$4,'[1]INTERNAL PARAMETERS-1'!$B$5:$J$44,6,FALSE)*VLOOKUP(ESCYLD2!AX$4,'[1]INTERNAL PARAMETERS-1'!$B$5:$J$44,3,FALSE) + ESCYLD1!AX58*(1-VLOOKUP(ESCYLD2!AX$4,'[1]INTERNAL PARAMETERS-1'!$B$5:$J$44,5,FALSE))*VLOOKUP(ESCYLD2!AX$4,'[1]INTERNAL PARAMETERS-1'!$B$5:$J$44,8,FALSE)*VLOOKUP(ESCYLD2!AX$4,'[1]INTERNAL PARAMETERS-1'!$B$5:$J$44,3,FALSE)</f>
        <v>0</v>
      </c>
      <c r="AY58" s="52">
        <f>ESCYLD1!AY58*VLOOKUP(ESCYLD2!AY$4,'[1]INTERNAL PARAMETERS-1'!$B$5:$J$44,5,FALSE)*VLOOKUP(ESCYLD2!AY$4,'[1]INTERNAL PARAMETERS-1'!$B$5:$J$44,6,FALSE)*VLOOKUP(ESCYLD2!AY$4,'[1]INTERNAL PARAMETERS-1'!$B$5:$J$44,3,FALSE) + ESCYLD1!AY58*(1-VLOOKUP(ESCYLD2!AY$4,'[1]INTERNAL PARAMETERS-1'!$B$5:$J$44,5,FALSE))*VLOOKUP(ESCYLD2!AY$4,'[1]INTERNAL PARAMETERS-1'!$B$5:$J$44,8,FALSE)*VLOOKUP(ESCYLD2!AY$4,'[1]INTERNAL PARAMETERS-1'!$B$5:$J$44,3,FALSE)</f>
        <v>0</v>
      </c>
      <c r="AZ58" s="52">
        <f>ESCYLD1!AZ58*VLOOKUP(ESCYLD2!AZ$4,'[1]INTERNAL PARAMETERS-1'!$B$5:$J$44,5,FALSE)*VLOOKUP(ESCYLD2!AZ$4,'[1]INTERNAL PARAMETERS-1'!$B$5:$J$44,6,FALSE)*VLOOKUP(ESCYLD2!AZ$4,'[1]INTERNAL PARAMETERS-1'!$B$5:$J$44,3,FALSE) + ESCYLD1!AZ58*(1-VLOOKUP(ESCYLD2!AZ$4,'[1]INTERNAL PARAMETERS-1'!$B$5:$J$44,5,FALSE))*VLOOKUP(ESCYLD2!AZ$4,'[1]INTERNAL PARAMETERS-1'!$B$5:$J$44,8,FALSE)*VLOOKUP(ESCYLD2!AZ$4,'[1]INTERNAL PARAMETERS-1'!$B$5:$J$44,3,FALSE)</f>
        <v>0</v>
      </c>
      <c r="BA58" s="52">
        <f>ESCYLD1!BA58*VLOOKUP(ESCYLD2!BA$4,'[1]INTERNAL PARAMETERS-1'!$B$5:$J$44,5,FALSE)*VLOOKUP(ESCYLD2!BA$4,'[1]INTERNAL PARAMETERS-1'!$B$5:$J$44,6,FALSE)*VLOOKUP(ESCYLD2!BA$4,'[1]INTERNAL PARAMETERS-1'!$B$5:$J$44,3,FALSE) + ESCYLD1!BA58*(1-VLOOKUP(ESCYLD2!BA$4,'[1]INTERNAL PARAMETERS-1'!$B$5:$J$44,5,FALSE))*VLOOKUP(ESCYLD2!BA$4,'[1]INTERNAL PARAMETERS-1'!$B$5:$J$44,8,FALSE)*VLOOKUP(ESCYLD2!BA$4,'[1]INTERNAL PARAMETERS-1'!$B$5:$J$44,3,FALSE)</f>
        <v>0.20856241950001222</v>
      </c>
      <c r="BB58" s="52">
        <f>ESCYLD1!BB58*VLOOKUP(ESCYLD2!BB$4,'[1]INTERNAL PARAMETERS-1'!$B$5:$J$44,5,FALSE)*VLOOKUP(ESCYLD2!BB$4,'[1]INTERNAL PARAMETERS-1'!$B$5:$J$44,6,FALSE)*VLOOKUP(ESCYLD2!BB$4,'[1]INTERNAL PARAMETERS-1'!$B$5:$J$44,3,FALSE) + ESCYLD1!BB58*(1-VLOOKUP(ESCYLD2!BB$4,'[1]INTERNAL PARAMETERS-1'!$B$5:$J$44,5,FALSE))*VLOOKUP(ESCYLD2!BB$4,'[1]INTERNAL PARAMETERS-1'!$B$5:$J$44,8,FALSE)*VLOOKUP(ESCYLD2!BB$4,'[1]INTERNAL PARAMETERS-1'!$B$5:$J$44,3,FALSE)</f>
        <v>7.4186674705551021E-3</v>
      </c>
      <c r="BC58" s="52">
        <f>ESCYLD1!BC58*VLOOKUP(ESCYLD2!BC$4,'[1]INTERNAL PARAMETERS-1'!$B$5:$J$44,5,FALSE)*VLOOKUP(ESCYLD2!BC$4,'[1]INTERNAL PARAMETERS-1'!$B$5:$J$44,6,FALSE)*VLOOKUP(ESCYLD2!BC$4,'[1]INTERNAL PARAMETERS-1'!$B$5:$J$44,3,FALSE) + ESCYLD1!BC58*(1-VLOOKUP(ESCYLD2!BC$4,'[1]INTERNAL PARAMETERS-1'!$B$5:$J$44,5,FALSE))*VLOOKUP(ESCYLD2!BC$4,'[1]INTERNAL PARAMETERS-1'!$B$5:$J$44,8,FALSE)*VLOOKUP(ESCYLD2!BC$4,'[1]INTERNAL PARAMETERS-1'!$B$5:$J$44,3,FALSE)</f>
        <v>3.8321905218717499E-2</v>
      </c>
      <c r="BD58" s="52">
        <f>ESCYLD1!BD58*VLOOKUP(ESCYLD2!BD$4,'[1]INTERNAL PARAMETERS-1'!$B$5:$J$44,5,FALSE)*VLOOKUP(ESCYLD2!BD$4,'[1]INTERNAL PARAMETERS-1'!$B$5:$J$44,6,FALSE)*VLOOKUP(ESCYLD2!BD$4,'[1]INTERNAL PARAMETERS-1'!$B$5:$J$44,3,FALSE) + ESCYLD1!BD58*(1-VLOOKUP(ESCYLD2!BD$4,'[1]INTERNAL PARAMETERS-1'!$B$5:$J$44,5,FALSE))*VLOOKUP(ESCYLD2!BD$4,'[1]INTERNAL PARAMETERS-1'!$B$5:$J$44,8,FALSE)*VLOOKUP(ESCYLD2!BD$4,'[1]INTERNAL PARAMETERS-1'!$B$5:$J$44,3,FALSE)</f>
        <v>6.3869988180420877E-3</v>
      </c>
      <c r="BE58" s="52">
        <f>ESCYLD1!BE58*VLOOKUP(ESCYLD2!BE$4,'[1]INTERNAL PARAMETERS-1'!$B$5:$J$44,5,FALSE)*VLOOKUP(ESCYLD2!BE$4,'[1]INTERNAL PARAMETERS-1'!$B$5:$J$44,6,FALSE)*VLOOKUP(ESCYLD2!BE$4,'[1]INTERNAL PARAMETERS-1'!$B$5:$J$44,3,FALSE) + ESCYLD1!BE58*(1-VLOOKUP(ESCYLD2!BE$4,'[1]INTERNAL PARAMETERS-1'!$B$5:$J$44,5,FALSE))*VLOOKUP(ESCYLD2!BE$4,'[1]INTERNAL PARAMETERS-1'!$B$5:$J$44,8,FALSE)*VLOOKUP(ESCYLD2!BE$4,'[1]INTERNAL PARAMETERS-1'!$B$5:$J$44,3,FALSE)</f>
        <v>4.3838355483926769E-2</v>
      </c>
      <c r="BF58" s="52">
        <f>ESCYLD1!BF58*VLOOKUP(ESCYLD2!BF$4,'[1]INTERNAL PARAMETERS-1'!$B$5:$J$44,5,FALSE)*VLOOKUP(ESCYLD2!BF$4,'[1]INTERNAL PARAMETERS-1'!$B$5:$J$44,6,FALSE)*VLOOKUP(ESCYLD2!BF$4,'[1]INTERNAL PARAMETERS-1'!$B$5:$J$44,3,FALSE) + ESCYLD1!BF58*(1-VLOOKUP(ESCYLD2!BF$4,'[1]INTERNAL PARAMETERS-1'!$B$5:$J$44,5,FALSE))*VLOOKUP(ESCYLD2!BF$4,'[1]INTERNAL PARAMETERS-1'!$B$5:$J$44,8,FALSE)*VLOOKUP(ESCYLD2!BF$4,'[1]INTERNAL PARAMETERS-1'!$B$5:$J$44,3,FALSE)</f>
        <v>0</v>
      </c>
      <c r="BG58" s="52">
        <f>ESCYLD1!BG58*VLOOKUP(ESCYLD2!BG$4,'[1]INTERNAL PARAMETERS-1'!$B$5:$J$44,5,FALSE)*VLOOKUP(ESCYLD2!BG$4,'[1]INTERNAL PARAMETERS-1'!$B$5:$J$44,6,FALSE)*VLOOKUP(ESCYLD2!BG$4,'[1]INTERNAL PARAMETERS-1'!$B$5:$J$44,3,FALSE) + ESCYLD1!BG58*(1-VLOOKUP(ESCYLD2!BG$4,'[1]INTERNAL PARAMETERS-1'!$B$5:$J$44,5,FALSE))*VLOOKUP(ESCYLD2!BG$4,'[1]INTERNAL PARAMETERS-1'!$B$5:$J$44,8,FALSE)*VLOOKUP(ESCYLD2!BG$4,'[1]INTERNAL PARAMETERS-1'!$B$5:$J$44,3,FALSE)</f>
        <v>1.1196407566992519E-2</v>
      </c>
      <c r="BH58" s="52">
        <f>ESCYLD1!BH58*VLOOKUP(ESCYLD2!BH$4,'[1]INTERNAL PARAMETERS-1'!$B$5:$J$44,5,FALSE)*VLOOKUP(ESCYLD2!BH$4,'[1]INTERNAL PARAMETERS-1'!$B$5:$J$44,6,FALSE)*VLOOKUP(ESCYLD2!BH$4,'[1]INTERNAL PARAMETERS-1'!$B$5:$J$44,3,FALSE) + ESCYLD1!BH58*(1-VLOOKUP(ESCYLD2!BH$4,'[1]INTERNAL PARAMETERS-1'!$B$5:$J$44,5,FALSE))*VLOOKUP(ESCYLD2!BH$4,'[1]INTERNAL PARAMETERS-1'!$B$5:$J$44,8,FALSE)*VLOOKUP(ESCYLD2!BH$4,'[1]INTERNAL PARAMETERS-1'!$B$5:$J$44,3,FALSE)</f>
        <v>2.2347253697597162E-5</v>
      </c>
      <c r="BI58" s="52">
        <f>ESCYLD1!BI58*VLOOKUP(ESCYLD2!BI$4,'[1]INTERNAL PARAMETERS-1'!$B$5:$J$44,5,FALSE)*VLOOKUP(ESCYLD2!BI$4,'[1]INTERNAL PARAMETERS-1'!$B$5:$J$44,6,FALSE)*VLOOKUP(ESCYLD2!BI$4,'[1]INTERNAL PARAMETERS-1'!$B$5:$J$44,3,FALSE) + ESCYLD1!BI58*(1-VLOOKUP(ESCYLD2!BI$4,'[1]INTERNAL PARAMETERS-1'!$B$5:$J$44,5,FALSE))*VLOOKUP(ESCYLD2!BI$4,'[1]INTERNAL PARAMETERS-1'!$B$5:$J$44,8,FALSE)*VLOOKUP(ESCYLD2!BI$4,'[1]INTERNAL PARAMETERS-1'!$B$5:$J$44,3,FALSE)</f>
        <v>0</v>
      </c>
      <c r="BJ58" s="52">
        <f>ESCYLD1!BJ58*VLOOKUP(ESCYLD2!BJ$4,'[1]INTERNAL PARAMETERS-1'!$B$5:$J$44,5,FALSE)*VLOOKUP(ESCYLD2!BJ$4,'[1]INTERNAL PARAMETERS-1'!$B$5:$J$44,6,FALSE)*VLOOKUP(ESCYLD2!BJ$4,'[1]INTERNAL PARAMETERS-1'!$B$5:$J$44,3,FALSE) + ESCYLD1!BJ58*(1-VLOOKUP(ESCYLD2!BJ$4,'[1]INTERNAL PARAMETERS-1'!$B$5:$J$44,5,FALSE))*VLOOKUP(ESCYLD2!BJ$4,'[1]INTERNAL PARAMETERS-1'!$B$5:$J$44,8,FALSE)*VLOOKUP(ESCYLD2!BJ$4,'[1]INTERNAL PARAMETERS-1'!$B$5:$J$44,3,FALSE)</f>
        <v>5.1020432475871198E-3</v>
      </c>
      <c r="BK58" s="52">
        <f>ESCYLD1!BK58*VLOOKUP(ESCYLD2!BK$4,'[1]INTERNAL PARAMETERS-1'!$B$5:$J$44,5,FALSE)*VLOOKUP(ESCYLD2!BK$4,'[1]INTERNAL PARAMETERS-1'!$B$5:$J$44,6,FALSE)*VLOOKUP(ESCYLD2!BK$4,'[1]INTERNAL PARAMETERS-1'!$B$5:$J$44,3,FALSE) + ESCYLD1!BK58*(1-VLOOKUP(ESCYLD2!BK$4,'[1]INTERNAL PARAMETERS-1'!$B$5:$J$44,5,FALSE))*VLOOKUP(ESCYLD2!BK$4,'[1]INTERNAL PARAMETERS-1'!$B$5:$J$44,8,FALSE)*VLOOKUP(ESCYLD2!BK$4,'[1]INTERNAL PARAMETERS-1'!$B$5:$J$44,3,FALSE)</f>
        <v>4.9204464199264861E-3</v>
      </c>
      <c r="BL58" s="52">
        <f>ESCYLD1!BL58*VLOOKUP(ESCYLD2!BL$4,'[1]INTERNAL PARAMETERS-1'!$B$5:$J$44,5,FALSE)*VLOOKUP(ESCYLD2!BL$4,'[1]INTERNAL PARAMETERS-1'!$B$5:$J$44,6,FALSE)*VLOOKUP(ESCYLD2!BL$4,'[1]INTERNAL PARAMETERS-1'!$B$5:$J$44,3,FALSE) + ESCYLD1!BL58*(1-VLOOKUP(ESCYLD2!BL$4,'[1]INTERNAL PARAMETERS-1'!$B$5:$J$44,5,FALSE))*VLOOKUP(ESCYLD2!BL$4,'[1]INTERNAL PARAMETERS-1'!$B$5:$J$44,8,FALSE)*VLOOKUP(ESCYLD2!BL$4,'[1]INTERNAL PARAMETERS-1'!$B$5:$J$44,3,FALSE)</f>
        <v>9.6683954124275728E-3</v>
      </c>
      <c r="BM58" s="52">
        <f>ESCYLD1!BM58*VLOOKUP(ESCYLD2!BM$4,'[1]INTERNAL PARAMETERS-1'!$B$5:$J$44,5,FALSE)*VLOOKUP(ESCYLD2!BM$4,'[1]INTERNAL PARAMETERS-1'!$B$5:$J$44,6,FALSE)*VLOOKUP(ESCYLD2!BM$4,'[1]INTERNAL PARAMETERS-1'!$B$5:$J$44,3,FALSE) + ESCYLD1!BM58*(1-VLOOKUP(ESCYLD2!BM$4,'[1]INTERNAL PARAMETERS-1'!$B$5:$J$44,5,FALSE))*VLOOKUP(ESCYLD2!BM$4,'[1]INTERNAL PARAMETERS-1'!$B$5:$J$44,8,FALSE)*VLOOKUP(ESCYLD2!BM$4,'[1]INTERNAL PARAMETERS-1'!$B$5:$J$44,3,FALSE)</f>
        <v>9.37753662994153E-3</v>
      </c>
      <c r="BN58" s="52">
        <f>ESCYLD1!BN58*VLOOKUP(ESCYLD2!BN$4,'[1]INTERNAL PARAMETERS-1'!$B$5:$J$44,5,FALSE)*VLOOKUP(ESCYLD2!BN$4,'[1]INTERNAL PARAMETERS-1'!$B$5:$J$44,6,FALSE)*VLOOKUP(ESCYLD2!BN$4,'[1]INTERNAL PARAMETERS-1'!$B$5:$J$44,3,FALSE) + ESCYLD1!BN58*(1-VLOOKUP(ESCYLD2!BN$4,'[1]INTERNAL PARAMETERS-1'!$B$5:$J$44,5,FALSE))*VLOOKUP(ESCYLD2!BN$4,'[1]INTERNAL PARAMETERS-1'!$B$5:$J$44,8,FALSE)*VLOOKUP(ESCYLD2!BN$4,'[1]INTERNAL PARAMETERS-1'!$B$5:$J$44,3,FALSE)</f>
        <v>4.1475657145891402E-3</v>
      </c>
      <c r="BO58" s="52">
        <f>ESCYLD1!BO58*VLOOKUP(ESCYLD2!BO$4,'[1]INTERNAL PARAMETERS-1'!$B$5:$J$44,5,FALSE)*VLOOKUP(ESCYLD2!BO$4,'[1]INTERNAL PARAMETERS-1'!$B$5:$J$44,6,FALSE)*VLOOKUP(ESCYLD2!BO$4,'[1]INTERNAL PARAMETERS-1'!$B$5:$J$44,3,FALSE) + ESCYLD1!BO58*(1-VLOOKUP(ESCYLD2!BO$4,'[1]INTERNAL PARAMETERS-1'!$B$5:$J$44,5,FALSE))*VLOOKUP(ESCYLD2!BO$4,'[1]INTERNAL PARAMETERS-1'!$B$5:$J$44,8,FALSE)*VLOOKUP(ESCYLD2!BO$4,'[1]INTERNAL PARAMETERS-1'!$B$5:$J$44,3,FALSE)</f>
        <v>1.7344411717558949E-3</v>
      </c>
      <c r="BP58" s="52">
        <f>ESCYLD1!BP58*VLOOKUP(ESCYLD2!BP$4,'[1]INTERNAL PARAMETERS-1'!$B$5:$J$44,5,FALSE)*VLOOKUP(ESCYLD2!BP$4,'[1]INTERNAL PARAMETERS-1'!$B$5:$J$44,6,FALSE)*VLOOKUP(ESCYLD2!BP$4,'[1]INTERNAL PARAMETERS-1'!$B$5:$J$44,3,FALSE) + ESCYLD1!BP58*(1-VLOOKUP(ESCYLD2!BP$4,'[1]INTERNAL PARAMETERS-1'!$B$5:$J$44,5,FALSE))*VLOOKUP(ESCYLD2!BP$4,'[1]INTERNAL PARAMETERS-1'!$B$5:$J$44,8,FALSE)*VLOOKUP(ESCYLD2!BP$4,'[1]INTERNAL PARAMETERS-1'!$B$5:$J$44,3,FALSE)</f>
        <v>1.0050352192041049E-4</v>
      </c>
      <c r="BQ58" s="52">
        <f>ESCYLD1!BQ58*VLOOKUP(ESCYLD2!BQ$4,'[1]INTERNAL PARAMETERS-1'!$B$5:$J$44,5,FALSE)*VLOOKUP(ESCYLD2!BQ$4,'[1]INTERNAL PARAMETERS-1'!$B$5:$J$44,6,FALSE)*VLOOKUP(ESCYLD2!BQ$4,'[1]INTERNAL PARAMETERS-1'!$B$5:$J$44,3,FALSE) + ESCYLD1!BQ58*(1-VLOOKUP(ESCYLD2!BQ$4,'[1]INTERNAL PARAMETERS-1'!$B$5:$J$44,5,FALSE))*VLOOKUP(ESCYLD2!BQ$4,'[1]INTERNAL PARAMETERS-1'!$B$5:$J$44,8,FALSE)*VLOOKUP(ESCYLD2!BQ$4,'[1]INTERNAL PARAMETERS-1'!$B$5:$J$44,3,FALSE)</f>
        <v>1.4957250904603933E-2</v>
      </c>
      <c r="BR58" s="52">
        <f>ESCYLD1!BR58*VLOOKUP(ESCYLD2!BR$4,'[1]INTERNAL PARAMETERS-1'!$B$5:$J$44,5,FALSE)*VLOOKUP(ESCYLD2!BR$4,'[1]INTERNAL PARAMETERS-1'!$B$5:$J$44,6,FALSE)*VLOOKUP(ESCYLD2!BR$4,'[1]INTERNAL PARAMETERS-1'!$B$5:$J$44,3,FALSE) + ESCYLD1!BR58*(1-VLOOKUP(ESCYLD2!BR$4,'[1]INTERNAL PARAMETERS-1'!$B$5:$J$44,5,FALSE))*VLOOKUP(ESCYLD2!BR$4,'[1]INTERNAL PARAMETERS-1'!$B$5:$J$44,8,FALSE)*VLOOKUP(ESCYLD2!BR$4,'[1]INTERNAL PARAMETERS-1'!$B$5:$J$44,3,FALSE)</f>
        <v>2.7155657491436405E-4</v>
      </c>
      <c r="BS58" s="52">
        <f>ESCYLD1!BS58*VLOOKUP(ESCYLD2!BS$4,'[1]INTERNAL PARAMETERS-1'!$B$5:$J$44,5,FALSE)*VLOOKUP(ESCYLD2!BS$4,'[1]INTERNAL PARAMETERS-1'!$B$5:$J$44,6,FALSE)*VLOOKUP(ESCYLD2!BS$4,'[1]INTERNAL PARAMETERS-1'!$B$5:$J$44,3,FALSE) + ESCYLD1!BS58*(1-VLOOKUP(ESCYLD2!BS$4,'[1]INTERNAL PARAMETERS-1'!$B$5:$J$44,5,FALSE))*VLOOKUP(ESCYLD2!BS$4,'[1]INTERNAL PARAMETERS-1'!$B$5:$J$44,8,FALSE)*VLOOKUP(ESCYLD2!BS$4,'[1]INTERNAL PARAMETERS-1'!$B$5:$J$44,3,FALSE)</f>
        <v>1.3466158165806637E-5</v>
      </c>
      <c r="BT58" s="52">
        <f>ESCYLD1!BT58*VLOOKUP(ESCYLD2!BT$4,'[1]INTERNAL PARAMETERS-1'!$B$5:$J$44,5,FALSE)*VLOOKUP(ESCYLD2!BT$4,'[1]INTERNAL PARAMETERS-1'!$B$5:$J$44,6,FALSE)*VLOOKUP(ESCYLD2!BT$4,'[1]INTERNAL PARAMETERS-1'!$B$5:$J$44,3,FALSE) + ESCYLD1!BT58*(1-VLOOKUP(ESCYLD2!BT$4,'[1]INTERNAL PARAMETERS-1'!$B$5:$J$44,5,FALSE))*VLOOKUP(ESCYLD2!BT$4,'[1]INTERNAL PARAMETERS-1'!$B$5:$J$44,8,FALSE)*VLOOKUP(ESCYLD2!BT$4,'[1]INTERNAL PARAMETERS-1'!$B$5:$J$44,3,FALSE)</f>
        <v>0</v>
      </c>
      <c r="BU58" s="52">
        <f>ESCYLD1!BU58*VLOOKUP(ESCYLD2!BU$4,'[1]INTERNAL PARAMETERS-1'!$B$5:$J$44,5,FALSE)*VLOOKUP(ESCYLD2!BU$4,'[1]INTERNAL PARAMETERS-1'!$B$5:$J$44,6,FALSE)*VLOOKUP(ESCYLD2!BU$4,'[1]INTERNAL PARAMETERS-1'!$B$5:$J$44,3,FALSE) + ESCYLD1!BU58*(1-VLOOKUP(ESCYLD2!BU$4,'[1]INTERNAL PARAMETERS-1'!$B$5:$J$44,5,FALSE))*VLOOKUP(ESCYLD2!BU$4,'[1]INTERNAL PARAMETERS-1'!$B$5:$J$44,8,FALSE)*VLOOKUP(ESCYLD2!BU$4,'[1]INTERNAL PARAMETERS-1'!$B$5:$J$44,3,FALSE)</f>
        <v>0</v>
      </c>
      <c r="BV58" s="52">
        <f>ESCYLD1!BV58*VLOOKUP(ESCYLD2!BV$4,'[1]INTERNAL PARAMETERS-1'!$B$5:$J$44,5,FALSE)*VLOOKUP(ESCYLD2!BV$4,'[1]INTERNAL PARAMETERS-1'!$B$5:$J$44,6,FALSE)*VLOOKUP(ESCYLD2!BV$4,'[1]INTERNAL PARAMETERS-1'!$B$5:$J$44,3,FALSE) + ESCYLD1!BV58*(1-VLOOKUP(ESCYLD2!BV$4,'[1]INTERNAL PARAMETERS-1'!$B$5:$J$44,5,FALSE))*VLOOKUP(ESCYLD2!BV$4,'[1]INTERNAL PARAMETERS-1'!$B$5:$J$44,8,FALSE)*VLOOKUP(ESCYLD2!BV$4,'[1]INTERNAL PARAMETERS-1'!$B$5:$J$44,3,FALSE)</f>
        <v>0</v>
      </c>
      <c r="BW58" s="52">
        <f>ESCYLD1!BW58*VLOOKUP(ESCYLD2!BW$4,'[1]INTERNAL PARAMETERS-1'!$B$5:$J$44,5,FALSE)*VLOOKUP(ESCYLD2!BW$4,'[1]INTERNAL PARAMETERS-1'!$B$5:$J$44,6,FALSE)*VLOOKUP(ESCYLD2!BW$4,'[1]INTERNAL PARAMETERS-1'!$B$5:$J$44,3,FALSE) + ESCYLD1!BW58*(1-VLOOKUP(ESCYLD2!BW$4,'[1]INTERNAL PARAMETERS-1'!$B$5:$J$44,5,FALSE))*VLOOKUP(ESCYLD2!BW$4,'[1]INTERNAL PARAMETERS-1'!$B$5:$J$44,8,FALSE)*VLOOKUP(ESCYLD2!BW$4,'[1]INTERNAL PARAMETERS-1'!$B$5:$J$44,3,FALSE)</f>
        <v>0</v>
      </c>
      <c r="BX58" s="52">
        <f>ESCYLD1!BX58*VLOOKUP(ESCYLD2!BX$4,'[1]INTERNAL PARAMETERS-1'!$B$5:$J$44,5,FALSE)*VLOOKUP(ESCYLD2!BX$4,'[1]INTERNAL PARAMETERS-1'!$B$5:$J$44,6,FALSE)*VLOOKUP(ESCYLD2!BX$4,'[1]INTERNAL PARAMETERS-1'!$B$5:$J$44,3,FALSE) + ESCYLD1!BX58*(1-VLOOKUP(ESCYLD2!BX$4,'[1]INTERNAL PARAMETERS-1'!$B$5:$J$44,5,FALSE))*VLOOKUP(ESCYLD2!BX$4,'[1]INTERNAL PARAMETERS-1'!$B$5:$J$44,8,FALSE)*VLOOKUP(ESCYLD2!BX$4,'[1]INTERNAL PARAMETERS-1'!$B$5:$J$44,3,FALSE)</f>
        <v>0</v>
      </c>
      <c r="BY58" s="52">
        <f>ESCYLD1!BY58*VLOOKUP(ESCYLD2!BY$4,'[1]INTERNAL PARAMETERS-1'!$B$5:$J$44,5,FALSE)*VLOOKUP(ESCYLD2!BY$4,'[1]INTERNAL PARAMETERS-1'!$B$5:$J$44,6,FALSE)*VLOOKUP(ESCYLD2!BY$4,'[1]INTERNAL PARAMETERS-1'!$B$5:$J$44,3,FALSE) + ESCYLD1!BY58*(1-VLOOKUP(ESCYLD2!BY$4,'[1]INTERNAL PARAMETERS-1'!$B$5:$J$44,5,FALSE))*VLOOKUP(ESCYLD2!BY$4,'[1]INTERNAL PARAMETERS-1'!$B$5:$J$44,8,FALSE)*VLOOKUP(ESCYLD2!BY$4,'[1]INTERNAL PARAMETERS-1'!$B$5:$J$44,3,FALSE)</f>
        <v>0</v>
      </c>
      <c r="BZ58" s="52">
        <f>ESCYLD1!BZ58*VLOOKUP(ESCYLD2!BZ$4,'[1]INTERNAL PARAMETERS-1'!$B$5:$J$44,5,FALSE)*VLOOKUP(ESCYLD2!BZ$4,'[1]INTERNAL PARAMETERS-1'!$B$5:$J$44,6,FALSE)*VLOOKUP(ESCYLD2!BZ$4,'[1]INTERNAL PARAMETERS-1'!$B$5:$J$44,3,FALSE) + ESCYLD1!BZ58*(1-VLOOKUP(ESCYLD2!BZ$4,'[1]INTERNAL PARAMETERS-1'!$B$5:$J$44,5,FALSE))*VLOOKUP(ESCYLD2!BZ$4,'[1]INTERNAL PARAMETERS-1'!$B$5:$J$44,8,FALSE)*VLOOKUP(ESCYLD2!BZ$4,'[1]INTERNAL PARAMETERS-1'!$B$5:$J$44,3,FALSE)</f>
        <v>2.6485634011967002E-5</v>
      </c>
      <c r="CA58" s="52">
        <f>ESCYLD1!CA58*VLOOKUP(ESCYLD2!CA$4,'[1]INTERNAL PARAMETERS-1'!$B$5:$J$44,5,FALSE)*VLOOKUP(ESCYLD2!CA$4,'[1]INTERNAL PARAMETERS-1'!$B$5:$J$44,6,FALSE)*VLOOKUP(ESCYLD2!CA$4,'[1]INTERNAL PARAMETERS-1'!$B$5:$J$44,3,FALSE) + ESCYLD1!CA58*(1-VLOOKUP(ESCYLD2!CA$4,'[1]INTERNAL PARAMETERS-1'!$B$5:$J$44,5,FALSE))*VLOOKUP(ESCYLD2!CA$4,'[1]INTERNAL PARAMETERS-1'!$B$5:$J$44,8,FALSE)*VLOOKUP(ESCYLD2!CA$4,'[1]INTERNAL PARAMETERS-1'!$B$5:$J$44,3,FALSE)</f>
        <v>0</v>
      </c>
      <c r="CB58" s="52">
        <f>ESCYLD1!CB58*VLOOKUP(ESCYLD2!CB$4,'[1]INTERNAL PARAMETERS-1'!$B$5:$J$44,5,FALSE)*VLOOKUP(ESCYLD2!CB$4,'[1]INTERNAL PARAMETERS-1'!$B$5:$J$44,6,FALSE)*VLOOKUP(ESCYLD2!CB$4,'[1]INTERNAL PARAMETERS-1'!$B$5:$J$44,3,FALSE) + ESCYLD1!CB58*(1-VLOOKUP(ESCYLD2!CB$4,'[1]INTERNAL PARAMETERS-1'!$B$5:$J$44,5,FALSE))*VLOOKUP(ESCYLD2!CB$4,'[1]INTERNAL PARAMETERS-1'!$B$5:$J$44,8,FALSE)*VLOOKUP(ESCYLD2!CB$4,'[1]INTERNAL PARAMETERS-1'!$B$5:$J$44,3,FALSE)</f>
        <v>0</v>
      </c>
      <c r="CC58" s="52">
        <f>ESCYLD1!CC58*VLOOKUP(ESCYLD2!CC$4,'[1]INTERNAL PARAMETERS-1'!$B$5:$J$44,5,FALSE)*VLOOKUP(ESCYLD2!CC$4,'[1]INTERNAL PARAMETERS-1'!$B$5:$J$44,6,FALSE)*VLOOKUP(ESCYLD2!CC$4,'[1]INTERNAL PARAMETERS-1'!$B$5:$J$44,3,FALSE) + ESCYLD1!CC58*(1-VLOOKUP(ESCYLD2!CC$4,'[1]INTERNAL PARAMETERS-1'!$B$5:$J$44,5,FALSE))*VLOOKUP(ESCYLD2!CC$4,'[1]INTERNAL PARAMETERS-1'!$B$5:$J$44,8,FALSE)*VLOOKUP(ESCYLD2!CC$4,'[1]INTERNAL PARAMETERS-1'!$B$5:$J$44,3,FALSE)</f>
        <v>5.8856964471037784E-5</v>
      </c>
      <c r="CD58" s="52">
        <f>ESCYLD1!CD58*VLOOKUP(ESCYLD2!CD$4,'[1]INTERNAL PARAMETERS-1'!$B$5:$J$44,5,FALSE)*VLOOKUP(ESCYLD2!CD$4,'[1]INTERNAL PARAMETERS-1'!$B$5:$J$44,6,FALSE)*VLOOKUP(ESCYLD2!CD$4,'[1]INTERNAL PARAMETERS-1'!$B$5:$J$44,3,FALSE) + ESCYLD1!CD58*(1-VLOOKUP(ESCYLD2!CD$4,'[1]INTERNAL PARAMETERS-1'!$B$5:$J$44,5,FALSE))*VLOOKUP(ESCYLD2!CD$4,'[1]INTERNAL PARAMETERS-1'!$B$5:$J$44,8,FALSE)*VLOOKUP(ESCYLD2!CD$4,'[1]INTERNAL PARAMETERS-1'!$B$5:$J$44,3,FALSE)</f>
        <v>2.9796273870413294E-4</v>
      </c>
      <c r="CE58" s="52">
        <f>ESCYLD1!CE58*VLOOKUP(ESCYLD2!CE$4,'[1]INTERNAL PARAMETERS-1'!$B$5:$J$44,5,FALSE)*VLOOKUP(ESCYLD2!CE$4,'[1]INTERNAL PARAMETERS-1'!$B$5:$J$44,6,FALSE)*VLOOKUP(ESCYLD2!CE$4,'[1]INTERNAL PARAMETERS-1'!$B$5:$J$44,3,FALSE) + ESCYLD1!CE58*(1-VLOOKUP(ESCYLD2!CE$4,'[1]INTERNAL PARAMETERS-1'!$B$5:$J$44,5,FALSE))*VLOOKUP(ESCYLD2!CE$4,'[1]INTERNAL PARAMETERS-1'!$B$5:$J$44,8,FALSE)*VLOOKUP(ESCYLD2!CE$4,'[1]INTERNAL PARAMETERS-1'!$B$5:$J$44,3,FALSE)</f>
        <v>3.0521540147123886E-4</v>
      </c>
      <c r="CF58" s="52">
        <f>ESCYLD1!CF58*VLOOKUP(ESCYLD2!CF$4,'[1]INTERNAL PARAMETERS-1'!$B$5:$J$44,5,FALSE)*VLOOKUP(ESCYLD2!CF$4,'[1]INTERNAL PARAMETERS-1'!$B$5:$J$44,6,FALSE)*VLOOKUP(ESCYLD2!CF$4,'[1]INTERNAL PARAMETERS-1'!$B$5:$J$44,3,FALSE) + ESCYLD1!CF58*(1-VLOOKUP(ESCYLD2!CF$4,'[1]INTERNAL PARAMETERS-1'!$B$5:$J$44,5,FALSE))*VLOOKUP(ESCYLD2!CF$4,'[1]INTERNAL PARAMETERS-1'!$B$5:$J$44,8,FALSE)*VLOOKUP(ESCYLD2!CF$4,'[1]INTERNAL PARAMETERS-1'!$B$5:$J$44,3,FALSE)</f>
        <v>0</v>
      </c>
      <c r="CG58" s="52">
        <f>ESCYLD1!CG58*VLOOKUP(ESCYLD2!CG$4,'[1]INTERNAL PARAMETERS-1'!$B$5:$J$44,5,FALSE)*VLOOKUP(ESCYLD2!CG$4,'[1]INTERNAL PARAMETERS-1'!$B$5:$J$44,6,FALSE)*VLOOKUP(ESCYLD2!CG$4,'[1]INTERNAL PARAMETERS-1'!$B$5:$J$44,3,FALSE) + ESCYLD1!CG58*(1-VLOOKUP(ESCYLD2!CG$4,'[1]INTERNAL PARAMETERS-1'!$B$5:$J$44,5,FALSE))*VLOOKUP(ESCYLD2!CG$4,'[1]INTERNAL PARAMETERS-1'!$B$5:$J$44,8,FALSE)*VLOOKUP(ESCYLD2!CG$4,'[1]INTERNAL PARAMETERS-1'!$B$5:$J$44,3,FALSE)</f>
        <v>4.8675235126159601E-5</v>
      </c>
      <c r="CH58" s="51">
        <f>ESCYLD1!CH58*VLOOKUP(ESCYLD2!CH$4,'[1]INTERNAL PARAMETERS-1'!$B$5:$J$44,5,FALSE)*VLOOKUP(ESCYLD2!CH$4,'[1]INTERNAL PARAMETERS-1'!$B$5:$J$44,6,FALSE)*VLOOKUP(ESCYLD2!CH$4,'[1]INTERNAL PARAMETERS-1'!$B$5:$J$44,3,FALSE) + ESCYLD1!CH58*(1-VLOOKUP(ESCYLD2!CH$4,'[1]INTERNAL PARAMETERS-1'!$B$5:$J$44,5,FALSE))*VLOOKUP(ESCYLD2!CH$4,'[1]INTERNAL PARAMETERS-1'!$B$5:$J$44,8,FALSE)*VLOOKUP(ESCYLD2!CH$4,'[1]INTERNAL PARAMETERS-1'!$B$5:$J$44,3,FALSE)</f>
        <v>0</v>
      </c>
      <c r="CJ58" s="53">
        <f t="shared" si="0"/>
        <v>0.82703170535788439</v>
      </c>
      <c r="CK58" s="51">
        <f t="shared" si="1"/>
        <v>0.44249628581784106</v>
      </c>
    </row>
    <row r="59" spans="2:89" x14ac:dyDescent="0.5">
      <c r="B59" s="66" t="s">
        <v>4</v>
      </c>
      <c r="C59" s="65" t="s">
        <v>72</v>
      </c>
      <c r="D59" s="65" t="s">
        <v>89</v>
      </c>
      <c r="E59" s="151">
        <f>ESC!AF59</f>
        <v>290.81931850856455</v>
      </c>
      <c r="F59" s="67">
        <f>'[1]INTERNAL PARAMETERS-1'!M5</f>
        <v>85.012</v>
      </c>
      <c r="G59" s="53">
        <f>ESCYLD1!G59*VLOOKUP(ESCYLD2!G$4,'[1]INTERNAL PARAMETERS-1'!$B$5:$J$44,5,FALSE)*VLOOKUP(ESCYLD2!G$4,'[1]INTERNAL PARAMETERS-1'!$B$5:$J$44,7,FALSE)*ESCYLD2!$F59 + ESCYLD1!G59*(1-VLOOKUP(ESCYLD2!G$4,'[1]INTERNAL PARAMETERS-1'!$B$5:$J$44,5,FALSE))*VLOOKUP(ESCYLD2!G$4,'[1]INTERNAL PARAMETERS-1'!$B$5:$J$44,9,FALSE)*ESCYLD2!$F59</f>
        <v>18.348025112013872</v>
      </c>
      <c r="H59" s="52">
        <f>ESCYLD1!H59*VLOOKUP(ESCYLD2!H$4,'[1]INTERNAL PARAMETERS-1'!$B$5:$J$44,5,FALSE)*VLOOKUP(ESCYLD2!H$4,'[1]INTERNAL PARAMETERS-1'!$B$5:$J$44,7,FALSE)*ESCYLD2!$F59 + ESCYLD1!H59*(1-VLOOKUP(ESCYLD2!H$4,'[1]INTERNAL PARAMETERS-1'!$B$5:$J$44,5,FALSE))*VLOOKUP(ESCYLD2!H$4,'[1]INTERNAL PARAMETERS-1'!$B$5:$J$44,9,FALSE)*ESCYLD2!$F59</f>
        <v>6.1471595168716542</v>
      </c>
      <c r="I59" s="52">
        <f>ESCYLD1!I59*VLOOKUP(ESCYLD2!I$4,'[1]INTERNAL PARAMETERS-1'!$B$5:$J$44,5,FALSE)*VLOOKUP(ESCYLD2!I$4,'[1]INTERNAL PARAMETERS-1'!$B$5:$J$44,7,FALSE)*ESCYLD2!$F59 + ESCYLD1!I59*(1-VLOOKUP(ESCYLD2!I$4,'[1]INTERNAL PARAMETERS-1'!$B$5:$J$44,5,FALSE))*VLOOKUP(ESCYLD2!I$4,'[1]INTERNAL PARAMETERS-1'!$B$5:$J$44,9,FALSE)*ESCYLD2!$F59</f>
        <v>66.398190475165578</v>
      </c>
      <c r="J59" s="52">
        <f>ESCYLD1!J59*VLOOKUP(ESCYLD2!J$4,'[1]INTERNAL PARAMETERS-1'!$B$5:$J$44,5,FALSE)*VLOOKUP(ESCYLD2!J$4,'[1]INTERNAL PARAMETERS-1'!$B$5:$J$44,7,FALSE)*ESCYLD2!$F59 + ESCYLD1!J59*(1-VLOOKUP(ESCYLD2!J$4,'[1]INTERNAL PARAMETERS-1'!$B$5:$J$44,5,FALSE))*VLOOKUP(ESCYLD2!J$4,'[1]INTERNAL PARAMETERS-1'!$B$5:$J$44,9,FALSE)*ESCYLD2!$F59</f>
        <v>0</v>
      </c>
      <c r="K59" s="52">
        <f>ESCYLD1!K59*VLOOKUP(ESCYLD2!K$4,'[1]INTERNAL PARAMETERS-1'!$B$5:$J$44,5,FALSE)*VLOOKUP(ESCYLD2!K$4,'[1]INTERNAL PARAMETERS-1'!$B$5:$J$44,7,FALSE)*ESCYLD2!$F59 + ESCYLD1!K59*(1-VLOOKUP(ESCYLD2!K$4,'[1]INTERNAL PARAMETERS-1'!$B$5:$J$44,5,FALSE))*VLOOKUP(ESCYLD2!K$4,'[1]INTERNAL PARAMETERS-1'!$B$5:$J$44,9,FALSE)*ESCYLD2!$F59</f>
        <v>0</v>
      </c>
      <c r="L59" s="52">
        <f>ESCYLD1!L59*VLOOKUP(ESCYLD2!L$4,'[1]INTERNAL PARAMETERS-1'!$B$5:$J$44,5,FALSE)*VLOOKUP(ESCYLD2!L$4,'[1]INTERNAL PARAMETERS-1'!$B$5:$J$44,7,FALSE)*ESCYLD2!$F59 + ESCYLD1!L59*(1-VLOOKUP(ESCYLD2!L$4,'[1]INTERNAL PARAMETERS-1'!$B$5:$J$44,5,FALSE))*VLOOKUP(ESCYLD2!L$4,'[1]INTERNAL PARAMETERS-1'!$B$5:$J$44,9,FALSE)*ESCYLD2!$F59</f>
        <v>0</v>
      </c>
      <c r="M59" s="52">
        <f>ESCYLD1!M59*VLOOKUP(ESCYLD2!M$4,'[1]INTERNAL PARAMETERS-1'!$B$5:$J$44,5,FALSE)*VLOOKUP(ESCYLD2!M$4,'[1]INTERNAL PARAMETERS-1'!$B$5:$J$44,7,FALSE)*ESCYLD2!$F59 + ESCYLD1!M59*(1-VLOOKUP(ESCYLD2!M$4,'[1]INTERNAL PARAMETERS-1'!$B$5:$J$44,5,FALSE))*VLOOKUP(ESCYLD2!M$4,'[1]INTERNAL PARAMETERS-1'!$B$5:$J$44,9,FALSE)*ESCYLD2!$F59</f>
        <v>0.72269225243191926</v>
      </c>
      <c r="N59" s="52">
        <f>ESCYLD1!N59*VLOOKUP(ESCYLD2!N$4,'[1]INTERNAL PARAMETERS-1'!$B$5:$J$44,5,FALSE)*VLOOKUP(ESCYLD2!N$4,'[1]INTERNAL PARAMETERS-1'!$B$5:$J$44,7,FALSE)*ESCYLD2!$F59 + ESCYLD1!N59*(1-VLOOKUP(ESCYLD2!N$4,'[1]INTERNAL PARAMETERS-1'!$B$5:$J$44,5,FALSE))*VLOOKUP(ESCYLD2!N$4,'[1]INTERNAL PARAMETERS-1'!$B$5:$J$44,9,FALSE)*ESCYLD2!$F59</f>
        <v>0.52436712037505284</v>
      </c>
      <c r="O59" s="52">
        <f>ESCYLD1!O59*VLOOKUP(ESCYLD2!O$4,'[1]INTERNAL PARAMETERS-1'!$B$5:$J$44,5,FALSE)*VLOOKUP(ESCYLD2!O$4,'[1]INTERNAL PARAMETERS-1'!$B$5:$J$44,7,FALSE)*ESCYLD2!$F59 + ESCYLD1!O59*(1-VLOOKUP(ESCYLD2!O$4,'[1]INTERNAL PARAMETERS-1'!$B$5:$J$44,5,FALSE))*VLOOKUP(ESCYLD2!O$4,'[1]INTERNAL PARAMETERS-1'!$B$5:$J$44,9,FALSE)*ESCYLD2!$F59</f>
        <v>0</v>
      </c>
      <c r="P59" s="52">
        <f>ESCYLD1!P59*VLOOKUP(ESCYLD2!P$4,'[1]INTERNAL PARAMETERS-1'!$B$5:$J$44,5,FALSE)*VLOOKUP(ESCYLD2!P$4,'[1]INTERNAL PARAMETERS-1'!$B$5:$J$44,7,FALSE)*ESCYLD2!$F59 + ESCYLD1!P59*(1-VLOOKUP(ESCYLD2!P$4,'[1]INTERNAL PARAMETERS-1'!$B$5:$J$44,5,FALSE))*VLOOKUP(ESCYLD2!P$4,'[1]INTERNAL PARAMETERS-1'!$B$5:$J$44,9,FALSE)*ESCYLD2!$F59</f>
        <v>0</v>
      </c>
      <c r="Q59" s="52">
        <f>ESCYLD1!Q59*VLOOKUP(ESCYLD2!Q$4,'[1]INTERNAL PARAMETERS-1'!$B$5:$J$44,5,FALSE)*VLOOKUP(ESCYLD2!Q$4,'[1]INTERNAL PARAMETERS-1'!$B$5:$J$44,7,FALSE)*ESCYLD2!$F59 + ESCYLD1!Q59*(1-VLOOKUP(ESCYLD2!Q$4,'[1]INTERNAL PARAMETERS-1'!$B$5:$J$44,5,FALSE))*VLOOKUP(ESCYLD2!Q$4,'[1]INTERNAL PARAMETERS-1'!$B$5:$J$44,9,FALSE)*ESCYLD2!$F59</f>
        <v>0</v>
      </c>
      <c r="R59" s="52">
        <f>ESCYLD1!R59*VLOOKUP(ESCYLD2!R$4,'[1]INTERNAL PARAMETERS-1'!$B$5:$J$44,5,FALSE)*VLOOKUP(ESCYLD2!R$4,'[1]INTERNAL PARAMETERS-1'!$B$5:$J$44,7,FALSE)*ESCYLD2!$F59 + ESCYLD1!R59*(1-VLOOKUP(ESCYLD2!R$4,'[1]INTERNAL PARAMETERS-1'!$B$5:$J$44,5,FALSE))*VLOOKUP(ESCYLD2!R$4,'[1]INTERNAL PARAMETERS-1'!$B$5:$J$44,9,FALSE)*ESCYLD2!$F59</f>
        <v>1.6613549070083182</v>
      </c>
      <c r="S59" s="52">
        <f>ESCYLD1!S59*VLOOKUP(ESCYLD2!S$4,'[1]INTERNAL PARAMETERS-1'!$B$5:$J$44,5,FALSE)*VLOOKUP(ESCYLD2!S$4,'[1]INTERNAL PARAMETERS-1'!$B$5:$J$44,7,FALSE)*ESCYLD2!$F59 + ESCYLD1!S59*(1-VLOOKUP(ESCYLD2!S$4,'[1]INTERNAL PARAMETERS-1'!$B$5:$J$44,5,FALSE))*VLOOKUP(ESCYLD2!S$4,'[1]INTERNAL PARAMETERS-1'!$B$5:$J$44,9,FALSE)*ESCYLD2!$F59</f>
        <v>26.22434297237476</v>
      </c>
      <c r="T59" s="52">
        <f>ESCYLD1!T59*VLOOKUP(ESCYLD2!T$4,'[1]INTERNAL PARAMETERS-1'!$B$5:$J$44,5,FALSE)*VLOOKUP(ESCYLD2!T$4,'[1]INTERNAL PARAMETERS-1'!$B$5:$J$44,7,FALSE)*ESCYLD2!$F59 + ESCYLD1!T59*(1-VLOOKUP(ESCYLD2!T$4,'[1]INTERNAL PARAMETERS-1'!$B$5:$J$44,5,FALSE))*VLOOKUP(ESCYLD2!T$4,'[1]INTERNAL PARAMETERS-1'!$B$5:$J$44,9,FALSE)*ESCYLD2!$F59</f>
        <v>3.1150404506405964</v>
      </c>
      <c r="U59" s="52">
        <f>ESCYLD1!U59*VLOOKUP(ESCYLD2!U$4,'[1]INTERNAL PARAMETERS-1'!$B$5:$J$44,5,FALSE)*VLOOKUP(ESCYLD2!U$4,'[1]INTERNAL PARAMETERS-1'!$B$5:$J$44,7,FALSE)*ESCYLD2!$F59 + ESCYLD1!U59*(1-VLOOKUP(ESCYLD2!U$4,'[1]INTERNAL PARAMETERS-1'!$B$5:$J$44,5,FALSE))*VLOOKUP(ESCYLD2!U$4,'[1]INTERNAL PARAMETERS-1'!$B$5:$J$44,9,FALSE)*ESCYLD2!$F59</f>
        <v>0.93868787217094196</v>
      </c>
      <c r="V59" s="52">
        <f>ESCYLD1!V59*VLOOKUP(ESCYLD2!V$4,'[1]INTERNAL PARAMETERS-1'!$B$5:$J$44,5,FALSE)*VLOOKUP(ESCYLD2!V$4,'[1]INTERNAL PARAMETERS-1'!$B$5:$J$44,7,FALSE)*ESCYLD2!$F59 + ESCYLD1!V59*(1-VLOOKUP(ESCYLD2!V$4,'[1]INTERNAL PARAMETERS-1'!$B$5:$J$44,5,FALSE))*VLOOKUP(ESCYLD2!V$4,'[1]INTERNAL PARAMETERS-1'!$B$5:$J$44,9,FALSE)*ESCYLD2!$F59</f>
        <v>14.597137477999885</v>
      </c>
      <c r="W59" s="52">
        <f>ESCYLD1!W59*VLOOKUP(ESCYLD2!W$4,'[1]INTERNAL PARAMETERS-1'!$B$5:$J$44,5,FALSE)*VLOOKUP(ESCYLD2!W$4,'[1]INTERNAL PARAMETERS-1'!$B$5:$J$44,7,FALSE)*ESCYLD2!$F59 + ESCYLD1!W59*(1-VLOOKUP(ESCYLD2!W$4,'[1]INTERNAL PARAMETERS-1'!$B$5:$J$44,5,FALSE))*VLOOKUP(ESCYLD2!W$4,'[1]INTERNAL PARAMETERS-1'!$B$5:$J$44,9,FALSE)*ESCYLD2!$F59</f>
        <v>0</v>
      </c>
      <c r="X59" s="52">
        <f>ESCYLD1!X59*VLOOKUP(ESCYLD2!X$4,'[1]INTERNAL PARAMETERS-1'!$B$5:$J$44,5,FALSE)*VLOOKUP(ESCYLD2!X$4,'[1]INTERNAL PARAMETERS-1'!$B$5:$J$44,7,FALSE)*ESCYLD2!$F59 + ESCYLD1!X59*(1-VLOOKUP(ESCYLD2!X$4,'[1]INTERNAL PARAMETERS-1'!$B$5:$J$44,5,FALSE))*VLOOKUP(ESCYLD2!X$4,'[1]INTERNAL PARAMETERS-1'!$B$5:$J$44,9,FALSE)*ESCYLD2!$F59</f>
        <v>0</v>
      </c>
      <c r="Y59" s="52">
        <f>ESCYLD1!Y59*VLOOKUP(ESCYLD2!Y$4,'[1]INTERNAL PARAMETERS-1'!$B$5:$J$44,5,FALSE)*VLOOKUP(ESCYLD2!Y$4,'[1]INTERNAL PARAMETERS-1'!$B$5:$J$44,7,FALSE)*ESCYLD2!$F59 + ESCYLD1!Y59*(1-VLOOKUP(ESCYLD2!Y$4,'[1]INTERNAL PARAMETERS-1'!$B$5:$J$44,5,FALSE))*VLOOKUP(ESCYLD2!Y$4,'[1]INTERNAL PARAMETERS-1'!$B$5:$J$44,9,FALSE)*ESCYLD2!$F59</f>
        <v>0</v>
      </c>
      <c r="Z59" s="52">
        <f>ESCYLD1!Z59*VLOOKUP(ESCYLD2!Z$4,'[1]INTERNAL PARAMETERS-1'!$B$5:$J$44,5,FALSE)*VLOOKUP(ESCYLD2!Z$4,'[1]INTERNAL PARAMETERS-1'!$B$5:$J$44,7,FALSE)*ESCYLD2!$F59 + ESCYLD1!Z59*(1-VLOOKUP(ESCYLD2!Z$4,'[1]INTERNAL PARAMETERS-1'!$B$5:$J$44,5,FALSE))*VLOOKUP(ESCYLD2!Z$4,'[1]INTERNAL PARAMETERS-1'!$B$5:$J$44,9,FALSE)*ESCYLD2!$F59</f>
        <v>0</v>
      </c>
      <c r="AA59" s="52">
        <f>ESCYLD1!AA59*VLOOKUP(ESCYLD2!AA$4,'[1]INTERNAL PARAMETERS-1'!$B$5:$J$44,5,FALSE)*VLOOKUP(ESCYLD2!AA$4,'[1]INTERNAL PARAMETERS-1'!$B$5:$J$44,7,FALSE)*ESCYLD2!$F59 + ESCYLD1!AA59*(1-VLOOKUP(ESCYLD2!AA$4,'[1]INTERNAL PARAMETERS-1'!$B$5:$J$44,5,FALSE))*VLOOKUP(ESCYLD2!AA$4,'[1]INTERNAL PARAMETERS-1'!$B$5:$J$44,9,FALSE)*ESCYLD2!$F59</f>
        <v>0</v>
      </c>
      <c r="AB59" s="52">
        <f>ESCYLD1!AB59*VLOOKUP(ESCYLD2!AB$4,'[1]INTERNAL PARAMETERS-1'!$B$5:$J$44,5,FALSE)*VLOOKUP(ESCYLD2!AB$4,'[1]INTERNAL PARAMETERS-1'!$B$5:$J$44,7,FALSE)*ESCYLD2!$F59 + ESCYLD1!AB59*(1-VLOOKUP(ESCYLD2!AB$4,'[1]INTERNAL PARAMETERS-1'!$B$5:$J$44,5,FALSE))*VLOOKUP(ESCYLD2!AB$4,'[1]INTERNAL PARAMETERS-1'!$B$5:$J$44,9,FALSE)*ESCYLD2!$F59</f>
        <v>0</v>
      </c>
      <c r="AC59" s="52">
        <f>ESCYLD1!AC59*VLOOKUP(ESCYLD2!AC$4,'[1]INTERNAL PARAMETERS-1'!$B$5:$J$44,5,FALSE)*VLOOKUP(ESCYLD2!AC$4,'[1]INTERNAL PARAMETERS-1'!$B$5:$J$44,7,FALSE)*ESCYLD2!$F59 + ESCYLD1!AC59*(1-VLOOKUP(ESCYLD2!AC$4,'[1]INTERNAL PARAMETERS-1'!$B$5:$J$44,5,FALSE))*VLOOKUP(ESCYLD2!AC$4,'[1]INTERNAL PARAMETERS-1'!$B$5:$J$44,9,FALSE)*ESCYLD2!$F59</f>
        <v>0</v>
      </c>
      <c r="AD59" s="52">
        <f>ESCYLD1!AD59*VLOOKUP(ESCYLD2!AD$4,'[1]INTERNAL PARAMETERS-1'!$B$5:$J$44,5,FALSE)*VLOOKUP(ESCYLD2!AD$4,'[1]INTERNAL PARAMETERS-1'!$B$5:$J$44,7,FALSE)*ESCYLD2!$F59 + ESCYLD1!AD59*(1-VLOOKUP(ESCYLD2!AD$4,'[1]INTERNAL PARAMETERS-1'!$B$5:$J$44,5,FALSE))*VLOOKUP(ESCYLD2!AD$4,'[1]INTERNAL PARAMETERS-1'!$B$5:$J$44,9,FALSE)*ESCYLD2!$F59</f>
        <v>0</v>
      </c>
      <c r="AE59" s="52">
        <f>ESCYLD1!AE59*VLOOKUP(ESCYLD2!AE$4,'[1]INTERNAL PARAMETERS-1'!$B$5:$J$44,5,FALSE)*VLOOKUP(ESCYLD2!AE$4,'[1]INTERNAL PARAMETERS-1'!$B$5:$J$44,7,FALSE)*ESCYLD2!$F59 + ESCYLD1!AE59*(1-VLOOKUP(ESCYLD2!AE$4,'[1]INTERNAL PARAMETERS-1'!$B$5:$J$44,5,FALSE))*VLOOKUP(ESCYLD2!AE$4,'[1]INTERNAL PARAMETERS-1'!$B$5:$J$44,9,FALSE)*ESCYLD2!$F59</f>
        <v>0</v>
      </c>
      <c r="AF59" s="52">
        <f>ESCYLD1!AF59*VLOOKUP(ESCYLD2!AF$4,'[1]INTERNAL PARAMETERS-1'!$B$5:$J$44,5,FALSE)*VLOOKUP(ESCYLD2!AF$4,'[1]INTERNAL PARAMETERS-1'!$B$5:$J$44,7,FALSE)*ESCYLD2!$F59 + ESCYLD1!AF59*(1-VLOOKUP(ESCYLD2!AF$4,'[1]INTERNAL PARAMETERS-1'!$B$5:$J$44,5,FALSE))*VLOOKUP(ESCYLD2!AF$4,'[1]INTERNAL PARAMETERS-1'!$B$5:$J$44,9,FALSE)*ESCYLD2!$F59</f>
        <v>0</v>
      </c>
      <c r="AG59" s="52">
        <f>ESCYLD1!AG59*VLOOKUP(ESCYLD2!AG$4,'[1]INTERNAL PARAMETERS-1'!$B$5:$J$44,5,FALSE)*VLOOKUP(ESCYLD2!AG$4,'[1]INTERNAL PARAMETERS-1'!$B$5:$J$44,7,FALSE)*ESCYLD2!$F59 + ESCYLD1!AG59*(1-VLOOKUP(ESCYLD2!AG$4,'[1]INTERNAL PARAMETERS-1'!$B$5:$J$44,5,FALSE))*VLOOKUP(ESCYLD2!AG$4,'[1]INTERNAL PARAMETERS-1'!$B$5:$J$44,9,FALSE)*ESCYLD2!$F59</f>
        <v>0</v>
      </c>
      <c r="AH59" s="52">
        <f>ESCYLD1!AH59*VLOOKUP(ESCYLD2!AH$4,'[1]INTERNAL PARAMETERS-1'!$B$5:$J$44,5,FALSE)*VLOOKUP(ESCYLD2!AH$4,'[1]INTERNAL PARAMETERS-1'!$B$5:$J$44,7,FALSE)*ESCYLD2!$F59 + ESCYLD1!AH59*(1-VLOOKUP(ESCYLD2!AH$4,'[1]INTERNAL PARAMETERS-1'!$B$5:$J$44,5,FALSE))*VLOOKUP(ESCYLD2!AH$4,'[1]INTERNAL PARAMETERS-1'!$B$5:$J$44,9,FALSE)*ESCYLD2!$F59</f>
        <v>0</v>
      </c>
      <c r="AI59" s="52">
        <f>ESCYLD1!AI59*VLOOKUP(ESCYLD2!AI$4,'[1]INTERNAL PARAMETERS-1'!$B$5:$J$44,5,FALSE)*VLOOKUP(ESCYLD2!AI$4,'[1]INTERNAL PARAMETERS-1'!$B$5:$J$44,7,FALSE)*ESCYLD2!$F59 + ESCYLD1!AI59*(1-VLOOKUP(ESCYLD2!AI$4,'[1]INTERNAL PARAMETERS-1'!$B$5:$J$44,5,FALSE))*VLOOKUP(ESCYLD2!AI$4,'[1]INTERNAL PARAMETERS-1'!$B$5:$J$44,9,FALSE)*ESCYLD2!$F59</f>
        <v>5.1918577000605197E-2</v>
      </c>
      <c r="AJ59" s="52">
        <f>ESCYLD1!AJ59*VLOOKUP(ESCYLD2!AJ$4,'[1]INTERNAL PARAMETERS-1'!$B$5:$J$44,5,FALSE)*VLOOKUP(ESCYLD2!AJ$4,'[1]INTERNAL PARAMETERS-1'!$B$5:$J$44,7,FALSE)*ESCYLD2!$F59 + ESCYLD1!AJ59*(1-VLOOKUP(ESCYLD2!AJ$4,'[1]INTERNAL PARAMETERS-1'!$B$5:$J$44,5,FALSE))*VLOOKUP(ESCYLD2!AJ$4,'[1]INTERNAL PARAMETERS-1'!$B$5:$J$44,9,FALSE)*ESCYLD2!$F59</f>
        <v>0</v>
      </c>
      <c r="AK59" s="52">
        <f>ESCYLD1!AK59*VLOOKUP(ESCYLD2!AK$4,'[1]INTERNAL PARAMETERS-1'!$B$5:$J$44,5,FALSE)*VLOOKUP(ESCYLD2!AK$4,'[1]INTERNAL PARAMETERS-1'!$B$5:$J$44,7,FALSE)*ESCYLD2!$F59 + ESCYLD1!AK59*(1-VLOOKUP(ESCYLD2!AK$4,'[1]INTERNAL PARAMETERS-1'!$B$5:$J$44,5,FALSE))*VLOOKUP(ESCYLD2!AK$4,'[1]INTERNAL PARAMETERS-1'!$B$5:$J$44,9,FALSE)*ESCYLD2!$F59</f>
        <v>0</v>
      </c>
      <c r="AL59" s="52">
        <f>ESCYLD1!AL59*VLOOKUP(ESCYLD2!AL$4,'[1]INTERNAL PARAMETERS-1'!$B$5:$J$44,5,FALSE)*VLOOKUP(ESCYLD2!AL$4,'[1]INTERNAL PARAMETERS-1'!$B$5:$J$44,7,FALSE)*ESCYLD2!$F59 + ESCYLD1!AL59*(1-VLOOKUP(ESCYLD2!AL$4,'[1]INTERNAL PARAMETERS-1'!$B$5:$J$44,5,FALSE))*VLOOKUP(ESCYLD2!AL$4,'[1]INTERNAL PARAMETERS-1'!$B$5:$J$44,9,FALSE)*ESCYLD2!$F59</f>
        <v>0</v>
      </c>
      <c r="AM59" s="52">
        <f>ESCYLD1!AM59*VLOOKUP(ESCYLD2!AM$4,'[1]INTERNAL PARAMETERS-1'!$B$5:$J$44,5,FALSE)*VLOOKUP(ESCYLD2!AM$4,'[1]INTERNAL PARAMETERS-1'!$B$5:$J$44,7,FALSE)*ESCYLD2!$F59 + ESCYLD1!AM59*(1-VLOOKUP(ESCYLD2!AM$4,'[1]INTERNAL PARAMETERS-1'!$B$5:$J$44,5,FALSE))*VLOOKUP(ESCYLD2!AM$4,'[1]INTERNAL PARAMETERS-1'!$B$5:$J$44,9,FALSE)*ESCYLD2!$F59</f>
        <v>0</v>
      </c>
      <c r="AN59" s="52">
        <f>ESCYLD1!AN59*VLOOKUP(ESCYLD2!AN$4,'[1]INTERNAL PARAMETERS-1'!$B$5:$J$44,5,FALSE)*VLOOKUP(ESCYLD2!AN$4,'[1]INTERNAL PARAMETERS-1'!$B$5:$J$44,7,FALSE)*ESCYLD2!$F59 + ESCYLD1!AN59*(1-VLOOKUP(ESCYLD2!AN$4,'[1]INTERNAL PARAMETERS-1'!$B$5:$J$44,5,FALSE))*VLOOKUP(ESCYLD2!AN$4,'[1]INTERNAL PARAMETERS-1'!$B$5:$J$44,9,FALSE)*ESCYLD2!$F59</f>
        <v>0</v>
      </c>
      <c r="AO59" s="52">
        <f>ESCYLD1!AO59*VLOOKUP(ESCYLD2!AO$4,'[1]INTERNAL PARAMETERS-1'!$B$5:$J$44,5,FALSE)*VLOOKUP(ESCYLD2!AO$4,'[1]INTERNAL PARAMETERS-1'!$B$5:$J$44,7,FALSE)*ESCYLD2!$F59 + ESCYLD1!AO59*(1-VLOOKUP(ESCYLD2!AO$4,'[1]INTERNAL PARAMETERS-1'!$B$5:$J$44,5,FALSE))*VLOOKUP(ESCYLD2!AO$4,'[1]INTERNAL PARAMETERS-1'!$B$5:$J$44,9,FALSE)*ESCYLD2!$F59</f>
        <v>0</v>
      </c>
      <c r="AP59" s="52">
        <f>ESCYLD1!AP59*VLOOKUP(ESCYLD2!AP$4,'[1]INTERNAL PARAMETERS-1'!$B$5:$J$44,5,FALSE)*VLOOKUP(ESCYLD2!AP$4,'[1]INTERNAL PARAMETERS-1'!$B$5:$J$44,7,FALSE)*ESCYLD2!$F59 + ESCYLD1!AP59*(1-VLOOKUP(ESCYLD2!AP$4,'[1]INTERNAL PARAMETERS-1'!$B$5:$J$44,5,FALSE))*VLOOKUP(ESCYLD2!AP$4,'[1]INTERNAL PARAMETERS-1'!$B$5:$J$44,9,FALSE)*ESCYLD2!$F59</f>
        <v>0</v>
      </c>
      <c r="AQ59" s="52">
        <f>ESCYLD1!AQ59*VLOOKUP(ESCYLD2!AQ$4,'[1]INTERNAL PARAMETERS-1'!$B$5:$J$44,5,FALSE)*VLOOKUP(ESCYLD2!AQ$4,'[1]INTERNAL PARAMETERS-1'!$B$5:$J$44,7,FALSE)*ESCYLD2!$F59 + ESCYLD1!AQ59*(1-VLOOKUP(ESCYLD2!AQ$4,'[1]INTERNAL PARAMETERS-1'!$B$5:$J$44,5,FALSE))*VLOOKUP(ESCYLD2!AQ$4,'[1]INTERNAL PARAMETERS-1'!$B$5:$J$44,9,FALSE)*ESCYLD2!$F59</f>
        <v>0</v>
      </c>
      <c r="AR59" s="52">
        <f>ESCYLD1!AR59*VLOOKUP(ESCYLD2!AR$4,'[1]INTERNAL PARAMETERS-1'!$B$5:$J$44,5,FALSE)*VLOOKUP(ESCYLD2!AR$4,'[1]INTERNAL PARAMETERS-1'!$B$5:$J$44,7,FALSE)*ESCYLD2!$F59 + ESCYLD1!AR59*(1-VLOOKUP(ESCYLD2!AR$4,'[1]INTERNAL PARAMETERS-1'!$B$5:$J$44,5,FALSE))*VLOOKUP(ESCYLD2!AR$4,'[1]INTERNAL PARAMETERS-1'!$B$5:$J$44,9,FALSE)*ESCYLD2!$F59</f>
        <v>0</v>
      </c>
      <c r="AS59" s="52">
        <f>ESCYLD1!AS59*VLOOKUP(ESCYLD2!AS$4,'[1]INTERNAL PARAMETERS-1'!$B$5:$J$44,5,FALSE)*VLOOKUP(ESCYLD2!AS$4,'[1]INTERNAL PARAMETERS-1'!$B$5:$J$44,7,FALSE)*ESCYLD2!$F59 + ESCYLD1!AS59*(1-VLOOKUP(ESCYLD2!AS$4,'[1]INTERNAL PARAMETERS-1'!$B$5:$J$44,5,FALSE))*VLOOKUP(ESCYLD2!AS$4,'[1]INTERNAL PARAMETERS-1'!$B$5:$J$44,9,FALSE)*ESCYLD2!$F59</f>
        <v>0</v>
      </c>
      <c r="AT59" s="51">
        <f>ESCYLD1!AT59*VLOOKUP(ESCYLD2!AT$4,'[1]INTERNAL PARAMETERS-1'!$B$5:$J$44,5,FALSE)*VLOOKUP(ESCYLD2!AT$4,'[1]INTERNAL PARAMETERS-1'!$B$5:$J$44,7,FALSE)*ESCYLD2!$F59 + ESCYLD1!AT59*(1-VLOOKUP(ESCYLD2!AT$4,'[1]INTERNAL PARAMETERS-1'!$B$5:$J$44,5,FALSE))*VLOOKUP(ESCYLD2!AT$4,'[1]INTERNAL PARAMETERS-1'!$B$5:$J$44,9,FALSE)*ESCYLD2!$F59</f>
        <v>0</v>
      </c>
      <c r="AU59" s="53">
        <f>ESCYLD1!AU59*VLOOKUP(ESCYLD2!AU$4,'[1]INTERNAL PARAMETERS-1'!$B$5:$J$44,5,FALSE)*VLOOKUP(ESCYLD2!AU$4,'[1]INTERNAL PARAMETERS-1'!$B$5:$J$44,6,FALSE)*VLOOKUP(ESCYLD2!AU$4,'[1]INTERNAL PARAMETERS-1'!$B$5:$J$44,3,FALSE) + ESCYLD1!AU59*(1-VLOOKUP(ESCYLD2!AU$4,'[1]INTERNAL PARAMETERS-1'!$B$5:$J$44,5,FALSE))*VLOOKUP(ESCYLD2!AU$4,'[1]INTERNAL PARAMETERS-1'!$B$5:$J$44,8,FALSE)*VLOOKUP(ESCYLD2!AU$4,'[1]INTERNAL PARAMETERS-1'!$B$5:$J$44,3,FALSE)</f>
        <v>0</v>
      </c>
      <c r="AV59" s="52">
        <f>ESCYLD1!AV59*VLOOKUP(ESCYLD2!AV$4,'[1]INTERNAL PARAMETERS-1'!$B$5:$J$44,5,FALSE)*VLOOKUP(ESCYLD2!AV$4,'[1]INTERNAL PARAMETERS-1'!$B$5:$J$44,6,FALSE)*VLOOKUP(ESCYLD2!AV$4,'[1]INTERNAL PARAMETERS-1'!$B$5:$J$44,3,FALSE) + ESCYLD1!AV59*(1-VLOOKUP(ESCYLD2!AV$4,'[1]INTERNAL PARAMETERS-1'!$B$5:$J$44,5,FALSE))*VLOOKUP(ESCYLD2!AV$4,'[1]INTERNAL PARAMETERS-1'!$B$5:$J$44,8,FALSE)*VLOOKUP(ESCYLD2!AV$4,'[1]INTERNAL PARAMETERS-1'!$B$5:$J$44,3,FALSE)</f>
        <v>0</v>
      </c>
      <c r="AW59" s="52">
        <f>ESCYLD1!AW59*VLOOKUP(ESCYLD2!AW$4,'[1]INTERNAL PARAMETERS-1'!$B$5:$J$44,5,FALSE)*VLOOKUP(ESCYLD2!AW$4,'[1]INTERNAL PARAMETERS-1'!$B$5:$J$44,6,FALSE)*VLOOKUP(ESCYLD2!AW$4,'[1]INTERNAL PARAMETERS-1'!$B$5:$J$44,3,FALSE) + ESCYLD1!AW59*(1-VLOOKUP(ESCYLD2!AW$4,'[1]INTERNAL PARAMETERS-1'!$B$5:$J$44,5,FALSE))*VLOOKUP(ESCYLD2!AW$4,'[1]INTERNAL PARAMETERS-1'!$B$5:$J$44,8,FALSE)*VLOOKUP(ESCYLD2!AW$4,'[1]INTERNAL PARAMETERS-1'!$B$5:$J$44,3,FALSE)</f>
        <v>0.92216209008752381</v>
      </c>
      <c r="AX59" s="52">
        <f>ESCYLD1!AX59*VLOOKUP(ESCYLD2!AX$4,'[1]INTERNAL PARAMETERS-1'!$B$5:$J$44,5,FALSE)*VLOOKUP(ESCYLD2!AX$4,'[1]INTERNAL PARAMETERS-1'!$B$5:$J$44,6,FALSE)*VLOOKUP(ESCYLD2!AX$4,'[1]INTERNAL PARAMETERS-1'!$B$5:$J$44,3,FALSE) + ESCYLD1!AX59*(1-VLOOKUP(ESCYLD2!AX$4,'[1]INTERNAL PARAMETERS-1'!$B$5:$J$44,5,FALSE))*VLOOKUP(ESCYLD2!AX$4,'[1]INTERNAL PARAMETERS-1'!$B$5:$J$44,8,FALSE)*VLOOKUP(ESCYLD2!AX$4,'[1]INTERNAL PARAMETERS-1'!$B$5:$J$44,3,FALSE)</f>
        <v>0</v>
      </c>
      <c r="AY59" s="52">
        <f>ESCYLD1!AY59*VLOOKUP(ESCYLD2!AY$4,'[1]INTERNAL PARAMETERS-1'!$B$5:$J$44,5,FALSE)*VLOOKUP(ESCYLD2!AY$4,'[1]INTERNAL PARAMETERS-1'!$B$5:$J$44,6,FALSE)*VLOOKUP(ESCYLD2!AY$4,'[1]INTERNAL PARAMETERS-1'!$B$5:$J$44,3,FALSE) + ESCYLD1!AY59*(1-VLOOKUP(ESCYLD2!AY$4,'[1]INTERNAL PARAMETERS-1'!$B$5:$J$44,5,FALSE))*VLOOKUP(ESCYLD2!AY$4,'[1]INTERNAL PARAMETERS-1'!$B$5:$J$44,8,FALSE)*VLOOKUP(ESCYLD2!AY$4,'[1]INTERNAL PARAMETERS-1'!$B$5:$J$44,3,FALSE)</f>
        <v>0</v>
      </c>
      <c r="AZ59" s="52">
        <f>ESCYLD1!AZ59*VLOOKUP(ESCYLD2!AZ$4,'[1]INTERNAL PARAMETERS-1'!$B$5:$J$44,5,FALSE)*VLOOKUP(ESCYLD2!AZ$4,'[1]INTERNAL PARAMETERS-1'!$B$5:$J$44,6,FALSE)*VLOOKUP(ESCYLD2!AZ$4,'[1]INTERNAL PARAMETERS-1'!$B$5:$J$44,3,FALSE) + ESCYLD1!AZ59*(1-VLOOKUP(ESCYLD2!AZ$4,'[1]INTERNAL PARAMETERS-1'!$B$5:$J$44,5,FALSE))*VLOOKUP(ESCYLD2!AZ$4,'[1]INTERNAL PARAMETERS-1'!$B$5:$J$44,8,FALSE)*VLOOKUP(ESCYLD2!AZ$4,'[1]INTERNAL PARAMETERS-1'!$B$5:$J$44,3,FALSE)</f>
        <v>0</v>
      </c>
      <c r="BA59" s="52">
        <f>ESCYLD1!BA59*VLOOKUP(ESCYLD2!BA$4,'[1]INTERNAL PARAMETERS-1'!$B$5:$J$44,5,FALSE)*VLOOKUP(ESCYLD2!BA$4,'[1]INTERNAL PARAMETERS-1'!$B$5:$J$44,6,FALSE)*VLOOKUP(ESCYLD2!BA$4,'[1]INTERNAL PARAMETERS-1'!$B$5:$J$44,3,FALSE) + ESCYLD1!BA59*(1-VLOOKUP(ESCYLD2!BA$4,'[1]INTERNAL PARAMETERS-1'!$B$5:$J$44,5,FALSE))*VLOOKUP(ESCYLD2!BA$4,'[1]INTERNAL PARAMETERS-1'!$B$5:$J$44,8,FALSE)*VLOOKUP(ESCYLD2!BA$4,'[1]INTERNAL PARAMETERS-1'!$B$5:$J$44,3,FALSE)</f>
        <v>0.10032251943556339</v>
      </c>
      <c r="BB59" s="52">
        <f>ESCYLD1!BB59*VLOOKUP(ESCYLD2!BB$4,'[1]INTERNAL PARAMETERS-1'!$B$5:$J$44,5,FALSE)*VLOOKUP(ESCYLD2!BB$4,'[1]INTERNAL PARAMETERS-1'!$B$5:$J$44,6,FALSE)*VLOOKUP(ESCYLD2!BB$4,'[1]INTERNAL PARAMETERS-1'!$B$5:$J$44,3,FALSE) + ESCYLD1!BB59*(1-VLOOKUP(ESCYLD2!BB$4,'[1]INTERNAL PARAMETERS-1'!$B$5:$J$44,5,FALSE))*VLOOKUP(ESCYLD2!BB$4,'[1]INTERNAL PARAMETERS-1'!$B$5:$J$44,8,FALSE)*VLOOKUP(ESCYLD2!BB$4,'[1]INTERNAL PARAMETERS-1'!$B$5:$J$44,3,FALSE)</f>
        <v>0.36328021461218063</v>
      </c>
      <c r="BC59" s="52">
        <f>ESCYLD1!BC59*VLOOKUP(ESCYLD2!BC$4,'[1]INTERNAL PARAMETERS-1'!$B$5:$J$44,5,FALSE)*VLOOKUP(ESCYLD2!BC$4,'[1]INTERNAL PARAMETERS-1'!$B$5:$J$44,6,FALSE)*VLOOKUP(ESCYLD2!BC$4,'[1]INTERNAL PARAMETERS-1'!$B$5:$J$44,3,FALSE) + ESCYLD1!BC59*(1-VLOOKUP(ESCYLD2!BC$4,'[1]INTERNAL PARAMETERS-1'!$B$5:$J$44,5,FALSE))*VLOOKUP(ESCYLD2!BC$4,'[1]INTERNAL PARAMETERS-1'!$B$5:$J$44,8,FALSE)*VLOOKUP(ESCYLD2!BC$4,'[1]INTERNAL PARAMETERS-1'!$B$5:$J$44,3,FALSE)</f>
        <v>6.8854807150947384E-2</v>
      </c>
      <c r="BD59" s="52">
        <f>ESCYLD1!BD59*VLOOKUP(ESCYLD2!BD$4,'[1]INTERNAL PARAMETERS-1'!$B$5:$J$44,5,FALSE)*VLOOKUP(ESCYLD2!BD$4,'[1]INTERNAL PARAMETERS-1'!$B$5:$J$44,6,FALSE)*VLOOKUP(ESCYLD2!BD$4,'[1]INTERNAL PARAMETERS-1'!$B$5:$J$44,3,FALSE) + ESCYLD1!BD59*(1-VLOOKUP(ESCYLD2!BD$4,'[1]INTERNAL PARAMETERS-1'!$B$5:$J$44,5,FALSE))*VLOOKUP(ESCYLD2!BD$4,'[1]INTERNAL PARAMETERS-1'!$B$5:$J$44,8,FALSE)*VLOOKUP(ESCYLD2!BD$4,'[1]INTERNAL PARAMETERS-1'!$B$5:$J$44,3,FALSE)</f>
        <v>0.11093266895464214</v>
      </c>
      <c r="BE59" s="52">
        <f>ESCYLD1!BE59*VLOOKUP(ESCYLD2!BE$4,'[1]INTERNAL PARAMETERS-1'!$B$5:$J$44,5,FALSE)*VLOOKUP(ESCYLD2!BE$4,'[1]INTERNAL PARAMETERS-1'!$B$5:$J$44,6,FALSE)*VLOOKUP(ESCYLD2!BE$4,'[1]INTERNAL PARAMETERS-1'!$B$5:$J$44,3,FALSE) + ESCYLD1!BE59*(1-VLOOKUP(ESCYLD2!BE$4,'[1]INTERNAL PARAMETERS-1'!$B$5:$J$44,5,FALSE))*VLOOKUP(ESCYLD2!BE$4,'[1]INTERNAL PARAMETERS-1'!$B$5:$J$44,8,FALSE)*VLOOKUP(ESCYLD2!BE$4,'[1]INTERNAL PARAMETERS-1'!$B$5:$J$44,3,FALSE)</f>
        <v>8.5834920324107222E-2</v>
      </c>
      <c r="BF59" s="52">
        <f>ESCYLD1!BF59*VLOOKUP(ESCYLD2!BF$4,'[1]INTERNAL PARAMETERS-1'!$B$5:$J$44,5,FALSE)*VLOOKUP(ESCYLD2!BF$4,'[1]INTERNAL PARAMETERS-1'!$B$5:$J$44,6,FALSE)*VLOOKUP(ESCYLD2!BF$4,'[1]INTERNAL PARAMETERS-1'!$B$5:$J$44,3,FALSE) + ESCYLD1!BF59*(1-VLOOKUP(ESCYLD2!BF$4,'[1]INTERNAL PARAMETERS-1'!$B$5:$J$44,5,FALSE))*VLOOKUP(ESCYLD2!BF$4,'[1]INTERNAL PARAMETERS-1'!$B$5:$J$44,8,FALSE)*VLOOKUP(ESCYLD2!BF$4,'[1]INTERNAL PARAMETERS-1'!$B$5:$J$44,3,FALSE)</f>
        <v>0</v>
      </c>
      <c r="BG59" s="52">
        <f>ESCYLD1!BG59*VLOOKUP(ESCYLD2!BG$4,'[1]INTERNAL PARAMETERS-1'!$B$5:$J$44,5,FALSE)*VLOOKUP(ESCYLD2!BG$4,'[1]INTERNAL PARAMETERS-1'!$B$5:$J$44,6,FALSE)*VLOOKUP(ESCYLD2!BG$4,'[1]INTERNAL PARAMETERS-1'!$B$5:$J$44,3,FALSE) + ESCYLD1!BG59*(1-VLOOKUP(ESCYLD2!BG$4,'[1]INTERNAL PARAMETERS-1'!$B$5:$J$44,5,FALSE))*VLOOKUP(ESCYLD2!BG$4,'[1]INTERNAL PARAMETERS-1'!$B$5:$J$44,8,FALSE)*VLOOKUP(ESCYLD2!BG$4,'[1]INTERNAL PARAMETERS-1'!$B$5:$J$44,3,FALSE)</f>
        <v>0.46006444894837029</v>
      </c>
      <c r="BH59" s="52">
        <f>ESCYLD1!BH59*VLOOKUP(ESCYLD2!BH$4,'[1]INTERNAL PARAMETERS-1'!$B$5:$J$44,5,FALSE)*VLOOKUP(ESCYLD2!BH$4,'[1]INTERNAL PARAMETERS-1'!$B$5:$J$44,6,FALSE)*VLOOKUP(ESCYLD2!BH$4,'[1]INTERNAL PARAMETERS-1'!$B$5:$J$44,3,FALSE) + ESCYLD1!BH59*(1-VLOOKUP(ESCYLD2!BH$4,'[1]INTERNAL PARAMETERS-1'!$B$5:$J$44,5,FALSE))*VLOOKUP(ESCYLD2!BH$4,'[1]INTERNAL PARAMETERS-1'!$B$5:$J$44,8,FALSE)*VLOOKUP(ESCYLD2!BH$4,'[1]INTERNAL PARAMETERS-1'!$B$5:$J$44,3,FALSE)</f>
        <v>1.1376437546463016E-3</v>
      </c>
      <c r="BI59" s="52">
        <f>ESCYLD1!BI59*VLOOKUP(ESCYLD2!BI$4,'[1]INTERNAL PARAMETERS-1'!$B$5:$J$44,5,FALSE)*VLOOKUP(ESCYLD2!BI$4,'[1]INTERNAL PARAMETERS-1'!$B$5:$J$44,6,FALSE)*VLOOKUP(ESCYLD2!BI$4,'[1]INTERNAL PARAMETERS-1'!$B$5:$J$44,3,FALSE) + ESCYLD1!BI59*(1-VLOOKUP(ESCYLD2!BI$4,'[1]INTERNAL PARAMETERS-1'!$B$5:$J$44,5,FALSE))*VLOOKUP(ESCYLD2!BI$4,'[1]INTERNAL PARAMETERS-1'!$B$5:$J$44,8,FALSE)*VLOOKUP(ESCYLD2!BI$4,'[1]INTERNAL PARAMETERS-1'!$B$5:$J$44,3,FALSE)</f>
        <v>0</v>
      </c>
      <c r="BJ59" s="52">
        <f>ESCYLD1!BJ59*VLOOKUP(ESCYLD2!BJ$4,'[1]INTERNAL PARAMETERS-1'!$B$5:$J$44,5,FALSE)*VLOOKUP(ESCYLD2!BJ$4,'[1]INTERNAL PARAMETERS-1'!$B$5:$J$44,6,FALSE)*VLOOKUP(ESCYLD2!BJ$4,'[1]INTERNAL PARAMETERS-1'!$B$5:$J$44,3,FALSE) + ESCYLD1!BJ59*(1-VLOOKUP(ESCYLD2!BJ$4,'[1]INTERNAL PARAMETERS-1'!$B$5:$J$44,5,FALSE))*VLOOKUP(ESCYLD2!BJ$4,'[1]INTERNAL PARAMETERS-1'!$B$5:$J$44,8,FALSE)*VLOOKUP(ESCYLD2!BJ$4,'[1]INTERNAL PARAMETERS-1'!$B$5:$J$44,3,FALSE)</f>
        <v>0.10389377191241075</v>
      </c>
      <c r="BK59" s="52">
        <f>ESCYLD1!BK59*VLOOKUP(ESCYLD2!BK$4,'[1]INTERNAL PARAMETERS-1'!$B$5:$J$44,5,FALSE)*VLOOKUP(ESCYLD2!BK$4,'[1]INTERNAL PARAMETERS-1'!$B$5:$J$44,6,FALSE)*VLOOKUP(ESCYLD2!BK$4,'[1]INTERNAL PARAMETERS-1'!$B$5:$J$44,3,FALSE) + ESCYLD1!BK59*(1-VLOOKUP(ESCYLD2!BK$4,'[1]INTERNAL PARAMETERS-1'!$B$5:$J$44,5,FALSE))*VLOOKUP(ESCYLD2!BK$4,'[1]INTERNAL PARAMETERS-1'!$B$5:$J$44,8,FALSE)*VLOOKUP(ESCYLD2!BK$4,'[1]INTERNAL PARAMETERS-1'!$B$5:$J$44,3,FALSE)</f>
        <v>3.0829455939434577E-2</v>
      </c>
      <c r="BL59" s="52">
        <f>ESCYLD1!BL59*VLOOKUP(ESCYLD2!BL$4,'[1]INTERNAL PARAMETERS-1'!$B$5:$J$44,5,FALSE)*VLOOKUP(ESCYLD2!BL$4,'[1]INTERNAL PARAMETERS-1'!$B$5:$J$44,6,FALSE)*VLOOKUP(ESCYLD2!BL$4,'[1]INTERNAL PARAMETERS-1'!$B$5:$J$44,3,FALSE) + ESCYLD1!BL59*(1-VLOOKUP(ESCYLD2!BL$4,'[1]INTERNAL PARAMETERS-1'!$B$5:$J$44,5,FALSE))*VLOOKUP(ESCYLD2!BL$4,'[1]INTERNAL PARAMETERS-1'!$B$5:$J$44,8,FALSE)*VLOOKUP(ESCYLD2!BL$4,'[1]INTERNAL PARAMETERS-1'!$B$5:$J$44,3,FALSE)</f>
        <v>9.4655417942824532E-3</v>
      </c>
      <c r="BM59" s="52">
        <f>ESCYLD1!BM59*VLOOKUP(ESCYLD2!BM$4,'[1]INTERNAL PARAMETERS-1'!$B$5:$J$44,5,FALSE)*VLOOKUP(ESCYLD2!BM$4,'[1]INTERNAL PARAMETERS-1'!$B$5:$J$44,6,FALSE)*VLOOKUP(ESCYLD2!BM$4,'[1]INTERNAL PARAMETERS-1'!$B$5:$J$44,3,FALSE) + ESCYLD1!BM59*(1-VLOOKUP(ESCYLD2!BM$4,'[1]INTERNAL PARAMETERS-1'!$B$5:$J$44,5,FALSE))*VLOOKUP(ESCYLD2!BM$4,'[1]INTERNAL PARAMETERS-1'!$B$5:$J$44,8,FALSE)*VLOOKUP(ESCYLD2!BM$4,'[1]INTERNAL PARAMETERS-1'!$B$5:$J$44,3,FALSE)</f>
        <v>0</v>
      </c>
      <c r="BN59" s="52">
        <f>ESCYLD1!BN59*VLOOKUP(ESCYLD2!BN$4,'[1]INTERNAL PARAMETERS-1'!$B$5:$J$44,5,FALSE)*VLOOKUP(ESCYLD2!BN$4,'[1]INTERNAL PARAMETERS-1'!$B$5:$J$44,6,FALSE)*VLOOKUP(ESCYLD2!BN$4,'[1]INTERNAL PARAMETERS-1'!$B$5:$J$44,3,FALSE) + ESCYLD1!BN59*(1-VLOOKUP(ESCYLD2!BN$4,'[1]INTERNAL PARAMETERS-1'!$B$5:$J$44,5,FALSE))*VLOOKUP(ESCYLD2!BN$4,'[1]INTERNAL PARAMETERS-1'!$B$5:$J$44,8,FALSE)*VLOOKUP(ESCYLD2!BN$4,'[1]INTERNAL PARAMETERS-1'!$B$5:$J$44,3,FALSE)</f>
        <v>8.205817687152156E-2</v>
      </c>
      <c r="BO59" s="52">
        <f>ESCYLD1!BO59*VLOOKUP(ESCYLD2!BO$4,'[1]INTERNAL PARAMETERS-1'!$B$5:$J$44,5,FALSE)*VLOOKUP(ESCYLD2!BO$4,'[1]INTERNAL PARAMETERS-1'!$B$5:$J$44,6,FALSE)*VLOOKUP(ESCYLD2!BO$4,'[1]INTERNAL PARAMETERS-1'!$B$5:$J$44,3,FALSE) + ESCYLD1!BO59*(1-VLOOKUP(ESCYLD2!BO$4,'[1]INTERNAL PARAMETERS-1'!$B$5:$J$44,5,FALSE))*VLOOKUP(ESCYLD2!BO$4,'[1]INTERNAL PARAMETERS-1'!$B$5:$J$44,8,FALSE)*VLOOKUP(ESCYLD2!BO$4,'[1]INTERNAL PARAMETERS-1'!$B$5:$J$44,3,FALSE)</f>
        <v>2.7256734042742686E-2</v>
      </c>
      <c r="BP59" s="52">
        <f>ESCYLD1!BP59*VLOOKUP(ESCYLD2!BP$4,'[1]INTERNAL PARAMETERS-1'!$B$5:$J$44,5,FALSE)*VLOOKUP(ESCYLD2!BP$4,'[1]INTERNAL PARAMETERS-1'!$B$5:$J$44,6,FALSE)*VLOOKUP(ESCYLD2!BP$4,'[1]INTERNAL PARAMETERS-1'!$B$5:$J$44,3,FALSE) + ESCYLD1!BP59*(1-VLOOKUP(ESCYLD2!BP$4,'[1]INTERNAL PARAMETERS-1'!$B$5:$J$44,5,FALSE))*VLOOKUP(ESCYLD2!BP$4,'[1]INTERNAL PARAMETERS-1'!$B$5:$J$44,8,FALSE)*VLOOKUP(ESCYLD2!BP$4,'[1]INTERNAL PARAMETERS-1'!$B$5:$J$44,3,FALSE)</f>
        <v>1.4496572684898606E-3</v>
      </c>
      <c r="BQ59" s="52">
        <f>ESCYLD1!BQ59*VLOOKUP(ESCYLD2!BQ$4,'[1]INTERNAL PARAMETERS-1'!$B$5:$J$44,5,FALSE)*VLOOKUP(ESCYLD2!BQ$4,'[1]INTERNAL PARAMETERS-1'!$B$5:$J$44,6,FALSE)*VLOOKUP(ESCYLD2!BQ$4,'[1]INTERNAL PARAMETERS-1'!$B$5:$J$44,3,FALSE) + ESCYLD1!BQ59*(1-VLOOKUP(ESCYLD2!BQ$4,'[1]INTERNAL PARAMETERS-1'!$B$5:$J$44,5,FALSE))*VLOOKUP(ESCYLD2!BQ$4,'[1]INTERNAL PARAMETERS-1'!$B$5:$J$44,8,FALSE)*VLOOKUP(ESCYLD2!BQ$4,'[1]INTERNAL PARAMETERS-1'!$B$5:$J$44,3,FALSE)</f>
        <v>0.12194097020938718</v>
      </c>
      <c r="BR59" s="52">
        <f>ESCYLD1!BR59*VLOOKUP(ESCYLD2!BR$4,'[1]INTERNAL PARAMETERS-1'!$B$5:$J$44,5,FALSE)*VLOOKUP(ESCYLD2!BR$4,'[1]INTERNAL PARAMETERS-1'!$B$5:$J$44,6,FALSE)*VLOOKUP(ESCYLD2!BR$4,'[1]INTERNAL PARAMETERS-1'!$B$5:$J$44,3,FALSE) + ESCYLD1!BR59*(1-VLOOKUP(ESCYLD2!BR$4,'[1]INTERNAL PARAMETERS-1'!$B$5:$J$44,5,FALSE))*VLOOKUP(ESCYLD2!BR$4,'[1]INTERNAL PARAMETERS-1'!$B$5:$J$44,8,FALSE)*VLOOKUP(ESCYLD2!BR$4,'[1]INTERNAL PARAMETERS-1'!$B$5:$J$44,3,FALSE)</f>
        <v>2.0736361726462161E-3</v>
      </c>
      <c r="BS59" s="52">
        <f>ESCYLD1!BS59*VLOOKUP(ESCYLD2!BS$4,'[1]INTERNAL PARAMETERS-1'!$B$5:$J$44,5,FALSE)*VLOOKUP(ESCYLD2!BS$4,'[1]INTERNAL PARAMETERS-1'!$B$5:$J$44,6,FALSE)*VLOOKUP(ESCYLD2!BS$4,'[1]INTERNAL PARAMETERS-1'!$B$5:$J$44,3,FALSE) + ESCYLD1!BS59*(1-VLOOKUP(ESCYLD2!BS$4,'[1]INTERNAL PARAMETERS-1'!$B$5:$J$44,5,FALSE))*VLOOKUP(ESCYLD2!BS$4,'[1]INTERNAL PARAMETERS-1'!$B$5:$J$44,8,FALSE)*VLOOKUP(ESCYLD2!BS$4,'[1]INTERNAL PARAMETERS-1'!$B$5:$J$44,3,FALSE)</f>
        <v>6.1697447807325737E-4</v>
      </c>
      <c r="BT59" s="52">
        <f>ESCYLD1!BT59*VLOOKUP(ESCYLD2!BT$4,'[1]INTERNAL PARAMETERS-1'!$B$5:$J$44,5,FALSE)*VLOOKUP(ESCYLD2!BT$4,'[1]INTERNAL PARAMETERS-1'!$B$5:$J$44,6,FALSE)*VLOOKUP(ESCYLD2!BT$4,'[1]INTERNAL PARAMETERS-1'!$B$5:$J$44,3,FALSE) + ESCYLD1!BT59*(1-VLOOKUP(ESCYLD2!BT$4,'[1]INTERNAL PARAMETERS-1'!$B$5:$J$44,5,FALSE))*VLOOKUP(ESCYLD2!BT$4,'[1]INTERNAL PARAMETERS-1'!$B$5:$J$44,8,FALSE)*VLOOKUP(ESCYLD2!BT$4,'[1]INTERNAL PARAMETERS-1'!$B$5:$J$44,3,FALSE)</f>
        <v>0</v>
      </c>
      <c r="BU59" s="52">
        <f>ESCYLD1!BU59*VLOOKUP(ESCYLD2!BU$4,'[1]INTERNAL PARAMETERS-1'!$B$5:$J$44,5,FALSE)*VLOOKUP(ESCYLD2!BU$4,'[1]INTERNAL PARAMETERS-1'!$B$5:$J$44,6,FALSE)*VLOOKUP(ESCYLD2!BU$4,'[1]INTERNAL PARAMETERS-1'!$B$5:$J$44,3,FALSE) + ESCYLD1!BU59*(1-VLOOKUP(ESCYLD2!BU$4,'[1]INTERNAL PARAMETERS-1'!$B$5:$J$44,5,FALSE))*VLOOKUP(ESCYLD2!BU$4,'[1]INTERNAL PARAMETERS-1'!$B$5:$J$44,8,FALSE)*VLOOKUP(ESCYLD2!BU$4,'[1]INTERNAL PARAMETERS-1'!$B$5:$J$44,3,FALSE)</f>
        <v>0</v>
      </c>
      <c r="BV59" s="52">
        <f>ESCYLD1!BV59*VLOOKUP(ESCYLD2!BV$4,'[1]INTERNAL PARAMETERS-1'!$B$5:$J$44,5,FALSE)*VLOOKUP(ESCYLD2!BV$4,'[1]INTERNAL PARAMETERS-1'!$B$5:$J$44,6,FALSE)*VLOOKUP(ESCYLD2!BV$4,'[1]INTERNAL PARAMETERS-1'!$B$5:$J$44,3,FALSE) + ESCYLD1!BV59*(1-VLOOKUP(ESCYLD2!BV$4,'[1]INTERNAL PARAMETERS-1'!$B$5:$J$44,5,FALSE))*VLOOKUP(ESCYLD2!BV$4,'[1]INTERNAL PARAMETERS-1'!$B$5:$J$44,8,FALSE)*VLOOKUP(ESCYLD2!BV$4,'[1]INTERNAL PARAMETERS-1'!$B$5:$J$44,3,FALSE)</f>
        <v>0</v>
      </c>
      <c r="BW59" s="52">
        <f>ESCYLD1!BW59*VLOOKUP(ESCYLD2!BW$4,'[1]INTERNAL PARAMETERS-1'!$B$5:$J$44,5,FALSE)*VLOOKUP(ESCYLD2!BW$4,'[1]INTERNAL PARAMETERS-1'!$B$5:$J$44,6,FALSE)*VLOOKUP(ESCYLD2!BW$4,'[1]INTERNAL PARAMETERS-1'!$B$5:$J$44,3,FALSE) + ESCYLD1!BW59*(1-VLOOKUP(ESCYLD2!BW$4,'[1]INTERNAL PARAMETERS-1'!$B$5:$J$44,5,FALSE))*VLOOKUP(ESCYLD2!BW$4,'[1]INTERNAL PARAMETERS-1'!$B$5:$J$44,8,FALSE)*VLOOKUP(ESCYLD2!BW$4,'[1]INTERNAL PARAMETERS-1'!$B$5:$J$44,3,FALSE)</f>
        <v>0</v>
      </c>
      <c r="BX59" s="52">
        <f>ESCYLD1!BX59*VLOOKUP(ESCYLD2!BX$4,'[1]INTERNAL PARAMETERS-1'!$B$5:$J$44,5,FALSE)*VLOOKUP(ESCYLD2!BX$4,'[1]INTERNAL PARAMETERS-1'!$B$5:$J$44,6,FALSE)*VLOOKUP(ESCYLD2!BX$4,'[1]INTERNAL PARAMETERS-1'!$B$5:$J$44,3,FALSE) + ESCYLD1!BX59*(1-VLOOKUP(ESCYLD2!BX$4,'[1]INTERNAL PARAMETERS-1'!$B$5:$J$44,5,FALSE))*VLOOKUP(ESCYLD2!BX$4,'[1]INTERNAL PARAMETERS-1'!$B$5:$J$44,8,FALSE)*VLOOKUP(ESCYLD2!BX$4,'[1]INTERNAL PARAMETERS-1'!$B$5:$J$44,3,FALSE)</f>
        <v>0</v>
      </c>
      <c r="BY59" s="52">
        <f>ESCYLD1!BY59*VLOOKUP(ESCYLD2!BY$4,'[1]INTERNAL PARAMETERS-1'!$B$5:$J$44,5,FALSE)*VLOOKUP(ESCYLD2!BY$4,'[1]INTERNAL PARAMETERS-1'!$B$5:$J$44,6,FALSE)*VLOOKUP(ESCYLD2!BY$4,'[1]INTERNAL PARAMETERS-1'!$B$5:$J$44,3,FALSE) + ESCYLD1!BY59*(1-VLOOKUP(ESCYLD2!BY$4,'[1]INTERNAL PARAMETERS-1'!$B$5:$J$44,5,FALSE))*VLOOKUP(ESCYLD2!BY$4,'[1]INTERNAL PARAMETERS-1'!$B$5:$J$44,8,FALSE)*VLOOKUP(ESCYLD2!BY$4,'[1]INTERNAL PARAMETERS-1'!$B$5:$J$44,3,FALSE)</f>
        <v>0</v>
      </c>
      <c r="BZ59" s="52">
        <f>ESCYLD1!BZ59*VLOOKUP(ESCYLD2!BZ$4,'[1]INTERNAL PARAMETERS-1'!$B$5:$J$44,5,FALSE)*VLOOKUP(ESCYLD2!BZ$4,'[1]INTERNAL PARAMETERS-1'!$B$5:$J$44,6,FALSE)*VLOOKUP(ESCYLD2!BZ$4,'[1]INTERNAL PARAMETERS-1'!$B$5:$J$44,3,FALSE) + ESCYLD1!BZ59*(1-VLOOKUP(ESCYLD2!BZ$4,'[1]INTERNAL PARAMETERS-1'!$B$5:$J$44,5,FALSE))*VLOOKUP(ESCYLD2!BZ$4,'[1]INTERNAL PARAMETERS-1'!$B$5:$J$44,8,FALSE)*VLOOKUP(ESCYLD2!BZ$4,'[1]INTERNAL PARAMETERS-1'!$B$5:$J$44,3,FALSE)</f>
        <v>2.6967012552232367E-4</v>
      </c>
      <c r="CA59" s="52">
        <f>ESCYLD1!CA59*VLOOKUP(ESCYLD2!CA$4,'[1]INTERNAL PARAMETERS-1'!$B$5:$J$44,5,FALSE)*VLOOKUP(ESCYLD2!CA$4,'[1]INTERNAL PARAMETERS-1'!$B$5:$J$44,6,FALSE)*VLOOKUP(ESCYLD2!CA$4,'[1]INTERNAL PARAMETERS-1'!$B$5:$J$44,3,FALSE) + ESCYLD1!CA59*(1-VLOOKUP(ESCYLD2!CA$4,'[1]INTERNAL PARAMETERS-1'!$B$5:$J$44,5,FALSE))*VLOOKUP(ESCYLD2!CA$4,'[1]INTERNAL PARAMETERS-1'!$B$5:$J$44,8,FALSE)*VLOOKUP(ESCYLD2!CA$4,'[1]INTERNAL PARAMETERS-1'!$B$5:$J$44,3,FALSE)</f>
        <v>0</v>
      </c>
      <c r="CB59" s="52">
        <f>ESCYLD1!CB59*VLOOKUP(ESCYLD2!CB$4,'[1]INTERNAL PARAMETERS-1'!$B$5:$J$44,5,FALSE)*VLOOKUP(ESCYLD2!CB$4,'[1]INTERNAL PARAMETERS-1'!$B$5:$J$44,6,FALSE)*VLOOKUP(ESCYLD2!CB$4,'[1]INTERNAL PARAMETERS-1'!$B$5:$J$44,3,FALSE) + ESCYLD1!CB59*(1-VLOOKUP(ESCYLD2!CB$4,'[1]INTERNAL PARAMETERS-1'!$B$5:$J$44,5,FALSE))*VLOOKUP(ESCYLD2!CB$4,'[1]INTERNAL PARAMETERS-1'!$B$5:$J$44,8,FALSE)*VLOOKUP(ESCYLD2!CB$4,'[1]INTERNAL PARAMETERS-1'!$B$5:$J$44,3,FALSE)</f>
        <v>0</v>
      </c>
      <c r="CC59" s="52">
        <f>ESCYLD1!CC59*VLOOKUP(ESCYLD2!CC$4,'[1]INTERNAL PARAMETERS-1'!$B$5:$J$44,5,FALSE)*VLOOKUP(ESCYLD2!CC$4,'[1]INTERNAL PARAMETERS-1'!$B$5:$J$44,6,FALSE)*VLOOKUP(ESCYLD2!CC$4,'[1]INTERNAL PARAMETERS-1'!$B$5:$J$44,3,FALSE) + ESCYLD1!CC59*(1-VLOOKUP(ESCYLD2!CC$4,'[1]INTERNAL PARAMETERS-1'!$B$5:$J$44,5,FALSE))*VLOOKUP(ESCYLD2!CC$4,'[1]INTERNAL PARAMETERS-1'!$B$5:$J$44,8,FALSE)*VLOOKUP(ESCYLD2!CC$4,'[1]INTERNAL PARAMETERS-1'!$B$5:$J$44,3,FALSE)</f>
        <v>5.9925802794228258E-4</v>
      </c>
      <c r="CD59" s="52">
        <f>ESCYLD1!CD59*VLOOKUP(ESCYLD2!CD$4,'[1]INTERNAL PARAMETERS-1'!$B$5:$J$44,5,FALSE)*VLOOKUP(ESCYLD2!CD$4,'[1]INTERNAL PARAMETERS-1'!$B$5:$J$44,6,FALSE)*VLOOKUP(ESCYLD2!CD$4,'[1]INTERNAL PARAMETERS-1'!$B$5:$J$44,3,FALSE) + ESCYLD1!CD59*(1-VLOOKUP(ESCYLD2!CD$4,'[1]INTERNAL PARAMETERS-1'!$B$5:$J$44,5,FALSE))*VLOOKUP(ESCYLD2!CD$4,'[1]INTERNAL PARAMETERS-1'!$B$5:$J$44,8,FALSE)*VLOOKUP(ESCYLD2!CD$4,'[1]INTERNAL PARAMETERS-1'!$B$5:$J$44,3,FALSE)</f>
        <v>5.028123891760914E-3</v>
      </c>
      <c r="CE59" s="52">
        <f>ESCYLD1!CE59*VLOOKUP(ESCYLD2!CE$4,'[1]INTERNAL PARAMETERS-1'!$B$5:$J$44,5,FALSE)*VLOOKUP(ESCYLD2!CE$4,'[1]INTERNAL PARAMETERS-1'!$B$5:$J$44,6,FALSE)*VLOOKUP(ESCYLD2!CE$4,'[1]INTERNAL PARAMETERS-1'!$B$5:$J$44,3,FALSE) + ESCYLD1!CE59*(1-VLOOKUP(ESCYLD2!CE$4,'[1]INTERNAL PARAMETERS-1'!$B$5:$J$44,5,FALSE))*VLOOKUP(ESCYLD2!CE$4,'[1]INTERNAL PARAMETERS-1'!$B$5:$J$44,8,FALSE)*VLOOKUP(ESCYLD2!CE$4,'[1]INTERNAL PARAMETERS-1'!$B$5:$J$44,3,FALSE)</f>
        <v>9.3226965045359999E-3</v>
      </c>
      <c r="CF59" s="52">
        <f>ESCYLD1!CF59*VLOOKUP(ESCYLD2!CF$4,'[1]INTERNAL PARAMETERS-1'!$B$5:$J$44,5,FALSE)*VLOOKUP(ESCYLD2!CF$4,'[1]INTERNAL PARAMETERS-1'!$B$5:$J$44,6,FALSE)*VLOOKUP(ESCYLD2!CF$4,'[1]INTERNAL PARAMETERS-1'!$B$5:$J$44,3,FALSE) + ESCYLD1!CF59*(1-VLOOKUP(ESCYLD2!CF$4,'[1]INTERNAL PARAMETERS-1'!$B$5:$J$44,5,FALSE))*VLOOKUP(ESCYLD2!CF$4,'[1]INTERNAL PARAMETERS-1'!$B$5:$J$44,8,FALSE)*VLOOKUP(ESCYLD2!CF$4,'[1]INTERNAL PARAMETERS-1'!$B$5:$J$44,3,FALSE)</f>
        <v>4.4871094944223755E-2</v>
      </c>
      <c r="CG59" s="52">
        <f>ESCYLD1!CG59*VLOOKUP(ESCYLD2!CG$4,'[1]INTERNAL PARAMETERS-1'!$B$5:$J$44,5,FALSE)*VLOOKUP(ESCYLD2!CG$4,'[1]INTERNAL PARAMETERS-1'!$B$5:$J$44,6,FALSE)*VLOOKUP(ESCYLD2!CG$4,'[1]INTERNAL PARAMETERS-1'!$B$5:$J$44,3,FALSE) + ESCYLD1!CG59*(1-VLOOKUP(ESCYLD2!CG$4,'[1]INTERNAL PARAMETERS-1'!$B$5:$J$44,5,FALSE))*VLOOKUP(ESCYLD2!CG$4,'[1]INTERNAL PARAMETERS-1'!$B$5:$J$44,8,FALSE)*VLOOKUP(ESCYLD2!CG$4,'[1]INTERNAL PARAMETERS-1'!$B$5:$J$44,3,FALSE)</f>
        <v>2.4779955730659951E-4</v>
      </c>
      <c r="CH59" s="51">
        <f>ESCYLD1!CH59*VLOOKUP(ESCYLD2!CH$4,'[1]INTERNAL PARAMETERS-1'!$B$5:$J$44,5,FALSE)*VLOOKUP(ESCYLD2!CH$4,'[1]INTERNAL PARAMETERS-1'!$B$5:$J$44,6,FALSE)*VLOOKUP(ESCYLD2!CH$4,'[1]INTERNAL PARAMETERS-1'!$B$5:$J$44,3,FALSE) + ESCYLD1!CH59*(1-VLOOKUP(ESCYLD2!CH$4,'[1]INTERNAL PARAMETERS-1'!$B$5:$J$44,5,FALSE))*VLOOKUP(ESCYLD2!CH$4,'[1]INTERNAL PARAMETERS-1'!$B$5:$J$44,8,FALSE)*VLOOKUP(ESCYLD2!CH$4,'[1]INTERNAL PARAMETERS-1'!$B$5:$J$44,3,FALSE)</f>
        <v>0</v>
      </c>
      <c r="CJ59" s="53">
        <f t="shared" si="0"/>
        <v>138.72891673405317</v>
      </c>
      <c r="CK59" s="51">
        <f t="shared" si="1"/>
        <v>2.5525128750082615</v>
      </c>
    </row>
    <row r="60" spans="2:89" x14ac:dyDescent="0.5">
      <c r="B60" s="66" t="s">
        <v>4</v>
      </c>
      <c r="C60" s="65" t="s">
        <v>72</v>
      </c>
      <c r="D60" s="65" t="s">
        <v>88</v>
      </c>
      <c r="E60" s="151">
        <f>ESC!AF60</f>
        <v>812.85081977182915</v>
      </c>
      <c r="F60" s="67">
        <f>'[1]INTERNAL PARAMETERS-1'!M6</f>
        <v>78.760000000000005</v>
      </c>
      <c r="G60" s="53">
        <f>ESCYLD1!G60*VLOOKUP(ESCYLD2!G$4,'[1]INTERNAL PARAMETERS-1'!$B$5:$J$44,5,FALSE)*VLOOKUP(ESCYLD2!G$4,'[1]INTERNAL PARAMETERS-1'!$B$5:$J$44,7,FALSE)*ESCYLD2!$F60 + ESCYLD1!G60*(1-VLOOKUP(ESCYLD2!G$4,'[1]INTERNAL PARAMETERS-1'!$B$5:$J$44,5,FALSE))*VLOOKUP(ESCYLD2!G$4,'[1]INTERNAL PARAMETERS-1'!$B$5:$J$44,9,FALSE)*ESCYLD2!$F60</f>
        <v>57.493169419882172</v>
      </c>
      <c r="H60" s="52">
        <f>ESCYLD1!H60*VLOOKUP(ESCYLD2!H$4,'[1]INTERNAL PARAMETERS-1'!$B$5:$J$44,5,FALSE)*VLOOKUP(ESCYLD2!H$4,'[1]INTERNAL PARAMETERS-1'!$B$5:$J$44,7,FALSE)*ESCYLD2!$F60 + ESCYLD1!H60*(1-VLOOKUP(ESCYLD2!H$4,'[1]INTERNAL PARAMETERS-1'!$B$5:$J$44,5,FALSE))*VLOOKUP(ESCYLD2!H$4,'[1]INTERNAL PARAMETERS-1'!$B$5:$J$44,9,FALSE)*ESCYLD2!$F60</f>
        <v>0</v>
      </c>
      <c r="I60" s="52">
        <f>ESCYLD1!I60*VLOOKUP(ESCYLD2!I$4,'[1]INTERNAL PARAMETERS-1'!$B$5:$J$44,5,FALSE)*VLOOKUP(ESCYLD2!I$4,'[1]INTERNAL PARAMETERS-1'!$B$5:$J$44,7,FALSE)*ESCYLD2!$F60 + ESCYLD1!I60*(1-VLOOKUP(ESCYLD2!I$4,'[1]INTERNAL PARAMETERS-1'!$B$5:$J$44,5,FALSE))*VLOOKUP(ESCYLD2!I$4,'[1]INTERNAL PARAMETERS-1'!$B$5:$J$44,9,FALSE)*ESCYLD2!$F60</f>
        <v>148.9560907285427</v>
      </c>
      <c r="J60" s="52">
        <f>ESCYLD1!J60*VLOOKUP(ESCYLD2!J$4,'[1]INTERNAL PARAMETERS-1'!$B$5:$J$44,5,FALSE)*VLOOKUP(ESCYLD2!J$4,'[1]INTERNAL PARAMETERS-1'!$B$5:$J$44,7,FALSE)*ESCYLD2!$F60 + ESCYLD1!J60*(1-VLOOKUP(ESCYLD2!J$4,'[1]INTERNAL PARAMETERS-1'!$B$5:$J$44,5,FALSE))*VLOOKUP(ESCYLD2!J$4,'[1]INTERNAL PARAMETERS-1'!$B$5:$J$44,9,FALSE)*ESCYLD2!$F60</f>
        <v>0</v>
      </c>
      <c r="K60" s="52">
        <f>ESCYLD1!K60*VLOOKUP(ESCYLD2!K$4,'[1]INTERNAL PARAMETERS-1'!$B$5:$J$44,5,FALSE)*VLOOKUP(ESCYLD2!K$4,'[1]INTERNAL PARAMETERS-1'!$B$5:$J$44,7,FALSE)*ESCYLD2!$F60 + ESCYLD1!K60*(1-VLOOKUP(ESCYLD2!K$4,'[1]INTERNAL PARAMETERS-1'!$B$5:$J$44,5,FALSE))*VLOOKUP(ESCYLD2!K$4,'[1]INTERNAL PARAMETERS-1'!$B$5:$J$44,9,FALSE)*ESCYLD2!$F60</f>
        <v>0</v>
      </c>
      <c r="L60" s="52">
        <f>ESCYLD1!L60*VLOOKUP(ESCYLD2!L$4,'[1]INTERNAL PARAMETERS-1'!$B$5:$J$44,5,FALSE)*VLOOKUP(ESCYLD2!L$4,'[1]INTERNAL PARAMETERS-1'!$B$5:$J$44,7,FALSE)*ESCYLD2!$F60 + ESCYLD1!L60*(1-VLOOKUP(ESCYLD2!L$4,'[1]INTERNAL PARAMETERS-1'!$B$5:$J$44,5,FALSE))*VLOOKUP(ESCYLD2!L$4,'[1]INTERNAL PARAMETERS-1'!$B$5:$J$44,9,FALSE)*ESCYLD2!$F60</f>
        <v>0</v>
      </c>
      <c r="M60" s="52">
        <f>ESCYLD1!M60*VLOOKUP(ESCYLD2!M$4,'[1]INTERNAL PARAMETERS-1'!$B$5:$J$44,5,FALSE)*VLOOKUP(ESCYLD2!M$4,'[1]INTERNAL PARAMETERS-1'!$B$5:$J$44,7,FALSE)*ESCYLD2!$F60 + ESCYLD1!M60*(1-VLOOKUP(ESCYLD2!M$4,'[1]INTERNAL PARAMETERS-1'!$B$5:$J$44,5,FALSE))*VLOOKUP(ESCYLD2!M$4,'[1]INTERNAL PARAMETERS-1'!$B$5:$J$44,9,FALSE)*ESCYLD2!$F60</f>
        <v>1.1323118854824028</v>
      </c>
      <c r="N60" s="52">
        <f>ESCYLD1!N60*VLOOKUP(ESCYLD2!N$4,'[1]INTERNAL PARAMETERS-1'!$B$5:$J$44,5,FALSE)*VLOOKUP(ESCYLD2!N$4,'[1]INTERNAL PARAMETERS-1'!$B$5:$J$44,7,FALSE)*ESCYLD2!$F60 + ESCYLD1!N60*(1-VLOOKUP(ESCYLD2!N$4,'[1]INTERNAL PARAMETERS-1'!$B$5:$J$44,5,FALSE))*VLOOKUP(ESCYLD2!N$4,'[1]INTERNAL PARAMETERS-1'!$B$5:$J$44,9,FALSE)*ESCYLD2!$F60</f>
        <v>1.0040181046349061</v>
      </c>
      <c r="O60" s="52">
        <f>ESCYLD1!O60*VLOOKUP(ESCYLD2!O$4,'[1]INTERNAL PARAMETERS-1'!$B$5:$J$44,5,FALSE)*VLOOKUP(ESCYLD2!O$4,'[1]INTERNAL PARAMETERS-1'!$B$5:$J$44,7,FALSE)*ESCYLD2!$F60 + ESCYLD1!O60*(1-VLOOKUP(ESCYLD2!O$4,'[1]INTERNAL PARAMETERS-1'!$B$5:$J$44,5,FALSE))*VLOOKUP(ESCYLD2!O$4,'[1]INTERNAL PARAMETERS-1'!$B$5:$J$44,9,FALSE)*ESCYLD2!$F60</f>
        <v>0</v>
      </c>
      <c r="P60" s="52">
        <f>ESCYLD1!P60*VLOOKUP(ESCYLD2!P$4,'[1]INTERNAL PARAMETERS-1'!$B$5:$J$44,5,FALSE)*VLOOKUP(ESCYLD2!P$4,'[1]INTERNAL PARAMETERS-1'!$B$5:$J$44,7,FALSE)*ESCYLD2!$F60 + ESCYLD1!P60*(1-VLOOKUP(ESCYLD2!P$4,'[1]INTERNAL PARAMETERS-1'!$B$5:$J$44,5,FALSE))*VLOOKUP(ESCYLD2!P$4,'[1]INTERNAL PARAMETERS-1'!$B$5:$J$44,9,FALSE)*ESCYLD2!$F60</f>
        <v>0</v>
      </c>
      <c r="Q60" s="52">
        <f>ESCYLD1!Q60*VLOOKUP(ESCYLD2!Q$4,'[1]INTERNAL PARAMETERS-1'!$B$5:$J$44,5,FALSE)*VLOOKUP(ESCYLD2!Q$4,'[1]INTERNAL PARAMETERS-1'!$B$5:$J$44,7,FALSE)*ESCYLD2!$F60 + ESCYLD1!Q60*(1-VLOOKUP(ESCYLD2!Q$4,'[1]INTERNAL PARAMETERS-1'!$B$5:$J$44,5,FALSE))*VLOOKUP(ESCYLD2!Q$4,'[1]INTERNAL PARAMETERS-1'!$B$5:$J$44,9,FALSE)*ESCYLD2!$F60</f>
        <v>0</v>
      </c>
      <c r="R60" s="52">
        <f>ESCYLD1!R60*VLOOKUP(ESCYLD2!R$4,'[1]INTERNAL PARAMETERS-1'!$B$5:$J$44,5,FALSE)*VLOOKUP(ESCYLD2!R$4,'[1]INTERNAL PARAMETERS-1'!$B$5:$J$44,7,FALSE)*ESCYLD2!$F60 + ESCYLD1!R60*(1-VLOOKUP(ESCYLD2!R$4,'[1]INTERNAL PARAMETERS-1'!$B$5:$J$44,5,FALSE))*VLOOKUP(ESCYLD2!R$4,'[1]INTERNAL PARAMETERS-1'!$B$5:$J$44,9,FALSE)*ESCYLD2!$F60</f>
        <v>1.3386865381711701</v>
      </c>
      <c r="S60" s="52">
        <f>ESCYLD1!S60*VLOOKUP(ESCYLD2!S$4,'[1]INTERNAL PARAMETERS-1'!$B$5:$J$44,5,FALSE)*VLOOKUP(ESCYLD2!S$4,'[1]INTERNAL PARAMETERS-1'!$B$5:$J$44,7,FALSE)*ESCYLD2!$F60 + ESCYLD1!S60*(1-VLOOKUP(ESCYLD2!S$4,'[1]INTERNAL PARAMETERS-1'!$B$5:$J$44,5,FALSE))*VLOOKUP(ESCYLD2!S$4,'[1]INTERNAL PARAMETERS-1'!$B$5:$J$44,9,FALSE)*ESCYLD2!$F60</f>
        <v>46.937122484055479</v>
      </c>
      <c r="T60" s="52">
        <f>ESCYLD1!T60*VLOOKUP(ESCYLD2!T$4,'[1]INTERNAL PARAMETERS-1'!$B$5:$J$44,5,FALSE)*VLOOKUP(ESCYLD2!T$4,'[1]INTERNAL PARAMETERS-1'!$B$5:$J$44,7,FALSE)*ESCYLD2!$F60 + ESCYLD1!T60*(1-VLOOKUP(ESCYLD2!T$4,'[1]INTERNAL PARAMETERS-1'!$B$5:$J$44,5,FALSE))*VLOOKUP(ESCYLD2!T$4,'[1]INTERNAL PARAMETERS-1'!$B$5:$J$44,9,FALSE)*ESCYLD2!$F60</f>
        <v>6.2751891778732087</v>
      </c>
      <c r="U60" s="52">
        <f>ESCYLD1!U60*VLOOKUP(ESCYLD2!U$4,'[1]INTERNAL PARAMETERS-1'!$B$5:$J$44,5,FALSE)*VLOOKUP(ESCYLD2!U$4,'[1]INTERNAL PARAMETERS-1'!$B$5:$J$44,7,FALSE)*ESCYLD2!$F60 + ESCYLD1!U60*(1-VLOOKUP(ESCYLD2!U$4,'[1]INTERNAL PARAMETERS-1'!$B$5:$J$44,5,FALSE))*VLOOKUP(ESCYLD2!U$4,'[1]INTERNAL PARAMETERS-1'!$B$5:$J$44,9,FALSE)*ESCYLD2!$F60</f>
        <v>4.4120394868907882</v>
      </c>
      <c r="V60" s="52">
        <f>ESCYLD1!V60*VLOOKUP(ESCYLD2!V$4,'[1]INTERNAL PARAMETERS-1'!$B$5:$J$44,5,FALSE)*VLOOKUP(ESCYLD2!V$4,'[1]INTERNAL PARAMETERS-1'!$B$5:$J$44,7,FALSE)*ESCYLD2!$F60 + ESCYLD1!V60*(1-VLOOKUP(ESCYLD2!V$4,'[1]INTERNAL PARAMETERS-1'!$B$5:$J$44,5,FALSE))*VLOOKUP(ESCYLD2!V$4,'[1]INTERNAL PARAMETERS-1'!$B$5:$J$44,9,FALSE)*ESCYLD2!$F60</f>
        <v>31.038850132579388</v>
      </c>
      <c r="W60" s="52">
        <f>ESCYLD1!W60*VLOOKUP(ESCYLD2!W$4,'[1]INTERNAL PARAMETERS-1'!$B$5:$J$44,5,FALSE)*VLOOKUP(ESCYLD2!W$4,'[1]INTERNAL PARAMETERS-1'!$B$5:$J$44,7,FALSE)*ESCYLD2!$F60 + ESCYLD1!W60*(1-VLOOKUP(ESCYLD2!W$4,'[1]INTERNAL PARAMETERS-1'!$B$5:$J$44,5,FALSE))*VLOOKUP(ESCYLD2!W$4,'[1]INTERNAL PARAMETERS-1'!$B$5:$J$44,9,FALSE)*ESCYLD2!$F60</f>
        <v>0</v>
      </c>
      <c r="X60" s="52">
        <f>ESCYLD1!X60*VLOOKUP(ESCYLD2!X$4,'[1]INTERNAL PARAMETERS-1'!$B$5:$J$44,5,FALSE)*VLOOKUP(ESCYLD2!X$4,'[1]INTERNAL PARAMETERS-1'!$B$5:$J$44,7,FALSE)*ESCYLD2!$F60 + ESCYLD1!X60*(1-VLOOKUP(ESCYLD2!X$4,'[1]INTERNAL PARAMETERS-1'!$B$5:$J$44,5,FALSE))*VLOOKUP(ESCYLD2!X$4,'[1]INTERNAL PARAMETERS-1'!$B$5:$J$44,9,FALSE)*ESCYLD2!$F60</f>
        <v>0</v>
      </c>
      <c r="Y60" s="52">
        <f>ESCYLD1!Y60*VLOOKUP(ESCYLD2!Y$4,'[1]INTERNAL PARAMETERS-1'!$B$5:$J$44,5,FALSE)*VLOOKUP(ESCYLD2!Y$4,'[1]INTERNAL PARAMETERS-1'!$B$5:$J$44,7,FALSE)*ESCYLD2!$F60 + ESCYLD1!Y60*(1-VLOOKUP(ESCYLD2!Y$4,'[1]INTERNAL PARAMETERS-1'!$B$5:$J$44,5,FALSE))*VLOOKUP(ESCYLD2!Y$4,'[1]INTERNAL PARAMETERS-1'!$B$5:$J$44,9,FALSE)*ESCYLD2!$F60</f>
        <v>0</v>
      </c>
      <c r="Z60" s="52">
        <f>ESCYLD1!Z60*VLOOKUP(ESCYLD2!Z$4,'[1]INTERNAL PARAMETERS-1'!$B$5:$J$44,5,FALSE)*VLOOKUP(ESCYLD2!Z$4,'[1]INTERNAL PARAMETERS-1'!$B$5:$J$44,7,FALSE)*ESCYLD2!$F60 + ESCYLD1!Z60*(1-VLOOKUP(ESCYLD2!Z$4,'[1]INTERNAL PARAMETERS-1'!$B$5:$J$44,5,FALSE))*VLOOKUP(ESCYLD2!Z$4,'[1]INTERNAL PARAMETERS-1'!$B$5:$J$44,9,FALSE)*ESCYLD2!$F60</f>
        <v>0</v>
      </c>
      <c r="AA60" s="52">
        <f>ESCYLD1!AA60*VLOOKUP(ESCYLD2!AA$4,'[1]INTERNAL PARAMETERS-1'!$B$5:$J$44,5,FALSE)*VLOOKUP(ESCYLD2!AA$4,'[1]INTERNAL PARAMETERS-1'!$B$5:$J$44,7,FALSE)*ESCYLD2!$F60 + ESCYLD1!AA60*(1-VLOOKUP(ESCYLD2!AA$4,'[1]INTERNAL PARAMETERS-1'!$B$5:$J$44,5,FALSE))*VLOOKUP(ESCYLD2!AA$4,'[1]INTERNAL PARAMETERS-1'!$B$5:$J$44,9,FALSE)*ESCYLD2!$F60</f>
        <v>0</v>
      </c>
      <c r="AB60" s="52">
        <f>ESCYLD1!AB60*VLOOKUP(ESCYLD2!AB$4,'[1]INTERNAL PARAMETERS-1'!$B$5:$J$44,5,FALSE)*VLOOKUP(ESCYLD2!AB$4,'[1]INTERNAL PARAMETERS-1'!$B$5:$J$44,7,FALSE)*ESCYLD2!$F60 + ESCYLD1!AB60*(1-VLOOKUP(ESCYLD2!AB$4,'[1]INTERNAL PARAMETERS-1'!$B$5:$J$44,5,FALSE))*VLOOKUP(ESCYLD2!AB$4,'[1]INTERNAL PARAMETERS-1'!$B$5:$J$44,9,FALSE)*ESCYLD2!$F60</f>
        <v>0</v>
      </c>
      <c r="AC60" s="52">
        <f>ESCYLD1!AC60*VLOOKUP(ESCYLD2!AC$4,'[1]INTERNAL PARAMETERS-1'!$B$5:$J$44,5,FALSE)*VLOOKUP(ESCYLD2!AC$4,'[1]INTERNAL PARAMETERS-1'!$B$5:$J$44,7,FALSE)*ESCYLD2!$F60 + ESCYLD1!AC60*(1-VLOOKUP(ESCYLD2!AC$4,'[1]INTERNAL PARAMETERS-1'!$B$5:$J$44,5,FALSE))*VLOOKUP(ESCYLD2!AC$4,'[1]INTERNAL PARAMETERS-1'!$B$5:$J$44,9,FALSE)*ESCYLD2!$F60</f>
        <v>0</v>
      </c>
      <c r="AD60" s="52">
        <f>ESCYLD1!AD60*VLOOKUP(ESCYLD2!AD$4,'[1]INTERNAL PARAMETERS-1'!$B$5:$J$44,5,FALSE)*VLOOKUP(ESCYLD2!AD$4,'[1]INTERNAL PARAMETERS-1'!$B$5:$J$44,7,FALSE)*ESCYLD2!$F60 + ESCYLD1!AD60*(1-VLOOKUP(ESCYLD2!AD$4,'[1]INTERNAL PARAMETERS-1'!$B$5:$J$44,5,FALSE))*VLOOKUP(ESCYLD2!AD$4,'[1]INTERNAL PARAMETERS-1'!$B$5:$J$44,9,FALSE)*ESCYLD2!$F60</f>
        <v>0</v>
      </c>
      <c r="AE60" s="52">
        <f>ESCYLD1!AE60*VLOOKUP(ESCYLD2!AE$4,'[1]INTERNAL PARAMETERS-1'!$B$5:$J$44,5,FALSE)*VLOOKUP(ESCYLD2!AE$4,'[1]INTERNAL PARAMETERS-1'!$B$5:$J$44,7,FALSE)*ESCYLD2!$F60 + ESCYLD1!AE60*(1-VLOOKUP(ESCYLD2!AE$4,'[1]INTERNAL PARAMETERS-1'!$B$5:$J$44,5,FALSE))*VLOOKUP(ESCYLD2!AE$4,'[1]INTERNAL PARAMETERS-1'!$B$5:$J$44,9,FALSE)*ESCYLD2!$F60</f>
        <v>0</v>
      </c>
      <c r="AF60" s="52">
        <f>ESCYLD1!AF60*VLOOKUP(ESCYLD2!AF$4,'[1]INTERNAL PARAMETERS-1'!$B$5:$J$44,5,FALSE)*VLOOKUP(ESCYLD2!AF$4,'[1]INTERNAL PARAMETERS-1'!$B$5:$J$44,7,FALSE)*ESCYLD2!$F60 + ESCYLD1!AF60*(1-VLOOKUP(ESCYLD2!AF$4,'[1]INTERNAL PARAMETERS-1'!$B$5:$J$44,5,FALSE))*VLOOKUP(ESCYLD2!AF$4,'[1]INTERNAL PARAMETERS-1'!$B$5:$J$44,9,FALSE)*ESCYLD2!$F60</f>
        <v>0.54379979304717041</v>
      </c>
      <c r="AG60" s="52">
        <f>ESCYLD1!AG60*VLOOKUP(ESCYLD2!AG$4,'[1]INTERNAL PARAMETERS-1'!$B$5:$J$44,5,FALSE)*VLOOKUP(ESCYLD2!AG$4,'[1]INTERNAL PARAMETERS-1'!$B$5:$J$44,7,FALSE)*ESCYLD2!$F60 + ESCYLD1!AG60*(1-VLOOKUP(ESCYLD2!AG$4,'[1]INTERNAL PARAMETERS-1'!$B$5:$J$44,5,FALSE))*VLOOKUP(ESCYLD2!AG$4,'[1]INTERNAL PARAMETERS-1'!$B$5:$J$44,9,FALSE)*ESCYLD2!$F60</f>
        <v>0</v>
      </c>
      <c r="AH60" s="52">
        <f>ESCYLD1!AH60*VLOOKUP(ESCYLD2!AH$4,'[1]INTERNAL PARAMETERS-1'!$B$5:$J$44,5,FALSE)*VLOOKUP(ESCYLD2!AH$4,'[1]INTERNAL PARAMETERS-1'!$B$5:$J$44,7,FALSE)*ESCYLD2!$F60 + ESCYLD1!AH60*(1-VLOOKUP(ESCYLD2!AH$4,'[1]INTERNAL PARAMETERS-1'!$B$5:$J$44,5,FALSE))*VLOOKUP(ESCYLD2!AH$4,'[1]INTERNAL PARAMETERS-1'!$B$5:$J$44,9,FALSE)*ESCYLD2!$F60</f>
        <v>0.15337942880817626</v>
      </c>
      <c r="AI60" s="52">
        <f>ESCYLD1!AI60*VLOOKUP(ESCYLD2!AI$4,'[1]INTERNAL PARAMETERS-1'!$B$5:$J$44,5,FALSE)*VLOOKUP(ESCYLD2!AI$4,'[1]INTERNAL PARAMETERS-1'!$B$5:$J$44,7,FALSE)*ESCYLD2!$F60 + ESCYLD1!AI60*(1-VLOOKUP(ESCYLD2!AI$4,'[1]INTERNAL PARAMETERS-1'!$B$5:$J$44,5,FALSE))*VLOOKUP(ESCYLD2!AI$4,'[1]INTERNAL PARAMETERS-1'!$B$5:$J$44,9,FALSE)*ESCYLD2!$F60</f>
        <v>0.4183395431784907</v>
      </c>
      <c r="AJ60" s="52">
        <f>ESCYLD1!AJ60*VLOOKUP(ESCYLD2!AJ$4,'[1]INTERNAL PARAMETERS-1'!$B$5:$J$44,5,FALSE)*VLOOKUP(ESCYLD2!AJ$4,'[1]INTERNAL PARAMETERS-1'!$B$5:$J$44,7,FALSE)*ESCYLD2!$F60 + ESCYLD1!AJ60*(1-VLOOKUP(ESCYLD2!AJ$4,'[1]INTERNAL PARAMETERS-1'!$B$5:$J$44,5,FALSE))*VLOOKUP(ESCYLD2!AJ$4,'[1]INTERNAL PARAMETERS-1'!$B$5:$J$44,9,FALSE)*ESCYLD2!$F60</f>
        <v>0.54379979304717041</v>
      </c>
      <c r="AK60" s="52">
        <f>ESCYLD1!AK60*VLOOKUP(ESCYLD2!AK$4,'[1]INTERNAL PARAMETERS-1'!$B$5:$J$44,5,FALSE)*VLOOKUP(ESCYLD2!AK$4,'[1]INTERNAL PARAMETERS-1'!$B$5:$J$44,7,FALSE)*ESCYLD2!$F60 + ESCYLD1!AK60*(1-VLOOKUP(ESCYLD2!AK$4,'[1]INTERNAL PARAMETERS-1'!$B$5:$J$44,5,FALSE))*VLOOKUP(ESCYLD2!AK$4,'[1]INTERNAL PARAMETERS-1'!$B$5:$J$44,9,FALSE)*ESCYLD2!$F60</f>
        <v>0</v>
      </c>
      <c r="AL60" s="52">
        <f>ESCYLD1!AL60*VLOOKUP(ESCYLD2!AL$4,'[1]INTERNAL PARAMETERS-1'!$B$5:$J$44,5,FALSE)*VLOOKUP(ESCYLD2!AL$4,'[1]INTERNAL PARAMETERS-1'!$B$5:$J$44,7,FALSE)*ESCYLD2!$F60 + ESCYLD1!AL60*(1-VLOOKUP(ESCYLD2!AL$4,'[1]INTERNAL PARAMETERS-1'!$B$5:$J$44,5,FALSE))*VLOOKUP(ESCYLD2!AL$4,'[1]INTERNAL PARAMETERS-1'!$B$5:$J$44,9,FALSE)*ESCYLD2!$F60</f>
        <v>0</v>
      </c>
      <c r="AM60" s="52">
        <f>ESCYLD1!AM60*VLOOKUP(ESCYLD2!AM$4,'[1]INTERNAL PARAMETERS-1'!$B$5:$J$44,5,FALSE)*VLOOKUP(ESCYLD2!AM$4,'[1]INTERNAL PARAMETERS-1'!$B$5:$J$44,7,FALSE)*ESCYLD2!$F60 + ESCYLD1!AM60*(1-VLOOKUP(ESCYLD2!AM$4,'[1]INTERNAL PARAMETERS-1'!$B$5:$J$44,5,FALSE))*VLOOKUP(ESCYLD2!AM$4,'[1]INTERNAL PARAMETERS-1'!$B$5:$J$44,9,FALSE)*ESCYLD2!$F60</f>
        <v>0</v>
      </c>
      <c r="AN60" s="52">
        <f>ESCYLD1!AN60*VLOOKUP(ESCYLD2!AN$4,'[1]INTERNAL PARAMETERS-1'!$B$5:$J$44,5,FALSE)*VLOOKUP(ESCYLD2!AN$4,'[1]INTERNAL PARAMETERS-1'!$B$5:$J$44,7,FALSE)*ESCYLD2!$F60 + ESCYLD1!AN60*(1-VLOOKUP(ESCYLD2!AN$4,'[1]INTERNAL PARAMETERS-1'!$B$5:$J$44,5,FALSE))*VLOOKUP(ESCYLD2!AN$4,'[1]INTERNAL PARAMETERS-1'!$B$5:$J$44,9,FALSE)*ESCYLD2!$F60</f>
        <v>0</v>
      </c>
      <c r="AO60" s="52">
        <f>ESCYLD1!AO60*VLOOKUP(ESCYLD2!AO$4,'[1]INTERNAL PARAMETERS-1'!$B$5:$J$44,5,FALSE)*VLOOKUP(ESCYLD2!AO$4,'[1]INTERNAL PARAMETERS-1'!$B$5:$J$44,7,FALSE)*ESCYLD2!$F60 + ESCYLD1!AO60*(1-VLOOKUP(ESCYLD2!AO$4,'[1]INTERNAL PARAMETERS-1'!$B$5:$J$44,5,FALSE))*VLOOKUP(ESCYLD2!AO$4,'[1]INTERNAL PARAMETERS-1'!$B$5:$J$44,9,FALSE)*ESCYLD2!$F60</f>
        <v>0</v>
      </c>
      <c r="AP60" s="52">
        <f>ESCYLD1!AP60*VLOOKUP(ESCYLD2!AP$4,'[1]INTERNAL PARAMETERS-1'!$B$5:$J$44,5,FALSE)*VLOOKUP(ESCYLD2!AP$4,'[1]INTERNAL PARAMETERS-1'!$B$5:$J$44,7,FALSE)*ESCYLD2!$F60 + ESCYLD1!AP60*(1-VLOOKUP(ESCYLD2!AP$4,'[1]INTERNAL PARAMETERS-1'!$B$5:$J$44,5,FALSE))*VLOOKUP(ESCYLD2!AP$4,'[1]INTERNAL PARAMETERS-1'!$B$5:$J$44,9,FALSE)*ESCYLD2!$F60</f>
        <v>0</v>
      </c>
      <c r="AQ60" s="52">
        <f>ESCYLD1!AQ60*VLOOKUP(ESCYLD2!AQ$4,'[1]INTERNAL PARAMETERS-1'!$B$5:$J$44,5,FALSE)*VLOOKUP(ESCYLD2!AQ$4,'[1]INTERNAL PARAMETERS-1'!$B$5:$J$44,7,FALSE)*ESCYLD2!$F60 + ESCYLD1!AQ60*(1-VLOOKUP(ESCYLD2!AQ$4,'[1]INTERNAL PARAMETERS-1'!$B$5:$J$44,5,FALSE))*VLOOKUP(ESCYLD2!AQ$4,'[1]INTERNAL PARAMETERS-1'!$B$5:$J$44,9,FALSE)*ESCYLD2!$F60</f>
        <v>0</v>
      </c>
      <c r="AR60" s="52">
        <f>ESCYLD1!AR60*VLOOKUP(ESCYLD2!AR$4,'[1]INTERNAL PARAMETERS-1'!$B$5:$J$44,5,FALSE)*VLOOKUP(ESCYLD2!AR$4,'[1]INTERNAL PARAMETERS-1'!$B$5:$J$44,7,FALSE)*ESCYLD2!$F60 + ESCYLD1!AR60*(1-VLOOKUP(ESCYLD2!AR$4,'[1]INTERNAL PARAMETERS-1'!$B$5:$J$44,5,FALSE))*VLOOKUP(ESCYLD2!AR$4,'[1]INTERNAL PARAMETERS-1'!$B$5:$J$44,9,FALSE)*ESCYLD2!$F60</f>
        <v>0</v>
      </c>
      <c r="AS60" s="52">
        <f>ESCYLD1!AS60*VLOOKUP(ESCYLD2!AS$4,'[1]INTERNAL PARAMETERS-1'!$B$5:$J$44,5,FALSE)*VLOOKUP(ESCYLD2!AS$4,'[1]INTERNAL PARAMETERS-1'!$B$5:$J$44,7,FALSE)*ESCYLD2!$F60 + ESCYLD1!AS60*(1-VLOOKUP(ESCYLD2!AS$4,'[1]INTERNAL PARAMETERS-1'!$B$5:$J$44,5,FALSE))*VLOOKUP(ESCYLD2!AS$4,'[1]INTERNAL PARAMETERS-1'!$B$5:$J$44,9,FALSE)*ESCYLD2!$F60</f>
        <v>0</v>
      </c>
      <c r="AT60" s="51">
        <f>ESCYLD1!AT60*VLOOKUP(ESCYLD2!AT$4,'[1]INTERNAL PARAMETERS-1'!$B$5:$J$44,5,FALSE)*VLOOKUP(ESCYLD2!AT$4,'[1]INTERNAL PARAMETERS-1'!$B$5:$J$44,7,FALSE)*ESCYLD2!$F60 + ESCYLD1!AT60*(1-VLOOKUP(ESCYLD2!AT$4,'[1]INTERNAL PARAMETERS-1'!$B$5:$J$44,5,FALSE))*VLOOKUP(ESCYLD2!AT$4,'[1]INTERNAL PARAMETERS-1'!$B$5:$J$44,9,FALSE)*ESCYLD2!$F60</f>
        <v>0</v>
      </c>
      <c r="AU60" s="53">
        <f>ESCYLD1!AU60*VLOOKUP(ESCYLD2!AU$4,'[1]INTERNAL PARAMETERS-1'!$B$5:$J$44,5,FALSE)*VLOOKUP(ESCYLD2!AU$4,'[1]INTERNAL PARAMETERS-1'!$B$5:$J$44,6,FALSE)*VLOOKUP(ESCYLD2!AU$4,'[1]INTERNAL PARAMETERS-1'!$B$5:$J$44,3,FALSE) + ESCYLD1!AU60*(1-VLOOKUP(ESCYLD2!AU$4,'[1]INTERNAL PARAMETERS-1'!$B$5:$J$44,5,FALSE))*VLOOKUP(ESCYLD2!AU$4,'[1]INTERNAL PARAMETERS-1'!$B$5:$J$44,8,FALSE)*VLOOKUP(ESCYLD2!AU$4,'[1]INTERNAL PARAMETERS-1'!$B$5:$J$44,3,FALSE)</f>
        <v>0</v>
      </c>
      <c r="AV60" s="52">
        <f>ESCYLD1!AV60*VLOOKUP(ESCYLD2!AV$4,'[1]INTERNAL PARAMETERS-1'!$B$5:$J$44,5,FALSE)*VLOOKUP(ESCYLD2!AV$4,'[1]INTERNAL PARAMETERS-1'!$B$5:$J$44,6,FALSE)*VLOOKUP(ESCYLD2!AV$4,'[1]INTERNAL PARAMETERS-1'!$B$5:$J$44,3,FALSE) + ESCYLD1!AV60*(1-VLOOKUP(ESCYLD2!AV$4,'[1]INTERNAL PARAMETERS-1'!$B$5:$J$44,5,FALSE))*VLOOKUP(ESCYLD2!AV$4,'[1]INTERNAL PARAMETERS-1'!$B$5:$J$44,8,FALSE)*VLOOKUP(ESCYLD2!AV$4,'[1]INTERNAL PARAMETERS-1'!$B$5:$J$44,3,FALSE)</f>
        <v>0</v>
      </c>
      <c r="AW60" s="52">
        <f>ESCYLD1!AW60*VLOOKUP(ESCYLD2!AW$4,'[1]INTERNAL PARAMETERS-1'!$B$5:$J$44,5,FALSE)*VLOOKUP(ESCYLD2!AW$4,'[1]INTERNAL PARAMETERS-1'!$B$5:$J$44,6,FALSE)*VLOOKUP(ESCYLD2!AW$4,'[1]INTERNAL PARAMETERS-1'!$B$5:$J$44,3,FALSE) + ESCYLD1!AW60*(1-VLOOKUP(ESCYLD2!AW$4,'[1]INTERNAL PARAMETERS-1'!$B$5:$J$44,5,FALSE))*VLOOKUP(ESCYLD2!AW$4,'[1]INTERNAL PARAMETERS-1'!$B$5:$J$44,8,FALSE)*VLOOKUP(ESCYLD2!AW$4,'[1]INTERNAL PARAMETERS-1'!$B$5:$J$44,3,FALSE)</f>
        <v>2.2329747524498043</v>
      </c>
      <c r="AX60" s="52">
        <f>ESCYLD1!AX60*VLOOKUP(ESCYLD2!AX$4,'[1]INTERNAL PARAMETERS-1'!$B$5:$J$44,5,FALSE)*VLOOKUP(ESCYLD2!AX$4,'[1]INTERNAL PARAMETERS-1'!$B$5:$J$44,6,FALSE)*VLOOKUP(ESCYLD2!AX$4,'[1]INTERNAL PARAMETERS-1'!$B$5:$J$44,3,FALSE) + ESCYLD1!AX60*(1-VLOOKUP(ESCYLD2!AX$4,'[1]INTERNAL PARAMETERS-1'!$B$5:$J$44,5,FALSE))*VLOOKUP(ESCYLD2!AX$4,'[1]INTERNAL PARAMETERS-1'!$B$5:$J$44,8,FALSE)*VLOOKUP(ESCYLD2!AX$4,'[1]INTERNAL PARAMETERS-1'!$B$5:$J$44,3,FALSE)</f>
        <v>0</v>
      </c>
      <c r="AY60" s="52">
        <f>ESCYLD1!AY60*VLOOKUP(ESCYLD2!AY$4,'[1]INTERNAL PARAMETERS-1'!$B$5:$J$44,5,FALSE)*VLOOKUP(ESCYLD2!AY$4,'[1]INTERNAL PARAMETERS-1'!$B$5:$J$44,6,FALSE)*VLOOKUP(ESCYLD2!AY$4,'[1]INTERNAL PARAMETERS-1'!$B$5:$J$44,3,FALSE) + ESCYLD1!AY60*(1-VLOOKUP(ESCYLD2!AY$4,'[1]INTERNAL PARAMETERS-1'!$B$5:$J$44,5,FALSE))*VLOOKUP(ESCYLD2!AY$4,'[1]INTERNAL PARAMETERS-1'!$B$5:$J$44,8,FALSE)*VLOOKUP(ESCYLD2!AY$4,'[1]INTERNAL PARAMETERS-1'!$B$5:$J$44,3,FALSE)</f>
        <v>0</v>
      </c>
      <c r="AZ60" s="52">
        <f>ESCYLD1!AZ60*VLOOKUP(ESCYLD2!AZ$4,'[1]INTERNAL PARAMETERS-1'!$B$5:$J$44,5,FALSE)*VLOOKUP(ESCYLD2!AZ$4,'[1]INTERNAL PARAMETERS-1'!$B$5:$J$44,6,FALSE)*VLOOKUP(ESCYLD2!AZ$4,'[1]INTERNAL PARAMETERS-1'!$B$5:$J$44,3,FALSE) + ESCYLD1!AZ60*(1-VLOOKUP(ESCYLD2!AZ$4,'[1]INTERNAL PARAMETERS-1'!$B$5:$J$44,5,FALSE))*VLOOKUP(ESCYLD2!AZ$4,'[1]INTERNAL PARAMETERS-1'!$B$5:$J$44,8,FALSE)*VLOOKUP(ESCYLD2!AZ$4,'[1]INTERNAL PARAMETERS-1'!$B$5:$J$44,3,FALSE)</f>
        <v>0</v>
      </c>
      <c r="BA60" s="52">
        <f>ESCYLD1!BA60*VLOOKUP(ESCYLD2!BA$4,'[1]INTERNAL PARAMETERS-1'!$B$5:$J$44,5,FALSE)*VLOOKUP(ESCYLD2!BA$4,'[1]INTERNAL PARAMETERS-1'!$B$5:$J$44,6,FALSE)*VLOOKUP(ESCYLD2!BA$4,'[1]INTERNAL PARAMETERS-1'!$B$5:$J$44,3,FALSE) + ESCYLD1!BA60*(1-VLOOKUP(ESCYLD2!BA$4,'[1]INTERNAL PARAMETERS-1'!$B$5:$J$44,5,FALSE))*VLOOKUP(ESCYLD2!BA$4,'[1]INTERNAL PARAMETERS-1'!$B$5:$J$44,8,FALSE)*VLOOKUP(ESCYLD2!BA$4,'[1]INTERNAL PARAMETERS-1'!$B$5:$J$44,3,FALSE)</f>
        <v>0.16966240673077776</v>
      </c>
      <c r="BB60" s="52">
        <f>ESCYLD1!BB60*VLOOKUP(ESCYLD2!BB$4,'[1]INTERNAL PARAMETERS-1'!$B$5:$J$44,5,FALSE)*VLOOKUP(ESCYLD2!BB$4,'[1]INTERNAL PARAMETERS-1'!$B$5:$J$44,6,FALSE)*VLOOKUP(ESCYLD2!BB$4,'[1]INTERNAL PARAMETERS-1'!$B$5:$J$44,3,FALSE) + ESCYLD1!BB60*(1-VLOOKUP(ESCYLD2!BB$4,'[1]INTERNAL PARAMETERS-1'!$B$5:$J$44,5,FALSE))*VLOOKUP(ESCYLD2!BB$4,'[1]INTERNAL PARAMETERS-1'!$B$5:$J$44,8,FALSE)*VLOOKUP(ESCYLD2!BB$4,'[1]INTERNAL PARAMETERS-1'!$B$5:$J$44,3,FALSE)</f>
        <v>0.75079671469325426</v>
      </c>
      <c r="BC60" s="52">
        <f>ESCYLD1!BC60*VLOOKUP(ESCYLD2!BC$4,'[1]INTERNAL PARAMETERS-1'!$B$5:$J$44,5,FALSE)*VLOOKUP(ESCYLD2!BC$4,'[1]INTERNAL PARAMETERS-1'!$B$5:$J$44,6,FALSE)*VLOOKUP(ESCYLD2!BC$4,'[1]INTERNAL PARAMETERS-1'!$B$5:$J$44,3,FALSE) + ESCYLD1!BC60*(1-VLOOKUP(ESCYLD2!BC$4,'[1]INTERNAL PARAMETERS-1'!$B$5:$J$44,5,FALSE))*VLOOKUP(ESCYLD2!BC$4,'[1]INTERNAL PARAMETERS-1'!$B$5:$J$44,8,FALSE)*VLOOKUP(ESCYLD2!BC$4,'[1]INTERNAL PARAMETERS-1'!$B$5:$J$44,3,FALSE)</f>
        <v>0.13030718422846979</v>
      </c>
      <c r="BD60" s="52">
        <f>ESCYLD1!BD60*VLOOKUP(ESCYLD2!BD$4,'[1]INTERNAL PARAMETERS-1'!$B$5:$J$44,5,FALSE)*VLOOKUP(ESCYLD2!BD$4,'[1]INTERNAL PARAMETERS-1'!$B$5:$J$44,6,FALSE)*VLOOKUP(ESCYLD2!BD$4,'[1]INTERNAL PARAMETERS-1'!$B$5:$J$44,3,FALSE) + ESCYLD1!BD60*(1-VLOOKUP(ESCYLD2!BD$4,'[1]INTERNAL PARAMETERS-1'!$B$5:$J$44,5,FALSE))*VLOOKUP(ESCYLD2!BD$4,'[1]INTERNAL PARAMETERS-1'!$B$5:$J$44,8,FALSE)*VLOOKUP(ESCYLD2!BD$4,'[1]INTERNAL PARAMETERS-1'!$B$5:$J$44,3,FALSE)</f>
        <v>0.48518786792928226</v>
      </c>
      <c r="BE60" s="52">
        <f>ESCYLD1!BE60*VLOOKUP(ESCYLD2!BE$4,'[1]INTERNAL PARAMETERS-1'!$B$5:$J$44,5,FALSE)*VLOOKUP(ESCYLD2!BE$4,'[1]INTERNAL PARAMETERS-1'!$B$5:$J$44,6,FALSE)*VLOOKUP(ESCYLD2!BE$4,'[1]INTERNAL PARAMETERS-1'!$B$5:$J$44,3,FALSE) + ESCYLD1!BE60*(1-VLOOKUP(ESCYLD2!BE$4,'[1]INTERNAL PARAMETERS-1'!$B$5:$J$44,5,FALSE))*VLOOKUP(ESCYLD2!BE$4,'[1]INTERNAL PARAMETERS-1'!$B$5:$J$44,8,FALSE)*VLOOKUP(ESCYLD2!BE$4,'[1]INTERNAL PARAMETERS-1'!$B$5:$J$44,3,FALSE)</f>
        <v>0.31728233779911197</v>
      </c>
      <c r="BF60" s="52">
        <f>ESCYLD1!BF60*VLOOKUP(ESCYLD2!BF$4,'[1]INTERNAL PARAMETERS-1'!$B$5:$J$44,5,FALSE)*VLOOKUP(ESCYLD2!BF$4,'[1]INTERNAL PARAMETERS-1'!$B$5:$J$44,6,FALSE)*VLOOKUP(ESCYLD2!BF$4,'[1]INTERNAL PARAMETERS-1'!$B$5:$J$44,3,FALSE) + ESCYLD1!BF60*(1-VLOOKUP(ESCYLD2!BF$4,'[1]INTERNAL PARAMETERS-1'!$B$5:$J$44,5,FALSE))*VLOOKUP(ESCYLD2!BF$4,'[1]INTERNAL PARAMETERS-1'!$B$5:$J$44,8,FALSE)*VLOOKUP(ESCYLD2!BF$4,'[1]INTERNAL PARAMETERS-1'!$B$5:$J$44,3,FALSE)</f>
        <v>0</v>
      </c>
      <c r="BG60" s="52">
        <f>ESCYLD1!BG60*VLOOKUP(ESCYLD2!BG$4,'[1]INTERNAL PARAMETERS-1'!$B$5:$J$44,5,FALSE)*VLOOKUP(ESCYLD2!BG$4,'[1]INTERNAL PARAMETERS-1'!$B$5:$J$44,6,FALSE)*VLOOKUP(ESCYLD2!BG$4,'[1]INTERNAL PARAMETERS-1'!$B$5:$J$44,3,FALSE) + ESCYLD1!BG60*(1-VLOOKUP(ESCYLD2!BG$4,'[1]INTERNAL PARAMETERS-1'!$B$5:$J$44,5,FALSE))*VLOOKUP(ESCYLD2!BG$4,'[1]INTERNAL PARAMETERS-1'!$B$5:$J$44,8,FALSE)*VLOOKUP(ESCYLD2!BG$4,'[1]INTERNAL PARAMETERS-1'!$B$5:$J$44,3,FALSE)</f>
        <v>0.88880204694162102</v>
      </c>
      <c r="BH60" s="52">
        <f>ESCYLD1!BH60*VLOOKUP(ESCYLD2!BH$4,'[1]INTERNAL PARAMETERS-1'!$B$5:$J$44,5,FALSE)*VLOOKUP(ESCYLD2!BH$4,'[1]INTERNAL PARAMETERS-1'!$B$5:$J$44,6,FALSE)*VLOOKUP(ESCYLD2!BH$4,'[1]INTERNAL PARAMETERS-1'!$B$5:$J$44,3,FALSE) + ESCYLD1!BH60*(1-VLOOKUP(ESCYLD2!BH$4,'[1]INTERNAL PARAMETERS-1'!$B$5:$J$44,5,FALSE))*VLOOKUP(ESCYLD2!BH$4,'[1]INTERNAL PARAMETERS-1'!$B$5:$J$44,8,FALSE)*VLOOKUP(ESCYLD2!BH$4,'[1]INTERNAL PARAMETERS-1'!$B$5:$J$44,3,FALSE)</f>
        <v>2.4736824363215805E-3</v>
      </c>
      <c r="BI60" s="52">
        <f>ESCYLD1!BI60*VLOOKUP(ESCYLD2!BI$4,'[1]INTERNAL PARAMETERS-1'!$B$5:$J$44,5,FALSE)*VLOOKUP(ESCYLD2!BI$4,'[1]INTERNAL PARAMETERS-1'!$B$5:$J$44,6,FALSE)*VLOOKUP(ESCYLD2!BI$4,'[1]INTERNAL PARAMETERS-1'!$B$5:$J$44,3,FALSE) + ESCYLD1!BI60*(1-VLOOKUP(ESCYLD2!BI$4,'[1]INTERNAL PARAMETERS-1'!$B$5:$J$44,5,FALSE))*VLOOKUP(ESCYLD2!BI$4,'[1]INTERNAL PARAMETERS-1'!$B$5:$J$44,8,FALSE)*VLOOKUP(ESCYLD2!BI$4,'[1]INTERNAL PARAMETERS-1'!$B$5:$J$44,3,FALSE)</f>
        <v>0</v>
      </c>
      <c r="BJ60" s="52">
        <f>ESCYLD1!BJ60*VLOOKUP(ESCYLD2!BJ$4,'[1]INTERNAL PARAMETERS-1'!$B$5:$J$44,5,FALSE)*VLOOKUP(ESCYLD2!BJ$4,'[1]INTERNAL PARAMETERS-1'!$B$5:$J$44,6,FALSE)*VLOOKUP(ESCYLD2!BJ$4,'[1]INTERNAL PARAMETERS-1'!$B$5:$J$44,3,FALSE) + ESCYLD1!BJ60*(1-VLOOKUP(ESCYLD2!BJ$4,'[1]INTERNAL PARAMETERS-1'!$B$5:$J$44,5,FALSE))*VLOOKUP(ESCYLD2!BJ$4,'[1]INTERNAL PARAMETERS-1'!$B$5:$J$44,8,FALSE)*VLOOKUP(ESCYLD2!BJ$4,'[1]INTERNAL PARAMETERS-1'!$B$5:$J$44,3,FALSE)</f>
        <v>0.23845254696599635</v>
      </c>
      <c r="BK60" s="52">
        <f>ESCYLD1!BK60*VLOOKUP(ESCYLD2!BK$4,'[1]INTERNAL PARAMETERS-1'!$B$5:$J$44,5,FALSE)*VLOOKUP(ESCYLD2!BK$4,'[1]INTERNAL PARAMETERS-1'!$B$5:$J$44,6,FALSE)*VLOOKUP(ESCYLD2!BK$4,'[1]INTERNAL PARAMETERS-1'!$B$5:$J$44,3,FALSE) + ESCYLD1!BK60*(1-VLOOKUP(ESCYLD2!BK$4,'[1]INTERNAL PARAMETERS-1'!$B$5:$J$44,5,FALSE))*VLOOKUP(ESCYLD2!BK$4,'[1]INTERNAL PARAMETERS-1'!$B$5:$J$44,8,FALSE)*VLOOKUP(ESCYLD2!BK$4,'[1]INTERNAL PARAMETERS-1'!$B$5:$J$44,3,FALSE)</f>
        <v>0.14105181089525909</v>
      </c>
      <c r="BL60" s="52">
        <f>ESCYLD1!BL60*VLOOKUP(ESCYLD2!BL$4,'[1]INTERNAL PARAMETERS-1'!$B$5:$J$44,5,FALSE)*VLOOKUP(ESCYLD2!BL$4,'[1]INTERNAL PARAMETERS-1'!$B$5:$J$44,6,FALSE)*VLOOKUP(ESCYLD2!BL$4,'[1]INTERNAL PARAMETERS-1'!$B$5:$J$44,3,FALSE) + ESCYLD1!BL60*(1-VLOOKUP(ESCYLD2!BL$4,'[1]INTERNAL PARAMETERS-1'!$B$5:$J$44,5,FALSE))*VLOOKUP(ESCYLD2!BL$4,'[1]INTERNAL PARAMETERS-1'!$B$5:$J$44,8,FALSE)*VLOOKUP(ESCYLD2!BL$4,'[1]INTERNAL PARAMETERS-1'!$B$5:$J$44,3,FALSE)</f>
        <v>4.6650441906414548E-2</v>
      </c>
      <c r="BM60" s="52">
        <f>ESCYLD1!BM60*VLOOKUP(ESCYLD2!BM$4,'[1]INTERNAL PARAMETERS-1'!$B$5:$J$44,5,FALSE)*VLOOKUP(ESCYLD2!BM$4,'[1]INTERNAL PARAMETERS-1'!$B$5:$J$44,6,FALSE)*VLOOKUP(ESCYLD2!BM$4,'[1]INTERNAL PARAMETERS-1'!$B$5:$J$44,3,FALSE) + ESCYLD1!BM60*(1-VLOOKUP(ESCYLD2!BM$4,'[1]INTERNAL PARAMETERS-1'!$B$5:$J$44,5,FALSE))*VLOOKUP(ESCYLD2!BM$4,'[1]INTERNAL PARAMETERS-1'!$B$5:$J$44,8,FALSE)*VLOOKUP(ESCYLD2!BM$4,'[1]INTERNAL PARAMETERS-1'!$B$5:$J$44,3,FALSE)</f>
        <v>4.1936773079880229E-3</v>
      </c>
      <c r="BN60" s="52">
        <f>ESCYLD1!BN60*VLOOKUP(ESCYLD2!BN$4,'[1]INTERNAL PARAMETERS-1'!$B$5:$J$44,5,FALSE)*VLOOKUP(ESCYLD2!BN$4,'[1]INTERNAL PARAMETERS-1'!$B$5:$J$44,6,FALSE)*VLOOKUP(ESCYLD2!BN$4,'[1]INTERNAL PARAMETERS-1'!$B$5:$J$44,3,FALSE) + ESCYLD1!BN60*(1-VLOOKUP(ESCYLD2!BN$4,'[1]INTERNAL PARAMETERS-1'!$B$5:$J$44,5,FALSE))*VLOOKUP(ESCYLD2!BN$4,'[1]INTERNAL PARAMETERS-1'!$B$5:$J$44,8,FALSE)*VLOOKUP(ESCYLD2!BN$4,'[1]INTERNAL PARAMETERS-1'!$B$5:$J$44,3,FALSE)</f>
        <v>0.33667493029329071</v>
      </c>
      <c r="BO60" s="52">
        <f>ESCYLD1!BO60*VLOOKUP(ESCYLD2!BO$4,'[1]INTERNAL PARAMETERS-1'!$B$5:$J$44,5,FALSE)*VLOOKUP(ESCYLD2!BO$4,'[1]INTERNAL PARAMETERS-1'!$B$5:$J$44,6,FALSE)*VLOOKUP(ESCYLD2!BO$4,'[1]INTERNAL PARAMETERS-1'!$B$5:$J$44,3,FALSE) + ESCYLD1!BO60*(1-VLOOKUP(ESCYLD2!BO$4,'[1]INTERNAL PARAMETERS-1'!$B$5:$J$44,5,FALSE))*VLOOKUP(ESCYLD2!BO$4,'[1]INTERNAL PARAMETERS-1'!$B$5:$J$44,8,FALSE)*VLOOKUP(ESCYLD2!BO$4,'[1]INTERNAL PARAMETERS-1'!$B$5:$J$44,3,FALSE)</f>
        <v>0.26321856444634795</v>
      </c>
      <c r="BP60" s="52">
        <f>ESCYLD1!BP60*VLOOKUP(ESCYLD2!BP$4,'[1]INTERNAL PARAMETERS-1'!$B$5:$J$44,5,FALSE)*VLOOKUP(ESCYLD2!BP$4,'[1]INTERNAL PARAMETERS-1'!$B$5:$J$44,6,FALSE)*VLOOKUP(ESCYLD2!BP$4,'[1]INTERNAL PARAMETERS-1'!$B$5:$J$44,3,FALSE) + ESCYLD1!BP60*(1-VLOOKUP(ESCYLD2!BP$4,'[1]INTERNAL PARAMETERS-1'!$B$5:$J$44,5,FALSE))*VLOOKUP(ESCYLD2!BP$4,'[1]INTERNAL PARAMETERS-1'!$B$5:$J$44,8,FALSE)*VLOOKUP(ESCYLD2!BP$4,'[1]INTERNAL PARAMETERS-1'!$B$5:$J$44,3,FALSE)</f>
        <v>5.562456665670297E-3</v>
      </c>
      <c r="BQ60" s="52">
        <f>ESCYLD1!BQ60*VLOOKUP(ESCYLD2!BQ$4,'[1]INTERNAL PARAMETERS-1'!$B$5:$J$44,5,FALSE)*VLOOKUP(ESCYLD2!BQ$4,'[1]INTERNAL PARAMETERS-1'!$B$5:$J$44,6,FALSE)*VLOOKUP(ESCYLD2!BQ$4,'[1]INTERNAL PARAMETERS-1'!$B$5:$J$44,3,FALSE) + ESCYLD1!BQ60*(1-VLOOKUP(ESCYLD2!BQ$4,'[1]INTERNAL PARAMETERS-1'!$B$5:$J$44,5,FALSE))*VLOOKUP(ESCYLD2!BQ$4,'[1]INTERNAL PARAMETERS-1'!$B$5:$J$44,8,FALSE)*VLOOKUP(ESCYLD2!BQ$4,'[1]INTERNAL PARAMETERS-1'!$B$5:$J$44,3,FALSE)</f>
        <v>0.41031253928458034</v>
      </c>
      <c r="BR60" s="52">
        <f>ESCYLD1!BR60*VLOOKUP(ESCYLD2!BR$4,'[1]INTERNAL PARAMETERS-1'!$B$5:$J$44,5,FALSE)*VLOOKUP(ESCYLD2!BR$4,'[1]INTERNAL PARAMETERS-1'!$B$5:$J$44,6,FALSE)*VLOOKUP(ESCYLD2!BR$4,'[1]INTERNAL PARAMETERS-1'!$B$5:$J$44,3,FALSE) + ESCYLD1!BR60*(1-VLOOKUP(ESCYLD2!BR$4,'[1]INTERNAL PARAMETERS-1'!$B$5:$J$44,5,FALSE))*VLOOKUP(ESCYLD2!BR$4,'[1]INTERNAL PARAMETERS-1'!$B$5:$J$44,8,FALSE)*VLOOKUP(ESCYLD2!BR$4,'[1]INTERNAL PARAMETERS-1'!$B$5:$J$44,3,FALSE)</f>
        <v>9.0177545319488368E-3</v>
      </c>
      <c r="BS60" s="52">
        <f>ESCYLD1!BS60*VLOOKUP(ESCYLD2!BS$4,'[1]INTERNAL PARAMETERS-1'!$B$5:$J$44,5,FALSE)*VLOOKUP(ESCYLD2!BS$4,'[1]INTERNAL PARAMETERS-1'!$B$5:$J$44,6,FALSE)*VLOOKUP(ESCYLD2!BS$4,'[1]INTERNAL PARAMETERS-1'!$B$5:$J$44,3,FALSE) + ESCYLD1!BS60*(1-VLOOKUP(ESCYLD2!BS$4,'[1]INTERNAL PARAMETERS-1'!$B$5:$J$44,5,FALSE))*VLOOKUP(ESCYLD2!BS$4,'[1]INTERNAL PARAMETERS-1'!$B$5:$J$44,8,FALSE)*VLOOKUP(ESCYLD2!BS$4,'[1]INTERNAL PARAMETERS-1'!$B$5:$J$44,3,FALSE)</f>
        <v>7.9496365080833538E-4</v>
      </c>
      <c r="BT60" s="52">
        <f>ESCYLD1!BT60*VLOOKUP(ESCYLD2!BT$4,'[1]INTERNAL PARAMETERS-1'!$B$5:$J$44,5,FALSE)*VLOOKUP(ESCYLD2!BT$4,'[1]INTERNAL PARAMETERS-1'!$B$5:$J$44,6,FALSE)*VLOOKUP(ESCYLD2!BT$4,'[1]INTERNAL PARAMETERS-1'!$B$5:$J$44,3,FALSE) + ESCYLD1!BT60*(1-VLOOKUP(ESCYLD2!BT$4,'[1]INTERNAL PARAMETERS-1'!$B$5:$J$44,5,FALSE))*VLOOKUP(ESCYLD2!BT$4,'[1]INTERNAL PARAMETERS-1'!$B$5:$J$44,8,FALSE)*VLOOKUP(ESCYLD2!BT$4,'[1]INTERNAL PARAMETERS-1'!$B$5:$J$44,3,FALSE)</f>
        <v>0</v>
      </c>
      <c r="BU60" s="52">
        <f>ESCYLD1!BU60*VLOOKUP(ESCYLD2!BU$4,'[1]INTERNAL PARAMETERS-1'!$B$5:$J$44,5,FALSE)*VLOOKUP(ESCYLD2!BU$4,'[1]INTERNAL PARAMETERS-1'!$B$5:$J$44,6,FALSE)*VLOOKUP(ESCYLD2!BU$4,'[1]INTERNAL PARAMETERS-1'!$B$5:$J$44,3,FALSE) + ESCYLD1!BU60*(1-VLOOKUP(ESCYLD2!BU$4,'[1]INTERNAL PARAMETERS-1'!$B$5:$J$44,5,FALSE))*VLOOKUP(ESCYLD2!BU$4,'[1]INTERNAL PARAMETERS-1'!$B$5:$J$44,8,FALSE)*VLOOKUP(ESCYLD2!BU$4,'[1]INTERNAL PARAMETERS-1'!$B$5:$J$44,3,FALSE)</f>
        <v>0</v>
      </c>
      <c r="BV60" s="52">
        <f>ESCYLD1!BV60*VLOOKUP(ESCYLD2!BV$4,'[1]INTERNAL PARAMETERS-1'!$B$5:$J$44,5,FALSE)*VLOOKUP(ESCYLD2!BV$4,'[1]INTERNAL PARAMETERS-1'!$B$5:$J$44,6,FALSE)*VLOOKUP(ESCYLD2!BV$4,'[1]INTERNAL PARAMETERS-1'!$B$5:$J$44,3,FALSE) + ESCYLD1!BV60*(1-VLOOKUP(ESCYLD2!BV$4,'[1]INTERNAL PARAMETERS-1'!$B$5:$J$44,5,FALSE))*VLOOKUP(ESCYLD2!BV$4,'[1]INTERNAL PARAMETERS-1'!$B$5:$J$44,8,FALSE)*VLOOKUP(ESCYLD2!BV$4,'[1]INTERNAL PARAMETERS-1'!$B$5:$J$44,3,FALSE)</f>
        <v>0</v>
      </c>
      <c r="BW60" s="52">
        <f>ESCYLD1!BW60*VLOOKUP(ESCYLD2!BW$4,'[1]INTERNAL PARAMETERS-1'!$B$5:$J$44,5,FALSE)*VLOOKUP(ESCYLD2!BW$4,'[1]INTERNAL PARAMETERS-1'!$B$5:$J$44,6,FALSE)*VLOOKUP(ESCYLD2!BW$4,'[1]INTERNAL PARAMETERS-1'!$B$5:$J$44,3,FALSE) + ESCYLD1!BW60*(1-VLOOKUP(ESCYLD2!BW$4,'[1]INTERNAL PARAMETERS-1'!$B$5:$J$44,5,FALSE))*VLOOKUP(ESCYLD2!BW$4,'[1]INTERNAL PARAMETERS-1'!$B$5:$J$44,8,FALSE)*VLOOKUP(ESCYLD2!BW$4,'[1]INTERNAL PARAMETERS-1'!$B$5:$J$44,3,FALSE)</f>
        <v>0</v>
      </c>
      <c r="BX60" s="52">
        <f>ESCYLD1!BX60*VLOOKUP(ESCYLD2!BX$4,'[1]INTERNAL PARAMETERS-1'!$B$5:$J$44,5,FALSE)*VLOOKUP(ESCYLD2!BX$4,'[1]INTERNAL PARAMETERS-1'!$B$5:$J$44,6,FALSE)*VLOOKUP(ESCYLD2!BX$4,'[1]INTERNAL PARAMETERS-1'!$B$5:$J$44,3,FALSE) + ESCYLD1!BX60*(1-VLOOKUP(ESCYLD2!BX$4,'[1]INTERNAL PARAMETERS-1'!$B$5:$J$44,5,FALSE))*VLOOKUP(ESCYLD2!BX$4,'[1]INTERNAL PARAMETERS-1'!$B$5:$J$44,8,FALSE)*VLOOKUP(ESCYLD2!BX$4,'[1]INTERNAL PARAMETERS-1'!$B$5:$J$44,3,FALSE)</f>
        <v>0</v>
      </c>
      <c r="BY60" s="52">
        <f>ESCYLD1!BY60*VLOOKUP(ESCYLD2!BY$4,'[1]INTERNAL PARAMETERS-1'!$B$5:$J$44,5,FALSE)*VLOOKUP(ESCYLD2!BY$4,'[1]INTERNAL PARAMETERS-1'!$B$5:$J$44,6,FALSE)*VLOOKUP(ESCYLD2!BY$4,'[1]INTERNAL PARAMETERS-1'!$B$5:$J$44,3,FALSE) + ESCYLD1!BY60*(1-VLOOKUP(ESCYLD2!BY$4,'[1]INTERNAL PARAMETERS-1'!$B$5:$J$44,5,FALSE))*VLOOKUP(ESCYLD2!BY$4,'[1]INTERNAL PARAMETERS-1'!$B$5:$J$44,8,FALSE)*VLOOKUP(ESCYLD2!BY$4,'[1]INTERNAL PARAMETERS-1'!$B$5:$J$44,3,FALSE)</f>
        <v>0</v>
      </c>
      <c r="BZ60" s="52">
        <f>ESCYLD1!BZ60*VLOOKUP(ESCYLD2!BZ$4,'[1]INTERNAL PARAMETERS-1'!$B$5:$J$44,5,FALSE)*VLOOKUP(ESCYLD2!BZ$4,'[1]INTERNAL PARAMETERS-1'!$B$5:$J$44,6,FALSE)*VLOOKUP(ESCYLD2!BZ$4,'[1]INTERNAL PARAMETERS-1'!$B$5:$J$44,3,FALSE) + ESCYLD1!BZ60*(1-VLOOKUP(ESCYLD2!BZ$4,'[1]INTERNAL PARAMETERS-1'!$B$5:$J$44,5,FALSE))*VLOOKUP(ESCYLD2!BZ$4,'[1]INTERNAL PARAMETERS-1'!$B$5:$J$44,8,FALSE)*VLOOKUP(ESCYLD2!BZ$4,'[1]INTERNAL PARAMETERS-1'!$B$5:$J$44,3,FALSE)</f>
        <v>1.9543350561497584E-4</v>
      </c>
      <c r="CA60" s="52">
        <f>ESCYLD1!CA60*VLOOKUP(ESCYLD2!CA$4,'[1]INTERNAL PARAMETERS-1'!$B$5:$J$44,5,FALSE)*VLOOKUP(ESCYLD2!CA$4,'[1]INTERNAL PARAMETERS-1'!$B$5:$J$44,6,FALSE)*VLOOKUP(ESCYLD2!CA$4,'[1]INTERNAL PARAMETERS-1'!$B$5:$J$44,3,FALSE) + ESCYLD1!CA60*(1-VLOOKUP(ESCYLD2!CA$4,'[1]INTERNAL PARAMETERS-1'!$B$5:$J$44,5,FALSE))*VLOOKUP(ESCYLD2!CA$4,'[1]INTERNAL PARAMETERS-1'!$B$5:$J$44,8,FALSE)*VLOOKUP(ESCYLD2!CA$4,'[1]INTERNAL PARAMETERS-1'!$B$5:$J$44,3,FALSE)</f>
        <v>0</v>
      </c>
      <c r="CB60" s="52">
        <f>ESCYLD1!CB60*VLOOKUP(ESCYLD2!CB$4,'[1]INTERNAL PARAMETERS-1'!$B$5:$J$44,5,FALSE)*VLOOKUP(ESCYLD2!CB$4,'[1]INTERNAL PARAMETERS-1'!$B$5:$J$44,6,FALSE)*VLOOKUP(ESCYLD2!CB$4,'[1]INTERNAL PARAMETERS-1'!$B$5:$J$44,3,FALSE) + ESCYLD1!CB60*(1-VLOOKUP(ESCYLD2!CB$4,'[1]INTERNAL PARAMETERS-1'!$B$5:$J$44,5,FALSE))*VLOOKUP(ESCYLD2!CB$4,'[1]INTERNAL PARAMETERS-1'!$B$5:$J$44,8,FALSE)*VLOOKUP(ESCYLD2!CB$4,'[1]INTERNAL PARAMETERS-1'!$B$5:$J$44,3,FALSE)</f>
        <v>0</v>
      </c>
      <c r="CC60" s="52">
        <f>ESCYLD1!CC60*VLOOKUP(ESCYLD2!CC$4,'[1]INTERNAL PARAMETERS-1'!$B$5:$J$44,5,FALSE)*VLOOKUP(ESCYLD2!CC$4,'[1]INTERNAL PARAMETERS-1'!$B$5:$J$44,6,FALSE)*VLOOKUP(ESCYLD2!CC$4,'[1]INTERNAL PARAMETERS-1'!$B$5:$J$44,3,FALSE) + ESCYLD1!CC60*(1-VLOOKUP(ESCYLD2!CC$4,'[1]INTERNAL PARAMETERS-1'!$B$5:$J$44,5,FALSE))*VLOOKUP(ESCYLD2!CC$4,'[1]INTERNAL PARAMETERS-1'!$B$5:$J$44,8,FALSE)*VLOOKUP(ESCYLD2!CC$4,'[1]INTERNAL PARAMETERS-1'!$B$5:$J$44,3,FALSE)</f>
        <v>1.5744500878967936E-3</v>
      </c>
      <c r="CD60" s="52">
        <f>ESCYLD1!CD60*VLOOKUP(ESCYLD2!CD$4,'[1]INTERNAL PARAMETERS-1'!$B$5:$J$44,5,FALSE)*VLOOKUP(ESCYLD2!CD$4,'[1]INTERNAL PARAMETERS-1'!$B$5:$J$44,6,FALSE)*VLOOKUP(ESCYLD2!CD$4,'[1]INTERNAL PARAMETERS-1'!$B$5:$J$44,3,FALSE) + ESCYLD1!CD60*(1-VLOOKUP(ESCYLD2!CD$4,'[1]INTERNAL PARAMETERS-1'!$B$5:$J$44,5,FALSE))*VLOOKUP(ESCYLD2!CD$4,'[1]INTERNAL PARAMETERS-1'!$B$5:$J$44,8,FALSE)*VLOOKUP(ESCYLD2!CD$4,'[1]INTERNAL PARAMETERS-1'!$B$5:$J$44,3,FALSE)</f>
        <v>1.4047904850061783E-2</v>
      </c>
      <c r="CE60" s="52">
        <f>ESCYLD1!CE60*VLOOKUP(ESCYLD2!CE$4,'[1]INTERNAL PARAMETERS-1'!$B$5:$J$44,5,FALSE)*VLOOKUP(ESCYLD2!CE$4,'[1]INTERNAL PARAMETERS-1'!$B$5:$J$44,6,FALSE)*VLOOKUP(ESCYLD2!CE$4,'[1]INTERNAL PARAMETERS-1'!$B$5:$J$44,3,FALSE) + ESCYLD1!CE60*(1-VLOOKUP(ESCYLD2!CE$4,'[1]INTERNAL PARAMETERS-1'!$B$5:$J$44,5,FALSE))*VLOOKUP(ESCYLD2!CE$4,'[1]INTERNAL PARAMETERS-1'!$B$5:$J$44,8,FALSE)*VLOOKUP(ESCYLD2!CE$4,'[1]INTERNAL PARAMETERS-1'!$B$5:$J$44,3,FALSE)</f>
        <v>1.9144728252425771E-2</v>
      </c>
      <c r="CF60" s="52">
        <f>ESCYLD1!CF60*VLOOKUP(ESCYLD2!CF$4,'[1]INTERNAL PARAMETERS-1'!$B$5:$J$44,5,FALSE)*VLOOKUP(ESCYLD2!CF$4,'[1]INTERNAL PARAMETERS-1'!$B$5:$J$44,6,FALSE)*VLOOKUP(ESCYLD2!CF$4,'[1]INTERNAL PARAMETERS-1'!$B$5:$J$44,3,FALSE) + ESCYLD1!CF60*(1-VLOOKUP(ESCYLD2!CF$4,'[1]INTERNAL PARAMETERS-1'!$B$5:$J$44,5,FALSE))*VLOOKUP(ESCYLD2!CF$4,'[1]INTERNAL PARAMETERS-1'!$B$5:$J$44,8,FALSE)*VLOOKUP(ESCYLD2!CF$4,'[1]INTERNAL PARAMETERS-1'!$B$5:$J$44,3,FALSE)</f>
        <v>1.8970848167845469E-2</v>
      </c>
      <c r="CG60" s="52">
        <f>ESCYLD1!CG60*VLOOKUP(ESCYLD2!CG$4,'[1]INTERNAL PARAMETERS-1'!$B$5:$J$44,5,FALSE)*VLOOKUP(ESCYLD2!CG$4,'[1]INTERNAL PARAMETERS-1'!$B$5:$J$44,6,FALSE)*VLOOKUP(ESCYLD2!CG$4,'[1]INTERNAL PARAMETERS-1'!$B$5:$J$44,3,FALSE) + ESCYLD1!CG60*(1-VLOOKUP(ESCYLD2!CG$4,'[1]INTERNAL PARAMETERS-1'!$B$5:$J$44,5,FALSE))*VLOOKUP(ESCYLD2!CG$4,'[1]INTERNAL PARAMETERS-1'!$B$5:$J$44,8,FALSE)*VLOOKUP(ESCYLD2!CG$4,'[1]INTERNAL PARAMETERS-1'!$B$5:$J$44,3,FALSE)</f>
        <v>0</v>
      </c>
      <c r="CH60" s="51">
        <f>ESCYLD1!CH60*VLOOKUP(ESCYLD2!CH$4,'[1]INTERNAL PARAMETERS-1'!$B$5:$J$44,5,FALSE)*VLOOKUP(ESCYLD2!CH$4,'[1]INTERNAL PARAMETERS-1'!$B$5:$J$44,6,FALSE)*VLOOKUP(ESCYLD2!CH$4,'[1]INTERNAL PARAMETERS-1'!$B$5:$J$44,3,FALSE) + ESCYLD1!CH60*(1-VLOOKUP(ESCYLD2!CH$4,'[1]INTERNAL PARAMETERS-1'!$B$5:$J$44,5,FALSE))*VLOOKUP(ESCYLD2!CH$4,'[1]INTERNAL PARAMETERS-1'!$B$5:$J$44,8,FALSE)*VLOOKUP(ESCYLD2!CH$4,'[1]INTERNAL PARAMETERS-1'!$B$5:$J$44,3,FALSE)</f>
        <v>0</v>
      </c>
      <c r="CJ60" s="53">
        <f t="shared" si="0"/>
        <v>300.24679651619323</v>
      </c>
      <c r="CK60" s="51">
        <f t="shared" si="1"/>
        <v>6.4873500440207934</v>
      </c>
    </row>
    <row r="61" spans="2:89" x14ac:dyDescent="0.5">
      <c r="B61" s="66" t="s">
        <v>4</v>
      </c>
      <c r="C61" s="65" t="s">
        <v>72</v>
      </c>
      <c r="D61" s="65" t="s">
        <v>87</v>
      </c>
      <c r="E61" s="151">
        <f>ESC!AF61</f>
        <v>1201.9569650319236</v>
      </c>
      <c r="F61" s="64">
        <f>'[1]INTERNAL PARAMETERS-1'!M7</f>
        <v>73.784999999999997</v>
      </c>
      <c r="G61" s="53">
        <f>ESCYLD1!G61*VLOOKUP(ESCYLD2!G$4,'[1]INTERNAL PARAMETERS-1'!$B$5:$J$44,5,FALSE)*VLOOKUP(ESCYLD2!G$4,'[1]INTERNAL PARAMETERS-1'!$B$5:$J$44,7,FALSE)*ESCYLD2!$F61 + ESCYLD1!G61*(1-VLOOKUP(ESCYLD2!G$4,'[1]INTERNAL PARAMETERS-1'!$B$5:$J$44,5,FALSE))*VLOOKUP(ESCYLD2!G$4,'[1]INTERNAL PARAMETERS-1'!$B$5:$J$44,9,FALSE)*ESCYLD2!$F61</f>
        <v>157.9259648473062</v>
      </c>
      <c r="H61" s="52">
        <f>ESCYLD1!H61*VLOOKUP(ESCYLD2!H$4,'[1]INTERNAL PARAMETERS-1'!$B$5:$J$44,5,FALSE)*VLOOKUP(ESCYLD2!H$4,'[1]INTERNAL PARAMETERS-1'!$B$5:$J$44,7,FALSE)*ESCYLD2!$F61 + ESCYLD1!H61*(1-VLOOKUP(ESCYLD2!H$4,'[1]INTERNAL PARAMETERS-1'!$B$5:$J$44,5,FALSE))*VLOOKUP(ESCYLD2!H$4,'[1]INTERNAL PARAMETERS-1'!$B$5:$J$44,9,FALSE)*ESCYLD2!$F61</f>
        <v>79.365170789138602</v>
      </c>
      <c r="I61" s="52">
        <f>ESCYLD1!I61*VLOOKUP(ESCYLD2!I$4,'[1]INTERNAL PARAMETERS-1'!$B$5:$J$44,5,FALSE)*VLOOKUP(ESCYLD2!I$4,'[1]INTERNAL PARAMETERS-1'!$B$5:$J$44,7,FALSE)*ESCYLD2!$F61 + ESCYLD1!I61*(1-VLOOKUP(ESCYLD2!I$4,'[1]INTERNAL PARAMETERS-1'!$B$5:$J$44,5,FALSE))*VLOOKUP(ESCYLD2!I$4,'[1]INTERNAL PARAMETERS-1'!$B$5:$J$44,9,FALSE)*ESCYLD2!$F61</f>
        <v>249.95986428366643</v>
      </c>
      <c r="J61" s="52">
        <f>ESCYLD1!J61*VLOOKUP(ESCYLD2!J$4,'[1]INTERNAL PARAMETERS-1'!$B$5:$J$44,5,FALSE)*VLOOKUP(ESCYLD2!J$4,'[1]INTERNAL PARAMETERS-1'!$B$5:$J$44,7,FALSE)*ESCYLD2!$F61 + ESCYLD1!J61*(1-VLOOKUP(ESCYLD2!J$4,'[1]INTERNAL PARAMETERS-1'!$B$5:$J$44,5,FALSE))*VLOOKUP(ESCYLD2!J$4,'[1]INTERNAL PARAMETERS-1'!$B$5:$J$44,9,FALSE)*ESCYLD2!$F61</f>
        <v>0</v>
      </c>
      <c r="K61" s="52">
        <f>ESCYLD1!K61*VLOOKUP(ESCYLD2!K$4,'[1]INTERNAL PARAMETERS-1'!$B$5:$J$44,5,FALSE)*VLOOKUP(ESCYLD2!K$4,'[1]INTERNAL PARAMETERS-1'!$B$5:$J$44,7,FALSE)*ESCYLD2!$F61 + ESCYLD1!K61*(1-VLOOKUP(ESCYLD2!K$4,'[1]INTERNAL PARAMETERS-1'!$B$5:$J$44,5,FALSE))*VLOOKUP(ESCYLD2!K$4,'[1]INTERNAL PARAMETERS-1'!$B$5:$J$44,9,FALSE)*ESCYLD2!$F61</f>
        <v>0</v>
      </c>
      <c r="L61" s="52">
        <f>ESCYLD1!L61*VLOOKUP(ESCYLD2!L$4,'[1]INTERNAL PARAMETERS-1'!$B$5:$J$44,5,FALSE)*VLOOKUP(ESCYLD2!L$4,'[1]INTERNAL PARAMETERS-1'!$B$5:$J$44,7,FALSE)*ESCYLD2!$F61 + ESCYLD1!L61*(1-VLOOKUP(ESCYLD2!L$4,'[1]INTERNAL PARAMETERS-1'!$B$5:$J$44,5,FALSE))*VLOOKUP(ESCYLD2!L$4,'[1]INTERNAL PARAMETERS-1'!$B$5:$J$44,9,FALSE)*ESCYLD2!$F61</f>
        <v>0</v>
      </c>
      <c r="M61" s="52">
        <f>ESCYLD1!M61*VLOOKUP(ESCYLD2!M$4,'[1]INTERNAL PARAMETERS-1'!$B$5:$J$44,5,FALSE)*VLOOKUP(ESCYLD2!M$4,'[1]INTERNAL PARAMETERS-1'!$B$5:$J$44,7,FALSE)*ESCYLD2!$F61 + ESCYLD1!M61*(1-VLOOKUP(ESCYLD2!M$4,'[1]INTERNAL PARAMETERS-1'!$B$5:$J$44,5,FALSE))*VLOOKUP(ESCYLD2!M$4,'[1]INTERNAL PARAMETERS-1'!$B$5:$J$44,9,FALSE)*ESCYLD2!$F61</f>
        <v>2.286964040998793</v>
      </c>
      <c r="N61" s="52">
        <f>ESCYLD1!N61*VLOOKUP(ESCYLD2!N$4,'[1]INTERNAL PARAMETERS-1'!$B$5:$J$44,5,FALSE)*VLOOKUP(ESCYLD2!N$4,'[1]INTERNAL PARAMETERS-1'!$B$5:$J$44,7,FALSE)*ESCYLD2!$F61 + ESCYLD1!N61*(1-VLOOKUP(ESCYLD2!N$4,'[1]INTERNAL PARAMETERS-1'!$B$5:$J$44,5,FALSE))*VLOOKUP(ESCYLD2!N$4,'[1]INTERNAL PARAMETERS-1'!$B$5:$J$44,9,FALSE)*ESCYLD2!$F61</f>
        <v>1.1198164995150464</v>
      </c>
      <c r="O61" s="52">
        <f>ESCYLD1!O61*VLOOKUP(ESCYLD2!O$4,'[1]INTERNAL PARAMETERS-1'!$B$5:$J$44,5,FALSE)*VLOOKUP(ESCYLD2!O$4,'[1]INTERNAL PARAMETERS-1'!$B$5:$J$44,7,FALSE)*ESCYLD2!$F61 + ESCYLD1!O61*(1-VLOOKUP(ESCYLD2!O$4,'[1]INTERNAL PARAMETERS-1'!$B$5:$J$44,5,FALSE))*VLOOKUP(ESCYLD2!O$4,'[1]INTERNAL PARAMETERS-1'!$B$5:$J$44,9,FALSE)*ESCYLD2!$F61</f>
        <v>0</v>
      </c>
      <c r="P61" s="52">
        <f>ESCYLD1!P61*VLOOKUP(ESCYLD2!P$4,'[1]INTERNAL PARAMETERS-1'!$B$5:$J$44,5,FALSE)*VLOOKUP(ESCYLD2!P$4,'[1]INTERNAL PARAMETERS-1'!$B$5:$J$44,7,FALSE)*ESCYLD2!$F61 + ESCYLD1!P61*(1-VLOOKUP(ESCYLD2!P$4,'[1]INTERNAL PARAMETERS-1'!$B$5:$J$44,5,FALSE))*VLOOKUP(ESCYLD2!P$4,'[1]INTERNAL PARAMETERS-1'!$B$5:$J$44,9,FALSE)*ESCYLD2!$F61</f>
        <v>0</v>
      </c>
      <c r="Q61" s="52">
        <f>ESCYLD1!Q61*VLOOKUP(ESCYLD2!Q$4,'[1]INTERNAL PARAMETERS-1'!$B$5:$J$44,5,FALSE)*VLOOKUP(ESCYLD2!Q$4,'[1]INTERNAL PARAMETERS-1'!$B$5:$J$44,7,FALSE)*ESCYLD2!$F61 + ESCYLD1!Q61*(1-VLOOKUP(ESCYLD2!Q$4,'[1]INTERNAL PARAMETERS-1'!$B$5:$J$44,5,FALSE))*VLOOKUP(ESCYLD2!Q$4,'[1]INTERNAL PARAMETERS-1'!$B$5:$J$44,9,FALSE)*ESCYLD2!$F61</f>
        <v>0</v>
      </c>
      <c r="R61" s="52">
        <f>ESCYLD1!R61*VLOOKUP(ESCYLD2!R$4,'[1]INTERNAL PARAMETERS-1'!$B$5:$J$44,5,FALSE)*VLOOKUP(ESCYLD2!R$4,'[1]INTERNAL PARAMETERS-1'!$B$5:$J$44,7,FALSE)*ESCYLD2!$F61 + ESCYLD1!R61*(1-VLOOKUP(ESCYLD2!R$4,'[1]INTERNAL PARAMETERS-1'!$B$5:$J$44,5,FALSE))*VLOOKUP(ESCYLD2!R$4,'[1]INTERNAL PARAMETERS-1'!$B$5:$J$44,9,FALSE)*ESCYLD2!$F61</f>
        <v>1.0094640186335355</v>
      </c>
      <c r="S61" s="52">
        <f>ESCYLD1!S61*VLOOKUP(ESCYLD2!S$4,'[1]INTERNAL PARAMETERS-1'!$B$5:$J$44,5,FALSE)*VLOOKUP(ESCYLD2!S$4,'[1]INTERNAL PARAMETERS-1'!$B$5:$J$44,7,FALSE)*ESCYLD2!$F61 + ESCYLD1!S61*(1-VLOOKUP(ESCYLD2!S$4,'[1]INTERNAL PARAMETERS-1'!$B$5:$J$44,5,FALSE))*VLOOKUP(ESCYLD2!S$4,'[1]INTERNAL PARAMETERS-1'!$B$5:$J$44,9,FALSE)*ESCYLD2!$F61</f>
        <v>68.41028410378523</v>
      </c>
      <c r="T61" s="52">
        <f>ESCYLD1!T61*VLOOKUP(ESCYLD2!T$4,'[1]INTERNAL PARAMETERS-1'!$B$5:$J$44,5,FALSE)*VLOOKUP(ESCYLD2!T$4,'[1]INTERNAL PARAMETERS-1'!$B$5:$J$44,7,FALSE)*ESCYLD2!$F61 + ESCYLD1!T61*(1-VLOOKUP(ESCYLD2!T$4,'[1]INTERNAL PARAMETERS-1'!$B$5:$J$44,5,FALSE))*VLOOKUP(ESCYLD2!T$4,'[1]INTERNAL PARAMETERS-1'!$B$5:$J$44,9,FALSE)*ESCYLD2!$F61</f>
        <v>3.7852240106917638</v>
      </c>
      <c r="U61" s="52">
        <f>ESCYLD1!U61*VLOOKUP(ESCYLD2!U$4,'[1]INTERNAL PARAMETERS-1'!$B$5:$J$44,5,FALSE)*VLOOKUP(ESCYLD2!U$4,'[1]INTERNAL PARAMETERS-1'!$B$5:$J$44,7,FALSE)*ESCYLD2!$F61 + ESCYLD1!U61*(1-VLOOKUP(ESCYLD2!U$4,'[1]INTERNAL PARAMETERS-1'!$B$5:$J$44,5,FALSE))*VLOOKUP(ESCYLD2!U$4,'[1]INTERNAL PARAMETERS-1'!$B$5:$J$44,9,FALSE)*ESCYLD2!$F61</f>
        <v>4.9903373108675986</v>
      </c>
      <c r="V61" s="52">
        <f>ESCYLD1!V61*VLOOKUP(ESCYLD2!V$4,'[1]INTERNAL PARAMETERS-1'!$B$5:$J$44,5,FALSE)*VLOOKUP(ESCYLD2!V$4,'[1]INTERNAL PARAMETERS-1'!$B$5:$J$44,7,FALSE)*ESCYLD2!$F61 + ESCYLD1!V61*(1-VLOOKUP(ESCYLD2!V$4,'[1]INTERNAL PARAMETERS-1'!$B$5:$J$44,5,FALSE))*VLOOKUP(ESCYLD2!V$4,'[1]INTERNAL PARAMETERS-1'!$B$5:$J$44,9,FALSE)*ESCYLD2!$F61</f>
        <v>32.250769728166055</v>
      </c>
      <c r="W61" s="52">
        <f>ESCYLD1!W61*VLOOKUP(ESCYLD2!W$4,'[1]INTERNAL PARAMETERS-1'!$B$5:$J$44,5,FALSE)*VLOOKUP(ESCYLD2!W$4,'[1]INTERNAL PARAMETERS-1'!$B$5:$J$44,7,FALSE)*ESCYLD2!$F61 + ESCYLD1!W61*(1-VLOOKUP(ESCYLD2!W$4,'[1]INTERNAL PARAMETERS-1'!$B$5:$J$44,5,FALSE))*VLOOKUP(ESCYLD2!W$4,'[1]INTERNAL PARAMETERS-1'!$B$5:$J$44,9,FALSE)*ESCYLD2!$F61</f>
        <v>0</v>
      </c>
      <c r="X61" s="52">
        <f>ESCYLD1!X61*VLOOKUP(ESCYLD2!X$4,'[1]INTERNAL PARAMETERS-1'!$B$5:$J$44,5,FALSE)*VLOOKUP(ESCYLD2!X$4,'[1]INTERNAL PARAMETERS-1'!$B$5:$J$44,7,FALSE)*ESCYLD2!$F61 + ESCYLD1!X61*(1-VLOOKUP(ESCYLD2!X$4,'[1]INTERNAL PARAMETERS-1'!$B$5:$J$44,5,FALSE))*VLOOKUP(ESCYLD2!X$4,'[1]INTERNAL PARAMETERS-1'!$B$5:$J$44,9,FALSE)*ESCYLD2!$F61</f>
        <v>0</v>
      </c>
      <c r="Y61" s="52">
        <f>ESCYLD1!Y61*VLOOKUP(ESCYLD2!Y$4,'[1]INTERNAL PARAMETERS-1'!$B$5:$J$44,5,FALSE)*VLOOKUP(ESCYLD2!Y$4,'[1]INTERNAL PARAMETERS-1'!$B$5:$J$44,7,FALSE)*ESCYLD2!$F61 + ESCYLD1!Y61*(1-VLOOKUP(ESCYLD2!Y$4,'[1]INTERNAL PARAMETERS-1'!$B$5:$J$44,5,FALSE))*VLOOKUP(ESCYLD2!Y$4,'[1]INTERNAL PARAMETERS-1'!$B$5:$J$44,9,FALSE)*ESCYLD2!$F61</f>
        <v>0</v>
      </c>
      <c r="Z61" s="52">
        <f>ESCYLD1!Z61*VLOOKUP(ESCYLD2!Z$4,'[1]INTERNAL PARAMETERS-1'!$B$5:$J$44,5,FALSE)*VLOOKUP(ESCYLD2!Z$4,'[1]INTERNAL PARAMETERS-1'!$B$5:$J$44,7,FALSE)*ESCYLD2!$F61 + ESCYLD1!Z61*(1-VLOOKUP(ESCYLD2!Z$4,'[1]INTERNAL PARAMETERS-1'!$B$5:$J$44,5,FALSE))*VLOOKUP(ESCYLD2!Z$4,'[1]INTERNAL PARAMETERS-1'!$B$5:$J$44,9,FALSE)*ESCYLD2!$F61</f>
        <v>0</v>
      </c>
      <c r="AA61" s="52">
        <f>ESCYLD1!AA61*VLOOKUP(ESCYLD2!AA$4,'[1]INTERNAL PARAMETERS-1'!$B$5:$J$44,5,FALSE)*VLOOKUP(ESCYLD2!AA$4,'[1]INTERNAL PARAMETERS-1'!$B$5:$J$44,7,FALSE)*ESCYLD2!$F61 + ESCYLD1!AA61*(1-VLOOKUP(ESCYLD2!AA$4,'[1]INTERNAL PARAMETERS-1'!$B$5:$J$44,5,FALSE))*VLOOKUP(ESCYLD2!AA$4,'[1]INTERNAL PARAMETERS-1'!$B$5:$J$44,9,FALSE)*ESCYLD2!$F61</f>
        <v>0</v>
      </c>
      <c r="AB61" s="52">
        <f>ESCYLD1!AB61*VLOOKUP(ESCYLD2!AB$4,'[1]INTERNAL PARAMETERS-1'!$B$5:$J$44,5,FALSE)*VLOOKUP(ESCYLD2!AB$4,'[1]INTERNAL PARAMETERS-1'!$B$5:$J$44,7,FALSE)*ESCYLD2!$F61 + ESCYLD1!AB61*(1-VLOOKUP(ESCYLD2!AB$4,'[1]INTERNAL PARAMETERS-1'!$B$5:$J$44,5,FALSE))*VLOOKUP(ESCYLD2!AB$4,'[1]INTERNAL PARAMETERS-1'!$B$5:$J$44,9,FALSE)*ESCYLD2!$F61</f>
        <v>0</v>
      </c>
      <c r="AC61" s="52">
        <f>ESCYLD1!AC61*VLOOKUP(ESCYLD2!AC$4,'[1]INTERNAL PARAMETERS-1'!$B$5:$J$44,5,FALSE)*VLOOKUP(ESCYLD2!AC$4,'[1]INTERNAL PARAMETERS-1'!$B$5:$J$44,7,FALSE)*ESCYLD2!$F61 + ESCYLD1!AC61*(1-VLOOKUP(ESCYLD2!AC$4,'[1]INTERNAL PARAMETERS-1'!$B$5:$J$44,5,FALSE))*VLOOKUP(ESCYLD2!AC$4,'[1]INTERNAL PARAMETERS-1'!$B$5:$J$44,9,FALSE)*ESCYLD2!$F61</f>
        <v>0</v>
      </c>
      <c r="AD61" s="52">
        <f>ESCYLD1!AD61*VLOOKUP(ESCYLD2!AD$4,'[1]INTERNAL PARAMETERS-1'!$B$5:$J$44,5,FALSE)*VLOOKUP(ESCYLD2!AD$4,'[1]INTERNAL PARAMETERS-1'!$B$5:$J$44,7,FALSE)*ESCYLD2!$F61 + ESCYLD1!AD61*(1-VLOOKUP(ESCYLD2!AD$4,'[1]INTERNAL PARAMETERS-1'!$B$5:$J$44,5,FALSE))*VLOOKUP(ESCYLD2!AD$4,'[1]INTERNAL PARAMETERS-1'!$B$5:$J$44,9,FALSE)*ESCYLD2!$F61</f>
        <v>0</v>
      </c>
      <c r="AE61" s="52">
        <f>ESCYLD1!AE61*VLOOKUP(ESCYLD2!AE$4,'[1]INTERNAL PARAMETERS-1'!$B$5:$J$44,5,FALSE)*VLOOKUP(ESCYLD2!AE$4,'[1]INTERNAL PARAMETERS-1'!$B$5:$J$44,7,FALSE)*ESCYLD2!$F61 + ESCYLD1!AE61*(1-VLOOKUP(ESCYLD2!AE$4,'[1]INTERNAL PARAMETERS-1'!$B$5:$J$44,5,FALSE))*VLOOKUP(ESCYLD2!AE$4,'[1]INTERNAL PARAMETERS-1'!$B$5:$J$44,9,FALSE)*ESCYLD2!$F61</f>
        <v>0</v>
      </c>
      <c r="AF61" s="52">
        <f>ESCYLD1!AF61*VLOOKUP(ESCYLD2!AF$4,'[1]INTERNAL PARAMETERS-1'!$B$5:$J$44,5,FALSE)*VLOOKUP(ESCYLD2!AF$4,'[1]INTERNAL PARAMETERS-1'!$B$5:$J$44,7,FALSE)*ESCYLD2!$F61 + ESCYLD1!AF61*(1-VLOOKUP(ESCYLD2!AF$4,'[1]INTERNAL PARAMETERS-1'!$B$5:$J$44,5,FALSE))*VLOOKUP(ESCYLD2!AF$4,'[1]INTERNAL PARAMETERS-1'!$B$5:$J$44,9,FALSE)*ESCYLD2!$F61</f>
        <v>0.6149691978852142</v>
      </c>
      <c r="AG61" s="52">
        <f>ESCYLD1!AG61*VLOOKUP(ESCYLD2!AG$4,'[1]INTERNAL PARAMETERS-1'!$B$5:$J$44,5,FALSE)*VLOOKUP(ESCYLD2!AG$4,'[1]INTERNAL PARAMETERS-1'!$B$5:$J$44,7,FALSE)*ESCYLD2!$F61 + ESCYLD1!AG61*(1-VLOOKUP(ESCYLD2!AG$4,'[1]INTERNAL PARAMETERS-1'!$B$5:$J$44,5,FALSE))*VLOOKUP(ESCYLD2!AG$4,'[1]INTERNAL PARAMETERS-1'!$B$5:$J$44,9,FALSE)*ESCYLD2!$F61</f>
        <v>3.8801273216226524</v>
      </c>
      <c r="AH61" s="52">
        <f>ESCYLD1!AH61*VLOOKUP(ESCYLD2!AH$4,'[1]INTERNAL PARAMETERS-1'!$B$5:$J$44,5,FALSE)*VLOOKUP(ESCYLD2!AH$4,'[1]INTERNAL PARAMETERS-1'!$B$5:$J$44,7,FALSE)*ESCYLD2!$F61 + ESCYLD1!AH61*(1-VLOOKUP(ESCYLD2!AH$4,'[1]INTERNAL PARAMETERS-1'!$B$5:$J$44,5,FALSE))*VLOOKUP(ESCYLD2!AH$4,'[1]INTERNAL PARAMETERS-1'!$B$5:$J$44,9,FALSE)*ESCYLD2!$F61</f>
        <v>0</v>
      </c>
      <c r="AI61" s="52">
        <f>ESCYLD1!AI61*VLOOKUP(ESCYLD2!AI$4,'[1]INTERNAL PARAMETERS-1'!$B$5:$J$44,5,FALSE)*VLOOKUP(ESCYLD2!AI$4,'[1]INTERNAL PARAMETERS-1'!$B$5:$J$44,7,FALSE)*ESCYLD2!$F61 + ESCYLD1!AI61*(1-VLOOKUP(ESCYLD2!AI$4,'[1]INTERNAL PARAMETERS-1'!$B$5:$J$44,5,FALSE))*VLOOKUP(ESCYLD2!AI$4,'[1]INTERNAL PARAMETERS-1'!$B$5:$J$44,9,FALSE)*ESCYLD2!$F61</f>
        <v>7.8842204857078754E-2</v>
      </c>
      <c r="AJ61" s="52">
        <f>ESCYLD1!AJ61*VLOOKUP(ESCYLD2!AJ$4,'[1]INTERNAL PARAMETERS-1'!$B$5:$J$44,5,FALSE)*VLOOKUP(ESCYLD2!AJ$4,'[1]INTERNAL PARAMETERS-1'!$B$5:$J$44,7,FALSE)*ESCYLD2!$F61 + ESCYLD1!AJ61*(1-VLOOKUP(ESCYLD2!AJ$4,'[1]INTERNAL PARAMETERS-1'!$B$5:$J$44,5,FALSE))*VLOOKUP(ESCYLD2!AJ$4,'[1]INTERNAL PARAMETERS-1'!$B$5:$J$44,9,FALSE)*ESCYLD2!$F61</f>
        <v>0</v>
      </c>
      <c r="AK61" s="52">
        <f>ESCYLD1!AK61*VLOOKUP(ESCYLD2!AK$4,'[1]INTERNAL PARAMETERS-1'!$B$5:$J$44,5,FALSE)*VLOOKUP(ESCYLD2!AK$4,'[1]INTERNAL PARAMETERS-1'!$B$5:$J$44,7,FALSE)*ESCYLD2!$F61 + ESCYLD1!AK61*(1-VLOOKUP(ESCYLD2!AK$4,'[1]INTERNAL PARAMETERS-1'!$B$5:$J$44,5,FALSE))*VLOOKUP(ESCYLD2!AK$4,'[1]INTERNAL PARAMETERS-1'!$B$5:$J$44,9,FALSE)*ESCYLD2!$F61</f>
        <v>0</v>
      </c>
      <c r="AL61" s="52">
        <f>ESCYLD1!AL61*VLOOKUP(ESCYLD2!AL$4,'[1]INTERNAL PARAMETERS-1'!$B$5:$J$44,5,FALSE)*VLOOKUP(ESCYLD2!AL$4,'[1]INTERNAL PARAMETERS-1'!$B$5:$J$44,7,FALSE)*ESCYLD2!$F61 + ESCYLD1!AL61*(1-VLOOKUP(ESCYLD2!AL$4,'[1]INTERNAL PARAMETERS-1'!$B$5:$J$44,5,FALSE))*VLOOKUP(ESCYLD2!AL$4,'[1]INTERNAL PARAMETERS-1'!$B$5:$J$44,9,FALSE)*ESCYLD2!$F61</f>
        <v>0</v>
      </c>
      <c r="AM61" s="52">
        <f>ESCYLD1!AM61*VLOOKUP(ESCYLD2!AM$4,'[1]INTERNAL PARAMETERS-1'!$B$5:$J$44,5,FALSE)*VLOOKUP(ESCYLD2!AM$4,'[1]INTERNAL PARAMETERS-1'!$B$5:$J$44,7,FALSE)*ESCYLD2!$F61 + ESCYLD1!AM61*(1-VLOOKUP(ESCYLD2!AM$4,'[1]INTERNAL PARAMETERS-1'!$B$5:$J$44,5,FALSE))*VLOOKUP(ESCYLD2!AM$4,'[1]INTERNAL PARAMETERS-1'!$B$5:$J$44,9,FALSE)*ESCYLD2!$F61</f>
        <v>0</v>
      </c>
      <c r="AN61" s="52">
        <f>ESCYLD1!AN61*VLOOKUP(ESCYLD2!AN$4,'[1]INTERNAL PARAMETERS-1'!$B$5:$J$44,5,FALSE)*VLOOKUP(ESCYLD2!AN$4,'[1]INTERNAL PARAMETERS-1'!$B$5:$J$44,7,FALSE)*ESCYLD2!$F61 + ESCYLD1!AN61*(1-VLOOKUP(ESCYLD2!AN$4,'[1]INTERNAL PARAMETERS-1'!$B$5:$J$44,5,FALSE))*VLOOKUP(ESCYLD2!AN$4,'[1]INTERNAL PARAMETERS-1'!$B$5:$J$44,9,FALSE)*ESCYLD2!$F61</f>
        <v>0</v>
      </c>
      <c r="AO61" s="52">
        <f>ESCYLD1!AO61*VLOOKUP(ESCYLD2!AO$4,'[1]INTERNAL PARAMETERS-1'!$B$5:$J$44,5,FALSE)*VLOOKUP(ESCYLD2!AO$4,'[1]INTERNAL PARAMETERS-1'!$B$5:$J$44,7,FALSE)*ESCYLD2!$F61 + ESCYLD1!AO61*(1-VLOOKUP(ESCYLD2!AO$4,'[1]INTERNAL PARAMETERS-1'!$B$5:$J$44,5,FALSE))*VLOOKUP(ESCYLD2!AO$4,'[1]INTERNAL PARAMETERS-1'!$B$5:$J$44,9,FALSE)*ESCYLD2!$F61</f>
        <v>0</v>
      </c>
      <c r="AP61" s="52">
        <f>ESCYLD1!AP61*VLOOKUP(ESCYLD2!AP$4,'[1]INTERNAL PARAMETERS-1'!$B$5:$J$44,5,FALSE)*VLOOKUP(ESCYLD2!AP$4,'[1]INTERNAL PARAMETERS-1'!$B$5:$J$44,7,FALSE)*ESCYLD2!$F61 + ESCYLD1!AP61*(1-VLOOKUP(ESCYLD2!AP$4,'[1]INTERNAL PARAMETERS-1'!$B$5:$J$44,5,FALSE))*VLOOKUP(ESCYLD2!AP$4,'[1]INTERNAL PARAMETERS-1'!$B$5:$J$44,9,FALSE)*ESCYLD2!$F61</f>
        <v>0</v>
      </c>
      <c r="AQ61" s="52">
        <f>ESCYLD1!AQ61*VLOOKUP(ESCYLD2!AQ$4,'[1]INTERNAL PARAMETERS-1'!$B$5:$J$44,5,FALSE)*VLOOKUP(ESCYLD2!AQ$4,'[1]INTERNAL PARAMETERS-1'!$B$5:$J$44,7,FALSE)*ESCYLD2!$F61 + ESCYLD1!AQ61*(1-VLOOKUP(ESCYLD2!AQ$4,'[1]INTERNAL PARAMETERS-1'!$B$5:$J$44,5,FALSE))*VLOOKUP(ESCYLD2!AQ$4,'[1]INTERNAL PARAMETERS-1'!$B$5:$J$44,9,FALSE)*ESCYLD2!$F61</f>
        <v>0</v>
      </c>
      <c r="AR61" s="52">
        <f>ESCYLD1!AR61*VLOOKUP(ESCYLD2!AR$4,'[1]INTERNAL PARAMETERS-1'!$B$5:$J$44,5,FALSE)*VLOOKUP(ESCYLD2!AR$4,'[1]INTERNAL PARAMETERS-1'!$B$5:$J$44,7,FALSE)*ESCYLD2!$F61 + ESCYLD1!AR61*(1-VLOOKUP(ESCYLD2!AR$4,'[1]INTERNAL PARAMETERS-1'!$B$5:$J$44,5,FALSE))*VLOOKUP(ESCYLD2!AR$4,'[1]INTERNAL PARAMETERS-1'!$B$5:$J$44,9,FALSE)*ESCYLD2!$F61</f>
        <v>0</v>
      </c>
      <c r="AS61" s="52">
        <f>ESCYLD1!AS61*VLOOKUP(ESCYLD2!AS$4,'[1]INTERNAL PARAMETERS-1'!$B$5:$J$44,5,FALSE)*VLOOKUP(ESCYLD2!AS$4,'[1]INTERNAL PARAMETERS-1'!$B$5:$J$44,7,FALSE)*ESCYLD2!$F61 + ESCYLD1!AS61*(1-VLOOKUP(ESCYLD2!AS$4,'[1]INTERNAL PARAMETERS-1'!$B$5:$J$44,5,FALSE))*VLOOKUP(ESCYLD2!AS$4,'[1]INTERNAL PARAMETERS-1'!$B$5:$J$44,9,FALSE)*ESCYLD2!$F61</f>
        <v>0</v>
      </c>
      <c r="AT61" s="51">
        <f>ESCYLD1!AT61*VLOOKUP(ESCYLD2!AT$4,'[1]INTERNAL PARAMETERS-1'!$B$5:$J$44,5,FALSE)*VLOOKUP(ESCYLD2!AT$4,'[1]INTERNAL PARAMETERS-1'!$B$5:$J$44,7,FALSE)*ESCYLD2!$F61 + ESCYLD1!AT61*(1-VLOOKUP(ESCYLD2!AT$4,'[1]INTERNAL PARAMETERS-1'!$B$5:$J$44,5,FALSE))*VLOOKUP(ESCYLD2!AT$4,'[1]INTERNAL PARAMETERS-1'!$B$5:$J$44,9,FALSE)*ESCYLD2!$F61</f>
        <v>0</v>
      </c>
      <c r="AU61" s="53">
        <f>ESCYLD1!AU61*VLOOKUP(ESCYLD2!AU$4,'[1]INTERNAL PARAMETERS-1'!$B$5:$J$44,5,FALSE)*VLOOKUP(ESCYLD2!AU$4,'[1]INTERNAL PARAMETERS-1'!$B$5:$J$44,6,FALSE)*VLOOKUP(ESCYLD2!AU$4,'[1]INTERNAL PARAMETERS-1'!$B$5:$J$44,3,FALSE) + ESCYLD1!AU61*(1-VLOOKUP(ESCYLD2!AU$4,'[1]INTERNAL PARAMETERS-1'!$B$5:$J$44,5,FALSE))*VLOOKUP(ESCYLD2!AU$4,'[1]INTERNAL PARAMETERS-1'!$B$5:$J$44,8,FALSE)*VLOOKUP(ESCYLD2!AU$4,'[1]INTERNAL PARAMETERS-1'!$B$5:$J$44,3,FALSE)</f>
        <v>0</v>
      </c>
      <c r="AV61" s="52">
        <f>ESCYLD1!AV61*VLOOKUP(ESCYLD2!AV$4,'[1]INTERNAL PARAMETERS-1'!$B$5:$J$44,5,FALSE)*VLOOKUP(ESCYLD2!AV$4,'[1]INTERNAL PARAMETERS-1'!$B$5:$J$44,6,FALSE)*VLOOKUP(ESCYLD2!AV$4,'[1]INTERNAL PARAMETERS-1'!$B$5:$J$44,3,FALSE) + ESCYLD1!AV61*(1-VLOOKUP(ESCYLD2!AV$4,'[1]INTERNAL PARAMETERS-1'!$B$5:$J$44,5,FALSE))*VLOOKUP(ESCYLD2!AV$4,'[1]INTERNAL PARAMETERS-1'!$B$5:$J$44,8,FALSE)*VLOOKUP(ESCYLD2!AV$4,'[1]INTERNAL PARAMETERS-1'!$B$5:$J$44,3,FALSE)</f>
        <v>0</v>
      </c>
      <c r="AW61" s="52">
        <f>ESCYLD1!AW61*VLOOKUP(ESCYLD2!AW$4,'[1]INTERNAL PARAMETERS-1'!$B$5:$J$44,5,FALSE)*VLOOKUP(ESCYLD2!AW$4,'[1]INTERNAL PARAMETERS-1'!$B$5:$J$44,6,FALSE)*VLOOKUP(ESCYLD2!AW$4,'[1]INTERNAL PARAMETERS-1'!$B$5:$J$44,3,FALSE) + ESCYLD1!AW61*(1-VLOOKUP(ESCYLD2!AW$4,'[1]INTERNAL PARAMETERS-1'!$B$5:$J$44,5,FALSE))*VLOOKUP(ESCYLD2!AW$4,'[1]INTERNAL PARAMETERS-1'!$B$5:$J$44,8,FALSE)*VLOOKUP(ESCYLD2!AW$4,'[1]INTERNAL PARAMETERS-1'!$B$5:$J$44,3,FALSE)</f>
        <v>3.9997555781064387</v>
      </c>
      <c r="AX61" s="52">
        <f>ESCYLD1!AX61*VLOOKUP(ESCYLD2!AX$4,'[1]INTERNAL PARAMETERS-1'!$B$5:$J$44,5,FALSE)*VLOOKUP(ESCYLD2!AX$4,'[1]INTERNAL PARAMETERS-1'!$B$5:$J$44,6,FALSE)*VLOOKUP(ESCYLD2!AX$4,'[1]INTERNAL PARAMETERS-1'!$B$5:$J$44,3,FALSE) + ESCYLD1!AX61*(1-VLOOKUP(ESCYLD2!AX$4,'[1]INTERNAL PARAMETERS-1'!$B$5:$J$44,5,FALSE))*VLOOKUP(ESCYLD2!AX$4,'[1]INTERNAL PARAMETERS-1'!$B$5:$J$44,8,FALSE)*VLOOKUP(ESCYLD2!AX$4,'[1]INTERNAL PARAMETERS-1'!$B$5:$J$44,3,FALSE)</f>
        <v>0</v>
      </c>
      <c r="AY61" s="52">
        <f>ESCYLD1!AY61*VLOOKUP(ESCYLD2!AY$4,'[1]INTERNAL PARAMETERS-1'!$B$5:$J$44,5,FALSE)*VLOOKUP(ESCYLD2!AY$4,'[1]INTERNAL PARAMETERS-1'!$B$5:$J$44,6,FALSE)*VLOOKUP(ESCYLD2!AY$4,'[1]INTERNAL PARAMETERS-1'!$B$5:$J$44,3,FALSE) + ESCYLD1!AY61*(1-VLOOKUP(ESCYLD2!AY$4,'[1]INTERNAL PARAMETERS-1'!$B$5:$J$44,5,FALSE))*VLOOKUP(ESCYLD2!AY$4,'[1]INTERNAL PARAMETERS-1'!$B$5:$J$44,8,FALSE)*VLOOKUP(ESCYLD2!AY$4,'[1]INTERNAL PARAMETERS-1'!$B$5:$J$44,3,FALSE)</f>
        <v>0</v>
      </c>
      <c r="AZ61" s="52">
        <f>ESCYLD1!AZ61*VLOOKUP(ESCYLD2!AZ$4,'[1]INTERNAL PARAMETERS-1'!$B$5:$J$44,5,FALSE)*VLOOKUP(ESCYLD2!AZ$4,'[1]INTERNAL PARAMETERS-1'!$B$5:$J$44,6,FALSE)*VLOOKUP(ESCYLD2!AZ$4,'[1]INTERNAL PARAMETERS-1'!$B$5:$J$44,3,FALSE) + ESCYLD1!AZ61*(1-VLOOKUP(ESCYLD2!AZ$4,'[1]INTERNAL PARAMETERS-1'!$B$5:$J$44,5,FALSE))*VLOOKUP(ESCYLD2!AZ$4,'[1]INTERNAL PARAMETERS-1'!$B$5:$J$44,8,FALSE)*VLOOKUP(ESCYLD2!AZ$4,'[1]INTERNAL PARAMETERS-1'!$B$5:$J$44,3,FALSE)</f>
        <v>0</v>
      </c>
      <c r="BA61" s="52">
        <f>ESCYLD1!BA61*VLOOKUP(ESCYLD2!BA$4,'[1]INTERNAL PARAMETERS-1'!$B$5:$J$44,5,FALSE)*VLOOKUP(ESCYLD2!BA$4,'[1]INTERNAL PARAMETERS-1'!$B$5:$J$44,6,FALSE)*VLOOKUP(ESCYLD2!BA$4,'[1]INTERNAL PARAMETERS-1'!$B$5:$J$44,3,FALSE) + ESCYLD1!BA61*(1-VLOOKUP(ESCYLD2!BA$4,'[1]INTERNAL PARAMETERS-1'!$B$5:$J$44,5,FALSE))*VLOOKUP(ESCYLD2!BA$4,'[1]INTERNAL PARAMETERS-1'!$B$5:$J$44,8,FALSE)*VLOOKUP(ESCYLD2!BA$4,'[1]INTERNAL PARAMETERS-1'!$B$5:$J$44,3,FALSE)</f>
        <v>0.36577710582247075</v>
      </c>
      <c r="BB61" s="52">
        <f>ESCYLD1!BB61*VLOOKUP(ESCYLD2!BB$4,'[1]INTERNAL PARAMETERS-1'!$B$5:$J$44,5,FALSE)*VLOOKUP(ESCYLD2!BB$4,'[1]INTERNAL PARAMETERS-1'!$B$5:$J$44,6,FALSE)*VLOOKUP(ESCYLD2!BB$4,'[1]INTERNAL PARAMETERS-1'!$B$5:$J$44,3,FALSE) + ESCYLD1!BB61*(1-VLOOKUP(ESCYLD2!BB$4,'[1]INTERNAL PARAMETERS-1'!$B$5:$J$44,5,FALSE))*VLOOKUP(ESCYLD2!BB$4,'[1]INTERNAL PARAMETERS-1'!$B$5:$J$44,8,FALSE)*VLOOKUP(ESCYLD2!BB$4,'[1]INTERNAL PARAMETERS-1'!$B$5:$J$44,3,FALSE)</f>
        <v>0.89385136447103886</v>
      </c>
      <c r="BC61" s="52">
        <f>ESCYLD1!BC61*VLOOKUP(ESCYLD2!BC$4,'[1]INTERNAL PARAMETERS-1'!$B$5:$J$44,5,FALSE)*VLOOKUP(ESCYLD2!BC$4,'[1]INTERNAL PARAMETERS-1'!$B$5:$J$44,6,FALSE)*VLOOKUP(ESCYLD2!BC$4,'[1]INTERNAL PARAMETERS-1'!$B$5:$J$44,3,FALSE) + ESCYLD1!BC61*(1-VLOOKUP(ESCYLD2!BC$4,'[1]INTERNAL PARAMETERS-1'!$B$5:$J$44,5,FALSE))*VLOOKUP(ESCYLD2!BC$4,'[1]INTERNAL PARAMETERS-1'!$B$5:$J$44,8,FALSE)*VLOOKUP(ESCYLD2!BC$4,'[1]INTERNAL PARAMETERS-1'!$B$5:$J$44,3,FALSE)</f>
        <v>0.26108583802213442</v>
      </c>
      <c r="BD61" s="52">
        <f>ESCYLD1!BD61*VLOOKUP(ESCYLD2!BD$4,'[1]INTERNAL PARAMETERS-1'!$B$5:$J$44,5,FALSE)*VLOOKUP(ESCYLD2!BD$4,'[1]INTERNAL PARAMETERS-1'!$B$5:$J$44,6,FALSE)*VLOOKUP(ESCYLD2!BD$4,'[1]INTERNAL PARAMETERS-1'!$B$5:$J$44,3,FALSE) + ESCYLD1!BD61*(1-VLOOKUP(ESCYLD2!BD$4,'[1]INTERNAL PARAMETERS-1'!$B$5:$J$44,5,FALSE))*VLOOKUP(ESCYLD2!BD$4,'[1]INTERNAL PARAMETERS-1'!$B$5:$J$44,8,FALSE)*VLOOKUP(ESCYLD2!BD$4,'[1]INTERNAL PARAMETERS-1'!$B$5:$J$44,3,FALSE)</f>
        <v>0.74643679944640973</v>
      </c>
      <c r="BE61" s="52">
        <f>ESCYLD1!BE61*VLOOKUP(ESCYLD2!BE$4,'[1]INTERNAL PARAMETERS-1'!$B$5:$J$44,5,FALSE)*VLOOKUP(ESCYLD2!BE$4,'[1]INTERNAL PARAMETERS-1'!$B$5:$J$44,6,FALSE)*VLOOKUP(ESCYLD2!BE$4,'[1]INTERNAL PARAMETERS-1'!$B$5:$J$44,3,FALSE) + ESCYLD1!BE61*(1-VLOOKUP(ESCYLD2!BE$4,'[1]INTERNAL PARAMETERS-1'!$B$5:$J$44,5,FALSE))*VLOOKUP(ESCYLD2!BE$4,'[1]INTERNAL PARAMETERS-1'!$B$5:$J$44,8,FALSE)*VLOOKUP(ESCYLD2!BE$4,'[1]INTERNAL PARAMETERS-1'!$B$5:$J$44,3,FALSE)</f>
        <v>0.84873155835882064</v>
      </c>
      <c r="BF61" s="52">
        <f>ESCYLD1!BF61*VLOOKUP(ESCYLD2!BF$4,'[1]INTERNAL PARAMETERS-1'!$B$5:$J$44,5,FALSE)*VLOOKUP(ESCYLD2!BF$4,'[1]INTERNAL PARAMETERS-1'!$B$5:$J$44,6,FALSE)*VLOOKUP(ESCYLD2!BF$4,'[1]INTERNAL PARAMETERS-1'!$B$5:$J$44,3,FALSE) + ESCYLD1!BF61*(1-VLOOKUP(ESCYLD2!BF$4,'[1]INTERNAL PARAMETERS-1'!$B$5:$J$44,5,FALSE))*VLOOKUP(ESCYLD2!BF$4,'[1]INTERNAL PARAMETERS-1'!$B$5:$J$44,8,FALSE)*VLOOKUP(ESCYLD2!BF$4,'[1]INTERNAL PARAMETERS-1'!$B$5:$J$44,3,FALSE)</f>
        <v>0</v>
      </c>
      <c r="BG61" s="52">
        <f>ESCYLD1!BG61*VLOOKUP(ESCYLD2!BG$4,'[1]INTERNAL PARAMETERS-1'!$B$5:$J$44,5,FALSE)*VLOOKUP(ESCYLD2!BG$4,'[1]INTERNAL PARAMETERS-1'!$B$5:$J$44,6,FALSE)*VLOOKUP(ESCYLD2!BG$4,'[1]INTERNAL PARAMETERS-1'!$B$5:$J$44,3,FALSE) + ESCYLD1!BG61*(1-VLOOKUP(ESCYLD2!BG$4,'[1]INTERNAL PARAMETERS-1'!$B$5:$J$44,5,FALSE))*VLOOKUP(ESCYLD2!BG$4,'[1]INTERNAL PARAMETERS-1'!$B$5:$J$44,8,FALSE)*VLOOKUP(ESCYLD2!BG$4,'[1]INTERNAL PARAMETERS-1'!$B$5:$J$44,3,FALSE)</f>
        <v>1.3827625367899883</v>
      </c>
      <c r="BH61" s="52">
        <f>ESCYLD1!BH61*VLOOKUP(ESCYLD2!BH$4,'[1]INTERNAL PARAMETERS-1'!$B$5:$J$44,5,FALSE)*VLOOKUP(ESCYLD2!BH$4,'[1]INTERNAL PARAMETERS-1'!$B$5:$J$44,6,FALSE)*VLOOKUP(ESCYLD2!BH$4,'[1]INTERNAL PARAMETERS-1'!$B$5:$J$44,3,FALSE) + ESCYLD1!BH61*(1-VLOOKUP(ESCYLD2!BH$4,'[1]INTERNAL PARAMETERS-1'!$B$5:$J$44,5,FALSE))*VLOOKUP(ESCYLD2!BH$4,'[1]INTERNAL PARAMETERS-1'!$B$5:$J$44,8,FALSE)*VLOOKUP(ESCYLD2!BH$4,'[1]INTERNAL PARAMETERS-1'!$B$5:$J$44,3,FALSE)</f>
        <v>1.5927453088190066E-3</v>
      </c>
      <c r="BI61" s="52">
        <f>ESCYLD1!BI61*VLOOKUP(ESCYLD2!BI$4,'[1]INTERNAL PARAMETERS-1'!$B$5:$J$44,5,FALSE)*VLOOKUP(ESCYLD2!BI$4,'[1]INTERNAL PARAMETERS-1'!$B$5:$J$44,6,FALSE)*VLOOKUP(ESCYLD2!BI$4,'[1]INTERNAL PARAMETERS-1'!$B$5:$J$44,3,FALSE) + ESCYLD1!BI61*(1-VLOOKUP(ESCYLD2!BI$4,'[1]INTERNAL PARAMETERS-1'!$B$5:$J$44,5,FALSE))*VLOOKUP(ESCYLD2!BI$4,'[1]INTERNAL PARAMETERS-1'!$B$5:$J$44,8,FALSE)*VLOOKUP(ESCYLD2!BI$4,'[1]INTERNAL PARAMETERS-1'!$B$5:$J$44,3,FALSE)</f>
        <v>0</v>
      </c>
      <c r="BJ61" s="52">
        <f>ESCYLD1!BJ61*VLOOKUP(ESCYLD2!BJ$4,'[1]INTERNAL PARAMETERS-1'!$B$5:$J$44,5,FALSE)*VLOOKUP(ESCYLD2!BJ$4,'[1]INTERNAL PARAMETERS-1'!$B$5:$J$44,6,FALSE)*VLOOKUP(ESCYLD2!BJ$4,'[1]INTERNAL PARAMETERS-1'!$B$5:$J$44,3,FALSE) + ESCYLD1!BJ61*(1-VLOOKUP(ESCYLD2!BJ$4,'[1]INTERNAL PARAMETERS-1'!$B$5:$J$44,5,FALSE))*VLOOKUP(ESCYLD2!BJ$4,'[1]INTERNAL PARAMETERS-1'!$B$5:$J$44,8,FALSE)*VLOOKUP(ESCYLD2!BJ$4,'[1]INTERNAL PARAMETERS-1'!$B$5:$J$44,3,FALSE)</f>
        <v>0.26446856079390796</v>
      </c>
      <c r="BK61" s="52">
        <f>ESCYLD1!BK61*VLOOKUP(ESCYLD2!BK$4,'[1]INTERNAL PARAMETERS-1'!$B$5:$J$44,5,FALSE)*VLOOKUP(ESCYLD2!BK$4,'[1]INTERNAL PARAMETERS-1'!$B$5:$J$44,6,FALSE)*VLOOKUP(ESCYLD2!BK$4,'[1]INTERNAL PARAMETERS-1'!$B$5:$J$44,3,FALSE) + ESCYLD1!BK61*(1-VLOOKUP(ESCYLD2!BK$4,'[1]INTERNAL PARAMETERS-1'!$B$5:$J$44,5,FALSE))*VLOOKUP(ESCYLD2!BK$4,'[1]INTERNAL PARAMETERS-1'!$B$5:$J$44,8,FALSE)*VLOOKUP(ESCYLD2!BK$4,'[1]INTERNAL PARAMETERS-1'!$B$5:$J$44,3,FALSE)</f>
        <v>0.18378118027032589</v>
      </c>
      <c r="BL61" s="52">
        <f>ESCYLD1!BL61*VLOOKUP(ESCYLD2!BL$4,'[1]INTERNAL PARAMETERS-1'!$B$5:$J$44,5,FALSE)*VLOOKUP(ESCYLD2!BL$4,'[1]INTERNAL PARAMETERS-1'!$B$5:$J$44,6,FALSE)*VLOOKUP(ESCYLD2!BL$4,'[1]INTERNAL PARAMETERS-1'!$B$5:$J$44,3,FALSE) + ESCYLD1!BL61*(1-VLOOKUP(ESCYLD2!BL$4,'[1]INTERNAL PARAMETERS-1'!$B$5:$J$44,5,FALSE))*VLOOKUP(ESCYLD2!BL$4,'[1]INTERNAL PARAMETERS-1'!$B$5:$J$44,8,FALSE)*VLOOKUP(ESCYLD2!BL$4,'[1]INTERNAL PARAMETERS-1'!$B$5:$J$44,3,FALSE)</f>
        <v>0.24185041376625091</v>
      </c>
      <c r="BM61" s="52">
        <f>ESCYLD1!BM61*VLOOKUP(ESCYLD2!BM$4,'[1]INTERNAL PARAMETERS-1'!$B$5:$J$44,5,FALSE)*VLOOKUP(ESCYLD2!BM$4,'[1]INTERNAL PARAMETERS-1'!$B$5:$J$44,6,FALSE)*VLOOKUP(ESCYLD2!BM$4,'[1]INTERNAL PARAMETERS-1'!$B$5:$J$44,3,FALSE) + ESCYLD1!BM61*(1-VLOOKUP(ESCYLD2!BM$4,'[1]INTERNAL PARAMETERS-1'!$B$5:$J$44,5,FALSE))*VLOOKUP(ESCYLD2!BM$4,'[1]INTERNAL PARAMETERS-1'!$B$5:$J$44,8,FALSE)*VLOOKUP(ESCYLD2!BM$4,'[1]INTERNAL PARAMETERS-1'!$B$5:$J$44,3,FALSE)</f>
        <v>2.0253428001031814E-2</v>
      </c>
      <c r="BN61" s="52">
        <f>ESCYLD1!BN61*VLOOKUP(ESCYLD2!BN$4,'[1]INTERNAL PARAMETERS-1'!$B$5:$J$44,5,FALSE)*VLOOKUP(ESCYLD2!BN$4,'[1]INTERNAL PARAMETERS-1'!$B$5:$J$44,6,FALSE)*VLOOKUP(ESCYLD2!BN$4,'[1]INTERNAL PARAMETERS-1'!$B$5:$J$44,3,FALSE) + ESCYLD1!BN61*(1-VLOOKUP(ESCYLD2!BN$4,'[1]INTERNAL PARAMETERS-1'!$B$5:$J$44,5,FALSE))*VLOOKUP(ESCYLD2!BN$4,'[1]INTERNAL PARAMETERS-1'!$B$5:$J$44,8,FALSE)*VLOOKUP(ESCYLD2!BN$4,'[1]INTERNAL PARAMETERS-1'!$B$5:$J$44,3,FALSE)</f>
        <v>0.31325020527779607</v>
      </c>
      <c r="BO61" s="52">
        <f>ESCYLD1!BO61*VLOOKUP(ESCYLD2!BO$4,'[1]INTERNAL PARAMETERS-1'!$B$5:$J$44,5,FALSE)*VLOOKUP(ESCYLD2!BO$4,'[1]INTERNAL PARAMETERS-1'!$B$5:$J$44,6,FALSE)*VLOOKUP(ESCYLD2!BO$4,'[1]INTERNAL PARAMETERS-1'!$B$5:$J$44,3,FALSE) + ESCYLD1!BO61*(1-VLOOKUP(ESCYLD2!BO$4,'[1]INTERNAL PARAMETERS-1'!$B$5:$J$44,5,FALSE))*VLOOKUP(ESCYLD2!BO$4,'[1]INTERNAL PARAMETERS-1'!$B$5:$J$44,8,FALSE)*VLOOKUP(ESCYLD2!BO$4,'[1]INTERNAL PARAMETERS-1'!$B$5:$J$44,3,FALSE)</f>
        <v>0.3641427444361483</v>
      </c>
      <c r="BP61" s="52">
        <f>ESCYLD1!BP61*VLOOKUP(ESCYLD2!BP$4,'[1]INTERNAL PARAMETERS-1'!$B$5:$J$44,5,FALSE)*VLOOKUP(ESCYLD2!BP$4,'[1]INTERNAL PARAMETERS-1'!$B$5:$J$44,6,FALSE)*VLOOKUP(ESCYLD2!BP$4,'[1]INTERNAL PARAMETERS-1'!$B$5:$J$44,3,FALSE) + ESCYLD1!BP61*(1-VLOOKUP(ESCYLD2!BP$4,'[1]INTERNAL PARAMETERS-1'!$B$5:$J$44,5,FALSE))*VLOOKUP(ESCYLD2!BP$4,'[1]INTERNAL PARAMETERS-1'!$B$5:$J$44,8,FALSE)*VLOOKUP(ESCYLD2!BP$4,'[1]INTERNAL PARAMETERS-1'!$B$5:$J$44,3,FALSE)</f>
        <v>1.1938818874175675E-2</v>
      </c>
      <c r="BQ61" s="52">
        <f>ESCYLD1!BQ61*VLOOKUP(ESCYLD2!BQ$4,'[1]INTERNAL PARAMETERS-1'!$B$5:$J$44,5,FALSE)*VLOOKUP(ESCYLD2!BQ$4,'[1]INTERNAL PARAMETERS-1'!$B$5:$J$44,6,FALSE)*VLOOKUP(ESCYLD2!BQ$4,'[1]INTERNAL PARAMETERS-1'!$B$5:$J$44,3,FALSE) + ESCYLD1!BQ61*(1-VLOOKUP(ESCYLD2!BQ$4,'[1]INTERNAL PARAMETERS-1'!$B$5:$J$44,5,FALSE))*VLOOKUP(ESCYLD2!BQ$4,'[1]INTERNAL PARAMETERS-1'!$B$5:$J$44,8,FALSE)*VLOOKUP(ESCYLD2!BQ$4,'[1]INTERNAL PARAMETERS-1'!$B$5:$J$44,3,FALSE)</f>
        <v>0.61318019677412372</v>
      </c>
      <c r="BR61" s="52">
        <f>ESCYLD1!BR61*VLOOKUP(ESCYLD2!BR$4,'[1]INTERNAL PARAMETERS-1'!$B$5:$J$44,5,FALSE)*VLOOKUP(ESCYLD2!BR$4,'[1]INTERNAL PARAMETERS-1'!$B$5:$J$44,6,FALSE)*VLOOKUP(ESCYLD2!BR$4,'[1]INTERNAL PARAMETERS-1'!$B$5:$J$44,3,FALSE) + ESCYLD1!BR61*(1-VLOOKUP(ESCYLD2!BR$4,'[1]INTERNAL PARAMETERS-1'!$B$5:$J$44,5,FALSE))*VLOOKUP(ESCYLD2!BR$4,'[1]INTERNAL PARAMETERS-1'!$B$5:$J$44,8,FALSE)*VLOOKUP(ESCYLD2!BR$4,'[1]INTERNAL PARAMETERS-1'!$B$5:$J$44,3,FALSE)</f>
        <v>2.0564607008217814E-2</v>
      </c>
      <c r="BS61" s="52">
        <f>ESCYLD1!BS61*VLOOKUP(ESCYLD2!BS$4,'[1]INTERNAL PARAMETERS-1'!$B$5:$J$44,5,FALSE)*VLOOKUP(ESCYLD2!BS$4,'[1]INTERNAL PARAMETERS-1'!$B$5:$J$44,6,FALSE)*VLOOKUP(ESCYLD2!BS$4,'[1]INTERNAL PARAMETERS-1'!$B$5:$J$44,3,FALSE) + ESCYLD1!BS61*(1-VLOOKUP(ESCYLD2!BS$4,'[1]INTERNAL PARAMETERS-1'!$B$5:$J$44,5,FALSE))*VLOOKUP(ESCYLD2!BS$4,'[1]INTERNAL PARAMETERS-1'!$B$5:$J$44,8,FALSE)*VLOOKUP(ESCYLD2!BS$4,'[1]INTERNAL PARAMETERS-1'!$B$5:$J$44,3,FALSE)</f>
        <v>1.3197388752685837E-3</v>
      </c>
      <c r="BT61" s="52">
        <f>ESCYLD1!BT61*VLOOKUP(ESCYLD2!BT$4,'[1]INTERNAL PARAMETERS-1'!$B$5:$J$44,5,FALSE)*VLOOKUP(ESCYLD2!BT$4,'[1]INTERNAL PARAMETERS-1'!$B$5:$J$44,6,FALSE)*VLOOKUP(ESCYLD2!BT$4,'[1]INTERNAL PARAMETERS-1'!$B$5:$J$44,3,FALSE) + ESCYLD1!BT61*(1-VLOOKUP(ESCYLD2!BT$4,'[1]INTERNAL PARAMETERS-1'!$B$5:$J$44,5,FALSE))*VLOOKUP(ESCYLD2!BT$4,'[1]INTERNAL PARAMETERS-1'!$B$5:$J$44,8,FALSE)*VLOOKUP(ESCYLD2!BT$4,'[1]INTERNAL PARAMETERS-1'!$B$5:$J$44,3,FALSE)</f>
        <v>0</v>
      </c>
      <c r="BU61" s="52">
        <f>ESCYLD1!BU61*VLOOKUP(ESCYLD2!BU$4,'[1]INTERNAL PARAMETERS-1'!$B$5:$J$44,5,FALSE)*VLOOKUP(ESCYLD2!BU$4,'[1]INTERNAL PARAMETERS-1'!$B$5:$J$44,6,FALSE)*VLOOKUP(ESCYLD2!BU$4,'[1]INTERNAL PARAMETERS-1'!$B$5:$J$44,3,FALSE) + ESCYLD1!BU61*(1-VLOOKUP(ESCYLD2!BU$4,'[1]INTERNAL PARAMETERS-1'!$B$5:$J$44,5,FALSE))*VLOOKUP(ESCYLD2!BU$4,'[1]INTERNAL PARAMETERS-1'!$B$5:$J$44,8,FALSE)*VLOOKUP(ESCYLD2!BU$4,'[1]INTERNAL PARAMETERS-1'!$B$5:$J$44,3,FALSE)</f>
        <v>0</v>
      </c>
      <c r="BV61" s="52">
        <f>ESCYLD1!BV61*VLOOKUP(ESCYLD2!BV$4,'[1]INTERNAL PARAMETERS-1'!$B$5:$J$44,5,FALSE)*VLOOKUP(ESCYLD2!BV$4,'[1]INTERNAL PARAMETERS-1'!$B$5:$J$44,6,FALSE)*VLOOKUP(ESCYLD2!BV$4,'[1]INTERNAL PARAMETERS-1'!$B$5:$J$44,3,FALSE) + ESCYLD1!BV61*(1-VLOOKUP(ESCYLD2!BV$4,'[1]INTERNAL PARAMETERS-1'!$B$5:$J$44,5,FALSE))*VLOOKUP(ESCYLD2!BV$4,'[1]INTERNAL PARAMETERS-1'!$B$5:$J$44,8,FALSE)*VLOOKUP(ESCYLD2!BV$4,'[1]INTERNAL PARAMETERS-1'!$B$5:$J$44,3,FALSE)</f>
        <v>0</v>
      </c>
      <c r="BW61" s="52">
        <f>ESCYLD1!BW61*VLOOKUP(ESCYLD2!BW$4,'[1]INTERNAL PARAMETERS-1'!$B$5:$J$44,5,FALSE)*VLOOKUP(ESCYLD2!BW$4,'[1]INTERNAL PARAMETERS-1'!$B$5:$J$44,6,FALSE)*VLOOKUP(ESCYLD2!BW$4,'[1]INTERNAL PARAMETERS-1'!$B$5:$J$44,3,FALSE) + ESCYLD1!BW61*(1-VLOOKUP(ESCYLD2!BW$4,'[1]INTERNAL PARAMETERS-1'!$B$5:$J$44,5,FALSE))*VLOOKUP(ESCYLD2!BW$4,'[1]INTERNAL PARAMETERS-1'!$B$5:$J$44,8,FALSE)*VLOOKUP(ESCYLD2!BW$4,'[1]INTERNAL PARAMETERS-1'!$B$5:$J$44,3,FALSE)</f>
        <v>0</v>
      </c>
      <c r="BX61" s="52">
        <f>ESCYLD1!BX61*VLOOKUP(ESCYLD2!BX$4,'[1]INTERNAL PARAMETERS-1'!$B$5:$J$44,5,FALSE)*VLOOKUP(ESCYLD2!BX$4,'[1]INTERNAL PARAMETERS-1'!$B$5:$J$44,6,FALSE)*VLOOKUP(ESCYLD2!BX$4,'[1]INTERNAL PARAMETERS-1'!$B$5:$J$44,3,FALSE) + ESCYLD1!BX61*(1-VLOOKUP(ESCYLD2!BX$4,'[1]INTERNAL PARAMETERS-1'!$B$5:$J$44,5,FALSE))*VLOOKUP(ESCYLD2!BX$4,'[1]INTERNAL PARAMETERS-1'!$B$5:$J$44,8,FALSE)*VLOOKUP(ESCYLD2!BX$4,'[1]INTERNAL PARAMETERS-1'!$B$5:$J$44,3,FALSE)</f>
        <v>0</v>
      </c>
      <c r="BY61" s="52">
        <f>ESCYLD1!BY61*VLOOKUP(ESCYLD2!BY$4,'[1]INTERNAL PARAMETERS-1'!$B$5:$J$44,5,FALSE)*VLOOKUP(ESCYLD2!BY$4,'[1]INTERNAL PARAMETERS-1'!$B$5:$J$44,6,FALSE)*VLOOKUP(ESCYLD2!BY$4,'[1]INTERNAL PARAMETERS-1'!$B$5:$J$44,3,FALSE) + ESCYLD1!BY61*(1-VLOOKUP(ESCYLD2!BY$4,'[1]INTERNAL PARAMETERS-1'!$B$5:$J$44,5,FALSE))*VLOOKUP(ESCYLD2!BY$4,'[1]INTERNAL PARAMETERS-1'!$B$5:$J$44,8,FALSE)*VLOOKUP(ESCYLD2!BY$4,'[1]INTERNAL PARAMETERS-1'!$B$5:$J$44,3,FALSE)</f>
        <v>0</v>
      </c>
      <c r="BZ61" s="52">
        <f>ESCYLD1!BZ61*VLOOKUP(ESCYLD2!BZ$4,'[1]INTERNAL PARAMETERS-1'!$B$5:$J$44,5,FALSE)*VLOOKUP(ESCYLD2!BZ$4,'[1]INTERNAL PARAMETERS-1'!$B$5:$J$44,6,FALSE)*VLOOKUP(ESCYLD2!BZ$4,'[1]INTERNAL PARAMETERS-1'!$B$5:$J$44,3,FALSE) + ESCYLD1!BZ61*(1-VLOOKUP(ESCYLD2!BZ$4,'[1]INTERNAL PARAMETERS-1'!$B$5:$J$44,5,FALSE))*VLOOKUP(ESCYLD2!BZ$4,'[1]INTERNAL PARAMETERS-1'!$B$5:$J$44,8,FALSE)*VLOOKUP(ESCYLD2!BZ$4,'[1]INTERNAL PARAMETERS-1'!$B$5:$J$44,3,FALSE)</f>
        <v>1.887764485886557E-3</v>
      </c>
      <c r="CA61" s="52">
        <f>ESCYLD1!CA61*VLOOKUP(ESCYLD2!CA$4,'[1]INTERNAL PARAMETERS-1'!$B$5:$J$44,5,FALSE)*VLOOKUP(ESCYLD2!CA$4,'[1]INTERNAL PARAMETERS-1'!$B$5:$J$44,6,FALSE)*VLOOKUP(ESCYLD2!CA$4,'[1]INTERNAL PARAMETERS-1'!$B$5:$J$44,3,FALSE) + ESCYLD1!CA61*(1-VLOOKUP(ESCYLD2!CA$4,'[1]INTERNAL PARAMETERS-1'!$B$5:$J$44,5,FALSE))*VLOOKUP(ESCYLD2!CA$4,'[1]INTERNAL PARAMETERS-1'!$B$5:$J$44,8,FALSE)*VLOOKUP(ESCYLD2!CA$4,'[1]INTERNAL PARAMETERS-1'!$B$5:$J$44,3,FALSE)</f>
        <v>0</v>
      </c>
      <c r="CB61" s="52">
        <f>ESCYLD1!CB61*VLOOKUP(ESCYLD2!CB$4,'[1]INTERNAL PARAMETERS-1'!$B$5:$J$44,5,FALSE)*VLOOKUP(ESCYLD2!CB$4,'[1]INTERNAL PARAMETERS-1'!$B$5:$J$44,6,FALSE)*VLOOKUP(ESCYLD2!CB$4,'[1]INTERNAL PARAMETERS-1'!$B$5:$J$44,3,FALSE) + ESCYLD1!CB61*(1-VLOOKUP(ESCYLD2!CB$4,'[1]INTERNAL PARAMETERS-1'!$B$5:$J$44,5,FALSE))*VLOOKUP(ESCYLD2!CB$4,'[1]INTERNAL PARAMETERS-1'!$B$5:$J$44,8,FALSE)*VLOOKUP(ESCYLD2!CB$4,'[1]INTERNAL PARAMETERS-1'!$B$5:$J$44,3,FALSE)</f>
        <v>0</v>
      </c>
      <c r="CC61" s="52">
        <f>ESCYLD1!CC61*VLOOKUP(ESCYLD2!CC$4,'[1]INTERNAL PARAMETERS-1'!$B$5:$J$44,5,FALSE)*VLOOKUP(ESCYLD2!CC$4,'[1]INTERNAL PARAMETERS-1'!$B$5:$J$44,6,FALSE)*VLOOKUP(ESCYLD2!CC$4,'[1]INTERNAL PARAMETERS-1'!$B$5:$J$44,3,FALSE) + ESCYLD1!CC61*(1-VLOOKUP(ESCYLD2!CC$4,'[1]INTERNAL PARAMETERS-1'!$B$5:$J$44,5,FALSE))*VLOOKUP(ESCYLD2!CC$4,'[1]INTERNAL PARAMETERS-1'!$B$5:$J$44,8,FALSE)*VLOOKUP(ESCYLD2!CC$4,'[1]INTERNAL PARAMETERS-1'!$B$5:$J$44,3,FALSE)</f>
        <v>4.5226884566887176E-3</v>
      </c>
      <c r="CD61" s="52">
        <f>ESCYLD1!CD61*VLOOKUP(ESCYLD2!CD$4,'[1]INTERNAL PARAMETERS-1'!$B$5:$J$44,5,FALSE)*VLOOKUP(ESCYLD2!CD$4,'[1]INTERNAL PARAMETERS-1'!$B$5:$J$44,6,FALSE)*VLOOKUP(ESCYLD2!CD$4,'[1]INTERNAL PARAMETERS-1'!$B$5:$J$44,3,FALSE) + ESCYLD1!CD61*(1-VLOOKUP(ESCYLD2!CD$4,'[1]INTERNAL PARAMETERS-1'!$B$5:$J$44,5,FALSE))*VLOOKUP(ESCYLD2!CD$4,'[1]INTERNAL PARAMETERS-1'!$B$5:$J$44,8,FALSE)*VLOOKUP(ESCYLD2!CD$4,'[1]INTERNAL PARAMETERS-1'!$B$5:$J$44,3,FALSE)</f>
        <v>1.3174822565986287E-2</v>
      </c>
      <c r="CE61" s="52">
        <f>ESCYLD1!CE61*VLOOKUP(ESCYLD2!CE$4,'[1]INTERNAL PARAMETERS-1'!$B$5:$J$44,5,FALSE)*VLOOKUP(ESCYLD2!CE$4,'[1]INTERNAL PARAMETERS-1'!$B$5:$J$44,6,FALSE)*VLOOKUP(ESCYLD2!CE$4,'[1]INTERNAL PARAMETERS-1'!$B$5:$J$44,3,FALSE) + ESCYLD1!CE61*(1-VLOOKUP(ESCYLD2!CE$4,'[1]INTERNAL PARAMETERS-1'!$B$5:$J$44,5,FALSE))*VLOOKUP(ESCYLD2!CE$4,'[1]INTERNAL PARAMETERS-1'!$B$5:$J$44,8,FALSE)*VLOOKUP(ESCYLD2!CE$4,'[1]INTERNAL PARAMETERS-1'!$B$5:$J$44,3,FALSE)</f>
        <v>2.5832919143345536E-2</v>
      </c>
      <c r="CF61" s="52">
        <f>ESCYLD1!CF61*VLOOKUP(ESCYLD2!CF$4,'[1]INTERNAL PARAMETERS-1'!$B$5:$J$44,5,FALSE)*VLOOKUP(ESCYLD2!CF$4,'[1]INTERNAL PARAMETERS-1'!$B$5:$J$44,6,FALSE)*VLOOKUP(ESCYLD2!CF$4,'[1]INTERNAL PARAMETERS-1'!$B$5:$J$44,3,FALSE) + ESCYLD1!CF61*(1-VLOOKUP(ESCYLD2!CF$4,'[1]INTERNAL PARAMETERS-1'!$B$5:$J$44,5,FALSE))*VLOOKUP(ESCYLD2!CF$4,'[1]INTERNAL PARAMETERS-1'!$B$5:$J$44,8,FALSE)*VLOOKUP(ESCYLD2!CF$4,'[1]INTERNAL PARAMETERS-1'!$B$5:$J$44,3,FALSE)</f>
        <v>5.8895167282315447E-2</v>
      </c>
      <c r="CG61" s="52">
        <f>ESCYLD1!CG61*VLOOKUP(ESCYLD2!CG$4,'[1]INTERNAL PARAMETERS-1'!$B$5:$J$44,5,FALSE)*VLOOKUP(ESCYLD2!CG$4,'[1]INTERNAL PARAMETERS-1'!$B$5:$J$44,6,FALSE)*VLOOKUP(ESCYLD2!CG$4,'[1]INTERNAL PARAMETERS-1'!$B$5:$J$44,3,FALSE) + ESCYLD1!CG61*(1-VLOOKUP(ESCYLD2!CG$4,'[1]INTERNAL PARAMETERS-1'!$B$5:$J$44,5,FALSE))*VLOOKUP(ESCYLD2!CG$4,'[1]INTERNAL PARAMETERS-1'!$B$5:$J$44,8,FALSE)*VLOOKUP(ESCYLD2!CG$4,'[1]INTERNAL PARAMETERS-1'!$B$5:$J$44,3,FALSE)</f>
        <v>0</v>
      </c>
      <c r="CH61" s="51">
        <f>ESCYLD1!CH61*VLOOKUP(ESCYLD2!CH$4,'[1]INTERNAL PARAMETERS-1'!$B$5:$J$44,5,FALSE)*VLOOKUP(ESCYLD2!CH$4,'[1]INTERNAL PARAMETERS-1'!$B$5:$J$44,6,FALSE)*VLOOKUP(ESCYLD2!CH$4,'[1]INTERNAL PARAMETERS-1'!$B$5:$J$44,3,FALSE) + ESCYLD1!CH61*(1-VLOOKUP(ESCYLD2!CH$4,'[1]INTERNAL PARAMETERS-1'!$B$5:$J$44,5,FALSE))*VLOOKUP(ESCYLD2!CH$4,'[1]INTERNAL PARAMETERS-1'!$B$5:$J$44,8,FALSE)*VLOOKUP(ESCYLD2!CH$4,'[1]INTERNAL PARAMETERS-1'!$B$5:$J$44,3,FALSE)</f>
        <v>0</v>
      </c>
      <c r="CJ61" s="53">
        <f t="shared" si="0"/>
        <v>605.67779835713418</v>
      </c>
      <c r="CK61" s="51">
        <f t="shared" si="1"/>
        <v>10.639056782337592</v>
      </c>
    </row>
    <row r="62" spans="2:89" x14ac:dyDescent="0.5">
      <c r="B62" s="66" t="s">
        <v>4</v>
      </c>
      <c r="C62" s="65" t="s">
        <v>72</v>
      </c>
      <c r="D62" s="65" t="s">
        <v>86</v>
      </c>
      <c r="E62" s="151">
        <f>ESC!AF62</f>
        <v>1742.8953301783752</v>
      </c>
      <c r="F62" s="64">
        <f>'[1]INTERNAL PARAMETERS-1'!M8</f>
        <v>68.824999999999989</v>
      </c>
      <c r="G62" s="53">
        <f>ESCYLD1!G62*VLOOKUP(ESCYLD2!G$4,'[1]INTERNAL PARAMETERS-1'!$B$5:$J$44,5,FALSE)*VLOOKUP(ESCYLD2!G$4,'[1]INTERNAL PARAMETERS-1'!$B$5:$J$44,7,FALSE)*ESCYLD2!$F62 + ESCYLD1!G62*(1-VLOOKUP(ESCYLD2!G$4,'[1]INTERNAL PARAMETERS-1'!$B$5:$J$44,5,FALSE))*VLOOKUP(ESCYLD2!G$4,'[1]INTERNAL PARAMETERS-1'!$B$5:$J$44,9,FALSE)*ESCYLD2!$F62</f>
        <v>330.53054958294751</v>
      </c>
      <c r="H62" s="52">
        <f>ESCYLD1!H62*VLOOKUP(ESCYLD2!H$4,'[1]INTERNAL PARAMETERS-1'!$B$5:$J$44,5,FALSE)*VLOOKUP(ESCYLD2!H$4,'[1]INTERNAL PARAMETERS-1'!$B$5:$J$44,7,FALSE)*ESCYLD2!$F62 + ESCYLD1!H62*(1-VLOOKUP(ESCYLD2!H$4,'[1]INTERNAL PARAMETERS-1'!$B$5:$J$44,5,FALSE))*VLOOKUP(ESCYLD2!H$4,'[1]INTERNAL PARAMETERS-1'!$B$5:$J$44,9,FALSE)*ESCYLD2!$F62</f>
        <v>179.57469143141338</v>
      </c>
      <c r="I62" s="52">
        <f>ESCYLD1!I62*VLOOKUP(ESCYLD2!I$4,'[1]INTERNAL PARAMETERS-1'!$B$5:$J$44,5,FALSE)*VLOOKUP(ESCYLD2!I$4,'[1]INTERNAL PARAMETERS-1'!$B$5:$J$44,7,FALSE)*ESCYLD2!$F62 + ESCYLD1!I62*(1-VLOOKUP(ESCYLD2!I$4,'[1]INTERNAL PARAMETERS-1'!$B$5:$J$44,5,FALSE))*VLOOKUP(ESCYLD2!I$4,'[1]INTERNAL PARAMETERS-1'!$B$5:$J$44,9,FALSE)*ESCYLD2!$F62</f>
        <v>375.89060419174035</v>
      </c>
      <c r="J62" s="52">
        <f>ESCYLD1!J62*VLOOKUP(ESCYLD2!J$4,'[1]INTERNAL PARAMETERS-1'!$B$5:$J$44,5,FALSE)*VLOOKUP(ESCYLD2!J$4,'[1]INTERNAL PARAMETERS-1'!$B$5:$J$44,7,FALSE)*ESCYLD2!$F62 + ESCYLD1!J62*(1-VLOOKUP(ESCYLD2!J$4,'[1]INTERNAL PARAMETERS-1'!$B$5:$J$44,5,FALSE))*VLOOKUP(ESCYLD2!J$4,'[1]INTERNAL PARAMETERS-1'!$B$5:$J$44,9,FALSE)*ESCYLD2!$F62</f>
        <v>0</v>
      </c>
      <c r="K62" s="52">
        <f>ESCYLD1!K62*VLOOKUP(ESCYLD2!K$4,'[1]INTERNAL PARAMETERS-1'!$B$5:$J$44,5,FALSE)*VLOOKUP(ESCYLD2!K$4,'[1]INTERNAL PARAMETERS-1'!$B$5:$J$44,7,FALSE)*ESCYLD2!$F62 + ESCYLD1!K62*(1-VLOOKUP(ESCYLD2!K$4,'[1]INTERNAL PARAMETERS-1'!$B$5:$J$44,5,FALSE))*VLOOKUP(ESCYLD2!K$4,'[1]INTERNAL PARAMETERS-1'!$B$5:$J$44,9,FALSE)*ESCYLD2!$F62</f>
        <v>0</v>
      </c>
      <c r="L62" s="52">
        <f>ESCYLD1!L62*VLOOKUP(ESCYLD2!L$4,'[1]INTERNAL PARAMETERS-1'!$B$5:$J$44,5,FALSE)*VLOOKUP(ESCYLD2!L$4,'[1]INTERNAL PARAMETERS-1'!$B$5:$J$44,7,FALSE)*ESCYLD2!$F62 + ESCYLD1!L62*(1-VLOOKUP(ESCYLD2!L$4,'[1]INTERNAL PARAMETERS-1'!$B$5:$J$44,5,FALSE))*VLOOKUP(ESCYLD2!L$4,'[1]INTERNAL PARAMETERS-1'!$B$5:$J$44,9,FALSE)*ESCYLD2!$F62</f>
        <v>2.0469082140423227</v>
      </c>
      <c r="M62" s="52">
        <f>ESCYLD1!M62*VLOOKUP(ESCYLD2!M$4,'[1]INTERNAL PARAMETERS-1'!$B$5:$J$44,5,FALSE)*VLOOKUP(ESCYLD2!M$4,'[1]INTERNAL PARAMETERS-1'!$B$5:$J$44,7,FALSE)*ESCYLD2!$F62 + ESCYLD1!M62*(1-VLOOKUP(ESCYLD2!M$4,'[1]INTERNAL PARAMETERS-1'!$B$5:$J$44,5,FALSE))*VLOOKUP(ESCYLD2!M$4,'[1]INTERNAL PARAMETERS-1'!$B$5:$J$44,9,FALSE)*ESCYLD2!$F62</f>
        <v>2.639037351977783</v>
      </c>
      <c r="N62" s="52">
        <f>ESCYLD1!N62*VLOOKUP(ESCYLD2!N$4,'[1]INTERNAL PARAMETERS-1'!$B$5:$J$44,5,FALSE)*VLOOKUP(ESCYLD2!N$4,'[1]INTERNAL PARAMETERS-1'!$B$5:$J$44,7,FALSE)*ESCYLD2!$F62 + ESCYLD1!N62*(1-VLOOKUP(ESCYLD2!N$4,'[1]INTERNAL PARAMETERS-1'!$B$5:$J$44,5,FALSE))*VLOOKUP(ESCYLD2!N$4,'[1]INTERNAL PARAMETERS-1'!$B$5:$J$44,9,FALSE)*ESCYLD2!$F62</f>
        <v>1.6797296585759494</v>
      </c>
      <c r="O62" s="52">
        <f>ESCYLD1!O62*VLOOKUP(ESCYLD2!O$4,'[1]INTERNAL PARAMETERS-1'!$B$5:$J$44,5,FALSE)*VLOOKUP(ESCYLD2!O$4,'[1]INTERNAL PARAMETERS-1'!$B$5:$J$44,7,FALSE)*ESCYLD2!$F62 + ESCYLD1!O62*(1-VLOOKUP(ESCYLD2!O$4,'[1]INTERNAL PARAMETERS-1'!$B$5:$J$44,5,FALSE))*VLOOKUP(ESCYLD2!O$4,'[1]INTERNAL PARAMETERS-1'!$B$5:$J$44,9,FALSE)*ESCYLD2!$F62</f>
        <v>0</v>
      </c>
      <c r="P62" s="52">
        <f>ESCYLD1!P62*VLOOKUP(ESCYLD2!P$4,'[1]INTERNAL PARAMETERS-1'!$B$5:$J$44,5,FALSE)*VLOOKUP(ESCYLD2!P$4,'[1]INTERNAL PARAMETERS-1'!$B$5:$J$44,7,FALSE)*ESCYLD2!$F62 + ESCYLD1!P62*(1-VLOOKUP(ESCYLD2!P$4,'[1]INTERNAL PARAMETERS-1'!$B$5:$J$44,5,FALSE))*VLOOKUP(ESCYLD2!P$4,'[1]INTERNAL PARAMETERS-1'!$B$5:$J$44,9,FALSE)*ESCYLD2!$F62</f>
        <v>0</v>
      </c>
      <c r="Q62" s="52">
        <f>ESCYLD1!Q62*VLOOKUP(ESCYLD2!Q$4,'[1]INTERNAL PARAMETERS-1'!$B$5:$J$44,5,FALSE)*VLOOKUP(ESCYLD2!Q$4,'[1]INTERNAL PARAMETERS-1'!$B$5:$J$44,7,FALSE)*ESCYLD2!$F62 + ESCYLD1!Q62*(1-VLOOKUP(ESCYLD2!Q$4,'[1]INTERNAL PARAMETERS-1'!$B$5:$J$44,5,FALSE))*VLOOKUP(ESCYLD2!Q$4,'[1]INTERNAL PARAMETERS-1'!$B$5:$J$44,9,FALSE)*ESCYLD2!$F62</f>
        <v>0</v>
      </c>
      <c r="R62" s="52">
        <f>ESCYLD1!R62*VLOOKUP(ESCYLD2!R$4,'[1]INTERNAL PARAMETERS-1'!$B$5:$J$44,5,FALSE)*VLOOKUP(ESCYLD2!R$4,'[1]INTERNAL PARAMETERS-1'!$B$5:$J$44,7,FALSE)*ESCYLD2!$F62 + ESCYLD1!R62*(1-VLOOKUP(ESCYLD2!R$4,'[1]INTERNAL PARAMETERS-1'!$B$5:$J$44,5,FALSE))*VLOOKUP(ESCYLD2!R$4,'[1]INTERNAL PARAMETERS-1'!$B$5:$J$44,9,FALSE)*ESCYLD2!$F62</f>
        <v>1.6987514864030566</v>
      </c>
      <c r="S62" s="52">
        <f>ESCYLD1!S62*VLOOKUP(ESCYLD2!S$4,'[1]INTERNAL PARAMETERS-1'!$B$5:$J$44,5,FALSE)*VLOOKUP(ESCYLD2!S$4,'[1]INTERNAL PARAMETERS-1'!$B$5:$J$44,7,FALSE)*ESCYLD2!$F62 + ESCYLD1!S62*(1-VLOOKUP(ESCYLD2!S$4,'[1]INTERNAL PARAMETERS-1'!$B$5:$J$44,5,FALSE))*VLOOKUP(ESCYLD2!S$4,'[1]INTERNAL PARAMETERS-1'!$B$5:$J$44,9,FALSE)*ESCYLD2!$F62</f>
        <v>70.231281322291863</v>
      </c>
      <c r="T62" s="52">
        <f>ESCYLD1!T62*VLOOKUP(ESCYLD2!T$4,'[1]INTERNAL PARAMETERS-1'!$B$5:$J$44,5,FALSE)*VLOOKUP(ESCYLD2!T$4,'[1]INTERNAL PARAMETERS-1'!$B$5:$J$44,7,FALSE)*ESCYLD2!$F62 + ESCYLD1!T62*(1-VLOOKUP(ESCYLD2!T$4,'[1]INTERNAL PARAMETERS-1'!$B$5:$J$44,5,FALSE))*VLOOKUP(ESCYLD2!T$4,'[1]INTERNAL PARAMETERS-1'!$B$5:$J$44,9,FALSE)*ESCYLD2!$F62</f>
        <v>5.0049928693566503</v>
      </c>
      <c r="U62" s="52">
        <f>ESCYLD1!U62*VLOOKUP(ESCYLD2!U$4,'[1]INTERNAL PARAMETERS-1'!$B$5:$J$44,5,FALSE)*VLOOKUP(ESCYLD2!U$4,'[1]INTERNAL PARAMETERS-1'!$B$5:$J$44,7,FALSE)*ESCYLD2!$F62 + ESCYLD1!U62*(1-VLOOKUP(ESCYLD2!U$4,'[1]INTERNAL PARAMETERS-1'!$B$5:$J$44,5,FALSE))*VLOOKUP(ESCYLD2!U$4,'[1]INTERNAL PARAMETERS-1'!$B$5:$J$44,9,FALSE)*ESCYLD2!$F62</f>
        <v>5.484308143716139</v>
      </c>
      <c r="V62" s="52">
        <f>ESCYLD1!V62*VLOOKUP(ESCYLD2!V$4,'[1]INTERNAL PARAMETERS-1'!$B$5:$J$44,5,FALSE)*VLOOKUP(ESCYLD2!V$4,'[1]INTERNAL PARAMETERS-1'!$B$5:$J$44,7,FALSE)*ESCYLD2!$F62 + ESCYLD1!V62*(1-VLOOKUP(ESCYLD2!V$4,'[1]INTERNAL PARAMETERS-1'!$B$5:$J$44,5,FALSE))*VLOOKUP(ESCYLD2!V$4,'[1]INTERNAL PARAMETERS-1'!$B$5:$J$44,9,FALSE)*ESCYLD2!$F62</f>
        <v>41.189489918611045</v>
      </c>
      <c r="W62" s="52">
        <f>ESCYLD1!W62*VLOOKUP(ESCYLD2!W$4,'[1]INTERNAL PARAMETERS-1'!$B$5:$J$44,5,FALSE)*VLOOKUP(ESCYLD2!W$4,'[1]INTERNAL PARAMETERS-1'!$B$5:$J$44,7,FALSE)*ESCYLD2!$F62 + ESCYLD1!W62*(1-VLOOKUP(ESCYLD2!W$4,'[1]INTERNAL PARAMETERS-1'!$B$5:$J$44,5,FALSE))*VLOOKUP(ESCYLD2!W$4,'[1]INTERNAL PARAMETERS-1'!$B$5:$J$44,9,FALSE)*ESCYLD2!$F62</f>
        <v>0</v>
      </c>
      <c r="X62" s="52">
        <f>ESCYLD1!X62*VLOOKUP(ESCYLD2!X$4,'[1]INTERNAL PARAMETERS-1'!$B$5:$J$44,5,FALSE)*VLOOKUP(ESCYLD2!X$4,'[1]INTERNAL PARAMETERS-1'!$B$5:$J$44,7,FALSE)*ESCYLD2!$F62 + ESCYLD1!X62*(1-VLOOKUP(ESCYLD2!X$4,'[1]INTERNAL PARAMETERS-1'!$B$5:$J$44,5,FALSE))*VLOOKUP(ESCYLD2!X$4,'[1]INTERNAL PARAMETERS-1'!$B$5:$J$44,9,FALSE)*ESCYLD2!$F62</f>
        <v>0</v>
      </c>
      <c r="Y62" s="52">
        <f>ESCYLD1!Y62*VLOOKUP(ESCYLD2!Y$4,'[1]INTERNAL PARAMETERS-1'!$B$5:$J$44,5,FALSE)*VLOOKUP(ESCYLD2!Y$4,'[1]INTERNAL PARAMETERS-1'!$B$5:$J$44,7,FALSE)*ESCYLD2!$F62 + ESCYLD1!Y62*(1-VLOOKUP(ESCYLD2!Y$4,'[1]INTERNAL PARAMETERS-1'!$B$5:$J$44,5,FALSE))*VLOOKUP(ESCYLD2!Y$4,'[1]INTERNAL PARAMETERS-1'!$B$5:$J$44,9,FALSE)*ESCYLD2!$F62</f>
        <v>0</v>
      </c>
      <c r="Z62" s="52">
        <f>ESCYLD1!Z62*VLOOKUP(ESCYLD2!Z$4,'[1]INTERNAL PARAMETERS-1'!$B$5:$J$44,5,FALSE)*VLOOKUP(ESCYLD2!Z$4,'[1]INTERNAL PARAMETERS-1'!$B$5:$J$44,7,FALSE)*ESCYLD2!$F62 + ESCYLD1!Z62*(1-VLOOKUP(ESCYLD2!Z$4,'[1]INTERNAL PARAMETERS-1'!$B$5:$J$44,5,FALSE))*VLOOKUP(ESCYLD2!Z$4,'[1]INTERNAL PARAMETERS-1'!$B$5:$J$44,9,FALSE)*ESCYLD2!$F62</f>
        <v>0</v>
      </c>
      <c r="AA62" s="52">
        <f>ESCYLD1!AA62*VLOOKUP(ESCYLD2!AA$4,'[1]INTERNAL PARAMETERS-1'!$B$5:$J$44,5,FALSE)*VLOOKUP(ESCYLD2!AA$4,'[1]INTERNAL PARAMETERS-1'!$B$5:$J$44,7,FALSE)*ESCYLD2!$F62 + ESCYLD1!AA62*(1-VLOOKUP(ESCYLD2!AA$4,'[1]INTERNAL PARAMETERS-1'!$B$5:$J$44,5,FALSE))*VLOOKUP(ESCYLD2!AA$4,'[1]INTERNAL PARAMETERS-1'!$B$5:$J$44,9,FALSE)*ESCYLD2!$F62</f>
        <v>0</v>
      </c>
      <c r="AB62" s="52">
        <f>ESCYLD1!AB62*VLOOKUP(ESCYLD2!AB$4,'[1]INTERNAL PARAMETERS-1'!$B$5:$J$44,5,FALSE)*VLOOKUP(ESCYLD2!AB$4,'[1]INTERNAL PARAMETERS-1'!$B$5:$J$44,7,FALSE)*ESCYLD2!$F62 + ESCYLD1!AB62*(1-VLOOKUP(ESCYLD2!AB$4,'[1]INTERNAL PARAMETERS-1'!$B$5:$J$44,5,FALSE))*VLOOKUP(ESCYLD2!AB$4,'[1]INTERNAL PARAMETERS-1'!$B$5:$J$44,9,FALSE)*ESCYLD2!$F62</f>
        <v>0</v>
      </c>
      <c r="AC62" s="52">
        <f>ESCYLD1!AC62*VLOOKUP(ESCYLD2!AC$4,'[1]INTERNAL PARAMETERS-1'!$B$5:$J$44,5,FALSE)*VLOOKUP(ESCYLD2!AC$4,'[1]INTERNAL PARAMETERS-1'!$B$5:$J$44,7,FALSE)*ESCYLD2!$F62 + ESCYLD1!AC62*(1-VLOOKUP(ESCYLD2!AC$4,'[1]INTERNAL PARAMETERS-1'!$B$5:$J$44,5,FALSE))*VLOOKUP(ESCYLD2!AC$4,'[1]INTERNAL PARAMETERS-1'!$B$5:$J$44,9,FALSE)*ESCYLD2!$F62</f>
        <v>0</v>
      </c>
      <c r="AD62" s="52">
        <f>ESCYLD1!AD62*VLOOKUP(ESCYLD2!AD$4,'[1]INTERNAL PARAMETERS-1'!$B$5:$J$44,5,FALSE)*VLOOKUP(ESCYLD2!AD$4,'[1]INTERNAL PARAMETERS-1'!$B$5:$J$44,7,FALSE)*ESCYLD2!$F62 + ESCYLD1!AD62*(1-VLOOKUP(ESCYLD2!AD$4,'[1]INTERNAL PARAMETERS-1'!$B$5:$J$44,5,FALSE))*VLOOKUP(ESCYLD2!AD$4,'[1]INTERNAL PARAMETERS-1'!$B$5:$J$44,9,FALSE)*ESCYLD2!$F62</f>
        <v>0</v>
      </c>
      <c r="AE62" s="52">
        <f>ESCYLD1!AE62*VLOOKUP(ESCYLD2!AE$4,'[1]INTERNAL PARAMETERS-1'!$B$5:$J$44,5,FALSE)*VLOOKUP(ESCYLD2!AE$4,'[1]INTERNAL PARAMETERS-1'!$B$5:$J$44,7,FALSE)*ESCYLD2!$F62 + ESCYLD1!AE62*(1-VLOOKUP(ESCYLD2!AE$4,'[1]INTERNAL PARAMETERS-1'!$B$5:$J$44,5,FALSE))*VLOOKUP(ESCYLD2!AE$4,'[1]INTERNAL PARAMETERS-1'!$B$5:$J$44,9,FALSE)*ESCYLD2!$F62</f>
        <v>0</v>
      </c>
      <c r="AF62" s="52">
        <f>ESCYLD1!AF62*VLOOKUP(ESCYLD2!AF$4,'[1]INTERNAL PARAMETERS-1'!$B$5:$J$44,5,FALSE)*VLOOKUP(ESCYLD2!AF$4,'[1]INTERNAL PARAMETERS-1'!$B$5:$J$44,7,FALSE)*ESCYLD2!$F62 + ESCYLD1!AF62*(1-VLOOKUP(ESCYLD2!AF$4,'[1]INTERNAL PARAMETERS-1'!$B$5:$J$44,5,FALSE))*VLOOKUP(ESCYLD2!AF$4,'[1]INTERNAL PARAMETERS-1'!$B$5:$J$44,9,FALSE)*ESCYLD2!$F62</f>
        <v>0</v>
      </c>
      <c r="AG62" s="52">
        <f>ESCYLD1!AG62*VLOOKUP(ESCYLD2!AG$4,'[1]INTERNAL PARAMETERS-1'!$B$5:$J$44,5,FALSE)*VLOOKUP(ESCYLD2!AG$4,'[1]INTERNAL PARAMETERS-1'!$B$5:$J$44,7,FALSE)*ESCYLD2!$F62 + ESCYLD1!AG62*(1-VLOOKUP(ESCYLD2!AG$4,'[1]INTERNAL PARAMETERS-1'!$B$5:$J$44,5,FALSE))*VLOOKUP(ESCYLD2!AG$4,'[1]INTERNAL PARAMETERS-1'!$B$5:$J$44,9,FALSE)*ESCYLD2!$F62</f>
        <v>0</v>
      </c>
      <c r="AH62" s="52">
        <f>ESCYLD1!AH62*VLOOKUP(ESCYLD2!AH$4,'[1]INTERNAL PARAMETERS-1'!$B$5:$J$44,5,FALSE)*VLOOKUP(ESCYLD2!AH$4,'[1]INTERNAL PARAMETERS-1'!$B$5:$J$44,7,FALSE)*ESCYLD2!$F62 + ESCYLD1!AH62*(1-VLOOKUP(ESCYLD2!AH$4,'[1]INTERNAL PARAMETERS-1'!$B$5:$J$44,5,FALSE))*VLOOKUP(ESCYLD2!AH$4,'[1]INTERNAL PARAMETERS-1'!$B$5:$J$44,9,FALSE)*ESCYLD2!$F62</f>
        <v>0</v>
      </c>
      <c r="AI62" s="52">
        <f>ESCYLD1!AI62*VLOOKUP(ESCYLD2!AI$4,'[1]INTERNAL PARAMETERS-1'!$B$5:$J$44,5,FALSE)*VLOOKUP(ESCYLD2!AI$4,'[1]INTERNAL PARAMETERS-1'!$B$5:$J$44,7,FALSE)*ESCYLD2!$F62 + ESCYLD1!AI62*(1-VLOOKUP(ESCYLD2!AI$4,'[1]INTERNAL PARAMETERS-1'!$B$5:$J$44,5,FALSE))*VLOOKUP(ESCYLD2!AI$4,'[1]INTERNAL PARAMETERS-1'!$B$5:$J$44,9,FALSE)*ESCYLD2!$F62</f>
        <v>0.2274942233902523</v>
      </c>
      <c r="AJ62" s="52">
        <f>ESCYLD1!AJ62*VLOOKUP(ESCYLD2!AJ$4,'[1]INTERNAL PARAMETERS-1'!$B$5:$J$44,5,FALSE)*VLOOKUP(ESCYLD2!AJ$4,'[1]INTERNAL PARAMETERS-1'!$B$5:$J$44,7,FALSE)*ESCYLD2!$F62 + ESCYLD1!AJ62*(1-VLOOKUP(ESCYLD2!AJ$4,'[1]INTERNAL PARAMETERS-1'!$B$5:$J$44,5,FALSE))*VLOOKUP(ESCYLD2!AJ$4,'[1]INTERNAL PARAMETERS-1'!$B$5:$J$44,9,FALSE)*ESCYLD2!$F62</f>
        <v>0</v>
      </c>
      <c r="AK62" s="52">
        <f>ESCYLD1!AK62*VLOOKUP(ESCYLD2!AK$4,'[1]INTERNAL PARAMETERS-1'!$B$5:$J$44,5,FALSE)*VLOOKUP(ESCYLD2!AK$4,'[1]INTERNAL PARAMETERS-1'!$B$5:$J$44,7,FALSE)*ESCYLD2!$F62 + ESCYLD1!AK62*(1-VLOOKUP(ESCYLD2!AK$4,'[1]INTERNAL PARAMETERS-1'!$B$5:$J$44,5,FALSE))*VLOOKUP(ESCYLD2!AK$4,'[1]INTERNAL PARAMETERS-1'!$B$5:$J$44,9,FALSE)*ESCYLD2!$F62</f>
        <v>0</v>
      </c>
      <c r="AL62" s="52">
        <f>ESCYLD1!AL62*VLOOKUP(ESCYLD2!AL$4,'[1]INTERNAL PARAMETERS-1'!$B$5:$J$44,5,FALSE)*VLOOKUP(ESCYLD2!AL$4,'[1]INTERNAL PARAMETERS-1'!$B$5:$J$44,7,FALSE)*ESCYLD2!$F62 + ESCYLD1!AL62*(1-VLOOKUP(ESCYLD2!AL$4,'[1]INTERNAL PARAMETERS-1'!$B$5:$J$44,5,FALSE))*VLOOKUP(ESCYLD2!AL$4,'[1]INTERNAL PARAMETERS-1'!$B$5:$J$44,9,FALSE)*ESCYLD2!$F62</f>
        <v>0</v>
      </c>
      <c r="AM62" s="52">
        <f>ESCYLD1!AM62*VLOOKUP(ESCYLD2!AM$4,'[1]INTERNAL PARAMETERS-1'!$B$5:$J$44,5,FALSE)*VLOOKUP(ESCYLD2!AM$4,'[1]INTERNAL PARAMETERS-1'!$B$5:$J$44,7,FALSE)*ESCYLD2!$F62 + ESCYLD1!AM62*(1-VLOOKUP(ESCYLD2!AM$4,'[1]INTERNAL PARAMETERS-1'!$B$5:$J$44,5,FALSE))*VLOOKUP(ESCYLD2!AM$4,'[1]INTERNAL PARAMETERS-1'!$B$5:$J$44,9,FALSE)*ESCYLD2!$F62</f>
        <v>0</v>
      </c>
      <c r="AN62" s="52">
        <f>ESCYLD1!AN62*VLOOKUP(ESCYLD2!AN$4,'[1]INTERNAL PARAMETERS-1'!$B$5:$J$44,5,FALSE)*VLOOKUP(ESCYLD2!AN$4,'[1]INTERNAL PARAMETERS-1'!$B$5:$J$44,7,FALSE)*ESCYLD2!$F62 + ESCYLD1!AN62*(1-VLOOKUP(ESCYLD2!AN$4,'[1]INTERNAL PARAMETERS-1'!$B$5:$J$44,5,FALSE))*VLOOKUP(ESCYLD2!AN$4,'[1]INTERNAL PARAMETERS-1'!$B$5:$J$44,9,FALSE)*ESCYLD2!$F62</f>
        <v>0</v>
      </c>
      <c r="AO62" s="52">
        <f>ESCYLD1!AO62*VLOOKUP(ESCYLD2!AO$4,'[1]INTERNAL PARAMETERS-1'!$B$5:$J$44,5,FALSE)*VLOOKUP(ESCYLD2!AO$4,'[1]INTERNAL PARAMETERS-1'!$B$5:$J$44,7,FALSE)*ESCYLD2!$F62 + ESCYLD1!AO62*(1-VLOOKUP(ESCYLD2!AO$4,'[1]INTERNAL PARAMETERS-1'!$B$5:$J$44,5,FALSE))*VLOOKUP(ESCYLD2!AO$4,'[1]INTERNAL PARAMETERS-1'!$B$5:$J$44,9,FALSE)*ESCYLD2!$F62</f>
        <v>0</v>
      </c>
      <c r="AP62" s="52">
        <f>ESCYLD1!AP62*VLOOKUP(ESCYLD2!AP$4,'[1]INTERNAL PARAMETERS-1'!$B$5:$J$44,5,FALSE)*VLOOKUP(ESCYLD2!AP$4,'[1]INTERNAL PARAMETERS-1'!$B$5:$J$44,7,FALSE)*ESCYLD2!$F62 + ESCYLD1!AP62*(1-VLOOKUP(ESCYLD2!AP$4,'[1]INTERNAL PARAMETERS-1'!$B$5:$J$44,5,FALSE))*VLOOKUP(ESCYLD2!AP$4,'[1]INTERNAL PARAMETERS-1'!$B$5:$J$44,9,FALSE)*ESCYLD2!$F62</f>
        <v>0</v>
      </c>
      <c r="AQ62" s="52">
        <f>ESCYLD1!AQ62*VLOOKUP(ESCYLD2!AQ$4,'[1]INTERNAL PARAMETERS-1'!$B$5:$J$44,5,FALSE)*VLOOKUP(ESCYLD2!AQ$4,'[1]INTERNAL PARAMETERS-1'!$B$5:$J$44,7,FALSE)*ESCYLD2!$F62 + ESCYLD1!AQ62*(1-VLOOKUP(ESCYLD2!AQ$4,'[1]INTERNAL PARAMETERS-1'!$B$5:$J$44,5,FALSE))*VLOOKUP(ESCYLD2!AQ$4,'[1]INTERNAL PARAMETERS-1'!$B$5:$J$44,9,FALSE)*ESCYLD2!$F62</f>
        <v>0</v>
      </c>
      <c r="AR62" s="52">
        <f>ESCYLD1!AR62*VLOOKUP(ESCYLD2!AR$4,'[1]INTERNAL PARAMETERS-1'!$B$5:$J$44,5,FALSE)*VLOOKUP(ESCYLD2!AR$4,'[1]INTERNAL PARAMETERS-1'!$B$5:$J$44,7,FALSE)*ESCYLD2!$F62 + ESCYLD1!AR62*(1-VLOOKUP(ESCYLD2!AR$4,'[1]INTERNAL PARAMETERS-1'!$B$5:$J$44,5,FALSE))*VLOOKUP(ESCYLD2!AR$4,'[1]INTERNAL PARAMETERS-1'!$B$5:$J$44,9,FALSE)*ESCYLD2!$F62</f>
        <v>0</v>
      </c>
      <c r="AS62" s="52">
        <f>ESCYLD1!AS62*VLOOKUP(ESCYLD2!AS$4,'[1]INTERNAL PARAMETERS-1'!$B$5:$J$44,5,FALSE)*VLOOKUP(ESCYLD2!AS$4,'[1]INTERNAL PARAMETERS-1'!$B$5:$J$44,7,FALSE)*ESCYLD2!$F62 + ESCYLD1!AS62*(1-VLOOKUP(ESCYLD2!AS$4,'[1]INTERNAL PARAMETERS-1'!$B$5:$J$44,5,FALSE))*VLOOKUP(ESCYLD2!AS$4,'[1]INTERNAL PARAMETERS-1'!$B$5:$J$44,9,FALSE)*ESCYLD2!$F62</f>
        <v>0</v>
      </c>
      <c r="AT62" s="51">
        <f>ESCYLD1!AT62*VLOOKUP(ESCYLD2!AT$4,'[1]INTERNAL PARAMETERS-1'!$B$5:$J$44,5,FALSE)*VLOOKUP(ESCYLD2!AT$4,'[1]INTERNAL PARAMETERS-1'!$B$5:$J$44,7,FALSE)*ESCYLD2!$F62 + ESCYLD1!AT62*(1-VLOOKUP(ESCYLD2!AT$4,'[1]INTERNAL PARAMETERS-1'!$B$5:$J$44,5,FALSE))*VLOOKUP(ESCYLD2!AT$4,'[1]INTERNAL PARAMETERS-1'!$B$5:$J$44,9,FALSE)*ESCYLD2!$F62</f>
        <v>0</v>
      </c>
      <c r="AU62" s="53">
        <f>ESCYLD1!AU62*VLOOKUP(ESCYLD2!AU$4,'[1]INTERNAL PARAMETERS-1'!$B$5:$J$44,5,FALSE)*VLOOKUP(ESCYLD2!AU$4,'[1]INTERNAL PARAMETERS-1'!$B$5:$J$44,6,FALSE)*VLOOKUP(ESCYLD2!AU$4,'[1]INTERNAL PARAMETERS-1'!$B$5:$J$44,3,FALSE) + ESCYLD1!AU62*(1-VLOOKUP(ESCYLD2!AU$4,'[1]INTERNAL PARAMETERS-1'!$B$5:$J$44,5,FALSE))*VLOOKUP(ESCYLD2!AU$4,'[1]INTERNAL PARAMETERS-1'!$B$5:$J$44,8,FALSE)*VLOOKUP(ESCYLD2!AU$4,'[1]INTERNAL PARAMETERS-1'!$B$5:$J$44,3,FALSE)</f>
        <v>0</v>
      </c>
      <c r="AV62" s="52">
        <f>ESCYLD1!AV62*VLOOKUP(ESCYLD2!AV$4,'[1]INTERNAL PARAMETERS-1'!$B$5:$J$44,5,FALSE)*VLOOKUP(ESCYLD2!AV$4,'[1]INTERNAL PARAMETERS-1'!$B$5:$J$44,6,FALSE)*VLOOKUP(ESCYLD2!AV$4,'[1]INTERNAL PARAMETERS-1'!$B$5:$J$44,3,FALSE) + ESCYLD1!AV62*(1-VLOOKUP(ESCYLD2!AV$4,'[1]INTERNAL PARAMETERS-1'!$B$5:$J$44,5,FALSE))*VLOOKUP(ESCYLD2!AV$4,'[1]INTERNAL PARAMETERS-1'!$B$5:$J$44,8,FALSE)*VLOOKUP(ESCYLD2!AV$4,'[1]INTERNAL PARAMETERS-1'!$B$5:$J$44,3,FALSE)</f>
        <v>0</v>
      </c>
      <c r="AW62" s="52">
        <f>ESCYLD1!AW62*VLOOKUP(ESCYLD2!AW$4,'[1]INTERNAL PARAMETERS-1'!$B$5:$J$44,5,FALSE)*VLOOKUP(ESCYLD2!AW$4,'[1]INTERNAL PARAMETERS-1'!$B$5:$J$44,6,FALSE)*VLOOKUP(ESCYLD2!AW$4,'[1]INTERNAL PARAMETERS-1'!$B$5:$J$44,3,FALSE) + ESCYLD1!AW62*(1-VLOOKUP(ESCYLD2!AW$4,'[1]INTERNAL PARAMETERS-1'!$B$5:$J$44,5,FALSE))*VLOOKUP(ESCYLD2!AW$4,'[1]INTERNAL PARAMETERS-1'!$B$5:$J$44,8,FALSE)*VLOOKUP(ESCYLD2!AW$4,'[1]INTERNAL PARAMETERS-1'!$B$5:$J$44,3,FALSE)</f>
        <v>6.4483188557552191</v>
      </c>
      <c r="AX62" s="52">
        <f>ESCYLD1!AX62*VLOOKUP(ESCYLD2!AX$4,'[1]INTERNAL PARAMETERS-1'!$B$5:$J$44,5,FALSE)*VLOOKUP(ESCYLD2!AX$4,'[1]INTERNAL PARAMETERS-1'!$B$5:$J$44,6,FALSE)*VLOOKUP(ESCYLD2!AX$4,'[1]INTERNAL PARAMETERS-1'!$B$5:$J$44,3,FALSE) + ESCYLD1!AX62*(1-VLOOKUP(ESCYLD2!AX$4,'[1]INTERNAL PARAMETERS-1'!$B$5:$J$44,5,FALSE))*VLOOKUP(ESCYLD2!AX$4,'[1]INTERNAL PARAMETERS-1'!$B$5:$J$44,8,FALSE)*VLOOKUP(ESCYLD2!AX$4,'[1]INTERNAL PARAMETERS-1'!$B$5:$J$44,3,FALSE)</f>
        <v>0</v>
      </c>
      <c r="AY62" s="52">
        <f>ESCYLD1!AY62*VLOOKUP(ESCYLD2!AY$4,'[1]INTERNAL PARAMETERS-1'!$B$5:$J$44,5,FALSE)*VLOOKUP(ESCYLD2!AY$4,'[1]INTERNAL PARAMETERS-1'!$B$5:$J$44,6,FALSE)*VLOOKUP(ESCYLD2!AY$4,'[1]INTERNAL PARAMETERS-1'!$B$5:$J$44,3,FALSE) + ESCYLD1!AY62*(1-VLOOKUP(ESCYLD2!AY$4,'[1]INTERNAL PARAMETERS-1'!$B$5:$J$44,5,FALSE))*VLOOKUP(ESCYLD2!AY$4,'[1]INTERNAL PARAMETERS-1'!$B$5:$J$44,8,FALSE)*VLOOKUP(ESCYLD2!AY$4,'[1]INTERNAL PARAMETERS-1'!$B$5:$J$44,3,FALSE)</f>
        <v>0</v>
      </c>
      <c r="AZ62" s="52">
        <f>ESCYLD1!AZ62*VLOOKUP(ESCYLD2!AZ$4,'[1]INTERNAL PARAMETERS-1'!$B$5:$J$44,5,FALSE)*VLOOKUP(ESCYLD2!AZ$4,'[1]INTERNAL PARAMETERS-1'!$B$5:$J$44,6,FALSE)*VLOOKUP(ESCYLD2!AZ$4,'[1]INTERNAL PARAMETERS-1'!$B$5:$J$44,3,FALSE) + ESCYLD1!AZ62*(1-VLOOKUP(ESCYLD2!AZ$4,'[1]INTERNAL PARAMETERS-1'!$B$5:$J$44,5,FALSE))*VLOOKUP(ESCYLD2!AZ$4,'[1]INTERNAL PARAMETERS-1'!$B$5:$J$44,8,FALSE)*VLOOKUP(ESCYLD2!AZ$4,'[1]INTERNAL PARAMETERS-1'!$B$5:$J$44,3,FALSE)</f>
        <v>0</v>
      </c>
      <c r="BA62" s="52">
        <f>ESCYLD1!BA62*VLOOKUP(ESCYLD2!BA$4,'[1]INTERNAL PARAMETERS-1'!$B$5:$J$44,5,FALSE)*VLOOKUP(ESCYLD2!BA$4,'[1]INTERNAL PARAMETERS-1'!$B$5:$J$44,6,FALSE)*VLOOKUP(ESCYLD2!BA$4,'[1]INTERNAL PARAMETERS-1'!$B$5:$J$44,3,FALSE) + ESCYLD1!BA62*(1-VLOOKUP(ESCYLD2!BA$4,'[1]INTERNAL PARAMETERS-1'!$B$5:$J$44,5,FALSE))*VLOOKUP(ESCYLD2!BA$4,'[1]INTERNAL PARAMETERS-1'!$B$5:$J$44,8,FALSE)*VLOOKUP(ESCYLD2!BA$4,'[1]INTERNAL PARAMETERS-1'!$B$5:$J$44,3,FALSE)</f>
        <v>0.45250624984075805</v>
      </c>
      <c r="BB62" s="52">
        <f>ESCYLD1!BB62*VLOOKUP(ESCYLD2!BB$4,'[1]INTERNAL PARAMETERS-1'!$B$5:$J$44,5,FALSE)*VLOOKUP(ESCYLD2!BB$4,'[1]INTERNAL PARAMETERS-1'!$B$5:$J$44,6,FALSE)*VLOOKUP(ESCYLD2!BB$4,'[1]INTERNAL PARAMETERS-1'!$B$5:$J$44,3,FALSE) + ESCYLD1!BB62*(1-VLOOKUP(ESCYLD2!BB$4,'[1]INTERNAL PARAMETERS-1'!$B$5:$J$44,5,FALSE))*VLOOKUP(ESCYLD2!BB$4,'[1]INTERNAL PARAMETERS-1'!$B$5:$J$44,8,FALSE)*VLOOKUP(ESCYLD2!BB$4,'[1]INTERNAL PARAMETERS-1'!$B$5:$J$44,3,FALSE)</f>
        <v>1.4374068075562536</v>
      </c>
      <c r="BC62" s="52">
        <f>ESCYLD1!BC62*VLOOKUP(ESCYLD2!BC$4,'[1]INTERNAL PARAMETERS-1'!$B$5:$J$44,5,FALSE)*VLOOKUP(ESCYLD2!BC$4,'[1]INTERNAL PARAMETERS-1'!$B$5:$J$44,6,FALSE)*VLOOKUP(ESCYLD2!BC$4,'[1]INTERNAL PARAMETERS-1'!$B$5:$J$44,3,FALSE) + ESCYLD1!BC62*(1-VLOOKUP(ESCYLD2!BC$4,'[1]INTERNAL PARAMETERS-1'!$B$5:$J$44,5,FALSE))*VLOOKUP(ESCYLD2!BC$4,'[1]INTERNAL PARAMETERS-1'!$B$5:$J$44,8,FALSE)*VLOOKUP(ESCYLD2!BC$4,'[1]INTERNAL PARAMETERS-1'!$B$5:$J$44,3,FALSE)</f>
        <v>0.59008274333280941</v>
      </c>
      <c r="BD62" s="52">
        <f>ESCYLD1!BD62*VLOOKUP(ESCYLD2!BD$4,'[1]INTERNAL PARAMETERS-1'!$B$5:$J$44,5,FALSE)*VLOOKUP(ESCYLD2!BD$4,'[1]INTERNAL PARAMETERS-1'!$B$5:$J$44,6,FALSE)*VLOOKUP(ESCYLD2!BD$4,'[1]INTERNAL PARAMETERS-1'!$B$5:$J$44,3,FALSE) + ESCYLD1!BD62*(1-VLOOKUP(ESCYLD2!BD$4,'[1]INTERNAL PARAMETERS-1'!$B$5:$J$44,5,FALSE))*VLOOKUP(ESCYLD2!BD$4,'[1]INTERNAL PARAMETERS-1'!$B$5:$J$44,8,FALSE)*VLOOKUP(ESCYLD2!BD$4,'[1]INTERNAL PARAMETERS-1'!$B$5:$J$44,3,FALSE)</f>
        <v>1.2112240532337419</v>
      </c>
      <c r="BE62" s="52">
        <f>ESCYLD1!BE62*VLOOKUP(ESCYLD2!BE$4,'[1]INTERNAL PARAMETERS-1'!$B$5:$J$44,5,FALSE)*VLOOKUP(ESCYLD2!BE$4,'[1]INTERNAL PARAMETERS-1'!$B$5:$J$44,6,FALSE)*VLOOKUP(ESCYLD2!BE$4,'[1]INTERNAL PARAMETERS-1'!$B$5:$J$44,3,FALSE) + ESCYLD1!BE62*(1-VLOOKUP(ESCYLD2!BE$4,'[1]INTERNAL PARAMETERS-1'!$B$5:$J$44,5,FALSE))*VLOOKUP(ESCYLD2!BE$4,'[1]INTERNAL PARAMETERS-1'!$B$5:$J$44,8,FALSE)*VLOOKUP(ESCYLD2!BE$4,'[1]INTERNAL PARAMETERS-1'!$B$5:$J$44,3,FALSE)</f>
        <v>2.2532751071676995</v>
      </c>
      <c r="BF62" s="52">
        <f>ESCYLD1!BF62*VLOOKUP(ESCYLD2!BF$4,'[1]INTERNAL PARAMETERS-1'!$B$5:$J$44,5,FALSE)*VLOOKUP(ESCYLD2!BF$4,'[1]INTERNAL PARAMETERS-1'!$B$5:$J$44,6,FALSE)*VLOOKUP(ESCYLD2!BF$4,'[1]INTERNAL PARAMETERS-1'!$B$5:$J$44,3,FALSE) + ESCYLD1!BF62*(1-VLOOKUP(ESCYLD2!BF$4,'[1]INTERNAL PARAMETERS-1'!$B$5:$J$44,5,FALSE))*VLOOKUP(ESCYLD2!BF$4,'[1]INTERNAL PARAMETERS-1'!$B$5:$J$44,8,FALSE)*VLOOKUP(ESCYLD2!BF$4,'[1]INTERNAL PARAMETERS-1'!$B$5:$J$44,3,FALSE)</f>
        <v>0</v>
      </c>
      <c r="BG62" s="52">
        <f>ESCYLD1!BG62*VLOOKUP(ESCYLD2!BG$4,'[1]INTERNAL PARAMETERS-1'!$B$5:$J$44,5,FALSE)*VLOOKUP(ESCYLD2!BG$4,'[1]INTERNAL PARAMETERS-1'!$B$5:$J$44,6,FALSE)*VLOOKUP(ESCYLD2!BG$4,'[1]INTERNAL PARAMETERS-1'!$B$5:$J$44,3,FALSE) + ESCYLD1!BG62*(1-VLOOKUP(ESCYLD2!BG$4,'[1]INTERNAL PARAMETERS-1'!$B$5:$J$44,5,FALSE))*VLOOKUP(ESCYLD2!BG$4,'[1]INTERNAL PARAMETERS-1'!$B$5:$J$44,8,FALSE)*VLOOKUP(ESCYLD2!BG$4,'[1]INTERNAL PARAMETERS-1'!$B$5:$J$44,3,FALSE)</f>
        <v>1.5218738828728935</v>
      </c>
      <c r="BH62" s="52">
        <f>ESCYLD1!BH62*VLOOKUP(ESCYLD2!BH$4,'[1]INTERNAL PARAMETERS-1'!$B$5:$J$44,5,FALSE)*VLOOKUP(ESCYLD2!BH$4,'[1]INTERNAL PARAMETERS-1'!$B$5:$J$44,6,FALSE)*VLOOKUP(ESCYLD2!BH$4,'[1]INTERNAL PARAMETERS-1'!$B$5:$J$44,3,FALSE) + ESCYLD1!BH62*(1-VLOOKUP(ESCYLD2!BH$4,'[1]INTERNAL PARAMETERS-1'!$B$5:$J$44,5,FALSE))*VLOOKUP(ESCYLD2!BH$4,'[1]INTERNAL PARAMETERS-1'!$B$5:$J$44,8,FALSE)*VLOOKUP(ESCYLD2!BH$4,'[1]INTERNAL PARAMETERS-1'!$B$5:$J$44,3,FALSE)</f>
        <v>2.2577719489039042E-3</v>
      </c>
      <c r="BI62" s="52">
        <f>ESCYLD1!BI62*VLOOKUP(ESCYLD2!BI$4,'[1]INTERNAL PARAMETERS-1'!$B$5:$J$44,5,FALSE)*VLOOKUP(ESCYLD2!BI$4,'[1]INTERNAL PARAMETERS-1'!$B$5:$J$44,6,FALSE)*VLOOKUP(ESCYLD2!BI$4,'[1]INTERNAL PARAMETERS-1'!$B$5:$J$44,3,FALSE) + ESCYLD1!BI62*(1-VLOOKUP(ESCYLD2!BI$4,'[1]INTERNAL PARAMETERS-1'!$B$5:$J$44,5,FALSE))*VLOOKUP(ESCYLD2!BI$4,'[1]INTERNAL PARAMETERS-1'!$B$5:$J$44,8,FALSE)*VLOOKUP(ESCYLD2!BI$4,'[1]INTERNAL PARAMETERS-1'!$B$5:$J$44,3,FALSE)</f>
        <v>0</v>
      </c>
      <c r="BJ62" s="52">
        <f>ESCYLD1!BJ62*VLOOKUP(ESCYLD2!BJ$4,'[1]INTERNAL PARAMETERS-1'!$B$5:$J$44,5,FALSE)*VLOOKUP(ESCYLD2!BJ$4,'[1]INTERNAL PARAMETERS-1'!$B$5:$J$44,6,FALSE)*VLOOKUP(ESCYLD2!BJ$4,'[1]INTERNAL PARAMETERS-1'!$B$5:$J$44,3,FALSE) + ESCYLD1!BJ62*(1-VLOOKUP(ESCYLD2!BJ$4,'[1]INTERNAL PARAMETERS-1'!$B$5:$J$44,5,FALSE))*VLOOKUP(ESCYLD2!BJ$4,'[1]INTERNAL PARAMETERS-1'!$B$5:$J$44,8,FALSE)*VLOOKUP(ESCYLD2!BJ$4,'[1]INTERNAL PARAMETERS-1'!$B$5:$J$44,3,FALSE)</f>
        <v>0.36211143776749471</v>
      </c>
      <c r="BK62" s="52">
        <f>ESCYLD1!BK62*VLOOKUP(ESCYLD2!BK$4,'[1]INTERNAL PARAMETERS-1'!$B$5:$J$44,5,FALSE)*VLOOKUP(ESCYLD2!BK$4,'[1]INTERNAL PARAMETERS-1'!$B$5:$J$44,6,FALSE)*VLOOKUP(ESCYLD2!BK$4,'[1]INTERNAL PARAMETERS-1'!$B$5:$J$44,3,FALSE) + ESCYLD1!BK62*(1-VLOOKUP(ESCYLD2!BK$4,'[1]INTERNAL PARAMETERS-1'!$B$5:$J$44,5,FALSE))*VLOOKUP(ESCYLD2!BK$4,'[1]INTERNAL PARAMETERS-1'!$B$5:$J$44,8,FALSE)*VLOOKUP(ESCYLD2!BK$4,'[1]INTERNAL PARAMETERS-1'!$B$5:$J$44,3,FALSE)</f>
        <v>0.39283536571230504</v>
      </c>
      <c r="BL62" s="52">
        <f>ESCYLD1!BL62*VLOOKUP(ESCYLD2!BL$4,'[1]INTERNAL PARAMETERS-1'!$B$5:$J$44,5,FALSE)*VLOOKUP(ESCYLD2!BL$4,'[1]INTERNAL PARAMETERS-1'!$B$5:$J$44,6,FALSE)*VLOOKUP(ESCYLD2!BL$4,'[1]INTERNAL PARAMETERS-1'!$B$5:$J$44,3,FALSE) + ESCYLD1!BL62*(1-VLOOKUP(ESCYLD2!BL$4,'[1]INTERNAL PARAMETERS-1'!$B$5:$J$44,5,FALSE))*VLOOKUP(ESCYLD2!BL$4,'[1]INTERNAL PARAMETERS-1'!$B$5:$J$44,8,FALSE)*VLOOKUP(ESCYLD2!BL$4,'[1]INTERNAL PARAMETERS-1'!$B$5:$J$44,3,FALSE)</f>
        <v>0.96316786753506467</v>
      </c>
      <c r="BM62" s="52">
        <f>ESCYLD1!BM62*VLOOKUP(ESCYLD2!BM$4,'[1]INTERNAL PARAMETERS-1'!$B$5:$J$44,5,FALSE)*VLOOKUP(ESCYLD2!BM$4,'[1]INTERNAL PARAMETERS-1'!$B$5:$J$44,6,FALSE)*VLOOKUP(ESCYLD2!BM$4,'[1]INTERNAL PARAMETERS-1'!$B$5:$J$44,3,FALSE) + ESCYLD1!BM62*(1-VLOOKUP(ESCYLD2!BM$4,'[1]INTERNAL PARAMETERS-1'!$B$5:$J$44,5,FALSE))*VLOOKUP(ESCYLD2!BM$4,'[1]INTERNAL PARAMETERS-1'!$B$5:$J$44,8,FALSE)*VLOOKUP(ESCYLD2!BM$4,'[1]INTERNAL PARAMETERS-1'!$B$5:$J$44,3,FALSE)</f>
        <v>0.11484182266390072</v>
      </c>
      <c r="BN62" s="52">
        <f>ESCYLD1!BN62*VLOOKUP(ESCYLD2!BN$4,'[1]INTERNAL PARAMETERS-1'!$B$5:$J$44,5,FALSE)*VLOOKUP(ESCYLD2!BN$4,'[1]INTERNAL PARAMETERS-1'!$B$5:$J$44,6,FALSE)*VLOOKUP(ESCYLD2!BN$4,'[1]INTERNAL PARAMETERS-1'!$B$5:$J$44,3,FALSE) + ESCYLD1!BN62*(1-VLOOKUP(ESCYLD2!BN$4,'[1]INTERNAL PARAMETERS-1'!$B$5:$J$44,5,FALSE))*VLOOKUP(ESCYLD2!BN$4,'[1]INTERNAL PARAMETERS-1'!$B$5:$J$44,8,FALSE)*VLOOKUP(ESCYLD2!BN$4,'[1]INTERNAL PARAMETERS-1'!$B$5:$J$44,3,FALSE)</f>
        <v>0.2779180309451012</v>
      </c>
      <c r="BO62" s="52">
        <f>ESCYLD1!BO62*VLOOKUP(ESCYLD2!BO$4,'[1]INTERNAL PARAMETERS-1'!$B$5:$J$44,5,FALSE)*VLOOKUP(ESCYLD2!BO$4,'[1]INTERNAL PARAMETERS-1'!$B$5:$J$44,6,FALSE)*VLOOKUP(ESCYLD2!BO$4,'[1]INTERNAL PARAMETERS-1'!$B$5:$J$44,3,FALSE) + ESCYLD1!BO62*(1-VLOOKUP(ESCYLD2!BO$4,'[1]INTERNAL PARAMETERS-1'!$B$5:$J$44,5,FALSE))*VLOOKUP(ESCYLD2!BO$4,'[1]INTERNAL PARAMETERS-1'!$B$5:$J$44,8,FALSE)*VLOOKUP(ESCYLD2!BO$4,'[1]INTERNAL PARAMETERS-1'!$B$5:$J$44,3,FALSE)</f>
        <v>0.20432600850289598</v>
      </c>
      <c r="BP62" s="52">
        <f>ESCYLD1!BP62*VLOOKUP(ESCYLD2!BP$4,'[1]INTERNAL PARAMETERS-1'!$B$5:$J$44,5,FALSE)*VLOOKUP(ESCYLD2!BP$4,'[1]INTERNAL PARAMETERS-1'!$B$5:$J$44,6,FALSE)*VLOOKUP(ESCYLD2!BP$4,'[1]INTERNAL PARAMETERS-1'!$B$5:$J$44,3,FALSE) + ESCYLD1!BP62*(1-VLOOKUP(ESCYLD2!BP$4,'[1]INTERNAL PARAMETERS-1'!$B$5:$J$44,5,FALSE))*VLOOKUP(ESCYLD2!BP$4,'[1]INTERNAL PARAMETERS-1'!$B$5:$J$44,8,FALSE)*VLOOKUP(ESCYLD2!BP$4,'[1]INTERNAL PARAMETERS-1'!$B$5:$J$44,3,FALSE)</f>
        <v>1.8615911546561899E-2</v>
      </c>
      <c r="BQ62" s="52">
        <f>ESCYLD1!BQ62*VLOOKUP(ESCYLD2!BQ$4,'[1]INTERNAL PARAMETERS-1'!$B$5:$J$44,5,FALSE)*VLOOKUP(ESCYLD2!BQ$4,'[1]INTERNAL PARAMETERS-1'!$B$5:$J$44,6,FALSE)*VLOOKUP(ESCYLD2!BQ$4,'[1]INTERNAL PARAMETERS-1'!$B$5:$J$44,3,FALSE) + ESCYLD1!BQ62*(1-VLOOKUP(ESCYLD2!BQ$4,'[1]INTERNAL PARAMETERS-1'!$B$5:$J$44,5,FALSE))*VLOOKUP(ESCYLD2!BQ$4,'[1]INTERNAL PARAMETERS-1'!$B$5:$J$44,8,FALSE)*VLOOKUP(ESCYLD2!BQ$4,'[1]INTERNAL PARAMETERS-1'!$B$5:$J$44,3,FALSE)</f>
        <v>0.96265355665944774</v>
      </c>
      <c r="BR62" s="52">
        <f>ESCYLD1!BR62*VLOOKUP(ESCYLD2!BR$4,'[1]INTERNAL PARAMETERS-1'!$B$5:$J$44,5,FALSE)*VLOOKUP(ESCYLD2!BR$4,'[1]INTERNAL PARAMETERS-1'!$B$5:$J$44,6,FALSE)*VLOOKUP(ESCYLD2!BR$4,'[1]INTERNAL PARAMETERS-1'!$B$5:$J$44,3,FALSE) + ESCYLD1!BR62*(1-VLOOKUP(ESCYLD2!BR$4,'[1]INTERNAL PARAMETERS-1'!$B$5:$J$44,5,FALSE))*VLOOKUP(ESCYLD2!BR$4,'[1]INTERNAL PARAMETERS-1'!$B$5:$J$44,8,FALSE)*VLOOKUP(ESCYLD2!BR$4,'[1]INTERNAL PARAMETERS-1'!$B$5:$J$44,3,FALSE)</f>
        <v>3.5750132062321839E-2</v>
      </c>
      <c r="BS62" s="52">
        <f>ESCYLD1!BS62*VLOOKUP(ESCYLD2!BS$4,'[1]INTERNAL PARAMETERS-1'!$B$5:$J$44,5,FALSE)*VLOOKUP(ESCYLD2!BS$4,'[1]INTERNAL PARAMETERS-1'!$B$5:$J$44,6,FALSE)*VLOOKUP(ESCYLD2!BS$4,'[1]INTERNAL PARAMETERS-1'!$B$5:$J$44,3,FALSE) + ESCYLD1!BS62*(1-VLOOKUP(ESCYLD2!BS$4,'[1]INTERNAL PARAMETERS-1'!$B$5:$J$44,5,FALSE))*VLOOKUP(ESCYLD2!BS$4,'[1]INTERNAL PARAMETERS-1'!$B$5:$J$44,8,FALSE)*VLOOKUP(ESCYLD2!BS$4,'[1]INTERNAL PARAMETERS-1'!$B$5:$J$44,3,FALSE)</f>
        <v>2.3499692747322104E-3</v>
      </c>
      <c r="BT62" s="52">
        <f>ESCYLD1!BT62*VLOOKUP(ESCYLD2!BT$4,'[1]INTERNAL PARAMETERS-1'!$B$5:$J$44,5,FALSE)*VLOOKUP(ESCYLD2!BT$4,'[1]INTERNAL PARAMETERS-1'!$B$5:$J$44,6,FALSE)*VLOOKUP(ESCYLD2!BT$4,'[1]INTERNAL PARAMETERS-1'!$B$5:$J$44,3,FALSE) + ESCYLD1!BT62*(1-VLOOKUP(ESCYLD2!BT$4,'[1]INTERNAL PARAMETERS-1'!$B$5:$J$44,5,FALSE))*VLOOKUP(ESCYLD2!BT$4,'[1]INTERNAL PARAMETERS-1'!$B$5:$J$44,8,FALSE)*VLOOKUP(ESCYLD2!BT$4,'[1]INTERNAL PARAMETERS-1'!$B$5:$J$44,3,FALSE)</f>
        <v>0</v>
      </c>
      <c r="BU62" s="52">
        <f>ESCYLD1!BU62*VLOOKUP(ESCYLD2!BU$4,'[1]INTERNAL PARAMETERS-1'!$B$5:$J$44,5,FALSE)*VLOOKUP(ESCYLD2!BU$4,'[1]INTERNAL PARAMETERS-1'!$B$5:$J$44,6,FALSE)*VLOOKUP(ESCYLD2!BU$4,'[1]INTERNAL PARAMETERS-1'!$B$5:$J$44,3,FALSE) + ESCYLD1!BU62*(1-VLOOKUP(ESCYLD2!BU$4,'[1]INTERNAL PARAMETERS-1'!$B$5:$J$44,5,FALSE))*VLOOKUP(ESCYLD2!BU$4,'[1]INTERNAL PARAMETERS-1'!$B$5:$J$44,8,FALSE)*VLOOKUP(ESCYLD2!BU$4,'[1]INTERNAL PARAMETERS-1'!$B$5:$J$44,3,FALSE)</f>
        <v>0</v>
      </c>
      <c r="BV62" s="52">
        <f>ESCYLD1!BV62*VLOOKUP(ESCYLD2!BV$4,'[1]INTERNAL PARAMETERS-1'!$B$5:$J$44,5,FALSE)*VLOOKUP(ESCYLD2!BV$4,'[1]INTERNAL PARAMETERS-1'!$B$5:$J$44,6,FALSE)*VLOOKUP(ESCYLD2!BV$4,'[1]INTERNAL PARAMETERS-1'!$B$5:$J$44,3,FALSE) + ESCYLD1!BV62*(1-VLOOKUP(ESCYLD2!BV$4,'[1]INTERNAL PARAMETERS-1'!$B$5:$J$44,5,FALSE))*VLOOKUP(ESCYLD2!BV$4,'[1]INTERNAL PARAMETERS-1'!$B$5:$J$44,8,FALSE)*VLOOKUP(ESCYLD2!BV$4,'[1]INTERNAL PARAMETERS-1'!$B$5:$J$44,3,FALSE)</f>
        <v>0</v>
      </c>
      <c r="BW62" s="52">
        <f>ESCYLD1!BW62*VLOOKUP(ESCYLD2!BW$4,'[1]INTERNAL PARAMETERS-1'!$B$5:$J$44,5,FALSE)*VLOOKUP(ESCYLD2!BW$4,'[1]INTERNAL PARAMETERS-1'!$B$5:$J$44,6,FALSE)*VLOOKUP(ESCYLD2!BW$4,'[1]INTERNAL PARAMETERS-1'!$B$5:$J$44,3,FALSE) + ESCYLD1!BW62*(1-VLOOKUP(ESCYLD2!BW$4,'[1]INTERNAL PARAMETERS-1'!$B$5:$J$44,5,FALSE))*VLOOKUP(ESCYLD2!BW$4,'[1]INTERNAL PARAMETERS-1'!$B$5:$J$44,8,FALSE)*VLOOKUP(ESCYLD2!BW$4,'[1]INTERNAL PARAMETERS-1'!$B$5:$J$44,3,FALSE)</f>
        <v>0</v>
      </c>
      <c r="BX62" s="52">
        <f>ESCYLD1!BX62*VLOOKUP(ESCYLD2!BX$4,'[1]INTERNAL PARAMETERS-1'!$B$5:$J$44,5,FALSE)*VLOOKUP(ESCYLD2!BX$4,'[1]INTERNAL PARAMETERS-1'!$B$5:$J$44,6,FALSE)*VLOOKUP(ESCYLD2!BX$4,'[1]INTERNAL PARAMETERS-1'!$B$5:$J$44,3,FALSE) + ESCYLD1!BX62*(1-VLOOKUP(ESCYLD2!BX$4,'[1]INTERNAL PARAMETERS-1'!$B$5:$J$44,5,FALSE))*VLOOKUP(ESCYLD2!BX$4,'[1]INTERNAL PARAMETERS-1'!$B$5:$J$44,8,FALSE)*VLOOKUP(ESCYLD2!BX$4,'[1]INTERNAL PARAMETERS-1'!$B$5:$J$44,3,FALSE)</f>
        <v>0</v>
      </c>
      <c r="BY62" s="52">
        <f>ESCYLD1!BY62*VLOOKUP(ESCYLD2!BY$4,'[1]INTERNAL PARAMETERS-1'!$B$5:$J$44,5,FALSE)*VLOOKUP(ESCYLD2!BY$4,'[1]INTERNAL PARAMETERS-1'!$B$5:$J$44,6,FALSE)*VLOOKUP(ESCYLD2!BY$4,'[1]INTERNAL PARAMETERS-1'!$B$5:$J$44,3,FALSE) + ESCYLD1!BY62*(1-VLOOKUP(ESCYLD2!BY$4,'[1]INTERNAL PARAMETERS-1'!$B$5:$J$44,5,FALSE))*VLOOKUP(ESCYLD2!BY$4,'[1]INTERNAL PARAMETERS-1'!$B$5:$J$44,8,FALSE)*VLOOKUP(ESCYLD2!BY$4,'[1]INTERNAL PARAMETERS-1'!$B$5:$J$44,3,FALSE)</f>
        <v>0</v>
      </c>
      <c r="BZ62" s="52">
        <f>ESCYLD1!BZ62*VLOOKUP(ESCYLD2!BZ$4,'[1]INTERNAL PARAMETERS-1'!$B$5:$J$44,5,FALSE)*VLOOKUP(ESCYLD2!BZ$4,'[1]INTERNAL PARAMETERS-1'!$B$5:$J$44,6,FALSE)*VLOOKUP(ESCYLD2!BZ$4,'[1]INTERNAL PARAMETERS-1'!$B$5:$J$44,3,FALSE) + ESCYLD1!BZ62*(1-VLOOKUP(ESCYLD2!BZ$4,'[1]INTERNAL PARAMETERS-1'!$B$5:$J$44,5,FALSE))*VLOOKUP(ESCYLD2!BZ$4,'[1]INTERNAL PARAMETERS-1'!$B$5:$J$44,8,FALSE)*VLOOKUP(ESCYLD2!BZ$4,'[1]INTERNAL PARAMETERS-1'!$B$5:$J$44,3,FALSE)</f>
        <v>5.8383314512927458E-3</v>
      </c>
      <c r="CA62" s="52">
        <f>ESCYLD1!CA62*VLOOKUP(ESCYLD2!CA$4,'[1]INTERNAL PARAMETERS-1'!$B$5:$J$44,5,FALSE)*VLOOKUP(ESCYLD2!CA$4,'[1]INTERNAL PARAMETERS-1'!$B$5:$J$44,6,FALSE)*VLOOKUP(ESCYLD2!CA$4,'[1]INTERNAL PARAMETERS-1'!$B$5:$J$44,3,FALSE) + ESCYLD1!CA62*(1-VLOOKUP(ESCYLD2!CA$4,'[1]INTERNAL PARAMETERS-1'!$B$5:$J$44,5,FALSE))*VLOOKUP(ESCYLD2!CA$4,'[1]INTERNAL PARAMETERS-1'!$B$5:$J$44,8,FALSE)*VLOOKUP(ESCYLD2!CA$4,'[1]INTERNAL PARAMETERS-1'!$B$5:$J$44,3,FALSE)</f>
        <v>0</v>
      </c>
      <c r="CB62" s="52">
        <f>ESCYLD1!CB62*VLOOKUP(ESCYLD2!CB$4,'[1]INTERNAL PARAMETERS-1'!$B$5:$J$44,5,FALSE)*VLOOKUP(ESCYLD2!CB$4,'[1]INTERNAL PARAMETERS-1'!$B$5:$J$44,6,FALSE)*VLOOKUP(ESCYLD2!CB$4,'[1]INTERNAL PARAMETERS-1'!$B$5:$J$44,3,FALSE) + ESCYLD1!CB62*(1-VLOOKUP(ESCYLD2!CB$4,'[1]INTERNAL PARAMETERS-1'!$B$5:$J$44,5,FALSE))*VLOOKUP(ESCYLD2!CB$4,'[1]INTERNAL PARAMETERS-1'!$B$5:$J$44,8,FALSE)*VLOOKUP(ESCYLD2!CB$4,'[1]INTERNAL PARAMETERS-1'!$B$5:$J$44,3,FALSE)</f>
        <v>0</v>
      </c>
      <c r="CC62" s="52">
        <f>ESCYLD1!CC62*VLOOKUP(ESCYLD2!CC$4,'[1]INTERNAL PARAMETERS-1'!$B$5:$J$44,5,FALSE)*VLOOKUP(ESCYLD2!CC$4,'[1]INTERNAL PARAMETERS-1'!$B$5:$J$44,6,FALSE)*VLOOKUP(ESCYLD2!CC$4,'[1]INTERNAL PARAMETERS-1'!$B$5:$J$44,3,FALSE) + ESCYLD1!CC62*(1-VLOOKUP(ESCYLD2!CC$4,'[1]INTERNAL PARAMETERS-1'!$B$5:$J$44,5,FALSE))*VLOOKUP(ESCYLD2!CC$4,'[1]INTERNAL PARAMETERS-1'!$B$5:$J$44,8,FALSE)*VLOOKUP(ESCYLD2!CC$4,'[1]INTERNAL PARAMETERS-1'!$B$5:$J$44,3,FALSE)</f>
        <v>7.906133964812892E-3</v>
      </c>
      <c r="CD62" s="52">
        <f>ESCYLD1!CD62*VLOOKUP(ESCYLD2!CD$4,'[1]INTERNAL PARAMETERS-1'!$B$5:$J$44,5,FALSE)*VLOOKUP(ESCYLD2!CD$4,'[1]INTERNAL PARAMETERS-1'!$B$5:$J$44,6,FALSE)*VLOOKUP(ESCYLD2!CD$4,'[1]INTERNAL PARAMETERS-1'!$B$5:$J$44,3,FALSE) + ESCYLD1!CD62*(1-VLOOKUP(ESCYLD2!CD$4,'[1]INTERNAL PARAMETERS-1'!$B$5:$J$44,5,FALSE))*VLOOKUP(ESCYLD2!CD$4,'[1]INTERNAL PARAMETERS-1'!$B$5:$J$44,8,FALSE)*VLOOKUP(ESCYLD2!CD$4,'[1]INTERNAL PARAMETERS-1'!$B$5:$J$44,3,FALSE)</f>
        <v>2.0170734513136026E-2</v>
      </c>
      <c r="CE62" s="52">
        <f>ESCYLD1!CE62*VLOOKUP(ESCYLD2!CE$4,'[1]INTERNAL PARAMETERS-1'!$B$5:$J$44,5,FALSE)*VLOOKUP(ESCYLD2!CE$4,'[1]INTERNAL PARAMETERS-1'!$B$5:$J$44,6,FALSE)*VLOOKUP(ESCYLD2!CE$4,'[1]INTERNAL PARAMETERS-1'!$B$5:$J$44,3,FALSE) + ESCYLD1!CE62*(1-VLOOKUP(ESCYLD2!CE$4,'[1]INTERNAL PARAMETERS-1'!$B$5:$J$44,5,FALSE))*VLOOKUP(ESCYLD2!CE$4,'[1]INTERNAL PARAMETERS-1'!$B$5:$J$44,8,FALSE)*VLOOKUP(ESCYLD2!CE$4,'[1]INTERNAL PARAMETERS-1'!$B$5:$J$44,3,FALSE)</f>
        <v>2.9435059639638956E-2</v>
      </c>
      <c r="CF62" s="52">
        <f>ESCYLD1!CF62*VLOOKUP(ESCYLD2!CF$4,'[1]INTERNAL PARAMETERS-1'!$B$5:$J$44,5,FALSE)*VLOOKUP(ESCYLD2!CF$4,'[1]INTERNAL PARAMETERS-1'!$B$5:$J$44,6,FALSE)*VLOOKUP(ESCYLD2!CF$4,'[1]INTERNAL PARAMETERS-1'!$B$5:$J$44,3,FALSE) + ESCYLD1!CF62*(1-VLOOKUP(ESCYLD2!CF$4,'[1]INTERNAL PARAMETERS-1'!$B$5:$J$44,5,FALSE))*VLOOKUP(ESCYLD2!CF$4,'[1]INTERNAL PARAMETERS-1'!$B$5:$J$44,8,FALSE)*VLOOKUP(ESCYLD2!CF$4,'[1]INTERNAL PARAMETERS-1'!$B$5:$J$44,3,FALSE)</f>
        <v>0.1416739625854489</v>
      </c>
      <c r="CG62" s="52">
        <f>ESCYLD1!CG62*VLOOKUP(ESCYLD2!CG$4,'[1]INTERNAL PARAMETERS-1'!$B$5:$J$44,5,FALSE)*VLOOKUP(ESCYLD2!CG$4,'[1]INTERNAL PARAMETERS-1'!$B$5:$J$44,6,FALSE)*VLOOKUP(ESCYLD2!CG$4,'[1]INTERNAL PARAMETERS-1'!$B$5:$J$44,3,FALSE) + ESCYLD1!CG62*(1-VLOOKUP(ESCYLD2!CG$4,'[1]INTERNAL PARAMETERS-1'!$B$5:$J$44,5,FALSE))*VLOOKUP(ESCYLD2!CG$4,'[1]INTERNAL PARAMETERS-1'!$B$5:$J$44,8,FALSE)*VLOOKUP(ESCYLD2!CG$4,'[1]INTERNAL PARAMETERS-1'!$B$5:$J$44,3,FALSE)</f>
        <v>1.3411647563692358E-3</v>
      </c>
      <c r="CH62" s="51">
        <f>ESCYLD1!CH62*VLOOKUP(ESCYLD2!CH$4,'[1]INTERNAL PARAMETERS-1'!$B$5:$J$44,5,FALSE)*VLOOKUP(ESCYLD2!CH$4,'[1]INTERNAL PARAMETERS-1'!$B$5:$J$44,6,FALSE)*VLOOKUP(ESCYLD2!CH$4,'[1]INTERNAL PARAMETERS-1'!$B$5:$J$44,3,FALSE) + ESCYLD1!CH62*(1-VLOOKUP(ESCYLD2!CH$4,'[1]INTERNAL PARAMETERS-1'!$B$5:$J$44,5,FALSE))*VLOOKUP(ESCYLD2!CH$4,'[1]INTERNAL PARAMETERS-1'!$B$5:$J$44,8,FALSE)*VLOOKUP(ESCYLD2!CH$4,'[1]INTERNAL PARAMETERS-1'!$B$5:$J$44,3,FALSE)</f>
        <v>0</v>
      </c>
      <c r="CJ62" s="53">
        <f t="shared" si="0"/>
        <v>1016.1978383944663</v>
      </c>
      <c r="CK62" s="51">
        <f t="shared" si="1"/>
        <v>17.457880961288804</v>
      </c>
    </row>
    <row r="63" spans="2:89" x14ac:dyDescent="0.5">
      <c r="B63" s="66" t="s">
        <v>4</v>
      </c>
      <c r="C63" s="65" t="s">
        <v>72</v>
      </c>
      <c r="D63" s="65" t="s">
        <v>85</v>
      </c>
      <c r="E63" s="151">
        <f>ESC!AF63</f>
        <v>1636.6705071400111</v>
      </c>
      <c r="F63" s="64">
        <f>'[1]INTERNAL PARAMETERS-1'!M9</f>
        <v>63.875</v>
      </c>
      <c r="G63" s="53">
        <f>ESCYLD1!G63*VLOOKUP(ESCYLD2!G$4,'[1]INTERNAL PARAMETERS-1'!$B$5:$J$44,5,FALSE)*VLOOKUP(ESCYLD2!G$4,'[1]INTERNAL PARAMETERS-1'!$B$5:$J$44,7,FALSE)*ESCYLD2!$F63 + ESCYLD1!G63*(1-VLOOKUP(ESCYLD2!G$4,'[1]INTERNAL PARAMETERS-1'!$B$5:$J$44,5,FALSE))*VLOOKUP(ESCYLD2!G$4,'[1]INTERNAL PARAMETERS-1'!$B$5:$J$44,9,FALSE)*ESCYLD2!$F63</f>
        <v>285.87625615496802</v>
      </c>
      <c r="H63" s="52">
        <f>ESCYLD1!H63*VLOOKUP(ESCYLD2!H$4,'[1]INTERNAL PARAMETERS-1'!$B$5:$J$44,5,FALSE)*VLOOKUP(ESCYLD2!H$4,'[1]INTERNAL PARAMETERS-1'!$B$5:$J$44,7,FALSE)*ESCYLD2!$F63 + ESCYLD1!H63*(1-VLOOKUP(ESCYLD2!H$4,'[1]INTERNAL PARAMETERS-1'!$B$5:$J$44,5,FALSE))*VLOOKUP(ESCYLD2!H$4,'[1]INTERNAL PARAMETERS-1'!$B$5:$J$44,9,FALSE)*ESCYLD2!$F63</f>
        <v>261.6762229377473</v>
      </c>
      <c r="I63" s="52">
        <f>ESCYLD1!I63*VLOOKUP(ESCYLD2!I$4,'[1]INTERNAL PARAMETERS-1'!$B$5:$J$44,5,FALSE)*VLOOKUP(ESCYLD2!I$4,'[1]INTERNAL PARAMETERS-1'!$B$5:$J$44,7,FALSE)*ESCYLD2!$F63 + ESCYLD1!I63*(1-VLOOKUP(ESCYLD2!I$4,'[1]INTERNAL PARAMETERS-1'!$B$5:$J$44,5,FALSE))*VLOOKUP(ESCYLD2!I$4,'[1]INTERNAL PARAMETERS-1'!$B$5:$J$44,9,FALSE)*ESCYLD2!$F63</f>
        <v>292.0236942505876</v>
      </c>
      <c r="J63" s="52">
        <f>ESCYLD1!J63*VLOOKUP(ESCYLD2!J$4,'[1]INTERNAL PARAMETERS-1'!$B$5:$J$44,5,FALSE)*VLOOKUP(ESCYLD2!J$4,'[1]INTERNAL PARAMETERS-1'!$B$5:$J$44,7,FALSE)*ESCYLD2!$F63 + ESCYLD1!J63*(1-VLOOKUP(ESCYLD2!J$4,'[1]INTERNAL PARAMETERS-1'!$B$5:$J$44,5,FALSE))*VLOOKUP(ESCYLD2!J$4,'[1]INTERNAL PARAMETERS-1'!$B$5:$J$44,9,FALSE)*ESCYLD2!$F63</f>
        <v>0</v>
      </c>
      <c r="K63" s="52">
        <f>ESCYLD1!K63*VLOOKUP(ESCYLD2!K$4,'[1]INTERNAL PARAMETERS-1'!$B$5:$J$44,5,FALSE)*VLOOKUP(ESCYLD2!K$4,'[1]INTERNAL PARAMETERS-1'!$B$5:$J$44,7,FALSE)*ESCYLD2!$F63 + ESCYLD1!K63*(1-VLOOKUP(ESCYLD2!K$4,'[1]INTERNAL PARAMETERS-1'!$B$5:$J$44,5,FALSE))*VLOOKUP(ESCYLD2!K$4,'[1]INTERNAL PARAMETERS-1'!$B$5:$J$44,9,FALSE)*ESCYLD2!$F63</f>
        <v>0</v>
      </c>
      <c r="L63" s="52">
        <f>ESCYLD1!L63*VLOOKUP(ESCYLD2!L$4,'[1]INTERNAL PARAMETERS-1'!$B$5:$J$44,5,FALSE)*VLOOKUP(ESCYLD2!L$4,'[1]INTERNAL PARAMETERS-1'!$B$5:$J$44,7,FALSE)*ESCYLD2!$F63 + ESCYLD1!L63*(1-VLOOKUP(ESCYLD2!L$4,'[1]INTERNAL PARAMETERS-1'!$B$5:$J$44,5,FALSE))*VLOOKUP(ESCYLD2!L$4,'[1]INTERNAL PARAMETERS-1'!$B$5:$J$44,9,FALSE)*ESCYLD2!$F63</f>
        <v>0</v>
      </c>
      <c r="M63" s="52">
        <f>ESCYLD1!M63*VLOOKUP(ESCYLD2!M$4,'[1]INTERNAL PARAMETERS-1'!$B$5:$J$44,5,FALSE)*VLOOKUP(ESCYLD2!M$4,'[1]INTERNAL PARAMETERS-1'!$B$5:$J$44,7,FALSE)*ESCYLD2!$F63 + ESCYLD1!M63*(1-VLOOKUP(ESCYLD2!M$4,'[1]INTERNAL PARAMETERS-1'!$B$5:$J$44,5,FALSE))*VLOOKUP(ESCYLD2!M$4,'[1]INTERNAL PARAMETERS-1'!$B$5:$J$44,9,FALSE)*ESCYLD2!$F63</f>
        <v>2.5134537092965563</v>
      </c>
      <c r="N63" s="52">
        <f>ESCYLD1!N63*VLOOKUP(ESCYLD2!N$4,'[1]INTERNAL PARAMETERS-1'!$B$5:$J$44,5,FALSE)*VLOOKUP(ESCYLD2!N$4,'[1]INTERNAL PARAMETERS-1'!$B$5:$J$44,7,FALSE)*ESCYLD2!$F63 + ESCYLD1!N63*(1-VLOOKUP(ESCYLD2!N$4,'[1]INTERNAL PARAMETERS-1'!$B$5:$J$44,5,FALSE))*VLOOKUP(ESCYLD2!N$4,'[1]INTERNAL PARAMETERS-1'!$B$5:$J$44,9,FALSE)*ESCYLD2!$F63</f>
        <v>1.1787225961308798</v>
      </c>
      <c r="O63" s="52">
        <f>ESCYLD1!O63*VLOOKUP(ESCYLD2!O$4,'[1]INTERNAL PARAMETERS-1'!$B$5:$J$44,5,FALSE)*VLOOKUP(ESCYLD2!O$4,'[1]INTERNAL PARAMETERS-1'!$B$5:$J$44,7,FALSE)*ESCYLD2!$F63 + ESCYLD1!O63*(1-VLOOKUP(ESCYLD2!O$4,'[1]INTERNAL PARAMETERS-1'!$B$5:$J$44,5,FALSE))*VLOOKUP(ESCYLD2!O$4,'[1]INTERNAL PARAMETERS-1'!$B$5:$J$44,9,FALSE)*ESCYLD2!$F63</f>
        <v>0</v>
      </c>
      <c r="P63" s="52">
        <f>ESCYLD1!P63*VLOOKUP(ESCYLD2!P$4,'[1]INTERNAL PARAMETERS-1'!$B$5:$J$44,5,FALSE)*VLOOKUP(ESCYLD2!P$4,'[1]INTERNAL PARAMETERS-1'!$B$5:$J$44,7,FALSE)*ESCYLD2!$F63 + ESCYLD1!P63*(1-VLOOKUP(ESCYLD2!P$4,'[1]INTERNAL PARAMETERS-1'!$B$5:$J$44,5,FALSE))*VLOOKUP(ESCYLD2!P$4,'[1]INTERNAL PARAMETERS-1'!$B$5:$J$44,9,FALSE)*ESCYLD2!$F63</f>
        <v>0</v>
      </c>
      <c r="Q63" s="52">
        <f>ESCYLD1!Q63*VLOOKUP(ESCYLD2!Q$4,'[1]INTERNAL PARAMETERS-1'!$B$5:$J$44,5,FALSE)*VLOOKUP(ESCYLD2!Q$4,'[1]INTERNAL PARAMETERS-1'!$B$5:$J$44,7,FALSE)*ESCYLD2!$F63 + ESCYLD1!Q63*(1-VLOOKUP(ESCYLD2!Q$4,'[1]INTERNAL PARAMETERS-1'!$B$5:$J$44,5,FALSE))*VLOOKUP(ESCYLD2!Q$4,'[1]INTERNAL PARAMETERS-1'!$B$5:$J$44,9,FALSE)*ESCYLD2!$F63</f>
        <v>0</v>
      </c>
      <c r="R63" s="52">
        <f>ESCYLD1!R63*VLOOKUP(ESCYLD2!R$4,'[1]INTERNAL PARAMETERS-1'!$B$5:$J$44,5,FALSE)*VLOOKUP(ESCYLD2!R$4,'[1]INTERNAL PARAMETERS-1'!$B$5:$J$44,7,FALSE)*ESCYLD2!$F63 + ESCYLD1!R63*(1-VLOOKUP(ESCYLD2!R$4,'[1]INTERNAL PARAMETERS-1'!$B$5:$J$44,5,FALSE))*VLOOKUP(ESCYLD2!R$4,'[1]INTERNAL PARAMETERS-1'!$B$5:$J$44,9,FALSE)*ESCYLD2!$F63</f>
        <v>2.4961362725567495</v>
      </c>
      <c r="S63" s="52">
        <f>ESCYLD1!S63*VLOOKUP(ESCYLD2!S$4,'[1]INTERNAL PARAMETERS-1'!$B$5:$J$44,5,FALSE)*VLOOKUP(ESCYLD2!S$4,'[1]INTERNAL PARAMETERS-1'!$B$5:$J$44,7,FALSE)*ESCYLD2!$F63 + ESCYLD1!S63*(1-VLOOKUP(ESCYLD2!S$4,'[1]INTERNAL PARAMETERS-1'!$B$5:$J$44,5,FALSE))*VLOOKUP(ESCYLD2!S$4,'[1]INTERNAL PARAMETERS-1'!$B$5:$J$44,9,FALSE)*ESCYLD2!$F63</f>
        <v>51.278404233402618</v>
      </c>
      <c r="T63" s="52">
        <f>ESCYLD1!T63*VLOOKUP(ESCYLD2!T$4,'[1]INTERNAL PARAMETERS-1'!$B$5:$J$44,5,FALSE)*VLOOKUP(ESCYLD2!T$4,'[1]INTERNAL PARAMETERS-1'!$B$5:$J$44,7,FALSE)*ESCYLD2!$F63 + ESCYLD1!T63*(1-VLOOKUP(ESCYLD2!T$4,'[1]INTERNAL PARAMETERS-1'!$B$5:$J$44,5,FALSE))*VLOOKUP(ESCYLD2!T$4,'[1]INTERNAL PARAMETERS-1'!$B$5:$J$44,9,FALSE)*ESCYLD2!$F63</f>
        <v>9.3605110220878096</v>
      </c>
      <c r="U63" s="52">
        <f>ESCYLD1!U63*VLOOKUP(ESCYLD2!U$4,'[1]INTERNAL PARAMETERS-1'!$B$5:$J$44,5,FALSE)*VLOOKUP(ESCYLD2!U$4,'[1]INTERNAL PARAMETERS-1'!$B$5:$J$44,7,FALSE)*ESCYLD2!$F63 + ESCYLD1!U63*(1-VLOOKUP(ESCYLD2!U$4,'[1]INTERNAL PARAMETERS-1'!$B$5:$J$44,5,FALSE))*VLOOKUP(ESCYLD2!U$4,'[1]INTERNAL PARAMETERS-1'!$B$5:$J$44,9,FALSE)*ESCYLD2!$F63</f>
        <v>6.6598565011590765</v>
      </c>
      <c r="V63" s="52">
        <f>ESCYLD1!V63*VLOOKUP(ESCYLD2!V$4,'[1]INTERNAL PARAMETERS-1'!$B$5:$J$44,5,FALSE)*VLOOKUP(ESCYLD2!V$4,'[1]INTERNAL PARAMETERS-1'!$B$5:$J$44,7,FALSE)*ESCYLD2!$F63 + ESCYLD1!V63*(1-VLOOKUP(ESCYLD2!V$4,'[1]INTERNAL PARAMETERS-1'!$B$5:$J$44,5,FALSE))*VLOOKUP(ESCYLD2!V$4,'[1]INTERNAL PARAMETERS-1'!$B$5:$J$44,9,FALSE)*ESCYLD2!$F63</f>
        <v>26.214433212271462</v>
      </c>
      <c r="W63" s="52">
        <f>ESCYLD1!W63*VLOOKUP(ESCYLD2!W$4,'[1]INTERNAL PARAMETERS-1'!$B$5:$J$44,5,FALSE)*VLOOKUP(ESCYLD2!W$4,'[1]INTERNAL PARAMETERS-1'!$B$5:$J$44,7,FALSE)*ESCYLD2!$F63 + ESCYLD1!W63*(1-VLOOKUP(ESCYLD2!W$4,'[1]INTERNAL PARAMETERS-1'!$B$5:$J$44,5,FALSE))*VLOOKUP(ESCYLD2!W$4,'[1]INTERNAL PARAMETERS-1'!$B$5:$J$44,9,FALSE)*ESCYLD2!$F63</f>
        <v>0</v>
      </c>
      <c r="X63" s="52">
        <f>ESCYLD1!X63*VLOOKUP(ESCYLD2!X$4,'[1]INTERNAL PARAMETERS-1'!$B$5:$J$44,5,FALSE)*VLOOKUP(ESCYLD2!X$4,'[1]INTERNAL PARAMETERS-1'!$B$5:$J$44,7,FALSE)*ESCYLD2!$F63 + ESCYLD1!X63*(1-VLOOKUP(ESCYLD2!X$4,'[1]INTERNAL PARAMETERS-1'!$B$5:$J$44,5,FALSE))*VLOOKUP(ESCYLD2!X$4,'[1]INTERNAL PARAMETERS-1'!$B$5:$J$44,9,FALSE)*ESCYLD2!$F63</f>
        <v>0</v>
      </c>
      <c r="Y63" s="52">
        <f>ESCYLD1!Y63*VLOOKUP(ESCYLD2!Y$4,'[1]INTERNAL PARAMETERS-1'!$B$5:$J$44,5,FALSE)*VLOOKUP(ESCYLD2!Y$4,'[1]INTERNAL PARAMETERS-1'!$B$5:$J$44,7,FALSE)*ESCYLD2!$F63 + ESCYLD1!Y63*(1-VLOOKUP(ESCYLD2!Y$4,'[1]INTERNAL PARAMETERS-1'!$B$5:$J$44,5,FALSE))*VLOOKUP(ESCYLD2!Y$4,'[1]INTERNAL PARAMETERS-1'!$B$5:$J$44,9,FALSE)*ESCYLD2!$F63</f>
        <v>0</v>
      </c>
      <c r="Z63" s="52">
        <f>ESCYLD1!Z63*VLOOKUP(ESCYLD2!Z$4,'[1]INTERNAL PARAMETERS-1'!$B$5:$J$44,5,FALSE)*VLOOKUP(ESCYLD2!Z$4,'[1]INTERNAL PARAMETERS-1'!$B$5:$J$44,7,FALSE)*ESCYLD2!$F63 + ESCYLD1!Z63*(1-VLOOKUP(ESCYLD2!Z$4,'[1]INTERNAL PARAMETERS-1'!$B$5:$J$44,5,FALSE))*VLOOKUP(ESCYLD2!Z$4,'[1]INTERNAL PARAMETERS-1'!$B$5:$J$44,9,FALSE)*ESCYLD2!$F63</f>
        <v>0</v>
      </c>
      <c r="AA63" s="52">
        <f>ESCYLD1!AA63*VLOOKUP(ESCYLD2!AA$4,'[1]INTERNAL PARAMETERS-1'!$B$5:$J$44,5,FALSE)*VLOOKUP(ESCYLD2!AA$4,'[1]INTERNAL PARAMETERS-1'!$B$5:$J$44,7,FALSE)*ESCYLD2!$F63 + ESCYLD1!AA63*(1-VLOOKUP(ESCYLD2!AA$4,'[1]INTERNAL PARAMETERS-1'!$B$5:$J$44,5,FALSE))*VLOOKUP(ESCYLD2!AA$4,'[1]INTERNAL PARAMETERS-1'!$B$5:$J$44,9,FALSE)*ESCYLD2!$F63</f>
        <v>0</v>
      </c>
      <c r="AB63" s="52">
        <f>ESCYLD1!AB63*VLOOKUP(ESCYLD2!AB$4,'[1]INTERNAL PARAMETERS-1'!$B$5:$J$44,5,FALSE)*VLOOKUP(ESCYLD2!AB$4,'[1]INTERNAL PARAMETERS-1'!$B$5:$J$44,7,FALSE)*ESCYLD2!$F63 + ESCYLD1!AB63*(1-VLOOKUP(ESCYLD2!AB$4,'[1]INTERNAL PARAMETERS-1'!$B$5:$J$44,5,FALSE))*VLOOKUP(ESCYLD2!AB$4,'[1]INTERNAL PARAMETERS-1'!$B$5:$J$44,9,FALSE)*ESCYLD2!$F63</f>
        <v>0</v>
      </c>
      <c r="AC63" s="52">
        <f>ESCYLD1!AC63*VLOOKUP(ESCYLD2!AC$4,'[1]INTERNAL PARAMETERS-1'!$B$5:$J$44,5,FALSE)*VLOOKUP(ESCYLD2!AC$4,'[1]INTERNAL PARAMETERS-1'!$B$5:$J$44,7,FALSE)*ESCYLD2!$F63 + ESCYLD1!AC63*(1-VLOOKUP(ESCYLD2!AC$4,'[1]INTERNAL PARAMETERS-1'!$B$5:$J$44,5,FALSE))*VLOOKUP(ESCYLD2!AC$4,'[1]INTERNAL PARAMETERS-1'!$B$5:$J$44,9,FALSE)*ESCYLD2!$F63</f>
        <v>0</v>
      </c>
      <c r="AD63" s="52">
        <f>ESCYLD1!AD63*VLOOKUP(ESCYLD2!AD$4,'[1]INTERNAL PARAMETERS-1'!$B$5:$J$44,5,FALSE)*VLOOKUP(ESCYLD2!AD$4,'[1]INTERNAL PARAMETERS-1'!$B$5:$J$44,7,FALSE)*ESCYLD2!$F63 + ESCYLD1!AD63*(1-VLOOKUP(ESCYLD2!AD$4,'[1]INTERNAL PARAMETERS-1'!$B$5:$J$44,5,FALSE))*VLOOKUP(ESCYLD2!AD$4,'[1]INTERNAL PARAMETERS-1'!$B$5:$J$44,9,FALSE)*ESCYLD2!$F63</f>
        <v>0</v>
      </c>
      <c r="AE63" s="52">
        <f>ESCYLD1!AE63*VLOOKUP(ESCYLD2!AE$4,'[1]INTERNAL PARAMETERS-1'!$B$5:$J$44,5,FALSE)*VLOOKUP(ESCYLD2!AE$4,'[1]INTERNAL PARAMETERS-1'!$B$5:$J$44,7,FALSE)*ESCYLD2!$F63 + ESCYLD1!AE63*(1-VLOOKUP(ESCYLD2!AE$4,'[1]INTERNAL PARAMETERS-1'!$B$5:$J$44,5,FALSE))*VLOOKUP(ESCYLD2!AE$4,'[1]INTERNAL PARAMETERS-1'!$B$5:$J$44,9,FALSE)*ESCYLD2!$F63</f>
        <v>0</v>
      </c>
      <c r="AF63" s="52">
        <f>ESCYLD1!AF63*VLOOKUP(ESCYLD2!AF$4,'[1]INTERNAL PARAMETERS-1'!$B$5:$J$44,5,FALSE)*VLOOKUP(ESCYLD2!AF$4,'[1]INTERNAL PARAMETERS-1'!$B$5:$J$44,7,FALSE)*ESCYLD2!$F63 + ESCYLD1!AF63*(1-VLOOKUP(ESCYLD2!AF$4,'[1]INTERNAL PARAMETERS-1'!$B$5:$J$44,5,FALSE))*VLOOKUP(ESCYLD2!AF$4,'[1]INTERNAL PARAMETERS-1'!$B$5:$J$44,9,FALSE)*ESCYLD2!$F63</f>
        <v>2.0279748164251221</v>
      </c>
      <c r="AG63" s="52">
        <f>ESCYLD1!AG63*VLOOKUP(ESCYLD2!AG$4,'[1]INTERNAL PARAMETERS-1'!$B$5:$J$44,5,FALSE)*VLOOKUP(ESCYLD2!AG$4,'[1]INTERNAL PARAMETERS-1'!$B$5:$J$44,7,FALSE)*ESCYLD2!$F63 + ESCYLD1!AG63*(1-VLOOKUP(ESCYLD2!AG$4,'[1]INTERNAL PARAMETERS-1'!$B$5:$J$44,5,FALSE))*VLOOKUP(ESCYLD2!AG$4,'[1]INTERNAL PARAMETERS-1'!$B$5:$J$44,9,FALSE)*ESCYLD2!$F63</f>
        <v>0</v>
      </c>
      <c r="AH63" s="52">
        <f>ESCYLD1!AH63*VLOOKUP(ESCYLD2!AH$4,'[1]INTERNAL PARAMETERS-1'!$B$5:$J$44,5,FALSE)*VLOOKUP(ESCYLD2!AH$4,'[1]INTERNAL PARAMETERS-1'!$B$5:$J$44,7,FALSE)*ESCYLD2!$F63 + ESCYLD1!AH63*(1-VLOOKUP(ESCYLD2!AH$4,'[1]INTERNAL PARAMETERS-1'!$B$5:$J$44,5,FALSE))*VLOOKUP(ESCYLD2!AH$4,'[1]INTERNAL PARAMETERS-1'!$B$5:$J$44,9,FALSE)*ESCYLD2!$F63</f>
        <v>0</v>
      </c>
      <c r="AI63" s="52">
        <f>ESCYLD1!AI63*VLOOKUP(ESCYLD2!AI$4,'[1]INTERNAL PARAMETERS-1'!$B$5:$J$44,5,FALSE)*VLOOKUP(ESCYLD2!AI$4,'[1]INTERNAL PARAMETERS-1'!$B$5:$J$44,7,FALSE)*ESCYLD2!$F63 + ESCYLD1!AI63*(1-VLOOKUP(ESCYLD2!AI$4,'[1]INTERNAL PARAMETERS-1'!$B$5:$J$44,5,FALSE))*VLOOKUP(ESCYLD2!AI$4,'[1]INTERNAL PARAMETERS-1'!$B$5:$J$44,9,FALSE)*ESCYLD2!$F63</f>
        <v>8.666559044551804E-2</v>
      </c>
      <c r="AJ63" s="52">
        <f>ESCYLD1!AJ63*VLOOKUP(ESCYLD2!AJ$4,'[1]INTERNAL PARAMETERS-1'!$B$5:$J$44,5,FALSE)*VLOOKUP(ESCYLD2!AJ$4,'[1]INTERNAL PARAMETERS-1'!$B$5:$J$44,7,FALSE)*ESCYLD2!$F63 + ESCYLD1!AJ63*(1-VLOOKUP(ESCYLD2!AJ$4,'[1]INTERNAL PARAMETERS-1'!$B$5:$J$44,5,FALSE))*VLOOKUP(ESCYLD2!AJ$4,'[1]INTERNAL PARAMETERS-1'!$B$5:$J$44,9,FALSE)*ESCYLD2!$F63</f>
        <v>3.3799580273752041</v>
      </c>
      <c r="AK63" s="52">
        <f>ESCYLD1!AK63*VLOOKUP(ESCYLD2!AK$4,'[1]INTERNAL PARAMETERS-1'!$B$5:$J$44,5,FALSE)*VLOOKUP(ESCYLD2!AK$4,'[1]INTERNAL PARAMETERS-1'!$B$5:$J$44,7,FALSE)*ESCYLD2!$F63 + ESCYLD1!AK63*(1-VLOOKUP(ESCYLD2!AK$4,'[1]INTERNAL PARAMETERS-1'!$B$5:$J$44,5,FALSE))*VLOOKUP(ESCYLD2!AK$4,'[1]INTERNAL PARAMETERS-1'!$B$5:$J$44,9,FALSE)*ESCYLD2!$F63</f>
        <v>0</v>
      </c>
      <c r="AL63" s="52">
        <f>ESCYLD1!AL63*VLOOKUP(ESCYLD2!AL$4,'[1]INTERNAL PARAMETERS-1'!$B$5:$J$44,5,FALSE)*VLOOKUP(ESCYLD2!AL$4,'[1]INTERNAL PARAMETERS-1'!$B$5:$J$44,7,FALSE)*ESCYLD2!$F63 + ESCYLD1!AL63*(1-VLOOKUP(ESCYLD2!AL$4,'[1]INTERNAL PARAMETERS-1'!$B$5:$J$44,5,FALSE))*VLOOKUP(ESCYLD2!AL$4,'[1]INTERNAL PARAMETERS-1'!$B$5:$J$44,9,FALSE)*ESCYLD2!$F63</f>
        <v>0</v>
      </c>
      <c r="AM63" s="52">
        <f>ESCYLD1!AM63*VLOOKUP(ESCYLD2!AM$4,'[1]INTERNAL PARAMETERS-1'!$B$5:$J$44,5,FALSE)*VLOOKUP(ESCYLD2!AM$4,'[1]INTERNAL PARAMETERS-1'!$B$5:$J$44,7,FALSE)*ESCYLD2!$F63 + ESCYLD1!AM63*(1-VLOOKUP(ESCYLD2!AM$4,'[1]INTERNAL PARAMETERS-1'!$B$5:$J$44,5,FALSE))*VLOOKUP(ESCYLD2!AM$4,'[1]INTERNAL PARAMETERS-1'!$B$5:$J$44,9,FALSE)*ESCYLD2!$F63</f>
        <v>0</v>
      </c>
      <c r="AN63" s="52">
        <f>ESCYLD1!AN63*VLOOKUP(ESCYLD2!AN$4,'[1]INTERNAL PARAMETERS-1'!$B$5:$J$44,5,FALSE)*VLOOKUP(ESCYLD2!AN$4,'[1]INTERNAL PARAMETERS-1'!$B$5:$J$44,7,FALSE)*ESCYLD2!$F63 + ESCYLD1!AN63*(1-VLOOKUP(ESCYLD2!AN$4,'[1]INTERNAL PARAMETERS-1'!$B$5:$J$44,5,FALSE))*VLOOKUP(ESCYLD2!AN$4,'[1]INTERNAL PARAMETERS-1'!$B$5:$J$44,9,FALSE)*ESCYLD2!$F63</f>
        <v>0</v>
      </c>
      <c r="AO63" s="52">
        <f>ESCYLD1!AO63*VLOOKUP(ESCYLD2!AO$4,'[1]INTERNAL PARAMETERS-1'!$B$5:$J$44,5,FALSE)*VLOOKUP(ESCYLD2!AO$4,'[1]INTERNAL PARAMETERS-1'!$B$5:$J$44,7,FALSE)*ESCYLD2!$F63 + ESCYLD1!AO63*(1-VLOOKUP(ESCYLD2!AO$4,'[1]INTERNAL PARAMETERS-1'!$B$5:$J$44,5,FALSE))*VLOOKUP(ESCYLD2!AO$4,'[1]INTERNAL PARAMETERS-1'!$B$5:$J$44,9,FALSE)*ESCYLD2!$F63</f>
        <v>0</v>
      </c>
      <c r="AP63" s="52">
        <f>ESCYLD1!AP63*VLOOKUP(ESCYLD2!AP$4,'[1]INTERNAL PARAMETERS-1'!$B$5:$J$44,5,FALSE)*VLOOKUP(ESCYLD2!AP$4,'[1]INTERNAL PARAMETERS-1'!$B$5:$J$44,7,FALSE)*ESCYLD2!$F63 + ESCYLD1!AP63*(1-VLOOKUP(ESCYLD2!AP$4,'[1]INTERNAL PARAMETERS-1'!$B$5:$J$44,5,FALSE))*VLOOKUP(ESCYLD2!AP$4,'[1]INTERNAL PARAMETERS-1'!$B$5:$J$44,9,FALSE)*ESCYLD2!$F63</f>
        <v>0</v>
      </c>
      <c r="AQ63" s="52">
        <f>ESCYLD1!AQ63*VLOOKUP(ESCYLD2!AQ$4,'[1]INTERNAL PARAMETERS-1'!$B$5:$J$44,5,FALSE)*VLOOKUP(ESCYLD2!AQ$4,'[1]INTERNAL PARAMETERS-1'!$B$5:$J$44,7,FALSE)*ESCYLD2!$F63 + ESCYLD1!AQ63*(1-VLOOKUP(ESCYLD2!AQ$4,'[1]INTERNAL PARAMETERS-1'!$B$5:$J$44,5,FALSE))*VLOOKUP(ESCYLD2!AQ$4,'[1]INTERNAL PARAMETERS-1'!$B$5:$J$44,9,FALSE)*ESCYLD2!$F63</f>
        <v>0</v>
      </c>
      <c r="AR63" s="52">
        <f>ESCYLD1!AR63*VLOOKUP(ESCYLD2!AR$4,'[1]INTERNAL PARAMETERS-1'!$B$5:$J$44,5,FALSE)*VLOOKUP(ESCYLD2!AR$4,'[1]INTERNAL PARAMETERS-1'!$B$5:$J$44,7,FALSE)*ESCYLD2!$F63 + ESCYLD1!AR63*(1-VLOOKUP(ESCYLD2!AR$4,'[1]INTERNAL PARAMETERS-1'!$B$5:$J$44,5,FALSE))*VLOOKUP(ESCYLD2!AR$4,'[1]INTERNAL PARAMETERS-1'!$B$5:$J$44,9,FALSE)*ESCYLD2!$F63</f>
        <v>0</v>
      </c>
      <c r="AS63" s="52">
        <f>ESCYLD1!AS63*VLOOKUP(ESCYLD2!AS$4,'[1]INTERNAL PARAMETERS-1'!$B$5:$J$44,5,FALSE)*VLOOKUP(ESCYLD2!AS$4,'[1]INTERNAL PARAMETERS-1'!$B$5:$J$44,7,FALSE)*ESCYLD2!$F63 + ESCYLD1!AS63*(1-VLOOKUP(ESCYLD2!AS$4,'[1]INTERNAL PARAMETERS-1'!$B$5:$J$44,5,FALSE))*VLOOKUP(ESCYLD2!AS$4,'[1]INTERNAL PARAMETERS-1'!$B$5:$J$44,9,FALSE)*ESCYLD2!$F63</f>
        <v>0</v>
      </c>
      <c r="AT63" s="51">
        <f>ESCYLD1!AT63*VLOOKUP(ESCYLD2!AT$4,'[1]INTERNAL PARAMETERS-1'!$B$5:$J$44,5,FALSE)*VLOOKUP(ESCYLD2!AT$4,'[1]INTERNAL PARAMETERS-1'!$B$5:$J$44,7,FALSE)*ESCYLD2!$F63 + ESCYLD1!AT63*(1-VLOOKUP(ESCYLD2!AT$4,'[1]INTERNAL PARAMETERS-1'!$B$5:$J$44,5,FALSE))*VLOOKUP(ESCYLD2!AT$4,'[1]INTERNAL PARAMETERS-1'!$B$5:$J$44,9,FALSE)*ESCYLD2!$F63</f>
        <v>0</v>
      </c>
      <c r="AU63" s="53">
        <f>ESCYLD1!AU63*VLOOKUP(ESCYLD2!AU$4,'[1]INTERNAL PARAMETERS-1'!$B$5:$J$44,5,FALSE)*VLOOKUP(ESCYLD2!AU$4,'[1]INTERNAL PARAMETERS-1'!$B$5:$J$44,6,FALSE)*VLOOKUP(ESCYLD2!AU$4,'[1]INTERNAL PARAMETERS-1'!$B$5:$J$44,3,FALSE) + ESCYLD1!AU63*(1-VLOOKUP(ESCYLD2!AU$4,'[1]INTERNAL PARAMETERS-1'!$B$5:$J$44,5,FALSE))*VLOOKUP(ESCYLD2!AU$4,'[1]INTERNAL PARAMETERS-1'!$B$5:$J$44,8,FALSE)*VLOOKUP(ESCYLD2!AU$4,'[1]INTERNAL PARAMETERS-1'!$B$5:$J$44,3,FALSE)</f>
        <v>0</v>
      </c>
      <c r="AV63" s="52">
        <f>ESCYLD1!AV63*VLOOKUP(ESCYLD2!AV$4,'[1]INTERNAL PARAMETERS-1'!$B$5:$J$44,5,FALSE)*VLOOKUP(ESCYLD2!AV$4,'[1]INTERNAL PARAMETERS-1'!$B$5:$J$44,6,FALSE)*VLOOKUP(ESCYLD2!AV$4,'[1]INTERNAL PARAMETERS-1'!$B$5:$J$44,3,FALSE) + ESCYLD1!AV63*(1-VLOOKUP(ESCYLD2!AV$4,'[1]INTERNAL PARAMETERS-1'!$B$5:$J$44,5,FALSE))*VLOOKUP(ESCYLD2!AV$4,'[1]INTERNAL PARAMETERS-1'!$B$5:$J$44,8,FALSE)*VLOOKUP(ESCYLD2!AV$4,'[1]INTERNAL PARAMETERS-1'!$B$5:$J$44,3,FALSE)</f>
        <v>0</v>
      </c>
      <c r="AW63" s="52">
        <f>ESCYLD1!AW63*VLOOKUP(ESCYLD2!AW$4,'[1]INTERNAL PARAMETERS-1'!$B$5:$J$44,5,FALSE)*VLOOKUP(ESCYLD2!AW$4,'[1]INTERNAL PARAMETERS-1'!$B$5:$J$44,6,FALSE)*VLOOKUP(ESCYLD2!AW$4,'[1]INTERNAL PARAMETERS-1'!$B$5:$J$44,3,FALSE) + ESCYLD1!AW63*(1-VLOOKUP(ESCYLD2!AW$4,'[1]INTERNAL PARAMETERS-1'!$B$5:$J$44,5,FALSE))*VLOOKUP(ESCYLD2!AW$4,'[1]INTERNAL PARAMETERS-1'!$B$5:$J$44,8,FALSE)*VLOOKUP(ESCYLD2!AW$4,'[1]INTERNAL PARAMETERS-1'!$B$5:$J$44,3,FALSE)</f>
        <v>5.3978204176632349</v>
      </c>
      <c r="AX63" s="52">
        <f>ESCYLD1!AX63*VLOOKUP(ESCYLD2!AX$4,'[1]INTERNAL PARAMETERS-1'!$B$5:$J$44,5,FALSE)*VLOOKUP(ESCYLD2!AX$4,'[1]INTERNAL PARAMETERS-1'!$B$5:$J$44,6,FALSE)*VLOOKUP(ESCYLD2!AX$4,'[1]INTERNAL PARAMETERS-1'!$B$5:$J$44,3,FALSE) + ESCYLD1!AX63*(1-VLOOKUP(ESCYLD2!AX$4,'[1]INTERNAL PARAMETERS-1'!$B$5:$J$44,5,FALSE))*VLOOKUP(ESCYLD2!AX$4,'[1]INTERNAL PARAMETERS-1'!$B$5:$J$44,8,FALSE)*VLOOKUP(ESCYLD2!AX$4,'[1]INTERNAL PARAMETERS-1'!$B$5:$J$44,3,FALSE)</f>
        <v>0</v>
      </c>
      <c r="AY63" s="52">
        <f>ESCYLD1!AY63*VLOOKUP(ESCYLD2!AY$4,'[1]INTERNAL PARAMETERS-1'!$B$5:$J$44,5,FALSE)*VLOOKUP(ESCYLD2!AY$4,'[1]INTERNAL PARAMETERS-1'!$B$5:$J$44,6,FALSE)*VLOOKUP(ESCYLD2!AY$4,'[1]INTERNAL PARAMETERS-1'!$B$5:$J$44,3,FALSE) + ESCYLD1!AY63*(1-VLOOKUP(ESCYLD2!AY$4,'[1]INTERNAL PARAMETERS-1'!$B$5:$J$44,5,FALSE))*VLOOKUP(ESCYLD2!AY$4,'[1]INTERNAL PARAMETERS-1'!$B$5:$J$44,8,FALSE)*VLOOKUP(ESCYLD2!AY$4,'[1]INTERNAL PARAMETERS-1'!$B$5:$J$44,3,FALSE)</f>
        <v>0</v>
      </c>
      <c r="AZ63" s="52">
        <f>ESCYLD1!AZ63*VLOOKUP(ESCYLD2!AZ$4,'[1]INTERNAL PARAMETERS-1'!$B$5:$J$44,5,FALSE)*VLOOKUP(ESCYLD2!AZ$4,'[1]INTERNAL PARAMETERS-1'!$B$5:$J$44,6,FALSE)*VLOOKUP(ESCYLD2!AZ$4,'[1]INTERNAL PARAMETERS-1'!$B$5:$J$44,3,FALSE) + ESCYLD1!AZ63*(1-VLOOKUP(ESCYLD2!AZ$4,'[1]INTERNAL PARAMETERS-1'!$B$5:$J$44,5,FALSE))*VLOOKUP(ESCYLD2!AZ$4,'[1]INTERNAL PARAMETERS-1'!$B$5:$J$44,8,FALSE)*VLOOKUP(ESCYLD2!AZ$4,'[1]INTERNAL PARAMETERS-1'!$B$5:$J$44,3,FALSE)</f>
        <v>0</v>
      </c>
      <c r="BA63" s="52">
        <f>ESCYLD1!BA63*VLOOKUP(ESCYLD2!BA$4,'[1]INTERNAL PARAMETERS-1'!$B$5:$J$44,5,FALSE)*VLOOKUP(ESCYLD2!BA$4,'[1]INTERNAL PARAMETERS-1'!$B$5:$J$44,6,FALSE)*VLOOKUP(ESCYLD2!BA$4,'[1]INTERNAL PARAMETERS-1'!$B$5:$J$44,3,FALSE) + ESCYLD1!BA63*(1-VLOOKUP(ESCYLD2!BA$4,'[1]INTERNAL PARAMETERS-1'!$B$5:$J$44,5,FALSE))*VLOOKUP(ESCYLD2!BA$4,'[1]INTERNAL PARAMETERS-1'!$B$5:$J$44,8,FALSE)*VLOOKUP(ESCYLD2!BA$4,'[1]INTERNAL PARAMETERS-1'!$B$5:$J$44,3,FALSE)</f>
        <v>0.46437116324363364</v>
      </c>
      <c r="BB63" s="52">
        <f>ESCYLD1!BB63*VLOOKUP(ESCYLD2!BB$4,'[1]INTERNAL PARAMETERS-1'!$B$5:$J$44,5,FALSE)*VLOOKUP(ESCYLD2!BB$4,'[1]INTERNAL PARAMETERS-1'!$B$5:$J$44,6,FALSE)*VLOOKUP(ESCYLD2!BB$4,'[1]INTERNAL PARAMETERS-1'!$B$5:$J$44,3,FALSE) + ESCYLD1!BB63*(1-VLOOKUP(ESCYLD2!BB$4,'[1]INTERNAL PARAMETERS-1'!$B$5:$J$44,5,FALSE))*VLOOKUP(ESCYLD2!BB$4,'[1]INTERNAL PARAMETERS-1'!$B$5:$J$44,8,FALSE)*VLOOKUP(ESCYLD2!BB$4,'[1]INTERNAL PARAMETERS-1'!$B$5:$J$44,3,FALSE)</f>
        <v>1.0868440266101203</v>
      </c>
      <c r="BC63" s="52">
        <f>ESCYLD1!BC63*VLOOKUP(ESCYLD2!BC$4,'[1]INTERNAL PARAMETERS-1'!$B$5:$J$44,5,FALSE)*VLOOKUP(ESCYLD2!BC$4,'[1]INTERNAL PARAMETERS-1'!$B$5:$J$44,6,FALSE)*VLOOKUP(ESCYLD2!BC$4,'[1]INTERNAL PARAMETERS-1'!$B$5:$J$44,3,FALSE) + ESCYLD1!BC63*(1-VLOOKUP(ESCYLD2!BC$4,'[1]INTERNAL PARAMETERS-1'!$B$5:$J$44,5,FALSE))*VLOOKUP(ESCYLD2!BC$4,'[1]INTERNAL PARAMETERS-1'!$B$5:$J$44,8,FALSE)*VLOOKUP(ESCYLD2!BC$4,'[1]INTERNAL PARAMETERS-1'!$B$5:$J$44,3,FALSE)</f>
        <v>0.84990387858399941</v>
      </c>
      <c r="BD63" s="52">
        <f>ESCYLD1!BD63*VLOOKUP(ESCYLD2!BD$4,'[1]INTERNAL PARAMETERS-1'!$B$5:$J$44,5,FALSE)*VLOOKUP(ESCYLD2!BD$4,'[1]INTERNAL PARAMETERS-1'!$B$5:$J$44,6,FALSE)*VLOOKUP(ESCYLD2!BD$4,'[1]INTERNAL PARAMETERS-1'!$B$5:$J$44,3,FALSE) + ESCYLD1!BD63*(1-VLOOKUP(ESCYLD2!BD$4,'[1]INTERNAL PARAMETERS-1'!$B$5:$J$44,5,FALSE))*VLOOKUP(ESCYLD2!BD$4,'[1]INTERNAL PARAMETERS-1'!$B$5:$J$44,8,FALSE)*VLOOKUP(ESCYLD2!BD$4,'[1]INTERNAL PARAMETERS-1'!$B$5:$J$44,3,FALSE)</f>
        <v>0.94339279265126663</v>
      </c>
      <c r="BE63" s="52">
        <f>ESCYLD1!BE63*VLOOKUP(ESCYLD2!BE$4,'[1]INTERNAL PARAMETERS-1'!$B$5:$J$44,5,FALSE)*VLOOKUP(ESCYLD2!BE$4,'[1]INTERNAL PARAMETERS-1'!$B$5:$J$44,6,FALSE)*VLOOKUP(ESCYLD2!BE$4,'[1]INTERNAL PARAMETERS-1'!$B$5:$J$44,3,FALSE) + ESCYLD1!BE63*(1-VLOOKUP(ESCYLD2!BE$4,'[1]INTERNAL PARAMETERS-1'!$B$5:$J$44,5,FALSE))*VLOOKUP(ESCYLD2!BE$4,'[1]INTERNAL PARAMETERS-1'!$B$5:$J$44,8,FALSE)*VLOOKUP(ESCYLD2!BE$4,'[1]INTERNAL PARAMETERS-1'!$B$5:$J$44,3,FALSE)</f>
        <v>2.7939018053641274</v>
      </c>
      <c r="BF63" s="52">
        <f>ESCYLD1!BF63*VLOOKUP(ESCYLD2!BF$4,'[1]INTERNAL PARAMETERS-1'!$B$5:$J$44,5,FALSE)*VLOOKUP(ESCYLD2!BF$4,'[1]INTERNAL PARAMETERS-1'!$B$5:$J$44,6,FALSE)*VLOOKUP(ESCYLD2!BF$4,'[1]INTERNAL PARAMETERS-1'!$B$5:$J$44,3,FALSE) + ESCYLD1!BF63*(1-VLOOKUP(ESCYLD2!BF$4,'[1]INTERNAL PARAMETERS-1'!$B$5:$J$44,5,FALSE))*VLOOKUP(ESCYLD2!BF$4,'[1]INTERNAL PARAMETERS-1'!$B$5:$J$44,8,FALSE)*VLOOKUP(ESCYLD2!BF$4,'[1]INTERNAL PARAMETERS-1'!$B$5:$J$44,3,FALSE)</f>
        <v>0</v>
      </c>
      <c r="BG63" s="52">
        <f>ESCYLD1!BG63*VLOOKUP(ESCYLD2!BG$4,'[1]INTERNAL PARAMETERS-1'!$B$5:$J$44,5,FALSE)*VLOOKUP(ESCYLD2!BG$4,'[1]INTERNAL PARAMETERS-1'!$B$5:$J$44,6,FALSE)*VLOOKUP(ESCYLD2!BG$4,'[1]INTERNAL PARAMETERS-1'!$B$5:$J$44,3,FALSE) + ESCYLD1!BG63*(1-VLOOKUP(ESCYLD2!BG$4,'[1]INTERNAL PARAMETERS-1'!$B$5:$J$44,5,FALSE))*VLOOKUP(ESCYLD2!BG$4,'[1]INTERNAL PARAMETERS-1'!$B$5:$J$44,8,FALSE)*VLOOKUP(ESCYLD2!BG$4,'[1]INTERNAL PARAMETERS-1'!$B$5:$J$44,3,FALSE)</f>
        <v>1.197285935134929</v>
      </c>
      <c r="BH63" s="52">
        <f>ESCYLD1!BH63*VLOOKUP(ESCYLD2!BH$4,'[1]INTERNAL PARAMETERS-1'!$B$5:$J$44,5,FALSE)*VLOOKUP(ESCYLD2!BH$4,'[1]INTERNAL PARAMETERS-1'!$B$5:$J$44,6,FALSE)*VLOOKUP(ESCYLD2!BH$4,'[1]INTERNAL PARAMETERS-1'!$B$5:$J$44,3,FALSE) + ESCYLD1!BH63*(1-VLOOKUP(ESCYLD2!BH$4,'[1]INTERNAL PARAMETERS-1'!$B$5:$J$44,5,FALSE))*VLOOKUP(ESCYLD2!BH$4,'[1]INTERNAL PARAMETERS-1'!$B$5:$J$44,8,FALSE)*VLOOKUP(ESCYLD2!BH$4,'[1]INTERNAL PARAMETERS-1'!$B$5:$J$44,3,FALSE)</f>
        <v>4.5497912987448267E-3</v>
      </c>
      <c r="BI63" s="52">
        <f>ESCYLD1!BI63*VLOOKUP(ESCYLD2!BI$4,'[1]INTERNAL PARAMETERS-1'!$B$5:$J$44,5,FALSE)*VLOOKUP(ESCYLD2!BI$4,'[1]INTERNAL PARAMETERS-1'!$B$5:$J$44,6,FALSE)*VLOOKUP(ESCYLD2!BI$4,'[1]INTERNAL PARAMETERS-1'!$B$5:$J$44,3,FALSE) + ESCYLD1!BI63*(1-VLOOKUP(ESCYLD2!BI$4,'[1]INTERNAL PARAMETERS-1'!$B$5:$J$44,5,FALSE))*VLOOKUP(ESCYLD2!BI$4,'[1]INTERNAL PARAMETERS-1'!$B$5:$J$44,8,FALSE)*VLOOKUP(ESCYLD2!BI$4,'[1]INTERNAL PARAMETERS-1'!$B$5:$J$44,3,FALSE)</f>
        <v>0</v>
      </c>
      <c r="BJ63" s="52">
        <f>ESCYLD1!BJ63*VLOOKUP(ESCYLD2!BJ$4,'[1]INTERNAL PARAMETERS-1'!$B$5:$J$44,5,FALSE)*VLOOKUP(ESCYLD2!BJ$4,'[1]INTERNAL PARAMETERS-1'!$B$5:$J$44,6,FALSE)*VLOOKUP(ESCYLD2!BJ$4,'[1]INTERNAL PARAMETERS-1'!$B$5:$J$44,3,FALSE) + ESCYLD1!BJ63*(1-VLOOKUP(ESCYLD2!BJ$4,'[1]INTERNAL PARAMETERS-1'!$B$5:$J$44,5,FALSE))*VLOOKUP(ESCYLD2!BJ$4,'[1]INTERNAL PARAMETERS-1'!$B$5:$J$44,8,FALSE)*VLOOKUP(ESCYLD2!BJ$4,'[1]INTERNAL PARAMETERS-1'!$B$5:$J$44,3,FALSE)</f>
        <v>0.24831994770381358</v>
      </c>
      <c r="BK63" s="52">
        <f>ESCYLD1!BK63*VLOOKUP(ESCYLD2!BK$4,'[1]INTERNAL PARAMETERS-1'!$B$5:$J$44,5,FALSE)*VLOOKUP(ESCYLD2!BK$4,'[1]INTERNAL PARAMETERS-1'!$B$5:$J$44,6,FALSE)*VLOOKUP(ESCYLD2!BK$4,'[1]INTERNAL PARAMETERS-1'!$B$5:$J$44,3,FALSE) + ESCYLD1!BK63*(1-VLOOKUP(ESCYLD2!BK$4,'[1]INTERNAL PARAMETERS-1'!$B$5:$J$44,5,FALSE))*VLOOKUP(ESCYLD2!BK$4,'[1]INTERNAL PARAMETERS-1'!$B$5:$J$44,8,FALSE)*VLOOKUP(ESCYLD2!BK$4,'[1]INTERNAL PARAMETERS-1'!$B$5:$J$44,3,FALSE)</f>
        <v>0.34034729125911867</v>
      </c>
      <c r="BL63" s="52">
        <f>ESCYLD1!BL63*VLOOKUP(ESCYLD2!BL$4,'[1]INTERNAL PARAMETERS-1'!$B$5:$J$44,5,FALSE)*VLOOKUP(ESCYLD2!BL$4,'[1]INTERNAL PARAMETERS-1'!$B$5:$J$44,6,FALSE)*VLOOKUP(ESCYLD2!BL$4,'[1]INTERNAL PARAMETERS-1'!$B$5:$J$44,3,FALSE) + ESCYLD1!BL63*(1-VLOOKUP(ESCYLD2!BL$4,'[1]INTERNAL PARAMETERS-1'!$B$5:$J$44,5,FALSE))*VLOOKUP(ESCYLD2!BL$4,'[1]INTERNAL PARAMETERS-1'!$B$5:$J$44,8,FALSE)*VLOOKUP(ESCYLD2!BL$4,'[1]INTERNAL PARAMETERS-1'!$B$5:$J$44,3,FALSE)</f>
        <v>1.2870537221946743</v>
      </c>
      <c r="BM63" s="52">
        <f>ESCYLD1!BM63*VLOOKUP(ESCYLD2!BM$4,'[1]INTERNAL PARAMETERS-1'!$B$5:$J$44,5,FALSE)*VLOOKUP(ESCYLD2!BM$4,'[1]INTERNAL PARAMETERS-1'!$B$5:$J$44,6,FALSE)*VLOOKUP(ESCYLD2!BM$4,'[1]INTERNAL PARAMETERS-1'!$B$5:$J$44,3,FALSE) + ESCYLD1!BM63*(1-VLOOKUP(ESCYLD2!BM$4,'[1]INTERNAL PARAMETERS-1'!$B$5:$J$44,5,FALSE))*VLOOKUP(ESCYLD2!BM$4,'[1]INTERNAL PARAMETERS-1'!$B$5:$J$44,8,FALSE)*VLOOKUP(ESCYLD2!BM$4,'[1]INTERNAL PARAMETERS-1'!$B$5:$J$44,3,FALSE)</f>
        <v>0.25070531464676865</v>
      </c>
      <c r="BN63" s="52">
        <f>ESCYLD1!BN63*VLOOKUP(ESCYLD2!BN$4,'[1]INTERNAL PARAMETERS-1'!$B$5:$J$44,5,FALSE)*VLOOKUP(ESCYLD2!BN$4,'[1]INTERNAL PARAMETERS-1'!$B$5:$J$44,6,FALSE)*VLOOKUP(ESCYLD2!BN$4,'[1]INTERNAL PARAMETERS-1'!$B$5:$J$44,3,FALSE) + ESCYLD1!BN63*(1-VLOOKUP(ESCYLD2!BN$4,'[1]INTERNAL PARAMETERS-1'!$B$5:$J$44,5,FALSE))*VLOOKUP(ESCYLD2!BN$4,'[1]INTERNAL PARAMETERS-1'!$B$5:$J$44,8,FALSE)*VLOOKUP(ESCYLD2!BN$4,'[1]INTERNAL PARAMETERS-1'!$B$5:$J$44,3,FALSE)</f>
        <v>0.28360617511450376</v>
      </c>
      <c r="BO63" s="52">
        <f>ESCYLD1!BO63*VLOOKUP(ESCYLD2!BO$4,'[1]INTERNAL PARAMETERS-1'!$B$5:$J$44,5,FALSE)*VLOOKUP(ESCYLD2!BO$4,'[1]INTERNAL PARAMETERS-1'!$B$5:$J$44,6,FALSE)*VLOOKUP(ESCYLD2!BO$4,'[1]INTERNAL PARAMETERS-1'!$B$5:$J$44,3,FALSE) + ESCYLD1!BO63*(1-VLOOKUP(ESCYLD2!BO$4,'[1]INTERNAL PARAMETERS-1'!$B$5:$J$44,5,FALSE))*VLOOKUP(ESCYLD2!BO$4,'[1]INTERNAL PARAMETERS-1'!$B$5:$J$44,8,FALSE)*VLOOKUP(ESCYLD2!BO$4,'[1]INTERNAL PARAMETERS-1'!$B$5:$J$44,3,FALSE)</f>
        <v>0.21153173488596203</v>
      </c>
      <c r="BP63" s="52">
        <f>ESCYLD1!BP63*VLOOKUP(ESCYLD2!BP$4,'[1]INTERNAL PARAMETERS-1'!$B$5:$J$44,5,FALSE)*VLOOKUP(ESCYLD2!BP$4,'[1]INTERNAL PARAMETERS-1'!$B$5:$J$44,6,FALSE)*VLOOKUP(ESCYLD2!BP$4,'[1]INTERNAL PARAMETERS-1'!$B$5:$J$44,3,FALSE) + ESCYLD1!BP63*(1-VLOOKUP(ESCYLD2!BP$4,'[1]INTERNAL PARAMETERS-1'!$B$5:$J$44,5,FALSE))*VLOOKUP(ESCYLD2!BP$4,'[1]INTERNAL PARAMETERS-1'!$B$5:$J$44,8,FALSE)*VLOOKUP(ESCYLD2!BP$4,'[1]INTERNAL PARAMETERS-1'!$B$5:$J$44,3,FALSE)</f>
        <v>1.648322122434168E-2</v>
      </c>
      <c r="BQ63" s="52">
        <f>ESCYLD1!BQ63*VLOOKUP(ESCYLD2!BQ$4,'[1]INTERNAL PARAMETERS-1'!$B$5:$J$44,5,FALSE)*VLOOKUP(ESCYLD2!BQ$4,'[1]INTERNAL PARAMETERS-1'!$B$5:$J$44,6,FALSE)*VLOOKUP(ESCYLD2!BQ$4,'[1]INTERNAL PARAMETERS-1'!$B$5:$J$44,3,FALSE) + ESCYLD1!BQ63*(1-VLOOKUP(ESCYLD2!BQ$4,'[1]INTERNAL PARAMETERS-1'!$B$5:$J$44,5,FALSE))*VLOOKUP(ESCYLD2!BQ$4,'[1]INTERNAL PARAMETERS-1'!$B$5:$J$44,8,FALSE)*VLOOKUP(ESCYLD2!BQ$4,'[1]INTERNAL PARAMETERS-1'!$B$5:$J$44,3,FALSE)</f>
        <v>0.98932578307030883</v>
      </c>
      <c r="BR63" s="52">
        <f>ESCYLD1!BR63*VLOOKUP(ESCYLD2!BR$4,'[1]INTERNAL PARAMETERS-1'!$B$5:$J$44,5,FALSE)*VLOOKUP(ESCYLD2!BR$4,'[1]INTERNAL PARAMETERS-1'!$B$5:$J$44,6,FALSE)*VLOOKUP(ESCYLD2!BR$4,'[1]INTERNAL PARAMETERS-1'!$B$5:$J$44,3,FALSE) + ESCYLD1!BR63*(1-VLOOKUP(ESCYLD2!BR$4,'[1]INTERNAL PARAMETERS-1'!$B$5:$J$44,5,FALSE))*VLOOKUP(ESCYLD2!BR$4,'[1]INTERNAL PARAMETERS-1'!$B$5:$J$44,8,FALSE)*VLOOKUP(ESCYLD2!BR$4,'[1]INTERNAL PARAMETERS-1'!$B$5:$J$44,3,FALSE)</f>
        <v>4.1465381802029015E-2</v>
      </c>
      <c r="BS63" s="52">
        <f>ESCYLD1!BS63*VLOOKUP(ESCYLD2!BS$4,'[1]INTERNAL PARAMETERS-1'!$B$5:$J$44,5,FALSE)*VLOOKUP(ESCYLD2!BS$4,'[1]INTERNAL PARAMETERS-1'!$B$5:$J$44,6,FALSE)*VLOOKUP(ESCYLD2!BS$4,'[1]INTERNAL PARAMETERS-1'!$B$5:$J$44,3,FALSE) + ESCYLD1!BS63*(1-VLOOKUP(ESCYLD2!BS$4,'[1]INTERNAL PARAMETERS-1'!$B$5:$J$44,5,FALSE))*VLOOKUP(ESCYLD2!BS$4,'[1]INTERNAL PARAMETERS-1'!$B$5:$J$44,8,FALSE)*VLOOKUP(ESCYLD2!BS$4,'[1]INTERNAL PARAMETERS-1'!$B$5:$J$44,3,FALSE)</f>
        <v>4.1124656800824054E-3</v>
      </c>
      <c r="BT63" s="52">
        <f>ESCYLD1!BT63*VLOOKUP(ESCYLD2!BT$4,'[1]INTERNAL PARAMETERS-1'!$B$5:$J$44,5,FALSE)*VLOOKUP(ESCYLD2!BT$4,'[1]INTERNAL PARAMETERS-1'!$B$5:$J$44,6,FALSE)*VLOOKUP(ESCYLD2!BT$4,'[1]INTERNAL PARAMETERS-1'!$B$5:$J$44,3,FALSE) + ESCYLD1!BT63*(1-VLOOKUP(ESCYLD2!BT$4,'[1]INTERNAL PARAMETERS-1'!$B$5:$J$44,5,FALSE))*VLOOKUP(ESCYLD2!BT$4,'[1]INTERNAL PARAMETERS-1'!$B$5:$J$44,8,FALSE)*VLOOKUP(ESCYLD2!BT$4,'[1]INTERNAL PARAMETERS-1'!$B$5:$J$44,3,FALSE)</f>
        <v>0</v>
      </c>
      <c r="BU63" s="52">
        <f>ESCYLD1!BU63*VLOOKUP(ESCYLD2!BU$4,'[1]INTERNAL PARAMETERS-1'!$B$5:$J$44,5,FALSE)*VLOOKUP(ESCYLD2!BU$4,'[1]INTERNAL PARAMETERS-1'!$B$5:$J$44,6,FALSE)*VLOOKUP(ESCYLD2!BU$4,'[1]INTERNAL PARAMETERS-1'!$B$5:$J$44,3,FALSE) + ESCYLD1!BU63*(1-VLOOKUP(ESCYLD2!BU$4,'[1]INTERNAL PARAMETERS-1'!$B$5:$J$44,5,FALSE))*VLOOKUP(ESCYLD2!BU$4,'[1]INTERNAL PARAMETERS-1'!$B$5:$J$44,8,FALSE)*VLOOKUP(ESCYLD2!BU$4,'[1]INTERNAL PARAMETERS-1'!$B$5:$J$44,3,FALSE)</f>
        <v>0</v>
      </c>
      <c r="BV63" s="52">
        <f>ESCYLD1!BV63*VLOOKUP(ESCYLD2!BV$4,'[1]INTERNAL PARAMETERS-1'!$B$5:$J$44,5,FALSE)*VLOOKUP(ESCYLD2!BV$4,'[1]INTERNAL PARAMETERS-1'!$B$5:$J$44,6,FALSE)*VLOOKUP(ESCYLD2!BV$4,'[1]INTERNAL PARAMETERS-1'!$B$5:$J$44,3,FALSE) + ESCYLD1!BV63*(1-VLOOKUP(ESCYLD2!BV$4,'[1]INTERNAL PARAMETERS-1'!$B$5:$J$44,5,FALSE))*VLOOKUP(ESCYLD2!BV$4,'[1]INTERNAL PARAMETERS-1'!$B$5:$J$44,8,FALSE)*VLOOKUP(ESCYLD2!BV$4,'[1]INTERNAL PARAMETERS-1'!$B$5:$J$44,3,FALSE)</f>
        <v>0</v>
      </c>
      <c r="BW63" s="52">
        <f>ESCYLD1!BW63*VLOOKUP(ESCYLD2!BW$4,'[1]INTERNAL PARAMETERS-1'!$B$5:$J$44,5,FALSE)*VLOOKUP(ESCYLD2!BW$4,'[1]INTERNAL PARAMETERS-1'!$B$5:$J$44,6,FALSE)*VLOOKUP(ESCYLD2!BW$4,'[1]INTERNAL PARAMETERS-1'!$B$5:$J$44,3,FALSE) + ESCYLD1!BW63*(1-VLOOKUP(ESCYLD2!BW$4,'[1]INTERNAL PARAMETERS-1'!$B$5:$J$44,5,FALSE))*VLOOKUP(ESCYLD2!BW$4,'[1]INTERNAL PARAMETERS-1'!$B$5:$J$44,8,FALSE)*VLOOKUP(ESCYLD2!BW$4,'[1]INTERNAL PARAMETERS-1'!$B$5:$J$44,3,FALSE)</f>
        <v>0</v>
      </c>
      <c r="BX63" s="52">
        <f>ESCYLD1!BX63*VLOOKUP(ESCYLD2!BX$4,'[1]INTERNAL PARAMETERS-1'!$B$5:$J$44,5,FALSE)*VLOOKUP(ESCYLD2!BX$4,'[1]INTERNAL PARAMETERS-1'!$B$5:$J$44,6,FALSE)*VLOOKUP(ESCYLD2!BX$4,'[1]INTERNAL PARAMETERS-1'!$B$5:$J$44,3,FALSE) + ESCYLD1!BX63*(1-VLOOKUP(ESCYLD2!BX$4,'[1]INTERNAL PARAMETERS-1'!$B$5:$J$44,5,FALSE))*VLOOKUP(ESCYLD2!BX$4,'[1]INTERNAL PARAMETERS-1'!$B$5:$J$44,8,FALSE)*VLOOKUP(ESCYLD2!BX$4,'[1]INTERNAL PARAMETERS-1'!$B$5:$J$44,3,FALSE)</f>
        <v>0</v>
      </c>
      <c r="BY63" s="52">
        <f>ESCYLD1!BY63*VLOOKUP(ESCYLD2!BY$4,'[1]INTERNAL PARAMETERS-1'!$B$5:$J$44,5,FALSE)*VLOOKUP(ESCYLD2!BY$4,'[1]INTERNAL PARAMETERS-1'!$B$5:$J$44,6,FALSE)*VLOOKUP(ESCYLD2!BY$4,'[1]INTERNAL PARAMETERS-1'!$B$5:$J$44,3,FALSE) + ESCYLD1!BY63*(1-VLOOKUP(ESCYLD2!BY$4,'[1]INTERNAL PARAMETERS-1'!$B$5:$J$44,5,FALSE))*VLOOKUP(ESCYLD2!BY$4,'[1]INTERNAL PARAMETERS-1'!$B$5:$J$44,8,FALSE)*VLOOKUP(ESCYLD2!BY$4,'[1]INTERNAL PARAMETERS-1'!$B$5:$J$44,3,FALSE)</f>
        <v>0</v>
      </c>
      <c r="BZ63" s="52">
        <f>ESCYLD1!BZ63*VLOOKUP(ESCYLD2!BZ$4,'[1]INTERNAL PARAMETERS-1'!$B$5:$J$44,5,FALSE)*VLOOKUP(ESCYLD2!BZ$4,'[1]INTERNAL PARAMETERS-1'!$B$5:$J$44,6,FALSE)*VLOOKUP(ESCYLD2!BZ$4,'[1]INTERNAL PARAMETERS-1'!$B$5:$J$44,3,FALSE) + ESCYLD1!BZ63*(1-VLOOKUP(ESCYLD2!BZ$4,'[1]INTERNAL PARAMETERS-1'!$B$5:$J$44,5,FALSE))*VLOOKUP(ESCYLD2!BZ$4,'[1]INTERNAL PARAMETERS-1'!$B$5:$J$44,8,FALSE)*VLOOKUP(ESCYLD2!BZ$4,'[1]INTERNAL PARAMETERS-1'!$B$5:$J$44,3,FALSE)</f>
        <v>4.1940362627279505E-3</v>
      </c>
      <c r="CA63" s="52">
        <f>ESCYLD1!CA63*VLOOKUP(ESCYLD2!CA$4,'[1]INTERNAL PARAMETERS-1'!$B$5:$J$44,5,FALSE)*VLOOKUP(ESCYLD2!CA$4,'[1]INTERNAL PARAMETERS-1'!$B$5:$J$44,6,FALSE)*VLOOKUP(ESCYLD2!CA$4,'[1]INTERNAL PARAMETERS-1'!$B$5:$J$44,3,FALSE) + ESCYLD1!CA63*(1-VLOOKUP(ESCYLD2!CA$4,'[1]INTERNAL PARAMETERS-1'!$B$5:$J$44,5,FALSE))*VLOOKUP(ESCYLD2!CA$4,'[1]INTERNAL PARAMETERS-1'!$B$5:$J$44,8,FALSE)*VLOOKUP(ESCYLD2!CA$4,'[1]INTERNAL PARAMETERS-1'!$B$5:$J$44,3,FALSE)</f>
        <v>0</v>
      </c>
      <c r="CB63" s="52">
        <f>ESCYLD1!CB63*VLOOKUP(ESCYLD2!CB$4,'[1]INTERNAL PARAMETERS-1'!$B$5:$J$44,5,FALSE)*VLOOKUP(ESCYLD2!CB$4,'[1]INTERNAL PARAMETERS-1'!$B$5:$J$44,6,FALSE)*VLOOKUP(ESCYLD2!CB$4,'[1]INTERNAL PARAMETERS-1'!$B$5:$J$44,3,FALSE) + ESCYLD1!CB63*(1-VLOOKUP(ESCYLD2!CB$4,'[1]INTERNAL PARAMETERS-1'!$B$5:$J$44,5,FALSE))*VLOOKUP(ESCYLD2!CB$4,'[1]INTERNAL PARAMETERS-1'!$B$5:$J$44,8,FALSE)*VLOOKUP(ESCYLD2!CB$4,'[1]INTERNAL PARAMETERS-1'!$B$5:$J$44,3,FALSE)</f>
        <v>0</v>
      </c>
      <c r="CC63" s="52">
        <f>ESCYLD1!CC63*VLOOKUP(ESCYLD2!CC$4,'[1]INTERNAL PARAMETERS-1'!$B$5:$J$44,5,FALSE)*VLOOKUP(ESCYLD2!CC$4,'[1]INTERNAL PARAMETERS-1'!$B$5:$J$44,6,FALSE)*VLOOKUP(ESCYLD2!CC$4,'[1]INTERNAL PARAMETERS-1'!$B$5:$J$44,3,FALSE) + ESCYLD1!CC63*(1-VLOOKUP(ESCYLD2!CC$4,'[1]INTERNAL PARAMETERS-1'!$B$5:$J$44,5,FALSE))*VLOOKUP(ESCYLD2!CC$4,'[1]INTERNAL PARAMETERS-1'!$B$5:$J$44,8,FALSE)*VLOOKUP(ESCYLD2!CC$4,'[1]INTERNAL PARAMETERS-1'!$B$5:$J$44,3,FALSE)</f>
        <v>9.070401512908088E-3</v>
      </c>
      <c r="CD63" s="52">
        <f>ESCYLD1!CD63*VLOOKUP(ESCYLD2!CD$4,'[1]INTERNAL PARAMETERS-1'!$B$5:$J$44,5,FALSE)*VLOOKUP(ESCYLD2!CD$4,'[1]INTERNAL PARAMETERS-1'!$B$5:$J$44,6,FALSE)*VLOOKUP(ESCYLD2!CD$4,'[1]INTERNAL PARAMETERS-1'!$B$5:$J$44,3,FALSE) + ESCYLD1!CD63*(1-VLOOKUP(ESCYLD2!CD$4,'[1]INTERNAL PARAMETERS-1'!$B$5:$J$44,5,FALSE))*VLOOKUP(ESCYLD2!CD$4,'[1]INTERNAL PARAMETERS-1'!$B$5:$J$44,8,FALSE)*VLOOKUP(ESCYLD2!CD$4,'[1]INTERNAL PARAMETERS-1'!$B$5:$J$44,3,FALSE)</f>
        <v>1.9784293553522552E-2</v>
      </c>
      <c r="CE63" s="52">
        <f>ESCYLD1!CE63*VLOOKUP(ESCYLD2!CE$4,'[1]INTERNAL PARAMETERS-1'!$B$5:$J$44,5,FALSE)*VLOOKUP(ESCYLD2!CE$4,'[1]INTERNAL PARAMETERS-1'!$B$5:$J$44,6,FALSE)*VLOOKUP(ESCYLD2!CE$4,'[1]INTERNAL PARAMETERS-1'!$B$5:$J$44,3,FALSE) + ESCYLD1!CE63*(1-VLOOKUP(ESCYLD2!CE$4,'[1]INTERNAL PARAMETERS-1'!$B$5:$J$44,5,FALSE))*VLOOKUP(ESCYLD2!CE$4,'[1]INTERNAL PARAMETERS-1'!$B$5:$J$44,8,FALSE)*VLOOKUP(ESCYLD2!CE$4,'[1]INTERNAL PARAMETERS-1'!$B$5:$J$44,3,FALSE)</f>
        <v>3.7974201444370151E-2</v>
      </c>
      <c r="CF63" s="52">
        <f>ESCYLD1!CF63*VLOOKUP(ESCYLD2!CF$4,'[1]INTERNAL PARAMETERS-1'!$B$5:$J$44,5,FALSE)*VLOOKUP(ESCYLD2!CF$4,'[1]INTERNAL PARAMETERS-1'!$B$5:$J$44,6,FALSE)*VLOOKUP(ESCYLD2!CF$4,'[1]INTERNAL PARAMETERS-1'!$B$5:$J$44,3,FALSE) + ESCYLD1!CF63*(1-VLOOKUP(ESCYLD2!CF$4,'[1]INTERNAL PARAMETERS-1'!$B$5:$J$44,5,FALSE))*VLOOKUP(ESCYLD2!CF$4,'[1]INTERNAL PARAMETERS-1'!$B$5:$J$44,8,FALSE)*VLOOKUP(ESCYLD2!CF$4,'[1]INTERNAL PARAMETERS-1'!$B$5:$J$44,3,FALSE)</f>
        <v>4.5693432088354212E-2</v>
      </c>
      <c r="CG63" s="52">
        <f>ESCYLD1!CG63*VLOOKUP(ESCYLD2!CG$4,'[1]INTERNAL PARAMETERS-1'!$B$5:$J$44,5,FALSE)*VLOOKUP(ESCYLD2!CG$4,'[1]INTERNAL PARAMETERS-1'!$B$5:$J$44,6,FALSE)*VLOOKUP(ESCYLD2!CG$4,'[1]INTERNAL PARAMETERS-1'!$B$5:$J$44,3,FALSE) + ESCYLD1!CG63*(1-VLOOKUP(ESCYLD2!CG$4,'[1]INTERNAL PARAMETERS-1'!$B$5:$J$44,5,FALSE))*VLOOKUP(ESCYLD2!CG$4,'[1]INTERNAL PARAMETERS-1'!$B$5:$J$44,8,FALSE)*VLOOKUP(ESCYLD2!CG$4,'[1]INTERNAL PARAMETERS-1'!$B$5:$J$44,3,FALSE)</f>
        <v>5.5052084279837382E-4</v>
      </c>
      <c r="CH63" s="51">
        <f>ESCYLD1!CH63*VLOOKUP(ESCYLD2!CH$4,'[1]INTERNAL PARAMETERS-1'!$B$5:$J$44,5,FALSE)*VLOOKUP(ESCYLD2!CH$4,'[1]INTERNAL PARAMETERS-1'!$B$5:$J$44,6,FALSE)*VLOOKUP(ESCYLD2!CH$4,'[1]INTERNAL PARAMETERS-1'!$B$5:$J$44,3,FALSE) + ESCYLD1!CH63*(1-VLOOKUP(ESCYLD2!CH$4,'[1]INTERNAL PARAMETERS-1'!$B$5:$J$44,5,FALSE))*VLOOKUP(ESCYLD2!CH$4,'[1]INTERNAL PARAMETERS-1'!$B$5:$J$44,8,FALSE)*VLOOKUP(ESCYLD2!CH$4,'[1]INTERNAL PARAMETERS-1'!$B$5:$J$44,3,FALSE)</f>
        <v>0</v>
      </c>
      <c r="CJ63" s="53">
        <f t="shared" si="0"/>
        <v>944.77228932445405</v>
      </c>
      <c r="CK63" s="51">
        <f t="shared" si="1"/>
        <v>16.52828773383634</v>
      </c>
    </row>
    <row r="64" spans="2:89" x14ac:dyDescent="0.5">
      <c r="B64" s="66" t="s">
        <v>4</v>
      </c>
      <c r="C64" s="65" t="s">
        <v>72</v>
      </c>
      <c r="D64" s="65" t="s">
        <v>84</v>
      </c>
      <c r="E64" s="151">
        <f>ESC!AF64</f>
        <v>1350.7583136087621</v>
      </c>
      <c r="F64" s="64">
        <f>'[1]INTERNAL PARAMETERS-1'!M10</f>
        <v>58.935000000000002</v>
      </c>
      <c r="G64" s="53">
        <f>ESCYLD1!G64*VLOOKUP(ESCYLD2!G$4,'[1]INTERNAL PARAMETERS-1'!$B$5:$J$44,5,FALSE)*VLOOKUP(ESCYLD2!G$4,'[1]INTERNAL PARAMETERS-1'!$B$5:$J$44,7,FALSE)*ESCYLD2!$F64 + ESCYLD1!G64*(1-VLOOKUP(ESCYLD2!G$4,'[1]INTERNAL PARAMETERS-1'!$B$5:$J$44,5,FALSE))*VLOOKUP(ESCYLD2!G$4,'[1]INTERNAL PARAMETERS-1'!$B$5:$J$44,9,FALSE)*ESCYLD2!$F64</f>
        <v>331.36563618917864</v>
      </c>
      <c r="H64" s="52">
        <f>ESCYLD1!H64*VLOOKUP(ESCYLD2!H$4,'[1]INTERNAL PARAMETERS-1'!$B$5:$J$44,5,FALSE)*VLOOKUP(ESCYLD2!H$4,'[1]INTERNAL PARAMETERS-1'!$B$5:$J$44,7,FALSE)*ESCYLD2!$F64 + ESCYLD1!H64*(1-VLOOKUP(ESCYLD2!H$4,'[1]INTERNAL PARAMETERS-1'!$B$5:$J$44,5,FALSE))*VLOOKUP(ESCYLD2!H$4,'[1]INTERNAL PARAMETERS-1'!$B$5:$J$44,9,FALSE)*ESCYLD2!$F64</f>
        <v>137.14046976565379</v>
      </c>
      <c r="I64" s="52">
        <f>ESCYLD1!I64*VLOOKUP(ESCYLD2!I$4,'[1]INTERNAL PARAMETERS-1'!$B$5:$J$44,5,FALSE)*VLOOKUP(ESCYLD2!I$4,'[1]INTERNAL PARAMETERS-1'!$B$5:$J$44,7,FALSE)*ESCYLD2!$F64 + ESCYLD1!I64*(1-VLOOKUP(ESCYLD2!I$4,'[1]INTERNAL PARAMETERS-1'!$B$5:$J$44,5,FALSE))*VLOOKUP(ESCYLD2!I$4,'[1]INTERNAL PARAMETERS-1'!$B$5:$J$44,9,FALSE)*ESCYLD2!$F64</f>
        <v>222.11390156360022</v>
      </c>
      <c r="J64" s="52">
        <f>ESCYLD1!J64*VLOOKUP(ESCYLD2!J$4,'[1]INTERNAL PARAMETERS-1'!$B$5:$J$44,5,FALSE)*VLOOKUP(ESCYLD2!J$4,'[1]INTERNAL PARAMETERS-1'!$B$5:$J$44,7,FALSE)*ESCYLD2!$F64 + ESCYLD1!J64*(1-VLOOKUP(ESCYLD2!J$4,'[1]INTERNAL PARAMETERS-1'!$B$5:$J$44,5,FALSE))*VLOOKUP(ESCYLD2!J$4,'[1]INTERNAL PARAMETERS-1'!$B$5:$J$44,9,FALSE)*ESCYLD2!$F64</f>
        <v>0</v>
      </c>
      <c r="K64" s="52">
        <f>ESCYLD1!K64*VLOOKUP(ESCYLD2!K$4,'[1]INTERNAL PARAMETERS-1'!$B$5:$J$44,5,FALSE)*VLOOKUP(ESCYLD2!K$4,'[1]INTERNAL PARAMETERS-1'!$B$5:$J$44,7,FALSE)*ESCYLD2!$F64 + ESCYLD1!K64*(1-VLOOKUP(ESCYLD2!K$4,'[1]INTERNAL PARAMETERS-1'!$B$5:$J$44,5,FALSE))*VLOOKUP(ESCYLD2!K$4,'[1]INTERNAL PARAMETERS-1'!$B$5:$J$44,9,FALSE)*ESCYLD2!$F64</f>
        <v>4.467501737376713</v>
      </c>
      <c r="L64" s="52">
        <f>ESCYLD1!L64*VLOOKUP(ESCYLD2!L$4,'[1]INTERNAL PARAMETERS-1'!$B$5:$J$44,5,FALSE)*VLOOKUP(ESCYLD2!L$4,'[1]INTERNAL PARAMETERS-1'!$B$5:$J$44,7,FALSE)*ESCYLD2!$F64 + ESCYLD1!L64*(1-VLOOKUP(ESCYLD2!L$4,'[1]INTERNAL PARAMETERS-1'!$B$5:$J$44,5,FALSE))*VLOOKUP(ESCYLD2!L$4,'[1]INTERNAL PARAMETERS-1'!$B$5:$J$44,9,FALSE)*ESCYLD2!$F64</f>
        <v>0</v>
      </c>
      <c r="M64" s="52">
        <f>ESCYLD1!M64*VLOOKUP(ESCYLD2!M$4,'[1]INTERNAL PARAMETERS-1'!$B$5:$J$44,5,FALSE)*VLOOKUP(ESCYLD2!M$4,'[1]INTERNAL PARAMETERS-1'!$B$5:$J$44,7,FALSE)*ESCYLD2!$F64 + ESCYLD1!M64*(1-VLOOKUP(ESCYLD2!M$4,'[1]INTERNAL PARAMETERS-1'!$B$5:$J$44,5,FALSE))*VLOOKUP(ESCYLD2!M$4,'[1]INTERNAL PARAMETERS-1'!$B$5:$J$44,9,FALSE)*ESCYLD2!$F64</f>
        <v>2.3513104191239638</v>
      </c>
      <c r="N64" s="52">
        <f>ESCYLD1!N64*VLOOKUP(ESCYLD2!N$4,'[1]INTERNAL PARAMETERS-1'!$B$5:$J$44,5,FALSE)*VLOOKUP(ESCYLD2!N$4,'[1]INTERNAL PARAMETERS-1'!$B$5:$J$44,7,FALSE)*ESCYLD2!$F64 + ESCYLD1!N64*(1-VLOOKUP(ESCYLD2!N$4,'[1]INTERNAL PARAMETERS-1'!$B$5:$J$44,5,FALSE))*VLOOKUP(ESCYLD2!N$4,'[1]INTERNAL PARAMETERS-1'!$B$5:$J$44,9,FALSE)*ESCYLD2!$F64</f>
        <v>0.80252354488413002</v>
      </c>
      <c r="O64" s="52">
        <f>ESCYLD1!O64*VLOOKUP(ESCYLD2!O$4,'[1]INTERNAL PARAMETERS-1'!$B$5:$J$44,5,FALSE)*VLOOKUP(ESCYLD2!O$4,'[1]INTERNAL PARAMETERS-1'!$B$5:$J$44,7,FALSE)*ESCYLD2!$F64 + ESCYLD1!O64*(1-VLOOKUP(ESCYLD2!O$4,'[1]INTERNAL PARAMETERS-1'!$B$5:$J$44,5,FALSE))*VLOOKUP(ESCYLD2!O$4,'[1]INTERNAL PARAMETERS-1'!$B$5:$J$44,9,FALSE)*ESCYLD2!$F64</f>
        <v>0</v>
      </c>
      <c r="P64" s="52">
        <f>ESCYLD1!P64*VLOOKUP(ESCYLD2!P$4,'[1]INTERNAL PARAMETERS-1'!$B$5:$J$44,5,FALSE)*VLOOKUP(ESCYLD2!P$4,'[1]INTERNAL PARAMETERS-1'!$B$5:$J$44,7,FALSE)*ESCYLD2!$F64 + ESCYLD1!P64*(1-VLOOKUP(ESCYLD2!P$4,'[1]INTERNAL PARAMETERS-1'!$B$5:$J$44,5,FALSE))*VLOOKUP(ESCYLD2!P$4,'[1]INTERNAL PARAMETERS-1'!$B$5:$J$44,9,FALSE)*ESCYLD2!$F64</f>
        <v>0</v>
      </c>
      <c r="Q64" s="52">
        <f>ESCYLD1!Q64*VLOOKUP(ESCYLD2!Q$4,'[1]INTERNAL PARAMETERS-1'!$B$5:$J$44,5,FALSE)*VLOOKUP(ESCYLD2!Q$4,'[1]INTERNAL PARAMETERS-1'!$B$5:$J$44,7,FALSE)*ESCYLD2!$F64 + ESCYLD1!Q64*(1-VLOOKUP(ESCYLD2!Q$4,'[1]INTERNAL PARAMETERS-1'!$B$5:$J$44,5,FALSE))*VLOOKUP(ESCYLD2!Q$4,'[1]INTERNAL PARAMETERS-1'!$B$5:$J$44,9,FALSE)*ESCYLD2!$F64</f>
        <v>0</v>
      </c>
      <c r="R64" s="52">
        <f>ESCYLD1!R64*VLOOKUP(ESCYLD2!R$4,'[1]INTERNAL PARAMETERS-1'!$B$5:$J$44,5,FALSE)*VLOOKUP(ESCYLD2!R$4,'[1]INTERNAL PARAMETERS-1'!$B$5:$J$44,7,FALSE)*ESCYLD2!$F64 + ESCYLD1!R64*(1-VLOOKUP(ESCYLD2!R$4,'[1]INTERNAL PARAMETERS-1'!$B$5:$J$44,5,FALSE))*VLOOKUP(ESCYLD2!R$4,'[1]INTERNAL PARAMETERS-1'!$B$5:$J$44,9,FALSE)*ESCYLD2!$F64</f>
        <v>1.8532495914277543</v>
      </c>
      <c r="S64" s="52">
        <f>ESCYLD1!S64*VLOOKUP(ESCYLD2!S$4,'[1]INTERNAL PARAMETERS-1'!$B$5:$J$44,5,FALSE)*VLOOKUP(ESCYLD2!S$4,'[1]INTERNAL PARAMETERS-1'!$B$5:$J$44,7,FALSE)*ESCYLD2!$F64 + ESCYLD1!S64*(1-VLOOKUP(ESCYLD2!S$4,'[1]INTERNAL PARAMETERS-1'!$B$5:$J$44,5,FALSE))*VLOOKUP(ESCYLD2!S$4,'[1]INTERNAL PARAMETERS-1'!$B$5:$J$44,9,FALSE)*ESCYLD2!$F64</f>
        <v>36.459265001077164</v>
      </c>
      <c r="T64" s="52">
        <f>ESCYLD1!T64*VLOOKUP(ESCYLD2!T$4,'[1]INTERNAL PARAMETERS-1'!$B$5:$J$44,5,FALSE)*VLOOKUP(ESCYLD2!T$4,'[1]INTERNAL PARAMETERS-1'!$B$5:$J$44,7,FALSE)*ESCYLD2!$F64 + ESCYLD1!T64*(1-VLOOKUP(ESCYLD2!T$4,'[1]INTERNAL PARAMETERS-1'!$B$5:$J$44,5,FALSE))*VLOOKUP(ESCYLD2!T$4,'[1]INTERNAL PARAMETERS-1'!$B$5:$J$44,9,FALSE)*ESCYLD2!$F64</f>
        <v>5.4603993116500229</v>
      </c>
      <c r="U64" s="52">
        <f>ESCYLD1!U64*VLOOKUP(ESCYLD2!U$4,'[1]INTERNAL PARAMETERS-1'!$B$5:$J$44,5,FALSE)*VLOOKUP(ESCYLD2!U$4,'[1]INTERNAL PARAMETERS-1'!$B$5:$J$44,7,FALSE)*ESCYLD2!$F64 + ESCYLD1!U64*(1-VLOOKUP(ESCYLD2!U$4,'[1]INTERNAL PARAMETERS-1'!$B$5:$J$44,5,FALSE))*VLOOKUP(ESCYLD2!U$4,'[1]INTERNAL PARAMETERS-1'!$B$5:$J$44,9,FALSE)*ESCYLD2!$F64</f>
        <v>4.1135008147763505</v>
      </c>
      <c r="V64" s="52">
        <f>ESCYLD1!V64*VLOOKUP(ESCYLD2!V$4,'[1]INTERNAL PARAMETERS-1'!$B$5:$J$44,5,FALSE)*VLOOKUP(ESCYLD2!V$4,'[1]INTERNAL PARAMETERS-1'!$B$5:$J$44,7,FALSE)*ESCYLD2!$F64 + ESCYLD1!V64*(1-VLOOKUP(ESCYLD2!V$4,'[1]INTERNAL PARAMETERS-1'!$B$5:$J$44,5,FALSE))*VLOOKUP(ESCYLD2!V$4,'[1]INTERNAL PARAMETERS-1'!$B$5:$J$44,9,FALSE)*ESCYLD2!$F64</f>
        <v>16.917533381946551</v>
      </c>
      <c r="W64" s="52">
        <f>ESCYLD1!W64*VLOOKUP(ESCYLD2!W$4,'[1]INTERNAL PARAMETERS-1'!$B$5:$J$44,5,FALSE)*VLOOKUP(ESCYLD2!W$4,'[1]INTERNAL PARAMETERS-1'!$B$5:$J$44,7,FALSE)*ESCYLD2!$F64 + ESCYLD1!W64*(1-VLOOKUP(ESCYLD2!W$4,'[1]INTERNAL PARAMETERS-1'!$B$5:$J$44,5,FALSE))*VLOOKUP(ESCYLD2!W$4,'[1]INTERNAL PARAMETERS-1'!$B$5:$J$44,9,FALSE)*ESCYLD2!$F64</f>
        <v>0</v>
      </c>
      <c r="X64" s="52">
        <f>ESCYLD1!X64*VLOOKUP(ESCYLD2!X$4,'[1]INTERNAL PARAMETERS-1'!$B$5:$J$44,5,FALSE)*VLOOKUP(ESCYLD2!X$4,'[1]INTERNAL PARAMETERS-1'!$B$5:$J$44,7,FALSE)*ESCYLD2!$F64 + ESCYLD1!X64*(1-VLOOKUP(ESCYLD2!X$4,'[1]INTERNAL PARAMETERS-1'!$B$5:$J$44,5,FALSE))*VLOOKUP(ESCYLD2!X$4,'[1]INTERNAL PARAMETERS-1'!$B$5:$J$44,9,FALSE)*ESCYLD2!$F64</f>
        <v>0</v>
      </c>
      <c r="Y64" s="52">
        <f>ESCYLD1!Y64*VLOOKUP(ESCYLD2!Y$4,'[1]INTERNAL PARAMETERS-1'!$B$5:$J$44,5,FALSE)*VLOOKUP(ESCYLD2!Y$4,'[1]INTERNAL PARAMETERS-1'!$B$5:$J$44,7,FALSE)*ESCYLD2!$F64 + ESCYLD1!Y64*(1-VLOOKUP(ESCYLD2!Y$4,'[1]INTERNAL PARAMETERS-1'!$B$5:$J$44,5,FALSE))*VLOOKUP(ESCYLD2!Y$4,'[1]INTERNAL PARAMETERS-1'!$B$5:$J$44,9,FALSE)*ESCYLD2!$F64</f>
        <v>0</v>
      </c>
      <c r="Z64" s="52">
        <f>ESCYLD1!Z64*VLOOKUP(ESCYLD2!Z$4,'[1]INTERNAL PARAMETERS-1'!$B$5:$J$44,5,FALSE)*VLOOKUP(ESCYLD2!Z$4,'[1]INTERNAL PARAMETERS-1'!$B$5:$J$44,7,FALSE)*ESCYLD2!$F64 + ESCYLD1!Z64*(1-VLOOKUP(ESCYLD2!Z$4,'[1]INTERNAL PARAMETERS-1'!$B$5:$J$44,5,FALSE))*VLOOKUP(ESCYLD2!Z$4,'[1]INTERNAL PARAMETERS-1'!$B$5:$J$44,9,FALSE)*ESCYLD2!$F64</f>
        <v>0</v>
      </c>
      <c r="AA64" s="52">
        <f>ESCYLD1!AA64*VLOOKUP(ESCYLD2!AA$4,'[1]INTERNAL PARAMETERS-1'!$B$5:$J$44,5,FALSE)*VLOOKUP(ESCYLD2!AA$4,'[1]INTERNAL PARAMETERS-1'!$B$5:$J$44,7,FALSE)*ESCYLD2!$F64 + ESCYLD1!AA64*(1-VLOOKUP(ESCYLD2!AA$4,'[1]INTERNAL PARAMETERS-1'!$B$5:$J$44,5,FALSE))*VLOOKUP(ESCYLD2!AA$4,'[1]INTERNAL PARAMETERS-1'!$B$5:$J$44,9,FALSE)*ESCYLD2!$F64</f>
        <v>0</v>
      </c>
      <c r="AB64" s="52">
        <f>ESCYLD1!AB64*VLOOKUP(ESCYLD2!AB$4,'[1]INTERNAL PARAMETERS-1'!$B$5:$J$44,5,FALSE)*VLOOKUP(ESCYLD2!AB$4,'[1]INTERNAL PARAMETERS-1'!$B$5:$J$44,7,FALSE)*ESCYLD2!$F64 + ESCYLD1!AB64*(1-VLOOKUP(ESCYLD2!AB$4,'[1]INTERNAL PARAMETERS-1'!$B$5:$J$44,5,FALSE))*VLOOKUP(ESCYLD2!AB$4,'[1]INTERNAL PARAMETERS-1'!$B$5:$J$44,9,FALSE)*ESCYLD2!$F64</f>
        <v>0</v>
      </c>
      <c r="AC64" s="52">
        <f>ESCYLD1!AC64*VLOOKUP(ESCYLD2!AC$4,'[1]INTERNAL PARAMETERS-1'!$B$5:$J$44,5,FALSE)*VLOOKUP(ESCYLD2!AC$4,'[1]INTERNAL PARAMETERS-1'!$B$5:$J$44,7,FALSE)*ESCYLD2!$F64 + ESCYLD1!AC64*(1-VLOOKUP(ESCYLD2!AC$4,'[1]INTERNAL PARAMETERS-1'!$B$5:$J$44,5,FALSE))*VLOOKUP(ESCYLD2!AC$4,'[1]INTERNAL PARAMETERS-1'!$B$5:$J$44,9,FALSE)*ESCYLD2!$F64</f>
        <v>0</v>
      </c>
      <c r="AD64" s="52">
        <f>ESCYLD1!AD64*VLOOKUP(ESCYLD2!AD$4,'[1]INTERNAL PARAMETERS-1'!$B$5:$J$44,5,FALSE)*VLOOKUP(ESCYLD2!AD$4,'[1]INTERNAL PARAMETERS-1'!$B$5:$J$44,7,FALSE)*ESCYLD2!$F64 + ESCYLD1!AD64*(1-VLOOKUP(ESCYLD2!AD$4,'[1]INTERNAL PARAMETERS-1'!$B$5:$J$44,5,FALSE))*VLOOKUP(ESCYLD2!AD$4,'[1]INTERNAL PARAMETERS-1'!$B$5:$J$44,9,FALSE)*ESCYLD2!$F64</f>
        <v>0</v>
      </c>
      <c r="AE64" s="52">
        <f>ESCYLD1!AE64*VLOOKUP(ESCYLD2!AE$4,'[1]INTERNAL PARAMETERS-1'!$B$5:$J$44,5,FALSE)*VLOOKUP(ESCYLD2!AE$4,'[1]INTERNAL PARAMETERS-1'!$B$5:$J$44,7,FALSE)*ESCYLD2!$F64 + ESCYLD1!AE64*(1-VLOOKUP(ESCYLD2!AE$4,'[1]INTERNAL PARAMETERS-1'!$B$5:$J$44,5,FALSE))*VLOOKUP(ESCYLD2!AE$4,'[1]INTERNAL PARAMETERS-1'!$B$5:$J$44,9,FALSE)*ESCYLD2!$F64</f>
        <v>0</v>
      </c>
      <c r="AF64" s="52">
        <f>ESCYLD1!AF64*VLOOKUP(ESCYLD2!AF$4,'[1]INTERNAL PARAMETERS-1'!$B$5:$J$44,5,FALSE)*VLOOKUP(ESCYLD2!AF$4,'[1]INTERNAL PARAMETERS-1'!$B$5:$J$44,7,FALSE)*ESCYLD2!$F64 + ESCYLD1!AF64*(1-VLOOKUP(ESCYLD2!AF$4,'[1]INTERNAL PARAMETERS-1'!$B$5:$J$44,5,FALSE))*VLOOKUP(ESCYLD2!AF$4,'[1]INTERNAL PARAMETERS-1'!$B$5:$J$44,9,FALSE)*ESCYLD2!$F64</f>
        <v>1.290611613019939</v>
      </c>
      <c r="AG64" s="52">
        <f>ESCYLD1!AG64*VLOOKUP(ESCYLD2!AG$4,'[1]INTERNAL PARAMETERS-1'!$B$5:$J$44,5,FALSE)*VLOOKUP(ESCYLD2!AG$4,'[1]INTERNAL PARAMETERS-1'!$B$5:$J$44,7,FALSE)*ESCYLD2!$F64 + ESCYLD1!AG64*(1-VLOOKUP(ESCYLD2!AG$4,'[1]INTERNAL PARAMETERS-1'!$B$5:$J$44,5,FALSE))*VLOOKUP(ESCYLD2!AG$4,'[1]INTERNAL PARAMETERS-1'!$B$5:$J$44,9,FALSE)*ESCYLD2!$F64</f>
        <v>2.0356848186045147</v>
      </c>
      <c r="AH64" s="52">
        <f>ESCYLD1!AH64*VLOOKUP(ESCYLD2!AH$4,'[1]INTERNAL PARAMETERS-1'!$B$5:$J$44,5,FALSE)*VLOOKUP(ESCYLD2!AH$4,'[1]INTERNAL PARAMETERS-1'!$B$5:$J$44,7,FALSE)*ESCYLD2!$F64 + ESCYLD1!AH64*(1-VLOOKUP(ESCYLD2!AH$4,'[1]INTERNAL PARAMETERS-1'!$B$5:$J$44,5,FALSE))*VLOOKUP(ESCYLD2!AH$4,'[1]INTERNAL PARAMETERS-1'!$B$5:$J$44,9,FALSE)*ESCYLD2!$F64</f>
        <v>0</v>
      </c>
      <c r="AI64" s="52">
        <f>ESCYLD1!AI64*VLOOKUP(ESCYLD2!AI$4,'[1]INTERNAL PARAMETERS-1'!$B$5:$J$44,5,FALSE)*VLOOKUP(ESCYLD2!AI$4,'[1]INTERNAL PARAMETERS-1'!$B$5:$J$44,7,FALSE)*ESCYLD2!$F64 + ESCYLD1!AI64*(1-VLOOKUP(ESCYLD2!AI$4,'[1]INTERNAL PARAMETERS-1'!$B$5:$J$44,5,FALSE))*VLOOKUP(ESCYLD2!AI$4,'[1]INTERNAL PARAMETERS-1'!$B$5:$J$44,9,FALSE)*ESCYLD2!$F64</f>
        <v>0.16546302731024862</v>
      </c>
      <c r="AJ64" s="52">
        <f>ESCYLD1!AJ64*VLOOKUP(ESCYLD2!AJ$4,'[1]INTERNAL PARAMETERS-1'!$B$5:$J$44,5,FALSE)*VLOOKUP(ESCYLD2!AJ$4,'[1]INTERNAL PARAMETERS-1'!$B$5:$J$44,7,FALSE)*ESCYLD2!$F64 + ESCYLD1!AJ64*(1-VLOOKUP(ESCYLD2!AJ$4,'[1]INTERNAL PARAMETERS-1'!$B$5:$J$44,5,FALSE))*VLOOKUP(ESCYLD2!AJ$4,'[1]INTERNAL PARAMETERS-1'!$B$5:$J$44,9,FALSE)*ESCYLD2!$F64</f>
        <v>2.581223226039878</v>
      </c>
      <c r="AK64" s="52">
        <f>ESCYLD1!AK64*VLOOKUP(ESCYLD2!AK$4,'[1]INTERNAL PARAMETERS-1'!$B$5:$J$44,5,FALSE)*VLOOKUP(ESCYLD2!AK$4,'[1]INTERNAL PARAMETERS-1'!$B$5:$J$44,7,FALSE)*ESCYLD2!$F64 + ESCYLD1!AK64*(1-VLOOKUP(ESCYLD2!AK$4,'[1]INTERNAL PARAMETERS-1'!$B$5:$J$44,5,FALSE))*VLOOKUP(ESCYLD2!AK$4,'[1]INTERNAL PARAMETERS-1'!$B$5:$J$44,9,FALSE)*ESCYLD2!$F64</f>
        <v>0</v>
      </c>
      <c r="AL64" s="52">
        <f>ESCYLD1!AL64*VLOOKUP(ESCYLD2!AL$4,'[1]INTERNAL PARAMETERS-1'!$B$5:$J$44,5,FALSE)*VLOOKUP(ESCYLD2!AL$4,'[1]INTERNAL PARAMETERS-1'!$B$5:$J$44,7,FALSE)*ESCYLD2!$F64 + ESCYLD1!AL64*(1-VLOOKUP(ESCYLD2!AL$4,'[1]INTERNAL PARAMETERS-1'!$B$5:$J$44,5,FALSE))*VLOOKUP(ESCYLD2!AL$4,'[1]INTERNAL PARAMETERS-1'!$B$5:$J$44,9,FALSE)*ESCYLD2!$F64</f>
        <v>0</v>
      </c>
      <c r="AM64" s="52">
        <f>ESCYLD1!AM64*VLOOKUP(ESCYLD2!AM$4,'[1]INTERNAL PARAMETERS-1'!$B$5:$J$44,5,FALSE)*VLOOKUP(ESCYLD2!AM$4,'[1]INTERNAL PARAMETERS-1'!$B$5:$J$44,7,FALSE)*ESCYLD2!$F64 + ESCYLD1!AM64*(1-VLOOKUP(ESCYLD2!AM$4,'[1]INTERNAL PARAMETERS-1'!$B$5:$J$44,5,FALSE))*VLOOKUP(ESCYLD2!AM$4,'[1]INTERNAL PARAMETERS-1'!$B$5:$J$44,9,FALSE)*ESCYLD2!$F64</f>
        <v>0</v>
      </c>
      <c r="AN64" s="52">
        <f>ESCYLD1!AN64*VLOOKUP(ESCYLD2!AN$4,'[1]INTERNAL PARAMETERS-1'!$B$5:$J$44,5,FALSE)*VLOOKUP(ESCYLD2!AN$4,'[1]INTERNAL PARAMETERS-1'!$B$5:$J$44,7,FALSE)*ESCYLD2!$F64 + ESCYLD1!AN64*(1-VLOOKUP(ESCYLD2!AN$4,'[1]INTERNAL PARAMETERS-1'!$B$5:$J$44,5,FALSE))*VLOOKUP(ESCYLD2!AN$4,'[1]INTERNAL PARAMETERS-1'!$B$5:$J$44,9,FALSE)*ESCYLD2!$F64</f>
        <v>0</v>
      </c>
      <c r="AO64" s="52">
        <f>ESCYLD1!AO64*VLOOKUP(ESCYLD2!AO$4,'[1]INTERNAL PARAMETERS-1'!$B$5:$J$44,5,FALSE)*VLOOKUP(ESCYLD2!AO$4,'[1]INTERNAL PARAMETERS-1'!$B$5:$J$44,7,FALSE)*ESCYLD2!$F64 + ESCYLD1!AO64*(1-VLOOKUP(ESCYLD2!AO$4,'[1]INTERNAL PARAMETERS-1'!$B$5:$J$44,5,FALSE))*VLOOKUP(ESCYLD2!AO$4,'[1]INTERNAL PARAMETERS-1'!$B$5:$J$44,9,FALSE)*ESCYLD2!$F64</f>
        <v>0</v>
      </c>
      <c r="AP64" s="52">
        <f>ESCYLD1!AP64*VLOOKUP(ESCYLD2!AP$4,'[1]INTERNAL PARAMETERS-1'!$B$5:$J$44,5,FALSE)*VLOOKUP(ESCYLD2!AP$4,'[1]INTERNAL PARAMETERS-1'!$B$5:$J$44,7,FALSE)*ESCYLD2!$F64 + ESCYLD1!AP64*(1-VLOOKUP(ESCYLD2!AP$4,'[1]INTERNAL PARAMETERS-1'!$B$5:$J$44,5,FALSE))*VLOOKUP(ESCYLD2!AP$4,'[1]INTERNAL PARAMETERS-1'!$B$5:$J$44,9,FALSE)*ESCYLD2!$F64</f>
        <v>0</v>
      </c>
      <c r="AQ64" s="52">
        <f>ESCYLD1!AQ64*VLOOKUP(ESCYLD2!AQ$4,'[1]INTERNAL PARAMETERS-1'!$B$5:$J$44,5,FALSE)*VLOOKUP(ESCYLD2!AQ$4,'[1]INTERNAL PARAMETERS-1'!$B$5:$J$44,7,FALSE)*ESCYLD2!$F64 + ESCYLD1!AQ64*(1-VLOOKUP(ESCYLD2!AQ$4,'[1]INTERNAL PARAMETERS-1'!$B$5:$J$44,5,FALSE))*VLOOKUP(ESCYLD2!AQ$4,'[1]INTERNAL PARAMETERS-1'!$B$5:$J$44,9,FALSE)*ESCYLD2!$F64</f>
        <v>0</v>
      </c>
      <c r="AR64" s="52">
        <f>ESCYLD1!AR64*VLOOKUP(ESCYLD2!AR$4,'[1]INTERNAL PARAMETERS-1'!$B$5:$J$44,5,FALSE)*VLOOKUP(ESCYLD2!AR$4,'[1]INTERNAL PARAMETERS-1'!$B$5:$J$44,7,FALSE)*ESCYLD2!$F64 + ESCYLD1!AR64*(1-VLOOKUP(ESCYLD2!AR$4,'[1]INTERNAL PARAMETERS-1'!$B$5:$J$44,5,FALSE))*VLOOKUP(ESCYLD2!AR$4,'[1]INTERNAL PARAMETERS-1'!$B$5:$J$44,9,FALSE)*ESCYLD2!$F64</f>
        <v>0</v>
      </c>
      <c r="AS64" s="52">
        <f>ESCYLD1!AS64*VLOOKUP(ESCYLD2!AS$4,'[1]INTERNAL PARAMETERS-1'!$B$5:$J$44,5,FALSE)*VLOOKUP(ESCYLD2!AS$4,'[1]INTERNAL PARAMETERS-1'!$B$5:$J$44,7,FALSE)*ESCYLD2!$F64 + ESCYLD1!AS64*(1-VLOOKUP(ESCYLD2!AS$4,'[1]INTERNAL PARAMETERS-1'!$B$5:$J$44,5,FALSE))*VLOOKUP(ESCYLD2!AS$4,'[1]INTERNAL PARAMETERS-1'!$B$5:$J$44,9,FALSE)*ESCYLD2!$F64</f>
        <v>0</v>
      </c>
      <c r="AT64" s="51">
        <f>ESCYLD1!AT64*VLOOKUP(ESCYLD2!AT$4,'[1]INTERNAL PARAMETERS-1'!$B$5:$J$44,5,FALSE)*VLOOKUP(ESCYLD2!AT$4,'[1]INTERNAL PARAMETERS-1'!$B$5:$J$44,7,FALSE)*ESCYLD2!$F64 + ESCYLD1!AT64*(1-VLOOKUP(ESCYLD2!AT$4,'[1]INTERNAL PARAMETERS-1'!$B$5:$J$44,5,FALSE))*VLOOKUP(ESCYLD2!AT$4,'[1]INTERNAL PARAMETERS-1'!$B$5:$J$44,9,FALSE)*ESCYLD2!$F64</f>
        <v>0</v>
      </c>
      <c r="AU64" s="53">
        <f>ESCYLD1!AU64*VLOOKUP(ESCYLD2!AU$4,'[1]INTERNAL PARAMETERS-1'!$B$5:$J$44,5,FALSE)*VLOOKUP(ESCYLD2!AU$4,'[1]INTERNAL PARAMETERS-1'!$B$5:$J$44,6,FALSE)*VLOOKUP(ESCYLD2!AU$4,'[1]INTERNAL PARAMETERS-1'!$B$5:$J$44,3,FALSE) + ESCYLD1!AU64*(1-VLOOKUP(ESCYLD2!AU$4,'[1]INTERNAL PARAMETERS-1'!$B$5:$J$44,5,FALSE))*VLOOKUP(ESCYLD2!AU$4,'[1]INTERNAL PARAMETERS-1'!$B$5:$J$44,8,FALSE)*VLOOKUP(ESCYLD2!AU$4,'[1]INTERNAL PARAMETERS-1'!$B$5:$J$44,3,FALSE)</f>
        <v>0</v>
      </c>
      <c r="AV64" s="52">
        <f>ESCYLD1!AV64*VLOOKUP(ESCYLD2!AV$4,'[1]INTERNAL PARAMETERS-1'!$B$5:$J$44,5,FALSE)*VLOOKUP(ESCYLD2!AV$4,'[1]INTERNAL PARAMETERS-1'!$B$5:$J$44,6,FALSE)*VLOOKUP(ESCYLD2!AV$4,'[1]INTERNAL PARAMETERS-1'!$B$5:$J$44,3,FALSE) + ESCYLD1!AV64*(1-VLOOKUP(ESCYLD2!AV$4,'[1]INTERNAL PARAMETERS-1'!$B$5:$J$44,5,FALSE))*VLOOKUP(ESCYLD2!AV$4,'[1]INTERNAL PARAMETERS-1'!$B$5:$J$44,8,FALSE)*VLOOKUP(ESCYLD2!AV$4,'[1]INTERNAL PARAMETERS-1'!$B$5:$J$44,3,FALSE)</f>
        <v>0</v>
      </c>
      <c r="AW64" s="52">
        <f>ESCYLD1!AW64*VLOOKUP(ESCYLD2!AW$4,'[1]INTERNAL PARAMETERS-1'!$B$5:$J$44,5,FALSE)*VLOOKUP(ESCYLD2!AW$4,'[1]INTERNAL PARAMETERS-1'!$B$5:$J$44,6,FALSE)*VLOOKUP(ESCYLD2!AW$4,'[1]INTERNAL PARAMETERS-1'!$B$5:$J$44,3,FALSE) + ESCYLD1!AW64*(1-VLOOKUP(ESCYLD2!AW$4,'[1]INTERNAL PARAMETERS-1'!$B$5:$J$44,5,FALSE))*VLOOKUP(ESCYLD2!AW$4,'[1]INTERNAL PARAMETERS-1'!$B$5:$J$44,8,FALSE)*VLOOKUP(ESCYLD2!AW$4,'[1]INTERNAL PARAMETERS-1'!$B$5:$J$44,3,FALSE)</f>
        <v>4.4497304856029158</v>
      </c>
      <c r="AX64" s="52">
        <f>ESCYLD1!AX64*VLOOKUP(ESCYLD2!AX$4,'[1]INTERNAL PARAMETERS-1'!$B$5:$J$44,5,FALSE)*VLOOKUP(ESCYLD2!AX$4,'[1]INTERNAL PARAMETERS-1'!$B$5:$J$44,6,FALSE)*VLOOKUP(ESCYLD2!AX$4,'[1]INTERNAL PARAMETERS-1'!$B$5:$J$44,3,FALSE) + ESCYLD1!AX64*(1-VLOOKUP(ESCYLD2!AX$4,'[1]INTERNAL PARAMETERS-1'!$B$5:$J$44,5,FALSE))*VLOOKUP(ESCYLD2!AX$4,'[1]INTERNAL PARAMETERS-1'!$B$5:$J$44,8,FALSE)*VLOOKUP(ESCYLD2!AX$4,'[1]INTERNAL PARAMETERS-1'!$B$5:$J$44,3,FALSE)</f>
        <v>0</v>
      </c>
      <c r="AY64" s="52">
        <f>ESCYLD1!AY64*VLOOKUP(ESCYLD2!AY$4,'[1]INTERNAL PARAMETERS-1'!$B$5:$J$44,5,FALSE)*VLOOKUP(ESCYLD2!AY$4,'[1]INTERNAL PARAMETERS-1'!$B$5:$J$44,6,FALSE)*VLOOKUP(ESCYLD2!AY$4,'[1]INTERNAL PARAMETERS-1'!$B$5:$J$44,3,FALSE) + ESCYLD1!AY64*(1-VLOOKUP(ESCYLD2!AY$4,'[1]INTERNAL PARAMETERS-1'!$B$5:$J$44,5,FALSE))*VLOOKUP(ESCYLD2!AY$4,'[1]INTERNAL PARAMETERS-1'!$B$5:$J$44,8,FALSE)*VLOOKUP(ESCYLD2!AY$4,'[1]INTERNAL PARAMETERS-1'!$B$5:$J$44,3,FALSE)</f>
        <v>0</v>
      </c>
      <c r="AZ64" s="52">
        <f>ESCYLD1!AZ64*VLOOKUP(ESCYLD2!AZ$4,'[1]INTERNAL PARAMETERS-1'!$B$5:$J$44,5,FALSE)*VLOOKUP(ESCYLD2!AZ$4,'[1]INTERNAL PARAMETERS-1'!$B$5:$J$44,6,FALSE)*VLOOKUP(ESCYLD2!AZ$4,'[1]INTERNAL PARAMETERS-1'!$B$5:$J$44,3,FALSE) + ESCYLD1!AZ64*(1-VLOOKUP(ESCYLD2!AZ$4,'[1]INTERNAL PARAMETERS-1'!$B$5:$J$44,5,FALSE))*VLOOKUP(ESCYLD2!AZ$4,'[1]INTERNAL PARAMETERS-1'!$B$5:$J$44,8,FALSE)*VLOOKUP(ESCYLD2!AZ$4,'[1]INTERNAL PARAMETERS-1'!$B$5:$J$44,3,FALSE)</f>
        <v>0</v>
      </c>
      <c r="BA64" s="52">
        <f>ESCYLD1!BA64*VLOOKUP(ESCYLD2!BA$4,'[1]INTERNAL PARAMETERS-1'!$B$5:$J$44,5,FALSE)*VLOOKUP(ESCYLD2!BA$4,'[1]INTERNAL PARAMETERS-1'!$B$5:$J$44,6,FALSE)*VLOOKUP(ESCYLD2!BA$4,'[1]INTERNAL PARAMETERS-1'!$B$5:$J$44,3,FALSE) + ESCYLD1!BA64*(1-VLOOKUP(ESCYLD2!BA$4,'[1]INTERNAL PARAMETERS-1'!$B$5:$J$44,5,FALSE))*VLOOKUP(ESCYLD2!BA$4,'[1]INTERNAL PARAMETERS-1'!$B$5:$J$44,8,FALSE)*VLOOKUP(ESCYLD2!BA$4,'[1]INTERNAL PARAMETERS-1'!$B$5:$J$44,3,FALSE)</f>
        <v>0.47082763463013805</v>
      </c>
      <c r="BB64" s="52">
        <f>ESCYLD1!BB64*VLOOKUP(ESCYLD2!BB$4,'[1]INTERNAL PARAMETERS-1'!$B$5:$J$44,5,FALSE)*VLOOKUP(ESCYLD2!BB$4,'[1]INTERNAL PARAMETERS-1'!$B$5:$J$44,6,FALSE)*VLOOKUP(ESCYLD2!BB$4,'[1]INTERNAL PARAMETERS-1'!$B$5:$J$44,3,FALSE) + ESCYLD1!BB64*(1-VLOOKUP(ESCYLD2!BB$4,'[1]INTERNAL PARAMETERS-1'!$B$5:$J$44,5,FALSE))*VLOOKUP(ESCYLD2!BB$4,'[1]INTERNAL PARAMETERS-1'!$B$5:$J$44,8,FALSE)*VLOOKUP(ESCYLD2!BB$4,'[1]INTERNAL PARAMETERS-1'!$B$5:$J$44,3,FALSE)</f>
        <v>0.80199382028210053</v>
      </c>
      <c r="BC64" s="52">
        <f>ESCYLD1!BC64*VLOOKUP(ESCYLD2!BC$4,'[1]INTERNAL PARAMETERS-1'!$B$5:$J$44,5,FALSE)*VLOOKUP(ESCYLD2!BC$4,'[1]INTERNAL PARAMETERS-1'!$B$5:$J$44,6,FALSE)*VLOOKUP(ESCYLD2!BC$4,'[1]INTERNAL PARAMETERS-1'!$B$5:$J$44,3,FALSE) + ESCYLD1!BC64*(1-VLOOKUP(ESCYLD2!BC$4,'[1]INTERNAL PARAMETERS-1'!$B$5:$J$44,5,FALSE))*VLOOKUP(ESCYLD2!BC$4,'[1]INTERNAL PARAMETERS-1'!$B$5:$J$44,8,FALSE)*VLOOKUP(ESCYLD2!BC$4,'[1]INTERNAL PARAMETERS-1'!$B$5:$J$44,3,FALSE)</f>
        <v>0.92327215311434363</v>
      </c>
      <c r="BD64" s="52">
        <f>ESCYLD1!BD64*VLOOKUP(ESCYLD2!BD$4,'[1]INTERNAL PARAMETERS-1'!$B$5:$J$44,5,FALSE)*VLOOKUP(ESCYLD2!BD$4,'[1]INTERNAL PARAMETERS-1'!$B$5:$J$44,6,FALSE)*VLOOKUP(ESCYLD2!BD$4,'[1]INTERNAL PARAMETERS-1'!$B$5:$J$44,3,FALSE) + ESCYLD1!BD64*(1-VLOOKUP(ESCYLD2!BD$4,'[1]INTERNAL PARAMETERS-1'!$B$5:$J$44,5,FALSE))*VLOOKUP(ESCYLD2!BD$4,'[1]INTERNAL PARAMETERS-1'!$B$5:$J$44,8,FALSE)*VLOOKUP(ESCYLD2!BD$4,'[1]INTERNAL PARAMETERS-1'!$B$5:$J$44,3,FALSE)</f>
        <v>0.79577175880144668</v>
      </c>
      <c r="BE64" s="52">
        <f>ESCYLD1!BE64*VLOOKUP(ESCYLD2!BE$4,'[1]INTERNAL PARAMETERS-1'!$B$5:$J$44,5,FALSE)*VLOOKUP(ESCYLD2!BE$4,'[1]INTERNAL PARAMETERS-1'!$B$5:$J$44,6,FALSE)*VLOOKUP(ESCYLD2!BE$4,'[1]INTERNAL PARAMETERS-1'!$B$5:$J$44,3,FALSE) + ESCYLD1!BE64*(1-VLOOKUP(ESCYLD2!BE$4,'[1]INTERNAL PARAMETERS-1'!$B$5:$J$44,5,FALSE))*VLOOKUP(ESCYLD2!BE$4,'[1]INTERNAL PARAMETERS-1'!$B$5:$J$44,8,FALSE)*VLOOKUP(ESCYLD2!BE$4,'[1]INTERNAL PARAMETERS-1'!$B$5:$J$44,3,FALSE)</f>
        <v>1.9138870181947547</v>
      </c>
      <c r="BF64" s="52">
        <f>ESCYLD1!BF64*VLOOKUP(ESCYLD2!BF$4,'[1]INTERNAL PARAMETERS-1'!$B$5:$J$44,5,FALSE)*VLOOKUP(ESCYLD2!BF$4,'[1]INTERNAL PARAMETERS-1'!$B$5:$J$44,6,FALSE)*VLOOKUP(ESCYLD2!BF$4,'[1]INTERNAL PARAMETERS-1'!$B$5:$J$44,3,FALSE) + ESCYLD1!BF64*(1-VLOOKUP(ESCYLD2!BF$4,'[1]INTERNAL PARAMETERS-1'!$B$5:$J$44,5,FALSE))*VLOOKUP(ESCYLD2!BF$4,'[1]INTERNAL PARAMETERS-1'!$B$5:$J$44,8,FALSE)*VLOOKUP(ESCYLD2!BF$4,'[1]INTERNAL PARAMETERS-1'!$B$5:$J$44,3,FALSE)</f>
        <v>0</v>
      </c>
      <c r="BG64" s="52">
        <f>ESCYLD1!BG64*VLOOKUP(ESCYLD2!BG$4,'[1]INTERNAL PARAMETERS-1'!$B$5:$J$44,5,FALSE)*VLOOKUP(ESCYLD2!BG$4,'[1]INTERNAL PARAMETERS-1'!$B$5:$J$44,6,FALSE)*VLOOKUP(ESCYLD2!BG$4,'[1]INTERNAL PARAMETERS-1'!$B$5:$J$44,3,FALSE) + ESCYLD1!BG64*(1-VLOOKUP(ESCYLD2!BG$4,'[1]INTERNAL PARAMETERS-1'!$B$5:$J$44,5,FALSE))*VLOOKUP(ESCYLD2!BG$4,'[1]INTERNAL PARAMETERS-1'!$B$5:$J$44,8,FALSE)*VLOOKUP(ESCYLD2!BG$4,'[1]INTERNAL PARAMETERS-1'!$B$5:$J$44,3,FALSE)</f>
        <v>0.92263285048394539</v>
      </c>
      <c r="BH64" s="52">
        <f>ESCYLD1!BH64*VLOOKUP(ESCYLD2!BH$4,'[1]INTERNAL PARAMETERS-1'!$B$5:$J$44,5,FALSE)*VLOOKUP(ESCYLD2!BH$4,'[1]INTERNAL PARAMETERS-1'!$B$5:$J$44,6,FALSE)*VLOOKUP(ESCYLD2!BH$4,'[1]INTERNAL PARAMETERS-1'!$B$5:$J$44,3,FALSE) + ESCYLD1!BH64*(1-VLOOKUP(ESCYLD2!BH$4,'[1]INTERNAL PARAMETERS-1'!$B$5:$J$44,5,FALSE))*VLOOKUP(ESCYLD2!BH$4,'[1]INTERNAL PARAMETERS-1'!$B$5:$J$44,8,FALSE)*VLOOKUP(ESCYLD2!BH$4,'[1]INTERNAL PARAMETERS-1'!$B$5:$J$44,3,FALSE)</f>
        <v>2.8765633663561177E-3</v>
      </c>
      <c r="BI64" s="52">
        <f>ESCYLD1!BI64*VLOOKUP(ESCYLD2!BI$4,'[1]INTERNAL PARAMETERS-1'!$B$5:$J$44,5,FALSE)*VLOOKUP(ESCYLD2!BI$4,'[1]INTERNAL PARAMETERS-1'!$B$5:$J$44,6,FALSE)*VLOOKUP(ESCYLD2!BI$4,'[1]INTERNAL PARAMETERS-1'!$B$5:$J$44,3,FALSE) + ESCYLD1!BI64*(1-VLOOKUP(ESCYLD2!BI$4,'[1]INTERNAL PARAMETERS-1'!$B$5:$J$44,5,FALSE))*VLOOKUP(ESCYLD2!BI$4,'[1]INTERNAL PARAMETERS-1'!$B$5:$J$44,8,FALSE)*VLOOKUP(ESCYLD2!BI$4,'[1]INTERNAL PARAMETERS-1'!$B$5:$J$44,3,FALSE)</f>
        <v>0</v>
      </c>
      <c r="BJ64" s="52">
        <f>ESCYLD1!BJ64*VLOOKUP(ESCYLD2!BJ$4,'[1]INTERNAL PARAMETERS-1'!$B$5:$J$44,5,FALSE)*VLOOKUP(ESCYLD2!BJ$4,'[1]INTERNAL PARAMETERS-1'!$B$5:$J$44,6,FALSE)*VLOOKUP(ESCYLD2!BJ$4,'[1]INTERNAL PARAMETERS-1'!$B$5:$J$44,3,FALSE) + ESCYLD1!BJ64*(1-VLOOKUP(ESCYLD2!BJ$4,'[1]INTERNAL PARAMETERS-1'!$B$5:$J$44,5,FALSE))*VLOOKUP(ESCYLD2!BJ$4,'[1]INTERNAL PARAMETERS-1'!$B$5:$J$44,8,FALSE)*VLOOKUP(ESCYLD2!BJ$4,'[1]INTERNAL PARAMETERS-1'!$B$5:$J$44,3,FALSE)</f>
        <v>0.17368639587727513</v>
      </c>
      <c r="BK64" s="52">
        <f>ESCYLD1!BK64*VLOOKUP(ESCYLD2!BK$4,'[1]INTERNAL PARAMETERS-1'!$B$5:$J$44,5,FALSE)*VLOOKUP(ESCYLD2!BK$4,'[1]INTERNAL PARAMETERS-1'!$B$5:$J$44,6,FALSE)*VLOOKUP(ESCYLD2!BK$4,'[1]INTERNAL PARAMETERS-1'!$B$5:$J$44,3,FALSE) + ESCYLD1!BK64*(1-VLOOKUP(ESCYLD2!BK$4,'[1]INTERNAL PARAMETERS-1'!$B$5:$J$44,5,FALSE))*VLOOKUP(ESCYLD2!BK$4,'[1]INTERNAL PARAMETERS-1'!$B$5:$J$44,8,FALSE)*VLOOKUP(ESCYLD2!BK$4,'[1]INTERNAL PARAMETERS-1'!$B$5:$J$44,3,FALSE)</f>
        <v>0.28346887011055616</v>
      </c>
      <c r="BL64" s="52">
        <f>ESCYLD1!BL64*VLOOKUP(ESCYLD2!BL$4,'[1]INTERNAL PARAMETERS-1'!$B$5:$J$44,5,FALSE)*VLOOKUP(ESCYLD2!BL$4,'[1]INTERNAL PARAMETERS-1'!$B$5:$J$44,6,FALSE)*VLOOKUP(ESCYLD2!BL$4,'[1]INTERNAL PARAMETERS-1'!$B$5:$J$44,3,FALSE) + ESCYLD1!BL64*(1-VLOOKUP(ESCYLD2!BL$4,'[1]INTERNAL PARAMETERS-1'!$B$5:$J$44,5,FALSE))*VLOOKUP(ESCYLD2!BL$4,'[1]INTERNAL PARAMETERS-1'!$B$5:$J$44,8,FALSE)*VLOOKUP(ESCYLD2!BL$4,'[1]INTERNAL PARAMETERS-1'!$B$5:$J$44,3,FALSE)</f>
        <v>0.95734293193643172</v>
      </c>
      <c r="BM64" s="52">
        <f>ESCYLD1!BM64*VLOOKUP(ESCYLD2!BM$4,'[1]INTERNAL PARAMETERS-1'!$B$5:$J$44,5,FALSE)*VLOOKUP(ESCYLD2!BM$4,'[1]INTERNAL PARAMETERS-1'!$B$5:$J$44,6,FALSE)*VLOOKUP(ESCYLD2!BM$4,'[1]INTERNAL PARAMETERS-1'!$B$5:$J$44,3,FALSE) + ESCYLD1!BM64*(1-VLOOKUP(ESCYLD2!BM$4,'[1]INTERNAL PARAMETERS-1'!$B$5:$J$44,5,FALSE))*VLOOKUP(ESCYLD2!BM$4,'[1]INTERNAL PARAMETERS-1'!$B$5:$J$44,8,FALSE)*VLOOKUP(ESCYLD2!BM$4,'[1]INTERNAL PARAMETERS-1'!$B$5:$J$44,3,FALSE)</f>
        <v>0.17291926650362333</v>
      </c>
      <c r="BN64" s="52">
        <f>ESCYLD1!BN64*VLOOKUP(ESCYLD2!BN$4,'[1]INTERNAL PARAMETERS-1'!$B$5:$J$44,5,FALSE)*VLOOKUP(ESCYLD2!BN$4,'[1]INTERNAL PARAMETERS-1'!$B$5:$J$44,6,FALSE)*VLOOKUP(ESCYLD2!BN$4,'[1]INTERNAL PARAMETERS-1'!$B$5:$J$44,3,FALSE) + ESCYLD1!BN64*(1-VLOOKUP(ESCYLD2!BN$4,'[1]INTERNAL PARAMETERS-1'!$B$5:$J$44,5,FALSE))*VLOOKUP(ESCYLD2!BN$4,'[1]INTERNAL PARAMETERS-1'!$B$5:$J$44,8,FALSE)*VLOOKUP(ESCYLD2!BN$4,'[1]INTERNAL PARAMETERS-1'!$B$5:$J$44,3,FALSE)</f>
        <v>0.24488229563502398</v>
      </c>
      <c r="BO64" s="52">
        <f>ESCYLD1!BO64*VLOOKUP(ESCYLD2!BO$4,'[1]INTERNAL PARAMETERS-1'!$B$5:$J$44,5,FALSE)*VLOOKUP(ESCYLD2!BO$4,'[1]INTERNAL PARAMETERS-1'!$B$5:$J$44,6,FALSE)*VLOOKUP(ESCYLD2!BO$4,'[1]INTERNAL PARAMETERS-1'!$B$5:$J$44,3,FALSE) + ESCYLD1!BO64*(1-VLOOKUP(ESCYLD2!BO$4,'[1]INTERNAL PARAMETERS-1'!$B$5:$J$44,5,FALSE))*VLOOKUP(ESCYLD2!BO$4,'[1]INTERNAL PARAMETERS-1'!$B$5:$J$44,8,FALSE)*VLOOKUP(ESCYLD2!BO$4,'[1]INTERNAL PARAMETERS-1'!$B$5:$J$44,3,FALSE)</f>
        <v>0.22149688895226557</v>
      </c>
      <c r="BP64" s="52">
        <f>ESCYLD1!BP64*VLOOKUP(ESCYLD2!BP$4,'[1]INTERNAL PARAMETERS-1'!$B$5:$J$44,5,FALSE)*VLOOKUP(ESCYLD2!BP$4,'[1]INTERNAL PARAMETERS-1'!$B$5:$J$44,6,FALSE)*VLOOKUP(ESCYLD2!BP$4,'[1]INTERNAL PARAMETERS-1'!$B$5:$J$44,3,FALSE) + ESCYLD1!BP64*(1-VLOOKUP(ESCYLD2!BP$4,'[1]INTERNAL PARAMETERS-1'!$B$5:$J$44,5,FALSE))*VLOOKUP(ESCYLD2!BP$4,'[1]INTERNAL PARAMETERS-1'!$B$5:$J$44,8,FALSE)*VLOOKUP(ESCYLD2!BP$4,'[1]INTERNAL PARAMETERS-1'!$B$5:$J$44,3,FALSE)</f>
        <v>1.7641441660151049E-2</v>
      </c>
      <c r="BQ64" s="52">
        <f>ESCYLD1!BQ64*VLOOKUP(ESCYLD2!BQ$4,'[1]INTERNAL PARAMETERS-1'!$B$5:$J$44,5,FALSE)*VLOOKUP(ESCYLD2!BQ$4,'[1]INTERNAL PARAMETERS-1'!$B$5:$J$44,6,FALSE)*VLOOKUP(ESCYLD2!BQ$4,'[1]INTERNAL PARAMETERS-1'!$B$5:$J$44,3,FALSE) + ESCYLD1!BQ64*(1-VLOOKUP(ESCYLD2!BQ$4,'[1]INTERNAL PARAMETERS-1'!$B$5:$J$44,5,FALSE))*VLOOKUP(ESCYLD2!BQ$4,'[1]INTERNAL PARAMETERS-1'!$B$5:$J$44,8,FALSE)*VLOOKUP(ESCYLD2!BQ$4,'[1]INTERNAL PARAMETERS-1'!$B$5:$J$44,3,FALSE)</f>
        <v>0.87515509098946209</v>
      </c>
      <c r="BR64" s="52">
        <f>ESCYLD1!BR64*VLOOKUP(ESCYLD2!BR$4,'[1]INTERNAL PARAMETERS-1'!$B$5:$J$44,5,FALSE)*VLOOKUP(ESCYLD2!BR$4,'[1]INTERNAL PARAMETERS-1'!$B$5:$J$44,6,FALSE)*VLOOKUP(ESCYLD2!BR$4,'[1]INTERNAL PARAMETERS-1'!$B$5:$J$44,3,FALSE) + ESCYLD1!BR64*(1-VLOOKUP(ESCYLD2!BR$4,'[1]INTERNAL PARAMETERS-1'!$B$5:$J$44,5,FALSE))*VLOOKUP(ESCYLD2!BR$4,'[1]INTERNAL PARAMETERS-1'!$B$5:$J$44,8,FALSE)*VLOOKUP(ESCYLD2!BR$4,'[1]INTERNAL PARAMETERS-1'!$B$5:$J$44,3,FALSE)</f>
        <v>2.7540770832407881E-2</v>
      </c>
      <c r="BS64" s="52">
        <f>ESCYLD1!BS64*VLOOKUP(ESCYLD2!BS$4,'[1]INTERNAL PARAMETERS-1'!$B$5:$J$44,5,FALSE)*VLOOKUP(ESCYLD2!BS$4,'[1]INTERNAL PARAMETERS-1'!$B$5:$J$44,6,FALSE)*VLOOKUP(ESCYLD2!BS$4,'[1]INTERNAL PARAMETERS-1'!$B$5:$J$44,3,FALSE) + ESCYLD1!BS64*(1-VLOOKUP(ESCYLD2!BS$4,'[1]INTERNAL PARAMETERS-1'!$B$5:$J$44,5,FALSE))*VLOOKUP(ESCYLD2!BS$4,'[1]INTERNAL PARAMETERS-1'!$B$5:$J$44,8,FALSE)*VLOOKUP(ESCYLD2!BS$4,'[1]INTERNAL PARAMETERS-1'!$B$5:$J$44,3,FALSE)</f>
        <v>1.8909932228200926E-3</v>
      </c>
      <c r="BT64" s="52">
        <f>ESCYLD1!BT64*VLOOKUP(ESCYLD2!BT$4,'[1]INTERNAL PARAMETERS-1'!$B$5:$J$44,5,FALSE)*VLOOKUP(ESCYLD2!BT$4,'[1]INTERNAL PARAMETERS-1'!$B$5:$J$44,6,FALSE)*VLOOKUP(ESCYLD2!BT$4,'[1]INTERNAL PARAMETERS-1'!$B$5:$J$44,3,FALSE) + ESCYLD1!BT64*(1-VLOOKUP(ESCYLD2!BT$4,'[1]INTERNAL PARAMETERS-1'!$B$5:$J$44,5,FALSE))*VLOOKUP(ESCYLD2!BT$4,'[1]INTERNAL PARAMETERS-1'!$B$5:$J$44,8,FALSE)*VLOOKUP(ESCYLD2!BT$4,'[1]INTERNAL PARAMETERS-1'!$B$5:$J$44,3,FALSE)</f>
        <v>0</v>
      </c>
      <c r="BU64" s="52">
        <f>ESCYLD1!BU64*VLOOKUP(ESCYLD2!BU$4,'[1]INTERNAL PARAMETERS-1'!$B$5:$J$44,5,FALSE)*VLOOKUP(ESCYLD2!BU$4,'[1]INTERNAL PARAMETERS-1'!$B$5:$J$44,6,FALSE)*VLOOKUP(ESCYLD2!BU$4,'[1]INTERNAL PARAMETERS-1'!$B$5:$J$44,3,FALSE) + ESCYLD1!BU64*(1-VLOOKUP(ESCYLD2!BU$4,'[1]INTERNAL PARAMETERS-1'!$B$5:$J$44,5,FALSE))*VLOOKUP(ESCYLD2!BU$4,'[1]INTERNAL PARAMETERS-1'!$B$5:$J$44,8,FALSE)*VLOOKUP(ESCYLD2!BU$4,'[1]INTERNAL PARAMETERS-1'!$B$5:$J$44,3,FALSE)</f>
        <v>0</v>
      </c>
      <c r="BV64" s="52">
        <f>ESCYLD1!BV64*VLOOKUP(ESCYLD2!BV$4,'[1]INTERNAL PARAMETERS-1'!$B$5:$J$44,5,FALSE)*VLOOKUP(ESCYLD2!BV$4,'[1]INTERNAL PARAMETERS-1'!$B$5:$J$44,6,FALSE)*VLOOKUP(ESCYLD2!BV$4,'[1]INTERNAL PARAMETERS-1'!$B$5:$J$44,3,FALSE) + ESCYLD1!BV64*(1-VLOOKUP(ESCYLD2!BV$4,'[1]INTERNAL PARAMETERS-1'!$B$5:$J$44,5,FALSE))*VLOOKUP(ESCYLD2!BV$4,'[1]INTERNAL PARAMETERS-1'!$B$5:$J$44,8,FALSE)*VLOOKUP(ESCYLD2!BV$4,'[1]INTERNAL PARAMETERS-1'!$B$5:$J$44,3,FALSE)</f>
        <v>0</v>
      </c>
      <c r="BW64" s="52">
        <f>ESCYLD1!BW64*VLOOKUP(ESCYLD2!BW$4,'[1]INTERNAL PARAMETERS-1'!$B$5:$J$44,5,FALSE)*VLOOKUP(ESCYLD2!BW$4,'[1]INTERNAL PARAMETERS-1'!$B$5:$J$44,6,FALSE)*VLOOKUP(ESCYLD2!BW$4,'[1]INTERNAL PARAMETERS-1'!$B$5:$J$44,3,FALSE) + ESCYLD1!BW64*(1-VLOOKUP(ESCYLD2!BW$4,'[1]INTERNAL PARAMETERS-1'!$B$5:$J$44,5,FALSE))*VLOOKUP(ESCYLD2!BW$4,'[1]INTERNAL PARAMETERS-1'!$B$5:$J$44,8,FALSE)*VLOOKUP(ESCYLD2!BW$4,'[1]INTERNAL PARAMETERS-1'!$B$5:$J$44,3,FALSE)</f>
        <v>0</v>
      </c>
      <c r="BX64" s="52">
        <f>ESCYLD1!BX64*VLOOKUP(ESCYLD2!BX$4,'[1]INTERNAL PARAMETERS-1'!$B$5:$J$44,5,FALSE)*VLOOKUP(ESCYLD2!BX$4,'[1]INTERNAL PARAMETERS-1'!$B$5:$J$44,6,FALSE)*VLOOKUP(ESCYLD2!BX$4,'[1]INTERNAL PARAMETERS-1'!$B$5:$J$44,3,FALSE) + ESCYLD1!BX64*(1-VLOOKUP(ESCYLD2!BX$4,'[1]INTERNAL PARAMETERS-1'!$B$5:$J$44,5,FALSE))*VLOOKUP(ESCYLD2!BX$4,'[1]INTERNAL PARAMETERS-1'!$B$5:$J$44,8,FALSE)*VLOOKUP(ESCYLD2!BX$4,'[1]INTERNAL PARAMETERS-1'!$B$5:$J$44,3,FALSE)</f>
        <v>0</v>
      </c>
      <c r="BY64" s="52">
        <f>ESCYLD1!BY64*VLOOKUP(ESCYLD2!BY$4,'[1]INTERNAL PARAMETERS-1'!$B$5:$J$44,5,FALSE)*VLOOKUP(ESCYLD2!BY$4,'[1]INTERNAL PARAMETERS-1'!$B$5:$J$44,6,FALSE)*VLOOKUP(ESCYLD2!BY$4,'[1]INTERNAL PARAMETERS-1'!$B$5:$J$44,3,FALSE) + ESCYLD1!BY64*(1-VLOOKUP(ESCYLD2!BY$4,'[1]INTERNAL PARAMETERS-1'!$B$5:$J$44,5,FALSE))*VLOOKUP(ESCYLD2!BY$4,'[1]INTERNAL PARAMETERS-1'!$B$5:$J$44,8,FALSE)*VLOOKUP(ESCYLD2!BY$4,'[1]INTERNAL PARAMETERS-1'!$B$5:$J$44,3,FALSE)</f>
        <v>0</v>
      </c>
      <c r="BZ64" s="52">
        <f>ESCYLD1!BZ64*VLOOKUP(ESCYLD2!BZ$4,'[1]INTERNAL PARAMETERS-1'!$B$5:$J$44,5,FALSE)*VLOOKUP(ESCYLD2!BZ$4,'[1]INTERNAL PARAMETERS-1'!$B$5:$J$44,6,FALSE)*VLOOKUP(ESCYLD2!BZ$4,'[1]INTERNAL PARAMETERS-1'!$B$5:$J$44,3,FALSE) + ESCYLD1!BZ64*(1-VLOOKUP(ESCYLD2!BZ$4,'[1]INTERNAL PARAMETERS-1'!$B$5:$J$44,5,FALSE))*VLOOKUP(ESCYLD2!BZ$4,'[1]INTERNAL PARAMETERS-1'!$B$5:$J$44,8,FALSE)*VLOOKUP(ESCYLD2!BZ$4,'[1]INTERNAL PARAMETERS-1'!$B$5:$J$44,3,FALSE)</f>
        <v>2.7894083349881498E-3</v>
      </c>
      <c r="CA64" s="52">
        <f>ESCYLD1!CA64*VLOOKUP(ESCYLD2!CA$4,'[1]INTERNAL PARAMETERS-1'!$B$5:$J$44,5,FALSE)*VLOOKUP(ESCYLD2!CA$4,'[1]INTERNAL PARAMETERS-1'!$B$5:$J$44,6,FALSE)*VLOOKUP(ESCYLD2!CA$4,'[1]INTERNAL PARAMETERS-1'!$B$5:$J$44,3,FALSE) + ESCYLD1!CA64*(1-VLOOKUP(ESCYLD2!CA$4,'[1]INTERNAL PARAMETERS-1'!$B$5:$J$44,5,FALSE))*VLOOKUP(ESCYLD2!CA$4,'[1]INTERNAL PARAMETERS-1'!$B$5:$J$44,8,FALSE)*VLOOKUP(ESCYLD2!CA$4,'[1]INTERNAL PARAMETERS-1'!$B$5:$J$44,3,FALSE)</f>
        <v>0</v>
      </c>
      <c r="CB64" s="52">
        <f>ESCYLD1!CB64*VLOOKUP(ESCYLD2!CB$4,'[1]INTERNAL PARAMETERS-1'!$B$5:$J$44,5,FALSE)*VLOOKUP(ESCYLD2!CB$4,'[1]INTERNAL PARAMETERS-1'!$B$5:$J$44,6,FALSE)*VLOOKUP(ESCYLD2!CB$4,'[1]INTERNAL PARAMETERS-1'!$B$5:$J$44,3,FALSE) + ESCYLD1!CB64*(1-VLOOKUP(ESCYLD2!CB$4,'[1]INTERNAL PARAMETERS-1'!$B$5:$J$44,5,FALSE))*VLOOKUP(ESCYLD2!CB$4,'[1]INTERNAL PARAMETERS-1'!$B$5:$J$44,8,FALSE)*VLOOKUP(ESCYLD2!CB$4,'[1]INTERNAL PARAMETERS-1'!$B$5:$J$44,3,FALSE)</f>
        <v>0</v>
      </c>
      <c r="CC64" s="52">
        <f>ESCYLD1!CC64*VLOOKUP(ESCYLD2!CC$4,'[1]INTERNAL PARAMETERS-1'!$B$5:$J$44,5,FALSE)*VLOOKUP(ESCYLD2!CC$4,'[1]INTERNAL PARAMETERS-1'!$B$5:$J$44,6,FALSE)*VLOOKUP(ESCYLD2!CC$4,'[1]INTERNAL PARAMETERS-1'!$B$5:$J$44,3,FALSE) + ESCYLD1!CC64*(1-VLOOKUP(ESCYLD2!CC$4,'[1]INTERNAL PARAMETERS-1'!$B$5:$J$44,5,FALSE))*VLOOKUP(ESCYLD2!CC$4,'[1]INTERNAL PARAMETERS-1'!$B$5:$J$44,8,FALSE)*VLOOKUP(ESCYLD2!CC$4,'[1]INTERNAL PARAMETERS-1'!$B$5:$J$44,3,FALSE)</f>
        <v>8.6093448127800027E-3</v>
      </c>
      <c r="CD64" s="52">
        <f>ESCYLD1!CD64*VLOOKUP(ESCYLD2!CD$4,'[1]INTERNAL PARAMETERS-1'!$B$5:$J$44,5,FALSE)*VLOOKUP(ESCYLD2!CD$4,'[1]INTERNAL PARAMETERS-1'!$B$5:$J$44,6,FALSE)*VLOOKUP(ESCYLD2!CD$4,'[1]INTERNAL PARAMETERS-1'!$B$5:$J$44,3,FALSE) + ESCYLD1!CD64*(1-VLOOKUP(ESCYLD2!CD$4,'[1]INTERNAL PARAMETERS-1'!$B$5:$J$44,5,FALSE))*VLOOKUP(ESCYLD2!CD$4,'[1]INTERNAL PARAMETERS-1'!$B$5:$J$44,8,FALSE)*VLOOKUP(ESCYLD2!CD$4,'[1]INTERNAL PARAMETERS-1'!$B$5:$J$44,3,FALSE)</f>
        <v>1.4463709226164032E-2</v>
      </c>
      <c r="CE64" s="52">
        <f>ESCYLD1!CE64*VLOOKUP(ESCYLD2!CE$4,'[1]INTERNAL PARAMETERS-1'!$B$5:$J$44,5,FALSE)*VLOOKUP(ESCYLD2!CE$4,'[1]INTERNAL PARAMETERS-1'!$B$5:$J$44,6,FALSE)*VLOOKUP(ESCYLD2!CE$4,'[1]INTERNAL PARAMETERS-1'!$B$5:$J$44,3,FALSE) + ESCYLD1!CE64*(1-VLOOKUP(ESCYLD2!CE$4,'[1]INTERNAL PARAMETERS-1'!$B$5:$J$44,5,FALSE))*VLOOKUP(ESCYLD2!CE$4,'[1]INTERNAL PARAMETERS-1'!$B$5:$J$44,8,FALSE)*VLOOKUP(ESCYLD2!CE$4,'[1]INTERNAL PARAMETERS-1'!$B$5:$J$44,3,FALSE)</f>
        <v>2.7680415240881152E-2</v>
      </c>
      <c r="CF64" s="52">
        <f>ESCYLD1!CF64*VLOOKUP(ESCYLD2!CF$4,'[1]INTERNAL PARAMETERS-1'!$B$5:$J$44,5,FALSE)*VLOOKUP(ESCYLD2!CF$4,'[1]INTERNAL PARAMETERS-1'!$B$5:$J$44,6,FALSE)*VLOOKUP(ESCYLD2!CF$4,'[1]INTERNAL PARAMETERS-1'!$B$5:$J$44,3,FALSE) + ESCYLD1!CF64*(1-VLOOKUP(ESCYLD2!CF$4,'[1]INTERNAL PARAMETERS-1'!$B$5:$J$44,5,FALSE))*VLOOKUP(ESCYLD2!CF$4,'[1]INTERNAL PARAMETERS-1'!$B$5:$J$44,8,FALSE)*VLOOKUP(ESCYLD2!CF$4,'[1]INTERNAL PARAMETERS-1'!$B$5:$J$44,3,FALSE)</f>
        <v>8.595065161709263E-3</v>
      </c>
      <c r="CG64" s="52">
        <f>ESCYLD1!CG64*VLOOKUP(ESCYLD2!CG$4,'[1]INTERNAL PARAMETERS-1'!$B$5:$J$44,5,FALSE)*VLOOKUP(ESCYLD2!CG$4,'[1]INTERNAL PARAMETERS-1'!$B$5:$J$44,6,FALSE)*VLOOKUP(ESCYLD2!CG$4,'[1]INTERNAL PARAMETERS-1'!$B$5:$J$44,3,FALSE) + ESCYLD1!CG64*(1-VLOOKUP(ESCYLD2!CG$4,'[1]INTERNAL PARAMETERS-1'!$B$5:$J$44,5,FALSE))*VLOOKUP(ESCYLD2!CG$4,'[1]INTERNAL PARAMETERS-1'!$B$5:$J$44,8,FALSE)*VLOOKUP(ESCYLD2!CG$4,'[1]INTERNAL PARAMETERS-1'!$B$5:$J$44,3,FALSE)</f>
        <v>0</v>
      </c>
      <c r="CH64" s="51">
        <f>ESCYLD1!CH64*VLOOKUP(ESCYLD2!CH$4,'[1]INTERNAL PARAMETERS-1'!$B$5:$J$44,5,FALSE)*VLOOKUP(ESCYLD2!CH$4,'[1]INTERNAL PARAMETERS-1'!$B$5:$J$44,6,FALSE)*VLOOKUP(ESCYLD2!CH$4,'[1]INTERNAL PARAMETERS-1'!$B$5:$J$44,3,FALSE) + ESCYLD1!CH64*(1-VLOOKUP(ESCYLD2!CH$4,'[1]INTERNAL PARAMETERS-1'!$B$5:$J$44,5,FALSE))*VLOOKUP(ESCYLD2!CH$4,'[1]INTERNAL PARAMETERS-1'!$B$5:$J$44,8,FALSE)*VLOOKUP(ESCYLD2!CH$4,'[1]INTERNAL PARAMETERS-1'!$B$5:$J$44,3,FALSE)</f>
        <v>0</v>
      </c>
      <c r="CJ64" s="53">
        <f t="shared" si="0"/>
        <v>769.11827400566972</v>
      </c>
      <c r="CK64" s="51">
        <f t="shared" si="1"/>
        <v>13.319155172972541</v>
      </c>
    </row>
    <row r="65" spans="2:89" x14ac:dyDescent="0.5">
      <c r="B65" s="66" t="s">
        <v>4</v>
      </c>
      <c r="C65" s="65" t="s">
        <v>72</v>
      </c>
      <c r="D65" s="65" t="s">
        <v>83</v>
      </c>
      <c r="E65" s="151">
        <f>ESC!AF65</f>
        <v>1326.6556703378292</v>
      </c>
      <c r="F65" s="64">
        <f>'[1]INTERNAL PARAMETERS-1'!M11</f>
        <v>53.995000000000005</v>
      </c>
      <c r="G65" s="53">
        <f>ESCYLD1!G65*VLOOKUP(ESCYLD2!G$4,'[1]INTERNAL PARAMETERS-1'!$B$5:$J$44,5,FALSE)*VLOOKUP(ESCYLD2!G$4,'[1]INTERNAL PARAMETERS-1'!$B$5:$J$44,7,FALSE)*ESCYLD2!$F65 + ESCYLD1!G65*(1-VLOOKUP(ESCYLD2!G$4,'[1]INTERNAL PARAMETERS-1'!$B$5:$J$44,5,FALSE))*VLOOKUP(ESCYLD2!G$4,'[1]INTERNAL PARAMETERS-1'!$B$5:$J$44,9,FALSE)*ESCYLD2!$F65</f>
        <v>426.17839452638998</v>
      </c>
      <c r="H65" s="52">
        <f>ESCYLD1!H65*VLOOKUP(ESCYLD2!H$4,'[1]INTERNAL PARAMETERS-1'!$B$5:$J$44,5,FALSE)*VLOOKUP(ESCYLD2!H$4,'[1]INTERNAL PARAMETERS-1'!$B$5:$J$44,7,FALSE)*ESCYLD2!$F65 + ESCYLD1!H65*(1-VLOOKUP(ESCYLD2!H$4,'[1]INTERNAL PARAMETERS-1'!$B$5:$J$44,5,FALSE))*VLOOKUP(ESCYLD2!H$4,'[1]INTERNAL PARAMETERS-1'!$B$5:$J$44,9,FALSE)*ESCYLD2!$F65</f>
        <v>168.27999667449984</v>
      </c>
      <c r="I65" s="52">
        <f>ESCYLD1!I65*VLOOKUP(ESCYLD2!I$4,'[1]INTERNAL PARAMETERS-1'!$B$5:$J$44,5,FALSE)*VLOOKUP(ESCYLD2!I$4,'[1]INTERNAL PARAMETERS-1'!$B$5:$J$44,7,FALSE)*ESCYLD2!$F65 + ESCYLD1!I65*(1-VLOOKUP(ESCYLD2!I$4,'[1]INTERNAL PARAMETERS-1'!$B$5:$J$44,5,FALSE))*VLOOKUP(ESCYLD2!I$4,'[1]INTERNAL PARAMETERS-1'!$B$5:$J$44,9,FALSE)*ESCYLD2!$F65</f>
        <v>191.92947284365758</v>
      </c>
      <c r="J65" s="52">
        <f>ESCYLD1!J65*VLOOKUP(ESCYLD2!J$4,'[1]INTERNAL PARAMETERS-1'!$B$5:$J$44,5,FALSE)*VLOOKUP(ESCYLD2!J$4,'[1]INTERNAL PARAMETERS-1'!$B$5:$J$44,7,FALSE)*ESCYLD2!$F65 + ESCYLD1!J65*(1-VLOOKUP(ESCYLD2!J$4,'[1]INTERNAL PARAMETERS-1'!$B$5:$J$44,5,FALSE))*VLOOKUP(ESCYLD2!J$4,'[1]INTERNAL PARAMETERS-1'!$B$5:$J$44,9,FALSE)*ESCYLD2!$F65</f>
        <v>0</v>
      </c>
      <c r="K65" s="52">
        <f>ESCYLD1!K65*VLOOKUP(ESCYLD2!K$4,'[1]INTERNAL PARAMETERS-1'!$B$5:$J$44,5,FALSE)*VLOOKUP(ESCYLD2!K$4,'[1]INTERNAL PARAMETERS-1'!$B$5:$J$44,7,FALSE)*ESCYLD2!$F65 + ESCYLD1!K65*(1-VLOOKUP(ESCYLD2!K$4,'[1]INTERNAL PARAMETERS-1'!$B$5:$J$44,5,FALSE))*VLOOKUP(ESCYLD2!K$4,'[1]INTERNAL PARAMETERS-1'!$B$5:$J$44,9,FALSE)*ESCYLD2!$F65</f>
        <v>0</v>
      </c>
      <c r="L65" s="52">
        <f>ESCYLD1!L65*VLOOKUP(ESCYLD2!L$4,'[1]INTERNAL PARAMETERS-1'!$B$5:$J$44,5,FALSE)*VLOOKUP(ESCYLD2!L$4,'[1]INTERNAL PARAMETERS-1'!$B$5:$J$44,7,FALSE)*ESCYLD2!$F65 + ESCYLD1!L65*(1-VLOOKUP(ESCYLD2!L$4,'[1]INTERNAL PARAMETERS-1'!$B$5:$J$44,5,FALSE))*VLOOKUP(ESCYLD2!L$4,'[1]INTERNAL PARAMETERS-1'!$B$5:$J$44,9,FALSE)*ESCYLD2!$F65</f>
        <v>0</v>
      </c>
      <c r="M65" s="52">
        <f>ESCYLD1!M65*VLOOKUP(ESCYLD2!M$4,'[1]INTERNAL PARAMETERS-1'!$B$5:$J$44,5,FALSE)*VLOOKUP(ESCYLD2!M$4,'[1]INTERNAL PARAMETERS-1'!$B$5:$J$44,7,FALSE)*ESCYLD2!$F65 + ESCYLD1!M65*(1-VLOOKUP(ESCYLD2!M$4,'[1]INTERNAL PARAMETERS-1'!$B$5:$J$44,5,FALSE))*VLOOKUP(ESCYLD2!M$4,'[1]INTERNAL PARAMETERS-1'!$B$5:$J$44,9,FALSE)*ESCYLD2!$F65</f>
        <v>2.9476563709057046</v>
      </c>
      <c r="N65" s="52">
        <f>ESCYLD1!N65*VLOOKUP(ESCYLD2!N$4,'[1]INTERNAL PARAMETERS-1'!$B$5:$J$44,5,FALSE)*VLOOKUP(ESCYLD2!N$4,'[1]INTERNAL PARAMETERS-1'!$B$5:$J$44,7,FALSE)*ESCYLD2!$F65 + ESCYLD1!N65*(1-VLOOKUP(ESCYLD2!N$4,'[1]INTERNAL PARAMETERS-1'!$B$5:$J$44,5,FALSE))*VLOOKUP(ESCYLD2!N$4,'[1]INTERNAL PARAMETERS-1'!$B$5:$J$44,9,FALSE)*ESCYLD2!$F65</f>
        <v>0.6675726731303101</v>
      </c>
      <c r="O65" s="52">
        <f>ESCYLD1!O65*VLOOKUP(ESCYLD2!O$4,'[1]INTERNAL PARAMETERS-1'!$B$5:$J$44,5,FALSE)*VLOOKUP(ESCYLD2!O$4,'[1]INTERNAL PARAMETERS-1'!$B$5:$J$44,7,FALSE)*ESCYLD2!$F65 + ESCYLD1!O65*(1-VLOOKUP(ESCYLD2!O$4,'[1]INTERNAL PARAMETERS-1'!$B$5:$J$44,5,FALSE))*VLOOKUP(ESCYLD2!O$4,'[1]INTERNAL PARAMETERS-1'!$B$5:$J$44,9,FALSE)*ESCYLD2!$F65</f>
        <v>0</v>
      </c>
      <c r="P65" s="52">
        <f>ESCYLD1!P65*VLOOKUP(ESCYLD2!P$4,'[1]INTERNAL PARAMETERS-1'!$B$5:$J$44,5,FALSE)*VLOOKUP(ESCYLD2!P$4,'[1]INTERNAL PARAMETERS-1'!$B$5:$J$44,7,FALSE)*ESCYLD2!$F65 + ESCYLD1!P65*(1-VLOOKUP(ESCYLD2!P$4,'[1]INTERNAL PARAMETERS-1'!$B$5:$J$44,5,FALSE))*VLOOKUP(ESCYLD2!P$4,'[1]INTERNAL PARAMETERS-1'!$B$5:$J$44,9,FALSE)*ESCYLD2!$F65</f>
        <v>0</v>
      </c>
      <c r="Q65" s="52">
        <f>ESCYLD1!Q65*VLOOKUP(ESCYLD2!Q$4,'[1]INTERNAL PARAMETERS-1'!$B$5:$J$44,5,FALSE)*VLOOKUP(ESCYLD2!Q$4,'[1]INTERNAL PARAMETERS-1'!$B$5:$J$44,7,FALSE)*ESCYLD2!$F65 + ESCYLD1!Q65*(1-VLOOKUP(ESCYLD2!Q$4,'[1]INTERNAL PARAMETERS-1'!$B$5:$J$44,5,FALSE))*VLOOKUP(ESCYLD2!Q$4,'[1]INTERNAL PARAMETERS-1'!$B$5:$J$44,9,FALSE)*ESCYLD2!$F65</f>
        <v>0</v>
      </c>
      <c r="R65" s="52">
        <f>ESCYLD1!R65*VLOOKUP(ESCYLD2!R$4,'[1]INTERNAL PARAMETERS-1'!$B$5:$J$44,5,FALSE)*VLOOKUP(ESCYLD2!R$4,'[1]INTERNAL PARAMETERS-1'!$B$5:$J$44,7,FALSE)*ESCYLD2!$F65 + ESCYLD1!R65*(1-VLOOKUP(ESCYLD2!R$4,'[1]INTERNAL PARAMETERS-1'!$B$5:$J$44,5,FALSE))*VLOOKUP(ESCYLD2!R$4,'[1]INTERNAL PARAMETERS-1'!$B$5:$J$44,9,FALSE)*ESCYLD2!$F65</f>
        <v>1.3782145509787047</v>
      </c>
      <c r="S65" s="52">
        <f>ESCYLD1!S65*VLOOKUP(ESCYLD2!S$4,'[1]INTERNAL PARAMETERS-1'!$B$5:$J$44,5,FALSE)*VLOOKUP(ESCYLD2!S$4,'[1]INTERNAL PARAMETERS-1'!$B$5:$J$44,7,FALSE)*ESCYLD2!$F65 + ESCYLD1!S65*(1-VLOOKUP(ESCYLD2!S$4,'[1]INTERNAL PARAMETERS-1'!$B$5:$J$44,5,FALSE))*VLOOKUP(ESCYLD2!S$4,'[1]INTERNAL PARAMETERS-1'!$B$5:$J$44,9,FALSE)*ESCYLD2!$F65</f>
        <v>26.107455202349431</v>
      </c>
      <c r="T65" s="52">
        <f>ESCYLD1!T65*VLOOKUP(ESCYLD2!T$4,'[1]INTERNAL PARAMETERS-1'!$B$5:$J$44,5,FALSE)*VLOOKUP(ESCYLD2!T$4,'[1]INTERNAL PARAMETERS-1'!$B$5:$J$44,7,FALSE)*ESCYLD2!$F65 + ESCYLD1!T65*(1-VLOOKUP(ESCYLD2!T$4,'[1]INTERNAL PARAMETERS-1'!$B$5:$J$44,5,FALSE))*VLOOKUP(ESCYLD2!T$4,'[1]INTERNAL PARAMETERS-1'!$B$5:$J$44,9,FALSE)*ESCYLD2!$F65</f>
        <v>5.6851350227871569</v>
      </c>
      <c r="U65" s="52">
        <f>ESCYLD1!U65*VLOOKUP(ESCYLD2!U$4,'[1]INTERNAL PARAMETERS-1'!$B$5:$J$44,5,FALSE)*VLOOKUP(ESCYLD2!U$4,'[1]INTERNAL PARAMETERS-1'!$B$5:$J$44,7,FALSE)*ESCYLD2!$F65 + ESCYLD1!U65*(1-VLOOKUP(ESCYLD2!U$4,'[1]INTERNAL PARAMETERS-1'!$B$5:$J$44,5,FALSE))*VLOOKUP(ESCYLD2!U$4,'[1]INTERNAL PARAMETERS-1'!$B$5:$J$44,9,FALSE)*ESCYLD2!$F65</f>
        <v>5.4508385491207774</v>
      </c>
      <c r="V65" s="52">
        <f>ESCYLD1!V65*VLOOKUP(ESCYLD2!V$4,'[1]INTERNAL PARAMETERS-1'!$B$5:$J$44,5,FALSE)*VLOOKUP(ESCYLD2!V$4,'[1]INTERNAL PARAMETERS-1'!$B$5:$J$44,7,FALSE)*ESCYLD2!$F65 + ESCYLD1!V65*(1-VLOOKUP(ESCYLD2!V$4,'[1]INTERNAL PARAMETERS-1'!$B$5:$J$44,5,FALSE))*VLOOKUP(ESCYLD2!V$4,'[1]INTERNAL PARAMETERS-1'!$B$5:$J$44,9,FALSE)*ESCYLD2!$F65</f>
        <v>16.32925827681456</v>
      </c>
      <c r="W65" s="52">
        <f>ESCYLD1!W65*VLOOKUP(ESCYLD2!W$4,'[1]INTERNAL PARAMETERS-1'!$B$5:$J$44,5,FALSE)*VLOOKUP(ESCYLD2!W$4,'[1]INTERNAL PARAMETERS-1'!$B$5:$J$44,7,FALSE)*ESCYLD2!$F65 + ESCYLD1!W65*(1-VLOOKUP(ESCYLD2!W$4,'[1]INTERNAL PARAMETERS-1'!$B$5:$J$44,5,FALSE))*VLOOKUP(ESCYLD2!W$4,'[1]INTERNAL PARAMETERS-1'!$B$5:$J$44,9,FALSE)*ESCYLD2!$F65</f>
        <v>0</v>
      </c>
      <c r="X65" s="52">
        <f>ESCYLD1!X65*VLOOKUP(ESCYLD2!X$4,'[1]INTERNAL PARAMETERS-1'!$B$5:$J$44,5,FALSE)*VLOOKUP(ESCYLD2!X$4,'[1]INTERNAL PARAMETERS-1'!$B$5:$J$44,7,FALSE)*ESCYLD2!$F65 + ESCYLD1!X65*(1-VLOOKUP(ESCYLD2!X$4,'[1]INTERNAL PARAMETERS-1'!$B$5:$J$44,5,FALSE))*VLOOKUP(ESCYLD2!X$4,'[1]INTERNAL PARAMETERS-1'!$B$5:$J$44,9,FALSE)*ESCYLD2!$F65</f>
        <v>0</v>
      </c>
      <c r="Y65" s="52">
        <f>ESCYLD1!Y65*VLOOKUP(ESCYLD2!Y$4,'[1]INTERNAL PARAMETERS-1'!$B$5:$J$44,5,FALSE)*VLOOKUP(ESCYLD2!Y$4,'[1]INTERNAL PARAMETERS-1'!$B$5:$J$44,7,FALSE)*ESCYLD2!$F65 + ESCYLD1!Y65*(1-VLOOKUP(ESCYLD2!Y$4,'[1]INTERNAL PARAMETERS-1'!$B$5:$J$44,5,FALSE))*VLOOKUP(ESCYLD2!Y$4,'[1]INTERNAL PARAMETERS-1'!$B$5:$J$44,9,FALSE)*ESCYLD2!$F65</f>
        <v>0</v>
      </c>
      <c r="Z65" s="52">
        <f>ESCYLD1!Z65*VLOOKUP(ESCYLD2!Z$4,'[1]INTERNAL PARAMETERS-1'!$B$5:$J$44,5,FALSE)*VLOOKUP(ESCYLD2!Z$4,'[1]INTERNAL PARAMETERS-1'!$B$5:$J$44,7,FALSE)*ESCYLD2!$F65 + ESCYLD1!Z65*(1-VLOOKUP(ESCYLD2!Z$4,'[1]INTERNAL PARAMETERS-1'!$B$5:$J$44,5,FALSE))*VLOOKUP(ESCYLD2!Z$4,'[1]INTERNAL PARAMETERS-1'!$B$5:$J$44,9,FALSE)*ESCYLD2!$F65</f>
        <v>0</v>
      </c>
      <c r="AA65" s="52">
        <f>ESCYLD1!AA65*VLOOKUP(ESCYLD2!AA$4,'[1]INTERNAL PARAMETERS-1'!$B$5:$J$44,5,FALSE)*VLOOKUP(ESCYLD2!AA$4,'[1]INTERNAL PARAMETERS-1'!$B$5:$J$44,7,FALSE)*ESCYLD2!$F65 + ESCYLD1!AA65*(1-VLOOKUP(ESCYLD2!AA$4,'[1]INTERNAL PARAMETERS-1'!$B$5:$J$44,5,FALSE))*VLOOKUP(ESCYLD2!AA$4,'[1]INTERNAL PARAMETERS-1'!$B$5:$J$44,9,FALSE)*ESCYLD2!$F65</f>
        <v>0</v>
      </c>
      <c r="AB65" s="52">
        <f>ESCYLD1!AB65*VLOOKUP(ESCYLD2!AB$4,'[1]INTERNAL PARAMETERS-1'!$B$5:$J$44,5,FALSE)*VLOOKUP(ESCYLD2!AB$4,'[1]INTERNAL PARAMETERS-1'!$B$5:$J$44,7,FALSE)*ESCYLD2!$F65 + ESCYLD1!AB65*(1-VLOOKUP(ESCYLD2!AB$4,'[1]INTERNAL PARAMETERS-1'!$B$5:$J$44,5,FALSE))*VLOOKUP(ESCYLD2!AB$4,'[1]INTERNAL PARAMETERS-1'!$B$5:$J$44,9,FALSE)*ESCYLD2!$F65</f>
        <v>0</v>
      </c>
      <c r="AC65" s="52">
        <f>ESCYLD1!AC65*VLOOKUP(ESCYLD2!AC$4,'[1]INTERNAL PARAMETERS-1'!$B$5:$J$44,5,FALSE)*VLOOKUP(ESCYLD2!AC$4,'[1]INTERNAL PARAMETERS-1'!$B$5:$J$44,7,FALSE)*ESCYLD2!$F65 + ESCYLD1!AC65*(1-VLOOKUP(ESCYLD2!AC$4,'[1]INTERNAL PARAMETERS-1'!$B$5:$J$44,5,FALSE))*VLOOKUP(ESCYLD2!AC$4,'[1]INTERNAL PARAMETERS-1'!$B$5:$J$44,9,FALSE)*ESCYLD2!$F65</f>
        <v>0</v>
      </c>
      <c r="AD65" s="52">
        <f>ESCYLD1!AD65*VLOOKUP(ESCYLD2!AD$4,'[1]INTERNAL PARAMETERS-1'!$B$5:$J$44,5,FALSE)*VLOOKUP(ESCYLD2!AD$4,'[1]INTERNAL PARAMETERS-1'!$B$5:$J$44,7,FALSE)*ESCYLD2!$F65 + ESCYLD1!AD65*(1-VLOOKUP(ESCYLD2!AD$4,'[1]INTERNAL PARAMETERS-1'!$B$5:$J$44,5,FALSE))*VLOOKUP(ESCYLD2!AD$4,'[1]INTERNAL PARAMETERS-1'!$B$5:$J$44,9,FALSE)*ESCYLD2!$F65</f>
        <v>0</v>
      </c>
      <c r="AE65" s="52">
        <f>ESCYLD1!AE65*VLOOKUP(ESCYLD2!AE$4,'[1]INTERNAL PARAMETERS-1'!$B$5:$J$44,5,FALSE)*VLOOKUP(ESCYLD2!AE$4,'[1]INTERNAL PARAMETERS-1'!$B$5:$J$44,7,FALSE)*ESCYLD2!$F65 + ESCYLD1!AE65*(1-VLOOKUP(ESCYLD2!AE$4,'[1]INTERNAL PARAMETERS-1'!$B$5:$J$44,5,FALSE))*VLOOKUP(ESCYLD2!AE$4,'[1]INTERNAL PARAMETERS-1'!$B$5:$J$44,9,FALSE)*ESCYLD2!$F65</f>
        <v>0</v>
      </c>
      <c r="AF65" s="52">
        <f>ESCYLD1!AF65*VLOOKUP(ESCYLD2!AF$4,'[1]INTERNAL PARAMETERS-1'!$B$5:$J$44,5,FALSE)*VLOOKUP(ESCYLD2!AF$4,'[1]INTERNAL PARAMETERS-1'!$B$5:$J$44,7,FALSE)*ESCYLD2!$F65 + ESCYLD1!AF65*(1-VLOOKUP(ESCYLD2!AF$4,'[1]INTERNAL PARAMETERS-1'!$B$5:$J$44,5,FALSE))*VLOOKUP(ESCYLD2!AF$4,'[1]INTERNAL PARAMETERS-1'!$B$5:$J$44,9,FALSE)*ESCYLD2!$F65</f>
        <v>0.67187959360211846</v>
      </c>
      <c r="AG65" s="52">
        <f>ESCYLD1!AG65*VLOOKUP(ESCYLD2!AG$4,'[1]INTERNAL PARAMETERS-1'!$B$5:$J$44,5,FALSE)*VLOOKUP(ESCYLD2!AG$4,'[1]INTERNAL PARAMETERS-1'!$B$5:$J$44,7,FALSE)*ESCYLD2!$F65 + ESCYLD1!AG65*(1-VLOOKUP(ESCYLD2!AG$4,'[1]INTERNAL PARAMETERS-1'!$B$5:$J$44,5,FALSE))*VLOOKUP(ESCYLD2!AG$4,'[1]INTERNAL PARAMETERS-1'!$B$5:$J$44,9,FALSE)*ESCYLD2!$F65</f>
        <v>0</v>
      </c>
      <c r="AH65" s="52">
        <f>ESCYLD1!AH65*VLOOKUP(ESCYLD2!AH$4,'[1]INTERNAL PARAMETERS-1'!$B$5:$J$44,5,FALSE)*VLOOKUP(ESCYLD2!AH$4,'[1]INTERNAL PARAMETERS-1'!$B$5:$J$44,7,FALSE)*ESCYLD2!$F65 + ESCYLD1!AH65*(1-VLOOKUP(ESCYLD2!AH$4,'[1]INTERNAL PARAMETERS-1'!$B$5:$J$44,5,FALSE))*VLOOKUP(ESCYLD2!AH$4,'[1]INTERNAL PARAMETERS-1'!$B$5:$J$44,9,FALSE)*ESCYLD2!$F65</f>
        <v>0</v>
      </c>
      <c r="AI65" s="52">
        <f>ESCYLD1!AI65*VLOOKUP(ESCYLD2!AI$4,'[1]INTERNAL PARAMETERS-1'!$B$5:$J$44,5,FALSE)*VLOOKUP(ESCYLD2!AI$4,'[1]INTERNAL PARAMETERS-1'!$B$5:$J$44,7,FALSE)*ESCYLD2!$F65 + ESCYLD1!AI65*(1-VLOOKUP(ESCYLD2!AI$4,'[1]INTERNAL PARAMETERS-1'!$B$5:$J$44,5,FALSE))*VLOOKUP(ESCYLD2!AI$4,'[1]INTERNAL PARAMETERS-1'!$B$5:$J$44,9,FALSE)*ESCYLD2!$F65</f>
        <v>0.34455363774467618</v>
      </c>
      <c r="AJ65" s="52">
        <f>ESCYLD1!AJ65*VLOOKUP(ESCYLD2!AJ$4,'[1]INTERNAL PARAMETERS-1'!$B$5:$J$44,5,FALSE)*VLOOKUP(ESCYLD2!AJ$4,'[1]INTERNAL PARAMETERS-1'!$B$5:$J$44,7,FALSE)*ESCYLD2!$F65 + ESCYLD1!AJ65*(1-VLOOKUP(ESCYLD2!AJ$4,'[1]INTERNAL PARAMETERS-1'!$B$5:$J$44,5,FALSE))*VLOOKUP(ESCYLD2!AJ$4,'[1]INTERNAL PARAMETERS-1'!$B$5:$J$44,9,FALSE)*ESCYLD2!$F65</f>
        <v>0</v>
      </c>
      <c r="AK65" s="52">
        <f>ESCYLD1!AK65*VLOOKUP(ESCYLD2!AK$4,'[1]INTERNAL PARAMETERS-1'!$B$5:$J$44,5,FALSE)*VLOOKUP(ESCYLD2!AK$4,'[1]INTERNAL PARAMETERS-1'!$B$5:$J$44,7,FALSE)*ESCYLD2!$F65 + ESCYLD1!AK65*(1-VLOOKUP(ESCYLD2!AK$4,'[1]INTERNAL PARAMETERS-1'!$B$5:$J$44,5,FALSE))*VLOOKUP(ESCYLD2!AK$4,'[1]INTERNAL PARAMETERS-1'!$B$5:$J$44,9,FALSE)*ESCYLD2!$F65</f>
        <v>0</v>
      </c>
      <c r="AL65" s="52">
        <f>ESCYLD1!AL65*VLOOKUP(ESCYLD2!AL$4,'[1]INTERNAL PARAMETERS-1'!$B$5:$J$44,5,FALSE)*VLOOKUP(ESCYLD2!AL$4,'[1]INTERNAL PARAMETERS-1'!$B$5:$J$44,7,FALSE)*ESCYLD2!$F65 + ESCYLD1!AL65*(1-VLOOKUP(ESCYLD2!AL$4,'[1]INTERNAL PARAMETERS-1'!$B$5:$J$44,5,FALSE))*VLOOKUP(ESCYLD2!AL$4,'[1]INTERNAL PARAMETERS-1'!$B$5:$J$44,9,FALSE)*ESCYLD2!$F65</f>
        <v>0</v>
      </c>
      <c r="AM65" s="52">
        <f>ESCYLD1!AM65*VLOOKUP(ESCYLD2!AM$4,'[1]INTERNAL PARAMETERS-1'!$B$5:$J$44,5,FALSE)*VLOOKUP(ESCYLD2!AM$4,'[1]INTERNAL PARAMETERS-1'!$B$5:$J$44,7,FALSE)*ESCYLD2!$F65 + ESCYLD1!AM65*(1-VLOOKUP(ESCYLD2!AM$4,'[1]INTERNAL PARAMETERS-1'!$B$5:$J$44,5,FALSE))*VLOOKUP(ESCYLD2!AM$4,'[1]INTERNAL PARAMETERS-1'!$B$5:$J$44,9,FALSE)*ESCYLD2!$F65</f>
        <v>0</v>
      </c>
      <c r="AN65" s="52">
        <f>ESCYLD1!AN65*VLOOKUP(ESCYLD2!AN$4,'[1]INTERNAL PARAMETERS-1'!$B$5:$J$44,5,FALSE)*VLOOKUP(ESCYLD2!AN$4,'[1]INTERNAL PARAMETERS-1'!$B$5:$J$44,7,FALSE)*ESCYLD2!$F65 + ESCYLD1!AN65*(1-VLOOKUP(ESCYLD2!AN$4,'[1]INTERNAL PARAMETERS-1'!$B$5:$J$44,5,FALSE))*VLOOKUP(ESCYLD2!AN$4,'[1]INTERNAL PARAMETERS-1'!$B$5:$J$44,9,FALSE)*ESCYLD2!$F65</f>
        <v>0</v>
      </c>
      <c r="AO65" s="52">
        <f>ESCYLD1!AO65*VLOOKUP(ESCYLD2!AO$4,'[1]INTERNAL PARAMETERS-1'!$B$5:$J$44,5,FALSE)*VLOOKUP(ESCYLD2!AO$4,'[1]INTERNAL PARAMETERS-1'!$B$5:$J$44,7,FALSE)*ESCYLD2!$F65 + ESCYLD1!AO65*(1-VLOOKUP(ESCYLD2!AO$4,'[1]INTERNAL PARAMETERS-1'!$B$5:$J$44,5,FALSE))*VLOOKUP(ESCYLD2!AO$4,'[1]INTERNAL PARAMETERS-1'!$B$5:$J$44,9,FALSE)*ESCYLD2!$F65</f>
        <v>0</v>
      </c>
      <c r="AP65" s="52">
        <f>ESCYLD1!AP65*VLOOKUP(ESCYLD2!AP$4,'[1]INTERNAL PARAMETERS-1'!$B$5:$J$44,5,FALSE)*VLOOKUP(ESCYLD2!AP$4,'[1]INTERNAL PARAMETERS-1'!$B$5:$J$44,7,FALSE)*ESCYLD2!$F65 + ESCYLD1!AP65*(1-VLOOKUP(ESCYLD2!AP$4,'[1]INTERNAL PARAMETERS-1'!$B$5:$J$44,5,FALSE))*VLOOKUP(ESCYLD2!AP$4,'[1]INTERNAL PARAMETERS-1'!$B$5:$J$44,9,FALSE)*ESCYLD2!$F65</f>
        <v>0</v>
      </c>
      <c r="AQ65" s="52">
        <f>ESCYLD1!AQ65*VLOOKUP(ESCYLD2!AQ$4,'[1]INTERNAL PARAMETERS-1'!$B$5:$J$44,5,FALSE)*VLOOKUP(ESCYLD2!AQ$4,'[1]INTERNAL PARAMETERS-1'!$B$5:$J$44,7,FALSE)*ESCYLD2!$F65 + ESCYLD1!AQ65*(1-VLOOKUP(ESCYLD2!AQ$4,'[1]INTERNAL PARAMETERS-1'!$B$5:$J$44,5,FALSE))*VLOOKUP(ESCYLD2!AQ$4,'[1]INTERNAL PARAMETERS-1'!$B$5:$J$44,9,FALSE)*ESCYLD2!$F65</f>
        <v>0</v>
      </c>
      <c r="AR65" s="52">
        <f>ESCYLD1!AR65*VLOOKUP(ESCYLD2!AR$4,'[1]INTERNAL PARAMETERS-1'!$B$5:$J$44,5,FALSE)*VLOOKUP(ESCYLD2!AR$4,'[1]INTERNAL PARAMETERS-1'!$B$5:$J$44,7,FALSE)*ESCYLD2!$F65 + ESCYLD1!AR65*(1-VLOOKUP(ESCYLD2!AR$4,'[1]INTERNAL PARAMETERS-1'!$B$5:$J$44,5,FALSE))*VLOOKUP(ESCYLD2!AR$4,'[1]INTERNAL PARAMETERS-1'!$B$5:$J$44,9,FALSE)*ESCYLD2!$F65</f>
        <v>0</v>
      </c>
      <c r="AS65" s="52">
        <f>ESCYLD1!AS65*VLOOKUP(ESCYLD2!AS$4,'[1]INTERNAL PARAMETERS-1'!$B$5:$J$44,5,FALSE)*VLOOKUP(ESCYLD2!AS$4,'[1]INTERNAL PARAMETERS-1'!$B$5:$J$44,7,FALSE)*ESCYLD2!$F65 + ESCYLD1!AS65*(1-VLOOKUP(ESCYLD2!AS$4,'[1]INTERNAL PARAMETERS-1'!$B$5:$J$44,5,FALSE))*VLOOKUP(ESCYLD2!AS$4,'[1]INTERNAL PARAMETERS-1'!$B$5:$J$44,9,FALSE)*ESCYLD2!$F65</f>
        <v>0</v>
      </c>
      <c r="AT65" s="51">
        <f>ESCYLD1!AT65*VLOOKUP(ESCYLD2!AT$4,'[1]INTERNAL PARAMETERS-1'!$B$5:$J$44,5,FALSE)*VLOOKUP(ESCYLD2!AT$4,'[1]INTERNAL PARAMETERS-1'!$B$5:$J$44,7,FALSE)*ESCYLD2!$F65 + ESCYLD1!AT65*(1-VLOOKUP(ESCYLD2!AT$4,'[1]INTERNAL PARAMETERS-1'!$B$5:$J$44,5,FALSE))*VLOOKUP(ESCYLD2!AT$4,'[1]INTERNAL PARAMETERS-1'!$B$5:$J$44,9,FALSE)*ESCYLD2!$F65</f>
        <v>0</v>
      </c>
      <c r="AU65" s="53">
        <f>ESCYLD1!AU65*VLOOKUP(ESCYLD2!AU$4,'[1]INTERNAL PARAMETERS-1'!$B$5:$J$44,5,FALSE)*VLOOKUP(ESCYLD2!AU$4,'[1]INTERNAL PARAMETERS-1'!$B$5:$J$44,6,FALSE)*VLOOKUP(ESCYLD2!AU$4,'[1]INTERNAL PARAMETERS-1'!$B$5:$J$44,3,FALSE) + ESCYLD1!AU65*(1-VLOOKUP(ESCYLD2!AU$4,'[1]INTERNAL PARAMETERS-1'!$B$5:$J$44,5,FALSE))*VLOOKUP(ESCYLD2!AU$4,'[1]INTERNAL PARAMETERS-1'!$B$5:$J$44,8,FALSE)*VLOOKUP(ESCYLD2!AU$4,'[1]INTERNAL PARAMETERS-1'!$B$5:$J$44,3,FALSE)</f>
        <v>0</v>
      </c>
      <c r="AV65" s="52">
        <f>ESCYLD1!AV65*VLOOKUP(ESCYLD2!AV$4,'[1]INTERNAL PARAMETERS-1'!$B$5:$J$44,5,FALSE)*VLOOKUP(ESCYLD2!AV$4,'[1]INTERNAL PARAMETERS-1'!$B$5:$J$44,6,FALSE)*VLOOKUP(ESCYLD2!AV$4,'[1]INTERNAL PARAMETERS-1'!$B$5:$J$44,3,FALSE) + ESCYLD1!AV65*(1-VLOOKUP(ESCYLD2!AV$4,'[1]INTERNAL PARAMETERS-1'!$B$5:$J$44,5,FALSE))*VLOOKUP(ESCYLD2!AV$4,'[1]INTERNAL PARAMETERS-1'!$B$5:$J$44,8,FALSE)*VLOOKUP(ESCYLD2!AV$4,'[1]INTERNAL PARAMETERS-1'!$B$5:$J$44,3,FALSE)</f>
        <v>0</v>
      </c>
      <c r="AW65" s="52">
        <f>ESCYLD1!AW65*VLOOKUP(ESCYLD2!AW$4,'[1]INTERNAL PARAMETERS-1'!$B$5:$J$44,5,FALSE)*VLOOKUP(ESCYLD2!AW$4,'[1]INTERNAL PARAMETERS-1'!$B$5:$J$44,6,FALSE)*VLOOKUP(ESCYLD2!AW$4,'[1]INTERNAL PARAMETERS-1'!$B$5:$J$44,3,FALSE) + ESCYLD1!AW65*(1-VLOOKUP(ESCYLD2!AW$4,'[1]INTERNAL PARAMETERS-1'!$B$5:$J$44,5,FALSE))*VLOOKUP(ESCYLD2!AW$4,'[1]INTERNAL PARAMETERS-1'!$B$5:$J$44,8,FALSE)*VLOOKUP(ESCYLD2!AW$4,'[1]INTERNAL PARAMETERS-1'!$B$5:$J$44,3,FALSE)</f>
        <v>4.1968106866522623</v>
      </c>
      <c r="AX65" s="52">
        <f>ESCYLD1!AX65*VLOOKUP(ESCYLD2!AX$4,'[1]INTERNAL PARAMETERS-1'!$B$5:$J$44,5,FALSE)*VLOOKUP(ESCYLD2!AX$4,'[1]INTERNAL PARAMETERS-1'!$B$5:$J$44,6,FALSE)*VLOOKUP(ESCYLD2!AX$4,'[1]INTERNAL PARAMETERS-1'!$B$5:$J$44,3,FALSE) + ESCYLD1!AX65*(1-VLOOKUP(ESCYLD2!AX$4,'[1]INTERNAL PARAMETERS-1'!$B$5:$J$44,5,FALSE))*VLOOKUP(ESCYLD2!AX$4,'[1]INTERNAL PARAMETERS-1'!$B$5:$J$44,8,FALSE)*VLOOKUP(ESCYLD2!AX$4,'[1]INTERNAL PARAMETERS-1'!$B$5:$J$44,3,FALSE)</f>
        <v>0</v>
      </c>
      <c r="AY65" s="52">
        <f>ESCYLD1!AY65*VLOOKUP(ESCYLD2!AY$4,'[1]INTERNAL PARAMETERS-1'!$B$5:$J$44,5,FALSE)*VLOOKUP(ESCYLD2!AY$4,'[1]INTERNAL PARAMETERS-1'!$B$5:$J$44,6,FALSE)*VLOOKUP(ESCYLD2!AY$4,'[1]INTERNAL PARAMETERS-1'!$B$5:$J$44,3,FALSE) + ESCYLD1!AY65*(1-VLOOKUP(ESCYLD2!AY$4,'[1]INTERNAL PARAMETERS-1'!$B$5:$J$44,5,FALSE))*VLOOKUP(ESCYLD2!AY$4,'[1]INTERNAL PARAMETERS-1'!$B$5:$J$44,8,FALSE)*VLOOKUP(ESCYLD2!AY$4,'[1]INTERNAL PARAMETERS-1'!$B$5:$J$44,3,FALSE)</f>
        <v>0</v>
      </c>
      <c r="AZ65" s="52">
        <f>ESCYLD1!AZ65*VLOOKUP(ESCYLD2!AZ$4,'[1]INTERNAL PARAMETERS-1'!$B$5:$J$44,5,FALSE)*VLOOKUP(ESCYLD2!AZ$4,'[1]INTERNAL PARAMETERS-1'!$B$5:$J$44,6,FALSE)*VLOOKUP(ESCYLD2!AZ$4,'[1]INTERNAL PARAMETERS-1'!$B$5:$J$44,3,FALSE) + ESCYLD1!AZ65*(1-VLOOKUP(ESCYLD2!AZ$4,'[1]INTERNAL PARAMETERS-1'!$B$5:$J$44,5,FALSE))*VLOOKUP(ESCYLD2!AZ$4,'[1]INTERNAL PARAMETERS-1'!$B$5:$J$44,8,FALSE)*VLOOKUP(ESCYLD2!AZ$4,'[1]INTERNAL PARAMETERS-1'!$B$5:$J$44,3,FALSE)</f>
        <v>0</v>
      </c>
      <c r="BA65" s="52">
        <f>ESCYLD1!BA65*VLOOKUP(ESCYLD2!BA$4,'[1]INTERNAL PARAMETERS-1'!$B$5:$J$44,5,FALSE)*VLOOKUP(ESCYLD2!BA$4,'[1]INTERNAL PARAMETERS-1'!$B$5:$J$44,6,FALSE)*VLOOKUP(ESCYLD2!BA$4,'[1]INTERNAL PARAMETERS-1'!$B$5:$J$44,3,FALSE) + ESCYLD1!BA65*(1-VLOOKUP(ESCYLD2!BA$4,'[1]INTERNAL PARAMETERS-1'!$B$5:$J$44,5,FALSE))*VLOOKUP(ESCYLD2!BA$4,'[1]INTERNAL PARAMETERS-1'!$B$5:$J$44,8,FALSE)*VLOOKUP(ESCYLD2!BA$4,'[1]INTERNAL PARAMETERS-1'!$B$5:$J$44,3,FALSE)</f>
        <v>0.64424131522599926</v>
      </c>
      <c r="BB65" s="52">
        <f>ESCYLD1!BB65*VLOOKUP(ESCYLD2!BB$4,'[1]INTERNAL PARAMETERS-1'!$B$5:$J$44,5,FALSE)*VLOOKUP(ESCYLD2!BB$4,'[1]INTERNAL PARAMETERS-1'!$B$5:$J$44,6,FALSE)*VLOOKUP(ESCYLD2!BB$4,'[1]INTERNAL PARAMETERS-1'!$B$5:$J$44,3,FALSE) + ESCYLD1!BB65*(1-VLOOKUP(ESCYLD2!BB$4,'[1]INTERNAL PARAMETERS-1'!$B$5:$J$44,5,FALSE))*VLOOKUP(ESCYLD2!BB$4,'[1]INTERNAL PARAMETERS-1'!$B$5:$J$44,8,FALSE)*VLOOKUP(ESCYLD2!BB$4,'[1]INTERNAL PARAMETERS-1'!$B$5:$J$44,3,FALSE)</f>
        <v>0.7281679035910732</v>
      </c>
      <c r="BC65" s="52">
        <f>ESCYLD1!BC65*VLOOKUP(ESCYLD2!BC$4,'[1]INTERNAL PARAMETERS-1'!$B$5:$J$44,5,FALSE)*VLOOKUP(ESCYLD2!BC$4,'[1]INTERNAL PARAMETERS-1'!$B$5:$J$44,6,FALSE)*VLOOKUP(ESCYLD2!BC$4,'[1]INTERNAL PARAMETERS-1'!$B$5:$J$44,3,FALSE) + ESCYLD1!BC65*(1-VLOOKUP(ESCYLD2!BC$4,'[1]INTERNAL PARAMETERS-1'!$B$5:$J$44,5,FALSE))*VLOOKUP(ESCYLD2!BC$4,'[1]INTERNAL PARAMETERS-1'!$B$5:$J$44,8,FALSE)*VLOOKUP(ESCYLD2!BC$4,'[1]INTERNAL PARAMETERS-1'!$B$5:$J$44,3,FALSE)</f>
        <v>0.87933387872365243</v>
      </c>
      <c r="BD65" s="52">
        <f>ESCYLD1!BD65*VLOOKUP(ESCYLD2!BD$4,'[1]INTERNAL PARAMETERS-1'!$B$5:$J$44,5,FALSE)*VLOOKUP(ESCYLD2!BD$4,'[1]INTERNAL PARAMETERS-1'!$B$5:$J$44,6,FALSE)*VLOOKUP(ESCYLD2!BD$4,'[1]INTERNAL PARAMETERS-1'!$B$5:$J$44,3,FALSE) + ESCYLD1!BD65*(1-VLOOKUP(ESCYLD2!BD$4,'[1]INTERNAL PARAMETERS-1'!$B$5:$J$44,5,FALSE))*VLOOKUP(ESCYLD2!BD$4,'[1]INTERNAL PARAMETERS-1'!$B$5:$J$44,8,FALSE)*VLOOKUP(ESCYLD2!BD$4,'[1]INTERNAL PARAMETERS-1'!$B$5:$J$44,3,FALSE)</f>
        <v>0.79939443520332054</v>
      </c>
      <c r="BE65" s="52">
        <f>ESCYLD1!BE65*VLOOKUP(ESCYLD2!BE$4,'[1]INTERNAL PARAMETERS-1'!$B$5:$J$44,5,FALSE)*VLOOKUP(ESCYLD2!BE$4,'[1]INTERNAL PARAMETERS-1'!$B$5:$J$44,6,FALSE)*VLOOKUP(ESCYLD2!BE$4,'[1]INTERNAL PARAMETERS-1'!$B$5:$J$44,3,FALSE) + ESCYLD1!BE65*(1-VLOOKUP(ESCYLD2!BE$4,'[1]INTERNAL PARAMETERS-1'!$B$5:$J$44,5,FALSE))*VLOOKUP(ESCYLD2!BE$4,'[1]INTERNAL PARAMETERS-1'!$B$5:$J$44,8,FALSE)*VLOOKUP(ESCYLD2!BE$4,'[1]INTERNAL PARAMETERS-1'!$B$5:$J$44,3,FALSE)</f>
        <v>1.8386072009676371</v>
      </c>
      <c r="BF65" s="52">
        <f>ESCYLD1!BF65*VLOOKUP(ESCYLD2!BF$4,'[1]INTERNAL PARAMETERS-1'!$B$5:$J$44,5,FALSE)*VLOOKUP(ESCYLD2!BF$4,'[1]INTERNAL PARAMETERS-1'!$B$5:$J$44,6,FALSE)*VLOOKUP(ESCYLD2!BF$4,'[1]INTERNAL PARAMETERS-1'!$B$5:$J$44,3,FALSE) + ESCYLD1!BF65*(1-VLOOKUP(ESCYLD2!BF$4,'[1]INTERNAL PARAMETERS-1'!$B$5:$J$44,5,FALSE))*VLOOKUP(ESCYLD2!BF$4,'[1]INTERNAL PARAMETERS-1'!$B$5:$J$44,8,FALSE)*VLOOKUP(ESCYLD2!BF$4,'[1]INTERNAL PARAMETERS-1'!$B$5:$J$44,3,FALSE)</f>
        <v>0</v>
      </c>
      <c r="BG65" s="52">
        <f>ESCYLD1!BG65*VLOOKUP(ESCYLD2!BG$4,'[1]INTERNAL PARAMETERS-1'!$B$5:$J$44,5,FALSE)*VLOOKUP(ESCYLD2!BG$4,'[1]INTERNAL PARAMETERS-1'!$B$5:$J$44,6,FALSE)*VLOOKUP(ESCYLD2!BG$4,'[1]INTERNAL PARAMETERS-1'!$B$5:$J$44,3,FALSE) + ESCYLD1!BG65*(1-VLOOKUP(ESCYLD2!BG$4,'[1]INTERNAL PARAMETERS-1'!$B$5:$J$44,5,FALSE))*VLOOKUP(ESCYLD2!BG$4,'[1]INTERNAL PARAMETERS-1'!$B$5:$J$44,8,FALSE)*VLOOKUP(ESCYLD2!BG$4,'[1]INTERNAL PARAMETERS-1'!$B$5:$J$44,3,FALSE)</f>
        <v>0.72111625987891381</v>
      </c>
      <c r="BH65" s="52">
        <f>ESCYLD1!BH65*VLOOKUP(ESCYLD2!BH$4,'[1]INTERNAL PARAMETERS-1'!$B$5:$J$44,5,FALSE)*VLOOKUP(ESCYLD2!BH$4,'[1]INTERNAL PARAMETERS-1'!$B$5:$J$44,6,FALSE)*VLOOKUP(ESCYLD2!BH$4,'[1]INTERNAL PARAMETERS-1'!$B$5:$J$44,3,FALSE) + ESCYLD1!BH65*(1-VLOOKUP(ESCYLD2!BH$4,'[1]INTERNAL PARAMETERS-1'!$B$5:$J$44,5,FALSE))*VLOOKUP(ESCYLD2!BH$4,'[1]INTERNAL PARAMETERS-1'!$B$5:$J$44,8,FALSE)*VLOOKUP(ESCYLD2!BH$4,'[1]INTERNAL PARAMETERS-1'!$B$5:$J$44,3,FALSE)</f>
        <v>3.2689634751921774E-3</v>
      </c>
      <c r="BI65" s="52">
        <f>ESCYLD1!BI65*VLOOKUP(ESCYLD2!BI$4,'[1]INTERNAL PARAMETERS-1'!$B$5:$J$44,5,FALSE)*VLOOKUP(ESCYLD2!BI$4,'[1]INTERNAL PARAMETERS-1'!$B$5:$J$44,6,FALSE)*VLOOKUP(ESCYLD2!BI$4,'[1]INTERNAL PARAMETERS-1'!$B$5:$J$44,3,FALSE) + ESCYLD1!BI65*(1-VLOOKUP(ESCYLD2!BI$4,'[1]INTERNAL PARAMETERS-1'!$B$5:$J$44,5,FALSE))*VLOOKUP(ESCYLD2!BI$4,'[1]INTERNAL PARAMETERS-1'!$B$5:$J$44,8,FALSE)*VLOOKUP(ESCYLD2!BI$4,'[1]INTERNAL PARAMETERS-1'!$B$5:$J$44,3,FALSE)</f>
        <v>0</v>
      </c>
      <c r="BJ65" s="52">
        <f>ESCYLD1!BJ65*VLOOKUP(ESCYLD2!BJ$4,'[1]INTERNAL PARAMETERS-1'!$B$5:$J$44,5,FALSE)*VLOOKUP(ESCYLD2!BJ$4,'[1]INTERNAL PARAMETERS-1'!$B$5:$J$44,6,FALSE)*VLOOKUP(ESCYLD2!BJ$4,'[1]INTERNAL PARAMETERS-1'!$B$5:$J$44,3,FALSE) + ESCYLD1!BJ65*(1-VLOOKUP(ESCYLD2!BJ$4,'[1]INTERNAL PARAMETERS-1'!$B$5:$J$44,5,FALSE))*VLOOKUP(ESCYLD2!BJ$4,'[1]INTERNAL PARAMETERS-1'!$B$5:$J$44,8,FALSE)*VLOOKUP(ESCYLD2!BJ$4,'[1]INTERNAL PARAMETERS-1'!$B$5:$J$44,3,FALSE)</f>
        <v>0.18298477730248519</v>
      </c>
      <c r="BK65" s="52">
        <f>ESCYLD1!BK65*VLOOKUP(ESCYLD2!BK$4,'[1]INTERNAL PARAMETERS-1'!$B$5:$J$44,5,FALSE)*VLOOKUP(ESCYLD2!BK$4,'[1]INTERNAL PARAMETERS-1'!$B$5:$J$44,6,FALSE)*VLOOKUP(ESCYLD2!BK$4,'[1]INTERNAL PARAMETERS-1'!$B$5:$J$44,3,FALSE) + ESCYLD1!BK65*(1-VLOOKUP(ESCYLD2!BK$4,'[1]INTERNAL PARAMETERS-1'!$B$5:$J$44,5,FALSE))*VLOOKUP(ESCYLD2!BK$4,'[1]INTERNAL PARAMETERS-1'!$B$5:$J$44,8,FALSE)*VLOOKUP(ESCYLD2!BK$4,'[1]INTERNAL PARAMETERS-1'!$B$5:$J$44,3,FALSE)</f>
        <v>0.28186707884859452</v>
      </c>
      <c r="BL65" s="52">
        <f>ESCYLD1!BL65*VLOOKUP(ESCYLD2!BL$4,'[1]INTERNAL PARAMETERS-1'!$B$5:$J$44,5,FALSE)*VLOOKUP(ESCYLD2!BL$4,'[1]INTERNAL PARAMETERS-1'!$B$5:$J$44,6,FALSE)*VLOOKUP(ESCYLD2!BL$4,'[1]INTERNAL PARAMETERS-1'!$B$5:$J$44,3,FALSE) + ESCYLD1!BL65*(1-VLOOKUP(ESCYLD2!BL$4,'[1]INTERNAL PARAMETERS-1'!$B$5:$J$44,5,FALSE))*VLOOKUP(ESCYLD2!BL$4,'[1]INTERNAL PARAMETERS-1'!$B$5:$J$44,8,FALSE)*VLOOKUP(ESCYLD2!BL$4,'[1]INTERNAL PARAMETERS-1'!$B$5:$J$44,3,FALSE)</f>
        <v>1.0088051280481904</v>
      </c>
      <c r="BM65" s="52">
        <f>ESCYLD1!BM65*VLOOKUP(ESCYLD2!BM$4,'[1]INTERNAL PARAMETERS-1'!$B$5:$J$44,5,FALSE)*VLOOKUP(ESCYLD2!BM$4,'[1]INTERNAL PARAMETERS-1'!$B$5:$J$44,6,FALSE)*VLOOKUP(ESCYLD2!BM$4,'[1]INTERNAL PARAMETERS-1'!$B$5:$J$44,3,FALSE) + ESCYLD1!BM65*(1-VLOOKUP(ESCYLD2!BM$4,'[1]INTERNAL PARAMETERS-1'!$B$5:$J$44,5,FALSE))*VLOOKUP(ESCYLD2!BM$4,'[1]INTERNAL PARAMETERS-1'!$B$5:$J$44,8,FALSE)*VLOOKUP(ESCYLD2!BM$4,'[1]INTERNAL PARAMETERS-1'!$B$5:$J$44,3,FALSE)</f>
        <v>0.26830448814905045</v>
      </c>
      <c r="BN65" s="52">
        <f>ESCYLD1!BN65*VLOOKUP(ESCYLD2!BN$4,'[1]INTERNAL PARAMETERS-1'!$B$5:$J$44,5,FALSE)*VLOOKUP(ESCYLD2!BN$4,'[1]INTERNAL PARAMETERS-1'!$B$5:$J$44,6,FALSE)*VLOOKUP(ESCYLD2!BN$4,'[1]INTERNAL PARAMETERS-1'!$B$5:$J$44,3,FALSE) + ESCYLD1!BN65*(1-VLOOKUP(ESCYLD2!BN$4,'[1]INTERNAL PARAMETERS-1'!$B$5:$J$44,5,FALSE))*VLOOKUP(ESCYLD2!BN$4,'[1]INTERNAL PARAMETERS-1'!$B$5:$J$44,8,FALSE)*VLOOKUP(ESCYLD2!BN$4,'[1]INTERNAL PARAMETERS-1'!$B$5:$J$44,3,FALSE)</f>
        <v>0.24443848657090783</v>
      </c>
      <c r="BO65" s="52">
        <f>ESCYLD1!BO65*VLOOKUP(ESCYLD2!BO$4,'[1]INTERNAL PARAMETERS-1'!$B$5:$J$44,5,FALSE)*VLOOKUP(ESCYLD2!BO$4,'[1]INTERNAL PARAMETERS-1'!$B$5:$J$44,6,FALSE)*VLOOKUP(ESCYLD2!BO$4,'[1]INTERNAL PARAMETERS-1'!$B$5:$J$44,3,FALSE) + ESCYLD1!BO65*(1-VLOOKUP(ESCYLD2!BO$4,'[1]INTERNAL PARAMETERS-1'!$B$5:$J$44,5,FALSE))*VLOOKUP(ESCYLD2!BO$4,'[1]INTERNAL PARAMETERS-1'!$B$5:$J$44,8,FALSE)*VLOOKUP(ESCYLD2!BO$4,'[1]INTERNAL PARAMETERS-1'!$B$5:$J$44,3,FALSE)</f>
        <v>0.20257056117876257</v>
      </c>
      <c r="BP65" s="52">
        <f>ESCYLD1!BP65*VLOOKUP(ESCYLD2!BP$4,'[1]INTERNAL PARAMETERS-1'!$B$5:$J$44,5,FALSE)*VLOOKUP(ESCYLD2!BP$4,'[1]INTERNAL PARAMETERS-1'!$B$5:$J$44,6,FALSE)*VLOOKUP(ESCYLD2!BP$4,'[1]INTERNAL PARAMETERS-1'!$B$5:$J$44,3,FALSE) + ESCYLD1!BP65*(1-VLOOKUP(ESCYLD2!BP$4,'[1]INTERNAL PARAMETERS-1'!$B$5:$J$44,5,FALSE))*VLOOKUP(ESCYLD2!BP$4,'[1]INTERNAL PARAMETERS-1'!$B$5:$J$44,8,FALSE)*VLOOKUP(ESCYLD2!BP$4,'[1]INTERNAL PARAMETERS-1'!$B$5:$J$44,3,FALSE)</f>
        <v>1.5147193271292918E-2</v>
      </c>
      <c r="BQ65" s="52">
        <f>ESCYLD1!BQ65*VLOOKUP(ESCYLD2!BQ$4,'[1]INTERNAL PARAMETERS-1'!$B$5:$J$44,5,FALSE)*VLOOKUP(ESCYLD2!BQ$4,'[1]INTERNAL PARAMETERS-1'!$B$5:$J$44,6,FALSE)*VLOOKUP(ESCYLD2!BQ$4,'[1]INTERNAL PARAMETERS-1'!$B$5:$J$44,3,FALSE) + ESCYLD1!BQ65*(1-VLOOKUP(ESCYLD2!BQ$4,'[1]INTERNAL PARAMETERS-1'!$B$5:$J$44,5,FALSE))*VLOOKUP(ESCYLD2!BQ$4,'[1]INTERNAL PARAMETERS-1'!$B$5:$J$44,8,FALSE)*VLOOKUP(ESCYLD2!BQ$4,'[1]INTERNAL PARAMETERS-1'!$B$5:$J$44,3,FALSE)</f>
        <v>0.93831478872259821</v>
      </c>
      <c r="BR65" s="52">
        <f>ESCYLD1!BR65*VLOOKUP(ESCYLD2!BR$4,'[1]INTERNAL PARAMETERS-1'!$B$5:$J$44,5,FALSE)*VLOOKUP(ESCYLD2!BR$4,'[1]INTERNAL PARAMETERS-1'!$B$5:$J$44,6,FALSE)*VLOOKUP(ESCYLD2!BR$4,'[1]INTERNAL PARAMETERS-1'!$B$5:$J$44,3,FALSE) + ESCYLD1!BR65*(1-VLOOKUP(ESCYLD2!BR$4,'[1]INTERNAL PARAMETERS-1'!$B$5:$J$44,5,FALSE))*VLOOKUP(ESCYLD2!BR$4,'[1]INTERNAL PARAMETERS-1'!$B$5:$J$44,8,FALSE)*VLOOKUP(ESCYLD2!BR$4,'[1]INTERNAL PARAMETERS-1'!$B$5:$J$44,3,FALSE)</f>
        <v>2.8889733325732379E-2</v>
      </c>
      <c r="BS65" s="52">
        <f>ESCYLD1!BS65*VLOOKUP(ESCYLD2!BS$4,'[1]INTERNAL PARAMETERS-1'!$B$5:$J$44,5,FALSE)*VLOOKUP(ESCYLD2!BS$4,'[1]INTERNAL PARAMETERS-1'!$B$5:$J$44,6,FALSE)*VLOOKUP(ESCYLD2!BS$4,'[1]INTERNAL PARAMETERS-1'!$B$5:$J$44,3,FALSE) + ESCYLD1!BS65*(1-VLOOKUP(ESCYLD2!BS$4,'[1]INTERNAL PARAMETERS-1'!$B$5:$J$44,5,FALSE))*VLOOKUP(ESCYLD2!BS$4,'[1]INTERNAL PARAMETERS-1'!$B$5:$J$44,8,FALSE)*VLOOKUP(ESCYLD2!BS$4,'[1]INTERNAL PARAMETERS-1'!$B$5:$J$44,3,FALSE)</f>
        <v>3.0442888437402439E-3</v>
      </c>
      <c r="BT65" s="52">
        <f>ESCYLD1!BT65*VLOOKUP(ESCYLD2!BT$4,'[1]INTERNAL PARAMETERS-1'!$B$5:$J$44,5,FALSE)*VLOOKUP(ESCYLD2!BT$4,'[1]INTERNAL PARAMETERS-1'!$B$5:$J$44,6,FALSE)*VLOOKUP(ESCYLD2!BT$4,'[1]INTERNAL PARAMETERS-1'!$B$5:$J$44,3,FALSE) + ESCYLD1!BT65*(1-VLOOKUP(ESCYLD2!BT$4,'[1]INTERNAL PARAMETERS-1'!$B$5:$J$44,5,FALSE))*VLOOKUP(ESCYLD2!BT$4,'[1]INTERNAL PARAMETERS-1'!$B$5:$J$44,8,FALSE)*VLOOKUP(ESCYLD2!BT$4,'[1]INTERNAL PARAMETERS-1'!$B$5:$J$44,3,FALSE)</f>
        <v>0</v>
      </c>
      <c r="BU65" s="52">
        <f>ESCYLD1!BU65*VLOOKUP(ESCYLD2!BU$4,'[1]INTERNAL PARAMETERS-1'!$B$5:$J$44,5,FALSE)*VLOOKUP(ESCYLD2!BU$4,'[1]INTERNAL PARAMETERS-1'!$B$5:$J$44,6,FALSE)*VLOOKUP(ESCYLD2!BU$4,'[1]INTERNAL PARAMETERS-1'!$B$5:$J$44,3,FALSE) + ESCYLD1!BU65*(1-VLOOKUP(ESCYLD2!BU$4,'[1]INTERNAL PARAMETERS-1'!$B$5:$J$44,5,FALSE))*VLOOKUP(ESCYLD2!BU$4,'[1]INTERNAL PARAMETERS-1'!$B$5:$J$44,8,FALSE)*VLOOKUP(ESCYLD2!BU$4,'[1]INTERNAL PARAMETERS-1'!$B$5:$J$44,3,FALSE)</f>
        <v>0</v>
      </c>
      <c r="BV65" s="52">
        <f>ESCYLD1!BV65*VLOOKUP(ESCYLD2!BV$4,'[1]INTERNAL PARAMETERS-1'!$B$5:$J$44,5,FALSE)*VLOOKUP(ESCYLD2!BV$4,'[1]INTERNAL PARAMETERS-1'!$B$5:$J$44,6,FALSE)*VLOOKUP(ESCYLD2!BV$4,'[1]INTERNAL PARAMETERS-1'!$B$5:$J$44,3,FALSE) + ESCYLD1!BV65*(1-VLOOKUP(ESCYLD2!BV$4,'[1]INTERNAL PARAMETERS-1'!$B$5:$J$44,5,FALSE))*VLOOKUP(ESCYLD2!BV$4,'[1]INTERNAL PARAMETERS-1'!$B$5:$J$44,8,FALSE)*VLOOKUP(ESCYLD2!BV$4,'[1]INTERNAL PARAMETERS-1'!$B$5:$J$44,3,FALSE)</f>
        <v>0</v>
      </c>
      <c r="BW65" s="52">
        <f>ESCYLD1!BW65*VLOOKUP(ESCYLD2!BW$4,'[1]INTERNAL PARAMETERS-1'!$B$5:$J$44,5,FALSE)*VLOOKUP(ESCYLD2!BW$4,'[1]INTERNAL PARAMETERS-1'!$B$5:$J$44,6,FALSE)*VLOOKUP(ESCYLD2!BW$4,'[1]INTERNAL PARAMETERS-1'!$B$5:$J$44,3,FALSE) + ESCYLD1!BW65*(1-VLOOKUP(ESCYLD2!BW$4,'[1]INTERNAL PARAMETERS-1'!$B$5:$J$44,5,FALSE))*VLOOKUP(ESCYLD2!BW$4,'[1]INTERNAL PARAMETERS-1'!$B$5:$J$44,8,FALSE)*VLOOKUP(ESCYLD2!BW$4,'[1]INTERNAL PARAMETERS-1'!$B$5:$J$44,3,FALSE)</f>
        <v>0</v>
      </c>
      <c r="BX65" s="52">
        <f>ESCYLD1!BX65*VLOOKUP(ESCYLD2!BX$4,'[1]INTERNAL PARAMETERS-1'!$B$5:$J$44,5,FALSE)*VLOOKUP(ESCYLD2!BX$4,'[1]INTERNAL PARAMETERS-1'!$B$5:$J$44,6,FALSE)*VLOOKUP(ESCYLD2!BX$4,'[1]INTERNAL PARAMETERS-1'!$B$5:$J$44,3,FALSE) + ESCYLD1!BX65*(1-VLOOKUP(ESCYLD2!BX$4,'[1]INTERNAL PARAMETERS-1'!$B$5:$J$44,5,FALSE))*VLOOKUP(ESCYLD2!BX$4,'[1]INTERNAL PARAMETERS-1'!$B$5:$J$44,8,FALSE)*VLOOKUP(ESCYLD2!BX$4,'[1]INTERNAL PARAMETERS-1'!$B$5:$J$44,3,FALSE)</f>
        <v>0</v>
      </c>
      <c r="BY65" s="52">
        <f>ESCYLD1!BY65*VLOOKUP(ESCYLD2!BY$4,'[1]INTERNAL PARAMETERS-1'!$B$5:$J$44,5,FALSE)*VLOOKUP(ESCYLD2!BY$4,'[1]INTERNAL PARAMETERS-1'!$B$5:$J$44,6,FALSE)*VLOOKUP(ESCYLD2!BY$4,'[1]INTERNAL PARAMETERS-1'!$B$5:$J$44,3,FALSE) + ESCYLD1!BY65*(1-VLOOKUP(ESCYLD2!BY$4,'[1]INTERNAL PARAMETERS-1'!$B$5:$J$44,5,FALSE))*VLOOKUP(ESCYLD2!BY$4,'[1]INTERNAL PARAMETERS-1'!$B$5:$J$44,8,FALSE)*VLOOKUP(ESCYLD2!BY$4,'[1]INTERNAL PARAMETERS-1'!$B$5:$J$44,3,FALSE)</f>
        <v>0</v>
      </c>
      <c r="BZ65" s="52">
        <f>ESCYLD1!BZ65*VLOOKUP(ESCYLD2!BZ$4,'[1]INTERNAL PARAMETERS-1'!$B$5:$J$44,5,FALSE)*VLOOKUP(ESCYLD2!BZ$4,'[1]INTERNAL PARAMETERS-1'!$B$5:$J$44,6,FALSE)*VLOOKUP(ESCYLD2!BZ$4,'[1]INTERNAL PARAMETERS-1'!$B$5:$J$44,3,FALSE) + ESCYLD1!BZ65*(1-VLOOKUP(ESCYLD2!BZ$4,'[1]INTERNAL PARAMETERS-1'!$B$5:$J$44,5,FALSE))*VLOOKUP(ESCYLD2!BZ$4,'[1]INTERNAL PARAMETERS-1'!$B$5:$J$44,8,FALSE)*VLOOKUP(ESCYLD2!BZ$4,'[1]INTERNAL PARAMETERS-1'!$B$5:$J$44,3,FALSE)</f>
        <v>3.6982213052679184E-3</v>
      </c>
      <c r="CA65" s="52">
        <f>ESCYLD1!CA65*VLOOKUP(ESCYLD2!CA$4,'[1]INTERNAL PARAMETERS-1'!$B$5:$J$44,5,FALSE)*VLOOKUP(ESCYLD2!CA$4,'[1]INTERNAL PARAMETERS-1'!$B$5:$J$44,6,FALSE)*VLOOKUP(ESCYLD2!CA$4,'[1]INTERNAL PARAMETERS-1'!$B$5:$J$44,3,FALSE) + ESCYLD1!CA65*(1-VLOOKUP(ESCYLD2!CA$4,'[1]INTERNAL PARAMETERS-1'!$B$5:$J$44,5,FALSE))*VLOOKUP(ESCYLD2!CA$4,'[1]INTERNAL PARAMETERS-1'!$B$5:$J$44,8,FALSE)*VLOOKUP(ESCYLD2!CA$4,'[1]INTERNAL PARAMETERS-1'!$B$5:$J$44,3,FALSE)</f>
        <v>0</v>
      </c>
      <c r="CB65" s="52">
        <f>ESCYLD1!CB65*VLOOKUP(ESCYLD2!CB$4,'[1]INTERNAL PARAMETERS-1'!$B$5:$J$44,5,FALSE)*VLOOKUP(ESCYLD2!CB$4,'[1]INTERNAL PARAMETERS-1'!$B$5:$J$44,6,FALSE)*VLOOKUP(ESCYLD2!CB$4,'[1]INTERNAL PARAMETERS-1'!$B$5:$J$44,3,FALSE) + ESCYLD1!CB65*(1-VLOOKUP(ESCYLD2!CB$4,'[1]INTERNAL PARAMETERS-1'!$B$5:$J$44,5,FALSE))*VLOOKUP(ESCYLD2!CB$4,'[1]INTERNAL PARAMETERS-1'!$B$5:$J$44,8,FALSE)*VLOOKUP(ESCYLD2!CB$4,'[1]INTERNAL PARAMETERS-1'!$B$5:$J$44,3,FALSE)</f>
        <v>0</v>
      </c>
      <c r="CC65" s="52">
        <f>ESCYLD1!CC65*VLOOKUP(ESCYLD2!CC$4,'[1]INTERNAL PARAMETERS-1'!$B$5:$J$44,5,FALSE)*VLOOKUP(ESCYLD2!CC$4,'[1]INTERNAL PARAMETERS-1'!$B$5:$J$44,6,FALSE)*VLOOKUP(ESCYLD2!CC$4,'[1]INTERNAL PARAMETERS-1'!$B$5:$J$44,3,FALSE) + ESCYLD1!CC65*(1-VLOOKUP(ESCYLD2!CC$4,'[1]INTERNAL PARAMETERS-1'!$B$5:$J$44,5,FALSE))*VLOOKUP(ESCYLD2!CC$4,'[1]INTERNAL PARAMETERS-1'!$B$5:$J$44,8,FALSE)*VLOOKUP(ESCYLD2!CC$4,'[1]INTERNAL PARAMETERS-1'!$B$5:$J$44,3,FALSE)</f>
        <v>1.0566346586479767E-2</v>
      </c>
      <c r="CD65" s="52">
        <f>ESCYLD1!CD65*VLOOKUP(ESCYLD2!CD$4,'[1]INTERNAL PARAMETERS-1'!$B$5:$J$44,5,FALSE)*VLOOKUP(ESCYLD2!CD$4,'[1]INTERNAL PARAMETERS-1'!$B$5:$J$44,6,FALSE)*VLOOKUP(ESCYLD2!CD$4,'[1]INTERNAL PARAMETERS-1'!$B$5:$J$44,3,FALSE) + ESCYLD1!CD65*(1-VLOOKUP(ESCYLD2!CD$4,'[1]INTERNAL PARAMETERS-1'!$B$5:$J$44,5,FALSE))*VLOOKUP(ESCYLD2!CD$4,'[1]INTERNAL PARAMETERS-1'!$B$5:$J$44,8,FALSE)*VLOOKUP(ESCYLD2!CD$4,'[1]INTERNAL PARAMETERS-1'!$B$5:$J$44,3,FALSE)</f>
        <v>1.328131063995026E-2</v>
      </c>
      <c r="CE65" s="52">
        <f>ESCYLD1!CE65*VLOOKUP(ESCYLD2!CE$4,'[1]INTERNAL PARAMETERS-1'!$B$5:$J$44,5,FALSE)*VLOOKUP(ESCYLD2!CE$4,'[1]INTERNAL PARAMETERS-1'!$B$5:$J$44,6,FALSE)*VLOOKUP(ESCYLD2!CE$4,'[1]INTERNAL PARAMETERS-1'!$B$5:$J$44,3,FALSE) + ESCYLD1!CE65*(1-VLOOKUP(ESCYLD2!CE$4,'[1]INTERNAL PARAMETERS-1'!$B$5:$J$44,5,FALSE))*VLOOKUP(ESCYLD2!CE$4,'[1]INTERNAL PARAMETERS-1'!$B$5:$J$44,8,FALSE)*VLOOKUP(ESCYLD2!CE$4,'[1]INTERNAL PARAMETERS-1'!$B$5:$J$44,3,FALSE)</f>
        <v>2.4352913085029564E-2</v>
      </c>
      <c r="CF65" s="52">
        <f>ESCYLD1!CF65*VLOOKUP(ESCYLD2!CF$4,'[1]INTERNAL PARAMETERS-1'!$B$5:$J$44,5,FALSE)*VLOOKUP(ESCYLD2!CF$4,'[1]INTERNAL PARAMETERS-1'!$B$5:$J$44,6,FALSE)*VLOOKUP(ESCYLD2!CF$4,'[1]INTERNAL PARAMETERS-1'!$B$5:$J$44,3,FALSE) + ESCYLD1!CF65*(1-VLOOKUP(ESCYLD2!CF$4,'[1]INTERNAL PARAMETERS-1'!$B$5:$J$44,5,FALSE))*VLOOKUP(ESCYLD2!CF$4,'[1]INTERNAL PARAMETERS-1'!$B$5:$J$44,8,FALSE)*VLOOKUP(ESCYLD2!CF$4,'[1]INTERNAL PARAMETERS-1'!$B$5:$J$44,3,FALSE)</f>
        <v>1.9535511617179143E-2</v>
      </c>
      <c r="CG65" s="52">
        <f>ESCYLD1!CG65*VLOOKUP(ESCYLD2!CG$4,'[1]INTERNAL PARAMETERS-1'!$B$5:$J$44,5,FALSE)*VLOOKUP(ESCYLD2!CG$4,'[1]INTERNAL PARAMETERS-1'!$B$5:$J$44,6,FALSE)*VLOOKUP(ESCYLD2!CG$4,'[1]INTERNAL PARAMETERS-1'!$B$5:$J$44,3,FALSE) + ESCYLD1!CG65*(1-VLOOKUP(ESCYLD2!CG$4,'[1]INTERNAL PARAMETERS-1'!$B$5:$J$44,5,FALSE))*VLOOKUP(ESCYLD2!CG$4,'[1]INTERNAL PARAMETERS-1'!$B$5:$J$44,8,FALSE)*VLOOKUP(ESCYLD2!CG$4,'[1]INTERNAL PARAMETERS-1'!$B$5:$J$44,3,FALSE)</f>
        <v>6.4729355328881511E-4</v>
      </c>
      <c r="CH65" s="51">
        <f>ESCYLD1!CH65*VLOOKUP(ESCYLD2!CH$4,'[1]INTERNAL PARAMETERS-1'!$B$5:$J$44,5,FALSE)*VLOOKUP(ESCYLD2!CH$4,'[1]INTERNAL PARAMETERS-1'!$B$5:$J$44,6,FALSE)*VLOOKUP(ESCYLD2!CH$4,'[1]INTERNAL PARAMETERS-1'!$B$5:$J$44,3,FALSE) + ESCYLD1!CH65*(1-VLOOKUP(ESCYLD2!CH$4,'[1]INTERNAL PARAMETERS-1'!$B$5:$J$44,5,FALSE))*VLOOKUP(ESCYLD2!CH$4,'[1]INTERNAL PARAMETERS-1'!$B$5:$J$44,8,FALSE)*VLOOKUP(ESCYLD2!CH$4,'[1]INTERNAL PARAMETERS-1'!$B$5:$J$44,3,FALSE)</f>
        <v>0</v>
      </c>
      <c r="CJ65" s="53">
        <f t="shared" si="0"/>
        <v>845.97042792198079</v>
      </c>
      <c r="CK65" s="51">
        <f t="shared" si="1"/>
        <v>13.057388764766602</v>
      </c>
    </row>
    <row r="66" spans="2:89" x14ac:dyDescent="0.5">
      <c r="B66" s="66" t="s">
        <v>4</v>
      </c>
      <c r="C66" s="65" t="s">
        <v>72</v>
      </c>
      <c r="D66" s="65" t="s">
        <v>82</v>
      </c>
      <c r="E66" s="151">
        <f>ESC!AF66</f>
        <v>1288.8419425714551</v>
      </c>
      <c r="F66" s="64">
        <f>'[1]INTERNAL PARAMETERS-1'!M12</f>
        <v>49.09</v>
      </c>
      <c r="G66" s="53">
        <f>ESCYLD1!G66*VLOOKUP(ESCYLD2!G$4,'[1]INTERNAL PARAMETERS-1'!$B$5:$J$44,5,FALSE)*VLOOKUP(ESCYLD2!G$4,'[1]INTERNAL PARAMETERS-1'!$B$5:$J$44,7,FALSE)*ESCYLD2!$F66 + ESCYLD1!G66*(1-VLOOKUP(ESCYLD2!G$4,'[1]INTERNAL PARAMETERS-1'!$B$5:$J$44,5,FALSE))*VLOOKUP(ESCYLD2!G$4,'[1]INTERNAL PARAMETERS-1'!$B$5:$J$44,9,FALSE)*ESCYLD2!$F66</f>
        <v>342.87322957761319</v>
      </c>
      <c r="H66" s="52">
        <f>ESCYLD1!H66*VLOOKUP(ESCYLD2!H$4,'[1]INTERNAL PARAMETERS-1'!$B$5:$J$44,5,FALSE)*VLOOKUP(ESCYLD2!H$4,'[1]INTERNAL PARAMETERS-1'!$B$5:$J$44,7,FALSE)*ESCYLD2!$F66 + ESCYLD1!H66*(1-VLOOKUP(ESCYLD2!H$4,'[1]INTERNAL PARAMETERS-1'!$B$5:$J$44,5,FALSE))*VLOOKUP(ESCYLD2!H$4,'[1]INTERNAL PARAMETERS-1'!$B$5:$J$44,9,FALSE)*ESCYLD2!$F66</f>
        <v>103.38625837906602</v>
      </c>
      <c r="I66" s="52">
        <f>ESCYLD1!I66*VLOOKUP(ESCYLD2!I$4,'[1]INTERNAL PARAMETERS-1'!$B$5:$J$44,5,FALSE)*VLOOKUP(ESCYLD2!I$4,'[1]INTERNAL PARAMETERS-1'!$B$5:$J$44,7,FALSE)*ESCYLD2!$F66 + ESCYLD1!I66*(1-VLOOKUP(ESCYLD2!I$4,'[1]INTERNAL PARAMETERS-1'!$B$5:$J$44,5,FALSE))*VLOOKUP(ESCYLD2!I$4,'[1]INTERNAL PARAMETERS-1'!$B$5:$J$44,9,FALSE)*ESCYLD2!$F66</f>
        <v>151.85613494570691</v>
      </c>
      <c r="J66" s="52">
        <f>ESCYLD1!J66*VLOOKUP(ESCYLD2!J$4,'[1]INTERNAL PARAMETERS-1'!$B$5:$J$44,5,FALSE)*VLOOKUP(ESCYLD2!J$4,'[1]INTERNAL PARAMETERS-1'!$B$5:$J$44,7,FALSE)*ESCYLD2!$F66 + ESCYLD1!J66*(1-VLOOKUP(ESCYLD2!J$4,'[1]INTERNAL PARAMETERS-1'!$B$5:$J$44,5,FALSE))*VLOOKUP(ESCYLD2!J$4,'[1]INTERNAL PARAMETERS-1'!$B$5:$J$44,9,FALSE)*ESCYLD2!$F66</f>
        <v>0</v>
      </c>
      <c r="K66" s="52">
        <f>ESCYLD1!K66*VLOOKUP(ESCYLD2!K$4,'[1]INTERNAL PARAMETERS-1'!$B$5:$J$44,5,FALSE)*VLOOKUP(ESCYLD2!K$4,'[1]INTERNAL PARAMETERS-1'!$B$5:$J$44,7,FALSE)*ESCYLD2!$F66 + ESCYLD1!K66*(1-VLOOKUP(ESCYLD2!K$4,'[1]INTERNAL PARAMETERS-1'!$B$5:$J$44,5,FALSE))*VLOOKUP(ESCYLD2!K$4,'[1]INTERNAL PARAMETERS-1'!$B$5:$J$44,9,FALSE)*ESCYLD2!$F66</f>
        <v>0</v>
      </c>
      <c r="L66" s="52">
        <f>ESCYLD1!L66*VLOOKUP(ESCYLD2!L$4,'[1]INTERNAL PARAMETERS-1'!$B$5:$J$44,5,FALSE)*VLOOKUP(ESCYLD2!L$4,'[1]INTERNAL PARAMETERS-1'!$B$5:$J$44,7,FALSE)*ESCYLD2!$F66 + ESCYLD1!L66*(1-VLOOKUP(ESCYLD2!L$4,'[1]INTERNAL PARAMETERS-1'!$B$5:$J$44,5,FALSE))*VLOOKUP(ESCYLD2!L$4,'[1]INTERNAL PARAMETERS-1'!$B$5:$J$44,9,FALSE)*ESCYLD2!$F66</f>
        <v>0</v>
      </c>
      <c r="M66" s="52">
        <f>ESCYLD1!M66*VLOOKUP(ESCYLD2!M$4,'[1]INTERNAL PARAMETERS-1'!$B$5:$J$44,5,FALSE)*VLOOKUP(ESCYLD2!M$4,'[1]INTERNAL PARAMETERS-1'!$B$5:$J$44,7,FALSE)*ESCYLD2!$F66 + ESCYLD1!M66*(1-VLOOKUP(ESCYLD2!M$4,'[1]INTERNAL PARAMETERS-1'!$B$5:$J$44,5,FALSE))*VLOOKUP(ESCYLD2!M$4,'[1]INTERNAL PARAMETERS-1'!$B$5:$J$44,9,FALSE)*ESCYLD2!$F66</f>
        <v>2.3152161292573203</v>
      </c>
      <c r="N66" s="52">
        <f>ESCYLD1!N66*VLOOKUP(ESCYLD2!N$4,'[1]INTERNAL PARAMETERS-1'!$B$5:$J$44,5,FALSE)*VLOOKUP(ESCYLD2!N$4,'[1]INTERNAL PARAMETERS-1'!$B$5:$J$44,7,FALSE)*ESCYLD2!$F66 + ESCYLD1!N66*(1-VLOOKUP(ESCYLD2!N$4,'[1]INTERNAL PARAMETERS-1'!$B$5:$J$44,5,FALSE))*VLOOKUP(ESCYLD2!N$4,'[1]INTERNAL PARAMETERS-1'!$B$5:$J$44,9,FALSE)*ESCYLD2!$F66</f>
        <v>0.46570439381612749</v>
      </c>
      <c r="O66" s="52">
        <f>ESCYLD1!O66*VLOOKUP(ESCYLD2!O$4,'[1]INTERNAL PARAMETERS-1'!$B$5:$J$44,5,FALSE)*VLOOKUP(ESCYLD2!O$4,'[1]INTERNAL PARAMETERS-1'!$B$5:$J$44,7,FALSE)*ESCYLD2!$F66 + ESCYLD1!O66*(1-VLOOKUP(ESCYLD2!O$4,'[1]INTERNAL PARAMETERS-1'!$B$5:$J$44,5,FALSE))*VLOOKUP(ESCYLD2!O$4,'[1]INTERNAL PARAMETERS-1'!$B$5:$J$44,9,FALSE)*ESCYLD2!$F66</f>
        <v>0</v>
      </c>
      <c r="P66" s="52">
        <f>ESCYLD1!P66*VLOOKUP(ESCYLD2!P$4,'[1]INTERNAL PARAMETERS-1'!$B$5:$J$44,5,FALSE)*VLOOKUP(ESCYLD2!P$4,'[1]INTERNAL PARAMETERS-1'!$B$5:$J$44,7,FALSE)*ESCYLD2!$F66 + ESCYLD1!P66*(1-VLOOKUP(ESCYLD2!P$4,'[1]INTERNAL PARAMETERS-1'!$B$5:$J$44,5,FALSE))*VLOOKUP(ESCYLD2!P$4,'[1]INTERNAL PARAMETERS-1'!$B$5:$J$44,9,FALSE)*ESCYLD2!$F66</f>
        <v>0</v>
      </c>
      <c r="Q66" s="52">
        <f>ESCYLD1!Q66*VLOOKUP(ESCYLD2!Q$4,'[1]INTERNAL PARAMETERS-1'!$B$5:$J$44,5,FALSE)*VLOOKUP(ESCYLD2!Q$4,'[1]INTERNAL PARAMETERS-1'!$B$5:$J$44,7,FALSE)*ESCYLD2!$F66 + ESCYLD1!Q66*(1-VLOOKUP(ESCYLD2!Q$4,'[1]INTERNAL PARAMETERS-1'!$B$5:$J$44,5,FALSE))*VLOOKUP(ESCYLD2!Q$4,'[1]INTERNAL PARAMETERS-1'!$B$5:$J$44,9,FALSE)*ESCYLD2!$F66</f>
        <v>0</v>
      </c>
      <c r="R66" s="52">
        <f>ESCYLD1!R66*VLOOKUP(ESCYLD2!R$4,'[1]INTERNAL PARAMETERS-1'!$B$5:$J$44,5,FALSE)*VLOOKUP(ESCYLD2!R$4,'[1]INTERNAL PARAMETERS-1'!$B$5:$J$44,7,FALSE)*ESCYLD2!$F66 + ESCYLD1!R66*(1-VLOOKUP(ESCYLD2!R$4,'[1]INTERNAL PARAMETERS-1'!$B$5:$J$44,5,FALSE))*VLOOKUP(ESCYLD2!R$4,'[1]INTERNAL PARAMETERS-1'!$B$5:$J$44,9,FALSE)*ESCYLD2!$F66</f>
        <v>0.79830610092340315</v>
      </c>
      <c r="S66" s="52">
        <f>ESCYLD1!S66*VLOOKUP(ESCYLD2!S$4,'[1]INTERNAL PARAMETERS-1'!$B$5:$J$44,5,FALSE)*VLOOKUP(ESCYLD2!S$4,'[1]INTERNAL PARAMETERS-1'!$B$5:$J$44,7,FALSE)*ESCYLD2!$F66 + ESCYLD1!S66*(1-VLOOKUP(ESCYLD2!S$4,'[1]INTERNAL PARAMETERS-1'!$B$5:$J$44,5,FALSE))*VLOOKUP(ESCYLD2!S$4,'[1]INTERNAL PARAMETERS-1'!$B$5:$J$44,9,FALSE)*ESCYLD2!$F66</f>
        <v>26.539839310247356</v>
      </c>
      <c r="T66" s="52">
        <f>ESCYLD1!T66*VLOOKUP(ESCYLD2!T$4,'[1]INTERNAL PARAMETERS-1'!$B$5:$J$44,5,FALSE)*VLOOKUP(ESCYLD2!T$4,'[1]INTERNAL PARAMETERS-1'!$B$5:$J$44,7,FALSE)*ESCYLD2!$F66 + ESCYLD1!T66*(1-VLOOKUP(ESCYLD2!T$4,'[1]INTERNAL PARAMETERS-1'!$B$5:$J$44,5,FALSE))*VLOOKUP(ESCYLD2!T$4,'[1]INTERNAL PARAMETERS-1'!$B$5:$J$44,9,FALSE)*ESCYLD2!$F66</f>
        <v>7.4844993116626695</v>
      </c>
      <c r="U66" s="52">
        <f>ESCYLD1!U66*VLOOKUP(ESCYLD2!U$4,'[1]INTERNAL PARAMETERS-1'!$B$5:$J$44,5,FALSE)*VLOOKUP(ESCYLD2!U$4,'[1]INTERNAL PARAMETERS-1'!$B$5:$J$44,7,FALSE)*ESCYLD2!$F66 + ESCYLD1!U66*(1-VLOOKUP(ESCYLD2!U$4,'[1]INTERNAL PARAMETERS-1'!$B$5:$J$44,5,FALSE))*VLOOKUP(ESCYLD2!U$4,'[1]INTERNAL PARAMETERS-1'!$B$5:$J$44,9,FALSE)*ESCYLD2!$F66</f>
        <v>4.510715447231572</v>
      </c>
      <c r="V66" s="52">
        <f>ESCYLD1!V66*VLOOKUP(ESCYLD2!V$4,'[1]INTERNAL PARAMETERS-1'!$B$5:$J$44,5,FALSE)*VLOOKUP(ESCYLD2!V$4,'[1]INTERNAL PARAMETERS-1'!$B$5:$J$44,7,FALSE)*ESCYLD2!$F66 + ESCYLD1!V66*(1-VLOOKUP(ESCYLD2!V$4,'[1]INTERNAL PARAMETERS-1'!$B$5:$J$44,5,FALSE))*VLOOKUP(ESCYLD2!V$4,'[1]INTERNAL PARAMETERS-1'!$B$5:$J$44,9,FALSE)*ESCYLD2!$F66</f>
        <v>13.639346913406451</v>
      </c>
      <c r="W66" s="52">
        <f>ESCYLD1!W66*VLOOKUP(ESCYLD2!W$4,'[1]INTERNAL PARAMETERS-1'!$B$5:$J$44,5,FALSE)*VLOOKUP(ESCYLD2!W$4,'[1]INTERNAL PARAMETERS-1'!$B$5:$J$44,7,FALSE)*ESCYLD2!$F66 + ESCYLD1!W66*(1-VLOOKUP(ESCYLD2!W$4,'[1]INTERNAL PARAMETERS-1'!$B$5:$J$44,5,FALSE))*VLOOKUP(ESCYLD2!W$4,'[1]INTERNAL PARAMETERS-1'!$B$5:$J$44,9,FALSE)*ESCYLD2!$F66</f>
        <v>0</v>
      </c>
      <c r="X66" s="52">
        <f>ESCYLD1!X66*VLOOKUP(ESCYLD2!X$4,'[1]INTERNAL PARAMETERS-1'!$B$5:$J$44,5,FALSE)*VLOOKUP(ESCYLD2!X$4,'[1]INTERNAL PARAMETERS-1'!$B$5:$J$44,7,FALSE)*ESCYLD2!$F66 + ESCYLD1!X66*(1-VLOOKUP(ESCYLD2!X$4,'[1]INTERNAL PARAMETERS-1'!$B$5:$J$44,5,FALSE))*VLOOKUP(ESCYLD2!X$4,'[1]INTERNAL PARAMETERS-1'!$B$5:$J$44,9,FALSE)*ESCYLD2!$F66</f>
        <v>0</v>
      </c>
      <c r="Y66" s="52">
        <f>ESCYLD1!Y66*VLOOKUP(ESCYLD2!Y$4,'[1]INTERNAL PARAMETERS-1'!$B$5:$J$44,5,FALSE)*VLOOKUP(ESCYLD2!Y$4,'[1]INTERNAL PARAMETERS-1'!$B$5:$J$44,7,FALSE)*ESCYLD2!$F66 + ESCYLD1!Y66*(1-VLOOKUP(ESCYLD2!Y$4,'[1]INTERNAL PARAMETERS-1'!$B$5:$J$44,5,FALSE))*VLOOKUP(ESCYLD2!Y$4,'[1]INTERNAL PARAMETERS-1'!$B$5:$J$44,9,FALSE)*ESCYLD2!$F66</f>
        <v>0</v>
      </c>
      <c r="Z66" s="52">
        <f>ESCYLD1!Z66*VLOOKUP(ESCYLD2!Z$4,'[1]INTERNAL PARAMETERS-1'!$B$5:$J$44,5,FALSE)*VLOOKUP(ESCYLD2!Z$4,'[1]INTERNAL PARAMETERS-1'!$B$5:$J$44,7,FALSE)*ESCYLD2!$F66 + ESCYLD1!Z66*(1-VLOOKUP(ESCYLD2!Z$4,'[1]INTERNAL PARAMETERS-1'!$B$5:$J$44,5,FALSE))*VLOOKUP(ESCYLD2!Z$4,'[1]INTERNAL PARAMETERS-1'!$B$5:$J$44,9,FALSE)*ESCYLD2!$F66</f>
        <v>0</v>
      </c>
      <c r="AA66" s="52">
        <f>ESCYLD1!AA66*VLOOKUP(ESCYLD2!AA$4,'[1]INTERNAL PARAMETERS-1'!$B$5:$J$44,5,FALSE)*VLOOKUP(ESCYLD2!AA$4,'[1]INTERNAL PARAMETERS-1'!$B$5:$J$44,7,FALSE)*ESCYLD2!$F66 + ESCYLD1!AA66*(1-VLOOKUP(ESCYLD2!AA$4,'[1]INTERNAL PARAMETERS-1'!$B$5:$J$44,5,FALSE))*VLOOKUP(ESCYLD2!AA$4,'[1]INTERNAL PARAMETERS-1'!$B$5:$J$44,9,FALSE)*ESCYLD2!$F66</f>
        <v>0</v>
      </c>
      <c r="AB66" s="52">
        <f>ESCYLD1!AB66*VLOOKUP(ESCYLD2!AB$4,'[1]INTERNAL PARAMETERS-1'!$B$5:$J$44,5,FALSE)*VLOOKUP(ESCYLD2!AB$4,'[1]INTERNAL PARAMETERS-1'!$B$5:$J$44,7,FALSE)*ESCYLD2!$F66 + ESCYLD1!AB66*(1-VLOOKUP(ESCYLD2!AB$4,'[1]INTERNAL PARAMETERS-1'!$B$5:$J$44,5,FALSE))*VLOOKUP(ESCYLD2!AB$4,'[1]INTERNAL PARAMETERS-1'!$B$5:$J$44,9,FALSE)*ESCYLD2!$F66</f>
        <v>0</v>
      </c>
      <c r="AC66" s="52">
        <f>ESCYLD1!AC66*VLOOKUP(ESCYLD2!AC$4,'[1]INTERNAL PARAMETERS-1'!$B$5:$J$44,5,FALSE)*VLOOKUP(ESCYLD2!AC$4,'[1]INTERNAL PARAMETERS-1'!$B$5:$J$44,7,FALSE)*ESCYLD2!$F66 + ESCYLD1!AC66*(1-VLOOKUP(ESCYLD2!AC$4,'[1]INTERNAL PARAMETERS-1'!$B$5:$J$44,5,FALSE))*VLOOKUP(ESCYLD2!AC$4,'[1]INTERNAL PARAMETERS-1'!$B$5:$J$44,9,FALSE)*ESCYLD2!$F66</f>
        <v>0</v>
      </c>
      <c r="AD66" s="52">
        <f>ESCYLD1!AD66*VLOOKUP(ESCYLD2!AD$4,'[1]INTERNAL PARAMETERS-1'!$B$5:$J$44,5,FALSE)*VLOOKUP(ESCYLD2!AD$4,'[1]INTERNAL PARAMETERS-1'!$B$5:$J$44,7,FALSE)*ESCYLD2!$F66 + ESCYLD1!AD66*(1-VLOOKUP(ESCYLD2!AD$4,'[1]INTERNAL PARAMETERS-1'!$B$5:$J$44,5,FALSE))*VLOOKUP(ESCYLD2!AD$4,'[1]INTERNAL PARAMETERS-1'!$B$5:$J$44,9,FALSE)*ESCYLD2!$F66</f>
        <v>0</v>
      </c>
      <c r="AE66" s="52">
        <f>ESCYLD1!AE66*VLOOKUP(ESCYLD2!AE$4,'[1]INTERNAL PARAMETERS-1'!$B$5:$J$44,5,FALSE)*VLOOKUP(ESCYLD2!AE$4,'[1]INTERNAL PARAMETERS-1'!$B$5:$J$44,7,FALSE)*ESCYLD2!$F66 + ESCYLD1!AE66*(1-VLOOKUP(ESCYLD2!AE$4,'[1]INTERNAL PARAMETERS-1'!$B$5:$J$44,5,FALSE))*VLOOKUP(ESCYLD2!AE$4,'[1]INTERNAL PARAMETERS-1'!$B$5:$J$44,9,FALSE)*ESCYLD2!$F66</f>
        <v>0</v>
      </c>
      <c r="AF66" s="52">
        <f>ESCYLD1!AF66*VLOOKUP(ESCYLD2!AF$4,'[1]INTERNAL PARAMETERS-1'!$B$5:$J$44,5,FALSE)*VLOOKUP(ESCYLD2!AF$4,'[1]INTERNAL PARAMETERS-1'!$B$5:$J$44,7,FALSE)*ESCYLD2!$F66 + ESCYLD1!AF66*(1-VLOOKUP(ESCYLD2!AF$4,'[1]INTERNAL PARAMETERS-1'!$B$5:$J$44,5,FALSE))*VLOOKUP(ESCYLD2!AF$4,'[1]INTERNAL PARAMETERS-1'!$B$5:$J$44,9,FALSE)*ESCYLD2!$F66</f>
        <v>0</v>
      </c>
      <c r="AG66" s="52">
        <f>ESCYLD1!AG66*VLOOKUP(ESCYLD2!AG$4,'[1]INTERNAL PARAMETERS-1'!$B$5:$J$44,5,FALSE)*VLOOKUP(ESCYLD2!AG$4,'[1]INTERNAL PARAMETERS-1'!$B$5:$J$44,7,FALSE)*ESCYLD2!$F66 + ESCYLD1!AG66*(1-VLOOKUP(ESCYLD2!AG$4,'[1]INTERNAL PARAMETERS-1'!$B$5:$J$44,5,FALSE))*VLOOKUP(ESCYLD2!AG$4,'[1]INTERNAL PARAMETERS-1'!$B$5:$J$44,9,FALSE)*ESCYLD2!$F66</f>
        <v>2.0459187875451601</v>
      </c>
      <c r="AH66" s="52">
        <f>ESCYLD1!AH66*VLOOKUP(ESCYLD2!AH$4,'[1]INTERNAL PARAMETERS-1'!$B$5:$J$44,5,FALSE)*VLOOKUP(ESCYLD2!AH$4,'[1]INTERNAL PARAMETERS-1'!$B$5:$J$44,7,FALSE)*ESCYLD2!$F66 + ESCYLD1!AH66*(1-VLOOKUP(ESCYLD2!AH$4,'[1]INTERNAL PARAMETERS-1'!$B$5:$J$44,5,FALSE))*VLOOKUP(ESCYLD2!AH$4,'[1]INTERNAL PARAMETERS-1'!$B$5:$J$44,9,FALSE)*ESCYLD2!$F66</f>
        <v>0.1829683468536322</v>
      </c>
      <c r="AI66" s="52">
        <f>ESCYLD1!AI66*VLOOKUP(ESCYLD2!AI$4,'[1]INTERNAL PARAMETERS-1'!$B$5:$J$44,5,FALSE)*VLOOKUP(ESCYLD2!AI$4,'[1]INTERNAL PARAMETERS-1'!$B$5:$J$44,7,FALSE)*ESCYLD2!$F66 + ESCYLD1!AI66*(1-VLOOKUP(ESCYLD2!AI$4,'[1]INTERNAL PARAMETERS-1'!$B$5:$J$44,5,FALSE))*VLOOKUP(ESCYLD2!AI$4,'[1]INTERNAL PARAMETERS-1'!$B$5:$J$44,9,FALSE)*ESCYLD2!$F66</f>
        <v>0.33263808692657809</v>
      </c>
      <c r="AJ66" s="52">
        <f>ESCYLD1!AJ66*VLOOKUP(ESCYLD2!AJ$4,'[1]INTERNAL PARAMETERS-1'!$B$5:$J$44,5,FALSE)*VLOOKUP(ESCYLD2!AJ$4,'[1]INTERNAL PARAMETERS-1'!$B$5:$J$44,7,FALSE)*ESCYLD2!$F66 + ESCYLD1!AJ66*(1-VLOOKUP(ESCYLD2!AJ$4,'[1]INTERNAL PARAMETERS-1'!$B$5:$J$44,5,FALSE))*VLOOKUP(ESCYLD2!AJ$4,'[1]INTERNAL PARAMETERS-1'!$B$5:$J$44,9,FALSE)*ESCYLD2!$F66</f>
        <v>1.2974119140530282</v>
      </c>
      <c r="AK66" s="52">
        <f>ESCYLD1!AK66*VLOOKUP(ESCYLD2!AK$4,'[1]INTERNAL PARAMETERS-1'!$B$5:$J$44,5,FALSE)*VLOOKUP(ESCYLD2!AK$4,'[1]INTERNAL PARAMETERS-1'!$B$5:$J$44,7,FALSE)*ESCYLD2!$F66 + ESCYLD1!AK66*(1-VLOOKUP(ESCYLD2!AK$4,'[1]INTERNAL PARAMETERS-1'!$B$5:$J$44,5,FALSE))*VLOOKUP(ESCYLD2!AK$4,'[1]INTERNAL PARAMETERS-1'!$B$5:$J$44,9,FALSE)*ESCYLD2!$F66</f>
        <v>0</v>
      </c>
      <c r="AL66" s="52">
        <f>ESCYLD1!AL66*VLOOKUP(ESCYLD2!AL$4,'[1]INTERNAL PARAMETERS-1'!$B$5:$J$44,5,FALSE)*VLOOKUP(ESCYLD2!AL$4,'[1]INTERNAL PARAMETERS-1'!$B$5:$J$44,7,FALSE)*ESCYLD2!$F66 + ESCYLD1!AL66*(1-VLOOKUP(ESCYLD2!AL$4,'[1]INTERNAL PARAMETERS-1'!$B$5:$J$44,5,FALSE))*VLOOKUP(ESCYLD2!AL$4,'[1]INTERNAL PARAMETERS-1'!$B$5:$J$44,9,FALSE)*ESCYLD2!$F66</f>
        <v>0</v>
      </c>
      <c r="AM66" s="52">
        <f>ESCYLD1!AM66*VLOOKUP(ESCYLD2!AM$4,'[1]INTERNAL PARAMETERS-1'!$B$5:$J$44,5,FALSE)*VLOOKUP(ESCYLD2!AM$4,'[1]INTERNAL PARAMETERS-1'!$B$5:$J$44,7,FALSE)*ESCYLD2!$F66 + ESCYLD1!AM66*(1-VLOOKUP(ESCYLD2!AM$4,'[1]INTERNAL PARAMETERS-1'!$B$5:$J$44,5,FALSE))*VLOOKUP(ESCYLD2!AM$4,'[1]INTERNAL PARAMETERS-1'!$B$5:$J$44,9,FALSE)*ESCYLD2!$F66</f>
        <v>0</v>
      </c>
      <c r="AN66" s="52">
        <f>ESCYLD1!AN66*VLOOKUP(ESCYLD2!AN$4,'[1]INTERNAL PARAMETERS-1'!$B$5:$J$44,5,FALSE)*VLOOKUP(ESCYLD2!AN$4,'[1]INTERNAL PARAMETERS-1'!$B$5:$J$44,7,FALSE)*ESCYLD2!$F66 + ESCYLD1!AN66*(1-VLOOKUP(ESCYLD2!AN$4,'[1]INTERNAL PARAMETERS-1'!$B$5:$J$44,5,FALSE))*VLOOKUP(ESCYLD2!AN$4,'[1]INTERNAL PARAMETERS-1'!$B$5:$J$44,9,FALSE)*ESCYLD2!$F66</f>
        <v>0</v>
      </c>
      <c r="AO66" s="52">
        <f>ESCYLD1!AO66*VLOOKUP(ESCYLD2!AO$4,'[1]INTERNAL PARAMETERS-1'!$B$5:$J$44,5,FALSE)*VLOOKUP(ESCYLD2!AO$4,'[1]INTERNAL PARAMETERS-1'!$B$5:$J$44,7,FALSE)*ESCYLD2!$F66 + ESCYLD1!AO66*(1-VLOOKUP(ESCYLD2!AO$4,'[1]INTERNAL PARAMETERS-1'!$B$5:$J$44,5,FALSE))*VLOOKUP(ESCYLD2!AO$4,'[1]INTERNAL PARAMETERS-1'!$B$5:$J$44,9,FALSE)*ESCYLD2!$F66</f>
        <v>0</v>
      </c>
      <c r="AP66" s="52">
        <f>ESCYLD1!AP66*VLOOKUP(ESCYLD2!AP$4,'[1]INTERNAL PARAMETERS-1'!$B$5:$J$44,5,FALSE)*VLOOKUP(ESCYLD2!AP$4,'[1]INTERNAL PARAMETERS-1'!$B$5:$J$44,7,FALSE)*ESCYLD2!$F66 + ESCYLD1!AP66*(1-VLOOKUP(ESCYLD2!AP$4,'[1]INTERNAL PARAMETERS-1'!$B$5:$J$44,5,FALSE))*VLOOKUP(ESCYLD2!AP$4,'[1]INTERNAL PARAMETERS-1'!$B$5:$J$44,9,FALSE)*ESCYLD2!$F66</f>
        <v>0</v>
      </c>
      <c r="AQ66" s="52">
        <f>ESCYLD1!AQ66*VLOOKUP(ESCYLD2!AQ$4,'[1]INTERNAL PARAMETERS-1'!$B$5:$J$44,5,FALSE)*VLOOKUP(ESCYLD2!AQ$4,'[1]INTERNAL PARAMETERS-1'!$B$5:$J$44,7,FALSE)*ESCYLD2!$F66 + ESCYLD1!AQ66*(1-VLOOKUP(ESCYLD2!AQ$4,'[1]INTERNAL PARAMETERS-1'!$B$5:$J$44,5,FALSE))*VLOOKUP(ESCYLD2!AQ$4,'[1]INTERNAL PARAMETERS-1'!$B$5:$J$44,9,FALSE)*ESCYLD2!$F66</f>
        <v>0</v>
      </c>
      <c r="AR66" s="52">
        <f>ESCYLD1!AR66*VLOOKUP(ESCYLD2!AR$4,'[1]INTERNAL PARAMETERS-1'!$B$5:$J$44,5,FALSE)*VLOOKUP(ESCYLD2!AR$4,'[1]INTERNAL PARAMETERS-1'!$B$5:$J$44,7,FALSE)*ESCYLD2!$F66 + ESCYLD1!AR66*(1-VLOOKUP(ESCYLD2!AR$4,'[1]INTERNAL PARAMETERS-1'!$B$5:$J$44,5,FALSE))*VLOOKUP(ESCYLD2!AR$4,'[1]INTERNAL PARAMETERS-1'!$B$5:$J$44,9,FALSE)*ESCYLD2!$F66</f>
        <v>0</v>
      </c>
      <c r="AS66" s="52">
        <f>ESCYLD1!AS66*VLOOKUP(ESCYLD2!AS$4,'[1]INTERNAL PARAMETERS-1'!$B$5:$J$44,5,FALSE)*VLOOKUP(ESCYLD2!AS$4,'[1]INTERNAL PARAMETERS-1'!$B$5:$J$44,7,FALSE)*ESCYLD2!$F66 + ESCYLD1!AS66*(1-VLOOKUP(ESCYLD2!AS$4,'[1]INTERNAL PARAMETERS-1'!$B$5:$J$44,5,FALSE))*VLOOKUP(ESCYLD2!AS$4,'[1]INTERNAL PARAMETERS-1'!$B$5:$J$44,9,FALSE)*ESCYLD2!$F66</f>
        <v>0</v>
      </c>
      <c r="AT66" s="51">
        <f>ESCYLD1!AT66*VLOOKUP(ESCYLD2!AT$4,'[1]INTERNAL PARAMETERS-1'!$B$5:$J$44,5,FALSE)*VLOOKUP(ESCYLD2!AT$4,'[1]INTERNAL PARAMETERS-1'!$B$5:$J$44,7,FALSE)*ESCYLD2!$F66 + ESCYLD1!AT66*(1-VLOOKUP(ESCYLD2!AT$4,'[1]INTERNAL PARAMETERS-1'!$B$5:$J$44,5,FALSE))*VLOOKUP(ESCYLD2!AT$4,'[1]INTERNAL PARAMETERS-1'!$B$5:$J$44,9,FALSE)*ESCYLD2!$F66</f>
        <v>0</v>
      </c>
      <c r="AU66" s="53">
        <f>ESCYLD1!AU66*VLOOKUP(ESCYLD2!AU$4,'[1]INTERNAL PARAMETERS-1'!$B$5:$J$44,5,FALSE)*VLOOKUP(ESCYLD2!AU$4,'[1]INTERNAL PARAMETERS-1'!$B$5:$J$44,6,FALSE)*VLOOKUP(ESCYLD2!AU$4,'[1]INTERNAL PARAMETERS-1'!$B$5:$J$44,3,FALSE) + ESCYLD1!AU66*(1-VLOOKUP(ESCYLD2!AU$4,'[1]INTERNAL PARAMETERS-1'!$B$5:$J$44,5,FALSE))*VLOOKUP(ESCYLD2!AU$4,'[1]INTERNAL PARAMETERS-1'!$B$5:$J$44,8,FALSE)*VLOOKUP(ESCYLD2!AU$4,'[1]INTERNAL PARAMETERS-1'!$B$5:$J$44,3,FALSE)</f>
        <v>0</v>
      </c>
      <c r="AV66" s="52">
        <f>ESCYLD1!AV66*VLOOKUP(ESCYLD2!AV$4,'[1]INTERNAL PARAMETERS-1'!$B$5:$J$44,5,FALSE)*VLOOKUP(ESCYLD2!AV$4,'[1]INTERNAL PARAMETERS-1'!$B$5:$J$44,6,FALSE)*VLOOKUP(ESCYLD2!AV$4,'[1]INTERNAL PARAMETERS-1'!$B$5:$J$44,3,FALSE) + ESCYLD1!AV66*(1-VLOOKUP(ESCYLD2!AV$4,'[1]INTERNAL PARAMETERS-1'!$B$5:$J$44,5,FALSE))*VLOOKUP(ESCYLD2!AV$4,'[1]INTERNAL PARAMETERS-1'!$B$5:$J$44,8,FALSE)*VLOOKUP(ESCYLD2!AV$4,'[1]INTERNAL PARAMETERS-1'!$B$5:$J$44,3,FALSE)</f>
        <v>0</v>
      </c>
      <c r="AW66" s="52">
        <f>ESCYLD1!AW66*VLOOKUP(ESCYLD2!AW$4,'[1]INTERNAL PARAMETERS-1'!$B$5:$J$44,5,FALSE)*VLOOKUP(ESCYLD2!AW$4,'[1]INTERNAL PARAMETERS-1'!$B$5:$J$44,6,FALSE)*VLOOKUP(ESCYLD2!AW$4,'[1]INTERNAL PARAMETERS-1'!$B$5:$J$44,3,FALSE) + ESCYLD1!AW66*(1-VLOOKUP(ESCYLD2!AW$4,'[1]INTERNAL PARAMETERS-1'!$B$5:$J$44,5,FALSE))*VLOOKUP(ESCYLD2!AW$4,'[1]INTERNAL PARAMETERS-1'!$B$5:$J$44,8,FALSE)*VLOOKUP(ESCYLD2!AW$4,'[1]INTERNAL PARAMETERS-1'!$B$5:$J$44,3,FALSE)</f>
        <v>3.6523346547170186</v>
      </c>
      <c r="AX66" s="52">
        <f>ESCYLD1!AX66*VLOOKUP(ESCYLD2!AX$4,'[1]INTERNAL PARAMETERS-1'!$B$5:$J$44,5,FALSE)*VLOOKUP(ESCYLD2!AX$4,'[1]INTERNAL PARAMETERS-1'!$B$5:$J$44,6,FALSE)*VLOOKUP(ESCYLD2!AX$4,'[1]INTERNAL PARAMETERS-1'!$B$5:$J$44,3,FALSE) + ESCYLD1!AX66*(1-VLOOKUP(ESCYLD2!AX$4,'[1]INTERNAL PARAMETERS-1'!$B$5:$J$44,5,FALSE))*VLOOKUP(ESCYLD2!AX$4,'[1]INTERNAL PARAMETERS-1'!$B$5:$J$44,8,FALSE)*VLOOKUP(ESCYLD2!AX$4,'[1]INTERNAL PARAMETERS-1'!$B$5:$J$44,3,FALSE)</f>
        <v>0</v>
      </c>
      <c r="AY66" s="52">
        <f>ESCYLD1!AY66*VLOOKUP(ESCYLD2!AY$4,'[1]INTERNAL PARAMETERS-1'!$B$5:$J$44,5,FALSE)*VLOOKUP(ESCYLD2!AY$4,'[1]INTERNAL PARAMETERS-1'!$B$5:$J$44,6,FALSE)*VLOOKUP(ESCYLD2!AY$4,'[1]INTERNAL PARAMETERS-1'!$B$5:$J$44,3,FALSE) + ESCYLD1!AY66*(1-VLOOKUP(ESCYLD2!AY$4,'[1]INTERNAL PARAMETERS-1'!$B$5:$J$44,5,FALSE))*VLOOKUP(ESCYLD2!AY$4,'[1]INTERNAL PARAMETERS-1'!$B$5:$J$44,8,FALSE)*VLOOKUP(ESCYLD2!AY$4,'[1]INTERNAL PARAMETERS-1'!$B$5:$J$44,3,FALSE)</f>
        <v>0</v>
      </c>
      <c r="AZ66" s="52">
        <f>ESCYLD1!AZ66*VLOOKUP(ESCYLD2!AZ$4,'[1]INTERNAL PARAMETERS-1'!$B$5:$J$44,5,FALSE)*VLOOKUP(ESCYLD2!AZ$4,'[1]INTERNAL PARAMETERS-1'!$B$5:$J$44,6,FALSE)*VLOOKUP(ESCYLD2!AZ$4,'[1]INTERNAL PARAMETERS-1'!$B$5:$J$44,3,FALSE) + ESCYLD1!AZ66*(1-VLOOKUP(ESCYLD2!AZ$4,'[1]INTERNAL PARAMETERS-1'!$B$5:$J$44,5,FALSE))*VLOOKUP(ESCYLD2!AZ$4,'[1]INTERNAL PARAMETERS-1'!$B$5:$J$44,8,FALSE)*VLOOKUP(ESCYLD2!AZ$4,'[1]INTERNAL PARAMETERS-1'!$B$5:$J$44,3,FALSE)</f>
        <v>0</v>
      </c>
      <c r="BA66" s="52">
        <f>ESCYLD1!BA66*VLOOKUP(ESCYLD2!BA$4,'[1]INTERNAL PARAMETERS-1'!$B$5:$J$44,5,FALSE)*VLOOKUP(ESCYLD2!BA$4,'[1]INTERNAL PARAMETERS-1'!$B$5:$J$44,6,FALSE)*VLOOKUP(ESCYLD2!BA$4,'[1]INTERNAL PARAMETERS-1'!$B$5:$J$44,3,FALSE) + ESCYLD1!BA66*(1-VLOOKUP(ESCYLD2!BA$4,'[1]INTERNAL PARAMETERS-1'!$B$5:$J$44,5,FALSE))*VLOOKUP(ESCYLD2!BA$4,'[1]INTERNAL PARAMETERS-1'!$B$5:$J$44,8,FALSE)*VLOOKUP(ESCYLD2!BA$4,'[1]INTERNAL PARAMETERS-1'!$B$5:$J$44,3,FALSE)</f>
        <v>0.55657509883311651</v>
      </c>
      <c r="BB66" s="52">
        <f>ESCYLD1!BB66*VLOOKUP(ESCYLD2!BB$4,'[1]INTERNAL PARAMETERS-1'!$B$5:$J$44,5,FALSE)*VLOOKUP(ESCYLD2!BB$4,'[1]INTERNAL PARAMETERS-1'!$B$5:$J$44,6,FALSE)*VLOOKUP(ESCYLD2!BB$4,'[1]INTERNAL PARAMETERS-1'!$B$5:$J$44,3,FALSE) + ESCYLD1!BB66*(1-VLOOKUP(ESCYLD2!BB$4,'[1]INTERNAL PARAMETERS-1'!$B$5:$J$44,5,FALSE))*VLOOKUP(ESCYLD2!BB$4,'[1]INTERNAL PARAMETERS-1'!$B$5:$J$44,8,FALSE)*VLOOKUP(ESCYLD2!BB$4,'[1]INTERNAL PARAMETERS-1'!$B$5:$J$44,3,FALSE)</f>
        <v>0.55873236665805104</v>
      </c>
      <c r="BC66" s="52">
        <f>ESCYLD1!BC66*VLOOKUP(ESCYLD2!BC$4,'[1]INTERNAL PARAMETERS-1'!$B$5:$J$44,5,FALSE)*VLOOKUP(ESCYLD2!BC$4,'[1]INTERNAL PARAMETERS-1'!$B$5:$J$44,6,FALSE)*VLOOKUP(ESCYLD2!BC$4,'[1]INTERNAL PARAMETERS-1'!$B$5:$J$44,3,FALSE) + ESCYLD1!BC66*(1-VLOOKUP(ESCYLD2!BC$4,'[1]INTERNAL PARAMETERS-1'!$B$5:$J$44,5,FALSE))*VLOOKUP(ESCYLD2!BC$4,'[1]INTERNAL PARAMETERS-1'!$B$5:$J$44,8,FALSE)*VLOOKUP(ESCYLD2!BC$4,'[1]INTERNAL PARAMETERS-1'!$B$5:$J$44,3,FALSE)</f>
        <v>1.071712704204022</v>
      </c>
      <c r="BD66" s="52">
        <f>ESCYLD1!BD66*VLOOKUP(ESCYLD2!BD$4,'[1]INTERNAL PARAMETERS-1'!$B$5:$J$44,5,FALSE)*VLOOKUP(ESCYLD2!BD$4,'[1]INTERNAL PARAMETERS-1'!$B$5:$J$44,6,FALSE)*VLOOKUP(ESCYLD2!BD$4,'[1]INTERNAL PARAMETERS-1'!$B$5:$J$44,3,FALSE) + ESCYLD1!BD66*(1-VLOOKUP(ESCYLD2!BD$4,'[1]INTERNAL PARAMETERS-1'!$B$5:$J$44,5,FALSE))*VLOOKUP(ESCYLD2!BD$4,'[1]INTERNAL PARAMETERS-1'!$B$5:$J$44,8,FALSE)*VLOOKUP(ESCYLD2!BD$4,'[1]INTERNAL PARAMETERS-1'!$B$5:$J$44,3,FALSE)</f>
        <v>0.71093855014050888</v>
      </c>
      <c r="BE66" s="52">
        <f>ESCYLD1!BE66*VLOOKUP(ESCYLD2!BE$4,'[1]INTERNAL PARAMETERS-1'!$B$5:$J$44,5,FALSE)*VLOOKUP(ESCYLD2!BE$4,'[1]INTERNAL PARAMETERS-1'!$B$5:$J$44,6,FALSE)*VLOOKUP(ESCYLD2!BE$4,'[1]INTERNAL PARAMETERS-1'!$B$5:$J$44,3,FALSE) + ESCYLD1!BE66*(1-VLOOKUP(ESCYLD2!BE$4,'[1]INTERNAL PARAMETERS-1'!$B$5:$J$44,5,FALSE))*VLOOKUP(ESCYLD2!BE$4,'[1]INTERNAL PARAMETERS-1'!$B$5:$J$44,8,FALSE)*VLOOKUP(ESCYLD2!BE$4,'[1]INTERNAL PARAMETERS-1'!$B$5:$J$44,3,FALSE)</f>
        <v>1.5833708514058988</v>
      </c>
      <c r="BF66" s="52">
        <f>ESCYLD1!BF66*VLOOKUP(ESCYLD2!BF$4,'[1]INTERNAL PARAMETERS-1'!$B$5:$J$44,5,FALSE)*VLOOKUP(ESCYLD2!BF$4,'[1]INTERNAL PARAMETERS-1'!$B$5:$J$44,6,FALSE)*VLOOKUP(ESCYLD2!BF$4,'[1]INTERNAL PARAMETERS-1'!$B$5:$J$44,3,FALSE) + ESCYLD1!BF66*(1-VLOOKUP(ESCYLD2!BF$4,'[1]INTERNAL PARAMETERS-1'!$B$5:$J$44,5,FALSE))*VLOOKUP(ESCYLD2!BF$4,'[1]INTERNAL PARAMETERS-1'!$B$5:$J$44,8,FALSE)*VLOOKUP(ESCYLD2!BF$4,'[1]INTERNAL PARAMETERS-1'!$B$5:$J$44,3,FALSE)</f>
        <v>0</v>
      </c>
      <c r="BG66" s="52">
        <f>ESCYLD1!BG66*VLOOKUP(ESCYLD2!BG$4,'[1]INTERNAL PARAMETERS-1'!$B$5:$J$44,5,FALSE)*VLOOKUP(ESCYLD2!BG$4,'[1]INTERNAL PARAMETERS-1'!$B$5:$J$44,6,FALSE)*VLOOKUP(ESCYLD2!BG$4,'[1]INTERNAL PARAMETERS-1'!$B$5:$J$44,3,FALSE) + ESCYLD1!BG66*(1-VLOOKUP(ESCYLD2!BG$4,'[1]INTERNAL PARAMETERS-1'!$B$5:$J$44,5,FALSE))*VLOOKUP(ESCYLD2!BG$4,'[1]INTERNAL PARAMETERS-1'!$B$5:$J$44,8,FALSE)*VLOOKUP(ESCYLD2!BG$4,'[1]INTERNAL PARAMETERS-1'!$B$5:$J$44,3,FALSE)</f>
        <v>0.80630536440468525</v>
      </c>
      <c r="BH66" s="52">
        <f>ESCYLD1!BH66*VLOOKUP(ESCYLD2!BH$4,'[1]INTERNAL PARAMETERS-1'!$B$5:$J$44,5,FALSE)*VLOOKUP(ESCYLD2!BH$4,'[1]INTERNAL PARAMETERS-1'!$B$5:$J$44,6,FALSE)*VLOOKUP(ESCYLD2!BH$4,'[1]INTERNAL PARAMETERS-1'!$B$5:$J$44,3,FALSE) + ESCYLD1!BH66*(1-VLOOKUP(ESCYLD2!BH$4,'[1]INTERNAL PARAMETERS-1'!$B$5:$J$44,5,FALSE))*VLOOKUP(ESCYLD2!BH$4,'[1]INTERNAL PARAMETERS-1'!$B$5:$J$44,8,FALSE)*VLOOKUP(ESCYLD2!BH$4,'[1]INTERNAL PARAMETERS-1'!$B$5:$J$44,3,FALSE)</f>
        <v>4.733610838088511E-3</v>
      </c>
      <c r="BI66" s="52">
        <f>ESCYLD1!BI66*VLOOKUP(ESCYLD2!BI$4,'[1]INTERNAL PARAMETERS-1'!$B$5:$J$44,5,FALSE)*VLOOKUP(ESCYLD2!BI$4,'[1]INTERNAL PARAMETERS-1'!$B$5:$J$44,6,FALSE)*VLOOKUP(ESCYLD2!BI$4,'[1]INTERNAL PARAMETERS-1'!$B$5:$J$44,3,FALSE) + ESCYLD1!BI66*(1-VLOOKUP(ESCYLD2!BI$4,'[1]INTERNAL PARAMETERS-1'!$B$5:$J$44,5,FALSE))*VLOOKUP(ESCYLD2!BI$4,'[1]INTERNAL PARAMETERS-1'!$B$5:$J$44,8,FALSE)*VLOOKUP(ESCYLD2!BI$4,'[1]INTERNAL PARAMETERS-1'!$B$5:$J$44,3,FALSE)</f>
        <v>0</v>
      </c>
      <c r="BJ66" s="52">
        <f>ESCYLD1!BJ66*VLOOKUP(ESCYLD2!BJ$4,'[1]INTERNAL PARAMETERS-1'!$B$5:$J$44,5,FALSE)*VLOOKUP(ESCYLD2!BJ$4,'[1]INTERNAL PARAMETERS-1'!$B$5:$J$44,6,FALSE)*VLOOKUP(ESCYLD2!BJ$4,'[1]INTERNAL PARAMETERS-1'!$B$5:$J$44,3,FALSE) + ESCYLD1!BJ66*(1-VLOOKUP(ESCYLD2!BJ$4,'[1]INTERNAL PARAMETERS-1'!$B$5:$J$44,5,FALSE))*VLOOKUP(ESCYLD2!BJ$4,'[1]INTERNAL PARAMETERS-1'!$B$5:$J$44,8,FALSE)*VLOOKUP(ESCYLD2!BJ$4,'[1]INTERNAL PARAMETERS-1'!$B$5:$J$44,3,FALSE)</f>
        <v>0.16811350105738682</v>
      </c>
      <c r="BK66" s="52">
        <f>ESCYLD1!BK66*VLOOKUP(ESCYLD2!BK$4,'[1]INTERNAL PARAMETERS-1'!$B$5:$J$44,5,FALSE)*VLOOKUP(ESCYLD2!BK$4,'[1]INTERNAL PARAMETERS-1'!$B$5:$J$44,6,FALSE)*VLOOKUP(ESCYLD2!BK$4,'[1]INTERNAL PARAMETERS-1'!$B$5:$J$44,3,FALSE) + ESCYLD1!BK66*(1-VLOOKUP(ESCYLD2!BK$4,'[1]INTERNAL PARAMETERS-1'!$B$5:$J$44,5,FALSE))*VLOOKUP(ESCYLD2!BK$4,'[1]INTERNAL PARAMETERS-1'!$B$5:$J$44,8,FALSE)*VLOOKUP(ESCYLD2!BK$4,'[1]INTERNAL PARAMETERS-1'!$B$5:$J$44,3,FALSE)</f>
        <v>0.24052187770893543</v>
      </c>
      <c r="BL66" s="52">
        <f>ESCYLD1!BL66*VLOOKUP(ESCYLD2!BL$4,'[1]INTERNAL PARAMETERS-1'!$B$5:$J$44,5,FALSE)*VLOOKUP(ESCYLD2!BL$4,'[1]INTERNAL PARAMETERS-1'!$B$5:$J$44,6,FALSE)*VLOOKUP(ESCYLD2!BL$4,'[1]INTERNAL PARAMETERS-1'!$B$5:$J$44,3,FALSE) + ESCYLD1!BL66*(1-VLOOKUP(ESCYLD2!BL$4,'[1]INTERNAL PARAMETERS-1'!$B$5:$J$44,5,FALSE))*VLOOKUP(ESCYLD2!BL$4,'[1]INTERNAL PARAMETERS-1'!$B$5:$J$44,8,FALSE)*VLOOKUP(ESCYLD2!BL$4,'[1]INTERNAL PARAMETERS-1'!$B$5:$J$44,3,FALSE)</f>
        <v>1.0502478107212714</v>
      </c>
      <c r="BM66" s="52">
        <f>ESCYLD1!BM66*VLOOKUP(ESCYLD2!BM$4,'[1]INTERNAL PARAMETERS-1'!$B$5:$J$44,5,FALSE)*VLOOKUP(ESCYLD2!BM$4,'[1]INTERNAL PARAMETERS-1'!$B$5:$J$44,6,FALSE)*VLOOKUP(ESCYLD2!BM$4,'[1]INTERNAL PARAMETERS-1'!$B$5:$J$44,3,FALSE) + ESCYLD1!BM66*(1-VLOOKUP(ESCYLD2!BM$4,'[1]INTERNAL PARAMETERS-1'!$B$5:$J$44,5,FALSE))*VLOOKUP(ESCYLD2!BM$4,'[1]INTERNAL PARAMETERS-1'!$B$5:$J$44,8,FALSE)*VLOOKUP(ESCYLD2!BM$4,'[1]INTERNAL PARAMETERS-1'!$B$5:$J$44,3,FALSE)</f>
        <v>0.30096567237545363</v>
      </c>
      <c r="BN66" s="52">
        <f>ESCYLD1!BN66*VLOOKUP(ESCYLD2!BN$4,'[1]INTERNAL PARAMETERS-1'!$B$5:$J$44,5,FALSE)*VLOOKUP(ESCYLD2!BN$4,'[1]INTERNAL PARAMETERS-1'!$B$5:$J$44,6,FALSE)*VLOOKUP(ESCYLD2!BN$4,'[1]INTERNAL PARAMETERS-1'!$B$5:$J$44,3,FALSE) + ESCYLD1!BN66*(1-VLOOKUP(ESCYLD2!BN$4,'[1]INTERNAL PARAMETERS-1'!$B$5:$J$44,5,FALSE))*VLOOKUP(ESCYLD2!BN$4,'[1]INTERNAL PARAMETERS-1'!$B$5:$J$44,8,FALSE)*VLOOKUP(ESCYLD2!BN$4,'[1]INTERNAL PARAMETERS-1'!$B$5:$J$44,3,FALSE)</f>
        <v>0.25025284150751159</v>
      </c>
      <c r="BO66" s="52">
        <f>ESCYLD1!BO66*VLOOKUP(ESCYLD2!BO$4,'[1]INTERNAL PARAMETERS-1'!$B$5:$J$44,5,FALSE)*VLOOKUP(ESCYLD2!BO$4,'[1]INTERNAL PARAMETERS-1'!$B$5:$J$44,6,FALSE)*VLOOKUP(ESCYLD2!BO$4,'[1]INTERNAL PARAMETERS-1'!$B$5:$J$44,3,FALSE) + ESCYLD1!BO66*(1-VLOOKUP(ESCYLD2!BO$4,'[1]INTERNAL PARAMETERS-1'!$B$5:$J$44,5,FALSE))*VLOOKUP(ESCYLD2!BO$4,'[1]INTERNAL PARAMETERS-1'!$B$5:$J$44,8,FALSE)*VLOOKUP(ESCYLD2!BO$4,'[1]INTERNAL PARAMETERS-1'!$B$5:$J$44,3,FALSE)</f>
        <v>0.2257597947377257</v>
      </c>
      <c r="BP66" s="52">
        <f>ESCYLD1!BP66*VLOOKUP(ESCYLD2!BP$4,'[1]INTERNAL PARAMETERS-1'!$B$5:$J$44,5,FALSE)*VLOOKUP(ESCYLD2!BP$4,'[1]INTERNAL PARAMETERS-1'!$B$5:$J$44,6,FALSE)*VLOOKUP(ESCYLD2!BP$4,'[1]INTERNAL PARAMETERS-1'!$B$5:$J$44,3,FALSE) + ESCYLD1!BP66*(1-VLOOKUP(ESCYLD2!BP$4,'[1]INTERNAL PARAMETERS-1'!$B$5:$J$44,5,FALSE))*VLOOKUP(ESCYLD2!BP$4,'[1]INTERNAL PARAMETERS-1'!$B$5:$J$44,8,FALSE)*VLOOKUP(ESCYLD2!BP$4,'[1]INTERNAL PARAMETERS-1'!$B$5:$J$44,3,FALSE)</f>
        <v>1.442913337107535E-2</v>
      </c>
      <c r="BQ66" s="52">
        <f>ESCYLD1!BQ66*VLOOKUP(ESCYLD2!BQ$4,'[1]INTERNAL PARAMETERS-1'!$B$5:$J$44,5,FALSE)*VLOOKUP(ESCYLD2!BQ$4,'[1]INTERNAL PARAMETERS-1'!$B$5:$J$44,6,FALSE)*VLOOKUP(ESCYLD2!BQ$4,'[1]INTERNAL PARAMETERS-1'!$B$5:$J$44,3,FALSE) + ESCYLD1!BQ66*(1-VLOOKUP(ESCYLD2!BQ$4,'[1]INTERNAL PARAMETERS-1'!$B$5:$J$44,5,FALSE))*VLOOKUP(ESCYLD2!BQ$4,'[1]INTERNAL PARAMETERS-1'!$B$5:$J$44,8,FALSE)*VLOOKUP(ESCYLD2!BQ$4,'[1]INTERNAL PARAMETERS-1'!$B$5:$J$44,3,FALSE)</f>
        <v>0.955075228995796</v>
      </c>
      <c r="BR66" s="52">
        <f>ESCYLD1!BR66*VLOOKUP(ESCYLD2!BR$4,'[1]INTERNAL PARAMETERS-1'!$B$5:$J$44,5,FALSE)*VLOOKUP(ESCYLD2!BR$4,'[1]INTERNAL PARAMETERS-1'!$B$5:$J$44,6,FALSE)*VLOOKUP(ESCYLD2!BR$4,'[1]INTERNAL PARAMETERS-1'!$B$5:$J$44,3,FALSE) + ESCYLD1!BR66*(1-VLOOKUP(ESCYLD2!BR$4,'[1]INTERNAL PARAMETERS-1'!$B$5:$J$44,5,FALSE))*VLOOKUP(ESCYLD2!BR$4,'[1]INTERNAL PARAMETERS-1'!$B$5:$J$44,8,FALSE)*VLOOKUP(ESCYLD2!BR$4,'[1]INTERNAL PARAMETERS-1'!$B$5:$J$44,3,FALSE)</f>
        <v>3.2595453531730031E-2</v>
      </c>
      <c r="BS66" s="52">
        <f>ESCYLD1!BS66*VLOOKUP(ESCYLD2!BS$4,'[1]INTERNAL PARAMETERS-1'!$B$5:$J$44,5,FALSE)*VLOOKUP(ESCYLD2!BS$4,'[1]INTERNAL PARAMETERS-1'!$B$5:$J$44,6,FALSE)*VLOOKUP(ESCYLD2!BS$4,'[1]INTERNAL PARAMETERS-1'!$B$5:$J$44,3,FALSE) + ESCYLD1!BS66*(1-VLOOKUP(ESCYLD2!BS$4,'[1]INTERNAL PARAMETERS-1'!$B$5:$J$44,5,FALSE))*VLOOKUP(ESCYLD2!BS$4,'[1]INTERNAL PARAMETERS-1'!$B$5:$J$44,8,FALSE)*VLOOKUP(ESCYLD2!BS$4,'[1]INTERNAL PARAMETERS-1'!$B$5:$J$44,3,FALSE)</f>
        <v>2.0917825333153861E-3</v>
      </c>
      <c r="BT66" s="52">
        <f>ESCYLD1!BT66*VLOOKUP(ESCYLD2!BT$4,'[1]INTERNAL PARAMETERS-1'!$B$5:$J$44,5,FALSE)*VLOOKUP(ESCYLD2!BT$4,'[1]INTERNAL PARAMETERS-1'!$B$5:$J$44,6,FALSE)*VLOOKUP(ESCYLD2!BT$4,'[1]INTERNAL PARAMETERS-1'!$B$5:$J$44,3,FALSE) + ESCYLD1!BT66*(1-VLOOKUP(ESCYLD2!BT$4,'[1]INTERNAL PARAMETERS-1'!$B$5:$J$44,5,FALSE))*VLOOKUP(ESCYLD2!BT$4,'[1]INTERNAL PARAMETERS-1'!$B$5:$J$44,8,FALSE)*VLOOKUP(ESCYLD2!BT$4,'[1]INTERNAL PARAMETERS-1'!$B$5:$J$44,3,FALSE)</f>
        <v>0</v>
      </c>
      <c r="BU66" s="52">
        <f>ESCYLD1!BU66*VLOOKUP(ESCYLD2!BU$4,'[1]INTERNAL PARAMETERS-1'!$B$5:$J$44,5,FALSE)*VLOOKUP(ESCYLD2!BU$4,'[1]INTERNAL PARAMETERS-1'!$B$5:$J$44,6,FALSE)*VLOOKUP(ESCYLD2!BU$4,'[1]INTERNAL PARAMETERS-1'!$B$5:$J$44,3,FALSE) + ESCYLD1!BU66*(1-VLOOKUP(ESCYLD2!BU$4,'[1]INTERNAL PARAMETERS-1'!$B$5:$J$44,5,FALSE))*VLOOKUP(ESCYLD2!BU$4,'[1]INTERNAL PARAMETERS-1'!$B$5:$J$44,8,FALSE)*VLOOKUP(ESCYLD2!BU$4,'[1]INTERNAL PARAMETERS-1'!$B$5:$J$44,3,FALSE)</f>
        <v>0</v>
      </c>
      <c r="BV66" s="52">
        <f>ESCYLD1!BV66*VLOOKUP(ESCYLD2!BV$4,'[1]INTERNAL PARAMETERS-1'!$B$5:$J$44,5,FALSE)*VLOOKUP(ESCYLD2!BV$4,'[1]INTERNAL PARAMETERS-1'!$B$5:$J$44,6,FALSE)*VLOOKUP(ESCYLD2!BV$4,'[1]INTERNAL PARAMETERS-1'!$B$5:$J$44,3,FALSE) + ESCYLD1!BV66*(1-VLOOKUP(ESCYLD2!BV$4,'[1]INTERNAL PARAMETERS-1'!$B$5:$J$44,5,FALSE))*VLOOKUP(ESCYLD2!BV$4,'[1]INTERNAL PARAMETERS-1'!$B$5:$J$44,8,FALSE)*VLOOKUP(ESCYLD2!BV$4,'[1]INTERNAL PARAMETERS-1'!$B$5:$J$44,3,FALSE)</f>
        <v>0</v>
      </c>
      <c r="BW66" s="52">
        <f>ESCYLD1!BW66*VLOOKUP(ESCYLD2!BW$4,'[1]INTERNAL PARAMETERS-1'!$B$5:$J$44,5,FALSE)*VLOOKUP(ESCYLD2!BW$4,'[1]INTERNAL PARAMETERS-1'!$B$5:$J$44,6,FALSE)*VLOOKUP(ESCYLD2!BW$4,'[1]INTERNAL PARAMETERS-1'!$B$5:$J$44,3,FALSE) + ESCYLD1!BW66*(1-VLOOKUP(ESCYLD2!BW$4,'[1]INTERNAL PARAMETERS-1'!$B$5:$J$44,5,FALSE))*VLOOKUP(ESCYLD2!BW$4,'[1]INTERNAL PARAMETERS-1'!$B$5:$J$44,8,FALSE)*VLOOKUP(ESCYLD2!BW$4,'[1]INTERNAL PARAMETERS-1'!$B$5:$J$44,3,FALSE)</f>
        <v>0</v>
      </c>
      <c r="BX66" s="52">
        <f>ESCYLD1!BX66*VLOOKUP(ESCYLD2!BX$4,'[1]INTERNAL PARAMETERS-1'!$B$5:$J$44,5,FALSE)*VLOOKUP(ESCYLD2!BX$4,'[1]INTERNAL PARAMETERS-1'!$B$5:$J$44,6,FALSE)*VLOOKUP(ESCYLD2!BX$4,'[1]INTERNAL PARAMETERS-1'!$B$5:$J$44,3,FALSE) + ESCYLD1!BX66*(1-VLOOKUP(ESCYLD2!BX$4,'[1]INTERNAL PARAMETERS-1'!$B$5:$J$44,5,FALSE))*VLOOKUP(ESCYLD2!BX$4,'[1]INTERNAL PARAMETERS-1'!$B$5:$J$44,8,FALSE)*VLOOKUP(ESCYLD2!BX$4,'[1]INTERNAL PARAMETERS-1'!$B$5:$J$44,3,FALSE)</f>
        <v>0</v>
      </c>
      <c r="BY66" s="52">
        <f>ESCYLD1!BY66*VLOOKUP(ESCYLD2!BY$4,'[1]INTERNAL PARAMETERS-1'!$B$5:$J$44,5,FALSE)*VLOOKUP(ESCYLD2!BY$4,'[1]INTERNAL PARAMETERS-1'!$B$5:$J$44,6,FALSE)*VLOOKUP(ESCYLD2!BY$4,'[1]INTERNAL PARAMETERS-1'!$B$5:$J$44,3,FALSE) + ESCYLD1!BY66*(1-VLOOKUP(ESCYLD2!BY$4,'[1]INTERNAL PARAMETERS-1'!$B$5:$J$44,5,FALSE))*VLOOKUP(ESCYLD2!BY$4,'[1]INTERNAL PARAMETERS-1'!$B$5:$J$44,8,FALSE)*VLOOKUP(ESCYLD2!BY$4,'[1]INTERNAL PARAMETERS-1'!$B$5:$J$44,3,FALSE)</f>
        <v>0</v>
      </c>
      <c r="BZ66" s="52">
        <f>ESCYLD1!BZ66*VLOOKUP(ESCYLD2!BZ$4,'[1]INTERNAL PARAMETERS-1'!$B$5:$J$44,5,FALSE)*VLOOKUP(ESCYLD2!BZ$4,'[1]INTERNAL PARAMETERS-1'!$B$5:$J$44,6,FALSE)*VLOOKUP(ESCYLD2!BZ$4,'[1]INTERNAL PARAMETERS-1'!$B$5:$J$44,3,FALSE) + ESCYLD1!BZ66*(1-VLOOKUP(ESCYLD2!BZ$4,'[1]INTERNAL PARAMETERS-1'!$B$5:$J$44,5,FALSE))*VLOOKUP(ESCYLD2!BZ$4,'[1]INTERNAL PARAMETERS-1'!$B$5:$J$44,8,FALSE)*VLOOKUP(ESCYLD2!BZ$4,'[1]INTERNAL PARAMETERS-1'!$B$5:$J$44,3,FALSE)</f>
        <v>1.4960263283064158E-3</v>
      </c>
      <c r="CA66" s="52">
        <f>ESCYLD1!CA66*VLOOKUP(ESCYLD2!CA$4,'[1]INTERNAL PARAMETERS-1'!$B$5:$J$44,5,FALSE)*VLOOKUP(ESCYLD2!CA$4,'[1]INTERNAL PARAMETERS-1'!$B$5:$J$44,6,FALSE)*VLOOKUP(ESCYLD2!CA$4,'[1]INTERNAL PARAMETERS-1'!$B$5:$J$44,3,FALSE) + ESCYLD1!CA66*(1-VLOOKUP(ESCYLD2!CA$4,'[1]INTERNAL PARAMETERS-1'!$B$5:$J$44,5,FALSE))*VLOOKUP(ESCYLD2!CA$4,'[1]INTERNAL PARAMETERS-1'!$B$5:$J$44,8,FALSE)*VLOOKUP(ESCYLD2!CA$4,'[1]INTERNAL PARAMETERS-1'!$B$5:$J$44,3,FALSE)</f>
        <v>0</v>
      </c>
      <c r="CB66" s="52">
        <f>ESCYLD1!CB66*VLOOKUP(ESCYLD2!CB$4,'[1]INTERNAL PARAMETERS-1'!$B$5:$J$44,5,FALSE)*VLOOKUP(ESCYLD2!CB$4,'[1]INTERNAL PARAMETERS-1'!$B$5:$J$44,6,FALSE)*VLOOKUP(ESCYLD2!CB$4,'[1]INTERNAL PARAMETERS-1'!$B$5:$J$44,3,FALSE) + ESCYLD1!CB66*(1-VLOOKUP(ESCYLD2!CB$4,'[1]INTERNAL PARAMETERS-1'!$B$5:$J$44,5,FALSE))*VLOOKUP(ESCYLD2!CB$4,'[1]INTERNAL PARAMETERS-1'!$B$5:$J$44,8,FALSE)*VLOOKUP(ESCYLD2!CB$4,'[1]INTERNAL PARAMETERS-1'!$B$5:$J$44,3,FALSE)</f>
        <v>0</v>
      </c>
      <c r="CC66" s="52">
        <f>ESCYLD1!CC66*VLOOKUP(ESCYLD2!CC$4,'[1]INTERNAL PARAMETERS-1'!$B$5:$J$44,5,FALSE)*VLOOKUP(ESCYLD2!CC$4,'[1]INTERNAL PARAMETERS-1'!$B$5:$J$44,6,FALSE)*VLOOKUP(ESCYLD2!CC$4,'[1]INTERNAL PARAMETERS-1'!$B$5:$J$44,3,FALSE) + ESCYLD1!CC66*(1-VLOOKUP(ESCYLD2!CC$4,'[1]INTERNAL PARAMETERS-1'!$B$5:$J$44,5,FALSE))*VLOOKUP(ESCYLD2!CC$4,'[1]INTERNAL PARAMETERS-1'!$B$5:$J$44,8,FALSE)*VLOOKUP(ESCYLD2!CC$4,'[1]INTERNAL PARAMETERS-1'!$B$5:$J$44,3,FALSE)</f>
        <v>9.662044188672907E-3</v>
      </c>
      <c r="CD66" s="52">
        <f>ESCYLD1!CD66*VLOOKUP(ESCYLD2!CD$4,'[1]INTERNAL PARAMETERS-1'!$B$5:$J$44,5,FALSE)*VLOOKUP(ESCYLD2!CD$4,'[1]INTERNAL PARAMETERS-1'!$B$5:$J$44,6,FALSE)*VLOOKUP(ESCYLD2!CD$4,'[1]INTERNAL PARAMETERS-1'!$B$5:$J$44,3,FALSE) + ESCYLD1!CD66*(1-VLOOKUP(ESCYLD2!CD$4,'[1]INTERNAL PARAMETERS-1'!$B$5:$J$44,5,FALSE))*VLOOKUP(ESCYLD2!CD$4,'[1]INTERNAL PARAMETERS-1'!$B$5:$J$44,8,FALSE)*VLOOKUP(ESCYLD2!CD$4,'[1]INTERNAL PARAMETERS-1'!$B$5:$J$44,3,FALSE)</f>
        <v>1.348012437970568E-2</v>
      </c>
      <c r="CE66" s="52">
        <f>ESCYLD1!CE66*VLOOKUP(ESCYLD2!CE$4,'[1]INTERNAL PARAMETERS-1'!$B$5:$J$44,5,FALSE)*VLOOKUP(ESCYLD2!CE$4,'[1]INTERNAL PARAMETERS-1'!$B$5:$J$44,6,FALSE)*VLOOKUP(ESCYLD2!CE$4,'[1]INTERNAL PARAMETERS-1'!$B$5:$J$44,3,FALSE) + ESCYLD1!CE66*(1-VLOOKUP(ESCYLD2!CE$4,'[1]INTERNAL PARAMETERS-1'!$B$5:$J$44,5,FALSE))*VLOOKUP(ESCYLD2!CE$4,'[1]INTERNAL PARAMETERS-1'!$B$5:$J$44,8,FALSE)*VLOOKUP(ESCYLD2!CE$4,'[1]INTERNAL PARAMETERS-1'!$B$5:$J$44,3,FALSE)</f>
        <v>3.1248281690412612E-2</v>
      </c>
      <c r="CF66" s="52">
        <f>ESCYLD1!CF66*VLOOKUP(ESCYLD2!CF$4,'[1]INTERNAL PARAMETERS-1'!$B$5:$J$44,5,FALSE)*VLOOKUP(ESCYLD2!CF$4,'[1]INTERNAL PARAMETERS-1'!$B$5:$J$44,6,FALSE)*VLOOKUP(ESCYLD2!CF$4,'[1]INTERNAL PARAMETERS-1'!$B$5:$J$44,3,FALSE) + ESCYLD1!CF66*(1-VLOOKUP(ESCYLD2!CF$4,'[1]INTERNAL PARAMETERS-1'!$B$5:$J$44,5,FALSE))*VLOOKUP(ESCYLD2!CF$4,'[1]INTERNAL PARAMETERS-1'!$B$5:$J$44,8,FALSE)*VLOOKUP(ESCYLD2!CF$4,'[1]INTERNAL PARAMETERS-1'!$B$5:$J$44,3,FALSE)</f>
        <v>2.5930966916195428E-2</v>
      </c>
      <c r="CG66" s="52">
        <f>ESCYLD1!CG66*VLOOKUP(ESCYLD2!CG$4,'[1]INTERNAL PARAMETERS-1'!$B$5:$J$44,5,FALSE)*VLOOKUP(ESCYLD2!CG$4,'[1]INTERNAL PARAMETERS-1'!$B$5:$J$44,6,FALSE)*VLOOKUP(ESCYLD2!CG$4,'[1]INTERNAL PARAMETERS-1'!$B$5:$J$44,3,FALSE) + ESCYLD1!CG66*(1-VLOOKUP(ESCYLD2!CG$4,'[1]INTERNAL PARAMETERS-1'!$B$5:$J$44,5,FALSE))*VLOOKUP(ESCYLD2!CG$4,'[1]INTERNAL PARAMETERS-1'!$B$5:$J$44,8,FALSE)*VLOOKUP(ESCYLD2!CG$4,'[1]INTERNAL PARAMETERS-1'!$B$5:$J$44,3,FALSE)</f>
        <v>6.874137744180927E-4</v>
      </c>
      <c r="CH66" s="51">
        <f>ESCYLD1!CH66*VLOOKUP(ESCYLD2!CH$4,'[1]INTERNAL PARAMETERS-1'!$B$5:$J$44,5,FALSE)*VLOOKUP(ESCYLD2!CH$4,'[1]INTERNAL PARAMETERS-1'!$B$5:$J$44,6,FALSE)*VLOOKUP(ESCYLD2!CH$4,'[1]INTERNAL PARAMETERS-1'!$B$5:$J$44,3,FALSE) + ESCYLD1!CH66*(1-VLOOKUP(ESCYLD2!CH$4,'[1]INTERNAL PARAMETERS-1'!$B$5:$J$44,5,FALSE))*VLOOKUP(ESCYLD2!CH$4,'[1]INTERNAL PARAMETERS-1'!$B$5:$J$44,8,FALSE)*VLOOKUP(ESCYLD2!CH$4,'[1]INTERNAL PARAMETERS-1'!$B$5:$J$44,3,FALSE)</f>
        <v>0</v>
      </c>
      <c r="CJ66" s="53">
        <f t="shared" si="0"/>
        <v>657.72818764430929</v>
      </c>
      <c r="CK66" s="51">
        <f t="shared" si="1"/>
        <v>12.267261155019307</v>
      </c>
    </row>
    <row r="67" spans="2:89" x14ac:dyDescent="0.5">
      <c r="B67" s="66" t="s">
        <v>4</v>
      </c>
      <c r="C67" s="65" t="s">
        <v>72</v>
      </c>
      <c r="D67" s="65" t="s">
        <v>81</v>
      </c>
      <c r="E67" s="151">
        <f>ESC!AF67</f>
        <v>1044.6403113473898</v>
      </c>
      <c r="F67" s="64">
        <f>'[1]INTERNAL PARAMETERS-1'!M13</f>
        <v>44.225000000000001</v>
      </c>
      <c r="G67" s="53">
        <f>ESCYLD1!G67*VLOOKUP(ESCYLD2!G$4,'[1]INTERNAL PARAMETERS-1'!$B$5:$J$44,5,FALSE)*VLOOKUP(ESCYLD2!G$4,'[1]INTERNAL PARAMETERS-1'!$B$5:$J$44,7,FALSE)*ESCYLD2!$F67 + ESCYLD1!G67*(1-VLOOKUP(ESCYLD2!G$4,'[1]INTERNAL PARAMETERS-1'!$B$5:$J$44,5,FALSE))*VLOOKUP(ESCYLD2!G$4,'[1]INTERNAL PARAMETERS-1'!$B$5:$J$44,9,FALSE)*ESCYLD2!$F67</f>
        <v>159.98090581349186</v>
      </c>
      <c r="H67" s="52">
        <f>ESCYLD1!H67*VLOOKUP(ESCYLD2!H$4,'[1]INTERNAL PARAMETERS-1'!$B$5:$J$44,5,FALSE)*VLOOKUP(ESCYLD2!H$4,'[1]INTERNAL PARAMETERS-1'!$B$5:$J$44,7,FALSE)*ESCYLD2!$F67 + ESCYLD1!H67*(1-VLOOKUP(ESCYLD2!H$4,'[1]INTERNAL PARAMETERS-1'!$B$5:$J$44,5,FALSE))*VLOOKUP(ESCYLD2!H$4,'[1]INTERNAL PARAMETERS-1'!$B$5:$J$44,9,FALSE)*ESCYLD2!$F67</f>
        <v>76.743922995971886</v>
      </c>
      <c r="I67" s="52">
        <f>ESCYLD1!I67*VLOOKUP(ESCYLD2!I$4,'[1]INTERNAL PARAMETERS-1'!$B$5:$J$44,5,FALSE)*VLOOKUP(ESCYLD2!I$4,'[1]INTERNAL PARAMETERS-1'!$B$5:$J$44,7,FALSE)*ESCYLD2!$F67 + ESCYLD1!I67*(1-VLOOKUP(ESCYLD2!I$4,'[1]INTERNAL PARAMETERS-1'!$B$5:$J$44,5,FALSE))*VLOOKUP(ESCYLD2!I$4,'[1]INTERNAL PARAMETERS-1'!$B$5:$J$44,9,FALSE)*ESCYLD2!$F67</f>
        <v>109.59112632043001</v>
      </c>
      <c r="J67" s="52">
        <f>ESCYLD1!J67*VLOOKUP(ESCYLD2!J$4,'[1]INTERNAL PARAMETERS-1'!$B$5:$J$44,5,FALSE)*VLOOKUP(ESCYLD2!J$4,'[1]INTERNAL PARAMETERS-1'!$B$5:$J$44,7,FALSE)*ESCYLD2!$F67 + ESCYLD1!J67*(1-VLOOKUP(ESCYLD2!J$4,'[1]INTERNAL PARAMETERS-1'!$B$5:$J$44,5,FALSE))*VLOOKUP(ESCYLD2!J$4,'[1]INTERNAL PARAMETERS-1'!$B$5:$J$44,9,FALSE)*ESCYLD2!$F67</f>
        <v>0</v>
      </c>
      <c r="K67" s="52">
        <f>ESCYLD1!K67*VLOOKUP(ESCYLD2!K$4,'[1]INTERNAL PARAMETERS-1'!$B$5:$J$44,5,FALSE)*VLOOKUP(ESCYLD2!K$4,'[1]INTERNAL PARAMETERS-1'!$B$5:$J$44,7,FALSE)*ESCYLD2!$F67 + ESCYLD1!K67*(1-VLOOKUP(ESCYLD2!K$4,'[1]INTERNAL PARAMETERS-1'!$B$5:$J$44,5,FALSE))*VLOOKUP(ESCYLD2!K$4,'[1]INTERNAL PARAMETERS-1'!$B$5:$J$44,9,FALSE)*ESCYLD2!$F67</f>
        <v>1.6664981833755717</v>
      </c>
      <c r="L67" s="52">
        <f>ESCYLD1!L67*VLOOKUP(ESCYLD2!L$4,'[1]INTERNAL PARAMETERS-1'!$B$5:$J$44,5,FALSE)*VLOOKUP(ESCYLD2!L$4,'[1]INTERNAL PARAMETERS-1'!$B$5:$J$44,7,FALSE)*ESCYLD2!$F67 + ESCYLD1!L67*(1-VLOOKUP(ESCYLD2!L$4,'[1]INTERNAL PARAMETERS-1'!$B$5:$J$44,5,FALSE))*VLOOKUP(ESCYLD2!L$4,'[1]INTERNAL PARAMETERS-1'!$B$5:$J$44,9,FALSE)*ESCYLD2!$F67</f>
        <v>0</v>
      </c>
      <c r="M67" s="52">
        <f>ESCYLD1!M67*VLOOKUP(ESCYLD2!M$4,'[1]INTERNAL PARAMETERS-1'!$B$5:$J$44,5,FALSE)*VLOOKUP(ESCYLD2!M$4,'[1]INTERNAL PARAMETERS-1'!$B$5:$J$44,7,FALSE)*ESCYLD2!$F67 + ESCYLD1!M67*(1-VLOOKUP(ESCYLD2!M$4,'[1]INTERNAL PARAMETERS-1'!$B$5:$J$44,5,FALSE))*VLOOKUP(ESCYLD2!M$4,'[1]INTERNAL PARAMETERS-1'!$B$5:$J$44,9,FALSE)*ESCYLD2!$F67</f>
        <v>3.0075187196365558</v>
      </c>
      <c r="N67" s="52">
        <f>ESCYLD1!N67*VLOOKUP(ESCYLD2!N$4,'[1]INTERNAL PARAMETERS-1'!$B$5:$J$44,5,FALSE)*VLOOKUP(ESCYLD2!N$4,'[1]INTERNAL PARAMETERS-1'!$B$5:$J$44,7,FALSE)*ESCYLD2!$F67 + ESCYLD1!N67*(1-VLOOKUP(ESCYLD2!N$4,'[1]INTERNAL PARAMETERS-1'!$B$5:$J$44,5,FALSE))*VLOOKUP(ESCYLD2!N$4,'[1]INTERNAL PARAMETERS-1'!$B$5:$J$44,9,FALSE)*ESCYLD2!$F67</f>
        <v>0.36112427055714269</v>
      </c>
      <c r="O67" s="52">
        <f>ESCYLD1!O67*VLOOKUP(ESCYLD2!O$4,'[1]INTERNAL PARAMETERS-1'!$B$5:$J$44,5,FALSE)*VLOOKUP(ESCYLD2!O$4,'[1]INTERNAL PARAMETERS-1'!$B$5:$J$44,7,FALSE)*ESCYLD2!$F67 + ESCYLD1!O67*(1-VLOOKUP(ESCYLD2!O$4,'[1]INTERNAL PARAMETERS-1'!$B$5:$J$44,5,FALSE))*VLOOKUP(ESCYLD2!O$4,'[1]INTERNAL PARAMETERS-1'!$B$5:$J$44,9,FALSE)*ESCYLD2!$F67</f>
        <v>0</v>
      </c>
      <c r="P67" s="52">
        <f>ESCYLD1!P67*VLOOKUP(ESCYLD2!P$4,'[1]INTERNAL PARAMETERS-1'!$B$5:$J$44,5,FALSE)*VLOOKUP(ESCYLD2!P$4,'[1]INTERNAL PARAMETERS-1'!$B$5:$J$44,7,FALSE)*ESCYLD2!$F67 + ESCYLD1!P67*(1-VLOOKUP(ESCYLD2!P$4,'[1]INTERNAL PARAMETERS-1'!$B$5:$J$44,5,FALSE))*VLOOKUP(ESCYLD2!P$4,'[1]INTERNAL PARAMETERS-1'!$B$5:$J$44,9,FALSE)*ESCYLD2!$F67</f>
        <v>0</v>
      </c>
      <c r="Q67" s="52">
        <f>ESCYLD1!Q67*VLOOKUP(ESCYLD2!Q$4,'[1]INTERNAL PARAMETERS-1'!$B$5:$J$44,5,FALSE)*VLOOKUP(ESCYLD2!Q$4,'[1]INTERNAL PARAMETERS-1'!$B$5:$J$44,7,FALSE)*ESCYLD2!$F67 + ESCYLD1!Q67*(1-VLOOKUP(ESCYLD2!Q$4,'[1]INTERNAL PARAMETERS-1'!$B$5:$J$44,5,FALSE))*VLOOKUP(ESCYLD2!Q$4,'[1]INTERNAL PARAMETERS-1'!$B$5:$J$44,9,FALSE)*ESCYLD2!$F67</f>
        <v>0</v>
      </c>
      <c r="R67" s="52">
        <f>ESCYLD1!R67*VLOOKUP(ESCYLD2!R$4,'[1]INTERNAL PARAMETERS-1'!$B$5:$J$44,5,FALSE)*VLOOKUP(ESCYLD2!R$4,'[1]INTERNAL PARAMETERS-1'!$B$5:$J$44,7,FALSE)*ESCYLD2!$F67 + ESCYLD1!R67*(1-VLOOKUP(ESCYLD2!R$4,'[1]INTERNAL PARAMETERS-1'!$B$5:$J$44,5,FALSE))*VLOOKUP(ESCYLD2!R$4,'[1]INTERNAL PARAMETERS-1'!$B$5:$J$44,9,FALSE)*ESCYLD2!$F67</f>
        <v>0.19751089580747513</v>
      </c>
      <c r="S67" s="52">
        <f>ESCYLD1!S67*VLOOKUP(ESCYLD2!S$4,'[1]INTERNAL PARAMETERS-1'!$B$5:$J$44,5,FALSE)*VLOOKUP(ESCYLD2!S$4,'[1]INTERNAL PARAMETERS-1'!$B$5:$J$44,7,FALSE)*ESCYLD2!$F67 + ESCYLD1!S67*(1-VLOOKUP(ESCYLD2!S$4,'[1]INTERNAL PARAMETERS-1'!$B$5:$J$44,5,FALSE))*VLOOKUP(ESCYLD2!S$4,'[1]INTERNAL PARAMETERS-1'!$B$5:$J$44,9,FALSE)*ESCYLD2!$F67</f>
        <v>18.01540991673107</v>
      </c>
      <c r="T67" s="52">
        <f>ESCYLD1!T67*VLOOKUP(ESCYLD2!T$4,'[1]INTERNAL PARAMETERS-1'!$B$5:$J$44,5,FALSE)*VLOOKUP(ESCYLD2!T$4,'[1]INTERNAL PARAMETERS-1'!$B$5:$J$44,7,FALSE)*ESCYLD2!$F67 + ESCYLD1!T67*(1-VLOOKUP(ESCYLD2!T$4,'[1]INTERNAL PARAMETERS-1'!$B$5:$J$44,5,FALSE))*VLOOKUP(ESCYLD2!T$4,'[1]INTERNAL PARAMETERS-1'!$B$5:$J$44,9,FALSE)*ESCYLD2!$F67</f>
        <v>4.4445495462814231</v>
      </c>
      <c r="U67" s="52">
        <f>ESCYLD1!U67*VLOOKUP(ESCYLD2!U$4,'[1]INTERNAL PARAMETERS-1'!$B$5:$J$44,5,FALSE)*VLOOKUP(ESCYLD2!U$4,'[1]INTERNAL PARAMETERS-1'!$B$5:$J$44,7,FALSE)*ESCYLD2!$F67 + ESCYLD1!U67*(1-VLOOKUP(ESCYLD2!U$4,'[1]INTERNAL PARAMETERS-1'!$B$5:$J$44,5,FALSE))*VLOOKUP(ESCYLD2!U$4,'[1]INTERNAL PARAMETERS-1'!$B$5:$J$44,9,FALSE)*ESCYLD2!$F67</f>
        <v>2.7902590442092219</v>
      </c>
      <c r="V67" s="52">
        <f>ESCYLD1!V67*VLOOKUP(ESCYLD2!V$4,'[1]INTERNAL PARAMETERS-1'!$B$5:$J$44,5,FALSE)*VLOOKUP(ESCYLD2!V$4,'[1]INTERNAL PARAMETERS-1'!$B$5:$J$44,7,FALSE)*ESCYLD2!$F67 + ESCYLD1!V67*(1-VLOOKUP(ESCYLD2!V$4,'[1]INTERNAL PARAMETERS-1'!$B$5:$J$44,5,FALSE))*VLOOKUP(ESCYLD2!V$4,'[1]INTERNAL PARAMETERS-1'!$B$5:$J$44,9,FALSE)*ESCYLD2!$F67</f>
        <v>9.7299745201239052</v>
      </c>
      <c r="W67" s="52">
        <f>ESCYLD1!W67*VLOOKUP(ESCYLD2!W$4,'[1]INTERNAL PARAMETERS-1'!$B$5:$J$44,5,FALSE)*VLOOKUP(ESCYLD2!W$4,'[1]INTERNAL PARAMETERS-1'!$B$5:$J$44,7,FALSE)*ESCYLD2!$F67 + ESCYLD1!W67*(1-VLOOKUP(ESCYLD2!W$4,'[1]INTERNAL PARAMETERS-1'!$B$5:$J$44,5,FALSE))*VLOOKUP(ESCYLD2!W$4,'[1]INTERNAL PARAMETERS-1'!$B$5:$J$44,9,FALSE)*ESCYLD2!$F67</f>
        <v>0</v>
      </c>
      <c r="X67" s="52">
        <f>ESCYLD1!X67*VLOOKUP(ESCYLD2!X$4,'[1]INTERNAL PARAMETERS-1'!$B$5:$J$44,5,FALSE)*VLOOKUP(ESCYLD2!X$4,'[1]INTERNAL PARAMETERS-1'!$B$5:$J$44,7,FALSE)*ESCYLD2!$F67 + ESCYLD1!X67*(1-VLOOKUP(ESCYLD2!X$4,'[1]INTERNAL PARAMETERS-1'!$B$5:$J$44,5,FALSE))*VLOOKUP(ESCYLD2!X$4,'[1]INTERNAL PARAMETERS-1'!$B$5:$J$44,9,FALSE)*ESCYLD2!$F67</f>
        <v>0</v>
      </c>
      <c r="Y67" s="52">
        <f>ESCYLD1!Y67*VLOOKUP(ESCYLD2!Y$4,'[1]INTERNAL PARAMETERS-1'!$B$5:$J$44,5,FALSE)*VLOOKUP(ESCYLD2!Y$4,'[1]INTERNAL PARAMETERS-1'!$B$5:$J$44,7,FALSE)*ESCYLD2!$F67 + ESCYLD1!Y67*(1-VLOOKUP(ESCYLD2!Y$4,'[1]INTERNAL PARAMETERS-1'!$B$5:$J$44,5,FALSE))*VLOOKUP(ESCYLD2!Y$4,'[1]INTERNAL PARAMETERS-1'!$B$5:$J$44,9,FALSE)*ESCYLD2!$F67</f>
        <v>0</v>
      </c>
      <c r="Z67" s="52">
        <f>ESCYLD1!Z67*VLOOKUP(ESCYLD2!Z$4,'[1]INTERNAL PARAMETERS-1'!$B$5:$J$44,5,FALSE)*VLOOKUP(ESCYLD2!Z$4,'[1]INTERNAL PARAMETERS-1'!$B$5:$J$44,7,FALSE)*ESCYLD2!$F67 + ESCYLD1!Z67*(1-VLOOKUP(ESCYLD2!Z$4,'[1]INTERNAL PARAMETERS-1'!$B$5:$J$44,5,FALSE))*VLOOKUP(ESCYLD2!Z$4,'[1]INTERNAL PARAMETERS-1'!$B$5:$J$44,9,FALSE)*ESCYLD2!$F67</f>
        <v>0</v>
      </c>
      <c r="AA67" s="52">
        <f>ESCYLD1!AA67*VLOOKUP(ESCYLD2!AA$4,'[1]INTERNAL PARAMETERS-1'!$B$5:$J$44,5,FALSE)*VLOOKUP(ESCYLD2!AA$4,'[1]INTERNAL PARAMETERS-1'!$B$5:$J$44,7,FALSE)*ESCYLD2!$F67 + ESCYLD1!AA67*(1-VLOOKUP(ESCYLD2!AA$4,'[1]INTERNAL PARAMETERS-1'!$B$5:$J$44,5,FALSE))*VLOOKUP(ESCYLD2!AA$4,'[1]INTERNAL PARAMETERS-1'!$B$5:$J$44,9,FALSE)*ESCYLD2!$F67</f>
        <v>0</v>
      </c>
      <c r="AB67" s="52">
        <f>ESCYLD1!AB67*VLOOKUP(ESCYLD2!AB$4,'[1]INTERNAL PARAMETERS-1'!$B$5:$J$44,5,FALSE)*VLOOKUP(ESCYLD2!AB$4,'[1]INTERNAL PARAMETERS-1'!$B$5:$J$44,7,FALSE)*ESCYLD2!$F67 + ESCYLD1!AB67*(1-VLOOKUP(ESCYLD2!AB$4,'[1]INTERNAL PARAMETERS-1'!$B$5:$J$44,5,FALSE))*VLOOKUP(ESCYLD2!AB$4,'[1]INTERNAL PARAMETERS-1'!$B$5:$J$44,9,FALSE)*ESCYLD2!$F67</f>
        <v>0</v>
      </c>
      <c r="AC67" s="52">
        <f>ESCYLD1!AC67*VLOOKUP(ESCYLD2!AC$4,'[1]INTERNAL PARAMETERS-1'!$B$5:$J$44,5,FALSE)*VLOOKUP(ESCYLD2!AC$4,'[1]INTERNAL PARAMETERS-1'!$B$5:$J$44,7,FALSE)*ESCYLD2!$F67 + ESCYLD1!AC67*(1-VLOOKUP(ESCYLD2!AC$4,'[1]INTERNAL PARAMETERS-1'!$B$5:$J$44,5,FALSE))*VLOOKUP(ESCYLD2!AC$4,'[1]INTERNAL PARAMETERS-1'!$B$5:$J$44,9,FALSE)*ESCYLD2!$F67</f>
        <v>0</v>
      </c>
      <c r="AD67" s="52">
        <f>ESCYLD1!AD67*VLOOKUP(ESCYLD2!AD$4,'[1]INTERNAL PARAMETERS-1'!$B$5:$J$44,5,FALSE)*VLOOKUP(ESCYLD2!AD$4,'[1]INTERNAL PARAMETERS-1'!$B$5:$J$44,7,FALSE)*ESCYLD2!$F67 + ESCYLD1!AD67*(1-VLOOKUP(ESCYLD2!AD$4,'[1]INTERNAL PARAMETERS-1'!$B$5:$J$44,5,FALSE))*VLOOKUP(ESCYLD2!AD$4,'[1]INTERNAL PARAMETERS-1'!$B$5:$J$44,9,FALSE)*ESCYLD2!$F67</f>
        <v>0</v>
      </c>
      <c r="AE67" s="52">
        <f>ESCYLD1!AE67*VLOOKUP(ESCYLD2!AE$4,'[1]INTERNAL PARAMETERS-1'!$B$5:$J$44,5,FALSE)*VLOOKUP(ESCYLD2!AE$4,'[1]INTERNAL PARAMETERS-1'!$B$5:$J$44,7,FALSE)*ESCYLD2!$F67 + ESCYLD1!AE67*(1-VLOOKUP(ESCYLD2!AE$4,'[1]INTERNAL PARAMETERS-1'!$B$5:$J$44,5,FALSE))*VLOOKUP(ESCYLD2!AE$4,'[1]INTERNAL PARAMETERS-1'!$B$5:$J$44,9,FALSE)*ESCYLD2!$F67</f>
        <v>0</v>
      </c>
      <c r="AF67" s="52">
        <f>ESCYLD1!AF67*VLOOKUP(ESCYLD2!AF$4,'[1]INTERNAL PARAMETERS-1'!$B$5:$J$44,5,FALSE)*VLOOKUP(ESCYLD2!AF$4,'[1]INTERNAL PARAMETERS-1'!$B$5:$J$44,7,FALSE)*ESCYLD2!$F67 + ESCYLD1!AF67*(1-VLOOKUP(ESCYLD2!AF$4,'[1]INTERNAL PARAMETERS-1'!$B$5:$J$44,5,FALSE))*VLOOKUP(ESCYLD2!AF$4,'[1]INTERNAL PARAMETERS-1'!$B$5:$J$44,9,FALSE)*ESCYLD2!$F67</f>
        <v>0</v>
      </c>
      <c r="AG67" s="52">
        <f>ESCYLD1!AG67*VLOOKUP(ESCYLD2!AG$4,'[1]INTERNAL PARAMETERS-1'!$B$5:$J$44,5,FALSE)*VLOOKUP(ESCYLD2!AG$4,'[1]INTERNAL PARAMETERS-1'!$B$5:$J$44,7,FALSE)*ESCYLD2!$F67 + ESCYLD1!AG67*(1-VLOOKUP(ESCYLD2!AG$4,'[1]INTERNAL PARAMETERS-1'!$B$5:$J$44,5,FALSE))*VLOOKUP(ESCYLD2!AG$4,'[1]INTERNAL PARAMETERS-1'!$B$5:$J$44,9,FALSE)*ESCYLD2!$F67</f>
        <v>0</v>
      </c>
      <c r="AH67" s="52">
        <f>ESCYLD1!AH67*VLOOKUP(ESCYLD2!AH$4,'[1]INTERNAL PARAMETERS-1'!$B$5:$J$44,5,FALSE)*VLOOKUP(ESCYLD2!AH$4,'[1]INTERNAL PARAMETERS-1'!$B$5:$J$44,7,FALSE)*ESCYLD2!$F67 + ESCYLD1!AH67*(1-VLOOKUP(ESCYLD2!AH$4,'[1]INTERNAL PARAMETERS-1'!$B$5:$J$44,5,FALSE))*VLOOKUP(ESCYLD2!AH$4,'[1]INTERNAL PARAMETERS-1'!$B$5:$J$44,9,FALSE)*ESCYLD2!$F67</f>
        <v>0.13578874086763915</v>
      </c>
      <c r="AI67" s="52">
        <f>ESCYLD1!AI67*VLOOKUP(ESCYLD2!AI$4,'[1]INTERNAL PARAMETERS-1'!$B$5:$J$44,5,FALSE)*VLOOKUP(ESCYLD2!AI$4,'[1]INTERNAL PARAMETERS-1'!$B$5:$J$44,7,FALSE)*ESCYLD2!$F67 + ESCYLD1!AI67*(1-VLOOKUP(ESCYLD2!AI$4,'[1]INTERNAL PARAMETERS-1'!$B$5:$J$44,5,FALSE))*VLOOKUP(ESCYLD2!AI$4,'[1]INTERNAL PARAMETERS-1'!$B$5:$J$44,9,FALSE)*ESCYLD2!$F67</f>
        <v>6.1722154939835988E-2</v>
      </c>
      <c r="AJ67" s="52">
        <f>ESCYLD1!AJ67*VLOOKUP(ESCYLD2!AJ$4,'[1]INTERNAL PARAMETERS-1'!$B$5:$J$44,5,FALSE)*VLOOKUP(ESCYLD2!AJ$4,'[1]INTERNAL PARAMETERS-1'!$B$5:$J$44,7,FALSE)*ESCYLD2!$F67 + ESCYLD1!AJ67*(1-VLOOKUP(ESCYLD2!AJ$4,'[1]INTERNAL PARAMETERS-1'!$B$5:$J$44,5,FALSE))*VLOOKUP(ESCYLD2!AJ$4,'[1]INTERNAL PARAMETERS-1'!$B$5:$J$44,9,FALSE)*ESCYLD2!$F67</f>
        <v>1.4444786025414624</v>
      </c>
      <c r="AK67" s="52">
        <f>ESCYLD1!AK67*VLOOKUP(ESCYLD2!AK$4,'[1]INTERNAL PARAMETERS-1'!$B$5:$J$44,5,FALSE)*VLOOKUP(ESCYLD2!AK$4,'[1]INTERNAL PARAMETERS-1'!$B$5:$J$44,7,FALSE)*ESCYLD2!$F67 + ESCYLD1!AK67*(1-VLOOKUP(ESCYLD2!AK$4,'[1]INTERNAL PARAMETERS-1'!$B$5:$J$44,5,FALSE))*VLOOKUP(ESCYLD2!AK$4,'[1]INTERNAL PARAMETERS-1'!$B$5:$J$44,9,FALSE)*ESCYLD2!$F67</f>
        <v>0</v>
      </c>
      <c r="AL67" s="52">
        <f>ESCYLD1!AL67*VLOOKUP(ESCYLD2!AL$4,'[1]INTERNAL PARAMETERS-1'!$B$5:$J$44,5,FALSE)*VLOOKUP(ESCYLD2!AL$4,'[1]INTERNAL PARAMETERS-1'!$B$5:$J$44,7,FALSE)*ESCYLD2!$F67 + ESCYLD1!AL67*(1-VLOOKUP(ESCYLD2!AL$4,'[1]INTERNAL PARAMETERS-1'!$B$5:$J$44,5,FALSE))*VLOOKUP(ESCYLD2!AL$4,'[1]INTERNAL PARAMETERS-1'!$B$5:$J$44,9,FALSE)*ESCYLD2!$F67</f>
        <v>0</v>
      </c>
      <c r="AM67" s="52">
        <f>ESCYLD1!AM67*VLOOKUP(ESCYLD2!AM$4,'[1]INTERNAL PARAMETERS-1'!$B$5:$J$44,5,FALSE)*VLOOKUP(ESCYLD2!AM$4,'[1]INTERNAL PARAMETERS-1'!$B$5:$J$44,7,FALSE)*ESCYLD2!$F67 + ESCYLD1!AM67*(1-VLOOKUP(ESCYLD2!AM$4,'[1]INTERNAL PARAMETERS-1'!$B$5:$J$44,5,FALSE))*VLOOKUP(ESCYLD2!AM$4,'[1]INTERNAL PARAMETERS-1'!$B$5:$J$44,9,FALSE)*ESCYLD2!$F67</f>
        <v>0</v>
      </c>
      <c r="AN67" s="52">
        <f>ESCYLD1!AN67*VLOOKUP(ESCYLD2!AN$4,'[1]INTERNAL PARAMETERS-1'!$B$5:$J$44,5,FALSE)*VLOOKUP(ESCYLD2!AN$4,'[1]INTERNAL PARAMETERS-1'!$B$5:$J$44,7,FALSE)*ESCYLD2!$F67 + ESCYLD1!AN67*(1-VLOOKUP(ESCYLD2!AN$4,'[1]INTERNAL PARAMETERS-1'!$B$5:$J$44,5,FALSE))*VLOOKUP(ESCYLD2!AN$4,'[1]INTERNAL PARAMETERS-1'!$B$5:$J$44,9,FALSE)*ESCYLD2!$F67</f>
        <v>0</v>
      </c>
      <c r="AO67" s="52">
        <f>ESCYLD1!AO67*VLOOKUP(ESCYLD2!AO$4,'[1]INTERNAL PARAMETERS-1'!$B$5:$J$44,5,FALSE)*VLOOKUP(ESCYLD2!AO$4,'[1]INTERNAL PARAMETERS-1'!$B$5:$J$44,7,FALSE)*ESCYLD2!$F67 + ESCYLD1!AO67*(1-VLOOKUP(ESCYLD2!AO$4,'[1]INTERNAL PARAMETERS-1'!$B$5:$J$44,5,FALSE))*VLOOKUP(ESCYLD2!AO$4,'[1]INTERNAL PARAMETERS-1'!$B$5:$J$44,9,FALSE)*ESCYLD2!$F67</f>
        <v>0</v>
      </c>
      <c r="AP67" s="52">
        <f>ESCYLD1!AP67*VLOOKUP(ESCYLD2!AP$4,'[1]INTERNAL PARAMETERS-1'!$B$5:$J$44,5,FALSE)*VLOOKUP(ESCYLD2!AP$4,'[1]INTERNAL PARAMETERS-1'!$B$5:$J$44,7,FALSE)*ESCYLD2!$F67 + ESCYLD1!AP67*(1-VLOOKUP(ESCYLD2!AP$4,'[1]INTERNAL PARAMETERS-1'!$B$5:$J$44,5,FALSE))*VLOOKUP(ESCYLD2!AP$4,'[1]INTERNAL PARAMETERS-1'!$B$5:$J$44,9,FALSE)*ESCYLD2!$F67</f>
        <v>0</v>
      </c>
      <c r="AQ67" s="52">
        <f>ESCYLD1!AQ67*VLOOKUP(ESCYLD2!AQ$4,'[1]INTERNAL PARAMETERS-1'!$B$5:$J$44,5,FALSE)*VLOOKUP(ESCYLD2!AQ$4,'[1]INTERNAL PARAMETERS-1'!$B$5:$J$44,7,FALSE)*ESCYLD2!$F67 + ESCYLD1!AQ67*(1-VLOOKUP(ESCYLD2!AQ$4,'[1]INTERNAL PARAMETERS-1'!$B$5:$J$44,5,FALSE))*VLOOKUP(ESCYLD2!AQ$4,'[1]INTERNAL PARAMETERS-1'!$B$5:$J$44,9,FALSE)*ESCYLD2!$F67</f>
        <v>0</v>
      </c>
      <c r="AR67" s="52">
        <f>ESCYLD1!AR67*VLOOKUP(ESCYLD2!AR$4,'[1]INTERNAL PARAMETERS-1'!$B$5:$J$44,5,FALSE)*VLOOKUP(ESCYLD2!AR$4,'[1]INTERNAL PARAMETERS-1'!$B$5:$J$44,7,FALSE)*ESCYLD2!$F67 + ESCYLD1!AR67*(1-VLOOKUP(ESCYLD2!AR$4,'[1]INTERNAL PARAMETERS-1'!$B$5:$J$44,5,FALSE))*VLOOKUP(ESCYLD2!AR$4,'[1]INTERNAL PARAMETERS-1'!$B$5:$J$44,9,FALSE)*ESCYLD2!$F67</f>
        <v>0</v>
      </c>
      <c r="AS67" s="52">
        <f>ESCYLD1!AS67*VLOOKUP(ESCYLD2!AS$4,'[1]INTERNAL PARAMETERS-1'!$B$5:$J$44,5,FALSE)*VLOOKUP(ESCYLD2!AS$4,'[1]INTERNAL PARAMETERS-1'!$B$5:$J$44,7,FALSE)*ESCYLD2!$F67 + ESCYLD1!AS67*(1-VLOOKUP(ESCYLD2!AS$4,'[1]INTERNAL PARAMETERS-1'!$B$5:$J$44,5,FALSE))*VLOOKUP(ESCYLD2!AS$4,'[1]INTERNAL PARAMETERS-1'!$B$5:$J$44,9,FALSE)*ESCYLD2!$F67</f>
        <v>0</v>
      </c>
      <c r="AT67" s="51">
        <f>ESCYLD1!AT67*VLOOKUP(ESCYLD2!AT$4,'[1]INTERNAL PARAMETERS-1'!$B$5:$J$44,5,FALSE)*VLOOKUP(ESCYLD2!AT$4,'[1]INTERNAL PARAMETERS-1'!$B$5:$J$44,7,FALSE)*ESCYLD2!$F67 + ESCYLD1!AT67*(1-VLOOKUP(ESCYLD2!AT$4,'[1]INTERNAL PARAMETERS-1'!$B$5:$J$44,5,FALSE))*VLOOKUP(ESCYLD2!AT$4,'[1]INTERNAL PARAMETERS-1'!$B$5:$J$44,9,FALSE)*ESCYLD2!$F67</f>
        <v>0</v>
      </c>
      <c r="AU67" s="53">
        <f>ESCYLD1!AU67*VLOOKUP(ESCYLD2!AU$4,'[1]INTERNAL PARAMETERS-1'!$B$5:$J$44,5,FALSE)*VLOOKUP(ESCYLD2!AU$4,'[1]INTERNAL PARAMETERS-1'!$B$5:$J$44,6,FALSE)*VLOOKUP(ESCYLD2!AU$4,'[1]INTERNAL PARAMETERS-1'!$B$5:$J$44,3,FALSE) + ESCYLD1!AU67*(1-VLOOKUP(ESCYLD2!AU$4,'[1]INTERNAL PARAMETERS-1'!$B$5:$J$44,5,FALSE))*VLOOKUP(ESCYLD2!AU$4,'[1]INTERNAL PARAMETERS-1'!$B$5:$J$44,8,FALSE)*VLOOKUP(ESCYLD2!AU$4,'[1]INTERNAL PARAMETERS-1'!$B$5:$J$44,3,FALSE)</f>
        <v>0</v>
      </c>
      <c r="AV67" s="52">
        <f>ESCYLD1!AV67*VLOOKUP(ESCYLD2!AV$4,'[1]INTERNAL PARAMETERS-1'!$B$5:$J$44,5,FALSE)*VLOOKUP(ESCYLD2!AV$4,'[1]INTERNAL PARAMETERS-1'!$B$5:$J$44,6,FALSE)*VLOOKUP(ESCYLD2!AV$4,'[1]INTERNAL PARAMETERS-1'!$B$5:$J$44,3,FALSE) + ESCYLD1!AV67*(1-VLOOKUP(ESCYLD2!AV$4,'[1]INTERNAL PARAMETERS-1'!$B$5:$J$44,5,FALSE))*VLOOKUP(ESCYLD2!AV$4,'[1]INTERNAL PARAMETERS-1'!$B$5:$J$44,8,FALSE)*VLOOKUP(ESCYLD2!AV$4,'[1]INTERNAL PARAMETERS-1'!$B$5:$J$44,3,FALSE)</f>
        <v>0</v>
      </c>
      <c r="AW67" s="52">
        <f>ESCYLD1!AW67*VLOOKUP(ESCYLD2!AW$4,'[1]INTERNAL PARAMETERS-1'!$B$5:$J$44,5,FALSE)*VLOOKUP(ESCYLD2!AW$4,'[1]INTERNAL PARAMETERS-1'!$B$5:$J$44,6,FALSE)*VLOOKUP(ESCYLD2!AW$4,'[1]INTERNAL PARAMETERS-1'!$B$5:$J$44,3,FALSE) + ESCYLD1!AW67*(1-VLOOKUP(ESCYLD2!AW$4,'[1]INTERNAL PARAMETERS-1'!$B$5:$J$44,5,FALSE))*VLOOKUP(ESCYLD2!AW$4,'[1]INTERNAL PARAMETERS-1'!$B$5:$J$44,8,FALSE)*VLOOKUP(ESCYLD2!AW$4,'[1]INTERNAL PARAMETERS-1'!$B$5:$J$44,3,FALSE)</f>
        <v>2.9257607067264204</v>
      </c>
      <c r="AX67" s="52">
        <f>ESCYLD1!AX67*VLOOKUP(ESCYLD2!AX$4,'[1]INTERNAL PARAMETERS-1'!$B$5:$J$44,5,FALSE)*VLOOKUP(ESCYLD2!AX$4,'[1]INTERNAL PARAMETERS-1'!$B$5:$J$44,6,FALSE)*VLOOKUP(ESCYLD2!AX$4,'[1]INTERNAL PARAMETERS-1'!$B$5:$J$44,3,FALSE) + ESCYLD1!AX67*(1-VLOOKUP(ESCYLD2!AX$4,'[1]INTERNAL PARAMETERS-1'!$B$5:$J$44,5,FALSE))*VLOOKUP(ESCYLD2!AX$4,'[1]INTERNAL PARAMETERS-1'!$B$5:$J$44,8,FALSE)*VLOOKUP(ESCYLD2!AX$4,'[1]INTERNAL PARAMETERS-1'!$B$5:$J$44,3,FALSE)</f>
        <v>0</v>
      </c>
      <c r="AY67" s="52">
        <f>ESCYLD1!AY67*VLOOKUP(ESCYLD2!AY$4,'[1]INTERNAL PARAMETERS-1'!$B$5:$J$44,5,FALSE)*VLOOKUP(ESCYLD2!AY$4,'[1]INTERNAL PARAMETERS-1'!$B$5:$J$44,6,FALSE)*VLOOKUP(ESCYLD2!AY$4,'[1]INTERNAL PARAMETERS-1'!$B$5:$J$44,3,FALSE) + ESCYLD1!AY67*(1-VLOOKUP(ESCYLD2!AY$4,'[1]INTERNAL PARAMETERS-1'!$B$5:$J$44,5,FALSE))*VLOOKUP(ESCYLD2!AY$4,'[1]INTERNAL PARAMETERS-1'!$B$5:$J$44,8,FALSE)*VLOOKUP(ESCYLD2!AY$4,'[1]INTERNAL PARAMETERS-1'!$B$5:$J$44,3,FALSE)</f>
        <v>0</v>
      </c>
      <c r="AZ67" s="52">
        <f>ESCYLD1!AZ67*VLOOKUP(ESCYLD2!AZ$4,'[1]INTERNAL PARAMETERS-1'!$B$5:$J$44,5,FALSE)*VLOOKUP(ESCYLD2!AZ$4,'[1]INTERNAL PARAMETERS-1'!$B$5:$J$44,6,FALSE)*VLOOKUP(ESCYLD2!AZ$4,'[1]INTERNAL PARAMETERS-1'!$B$5:$J$44,3,FALSE) + ESCYLD1!AZ67*(1-VLOOKUP(ESCYLD2!AZ$4,'[1]INTERNAL PARAMETERS-1'!$B$5:$J$44,5,FALSE))*VLOOKUP(ESCYLD2!AZ$4,'[1]INTERNAL PARAMETERS-1'!$B$5:$J$44,8,FALSE)*VLOOKUP(ESCYLD2!AZ$4,'[1]INTERNAL PARAMETERS-1'!$B$5:$J$44,3,FALSE)</f>
        <v>0</v>
      </c>
      <c r="BA67" s="52">
        <f>ESCYLD1!BA67*VLOOKUP(ESCYLD2!BA$4,'[1]INTERNAL PARAMETERS-1'!$B$5:$J$44,5,FALSE)*VLOOKUP(ESCYLD2!BA$4,'[1]INTERNAL PARAMETERS-1'!$B$5:$J$44,6,FALSE)*VLOOKUP(ESCYLD2!BA$4,'[1]INTERNAL PARAMETERS-1'!$B$5:$J$44,3,FALSE) + ESCYLD1!BA67*(1-VLOOKUP(ESCYLD2!BA$4,'[1]INTERNAL PARAMETERS-1'!$B$5:$J$44,5,FALSE))*VLOOKUP(ESCYLD2!BA$4,'[1]INTERNAL PARAMETERS-1'!$B$5:$J$44,8,FALSE)*VLOOKUP(ESCYLD2!BA$4,'[1]INTERNAL PARAMETERS-1'!$B$5:$J$44,3,FALSE)</f>
        <v>0.80253829038141777</v>
      </c>
      <c r="BB67" s="52">
        <f>ESCYLD1!BB67*VLOOKUP(ESCYLD2!BB$4,'[1]INTERNAL PARAMETERS-1'!$B$5:$J$44,5,FALSE)*VLOOKUP(ESCYLD2!BB$4,'[1]INTERNAL PARAMETERS-1'!$B$5:$J$44,6,FALSE)*VLOOKUP(ESCYLD2!BB$4,'[1]INTERNAL PARAMETERS-1'!$B$5:$J$44,3,FALSE) + ESCYLD1!BB67*(1-VLOOKUP(ESCYLD2!BB$4,'[1]INTERNAL PARAMETERS-1'!$B$5:$J$44,5,FALSE))*VLOOKUP(ESCYLD2!BB$4,'[1]INTERNAL PARAMETERS-1'!$B$5:$J$44,8,FALSE)*VLOOKUP(ESCYLD2!BB$4,'[1]INTERNAL PARAMETERS-1'!$B$5:$J$44,3,FALSE)</f>
        <v>0.48092279552494582</v>
      </c>
      <c r="BC67" s="52">
        <f>ESCYLD1!BC67*VLOOKUP(ESCYLD2!BC$4,'[1]INTERNAL PARAMETERS-1'!$B$5:$J$44,5,FALSE)*VLOOKUP(ESCYLD2!BC$4,'[1]INTERNAL PARAMETERS-1'!$B$5:$J$44,6,FALSE)*VLOOKUP(ESCYLD2!BC$4,'[1]INTERNAL PARAMETERS-1'!$B$5:$J$44,3,FALSE) + ESCYLD1!BC67*(1-VLOOKUP(ESCYLD2!BC$4,'[1]INTERNAL PARAMETERS-1'!$B$5:$J$44,5,FALSE))*VLOOKUP(ESCYLD2!BC$4,'[1]INTERNAL PARAMETERS-1'!$B$5:$J$44,8,FALSE)*VLOOKUP(ESCYLD2!BC$4,'[1]INTERNAL PARAMETERS-1'!$B$5:$J$44,3,FALSE)</f>
        <v>0.94424407226113316</v>
      </c>
      <c r="BD67" s="52">
        <f>ESCYLD1!BD67*VLOOKUP(ESCYLD2!BD$4,'[1]INTERNAL PARAMETERS-1'!$B$5:$J$44,5,FALSE)*VLOOKUP(ESCYLD2!BD$4,'[1]INTERNAL PARAMETERS-1'!$B$5:$J$44,6,FALSE)*VLOOKUP(ESCYLD2!BD$4,'[1]INTERNAL PARAMETERS-1'!$B$5:$J$44,3,FALSE) + ESCYLD1!BD67*(1-VLOOKUP(ESCYLD2!BD$4,'[1]INTERNAL PARAMETERS-1'!$B$5:$J$44,5,FALSE))*VLOOKUP(ESCYLD2!BD$4,'[1]INTERNAL PARAMETERS-1'!$B$5:$J$44,8,FALSE)*VLOOKUP(ESCYLD2!BD$4,'[1]INTERNAL PARAMETERS-1'!$B$5:$J$44,3,FALSE)</f>
        <v>0.41529294830890096</v>
      </c>
      <c r="BE67" s="52">
        <f>ESCYLD1!BE67*VLOOKUP(ESCYLD2!BE$4,'[1]INTERNAL PARAMETERS-1'!$B$5:$J$44,5,FALSE)*VLOOKUP(ESCYLD2!BE$4,'[1]INTERNAL PARAMETERS-1'!$B$5:$J$44,6,FALSE)*VLOOKUP(ESCYLD2!BE$4,'[1]INTERNAL PARAMETERS-1'!$B$5:$J$44,3,FALSE) + ESCYLD1!BE67*(1-VLOOKUP(ESCYLD2!BE$4,'[1]INTERNAL PARAMETERS-1'!$B$5:$J$44,5,FALSE))*VLOOKUP(ESCYLD2!BE$4,'[1]INTERNAL PARAMETERS-1'!$B$5:$J$44,8,FALSE)*VLOOKUP(ESCYLD2!BE$4,'[1]INTERNAL PARAMETERS-1'!$B$5:$J$44,3,FALSE)</f>
        <v>1.2261535694677044</v>
      </c>
      <c r="BF67" s="52">
        <f>ESCYLD1!BF67*VLOOKUP(ESCYLD2!BF$4,'[1]INTERNAL PARAMETERS-1'!$B$5:$J$44,5,FALSE)*VLOOKUP(ESCYLD2!BF$4,'[1]INTERNAL PARAMETERS-1'!$B$5:$J$44,6,FALSE)*VLOOKUP(ESCYLD2!BF$4,'[1]INTERNAL PARAMETERS-1'!$B$5:$J$44,3,FALSE) + ESCYLD1!BF67*(1-VLOOKUP(ESCYLD2!BF$4,'[1]INTERNAL PARAMETERS-1'!$B$5:$J$44,5,FALSE))*VLOOKUP(ESCYLD2!BF$4,'[1]INTERNAL PARAMETERS-1'!$B$5:$J$44,8,FALSE)*VLOOKUP(ESCYLD2!BF$4,'[1]INTERNAL PARAMETERS-1'!$B$5:$J$44,3,FALSE)</f>
        <v>0</v>
      </c>
      <c r="BG67" s="52">
        <f>ESCYLD1!BG67*VLOOKUP(ESCYLD2!BG$4,'[1]INTERNAL PARAMETERS-1'!$B$5:$J$44,5,FALSE)*VLOOKUP(ESCYLD2!BG$4,'[1]INTERNAL PARAMETERS-1'!$B$5:$J$44,6,FALSE)*VLOOKUP(ESCYLD2!BG$4,'[1]INTERNAL PARAMETERS-1'!$B$5:$J$44,3,FALSE) + ESCYLD1!BG67*(1-VLOOKUP(ESCYLD2!BG$4,'[1]INTERNAL PARAMETERS-1'!$B$5:$J$44,5,FALSE))*VLOOKUP(ESCYLD2!BG$4,'[1]INTERNAL PARAMETERS-1'!$B$5:$J$44,8,FALSE)*VLOOKUP(ESCYLD2!BG$4,'[1]INTERNAL PARAMETERS-1'!$B$5:$J$44,3,FALSE)</f>
        <v>0.60753401576508481</v>
      </c>
      <c r="BH67" s="52">
        <f>ESCYLD1!BH67*VLOOKUP(ESCYLD2!BH$4,'[1]INTERNAL PARAMETERS-1'!$B$5:$J$44,5,FALSE)*VLOOKUP(ESCYLD2!BH$4,'[1]INTERNAL PARAMETERS-1'!$B$5:$J$44,6,FALSE)*VLOOKUP(ESCYLD2!BH$4,'[1]INTERNAL PARAMETERS-1'!$B$5:$J$44,3,FALSE) + ESCYLD1!BH67*(1-VLOOKUP(ESCYLD2!BH$4,'[1]INTERNAL PARAMETERS-1'!$B$5:$J$44,5,FALSE))*VLOOKUP(ESCYLD2!BH$4,'[1]INTERNAL PARAMETERS-1'!$B$5:$J$44,8,FALSE)*VLOOKUP(ESCYLD2!BH$4,'[1]INTERNAL PARAMETERS-1'!$B$5:$J$44,3,FALSE)</f>
        <v>3.1202022112412895E-3</v>
      </c>
      <c r="BI67" s="52">
        <f>ESCYLD1!BI67*VLOOKUP(ESCYLD2!BI$4,'[1]INTERNAL PARAMETERS-1'!$B$5:$J$44,5,FALSE)*VLOOKUP(ESCYLD2!BI$4,'[1]INTERNAL PARAMETERS-1'!$B$5:$J$44,6,FALSE)*VLOOKUP(ESCYLD2!BI$4,'[1]INTERNAL PARAMETERS-1'!$B$5:$J$44,3,FALSE) + ESCYLD1!BI67*(1-VLOOKUP(ESCYLD2!BI$4,'[1]INTERNAL PARAMETERS-1'!$B$5:$J$44,5,FALSE))*VLOOKUP(ESCYLD2!BI$4,'[1]INTERNAL PARAMETERS-1'!$B$5:$J$44,8,FALSE)*VLOOKUP(ESCYLD2!BI$4,'[1]INTERNAL PARAMETERS-1'!$B$5:$J$44,3,FALSE)</f>
        <v>0</v>
      </c>
      <c r="BJ67" s="52">
        <f>ESCYLD1!BJ67*VLOOKUP(ESCYLD2!BJ$4,'[1]INTERNAL PARAMETERS-1'!$B$5:$J$44,5,FALSE)*VLOOKUP(ESCYLD2!BJ$4,'[1]INTERNAL PARAMETERS-1'!$B$5:$J$44,6,FALSE)*VLOOKUP(ESCYLD2!BJ$4,'[1]INTERNAL PARAMETERS-1'!$B$5:$J$44,3,FALSE) + ESCYLD1!BJ67*(1-VLOOKUP(ESCYLD2!BJ$4,'[1]INTERNAL PARAMETERS-1'!$B$5:$J$44,5,FALSE))*VLOOKUP(ESCYLD2!BJ$4,'[1]INTERNAL PARAMETERS-1'!$B$5:$J$44,8,FALSE)*VLOOKUP(ESCYLD2!BJ$4,'[1]INTERNAL PARAMETERS-1'!$B$5:$J$44,3,FALSE)</f>
        <v>0.13312079742480343</v>
      </c>
      <c r="BK67" s="52">
        <f>ESCYLD1!BK67*VLOOKUP(ESCYLD2!BK$4,'[1]INTERNAL PARAMETERS-1'!$B$5:$J$44,5,FALSE)*VLOOKUP(ESCYLD2!BK$4,'[1]INTERNAL PARAMETERS-1'!$B$5:$J$44,6,FALSE)*VLOOKUP(ESCYLD2!BK$4,'[1]INTERNAL PARAMETERS-1'!$B$5:$J$44,3,FALSE) + ESCYLD1!BK67*(1-VLOOKUP(ESCYLD2!BK$4,'[1]INTERNAL PARAMETERS-1'!$B$5:$J$44,5,FALSE))*VLOOKUP(ESCYLD2!BK$4,'[1]INTERNAL PARAMETERS-1'!$B$5:$J$44,8,FALSE)*VLOOKUP(ESCYLD2!BK$4,'[1]INTERNAL PARAMETERS-1'!$B$5:$J$44,3,FALSE)</f>
        <v>0.20258354137148185</v>
      </c>
      <c r="BL67" s="52">
        <f>ESCYLD1!BL67*VLOOKUP(ESCYLD2!BL$4,'[1]INTERNAL PARAMETERS-1'!$B$5:$J$44,5,FALSE)*VLOOKUP(ESCYLD2!BL$4,'[1]INTERNAL PARAMETERS-1'!$B$5:$J$44,6,FALSE)*VLOOKUP(ESCYLD2!BL$4,'[1]INTERNAL PARAMETERS-1'!$B$5:$J$44,3,FALSE) + ESCYLD1!BL67*(1-VLOOKUP(ESCYLD2!BL$4,'[1]INTERNAL PARAMETERS-1'!$B$5:$J$44,5,FALSE))*VLOOKUP(ESCYLD2!BL$4,'[1]INTERNAL PARAMETERS-1'!$B$5:$J$44,8,FALSE)*VLOOKUP(ESCYLD2!BL$4,'[1]INTERNAL PARAMETERS-1'!$B$5:$J$44,3,FALSE)</f>
        <v>0.83939692755065753</v>
      </c>
      <c r="BM67" s="52">
        <f>ESCYLD1!BM67*VLOOKUP(ESCYLD2!BM$4,'[1]INTERNAL PARAMETERS-1'!$B$5:$J$44,5,FALSE)*VLOOKUP(ESCYLD2!BM$4,'[1]INTERNAL PARAMETERS-1'!$B$5:$J$44,6,FALSE)*VLOOKUP(ESCYLD2!BM$4,'[1]INTERNAL PARAMETERS-1'!$B$5:$J$44,3,FALSE) + ESCYLD1!BM67*(1-VLOOKUP(ESCYLD2!BM$4,'[1]INTERNAL PARAMETERS-1'!$B$5:$J$44,5,FALSE))*VLOOKUP(ESCYLD2!BM$4,'[1]INTERNAL PARAMETERS-1'!$B$5:$J$44,8,FALSE)*VLOOKUP(ESCYLD2!BM$4,'[1]INTERNAL PARAMETERS-1'!$B$5:$J$44,3,FALSE)</f>
        <v>0.30088452700932367</v>
      </c>
      <c r="BN67" s="52">
        <f>ESCYLD1!BN67*VLOOKUP(ESCYLD2!BN$4,'[1]INTERNAL PARAMETERS-1'!$B$5:$J$44,5,FALSE)*VLOOKUP(ESCYLD2!BN$4,'[1]INTERNAL PARAMETERS-1'!$B$5:$J$44,6,FALSE)*VLOOKUP(ESCYLD2!BN$4,'[1]INTERNAL PARAMETERS-1'!$B$5:$J$44,3,FALSE) + ESCYLD1!BN67*(1-VLOOKUP(ESCYLD2!BN$4,'[1]INTERNAL PARAMETERS-1'!$B$5:$J$44,5,FALSE))*VLOOKUP(ESCYLD2!BN$4,'[1]INTERNAL PARAMETERS-1'!$B$5:$J$44,8,FALSE)*VLOOKUP(ESCYLD2!BN$4,'[1]INTERNAL PARAMETERS-1'!$B$5:$J$44,3,FALSE)</f>
        <v>0.21277770553527536</v>
      </c>
      <c r="BO67" s="52">
        <f>ESCYLD1!BO67*VLOOKUP(ESCYLD2!BO$4,'[1]INTERNAL PARAMETERS-1'!$B$5:$J$44,5,FALSE)*VLOOKUP(ESCYLD2!BO$4,'[1]INTERNAL PARAMETERS-1'!$B$5:$J$44,6,FALSE)*VLOOKUP(ESCYLD2!BO$4,'[1]INTERNAL PARAMETERS-1'!$B$5:$J$44,3,FALSE) + ESCYLD1!BO67*(1-VLOOKUP(ESCYLD2!BO$4,'[1]INTERNAL PARAMETERS-1'!$B$5:$J$44,5,FALSE))*VLOOKUP(ESCYLD2!BO$4,'[1]INTERNAL PARAMETERS-1'!$B$5:$J$44,8,FALSE)*VLOOKUP(ESCYLD2!BO$4,'[1]INTERNAL PARAMETERS-1'!$B$5:$J$44,3,FALSE)</f>
        <v>0.20356468070821809</v>
      </c>
      <c r="BP67" s="52">
        <f>ESCYLD1!BP67*VLOOKUP(ESCYLD2!BP$4,'[1]INTERNAL PARAMETERS-1'!$B$5:$J$44,5,FALSE)*VLOOKUP(ESCYLD2!BP$4,'[1]INTERNAL PARAMETERS-1'!$B$5:$J$44,6,FALSE)*VLOOKUP(ESCYLD2!BP$4,'[1]INTERNAL PARAMETERS-1'!$B$5:$J$44,3,FALSE) + ESCYLD1!BP67*(1-VLOOKUP(ESCYLD2!BP$4,'[1]INTERNAL PARAMETERS-1'!$B$5:$J$44,5,FALSE))*VLOOKUP(ESCYLD2!BP$4,'[1]INTERNAL PARAMETERS-1'!$B$5:$J$44,8,FALSE)*VLOOKUP(ESCYLD2!BP$4,'[1]INTERNAL PARAMETERS-1'!$B$5:$J$44,3,FALSE)</f>
        <v>1.1499151721283081E-2</v>
      </c>
      <c r="BQ67" s="52">
        <f>ESCYLD1!BQ67*VLOOKUP(ESCYLD2!BQ$4,'[1]INTERNAL PARAMETERS-1'!$B$5:$J$44,5,FALSE)*VLOOKUP(ESCYLD2!BQ$4,'[1]INTERNAL PARAMETERS-1'!$B$5:$J$44,6,FALSE)*VLOOKUP(ESCYLD2!BQ$4,'[1]INTERNAL PARAMETERS-1'!$B$5:$J$44,3,FALSE) + ESCYLD1!BQ67*(1-VLOOKUP(ESCYLD2!BQ$4,'[1]INTERNAL PARAMETERS-1'!$B$5:$J$44,5,FALSE))*VLOOKUP(ESCYLD2!BQ$4,'[1]INTERNAL PARAMETERS-1'!$B$5:$J$44,8,FALSE)*VLOOKUP(ESCYLD2!BQ$4,'[1]INTERNAL PARAMETERS-1'!$B$5:$J$44,3,FALSE)</f>
        <v>0.80963957134410236</v>
      </c>
      <c r="BR67" s="52">
        <f>ESCYLD1!BR67*VLOOKUP(ESCYLD2!BR$4,'[1]INTERNAL PARAMETERS-1'!$B$5:$J$44,5,FALSE)*VLOOKUP(ESCYLD2!BR$4,'[1]INTERNAL PARAMETERS-1'!$B$5:$J$44,6,FALSE)*VLOOKUP(ESCYLD2!BR$4,'[1]INTERNAL PARAMETERS-1'!$B$5:$J$44,3,FALSE) + ESCYLD1!BR67*(1-VLOOKUP(ESCYLD2!BR$4,'[1]INTERNAL PARAMETERS-1'!$B$5:$J$44,5,FALSE))*VLOOKUP(ESCYLD2!BR$4,'[1]INTERNAL PARAMETERS-1'!$B$5:$J$44,8,FALSE)*VLOOKUP(ESCYLD2!BR$4,'[1]INTERNAL PARAMETERS-1'!$B$5:$J$44,3,FALSE)</f>
        <v>3.4756438442942857E-2</v>
      </c>
      <c r="BS67" s="52">
        <f>ESCYLD1!BS67*VLOOKUP(ESCYLD2!BS$4,'[1]INTERNAL PARAMETERS-1'!$B$5:$J$44,5,FALSE)*VLOOKUP(ESCYLD2!BS$4,'[1]INTERNAL PARAMETERS-1'!$B$5:$J$44,6,FALSE)*VLOOKUP(ESCYLD2!BS$4,'[1]INTERNAL PARAMETERS-1'!$B$5:$J$44,3,FALSE) + ESCYLD1!BS67*(1-VLOOKUP(ESCYLD2!BS$4,'[1]INTERNAL PARAMETERS-1'!$B$5:$J$44,5,FALSE))*VLOOKUP(ESCYLD2!BS$4,'[1]INTERNAL PARAMETERS-1'!$B$5:$J$44,8,FALSE)*VLOOKUP(ESCYLD2!BS$4,'[1]INTERNAL PARAMETERS-1'!$B$5:$J$44,3,FALSE)</f>
        <v>1.7235292406394018E-3</v>
      </c>
      <c r="BT67" s="52">
        <f>ESCYLD1!BT67*VLOOKUP(ESCYLD2!BT$4,'[1]INTERNAL PARAMETERS-1'!$B$5:$J$44,5,FALSE)*VLOOKUP(ESCYLD2!BT$4,'[1]INTERNAL PARAMETERS-1'!$B$5:$J$44,6,FALSE)*VLOOKUP(ESCYLD2!BT$4,'[1]INTERNAL PARAMETERS-1'!$B$5:$J$44,3,FALSE) + ESCYLD1!BT67*(1-VLOOKUP(ESCYLD2!BT$4,'[1]INTERNAL PARAMETERS-1'!$B$5:$J$44,5,FALSE))*VLOOKUP(ESCYLD2!BT$4,'[1]INTERNAL PARAMETERS-1'!$B$5:$J$44,8,FALSE)*VLOOKUP(ESCYLD2!BT$4,'[1]INTERNAL PARAMETERS-1'!$B$5:$J$44,3,FALSE)</f>
        <v>0</v>
      </c>
      <c r="BU67" s="52">
        <f>ESCYLD1!BU67*VLOOKUP(ESCYLD2!BU$4,'[1]INTERNAL PARAMETERS-1'!$B$5:$J$44,5,FALSE)*VLOOKUP(ESCYLD2!BU$4,'[1]INTERNAL PARAMETERS-1'!$B$5:$J$44,6,FALSE)*VLOOKUP(ESCYLD2!BU$4,'[1]INTERNAL PARAMETERS-1'!$B$5:$J$44,3,FALSE) + ESCYLD1!BU67*(1-VLOOKUP(ESCYLD2!BU$4,'[1]INTERNAL PARAMETERS-1'!$B$5:$J$44,5,FALSE))*VLOOKUP(ESCYLD2!BU$4,'[1]INTERNAL PARAMETERS-1'!$B$5:$J$44,8,FALSE)*VLOOKUP(ESCYLD2!BU$4,'[1]INTERNAL PARAMETERS-1'!$B$5:$J$44,3,FALSE)</f>
        <v>0</v>
      </c>
      <c r="BV67" s="52">
        <f>ESCYLD1!BV67*VLOOKUP(ESCYLD2!BV$4,'[1]INTERNAL PARAMETERS-1'!$B$5:$J$44,5,FALSE)*VLOOKUP(ESCYLD2!BV$4,'[1]INTERNAL PARAMETERS-1'!$B$5:$J$44,6,FALSE)*VLOOKUP(ESCYLD2!BV$4,'[1]INTERNAL PARAMETERS-1'!$B$5:$J$44,3,FALSE) + ESCYLD1!BV67*(1-VLOOKUP(ESCYLD2!BV$4,'[1]INTERNAL PARAMETERS-1'!$B$5:$J$44,5,FALSE))*VLOOKUP(ESCYLD2!BV$4,'[1]INTERNAL PARAMETERS-1'!$B$5:$J$44,8,FALSE)*VLOOKUP(ESCYLD2!BV$4,'[1]INTERNAL PARAMETERS-1'!$B$5:$J$44,3,FALSE)</f>
        <v>0</v>
      </c>
      <c r="BW67" s="52">
        <f>ESCYLD1!BW67*VLOOKUP(ESCYLD2!BW$4,'[1]INTERNAL PARAMETERS-1'!$B$5:$J$44,5,FALSE)*VLOOKUP(ESCYLD2!BW$4,'[1]INTERNAL PARAMETERS-1'!$B$5:$J$44,6,FALSE)*VLOOKUP(ESCYLD2!BW$4,'[1]INTERNAL PARAMETERS-1'!$B$5:$J$44,3,FALSE) + ESCYLD1!BW67*(1-VLOOKUP(ESCYLD2!BW$4,'[1]INTERNAL PARAMETERS-1'!$B$5:$J$44,5,FALSE))*VLOOKUP(ESCYLD2!BW$4,'[1]INTERNAL PARAMETERS-1'!$B$5:$J$44,8,FALSE)*VLOOKUP(ESCYLD2!BW$4,'[1]INTERNAL PARAMETERS-1'!$B$5:$J$44,3,FALSE)</f>
        <v>0</v>
      </c>
      <c r="BX67" s="52">
        <f>ESCYLD1!BX67*VLOOKUP(ESCYLD2!BX$4,'[1]INTERNAL PARAMETERS-1'!$B$5:$J$44,5,FALSE)*VLOOKUP(ESCYLD2!BX$4,'[1]INTERNAL PARAMETERS-1'!$B$5:$J$44,6,FALSE)*VLOOKUP(ESCYLD2!BX$4,'[1]INTERNAL PARAMETERS-1'!$B$5:$J$44,3,FALSE) + ESCYLD1!BX67*(1-VLOOKUP(ESCYLD2!BX$4,'[1]INTERNAL PARAMETERS-1'!$B$5:$J$44,5,FALSE))*VLOOKUP(ESCYLD2!BX$4,'[1]INTERNAL PARAMETERS-1'!$B$5:$J$44,8,FALSE)*VLOOKUP(ESCYLD2!BX$4,'[1]INTERNAL PARAMETERS-1'!$B$5:$J$44,3,FALSE)</f>
        <v>0</v>
      </c>
      <c r="BY67" s="52">
        <f>ESCYLD1!BY67*VLOOKUP(ESCYLD2!BY$4,'[1]INTERNAL PARAMETERS-1'!$B$5:$J$44,5,FALSE)*VLOOKUP(ESCYLD2!BY$4,'[1]INTERNAL PARAMETERS-1'!$B$5:$J$44,6,FALSE)*VLOOKUP(ESCYLD2!BY$4,'[1]INTERNAL PARAMETERS-1'!$B$5:$J$44,3,FALSE) + ESCYLD1!BY67*(1-VLOOKUP(ESCYLD2!BY$4,'[1]INTERNAL PARAMETERS-1'!$B$5:$J$44,5,FALSE))*VLOOKUP(ESCYLD2!BY$4,'[1]INTERNAL PARAMETERS-1'!$B$5:$J$44,8,FALSE)*VLOOKUP(ESCYLD2!BY$4,'[1]INTERNAL PARAMETERS-1'!$B$5:$J$44,3,FALSE)</f>
        <v>0</v>
      </c>
      <c r="BZ67" s="52">
        <f>ESCYLD1!BZ67*VLOOKUP(ESCYLD2!BZ$4,'[1]INTERNAL PARAMETERS-1'!$B$5:$J$44,5,FALSE)*VLOOKUP(ESCYLD2!BZ$4,'[1]INTERNAL PARAMETERS-1'!$B$5:$J$44,6,FALSE)*VLOOKUP(ESCYLD2!BZ$4,'[1]INTERNAL PARAMETERS-1'!$B$5:$J$44,3,FALSE) + ESCYLD1!BZ67*(1-VLOOKUP(ESCYLD2!BZ$4,'[1]INTERNAL PARAMETERS-1'!$B$5:$J$44,5,FALSE))*VLOOKUP(ESCYLD2!BZ$4,'[1]INTERNAL PARAMETERS-1'!$B$5:$J$44,8,FALSE)*VLOOKUP(ESCYLD2!BZ$4,'[1]INTERNAL PARAMETERS-1'!$B$5:$J$44,3,FALSE)</f>
        <v>1.2326916981807642E-3</v>
      </c>
      <c r="CA67" s="52">
        <f>ESCYLD1!CA67*VLOOKUP(ESCYLD2!CA$4,'[1]INTERNAL PARAMETERS-1'!$B$5:$J$44,5,FALSE)*VLOOKUP(ESCYLD2!CA$4,'[1]INTERNAL PARAMETERS-1'!$B$5:$J$44,6,FALSE)*VLOOKUP(ESCYLD2!CA$4,'[1]INTERNAL PARAMETERS-1'!$B$5:$J$44,3,FALSE) + ESCYLD1!CA67*(1-VLOOKUP(ESCYLD2!CA$4,'[1]INTERNAL PARAMETERS-1'!$B$5:$J$44,5,FALSE))*VLOOKUP(ESCYLD2!CA$4,'[1]INTERNAL PARAMETERS-1'!$B$5:$J$44,8,FALSE)*VLOOKUP(ESCYLD2!CA$4,'[1]INTERNAL PARAMETERS-1'!$B$5:$J$44,3,FALSE)</f>
        <v>0</v>
      </c>
      <c r="CB67" s="52">
        <f>ESCYLD1!CB67*VLOOKUP(ESCYLD2!CB$4,'[1]INTERNAL PARAMETERS-1'!$B$5:$J$44,5,FALSE)*VLOOKUP(ESCYLD2!CB$4,'[1]INTERNAL PARAMETERS-1'!$B$5:$J$44,6,FALSE)*VLOOKUP(ESCYLD2!CB$4,'[1]INTERNAL PARAMETERS-1'!$B$5:$J$44,3,FALSE) + ESCYLD1!CB67*(1-VLOOKUP(ESCYLD2!CB$4,'[1]INTERNAL PARAMETERS-1'!$B$5:$J$44,5,FALSE))*VLOOKUP(ESCYLD2!CB$4,'[1]INTERNAL PARAMETERS-1'!$B$5:$J$44,8,FALSE)*VLOOKUP(ESCYLD2!CB$4,'[1]INTERNAL PARAMETERS-1'!$B$5:$J$44,3,FALSE)</f>
        <v>0</v>
      </c>
      <c r="CC67" s="52">
        <f>ESCYLD1!CC67*VLOOKUP(ESCYLD2!CC$4,'[1]INTERNAL PARAMETERS-1'!$B$5:$J$44,5,FALSE)*VLOOKUP(ESCYLD2!CC$4,'[1]INTERNAL PARAMETERS-1'!$B$5:$J$44,6,FALSE)*VLOOKUP(ESCYLD2!CC$4,'[1]INTERNAL PARAMETERS-1'!$B$5:$J$44,3,FALSE) + ESCYLD1!CC67*(1-VLOOKUP(ESCYLD2!CC$4,'[1]INTERNAL PARAMETERS-1'!$B$5:$J$44,5,FALSE))*VLOOKUP(ESCYLD2!CC$4,'[1]INTERNAL PARAMETERS-1'!$B$5:$J$44,8,FALSE)*VLOOKUP(ESCYLD2!CC$4,'[1]INTERNAL PARAMETERS-1'!$B$5:$J$44,3,FALSE)</f>
        <v>6.2490500687642095E-3</v>
      </c>
      <c r="CD67" s="52">
        <f>ESCYLD1!CD67*VLOOKUP(ESCYLD2!CD$4,'[1]INTERNAL PARAMETERS-1'!$B$5:$J$44,5,FALSE)*VLOOKUP(ESCYLD2!CD$4,'[1]INTERNAL PARAMETERS-1'!$B$5:$J$44,6,FALSE)*VLOOKUP(ESCYLD2!CD$4,'[1]INTERNAL PARAMETERS-1'!$B$5:$J$44,3,FALSE) + ESCYLD1!CD67*(1-VLOOKUP(ESCYLD2!CD$4,'[1]INTERNAL PARAMETERS-1'!$B$5:$J$44,5,FALSE))*VLOOKUP(ESCYLD2!CD$4,'[1]INTERNAL PARAMETERS-1'!$B$5:$J$44,8,FALSE)*VLOOKUP(ESCYLD2!CD$4,'[1]INTERNAL PARAMETERS-1'!$B$5:$J$44,3,FALSE)</f>
        <v>9.1167523204009338E-3</v>
      </c>
      <c r="CE67" s="52">
        <f>ESCYLD1!CE67*VLOOKUP(ESCYLD2!CE$4,'[1]INTERNAL PARAMETERS-1'!$B$5:$J$44,5,FALSE)*VLOOKUP(ESCYLD2!CE$4,'[1]INTERNAL PARAMETERS-1'!$B$5:$J$44,6,FALSE)*VLOOKUP(ESCYLD2!CE$4,'[1]INTERNAL PARAMETERS-1'!$B$5:$J$44,3,FALSE) + ESCYLD1!CE67*(1-VLOOKUP(ESCYLD2!CE$4,'[1]INTERNAL PARAMETERS-1'!$B$5:$J$44,5,FALSE))*VLOOKUP(ESCYLD2!CE$4,'[1]INTERNAL PARAMETERS-1'!$B$5:$J$44,8,FALSE)*VLOOKUP(ESCYLD2!CE$4,'[1]INTERNAL PARAMETERS-1'!$B$5:$J$44,3,FALSE)</f>
        <v>1.8644503463190285E-2</v>
      </c>
      <c r="CF67" s="52">
        <f>ESCYLD1!CF67*VLOOKUP(ESCYLD2!CF$4,'[1]INTERNAL PARAMETERS-1'!$B$5:$J$44,5,FALSE)*VLOOKUP(ESCYLD2!CF$4,'[1]INTERNAL PARAMETERS-1'!$B$5:$J$44,6,FALSE)*VLOOKUP(ESCYLD2!CF$4,'[1]INTERNAL PARAMETERS-1'!$B$5:$J$44,3,FALSE) + ESCYLD1!CF67*(1-VLOOKUP(ESCYLD2!CF$4,'[1]INTERNAL PARAMETERS-1'!$B$5:$J$44,5,FALSE))*VLOOKUP(ESCYLD2!CF$4,'[1]INTERNAL PARAMETERS-1'!$B$5:$J$44,8,FALSE)*VLOOKUP(ESCYLD2!CF$4,'[1]INTERNAL PARAMETERS-1'!$B$5:$J$44,3,FALSE)</f>
        <v>1.2819472768098857E-2</v>
      </c>
      <c r="CG67" s="52">
        <f>ESCYLD1!CG67*VLOOKUP(ESCYLD2!CG$4,'[1]INTERNAL PARAMETERS-1'!$B$5:$J$44,5,FALSE)*VLOOKUP(ESCYLD2!CG$4,'[1]INTERNAL PARAMETERS-1'!$B$5:$J$44,6,FALSE)*VLOOKUP(ESCYLD2!CG$4,'[1]INTERNAL PARAMETERS-1'!$B$5:$J$44,3,FALSE) + ESCYLD1!CG67*(1-VLOOKUP(ESCYLD2!CG$4,'[1]INTERNAL PARAMETERS-1'!$B$5:$J$44,5,FALSE))*VLOOKUP(ESCYLD2!CG$4,'[1]INTERNAL PARAMETERS-1'!$B$5:$J$44,8,FALSE)*VLOOKUP(ESCYLD2!CG$4,'[1]INTERNAL PARAMETERS-1'!$B$5:$J$44,3,FALSE)</f>
        <v>0</v>
      </c>
      <c r="CH67" s="51">
        <f>ESCYLD1!CH67*VLOOKUP(ESCYLD2!CH$4,'[1]INTERNAL PARAMETERS-1'!$B$5:$J$44,5,FALSE)*VLOOKUP(ESCYLD2!CH$4,'[1]INTERNAL PARAMETERS-1'!$B$5:$J$44,6,FALSE)*VLOOKUP(ESCYLD2!CH$4,'[1]INTERNAL PARAMETERS-1'!$B$5:$J$44,3,FALSE) + ESCYLD1!CH67*(1-VLOOKUP(ESCYLD2!CH$4,'[1]INTERNAL PARAMETERS-1'!$B$5:$J$44,5,FALSE))*VLOOKUP(ESCYLD2!CH$4,'[1]INTERNAL PARAMETERS-1'!$B$5:$J$44,8,FALSE)*VLOOKUP(ESCYLD2!CH$4,'[1]INTERNAL PARAMETERS-1'!$B$5:$J$44,3,FALSE)</f>
        <v>0</v>
      </c>
      <c r="CJ67" s="53">
        <f t="shared" si="0"/>
        <v>388.17078972496506</v>
      </c>
      <c r="CK67" s="51">
        <f t="shared" si="1"/>
        <v>10.203575941314208</v>
      </c>
    </row>
    <row r="68" spans="2:89" x14ac:dyDescent="0.5">
      <c r="B68" s="66" t="s">
        <v>4</v>
      </c>
      <c r="C68" s="65" t="s">
        <v>72</v>
      </c>
      <c r="D68" s="65" t="s">
        <v>80</v>
      </c>
      <c r="E68" s="151">
        <f>ESC!AF68</f>
        <v>922.53949573535726</v>
      </c>
      <c r="F68" s="64">
        <f>'[1]INTERNAL PARAMETERS-1'!M14</f>
        <v>39.424999999999997</v>
      </c>
      <c r="G68" s="53">
        <f>ESCYLD1!G68*VLOOKUP(ESCYLD2!G$4,'[1]INTERNAL PARAMETERS-1'!$B$5:$J$44,5,FALSE)*VLOOKUP(ESCYLD2!G$4,'[1]INTERNAL PARAMETERS-1'!$B$5:$J$44,7,FALSE)*ESCYLD2!$F68 + ESCYLD1!G68*(1-VLOOKUP(ESCYLD2!G$4,'[1]INTERNAL PARAMETERS-1'!$B$5:$J$44,5,FALSE))*VLOOKUP(ESCYLD2!G$4,'[1]INTERNAL PARAMETERS-1'!$B$5:$J$44,9,FALSE)*ESCYLD2!$F68</f>
        <v>90.212666457348192</v>
      </c>
      <c r="H68" s="52">
        <f>ESCYLD1!H68*VLOOKUP(ESCYLD2!H$4,'[1]INTERNAL PARAMETERS-1'!$B$5:$J$44,5,FALSE)*VLOOKUP(ESCYLD2!H$4,'[1]INTERNAL PARAMETERS-1'!$B$5:$J$44,7,FALSE)*ESCYLD2!$F68 + ESCYLD1!H68*(1-VLOOKUP(ESCYLD2!H$4,'[1]INTERNAL PARAMETERS-1'!$B$5:$J$44,5,FALSE))*VLOOKUP(ESCYLD2!H$4,'[1]INTERNAL PARAMETERS-1'!$B$5:$J$44,9,FALSE)*ESCYLD2!$F68</f>
        <v>54.403076916673172</v>
      </c>
      <c r="I68" s="52">
        <f>ESCYLD1!I68*VLOOKUP(ESCYLD2!I$4,'[1]INTERNAL PARAMETERS-1'!$B$5:$J$44,5,FALSE)*VLOOKUP(ESCYLD2!I$4,'[1]INTERNAL PARAMETERS-1'!$B$5:$J$44,7,FALSE)*ESCYLD2!$F68 + ESCYLD1!I68*(1-VLOOKUP(ESCYLD2!I$4,'[1]INTERNAL PARAMETERS-1'!$B$5:$J$44,5,FALSE))*VLOOKUP(ESCYLD2!I$4,'[1]INTERNAL PARAMETERS-1'!$B$5:$J$44,9,FALSE)*ESCYLD2!$F68</f>
        <v>83.874919029066049</v>
      </c>
      <c r="J68" s="52">
        <f>ESCYLD1!J68*VLOOKUP(ESCYLD2!J$4,'[1]INTERNAL PARAMETERS-1'!$B$5:$J$44,5,FALSE)*VLOOKUP(ESCYLD2!J$4,'[1]INTERNAL PARAMETERS-1'!$B$5:$J$44,7,FALSE)*ESCYLD2!$F68 + ESCYLD1!J68*(1-VLOOKUP(ESCYLD2!J$4,'[1]INTERNAL PARAMETERS-1'!$B$5:$J$44,5,FALSE))*VLOOKUP(ESCYLD2!J$4,'[1]INTERNAL PARAMETERS-1'!$B$5:$J$44,9,FALSE)*ESCYLD2!$F68</f>
        <v>0</v>
      </c>
      <c r="K68" s="52">
        <f>ESCYLD1!K68*VLOOKUP(ESCYLD2!K$4,'[1]INTERNAL PARAMETERS-1'!$B$5:$J$44,5,FALSE)*VLOOKUP(ESCYLD2!K$4,'[1]INTERNAL PARAMETERS-1'!$B$5:$J$44,7,FALSE)*ESCYLD2!$F68 + ESCYLD1!K68*(1-VLOOKUP(ESCYLD2!K$4,'[1]INTERNAL PARAMETERS-1'!$B$5:$J$44,5,FALSE))*VLOOKUP(ESCYLD2!K$4,'[1]INTERNAL PARAMETERS-1'!$B$5:$J$44,9,FALSE)*ESCYLD2!$F68</f>
        <v>0</v>
      </c>
      <c r="L68" s="52">
        <f>ESCYLD1!L68*VLOOKUP(ESCYLD2!L$4,'[1]INTERNAL PARAMETERS-1'!$B$5:$J$44,5,FALSE)*VLOOKUP(ESCYLD2!L$4,'[1]INTERNAL PARAMETERS-1'!$B$5:$J$44,7,FALSE)*ESCYLD2!$F68 + ESCYLD1!L68*(1-VLOOKUP(ESCYLD2!L$4,'[1]INTERNAL PARAMETERS-1'!$B$5:$J$44,5,FALSE))*VLOOKUP(ESCYLD2!L$4,'[1]INTERNAL PARAMETERS-1'!$B$5:$J$44,9,FALSE)*ESCYLD2!$F68</f>
        <v>0</v>
      </c>
      <c r="M68" s="52">
        <f>ESCYLD1!M68*VLOOKUP(ESCYLD2!M$4,'[1]INTERNAL PARAMETERS-1'!$B$5:$J$44,5,FALSE)*VLOOKUP(ESCYLD2!M$4,'[1]INTERNAL PARAMETERS-1'!$B$5:$J$44,7,FALSE)*ESCYLD2!$F68 + ESCYLD1!M68*(1-VLOOKUP(ESCYLD2!M$4,'[1]INTERNAL PARAMETERS-1'!$B$5:$J$44,5,FALSE))*VLOOKUP(ESCYLD2!M$4,'[1]INTERNAL PARAMETERS-1'!$B$5:$J$44,9,FALSE)*ESCYLD2!$F68</f>
        <v>2.1912479340184019</v>
      </c>
      <c r="N68" s="52">
        <f>ESCYLD1!N68*VLOOKUP(ESCYLD2!N$4,'[1]INTERNAL PARAMETERS-1'!$B$5:$J$44,5,FALSE)*VLOOKUP(ESCYLD2!N$4,'[1]INTERNAL PARAMETERS-1'!$B$5:$J$44,7,FALSE)*ESCYLD2!$F68 + ESCYLD1!N68*(1-VLOOKUP(ESCYLD2!N$4,'[1]INTERNAL PARAMETERS-1'!$B$5:$J$44,5,FALSE))*VLOOKUP(ESCYLD2!N$4,'[1]INTERNAL PARAMETERS-1'!$B$5:$J$44,9,FALSE)*ESCYLD2!$F68</f>
        <v>0.21698100686923547</v>
      </c>
      <c r="O68" s="52">
        <f>ESCYLD1!O68*VLOOKUP(ESCYLD2!O$4,'[1]INTERNAL PARAMETERS-1'!$B$5:$J$44,5,FALSE)*VLOOKUP(ESCYLD2!O$4,'[1]INTERNAL PARAMETERS-1'!$B$5:$J$44,7,FALSE)*ESCYLD2!$F68 + ESCYLD1!O68*(1-VLOOKUP(ESCYLD2!O$4,'[1]INTERNAL PARAMETERS-1'!$B$5:$J$44,5,FALSE))*VLOOKUP(ESCYLD2!O$4,'[1]INTERNAL PARAMETERS-1'!$B$5:$J$44,9,FALSE)*ESCYLD2!$F68</f>
        <v>0</v>
      </c>
      <c r="P68" s="52">
        <f>ESCYLD1!P68*VLOOKUP(ESCYLD2!P$4,'[1]INTERNAL PARAMETERS-1'!$B$5:$J$44,5,FALSE)*VLOOKUP(ESCYLD2!P$4,'[1]INTERNAL PARAMETERS-1'!$B$5:$J$44,7,FALSE)*ESCYLD2!$F68 + ESCYLD1!P68*(1-VLOOKUP(ESCYLD2!P$4,'[1]INTERNAL PARAMETERS-1'!$B$5:$J$44,5,FALSE))*VLOOKUP(ESCYLD2!P$4,'[1]INTERNAL PARAMETERS-1'!$B$5:$J$44,9,FALSE)*ESCYLD2!$F68</f>
        <v>0</v>
      </c>
      <c r="Q68" s="52">
        <f>ESCYLD1!Q68*VLOOKUP(ESCYLD2!Q$4,'[1]INTERNAL PARAMETERS-1'!$B$5:$J$44,5,FALSE)*VLOOKUP(ESCYLD2!Q$4,'[1]INTERNAL PARAMETERS-1'!$B$5:$J$44,7,FALSE)*ESCYLD2!$F68 + ESCYLD1!Q68*(1-VLOOKUP(ESCYLD2!Q$4,'[1]INTERNAL PARAMETERS-1'!$B$5:$J$44,5,FALSE))*VLOOKUP(ESCYLD2!Q$4,'[1]INTERNAL PARAMETERS-1'!$B$5:$J$44,9,FALSE)*ESCYLD2!$F68</f>
        <v>0</v>
      </c>
      <c r="R68" s="52">
        <f>ESCYLD1!R68*VLOOKUP(ESCYLD2!R$4,'[1]INTERNAL PARAMETERS-1'!$B$5:$J$44,5,FALSE)*VLOOKUP(ESCYLD2!R$4,'[1]INTERNAL PARAMETERS-1'!$B$5:$J$44,7,FALSE)*ESCYLD2!$F68 + ESCYLD1!R68*(1-VLOOKUP(ESCYLD2!R$4,'[1]INTERNAL PARAMETERS-1'!$B$5:$J$44,5,FALSE))*VLOOKUP(ESCYLD2!R$4,'[1]INTERNAL PARAMETERS-1'!$B$5:$J$44,9,FALSE)*ESCYLD2!$F68</f>
        <v>0.65351627732077655</v>
      </c>
      <c r="S68" s="52">
        <f>ESCYLD1!S68*VLOOKUP(ESCYLD2!S$4,'[1]INTERNAL PARAMETERS-1'!$B$5:$J$44,5,FALSE)*VLOOKUP(ESCYLD2!S$4,'[1]INTERNAL PARAMETERS-1'!$B$5:$J$44,7,FALSE)*ESCYLD2!$F68 + ESCYLD1!S68*(1-VLOOKUP(ESCYLD2!S$4,'[1]INTERNAL PARAMETERS-1'!$B$5:$J$44,5,FALSE))*VLOOKUP(ESCYLD2!S$4,'[1]INTERNAL PARAMETERS-1'!$B$5:$J$44,9,FALSE)*ESCYLD2!$F68</f>
        <v>13.812176725667058</v>
      </c>
      <c r="T68" s="52">
        <f>ESCYLD1!T68*VLOOKUP(ESCYLD2!T$4,'[1]INTERNAL PARAMETERS-1'!$B$5:$J$44,5,FALSE)*VLOOKUP(ESCYLD2!T$4,'[1]INTERNAL PARAMETERS-1'!$B$5:$J$44,7,FALSE)*ESCYLD2!$F68 + ESCYLD1!T68*(1-VLOOKUP(ESCYLD2!T$4,'[1]INTERNAL PARAMETERS-1'!$B$5:$J$44,5,FALSE))*VLOOKUP(ESCYLD2!T$4,'[1]INTERNAL PARAMETERS-1'!$B$5:$J$44,9,FALSE)*ESCYLD2!$F68</f>
        <v>2.1442957282793689</v>
      </c>
      <c r="U68" s="52">
        <f>ESCYLD1!U68*VLOOKUP(ESCYLD2!U$4,'[1]INTERNAL PARAMETERS-1'!$B$5:$J$44,5,FALSE)*VLOOKUP(ESCYLD2!U$4,'[1]INTERNAL PARAMETERS-1'!$B$5:$J$44,7,FALSE)*ESCYLD2!$F68 + ESCYLD1!U68*(1-VLOOKUP(ESCYLD2!U$4,'[1]INTERNAL PARAMETERS-1'!$B$5:$J$44,5,FALSE))*VLOOKUP(ESCYLD2!U$4,'[1]INTERNAL PARAMETERS-1'!$B$5:$J$44,9,FALSE)*ESCYLD2!$F68</f>
        <v>1.846101284700854</v>
      </c>
      <c r="V68" s="52">
        <f>ESCYLD1!V68*VLOOKUP(ESCYLD2!V$4,'[1]INTERNAL PARAMETERS-1'!$B$5:$J$44,5,FALSE)*VLOOKUP(ESCYLD2!V$4,'[1]INTERNAL PARAMETERS-1'!$B$5:$J$44,7,FALSE)*ESCYLD2!$F68 + ESCYLD1!V68*(1-VLOOKUP(ESCYLD2!V$4,'[1]INTERNAL PARAMETERS-1'!$B$5:$J$44,5,FALSE))*VLOOKUP(ESCYLD2!V$4,'[1]INTERNAL PARAMETERS-1'!$B$5:$J$44,9,FALSE)*ESCYLD2!$F68</f>
        <v>8.3734360836885404</v>
      </c>
      <c r="W68" s="52">
        <f>ESCYLD1!W68*VLOOKUP(ESCYLD2!W$4,'[1]INTERNAL PARAMETERS-1'!$B$5:$J$44,5,FALSE)*VLOOKUP(ESCYLD2!W$4,'[1]INTERNAL PARAMETERS-1'!$B$5:$J$44,7,FALSE)*ESCYLD2!$F68 + ESCYLD1!W68*(1-VLOOKUP(ESCYLD2!W$4,'[1]INTERNAL PARAMETERS-1'!$B$5:$J$44,5,FALSE))*VLOOKUP(ESCYLD2!W$4,'[1]INTERNAL PARAMETERS-1'!$B$5:$J$44,9,FALSE)*ESCYLD2!$F68</f>
        <v>0</v>
      </c>
      <c r="X68" s="52">
        <f>ESCYLD1!X68*VLOOKUP(ESCYLD2!X$4,'[1]INTERNAL PARAMETERS-1'!$B$5:$J$44,5,FALSE)*VLOOKUP(ESCYLD2!X$4,'[1]INTERNAL PARAMETERS-1'!$B$5:$J$44,7,FALSE)*ESCYLD2!$F68 + ESCYLD1!X68*(1-VLOOKUP(ESCYLD2!X$4,'[1]INTERNAL PARAMETERS-1'!$B$5:$J$44,5,FALSE))*VLOOKUP(ESCYLD2!X$4,'[1]INTERNAL PARAMETERS-1'!$B$5:$J$44,9,FALSE)*ESCYLD2!$F68</f>
        <v>0</v>
      </c>
      <c r="Y68" s="52">
        <f>ESCYLD1!Y68*VLOOKUP(ESCYLD2!Y$4,'[1]INTERNAL PARAMETERS-1'!$B$5:$J$44,5,FALSE)*VLOOKUP(ESCYLD2!Y$4,'[1]INTERNAL PARAMETERS-1'!$B$5:$J$44,7,FALSE)*ESCYLD2!$F68 + ESCYLD1!Y68*(1-VLOOKUP(ESCYLD2!Y$4,'[1]INTERNAL PARAMETERS-1'!$B$5:$J$44,5,FALSE))*VLOOKUP(ESCYLD2!Y$4,'[1]INTERNAL PARAMETERS-1'!$B$5:$J$44,9,FALSE)*ESCYLD2!$F68</f>
        <v>0</v>
      </c>
      <c r="Z68" s="52">
        <f>ESCYLD1!Z68*VLOOKUP(ESCYLD2!Z$4,'[1]INTERNAL PARAMETERS-1'!$B$5:$J$44,5,FALSE)*VLOOKUP(ESCYLD2!Z$4,'[1]INTERNAL PARAMETERS-1'!$B$5:$J$44,7,FALSE)*ESCYLD2!$F68 + ESCYLD1!Z68*(1-VLOOKUP(ESCYLD2!Z$4,'[1]INTERNAL PARAMETERS-1'!$B$5:$J$44,5,FALSE))*VLOOKUP(ESCYLD2!Z$4,'[1]INTERNAL PARAMETERS-1'!$B$5:$J$44,9,FALSE)*ESCYLD2!$F68</f>
        <v>0</v>
      </c>
      <c r="AA68" s="52">
        <f>ESCYLD1!AA68*VLOOKUP(ESCYLD2!AA$4,'[1]INTERNAL PARAMETERS-1'!$B$5:$J$44,5,FALSE)*VLOOKUP(ESCYLD2!AA$4,'[1]INTERNAL PARAMETERS-1'!$B$5:$J$44,7,FALSE)*ESCYLD2!$F68 + ESCYLD1!AA68*(1-VLOOKUP(ESCYLD2!AA$4,'[1]INTERNAL PARAMETERS-1'!$B$5:$J$44,5,FALSE))*VLOOKUP(ESCYLD2!AA$4,'[1]INTERNAL PARAMETERS-1'!$B$5:$J$44,9,FALSE)*ESCYLD2!$F68</f>
        <v>0</v>
      </c>
      <c r="AB68" s="52">
        <f>ESCYLD1!AB68*VLOOKUP(ESCYLD2!AB$4,'[1]INTERNAL PARAMETERS-1'!$B$5:$J$44,5,FALSE)*VLOOKUP(ESCYLD2!AB$4,'[1]INTERNAL PARAMETERS-1'!$B$5:$J$44,7,FALSE)*ESCYLD2!$F68 + ESCYLD1!AB68*(1-VLOOKUP(ESCYLD2!AB$4,'[1]INTERNAL PARAMETERS-1'!$B$5:$J$44,5,FALSE))*VLOOKUP(ESCYLD2!AB$4,'[1]INTERNAL PARAMETERS-1'!$B$5:$J$44,9,FALSE)*ESCYLD2!$F68</f>
        <v>0</v>
      </c>
      <c r="AC68" s="52">
        <f>ESCYLD1!AC68*VLOOKUP(ESCYLD2!AC$4,'[1]INTERNAL PARAMETERS-1'!$B$5:$J$44,5,FALSE)*VLOOKUP(ESCYLD2!AC$4,'[1]INTERNAL PARAMETERS-1'!$B$5:$J$44,7,FALSE)*ESCYLD2!$F68 + ESCYLD1!AC68*(1-VLOOKUP(ESCYLD2!AC$4,'[1]INTERNAL PARAMETERS-1'!$B$5:$J$44,5,FALSE))*VLOOKUP(ESCYLD2!AC$4,'[1]INTERNAL PARAMETERS-1'!$B$5:$J$44,9,FALSE)*ESCYLD2!$F68</f>
        <v>0</v>
      </c>
      <c r="AD68" s="52">
        <f>ESCYLD1!AD68*VLOOKUP(ESCYLD2!AD$4,'[1]INTERNAL PARAMETERS-1'!$B$5:$J$44,5,FALSE)*VLOOKUP(ESCYLD2!AD$4,'[1]INTERNAL PARAMETERS-1'!$B$5:$J$44,7,FALSE)*ESCYLD2!$F68 + ESCYLD1!AD68*(1-VLOOKUP(ESCYLD2!AD$4,'[1]INTERNAL PARAMETERS-1'!$B$5:$J$44,5,FALSE))*VLOOKUP(ESCYLD2!AD$4,'[1]INTERNAL PARAMETERS-1'!$B$5:$J$44,9,FALSE)*ESCYLD2!$F68</f>
        <v>0</v>
      </c>
      <c r="AE68" s="52">
        <f>ESCYLD1!AE68*VLOOKUP(ESCYLD2!AE$4,'[1]INTERNAL PARAMETERS-1'!$B$5:$J$44,5,FALSE)*VLOOKUP(ESCYLD2!AE$4,'[1]INTERNAL PARAMETERS-1'!$B$5:$J$44,7,FALSE)*ESCYLD2!$F68 + ESCYLD1!AE68*(1-VLOOKUP(ESCYLD2!AE$4,'[1]INTERNAL PARAMETERS-1'!$B$5:$J$44,5,FALSE))*VLOOKUP(ESCYLD2!AE$4,'[1]INTERNAL PARAMETERS-1'!$B$5:$J$44,9,FALSE)*ESCYLD2!$F68</f>
        <v>0</v>
      </c>
      <c r="AF68" s="52">
        <f>ESCYLD1!AF68*VLOOKUP(ESCYLD2!AF$4,'[1]INTERNAL PARAMETERS-1'!$B$5:$J$44,5,FALSE)*VLOOKUP(ESCYLD2!AF$4,'[1]INTERNAL PARAMETERS-1'!$B$5:$J$44,7,FALSE)*ESCYLD2!$F68 + ESCYLD1!AF68*(1-VLOOKUP(ESCYLD2!AF$4,'[1]INTERNAL PARAMETERS-1'!$B$5:$J$44,5,FALSE))*VLOOKUP(ESCYLD2!AF$4,'[1]INTERNAL PARAMETERS-1'!$B$5:$J$44,9,FALSE)*ESCYLD2!$F68</f>
        <v>0</v>
      </c>
      <c r="AG68" s="52">
        <f>ESCYLD1!AG68*VLOOKUP(ESCYLD2!AG$4,'[1]INTERNAL PARAMETERS-1'!$B$5:$J$44,5,FALSE)*VLOOKUP(ESCYLD2!AG$4,'[1]INTERNAL PARAMETERS-1'!$B$5:$J$44,7,FALSE)*ESCYLD2!$F68 + ESCYLD1!AG68*(1-VLOOKUP(ESCYLD2!AG$4,'[1]INTERNAL PARAMETERS-1'!$B$5:$J$44,5,FALSE))*VLOOKUP(ESCYLD2!AG$4,'[1]INTERNAL PARAMETERS-1'!$B$5:$J$44,9,FALSE)*ESCYLD2!$F68</f>
        <v>0</v>
      </c>
      <c r="AH68" s="52">
        <f>ESCYLD1!AH68*VLOOKUP(ESCYLD2!AH$4,'[1]INTERNAL PARAMETERS-1'!$B$5:$J$44,5,FALSE)*VLOOKUP(ESCYLD2!AH$4,'[1]INTERNAL PARAMETERS-1'!$B$5:$J$44,7,FALSE)*ESCYLD2!$F68 + ESCYLD1!AH68*(1-VLOOKUP(ESCYLD2!AH$4,'[1]INTERNAL PARAMETERS-1'!$B$5:$J$44,5,FALSE))*VLOOKUP(ESCYLD2!AH$4,'[1]INTERNAL PARAMETERS-1'!$B$5:$J$44,9,FALSE)*ESCYLD2!$F68</f>
        <v>0</v>
      </c>
      <c r="AI68" s="52">
        <f>ESCYLD1!AI68*VLOOKUP(ESCYLD2!AI$4,'[1]INTERNAL PARAMETERS-1'!$B$5:$J$44,5,FALSE)*VLOOKUP(ESCYLD2!AI$4,'[1]INTERNAL PARAMETERS-1'!$B$5:$J$44,7,FALSE)*ESCYLD2!$F68 + ESCYLD1!AI68*(1-VLOOKUP(ESCYLD2!AI$4,'[1]INTERNAL PARAMETERS-1'!$B$5:$J$44,5,FALSE))*VLOOKUP(ESCYLD2!AI$4,'[1]INTERNAL PARAMETERS-1'!$B$5:$J$44,9,FALSE)*ESCYLD2!$F68</f>
        <v>5.104686638578082E-2</v>
      </c>
      <c r="AJ68" s="52">
        <f>ESCYLD1!AJ68*VLOOKUP(ESCYLD2!AJ$4,'[1]INTERNAL PARAMETERS-1'!$B$5:$J$44,5,FALSE)*VLOOKUP(ESCYLD2!AJ$4,'[1]INTERNAL PARAMETERS-1'!$B$5:$J$44,7,FALSE)*ESCYLD2!$F68 + ESCYLD1!AJ68*(1-VLOOKUP(ESCYLD2!AJ$4,'[1]INTERNAL PARAMETERS-1'!$B$5:$J$44,5,FALSE))*VLOOKUP(ESCYLD2!AJ$4,'[1]INTERNAL PARAMETERS-1'!$B$5:$J$44,9,FALSE)*ESCYLD2!$F68</f>
        <v>1.9911114837784831</v>
      </c>
      <c r="AK68" s="52">
        <f>ESCYLD1!AK68*VLOOKUP(ESCYLD2!AK$4,'[1]INTERNAL PARAMETERS-1'!$B$5:$J$44,5,FALSE)*VLOOKUP(ESCYLD2!AK$4,'[1]INTERNAL PARAMETERS-1'!$B$5:$J$44,7,FALSE)*ESCYLD2!$F68 + ESCYLD1!AK68*(1-VLOOKUP(ESCYLD2!AK$4,'[1]INTERNAL PARAMETERS-1'!$B$5:$J$44,5,FALSE))*VLOOKUP(ESCYLD2!AK$4,'[1]INTERNAL PARAMETERS-1'!$B$5:$J$44,9,FALSE)*ESCYLD2!$F68</f>
        <v>0</v>
      </c>
      <c r="AL68" s="52">
        <f>ESCYLD1!AL68*VLOOKUP(ESCYLD2!AL$4,'[1]INTERNAL PARAMETERS-1'!$B$5:$J$44,5,FALSE)*VLOOKUP(ESCYLD2!AL$4,'[1]INTERNAL PARAMETERS-1'!$B$5:$J$44,7,FALSE)*ESCYLD2!$F68 + ESCYLD1!AL68*(1-VLOOKUP(ESCYLD2!AL$4,'[1]INTERNAL PARAMETERS-1'!$B$5:$J$44,5,FALSE))*VLOOKUP(ESCYLD2!AL$4,'[1]INTERNAL PARAMETERS-1'!$B$5:$J$44,9,FALSE)*ESCYLD2!$F68</f>
        <v>0</v>
      </c>
      <c r="AM68" s="52">
        <f>ESCYLD1!AM68*VLOOKUP(ESCYLD2!AM$4,'[1]INTERNAL PARAMETERS-1'!$B$5:$J$44,5,FALSE)*VLOOKUP(ESCYLD2!AM$4,'[1]INTERNAL PARAMETERS-1'!$B$5:$J$44,7,FALSE)*ESCYLD2!$F68 + ESCYLD1!AM68*(1-VLOOKUP(ESCYLD2!AM$4,'[1]INTERNAL PARAMETERS-1'!$B$5:$J$44,5,FALSE))*VLOOKUP(ESCYLD2!AM$4,'[1]INTERNAL PARAMETERS-1'!$B$5:$J$44,9,FALSE)*ESCYLD2!$F68</f>
        <v>0</v>
      </c>
      <c r="AN68" s="52">
        <f>ESCYLD1!AN68*VLOOKUP(ESCYLD2!AN$4,'[1]INTERNAL PARAMETERS-1'!$B$5:$J$44,5,FALSE)*VLOOKUP(ESCYLD2!AN$4,'[1]INTERNAL PARAMETERS-1'!$B$5:$J$44,7,FALSE)*ESCYLD2!$F68 + ESCYLD1!AN68*(1-VLOOKUP(ESCYLD2!AN$4,'[1]INTERNAL PARAMETERS-1'!$B$5:$J$44,5,FALSE))*VLOOKUP(ESCYLD2!AN$4,'[1]INTERNAL PARAMETERS-1'!$B$5:$J$44,9,FALSE)*ESCYLD2!$F68</f>
        <v>0</v>
      </c>
      <c r="AO68" s="52">
        <f>ESCYLD1!AO68*VLOOKUP(ESCYLD2!AO$4,'[1]INTERNAL PARAMETERS-1'!$B$5:$J$44,5,FALSE)*VLOOKUP(ESCYLD2!AO$4,'[1]INTERNAL PARAMETERS-1'!$B$5:$J$44,7,FALSE)*ESCYLD2!$F68 + ESCYLD1!AO68*(1-VLOOKUP(ESCYLD2!AO$4,'[1]INTERNAL PARAMETERS-1'!$B$5:$J$44,5,FALSE))*VLOOKUP(ESCYLD2!AO$4,'[1]INTERNAL PARAMETERS-1'!$B$5:$J$44,9,FALSE)*ESCYLD2!$F68</f>
        <v>0</v>
      </c>
      <c r="AP68" s="52">
        <f>ESCYLD1!AP68*VLOOKUP(ESCYLD2!AP$4,'[1]INTERNAL PARAMETERS-1'!$B$5:$J$44,5,FALSE)*VLOOKUP(ESCYLD2!AP$4,'[1]INTERNAL PARAMETERS-1'!$B$5:$J$44,7,FALSE)*ESCYLD2!$F68 + ESCYLD1!AP68*(1-VLOOKUP(ESCYLD2!AP$4,'[1]INTERNAL PARAMETERS-1'!$B$5:$J$44,5,FALSE))*VLOOKUP(ESCYLD2!AP$4,'[1]INTERNAL PARAMETERS-1'!$B$5:$J$44,9,FALSE)*ESCYLD2!$F68</f>
        <v>0</v>
      </c>
      <c r="AQ68" s="52">
        <f>ESCYLD1!AQ68*VLOOKUP(ESCYLD2!AQ$4,'[1]INTERNAL PARAMETERS-1'!$B$5:$J$44,5,FALSE)*VLOOKUP(ESCYLD2!AQ$4,'[1]INTERNAL PARAMETERS-1'!$B$5:$J$44,7,FALSE)*ESCYLD2!$F68 + ESCYLD1!AQ68*(1-VLOOKUP(ESCYLD2!AQ$4,'[1]INTERNAL PARAMETERS-1'!$B$5:$J$44,5,FALSE))*VLOOKUP(ESCYLD2!AQ$4,'[1]INTERNAL PARAMETERS-1'!$B$5:$J$44,9,FALSE)*ESCYLD2!$F68</f>
        <v>0</v>
      </c>
      <c r="AR68" s="52">
        <f>ESCYLD1!AR68*VLOOKUP(ESCYLD2!AR$4,'[1]INTERNAL PARAMETERS-1'!$B$5:$J$44,5,FALSE)*VLOOKUP(ESCYLD2!AR$4,'[1]INTERNAL PARAMETERS-1'!$B$5:$J$44,7,FALSE)*ESCYLD2!$F68 + ESCYLD1!AR68*(1-VLOOKUP(ESCYLD2!AR$4,'[1]INTERNAL PARAMETERS-1'!$B$5:$J$44,5,FALSE))*VLOOKUP(ESCYLD2!AR$4,'[1]INTERNAL PARAMETERS-1'!$B$5:$J$44,9,FALSE)*ESCYLD2!$F68</f>
        <v>0</v>
      </c>
      <c r="AS68" s="52">
        <f>ESCYLD1!AS68*VLOOKUP(ESCYLD2!AS$4,'[1]INTERNAL PARAMETERS-1'!$B$5:$J$44,5,FALSE)*VLOOKUP(ESCYLD2!AS$4,'[1]INTERNAL PARAMETERS-1'!$B$5:$J$44,7,FALSE)*ESCYLD2!$F68 + ESCYLD1!AS68*(1-VLOOKUP(ESCYLD2!AS$4,'[1]INTERNAL PARAMETERS-1'!$B$5:$J$44,5,FALSE))*VLOOKUP(ESCYLD2!AS$4,'[1]INTERNAL PARAMETERS-1'!$B$5:$J$44,9,FALSE)*ESCYLD2!$F68</f>
        <v>0</v>
      </c>
      <c r="AT68" s="51">
        <f>ESCYLD1!AT68*VLOOKUP(ESCYLD2!AT$4,'[1]INTERNAL PARAMETERS-1'!$B$5:$J$44,5,FALSE)*VLOOKUP(ESCYLD2!AT$4,'[1]INTERNAL PARAMETERS-1'!$B$5:$J$44,7,FALSE)*ESCYLD2!$F68 + ESCYLD1!AT68*(1-VLOOKUP(ESCYLD2!AT$4,'[1]INTERNAL PARAMETERS-1'!$B$5:$J$44,5,FALSE))*VLOOKUP(ESCYLD2!AT$4,'[1]INTERNAL PARAMETERS-1'!$B$5:$J$44,9,FALSE)*ESCYLD2!$F68</f>
        <v>0</v>
      </c>
      <c r="AU68" s="53">
        <f>ESCYLD1!AU68*VLOOKUP(ESCYLD2!AU$4,'[1]INTERNAL PARAMETERS-1'!$B$5:$J$44,5,FALSE)*VLOOKUP(ESCYLD2!AU$4,'[1]INTERNAL PARAMETERS-1'!$B$5:$J$44,6,FALSE)*VLOOKUP(ESCYLD2!AU$4,'[1]INTERNAL PARAMETERS-1'!$B$5:$J$44,3,FALSE) + ESCYLD1!AU68*(1-VLOOKUP(ESCYLD2!AU$4,'[1]INTERNAL PARAMETERS-1'!$B$5:$J$44,5,FALSE))*VLOOKUP(ESCYLD2!AU$4,'[1]INTERNAL PARAMETERS-1'!$B$5:$J$44,8,FALSE)*VLOOKUP(ESCYLD2!AU$4,'[1]INTERNAL PARAMETERS-1'!$B$5:$J$44,3,FALSE)</f>
        <v>0</v>
      </c>
      <c r="AV68" s="52">
        <f>ESCYLD1!AV68*VLOOKUP(ESCYLD2!AV$4,'[1]INTERNAL PARAMETERS-1'!$B$5:$J$44,5,FALSE)*VLOOKUP(ESCYLD2!AV$4,'[1]INTERNAL PARAMETERS-1'!$B$5:$J$44,6,FALSE)*VLOOKUP(ESCYLD2!AV$4,'[1]INTERNAL PARAMETERS-1'!$B$5:$J$44,3,FALSE) + ESCYLD1!AV68*(1-VLOOKUP(ESCYLD2!AV$4,'[1]INTERNAL PARAMETERS-1'!$B$5:$J$44,5,FALSE))*VLOOKUP(ESCYLD2!AV$4,'[1]INTERNAL PARAMETERS-1'!$B$5:$J$44,8,FALSE)*VLOOKUP(ESCYLD2!AV$4,'[1]INTERNAL PARAMETERS-1'!$B$5:$J$44,3,FALSE)</f>
        <v>0</v>
      </c>
      <c r="AW68" s="52">
        <f>ESCYLD1!AW68*VLOOKUP(ESCYLD2!AW$4,'[1]INTERNAL PARAMETERS-1'!$B$5:$J$44,5,FALSE)*VLOOKUP(ESCYLD2!AW$4,'[1]INTERNAL PARAMETERS-1'!$B$5:$J$44,6,FALSE)*VLOOKUP(ESCYLD2!AW$4,'[1]INTERNAL PARAMETERS-1'!$B$5:$J$44,3,FALSE) + ESCYLD1!AW68*(1-VLOOKUP(ESCYLD2!AW$4,'[1]INTERNAL PARAMETERS-1'!$B$5:$J$44,5,FALSE))*VLOOKUP(ESCYLD2!AW$4,'[1]INTERNAL PARAMETERS-1'!$B$5:$J$44,8,FALSE)*VLOOKUP(ESCYLD2!AW$4,'[1]INTERNAL PARAMETERS-1'!$B$5:$J$44,3,FALSE)</f>
        <v>2.5118382300137703</v>
      </c>
      <c r="AX68" s="52">
        <f>ESCYLD1!AX68*VLOOKUP(ESCYLD2!AX$4,'[1]INTERNAL PARAMETERS-1'!$B$5:$J$44,5,FALSE)*VLOOKUP(ESCYLD2!AX$4,'[1]INTERNAL PARAMETERS-1'!$B$5:$J$44,6,FALSE)*VLOOKUP(ESCYLD2!AX$4,'[1]INTERNAL PARAMETERS-1'!$B$5:$J$44,3,FALSE) + ESCYLD1!AX68*(1-VLOOKUP(ESCYLD2!AX$4,'[1]INTERNAL PARAMETERS-1'!$B$5:$J$44,5,FALSE))*VLOOKUP(ESCYLD2!AX$4,'[1]INTERNAL PARAMETERS-1'!$B$5:$J$44,8,FALSE)*VLOOKUP(ESCYLD2!AX$4,'[1]INTERNAL PARAMETERS-1'!$B$5:$J$44,3,FALSE)</f>
        <v>0</v>
      </c>
      <c r="AY68" s="52">
        <f>ESCYLD1!AY68*VLOOKUP(ESCYLD2!AY$4,'[1]INTERNAL PARAMETERS-1'!$B$5:$J$44,5,FALSE)*VLOOKUP(ESCYLD2!AY$4,'[1]INTERNAL PARAMETERS-1'!$B$5:$J$44,6,FALSE)*VLOOKUP(ESCYLD2!AY$4,'[1]INTERNAL PARAMETERS-1'!$B$5:$J$44,3,FALSE) + ESCYLD1!AY68*(1-VLOOKUP(ESCYLD2!AY$4,'[1]INTERNAL PARAMETERS-1'!$B$5:$J$44,5,FALSE))*VLOOKUP(ESCYLD2!AY$4,'[1]INTERNAL PARAMETERS-1'!$B$5:$J$44,8,FALSE)*VLOOKUP(ESCYLD2!AY$4,'[1]INTERNAL PARAMETERS-1'!$B$5:$J$44,3,FALSE)</f>
        <v>0</v>
      </c>
      <c r="AZ68" s="52">
        <f>ESCYLD1!AZ68*VLOOKUP(ESCYLD2!AZ$4,'[1]INTERNAL PARAMETERS-1'!$B$5:$J$44,5,FALSE)*VLOOKUP(ESCYLD2!AZ$4,'[1]INTERNAL PARAMETERS-1'!$B$5:$J$44,6,FALSE)*VLOOKUP(ESCYLD2!AZ$4,'[1]INTERNAL PARAMETERS-1'!$B$5:$J$44,3,FALSE) + ESCYLD1!AZ68*(1-VLOOKUP(ESCYLD2!AZ$4,'[1]INTERNAL PARAMETERS-1'!$B$5:$J$44,5,FALSE))*VLOOKUP(ESCYLD2!AZ$4,'[1]INTERNAL PARAMETERS-1'!$B$5:$J$44,8,FALSE)*VLOOKUP(ESCYLD2!AZ$4,'[1]INTERNAL PARAMETERS-1'!$B$5:$J$44,3,FALSE)</f>
        <v>0</v>
      </c>
      <c r="BA68" s="52">
        <f>ESCYLD1!BA68*VLOOKUP(ESCYLD2!BA$4,'[1]INTERNAL PARAMETERS-1'!$B$5:$J$44,5,FALSE)*VLOOKUP(ESCYLD2!BA$4,'[1]INTERNAL PARAMETERS-1'!$B$5:$J$44,6,FALSE)*VLOOKUP(ESCYLD2!BA$4,'[1]INTERNAL PARAMETERS-1'!$B$5:$J$44,3,FALSE) + ESCYLD1!BA68*(1-VLOOKUP(ESCYLD2!BA$4,'[1]INTERNAL PARAMETERS-1'!$B$5:$J$44,5,FALSE))*VLOOKUP(ESCYLD2!BA$4,'[1]INTERNAL PARAMETERS-1'!$B$5:$J$44,8,FALSE)*VLOOKUP(ESCYLD2!BA$4,'[1]INTERNAL PARAMETERS-1'!$B$5:$J$44,3,FALSE)</f>
        <v>0.65591125395588734</v>
      </c>
      <c r="BB68" s="52">
        <f>ESCYLD1!BB68*VLOOKUP(ESCYLD2!BB$4,'[1]INTERNAL PARAMETERS-1'!$B$5:$J$44,5,FALSE)*VLOOKUP(ESCYLD2!BB$4,'[1]INTERNAL PARAMETERS-1'!$B$5:$J$44,6,FALSE)*VLOOKUP(ESCYLD2!BB$4,'[1]INTERNAL PARAMETERS-1'!$B$5:$J$44,3,FALSE) + ESCYLD1!BB68*(1-VLOOKUP(ESCYLD2!BB$4,'[1]INTERNAL PARAMETERS-1'!$B$5:$J$44,5,FALSE))*VLOOKUP(ESCYLD2!BB$4,'[1]INTERNAL PARAMETERS-1'!$B$5:$J$44,8,FALSE)*VLOOKUP(ESCYLD2!BB$4,'[1]INTERNAL PARAMETERS-1'!$B$5:$J$44,3,FALSE)</f>
        <v>0.32414292369787773</v>
      </c>
      <c r="BC68" s="52">
        <f>ESCYLD1!BC68*VLOOKUP(ESCYLD2!BC$4,'[1]INTERNAL PARAMETERS-1'!$B$5:$J$44,5,FALSE)*VLOOKUP(ESCYLD2!BC$4,'[1]INTERNAL PARAMETERS-1'!$B$5:$J$44,6,FALSE)*VLOOKUP(ESCYLD2!BC$4,'[1]INTERNAL PARAMETERS-1'!$B$5:$J$44,3,FALSE) + ESCYLD1!BC68*(1-VLOOKUP(ESCYLD2!BC$4,'[1]INTERNAL PARAMETERS-1'!$B$5:$J$44,5,FALSE))*VLOOKUP(ESCYLD2!BC$4,'[1]INTERNAL PARAMETERS-1'!$B$5:$J$44,8,FALSE)*VLOOKUP(ESCYLD2!BC$4,'[1]INTERNAL PARAMETERS-1'!$B$5:$J$44,3,FALSE)</f>
        <v>0.79896003751907829</v>
      </c>
      <c r="BD68" s="52">
        <f>ESCYLD1!BD68*VLOOKUP(ESCYLD2!BD$4,'[1]INTERNAL PARAMETERS-1'!$B$5:$J$44,5,FALSE)*VLOOKUP(ESCYLD2!BD$4,'[1]INTERNAL PARAMETERS-1'!$B$5:$J$44,6,FALSE)*VLOOKUP(ESCYLD2!BD$4,'[1]INTERNAL PARAMETERS-1'!$B$5:$J$44,3,FALSE) + ESCYLD1!BD68*(1-VLOOKUP(ESCYLD2!BD$4,'[1]INTERNAL PARAMETERS-1'!$B$5:$J$44,5,FALSE))*VLOOKUP(ESCYLD2!BD$4,'[1]INTERNAL PARAMETERS-1'!$B$5:$J$44,8,FALSE)*VLOOKUP(ESCYLD2!BD$4,'[1]INTERNAL PARAMETERS-1'!$B$5:$J$44,3,FALSE)</f>
        <v>0.41772986896381809</v>
      </c>
      <c r="BE68" s="52">
        <f>ESCYLD1!BE68*VLOOKUP(ESCYLD2!BE$4,'[1]INTERNAL PARAMETERS-1'!$B$5:$J$44,5,FALSE)*VLOOKUP(ESCYLD2!BE$4,'[1]INTERNAL PARAMETERS-1'!$B$5:$J$44,6,FALSE)*VLOOKUP(ESCYLD2!BE$4,'[1]INTERNAL PARAMETERS-1'!$B$5:$J$44,3,FALSE) + ESCYLD1!BE68*(1-VLOOKUP(ESCYLD2!BE$4,'[1]INTERNAL PARAMETERS-1'!$B$5:$J$44,5,FALSE))*VLOOKUP(ESCYLD2!BE$4,'[1]INTERNAL PARAMETERS-1'!$B$5:$J$44,8,FALSE)*VLOOKUP(ESCYLD2!BE$4,'[1]INTERNAL PARAMETERS-1'!$B$5:$J$44,3,FALSE)</f>
        <v>1.5470765934002964</v>
      </c>
      <c r="BF68" s="52">
        <f>ESCYLD1!BF68*VLOOKUP(ESCYLD2!BF$4,'[1]INTERNAL PARAMETERS-1'!$B$5:$J$44,5,FALSE)*VLOOKUP(ESCYLD2!BF$4,'[1]INTERNAL PARAMETERS-1'!$B$5:$J$44,6,FALSE)*VLOOKUP(ESCYLD2!BF$4,'[1]INTERNAL PARAMETERS-1'!$B$5:$J$44,3,FALSE) + ESCYLD1!BF68*(1-VLOOKUP(ESCYLD2!BF$4,'[1]INTERNAL PARAMETERS-1'!$B$5:$J$44,5,FALSE))*VLOOKUP(ESCYLD2!BF$4,'[1]INTERNAL PARAMETERS-1'!$B$5:$J$44,8,FALSE)*VLOOKUP(ESCYLD2!BF$4,'[1]INTERNAL PARAMETERS-1'!$B$5:$J$44,3,FALSE)</f>
        <v>0</v>
      </c>
      <c r="BG68" s="52">
        <f>ESCYLD1!BG68*VLOOKUP(ESCYLD2!BG$4,'[1]INTERNAL PARAMETERS-1'!$B$5:$J$44,5,FALSE)*VLOOKUP(ESCYLD2!BG$4,'[1]INTERNAL PARAMETERS-1'!$B$5:$J$44,6,FALSE)*VLOOKUP(ESCYLD2!BG$4,'[1]INTERNAL PARAMETERS-1'!$B$5:$J$44,3,FALSE) + ESCYLD1!BG68*(1-VLOOKUP(ESCYLD2!BG$4,'[1]INTERNAL PARAMETERS-1'!$B$5:$J$44,5,FALSE))*VLOOKUP(ESCYLD2!BG$4,'[1]INTERNAL PARAMETERS-1'!$B$5:$J$44,8,FALSE)*VLOOKUP(ESCYLD2!BG$4,'[1]INTERNAL PARAMETERS-1'!$B$5:$J$44,3,FALSE)</f>
        <v>0.52249810146327247</v>
      </c>
      <c r="BH68" s="52">
        <f>ESCYLD1!BH68*VLOOKUP(ESCYLD2!BH$4,'[1]INTERNAL PARAMETERS-1'!$B$5:$J$44,5,FALSE)*VLOOKUP(ESCYLD2!BH$4,'[1]INTERNAL PARAMETERS-1'!$B$5:$J$44,6,FALSE)*VLOOKUP(ESCYLD2!BH$4,'[1]INTERNAL PARAMETERS-1'!$B$5:$J$44,3,FALSE) + ESCYLD1!BH68*(1-VLOOKUP(ESCYLD2!BH$4,'[1]INTERNAL PARAMETERS-1'!$B$5:$J$44,5,FALSE))*VLOOKUP(ESCYLD2!BH$4,'[1]INTERNAL PARAMETERS-1'!$B$5:$J$44,8,FALSE)*VLOOKUP(ESCYLD2!BH$4,'[1]INTERNAL PARAMETERS-1'!$B$5:$J$44,3,FALSE)</f>
        <v>1.6886350847636028E-3</v>
      </c>
      <c r="BI68" s="52">
        <f>ESCYLD1!BI68*VLOOKUP(ESCYLD2!BI$4,'[1]INTERNAL PARAMETERS-1'!$B$5:$J$44,5,FALSE)*VLOOKUP(ESCYLD2!BI$4,'[1]INTERNAL PARAMETERS-1'!$B$5:$J$44,6,FALSE)*VLOOKUP(ESCYLD2!BI$4,'[1]INTERNAL PARAMETERS-1'!$B$5:$J$44,3,FALSE) + ESCYLD1!BI68*(1-VLOOKUP(ESCYLD2!BI$4,'[1]INTERNAL PARAMETERS-1'!$B$5:$J$44,5,FALSE))*VLOOKUP(ESCYLD2!BI$4,'[1]INTERNAL PARAMETERS-1'!$B$5:$J$44,8,FALSE)*VLOOKUP(ESCYLD2!BI$4,'[1]INTERNAL PARAMETERS-1'!$B$5:$J$44,3,FALSE)</f>
        <v>0</v>
      </c>
      <c r="BJ68" s="52">
        <f>ESCYLD1!BJ68*VLOOKUP(ESCYLD2!BJ$4,'[1]INTERNAL PARAMETERS-1'!$B$5:$J$44,5,FALSE)*VLOOKUP(ESCYLD2!BJ$4,'[1]INTERNAL PARAMETERS-1'!$B$5:$J$44,6,FALSE)*VLOOKUP(ESCYLD2!BJ$4,'[1]INTERNAL PARAMETERS-1'!$B$5:$J$44,3,FALSE) + ESCYLD1!BJ68*(1-VLOOKUP(ESCYLD2!BJ$4,'[1]INTERNAL PARAMETERS-1'!$B$5:$J$44,5,FALSE))*VLOOKUP(ESCYLD2!BJ$4,'[1]INTERNAL PARAMETERS-1'!$B$5:$J$44,8,FALSE)*VLOOKUP(ESCYLD2!BJ$4,'[1]INTERNAL PARAMETERS-1'!$B$5:$J$44,3,FALSE)</f>
        <v>0.12850915166956675</v>
      </c>
      <c r="BK68" s="52">
        <f>ESCYLD1!BK68*VLOOKUP(ESCYLD2!BK$4,'[1]INTERNAL PARAMETERS-1'!$B$5:$J$44,5,FALSE)*VLOOKUP(ESCYLD2!BK$4,'[1]INTERNAL PARAMETERS-1'!$B$5:$J$44,6,FALSE)*VLOOKUP(ESCYLD2!BK$4,'[1]INTERNAL PARAMETERS-1'!$B$5:$J$44,3,FALSE) + ESCYLD1!BK68*(1-VLOOKUP(ESCYLD2!BK$4,'[1]INTERNAL PARAMETERS-1'!$B$5:$J$44,5,FALSE))*VLOOKUP(ESCYLD2!BK$4,'[1]INTERNAL PARAMETERS-1'!$B$5:$J$44,8,FALSE)*VLOOKUP(ESCYLD2!BK$4,'[1]INTERNAL PARAMETERS-1'!$B$5:$J$44,3,FALSE)</f>
        <v>0.16955940382342743</v>
      </c>
      <c r="BL68" s="52">
        <f>ESCYLD1!BL68*VLOOKUP(ESCYLD2!BL$4,'[1]INTERNAL PARAMETERS-1'!$B$5:$J$44,5,FALSE)*VLOOKUP(ESCYLD2!BL$4,'[1]INTERNAL PARAMETERS-1'!$B$5:$J$44,6,FALSE)*VLOOKUP(ESCYLD2!BL$4,'[1]INTERNAL PARAMETERS-1'!$B$5:$J$44,3,FALSE) + ESCYLD1!BL68*(1-VLOOKUP(ESCYLD2!BL$4,'[1]INTERNAL PARAMETERS-1'!$B$5:$J$44,5,FALSE))*VLOOKUP(ESCYLD2!BL$4,'[1]INTERNAL PARAMETERS-1'!$B$5:$J$44,8,FALSE)*VLOOKUP(ESCYLD2!BL$4,'[1]INTERNAL PARAMETERS-1'!$B$5:$J$44,3,FALSE)</f>
        <v>0.68641972024900488</v>
      </c>
      <c r="BM68" s="52">
        <f>ESCYLD1!BM68*VLOOKUP(ESCYLD2!BM$4,'[1]INTERNAL PARAMETERS-1'!$B$5:$J$44,5,FALSE)*VLOOKUP(ESCYLD2!BM$4,'[1]INTERNAL PARAMETERS-1'!$B$5:$J$44,6,FALSE)*VLOOKUP(ESCYLD2!BM$4,'[1]INTERNAL PARAMETERS-1'!$B$5:$J$44,3,FALSE) + ESCYLD1!BM68*(1-VLOOKUP(ESCYLD2!BM$4,'[1]INTERNAL PARAMETERS-1'!$B$5:$J$44,5,FALSE))*VLOOKUP(ESCYLD2!BM$4,'[1]INTERNAL PARAMETERS-1'!$B$5:$J$44,8,FALSE)*VLOOKUP(ESCYLD2!BM$4,'[1]INTERNAL PARAMETERS-1'!$B$5:$J$44,3,FALSE)</f>
        <v>0.31288701931041057</v>
      </c>
      <c r="BN68" s="52">
        <f>ESCYLD1!BN68*VLOOKUP(ESCYLD2!BN$4,'[1]INTERNAL PARAMETERS-1'!$B$5:$J$44,5,FALSE)*VLOOKUP(ESCYLD2!BN$4,'[1]INTERNAL PARAMETERS-1'!$B$5:$J$44,6,FALSE)*VLOOKUP(ESCYLD2!BN$4,'[1]INTERNAL PARAMETERS-1'!$B$5:$J$44,3,FALSE) + ESCYLD1!BN68*(1-VLOOKUP(ESCYLD2!BN$4,'[1]INTERNAL PARAMETERS-1'!$B$5:$J$44,5,FALSE))*VLOOKUP(ESCYLD2!BN$4,'[1]INTERNAL PARAMETERS-1'!$B$5:$J$44,8,FALSE)*VLOOKUP(ESCYLD2!BN$4,'[1]INTERNAL PARAMETERS-1'!$B$5:$J$44,3,FALSE)</f>
        <v>0.18722799264276005</v>
      </c>
      <c r="BO68" s="52">
        <f>ESCYLD1!BO68*VLOOKUP(ESCYLD2!BO$4,'[1]INTERNAL PARAMETERS-1'!$B$5:$J$44,5,FALSE)*VLOOKUP(ESCYLD2!BO$4,'[1]INTERNAL PARAMETERS-1'!$B$5:$J$44,6,FALSE)*VLOOKUP(ESCYLD2!BO$4,'[1]INTERNAL PARAMETERS-1'!$B$5:$J$44,3,FALSE) + ESCYLD1!BO68*(1-VLOOKUP(ESCYLD2!BO$4,'[1]INTERNAL PARAMETERS-1'!$B$5:$J$44,5,FALSE))*VLOOKUP(ESCYLD2!BO$4,'[1]INTERNAL PARAMETERS-1'!$B$5:$J$44,8,FALSE)*VLOOKUP(ESCYLD2!BO$4,'[1]INTERNAL PARAMETERS-1'!$B$5:$J$44,3,FALSE)</f>
        <v>0.1742033231706015</v>
      </c>
      <c r="BP68" s="52">
        <f>ESCYLD1!BP68*VLOOKUP(ESCYLD2!BP$4,'[1]INTERNAL PARAMETERS-1'!$B$5:$J$44,5,FALSE)*VLOOKUP(ESCYLD2!BP$4,'[1]INTERNAL PARAMETERS-1'!$B$5:$J$44,6,FALSE)*VLOOKUP(ESCYLD2!BP$4,'[1]INTERNAL PARAMETERS-1'!$B$5:$J$44,3,FALSE) + ESCYLD1!BP68*(1-VLOOKUP(ESCYLD2!BP$4,'[1]INTERNAL PARAMETERS-1'!$B$5:$J$44,5,FALSE))*VLOOKUP(ESCYLD2!BP$4,'[1]INTERNAL PARAMETERS-1'!$B$5:$J$44,8,FALSE)*VLOOKUP(ESCYLD2!BP$4,'[1]INTERNAL PARAMETERS-1'!$B$5:$J$44,3,FALSE)</f>
        <v>9.9449984960065119E-3</v>
      </c>
      <c r="BQ68" s="52">
        <f>ESCYLD1!BQ68*VLOOKUP(ESCYLD2!BQ$4,'[1]INTERNAL PARAMETERS-1'!$B$5:$J$44,5,FALSE)*VLOOKUP(ESCYLD2!BQ$4,'[1]INTERNAL PARAMETERS-1'!$B$5:$J$44,6,FALSE)*VLOOKUP(ESCYLD2!BQ$4,'[1]INTERNAL PARAMETERS-1'!$B$5:$J$44,3,FALSE) + ESCYLD1!BQ68*(1-VLOOKUP(ESCYLD2!BQ$4,'[1]INTERNAL PARAMETERS-1'!$B$5:$J$44,5,FALSE))*VLOOKUP(ESCYLD2!BQ$4,'[1]INTERNAL PARAMETERS-1'!$B$5:$J$44,8,FALSE)*VLOOKUP(ESCYLD2!BQ$4,'[1]INTERNAL PARAMETERS-1'!$B$5:$J$44,3,FALSE)</f>
        <v>0.72539810962522921</v>
      </c>
      <c r="BR68" s="52">
        <f>ESCYLD1!BR68*VLOOKUP(ESCYLD2!BR$4,'[1]INTERNAL PARAMETERS-1'!$B$5:$J$44,5,FALSE)*VLOOKUP(ESCYLD2!BR$4,'[1]INTERNAL PARAMETERS-1'!$B$5:$J$44,6,FALSE)*VLOOKUP(ESCYLD2!BR$4,'[1]INTERNAL PARAMETERS-1'!$B$5:$J$44,3,FALSE) + ESCYLD1!BR68*(1-VLOOKUP(ESCYLD2!BR$4,'[1]INTERNAL PARAMETERS-1'!$B$5:$J$44,5,FALSE))*VLOOKUP(ESCYLD2!BR$4,'[1]INTERNAL PARAMETERS-1'!$B$5:$J$44,8,FALSE)*VLOOKUP(ESCYLD2!BR$4,'[1]INTERNAL PARAMETERS-1'!$B$5:$J$44,3,FALSE)</f>
        <v>2.7359486724265997E-2</v>
      </c>
      <c r="BS68" s="52">
        <f>ESCYLD1!BS68*VLOOKUP(ESCYLD2!BS$4,'[1]INTERNAL PARAMETERS-1'!$B$5:$J$44,5,FALSE)*VLOOKUP(ESCYLD2!BS$4,'[1]INTERNAL PARAMETERS-1'!$B$5:$J$44,6,FALSE)*VLOOKUP(ESCYLD2!BS$4,'[1]INTERNAL PARAMETERS-1'!$B$5:$J$44,3,FALSE) + ESCYLD1!BS68*(1-VLOOKUP(ESCYLD2!BS$4,'[1]INTERNAL PARAMETERS-1'!$B$5:$J$44,5,FALSE))*VLOOKUP(ESCYLD2!BS$4,'[1]INTERNAL PARAMETERS-1'!$B$5:$J$44,8,FALSE)*VLOOKUP(ESCYLD2!BS$4,'[1]INTERNAL PARAMETERS-1'!$B$5:$J$44,3,FALSE)</f>
        <v>7.2681336477361483E-4</v>
      </c>
      <c r="BT68" s="52">
        <f>ESCYLD1!BT68*VLOOKUP(ESCYLD2!BT$4,'[1]INTERNAL PARAMETERS-1'!$B$5:$J$44,5,FALSE)*VLOOKUP(ESCYLD2!BT$4,'[1]INTERNAL PARAMETERS-1'!$B$5:$J$44,6,FALSE)*VLOOKUP(ESCYLD2!BT$4,'[1]INTERNAL PARAMETERS-1'!$B$5:$J$44,3,FALSE) + ESCYLD1!BT68*(1-VLOOKUP(ESCYLD2!BT$4,'[1]INTERNAL PARAMETERS-1'!$B$5:$J$44,5,FALSE))*VLOOKUP(ESCYLD2!BT$4,'[1]INTERNAL PARAMETERS-1'!$B$5:$J$44,8,FALSE)*VLOOKUP(ESCYLD2!BT$4,'[1]INTERNAL PARAMETERS-1'!$B$5:$J$44,3,FALSE)</f>
        <v>0</v>
      </c>
      <c r="BU68" s="52">
        <f>ESCYLD1!BU68*VLOOKUP(ESCYLD2!BU$4,'[1]INTERNAL PARAMETERS-1'!$B$5:$J$44,5,FALSE)*VLOOKUP(ESCYLD2!BU$4,'[1]INTERNAL PARAMETERS-1'!$B$5:$J$44,6,FALSE)*VLOOKUP(ESCYLD2!BU$4,'[1]INTERNAL PARAMETERS-1'!$B$5:$J$44,3,FALSE) + ESCYLD1!BU68*(1-VLOOKUP(ESCYLD2!BU$4,'[1]INTERNAL PARAMETERS-1'!$B$5:$J$44,5,FALSE))*VLOOKUP(ESCYLD2!BU$4,'[1]INTERNAL PARAMETERS-1'!$B$5:$J$44,8,FALSE)*VLOOKUP(ESCYLD2!BU$4,'[1]INTERNAL PARAMETERS-1'!$B$5:$J$44,3,FALSE)</f>
        <v>0</v>
      </c>
      <c r="BV68" s="52">
        <f>ESCYLD1!BV68*VLOOKUP(ESCYLD2!BV$4,'[1]INTERNAL PARAMETERS-1'!$B$5:$J$44,5,FALSE)*VLOOKUP(ESCYLD2!BV$4,'[1]INTERNAL PARAMETERS-1'!$B$5:$J$44,6,FALSE)*VLOOKUP(ESCYLD2!BV$4,'[1]INTERNAL PARAMETERS-1'!$B$5:$J$44,3,FALSE) + ESCYLD1!BV68*(1-VLOOKUP(ESCYLD2!BV$4,'[1]INTERNAL PARAMETERS-1'!$B$5:$J$44,5,FALSE))*VLOOKUP(ESCYLD2!BV$4,'[1]INTERNAL PARAMETERS-1'!$B$5:$J$44,8,FALSE)*VLOOKUP(ESCYLD2!BV$4,'[1]INTERNAL PARAMETERS-1'!$B$5:$J$44,3,FALSE)</f>
        <v>0</v>
      </c>
      <c r="BW68" s="52">
        <f>ESCYLD1!BW68*VLOOKUP(ESCYLD2!BW$4,'[1]INTERNAL PARAMETERS-1'!$B$5:$J$44,5,FALSE)*VLOOKUP(ESCYLD2!BW$4,'[1]INTERNAL PARAMETERS-1'!$B$5:$J$44,6,FALSE)*VLOOKUP(ESCYLD2!BW$4,'[1]INTERNAL PARAMETERS-1'!$B$5:$J$44,3,FALSE) + ESCYLD1!BW68*(1-VLOOKUP(ESCYLD2!BW$4,'[1]INTERNAL PARAMETERS-1'!$B$5:$J$44,5,FALSE))*VLOOKUP(ESCYLD2!BW$4,'[1]INTERNAL PARAMETERS-1'!$B$5:$J$44,8,FALSE)*VLOOKUP(ESCYLD2!BW$4,'[1]INTERNAL PARAMETERS-1'!$B$5:$J$44,3,FALSE)</f>
        <v>0</v>
      </c>
      <c r="BX68" s="52">
        <f>ESCYLD1!BX68*VLOOKUP(ESCYLD2!BX$4,'[1]INTERNAL PARAMETERS-1'!$B$5:$J$44,5,FALSE)*VLOOKUP(ESCYLD2!BX$4,'[1]INTERNAL PARAMETERS-1'!$B$5:$J$44,6,FALSE)*VLOOKUP(ESCYLD2!BX$4,'[1]INTERNAL PARAMETERS-1'!$B$5:$J$44,3,FALSE) + ESCYLD1!BX68*(1-VLOOKUP(ESCYLD2!BX$4,'[1]INTERNAL PARAMETERS-1'!$B$5:$J$44,5,FALSE))*VLOOKUP(ESCYLD2!BX$4,'[1]INTERNAL PARAMETERS-1'!$B$5:$J$44,8,FALSE)*VLOOKUP(ESCYLD2!BX$4,'[1]INTERNAL PARAMETERS-1'!$B$5:$J$44,3,FALSE)</f>
        <v>0</v>
      </c>
      <c r="BY68" s="52">
        <f>ESCYLD1!BY68*VLOOKUP(ESCYLD2!BY$4,'[1]INTERNAL PARAMETERS-1'!$B$5:$J$44,5,FALSE)*VLOOKUP(ESCYLD2!BY$4,'[1]INTERNAL PARAMETERS-1'!$B$5:$J$44,6,FALSE)*VLOOKUP(ESCYLD2!BY$4,'[1]INTERNAL PARAMETERS-1'!$B$5:$J$44,3,FALSE) + ESCYLD1!BY68*(1-VLOOKUP(ESCYLD2!BY$4,'[1]INTERNAL PARAMETERS-1'!$B$5:$J$44,5,FALSE))*VLOOKUP(ESCYLD2!BY$4,'[1]INTERNAL PARAMETERS-1'!$B$5:$J$44,8,FALSE)*VLOOKUP(ESCYLD2!BY$4,'[1]INTERNAL PARAMETERS-1'!$B$5:$J$44,3,FALSE)</f>
        <v>0</v>
      </c>
      <c r="BZ68" s="52">
        <f>ESCYLD1!BZ68*VLOOKUP(ESCYLD2!BZ$4,'[1]INTERNAL PARAMETERS-1'!$B$5:$J$44,5,FALSE)*VLOOKUP(ESCYLD2!BZ$4,'[1]INTERNAL PARAMETERS-1'!$B$5:$J$44,6,FALSE)*VLOOKUP(ESCYLD2!BZ$4,'[1]INTERNAL PARAMETERS-1'!$B$5:$J$44,3,FALSE) + ESCYLD1!BZ68*(1-VLOOKUP(ESCYLD2!BZ$4,'[1]INTERNAL PARAMETERS-1'!$B$5:$J$44,5,FALSE))*VLOOKUP(ESCYLD2!BZ$4,'[1]INTERNAL PARAMETERS-1'!$B$5:$J$44,8,FALSE)*VLOOKUP(ESCYLD2!BZ$4,'[1]INTERNAL PARAMETERS-1'!$B$5:$J$44,3,FALSE)</f>
        <v>1.5725001300455961E-3</v>
      </c>
      <c r="CA68" s="52">
        <f>ESCYLD1!CA68*VLOOKUP(ESCYLD2!CA$4,'[1]INTERNAL PARAMETERS-1'!$B$5:$J$44,5,FALSE)*VLOOKUP(ESCYLD2!CA$4,'[1]INTERNAL PARAMETERS-1'!$B$5:$J$44,6,FALSE)*VLOOKUP(ESCYLD2!CA$4,'[1]INTERNAL PARAMETERS-1'!$B$5:$J$44,3,FALSE) + ESCYLD1!CA68*(1-VLOOKUP(ESCYLD2!CA$4,'[1]INTERNAL PARAMETERS-1'!$B$5:$J$44,5,FALSE))*VLOOKUP(ESCYLD2!CA$4,'[1]INTERNAL PARAMETERS-1'!$B$5:$J$44,8,FALSE)*VLOOKUP(ESCYLD2!CA$4,'[1]INTERNAL PARAMETERS-1'!$B$5:$J$44,3,FALSE)</f>
        <v>0</v>
      </c>
      <c r="CB68" s="52">
        <f>ESCYLD1!CB68*VLOOKUP(ESCYLD2!CB$4,'[1]INTERNAL PARAMETERS-1'!$B$5:$J$44,5,FALSE)*VLOOKUP(ESCYLD2!CB$4,'[1]INTERNAL PARAMETERS-1'!$B$5:$J$44,6,FALSE)*VLOOKUP(ESCYLD2!CB$4,'[1]INTERNAL PARAMETERS-1'!$B$5:$J$44,3,FALSE) + ESCYLD1!CB68*(1-VLOOKUP(ESCYLD2!CB$4,'[1]INTERNAL PARAMETERS-1'!$B$5:$J$44,5,FALSE))*VLOOKUP(ESCYLD2!CB$4,'[1]INTERNAL PARAMETERS-1'!$B$5:$J$44,8,FALSE)*VLOOKUP(ESCYLD2!CB$4,'[1]INTERNAL PARAMETERS-1'!$B$5:$J$44,3,FALSE)</f>
        <v>0</v>
      </c>
      <c r="CC68" s="52">
        <f>ESCYLD1!CC68*VLOOKUP(ESCYLD2!CC$4,'[1]INTERNAL PARAMETERS-1'!$B$5:$J$44,5,FALSE)*VLOOKUP(ESCYLD2!CC$4,'[1]INTERNAL PARAMETERS-1'!$B$5:$J$44,6,FALSE)*VLOOKUP(ESCYLD2!CC$4,'[1]INTERNAL PARAMETERS-1'!$B$5:$J$44,3,FALSE) + ESCYLD1!CC68*(1-VLOOKUP(ESCYLD2!CC$4,'[1]INTERNAL PARAMETERS-1'!$B$5:$J$44,5,FALSE))*VLOOKUP(ESCYLD2!CC$4,'[1]INTERNAL PARAMETERS-1'!$B$5:$J$44,8,FALSE)*VLOOKUP(ESCYLD2!CC$4,'[1]INTERNAL PARAMETERS-1'!$B$5:$J$44,3,FALSE)</f>
        <v>6.1945997574481444E-3</v>
      </c>
      <c r="CD68" s="52">
        <f>ESCYLD1!CD68*VLOOKUP(ESCYLD2!CD$4,'[1]INTERNAL PARAMETERS-1'!$B$5:$J$44,5,FALSE)*VLOOKUP(ESCYLD2!CD$4,'[1]INTERNAL PARAMETERS-1'!$B$5:$J$44,6,FALSE)*VLOOKUP(ESCYLD2!CD$4,'[1]INTERNAL PARAMETERS-1'!$B$5:$J$44,3,FALSE) + ESCYLD1!CD68*(1-VLOOKUP(ESCYLD2!CD$4,'[1]INTERNAL PARAMETERS-1'!$B$5:$J$44,5,FALSE))*VLOOKUP(ESCYLD2!CD$4,'[1]INTERNAL PARAMETERS-1'!$B$5:$J$44,8,FALSE)*VLOOKUP(ESCYLD2!CD$4,'[1]INTERNAL PARAMETERS-1'!$B$5:$J$44,3,FALSE)</f>
        <v>7.5645571431387599E-3</v>
      </c>
      <c r="CE68" s="52">
        <f>ESCYLD1!CE68*VLOOKUP(ESCYLD2!CE$4,'[1]INTERNAL PARAMETERS-1'!$B$5:$J$44,5,FALSE)*VLOOKUP(ESCYLD2!CE$4,'[1]INTERNAL PARAMETERS-1'!$B$5:$J$44,6,FALSE)*VLOOKUP(ESCYLD2!CE$4,'[1]INTERNAL PARAMETERS-1'!$B$5:$J$44,3,FALSE) + ESCYLD1!CE68*(1-VLOOKUP(ESCYLD2!CE$4,'[1]INTERNAL PARAMETERS-1'!$B$5:$J$44,5,FALSE))*VLOOKUP(ESCYLD2!CE$4,'[1]INTERNAL PARAMETERS-1'!$B$5:$J$44,8,FALSE)*VLOOKUP(ESCYLD2!CE$4,'[1]INTERNAL PARAMETERS-1'!$B$5:$J$44,3,FALSE)</f>
        <v>2.0591863524903199E-2</v>
      </c>
      <c r="CF68" s="52">
        <f>ESCYLD1!CF68*VLOOKUP(ESCYLD2!CF$4,'[1]INTERNAL PARAMETERS-1'!$B$5:$J$44,5,FALSE)*VLOOKUP(ESCYLD2!CF$4,'[1]INTERNAL PARAMETERS-1'!$B$5:$J$44,6,FALSE)*VLOOKUP(ESCYLD2!CF$4,'[1]INTERNAL PARAMETERS-1'!$B$5:$J$44,3,FALSE) + ESCYLD1!CF68*(1-VLOOKUP(ESCYLD2!CF$4,'[1]INTERNAL PARAMETERS-1'!$B$5:$J$44,5,FALSE))*VLOOKUP(ESCYLD2!CF$4,'[1]INTERNAL PARAMETERS-1'!$B$5:$J$44,8,FALSE)*VLOOKUP(ESCYLD2!CF$4,'[1]INTERNAL PARAMETERS-1'!$B$5:$J$44,3,FALSE)</f>
        <v>3.9644300888905387E-2</v>
      </c>
      <c r="CG68" s="52">
        <f>ESCYLD1!CG68*VLOOKUP(ESCYLD2!CG$4,'[1]INTERNAL PARAMETERS-1'!$B$5:$J$44,5,FALSE)*VLOOKUP(ESCYLD2!CG$4,'[1]INTERNAL PARAMETERS-1'!$B$5:$J$44,6,FALSE)*VLOOKUP(ESCYLD2!CG$4,'[1]INTERNAL PARAMETERS-1'!$B$5:$J$44,3,FALSE) + ESCYLD1!CG68*(1-VLOOKUP(ESCYLD2!CG$4,'[1]INTERNAL PARAMETERS-1'!$B$5:$J$44,5,FALSE))*VLOOKUP(ESCYLD2!CG$4,'[1]INTERNAL PARAMETERS-1'!$B$5:$J$44,8,FALSE)*VLOOKUP(ESCYLD2!CG$4,'[1]INTERNAL PARAMETERS-1'!$B$5:$J$44,3,FALSE)</f>
        <v>1.050903194523898E-3</v>
      </c>
      <c r="CH68" s="51">
        <f>ESCYLD1!CH68*VLOOKUP(ESCYLD2!CH$4,'[1]INTERNAL PARAMETERS-1'!$B$5:$J$44,5,FALSE)*VLOOKUP(ESCYLD2!CH$4,'[1]INTERNAL PARAMETERS-1'!$B$5:$J$44,6,FALSE)*VLOOKUP(ESCYLD2!CH$4,'[1]INTERNAL PARAMETERS-1'!$B$5:$J$44,3,FALSE) + ESCYLD1!CH68*(1-VLOOKUP(ESCYLD2!CH$4,'[1]INTERNAL PARAMETERS-1'!$B$5:$J$44,5,FALSE))*VLOOKUP(ESCYLD2!CH$4,'[1]INTERNAL PARAMETERS-1'!$B$5:$J$44,8,FALSE)*VLOOKUP(ESCYLD2!CH$4,'[1]INTERNAL PARAMETERS-1'!$B$5:$J$44,3,FALSE)</f>
        <v>0</v>
      </c>
      <c r="CJ68" s="53">
        <f t="shared" si="0"/>
        <v>259.7705757937959</v>
      </c>
      <c r="CK68" s="51">
        <f t="shared" si="1"/>
        <v>9.2787003878137799</v>
      </c>
    </row>
    <row r="69" spans="2:89" x14ac:dyDescent="0.5">
      <c r="B69" s="66" t="s">
        <v>4</v>
      </c>
      <c r="C69" s="65" t="s">
        <v>72</v>
      </c>
      <c r="D69" s="65" t="s">
        <v>79</v>
      </c>
      <c r="E69" s="151">
        <f>ESC!AF69</f>
        <v>818.76823518565106</v>
      </c>
      <c r="F69" s="64">
        <f>'[1]INTERNAL PARAMETERS-1'!M15</f>
        <v>34.72</v>
      </c>
      <c r="G69" s="53">
        <f>ESCYLD1!G69*VLOOKUP(ESCYLD2!G$4,'[1]INTERNAL PARAMETERS-1'!$B$5:$J$44,5,FALSE)*VLOOKUP(ESCYLD2!G$4,'[1]INTERNAL PARAMETERS-1'!$B$5:$J$44,7,FALSE)*ESCYLD2!$F69 + ESCYLD1!G69*(1-VLOOKUP(ESCYLD2!G$4,'[1]INTERNAL PARAMETERS-1'!$B$5:$J$44,5,FALSE))*VLOOKUP(ESCYLD2!G$4,'[1]INTERNAL PARAMETERS-1'!$B$5:$J$44,9,FALSE)*ESCYLD2!$F69</f>
        <v>61.177099416040349</v>
      </c>
      <c r="H69" s="52">
        <f>ESCYLD1!H69*VLOOKUP(ESCYLD2!H$4,'[1]INTERNAL PARAMETERS-1'!$B$5:$J$44,5,FALSE)*VLOOKUP(ESCYLD2!H$4,'[1]INTERNAL PARAMETERS-1'!$B$5:$J$44,7,FALSE)*ESCYLD2!$F69 + ESCYLD1!H69*(1-VLOOKUP(ESCYLD2!H$4,'[1]INTERNAL PARAMETERS-1'!$B$5:$J$44,5,FALSE))*VLOOKUP(ESCYLD2!H$4,'[1]INTERNAL PARAMETERS-1'!$B$5:$J$44,9,FALSE)*ESCYLD2!$F69</f>
        <v>28.379851959888217</v>
      </c>
      <c r="I69" s="52">
        <f>ESCYLD1!I69*VLOOKUP(ESCYLD2!I$4,'[1]INTERNAL PARAMETERS-1'!$B$5:$J$44,5,FALSE)*VLOOKUP(ESCYLD2!I$4,'[1]INTERNAL PARAMETERS-1'!$B$5:$J$44,7,FALSE)*ESCYLD2!$F69 + ESCYLD1!I69*(1-VLOOKUP(ESCYLD2!I$4,'[1]INTERNAL PARAMETERS-1'!$B$5:$J$44,5,FALSE))*VLOOKUP(ESCYLD2!I$4,'[1]INTERNAL PARAMETERS-1'!$B$5:$J$44,9,FALSE)*ESCYLD2!$F69</f>
        <v>63.760641660356427</v>
      </c>
      <c r="J69" s="52">
        <f>ESCYLD1!J69*VLOOKUP(ESCYLD2!J$4,'[1]INTERNAL PARAMETERS-1'!$B$5:$J$44,5,FALSE)*VLOOKUP(ESCYLD2!J$4,'[1]INTERNAL PARAMETERS-1'!$B$5:$J$44,7,FALSE)*ESCYLD2!$F69 + ESCYLD1!J69*(1-VLOOKUP(ESCYLD2!J$4,'[1]INTERNAL PARAMETERS-1'!$B$5:$J$44,5,FALSE))*VLOOKUP(ESCYLD2!J$4,'[1]INTERNAL PARAMETERS-1'!$B$5:$J$44,9,FALSE)*ESCYLD2!$F69</f>
        <v>0</v>
      </c>
      <c r="K69" s="52">
        <f>ESCYLD1!K69*VLOOKUP(ESCYLD2!K$4,'[1]INTERNAL PARAMETERS-1'!$B$5:$J$44,5,FALSE)*VLOOKUP(ESCYLD2!K$4,'[1]INTERNAL PARAMETERS-1'!$B$5:$J$44,7,FALSE)*ESCYLD2!$F69 + ESCYLD1!K69*(1-VLOOKUP(ESCYLD2!K$4,'[1]INTERNAL PARAMETERS-1'!$B$5:$J$44,5,FALSE))*VLOOKUP(ESCYLD2!K$4,'[1]INTERNAL PARAMETERS-1'!$B$5:$J$44,9,FALSE)*ESCYLD2!$F69</f>
        <v>0</v>
      </c>
      <c r="L69" s="52">
        <f>ESCYLD1!L69*VLOOKUP(ESCYLD2!L$4,'[1]INTERNAL PARAMETERS-1'!$B$5:$J$44,5,FALSE)*VLOOKUP(ESCYLD2!L$4,'[1]INTERNAL PARAMETERS-1'!$B$5:$J$44,7,FALSE)*ESCYLD2!$F69 + ESCYLD1!L69*(1-VLOOKUP(ESCYLD2!L$4,'[1]INTERNAL PARAMETERS-1'!$B$5:$J$44,5,FALSE))*VLOOKUP(ESCYLD2!L$4,'[1]INTERNAL PARAMETERS-1'!$B$5:$J$44,9,FALSE)*ESCYLD2!$F69</f>
        <v>0</v>
      </c>
      <c r="M69" s="52">
        <f>ESCYLD1!M69*VLOOKUP(ESCYLD2!M$4,'[1]INTERNAL PARAMETERS-1'!$B$5:$J$44,5,FALSE)*VLOOKUP(ESCYLD2!M$4,'[1]INTERNAL PARAMETERS-1'!$B$5:$J$44,7,FALSE)*ESCYLD2!$F69 + ESCYLD1!M69*(1-VLOOKUP(ESCYLD2!M$4,'[1]INTERNAL PARAMETERS-1'!$B$5:$J$44,5,FALSE))*VLOOKUP(ESCYLD2!M$4,'[1]INTERNAL PARAMETERS-1'!$B$5:$J$44,9,FALSE)*ESCYLD2!$F69</f>
        <v>2.849955503745369</v>
      </c>
      <c r="N69" s="52">
        <f>ESCYLD1!N69*VLOOKUP(ESCYLD2!N$4,'[1]INTERNAL PARAMETERS-1'!$B$5:$J$44,5,FALSE)*VLOOKUP(ESCYLD2!N$4,'[1]INTERNAL PARAMETERS-1'!$B$5:$J$44,7,FALSE)*ESCYLD2!$F69 + ESCYLD1!N69*(1-VLOOKUP(ESCYLD2!N$4,'[1]INTERNAL PARAMETERS-1'!$B$5:$J$44,5,FALSE))*VLOOKUP(ESCYLD2!N$4,'[1]INTERNAL PARAMETERS-1'!$B$5:$J$44,9,FALSE)*ESCYLD2!$F69</f>
        <v>0.20973197029273336</v>
      </c>
      <c r="O69" s="52">
        <f>ESCYLD1!O69*VLOOKUP(ESCYLD2!O$4,'[1]INTERNAL PARAMETERS-1'!$B$5:$J$44,5,FALSE)*VLOOKUP(ESCYLD2!O$4,'[1]INTERNAL PARAMETERS-1'!$B$5:$J$44,7,FALSE)*ESCYLD2!$F69 + ESCYLD1!O69*(1-VLOOKUP(ESCYLD2!O$4,'[1]INTERNAL PARAMETERS-1'!$B$5:$J$44,5,FALSE))*VLOOKUP(ESCYLD2!O$4,'[1]INTERNAL PARAMETERS-1'!$B$5:$J$44,9,FALSE)*ESCYLD2!$F69</f>
        <v>0</v>
      </c>
      <c r="P69" s="52">
        <f>ESCYLD1!P69*VLOOKUP(ESCYLD2!P$4,'[1]INTERNAL PARAMETERS-1'!$B$5:$J$44,5,FALSE)*VLOOKUP(ESCYLD2!P$4,'[1]INTERNAL PARAMETERS-1'!$B$5:$J$44,7,FALSE)*ESCYLD2!$F69 + ESCYLD1!P69*(1-VLOOKUP(ESCYLD2!P$4,'[1]INTERNAL PARAMETERS-1'!$B$5:$J$44,5,FALSE))*VLOOKUP(ESCYLD2!P$4,'[1]INTERNAL PARAMETERS-1'!$B$5:$J$44,9,FALSE)*ESCYLD2!$F69</f>
        <v>0</v>
      </c>
      <c r="Q69" s="52">
        <f>ESCYLD1!Q69*VLOOKUP(ESCYLD2!Q$4,'[1]INTERNAL PARAMETERS-1'!$B$5:$J$44,5,FALSE)*VLOOKUP(ESCYLD2!Q$4,'[1]INTERNAL PARAMETERS-1'!$B$5:$J$44,7,FALSE)*ESCYLD2!$F69 + ESCYLD1!Q69*(1-VLOOKUP(ESCYLD2!Q$4,'[1]INTERNAL PARAMETERS-1'!$B$5:$J$44,5,FALSE))*VLOOKUP(ESCYLD2!Q$4,'[1]INTERNAL PARAMETERS-1'!$B$5:$J$44,9,FALSE)*ESCYLD2!$F69</f>
        <v>0</v>
      </c>
      <c r="R69" s="52">
        <f>ESCYLD1!R69*VLOOKUP(ESCYLD2!R$4,'[1]INTERNAL PARAMETERS-1'!$B$5:$J$44,5,FALSE)*VLOOKUP(ESCYLD2!R$4,'[1]INTERNAL PARAMETERS-1'!$B$5:$J$44,7,FALSE)*ESCYLD2!$F69 + ESCYLD1!R69*(1-VLOOKUP(ESCYLD2!R$4,'[1]INTERNAL PARAMETERS-1'!$B$5:$J$44,5,FALSE))*VLOOKUP(ESCYLD2!R$4,'[1]INTERNAL PARAMETERS-1'!$B$5:$J$44,9,FALSE)*ESCYLD2!$F69</f>
        <v>0.12785612274590458</v>
      </c>
      <c r="S69" s="52">
        <f>ESCYLD1!S69*VLOOKUP(ESCYLD2!S$4,'[1]INTERNAL PARAMETERS-1'!$B$5:$J$44,5,FALSE)*VLOOKUP(ESCYLD2!S$4,'[1]INTERNAL PARAMETERS-1'!$B$5:$J$44,7,FALSE)*ESCYLD2!$F69 + ESCYLD1!S69*(1-VLOOKUP(ESCYLD2!S$4,'[1]INTERNAL PARAMETERS-1'!$B$5:$J$44,5,FALSE))*VLOOKUP(ESCYLD2!S$4,'[1]INTERNAL PARAMETERS-1'!$B$5:$J$44,9,FALSE)*ESCYLD2!$F69</f>
        <v>9.4656050042835407</v>
      </c>
      <c r="T69" s="52">
        <f>ESCYLD1!T69*VLOOKUP(ESCYLD2!T$4,'[1]INTERNAL PARAMETERS-1'!$B$5:$J$44,5,FALSE)*VLOOKUP(ESCYLD2!T$4,'[1]INTERNAL PARAMETERS-1'!$B$5:$J$44,7,FALSE)*ESCYLD2!$F69 + ESCYLD1!T69*(1-VLOOKUP(ESCYLD2!T$4,'[1]INTERNAL PARAMETERS-1'!$B$5:$J$44,5,FALSE))*VLOOKUP(ESCYLD2!T$4,'[1]INTERNAL PARAMETERS-1'!$B$5:$J$44,9,FALSE)*ESCYLD2!$F69</f>
        <v>1.9175859924904377</v>
      </c>
      <c r="U69" s="52">
        <f>ESCYLD1!U69*VLOOKUP(ESCYLD2!U$4,'[1]INTERNAL PARAMETERS-1'!$B$5:$J$44,5,FALSE)*VLOOKUP(ESCYLD2!U$4,'[1]INTERNAL PARAMETERS-1'!$B$5:$J$44,7,FALSE)*ESCYLD2!$F69 + ESCYLD1!U69*(1-VLOOKUP(ESCYLD2!U$4,'[1]INTERNAL PARAMETERS-1'!$B$5:$J$44,5,FALSE))*VLOOKUP(ESCYLD2!U$4,'[1]INTERNAL PARAMETERS-1'!$B$5:$J$44,9,FALSE)*ESCYLD2!$F69</f>
        <v>0.90285537399122306</v>
      </c>
      <c r="V69" s="52">
        <f>ESCYLD1!V69*VLOOKUP(ESCYLD2!V$4,'[1]INTERNAL PARAMETERS-1'!$B$5:$J$44,5,FALSE)*VLOOKUP(ESCYLD2!V$4,'[1]INTERNAL PARAMETERS-1'!$B$5:$J$44,7,FALSE)*ESCYLD2!$F69 + ESCYLD1!V69*(1-VLOOKUP(ESCYLD2!V$4,'[1]INTERNAL PARAMETERS-1'!$B$5:$J$44,5,FALSE))*VLOOKUP(ESCYLD2!V$4,'[1]INTERNAL PARAMETERS-1'!$B$5:$J$44,9,FALSE)*ESCYLD2!$F69</f>
        <v>6.126566144289832</v>
      </c>
      <c r="W69" s="52">
        <f>ESCYLD1!W69*VLOOKUP(ESCYLD2!W$4,'[1]INTERNAL PARAMETERS-1'!$B$5:$J$44,5,FALSE)*VLOOKUP(ESCYLD2!W$4,'[1]INTERNAL PARAMETERS-1'!$B$5:$J$44,7,FALSE)*ESCYLD2!$F69 + ESCYLD1!W69*(1-VLOOKUP(ESCYLD2!W$4,'[1]INTERNAL PARAMETERS-1'!$B$5:$J$44,5,FALSE))*VLOOKUP(ESCYLD2!W$4,'[1]INTERNAL PARAMETERS-1'!$B$5:$J$44,9,FALSE)*ESCYLD2!$F69</f>
        <v>0</v>
      </c>
      <c r="X69" s="52">
        <f>ESCYLD1!X69*VLOOKUP(ESCYLD2!X$4,'[1]INTERNAL PARAMETERS-1'!$B$5:$J$44,5,FALSE)*VLOOKUP(ESCYLD2!X$4,'[1]INTERNAL PARAMETERS-1'!$B$5:$J$44,7,FALSE)*ESCYLD2!$F69 + ESCYLD1!X69*(1-VLOOKUP(ESCYLD2!X$4,'[1]INTERNAL PARAMETERS-1'!$B$5:$J$44,5,FALSE))*VLOOKUP(ESCYLD2!X$4,'[1]INTERNAL PARAMETERS-1'!$B$5:$J$44,9,FALSE)*ESCYLD2!$F69</f>
        <v>0</v>
      </c>
      <c r="Y69" s="52">
        <f>ESCYLD1!Y69*VLOOKUP(ESCYLD2!Y$4,'[1]INTERNAL PARAMETERS-1'!$B$5:$J$44,5,FALSE)*VLOOKUP(ESCYLD2!Y$4,'[1]INTERNAL PARAMETERS-1'!$B$5:$J$44,7,FALSE)*ESCYLD2!$F69 + ESCYLD1!Y69*(1-VLOOKUP(ESCYLD2!Y$4,'[1]INTERNAL PARAMETERS-1'!$B$5:$J$44,5,FALSE))*VLOOKUP(ESCYLD2!Y$4,'[1]INTERNAL PARAMETERS-1'!$B$5:$J$44,9,FALSE)*ESCYLD2!$F69</f>
        <v>0</v>
      </c>
      <c r="Z69" s="52">
        <f>ESCYLD1!Z69*VLOOKUP(ESCYLD2!Z$4,'[1]INTERNAL PARAMETERS-1'!$B$5:$J$44,5,FALSE)*VLOOKUP(ESCYLD2!Z$4,'[1]INTERNAL PARAMETERS-1'!$B$5:$J$44,7,FALSE)*ESCYLD2!$F69 + ESCYLD1!Z69*(1-VLOOKUP(ESCYLD2!Z$4,'[1]INTERNAL PARAMETERS-1'!$B$5:$J$44,5,FALSE))*VLOOKUP(ESCYLD2!Z$4,'[1]INTERNAL PARAMETERS-1'!$B$5:$J$44,9,FALSE)*ESCYLD2!$F69</f>
        <v>0</v>
      </c>
      <c r="AA69" s="52">
        <f>ESCYLD1!AA69*VLOOKUP(ESCYLD2!AA$4,'[1]INTERNAL PARAMETERS-1'!$B$5:$J$44,5,FALSE)*VLOOKUP(ESCYLD2!AA$4,'[1]INTERNAL PARAMETERS-1'!$B$5:$J$44,7,FALSE)*ESCYLD2!$F69 + ESCYLD1!AA69*(1-VLOOKUP(ESCYLD2!AA$4,'[1]INTERNAL PARAMETERS-1'!$B$5:$J$44,5,FALSE))*VLOOKUP(ESCYLD2!AA$4,'[1]INTERNAL PARAMETERS-1'!$B$5:$J$44,9,FALSE)*ESCYLD2!$F69</f>
        <v>0</v>
      </c>
      <c r="AB69" s="52">
        <f>ESCYLD1!AB69*VLOOKUP(ESCYLD2!AB$4,'[1]INTERNAL PARAMETERS-1'!$B$5:$J$44,5,FALSE)*VLOOKUP(ESCYLD2!AB$4,'[1]INTERNAL PARAMETERS-1'!$B$5:$J$44,7,FALSE)*ESCYLD2!$F69 + ESCYLD1!AB69*(1-VLOOKUP(ESCYLD2!AB$4,'[1]INTERNAL PARAMETERS-1'!$B$5:$J$44,5,FALSE))*VLOOKUP(ESCYLD2!AB$4,'[1]INTERNAL PARAMETERS-1'!$B$5:$J$44,9,FALSE)*ESCYLD2!$F69</f>
        <v>0</v>
      </c>
      <c r="AC69" s="52">
        <f>ESCYLD1!AC69*VLOOKUP(ESCYLD2!AC$4,'[1]INTERNAL PARAMETERS-1'!$B$5:$J$44,5,FALSE)*VLOOKUP(ESCYLD2!AC$4,'[1]INTERNAL PARAMETERS-1'!$B$5:$J$44,7,FALSE)*ESCYLD2!$F69 + ESCYLD1!AC69*(1-VLOOKUP(ESCYLD2!AC$4,'[1]INTERNAL PARAMETERS-1'!$B$5:$J$44,5,FALSE))*VLOOKUP(ESCYLD2!AC$4,'[1]INTERNAL PARAMETERS-1'!$B$5:$J$44,9,FALSE)*ESCYLD2!$F69</f>
        <v>0</v>
      </c>
      <c r="AD69" s="52">
        <f>ESCYLD1!AD69*VLOOKUP(ESCYLD2!AD$4,'[1]INTERNAL PARAMETERS-1'!$B$5:$J$44,5,FALSE)*VLOOKUP(ESCYLD2!AD$4,'[1]INTERNAL PARAMETERS-1'!$B$5:$J$44,7,FALSE)*ESCYLD2!$F69 + ESCYLD1!AD69*(1-VLOOKUP(ESCYLD2!AD$4,'[1]INTERNAL PARAMETERS-1'!$B$5:$J$44,5,FALSE))*VLOOKUP(ESCYLD2!AD$4,'[1]INTERNAL PARAMETERS-1'!$B$5:$J$44,9,FALSE)*ESCYLD2!$F69</f>
        <v>0</v>
      </c>
      <c r="AE69" s="52">
        <f>ESCYLD1!AE69*VLOOKUP(ESCYLD2!AE$4,'[1]INTERNAL PARAMETERS-1'!$B$5:$J$44,5,FALSE)*VLOOKUP(ESCYLD2!AE$4,'[1]INTERNAL PARAMETERS-1'!$B$5:$J$44,7,FALSE)*ESCYLD2!$F69 + ESCYLD1!AE69*(1-VLOOKUP(ESCYLD2!AE$4,'[1]INTERNAL PARAMETERS-1'!$B$5:$J$44,5,FALSE))*VLOOKUP(ESCYLD2!AE$4,'[1]INTERNAL PARAMETERS-1'!$B$5:$J$44,9,FALSE)*ESCYLD2!$F69</f>
        <v>0</v>
      </c>
      <c r="AF69" s="52">
        <f>ESCYLD1!AF69*VLOOKUP(ESCYLD2!AF$4,'[1]INTERNAL PARAMETERS-1'!$B$5:$J$44,5,FALSE)*VLOOKUP(ESCYLD2!AF$4,'[1]INTERNAL PARAMETERS-1'!$B$5:$J$44,7,FALSE)*ESCYLD2!$F69 + ESCYLD1!AF69*(1-VLOOKUP(ESCYLD2!AF$4,'[1]INTERNAL PARAMETERS-1'!$B$5:$J$44,5,FALSE))*VLOOKUP(ESCYLD2!AF$4,'[1]INTERNAL PARAMETERS-1'!$B$5:$J$44,9,FALSE)*ESCYLD2!$F69</f>
        <v>0.31164929919314238</v>
      </c>
      <c r="AG69" s="52">
        <f>ESCYLD1!AG69*VLOOKUP(ESCYLD2!AG$4,'[1]INTERNAL PARAMETERS-1'!$B$5:$J$44,5,FALSE)*VLOOKUP(ESCYLD2!AG$4,'[1]INTERNAL PARAMETERS-1'!$B$5:$J$44,7,FALSE)*ESCYLD2!$F69 + ESCYLD1!AG69*(1-VLOOKUP(ESCYLD2!AG$4,'[1]INTERNAL PARAMETERS-1'!$B$5:$J$44,5,FALSE))*VLOOKUP(ESCYLD2!AG$4,'[1]INTERNAL PARAMETERS-1'!$B$5:$J$44,9,FALSE)*ESCYLD2!$F69</f>
        <v>0</v>
      </c>
      <c r="AH69" s="52">
        <f>ESCYLD1!AH69*VLOOKUP(ESCYLD2!AH$4,'[1]INTERNAL PARAMETERS-1'!$B$5:$J$44,5,FALSE)*VLOOKUP(ESCYLD2!AH$4,'[1]INTERNAL PARAMETERS-1'!$B$5:$J$44,7,FALSE)*ESCYLD2!$F69 + ESCYLD1!AH69*(1-VLOOKUP(ESCYLD2!AH$4,'[1]INTERNAL PARAMETERS-1'!$B$5:$J$44,5,FALSE))*VLOOKUP(ESCYLD2!AH$4,'[1]INTERNAL PARAMETERS-1'!$B$5:$J$44,9,FALSE)*ESCYLD2!$F69</f>
        <v>0</v>
      </c>
      <c r="AI69" s="52">
        <f>ESCYLD1!AI69*VLOOKUP(ESCYLD2!AI$4,'[1]INTERNAL PARAMETERS-1'!$B$5:$J$44,5,FALSE)*VLOOKUP(ESCYLD2!AI$4,'[1]INTERNAL PARAMETERS-1'!$B$5:$J$44,7,FALSE)*ESCYLD2!$F69 + ESCYLD1!AI69*(1-VLOOKUP(ESCYLD2!AI$4,'[1]INTERNAL PARAMETERS-1'!$B$5:$J$44,5,FALSE))*VLOOKUP(ESCYLD2!AI$4,'[1]INTERNAL PARAMETERS-1'!$B$5:$J$44,9,FALSE)*ESCYLD2!$F69</f>
        <v>0</v>
      </c>
      <c r="AJ69" s="52">
        <f>ESCYLD1!AJ69*VLOOKUP(ESCYLD2!AJ$4,'[1]INTERNAL PARAMETERS-1'!$B$5:$J$44,5,FALSE)*VLOOKUP(ESCYLD2!AJ$4,'[1]INTERNAL PARAMETERS-1'!$B$5:$J$44,7,FALSE)*ESCYLD2!$F69 + ESCYLD1!AJ69*(1-VLOOKUP(ESCYLD2!AJ$4,'[1]INTERNAL PARAMETERS-1'!$B$5:$J$44,5,FALSE))*VLOOKUP(ESCYLD2!AJ$4,'[1]INTERNAL PARAMETERS-1'!$B$5:$J$44,9,FALSE)*ESCYLD2!$F69</f>
        <v>0.31164929919314238</v>
      </c>
      <c r="AK69" s="52">
        <f>ESCYLD1!AK69*VLOOKUP(ESCYLD2!AK$4,'[1]INTERNAL PARAMETERS-1'!$B$5:$J$44,5,FALSE)*VLOOKUP(ESCYLD2!AK$4,'[1]INTERNAL PARAMETERS-1'!$B$5:$J$44,7,FALSE)*ESCYLD2!$F69 + ESCYLD1!AK69*(1-VLOOKUP(ESCYLD2!AK$4,'[1]INTERNAL PARAMETERS-1'!$B$5:$J$44,5,FALSE))*VLOOKUP(ESCYLD2!AK$4,'[1]INTERNAL PARAMETERS-1'!$B$5:$J$44,9,FALSE)*ESCYLD2!$F69</f>
        <v>0</v>
      </c>
      <c r="AL69" s="52">
        <f>ESCYLD1!AL69*VLOOKUP(ESCYLD2!AL$4,'[1]INTERNAL PARAMETERS-1'!$B$5:$J$44,5,FALSE)*VLOOKUP(ESCYLD2!AL$4,'[1]INTERNAL PARAMETERS-1'!$B$5:$J$44,7,FALSE)*ESCYLD2!$F69 + ESCYLD1!AL69*(1-VLOOKUP(ESCYLD2!AL$4,'[1]INTERNAL PARAMETERS-1'!$B$5:$J$44,5,FALSE))*VLOOKUP(ESCYLD2!AL$4,'[1]INTERNAL PARAMETERS-1'!$B$5:$J$44,9,FALSE)*ESCYLD2!$F69</f>
        <v>0</v>
      </c>
      <c r="AM69" s="52">
        <f>ESCYLD1!AM69*VLOOKUP(ESCYLD2!AM$4,'[1]INTERNAL PARAMETERS-1'!$B$5:$J$44,5,FALSE)*VLOOKUP(ESCYLD2!AM$4,'[1]INTERNAL PARAMETERS-1'!$B$5:$J$44,7,FALSE)*ESCYLD2!$F69 + ESCYLD1!AM69*(1-VLOOKUP(ESCYLD2!AM$4,'[1]INTERNAL PARAMETERS-1'!$B$5:$J$44,5,FALSE))*VLOOKUP(ESCYLD2!AM$4,'[1]INTERNAL PARAMETERS-1'!$B$5:$J$44,9,FALSE)*ESCYLD2!$F69</f>
        <v>0</v>
      </c>
      <c r="AN69" s="52">
        <f>ESCYLD1!AN69*VLOOKUP(ESCYLD2!AN$4,'[1]INTERNAL PARAMETERS-1'!$B$5:$J$44,5,FALSE)*VLOOKUP(ESCYLD2!AN$4,'[1]INTERNAL PARAMETERS-1'!$B$5:$J$44,7,FALSE)*ESCYLD2!$F69 + ESCYLD1!AN69*(1-VLOOKUP(ESCYLD2!AN$4,'[1]INTERNAL PARAMETERS-1'!$B$5:$J$44,5,FALSE))*VLOOKUP(ESCYLD2!AN$4,'[1]INTERNAL PARAMETERS-1'!$B$5:$J$44,9,FALSE)*ESCYLD2!$F69</f>
        <v>0</v>
      </c>
      <c r="AO69" s="52">
        <f>ESCYLD1!AO69*VLOOKUP(ESCYLD2!AO$4,'[1]INTERNAL PARAMETERS-1'!$B$5:$J$44,5,FALSE)*VLOOKUP(ESCYLD2!AO$4,'[1]INTERNAL PARAMETERS-1'!$B$5:$J$44,7,FALSE)*ESCYLD2!$F69 + ESCYLD1!AO69*(1-VLOOKUP(ESCYLD2!AO$4,'[1]INTERNAL PARAMETERS-1'!$B$5:$J$44,5,FALSE))*VLOOKUP(ESCYLD2!AO$4,'[1]INTERNAL PARAMETERS-1'!$B$5:$J$44,9,FALSE)*ESCYLD2!$F69</f>
        <v>0</v>
      </c>
      <c r="AP69" s="52">
        <f>ESCYLD1!AP69*VLOOKUP(ESCYLD2!AP$4,'[1]INTERNAL PARAMETERS-1'!$B$5:$J$44,5,FALSE)*VLOOKUP(ESCYLD2!AP$4,'[1]INTERNAL PARAMETERS-1'!$B$5:$J$44,7,FALSE)*ESCYLD2!$F69 + ESCYLD1!AP69*(1-VLOOKUP(ESCYLD2!AP$4,'[1]INTERNAL PARAMETERS-1'!$B$5:$J$44,5,FALSE))*VLOOKUP(ESCYLD2!AP$4,'[1]INTERNAL PARAMETERS-1'!$B$5:$J$44,9,FALSE)*ESCYLD2!$F69</f>
        <v>0</v>
      </c>
      <c r="AQ69" s="52">
        <f>ESCYLD1!AQ69*VLOOKUP(ESCYLD2!AQ$4,'[1]INTERNAL PARAMETERS-1'!$B$5:$J$44,5,FALSE)*VLOOKUP(ESCYLD2!AQ$4,'[1]INTERNAL PARAMETERS-1'!$B$5:$J$44,7,FALSE)*ESCYLD2!$F69 + ESCYLD1!AQ69*(1-VLOOKUP(ESCYLD2!AQ$4,'[1]INTERNAL PARAMETERS-1'!$B$5:$J$44,5,FALSE))*VLOOKUP(ESCYLD2!AQ$4,'[1]INTERNAL PARAMETERS-1'!$B$5:$J$44,9,FALSE)*ESCYLD2!$F69</f>
        <v>0</v>
      </c>
      <c r="AR69" s="52">
        <f>ESCYLD1!AR69*VLOOKUP(ESCYLD2!AR$4,'[1]INTERNAL PARAMETERS-1'!$B$5:$J$44,5,FALSE)*VLOOKUP(ESCYLD2!AR$4,'[1]INTERNAL PARAMETERS-1'!$B$5:$J$44,7,FALSE)*ESCYLD2!$F69 + ESCYLD1!AR69*(1-VLOOKUP(ESCYLD2!AR$4,'[1]INTERNAL PARAMETERS-1'!$B$5:$J$44,5,FALSE))*VLOOKUP(ESCYLD2!AR$4,'[1]INTERNAL PARAMETERS-1'!$B$5:$J$44,9,FALSE)*ESCYLD2!$F69</f>
        <v>0</v>
      </c>
      <c r="AS69" s="52">
        <f>ESCYLD1!AS69*VLOOKUP(ESCYLD2!AS$4,'[1]INTERNAL PARAMETERS-1'!$B$5:$J$44,5,FALSE)*VLOOKUP(ESCYLD2!AS$4,'[1]INTERNAL PARAMETERS-1'!$B$5:$J$44,7,FALSE)*ESCYLD2!$F69 + ESCYLD1!AS69*(1-VLOOKUP(ESCYLD2!AS$4,'[1]INTERNAL PARAMETERS-1'!$B$5:$J$44,5,FALSE))*VLOOKUP(ESCYLD2!AS$4,'[1]INTERNAL PARAMETERS-1'!$B$5:$J$44,9,FALSE)*ESCYLD2!$F69</f>
        <v>0</v>
      </c>
      <c r="AT69" s="51">
        <f>ESCYLD1!AT69*VLOOKUP(ESCYLD2!AT$4,'[1]INTERNAL PARAMETERS-1'!$B$5:$J$44,5,FALSE)*VLOOKUP(ESCYLD2!AT$4,'[1]INTERNAL PARAMETERS-1'!$B$5:$J$44,7,FALSE)*ESCYLD2!$F69 + ESCYLD1!AT69*(1-VLOOKUP(ESCYLD2!AT$4,'[1]INTERNAL PARAMETERS-1'!$B$5:$J$44,5,FALSE))*VLOOKUP(ESCYLD2!AT$4,'[1]INTERNAL PARAMETERS-1'!$B$5:$J$44,9,FALSE)*ESCYLD2!$F69</f>
        <v>0</v>
      </c>
      <c r="AU69" s="53">
        <f>ESCYLD1!AU69*VLOOKUP(ESCYLD2!AU$4,'[1]INTERNAL PARAMETERS-1'!$B$5:$J$44,5,FALSE)*VLOOKUP(ESCYLD2!AU$4,'[1]INTERNAL PARAMETERS-1'!$B$5:$J$44,6,FALSE)*VLOOKUP(ESCYLD2!AU$4,'[1]INTERNAL PARAMETERS-1'!$B$5:$J$44,3,FALSE) + ESCYLD1!AU69*(1-VLOOKUP(ESCYLD2!AU$4,'[1]INTERNAL PARAMETERS-1'!$B$5:$J$44,5,FALSE))*VLOOKUP(ESCYLD2!AU$4,'[1]INTERNAL PARAMETERS-1'!$B$5:$J$44,8,FALSE)*VLOOKUP(ESCYLD2!AU$4,'[1]INTERNAL PARAMETERS-1'!$B$5:$J$44,3,FALSE)</f>
        <v>0</v>
      </c>
      <c r="AV69" s="52">
        <f>ESCYLD1!AV69*VLOOKUP(ESCYLD2!AV$4,'[1]INTERNAL PARAMETERS-1'!$B$5:$J$44,5,FALSE)*VLOOKUP(ESCYLD2!AV$4,'[1]INTERNAL PARAMETERS-1'!$B$5:$J$44,6,FALSE)*VLOOKUP(ESCYLD2!AV$4,'[1]INTERNAL PARAMETERS-1'!$B$5:$J$44,3,FALSE) + ESCYLD1!AV69*(1-VLOOKUP(ESCYLD2!AV$4,'[1]INTERNAL PARAMETERS-1'!$B$5:$J$44,5,FALSE))*VLOOKUP(ESCYLD2!AV$4,'[1]INTERNAL PARAMETERS-1'!$B$5:$J$44,8,FALSE)*VLOOKUP(ESCYLD2!AV$4,'[1]INTERNAL PARAMETERS-1'!$B$5:$J$44,3,FALSE)</f>
        <v>0</v>
      </c>
      <c r="AW69" s="52">
        <f>ESCYLD1!AW69*VLOOKUP(ESCYLD2!AW$4,'[1]INTERNAL PARAMETERS-1'!$B$5:$J$44,5,FALSE)*VLOOKUP(ESCYLD2!AW$4,'[1]INTERNAL PARAMETERS-1'!$B$5:$J$44,6,FALSE)*VLOOKUP(ESCYLD2!AW$4,'[1]INTERNAL PARAMETERS-1'!$B$5:$J$44,3,FALSE) + ESCYLD1!AW69*(1-VLOOKUP(ESCYLD2!AW$4,'[1]INTERNAL PARAMETERS-1'!$B$5:$J$44,5,FALSE))*VLOOKUP(ESCYLD2!AW$4,'[1]INTERNAL PARAMETERS-1'!$B$5:$J$44,8,FALSE)*VLOOKUP(ESCYLD2!AW$4,'[1]INTERNAL PARAMETERS-1'!$B$5:$J$44,3,FALSE)</f>
        <v>2.1682243461224253</v>
      </c>
      <c r="AX69" s="52">
        <f>ESCYLD1!AX69*VLOOKUP(ESCYLD2!AX$4,'[1]INTERNAL PARAMETERS-1'!$B$5:$J$44,5,FALSE)*VLOOKUP(ESCYLD2!AX$4,'[1]INTERNAL PARAMETERS-1'!$B$5:$J$44,6,FALSE)*VLOOKUP(ESCYLD2!AX$4,'[1]INTERNAL PARAMETERS-1'!$B$5:$J$44,3,FALSE) + ESCYLD1!AX69*(1-VLOOKUP(ESCYLD2!AX$4,'[1]INTERNAL PARAMETERS-1'!$B$5:$J$44,5,FALSE))*VLOOKUP(ESCYLD2!AX$4,'[1]INTERNAL PARAMETERS-1'!$B$5:$J$44,8,FALSE)*VLOOKUP(ESCYLD2!AX$4,'[1]INTERNAL PARAMETERS-1'!$B$5:$J$44,3,FALSE)</f>
        <v>0</v>
      </c>
      <c r="AY69" s="52">
        <f>ESCYLD1!AY69*VLOOKUP(ESCYLD2!AY$4,'[1]INTERNAL PARAMETERS-1'!$B$5:$J$44,5,FALSE)*VLOOKUP(ESCYLD2!AY$4,'[1]INTERNAL PARAMETERS-1'!$B$5:$J$44,6,FALSE)*VLOOKUP(ESCYLD2!AY$4,'[1]INTERNAL PARAMETERS-1'!$B$5:$J$44,3,FALSE) + ESCYLD1!AY69*(1-VLOOKUP(ESCYLD2!AY$4,'[1]INTERNAL PARAMETERS-1'!$B$5:$J$44,5,FALSE))*VLOOKUP(ESCYLD2!AY$4,'[1]INTERNAL PARAMETERS-1'!$B$5:$J$44,8,FALSE)*VLOOKUP(ESCYLD2!AY$4,'[1]INTERNAL PARAMETERS-1'!$B$5:$J$44,3,FALSE)</f>
        <v>0</v>
      </c>
      <c r="AZ69" s="52">
        <f>ESCYLD1!AZ69*VLOOKUP(ESCYLD2!AZ$4,'[1]INTERNAL PARAMETERS-1'!$B$5:$J$44,5,FALSE)*VLOOKUP(ESCYLD2!AZ$4,'[1]INTERNAL PARAMETERS-1'!$B$5:$J$44,6,FALSE)*VLOOKUP(ESCYLD2!AZ$4,'[1]INTERNAL PARAMETERS-1'!$B$5:$J$44,3,FALSE) + ESCYLD1!AZ69*(1-VLOOKUP(ESCYLD2!AZ$4,'[1]INTERNAL PARAMETERS-1'!$B$5:$J$44,5,FALSE))*VLOOKUP(ESCYLD2!AZ$4,'[1]INTERNAL PARAMETERS-1'!$B$5:$J$44,8,FALSE)*VLOOKUP(ESCYLD2!AZ$4,'[1]INTERNAL PARAMETERS-1'!$B$5:$J$44,3,FALSE)</f>
        <v>0</v>
      </c>
      <c r="BA69" s="52">
        <f>ESCYLD1!BA69*VLOOKUP(ESCYLD2!BA$4,'[1]INTERNAL PARAMETERS-1'!$B$5:$J$44,5,FALSE)*VLOOKUP(ESCYLD2!BA$4,'[1]INTERNAL PARAMETERS-1'!$B$5:$J$44,6,FALSE)*VLOOKUP(ESCYLD2!BA$4,'[1]INTERNAL PARAMETERS-1'!$B$5:$J$44,3,FALSE) + ESCYLD1!BA69*(1-VLOOKUP(ESCYLD2!BA$4,'[1]INTERNAL PARAMETERS-1'!$B$5:$J$44,5,FALSE))*VLOOKUP(ESCYLD2!BA$4,'[1]INTERNAL PARAMETERS-1'!$B$5:$J$44,8,FALSE)*VLOOKUP(ESCYLD2!BA$4,'[1]INTERNAL PARAMETERS-1'!$B$5:$J$44,3,FALSE)</f>
        <v>0.96868734869647755</v>
      </c>
      <c r="BB69" s="52">
        <f>ESCYLD1!BB69*VLOOKUP(ESCYLD2!BB$4,'[1]INTERNAL PARAMETERS-1'!$B$5:$J$44,5,FALSE)*VLOOKUP(ESCYLD2!BB$4,'[1]INTERNAL PARAMETERS-1'!$B$5:$J$44,6,FALSE)*VLOOKUP(ESCYLD2!BB$4,'[1]INTERNAL PARAMETERS-1'!$B$5:$J$44,3,FALSE) + ESCYLD1!BB69*(1-VLOOKUP(ESCYLD2!BB$4,'[1]INTERNAL PARAMETERS-1'!$B$5:$J$44,5,FALSE))*VLOOKUP(ESCYLD2!BB$4,'[1]INTERNAL PARAMETERS-1'!$B$5:$J$44,8,FALSE)*VLOOKUP(ESCYLD2!BB$4,'[1]INTERNAL PARAMETERS-1'!$B$5:$J$44,3,FALSE)</f>
        <v>0.35577173946126328</v>
      </c>
      <c r="BC69" s="52">
        <f>ESCYLD1!BC69*VLOOKUP(ESCYLD2!BC$4,'[1]INTERNAL PARAMETERS-1'!$B$5:$J$44,5,FALSE)*VLOOKUP(ESCYLD2!BC$4,'[1]INTERNAL PARAMETERS-1'!$B$5:$J$44,6,FALSE)*VLOOKUP(ESCYLD2!BC$4,'[1]INTERNAL PARAMETERS-1'!$B$5:$J$44,3,FALSE) + ESCYLD1!BC69*(1-VLOOKUP(ESCYLD2!BC$4,'[1]INTERNAL PARAMETERS-1'!$B$5:$J$44,5,FALSE))*VLOOKUP(ESCYLD2!BC$4,'[1]INTERNAL PARAMETERS-1'!$B$5:$J$44,8,FALSE)*VLOOKUP(ESCYLD2!BC$4,'[1]INTERNAL PARAMETERS-1'!$B$5:$J$44,3,FALSE)</f>
        <v>0.90087167290422876</v>
      </c>
      <c r="BD69" s="52">
        <f>ESCYLD1!BD69*VLOOKUP(ESCYLD2!BD$4,'[1]INTERNAL PARAMETERS-1'!$B$5:$J$44,5,FALSE)*VLOOKUP(ESCYLD2!BD$4,'[1]INTERNAL PARAMETERS-1'!$B$5:$J$44,6,FALSE)*VLOOKUP(ESCYLD2!BD$4,'[1]INTERNAL PARAMETERS-1'!$B$5:$J$44,3,FALSE) + ESCYLD1!BD69*(1-VLOOKUP(ESCYLD2!BD$4,'[1]INTERNAL PARAMETERS-1'!$B$5:$J$44,5,FALSE))*VLOOKUP(ESCYLD2!BD$4,'[1]INTERNAL PARAMETERS-1'!$B$5:$J$44,8,FALSE)*VLOOKUP(ESCYLD2!BD$4,'[1]INTERNAL PARAMETERS-1'!$B$5:$J$44,3,FALSE)</f>
        <v>0.28107157218150447</v>
      </c>
      <c r="BE69" s="52">
        <f>ESCYLD1!BE69*VLOOKUP(ESCYLD2!BE$4,'[1]INTERNAL PARAMETERS-1'!$B$5:$J$44,5,FALSE)*VLOOKUP(ESCYLD2!BE$4,'[1]INTERNAL PARAMETERS-1'!$B$5:$J$44,6,FALSE)*VLOOKUP(ESCYLD2!BE$4,'[1]INTERNAL PARAMETERS-1'!$B$5:$J$44,3,FALSE) + ESCYLD1!BE69*(1-VLOOKUP(ESCYLD2!BE$4,'[1]INTERNAL PARAMETERS-1'!$B$5:$J$44,5,FALSE))*VLOOKUP(ESCYLD2!BE$4,'[1]INTERNAL PARAMETERS-1'!$B$5:$J$44,8,FALSE)*VLOOKUP(ESCYLD2!BE$4,'[1]INTERNAL PARAMETERS-1'!$B$5:$J$44,3,FALSE)</f>
        <v>1.0835066030069334</v>
      </c>
      <c r="BF69" s="52">
        <f>ESCYLD1!BF69*VLOOKUP(ESCYLD2!BF$4,'[1]INTERNAL PARAMETERS-1'!$B$5:$J$44,5,FALSE)*VLOOKUP(ESCYLD2!BF$4,'[1]INTERNAL PARAMETERS-1'!$B$5:$J$44,6,FALSE)*VLOOKUP(ESCYLD2!BF$4,'[1]INTERNAL PARAMETERS-1'!$B$5:$J$44,3,FALSE) + ESCYLD1!BF69*(1-VLOOKUP(ESCYLD2!BF$4,'[1]INTERNAL PARAMETERS-1'!$B$5:$J$44,5,FALSE))*VLOOKUP(ESCYLD2!BF$4,'[1]INTERNAL PARAMETERS-1'!$B$5:$J$44,8,FALSE)*VLOOKUP(ESCYLD2!BF$4,'[1]INTERNAL PARAMETERS-1'!$B$5:$J$44,3,FALSE)</f>
        <v>0</v>
      </c>
      <c r="BG69" s="52">
        <f>ESCYLD1!BG69*VLOOKUP(ESCYLD2!BG$4,'[1]INTERNAL PARAMETERS-1'!$B$5:$J$44,5,FALSE)*VLOOKUP(ESCYLD2!BG$4,'[1]INTERNAL PARAMETERS-1'!$B$5:$J$44,6,FALSE)*VLOOKUP(ESCYLD2!BG$4,'[1]INTERNAL PARAMETERS-1'!$B$5:$J$44,3,FALSE) + ESCYLD1!BG69*(1-VLOOKUP(ESCYLD2!BG$4,'[1]INTERNAL PARAMETERS-1'!$B$5:$J$44,5,FALSE))*VLOOKUP(ESCYLD2!BG$4,'[1]INTERNAL PARAMETERS-1'!$B$5:$J$44,8,FALSE)*VLOOKUP(ESCYLD2!BG$4,'[1]INTERNAL PARAMETERS-1'!$B$5:$J$44,3,FALSE)</f>
        <v>0.40659586098744727</v>
      </c>
      <c r="BH69" s="52">
        <f>ESCYLD1!BH69*VLOOKUP(ESCYLD2!BH$4,'[1]INTERNAL PARAMETERS-1'!$B$5:$J$44,5,FALSE)*VLOOKUP(ESCYLD2!BH$4,'[1]INTERNAL PARAMETERS-1'!$B$5:$J$44,6,FALSE)*VLOOKUP(ESCYLD2!BH$4,'[1]INTERNAL PARAMETERS-1'!$B$5:$J$44,3,FALSE) + ESCYLD1!BH69*(1-VLOOKUP(ESCYLD2!BH$4,'[1]INTERNAL PARAMETERS-1'!$B$5:$J$44,5,FALSE))*VLOOKUP(ESCYLD2!BH$4,'[1]INTERNAL PARAMETERS-1'!$B$5:$J$44,8,FALSE)*VLOOKUP(ESCYLD2!BH$4,'[1]INTERNAL PARAMETERS-1'!$B$5:$J$44,3,FALSE)</f>
        <v>1.7147387493290662E-3</v>
      </c>
      <c r="BI69" s="52">
        <f>ESCYLD1!BI69*VLOOKUP(ESCYLD2!BI$4,'[1]INTERNAL PARAMETERS-1'!$B$5:$J$44,5,FALSE)*VLOOKUP(ESCYLD2!BI$4,'[1]INTERNAL PARAMETERS-1'!$B$5:$J$44,6,FALSE)*VLOOKUP(ESCYLD2!BI$4,'[1]INTERNAL PARAMETERS-1'!$B$5:$J$44,3,FALSE) + ESCYLD1!BI69*(1-VLOOKUP(ESCYLD2!BI$4,'[1]INTERNAL PARAMETERS-1'!$B$5:$J$44,5,FALSE))*VLOOKUP(ESCYLD2!BI$4,'[1]INTERNAL PARAMETERS-1'!$B$5:$J$44,8,FALSE)*VLOOKUP(ESCYLD2!BI$4,'[1]INTERNAL PARAMETERS-1'!$B$5:$J$44,3,FALSE)</f>
        <v>0</v>
      </c>
      <c r="BJ69" s="52">
        <f>ESCYLD1!BJ69*VLOOKUP(ESCYLD2!BJ$4,'[1]INTERNAL PARAMETERS-1'!$B$5:$J$44,5,FALSE)*VLOOKUP(ESCYLD2!BJ$4,'[1]INTERNAL PARAMETERS-1'!$B$5:$J$44,6,FALSE)*VLOOKUP(ESCYLD2!BJ$4,'[1]INTERNAL PARAMETERS-1'!$B$5:$J$44,3,FALSE) + ESCYLD1!BJ69*(1-VLOOKUP(ESCYLD2!BJ$4,'[1]INTERNAL PARAMETERS-1'!$B$5:$J$44,5,FALSE))*VLOOKUP(ESCYLD2!BJ$4,'[1]INTERNAL PARAMETERS-1'!$B$5:$J$44,8,FALSE)*VLOOKUP(ESCYLD2!BJ$4,'[1]INTERNAL PARAMETERS-1'!$B$5:$J$44,3,FALSE)</f>
        <v>0.10676759478294749</v>
      </c>
      <c r="BK69" s="52">
        <f>ESCYLD1!BK69*VLOOKUP(ESCYLD2!BK$4,'[1]INTERNAL PARAMETERS-1'!$B$5:$J$44,5,FALSE)*VLOOKUP(ESCYLD2!BK$4,'[1]INTERNAL PARAMETERS-1'!$B$5:$J$44,6,FALSE)*VLOOKUP(ESCYLD2!BK$4,'[1]INTERNAL PARAMETERS-1'!$B$5:$J$44,3,FALSE) + ESCYLD1!BK69*(1-VLOOKUP(ESCYLD2!BK$4,'[1]INTERNAL PARAMETERS-1'!$B$5:$J$44,5,FALSE))*VLOOKUP(ESCYLD2!BK$4,'[1]INTERNAL PARAMETERS-1'!$B$5:$J$44,8,FALSE)*VLOOKUP(ESCYLD2!BK$4,'[1]INTERNAL PARAMETERS-1'!$B$5:$J$44,3,FALSE)</f>
        <v>0.1524712399911341</v>
      </c>
      <c r="BL69" s="52">
        <f>ESCYLD1!BL69*VLOOKUP(ESCYLD2!BL$4,'[1]INTERNAL PARAMETERS-1'!$B$5:$J$44,5,FALSE)*VLOOKUP(ESCYLD2!BL$4,'[1]INTERNAL PARAMETERS-1'!$B$5:$J$44,6,FALSE)*VLOOKUP(ESCYLD2!BL$4,'[1]INTERNAL PARAMETERS-1'!$B$5:$J$44,3,FALSE) + ESCYLD1!BL69*(1-VLOOKUP(ESCYLD2!BL$4,'[1]INTERNAL PARAMETERS-1'!$B$5:$J$44,5,FALSE))*VLOOKUP(ESCYLD2!BL$4,'[1]INTERNAL PARAMETERS-1'!$B$5:$J$44,8,FALSE)*VLOOKUP(ESCYLD2!BL$4,'[1]INTERNAL PARAMETERS-1'!$B$5:$J$44,3,FALSE)</f>
        <v>0.60989350407166409</v>
      </c>
      <c r="BM69" s="52">
        <f>ESCYLD1!BM69*VLOOKUP(ESCYLD2!BM$4,'[1]INTERNAL PARAMETERS-1'!$B$5:$J$44,5,FALSE)*VLOOKUP(ESCYLD2!BM$4,'[1]INTERNAL PARAMETERS-1'!$B$5:$J$44,6,FALSE)*VLOOKUP(ESCYLD2!BM$4,'[1]INTERNAL PARAMETERS-1'!$B$5:$J$44,3,FALSE) + ESCYLD1!BM69*(1-VLOOKUP(ESCYLD2!BM$4,'[1]INTERNAL PARAMETERS-1'!$B$5:$J$44,5,FALSE))*VLOOKUP(ESCYLD2!BM$4,'[1]INTERNAL PARAMETERS-1'!$B$5:$J$44,8,FALSE)*VLOOKUP(ESCYLD2!BM$4,'[1]INTERNAL PARAMETERS-1'!$B$5:$J$44,3,FALSE)</f>
        <v>0.32161281779551182</v>
      </c>
      <c r="BN69" s="52">
        <f>ESCYLD1!BN69*VLOOKUP(ESCYLD2!BN$4,'[1]INTERNAL PARAMETERS-1'!$B$5:$J$44,5,FALSE)*VLOOKUP(ESCYLD2!BN$4,'[1]INTERNAL PARAMETERS-1'!$B$5:$J$44,6,FALSE)*VLOOKUP(ESCYLD2!BN$4,'[1]INTERNAL PARAMETERS-1'!$B$5:$J$44,3,FALSE) + ESCYLD1!BN69*(1-VLOOKUP(ESCYLD2!BN$4,'[1]INTERNAL PARAMETERS-1'!$B$5:$J$44,5,FALSE))*VLOOKUP(ESCYLD2!BN$4,'[1]INTERNAL PARAMETERS-1'!$B$5:$J$44,8,FALSE)*VLOOKUP(ESCYLD2!BN$4,'[1]INTERNAL PARAMETERS-1'!$B$5:$J$44,3,FALSE)</f>
        <v>0.16454618890963948</v>
      </c>
      <c r="BO69" s="52">
        <f>ESCYLD1!BO69*VLOOKUP(ESCYLD2!BO$4,'[1]INTERNAL PARAMETERS-1'!$B$5:$J$44,5,FALSE)*VLOOKUP(ESCYLD2!BO$4,'[1]INTERNAL PARAMETERS-1'!$B$5:$J$44,6,FALSE)*VLOOKUP(ESCYLD2!BO$4,'[1]INTERNAL PARAMETERS-1'!$B$5:$J$44,3,FALSE) + ESCYLD1!BO69*(1-VLOOKUP(ESCYLD2!BO$4,'[1]INTERNAL PARAMETERS-1'!$B$5:$J$44,5,FALSE))*VLOOKUP(ESCYLD2!BO$4,'[1]INTERNAL PARAMETERS-1'!$B$5:$J$44,8,FALSE)*VLOOKUP(ESCYLD2!BO$4,'[1]INTERNAL PARAMETERS-1'!$B$5:$J$44,3,FALSE)</f>
        <v>0.15261222100915658</v>
      </c>
      <c r="BP69" s="52">
        <f>ESCYLD1!BP69*VLOOKUP(ESCYLD2!BP$4,'[1]INTERNAL PARAMETERS-1'!$B$5:$J$44,5,FALSE)*VLOOKUP(ESCYLD2!BP$4,'[1]INTERNAL PARAMETERS-1'!$B$5:$J$44,6,FALSE)*VLOOKUP(ESCYLD2!BP$4,'[1]INTERNAL PARAMETERS-1'!$B$5:$J$44,3,FALSE) + ESCYLD1!BP69*(1-VLOOKUP(ESCYLD2!BP$4,'[1]INTERNAL PARAMETERS-1'!$B$5:$J$44,5,FALSE))*VLOOKUP(ESCYLD2!BP$4,'[1]INTERNAL PARAMETERS-1'!$B$5:$J$44,8,FALSE)*VLOOKUP(ESCYLD2!BP$4,'[1]INTERNAL PARAMETERS-1'!$B$5:$J$44,3,FALSE)</f>
        <v>1.1888763599739199E-2</v>
      </c>
      <c r="BQ69" s="52">
        <f>ESCYLD1!BQ69*VLOOKUP(ESCYLD2!BQ$4,'[1]INTERNAL PARAMETERS-1'!$B$5:$J$44,5,FALSE)*VLOOKUP(ESCYLD2!BQ$4,'[1]INTERNAL PARAMETERS-1'!$B$5:$J$44,6,FALSE)*VLOOKUP(ESCYLD2!BQ$4,'[1]INTERNAL PARAMETERS-1'!$B$5:$J$44,3,FALSE) + ESCYLD1!BQ69*(1-VLOOKUP(ESCYLD2!BQ$4,'[1]INTERNAL PARAMETERS-1'!$B$5:$J$44,5,FALSE))*VLOOKUP(ESCYLD2!BQ$4,'[1]INTERNAL PARAMETERS-1'!$B$5:$J$44,8,FALSE)*VLOOKUP(ESCYLD2!BQ$4,'[1]INTERNAL PARAMETERS-1'!$B$5:$J$44,3,FALSE)</f>
        <v>0.67363368044145233</v>
      </c>
      <c r="BR69" s="52">
        <f>ESCYLD1!BR69*VLOOKUP(ESCYLD2!BR$4,'[1]INTERNAL PARAMETERS-1'!$B$5:$J$44,5,FALSE)*VLOOKUP(ESCYLD2!BR$4,'[1]INTERNAL PARAMETERS-1'!$B$5:$J$44,6,FALSE)*VLOOKUP(ESCYLD2!BR$4,'[1]INTERNAL PARAMETERS-1'!$B$5:$J$44,3,FALSE) + ESCYLD1!BR69*(1-VLOOKUP(ESCYLD2!BR$4,'[1]INTERNAL PARAMETERS-1'!$B$5:$J$44,5,FALSE))*VLOOKUP(ESCYLD2!BR$4,'[1]INTERNAL PARAMETERS-1'!$B$5:$J$44,8,FALSE)*VLOOKUP(ESCYLD2!BR$4,'[1]INTERNAL PARAMETERS-1'!$B$5:$J$44,3,FALSE)</f>
        <v>1.866598927511082E-2</v>
      </c>
      <c r="BS69" s="52">
        <f>ESCYLD1!BS69*VLOOKUP(ESCYLD2!BS$4,'[1]INTERNAL PARAMETERS-1'!$B$5:$J$44,5,FALSE)*VLOOKUP(ESCYLD2!BS$4,'[1]INTERNAL PARAMETERS-1'!$B$5:$J$44,6,FALSE)*VLOOKUP(ESCYLD2!BS$4,'[1]INTERNAL PARAMETERS-1'!$B$5:$J$44,3,FALSE) + ESCYLD1!BS69*(1-VLOOKUP(ESCYLD2!BS$4,'[1]INTERNAL PARAMETERS-1'!$B$5:$J$44,5,FALSE))*VLOOKUP(ESCYLD2!BS$4,'[1]INTERNAL PARAMETERS-1'!$B$5:$J$44,8,FALSE)*VLOOKUP(ESCYLD2!BS$4,'[1]INTERNAL PARAMETERS-1'!$B$5:$J$44,3,FALSE)</f>
        <v>1.1624099149484775E-3</v>
      </c>
      <c r="BT69" s="52">
        <f>ESCYLD1!BT69*VLOOKUP(ESCYLD2!BT$4,'[1]INTERNAL PARAMETERS-1'!$B$5:$J$44,5,FALSE)*VLOOKUP(ESCYLD2!BT$4,'[1]INTERNAL PARAMETERS-1'!$B$5:$J$44,6,FALSE)*VLOOKUP(ESCYLD2!BT$4,'[1]INTERNAL PARAMETERS-1'!$B$5:$J$44,3,FALSE) + ESCYLD1!BT69*(1-VLOOKUP(ESCYLD2!BT$4,'[1]INTERNAL PARAMETERS-1'!$B$5:$J$44,5,FALSE))*VLOOKUP(ESCYLD2!BT$4,'[1]INTERNAL PARAMETERS-1'!$B$5:$J$44,8,FALSE)*VLOOKUP(ESCYLD2!BT$4,'[1]INTERNAL PARAMETERS-1'!$B$5:$J$44,3,FALSE)</f>
        <v>0</v>
      </c>
      <c r="BU69" s="52">
        <f>ESCYLD1!BU69*VLOOKUP(ESCYLD2!BU$4,'[1]INTERNAL PARAMETERS-1'!$B$5:$J$44,5,FALSE)*VLOOKUP(ESCYLD2!BU$4,'[1]INTERNAL PARAMETERS-1'!$B$5:$J$44,6,FALSE)*VLOOKUP(ESCYLD2!BU$4,'[1]INTERNAL PARAMETERS-1'!$B$5:$J$44,3,FALSE) + ESCYLD1!BU69*(1-VLOOKUP(ESCYLD2!BU$4,'[1]INTERNAL PARAMETERS-1'!$B$5:$J$44,5,FALSE))*VLOOKUP(ESCYLD2!BU$4,'[1]INTERNAL PARAMETERS-1'!$B$5:$J$44,8,FALSE)*VLOOKUP(ESCYLD2!BU$4,'[1]INTERNAL PARAMETERS-1'!$B$5:$J$44,3,FALSE)</f>
        <v>0</v>
      </c>
      <c r="BV69" s="52">
        <f>ESCYLD1!BV69*VLOOKUP(ESCYLD2!BV$4,'[1]INTERNAL PARAMETERS-1'!$B$5:$J$44,5,FALSE)*VLOOKUP(ESCYLD2!BV$4,'[1]INTERNAL PARAMETERS-1'!$B$5:$J$44,6,FALSE)*VLOOKUP(ESCYLD2!BV$4,'[1]INTERNAL PARAMETERS-1'!$B$5:$J$44,3,FALSE) + ESCYLD1!BV69*(1-VLOOKUP(ESCYLD2!BV$4,'[1]INTERNAL PARAMETERS-1'!$B$5:$J$44,5,FALSE))*VLOOKUP(ESCYLD2!BV$4,'[1]INTERNAL PARAMETERS-1'!$B$5:$J$44,8,FALSE)*VLOOKUP(ESCYLD2!BV$4,'[1]INTERNAL PARAMETERS-1'!$B$5:$J$44,3,FALSE)</f>
        <v>0</v>
      </c>
      <c r="BW69" s="52">
        <f>ESCYLD1!BW69*VLOOKUP(ESCYLD2!BW$4,'[1]INTERNAL PARAMETERS-1'!$B$5:$J$44,5,FALSE)*VLOOKUP(ESCYLD2!BW$4,'[1]INTERNAL PARAMETERS-1'!$B$5:$J$44,6,FALSE)*VLOOKUP(ESCYLD2!BW$4,'[1]INTERNAL PARAMETERS-1'!$B$5:$J$44,3,FALSE) + ESCYLD1!BW69*(1-VLOOKUP(ESCYLD2!BW$4,'[1]INTERNAL PARAMETERS-1'!$B$5:$J$44,5,FALSE))*VLOOKUP(ESCYLD2!BW$4,'[1]INTERNAL PARAMETERS-1'!$B$5:$J$44,8,FALSE)*VLOOKUP(ESCYLD2!BW$4,'[1]INTERNAL PARAMETERS-1'!$B$5:$J$44,3,FALSE)</f>
        <v>0</v>
      </c>
      <c r="BX69" s="52">
        <f>ESCYLD1!BX69*VLOOKUP(ESCYLD2!BX$4,'[1]INTERNAL PARAMETERS-1'!$B$5:$J$44,5,FALSE)*VLOOKUP(ESCYLD2!BX$4,'[1]INTERNAL PARAMETERS-1'!$B$5:$J$44,6,FALSE)*VLOOKUP(ESCYLD2!BX$4,'[1]INTERNAL PARAMETERS-1'!$B$5:$J$44,3,FALSE) + ESCYLD1!BX69*(1-VLOOKUP(ESCYLD2!BX$4,'[1]INTERNAL PARAMETERS-1'!$B$5:$J$44,5,FALSE))*VLOOKUP(ESCYLD2!BX$4,'[1]INTERNAL PARAMETERS-1'!$B$5:$J$44,8,FALSE)*VLOOKUP(ESCYLD2!BX$4,'[1]INTERNAL PARAMETERS-1'!$B$5:$J$44,3,FALSE)</f>
        <v>0</v>
      </c>
      <c r="BY69" s="52">
        <f>ESCYLD1!BY69*VLOOKUP(ESCYLD2!BY$4,'[1]INTERNAL PARAMETERS-1'!$B$5:$J$44,5,FALSE)*VLOOKUP(ESCYLD2!BY$4,'[1]INTERNAL PARAMETERS-1'!$B$5:$J$44,6,FALSE)*VLOOKUP(ESCYLD2!BY$4,'[1]INTERNAL PARAMETERS-1'!$B$5:$J$44,3,FALSE) + ESCYLD1!BY69*(1-VLOOKUP(ESCYLD2!BY$4,'[1]INTERNAL PARAMETERS-1'!$B$5:$J$44,5,FALSE))*VLOOKUP(ESCYLD2!BY$4,'[1]INTERNAL PARAMETERS-1'!$B$5:$J$44,8,FALSE)*VLOOKUP(ESCYLD2!BY$4,'[1]INTERNAL PARAMETERS-1'!$B$5:$J$44,3,FALSE)</f>
        <v>0</v>
      </c>
      <c r="BZ69" s="52">
        <f>ESCYLD1!BZ69*VLOOKUP(ESCYLD2!BZ$4,'[1]INTERNAL PARAMETERS-1'!$B$5:$J$44,5,FALSE)*VLOOKUP(ESCYLD2!BZ$4,'[1]INTERNAL PARAMETERS-1'!$B$5:$J$44,6,FALSE)*VLOOKUP(ESCYLD2!BZ$4,'[1]INTERNAL PARAMETERS-1'!$B$5:$J$44,3,FALSE) + ESCYLD1!BZ69*(1-VLOOKUP(ESCYLD2!BZ$4,'[1]INTERNAL PARAMETERS-1'!$B$5:$J$44,5,FALSE))*VLOOKUP(ESCYLD2!BZ$4,'[1]INTERNAL PARAMETERS-1'!$B$5:$J$44,8,FALSE)*VLOOKUP(ESCYLD2!BZ$4,'[1]INTERNAL PARAMETERS-1'!$B$5:$J$44,3,FALSE)</f>
        <v>8.8910684895906014E-4</v>
      </c>
      <c r="CA69" s="52">
        <f>ESCYLD1!CA69*VLOOKUP(ESCYLD2!CA$4,'[1]INTERNAL PARAMETERS-1'!$B$5:$J$44,5,FALSE)*VLOOKUP(ESCYLD2!CA$4,'[1]INTERNAL PARAMETERS-1'!$B$5:$J$44,6,FALSE)*VLOOKUP(ESCYLD2!CA$4,'[1]INTERNAL PARAMETERS-1'!$B$5:$J$44,3,FALSE) + ESCYLD1!CA69*(1-VLOOKUP(ESCYLD2!CA$4,'[1]INTERNAL PARAMETERS-1'!$B$5:$J$44,5,FALSE))*VLOOKUP(ESCYLD2!CA$4,'[1]INTERNAL PARAMETERS-1'!$B$5:$J$44,8,FALSE)*VLOOKUP(ESCYLD2!CA$4,'[1]INTERNAL PARAMETERS-1'!$B$5:$J$44,3,FALSE)</f>
        <v>0</v>
      </c>
      <c r="CB69" s="52">
        <f>ESCYLD1!CB69*VLOOKUP(ESCYLD2!CB$4,'[1]INTERNAL PARAMETERS-1'!$B$5:$J$44,5,FALSE)*VLOOKUP(ESCYLD2!CB$4,'[1]INTERNAL PARAMETERS-1'!$B$5:$J$44,6,FALSE)*VLOOKUP(ESCYLD2!CB$4,'[1]INTERNAL PARAMETERS-1'!$B$5:$J$44,3,FALSE) + ESCYLD1!CB69*(1-VLOOKUP(ESCYLD2!CB$4,'[1]INTERNAL PARAMETERS-1'!$B$5:$J$44,5,FALSE))*VLOOKUP(ESCYLD2!CB$4,'[1]INTERNAL PARAMETERS-1'!$B$5:$J$44,8,FALSE)*VLOOKUP(ESCYLD2!CB$4,'[1]INTERNAL PARAMETERS-1'!$B$5:$J$44,3,FALSE)</f>
        <v>0</v>
      </c>
      <c r="CC69" s="52">
        <f>ESCYLD1!CC69*VLOOKUP(ESCYLD2!CC$4,'[1]INTERNAL PARAMETERS-1'!$B$5:$J$44,5,FALSE)*VLOOKUP(ESCYLD2!CC$4,'[1]INTERNAL PARAMETERS-1'!$B$5:$J$44,6,FALSE)*VLOOKUP(ESCYLD2!CC$4,'[1]INTERNAL PARAMETERS-1'!$B$5:$J$44,3,FALSE) + ESCYLD1!CC69*(1-VLOOKUP(ESCYLD2!CC$4,'[1]INTERNAL PARAMETERS-1'!$B$5:$J$44,5,FALSE))*VLOOKUP(ESCYLD2!CC$4,'[1]INTERNAL PARAMETERS-1'!$B$5:$J$44,8,FALSE)*VLOOKUP(ESCYLD2!CC$4,'[1]INTERNAL PARAMETERS-1'!$B$5:$J$44,3,FALSE)</f>
        <v>4.0927104799725333E-3</v>
      </c>
      <c r="CD69" s="52">
        <f>ESCYLD1!CD69*VLOOKUP(ESCYLD2!CD$4,'[1]INTERNAL PARAMETERS-1'!$B$5:$J$44,5,FALSE)*VLOOKUP(ESCYLD2!CD$4,'[1]INTERNAL PARAMETERS-1'!$B$5:$J$44,6,FALSE)*VLOOKUP(ESCYLD2!CD$4,'[1]INTERNAL PARAMETERS-1'!$B$5:$J$44,3,FALSE) + ESCYLD1!CD69*(1-VLOOKUP(ESCYLD2!CD$4,'[1]INTERNAL PARAMETERS-1'!$B$5:$J$44,5,FALSE))*VLOOKUP(ESCYLD2!CD$4,'[1]INTERNAL PARAMETERS-1'!$B$5:$J$44,8,FALSE)*VLOOKUP(ESCYLD2!CD$4,'[1]INTERNAL PARAMETERS-1'!$B$5:$J$44,3,FALSE)</f>
        <v>7.1975181844389441E-3</v>
      </c>
      <c r="CE69" s="52">
        <f>ESCYLD1!CE69*VLOOKUP(ESCYLD2!CE$4,'[1]INTERNAL PARAMETERS-1'!$B$5:$J$44,5,FALSE)*VLOOKUP(ESCYLD2!CE$4,'[1]INTERNAL PARAMETERS-1'!$B$5:$J$44,6,FALSE)*VLOOKUP(ESCYLD2!CE$4,'[1]INTERNAL PARAMETERS-1'!$B$5:$J$44,3,FALSE) + ESCYLD1!CE69*(1-VLOOKUP(ESCYLD2!CE$4,'[1]INTERNAL PARAMETERS-1'!$B$5:$J$44,5,FALSE))*VLOOKUP(ESCYLD2!CE$4,'[1]INTERNAL PARAMETERS-1'!$B$5:$J$44,8,FALSE)*VLOOKUP(ESCYLD2!CE$4,'[1]INTERNAL PARAMETERS-1'!$B$5:$J$44,3,FALSE)</f>
        <v>1.7564470924042414E-2</v>
      </c>
      <c r="CF69" s="52">
        <f>ESCYLD1!CF69*VLOOKUP(ESCYLD2!CF$4,'[1]INTERNAL PARAMETERS-1'!$B$5:$J$44,5,FALSE)*VLOOKUP(ESCYLD2!CF$4,'[1]INTERNAL PARAMETERS-1'!$B$5:$J$44,6,FALSE)*VLOOKUP(ESCYLD2!CF$4,'[1]INTERNAL PARAMETERS-1'!$B$5:$J$44,3,FALSE) + ESCYLD1!CF69*(1-VLOOKUP(ESCYLD2!CF$4,'[1]INTERNAL PARAMETERS-1'!$B$5:$J$44,5,FALSE))*VLOOKUP(ESCYLD2!CF$4,'[1]INTERNAL PARAMETERS-1'!$B$5:$J$44,8,FALSE)*VLOOKUP(ESCYLD2!CF$4,'[1]INTERNAL PARAMETERS-1'!$B$5:$J$44,3,FALSE)</f>
        <v>1.4089515731145811E-2</v>
      </c>
      <c r="CG69" s="52">
        <f>ESCYLD1!CG69*VLOOKUP(ESCYLD2!CG$4,'[1]INTERNAL PARAMETERS-1'!$B$5:$J$44,5,FALSE)*VLOOKUP(ESCYLD2!CG$4,'[1]INTERNAL PARAMETERS-1'!$B$5:$J$44,6,FALSE)*VLOOKUP(ESCYLD2!CG$4,'[1]INTERNAL PARAMETERS-1'!$B$5:$J$44,3,FALSE) + ESCYLD1!CG69*(1-VLOOKUP(ESCYLD2!CG$4,'[1]INTERNAL PARAMETERS-1'!$B$5:$J$44,5,FALSE))*VLOOKUP(ESCYLD2!CG$4,'[1]INTERNAL PARAMETERS-1'!$B$5:$J$44,8,FALSE)*VLOOKUP(ESCYLD2!CG$4,'[1]INTERNAL PARAMETERS-1'!$B$5:$J$44,3,FALSE)</f>
        <v>0</v>
      </c>
      <c r="CH69" s="51">
        <f>ESCYLD1!CH69*VLOOKUP(ESCYLD2!CH$4,'[1]INTERNAL PARAMETERS-1'!$B$5:$J$44,5,FALSE)*VLOOKUP(ESCYLD2!CH$4,'[1]INTERNAL PARAMETERS-1'!$B$5:$J$44,6,FALSE)*VLOOKUP(ESCYLD2!CH$4,'[1]INTERNAL PARAMETERS-1'!$B$5:$J$44,3,FALSE) + ESCYLD1!CH69*(1-VLOOKUP(ESCYLD2!CH$4,'[1]INTERNAL PARAMETERS-1'!$B$5:$J$44,5,FALSE))*VLOOKUP(ESCYLD2!CH$4,'[1]INTERNAL PARAMETERS-1'!$B$5:$J$44,8,FALSE)*VLOOKUP(ESCYLD2!CH$4,'[1]INTERNAL PARAMETERS-1'!$B$5:$J$44,3,FALSE)</f>
        <v>0</v>
      </c>
      <c r="CJ69" s="53">
        <f t="shared" ref="CJ69:CJ132" si="2">SUM(G69:AT69)</f>
        <v>175.54104774651029</v>
      </c>
      <c r="CK69" s="51">
        <f t="shared" ref="CK69:CK132" si="3">SUM(AU69:CH69)</f>
        <v>8.4235316140694714</v>
      </c>
    </row>
    <row r="70" spans="2:89" x14ac:dyDescent="0.5">
      <c r="B70" s="66" t="s">
        <v>4</v>
      </c>
      <c r="C70" s="65" t="s">
        <v>72</v>
      </c>
      <c r="D70" s="65" t="s">
        <v>78</v>
      </c>
      <c r="E70" s="151">
        <f>ESC!AF70</f>
        <v>700.85290852485832</v>
      </c>
      <c r="F70" s="64">
        <f>'[1]INTERNAL PARAMETERS-1'!M16</f>
        <v>30.094999999999999</v>
      </c>
      <c r="G70" s="53">
        <f>ESCYLD1!G70*VLOOKUP(ESCYLD2!G$4,'[1]INTERNAL PARAMETERS-1'!$B$5:$J$44,5,FALSE)*VLOOKUP(ESCYLD2!G$4,'[1]INTERNAL PARAMETERS-1'!$B$5:$J$44,7,FALSE)*ESCYLD2!$F70 + ESCYLD1!G70*(1-VLOOKUP(ESCYLD2!G$4,'[1]INTERNAL PARAMETERS-1'!$B$5:$J$44,5,FALSE))*VLOOKUP(ESCYLD2!G$4,'[1]INTERNAL PARAMETERS-1'!$B$5:$J$44,9,FALSE)*ESCYLD2!$F70</f>
        <v>40.263873549861771</v>
      </c>
      <c r="H70" s="52">
        <f>ESCYLD1!H70*VLOOKUP(ESCYLD2!H$4,'[1]INTERNAL PARAMETERS-1'!$B$5:$J$44,5,FALSE)*VLOOKUP(ESCYLD2!H$4,'[1]INTERNAL PARAMETERS-1'!$B$5:$J$44,7,FALSE)*ESCYLD2!$F70 + ESCYLD1!H70*(1-VLOOKUP(ESCYLD2!H$4,'[1]INTERNAL PARAMETERS-1'!$B$5:$J$44,5,FALSE))*VLOOKUP(ESCYLD2!H$4,'[1]INTERNAL PARAMETERS-1'!$B$5:$J$44,9,FALSE)*ESCYLD2!$F70</f>
        <v>36.790411058739195</v>
      </c>
      <c r="I70" s="52">
        <f>ESCYLD1!I70*VLOOKUP(ESCYLD2!I$4,'[1]INTERNAL PARAMETERS-1'!$B$5:$J$44,5,FALSE)*VLOOKUP(ESCYLD2!I$4,'[1]INTERNAL PARAMETERS-1'!$B$5:$J$44,7,FALSE)*ESCYLD2!$F70 + ESCYLD1!I70*(1-VLOOKUP(ESCYLD2!I$4,'[1]INTERNAL PARAMETERS-1'!$B$5:$J$44,5,FALSE))*VLOOKUP(ESCYLD2!I$4,'[1]INTERNAL PARAMETERS-1'!$B$5:$J$44,9,FALSE)*ESCYLD2!$F70</f>
        <v>40.386029264310672</v>
      </c>
      <c r="J70" s="52">
        <f>ESCYLD1!J70*VLOOKUP(ESCYLD2!J$4,'[1]INTERNAL PARAMETERS-1'!$B$5:$J$44,5,FALSE)*VLOOKUP(ESCYLD2!J$4,'[1]INTERNAL PARAMETERS-1'!$B$5:$J$44,7,FALSE)*ESCYLD2!$F70 + ESCYLD1!J70*(1-VLOOKUP(ESCYLD2!J$4,'[1]INTERNAL PARAMETERS-1'!$B$5:$J$44,5,FALSE))*VLOOKUP(ESCYLD2!J$4,'[1]INTERNAL PARAMETERS-1'!$B$5:$J$44,9,FALSE)*ESCYLD2!$F70</f>
        <v>0</v>
      </c>
      <c r="K70" s="52">
        <f>ESCYLD1!K70*VLOOKUP(ESCYLD2!K$4,'[1]INTERNAL PARAMETERS-1'!$B$5:$J$44,5,FALSE)*VLOOKUP(ESCYLD2!K$4,'[1]INTERNAL PARAMETERS-1'!$B$5:$J$44,7,FALSE)*ESCYLD2!$F70 + ESCYLD1!K70*(1-VLOOKUP(ESCYLD2!K$4,'[1]INTERNAL PARAMETERS-1'!$B$5:$J$44,5,FALSE))*VLOOKUP(ESCYLD2!K$4,'[1]INTERNAL PARAMETERS-1'!$B$5:$J$44,9,FALSE)*ESCYLD2!$F70</f>
        <v>0</v>
      </c>
      <c r="L70" s="52">
        <f>ESCYLD1!L70*VLOOKUP(ESCYLD2!L$4,'[1]INTERNAL PARAMETERS-1'!$B$5:$J$44,5,FALSE)*VLOOKUP(ESCYLD2!L$4,'[1]INTERNAL PARAMETERS-1'!$B$5:$J$44,7,FALSE)*ESCYLD2!$F70 + ESCYLD1!L70*(1-VLOOKUP(ESCYLD2!L$4,'[1]INTERNAL PARAMETERS-1'!$B$5:$J$44,5,FALSE))*VLOOKUP(ESCYLD2!L$4,'[1]INTERNAL PARAMETERS-1'!$B$5:$J$44,9,FALSE)*ESCYLD2!$F70</f>
        <v>0</v>
      </c>
      <c r="M70" s="52">
        <f>ESCYLD1!M70*VLOOKUP(ESCYLD2!M$4,'[1]INTERNAL PARAMETERS-1'!$B$5:$J$44,5,FALSE)*VLOOKUP(ESCYLD2!M$4,'[1]INTERNAL PARAMETERS-1'!$B$5:$J$44,7,FALSE)*ESCYLD2!$F70 + ESCYLD1!M70*(1-VLOOKUP(ESCYLD2!M$4,'[1]INTERNAL PARAMETERS-1'!$B$5:$J$44,5,FALSE))*VLOOKUP(ESCYLD2!M$4,'[1]INTERNAL PARAMETERS-1'!$B$5:$J$44,9,FALSE)*ESCYLD2!$F70</f>
        <v>2.9916798235008826</v>
      </c>
      <c r="N70" s="52">
        <f>ESCYLD1!N70*VLOOKUP(ESCYLD2!N$4,'[1]INTERNAL PARAMETERS-1'!$B$5:$J$44,5,FALSE)*VLOOKUP(ESCYLD2!N$4,'[1]INTERNAL PARAMETERS-1'!$B$5:$J$44,7,FALSE)*ESCYLD2!$F70 + ESCYLD1!N70*(1-VLOOKUP(ESCYLD2!N$4,'[1]INTERNAL PARAMETERS-1'!$B$5:$J$44,5,FALSE))*VLOOKUP(ESCYLD2!N$4,'[1]INTERNAL PARAMETERS-1'!$B$5:$J$44,9,FALSE)*ESCYLD2!$F70</f>
        <v>0.13671996210849152</v>
      </c>
      <c r="O70" s="52">
        <f>ESCYLD1!O70*VLOOKUP(ESCYLD2!O$4,'[1]INTERNAL PARAMETERS-1'!$B$5:$J$44,5,FALSE)*VLOOKUP(ESCYLD2!O$4,'[1]INTERNAL PARAMETERS-1'!$B$5:$J$44,7,FALSE)*ESCYLD2!$F70 + ESCYLD1!O70*(1-VLOOKUP(ESCYLD2!O$4,'[1]INTERNAL PARAMETERS-1'!$B$5:$J$44,5,FALSE))*VLOOKUP(ESCYLD2!O$4,'[1]INTERNAL PARAMETERS-1'!$B$5:$J$44,9,FALSE)*ESCYLD2!$F70</f>
        <v>0</v>
      </c>
      <c r="P70" s="52">
        <f>ESCYLD1!P70*VLOOKUP(ESCYLD2!P$4,'[1]INTERNAL PARAMETERS-1'!$B$5:$J$44,5,FALSE)*VLOOKUP(ESCYLD2!P$4,'[1]INTERNAL PARAMETERS-1'!$B$5:$J$44,7,FALSE)*ESCYLD2!$F70 + ESCYLD1!P70*(1-VLOOKUP(ESCYLD2!P$4,'[1]INTERNAL PARAMETERS-1'!$B$5:$J$44,5,FALSE))*VLOOKUP(ESCYLD2!P$4,'[1]INTERNAL PARAMETERS-1'!$B$5:$J$44,9,FALSE)*ESCYLD2!$F70</f>
        <v>0</v>
      </c>
      <c r="Q70" s="52">
        <f>ESCYLD1!Q70*VLOOKUP(ESCYLD2!Q$4,'[1]INTERNAL PARAMETERS-1'!$B$5:$J$44,5,FALSE)*VLOOKUP(ESCYLD2!Q$4,'[1]INTERNAL PARAMETERS-1'!$B$5:$J$44,7,FALSE)*ESCYLD2!$F70 + ESCYLD1!Q70*(1-VLOOKUP(ESCYLD2!Q$4,'[1]INTERNAL PARAMETERS-1'!$B$5:$J$44,5,FALSE))*VLOOKUP(ESCYLD2!Q$4,'[1]INTERNAL PARAMETERS-1'!$B$5:$J$44,9,FALSE)*ESCYLD2!$F70</f>
        <v>0</v>
      </c>
      <c r="R70" s="52">
        <f>ESCYLD1!R70*VLOOKUP(ESCYLD2!R$4,'[1]INTERNAL PARAMETERS-1'!$B$5:$J$44,5,FALSE)*VLOOKUP(ESCYLD2!R$4,'[1]INTERNAL PARAMETERS-1'!$B$5:$J$44,7,FALSE)*ESCYLD2!$F70 + ESCYLD1!R70*(1-VLOOKUP(ESCYLD2!R$4,'[1]INTERNAL PARAMETERS-1'!$B$5:$J$44,5,FALSE))*VLOOKUP(ESCYLD2!R$4,'[1]INTERNAL PARAMETERS-1'!$B$5:$J$44,9,FALSE)*ESCYLD2!$F70</f>
        <v>0.39774767259569183</v>
      </c>
      <c r="S70" s="52">
        <f>ESCYLD1!S70*VLOOKUP(ESCYLD2!S$4,'[1]INTERNAL PARAMETERS-1'!$B$5:$J$44,5,FALSE)*VLOOKUP(ESCYLD2!S$4,'[1]INTERNAL PARAMETERS-1'!$B$5:$J$44,7,FALSE)*ESCYLD2!$F70 + ESCYLD1!S70*(1-VLOOKUP(ESCYLD2!S$4,'[1]INTERNAL PARAMETERS-1'!$B$5:$J$44,5,FALSE))*VLOOKUP(ESCYLD2!S$4,'[1]INTERNAL PARAMETERS-1'!$B$5:$J$44,9,FALSE)*ESCYLD2!$F70</f>
        <v>5.7642183462016909</v>
      </c>
      <c r="T70" s="52">
        <f>ESCYLD1!T70*VLOOKUP(ESCYLD2!T$4,'[1]INTERNAL PARAMETERS-1'!$B$5:$J$44,5,FALSE)*VLOOKUP(ESCYLD2!T$4,'[1]INTERNAL PARAMETERS-1'!$B$5:$J$44,7,FALSE)*ESCYLD2!$F70 + ESCYLD1!T70*(1-VLOOKUP(ESCYLD2!T$4,'[1]INTERNAL PARAMETERS-1'!$B$5:$J$44,5,FALSE))*VLOOKUP(ESCYLD2!T$4,'[1]INTERNAL PARAMETERS-1'!$B$5:$J$44,9,FALSE)*ESCYLD2!$F70</f>
        <v>1.4914904957289985</v>
      </c>
      <c r="U70" s="52">
        <f>ESCYLD1!U70*VLOOKUP(ESCYLD2!U$4,'[1]INTERNAL PARAMETERS-1'!$B$5:$J$44,5,FALSE)*VLOOKUP(ESCYLD2!U$4,'[1]INTERNAL PARAMETERS-1'!$B$5:$J$44,7,FALSE)*ESCYLD2!$F70 + ESCYLD1!U70*(1-VLOOKUP(ESCYLD2!U$4,'[1]INTERNAL PARAMETERS-1'!$B$5:$J$44,5,FALSE))*VLOOKUP(ESCYLD2!U$4,'[1]INTERNAL PARAMETERS-1'!$B$5:$J$44,9,FALSE)*ESCYLD2!$F70</f>
        <v>0.70224940027660987</v>
      </c>
      <c r="V70" s="52">
        <f>ESCYLD1!V70*VLOOKUP(ESCYLD2!V$4,'[1]INTERNAL PARAMETERS-1'!$B$5:$J$44,5,FALSE)*VLOOKUP(ESCYLD2!V$4,'[1]INTERNAL PARAMETERS-1'!$B$5:$J$44,7,FALSE)*ESCYLD2!$F70 + ESCYLD1!V70*(1-VLOOKUP(ESCYLD2!V$4,'[1]INTERNAL PARAMETERS-1'!$B$5:$J$44,5,FALSE))*VLOOKUP(ESCYLD2!V$4,'[1]INTERNAL PARAMETERS-1'!$B$5:$J$44,9,FALSE)*ESCYLD2!$F70</f>
        <v>5.4933431241869641</v>
      </c>
      <c r="W70" s="52">
        <f>ESCYLD1!W70*VLOOKUP(ESCYLD2!W$4,'[1]INTERNAL PARAMETERS-1'!$B$5:$J$44,5,FALSE)*VLOOKUP(ESCYLD2!W$4,'[1]INTERNAL PARAMETERS-1'!$B$5:$J$44,7,FALSE)*ESCYLD2!$F70 + ESCYLD1!W70*(1-VLOOKUP(ESCYLD2!W$4,'[1]INTERNAL PARAMETERS-1'!$B$5:$J$44,5,FALSE))*VLOOKUP(ESCYLD2!W$4,'[1]INTERNAL PARAMETERS-1'!$B$5:$J$44,9,FALSE)*ESCYLD2!$F70</f>
        <v>0</v>
      </c>
      <c r="X70" s="52">
        <f>ESCYLD1!X70*VLOOKUP(ESCYLD2!X$4,'[1]INTERNAL PARAMETERS-1'!$B$5:$J$44,5,FALSE)*VLOOKUP(ESCYLD2!X$4,'[1]INTERNAL PARAMETERS-1'!$B$5:$J$44,7,FALSE)*ESCYLD2!$F70 + ESCYLD1!X70*(1-VLOOKUP(ESCYLD2!X$4,'[1]INTERNAL PARAMETERS-1'!$B$5:$J$44,5,FALSE))*VLOOKUP(ESCYLD2!X$4,'[1]INTERNAL PARAMETERS-1'!$B$5:$J$44,9,FALSE)*ESCYLD2!$F70</f>
        <v>0</v>
      </c>
      <c r="Y70" s="52">
        <f>ESCYLD1!Y70*VLOOKUP(ESCYLD2!Y$4,'[1]INTERNAL PARAMETERS-1'!$B$5:$J$44,5,FALSE)*VLOOKUP(ESCYLD2!Y$4,'[1]INTERNAL PARAMETERS-1'!$B$5:$J$44,7,FALSE)*ESCYLD2!$F70 + ESCYLD1!Y70*(1-VLOOKUP(ESCYLD2!Y$4,'[1]INTERNAL PARAMETERS-1'!$B$5:$J$44,5,FALSE))*VLOOKUP(ESCYLD2!Y$4,'[1]INTERNAL PARAMETERS-1'!$B$5:$J$44,9,FALSE)*ESCYLD2!$F70</f>
        <v>0</v>
      </c>
      <c r="Z70" s="52">
        <f>ESCYLD1!Z70*VLOOKUP(ESCYLD2!Z$4,'[1]INTERNAL PARAMETERS-1'!$B$5:$J$44,5,FALSE)*VLOOKUP(ESCYLD2!Z$4,'[1]INTERNAL PARAMETERS-1'!$B$5:$J$44,7,FALSE)*ESCYLD2!$F70 + ESCYLD1!Z70*(1-VLOOKUP(ESCYLD2!Z$4,'[1]INTERNAL PARAMETERS-1'!$B$5:$J$44,5,FALSE))*VLOOKUP(ESCYLD2!Z$4,'[1]INTERNAL PARAMETERS-1'!$B$5:$J$44,9,FALSE)*ESCYLD2!$F70</f>
        <v>0</v>
      </c>
      <c r="AA70" s="52">
        <f>ESCYLD1!AA70*VLOOKUP(ESCYLD2!AA$4,'[1]INTERNAL PARAMETERS-1'!$B$5:$J$44,5,FALSE)*VLOOKUP(ESCYLD2!AA$4,'[1]INTERNAL PARAMETERS-1'!$B$5:$J$44,7,FALSE)*ESCYLD2!$F70 + ESCYLD1!AA70*(1-VLOOKUP(ESCYLD2!AA$4,'[1]INTERNAL PARAMETERS-1'!$B$5:$J$44,5,FALSE))*VLOOKUP(ESCYLD2!AA$4,'[1]INTERNAL PARAMETERS-1'!$B$5:$J$44,9,FALSE)*ESCYLD2!$F70</f>
        <v>0</v>
      </c>
      <c r="AB70" s="52">
        <f>ESCYLD1!AB70*VLOOKUP(ESCYLD2!AB$4,'[1]INTERNAL PARAMETERS-1'!$B$5:$J$44,5,FALSE)*VLOOKUP(ESCYLD2!AB$4,'[1]INTERNAL PARAMETERS-1'!$B$5:$J$44,7,FALSE)*ESCYLD2!$F70 + ESCYLD1!AB70*(1-VLOOKUP(ESCYLD2!AB$4,'[1]INTERNAL PARAMETERS-1'!$B$5:$J$44,5,FALSE))*VLOOKUP(ESCYLD2!AB$4,'[1]INTERNAL PARAMETERS-1'!$B$5:$J$44,9,FALSE)*ESCYLD2!$F70</f>
        <v>0</v>
      </c>
      <c r="AC70" s="52">
        <f>ESCYLD1!AC70*VLOOKUP(ESCYLD2!AC$4,'[1]INTERNAL PARAMETERS-1'!$B$5:$J$44,5,FALSE)*VLOOKUP(ESCYLD2!AC$4,'[1]INTERNAL PARAMETERS-1'!$B$5:$J$44,7,FALSE)*ESCYLD2!$F70 + ESCYLD1!AC70*(1-VLOOKUP(ESCYLD2!AC$4,'[1]INTERNAL PARAMETERS-1'!$B$5:$J$44,5,FALSE))*VLOOKUP(ESCYLD2!AC$4,'[1]INTERNAL PARAMETERS-1'!$B$5:$J$44,9,FALSE)*ESCYLD2!$F70</f>
        <v>0</v>
      </c>
      <c r="AD70" s="52">
        <f>ESCYLD1!AD70*VLOOKUP(ESCYLD2!AD$4,'[1]INTERNAL PARAMETERS-1'!$B$5:$J$44,5,FALSE)*VLOOKUP(ESCYLD2!AD$4,'[1]INTERNAL PARAMETERS-1'!$B$5:$J$44,7,FALSE)*ESCYLD2!$F70 + ESCYLD1!AD70*(1-VLOOKUP(ESCYLD2!AD$4,'[1]INTERNAL PARAMETERS-1'!$B$5:$J$44,5,FALSE))*VLOOKUP(ESCYLD2!AD$4,'[1]INTERNAL PARAMETERS-1'!$B$5:$J$44,9,FALSE)*ESCYLD2!$F70</f>
        <v>0</v>
      </c>
      <c r="AE70" s="52">
        <f>ESCYLD1!AE70*VLOOKUP(ESCYLD2!AE$4,'[1]INTERNAL PARAMETERS-1'!$B$5:$J$44,5,FALSE)*VLOOKUP(ESCYLD2!AE$4,'[1]INTERNAL PARAMETERS-1'!$B$5:$J$44,7,FALSE)*ESCYLD2!$F70 + ESCYLD1!AE70*(1-VLOOKUP(ESCYLD2!AE$4,'[1]INTERNAL PARAMETERS-1'!$B$5:$J$44,5,FALSE))*VLOOKUP(ESCYLD2!AE$4,'[1]INTERNAL PARAMETERS-1'!$B$5:$J$44,9,FALSE)*ESCYLD2!$F70</f>
        <v>0</v>
      </c>
      <c r="AF70" s="52">
        <f>ESCYLD1!AF70*VLOOKUP(ESCYLD2!AF$4,'[1]INTERNAL PARAMETERS-1'!$B$5:$J$44,5,FALSE)*VLOOKUP(ESCYLD2!AF$4,'[1]INTERNAL PARAMETERS-1'!$B$5:$J$44,7,FALSE)*ESCYLD2!$F70 + ESCYLD1!AF70*(1-VLOOKUP(ESCYLD2!AF$4,'[1]INTERNAL PARAMETERS-1'!$B$5:$J$44,5,FALSE))*VLOOKUP(ESCYLD2!AF$4,'[1]INTERNAL PARAMETERS-1'!$B$5:$J$44,9,FALSE)*ESCYLD2!$F70</f>
        <v>0.24233635825984973</v>
      </c>
      <c r="AG70" s="52">
        <f>ESCYLD1!AG70*VLOOKUP(ESCYLD2!AG$4,'[1]INTERNAL PARAMETERS-1'!$B$5:$J$44,5,FALSE)*VLOOKUP(ESCYLD2!AG$4,'[1]INTERNAL PARAMETERS-1'!$B$5:$J$44,7,FALSE)*ESCYLD2!$F70 + ESCYLD1!AG70*(1-VLOOKUP(ESCYLD2!AG$4,'[1]INTERNAL PARAMETERS-1'!$B$5:$J$44,5,FALSE))*VLOOKUP(ESCYLD2!AG$4,'[1]INTERNAL PARAMETERS-1'!$B$5:$J$44,9,FALSE)*ESCYLD2!$F70</f>
        <v>0</v>
      </c>
      <c r="AH70" s="52">
        <f>ESCYLD1!AH70*VLOOKUP(ESCYLD2!AH$4,'[1]INTERNAL PARAMETERS-1'!$B$5:$J$44,5,FALSE)*VLOOKUP(ESCYLD2!AH$4,'[1]INTERNAL PARAMETERS-1'!$B$5:$J$44,7,FALSE)*ESCYLD2!$F70 + ESCYLD1!AH70*(1-VLOOKUP(ESCYLD2!AH$4,'[1]INTERNAL PARAMETERS-1'!$B$5:$J$44,5,FALSE))*VLOOKUP(ESCYLD2!AH$4,'[1]INTERNAL PARAMETERS-1'!$B$5:$J$44,9,FALSE)*ESCYLD2!$F70</f>
        <v>6.8351280534829403E-2</v>
      </c>
      <c r="AI70" s="52">
        <f>ESCYLD1!AI70*VLOOKUP(ESCYLD2!AI$4,'[1]INTERNAL PARAMETERS-1'!$B$5:$J$44,5,FALSE)*VLOOKUP(ESCYLD2!AI$4,'[1]INTERNAL PARAMETERS-1'!$B$5:$J$44,7,FALSE)*ESCYLD2!$F70 + ESCYLD1!AI70*(1-VLOOKUP(ESCYLD2!AI$4,'[1]INTERNAL PARAMETERS-1'!$B$5:$J$44,5,FALSE))*VLOOKUP(ESCYLD2!AI$4,'[1]INTERNAL PARAMETERS-1'!$B$5:$J$44,9,FALSE)*ESCYLD2!$F70</f>
        <v>6.2148073843076843E-2</v>
      </c>
      <c r="AJ70" s="52">
        <f>ESCYLD1!AJ70*VLOOKUP(ESCYLD2!AJ$4,'[1]INTERNAL PARAMETERS-1'!$B$5:$J$44,5,FALSE)*VLOOKUP(ESCYLD2!AJ$4,'[1]INTERNAL PARAMETERS-1'!$B$5:$J$44,7,FALSE)*ESCYLD2!$F70 + ESCYLD1!AJ70*(1-VLOOKUP(ESCYLD2!AJ$4,'[1]INTERNAL PARAMETERS-1'!$B$5:$J$44,5,FALSE))*VLOOKUP(ESCYLD2!AJ$4,'[1]INTERNAL PARAMETERS-1'!$B$5:$J$44,9,FALSE)*ESCYLD2!$F70</f>
        <v>0.48475497597599942</v>
      </c>
      <c r="AK70" s="52">
        <f>ESCYLD1!AK70*VLOOKUP(ESCYLD2!AK$4,'[1]INTERNAL PARAMETERS-1'!$B$5:$J$44,5,FALSE)*VLOOKUP(ESCYLD2!AK$4,'[1]INTERNAL PARAMETERS-1'!$B$5:$J$44,7,FALSE)*ESCYLD2!$F70 + ESCYLD1!AK70*(1-VLOOKUP(ESCYLD2!AK$4,'[1]INTERNAL PARAMETERS-1'!$B$5:$J$44,5,FALSE))*VLOOKUP(ESCYLD2!AK$4,'[1]INTERNAL PARAMETERS-1'!$B$5:$J$44,9,FALSE)*ESCYLD2!$F70</f>
        <v>0</v>
      </c>
      <c r="AL70" s="52">
        <f>ESCYLD1!AL70*VLOOKUP(ESCYLD2!AL$4,'[1]INTERNAL PARAMETERS-1'!$B$5:$J$44,5,FALSE)*VLOOKUP(ESCYLD2!AL$4,'[1]INTERNAL PARAMETERS-1'!$B$5:$J$44,7,FALSE)*ESCYLD2!$F70 + ESCYLD1!AL70*(1-VLOOKUP(ESCYLD2!AL$4,'[1]INTERNAL PARAMETERS-1'!$B$5:$J$44,5,FALSE))*VLOOKUP(ESCYLD2!AL$4,'[1]INTERNAL PARAMETERS-1'!$B$5:$J$44,9,FALSE)*ESCYLD2!$F70</f>
        <v>0</v>
      </c>
      <c r="AM70" s="52">
        <f>ESCYLD1!AM70*VLOOKUP(ESCYLD2!AM$4,'[1]INTERNAL PARAMETERS-1'!$B$5:$J$44,5,FALSE)*VLOOKUP(ESCYLD2!AM$4,'[1]INTERNAL PARAMETERS-1'!$B$5:$J$44,7,FALSE)*ESCYLD2!$F70 + ESCYLD1!AM70*(1-VLOOKUP(ESCYLD2!AM$4,'[1]INTERNAL PARAMETERS-1'!$B$5:$J$44,5,FALSE))*VLOOKUP(ESCYLD2!AM$4,'[1]INTERNAL PARAMETERS-1'!$B$5:$J$44,9,FALSE)*ESCYLD2!$F70</f>
        <v>0</v>
      </c>
      <c r="AN70" s="52">
        <f>ESCYLD1!AN70*VLOOKUP(ESCYLD2!AN$4,'[1]INTERNAL PARAMETERS-1'!$B$5:$J$44,5,FALSE)*VLOOKUP(ESCYLD2!AN$4,'[1]INTERNAL PARAMETERS-1'!$B$5:$J$44,7,FALSE)*ESCYLD2!$F70 + ESCYLD1!AN70*(1-VLOOKUP(ESCYLD2!AN$4,'[1]INTERNAL PARAMETERS-1'!$B$5:$J$44,5,FALSE))*VLOOKUP(ESCYLD2!AN$4,'[1]INTERNAL PARAMETERS-1'!$B$5:$J$44,9,FALSE)*ESCYLD2!$F70</f>
        <v>0</v>
      </c>
      <c r="AO70" s="52">
        <f>ESCYLD1!AO70*VLOOKUP(ESCYLD2!AO$4,'[1]INTERNAL PARAMETERS-1'!$B$5:$J$44,5,FALSE)*VLOOKUP(ESCYLD2!AO$4,'[1]INTERNAL PARAMETERS-1'!$B$5:$J$44,7,FALSE)*ESCYLD2!$F70 + ESCYLD1!AO70*(1-VLOOKUP(ESCYLD2!AO$4,'[1]INTERNAL PARAMETERS-1'!$B$5:$J$44,5,FALSE))*VLOOKUP(ESCYLD2!AO$4,'[1]INTERNAL PARAMETERS-1'!$B$5:$J$44,9,FALSE)*ESCYLD2!$F70</f>
        <v>0</v>
      </c>
      <c r="AP70" s="52">
        <f>ESCYLD1!AP70*VLOOKUP(ESCYLD2!AP$4,'[1]INTERNAL PARAMETERS-1'!$B$5:$J$44,5,FALSE)*VLOOKUP(ESCYLD2!AP$4,'[1]INTERNAL PARAMETERS-1'!$B$5:$J$44,7,FALSE)*ESCYLD2!$F70 + ESCYLD1!AP70*(1-VLOOKUP(ESCYLD2!AP$4,'[1]INTERNAL PARAMETERS-1'!$B$5:$J$44,5,FALSE))*VLOOKUP(ESCYLD2!AP$4,'[1]INTERNAL PARAMETERS-1'!$B$5:$J$44,9,FALSE)*ESCYLD2!$F70</f>
        <v>0</v>
      </c>
      <c r="AQ70" s="52">
        <f>ESCYLD1!AQ70*VLOOKUP(ESCYLD2!AQ$4,'[1]INTERNAL PARAMETERS-1'!$B$5:$J$44,5,FALSE)*VLOOKUP(ESCYLD2!AQ$4,'[1]INTERNAL PARAMETERS-1'!$B$5:$J$44,7,FALSE)*ESCYLD2!$F70 + ESCYLD1!AQ70*(1-VLOOKUP(ESCYLD2!AQ$4,'[1]INTERNAL PARAMETERS-1'!$B$5:$J$44,5,FALSE))*VLOOKUP(ESCYLD2!AQ$4,'[1]INTERNAL PARAMETERS-1'!$B$5:$J$44,9,FALSE)*ESCYLD2!$F70</f>
        <v>0</v>
      </c>
      <c r="AR70" s="52">
        <f>ESCYLD1!AR70*VLOOKUP(ESCYLD2!AR$4,'[1]INTERNAL PARAMETERS-1'!$B$5:$J$44,5,FALSE)*VLOOKUP(ESCYLD2!AR$4,'[1]INTERNAL PARAMETERS-1'!$B$5:$J$44,7,FALSE)*ESCYLD2!$F70 + ESCYLD1!AR70*(1-VLOOKUP(ESCYLD2!AR$4,'[1]INTERNAL PARAMETERS-1'!$B$5:$J$44,5,FALSE))*VLOOKUP(ESCYLD2!AR$4,'[1]INTERNAL PARAMETERS-1'!$B$5:$J$44,9,FALSE)*ESCYLD2!$F70</f>
        <v>0</v>
      </c>
      <c r="AS70" s="52">
        <f>ESCYLD1!AS70*VLOOKUP(ESCYLD2!AS$4,'[1]INTERNAL PARAMETERS-1'!$B$5:$J$44,5,FALSE)*VLOOKUP(ESCYLD2!AS$4,'[1]INTERNAL PARAMETERS-1'!$B$5:$J$44,7,FALSE)*ESCYLD2!$F70 + ESCYLD1!AS70*(1-VLOOKUP(ESCYLD2!AS$4,'[1]INTERNAL PARAMETERS-1'!$B$5:$J$44,5,FALSE))*VLOOKUP(ESCYLD2!AS$4,'[1]INTERNAL PARAMETERS-1'!$B$5:$J$44,9,FALSE)*ESCYLD2!$F70</f>
        <v>0</v>
      </c>
      <c r="AT70" s="51">
        <f>ESCYLD1!AT70*VLOOKUP(ESCYLD2!AT$4,'[1]INTERNAL PARAMETERS-1'!$B$5:$J$44,5,FALSE)*VLOOKUP(ESCYLD2!AT$4,'[1]INTERNAL PARAMETERS-1'!$B$5:$J$44,7,FALSE)*ESCYLD2!$F70 + ESCYLD1!AT70*(1-VLOOKUP(ESCYLD2!AT$4,'[1]INTERNAL PARAMETERS-1'!$B$5:$J$44,5,FALSE))*VLOOKUP(ESCYLD2!AT$4,'[1]INTERNAL PARAMETERS-1'!$B$5:$J$44,9,FALSE)*ESCYLD2!$F70</f>
        <v>0</v>
      </c>
      <c r="AU70" s="53">
        <f>ESCYLD1!AU70*VLOOKUP(ESCYLD2!AU$4,'[1]INTERNAL PARAMETERS-1'!$B$5:$J$44,5,FALSE)*VLOOKUP(ESCYLD2!AU$4,'[1]INTERNAL PARAMETERS-1'!$B$5:$J$44,6,FALSE)*VLOOKUP(ESCYLD2!AU$4,'[1]INTERNAL PARAMETERS-1'!$B$5:$J$44,3,FALSE) + ESCYLD1!AU70*(1-VLOOKUP(ESCYLD2!AU$4,'[1]INTERNAL PARAMETERS-1'!$B$5:$J$44,5,FALSE))*VLOOKUP(ESCYLD2!AU$4,'[1]INTERNAL PARAMETERS-1'!$B$5:$J$44,8,FALSE)*VLOOKUP(ESCYLD2!AU$4,'[1]INTERNAL PARAMETERS-1'!$B$5:$J$44,3,FALSE)</f>
        <v>0</v>
      </c>
      <c r="AV70" s="52">
        <f>ESCYLD1!AV70*VLOOKUP(ESCYLD2!AV$4,'[1]INTERNAL PARAMETERS-1'!$B$5:$J$44,5,FALSE)*VLOOKUP(ESCYLD2!AV$4,'[1]INTERNAL PARAMETERS-1'!$B$5:$J$44,6,FALSE)*VLOOKUP(ESCYLD2!AV$4,'[1]INTERNAL PARAMETERS-1'!$B$5:$J$44,3,FALSE) + ESCYLD1!AV70*(1-VLOOKUP(ESCYLD2!AV$4,'[1]INTERNAL PARAMETERS-1'!$B$5:$J$44,5,FALSE))*VLOOKUP(ESCYLD2!AV$4,'[1]INTERNAL PARAMETERS-1'!$B$5:$J$44,8,FALSE)*VLOOKUP(ESCYLD2!AV$4,'[1]INTERNAL PARAMETERS-1'!$B$5:$J$44,3,FALSE)</f>
        <v>0</v>
      </c>
      <c r="AW70" s="52">
        <f>ESCYLD1!AW70*VLOOKUP(ESCYLD2!AW$4,'[1]INTERNAL PARAMETERS-1'!$B$5:$J$44,5,FALSE)*VLOOKUP(ESCYLD2!AW$4,'[1]INTERNAL PARAMETERS-1'!$B$5:$J$44,6,FALSE)*VLOOKUP(ESCYLD2!AW$4,'[1]INTERNAL PARAMETERS-1'!$B$5:$J$44,3,FALSE) + ESCYLD1!AW70*(1-VLOOKUP(ESCYLD2!AW$4,'[1]INTERNAL PARAMETERS-1'!$B$5:$J$44,5,FALSE))*VLOOKUP(ESCYLD2!AW$4,'[1]INTERNAL PARAMETERS-1'!$B$5:$J$44,8,FALSE)*VLOOKUP(ESCYLD2!AW$4,'[1]INTERNAL PARAMETERS-1'!$B$5:$J$44,3,FALSE)</f>
        <v>1.5844117779863487</v>
      </c>
      <c r="AX70" s="52">
        <f>ESCYLD1!AX70*VLOOKUP(ESCYLD2!AX$4,'[1]INTERNAL PARAMETERS-1'!$B$5:$J$44,5,FALSE)*VLOOKUP(ESCYLD2!AX$4,'[1]INTERNAL PARAMETERS-1'!$B$5:$J$44,6,FALSE)*VLOOKUP(ESCYLD2!AX$4,'[1]INTERNAL PARAMETERS-1'!$B$5:$J$44,3,FALSE) + ESCYLD1!AX70*(1-VLOOKUP(ESCYLD2!AX$4,'[1]INTERNAL PARAMETERS-1'!$B$5:$J$44,5,FALSE))*VLOOKUP(ESCYLD2!AX$4,'[1]INTERNAL PARAMETERS-1'!$B$5:$J$44,8,FALSE)*VLOOKUP(ESCYLD2!AX$4,'[1]INTERNAL PARAMETERS-1'!$B$5:$J$44,3,FALSE)</f>
        <v>0</v>
      </c>
      <c r="AY70" s="52">
        <f>ESCYLD1!AY70*VLOOKUP(ESCYLD2!AY$4,'[1]INTERNAL PARAMETERS-1'!$B$5:$J$44,5,FALSE)*VLOOKUP(ESCYLD2!AY$4,'[1]INTERNAL PARAMETERS-1'!$B$5:$J$44,6,FALSE)*VLOOKUP(ESCYLD2!AY$4,'[1]INTERNAL PARAMETERS-1'!$B$5:$J$44,3,FALSE) + ESCYLD1!AY70*(1-VLOOKUP(ESCYLD2!AY$4,'[1]INTERNAL PARAMETERS-1'!$B$5:$J$44,5,FALSE))*VLOOKUP(ESCYLD2!AY$4,'[1]INTERNAL PARAMETERS-1'!$B$5:$J$44,8,FALSE)*VLOOKUP(ESCYLD2!AY$4,'[1]INTERNAL PARAMETERS-1'!$B$5:$J$44,3,FALSE)</f>
        <v>0</v>
      </c>
      <c r="AZ70" s="52">
        <f>ESCYLD1!AZ70*VLOOKUP(ESCYLD2!AZ$4,'[1]INTERNAL PARAMETERS-1'!$B$5:$J$44,5,FALSE)*VLOOKUP(ESCYLD2!AZ$4,'[1]INTERNAL PARAMETERS-1'!$B$5:$J$44,6,FALSE)*VLOOKUP(ESCYLD2!AZ$4,'[1]INTERNAL PARAMETERS-1'!$B$5:$J$44,3,FALSE) + ESCYLD1!AZ70*(1-VLOOKUP(ESCYLD2!AZ$4,'[1]INTERNAL PARAMETERS-1'!$B$5:$J$44,5,FALSE))*VLOOKUP(ESCYLD2!AZ$4,'[1]INTERNAL PARAMETERS-1'!$B$5:$J$44,8,FALSE)*VLOOKUP(ESCYLD2!AZ$4,'[1]INTERNAL PARAMETERS-1'!$B$5:$J$44,3,FALSE)</f>
        <v>0</v>
      </c>
      <c r="BA70" s="52">
        <f>ESCYLD1!BA70*VLOOKUP(ESCYLD2!BA$4,'[1]INTERNAL PARAMETERS-1'!$B$5:$J$44,5,FALSE)*VLOOKUP(ESCYLD2!BA$4,'[1]INTERNAL PARAMETERS-1'!$B$5:$J$44,6,FALSE)*VLOOKUP(ESCYLD2!BA$4,'[1]INTERNAL PARAMETERS-1'!$B$5:$J$44,3,FALSE) + ESCYLD1!BA70*(1-VLOOKUP(ESCYLD2!BA$4,'[1]INTERNAL PARAMETERS-1'!$B$5:$J$44,5,FALSE))*VLOOKUP(ESCYLD2!BA$4,'[1]INTERNAL PARAMETERS-1'!$B$5:$J$44,8,FALSE)*VLOOKUP(ESCYLD2!BA$4,'[1]INTERNAL PARAMETERS-1'!$B$5:$J$44,3,FALSE)</f>
        <v>1.1731296993146407</v>
      </c>
      <c r="BB70" s="52">
        <f>ESCYLD1!BB70*VLOOKUP(ESCYLD2!BB$4,'[1]INTERNAL PARAMETERS-1'!$B$5:$J$44,5,FALSE)*VLOOKUP(ESCYLD2!BB$4,'[1]INTERNAL PARAMETERS-1'!$B$5:$J$44,6,FALSE)*VLOOKUP(ESCYLD2!BB$4,'[1]INTERNAL PARAMETERS-1'!$B$5:$J$44,3,FALSE) + ESCYLD1!BB70*(1-VLOOKUP(ESCYLD2!BB$4,'[1]INTERNAL PARAMETERS-1'!$B$5:$J$44,5,FALSE))*VLOOKUP(ESCYLD2!BB$4,'[1]INTERNAL PARAMETERS-1'!$B$5:$J$44,8,FALSE)*VLOOKUP(ESCYLD2!BB$4,'[1]INTERNAL PARAMETERS-1'!$B$5:$J$44,3,FALSE)</f>
        <v>0.26756179976143968</v>
      </c>
      <c r="BC70" s="52">
        <f>ESCYLD1!BC70*VLOOKUP(ESCYLD2!BC$4,'[1]INTERNAL PARAMETERS-1'!$B$5:$J$44,5,FALSE)*VLOOKUP(ESCYLD2!BC$4,'[1]INTERNAL PARAMETERS-1'!$B$5:$J$44,6,FALSE)*VLOOKUP(ESCYLD2!BC$4,'[1]INTERNAL PARAMETERS-1'!$B$5:$J$44,3,FALSE) + ESCYLD1!BC70*(1-VLOOKUP(ESCYLD2!BC$4,'[1]INTERNAL PARAMETERS-1'!$B$5:$J$44,5,FALSE))*VLOOKUP(ESCYLD2!BC$4,'[1]INTERNAL PARAMETERS-1'!$B$5:$J$44,8,FALSE)*VLOOKUP(ESCYLD2!BC$4,'[1]INTERNAL PARAMETERS-1'!$B$5:$J$44,3,FALSE)</f>
        <v>0.71138672457391627</v>
      </c>
      <c r="BD70" s="52">
        <f>ESCYLD1!BD70*VLOOKUP(ESCYLD2!BD$4,'[1]INTERNAL PARAMETERS-1'!$B$5:$J$44,5,FALSE)*VLOOKUP(ESCYLD2!BD$4,'[1]INTERNAL PARAMETERS-1'!$B$5:$J$44,6,FALSE)*VLOOKUP(ESCYLD2!BD$4,'[1]INTERNAL PARAMETERS-1'!$B$5:$J$44,3,FALSE) + ESCYLD1!BD70*(1-VLOOKUP(ESCYLD2!BD$4,'[1]INTERNAL PARAMETERS-1'!$B$5:$J$44,5,FALSE))*VLOOKUP(ESCYLD2!BD$4,'[1]INTERNAL PARAMETERS-1'!$B$5:$J$44,8,FALSE)*VLOOKUP(ESCYLD2!BD$4,'[1]INTERNAL PARAMETERS-1'!$B$5:$J$44,3,FALSE)</f>
        <v>0.25545272014897036</v>
      </c>
      <c r="BE70" s="52">
        <f>ESCYLD1!BE70*VLOOKUP(ESCYLD2!BE$4,'[1]INTERNAL PARAMETERS-1'!$B$5:$J$44,5,FALSE)*VLOOKUP(ESCYLD2!BE$4,'[1]INTERNAL PARAMETERS-1'!$B$5:$J$44,6,FALSE)*VLOOKUP(ESCYLD2!BE$4,'[1]INTERNAL PARAMETERS-1'!$B$5:$J$44,3,FALSE) + ESCYLD1!BE70*(1-VLOOKUP(ESCYLD2!BE$4,'[1]INTERNAL PARAMETERS-1'!$B$5:$J$44,5,FALSE))*VLOOKUP(ESCYLD2!BE$4,'[1]INTERNAL PARAMETERS-1'!$B$5:$J$44,8,FALSE)*VLOOKUP(ESCYLD2!BE$4,'[1]INTERNAL PARAMETERS-1'!$B$5:$J$44,3,FALSE)</f>
        <v>1.0013042618228791</v>
      </c>
      <c r="BF70" s="52">
        <f>ESCYLD1!BF70*VLOOKUP(ESCYLD2!BF$4,'[1]INTERNAL PARAMETERS-1'!$B$5:$J$44,5,FALSE)*VLOOKUP(ESCYLD2!BF$4,'[1]INTERNAL PARAMETERS-1'!$B$5:$J$44,6,FALSE)*VLOOKUP(ESCYLD2!BF$4,'[1]INTERNAL PARAMETERS-1'!$B$5:$J$44,3,FALSE) + ESCYLD1!BF70*(1-VLOOKUP(ESCYLD2!BF$4,'[1]INTERNAL PARAMETERS-1'!$B$5:$J$44,5,FALSE))*VLOOKUP(ESCYLD2!BF$4,'[1]INTERNAL PARAMETERS-1'!$B$5:$J$44,8,FALSE)*VLOOKUP(ESCYLD2!BF$4,'[1]INTERNAL PARAMETERS-1'!$B$5:$J$44,3,FALSE)</f>
        <v>0</v>
      </c>
      <c r="BG70" s="52">
        <f>ESCYLD1!BG70*VLOOKUP(ESCYLD2!BG$4,'[1]INTERNAL PARAMETERS-1'!$B$5:$J$44,5,FALSE)*VLOOKUP(ESCYLD2!BG$4,'[1]INTERNAL PARAMETERS-1'!$B$5:$J$44,6,FALSE)*VLOOKUP(ESCYLD2!BG$4,'[1]INTERNAL PARAMETERS-1'!$B$5:$J$44,3,FALSE) + ESCYLD1!BG70*(1-VLOOKUP(ESCYLD2!BG$4,'[1]INTERNAL PARAMETERS-1'!$B$5:$J$44,5,FALSE))*VLOOKUP(ESCYLD2!BG$4,'[1]INTERNAL PARAMETERS-1'!$B$5:$J$44,8,FALSE)*VLOOKUP(ESCYLD2!BG$4,'[1]INTERNAL PARAMETERS-1'!$B$5:$J$44,3,FALSE)</f>
        <v>0.28565403822285501</v>
      </c>
      <c r="BH70" s="52">
        <f>ESCYLD1!BH70*VLOOKUP(ESCYLD2!BH$4,'[1]INTERNAL PARAMETERS-1'!$B$5:$J$44,5,FALSE)*VLOOKUP(ESCYLD2!BH$4,'[1]INTERNAL PARAMETERS-1'!$B$5:$J$44,6,FALSE)*VLOOKUP(ESCYLD2!BH$4,'[1]INTERNAL PARAMETERS-1'!$B$5:$J$44,3,FALSE) + ESCYLD1!BH70*(1-VLOOKUP(ESCYLD2!BH$4,'[1]INTERNAL PARAMETERS-1'!$B$5:$J$44,5,FALSE))*VLOOKUP(ESCYLD2!BH$4,'[1]INTERNAL PARAMETERS-1'!$B$5:$J$44,8,FALSE)*VLOOKUP(ESCYLD2!BH$4,'[1]INTERNAL PARAMETERS-1'!$B$5:$J$44,3,FALSE)</f>
        <v>1.538682351569275E-3</v>
      </c>
      <c r="BI70" s="52">
        <f>ESCYLD1!BI70*VLOOKUP(ESCYLD2!BI$4,'[1]INTERNAL PARAMETERS-1'!$B$5:$J$44,5,FALSE)*VLOOKUP(ESCYLD2!BI$4,'[1]INTERNAL PARAMETERS-1'!$B$5:$J$44,6,FALSE)*VLOOKUP(ESCYLD2!BI$4,'[1]INTERNAL PARAMETERS-1'!$B$5:$J$44,3,FALSE) + ESCYLD1!BI70*(1-VLOOKUP(ESCYLD2!BI$4,'[1]INTERNAL PARAMETERS-1'!$B$5:$J$44,5,FALSE))*VLOOKUP(ESCYLD2!BI$4,'[1]INTERNAL PARAMETERS-1'!$B$5:$J$44,8,FALSE)*VLOOKUP(ESCYLD2!BI$4,'[1]INTERNAL PARAMETERS-1'!$B$5:$J$44,3,FALSE)</f>
        <v>0</v>
      </c>
      <c r="BJ70" s="52">
        <f>ESCYLD1!BJ70*VLOOKUP(ESCYLD2!BJ$4,'[1]INTERNAL PARAMETERS-1'!$B$5:$J$44,5,FALSE)*VLOOKUP(ESCYLD2!BJ$4,'[1]INTERNAL PARAMETERS-1'!$B$5:$J$44,6,FALSE)*VLOOKUP(ESCYLD2!BJ$4,'[1]INTERNAL PARAMETERS-1'!$B$5:$J$44,3,FALSE) + ESCYLD1!BJ70*(1-VLOOKUP(ESCYLD2!BJ$4,'[1]INTERNAL PARAMETERS-1'!$B$5:$J$44,5,FALSE))*VLOOKUP(ESCYLD2!BJ$4,'[1]INTERNAL PARAMETERS-1'!$B$5:$J$44,8,FALSE)*VLOOKUP(ESCYLD2!BJ$4,'[1]INTERNAL PARAMETERS-1'!$B$5:$J$44,3,FALSE)</f>
        <v>0.11044458511499522</v>
      </c>
      <c r="BK70" s="52">
        <f>ESCYLD1!BK70*VLOOKUP(ESCYLD2!BK$4,'[1]INTERNAL PARAMETERS-1'!$B$5:$J$44,5,FALSE)*VLOOKUP(ESCYLD2!BK$4,'[1]INTERNAL PARAMETERS-1'!$B$5:$J$44,6,FALSE)*VLOOKUP(ESCYLD2!BK$4,'[1]INTERNAL PARAMETERS-1'!$B$5:$J$44,3,FALSE) + ESCYLD1!BK70*(1-VLOOKUP(ESCYLD2!BK$4,'[1]INTERNAL PARAMETERS-1'!$B$5:$J$44,5,FALSE))*VLOOKUP(ESCYLD2!BK$4,'[1]INTERNAL PARAMETERS-1'!$B$5:$J$44,8,FALSE)*VLOOKUP(ESCYLD2!BK$4,'[1]INTERNAL PARAMETERS-1'!$B$5:$J$44,3,FALSE)</f>
        <v>0.10424324173712125</v>
      </c>
      <c r="BL70" s="52">
        <f>ESCYLD1!BL70*VLOOKUP(ESCYLD2!BL$4,'[1]INTERNAL PARAMETERS-1'!$B$5:$J$44,5,FALSE)*VLOOKUP(ESCYLD2!BL$4,'[1]INTERNAL PARAMETERS-1'!$B$5:$J$44,6,FALSE)*VLOOKUP(ESCYLD2!BL$4,'[1]INTERNAL PARAMETERS-1'!$B$5:$J$44,3,FALSE) + ESCYLD1!BL70*(1-VLOOKUP(ESCYLD2!BL$4,'[1]INTERNAL PARAMETERS-1'!$B$5:$J$44,5,FALSE))*VLOOKUP(ESCYLD2!BL$4,'[1]INTERNAL PARAMETERS-1'!$B$5:$J$44,8,FALSE)*VLOOKUP(ESCYLD2!BL$4,'[1]INTERNAL PARAMETERS-1'!$B$5:$J$44,3,FALSE)</f>
        <v>0.55688672794096195</v>
      </c>
      <c r="BM70" s="52">
        <f>ESCYLD1!BM70*VLOOKUP(ESCYLD2!BM$4,'[1]INTERNAL PARAMETERS-1'!$B$5:$J$44,5,FALSE)*VLOOKUP(ESCYLD2!BM$4,'[1]INTERNAL PARAMETERS-1'!$B$5:$J$44,6,FALSE)*VLOOKUP(ESCYLD2!BM$4,'[1]INTERNAL PARAMETERS-1'!$B$5:$J$44,3,FALSE) + ESCYLD1!BM70*(1-VLOOKUP(ESCYLD2!BM$4,'[1]INTERNAL PARAMETERS-1'!$B$5:$J$44,5,FALSE))*VLOOKUP(ESCYLD2!BM$4,'[1]INTERNAL PARAMETERS-1'!$B$5:$J$44,8,FALSE)*VLOOKUP(ESCYLD2!BM$4,'[1]INTERNAL PARAMETERS-1'!$B$5:$J$44,3,FALSE)</f>
        <v>0.33506676685031578</v>
      </c>
      <c r="BN70" s="52">
        <f>ESCYLD1!BN70*VLOOKUP(ESCYLD2!BN$4,'[1]INTERNAL PARAMETERS-1'!$B$5:$J$44,5,FALSE)*VLOOKUP(ESCYLD2!BN$4,'[1]INTERNAL PARAMETERS-1'!$B$5:$J$44,6,FALSE)*VLOOKUP(ESCYLD2!BN$4,'[1]INTERNAL PARAMETERS-1'!$B$5:$J$44,3,FALSE) + ESCYLD1!BN70*(1-VLOOKUP(ESCYLD2!BN$4,'[1]INTERNAL PARAMETERS-1'!$B$5:$J$44,5,FALSE))*VLOOKUP(ESCYLD2!BN$4,'[1]INTERNAL PARAMETERS-1'!$B$5:$J$44,8,FALSE)*VLOOKUP(ESCYLD2!BN$4,'[1]INTERNAL PARAMETERS-1'!$B$5:$J$44,3,FALSE)</f>
        <v>0.16955995952564573</v>
      </c>
      <c r="BO70" s="52">
        <f>ESCYLD1!BO70*VLOOKUP(ESCYLD2!BO$4,'[1]INTERNAL PARAMETERS-1'!$B$5:$J$44,5,FALSE)*VLOOKUP(ESCYLD2!BO$4,'[1]INTERNAL PARAMETERS-1'!$B$5:$J$44,6,FALSE)*VLOOKUP(ESCYLD2!BO$4,'[1]INTERNAL PARAMETERS-1'!$B$5:$J$44,3,FALSE) + ESCYLD1!BO70*(1-VLOOKUP(ESCYLD2!BO$4,'[1]INTERNAL PARAMETERS-1'!$B$5:$J$44,5,FALSE))*VLOOKUP(ESCYLD2!BO$4,'[1]INTERNAL PARAMETERS-1'!$B$5:$J$44,8,FALSE)*VLOOKUP(ESCYLD2!BO$4,'[1]INTERNAL PARAMETERS-1'!$B$5:$J$44,3,FALSE)</f>
        <v>0.18108020009126741</v>
      </c>
      <c r="BP70" s="52">
        <f>ESCYLD1!BP70*VLOOKUP(ESCYLD2!BP$4,'[1]INTERNAL PARAMETERS-1'!$B$5:$J$44,5,FALSE)*VLOOKUP(ESCYLD2!BP$4,'[1]INTERNAL PARAMETERS-1'!$B$5:$J$44,6,FALSE)*VLOOKUP(ESCYLD2!BP$4,'[1]INTERNAL PARAMETERS-1'!$B$5:$J$44,3,FALSE) + ESCYLD1!BP70*(1-VLOOKUP(ESCYLD2!BP$4,'[1]INTERNAL PARAMETERS-1'!$B$5:$J$44,5,FALSE))*VLOOKUP(ESCYLD2!BP$4,'[1]INTERNAL PARAMETERS-1'!$B$5:$J$44,8,FALSE)*VLOOKUP(ESCYLD2!BP$4,'[1]INTERNAL PARAMETERS-1'!$B$5:$J$44,3,FALSE)</f>
        <v>1.0812493874086672E-2</v>
      </c>
      <c r="BQ70" s="52">
        <f>ESCYLD1!BQ70*VLOOKUP(ESCYLD2!BQ$4,'[1]INTERNAL PARAMETERS-1'!$B$5:$J$44,5,FALSE)*VLOOKUP(ESCYLD2!BQ$4,'[1]INTERNAL PARAMETERS-1'!$B$5:$J$44,6,FALSE)*VLOOKUP(ESCYLD2!BQ$4,'[1]INTERNAL PARAMETERS-1'!$B$5:$J$44,3,FALSE) + ESCYLD1!BQ70*(1-VLOOKUP(ESCYLD2!BQ$4,'[1]INTERNAL PARAMETERS-1'!$B$5:$J$44,5,FALSE))*VLOOKUP(ESCYLD2!BQ$4,'[1]INTERNAL PARAMETERS-1'!$B$5:$J$44,8,FALSE)*VLOOKUP(ESCYLD2!BQ$4,'[1]INTERNAL PARAMETERS-1'!$B$5:$J$44,3,FALSE)</f>
        <v>0.58116139271928458</v>
      </c>
      <c r="BR70" s="52">
        <f>ESCYLD1!BR70*VLOOKUP(ESCYLD2!BR$4,'[1]INTERNAL PARAMETERS-1'!$B$5:$J$44,5,FALSE)*VLOOKUP(ESCYLD2!BR$4,'[1]INTERNAL PARAMETERS-1'!$B$5:$J$44,6,FALSE)*VLOOKUP(ESCYLD2!BR$4,'[1]INTERNAL PARAMETERS-1'!$B$5:$J$44,3,FALSE) + ESCYLD1!BR70*(1-VLOOKUP(ESCYLD2!BR$4,'[1]INTERNAL PARAMETERS-1'!$B$5:$J$44,5,FALSE))*VLOOKUP(ESCYLD2!BR$4,'[1]INTERNAL PARAMETERS-1'!$B$5:$J$44,8,FALSE)*VLOOKUP(ESCYLD2!BR$4,'[1]INTERNAL PARAMETERS-1'!$B$5:$J$44,3,FALSE)</f>
        <v>8.9593012037866692E-3</v>
      </c>
      <c r="BS70" s="52">
        <f>ESCYLD1!BS70*VLOOKUP(ESCYLD2!BS$4,'[1]INTERNAL PARAMETERS-1'!$B$5:$J$44,5,FALSE)*VLOOKUP(ESCYLD2!BS$4,'[1]INTERNAL PARAMETERS-1'!$B$5:$J$44,6,FALSE)*VLOOKUP(ESCYLD2!BS$4,'[1]INTERNAL PARAMETERS-1'!$B$5:$J$44,3,FALSE) + ESCYLD1!BS70*(1-VLOOKUP(ESCYLD2!BS$4,'[1]INTERNAL PARAMETERS-1'!$B$5:$J$44,5,FALSE))*VLOOKUP(ESCYLD2!BS$4,'[1]INTERNAL PARAMETERS-1'!$B$5:$J$44,8,FALSE)*VLOOKUP(ESCYLD2!BS$4,'[1]INTERNAL PARAMETERS-1'!$B$5:$J$44,3,FALSE)</f>
        <v>2.0861863027354555E-3</v>
      </c>
      <c r="BT70" s="52">
        <f>ESCYLD1!BT70*VLOOKUP(ESCYLD2!BT$4,'[1]INTERNAL PARAMETERS-1'!$B$5:$J$44,5,FALSE)*VLOOKUP(ESCYLD2!BT$4,'[1]INTERNAL PARAMETERS-1'!$B$5:$J$44,6,FALSE)*VLOOKUP(ESCYLD2!BT$4,'[1]INTERNAL PARAMETERS-1'!$B$5:$J$44,3,FALSE) + ESCYLD1!BT70*(1-VLOOKUP(ESCYLD2!BT$4,'[1]INTERNAL PARAMETERS-1'!$B$5:$J$44,5,FALSE))*VLOOKUP(ESCYLD2!BT$4,'[1]INTERNAL PARAMETERS-1'!$B$5:$J$44,8,FALSE)*VLOOKUP(ESCYLD2!BT$4,'[1]INTERNAL PARAMETERS-1'!$B$5:$J$44,3,FALSE)</f>
        <v>0</v>
      </c>
      <c r="BU70" s="52">
        <f>ESCYLD1!BU70*VLOOKUP(ESCYLD2!BU$4,'[1]INTERNAL PARAMETERS-1'!$B$5:$J$44,5,FALSE)*VLOOKUP(ESCYLD2!BU$4,'[1]INTERNAL PARAMETERS-1'!$B$5:$J$44,6,FALSE)*VLOOKUP(ESCYLD2!BU$4,'[1]INTERNAL PARAMETERS-1'!$B$5:$J$44,3,FALSE) + ESCYLD1!BU70*(1-VLOOKUP(ESCYLD2!BU$4,'[1]INTERNAL PARAMETERS-1'!$B$5:$J$44,5,FALSE))*VLOOKUP(ESCYLD2!BU$4,'[1]INTERNAL PARAMETERS-1'!$B$5:$J$44,8,FALSE)*VLOOKUP(ESCYLD2!BU$4,'[1]INTERNAL PARAMETERS-1'!$B$5:$J$44,3,FALSE)</f>
        <v>0</v>
      </c>
      <c r="BV70" s="52">
        <f>ESCYLD1!BV70*VLOOKUP(ESCYLD2!BV$4,'[1]INTERNAL PARAMETERS-1'!$B$5:$J$44,5,FALSE)*VLOOKUP(ESCYLD2!BV$4,'[1]INTERNAL PARAMETERS-1'!$B$5:$J$44,6,FALSE)*VLOOKUP(ESCYLD2!BV$4,'[1]INTERNAL PARAMETERS-1'!$B$5:$J$44,3,FALSE) + ESCYLD1!BV70*(1-VLOOKUP(ESCYLD2!BV$4,'[1]INTERNAL PARAMETERS-1'!$B$5:$J$44,5,FALSE))*VLOOKUP(ESCYLD2!BV$4,'[1]INTERNAL PARAMETERS-1'!$B$5:$J$44,8,FALSE)*VLOOKUP(ESCYLD2!BV$4,'[1]INTERNAL PARAMETERS-1'!$B$5:$J$44,3,FALSE)</f>
        <v>0</v>
      </c>
      <c r="BW70" s="52">
        <f>ESCYLD1!BW70*VLOOKUP(ESCYLD2!BW$4,'[1]INTERNAL PARAMETERS-1'!$B$5:$J$44,5,FALSE)*VLOOKUP(ESCYLD2!BW$4,'[1]INTERNAL PARAMETERS-1'!$B$5:$J$44,6,FALSE)*VLOOKUP(ESCYLD2!BW$4,'[1]INTERNAL PARAMETERS-1'!$B$5:$J$44,3,FALSE) + ESCYLD1!BW70*(1-VLOOKUP(ESCYLD2!BW$4,'[1]INTERNAL PARAMETERS-1'!$B$5:$J$44,5,FALSE))*VLOOKUP(ESCYLD2!BW$4,'[1]INTERNAL PARAMETERS-1'!$B$5:$J$44,8,FALSE)*VLOOKUP(ESCYLD2!BW$4,'[1]INTERNAL PARAMETERS-1'!$B$5:$J$44,3,FALSE)</f>
        <v>0</v>
      </c>
      <c r="BX70" s="52">
        <f>ESCYLD1!BX70*VLOOKUP(ESCYLD2!BX$4,'[1]INTERNAL PARAMETERS-1'!$B$5:$J$44,5,FALSE)*VLOOKUP(ESCYLD2!BX$4,'[1]INTERNAL PARAMETERS-1'!$B$5:$J$44,6,FALSE)*VLOOKUP(ESCYLD2!BX$4,'[1]INTERNAL PARAMETERS-1'!$B$5:$J$44,3,FALSE) + ESCYLD1!BX70*(1-VLOOKUP(ESCYLD2!BX$4,'[1]INTERNAL PARAMETERS-1'!$B$5:$J$44,5,FALSE))*VLOOKUP(ESCYLD2!BX$4,'[1]INTERNAL PARAMETERS-1'!$B$5:$J$44,8,FALSE)*VLOOKUP(ESCYLD2!BX$4,'[1]INTERNAL PARAMETERS-1'!$B$5:$J$44,3,FALSE)</f>
        <v>0</v>
      </c>
      <c r="BY70" s="52">
        <f>ESCYLD1!BY70*VLOOKUP(ESCYLD2!BY$4,'[1]INTERNAL PARAMETERS-1'!$B$5:$J$44,5,FALSE)*VLOOKUP(ESCYLD2!BY$4,'[1]INTERNAL PARAMETERS-1'!$B$5:$J$44,6,FALSE)*VLOOKUP(ESCYLD2!BY$4,'[1]INTERNAL PARAMETERS-1'!$B$5:$J$44,3,FALSE) + ESCYLD1!BY70*(1-VLOOKUP(ESCYLD2!BY$4,'[1]INTERNAL PARAMETERS-1'!$B$5:$J$44,5,FALSE))*VLOOKUP(ESCYLD2!BY$4,'[1]INTERNAL PARAMETERS-1'!$B$5:$J$44,8,FALSE)*VLOOKUP(ESCYLD2!BY$4,'[1]INTERNAL PARAMETERS-1'!$B$5:$J$44,3,FALSE)</f>
        <v>0</v>
      </c>
      <c r="BZ70" s="52">
        <f>ESCYLD1!BZ70*VLOOKUP(ESCYLD2!BZ$4,'[1]INTERNAL PARAMETERS-1'!$B$5:$J$44,5,FALSE)*VLOOKUP(ESCYLD2!BZ$4,'[1]INTERNAL PARAMETERS-1'!$B$5:$J$44,6,FALSE)*VLOOKUP(ESCYLD2!BZ$4,'[1]INTERNAL PARAMETERS-1'!$B$5:$J$44,3,FALSE) + ESCYLD1!BZ70*(1-VLOOKUP(ESCYLD2!BZ$4,'[1]INTERNAL PARAMETERS-1'!$B$5:$J$44,5,FALSE))*VLOOKUP(ESCYLD2!BZ$4,'[1]INTERNAL PARAMETERS-1'!$B$5:$J$44,8,FALSE)*VLOOKUP(ESCYLD2!BZ$4,'[1]INTERNAL PARAMETERS-1'!$B$5:$J$44,3,FALSE)</f>
        <v>9.1181176389290358E-4</v>
      </c>
      <c r="CA70" s="52">
        <f>ESCYLD1!CA70*VLOOKUP(ESCYLD2!CA$4,'[1]INTERNAL PARAMETERS-1'!$B$5:$J$44,5,FALSE)*VLOOKUP(ESCYLD2!CA$4,'[1]INTERNAL PARAMETERS-1'!$B$5:$J$44,6,FALSE)*VLOOKUP(ESCYLD2!CA$4,'[1]INTERNAL PARAMETERS-1'!$B$5:$J$44,3,FALSE) + ESCYLD1!CA70*(1-VLOOKUP(ESCYLD2!CA$4,'[1]INTERNAL PARAMETERS-1'!$B$5:$J$44,5,FALSE))*VLOOKUP(ESCYLD2!CA$4,'[1]INTERNAL PARAMETERS-1'!$B$5:$J$44,8,FALSE)*VLOOKUP(ESCYLD2!CA$4,'[1]INTERNAL PARAMETERS-1'!$B$5:$J$44,3,FALSE)</f>
        <v>0</v>
      </c>
      <c r="CB70" s="52">
        <f>ESCYLD1!CB70*VLOOKUP(ESCYLD2!CB$4,'[1]INTERNAL PARAMETERS-1'!$B$5:$J$44,5,FALSE)*VLOOKUP(ESCYLD2!CB$4,'[1]INTERNAL PARAMETERS-1'!$B$5:$J$44,6,FALSE)*VLOOKUP(ESCYLD2!CB$4,'[1]INTERNAL PARAMETERS-1'!$B$5:$J$44,3,FALSE) + ESCYLD1!CB70*(1-VLOOKUP(ESCYLD2!CB$4,'[1]INTERNAL PARAMETERS-1'!$B$5:$J$44,5,FALSE))*VLOOKUP(ESCYLD2!CB$4,'[1]INTERNAL PARAMETERS-1'!$B$5:$J$44,8,FALSE)*VLOOKUP(ESCYLD2!CB$4,'[1]INTERNAL PARAMETERS-1'!$B$5:$J$44,3,FALSE)</f>
        <v>0</v>
      </c>
      <c r="CC70" s="52">
        <f>ESCYLD1!CC70*VLOOKUP(ESCYLD2!CC$4,'[1]INTERNAL PARAMETERS-1'!$B$5:$J$44,5,FALSE)*VLOOKUP(ESCYLD2!CC$4,'[1]INTERNAL PARAMETERS-1'!$B$5:$J$44,6,FALSE)*VLOOKUP(ESCYLD2!CC$4,'[1]INTERNAL PARAMETERS-1'!$B$5:$J$44,3,FALSE) + ESCYLD1!CC70*(1-VLOOKUP(ESCYLD2!CC$4,'[1]INTERNAL PARAMETERS-1'!$B$5:$J$44,5,FALSE))*VLOOKUP(ESCYLD2!CC$4,'[1]INTERNAL PARAMETERS-1'!$B$5:$J$44,8,FALSE)*VLOOKUP(ESCYLD2!CC$4,'[1]INTERNAL PARAMETERS-1'!$B$5:$J$44,3,FALSE)</f>
        <v>3.8625386306315123E-3</v>
      </c>
      <c r="CD70" s="52">
        <f>ESCYLD1!CD70*VLOOKUP(ESCYLD2!CD$4,'[1]INTERNAL PARAMETERS-1'!$B$5:$J$44,5,FALSE)*VLOOKUP(ESCYLD2!CD$4,'[1]INTERNAL PARAMETERS-1'!$B$5:$J$44,6,FALSE)*VLOOKUP(ESCYLD2!CD$4,'[1]INTERNAL PARAMETERS-1'!$B$5:$J$44,3,FALSE) + ESCYLD1!CD70*(1-VLOOKUP(ESCYLD2!CD$4,'[1]INTERNAL PARAMETERS-1'!$B$5:$J$44,5,FALSE))*VLOOKUP(ESCYLD2!CD$4,'[1]INTERNAL PARAMETERS-1'!$B$5:$J$44,8,FALSE)*VLOOKUP(ESCYLD2!CD$4,'[1]INTERNAL PARAMETERS-1'!$B$5:$J$44,3,FALSE)</f>
        <v>3.8466998346065218E-3</v>
      </c>
      <c r="CE70" s="52">
        <f>ESCYLD1!CE70*VLOOKUP(ESCYLD2!CE$4,'[1]INTERNAL PARAMETERS-1'!$B$5:$J$44,5,FALSE)*VLOOKUP(ESCYLD2!CE$4,'[1]INTERNAL PARAMETERS-1'!$B$5:$J$44,6,FALSE)*VLOOKUP(ESCYLD2!CE$4,'[1]INTERNAL PARAMETERS-1'!$B$5:$J$44,3,FALSE) + ESCYLD1!CE70*(1-VLOOKUP(ESCYLD2!CE$4,'[1]INTERNAL PARAMETERS-1'!$B$5:$J$44,5,FALSE))*VLOOKUP(ESCYLD2!CE$4,'[1]INTERNAL PARAMETERS-1'!$B$5:$J$44,8,FALSE)*VLOOKUP(ESCYLD2!CE$4,'[1]INTERNAL PARAMETERS-1'!$B$5:$J$44,3,FALSE)</f>
        <v>9.8509071048934298E-3</v>
      </c>
      <c r="CF70" s="52">
        <f>ESCYLD1!CF70*VLOOKUP(ESCYLD2!CF$4,'[1]INTERNAL PARAMETERS-1'!$B$5:$J$44,5,FALSE)*VLOOKUP(ESCYLD2!CF$4,'[1]INTERNAL PARAMETERS-1'!$B$5:$J$44,6,FALSE)*VLOOKUP(ESCYLD2!CF$4,'[1]INTERNAL PARAMETERS-1'!$B$5:$J$44,3,FALSE) + ESCYLD1!CF70*(1-VLOOKUP(ESCYLD2!CF$4,'[1]INTERNAL PARAMETERS-1'!$B$5:$J$44,5,FALSE))*VLOOKUP(ESCYLD2!CF$4,'[1]INTERNAL PARAMETERS-1'!$B$5:$J$44,8,FALSE)*VLOOKUP(ESCYLD2!CF$4,'[1]INTERNAL PARAMETERS-1'!$B$5:$J$44,3,FALSE)</f>
        <v>6.3220047954329131E-3</v>
      </c>
      <c r="CG70" s="52">
        <f>ESCYLD1!CG70*VLOOKUP(ESCYLD2!CG$4,'[1]INTERNAL PARAMETERS-1'!$B$5:$J$44,5,FALSE)*VLOOKUP(ESCYLD2!CG$4,'[1]INTERNAL PARAMETERS-1'!$B$5:$J$44,6,FALSE)*VLOOKUP(ESCYLD2!CG$4,'[1]INTERNAL PARAMETERS-1'!$B$5:$J$44,3,FALSE) + ESCYLD1!CG70*(1-VLOOKUP(ESCYLD2!CG$4,'[1]INTERNAL PARAMETERS-1'!$B$5:$J$44,5,FALSE))*VLOOKUP(ESCYLD2!CG$4,'[1]INTERNAL PARAMETERS-1'!$B$5:$J$44,8,FALSE)*VLOOKUP(ESCYLD2!CG$4,'[1]INTERNAL PARAMETERS-1'!$B$5:$J$44,3,FALSE)</f>
        <v>4.1887805266777452E-4</v>
      </c>
      <c r="CH70" s="51">
        <f>ESCYLD1!CH70*VLOOKUP(ESCYLD2!CH$4,'[1]INTERNAL PARAMETERS-1'!$B$5:$J$44,5,FALSE)*VLOOKUP(ESCYLD2!CH$4,'[1]INTERNAL PARAMETERS-1'!$B$5:$J$44,6,FALSE)*VLOOKUP(ESCYLD2!CH$4,'[1]INTERNAL PARAMETERS-1'!$B$5:$J$44,3,FALSE) + ESCYLD1!CH70*(1-VLOOKUP(ESCYLD2!CH$4,'[1]INTERNAL PARAMETERS-1'!$B$5:$J$44,5,FALSE))*VLOOKUP(ESCYLD2!CH$4,'[1]INTERNAL PARAMETERS-1'!$B$5:$J$44,8,FALSE)*VLOOKUP(ESCYLD2!CH$4,'[1]INTERNAL PARAMETERS-1'!$B$5:$J$44,3,FALSE)</f>
        <v>0</v>
      </c>
      <c r="CJ70" s="53">
        <f t="shared" si="2"/>
        <v>135.27535338612472</v>
      </c>
      <c r="CK70" s="51">
        <f t="shared" si="3"/>
        <v>7.3659533997249458</v>
      </c>
    </row>
    <row r="71" spans="2:89" x14ac:dyDescent="0.5">
      <c r="B71" s="66" t="s">
        <v>4</v>
      </c>
      <c r="C71" s="65" t="s">
        <v>72</v>
      </c>
      <c r="D71" s="65" t="s">
        <v>77</v>
      </c>
      <c r="E71" s="151">
        <f>ESC!AF71</f>
        <v>563.74206357044818</v>
      </c>
      <c r="F71" s="64">
        <f>'[1]INTERNAL PARAMETERS-1'!M17</f>
        <v>25.55</v>
      </c>
      <c r="G71" s="53">
        <f>ESCYLD1!G71*VLOOKUP(ESCYLD2!G$4,'[1]INTERNAL PARAMETERS-1'!$B$5:$J$44,5,FALSE)*VLOOKUP(ESCYLD2!G$4,'[1]INTERNAL PARAMETERS-1'!$B$5:$J$44,7,FALSE)*ESCYLD2!$F71 + ESCYLD1!G71*(1-VLOOKUP(ESCYLD2!G$4,'[1]INTERNAL PARAMETERS-1'!$B$5:$J$44,5,FALSE))*VLOOKUP(ESCYLD2!G$4,'[1]INTERNAL PARAMETERS-1'!$B$5:$J$44,9,FALSE)*ESCYLD2!$F71</f>
        <v>34.174145587071415</v>
      </c>
      <c r="H71" s="52">
        <f>ESCYLD1!H71*VLOOKUP(ESCYLD2!H$4,'[1]INTERNAL PARAMETERS-1'!$B$5:$J$44,5,FALSE)*VLOOKUP(ESCYLD2!H$4,'[1]INTERNAL PARAMETERS-1'!$B$5:$J$44,7,FALSE)*ESCYLD2!$F71 + ESCYLD1!H71*(1-VLOOKUP(ESCYLD2!H$4,'[1]INTERNAL PARAMETERS-1'!$B$5:$J$44,5,FALSE))*VLOOKUP(ESCYLD2!H$4,'[1]INTERNAL PARAMETERS-1'!$B$5:$J$44,9,FALSE)*ESCYLD2!$F71</f>
        <v>5.7245591259081854</v>
      </c>
      <c r="I71" s="52">
        <f>ESCYLD1!I71*VLOOKUP(ESCYLD2!I$4,'[1]INTERNAL PARAMETERS-1'!$B$5:$J$44,5,FALSE)*VLOOKUP(ESCYLD2!I$4,'[1]INTERNAL PARAMETERS-1'!$B$5:$J$44,7,FALSE)*ESCYLD2!$F71 + ESCYLD1!I71*(1-VLOOKUP(ESCYLD2!I$4,'[1]INTERNAL PARAMETERS-1'!$B$5:$J$44,5,FALSE))*VLOOKUP(ESCYLD2!I$4,'[1]INTERNAL PARAMETERS-1'!$B$5:$J$44,9,FALSE)*ESCYLD2!$F71</f>
        <v>30.92579015669018</v>
      </c>
      <c r="J71" s="52">
        <f>ESCYLD1!J71*VLOOKUP(ESCYLD2!J$4,'[1]INTERNAL PARAMETERS-1'!$B$5:$J$44,5,FALSE)*VLOOKUP(ESCYLD2!J$4,'[1]INTERNAL PARAMETERS-1'!$B$5:$J$44,7,FALSE)*ESCYLD2!$F71 + ESCYLD1!J71*(1-VLOOKUP(ESCYLD2!J$4,'[1]INTERNAL PARAMETERS-1'!$B$5:$J$44,5,FALSE))*VLOOKUP(ESCYLD2!J$4,'[1]INTERNAL PARAMETERS-1'!$B$5:$J$44,9,FALSE)*ESCYLD2!$F71</f>
        <v>0</v>
      </c>
      <c r="K71" s="52">
        <f>ESCYLD1!K71*VLOOKUP(ESCYLD2!K$4,'[1]INTERNAL PARAMETERS-1'!$B$5:$J$44,5,FALSE)*VLOOKUP(ESCYLD2!K$4,'[1]INTERNAL PARAMETERS-1'!$B$5:$J$44,7,FALSE)*ESCYLD2!$F71 + ESCYLD1!K71*(1-VLOOKUP(ESCYLD2!K$4,'[1]INTERNAL PARAMETERS-1'!$B$5:$J$44,5,FALSE))*VLOOKUP(ESCYLD2!K$4,'[1]INTERNAL PARAMETERS-1'!$B$5:$J$44,9,FALSE)*ESCYLD2!$F71</f>
        <v>0</v>
      </c>
      <c r="L71" s="52">
        <f>ESCYLD1!L71*VLOOKUP(ESCYLD2!L$4,'[1]INTERNAL PARAMETERS-1'!$B$5:$J$44,5,FALSE)*VLOOKUP(ESCYLD2!L$4,'[1]INTERNAL PARAMETERS-1'!$B$5:$J$44,7,FALSE)*ESCYLD2!$F71 + ESCYLD1!L71*(1-VLOOKUP(ESCYLD2!L$4,'[1]INTERNAL PARAMETERS-1'!$B$5:$J$44,5,FALSE))*VLOOKUP(ESCYLD2!L$4,'[1]INTERNAL PARAMETERS-1'!$B$5:$J$44,9,FALSE)*ESCYLD2!$F71</f>
        <v>0</v>
      </c>
      <c r="M71" s="52">
        <f>ESCYLD1!M71*VLOOKUP(ESCYLD2!M$4,'[1]INTERNAL PARAMETERS-1'!$B$5:$J$44,5,FALSE)*VLOOKUP(ESCYLD2!M$4,'[1]INTERNAL PARAMETERS-1'!$B$5:$J$44,7,FALSE)*ESCYLD2!$F71 + ESCYLD1!M71*(1-VLOOKUP(ESCYLD2!M$4,'[1]INTERNAL PARAMETERS-1'!$B$5:$J$44,5,FALSE))*VLOOKUP(ESCYLD2!M$4,'[1]INTERNAL PARAMETERS-1'!$B$5:$J$44,9,FALSE)*ESCYLD2!$F71</f>
        <v>2.7622643538954086</v>
      </c>
      <c r="N71" s="52">
        <f>ESCYLD1!N71*VLOOKUP(ESCYLD2!N$4,'[1]INTERNAL PARAMETERS-1'!$B$5:$J$44,5,FALSE)*VLOOKUP(ESCYLD2!N$4,'[1]INTERNAL PARAMETERS-1'!$B$5:$J$44,7,FALSE)*ESCYLD2!$F71 + ESCYLD1!N71*(1-VLOOKUP(ESCYLD2!N$4,'[1]INTERNAL PARAMETERS-1'!$B$5:$J$44,5,FALSE))*VLOOKUP(ESCYLD2!N$4,'[1]INTERNAL PARAMETERS-1'!$B$5:$J$44,9,FALSE)*ESCYLD2!$F71</f>
        <v>9.186586273086364E-2</v>
      </c>
      <c r="O71" s="52">
        <f>ESCYLD1!O71*VLOOKUP(ESCYLD2!O$4,'[1]INTERNAL PARAMETERS-1'!$B$5:$J$44,5,FALSE)*VLOOKUP(ESCYLD2!O$4,'[1]INTERNAL PARAMETERS-1'!$B$5:$J$44,7,FALSE)*ESCYLD2!$F71 + ESCYLD1!O71*(1-VLOOKUP(ESCYLD2!O$4,'[1]INTERNAL PARAMETERS-1'!$B$5:$J$44,5,FALSE))*VLOOKUP(ESCYLD2!O$4,'[1]INTERNAL PARAMETERS-1'!$B$5:$J$44,9,FALSE)*ESCYLD2!$F71</f>
        <v>0</v>
      </c>
      <c r="P71" s="52">
        <f>ESCYLD1!P71*VLOOKUP(ESCYLD2!P$4,'[1]INTERNAL PARAMETERS-1'!$B$5:$J$44,5,FALSE)*VLOOKUP(ESCYLD2!P$4,'[1]INTERNAL PARAMETERS-1'!$B$5:$J$44,7,FALSE)*ESCYLD2!$F71 + ESCYLD1!P71*(1-VLOOKUP(ESCYLD2!P$4,'[1]INTERNAL PARAMETERS-1'!$B$5:$J$44,5,FALSE))*VLOOKUP(ESCYLD2!P$4,'[1]INTERNAL PARAMETERS-1'!$B$5:$J$44,9,FALSE)*ESCYLD2!$F71</f>
        <v>0</v>
      </c>
      <c r="Q71" s="52">
        <f>ESCYLD1!Q71*VLOOKUP(ESCYLD2!Q$4,'[1]INTERNAL PARAMETERS-1'!$B$5:$J$44,5,FALSE)*VLOOKUP(ESCYLD2!Q$4,'[1]INTERNAL PARAMETERS-1'!$B$5:$J$44,7,FALSE)*ESCYLD2!$F71 + ESCYLD1!Q71*(1-VLOOKUP(ESCYLD2!Q$4,'[1]INTERNAL PARAMETERS-1'!$B$5:$J$44,5,FALSE))*VLOOKUP(ESCYLD2!Q$4,'[1]INTERNAL PARAMETERS-1'!$B$5:$J$44,9,FALSE)*ESCYLD2!$F71</f>
        <v>0</v>
      </c>
      <c r="R71" s="52">
        <f>ESCYLD1!R71*VLOOKUP(ESCYLD2!R$4,'[1]INTERNAL PARAMETERS-1'!$B$5:$J$44,5,FALSE)*VLOOKUP(ESCYLD2!R$4,'[1]INTERNAL PARAMETERS-1'!$B$5:$J$44,7,FALSE)*ESCYLD2!$F71 + ESCYLD1!R71*(1-VLOOKUP(ESCYLD2!R$4,'[1]INTERNAL PARAMETERS-1'!$B$5:$J$44,5,FALSE))*VLOOKUP(ESCYLD2!R$4,'[1]INTERNAL PARAMETERS-1'!$B$5:$J$44,9,FALSE)*ESCYLD2!$F71</f>
        <v>7.7364668550757049E-2</v>
      </c>
      <c r="S71" s="52">
        <f>ESCYLD1!S71*VLOOKUP(ESCYLD2!S$4,'[1]INTERNAL PARAMETERS-1'!$B$5:$J$44,5,FALSE)*VLOOKUP(ESCYLD2!S$4,'[1]INTERNAL PARAMETERS-1'!$B$5:$J$44,7,FALSE)*ESCYLD2!$F71 + ESCYLD1!S71*(1-VLOOKUP(ESCYLD2!S$4,'[1]INTERNAL PARAMETERS-1'!$B$5:$J$44,5,FALSE))*VLOOKUP(ESCYLD2!S$4,'[1]INTERNAL PARAMETERS-1'!$B$5:$J$44,9,FALSE)*ESCYLD2!$F71</f>
        <v>3.2546196322683536</v>
      </c>
      <c r="T71" s="52">
        <f>ESCYLD1!T71*VLOOKUP(ESCYLD2!T$4,'[1]INTERNAL PARAMETERS-1'!$B$5:$J$44,5,FALSE)*VLOOKUP(ESCYLD2!T$4,'[1]INTERNAL PARAMETERS-1'!$B$5:$J$44,7,FALSE)*ESCYLD2!$F71 + ESCYLD1!T71*(1-VLOOKUP(ESCYLD2!T$4,'[1]INTERNAL PARAMETERS-1'!$B$5:$J$44,5,FALSE))*VLOOKUP(ESCYLD2!T$4,'[1]INTERNAL PARAMETERS-1'!$B$5:$J$44,9,FALSE)*ESCYLD2!$F71</f>
        <v>0.43513304976883577</v>
      </c>
      <c r="U71" s="52">
        <f>ESCYLD1!U71*VLOOKUP(ESCYLD2!U$4,'[1]INTERNAL PARAMETERS-1'!$B$5:$J$44,5,FALSE)*VLOOKUP(ESCYLD2!U$4,'[1]INTERNAL PARAMETERS-1'!$B$5:$J$44,7,FALSE)*ESCYLD2!$F71 + ESCYLD1!U71*(1-VLOOKUP(ESCYLD2!U$4,'[1]INTERNAL PARAMETERS-1'!$B$5:$J$44,5,FALSE))*VLOOKUP(ESCYLD2!U$4,'[1]INTERNAL PARAMETERS-1'!$B$5:$J$44,9,FALSE)*ESCYLD2!$F71</f>
        <v>0.10927759432794437</v>
      </c>
      <c r="V71" s="52">
        <f>ESCYLD1!V71*VLOOKUP(ESCYLD2!V$4,'[1]INTERNAL PARAMETERS-1'!$B$5:$J$44,5,FALSE)*VLOOKUP(ESCYLD2!V$4,'[1]INTERNAL PARAMETERS-1'!$B$5:$J$44,7,FALSE)*ESCYLD2!$F71 + ESCYLD1!V71*(1-VLOOKUP(ESCYLD2!V$4,'[1]INTERNAL PARAMETERS-1'!$B$5:$J$44,5,FALSE))*VLOOKUP(ESCYLD2!V$4,'[1]INTERNAL PARAMETERS-1'!$B$5:$J$44,9,FALSE)*ESCYLD2!$F71</f>
        <v>2.8321341041261645</v>
      </c>
      <c r="W71" s="52">
        <f>ESCYLD1!W71*VLOOKUP(ESCYLD2!W$4,'[1]INTERNAL PARAMETERS-1'!$B$5:$J$44,5,FALSE)*VLOOKUP(ESCYLD2!W$4,'[1]INTERNAL PARAMETERS-1'!$B$5:$J$44,7,FALSE)*ESCYLD2!$F71 + ESCYLD1!W71*(1-VLOOKUP(ESCYLD2!W$4,'[1]INTERNAL PARAMETERS-1'!$B$5:$J$44,5,FALSE))*VLOOKUP(ESCYLD2!W$4,'[1]INTERNAL PARAMETERS-1'!$B$5:$J$44,9,FALSE)*ESCYLD2!$F71</f>
        <v>0</v>
      </c>
      <c r="X71" s="52">
        <f>ESCYLD1!X71*VLOOKUP(ESCYLD2!X$4,'[1]INTERNAL PARAMETERS-1'!$B$5:$J$44,5,FALSE)*VLOOKUP(ESCYLD2!X$4,'[1]INTERNAL PARAMETERS-1'!$B$5:$J$44,7,FALSE)*ESCYLD2!$F71 + ESCYLD1!X71*(1-VLOOKUP(ESCYLD2!X$4,'[1]INTERNAL PARAMETERS-1'!$B$5:$J$44,5,FALSE))*VLOOKUP(ESCYLD2!X$4,'[1]INTERNAL PARAMETERS-1'!$B$5:$J$44,9,FALSE)*ESCYLD2!$F71</f>
        <v>0</v>
      </c>
      <c r="Y71" s="52">
        <f>ESCYLD1!Y71*VLOOKUP(ESCYLD2!Y$4,'[1]INTERNAL PARAMETERS-1'!$B$5:$J$44,5,FALSE)*VLOOKUP(ESCYLD2!Y$4,'[1]INTERNAL PARAMETERS-1'!$B$5:$J$44,7,FALSE)*ESCYLD2!$F71 + ESCYLD1!Y71*(1-VLOOKUP(ESCYLD2!Y$4,'[1]INTERNAL PARAMETERS-1'!$B$5:$J$44,5,FALSE))*VLOOKUP(ESCYLD2!Y$4,'[1]INTERNAL PARAMETERS-1'!$B$5:$J$44,9,FALSE)*ESCYLD2!$F71</f>
        <v>0</v>
      </c>
      <c r="Z71" s="52">
        <f>ESCYLD1!Z71*VLOOKUP(ESCYLD2!Z$4,'[1]INTERNAL PARAMETERS-1'!$B$5:$J$44,5,FALSE)*VLOOKUP(ESCYLD2!Z$4,'[1]INTERNAL PARAMETERS-1'!$B$5:$J$44,7,FALSE)*ESCYLD2!$F71 + ESCYLD1!Z71*(1-VLOOKUP(ESCYLD2!Z$4,'[1]INTERNAL PARAMETERS-1'!$B$5:$J$44,5,FALSE))*VLOOKUP(ESCYLD2!Z$4,'[1]INTERNAL PARAMETERS-1'!$B$5:$J$44,9,FALSE)*ESCYLD2!$F71</f>
        <v>0</v>
      </c>
      <c r="AA71" s="52">
        <f>ESCYLD1!AA71*VLOOKUP(ESCYLD2!AA$4,'[1]INTERNAL PARAMETERS-1'!$B$5:$J$44,5,FALSE)*VLOOKUP(ESCYLD2!AA$4,'[1]INTERNAL PARAMETERS-1'!$B$5:$J$44,7,FALSE)*ESCYLD2!$F71 + ESCYLD1!AA71*(1-VLOOKUP(ESCYLD2!AA$4,'[1]INTERNAL PARAMETERS-1'!$B$5:$J$44,5,FALSE))*VLOOKUP(ESCYLD2!AA$4,'[1]INTERNAL PARAMETERS-1'!$B$5:$J$44,9,FALSE)*ESCYLD2!$F71</f>
        <v>0</v>
      </c>
      <c r="AB71" s="52">
        <f>ESCYLD1!AB71*VLOOKUP(ESCYLD2!AB$4,'[1]INTERNAL PARAMETERS-1'!$B$5:$J$44,5,FALSE)*VLOOKUP(ESCYLD2!AB$4,'[1]INTERNAL PARAMETERS-1'!$B$5:$J$44,7,FALSE)*ESCYLD2!$F71 + ESCYLD1!AB71*(1-VLOOKUP(ESCYLD2!AB$4,'[1]INTERNAL PARAMETERS-1'!$B$5:$J$44,5,FALSE))*VLOOKUP(ESCYLD2!AB$4,'[1]INTERNAL PARAMETERS-1'!$B$5:$J$44,9,FALSE)*ESCYLD2!$F71</f>
        <v>0</v>
      </c>
      <c r="AC71" s="52">
        <f>ESCYLD1!AC71*VLOOKUP(ESCYLD2!AC$4,'[1]INTERNAL PARAMETERS-1'!$B$5:$J$44,5,FALSE)*VLOOKUP(ESCYLD2!AC$4,'[1]INTERNAL PARAMETERS-1'!$B$5:$J$44,7,FALSE)*ESCYLD2!$F71 + ESCYLD1!AC71*(1-VLOOKUP(ESCYLD2!AC$4,'[1]INTERNAL PARAMETERS-1'!$B$5:$J$44,5,FALSE))*VLOOKUP(ESCYLD2!AC$4,'[1]INTERNAL PARAMETERS-1'!$B$5:$J$44,9,FALSE)*ESCYLD2!$F71</f>
        <v>0</v>
      </c>
      <c r="AD71" s="52">
        <f>ESCYLD1!AD71*VLOOKUP(ESCYLD2!AD$4,'[1]INTERNAL PARAMETERS-1'!$B$5:$J$44,5,FALSE)*VLOOKUP(ESCYLD2!AD$4,'[1]INTERNAL PARAMETERS-1'!$B$5:$J$44,7,FALSE)*ESCYLD2!$F71 + ESCYLD1!AD71*(1-VLOOKUP(ESCYLD2!AD$4,'[1]INTERNAL PARAMETERS-1'!$B$5:$J$44,5,FALSE))*VLOOKUP(ESCYLD2!AD$4,'[1]INTERNAL PARAMETERS-1'!$B$5:$J$44,9,FALSE)*ESCYLD2!$F71</f>
        <v>0</v>
      </c>
      <c r="AE71" s="52">
        <f>ESCYLD1!AE71*VLOOKUP(ESCYLD2!AE$4,'[1]INTERNAL PARAMETERS-1'!$B$5:$J$44,5,FALSE)*VLOOKUP(ESCYLD2!AE$4,'[1]INTERNAL PARAMETERS-1'!$B$5:$J$44,7,FALSE)*ESCYLD2!$F71 + ESCYLD1!AE71*(1-VLOOKUP(ESCYLD2!AE$4,'[1]INTERNAL PARAMETERS-1'!$B$5:$J$44,5,FALSE))*VLOOKUP(ESCYLD2!AE$4,'[1]INTERNAL PARAMETERS-1'!$B$5:$J$44,9,FALSE)*ESCYLD2!$F71</f>
        <v>0</v>
      </c>
      <c r="AF71" s="52">
        <f>ESCYLD1!AF71*VLOOKUP(ESCYLD2!AF$4,'[1]INTERNAL PARAMETERS-1'!$B$5:$J$44,5,FALSE)*VLOOKUP(ESCYLD2!AF$4,'[1]INTERNAL PARAMETERS-1'!$B$5:$J$44,7,FALSE)*ESCYLD2!$F71 + ESCYLD1!AF71*(1-VLOOKUP(ESCYLD2!AF$4,'[1]INTERNAL PARAMETERS-1'!$B$5:$J$44,5,FALSE))*VLOOKUP(ESCYLD2!AF$4,'[1]INTERNAL PARAMETERS-1'!$B$5:$J$44,9,FALSE)*ESCYLD2!$F71</f>
        <v>0</v>
      </c>
      <c r="AG71" s="52">
        <f>ESCYLD1!AG71*VLOOKUP(ESCYLD2!AG$4,'[1]INTERNAL PARAMETERS-1'!$B$5:$J$44,5,FALSE)*VLOOKUP(ESCYLD2!AG$4,'[1]INTERNAL PARAMETERS-1'!$B$5:$J$44,7,FALSE)*ESCYLD2!$F71 + ESCYLD1!AG71*(1-VLOOKUP(ESCYLD2!AG$4,'[1]INTERNAL PARAMETERS-1'!$B$5:$J$44,5,FALSE))*VLOOKUP(ESCYLD2!AG$4,'[1]INTERNAL PARAMETERS-1'!$B$5:$J$44,9,FALSE)*ESCYLD2!$F71</f>
        <v>0</v>
      </c>
      <c r="AH71" s="52">
        <f>ESCYLD1!AH71*VLOOKUP(ESCYLD2!AH$4,'[1]INTERNAL PARAMETERS-1'!$B$5:$J$44,5,FALSE)*VLOOKUP(ESCYLD2!AH$4,'[1]INTERNAL PARAMETERS-1'!$B$5:$J$44,7,FALSE)*ESCYLD2!$F71 + ESCYLD1!AH71*(1-VLOOKUP(ESCYLD2!AH$4,'[1]INTERNAL PARAMETERS-1'!$B$5:$J$44,5,FALSE))*VLOOKUP(ESCYLD2!AH$4,'[1]INTERNAL PARAMETERS-1'!$B$5:$J$44,9,FALSE)*ESCYLD2!$F71</f>
        <v>0</v>
      </c>
      <c r="AI71" s="52">
        <f>ESCYLD1!AI71*VLOOKUP(ESCYLD2!AI$4,'[1]INTERNAL PARAMETERS-1'!$B$5:$J$44,5,FALSE)*VLOOKUP(ESCYLD2!AI$4,'[1]INTERNAL PARAMETERS-1'!$B$5:$J$44,7,FALSE)*ESCYLD2!$F71 + ESCYLD1!AI71*(1-VLOOKUP(ESCYLD2!AI$4,'[1]INTERNAL PARAMETERS-1'!$B$5:$J$44,5,FALSE))*VLOOKUP(ESCYLD2!AI$4,'[1]INTERNAL PARAMETERS-1'!$B$5:$J$44,9,FALSE)*ESCYLD2!$F71</f>
        <v>0</v>
      </c>
      <c r="AJ71" s="52">
        <f>ESCYLD1!AJ71*VLOOKUP(ESCYLD2!AJ$4,'[1]INTERNAL PARAMETERS-1'!$B$5:$J$44,5,FALSE)*VLOOKUP(ESCYLD2!AJ$4,'[1]INTERNAL PARAMETERS-1'!$B$5:$J$44,7,FALSE)*ESCYLD2!$F71 + ESCYLD1!AJ71*(1-VLOOKUP(ESCYLD2!AJ$4,'[1]INTERNAL PARAMETERS-1'!$B$5:$J$44,5,FALSE))*VLOOKUP(ESCYLD2!AJ$4,'[1]INTERNAL PARAMETERS-1'!$B$5:$J$44,9,FALSE)*ESCYLD2!$F71</f>
        <v>0.18857637959247031</v>
      </c>
      <c r="AK71" s="52">
        <f>ESCYLD1!AK71*VLOOKUP(ESCYLD2!AK$4,'[1]INTERNAL PARAMETERS-1'!$B$5:$J$44,5,FALSE)*VLOOKUP(ESCYLD2!AK$4,'[1]INTERNAL PARAMETERS-1'!$B$5:$J$44,7,FALSE)*ESCYLD2!$F71 + ESCYLD1!AK71*(1-VLOOKUP(ESCYLD2!AK$4,'[1]INTERNAL PARAMETERS-1'!$B$5:$J$44,5,FALSE))*VLOOKUP(ESCYLD2!AK$4,'[1]INTERNAL PARAMETERS-1'!$B$5:$J$44,9,FALSE)*ESCYLD2!$F71</f>
        <v>0.42550567702916375</v>
      </c>
      <c r="AL71" s="52">
        <f>ESCYLD1!AL71*VLOOKUP(ESCYLD2!AL$4,'[1]INTERNAL PARAMETERS-1'!$B$5:$J$44,5,FALSE)*VLOOKUP(ESCYLD2!AL$4,'[1]INTERNAL PARAMETERS-1'!$B$5:$J$44,7,FALSE)*ESCYLD2!$F71 + ESCYLD1!AL71*(1-VLOOKUP(ESCYLD2!AL$4,'[1]INTERNAL PARAMETERS-1'!$B$5:$J$44,5,FALSE))*VLOOKUP(ESCYLD2!AL$4,'[1]INTERNAL PARAMETERS-1'!$B$5:$J$44,9,FALSE)*ESCYLD2!$F71</f>
        <v>0</v>
      </c>
      <c r="AM71" s="52">
        <f>ESCYLD1!AM71*VLOOKUP(ESCYLD2!AM$4,'[1]INTERNAL PARAMETERS-1'!$B$5:$J$44,5,FALSE)*VLOOKUP(ESCYLD2!AM$4,'[1]INTERNAL PARAMETERS-1'!$B$5:$J$44,7,FALSE)*ESCYLD2!$F71 + ESCYLD1!AM71*(1-VLOOKUP(ESCYLD2!AM$4,'[1]INTERNAL PARAMETERS-1'!$B$5:$J$44,5,FALSE))*VLOOKUP(ESCYLD2!AM$4,'[1]INTERNAL PARAMETERS-1'!$B$5:$J$44,9,FALSE)*ESCYLD2!$F71</f>
        <v>0</v>
      </c>
      <c r="AN71" s="52">
        <f>ESCYLD1!AN71*VLOOKUP(ESCYLD2!AN$4,'[1]INTERNAL PARAMETERS-1'!$B$5:$J$44,5,FALSE)*VLOOKUP(ESCYLD2!AN$4,'[1]INTERNAL PARAMETERS-1'!$B$5:$J$44,7,FALSE)*ESCYLD2!$F71 + ESCYLD1!AN71*(1-VLOOKUP(ESCYLD2!AN$4,'[1]INTERNAL PARAMETERS-1'!$B$5:$J$44,5,FALSE))*VLOOKUP(ESCYLD2!AN$4,'[1]INTERNAL PARAMETERS-1'!$B$5:$J$44,9,FALSE)*ESCYLD2!$F71</f>
        <v>0</v>
      </c>
      <c r="AO71" s="52">
        <f>ESCYLD1!AO71*VLOOKUP(ESCYLD2!AO$4,'[1]INTERNAL PARAMETERS-1'!$B$5:$J$44,5,FALSE)*VLOOKUP(ESCYLD2!AO$4,'[1]INTERNAL PARAMETERS-1'!$B$5:$J$44,7,FALSE)*ESCYLD2!$F71 + ESCYLD1!AO71*(1-VLOOKUP(ESCYLD2!AO$4,'[1]INTERNAL PARAMETERS-1'!$B$5:$J$44,5,FALSE))*VLOOKUP(ESCYLD2!AO$4,'[1]INTERNAL PARAMETERS-1'!$B$5:$J$44,9,FALSE)*ESCYLD2!$F71</f>
        <v>0</v>
      </c>
      <c r="AP71" s="52">
        <f>ESCYLD1!AP71*VLOOKUP(ESCYLD2!AP$4,'[1]INTERNAL PARAMETERS-1'!$B$5:$J$44,5,FALSE)*VLOOKUP(ESCYLD2!AP$4,'[1]INTERNAL PARAMETERS-1'!$B$5:$J$44,7,FALSE)*ESCYLD2!$F71 + ESCYLD1!AP71*(1-VLOOKUP(ESCYLD2!AP$4,'[1]INTERNAL PARAMETERS-1'!$B$5:$J$44,5,FALSE))*VLOOKUP(ESCYLD2!AP$4,'[1]INTERNAL PARAMETERS-1'!$B$5:$J$44,9,FALSE)*ESCYLD2!$F71</f>
        <v>0</v>
      </c>
      <c r="AQ71" s="52">
        <f>ESCYLD1!AQ71*VLOOKUP(ESCYLD2!AQ$4,'[1]INTERNAL PARAMETERS-1'!$B$5:$J$44,5,FALSE)*VLOOKUP(ESCYLD2!AQ$4,'[1]INTERNAL PARAMETERS-1'!$B$5:$J$44,7,FALSE)*ESCYLD2!$F71 + ESCYLD1!AQ71*(1-VLOOKUP(ESCYLD2!AQ$4,'[1]INTERNAL PARAMETERS-1'!$B$5:$J$44,5,FALSE))*VLOOKUP(ESCYLD2!AQ$4,'[1]INTERNAL PARAMETERS-1'!$B$5:$J$44,9,FALSE)*ESCYLD2!$F71</f>
        <v>0</v>
      </c>
      <c r="AR71" s="52">
        <f>ESCYLD1!AR71*VLOOKUP(ESCYLD2!AR$4,'[1]INTERNAL PARAMETERS-1'!$B$5:$J$44,5,FALSE)*VLOOKUP(ESCYLD2!AR$4,'[1]INTERNAL PARAMETERS-1'!$B$5:$J$44,7,FALSE)*ESCYLD2!$F71 + ESCYLD1!AR71*(1-VLOOKUP(ESCYLD2!AR$4,'[1]INTERNAL PARAMETERS-1'!$B$5:$J$44,5,FALSE))*VLOOKUP(ESCYLD2!AR$4,'[1]INTERNAL PARAMETERS-1'!$B$5:$J$44,9,FALSE)*ESCYLD2!$F71</f>
        <v>0</v>
      </c>
      <c r="AS71" s="52">
        <f>ESCYLD1!AS71*VLOOKUP(ESCYLD2!AS$4,'[1]INTERNAL PARAMETERS-1'!$B$5:$J$44,5,FALSE)*VLOOKUP(ESCYLD2!AS$4,'[1]INTERNAL PARAMETERS-1'!$B$5:$J$44,7,FALSE)*ESCYLD2!$F71 + ESCYLD1!AS71*(1-VLOOKUP(ESCYLD2!AS$4,'[1]INTERNAL PARAMETERS-1'!$B$5:$J$44,5,FALSE))*VLOOKUP(ESCYLD2!AS$4,'[1]INTERNAL PARAMETERS-1'!$B$5:$J$44,9,FALSE)*ESCYLD2!$F71</f>
        <v>0</v>
      </c>
      <c r="AT71" s="51">
        <f>ESCYLD1!AT71*VLOOKUP(ESCYLD2!AT$4,'[1]INTERNAL PARAMETERS-1'!$B$5:$J$44,5,FALSE)*VLOOKUP(ESCYLD2!AT$4,'[1]INTERNAL PARAMETERS-1'!$B$5:$J$44,7,FALSE)*ESCYLD2!$F71 + ESCYLD1!AT71*(1-VLOOKUP(ESCYLD2!AT$4,'[1]INTERNAL PARAMETERS-1'!$B$5:$J$44,5,FALSE))*VLOOKUP(ESCYLD2!AT$4,'[1]INTERNAL PARAMETERS-1'!$B$5:$J$44,9,FALSE)*ESCYLD2!$F71</f>
        <v>0</v>
      </c>
      <c r="AU71" s="53">
        <f>ESCYLD1!AU71*VLOOKUP(ESCYLD2!AU$4,'[1]INTERNAL PARAMETERS-1'!$B$5:$J$44,5,FALSE)*VLOOKUP(ESCYLD2!AU$4,'[1]INTERNAL PARAMETERS-1'!$B$5:$J$44,6,FALSE)*VLOOKUP(ESCYLD2!AU$4,'[1]INTERNAL PARAMETERS-1'!$B$5:$J$44,3,FALSE) + ESCYLD1!AU71*(1-VLOOKUP(ESCYLD2!AU$4,'[1]INTERNAL PARAMETERS-1'!$B$5:$J$44,5,FALSE))*VLOOKUP(ESCYLD2!AU$4,'[1]INTERNAL PARAMETERS-1'!$B$5:$J$44,8,FALSE)*VLOOKUP(ESCYLD2!AU$4,'[1]INTERNAL PARAMETERS-1'!$B$5:$J$44,3,FALSE)</f>
        <v>0</v>
      </c>
      <c r="AV71" s="52">
        <f>ESCYLD1!AV71*VLOOKUP(ESCYLD2!AV$4,'[1]INTERNAL PARAMETERS-1'!$B$5:$J$44,5,FALSE)*VLOOKUP(ESCYLD2!AV$4,'[1]INTERNAL PARAMETERS-1'!$B$5:$J$44,6,FALSE)*VLOOKUP(ESCYLD2!AV$4,'[1]INTERNAL PARAMETERS-1'!$B$5:$J$44,3,FALSE) + ESCYLD1!AV71*(1-VLOOKUP(ESCYLD2!AV$4,'[1]INTERNAL PARAMETERS-1'!$B$5:$J$44,5,FALSE))*VLOOKUP(ESCYLD2!AV$4,'[1]INTERNAL PARAMETERS-1'!$B$5:$J$44,8,FALSE)*VLOOKUP(ESCYLD2!AV$4,'[1]INTERNAL PARAMETERS-1'!$B$5:$J$44,3,FALSE)</f>
        <v>0</v>
      </c>
      <c r="AW71" s="52">
        <f>ESCYLD1!AW71*VLOOKUP(ESCYLD2!AW$4,'[1]INTERNAL PARAMETERS-1'!$B$5:$J$44,5,FALSE)*VLOOKUP(ESCYLD2!AW$4,'[1]INTERNAL PARAMETERS-1'!$B$5:$J$44,6,FALSE)*VLOOKUP(ESCYLD2!AW$4,'[1]INTERNAL PARAMETERS-1'!$B$5:$J$44,3,FALSE) + ESCYLD1!AW71*(1-VLOOKUP(ESCYLD2!AW$4,'[1]INTERNAL PARAMETERS-1'!$B$5:$J$44,5,FALSE))*VLOOKUP(ESCYLD2!AW$4,'[1]INTERNAL PARAMETERS-1'!$B$5:$J$44,8,FALSE)*VLOOKUP(ESCYLD2!AW$4,'[1]INTERNAL PARAMETERS-1'!$B$5:$J$44,3,FALSE)</f>
        <v>1.4290951798324416</v>
      </c>
      <c r="AX71" s="52">
        <f>ESCYLD1!AX71*VLOOKUP(ESCYLD2!AX$4,'[1]INTERNAL PARAMETERS-1'!$B$5:$J$44,5,FALSE)*VLOOKUP(ESCYLD2!AX$4,'[1]INTERNAL PARAMETERS-1'!$B$5:$J$44,6,FALSE)*VLOOKUP(ESCYLD2!AX$4,'[1]INTERNAL PARAMETERS-1'!$B$5:$J$44,3,FALSE) + ESCYLD1!AX71*(1-VLOOKUP(ESCYLD2!AX$4,'[1]INTERNAL PARAMETERS-1'!$B$5:$J$44,5,FALSE))*VLOOKUP(ESCYLD2!AX$4,'[1]INTERNAL PARAMETERS-1'!$B$5:$J$44,8,FALSE)*VLOOKUP(ESCYLD2!AX$4,'[1]INTERNAL PARAMETERS-1'!$B$5:$J$44,3,FALSE)</f>
        <v>0</v>
      </c>
      <c r="AY71" s="52">
        <f>ESCYLD1!AY71*VLOOKUP(ESCYLD2!AY$4,'[1]INTERNAL PARAMETERS-1'!$B$5:$J$44,5,FALSE)*VLOOKUP(ESCYLD2!AY$4,'[1]INTERNAL PARAMETERS-1'!$B$5:$J$44,6,FALSE)*VLOOKUP(ESCYLD2!AY$4,'[1]INTERNAL PARAMETERS-1'!$B$5:$J$44,3,FALSE) + ESCYLD1!AY71*(1-VLOOKUP(ESCYLD2!AY$4,'[1]INTERNAL PARAMETERS-1'!$B$5:$J$44,5,FALSE))*VLOOKUP(ESCYLD2!AY$4,'[1]INTERNAL PARAMETERS-1'!$B$5:$J$44,8,FALSE)*VLOOKUP(ESCYLD2!AY$4,'[1]INTERNAL PARAMETERS-1'!$B$5:$J$44,3,FALSE)</f>
        <v>0</v>
      </c>
      <c r="AZ71" s="52">
        <f>ESCYLD1!AZ71*VLOOKUP(ESCYLD2!AZ$4,'[1]INTERNAL PARAMETERS-1'!$B$5:$J$44,5,FALSE)*VLOOKUP(ESCYLD2!AZ$4,'[1]INTERNAL PARAMETERS-1'!$B$5:$J$44,6,FALSE)*VLOOKUP(ESCYLD2!AZ$4,'[1]INTERNAL PARAMETERS-1'!$B$5:$J$44,3,FALSE) + ESCYLD1!AZ71*(1-VLOOKUP(ESCYLD2!AZ$4,'[1]INTERNAL PARAMETERS-1'!$B$5:$J$44,5,FALSE))*VLOOKUP(ESCYLD2!AZ$4,'[1]INTERNAL PARAMETERS-1'!$B$5:$J$44,8,FALSE)*VLOOKUP(ESCYLD2!AZ$4,'[1]INTERNAL PARAMETERS-1'!$B$5:$J$44,3,FALSE)</f>
        <v>0</v>
      </c>
      <c r="BA71" s="52">
        <f>ESCYLD1!BA71*VLOOKUP(ESCYLD2!BA$4,'[1]INTERNAL PARAMETERS-1'!$B$5:$J$44,5,FALSE)*VLOOKUP(ESCYLD2!BA$4,'[1]INTERNAL PARAMETERS-1'!$B$5:$J$44,6,FALSE)*VLOOKUP(ESCYLD2!BA$4,'[1]INTERNAL PARAMETERS-1'!$B$5:$J$44,3,FALSE) + ESCYLD1!BA71*(1-VLOOKUP(ESCYLD2!BA$4,'[1]INTERNAL PARAMETERS-1'!$B$5:$J$44,5,FALSE))*VLOOKUP(ESCYLD2!BA$4,'[1]INTERNAL PARAMETERS-1'!$B$5:$J$44,8,FALSE)*VLOOKUP(ESCYLD2!BA$4,'[1]INTERNAL PARAMETERS-1'!$B$5:$J$44,3,FALSE)</f>
        <v>1.2758499454957439</v>
      </c>
      <c r="BB71" s="52">
        <f>ESCYLD1!BB71*VLOOKUP(ESCYLD2!BB$4,'[1]INTERNAL PARAMETERS-1'!$B$5:$J$44,5,FALSE)*VLOOKUP(ESCYLD2!BB$4,'[1]INTERNAL PARAMETERS-1'!$B$5:$J$44,6,FALSE)*VLOOKUP(ESCYLD2!BB$4,'[1]INTERNAL PARAMETERS-1'!$B$5:$J$44,3,FALSE) + ESCYLD1!BB71*(1-VLOOKUP(ESCYLD2!BB$4,'[1]INTERNAL PARAMETERS-1'!$B$5:$J$44,5,FALSE))*VLOOKUP(ESCYLD2!BB$4,'[1]INTERNAL PARAMETERS-1'!$B$5:$J$44,8,FALSE)*VLOOKUP(ESCYLD2!BB$4,'[1]INTERNAL PARAMETERS-1'!$B$5:$J$44,3,FALSE)</f>
        <v>0.21176285346136317</v>
      </c>
      <c r="BC71" s="52">
        <f>ESCYLD1!BC71*VLOOKUP(ESCYLD2!BC$4,'[1]INTERNAL PARAMETERS-1'!$B$5:$J$44,5,FALSE)*VLOOKUP(ESCYLD2!BC$4,'[1]INTERNAL PARAMETERS-1'!$B$5:$J$44,6,FALSE)*VLOOKUP(ESCYLD2!BC$4,'[1]INTERNAL PARAMETERS-1'!$B$5:$J$44,3,FALSE) + ESCYLD1!BC71*(1-VLOOKUP(ESCYLD2!BC$4,'[1]INTERNAL PARAMETERS-1'!$B$5:$J$44,5,FALSE))*VLOOKUP(ESCYLD2!BC$4,'[1]INTERNAL PARAMETERS-1'!$B$5:$J$44,8,FALSE)*VLOOKUP(ESCYLD2!BC$4,'[1]INTERNAL PARAMETERS-1'!$B$5:$J$44,3,FALSE)</f>
        <v>0.65785541122263302</v>
      </c>
      <c r="BD71" s="52">
        <f>ESCYLD1!BD71*VLOOKUP(ESCYLD2!BD$4,'[1]INTERNAL PARAMETERS-1'!$B$5:$J$44,5,FALSE)*VLOOKUP(ESCYLD2!BD$4,'[1]INTERNAL PARAMETERS-1'!$B$5:$J$44,6,FALSE)*VLOOKUP(ESCYLD2!BD$4,'[1]INTERNAL PARAMETERS-1'!$B$5:$J$44,3,FALSE) + ESCYLD1!BD71*(1-VLOOKUP(ESCYLD2!BD$4,'[1]INTERNAL PARAMETERS-1'!$B$5:$J$44,5,FALSE))*VLOOKUP(ESCYLD2!BD$4,'[1]INTERNAL PARAMETERS-1'!$B$5:$J$44,8,FALSE)*VLOOKUP(ESCYLD2!BD$4,'[1]INTERNAL PARAMETERS-1'!$B$5:$J$44,3,FALSE)</f>
        <v>0.15409217100272501</v>
      </c>
      <c r="BE71" s="52">
        <f>ESCYLD1!BE71*VLOOKUP(ESCYLD2!BE$4,'[1]INTERNAL PARAMETERS-1'!$B$5:$J$44,5,FALSE)*VLOOKUP(ESCYLD2!BE$4,'[1]INTERNAL PARAMETERS-1'!$B$5:$J$44,6,FALSE)*VLOOKUP(ESCYLD2!BE$4,'[1]INTERNAL PARAMETERS-1'!$B$5:$J$44,3,FALSE) + ESCYLD1!BE71*(1-VLOOKUP(ESCYLD2!BE$4,'[1]INTERNAL PARAMETERS-1'!$B$5:$J$44,5,FALSE))*VLOOKUP(ESCYLD2!BE$4,'[1]INTERNAL PARAMETERS-1'!$B$5:$J$44,8,FALSE)*VLOOKUP(ESCYLD2!BE$4,'[1]INTERNAL PARAMETERS-1'!$B$5:$J$44,3,FALSE)</f>
        <v>0.83782357283887599</v>
      </c>
      <c r="BF71" s="52">
        <f>ESCYLD1!BF71*VLOOKUP(ESCYLD2!BF$4,'[1]INTERNAL PARAMETERS-1'!$B$5:$J$44,5,FALSE)*VLOOKUP(ESCYLD2!BF$4,'[1]INTERNAL PARAMETERS-1'!$B$5:$J$44,6,FALSE)*VLOOKUP(ESCYLD2!BF$4,'[1]INTERNAL PARAMETERS-1'!$B$5:$J$44,3,FALSE) + ESCYLD1!BF71*(1-VLOOKUP(ESCYLD2!BF$4,'[1]INTERNAL PARAMETERS-1'!$B$5:$J$44,5,FALSE))*VLOOKUP(ESCYLD2!BF$4,'[1]INTERNAL PARAMETERS-1'!$B$5:$J$44,8,FALSE)*VLOOKUP(ESCYLD2!BF$4,'[1]INTERNAL PARAMETERS-1'!$B$5:$J$44,3,FALSE)</f>
        <v>0</v>
      </c>
      <c r="BG71" s="52">
        <f>ESCYLD1!BG71*VLOOKUP(ESCYLD2!BG$4,'[1]INTERNAL PARAMETERS-1'!$B$5:$J$44,5,FALSE)*VLOOKUP(ESCYLD2!BG$4,'[1]INTERNAL PARAMETERS-1'!$B$5:$J$44,6,FALSE)*VLOOKUP(ESCYLD2!BG$4,'[1]INTERNAL PARAMETERS-1'!$B$5:$J$44,3,FALSE) + ESCYLD1!BG71*(1-VLOOKUP(ESCYLD2!BG$4,'[1]INTERNAL PARAMETERS-1'!$B$5:$J$44,5,FALSE))*VLOOKUP(ESCYLD2!BG$4,'[1]INTERNAL PARAMETERS-1'!$B$5:$J$44,8,FALSE)*VLOOKUP(ESCYLD2!BG$4,'[1]INTERNAL PARAMETERS-1'!$B$5:$J$44,3,FALSE)</f>
        <v>0.18997813836953448</v>
      </c>
      <c r="BH71" s="52">
        <f>ESCYLD1!BH71*VLOOKUP(ESCYLD2!BH$4,'[1]INTERNAL PARAMETERS-1'!$B$5:$J$44,5,FALSE)*VLOOKUP(ESCYLD2!BH$4,'[1]INTERNAL PARAMETERS-1'!$B$5:$J$44,6,FALSE)*VLOOKUP(ESCYLD2!BH$4,'[1]INTERNAL PARAMETERS-1'!$B$5:$J$44,3,FALSE) + ESCYLD1!BH71*(1-VLOOKUP(ESCYLD2!BH$4,'[1]INTERNAL PARAMETERS-1'!$B$5:$J$44,5,FALSE))*VLOOKUP(ESCYLD2!BH$4,'[1]INTERNAL PARAMETERS-1'!$B$5:$J$44,8,FALSE)*VLOOKUP(ESCYLD2!BH$4,'[1]INTERNAL PARAMETERS-1'!$B$5:$J$44,3,FALSE)</f>
        <v>5.2875440212690793E-4</v>
      </c>
      <c r="BI71" s="52">
        <f>ESCYLD1!BI71*VLOOKUP(ESCYLD2!BI$4,'[1]INTERNAL PARAMETERS-1'!$B$5:$J$44,5,FALSE)*VLOOKUP(ESCYLD2!BI$4,'[1]INTERNAL PARAMETERS-1'!$B$5:$J$44,6,FALSE)*VLOOKUP(ESCYLD2!BI$4,'[1]INTERNAL PARAMETERS-1'!$B$5:$J$44,3,FALSE) + ESCYLD1!BI71*(1-VLOOKUP(ESCYLD2!BI$4,'[1]INTERNAL PARAMETERS-1'!$B$5:$J$44,5,FALSE))*VLOOKUP(ESCYLD2!BI$4,'[1]INTERNAL PARAMETERS-1'!$B$5:$J$44,8,FALSE)*VLOOKUP(ESCYLD2!BI$4,'[1]INTERNAL PARAMETERS-1'!$B$5:$J$44,3,FALSE)</f>
        <v>0</v>
      </c>
      <c r="BJ71" s="52">
        <f>ESCYLD1!BJ71*VLOOKUP(ESCYLD2!BJ$4,'[1]INTERNAL PARAMETERS-1'!$B$5:$J$44,5,FALSE)*VLOOKUP(ESCYLD2!BJ$4,'[1]INTERNAL PARAMETERS-1'!$B$5:$J$44,6,FALSE)*VLOOKUP(ESCYLD2!BJ$4,'[1]INTERNAL PARAMETERS-1'!$B$5:$J$44,3,FALSE) + ESCYLD1!BJ71*(1-VLOOKUP(ESCYLD2!BJ$4,'[1]INTERNAL PARAMETERS-1'!$B$5:$J$44,5,FALSE))*VLOOKUP(ESCYLD2!BJ$4,'[1]INTERNAL PARAMETERS-1'!$B$5:$J$44,8,FALSE)*VLOOKUP(ESCYLD2!BJ$4,'[1]INTERNAL PARAMETERS-1'!$B$5:$J$44,3,FALSE)</f>
        <v>6.7069482957348436E-2</v>
      </c>
      <c r="BK71" s="52">
        <f>ESCYLD1!BK71*VLOOKUP(ESCYLD2!BK$4,'[1]INTERNAL PARAMETERS-1'!$B$5:$J$44,5,FALSE)*VLOOKUP(ESCYLD2!BK$4,'[1]INTERNAL PARAMETERS-1'!$B$5:$J$44,6,FALSE)*VLOOKUP(ESCYLD2!BK$4,'[1]INTERNAL PARAMETERS-1'!$B$5:$J$44,3,FALSE) + ESCYLD1!BK71*(1-VLOOKUP(ESCYLD2!BK$4,'[1]INTERNAL PARAMETERS-1'!$B$5:$J$44,5,FALSE))*VLOOKUP(ESCYLD2!BK$4,'[1]INTERNAL PARAMETERS-1'!$B$5:$J$44,8,FALSE)*VLOOKUP(ESCYLD2!BK$4,'[1]INTERNAL PARAMETERS-1'!$B$5:$J$44,3,FALSE)</f>
        <v>8.5081859773590354E-2</v>
      </c>
      <c r="BL71" s="52">
        <f>ESCYLD1!BL71*VLOOKUP(ESCYLD2!BL$4,'[1]INTERNAL PARAMETERS-1'!$B$5:$J$44,5,FALSE)*VLOOKUP(ESCYLD2!BL$4,'[1]INTERNAL PARAMETERS-1'!$B$5:$J$44,6,FALSE)*VLOOKUP(ESCYLD2!BL$4,'[1]INTERNAL PARAMETERS-1'!$B$5:$J$44,3,FALSE) + ESCYLD1!BL71*(1-VLOOKUP(ESCYLD2!BL$4,'[1]INTERNAL PARAMETERS-1'!$B$5:$J$44,5,FALSE))*VLOOKUP(ESCYLD2!BL$4,'[1]INTERNAL PARAMETERS-1'!$B$5:$J$44,8,FALSE)*VLOOKUP(ESCYLD2!BL$4,'[1]INTERNAL PARAMETERS-1'!$B$5:$J$44,3,FALSE)</f>
        <v>0.37835751034337767</v>
      </c>
      <c r="BM71" s="52">
        <f>ESCYLD1!BM71*VLOOKUP(ESCYLD2!BM$4,'[1]INTERNAL PARAMETERS-1'!$B$5:$J$44,5,FALSE)*VLOOKUP(ESCYLD2!BM$4,'[1]INTERNAL PARAMETERS-1'!$B$5:$J$44,6,FALSE)*VLOOKUP(ESCYLD2!BM$4,'[1]INTERNAL PARAMETERS-1'!$B$5:$J$44,3,FALSE) + ESCYLD1!BM71*(1-VLOOKUP(ESCYLD2!BM$4,'[1]INTERNAL PARAMETERS-1'!$B$5:$J$44,5,FALSE))*VLOOKUP(ESCYLD2!BM$4,'[1]INTERNAL PARAMETERS-1'!$B$5:$J$44,8,FALSE)*VLOOKUP(ESCYLD2!BM$4,'[1]INTERNAL PARAMETERS-1'!$B$5:$J$44,3,FALSE)</f>
        <v>0.23309825395848879</v>
      </c>
      <c r="BN71" s="52">
        <f>ESCYLD1!BN71*VLOOKUP(ESCYLD2!BN$4,'[1]INTERNAL PARAMETERS-1'!$B$5:$J$44,5,FALSE)*VLOOKUP(ESCYLD2!BN$4,'[1]INTERNAL PARAMETERS-1'!$B$5:$J$44,6,FALSE)*VLOOKUP(ESCYLD2!BN$4,'[1]INTERNAL PARAMETERS-1'!$B$5:$J$44,3,FALSE) + ESCYLD1!BN71*(1-VLOOKUP(ESCYLD2!BN$4,'[1]INTERNAL PARAMETERS-1'!$B$5:$J$44,5,FALSE))*VLOOKUP(ESCYLD2!BN$4,'[1]INTERNAL PARAMETERS-1'!$B$5:$J$44,8,FALSE)*VLOOKUP(ESCYLD2!BN$4,'[1]INTERNAL PARAMETERS-1'!$B$5:$J$44,3,FALSE)</f>
        <v>0.13234016032823451</v>
      </c>
      <c r="BO71" s="52">
        <f>ESCYLD1!BO71*VLOOKUP(ESCYLD2!BO$4,'[1]INTERNAL PARAMETERS-1'!$B$5:$J$44,5,FALSE)*VLOOKUP(ESCYLD2!BO$4,'[1]INTERNAL PARAMETERS-1'!$B$5:$J$44,6,FALSE)*VLOOKUP(ESCYLD2!BO$4,'[1]INTERNAL PARAMETERS-1'!$B$5:$J$44,3,FALSE) + ESCYLD1!BO71*(1-VLOOKUP(ESCYLD2!BO$4,'[1]INTERNAL PARAMETERS-1'!$B$5:$J$44,5,FALSE))*VLOOKUP(ESCYLD2!BO$4,'[1]INTERNAL PARAMETERS-1'!$B$5:$J$44,8,FALSE)*VLOOKUP(ESCYLD2!BO$4,'[1]INTERNAL PARAMETERS-1'!$B$5:$J$44,3,FALSE)</f>
        <v>0.13323229738532105</v>
      </c>
      <c r="BP71" s="52">
        <f>ESCYLD1!BP71*VLOOKUP(ESCYLD2!BP$4,'[1]INTERNAL PARAMETERS-1'!$B$5:$J$44,5,FALSE)*VLOOKUP(ESCYLD2!BP$4,'[1]INTERNAL PARAMETERS-1'!$B$5:$J$44,6,FALSE)*VLOOKUP(ESCYLD2!BP$4,'[1]INTERNAL PARAMETERS-1'!$B$5:$J$44,3,FALSE) + ESCYLD1!BP71*(1-VLOOKUP(ESCYLD2!BP$4,'[1]INTERNAL PARAMETERS-1'!$B$5:$J$44,5,FALSE))*VLOOKUP(ESCYLD2!BP$4,'[1]INTERNAL PARAMETERS-1'!$B$5:$J$44,8,FALSE)*VLOOKUP(ESCYLD2!BP$4,'[1]INTERNAL PARAMETERS-1'!$B$5:$J$44,3,FALSE)</f>
        <v>6.3416374978342753E-3</v>
      </c>
      <c r="BQ71" s="52">
        <f>ESCYLD1!BQ71*VLOOKUP(ESCYLD2!BQ$4,'[1]INTERNAL PARAMETERS-1'!$B$5:$J$44,5,FALSE)*VLOOKUP(ESCYLD2!BQ$4,'[1]INTERNAL PARAMETERS-1'!$B$5:$J$44,6,FALSE)*VLOOKUP(ESCYLD2!BQ$4,'[1]INTERNAL PARAMETERS-1'!$B$5:$J$44,3,FALSE) + ESCYLD1!BQ71*(1-VLOOKUP(ESCYLD2!BQ$4,'[1]INTERNAL PARAMETERS-1'!$B$5:$J$44,5,FALSE))*VLOOKUP(ESCYLD2!BQ$4,'[1]INTERNAL PARAMETERS-1'!$B$5:$J$44,8,FALSE)*VLOOKUP(ESCYLD2!BQ$4,'[1]INTERNAL PARAMETERS-1'!$B$5:$J$44,3,FALSE)</f>
        <v>0.49924809621638117</v>
      </c>
      <c r="BR71" s="52">
        <f>ESCYLD1!BR71*VLOOKUP(ESCYLD2!BR$4,'[1]INTERNAL PARAMETERS-1'!$B$5:$J$44,5,FALSE)*VLOOKUP(ESCYLD2!BR$4,'[1]INTERNAL PARAMETERS-1'!$B$5:$J$44,6,FALSE)*VLOOKUP(ESCYLD2!BR$4,'[1]INTERNAL PARAMETERS-1'!$B$5:$J$44,3,FALSE) + ESCYLD1!BR71*(1-VLOOKUP(ESCYLD2!BR$4,'[1]INTERNAL PARAMETERS-1'!$B$5:$J$44,5,FALSE))*VLOOKUP(ESCYLD2!BR$4,'[1]INTERNAL PARAMETERS-1'!$B$5:$J$44,8,FALSE)*VLOOKUP(ESCYLD2!BR$4,'[1]INTERNAL PARAMETERS-1'!$B$5:$J$44,3,FALSE)</f>
        <v>8.2104340268133041E-3</v>
      </c>
      <c r="BS71" s="52">
        <f>ESCYLD1!BS71*VLOOKUP(ESCYLD2!BS$4,'[1]INTERNAL PARAMETERS-1'!$B$5:$J$44,5,FALSE)*VLOOKUP(ESCYLD2!BS$4,'[1]INTERNAL PARAMETERS-1'!$B$5:$J$44,6,FALSE)*VLOOKUP(ESCYLD2!BS$4,'[1]INTERNAL PARAMETERS-1'!$B$5:$J$44,3,FALSE) + ESCYLD1!BS71*(1-VLOOKUP(ESCYLD2!BS$4,'[1]INTERNAL PARAMETERS-1'!$B$5:$J$44,5,FALSE))*VLOOKUP(ESCYLD2!BS$4,'[1]INTERNAL PARAMETERS-1'!$B$5:$J$44,8,FALSE)*VLOOKUP(ESCYLD2!BS$4,'[1]INTERNAL PARAMETERS-1'!$B$5:$J$44,3,FALSE)</f>
        <v>5.3105505625410338E-4</v>
      </c>
      <c r="BT71" s="52">
        <f>ESCYLD1!BT71*VLOOKUP(ESCYLD2!BT$4,'[1]INTERNAL PARAMETERS-1'!$B$5:$J$44,5,FALSE)*VLOOKUP(ESCYLD2!BT$4,'[1]INTERNAL PARAMETERS-1'!$B$5:$J$44,6,FALSE)*VLOOKUP(ESCYLD2!BT$4,'[1]INTERNAL PARAMETERS-1'!$B$5:$J$44,3,FALSE) + ESCYLD1!BT71*(1-VLOOKUP(ESCYLD2!BT$4,'[1]INTERNAL PARAMETERS-1'!$B$5:$J$44,5,FALSE))*VLOOKUP(ESCYLD2!BT$4,'[1]INTERNAL PARAMETERS-1'!$B$5:$J$44,8,FALSE)*VLOOKUP(ESCYLD2!BT$4,'[1]INTERNAL PARAMETERS-1'!$B$5:$J$44,3,FALSE)</f>
        <v>0</v>
      </c>
      <c r="BU71" s="52">
        <f>ESCYLD1!BU71*VLOOKUP(ESCYLD2!BU$4,'[1]INTERNAL PARAMETERS-1'!$B$5:$J$44,5,FALSE)*VLOOKUP(ESCYLD2!BU$4,'[1]INTERNAL PARAMETERS-1'!$B$5:$J$44,6,FALSE)*VLOOKUP(ESCYLD2!BU$4,'[1]INTERNAL PARAMETERS-1'!$B$5:$J$44,3,FALSE) + ESCYLD1!BU71*(1-VLOOKUP(ESCYLD2!BU$4,'[1]INTERNAL PARAMETERS-1'!$B$5:$J$44,5,FALSE))*VLOOKUP(ESCYLD2!BU$4,'[1]INTERNAL PARAMETERS-1'!$B$5:$J$44,8,FALSE)*VLOOKUP(ESCYLD2!BU$4,'[1]INTERNAL PARAMETERS-1'!$B$5:$J$44,3,FALSE)</f>
        <v>0</v>
      </c>
      <c r="BV71" s="52">
        <f>ESCYLD1!BV71*VLOOKUP(ESCYLD2!BV$4,'[1]INTERNAL PARAMETERS-1'!$B$5:$J$44,5,FALSE)*VLOOKUP(ESCYLD2!BV$4,'[1]INTERNAL PARAMETERS-1'!$B$5:$J$44,6,FALSE)*VLOOKUP(ESCYLD2!BV$4,'[1]INTERNAL PARAMETERS-1'!$B$5:$J$44,3,FALSE) + ESCYLD1!BV71*(1-VLOOKUP(ESCYLD2!BV$4,'[1]INTERNAL PARAMETERS-1'!$B$5:$J$44,5,FALSE))*VLOOKUP(ESCYLD2!BV$4,'[1]INTERNAL PARAMETERS-1'!$B$5:$J$44,8,FALSE)*VLOOKUP(ESCYLD2!BV$4,'[1]INTERNAL PARAMETERS-1'!$B$5:$J$44,3,FALSE)</f>
        <v>0</v>
      </c>
      <c r="BW71" s="52">
        <f>ESCYLD1!BW71*VLOOKUP(ESCYLD2!BW$4,'[1]INTERNAL PARAMETERS-1'!$B$5:$J$44,5,FALSE)*VLOOKUP(ESCYLD2!BW$4,'[1]INTERNAL PARAMETERS-1'!$B$5:$J$44,6,FALSE)*VLOOKUP(ESCYLD2!BW$4,'[1]INTERNAL PARAMETERS-1'!$B$5:$J$44,3,FALSE) + ESCYLD1!BW71*(1-VLOOKUP(ESCYLD2!BW$4,'[1]INTERNAL PARAMETERS-1'!$B$5:$J$44,5,FALSE))*VLOOKUP(ESCYLD2!BW$4,'[1]INTERNAL PARAMETERS-1'!$B$5:$J$44,8,FALSE)*VLOOKUP(ESCYLD2!BW$4,'[1]INTERNAL PARAMETERS-1'!$B$5:$J$44,3,FALSE)</f>
        <v>0</v>
      </c>
      <c r="BX71" s="52">
        <f>ESCYLD1!BX71*VLOOKUP(ESCYLD2!BX$4,'[1]INTERNAL PARAMETERS-1'!$B$5:$J$44,5,FALSE)*VLOOKUP(ESCYLD2!BX$4,'[1]INTERNAL PARAMETERS-1'!$B$5:$J$44,6,FALSE)*VLOOKUP(ESCYLD2!BX$4,'[1]INTERNAL PARAMETERS-1'!$B$5:$J$44,3,FALSE) + ESCYLD1!BX71*(1-VLOOKUP(ESCYLD2!BX$4,'[1]INTERNAL PARAMETERS-1'!$B$5:$J$44,5,FALSE))*VLOOKUP(ESCYLD2!BX$4,'[1]INTERNAL PARAMETERS-1'!$B$5:$J$44,8,FALSE)*VLOOKUP(ESCYLD2!BX$4,'[1]INTERNAL PARAMETERS-1'!$B$5:$J$44,3,FALSE)</f>
        <v>0</v>
      </c>
      <c r="BY71" s="52">
        <f>ESCYLD1!BY71*VLOOKUP(ESCYLD2!BY$4,'[1]INTERNAL PARAMETERS-1'!$B$5:$J$44,5,FALSE)*VLOOKUP(ESCYLD2!BY$4,'[1]INTERNAL PARAMETERS-1'!$B$5:$J$44,6,FALSE)*VLOOKUP(ESCYLD2!BY$4,'[1]INTERNAL PARAMETERS-1'!$B$5:$J$44,3,FALSE) + ESCYLD1!BY71*(1-VLOOKUP(ESCYLD2!BY$4,'[1]INTERNAL PARAMETERS-1'!$B$5:$J$44,5,FALSE))*VLOOKUP(ESCYLD2!BY$4,'[1]INTERNAL PARAMETERS-1'!$B$5:$J$44,8,FALSE)*VLOOKUP(ESCYLD2!BY$4,'[1]INTERNAL PARAMETERS-1'!$B$5:$J$44,3,FALSE)</f>
        <v>0</v>
      </c>
      <c r="BZ71" s="52">
        <f>ESCYLD1!BZ71*VLOOKUP(ESCYLD2!BZ$4,'[1]INTERNAL PARAMETERS-1'!$B$5:$J$44,5,FALSE)*VLOOKUP(ESCYLD2!BZ$4,'[1]INTERNAL PARAMETERS-1'!$B$5:$J$44,6,FALSE)*VLOOKUP(ESCYLD2!BZ$4,'[1]INTERNAL PARAMETERS-1'!$B$5:$J$44,3,FALSE) + ESCYLD1!BZ71*(1-VLOOKUP(ESCYLD2!BZ$4,'[1]INTERNAL PARAMETERS-1'!$B$5:$J$44,5,FALSE))*VLOOKUP(ESCYLD2!BZ$4,'[1]INTERNAL PARAMETERS-1'!$B$5:$J$44,8,FALSE)*VLOOKUP(ESCYLD2!BZ$4,'[1]INTERNAL PARAMETERS-1'!$B$5:$J$44,3,FALSE)</f>
        <v>4.1779162792941223E-4</v>
      </c>
      <c r="CA71" s="52">
        <f>ESCYLD1!CA71*VLOOKUP(ESCYLD2!CA$4,'[1]INTERNAL PARAMETERS-1'!$B$5:$J$44,5,FALSE)*VLOOKUP(ESCYLD2!CA$4,'[1]INTERNAL PARAMETERS-1'!$B$5:$J$44,6,FALSE)*VLOOKUP(ESCYLD2!CA$4,'[1]INTERNAL PARAMETERS-1'!$B$5:$J$44,3,FALSE) + ESCYLD1!CA71*(1-VLOOKUP(ESCYLD2!CA$4,'[1]INTERNAL PARAMETERS-1'!$B$5:$J$44,5,FALSE))*VLOOKUP(ESCYLD2!CA$4,'[1]INTERNAL PARAMETERS-1'!$B$5:$J$44,8,FALSE)*VLOOKUP(ESCYLD2!CA$4,'[1]INTERNAL PARAMETERS-1'!$B$5:$J$44,3,FALSE)</f>
        <v>0</v>
      </c>
      <c r="CB71" s="52">
        <f>ESCYLD1!CB71*VLOOKUP(ESCYLD2!CB$4,'[1]INTERNAL PARAMETERS-1'!$B$5:$J$44,5,FALSE)*VLOOKUP(ESCYLD2!CB$4,'[1]INTERNAL PARAMETERS-1'!$B$5:$J$44,6,FALSE)*VLOOKUP(ESCYLD2!CB$4,'[1]INTERNAL PARAMETERS-1'!$B$5:$J$44,3,FALSE) + ESCYLD1!CB71*(1-VLOOKUP(ESCYLD2!CB$4,'[1]INTERNAL PARAMETERS-1'!$B$5:$J$44,5,FALSE))*VLOOKUP(ESCYLD2!CB$4,'[1]INTERNAL PARAMETERS-1'!$B$5:$J$44,8,FALSE)*VLOOKUP(ESCYLD2!CB$4,'[1]INTERNAL PARAMETERS-1'!$B$5:$J$44,3,FALSE)</f>
        <v>0</v>
      </c>
      <c r="CC71" s="52">
        <f>ESCYLD1!CC71*VLOOKUP(ESCYLD2!CC$4,'[1]INTERNAL PARAMETERS-1'!$B$5:$J$44,5,FALSE)*VLOOKUP(ESCYLD2!CC$4,'[1]INTERNAL PARAMETERS-1'!$B$5:$J$44,6,FALSE)*VLOOKUP(ESCYLD2!CC$4,'[1]INTERNAL PARAMETERS-1'!$B$5:$J$44,3,FALSE) + ESCYLD1!CC71*(1-VLOOKUP(ESCYLD2!CC$4,'[1]INTERNAL PARAMETERS-1'!$B$5:$J$44,5,FALSE))*VLOOKUP(ESCYLD2!CC$4,'[1]INTERNAL PARAMETERS-1'!$B$5:$J$44,8,FALSE)*VLOOKUP(ESCYLD2!CC$4,'[1]INTERNAL PARAMETERS-1'!$B$5:$J$44,3,FALSE)</f>
        <v>2.0890099992865842E-3</v>
      </c>
      <c r="CD71" s="52">
        <f>ESCYLD1!CD71*VLOOKUP(ESCYLD2!CD$4,'[1]INTERNAL PARAMETERS-1'!$B$5:$J$44,5,FALSE)*VLOOKUP(ESCYLD2!CD$4,'[1]INTERNAL PARAMETERS-1'!$B$5:$J$44,6,FALSE)*VLOOKUP(ESCYLD2!CD$4,'[1]INTERNAL PARAMETERS-1'!$B$5:$J$44,3,FALSE) + ESCYLD1!CD71*(1-VLOOKUP(ESCYLD2!CD$4,'[1]INTERNAL PARAMETERS-1'!$B$5:$J$44,5,FALSE))*VLOOKUP(ESCYLD2!CD$4,'[1]INTERNAL PARAMETERS-1'!$B$5:$J$44,8,FALSE)*VLOOKUP(ESCYLD2!CD$4,'[1]INTERNAL PARAMETERS-1'!$B$5:$J$44,3,FALSE)</f>
        <v>3.3946412488406997E-3</v>
      </c>
      <c r="CE71" s="52">
        <f>ESCYLD1!CE71*VLOOKUP(ESCYLD2!CE$4,'[1]INTERNAL PARAMETERS-1'!$B$5:$J$44,5,FALSE)*VLOOKUP(ESCYLD2!CE$4,'[1]INTERNAL PARAMETERS-1'!$B$5:$J$44,6,FALSE)*VLOOKUP(ESCYLD2!CE$4,'[1]INTERNAL PARAMETERS-1'!$B$5:$J$44,3,FALSE) + ESCYLD1!CE71*(1-VLOOKUP(ESCYLD2!CE$4,'[1]INTERNAL PARAMETERS-1'!$B$5:$J$44,5,FALSE))*VLOOKUP(ESCYLD2!CE$4,'[1]INTERNAL PARAMETERS-1'!$B$5:$J$44,8,FALSE)*VLOOKUP(ESCYLD2!CE$4,'[1]INTERNAL PARAMETERS-1'!$B$5:$J$44,3,FALSE)</f>
        <v>1.4444011995067245E-2</v>
      </c>
      <c r="CF71" s="52">
        <f>ESCYLD1!CF71*VLOOKUP(ESCYLD2!CF$4,'[1]INTERNAL PARAMETERS-1'!$B$5:$J$44,5,FALSE)*VLOOKUP(ESCYLD2!CF$4,'[1]INTERNAL PARAMETERS-1'!$B$5:$J$44,6,FALSE)*VLOOKUP(ESCYLD2!CF$4,'[1]INTERNAL PARAMETERS-1'!$B$5:$J$44,3,FALSE) + ESCYLD1!CF71*(1-VLOOKUP(ESCYLD2!CF$4,'[1]INTERNAL PARAMETERS-1'!$B$5:$J$44,5,FALSE))*VLOOKUP(ESCYLD2!CF$4,'[1]INTERNAL PARAMETERS-1'!$B$5:$J$44,8,FALSE)*VLOOKUP(ESCYLD2!CF$4,'[1]INTERNAL PARAMETERS-1'!$B$5:$J$44,3,FALSE)</f>
        <v>2.8968318177402252E-3</v>
      </c>
      <c r="CG71" s="52">
        <f>ESCYLD1!CG71*VLOOKUP(ESCYLD2!CG$4,'[1]INTERNAL PARAMETERS-1'!$B$5:$J$44,5,FALSE)*VLOOKUP(ESCYLD2!CG$4,'[1]INTERNAL PARAMETERS-1'!$B$5:$J$44,6,FALSE)*VLOOKUP(ESCYLD2!CG$4,'[1]INTERNAL PARAMETERS-1'!$B$5:$J$44,3,FALSE) + ESCYLD1!CG71*(1-VLOOKUP(ESCYLD2!CG$4,'[1]INTERNAL PARAMETERS-1'!$B$5:$J$44,5,FALSE))*VLOOKUP(ESCYLD2!CG$4,'[1]INTERNAL PARAMETERS-1'!$B$5:$J$44,8,FALSE)*VLOOKUP(ESCYLD2!CG$4,'[1]INTERNAL PARAMETERS-1'!$B$5:$J$44,3,FALSE)</f>
        <v>7.6787364357992717E-4</v>
      </c>
      <c r="CH71" s="51">
        <f>ESCYLD1!CH71*VLOOKUP(ESCYLD2!CH$4,'[1]INTERNAL PARAMETERS-1'!$B$5:$J$44,5,FALSE)*VLOOKUP(ESCYLD2!CH$4,'[1]INTERNAL PARAMETERS-1'!$B$5:$J$44,6,FALSE)*VLOOKUP(ESCYLD2!CH$4,'[1]INTERNAL PARAMETERS-1'!$B$5:$J$44,3,FALSE) + ESCYLD1!CH71*(1-VLOOKUP(ESCYLD2!CH$4,'[1]INTERNAL PARAMETERS-1'!$B$5:$J$44,5,FALSE))*VLOOKUP(ESCYLD2!CH$4,'[1]INTERNAL PARAMETERS-1'!$B$5:$J$44,8,FALSE)*VLOOKUP(ESCYLD2!CH$4,'[1]INTERNAL PARAMETERS-1'!$B$5:$J$44,3,FALSE)</f>
        <v>0</v>
      </c>
      <c r="CJ71" s="53">
        <f t="shared" si="2"/>
        <v>81.001236191959762</v>
      </c>
      <c r="CK71" s="51">
        <f t="shared" si="3"/>
        <v>6.3245069745015323</v>
      </c>
    </row>
    <row r="72" spans="2:89" x14ac:dyDescent="0.5">
      <c r="B72" s="66" t="s">
        <v>4</v>
      </c>
      <c r="C72" s="65" t="s">
        <v>72</v>
      </c>
      <c r="D72" s="65" t="s">
        <v>76</v>
      </c>
      <c r="E72" s="151">
        <f>ESC!AF72</f>
        <v>410.17791722150895</v>
      </c>
      <c r="F72" s="64">
        <f>'[1]INTERNAL PARAMETERS-1'!M18</f>
        <v>21.115000000000002</v>
      </c>
      <c r="G72" s="53">
        <f>ESCYLD1!G72*VLOOKUP(ESCYLD2!G$4,'[1]INTERNAL PARAMETERS-1'!$B$5:$J$44,5,FALSE)*VLOOKUP(ESCYLD2!G$4,'[1]INTERNAL PARAMETERS-1'!$B$5:$J$44,7,FALSE)*ESCYLD2!$F72 + ESCYLD1!G72*(1-VLOOKUP(ESCYLD2!G$4,'[1]INTERNAL PARAMETERS-1'!$B$5:$J$44,5,FALSE))*VLOOKUP(ESCYLD2!G$4,'[1]INTERNAL PARAMETERS-1'!$B$5:$J$44,9,FALSE)*ESCYLD2!$F72</f>
        <v>14.209598892279992</v>
      </c>
      <c r="H72" s="52">
        <f>ESCYLD1!H72*VLOOKUP(ESCYLD2!H$4,'[1]INTERNAL PARAMETERS-1'!$B$5:$J$44,5,FALSE)*VLOOKUP(ESCYLD2!H$4,'[1]INTERNAL PARAMETERS-1'!$B$5:$J$44,7,FALSE)*ESCYLD2!$F72 + ESCYLD1!H72*(1-VLOOKUP(ESCYLD2!H$4,'[1]INTERNAL PARAMETERS-1'!$B$5:$J$44,5,FALSE))*VLOOKUP(ESCYLD2!H$4,'[1]INTERNAL PARAMETERS-1'!$B$5:$J$44,9,FALSE)*ESCYLD2!$F72</f>
        <v>5.3556760690290641</v>
      </c>
      <c r="I72" s="52">
        <f>ESCYLD1!I72*VLOOKUP(ESCYLD2!I$4,'[1]INTERNAL PARAMETERS-1'!$B$5:$J$44,5,FALSE)*VLOOKUP(ESCYLD2!I$4,'[1]INTERNAL PARAMETERS-1'!$B$5:$J$44,7,FALSE)*ESCYLD2!$F72 + ESCYLD1!I72*(1-VLOOKUP(ESCYLD2!I$4,'[1]INTERNAL PARAMETERS-1'!$B$5:$J$44,5,FALSE))*VLOOKUP(ESCYLD2!I$4,'[1]INTERNAL PARAMETERS-1'!$B$5:$J$44,9,FALSE)*ESCYLD2!$F72</f>
        <v>16.928224427693603</v>
      </c>
      <c r="J72" s="52">
        <f>ESCYLD1!J72*VLOOKUP(ESCYLD2!J$4,'[1]INTERNAL PARAMETERS-1'!$B$5:$J$44,5,FALSE)*VLOOKUP(ESCYLD2!J$4,'[1]INTERNAL PARAMETERS-1'!$B$5:$J$44,7,FALSE)*ESCYLD2!$F72 + ESCYLD1!J72*(1-VLOOKUP(ESCYLD2!J$4,'[1]INTERNAL PARAMETERS-1'!$B$5:$J$44,5,FALSE))*VLOOKUP(ESCYLD2!J$4,'[1]INTERNAL PARAMETERS-1'!$B$5:$J$44,9,FALSE)*ESCYLD2!$F72</f>
        <v>0</v>
      </c>
      <c r="K72" s="52">
        <f>ESCYLD1!K72*VLOOKUP(ESCYLD2!K$4,'[1]INTERNAL PARAMETERS-1'!$B$5:$J$44,5,FALSE)*VLOOKUP(ESCYLD2!K$4,'[1]INTERNAL PARAMETERS-1'!$B$5:$J$44,7,FALSE)*ESCYLD2!$F72 + ESCYLD1!K72*(1-VLOOKUP(ESCYLD2!K$4,'[1]INTERNAL PARAMETERS-1'!$B$5:$J$44,5,FALSE))*VLOOKUP(ESCYLD2!K$4,'[1]INTERNAL PARAMETERS-1'!$B$5:$J$44,9,FALSE)*ESCYLD2!$F72</f>
        <v>0</v>
      </c>
      <c r="L72" s="52">
        <f>ESCYLD1!L72*VLOOKUP(ESCYLD2!L$4,'[1]INTERNAL PARAMETERS-1'!$B$5:$J$44,5,FALSE)*VLOOKUP(ESCYLD2!L$4,'[1]INTERNAL PARAMETERS-1'!$B$5:$J$44,7,FALSE)*ESCYLD2!$F72 + ESCYLD1!L72*(1-VLOOKUP(ESCYLD2!L$4,'[1]INTERNAL PARAMETERS-1'!$B$5:$J$44,5,FALSE))*VLOOKUP(ESCYLD2!L$4,'[1]INTERNAL PARAMETERS-1'!$B$5:$J$44,9,FALSE)*ESCYLD2!$F72</f>
        <v>0</v>
      </c>
      <c r="M72" s="52">
        <f>ESCYLD1!M72*VLOOKUP(ESCYLD2!M$4,'[1]INTERNAL PARAMETERS-1'!$B$5:$J$44,5,FALSE)*VLOOKUP(ESCYLD2!M$4,'[1]INTERNAL PARAMETERS-1'!$B$5:$J$44,7,FALSE)*ESCYLD2!$F72 + ESCYLD1!M72*(1-VLOOKUP(ESCYLD2!M$4,'[1]INTERNAL PARAMETERS-1'!$B$5:$J$44,5,FALSE))*VLOOKUP(ESCYLD2!M$4,'[1]INTERNAL PARAMETERS-1'!$B$5:$J$44,9,FALSE)*ESCYLD2!$F72</f>
        <v>2.6410939645277529</v>
      </c>
      <c r="N72" s="52">
        <f>ESCYLD1!N72*VLOOKUP(ESCYLD2!N$4,'[1]INTERNAL PARAMETERS-1'!$B$5:$J$44,5,FALSE)*VLOOKUP(ESCYLD2!N$4,'[1]INTERNAL PARAMETERS-1'!$B$5:$J$44,7,FALSE)*ESCYLD2!$F72 + ESCYLD1!N72*(1-VLOOKUP(ESCYLD2!N$4,'[1]INTERNAL PARAMETERS-1'!$B$5:$J$44,5,FALSE))*VLOOKUP(ESCYLD2!N$4,'[1]INTERNAL PARAMETERS-1'!$B$5:$J$44,9,FALSE)*ESCYLD2!$F72</f>
        <v>5.4281366790291115E-2</v>
      </c>
      <c r="O72" s="52">
        <f>ESCYLD1!O72*VLOOKUP(ESCYLD2!O$4,'[1]INTERNAL PARAMETERS-1'!$B$5:$J$44,5,FALSE)*VLOOKUP(ESCYLD2!O$4,'[1]INTERNAL PARAMETERS-1'!$B$5:$J$44,7,FALSE)*ESCYLD2!$F72 + ESCYLD1!O72*(1-VLOOKUP(ESCYLD2!O$4,'[1]INTERNAL PARAMETERS-1'!$B$5:$J$44,5,FALSE))*VLOOKUP(ESCYLD2!O$4,'[1]INTERNAL PARAMETERS-1'!$B$5:$J$44,9,FALSE)*ESCYLD2!$F72</f>
        <v>0</v>
      </c>
      <c r="P72" s="52">
        <f>ESCYLD1!P72*VLOOKUP(ESCYLD2!P$4,'[1]INTERNAL PARAMETERS-1'!$B$5:$J$44,5,FALSE)*VLOOKUP(ESCYLD2!P$4,'[1]INTERNAL PARAMETERS-1'!$B$5:$J$44,7,FALSE)*ESCYLD2!$F72 + ESCYLD1!P72*(1-VLOOKUP(ESCYLD2!P$4,'[1]INTERNAL PARAMETERS-1'!$B$5:$J$44,5,FALSE))*VLOOKUP(ESCYLD2!P$4,'[1]INTERNAL PARAMETERS-1'!$B$5:$J$44,9,FALSE)*ESCYLD2!$F72</f>
        <v>0</v>
      </c>
      <c r="Q72" s="52">
        <f>ESCYLD1!Q72*VLOOKUP(ESCYLD2!Q$4,'[1]INTERNAL PARAMETERS-1'!$B$5:$J$44,5,FALSE)*VLOOKUP(ESCYLD2!Q$4,'[1]INTERNAL PARAMETERS-1'!$B$5:$J$44,7,FALSE)*ESCYLD2!$F72 + ESCYLD1!Q72*(1-VLOOKUP(ESCYLD2!Q$4,'[1]INTERNAL PARAMETERS-1'!$B$5:$J$44,5,FALSE))*VLOOKUP(ESCYLD2!Q$4,'[1]INTERNAL PARAMETERS-1'!$B$5:$J$44,9,FALSE)*ESCYLD2!$F72</f>
        <v>0</v>
      </c>
      <c r="R72" s="52">
        <f>ESCYLD1!R72*VLOOKUP(ESCYLD2!R$4,'[1]INTERNAL PARAMETERS-1'!$B$5:$J$44,5,FALSE)*VLOOKUP(ESCYLD2!R$4,'[1]INTERNAL PARAMETERS-1'!$B$5:$J$44,7,FALSE)*ESCYLD2!$F72 + ESCYLD1!R72*(1-VLOOKUP(ESCYLD2!R$4,'[1]INTERNAL PARAMETERS-1'!$B$5:$J$44,5,FALSE))*VLOOKUP(ESCYLD2!R$4,'[1]INTERNAL PARAMETERS-1'!$B$5:$J$44,9,FALSE)*ESCYLD2!$F72</f>
        <v>4.8251643530342711E-2</v>
      </c>
      <c r="S72" s="52">
        <f>ESCYLD1!S72*VLOOKUP(ESCYLD2!S$4,'[1]INTERNAL PARAMETERS-1'!$B$5:$J$44,5,FALSE)*VLOOKUP(ESCYLD2!S$4,'[1]INTERNAL PARAMETERS-1'!$B$5:$J$44,7,FALSE)*ESCYLD2!$F72 + ESCYLD1!S72*(1-VLOOKUP(ESCYLD2!S$4,'[1]INTERNAL PARAMETERS-1'!$B$5:$J$44,5,FALSE))*VLOOKUP(ESCYLD2!S$4,'[1]INTERNAL PARAMETERS-1'!$B$5:$J$44,9,FALSE)*ESCYLD2!$F72</f>
        <v>1.8139809235358868</v>
      </c>
      <c r="T72" s="52">
        <f>ESCYLD1!T72*VLOOKUP(ESCYLD2!T$4,'[1]INTERNAL PARAMETERS-1'!$B$5:$J$44,5,FALSE)*VLOOKUP(ESCYLD2!T$4,'[1]INTERNAL PARAMETERS-1'!$B$5:$J$44,7,FALSE)*ESCYLD2!$F72 + ESCYLD1!T72*(1-VLOOKUP(ESCYLD2!T$4,'[1]INTERNAL PARAMETERS-1'!$B$5:$J$44,5,FALSE))*VLOOKUP(ESCYLD2!T$4,'[1]INTERNAL PARAMETERS-1'!$B$5:$J$44,9,FALSE)*ESCYLD2!$F72</f>
        <v>0.54280500699618905</v>
      </c>
      <c r="U72" s="52">
        <f>ESCYLD1!U72*VLOOKUP(ESCYLD2!U$4,'[1]INTERNAL PARAMETERS-1'!$B$5:$J$44,5,FALSE)*VLOOKUP(ESCYLD2!U$4,'[1]INTERNAL PARAMETERS-1'!$B$5:$J$44,7,FALSE)*ESCYLD2!$F72 + ESCYLD1!U72*(1-VLOOKUP(ESCYLD2!U$4,'[1]INTERNAL PARAMETERS-1'!$B$5:$J$44,5,FALSE))*VLOOKUP(ESCYLD2!U$4,'[1]INTERNAL PARAMETERS-1'!$B$5:$J$44,9,FALSE)*ESCYLD2!$F72</f>
        <v>0.27262178594643632</v>
      </c>
      <c r="V72" s="52">
        <f>ESCYLD1!V72*VLOOKUP(ESCYLD2!V$4,'[1]INTERNAL PARAMETERS-1'!$B$5:$J$44,5,FALSE)*VLOOKUP(ESCYLD2!V$4,'[1]INTERNAL PARAMETERS-1'!$B$5:$J$44,7,FALSE)*ESCYLD2!$F72 + ESCYLD1!V72*(1-VLOOKUP(ESCYLD2!V$4,'[1]INTERNAL PARAMETERS-1'!$B$5:$J$44,5,FALSE))*VLOOKUP(ESCYLD2!V$4,'[1]INTERNAL PARAMETERS-1'!$B$5:$J$44,9,FALSE)*ESCYLD2!$F72</f>
        <v>1.4131238905666166</v>
      </c>
      <c r="W72" s="52">
        <f>ESCYLD1!W72*VLOOKUP(ESCYLD2!W$4,'[1]INTERNAL PARAMETERS-1'!$B$5:$J$44,5,FALSE)*VLOOKUP(ESCYLD2!W$4,'[1]INTERNAL PARAMETERS-1'!$B$5:$J$44,7,FALSE)*ESCYLD2!$F72 + ESCYLD1!W72*(1-VLOOKUP(ESCYLD2!W$4,'[1]INTERNAL PARAMETERS-1'!$B$5:$J$44,5,FALSE))*VLOOKUP(ESCYLD2!W$4,'[1]INTERNAL PARAMETERS-1'!$B$5:$J$44,9,FALSE)*ESCYLD2!$F72</f>
        <v>0</v>
      </c>
      <c r="X72" s="52">
        <f>ESCYLD1!X72*VLOOKUP(ESCYLD2!X$4,'[1]INTERNAL PARAMETERS-1'!$B$5:$J$44,5,FALSE)*VLOOKUP(ESCYLD2!X$4,'[1]INTERNAL PARAMETERS-1'!$B$5:$J$44,7,FALSE)*ESCYLD2!$F72 + ESCYLD1!X72*(1-VLOOKUP(ESCYLD2!X$4,'[1]INTERNAL PARAMETERS-1'!$B$5:$J$44,5,FALSE))*VLOOKUP(ESCYLD2!X$4,'[1]INTERNAL PARAMETERS-1'!$B$5:$J$44,9,FALSE)*ESCYLD2!$F72</f>
        <v>0</v>
      </c>
      <c r="Y72" s="52">
        <f>ESCYLD1!Y72*VLOOKUP(ESCYLD2!Y$4,'[1]INTERNAL PARAMETERS-1'!$B$5:$J$44,5,FALSE)*VLOOKUP(ESCYLD2!Y$4,'[1]INTERNAL PARAMETERS-1'!$B$5:$J$44,7,FALSE)*ESCYLD2!$F72 + ESCYLD1!Y72*(1-VLOOKUP(ESCYLD2!Y$4,'[1]INTERNAL PARAMETERS-1'!$B$5:$J$44,5,FALSE))*VLOOKUP(ESCYLD2!Y$4,'[1]INTERNAL PARAMETERS-1'!$B$5:$J$44,9,FALSE)*ESCYLD2!$F72</f>
        <v>0</v>
      </c>
      <c r="Z72" s="52">
        <f>ESCYLD1!Z72*VLOOKUP(ESCYLD2!Z$4,'[1]INTERNAL PARAMETERS-1'!$B$5:$J$44,5,FALSE)*VLOOKUP(ESCYLD2!Z$4,'[1]INTERNAL PARAMETERS-1'!$B$5:$J$44,7,FALSE)*ESCYLD2!$F72 + ESCYLD1!Z72*(1-VLOOKUP(ESCYLD2!Z$4,'[1]INTERNAL PARAMETERS-1'!$B$5:$J$44,5,FALSE))*VLOOKUP(ESCYLD2!Z$4,'[1]INTERNAL PARAMETERS-1'!$B$5:$J$44,9,FALSE)*ESCYLD2!$F72</f>
        <v>0</v>
      </c>
      <c r="AA72" s="52">
        <f>ESCYLD1!AA72*VLOOKUP(ESCYLD2!AA$4,'[1]INTERNAL PARAMETERS-1'!$B$5:$J$44,5,FALSE)*VLOOKUP(ESCYLD2!AA$4,'[1]INTERNAL PARAMETERS-1'!$B$5:$J$44,7,FALSE)*ESCYLD2!$F72 + ESCYLD1!AA72*(1-VLOOKUP(ESCYLD2!AA$4,'[1]INTERNAL PARAMETERS-1'!$B$5:$J$44,5,FALSE))*VLOOKUP(ESCYLD2!AA$4,'[1]INTERNAL PARAMETERS-1'!$B$5:$J$44,9,FALSE)*ESCYLD2!$F72</f>
        <v>0</v>
      </c>
      <c r="AB72" s="52">
        <f>ESCYLD1!AB72*VLOOKUP(ESCYLD2!AB$4,'[1]INTERNAL PARAMETERS-1'!$B$5:$J$44,5,FALSE)*VLOOKUP(ESCYLD2!AB$4,'[1]INTERNAL PARAMETERS-1'!$B$5:$J$44,7,FALSE)*ESCYLD2!$F72 + ESCYLD1!AB72*(1-VLOOKUP(ESCYLD2!AB$4,'[1]INTERNAL PARAMETERS-1'!$B$5:$J$44,5,FALSE))*VLOOKUP(ESCYLD2!AB$4,'[1]INTERNAL PARAMETERS-1'!$B$5:$J$44,9,FALSE)*ESCYLD2!$F72</f>
        <v>0</v>
      </c>
      <c r="AC72" s="52">
        <f>ESCYLD1!AC72*VLOOKUP(ESCYLD2!AC$4,'[1]INTERNAL PARAMETERS-1'!$B$5:$J$44,5,FALSE)*VLOOKUP(ESCYLD2!AC$4,'[1]INTERNAL PARAMETERS-1'!$B$5:$J$44,7,FALSE)*ESCYLD2!$F72 + ESCYLD1!AC72*(1-VLOOKUP(ESCYLD2!AC$4,'[1]INTERNAL PARAMETERS-1'!$B$5:$J$44,5,FALSE))*VLOOKUP(ESCYLD2!AC$4,'[1]INTERNAL PARAMETERS-1'!$B$5:$J$44,9,FALSE)*ESCYLD2!$F72</f>
        <v>0</v>
      </c>
      <c r="AD72" s="52">
        <f>ESCYLD1!AD72*VLOOKUP(ESCYLD2!AD$4,'[1]INTERNAL PARAMETERS-1'!$B$5:$J$44,5,FALSE)*VLOOKUP(ESCYLD2!AD$4,'[1]INTERNAL PARAMETERS-1'!$B$5:$J$44,7,FALSE)*ESCYLD2!$F72 + ESCYLD1!AD72*(1-VLOOKUP(ESCYLD2!AD$4,'[1]INTERNAL PARAMETERS-1'!$B$5:$J$44,5,FALSE))*VLOOKUP(ESCYLD2!AD$4,'[1]INTERNAL PARAMETERS-1'!$B$5:$J$44,9,FALSE)*ESCYLD2!$F72</f>
        <v>0</v>
      </c>
      <c r="AE72" s="52">
        <f>ESCYLD1!AE72*VLOOKUP(ESCYLD2!AE$4,'[1]INTERNAL PARAMETERS-1'!$B$5:$J$44,5,FALSE)*VLOOKUP(ESCYLD2!AE$4,'[1]INTERNAL PARAMETERS-1'!$B$5:$J$44,7,FALSE)*ESCYLD2!$F72 + ESCYLD1!AE72*(1-VLOOKUP(ESCYLD2!AE$4,'[1]INTERNAL PARAMETERS-1'!$B$5:$J$44,5,FALSE))*VLOOKUP(ESCYLD2!AE$4,'[1]INTERNAL PARAMETERS-1'!$B$5:$J$44,9,FALSE)*ESCYLD2!$F72</f>
        <v>0</v>
      </c>
      <c r="AF72" s="52">
        <f>ESCYLD1!AF72*VLOOKUP(ESCYLD2!AF$4,'[1]INTERNAL PARAMETERS-1'!$B$5:$J$44,5,FALSE)*VLOOKUP(ESCYLD2!AF$4,'[1]INTERNAL PARAMETERS-1'!$B$5:$J$44,7,FALSE)*ESCYLD2!$F72 + ESCYLD1!AF72*(1-VLOOKUP(ESCYLD2!AF$4,'[1]INTERNAL PARAMETERS-1'!$B$5:$J$44,5,FALSE))*VLOOKUP(ESCYLD2!AF$4,'[1]INTERNAL PARAMETERS-1'!$B$5:$J$44,9,FALSE)*ESCYLD2!$F72</f>
        <v>0</v>
      </c>
      <c r="AG72" s="52">
        <f>ESCYLD1!AG72*VLOOKUP(ESCYLD2!AG$4,'[1]INTERNAL PARAMETERS-1'!$B$5:$J$44,5,FALSE)*VLOOKUP(ESCYLD2!AG$4,'[1]INTERNAL PARAMETERS-1'!$B$5:$J$44,7,FALSE)*ESCYLD2!$F72 + ESCYLD1!AG72*(1-VLOOKUP(ESCYLD2!AG$4,'[1]INTERNAL PARAMETERS-1'!$B$5:$J$44,5,FALSE))*VLOOKUP(ESCYLD2!AG$4,'[1]INTERNAL PARAMETERS-1'!$B$5:$J$44,9,FALSE)*ESCYLD2!$F72</f>
        <v>0</v>
      </c>
      <c r="AH72" s="52">
        <f>ESCYLD1!AH72*VLOOKUP(ESCYLD2!AH$4,'[1]INTERNAL PARAMETERS-1'!$B$5:$J$44,5,FALSE)*VLOOKUP(ESCYLD2!AH$4,'[1]INTERNAL PARAMETERS-1'!$B$5:$J$44,7,FALSE)*ESCYLD2!$F72 + ESCYLD1!AH72*(1-VLOOKUP(ESCYLD2!AH$4,'[1]INTERNAL PARAMETERS-1'!$B$5:$J$44,5,FALSE))*VLOOKUP(ESCYLD2!AH$4,'[1]INTERNAL PARAMETERS-1'!$B$5:$J$44,9,FALSE)*ESCYLD2!$F72</f>
        <v>0</v>
      </c>
      <c r="AI72" s="52">
        <f>ESCYLD1!AI72*VLOOKUP(ESCYLD2!AI$4,'[1]INTERNAL PARAMETERS-1'!$B$5:$J$44,5,FALSE)*VLOOKUP(ESCYLD2!AI$4,'[1]INTERNAL PARAMETERS-1'!$B$5:$J$44,7,FALSE)*ESCYLD2!$F72 + ESCYLD1!AI72*(1-VLOOKUP(ESCYLD2!AI$4,'[1]INTERNAL PARAMETERS-1'!$B$5:$J$44,5,FALSE))*VLOOKUP(ESCYLD2!AI$4,'[1]INTERNAL PARAMETERS-1'!$B$5:$J$44,9,FALSE)*ESCYLD2!$F72</f>
        <v>1.5078638603232098E-2</v>
      </c>
      <c r="AJ72" s="52">
        <f>ESCYLD1!AJ72*VLOOKUP(ESCYLD2!AJ$4,'[1]INTERNAL PARAMETERS-1'!$B$5:$J$44,5,FALSE)*VLOOKUP(ESCYLD2!AJ$4,'[1]INTERNAL PARAMETERS-1'!$B$5:$J$44,7,FALSE)*ESCYLD2!$F72 + ESCYLD1!AJ72*(1-VLOOKUP(ESCYLD2!AJ$4,'[1]INTERNAL PARAMETERS-1'!$B$5:$J$44,5,FALSE))*VLOOKUP(ESCYLD2!AJ$4,'[1]INTERNAL PARAMETERS-1'!$B$5:$J$44,9,FALSE)*ESCYLD2!$F72</f>
        <v>0.58803312798983542</v>
      </c>
      <c r="AK72" s="52">
        <f>ESCYLD1!AK72*VLOOKUP(ESCYLD2!AK$4,'[1]INTERNAL PARAMETERS-1'!$B$5:$J$44,5,FALSE)*VLOOKUP(ESCYLD2!AK$4,'[1]INTERNAL PARAMETERS-1'!$B$5:$J$44,7,FALSE)*ESCYLD2!$F72 + ESCYLD1!AK72*(1-VLOOKUP(ESCYLD2!AK$4,'[1]INTERNAL PARAMETERS-1'!$B$5:$J$44,5,FALSE))*VLOOKUP(ESCYLD2!AK$4,'[1]INTERNAL PARAMETERS-1'!$B$5:$J$44,9,FALSE)*ESCYLD2!$F72</f>
        <v>0</v>
      </c>
      <c r="AL72" s="52">
        <f>ESCYLD1!AL72*VLOOKUP(ESCYLD2!AL$4,'[1]INTERNAL PARAMETERS-1'!$B$5:$J$44,5,FALSE)*VLOOKUP(ESCYLD2!AL$4,'[1]INTERNAL PARAMETERS-1'!$B$5:$J$44,7,FALSE)*ESCYLD2!$F72 + ESCYLD1!AL72*(1-VLOOKUP(ESCYLD2!AL$4,'[1]INTERNAL PARAMETERS-1'!$B$5:$J$44,5,FALSE))*VLOOKUP(ESCYLD2!AL$4,'[1]INTERNAL PARAMETERS-1'!$B$5:$J$44,9,FALSE)*ESCYLD2!$F72</f>
        <v>0</v>
      </c>
      <c r="AM72" s="52">
        <f>ESCYLD1!AM72*VLOOKUP(ESCYLD2!AM$4,'[1]INTERNAL PARAMETERS-1'!$B$5:$J$44,5,FALSE)*VLOOKUP(ESCYLD2!AM$4,'[1]INTERNAL PARAMETERS-1'!$B$5:$J$44,7,FALSE)*ESCYLD2!$F72 + ESCYLD1!AM72*(1-VLOOKUP(ESCYLD2!AM$4,'[1]INTERNAL PARAMETERS-1'!$B$5:$J$44,5,FALSE))*VLOOKUP(ESCYLD2!AM$4,'[1]INTERNAL PARAMETERS-1'!$B$5:$J$44,9,FALSE)*ESCYLD2!$F72</f>
        <v>0</v>
      </c>
      <c r="AN72" s="52">
        <f>ESCYLD1!AN72*VLOOKUP(ESCYLD2!AN$4,'[1]INTERNAL PARAMETERS-1'!$B$5:$J$44,5,FALSE)*VLOOKUP(ESCYLD2!AN$4,'[1]INTERNAL PARAMETERS-1'!$B$5:$J$44,7,FALSE)*ESCYLD2!$F72 + ESCYLD1!AN72*(1-VLOOKUP(ESCYLD2!AN$4,'[1]INTERNAL PARAMETERS-1'!$B$5:$J$44,5,FALSE))*VLOOKUP(ESCYLD2!AN$4,'[1]INTERNAL PARAMETERS-1'!$B$5:$J$44,9,FALSE)*ESCYLD2!$F72</f>
        <v>0</v>
      </c>
      <c r="AO72" s="52">
        <f>ESCYLD1!AO72*VLOOKUP(ESCYLD2!AO$4,'[1]INTERNAL PARAMETERS-1'!$B$5:$J$44,5,FALSE)*VLOOKUP(ESCYLD2!AO$4,'[1]INTERNAL PARAMETERS-1'!$B$5:$J$44,7,FALSE)*ESCYLD2!$F72 + ESCYLD1!AO72*(1-VLOOKUP(ESCYLD2!AO$4,'[1]INTERNAL PARAMETERS-1'!$B$5:$J$44,5,FALSE))*VLOOKUP(ESCYLD2!AO$4,'[1]INTERNAL PARAMETERS-1'!$B$5:$J$44,9,FALSE)*ESCYLD2!$F72</f>
        <v>0</v>
      </c>
      <c r="AP72" s="52">
        <f>ESCYLD1!AP72*VLOOKUP(ESCYLD2!AP$4,'[1]INTERNAL PARAMETERS-1'!$B$5:$J$44,5,FALSE)*VLOOKUP(ESCYLD2!AP$4,'[1]INTERNAL PARAMETERS-1'!$B$5:$J$44,7,FALSE)*ESCYLD2!$F72 + ESCYLD1!AP72*(1-VLOOKUP(ESCYLD2!AP$4,'[1]INTERNAL PARAMETERS-1'!$B$5:$J$44,5,FALSE))*VLOOKUP(ESCYLD2!AP$4,'[1]INTERNAL PARAMETERS-1'!$B$5:$J$44,9,FALSE)*ESCYLD2!$F72</f>
        <v>0</v>
      </c>
      <c r="AQ72" s="52">
        <f>ESCYLD1!AQ72*VLOOKUP(ESCYLD2!AQ$4,'[1]INTERNAL PARAMETERS-1'!$B$5:$J$44,5,FALSE)*VLOOKUP(ESCYLD2!AQ$4,'[1]INTERNAL PARAMETERS-1'!$B$5:$J$44,7,FALSE)*ESCYLD2!$F72 + ESCYLD1!AQ72*(1-VLOOKUP(ESCYLD2!AQ$4,'[1]INTERNAL PARAMETERS-1'!$B$5:$J$44,5,FALSE))*VLOOKUP(ESCYLD2!AQ$4,'[1]INTERNAL PARAMETERS-1'!$B$5:$J$44,9,FALSE)*ESCYLD2!$F72</f>
        <v>0</v>
      </c>
      <c r="AR72" s="52">
        <f>ESCYLD1!AR72*VLOOKUP(ESCYLD2!AR$4,'[1]INTERNAL PARAMETERS-1'!$B$5:$J$44,5,FALSE)*VLOOKUP(ESCYLD2!AR$4,'[1]INTERNAL PARAMETERS-1'!$B$5:$J$44,7,FALSE)*ESCYLD2!$F72 + ESCYLD1!AR72*(1-VLOOKUP(ESCYLD2!AR$4,'[1]INTERNAL PARAMETERS-1'!$B$5:$J$44,5,FALSE))*VLOOKUP(ESCYLD2!AR$4,'[1]INTERNAL PARAMETERS-1'!$B$5:$J$44,9,FALSE)*ESCYLD2!$F72</f>
        <v>0</v>
      </c>
      <c r="AS72" s="52">
        <f>ESCYLD1!AS72*VLOOKUP(ESCYLD2!AS$4,'[1]INTERNAL PARAMETERS-1'!$B$5:$J$44,5,FALSE)*VLOOKUP(ESCYLD2!AS$4,'[1]INTERNAL PARAMETERS-1'!$B$5:$J$44,7,FALSE)*ESCYLD2!$F72 + ESCYLD1!AS72*(1-VLOOKUP(ESCYLD2!AS$4,'[1]INTERNAL PARAMETERS-1'!$B$5:$J$44,5,FALSE))*VLOOKUP(ESCYLD2!AS$4,'[1]INTERNAL PARAMETERS-1'!$B$5:$J$44,9,FALSE)*ESCYLD2!$F72</f>
        <v>0</v>
      </c>
      <c r="AT72" s="51">
        <f>ESCYLD1!AT72*VLOOKUP(ESCYLD2!AT$4,'[1]INTERNAL PARAMETERS-1'!$B$5:$J$44,5,FALSE)*VLOOKUP(ESCYLD2!AT$4,'[1]INTERNAL PARAMETERS-1'!$B$5:$J$44,7,FALSE)*ESCYLD2!$F72 + ESCYLD1!AT72*(1-VLOOKUP(ESCYLD2!AT$4,'[1]INTERNAL PARAMETERS-1'!$B$5:$J$44,5,FALSE))*VLOOKUP(ESCYLD2!AT$4,'[1]INTERNAL PARAMETERS-1'!$B$5:$J$44,9,FALSE)*ESCYLD2!$F72</f>
        <v>0</v>
      </c>
      <c r="AU72" s="53">
        <f>ESCYLD1!AU72*VLOOKUP(ESCYLD2!AU$4,'[1]INTERNAL PARAMETERS-1'!$B$5:$J$44,5,FALSE)*VLOOKUP(ESCYLD2!AU$4,'[1]INTERNAL PARAMETERS-1'!$B$5:$J$44,6,FALSE)*VLOOKUP(ESCYLD2!AU$4,'[1]INTERNAL PARAMETERS-1'!$B$5:$J$44,3,FALSE) + ESCYLD1!AU72*(1-VLOOKUP(ESCYLD2!AU$4,'[1]INTERNAL PARAMETERS-1'!$B$5:$J$44,5,FALSE))*VLOOKUP(ESCYLD2!AU$4,'[1]INTERNAL PARAMETERS-1'!$B$5:$J$44,8,FALSE)*VLOOKUP(ESCYLD2!AU$4,'[1]INTERNAL PARAMETERS-1'!$B$5:$J$44,3,FALSE)</f>
        <v>0</v>
      </c>
      <c r="AV72" s="52">
        <f>ESCYLD1!AV72*VLOOKUP(ESCYLD2!AV$4,'[1]INTERNAL PARAMETERS-1'!$B$5:$J$44,5,FALSE)*VLOOKUP(ESCYLD2!AV$4,'[1]INTERNAL PARAMETERS-1'!$B$5:$J$44,6,FALSE)*VLOOKUP(ESCYLD2!AV$4,'[1]INTERNAL PARAMETERS-1'!$B$5:$J$44,3,FALSE) + ESCYLD1!AV72*(1-VLOOKUP(ESCYLD2!AV$4,'[1]INTERNAL PARAMETERS-1'!$B$5:$J$44,5,FALSE))*VLOOKUP(ESCYLD2!AV$4,'[1]INTERNAL PARAMETERS-1'!$B$5:$J$44,8,FALSE)*VLOOKUP(ESCYLD2!AV$4,'[1]INTERNAL PARAMETERS-1'!$B$5:$J$44,3,FALSE)</f>
        <v>0</v>
      </c>
      <c r="AW72" s="52">
        <f>ESCYLD1!AW72*VLOOKUP(ESCYLD2!AW$4,'[1]INTERNAL PARAMETERS-1'!$B$5:$J$44,5,FALSE)*VLOOKUP(ESCYLD2!AW$4,'[1]INTERNAL PARAMETERS-1'!$B$5:$J$44,6,FALSE)*VLOOKUP(ESCYLD2!AW$4,'[1]INTERNAL PARAMETERS-1'!$B$5:$J$44,3,FALSE) + ESCYLD1!AW72*(1-VLOOKUP(ESCYLD2!AW$4,'[1]INTERNAL PARAMETERS-1'!$B$5:$J$44,5,FALSE))*VLOOKUP(ESCYLD2!AW$4,'[1]INTERNAL PARAMETERS-1'!$B$5:$J$44,8,FALSE)*VLOOKUP(ESCYLD2!AW$4,'[1]INTERNAL PARAMETERS-1'!$B$5:$J$44,3,FALSE)</f>
        <v>0.94656747261699115</v>
      </c>
      <c r="AX72" s="52">
        <f>ESCYLD1!AX72*VLOOKUP(ESCYLD2!AX$4,'[1]INTERNAL PARAMETERS-1'!$B$5:$J$44,5,FALSE)*VLOOKUP(ESCYLD2!AX$4,'[1]INTERNAL PARAMETERS-1'!$B$5:$J$44,6,FALSE)*VLOOKUP(ESCYLD2!AX$4,'[1]INTERNAL PARAMETERS-1'!$B$5:$J$44,3,FALSE) + ESCYLD1!AX72*(1-VLOOKUP(ESCYLD2!AX$4,'[1]INTERNAL PARAMETERS-1'!$B$5:$J$44,5,FALSE))*VLOOKUP(ESCYLD2!AX$4,'[1]INTERNAL PARAMETERS-1'!$B$5:$J$44,8,FALSE)*VLOOKUP(ESCYLD2!AX$4,'[1]INTERNAL PARAMETERS-1'!$B$5:$J$44,3,FALSE)</f>
        <v>0</v>
      </c>
      <c r="AY72" s="52">
        <f>ESCYLD1!AY72*VLOOKUP(ESCYLD2!AY$4,'[1]INTERNAL PARAMETERS-1'!$B$5:$J$44,5,FALSE)*VLOOKUP(ESCYLD2!AY$4,'[1]INTERNAL PARAMETERS-1'!$B$5:$J$44,6,FALSE)*VLOOKUP(ESCYLD2!AY$4,'[1]INTERNAL PARAMETERS-1'!$B$5:$J$44,3,FALSE) + ESCYLD1!AY72*(1-VLOOKUP(ESCYLD2!AY$4,'[1]INTERNAL PARAMETERS-1'!$B$5:$J$44,5,FALSE))*VLOOKUP(ESCYLD2!AY$4,'[1]INTERNAL PARAMETERS-1'!$B$5:$J$44,8,FALSE)*VLOOKUP(ESCYLD2!AY$4,'[1]INTERNAL PARAMETERS-1'!$B$5:$J$44,3,FALSE)</f>
        <v>0</v>
      </c>
      <c r="AZ72" s="52">
        <f>ESCYLD1!AZ72*VLOOKUP(ESCYLD2!AZ$4,'[1]INTERNAL PARAMETERS-1'!$B$5:$J$44,5,FALSE)*VLOOKUP(ESCYLD2!AZ$4,'[1]INTERNAL PARAMETERS-1'!$B$5:$J$44,6,FALSE)*VLOOKUP(ESCYLD2!AZ$4,'[1]INTERNAL PARAMETERS-1'!$B$5:$J$44,3,FALSE) + ESCYLD1!AZ72*(1-VLOOKUP(ESCYLD2!AZ$4,'[1]INTERNAL PARAMETERS-1'!$B$5:$J$44,5,FALSE))*VLOOKUP(ESCYLD2!AZ$4,'[1]INTERNAL PARAMETERS-1'!$B$5:$J$44,8,FALSE)*VLOOKUP(ESCYLD2!AZ$4,'[1]INTERNAL PARAMETERS-1'!$B$5:$J$44,3,FALSE)</f>
        <v>0</v>
      </c>
      <c r="BA72" s="52">
        <f>ESCYLD1!BA72*VLOOKUP(ESCYLD2!BA$4,'[1]INTERNAL PARAMETERS-1'!$B$5:$J$44,5,FALSE)*VLOOKUP(ESCYLD2!BA$4,'[1]INTERNAL PARAMETERS-1'!$B$5:$J$44,6,FALSE)*VLOOKUP(ESCYLD2!BA$4,'[1]INTERNAL PARAMETERS-1'!$B$5:$J$44,3,FALSE) + ESCYLD1!BA72*(1-VLOOKUP(ESCYLD2!BA$4,'[1]INTERNAL PARAMETERS-1'!$B$5:$J$44,5,FALSE))*VLOOKUP(ESCYLD2!BA$4,'[1]INTERNAL PARAMETERS-1'!$B$5:$J$44,8,FALSE)*VLOOKUP(ESCYLD2!BA$4,'[1]INTERNAL PARAMETERS-1'!$B$5:$J$44,3,FALSE)</f>
        <v>1.4761076528864236</v>
      </c>
      <c r="BB72" s="52">
        <f>ESCYLD1!BB72*VLOOKUP(ESCYLD2!BB$4,'[1]INTERNAL PARAMETERS-1'!$B$5:$J$44,5,FALSE)*VLOOKUP(ESCYLD2!BB$4,'[1]INTERNAL PARAMETERS-1'!$B$5:$J$44,6,FALSE)*VLOOKUP(ESCYLD2!BB$4,'[1]INTERNAL PARAMETERS-1'!$B$5:$J$44,3,FALSE) + ESCYLD1!BB72*(1-VLOOKUP(ESCYLD2!BB$4,'[1]INTERNAL PARAMETERS-1'!$B$5:$J$44,5,FALSE))*VLOOKUP(ESCYLD2!BB$4,'[1]INTERNAL PARAMETERS-1'!$B$5:$J$44,8,FALSE)*VLOOKUP(ESCYLD2!BB$4,'[1]INTERNAL PARAMETERS-1'!$B$5:$J$44,3,FALSE)</f>
        <v>0.15140709110088399</v>
      </c>
      <c r="BC72" s="52">
        <f>ESCYLD1!BC72*VLOOKUP(ESCYLD2!BC$4,'[1]INTERNAL PARAMETERS-1'!$B$5:$J$44,5,FALSE)*VLOOKUP(ESCYLD2!BC$4,'[1]INTERNAL PARAMETERS-1'!$B$5:$J$44,6,FALSE)*VLOOKUP(ESCYLD2!BC$4,'[1]INTERNAL PARAMETERS-1'!$B$5:$J$44,3,FALSE) + ESCYLD1!BC72*(1-VLOOKUP(ESCYLD2!BC$4,'[1]INTERNAL PARAMETERS-1'!$B$5:$J$44,5,FALSE))*VLOOKUP(ESCYLD2!BC$4,'[1]INTERNAL PARAMETERS-1'!$B$5:$J$44,8,FALSE)*VLOOKUP(ESCYLD2!BC$4,'[1]INTERNAL PARAMETERS-1'!$B$5:$J$44,3,FALSE)</f>
        <v>0.42715863378474928</v>
      </c>
      <c r="BD72" s="52">
        <f>ESCYLD1!BD72*VLOOKUP(ESCYLD2!BD$4,'[1]INTERNAL PARAMETERS-1'!$B$5:$J$44,5,FALSE)*VLOOKUP(ESCYLD2!BD$4,'[1]INTERNAL PARAMETERS-1'!$B$5:$J$44,6,FALSE)*VLOOKUP(ESCYLD2!BD$4,'[1]INTERNAL PARAMETERS-1'!$B$5:$J$44,3,FALSE) + ESCYLD1!BD72*(1-VLOOKUP(ESCYLD2!BD$4,'[1]INTERNAL PARAMETERS-1'!$B$5:$J$44,5,FALSE))*VLOOKUP(ESCYLD2!BD$4,'[1]INTERNAL PARAMETERS-1'!$B$5:$J$44,8,FALSE)*VLOOKUP(ESCYLD2!BD$4,'[1]INTERNAL PARAMETERS-1'!$B$5:$J$44,3,FALSE)</f>
        <v>8.2747926883549081E-2</v>
      </c>
      <c r="BE72" s="52">
        <f>ESCYLD1!BE72*VLOOKUP(ESCYLD2!BE$4,'[1]INTERNAL PARAMETERS-1'!$B$5:$J$44,5,FALSE)*VLOOKUP(ESCYLD2!BE$4,'[1]INTERNAL PARAMETERS-1'!$B$5:$J$44,6,FALSE)*VLOOKUP(ESCYLD2!BE$4,'[1]INTERNAL PARAMETERS-1'!$B$5:$J$44,3,FALSE) + ESCYLD1!BE72*(1-VLOOKUP(ESCYLD2!BE$4,'[1]INTERNAL PARAMETERS-1'!$B$5:$J$44,5,FALSE))*VLOOKUP(ESCYLD2!BE$4,'[1]INTERNAL PARAMETERS-1'!$B$5:$J$44,8,FALSE)*VLOOKUP(ESCYLD2!BE$4,'[1]INTERNAL PARAMETERS-1'!$B$5:$J$44,3,FALSE)</f>
        <v>0.66743866884224423</v>
      </c>
      <c r="BF72" s="52">
        <f>ESCYLD1!BF72*VLOOKUP(ESCYLD2!BF$4,'[1]INTERNAL PARAMETERS-1'!$B$5:$J$44,5,FALSE)*VLOOKUP(ESCYLD2!BF$4,'[1]INTERNAL PARAMETERS-1'!$B$5:$J$44,6,FALSE)*VLOOKUP(ESCYLD2!BF$4,'[1]INTERNAL PARAMETERS-1'!$B$5:$J$44,3,FALSE) + ESCYLD1!BF72*(1-VLOOKUP(ESCYLD2!BF$4,'[1]INTERNAL PARAMETERS-1'!$B$5:$J$44,5,FALSE))*VLOOKUP(ESCYLD2!BF$4,'[1]INTERNAL PARAMETERS-1'!$B$5:$J$44,8,FALSE)*VLOOKUP(ESCYLD2!BF$4,'[1]INTERNAL PARAMETERS-1'!$B$5:$J$44,3,FALSE)</f>
        <v>0</v>
      </c>
      <c r="BG72" s="52">
        <f>ESCYLD1!BG72*VLOOKUP(ESCYLD2!BG$4,'[1]INTERNAL PARAMETERS-1'!$B$5:$J$44,5,FALSE)*VLOOKUP(ESCYLD2!BG$4,'[1]INTERNAL PARAMETERS-1'!$B$5:$J$44,6,FALSE)*VLOOKUP(ESCYLD2!BG$4,'[1]INTERNAL PARAMETERS-1'!$B$5:$J$44,3,FALSE) + ESCYLD1!BG72*(1-VLOOKUP(ESCYLD2!BG$4,'[1]INTERNAL PARAMETERS-1'!$B$5:$J$44,5,FALSE))*VLOOKUP(ESCYLD2!BG$4,'[1]INTERNAL PARAMETERS-1'!$B$5:$J$44,8,FALSE)*VLOOKUP(ESCYLD2!BG$4,'[1]INTERNAL PARAMETERS-1'!$B$5:$J$44,3,FALSE)</f>
        <v>0.12812560292016781</v>
      </c>
      <c r="BH72" s="52">
        <f>ESCYLD1!BH72*VLOOKUP(ESCYLD2!BH$4,'[1]INTERNAL PARAMETERS-1'!$B$5:$J$44,5,FALSE)*VLOOKUP(ESCYLD2!BH$4,'[1]INTERNAL PARAMETERS-1'!$B$5:$J$44,6,FALSE)*VLOOKUP(ESCYLD2!BH$4,'[1]INTERNAL PARAMETERS-1'!$B$5:$J$44,3,FALSE) + ESCYLD1!BH72*(1-VLOOKUP(ESCYLD2!BH$4,'[1]INTERNAL PARAMETERS-1'!$B$5:$J$44,5,FALSE))*VLOOKUP(ESCYLD2!BH$4,'[1]INTERNAL PARAMETERS-1'!$B$5:$J$44,8,FALSE)*VLOOKUP(ESCYLD2!BH$4,'[1]INTERNAL PARAMETERS-1'!$B$5:$J$44,3,FALSE)</f>
        <v>7.9813359088927558E-4</v>
      </c>
      <c r="BI72" s="52">
        <f>ESCYLD1!BI72*VLOOKUP(ESCYLD2!BI$4,'[1]INTERNAL PARAMETERS-1'!$B$5:$J$44,5,FALSE)*VLOOKUP(ESCYLD2!BI$4,'[1]INTERNAL PARAMETERS-1'!$B$5:$J$44,6,FALSE)*VLOOKUP(ESCYLD2!BI$4,'[1]INTERNAL PARAMETERS-1'!$B$5:$J$44,3,FALSE) + ESCYLD1!BI72*(1-VLOOKUP(ESCYLD2!BI$4,'[1]INTERNAL PARAMETERS-1'!$B$5:$J$44,5,FALSE))*VLOOKUP(ESCYLD2!BI$4,'[1]INTERNAL PARAMETERS-1'!$B$5:$J$44,8,FALSE)*VLOOKUP(ESCYLD2!BI$4,'[1]INTERNAL PARAMETERS-1'!$B$5:$J$44,3,FALSE)</f>
        <v>0</v>
      </c>
      <c r="BJ72" s="52">
        <f>ESCYLD1!BJ72*VLOOKUP(ESCYLD2!BJ$4,'[1]INTERNAL PARAMETERS-1'!$B$5:$J$44,5,FALSE)*VLOOKUP(ESCYLD2!BJ$4,'[1]INTERNAL PARAMETERS-1'!$B$5:$J$44,6,FALSE)*VLOOKUP(ESCYLD2!BJ$4,'[1]INTERNAL PARAMETERS-1'!$B$5:$J$44,3,FALSE) + ESCYLD1!BJ72*(1-VLOOKUP(ESCYLD2!BJ$4,'[1]INTERNAL PARAMETERS-1'!$B$5:$J$44,5,FALSE))*VLOOKUP(ESCYLD2!BJ$4,'[1]INTERNAL PARAMETERS-1'!$B$5:$J$44,8,FALSE)*VLOOKUP(ESCYLD2!BJ$4,'[1]INTERNAL PARAMETERS-1'!$B$5:$J$44,3,FALSE)</f>
        <v>4.0494048813580874E-2</v>
      </c>
      <c r="BK72" s="52">
        <f>ESCYLD1!BK72*VLOOKUP(ESCYLD2!BK$4,'[1]INTERNAL PARAMETERS-1'!$B$5:$J$44,5,FALSE)*VLOOKUP(ESCYLD2!BK$4,'[1]INTERNAL PARAMETERS-1'!$B$5:$J$44,6,FALSE)*VLOOKUP(ESCYLD2!BK$4,'[1]INTERNAL PARAMETERS-1'!$B$5:$J$44,3,FALSE) + ESCYLD1!BK72*(1-VLOOKUP(ESCYLD2!BK$4,'[1]INTERNAL PARAMETERS-1'!$B$5:$J$44,5,FALSE))*VLOOKUP(ESCYLD2!BK$4,'[1]INTERNAL PARAMETERS-1'!$B$5:$J$44,8,FALSE)*VLOOKUP(ESCYLD2!BK$4,'[1]INTERNAL PARAMETERS-1'!$B$5:$J$44,3,FALSE)</f>
        <v>5.8579144914950622E-2</v>
      </c>
      <c r="BL72" s="52">
        <f>ESCYLD1!BL72*VLOOKUP(ESCYLD2!BL$4,'[1]INTERNAL PARAMETERS-1'!$B$5:$J$44,5,FALSE)*VLOOKUP(ESCYLD2!BL$4,'[1]INTERNAL PARAMETERS-1'!$B$5:$J$44,6,FALSE)*VLOOKUP(ESCYLD2!BL$4,'[1]INTERNAL PARAMETERS-1'!$B$5:$J$44,3,FALSE) + ESCYLD1!BL72*(1-VLOOKUP(ESCYLD2!BL$4,'[1]INTERNAL PARAMETERS-1'!$B$5:$J$44,5,FALSE))*VLOOKUP(ESCYLD2!BL$4,'[1]INTERNAL PARAMETERS-1'!$B$5:$J$44,8,FALSE)*VLOOKUP(ESCYLD2!BL$4,'[1]INTERNAL PARAMETERS-1'!$B$5:$J$44,3,FALSE)</f>
        <v>0.25455920025778245</v>
      </c>
      <c r="BM72" s="52">
        <f>ESCYLD1!BM72*VLOOKUP(ESCYLD2!BM$4,'[1]INTERNAL PARAMETERS-1'!$B$5:$J$44,5,FALSE)*VLOOKUP(ESCYLD2!BM$4,'[1]INTERNAL PARAMETERS-1'!$B$5:$J$44,6,FALSE)*VLOOKUP(ESCYLD2!BM$4,'[1]INTERNAL PARAMETERS-1'!$B$5:$J$44,3,FALSE) + ESCYLD1!BM72*(1-VLOOKUP(ESCYLD2!BM$4,'[1]INTERNAL PARAMETERS-1'!$B$5:$J$44,5,FALSE))*VLOOKUP(ESCYLD2!BM$4,'[1]INTERNAL PARAMETERS-1'!$B$5:$J$44,8,FALSE)*VLOOKUP(ESCYLD2!BM$4,'[1]INTERNAL PARAMETERS-1'!$B$5:$J$44,3,FALSE)</f>
        <v>0.14208991524236947</v>
      </c>
      <c r="BN72" s="52">
        <f>ESCYLD1!BN72*VLOOKUP(ESCYLD2!BN$4,'[1]INTERNAL PARAMETERS-1'!$B$5:$J$44,5,FALSE)*VLOOKUP(ESCYLD2!BN$4,'[1]INTERNAL PARAMETERS-1'!$B$5:$J$44,6,FALSE)*VLOOKUP(ESCYLD2!BN$4,'[1]INTERNAL PARAMETERS-1'!$B$5:$J$44,3,FALSE) + ESCYLD1!BN72*(1-VLOOKUP(ESCYLD2!BN$4,'[1]INTERNAL PARAMETERS-1'!$B$5:$J$44,5,FALSE))*VLOOKUP(ESCYLD2!BN$4,'[1]INTERNAL PARAMETERS-1'!$B$5:$J$44,8,FALSE)*VLOOKUP(ESCYLD2!BN$4,'[1]INTERNAL PARAMETERS-1'!$B$5:$J$44,3,FALSE)</f>
        <v>0.1161501588685271</v>
      </c>
      <c r="BO72" s="52">
        <f>ESCYLD1!BO72*VLOOKUP(ESCYLD2!BO$4,'[1]INTERNAL PARAMETERS-1'!$B$5:$J$44,5,FALSE)*VLOOKUP(ESCYLD2!BO$4,'[1]INTERNAL PARAMETERS-1'!$B$5:$J$44,6,FALSE)*VLOOKUP(ESCYLD2!BO$4,'[1]INTERNAL PARAMETERS-1'!$B$5:$J$44,3,FALSE) + ESCYLD1!BO72*(1-VLOOKUP(ESCYLD2!BO$4,'[1]INTERNAL PARAMETERS-1'!$B$5:$J$44,5,FALSE))*VLOOKUP(ESCYLD2!BO$4,'[1]INTERNAL PARAMETERS-1'!$B$5:$J$44,8,FALSE)*VLOOKUP(ESCYLD2!BO$4,'[1]INTERNAL PARAMETERS-1'!$B$5:$J$44,3,FALSE)</f>
        <v>0.10908012677721132</v>
      </c>
      <c r="BP72" s="52">
        <f>ESCYLD1!BP72*VLOOKUP(ESCYLD2!BP$4,'[1]INTERNAL PARAMETERS-1'!$B$5:$J$44,5,FALSE)*VLOOKUP(ESCYLD2!BP$4,'[1]INTERNAL PARAMETERS-1'!$B$5:$J$44,6,FALSE)*VLOOKUP(ESCYLD2!BP$4,'[1]INTERNAL PARAMETERS-1'!$B$5:$J$44,3,FALSE) + ESCYLD1!BP72*(1-VLOOKUP(ESCYLD2!BP$4,'[1]INTERNAL PARAMETERS-1'!$B$5:$J$44,5,FALSE))*VLOOKUP(ESCYLD2!BP$4,'[1]INTERNAL PARAMETERS-1'!$B$5:$J$44,8,FALSE)*VLOOKUP(ESCYLD2!BP$4,'[1]INTERNAL PARAMETERS-1'!$B$5:$J$44,3,FALSE)</f>
        <v>4.088111066998106E-3</v>
      </c>
      <c r="BQ72" s="52">
        <f>ESCYLD1!BQ72*VLOOKUP(ESCYLD2!BQ$4,'[1]INTERNAL PARAMETERS-1'!$B$5:$J$44,5,FALSE)*VLOOKUP(ESCYLD2!BQ$4,'[1]INTERNAL PARAMETERS-1'!$B$5:$J$44,6,FALSE)*VLOOKUP(ESCYLD2!BQ$4,'[1]INTERNAL PARAMETERS-1'!$B$5:$J$44,3,FALSE) + ESCYLD1!BQ72*(1-VLOOKUP(ESCYLD2!BQ$4,'[1]INTERNAL PARAMETERS-1'!$B$5:$J$44,5,FALSE))*VLOOKUP(ESCYLD2!BQ$4,'[1]INTERNAL PARAMETERS-1'!$B$5:$J$44,8,FALSE)*VLOOKUP(ESCYLD2!BQ$4,'[1]INTERNAL PARAMETERS-1'!$B$5:$J$44,3,FALSE)</f>
        <v>0.3335585183992324</v>
      </c>
      <c r="BR72" s="52">
        <f>ESCYLD1!BR72*VLOOKUP(ESCYLD2!BR$4,'[1]INTERNAL PARAMETERS-1'!$B$5:$J$44,5,FALSE)*VLOOKUP(ESCYLD2!BR$4,'[1]INTERNAL PARAMETERS-1'!$B$5:$J$44,6,FALSE)*VLOOKUP(ESCYLD2!BR$4,'[1]INTERNAL PARAMETERS-1'!$B$5:$J$44,3,FALSE) + ESCYLD1!BR72*(1-VLOOKUP(ESCYLD2!BR$4,'[1]INTERNAL PARAMETERS-1'!$B$5:$J$44,5,FALSE))*VLOOKUP(ESCYLD2!BR$4,'[1]INTERNAL PARAMETERS-1'!$B$5:$J$44,8,FALSE)*VLOOKUP(ESCYLD2!BR$4,'[1]INTERNAL PARAMETERS-1'!$B$5:$J$44,3,FALSE)</f>
        <v>5.1188276991062376E-3</v>
      </c>
      <c r="BS72" s="52">
        <f>ESCYLD1!BS72*VLOOKUP(ESCYLD2!BS$4,'[1]INTERNAL PARAMETERS-1'!$B$5:$J$44,5,FALSE)*VLOOKUP(ESCYLD2!BS$4,'[1]INTERNAL PARAMETERS-1'!$B$5:$J$44,6,FALSE)*VLOOKUP(ESCYLD2!BS$4,'[1]INTERNAL PARAMETERS-1'!$B$5:$J$44,3,FALSE) + ESCYLD1!BS72*(1-VLOOKUP(ESCYLD2!BS$4,'[1]INTERNAL PARAMETERS-1'!$B$5:$J$44,5,FALSE))*VLOOKUP(ESCYLD2!BS$4,'[1]INTERNAL PARAMETERS-1'!$B$5:$J$44,8,FALSE)*VLOOKUP(ESCYLD2!BS$4,'[1]INTERNAL PARAMETERS-1'!$B$5:$J$44,3,FALSE)</f>
        <v>4.8094469762581283E-4</v>
      </c>
      <c r="BT72" s="52">
        <f>ESCYLD1!BT72*VLOOKUP(ESCYLD2!BT$4,'[1]INTERNAL PARAMETERS-1'!$B$5:$J$44,5,FALSE)*VLOOKUP(ESCYLD2!BT$4,'[1]INTERNAL PARAMETERS-1'!$B$5:$J$44,6,FALSE)*VLOOKUP(ESCYLD2!BT$4,'[1]INTERNAL PARAMETERS-1'!$B$5:$J$44,3,FALSE) + ESCYLD1!BT72*(1-VLOOKUP(ESCYLD2!BT$4,'[1]INTERNAL PARAMETERS-1'!$B$5:$J$44,5,FALSE))*VLOOKUP(ESCYLD2!BT$4,'[1]INTERNAL PARAMETERS-1'!$B$5:$J$44,8,FALSE)*VLOOKUP(ESCYLD2!BT$4,'[1]INTERNAL PARAMETERS-1'!$B$5:$J$44,3,FALSE)</f>
        <v>0</v>
      </c>
      <c r="BU72" s="52">
        <f>ESCYLD1!BU72*VLOOKUP(ESCYLD2!BU$4,'[1]INTERNAL PARAMETERS-1'!$B$5:$J$44,5,FALSE)*VLOOKUP(ESCYLD2!BU$4,'[1]INTERNAL PARAMETERS-1'!$B$5:$J$44,6,FALSE)*VLOOKUP(ESCYLD2!BU$4,'[1]INTERNAL PARAMETERS-1'!$B$5:$J$44,3,FALSE) + ESCYLD1!BU72*(1-VLOOKUP(ESCYLD2!BU$4,'[1]INTERNAL PARAMETERS-1'!$B$5:$J$44,5,FALSE))*VLOOKUP(ESCYLD2!BU$4,'[1]INTERNAL PARAMETERS-1'!$B$5:$J$44,8,FALSE)*VLOOKUP(ESCYLD2!BU$4,'[1]INTERNAL PARAMETERS-1'!$B$5:$J$44,3,FALSE)</f>
        <v>0</v>
      </c>
      <c r="BV72" s="52">
        <f>ESCYLD1!BV72*VLOOKUP(ESCYLD2!BV$4,'[1]INTERNAL PARAMETERS-1'!$B$5:$J$44,5,FALSE)*VLOOKUP(ESCYLD2!BV$4,'[1]INTERNAL PARAMETERS-1'!$B$5:$J$44,6,FALSE)*VLOOKUP(ESCYLD2!BV$4,'[1]INTERNAL PARAMETERS-1'!$B$5:$J$44,3,FALSE) + ESCYLD1!BV72*(1-VLOOKUP(ESCYLD2!BV$4,'[1]INTERNAL PARAMETERS-1'!$B$5:$J$44,5,FALSE))*VLOOKUP(ESCYLD2!BV$4,'[1]INTERNAL PARAMETERS-1'!$B$5:$J$44,8,FALSE)*VLOOKUP(ESCYLD2!BV$4,'[1]INTERNAL PARAMETERS-1'!$B$5:$J$44,3,FALSE)</f>
        <v>0</v>
      </c>
      <c r="BW72" s="52">
        <f>ESCYLD1!BW72*VLOOKUP(ESCYLD2!BW$4,'[1]INTERNAL PARAMETERS-1'!$B$5:$J$44,5,FALSE)*VLOOKUP(ESCYLD2!BW$4,'[1]INTERNAL PARAMETERS-1'!$B$5:$J$44,6,FALSE)*VLOOKUP(ESCYLD2!BW$4,'[1]INTERNAL PARAMETERS-1'!$B$5:$J$44,3,FALSE) + ESCYLD1!BW72*(1-VLOOKUP(ESCYLD2!BW$4,'[1]INTERNAL PARAMETERS-1'!$B$5:$J$44,5,FALSE))*VLOOKUP(ESCYLD2!BW$4,'[1]INTERNAL PARAMETERS-1'!$B$5:$J$44,8,FALSE)*VLOOKUP(ESCYLD2!BW$4,'[1]INTERNAL PARAMETERS-1'!$B$5:$J$44,3,FALSE)</f>
        <v>0</v>
      </c>
      <c r="BX72" s="52">
        <f>ESCYLD1!BX72*VLOOKUP(ESCYLD2!BX$4,'[1]INTERNAL PARAMETERS-1'!$B$5:$J$44,5,FALSE)*VLOOKUP(ESCYLD2!BX$4,'[1]INTERNAL PARAMETERS-1'!$B$5:$J$44,6,FALSE)*VLOOKUP(ESCYLD2!BX$4,'[1]INTERNAL PARAMETERS-1'!$B$5:$J$44,3,FALSE) + ESCYLD1!BX72*(1-VLOOKUP(ESCYLD2!BX$4,'[1]INTERNAL PARAMETERS-1'!$B$5:$J$44,5,FALSE))*VLOOKUP(ESCYLD2!BX$4,'[1]INTERNAL PARAMETERS-1'!$B$5:$J$44,8,FALSE)*VLOOKUP(ESCYLD2!BX$4,'[1]INTERNAL PARAMETERS-1'!$B$5:$J$44,3,FALSE)</f>
        <v>0</v>
      </c>
      <c r="BY72" s="52">
        <f>ESCYLD1!BY72*VLOOKUP(ESCYLD2!BY$4,'[1]INTERNAL PARAMETERS-1'!$B$5:$J$44,5,FALSE)*VLOOKUP(ESCYLD2!BY$4,'[1]INTERNAL PARAMETERS-1'!$B$5:$J$44,6,FALSE)*VLOOKUP(ESCYLD2!BY$4,'[1]INTERNAL PARAMETERS-1'!$B$5:$J$44,3,FALSE) + ESCYLD1!BY72*(1-VLOOKUP(ESCYLD2!BY$4,'[1]INTERNAL PARAMETERS-1'!$B$5:$J$44,5,FALSE))*VLOOKUP(ESCYLD2!BY$4,'[1]INTERNAL PARAMETERS-1'!$B$5:$J$44,8,FALSE)*VLOOKUP(ESCYLD2!BY$4,'[1]INTERNAL PARAMETERS-1'!$B$5:$J$44,3,FALSE)</f>
        <v>0</v>
      </c>
      <c r="BZ72" s="52">
        <f>ESCYLD1!BZ72*VLOOKUP(ESCYLD2!BZ$4,'[1]INTERNAL PARAMETERS-1'!$B$5:$J$44,5,FALSE)*VLOOKUP(ESCYLD2!BZ$4,'[1]INTERNAL PARAMETERS-1'!$B$5:$J$44,6,FALSE)*VLOOKUP(ESCYLD2!BZ$4,'[1]INTERNAL PARAMETERS-1'!$B$5:$J$44,3,FALSE) + ESCYLD1!BZ72*(1-VLOOKUP(ESCYLD2!BZ$4,'[1]INTERNAL PARAMETERS-1'!$B$5:$J$44,5,FALSE))*VLOOKUP(ESCYLD2!BZ$4,'[1]INTERNAL PARAMETERS-1'!$B$5:$J$44,8,FALSE)*VLOOKUP(ESCYLD2!BZ$4,'[1]INTERNAL PARAMETERS-1'!$B$5:$J$44,3,FALSE)</f>
        <v>3.1532712910662102E-4</v>
      </c>
      <c r="CA72" s="52">
        <f>ESCYLD1!CA72*VLOOKUP(ESCYLD2!CA$4,'[1]INTERNAL PARAMETERS-1'!$B$5:$J$44,5,FALSE)*VLOOKUP(ESCYLD2!CA$4,'[1]INTERNAL PARAMETERS-1'!$B$5:$J$44,6,FALSE)*VLOOKUP(ESCYLD2!CA$4,'[1]INTERNAL PARAMETERS-1'!$B$5:$J$44,3,FALSE) + ESCYLD1!CA72*(1-VLOOKUP(ESCYLD2!CA$4,'[1]INTERNAL PARAMETERS-1'!$B$5:$J$44,5,FALSE))*VLOOKUP(ESCYLD2!CA$4,'[1]INTERNAL PARAMETERS-1'!$B$5:$J$44,8,FALSE)*VLOOKUP(ESCYLD2!CA$4,'[1]INTERNAL PARAMETERS-1'!$B$5:$J$44,3,FALSE)</f>
        <v>0</v>
      </c>
      <c r="CB72" s="52">
        <f>ESCYLD1!CB72*VLOOKUP(ESCYLD2!CB$4,'[1]INTERNAL PARAMETERS-1'!$B$5:$J$44,5,FALSE)*VLOOKUP(ESCYLD2!CB$4,'[1]INTERNAL PARAMETERS-1'!$B$5:$J$44,6,FALSE)*VLOOKUP(ESCYLD2!CB$4,'[1]INTERNAL PARAMETERS-1'!$B$5:$J$44,3,FALSE) + ESCYLD1!CB72*(1-VLOOKUP(ESCYLD2!CB$4,'[1]INTERNAL PARAMETERS-1'!$B$5:$J$44,5,FALSE))*VLOOKUP(ESCYLD2!CB$4,'[1]INTERNAL PARAMETERS-1'!$B$5:$J$44,8,FALSE)*VLOOKUP(ESCYLD2!CB$4,'[1]INTERNAL PARAMETERS-1'!$B$5:$J$44,3,FALSE)</f>
        <v>0</v>
      </c>
      <c r="CC72" s="52">
        <f>ESCYLD1!CC72*VLOOKUP(ESCYLD2!CC$4,'[1]INTERNAL PARAMETERS-1'!$B$5:$J$44,5,FALSE)*VLOOKUP(ESCYLD2!CC$4,'[1]INTERNAL PARAMETERS-1'!$B$5:$J$44,6,FALSE)*VLOOKUP(ESCYLD2!CC$4,'[1]INTERNAL PARAMETERS-1'!$B$5:$J$44,3,FALSE) + ESCYLD1!CC72*(1-VLOOKUP(ESCYLD2!CC$4,'[1]INTERNAL PARAMETERS-1'!$B$5:$J$44,5,FALSE))*VLOOKUP(ESCYLD2!CC$4,'[1]INTERNAL PARAMETERS-1'!$B$5:$J$44,8,FALSE)*VLOOKUP(ESCYLD2!CC$4,'[1]INTERNAL PARAMETERS-1'!$B$5:$J$44,3,FALSE)</f>
        <v>1.1386435665523202E-3</v>
      </c>
      <c r="CD72" s="52">
        <f>ESCYLD1!CD72*VLOOKUP(ESCYLD2!CD$4,'[1]INTERNAL PARAMETERS-1'!$B$5:$J$44,5,FALSE)*VLOOKUP(ESCYLD2!CD$4,'[1]INTERNAL PARAMETERS-1'!$B$5:$J$44,6,FALSE)*VLOOKUP(ESCYLD2!CD$4,'[1]INTERNAL PARAMETERS-1'!$B$5:$J$44,3,FALSE) + ESCYLD1!CD72*(1-VLOOKUP(ESCYLD2!CD$4,'[1]INTERNAL PARAMETERS-1'!$B$5:$J$44,5,FALSE))*VLOOKUP(ESCYLD2!CD$4,'[1]INTERNAL PARAMETERS-1'!$B$5:$J$44,8,FALSE)*VLOOKUP(ESCYLD2!CD$4,'[1]INTERNAL PARAMETERS-1'!$B$5:$J$44,3,FALSE)</f>
        <v>2.7590274804343588E-3</v>
      </c>
      <c r="CE72" s="52">
        <f>ESCYLD1!CE72*VLOOKUP(ESCYLD2!CE$4,'[1]INTERNAL PARAMETERS-1'!$B$5:$J$44,5,FALSE)*VLOOKUP(ESCYLD2!CE$4,'[1]INTERNAL PARAMETERS-1'!$B$5:$J$44,6,FALSE)*VLOOKUP(ESCYLD2!CE$4,'[1]INTERNAL PARAMETERS-1'!$B$5:$J$44,3,FALSE) + ESCYLD1!CE72*(1-VLOOKUP(ESCYLD2!CE$4,'[1]INTERNAL PARAMETERS-1'!$B$5:$J$44,5,FALSE))*VLOOKUP(ESCYLD2!CE$4,'[1]INTERNAL PARAMETERS-1'!$B$5:$J$44,8,FALSE)*VLOOKUP(ESCYLD2!CE$4,'[1]INTERNAL PARAMETERS-1'!$B$5:$J$44,3,FALSE)</f>
        <v>7.7214998719796115E-3</v>
      </c>
      <c r="CF72" s="52">
        <f>ESCYLD1!CF72*VLOOKUP(ESCYLD2!CF$4,'[1]INTERNAL PARAMETERS-1'!$B$5:$J$44,5,FALSE)*VLOOKUP(ESCYLD2!CF$4,'[1]INTERNAL PARAMETERS-1'!$B$5:$J$44,6,FALSE)*VLOOKUP(ESCYLD2!CF$4,'[1]INTERNAL PARAMETERS-1'!$B$5:$J$44,3,FALSE) + ESCYLD1!CF72*(1-VLOOKUP(ESCYLD2!CF$4,'[1]INTERNAL PARAMETERS-1'!$B$5:$J$44,5,FALSE))*VLOOKUP(ESCYLD2!CF$4,'[1]INTERNAL PARAMETERS-1'!$B$5:$J$44,8,FALSE)*VLOOKUP(ESCYLD2!CF$4,'[1]INTERNAL PARAMETERS-1'!$B$5:$J$44,3,FALSE)</f>
        <v>2.1862133508459914E-3</v>
      </c>
      <c r="CG72" s="52">
        <f>ESCYLD1!CG72*VLOOKUP(ESCYLD2!CG$4,'[1]INTERNAL PARAMETERS-1'!$B$5:$J$44,5,FALSE)*VLOOKUP(ESCYLD2!CG$4,'[1]INTERNAL PARAMETERS-1'!$B$5:$J$44,6,FALSE)*VLOOKUP(ESCYLD2!CG$4,'[1]INTERNAL PARAMETERS-1'!$B$5:$J$44,3,FALSE) + ESCYLD1!CG72*(1-VLOOKUP(ESCYLD2!CG$4,'[1]INTERNAL PARAMETERS-1'!$B$5:$J$44,5,FALSE))*VLOOKUP(ESCYLD2!CG$4,'[1]INTERNAL PARAMETERS-1'!$B$5:$J$44,8,FALSE)*VLOOKUP(ESCYLD2!CG$4,'[1]INTERNAL PARAMETERS-1'!$B$5:$J$44,3,FALSE)</f>
        <v>0</v>
      </c>
      <c r="CH72" s="51">
        <f>ESCYLD1!CH72*VLOOKUP(ESCYLD2!CH$4,'[1]INTERNAL PARAMETERS-1'!$B$5:$J$44,5,FALSE)*VLOOKUP(ESCYLD2!CH$4,'[1]INTERNAL PARAMETERS-1'!$B$5:$J$44,6,FALSE)*VLOOKUP(ESCYLD2!CH$4,'[1]INTERNAL PARAMETERS-1'!$B$5:$J$44,3,FALSE) + ESCYLD1!CH72*(1-VLOOKUP(ESCYLD2!CH$4,'[1]INTERNAL PARAMETERS-1'!$B$5:$J$44,5,FALSE))*VLOOKUP(ESCYLD2!CH$4,'[1]INTERNAL PARAMETERS-1'!$B$5:$J$44,8,FALSE)*VLOOKUP(ESCYLD2!CH$4,'[1]INTERNAL PARAMETERS-1'!$B$5:$J$44,3,FALSE)</f>
        <v>0</v>
      </c>
      <c r="CJ72" s="53">
        <f t="shared" si="2"/>
        <v>43.882769737489255</v>
      </c>
      <c r="CK72" s="51">
        <f t="shared" si="3"/>
        <v>4.9586708907622006</v>
      </c>
    </row>
    <row r="73" spans="2:89" x14ac:dyDescent="0.5">
      <c r="B73" s="66" t="s">
        <v>4</v>
      </c>
      <c r="C73" s="65" t="s">
        <v>72</v>
      </c>
      <c r="D73" s="65" t="s">
        <v>75</v>
      </c>
      <c r="E73" s="151">
        <f>ESC!AF73</f>
        <v>220.38764236356235</v>
      </c>
      <c r="F73" s="64">
        <f>'[1]INTERNAL PARAMETERS-1'!M19</f>
        <v>16.865000000000002</v>
      </c>
      <c r="G73" s="53">
        <f>ESCYLD1!G73*VLOOKUP(ESCYLD2!G$4,'[1]INTERNAL PARAMETERS-1'!$B$5:$J$44,5,FALSE)*VLOOKUP(ESCYLD2!G$4,'[1]INTERNAL PARAMETERS-1'!$B$5:$J$44,7,FALSE)*ESCYLD2!$F73 + ESCYLD1!G73*(1-VLOOKUP(ESCYLD2!G$4,'[1]INTERNAL PARAMETERS-1'!$B$5:$J$44,5,FALSE))*VLOOKUP(ESCYLD2!G$4,'[1]INTERNAL PARAMETERS-1'!$B$5:$J$44,9,FALSE)*ESCYLD2!$F73</f>
        <v>5.2863031099413229</v>
      </c>
      <c r="H73" s="52">
        <f>ESCYLD1!H73*VLOOKUP(ESCYLD2!H$4,'[1]INTERNAL PARAMETERS-1'!$B$5:$J$44,5,FALSE)*VLOOKUP(ESCYLD2!H$4,'[1]INTERNAL PARAMETERS-1'!$B$5:$J$44,7,FALSE)*ESCYLD2!$F73 + ESCYLD1!H73*(1-VLOOKUP(ESCYLD2!H$4,'[1]INTERNAL PARAMETERS-1'!$B$5:$J$44,5,FALSE))*VLOOKUP(ESCYLD2!H$4,'[1]INTERNAL PARAMETERS-1'!$B$5:$J$44,9,FALSE)*ESCYLD2!$F73</f>
        <v>0.99621654516015334</v>
      </c>
      <c r="I73" s="52">
        <f>ESCYLD1!I73*VLOOKUP(ESCYLD2!I$4,'[1]INTERNAL PARAMETERS-1'!$B$5:$J$44,5,FALSE)*VLOOKUP(ESCYLD2!I$4,'[1]INTERNAL PARAMETERS-1'!$B$5:$J$44,7,FALSE)*ESCYLD2!$F73 + ESCYLD1!I73*(1-VLOOKUP(ESCYLD2!I$4,'[1]INTERNAL PARAMETERS-1'!$B$5:$J$44,5,FALSE))*VLOOKUP(ESCYLD2!I$4,'[1]INTERNAL PARAMETERS-1'!$B$5:$J$44,9,FALSE)*ESCYLD2!$F73</f>
        <v>6.6973027661563354</v>
      </c>
      <c r="J73" s="52">
        <f>ESCYLD1!J73*VLOOKUP(ESCYLD2!J$4,'[1]INTERNAL PARAMETERS-1'!$B$5:$J$44,5,FALSE)*VLOOKUP(ESCYLD2!J$4,'[1]INTERNAL PARAMETERS-1'!$B$5:$J$44,7,FALSE)*ESCYLD2!$F73 + ESCYLD1!J73*(1-VLOOKUP(ESCYLD2!J$4,'[1]INTERNAL PARAMETERS-1'!$B$5:$J$44,5,FALSE))*VLOOKUP(ESCYLD2!J$4,'[1]INTERNAL PARAMETERS-1'!$B$5:$J$44,9,FALSE)*ESCYLD2!$F73</f>
        <v>0</v>
      </c>
      <c r="K73" s="52">
        <f>ESCYLD1!K73*VLOOKUP(ESCYLD2!K$4,'[1]INTERNAL PARAMETERS-1'!$B$5:$J$44,5,FALSE)*VLOOKUP(ESCYLD2!K$4,'[1]INTERNAL PARAMETERS-1'!$B$5:$J$44,7,FALSE)*ESCYLD2!$F73 + ESCYLD1!K73*(1-VLOOKUP(ESCYLD2!K$4,'[1]INTERNAL PARAMETERS-1'!$B$5:$J$44,5,FALSE))*VLOOKUP(ESCYLD2!K$4,'[1]INTERNAL PARAMETERS-1'!$B$5:$J$44,9,FALSE)*ESCYLD2!$F73</f>
        <v>0</v>
      </c>
      <c r="L73" s="52">
        <f>ESCYLD1!L73*VLOOKUP(ESCYLD2!L$4,'[1]INTERNAL PARAMETERS-1'!$B$5:$J$44,5,FALSE)*VLOOKUP(ESCYLD2!L$4,'[1]INTERNAL PARAMETERS-1'!$B$5:$J$44,7,FALSE)*ESCYLD2!$F73 + ESCYLD1!L73*(1-VLOOKUP(ESCYLD2!L$4,'[1]INTERNAL PARAMETERS-1'!$B$5:$J$44,5,FALSE))*VLOOKUP(ESCYLD2!L$4,'[1]INTERNAL PARAMETERS-1'!$B$5:$J$44,9,FALSE)*ESCYLD2!$F73</f>
        <v>0</v>
      </c>
      <c r="M73" s="52">
        <f>ESCYLD1!M73*VLOOKUP(ESCYLD2!M$4,'[1]INTERNAL PARAMETERS-1'!$B$5:$J$44,5,FALSE)*VLOOKUP(ESCYLD2!M$4,'[1]INTERNAL PARAMETERS-1'!$B$5:$J$44,7,FALSE)*ESCYLD2!$F73 + ESCYLD1!M73*(1-VLOOKUP(ESCYLD2!M$4,'[1]INTERNAL PARAMETERS-1'!$B$5:$J$44,5,FALSE))*VLOOKUP(ESCYLD2!M$4,'[1]INTERNAL PARAMETERS-1'!$B$5:$J$44,9,FALSE)*ESCYLD2!$F73</f>
        <v>1.6365075706295831</v>
      </c>
      <c r="N73" s="52">
        <f>ESCYLD1!N73*VLOOKUP(ESCYLD2!N$4,'[1]INTERNAL PARAMETERS-1'!$B$5:$J$44,5,FALSE)*VLOOKUP(ESCYLD2!N$4,'[1]INTERNAL PARAMETERS-1'!$B$5:$J$44,7,FALSE)*ESCYLD2!$F73 + ESCYLD1!N73*(1-VLOOKUP(ESCYLD2!N$4,'[1]INTERNAL PARAMETERS-1'!$B$5:$J$44,5,FALSE))*VLOOKUP(ESCYLD2!N$4,'[1]INTERNAL PARAMETERS-1'!$B$5:$J$44,9,FALSE)*ESCYLD2!$F73</f>
        <v>3.1974002433800171E-2</v>
      </c>
      <c r="O73" s="52">
        <f>ESCYLD1!O73*VLOOKUP(ESCYLD2!O$4,'[1]INTERNAL PARAMETERS-1'!$B$5:$J$44,5,FALSE)*VLOOKUP(ESCYLD2!O$4,'[1]INTERNAL PARAMETERS-1'!$B$5:$J$44,7,FALSE)*ESCYLD2!$F73 + ESCYLD1!O73*(1-VLOOKUP(ESCYLD2!O$4,'[1]INTERNAL PARAMETERS-1'!$B$5:$J$44,5,FALSE))*VLOOKUP(ESCYLD2!O$4,'[1]INTERNAL PARAMETERS-1'!$B$5:$J$44,9,FALSE)*ESCYLD2!$F73</f>
        <v>0</v>
      </c>
      <c r="P73" s="52">
        <f>ESCYLD1!P73*VLOOKUP(ESCYLD2!P$4,'[1]INTERNAL PARAMETERS-1'!$B$5:$J$44,5,FALSE)*VLOOKUP(ESCYLD2!P$4,'[1]INTERNAL PARAMETERS-1'!$B$5:$J$44,7,FALSE)*ESCYLD2!$F73 + ESCYLD1!P73*(1-VLOOKUP(ESCYLD2!P$4,'[1]INTERNAL PARAMETERS-1'!$B$5:$J$44,5,FALSE))*VLOOKUP(ESCYLD2!P$4,'[1]INTERNAL PARAMETERS-1'!$B$5:$J$44,9,FALSE)*ESCYLD2!$F73</f>
        <v>0</v>
      </c>
      <c r="Q73" s="52">
        <f>ESCYLD1!Q73*VLOOKUP(ESCYLD2!Q$4,'[1]INTERNAL PARAMETERS-1'!$B$5:$J$44,5,FALSE)*VLOOKUP(ESCYLD2!Q$4,'[1]INTERNAL PARAMETERS-1'!$B$5:$J$44,7,FALSE)*ESCYLD2!$F73 + ESCYLD1!Q73*(1-VLOOKUP(ESCYLD2!Q$4,'[1]INTERNAL PARAMETERS-1'!$B$5:$J$44,5,FALSE))*VLOOKUP(ESCYLD2!Q$4,'[1]INTERNAL PARAMETERS-1'!$B$5:$J$44,9,FALSE)*ESCYLD2!$F73</f>
        <v>0</v>
      </c>
      <c r="R73" s="52">
        <f>ESCYLD1!R73*VLOOKUP(ESCYLD2!R$4,'[1]INTERNAL PARAMETERS-1'!$B$5:$J$44,5,FALSE)*VLOOKUP(ESCYLD2!R$4,'[1]INTERNAL PARAMETERS-1'!$B$5:$J$44,7,FALSE)*ESCYLD2!$F73 + ESCYLD1!R73*(1-VLOOKUP(ESCYLD2!R$4,'[1]INTERNAL PARAMETERS-1'!$B$5:$J$44,5,FALSE))*VLOOKUP(ESCYLD2!R$4,'[1]INTERNAL PARAMETERS-1'!$B$5:$J$44,9,FALSE)*ESCYLD2!$F73</f>
        <v>0</v>
      </c>
      <c r="S73" s="52">
        <f>ESCYLD1!S73*VLOOKUP(ESCYLD2!S$4,'[1]INTERNAL PARAMETERS-1'!$B$5:$J$44,5,FALSE)*VLOOKUP(ESCYLD2!S$4,'[1]INTERNAL PARAMETERS-1'!$B$5:$J$44,7,FALSE)*ESCYLD2!$F73 + ESCYLD1!S73*(1-VLOOKUP(ESCYLD2!S$4,'[1]INTERNAL PARAMETERS-1'!$B$5:$J$44,5,FALSE))*VLOOKUP(ESCYLD2!S$4,'[1]INTERNAL PARAMETERS-1'!$B$5:$J$44,9,FALSE)*ESCYLD2!$F73</f>
        <v>0.78644655738358571</v>
      </c>
      <c r="T73" s="52">
        <f>ESCYLD1!T73*VLOOKUP(ESCYLD2!T$4,'[1]INTERNAL PARAMETERS-1'!$B$5:$J$44,5,FALSE)*VLOOKUP(ESCYLD2!T$4,'[1]INTERNAL PARAMETERS-1'!$B$5:$J$44,7,FALSE)*ESCYLD2!$F73 + ESCYLD1!T73*(1-VLOOKUP(ESCYLD2!T$4,'[1]INTERNAL PARAMETERS-1'!$B$5:$J$44,5,FALSE))*VLOOKUP(ESCYLD2!T$4,'[1]INTERNAL PARAMETERS-1'!$B$5:$J$44,9,FALSE)*ESCYLD2!$F73</f>
        <v>0.13463129112925171</v>
      </c>
      <c r="U73" s="52">
        <f>ESCYLD1!U73*VLOOKUP(ESCYLD2!U$4,'[1]INTERNAL PARAMETERS-1'!$B$5:$J$44,5,FALSE)*VLOOKUP(ESCYLD2!U$4,'[1]INTERNAL PARAMETERS-1'!$B$5:$J$44,7,FALSE)*ESCYLD2!$F73 + ESCYLD1!U73*(1-VLOOKUP(ESCYLD2!U$4,'[1]INTERNAL PARAMETERS-1'!$B$5:$J$44,5,FALSE))*VLOOKUP(ESCYLD2!U$4,'[1]INTERNAL PARAMETERS-1'!$B$5:$J$44,9,FALSE)*ESCYLD2!$F73</f>
        <v>7.6062479461552257E-2</v>
      </c>
      <c r="V73" s="52">
        <f>ESCYLD1!V73*VLOOKUP(ESCYLD2!V$4,'[1]INTERNAL PARAMETERS-1'!$B$5:$J$44,5,FALSE)*VLOOKUP(ESCYLD2!V$4,'[1]INTERNAL PARAMETERS-1'!$B$5:$J$44,7,FALSE)*ESCYLD2!$F73 + ESCYLD1!V73*(1-VLOOKUP(ESCYLD2!V$4,'[1]INTERNAL PARAMETERS-1'!$B$5:$J$44,5,FALSE))*VLOOKUP(ESCYLD2!V$4,'[1]INTERNAL PARAMETERS-1'!$B$5:$J$44,9,FALSE)*ESCYLD2!$F73</f>
        <v>0.81247609137284371</v>
      </c>
      <c r="W73" s="52">
        <f>ESCYLD1!W73*VLOOKUP(ESCYLD2!W$4,'[1]INTERNAL PARAMETERS-1'!$B$5:$J$44,5,FALSE)*VLOOKUP(ESCYLD2!W$4,'[1]INTERNAL PARAMETERS-1'!$B$5:$J$44,7,FALSE)*ESCYLD2!$F73 + ESCYLD1!W73*(1-VLOOKUP(ESCYLD2!W$4,'[1]INTERNAL PARAMETERS-1'!$B$5:$J$44,5,FALSE))*VLOOKUP(ESCYLD2!W$4,'[1]INTERNAL PARAMETERS-1'!$B$5:$J$44,9,FALSE)*ESCYLD2!$F73</f>
        <v>0</v>
      </c>
      <c r="X73" s="52">
        <f>ESCYLD1!X73*VLOOKUP(ESCYLD2!X$4,'[1]INTERNAL PARAMETERS-1'!$B$5:$J$44,5,FALSE)*VLOOKUP(ESCYLD2!X$4,'[1]INTERNAL PARAMETERS-1'!$B$5:$J$44,7,FALSE)*ESCYLD2!$F73 + ESCYLD1!X73*(1-VLOOKUP(ESCYLD2!X$4,'[1]INTERNAL PARAMETERS-1'!$B$5:$J$44,5,FALSE))*VLOOKUP(ESCYLD2!X$4,'[1]INTERNAL PARAMETERS-1'!$B$5:$J$44,9,FALSE)*ESCYLD2!$F73</f>
        <v>0</v>
      </c>
      <c r="Y73" s="52">
        <f>ESCYLD1!Y73*VLOOKUP(ESCYLD2!Y$4,'[1]INTERNAL PARAMETERS-1'!$B$5:$J$44,5,FALSE)*VLOOKUP(ESCYLD2!Y$4,'[1]INTERNAL PARAMETERS-1'!$B$5:$J$44,7,FALSE)*ESCYLD2!$F73 + ESCYLD1!Y73*(1-VLOOKUP(ESCYLD2!Y$4,'[1]INTERNAL PARAMETERS-1'!$B$5:$J$44,5,FALSE))*VLOOKUP(ESCYLD2!Y$4,'[1]INTERNAL PARAMETERS-1'!$B$5:$J$44,9,FALSE)*ESCYLD2!$F73</f>
        <v>0</v>
      </c>
      <c r="Z73" s="52">
        <f>ESCYLD1!Z73*VLOOKUP(ESCYLD2!Z$4,'[1]INTERNAL PARAMETERS-1'!$B$5:$J$44,5,FALSE)*VLOOKUP(ESCYLD2!Z$4,'[1]INTERNAL PARAMETERS-1'!$B$5:$J$44,7,FALSE)*ESCYLD2!$F73 + ESCYLD1!Z73*(1-VLOOKUP(ESCYLD2!Z$4,'[1]INTERNAL PARAMETERS-1'!$B$5:$J$44,5,FALSE))*VLOOKUP(ESCYLD2!Z$4,'[1]INTERNAL PARAMETERS-1'!$B$5:$J$44,9,FALSE)*ESCYLD2!$F73</f>
        <v>0</v>
      </c>
      <c r="AA73" s="52">
        <f>ESCYLD1!AA73*VLOOKUP(ESCYLD2!AA$4,'[1]INTERNAL PARAMETERS-1'!$B$5:$J$44,5,FALSE)*VLOOKUP(ESCYLD2!AA$4,'[1]INTERNAL PARAMETERS-1'!$B$5:$J$44,7,FALSE)*ESCYLD2!$F73 + ESCYLD1!AA73*(1-VLOOKUP(ESCYLD2!AA$4,'[1]INTERNAL PARAMETERS-1'!$B$5:$J$44,5,FALSE))*VLOOKUP(ESCYLD2!AA$4,'[1]INTERNAL PARAMETERS-1'!$B$5:$J$44,9,FALSE)*ESCYLD2!$F73</f>
        <v>0</v>
      </c>
      <c r="AB73" s="52">
        <f>ESCYLD1!AB73*VLOOKUP(ESCYLD2!AB$4,'[1]INTERNAL PARAMETERS-1'!$B$5:$J$44,5,FALSE)*VLOOKUP(ESCYLD2!AB$4,'[1]INTERNAL PARAMETERS-1'!$B$5:$J$44,7,FALSE)*ESCYLD2!$F73 + ESCYLD1!AB73*(1-VLOOKUP(ESCYLD2!AB$4,'[1]INTERNAL PARAMETERS-1'!$B$5:$J$44,5,FALSE))*VLOOKUP(ESCYLD2!AB$4,'[1]INTERNAL PARAMETERS-1'!$B$5:$J$44,9,FALSE)*ESCYLD2!$F73</f>
        <v>0</v>
      </c>
      <c r="AC73" s="52">
        <f>ESCYLD1!AC73*VLOOKUP(ESCYLD2!AC$4,'[1]INTERNAL PARAMETERS-1'!$B$5:$J$44,5,FALSE)*VLOOKUP(ESCYLD2!AC$4,'[1]INTERNAL PARAMETERS-1'!$B$5:$J$44,7,FALSE)*ESCYLD2!$F73 + ESCYLD1!AC73*(1-VLOOKUP(ESCYLD2!AC$4,'[1]INTERNAL PARAMETERS-1'!$B$5:$J$44,5,FALSE))*VLOOKUP(ESCYLD2!AC$4,'[1]INTERNAL PARAMETERS-1'!$B$5:$J$44,9,FALSE)*ESCYLD2!$F73</f>
        <v>0</v>
      </c>
      <c r="AD73" s="52">
        <f>ESCYLD1!AD73*VLOOKUP(ESCYLD2!AD$4,'[1]INTERNAL PARAMETERS-1'!$B$5:$J$44,5,FALSE)*VLOOKUP(ESCYLD2!AD$4,'[1]INTERNAL PARAMETERS-1'!$B$5:$J$44,7,FALSE)*ESCYLD2!$F73 + ESCYLD1!AD73*(1-VLOOKUP(ESCYLD2!AD$4,'[1]INTERNAL PARAMETERS-1'!$B$5:$J$44,5,FALSE))*VLOOKUP(ESCYLD2!AD$4,'[1]INTERNAL PARAMETERS-1'!$B$5:$J$44,9,FALSE)*ESCYLD2!$F73</f>
        <v>0</v>
      </c>
      <c r="AE73" s="52">
        <f>ESCYLD1!AE73*VLOOKUP(ESCYLD2!AE$4,'[1]INTERNAL PARAMETERS-1'!$B$5:$J$44,5,FALSE)*VLOOKUP(ESCYLD2!AE$4,'[1]INTERNAL PARAMETERS-1'!$B$5:$J$44,7,FALSE)*ESCYLD2!$F73 + ESCYLD1!AE73*(1-VLOOKUP(ESCYLD2!AE$4,'[1]INTERNAL PARAMETERS-1'!$B$5:$J$44,5,FALSE))*VLOOKUP(ESCYLD2!AE$4,'[1]INTERNAL PARAMETERS-1'!$B$5:$J$44,9,FALSE)*ESCYLD2!$F73</f>
        <v>0</v>
      </c>
      <c r="AF73" s="52">
        <f>ESCYLD1!AF73*VLOOKUP(ESCYLD2!AF$4,'[1]INTERNAL PARAMETERS-1'!$B$5:$J$44,5,FALSE)*VLOOKUP(ESCYLD2!AF$4,'[1]INTERNAL PARAMETERS-1'!$B$5:$J$44,7,FALSE)*ESCYLD2!$F73 + ESCYLD1!AF73*(1-VLOOKUP(ESCYLD2!AF$4,'[1]INTERNAL PARAMETERS-1'!$B$5:$J$44,5,FALSE))*VLOOKUP(ESCYLD2!AF$4,'[1]INTERNAL PARAMETERS-1'!$B$5:$J$44,9,FALSE)*ESCYLD2!$F73</f>
        <v>0</v>
      </c>
      <c r="AG73" s="52">
        <f>ESCYLD1!AG73*VLOOKUP(ESCYLD2!AG$4,'[1]INTERNAL PARAMETERS-1'!$B$5:$J$44,5,FALSE)*VLOOKUP(ESCYLD2!AG$4,'[1]INTERNAL PARAMETERS-1'!$B$5:$J$44,7,FALSE)*ESCYLD2!$F73 + ESCYLD1!AG73*(1-VLOOKUP(ESCYLD2!AG$4,'[1]INTERNAL PARAMETERS-1'!$B$5:$J$44,5,FALSE))*VLOOKUP(ESCYLD2!AG$4,'[1]INTERNAL PARAMETERS-1'!$B$5:$J$44,9,FALSE)*ESCYLD2!$F73</f>
        <v>0</v>
      </c>
      <c r="AH73" s="52">
        <f>ESCYLD1!AH73*VLOOKUP(ESCYLD2!AH$4,'[1]INTERNAL PARAMETERS-1'!$B$5:$J$44,5,FALSE)*VLOOKUP(ESCYLD2!AH$4,'[1]INTERNAL PARAMETERS-1'!$B$5:$J$44,7,FALSE)*ESCYLD2!$F73 + ESCYLD1!AH73*(1-VLOOKUP(ESCYLD2!AH$4,'[1]INTERNAL PARAMETERS-1'!$B$5:$J$44,5,FALSE))*VLOOKUP(ESCYLD2!AH$4,'[1]INTERNAL PARAMETERS-1'!$B$5:$J$44,9,FALSE)*ESCYLD2!$F73</f>
        <v>0</v>
      </c>
      <c r="AI73" s="52">
        <f>ESCYLD1!AI73*VLOOKUP(ESCYLD2!AI$4,'[1]INTERNAL PARAMETERS-1'!$B$5:$J$44,5,FALSE)*VLOOKUP(ESCYLD2!AI$4,'[1]INTERNAL PARAMETERS-1'!$B$5:$J$44,7,FALSE)*ESCYLD2!$F73 + ESCYLD1!AI73*(1-VLOOKUP(ESCYLD2!AI$4,'[1]INTERNAL PARAMETERS-1'!$B$5:$J$44,5,FALSE))*VLOOKUP(ESCYLD2!AI$4,'[1]INTERNAL PARAMETERS-1'!$B$5:$J$44,9,FALSE)*ESCYLD2!$F73</f>
        <v>5.6087079209883725E-3</v>
      </c>
      <c r="AJ73" s="52">
        <f>ESCYLD1!AJ73*VLOOKUP(ESCYLD2!AJ$4,'[1]INTERNAL PARAMETERS-1'!$B$5:$J$44,5,FALSE)*VLOOKUP(ESCYLD2!AJ$4,'[1]INTERNAL PARAMETERS-1'!$B$5:$J$44,7,FALSE)*ESCYLD2!$F73 + ESCYLD1!AJ73*(1-VLOOKUP(ESCYLD2!AJ$4,'[1]INTERNAL PARAMETERS-1'!$B$5:$J$44,5,FALSE))*VLOOKUP(ESCYLD2!AJ$4,'[1]INTERNAL PARAMETERS-1'!$B$5:$J$44,9,FALSE)*ESCYLD2!$F73</f>
        <v>8.7510339234013607E-2</v>
      </c>
      <c r="AK73" s="52">
        <f>ESCYLD1!AK73*VLOOKUP(ESCYLD2!AK$4,'[1]INTERNAL PARAMETERS-1'!$B$5:$J$44,5,FALSE)*VLOOKUP(ESCYLD2!AK$4,'[1]INTERNAL PARAMETERS-1'!$B$5:$J$44,7,FALSE)*ESCYLD2!$F73 + ESCYLD1!AK73*(1-VLOOKUP(ESCYLD2!AK$4,'[1]INTERNAL PARAMETERS-1'!$B$5:$J$44,5,FALSE))*VLOOKUP(ESCYLD2!AK$4,'[1]INTERNAL PARAMETERS-1'!$B$5:$J$44,9,FALSE)*ESCYLD2!$F73</f>
        <v>0</v>
      </c>
      <c r="AL73" s="52">
        <f>ESCYLD1!AL73*VLOOKUP(ESCYLD2!AL$4,'[1]INTERNAL PARAMETERS-1'!$B$5:$J$44,5,FALSE)*VLOOKUP(ESCYLD2!AL$4,'[1]INTERNAL PARAMETERS-1'!$B$5:$J$44,7,FALSE)*ESCYLD2!$F73 + ESCYLD1!AL73*(1-VLOOKUP(ESCYLD2!AL$4,'[1]INTERNAL PARAMETERS-1'!$B$5:$J$44,5,FALSE))*VLOOKUP(ESCYLD2!AL$4,'[1]INTERNAL PARAMETERS-1'!$B$5:$J$44,9,FALSE)*ESCYLD2!$F73</f>
        <v>0</v>
      </c>
      <c r="AM73" s="52">
        <f>ESCYLD1!AM73*VLOOKUP(ESCYLD2!AM$4,'[1]INTERNAL PARAMETERS-1'!$B$5:$J$44,5,FALSE)*VLOOKUP(ESCYLD2!AM$4,'[1]INTERNAL PARAMETERS-1'!$B$5:$J$44,7,FALSE)*ESCYLD2!$F73 + ESCYLD1!AM73*(1-VLOOKUP(ESCYLD2!AM$4,'[1]INTERNAL PARAMETERS-1'!$B$5:$J$44,5,FALSE))*VLOOKUP(ESCYLD2!AM$4,'[1]INTERNAL PARAMETERS-1'!$B$5:$J$44,9,FALSE)*ESCYLD2!$F73</f>
        <v>0</v>
      </c>
      <c r="AN73" s="52">
        <f>ESCYLD1!AN73*VLOOKUP(ESCYLD2!AN$4,'[1]INTERNAL PARAMETERS-1'!$B$5:$J$44,5,FALSE)*VLOOKUP(ESCYLD2!AN$4,'[1]INTERNAL PARAMETERS-1'!$B$5:$J$44,7,FALSE)*ESCYLD2!$F73 + ESCYLD1!AN73*(1-VLOOKUP(ESCYLD2!AN$4,'[1]INTERNAL PARAMETERS-1'!$B$5:$J$44,5,FALSE))*VLOOKUP(ESCYLD2!AN$4,'[1]INTERNAL PARAMETERS-1'!$B$5:$J$44,9,FALSE)*ESCYLD2!$F73</f>
        <v>0</v>
      </c>
      <c r="AO73" s="52">
        <f>ESCYLD1!AO73*VLOOKUP(ESCYLD2!AO$4,'[1]INTERNAL PARAMETERS-1'!$B$5:$J$44,5,FALSE)*VLOOKUP(ESCYLD2!AO$4,'[1]INTERNAL PARAMETERS-1'!$B$5:$J$44,7,FALSE)*ESCYLD2!$F73 + ESCYLD1!AO73*(1-VLOOKUP(ESCYLD2!AO$4,'[1]INTERNAL PARAMETERS-1'!$B$5:$J$44,5,FALSE))*VLOOKUP(ESCYLD2!AO$4,'[1]INTERNAL PARAMETERS-1'!$B$5:$J$44,9,FALSE)*ESCYLD2!$F73</f>
        <v>0</v>
      </c>
      <c r="AP73" s="52">
        <f>ESCYLD1!AP73*VLOOKUP(ESCYLD2!AP$4,'[1]INTERNAL PARAMETERS-1'!$B$5:$J$44,5,FALSE)*VLOOKUP(ESCYLD2!AP$4,'[1]INTERNAL PARAMETERS-1'!$B$5:$J$44,7,FALSE)*ESCYLD2!$F73 + ESCYLD1!AP73*(1-VLOOKUP(ESCYLD2!AP$4,'[1]INTERNAL PARAMETERS-1'!$B$5:$J$44,5,FALSE))*VLOOKUP(ESCYLD2!AP$4,'[1]INTERNAL PARAMETERS-1'!$B$5:$J$44,9,FALSE)*ESCYLD2!$F73</f>
        <v>0</v>
      </c>
      <c r="AQ73" s="52">
        <f>ESCYLD1!AQ73*VLOOKUP(ESCYLD2!AQ$4,'[1]INTERNAL PARAMETERS-1'!$B$5:$J$44,5,FALSE)*VLOOKUP(ESCYLD2!AQ$4,'[1]INTERNAL PARAMETERS-1'!$B$5:$J$44,7,FALSE)*ESCYLD2!$F73 + ESCYLD1!AQ73*(1-VLOOKUP(ESCYLD2!AQ$4,'[1]INTERNAL PARAMETERS-1'!$B$5:$J$44,5,FALSE))*VLOOKUP(ESCYLD2!AQ$4,'[1]INTERNAL PARAMETERS-1'!$B$5:$J$44,9,FALSE)*ESCYLD2!$F73</f>
        <v>0</v>
      </c>
      <c r="AR73" s="52">
        <f>ESCYLD1!AR73*VLOOKUP(ESCYLD2!AR$4,'[1]INTERNAL PARAMETERS-1'!$B$5:$J$44,5,FALSE)*VLOOKUP(ESCYLD2!AR$4,'[1]INTERNAL PARAMETERS-1'!$B$5:$J$44,7,FALSE)*ESCYLD2!$F73 + ESCYLD1!AR73*(1-VLOOKUP(ESCYLD2!AR$4,'[1]INTERNAL PARAMETERS-1'!$B$5:$J$44,5,FALSE))*VLOOKUP(ESCYLD2!AR$4,'[1]INTERNAL PARAMETERS-1'!$B$5:$J$44,9,FALSE)*ESCYLD2!$F73</f>
        <v>0</v>
      </c>
      <c r="AS73" s="52">
        <f>ESCYLD1!AS73*VLOOKUP(ESCYLD2!AS$4,'[1]INTERNAL PARAMETERS-1'!$B$5:$J$44,5,FALSE)*VLOOKUP(ESCYLD2!AS$4,'[1]INTERNAL PARAMETERS-1'!$B$5:$J$44,7,FALSE)*ESCYLD2!$F73 + ESCYLD1!AS73*(1-VLOOKUP(ESCYLD2!AS$4,'[1]INTERNAL PARAMETERS-1'!$B$5:$J$44,5,FALSE))*VLOOKUP(ESCYLD2!AS$4,'[1]INTERNAL PARAMETERS-1'!$B$5:$J$44,9,FALSE)*ESCYLD2!$F73</f>
        <v>0</v>
      </c>
      <c r="AT73" s="51">
        <f>ESCYLD1!AT73*VLOOKUP(ESCYLD2!AT$4,'[1]INTERNAL PARAMETERS-1'!$B$5:$J$44,5,FALSE)*VLOOKUP(ESCYLD2!AT$4,'[1]INTERNAL PARAMETERS-1'!$B$5:$J$44,7,FALSE)*ESCYLD2!$F73 + ESCYLD1!AT73*(1-VLOOKUP(ESCYLD2!AT$4,'[1]INTERNAL PARAMETERS-1'!$B$5:$J$44,5,FALSE))*VLOOKUP(ESCYLD2!AT$4,'[1]INTERNAL PARAMETERS-1'!$B$5:$J$44,9,FALSE)*ESCYLD2!$F73</f>
        <v>0</v>
      </c>
      <c r="AU73" s="53">
        <f>ESCYLD1!AU73*VLOOKUP(ESCYLD2!AU$4,'[1]INTERNAL PARAMETERS-1'!$B$5:$J$44,5,FALSE)*VLOOKUP(ESCYLD2!AU$4,'[1]INTERNAL PARAMETERS-1'!$B$5:$J$44,6,FALSE)*VLOOKUP(ESCYLD2!AU$4,'[1]INTERNAL PARAMETERS-1'!$B$5:$J$44,3,FALSE) + ESCYLD1!AU73*(1-VLOOKUP(ESCYLD2!AU$4,'[1]INTERNAL PARAMETERS-1'!$B$5:$J$44,5,FALSE))*VLOOKUP(ESCYLD2!AU$4,'[1]INTERNAL PARAMETERS-1'!$B$5:$J$44,8,FALSE)*VLOOKUP(ESCYLD2!AU$4,'[1]INTERNAL PARAMETERS-1'!$B$5:$J$44,3,FALSE)</f>
        <v>0</v>
      </c>
      <c r="AV73" s="52">
        <f>ESCYLD1!AV73*VLOOKUP(ESCYLD2!AV$4,'[1]INTERNAL PARAMETERS-1'!$B$5:$J$44,5,FALSE)*VLOOKUP(ESCYLD2!AV$4,'[1]INTERNAL PARAMETERS-1'!$B$5:$J$44,6,FALSE)*VLOOKUP(ESCYLD2!AV$4,'[1]INTERNAL PARAMETERS-1'!$B$5:$J$44,3,FALSE) + ESCYLD1!AV73*(1-VLOOKUP(ESCYLD2!AV$4,'[1]INTERNAL PARAMETERS-1'!$B$5:$J$44,5,FALSE))*VLOOKUP(ESCYLD2!AV$4,'[1]INTERNAL PARAMETERS-1'!$B$5:$J$44,8,FALSE)*VLOOKUP(ESCYLD2!AV$4,'[1]INTERNAL PARAMETERS-1'!$B$5:$J$44,3,FALSE)</f>
        <v>0</v>
      </c>
      <c r="AW73" s="52">
        <f>ESCYLD1!AW73*VLOOKUP(ESCYLD2!AW$4,'[1]INTERNAL PARAMETERS-1'!$B$5:$J$44,5,FALSE)*VLOOKUP(ESCYLD2!AW$4,'[1]INTERNAL PARAMETERS-1'!$B$5:$J$44,6,FALSE)*VLOOKUP(ESCYLD2!AW$4,'[1]INTERNAL PARAMETERS-1'!$B$5:$J$44,3,FALSE) + ESCYLD1!AW73*(1-VLOOKUP(ESCYLD2!AW$4,'[1]INTERNAL PARAMETERS-1'!$B$5:$J$44,5,FALSE))*VLOOKUP(ESCYLD2!AW$4,'[1]INTERNAL PARAMETERS-1'!$B$5:$J$44,8,FALSE)*VLOOKUP(ESCYLD2!AW$4,'[1]INTERNAL PARAMETERS-1'!$B$5:$J$44,3,FALSE)</f>
        <v>0.46886178999884959</v>
      </c>
      <c r="AX73" s="52">
        <f>ESCYLD1!AX73*VLOOKUP(ESCYLD2!AX$4,'[1]INTERNAL PARAMETERS-1'!$B$5:$J$44,5,FALSE)*VLOOKUP(ESCYLD2!AX$4,'[1]INTERNAL PARAMETERS-1'!$B$5:$J$44,6,FALSE)*VLOOKUP(ESCYLD2!AX$4,'[1]INTERNAL PARAMETERS-1'!$B$5:$J$44,3,FALSE) + ESCYLD1!AX73*(1-VLOOKUP(ESCYLD2!AX$4,'[1]INTERNAL PARAMETERS-1'!$B$5:$J$44,5,FALSE))*VLOOKUP(ESCYLD2!AX$4,'[1]INTERNAL PARAMETERS-1'!$B$5:$J$44,8,FALSE)*VLOOKUP(ESCYLD2!AX$4,'[1]INTERNAL PARAMETERS-1'!$B$5:$J$44,3,FALSE)</f>
        <v>0</v>
      </c>
      <c r="AY73" s="52">
        <f>ESCYLD1!AY73*VLOOKUP(ESCYLD2!AY$4,'[1]INTERNAL PARAMETERS-1'!$B$5:$J$44,5,FALSE)*VLOOKUP(ESCYLD2!AY$4,'[1]INTERNAL PARAMETERS-1'!$B$5:$J$44,6,FALSE)*VLOOKUP(ESCYLD2!AY$4,'[1]INTERNAL PARAMETERS-1'!$B$5:$J$44,3,FALSE) + ESCYLD1!AY73*(1-VLOOKUP(ESCYLD2!AY$4,'[1]INTERNAL PARAMETERS-1'!$B$5:$J$44,5,FALSE))*VLOOKUP(ESCYLD2!AY$4,'[1]INTERNAL PARAMETERS-1'!$B$5:$J$44,8,FALSE)*VLOOKUP(ESCYLD2!AY$4,'[1]INTERNAL PARAMETERS-1'!$B$5:$J$44,3,FALSE)</f>
        <v>0</v>
      </c>
      <c r="AZ73" s="52">
        <f>ESCYLD1!AZ73*VLOOKUP(ESCYLD2!AZ$4,'[1]INTERNAL PARAMETERS-1'!$B$5:$J$44,5,FALSE)*VLOOKUP(ESCYLD2!AZ$4,'[1]INTERNAL PARAMETERS-1'!$B$5:$J$44,6,FALSE)*VLOOKUP(ESCYLD2!AZ$4,'[1]INTERNAL PARAMETERS-1'!$B$5:$J$44,3,FALSE) + ESCYLD1!AZ73*(1-VLOOKUP(ESCYLD2!AZ$4,'[1]INTERNAL PARAMETERS-1'!$B$5:$J$44,5,FALSE))*VLOOKUP(ESCYLD2!AZ$4,'[1]INTERNAL PARAMETERS-1'!$B$5:$J$44,8,FALSE)*VLOOKUP(ESCYLD2!AZ$4,'[1]INTERNAL PARAMETERS-1'!$B$5:$J$44,3,FALSE)</f>
        <v>0</v>
      </c>
      <c r="BA73" s="52">
        <f>ESCYLD1!BA73*VLOOKUP(ESCYLD2!BA$4,'[1]INTERNAL PARAMETERS-1'!$B$5:$J$44,5,FALSE)*VLOOKUP(ESCYLD2!BA$4,'[1]INTERNAL PARAMETERS-1'!$B$5:$J$44,6,FALSE)*VLOOKUP(ESCYLD2!BA$4,'[1]INTERNAL PARAMETERS-1'!$B$5:$J$44,3,FALSE) + ESCYLD1!BA73*(1-VLOOKUP(ESCYLD2!BA$4,'[1]INTERNAL PARAMETERS-1'!$B$5:$J$44,5,FALSE))*VLOOKUP(ESCYLD2!BA$4,'[1]INTERNAL PARAMETERS-1'!$B$5:$J$44,8,FALSE)*VLOOKUP(ESCYLD2!BA$4,'[1]INTERNAL PARAMETERS-1'!$B$5:$J$44,3,FALSE)</f>
        <v>1.1451356575299203</v>
      </c>
      <c r="BB73" s="52">
        <f>ESCYLD1!BB73*VLOOKUP(ESCYLD2!BB$4,'[1]INTERNAL PARAMETERS-1'!$B$5:$J$44,5,FALSE)*VLOOKUP(ESCYLD2!BB$4,'[1]INTERNAL PARAMETERS-1'!$B$5:$J$44,6,FALSE)*VLOOKUP(ESCYLD2!BB$4,'[1]INTERNAL PARAMETERS-1'!$B$5:$J$44,3,FALSE) + ESCYLD1!BB73*(1-VLOOKUP(ESCYLD2!BB$4,'[1]INTERNAL PARAMETERS-1'!$B$5:$J$44,5,FALSE))*VLOOKUP(ESCYLD2!BB$4,'[1]INTERNAL PARAMETERS-1'!$B$5:$J$44,8,FALSE)*VLOOKUP(ESCYLD2!BB$4,'[1]INTERNAL PARAMETERS-1'!$B$5:$J$44,3,FALSE)</f>
        <v>0.11165988726847392</v>
      </c>
      <c r="BC73" s="52">
        <f>ESCYLD1!BC73*VLOOKUP(ESCYLD2!BC$4,'[1]INTERNAL PARAMETERS-1'!$B$5:$J$44,5,FALSE)*VLOOKUP(ESCYLD2!BC$4,'[1]INTERNAL PARAMETERS-1'!$B$5:$J$44,6,FALSE)*VLOOKUP(ESCYLD2!BC$4,'[1]INTERNAL PARAMETERS-1'!$B$5:$J$44,3,FALSE) + ESCYLD1!BC73*(1-VLOOKUP(ESCYLD2!BC$4,'[1]INTERNAL PARAMETERS-1'!$B$5:$J$44,5,FALSE))*VLOOKUP(ESCYLD2!BC$4,'[1]INTERNAL PARAMETERS-1'!$B$5:$J$44,8,FALSE)*VLOOKUP(ESCYLD2!BC$4,'[1]INTERNAL PARAMETERS-1'!$B$5:$J$44,3,FALSE)</f>
        <v>0.26875288708778233</v>
      </c>
      <c r="BD73" s="52">
        <f>ESCYLD1!BD73*VLOOKUP(ESCYLD2!BD$4,'[1]INTERNAL PARAMETERS-1'!$B$5:$J$44,5,FALSE)*VLOOKUP(ESCYLD2!BD$4,'[1]INTERNAL PARAMETERS-1'!$B$5:$J$44,6,FALSE)*VLOOKUP(ESCYLD2!BD$4,'[1]INTERNAL PARAMETERS-1'!$B$5:$J$44,3,FALSE) + ESCYLD1!BD73*(1-VLOOKUP(ESCYLD2!BD$4,'[1]INTERNAL PARAMETERS-1'!$B$5:$J$44,5,FALSE))*VLOOKUP(ESCYLD2!BD$4,'[1]INTERNAL PARAMETERS-1'!$B$5:$J$44,8,FALSE)*VLOOKUP(ESCYLD2!BD$4,'[1]INTERNAL PARAMETERS-1'!$B$5:$J$44,3,FALSE)</f>
        <v>5.1042169510185795E-2</v>
      </c>
      <c r="BE73" s="52">
        <f>ESCYLD1!BE73*VLOOKUP(ESCYLD2!BE$4,'[1]INTERNAL PARAMETERS-1'!$B$5:$J$44,5,FALSE)*VLOOKUP(ESCYLD2!BE$4,'[1]INTERNAL PARAMETERS-1'!$B$5:$J$44,6,FALSE)*VLOOKUP(ESCYLD2!BE$4,'[1]INTERNAL PARAMETERS-1'!$B$5:$J$44,3,FALSE) + ESCYLD1!BE73*(1-VLOOKUP(ESCYLD2!BE$4,'[1]INTERNAL PARAMETERS-1'!$B$5:$J$44,5,FALSE))*VLOOKUP(ESCYLD2!BE$4,'[1]INTERNAL PARAMETERS-1'!$B$5:$J$44,8,FALSE)*VLOOKUP(ESCYLD2!BE$4,'[1]INTERNAL PARAMETERS-1'!$B$5:$J$44,3,FALSE)</f>
        <v>0.45813536901678448</v>
      </c>
      <c r="BF73" s="52">
        <f>ESCYLD1!BF73*VLOOKUP(ESCYLD2!BF$4,'[1]INTERNAL PARAMETERS-1'!$B$5:$J$44,5,FALSE)*VLOOKUP(ESCYLD2!BF$4,'[1]INTERNAL PARAMETERS-1'!$B$5:$J$44,6,FALSE)*VLOOKUP(ESCYLD2!BF$4,'[1]INTERNAL PARAMETERS-1'!$B$5:$J$44,3,FALSE) + ESCYLD1!BF73*(1-VLOOKUP(ESCYLD2!BF$4,'[1]INTERNAL PARAMETERS-1'!$B$5:$J$44,5,FALSE))*VLOOKUP(ESCYLD2!BF$4,'[1]INTERNAL PARAMETERS-1'!$B$5:$J$44,8,FALSE)*VLOOKUP(ESCYLD2!BF$4,'[1]INTERNAL PARAMETERS-1'!$B$5:$J$44,3,FALSE)</f>
        <v>0</v>
      </c>
      <c r="BG73" s="52">
        <f>ESCYLD1!BG73*VLOOKUP(ESCYLD2!BG$4,'[1]INTERNAL PARAMETERS-1'!$B$5:$J$44,5,FALSE)*VLOOKUP(ESCYLD2!BG$4,'[1]INTERNAL PARAMETERS-1'!$B$5:$J$44,6,FALSE)*VLOOKUP(ESCYLD2!BG$4,'[1]INTERNAL PARAMETERS-1'!$B$5:$J$44,3,FALSE) + ESCYLD1!BG73*(1-VLOOKUP(ESCYLD2!BG$4,'[1]INTERNAL PARAMETERS-1'!$B$5:$J$44,5,FALSE))*VLOOKUP(ESCYLD2!BG$4,'[1]INTERNAL PARAMETERS-1'!$B$5:$J$44,8,FALSE)*VLOOKUP(ESCYLD2!BG$4,'[1]INTERNAL PARAMETERS-1'!$B$5:$J$44,3,FALSE)</f>
        <v>6.9546801676980449E-2</v>
      </c>
      <c r="BH73" s="52">
        <f>ESCYLD1!BH73*VLOOKUP(ESCYLD2!BH$4,'[1]INTERNAL PARAMETERS-1'!$B$5:$J$44,5,FALSE)*VLOOKUP(ESCYLD2!BH$4,'[1]INTERNAL PARAMETERS-1'!$B$5:$J$44,6,FALSE)*VLOOKUP(ESCYLD2!BH$4,'[1]INTERNAL PARAMETERS-1'!$B$5:$J$44,3,FALSE) + ESCYLD1!BH73*(1-VLOOKUP(ESCYLD2!BH$4,'[1]INTERNAL PARAMETERS-1'!$B$5:$J$44,5,FALSE))*VLOOKUP(ESCYLD2!BH$4,'[1]INTERNAL PARAMETERS-1'!$B$5:$J$44,8,FALSE)*VLOOKUP(ESCYLD2!BH$4,'[1]INTERNAL PARAMETERS-1'!$B$5:$J$44,3,FALSE)</f>
        <v>2.4784633155482025E-4</v>
      </c>
      <c r="BI73" s="52">
        <f>ESCYLD1!BI73*VLOOKUP(ESCYLD2!BI$4,'[1]INTERNAL PARAMETERS-1'!$B$5:$J$44,5,FALSE)*VLOOKUP(ESCYLD2!BI$4,'[1]INTERNAL PARAMETERS-1'!$B$5:$J$44,6,FALSE)*VLOOKUP(ESCYLD2!BI$4,'[1]INTERNAL PARAMETERS-1'!$B$5:$J$44,3,FALSE) + ESCYLD1!BI73*(1-VLOOKUP(ESCYLD2!BI$4,'[1]INTERNAL PARAMETERS-1'!$B$5:$J$44,5,FALSE))*VLOOKUP(ESCYLD2!BI$4,'[1]INTERNAL PARAMETERS-1'!$B$5:$J$44,8,FALSE)*VLOOKUP(ESCYLD2!BI$4,'[1]INTERNAL PARAMETERS-1'!$B$5:$J$44,3,FALSE)</f>
        <v>0</v>
      </c>
      <c r="BJ73" s="52">
        <f>ESCYLD1!BJ73*VLOOKUP(ESCYLD2!BJ$4,'[1]INTERNAL PARAMETERS-1'!$B$5:$J$44,5,FALSE)*VLOOKUP(ESCYLD2!BJ$4,'[1]INTERNAL PARAMETERS-1'!$B$5:$J$44,6,FALSE)*VLOOKUP(ESCYLD2!BJ$4,'[1]INTERNAL PARAMETERS-1'!$B$5:$J$44,3,FALSE) + ESCYLD1!BJ73*(1-VLOOKUP(ESCYLD2!BJ$4,'[1]INTERNAL PARAMETERS-1'!$B$5:$J$44,5,FALSE))*VLOOKUP(ESCYLD2!BJ$4,'[1]INTERNAL PARAMETERS-1'!$B$5:$J$44,8,FALSE)*VLOOKUP(ESCYLD2!BJ$4,'[1]INTERNAL PARAMETERS-1'!$B$5:$J$44,3,FALSE)</f>
        <v>2.914917673823568E-2</v>
      </c>
      <c r="BK73" s="52">
        <f>ESCYLD1!BK73*VLOOKUP(ESCYLD2!BK$4,'[1]INTERNAL PARAMETERS-1'!$B$5:$J$44,5,FALSE)*VLOOKUP(ESCYLD2!BK$4,'[1]INTERNAL PARAMETERS-1'!$B$5:$J$44,6,FALSE)*VLOOKUP(ESCYLD2!BK$4,'[1]INTERNAL PARAMETERS-1'!$B$5:$J$44,3,FALSE) + ESCYLD1!BK73*(1-VLOOKUP(ESCYLD2!BK$4,'[1]INTERNAL PARAMETERS-1'!$B$5:$J$44,5,FALSE))*VLOOKUP(ESCYLD2!BK$4,'[1]INTERNAL PARAMETERS-1'!$B$5:$J$44,8,FALSE)*VLOOKUP(ESCYLD2!BK$4,'[1]INTERNAL PARAMETERS-1'!$B$5:$J$44,3,FALSE)</f>
        <v>2.8334261025618087E-2</v>
      </c>
      <c r="BL73" s="52">
        <f>ESCYLD1!BL73*VLOOKUP(ESCYLD2!BL$4,'[1]INTERNAL PARAMETERS-1'!$B$5:$J$44,5,FALSE)*VLOOKUP(ESCYLD2!BL$4,'[1]INTERNAL PARAMETERS-1'!$B$5:$J$44,6,FALSE)*VLOOKUP(ESCYLD2!BL$4,'[1]INTERNAL PARAMETERS-1'!$B$5:$J$44,3,FALSE) + ESCYLD1!BL73*(1-VLOOKUP(ESCYLD2!BL$4,'[1]INTERNAL PARAMETERS-1'!$B$5:$J$44,5,FALSE))*VLOOKUP(ESCYLD2!BL$4,'[1]INTERNAL PARAMETERS-1'!$B$5:$J$44,8,FALSE)*VLOOKUP(ESCYLD2!BL$4,'[1]INTERNAL PARAMETERS-1'!$B$5:$J$44,3,FALSE)</f>
        <v>0.11341250802917659</v>
      </c>
      <c r="BM73" s="52">
        <f>ESCYLD1!BM73*VLOOKUP(ESCYLD2!BM$4,'[1]INTERNAL PARAMETERS-1'!$B$5:$J$44,5,FALSE)*VLOOKUP(ESCYLD2!BM$4,'[1]INTERNAL PARAMETERS-1'!$B$5:$J$44,6,FALSE)*VLOOKUP(ESCYLD2!BM$4,'[1]INTERNAL PARAMETERS-1'!$B$5:$J$44,3,FALSE) + ESCYLD1!BM73*(1-VLOOKUP(ESCYLD2!BM$4,'[1]INTERNAL PARAMETERS-1'!$B$5:$J$44,5,FALSE))*VLOOKUP(ESCYLD2!BM$4,'[1]INTERNAL PARAMETERS-1'!$B$5:$J$44,8,FALSE)*VLOOKUP(ESCYLD2!BM$4,'[1]INTERNAL PARAMETERS-1'!$B$5:$J$44,3,FALSE)</f>
        <v>7.8788305551694235E-2</v>
      </c>
      <c r="BN73" s="52">
        <f>ESCYLD1!BN73*VLOOKUP(ESCYLD2!BN$4,'[1]INTERNAL PARAMETERS-1'!$B$5:$J$44,5,FALSE)*VLOOKUP(ESCYLD2!BN$4,'[1]INTERNAL PARAMETERS-1'!$B$5:$J$44,6,FALSE)*VLOOKUP(ESCYLD2!BN$4,'[1]INTERNAL PARAMETERS-1'!$B$5:$J$44,3,FALSE) + ESCYLD1!BN73*(1-VLOOKUP(ESCYLD2!BN$4,'[1]INTERNAL PARAMETERS-1'!$B$5:$J$44,5,FALSE))*VLOOKUP(ESCYLD2!BN$4,'[1]INTERNAL PARAMETERS-1'!$B$5:$J$44,8,FALSE)*VLOOKUP(ESCYLD2!BN$4,'[1]INTERNAL PARAMETERS-1'!$B$5:$J$44,3,FALSE)</f>
        <v>5.3577404923762242E-2</v>
      </c>
      <c r="BO73" s="52">
        <f>ESCYLD1!BO73*VLOOKUP(ESCYLD2!BO$4,'[1]INTERNAL PARAMETERS-1'!$B$5:$J$44,5,FALSE)*VLOOKUP(ESCYLD2!BO$4,'[1]INTERNAL PARAMETERS-1'!$B$5:$J$44,6,FALSE)*VLOOKUP(ESCYLD2!BO$4,'[1]INTERNAL PARAMETERS-1'!$B$5:$J$44,3,FALSE) + ESCYLD1!BO73*(1-VLOOKUP(ESCYLD2!BO$4,'[1]INTERNAL PARAMETERS-1'!$B$5:$J$44,5,FALSE))*VLOOKUP(ESCYLD2!BO$4,'[1]INTERNAL PARAMETERS-1'!$B$5:$J$44,8,FALSE)*VLOOKUP(ESCYLD2!BO$4,'[1]INTERNAL PARAMETERS-1'!$B$5:$J$44,3,FALSE)</f>
        <v>3.9725631538401251E-2</v>
      </c>
      <c r="BP73" s="52">
        <f>ESCYLD1!BP73*VLOOKUP(ESCYLD2!BP$4,'[1]INTERNAL PARAMETERS-1'!$B$5:$J$44,5,FALSE)*VLOOKUP(ESCYLD2!BP$4,'[1]INTERNAL PARAMETERS-1'!$B$5:$J$44,6,FALSE)*VLOOKUP(ESCYLD2!BP$4,'[1]INTERNAL PARAMETERS-1'!$B$5:$J$44,3,FALSE) + ESCYLD1!BP73*(1-VLOOKUP(ESCYLD2!BP$4,'[1]INTERNAL PARAMETERS-1'!$B$5:$J$44,5,FALSE))*VLOOKUP(ESCYLD2!BP$4,'[1]INTERNAL PARAMETERS-1'!$B$5:$J$44,8,FALSE)*VLOOKUP(ESCYLD2!BP$4,'[1]INTERNAL PARAMETERS-1'!$B$5:$J$44,3,FALSE)</f>
        <v>1.2539459495891376E-3</v>
      </c>
      <c r="BQ73" s="52">
        <f>ESCYLD1!BQ73*VLOOKUP(ESCYLD2!BQ$4,'[1]INTERNAL PARAMETERS-1'!$B$5:$J$44,5,FALSE)*VLOOKUP(ESCYLD2!BQ$4,'[1]INTERNAL PARAMETERS-1'!$B$5:$J$44,6,FALSE)*VLOOKUP(ESCYLD2!BQ$4,'[1]INTERNAL PARAMETERS-1'!$B$5:$J$44,3,FALSE) + ESCYLD1!BQ73*(1-VLOOKUP(ESCYLD2!BQ$4,'[1]INTERNAL PARAMETERS-1'!$B$5:$J$44,5,FALSE))*VLOOKUP(ESCYLD2!BQ$4,'[1]INTERNAL PARAMETERS-1'!$B$5:$J$44,8,FALSE)*VLOOKUP(ESCYLD2!BQ$4,'[1]INTERNAL PARAMETERS-1'!$B$5:$J$44,3,FALSE)</f>
        <v>0.16588178699225742</v>
      </c>
      <c r="BR73" s="52">
        <f>ESCYLD1!BR73*VLOOKUP(ESCYLD2!BR$4,'[1]INTERNAL PARAMETERS-1'!$B$5:$J$44,5,FALSE)*VLOOKUP(ESCYLD2!BR$4,'[1]INTERNAL PARAMETERS-1'!$B$5:$J$44,6,FALSE)*VLOOKUP(ESCYLD2!BR$4,'[1]INTERNAL PARAMETERS-1'!$B$5:$J$44,3,FALSE) + ESCYLD1!BR73*(1-VLOOKUP(ESCYLD2!BR$4,'[1]INTERNAL PARAMETERS-1'!$B$5:$J$44,5,FALSE))*VLOOKUP(ESCYLD2!BR$4,'[1]INTERNAL PARAMETERS-1'!$B$5:$J$44,8,FALSE)*VLOOKUP(ESCYLD2!BR$4,'[1]INTERNAL PARAMETERS-1'!$B$5:$J$44,3,FALSE)</f>
        <v>4.0155395345399282E-3</v>
      </c>
      <c r="BS73" s="52">
        <f>ESCYLD1!BS73*VLOOKUP(ESCYLD2!BS$4,'[1]INTERNAL PARAMETERS-1'!$B$5:$J$44,5,FALSE)*VLOOKUP(ESCYLD2!BS$4,'[1]INTERNAL PARAMETERS-1'!$B$5:$J$44,6,FALSE)*VLOOKUP(ESCYLD2!BS$4,'[1]INTERNAL PARAMETERS-1'!$B$5:$J$44,3,FALSE) + ESCYLD1!BS73*(1-VLOOKUP(ESCYLD2!BS$4,'[1]INTERNAL PARAMETERS-1'!$B$5:$J$44,5,FALSE))*VLOOKUP(ESCYLD2!BS$4,'[1]INTERNAL PARAMETERS-1'!$B$5:$J$44,8,FALSE)*VLOOKUP(ESCYLD2!BS$4,'[1]INTERNAL PARAMETERS-1'!$B$5:$J$44,3,FALSE)</f>
        <v>4.1070330796070067E-4</v>
      </c>
      <c r="BT73" s="52">
        <f>ESCYLD1!BT73*VLOOKUP(ESCYLD2!BT$4,'[1]INTERNAL PARAMETERS-1'!$B$5:$J$44,5,FALSE)*VLOOKUP(ESCYLD2!BT$4,'[1]INTERNAL PARAMETERS-1'!$B$5:$J$44,6,FALSE)*VLOOKUP(ESCYLD2!BT$4,'[1]INTERNAL PARAMETERS-1'!$B$5:$J$44,3,FALSE) + ESCYLD1!BT73*(1-VLOOKUP(ESCYLD2!BT$4,'[1]INTERNAL PARAMETERS-1'!$B$5:$J$44,5,FALSE))*VLOOKUP(ESCYLD2!BT$4,'[1]INTERNAL PARAMETERS-1'!$B$5:$J$44,8,FALSE)*VLOOKUP(ESCYLD2!BT$4,'[1]INTERNAL PARAMETERS-1'!$B$5:$J$44,3,FALSE)</f>
        <v>0</v>
      </c>
      <c r="BU73" s="52">
        <f>ESCYLD1!BU73*VLOOKUP(ESCYLD2!BU$4,'[1]INTERNAL PARAMETERS-1'!$B$5:$J$44,5,FALSE)*VLOOKUP(ESCYLD2!BU$4,'[1]INTERNAL PARAMETERS-1'!$B$5:$J$44,6,FALSE)*VLOOKUP(ESCYLD2!BU$4,'[1]INTERNAL PARAMETERS-1'!$B$5:$J$44,3,FALSE) + ESCYLD1!BU73*(1-VLOOKUP(ESCYLD2!BU$4,'[1]INTERNAL PARAMETERS-1'!$B$5:$J$44,5,FALSE))*VLOOKUP(ESCYLD2!BU$4,'[1]INTERNAL PARAMETERS-1'!$B$5:$J$44,8,FALSE)*VLOOKUP(ESCYLD2!BU$4,'[1]INTERNAL PARAMETERS-1'!$B$5:$J$44,3,FALSE)</f>
        <v>0</v>
      </c>
      <c r="BV73" s="52">
        <f>ESCYLD1!BV73*VLOOKUP(ESCYLD2!BV$4,'[1]INTERNAL PARAMETERS-1'!$B$5:$J$44,5,FALSE)*VLOOKUP(ESCYLD2!BV$4,'[1]INTERNAL PARAMETERS-1'!$B$5:$J$44,6,FALSE)*VLOOKUP(ESCYLD2!BV$4,'[1]INTERNAL PARAMETERS-1'!$B$5:$J$44,3,FALSE) + ESCYLD1!BV73*(1-VLOOKUP(ESCYLD2!BV$4,'[1]INTERNAL PARAMETERS-1'!$B$5:$J$44,5,FALSE))*VLOOKUP(ESCYLD2!BV$4,'[1]INTERNAL PARAMETERS-1'!$B$5:$J$44,8,FALSE)*VLOOKUP(ESCYLD2!BV$4,'[1]INTERNAL PARAMETERS-1'!$B$5:$J$44,3,FALSE)</f>
        <v>0</v>
      </c>
      <c r="BW73" s="52">
        <f>ESCYLD1!BW73*VLOOKUP(ESCYLD2!BW$4,'[1]INTERNAL PARAMETERS-1'!$B$5:$J$44,5,FALSE)*VLOOKUP(ESCYLD2!BW$4,'[1]INTERNAL PARAMETERS-1'!$B$5:$J$44,6,FALSE)*VLOOKUP(ESCYLD2!BW$4,'[1]INTERNAL PARAMETERS-1'!$B$5:$J$44,3,FALSE) + ESCYLD1!BW73*(1-VLOOKUP(ESCYLD2!BW$4,'[1]INTERNAL PARAMETERS-1'!$B$5:$J$44,5,FALSE))*VLOOKUP(ESCYLD2!BW$4,'[1]INTERNAL PARAMETERS-1'!$B$5:$J$44,8,FALSE)*VLOOKUP(ESCYLD2!BW$4,'[1]INTERNAL PARAMETERS-1'!$B$5:$J$44,3,FALSE)</f>
        <v>0</v>
      </c>
      <c r="BX73" s="52">
        <f>ESCYLD1!BX73*VLOOKUP(ESCYLD2!BX$4,'[1]INTERNAL PARAMETERS-1'!$B$5:$J$44,5,FALSE)*VLOOKUP(ESCYLD2!BX$4,'[1]INTERNAL PARAMETERS-1'!$B$5:$J$44,6,FALSE)*VLOOKUP(ESCYLD2!BX$4,'[1]INTERNAL PARAMETERS-1'!$B$5:$J$44,3,FALSE) + ESCYLD1!BX73*(1-VLOOKUP(ESCYLD2!BX$4,'[1]INTERNAL PARAMETERS-1'!$B$5:$J$44,5,FALSE))*VLOOKUP(ESCYLD2!BX$4,'[1]INTERNAL PARAMETERS-1'!$B$5:$J$44,8,FALSE)*VLOOKUP(ESCYLD2!BX$4,'[1]INTERNAL PARAMETERS-1'!$B$5:$J$44,3,FALSE)</f>
        <v>0</v>
      </c>
      <c r="BY73" s="52">
        <f>ESCYLD1!BY73*VLOOKUP(ESCYLD2!BY$4,'[1]INTERNAL PARAMETERS-1'!$B$5:$J$44,5,FALSE)*VLOOKUP(ESCYLD2!BY$4,'[1]INTERNAL PARAMETERS-1'!$B$5:$J$44,6,FALSE)*VLOOKUP(ESCYLD2!BY$4,'[1]INTERNAL PARAMETERS-1'!$B$5:$J$44,3,FALSE) + ESCYLD1!BY73*(1-VLOOKUP(ESCYLD2!BY$4,'[1]INTERNAL PARAMETERS-1'!$B$5:$J$44,5,FALSE))*VLOOKUP(ESCYLD2!BY$4,'[1]INTERNAL PARAMETERS-1'!$B$5:$J$44,8,FALSE)*VLOOKUP(ESCYLD2!BY$4,'[1]INTERNAL PARAMETERS-1'!$B$5:$J$44,3,FALSE)</f>
        <v>0</v>
      </c>
      <c r="BZ73" s="52">
        <f>ESCYLD1!BZ73*VLOOKUP(ESCYLD2!BZ$4,'[1]INTERNAL PARAMETERS-1'!$B$5:$J$44,5,FALSE)*VLOOKUP(ESCYLD2!BZ$4,'[1]INTERNAL PARAMETERS-1'!$B$5:$J$44,6,FALSE)*VLOOKUP(ESCYLD2!BZ$4,'[1]INTERNAL PARAMETERS-1'!$B$5:$J$44,3,FALSE) + ESCYLD1!BZ73*(1-VLOOKUP(ESCYLD2!BZ$4,'[1]INTERNAL PARAMETERS-1'!$B$5:$J$44,5,FALSE))*VLOOKUP(ESCYLD2!BZ$4,'[1]INTERNAL PARAMETERS-1'!$B$5:$J$44,8,FALSE)*VLOOKUP(ESCYLD2!BZ$4,'[1]INTERNAL PARAMETERS-1'!$B$5:$J$44,3,FALSE)</f>
        <v>7.343595009031712E-5</v>
      </c>
      <c r="CA73" s="52">
        <f>ESCYLD1!CA73*VLOOKUP(ESCYLD2!CA$4,'[1]INTERNAL PARAMETERS-1'!$B$5:$J$44,5,FALSE)*VLOOKUP(ESCYLD2!CA$4,'[1]INTERNAL PARAMETERS-1'!$B$5:$J$44,6,FALSE)*VLOOKUP(ESCYLD2!CA$4,'[1]INTERNAL PARAMETERS-1'!$B$5:$J$44,3,FALSE) + ESCYLD1!CA73*(1-VLOOKUP(ESCYLD2!CA$4,'[1]INTERNAL PARAMETERS-1'!$B$5:$J$44,5,FALSE))*VLOOKUP(ESCYLD2!CA$4,'[1]INTERNAL PARAMETERS-1'!$B$5:$J$44,8,FALSE)*VLOOKUP(ESCYLD2!CA$4,'[1]INTERNAL PARAMETERS-1'!$B$5:$J$44,3,FALSE)</f>
        <v>0</v>
      </c>
      <c r="CB73" s="52">
        <f>ESCYLD1!CB73*VLOOKUP(ESCYLD2!CB$4,'[1]INTERNAL PARAMETERS-1'!$B$5:$J$44,5,FALSE)*VLOOKUP(ESCYLD2!CB$4,'[1]INTERNAL PARAMETERS-1'!$B$5:$J$44,6,FALSE)*VLOOKUP(ESCYLD2!CB$4,'[1]INTERNAL PARAMETERS-1'!$B$5:$J$44,3,FALSE) + ESCYLD1!CB73*(1-VLOOKUP(ESCYLD2!CB$4,'[1]INTERNAL PARAMETERS-1'!$B$5:$J$44,5,FALSE))*VLOOKUP(ESCYLD2!CB$4,'[1]INTERNAL PARAMETERS-1'!$B$5:$J$44,8,FALSE)*VLOOKUP(ESCYLD2!CB$4,'[1]INTERNAL PARAMETERS-1'!$B$5:$J$44,3,FALSE)</f>
        <v>0</v>
      </c>
      <c r="CC73" s="52">
        <f>ESCYLD1!CC73*VLOOKUP(ESCYLD2!CC$4,'[1]INTERNAL PARAMETERS-1'!$B$5:$J$44,5,FALSE)*VLOOKUP(ESCYLD2!CC$4,'[1]INTERNAL PARAMETERS-1'!$B$5:$J$44,6,FALSE)*VLOOKUP(ESCYLD2!CC$4,'[1]INTERNAL PARAMETERS-1'!$B$5:$J$44,3,FALSE) + ESCYLD1!CC73*(1-VLOOKUP(ESCYLD2!CC$4,'[1]INTERNAL PARAMETERS-1'!$B$5:$J$44,5,FALSE))*VLOOKUP(ESCYLD2!CC$4,'[1]INTERNAL PARAMETERS-1'!$B$5:$J$44,8,FALSE)*VLOOKUP(ESCYLD2!CC$4,'[1]INTERNAL PARAMETERS-1'!$B$5:$J$44,3,FALSE)</f>
        <v>5.9155048085011118E-4</v>
      </c>
      <c r="CD73" s="52">
        <f>ESCYLD1!CD73*VLOOKUP(ESCYLD2!CD$4,'[1]INTERNAL PARAMETERS-1'!$B$5:$J$44,5,FALSE)*VLOOKUP(ESCYLD2!CD$4,'[1]INTERNAL PARAMETERS-1'!$B$5:$J$44,6,FALSE)*VLOOKUP(ESCYLD2!CD$4,'[1]INTERNAL PARAMETERS-1'!$B$5:$J$44,3,FALSE) + ESCYLD1!CD73*(1-VLOOKUP(ESCYLD2!CD$4,'[1]INTERNAL PARAMETERS-1'!$B$5:$J$44,5,FALSE))*VLOOKUP(ESCYLD2!CD$4,'[1]INTERNAL PARAMETERS-1'!$B$5:$J$44,8,FALSE)*VLOOKUP(ESCYLD2!CD$4,'[1]INTERNAL PARAMETERS-1'!$B$5:$J$44,3,FALSE)</f>
        <v>1.2850936473379187E-3</v>
      </c>
      <c r="CE73" s="52">
        <f>ESCYLD1!CE73*VLOOKUP(ESCYLD2!CE$4,'[1]INTERNAL PARAMETERS-1'!$B$5:$J$44,5,FALSE)*VLOOKUP(ESCYLD2!CE$4,'[1]INTERNAL PARAMETERS-1'!$B$5:$J$44,6,FALSE)*VLOOKUP(ESCYLD2!CE$4,'[1]INTERNAL PARAMETERS-1'!$B$5:$J$44,3,FALSE) + ESCYLD1!CE73*(1-VLOOKUP(ESCYLD2!CE$4,'[1]INTERNAL PARAMETERS-1'!$B$5:$J$44,5,FALSE))*VLOOKUP(ESCYLD2!CE$4,'[1]INTERNAL PARAMETERS-1'!$B$5:$J$44,8,FALSE)*VLOOKUP(ESCYLD2!CE$4,'[1]INTERNAL PARAMETERS-1'!$B$5:$J$44,3,FALSE)</f>
        <v>2.5387156135165418E-3</v>
      </c>
      <c r="CF73" s="52">
        <f>ESCYLD1!CF73*VLOOKUP(ESCYLD2!CF$4,'[1]INTERNAL PARAMETERS-1'!$B$5:$J$44,5,FALSE)*VLOOKUP(ESCYLD2!CF$4,'[1]INTERNAL PARAMETERS-1'!$B$5:$J$44,6,FALSE)*VLOOKUP(ESCYLD2!CF$4,'[1]INTERNAL PARAMETERS-1'!$B$5:$J$44,3,FALSE) + ESCYLD1!CF73*(1-VLOOKUP(ESCYLD2!CF$4,'[1]INTERNAL PARAMETERS-1'!$B$5:$J$44,5,FALSE))*VLOOKUP(ESCYLD2!CF$4,'[1]INTERNAL PARAMETERS-1'!$B$5:$J$44,8,FALSE)*VLOOKUP(ESCYLD2!CF$4,'[1]INTERNAL PARAMETERS-1'!$B$5:$J$44,3,FALSE)</f>
        <v>4.0731453706344643E-3</v>
      </c>
      <c r="CG73" s="52">
        <f>ESCYLD1!CG73*VLOOKUP(ESCYLD2!CG$4,'[1]INTERNAL PARAMETERS-1'!$B$5:$J$44,5,FALSE)*VLOOKUP(ESCYLD2!CG$4,'[1]INTERNAL PARAMETERS-1'!$B$5:$J$44,6,FALSE)*VLOOKUP(ESCYLD2!CG$4,'[1]INTERNAL PARAMETERS-1'!$B$5:$J$44,3,FALSE) + ESCYLD1!CG73*(1-VLOOKUP(ESCYLD2!CG$4,'[1]INTERNAL PARAMETERS-1'!$B$5:$J$44,5,FALSE))*VLOOKUP(ESCYLD2!CG$4,'[1]INTERNAL PARAMETERS-1'!$B$5:$J$44,8,FALSE)*VLOOKUP(ESCYLD2!CG$4,'[1]INTERNAL PARAMETERS-1'!$B$5:$J$44,3,FALSE)</f>
        <v>0</v>
      </c>
      <c r="CH73" s="51">
        <f>ESCYLD1!CH73*VLOOKUP(ESCYLD2!CH$4,'[1]INTERNAL PARAMETERS-1'!$B$5:$J$44,5,FALSE)*VLOOKUP(ESCYLD2!CH$4,'[1]INTERNAL PARAMETERS-1'!$B$5:$J$44,6,FALSE)*VLOOKUP(ESCYLD2!CH$4,'[1]INTERNAL PARAMETERS-1'!$B$5:$J$44,3,FALSE) + ESCYLD1!CH73*(1-VLOOKUP(ESCYLD2!CH$4,'[1]INTERNAL PARAMETERS-1'!$B$5:$J$44,5,FALSE))*VLOOKUP(ESCYLD2!CH$4,'[1]INTERNAL PARAMETERS-1'!$B$5:$J$44,8,FALSE)*VLOOKUP(ESCYLD2!CH$4,'[1]INTERNAL PARAMETERS-1'!$B$5:$J$44,3,FALSE)</f>
        <v>0</v>
      </c>
      <c r="CJ73" s="53">
        <f t="shared" si="2"/>
        <v>16.551039460823429</v>
      </c>
      <c r="CK73" s="51">
        <f t="shared" si="3"/>
        <v>3.0964936130741965</v>
      </c>
    </row>
    <row r="74" spans="2:89" x14ac:dyDescent="0.5">
      <c r="B74" s="66" t="s">
        <v>4</v>
      </c>
      <c r="C74" s="65" t="s">
        <v>72</v>
      </c>
      <c r="D74" s="65" t="s">
        <v>74</v>
      </c>
      <c r="E74" s="151">
        <f>ESC!AF74</f>
        <v>141.15200670043484</v>
      </c>
      <c r="F74" s="64">
        <f>'[1]INTERNAL PARAMETERS-1'!M20</f>
        <v>12.89</v>
      </c>
      <c r="G74" s="53">
        <f>ESCYLD1!G74*VLOOKUP(ESCYLD2!G$4,'[1]INTERNAL PARAMETERS-1'!$B$5:$J$44,5,FALSE)*VLOOKUP(ESCYLD2!G$4,'[1]INTERNAL PARAMETERS-1'!$B$5:$J$44,7,FALSE)*ESCYLD2!$F74 + ESCYLD1!G74*(1-VLOOKUP(ESCYLD2!G$4,'[1]INTERNAL PARAMETERS-1'!$B$5:$J$44,5,FALSE))*VLOOKUP(ESCYLD2!G$4,'[1]INTERNAL PARAMETERS-1'!$B$5:$J$44,9,FALSE)*ESCYLD2!$F74</f>
        <v>1.9531996365194741</v>
      </c>
      <c r="H74" s="52">
        <f>ESCYLD1!H74*VLOOKUP(ESCYLD2!H$4,'[1]INTERNAL PARAMETERS-1'!$B$5:$J$44,5,FALSE)*VLOOKUP(ESCYLD2!H$4,'[1]INTERNAL PARAMETERS-1'!$B$5:$J$44,7,FALSE)*ESCYLD2!$F74 + ESCYLD1!H74*(1-VLOOKUP(ESCYLD2!H$4,'[1]INTERNAL PARAMETERS-1'!$B$5:$J$44,5,FALSE))*VLOOKUP(ESCYLD2!H$4,'[1]INTERNAL PARAMETERS-1'!$B$5:$J$44,9,FALSE)*ESCYLD2!$F74</f>
        <v>0.65440062582204972</v>
      </c>
      <c r="I74" s="52">
        <f>ESCYLD1!I74*VLOOKUP(ESCYLD2!I$4,'[1]INTERNAL PARAMETERS-1'!$B$5:$J$44,5,FALSE)*VLOOKUP(ESCYLD2!I$4,'[1]INTERNAL PARAMETERS-1'!$B$5:$J$44,7,FALSE)*ESCYLD2!$F74 + ESCYLD1!I74*(1-VLOOKUP(ESCYLD2!I$4,'[1]INTERNAL PARAMETERS-1'!$B$5:$J$44,5,FALSE))*VLOOKUP(ESCYLD2!I$4,'[1]INTERNAL PARAMETERS-1'!$B$5:$J$44,9,FALSE)*ESCYLD2!$F74</f>
        <v>3.5528086203347282</v>
      </c>
      <c r="J74" s="52">
        <f>ESCYLD1!J74*VLOOKUP(ESCYLD2!J$4,'[1]INTERNAL PARAMETERS-1'!$B$5:$J$44,5,FALSE)*VLOOKUP(ESCYLD2!J$4,'[1]INTERNAL PARAMETERS-1'!$B$5:$J$44,7,FALSE)*ESCYLD2!$F74 + ESCYLD1!J74*(1-VLOOKUP(ESCYLD2!J$4,'[1]INTERNAL PARAMETERS-1'!$B$5:$J$44,5,FALSE))*VLOOKUP(ESCYLD2!J$4,'[1]INTERNAL PARAMETERS-1'!$B$5:$J$44,9,FALSE)*ESCYLD2!$F74</f>
        <v>0</v>
      </c>
      <c r="K74" s="52">
        <f>ESCYLD1!K74*VLOOKUP(ESCYLD2!K$4,'[1]INTERNAL PARAMETERS-1'!$B$5:$J$44,5,FALSE)*VLOOKUP(ESCYLD2!K$4,'[1]INTERNAL PARAMETERS-1'!$B$5:$J$44,7,FALSE)*ESCYLD2!$F74 + ESCYLD1!K74*(1-VLOOKUP(ESCYLD2!K$4,'[1]INTERNAL PARAMETERS-1'!$B$5:$J$44,5,FALSE))*VLOOKUP(ESCYLD2!K$4,'[1]INTERNAL PARAMETERS-1'!$B$5:$J$44,9,FALSE)*ESCYLD2!$F74</f>
        <v>0</v>
      </c>
      <c r="L74" s="52">
        <f>ESCYLD1!L74*VLOOKUP(ESCYLD2!L$4,'[1]INTERNAL PARAMETERS-1'!$B$5:$J$44,5,FALSE)*VLOOKUP(ESCYLD2!L$4,'[1]INTERNAL PARAMETERS-1'!$B$5:$J$44,7,FALSE)*ESCYLD2!$F74 + ESCYLD1!L74*(1-VLOOKUP(ESCYLD2!L$4,'[1]INTERNAL PARAMETERS-1'!$B$5:$J$44,5,FALSE))*VLOOKUP(ESCYLD2!L$4,'[1]INTERNAL PARAMETERS-1'!$B$5:$J$44,9,FALSE)*ESCYLD2!$F74</f>
        <v>0</v>
      </c>
      <c r="M74" s="52">
        <f>ESCYLD1!M74*VLOOKUP(ESCYLD2!M$4,'[1]INTERNAL PARAMETERS-1'!$B$5:$J$44,5,FALSE)*VLOOKUP(ESCYLD2!M$4,'[1]INTERNAL PARAMETERS-1'!$B$5:$J$44,7,FALSE)*ESCYLD2!$F74 + ESCYLD1!M74*(1-VLOOKUP(ESCYLD2!M$4,'[1]INTERNAL PARAMETERS-1'!$B$5:$J$44,5,FALSE))*VLOOKUP(ESCYLD2!M$4,'[1]INTERNAL PARAMETERS-1'!$B$5:$J$44,9,FALSE)*ESCYLD2!$F74</f>
        <v>1.075476065598141</v>
      </c>
      <c r="N74" s="52">
        <f>ESCYLD1!N74*VLOOKUP(ESCYLD2!N$4,'[1]INTERNAL PARAMETERS-1'!$B$5:$J$44,5,FALSE)*VLOOKUP(ESCYLD2!N$4,'[1]INTERNAL PARAMETERS-1'!$B$5:$J$44,7,FALSE)*ESCYLD2!$F74 + ESCYLD1!N74*(1-VLOOKUP(ESCYLD2!N$4,'[1]INTERNAL PARAMETERS-1'!$B$5:$J$44,5,FALSE))*VLOOKUP(ESCYLD2!N$4,'[1]INTERNAL PARAMETERS-1'!$B$5:$J$44,9,FALSE)*ESCYLD2!$F74</f>
        <v>1.3540842533090914E-2</v>
      </c>
      <c r="O74" s="52">
        <f>ESCYLD1!O74*VLOOKUP(ESCYLD2!O$4,'[1]INTERNAL PARAMETERS-1'!$B$5:$J$44,5,FALSE)*VLOOKUP(ESCYLD2!O$4,'[1]INTERNAL PARAMETERS-1'!$B$5:$J$44,7,FALSE)*ESCYLD2!$F74 + ESCYLD1!O74*(1-VLOOKUP(ESCYLD2!O$4,'[1]INTERNAL PARAMETERS-1'!$B$5:$J$44,5,FALSE))*VLOOKUP(ESCYLD2!O$4,'[1]INTERNAL PARAMETERS-1'!$B$5:$J$44,9,FALSE)*ESCYLD2!$F74</f>
        <v>0</v>
      </c>
      <c r="P74" s="52">
        <f>ESCYLD1!P74*VLOOKUP(ESCYLD2!P$4,'[1]INTERNAL PARAMETERS-1'!$B$5:$J$44,5,FALSE)*VLOOKUP(ESCYLD2!P$4,'[1]INTERNAL PARAMETERS-1'!$B$5:$J$44,7,FALSE)*ESCYLD2!$F74 + ESCYLD1!P74*(1-VLOOKUP(ESCYLD2!P$4,'[1]INTERNAL PARAMETERS-1'!$B$5:$J$44,5,FALSE))*VLOOKUP(ESCYLD2!P$4,'[1]INTERNAL PARAMETERS-1'!$B$5:$J$44,9,FALSE)*ESCYLD2!$F74</f>
        <v>0</v>
      </c>
      <c r="Q74" s="52">
        <f>ESCYLD1!Q74*VLOOKUP(ESCYLD2!Q$4,'[1]INTERNAL PARAMETERS-1'!$B$5:$J$44,5,FALSE)*VLOOKUP(ESCYLD2!Q$4,'[1]INTERNAL PARAMETERS-1'!$B$5:$J$44,7,FALSE)*ESCYLD2!$F74 + ESCYLD1!Q74*(1-VLOOKUP(ESCYLD2!Q$4,'[1]INTERNAL PARAMETERS-1'!$B$5:$J$44,5,FALSE))*VLOOKUP(ESCYLD2!Q$4,'[1]INTERNAL PARAMETERS-1'!$B$5:$J$44,9,FALSE)*ESCYLD2!$F74</f>
        <v>0</v>
      </c>
      <c r="R74" s="52">
        <f>ESCYLD1!R74*VLOOKUP(ESCYLD2!R$4,'[1]INTERNAL PARAMETERS-1'!$B$5:$J$44,5,FALSE)*VLOOKUP(ESCYLD2!R$4,'[1]INTERNAL PARAMETERS-1'!$B$5:$J$44,7,FALSE)*ESCYLD2!$F74 + ESCYLD1!R74*(1-VLOOKUP(ESCYLD2!R$4,'[1]INTERNAL PARAMETERS-1'!$B$5:$J$44,5,FALSE))*VLOOKUP(ESCYLD2!R$4,'[1]INTERNAL PARAMETERS-1'!$B$5:$J$44,9,FALSE)*ESCYLD2!$F74</f>
        <v>0</v>
      </c>
      <c r="S74" s="52">
        <f>ESCYLD1!S74*VLOOKUP(ESCYLD2!S$4,'[1]INTERNAL PARAMETERS-1'!$B$5:$J$44,5,FALSE)*VLOOKUP(ESCYLD2!S$4,'[1]INTERNAL PARAMETERS-1'!$B$5:$J$44,7,FALSE)*ESCYLD2!$F74 + ESCYLD1!S74*(1-VLOOKUP(ESCYLD2!S$4,'[1]INTERNAL PARAMETERS-1'!$B$5:$J$44,5,FALSE))*VLOOKUP(ESCYLD2!S$4,'[1]INTERNAL PARAMETERS-1'!$B$5:$J$44,9,FALSE)*ESCYLD2!$F74</f>
        <v>0.33884371538065777</v>
      </c>
      <c r="T74" s="52">
        <f>ESCYLD1!T74*VLOOKUP(ESCYLD2!T$4,'[1]INTERNAL PARAMETERS-1'!$B$5:$J$44,5,FALSE)*VLOOKUP(ESCYLD2!T$4,'[1]INTERNAL PARAMETERS-1'!$B$5:$J$44,7,FALSE)*ESCYLD2!$F74 + ESCYLD1!T74*(1-VLOOKUP(ESCYLD2!T$4,'[1]INTERNAL PARAMETERS-1'!$B$5:$J$44,5,FALSE))*VLOOKUP(ESCYLD2!T$4,'[1]INTERNAL PARAMETERS-1'!$B$5:$J$44,9,FALSE)*ESCYLD2!$F74</f>
        <v>0.21555016643368868</v>
      </c>
      <c r="U74" s="52">
        <f>ESCYLD1!U74*VLOOKUP(ESCYLD2!U$4,'[1]INTERNAL PARAMETERS-1'!$B$5:$J$44,5,FALSE)*VLOOKUP(ESCYLD2!U$4,'[1]INTERNAL PARAMETERS-1'!$B$5:$J$44,7,FALSE)*ESCYLD2!$F74 + ESCYLD1!U74*(1-VLOOKUP(ESCYLD2!U$4,'[1]INTERNAL PARAMETERS-1'!$B$5:$J$44,5,FALSE))*VLOOKUP(ESCYLD2!U$4,'[1]INTERNAL PARAMETERS-1'!$B$5:$J$44,9,FALSE)*ESCYLD2!$F74</f>
        <v>0</v>
      </c>
      <c r="V74" s="52">
        <f>ESCYLD1!V74*VLOOKUP(ESCYLD2!V$4,'[1]INTERNAL PARAMETERS-1'!$B$5:$J$44,5,FALSE)*VLOOKUP(ESCYLD2!V$4,'[1]INTERNAL PARAMETERS-1'!$B$5:$J$44,7,FALSE)*ESCYLD2!$F74 + ESCYLD1!V74*(1-VLOOKUP(ESCYLD2!V$4,'[1]INTERNAL PARAMETERS-1'!$B$5:$J$44,5,FALSE))*VLOOKUP(ESCYLD2!V$4,'[1]INTERNAL PARAMETERS-1'!$B$5:$J$44,9,FALSE)*ESCYLD2!$F74</f>
        <v>0.30607929862226269</v>
      </c>
      <c r="W74" s="52">
        <f>ESCYLD1!W74*VLOOKUP(ESCYLD2!W$4,'[1]INTERNAL PARAMETERS-1'!$B$5:$J$44,5,FALSE)*VLOOKUP(ESCYLD2!W$4,'[1]INTERNAL PARAMETERS-1'!$B$5:$J$44,7,FALSE)*ESCYLD2!$F74 + ESCYLD1!W74*(1-VLOOKUP(ESCYLD2!W$4,'[1]INTERNAL PARAMETERS-1'!$B$5:$J$44,5,FALSE))*VLOOKUP(ESCYLD2!W$4,'[1]INTERNAL PARAMETERS-1'!$B$5:$J$44,9,FALSE)*ESCYLD2!$F74</f>
        <v>0</v>
      </c>
      <c r="X74" s="52">
        <f>ESCYLD1!X74*VLOOKUP(ESCYLD2!X$4,'[1]INTERNAL PARAMETERS-1'!$B$5:$J$44,5,FALSE)*VLOOKUP(ESCYLD2!X$4,'[1]INTERNAL PARAMETERS-1'!$B$5:$J$44,7,FALSE)*ESCYLD2!$F74 + ESCYLD1!X74*(1-VLOOKUP(ESCYLD2!X$4,'[1]INTERNAL PARAMETERS-1'!$B$5:$J$44,5,FALSE))*VLOOKUP(ESCYLD2!X$4,'[1]INTERNAL PARAMETERS-1'!$B$5:$J$44,9,FALSE)*ESCYLD2!$F74</f>
        <v>0</v>
      </c>
      <c r="Y74" s="52">
        <f>ESCYLD1!Y74*VLOOKUP(ESCYLD2!Y$4,'[1]INTERNAL PARAMETERS-1'!$B$5:$J$44,5,FALSE)*VLOOKUP(ESCYLD2!Y$4,'[1]INTERNAL PARAMETERS-1'!$B$5:$J$44,7,FALSE)*ESCYLD2!$F74 + ESCYLD1!Y74*(1-VLOOKUP(ESCYLD2!Y$4,'[1]INTERNAL PARAMETERS-1'!$B$5:$J$44,5,FALSE))*VLOOKUP(ESCYLD2!Y$4,'[1]INTERNAL PARAMETERS-1'!$B$5:$J$44,9,FALSE)*ESCYLD2!$F74</f>
        <v>0</v>
      </c>
      <c r="Z74" s="52">
        <f>ESCYLD1!Z74*VLOOKUP(ESCYLD2!Z$4,'[1]INTERNAL PARAMETERS-1'!$B$5:$J$44,5,FALSE)*VLOOKUP(ESCYLD2!Z$4,'[1]INTERNAL PARAMETERS-1'!$B$5:$J$44,7,FALSE)*ESCYLD2!$F74 + ESCYLD1!Z74*(1-VLOOKUP(ESCYLD2!Z$4,'[1]INTERNAL PARAMETERS-1'!$B$5:$J$44,5,FALSE))*VLOOKUP(ESCYLD2!Z$4,'[1]INTERNAL PARAMETERS-1'!$B$5:$J$44,9,FALSE)*ESCYLD2!$F74</f>
        <v>0</v>
      </c>
      <c r="AA74" s="52">
        <f>ESCYLD1!AA74*VLOOKUP(ESCYLD2!AA$4,'[1]INTERNAL PARAMETERS-1'!$B$5:$J$44,5,FALSE)*VLOOKUP(ESCYLD2!AA$4,'[1]INTERNAL PARAMETERS-1'!$B$5:$J$44,7,FALSE)*ESCYLD2!$F74 + ESCYLD1!AA74*(1-VLOOKUP(ESCYLD2!AA$4,'[1]INTERNAL PARAMETERS-1'!$B$5:$J$44,5,FALSE))*VLOOKUP(ESCYLD2!AA$4,'[1]INTERNAL PARAMETERS-1'!$B$5:$J$44,9,FALSE)*ESCYLD2!$F74</f>
        <v>0</v>
      </c>
      <c r="AB74" s="52">
        <f>ESCYLD1!AB74*VLOOKUP(ESCYLD2!AB$4,'[1]INTERNAL PARAMETERS-1'!$B$5:$J$44,5,FALSE)*VLOOKUP(ESCYLD2!AB$4,'[1]INTERNAL PARAMETERS-1'!$B$5:$J$44,7,FALSE)*ESCYLD2!$F74 + ESCYLD1!AB74*(1-VLOOKUP(ESCYLD2!AB$4,'[1]INTERNAL PARAMETERS-1'!$B$5:$J$44,5,FALSE))*VLOOKUP(ESCYLD2!AB$4,'[1]INTERNAL PARAMETERS-1'!$B$5:$J$44,9,FALSE)*ESCYLD2!$F74</f>
        <v>0</v>
      </c>
      <c r="AC74" s="52">
        <f>ESCYLD1!AC74*VLOOKUP(ESCYLD2!AC$4,'[1]INTERNAL PARAMETERS-1'!$B$5:$J$44,5,FALSE)*VLOOKUP(ESCYLD2!AC$4,'[1]INTERNAL PARAMETERS-1'!$B$5:$J$44,7,FALSE)*ESCYLD2!$F74 + ESCYLD1!AC74*(1-VLOOKUP(ESCYLD2!AC$4,'[1]INTERNAL PARAMETERS-1'!$B$5:$J$44,5,FALSE))*VLOOKUP(ESCYLD2!AC$4,'[1]INTERNAL PARAMETERS-1'!$B$5:$J$44,9,FALSE)*ESCYLD2!$F74</f>
        <v>0</v>
      </c>
      <c r="AD74" s="52">
        <f>ESCYLD1!AD74*VLOOKUP(ESCYLD2!AD$4,'[1]INTERNAL PARAMETERS-1'!$B$5:$J$44,5,FALSE)*VLOOKUP(ESCYLD2!AD$4,'[1]INTERNAL PARAMETERS-1'!$B$5:$J$44,7,FALSE)*ESCYLD2!$F74 + ESCYLD1!AD74*(1-VLOOKUP(ESCYLD2!AD$4,'[1]INTERNAL PARAMETERS-1'!$B$5:$J$44,5,FALSE))*VLOOKUP(ESCYLD2!AD$4,'[1]INTERNAL PARAMETERS-1'!$B$5:$J$44,9,FALSE)*ESCYLD2!$F74</f>
        <v>0</v>
      </c>
      <c r="AE74" s="52">
        <f>ESCYLD1!AE74*VLOOKUP(ESCYLD2!AE$4,'[1]INTERNAL PARAMETERS-1'!$B$5:$J$44,5,FALSE)*VLOOKUP(ESCYLD2!AE$4,'[1]INTERNAL PARAMETERS-1'!$B$5:$J$44,7,FALSE)*ESCYLD2!$F74 + ESCYLD1!AE74*(1-VLOOKUP(ESCYLD2!AE$4,'[1]INTERNAL PARAMETERS-1'!$B$5:$J$44,5,FALSE))*VLOOKUP(ESCYLD2!AE$4,'[1]INTERNAL PARAMETERS-1'!$B$5:$J$44,9,FALSE)*ESCYLD2!$F74</f>
        <v>0</v>
      </c>
      <c r="AF74" s="52">
        <f>ESCYLD1!AF74*VLOOKUP(ESCYLD2!AF$4,'[1]INTERNAL PARAMETERS-1'!$B$5:$J$44,5,FALSE)*VLOOKUP(ESCYLD2!AF$4,'[1]INTERNAL PARAMETERS-1'!$B$5:$J$44,7,FALSE)*ESCYLD2!$F74 + ESCYLD1!AF74*(1-VLOOKUP(ESCYLD2!AF$4,'[1]INTERNAL PARAMETERS-1'!$B$5:$J$44,5,FALSE))*VLOOKUP(ESCYLD2!AF$4,'[1]INTERNAL PARAMETERS-1'!$B$5:$J$44,9,FALSE)*ESCYLD2!$F74</f>
        <v>2.1557199982608511E-2</v>
      </c>
      <c r="AG74" s="52">
        <f>ESCYLD1!AG74*VLOOKUP(ESCYLD2!AG$4,'[1]INTERNAL PARAMETERS-1'!$B$5:$J$44,5,FALSE)*VLOOKUP(ESCYLD2!AG$4,'[1]INTERNAL PARAMETERS-1'!$B$5:$J$44,7,FALSE)*ESCYLD2!$F74 + ESCYLD1!AG74*(1-VLOOKUP(ESCYLD2!AG$4,'[1]INTERNAL PARAMETERS-1'!$B$5:$J$44,5,FALSE))*VLOOKUP(ESCYLD2!AG$4,'[1]INTERNAL PARAMETERS-1'!$B$5:$J$44,9,FALSE)*ESCYLD2!$F74</f>
        <v>0</v>
      </c>
      <c r="AH74" s="52">
        <f>ESCYLD1!AH74*VLOOKUP(ESCYLD2!AH$4,'[1]INTERNAL PARAMETERS-1'!$B$5:$J$44,5,FALSE)*VLOOKUP(ESCYLD2!AH$4,'[1]INTERNAL PARAMETERS-1'!$B$5:$J$44,7,FALSE)*ESCYLD2!$F74 + ESCYLD1!AH74*(1-VLOOKUP(ESCYLD2!AH$4,'[1]INTERNAL PARAMETERS-1'!$B$5:$J$44,5,FALSE))*VLOOKUP(ESCYLD2!AH$4,'[1]INTERNAL PARAMETERS-1'!$B$5:$J$44,9,FALSE)*ESCYLD2!$F74</f>
        <v>0</v>
      </c>
      <c r="AI74" s="52">
        <f>ESCYLD1!AI74*VLOOKUP(ESCYLD2!AI$4,'[1]INTERNAL PARAMETERS-1'!$B$5:$J$44,5,FALSE)*VLOOKUP(ESCYLD2!AI$4,'[1]INTERNAL PARAMETERS-1'!$B$5:$J$44,7,FALSE)*ESCYLD2!$F74 + ESCYLD1!AI74*(1-VLOOKUP(ESCYLD2!AI$4,'[1]INTERNAL PARAMETERS-1'!$B$5:$J$44,5,FALSE))*VLOOKUP(ESCYLD2!AI$4,'[1]INTERNAL PARAMETERS-1'!$B$5:$J$44,9,FALSE)*ESCYLD2!$F74</f>
        <v>2.7637435875139116E-3</v>
      </c>
      <c r="AJ74" s="52">
        <f>ESCYLD1!AJ74*VLOOKUP(ESCYLD2!AJ$4,'[1]INTERNAL PARAMETERS-1'!$B$5:$J$44,5,FALSE)*VLOOKUP(ESCYLD2!AJ$4,'[1]INTERNAL PARAMETERS-1'!$B$5:$J$44,7,FALSE)*ESCYLD2!$F74 + ESCYLD1!AJ74*(1-VLOOKUP(ESCYLD2!AJ$4,'[1]INTERNAL PARAMETERS-1'!$B$5:$J$44,5,FALSE))*VLOOKUP(ESCYLD2!AJ$4,'[1]INTERNAL PARAMETERS-1'!$B$5:$J$44,9,FALSE)*ESCYLD2!$F74</f>
        <v>6.4664504095296685E-2</v>
      </c>
      <c r="AK74" s="52">
        <f>ESCYLD1!AK74*VLOOKUP(ESCYLD2!AK$4,'[1]INTERNAL PARAMETERS-1'!$B$5:$J$44,5,FALSE)*VLOOKUP(ESCYLD2!AK$4,'[1]INTERNAL PARAMETERS-1'!$B$5:$J$44,7,FALSE)*ESCYLD2!$F74 + ESCYLD1!AK74*(1-VLOOKUP(ESCYLD2!AK$4,'[1]INTERNAL PARAMETERS-1'!$B$5:$J$44,5,FALSE))*VLOOKUP(ESCYLD2!AK$4,'[1]INTERNAL PARAMETERS-1'!$B$5:$J$44,9,FALSE)*ESCYLD2!$F74</f>
        <v>0</v>
      </c>
      <c r="AL74" s="52">
        <f>ESCYLD1!AL74*VLOOKUP(ESCYLD2!AL$4,'[1]INTERNAL PARAMETERS-1'!$B$5:$J$44,5,FALSE)*VLOOKUP(ESCYLD2!AL$4,'[1]INTERNAL PARAMETERS-1'!$B$5:$J$44,7,FALSE)*ESCYLD2!$F74 + ESCYLD1!AL74*(1-VLOOKUP(ESCYLD2!AL$4,'[1]INTERNAL PARAMETERS-1'!$B$5:$J$44,5,FALSE))*VLOOKUP(ESCYLD2!AL$4,'[1]INTERNAL PARAMETERS-1'!$B$5:$J$44,9,FALSE)*ESCYLD2!$F74</f>
        <v>0</v>
      </c>
      <c r="AM74" s="52">
        <f>ESCYLD1!AM74*VLOOKUP(ESCYLD2!AM$4,'[1]INTERNAL PARAMETERS-1'!$B$5:$J$44,5,FALSE)*VLOOKUP(ESCYLD2!AM$4,'[1]INTERNAL PARAMETERS-1'!$B$5:$J$44,7,FALSE)*ESCYLD2!$F74 + ESCYLD1!AM74*(1-VLOOKUP(ESCYLD2!AM$4,'[1]INTERNAL PARAMETERS-1'!$B$5:$J$44,5,FALSE))*VLOOKUP(ESCYLD2!AM$4,'[1]INTERNAL PARAMETERS-1'!$B$5:$J$44,9,FALSE)*ESCYLD2!$F74</f>
        <v>0</v>
      </c>
      <c r="AN74" s="52">
        <f>ESCYLD1!AN74*VLOOKUP(ESCYLD2!AN$4,'[1]INTERNAL PARAMETERS-1'!$B$5:$J$44,5,FALSE)*VLOOKUP(ESCYLD2!AN$4,'[1]INTERNAL PARAMETERS-1'!$B$5:$J$44,7,FALSE)*ESCYLD2!$F74 + ESCYLD1!AN74*(1-VLOOKUP(ESCYLD2!AN$4,'[1]INTERNAL PARAMETERS-1'!$B$5:$J$44,5,FALSE))*VLOOKUP(ESCYLD2!AN$4,'[1]INTERNAL PARAMETERS-1'!$B$5:$J$44,9,FALSE)*ESCYLD2!$F74</f>
        <v>0</v>
      </c>
      <c r="AO74" s="52">
        <f>ESCYLD1!AO74*VLOOKUP(ESCYLD2!AO$4,'[1]INTERNAL PARAMETERS-1'!$B$5:$J$44,5,FALSE)*VLOOKUP(ESCYLD2!AO$4,'[1]INTERNAL PARAMETERS-1'!$B$5:$J$44,7,FALSE)*ESCYLD2!$F74 + ESCYLD1!AO74*(1-VLOOKUP(ESCYLD2!AO$4,'[1]INTERNAL PARAMETERS-1'!$B$5:$J$44,5,FALSE))*VLOOKUP(ESCYLD2!AO$4,'[1]INTERNAL PARAMETERS-1'!$B$5:$J$44,9,FALSE)*ESCYLD2!$F74</f>
        <v>0</v>
      </c>
      <c r="AP74" s="52">
        <f>ESCYLD1!AP74*VLOOKUP(ESCYLD2!AP$4,'[1]INTERNAL PARAMETERS-1'!$B$5:$J$44,5,FALSE)*VLOOKUP(ESCYLD2!AP$4,'[1]INTERNAL PARAMETERS-1'!$B$5:$J$44,7,FALSE)*ESCYLD2!$F74 + ESCYLD1!AP74*(1-VLOOKUP(ESCYLD2!AP$4,'[1]INTERNAL PARAMETERS-1'!$B$5:$J$44,5,FALSE))*VLOOKUP(ESCYLD2!AP$4,'[1]INTERNAL PARAMETERS-1'!$B$5:$J$44,9,FALSE)*ESCYLD2!$F74</f>
        <v>0</v>
      </c>
      <c r="AQ74" s="52">
        <f>ESCYLD1!AQ74*VLOOKUP(ESCYLD2!AQ$4,'[1]INTERNAL PARAMETERS-1'!$B$5:$J$44,5,FALSE)*VLOOKUP(ESCYLD2!AQ$4,'[1]INTERNAL PARAMETERS-1'!$B$5:$J$44,7,FALSE)*ESCYLD2!$F74 + ESCYLD1!AQ74*(1-VLOOKUP(ESCYLD2!AQ$4,'[1]INTERNAL PARAMETERS-1'!$B$5:$J$44,5,FALSE))*VLOOKUP(ESCYLD2!AQ$4,'[1]INTERNAL PARAMETERS-1'!$B$5:$J$44,9,FALSE)*ESCYLD2!$F74</f>
        <v>0</v>
      </c>
      <c r="AR74" s="52">
        <f>ESCYLD1!AR74*VLOOKUP(ESCYLD2!AR$4,'[1]INTERNAL PARAMETERS-1'!$B$5:$J$44,5,FALSE)*VLOOKUP(ESCYLD2!AR$4,'[1]INTERNAL PARAMETERS-1'!$B$5:$J$44,7,FALSE)*ESCYLD2!$F74 + ESCYLD1!AR74*(1-VLOOKUP(ESCYLD2!AR$4,'[1]INTERNAL PARAMETERS-1'!$B$5:$J$44,5,FALSE))*VLOOKUP(ESCYLD2!AR$4,'[1]INTERNAL PARAMETERS-1'!$B$5:$J$44,9,FALSE)*ESCYLD2!$F74</f>
        <v>0</v>
      </c>
      <c r="AS74" s="52">
        <f>ESCYLD1!AS74*VLOOKUP(ESCYLD2!AS$4,'[1]INTERNAL PARAMETERS-1'!$B$5:$J$44,5,FALSE)*VLOOKUP(ESCYLD2!AS$4,'[1]INTERNAL PARAMETERS-1'!$B$5:$J$44,7,FALSE)*ESCYLD2!$F74 + ESCYLD1!AS74*(1-VLOOKUP(ESCYLD2!AS$4,'[1]INTERNAL PARAMETERS-1'!$B$5:$J$44,5,FALSE))*VLOOKUP(ESCYLD2!AS$4,'[1]INTERNAL PARAMETERS-1'!$B$5:$J$44,9,FALSE)*ESCYLD2!$F74</f>
        <v>0</v>
      </c>
      <c r="AT74" s="51">
        <f>ESCYLD1!AT74*VLOOKUP(ESCYLD2!AT$4,'[1]INTERNAL PARAMETERS-1'!$B$5:$J$44,5,FALSE)*VLOOKUP(ESCYLD2!AT$4,'[1]INTERNAL PARAMETERS-1'!$B$5:$J$44,7,FALSE)*ESCYLD2!$F74 + ESCYLD1!AT74*(1-VLOOKUP(ESCYLD2!AT$4,'[1]INTERNAL PARAMETERS-1'!$B$5:$J$44,5,FALSE))*VLOOKUP(ESCYLD2!AT$4,'[1]INTERNAL PARAMETERS-1'!$B$5:$J$44,9,FALSE)*ESCYLD2!$F74</f>
        <v>0</v>
      </c>
      <c r="AU74" s="53">
        <f>ESCYLD1!AU74*VLOOKUP(ESCYLD2!AU$4,'[1]INTERNAL PARAMETERS-1'!$B$5:$J$44,5,FALSE)*VLOOKUP(ESCYLD2!AU$4,'[1]INTERNAL PARAMETERS-1'!$B$5:$J$44,6,FALSE)*VLOOKUP(ESCYLD2!AU$4,'[1]INTERNAL PARAMETERS-1'!$B$5:$J$44,3,FALSE) + ESCYLD1!AU74*(1-VLOOKUP(ESCYLD2!AU$4,'[1]INTERNAL PARAMETERS-1'!$B$5:$J$44,5,FALSE))*VLOOKUP(ESCYLD2!AU$4,'[1]INTERNAL PARAMETERS-1'!$B$5:$J$44,8,FALSE)*VLOOKUP(ESCYLD2!AU$4,'[1]INTERNAL PARAMETERS-1'!$B$5:$J$44,3,FALSE)</f>
        <v>0</v>
      </c>
      <c r="AV74" s="52">
        <f>ESCYLD1!AV74*VLOOKUP(ESCYLD2!AV$4,'[1]INTERNAL PARAMETERS-1'!$B$5:$J$44,5,FALSE)*VLOOKUP(ESCYLD2!AV$4,'[1]INTERNAL PARAMETERS-1'!$B$5:$J$44,6,FALSE)*VLOOKUP(ESCYLD2!AV$4,'[1]INTERNAL PARAMETERS-1'!$B$5:$J$44,3,FALSE) + ESCYLD1!AV74*(1-VLOOKUP(ESCYLD2!AV$4,'[1]INTERNAL PARAMETERS-1'!$B$5:$J$44,5,FALSE))*VLOOKUP(ESCYLD2!AV$4,'[1]INTERNAL PARAMETERS-1'!$B$5:$J$44,8,FALSE)*VLOOKUP(ESCYLD2!AV$4,'[1]INTERNAL PARAMETERS-1'!$B$5:$J$44,3,FALSE)</f>
        <v>0</v>
      </c>
      <c r="AW74" s="52">
        <f>ESCYLD1!AW74*VLOOKUP(ESCYLD2!AW$4,'[1]INTERNAL PARAMETERS-1'!$B$5:$J$44,5,FALSE)*VLOOKUP(ESCYLD2!AW$4,'[1]INTERNAL PARAMETERS-1'!$B$5:$J$44,6,FALSE)*VLOOKUP(ESCYLD2!AW$4,'[1]INTERNAL PARAMETERS-1'!$B$5:$J$44,3,FALSE) + ESCYLD1!AW74*(1-VLOOKUP(ESCYLD2!AW$4,'[1]INTERNAL PARAMETERS-1'!$B$5:$J$44,5,FALSE))*VLOOKUP(ESCYLD2!AW$4,'[1]INTERNAL PARAMETERS-1'!$B$5:$J$44,8,FALSE)*VLOOKUP(ESCYLD2!AW$4,'[1]INTERNAL PARAMETERS-1'!$B$5:$J$44,3,FALSE)</f>
        <v>0.32542442842639541</v>
      </c>
      <c r="AX74" s="52">
        <f>ESCYLD1!AX74*VLOOKUP(ESCYLD2!AX$4,'[1]INTERNAL PARAMETERS-1'!$B$5:$J$44,5,FALSE)*VLOOKUP(ESCYLD2!AX$4,'[1]INTERNAL PARAMETERS-1'!$B$5:$J$44,6,FALSE)*VLOOKUP(ESCYLD2!AX$4,'[1]INTERNAL PARAMETERS-1'!$B$5:$J$44,3,FALSE) + ESCYLD1!AX74*(1-VLOOKUP(ESCYLD2!AX$4,'[1]INTERNAL PARAMETERS-1'!$B$5:$J$44,5,FALSE))*VLOOKUP(ESCYLD2!AX$4,'[1]INTERNAL PARAMETERS-1'!$B$5:$J$44,8,FALSE)*VLOOKUP(ESCYLD2!AX$4,'[1]INTERNAL PARAMETERS-1'!$B$5:$J$44,3,FALSE)</f>
        <v>0</v>
      </c>
      <c r="AY74" s="52">
        <f>ESCYLD1!AY74*VLOOKUP(ESCYLD2!AY$4,'[1]INTERNAL PARAMETERS-1'!$B$5:$J$44,5,FALSE)*VLOOKUP(ESCYLD2!AY$4,'[1]INTERNAL PARAMETERS-1'!$B$5:$J$44,6,FALSE)*VLOOKUP(ESCYLD2!AY$4,'[1]INTERNAL PARAMETERS-1'!$B$5:$J$44,3,FALSE) + ESCYLD1!AY74*(1-VLOOKUP(ESCYLD2!AY$4,'[1]INTERNAL PARAMETERS-1'!$B$5:$J$44,5,FALSE))*VLOOKUP(ESCYLD2!AY$4,'[1]INTERNAL PARAMETERS-1'!$B$5:$J$44,8,FALSE)*VLOOKUP(ESCYLD2!AY$4,'[1]INTERNAL PARAMETERS-1'!$B$5:$J$44,3,FALSE)</f>
        <v>0</v>
      </c>
      <c r="AZ74" s="52">
        <f>ESCYLD1!AZ74*VLOOKUP(ESCYLD2!AZ$4,'[1]INTERNAL PARAMETERS-1'!$B$5:$J$44,5,FALSE)*VLOOKUP(ESCYLD2!AZ$4,'[1]INTERNAL PARAMETERS-1'!$B$5:$J$44,6,FALSE)*VLOOKUP(ESCYLD2!AZ$4,'[1]INTERNAL PARAMETERS-1'!$B$5:$J$44,3,FALSE) + ESCYLD1!AZ74*(1-VLOOKUP(ESCYLD2!AZ$4,'[1]INTERNAL PARAMETERS-1'!$B$5:$J$44,5,FALSE))*VLOOKUP(ESCYLD2!AZ$4,'[1]INTERNAL PARAMETERS-1'!$B$5:$J$44,8,FALSE)*VLOOKUP(ESCYLD2!AZ$4,'[1]INTERNAL PARAMETERS-1'!$B$5:$J$44,3,FALSE)</f>
        <v>0</v>
      </c>
      <c r="BA74" s="52">
        <f>ESCYLD1!BA74*VLOOKUP(ESCYLD2!BA$4,'[1]INTERNAL PARAMETERS-1'!$B$5:$J$44,5,FALSE)*VLOOKUP(ESCYLD2!BA$4,'[1]INTERNAL PARAMETERS-1'!$B$5:$J$44,6,FALSE)*VLOOKUP(ESCYLD2!BA$4,'[1]INTERNAL PARAMETERS-1'!$B$5:$J$44,3,FALSE) + ESCYLD1!BA74*(1-VLOOKUP(ESCYLD2!BA$4,'[1]INTERNAL PARAMETERS-1'!$B$5:$J$44,5,FALSE))*VLOOKUP(ESCYLD2!BA$4,'[1]INTERNAL PARAMETERS-1'!$B$5:$J$44,8,FALSE)*VLOOKUP(ESCYLD2!BA$4,'[1]INTERNAL PARAMETERS-1'!$B$5:$J$44,3,FALSE)</f>
        <v>0.98463007566796867</v>
      </c>
      <c r="BB74" s="52">
        <f>ESCYLD1!BB74*VLOOKUP(ESCYLD2!BB$4,'[1]INTERNAL PARAMETERS-1'!$B$5:$J$44,5,FALSE)*VLOOKUP(ESCYLD2!BB$4,'[1]INTERNAL PARAMETERS-1'!$B$5:$J$44,6,FALSE)*VLOOKUP(ESCYLD2!BB$4,'[1]INTERNAL PARAMETERS-1'!$B$5:$J$44,3,FALSE) + ESCYLD1!BB74*(1-VLOOKUP(ESCYLD2!BB$4,'[1]INTERNAL PARAMETERS-1'!$B$5:$J$44,5,FALSE))*VLOOKUP(ESCYLD2!BB$4,'[1]INTERNAL PARAMETERS-1'!$B$5:$J$44,8,FALSE)*VLOOKUP(ESCYLD2!BB$4,'[1]INTERNAL PARAMETERS-1'!$B$5:$J$44,3,FALSE)</f>
        <v>6.1869883355310483E-2</v>
      </c>
      <c r="BC74" s="52">
        <f>ESCYLD1!BC74*VLOOKUP(ESCYLD2!BC$4,'[1]INTERNAL PARAMETERS-1'!$B$5:$J$44,5,FALSE)*VLOOKUP(ESCYLD2!BC$4,'[1]INTERNAL PARAMETERS-1'!$B$5:$J$44,6,FALSE)*VLOOKUP(ESCYLD2!BC$4,'[1]INTERNAL PARAMETERS-1'!$B$5:$J$44,3,FALSE) + ESCYLD1!BC74*(1-VLOOKUP(ESCYLD2!BC$4,'[1]INTERNAL PARAMETERS-1'!$B$5:$J$44,5,FALSE))*VLOOKUP(ESCYLD2!BC$4,'[1]INTERNAL PARAMETERS-1'!$B$5:$J$44,8,FALSE)*VLOOKUP(ESCYLD2!BC$4,'[1]INTERNAL PARAMETERS-1'!$B$5:$J$44,3,FALSE)</f>
        <v>0.15509828366298359</v>
      </c>
      <c r="BD74" s="52">
        <f>ESCYLD1!BD74*VLOOKUP(ESCYLD2!BD$4,'[1]INTERNAL PARAMETERS-1'!$B$5:$J$44,5,FALSE)*VLOOKUP(ESCYLD2!BD$4,'[1]INTERNAL PARAMETERS-1'!$B$5:$J$44,6,FALSE)*VLOOKUP(ESCYLD2!BD$4,'[1]INTERNAL PARAMETERS-1'!$B$5:$J$44,3,FALSE) + ESCYLD1!BD74*(1-VLOOKUP(ESCYLD2!BD$4,'[1]INTERNAL PARAMETERS-1'!$B$5:$J$44,5,FALSE))*VLOOKUP(ESCYLD2!BD$4,'[1]INTERNAL PARAMETERS-1'!$B$5:$J$44,8,FALSE)*VLOOKUP(ESCYLD2!BD$4,'[1]INTERNAL PARAMETERS-1'!$B$5:$J$44,3,FALSE)</f>
        <v>2.2828392484828448E-2</v>
      </c>
      <c r="BE74" s="52">
        <f>ESCYLD1!BE74*VLOOKUP(ESCYLD2!BE$4,'[1]INTERNAL PARAMETERS-1'!$B$5:$J$44,5,FALSE)*VLOOKUP(ESCYLD2!BE$4,'[1]INTERNAL PARAMETERS-1'!$B$5:$J$44,6,FALSE)*VLOOKUP(ESCYLD2!BE$4,'[1]INTERNAL PARAMETERS-1'!$B$5:$J$44,3,FALSE) + ESCYLD1!BE74*(1-VLOOKUP(ESCYLD2!BE$4,'[1]INTERNAL PARAMETERS-1'!$B$5:$J$44,5,FALSE))*VLOOKUP(ESCYLD2!BE$4,'[1]INTERNAL PARAMETERS-1'!$B$5:$J$44,8,FALSE)*VLOOKUP(ESCYLD2!BE$4,'[1]INTERNAL PARAMETERS-1'!$B$5:$J$44,3,FALSE)</f>
        <v>0.29981426914704523</v>
      </c>
      <c r="BF74" s="52">
        <f>ESCYLD1!BF74*VLOOKUP(ESCYLD2!BF$4,'[1]INTERNAL PARAMETERS-1'!$B$5:$J$44,5,FALSE)*VLOOKUP(ESCYLD2!BF$4,'[1]INTERNAL PARAMETERS-1'!$B$5:$J$44,6,FALSE)*VLOOKUP(ESCYLD2!BF$4,'[1]INTERNAL PARAMETERS-1'!$B$5:$J$44,3,FALSE) + ESCYLD1!BF74*(1-VLOOKUP(ESCYLD2!BF$4,'[1]INTERNAL PARAMETERS-1'!$B$5:$J$44,5,FALSE))*VLOOKUP(ESCYLD2!BF$4,'[1]INTERNAL PARAMETERS-1'!$B$5:$J$44,8,FALSE)*VLOOKUP(ESCYLD2!BF$4,'[1]INTERNAL PARAMETERS-1'!$B$5:$J$44,3,FALSE)</f>
        <v>0</v>
      </c>
      <c r="BG74" s="52">
        <f>ESCYLD1!BG74*VLOOKUP(ESCYLD2!BG$4,'[1]INTERNAL PARAMETERS-1'!$B$5:$J$44,5,FALSE)*VLOOKUP(ESCYLD2!BG$4,'[1]INTERNAL PARAMETERS-1'!$B$5:$J$44,6,FALSE)*VLOOKUP(ESCYLD2!BG$4,'[1]INTERNAL PARAMETERS-1'!$B$5:$J$44,3,FALSE) + ESCYLD1!BG74*(1-VLOOKUP(ESCYLD2!BG$4,'[1]INTERNAL PARAMETERS-1'!$B$5:$J$44,5,FALSE))*VLOOKUP(ESCYLD2!BG$4,'[1]INTERNAL PARAMETERS-1'!$B$5:$J$44,8,FALSE)*VLOOKUP(ESCYLD2!BG$4,'[1]INTERNAL PARAMETERS-1'!$B$5:$J$44,3,FALSE)</f>
        <v>3.9204941485724516E-2</v>
      </c>
      <c r="BH74" s="52">
        <f>ESCYLD1!BH74*VLOOKUP(ESCYLD2!BH$4,'[1]INTERNAL PARAMETERS-1'!$B$5:$J$44,5,FALSE)*VLOOKUP(ESCYLD2!BH$4,'[1]INTERNAL PARAMETERS-1'!$B$5:$J$44,6,FALSE)*VLOOKUP(ESCYLD2!BH$4,'[1]INTERNAL PARAMETERS-1'!$B$5:$J$44,3,FALSE) + ESCYLD1!BH74*(1-VLOOKUP(ESCYLD2!BH$4,'[1]INTERNAL PARAMETERS-1'!$B$5:$J$44,5,FALSE))*VLOOKUP(ESCYLD2!BH$4,'[1]INTERNAL PARAMETERS-1'!$B$5:$J$44,8,FALSE)*VLOOKUP(ESCYLD2!BH$4,'[1]INTERNAL PARAMETERS-1'!$B$5:$J$44,3,FALSE)</f>
        <v>5.1918038376809819E-4</v>
      </c>
      <c r="BI74" s="52">
        <f>ESCYLD1!BI74*VLOOKUP(ESCYLD2!BI$4,'[1]INTERNAL PARAMETERS-1'!$B$5:$J$44,5,FALSE)*VLOOKUP(ESCYLD2!BI$4,'[1]INTERNAL PARAMETERS-1'!$B$5:$J$44,6,FALSE)*VLOOKUP(ESCYLD2!BI$4,'[1]INTERNAL PARAMETERS-1'!$B$5:$J$44,3,FALSE) + ESCYLD1!BI74*(1-VLOOKUP(ESCYLD2!BI$4,'[1]INTERNAL PARAMETERS-1'!$B$5:$J$44,5,FALSE))*VLOOKUP(ESCYLD2!BI$4,'[1]INTERNAL PARAMETERS-1'!$B$5:$J$44,8,FALSE)*VLOOKUP(ESCYLD2!BI$4,'[1]INTERNAL PARAMETERS-1'!$B$5:$J$44,3,FALSE)</f>
        <v>0</v>
      </c>
      <c r="BJ74" s="52">
        <f>ESCYLD1!BJ74*VLOOKUP(ESCYLD2!BJ$4,'[1]INTERNAL PARAMETERS-1'!$B$5:$J$44,5,FALSE)*VLOOKUP(ESCYLD2!BJ$4,'[1]INTERNAL PARAMETERS-1'!$B$5:$J$44,6,FALSE)*VLOOKUP(ESCYLD2!BJ$4,'[1]INTERNAL PARAMETERS-1'!$B$5:$J$44,3,FALSE) + ESCYLD1!BJ74*(1-VLOOKUP(ESCYLD2!BJ$4,'[1]INTERNAL PARAMETERS-1'!$B$5:$J$44,5,FALSE))*VLOOKUP(ESCYLD2!BJ$4,'[1]INTERNAL PARAMETERS-1'!$B$5:$J$44,8,FALSE)*VLOOKUP(ESCYLD2!BJ$4,'[1]INTERNAL PARAMETERS-1'!$B$5:$J$44,3,FALSE)</f>
        <v>1.4367562308252486E-2</v>
      </c>
      <c r="BK74" s="52">
        <f>ESCYLD1!BK74*VLOOKUP(ESCYLD2!BK$4,'[1]INTERNAL PARAMETERS-1'!$B$5:$J$44,5,FALSE)*VLOOKUP(ESCYLD2!BK$4,'[1]INTERNAL PARAMETERS-1'!$B$5:$J$44,6,FALSE)*VLOOKUP(ESCYLD2!BK$4,'[1]INTERNAL PARAMETERS-1'!$B$5:$J$44,3,FALSE) + ESCYLD1!BK74*(1-VLOOKUP(ESCYLD2!BK$4,'[1]INTERNAL PARAMETERS-1'!$B$5:$J$44,5,FALSE))*VLOOKUP(ESCYLD2!BK$4,'[1]INTERNAL PARAMETERS-1'!$B$5:$J$44,8,FALSE)*VLOOKUP(ESCYLD2!BK$4,'[1]INTERNAL PARAMETERS-1'!$B$5:$J$44,3,FALSE)</f>
        <v>1.521923137976559E-2</v>
      </c>
      <c r="BL74" s="52">
        <f>ESCYLD1!BL74*VLOOKUP(ESCYLD2!BL$4,'[1]INTERNAL PARAMETERS-1'!$B$5:$J$44,5,FALSE)*VLOOKUP(ESCYLD2!BL$4,'[1]INTERNAL PARAMETERS-1'!$B$5:$J$44,6,FALSE)*VLOOKUP(ESCYLD2!BL$4,'[1]INTERNAL PARAMETERS-1'!$B$5:$J$44,3,FALSE) + ESCYLD1!BL74*(1-VLOOKUP(ESCYLD2!BL$4,'[1]INTERNAL PARAMETERS-1'!$B$5:$J$44,5,FALSE))*VLOOKUP(ESCYLD2!BL$4,'[1]INTERNAL PARAMETERS-1'!$B$5:$J$44,8,FALSE)*VLOOKUP(ESCYLD2!BL$4,'[1]INTERNAL PARAMETERS-1'!$B$5:$J$44,3,FALSE)</f>
        <v>7.177180326902019E-2</v>
      </c>
      <c r="BM74" s="52">
        <f>ESCYLD1!BM74*VLOOKUP(ESCYLD2!BM$4,'[1]INTERNAL PARAMETERS-1'!$B$5:$J$44,5,FALSE)*VLOOKUP(ESCYLD2!BM$4,'[1]INTERNAL PARAMETERS-1'!$B$5:$J$44,6,FALSE)*VLOOKUP(ESCYLD2!BM$4,'[1]INTERNAL PARAMETERS-1'!$B$5:$J$44,3,FALSE) + ESCYLD1!BM74*(1-VLOOKUP(ESCYLD2!BM$4,'[1]INTERNAL PARAMETERS-1'!$B$5:$J$44,5,FALSE))*VLOOKUP(ESCYLD2!BM$4,'[1]INTERNAL PARAMETERS-1'!$B$5:$J$44,8,FALSE)*VLOOKUP(ESCYLD2!BM$4,'[1]INTERNAL PARAMETERS-1'!$B$5:$J$44,3,FALSE)</f>
        <v>4.1134713956250853E-2</v>
      </c>
      <c r="BN74" s="52">
        <f>ESCYLD1!BN74*VLOOKUP(ESCYLD2!BN$4,'[1]INTERNAL PARAMETERS-1'!$B$5:$J$44,5,FALSE)*VLOOKUP(ESCYLD2!BN$4,'[1]INTERNAL PARAMETERS-1'!$B$5:$J$44,6,FALSE)*VLOOKUP(ESCYLD2!BN$4,'[1]INTERNAL PARAMETERS-1'!$B$5:$J$44,3,FALSE) + ESCYLD1!BN74*(1-VLOOKUP(ESCYLD2!BN$4,'[1]INTERNAL PARAMETERS-1'!$B$5:$J$44,5,FALSE))*VLOOKUP(ESCYLD2!BN$4,'[1]INTERNAL PARAMETERS-1'!$B$5:$J$44,8,FALSE)*VLOOKUP(ESCYLD2!BN$4,'[1]INTERNAL PARAMETERS-1'!$B$5:$J$44,3,FALSE)</f>
        <v>3.4028315759070941E-2</v>
      </c>
      <c r="BO74" s="52">
        <f>ESCYLD1!BO74*VLOOKUP(ESCYLD2!BO$4,'[1]INTERNAL PARAMETERS-1'!$B$5:$J$44,5,FALSE)*VLOOKUP(ESCYLD2!BO$4,'[1]INTERNAL PARAMETERS-1'!$B$5:$J$44,6,FALSE)*VLOOKUP(ESCYLD2!BO$4,'[1]INTERNAL PARAMETERS-1'!$B$5:$J$44,3,FALSE) + ESCYLD1!BO74*(1-VLOOKUP(ESCYLD2!BO$4,'[1]INTERNAL PARAMETERS-1'!$B$5:$J$44,5,FALSE))*VLOOKUP(ESCYLD2!BO$4,'[1]INTERNAL PARAMETERS-1'!$B$5:$J$44,8,FALSE)*VLOOKUP(ESCYLD2!BO$4,'[1]INTERNAL PARAMETERS-1'!$B$5:$J$44,3,FALSE)</f>
        <v>2.6414059404712694E-2</v>
      </c>
      <c r="BP74" s="52">
        <f>ESCYLD1!BP74*VLOOKUP(ESCYLD2!BP$4,'[1]INTERNAL PARAMETERS-1'!$B$5:$J$44,5,FALSE)*VLOOKUP(ESCYLD2!BP$4,'[1]INTERNAL PARAMETERS-1'!$B$5:$J$44,6,FALSE)*VLOOKUP(ESCYLD2!BP$4,'[1]INTERNAL PARAMETERS-1'!$B$5:$J$44,3,FALSE) + ESCYLD1!BP74*(1-VLOOKUP(ESCYLD2!BP$4,'[1]INTERNAL PARAMETERS-1'!$B$5:$J$44,5,FALSE))*VLOOKUP(ESCYLD2!BP$4,'[1]INTERNAL PARAMETERS-1'!$B$5:$J$44,8,FALSE)*VLOOKUP(ESCYLD2!BP$4,'[1]INTERNAL PARAMETERS-1'!$B$5:$J$44,3,FALSE)</f>
        <v>6.2863191051444134E-4</v>
      </c>
      <c r="BQ74" s="52">
        <f>ESCYLD1!BQ74*VLOOKUP(ESCYLD2!BQ$4,'[1]INTERNAL PARAMETERS-1'!$B$5:$J$44,5,FALSE)*VLOOKUP(ESCYLD2!BQ$4,'[1]INTERNAL PARAMETERS-1'!$B$5:$J$44,6,FALSE)*VLOOKUP(ESCYLD2!BQ$4,'[1]INTERNAL PARAMETERS-1'!$B$5:$J$44,3,FALSE) + ESCYLD1!BQ74*(1-VLOOKUP(ESCYLD2!BQ$4,'[1]INTERNAL PARAMETERS-1'!$B$5:$J$44,5,FALSE))*VLOOKUP(ESCYLD2!BQ$4,'[1]INTERNAL PARAMETERS-1'!$B$5:$J$44,8,FALSE)*VLOOKUP(ESCYLD2!BQ$4,'[1]INTERNAL PARAMETERS-1'!$B$5:$J$44,3,FALSE)</f>
        <v>8.1739735848944298E-2</v>
      </c>
      <c r="BR74" s="52">
        <f>ESCYLD1!BR74*VLOOKUP(ESCYLD2!BR$4,'[1]INTERNAL PARAMETERS-1'!$B$5:$J$44,5,FALSE)*VLOOKUP(ESCYLD2!BR$4,'[1]INTERNAL PARAMETERS-1'!$B$5:$J$44,6,FALSE)*VLOOKUP(ESCYLD2!BR$4,'[1]INTERNAL PARAMETERS-1'!$B$5:$J$44,3,FALSE) + ESCYLD1!BR74*(1-VLOOKUP(ESCYLD2!BR$4,'[1]INTERNAL PARAMETERS-1'!$B$5:$J$44,5,FALSE))*VLOOKUP(ESCYLD2!BR$4,'[1]INTERNAL PARAMETERS-1'!$B$5:$J$44,8,FALSE)*VLOOKUP(ESCYLD2!BR$4,'[1]INTERNAL PARAMETERS-1'!$B$5:$J$44,3,FALSE)</f>
        <v>2.1029438872899168E-3</v>
      </c>
      <c r="BS74" s="52">
        <f>ESCYLD1!BS74*VLOOKUP(ESCYLD2!BS$4,'[1]INTERNAL PARAMETERS-1'!$B$5:$J$44,5,FALSE)*VLOOKUP(ESCYLD2!BS$4,'[1]INTERNAL PARAMETERS-1'!$B$5:$J$44,6,FALSE)*VLOOKUP(ESCYLD2!BS$4,'[1]INTERNAL PARAMETERS-1'!$B$5:$J$44,3,FALSE) + ESCYLD1!BS74*(1-VLOOKUP(ESCYLD2!BS$4,'[1]INTERNAL PARAMETERS-1'!$B$5:$J$44,5,FALSE))*VLOOKUP(ESCYLD2!BS$4,'[1]INTERNAL PARAMETERS-1'!$B$5:$J$44,8,FALSE)*VLOOKUP(ESCYLD2!BS$4,'[1]INTERNAL PARAMETERS-1'!$B$5:$J$44,3,FALSE)</f>
        <v>2.6471537197456747E-4</v>
      </c>
      <c r="BT74" s="52">
        <f>ESCYLD1!BT74*VLOOKUP(ESCYLD2!BT$4,'[1]INTERNAL PARAMETERS-1'!$B$5:$J$44,5,FALSE)*VLOOKUP(ESCYLD2!BT$4,'[1]INTERNAL PARAMETERS-1'!$B$5:$J$44,6,FALSE)*VLOOKUP(ESCYLD2!BT$4,'[1]INTERNAL PARAMETERS-1'!$B$5:$J$44,3,FALSE) + ESCYLD1!BT74*(1-VLOOKUP(ESCYLD2!BT$4,'[1]INTERNAL PARAMETERS-1'!$B$5:$J$44,5,FALSE))*VLOOKUP(ESCYLD2!BT$4,'[1]INTERNAL PARAMETERS-1'!$B$5:$J$44,8,FALSE)*VLOOKUP(ESCYLD2!BT$4,'[1]INTERNAL PARAMETERS-1'!$B$5:$J$44,3,FALSE)</f>
        <v>0</v>
      </c>
      <c r="BU74" s="52">
        <f>ESCYLD1!BU74*VLOOKUP(ESCYLD2!BU$4,'[1]INTERNAL PARAMETERS-1'!$B$5:$J$44,5,FALSE)*VLOOKUP(ESCYLD2!BU$4,'[1]INTERNAL PARAMETERS-1'!$B$5:$J$44,6,FALSE)*VLOOKUP(ESCYLD2!BU$4,'[1]INTERNAL PARAMETERS-1'!$B$5:$J$44,3,FALSE) + ESCYLD1!BU74*(1-VLOOKUP(ESCYLD2!BU$4,'[1]INTERNAL PARAMETERS-1'!$B$5:$J$44,5,FALSE))*VLOOKUP(ESCYLD2!BU$4,'[1]INTERNAL PARAMETERS-1'!$B$5:$J$44,8,FALSE)*VLOOKUP(ESCYLD2!BU$4,'[1]INTERNAL PARAMETERS-1'!$B$5:$J$44,3,FALSE)</f>
        <v>0</v>
      </c>
      <c r="BV74" s="52">
        <f>ESCYLD1!BV74*VLOOKUP(ESCYLD2!BV$4,'[1]INTERNAL PARAMETERS-1'!$B$5:$J$44,5,FALSE)*VLOOKUP(ESCYLD2!BV$4,'[1]INTERNAL PARAMETERS-1'!$B$5:$J$44,6,FALSE)*VLOOKUP(ESCYLD2!BV$4,'[1]INTERNAL PARAMETERS-1'!$B$5:$J$44,3,FALSE) + ESCYLD1!BV74*(1-VLOOKUP(ESCYLD2!BV$4,'[1]INTERNAL PARAMETERS-1'!$B$5:$J$44,5,FALSE))*VLOOKUP(ESCYLD2!BV$4,'[1]INTERNAL PARAMETERS-1'!$B$5:$J$44,8,FALSE)*VLOOKUP(ESCYLD2!BV$4,'[1]INTERNAL PARAMETERS-1'!$B$5:$J$44,3,FALSE)</f>
        <v>0</v>
      </c>
      <c r="BW74" s="52">
        <f>ESCYLD1!BW74*VLOOKUP(ESCYLD2!BW$4,'[1]INTERNAL PARAMETERS-1'!$B$5:$J$44,5,FALSE)*VLOOKUP(ESCYLD2!BW$4,'[1]INTERNAL PARAMETERS-1'!$B$5:$J$44,6,FALSE)*VLOOKUP(ESCYLD2!BW$4,'[1]INTERNAL PARAMETERS-1'!$B$5:$J$44,3,FALSE) + ESCYLD1!BW74*(1-VLOOKUP(ESCYLD2!BW$4,'[1]INTERNAL PARAMETERS-1'!$B$5:$J$44,5,FALSE))*VLOOKUP(ESCYLD2!BW$4,'[1]INTERNAL PARAMETERS-1'!$B$5:$J$44,8,FALSE)*VLOOKUP(ESCYLD2!BW$4,'[1]INTERNAL PARAMETERS-1'!$B$5:$J$44,3,FALSE)</f>
        <v>0</v>
      </c>
      <c r="BX74" s="52">
        <f>ESCYLD1!BX74*VLOOKUP(ESCYLD2!BX$4,'[1]INTERNAL PARAMETERS-1'!$B$5:$J$44,5,FALSE)*VLOOKUP(ESCYLD2!BX$4,'[1]INTERNAL PARAMETERS-1'!$B$5:$J$44,6,FALSE)*VLOOKUP(ESCYLD2!BX$4,'[1]INTERNAL PARAMETERS-1'!$B$5:$J$44,3,FALSE) + ESCYLD1!BX74*(1-VLOOKUP(ESCYLD2!BX$4,'[1]INTERNAL PARAMETERS-1'!$B$5:$J$44,5,FALSE))*VLOOKUP(ESCYLD2!BX$4,'[1]INTERNAL PARAMETERS-1'!$B$5:$J$44,8,FALSE)*VLOOKUP(ESCYLD2!BX$4,'[1]INTERNAL PARAMETERS-1'!$B$5:$J$44,3,FALSE)</f>
        <v>0</v>
      </c>
      <c r="BY74" s="52">
        <f>ESCYLD1!BY74*VLOOKUP(ESCYLD2!BY$4,'[1]INTERNAL PARAMETERS-1'!$B$5:$J$44,5,FALSE)*VLOOKUP(ESCYLD2!BY$4,'[1]INTERNAL PARAMETERS-1'!$B$5:$J$44,6,FALSE)*VLOOKUP(ESCYLD2!BY$4,'[1]INTERNAL PARAMETERS-1'!$B$5:$J$44,3,FALSE) + ESCYLD1!BY74*(1-VLOOKUP(ESCYLD2!BY$4,'[1]INTERNAL PARAMETERS-1'!$B$5:$J$44,5,FALSE))*VLOOKUP(ESCYLD2!BY$4,'[1]INTERNAL PARAMETERS-1'!$B$5:$J$44,8,FALSE)*VLOOKUP(ESCYLD2!BY$4,'[1]INTERNAL PARAMETERS-1'!$B$5:$J$44,3,FALSE)</f>
        <v>0</v>
      </c>
      <c r="BZ74" s="52">
        <f>ESCYLD1!BZ74*VLOOKUP(ESCYLD2!BZ$4,'[1]INTERNAL PARAMETERS-1'!$B$5:$J$44,5,FALSE)*VLOOKUP(ESCYLD2!BZ$4,'[1]INTERNAL PARAMETERS-1'!$B$5:$J$44,6,FALSE)*VLOOKUP(ESCYLD2!BZ$4,'[1]INTERNAL PARAMETERS-1'!$B$5:$J$44,3,FALSE) + ESCYLD1!BZ74*(1-VLOOKUP(ESCYLD2!BZ$4,'[1]INTERNAL PARAMETERS-1'!$B$5:$J$44,5,FALSE))*VLOOKUP(ESCYLD2!BZ$4,'[1]INTERNAL PARAMETERS-1'!$B$5:$J$44,8,FALSE)*VLOOKUP(ESCYLD2!BZ$4,'[1]INTERNAL PARAMETERS-1'!$B$5:$J$44,3,FALSE)</f>
        <v>7.0998427540454537E-5</v>
      </c>
      <c r="CA74" s="52">
        <f>ESCYLD1!CA74*VLOOKUP(ESCYLD2!CA$4,'[1]INTERNAL PARAMETERS-1'!$B$5:$J$44,5,FALSE)*VLOOKUP(ESCYLD2!CA$4,'[1]INTERNAL PARAMETERS-1'!$B$5:$J$44,6,FALSE)*VLOOKUP(ESCYLD2!CA$4,'[1]INTERNAL PARAMETERS-1'!$B$5:$J$44,3,FALSE) + ESCYLD1!CA74*(1-VLOOKUP(ESCYLD2!CA$4,'[1]INTERNAL PARAMETERS-1'!$B$5:$J$44,5,FALSE))*VLOOKUP(ESCYLD2!CA$4,'[1]INTERNAL PARAMETERS-1'!$B$5:$J$44,8,FALSE)*VLOOKUP(ESCYLD2!CA$4,'[1]INTERNAL PARAMETERS-1'!$B$5:$J$44,3,FALSE)</f>
        <v>0</v>
      </c>
      <c r="CB74" s="52">
        <f>ESCYLD1!CB74*VLOOKUP(ESCYLD2!CB$4,'[1]INTERNAL PARAMETERS-1'!$B$5:$J$44,5,FALSE)*VLOOKUP(ESCYLD2!CB$4,'[1]INTERNAL PARAMETERS-1'!$B$5:$J$44,6,FALSE)*VLOOKUP(ESCYLD2!CB$4,'[1]INTERNAL PARAMETERS-1'!$B$5:$J$44,3,FALSE) + ESCYLD1!CB74*(1-VLOOKUP(ESCYLD2!CB$4,'[1]INTERNAL PARAMETERS-1'!$B$5:$J$44,5,FALSE))*VLOOKUP(ESCYLD2!CB$4,'[1]INTERNAL PARAMETERS-1'!$B$5:$J$44,8,FALSE)*VLOOKUP(ESCYLD2!CB$4,'[1]INTERNAL PARAMETERS-1'!$B$5:$J$44,3,FALSE)</f>
        <v>0</v>
      </c>
      <c r="CC74" s="52">
        <f>ESCYLD1!CC74*VLOOKUP(ESCYLD2!CC$4,'[1]INTERNAL PARAMETERS-1'!$B$5:$J$44,5,FALSE)*VLOOKUP(ESCYLD2!CC$4,'[1]INTERNAL PARAMETERS-1'!$B$5:$J$44,6,FALSE)*VLOOKUP(ESCYLD2!CC$4,'[1]INTERNAL PARAMETERS-1'!$B$5:$J$44,3,FALSE) + ESCYLD1!CC74*(1-VLOOKUP(ESCYLD2!CC$4,'[1]INTERNAL PARAMETERS-1'!$B$5:$J$44,5,FALSE))*VLOOKUP(ESCYLD2!CC$4,'[1]INTERNAL PARAMETERS-1'!$B$5:$J$44,8,FALSE)*VLOOKUP(ESCYLD2!CC$4,'[1]INTERNAL PARAMETERS-1'!$B$5:$J$44,3,FALSE)</f>
        <v>2.3666142513484848E-4</v>
      </c>
      <c r="CD74" s="52">
        <f>ESCYLD1!CD74*VLOOKUP(ESCYLD2!CD$4,'[1]INTERNAL PARAMETERS-1'!$B$5:$J$44,5,FALSE)*VLOOKUP(ESCYLD2!CD$4,'[1]INTERNAL PARAMETERS-1'!$B$5:$J$44,6,FALSE)*VLOOKUP(ESCYLD2!CD$4,'[1]INTERNAL PARAMETERS-1'!$B$5:$J$44,3,FALSE) + ESCYLD1!CD74*(1-VLOOKUP(ESCYLD2!CD$4,'[1]INTERNAL PARAMETERS-1'!$B$5:$J$44,5,FALSE))*VLOOKUP(ESCYLD2!CD$4,'[1]INTERNAL PARAMETERS-1'!$B$5:$J$44,8,FALSE)*VLOOKUP(ESCYLD2!CD$4,'[1]INTERNAL PARAMETERS-1'!$B$5:$J$44,3,FALSE)</f>
        <v>1.0452557097476855E-3</v>
      </c>
      <c r="CE74" s="52">
        <f>ESCYLD1!CE74*VLOOKUP(ESCYLD2!CE$4,'[1]INTERNAL PARAMETERS-1'!$B$5:$J$44,5,FALSE)*VLOOKUP(ESCYLD2!CE$4,'[1]INTERNAL PARAMETERS-1'!$B$5:$J$44,6,FALSE)*VLOOKUP(ESCYLD2!CE$4,'[1]INTERNAL PARAMETERS-1'!$B$5:$J$44,3,FALSE) + ESCYLD1!CE74*(1-VLOOKUP(ESCYLD2!CE$4,'[1]INTERNAL PARAMETERS-1'!$B$5:$J$44,5,FALSE))*VLOOKUP(ESCYLD2!CE$4,'[1]INTERNAL PARAMETERS-1'!$B$5:$J$44,8,FALSE)*VLOOKUP(ESCYLD2!CE$4,'[1]INTERNAL PARAMETERS-1'!$B$5:$J$44,3,FALSE)</f>
        <v>1.9090538659558153E-3</v>
      </c>
      <c r="CF74" s="52">
        <f>ESCYLD1!CF74*VLOOKUP(ESCYLD2!CF$4,'[1]INTERNAL PARAMETERS-1'!$B$5:$J$44,5,FALSE)*VLOOKUP(ESCYLD2!CF$4,'[1]INTERNAL PARAMETERS-1'!$B$5:$J$44,6,FALSE)*VLOOKUP(ESCYLD2!CF$4,'[1]INTERNAL PARAMETERS-1'!$B$5:$J$44,3,FALSE) + ESCYLD1!CF74*(1-VLOOKUP(ESCYLD2!CF$4,'[1]INTERNAL PARAMETERS-1'!$B$5:$J$44,5,FALSE))*VLOOKUP(ESCYLD2!CF$4,'[1]INTERNAL PARAMETERS-1'!$B$5:$J$44,8,FALSE)*VLOOKUP(ESCYLD2!CF$4,'[1]INTERNAL PARAMETERS-1'!$B$5:$J$44,3,FALSE)</f>
        <v>1.9689737526583694E-3</v>
      </c>
      <c r="CG74" s="52">
        <f>ESCYLD1!CG74*VLOOKUP(ESCYLD2!CG$4,'[1]INTERNAL PARAMETERS-1'!$B$5:$J$44,5,FALSE)*VLOOKUP(ESCYLD2!CG$4,'[1]INTERNAL PARAMETERS-1'!$B$5:$J$44,6,FALSE)*VLOOKUP(ESCYLD2!CG$4,'[1]INTERNAL PARAMETERS-1'!$B$5:$J$44,3,FALSE) + ESCYLD1!CG74*(1-VLOOKUP(ESCYLD2!CG$4,'[1]INTERNAL PARAMETERS-1'!$B$5:$J$44,5,FALSE))*VLOOKUP(ESCYLD2!CG$4,'[1]INTERNAL PARAMETERS-1'!$B$5:$J$44,8,FALSE)*VLOOKUP(ESCYLD2!CG$4,'[1]INTERNAL PARAMETERS-1'!$B$5:$J$44,3,FALSE)</f>
        <v>8.6996706119024639E-5</v>
      </c>
      <c r="CH74" s="51">
        <f>ESCYLD1!CH74*VLOOKUP(ESCYLD2!CH$4,'[1]INTERNAL PARAMETERS-1'!$B$5:$J$44,5,FALSE)*VLOOKUP(ESCYLD2!CH$4,'[1]INTERNAL PARAMETERS-1'!$B$5:$J$44,6,FALSE)*VLOOKUP(ESCYLD2!CH$4,'[1]INTERNAL PARAMETERS-1'!$B$5:$J$44,3,FALSE) + ESCYLD1!CH74*(1-VLOOKUP(ESCYLD2!CH$4,'[1]INTERNAL PARAMETERS-1'!$B$5:$J$44,5,FALSE))*VLOOKUP(ESCYLD2!CH$4,'[1]INTERNAL PARAMETERS-1'!$B$5:$J$44,8,FALSE)*VLOOKUP(ESCYLD2!CH$4,'[1]INTERNAL PARAMETERS-1'!$B$5:$J$44,3,FALSE)</f>
        <v>0</v>
      </c>
      <c r="CJ74" s="53">
        <f t="shared" si="2"/>
        <v>8.1988844189095129</v>
      </c>
      <c r="CK74" s="51">
        <f t="shared" si="3"/>
        <v>2.1823791075969763</v>
      </c>
    </row>
    <row r="75" spans="2:89" x14ac:dyDescent="0.5">
      <c r="B75" s="66" t="s">
        <v>4</v>
      </c>
      <c r="C75" s="65" t="s">
        <v>72</v>
      </c>
      <c r="D75" s="65" t="s">
        <v>73</v>
      </c>
      <c r="E75" s="151">
        <f>ESC!AF75</f>
        <v>91.647775311632017</v>
      </c>
      <c r="F75" s="64">
        <f>'[1]INTERNAL PARAMETERS-1'!M21</f>
        <v>9.3150000000000013</v>
      </c>
      <c r="G75" s="53">
        <f>ESCYLD1!G75*VLOOKUP(ESCYLD2!G$4,'[1]INTERNAL PARAMETERS-1'!$B$5:$J$44,5,FALSE)*VLOOKUP(ESCYLD2!G$4,'[1]INTERNAL PARAMETERS-1'!$B$5:$J$44,7,FALSE)*ESCYLD2!$F75 + ESCYLD1!G75*(1-VLOOKUP(ESCYLD2!G$4,'[1]INTERNAL PARAMETERS-1'!$B$5:$J$44,5,FALSE))*VLOOKUP(ESCYLD2!G$4,'[1]INTERNAL PARAMETERS-1'!$B$5:$J$44,9,FALSE)*ESCYLD2!$F75</f>
        <v>0.6624768477163161</v>
      </c>
      <c r="H75" s="52">
        <f>ESCYLD1!H75*VLOOKUP(ESCYLD2!H$4,'[1]INTERNAL PARAMETERS-1'!$B$5:$J$44,5,FALSE)*VLOOKUP(ESCYLD2!H$4,'[1]INTERNAL PARAMETERS-1'!$B$5:$J$44,7,FALSE)*ESCYLD2!$F75 + ESCYLD1!H75*(1-VLOOKUP(ESCYLD2!H$4,'[1]INTERNAL PARAMETERS-1'!$B$5:$J$44,5,FALSE))*VLOOKUP(ESCYLD2!H$4,'[1]INTERNAL PARAMETERS-1'!$B$5:$J$44,9,FALSE)*ESCYLD2!$F75</f>
        <v>0.55489275726133647</v>
      </c>
      <c r="I75" s="52">
        <f>ESCYLD1!I75*VLOOKUP(ESCYLD2!I$4,'[1]INTERNAL PARAMETERS-1'!$B$5:$J$44,5,FALSE)*VLOOKUP(ESCYLD2!I$4,'[1]INTERNAL PARAMETERS-1'!$B$5:$J$44,7,FALSE)*ESCYLD2!$F75 + ESCYLD1!I75*(1-VLOOKUP(ESCYLD2!I$4,'[1]INTERNAL PARAMETERS-1'!$B$5:$J$44,5,FALSE))*VLOOKUP(ESCYLD2!I$4,'[1]INTERNAL PARAMETERS-1'!$B$5:$J$44,9,FALSE)*ESCYLD2!$F75</f>
        <v>1.5405130455052709</v>
      </c>
      <c r="J75" s="52">
        <f>ESCYLD1!J75*VLOOKUP(ESCYLD2!J$4,'[1]INTERNAL PARAMETERS-1'!$B$5:$J$44,5,FALSE)*VLOOKUP(ESCYLD2!J$4,'[1]INTERNAL PARAMETERS-1'!$B$5:$J$44,7,FALSE)*ESCYLD2!$F75 + ESCYLD1!J75*(1-VLOOKUP(ESCYLD2!J$4,'[1]INTERNAL PARAMETERS-1'!$B$5:$J$44,5,FALSE))*VLOOKUP(ESCYLD2!J$4,'[1]INTERNAL PARAMETERS-1'!$B$5:$J$44,9,FALSE)*ESCYLD2!$F75</f>
        <v>0</v>
      </c>
      <c r="K75" s="52">
        <f>ESCYLD1!K75*VLOOKUP(ESCYLD2!K$4,'[1]INTERNAL PARAMETERS-1'!$B$5:$J$44,5,FALSE)*VLOOKUP(ESCYLD2!K$4,'[1]INTERNAL PARAMETERS-1'!$B$5:$J$44,7,FALSE)*ESCYLD2!$F75 + ESCYLD1!K75*(1-VLOOKUP(ESCYLD2!K$4,'[1]INTERNAL PARAMETERS-1'!$B$5:$J$44,5,FALSE))*VLOOKUP(ESCYLD2!K$4,'[1]INTERNAL PARAMETERS-1'!$B$5:$J$44,9,FALSE)*ESCYLD2!$F75</f>
        <v>0</v>
      </c>
      <c r="L75" s="52">
        <f>ESCYLD1!L75*VLOOKUP(ESCYLD2!L$4,'[1]INTERNAL PARAMETERS-1'!$B$5:$J$44,5,FALSE)*VLOOKUP(ESCYLD2!L$4,'[1]INTERNAL PARAMETERS-1'!$B$5:$J$44,7,FALSE)*ESCYLD2!$F75 + ESCYLD1!L75*(1-VLOOKUP(ESCYLD2!L$4,'[1]INTERNAL PARAMETERS-1'!$B$5:$J$44,5,FALSE))*VLOOKUP(ESCYLD2!L$4,'[1]INTERNAL PARAMETERS-1'!$B$5:$J$44,9,FALSE)*ESCYLD2!$F75</f>
        <v>0</v>
      </c>
      <c r="M75" s="52">
        <f>ESCYLD1!M75*VLOOKUP(ESCYLD2!M$4,'[1]INTERNAL PARAMETERS-1'!$B$5:$J$44,5,FALSE)*VLOOKUP(ESCYLD2!M$4,'[1]INTERNAL PARAMETERS-1'!$B$5:$J$44,7,FALSE)*ESCYLD2!$F75 + ESCYLD1!M75*(1-VLOOKUP(ESCYLD2!M$4,'[1]INTERNAL PARAMETERS-1'!$B$5:$J$44,5,FALSE))*VLOOKUP(ESCYLD2!M$4,'[1]INTERNAL PARAMETERS-1'!$B$5:$J$44,9,FALSE)*ESCYLD2!$F75</f>
        <v>0.57190708985087513</v>
      </c>
      <c r="N75" s="52">
        <f>ESCYLD1!N75*VLOOKUP(ESCYLD2!N$4,'[1]INTERNAL PARAMETERS-1'!$B$5:$J$44,5,FALSE)*VLOOKUP(ESCYLD2!N$4,'[1]INTERNAL PARAMETERS-1'!$B$5:$J$44,7,FALSE)*ESCYLD2!$F75 + ESCYLD1!N75*(1-VLOOKUP(ESCYLD2!N$4,'[1]INTERNAL PARAMETERS-1'!$B$5:$J$44,5,FALSE))*VLOOKUP(ESCYLD2!N$4,'[1]INTERNAL PARAMETERS-1'!$B$5:$J$44,9,FALSE)*ESCYLD2!$F75</f>
        <v>6.8423336742012087E-3</v>
      </c>
      <c r="O75" s="52">
        <f>ESCYLD1!O75*VLOOKUP(ESCYLD2!O$4,'[1]INTERNAL PARAMETERS-1'!$B$5:$J$44,5,FALSE)*VLOOKUP(ESCYLD2!O$4,'[1]INTERNAL PARAMETERS-1'!$B$5:$J$44,7,FALSE)*ESCYLD2!$F75 + ESCYLD1!O75*(1-VLOOKUP(ESCYLD2!O$4,'[1]INTERNAL PARAMETERS-1'!$B$5:$J$44,5,FALSE))*VLOOKUP(ESCYLD2!O$4,'[1]INTERNAL PARAMETERS-1'!$B$5:$J$44,9,FALSE)*ESCYLD2!$F75</f>
        <v>0</v>
      </c>
      <c r="P75" s="52">
        <f>ESCYLD1!P75*VLOOKUP(ESCYLD2!P$4,'[1]INTERNAL PARAMETERS-1'!$B$5:$J$44,5,FALSE)*VLOOKUP(ESCYLD2!P$4,'[1]INTERNAL PARAMETERS-1'!$B$5:$J$44,7,FALSE)*ESCYLD2!$F75 + ESCYLD1!P75*(1-VLOOKUP(ESCYLD2!P$4,'[1]INTERNAL PARAMETERS-1'!$B$5:$J$44,5,FALSE))*VLOOKUP(ESCYLD2!P$4,'[1]INTERNAL PARAMETERS-1'!$B$5:$J$44,9,FALSE)*ESCYLD2!$F75</f>
        <v>0</v>
      </c>
      <c r="Q75" s="52">
        <f>ESCYLD1!Q75*VLOOKUP(ESCYLD2!Q$4,'[1]INTERNAL PARAMETERS-1'!$B$5:$J$44,5,FALSE)*VLOOKUP(ESCYLD2!Q$4,'[1]INTERNAL PARAMETERS-1'!$B$5:$J$44,7,FALSE)*ESCYLD2!$F75 + ESCYLD1!Q75*(1-VLOOKUP(ESCYLD2!Q$4,'[1]INTERNAL PARAMETERS-1'!$B$5:$J$44,5,FALSE))*VLOOKUP(ESCYLD2!Q$4,'[1]INTERNAL PARAMETERS-1'!$B$5:$J$44,9,FALSE)*ESCYLD2!$F75</f>
        <v>0</v>
      </c>
      <c r="R75" s="52">
        <f>ESCYLD1!R75*VLOOKUP(ESCYLD2!R$4,'[1]INTERNAL PARAMETERS-1'!$B$5:$J$44,5,FALSE)*VLOOKUP(ESCYLD2!R$4,'[1]INTERNAL PARAMETERS-1'!$B$5:$J$44,7,FALSE)*ESCYLD2!$F75 + ESCYLD1!R75*(1-VLOOKUP(ESCYLD2!R$4,'[1]INTERNAL PARAMETERS-1'!$B$5:$J$44,5,FALSE))*VLOOKUP(ESCYLD2!R$4,'[1]INTERNAL PARAMETERS-1'!$B$5:$J$44,9,FALSE)*ESCYLD2!$F75</f>
        <v>5.9991138027301249E-3</v>
      </c>
      <c r="S75" s="52">
        <f>ESCYLD1!S75*VLOOKUP(ESCYLD2!S$4,'[1]INTERNAL PARAMETERS-1'!$B$5:$J$44,5,FALSE)*VLOOKUP(ESCYLD2!S$4,'[1]INTERNAL PARAMETERS-1'!$B$5:$J$44,7,FALSE)*ESCYLD2!$F75 + ESCYLD1!S75*(1-VLOOKUP(ESCYLD2!S$4,'[1]INTERNAL PARAMETERS-1'!$B$5:$J$44,5,FALSE))*VLOOKUP(ESCYLD2!S$4,'[1]INTERNAL PARAMETERS-1'!$B$5:$J$44,9,FALSE)*ESCYLD2!$F75</f>
        <v>0.11674597133906206</v>
      </c>
      <c r="T75" s="52">
        <f>ESCYLD1!T75*VLOOKUP(ESCYLD2!T$4,'[1]INTERNAL PARAMETERS-1'!$B$5:$J$44,5,FALSE)*VLOOKUP(ESCYLD2!T$4,'[1]INTERNAL PARAMETERS-1'!$B$5:$J$44,7,FALSE)*ESCYLD2!$F75 + ESCYLD1!T75*(1-VLOOKUP(ESCYLD2!T$4,'[1]INTERNAL PARAMETERS-1'!$B$5:$J$44,5,FALSE))*VLOOKUP(ESCYLD2!T$4,'[1]INTERNAL PARAMETERS-1'!$B$5:$J$44,9,FALSE)*ESCYLD2!$F75</f>
        <v>5.6239130803513844E-2</v>
      </c>
      <c r="U75" s="52">
        <f>ESCYLD1!U75*VLOOKUP(ESCYLD2!U$4,'[1]INTERNAL PARAMETERS-1'!$B$5:$J$44,5,FALSE)*VLOOKUP(ESCYLD2!U$4,'[1]INTERNAL PARAMETERS-1'!$B$5:$J$44,7,FALSE)*ESCYLD2!$F75 + ESCYLD1!U75*(1-VLOOKUP(ESCYLD2!U$4,'[1]INTERNAL PARAMETERS-1'!$B$5:$J$44,5,FALSE))*VLOOKUP(ESCYLD2!U$4,'[1]INTERNAL PARAMETERS-1'!$B$5:$J$44,9,FALSE)*ESCYLD2!$F75</f>
        <v>1.6945567132911524E-2</v>
      </c>
      <c r="V75" s="52">
        <f>ESCYLD1!V75*VLOOKUP(ESCYLD2!V$4,'[1]INTERNAL PARAMETERS-1'!$B$5:$J$44,5,FALSE)*VLOOKUP(ESCYLD2!V$4,'[1]INTERNAL PARAMETERS-1'!$B$5:$J$44,7,FALSE)*ESCYLD2!$F75 + ESCYLD1!V75*(1-VLOOKUP(ESCYLD2!V$4,'[1]INTERNAL PARAMETERS-1'!$B$5:$J$44,5,FALSE))*VLOOKUP(ESCYLD2!V$4,'[1]INTERNAL PARAMETERS-1'!$B$5:$J$44,9,FALSE)*ESCYLD2!$F75</f>
        <v>0.15971731310305168</v>
      </c>
      <c r="W75" s="52">
        <f>ESCYLD1!W75*VLOOKUP(ESCYLD2!W$4,'[1]INTERNAL PARAMETERS-1'!$B$5:$J$44,5,FALSE)*VLOOKUP(ESCYLD2!W$4,'[1]INTERNAL PARAMETERS-1'!$B$5:$J$44,7,FALSE)*ESCYLD2!$F75 + ESCYLD1!W75*(1-VLOOKUP(ESCYLD2!W$4,'[1]INTERNAL PARAMETERS-1'!$B$5:$J$44,5,FALSE))*VLOOKUP(ESCYLD2!W$4,'[1]INTERNAL PARAMETERS-1'!$B$5:$J$44,9,FALSE)*ESCYLD2!$F75</f>
        <v>0</v>
      </c>
      <c r="X75" s="52">
        <f>ESCYLD1!X75*VLOOKUP(ESCYLD2!X$4,'[1]INTERNAL PARAMETERS-1'!$B$5:$J$44,5,FALSE)*VLOOKUP(ESCYLD2!X$4,'[1]INTERNAL PARAMETERS-1'!$B$5:$J$44,7,FALSE)*ESCYLD2!$F75 + ESCYLD1!X75*(1-VLOOKUP(ESCYLD2!X$4,'[1]INTERNAL PARAMETERS-1'!$B$5:$J$44,5,FALSE))*VLOOKUP(ESCYLD2!X$4,'[1]INTERNAL PARAMETERS-1'!$B$5:$J$44,9,FALSE)*ESCYLD2!$F75</f>
        <v>0</v>
      </c>
      <c r="Y75" s="52">
        <f>ESCYLD1!Y75*VLOOKUP(ESCYLD2!Y$4,'[1]INTERNAL PARAMETERS-1'!$B$5:$J$44,5,FALSE)*VLOOKUP(ESCYLD2!Y$4,'[1]INTERNAL PARAMETERS-1'!$B$5:$J$44,7,FALSE)*ESCYLD2!$F75 + ESCYLD1!Y75*(1-VLOOKUP(ESCYLD2!Y$4,'[1]INTERNAL PARAMETERS-1'!$B$5:$J$44,5,FALSE))*VLOOKUP(ESCYLD2!Y$4,'[1]INTERNAL PARAMETERS-1'!$B$5:$J$44,9,FALSE)*ESCYLD2!$F75</f>
        <v>0</v>
      </c>
      <c r="Z75" s="52">
        <f>ESCYLD1!Z75*VLOOKUP(ESCYLD2!Z$4,'[1]INTERNAL PARAMETERS-1'!$B$5:$J$44,5,FALSE)*VLOOKUP(ESCYLD2!Z$4,'[1]INTERNAL PARAMETERS-1'!$B$5:$J$44,7,FALSE)*ESCYLD2!$F75 + ESCYLD1!Z75*(1-VLOOKUP(ESCYLD2!Z$4,'[1]INTERNAL PARAMETERS-1'!$B$5:$J$44,5,FALSE))*VLOOKUP(ESCYLD2!Z$4,'[1]INTERNAL PARAMETERS-1'!$B$5:$J$44,9,FALSE)*ESCYLD2!$F75</f>
        <v>0</v>
      </c>
      <c r="AA75" s="52">
        <f>ESCYLD1!AA75*VLOOKUP(ESCYLD2!AA$4,'[1]INTERNAL PARAMETERS-1'!$B$5:$J$44,5,FALSE)*VLOOKUP(ESCYLD2!AA$4,'[1]INTERNAL PARAMETERS-1'!$B$5:$J$44,7,FALSE)*ESCYLD2!$F75 + ESCYLD1!AA75*(1-VLOOKUP(ESCYLD2!AA$4,'[1]INTERNAL PARAMETERS-1'!$B$5:$J$44,5,FALSE))*VLOOKUP(ESCYLD2!AA$4,'[1]INTERNAL PARAMETERS-1'!$B$5:$J$44,9,FALSE)*ESCYLD2!$F75</f>
        <v>0</v>
      </c>
      <c r="AB75" s="52">
        <f>ESCYLD1!AB75*VLOOKUP(ESCYLD2!AB$4,'[1]INTERNAL PARAMETERS-1'!$B$5:$J$44,5,FALSE)*VLOOKUP(ESCYLD2!AB$4,'[1]INTERNAL PARAMETERS-1'!$B$5:$J$44,7,FALSE)*ESCYLD2!$F75 + ESCYLD1!AB75*(1-VLOOKUP(ESCYLD2!AB$4,'[1]INTERNAL PARAMETERS-1'!$B$5:$J$44,5,FALSE))*VLOOKUP(ESCYLD2!AB$4,'[1]INTERNAL PARAMETERS-1'!$B$5:$J$44,9,FALSE)*ESCYLD2!$F75</f>
        <v>0</v>
      </c>
      <c r="AC75" s="52">
        <f>ESCYLD1!AC75*VLOOKUP(ESCYLD2!AC$4,'[1]INTERNAL PARAMETERS-1'!$B$5:$J$44,5,FALSE)*VLOOKUP(ESCYLD2!AC$4,'[1]INTERNAL PARAMETERS-1'!$B$5:$J$44,7,FALSE)*ESCYLD2!$F75 + ESCYLD1!AC75*(1-VLOOKUP(ESCYLD2!AC$4,'[1]INTERNAL PARAMETERS-1'!$B$5:$J$44,5,FALSE))*VLOOKUP(ESCYLD2!AC$4,'[1]INTERNAL PARAMETERS-1'!$B$5:$J$44,9,FALSE)*ESCYLD2!$F75</f>
        <v>0</v>
      </c>
      <c r="AD75" s="52">
        <f>ESCYLD1!AD75*VLOOKUP(ESCYLD2!AD$4,'[1]INTERNAL PARAMETERS-1'!$B$5:$J$44,5,FALSE)*VLOOKUP(ESCYLD2!AD$4,'[1]INTERNAL PARAMETERS-1'!$B$5:$J$44,7,FALSE)*ESCYLD2!$F75 + ESCYLD1!AD75*(1-VLOOKUP(ESCYLD2!AD$4,'[1]INTERNAL PARAMETERS-1'!$B$5:$J$44,5,FALSE))*VLOOKUP(ESCYLD2!AD$4,'[1]INTERNAL PARAMETERS-1'!$B$5:$J$44,9,FALSE)*ESCYLD2!$F75</f>
        <v>0</v>
      </c>
      <c r="AE75" s="52">
        <f>ESCYLD1!AE75*VLOOKUP(ESCYLD2!AE$4,'[1]INTERNAL PARAMETERS-1'!$B$5:$J$44,5,FALSE)*VLOOKUP(ESCYLD2!AE$4,'[1]INTERNAL PARAMETERS-1'!$B$5:$J$44,7,FALSE)*ESCYLD2!$F75 + ESCYLD1!AE75*(1-VLOOKUP(ESCYLD2!AE$4,'[1]INTERNAL PARAMETERS-1'!$B$5:$J$44,5,FALSE))*VLOOKUP(ESCYLD2!AE$4,'[1]INTERNAL PARAMETERS-1'!$B$5:$J$44,9,FALSE)*ESCYLD2!$F75</f>
        <v>0</v>
      </c>
      <c r="AF75" s="52">
        <f>ESCYLD1!AF75*VLOOKUP(ESCYLD2!AF$4,'[1]INTERNAL PARAMETERS-1'!$B$5:$J$44,5,FALSE)*VLOOKUP(ESCYLD2!AF$4,'[1]INTERNAL PARAMETERS-1'!$B$5:$J$44,7,FALSE)*ESCYLD2!$F75 + ESCYLD1!AF75*(1-VLOOKUP(ESCYLD2!AF$4,'[1]INTERNAL PARAMETERS-1'!$B$5:$J$44,5,FALSE))*VLOOKUP(ESCYLD2!AF$4,'[1]INTERNAL PARAMETERS-1'!$B$5:$J$44,9,FALSE)*ESCYLD2!$F75</f>
        <v>0</v>
      </c>
      <c r="AG75" s="52">
        <f>ESCYLD1!AG75*VLOOKUP(ESCYLD2!AG$4,'[1]INTERNAL PARAMETERS-1'!$B$5:$J$44,5,FALSE)*VLOOKUP(ESCYLD2!AG$4,'[1]INTERNAL PARAMETERS-1'!$B$5:$J$44,7,FALSE)*ESCYLD2!$F75 + ESCYLD1!AG75*(1-VLOOKUP(ESCYLD2!AG$4,'[1]INTERNAL PARAMETERS-1'!$B$5:$J$44,5,FALSE))*VLOOKUP(ESCYLD2!AG$4,'[1]INTERNAL PARAMETERS-1'!$B$5:$J$44,9,FALSE)*ESCYLD2!$F75</f>
        <v>0</v>
      </c>
      <c r="AH75" s="52">
        <f>ESCYLD1!AH75*VLOOKUP(ESCYLD2!AH$4,'[1]INTERNAL PARAMETERS-1'!$B$5:$J$44,5,FALSE)*VLOOKUP(ESCYLD2!AH$4,'[1]INTERNAL PARAMETERS-1'!$B$5:$J$44,7,FALSE)*ESCYLD2!$F75 + ESCYLD1!AH75*(1-VLOOKUP(ESCYLD2!AH$4,'[1]INTERNAL PARAMETERS-1'!$B$5:$J$44,5,FALSE))*VLOOKUP(ESCYLD2!AH$4,'[1]INTERNAL PARAMETERS-1'!$B$5:$J$44,9,FALSE)*ESCYLD2!$F75</f>
        <v>0</v>
      </c>
      <c r="AI75" s="52">
        <f>ESCYLD1!AI75*VLOOKUP(ESCYLD2!AI$4,'[1]INTERNAL PARAMETERS-1'!$B$5:$J$44,5,FALSE)*VLOOKUP(ESCYLD2!AI$4,'[1]INTERNAL PARAMETERS-1'!$B$5:$J$44,7,FALSE)*ESCYLD2!$F75 + ESCYLD1!AI75*(1-VLOOKUP(ESCYLD2!AI$4,'[1]INTERNAL PARAMETERS-1'!$B$5:$J$44,5,FALSE))*VLOOKUP(ESCYLD2!AI$4,'[1]INTERNAL PARAMETERS-1'!$B$5:$J$44,9,FALSE)*ESCYLD2!$F75</f>
        <v>1.8747230633531639E-3</v>
      </c>
      <c r="AJ75" s="52">
        <f>ESCYLD1!AJ75*VLOOKUP(ESCYLD2!AJ$4,'[1]INTERNAL PARAMETERS-1'!$B$5:$J$44,5,FALSE)*VLOOKUP(ESCYLD2!AJ$4,'[1]INTERNAL PARAMETERS-1'!$B$5:$J$44,7,FALSE)*ESCYLD2!$F75 + ESCYLD1!AJ75*(1-VLOOKUP(ESCYLD2!AJ$4,'[1]INTERNAL PARAMETERS-1'!$B$5:$J$44,5,FALSE))*VLOOKUP(ESCYLD2!AJ$4,'[1]INTERNAL PARAMETERS-1'!$B$5:$J$44,9,FALSE)*ESCYLD2!$F75</f>
        <v>2.9242350362103951E-2</v>
      </c>
      <c r="AK75" s="52">
        <f>ESCYLD1!AK75*VLOOKUP(ESCYLD2!AK$4,'[1]INTERNAL PARAMETERS-1'!$B$5:$J$44,5,FALSE)*VLOOKUP(ESCYLD2!AK$4,'[1]INTERNAL PARAMETERS-1'!$B$5:$J$44,7,FALSE)*ESCYLD2!$F75 + ESCYLD1!AK75*(1-VLOOKUP(ESCYLD2!AK$4,'[1]INTERNAL PARAMETERS-1'!$B$5:$J$44,5,FALSE))*VLOOKUP(ESCYLD2!AK$4,'[1]INTERNAL PARAMETERS-1'!$B$5:$J$44,9,FALSE)*ESCYLD2!$F75</f>
        <v>0</v>
      </c>
      <c r="AL75" s="52">
        <f>ESCYLD1!AL75*VLOOKUP(ESCYLD2!AL$4,'[1]INTERNAL PARAMETERS-1'!$B$5:$J$44,5,FALSE)*VLOOKUP(ESCYLD2!AL$4,'[1]INTERNAL PARAMETERS-1'!$B$5:$J$44,7,FALSE)*ESCYLD2!$F75 + ESCYLD1!AL75*(1-VLOOKUP(ESCYLD2!AL$4,'[1]INTERNAL PARAMETERS-1'!$B$5:$J$44,5,FALSE))*VLOOKUP(ESCYLD2!AL$4,'[1]INTERNAL PARAMETERS-1'!$B$5:$J$44,9,FALSE)*ESCYLD2!$F75</f>
        <v>0</v>
      </c>
      <c r="AM75" s="52">
        <f>ESCYLD1!AM75*VLOOKUP(ESCYLD2!AM$4,'[1]INTERNAL PARAMETERS-1'!$B$5:$J$44,5,FALSE)*VLOOKUP(ESCYLD2!AM$4,'[1]INTERNAL PARAMETERS-1'!$B$5:$J$44,7,FALSE)*ESCYLD2!$F75 + ESCYLD1!AM75*(1-VLOOKUP(ESCYLD2!AM$4,'[1]INTERNAL PARAMETERS-1'!$B$5:$J$44,5,FALSE))*VLOOKUP(ESCYLD2!AM$4,'[1]INTERNAL PARAMETERS-1'!$B$5:$J$44,9,FALSE)*ESCYLD2!$F75</f>
        <v>0</v>
      </c>
      <c r="AN75" s="52">
        <f>ESCYLD1!AN75*VLOOKUP(ESCYLD2!AN$4,'[1]INTERNAL PARAMETERS-1'!$B$5:$J$44,5,FALSE)*VLOOKUP(ESCYLD2!AN$4,'[1]INTERNAL PARAMETERS-1'!$B$5:$J$44,7,FALSE)*ESCYLD2!$F75 + ESCYLD1!AN75*(1-VLOOKUP(ESCYLD2!AN$4,'[1]INTERNAL PARAMETERS-1'!$B$5:$J$44,5,FALSE))*VLOOKUP(ESCYLD2!AN$4,'[1]INTERNAL PARAMETERS-1'!$B$5:$J$44,9,FALSE)*ESCYLD2!$F75</f>
        <v>0</v>
      </c>
      <c r="AO75" s="52">
        <f>ESCYLD1!AO75*VLOOKUP(ESCYLD2!AO$4,'[1]INTERNAL PARAMETERS-1'!$B$5:$J$44,5,FALSE)*VLOOKUP(ESCYLD2!AO$4,'[1]INTERNAL PARAMETERS-1'!$B$5:$J$44,7,FALSE)*ESCYLD2!$F75 + ESCYLD1!AO75*(1-VLOOKUP(ESCYLD2!AO$4,'[1]INTERNAL PARAMETERS-1'!$B$5:$J$44,5,FALSE))*VLOOKUP(ESCYLD2!AO$4,'[1]INTERNAL PARAMETERS-1'!$B$5:$J$44,9,FALSE)*ESCYLD2!$F75</f>
        <v>0</v>
      </c>
      <c r="AP75" s="52">
        <f>ESCYLD1!AP75*VLOOKUP(ESCYLD2!AP$4,'[1]INTERNAL PARAMETERS-1'!$B$5:$J$44,5,FALSE)*VLOOKUP(ESCYLD2!AP$4,'[1]INTERNAL PARAMETERS-1'!$B$5:$J$44,7,FALSE)*ESCYLD2!$F75 + ESCYLD1!AP75*(1-VLOOKUP(ESCYLD2!AP$4,'[1]INTERNAL PARAMETERS-1'!$B$5:$J$44,5,FALSE))*VLOOKUP(ESCYLD2!AP$4,'[1]INTERNAL PARAMETERS-1'!$B$5:$J$44,9,FALSE)*ESCYLD2!$F75</f>
        <v>0</v>
      </c>
      <c r="AQ75" s="52">
        <f>ESCYLD1!AQ75*VLOOKUP(ESCYLD2!AQ$4,'[1]INTERNAL PARAMETERS-1'!$B$5:$J$44,5,FALSE)*VLOOKUP(ESCYLD2!AQ$4,'[1]INTERNAL PARAMETERS-1'!$B$5:$J$44,7,FALSE)*ESCYLD2!$F75 + ESCYLD1!AQ75*(1-VLOOKUP(ESCYLD2!AQ$4,'[1]INTERNAL PARAMETERS-1'!$B$5:$J$44,5,FALSE))*VLOOKUP(ESCYLD2!AQ$4,'[1]INTERNAL PARAMETERS-1'!$B$5:$J$44,9,FALSE)*ESCYLD2!$F75</f>
        <v>0</v>
      </c>
      <c r="AR75" s="52">
        <f>ESCYLD1!AR75*VLOOKUP(ESCYLD2!AR$4,'[1]INTERNAL PARAMETERS-1'!$B$5:$J$44,5,FALSE)*VLOOKUP(ESCYLD2!AR$4,'[1]INTERNAL PARAMETERS-1'!$B$5:$J$44,7,FALSE)*ESCYLD2!$F75 + ESCYLD1!AR75*(1-VLOOKUP(ESCYLD2!AR$4,'[1]INTERNAL PARAMETERS-1'!$B$5:$J$44,5,FALSE))*VLOOKUP(ESCYLD2!AR$4,'[1]INTERNAL PARAMETERS-1'!$B$5:$J$44,9,FALSE)*ESCYLD2!$F75</f>
        <v>0</v>
      </c>
      <c r="AS75" s="52">
        <f>ESCYLD1!AS75*VLOOKUP(ESCYLD2!AS$4,'[1]INTERNAL PARAMETERS-1'!$B$5:$J$44,5,FALSE)*VLOOKUP(ESCYLD2!AS$4,'[1]INTERNAL PARAMETERS-1'!$B$5:$J$44,7,FALSE)*ESCYLD2!$F75 + ESCYLD1!AS75*(1-VLOOKUP(ESCYLD2!AS$4,'[1]INTERNAL PARAMETERS-1'!$B$5:$J$44,5,FALSE))*VLOOKUP(ESCYLD2!AS$4,'[1]INTERNAL PARAMETERS-1'!$B$5:$J$44,9,FALSE)*ESCYLD2!$F75</f>
        <v>0</v>
      </c>
      <c r="AT75" s="51">
        <f>ESCYLD1!AT75*VLOOKUP(ESCYLD2!AT$4,'[1]INTERNAL PARAMETERS-1'!$B$5:$J$44,5,FALSE)*VLOOKUP(ESCYLD2!AT$4,'[1]INTERNAL PARAMETERS-1'!$B$5:$J$44,7,FALSE)*ESCYLD2!$F75 + ESCYLD1!AT75*(1-VLOOKUP(ESCYLD2!AT$4,'[1]INTERNAL PARAMETERS-1'!$B$5:$J$44,5,FALSE))*VLOOKUP(ESCYLD2!AT$4,'[1]INTERNAL PARAMETERS-1'!$B$5:$J$44,9,FALSE)*ESCYLD2!$F75</f>
        <v>0</v>
      </c>
      <c r="AU75" s="53">
        <f>ESCYLD1!AU75*VLOOKUP(ESCYLD2!AU$4,'[1]INTERNAL PARAMETERS-1'!$B$5:$J$44,5,FALSE)*VLOOKUP(ESCYLD2!AU$4,'[1]INTERNAL PARAMETERS-1'!$B$5:$J$44,6,FALSE)*VLOOKUP(ESCYLD2!AU$4,'[1]INTERNAL PARAMETERS-1'!$B$5:$J$44,3,FALSE) + ESCYLD1!AU75*(1-VLOOKUP(ESCYLD2!AU$4,'[1]INTERNAL PARAMETERS-1'!$B$5:$J$44,5,FALSE))*VLOOKUP(ESCYLD2!AU$4,'[1]INTERNAL PARAMETERS-1'!$B$5:$J$44,8,FALSE)*VLOOKUP(ESCYLD2!AU$4,'[1]INTERNAL PARAMETERS-1'!$B$5:$J$44,3,FALSE)</f>
        <v>0</v>
      </c>
      <c r="AV75" s="52">
        <f>ESCYLD1!AV75*VLOOKUP(ESCYLD2!AV$4,'[1]INTERNAL PARAMETERS-1'!$B$5:$J$44,5,FALSE)*VLOOKUP(ESCYLD2!AV$4,'[1]INTERNAL PARAMETERS-1'!$B$5:$J$44,6,FALSE)*VLOOKUP(ESCYLD2!AV$4,'[1]INTERNAL PARAMETERS-1'!$B$5:$J$44,3,FALSE) + ESCYLD1!AV75*(1-VLOOKUP(ESCYLD2!AV$4,'[1]INTERNAL PARAMETERS-1'!$B$5:$J$44,5,FALSE))*VLOOKUP(ESCYLD2!AV$4,'[1]INTERNAL PARAMETERS-1'!$B$5:$J$44,8,FALSE)*VLOOKUP(ESCYLD2!AV$4,'[1]INTERNAL PARAMETERS-1'!$B$5:$J$44,3,FALSE)</f>
        <v>0</v>
      </c>
      <c r="AW75" s="52">
        <f>ESCYLD1!AW75*VLOOKUP(ESCYLD2!AW$4,'[1]INTERNAL PARAMETERS-1'!$B$5:$J$44,5,FALSE)*VLOOKUP(ESCYLD2!AW$4,'[1]INTERNAL PARAMETERS-1'!$B$5:$J$44,6,FALSE)*VLOOKUP(ESCYLD2!AW$4,'[1]INTERNAL PARAMETERS-1'!$B$5:$J$44,3,FALSE) + ESCYLD1!AW75*(1-VLOOKUP(ESCYLD2!AW$4,'[1]INTERNAL PARAMETERS-1'!$B$5:$J$44,5,FALSE))*VLOOKUP(ESCYLD2!AW$4,'[1]INTERNAL PARAMETERS-1'!$B$5:$J$44,8,FALSE)*VLOOKUP(ESCYLD2!AW$4,'[1]INTERNAL PARAMETERS-1'!$B$5:$J$44,3,FALSE)</f>
        <v>0.19526022046702116</v>
      </c>
      <c r="AX75" s="52">
        <f>ESCYLD1!AX75*VLOOKUP(ESCYLD2!AX$4,'[1]INTERNAL PARAMETERS-1'!$B$5:$J$44,5,FALSE)*VLOOKUP(ESCYLD2!AX$4,'[1]INTERNAL PARAMETERS-1'!$B$5:$J$44,6,FALSE)*VLOOKUP(ESCYLD2!AX$4,'[1]INTERNAL PARAMETERS-1'!$B$5:$J$44,3,FALSE) + ESCYLD1!AX75*(1-VLOOKUP(ESCYLD2!AX$4,'[1]INTERNAL PARAMETERS-1'!$B$5:$J$44,5,FALSE))*VLOOKUP(ESCYLD2!AX$4,'[1]INTERNAL PARAMETERS-1'!$B$5:$J$44,8,FALSE)*VLOOKUP(ESCYLD2!AX$4,'[1]INTERNAL PARAMETERS-1'!$B$5:$J$44,3,FALSE)</f>
        <v>0</v>
      </c>
      <c r="AY75" s="52">
        <f>ESCYLD1!AY75*VLOOKUP(ESCYLD2!AY$4,'[1]INTERNAL PARAMETERS-1'!$B$5:$J$44,5,FALSE)*VLOOKUP(ESCYLD2!AY$4,'[1]INTERNAL PARAMETERS-1'!$B$5:$J$44,6,FALSE)*VLOOKUP(ESCYLD2!AY$4,'[1]INTERNAL PARAMETERS-1'!$B$5:$J$44,3,FALSE) + ESCYLD1!AY75*(1-VLOOKUP(ESCYLD2!AY$4,'[1]INTERNAL PARAMETERS-1'!$B$5:$J$44,5,FALSE))*VLOOKUP(ESCYLD2!AY$4,'[1]INTERNAL PARAMETERS-1'!$B$5:$J$44,8,FALSE)*VLOOKUP(ESCYLD2!AY$4,'[1]INTERNAL PARAMETERS-1'!$B$5:$J$44,3,FALSE)</f>
        <v>0</v>
      </c>
      <c r="AZ75" s="52">
        <f>ESCYLD1!AZ75*VLOOKUP(ESCYLD2!AZ$4,'[1]INTERNAL PARAMETERS-1'!$B$5:$J$44,5,FALSE)*VLOOKUP(ESCYLD2!AZ$4,'[1]INTERNAL PARAMETERS-1'!$B$5:$J$44,6,FALSE)*VLOOKUP(ESCYLD2!AZ$4,'[1]INTERNAL PARAMETERS-1'!$B$5:$J$44,3,FALSE) + ESCYLD1!AZ75*(1-VLOOKUP(ESCYLD2!AZ$4,'[1]INTERNAL PARAMETERS-1'!$B$5:$J$44,5,FALSE))*VLOOKUP(ESCYLD2!AZ$4,'[1]INTERNAL PARAMETERS-1'!$B$5:$J$44,8,FALSE)*VLOOKUP(ESCYLD2!AZ$4,'[1]INTERNAL PARAMETERS-1'!$B$5:$J$44,3,FALSE)</f>
        <v>0</v>
      </c>
      <c r="BA75" s="52">
        <f>ESCYLD1!BA75*VLOOKUP(ESCYLD2!BA$4,'[1]INTERNAL PARAMETERS-1'!$B$5:$J$44,5,FALSE)*VLOOKUP(ESCYLD2!BA$4,'[1]INTERNAL PARAMETERS-1'!$B$5:$J$44,6,FALSE)*VLOOKUP(ESCYLD2!BA$4,'[1]INTERNAL PARAMETERS-1'!$B$5:$J$44,3,FALSE) + ESCYLD1!BA75*(1-VLOOKUP(ESCYLD2!BA$4,'[1]INTERNAL PARAMETERS-1'!$B$5:$J$44,5,FALSE))*VLOOKUP(ESCYLD2!BA$4,'[1]INTERNAL PARAMETERS-1'!$B$5:$J$44,8,FALSE)*VLOOKUP(ESCYLD2!BA$4,'[1]INTERNAL PARAMETERS-1'!$B$5:$J$44,3,FALSE)</f>
        <v>0.72454920802786393</v>
      </c>
      <c r="BB75" s="52">
        <f>ESCYLD1!BB75*VLOOKUP(ESCYLD2!BB$4,'[1]INTERNAL PARAMETERS-1'!$B$5:$J$44,5,FALSE)*VLOOKUP(ESCYLD2!BB$4,'[1]INTERNAL PARAMETERS-1'!$B$5:$J$44,6,FALSE)*VLOOKUP(ESCYLD2!BB$4,'[1]INTERNAL PARAMETERS-1'!$B$5:$J$44,3,FALSE) + ESCYLD1!BB75*(1-VLOOKUP(ESCYLD2!BB$4,'[1]INTERNAL PARAMETERS-1'!$B$5:$J$44,5,FALSE))*VLOOKUP(ESCYLD2!BB$4,'[1]INTERNAL PARAMETERS-1'!$B$5:$J$44,8,FALSE)*VLOOKUP(ESCYLD2!BB$4,'[1]INTERNAL PARAMETERS-1'!$B$5:$J$44,3,FALSE)</f>
        <v>4.3262131881282355E-2</v>
      </c>
      <c r="BC75" s="52">
        <f>ESCYLD1!BC75*VLOOKUP(ESCYLD2!BC$4,'[1]INTERNAL PARAMETERS-1'!$B$5:$J$44,5,FALSE)*VLOOKUP(ESCYLD2!BC$4,'[1]INTERNAL PARAMETERS-1'!$B$5:$J$44,6,FALSE)*VLOOKUP(ESCYLD2!BC$4,'[1]INTERNAL PARAMETERS-1'!$B$5:$J$44,3,FALSE) + ESCYLD1!BC75*(1-VLOOKUP(ESCYLD2!BC$4,'[1]INTERNAL PARAMETERS-1'!$B$5:$J$44,5,FALSE))*VLOOKUP(ESCYLD2!BC$4,'[1]INTERNAL PARAMETERS-1'!$B$5:$J$44,8,FALSE)*VLOOKUP(ESCYLD2!BC$4,'[1]INTERNAL PARAMETERS-1'!$B$5:$J$44,3,FALSE)</f>
        <v>0.10462478327349571</v>
      </c>
      <c r="BD75" s="52">
        <f>ESCYLD1!BD75*VLOOKUP(ESCYLD2!BD$4,'[1]INTERNAL PARAMETERS-1'!$B$5:$J$44,5,FALSE)*VLOOKUP(ESCYLD2!BD$4,'[1]INTERNAL PARAMETERS-1'!$B$5:$J$44,6,FALSE)*VLOOKUP(ESCYLD2!BD$4,'[1]INTERNAL PARAMETERS-1'!$B$5:$J$44,3,FALSE) + ESCYLD1!BD75*(1-VLOOKUP(ESCYLD2!BD$4,'[1]INTERNAL PARAMETERS-1'!$B$5:$J$44,5,FALSE))*VLOOKUP(ESCYLD2!BD$4,'[1]INTERNAL PARAMETERS-1'!$B$5:$J$44,8,FALSE)*VLOOKUP(ESCYLD2!BD$4,'[1]INTERNAL PARAMETERS-1'!$B$5:$J$44,3,FALSE)</f>
        <v>1.0714644162576781E-2</v>
      </c>
      <c r="BE75" s="52">
        <f>ESCYLD1!BE75*VLOOKUP(ESCYLD2!BE$4,'[1]INTERNAL PARAMETERS-1'!$B$5:$J$44,5,FALSE)*VLOOKUP(ESCYLD2!BE$4,'[1]INTERNAL PARAMETERS-1'!$B$5:$J$44,6,FALSE)*VLOOKUP(ESCYLD2!BE$4,'[1]INTERNAL PARAMETERS-1'!$B$5:$J$44,3,FALSE) + ESCYLD1!BE75*(1-VLOOKUP(ESCYLD2!BE$4,'[1]INTERNAL PARAMETERS-1'!$B$5:$J$44,5,FALSE))*VLOOKUP(ESCYLD2!BE$4,'[1]INTERNAL PARAMETERS-1'!$B$5:$J$44,8,FALSE)*VLOOKUP(ESCYLD2!BE$4,'[1]INTERNAL PARAMETERS-1'!$B$5:$J$44,3,FALSE)</f>
        <v>0.2220396466576765</v>
      </c>
      <c r="BF75" s="52">
        <f>ESCYLD1!BF75*VLOOKUP(ESCYLD2!BF$4,'[1]INTERNAL PARAMETERS-1'!$B$5:$J$44,5,FALSE)*VLOOKUP(ESCYLD2!BF$4,'[1]INTERNAL PARAMETERS-1'!$B$5:$J$44,6,FALSE)*VLOOKUP(ESCYLD2!BF$4,'[1]INTERNAL PARAMETERS-1'!$B$5:$J$44,3,FALSE) + ESCYLD1!BF75*(1-VLOOKUP(ESCYLD2!BF$4,'[1]INTERNAL PARAMETERS-1'!$B$5:$J$44,5,FALSE))*VLOOKUP(ESCYLD2!BF$4,'[1]INTERNAL PARAMETERS-1'!$B$5:$J$44,8,FALSE)*VLOOKUP(ESCYLD2!BF$4,'[1]INTERNAL PARAMETERS-1'!$B$5:$J$44,3,FALSE)</f>
        <v>0</v>
      </c>
      <c r="BG75" s="52">
        <f>ESCYLD1!BG75*VLOOKUP(ESCYLD2!BG$4,'[1]INTERNAL PARAMETERS-1'!$B$5:$J$44,5,FALSE)*VLOOKUP(ESCYLD2!BG$4,'[1]INTERNAL PARAMETERS-1'!$B$5:$J$44,6,FALSE)*VLOOKUP(ESCYLD2!BG$4,'[1]INTERNAL PARAMETERS-1'!$B$5:$J$44,3,FALSE) + ESCYLD1!BG75*(1-VLOOKUP(ESCYLD2!BG$4,'[1]INTERNAL PARAMETERS-1'!$B$5:$J$44,5,FALSE))*VLOOKUP(ESCYLD2!BG$4,'[1]INTERNAL PARAMETERS-1'!$B$5:$J$44,8,FALSE)*VLOOKUP(ESCYLD2!BG$4,'[1]INTERNAL PARAMETERS-1'!$B$5:$J$44,3,FALSE)</f>
        <v>1.8691895137030696E-2</v>
      </c>
      <c r="BH75" s="52">
        <f>ESCYLD1!BH75*VLOOKUP(ESCYLD2!BH$4,'[1]INTERNAL PARAMETERS-1'!$B$5:$J$44,5,FALSE)*VLOOKUP(ESCYLD2!BH$4,'[1]INTERNAL PARAMETERS-1'!$B$5:$J$44,6,FALSE)*VLOOKUP(ESCYLD2!BH$4,'[1]INTERNAL PARAMETERS-1'!$B$5:$J$44,3,FALSE) + ESCYLD1!BH75*(1-VLOOKUP(ESCYLD2!BH$4,'[1]INTERNAL PARAMETERS-1'!$B$5:$J$44,5,FALSE))*VLOOKUP(ESCYLD2!BH$4,'[1]INTERNAL PARAMETERS-1'!$B$5:$J$44,8,FALSE)*VLOOKUP(ESCYLD2!BH$4,'[1]INTERNAL PARAMETERS-1'!$B$5:$J$44,3,FALSE)</f>
        <v>1.8744703300281368E-4</v>
      </c>
      <c r="BI75" s="52">
        <f>ESCYLD1!BI75*VLOOKUP(ESCYLD2!BI$4,'[1]INTERNAL PARAMETERS-1'!$B$5:$J$44,5,FALSE)*VLOOKUP(ESCYLD2!BI$4,'[1]INTERNAL PARAMETERS-1'!$B$5:$J$44,6,FALSE)*VLOOKUP(ESCYLD2!BI$4,'[1]INTERNAL PARAMETERS-1'!$B$5:$J$44,3,FALSE) + ESCYLD1!BI75*(1-VLOOKUP(ESCYLD2!BI$4,'[1]INTERNAL PARAMETERS-1'!$B$5:$J$44,5,FALSE))*VLOOKUP(ESCYLD2!BI$4,'[1]INTERNAL PARAMETERS-1'!$B$5:$J$44,8,FALSE)*VLOOKUP(ESCYLD2!BI$4,'[1]INTERNAL PARAMETERS-1'!$B$5:$J$44,3,FALSE)</f>
        <v>0</v>
      </c>
      <c r="BJ75" s="52">
        <f>ESCYLD1!BJ75*VLOOKUP(ESCYLD2!BJ$4,'[1]INTERNAL PARAMETERS-1'!$B$5:$J$44,5,FALSE)*VLOOKUP(ESCYLD2!BJ$4,'[1]INTERNAL PARAMETERS-1'!$B$5:$J$44,6,FALSE)*VLOOKUP(ESCYLD2!BJ$4,'[1]INTERNAL PARAMETERS-1'!$B$5:$J$44,3,FALSE) + ESCYLD1!BJ75*(1-VLOOKUP(ESCYLD2!BJ$4,'[1]INTERNAL PARAMETERS-1'!$B$5:$J$44,5,FALSE))*VLOOKUP(ESCYLD2!BJ$4,'[1]INTERNAL PARAMETERS-1'!$B$5:$J$44,8,FALSE)*VLOOKUP(ESCYLD2!BJ$4,'[1]INTERNAL PARAMETERS-1'!$B$5:$J$44,3,FALSE)</f>
        <v>1.0374595800205791E-2</v>
      </c>
      <c r="BK75" s="52">
        <f>ESCYLD1!BK75*VLOOKUP(ESCYLD2!BK$4,'[1]INTERNAL PARAMETERS-1'!$B$5:$J$44,5,FALSE)*VLOOKUP(ESCYLD2!BK$4,'[1]INTERNAL PARAMETERS-1'!$B$5:$J$44,6,FALSE)*VLOOKUP(ESCYLD2!BK$4,'[1]INTERNAL PARAMETERS-1'!$B$5:$J$44,3,FALSE) + ESCYLD1!BK75*(1-VLOOKUP(ESCYLD2!BK$4,'[1]INTERNAL PARAMETERS-1'!$B$5:$J$44,5,FALSE))*VLOOKUP(ESCYLD2!BK$4,'[1]INTERNAL PARAMETERS-1'!$B$5:$J$44,8,FALSE)*VLOOKUP(ESCYLD2!BK$4,'[1]INTERNAL PARAMETERS-1'!$B$5:$J$44,3,FALSE)</f>
        <v>8.8893622035030803E-3</v>
      </c>
      <c r="BL75" s="52">
        <f>ESCYLD1!BL75*VLOOKUP(ESCYLD2!BL$4,'[1]INTERNAL PARAMETERS-1'!$B$5:$J$44,5,FALSE)*VLOOKUP(ESCYLD2!BL$4,'[1]INTERNAL PARAMETERS-1'!$B$5:$J$44,6,FALSE)*VLOOKUP(ESCYLD2!BL$4,'[1]INTERNAL PARAMETERS-1'!$B$5:$J$44,3,FALSE) + ESCYLD1!BL75*(1-VLOOKUP(ESCYLD2!BL$4,'[1]INTERNAL PARAMETERS-1'!$B$5:$J$44,5,FALSE))*VLOOKUP(ESCYLD2!BL$4,'[1]INTERNAL PARAMETERS-1'!$B$5:$J$44,8,FALSE)*VLOOKUP(ESCYLD2!BL$4,'[1]INTERNAL PARAMETERS-1'!$B$5:$J$44,3,FALSE)</f>
        <v>3.7429473472031731E-2</v>
      </c>
      <c r="BM75" s="52">
        <f>ESCYLD1!BM75*VLOOKUP(ESCYLD2!BM$4,'[1]INTERNAL PARAMETERS-1'!$B$5:$J$44,5,FALSE)*VLOOKUP(ESCYLD2!BM$4,'[1]INTERNAL PARAMETERS-1'!$B$5:$J$44,6,FALSE)*VLOOKUP(ESCYLD2!BM$4,'[1]INTERNAL PARAMETERS-1'!$B$5:$J$44,3,FALSE) + ESCYLD1!BM75*(1-VLOOKUP(ESCYLD2!BM$4,'[1]INTERNAL PARAMETERS-1'!$B$5:$J$44,5,FALSE))*VLOOKUP(ESCYLD2!BM$4,'[1]INTERNAL PARAMETERS-1'!$B$5:$J$44,8,FALSE)*VLOOKUP(ESCYLD2!BM$4,'[1]INTERNAL PARAMETERS-1'!$B$5:$J$44,3,FALSE)</f>
        <v>2.7649225388231939E-2</v>
      </c>
      <c r="BN75" s="52">
        <f>ESCYLD1!BN75*VLOOKUP(ESCYLD2!BN$4,'[1]INTERNAL PARAMETERS-1'!$B$5:$J$44,5,FALSE)*VLOOKUP(ESCYLD2!BN$4,'[1]INTERNAL PARAMETERS-1'!$B$5:$J$44,6,FALSE)*VLOOKUP(ESCYLD2!BN$4,'[1]INTERNAL PARAMETERS-1'!$B$5:$J$44,3,FALSE) + ESCYLD1!BN75*(1-VLOOKUP(ESCYLD2!BN$4,'[1]INTERNAL PARAMETERS-1'!$B$5:$J$44,5,FALSE))*VLOOKUP(ESCYLD2!BN$4,'[1]INTERNAL PARAMETERS-1'!$B$5:$J$44,8,FALSE)*VLOOKUP(ESCYLD2!BN$4,'[1]INTERNAL PARAMETERS-1'!$B$5:$J$44,3,FALSE)</f>
        <v>2.1980376372090275E-2</v>
      </c>
      <c r="BO75" s="52">
        <f>ESCYLD1!BO75*VLOOKUP(ESCYLD2!BO$4,'[1]INTERNAL PARAMETERS-1'!$B$5:$J$44,5,FALSE)*VLOOKUP(ESCYLD2!BO$4,'[1]INTERNAL PARAMETERS-1'!$B$5:$J$44,6,FALSE)*VLOOKUP(ESCYLD2!BO$4,'[1]INTERNAL PARAMETERS-1'!$B$5:$J$44,3,FALSE) + ESCYLD1!BO75*(1-VLOOKUP(ESCYLD2!BO$4,'[1]INTERNAL PARAMETERS-1'!$B$5:$J$44,5,FALSE))*VLOOKUP(ESCYLD2!BO$4,'[1]INTERNAL PARAMETERS-1'!$B$5:$J$44,8,FALSE)*VLOOKUP(ESCYLD2!BO$4,'[1]INTERNAL PARAMETERS-1'!$B$5:$J$44,3,FALSE)</f>
        <v>1.5054209456375372E-2</v>
      </c>
      <c r="BP75" s="52">
        <f>ESCYLD1!BP75*VLOOKUP(ESCYLD2!BP$4,'[1]INTERNAL PARAMETERS-1'!$B$5:$J$44,5,FALSE)*VLOOKUP(ESCYLD2!BP$4,'[1]INTERNAL PARAMETERS-1'!$B$5:$J$44,6,FALSE)*VLOOKUP(ESCYLD2!BP$4,'[1]INTERNAL PARAMETERS-1'!$B$5:$J$44,3,FALSE) + ESCYLD1!BP75*(1-VLOOKUP(ESCYLD2!BP$4,'[1]INTERNAL PARAMETERS-1'!$B$5:$J$44,5,FALSE))*VLOOKUP(ESCYLD2!BP$4,'[1]INTERNAL PARAMETERS-1'!$B$5:$J$44,8,FALSE)*VLOOKUP(ESCYLD2!BP$4,'[1]INTERNAL PARAMETERS-1'!$B$5:$J$44,3,FALSE)</f>
        <v>7.3060213883900584E-4</v>
      </c>
      <c r="BQ75" s="52">
        <f>ESCYLD1!BQ75*VLOOKUP(ESCYLD2!BQ$4,'[1]INTERNAL PARAMETERS-1'!$B$5:$J$44,5,FALSE)*VLOOKUP(ESCYLD2!BQ$4,'[1]INTERNAL PARAMETERS-1'!$B$5:$J$44,6,FALSE)*VLOOKUP(ESCYLD2!BQ$4,'[1]INTERNAL PARAMETERS-1'!$B$5:$J$44,3,FALSE) + ESCYLD1!BQ75*(1-VLOOKUP(ESCYLD2!BQ$4,'[1]INTERNAL PARAMETERS-1'!$B$5:$J$44,5,FALSE))*VLOOKUP(ESCYLD2!BQ$4,'[1]INTERNAL PARAMETERS-1'!$B$5:$J$44,8,FALSE)*VLOOKUP(ESCYLD2!BQ$4,'[1]INTERNAL PARAMETERS-1'!$B$5:$J$44,3,FALSE)</f>
        <v>5.1274547821076925E-2</v>
      </c>
      <c r="BR75" s="52">
        <f>ESCYLD1!BR75*VLOOKUP(ESCYLD2!BR$4,'[1]INTERNAL PARAMETERS-1'!$B$5:$J$44,5,FALSE)*VLOOKUP(ESCYLD2!BR$4,'[1]INTERNAL PARAMETERS-1'!$B$5:$J$44,6,FALSE)*VLOOKUP(ESCYLD2!BR$4,'[1]INTERNAL PARAMETERS-1'!$B$5:$J$44,3,FALSE) + ESCYLD1!BR75*(1-VLOOKUP(ESCYLD2!BR$4,'[1]INTERNAL PARAMETERS-1'!$B$5:$J$44,5,FALSE))*VLOOKUP(ESCYLD2!BR$4,'[1]INTERNAL PARAMETERS-1'!$B$5:$J$44,8,FALSE)*VLOOKUP(ESCYLD2!BR$4,'[1]INTERNAL PARAMETERS-1'!$B$5:$J$44,3,FALSE)</f>
        <v>1.8981456414859711E-3</v>
      </c>
      <c r="BS75" s="52">
        <f>ESCYLD1!BS75*VLOOKUP(ESCYLD2!BS$4,'[1]INTERNAL PARAMETERS-1'!$B$5:$J$44,5,FALSE)*VLOOKUP(ESCYLD2!BS$4,'[1]INTERNAL PARAMETERS-1'!$B$5:$J$44,6,FALSE)*VLOOKUP(ESCYLD2!BS$4,'[1]INTERNAL PARAMETERS-1'!$B$5:$J$44,3,FALSE) + ESCYLD1!BS75*(1-VLOOKUP(ESCYLD2!BS$4,'[1]INTERNAL PARAMETERS-1'!$B$5:$J$44,5,FALSE))*VLOOKUP(ESCYLD2!BS$4,'[1]INTERNAL PARAMETERS-1'!$B$5:$J$44,8,FALSE)*VLOOKUP(ESCYLD2!BS$4,'[1]INTERNAL PARAMETERS-1'!$B$5:$J$44,3,FALSE)</f>
        <v>2.0331453613370328E-4</v>
      </c>
      <c r="BT75" s="52">
        <f>ESCYLD1!BT75*VLOOKUP(ESCYLD2!BT$4,'[1]INTERNAL PARAMETERS-1'!$B$5:$J$44,5,FALSE)*VLOOKUP(ESCYLD2!BT$4,'[1]INTERNAL PARAMETERS-1'!$B$5:$J$44,6,FALSE)*VLOOKUP(ESCYLD2!BT$4,'[1]INTERNAL PARAMETERS-1'!$B$5:$J$44,3,FALSE) + ESCYLD1!BT75*(1-VLOOKUP(ESCYLD2!BT$4,'[1]INTERNAL PARAMETERS-1'!$B$5:$J$44,5,FALSE))*VLOOKUP(ESCYLD2!BT$4,'[1]INTERNAL PARAMETERS-1'!$B$5:$J$44,8,FALSE)*VLOOKUP(ESCYLD2!BT$4,'[1]INTERNAL PARAMETERS-1'!$B$5:$J$44,3,FALSE)</f>
        <v>0</v>
      </c>
      <c r="BU75" s="52">
        <f>ESCYLD1!BU75*VLOOKUP(ESCYLD2!BU$4,'[1]INTERNAL PARAMETERS-1'!$B$5:$J$44,5,FALSE)*VLOOKUP(ESCYLD2!BU$4,'[1]INTERNAL PARAMETERS-1'!$B$5:$J$44,6,FALSE)*VLOOKUP(ESCYLD2!BU$4,'[1]INTERNAL PARAMETERS-1'!$B$5:$J$44,3,FALSE) + ESCYLD1!BU75*(1-VLOOKUP(ESCYLD2!BU$4,'[1]INTERNAL PARAMETERS-1'!$B$5:$J$44,5,FALSE))*VLOOKUP(ESCYLD2!BU$4,'[1]INTERNAL PARAMETERS-1'!$B$5:$J$44,8,FALSE)*VLOOKUP(ESCYLD2!BU$4,'[1]INTERNAL PARAMETERS-1'!$B$5:$J$44,3,FALSE)</f>
        <v>0</v>
      </c>
      <c r="BV75" s="52">
        <f>ESCYLD1!BV75*VLOOKUP(ESCYLD2!BV$4,'[1]INTERNAL PARAMETERS-1'!$B$5:$J$44,5,FALSE)*VLOOKUP(ESCYLD2!BV$4,'[1]INTERNAL PARAMETERS-1'!$B$5:$J$44,6,FALSE)*VLOOKUP(ESCYLD2!BV$4,'[1]INTERNAL PARAMETERS-1'!$B$5:$J$44,3,FALSE) + ESCYLD1!BV75*(1-VLOOKUP(ESCYLD2!BV$4,'[1]INTERNAL PARAMETERS-1'!$B$5:$J$44,5,FALSE))*VLOOKUP(ESCYLD2!BV$4,'[1]INTERNAL PARAMETERS-1'!$B$5:$J$44,8,FALSE)*VLOOKUP(ESCYLD2!BV$4,'[1]INTERNAL PARAMETERS-1'!$B$5:$J$44,3,FALSE)</f>
        <v>0</v>
      </c>
      <c r="BW75" s="52">
        <f>ESCYLD1!BW75*VLOOKUP(ESCYLD2!BW$4,'[1]INTERNAL PARAMETERS-1'!$B$5:$J$44,5,FALSE)*VLOOKUP(ESCYLD2!BW$4,'[1]INTERNAL PARAMETERS-1'!$B$5:$J$44,6,FALSE)*VLOOKUP(ESCYLD2!BW$4,'[1]INTERNAL PARAMETERS-1'!$B$5:$J$44,3,FALSE) + ESCYLD1!BW75*(1-VLOOKUP(ESCYLD2!BW$4,'[1]INTERNAL PARAMETERS-1'!$B$5:$J$44,5,FALSE))*VLOOKUP(ESCYLD2!BW$4,'[1]INTERNAL PARAMETERS-1'!$B$5:$J$44,8,FALSE)*VLOOKUP(ESCYLD2!BW$4,'[1]INTERNAL PARAMETERS-1'!$B$5:$J$44,3,FALSE)</f>
        <v>0</v>
      </c>
      <c r="BX75" s="52">
        <f>ESCYLD1!BX75*VLOOKUP(ESCYLD2!BX$4,'[1]INTERNAL PARAMETERS-1'!$B$5:$J$44,5,FALSE)*VLOOKUP(ESCYLD2!BX$4,'[1]INTERNAL PARAMETERS-1'!$B$5:$J$44,6,FALSE)*VLOOKUP(ESCYLD2!BX$4,'[1]INTERNAL PARAMETERS-1'!$B$5:$J$44,3,FALSE) + ESCYLD1!BX75*(1-VLOOKUP(ESCYLD2!BX$4,'[1]INTERNAL PARAMETERS-1'!$B$5:$J$44,5,FALSE))*VLOOKUP(ESCYLD2!BX$4,'[1]INTERNAL PARAMETERS-1'!$B$5:$J$44,8,FALSE)*VLOOKUP(ESCYLD2!BX$4,'[1]INTERNAL PARAMETERS-1'!$B$5:$J$44,3,FALSE)</f>
        <v>0</v>
      </c>
      <c r="BY75" s="52">
        <f>ESCYLD1!BY75*VLOOKUP(ESCYLD2!BY$4,'[1]INTERNAL PARAMETERS-1'!$B$5:$J$44,5,FALSE)*VLOOKUP(ESCYLD2!BY$4,'[1]INTERNAL PARAMETERS-1'!$B$5:$J$44,6,FALSE)*VLOOKUP(ESCYLD2!BY$4,'[1]INTERNAL PARAMETERS-1'!$B$5:$J$44,3,FALSE) + ESCYLD1!BY75*(1-VLOOKUP(ESCYLD2!BY$4,'[1]INTERNAL PARAMETERS-1'!$B$5:$J$44,5,FALSE))*VLOOKUP(ESCYLD2!BY$4,'[1]INTERNAL PARAMETERS-1'!$B$5:$J$44,8,FALSE)*VLOOKUP(ESCYLD2!BY$4,'[1]INTERNAL PARAMETERS-1'!$B$5:$J$44,3,FALSE)</f>
        <v>0</v>
      </c>
      <c r="BZ75" s="52">
        <f>ESCYLD1!BZ75*VLOOKUP(ESCYLD2!BZ$4,'[1]INTERNAL PARAMETERS-1'!$B$5:$J$44,5,FALSE)*VLOOKUP(ESCYLD2!BZ$4,'[1]INTERNAL PARAMETERS-1'!$B$5:$J$44,6,FALSE)*VLOOKUP(ESCYLD2!BZ$4,'[1]INTERNAL PARAMETERS-1'!$B$5:$J$44,3,FALSE) + ESCYLD1!BZ75*(1-VLOOKUP(ESCYLD2!BZ$4,'[1]INTERNAL PARAMETERS-1'!$B$5:$J$44,5,FALSE))*VLOOKUP(ESCYLD2!BZ$4,'[1]INTERNAL PARAMETERS-1'!$B$5:$J$44,8,FALSE)*VLOOKUP(ESCYLD2!BZ$4,'[1]INTERNAL PARAMETERS-1'!$B$5:$J$44,3,FALSE)</f>
        <v>2.2216956353294309E-5</v>
      </c>
      <c r="CA75" s="52">
        <f>ESCYLD1!CA75*VLOOKUP(ESCYLD2!CA$4,'[1]INTERNAL PARAMETERS-1'!$B$5:$J$44,5,FALSE)*VLOOKUP(ESCYLD2!CA$4,'[1]INTERNAL PARAMETERS-1'!$B$5:$J$44,6,FALSE)*VLOOKUP(ESCYLD2!CA$4,'[1]INTERNAL PARAMETERS-1'!$B$5:$J$44,3,FALSE) + ESCYLD1!CA75*(1-VLOOKUP(ESCYLD2!CA$4,'[1]INTERNAL PARAMETERS-1'!$B$5:$J$44,5,FALSE))*VLOOKUP(ESCYLD2!CA$4,'[1]INTERNAL PARAMETERS-1'!$B$5:$J$44,8,FALSE)*VLOOKUP(ESCYLD2!CA$4,'[1]INTERNAL PARAMETERS-1'!$B$5:$J$44,3,FALSE)</f>
        <v>0</v>
      </c>
      <c r="CB75" s="52">
        <f>ESCYLD1!CB75*VLOOKUP(ESCYLD2!CB$4,'[1]INTERNAL PARAMETERS-1'!$B$5:$J$44,5,FALSE)*VLOOKUP(ESCYLD2!CB$4,'[1]INTERNAL PARAMETERS-1'!$B$5:$J$44,6,FALSE)*VLOOKUP(ESCYLD2!CB$4,'[1]INTERNAL PARAMETERS-1'!$B$5:$J$44,3,FALSE) + ESCYLD1!CB75*(1-VLOOKUP(ESCYLD2!CB$4,'[1]INTERNAL PARAMETERS-1'!$B$5:$J$44,5,FALSE))*VLOOKUP(ESCYLD2!CB$4,'[1]INTERNAL PARAMETERS-1'!$B$5:$J$44,8,FALSE)*VLOOKUP(ESCYLD2!CB$4,'[1]INTERNAL PARAMETERS-1'!$B$5:$J$44,3,FALSE)</f>
        <v>0</v>
      </c>
      <c r="CC75" s="52">
        <f>ESCYLD1!CC75*VLOOKUP(ESCYLD2!CC$4,'[1]INTERNAL PARAMETERS-1'!$B$5:$J$44,5,FALSE)*VLOOKUP(ESCYLD2!CC$4,'[1]INTERNAL PARAMETERS-1'!$B$5:$J$44,6,FALSE)*VLOOKUP(ESCYLD2!CC$4,'[1]INTERNAL PARAMETERS-1'!$B$5:$J$44,3,FALSE) + ESCYLD1!CC75*(1-VLOOKUP(ESCYLD2!CC$4,'[1]INTERNAL PARAMETERS-1'!$B$5:$J$44,5,FALSE))*VLOOKUP(ESCYLD2!CC$4,'[1]INTERNAL PARAMETERS-1'!$B$5:$J$44,8,FALSE)*VLOOKUP(ESCYLD2!CC$4,'[1]INTERNAL PARAMETERS-1'!$B$5:$J$44,3,FALSE)</f>
        <v>1.4810461151272051E-4</v>
      </c>
      <c r="CD75" s="52">
        <f>ESCYLD1!CD75*VLOOKUP(ESCYLD2!CD$4,'[1]INTERNAL PARAMETERS-1'!$B$5:$J$44,5,FALSE)*VLOOKUP(ESCYLD2!CD$4,'[1]INTERNAL PARAMETERS-1'!$B$5:$J$44,6,FALSE)*VLOOKUP(ESCYLD2!CD$4,'[1]INTERNAL PARAMETERS-1'!$B$5:$J$44,3,FALSE) + ESCYLD1!CD75*(1-VLOOKUP(ESCYLD2!CD$4,'[1]INTERNAL PARAMETERS-1'!$B$5:$J$44,5,FALSE))*VLOOKUP(ESCYLD2!CD$4,'[1]INTERNAL PARAMETERS-1'!$B$5:$J$44,8,FALSE)*VLOOKUP(ESCYLD2!CD$4,'[1]INTERNAL PARAMETERS-1'!$B$5:$J$44,3,FALSE)</f>
        <v>6.9423983953821643E-4</v>
      </c>
      <c r="CE75" s="52">
        <f>ESCYLD1!CE75*VLOOKUP(ESCYLD2!CE$4,'[1]INTERNAL PARAMETERS-1'!$B$5:$J$44,5,FALSE)*VLOOKUP(ESCYLD2!CE$4,'[1]INTERNAL PARAMETERS-1'!$B$5:$J$44,6,FALSE)*VLOOKUP(ESCYLD2!CE$4,'[1]INTERNAL PARAMETERS-1'!$B$5:$J$44,3,FALSE) + ESCYLD1!CE75*(1-VLOOKUP(ESCYLD2!CE$4,'[1]INTERNAL PARAMETERS-1'!$B$5:$J$44,5,FALSE))*VLOOKUP(ESCYLD2!CE$4,'[1]INTERNAL PARAMETERS-1'!$B$5:$J$44,8,FALSE)*VLOOKUP(ESCYLD2!CE$4,'[1]INTERNAL PARAMETERS-1'!$B$5:$J$44,3,FALSE)</f>
        <v>1.1520495862093159E-3</v>
      </c>
      <c r="CF75" s="52">
        <f>ESCYLD1!CF75*VLOOKUP(ESCYLD2!CF$4,'[1]INTERNAL PARAMETERS-1'!$B$5:$J$44,5,FALSE)*VLOOKUP(ESCYLD2!CF$4,'[1]INTERNAL PARAMETERS-1'!$B$5:$J$44,6,FALSE)*VLOOKUP(ESCYLD2!CF$4,'[1]INTERNAL PARAMETERS-1'!$B$5:$J$44,3,FALSE) + ESCYLD1!CF75*(1-VLOOKUP(ESCYLD2!CF$4,'[1]INTERNAL PARAMETERS-1'!$B$5:$J$44,5,FALSE))*VLOOKUP(ESCYLD2!CF$4,'[1]INTERNAL PARAMETERS-1'!$B$5:$J$44,8,FALSE)*VLOOKUP(ESCYLD2!CF$4,'[1]INTERNAL PARAMETERS-1'!$B$5:$J$44,3,FALSE)</f>
        <v>6.1613482775611686E-4</v>
      </c>
      <c r="CG75" s="52">
        <f>ESCYLD1!CG75*VLOOKUP(ESCYLD2!CG$4,'[1]INTERNAL PARAMETERS-1'!$B$5:$J$44,5,FALSE)*VLOOKUP(ESCYLD2!CG$4,'[1]INTERNAL PARAMETERS-1'!$B$5:$J$44,6,FALSE)*VLOOKUP(ESCYLD2!CG$4,'[1]INTERNAL PARAMETERS-1'!$B$5:$J$44,3,FALSE) + ESCYLD1!CG75*(1-VLOOKUP(ESCYLD2!CG$4,'[1]INTERNAL PARAMETERS-1'!$B$5:$J$44,5,FALSE))*VLOOKUP(ESCYLD2!CG$4,'[1]INTERNAL PARAMETERS-1'!$B$5:$J$44,8,FALSE)*VLOOKUP(ESCYLD2!CG$4,'[1]INTERNAL PARAMETERS-1'!$B$5:$J$44,3,FALSE)</f>
        <v>8.1660538977138312E-5</v>
      </c>
      <c r="CH75" s="51">
        <f>ESCYLD1!CH75*VLOOKUP(ESCYLD2!CH$4,'[1]INTERNAL PARAMETERS-1'!$B$5:$J$44,5,FALSE)*VLOOKUP(ESCYLD2!CH$4,'[1]INTERNAL PARAMETERS-1'!$B$5:$J$44,6,FALSE)*VLOOKUP(ESCYLD2!CH$4,'[1]INTERNAL PARAMETERS-1'!$B$5:$J$44,3,FALSE) + ESCYLD1!CH75*(1-VLOOKUP(ESCYLD2!CH$4,'[1]INTERNAL PARAMETERS-1'!$B$5:$J$44,5,FALSE))*VLOOKUP(ESCYLD2!CH$4,'[1]INTERNAL PARAMETERS-1'!$B$5:$J$44,8,FALSE)*VLOOKUP(ESCYLD2!CH$4,'[1]INTERNAL PARAMETERS-1'!$B$5:$J$44,3,FALSE)</f>
        <v>0</v>
      </c>
      <c r="CJ75" s="53">
        <f t="shared" si="2"/>
        <v>3.7233962436147259</v>
      </c>
      <c r="CK75" s="51">
        <f t="shared" si="3"/>
        <v>1.4975282358302704</v>
      </c>
    </row>
    <row r="76" spans="2:89" x14ac:dyDescent="0.5">
      <c r="B76" s="66" t="s">
        <v>4</v>
      </c>
      <c r="C76" s="65" t="s">
        <v>72</v>
      </c>
      <c r="D76" s="65" t="s">
        <v>71</v>
      </c>
      <c r="E76" s="151">
        <f>ESC!AF76</f>
        <v>51.524812261815164</v>
      </c>
      <c r="F76" s="64">
        <f>'[1]INTERNAL PARAMETERS-1'!M22</f>
        <v>5.05</v>
      </c>
      <c r="G76" s="53">
        <f>ESCYLD1!G76*VLOOKUP(ESCYLD2!G$4,'[1]INTERNAL PARAMETERS-1'!$B$5:$J$44,5,FALSE)*VLOOKUP(ESCYLD2!G$4,'[1]INTERNAL PARAMETERS-1'!$B$5:$J$44,7,FALSE)*ESCYLD2!$F76 + ESCYLD1!G76*(1-VLOOKUP(ESCYLD2!G$4,'[1]INTERNAL PARAMETERS-1'!$B$5:$J$44,5,FALSE))*VLOOKUP(ESCYLD2!G$4,'[1]INTERNAL PARAMETERS-1'!$B$5:$J$44,9,FALSE)*ESCYLD2!$F76</f>
        <v>0</v>
      </c>
      <c r="H76" s="52">
        <f>ESCYLD1!H76*VLOOKUP(ESCYLD2!H$4,'[1]INTERNAL PARAMETERS-1'!$B$5:$J$44,5,FALSE)*VLOOKUP(ESCYLD2!H$4,'[1]INTERNAL PARAMETERS-1'!$B$5:$J$44,7,FALSE)*ESCYLD2!$F76 + ESCYLD1!H76*(1-VLOOKUP(ESCYLD2!H$4,'[1]INTERNAL PARAMETERS-1'!$B$5:$J$44,5,FALSE))*VLOOKUP(ESCYLD2!H$4,'[1]INTERNAL PARAMETERS-1'!$B$5:$J$44,9,FALSE)*ESCYLD2!$F76</f>
        <v>0</v>
      </c>
      <c r="I76" s="52">
        <f>ESCYLD1!I76*VLOOKUP(ESCYLD2!I$4,'[1]INTERNAL PARAMETERS-1'!$B$5:$J$44,5,FALSE)*VLOOKUP(ESCYLD2!I$4,'[1]INTERNAL PARAMETERS-1'!$B$5:$J$44,7,FALSE)*ESCYLD2!$F76 + ESCYLD1!I76*(1-VLOOKUP(ESCYLD2!I$4,'[1]INTERNAL PARAMETERS-1'!$B$5:$J$44,5,FALSE))*VLOOKUP(ESCYLD2!I$4,'[1]INTERNAL PARAMETERS-1'!$B$5:$J$44,9,FALSE)*ESCYLD2!$F76</f>
        <v>0.50654198189154798</v>
      </c>
      <c r="J76" s="52">
        <f>ESCYLD1!J76*VLOOKUP(ESCYLD2!J$4,'[1]INTERNAL PARAMETERS-1'!$B$5:$J$44,5,FALSE)*VLOOKUP(ESCYLD2!J$4,'[1]INTERNAL PARAMETERS-1'!$B$5:$J$44,7,FALSE)*ESCYLD2!$F76 + ESCYLD1!J76*(1-VLOOKUP(ESCYLD2!J$4,'[1]INTERNAL PARAMETERS-1'!$B$5:$J$44,5,FALSE))*VLOOKUP(ESCYLD2!J$4,'[1]INTERNAL PARAMETERS-1'!$B$5:$J$44,9,FALSE)*ESCYLD2!$F76</f>
        <v>0</v>
      </c>
      <c r="K76" s="52">
        <f>ESCYLD1!K76*VLOOKUP(ESCYLD2!K$4,'[1]INTERNAL PARAMETERS-1'!$B$5:$J$44,5,FALSE)*VLOOKUP(ESCYLD2!K$4,'[1]INTERNAL PARAMETERS-1'!$B$5:$J$44,7,FALSE)*ESCYLD2!$F76 + ESCYLD1!K76*(1-VLOOKUP(ESCYLD2!K$4,'[1]INTERNAL PARAMETERS-1'!$B$5:$J$44,5,FALSE))*VLOOKUP(ESCYLD2!K$4,'[1]INTERNAL PARAMETERS-1'!$B$5:$J$44,9,FALSE)*ESCYLD2!$F76</f>
        <v>0</v>
      </c>
      <c r="L76" s="52">
        <f>ESCYLD1!L76*VLOOKUP(ESCYLD2!L$4,'[1]INTERNAL PARAMETERS-1'!$B$5:$J$44,5,FALSE)*VLOOKUP(ESCYLD2!L$4,'[1]INTERNAL PARAMETERS-1'!$B$5:$J$44,7,FALSE)*ESCYLD2!$F76 + ESCYLD1!L76*(1-VLOOKUP(ESCYLD2!L$4,'[1]INTERNAL PARAMETERS-1'!$B$5:$J$44,5,FALSE))*VLOOKUP(ESCYLD2!L$4,'[1]INTERNAL PARAMETERS-1'!$B$5:$J$44,9,FALSE)*ESCYLD2!$F76</f>
        <v>0</v>
      </c>
      <c r="M76" s="52">
        <f>ESCYLD1!M76*VLOOKUP(ESCYLD2!M$4,'[1]INTERNAL PARAMETERS-1'!$B$5:$J$44,5,FALSE)*VLOOKUP(ESCYLD2!M$4,'[1]INTERNAL PARAMETERS-1'!$B$5:$J$44,7,FALSE)*ESCYLD2!$F76 + ESCYLD1!M76*(1-VLOOKUP(ESCYLD2!M$4,'[1]INTERNAL PARAMETERS-1'!$B$5:$J$44,5,FALSE))*VLOOKUP(ESCYLD2!M$4,'[1]INTERNAL PARAMETERS-1'!$B$5:$J$44,9,FALSE)*ESCYLD2!$F76</f>
        <v>0.17677679359210063</v>
      </c>
      <c r="N76" s="52">
        <f>ESCYLD1!N76*VLOOKUP(ESCYLD2!N$4,'[1]INTERNAL PARAMETERS-1'!$B$5:$J$44,5,FALSE)*VLOOKUP(ESCYLD2!N$4,'[1]INTERNAL PARAMETERS-1'!$B$5:$J$44,7,FALSE)*ESCYLD2!$F76 + ESCYLD1!N76*(1-VLOOKUP(ESCYLD2!N$4,'[1]INTERNAL PARAMETERS-1'!$B$5:$J$44,5,FALSE))*VLOOKUP(ESCYLD2!N$4,'[1]INTERNAL PARAMETERS-1'!$B$5:$J$44,9,FALSE)*ESCYLD2!$F76</f>
        <v>2.9617169266139653E-3</v>
      </c>
      <c r="O76" s="52">
        <f>ESCYLD1!O76*VLOOKUP(ESCYLD2!O$4,'[1]INTERNAL PARAMETERS-1'!$B$5:$J$44,5,FALSE)*VLOOKUP(ESCYLD2!O$4,'[1]INTERNAL PARAMETERS-1'!$B$5:$J$44,7,FALSE)*ESCYLD2!$F76 + ESCYLD1!O76*(1-VLOOKUP(ESCYLD2!O$4,'[1]INTERNAL PARAMETERS-1'!$B$5:$J$44,5,FALSE))*VLOOKUP(ESCYLD2!O$4,'[1]INTERNAL PARAMETERS-1'!$B$5:$J$44,9,FALSE)*ESCYLD2!$F76</f>
        <v>0</v>
      </c>
      <c r="P76" s="52">
        <f>ESCYLD1!P76*VLOOKUP(ESCYLD2!P$4,'[1]INTERNAL PARAMETERS-1'!$B$5:$J$44,5,FALSE)*VLOOKUP(ESCYLD2!P$4,'[1]INTERNAL PARAMETERS-1'!$B$5:$J$44,7,FALSE)*ESCYLD2!$F76 + ESCYLD1!P76*(1-VLOOKUP(ESCYLD2!P$4,'[1]INTERNAL PARAMETERS-1'!$B$5:$J$44,5,FALSE))*VLOOKUP(ESCYLD2!P$4,'[1]INTERNAL PARAMETERS-1'!$B$5:$J$44,9,FALSE)*ESCYLD2!$F76</f>
        <v>0</v>
      </c>
      <c r="Q76" s="52">
        <f>ESCYLD1!Q76*VLOOKUP(ESCYLD2!Q$4,'[1]INTERNAL PARAMETERS-1'!$B$5:$J$44,5,FALSE)*VLOOKUP(ESCYLD2!Q$4,'[1]INTERNAL PARAMETERS-1'!$B$5:$J$44,7,FALSE)*ESCYLD2!$F76 + ESCYLD1!Q76*(1-VLOOKUP(ESCYLD2!Q$4,'[1]INTERNAL PARAMETERS-1'!$B$5:$J$44,5,FALSE))*VLOOKUP(ESCYLD2!Q$4,'[1]INTERNAL PARAMETERS-1'!$B$5:$J$44,9,FALSE)*ESCYLD2!$F76</f>
        <v>0</v>
      </c>
      <c r="R76" s="52">
        <f>ESCYLD1!R76*VLOOKUP(ESCYLD2!R$4,'[1]INTERNAL PARAMETERS-1'!$B$5:$J$44,5,FALSE)*VLOOKUP(ESCYLD2!R$4,'[1]INTERNAL PARAMETERS-1'!$B$5:$J$44,7,FALSE)*ESCYLD2!$F76 + ESCYLD1!R76*(1-VLOOKUP(ESCYLD2!R$4,'[1]INTERNAL PARAMETERS-1'!$B$5:$J$44,5,FALSE))*VLOOKUP(ESCYLD2!R$4,'[1]INTERNAL PARAMETERS-1'!$B$5:$J$44,9,FALSE)*ESCYLD2!$F76</f>
        <v>3.4463009588987115E-3</v>
      </c>
      <c r="S76" s="52">
        <f>ESCYLD1!S76*VLOOKUP(ESCYLD2!S$4,'[1]INTERNAL PARAMETERS-1'!$B$5:$J$44,5,FALSE)*VLOOKUP(ESCYLD2!S$4,'[1]INTERNAL PARAMETERS-1'!$B$5:$J$44,7,FALSE)*ESCYLD2!$F76 + ESCYLD1!S76*(1-VLOOKUP(ESCYLD2!S$4,'[1]INTERNAL PARAMETERS-1'!$B$5:$J$44,5,FALSE))*VLOOKUP(ESCYLD2!S$4,'[1]INTERNAL PARAMETERS-1'!$B$5:$J$44,9,FALSE)*ESCYLD2!$F76</f>
        <v>5.6078223358096264E-2</v>
      </c>
      <c r="T76" s="52">
        <f>ESCYLD1!T76*VLOOKUP(ESCYLD2!T$4,'[1]INTERNAL PARAMETERS-1'!$B$5:$J$44,5,FALSE)*VLOOKUP(ESCYLD2!T$4,'[1]INTERNAL PARAMETERS-1'!$B$5:$J$44,7,FALSE)*ESCYLD2!$F76 + ESCYLD1!T76*(1-VLOOKUP(ESCYLD2!T$4,'[1]INTERNAL PARAMETERS-1'!$B$5:$J$44,5,FALSE))*VLOOKUP(ESCYLD2!T$4,'[1]INTERNAL PARAMETERS-1'!$B$5:$J$44,9,FALSE)*ESCYLD2!$F76</f>
        <v>1.2923628595870167E-2</v>
      </c>
      <c r="U76" s="52">
        <f>ESCYLD1!U76*VLOOKUP(ESCYLD2!U$4,'[1]INTERNAL PARAMETERS-1'!$B$5:$J$44,5,FALSE)*VLOOKUP(ESCYLD2!U$4,'[1]INTERNAL PARAMETERS-1'!$B$5:$J$44,7,FALSE)*ESCYLD2!$F76 + ESCYLD1!U76*(1-VLOOKUP(ESCYLD2!U$4,'[1]INTERNAL PARAMETERS-1'!$B$5:$J$44,5,FALSE))*VLOOKUP(ESCYLD2!U$4,'[1]INTERNAL PARAMETERS-1'!$B$5:$J$44,9,FALSE)*ESCYLD2!$F76</f>
        <v>9.7358002088888604E-3</v>
      </c>
      <c r="V76" s="52">
        <f>ESCYLD1!V76*VLOOKUP(ESCYLD2!V$4,'[1]INTERNAL PARAMETERS-1'!$B$5:$J$44,5,FALSE)*VLOOKUP(ESCYLD2!V$4,'[1]INTERNAL PARAMETERS-1'!$B$5:$J$44,7,FALSE)*ESCYLD2!$F76 + ESCYLD1!V76*(1-VLOOKUP(ESCYLD2!V$4,'[1]INTERNAL PARAMETERS-1'!$B$5:$J$44,5,FALSE))*VLOOKUP(ESCYLD2!V$4,'[1]INTERNAL PARAMETERS-1'!$B$5:$J$44,9,FALSE)*ESCYLD2!$F76</f>
        <v>3.2115771287380461E-2</v>
      </c>
      <c r="W76" s="52">
        <f>ESCYLD1!W76*VLOOKUP(ESCYLD2!W$4,'[1]INTERNAL PARAMETERS-1'!$B$5:$J$44,5,FALSE)*VLOOKUP(ESCYLD2!W$4,'[1]INTERNAL PARAMETERS-1'!$B$5:$J$44,7,FALSE)*ESCYLD2!$F76 + ESCYLD1!W76*(1-VLOOKUP(ESCYLD2!W$4,'[1]INTERNAL PARAMETERS-1'!$B$5:$J$44,5,FALSE))*VLOOKUP(ESCYLD2!W$4,'[1]INTERNAL PARAMETERS-1'!$B$5:$J$44,9,FALSE)*ESCYLD2!$F76</f>
        <v>0</v>
      </c>
      <c r="X76" s="52">
        <f>ESCYLD1!X76*VLOOKUP(ESCYLD2!X$4,'[1]INTERNAL PARAMETERS-1'!$B$5:$J$44,5,FALSE)*VLOOKUP(ESCYLD2!X$4,'[1]INTERNAL PARAMETERS-1'!$B$5:$J$44,7,FALSE)*ESCYLD2!$F76 + ESCYLD1!X76*(1-VLOOKUP(ESCYLD2!X$4,'[1]INTERNAL PARAMETERS-1'!$B$5:$J$44,5,FALSE))*VLOOKUP(ESCYLD2!X$4,'[1]INTERNAL PARAMETERS-1'!$B$5:$J$44,9,FALSE)*ESCYLD2!$F76</f>
        <v>0</v>
      </c>
      <c r="Y76" s="52">
        <f>ESCYLD1!Y76*VLOOKUP(ESCYLD2!Y$4,'[1]INTERNAL PARAMETERS-1'!$B$5:$J$44,5,FALSE)*VLOOKUP(ESCYLD2!Y$4,'[1]INTERNAL PARAMETERS-1'!$B$5:$J$44,7,FALSE)*ESCYLD2!$F76 + ESCYLD1!Y76*(1-VLOOKUP(ESCYLD2!Y$4,'[1]INTERNAL PARAMETERS-1'!$B$5:$J$44,5,FALSE))*VLOOKUP(ESCYLD2!Y$4,'[1]INTERNAL PARAMETERS-1'!$B$5:$J$44,9,FALSE)*ESCYLD2!$F76</f>
        <v>0</v>
      </c>
      <c r="Z76" s="52">
        <f>ESCYLD1!Z76*VLOOKUP(ESCYLD2!Z$4,'[1]INTERNAL PARAMETERS-1'!$B$5:$J$44,5,FALSE)*VLOOKUP(ESCYLD2!Z$4,'[1]INTERNAL PARAMETERS-1'!$B$5:$J$44,7,FALSE)*ESCYLD2!$F76 + ESCYLD1!Z76*(1-VLOOKUP(ESCYLD2!Z$4,'[1]INTERNAL PARAMETERS-1'!$B$5:$J$44,5,FALSE))*VLOOKUP(ESCYLD2!Z$4,'[1]INTERNAL PARAMETERS-1'!$B$5:$J$44,9,FALSE)*ESCYLD2!$F76</f>
        <v>0</v>
      </c>
      <c r="AA76" s="52">
        <f>ESCYLD1!AA76*VLOOKUP(ESCYLD2!AA$4,'[1]INTERNAL PARAMETERS-1'!$B$5:$J$44,5,FALSE)*VLOOKUP(ESCYLD2!AA$4,'[1]INTERNAL PARAMETERS-1'!$B$5:$J$44,7,FALSE)*ESCYLD2!$F76 + ESCYLD1!AA76*(1-VLOOKUP(ESCYLD2!AA$4,'[1]INTERNAL PARAMETERS-1'!$B$5:$J$44,5,FALSE))*VLOOKUP(ESCYLD2!AA$4,'[1]INTERNAL PARAMETERS-1'!$B$5:$J$44,9,FALSE)*ESCYLD2!$F76</f>
        <v>0</v>
      </c>
      <c r="AB76" s="52">
        <f>ESCYLD1!AB76*VLOOKUP(ESCYLD2!AB$4,'[1]INTERNAL PARAMETERS-1'!$B$5:$J$44,5,FALSE)*VLOOKUP(ESCYLD2!AB$4,'[1]INTERNAL PARAMETERS-1'!$B$5:$J$44,7,FALSE)*ESCYLD2!$F76 + ESCYLD1!AB76*(1-VLOOKUP(ESCYLD2!AB$4,'[1]INTERNAL PARAMETERS-1'!$B$5:$J$44,5,FALSE))*VLOOKUP(ESCYLD2!AB$4,'[1]INTERNAL PARAMETERS-1'!$B$5:$J$44,9,FALSE)*ESCYLD2!$F76</f>
        <v>0</v>
      </c>
      <c r="AC76" s="52">
        <f>ESCYLD1!AC76*VLOOKUP(ESCYLD2!AC$4,'[1]INTERNAL PARAMETERS-1'!$B$5:$J$44,5,FALSE)*VLOOKUP(ESCYLD2!AC$4,'[1]INTERNAL PARAMETERS-1'!$B$5:$J$44,7,FALSE)*ESCYLD2!$F76 + ESCYLD1!AC76*(1-VLOOKUP(ESCYLD2!AC$4,'[1]INTERNAL PARAMETERS-1'!$B$5:$J$44,5,FALSE))*VLOOKUP(ESCYLD2!AC$4,'[1]INTERNAL PARAMETERS-1'!$B$5:$J$44,9,FALSE)*ESCYLD2!$F76</f>
        <v>0</v>
      </c>
      <c r="AD76" s="52">
        <f>ESCYLD1!AD76*VLOOKUP(ESCYLD2!AD$4,'[1]INTERNAL PARAMETERS-1'!$B$5:$J$44,5,FALSE)*VLOOKUP(ESCYLD2!AD$4,'[1]INTERNAL PARAMETERS-1'!$B$5:$J$44,7,FALSE)*ESCYLD2!$F76 + ESCYLD1!AD76*(1-VLOOKUP(ESCYLD2!AD$4,'[1]INTERNAL PARAMETERS-1'!$B$5:$J$44,5,FALSE))*VLOOKUP(ESCYLD2!AD$4,'[1]INTERNAL PARAMETERS-1'!$B$5:$J$44,9,FALSE)*ESCYLD2!$F76</f>
        <v>0</v>
      </c>
      <c r="AE76" s="52">
        <f>ESCYLD1!AE76*VLOOKUP(ESCYLD2!AE$4,'[1]INTERNAL PARAMETERS-1'!$B$5:$J$44,5,FALSE)*VLOOKUP(ESCYLD2!AE$4,'[1]INTERNAL PARAMETERS-1'!$B$5:$J$44,7,FALSE)*ESCYLD2!$F76 + ESCYLD1!AE76*(1-VLOOKUP(ESCYLD2!AE$4,'[1]INTERNAL PARAMETERS-1'!$B$5:$J$44,5,FALSE))*VLOOKUP(ESCYLD2!AE$4,'[1]INTERNAL PARAMETERS-1'!$B$5:$J$44,9,FALSE)*ESCYLD2!$F76</f>
        <v>0</v>
      </c>
      <c r="AF76" s="52">
        <f>ESCYLD1!AF76*VLOOKUP(ESCYLD2!AF$4,'[1]INTERNAL PARAMETERS-1'!$B$5:$J$44,5,FALSE)*VLOOKUP(ESCYLD2!AF$4,'[1]INTERNAL PARAMETERS-1'!$B$5:$J$44,7,FALSE)*ESCYLD2!$F76 + ESCYLD1!AF76*(1-VLOOKUP(ESCYLD2!AF$4,'[1]INTERNAL PARAMETERS-1'!$B$5:$J$44,5,FALSE))*VLOOKUP(ESCYLD2!AF$4,'[1]INTERNAL PARAMETERS-1'!$B$5:$J$44,9,FALSE)*ESCYLD2!$F76</f>
        <v>0</v>
      </c>
      <c r="AG76" s="52">
        <f>ESCYLD1!AG76*VLOOKUP(ESCYLD2!AG$4,'[1]INTERNAL PARAMETERS-1'!$B$5:$J$44,5,FALSE)*VLOOKUP(ESCYLD2!AG$4,'[1]INTERNAL PARAMETERS-1'!$B$5:$J$44,7,FALSE)*ESCYLD2!$F76 + ESCYLD1!AG76*(1-VLOOKUP(ESCYLD2!AG$4,'[1]INTERNAL PARAMETERS-1'!$B$5:$J$44,5,FALSE))*VLOOKUP(ESCYLD2!AG$4,'[1]INTERNAL PARAMETERS-1'!$B$5:$J$44,9,FALSE)*ESCYLD2!$F76</f>
        <v>0</v>
      </c>
      <c r="AH76" s="52">
        <f>ESCYLD1!AH76*VLOOKUP(ESCYLD2!AH$4,'[1]INTERNAL PARAMETERS-1'!$B$5:$J$44,5,FALSE)*VLOOKUP(ESCYLD2!AH$4,'[1]INTERNAL PARAMETERS-1'!$B$5:$J$44,7,FALSE)*ESCYLD2!$F76 + ESCYLD1!AH76*(1-VLOOKUP(ESCYLD2!AH$4,'[1]INTERNAL PARAMETERS-1'!$B$5:$J$44,5,FALSE))*VLOOKUP(ESCYLD2!AH$4,'[1]INTERNAL PARAMETERS-1'!$B$5:$J$44,9,FALSE)*ESCYLD2!$F76</f>
        <v>0</v>
      </c>
      <c r="AI76" s="52">
        <f>ESCYLD1!AI76*VLOOKUP(ESCYLD2!AI$4,'[1]INTERNAL PARAMETERS-1'!$B$5:$J$44,5,FALSE)*VLOOKUP(ESCYLD2!AI$4,'[1]INTERNAL PARAMETERS-1'!$B$5:$J$44,7,FALSE)*ESCYLD2!$F76 + ESCYLD1!AI76*(1-VLOOKUP(ESCYLD2!AI$4,'[1]INTERNAL PARAMETERS-1'!$B$5:$J$44,5,FALSE))*VLOOKUP(ESCYLD2!AI$4,'[1]INTERNAL PARAMETERS-1'!$B$5:$J$44,9,FALSE)*ESCYLD2!$F76</f>
        <v>0</v>
      </c>
      <c r="AJ76" s="52">
        <f>ESCYLD1!AJ76*VLOOKUP(ESCYLD2!AJ$4,'[1]INTERNAL PARAMETERS-1'!$B$5:$J$44,5,FALSE)*VLOOKUP(ESCYLD2!AJ$4,'[1]INTERNAL PARAMETERS-1'!$B$5:$J$44,7,FALSE)*ESCYLD2!$F76 + ESCYLD1!AJ76*(1-VLOOKUP(ESCYLD2!AJ$4,'[1]INTERNAL PARAMETERS-1'!$B$5:$J$44,5,FALSE))*VLOOKUP(ESCYLD2!AJ$4,'[1]INTERNAL PARAMETERS-1'!$B$5:$J$44,9,FALSE)*ESCYLD2!$F76</f>
        <v>2.5201075761946835E-2</v>
      </c>
      <c r="AK76" s="52">
        <f>ESCYLD1!AK76*VLOOKUP(ESCYLD2!AK$4,'[1]INTERNAL PARAMETERS-1'!$B$5:$J$44,5,FALSE)*VLOOKUP(ESCYLD2!AK$4,'[1]INTERNAL PARAMETERS-1'!$B$5:$J$44,7,FALSE)*ESCYLD2!$F76 + ESCYLD1!AK76*(1-VLOOKUP(ESCYLD2!AK$4,'[1]INTERNAL PARAMETERS-1'!$B$5:$J$44,5,FALSE))*VLOOKUP(ESCYLD2!AK$4,'[1]INTERNAL PARAMETERS-1'!$B$5:$J$44,9,FALSE)*ESCYLD2!$F76</f>
        <v>0</v>
      </c>
      <c r="AL76" s="52">
        <f>ESCYLD1!AL76*VLOOKUP(ESCYLD2!AL$4,'[1]INTERNAL PARAMETERS-1'!$B$5:$J$44,5,FALSE)*VLOOKUP(ESCYLD2!AL$4,'[1]INTERNAL PARAMETERS-1'!$B$5:$J$44,7,FALSE)*ESCYLD2!$F76 + ESCYLD1!AL76*(1-VLOOKUP(ESCYLD2!AL$4,'[1]INTERNAL PARAMETERS-1'!$B$5:$J$44,5,FALSE))*VLOOKUP(ESCYLD2!AL$4,'[1]INTERNAL PARAMETERS-1'!$B$5:$J$44,9,FALSE)*ESCYLD2!$F76</f>
        <v>0</v>
      </c>
      <c r="AM76" s="52">
        <f>ESCYLD1!AM76*VLOOKUP(ESCYLD2!AM$4,'[1]INTERNAL PARAMETERS-1'!$B$5:$J$44,5,FALSE)*VLOOKUP(ESCYLD2!AM$4,'[1]INTERNAL PARAMETERS-1'!$B$5:$J$44,7,FALSE)*ESCYLD2!$F76 + ESCYLD1!AM76*(1-VLOOKUP(ESCYLD2!AM$4,'[1]INTERNAL PARAMETERS-1'!$B$5:$J$44,5,FALSE))*VLOOKUP(ESCYLD2!AM$4,'[1]INTERNAL PARAMETERS-1'!$B$5:$J$44,9,FALSE)*ESCYLD2!$F76</f>
        <v>0</v>
      </c>
      <c r="AN76" s="52">
        <f>ESCYLD1!AN76*VLOOKUP(ESCYLD2!AN$4,'[1]INTERNAL PARAMETERS-1'!$B$5:$J$44,5,FALSE)*VLOOKUP(ESCYLD2!AN$4,'[1]INTERNAL PARAMETERS-1'!$B$5:$J$44,7,FALSE)*ESCYLD2!$F76 + ESCYLD1!AN76*(1-VLOOKUP(ESCYLD2!AN$4,'[1]INTERNAL PARAMETERS-1'!$B$5:$J$44,5,FALSE))*VLOOKUP(ESCYLD2!AN$4,'[1]INTERNAL PARAMETERS-1'!$B$5:$J$44,9,FALSE)*ESCYLD2!$F76</f>
        <v>0</v>
      </c>
      <c r="AO76" s="52">
        <f>ESCYLD1!AO76*VLOOKUP(ESCYLD2!AO$4,'[1]INTERNAL PARAMETERS-1'!$B$5:$J$44,5,FALSE)*VLOOKUP(ESCYLD2!AO$4,'[1]INTERNAL PARAMETERS-1'!$B$5:$J$44,7,FALSE)*ESCYLD2!$F76 + ESCYLD1!AO76*(1-VLOOKUP(ESCYLD2!AO$4,'[1]INTERNAL PARAMETERS-1'!$B$5:$J$44,5,FALSE))*VLOOKUP(ESCYLD2!AO$4,'[1]INTERNAL PARAMETERS-1'!$B$5:$J$44,9,FALSE)*ESCYLD2!$F76</f>
        <v>0</v>
      </c>
      <c r="AP76" s="52">
        <f>ESCYLD1!AP76*VLOOKUP(ESCYLD2!AP$4,'[1]INTERNAL PARAMETERS-1'!$B$5:$J$44,5,FALSE)*VLOOKUP(ESCYLD2!AP$4,'[1]INTERNAL PARAMETERS-1'!$B$5:$J$44,7,FALSE)*ESCYLD2!$F76 + ESCYLD1!AP76*(1-VLOOKUP(ESCYLD2!AP$4,'[1]INTERNAL PARAMETERS-1'!$B$5:$J$44,5,FALSE))*VLOOKUP(ESCYLD2!AP$4,'[1]INTERNAL PARAMETERS-1'!$B$5:$J$44,9,FALSE)*ESCYLD2!$F76</f>
        <v>0</v>
      </c>
      <c r="AQ76" s="52">
        <f>ESCYLD1!AQ76*VLOOKUP(ESCYLD2!AQ$4,'[1]INTERNAL PARAMETERS-1'!$B$5:$J$44,5,FALSE)*VLOOKUP(ESCYLD2!AQ$4,'[1]INTERNAL PARAMETERS-1'!$B$5:$J$44,7,FALSE)*ESCYLD2!$F76 + ESCYLD1!AQ76*(1-VLOOKUP(ESCYLD2!AQ$4,'[1]INTERNAL PARAMETERS-1'!$B$5:$J$44,5,FALSE))*VLOOKUP(ESCYLD2!AQ$4,'[1]INTERNAL PARAMETERS-1'!$B$5:$J$44,9,FALSE)*ESCYLD2!$F76</f>
        <v>0</v>
      </c>
      <c r="AR76" s="52">
        <f>ESCYLD1!AR76*VLOOKUP(ESCYLD2!AR$4,'[1]INTERNAL PARAMETERS-1'!$B$5:$J$44,5,FALSE)*VLOOKUP(ESCYLD2!AR$4,'[1]INTERNAL PARAMETERS-1'!$B$5:$J$44,7,FALSE)*ESCYLD2!$F76 + ESCYLD1!AR76*(1-VLOOKUP(ESCYLD2!AR$4,'[1]INTERNAL PARAMETERS-1'!$B$5:$J$44,5,FALSE))*VLOOKUP(ESCYLD2!AR$4,'[1]INTERNAL PARAMETERS-1'!$B$5:$J$44,9,FALSE)*ESCYLD2!$F76</f>
        <v>0</v>
      </c>
      <c r="AS76" s="52">
        <f>ESCYLD1!AS76*VLOOKUP(ESCYLD2!AS$4,'[1]INTERNAL PARAMETERS-1'!$B$5:$J$44,5,FALSE)*VLOOKUP(ESCYLD2!AS$4,'[1]INTERNAL PARAMETERS-1'!$B$5:$J$44,7,FALSE)*ESCYLD2!$F76 + ESCYLD1!AS76*(1-VLOOKUP(ESCYLD2!AS$4,'[1]INTERNAL PARAMETERS-1'!$B$5:$J$44,5,FALSE))*VLOOKUP(ESCYLD2!AS$4,'[1]INTERNAL PARAMETERS-1'!$B$5:$J$44,9,FALSE)*ESCYLD2!$F76</f>
        <v>0</v>
      </c>
      <c r="AT76" s="51">
        <f>ESCYLD1!AT76*VLOOKUP(ESCYLD2!AT$4,'[1]INTERNAL PARAMETERS-1'!$B$5:$J$44,5,FALSE)*VLOOKUP(ESCYLD2!AT$4,'[1]INTERNAL PARAMETERS-1'!$B$5:$J$44,7,FALSE)*ESCYLD2!$F76 + ESCYLD1!AT76*(1-VLOOKUP(ESCYLD2!AT$4,'[1]INTERNAL PARAMETERS-1'!$B$5:$J$44,5,FALSE))*VLOOKUP(ESCYLD2!AT$4,'[1]INTERNAL PARAMETERS-1'!$B$5:$J$44,9,FALSE)*ESCYLD2!$F76</f>
        <v>0</v>
      </c>
      <c r="AU76" s="53">
        <f>ESCYLD1!AU76*VLOOKUP(ESCYLD2!AU$4,'[1]INTERNAL PARAMETERS-1'!$B$5:$J$44,5,FALSE)*VLOOKUP(ESCYLD2!AU$4,'[1]INTERNAL PARAMETERS-1'!$B$5:$J$44,6,FALSE)*VLOOKUP(ESCYLD2!AU$4,'[1]INTERNAL PARAMETERS-1'!$B$5:$J$44,3,FALSE) + ESCYLD1!AU76*(1-VLOOKUP(ESCYLD2!AU$4,'[1]INTERNAL PARAMETERS-1'!$B$5:$J$44,5,FALSE))*VLOOKUP(ESCYLD2!AU$4,'[1]INTERNAL PARAMETERS-1'!$B$5:$J$44,8,FALSE)*VLOOKUP(ESCYLD2!AU$4,'[1]INTERNAL PARAMETERS-1'!$B$5:$J$44,3,FALSE)</f>
        <v>0</v>
      </c>
      <c r="AV76" s="52">
        <f>ESCYLD1!AV76*VLOOKUP(ESCYLD2!AV$4,'[1]INTERNAL PARAMETERS-1'!$B$5:$J$44,5,FALSE)*VLOOKUP(ESCYLD2!AV$4,'[1]INTERNAL PARAMETERS-1'!$B$5:$J$44,6,FALSE)*VLOOKUP(ESCYLD2!AV$4,'[1]INTERNAL PARAMETERS-1'!$B$5:$J$44,3,FALSE) + ESCYLD1!AV76*(1-VLOOKUP(ESCYLD2!AV$4,'[1]INTERNAL PARAMETERS-1'!$B$5:$J$44,5,FALSE))*VLOOKUP(ESCYLD2!AV$4,'[1]INTERNAL PARAMETERS-1'!$B$5:$J$44,8,FALSE)*VLOOKUP(ESCYLD2!AV$4,'[1]INTERNAL PARAMETERS-1'!$B$5:$J$44,3,FALSE)</f>
        <v>0</v>
      </c>
      <c r="AW76" s="52">
        <f>ESCYLD1!AW76*VLOOKUP(ESCYLD2!AW$4,'[1]INTERNAL PARAMETERS-1'!$B$5:$J$44,5,FALSE)*VLOOKUP(ESCYLD2!AW$4,'[1]INTERNAL PARAMETERS-1'!$B$5:$J$44,6,FALSE)*VLOOKUP(ESCYLD2!AW$4,'[1]INTERNAL PARAMETERS-1'!$B$5:$J$44,3,FALSE) + ESCYLD1!AW76*(1-VLOOKUP(ESCYLD2!AW$4,'[1]INTERNAL PARAMETERS-1'!$B$5:$J$44,5,FALSE))*VLOOKUP(ESCYLD2!AW$4,'[1]INTERNAL PARAMETERS-1'!$B$5:$J$44,8,FALSE)*VLOOKUP(ESCYLD2!AW$4,'[1]INTERNAL PARAMETERS-1'!$B$5:$J$44,3,FALSE)</f>
        <v>0.11842825258786444</v>
      </c>
      <c r="AX76" s="52">
        <f>ESCYLD1!AX76*VLOOKUP(ESCYLD2!AX$4,'[1]INTERNAL PARAMETERS-1'!$B$5:$J$44,5,FALSE)*VLOOKUP(ESCYLD2!AX$4,'[1]INTERNAL PARAMETERS-1'!$B$5:$J$44,6,FALSE)*VLOOKUP(ESCYLD2!AX$4,'[1]INTERNAL PARAMETERS-1'!$B$5:$J$44,3,FALSE) + ESCYLD1!AX76*(1-VLOOKUP(ESCYLD2!AX$4,'[1]INTERNAL PARAMETERS-1'!$B$5:$J$44,5,FALSE))*VLOOKUP(ESCYLD2!AX$4,'[1]INTERNAL PARAMETERS-1'!$B$5:$J$44,8,FALSE)*VLOOKUP(ESCYLD2!AX$4,'[1]INTERNAL PARAMETERS-1'!$B$5:$J$44,3,FALSE)</f>
        <v>0</v>
      </c>
      <c r="AY76" s="52">
        <f>ESCYLD1!AY76*VLOOKUP(ESCYLD2!AY$4,'[1]INTERNAL PARAMETERS-1'!$B$5:$J$44,5,FALSE)*VLOOKUP(ESCYLD2!AY$4,'[1]INTERNAL PARAMETERS-1'!$B$5:$J$44,6,FALSE)*VLOOKUP(ESCYLD2!AY$4,'[1]INTERNAL PARAMETERS-1'!$B$5:$J$44,3,FALSE) + ESCYLD1!AY76*(1-VLOOKUP(ESCYLD2!AY$4,'[1]INTERNAL PARAMETERS-1'!$B$5:$J$44,5,FALSE))*VLOOKUP(ESCYLD2!AY$4,'[1]INTERNAL PARAMETERS-1'!$B$5:$J$44,8,FALSE)*VLOOKUP(ESCYLD2!AY$4,'[1]INTERNAL PARAMETERS-1'!$B$5:$J$44,3,FALSE)</f>
        <v>0</v>
      </c>
      <c r="AZ76" s="52">
        <f>ESCYLD1!AZ76*VLOOKUP(ESCYLD2!AZ$4,'[1]INTERNAL PARAMETERS-1'!$B$5:$J$44,5,FALSE)*VLOOKUP(ESCYLD2!AZ$4,'[1]INTERNAL PARAMETERS-1'!$B$5:$J$44,6,FALSE)*VLOOKUP(ESCYLD2!AZ$4,'[1]INTERNAL PARAMETERS-1'!$B$5:$J$44,3,FALSE) + ESCYLD1!AZ76*(1-VLOOKUP(ESCYLD2!AZ$4,'[1]INTERNAL PARAMETERS-1'!$B$5:$J$44,5,FALSE))*VLOOKUP(ESCYLD2!AZ$4,'[1]INTERNAL PARAMETERS-1'!$B$5:$J$44,8,FALSE)*VLOOKUP(ESCYLD2!AZ$4,'[1]INTERNAL PARAMETERS-1'!$B$5:$J$44,3,FALSE)</f>
        <v>0</v>
      </c>
      <c r="BA76" s="52">
        <f>ESCYLD1!BA76*VLOOKUP(ESCYLD2!BA$4,'[1]INTERNAL PARAMETERS-1'!$B$5:$J$44,5,FALSE)*VLOOKUP(ESCYLD2!BA$4,'[1]INTERNAL PARAMETERS-1'!$B$5:$J$44,6,FALSE)*VLOOKUP(ESCYLD2!BA$4,'[1]INTERNAL PARAMETERS-1'!$B$5:$J$44,3,FALSE) + ESCYLD1!BA76*(1-VLOOKUP(ESCYLD2!BA$4,'[1]INTERNAL PARAMETERS-1'!$B$5:$J$44,5,FALSE))*VLOOKUP(ESCYLD2!BA$4,'[1]INTERNAL PARAMETERS-1'!$B$5:$J$44,8,FALSE)*VLOOKUP(ESCYLD2!BA$4,'[1]INTERNAL PARAMETERS-1'!$B$5:$J$44,3,FALSE)</f>
        <v>0.41310375161376711</v>
      </c>
      <c r="BB76" s="52">
        <f>ESCYLD1!BB76*VLOOKUP(ESCYLD2!BB$4,'[1]INTERNAL PARAMETERS-1'!$B$5:$J$44,5,FALSE)*VLOOKUP(ESCYLD2!BB$4,'[1]INTERNAL PARAMETERS-1'!$B$5:$J$44,6,FALSE)*VLOOKUP(ESCYLD2!BB$4,'[1]INTERNAL PARAMETERS-1'!$B$5:$J$44,3,FALSE) + ESCYLD1!BB76*(1-VLOOKUP(ESCYLD2!BB$4,'[1]INTERNAL PARAMETERS-1'!$B$5:$J$44,5,FALSE))*VLOOKUP(ESCYLD2!BB$4,'[1]INTERNAL PARAMETERS-1'!$B$5:$J$44,8,FALSE)*VLOOKUP(ESCYLD2!BB$4,'[1]INTERNAL PARAMETERS-1'!$B$5:$J$44,3,FALSE)</f>
        <v>3.4541301390982326E-2</v>
      </c>
      <c r="BC76" s="52">
        <f>ESCYLD1!BC76*VLOOKUP(ESCYLD2!BC$4,'[1]INTERNAL PARAMETERS-1'!$B$5:$J$44,5,FALSE)*VLOOKUP(ESCYLD2!BC$4,'[1]INTERNAL PARAMETERS-1'!$B$5:$J$44,6,FALSE)*VLOOKUP(ESCYLD2!BC$4,'[1]INTERNAL PARAMETERS-1'!$B$5:$J$44,3,FALSE) + ESCYLD1!BC76*(1-VLOOKUP(ESCYLD2!BC$4,'[1]INTERNAL PARAMETERS-1'!$B$5:$J$44,5,FALSE))*VLOOKUP(ESCYLD2!BC$4,'[1]INTERNAL PARAMETERS-1'!$B$5:$J$44,8,FALSE)*VLOOKUP(ESCYLD2!BC$4,'[1]INTERNAL PARAMETERS-1'!$B$5:$J$44,3,FALSE)</f>
        <v>6.0111804778462632E-2</v>
      </c>
      <c r="BD76" s="52">
        <f>ESCYLD1!BD76*VLOOKUP(ESCYLD2!BD$4,'[1]INTERNAL PARAMETERS-1'!$B$5:$J$44,5,FALSE)*VLOOKUP(ESCYLD2!BD$4,'[1]INTERNAL PARAMETERS-1'!$B$5:$J$44,6,FALSE)*VLOOKUP(ESCYLD2!BD$4,'[1]INTERNAL PARAMETERS-1'!$B$5:$J$44,3,FALSE) + ESCYLD1!BD76*(1-VLOOKUP(ESCYLD2!BD$4,'[1]INTERNAL PARAMETERS-1'!$B$5:$J$44,5,FALSE))*VLOOKUP(ESCYLD2!BD$4,'[1]INTERNAL PARAMETERS-1'!$B$5:$J$44,8,FALSE)*VLOOKUP(ESCYLD2!BD$4,'[1]INTERNAL PARAMETERS-1'!$B$5:$J$44,3,FALSE)</f>
        <v>3.3395671219735856E-3</v>
      </c>
      <c r="BE76" s="52">
        <f>ESCYLD1!BE76*VLOOKUP(ESCYLD2!BE$4,'[1]INTERNAL PARAMETERS-1'!$B$5:$J$44,5,FALSE)*VLOOKUP(ESCYLD2!BE$4,'[1]INTERNAL PARAMETERS-1'!$B$5:$J$44,6,FALSE)*VLOOKUP(ESCYLD2!BE$4,'[1]INTERNAL PARAMETERS-1'!$B$5:$J$44,3,FALSE) + ESCYLD1!BE76*(1-VLOOKUP(ESCYLD2!BE$4,'[1]INTERNAL PARAMETERS-1'!$B$5:$J$44,5,FALSE))*VLOOKUP(ESCYLD2!BE$4,'[1]INTERNAL PARAMETERS-1'!$B$5:$J$44,8,FALSE)*VLOOKUP(ESCYLD2!BE$4,'[1]INTERNAL PARAMETERS-1'!$B$5:$J$44,3,FALSE)</f>
        <v>0.13038893629780446</v>
      </c>
      <c r="BF76" s="52">
        <f>ESCYLD1!BF76*VLOOKUP(ESCYLD2!BF$4,'[1]INTERNAL PARAMETERS-1'!$B$5:$J$44,5,FALSE)*VLOOKUP(ESCYLD2!BF$4,'[1]INTERNAL PARAMETERS-1'!$B$5:$J$44,6,FALSE)*VLOOKUP(ESCYLD2!BF$4,'[1]INTERNAL PARAMETERS-1'!$B$5:$J$44,3,FALSE) + ESCYLD1!BF76*(1-VLOOKUP(ESCYLD2!BF$4,'[1]INTERNAL PARAMETERS-1'!$B$5:$J$44,5,FALSE))*VLOOKUP(ESCYLD2!BF$4,'[1]INTERNAL PARAMETERS-1'!$B$5:$J$44,8,FALSE)*VLOOKUP(ESCYLD2!BF$4,'[1]INTERNAL PARAMETERS-1'!$B$5:$J$44,3,FALSE)</f>
        <v>0</v>
      </c>
      <c r="BG76" s="52">
        <f>ESCYLD1!BG76*VLOOKUP(ESCYLD2!BG$4,'[1]INTERNAL PARAMETERS-1'!$B$5:$J$44,5,FALSE)*VLOOKUP(ESCYLD2!BG$4,'[1]INTERNAL PARAMETERS-1'!$B$5:$J$44,6,FALSE)*VLOOKUP(ESCYLD2!BG$4,'[1]INTERNAL PARAMETERS-1'!$B$5:$J$44,3,FALSE) + ESCYLD1!BG76*(1-VLOOKUP(ESCYLD2!BG$4,'[1]INTERNAL PARAMETERS-1'!$B$5:$J$44,5,FALSE))*VLOOKUP(ESCYLD2!BG$4,'[1]INTERNAL PARAMETERS-1'!$B$5:$J$44,8,FALSE)*VLOOKUP(ESCYLD2!BG$4,'[1]INTERNAL PARAMETERS-1'!$B$5:$J$44,3,FALSE)</f>
        <v>1.656140433261178E-2</v>
      </c>
      <c r="BH76" s="52">
        <f>ESCYLD1!BH76*VLOOKUP(ESCYLD2!BH$4,'[1]INTERNAL PARAMETERS-1'!$B$5:$J$44,5,FALSE)*VLOOKUP(ESCYLD2!BH$4,'[1]INTERNAL PARAMETERS-1'!$B$5:$J$44,6,FALSE)*VLOOKUP(ESCYLD2!BH$4,'[1]INTERNAL PARAMETERS-1'!$B$5:$J$44,3,FALSE) + ESCYLD1!BH76*(1-VLOOKUP(ESCYLD2!BH$4,'[1]INTERNAL PARAMETERS-1'!$B$5:$J$44,5,FALSE))*VLOOKUP(ESCYLD2!BH$4,'[1]INTERNAL PARAMETERS-1'!$B$5:$J$44,8,FALSE)*VLOOKUP(ESCYLD2!BH$4,'[1]INTERNAL PARAMETERS-1'!$B$5:$J$44,3,FALSE)</f>
        <v>7.9454028247120953E-5</v>
      </c>
      <c r="BI76" s="52">
        <f>ESCYLD1!BI76*VLOOKUP(ESCYLD2!BI$4,'[1]INTERNAL PARAMETERS-1'!$B$5:$J$44,5,FALSE)*VLOOKUP(ESCYLD2!BI$4,'[1]INTERNAL PARAMETERS-1'!$B$5:$J$44,6,FALSE)*VLOOKUP(ESCYLD2!BI$4,'[1]INTERNAL PARAMETERS-1'!$B$5:$J$44,3,FALSE) + ESCYLD1!BI76*(1-VLOOKUP(ESCYLD2!BI$4,'[1]INTERNAL PARAMETERS-1'!$B$5:$J$44,5,FALSE))*VLOOKUP(ESCYLD2!BI$4,'[1]INTERNAL PARAMETERS-1'!$B$5:$J$44,8,FALSE)*VLOOKUP(ESCYLD2!BI$4,'[1]INTERNAL PARAMETERS-1'!$B$5:$J$44,3,FALSE)</f>
        <v>0</v>
      </c>
      <c r="BJ76" s="52">
        <f>ESCYLD1!BJ76*VLOOKUP(ESCYLD2!BJ$4,'[1]INTERNAL PARAMETERS-1'!$B$5:$J$44,5,FALSE)*VLOOKUP(ESCYLD2!BJ$4,'[1]INTERNAL PARAMETERS-1'!$B$5:$J$44,6,FALSE)*VLOOKUP(ESCYLD2!BJ$4,'[1]INTERNAL PARAMETERS-1'!$B$5:$J$44,3,FALSE) + ESCYLD1!BJ76*(1-VLOOKUP(ESCYLD2!BJ$4,'[1]INTERNAL PARAMETERS-1'!$B$5:$J$44,5,FALSE))*VLOOKUP(ESCYLD2!BJ$4,'[1]INTERNAL PARAMETERS-1'!$B$5:$J$44,8,FALSE)*VLOOKUP(ESCYLD2!BJ$4,'[1]INTERNAL PARAMETERS-1'!$B$5:$J$44,3,FALSE)</f>
        <v>3.8479465194793108E-3</v>
      </c>
      <c r="BK76" s="52">
        <f>ESCYLD1!BK76*VLOOKUP(ESCYLD2!BK$4,'[1]INTERNAL PARAMETERS-1'!$B$5:$J$44,5,FALSE)*VLOOKUP(ESCYLD2!BK$4,'[1]INTERNAL PARAMETERS-1'!$B$5:$J$44,6,FALSE)*VLOOKUP(ESCYLD2!BK$4,'[1]INTERNAL PARAMETERS-1'!$B$5:$J$44,3,FALSE) + ESCYLD1!BK76*(1-VLOOKUP(ESCYLD2!BK$4,'[1]INTERNAL PARAMETERS-1'!$B$5:$J$44,5,FALSE))*VLOOKUP(ESCYLD2!BK$4,'[1]INTERNAL PARAMETERS-1'!$B$5:$J$44,8,FALSE)*VLOOKUP(ESCYLD2!BK$4,'[1]INTERNAL PARAMETERS-1'!$B$5:$J$44,3,FALSE)</f>
        <v>6.0558641302412095E-3</v>
      </c>
      <c r="BL76" s="52">
        <f>ESCYLD1!BL76*VLOOKUP(ESCYLD2!BL$4,'[1]INTERNAL PARAMETERS-1'!$B$5:$J$44,5,FALSE)*VLOOKUP(ESCYLD2!BL$4,'[1]INTERNAL PARAMETERS-1'!$B$5:$J$44,6,FALSE)*VLOOKUP(ESCYLD2!BL$4,'[1]INTERNAL PARAMETERS-1'!$B$5:$J$44,3,FALSE) + ESCYLD1!BL76*(1-VLOOKUP(ESCYLD2!BL$4,'[1]INTERNAL PARAMETERS-1'!$B$5:$J$44,5,FALSE))*VLOOKUP(ESCYLD2!BL$4,'[1]INTERNAL PARAMETERS-1'!$B$5:$J$44,8,FALSE)*VLOOKUP(ESCYLD2!BL$4,'[1]INTERNAL PARAMETERS-1'!$B$5:$J$44,3,FALSE)</f>
        <v>1.2560492108651695E-2</v>
      </c>
      <c r="BM76" s="52">
        <f>ESCYLD1!BM76*VLOOKUP(ESCYLD2!BM$4,'[1]INTERNAL PARAMETERS-1'!$B$5:$J$44,5,FALSE)*VLOOKUP(ESCYLD2!BM$4,'[1]INTERNAL PARAMETERS-1'!$B$5:$J$44,6,FALSE)*VLOOKUP(ESCYLD2!BM$4,'[1]INTERNAL PARAMETERS-1'!$B$5:$J$44,3,FALSE) + ESCYLD1!BM76*(1-VLOOKUP(ESCYLD2!BM$4,'[1]INTERNAL PARAMETERS-1'!$B$5:$J$44,5,FALSE))*VLOOKUP(ESCYLD2!BM$4,'[1]INTERNAL PARAMETERS-1'!$B$5:$J$44,8,FALSE)*VLOOKUP(ESCYLD2!BM$4,'[1]INTERNAL PARAMETERS-1'!$B$5:$J$44,3,FALSE)</f>
        <v>1.2124340264918879E-2</v>
      </c>
      <c r="BN76" s="52">
        <f>ESCYLD1!BN76*VLOOKUP(ESCYLD2!BN$4,'[1]INTERNAL PARAMETERS-1'!$B$5:$J$44,5,FALSE)*VLOOKUP(ESCYLD2!BN$4,'[1]INTERNAL PARAMETERS-1'!$B$5:$J$44,6,FALSE)*VLOOKUP(ESCYLD2!BN$4,'[1]INTERNAL PARAMETERS-1'!$B$5:$J$44,3,FALSE) + ESCYLD1!BN76*(1-VLOOKUP(ESCYLD2!BN$4,'[1]INTERNAL PARAMETERS-1'!$B$5:$J$44,5,FALSE))*VLOOKUP(ESCYLD2!BN$4,'[1]INTERNAL PARAMETERS-1'!$B$5:$J$44,8,FALSE)*VLOOKUP(ESCYLD2!BN$4,'[1]INTERNAL PARAMETERS-1'!$B$5:$J$44,3,FALSE)</f>
        <v>1.0389695552763176E-2</v>
      </c>
      <c r="BO76" s="52">
        <f>ESCYLD1!BO76*VLOOKUP(ESCYLD2!BO$4,'[1]INTERNAL PARAMETERS-1'!$B$5:$J$44,5,FALSE)*VLOOKUP(ESCYLD2!BO$4,'[1]INTERNAL PARAMETERS-1'!$B$5:$J$44,6,FALSE)*VLOOKUP(ESCYLD2!BO$4,'[1]INTERNAL PARAMETERS-1'!$B$5:$J$44,3,FALSE) + ESCYLD1!BO76*(1-VLOOKUP(ESCYLD2!BO$4,'[1]INTERNAL PARAMETERS-1'!$B$5:$J$44,5,FALSE))*VLOOKUP(ESCYLD2!BO$4,'[1]INTERNAL PARAMETERS-1'!$B$5:$J$44,8,FALSE)*VLOOKUP(ESCYLD2!BO$4,'[1]INTERNAL PARAMETERS-1'!$B$5:$J$44,3,FALSE)</f>
        <v>7.9095817313300492E-3</v>
      </c>
      <c r="BP76" s="52">
        <f>ESCYLD1!BP76*VLOOKUP(ESCYLD2!BP$4,'[1]INTERNAL PARAMETERS-1'!$B$5:$J$44,5,FALSE)*VLOOKUP(ESCYLD2!BP$4,'[1]INTERNAL PARAMETERS-1'!$B$5:$J$44,6,FALSE)*VLOOKUP(ESCYLD2!BP$4,'[1]INTERNAL PARAMETERS-1'!$B$5:$J$44,3,FALSE) + ESCYLD1!BP76*(1-VLOOKUP(ESCYLD2!BP$4,'[1]INTERNAL PARAMETERS-1'!$B$5:$J$44,5,FALSE))*VLOOKUP(ESCYLD2!BP$4,'[1]INTERNAL PARAMETERS-1'!$B$5:$J$44,8,FALSE)*VLOOKUP(ESCYLD2!BP$4,'[1]INTERNAL PARAMETERS-1'!$B$5:$J$44,3,FALSE)</f>
        <v>3.2756238142724888E-4</v>
      </c>
      <c r="BQ76" s="52">
        <f>ESCYLD1!BQ76*VLOOKUP(ESCYLD2!BQ$4,'[1]INTERNAL PARAMETERS-1'!$B$5:$J$44,5,FALSE)*VLOOKUP(ESCYLD2!BQ$4,'[1]INTERNAL PARAMETERS-1'!$B$5:$J$44,6,FALSE)*VLOOKUP(ESCYLD2!BQ$4,'[1]INTERNAL PARAMETERS-1'!$B$5:$J$44,3,FALSE) + ESCYLD1!BQ76*(1-VLOOKUP(ESCYLD2!BQ$4,'[1]INTERNAL PARAMETERS-1'!$B$5:$J$44,5,FALSE))*VLOOKUP(ESCYLD2!BQ$4,'[1]INTERNAL PARAMETERS-1'!$B$5:$J$44,8,FALSE)*VLOOKUP(ESCYLD2!BQ$4,'[1]INTERNAL PARAMETERS-1'!$B$5:$J$44,3,FALSE)</f>
        <v>2.5819498162104139E-2</v>
      </c>
      <c r="BR76" s="52">
        <f>ESCYLD1!BR76*VLOOKUP(ESCYLD2!BR$4,'[1]INTERNAL PARAMETERS-1'!$B$5:$J$44,5,FALSE)*VLOOKUP(ESCYLD2!BR$4,'[1]INTERNAL PARAMETERS-1'!$B$5:$J$44,6,FALSE)*VLOOKUP(ESCYLD2!BR$4,'[1]INTERNAL PARAMETERS-1'!$B$5:$J$44,3,FALSE) + ESCYLD1!BR76*(1-VLOOKUP(ESCYLD2!BR$4,'[1]INTERNAL PARAMETERS-1'!$B$5:$J$44,5,FALSE))*VLOOKUP(ESCYLD2!BR$4,'[1]INTERNAL PARAMETERS-1'!$B$5:$J$44,8,FALSE)*VLOOKUP(ESCYLD2!BR$4,'[1]INTERNAL PARAMETERS-1'!$B$5:$J$44,3,FALSE)</f>
        <v>7.2413439496017749E-4</v>
      </c>
      <c r="BS76" s="52">
        <f>ESCYLD1!BS76*VLOOKUP(ESCYLD2!BS$4,'[1]INTERNAL PARAMETERS-1'!$B$5:$J$44,5,FALSE)*VLOOKUP(ESCYLD2!BS$4,'[1]INTERNAL PARAMETERS-1'!$B$5:$J$44,6,FALSE)*VLOOKUP(ESCYLD2!BS$4,'[1]INTERNAL PARAMETERS-1'!$B$5:$J$44,3,FALSE) + ESCYLD1!BS76*(1-VLOOKUP(ESCYLD2!BS$4,'[1]INTERNAL PARAMETERS-1'!$B$5:$J$44,5,FALSE))*VLOOKUP(ESCYLD2!BS$4,'[1]INTERNAL PARAMETERS-1'!$B$5:$J$44,8,FALSE)*VLOOKUP(ESCYLD2!BS$4,'[1]INTERNAL PARAMETERS-1'!$B$5:$J$44,3,FALSE)</f>
        <v>2.3938970885743387E-5</v>
      </c>
      <c r="BT76" s="52">
        <f>ESCYLD1!BT76*VLOOKUP(ESCYLD2!BT$4,'[1]INTERNAL PARAMETERS-1'!$B$5:$J$44,5,FALSE)*VLOOKUP(ESCYLD2!BT$4,'[1]INTERNAL PARAMETERS-1'!$B$5:$J$44,6,FALSE)*VLOOKUP(ESCYLD2!BT$4,'[1]INTERNAL PARAMETERS-1'!$B$5:$J$44,3,FALSE) + ESCYLD1!BT76*(1-VLOOKUP(ESCYLD2!BT$4,'[1]INTERNAL PARAMETERS-1'!$B$5:$J$44,5,FALSE))*VLOOKUP(ESCYLD2!BT$4,'[1]INTERNAL PARAMETERS-1'!$B$5:$J$44,8,FALSE)*VLOOKUP(ESCYLD2!BT$4,'[1]INTERNAL PARAMETERS-1'!$B$5:$J$44,3,FALSE)</f>
        <v>0</v>
      </c>
      <c r="BU76" s="52">
        <f>ESCYLD1!BU76*VLOOKUP(ESCYLD2!BU$4,'[1]INTERNAL PARAMETERS-1'!$B$5:$J$44,5,FALSE)*VLOOKUP(ESCYLD2!BU$4,'[1]INTERNAL PARAMETERS-1'!$B$5:$J$44,6,FALSE)*VLOOKUP(ESCYLD2!BU$4,'[1]INTERNAL PARAMETERS-1'!$B$5:$J$44,3,FALSE) + ESCYLD1!BU76*(1-VLOOKUP(ESCYLD2!BU$4,'[1]INTERNAL PARAMETERS-1'!$B$5:$J$44,5,FALSE))*VLOOKUP(ESCYLD2!BU$4,'[1]INTERNAL PARAMETERS-1'!$B$5:$J$44,8,FALSE)*VLOOKUP(ESCYLD2!BU$4,'[1]INTERNAL PARAMETERS-1'!$B$5:$J$44,3,FALSE)</f>
        <v>0</v>
      </c>
      <c r="BV76" s="52">
        <f>ESCYLD1!BV76*VLOOKUP(ESCYLD2!BV$4,'[1]INTERNAL PARAMETERS-1'!$B$5:$J$44,5,FALSE)*VLOOKUP(ESCYLD2!BV$4,'[1]INTERNAL PARAMETERS-1'!$B$5:$J$44,6,FALSE)*VLOOKUP(ESCYLD2!BV$4,'[1]INTERNAL PARAMETERS-1'!$B$5:$J$44,3,FALSE) + ESCYLD1!BV76*(1-VLOOKUP(ESCYLD2!BV$4,'[1]INTERNAL PARAMETERS-1'!$B$5:$J$44,5,FALSE))*VLOOKUP(ESCYLD2!BV$4,'[1]INTERNAL PARAMETERS-1'!$B$5:$J$44,8,FALSE)*VLOOKUP(ESCYLD2!BV$4,'[1]INTERNAL PARAMETERS-1'!$B$5:$J$44,3,FALSE)</f>
        <v>0</v>
      </c>
      <c r="BW76" s="52">
        <f>ESCYLD1!BW76*VLOOKUP(ESCYLD2!BW$4,'[1]INTERNAL PARAMETERS-1'!$B$5:$J$44,5,FALSE)*VLOOKUP(ESCYLD2!BW$4,'[1]INTERNAL PARAMETERS-1'!$B$5:$J$44,6,FALSE)*VLOOKUP(ESCYLD2!BW$4,'[1]INTERNAL PARAMETERS-1'!$B$5:$J$44,3,FALSE) + ESCYLD1!BW76*(1-VLOOKUP(ESCYLD2!BW$4,'[1]INTERNAL PARAMETERS-1'!$B$5:$J$44,5,FALSE))*VLOOKUP(ESCYLD2!BW$4,'[1]INTERNAL PARAMETERS-1'!$B$5:$J$44,8,FALSE)*VLOOKUP(ESCYLD2!BW$4,'[1]INTERNAL PARAMETERS-1'!$B$5:$J$44,3,FALSE)</f>
        <v>0</v>
      </c>
      <c r="BX76" s="52">
        <f>ESCYLD1!BX76*VLOOKUP(ESCYLD2!BX$4,'[1]INTERNAL PARAMETERS-1'!$B$5:$J$44,5,FALSE)*VLOOKUP(ESCYLD2!BX$4,'[1]INTERNAL PARAMETERS-1'!$B$5:$J$44,6,FALSE)*VLOOKUP(ESCYLD2!BX$4,'[1]INTERNAL PARAMETERS-1'!$B$5:$J$44,3,FALSE) + ESCYLD1!BX76*(1-VLOOKUP(ESCYLD2!BX$4,'[1]INTERNAL PARAMETERS-1'!$B$5:$J$44,5,FALSE))*VLOOKUP(ESCYLD2!BX$4,'[1]INTERNAL PARAMETERS-1'!$B$5:$J$44,8,FALSE)*VLOOKUP(ESCYLD2!BX$4,'[1]INTERNAL PARAMETERS-1'!$B$5:$J$44,3,FALSE)</f>
        <v>0</v>
      </c>
      <c r="BY76" s="52">
        <f>ESCYLD1!BY76*VLOOKUP(ESCYLD2!BY$4,'[1]INTERNAL PARAMETERS-1'!$B$5:$J$44,5,FALSE)*VLOOKUP(ESCYLD2!BY$4,'[1]INTERNAL PARAMETERS-1'!$B$5:$J$44,6,FALSE)*VLOOKUP(ESCYLD2!BY$4,'[1]INTERNAL PARAMETERS-1'!$B$5:$J$44,3,FALSE) + ESCYLD1!BY76*(1-VLOOKUP(ESCYLD2!BY$4,'[1]INTERNAL PARAMETERS-1'!$B$5:$J$44,5,FALSE))*VLOOKUP(ESCYLD2!BY$4,'[1]INTERNAL PARAMETERS-1'!$B$5:$J$44,8,FALSE)*VLOOKUP(ESCYLD2!BY$4,'[1]INTERNAL PARAMETERS-1'!$B$5:$J$44,3,FALSE)</f>
        <v>0</v>
      </c>
      <c r="BZ76" s="52">
        <f>ESCYLD1!BZ76*VLOOKUP(ESCYLD2!BZ$4,'[1]INTERNAL PARAMETERS-1'!$B$5:$J$44,5,FALSE)*VLOOKUP(ESCYLD2!BZ$4,'[1]INTERNAL PARAMETERS-1'!$B$5:$J$44,6,FALSE)*VLOOKUP(ESCYLD2!BZ$4,'[1]INTERNAL PARAMETERS-1'!$B$5:$J$44,3,FALSE) + ESCYLD1!BZ76*(1-VLOOKUP(ESCYLD2!BZ$4,'[1]INTERNAL PARAMETERS-1'!$B$5:$J$44,5,FALSE))*VLOOKUP(ESCYLD2!BZ$4,'[1]INTERNAL PARAMETERS-1'!$B$5:$J$44,8,FALSE)*VLOOKUP(ESCYLD2!BZ$4,'[1]INTERNAL PARAMETERS-1'!$B$5:$J$44,3,FALSE)</f>
        <v>0</v>
      </c>
      <c r="CA76" s="52">
        <f>ESCYLD1!CA76*VLOOKUP(ESCYLD2!CA$4,'[1]INTERNAL PARAMETERS-1'!$B$5:$J$44,5,FALSE)*VLOOKUP(ESCYLD2!CA$4,'[1]INTERNAL PARAMETERS-1'!$B$5:$J$44,6,FALSE)*VLOOKUP(ESCYLD2!CA$4,'[1]INTERNAL PARAMETERS-1'!$B$5:$J$44,3,FALSE) + ESCYLD1!CA76*(1-VLOOKUP(ESCYLD2!CA$4,'[1]INTERNAL PARAMETERS-1'!$B$5:$J$44,5,FALSE))*VLOOKUP(ESCYLD2!CA$4,'[1]INTERNAL PARAMETERS-1'!$B$5:$J$44,8,FALSE)*VLOOKUP(ESCYLD2!CA$4,'[1]INTERNAL PARAMETERS-1'!$B$5:$J$44,3,FALSE)</f>
        <v>0</v>
      </c>
      <c r="CB76" s="52">
        <f>ESCYLD1!CB76*VLOOKUP(ESCYLD2!CB$4,'[1]INTERNAL PARAMETERS-1'!$B$5:$J$44,5,FALSE)*VLOOKUP(ESCYLD2!CB$4,'[1]INTERNAL PARAMETERS-1'!$B$5:$J$44,6,FALSE)*VLOOKUP(ESCYLD2!CB$4,'[1]INTERNAL PARAMETERS-1'!$B$5:$J$44,3,FALSE) + ESCYLD1!CB76*(1-VLOOKUP(ESCYLD2!CB$4,'[1]INTERNAL PARAMETERS-1'!$B$5:$J$44,5,FALSE))*VLOOKUP(ESCYLD2!CB$4,'[1]INTERNAL PARAMETERS-1'!$B$5:$J$44,8,FALSE)*VLOOKUP(ESCYLD2!CB$4,'[1]INTERNAL PARAMETERS-1'!$B$5:$J$44,3,FALSE)</f>
        <v>0</v>
      </c>
      <c r="CC76" s="52">
        <f>ESCYLD1!CC76*VLOOKUP(ESCYLD2!CC$4,'[1]INTERNAL PARAMETERS-1'!$B$5:$J$44,5,FALSE)*VLOOKUP(ESCYLD2!CC$4,'[1]INTERNAL PARAMETERS-1'!$B$5:$J$44,6,FALSE)*VLOOKUP(ESCYLD2!CC$4,'[1]INTERNAL PARAMETERS-1'!$B$5:$J$44,3,FALSE) + ESCYLD1!CC76*(1-VLOOKUP(ESCYLD2!CC$4,'[1]INTERNAL PARAMETERS-1'!$B$5:$J$44,5,FALSE))*VLOOKUP(ESCYLD2!CC$4,'[1]INTERNAL PARAMETERS-1'!$B$5:$J$44,8,FALSE)*VLOOKUP(ESCYLD2!CC$4,'[1]INTERNAL PARAMETERS-1'!$B$5:$J$44,3,FALSE)</f>
        <v>1.569493885426392E-4</v>
      </c>
      <c r="CD76" s="52">
        <f>ESCYLD1!CD76*VLOOKUP(ESCYLD2!CD$4,'[1]INTERNAL PARAMETERS-1'!$B$5:$J$44,5,FALSE)*VLOOKUP(ESCYLD2!CD$4,'[1]INTERNAL PARAMETERS-1'!$B$5:$J$44,6,FALSE)*VLOOKUP(ESCYLD2!CD$4,'[1]INTERNAL PARAMETERS-1'!$B$5:$J$44,3,FALSE) + ESCYLD1!CD76*(1-VLOOKUP(ESCYLD2!CD$4,'[1]INTERNAL PARAMETERS-1'!$B$5:$J$44,5,FALSE))*VLOOKUP(ESCYLD2!CD$4,'[1]INTERNAL PARAMETERS-1'!$B$5:$J$44,8,FALSE)*VLOOKUP(ESCYLD2!CD$4,'[1]INTERNAL PARAMETERS-1'!$B$5:$J$44,3,FALSE)</f>
        <v>4.7084698066303615E-4</v>
      </c>
      <c r="CE76" s="52">
        <f>ESCYLD1!CE76*VLOOKUP(ESCYLD2!CE$4,'[1]INTERNAL PARAMETERS-1'!$B$5:$J$44,5,FALSE)*VLOOKUP(ESCYLD2!CE$4,'[1]INTERNAL PARAMETERS-1'!$B$5:$J$44,6,FALSE)*VLOOKUP(ESCYLD2!CE$4,'[1]INTERNAL PARAMETERS-1'!$B$5:$J$44,3,FALSE) + ESCYLD1!CE76*(1-VLOOKUP(ESCYLD2!CE$4,'[1]INTERNAL PARAMETERS-1'!$B$5:$J$44,5,FALSE))*VLOOKUP(ESCYLD2!CE$4,'[1]INTERNAL PARAMETERS-1'!$B$5:$J$44,8,FALSE)*VLOOKUP(ESCYLD2!CE$4,'[1]INTERNAL PARAMETERS-1'!$B$5:$J$44,3,FALSE)</f>
        <v>1.3564638332136351E-4</v>
      </c>
      <c r="CF76" s="52">
        <f>ESCYLD1!CF76*VLOOKUP(ESCYLD2!CF$4,'[1]INTERNAL PARAMETERS-1'!$B$5:$J$44,5,FALSE)*VLOOKUP(ESCYLD2!CF$4,'[1]INTERNAL PARAMETERS-1'!$B$5:$J$44,6,FALSE)*VLOOKUP(ESCYLD2!CF$4,'[1]INTERNAL PARAMETERS-1'!$B$5:$J$44,3,FALSE) + ESCYLD1!CF76*(1-VLOOKUP(ESCYLD2!CF$4,'[1]INTERNAL PARAMETERS-1'!$B$5:$J$44,5,FALSE))*VLOOKUP(ESCYLD2!CF$4,'[1]INTERNAL PARAMETERS-1'!$B$5:$J$44,8,FALSE)*VLOOKUP(ESCYLD2!CF$4,'[1]INTERNAL PARAMETERS-1'!$B$5:$J$44,3,FALSE)</f>
        <v>0</v>
      </c>
      <c r="CG76" s="52">
        <f>ESCYLD1!CG76*VLOOKUP(ESCYLD2!CG$4,'[1]INTERNAL PARAMETERS-1'!$B$5:$J$44,5,FALSE)*VLOOKUP(ESCYLD2!CG$4,'[1]INTERNAL PARAMETERS-1'!$B$5:$J$44,6,FALSE)*VLOOKUP(ESCYLD2!CG$4,'[1]INTERNAL PARAMETERS-1'!$B$5:$J$44,3,FALSE) + ESCYLD1!CG76*(1-VLOOKUP(ESCYLD2!CG$4,'[1]INTERNAL PARAMETERS-1'!$B$5:$J$44,5,FALSE))*VLOOKUP(ESCYLD2!CG$4,'[1]INTERNAL PARAMETERS-1'!$B$5:$J$44,8,FALSE)*VLOOKUP(ESCYLD2!CG$4,'[1]INTERNAL PARAMETERS-1'!$B$5:$J$44,3,FALSE)</f>
        <v>0</v>
      </c>
      <c r="CH76" s="51">
        <f>ESCYLD1!CH76*VLOOKUP(ESCYLD2!CH$4,'[1]INTERNAL PARAMETERS-1'!$B$5:$J$44,5,FALSE)*VLOOKUP(ESCYLD2!CH$4,'[1]INTERNAL PARAMETERS-1'!$B$5:$J$44,6,FALSE)*VLOOKUP(ESCYLD2!CH$4,'[1]INTERNAL PARAMETERS-1'!$B$5:$J$44,3,FALSE) + ESCYLD1!CH76*(1-VLOOKUP(ESCYLD2!CH$4,'[1]INTERNAL PARAMETERS-1'!$B$5:$J$44,5,FALSE))*VLOOKUP(ESCYLD2!CH$4,'[1]INTERNAL PARAMETERS-1'!$B$5:$J$44,8,FALSE)*VLOOKUP(ESCYLD2!CH$4,'[1]INTERNAL PARAMETERS-1'!$B$5:$J$44,3,FALSE)</f>
        <v>0</v>
      </c>
      <c r="CJ76" s="53">
        <f t="shared" si="2"/>
        <v>0.82578129258134392</v>
      </c>
      <c r="CK76" s="51">
        <f t="shared" si="3"/>
        <v>0.8571009691210022</v>
      </c>
    </row>
    <row r="77" spans="2:89" x14ac:dyDescent="0.5">
      <c r="B77" s="66" t="s">
        <v>10</v>
      </c>
      <c r="C77" s="65" t="s">
        <v>90</v>
      </c>
      <c r="D77" s="65" t="s">
        <v>89</v>
      </c>
      <c r="E77" s="151">
        <f>ESC!AF77</f>
        <v>3114.3533215528446</v>
      </c>
      <c r="F77" s="67">
        <f>'[1]INTERNAL PARAMETERS-1'!M5</f>
        <v>85.012</v>
      </c>
      <c r="G77" s="53">
        <f>ESCYLD1!G77*VLOOKUP(ESCYLD2!G$4,'[1]INTERNAL PARAMETERS-1'!$B$5:$J$44,5,FALSE)*VLOOKUP(ESCYLD2!G$4,'[1]INTERNAL PARAMETERS-1'!$B$5:$J$44,7,FALSE)*ESCYLD2!$F77 + ESCYLD1!G77*(1-VLOOKUP(ESCYLD2!G$4,'[1]INTERNAL PARAMETERS-1'!$B$5:$J$44,5,FALSE))*VLOOKUP(ESCYLD2!G$4,'[1]INTERNAL PARAMETERS-1'!$B$5:$J$44,9,FALSE)*ESCYLD2!$F77</f>
        <v>217.19617260863956</v>
      </c>
      <c r="H77" s="52">
        <f>ESCYLD1!H77*VLOOKUP(ESCYLD2!H$4,'[1]INTERNAL PARAMETERS-1'!$B$5:$J$44,5,FALSE)*VLOOKUP(ESCYLD2!H$4,'[1]INTERNAL PARAMETERS-1'!$B$5:$J$44,7,FALSE)*ESCYLD2!$F77 + ESCYLD1!H77*(1-VLOOKUP(ESCYLD2!H$4,'[1]INTERNAL PARAMETERS-1'!$B$5:$J$44,5,FALSE))*VLOOKUP(ESCYLD2!H$4,'[1]INTERNAL PARAMETERS-1'!$B$5:$J$44,9,FALSE)*ESCYLD2!$F77</f>
        <v>130.97675887723634</v>
      </c>
      <c r="I77" s="52">
        <f>ESCYLD1!I77*VLOOKUP(ESCYLD2!I$4,'[1]INTERNAL PARAMETERS-1'!$B$5:$J$44,5,FALSE)*VLOOKUP(ESCYLD2!I$4,'[1]INTERNAL PARAMETERS-1'!$B$5:$J$44,7,FALSE)*ESCYLD2!$F77 + ESCYLD1!I77*(1-VLOOKUP(ESCYLD2!I$4,'[1]INTERNAL PARAMETERS-1'!$B$5:$J$44,5,FALSE))*VLOOKUP(ESCYLD2!I$4,'[1]INTERNAL PARAMETERS-1'!$B$5:$J$44,9,FALSE)*ESCYLD2!$F77</f>
        <v>718.09518204204778</v>
      </c>
      <c r="J77" s="52">
        <f>ESCYLD1!J77*VLOOKUP(ESCYLD2!J$4,'[1]INTERNAL PARAMETERS-1'!$B$5:$J$44,5,FALSE)*VLOOKUP(ESCYLD2!J$4,'[1]INTERNAL PARAMETERS-1'!$B$5:$J$44,7,FALSE)*ESCYLD2!$F77 + ESCYLD1!J77*(1-VLOOKUP(ESCYLD2!J$4,'[1]INTERNAL PARAMETERS-1'!$B$5:$J$44,5,FALSE))*VLOOKUP(ESCYLD2!J$4,'[1]INTERNAL PARAMETERS-1'!$B$5:$J$44,9,FALSE)*ESCYLD2!$F77</f>
        <v>0</v>
      </c>
      <c r="K77" s="52">
        <f>ESCYLD1!K77*VLOOKUP(ESCYLD2!K$4,'[1]INTERNAL PARAMETERS-1'!$B$5:$J$44,5,FALSE)*VLOOKUP(ESCYLD2!K$4,'[1]INTERNAL PARAMETERS-1'!$B$5:$J$44,7,FALSE)*ESCYLD2!$F77 + ESCYLD1!K77*(1-VLOOKUP(ESCYLD2!K$4,'[1]INTERNAL PARAMETERS-1'!$B$5:$J$44,5,FALSE))*VLOOKUP(ESCYLD2!K$4,'[1]INTERNAL PARAMETERS-1'!$B$5:$J$44,9,FALSE)*ESCYLD2!$F77</f>
        <v>9.9577907433518664</v>
      </c>
      <c r="L77" s="52">
        <f>ESCYLD1!L77*VLOOKUP(ESCYLD2!L$4,'[1]INTERNAL PARAMETERS-1'!$B$5:$J$44,5,FALSE)*VLOOKUP(ESCYLD2!L$4,'[1]INTERNAL PARAMETERS-1'!$B$5:$J$44,7,FALSE)*ESCYLD2!$F77 + ESCYLD1!L77*(1-VLOOKUP(ESCYLD2!L$4,'[1]INTERNAL PARAMETERS-1'!$B$5:$J$44,5,FALSE))*VLOOKUP(ESCYLD2!L$4,'[1]INTERNAL PARAMETERS-1'!$B$5:$J$44,9,FALSE)*ESCYLD2!$F77</f>
        <v>0</v>
      </c>
      <c r="M77" s="52">
        <f>ESCYLD1!M77*VLOOKUP(ESCYLD2!M$4,'[1]INTERNAL PARAMETERS-1'!$B$5:$J$44,5,FALSE)*VLOOKUP(ESCYLD2!M$4,'[1]INTERNAL PARAMETERS-1'!$B$5:$J$44,7,FALSE)*ESCYLD2!$F77 + ESCYLD1!M77*(1-VLOOKUP(ESCYLD2!M$4,'[1]INTERNAL PARAMETERS-1'!$B$5:$J$44,5,FALSE))*VLOOKUP(ESCYLD2!M$4,'[1]INTERNAL PARAMETERS-1'!$B$5:$J$44,9,FALSE)*ESCYLD2!$F77</f>
        <v>7.0577387414855535</v>
      </c>
      <c r="N77" s="52">
        <f>ESCYLD1!N77*VLOOKUP(ESCYLD2!N$4,'[1]INTERNAL PARAMETERS-1'!$B$5:$J$44,5,FALSE)*VLOOKUP(ESCYLD2!N$4,'[1]INTERNAL PARAMETERS-1'!$B$5:$J$44,7,FALSE)*ESCYLD2!$F77 + ESCYLD1!N77*(1-VLOOKUP(ESCYLD2!N$4,'[1]INTERNAL PARAMETERS-1'!$B$5:$J$44,5,FALSE))*VLOOKUP(ESCYLD2!N$4,'[1]INTERNAL PARAMETERS-1'!$B$5:$J$44,9,FALSE)*ESCYLD2!$F77</f>
        <v>5.2730209913499166</v>
      </c>
      <c r="O77" s="52">
        <f>ESCYLD1!O77*VLOOKUP(ESCYLD2!O$4,'[1]INTERNAL PARAMETERS-1'!$B$5:$J$44,5,FALSE)*VLOOKUP(ESCYLD2!O$4,'[1]INTERNAL PARAMETERS-1'!$B$5:$J$44,7,FALSE)*ESCYLD2!$F77 + ESCYLD1!O77*(1-VLOOKUP(ESCYLD2!O$4,'[1]INTERNAL PARAMETERS-1'!$B$5:$J$44,5,FALSE))*VLOOKUP(ESCYLD2!O$4,'[1]INTERNAL PARAMETERS-1'!$B$5:$J$44,9,FALSE)*ESCYLD2!$F77</f>
        <v>0</v>
      </c>
      <c r="P77" s="52">
        <f>ESCYLD1!P77*VLOOKUP(ESCYLD2!P$4,'[1]INTERNAL PARAMETERS-1'!$B$5:$J$44,5,FALSE)*VLOOKUP(ESCYLD2!P$4,'[1]INTERNAL PARAMETERS-1'!$B$5:$J$44,7,FALSE)*ESCYLD2!$F77 + ESCYLD1!P77*(1-VLOOKUP(ESCYLD2!P$4,'[1]INTERNAL PARAMETERS-1'!$B$5:$J$44,5,FALSE))*VLOOKUP(ESCYLD2!P$4,'[1]INTERNAL PARAMETERS-1'!$B$5:$J$44,9,FALSE)*ESCYLD2!$F77</f>
        <v>0</v>
      </c>
      <c r="Q77" s="52">
        <f>ESCYLD1!Q77*VLOOKUP(ESCYLD2!Q$4,'[1]INTERNAL PARAMETERS-1'!$B$5:$J$44,5,FALSE)*VLOOKUP(ESCYLD2!Q$4,'[1]INTERNAL PARAMETERS-1'!$B$5:$J$44,7,FALSE)*ESCYLD2!$F77 + ESCYLD1!Q77*(1-VLOOKUP(ESCYLD2!Q$4,'[1]INTERNAL PARAMETERS-1'!$B$5:$J$44,5,FALSE))*VLOOKUP(ESCYLD2!Q$4,'[1]INTERNAL PARAMETERS-1'!$B$5:$J$44,9,FALSE)*ESCYLD2!$F77</f>
        <v>0</v>
      </c>
      <c r="R77" s="52">
        <f>ESCYLD1!R77*VLOOKUP(ESCYLD2!R$4,'[1]INTERNAL PARAMETERS-1'!$B$5:$J$44,5,FALSE)*VLOOKUP(ESCYLD2!R$4,'[1]INTERNAL PARAMETERS-1'!$B$5:$J$44,7,FALSE)*ESCYLD2!$F77 + ESCYLD1!R77*(1-VLOOKUP(ESCYLD2!R$4,'[1]INTERNAL PARAMETERS-1'!$B$5:$J$44,5,FALSE))*VLOOKUP(ESCYLD2!R$4,'[1]INTERNAL PARAMETERS-1'!$B$5:$J$44,9,FALSE)*ESCYLD2!$F77</f>
        <v>15.339832214969357</v>
      </c>
      <c r="S77" s="52">
        <f>ESCYLD1!S77*VLOOKUP(ESCYLD2!S$4,'[1]INTERNAL PARAMETERS-1'!$B$5:$J$44,5,FALSE)*VLOOKUP(ESCYLD2!S$4,'[1]INTERNAL PARAMETERS-1'!$B$5:$J$44,7,FALSE)*ESCYLD2!$F77 + ESCYLD1!S77*(1-VLOOKUP(ESCYLD2!S$4,'[1]INTERNAL PARAMETERS-1'!$B$5:$J$44,5,FALSE))*VLOOKUP(ESCYLD2!S$4,'[1]INTERNAL PARAMETERS-1'!$B$5:$J$44,9,FALSE)*ESCYLD2!$F77</f>
        <v>246.08633644592911</v>
      </c>
      <c r="T77" s="52">
        <f>ESCYLD1!T77*VLOOKUP(ESCYLD2!T$4,'[1]INTERNAL PARAMETERS-1'!$B$5:$J$44,5,FALSE)*VLOOKUP(ESCYLD2!T$4,'[1]INTERNAL PARAMETERS-1'!$B$5:$J$44,7,FALSE)*ESCYLD2!$F77 + ESCYLD1!T77*(1-VLOOKUP(ESCYLD2!T$4,'[1]INTERNAL PARAMETERS-1'!$B$5:$J$44,5,FALSE))*VLOOKUP(ESCYLD2!T$4,'[1]INTERNAL PARAMETERS-1'!$B$5:$J$44,9,FALSE)*ESCYLD2!$F77</f>
        <v>39.824014523484024</v>
      </c>
      <c r="U77" s="52">
        <f>ESCYLD1!U77*VLOOKUP(ESCYLD2!U$4,'[1]INTERNAL PARAMETERS-1'!$B$5:$J$44,5,FALSE)*VLOOKUP(ESCYLD2!U$4,'[1]INTERNAL PARAMETERS-1'!$B$5:$J$44,7,FALSE)*ESCYLD2!$F77 + ESCYLD1!U77*(1-VLOOKUP(ESCYLD2!U$4,'[1]INTERNAL PARAMETERS-1'!$B$5:$J$44,5,FALSE))*VLOOKUP(ESCYLD2!U$4,'[1]INTERNAL PARAMETERS-1'!$B$5:$J$44,9,FALSE)*ESCYLD2!$F77</f>
        <v>10.000252535897101</v>
      </c>
      <c r="V77" s="52">
        <f>ESCYLD1!V77*VLOOKUP(ESCYLD2!V$4,'[1]INTERNAL PARAMETERS-1'!$B$5:$J$44,5,FALSE)*VLOOKUP(ESCYLD2!V$4,'[1]INTERNAL PARAMETERS-1'!$B$5:$J$44,7,FALSE)*ESCYLD2!$F77 + ESCYLD1!V77*(1-VLOOKUP(ESCYLD2!V$4,'[1]INTERNAL PARAMETERS-1'!$B$5:$J$44,5,FALSE))*VLOOKUP(ESCYLD2!V$4,'[1]INTERNAL PARAMETERS-1'!$B$5:$J$44,9,FALSE)*ESCYLD2!$F77</f>
        <v>182.21811876399593</v>
      </c>
      <c r="W77" s="52">
        <f>ESCYLD1!W77*VLOOKUP(ESCYLD2!W$4,'[1]INTERNAL PARAMETERS-1'!$B$5:$J$44,5,FALSE)*VLOOKUP(ESCYLD2!W$4,'[1]INTERNAL PARAMETERS-1'!$B$5:$J$44,7,FALSE)*ESCYLD2!$F77 + ESCYLD1!W77*(1-VLOOKUP(ESCYLD2!W$4,'[1]INTERNAL PARAMETERS-1'!$B$5:$J$44,5,FALSE))*VLOOKUP(ESCYLD2!W$4,'[1]INTERNAL PARAMETERS-1'!$B$5:$J$44,9,FALSE)*ESCYLD2!$F77</f>
        <v>0</v>
      </c>
      <c r="X77" s="52">
        <f>ESCYLD1!X77*VLOOKUP(ESCYLD2!X$4,'[1]INTERNAL PARAMETERS-1'!$B$5:$J$44,5,FALSE)*VLOOKUP(ESCYLD2!X$4,'[1]INTERNAL PARAMETERS-1'!$B$5:$J$44,7,FALSE)*ESCYLD2!$F77 + ESCYLD1!X77*(1-VLOOKUP(ESCYLD2!X$4,'[1]INTERNAL PARAMETERS-1'!$B$5:$J$44,5,FALSE))*VLOOKUP(ESCYLD2!X$4,'[1]INTERNAL PARAMETERS-1'!$B$5:$J$44,9,FALSE)*ESCYLD2!$F77</f>
        <v>0</v>
      </c>
      <c r="Y77" s="52">
        <f>ESCYLD1!Y77*VLOOKUP(ESCYLD2!Y$4,'[1]INTERNAL PARAMETERS-1'!$B$5:$J$44,5,FALSE)*VLOOKUP(ESCYLD2!Y$4,'[1]INTERNAL PARAMETERS-1'!$B$5:$J$44,7,FALSE)*ESCYLD2!$F77 + ESCYLD1!Y77*(1-VLOOKUP(ESCYLD2!Y$4,'[1]INTERNAL PARAMETERS-1'!$B$5:$J$44,5,FALSE))*VLOOKUP(ESCYLD2!Y$4,'[1]INTERNAL PARAMETERS-1'!$B$5:$J$44,9,FALSE)*ESCYLD2!$F77</f>
        <v>0</v>
      </c>
      <c r="Z77" s="52">
        <f>ESCYLD1!Z77*VLOOKUP(ESCYLD2!Z$4,'[1]INTERNAL PARAMETERS-1'!$B$5:$J$44,5,FALSE)*VLOOKUP(ESCYLD2!Z$4,'[1]INTERNAL PARAMETERS-1'!$B$5:$J$44,7,FALSE)*ESCYLD2!$F77 + ESCYLD1!Z77*(1-VLOOKUP(ESCYLD2!Z$4,'[1]INTERNAL PARAMETERS-1'!$B$5:$J$44,5,FALSE))*VLOOKUP(ESCYLD2!Z$4,'[1]INTERNAL PARAMETERS-1'!$B$5:$J$44,9,FALSE)*ESCYLD2!$F77</f>
        <v>0</v>
      </c>
      <c r="AA77" s="52">
        <f>ESCYLD1!AA77*VLOOKUP(ESCYLD2!AA$4,'[1]INTERNAL PARAMETERS-1'!$B$5:$J$44,5,FALSE)*VLOOKUP(ESCYLD2!AA$4,'[1]INTERNAL PARAMETERS-1'!$B$5:$J$44,7,FALSE)*ESCYLD2!$F77 + ESCYLD1!AA77*(1-VLOOKUP(ESCYLD2!AA$4,'[1]INTERNAL PARAMETERS-1'!$B$5:$J$44,5,FALSE))*VLOOKUP(ESCYLD2!AA$4,'[1]INTERNAL PARAMETERS-1'!$B$5:$J$44,9,FALSE)*ESCYLD2!$F77</f>
        <v>0</v>
      </c>
      <c r="AB77" s="52">
        <f>ESCYLD1!AB77*VLOOKUP(ESCYLD2!AB$4,'[1]INTERNAL PARAMETERS-1'!$B$5:$J$44,5,FALSE)*VLOOKUP(ESCYLD2!AB$4,'[1]INTERNAL PARAMETERS-1'!$B$5:$J$44,7,FALSE)*ESCYLD2!$F77 + ESCYLD1!AB77*(1-VLOOKUP(ESCYLD2!AB$4,'[1]INTERNAL PARAMETERS-1'!$B$5:$J$44,5,FALSE))*VLOOKUP(ESCYLD2!AB$4,'[1]INTERNAL PARAMETERS-1'!$B$5:$J$44,9,FALSE)*ESCYLD2!$F77</f>
        <v>0</v>
      </c>
      <c r="AC77" s="52">
        <f>ESCYLD1!AC77*VLOOKUP(ESCYLD2!AC$4,'[1]INTERNAL PARAMETERS-1'!$B$5:$J$44,5,FALSE)*VLOOKUP(ESCYLD2!AC$4,'[1]INTERNAL PARAMETERS-1'!$B$5:$J$44,7,FALSE)*ESCYLD2!$F77 + ESCYLD1!AC77*(1-VLOOKUP(ESCYLD2!AC$4,'[1]INTERNAL PARAMETERS-1'!$B$5:$J$44,5,FALSE))*VLOOKUP(ESCYLD2!AC$4,'[1]INTERNAL PARAMETERS-1'!$B$5:$J$44,9,FALSE)*ESCYLD2!$F77</f>
        <v>0</v>
      </c>
      <c r="AD77" s="52">
        <f>ESCYLD1!AD77*VLOOKUP(ESCYLD2!AD$4,'[1]INTERNAL PARAMETERS-1'!$B$5:$J$44,5,FALSE)*VLOOKUP(ESCYLD2!AD$4,'[1]INTERNAL PARAMETERS-1'!$B$5:$J$44,7,FALSE)*ESCYLD2!$F77 + ESCYLD1!AD77*(1-VLOOKUP(ESCYLD2!AD$4,'[1]INTERNAL PARAMETERS-1'!$B$5:$J$44,5,FALSE))*VLOOKUP(ESCYLD2!AD$4,'[1]INTERNAL PARAMETERS-1'!$B$5:$J$44,9,FALSE)*ESCYLD2!$F77</f>
        <v>0</v>
      </c>
      <c r="AE77" s="52">
        <f>ESCYLD1!AE77*VLOOKUP(ESCYLD2!AE$4,'[1]INTERNAL PARAMETERS-1'!$B$5:$J$44,5,FALSE)*VLOOKUP(ESCYLD2!AE$4,'[1]INTERNAL PARAMETERS-1'!$B$5:$J$44,7,FALSE)*ESCYLD2!$F77 + ESCYLD1!AE77*(1-VLOOKUP(ESCYLD2!AE$4,'[1]INTERNAL PARAMETERS-1'!$B$5:$J$44,5,FALSE))*VLOOKUP(ESCYLD2!AE$4,'[1]INTERNAL PARAMETERS-1'!$B$5:$J$44,9,FALSE)*ESCYLD2!$F77</f>
        <v>0</v>
      </c>
      <c r="AF77" s="52">
        <f>ESCYLD1!AF77*VLOOKUP(ESCYLD2!AF$4,'[1]INTERNAL PARAMETERS-1'!$B$5:$J$44,5,FALSE)*VLOOKUP(ESCYLD2!AF$4,'[1]INTERNAL PARAMETERS-1'!$B$5:$J$44,7,FALSE)*ESCYLD2!$F77 + ESCYLD1!AF77*(1-VLOOKUP(ESCYLD2!AF$4,'[1]INTERNAL PARAMETERS-1'!$B$5:$J$44,5,FALSE))*VLOOKUP(ESCYLD2!AF$4,'[1]INTERNAL PARAMETERS-1'!$B$5:$J$44,9,FALSE)*ESCYLD2!$F77</f>
        <v>0</v>
      </c>
      <c r="AG77" s="52">
        <f>ESCYLD1!AG77*VLOOKUP(ESCYLD2!AG$4,'[1]INTERNAL PARAMETERS-1'!$B$5:$J$44,5,FALSE)*VLOOKUP(ESCYLD2!AG$4,'[1]INTERNAL PARAMETERS-1'!$B$5:$J$44,7,FALSE)*ESCYLD2!$F77 + ESCYLD1!AG77*(1-VLOOKUP(ESCYLD2!AG$4,'[1]INTERNAL PARAMETERS-1'!$B$5:$J$44,5,FALSE))*VLOOKUP(ESCYLD2!AG$4,'[1]INTERNAL PARAMETERS-1'!$B$5:$J$44,9,FALSE)*ESCYLD2!$F77</f>
        <v>0</v>
      </c>
      <c r="AH77" s="52">
        <f>ESCYLD1!AH77*VLOOKUP(ESCYLD2!AH$4,'[1]INTERNAL PARAMETERS-1'!$B$5:$J$44,5,FALSE)*VLOOKUP(ESCYLD2!AH$4,'[1]INTERNAL PARAMETERS-1'!$B$5:$J$44,7,FALSE)*ESCYLD2!$F77 + ESCYLD1!AH77*(1-VLOOKUP(ESCYLD2!AH$4,'[1]INTERNAL PARAMETERS-1'!$B$5:$J$44,5,FALSE))*VLOOKUP(ESCYLD2!AH$4,'[1]INTERNAL PARAMETERS-1'!$B$5:$J$44,9,FALSE)*ESCYLD2!$F77</f>
        <v>1.6224598509567567</v>
      </c>
      <c r="AI77" s="52">
        <f>ESCYLD1!AI77*VLOOKUP(ESCYLD2!AI$4,'[1]INTERNAL PARAMETERS-1'!$B$5:$J$44,5,FALSE)*VLOOKUP(ESCYLD2!AI$4,'[1]INTERNAL PARAMETERS-1'!$B$5:$J$44,7,FALSE)*ESCYLD2!$F77 + ESCYLD1!AI77*(1-VLOOKUP(ESCYLD2!AI$4,'[1]INTERNAL PARAMETERS-1'!$B$5:$J$44,5,FALSE))*VLOOKUP(ESCYLD2!AI$4,'[1]INTERNAL PARAMETERS-1'!$B$5:$J$44,9,FALSE)*ESCYLD2!$F77</f>
        <v>3.6874087521744472</v>
      </c>
      <c r="AJ77" s="52">
        <f>ESCYLD1!AJ77*VLOOKUP(ESCYLD2!AJ$4,'[1]INTERNAL PARAMETERS-1'!$B$5:$J$44,5,FALSE)*VLOOKUP(ESCYLD2!AJ$4,'[1]INTERNAL PARAMETERS-1'!$B$5:$J$44,7,FALSE)*ESCYLD2!$F77 + ESCYLD1!AJ77*(1-VLOOKUP(ESCYLD2!AJ$4,'[1]INTERNAL PARAMETERS-1'!$B$5:$J$44,5,FALSE))*VLOOKUP(ESCYLD2!AJ$4,'[1]INTERNAL PARAMETERS-1'!$B$5:$J$44,9,FALSE)*ESCYLD2!$F77</f>
        <v>2.8766951036349839</v>
      </c>
      <c r="AK77" s="52">
        <f>ESCYLD1!AK77*VLOOKUP(ESCYLD2!AK$4,'[1]INTERNAL PARAMETERS-1'!$B$5:$J$44,5,FALSE)*VLOOKUP(ESCYLD2!AK$4,'[1]INTERNAL PARAMETERS-1'!$B$5:$J$44,7,FALSE)*ESCYLD2!$F77 + ESCYLD1!AK77*(1-VLOOKUP(ESCYLD2!AK$4,'[1]INTERNAL PARAMETERS-1'!$B$5:$J$44,5,FALSE))*VLOOKUP(ESCYLD2!AK$4,'[1]INTERNAL PARAMETERS-1'!$B$5:$J$44,9,FALSE)*ESCYLD2!$F77</f>
        <v>0</v>
      </c>
      <c r="AL77" s="52">
        <f>ESCYLD1!AL77*VLOOKUP(ESCYLD2!AL$4,'[1]INTERNAL PARAMETERS-1'!$B$5:$J$44,5,FALSE)*VLOOKUP(ESCYLD2!AL$4,'[1]INTERNAL PARAMETERS-1'!$B$5:$J$44,7,FALSE)*ESCYLD2!$F77 + ESCYLD1!AL77*(1-VLOOKUP(ESCYLD2!AL$4,'[1]INTERNAL PARAMETERS-1'!$B$5:$J$44,5,FALSE))*VLOOKUP(ESCYLD2!AL$4,'[1]INTERNAL PARAMETERS-1'!$B$5:$J$44,9,FALSE)*ESCYLD2!$F77</f>
        <v>0</v>
      </c>
      <c r="AM77" s="52">
        <f>ESCYLD1!AM77*VLOOKUP(ESCYLD2!AM$4,'[1]INTERNAL PARAMETERS-1'!$B$5:$J$44,5,FALSE)*VLOOKUP(ESCYLD2!AM$4,'[1]INTERNAL PARAMETERS-1'!$B$5:$J$44,7,FALSE)*ESCYLD2!$F77 + ESCYLD1!AM77*(1-VLOOKUP(ESCYLD2!AM$4,'[1]INTERNAL PARAMETERS-1'!$B$5:$J$44,5,FALSE))*VLOOKUP(ESCYLD2!AM$4,'[1]INTERNAL PARAMETERS-1'!$B$5:$J$44,9,FALSE)*ESCYLD2!$F77</f>
        <v>0</v>
      </c>
      <c r="AN77" s="52">
        <f>ESCYLD1!AN77*VLOOKUP(ESCYLD2!AN$4,'[1]INTERNAL PARAMETERS-1'!$B$5:$J$44,5,FALSE)*VLOOKUP(ESCYLD2!AN$4,'[1]INTERNAL PARAMETERS-1'!$B$5:$J$44,7,FALSE)*ESCYLD2!$F77 + ESCYLD1!AN77*(1-VLOOKUP(ESCYLD2!AN$4,'[1]INTERNAL PARAMETERS-1'!$B$5:$J$44,5,FALSE))*VLOOKUP(ESCYLD2!AN$4,'[1]INTERNAL PARAMETERS-1'!$B$5:$J$44,9,FALSE)*ESCYLD2!$F77</f>
        <v>0</v>
      </c>
      <c r="AO77" s="52">
        <f>ESCYLD1!AO77*VLOOKUP(ESCYLD2!AO$4,'[1]INTERNAL PARAMETERS-1'!$B$5:$J$44,5,FALSE)*VLOOKUP(ESCYLD2!AO$4,'[1]INTERNAL PARAMETERS-1'!$B$5:$J$44,7,FALSE)*ESCYLD2!$F77 + ESCYLD1!AO77*(1-VLOOKUP(ESCYLD2!AO$4,'[1]INTERNAL PARAMETERS-1'!$B$5:$J$44,5,FALSE))*VLOOKUP(ESCYLD2!AO$4,'[1]INTERNAL PARAMETERS-1'!$B$5:$J$44,9,FALSE)*ESCYLD2!$F77</f>
        <v>0</v>
      </c>
      <c r="AP77" s="52">
        <f>ESCYLD1!AP77*VLOOKUP(ESCYLD2!AP$4,'[1]INTERNAL PARAMETERS-1'!$B$5:$J$44,5,FALSE)*VLOOKUP(ESCYLD2!AP$4,'[1]INTERNAL PARAMETERS-1'!$B$5:$J$44,7,FALSE)*ESCYLD2!$F77 + ESCYLD1!AP77*(1-VLOOKUP(ESCYLD2!AP$4,'[1]INTERNAL PARAMETERS-1'!$B$5:$J$44,5,FALSE))*VLOOKUP(ESCYLD2!AP$4,'[1]INTERNAL PARAMETERS-1'!$B$5:$J$44,9,FALSE)*ESCYLD2!$F77</f>
        <v>0</v>
      </c>
      <c r="AQ77" s="52">
        <f>ESCYLD1!AQ77*VLOOKUP(ESCYLD2!AQ$4,'[1]INTERNAL PARAMETERS-1'!$B$5:$J$44,5,FALSE)*VLOOKUP(ESCYLD2!AQ$4,'[1]INTERNAL PARAMETERS-1'!$B$5:$J$44,7,FALSE)*ESCYLD2!$F77 + ESCYLD1!AQ77*(1-VLOOKUP(ESCYLD2!AQ$4,'[1]INTERNAL PARAMETERS-1'!$B$5:$J$44,5,FALSE))*VLOOKUP(ESCYLD2!AQ$4,'[1]INTERNAL PARAMETERS-1'!$B$5:$J$44,9,FALSE)*ESCYLD2!$F77</f>
        <v>0</v>
      </c>
      <c r="AR77" s="52">
        <f>ESCYLD1!AR77*VLOOKUP(ESCYLD2!AR$4,'[1]INTERNAL PARAMETERS-1'!$B$5:$J$44,5,FALSE)*VLOOKUP(ESCYLD2!AR$4,'[1]INTERNAL PARAMETERS-1'!$B$5:$J$44,7,FALSE)*ESCYLD2!$F77 + ESCYLD1!AR77*(1-VLOOKUP(ESCYLD2!AR$4,'[1]INTERNAL PARAMETERS-1'!$B$5:$J$44,5,FALSE))*VLOOKUP(ESCYLD2!AR$4,'[1]INTERNAL PARAMETERS-1'!$B$5:$J$44,9,FALSE)*ESCYLD2!$F77</f>
        <v>0</v>
      </c>
      <c r="AS77" s="52">
        <f>ESCYLD1!AS77*VLOOKUP(ESCYLD2!AS$4,'[1]INTERNAL PARAMETERS-1'!$B$5:$J$44,5,FALSE)*VLOOKUP(ESCYLD2!AS$4,'[1]INTERNAL PARAMETERS-1'!$B$5:$J$44,7,FALSE)*ESCYLD2!$F77 + ESCYLD1!AS77*(1-VLOOKUP(ESCYLD2!AS$4,'[1]INTERNAL PARAMETERS-1'!$B$5:$J$44,5,FALSE))*VLOOKUP(ESCYLD2!AS$4,'[1]INTERNAL PARAMETERS-1'!$B$5:$J$44,9,FALSE)*ESCYLD2!$F77</f>
        <v>0</v>
      </c>
      <c r="AT77" s="51">
        <f>ESCYLD1!AT77*VLOOKUP(ESCYLD2!AT$4,'[1]INTERNAL PARAMETERS-1'!$B$5:$J$44,5,FALSE)*VLOOKUP(ESCYLD2!AT$4,'[1]INTERNAL PARAMETERS-1'!$B$5:$J$44,7,FALSE)*ESCYLD2!$F77 + ESCYLD1!AT77*(1-VLOOKUP(ESCYLD2!AT$4,'[1]INTERNAL PARAMETERS-1'!$B$5:$J$44,5,FALSE))*VLOOKUP(ESCYLD2!AT$4,'[1]INTERNAL PARAMETERS-1'!$B$5:$J$44,9,FALSE)*ESCYLD2!$F77</f>
        <v>0</v>
      </c>
      <c r="AU77" s="53">
        <f>ESCYLD1!AU77*VLOOKUP(ESCYLD2!AU$4,'[1]INTERNAL PARAMETERS-1'!$B$5:$J$44,5,FALSE)*VLOOKUP(ESCYLD2!AU$4,'[1]INTERNAL PARAMETERS-1'!$B$5:$J$44,6,FALSE)*VLOOKUP(ESCYLD2!AU$4,'[1]INTERNAL PARAMETERS-1'!$B$5:$J$44,3,FALSE) + ESCYLD1!AU77*(1-VLOOKUP(ESCYLD2!AU$4,'[1]INTERNAL PARAMETERS-1'!$B$5:$J$44,5,FALSE))*VLOOKUP(ESCYLD2!AU$4,'[1]INTERNAL PARAMETERS-1'!$B$5:$J$44,8,FALSE)*VLOOKUP(ESCYLD2!AU$4,'[1]INTERNAL PARAMETERS-1'!$B$5:$J$44,3,FALSE)</f>
        <v>0</v>
      </c>
      <c r="AV77" s="52">
        <f>ESCYLD1!AV77*VLOOKUP(ESCYLD2!AV$4,'[1]INTERNAL PARAMETERS-1'!$B$5:$J$44,5,FALSE)*VLOOKUP(ESCYLD2!AV$4,'[1]INTERNAL PARAMETERS-1'!$B$5:$J$44,6,FALSE)*VLOOKUP(ESCYLD2!AV$4,'[1]INTERNAL PARAMETERS-1'!$B$5:$J$44,3,FALSE) + ESCYLD1!AV77*(1-VLOOKUP(ESCYLD2!AV$4,'[1]INTERNAL PARAMETERS-1'!$B$5:$J$44,5,FALSE))*VLOOKUP(ESCYLD2!AV$4,'[1]INTERNAL PARAMETERS-1'!$B$5:$J$44,8,FALSE)*VLOOKUP(ESCYLD2!AV$4,'[1]INTERNAL PARAMETERS-1'!$B$5:$J$44,3,FALSE)</f>
        <v>0</v>
      </c>
      <c r="AW77" s="52">
        <f>ESCYLD1!AW77*VLOOKUP(ESCYLD2!AW$4,'[1]INTERNAL PARAMETERS-1'!$B$5:$J$44,5,FALSE)*VLOOKUP(ESCYLD2!AW$4,'[1]INTERNAL PARAMETERS-1'!$B$5:$J$44,6,FALSE)*VLOOKUP(ESCYLD2!AW$4,'[1]INTERNAL PARAMETERS-1'!$B$5:$J$44,3,FALSE) + ESCYLD1!AW77*(1-VLOOKUP(ESCYLD2!AW$4,'[1]INTERNAL PARAMETERS-1'!$B$5:$J$44,5,FALSE))*VLOOKUP(ESCYLD2!AW$4,'[1]INTERNAL PARAMETERS-1'!$B$5:$J$44,8,FALSE)*VLOOKUP(ESCYLD2!AW$4,'[1]INTERNAL PARAMETERS-1'!$B$5:$J$44,3,FALSE)</f>
        <v>9.9731656723590003</v>
      </c>
      <c r="AX77" s="52">
        <f>ESCYLD1!AX77*VLOOKUP(ESCYLD2!AX$4,'[1]INTERNAL PARAMETERS-1'!$B$5:$J$44,5,FALSE)*VLOOKUP(ESCYLD2!AX$4,'[1]INTERNAL PARAMETERS-1'!$B$5:$J$44,6,FALSE)*VLOOKUP(ESCYLD2!AX$4,'[1]INTERNAL PARAMETERS-1'!$B$5:$J$44,3,FALSE) + ESCYLD1!AX77*(1-VLOOKUP(ESCYLD2!AX$4,'[1]INTERNAL PARAMETERS-1'!$B$5:$J$44,5,FALSE))*VLOOKUP(ESCYLD2!AX$4,'[1]INTERNAL PARAMETERS-1'!$B$5:$J$44,8,FALSE)*VLOOKUP(ESCYLD2!AX$4,'[1]INTERNAL PARAMETERS-1'!$B$5:$J$44,3,FALSE)</f>
        <v>0</v>
      </c>
      <c r="AY77" s="52">
        <f>ESCYLD1!AY77*VLOOKUP(ESCYLD2!AY$4,'[1]INTERNAL PARAMETERS-1'!$B$5:$J$44,5,FALSE)*VLOOKUP(ESCYLD2!AY$4,'[1]INTERNAL PARAMETERS-1'!$B$5:$J$44,6,FALSE)*VLOOKUP(ESCYLD2!AY$4,'[1]INTERNAL PARAMETERS-1'!$B$5:$J$44,3,FALSE) + ESCYLD1!AY77*(1-VLOOKUP(ESCYLD2!AY$4,'[1]INTERNAL PARAMETERS-1'!$B$5:$J$44,5,FALSE))*VLOOKUP(ESCYLD2!AY$4,'[1]INTERNAL PARAMETERS-1'!$B$5:$J$44,8,FALSE)*VLOOKUP(ESCYLD2!AY$4,'[1]INTERNAL PARAMETERS-1'!$B$5:$J$44,3,FALSE)</f>
        <v>0</v>
      </c>
      <c r="AZ77" s="52">
        <f>ESCYLD1!AZ77*VLOOKUP(ESCYLD2!AZ$4,'[1]INTERNAL PARAMETERS-1'!$B$5:$J$44,5,FALSE)*VLOOKUP(ESCYLD2!AZ$4,'[1]INTERNAL PARAMETERS-1'!$B$5:$J$44,6,FALSE)*VLOOKUP(ESCYLD2!AZ$4,'[1]INTERNAL PARAMETERS-1'!$B$5:$J$44,3,FALSE) + ESCYLD1!AZ77*(1-VLOOKUP(ESCYLD2!AZ$4,'[1]INTERNAL PARAMETERS-1'!$B$5:$J$44,5,FALSE))*VLOOKUP(ESCYLD2!AZ$4,'[1]INTERNAL PARAMETERS-1'!$B$5:$J$44,8,FALSE)*VLOOKUP(ESCYLD2!AZ$4,'[1]INTERNAL PARAMETERS-1'!$B$5:$J$44,3,FALSE)</f>
        <v>0</v>
      </c>
      <c r="BA77" s="52">
        <f>ESCYLD1!BA77*VLOOKUP(ESCYLD2!BA$4,'[1]INTERNAL PARAMETERS-1'!$B$5:$J$44,5,FALSE)*VLOOKUP(ESCYLD2!BA$4,'[1]INTERNAL PARAMETERS-1'!$B$5:$J$44,6,FALSE)*VLOOKUP(ESCYLD2!BA$4,'[1]INTERNAL PARAMETERS-1'!$B$5:$J$44,3,FALSE) + ESCYLD1!BA77*(1-VLOOKUP(ESCYLD2!BA$4,'[1]INTERNAL PARAMETERS-1'!$B$5:$J$44,5,FALSE))*VLOOKUP(ESCYLD2!BA$4,'[1]INTERNAL PARAMETERS-1'!$B$5:$J$44,8,FALSE)*VLOOKUP(ESCYLD2!BA$4,'[1]INTERNAL PARAMETERS-1'!$B$5:$J$44,3,FALSE)</f>
        <v>0.97973948064499905</v>
      </c>
      <c r="BB77" s="52">
        <f>ESCYLD1!BB77*VLOOKUP(ESCYLD2!BB$4,'[1]INTERNAL PARAMETERS-1'!$B$5:$J$44,5,FALSE)*VLOOKUP(ESCYLD2!BB$4,'[1]INTERNAL PARAMETERS-1'!$B$5:$J$44,6,FALSE)*VLOOKUP(ESCYLD2!BB$4,'[1]INTERNAL PARAMETERS-1'!$B$5:$J$44,3,FALSE) + ESCYLD1!BB77*(1-VLOOKUP(ESCYLD2!BB$4,'[1]INTERNAL PARAMETERS-1'!$B$5:$J$44,5,FALSE))*VLOOKUP(ESCYLD2!BB$4,'[1]INTERNAL PARAMETERS-1'!$B$5:$J$44,8,FALSE)*VLOOKUP(ESCYLD2!BB$4,'[1]INTERNAL PARAMETERS-1'!$B$5:$J$44,3,FALSE)</f>
        <v>3.6531356047305419</v>
      </c>
      <c r="BC77" s="52">
        <f>ESCYLD1!BC77*VLOOKUP(ESCYLD2!BC$4,'[1]INTERNAL PARAMETERS-1'!$B$5:$J$44,5,FALSE)*VLOOKUP(ESCYLD2!BC$4,'[1]INTERNAL PARAMETERS-1'!$B$5:$J$44,6,FALSE)*VLOOKUP(ESCYLD2!BC$4,'[1]INTERNAL PARAMETERS-1'!$B$5:$J$44,3,FALSE) + ESCYLD1!BC77*(1-VLOOKUP(ESCYLD2!BC$4,'[1]INTERNAL PARAMETERS-1'!$B$5:$J$44,5,FALSE))*VLOOKUP(ESCYLD2!BC$4,'[1]INTERNAL PARAMETERS-1'!$B$5:$J$44,8,FALSE)*VLOOKUP(ESCYLD2!BC$4,'[1]INTERNAL PARAMETERS-1'!$B$5:$J$44,3,FALSE)</f>
        <v>0.76072851426335519</v>
      </c>
      <c r="BD77" s="52">
        <f>ESCYLD1!BD77*VLOOKUP(ESCYLD2!BD$4,'[1]INTERNAL PARAMETERS-1'!$B$5:$J$44,5,FALSE)*VLOOKUP(ESCYLD2!BD$4,'[1]INTERNAL PARAMETERS-1'!$B$5:$J$44,6,FALSE)*VLOOKUP(ESCYLD2!BD$4,'[1]INTERNAL PARAMETERS-1'!$B$5:$J$44,3,FALSE) + ESCYLD1!BD77*(1-VLOOKUP(ESCYLD2!BD$4,'[1]INTERNAL PARAMETERS-1'!$B$5:$J$44,5,FALSE))*VLOOKUP(ESCYLD2!BD$4,'[1]INTERNAL PARAMETERS-1'!$B$5:$J$44,8,FALSE)*VLOOKUP(ESCYLD2!BD$4,'[1]INTERNAL PARAMETERS-1'!$B$5:$J$44,3,FALSE)</f>
        <v>1.412782223176047</v>
      </c>
      <c r="BE77" s="52">
        <f>ESCYLD1!BE77*VLOOKUP(ESCYLD2!BE$4,'[1]INTERNAL PARAMETERS-1'!$B$5:$J$44,5,FALSE)*VLOOKUP(ESCYLD2!BE$4,'[1]INTERNAL PARAMETERS-1'!$B$5:$J$44,6,FALSE)*VLOOKUP(ESCYLD2!BE$4,'[1]INTERNAL PARAMETERS-1'!$B$5:$J$44,3,FALSE) + ESCYLD1!BE77*(1-VLOOKUP(ESCYLD2!BE$4,'[1]INTERNAL PARAMETERS-1'!$B$5:$J$44,5,FALSE))*VLOOKUP(ESCYLD2!BE$4,'[1]INTERNAL PARAMETERS-1'!$B$5:$J$44,8,FALSE)*VLOOKUP(ESCYLD2!BE$4,'[1]INTERNAL PARAMETERS-1'!$B$5:$J$44,3,FALSE)</f>
        <v>0.82301832669711461</v>
      </c>
      <c r="BF77" s="52">
        <f>ESCYLD1!BF77*VLOOKUP(ESCYLD2!BF$4,'[1]INTERNAL PARAMETERS-1'!$B$5:$J$44,5,FALSE)*VLOOKUP(ESCYLD2!BF$4,'[1]INTERNAL PARAMETERS-1'!$B$5:$J$44,6,FALSE)*VLOOKUP(ESCYLD2!BF$4,'[1]INTERNAL PARAMETERS-1'!$B$5:$J$44,3,FALSE) + ESCYLD1!BF77*(1-VLOOKUP(ESCYLD2!BF$4,'[1]INTERNAL PARAMETERS-1'!$B$5:$J$44,5,FALSE))*VLOOKUP(ESCYLD2!BF$4,'[1]INTERNAL PARAMETERS-1'!$B$5:$J$44,8,FALSE)*VLOOKUP(ESCYLD2!BF$4,'[1]INTERNAL PARAMETERS-1'!$B$5:$J$44,3,FALSE)</f>
        <v>0</v>
      </c>
      <c r="BG77" s="52">
        <f>ESCYLD1!BG77*VLOOKUP(ESCYLD2!BG$4,'[1]INTERNAL PARAMETERS-1'!$B$5:$J$44,5,FALSE)*VLOOKUP(ESCYLD2!BG$4,'[1]INTERNAL PARAMETERS-1'!$B$5:$J$44,6,FALSE)*VLOOKUP(ESCYLD2!BG$4,'[1]INTERNAL PARAMETERS-1'!$B$5:$J$44,3,FALSE) + ESCYLD1!BG77*(1-VLOOKUP(ESCYLD2!BG$4,'[1]INTERNAL PARAMETERS-1'!$B$5:$J$44,5,FALSE))*VLOOKUP(ESCYLD2!BG$4,'[1]INTERNAL PARAMETERS-1'!$B$5:$J$44,8,FALSE)*VLOOKUP(ESCYLD2!BG$4,'[1]INTERNAL PARAMETERS-1'!$B$5:$J$44,3,FALSE)</f>
        <v>4.3171939480040784</v>
      </c>
      <c r="BH77" s="52">
        <f>ESCYLD1!BH77*VLOOKUP(ESCYLD2!BH$4,'[1]INTERNAL PARAMETERS-1'!$B$5:$J$44,5,FALSE)*VLOOKUP(ESCYLD2!BH$4,'[1]INTERNAL PARAMETERS-1'!$B$5:$J$44,6,FALSE)*VLOOKUP(ESCYLD2!BH$4,'[1]INTERNAL PARAMETERS-1'!$B$5:$J$44,3,FALSE) + ESCYLD1!BH77*(1-VLOOKUP(ESCYLD2!BH$4,'[1]INTERNAL PARAMETERS-1'!$B$5:$J$44,5,FALSE))*VLOOKUP(ESCYLD2!BH$4,'[1]INTERNAL PARAMETERS-1'!$B$5:$J$44,8,FALSE)*VLOOKUP(ESCYLD2!BH$4,'[1]INTERNAL PARAMETERS-1'!$B$5:$J$44,3,FALSE)</f>
        <v>1.4544126192091118E-2</v>
      </c>
      <c r="BI77" s="52">
        <f>ESCYLD1!BI77*VLOOKUP(ESCYLD2!BI$4,'[1]INTERNAL PARAMETERS-1'!$B$5:$J$44,5,FALSE)*VLOOKUP(ESCYLD2!BI$4,'[1]INTERNAL PARAMETERS-1'!$B$5:$J$44,6,FALSE)*VLOOKUP(ESCYLD2!BI$4,'[1]INTERNAL PARAMETERS-1'!$B$5:$J$44,3,FALSE) + ESCYLD1!BI77*(1-VLOOKUP(ESCYLD2!BI$4,'[1]INTERNAL PARAMETERS-1'!$B$5:$J$44,5,FALSE))*VLOOKUP(ESCYLD2!BI$4,'[1]INTERNAL PARAMETERS-1'!$B$5:$J$44,8,FALSE)*VLOOKUP(ESCYLD2!BI$4,'[1]INTERNAL PARAMETERS-1'!$B$5:$J$44,3,FALSE)</f>
        <v>0</v>
      </c>
      <c r="BJ77" s="52">
        <f>ESCYLD1!BJ77*VLOOKUP(ESCYLD2!BJ$4,'[1]INTERNAL PARAMETERS-1'!$B$5:$J$44,5,FALSE)*VLOOKUP(ESCYLD2!BJ$4,'[1]INTERNAL PARAMETERS-1'!$B$5:$J$44,6,FALSE)*VLOOKUP(ESCYLD2!BJ$4,'[1]INTERNAL PARAMETERS-1'!$B$5:$J$44,3,FALSE) + ESCYLD1!BJ77*(1-VLOOKUP(ESCYLD2!BJ$4,'[1]INTERNAL PARAMETERS-1'!$B$5:$J$44,5,FALSE))*VLOOKUP(ESCYLD2!BJ$4,'[1]INTERNAL PARAMETERS-1'!$B$5:$J$44,8,FALSE)*VLOOKUP(ESCYLD2!BJ$4,'[1]INTERNAL PARAMETERS-1'!$B$5:$J$44,3,FALSE)</f>
        <v>1.2969205570412397</v>
      </c>
      <c r="BK77" s="52">
        <f>ESCYLD1!BK77*VLOOKUP(ESCYLD2!BK$4,'[1]INTERNAL PARAMETERS-1'!$B$5:$J$44,5,FALSE)*VLOOKUP(ESCYLD2!BK$4,'[1]INTERNAL PARAMETERS-1'!$B$5:$J$44,6,FALSE)*VLOOKUP(ESCYLD2!BK$4,'[1]INTERNAL PARAMETERS-1'!$B$5:$J$44,3,FALSE) + ESCYLD1!BK77*(1-VLOOKUP(ESCYLD2!BK$4,'[1]INTERNAL PARAMETERS-1'!$B$5:$J$44,5,FALSE))*VLOOKUP(ESCYLD2!BK$4,'[1]INTERNAL PARAMETERS-1'!$B$5:$J$44,8,FALSE)*VLOOKUP(ESCYLD2!BK$4,'[1]INTERNAL PARAMETERS-1'!$B$5:$J$44,3,FALSE)</f>
        <v>0.27370829987974554</v>
      </c>
      <c r="BL77" s="52">
        <f>ESCYLD1!BL77*VLOOKUP(ESCYLD2!BL$4,'[1]INTERNAL PARAMETERS-1'!$B$5:$J$44,5,FALSE)*VLOOKUP(ESCYLD2!BL$4,'[1]INTERNAL PARAMETERS-1'!$B$5:$J$44,6,FALSE)*VLOOKUP(ESCYLD2!BL$4,'[1]INTERNAL PARAMETERS-1'!$B$5:$J$44,3,FALSE) + ESCYLD1!BL77*(1-VLOOKUP(ESCYLD2!BL$4,'[1]INTERNAL PARAMETERS-1'!$B$5:$J$44,5,FALSE))*VLOOKUP(ESCYLD2!BL$4,'[1]INTERNAL PARAMETERS-1'!$B$5:$J$44,8,FALSE)*VLOOKUP(ESCYLD2!BL$4,'[1]INTERNAL PARAMETERS-1'!$B$5:$J$44,3,FALSE)</f>
        <v>0.10756326131481851</v>
      </c>
      <c r="BM77" s="52">
        <f>ESCYLD1!BM77*VLOOKUP(ESCYLD2!BM$4,'[1]INTERNAL PARAMETERS-1'!$B$5:$J$44,5,FALSE)*VLOOKUP(ESCYLD2!BM$4,'[1]INTERNAL PARAMETERS-1'!$B$5:$J$44,6,FALSE)*VLOOKUP(ESCYLD2!BM$4,'[1]INTERNAL PARAMETERS-1'!$B$5:$J$44,3,FALSE) + ESCYLD1!BM77*(1-VLOOKUP(ESCYLD2!BM$4,'[1]INTERNAL PARAMETERS-1'!$B$5:$J$44,5,FALSE))*VLOOKUP(ESCYLD2!BM$4,'[1]INTERNAL PARAMETERS-1'!$B$5:$J$44,8,FALSE)*VLOOKUP(ESCYLD2!BM$4,'[1]INTERNAL PARAMETERS-1'!$B$5:$J$44,3,FALSE)</f>
        <v>2.0549314098564957E-2</v>
      </c>
      <c r="BN77" s="52">
        <f>ESCYLD1!BN77*VLOOKUP(ESCYLD2!BN$4,'[1]INTERNAL PARAMETERS-1'!$B$5:$J$44,5,FALSE)*VLOOKUP(ESCYLD2!BN$4,'[1]INTERNAL PARAMETERS-1'!$B$5:$J$44,6,FALSE)*VLOOKUP(ESCYLD2!BN$4,'[1]INTERNAL PARAMETERS-1'!$B$5:$J$44,3,FALSE) + ESCYLD1!BN77*(1-VLOOKUP(ESCYLD2!BN$4,'[1]INTERNAL PARAMETERS-1'!$B$5:$J$44,5,FALSE))*VLOOKUP(ESCYLD2!BN$4,'[1]INTERNAL PARAMETERS-1'!$B$5:$J$44,8,FALSE)*VLOOKUP(ESCYLD2!BN$4,'[1]INTERNAL PARAMETERS-1'!$B$5:$J$44,3,FALSE)</f>
        <v>0.76686278800090601</v>
      </c>
      <c r="BO77" s="52">
        <f>ESCYLD1!BO77*VLOOKUP(ESCYLD2!BO$4,'[1]INTERNAL PARAMETERS-1'!$B$5:$J$44,5,FALSE)*VLOOKUP(ESCYLD2!BO$4,'[1]INTERNAL PARAMETERS-1'!$B$5:$J$44,6,FALSE)*VLOOKUP(ESCYLD2!BO$4,'[1]INTERNAL PARAMETERS-1'!$B$5:$J$44,3,FALSE) + ESCYLD1!BO77*(1-VLOOKUP(ESCYLD2!BO$4,'[1]INTERNAL PARAMETERS-1'!$B$5:$J$44,5,FALSE))*VLOOKUP(ESCYLD2!BO$4,'[1]INTERNAL PARAMETERS-1'!$B$5:$J$44,8,FALSE)*VLOOKUP(ESCYLD2!BO$4,'[1]INTERNAL PARAMETERS-1'!$B$5:$J$44,3,FALSE)</f>
        <v>0.32719492006140832</v>
      </c>
      <c r="BP77" s="52">
        <f>ESCYLD1!BP77*VLOOKUP(ESCYLD2!BP$4,'[1]INTERNAL PARAMETERS-1'!$B$5:$J$44,5,FALSE)*VLOOKUP(ESCYLD2!BP$4,'[1]INTERNAL PARAMETERS-1'!$B$5:$J$44,6,FALSE)*VLOOKUP(ESCYLD2!BP$4,'[1]INTERNAL PARAMETERS-1'!$B$5:$J$44,3,FALSE) + ESCYLD1!BP77*(1-VLOOKUP(ESCYLD2!BP$4,'[1]INTERNAL PARAMETERS-1'!$B$5:$J$44,5,FALSE))*VLOOKUP(ESCYLD2!BP$4,'[1]INTERNAL PARAMETERS-1'!$B$5:$J$44,8,FALSE)*VLOOKUP(ESCYLD2!BP$4,'[1]INTERNAL PARAMETERS-1'!$B$5:$J$44,3,FALSE)</f>
        <v>1.2718737586276953E-2</v>
      </c>
      <c r="BQ77" s="52">
        <f>ESCYLD1!BQ77*VLOOKUP(ESCYLD2!BQ$4,'[1]INTERNAL PARAMETERS-1'!$B$5:$J$44,5,FALSE)*VLOOKUP(ESCYLD2!BQ$4,'[1]INTERNAL PARAMETERS-1'!$B$5:$J$44,6,FALSE)*VLOOKUP(ESCYLD2!BQ$4,'[1]INTERNAL PARAMETERS-1'!$B$5:$J$44,3,FALSE) + ESCYLD1!BQ77*(1-VLOOKUP(ESCYLD2!BQ$4,'[1]INTERNAL PARAMETERS-1'!$B$5:$J$44,5,FALSE))*VLOOKUP(ESCYLD2!BQ$4,'[1]INTERNAL PARAMETERS-1'!$B$5:$J$44,8,FALSE)*VLOOKUP(ESCYLD2!BQ$4,'[1]INTERNAL PARAMETERS-1'!$B$5:$J$44,3,FALSE)</f>
        <v>1.5401389098659213</v>
      </c>
      <c r="BR77" s="52">
        <f>ESCYLD1!BR77*VLOOKUP(ESCYLD2!BR$4,'[1]INTERNAL PARAMETERS-1'!$B$5:$J$44,5,FALSE)*VLOOKUP(ESCYLD2!BR$4,'[1]INTERNAL PARAMETERS-1'!$B$5:$J$44,6,FALSE)*VLOOKUP(ESCYLD2!BR$4,'[1]INTERNAL PARAMETERS-1'!$B$5:$J$44,3,FALSE) + ESCYLD1!BR77*(1-VLOOKUP(ESCYLD2!BR$4,'[1]INTERNAL PARAMETERS-1'!$B$5:$J$44,5,FALSE))*VLOOKUP(ESCYLD2!BR$4,'[1]INTERNAL PARAMETERS-1'!$B$5:$J$44,8,FALSE)*VLOOKUP(ESCYLD2!BR$4,'[1]INTERNAL PARAMETERS-1'!$B$5:$J$44,3,FALSE)</f>
        <v>2.6183037288786421E-2</v>
      </c>
      <c r="BS77" s="52">
        <f>ESCYLD1!BS77*VLOOKUP(ESCYLD2!BS$4,'[1]INTERNAL PARAMETERS-1'!$B$5:$J$44,5,FALSE)*VLOOKUP(ESCYLD2!BS$4,'[1]INTERNAL PARAMETERS-1'!$B$5:$J$44,6,FALSE)*VLOOKUP(ESCYLD2!BS$4,'[1]INTERNAL PARAMETERS-1'!$B$5:$J$44,3,FALSE) + ESCYLD1!BS77*(1-VLOOKUP(ESCYLD2!BS$4,'[1]INTERNAL PARAMETERS-1'!$B$5:$J$44,5,FALSE))*VLOOKUP(ESCYLD2!BS$4,'[1]INTERNAL PARAMETERS-1'!$B$5:$J$44,8,FALSE)*VLOOKUP(ESCYLD2!BS$4,'[1]INTERNAL PARAMETERS-1'!$B$5:$J$44,3,FALSE)</f>
        <v>8.7640972056986476E-3</v>
      </c>
      <c r="BT77" s="52">
        <f>ESCYLD1!BT77*VLOOKUP(ESCYLD2!BT$4,'[1]INTERNAL PARAMETERS-1'!$B$5:$J$44,5,FALSE)*VLOOKUP(ESCYLD2!BT$4,'[1]INTERNAL PARAMETERS-1'!$B$5:$J$44,6,FALSE)*VLOOKUP(ESCYLD2!BT$4,'[1]INTERNAL PARAMETERS-1'!$B$5:$J$44,3,FALSE) + ESCYLD1!BT77*(1-VLOOKUP(ESCYLD2!BT$4,'[1]INTERNAL PARAMETERS-1'!$B$5:$J$44,5,FALSE))*VLOOKUP(ESCYLD2!BT$4,'[1]INTERNAL PARAMETERS-1'!$B$5:$J$44,8,FALSE)*VLOOKUP(ESCYLD2!BT$4,'[1]INTERNAL PARAMETERS-1'!$B$5:$J$44,3,FALSE)</f>
        <v>0</v>
      </c>
      <c r="BU77" s="52">
        <f>ESCYLD1!BU77*VLOOKUP(ESCYLD2!BU$4,'[1]INTERNAL PARAMETERS-1'!$B$5:$J$44,5,FALSE)*VLOOKUP(ESCYLD2!BU$4,'[1]INTERNAL PARAMETERS-1'!$B$5:$J$44,6,FALSE)*VLOOKUP(ESCYLD2!BU$4,'[1]INTERNAL PARAMETERS-1'!$B$5:$J$44,3,FALSE) + ESCYLD1!BU77*(1-VLOOKUP(ESCYLD2!BU$4,'[1]INTERNAL PARAMETERS-1'!$B$5:$J$44,5,FALSE))*VLOOKUP(ESCYLD2!BU$4,'[1]INTERNAL PARAMETERS-1'!$B$5:$J$44,8,FALSE)*VLOOKUP(ESCYLD2!BU$4,'[1]INTERNAL PARAMETERS-1'!$B$5:$J$44,3,FALSE)</f>
        <v>0</v>
      </c>
      <c r="BV77" s="52">
        <f>ESCYLD1!BV77*VLOOKUP(ESCYLD2!BV$4,'[1]INTERNAL PARAMETERS-1'!$B$5:$J$44,5,FALSE)*VLOOKUP(ESCYLD2!BV$4,'[1]INTERNAL PARAMETERS-1'!$B$5:$J$44,6,FALSE)*VLOOKUP(ESCYLD2!BV$4,'[1]INTERNAL PARAMETERS-1'!$B$5:$J$44,3,FALSE) + ESCYLD1!BV77*(1-VLOOKUP(ESCYLD2!BV$4,'[1]INTERNAL PARAMETERS-1'!$B$5:$J$44,5,FALSE))*VLOOKUP(ESCYLD2!BV$4,'[1]INTERNAL PARAMETERS-1'!$B$5:$J$44,8,FALSE)*VLOOKUP(ESCYLD2!BV$4,'[1]INTERNAL PARAMETERS-1'!$B$5:$J$44,3,FALSE)</f>
        <v>0</v>
      </c>
      <c r="BW77" s="52">
        <f>ESCYLD1!BW77*VLOOKUP(ESCYLD2!BW$4,'[1]INTERNAL PARAMETERS-1'!$B$5:$J$44,5,FALSE)*VLOOKUP(ESCYLD2!BW$4,'[1]INTERNAL PARAMETERS-1'!$B$5:$J$44,6,FALSE)*VLOOKUP(ESCYLD2!BW$4,'[1]INTERNAL PARAMETERS-1'!$B$5:$J$44,3,FALSE) + ESCYLD1!BW77*(1-VLOOKUP(ESCYLD2!BW$4,'[1]INTERNAL PARAMETERS-1'!$B$5:$J$44,5,FALSE))*VLOOKUP(ESCYLD2!BW$4,'[1]INTERNAL PARAMETERS-1'!$B$5:$J$44,8,FALSE)*VLOOKUP(ESCYLD2!BW$4,'[1]INTERNAL PARAMETERS-1'!$B$5:$J$44,3,FALSE)</f>
        <v>0</v>
      </c>
      <c r="BX77" s="52">
        <f>ESCYLD1!BX77*VLOOKUP(ESCYLD2!BX$4,'[1]INTERNAL PARAMETERS-1'!$B$5:$J$44,5,FALSE)*VLOOKUP(ESCYLD2!BX$4,'[1]INTERNAL PARAMETERS-1'!$B$5:$J$44,6,FALSE)*VLOOKUP(ESCYLD2!BX$4,'[1]INTERNAL PARAMETERS-1'!$B$5:$J$44,3,FALSE) + ESCYLD1!BX77*(1-VLOOKUP(ESCYLD2!BX$4,'[1]INTERNAL PARAMETERS-1'!$B$5:$J$44,5,FALSE))*VLOOKUP(ESCYLD2!BX$4,'[1]INTERNAL PARAMETERS-1'!$B$5:$J$44,8,FALSE)*VLOOKUP(ESCYLD2!BX$4,'[1]INTERNAL PARAMETERS-1'!$B$5:$J$44,3,FALSE)</f>
        <v>0</v>
      </c>
      <c r="BY77" s="52">
        <f>ESCYLD1!BY77*VLOOKUP(ESCYLD2!BY$4,'[1]INTERNAL PARAMETERS-1'!$B$5:$J$44,5,FALSE)*VLOOKUP(ESCYLD2!BY$4,'[1]INTERNAL PARAMETERS-1'!$B$5:$J$44,6,FALSE)*VLOOKUP(ESCYLD2!BY$4,'[1]INTERNAL PARAMETERS-1'!$B$5:$J$44,3,FALSE) + ESCYLD1!BY77*(1-VLOOKUP(ESCYLD2!BY$4,'[1]INTERNAL PARAMETERS-1'!$B$5:$J$44,5,FALSE))*VLOOKUP(ESCYLD2!BY$4,'[1]INTERNAL PARAMETERS-1'!$B$5:$J$44,8,FALSE)*VLOOKUP(ESCYLD2!BY$4,'[1]INTERNAL PARAMETERS-1'!$B$5:$J$44,3,FALSE)</f>
        <v>0</v>
      </c>
      <c r="BZ77" s="52">
        <f>ESCYLD1!BZ77*VLOOKUP(ESCYLD2!BZ$4,'[1]INTERNAL PARAMETERS-1'!$B$5:$J$44,5,FALSE)*VLOOKUP(ESCYLD2!BZ$4,'[1]INTERNAL PARAMETERS-1'!$B$5:$J$44,6,FALSE)*VLOOKUP(ESCYLD2!BZ$4,'[1]INTERNAL PARAMETERS-1'!$B$5:$J$44,3,FALSE) + ESCYLD1!BZ77*(1-VLOOKUP(ESCYLD2!BZ$4,'[1]INTERNAL PARAMETERS-1'!$B$5:$J$44,5,FALSE))*VLOOKUP(ESCYLD2!BZ$4,'[1]INTERNAL PARAMETERS-1'!$B$5:$J$44,8,FALSE)*VLOOKUP(ESCYLD2!BZ$4,'[1]INTERNAL PARAMETERS-1'!$B$5:$J$44,3,FALSE)</f>
        <v>9.5763793857390079E-4</v>
      </c>
      <c r="CA77" s="52">
        <f>ESCYLD1!CA77*VLOOKUP(ESCYLD2!CA$4,'[1]INTERNAL PARAMETERS-1'!$B$5:$J$44,5,FALSE)*VLOOKUP(ESCYLD2!CA$4,'[1]INTERNAL PARAMETERS-1'!$B$5:$J$44,6,FALSE)*VLOOKUP(ESCYLD2!CA$4,'[1]INTERNAL PARAMETERS-1'!$B$5:$J$44,3,FALSE) + ESCYLD1!CA77*(1-VLOOKUP(ESCYLD2!CA$4,'[1]INTERNAL PARAMETERS-1'!$B$5:$J$44,5,FALSE))*VLOOKUP(ESCYLD2!CA$4,'[1]INTERNAL PARAMETERS-1'!$B$5:$J$44,8,FALSE)*VLOOKUP(ESCYLD2!CA$4,'[1]INTERNAL PARAMETERS-1'!$B$5:$J$44,3,FALSE)</f>
        <v>0</v>
      </c>
      <c r="CB77" s="52">
        <f>ESCYLD1!CB77*VLOOKUP(ESCYLD2!CB$4,'[1]INTERNAL PARAMETERS-1'!$B$5:$J$44,5,FALSE)*VLOOKUP(ESCYLD2!CB$4,'[1]INTERNAL PARAMETERS-1'!$B$5:$J$44,6,FALSE)*VLOOKUP(ESCYLD2!CB$4,'[1]INTERNAL PARAMETERS-1'!$B$5:$J$44,3,FALSE) + ESCYLD1!CB77*(1-VLOOKUP(ESCYLD2!CB$4,'[1]INTERNAL PARAMETERS-1'!$B$5:$J$44,5,FALSE))*VLOOKUP(ESCYLD2!CB$4,'[1]INTERNAL PARAMETERS-1'!$B$5:$J$44,8,FALSE)*VLOOKUP(ESCYLD2!CB$4,'[1]INTERNAL PARAMETERS-1'!$B$5:$J$44,3,FALSE)</f>
        <v>0</v>
      </c>
      <c r="CC77" s="52">
        <f>ESCYLD1!CC77*VLOOKUP(ESCYLD2!CC$4,'[1]INTERNAL PARAMETERS-1'!$B$5:$J$44,5,FALSE)*VLOOKUP(ESCYLD2!CC$4,'[1]INTERNAL PARAMETERS-1'!$B$5:$J$44,6,FALSE)*VLOOKUP(ESCYLD2!CC$4,'[1]INTERNAL PARAMETERS-1'!$B$5:$J$44,3,FALSE) + ESCYLD1!CC77*(1-VLOOKUP(ESCYLD2!CC$4,'[1]INTERNAL PARAMETERS-1'!$B$5:$J$44,5,FALSE))*VLOOKUP(ESCYLD2!CC$4,'[1]INTERNAL PARAMETERS-1'!$B$5:$J$44,8,FALSE)*VLOOKUP(ESCYLD2!CC$4,'[1]INTERNAL PARAMETERS-1'!$B$5:$J$44,3,FALSE)</f>
        <v>2.9261636725745324E-3</v>
      </c>
      <c r="CD77" s="52">
        <f>ESCYLD1!CD77*VLOOKUP(ESCYLD2!CD$4,'[1]INTERNAL PARAMETERS-1'!$B$5:$J$44,5,FALSE)*VLOOKUP(ESCYLD2!CD$4,'[1]INTERNAL PARAMETERS-1'!$B$5:$J$44,6,FALSE)*VLOOKUP(ESCYLD2!CD$4,'[1]INTERNAL PARAMETERS-1'!$B$5:$J$44,3,FALSE) + ESCYLD1!CD77*(1-VLOOKUP(ESCYLD2!CD$4,'[1]INTERNAL PARAMETERS-1'!$B$5:$J$44,5,FALSE))*VLOOKUP(ESCYLD2!CD$4,'[1]INTERNAL PARAMETERS-1'!$B$5:$J$44,8,FALSE)*VLOOKUP(ESCYLD2!CD$4,'[1]INTERNAL PARAMETERS-1'!$B$5:$J$44,3,FALSE)</f>
        <v>6.2047280410225378E-2</v>
      </c>
      <c r="CE77" s="52">
        <f>ESCYLD1!CE77*VLOOKUP(ESCYLD2!CE$4,'[1]INTERNAL PARAMETERS-1'!$B$5:$J$44,5,FALSE)*VLOOKUP(ESCYLD2!CE$4,'[1]INTERNAL PARAMETERS-1'!$B$5:$J$44,6,FALSE)*VLOOKUP(ESCYLD2!CE$4,'[1]INTERNAL PARAMETERS-1'!$B$5:$J$44,3,FALSE) + ESCYLD1!CE77*(1-VLOOKUP(ESCYLD2!CE$4,'[1]INTERNAL PARAMETERS-1'!$B$5:$J$44,5,FALSE))*VLOOKUP(ESCYLD2!CE$4,'[1]INTERNAL PARAMETERS-1'!$B$5:$J$44,8,FALSE)*VLOOKUP(ESCYLD2!CE$4,'[1]INTERNAL PARAMETERS-1'!$B$5:$J$44,3,FALSE)</f>
        <v>7.7249460378294679E-2</v>
      </c>
      <c r="CF77" s="52">
        <f>ESCYLD1!CF77*VLOOKUP(ESCYLD2!CF$4,'[1]INTERNAL PARAMETERS-1'!$B$5:$J$44,5,FALSE)*VLOOKUP(ESCYLD2!CF$4,'[1]INTERNAL PARAMETERS-1'!$B$5:$J$44,6,FALSE)*VLOOKUP(ESCYLD2!CF$4,'[1]INTERNAL PARAMETERS-1'!$B$5:$J$44,3,FALSE) + ESCYLD1!CF77*(1-VLOOKUP(ESCYLD2!CF$4,'[1]INTERNAL PARAMETERS-1'!$B$5:$J$44,5,FALSE))*VLOOKUP(ESCYLD2!CF$4,'[1]INTERNAL PARAMETERS-1'!$B$5:$J$44,8,FALSE)*VLOOKUP(ESCYLD2!CF$4,'[1]INTERNAL PARAMETERS-1'!$B$5:$J$44,3,FALSE)</f>
        <v>0.49132218560833935</v>
      </c>
      <c r="CG77" s="52">
        <f>ESCYLD1!CG77*VLOOKUP(ESCYLD2!CG$4,'[1]INTERNAL PARAMETERS-1'!$B$5:$J$44,5,FALSE)*VLOOKUP(ESCYLD2!CG$4,'[1]INTERNAL PARAMETERS-1'!$B$5:$J$44,6,FALSE)*VLOOKUP(ESCYLD2!CG$4,'[1]INTERNAL PARAMETERS-1'!$B$5:$J$44,3,FALSE) + ESCYLD1!CG77*(1-VLOOKUP(ESCYLD2!CG$4,'[1]INTERNAL PARAMETERS-1'!$B$5:$J$44,5,FALSE))*VLOOKUP(ESCYLD2!CG$4,'[1]INTERNAL PARAMETERS-1'!$B$5:$J$44,8,FALSE)*VLOOKUP(ESCYLD2!CG$4,'[1]INTERNAL PARAMETERS-1'!$B$5:$J$44,3,FALSE)</f>
        <v>3.5198894468415703E-3</v>
      </c>
      <c r="CH77" s="51">
        <f>ESCYLD1!CH77*VLOOKUP(ESCYLD2!CH$4,'[1]INTERNAL PARAMETERS-1'!$B$5:$J$44,5,FALSE)*VLOOKUP(ESCYLD2!CH$4,'[1]INTERNAL PARAMETERS-1'!$B$5:$J$44,6,FALSE)*VLOOKUP(ESCYLD2!CH$4,'[1]INTERNAL PARAMETERS-1'!$B$5:$J$44,3,FALSE) + ESCYLD1!CH77*(1-VLOOKUP(ESCYLD2!CH$4,'[1]INTERNAL PARAMETERS-1'!$B$5:$J$44,5,FALSE))*VLOOKUP(ESCYLD2!CH$4,'[1]INTERNAL PARAMETERS-1'!$B$5:$J$44,8,FALSE)*VLOOKUP(ESCYLD2!CH$4,'[1]INTERNAL PARAMETERS-1'!$B$5:$J$44,3,FALSE)</f>
        <v>0</v>
      </c>
      <c r="CJ77" s="53">
        <f t="shared" si="2"/>
        <v>1590.2117821951529</v>
      </c>
      <c r="CK77" s="51">
        <f t="shared" si="3"/>
        <v>26.952934435865444</v>
      </c>
    </row>
    <row r="78" spans="2:89" x14ac:dyDescent="0.5">
      <c r="B78" s="66" t="s">
        <v>10</v>
      </c>
      <c r="C78" s="65" t="s">
        <v>90</v>
      </c>
      <c r="D78" s="65" t="s">
        <v>88</v>
      </c>
      <c r="E78" s="151">
        <f>ESC!AF78</f>
        <v>6752.7618187823173</v>
      </c>
      <c r="F78" s="67">
        <f>'[1]INTERNAL PARAMETERS-1'!M6</f>
        <v>78.760000000000005</v>
      </c>
      <c r="G78" s="53">
        <f>ESCYLD1!G78*VLOOKUP(ESCYLD2!G$4,'[1]INTERNAL PARAMETERS-1'!$B$5:$J$44,5,FALSE)*VLOOKUP(ESCYLD2!G$4,'[1]INTERNAL PARAMETERS-1'!$B$5:$J$44,7,FALSE)*ESCYLD2!$F78 + ESCYLD1!G78*(1-VLOOKUP(ESCYLD2!G$4,'[1]INTERNAL PARAMETERS-1'!$B$5:$J$44,5,FALSE))*VLOOKUP(ESCYLD2!G$4,'[1]INTERNAL PARAMETERS-1'!$B$5:$J$44,9,FALSE)*ESCYLD2!$F78</f>
        <v>429.9155396527778</v>
      </c>
      <c r="H78" s="52">
        <f>ESCYLD1!H78*VLOOKUP(ESCYLD2!H$4,'[1]INTERNAL PARAMETERS-1'!$B$5:$J$44,5,FALSE)*VLOOKUP(ESCYLD2!H$4,'[1]INTERNAL PARAMETERS-1'!$B$5:$J$44,7,FALSE)*ESCYLD2!$F78 + ESCYLD1!H78*(1-VLOOKUP(ESCYLD2!H$4,'[1]INTERNAL PARAMETERS-1'!$B$5:$J$44,5,FALSE))*VLOOKUP(ESCYLD2!H$4,'[1]INTERNAL PARAMETERS-1'!$B$5:$J$44,9,FALSE)*ESCYLD2!$F78</f>
        <v>90.016682076463113</v>
      </c>
      <c r="I78" s="52">
        <f>ESCYLD1!I78*VLOOKUP(ESCYLD2!I$4,'[1]INTERNAL PARAMETERS-1'!$B$5:$J$44,5,FALSE)*VLOOKUP(ESCYLD2!I$4,'[1]INTERNAL PARAMETERS-1'!$B$5:$J$44,7,FALSE)*ESCYLD2!$F78 + ESCYLD1!I78*(1-VLOOKUP(ESCYLD2!I$4,'[1]INTERNAL PARAMETERS-1'!$B$5:$J$44,5,FALSE))*VLOOKUP(ESCYLD2!I$4,'[1]INTERNAL PARAMETERS-1'!$B$5:$J$44,9,FALSE)*ESCYLD2!$F78</f>
        <v>1164.7332345156615</v>
      </c>
      <c r="J78" s="52">
        <f>ESCYLD1!J78*VLOOKUP(ESCYLD2!J$4,'[1]INTERNAL PARAMETERS-1'!$B$5:$J$44,5,FALSE)*VLOOKUP(ESCYLD2!J$4,'[1]INTERNAL PARAMETERS-1'!$B$5:$J$44,7,FALSE)*ESCYLD2!$F78 + ESCYLD1!J78*(1-VLOOKUP(ESCYLD2!J$4,'[1]INTERNAL PARAMETERS-1'!$B$5:$J$44,5,FALSE))*VLOOKUP(ESCYLD2!J$4,'[1]INTERNAL PARAMETERS-1'!$B$5:$J$44,9,FALSE)*ESCYLD2!$F78</f>
        <v>0</v>
      </c>
      <c r="K78" s="52">
        <f>ESCYLD1!K78*VLOOKUP(ESCYLD2!K$4,'[1]INTERNAL PARAMETERS-1'!$B$5:$J$44,5,FALSE)*VLOOKUP(ESCYLD2!K$4,'[1]INTERNAL PARAMETERS-1'!$B$5:$J$44,7,FALSE)*ESCYLD2!$F78 + ESCYLD1!K78*(1-VLOOKUP(ESCYLD2!K$4,'[1]INTERNAL PARAMETERS-1'!$B$5:$J$44,5,FALSE))*VLOOKUP(ESCYLD2!K$4,'[1]INTERNAL PARAMETERS-1'!$B$5:$J$44,9,FALSE)*ESCYLD2!$F78</f>
        <v>0</v>
      </c>
      <c r="L78" s="52">
        <f>ESCYLD1!L78*VLOOKUP(ESCYLD2!L$4,'[1]INTERNAL PARAMETERS-1'!$B$5:$J$44,5,FALSE)*VLOOKUP(ESCYLD2!L$4,'[1]INTERNAL PARAMETERS-1'!$B$5:$J$44,7,FALSE)*ESCYLD2!$F78 + ESCYLD1!L78*(1-VLOOKUP(ESCYLD2!L$4,'[1]INTERNAL PARAMETERS-1'!$B$5:$J$44,5,FALSE))*VLOOKUP(ESCYLD2!L$4,'[1]INTERNAL PARAMETERS-1'!$B$5:$J$44,9,FALSE)*ESCYLD2!$F78</f>
        <v>0</v>
      </c>
      <c r="M78" s="52">
        <f>ESCYLD1!M78*VLOOKUP(ESCYLD2!M$4,'[1]INTERNAL PARAMETERS-1'!$B$5:$J$44,5,FALSE)*VLOOKUP(ESCYLD2!M$4,'[1]INTERNAL PARAMETERS-1'!$B$5:$J$44,7,FALSE)*ESCYLD2!$F78 + ESCYLD1!M78*(1-VLOOKUP(ESCYLD2!M$4,'[1]INTERNAL PARAMETERS-1'!$B$5:$J$44,5,FALSE))*VLOOKUP(ESCYLD2!M$4,'[1]INTERNAL PARAMETERS-1'!$B$5:$J$44,9,FALSE)*ESCYLD2!$F78</f>
        <v>8.1140359692530097</v>
      </c>
      <c r="N78" s="52">
        <f>ESCYLD1!N78*VLOOKUP(ESCYLD2!N$4,'[1]INTERNAL PARAMETERS-1'!$B$5:$J$44,5,FALSE)*VLOOKUP(ESCYLD2!N$4,'[1]INTERNAL PARAMETERS-1'!$B$5:$J$44,7,FALSE)*ESCYLD2!$F78 + ESCYLD1!N78*(1-VLOOKUP(ESCYLD2!N$4,'[1]INTERNAL PARAMETERS-1'!$B$5:$J$44,5,FALSE))*VLOOKUP(ESCYLD2!N$4,'[1]INTERNAL PARAMETERS-1'!$B$5:$J$44,9,FALSE)*ESCYLD2!$F78</f>
        <v>9.8839474007422847</v>
      </c>
      <c r="O78" s="52">
        <f>ESCYLD1!O78*VLOOKUP(ESCYLD2!O$4,'[1]INTERNAL PARAMETERS-1'!$B$5:$J$44,5,FALSE)*VLOOKUP(ESCYLD2!O$4,'[1]INTERNAL PARAMETERS-1'!$B$5:$J$44,7,FALSE)*ESCYLD2!$F78 + ESCYLD1!O78*(1-VLOOKUP(ESCYLD2!O$4,'[1]INTERNAL PARAMETERS-1'!$B$5:$J$44,5,FALSE))*VLOOKUP(ESCYLD2!O$4,'[1]INTERNAL PARAMETERS-1'!$B$5:$J$44,9,FALSE)*ESCYLD2!$F78</f>
        <v>0</v>
      </c>
      <c r="P78" s="52">
        <f>ESCYLD1!P78*VLOOKUP(ESCYLD2!P$4,'[1]INTERNAL PARAMETERS-1'!$B$5:$J$44,5,FALSE)*VLOOKUP(ESCYLD2!P$4,'[1]INTERNAL PARAMETERS-1'!$B$5:$J$44,7,FALSE)*ESCYLD2!$F78 + ESCYLD1!P78*(1-VLOOKUP(ESCYLD2!P$4,'[1]INTERNAL PARAMETERS-1'!$B$5:$J$44,5,FALSE))*VLOOKUP(ESCYLD2!P$4,'[1]INTERNAL PARAMETERS-1'!$B$5:$J$44,9,FALSE)*ESCYLD2!$F78</f>
        <v>0</v>
      </c>
      <c r="Q78" s="52">
        <f>ESCYLD1!Q78*VLOOKUP(ESCYLD2!Q$4,'[1]INTERNAL PARAMETERS-1'!$B$5:$J$44,5,FALSE)*VLOOKUP(ESCYLD2!Q$4,'[1]INTERNAL PARAMETERS-1'!$B$5:$J$44,7,FALSE)*ESCYLD2!$F78 + ESCYLD1!Q78*(1-VLOOKUP(ESCYLD2!Q$4,'[1]INTERNAL PARAMETERS-1'!$B$5:$J$44,5,FALSE))*VLOOKUP(ESCYLD2!Q$4,'[1]INTERNAL PARAMETERS-1'!$B$5:$J$44,9,FALSE)*ESCYLD2!$F78</f>
        <v>0</v>
      </c>
      <c r="R78" s="52">
        <f>ESCYLD1!R78*VLOOKUP(ESCYLD2!R$4,'[1]INTERNAL PARAMETERS-1'!$B$5:$J$44,5,FALSE)*VLOOKUP(ESCYLD2!R$4,'[1]INTERNAL PARAMETERS-1'!$B$5:$J$44,7,FALSE)*ESCYLD2!$F78 + ESCYLD1!R78*(1-VLOOKUP(ESCYLD2!R$4,'[1]INTERNAL PARAMETERS-1'!$B$5:$J$44,5,FALSE))*VLOOKUP(ESCYLD2!R$4,'[1]INTERNAL PARAMETERS-1'!$B$5:$J$44,9,FALSE)*ESCYLD2!$F78</f>
        <v>10.705026899614362</v>
      </c>
      <c r="S78" s="52">
        <f>ESCYLD1!S78*VLOOKUP(ESCYLD2!S$4,'[1]INTERNAL PARAMETERS-1'!$B$5:$J$44,5,FALSE)*VLOOKUP(ESCYLD2!S$4,'[1]INTERNAL PARAMETERS-1'!$B$5:$J$44,7,FALSE)*ESCYLD2!$F78 + ESCYLD1!S78*(1-VLOOKUP(ESCYLD2!S$4,'[1]INTERNAL PARAMETERS-1'!$B$5:$J$44,5,FALSE))*VLOOKUP(ESCYLD2!S$4,'[1]INTERNAL PARAMETERS-1'!$B$5:$J$44,9,FALSE)*ESCYLD2!$F78</f>
        <v>427.40035826803796</v>
      </c>
      <c r="T78" s="52">
        <f>ESCYLD1!T78*VLOOKUP(ESCYLD2!T$4,'[1]INTERNAL PARAMETERS-1'!$B$5:$J$44,5,FALSE)*VLOOKUP(ESCYLD2!T$4,'[1]INTERNAL PARAMETERS-1'!$B$5:$J$44,7,FALSE)*ESCYLD2!$F78 + ESCYLD1!T78*(1-VLOOKUP(ESCYLD2!T$4,'[1]INTERNAL PARAMETERS-1'!$B$5:$J$44,5,FALSE))*VLOOKUP(ESCYLD2!T$4,'[1]INTERNAL PARAMETERS-1'!$B$5:$J$44,9,FALSE)*ESCYLD2!$F78</f>
        <v>62.041077001878698</v>
      </c>
      <c r="U78" s="52">
        <f>ESCYLD1!U78*VLOOKUP(ESCYLD2!U$4,'[1]INTERNAL PARAMETERS-1'!$B$5:$J$44,5,FALSE)*VLOOKUP(ESCYLD2!U$4,'[1]INTERNAL PARAMETERS-1'!$B$5:$J$44,7,FALSE)*ESCYLD2!$F78 + ESCYLD1!U78*(1-VLOOKUP(ESCYLD2!U$4,'[1]INTERNAL PARAMETERS-1'!$B$5:$J$44,5,FALSE))*VLOOKUP(ESCYLD2!U$4,'[1]INTERNAL PARAMETERS-1'!$B$5:$J$44,9,FALSE)*ESCYLD2!$F78</f>
        <v>20.619887937505897</v>
      </c>
      <c r="V78" s="52">
        <f>ESCYLD1!V78*VLOOKUP(ESCYLD2!V$4,'[1]INTERNAL PARAMETERS-1'!$B$5:$J$44,5,FALSE)*VLOOKUP(ESCYLD2!V$4,'[1]INTERNAL PARAMETERS-1'!$B$5:$J$44,7,FALSE)*ESCYLD2!$F78 + ESCYLD1!V78*(1-VLOOKUP(ESCYLD2!V$4,'[1]INTERNAL PARAMETERS-1'!$B$5:$J$44,5,FALSE))*VLOOKUP(ESCYLD2!V$4,'[1]INTERNAL PARAMETERS-1'!$B$5:$J$44,9,FALSE)*ESCYLD2!$F78</f>
        <v>249.39480638717271</v>
      </c>
      <c r="W78" s="52">
        <f>ESCYLD1!W78*VLOOKUP(ESCYLD2!W$4,'[1]INTERNAL PARAMETERS-1'!$B$5:$J$44,5,FALSE)*VLOOKUP(ESCYLD2!W$4,'[1]INTERNAL PARAMETERS-1'!$B$5:$J$44,7,FALSE)*ESCYLD2!$F78 + ESCYLD1!W78*(1-VLOOKUP(ESCYLD2!W$4,'[1]INTERNAL PARAMETERS-1'!$B$5:$J$44,5,FALSE))*VLOOKUP(ESCYLD2!W$4,'[1]INTERNAL PARAMETERS-1'!$B$5:$J$44,9,FALSE)*ESCYLD2!$F78</f>
        <v>0</v>
      </c>
      <c r="X78" s="52">
        <f>ESCYLD1!X78*VLOOKUP(ESCYLD2!X$4,'[1]INTERNAL PARAMETERS-1'!$B$5:$J$44,5,FALSE)*VLOOKUP(ESCYLD2!X$4,'[1]INTERNAL PARAMETERS-1'!$B$5:$J$44,7,FALSE)*ESCYLD2!$F78 + ESCYLD1!X78*(1-VLOOKUP(ESCYLD2!X$4,'[1]INTERNAL PARAMETERS-1'!$B$5:$J$44,5,FALSE))*VLOOKUP(ESCYLD2!X$4,'[1]INTERNAL PARAMETERS-1'!$B$5:$J$44,9,FALSE)*ESCYLD2!$F78</f>
        <v>0</v>
      </c>
      <c r="Y78" s="52">
        <f>ESCYLD1!Y78*VLOOKUP(ESCYLD2!Y$4,'[1]INTERNAL PARAMETERS-1'!$B$5:$J$44,5,FALSE)*VLOOKUP(ESCYLD2!Y$4,'[1]INTERNAL PARAMETERS-1'!$B$5:$J$44,7,FALSE)*ESCYLD2!$F78 + ESCYLD1!Y78*(1-VLOOKUP(ESCYLD2!Y$4,'[1]INTERNAL PARAMETERS-1'!$B$5:$J$44,5,FALSE))*VLOOKUP(ESCYLD2!Y$4,'[1]INTERNAL PARAMETERS-1'!$B$5:$J$44,9,FALSE)*ESCYLD2!$F78</f>
        <v>0</v>
      </c>
      <c r="Z78" s="52">
        <f>ESCYLD1!Z78*VLOOKUP(ESCYLD2!Z$4,'[1]INTERNAL PARAMETERS-1'!$B$5:$J$44,5,FALSE)*VLOOKUP(ESCYLD2!Z$4,'[1]INTERNAL PARAMETERS-1'!$B$5:$J$44,7,FALSE)*ESCYLD2!$F78 + ESCYLD1!Z78*(1-VLOOKUP(ESCYLD2!Z$4,'[1]INTERNAL PARAMETERS-1'!$B$5:$J$44,5,FALSE))*VLOOKUP(ESCYLD2!Z$4,'[1]INTERNAL PARAMETERS-1'!$B$5:$J$44,9,FALSE)*ESCYLD2!$F78</f>
        <v>0</v>
      </c>
      <c r="AA78" s="52">
        <f>ESCYLD1!AA78*VLOOKUP(ESCYLD2!AA$4,'[1]INTERNAL PARAMETERS-1'!$B$5:$J$44,5,FALSE)*VLOOKUP(ESCYLD2!AA$4,'[1]INTERNAL PARAMETERS-1'!$B$5:$J$44,7,FALSE)*ESCYLD2!$F78 + ESCYLD1!AA78*(1-VLOOKUP(ESCYLD2!AA$4,'[1]INTERNAL PARAMETERS-1'!$B$5:$J$44,5,FALSE))*VLOOKUP(ESCYLD2!AA$4,'[1]INTERNAL PARAMETERS-1'!$B$5:$J$44,9,FALSE)*ESCYLD2!$F78</f>
        <v>0</v>
      </c>
      <c r="AB78" s="52">
        <f>ESCYLD1!AB78*VLOOKUP(ESCYLD2!AB$4,'[1]INTERNAL PARAMETERS-1'!$B$5:$J$44,5,FALSE)*VLOOKUP(ESCYLD2!AB$4,'[1]INTERNAL PARAMETERS-1'!$B$5:$J$44,7,FALSE)*ESCYLD2!$F78 + ESCYLD1!AB78*(1-VLOOKUP(ESCYLD2!AB$4,'[1]INTERNAL PARAMETERS-1'!$B$5:$J$44,5,FALSE))*VLOOKUP(ESCYLD2!AB$4,'[1]INTERNAL PARAMETERS-1'!$B$5:$J$44,9,FALSE)*ESCYLD2!$F78</f>
        <v>0</v>
      </c>
      <c r="AC78" s="52">
        <f>ESCYLD1!AC78*VLOOKUP(ESCYLD2!AC$4,'[1]INTERNAL PARAMETERS-1'!$B$5:$J$44,5,FALSE)*VLOOKUP(ESCYLD2!AC$4,'[1]INTERNAL PARAMETERS-1'!$B$5:$J$44,7,FALSE)*ESCYLD2!$F78 + ESCYLD1!AC78*(1-VLOOKUP(ESCYLD2!AC$4,'[1]INTERNAL PARAMETERS-1'!$B$5:$J$44,5,FALSE))*VLOOKUP(ESCYLD2!AC$4,'[1]INTERNAL PARAMETERS-1'!$B$5:$J$44,9,FALSE)*ESCYLD2!$F78</f>
        <v>0</v>
      </c>
      <c r="AD78" s="52">
        <f>ESCYLD1!AD78*VLOOKUP(ESCYLD2!AD$4,'[1]INTERNAL PARAMETERS-1'!$B$5:$J$44,5,FALSE)*VLOOKUP(ESCYLD2!AD$4,'[1]INTERNAL PARAMETERS-1'!$B$5:$J$44,7,FALSE)*ESCYLD2!$F78 + ESCYLD1!AD78*(1-VLOOKUP(ESCYLD2!AD$4,'[1]INTERNAL PARAMETERS-1'!$B$5:$J$44,5,FALSE))*VLOOKUP(ESCYLD2!AD$4,'[1]INTERNAL PARAMETERS-1'!$B$5:$J$44,9,FALSE)*ESCYLD2!$F78</f>
        <v>0</v>
      </c>
      <c r="AE78" s="52">
        <f>ESCYLD1!AE78*VLOOKUP(ESCYLD2!AE$4,'[1]INTERNAL PARAMETERS-1'!$B$5:$J$44,5,FALSE)*VLOOKUP(ESCYLD2!AE$4,'[1]INTERNAL PARAMETERS-1'!$B$5:$J$44,7,FALSE)*ESCYLD2!$F78 + ESCYLD1!AE78*(1-VLOOKUP(ESCYLD2!AE$4,'[1]INTERNAL PARAMETERS-1'!$B$5:$J$44,5,FALSE))*VLOOKUP(ESCYLD2!AE$4,'[1]INTERNAL PARAMETERS-1'!$B$5:$J$44,9,FALSE)*ESCYLD2!$F78</f>
        <v>0</v>
      </c>
      <c r="AF78" s="52">
        <f>ESCYLD1!AF78*VLOOKUP(ESCYLD2!AF$4,'[1]INTERNAL PARAMETERS-1'!$B$5:$J$44,5,FALSE)*VLOOKUP(ESCYLD2!AF$4,'[1]INTERNAL PARAMETERS-1'!$B$5:$J$44,7,FALSE)*ESCYLD2!$F78 + ESCYLD1!AF78*(1-VLOOKUP(ESCYLD2!AF$4,'[1]INTERNAL PARAMETERS-1'!$B$5:$J$44,5,FALSE))*VLOOKUP(ESCYLD2!AF$4,'[1]INTERNAL PARAMETERS-1'!$B$5:$J$44,9,FALSE)*ESCYLD2!$F78</f>
        <v>0</v>
      </c>
      <c r="AG78" s="52">
        <f>ESCYLD1!AG78*VLOOKUP(ESCYLD2!AG$4,'[1]INTERNAL PARAMETERS-1'!$B$5:$J$44,5,FALSE)*VLOOKUP(ESCYLD2!AG$4,'[1]INTERNAL PARAMETERS-1'!$B$5:$J$44,7,FALSE)*ESCYLD2!$F78 + ESCYLD1!AG78*(1-VLOOKUP(ESCYLD2!AG$4,'[1]INTERNAL PARAMETERS-1'!$B$5:$J$44,5,FALSE))*VLOOKUP(ESCYLD2!AG$4,'[1]INTERNAL PARAMETERS-1'!$B$5:$J$44,9,FALSE)*ESCYLD2!$F78</f>
        <v>0</v>
      </c>
      <c r="AH78" s="52">
        <f>ESCYLD1!AH78*VLOOKUP(ESCYLD2!AH$4,'[1]INTERNAL PARAMETERS-1'!$B$5:$J$44,5,FALSE)*VLOOKUP(ESCYLD2!AH$4,'[1]INTERNAL PARAMETERS-1'!$B$5:$J$44,7,FALSE)*ESCYLD2!$F78 + ESCYLD1!AH78*(1-VLOOKUP(ESCYLD2!AH$4,'[1]INTERNAL PARAMETERS-1'!$B$5:$J$44,5,FALSE))*VLOOKUP(ESCYLD2!AH$4,'[1]INTERNAL PARAMETERS-1'!$B$5:$J$44,9,FALSE)*ESCYLD2!$F78</f>
        <v>0</v>
      </c>
      <c r="AI78" s="52">
        <f>ESCYLD1!AI78*VLOOKUP(ESCYLD2!AI$4,'[1]INTERNAL PARAMETERS-1'!$B$5:$J$44,5,FALSE)*VLOOKUP(ESCYLD2!AI$4,'[1]INTERNAL PARAMETERS-1'!$B$5:$J$44,7,FALSE)*ESCYLD2!$F78 + ESCYLD1!AI78*(1-VLOOKUP(ESCYLD2!AI$4,'[1]INTERNAL PARAMETERS-1'!$B$5:$J$44,5,FALSE))*VLOOKUP(ESCYLD2!AI$4,'[1]INTERNAL PARAMETERS-1'!$B$5:$J$44,9,FALSE)*ESCYLD2!$F78</f>
        <v>4.2577053281430226</v>
      </c>
      <c r="AJ78" s="52">
        <f>ESCYLD1!AJ78*VLOOKUP(ESCYLD2!AJ$4,'[1]INTERNAL PARAMETERS-1'!$B$5:$J$44,5,FALSE)*VLOOKUP(ESCYLD2!AJ$4,'[1]INTERNAL PARAMETERS-1'!$B$5:$J$44,7,FALSE)*ESCYLD2!$F78 + ESCYLD1!AJ78*(1-VLOOKUP(ESCYLD2!AJ$4,'[1]INTERNAL PARAMETERS-1'!$B$5:$J$44,5,FALSE))*VLOOKUP(ESCYLD2!AJ$4,'[1]INTERNAL PARAMETERS-1'!$B$5:$J$44,9,FALSE)*ESCYLD2!$F78</f>
        <v>2.372890899012293</v>
      </c>
      <c r="AK78" s="52">
        <f>ESCYLD1!AK78*VLOOKUP(ESCYLD2!AK$4,'[1]INTERNAL PARAMETERS-1'!$B$5:$J$44,5,FALSE)*VLOOKUP(ESCYLD2!AK$4,'[1]INTERNAL PARAMETERS-1'!$B$5:$J$44,7,FALSE)*ESCYLD2!$F78 + ESCYLD1!AK78*(1-VLOOKUP(ESCYLD2!AK$4,'[1]INTERNAL PARAMETERS-1'!$B$5:$J$44,5,FALSE))*VLOOKUP(ESCYLD2!AK$4,'[1]INTERNAL PARAMETERS-1'!$B$5:$J$44,9,FALSE)*ESCYLD2!$F78</f>
        <v>0</v>
      </c>
      <c r="AL78" s="52">
        <f>ESCYLD1!AL78*VLOOKUP(ESCYLD2!AL$4,'[1]INTERNAL PARAMETERS-1'!$B$5:$J$44,5,FALSE)*VLOOKUP(ESCYLD2!AL$4,'[1]INTERNAL PARAMETERS-1'!$B$5:$J$44,7,FALSE)*ESCYLD2!$F78 + ESCYLD1!AL78*(1-VLOOKUP(ESCYLD2!AL$4,'[1]INTERNAL PARAMETERS-1'!$B$5:$J$44,5,FALSE))*VLOOKUP(ESCYLD2!AL$4,'[1]INTERNAL PARAMETERS-1'!$B$5:$J$44,9,FALSE)*ESCYLD2!$F78</f>
        <v>0</v>
      </c>
      <c r="AM78" s="52">
        <f>ESCYLD1!AM78*VLOOKUP(ESCYLD2!AM$4,'[1]INTERNAL PARAMETERS-1'!$B$5:$J$44,5,FALSE)*VLOOKUP(ESCYLD2!AM$4,'[1]INTERNAL PARAMETERS-1'!$B$5:$J$44,7,FALSE)*ESCYLD2!$F78 + ESCYLD1!AM78*(1-VLOOKUP(ESCYLD2!AM$4,'[1]INTERNAL PARAMETERS-1'!$B$5:$J$44,5,FALSE))*VLOOKUP(ESCYLD2!AM$4,'[1]INTERNAL PARAMETERS-1'!$B$5:$J$44,9,FALSE)*ESCYLD2!$F78</f>
        <v>0</v>
      </c>
      <c r="AN78" s="52">
        <f>ESCYLD1!AN78*VLOOKUP(ESCYLD2!AN$4,'[1]INTERNAL PARAMETERS-1'!$B$5:$J$44,5,FALSE)*VLOOKUP(ESCYLD2!AN$4,'[1]INTERNAL PARAMETERS-1'!$B$5:$J$44,7,FALSE)*ESCYLD2!$F78 + ESCYLD1!AN78*(1-VLOOKUP(ESCYLD2!AN$4,'[1]INTERNAL PARAMETERS-1'!$B$5:$J$44,5,FALSE))*VLOOKUP(ESCYLD2!AN$4,'[1]INTERNAL PARAMETERS-1'!$B$5:$J$44,9,FALSE)*ESCYLD2!$F78</f>
        <v>0</v>
      </c>
      <c r="AO78" s="52">
        <f>ESCYLD1!AO78*VLOOKUP(ESCYLD2!AO$4,'[1]INTERNAL PARAMETERS-1'!$B$5:$J$44,5,FALSE)*VLOOKUP(ESCYLD2!AO$4,'[1]INTERNAL PARAMETERS-1'!$B$5:$J$44,7,FALSE)*ESCYLD2!$F78 + ESCYLD1!AO78*(1-VLOOKUP(ESCYLD2!AO$4,'[1]INTERNAL PARAMETERS-1'!$B$5:$J$44,5,FALSE))*VLOOKUP(ESCYLD2!AO$4,'[1]INTERNAL PARAMETERS-1'!$B$5:$J$44,9,FALSE)*ESCYLD2!$F78</f>
        <v>0</v>
      </c>
      <c r="AP78" s="52">
        <f>ESCYLD1!AP78*VLOOKUP(ESCYLD2!AP$4,'[1]INTERNAL PARAMETERS-1'!$B$5:$J$44,5,FALSE)*VLOOKUP(ESCYLD2!AP$4,'[1]INTERNAL PARAMETERS-1'!$B$5:$J$44,7,FALSE)*ESCYLD2!$F78 + ESCYLD1!AP78*(1-VLOOKUP(ESCYLD2!AP$4,'[1]INTERNAL PARAMETERS-1'!$B$5:$J$44,5,FALSE))*VLOOKUP(ESCYLD2!AP$4,'[1]INTERNAL PARAMETERS-1'!$B$5:$J$44,9,FALSE)*ESCYLD2!$F78</f>
        <v>0</v>
      </c>
      <c r="AQ78" s="52">
        <f>ESCYLD1!AQ78*VLOOKUP(ESCYLD2!AQ$4,'[1]INTERNAL PARAMETERS-1'!$B$5:$J$44,5,FALSE)*VLOOKUP(ESCYLD2!AQ$4,'[1]INTERNAL PARAMETERS-1'!$B$5:$J$44,7,FALSE)*ESCYLD2!$F78 + ESCYLD1!AQ78*(1-VLOOKUP(ESCYLD2!AQ$4,'[1]INTERNAL PARAMETERS-1'!$B$5:$J$44,5,FALSE))*VLOOKUP(ESCYLD2!AQ$4,'[1]INTERNAL PARAMETERS-1'!$B$5:$J$44,9,FALSE)*ESCYLD2!$F78</f>
        <v>0</v>
      </c>
      <c r="AR78" s="52">
        <f>ESCYLD1!AR78*VLOOKUP(ESCYLD2!AR$4,'[1]INTERNAL PARAMETERS-1'!$B$5:$J$44,5,FALSE)*VLOOKUP(ESCYLD2!AR$4,'[1]INTERNAL PARAMETERS-1'!$B$5:$J$44,7,FALSE)*ESCYLD2!$F78 + ESCYLD1!AR78*(1-VLOOKUP(ESCYLD2!AR$4,'[1]INTERNAL PARAMETERS-1'!$B$5:$J$44,5,FALSE))*VLOOKUP(ESCYLD2!AR$4,'[1]INTERNAL PARAMETERS-1'!$B$5:$J$44,9,FALSE)*ESCYLD2!$F78</f>
        <v>0</v>
      </c>
      <c r="AS78" s="52">
        <f>ESCYLD1!AS78*VLOOKUP(ESCYLD2!AS$4,'[1]INTERNAL PARAMETERS-1'!$B$5:$J$44,5,FALSE)*VLOOKUP(ESCYLD2!AS$4,'[1]INTERNAL PARAMETERS-1'!$B$5:$J$44,7,FALSE)*ESCYLD2!$F78 + ESCYLD1!AS78*(1-VLOOKUP(ESCYLD2!AS$4,'[1]INTERNAL PARAMETERS-1'!$B$5:$J$44,5,FALSE))*VLOOKUP(ESCYLD2!AS$4,'[1]INTERNAL PARAMETERS-1'!$B$5:$J$44,9,FALSE)*ESCYLD2!$F78</f>
        <v>0</v>
      </c>
      <c r="AT78" s="51">
        <f>ESCYLD1!AT78*VLOOKUP(ESCYLD2!AT$4,'[1]INTERNAL PARAMETERS-1'!$B$5:$J$44,5,FALSE)*VLOOKUP(ESCYLD2!AT$4,'[1]INTERNAL PARAMETERS-1'!$B$5:$J$44,7,FALSE)*ESCYLD2!$F78 + ESCYLD1!AT78*(1-VLOOKUP(ESCYLD2!AT$4,'[1]INTERNAL PARAMETERS-1'!$B$5:$J$44,5,FALSE))*VLOOKUP(ESCYLD2!AT$4,'[1]INTERNAL PARAMETERS-1'!$B$5:$J$44,9,FALSE)*ESCYLD2!$F78</f>
        <v>0</v>
      </c>
      <c r="AU78" s="53">
        <f>ESCYLD1!AU78*VLOOKUP(ESCYLD2!AU$4,'[1]INTERNAL PARAMETERS-1'!$B$5:$J$44,5,FALSE)*VLOOKUP(ESCYLD2!AU$4,'[1]INTERNAL PARAMETERS-1'!$B$5:$J$44,6,FALSE)*VLOOKUP(ESCYLD2!AU$4,'[1]INTERNAL PARAMETERS-1'!$B$5:$J$44,3,FALSE) + ESCYLD1!AU78*(1-VLOOKUP(ESCYLD2!AU$4,'[1]INTERNAL PARAMETERS-1'!$B$5:$J$44,5,FALSE))*VLOOKUP(ESCYLD2!AU$4,'[1]INTERNAL PARAMETERS-1'!$B$5:$J$44,8,FALSE)*VLOOKUP(ESCYLD2!AU$4,'[1]INTERNAL PARAMETERS-1'!$B$5:$J$44,3,FALSE)</f>
        <v>0</v>
      </c>
      <c r="AV78" s="52">
        <f>ESCYLD1!AV78*VLOOKUP(ESCYLD2!AV$4,'[1]INTERNAL PARAMETERS-1'!$B$5:$J$44,5,FALSE)*VLOOKUP(ESCYLD2!AV$4,'[1]INTERNAL PARAMETERS-1'!$B$5:$J$44,6,FALSE)*VLOOKUP(ESCYLD2!AV$4,'[1]INTERNAL PARAMETERS-1'!$B$5:$J$44,3,FALSE) + ESCYLD1!AV78*(1-VLOOKUP(ESCYLD2!AV$4,'[1]INTERNAL PARAMETERS-1'!$B$5:$J$44,5,FALSE))*VLOOKUP(ESCYLD2!AV$4,'[1]INTERNAL PARAMETERS-1'!$B$5:$J$44,8,FALSE)*VLOOKUP(ESCYLD2!AV$4,'[1]INTERNAL PARAMETERS-1'!$B$5:$J$44,3,FALSE)</f>
        <v>0</v>
      </c>
      <c r="AW78" s="52">
        <f>ESCYLD1!AW78*VLOOKUP(ESCYLD2!AW$4,'[1]INTERNAL PARAMETERS-1'!$B$5:$J$44,5,FALSE)*VLOOKUP(ESCYLD2!AW$4,'[1]INTERNAL PARAMETERS-1'!$B$5:$J$44,6,FALSE)*VLOOKUP(ESCYLD2!AW$4,'[1]INTERNAL PARAMETERS-1'!$B$5:$J$44,3,FALSE) + ESCYLD1!AW78*(1-VLOOKUP(ESCYLD2!AW$4,'[1]INTERNAL PARAMETERS-1'!$B$5:$J$44,5,FALSE))*VLOOKUP(ESCYLD2!AW$4,'[1]INTERNAL PARAMETERS-1'!$B$5:$J$44,8,FALSE)*VLOOKUP(ESCYLD2!AW$4,'[1]INTERNAL PARAMETERS-1'!$B$5:$J$44,3,FALSE)</f>
        <v>17.460312588039102</v>
      </c>
      <c r="AX78" s="52">
        <f>ESCYLD1!AX78*VLOOKUP(ESCYLD2!AX$4,'[1]INTERNAL PARAMETERS-1'!$B$5:$J$44,5,FALSE)*VLOOKUP(ESCYLD2!AX$4,'[1]INTERNAL PARAMETERS-1'!$B$5:$J$44,6,FALSE)*VLOOKUP(ESCYLD2!AX$4,'[1]INTERNAL PARAMETERS-1'!$B$5:$J$44,3,FALSE) + ESCYLD1!AX78*(1-VLOOKUP(ESCYLD2!AX$4,'[1]INTERNAL PARAMETERS-1'!$B$5:$J$44,5,FALSE))*VLOOKUP(ESCYLD2!AX$4,'[1]INTERNAL PARAMETERS-1'!$B$5:$J$44,8,FALSE)*VLOOKUP(ESCYLD2!AX$4,'[1]INTERNAL PARAMETERS-1'!$B$5:$J$44,3,FALSE)</f>
        <v>0</v>
      </c>
      <c r="AY78" s="52">
        <f>ESCYLD1!AY78*VLOOKUP(ESCYLD2!AY$4,'[1]INTERNAL PARAMETERS-1'!$B$5:$J$44,5,FALSE)*VLOOKUP(ESCYLD2!AY$4,'[1]INTERNAL PARAMETERS-1'!$B$5:$J$44,6,FALSE)*VLOOKUP(ESCYLD2!AY$4,'[1]INTERNAL PARAMETERS-1'!$B$5:$J$44,3,FALSE) + ESCYLD1!AY78*(1-VLOOKUP(ESCYLD2!AY$4,'[1]INTERNAL PARAMETERS-1'!$B$5:$J$44,5,FALSE))*VLOOKUP(ESCYLD2!AY$4,'[1]INTERNAL PARAMETERS-1'!$B$5:$J$44,8,FALSE)*VLOOKUP(ESCYLD2!AY$4,'[1]INTERNAL PARAMETERS-1'!$B$5:$J$44,3,FALSE)</f>
        <v>0</v>
      </c>
      <c r="AZ78" s="52">
        <f>ESCYLD1!AZ78*VLOOKUP(ESCYLD2!AZ$4,'[1]INTERNAL PARAMETERS-1'!$B$5:$J$44,5,FALSE)*VLOOKUP(ESCYLD2!AZ$4,'[1]INTERNAL PARAMETERS-1'!$B$5:$J$44,6,FALSE)*VLOOKUP(ESCYLD2!AZ$4,'[1]INTERNAL PARAMETERS-1'!$B$5:$J$44,3,FALSE) + ESCYLD1!AZ78*(1-VLOOKUP(ESCYLD2!AZ$4,'[1]INTERNAL PARAMETERS-1'!$B$5:$J$44,5,FALSE))*VLOOKUP(ESCYLD2!AZ$4,'[1]INTERNAL PARAMETERS-1'!$B$5:$J$44,8,FALSE)*VLOOKUP(ESCYLD2!AZ$4,'[1]INTERNAL PARAMETERS-1'!$B$5:$J$44,3,FALSE)</f>
        <v>0</v>
      </c>
      <c r="BA78" s="52">
        <f>ESCYLD1!BA78*VLOOKUP(ESCYLD2!BA$4,'[1]INTERNAL PARAMETERS-1'!$B$5:$J$44,5,FALSE)*VLOOKUP(ESCYLD2!BA$4,'[1]INTERNAL PARAMETERS-1'!$B$5:$J$44,6,FALSE)*VLOOKUP(ESCYLD2!BA$4,'[1]INTERNAL PARAMETERS-1'!$B$5:$J$44,3,FALSE) + ESCYLD1!BA78*(1-VLOOKUP(ESCYLD2!BA$4,'[1]INTERNAL PARAMETERS-1'!$B$5:$J$44,5,FALSE))*VLOOKUP(ESCYLD2!BA$4,'[1]INTERNAL PARAMETERS-1'!$B$5:$J$44,8,FALSE)*VLOOKUP(ESCYLD2!BA$4,'[1]INTERNAL PARAMETERS-1'!$B$5:$J$44,3,FALSE)</f>
        <v>1.2157841743903157</v>
      </c>
      <c r="BB78" s="52">
        <f>ESCYLD1!BB78*VLOOKUP(ESCYLD2!BB$4,'[1]INTERNAL PARAMETERS-1'!$B$5:$J$44,5,FALSE)*VLOOKUP(ESCYLD2!BB$4,'[1]INTERNAL PARAMETERS-1'!$B$5:$J$44,6,FALSE)*VLOOKUP(ESCYLD2!BB$4,'[1]INTERNAL PARAMETERS-1'!$B$5:$J$44,3,FALSE) + ESCYLD1!BB78*(1-VLOOKUP(ESCYLD2!BB$4,'[1]INTERNAL PARAMETERS-1'!$B$5:$J$44,5,FALSE))*VLOOKUP(ESCYLD2!BB$4,'[1]INTERNAL PARAMETERS-1'!$B$5:$J$44,8,FALSE)*VLOOKUP(ESCYLD2!BB$4,'[1]INTERNAL PARAMETERS-1'!$B$5:$J$44,3,FALSE)</f>
        <v>7.3911368753422009</v>
      </c>
      <c r="BC78" s="52">
        <f>ESCYLD1!BC78*VLOOKUP(ESCYLD2!BC$4,'[1]INTERNAL PARAMETERS-1'!$B$5:$J$44,5,FALSE)*VLOOKUP(ESCYLD2!BC$4,'[1]INTERNAL PARAMETERS-1'!$B$5:$J$44,6,FALSE)*VLOOKUP(ESCYLD2!BC$4,'[1]INTERNAL PARAMETERS-1'!$B$5:$J$44,3,FALSE) + ESCYLD1!BC78*(1-VLOOKUP(ESCYLD2!BC$4,'[1]INTERNAL PARAMETERS-1'!$B$5:$J$44,5,FALSE))*VLOOKUP(ESCYLD2!BC$4,'[1]INTERNAL PARAMETERS-1'!$B$5:$J$44,8,FALSE)*VLOOKUP(ESCYLD2!BC$4,'[1]INTERNAL PARAMETERS-1'!$B$5:$J$44,3,FALSE)</f>
        <v>1.2093126846524029</v>
      </c>
      <c r="BD78" s="52">
        <f>ESCYLD1!BD78*VLOOKUP(ESCYLD2!BD$4,'[1]INTERNAL PARAMETERS-1'!$B$5:$J$44,5,FALSE)*VLOOKUP(ESCYLD2!BD$4,'[1]INTERNAL PARAMETERS-1'!$B$5:$J$44,6,FALSE)*VLOOKUP(ESCYLD2!BD$4,'[1]INTERNAL PARAMETERS-1'!$B$5:$J$44,3,FALSE) + ESCYLD1!BD78*(1-VLOOKUP(ESCYLD2!BD$4,'[1]INTERNAL PARAMETERS-1'!$B$5:$J$44,5,FALSE))*VLOOKUP(ESCYLD2!BD$4,'[1]INTERNAL PARAMETERS-1'!$B$5:$J$44,8,FALSE)*VLOOKUP(ESCYLD2!BD$4,'[1]INTERNAL PARAMETERS-1'!$B$5:$J$44,3,FALSE)</f>
        <v>4.7767872192255192</v>
      </c>
      <c r="BE78" s="52">
        <f>ESCYLD1!BE78*VLOOKUP(ESCYLD2!BE$4,'[1]INTERNAL PARAMETERS-1'!$B$5:$J$44,5,FALSE)*VLOOKUP(ESCYLD2!BE$4,'[1]INTERNAL PARAMETERS-1'!$B$5:$J$44,6,FALSE)*VLOOKUP(ESCYLD2!BE$4,'[1]INTERNAL PARAMETERS-1'!$B$5:$J$44,3,FALSE) + ESCYLD1!BE78*(1-VLOOKUP(ESCYLD2!BE$4,'[1]INTERNAL PARAMETERS-1'!$B$5:$J$44,5,FALSE))*VLOOKUP(ESCYLD2!BE$4,'[1]INTERNAL PARAMETERS-1'!$B$5:$J$44,8,FALSE)*VLOOKUP(ESCYLD2!BE$4,'[1]INTERNAL PARAMETERS-1'!$B$5:$J$44,3,FALSE)</f>
        <v>2.1708590005939605</v>
      </c>
      <c r="BF78" s="52">
        <f>ESCYLD1!BF78*VLOOKUP(ESCYLD2!BF$4,'[1]INTERNAL PARAMETERS-1'!$B$5:$J$44,5,FALSE)*VLOOKUP(ESCYLD2!BF$4,'[1]INTERNAL PARAMETERS-1'!$B$5:$J$44,6,FALSE)*VLOOKUP(ESCYLD2!BF$4,'[1]INTERNAL PARAMETERS-1'!$B$5:$J$44,3,FALSE) + ESCYLD1!BF78*(1-VLOOKUP(ESCYLD2!BF$4,'[1]INTERNAL PARAMETERS-1'!$B$5:$J$44,5,FALSE))*VLOOKUP(ESCYLD2!BF$4,'[1]INTERNAL PARAMETERS-1'!$B$5:$J$44,8,FALSE)*VLOOKUP(ESCYLD2!BF$4,'[1]INTERNAL PARAMETERS-1'!$B$5:$J$44,3,FALSE)</f>
        <v>0</v>
      </c>
      <c r="BG78" s="52">
        <f>ESCYLD1!BG78*VLOOKUP(ESCYLD2!BG$4,'[1]INTERNAL PARAMETERS-1'!$B$5:$J$44,5,FALSE)*VLOOKUP(ESCYLD2!BG$4,'[1]INTERNAL PARAMETERS-1'!$B$5:$J$44,6,FALSE)*VLOOKUP(ESCYLD2!BG$4,'[1]INTERNAL PARAMETERS-1'!$B$5:$J$44,3,FALSE) + ESCYLD1!BG78*(1-VLOOKUP(ESCYLD2!BG$4,'[1]INTERNAL PARAMETERS-1'!$B$5:$J$44,5,FALSE))*VLOOKUP(ESCYLD2!BG$4,'[1]INTERNAL PARAMETERS-1'!$B$5:$J$44,8,FALSE)*VLOOKUP(ESCYLD2!BG$4,'[1]INTERNAL PARAMETERS-1'!$B$5:$J$44,3,FALSE)</f>
        <v>8.0932595180127951</v>
      </c>
      <c r="BH78" s="52">
        <f>ESCYLD1!BH78*VLOOKUP(ESCYLD2!BH$4,'[1]INTERNAL PARAMETERS-1'!$B$5:$J$44,5,FALSE)*VLOOKUP(ESCYLD2!BH$4,'[1]INTERNAL PARAMETERS-1'!$B$5:$J$44,6,FALSE)*VLOOKUP(ESCYLD2!BH$4,'[1]INTERNAL PARAMETERS-1'!$B$5:$J$44,3,FALSE) + ESCYLD1!BH78*(1-VLOOKUP(ESCYLD2!BH$4,'[1]INTERNAL PARAMETERS-1'!$B$5:$J$44,5,FALSE))*VLOOKUP(ESCYLD2!BH$4,'[1]INTERNAL PARAMETERS-1'!$B$5:$J$44,8,FALSE)*VLOOKUP(ESCYLD2!BH$4,'[1]INTERNAL PARAMETERS-1'!$B$5:$J$44,3,FALSE)</f>
        <v>2.4456620853944712E-2</v>
      </c>
      <c r="BI78" s="52">
        <f>ESCYLD1!BI78*VLOOKUP(ESCYLD2!BI$4,'[1]INTERNAL PARAMETERS-1'!$B$5:$J$44,5,FALSE)*VLOOKUP(ESCYLD2!BI$4,'[1]INTERNAL PARAMETERS-1'!$B$5:$J$44,6,FALSE)*VLOOKUP(ESCYLD2!BI$4,'[1]INTERNAL PARAMETERS-1'!$B$5:$J$44,3,FALSE) + ESCYLD1!BI78*(1-VLOOKUP(ESCYLD2!BI$4,'[1]INTERNAL PARAMETERS-1'!$B$5:$J$44,5,FALSE))*VLOOKUP(ESCYLD2!BI$4,'[1]INTERNAL PARAMETERS-1'!$B$5:$J$44,8,FALSE)*VLOOKUP(ESCYLD2!BI$4,'[1]INTERNAL PARAMETERS-1'!$B$5:$J$44,3,FALSE)</f>
        <v>0</v>
      </c>
      <c r="BJ78" s="52">
        <f>ESCYLD1!BJ78*VLOOKUP(ESCYLD2!BJ$4,'[1]INTERNAL PARAMETERS-1'!$B$5:$J$44,5,FALSE)*VLOOKUP(ESCYLD2!BJ$4,'[1]INTERNAL PARAMETERS-1'!$B$5:$J$44,6,FALSE)*VLOOKUP(ESCYLD2!BJ$4,'[1]INTERNAL PARAMETERS-1'!$B$5:$J$44,3,FALSE) + ESCYLD1!BJ78*(1-VLOOKUP(ESCYLD2!BJ$4,'[1]INTERNAL PARAMETERS-1'!$B$5:$J$44,5,FALSE))*VLOOKUP(ESCYLD2!BJ$4,'[1]INTERNAL PARAMETERS-1'!$B$5:$J$44,8,FALSE)*VLOOKUP(ESCYLD2!BJ$4,'[1]INTERNAL PARAMETERS-1'!$B$5:$J$44,3,FALSE)</f>
        <v>1.9159481272372407</v>
      </c>
      <c r="BK78" s="52">
        <f>ESCYLD1!BK78*VLOOKUP(ESCYLD2!BK$4,'[1]INTERNAL PARAMETERS-1'!$B$5:$J$44,5,FALSE)*VLOOKUP(ESCYLD2!BK$4,'[1]INTERNAL PARAMETERS-1'!$B$5:$J$44,6,FALSE)*VLOOKUP(ESCYLD2!BK$4,'[1]INTERNAL PARAMETERS-1'!$B$5:$J$44,3,FALSE) + ESCYLD1!BK78*(1-VLOOKUP(ESCYLD2!BK$4,'[1]INTERNAL PARAMETERS-1'!$B$5:$J$44,5,FALSE))*VLOOKUP(ESCYLD2!BK$4,'[1]INTERNAL PARAMETERS-1'!$B$5:$J$44,8,FALSE)*VLOOKUP(ESCYLD2!BK$4,'[1]INTERNAL PARAMETERS-1'!$B$5:$J$44,3,FALSE)</f>
        <v>1.0172800937170612</v>
      </c>
      <c r="BL78" s="52">
        <f>ESCYLD1!BL78*VLOOKUP(ESCYLD2!BL$4,'[1]INTERNAL PARAMETERS-1'!$B$5:$J$44,5,FALSE)*VLOOKUP(ESCYLD2!BL$4,'[1]INTERNAL PARAMETERS-1'!$B$5:$J$44,6,FALSE)*VLOOKUP(ESCYLD2!BL$4,'[1]INTERNAL PARAMETERS-1'!$B$5:$J$44,3,FALSE) + ESCYLD1!BL78*(1-VLOOKUP(ESCYLD2!BL$4,'[1]INTERNAL PARAMETERS-1'!$B$5:$J$44,5,FALSE))*VLOOKUP(ESCYLD2!BL$4,'[1]INTERNAL PARAMETERS-1'!$B$5:$J$44,8,FALSE)*VLOOKUP(ESCYLD2!BL$4,'[1]INTERNAL PARAMETERS-1'!$B$5:$J$44,3,FALSE)</f>
        <v>0.17954573135546981</v>
      </c>
      <c r="BM78" s="52">
        <f>ESCYLD1!BM78*VLOOKUP(ESCYLD2!BM$4,'[1]INTERNAL PARAMETERS-1'!$B$5:$J$44,5,FALSE)*VLOOKUP(ESCYLD2!BM$4,'[1]INTERNAL PARAMETERS-1'!$B$5:$J$44,6,FALSE)*VLOOKUP(ESCYLD2!BM$4,'[1]INTERNAL PARAMETERS-1'!$B$5:$J$44,3,FALSE) + ESCYLD1!BM78*(1-VLOOKUP(ESCYLD2!BM$4,'[1]INTERNAL PARAMETERS-1'!$B$5:$J$44,5,FALSE))*VLOOKUP(ESCYLD2!BM$4,'[1]INTERNAL PARAMETERS-1'!$B$5:$J$44,8,FALSE)*VLOOKUP(ESCYLD2!BM$4,'[1]INTERNAL PARAMETERS-1'!$B$5:$J$44,3,FALSE)</f>
        <v>8.232271688858106E-2</v>
      </c>
      <c r="BN78" s="52">
        <f>ESCYLD1!BN78*VLOOKUP(ESCYLD2!BN$4,'[1]INTERNAL PARAMETERS-1'!$B$5:$J$44,5,FALSE)*VLOOKUP(ESCYLD2!BN$4,'[1]INTERNAL PARAMETERS-1'!$B$5:$J$44,6,FALSE)*VLOOKUP(ESCYLD2!BN$4,'[1]INTERNAL PARAMETERS-1'!$B$5:$J$44,3,FALSE) + ESCYLD1!BN78*(1-VLOOKUP(ESCYLD2!BN$4,'[1]INTERNAL PARAMETERS-1'!$B$5:$J$44,5,FALSE))*VLOOKUP(ESCYLD2!BN$4,'[1]INTERNAL PARAMETERS-1'!$B$5:$J$44,8,FALSE)*VLOOKUP(ESCYLD2!BN$4,'[1]INTERNAL PARAMETERS-1'!$B$5:$J$44,3,FALSE)</f>
        <v>2.645753203200905</v>
      </c>
      <c r="BO78" s="52">
        <f>ESCYLD1!BO78*VLOOKUP(ESCYLD2!BO$4,'[1]INTERNAL PARAMETERS-1'!$B$5:$J$44,5,FALSE)*VLOOKUP(ESCYLD2!BO$4,'[1]INTERNAL PARAMETERS-1'!$B$5:$J$44,6,FALSE)*VLOOKUP(ESCYLD2!BO$4,'[1]INTERNAL PARAMETERS-1'!$B$5:$J$44,3,FALSE) + ESCYLD1!BO78*(1-VLOOKUP(ESCYLD2!BO$4,'[1]INTERNAL PARAMETERS-1'!$B$5:$J$44,5,FALSE))*VLOOKUP(ESCYLD2!BO$4,'[1]INTERNAL PARAMETERS-1'!$B$5:$J$44,8,FALSE)*VLOOKUP(ESCYLD2!BO$4,'[1]INTERNAL PARAMETERS-1'!$B$5:$J$44,3,FALSE)</f>
        <v>2.1651488725952204</v>
      </c>
      <c r="BP78" s="52">
        <f>ESCYLD1!BP78*VLOOKUP(ESCYLD2!BP$4,'[1]INTERNAL PARAMETERS-1'!$B$5:$J$44,5,FALSE)*VLOOKUP(ESCYLD2!BP$4,'[1]INTERNAL PARAMETERS-1'!$B$5:$J$44,6,FALSE)*VLOOKUP(ESCYLD2!BP$4,'[1]INTERNAL PARAMETERS-1'!$B$5:$J$44,3,FALSE) + ESCYLD1!BP78*(1-VLOOKUP(ESCYLD2!BP$4,'[1]INTERNAL PARAMETERS-1'!$B$5:$J$44,5,FALSE))*VLOOKUP(ESCYLD2!BP$4,'[1]INTERNAL PARAMETERS-1'!$B$5:$J$44,8,FALSE)*VLOOKUP(ESCYLD2!BP$4,'[1]INTERNAL PARAMETERS-1'!$B$5:$J$44,3,FALSE)</f>
        <v>5.930830070882457E-2</v>
      </c>
      <c r="BQ78" s="52">
        <f>ESCYLD1!BQ78*VLOOKUP(ESCYLD2!BQ$4,'[1]INTERNAL PARAMETERS-1'!$B$5:$J$44,5,FALSE)*VLOOKUP(ESCYLD2!BQ$4,'[1]INTERNAL PARAMETERS-1'!$B$5:$J$44,6,FALSE)*VLOOKUP(ESCYLD2!BQ$4,'[1]INTERNAL PARAMETERS-1'!$B$5:$J$44,3,FALSE) + ESCYLD1!BQ78*(1-VLOOKUP(ESCYLD2!BQ$4,'[1]INTERNAL PARAMETERS-1'!$B$5:$J$44,5,FALSE))*VLOOKUP(ESCYLD2!BQ$4,'[1]INTERNAL PARAMETERS-1'!$B$5:$J$44,8,FALSE)*VLOOKUP(ESCYLD2!BQ$4,'[1]INTERNAL PARAMETERS-1'!$B$5:$J$44,3,FALSE)</f>
        <v>3.2793887866875178</v>
      </c>
      <c r="BR78" s="52">
        <f>ESCYLD1!BR78*VLOOKUP(ESCYLD2!BR$4,'[1]INTERNAL PARAMETERS-1'!$B$5:$J$44,5,FALSE)*VLOOKUP(ESCYLD2!BR$4,'[1]INTERNAL PARAMETERS-1'!$B$5:$J$44,6,FALSE)*VLOOKUP(ESCYLD2!BR$4,'[1]INTERNAL PARAMETERS-1'!$B$5:$J$44,3,FALSE) + ESCYLD1!BR78*(1-VLOOKUP(ESCYLD2!BR$4,'[1]INTERNAL PARAMETERS-1'!$B$5:$J$44,5,FALSE))*VLOOKUP(ESCYLD2!BR$4,'[1]INTERNAL PARAMETERS-1'!$B$5:$J$44,8,FALSE)*VLOOKUP(ESCYLD2!BR$4,'[1]INTERNAL PARAMETERS-1'!$B$5:$J$44,3,FALSE)</f>
        <v>8.0123714436295665E-2</v>
      </c>
      <c r="BS78" s="52">
        <f>ESCYLD1!BS78*VLOOKUP(ESCYLD2!BS$4,'[1]INTERNAL PARAMETERS-1'!$B$5:$J$44,5,FALSE)*VLOOKUP(ESCYLD2!BS$4,'[1]INTERNAL PARAMETERS-1'!$B$5:$J$44,6,FALSE)*VLOOKUP(ESCYLD2!BS$4,'[1]INTERNAL PARAMETERS-1'!$B$5:$J$44,3,FALSE) + ESCYLD1!BS78*(1-VLOOKUP(ESCYLD2!BS$4,'[1]INTERNAL PARAMETERS-1'!$B$5:$J$44,5,FALSE))*VLOOKUP(ESCYLD2!BS$4,'[1]INTERNAL PARAMETERS-1'!$B$5:$J$44,8,FALSE)*VLOOKUP(ESCYLD2!BS$4,'[1]INTERNAL PARAMETERS-1'!$B$5:$J$44,3,FALSE)</f>
        <v>1.2570083556127458E-2</v>
      </c>
      <c r="BT78" s="52">
        <f>ESCYLD1!BT78*VLOOKUP(ESCYLD2!BT$4,'[1]INTERNAL PARAMETERS-1'!$B$5:$J$44,5,FALSE)*VLOOKUP(ESCYLD2!BT$4,'[1]INTERNAL PARAMETERS-1'!$B$5:$J$44,6,FALSE)*VLOOKUP(ESCYLD2!BT$4,'[1]INTERNAL PARAMETERS-1'!$B$5:$J$44,3,FALSE) + ESCYLD1!BT78*(1-VLOOKUP(ESCYLD2!BT$4,'[1]INTERNAL PARAMETERS-1'!$B$5:$J$44,5,FALSE))*VLOOKUP(ESCYLD2!BT$4,'[1]INTERNAL PARAMETERS-1'!$B$5:$J$44,8,FALSE)*VLOOKUP(ESCYLD2!BT$4,'[1]INTERNAL PARAMETERS-1'!$B$5:$J$44,3,FALSE)</f>
        <v>0</v>
      </c>
      <c r="BU78" s="52">
        <f>ESCYLD1!BU78*VLOOKUP(ESCYLD2!BU$4,'[1]INTERNAL PARAMETERS-1'!$B$5:$J$44,5,FALSE)*VLOOKUP(ESCYLD2!BU$4,'[1]INTERNAL PARAMETERS-1'!$B$5:$J$44,6,FALSE)*VLOOKUP(ESCYLD2!BU$4,'[1]INTERNAL PARAMETERS-1'!$B$5:$J$44,3,FALSE) + ESCYLD1!BU78*(1-VLOOKUP(ESCYLD2!BU$4,'[1]INTERNAL PARAMETERS-1'!$B$5:$J$44,5,FALSE))*VLOOKUP(ESCYLD2!BU$4,'[1]INTERNAL PARAMETERS-1'!$B$5:$J$44,8,FALSE)*VLOOKUP(ESCYLD2!BU$4,'[1]INTERNAL PARAMETERS-1'!$B$5:$J$44,3,FALSE)</f>
        <v>0</v>
      </c>
      <c r="BV78" s="52">
        <f>ESCYLD1!BV78*VLOOKUP(ESCYLD2!BV$4,'[1]INTERNAL PARAMETERS-1'!$B$5:$J$44,5,FALSE)*VLOOKUP(ESCYLD2!BV$4,'[1]INTERNAL PARAMETERS-1'!$B$5:$J$44,6,FALSE)*VLOOKUP(ESCYLD2!BV$4,'[1]INTERNAL PARAMETERS-1'!$B$5:$J$44,3,FALSE) + ESCYLD1!BV78*(1-VLOOKUP(ESCYLD2!BV$4,'[1]INTERNAL PARAMETERS-1'!$B$5:$J$44,5,FALSE))*VLOOKUP(ESCYLD2!BV$4,'[1]INTERNAL PARAMETERS-1'!$B$5:$J$44,8,FALSE)*VLOOKUP(ESCYLD2!BV$4,'[1]INTERNAL PARAMETERS-1'!$B$5:$J$44,3,FALSE)</f>
        <v>0</v>
      </c>
      <c r="BW78" s="52">
        <f>ESCYLD1!BW78*VLOOKUP(ESCYLD2!BW$4,'[1]INTERNAL PARAMETERS-1'!$B$5:$J$44,5,FALSE)*VLOOKUP(ESCYLD2!BW$4,'[1]INTERNAL PARAMETERS-1'!$B$5:$J$44,6,FALSE)*VLOOKUP(ESCYLD2!BW$4,'[1]INTERNAL PARAMETERS-1'!$B$5:$J$44,3,FALSE) + ESCYLD1!BW78*(1-VLOOKUP(ESCYLD2!BW$4,'[1]INTERNAL PARAMETERS-1'!$B$5:$J$44,5,FALSE))*VLOOKUP(ESCYLD2!BW$4,'[1]INTERNAL PARAMETERS-1'!$B$5:$J$44,8,FALSE)*VLOOKUP(ESCYLD2!BW$4,'[1]INTERNAL PARAMETERS-1'!$B$5:$J$44,3,FALSE)</f>
        <v>0</v>
      </c>
      <c r="BX78" s="52">
        <f>ESCYLD1!BX78*VLOOKUP(ESCYLD2!BX$4,'[1]INTERNAL PARAMETERS-1'!$B$5:$J$44,5,FALSE)*VLOOKUP(ESCYLD2!BX$4,'[1]INTERNAL PARAMETERS-1'!$B$5:$J$44,6,FALSE)*VLOOKUP(ESCYLD2!BX$4,'[1]INTERNAL PARAMETERS-1'!$B$5:$J$44,3,FALSE) + ESCYLD1!BX78*(1-VLOOKUP(ESCYLD2!BX$4,'[1]INTERNAL PARAMETERS-1'!$B$5:$J$44,5,FALSE))*VLOOKUP(ESCYLD2!BX$4,'[1]INTERNAL PARAMETERS-1'!$B$5:$J$44,8,FALSE)*VLOOKUP(ESCYLD2!BX$4,'[1]INTERNAL PARAMETERS-1'!$B$5:$J$44,3,FALSE)</f>
        <v>0</v>
      </c>
      <c r="BY78" s="52">
        <f>ESCYLD1!BY78*VLOOKUP(ESCYLD2!BY$4,'[1]INTERNAL PARAMETERS-1'!$B$5:$J$44,5,FALSE)*VLOOKUP(ESCYLD2!BY$4,'[1]INTERNAL PARAMETERS-1'!$B$5:$J$44,6,FALSE)*VLOOKUP(ESCYLD2!BY$4,'[1]INTERNAL PARAMETERS-1'!$B$5:$J$44,3,FALSE) + ESCYLD1!BY78*(1-VLOOKUP(ESCYLD2!BY$4,'[1]INTERNAL PARAMETERS-1'!$B$5:$J$44,5,FALSE))*VLOOKUP(ESCYLD2!BY$4,'[1]INTERNAL PARAMETERS-1'!$B$5:$J$44,8,FALSE)*VLOOKUP(ESCYLD2!BY$4,'[1]INTERNAL PARAMETERS-1'!$B$5:$J$44,3,FALSE)</f>
        <v>0</v>
      </c>
      <c r="BZ78" s="52">
        <f>ESCYLD1!BZ78*VLOOKUP(ESCYLD2!BZ$4,'[1]INTERNAL PARAMETERS-1'!$B$5:$J$44,5,FALSE)*VLOOKUP(ESCYLD2!BZ$4,'[1]INTERNAL PARAMETERS-1'!$B$5:$J$44,6,FALSE)*VLOOKUP(ESCYLD2!BZ$4,'[1]INTERNAL PARAMETERS-1'!$B$5:$J$44,3,FALSE) + ESCYLD1!BZ78*(1-VLOOKUP(ESCYLD2!BZ$4,'[1]INTERNAL PARAMETERS-1'!$B$5:$J$44,5,FALSE))*VLOOKUP(ESCYLD2!BZ$4,'[1]INTERNAL PARAMETERS-1'!$B$5:$J$44,8,FALSE)*VLOOKUP(ESCYLD2!BZ$4,'[1]INTERNAL PARAMETERS-1'!$B$5:$J$44,3,FALSE)</f>
        <v>4.688807207650858E-3</v>
      </c>
      <c r="CA78" s="52">
        <f>ESCYLD1!CA78*VLOOKUP(ESCYLD2!CA$4,'[1]INTERNAL PARAMETERS-1'!$B$5:$J$44,5,FALSE)*VLOOKUP(ESCYLD2!CA$4,'[1]INTERNAL PARAMETERS-1'!$B$5:$J$44,6,FALSE)*VLOOKUP(ESCYLD2!CA$4,'[1]INTERNAL PARAMETERS-1'!$B$5:$J$44,3,FALSE) + ESCYLD1!CA78*(1-VLOOKUP(ESCYLD2!CA$4,'[1]INTERNAL PARAMETERS-1'!$B$5:$J$44,5,FALSE))*VLOOKUP(ESCYLD2!CA$4,'[1]INTERNAL PARAMETERS-1'!$B$5:$J$44,8,FALSE)*VLOOKUP(ESCYLD2!CA$4,'[1]INTERNAL PARAMETERS-1'!$B$5:$J$44,3,FALSE)</f>
        <v>0</v>
      </c>
      <c r="CB78" s="52">
        <f>ESCYLD1!CB78*VLOOKUP(ESCYLD2!CB$4,'[1]INTERNAL PARAMETERS-1'!$B$5:$J$44,5,FALSE)*VLOOKUP(ESCYLD2!CB$4,'[1]INTERNAL PARAMETERS-1'!$B$5:$J$44,6,FALSE)*VLOOKUP(ESCYLD2!CB$4,'[1]INTERNAL PARAMETERS-1'!$B$5:$J$44,3,FALSE) + ESCYLD1!CB78*(1-VLOOKUP(ESCYLD2!CB$4,'[1]INTERNAL PARAMETERS-1'!$B$5:$J$44,5,FALSE))*VLOOKUP(ESCYLD2!CB$4,'[1]INTERNAL PARAMETERS-1'!$B$5:$J$44,8,FALSE)*VLOOKUP(ESCYLD2!CB$4,'[1]INTERNAL PARAMETERS-1'!$B$5:$J$44,3,FALSE)</f>
        <v>0</v>
      </c>
      <c r="CC78" s="52">
        <f>ESCYLD1!CC78*VLOOKUP(ESCYLD2!CC$4,'[1]INTERNAL PARAMETERS-1'!$B$5:$J$44,5,FALSE)*VLOOKUP(ESCYLD2!CC$4,'[1]INTERNAL PARAMETERS-1'!$B$5:$J$44,6,FALSE)*VLOOKUP(ESCYLD2!CC$4,'[1]INTERNAL PARAMETERS-1'!$B$5:$J$44,3,FALSE) + ESCYLD1!CC78*(1-VLOOKUP(ESCYLD2!CC$4,'[1]INTERNAL PARAMETERS-1'!$B$5:$J$44,5,FALSE))*VLOOKUP(ESCYLD2!CC$4,'[1]INTERNAL PARAMETERS-1'!$B$5:$J$44,8,FALSE)*VLOOKUP(ESCYLD2!CC$4,'[1]INTERNAL PARAMETERS-1'!$B$5:$J$44,3,FALSE)</f>
        <v>1.0419571572557462E-2</v>
      </c>
      <c r="CD78" s="52">
        <f>ESCYLD1!CD78*VLOOKUP(ESCYLD2!CD$4,'[1]INTERNAL PARAMETERS-1'!$B$5:$J$44,5,FALSE)*VLOOKUP(ESCYLD2!CD$4,'[1]INTERNAL PARAMETERS-1'!$B$5:$J$44,6,FALSE)*VLOOKUP(ESCYLD2!CD$4,'[1]INTERNAL PARAMETERS-1'!$B$5:$J$44,3,FALSE) + ESCYLD1!CD78*(1-VLOOKUP(ESCYLD2!CD$4,'[1]INTERNAL PARAMETERS-1'!$B$5:$J$44,5,FALSE))*VLOOKUP(ESCYLD2!CD$4,'[1]INTERNAL PARAMETERS-1'!$B$5:$J$44,8,FALSE)*VLOOKUP(ESCYLD2!CD$4,'[1]INTERNAL PARAMETERS-1'!$B$5:$J$44,3,FALSE)</f>
        <v>0.11118212957410581</v>
      </c>
      <c r="CE78" s="52">
        <f>ESCYLD1!CE78*VLOOKUP(ESCYLD2!CE$4,'[1]INTERNAL PARAMETERS-1'!$B$5:$J$44,5,FALSE)*VLOOKUP(ESCYLD2!CE$4,'[1]INTERNAL PARAMETERS-1'!$B$5:$J$44,6,FALSE)*VLOOKUP(ESCYLD2!CE$4,'[1]INTERNAL PARAMETERS-1'!$B$5:$J$44,3,FALSE) + ESCYLD1!CE78*(1-VLOOKUP(ESCYLD2!CE$4,'[1]INTERNAL PARAMETERS-1'!$B$5:$J$44,5,FALSE))*VLOOKUP(ESCYLD2!CE$4,'[1]INTERNAL PARAMETERS-1'!$B$5:$J$44,8,FALSE)*VLOOKUP(ESCYLD2!CE$4,'[1]INTERNAL PARAMETERS-1'!$B$5:$J$44,3,FALSE)</f>
        <v>0.13262762765338096</v>
      </c>
      <c r="CF78" s="52">
        <f>ESCYLD1!CF78*VLOOKUP(ESCYLD2!CF$4,'[1]INTERNAL PARAMETERS-1'!$B$5:$J$44,5,FALSE)*VLOOKUP(ESCYLD2!CF$4,'[1]INTERNAL PARAMETERS-1'!$B$5:$J$44,6,FALSE)*VLOOKUP(ESCYLD2!CF$4,'[1]INTERNAL PARAMETERS-1'!$B$5:$J$44,3,FALSE) + ESCYLD1!CF78*(1-VLOOKUP(ESCYLD2!CF$4,'[1]INTERNAL PARAMETERS-1'!$B$5:$J$44,5,FALSE))*VLOOKUP(ESCYLD2!CF$4,'[1]INTERNAL PARAMETERS-1'!$B$5:$J$44,8,FALSE)*VLOOKUP(ESCYLD2!CF$4,'[1]INTERNAL PARAMETERS-1'!$B$5:$J$44,3,FALSE)</f>
        <v>8.2743572484956479E-2</v>
      </c>
      <c r="CG78" s="52">
        <f>ESCYLD1!CG78*VLOOKUP(ESCYLD2!CG$4,'[1]INTERNAL PARAMETERS-1'!$B$5:$J$44,5,FALSE)*VLOOKUP(ESCYLD2!CG$4,'[1]INTERNAL PARAMETERS-1'!$B$5:$J$44,6,FALSE)*VLOOKUP(ESCYLD2!CG$4,'[1]INTERNAL PARAMETERS-1'!$B$5:$J$44,3,FALSE) + ESCYLD1!CG78*(1-VLOOKUP(ESCYLD2!CG$4,'[1]INTERNAL PARAMETERS-1'!$B$5:$J$44,5,FALSE))*VLOOKUP(ESCYLD2!CG$4,'[1]INTERNAL PARAMETERS-1'!$B$5:$J$44,8,FALSE)*VLOOKUP(ESCYLD2!CG$4,'[1]INTERNAL PARAMETERS-1'!$B$5:$J$44,3,FALSE)</f>
        <v>1.56723975491555E-3</v>
      </c>
      <c r="CH78" s="51">
        <f>ESCYLD1!CH78*VLOOKUP(ESCYLD2!CH$4,'[1]INTERNAL PARAMETERS-1'!$B$5:$J$44,5,FALSE)*VLOOKUP(ESCYLD2!CH$4,'[1]INTERNAL PARAMETERS-1'!$B$5:$J$44,6,FALSE)*VLOOKUP(ESCYLD2!CH$4,'[1]INTERNAL PARAMETERS-1'!$B$5:$J$44,3,FALSE) + ESCYLD1!CH78*(1-VLOOKUP(ESCYLD2!CH$4,'[1]INTERNAL PARAMETERS-1'!$B$5:$J$44,5,FALSE))*VLOOKUP(ESCYLD2!CH$4,'[1]INTERNAL PARAMETERS-1'!$B$5:$J$44,8,FALSE)*VLOOKUP(ESCYLD2!CH$4,'[1]INTERNAL PARAMETERS-1'!$B$5:$J$44,3,FALSE)</f>
        <v>0</v>
      </c>
      <c r="CJ78" s="53">
        <f t="shared" si="2"/>
        <v>2479.4551923362628</v>
      </c>
      <c r="CK78" s="51">
        <f t="shared" si="3"/>
        <v>54.122527259741041</v>
      </c>
    </row>
    <row r="79" spans="2:89" x14ac:dyDescent="0.5">
      <c r="B79" s="66" t="s">
        <v>10</v>
      </c>
      <c r="C79" s="65" t="s">
        <v>90</v>
      </c>
      <c r="D79" s="65" t="s">
        <v>87</v>
      </c>
      <c r="E79" s="151">
        <f>ESC!AF79</f>
        <v>10447.794921858205</v>
      </c>
      <c r="F79" s="67">
        <f>'[1]INTERNAL PARAMETERS-1'!M7</f>
        <v>73.784999999999997</v>
      </c>
      <c r="G79" s="53">
        <f>ESCYLD1!G79*VLOOKUP(ESCYLD2!G$4,'[1]INTERNAL PARAMETERS-1'!$B$5:$J$44,5,FALSE)*VLOOKUP(ESCYLD2!G$4,'[1]INTERNAL PARAMETERS-1'!$B$5:$J$44,7,FALSE)*ESCYLD2!$F79 + ESCYLD1!G79*(1-VLOOKUP(ESCYLD2!G$4,'[1]INTERNAL PARAMETERS-1'!$B$5:$J$44,5,FALSE))*VLOOKUP(ESCYLD2!G$4,'[1]INTERNAL PARAMETERS-1'!$B$5:$J$44,9,FALSE)*ESCYLD2!$F79</f>
        <v>278.88029414045872</v>
      </c>
      <c r="H79" s="52">
        <f>ESCYLD1!H79*VLOOKUP(ESCYLD2!H$4,'[1]INTERNAL PARAMETERS-1'!$B$5:$J$44,5,FALSE)*VLOOKUP(ESCYLD2!H$4,'[1]INTERNAL PARAMETERS-1'!$B$5:$J$44,7,FALSE)*ESCYLD2!$F79 + ESCYLD1!H79*(1-VLOOKUP(ESCYLD2!H$4,'[1]INTERNAL PARAMETERS-1'!$B$5:$J$44,5,FALSE))*VLOOKUP(ESCYLD2!H$4,'[1]INTERNAL PARAMETERS-1'!$B$5:$J$44,9,FALSE)*ESCYLD2!$F79</f>
        <v>227.72723509495597</v>
      </c>
      <c r="I79" s="52">
        <f>ESCYLD1!I79*VLOOKUP(ESCYLD2!I$4,'[1]INTERNAL PARAMETERS-1'!$B$5:$J$44,5,FALSE)*VLOOKUP(ESCYLD2!I$4,'[1]INTERNAL PARAMETERS-1'!$B$5:$J$44,7,FALSE)*ESCYLD2!$F79 + ESCYLD1!I79*(1-VLOOKUP(ESCYLD2!I$4,'[1]INTERNAL PARAMETERS-1'!$B$5:$J$44,5,FALSE))*VLOOKUP(ESCYLD2!I$4,'[1]INTERNAL PARAMETERS-1'!$B$5:$J$44,9,FALSE)*ESCYLD2!$F79</f>
        <v>1692.3977767452484</v>
      </c>
      <c r="J79" s="52">
        <f>ESCYLD1!J79*VLOOKUP(ESCYLD2!J$4,'[1]INTERNAL PARAMETERS-1'!$B$5:$J$44,5,FALSE)*VLOOKUP(ESCYLD2!J$4,'[1]INTERNAL PARAMETERS-1'!$B$5:$J$44,7,FALSE)*ESCYLD2!$F79 + ESCYLD1!J79*(1-VLOOKUP(ESCYLD2!J$4,'[1]INTERNAL PARAMETERS-1'!$B$5:$J$44,5,FALSE))*VLOOKUP(ESCYLD2!J$4,'[1]INTERNAL PARAMETERS-1'!$B$5:$J$44,9,FALSE)*ESCYLD2!$F79</f>
        <v>0</v>
      </c>
      <c r="K79" s="52">
        <f>ESCYLD1!K79*VLOOKUP(ESCYLD2!K$4,'[1]INTERNAL PARAMETERS-1'!$B$5:$J$44,5,FALSE)*VLOOKUP(ESCYLD2!K$4,'[1]INTERNAL PARAMETERS-1'!$B$5:$J$44,7,FALSE)*ESCYLD2!$F79 + ESCYLD1!K79*(1-VLOOKUP(ESCYLD2!K$4,'[1]INTERNAL PARAMETERS-1'!$B$5:$J$44,5,FALSE))*VLOOKUP(ESCYLD2!K$4,'[1]INTERNAL PARAMETERS-1'!$B$5:$J$44,9,FALSE)*ESCYLD2!$F79</f>
        <v>0</v>
      </c>
      <c r="L79" s="52">
        <f>ESCYLD1!L79*VLOOKUP(ESCYLD2!L$4,'[1]INTERNAL PARAMETERS-1'!$B$5:$J$44,5,FALSE)*VLOOKUP(ESCYLD2!L$4,'[1]INTERNAL PARAMETERS-1'!$B$5:$J$44,7,FALSE)*ESCYLD2!$F79 + ESCYLD1!L79*(1-VLOOKUP(ESCYLD2!L$4,'[1]INTERNAL PARAMETERS-1'!$B$5:$J$44,5,FALSE))*VLOOKUP(ESCYLD2!L$4,'[1]INTERNAL PARAMETERS-1'!$B$5:$J$44,9,FALSE)*ESCYLD2!$F79</f>
        <v>0</v>
      </c>
      <c r="M79" s="52">
        <f>ESCYLD1!M79*VLOOKUP(ESCYLD2!M$4,'[1]INTERNAL PARAMETERS-1'!$B$5:$J$44,5,FALSE)*VLOOKUP(ESCYLD2!M$4,'[1]INTERNAL PARAMETERS-1'!$B$5:$J$44,7,FALSE)*ESCYLD2!$F79 + ESCYLD1!M79*(1-VLOOKUP(ESCYLD2!M$4,'[1]INTERNAL PARAMETERS-1'!$B$5:$J$44,5,FALSE))*VLOOKUP(ESCYLD2!M$4,'[1]INTERNAL PARAMETERS-1'!$B$5:$J$44,9,FALSE)*ESCYLD2!$F79</f>
        <v>19.736840896671293</v>
      </c>
      <c r="N79" s="52">
        <f>ESCYLD1!N79*VLOOKUP(ESCYLD2!N$4,'[1]INTERNAL PARAMETERS-1'!$B$5:$J$44,5,FALSE)*VLOOKUP(ESCYLD2!N$4,'[1]INTERNAL PARAMETERS-1'!$B$5:$J$44,7,FALSE)*ESCYLD2!$F79 + ESCYLD1!N79*(1-VLOOKUP(ESCYLD2!N$4,'[1]INTERNAL PARAMETERS-1'!$B$5:$J$44,5,FALSE))*VLOOKUP(ESCYLD2!N$4,'[1]INTERNAL PARAMETERS-1'!$B$5:$J$44,9,FALSE)*ESCYLD2!$F79</f>
        <v>10.978059575835774</v>
      </c>
      <c r="O79" s="52">
        <f>ESCYLD1!O79*VLOOKUP(ESCYLD2!O$4,'[1]INTERNAL PARAMETERS-1'!$B$5:$J$44,5,FALSE)*VLOOKUP(ESCYLD2!O$4,'[1]INTERNAL PARAMETERS-1'!$B$5:$J$44,7,FALSE)*ESCYLD2!$F79 + ESCYLD1!O79*(1-VLOOKUP(ESCYLD2!O$4,'[1]INTERNAL PARAMETERS-1'!$B$5:$J$44,5,FALSE))*VLOOKUP(ESCYLD2!O$4,'[1]INTERNAL PARAMETERS-1'!$B$5:$J$44,9,FALSE)*ESCYLD2!$F79</f>
        <v>0</v>
      </c>
      <c r="P79" s="52">
        <f>ESCYLD1!P79*VLOOKUP(ESCYLD2!P$4,'[1]INTERNAL PARAMETERS-1'!$B$5:$J$44,5,FALSE)*VLOOKUP(ESCYLD2!P$4,'[1]INTERNAL PARAMETERS-1'!$B$5:$J$44,7,FALSE)*ESCYLD2!$F79 + ESCYLD1!P79*(1-VLOOKUP(ESCYLD2!P$4,'[1]INTERNAL PARAMETERS-1'!$B$5:$J$44,5,FALSE))*VLOOKUP(ESCYLD2!P$4,'[1]INTERNAL PARAMETERS-1'!$B$5:$J$44,9,FALSE)*ESCYLD2!$F79</f>
        <v>0</v>
      </c>
      <c r="Q79" s="52">
        <f>ESCYLD1!Q79*VLOOKUP(ESCYLD2!Q$4,'[1]INTERNAL PARAMETERS-1'!$B$5:$J$44,5,FALSE)*VLOOKUP(ESCYLD2!Q$4,'[1]INTERNAL PARAMETERS-1'!$B$5:$J$44,7,FALSE)*ESCYLD2!$F79 + ESCYLD1!Q79*(1-VLOOKUP(ESCYLD2!Q$4,'[1]INTERNAL PARAMETERS-1'!$B$5:$J$44,5,FALSE))*VLOOKUP(ESCYLD2!Q$4,'[1]INTERNAL PARAMETERS-1'!$B$5:$J$44,9,FALSE)*ESCYLD2!$F79</f>
        <v>0</v>
      </c>
      <c r="R79" s="52">
        <f>ESCYLD1!R79*VLOOKUP(ESCYLD2!R$4,'[1]INTERNAL PARAMETERS-1'!$B$5:$J$44,5,FALSE)*VLOOKUP(ESCYLD2!R$4,'[1]INTERNAL PARAMETERS-1'!$B$5:$J$44,7,FALSE)*ESCYLD2!$F79 + ESCYLD1!R79*(1-VLOOKUP(ESCYLD2!R$4,'[1]INTERNAL PARAMETERS-1'!$B$5:$J$44,5,FALSE))*VLOOKUP(ESCYLD2!R$4,'[1]INTERNAL PARAMETERS-1'!$B$5:$J$44,9,FALSE)*ESCYLD2!$F79</f>
        <v>5.6811549848202727</v>
      </c>
      <c r="S79" s="52">
        <f>ESCYLD1!S79*VLOOKUP(ESCYLD2!S$4,'[1]INTERNAL PARAMETERS-1'!$B$5:$J$44,5,FALSE)*VLOOKUP(ESCYLD2!S$4,'[1]INTERNAL PARAMETERS-1'!$B$5:$J$44,7,FALSE)*ESCYLD2!$F79 + ESCYLD1!S79*(1-VLOOKUP(ESCYLD2!S$4,'[1]INTERNAL PARAMETERS-1'!$B$5:$J$44,5,FALSE))*VLOOKUP(ESCYLD2!S$4,'[1]INTERNAL PARAMETERS-1'!$B$5:$J$44,9,FALSE)*ESCYLD2!$F79</f>
        <v>561.88217001526414</v>
      </c>
      <c r="T79" s="52">
        <f>ESCYLD1!T79*VLOOKUP(ESCYLD2!T$4,'[1]INTERNAL PARAMETERS-1'!$B$5:$J$44,5,FALSE)*VLOOKUP(ESCYLD2!T$4,'[1]INTERNAL PARAMETERS-1'!$B$5:$J$44,7,FALSE)*ESCYLD2!$F79 + ESCYLD1!T79*(1-VLOOKUP(ESCYLD2!T$4,'[1]INTERNAL PARAMETERS-1'!$B$5:$J$44,5,FALSE))*VLOOKUP(ESCYLD2!T$4,'[1]INTERNAL PARAMETERS-1'!$B$5:$J$44,9,FALSE)*ESCYLD2!$F79</f>
        <v>53.263140654334997</v>
      </c>
      <c r="U79" s="52">
        <f>ESCYLD1!U79*VLOOKUP(ESCYLD2!U$4,'[1]INTERNAL PARAMETERS-1'!$B$5:$J$44,5,FALSE)*VLOOKUP(ESCYLD2!U$4,'[1]INTERNAL PARAMETERS-1'!$B$5:$J$44,7,FALSE)*ESCYLD2!$F79 + ESCYLD1!U79*(1-VLOOKUP(ESCYLD2!U$4,'[1]INTERNAL PARAMETERS-1'!$B$5:$J$44,5,FALSE))*VLOOKUP(ESCYLD2!U$4,'[1]INTERNAL PARAMETERS-1'!$B$5:$J$44,9,FALSE)*ESCYLD2!$F79</f>
        <v>25.411913555065411</v>
      </c>
      <c r="V79" s="52">
        <f>ESCYLD1!V79*VLOOKUP(ESCYLD2!V$4,'[1]INTERNAL PARAMETERS-1'!$B$5:$J$44,5,FALSE)*VLOOKUP(ESCYLD2!V$4,'[1]INTERNAL PARAMETERS-1'!$B$5:$J$44,7,FALSE)*ESCYLD2!$F79 + ESCYLD1!V79*(1-VLOOKUP(ESCYLD2!V$4,'[1]INTERNAL PARAMETERS-1'!$B$5:$J$44,5,FALSE))*VLOOKUP(ESCYLD2!V$4,'[1]INTERNAL PARAMETERS-1'!$B$5:$J$44,9,FALSE)*ESCYLD2!$F79</f>
        <v>339.08877318978637</v>
      </c>
      <c r="W79" s="52">
        <f>ESCYLD1!W79*VLOOKUP(ESCYLD2!W$4,'[1]INTERNAL PARAMETERS-1'!$B$5:$J$44,5,FALSE)*VLOOKUP(ESCYLD2!W$4,'[1]INTERNAL PARAMETERS-1'!$B$5:$J$44,7,FALSE)*ESCYLD2!$F79 + ESCYLD1!W79*(1-VLOOKUP(ESCYLD2!W$4,'[1]INTERNAL PARAMETERS-1'!$B$5:$J$44,5,FALSE))*VLOOKUP(ESCYLD2!W$4,'[1]INTERNAL PARAMETERS-1'!$B$5:$J$44,9,FALSE)*ESCYLD2!$F79</f>
        <v>0</v>
      </c>
      <c r="X79" s="52">
        <f>ESCYLD1!X79*VLOOKUP(ESCYLD2!X$4,'[1]INTERNAL PARAMETERS-1'!$B$5:$J$44,5,FALSE)*VLOOKUP(ESCYLD2!X$4,'[1]INTERNAL PARAMETERS-1'!$B$5:$J$44,7,FALSE)*ESCYLD2!$F79 + ESCYLD1!X79*(1-VLOOKUP(ESCYLD2!X$4,'[1]INTERNAL PARAMETERS-1'!$B$5:$J$44,5,FALSE))*VLOOKUP(ESCYLD2!X$4,'[1]INTERNAL PARAMETERS-1'!$B$5:$J$44,9,FALSE)*ESCYLD2!$F79</f>
        <v>0</v>
      </c>
      <c r="Y79" s="52">
        <f>ESCYLD1!Y79*VLOOKUP(ESCYLD2!Y$4,'[1]INTERNAL PARAMETERS-1'!$B$5:$J$44,5,FALSE)*VLOOKUP(ESCYLD2!Y$4,'[1]INTERNAL PARAMETERS-1'!$B$5:$J$44,7,FALSE)*ESCYLD2!$F79 + ESCYLD1!Y79*(1-VLOOKUP(ESCYLD2!Y$4,'[1]INTERNAL PARAMETERS-1'!$B$5:$J$44,5,FALSE))*VLOOKUP(ESCYLD2!Y$4,'[1]INTERNAL PARAMETERS-1'!$B$5:$J$44,9,FALSE)*ESCYLD2!$F79</f>
        <v>0</v>
      </c>
      <c r="Z79" s="52">
        <f>ESCYLD1!Z79*VLOOKUP(ESCYLD2!Z$4,'[1]INTERNAL PARAMETERS-1'!$B$5:$J$44,5,FALSE)*VLOOKUP(ESCYLD2!Z$4,'[1]INTERNAL PARAMETERS-1'!$B$5:$J$44,7,FALSE)*ESCYLD2!$F79 + ESCYLD1!Z79*(1-VLOOKUP(ESCYLD2!Z$4,'[1]INTERNAL PARAMETERS-1'!$B$5:$J$44,5,FALSE))*VLOOKUP(ESCYLD2!Z$4,'[1]INTERNAL PARAMETERS-1'!$B$5:$J$44,9,FALSE)*ESCYLD2!$F79</f>
        <v>0</v>
      </c>
      <c r="AA79" s="52">
        <f>ESCYLD1!AA79*VLOOKUP(ESCYLD2!AA$4,'[1]INTERNAL PARAMETERS-1'!$B$5:$J$44,5,FALSE)*VLOOKUP(ESCYLD2!AA$4,'[1]INTERNAL PARAMETERS-1'!$B$5:$J$44,7,FALSE)*ESCYLD2!$F79 + ESCYLD1!AA79*(1-VLOOKUP(ESCYLD2!AA$4,'[1]INTERNAL PARAMETERS-1'!$B$5:$J$44,5,FALSE))*VLOOKUP(ESCYLD2!AA$4,'[1]INTERNAL PARAMETERS-1'!$B$5:$J$44,9,FALSE)*ESCYLD2!$F79</f>
        <v>0</v>
      </c>
      <c r="AB79" s="52">
        <f>ESCYLD1!AB79*VLOOKUP(ESCYLD2!AB$4,'[1]INTERNAL PARAMETERS-1'!$B$5:$J$44,5,FALSE)*VLOOKUP(ESCYLD2!AB$4,'[1]INTERNAL PARAMETERS-1'!$B$5:$J$44,7,FALSE)*ESCYLD2!$F79 + ESCYLD1!AB79*(1-VLOOKUP(ESCYLD2!AB$4,'[1]INTERNAL PARAMETERS-1'!$B$5:$J$44,5,FALSE))*VLOOKUP(ESCYLD2!AB$4,'[1]INTERNAL PARAMETERS-1'!$B$5:$J$44,9,FALSE)*ESCYLD2!$F79</f>
        <v>0</v>
      </c>
      <c r="AC79" s="52">
        <f>ESCYLD1!AC79*VLOOKUP(ESCYLD2!AC$4,'[1]INTERNAL PARAMETERS-1'!$B$5:$J$44,5,FALSE)*VLOOKUP(ESCYLD2!AC$4,'[1]INTERNAL PARAMETERS-1'!$B$5:$J$44,7,FALSE)*ESCYLD2!$F79 + ESCYLD1!AC79*(1-VLOOKUP(ESCYLD2!AC$4,'[1]INTERNAL PARAMETERS-1'!$B$5:$J$44,5,FALSE))*VLOOKUP(ESCYLD2!AC$4,'[1]INTERNAL PARAMETERS-1'!$B$5:$J$44,9,FALSE)*ESCYLD2!$F79</f>
        <v>0</v>
      </c>
      <c r="AD79" s="52">
        <f>ESCYLD1!AD79*VLOOKUP(ESCYLD2!AD$4,'[1]INTERNAL PARAMETERS-1'!$B$5:$J$44,5,FALSE)*VLOOKUP(ESCYLD2!AD$4,'[1]INTERNAL PARAMETERS-1'!$B$5:$J$44,7,FALSE)*ESCYLD2!$F79 + ESCYLD1!AD79*(1-VLOOKUP(ESCYLD2!AD$4,'[1]INTERNAL PARAMETERS-1'!$B$5:$J$44,5,FALSE))*VLOOKUP(ESCYLD2!AD$4,'[1]INTERNAL PARAMETERS-1'!$B$5:$J$44,9,FALSE)*ESCYLD2!$F79</f>
        <v>0</v>
      </c>
      <c r="AE79" s="52">
        <f>ESCYLD1!AE79*VLOOKUP(ESCYLD2!AE$4,'[1]INTERNAL PARAMETERS-1'!$B$5:$J$44,5,FALSE)*VLOOKUP(ESCYLD2!AE$4,'[1]INTERNAL PARAMETERS-1'!$B$5:$J$44,7,FALSE)*ESCYLD2!$F79 + ESCYLD1!AE79*(1-VLOOKUP(ESCYLD2!AE$4,'[1]INTERNAL PARAMETERS-1'!$B$5:$J$44,5,FALSE))*VLOOKUP(ESCYLD2!AE$4,'[1]INTERNAL PARAMETERS-1'!$B$5:$J$44,9,FALSE)*ESCYLD2!$F79</f>
        <v>0</v>
      </c>
      <c r="AF79" s="52">
        <f>ESCYLD1!AF79*VLOOKUP(ESCYLD2!AF$4,'[1]INTERNAL PARAMETERS-1'!$B$5:$J$44,5,FALSE)*VLOOKUP(ESCYLD2!AF$4,'[1]INTERNAL PARAMETERS-1'!$B$5:$J$44,7,FALSE)*ESCYLD2!$F79 + ESCYLD1!AF79*(1-VLOOKUP(ESCYLD2!AF$4,'[1]INTERNAL PARAMETERS-1'!$B$5:$J$44,5,FALSE))*VLOOKUP(ESCYLD2!AF$4,'[1]INTERNAL PARAMETERS-1'!$B$5:$J$44,9,FALSE)*ESCYLD2!$F79</f>
        <v>2.3089713702960384</v>
      </c>
      <c r="AG79" s="52">
        <f>ESCYLD1!AG79*VLOOKUP(ESCYLD2!AG$4,'[1]INTERNAL PARAMETERS-1'!$B$5:$J$44,5,FALSE)*VLOOKUP(ESCYLD2!AG$4,'[1]INTERNAL PARAMETERS-1'!$B$5:$J$44,7,FALSE)*ESCYLD2!$F79 + ESCYLD1!AG79*(1-VLOOKUP(ESCYLD2!AG$4,'[1]INTERNAL PARAMETERS-1'!$B$5:$J$44,5,FALSE))*VLOOKUP(ESCYLD2!AG$4,'[1]INTERNAL PARAMETERS-1'!$B$5:$J$44,9,FALSE)*ESCYLD2!$F79</f>
        <v>0</v>
      </c>
      <c r="AH79" s="52">
        <f>ESCYLD1!AH79*VLOOKUP(ESCYLD2!AH$4,'[1]INTERNAL PARAMETERS-1'!$B$5:$J$44,5,FALSE)*VLOOKUP(ESCYLD2!AH$4,'[1]INTERNAL PARAMETERS-1'!$B$5:$J$44,7,FALSE)*ESCYLD2!$F79 + ESCYLD1!AH79*(1-VLOOKUP(ESCYLD2!AH$4,'[1]INTERNAL PARAMETERS-1'!$B$5:$J$44,5,FALSE))*VLOOKUP(ESCYLD2!AH$4,'[1]INTERNAL PARAMETERS-1'!$B$5:$J$44,9,FALSE)*ESCYLD2!$F79</f>
        <v>1.3016486908202658</v>
      </c>
      <c r="AI79" s="52">
        <f>ESCYLD1!AI79*VLOOKUP(ESCYLD2!AI$4,'[1]INTERNAL PARAMETERS-1'!$B$5:$J$44,5,FALSE)*VLOOKUP(ESCYLD2!AI$4,'[1]INTERNAL PARAMETERS-1'!$B$5:$J$44,7,FALSE)*ESCYLD2!$F79 + ESCYLD1!AI79*(1-VLOOKUP(ESCYLD2!AI$4,'[1]INTERNAL PARAMETERS-1'!$B$5:$J$44,5,FALSE))*VLOOKUP(ESCYLD2!AI$4,'[1]INTERNAL PARAMETERS-1'!$B$5:$J$44,9,FALSE)*ESCYLD2!$F79</f>
        <v>3.2550853402360516</v>
      </c>
      <c r="AJ79" s="52">
        <f>ESCYLD1!AJ79*VLOOKUP(ESCYLD2!AJ$4,'[1]INTERNAL PARAMETERS-1'!$B$5:$J$44,5,FALSE)*VLOOKUP(ESCYLD2!AJ$4,'[1]INTERNAL PARAMETERS-1'!$B$5:$J$44,7,FALSE)*ESCYLD2!$F79 + ESCYLD1!AJ79*(1-VLOOKUP(ESCYLD2!AJ$4,'[1]INTERNAL PARAMETERS-1'!$B$5:$J$44,5,FALSE))*VLOOKUP(ESCYLD2!AJ$4,'[1]INTERNAL PARAMETERS-1'!$B$5:$J$44,9,FALSE)*ESCYLD2!$F79</f>
        <v>2.3089713702960384</v>
      </c>
      <c r="AK79" s="52">
        <f>ESCYLD1!AK79*VLOOKUP(ESCYLD2!AK$4,'[1]INTERNAL PARAMETERS-1'!$B$5:$J$44,5,FALSE)*VLOOKUP(ESCYLD2!AK$4,'[1]INTERNAL PARAMETERS-1'!$B$5:$J$44,7,FALSE)*ESCYLD2!$F79 + ESCYLD1!AK79*(1-VLOOKUP(ESCYLD2!AK$4,'[1]INTERNAL PARAMETERS-1'!$B$5:$J$44,5,FALSE))*VLOOKUP(ESCYLD2!AK$4,'[1]INTERNAL PARAMETERS-1'!$B$5:$J$44,9,FALSE)*ESCYLD2!$F79</f>
        <v>0</v>
      </c>
      <c r="AL79" s="52">
        <f>ESCYLD1!AL79*VLOOKUP(ESCYLD2!AL$4,'[1]INTERNAL PARAMETERS-1'!$B$5:$J$44,5,FALSE)*VLOOKUP(ESCYLD2!AL$4,'[1]INTERNAL PARAMETERS-1'!$B$5:$J$44,7,FALSE)*ESCYLD2!$F79 + ESCYLD1!AL79*(1-VLOOKUP(ESCYLD2!AL$4,'[1]INTERNAL PARAMETERS-1'!$B$5:$J$44,5,FALSE))*VLOOKUP(ESCYLD2!AL$4,'[1]INTERNAL PARAMETERS-1'!$B$5:$J$44,9,FALSE)*ESCYLD2!$F79</f>
        <v>0</v>
      </c>
      <c r="AM79" s="52">
        <f>ESCYLD1!AM79*VLOOKUP(ESCYLD2!AM$4,'[1]INTERNAL PARAMETERS-1'!$B$5:$J$44,5,FALSE)*VLOOKUP(ESCYLD2!AM$4,'[1]INTERNAL PARAMETERS-1'!$B$5:$J$44,7,FALSE)*ESCYLD2!$F79 + ESCYLD1!AM79*(1-VLOOKUP(ESCYLD2!AM$4,'[1]INTERNAL PARAMETERS-1'!$B$5:$J$44,5,FALSE))*VLOOKUP(ESCYLD2!AM$4,'[1]INTERNAL PARAMETERS-1'!$B$5:$J$44,9,FALSE)*ESCYLD2!$F79</f>
        <v>0</v>
      </c>
      <c r="AN79" s="52">
        <f>ESCYLD1!AN79*VLOOKUP(ESCYLD2!AN$4,'[1]INTERNAL PARAMETERS-1'!$B$5:$J$44,5,FALSE)*VLOOKUP(ESCYLD2!AN$4,'[1]INTERNAL PARAMETERS-1'!$B$5:$J$44,7,FALSE)*ESCYLD2!$F79 + ESCYLD1!AN79*(1-VLOOKUP(ESCYLD2!AN$4,'[1]INTERNAL PARAMETERS-1'!$B$5:$J$44,5,FALSE))*VLOOKUP(ESCYLD2!AN$4,'[1]INTERNAL PARAMETERS-1'!$B$5:$J$44,9,FALSE)*ESCYLD2!$F79</f>
        <v>0</v>
      </c>
      <c r="AO79" s="52">
        <f>ESCYLD1!AO79*VLOOKUP(ESCYLD2!AO$4,'[1]INTERNAL PARAMETERS-1'!$B$5:$J$44,5,FALSE)*VLOOKUP(ESCYLD2!AO$4,'[1]INTERNAL PARAMETERS-1'!$B$5:$J$44,7,FALSE)*ESCYLD2!$F79 + ESCYLD1!AO79*(1-VLOOKUP(ESCYLD2!AO$4,'[1]INTERNAL PARAMETERS-1'!$B$5:$J$44,5,FALSE))*VLOOKUP(ESCYLD2!AO$4,'[1]INTERNAL PARAMETERS-1'!$B$5:$J$44,9,FALSE)*ESCYLD2!$F79</f>
        <v>0</v>
      </c>
      <c r="AP79" s="52">
        <f>ESCYLD1!AP79*VLOOKUP(ESCYLD2!AP$4,'[1]INTERNAL PARAMETERS-1'!$B$5:$J$44,5,FALSE)*VLOOKUP(ESCYLD2!AP$4,'[1]INTERNAL PARAMETERS-1'!$B$5:$J$44,7,FALSE)*ESCYLD2!$F79 + ESCYLD1!AP79*(1-VLOOKUP(ESCYLD2!AP$4,'[1]INTERNAL PARAMETERS-1'!$B$5:$J$44,5,FALSE))*VLOOKUP(ESCYLD2!AP$4,'[1]INTERNAL PARAMETERS-1'!$B$5:$J$44,9,FALSE)*ESCYLD2!$F79</f>
        <v>0</v>
      </c>
      <c r="AQ79" s="52">
        <f>ESCYLD1!AQ79*VLOOKUP(ESCYLD2!AQ$4,'[1]INTERNAL PARAMETERS-1'!$B$5:$J$44,5,FALSE)*VLOOKUP(ESCYLD2!AQ$4,'[1]INTERNAL PARAMETERS-1'!$B$5:$J$44,7,FALSE)*ESCYLD2!$F79 + ESCYLD1!AQ79*(1-VLOOKUP(ESCYLD2!AQ$4,'[1]INTERNAL PARAMETERS-1'!$B$5:$J$44,5,FALSE))*VLOOKUP(ESCYLD2!AQ$4,'[1]INTERNAL PARAMETERS-1'!$B$5:$J$44,9,FALSE)*ESCYLD2!$F79</f>
        <v>0</v>
      </c>
      <c r="AR79" s="52">
        <f>ESCYLD1!AR79*VLOOKUP(ESCYLD2!AR$4,'[1]INTERNAL PARAMETERS-1'!$B$5:$J$44,5,FALSE)*VLOOKUP(ESCYLD2!AR$4,'[1]INTERNAL PARAMETERS-1'!$B$5:$J$44,7,FALSE)*ESCYLD2!$F79 + ESCYLD1!AR79*(1-VLOOKUP(ESCYLD2!AR$4,'[1]INTERNAL PARAMETERS-1'!$B$5:$J$44,5,FALSE))*VLOOKUP(ESCYLD2!AR$4,'[1]INTERNAL PARAMETERS-1'!$B$5:$J$44,9,FALSE)*ESCYLD2!$F79</f>
        <v>0</v>
      </c>
      <c r="AS79" s="52">
        <f>ESCYLD1!AS79*VLOOKUP(ESCYLD2!AS$4,'[1]INTERNAL PARAMETERS-1'!$B$5:$J$44,5,FALSE)*VLOOKUP(ESCYLD2!AS$4,'[1]INTERNAL PARAMETERS-1'!$B$5:$J$44,7,FALSE)*ESCYLD2!$F79 + ESCYLD1!AS79*(1-VLOOKUP(ESCYLD2!AS$4,'[1]INTERNAL PARAMETERS-1'!$B$5:$J$44,5,FALSE))*VLOOKUP(ESCYLD2!AS$4,'[1]INTERNAL PARAMETERS-1'!$B$5:$J$44,9,FALSE)*ESCYLD2!$F79</f>
        <v>0</v>
      </c>
      <c r="AT79" s="51">
        <f>ESCYLD1!AT79*VLOOKUP(ESCYLD2!AT$4,'[1]INTERNAL PARAMETERS-1'!$B$5:$J$44,5,FALSE)*VLOOKUP(ESCYLD2!AT$4,'[1]INTERNAL PARAMETERS-1'!$B$5:$J$44,7,FALSE)*ESCYLD2!$F79 + ESCYLD1!AT79*(1-VLOOKUP(ESCYLD2!AT$4,'[1]INTERNAL PARAMETERS-1'!$B$5:$J$44,5,FALSE))*VLOOKUP(ESCYLD2!AT$4,'[1]INTERNAL PARAMETERS-1'!$B$5:$J$44,9,FALSE)*ESCYLD2!$F79</f>
        <v>0</v>
      </c>
      <c r="AU79" s="53">
        <f>ESCYLD1!AU79*VLOOKUP(ESCYLD2!AU$4,'[1]INTERNAL PARAMETERS-1'!$B$5:$J$44,5,FALSE)*VLOOKUP(ESCYLD2!AU$4,'[1]INTERNAL PARAMETERS-1'!$B$5:$J$44,6,FALSE)*VLOOKUP(ESCYLD2!AU$4,'[1]INTERNAL PARAMETERS-1'!$B$5:$J$44,3,FALSE) + ESCYLD1!AU79*(1-VLOOKUP(ESCYLD2!AU$4,'[1]INTERNAL PARAMETERS-1'!$B$5:$J$44,5,FALSE))*VLOOKUP(ESCYLD2!AU$4,'[1]INTERNAL PARAMETERS-1'!$B$5:$J$44,8,FALSE)*VLOOKUP(ESCYLD2!AU$4,'[1]INTERNAL PARAMETERS-1'!$B$5:$J$44,3,FALSE)</f>
        <v>0</v>
      </c>
      <c r="AV79" s="52">
        <f>ESCYLD1!AV79*VLOOKUP(ESCYLD2!AV$4,'[1]INTERNAL PARAMETERS-1'!$B$5:$J$44,5,FALSE)*VLOOKUP(ESCYLD2!AV$4,'[1]INTERNAL PARAMETERS-1'!$B$5:$J$44,6,FALSE)*VLOOKUP(ESCYLD2!AV$4,'[1]INTERNAL PARAMETERS-1'!$B$5:$J$44,3,FALSE) + ESCYLD1!AV79*(1-VLOOKUP(ESCYLD2!AV$4,'[1]INTERNAL PARAMETERS-1'!$B$5:$J$44,5,FALSE))*VLOOKUP(ESCYLD2!AV$4,'[1]INTERNAL PARAMETERS-1'!$B$5:$J$44,8,FALSE)*VLOOKUP(ESCYLD2!AV$4,'[1]INTERNAL PARAMETERS-1'!$B$5:$J$44,3,FALSE)</f>
        <v>0</v>
      </c>
      <c r="AW79" s="52">
        <f>ESCYLD1!AW79*VLOOKUP(ESCYLD2!AW$4,'[1]INTERNAL PARAMETERS-1'!$B$5:$J$44,5,FALSE)*VLOOKUP(ESCYLD2!AW$4,'[1]INTERNAL PARAMETERS-1'!$B$5:$J$44,6,FALSE)*VLOOKUP(ESCYLD2!AW$4,'[1]INTERNAL PARAMETERS-1'!$B$5:$J$44,3,FALSE) + ESCYLD1!AW79*(1-VLOOKUP(ESCYLD2!AW$4,'[1]INTERNAL PARAMETERS-1'!$B$5:$J$44,5,FALSE))*VLOOKUP(ESCYLD2!AW$4,'[1]INTERNAL PARAMETERS-1'!$B$5:$J$44,8,FALSE)*VLOOKUP(ESCYLD2!AW$4,'[1]INTERNAL PARAMETERS-1'!$B$5:$J$44,3,FALSE)</f>
        <v>27.081057462208232</v>
      </c>
      <c r="AX79" s="52">
        <f>ESCYLD1!AX79*VLOOKUP(ESCYLD2!AX$4,'[1]INTERNAL PARAMETERS-1'!$B$5:$J$44,5,FALSE)*VLOOKUP(ESCYLD2!AX$4,'[1]INTERNAL PARAMETERS-1'!$B$5:$J$44,6,FALSE)*VLOOKUP(ESCYLD2!AX$4,'[1]INTERNAL PARAMETERS-1'!$B$5:$J$44,3,FALSE) + ESCYLD1!AX79*(1-VLOOKUP(ESCYLD2!AX$4,'[1]INTERNAL PARAMETERS-1'!$B$5:$J$44,5,FALSE))*VLOOKUP(ESCYLD2!AX$4,'[1]INTERNAL PARAMETERS-1'!$B$5:$J$44,8,FALSE)*VLOOKUP(ESCYLD2!AX$4,'[1]INTERNAL PARAMETERS-1'!$B$5:$J$44,3,FALSE)</f>
        <v>0</v>
      </c>
      <c r="AY79" s="52">
        <f>ESCYLD1!AY79*VLOOKUP(ESCYLD2!AY$4,'[1]INTERNAL PARAMETERS-1'!$B$5:$J$44,5,FALSE)*VLOOKUP(ESCYLD2!AY$4,'[1]INTERNAL PARAMETERS-1'!$B$5:$J$44,6,FALSE)*VLOOKUP(ESCYLD2!AY$4,'[1]INTERNAL PARAMETERS-1'!$B$5:$J$44,3,FALSE) + ESCYLD1!AY79*(1-VLOOKUP(ESCYLD2!AY$4,'[1]INTERNAL PARAMETERS-1'!$B$5:$J$44,5,FALSE))*VLOOKUP(ESCYLD2!AY$4,'[1]INTERNAL PARAMETERS-1'!$B$5:$J$44,8,FALSE)*VLOOKUP(ESCYLD2!AY$4,'[1]INTERNAL PARAMETERS-1'!$B$5:$J$44,3,FALSE)</f>
        <v>0</v>
      </c>
      <c r="AZ79" s="52">
        <f>ESCYLD1!AZ79*VLOOKUP(ESCYLD2!AZ$4,'[1]INTERNAL PARAMETERS-1'!$B$5:$J$44,5,FALSE)*VLOOKUP(ESCYLD2!AZ$4,'[1]INTERNAL PARAMETERS-1'!$B$5:$J$44,6,FALSE)*VLOOKUP(ESCYLD2!AZ$4,'[1]INTERNAL PARAMETERS-1'!$B$5:$J$44,3,FALSE) + ESCYLD1!AZ79*(1-VLOOKUP(ESCYLD2!AZ$4,'[1]INTERNAL PARAMETERS-1'!$B$5:$J$44,5,FALSE))*VLOOKUP(ESCYLD2!AZ$4,'[1]INTERNAL PARAMETERS-1'!$B$5:$J$44,8,FALSE)*VLOOKUP(ESCYLD2!AZ$4,'[1]INTERNAL PARAMETERS-1'!$B$5:$J$44,3,FALSE)</f>
        <v>0</v>
      </c>
      <c r="BA79" s="52">
        <f>ESCYLD1!BA79*VLOOKUP(ESCYLD2!BA$4,'[1]INTERNAL PARAMETERS-1'!$B$5:$J$44,5,FALSE)*VLOOKUP(ESCYLD2!BA$4,'[1]INTERNAL PARAMETERS-1'!$B$5:$J$44,6,FALSE)*VLOOKUP(ESCYLD2!BA$4,'[1]INTERNAL PARAMETERS-1'!$B$5:$J$44,3,FALSE) + ESCYLD1!BA79*(1-VLOOKUP(ESCYLD2!BA$4,'[1]INTERNAL PARAMETERS-1'!$B$5:$J$44,5,FALSE))*VLOOKUP(ESCYLD2!BA$4,'[1]INTERNAL PARAMETERS-1'!$B$5:$J$44,8,FALSE)*VLOOKUP(ESCYLD2!BA$4,'[1]INTERNAL PARAMETERS-1'!$B$5:$J$44,3,FALSE)</f>
        <v>3.1567109984423305</v>
      </c>
      <c r="BB79" s="52">
        <f>ESCYLD1!BB79*VLOOKUP(ESCYLD2!BB$4,'[1]INTERNAL PARAMETERS-1'!$B$5:$J$44,5,FALSE)*VLOOKUP(ESCYLD2!BB$4,'[1]INTERNAL PARAMETERS-1'!$B$5:$J$44,6,FALSE)*VLOOKUP(ESCYLD2!BB$4,'[1]INTERNAL PARAMETERS-1'!$B$5:$J$44,3,FALSE) + ESCYLD1!BB79*(1-VLOOKUP(ESCYLD2!BB$4,'[1]INTERNAL PARAMETERS-1'!$B$5:$J$44,5,FALSE))*VLOOKUP(ESCYLD2!BB$4,'[1]INTERNAL PARAMETERS-1'!$B$5:$J$44,8,FALSE)*VLOOKUP(ESCYLD2!BB$4,'[1]INTERNAL PARAMETERS-1'!$B$5:$J$44,3,FALSE)</f>
        <v>8.7628227797632245</v>
      </c>
      <c r="BC79" s="52">
        <f>ESCYLD1!BC79*VLOOKUP(ESCYLD2!BC$4,'[1]INTERNAL PARAMETERS-1'!$B$5:$J$44,5,FALSE)*VLOOKUP(ESCYLD2!BC$4,'[1]INTERNAL PARAMETERS-1'!$B$5:$J$44,6,FALSE)*VLOOKUP(ESCYLD2!BC$4,'[1]INTERNAL PARAMETERS-1'!$B$5:$J$44,3,FALSE) + ESCYLD1!BC79*(1-VLOOKUP(ESCYLD2!BC$4,'[1]INTERNAL PARAMETERS-1'!$B$5:$J$44,5,FALSE))*VLOOKUP(ESCYLD2!BC$4,'[1]INTERNAL PARAMETERS-1'!$B$5:$J$44,8,FALSE)*VLOOKUP(ESCYLD2!BC$4,'[1]INTERNAL PARAMETERS-1'!$B$5:$J$44,3,FALSE)</f>
        <v>1.683005133385171</v>
      </c>
      <c r="BD79" s="52">
        <f>ESCYLD1!BD79*VLOOKUP(ESCYLD2!BD$4,'[1]INTERNAL PARAMETERS-1'!$B$5:$J$44,5,FALSE)*VLOOKUP(ESCYLD2!BD$4,'[1]INTERNAL PARAMETERS-1'!$B$5:$J$44,6,FALSE)*VLOOKUP(ESCYLD2!BD$4,'[1]INTERNAL PARAMETERS-1'!$B$5:$J$44,3,FALSE) + ESCYLD1!BD79*(1-VLOOKUP(ESCYLD2!BD$4,'[1]INTERNAL PARAMETERS-1'!$B$5:$J$44,5,FALSE))*VLOOKUP(ESCYLD2!BD$4,'[1]INTERNAL PARAMETERS-1'!$B$5:$J$44,8,FALSE)*VLOOKUP(ESCYLD2!BD$4,'[1]INTERNAL PARAMETERS-1'!$B$5:$J$44,3,FALSE)</f>
        <v>7.6112091567968561</v>
      </c>
      <c r="BE79" s="52">
        <f>ESCYLD1!BE79*VLOOKUP(ESCYLD2!BE$4,'[1]INTERNAL PARAMETERS-1'!$B$5:$J$44,5,FALSE)*VLOOKUP(ESCYLD2!BE$4,'[1]INTERNAL PARAMETERS-1'!$B$5:$J$44,6,FALSE)*VLOOKUP(ESCYLD2!BE$4,'[1]INTERNAL PARAMETERS-1'!$B$5:$J$44,3,FALSE) + ESCYLD1!BE79*(1-VLOOKUP(ESCYLD2!BE$4,'[1]INTERNAL PARAMETERS-1'!$B$5:$J$44,5,FALSE))*VLOOKUP(ESCYLD2!BE$4,'[1]INTERNAL PARAMETERS-1'!$B$5:$J$44,8,FALSE)*VLOOKUP(ESCYLD2!BE$4,'[1]INTERNAL PARAMETERS-1'!$B$5:$J$44,3,FALSE)</f>
        <v>2.9310078253705449</v>
      </c>
      <c r="BF79" s="52">
        <f>ESCYLD1!BF79*VLOOKUP(ESCYLD2!BF$4,'[1]INTERNAL PARAMETERS-1'!$B$5:$J$44,5,FALSE)*VLOOKUP(ESCYLD2!BF$4,'[1]INTERNAL PARAMETERS-1'!$B$5:$J$44,6,FALSE)*VLOOKUP(ESCYLD2!BF$4,'[1]INTERNAL PARAMETERS-1'!$B$5:$J$44,3,FALSE) + ESCYLD1!BF79*(1-VLOOKUP(ESCYLD2!BF$4,'[1]INTERNAL PARAMETERS-1'!$B$5:$J$44,5,FALSE))*VLOOKUP(ESCYLD2!BF$4,'[1]INTERNAL PARAMETERS-1'!$B$5:$J$44,8,FALSE)*VLOOKUP(ESCYLD2!BF$4,'[1]INTERNAL PARAMETERS-1'!$B$5:$J$44,3,FALSE)</f>
        <v>0</v>
      </c>
      <c r="BG79" s="52">
        <f>ESCYLD1!BG79*VLOOKUP(ESCYLD2!BG$4,'[1]INTERNAL PARAMETERS-1'!$B$5:$J$44,5,FALSE)*VLOOKUP(ESCYLD2!BG$4,'[1]INTERNAL PARAMETERS-1'!$B$5:$J$44,6,FALSE)*VLOOKUP(ESCYLD2!BG$4,'[1]INTERNAL PARAMETERS-1'!$B$5:$J$44,3,FALSE) + ESCYLD1!BG79*(1-VLOOKUP(ESCYLD2!BG$4,'[1]INTERNAL PARAMETERS-1'!$B$5:$J$44,5,FALSE))*VLOOKUP(ESCYLD2!BG$4,'[1]INTERNAL PARAMETERS-1'!$B$5:$J$44,8,FALSE)*VLOOKUP(ESCYLD2!BG$4,'[1]INTERNAL PARAMETERS-1'!$B$5:$J$44,3,FALSE)</f>
        <v>11.357204913937505</v>
      </c>
      <c r="BH79" s="52">
        <f>ESCYLD1!BH79*VLOOKUP(ESCYLD2!BH$4,'[1]INTERNAL PARAMETERS-1'!$B$5:$J$44,5,FALSE)*VLOOKUP(ESCYLD2!BH$4,'[1]INTERNAL PARAMETERS-1'!$B$5:$J$44,6,FALSE)*VLOOKUP(ESCYLD2!BH$4,'[1]INTERNAL PARAMETERS-1'!$B$5:$J$44,3,FALSE) + ESCYLD1!BH79*(1-VLOOKUP(ESCYLD2!BH$4,'[1]INTERNAL PARAMETERS-1'!$B$5:$J$44,5,FALSE))*VLOOKUP(ESCYLD2!BH$4,'[1]INTERNAL PARAMETERS-1'!$B$5:$J$44,8,FALSE)*VLOOKUP(ESCYLD2!BH$4,'[1]INTERNAL PARAMETERS-1'!$B$5:$J$44,3,FALSE)</f>
        <v>2.2412046729740349E-2</v>
      </c>
      <c r="BI79" s="52">
        <f>ESCYLD1!BI79*VLOOKUP(ESCYLD2!BI$4,'[1]INTERNAL PARAMETERS-1'!$B$5:$J$44,5,FALSE)*VLOOKUP(ESCYLD2!BI$4,'[1]INTERNAL PARAMETERS-1'!$B$5:$J$44,6,FALSE)*VLOOKUP(ESCYLD2!BI$4,'[1]INTERNAL PARAMETERS-1'!$B$5:$J$44,3,FALSE) + ESCYLD1!BI79*(1-VLOOKUP(ESCYLD2!BI$4,'[1]INTERNAL PARAMETERS-1'!$B$5:$J$44,5,FALSE))*VLOOKUP(ESCYLD2!BI$4,'[1]INTERNAL PARAMETERS-1'!$B$5:$J$44,8,FALSE)*VLOOKUP(ESCYLD2!BI$4,'[1]INTERNAL PARAMETERS-1'!$B$5:$J$44,3,FALSE)</f>
        <v>0</v>
      </c>
      <c r="BJ79" s="52">
        <f>ESCYLD1!BJ79*VLOOKUP(ESCYLD2!BJ$4,'[1]INTERNAL PARAMETERS-1'!$B$5:$J$44,5,FALSE)*VLOOKUP(ESCYLD2!BJ$4,'[1]INTERNAL PARAMETERS-1'!$B$5:$J$44,6,FALSE)*VLOOKUP(ESCYLD2!BJ$4,'[1]INTERNAL PARAMETERS-1'!$B$5:$J$44,3,FALSE) + ESCYLD1!BJ79*(1-VLOOKUP(ESCYLD2!BJ$4,'[1]INTERNAL PARAMETERS-1'!$B$5:$J$44,5,FALSE))*VLOOKUP(ESCYLD2!BJ$4,'[1]INTERNAL PARAMETERS-1'!$B$5:$J$44,8,FALSE)*VLOOKUP(ESCYLD2!BJ$4,'[1]INTERNAL PARAMETERS-1'!$B$5:$J$44,3,FALSE)</f>
        <v>2.7806567279711958</v>
      </c>
      <c r="BK79" s="52">
        <f>ESCYLD1!BK79*VLOOKUP(ESCYLD2!BK$4,'[1]INTERNAL PARAMETERS-1'!$B$5:$J$44,5,FALSE)*VLOOKUP(ESCYLD2!BK$4,'[1]INTERNAL PARAMETERS-1'!$B$5:$J$44,6,FALSE)*VLOOKUP(ESCYLD2!BK$4,'[1]INTERNAL PARAMETERS-1'!$B$5:$J$44,3,FALSE) + ESCYLD1!BK79*(1-VLOOKUP(ESCYLD2!BK$4,'[1]INTERNAL PARAMETERS-1'!$B$5:$J$44,5,FALSE))*VLOOKUP(ESCYLD2!BK$4,'[1]INTERNAL PARAMETERS-1'!$B$5:$J$44,8,FALSE)*VLOOKUP(ESCYLD2!BK$4,'[1]INTERNAL PARAMETERS-1'!$B$5:$J$44,3,FALSE)</f>
        <v>1.7651059582542623</v>
      </c>
      <c r="BL79" s="52">
        <f>ESCYLD1!BL79*VLOOKUP(ESCYLD2!BL$4,'[1]INTERNAL PARAMETERS-1'!$B$5:$J$44,5,FALSE)*VLOOKUP(ESCYLD2!BL$4,'[1]INTERNAL PARAMETERS-1'!$B$5:$J$44,6,FALSE)*VLOOKUP(ESCYLD2!BL$4,'[1]INTERNAL PARAMETERS-1'!$B$5:$J$44,3,FALSE) + ESCYLD1!BL79*(1-VLOOKUP(ESCYLD2!BL$4,'[1]INTERNAL PARAMETERS-1'!$B$5:$J$44,5,FALSE))*VLOOKUP(ESCYLD2!BL$4,'[1]INTERNAL PARAMETERS-1'!$B$5:$J$44,8,FALSE)*VLOOKUP(ESCYLD2!BL$4,'[1]INTERNAL PARAMETERS-1'!$B$5:$J$44,3,FALSE)</f>
        <v>0.84532367284022691</v>
      </c>
      <c r="BM79" s="52">
        <f>ESCYLD1!BM79*VLOOKUP(ESCYLD2!BM$4,'[1]INTERNAL PARAMETERS-1'!$B$5:$J$44,5,FALSE)*VLOOKUP(ESCYLD2!BM$4,'[1]INTERNAL PARAMETERS-1'!$B$5:$J$44,6,FALSE)*VLOOKUP(ESCYLD2!BM$4,'[1]INTERNAL PARAMETERS-1'!$B$5:$J$44,3,FALSE) + ESCYLD1!BM79*(1-VLOOKUP(ESCYLD2!BM$4,'[1]INTERNAL PARAMETERS-1'!$B$5:$J$44,5,FALSE))*VLOOKUP(ESCYLD2!BM$4,'[1]INTERNAL PARAMETERS-1'!$B$5:$J$44,8,FALSE)*VLOOKUP(ESCYLD2!BM$4,'[1]INTERNAL PARAMETERS-1'!$B$5:$J$44,3,FALSE)</f>
        <v>0.11399212746995278</v>
      </c>
      <c r="BN79" s="52">
        <f>ESCYLD1!BN79*VLOOKUP(ESCYLD2!BN$4,'[1]INTERNAL PARAMETERS-1'!$B$5:$J$44,5,FALSE)*VLOOKUP(ESCYLD2!BN$4,'[1]INTERNAL PARAMETERS-1'!$B$5:$J$44,6,FALSE)*VLOOKUP(ESCYLD2!BN$4,'[1]INTERNAL PARAMETERS-1'!$B$5:$J$44,3,FALSE) + ESCYLD1!BN79*(1-VLOOKUP(ESCYLD2!BN$4,'[1]INTERNAL PARAMETERS-1'!$B$5:$J$44,5,FALSE))*VLOOKUP(ESCYLD2!BN$4,'[1]INTERNAL PARAMETERS-1'!$B$5:$J$44,8,FALSE)*VLOOKUP(ESCYLD2!BN$4,'[1]INTERNAL PARAMETERS-1'!$B$5:$J$44,3,FALSE)</f>
        <v>2.8014113319378127</v>
      </c>
      <c r="BO79" s="52">
        <f>ESCYLD1!BO79*VLOOKUP(ESCYLD2!BO$4,'[1]INTERNAL PARAMETERS-1'!$B$5:$J$44,5,FALSE)*VLOOKUP(ESCYLD2!BO$4,'[1]INTERNAL PARAMETERS-1'!$B$5:$J$44,6,FALSE)*VLOOKUP(ESCYLD2!BO$4,'[1]INTERNAL PARAMETERS-1'!$B$5:$J$44,3,FALSE) + ESCYLD1!BO79*(1-VLOOKUP(ESCYLD2!BO$4,'[1]INTERNAL PARAMETERS-1'!$B$5:$J$44,5,FALSE))*VLOOKUP(ESCYLD2!BO$4,'[1]INTERNAL PARAMETERS-1'!$B$5:$J$44,8,FALSE)*VLOOKUP(ESCYLD2!BO$4,'[1]INTERNAL PARAMETERS-1'!$B$5:$J$44,3,FALSE)</f>
        <v>5.0091400771744157</v>
      </c>
      <c r="BP79" s="52">
        <f>ESCYLD1!BP79*VLOOKUP(ESCYLD2!BP$4,'[1]INTERNAL PARAMETERS-1'!$B$5:$J$44,5,FALSE)*VLOOKUP(ESCYLD2!BP$4,'[1]INTERNAL PARAMETERS-1'!$B$5:$J$44,6,FALSE)*VLOOKUP(ESCYLD2!BP$4,'[1]INTERNAL PARAMETERS-1'!$B$5:$J$44,3,FALSE) + ESCYLD1!BP79*(1-VLOOKUP(ESCYLD2!BP$4,'[1]INTERNAL PARAMETERS-1'!$B$5:$J$44,5,FALSE))*VLOOKUP(ESCYLD2!BP$4,'[1]INTERNAL PARAMETERS-1'!$B$5:$J$44,8,FALSE)*VLOOKUP(ESCYLD2!BP$4,'[1]INTERNAL PARAMETERS-1'!$B$5:$J$44,3,FALSE)</f>
        <v>0.15231130109776433</v>
      </c>
      <c r="BQ79" s="52">
        <f>ESCYLD1!BQ79*VLOOKUP(ESCYLD2!BQ$4,'[1]INTERNAL PARAMETERS-1'!$B$5:$J$44,5,FALSE)*VLOOKUP(ESCYLD2!BQ$4,'[1]INTERNAL PARAMETERS-1'!$B$5:$J$44,6,FALSE)*VLOOKUP(ESCYLD2!BQ$4,'[1]INTERNAL PARAMETERS-1'!$B$5:$J$44,3,FALSE) + ESCYLD1!BQ79*(1-VLOOKUP(ESCYLD2!BQ$4,'[1]INTERNAL PARAMETERS-1'!$B$5:$J$44,5,FALSE))*VLOOKUP(ESCYLD2!BQ$4,'[1]INTERNAL PARAMETERS-1'!$B$5:$J$44,8,FALSE)*VLOOKUP(ESCYLD2!BQ$4,'[1]INTERNAL PARAMETERS-1'!$B$5:$J$44,3,FALSE)</f>
        <v>5.3226666663515738</v>
      </c>
      <c r="BR79" s="52">
        <f>ESCYLD1!BR79*VLOOKUP(ESCYLD2!BR$4,'[1]INTERNAL PARAMETERS-1'!$B$5:$J$44,5,FALSE)*VLOOKUP(ESCYLD2!BR$4,'[1]INTERNAL PARAMETERS-1'!$B$5:$J$44,6,FALSE)*VLOOKUP(ESCYLD2!BR$4,'[1]INTERNAL PARAMETERS-1'!$B$5:$J$44,3,FALSE) + ESCYLD1!BR79*(1-VLOOKUP(ESCYLD2!BR$4,'[1]INTERNAL PARAMETERS-1'!$B$5:$J$44,5,FALSE))*VLOOKUP(ESCYLD2!BR$4,'[1]INTERNAL PARAMETERS-1'!$B$5:$J$44,8,FALSE)*VLOOKUP(ESCYLD2!BR$4,'[1]INTERNAL PARAMETERS-1'!$B$5:$J$44,3,FALSE)</f>
        <v>0.14071082763587708</v>
      </c>
      <c r="BS79" s="52">
        <f>ESCYLD1!BS79*VLOOKUP(ESCYLD2!BS$4,'[1]INTERNAL PARAMETERS-1'!$B$5:$J$44,5,FALSE)*VLOOKUP(ESCYLD2!BS$4,'[1]INTERNAL PARAMETERS-1'!$B$5:$J$44,6,FALSE)*VLOOKUP(ESCYLD2!BS$4,'[1]INTERNAL PARAMETERS-1'!$B$5:$J$44,3,FALSE) + ESCYLD1!BS79*(1-VLOOKUP(ESCYLD2!BS$4,'[1]INTERNAL PARAMETERS-1'!$B$5:$J$44,5,FALSE))*VLOOKUP(ESCYLD2!BS$4,'[1]INTERNAL PARAMETERS-1'!$B$5:$J$44,8,FALSE)*VLOOKUP(ESCYLD2!BS$4,'[1]INTERNAL PARAMETERS-1'!$B$5:$J$44,3,FALSE)</f>
        <v>1.3505201586116318E-2</v>
      </c>
      <c r="BT79" s="52">
        <f>ESCYLD1!BT79*VLOOKUP(ESCYLD2!BT$4,'[1]INTERNAL PARAMETERS-1'!$B$5:$J$44,5,FALSE)*VLOOKUP(ESCYLD2!BT$4,'[1]INTERNAL PARAMETERS-1'!$B$5:$J$44,6,FALSE)*VLOOKUP(ESCYLD2!BT$4,'[1]INTERNAL PARAMETERS-1'!$B$5:$J$44,3,FALSE) + ESCYLD1!BT79*(1-VLOOKUP(ESCYLD2!BT$4,'[1]INTERNAL PARAMETERS-1'!$B$5:$J$44,5,FALSE))*VLOOKUP(ESCYLD2!BT$4,'[1]INTERNAL PARAMETERS-1'!$B$5:$J$44,8,FALSE)*VLOOKUP(ESCYLD2!BT$4,'[1]INTERNAL PARAMETERS-1'!$B$5:$J$44,3,FALSE)</f>
        <v>0</v>
      </c>
      <c r="BU79" s="52">
        <f>ESCYLD1!BU79*VLOOKUP(ESCYLD2!BU$4,'[1]INTERNAL PARAMETERS-1'!$B$5:$J$44,5,FALSE)*VLOOKUP(ESCYLD2!BU$4,'[1]INTERNAL PARAMETERS-1'!$B$5:$J$44,6,FALSE)*VLOOKUP(ESCYLD2!BU$4,'[1]INTERNAL PARAMETERS-1'!$B$5:$J$44,3,FALSE) + ESCYLD1!BU79*(1-VLOOKUP(ESCYLD2!BU$4,'[1]INTERNAL PARAMETERS-1'!$B$5:$J$44,5,FALSE))*VLOOKUP(ESCYLD2!BU$4,'[1]INTERNAL PARAMETERS-1'!$B$5:$J$44,8,FALSE)*VLOOKUP(ESCYLD2!BU$4,'[1]INTERNAL PARAMETERS-1'!$B$5:$J$44,3,FALSE)</f>
        <v>0</v>
      </c>
      <c r="BV79" s="52">
        <f>ESCYLD1!BV79*VLOOKUP(ESCYLD2!BV$4,'[1]INTERNAL PARAMETERS-1'!$B$5:$J$44,5,FALSE)*VLOOKUP(ESCYLD2!BV$4,'[1]INTERNAL PARAMETERS-1'!$B$5:$J$44,6,FALSE)*VLOOKUP(ESCYLD2!BV$4,'[1]INTERNAL PARAMETERS-1'!$B$5:$J$44,3,FALSE) + ESCYLD1!BV79*(1-VLOOKUP(ESCYLD2!BV$4,'[1]INTERNAL PARAMETERS-1'!$B$5:$J$44,5,FALSE))*VLOOKUP(ESCYLD2!BV$4,'[1]INTERNAL PARAMETERS-1'!$B$5:$J$44,8,FALSE)*VLOOKUP(ESCYLD2!BV$4,'[1]INTERNAL PARAMETERS-1'!$B$5:$J$44,3,FALSE)</f>
        <v>0</v>
      </c>
      <c r="BW79" s="52">
        <f>ESCYLD1!BW79*VLOOKUP(ESCYLD2!BW$4,'[1]INTERNAL PARAMETERS-1'!$B$5:$J$44,5,FALSE)*VLOOKUP(ESCYLD2!BW$4,'[1]INTERNAL PARAMETERS-1'!$B$5:$J$44,6,FALSE)*VLOOKUP(ESCYLD2!BW$4,'[1]INTERNAL PARAMETERS-1'!$B$5:$J$44,3,FALSE) + ESCYLD1!BW79*(1-VLOOKUP(ESCYLD2!BW$4,'[1]INTERNAL PARAMETERS-1'!$B$5:$J$44,5,FALSE))*VLOOKUP(ESCYLD2!BW$4,'[1]INTERNAL PARAMETERS-1'!$B$5:$J$44,8,FALSE)*VLOOKUP(ESCYLD2!BW$4,'[1]INTERNAL PARAMETERS-1'!$B$5:$J$44,3,FALSE)</f>
        <v>0</v>
      </c>
      <c r="BX79" s="52">
        <f>ESCYLD1!BX79*VLOOKUP(ESCYLD2!BX$4,'[1]INTERNAL PARAMETERS-1'!$B$5:$J$44,5,FALSE)*VLOOKUP(ESCYLD2!BX$4,'[1]INTERNAL PARAMETERS-1'!$B$5:$J$44,6,FALSE)*VLOOKUP(ESCYLD2!BX$4,'[1]INTERNAL PARAMETERS-1'!$B$5:$J$44,3,FALSE) + ESCYLD1!BX79*(1-VLOOKUP(ESCYLD2!BX$4,'[1]INTERNAL PARAMETERS-1'!$B$5:$J$44,5,FALSE))*VLOOKUP(ESCYLD2!BX$4,'[1]INTERNAL PARAMETERS-1'!$B$5:$J$44,8,FALSE)*VLOOKUP(ESCYLD2!BX$4,'[1]INTERNAL PARAMETERS-1'!$B$5:$J$44,3,FALSE)</f>
        <v>0</v>
      </c>
      <c r="BY79" s="52">
        <f>ESCYLD1!BY79*VLOOKUP(ESCYLD2!BY$4,'[1]INTERNAL PARAMETERS-1'!$B$5:$J$44,5,FALSE)*VLOOKUP(ESCYLD2!BY$4,'[1]INTERNAL PARAMETERS-1'!$B$5:$J$44,6,FALSE)*VLOOKUP(ESCYLD2!BY$4,'[1]INTERNAL PARAMETERS-1'!$B$5:$J$44,3,FALSE) + ESCYLD1!BY79*(1-VLOOKUP(ESCYLD2!BY$4,'[1]INTERNAL PARAMETERS-1'!$B$5:$J$44,5,FALSE))*VLOOKUP(ESCYLD2!BY$4,'[1]INTERNAL PARAMETERS-1'!$B$5:$J$44,8,FALSE)*VLOOKUP(ESCYLD2!BY$4,'[1]INTERNAL PARAMETERS-1'!$B$5:$J$44,3,FALSE)</f>
        <v>0</v>
      </c>
      <c r="BZ79" s="52">
        <f>ESCYLD1!BZ79*VLOOKUP(ESCYLD2!BZ$4,'[1]INTERNAL PARAMETERS-1'!$B$5:$J$44,5,FALSE)*VLOOKUP(ESCYLD2!BZ$4,'[1]INTERNAL PARAMETERS-1'!$B$5:$J$44,6,FALSE)*VLOOKUP(ESCYLD2!BZ$4,'[1]INTERNAL PARAMETERS-1'!$B$5:$J$44,3,FALSE) + ESCYLD1!BZ79*(1-VLOOKUP(ESCYLD2!BZ$4,'[1]INTERNAL PARAMETERS-1'!$B$5:$J$44,5,FALSE))*VLOOKUP(ESCYLD2!BZ$4,'[1]INTERNAL PARAMETERS-1'!$B$5:$J$44,8,FALSE)*VLOOKUP(ESCYLD2!BZ$4,'[1]INTERNAL PARAMETERS-1'!$B$5:$J$44,3,FALSE)</f>
        <v>7.0831982009793727E-3</v>
      </c>
      <c r="CA79" s="52">
        <f>ESCYLD1!CA79*VLOOKUP(ESCYLD2!CA$4,'[1]INTERNAL PARAMETERS-1'!$B$5:$J$44,5,FALSE)*VLOOKUP(ESCYLD2!CA$4,'[1]INTERNAL PARAMETERS-1'!$B$5:$J$44,6,FALSE)*VLOOKUP(ESCYLD2!CA$4,'[1]INTERNAL PARAMETERS-1'!$B$5:$J$44,3,FALSE) + ESCYLD1!CA79*(1-VLOOKUP(ESCYLD2!CA$4,'[1]INTERNAL PARAMETERS-1'!$B$5:$J$44,5,FALSE))*VLOOKUP(ESCYLD2!CA$4,'[1]INTERNAL PARAMETERS-1'!$B$5:$J$44,8,FALSE)*VLOOKUP(ESCYLD2!CA$4,'[1]INTERNAL PARAMETERS-1'!$B$5:$J$44,3,FALSE)</f>
        <v>0</v>
      </c>
      <c r="CB79" s="52">
        <f>ESCYLD1!CB79*VLOOKUP(ESCYLD2!CB$4,'[1]INTERNAL PARAMETERS-1'!$B$5:$J$44,5,FALSE)*VLOOKUP(ESCYLD2!CB$4,'[1]INTERNAL PARAMETERS-1'!$B$5:$J$44,6,FALSE)*VLOOKUP(ESCYLD2!CB$4,'[1]INTERNAL PARAMETERS-1'!$B$5:$J$44,3,FALSE) + ESCYLD1!CB79*(1-VLOOKUP(ESCYLD2!CB$4,'[1]INTERNAL PARAMETERS-1'!$B$5:$J$44,5,FALSE))*VLOOKUP(ESCYLD2!CB$4,'[1]INTERNAL PARAMETERS-1'!$B$5:$J$44,8,FALSE)*VLOOKUP(ESCYLD2!CB$4,'[1]INTERNAL PARAMETERS-1'!$B$5:$J$44,3,FALSE)</f>
        <v>0</v>
      </c>
      <c r="CC79" s="52">
        <f>ESCYLD1!CC79*VLOOKUP(ESCYLD2!CC$4,'[1]INTERNAL PARAMETERS-1'!$B$5:$J$44,5,FALSE)*VLOOKUP(ESCYLD2!CC$4,'[1]INTERNAL PARAMETERS-1'!$B$5:$J$44,6,FALSE)*VLOOKUP(ESCYLD2!CC$4,'[1]INTERNAL PARAMETERS-1'!$B$5:$J$44,3,FALSE) + ESCYLD1!CC79*(1-VLOOKUP(ESCYLD2!CC$4,'[1]INTERNAL PARAMETERS-1'!$B$5:$J$44,5,FALSE))*VLOOKUP(ESCYLD2!CC$4,'[1]INTERNAL PARAMETERS-1'!$B$5:$J$44,8,FALSE)*VLOOKUP(ESCYLD2!CC$4,'[1]INTERNAL PARAMETERS-1'!$B$5:$J$44,3,FALSE)</f>
        <v>1.7954200185409195E-2</v>
      </c>
      <c r="CD79" s="52">
        <f>ESCYLD1!CD79*VLOOKUP(ESCYLD2!CD$4,'[1]INTERNAL PARAMETERS-1'!$B$5:$J$44,5,FALSE)*VLOOKUP(ESCYLD2!CD$4,'[1]INTERNAL PARAMETERS-1'!$B$5:$J$44,6,FALSE)*VLOOKUP(ESCYLD2!CD$4,'[1]INTERNAL PARAMETERS-1'!$B$5:$J$44,3,FALSE) + ESCYLD1!CD79*(1-VLOOKUP(ESCYLD2!CD$4,'[1]INTERNAL PARAMETERS-1'!$B$5:$J$44,5,FALSE))*VLOOKUP(ESCYLD2!CD$4,'[1]INTERNAL PARAMETERS-1'!$B$5:$J$44,8,FALSE)*VLOOKUP(ESCYLD2!CD$4,'[1]INTERNAL PARAMETERS-1'!$B$5:$J$44,3,FALSE)</f>
        <v>0.16066489452432464</v>
      </c>
      <c r="CE79" s="52">
        <f>ESCYLD1!CE79*VLOOKUP(ESCYLD2!CE$4,'[1]INTERNAL PARAMETERS-1'!$B$5:$J$44,5,FALSE)*VLOOKUP(ESCYLD2!CE$4,'[1]INTERNAL PARAMETERS-1'!$B$5:$J$44,6,FALSE)*VLOOKUP(ESCYLD2!CE$4,'[1]INTERNAL PARAMETERS-1'!$B$5:$J$44,3,FALSE) + ESCYLD1!CE79*(1-VLOOKUP(ESCYLD2!CE$4,'[1]INTERNAL PARAMETERS-1'!$B$5:$J$44,5,FALSE))*VLOOKUP(ESCYLD2!CE$4,'[1]INTERNAL PARAMETERS-1'!$B$5:$J$44,8,FALSE)*VLOOKUP(ESCYLD2!CE$4,'[1]INTERNAL PARAMETERS-1'!$B$5:$J$44,3,FALSE)</f>
        <v>0.1862107047801011</v>
      </c>
      <c r="CF79" s="52">
        <f>ESCYLD1!CF79*VLOOKUP(ESCYLD2!CF$4,'[1]INTERNAL PARAMETERS-1'!$B$5:$J$44,5,FALSE)*VLOOKUP(ESCYLD2!CF$4,'[1]INTERNAL PARAMETERS-1'!$B$5:$J$44,6,FALSE)*VLOOKUP(ESCYLD2!CF$4,'[1]INTERNAL PARAMETERS-1'!$B$5:$J$44,3,FALSE) + ESCYLD1!CF79*(1-VLOOKUP(ESCYLD2!CF$4,'[1]INTERNAL PARAMETERS-1'!$B$5:$J$44,5,FALSE))*VLOOKUP(ESCYLD2!CF$4,'[1]INTERNAL PARAMETERS-1'!$B$5:$J$44,8,FALSE)*VLOOKUP(ESCYLD2!CF$4,'[1]INTERNAL PARAMETERS-1'!$B$5:$J$44,3,FALSE)</f>
        <v>0.11049212646875158</v>
      </c>
      <c r="CG79" s="52">
        <f>ESCYLD1!CG79*VLOOKUP(ESCYLD2!CG$4,'[1]INTERNAL PARAMETERS-1'!$B$5:$J$44,5,FALSE)*VLOOKUP(ESCYLD2!CG$4,'[1]INTERNAL PARAMETERS-1'!$B$5:$J$44,6,FALSE)*VLOOKUP(ESCYLD2!CG$4,'[1]INTERNAL PARAMETERS-1'!$B$5:$J$44,3,FALSE) + ESCYLD1!CG79*(1-VLOOKUP(ESCYLD2!CG$4,'[1]INTERNAL PARAMETERS-1'!$B$5:$J$44,5,FALSE))*VLOOKUP(ESCYLD2!CG$4,'[1]INTERNAL PARAMETERS-1'!$B$5:$J$44,8,FALSE)*VLOOKUP(ESCYLD2!CG$4,'[1]INTERNAL PARAMETERS-1'!$B$5:$J$44,3,FALSE)</f>
        <v>1.6278479716606276E-3</v>
      </c>
      <c r="CH79" s="51">
        <f>ESCYLD1!CH79*VLOOKUP(ESCYLD2!CH$4,'[1]INTERNAL PARAMETERS-1'!$B$5:$J$44,5,FALSE)*VLOOKUP(ESCYLD2!CH$4,'[1]INTERNAL PARAMETERS-1'!$B$5:$J$44,6,FALSE)*VLOOKUP(ESCYLD2!CH$4,'[1]INTERNAL PARAMETERS-1'!$B$5:$J$44,3,FALSE) + ESCYLD1!CH79*(1-VLOOKUP(ESCYLD2!CH$4,'[1]INTERNAL PARAMETERS-1'!$B$5:$J$44,5,FALSE))*VLOOKUP(ESCYLD2!CH$4,'[1]INTERNAL PARAMETERS-1'!$B$5:$J$44,8,FALSE)*VLOOKUP(ESCYLD2!CH$4,'[1]INTERNAL PARAMETERS-1'!$B$5:$J$44,3,FALSE)</f>
        <v>0</v>
      </c>
      <c r="CJ79" s="53">
        <f t="shared" si="2"/>
        <v>3224.2220356240905</v>
      </c>
      <c r="CK79" s="51">
        <f t="shared" si="3"/>
        <v>82.034287181084039</v>
      </c>
    </row>
    <row r="80" spans="2:89" x14ac:dyDescent="0.5">
      <c r="B80" s="66" t="s">
        <v>10</v>
      </c>
      <c r="C80" s="65" t="s">
        <v>90</v>
      </c>
      <c r="D80" s="65" t="s">
        <v>86</v>
      </c>
      <c r="E80" s="151">
        <f>ESC!AF80</f>
        <v>38196.072359380021</v>
      </c>
      <c r="F80" s="67">
        <f>'[1]INTERNAL PARAMETERS-1'!M8</f>
        <v>68.824999999999989</v>
      </c>
      <c r="G80" s="53">
        <f>ESCYLD1!G80*VLOOKUP(ESCYLD2!G$4,'[1]INTERNAL PARAMETERS-1'!$B$5:$J$44,5,FALSE)*VLOOKUP(ESCYLD2!G$4,'[1]INTERNAL PARAMETERS-1'!$B$5:$J$44,7,FALSE)*ESCYLD2!$F80 + ESCYLD1!G80*(1-VLOOKUP(ESCYLD2!G$4,'[1]INTERNAL PARAMETERS-1'!$B$5:$J$44,5,FALSE))*VLOOKUP(ESCYLD2!G$4,'[1]INTERNAL PARAMETERS-1'!$B$5:$J$44,9,FALSE)*ESCYLD2!$F80</f>
        <v>4818.7430146081215</v>
      </c>
      <c r="H80" s="52">
        <f>ESCYLD1!H80*VLOOKUP(ESCYLD2!H$4,'[1]INTERNAL PARAMETERS-1'!$B$5:$J$44,5,FALSE)*VLOOKUP(ESCYLD2!H$4,'[1]INTERNAL PARAMETERS-1'!$B$5:$J$44,7,FALSE)*ESCYLD2!$F80 + ESCYLD1!H80*(1-VLOOKUP(ESCYLD2!H$4,'[1]INTERNAL PARAMETERS-1'!$B$5:$J$44,5,FALSE))*VLOOKUP(ESCYLD2!H$4,'[1]INTERNAL PARAMETERS-1'!$B$5:$J$44,9,FALSE)*ESCYLD2!$F80</f>
        <v>3581.3024477316703</v>
      </c>
      <c r="I80" s="52">
        <f>ESCYLD1!I80*VLOOKUP(ESCYLD2!I$4,'[1]INTERNAL PARAMETERS-1'!$B$5:$J$44,5,FALSE)*VLOOKUP(ESCYLD2!I$4,'[1]INTERNAL PARAMETERS-1'!$B$5:$J$44,7,FALSE)*ESCYLD2!$F80 + ESCYLD1!I80*(1-VLOOKUP(ESCYLD2!I$4,'[1]INTERNAL PARAMETERS-1'!$B$5:$J$44,5,FALSE))*VLOOKUP(ESCYLD2!I$4,'[1]INTERNAL PARAMETERS-1'!$B$5:$J$44,9,FALSE)*ESCYLD2!$F80</f>
        <v>6758.5015069335495</v>
      </c>
      <c r="J80" s="52">
        <f>ESCYLD1!J80*VLOOKUP(ESCYLD2!J$4,'[1]INTERNAL PARAMETERS-1'!$B$5:$J$44,5,FALSE)*VLOOKUP(ESCYLD2!J$4,'[1]INTERNAL PARAMETERS-1'!$B$5:$J$44,7,FALSE)*ESCYLD2!$F80 + ESCYLD1!J80*(1-VLOOKUP(ESCYLD2!J$4,'[1]INTERNAL PARAMETERS-1'!$B$5:$J$44,5,FALSE))*VLOOKUP(ESCYLD2!J$4,'[1]INTERNAL PARAMETERS-1'!$B$5:$J$44,9,FALSE)*ESCYLD2!$F80</f>
        <v>0</v>
      </c>
      <c r="K80" s="52">
        <f>ESCYLD1!K80*VLOOKUP(ESCYLD2!K$4,'[1]INTERNAL PARAMETERS-1'!$B$5:$J$44,5,FALSE)*VLOOKUP(ESCYLD2!K$4,'[1]INTERNAL PARAMETERS-1'!$B$5:$J$44,7,FALSE)*ESCYLD2!$F80 + ESCYLD1!K80*(1-VLOOKUP(ESCYLD2!K$4,'[1]INTERNAL PARAMETERS-1'!$B$5:$J$44,5,FALSE))*VLOOKUP(ESCYLD2!K$4,'[1]INTERNAL PARAMETERS-1'!$B$5:$J$44,9,FALSE)*ESCYLD2!$F80</f>
        <v>31.124206590450399</v>
      </c>
      <c r="L80" s="52">
        <f>ESCYLD1!L80*VLOOKUP(ESCYLD2!L$4,'[1]INTERNAL PARAMETERS-1'!$B$5:$J$44,5,FALSE)*VLOOKUP(ESCYLD2!L$4,'[1]INTERNAL PARAMETERS-1'!$B$5:$J$44,7,FALSE)*ESCYLD2!$F80 + ESCYLD1!L80*(1-VLOOKUP(ESCYLD2!L$4,'[1]INTERNAL PARAMETERS-1'!$B$5:$J$44,5,FALSE))*VLOOKUP(ESCYLD2!L$4,'[1]INTERNAL PARAMETERS-1'!$B$5:$J$44,9,FALSE)*ESCYLD2!$F80</f>
        <v>0</v>
      </c>
      <c r="M80" s="52">
        <f>ESCYLD1!M80*VLOOKUP(ESCYLD2!M$4,'[1]INTERNAL PARAMETERS-1'!$B$5:$J$44,5,FALSE)*VLOOKUP(ESCYLD2!M$4,'[1]INTERNAL PARAMETERS-1'!$B$5:$J$44,7,FALSE)*ESCYLD2!$F80 + ESCYLD1!M80*(1-VLOOKUP(ESCYLD2!M$4,'[1]INTERNAL PARAMETERS-1'!$B$5:$J$44,5,FALSE))*VLOOKUP(ESCYLD2!M$4,'[1]INTERNAL PARAMETERS-1'!$B$5:$J$44,9,FALSE)*ESCYLD2!$F80</f>
        <v>89.556536256774578</v>
      </c>
      <c r="N80" s="52">
        <f>ESCYLD1!N80*VLOOKUP(ESCYLD2!N$4,'[1]INTERNAL PARAMETERS-1'!$B$5:$J$44,5,FALSE)*VLOOKUP(ESCYLD2!N$4,'[1]INTERNAL PARAMETERS-1'!$B$5:$J$44,7,FALSE)*ESCYLD2!$F80 + ESCYLD1!N80*(1-VLOOKUP(ESCYLD2!N$4,'[1]INTERNAL PARAMETERS-1'!$B$5:$J$44,5,FALSE))*VLOOKUP(ESCYLD2!N$4,'[1]INTERNAL PARAMETERS-1'!$B$5:$J$44,9,FALSE)*ESCYLD2!$F80</f>
        <v>53.063164147394446</v>
      </c>
      <c r="O80" s="52">
        <f>ESCYLD1!O80*VLOOKUP(ESCYLD2!O$4,'[1]INTERNAL PARAMETERS-1'!$B$5:$J$44,5,FALSE)*VLOOKUP(ESCYLD2!O$4,'[1]INTERNAL PARAMETERS-1'!$B$5:$J$44,7,FALSE)*ESCYLD2!$F80 + ESCYLD1!O80*(1-VLOOKUP(ESCYLD2!O$4,'[1]INTERNAL PARAMETERS-1'!$B$5:$J$44,5,FALSE))*VLOOKUP(ESCYLD2!O$4,'[1]INTERNAL PARAMETERS-1'!$B$5:$J$44,9,FALSE)*ESCYLD2!$F80</f>
        <v>0</v>
      </c>
      <c r="P80" s="52">
        <f>ESCYLD1!P80*VLOOKUP(ESCYLD2!P$4,'[1]INTERNAL PARAMETERS-1'!$B$5:$J$44,5,FALSE)*VLOOKUP(ESCYLD2!P$4,'[1]INTERNAL PARAMETERS-1'!$B$5:$J$44,7,FALSE)*ESCYLD2!$F80 + ESCYLD1!P80*(1-VLOOKUP(ESCYLD2!P$4,'[1]INTERNAL PARAMETERS-1'!$B$5:$J$44,5,FALSE))*VLOOKUP(ESCYLD2!P$4,'[1]INTERNAL PARAMETERS-1'!$B$5:$J$44,9,FALSE)*ESCYLD2!$F80</f>
        <v>0</v>
      </c>
      <c r="Q80" s="52">
        <f>ESCYLD1!Q80*VLOOKUP(ESCYLD2!Q$4,'[1]INTERNAL PARAMETERS-1'!$B$5:$J$44,5,FALSE)*VLOOKUP(ESCYLD2!Q$4,'[1]INTERNAL PARAMETERS-1'!$B$5:$J$44,7,FALSE)*ESCYLD2!$F80 + ESCYLD1!Q80*(1-VLOOKUP(ESCYLD2!Q$4,'[1]INTERNAL PARAMETERS-1'!$B$5:$J$44,5,FALSE))*VLOOKUP(ESCYLD2!Q$4,'[1]INTERNAL PARAMETERS-1'!$B$5:$J$44,9,FALSE)*ESCYLD2!$F80</f>
        <v>0</v>
      </c>
      <c r="R80" s="52">
        <f>ESCYLD1!R80*VLOOKUP(ESCYLD2!R$4,'[1]INTERNAL PARAMETERS-1'!$B$5:$J$44,5,FALSE)*VLOOKUP(ESCYLD2!R$4,'[1]INTERNAL PARAMETERS-1'!$B$5:$J$44,7,FALSE)*ESCYLD2!$F80 + ESCYLD1!R80*(1-VLOOKUP(ESCYLD2!R$4,'[1]INTERNAL PARAMETERS-1'!$B$5:$J$44,5,FALSE))*VLOOKUP(ESCYLD2!R$4,'[1]INTERNAL PARAMETERS-1'!$B$5:$J$44,9,FALSE)*ESCYLD2!$F80</f>
        <v>55.310892070026291</v>
      </c>
      <c r="S80" s="52">
        <f>ESCYLD1!S80*VLOOKUP(ESCYLD2!S$4,'[1]INTERNAL PARAMETERS-1'!$B$5:$J$44,5,FALSE)*VLOOKUP(ESCYLD2!S$4,'[1]INTERNAL PARAMETERS-1'!$B$5:$J$44,7,FALSE)*ESCYLD2!$F80 + ESCYLD1!S80*(1-VLOOKUP(ESCYLD2!S$4,'[1]INTERNAL PARAMETERS-1'!$B$5:$J$44,5,FALSE))*VLOOKUP(ESCYLD2!S$4,'[1]INTERNAL PARAMETERS-1'!$B$5:$J$44,9,FALSE)*ESCYLD2!$F80</f>
        <v>999.67681285744573</v>
      </c>
      <c r="T80" s="52">
        <f>ESCYLD1!T80*VLOOKUP(ESCYLD2!T$4,'[1]INTERNAL PARAMETERS-1'!$B$5:$J$44,5,FALSE)*VLOOKUP(ESCYLD2!T$4,'[1]INTERNAL PARAMETERS-1'!$B$5:$J$44,7,FALSE)*ESCYLD2!$F80 + ESCYLD1!T80*(1-VLOOKUP(ESCYLD2!T$4,'[1]INTERNAL PARAMETERS-1'!$B$5:$J$44,5,FALSE))*VLOOKUP(ESCYLD2!T$4,'[1]INTERNAL PARAMETERS-1'!$B$5:$J$44,9,FALSE)*ESCYLD2!$F80</f>
        <v>186.67426073633877</v>
      </c>
      <c r="U80" s="52">
        <f>ESCYLD1!U80*VLOOKUP(ESCYLD2!U$4,'[1]INTERNAL PARAMETERS-1'!$B$5:$J$44,5,FALSE)*VLOOKUP(ESCYLD2!U$4,'[1]INTERNAL PARAMETERS-1'!$B$5:$J$44,7,FALSE)*ESCYLD2!$F80 + ESCYLD1!U80*(1-VLOOKUP(ESCYLD2!U$4,'[1]INTERNAL PARAMETERS-1'!$B$5:$J$44,5,FALSE))*VLOOKUP(ESCYLD2!U$4,'[1]INTERNAL PARAMETERS-1'!$B$5:$J$44,9,FALSE)*ESCYLD2!$F80</f>
        <v>88.541539325774721</v>
      </c>
      <c r="V80" s="52">
        <f>ESCYLD1!V80*VLOOKUP(ESCYLD2!V$4,'[1]INTERNAL PARAMETERS-1'!$B$5:$J$44,5,FALSE)*VLOOKUP(ESCYLD2!V$4,'[1]INTERNAL PARAMETERS-1'!$B$5:$J$44,7,FALSE)*ESCYLD2!$F80 + ESCYLD1!V80*(1-VLOOKUP(ESCYLD2!V$4,'[1]INTERNAL PARAMETERS-1'!$B$5:$J$44,5,FALSE))*VLOOKUP(ESCYLD2!V$4,'[1]INTERNAL PARAMETERS-1'!$B$5:$J$44,9,FALSE)*ESCYLD2!$F80</f>
        <v>1077.4748817540112</v>
      </c>
      <c r="W80" s="52">
        <f>ESCYLD1!W80*VLOOKUP(ESCYLD2!W$4,'[1]INTERNAL PARAMETERS-1'!$B$5:$J$44,5,FALSE)*VLOOKUP(ESCYLD2!W$4,'[1]INTERNAL PARAMETERS-1'!$B$5:$J$44,7,FALSE)*ESCYLD2!$F80 + ESCYLD1!W80*(1-VLOOKUP(ESCYLD2!W$4,'[1]INTERNAL PARAMETERS-1'!$B$5:$J$44,5,FALSE))*VLOOKUP(ESCYLD2!W$4,'[1]INTERNAL PARAMETERS-1'!$B$5:$J$44,9,FALSE)*ESCYLD2!$F80</f>
        <v>0</v>
      </c>
      <c r="X80" s="52">
        <f>ESCYLD1!X80*VLOOKUP(ESCYLD2!X$4,'[1]INTERNAL PARAMETERS-1'!$B$5:$J$44,5,FALSE)*VLOOKUP(ESCYLD2!X$4,'[1]INTERNAL PARAMETERS-1'!$B$5:$J$44,7,FALSE)*ESCYLD2!$F80 + ESCYLD1!X80*(1-VLOOKUP(ESCYLD2!X$4,'[1]INTERNAL PARAMETERS-1'!$B$5:$J$44,5,FALSE))*VLOOKUP(ESCYLD2!X$4,'[1]INTERNAL PARAMETERS-1'!$B$5:$J$44,9,FALSE)*ESCYLD2!$F80</f>
        <v>0</v>
      </c>
      <c r="Y80" s="52">
        <f>ESCYLD1!Y80*VLOOKUP(ESCYLD2!Y$4,'[1]INTERNAL PARAMETERS-1'!$B$5:$J$44,5,FALSE)*VLOOKUP(ESCYLD2!Y$4,'[1]INTERNAL PARAMETERS-1'!$B$5:$J$44,7,FALSE)*ESCYLD2!$F80 + ESCYLD1!Y80*(1-VLOOKUP(ESCYLD2!Y$4,'[1]INTERNAL PARAMETERS-1'!$B$5:$J$44,5,FALSE))*VLOOKUP(ESCYLD2!Y$4,'[1]INTERNAL PARAMETERS-1'!$B$5:$J$44,9,FALSE)*ESCYLD2!$F80</f>
        <v>0</v>
      </c>
      <c r="Z80" s="52">
        <f>ESCYLD1!Z80*VLOOKUP(ESCYLD2!Z$4,'[1]INTERNAL PARAMETERS-1'!$B$5:$J$44,5,FALSE)*VLOOKUP(ESCYLD2!Z$4,'[1]INTERNAL PARAMETERS-1'!$B$5:$J$44,7,FALSE)*ESCYLD2!$F80 + ESCYLD1!Z80*(1-VLOOKUP(ESCYLD2!Z$4,'[1]INTERNAL PARAMETERS-1'!$B$5:$J$44,5,FALSE))*VLOOKUP(ESCYLD2!Z$4,'[1]INTERNAL PARAMETERS-1'!$B$5:$J$44,9,FALSE)*ESCYLD2!$F80</f>
        <v>0</v>
      </c>
      <c r="AA80" s="52">
        <f>ESCYLD1!AA80*VLOOKUP(ESCYLD2!AA$4,'[1]INTERNAL PARAMETERS-1'!$B$5:$J$44,5,FALSE)*VLOOKUP(ESCYLD2!AA$4,'[1]INTERNAL PARAMETERS-1'!$B$5:$J$44,7,FALSE)*ESCYLD2!$F80 + ESCYLD1!AA80*(1-VLOOKUP(ESCYLD2!AA$4,'[1]INTERNAL PARAMETERS-1'!$B$5:$J$44,5,FALSE))*VLOOKUP(ESCYLD2!AA$4,'[1]INTERNAL PARAMETERS-1'!$B$5:$J$44,9,FALSE)*ESCYLD2!$F80</f>
        <v>0</v>
      </c>
      <c r="AB80" s="52">
        <f>ESCYLD1!AB80*VLOOKUP(ESCYLD2!AB$4,'[1]INTERNAL PARAMETERS-1'!$B$5:$J$44,5,FALSE)*VLOOKUP(ESCYLD2!AB$4,'[1]INTERNAL PARAMETERS-1'!$B$5:$J$44,7,FALSE)*ESCYLD2!$F80 + ESCYLD1!AB80*(1-VLOOKUP(ESCYLD2!AB$4,'[1]INTERNAL PARAMETERS-1'!$B$5:$J$44,5,FALSE))*VLOOKUP(ESCYLD2!AB$4,'[1]INTERNAL PARAMETERS-1'!$B$5:$J$44,9,FALSE)*ESCYLD2!$F80</f>
        <v>0</v>
      </c>
      <c r="AC80" s="52">
        <f>ESCYLD1!AC80*VLOOKUP(ESCYLD2!AC$4,'[1]INTERNAL PARAMETERS-1'!$B$5:$J$44,5,FALSE)*VLOOKUP(ESCYLD2!AC$4,'[1]INTERNAL PARAMETERS-1'!$B$5:$J$44,7,FALSE)*ESCYLD2!$F80 + ESCYLD1!AC80*(1-VLOOKUP(ESCYLD2!AC$4,'[1]INTERNAL PARAMETERS-1'!$B$5:$J$44,5,FALSE))*VLOOKUP(ESCYLD2!AC$4,'[1]INTERNAL PARAMETERS-1'!$B$5:$J$44,9,FALSE)*ESCYLD2!$F80</f>
        <v>0</v>
      </c>
      <c r="AD80" s="52">
        <f>ESCYLD1!AD80*VLOOKUP(ESCYLD2!AD$4,'[1]INTERNAL PARAMETERS-1'!$B$5:$J$44,5,FALSE)*VLOOKUP(ESCYLD2!AD$4,'[1]INTERNAL PARAMETERS-1'!$B$5:$J$44,7,FALSE)*ESCYLD2!$F80 + ESCYLD1!AD80*(1-VLOOKUP(ESCYLD2!AD$4,'[1]INTERNAL PARAMETERS-1'!$B$5:$J$44,5,FALSE))*VLOOKUP(ESCYLD2!AD$4,'[1]INTERNAL PARAMETERS-1'!$B$5:$J$44,9,FALSE)*ESCYLD2!$F80</f>
        <v>0</v>
      </c>
      <c r="AE80" s="52">
        <f>ESCYLD1!AE80*VLOOKUP(ESCYLD2!AE$4,'[1]INTERNAL PARAMETERS-1'!$B$5:$J$44,5,FALSE)*VLOOKUP(ESCYLD2!AE$4,'[1]INTERNAL PARAMETERS-1'!$B$5:$J$44,7,FALSE)*ESCYLD2!$F80 + ESCYLD1!AE80*(1-VLOOKUP(ESCYLD2!AE$4,'[1]INTERNAL PARAMETERS-1'!$B$5:$J$44,5,FALSE))*VLOOKUP(ESCYLD2!AE$4,'[1]INTERNAL PARAMETERS-1'!$B$5:$J$44,9,FALSE)*ESCYLD2!$F80</f>
        <v>0</v>
      </c>
      <c r="AF80" s="52">
        <f>ESCYLD1!AF80*VLOOKUP(ESCYLD2!AF$4,'[1]INTERNAL PARAMETERS-1'!$B$5:$J$44,5,FALSE)*VLOOKUP(ESCYLD2!AF$4,'[1]INTERNAL PARAMETERS-1'!$B$5:$J$44,7,FALSE)*ESCYLD2!$F80 + ESCYLD1!AF80*(1-VLOOKUP(ESCYLD2!AF$4,'[1]INTERNAL PARAMETERS-1'!$B$5:$J$44,5,FALSE))*VLOOKUP(ESCYLD2!AF$4,'[1]INTERNAL PARAMETERS-1'!$B$5:$J$44,9,FALSE)*ESCYLD2!$F80</f>
        <v>17.97262242467437</v>
      </c>
      <c r="AG80" s="52">
        <f>ESCYLD1!AG80*VLOOKUP(ESCYLD2!AG$4,'[1]INTERNAL PARAMETERS-1'!$B$5:$J$44,5,FALSE)*VLOOKUP(ESCYLD2!AG$4,'[1]INTERNAL PARAMETERS-1'!$B$5:$J$44,7,FALSE)*ESCYLD2!$F80 + ESCYLD1!AG80*(1-VLOOKUP(ESCYLD2!AG$4,'[1]INTERNAL PARAMETERS-1'!$B$5:$J$44,5,FALSE))*VLOOKUP(ESCYLD2!AG$4,'[1]INTERNAL PARAMETERS-1'!$B$5:$J$44,9,FALSE)*ESCYLD2!$F80</f>
        <v>0</v>
      </c>
      <c r="AH80" s="52">
        <f>ESCYLD1!AH80*VLOOKUP(ESCYLD2!AH$4,'[1]INTERNAL PARAMETERS-1'!$B$5:$J$44,5,FALSE)*VLOOKUP(ESCYLD2!AH$4,'[1]INTERNAL PARAMETERS-1'!$B$5:$J$44,7,FALSE)*ESCYLD2!$F80 + ESCYLD1!AH80*(1-VLOOKUP(ESCYLD2!AH$4,'[1]INTERNAL PARAMETERS-1'!$B$5:$J$44,5,FALSE))*VLOOKUP(ESCYLD2!AH$4,'[1]INTERNAL PARAMETERS-1'!$B$5:$J$44,9,FALSE)*ESCYLD2!$F80</f>
        <v>5.0692011967030268</v>
      </c>
      <c r="AI80" s="52">
        <f>ESCYLD1!AI80*VLOOKUP(ESCYLD2!AI$4,'[1]INTERNAL PARAMETERS-1'!$B$5:$J$44,5,FALSE)*VLOOKUP(ESCYLD2!AI$4,'[1]INTERNAL PARAMETERS-1'!$B$5:$J$44,7,FALSE)*ESCYLD2!$F80 + ESCYLD1!AI80*(1-VLOOKUP(ESCYLD2!AI$4,'[1]INTERNAL PARAMETERS-1'!$B$5:$J$44,5,FALSE))*VLOOKUP(ESCYLD2!AI$4,'[1]INTERNAL PARAMETERS-1'!$B$5:$J$44,9,FALSE)*ESCYLD2!$F80</f>
        <v>14.403440002455991</v>
      </c>
      <c r="AJ80" s="52">
        <f>ESCYLD1!AJ80*VLOOKUP(ESCYLD2!AJ$4,'[1]INTERNAL PARAMETERS-1'!$B$5:$J$44,5,FALSE)*VLOOKUP(ESCYLD2!AJ$4,'[1]INTERNAL PARAMETERS-1'!$B$5:$J$44,7,FALSE)*ESCYLD2!$F80 + ESCYLD1!AJ80*(1-VLOOKUP(ESCYLD2!AJ$4,'[1]INTERNAL PARAMETERS-1'!$B$5:$J$44,5,FALSE))*VLOOKUP(ESCYLD2!AJ$4,'[1]INTERNAL PARAMETERS-1'!$B$5:$J$44,9,FALSE)*ESCYLD2!$F80</f>
        <v>71.900742192950005</v>
      </c>
      <c r="AK80" s="52">
        <f>ESCYLD1!AK80*VLOOKUP(ESCYLD2!AK$4,'[1]INTERNAL PARAMETERS-1'!$B$5:$J$44,5,FALSE)*VLOOKUP(ESCYLD2!AK$4,'[1]INTERNAL PARAMETERS-1'!$B$5:$J$44,7,FALSE)*ESCYLD2!$F80 + ESCYLD1!AK80*(1-VLOOKUP(ESCYLD2!AK$4,'[1]INTERNAL PARAMETERS-1'!$B$5:$J$44,5,FALSE))*VLOOKUP(ESCYLD2!AK$4,'[1]INTERNAL PARAMETERS-1'!$B$5:$J$44,9,FALSE)*ESCYLD2!$F80</f>
        <v>20.2883717034047</v>
      </c>
      <c r="AL80" s="52">
        <f>ESCYLD1!AL80*VLOOKUP(ESCYLD2!AL$4,'[1]INTERNAL PARAMETERS-1'!$B$5:$J$44,5,FALSE)*VLOOKUP(ESCYLD2!AL$4,'[1]INTERNAL PARAMETERS-1'!$B$5:$J$44,7,FALSE)*ESCYLD2!$F80 + ESCYLD1!AL80*(1-VLOOKUP(ESCYLD2!AL$4,'[1]INTERNAL PARAMETERS-1'!$B$5:$J$44,5,FALSE))*VLOOKUP(ESCYLD2!AL$4,'[1]INTERNAL PARAMETERS-1'!$B$5:$J$44,9,FALSE)*ESCYLD2!$F80</f>
        <v>0</v>
      </c>
      <c r="AM80" s="52">
        <f>ESCYLD1!AM80*VLOOKUP(ESCYLD2!AM$4,'[1]INTERNAL PARAMETERS-1'!$B$5:$J$44,5,FALSE)*VLOOKUP(ESCYLD2!AM$4,'[1]INTERNAL PARAMETERS-1'!$B$5:$J$44,7,FALSE)*ESCYLD2!$F80 + ESCYLD1!AM80*(1-VLOOKUP(ESCYLD2!AM$4,'[1]INTERNAL PARAMETERS-1'!$B$5:$J$44,5,FALSE))*VLOOKUP(ESCYLD2!AM$4,'[1]INTERNAL PARAMETERS-1'!$B$5:$J$44,9,FALSE)*ESCYLD2!$F80</f>
        <v>0</v>
      </c>
      <c r="AN80" s="52">
        <f>ESCYLD1!AN80*VLOOKUP(ESCYLD2!AN$4,'[1]INTERNAL PARAMETERS-1'!$B$5:$J$44,5,FALSE)*VLOOKUP(ESCYLD2!AN$4,'[1]INTERNAL PARAMETERS-1'!$B$5:$J$44,7,FALSE)*ESCYLD2!$F80 + ESCYLD1!AN80*(1-VLOOKUP(ESCYLD2!AN$4,'[1]INTERNAL PARAMETERS-1'!$B$5:$J$44,5,FALSE))*VLOOKUP(ESCYLD2!AN$4,'[1]INTERNAL PARAMETERS-1'!$B$5:$J$44,9,FALSE)*ESCYLD2!$F80</f>
        <v>0</v>
      </c>
      <c r="AO80" s="52">
        <f>ESCYLD1!AO80*VLOOKUP(ESCYLD2!AO$4,'[1]INTERNAL PARAMETERS-1'!$B$5:$J$44,5,FALSE)*VLOOKUP(ESCYLD2!AO$4,'[1]INTERNAL PARAMETERS-1'!$B$5:$J$44,7,FALSE)*ESCYLD2!$F80 + ESCYLD1!AO80*(1-VLOOKUP(ESCYLD2!AO$4,'[1]INTERNAL PARAMETERS-1'!$B$5:$J$44,5,FALSE))*VLOOKUP(ESCYLD2!AO$4,'[1]INTERNAL PARAMETERS-1'!$B$5:$J$44,9,FALSE)*ESCYLD2!$F80</f>
        <v>0</v>
      </c>
      <c r="AP80" s="52">
        <f>ESCYLD1!AP80*VLOOKUP(ESCYLD2!AP$4,'[1]INTERNAL PARAMETERS-1'!$B$5:$J$44,5,FALSE)*VLOOKUP(ESCYLD2!AP$4,'[1]INTERNAL PARAMETERS-1'!$B$5:$J$44,7,FALSE)*ESCYLD2!$F80 + ESCYLD1!AP80*(1-VLOOKUP(ESCYLD2!AP$4,'[1]INTERNAL PARAMETERS-1'!$B$5:$J$44,5,FALSE))*VLOOKUP(ESCYLD2!AP$4,'[1]INTERNAL PARAMETERS-1'!$B$5:$J$44,9,FALSE)*ESCYLD2!$F80</f>
        <v>0</v>
      </c>
      <c r="AQ80" s="52">
        <f>ESCYLD1!AQ80*VLOOKUP(ESCYLD2!AQ$4,'[1]INTERNAL PARAMETERS-1'!$B$5:$J$44,5,FALSE)*VLOOKUP(ESCYLD2!AQ$4,'[1]INTERNAL PARAMETERS-1'!$B$5:$J$44,7,FALSE)*ESCYLD2!$F80 + ESCYLD1!AQ80*(1-VLOOKUP(ESCYLD2!AQ$4,'[1]INTERNAL PARAMETERS-1'!$B$5:$J$44,5,FALSE))*VLOOKUP(ESCYLD2!AQ$4,'[1]INTERNAL PARAMETERS-1'!$B$5:$J$44,9,FALSE)*ESCYLD2!$F80</f>
        <v>0</v>
      </c>
      <c r="AR80" s="52">
        <f>ESCYLD1!AR80*VLOOKUP(ESCYLD2!AR$4,'[1]INTERNAL PARAMETERS-1'!$B$5:$J$44,5,FALSE)*VLOOKUP(ESCYLD2!AR$4,'[1]INTERNAL PARAMETERS-1'!$B$5:$J$44,7,FALSE)*ESCYLD2!$F80 + ESCYLD1!AR80*(1-VLOOKUP(ESCYLD2!AR$4,'[1]INTERNAL PARAMETERS-1'!$B$5:$J$44,5,FALSE))*VLOOKUP(ESCYLD2!AR$4,'[1]INTERNAL PARAMETERS-1'!$B$5:$J$44,9,FALSE)*ESCYLD2!$F80</f>
        <v>0</v>
      </c>
      <c r="AS80" s="52">
        <f>ESCYLD1!AS80*VLOOKUP(ESCYLD2!AS$4,'[1]INTERNAL PARAMETERS-1'!$B$5:$J$44,5,FALSE)*VLOOKUP(ESCYLD2!AS$4,'[1]INTERNAL PARAMETERS-1'!$B$5:$J$44,7,FALSE)*ESCYLD2!$F80 + ESCYLD1!AS80*(1-VLOOKUP(ESCYLD2!AS$4,'[1]INTERNAL PARAMETERS-1'!$B$5:$J$44,5,FALSE))*VLOOKUP(ESCYLD2!AS$4,'[1]INTERNAL PARAMETERS-1'!$B$5:$J$44,9,FALSE)*ESCYLD2!$F80</f>
        <v>0</v>
      </c>
      <c r="AT80" s="51">
        <f>ESCYLD1!AT80*VLOOKUP(ESCYLD2!AT$4,'[1]INTERNAL PARAMETERS-1'!$B$5:$J$44,5,FALSE)*VLOOKUP(ESCYLD2!AT$4,'[1]INTERNAL PARAMETERS-1'!$B$5:$J$44,7,FALSE)*ESCYLD2!$F80 + ESCYLD1!AT80*(1-VLOOKUP(ESCYLD2!AT$4,'[1]INTERNAL PARAMETERS-1'!$B$5:$J$44,5,FALSE))*VLOOKUP(ESCYLD2!AT$4,'[1]INTERNAL PARAMETERS-1'!$B$5:$J$44,9,FALSE)*ESCYLD2!$F80</f>
        <v>0</v>
      </c>
      <c r="AU80" s="53">
        <f>ESCYLD1!AU80*VLOOKUP(ESCYLD2!AU$4,'[1]INTERNAL PARAMETERS-1'!$B$5:$J$44,5,FALSE)*VLOOKUP(ESCYLD2!AU$4,'[1]INTERNAL PARAMETERS-1'!$B$5:$J$44,6,FALSE)*VLOOKUP(ESCYLD2!AU$4,'[1]INTERNAL PARAMETERS-1'!$B$5:$J$44,3,FALSE) + ESCYLD1!AU80*(1-VLOOKUP(ESCYLD2!AU$4,'[1]INTERNAL PARAMETERS-1'!$B$5:$J$44,5,FALSE))*VLOOKUP(ESCYLD2!AU$4,'[1]INTERNAL PARAMETERS-1'!$B$5:$J$44,8,FALSE)*VLOOKUP(ESCYLD2!AU$4,'[1]INTERNAL PARAMETERS-1'!$B$5:$J$44,3,FALSE)</f>
        <v>0</v>
      </c>
      <c r="AV80" s="52">
        <f>ESCYLD1!AV80*VLOOKUP(ESCYLD2!AV$4,'[1]INTERNAL PARAMETERS-1'!$B$5:$J$44,5,FALSE)*VLOOKUP(ESCYLD2!AV$4,'[1]INTERNAL PARAMETERS-1'!$B$5:$J$44,6,FALSE)*VLOOKUP(ESCYLD2!AV$4,'[1]INTERNAL PARAMETERS-1'!$B$5:$J$44,3,FALSE) + ESCYLD1!AV80*(1-VLOOKUP(ESCYLD2!AV$4,'[1]INTERNAL PARAMETERS-1'!$B$5:$J$44,5,FALSE))*VLOOKUP(ESCYLD2!AV$4,'[1]INTERNAL PARAMETERS-1'!$B$5:$J$44,8,FALSE)*VLOOKUP(ESCYLD2!AV$4,'[1]INTERNAL PARAMETERS-1'!$B$5:$J$44,3,FALSE)</f>
        <v>0</v>
      </c>
      <c r="AW80" s="52">
        <f>ESCYLD1!AW80*VLOOKUP(ESCYLD2!AW$4,'[1]INTERNAL PARAMETERS-1'!$B$5:$J$44,5,FALSE)*VLOOKUP(ESCYLD2!AW$4,'[1]INTERNAL PARAMETERS-1'!$B$5:$J$44,6,FALSE)*VLOOKUP(ESCYLD2!AW$4,'[1]INTERNAL PARAMETERS-1'!$B$5:$J$44,3,FALSE) + ESCYLD1!AW80*(1-VLOOKUP(ESCYLD2!AW$4,'[1]INTERNAL PARAMETERS-1'!$B$5:$J$44,5,FALSE))*VLOOKUP(ESCYLD2!AW$4,'[1]INTERNAL PARAMETERS-1'!$B$5:$J$44,8,FALSE)*VLOOKUP(ESCYLD2!AW$4,'[1]INTERNAL PARAMETERS-1'!$B$5:$J$44,3,FALSE)</f>
        <v>115.94057477845119</v>
      </c>
      <c r="AX80" s="52">
        <f>ESCYLD1!AX80*VLOOKUP(ESCYLD2!AX$4,'[1]INTERNAL PARAMETERS-1'!$B$5:$J$44,5,FALSE)*VLOOKUP(ESCYLD2!AX$4,'[1]INTERNAL PARAMETERS-1'!$B$5:$J$44,6,FALSE)*VLOOKUP(ESCYLD2!AX$4,'[1]INTERNAL PARAMETERS-1'!$B$5:$J$44,3,FALSE) + ESCYLD1!AX80*(1-VLOOKUP(ESCYLD2!AX$4,'[1]INTERNAL PARAMETERS-1'!$B$5:$J$44,5,FALSE))*VLOOKUP(ESCYLD2!AX$4,'[1]INTERNAL PARAMETERS-1'!$B$5:$J$44,8,FALSE)*VLOOKUP(ESCYLD2!AX$4,'[1]INTERNAL PARAMETERS-1'!$B$5:$J$44,3,FALSE)</f>
        <v>0</v>
      </c>
      <c r="AY80" s="52">
        <f>ESCYLD1!AY80*VLOOKUP(ESCYLD2!AY$4,'[1]INTERNAL PARAMETERS-1'!$B$5:$J$44,5,FALSE)*VLOOKUP(ESCYLD2!AY$4,'[1]INTERNAL PARAMETERS-1'!$B$5:$J$44,6,FALSE)*VLOOKUP(ESCYLD2!AY$4,'[1]INTERNAL PARAMETERS-1'!$B$5:$J$44,3,FALSE) + ESCYLD1!AY80*(1-VLOOKUP(ESCYLD2!AY$4,'[1]INTERNAL PARAMETERS-1'!$B$5:$J$44,5,FALSE))*VLOOKUP(ESCYLD2!AY$4,'[1]INTERNAL PARAMETERS-1'!$B$5:$J$44,8,FALSE)*VLOOKUP(ESCYLD2!AY$4,'[1]INTERNAL PARAMETERS-1'!$B$5:$J$44,3,FALSE)</f>
        <v>0</v>
      </c>
      <c r="AZ80" s="52">
        <f>ESCYLD1!AZ80*VLOOKUP(ESCYLD2!AZ$4,'[1]INTERNAL PARAMETERS-1'!$B$5:$J$44,5,FALSE)*VLOOKUP(ESCYLD2!AZ$4,'[1]INTERNAL PARAMETERS-1'!$B$5:$J$44,6,FALSE)*VLOOKUP(ESCYLD2!AZ$4,'[1]INTERNAL PARAMETERS-1'!$B$5:$J$44,3,FALSE) + ESCYLD1!AZ80*(1-VLOOKUP(ESCYLD2!AZ$4,'[1]INTERNAL PARAMETERS-1'!$B$5:$J$44,5,FALSE))*VLOOKUP(ESCYLD2!AZ$4,'[1]INTERNAL PARAMETERS-1'!$B$5:$J$44,8,FALSE)*VLOOKUP(ESCYLD2!AZ$4,'[1]INTERNAL PARAMETERS-1'!$B$5:$J$44,3,FALSE)</f>
        <v>0</v>
      </c>
      <c r="BA80" s="52">
        <f>ESCYLD1!BA80*VLOOKUP(ESCYLD2!BA$4,'[1]INTERNAL PARAMETERS-1'!$B$5:$J$44,5,FALSE)*VLOOKUP(ESCYLD2!BA$4,'[1]INTERNAL PARAMETERS-1'!$B$5:$J$44,6,FALSE)*VLOOKUP(ESCYLD2!BA$4,'[1]INTERNAL PARAMETERS-1'!$B$5:$J$44,3,FALSE) + ESCYLD1!BA80*(1-VLOOKUP(ESCYLD2!BA$4,'[1]INTERNAL PARAMETERS-1'!$B$5:$J$44,5,FALSE))*VLOOKUP(ESCYLD2!BA$4,'[1]INTERNAL PARAMETERS-1'!$B$5:$J$44,8,FALSE)*VLOOKUP(ESCYLD2!BA$4,'[1]INTERNAL PARAMETERS-1'!$B$5:$J$44,3,FALSE)</f>
        <v>15.35593739888154</v>
      </c>
      <c r="BB80" s="52">
        <f>ESCYLD1!BB80*VLOOKUP(ESCYLD2!BB$4,'[1]INTERNAL PARAMETERS-1'!$B$5:$J$44,5,FALSE)*VLOOKUP(ESCYLD2!BB$4,'[1]INTERNAL PARAMETERS-1'!$B$5:$J$44,6,FALSE)*VLOOKUP(ESCYLD2!BB$4,'[1]INTERNAL PARAMETERS-1'!$B$5:$J$44,3,FALSE) + ESCYLD1!BB80*(1-VLOOKUP(ESCYLD2!BB$4,'[1]INTERNAL PARAMETERS-1'!$B$5:$J$44,5,FALSE))*VLOOKUP(ESCYLD2!BB$4,'[1]INTERNAL PARAMETERS-1'!$B$5:$J$44,8,FALSE)*VLOOKUP(ESCYLD2!BB$4,'[1]INTERNAL PARAMETERS-1'!$B$5:$J$44,3,FALSE)</f>
        <v>45.408112541516445</v>
      </c>
      <c r="BC80" s="52">
        <f>ESCYLD1!BC80*VLOOKUP(ESCYLD2!BC$4,'[1]INTERNAL PARAMETERS-1'!$B$5:$J$44,5,FALSE)*VLOOKUP(ESCYLD2!BC$4,'[1]INTERNAL PARAMETERS-1'!$B$5:$J$44,6,FALSE)*VLOOKUP(ESCYLD2!BC$4,'[1]INTERNAL PARAMETERS-1'!$B$5:$J$44,3,FALSE) + ESCYLD1!BC80*(1-VLOOKUP(ESCYLD2!BC$4,'[1]INTERNAL PARAMETERS-1'!$B$5:$J$44,5,FALSE))*VLOOKUP(ESCYLD2!BC$4,'[1]INTERNAL PARAMETERS-1'!$B$5:$J$44,8,FALSE)*VLOOKUP(ESCYLD2!BC$4,'[1]INTERNAL PARAMETERS-1'!$B$5:$J$44,3,FALSE)</f>
        <v>16.778991685601163</v>
      </c>
      <c r="BD80" s="52">
        <f>ESCYLD1!BD80*VLOOKUP(ESCYLD2!BD$4,'[1]INTERNAL PARAMETERS-1'!$B$5:$J$44,5,FALSE)*VLOOKUP(ESCYLD2!BD$4,'[1]INTERNAL PARAMETERS-1'!$B$5:$J$44,6,FALSE)*VLOOKUP(ESCYLD2!BD$4,'[1]INTERNAL PARAMETERS-1'!$B$5:$J$44,3,FALSE) + ESCYLD1!BD80*(1-VLOOKUP(ESCYLD2!BD$4,'[1]INTERNAL PARAMETERS-1'!$B$5:$J$44,5,FALSE))*VLOOKUP(ESCYLD2!BD$4,'[1]INTERNAL PARAMETERS-1'!$B$5:$J$44,8,FALSE)*VLOOKUP(ESCYLD2!BD$4,'[1]INTERNAL PARAMETERS-1'!$B$5:$J$44,3,FALSE)</f>
        <v>29.782665383125668</v>
      </c>
      <c r="BE80" s="52">
        <f>ESCYLD1!BE80*VLOOKUP(ESCYLD2!BE$4,'[1]INTERNAL PARAMETERS-1'!$B$5:$J$44,5,FALSE)*VLOOKUP(ESCYLD2!BE$4,'[1]INTERNAL PARAMETERS-1'!$B$5:$J$44,6,FALSE)*VLOOKUP(ESCYLD2!BE$4,'[1]INTERNAL PARAMETERS-1'!$B$5:$J$44,3,FALSE) + ESCYLD1!BE80*(1-VLOOKUP(ESCYLD2!BE$4,'[1]INTERNAL PARAMETERS-1'!$B$5:$J$44,5,FALSE))*VLOOKUP(ESCYLD2!BE$4,'[1]INTERNAL PARAMETERS-1'!$B$5:$J$44,8,FALSE)*VLOOKUP(ESCYLD2!BE$4,'[1]INTERNAL PARAMETERS-1'!$B$5:$J$44,3,FALSE)</f>
        <v>20.707664096358045</v>
      </c>
      <c r="BF80" s="52">
        <f>ESCYLD1!BF80*VLOOKUP(ESCYLD2!BF$4,'[1]INTERNAL PARAMETERS-1'!$B$5:$J$44,5,FALSE)*VLOOKUP(ESCYLD2!BF$4,'[1]INTERNAL PARAMETERS-1'!$B$5:$J$44,6,FALSE)*VLOOKUP(ESCYLD2!BF$4,'[1]INTERNAL PARAMETERS-1'!$B$5:$J$44,3,FALSE) + ESCYLD1!BF80*(1-VLOOKUP(ESCYLD2!BF$4,'[1]INTERNAL PARAMETERS-1'!$B$5:$J$44,5,FALSE))*VLOOKUP(ESCYLD2!BF$4,'[1]INTERNAL PARAMETERS-1'!$B$5:$J$44,8,FALSE)*VLOOKUP(ESCYLD2!BF$4,'[1]INTERNAL PARAMETERS-1'!$B$5:$J$44,3,FALSE)</f>
        <v>0</v>
      </c>
      <c r="BG80" s="52">
        <f>ESCYLD1!BG80*VLOOKUP(ESCYLD2!BG$4,'[1]INTERNAL PARAMETERS-1'!$B$5:$J$44,5,FALSE)*VLOOKUP(ESCYLD2!BG$4,'[1]INTERNAL PARAMETERS-1'!$B$5:$J$44,6,FALSE)*VLOOKUP(ESCYLD2!BG$4,'[1]INTERNAL PARAMETERS-1'!$B$5:$J$44,3,FALSE) + ESCYLD1!BG80*(1-VLOOKUP(ESCYLD2!BG$4,'[1]INTERNAL PARAMETERS-1'!$B$5:$J$44,5,FALSE))*VLOOKUP(ESCYLD2!BG$4,'[1]INTERNAL PARAMETERS-1'!$B$5:$J$44,8,FALSE)*VLOOKUP(ESCYLD2!BG$4,'[1]INTERNAL PARAMETERS-1'!$B$5:$J$44,3,FALSE)</f>
        <v>21.662455876601861</v>
      </c>
      <c r="BH80" s="52">
        <f>ESCYLD1!BH80*VLOOKUP(ESCYLD2!BH$4,'[1]INTERNAL PARAMETERS-1'!$B$5:$J$44,5,FALSE)*VLOOKUP(ESCYLD2!BH$4,'[1]INTERNAL PARAMETERS-1'!$B$5:$J$44,6,FALSE)*VLOOKUP(ESCYLD2!BH$4,'[1]INTERNAL PARAMETERS-1'!$B$5:$J$44,3,FALSE) + ESCYLD1!BH80*(1-VLOOKUP(ESCYLD2!BH$4,'[1]INTERNAL PARAMETERS-1'!$B$5:$J$44,5,FALSE))*VLOOKUP(ESCYLD2!BH$4,'[1]INTERNAL PARAMETERS-1'!$B$5:$J$44,8,FALSE)*VLOOKUP(ESCYLD2!BH$4,'[1]INTERNAL PARAMETERS-1'!$B$5:$J$44,3,FALSE)</f>
        <v>8.4209492495651711E-2</v>
      </c>
      <c r="BI80" s="52">
        <f>ESCYLD1!BI80*VLOOKUP(ESCYLD2!BI$4,'[1]INTERNAL PARAMETERS-1'!$B$5:$J$44,5,FALSE)*VLOOKUP(ESCYLD2!BI$4,'[1]INTERNAL PARAMETERS-1'!$B$5:$J$44,6,FALSE)*VLOOKUP(ESCYLD2!BI$4,'[1]INTERNAL PARAMETERS-1'!$B$5:$J$44,3,FALSE) + ESCYLD1!BI80*(1-VLOOKUP(ESCYLD2!BI$4,'[1]INTERNAL PARAMETERS-1'!$B$5:$J$44,5,FALSE))*VLOOKUP(ESCYLD2!BI$4,'[1]INTERNAL PARAMETERS-1'!$B$5:$J$44,8,FALSE)*VLOOKUP(ESCYLD2!BI$4,'[1]INTERNAL PARAMETERS-1'!$B$5:$J$44,3,FALSE)</f>
        <v>0</v>
      </c>
      <c r="BJ80" s="52">
        <f>ESCYLD1!BJ80*VLOOKUP(ESCYLD2!BJ$4,'[1]INTERNAL PARAMETERS-1'!$B$5:$J$44,5,FALSE)*VLOOKUP(ESCYLD2!BJ$4,'[1]INTERNAL PARAMETERS-1'!$B$5:$J$44,6,FALSE)*VLOOKUP(ESCYLD2!BJ$4,'[1]INTERNAL PARAMETERS-1'!$B$5:$J$44,3,FALSE) + ESCYLD1!BJ80*(1-VLOOKUP(ESCYLD2!BJ$4,'[1]INTERNAL PARAMETERS-1'!$B$5:$J$44,5,FALSE))*VLOOKUP(ESCYLD2!BJ$4,'[1]INTERNAL PARAMETERS-1'!$B$5:$J$44,8,FALSE)*VLOOKUP(ESCYLD2!BJ$4,'[1]INTERNAL PARAMETERS-1'!$B$5:$J$44,3,FALSE)</f>
        <v>9.4724644408381931</v>
      </c>
      <c r="BK80" s="52">
        <f>ESCYLD1!BK80*VLOOKUP(ESCYLD2!BK$4,'[1]INTERNAL PARAMETERS-1'!$B$5:$J$44,5,FALSE)*VLOOKUP(ESCYLD2!BK$4,'[1]INTERNAL PARAMETERS-1'!$B$5:$J$44,6,FALSE)*VLOOKUP(ESCYLD2!BK$4,'[1]INTERNAL PARAMETERS-1'!$B$5:$J$44,3,FALSE) + ESCYLD1!BK80*(1-VLOOKUP(ESCYLD2!BK$4,'[1]INTERNAL PARAMETERS-1'!$B$5:$J$44,5,FALSE))*VLOOKUP(ESCYLD2!BK$4,'[1]INTERNAL PARAMETERS-1'!$B$5:$J$44,8,FALSE)*VLOOKUP(ESCYLD2!BK$4,'[1]INTERNAL PARAMETERS-1'!$B$5:$J$44,3,FALSE)</f>
        <v>9.600740790119433</v>
      </c>
      <c r="BL80" s="52">
        <f>ESCYLD1!BL80*VLOOKUP(ESCYLD2!BL$4,'[1]INTERNAL PARAMETERS-1'!$B$5:$J$44,5,FALSE)*VLOOKUP(ESCYLD2!BL$4,'[1]INTERNAL PARAMETERS-1'!$B$5:$J$44,6,FALSE)*VLOOKUP(ESCYLD2!BL$4,'[1]INTERNAL PARAMETERS-1'!$B$5:$J$44,3,FALSE) + ESCYLD1!BL80*(1-VLOOKUP(ESCYLD2!BL$4,'[1]INTERNAL PARAMETERS-1'!$B$5:$J$44,5,FALSE))*VLOOKUP(ESCYLD2!BL$4,'[1]INTERNAL PARAMETERS-1'!$B$5:$J$44,8,FALSE)*VLOOKUP(ESCYLD2!BL$4,'[1]INTERNAL PARAMETERS-1'!$B$5:$J$44,3,FALSE)</f>
        <v>13.18206190446042</v>
      </c>
      <c r="BM80" s="52">
        <f>ESCYLD1!BM80*VLOOKUP(ESCYLD2!BM$4,'[1]INTERNAL PARAMETERS-1'!$B$5:$J$44,5,FALSE)*VLOOKUP(ESCYLD2!BM$4,'[1]INTERNAL PARAMETERS-1'!$B$5:$J$44,6,FALSE)*VLOOKUP(ESCYLD2!BM$4,'[1]INTERNAL PARAMETERS-1'!$B$5:$J$44,3,FALSE) + ESCYLD1!BM80*(1-VLOOKUP(ESCYLD2!BM$4,'[1]INTERNAL PARAMETERS-1'!$B$5:$J$44,5,FALSE))*VLOOKUP(ESCYLD2!BM$4,'[1]INTERNAL PARAMETERS-1'!$B$5:$J$44,8,FALSE)*VLOOKUP(ESCYLD2!BM$4,'[1]INTERNAL PARAMETERS-1'!$B$5:$J$44,3,FALSE)</f>
        <v>1.2690955159001771</v>
      </c>
      <c r="BN80" s="52">
        <f>ESCYLD1!BN80*VLOOKUP(ESCYLD2!BN$4,'[1]INTERNAL PARAMETERS-1'!$B$5:$J$44,5,FALSE)*VLOOKUP(ESCYLD2!BN$4,'[1]INTERNAL PARAMETERS-1'!$B$5:$J$44,6,FALSE)*VLOOKUP(ESCYLD2!BN$4,'[1]INTERNAL PARAMETERS-1'!$B$5:$J$44,3,FALSE) + ESCYLD1!BN80*(1-VLOOKUP(ESCYLD2!BN$4,'[1]INTERNAL PARAMETERS-1'!$B$5:$J$44,5,FALSE))*VLOOKUP(ESCYLD2!BN$4,'[1]INTERNAL PARAMETERS-1'!$B$5:$J$44,8,FALSE)*VLOOKUP(ESCYLD2!BN$4,'[1]INTERNAL PARAMETERS-1'!$B$5:$J$44,3,FALSE)</f>
        <v>6.3607143352486499</v>
      </c>
      <c r="BO80" s="52">
        <f>ESCYLD1!BO80*VLOOKUP(ESCYLD2!BO$4,'[1]INTERNAL PARAMETERS-1'!$B$5:$J$44,5,FALSE)*VLOOKUP(ESCYLD2!BO$4,'[1]INTERNAL PARAMETERS-1'!$B$5:$J$44,6,FALSE)*VLOOKUP(ESCYLD2!BO$4,'[1]INTERNAL PARAMETERS-1'!$B$5:$J$44,3,FALSE) + ESCYLD1!BO80*(1-VLOOKUP(ESCYLD2!BO$4,'[1]INTERNAL PARAMETERS-1'!$B$5:$J$44,5,FALSE))*VLOOKUP(ESCYLD2!BO$4,'[1]INTERNAL PARAMETERS-1'!$B$5:$J$44,8,FALSE)*VLOOKUP(ESCYLD2!BO$4,'[1]INTERNAL PARAMETERS-1'!$B$5:$J$44,3,FALSE)</f>
        <v>7.6302220550048681</v>
      </c>
      <c r="BP80" s="52">
        <f>ESCYLD1!BP80*VLOOKUP(ESCYLD2!BP$4,'[1]INTERNAL PARAMETERS-1'!$B$5:$J$44,5,FALSE)*VLOOKUP(ESCYLD2!BP$4,'[1]INTERNAL PARAMETERS-1'!$B$5:$J$44,6,FALSE)*VLOOKUP(ESCYLD2!BP$4,'[1]INTERNAL PARAMETERS-1'!$B$5:$J$44,3,FALSE) + ESCYLD1!BP80*(1-VLOOKUP(ESCYLD2!BP$4,'[1]INTERNAL PARAMETERS-1'!$B$5:$J$44,5,FALSE))*VLOOKUP(ESCYLD2!BP$4,'[1]INTERNAL PARAMETERS-1'!$B$5:$J$44,8,FALSE)*VLOOKUP(ESCYLD2!BP$4,'[1]INTERNAL PARAMETERS-1'!$B$5:$J$44,3,FALSE)</f>
        <v>0.73405321664160628</v>
      </c>
      <c r="BQ80" s="52">
        <f>ESCYLD1!BQ80*VLOOKUP(ESCYLD2!BQ$4,'[1]INTERNAL PARAMETERS-1'!$B$5:$J$44,5,FALSE)*VLOOKUP(ESCYLD2!BQ$4,'[1]INTERNAL PARAMETERS-1'!$B$5:$J$44,6,FALSE)*VLOOKUP(ESCYLD2!BQ$4,'[1]INTERNAL PARAMETERS-1'!$B$5:$J$44,3,FALSE) + ESCYLD1!BQ80*(1-VLOOKUP(ESCYLD2!BQ$4,'[1]INTERNAL PARAMETERS-1'!$B$5:$J$44,5,FALSE))*VLOOKUP(ESCYLD2!BQ$4,'[1]INTERNAL PARAMETERS-1'!$B$5:$J$44,8,FALSE)*VLOOKUP(ESCYLD2!BQ$4,'[1]INTERNAL PARAMETERS-1'!$B$5:$J$44,3,FALSE)</f>
        <v>25.866457064505035</v>
      </c>
      <c r="BR80" s="52">
        <f>ESCYLD1!BR80*VLOOKUP(ESCYLD2!BR$4,'[1]INTERNAL PARAMETERS-1'!$B$5:$J$44,5,FALSE)*VLOOKUP(ESCYLD2!BR$4,'[1]INTERNAL PARAMETERS-1'!$B$5:$J$44,6,FALSE)*VLOOKUP(ESCYLD2!BR$4,'[1]INTERNAL PARAMETERS-1'!$B$5:$J$44,3,FALSE) + ESCYLD1!BR80*(1-VLOOKUP(ESCYLD2!BR$4,'[1]INTERNAL PARAMETERS-1'!$B$5:$J$44,5,FALSE))*VLOOKUP(ESCYLD2!BR$4,'[1]INTERNAL PARAMETERS-1'!$B$5:$J$44,8,FALSE)*VLOOKUP(ESCYLD2!BR$4,'[1]INTERNAL PARAMETERS-1'!$B$5:$J$44,3,FALSE)</f>
        <v>1.2475059036459824</v>
      </c>
      <c r="BS80" s="52">
        <f>ESCYLD1!BS80*VLOOKUP(ESCYLD2!BS$4,'[1]INTERNAL PARAMETERS-1'!$B$5:$J$44,5,FALSE)*VLOOKUP(ESCYLD2!BS$4,'[1]INTERNAL PARAMETERS-1'!$B$5:$J$44,6,FALSE)*VLOOKUP(ESCYLD2!BS$4,'[1]INTERNAL PARAMETERS-1'!$B$5:$J$44,3,FALSE) + ESCYLD1!BS80*(1-VLOOKUP(ESCYLD2!BS$4,'[1]INTERNAL PARAMETERS-1'!$B$5:$J$44,5,FALSE))*VLOOKUP(ESCYLD2!BS$4,'[1]INTERNAL PARAMETERS-1'!$B$5:$J$44,8,FALSE)*VLOOKUP(ESCYLD2!BS$4,'[1]INTERNAL PARAMETERS-1'!$B$5:$J$44,3,FALSE)</f>
        <v>6.6716904426758247E-2</v>
      </c>
      <c r="BT80" s="52">
        <f>ESCYLD1!BT80*VLOOKUP(ESCYLD2!BT$4,'[1]INTERNAL PARAMETERS-1'!$B$5:$J$44,5,FALSE)*VLOOKUP(ESCYLD2!BT$4,'[1]INTERNAL PARAMETERS-1'!$B$5:$J$44,6,FALSE)*VLOOKUP(ESCYLD2!BT$4,'[1]INTERNAL PARAMETERS-1'!$B$5:$J$44,3,FALSE) + ESCYLD1!BT80*(1-VLOOKUP(ESCYLD2!BT$4,'[1]INTERNAL PARAMETERS-1'!$B$5:$J$44,5,FALSE))*VLOOKUP(ESCYLD2!BT$4,'[1]INTERNAL PARAMETERS-1'!$B$5:$J$44,8,FALSE)*VLOOKUP(ESCYLD2!BT$4,'[1]INTERNAL PARAMETERS-1'!$B$5:$J$44,3,FALSE)</f>
        <v>0</v>
      </c>
      <c r="BU80" s="52">
        <f>ESCYLD1!BU80*VLOOKUP(ESCYLD2!BU$4,'[1]INTERNAL PARAMETERS-1'!$B$5:$J$44,5,FALSE)*VLOOKUP(ESCYLD2!BU$4,'[1]INTERNAL PARAMETERS-1'!$B$5:$J$44,6,FALSE)*VLOOKUP(ESCYLD2!BU$4,'[1]INTERNAL PARAMETERS-1'!$B$5:$J$44,3,FALSE) + ESCYLD1!BU80*(1-VLOOKUP(ESCYLD2!BU$4,'[1]INTERNAL PARAMETERS-1'!$B$5:$J$44,5,FALSE))*VLOOKUP(ESCYLD2!BU$4,'[1]INTERNAL PARAMETERS-1'!$B$5:$J$44,8,FALSE)*VLOOKUP(ESCYLD2!BU$4,'[1]INTERNAL PARAMETERS-1'!$B$5:$J$44,3,FALSE)</f>
        <v>0</v>
      </c>
      <c r="BV80" s="52">
        <f>ESCYLD1!BV80*VLOOKUP(ESCYLD2!BV$4,'[1]INTERNAL PARAMETERS-1'!$B$5:$J$44,5,FALSE)*VLOOKUP(ESCYLD2!BV$4,'[1]INTERNAL PARAMETERS-1'!$B$5:$J$44,6,FALSE)*VLOOKUP(ESCYLD2!BV$4,'[1]INTERNAL PARAMETERS-1'!$B$5:$J$44,3,FALSE) + ESCYLD1!BV80*(1-VLOOKUP(ESCYLD2!BV$4,'[1]INTERNAL PARAMETERS-1'!$B$5:$J$44,5,FALSE))*VLOOKUP(ESCYLD2!BV$4,'[1]INTERNAL PARAMETERS-1'!$B$5:$J$44,8,FALSE)*VLOOKUP(ESCYLD2!BV$4,'[1]INTERNAL PARAMETERS-1'!$B$5:$J$44,3,FALSE)</f>
        <v>0</v>
      </c>
      <c r="BW80" s="52">
        <f>ESCYLD1!BW80*VLOOKUP(ESCYLD2!BW$4,'[1]INTERNAL PARAMETERS-1'!$B$5:$J$44,5,FALSE)*VLOOKUP(ESCYLD2!BW$4,'[1]INTERNAL PARAMETERS-1'!$B$5:$J$44,6,FALSE)*VLOOKUP(ESCYLD2!BW$4,'[1]INTERNAL PARAMETERS-1'!$B$5:$J$44,3,FALSE) + ESCYLD1!BW80*(1-VLOOKUP(ESCYLD2!BW$4,'[1]INTERNAL PARAMETERS-1'!$B$5:$J$44,5,FALSE))*VLOOKUP(ESCYLD2!BW$4,'[1]INTERNAL PARAMETERS-1'!$B$5:$J$44,8,FALSE)*VLOOKUP(ESCYLD2!BW$4,'[1]INTERNAL PARAMETERS-1'!$B$5:$J$44,3,FALSE)</f>
        <v>0</v>
      </c>
      <c r="BX80" s="52">
        <f>ESCYLD1!BX80*VLOOKUP(ESCYLD2!BX$4,'[1]INTERNAL PARAMETERS-1'!$B$5:$J$44,5,FALSE)*VLOOKUP(ESCYLD2!BX$4,'[1]INTERNAL PARAMETERS-1'!$B$5:$J$44,6,FALSE)*VLOOKUP(ESCYLD2!BX$4,'[1]INTERNAL PARAMETERS-1'!$B$5:$J$44,3,FALSE) + ESCYLD1!BX80*(1-VLOOKUP(ESCYLD2!BX$4,'[1]INTERNAL PARAMETERS-1'!$B$5:$J$44,5,FALSE))*VLOOKUP(ESCYLD2!BX$4,'[1]INTERNAL PARAMETERS-1'!$B$5:$J$44,8,FALSE)*VLOOKUP(ESCYLD2!BX$4,'[1]INTERNAL PARAMETERS-1'!$B$5:$J$44,3,FALSE)</f>
        <v>0</v>
      </c>
      <c r="BY80" s="52">
        <f>ESCYLD1!BY80*VLOOKUP(ESCYLD2!BY$4,'[1]INTERNAL PARAMETERS-1'!$B$5:$J$44,5,FALSE)*VLOOKUP(ESCYLD2!BY$4,'[1]INTERNAL PARAMETERS-1'!$B$5:$J$44,6,FALSE)*VLOOKUP(ESCYLD2!BY$4,'[1]INTERNAL PARAMETERS-1'!$B$5:$J$44,3,FALSE) + ESCYLD1!BY80*(1-VLOOKUP(ESCYLD2!BY$4,'[1]INTERNAL PARAMETERS-1'!$B$5:$J$44,5,FALSE))*VLOOKUP(ESCYLD2!BY$4,'[1]INTERNAL PARAMETERS-1'!$B$5:$J$44,8,FALSE)*VLOOKUP(ESCYLD2!BY$4,'[1]INTERNAL PARAMETERS-1'!$B$5:$J$44,3,FALSE)</f>
        <v>0</v>
      </c>
      <c r="BZ80" s="52">
        <f>ESCYLD1!BZ80*VLOOKUP(ESCYLD2!BZ$4,'[1]INTERNAL PARAMETERS-1'!$B$5:$J$44,5,FALSE)*VLOOKUP(ESCYLD2!BZ$4,'[1]INTERNAL PARAMETERS-1'!$B$5:$J$44,6,FALSE)*VLOOKUP(ESCYLD2!BZ$4,'[1]INTERNAL PARAMETERS-1'!$B$5:$J$44,3,FALSE) + ESCYLD1!BZ80*(1-VLOOKUP(ESCYLD2!BZ$4,'[1]INTERNAL PARAMETERS-1'!$B$5:$J$44,5,FALSE))*VLOOKUP(ESCYLD2!BZ$4,'[1]INTERNAL PARAMETERS-1'!$B$5:$J$44,8,FALSE)*VLOOKUP(ESCYLD2!BZ$4,'[1]INTERNAL PARAMETERS-1'!$B$5:$J$44,3,FALSE)</f>
        <v>0.10257406369390071</v>
      </c>
      <c r="CA80" s="52">
        <f>ESCYLD1!CA80*VLOOKUP(ESCYLD2!CA$4,'[1]INTERNAL PARAMETERS-1'!$B$5:$J$44,5,FALSE)*VLOOKUP(ESCYLD2!CA$4,'[1]INTERNAL PARAMETERS-1'!$B$5:$J$44,6,FALSE)*VLOOKUP(ESCYLD2!CA$4,'[1]INTERNAL PARAMETERS-1'!$B$5:$J$44,3,FALSE) + ESCYLD1!CA80*(1-VLOOKUP(ESCYLD2!CA$4,'[1]INTERNAL PARAMETERS-1'!$B$5:$J$44,5,FALSE))*VLOOKUP(ESCYLD2!CA$4,'[1]INTERNAL PARAMETERS-1'!$B$5:$J$44,8,FALSE)*VLOOKUP(ESCYLD2!CA$4,'[1]INTERNAL PARAMETERS-1'!$B$5:$J$44,3,FALSE)</f>
        <v>0</v>
      </c>
      <c r="CB80" s="52">
        <f>ESCYLD1!CB80*VLOOKUP(ESCYLD2!CB$4,'[1]INTERNAL PARAMETERS-1'!$B$5:$J$44,5,FALSE)*VLOOKUP(ESCYLD2!CB$4,'[1]INTERNAL PARAMETERS-1'!$B$5:$J$44,6,FALSE)*VLOOKUP(ESCYLD2!CB$4,'[1]INTERNAL PARAMETERS-1'!$B$5:$J$44,3,FALSE) + ESCYLD1!CB80*(1-VLOOKUP(ESCYLD2!CB$4,'[1]INTERNAL PARAMETERS-1'!$B$5:$J$44,5,FALSE))*VLOOKUP(ESCYLD2!CB$4,'[1]INTERNAL PARAMETERS-1'!$B$5:$J$44,8,FALSE)*VLOOKUP(ESCYLD2!CB$4,'[1]INTERNAL PARAMETERS-1'!$B$5:$J$44,3,FALSE)</f>
        <v>0</v>
      </c>
      <c r="CC80" s="52">
        <f>ESCYLD1!CC80*VLOOKUP(ESCYLD2!CC$4,'[1]INTERNAL PARAMETERS-1'!$B$5:$J$44,5,FALSE)*VLOOKUP(ESCYLD2!CC$4,'[1]INTERNAL PARAMETERS-1'!$B$5:$J$44,6,FALSE)*VLOOKUP(ESCYLD2!CC$4,'[1]INTERNAL PARAMETERS-1'!$B$5:$J$44,3,FALSE) + ESCYLD1!CC80*(1-VLOOKUP(ESCYLD2!CC$4,'[1]INTERNAL PARAMETERS-1'!$B$5:$J$44,5,FALSE))*VLOOKUP(ESCYLD2!CC$4,'[1]INTERNAL PARAMETERS-1'!$B$5:$J$44,8,FALSE)*VLOOKUP(ESCYLD2!CC$4,'[1]INTERNAL PARAMETERS-1'!$B$5:$J$44,3,FALSE)</f>
        <v>0.10062371210852138</v>
      </c>
      <c r="CD80" s="52">
        <f>ESCYLD1!CD80*VLOOKUP(ESCYLD2!CD$4,'[1]INTERNAL PARAMETERS-1'!$B$5:$J$44,5,FALSE)*VLOOKUP(ESCYLD2!CD$4,'[1]INTERNAL PARAMETERS-1'!$B$5:$J$44,6,FALSE)*VLOOKUP(ESCYLD2!CD$4,'[1]INTERNAL PARAMETERS-1'!$B$5:$J$44,3,FALSE) + ESCYLD1!CD80*(1-VLOOKUP(ESCYLD2!CD$4,'[1]INTERNAL PARAMETERS-1'!$B$5:$J$44,5,FALSE))*VLOOKUP(ESCYLD2!CD$4,'[1]INTERNAL PARAMETERS-1'!$B$5:$J$44,8,FALSE)*VLOOKUP(ESCYLD2!CD$4,'[1]INTERNAL PARAMETERS-1'!$B$5:$J$44,3,FALSE)</f>
        <v>0.57409521854056222</v>
      </c>
      <c r="CE80" s="52">
        <f>ESCYLD1!CE80*VLOOKUP(ESCYLD2!CE$4,'[1]INTERNAL PARAMETERS-1'!$B$5:$J$44,5,FALSE)*VLOOKUP(ESCYLD2!CE$4,'[1]INTERNAL PARAMETERS-1'!$B$5:$J$44,6,FALSE)*VLOOKUP(ESCYLD2!CE$4,'[1]INTERNAL PARAMETERS-1'!$B$5:$J$44,3,FALSE) + ESCYLD1!CE80*(1-VLOOKUP(ESCYLD2!CE$4,'[1]INTERNAL PARAMETERS-1'!$B$5:$J$44,5,FALSE))*VLOOKUP(ESCYLD2!CE$4,'[1]INTERNAL PARAMETERS-1'!$B$5:$J$44,8,FALSE)*VLOOKUP(ESCYLD2!CE$4,'[1]INTERNAL PARAMETERS-1'!$B$5:$J$44,3,FALSE)</f>
        <v>0.49517861304664273</v>
      </c>
      <c r="CF80" s="52">
        <f>ESCYLD1!CF80*VLOOKUP(ESCYLD2!CF$4,'[1]INTERNAL PARAMETERS-1'!$B$5:$J$44,5,FALSE)*VLOOKUP(ESCYLD2!CF$4,'[1]INTERNAL PARAMETERS-1'!$B$5:$J$44,6,FALSE)*VLOOKUP(ESCYLD2!CF$4,'[1]INTERNAL PARAMETERS-1'!$B$5:$J$44,3,FALSE) + ESCYLD1!CF80*(1-VLOOKUP(ESCYLD2!CF$4,'[1]INTERNAL PARAMETERS-1'!$B$5:$J$44,5,FALSE))*VLOOKUP(ESCYLD2!CF$4,'[1]INTERNAL PARAMETERS-1'!$B$5:$J$44,8,FALSE)*VLOOKUP(ESCYLD2!CF$4,'[1]INTERNAL PARAMETERS-1'!$B$5:$J$44,3,FALSE)</f>
        <v>0.64068049632157831</v>
      </c>
      <c r="CG80" s="52">
        <f>ESCYLD1!CG80*VLOOKUP(ESCYLD2!CG$4,'[1]INTERNAL PARAMETERS-1'!$B$5:$J$44,5,FALSE)*VLOOKUP(ESCYLD2!CG$4,'[1]INTERNAL PARAMETERS-1'!$B$5:$J$44,6,FALSE)*VLOOKUP(ESCYLD2!CG$4,'[1]INTERNAL PARAMETERS-1'!$B$5:$J$44,3,FALSE) + ESCYLD1!CG80*(1-VLOOKUP(ESCYLD2!CG$4,'[1]INTERNAL PARAMETERS-1'!$B$5:$J$44,5,FALSE))*VLOOKUP(ESCYLD2!CG$4,'[1]INTERNAL PARAMETERS-1'!$B$5:$J$44,8,FALSE)*VLOOKUP(ESCYLD2!CG$4,'[1]INTERNAL PARAMETERS-1'!$B$5:$J$44,3,FALSE)</f>
        <v>6.7958891157425391E-3</v>
      </c>
      <c r="CH80" s="51">
        <f>ESCYLD1!CH80*VLOOKUP(ESCYLD2!CH$4,'[1]INTERNAL PARAMETERS-1'!$B$5:$J$44,5,FALSE)*VLOOKUP(ESCYLD2!CH$4,'[1]INTERNAL PARAMETERS-1'!$B$5:$J$44,6,FALSE)*VLOOKUP(ESCYLD2!CH$4,'[1]INTERNAL PARAMETERS-1'!$B$5:$J$44,3,FALSE) + ESCYLD1!CH80*(1-VLOOKUP(ESCYLD2!CH$4,'[1]INTERNAL PARAMETERS-1'!$B$5:$J$44,5,FALSE))*VLOOKUP(ESCYLD2!CH$4,'[1]INTERNAL PARAMETERS-1'!$B$5:$J$44,8,FALSE)*VLOOKUP(ESCYLD2!CH$4,'[1]INTERNAL PARAMETERS-1'!$B$5:$J$44,3,FALSE)</f>
        <v>0</v>
      </c>
      <c r="CJ80" s="53">
        <f t="shared" si="2"/>
        <v>17869.603640531743</v>
      </c>
      <c r="CK80" s="51">
        <f t="shared" si="3"/>
        <v>343.07059137664953</v>
      </c>
    </row>
    <row r="81" spans="2:89" x14ac:dyDescent="0.5">
      <c r="B81" s="66" t="s">
        <v>10</v>
      </c>
      <c r="C81" s="65" t="s">
        <v>90</v>
      </c>
      <c r="D81" s="65" t="s">
        <v>85</v>
      </c>
      <c r="E81" s="151">
        <f>ESC!AF81</f>
        <v>57762.649395289387</v>
      </c>
      <c r="F81" s="67">
        <f>'[1]INTERNAL PARAMETERS-1'!M9</f>
        <v>63.875</v>
      </c>
      <c r="G81" s="53">
        <f>ESCYLD1!G81*VLOOKUP(ESCYLD2!G$4,'[1]INTERNAL PARAMETERS-1'!$B$5:$J$44,5,FALSE)*VLOOKUP(ESCYLD2!G$4,'[1]INTERNAL PARAMETERS-1'!$B$5:$J$44,7,FALSE)*ESCYLD2!$F81 + ESCYLD1!G81*(1-VLOOKUP(ESCYLD2!G$4,'[1]INTERNAL PARAMETERS-1'!$B$5:$J$44,5,FALSE))*VLOOKUP(ESCYLD2!G$4,'[1]INTERNAL PARAMETERS-1'!$B$5:$J$44,9,FALSE)*ESCYLD2!$F81</f>
        <v>13497.981432800507</v>
      </c>
      <c r="H81" s="52">
        <f>ESCYLD1!H81*VLOOKUP(ESCYLD2!H$4,'[1]INTERNAL PARAMETERS-1'!$B$5:$J$44,5,FALSE)*VLOOKUP(ESCYLD2!H$4,'[1]INTERNAL PARAMETERS-1'!$B$5:$J$44,7,FALSE)*ESCYLD2!$F81 + ESCYLD1!H81*(1-VLOOKUP(ESCYLD2!H$4,'[1]INTERNAL PARAMETERS-1'!$B$5:$J$44,5,FALSE))*VLOOKUP(ESCYLD2!H$4,'[1]INTERNAL PARAMETERS-1'!$B$5:$J$44,9,FALSE)*ESCYLD2!$F81</f>
        <v>8297.4788478981172</v>
      </c>
      <c r="I81" s="52">
        <f>ESCYLD1!I81*VLOOKUP(ESCYLD2!I$4,'[1]INTERNAL PARAMETERS-1'!$B$5:$J$44,5,FALSE)*VLOOKUP(ESCYLD2!I$4,'[1]INTERNAL PARAMETERS-1'!$B$5:$J$44,7,FALSE)*ESCYLD2!$F81 + ESCYLD1!I81*(1-VLOOKUP(ESCYLD2!I$4,'[1]INTERNAL PARAMETERS-1'!$B$5:$J$44,5,FALSE))*VLOOKUP(ESCYLD2!I$4,'[1]INTERNAL PARAMETERS-1'!$B$5:$J$44,9,FALSE)*ESCYLD2!$F81</f>
        <v>9855.1267351707411</v>
      </c>
      <c r="J81" s="52">
        <f>ESCYLD1!J81*VLOOKUP(ESCYLD2!J$4,'[1]INTERNAL PARAMETERS-1'!$B$5:$J$44,5,FALSE)*VLOOKUP(ESCYLD2!J$4,'[1]INTERNAL PARAMETERS-1'!$B$5:$J$44,7,FALSE)*ESCYLD2!$F81 + ESCYLD1!J81*(1-VLOOKUP(ESCYLD2!J$4,'[1]INTERNAL PARAMETERS-1'!$B$5:$J$44,5,FALSE))*VLOOKUP(ESCYLD2!J$4,'[1]INTERNAL PARAMETERS-1'!$B$5:$J$44,9,FALSE)*ESCYLD2!$F81</f>
        <v>0</v>
      </c>
      <c r="K81" s="52">
        <f>ESCYLD1!K81*VLOOKUP(ESCYLD2!K$4,'[1]INTERNAL PARAMETERS-1'!$B$5:$J$44,5,FALSE)*VLOOKUP(ESCYLD2!K$4,'[1]INTERNAL PARAMETERS-1'!$B$5:$J$44,7,FALSE)*ESCYLD2!$F81 + ESCYLD1!K81*(1-VLOOKUP(ESCYLD2!K$4,'[1]INTERNAL PARAMETERS-1'!$B$5:$J$44,5,FALSE))*VLOOKUP(ESCYLD2!K$4,'[1]INTERNAL PARAMETERS-1'!$B$5:$J$44,9,FALSE)*ESCYLD2!$F81</f>
        <v>55.238685158803108</v>
      </c>
      <c r="L81" s="52">
        <f>ESCYLD1!L81*VLOOKUP(ESCYLD2!L$4,'[1]INTERNAL PARAMETERS-1'!$B$5:$J$44,5,FALSE)*VLOOKUP(ESCYLD2!L$4,'[1]INTERNAL PARAMETERS-1'!$B$5:$J$44,7,FALSE)*ESCYLD2!$F81 + ESCYLD1!L81*(1-VLOOKUP(ESCYLD2!L$4,'[1]INTERNAL PARAMETERS-1'!$B$5:$J$44,5,FALSE))*VLOOKUP(ESCYLD2!L$4,'[1]INTERNAL PARAMETERS-1'!$B$5:$J$44,9,FALSE)*ESCYLD2!$F81</f>
        <v>0</v>
      </c>
      <c r="M81" s="52">
        <f>ESCYLD1!M81*VLOOKUP(ESCYLD2!M$4,'[1]INTERNAL PARAMETERS-1'!$B$5:$J$44,5,FALSE)*VLOOKUP(ESCYLD2!M$4,'[1]INTERNAL PARAMETERS-1'!$B$5:$J$44,7,FALSE)*ESCYLD2!$F81 + ESCYLD1!M81*(1-VLOOKUP(ESCYLD2!M$4,'[1]INTERNAL PARAMETERS-1'!$B$5:$J$44,5,FALSE))*VLOOKUP(ESCYLD2!M$4,'[1]INTERNAL PARAMETERS-1'!$B$5:$J$44,9,FALSE)*ESCYLD2!$F81</f>
        <v>152.49795447592049</v>
      </c>
      <c r="N81" s="52">
        <f>ESCYLD1!N81*VLOOKUP(ESCYLD2!N$4,'[1]INTERNAL PARAMETERS-1'!$B$5:$J$44,5,FALSE)*VLOOKUP(ESCYLD2!N$4,'[1]INTERNAL PARAMETERS-1'!$B$5:$J$44,7,FALSE)*ESCYLD2!$F81 + ESCYLD1!N81*(1-VLOOKUP(ESCYLD2!N$4,'[1]INTERNAL PARAMETERS-1'!$B$5:$J$44,5,FALSE))*VLOOKUP(ESCYLD2!N$4,'[1]INTERNAL PARAMETERS-1'!$B$5:$J$44,9,FALSE)*ESCYLD2!$F81</f>
        <v>61.742139615281374</v>
      </c>
      <c r="O81" s="52">
        <f>ESCYLD1!O81*VLOOKUP(ESCYLD2!O$4,'[1]INTERNAL PARAMETERS-1'!$B$5:$J$44,5,FALSE)*VLOOKUP(ESCYLD2!O$4,'[1]INTERNAL PARAMETERS-1'!$B$5:$J$44,7,FALSE)*ESCYLD2!$F81 + ESCYLD1!O81*(1-VLOOKUP(ESCYLD2!O$4,'[1]INTERNAL PARAMETERS-1'!$B$5:$J$44,5,FALSE))*VLOOKUP(ESCYLD2!O$4,'[1]INTERNAL PARAMETERS-1'!$B$5:$J$44,9,FALSE)*ESCYLD2!$F81</f>
        <v>0</v>
      </c>
      <c r="P81" s="52">
        <f>ESCYLD1!P81*VLOOKUP(ESCYLD2!P$4,'[1]INTERNAL PARAMETERS-1'!$B$5:$J$44,5,FALSE)*VLOOKUP(ESCYLD2!P$4,'[1]INTERNAL PARAMETERS-1'!$B$5:$J$44,7,FALSE)*ESCYLD2!$F81 + ESCYLD1!P81*(1-VLOOKUP(ESCYLD2!P$4,'[1]INTERNAL PARAMETERS-1'!$B$5:$J$44,5,FALSE))*VLOOKUP(ESCYLD2!P$4,'[1]INTERNAL PARAMETERS-1'!$B$5:$J$44,9,FALSE)*ESCYLD2!$F81</f>
        <v>0</v>
      </c>
      <c r="Q81" s="52">
        <f>ESCYLD1!Q81*VLOOKUP(ESCYLD2!Q$4,'[1]INTERNAL PARAMETERS-1'!$B$5:$J$44,5,FALSE)*VLOOKUP(ESCYLD2!Q$4,'[1]INTERNAL PARAMETERS-1'!$B$5:$J$44,7,FALSE)*ESCYLD2!$F81 + ESCYLD1!Q81*(1-VLOOKUP(ESCYLD2!Q$4,'[1]INTERNAL PARAMETERS-1'!$B$5:$J$44,5,FALSE))*VLOOKUP(ESCYLD2!Q$4,'[1]INTERNAL PARAMETERS-1'!$B$5:$J$44,9,FALSE)*ESCYLD2!$F81</f>
        <v>0</v>
      </c>
      <c r="R81" s="52">
        <f>ESCYLD1!R81*VLOOKUP(ESCYLD2!R$4,'[1]INTERNAL PARAMETERS-1'!$B$5:$J$44,5,FALSE)*VLOOKUP(ESCYLD2!R$4,'[1]INTERNAL PARAMETERS-1'!$B$5:$J$44,7,FALSE)*ESCYLD2!$F81 + ESCYLD1!R81*(1-VLOOKUP(ESCYLD2!R$4,'[1]INTERNAL PARAMETERS-1'!$B$5:$J$44,5,FALSE))*VLOOKUP(ESCYLD2!R$4,'[1]INTERNAL PARAMETERS-1'!$B$5:$J$44,9,FALSE)*ESCYLD2!$F81</f>
        <v>45.833553252293747</v>
      </c>
      <c r="S81" s="52">
        <f>ESCYLD1!S81*VLOOKUP(ESCYLD2!S$4,'[1]INTERNAL PARAMETERS-1'!$B$5:$J$44,5,FALSE)*VLOOKUP(ESCYLD2!S$4,'[1]INTERNAL PARAMETERS-1'!$B$5:$J$44,7,FALSE)*ESCYLD2!$F81 + ESCYLD1!S81*(1-VLOOKUP(ESCYLD2!S$4,'[1]INTERNAL PARAMETERS-1'!$B$5:$J$44,5,FALSE))*VLOOKUP(ESCYLD2!S$4,'[1]INTERNAL PARAMETERS-1'!$B$5:$J$44,9,FALSE)*ESCYLD2!$F81</f>
        <v>1326.069841502738</v>
      </c>
      <c r="T81" s="52">
        <f>ESCYLD1!T81*VLOOKUP(ESCYLD2!T$4,'[1]INTERNAL PARAMETERS-1'!$B$5:$J$44,5,FALSE)*VLOOKUP(ESCYLD2!T$4,'[1]INTERNAL PARAMETERS-1'!$B$5:$J$44,7,FALSE)*ESCYLD2!$F81 + ESCYLD1!T81*(1-VLOOKUP(ESCYLD2!T$4,'[1]INTERNAL PARAMETERS-1'!$B$5:$J$44,5,FALSE))*VLOOKUP(ESCYLD2!T$4,'[1]INTERNAL PARAMETERS-1'!$B$5:$J$44,9,FALSE)*ESCYLD2!$F81</f>
        <v>239.39530760737273</v>
      </c>
      <c r="U81" s="52">
        <f>ESCYLD1!U81*VLOOKUP(ESCYLD2!U$4,'[1]INTERNAL PARAMETERS-1'!$B$5:$J$44,5,FALSE)*VLOOKUP(ESCYLD2!U$4,'[1]INTERNAL PARAMETERS-1'!$B$5:$J$44,7,FALSE)*ESCYLD2!$F81 + ESCYLD1!U81*(1-VLOOKUP(ESCYLD2!U$4,'[1]INTERNAL PARAMETERS-1'!$B$5:$J$44,5,FALSE))*VLOOKUP(ESCYLD2!U$4,'[1]INTERNAL PARAMETERS-1'!$B$5:$J$44,9,FALSE)*ESCYLD2!$F81</f>
        <v>175.7249517645362</v>
      </c>
      <c r="V81" s="52">
        <f>ESCYLD1!V81*VLOOKUP(ESCYLD2!V$4,'[1]INTERNAL PARAMETERS-1'!$B$5:$J$44,5,FALSE)*VLOOKUP(ESCYLD2!V$4,'[1]INTERNAL PARAMETERS-1'!$B$5:$J$44,7,FALSE)*ESCYLD2!$F81 + ESCYLD1!V81*(1-VLOOKUP(ESCYLD2!V$4,'[1]INTERNAL PARAMETERS-1'!$B$5:$J$44,5,FALSE))*VLOOKUP(ESCYLD2!V$4,'[1]INTERNAL PARAMETERS-1'!$B$5:$J$44,9,FALSE)*ESCYLD2!$F81</f>
        <v>1196.3450094962893</v>
      </c>
      <c r="W81" s="52">
        <f>ESCYLD1!W81*VLOOKUP(ESCYLD2!W$4,'[1]INTERNAL PARAMETERS-1'!$B$5:$J$44,5,FALSE)*VLOOKUP(ESCYLD2!W$4,'[1]INTERNAL PARAMETERS-1'!$B$5:$J$44,7,FALSE)*ESCYLD2!$F81 + ESCYLD1!W81*(1-VLOOKUP(ESCYLD2!W$4,'[1]INTERNAL PARAMETERS-1'!$B$5:$J$44,5,FALSE))*VLOOKUP(ESCYLD2!W$4,'[1]INTERNAL PARAMETERS-1'!$B$5:$J$44,9,FALSE)*ESCYLD2!$F81</f>
        <v>0</v>
      </c>
      <c r="X81" s="52">
        <f>ESCYLD1!X81*VLOOKUP(ESCYLD2!X$4,'[1]INTERNAL PARAMETERS-1'!$B$5:$J$44,5,FALSE)*VLOOKUP(ESCYLD2!X$4,'[1]INTERNAL PARAMETERS-1'!$B$5:$J$44,7,FALSE)*ESCYLD2!$F81 + ESCYLD1!X81*(1-VLOOKUP(ESCYLD2!X$4,'[1]INTERNAL PARAMETERS-1'!$B$5:$J$44,5,FALSE))*VLOOKUP(ESCYLD2!X$4,'[1]INTERNAL PARAMETERS-1'!$B$5:$J$44,9,FALSE)*ESCYLD2!$F81</f>
        <v>0</v>
      </c>
      <c r="Y81" s="52">
        <f>ESCYLD1!Y81*VLOOKUP(ESCYLD2!Y$4,'[1]INTERNAL PARAMETERS-1'!$B$5:$J$44,5,FALSE)*VLOOKUP(ESCYLD2!Y$4,'[1]INTERNAL PARAMETERS-1'!$B$5:$J$44,7,FALSE)*ESCYLD2!$F81 + ESCYLD1!Y81*(1-VLOOKUP(ESCYLD2!Y$4,'[1]INTERNAL PARAMETERS-1'!$B$5:$J$44,5,FALSE))*VLOOKUP(ESCYLD2!Y$4,'[1]INTERNAL PARAMETERS-1'!$B$5:$J$44,9,FALSE)*ESCYLD2!$F81</f>
        <v>0</v>
      </c>
      <c r="Z81" s="52">
        <f>ESCYLD1!Z81*VLOOKUP(ESCYLD2!Z$4,'[1]INTERNAL PARAMETERS-1'!$B$5:$J$44,5,FALSE)*VLOOKUP(ESCYLD2!Z$4,'[1]INTERNAL PARAMETERS-1'!$B$5:$J$44,7,FALSE)*ESCYLD2!$F81 + ESCYLD1!Z81*(1-VLOOKUP(ESCYLD2!Z$4,'[1]INTERNAL PARAMETERS-1'!$B$5:$J$44,5,FALSE))*VLOOKUP(ESCYLD2!Z$4,'[1]INTERNAL PARAMETERS-1'!$B$5:$J$44,9,FALSE)*ESCYLD2!$F81</f>
        <v>0</v>
      </c>
      <c r="AA81" s="52">
        <f>ESCYLD1!AA81*VLOOKUP(ESCYLD2!AA$4,'[1]INTERNAL PARAMETERS-1'!$B$5:$J$44,5,FALSE)*VLOOKUP(ESCYLD2!AA$4,'[1]INTERNAL PARAMETERS-1'!$B$5:$J$44,7,FALSE)*ESCYLD2!$F81 + ESCYLD1!AA81*(1-VLOOKUP(ESCYLD2!AA$4,'[1]INTERNAL PARAMETERS-1'!$B$5:$J$44,5,FALSE))*VLOOKUP(ESCYLD2!AA$4,'[1]INTERNAL PARAMETERS-1'!$B$5:$J$44,9,FALSE)*ESCYLD2!$F81</f>
        <v>0</v>
      </c>
      <c r="AB81" s="52">
        <f>ESCYLD1!AB81*VLOOKUP(ESCYLD2!AB$4,'[1]INTERNAL PARAMETERS-1'!$B$5:$J$44,5,FALSE)*VLOOKUP(ESCYLD2!AB$4,'[1]INTERNAL PARAMETERS-1'!$B$5:$J$44,7,FALSE)*ESCYLD2!$F81 + ESCYLD1!AB81*(1-VLOOKUP(ESCYLD2!AB$4,'[1]INTERNAL PARAMETERS-1'!$B$5:$J$44,5,FALSE))*VLOOKUP(ESCYLD2!AB$4,'[1]INTERNAL PARAMETERS-1'!$B$5:$J$44,9,FALSE)*ESCYLD2!$F81</f>
        <v>0</v>
      </c>
      <c r="AC81" s="52">
        <f>ESCYLD1!AC81*VLOOKUP(ESCYLD2!AC$4,'[1]INTERNAL PARAMETERS-1'!$B$5:$J$44,5,FALSE)*VLOOKUP(ESCYLD2!AC$4,'[1]INTERNAL PARAMETERS-1'!$B$5:$J$44,7,FALSE)*ESCYLD2!$F81 + ESCYLD1!AC81*(1-VLOOKUP(ESCYLD2!AC$4,'[1]INTERNAL PARAMETERS-1'!$B$5:$J$44,5,FALSE))*VLOOKUP(ESCYLD2!AC$4,'[1]INTERNAL PARAMETERS-1'!$B$5:$J$44,9,FALSE)*ESCYLD2!$F81</f>
        <v>0</v>
      </c>
      <c r="AD81" s="52">
        <f>ESCYLD1!AD81*VLOOKUP(ESCYLD2!AD$4,'[1]INTERNAL PARAMETERS-1'!$B$5:$J$44,5,FALSE)*VLOOKUP(ESCYLD2!AD$4,'[1]INTERNAL PARAMETERS-1'!$B$5:$J$44,7,FALSE)*ESCYLD2!$F81 + ESCYLD1!AD81*(1-VLOOKUP(ESCYLD2!AD$4,'[1]INTERNAL PARAMETERS-1'!$B$5:$J$44,5,FALSE))*VLOOKUP(ESCYLD2!AD$4,'[1]INTERNAL PARAMETERS-1'!$B$5:$J$44,9,FALSE)*ESCYLD2!$F81</f>
        <v>0</v>
      </c>
      <c r="AE81" s="52">
        <f>ESCYLD1!AE81*VLOOKUP(ESCYLD2!AE$4,'[1]INTERNAL PARAMETERS-1'!$B$5:$J$44,5,FALSE)*VLOOKUP(ESCYLD2!AE$4,'[1]INTERNAL PARAMETERS-1'!$B$5:$J$44,7,FALSE)*ESCYLD2!$F81 + ESCYLD1!AE81*(1-VLOOKUP(ESCYLD2!AE$4,'[1]INTERNAL PARAMETERS-1'!$B$5:$J$44,5,FALSE))*VLOOKUP(ESCYLD2!AE$4,'[1]INTERNAL PARAMETERS-1'!$B$5:$J$44,9,FALSE)*ESCYLD2!$F81</f>
        <v>0</v>
      </c>
      <c r="AF81" s="52">
        <f>ESCYLD1!AF81*VLOOKUP(ESCYLD2!AF$4,'[1]INTERNAL PARAMETERS-1'!$B$5:$J$44,5,FALSE)*VLOOKUP(ESCYLD2!AF$4,'[1]INTERNAL PARAMETERS-1'!$B$5:$J$44,7,FALSE)*ESCYLD2!$F81 + ESCYLD1!AF81*(1-VLOOKUP(ESCYLD2!AF$4,'[1]INTERNAL PARAMETERS-1'!$B$5:$J$44,5,FALSE))*VLOOKUP(ESCYLD2!AF$4,'[1]INTERNAL PARAMETERS-1'!$B$5:$J$44,9,FALSE)*ESCYLD2!$F81</f>
        <v>7.9861158886036359</v>
      </c>
      <c r="AG81" s="52">
        <f>ESCYLD1!AG81*VLOOKUP(ESCYLD2!AG$4,'[1]INTERNAL PARAMETERS-1'!$B$5:$J$44,5,FALSE)*VLOOKUP(ESCYLD2!AG$4,'[1]INTERNAL PARAMETERS-1'!$B$5:$J$44,7,FALSE)*ESCYLD2!$F81 + ESCYLD1!AG81*(1-VLOOKUP(ESCYLD2!AG$4,'[1]INTERNAL PARAMETERS-1'!$B$5:$J$44,5,FALSE))*VLOOKUP(ESCYLD2!AG$4,'[1]INTERNAL PARAMETERS-1'!$B$5:$J$44,9,FALSE)*ESCYLD2!$F81</f>
        <v>0</v>
      </c>
      <c r="AH81" s="52">
        <f>ESCYLD1!AH81*VLOOKUP(ESCYLD2!AH$4,'[1]INTERNAL PARAMETERS-1'!$B$5:$J$44,5,FALSE)*VLOOKUP(ESCYLD2!AH$4,'[1]INTERNAL PARAMETERS-1'!$B$5:$J$44,7,FALSE)*ESCYLD2!$F81 + ESCYLD1!AH81*(1-VLOOKUP(ESCYLD2!AH$4,'[1]INTERNAL PARAMETERS-1'!$B$5:$J$44,5,FALSE))*VLOOKUP(ESCYLD2!AH$4,'[1]INTERNAL PARAMETERS-1'!$B$5:$J$44,9,FALSE)*ESCYLD2!$F81</f>
        <v>2.2524942249907691</v>
      </c>
      <c r="AI81" s="52">
        <f>ESCYLD1!AI81*VLOOKUP(ESCYLD2!AI$4,'[1]INTERNAL PARAMETERS-1'!$B$5:$J$44,5,FALSE)*VLOOKUP(ESCYLD2!AI$4,'[1]INTERNAL PARAMETERS-1'!$B$5:$J$44,7,FALSE)*ESCYLD2!$F81 + ESCYLD1!AI81*(1-VLOOKUP(ESCYLD2!AI$4,'[1]INTERNAL PARAMETERS-1'!$B$5:$J$44,5,FALSE))*VLOOKUP(ESCYLD2!AI$4,'[1]INTERNAL PARAMETERS-1'!$B$5:$J$44,9,FALSE)*ESCYLD2!$F81</f>
        <v>9.2073699237747153</v>
      </c>
      <c r="AJ81" s="52">
        <f>ESCYLD1!AJ81*VLOOKUP(ESCYLD2!AJ$4,'[1]INTERNAL PARAMETERS-1'!$B$5:$J$44,5,FALSE)*VLOOKUP(ESCYLD2!AJ$4,'[1]INTERNAL PARAMETERS-1'!$B$5:$J$44,7,FALSE)*ESCYLD2!$F81 + ESCYLD1!AJ81*(1-VLOOKUP(ESCYLD2!AJ$4,'[1]INTERNAL PARAMETERS-1'!$B$5:$J$44,5,FALSE))*VLOOKUP(ESCYLD2!AJ$4,'[1]INTERNAL PARAMETERS-1'!$B$5:$J$44,9,FALSE)*ESCYLD2!$F81</f>
        <v>151.62108669948921</v>
      </c>
      <c r="AK81" s="52">
        <f>ESCYLD1!AK81*VLOOKUP(ESCYLD2!AK$4,'[1]INTERNAL PARAMETERS-1'!$B$5:$J$44,5,FALSE)*VLOOKUP(ESCYLD2!AK$4,'[1]INTERNAL PARAMETERS-1'!$B$5:$J$44,7,FALSE)*ESCYLD2!$F81 + ESCYLD1!AK81*(1-VLOOKUP(ESCYLD2!AK$4,'[1]INTERNAL PARAMETERS-1'!$B$5:$J$44,5,FALSE))*VLOOKUP(ESCYLD2!AK$4,'[1]INTERNAL PARAMETERS-1'!$B$5:$J$44,9,FALSE)*ESCYLD2!$F81</f>
        <v>18.019953799926153</v>
      </c>
      <c r="AL81" s="52">
        <f>ESCYLD1!AL81*VLOOKUP(ESCYLD2!AL$4,'[1]INTERNAL PARAMETERS-1'!$B$5:$J$44,5,FALSE)*VLOOKUP(ESCYLD2!AL$4,'[1]INTERNAL PARAMETERS-1'!$B$5:$J$44,7,FALSE)*ESCYLD2!$F81 + ESCYLD1!AL81*(1-VLOOKUP(ESCYLD2!AL$4,'[1]INTERNAL PARAMETERS-1'!$B$5:$J$44,5,FALSE))*VLOOKUP(ESCYLD2!AL$4,'[1]INTERNAL PARAMETERS-1'!$B$5:$J$44,9,FALSE)*ESCYLD2!$F81</f>
        <v>0</v>
      </c>
      <c r="AM81" s="52">
        <f>ESCYLD1!AM81*VLOOKUP(ESCYLD2!AM$4,'[1]INTERNAL PARAMETERS-1'!$B$5:$J$44,5,FALSE)*VLOOKUP(ESCYLD2!AM$4,'[1]INTERNAL PARAMETERS-1'!$B$5:$J$44,7,FALSE)*ESCYLD2!$F81 + ESCYLD1!AM81*(1-VLOOKUP(ESCYLD2!AM$4,'[1]INTERNAL PARAMETERS-1'!$B$5:$J$44,5,FALSE))*VLOOKUP(ESCYLD2!AM$4,'[1]INTERNAL PARAMETERS-1'!$B$5:$J$44,9,FALSE)*ESCYLD2!$F81</f>
        <v>0</v>
      </c>
      <c r="AN81" s="52">
        <f>ESCYLD1!AN81*VLOOKUP(ESCYLD2!AN$4,'[1]INTERNAL PARAMETERS-1'!$B$5:$J$44,5,FALSE)*VLOOKUP(ESCYLD2!AN$4,'[1]INTERNAL PARAMETERS-1'!$B$5:$J$44,7,FALSE)*ESCYLD2!$F81 + ESCYLD1!AN81*(1-VLOOKUP(ESCYLD2!AN$4,'[1]INTERNAL PARAMETERS-1'!$B$5:$J$44,5,FALSE))*VLOOKUP(ESCYLD2!AN$4,'[1]INTERNAL PARAMETERS-1'!$B$5:$J$44,9,FALSE)*ESCYLD2!$F81</f>
        <v>0</v>
      </c>
      <c r="AO81" s="52">
        <f>ESCYLD1!AO81*VLOOKUP(ESCYLD2!AO$4,'[1]INTERNAL PARAMETERS-1'!$B$5:$J$44,5,FALSE)*VLOOKUP(ESCYLD2!AO$4,'[1]INTERNAL PARAMETERS-1'!$B$5:$J$44,7,FALSE)*ESCYLD2!$F81 + ESCYLD1!AO81*(1-VLOOKUP(ESCYLD2!AO$4,'[1]INTERNAL PARAMETERS-1'!$B$5:$J$44,5,FALSE))*VLOOKUP(ESCYLD2!AO$4,'[1]INTERNAL PARAMETERS-1'!$B$5:$J$44,9,FALSE)*ESCYLD2!$F81</f>
        <v>0</v>
      </c>
      <c r="AP81" s="52">
        <f>ESCYLD1!AP81*VLOOKUP(ESCYLD2!AP$4,'[1]INTERNAL PARAMETERS-1'!$B$5:$J$44,5,FALSE)*VLOOKUP(ESCYLD2!AP$4,'[1]INTERNAL PARAMETERS-1'!$B$5:$J$44,7,FALSE)*ESCYLD2!$F81 + ESCYLD1!AP81*(1-VLOOKUP(ESCYLD2!AP$4,'[1]INTERNAL PARAMETERS-1'!$B$5:$J$44,5,FALSE))*VLOOKUP(ESCYLD2!AP$4,'[1]INTERNAL PARAMETERS-1'!$B$5:$J$44,9,FALSE)*ESCYLD2!$F81</f>
        <v>0</v>
      </c>
      <c r="AQ81" s="52">
        <f>ESCYLD1!AQ81*VLOOKUP(ESCYLD2!AQ$4,'[1]INTERNAL PARAMETERS-1'!$B$5:$J$44,5,FALSE)*VLOOKUP(ESCYLD2!AQ$4,'[1]INTERNAL PARAMETERS-1'!$B$5:$J$44,7,FALSE)*ESCYLD2!$F81 + ESCYLD1!AQ81*(1-VLOOKUP(ESCYLD2!AQ$4,'[1]INTERNAL PARAMETERS-1'!$B$5:$J$44,5,FALSE))*VLOOKUP(ESCYLD2!AQ$4,'[1]INTERNAL PARAMETERS-1'!$B$5:$J$44,9,FALSE)*ESCYLD2!$F81</f>
        <v>0</v>
      </c>
      <c r="AR81" s="52">
        <f>ESCYLD1!AR81*VLOOKUP(ESCYLD2!AR$4,'[1]INTERNAL PARAMETERS-1'!$B$5:$J$44,5,FALSE)*VLOOKUP(ESCYLD2!AR$4,'[1]INTERNAL PARAMETERS-1'!$B$5:$J$44,7,FALSE)*ESCYLD2!$F81 + ESCYLD1!AR81*(1-VLOOKUP(ESCYLD2!AR$4,'[1]INTERNAL PARAMETERS-1'!$B$5:$J$44,5,FALSE))*VLOOKUP(ESCYLD2!AR$4,'[1]INTERNAL PARAMETERS-1'!$B$5:$J$44,9,FALSE)*ESCYLD2!$F81</f>
        <v>0</v>
      </c>
      <c r="AS81" s="52">
        <f>ESCYLD1!AS81*VLOOKUP(ESCYLD2!AS$4,'[1]INTERNAL PARAMETERS-1'!$B$5:$J$44,5,FALSE)*VLOOKUP(ESCYLD2!AS$4,'[1]INTERNAL PARAMETERS-1'!$B$5:$J$44,7,FALSE)*ESCYLD2!$F81 + ESCYLD1!AS81*(1-VLOOKUP(ESCYLD2!AS$4,'[1]INTERNAL PARAMETERS-1'!$B$5:$J$44,5,FALSE))*VLOOKUP(ESCYLD2!AS$4,'[1]INTERNAL PARAMETERS-1'!$B$5:$J$44,9,FALSE)*ESCYLD2!$F81</f>
        <v>0</v>
      </c>
      <c r="AT81" s="51">
        <f>ESCYLD1!AT81*VLOOKUP(ESCYLD2!AT$4,'[1]INTERNAL PARAMETERS-1'!$B$5:$J$44,5,FALSE)*VLOOKUP(ESCYLD2!AT$4,'[1]INTERNAL PARAMETERS-1'!$B$5:$J$44,7,FALSE)*ESCYLD2!$F81 + ESCYLD1!AT81*(1-VLOOKUP(ESCYLD2!AT$4,'[1]INTERNAL PARAMETERS-1'!$B$5:$J$44,5,FALSE))*VLOOKUP(ESCYLD2!AT$4,'[1]INTERNAL PARAMETERS-1'!$B$5:$J$44,9,FALSE)*ESCYLD2!$F81</f>
        <v>0</v>
      </c>
      <c r="AU81" s="53">
        <f>ESCYLD1!AU81*VLOOKUP(ESCYLD2!AU$4,'[1]INTERNAL PARAMETERS-1'!$B$5:$J$44,5,FALSE)*VLOOKUP(ESCYLD2!AU$4,'[1]INTERNAL PARAMETERS-1'!$B$5:$J$44,6,FALSE)*VLOOKUP(ESCYLD2!AU$4,'[1]INTERNAL PARAMETERS-1'!$B$5:$J$44,3,FALSE) + ESCYLD1!AU81*(1-VLOOKUP(ESCYLD2!AU$4,'[1]INTERNAL PARAMETERS-1'!$B$5:$J$44,5,FALSE))*VLOOKUP(ESCYLD2!AU$4,'[1]INTERNAL PARAMETERS-1'!$B$5:$J$44,8,FALSE)*VLOOKUP(ESCYLD2!AU$4,'[1]INTERNAL PARAMETERS-1'!$B$5:$J$44,3,FALSE)</f>
        <v>0</v>
      </c>
      <c r="AV81" s="52">
        <f>ESCYLD1!AV81*VLOOKUP(ESCYLD2!AV$4,'[1]INTERNAL PARAMETERS-1'!$B$5:$J$44,5,FALSE)*VLOOKUP(ESCYLD2!AV$4,'[1]INTERNAL PARAMETERS-1'!$B$5:$J$44,6,FALSE)*VLOOKUP(ESCYLD2!AV$4,'[1]INTERNAL PARAMETERS-1'!$B$5:$J$44,3,FALSE) + ESCYLD1!AV81*(1-VLOOKUP(ESCYLD2!AV$4,'[1]INTERNAL PARAMETERS-1'!$B$5:$J$44,5,FALSE))*VLOOKUP(ESCYLD2!AV$4,'[1]INTERNAL PARAMETERS-1'!$B$5:$J$44,8,FALSE)*VLOOKUP(ESCYLD2!AV$4,'[1]INTERNAL PARAMETERS-1'!$B$5:$J$44,3,FALSE)</f>
        <v>0</v>
      </c>
      <c r="AW81" s="52">
        <f>ESCYLD1!AW81*VLOOKUP(ESCYLD2!AW$4,'[1]INTERNAL PARAMETERS-1'!$B$5:$J$44,5,FALSE)*VLOOKUP(ESCYLD2!AW$4,'[1]INTERNAL PARAMETERS-1'!$B$5:$J$44,6,FALSE)*VLOOKUP(ESCYLD2!AW$4,'[1]INTERNAL PARAMETERS-1'!$B$5:$J$44,3,FALSE) + ESCYLD1!AW81*(1-VLOOKUP(ESCYLD2!AW$4,'[1]INTERNAL PARAMETERS-1'!$B$5:$J$44,5,FALSE))*VLOOKUP(ESCYLD2!AW$4,'[1]INTERNAL PARAMETERS-1'!$B$5:$J$44,8,FALSE)*VLOOKUP(ESCYLD2!AW$4,'[1]INTERNAL PARAMETERS-1'!$B$5:$J$44,3,FALSE)</f>
        <v>182.16400024073189</v>
      </c>
      <c r="AX81" s="52">
        <f>ESCYLD1!AX81*VLOOKUP(ESCYLD2!AX$4,'[1]INTERNAL PARAMETERS-1'!$B$5:$J$44,5,FALSE)*VLOOKUP(ESCYLD2!AX$4,'[1]INTERNAL PARAMETERS-1'!$B$5:$J$44,6,FALSE)*VLOOKUP(ESCYLD2!AX$4,'[1]INTERNAL PARAMETERS-1'!$B$5:$J$44,3,FALSE) + ESCYLD1!AX81*(1-VLOOKUP(ESCYLD2!AX$4,'[1]INTERNAL PARAMETERS-1'!$B$5:$J$44,5,FALSE))*VLOOKUP(ESCYLD2!AX$4,'[1]INTERNAL PARAMETERS-1'!$B$5:$J$44,8,FALSE)*VLOOKUP(ESCYLD2!AX$4,'[1]INTERNAL PARAMETERS-1'!$B$5:$J$44,3,FALSE)</f>
        <v>0</v>
      </c>
      <c r="AY81" s="52">
        <f>ESCYLD1!AY81*VLOOKUP(ESCYLD2!AY$4,'[1]INTERNAL PARAMETERS-1'!$B$5:$J$44,5,FALSE)*VLOOKUP(ESCYLD2!AY$4,'[1]INTERNAL PARAMETERS-1'!$B$5:$J$44,6,FALSE)*VLOOKUP(ESCYLD2!AY$4,'[1]INTERNAL PARAMETERS-1'!$B$5:$J$44,3,FALSE) + ESCYLD1!AY81*(1-VLOOKUP(ESCYLD2!AY$4,'[1]INTERNAL PARAMETERS-1'!$B$5:$J$44,5,FALSE))*VLOOKUP(ESCYLD2!AY$4,'[1]INTERNAL PARAMETERS-1'!$B$5:$J$44,8,FALSE)*VLOOKUP(ESCYLD2!AY$4,'[1]INTERNAL PARAMETERS-1'!$B$5:$J$44,3,FALSE)</f>
        <v>0</v>
      </c>
      <c r="AZ81" s="52">
        <f>ESCYLD1!AZ81*VLOOKUP(ESCYLD2!AZ$4,'[1]INTERNAL PARAMETERS-1'!$B$5:$J$44,5,FALSE)*VLOOKUP(ESCYLD2!AZ$4,'[1]INTERNAL PARAMETERS-1'!$B$5:$J$44,6,FALSE)*VLOOKUP(ESCYLD2!AZ$4,'[1]INTERNAL PARAMETERS-1'!$B$5:$J$44,3,FALSE) + ESCYLD1!AZ81*(1-VLOOKUP(ESCYLD2!AZ$4,'[1]INTERNAL PARAMETERS-1'!$B$5:$J$44,5,FALSE))*VLOOKUP(ESCYLD2!AZ$4,'[1]INTERNAL PARAMETERS-1'!$B$5:$J$44,8,FALSE)*VLOOKUP(ESCYLD2!AZ$4,'[1]INTERNAL PARAMETERS-1'!$B$5:$J$44,3,FALSE)</f>
        <v>0</v>
      </c>
      <c r="BA81" s="52">
        <f>ESCYLD1!BA81*VLOOKUP(ESCYLD2!BA$4,'[1]INTERNAL PARAMETERS-1'!$B$5:$J$44,5,FALSE)*VLOOKUP(ESCYLD2!BA$4,'[1]INTERNAL PARAMETERS-1'!$B$5:$J$44,6,FALSE)*VLOOKUP(ESCYLD2!BA$4,'[1]INTERNAL PARAMETERS-1'!$B$5:$J$44,3,FALSE) + ESCYLD1!BA81*(1-VLOOKUP(ESCYLD2!BA$4,'[1]INTERNAL PARAMETERS-1'!$B$5:$J$44,5,FALSE))*VLOOKUP(ESCYLD2!BA$4,'[1]INTERNAL PARAMETERS-1'!$B$5:$J$44,8,FALSE)*VLOOKUP(ESCYLD2!BA$4,'[1]INTERNAL PARAMETERS-1'!$B$5:$J$44,3,FALSE)</f>
        <v>28.174639640400283</v>
      </c>
      <c r="BB81" s="52">
        <f>ESCYLD1!BB81*VLOOKUP(ESCYLD2!BB$4,'[1]INTERNAL PARAMETERS-1'!$B$5:$J$44,5,FALSE)*VLOOKUP(ESCYLD2!BB$4,'[1]INTERNAL PARAMETERS-1'!$B$5:$J$44,6,FALSE)*VLOOKUP(ESCYLD2!BB$4,'[1]INTERNAL PARAMETERS-1'!$B$5:$J$44,3,FALSE) + ESCYLD1!BB81*(1-VLOOKUP(ESCYLD2!BB$4,'[1]INTERNAL PARAMETERS-1'!$B$5:$J$44,5,FALSE))*VLOOKUP(ESCYLD2!BB$4,'[1]INTERNAL PARAMETERS-1'!$B$5:$J$44,8,FALSE)*VLOOKUP(ESCYLD2!BB$4,'[1]INTERNAL PARAMETERS-1'!$B$5:$J$44,3,FALSE)</f>
        <v>56.92948947552518</v>
      </c>
      <c r="BC81" s="52">
        <f>ESCYLD1!BC81*VLOOKUP(ESCYLD2!BC$4,'[1]INTERNAL PARAMETERS-1'!$B$5:$J$44,5,FALSE)*VLOOKUP(ESCYLD2!BC$4,'[1]INTERNAL PARAMETERS-1'!$B$5:$J$44,6,FALSE)*VLOOKUP(ESCYLD2!BC$4,'[1]INTERNAL PARAMETERS-1'!$B$5:$J$44,3,FALSE) + ESCYLD1!BC81*(1-VLOOKUP(ESCYLD2!BC$4,'[1]INTERNAL PARAMETERS-1'!$B$5:$J$44,5,FALSE))*VLOOKUP(ESCYLD2!BC$4,'[1]INTERNAL PARAMETERS-1'!$B$5:$J$44,8,FALSE)*VLOOKUP(ESCYLD2!BC$4,'[1]INTERNAL PARAMETERS-1'!$B$5:$J$44,3,FALSE)</f>
        <v>36.617953566876764</v>
      </c>
      <c r="BD81" s="52">
        <f>ESCYLD1!BD81*VLOOKUP(ESCYLD2!BD$4,'[1]INTERNAL PARAMETERS-1'!$B$5:$J$44,5,FALSE)*VLOOKUP(ESCYLD2!BD$4,'[1]INTERNAL PARAMETERS-1'!$B$5:$J$44,6,FALSE)*VLOOKUP(ESCYLD2!BD$4,'[1]INTERNAL PARAMETERS-1'!$B$5:$J$44,3,FALSE) + ESCYLD1!BD81*(1-VLOOKUP(ESCYLD2!BD$4,'[1]INTERNAL PARAMETERS-1'!$B$5:$J$44,5,FALSE))*VLOOKUP(ESCYLD2!BD$4,'[1]INTERNAL PARAMETERS-1'!$B$5:$J$44,8,FALSE)*VLOOKUP(ESCYLD2!BD$4,'[1]INTERNAL PARAMETERS-1'!$B$5:$J$44,3,FALSE)</f>
        <v>35.46424688628138</v>
      </c>
      <c r="BE81" s="52">
        <f>ESCYLD1!BE81*VLOOKUP(ESCYLD2!BE$4,'[1]INTERNAL PARAMETERS-1'!$B$5:$J$44,5,FALSE)*VLOOKUP(ESCYLD2!BE$4,'[1]INTERNAL PARAMETERS-1'!$B$5:$J$44,6,FALSE)*VLOOKUP(ESCYLD2!BE$4,'[1]INTERNAL PARAMETERS-1'!$B$5:$J$44,3,FALSE) + ESCYLD1!BE81*(1-VLOOKUP(ESCYLD2!BE$4,'[1]INTERNAL PARAMETERS-1'!$B$5:$J$44,5,FALSE))*VLOOKUP(ESCYLD2!BE$4,'[1]INTERNAL PARAMETERS-1'!$B$5:$J$44,8,FALSE)*VLOOKUP(ESCYLD2!BE$4,'[1]INTERNAL PARAMETERS-1'!$B$5:$J$44,3,FALSE)</f>
        <v>44.68535598980295</v>
      </c>
      <c r="BF81" s="52">
        <f>ESCYLD1!BF81*VLOOKUP(ESCYLD2!BF$4,'[1]INTERNAL PARAMETERS-1'!$B$5:$J$44,5,FALSE)*VLOOKUP(ESCYLD2!BF$4,'[1]INTERNAL PARAMETERS-1'!$B$5:$J$44,6,FALSE)*VLOOKUP(ESCYLD2!BF$4,'[1]INTERNAL PARAMETERS-1'!$B$5:$J$44,3,FALSE) + ESCYLD1!BF81*(1-VLOOKUP(ESCYLD2!BF$4,'[1]INTERNAL PARAMETERS-1'!$B$5:$J$44,5,FALSE))*VLOOKUP(ESCYLD2!BF$4,'[1]INTERNAL PARAMETERS-1'!$B$5:$J$44,8,FALSE)*VLOOKUP(ESCYLD2!BF$4,'[1]INTERNAL PARAMETERS-1'!$B$5:$J$44,3,FALSE)</f>
        <v>0</v>
      </c>
      <c r="BG81" s="52">
        <f>ESCYLD1!BG81*VLOOKUP(ESCYLD2!BG$4,'[1]INTERNAL PARAMETERS-1'!$B$5:$J$44,5,FALSE)*VLOOKUP(ESCYLD2!BG$4,'[1]INTERNAL PARAMETERS-1'!$B$5:$J$44,6,FALSE)*VLOOKUP(ESCYLD2!BG$4,'[1]INTERNAL PARAMETERS-1'!$B$5:$J$44,3,FALSE) + ESCYLD1!BG81*(1-VLOOKUP(ESCYLD2!BG$4,'[1]INTERNAL PARAMETERS-1'!$B$5:$J$44,5,FALSE))*VLOOKUP(ESCYLD2!BG$4,'[1]INTERNAL PARAMETERS-1'!$B$5:$J$44,8,FALSE)*VLOOKUP(ESCYLD2!BG$4,'[1]INTERNAL PARAMETERS-1'!$B$5:$J$44,3,FALSE)</f>
        <v>30.962054961991555</v>
      </c>
      <c r="BH81" s="52">
        <f>ESCYLD1!BH81*VLOOKUP(ESCYLD2!BH$4,'[1]INTERNAL PARAMETERS-1'!$B$5:$J$44,5,FALSE)*VLOOKUP(ESCYLD2!BH$4,'[1]INTERNAL PARAMETERS-1'!$B$5:$J$44,6,FALSE)*VLOOKUP(ESCYLD2!BH$4,'[1]INTERNAL PARAMETERS-1'!$B$5:$J$44,3,FALSE) + ESCYLD1!BH81*(1-VLOOKUP(ESCYLD2!BH$4,'[1]INTERNAL PARAMETERS-1'!$B$5:$J$44,5,FALSE))*VLOOKUP(ESCYLD2!BH$4,'[1]INTERNAL PARAMETERS-1'!$B$5:$J$44,8,FALSE)*VLOOKUP(ESCYLD2!BH$4,'[1]INTERNAL PARAMETERS-1'!$B$5:$J$44,3,FALSE)</f>
        <v>0.11636102825392818</v>
      </c>
      <c r="BI81" s="52">
        <f>ESCYLD1!BI81*VLOOKUP(ESCYLD2!BI$4,'[1]INTERNAL PARAMETERS-1'!$B$5:$J$44,5,FALSE)*VLOOKUP(ESCYLD2!BI$4,'[1]INTERNAL PARAMETERS-1'!$B$5:$J$44,6,FALSE)*VLOOKUP(ESCYLD2!BI$4,'[1]INTERNAL PARAMETERS-1'!$B$5:$J$44,3,FALSE) + ESCYLD1!BI81*(1-VLOOKUP(ESCYLD2!BI$4,'[1]INTERNAL PARAMETERS-1'!$B$5:$J$44,5,FALSE))*VLOOKUP(ESCYLD2!BI$4,'[1]INTERNAL PARAMETERS-1'!$B$5:$J$44,8,FALSE)*VLOOKUP(ESCYLD2!BI$4,'[1]INTERNAL PARAMETERS-1'!$B$5:$J$44,3,FALSE)</f>
        <v>0</v>
      </c>
      <c r="BJ81" s="52">
        <f>ESCYLD1!BJ81*VLOOKUP(ESCYLD2!BJ$4,'[1]INTERNAL PARAMETERS-1'!$B$5:$J$44,5,FALSE)*VLOOKUP(ESCYLD2!BJ$4,'[1]INTERNAL PARAMETERS-1'!$B$5:$J$44,6,FALSE)*VLOOKUP(ESCYLD2!BJ$4,'[1]INTERNAL PARAMETERS-1'!$B$5:$J$44,3,FALSE) + ESCYLD1!BJ81*(1-VLOOKUP(ESCYLD2!BJ$4,'[1]INTERNAL PARAMETERS-1'!$B$5:$J$44,5,FALSE))*VLOOKUP(ESCYLD2!BJ$4,'[1]INTERNAL PARAMETERS-1'!$B$5:$J$44,8,FALSE)*VLOOKUP(ESCYLD2!BJ$4,'[1]INTERNAL PARAMETERS-1'!$B$5:$J$44,3,FALSE)</f>
        <v>11.332548286978412</v>
      </c>
      <c r="BK81" s="52">
        <f>ESCYLD1!BK81*VLOOKUP(ESCYLD2!BK$4,'[1]INTERNAL PARAMETERS-1'!$B$5:$J$44,5,FALSE)*VLOOKUP(ESCYLD2!BK$4,'[1]INTERNAL PARAMETERS-1'!$B$5:$J$44,6,FALSE)*VLOOKUP(ESCYLD2!BK$4,'[1]INTERNAL PARAMETERS-1'!$B$5:$J$44,3,FALSE) + ESCYLD1!BK81*(1-VLOOKUP(ESCYLD2!BK$4,'[1]INTERNAL PARAMETERS-1'!$B$5:$J$44,5,FALSE))*VLOOKUP(ESCYLD2!BK$4,'[1]INTERNAL PARAMETERS-1'!$B$5:$J$44,8,FALSE)*VLOOKUP(ESCYLD2!BK$4,'[1]INTERNAL PARAMETERS-1'!$B$5:$J$44,3,FALSE)</f>
        <v>13.315778012554746</v>
      </c>
      <c r="BL81" s="52">
        <f>ESCYLD1!BL81*VLOOKUP(ESCYLD2!BL$4,'[1]INTERNAL PARAMETERS-1'!$B$5:$J$44,5,FALSE)*VLOOKUP(ESCYLD2!BL$4,'[1]INTERNAL PARAMETERS-1'!$B$5:$J$44,6,FALSE)*VLOOKUP(ESCYLD2!BL$4,'[1]INTERNAL PARAMETERS-1'!$B$5:$J$44,3,FALSE) + ESCYLD1!BL81*(1-VLOOKUP(ESCYLD2!BL$4,'[1]INTERNAL PARAMETERS-1'!$B$5:$J$44,5,FALSE))*VLOOKUP(ESCYLD2!BL$4,'[1]INTERNAL PARAMETERS-1'!$B$5:$J$44,8,FALSE)*VLOOKUP(ESCYLD2!BL$4,'[1]INTERNAL PARAMETERS-1'!$B$5:$J$44,3,FALSE)</f>
        <v>33.909919249800943</v>
      </c>
      <c r="BM81" s="52">
        <f>ESCYLD1!BM81*VLOOKUP(ESCYLD2!BM$4,'[1]INTERNAL PARAMETERS-1'!$B$5:$J$44,5,FALSE)*VLOOKUP(ESCYLD2!BM$4,'[1]INTERNAL PARAMETERS-1'!$B$5:$J$44,6,FALSE)*VLOOKUP(ESCYLD2!BM$4,'[1]INTERNAL PARAMETERS-1'!$B$5:$J$44,3,FALSE) + ESCYLD1!BM81*(1-VLOOKUP(ESCYLD2!BM$4,'[1]INTERNAL PARAMETERS-1'!$B$5:$J$44,5,FALSE))*VLOOKUP(ESCYLD2!BM$4,'[1]INTERNAL PARAMETERS-1'!$B$5:$J$44,8,FALSE)*VLOOKUP(ESCYLD2!BM$4,'[1]INTERNAL PARAMETERS-1'!$B$5:$J$44,3,FALSE)</f>
        <v>4.249314829950217</v>
      </c>
      <c r="BN81" s="52">
        <f>ESCYLD1!BN81*VLOOKUP(ESCYLD2!BN$4,'[1]INTERNAL PARAMETERS-1'!$B$5:$J$44,5,FALSE)*VLOOKUP(ESCYLD2!BN$4,'[1]INTERNAL PARAMETERS-1'!$B$5:$J$44,6,FALSE)*VLOOKUP(ESCYLD2!BN$4,'[1]INTERNAL PARAMETERS-1'!$B$5:$J$44,3,FALSE) + ESCYLD1!BN81*(1-VLOOKUP(ESCYLD2!BN$4,'[1]INTERNAL PARAMETERS-1'!$B$5:$J$44,5,FALSE))*VLOOKUP(ESCYLD2!BN$4,'[1]INTERNAL PARAMETERS-1'!$B$5:$J$44,8,FALSE)*VLOOKUP(ESCYLD2!BN$4,'[1]INTERNAL PARAMETERS-1'!$B$5:$J$44,3,FALSE)</f>
        <v>10.131206787922423</v>
      </c>
      <c r="BO81" s="52">
        <f>ESCYLD1!BO81*VLOOKUP(ESCYLD2!BO$4,'[1]INTERNAL PARAMETERS-1'!$B$5:$J$44,5,FALSE)*VLOOKUP(ESCYLD2!BO$4,'[1]INTERNAL PARAMETERS-1'!$B$5:$J$44,6,FALSE)*VLOOKUP(ESCYLD2!BO$4,'[1]INTERNAL PARAMETERS-1'!$B$5:$J$44,3,FALSE) + ESCYLD1!BO81*(1-VLOOKUP(ESCYLD2!BO$4,'[1]INTERNAL PARAMETERS-1'!$B$5:$J$44,5,FALSE))*VLOOKUP(ESCYLD2!BO$4,'[1]INTERNAL PARAMETERS-1'!$B$5:$J$44,8,FALSE)*VLOOKUP(ESCYLD2!BO$4,'[1]INTERNAL PARAMETERS-1'!$B$5:$J$44,3,FALSE)</f>
        <v>9.3232092951104679</v>
      </c>
      <c r="BP81" s="52">
        <f>ESCYLD1!BP81*VLOOKUP(ESCYLD2!BP$4,'[1]INTERNAL PARAMETERS-1'!$B$5:$J$44,5,FALSE)*VLOOKUP(ESCYLD2!BP$4,'[1]INTERNAL PARAMETERS-1'!$B$5:$J$44,6,FALSE)*VLOOKUP(ESCYLD2!BP$4,'[1]INTERNAL PARAMETERS-1'!$B$5:$J$44,3,FALSE) + ESCYLD1!BP81*(1-VLOOKUP(ESCYLD2!BP$4,'[1]INTERNAL PARAMETERS-1'!$B$5:$J$44,5,FALSE))*VLOOKUP(ESCYLD2!BP$4,'[1]INTERNAL PARAMETERS-1'!$B$5:$J$44,8,FALSE)*VLOOKUP(ESCYLD2!BP$4,'[1]INTERNAL PARAMETERS-1'!$B$5:$J$44,3,FALSE)</f>
        <v>0.85431361726696542</v>
      </c>
      <c r="BQ81" s="52">
        <f>ESCYLD1!BQ81*VLOOKUP(ESCYLD2!BQ$4,'[1]INTERNAL PARAMETERS-1'!$B$5:$J$44,5,FALSE)*VLOOKUP(ESCYLD2!BQ$4,'[1]INTERNAL PARAMETERS-1'!$B$5:$J$44,6,FALSE)*VLOOKUP(ESCYLD2!BQ$4,'[1]INTERNAL PARAMETERS-1'!$B$5:$J$44,3,FALSE) + ESCYLD1!BQ81*(1-VLOOKUP(ESCYLD2!BQ$4,'[1]INTERNAL PARAMETERS-1'!$B$5:$J$44,5,FALSE))*VLOOKUP(ESCYLD2!BQ$4,'[1]INTERNAL PARAMETERS-1'!$B$5:$J$44,8,FALSE)*VLOOKUP(ESCYLD2!BQ$4,'[1]INTERNAL PARAMETERS-1'!$B$5:$J$44,3,FALSE)</f>
        <v>35.873470871208575</v>
      </c>
      <c r="BR81" s="52">
        <f>ESCYLD1!BR81*VLOOKUP(ESCYLD2!BR$4,'[1]INTERNAL PARAMETERS-1'!$B$5:$J$44,5,FALSE)*VLOOKUP(ESCYLD2!BR$4,'[1]INTERNAL PARAMETERS-1'!$B$5:$J$44,6,FALSE)*VLOOKUP(ESCYLD2!BR$4,'[1]INTERNAL PARAMETERS-1'!$B$5:$J$44,3,FALSE) + ESCYLD1!BR81*(1-VLOOKUP(ESCYLD2!BR$4,'[1]INTERNAL PARAMETERS-1'!$B$5:$J$44,5,FALSE))*VLOOKUP(ESCYLD2!BR$4,'[1]INTERNAL PARAMETERS-1'!$B$5:$J$44,8,FALSE)*VLOOKUP(ESCYLD2!BR$4,'[1]INTERNAL PARAMETERS-1'!$B$5:$J$44,3,FALSE)</f>
        <v>1.8671990783273031</v>
      </c>
      <c r="BS81" s="52">
        <f>ESCYLD1!BS81*VLOOKUP(ESCYLD2!BS$4,'[1]INTERNAL PARAMETERS-1'!$B$5:$J$44,5,FALSE)*VLOOKUP(ESCYLD2!BS$4,'[1]INTERNAL PARAMETERS-1'!$B$5:$J$44,6,FALSE)*VLOOKUP(ESCYLD2!BS$4,'[1]INTERNAL PARAMETERS-1'!$B$5:$J$44,3,FALSE) + ESCYLD1!BS81*(1-VLOOKUP(ESCYLD2!BS$4,'[1]INTERNAL PARAMETERS-1'!$B$5:$J$44,5,FALSE))*VLOOKUP(ESCYLD2!BS$4,'[1]INTERNAL PARAMETERS-1'!$B$5:$J$44,8,FALSE)*VLOOKUP(ESCYLD2!BS$4,'[1]INTERNAL PARAMETERS-1'!$B$5:$J$44,3,FALSE)</f>
        <v>0.14023521923606866</v>
      </c>
      <c r="BT81" s="52">
        <f>ESCYLD1!BT81*VLOOKUP(ESCYLD2!BT$4,'[1]INTERNAL PARAMETERS-1'!$B$5:$J$44,5,FALSE)*VLOOKUP(ESCYLD2!BT$4,'[1]INTERNAL PARAMETERS-1'!$B$5:$J$44,6,FALSE)*VLOOKUP(ESCYLD2!BT$4,'[1]INTERNAL PARAMETERS-1'!$B$5:$J$44,3,FALSE) + ESCYLD1!BT81*(1-VLOOKUP(ESCYLD2!BT$4,'[1]INTERNAL PARAMETERS-1'!$B$5:$J$44,5,FALSE))*VLOOKUP(ESCYLD2!BT$4,'[1]INTERNAL PARAMETERS-1'!$B$5:$J$44,8,FALSE)*VLOOKUP(ESCYLD2!BT$4,'[1]INTERNAL PARAMETERS-1'!$B$5:$J$44,3,FALSE)</f>
        <v>0</v>
      </c>
      <c r="BU81" s="52">
        <f>ESCYLD1!BU81*VLOOKUP(ESCYLD2!BU$4,'[1]INTERNAL PARAMETERS-1'!$B$5:$J$44,5,FALSE)*VLOOKUP(ESCYLD2!BU$4,'[1]INTERNAL PARAMETERS-1'!$B$5:$J$44,6,FALSE)*VLOOKUP(ESCYLD2!BU$4,'[1]INTERNAL PARAMETERS-1'!$B$5:$J$44,3,FALSE) + ESCYLD1!BU81*(1-VLOOKUP(ESCYLD2!BU$4,'[1]INTERNAL PARAMETERS-1'!$B$5:$J$44,5,FALSE))*VLOOKUP(ESCYLD2!BU$4,'[1]INTERNAL PARAMETERS-1'!$B$5:$J$44,8,FALSE)*VLOOKUP(ESCYLD2!BU$4,'[1]INTERNAL PARAMETERS-1'!$B$5:$J$44,3,FALSE)</f>
        <v>0</v>
      </c>
      <c r="BV81" s="52">
        <f>ESCYLD1!BV81*VLOOKUP(ESCYLD2!BV$4,'[1]INTERNAL PARAMETERS-1'!$B$5:$J$44,5,FALSE)*VLOOKUP(ESCYLD2!BV$4,'[1]INTERNAL PARAMETERS-1'!$B$5:$J$44,6,FALSE)*VLOOKUP(ESCYLD2!BV$4,'[1]INTERNAL PARAMETERS-1'!$B$5:$J$44,3,FALSE) + ESCYLD1!BV81*(1-VLOOKUP(ESCYLD2!BV$4,'[1]INTERNAL PARAMETERS-1'!$B$5:$J$44,5,FALSE))*VLOOKUP(ESCYLD2!BV$4,'[1]INTERNAL PARAMETERS-1'!$B$5:$J$44,8,FALSE)*VLOOKUP(ESCYLD2!BV$4,'[1]INTERNAL PARAMETERS-1'!$B$5:$J$44,3,FALSE)</f>
        <v>0</v>
      </c>
      <c r="BW81" s="52">
        <f>ESCYLD1!BW81*VLOOKUP(ESCYLD2!BW$4,'[1]INTERNAL PARAMETERS-1'!$B$5:$J$44,5,FALSE)*VLOOKUP(ESCYLD2!BW$4,'[1]INTERNAL PARAMETERS-1'!$B$5:$J$44,6,FALSE)*VLOOKUP(ESCYLD2!BW$4,'[1]INTERNAL PARAMETERS-1'!$B$5:$J$44,3,FALSE) + ESCYLD1!BW81*(1-VLOOKUP(ESCYLD2!BW$4,'[1]INTERNAL PARAMETERS-1'!$B$5:$J$44,5,FALSE))*VLOOKUP(ESCYLD2!BW$4,'[1]INTERNAL PARAMETERS-1'!$B$5:$J$44,8,FALSE)*VLOOKUP(ESCYLD2!BW$4,'[1]INTERNAL PARAMETERS-1'!$B$5:$J$44,3,FALSE)</f>
        <v>0</v>
      </c>
      <c r="BX81" s="52">
        <f>ESCYLD1!BX81*VLOOKUP(ESCYLD2!BX$4,'[1]INTERNAL PARAMETERS-1'!$B$5:$J$44,5,FALSE)*VLOOKUP(ESCYLD2!BX$4,'[1]INTERNAL PARAMETERS-1'!$B$5:$J$44,6,FALSE)*VLOOKUP(ESCYLD2!BX$4,'[1]INTERNAL PARAMETERS-1'!$B$5:$J$44,3,FALSE) + ESCYLD1!BX81*(1-VLOOKUP(ESCYLD2!BX$4,'[1]INTERNAL PARAMETERS-1'!$B$5:$J$44,5,FALSE))*VLOOKUP(ESCYLD2!BX$4,'[1]INTERNAL PARAMETERS-1'!$B$5:$J$44,8,FALSE)*VLOOKUP(ESCYLD2!BX$4,'[1]INTERNAL PARAMETERS-1'!$B$5:$J$44,3,FALSE)</f>
        <v>0</v>
      </c>
      <c r="BY81" s="52">
        <f>ESCYLD1!BY81*VLOOKUP(ESCYLD2!BY$4,'[1]INTERNAL PARAMETERS-1'!$B$5:$J$44,5,FALSE)*VLOOKUP(ESCYLD2!BY$4,'[1]INTERNAL PARAMETERS-1'!$B$5:$J$44,6,FALSE)*VLOOKUP(ESCYLD2!BY$4,'[1]INTERNAL PARAMETERS-1'!$B$5:$J$44,3,FALSE) + ESCYLD1!BY81*(1-VLOOKUP(ESCYLD2!BY$4,'[1]INTERNAL PARAMETERS-1'!$B$5:$J$44,5,FALSE))*VLOOKUP(ESCYLD2!BY$4,'[1]INTERNAL PARAMETERS-1'!$B$5:$J$44,8,FALSE)*VLOOKUP(ESCYLD2!BY$4,'[1]INTERNAL PARAMETERS-1'!$B$5:$J$44,3,FALSE)</f>
        <v>0</v>
      </c>
      <c r="BZ81" s="52">
        <f>ESCYLD1!BZ81*VLOOKUP(ESCYLD2!BZ$4,'[1]INTERNAL PARAMETERS-1'!$B$5:$J$44,5,FALSE)*VLOOKUP(ESCYLD2!BZ$4,'[1]INTERNAL PARAMETERS-1'!$B$5:$J$44,6,FALSE)*VLOOKUP(ESCYLD2!BZ$4,'[1]INTERNAL PARAMETERS-1'!$B$5:$J$44,3,FALSE) + ESCYLD1!BZ81*(1-VLOOKUP(ESCYLD2!BZ$4,'[1]INTERNAL PARAMETERS-1'!$B$5:$J$44,5,FALSE))*VLOOKUP(ESCYLD2!BZ$4,'[1]INTERNAL PARAMETERS-1'!$B$5:$J$44,8,FALSE)*VLOOKUP(ESCYLD2!BZ$4,'[1]INTERNAL PARAMETERS-1'!$B$5:$J$44,3,FALSE)</f>
        <v>0.19625686363293282</v>
      </c>
      <c r="CA81" s="52">
        <f>ESCYLD1!CA81*VLOOKUP(ESCYLD2!CA$4,'[1]INTERNAL PARAMETERS-1'!$B$5:$J$44,5,FALSE)*VLOOKUP(ESCYLD2!CA$4,'[1]INTERNAL PARAMETERS-1'!$B$5:$J$44,6,FALSE)*VLOOKUP(ESCYLD2!CA$4,'[1]INTERNAL PARAMETERS-1'!$B$5:$J$44,3,FALSE) + ESCYLD1!CA81*(1-VLOOKUP(ESCYLD2!CA$4,'[1]INTERNAL PARAMETERS-1'!$B$5:$J$44,5,FALSE))*VLOOKUP(ESCYLD2!CA$4,'[1]INTERNAL PARAMETERS-1'!$B$5:$J$44,8,FALSE)*VLOOKUP(ESCYLD2!CA$4,'[1]INTERNAL PARAMETERS-1'!$B$5:$J$44,3,FALSE)</f>
        <v>0</v>
      </c>
      <c r="CB81" s="52">
        <f>ESCYLD1!CB81*VLOOKUP(ESCYLD2!CB$4,'[1]INTERNAL PARAMETERS-1'!$B$5:$J$44,5,FALSE)*VLOOKUP(ESCYLD2!CB$4,'[1]INTERNAL PARAMETERS-1'!$B$5:$J$44,6,FALSE)*VLOOKUP(ESCYLD2!CB$4,'[1]INTERNAL PARAMETERS-1'!$B$5:$J$44,3,FALSE) + ESCYLD1!CB81*(1-VLOOKUP(ESCYLD2!CB$4,'[1]INTERNAL PARAMETERS-1'!$B$5:$J$44,5,FALSE))*VLOOKUP(ESCYLD2!CB$4,'[1]INTERNAL PARAMETERS-1'!$B$5:$J$44,8,FALSE)*VLOOKUP(ESCYLD2!CB$4,'[1]INTERNAL PARAMETERS-1'!$B$5:$J$44,3,FALSE)</f>
        <v>0</v>
      </c>
      <c r="CC81" s="52">
        <f>ESCYLD1!CC81*VLOOKUP(ESCYLD2!CC$4,'[1]INTERNAL PARAMETERS-1'!$B$5:$J$44,5,FALSE)*VLOOKUP(ESCYLD2!CC$4,'[1]INTERNAL PARAMETERS-1'!$B$5:$J$44,6,FALSE)*VLOOKUP(ESCYLD2!CC$4,'[1]INTERNAL PARAMETERS-1'!$B$5:$J$44,3,FALSE) + ESCYLD1!CC81*(1-VLOOKUP(ESCYLD2!CC$4,'[1]INTERNAL PARAMETERS-1'!$B$5:$J$44,5,FALSE))*VLOOKUP(ESCYLD2!CC$4,'[1]INTERNAL PARAMETERS-1'!$B$5:$J$44,8,FALSE)*VLOOKUP(ESCYLD2!CC$4,'[1]INTERNAL PARAMETERS-1'!$B$5:$J$44,3,FALSE)</f>
        <v>0.22199354067238825</v>
      </c>
      <c r="CD81" s="52">
        <f>ESCYLD1!CD81*VLOOKUP(ESCYLD2!CD$4,'[1]INTERNAL PARAMETERS-1'!$B$5:$J$44,5,FALSE)*VLOOKUP(ESCYLD2!CD$4,'[1]INTERNAL PARAMETERS-1'!$B$5:$J$44,6,FALSE)*VLOOKUP(ESCYLD2!CD$4,'[1]INTERNAL PARAMETERS-1'!$B$5:$J$44,3,FALSE) + ESCYLD1!CD81*(1-VLOOKUP(ESCYLD2!CD$4,'[1]INTERNAL PARAMETERS-1'!$B$5:$J$44,5,FALSE))*VLOOKUP(ESCYLD2!CD$4,'[1]INTERNAL PARAMETERS-1'!$B$5:$J$44,8,FALSE)*VLOOKUP(ESCYLD2!CD$4,'[1]INTERNAL PARAMETERS-1'!$B$5:$J$44,3,FALSE)</f>
        <v>0.85310219099209128</v>
      </c>
      <c r="CE81" s="52">
        <f>ESCYLD1!CE81*VLOOKUP(ESCYLD2!CE$4,'[1]INTERNAL PARAMETERS-1'!$B$5:$J$44,5,FALSE)*VLOOKUP(ESCYLD2!CE$4,'[1]INTERNAL PARAMETERS-1'!$B$5:$J$44,6,FALSE)*VLOOKUP(ESCYLD2!CE$4,'[1]INTERNAL PARAMETERS-1'!$B$5:$J$44,3,FALSE) + ESCYLD1!CE81*(1-VLOOKUP(ESCYLD2!CE$4,'[1]INTERNAL PARAMETERS-1'!$B$5:$J$44,5,FALSE))*VLOOKUP(ESCYLD2!CE$4,'[1]INTERNAL PARAMETERS-1'!$B$5:$J$44,8,FALSE)*VLOOKUP(ESCYLD2!CE$4,'[1]INTERNAL PARAMETERS-1'!$B$5:$J$44,3,FALSE)</f>
        <v>1.1104408241365971</v>
      </c>
      <c r="CF81" s="52">
        <f>ESCYLD1!CF81*VLOOKUP(ESCYLD2!CF$4,'[1]INTERNAL PARAMETERS-1'!$B$5:$J$44,5,FALSE)*VLOOKUP(ESCYLD2!CF$4,'[1]INTERNAL PARAMETERS-1'!$B$5:$J$44,6,FALSE)*VLOOKUP(ESCYLD2!CF$4,'[1]INTERNAL PARAMETERS-1'!$B$5:$J$44,3,FALSE) + ESCYLD1!CF81*(1-VLOOKUP(ESCYLD2!CF$4,'[1]INTERNAL PARAMETERS-1'!$B$5:$J$44,5,FALSE))*VLOOKUP(ESCYLD2!CF$4,'[1]INTERNAL PARAMETERS-1'!$B$5:$J$44,8,FALSE)*VLOOKUP(ESCYLD2!CF$4,'[1]INTERNAL PARAMETERS-1'!$B$5:$J$44,3,FALSE)</f>
        <v>0.73554581511781048</v>
      </c>
      <c r="CG81" s="52">
        <f>ESCYLD1!CG81*VLOOKUP(ESCYLD2!CG$4,'[1]INTERNAL PARAMETERS-1'!$B$5:$J$44,5,FALSE)*VLOOKUP(ESCYLD2!CG$4,'[1]INTERNAL PARAMETERS-1'!$B$5:$J$44,6,FALSE)*VLOOKUP(ESCYLD2!CG$4,'[1]INTERNAL PARAMETERS-1'!$B$5:$J$44,3,FALSE) + ESCYLD1!CG81*(1-VLOOKUP(ESCYLD2!CG$4,'[1]INTERNAL PARAMETERS-1'!$B$5:$J$44,5,FALSE))*VLOOKUP(ESCYLD2!CG$4,'[1]INTERNAL PARAMETERS-1'!$B$5:$J$44,8,FALSE)*VLOOKUP(ESCYLD2!CG$4,'[1]INTERNAL PARAMETERS-1'!$B$5:$J$44,3,FALSE)</f>
        <v>1.9499721562759014E-2</v>
      </c>
      <c r="CH81" s="51">
        <f>ESCYLD1!CH81*VLOOKUP(ESCYLD2!CH$4,'[1]INTERNAL PARAMETERS-1'!$B$5:$J$44,5,FALSE)*VLOOKUP(ESCYLD2!CH$4,'[1]INTERNAL PARAMETERS-1'!$B$5:$J$44,6,FALSE)*VLOOKUP(ESCYLD2!CH$4,'[1]INTERNAL PARAMETERS-1'!$B$5:$J$44,3,FALSE) + ESCYLD1!CH81*(1-VLOOKUP(ESCYLD2!CH$4,'[1]INTERNAL PARAMETERS-1'!$B$5:$J$44,5,FALSE))*VLOOKUP(ESCYLD2!CH$4,'[1]INTERNAL PARAMETERS-1'!$B$5:$J$44,8,FALSE)*VLOOKUP(ESCYLD2!CH$4,'[1]INTERNAL PARAMETERS-1'!$B$5:$J$44,3,FALSE)</f>
        <v>0</v>
      </c>
      <c r="CJ81" s="53">
        <f t="shared" si="2"/>
        <v>35092.521479279385</v>
      </c>
      <c r="CK81" s="51">
        <f t="shared" si="3"/>
        <v>539.24813599433469</v>
      </c>
    </row>
    <row r="82" spans="2:89" x14ac:dyDescent="0.5">
      <c r="B82" s="66" t="s">
        <v>10</v>
      </c>
      <c r="C82" s="65" t="s">
        <v>90</v>
      </c>
      <c r="D82" s="65" t="s">
        <v>84</v>
      </c>
      <c r="E82" s="151">
        <f>ESC!AF82</f>
        <v>52024.689336185969</v>
      </c>
      <c r="F82" s="67">
        <f>'[1]INTERNAL PARAMETERS-1'!M10</f>
        <v>58.935000000000002</v>
      </c>
      <c r="G82" s="53">
        <f>ESCYLD1!G82*VLOOKUP(ESCYLD2!G$4,'[1]INTERNAL PARAMETERS-1'!$B$5:$J$44,5,FALSE)*VLOOKUP(ESCYLD2!G$4,'[1]INTERNAL PARAMETERS-1'!$B$5:$J$44,7,FALSE)*ESCYLD2!$F82 + ESCYLD1!G82*(1-VLOOKUP(ESCYLD2!G$4,'[1]INTERNAL PARAMETERS-1'!$B$5:$J$44,5,FALSE))*VLOOKUP(ESCYLD2!G$4,'[1]INTERNAL PARAMETERS-1'!$B$5:$J$44,9,FALSE)*ESCYLD2!$F82</f>
        <v>9892.4587920497233</v>
      </c>
      <c r="H82" s="52">
        <f>ESCYLD1!H82*VLOOKUP(ESCYLD2!H$4,'[1]INTERNAL PARAMETERS-1'!$B$5:$J$44,5,FALSE)*VLOOKUP(ESCYLD2!H$4,'[1]INTERNAL PARAMETERS-1'!$B$5:$J$44,7,FALSE)*ESCYLD2!$F82 + ESCYLD1!H82*(1-VLOOKUP(ESCYLD2!H$4,'[1]INTERNAL PARAMETERS-1'!$B$5:$J$44,5,FALSE))*VLOOKUP(ESCYLD2!H$4,'[1]INTERNAL PARAMETERS-1'!$B$5:$J$44,9,FALSE)*ESCYLD2!$F82</f>
        <v>8265.7679961438371</v>
      </c>
      <c r="I82" s="52">
        <f>ESCYLD1!I82*VLOOKUP(ESCYLD2!I$4,'[1]INTERNAL PARAMETERS-1'!$B$5:$J$44,5,FALSE)*VLOOKUP(ESCYLD2!I$4,'[1]INTERNAL PARAMETERS-1'!$B$5:$J$44,7,FALSE)*ESCYLD2!$F82 + ESCYLD1!I82*(1-VLOOKUP(ESCYLD2!I$4,'[1]INTERNAL PARAMETERS-1'!$B$5:$J$44,5,FALSE))*VLOOKUP(ESCYLD2!I$4,'[1]INTERNAL PARAMETERS-1'!$B$5:$J$44,9,FALSE)*ESCYLD2!$F82</f>
        <v>7653.6246834864178</v>
      </c>
      <c r="J82" s="52">
        <f>ESCYLD1!J82*VLOOKUP(ESCYLD2!J$4,'[1]INTERNAL PARAMETERS-1'!$B$5:$J$44,5,FALSE)*VLOOKUP(ESCYLD2!J$4,'[1]INTERNAL PARAMETERS-1'!$B$5:$J$44,7,FALSE)*ESCYLD2!$F82 + ESCYLD1!J82*(1-VLOOKUP(ESCYLD2!J$4,'[1]INTERNAL PARAMETERS-1'!$B$5:$J$44,5,FALSE))*VLOOKUP(ESCYLD2!J$4,'[1]INTERNAL PARAMETERS-1'!$B$5:$J$44,9,FALSE)*ESCYLD2!$F82</f>
        <v>0</v>
      </c>
      <c r="K82" s="52">
        <f>ESCYLD1!K82*VLOOKUP(ESCYLD2!K$4,'[1]INTERNAL PARAMETERS-1'!$B$5:$J$44,5,FALSE)*VLOOKUP(ESCYLD2!K$4,'[1]INTERNAL PARAMETERS-1'!$B$5:$J$44,7,FALSE)*ESCYLD2!$F82 + ESCYLD1!K82*(1-VLOOKUP(ESCYLD2!K$4,'[1]INTERNAL PARAMETERS-1'!$B$5:$J$44,5,FALSE))*VLOOKUP(ESCYLD2!K$4,'[1]INTERNAL PARAMETERS-1'!$B$5:$J$44,9,FALSE)*ESCYLD2!$F82</f>
        <v>54.637457676621111</v>
      </c>
      <c r="L82" s="52">
        <f>ESCYLD1!L82*VLOOKUP(ESCYLD2!L$4,'[1]INTERNAL PARAMETERS-1'!$B$5:$J$44,5,FALSE)*VLOOKUP(ESCYLD2!L$4,'[1]INTERNAL PARAMETERS-1'!$B$5:$J$44,7,FALSE)*ESCYLD2!$F82 + ESCYLD1!L82*(1-VLOOKUP(ESCYLD2!L$4,'[1]INTERNAL PARAMETERS-1'!$B$5:$J$44,5,FALSE))*VLOOKUP(ESCYLD2!L$4,'[1]INTERNAL PARAMETERS-1'!$B$5:$J$44,9,FALSE)*ESCYLD2!$F82</f>
        <v>0</v>
      </c>
      <c r="M82" s="52">
        <f>ESCYLD1!M82*VLOOKUP(ESCYLD2!M$4,'[1]INTERNAL PARAMETERS-1'!$B$5:$J$44,5,FALSE)*VLOOKUP(ESCYLD2!M$4,'[1]INTERNAL PARAMETERS-1'!$B$5:$J$44,7,FALSE)*ESCYLD2!$F82 + ESCYLD1!M82*(1-VLOOKUP(ESCYLD2!M$4,'[1]INTERNAL PARAMETERS-1'!$B$5:$J$44,5,FALSE))*VLOOKUP(ESCYLD2!M$4,'[1]INTERNAL PARAMETERS-1'!$B$5:$J$44,9,FALSE)*ESCYLD2!$F82</f>
        <v>157.26959875631073</v>
      </c>
      <c r="N82" s="52">
        <f>ESCYLD1!N82*VLOOKUP(ESCYLD2!N$4,'[1]INTERNAL PARAMETERS-1'!$B$5:$J$44,5,FALSE)*VLOOKUP(ESCYLD2!N$4,'[1]INTERNAL PARAMETERS-1'!$B$5:$J$44,7,FALSE)*ESCYLD2!$F82 + ESCYLD1!N82*(1-VLOOKUP(ESCYLD2!N$4,'[1]INTERNAL PARAMETERS-1'!$B$5:$J$44,5,FALSE))*VLOOKUP(ESCYLD2!N$4,'[1]INTERNAL PARAMETERS-1'!$B$5:$J$44,9,FALSE)*ESCYLD2!$F82</f>
        <v>40.420297551078662</v>
      </c>
      <c r="O82" s="52">
        <f>ESCYLD1!O82*VLOOKUP(ESCYLD2!O$4,'[1]INTERNAL PARAMETERS-1'!$B$5:$J$44,5,FALSE)*VLOOKUP(ESCYLD2!O$4,'[1]INTERNAL PARAMETERS-1'!$B$5:$J$44,7,FALSE)*ESCYLD2!$F82 + ESCYLD1!O82*(1-VLOOKUP(ESCYLD2!O$4,'[1]INTERNAL PARAMETERS-1'!$B$5:$J$44,5,FALSE))*VLOOKUP(ESCYLD2!O$4,'[1]INTERNAL PARAMETERS-1'!$B$5:$J$44,9,FALSE)*ESCYLD2!$F82</f>
        <v>0</v>
      </c>
      <c r="P82" s="52">
        <f>ESCYLD1!P82*VLOOKUP(ESCYLD2!P$4,'[1]INTERNAL PARAMETERS-1'!$B$5:$J$44,5,FALSE)*VLOOKUP(ESCYLD2!P$4,'[1]INTERNAL PARAMETERS-1'!$B$5:$J$44,7,FALSE)*ESCYLD2!$F82 + ESCYLD1!P82*(1-VLOOKUP(ESCYLD2!P$4,'[1]INTERNAL PARAMETERS-1'!$B$5:$J$44,5,FALSE))*VLOOKUP(ESCYLD2!P$4,'[1]INTERNAL PARAMETERS-1'!$B$5:$J$44,9,FALSE)*ESCYLD2!$F82</f>
        <v>0</v>
      </c>
      <c r="Q82" s="52">
        <f>ESCYLD1!Q82*VLOOKUP(ESCYLD2!Q$4,'[1]INTERNAL PARAMETERS-1'!$B$5:$J$44,5,FALSE)*VLOOKUP(ESCYLD2!Q$4,'[1]INTERNAL PARAMETERS-1'!$B$5:$J$44,7,FALSE)*ESCYLD2!$F82 + ESCYLD1!Q82*(1-VLOOKUP(ESCYLD2!Q$4,'[1]INTERNAL PARAMETERS-1'!$B$5:$J$44,5,FALSE))*VLOOKUP(ESCYLD2!Q$4,'[1]INTERNAL PARAMETERS-1'!$B$5:$J$44,9,FALSE)*ESCYLD2!$F82</f>
        <v>0</v>
      </c>
      <c r="R82" s="52">
        <f>ESCYLD1!R82*VLOOKUP(ESCYLD2!R$4,'[1]INTERNAL PARAMETERS-1'!$B$5:$J$44,5,FALSE)*VLOOKUP(ESCYLD2!R$4,'[1]INTERNAL PARAMETERS-1'!$B$5:$J$44,7,FALSE)*ESCYLD2!$F82 + ESCYLD1!R82*(1-VLOOKUP(ESCYLD2!R$4,'[1]INTERNAL PARAMETERS-1'!$B$5:$J$44,5,FALSE))*VLOOKUP(ESCYLD2!R$4,'[1]INTERNAL PARAMETERS-1'!$B$5:$J$44,9,FALSE)*ESCYLD2!$F82</f>
        <v>55.042179585336818</v>
      </c>
      <c r="S82" s="52">
        <f>ESCYLD1!S82*VLOOKUP(ESCYLD2!S$4,'[1]INTERNAL PARAMETERS-1'!$B$5:$J$44,5,FALSE)*VLOOKUP(ESCYLD2!S$4,'[1]INTERNAL PARAMETERS-1'!$B$5:$J$44,7,FALSE)*ESCYLD2!$F82 + ESCYLD1!S82*(1-VLOOKUP(ESCYLD2!S$4,'[1]INTERNAL PARAMETERS-1'!$B$5:$J$44,5,FALSE))*VLOOKUP(ESCYLD2!S$4,'[1]INTERNAL PARAMETERS-1'!$B$5:$J$44,9,FALSE)*ESCYLD2!$F82</f>
        <v>994.1422477816659</v>
      </c>
      <c r="T82" s="52">
        <f>ESCYLD1!T82*VLOOKUP(ESCYLD2!T$4,'[1]INTERNAL PARAMETERS-1'!$B$5:$J$44,5,FALSE)*VLOOKUP(ESCYLD2!T$4,'[1]INTERNAL PARAMETERS-1'!$B$5:$J$44,7,FALSE)*ESCYLD2!$F82 + ESCYLD1!T82*(1-VLOOKUP(ESCYLD2!T$4,'[1]INTERNAL PARAMETERS-1'!$B$5:$J$44,5,FALSE))*VLOOKUP(ESCYLD2!T$4,'[1]INTERNAL PARAMETERS-1'!$B$5:$J$44,9,FALSE)*ESCYLD2!$F82</f>
        <v>309.60306194232146</v>
      </c>
      <c r="U82" s="52">
        <f>ESCYLD1!U82*VLOOKUP(ESCYLD2!U$4,'[1]INTERNAL PARAMETERS-1'!$B$5:$J$44,5,FALSE)*VLOOKUP(ESCYLD2!U$4,'[1]INTERNAL PARAMETERS-1'!$B$5:$J$44,7,FALSE)*ESCYLD2!$F82 + ESCYLD1!U82*(1-VLOOKUP(ESCYLD2!U$4,'[1]INTERNAL PARAMETERS-1'!$B$5:$J$44,5,FALSE))*VLOOKUP(ESCYLD2!U$4,'[1]INTERNAL PARAMETERS-1'!$B$5:$J$44,9,FALSE)*ESCYLD2!$F82</f>
        <v>192.07408854682765</v>
      </c>
      <c r="V82" s="52">
        <f>ESCYLD1!V82*VLOOKUP(ESCYLD2!V$4,'[1]INTERNAL PARAMETERS-1'!$B$5:$J$44,5,FALSE)*VLOOKUP(ESCYLD2!V$4,'[1]INTERNAL PARAMETERS-1'!$B$5:$J$44,7,FALSE)*ESCYLD2!$F82 + ESCYLD1!V82*(1-VLOOKUP(ESCYLD2!V$4,'[1]INTERNAL PARAMETERS-1'!$B$5:$J$44,5,FALSE))*VLOOKUP(ESCYLD2!V$4,'[1]INTERNAL PARAMETERS-1'!$B$5:$J$44,9,FALSE)*ESCYLD2!$F82</f>
        <v>952.54433211922731</v>
      </c>
      <c r="W82" s="52">
        <f>ESCYLD1!W82*VLOOKUP(ESCYLD2!W$4,'[1]INTERNAL PARAMETERS-1'!$B$5:$J$44,5,FALSE)*VLOOKUP(ESCYLD2!W$4,'[1]INTERNAL PARAMETERS-1'!$B$5:$J$44,7,FALSE)*ESCYLD2!$F82 + ESCYLD1!W82*(1-VLOOKUP(ESCYLD2!W$4,'[1]INTERNAL PARAMETERS-1'!$B$5:$J$44,5,FALSE))*VLOOKUP(ESCYLD2!W$4,'[1]INTERNAL PARAMETERS-1'!$B$5:$J$44,9,FALSE)*ESCYLD2!$F82</f>
        <v>0</v>
      </c>
      <c r="X82" s="52">
        <f>ESCYLD1!X82*VLOOKUP(ESCYLD2!X$4,'[1]INTERNAL PARAMETERS-1'!$B$5:$J$44,5,FALSE)*VLOOKUP(ESCYLD2!X$4,'[1]INTERNAL PARAMETERS-1'!$B$5:$J$44,7,FALSE)*ESCYLD2!$F82 + ESCYLD1!X82*(1-VLOOKUP(ESCYLD2!X$4,'[1]INTERNAL PARAMETERS-1'!$B$5:$J$44,5,FALSE))*VLOOKUP(ESCYLD2!X$4,'[1]INTERNAL PARAMETERS-1'!$B$5:$J$44,9,FALSE)*ESCYLD2!$F82</f>
        <v>0</v>
      </c>
      <c r="Y82" s="52">
        <f>ESCYLD1!Y82*VLOOKUP(ESCYLD2!Y$4,'[1]INTERNAL PARAMETERS-1'!$B$5:$J$44,5,FALSE)*VLOOKUP(ESCYLD2!Y$4,'[1]INTERNAL PARAMETERS-1'!$B$5:$J$44,7,FALSE)*ESCYLD2!$F82 + ESCYLD1!Y82*(1-VLOOKUP(ESCYLD2!Y$4,'[1]INTERNAL PARAMETERS-1'!$B$5:$J$44,5,FALSE))*VLOOKUP(ESCYLD2!Y$4,'[1]INTERNAL PARAMETERS-1'!$B$5:$J$44,9,FALSE)*ESCYLD2!$F82</f>
        <v>0</v>
      </c>
      <c r="Z82" s="52">
        <f>ESCYLD1!Z82*VLOOKUP(ESCYLD2!Z$4,'[1]INTERNAL PARAMETERS-1'!$B$5:$J$44,5,FALSE)*VLOOKUP(ESCYLD2!Z$4,'[1]INTERNAL PARAMETERS-1'!$B$5:$J$44,7,FALSE)*ESCYLD2!$F82 + ESCYLD1!Z82*(1-VLOOKUP(ESCYLD2!Z$4,'[1]INTERNAL PARAMETERS-1'!$B$5:$J$44,5,FALSE))*VLOOKUP(ESCYLD2!Z$4,'[1]INTERNAL PARAMETERS-1'!$B$5:$J$44,9,FALSE)*ESCYLD2!$F82</f>
        <v>0</v>
      </c>
      <c r="AA82" s="52">
        <f>ESCYLD1!AA82*VLOOKUP(ESCYLD2!AA$4,'[1]INTERNAL PARAMETERS-1'!$B$5:$J$44,5,FALSE)*VLOOKUP(ESCYLD2!AA$4,'[1]INTERNAL PARAMETERS-1'!$B$5:$J$44,7,FALSE)*ESCYLD2!$F82 + ESCYLD1!AA82*(1-VLOOKUP(ESCYLD2!AA$4,'[1]INTERNAL PARAMETERS-1'!$B$5:$J$44,5,FALSE))*VLOOKUP(ESCYLD2!AA$4,'[1]INTERNAL PARAMETERS-1'!$B$5:$J$44,9,FALSE)*ESCYLD2!$F82</f>
        <v>0</v>
      </c>
      <c r="AB82" s="52">
        <f>ESCYLD1!AB82*VLOOKUP(ESCYLD2!AB$4,'[1]INTERNAL PARAMETERS-1'!$B$5:$J$44,5,FALSE)*VLOOKUP(ESCYLD2!AB$4,'[1]INTERNAL PARAMETERS-1'!$B$5:$J$44,7,FALSE)*ESCYLD2!$F82 + ESCYLD1!AB82*(1-VLOOKUP(ESCYLD2!AB$4,'[1]INTERNAL PARAMETERS-1'!$B$5:$J$44,5,FALSE))*VLOOKUP(ESCYLD2!AB$4,'[1]INTERNAL PARAMETERS-1'!$B$5:$J$44,9,FALSE)*ESCYLD2!$F82</f>
        <v>0</v>
      </c>
      <c r="AC82" s="52">
        <f>ESCYLD1!AC82*VLOOKUP(ESCYLD2!AC$4,'[1]INTERNAL PARAMETERS-1'!$B$5:$J$44,5,FALSE)*VLOOKUP(ESCYLD2!AC$4,'[1]INTERNAL PARAMETERS-1'!$B$5:$J$44,7,FALSE)*ESCYLD2!$F82 + ESCYLD1!AC82*(1-VLOOKUP(ESCYLD2!AC$4,'[1]INTERNAL PARAMETERS-1'!$B$5:$J$44,5,FALSE))*VLOOKUP(ESCYLD2!AC$4,'[1]INTERNAL PARAMETERS-1'!$B$5:$J$44,9,FALSE)*ESCYLD2!$F82</f>
        <v>0</v>
      </c>
      <c r="AD82" s="52">
        <f>ESCYLD1!AD82*VLOOKUP(ESCYLD2!AD$4,'[1]INTERNAL PARAMETERS-1'!$B$5:$J$44,5,FALSE)*VLOOKUP(ESCYLD2!AD$4,'[1]INTERNAL PARAMETERS-1'!$B$5:$J$44,7,FALSE)*ESCYLD2!$F82 + ESCYLD1!AD82*(1-VLOOKUP(ESCYLD2!AD$4,'[1]INTERNAL PARAMETERS-1'!$B$5:$J$44,5,FALSE))*VLOOKUP(ESCYLD2!AD$4,'[1]INTERNAL PARAMETERS-1'!$B$5:$J$44,9,FALSE)*ESCYLD2!$F82</f>
        <v>0</v>
      </c>
      <c r="AE82" s="52">
        <f>ESCYLD1!AE82*VLOOKUP(ESCYLD2!AE$4,'[1]INTERNAL PARAMETERS-1'!$B$5:$J$44,5,FALSE)*VLOOKUP(ESCYLD2!AE$4,'[1]INTERNAL PARAMETERS-1'!$B$5:$J$44,7,FALSE)*ESCYLD2!$F82 + ESCYLD1!AE82*(1-VLOOKUP(ESCYLD2!AE$4,'[1]INTERNAL PARAMETERS-1'!$B$5:$J$44,5,FALSE))*VLOOKUP(ESCYLD2!AE$4,'[1]INTERNAL PARAMETERS-1'!$B$5:$J$44,9,FALSE)*ESCYLD2!$F82</f>
        <v>0</v>
      </c>
      <c r="AF82" s="52">
        <f>ESCYLD1!AF82*VLOOKUP(ESCYLD2!AF$4,'[1]INTERNAL PARAMETERS-1'!$B$5:$J$44,5,FALSE)*VLOOKUP(ESCYLD2!AF$4,'[1]INTERNAL PARAMETERS-1'!$B$5:$J$44,7,FALSE)*ESCYLD2!$F82 + ESCYLD1!AF82*(1-VLOOKUP(ESCYLD2!AF$4,'[1]INTERNAL PARAMETERS-1'!$B$5:$J$44,5,FALSE))*VLOOKUP(ESCYLD2!AF$4,'[1]INTERNAL PARAMETERS-1'!$B$5:$J$44,9,FALSE)*ESCYLD2!$F82</f>
        <v>78.920772199563828</v>
      </c>
      <c r="AG82" s="52">
        <f>ESCYLD1!AG82*VLOOKUP(ESCYLD2!AG$4,'[1]INTERNAL PARAMETERS-1'!$B$5:$J$44,5,FALSE)*VLOOKUP(ESCYLD2!AG$4,'[1]INTERNAL PARAMETERS-1'!$B$5:$J$44,7,FALSE)*ESCYLD2!$F82 + ESCYLD1!AG82*(1-VLOOKUP(ESCYLD2!AG$4,'[1]INTERNAL PARAMETERS-1'!$B$5:$J$44,5,FALSE))*VLOOKUP(ESCYLD2!AG$4,'[1]INTERNAL PARAMETERS-1'!$B$5:$J$44,9,FALSE)*ESCYLD2!$F82</f>
        <v>0</v>
      </c>
      <c r="AH82" s="52">
        <f>ESCYLD1!AH82*VLOOKUP(ESCYLD2!AH$4,'[1]INTERNAL PARAMETERS-1'!$B$5:$J$44,5,FALSE)*VLOOKUP(ESCYLD2!AH$4,'[1]INTERNAL PARAMETERS-1'!$B$5:$J$44,7,FALSE)*ESCYLD2!$F82 + ESCYLD1!AH82*(1-VLOOKUP(ESCYLD2!AH$4,'[1]INTERNAL PARAMETERS-1'!$B$5:$J$44,5,FALSE))*VLOOKUP(ESCYLD2!AH$4,'[1]INTERNAL PARAMETERS-1'!$B$5:$J$44,9,FALSE)*ESCYLD2!$F82</f>
        <v>0</v>
      </c>
      <c r="AI82" s="52">
        <f>ESCYLD1!AI82*VLOOKUP(ESCYLD2!AI$4,'[1]INTERNAL PARAMETERS-1'!$B$5:$J$44,5,FALSE)*VLOOKUP(ESCYLD2!AI$4,'[1]INTERNAL PARAMETERS-1'!$B$5:$J$44,7,FALSE)*ESCYLD2!$F82 + ESCYLD1!AI82*(1-VLOOKUP(ESCYLD2!AI$4,'[1]INTERNAL PARAMETERS-1'!$B$5:$J$44,5,FALSE))*VLOOKUP(ESCYLD2!AI$4,'[1]INTERNAL PARAMETERS-1'!$B$5:$J$44,9,FALSE)*ESCYLD2!$F82</f>
        <v>14.165266805049917</v>
      </c>
      <c r="AJ82" s="52">
        <f>ESCYLD1!AJ82*VLOOKUP(ESCYLD2!AJ$4,'[1]INTERNAL PARAMETERS-1'!$B$5:$J$44,5,FALSE)*VLOOKUP(ESCYLD2!AJ$4,'[1]INTERNAL PARAMETERS-1'!$B$5:$J$44,7,FALSE)*ESCYLD2!$F82 + ESCYLD1!AJ82*(1-VLOOKUP(ESCYLD2!AJ$4,'[1]INTERNAL PARAMETERS-1'!$B$5:$J$44,5,FALSE))*VLOOKUP(ESCYLD2!AJ$4,'[1]INTERNAL PARAMETERS-1'!$B$5:$J$44,9,FALSE)*ESCYLD2!$F82</f>
        <v>102.59700385943297</v>
      </c>
      <c r="AK82" s="52">
        <f>ESCYLD1!AK82*VLOOKUP(ESCYLD2!AK$4,'[1]INTERNAL PARAMETERS-1'!$B$5:$J$44,5,FALSE)*VLOOKUP(ESCYLD2!AK$4,'[1]INTERNAL PARAMETERS-1'!$B$5:$J$44,7,FALSE)*ESCYLD2!$F82 + ESCYLD1!AK82*(1-VLOOKUP(ESCYLD2!AK$4,'[1]INTERNAL PARAMETERS-1'!$B$5:$J$44,5,FALSE))*VLOOKUP(ESCYLD2!AK$4,'[1]INTERNAL PARAMETERS-1'!$B$5:$J$44,9,FALSE)*ESCYLD2!$F82</f>
        <v>35.615527966982647</v>
      </c>
      <c r="AL82" s="52">
        <f>ESCYLD1!AL82*VLOOKUP(ESCYLD2!AL$4,'[1]INTERNAL PARAMETERS-1'!$B$5:$J$44,5,FALSE)*VLOOKUP(ESCYLD2!AL$4,'[1]INTERNAL PARAMETERS-1'!$B$5:$J$44,7,FALSE)*ESCYLD2!$F82 + ESCYLD1!AL82*(1-VLOOKUP(ESCYLD2!AL$4,'[1]INTERNAL PARAMETERS-1'!$B$5:$J$44,5,FALSE))*VLOOKUP(ESCYLD2!AL$4,'[1]INTERNAL PARAMETERS-1'!$B$5:$J$44,9,FALSE)*ESCYLD2!$F82</f>
        <v>0</v>
      </c>
      <c r="AM82" s="52">
        <f>ESCYLD1!AM82*VLOOKUP(ESCYLD2!AM$4,'[1]INTERNAL PARAMETERS-1'!$B$5:$J$44,5,FALSE)*VLOOKUP(ESCYLD2!AM$4,'[1]INTERNAL PARAMETERS-1'!$B$5:$J$44,7,FALSE)*ESCYLD2!$F82 + ESCYLD1!AM82*(1-VLOOKUP(ESCYLD2!AM$4,'[1]INTERNAL PARAMETERS-1'!$B$5:$J$44,5,FALSE))*VLOOKUP(ESCYLD2!AM$4,'[1]INTERNAL PARAMETERS-1'!$B$5:$J$44,9,FALSE)*ESCYLD2!$F82</f>
        <v>0</v>
      </c>
      <c r="AN82" s="52">
        <f>ESCYLD1!AN82*VLOOKUP(ESCYLD2!AN$4,'[1]INTERNAL PARAMETERS-1'!$B$5:$J$44,5,FALSE)*VLOOKUP(ESCYLD2!AN$4,'[1]INTERNAL PARAMETERS-1'!$B$5:$J$44,7,FALSE)*ESCYLD2!$F82 + ESCYLD1!AN82*(1-VLOOKUP(ESCYLD2!AN$4,'[1]INTERNAL PARAMETERS-1'!$B$5:$J$44,5,FALSE))*VLOOKUP(ESCYLD2!AN$4,'[1]INTERNAL PARAMETERS-1'!$B$5:$J$44,9,FALSE)*ESCYLD2!$F82</f>
        <v>0</v>
      </c>
      <c r="AO82" s="52">
        <f>ESCYLD1!AO82*VLOOKUP(ESCYLD2!AO$4,'[1]INTERNAL PARAMETERS-1'!$B$5:$J$44,5,FALSE)*VLOOKUP(ESCYLD2!AO$4,'[1]INTERNAL PARAMETERS-1'!$B$5:$J$44,7,FALSE)*ESCYLD2!$F82 + ESCYLD1!AO82*(1-VLOOKUP(ESCYLD2!AO$4,'[1]INTERNAL PARAMETERS-1'!$B$5:$J$44,5,FALSE))*VLOOKUP(ESCYLD2!AO$4,'[1]INTERNAL PARAMETERS-1'!$B$5:$J$44,9,FALSE)*ESCYLD2!$F82</f>
        <v>0</v>
      </c>
      <c r="AP82" s="52">
        <f>ESCYLD1!AP82*VLOOKUP(ESCYLD2!AP$4,'[1]INTERNAL PARAMETERS-1'!$B$5:$J$44,5,FALSE)*VLOOKUP(ESCYLD2!AP$4,'[1]INTERNAL PARAMETERS-1'!$B$5:$J$44,7,FALSE)*ESCYLD2!$F82 + ESCYLD1!AP82*(1-VLOOKUP(ESCYLD2!AP$4,'[1]INTERNAL PARAMETERS-1'!$B$5:$J$44,5,FALSE))*VLOOKUP(ESCYLD2!AP$4,'[1]INTERNAL PARAMETERS-1'!$B$5:$J$44,9,FALSE)*ESCYLD2!$F82</f>
        <v>0</v>
      </c>
      <c r="AQ82" s="52">
        <f>ESCYLD1!AQ82*VLOOKUP(ESCYLD2!AQ$4,'[1]INTERNAL PARAMETERS-1'!$B$5:$J$44,5,FALSE)*VLOOKUP(ESCYLD2!AQ$4,'[1]INTERNAL PARAMETERS-1'!$B$5:$J$44,7,FALSE)*ESCYLD2!$F82 + ESCYLD1!AQ82*(1-VLOOKUP(ESCYLD2!AQ$4,'[1]INTERNAL PARAMETERS-1'!$B$5:$J$44,5,FALSE))*VLOOKUP(ESCYLD2!AQ$4,'[1]INTERNAL PARAMETERS-1'!$B$5:$J$44,9,FALSE)*ESCYLD2!$F82</f>
        <v>0</v>
      </c>
      <c r="AR82" s="52">
        <f>ESCYLD1!AR82*VLOOKUP(ESCYLD2!AR$4,'[1]INTERNAL PARAMETERS-1'!$B$5:$J$44,5,FALSE)*VLOOKUP(ESCYLD2!AR$4,'[1]INTERNAL PARAMETERS-1'!$B$5:$J$44,7,FALSE)*ESCYLD2!$F82 + ESCYLD1!AR82*(1-VLOOKUP(ESCYLD2!AR$4,'[1]INTERNAL PARAMETERS-1'!$B$5:$J$44,5,FALSE))*VLOOKUP(ESCYLD2!AR$4,'[1]INTERNAL PARAMETERS-1'!$B$5:$J$44,9,FALSE)*ESCYLD2!$F82</f>
        <v>0</v>
      </c>
      <c r="AS82" s="52">
        <f>ESCYLD1!AS82*VLOOKUP(ESCYLD2!AS$4,'[1]INTERNAL PARAMETERS-1'!$B$5:$J$44,5,FALSE)*VLOOKUP(ESCYLD2!AS$4,'[1]INTERNAL PARAMETERS-1'!$B$5:$J$44,7,FALSE)*ESCYLD2!$F82 + ESCYLD1!AS82*(1-VLOOKUP(ESCYLD2!AS$4,'[1]INTERNAL PARAMETERS-1'!$B$5:$J$44,5,FALSE))*VLOOKUP(ESCYLD2!AS$4,'[1]INTERNAL PARAMETERS-1'!$B$5:$J$44,9,FALSE)*ESCYLD2!$F82</f>
        <v>0</v>
      </c>
      <c r="AT82" s="51">
        <f>ESCYLD1!AT82*VLOOKUP(ESCYLD2!AT$4,'[1]INTERNAL PARAMETERS-1'!$B$5:$J$44,5,FALSE)*VLOOKUP(ESCYLD2!AT$4,'[1]INTERNAL PARAMETERS-1'!$B$5:$J$44,7,FALSE)*ESCYLD2!$F82 + ESCYLD1!AT82*(1-VLOOKUP(ESCYLD2!AT$4,'[1]INTERNAL PARAMETERS-1'!$B$5:$J$44,5,FALSE))*VLOOKUP(ESCYLD2!AT$4,'[1]INTERNAL PARAMETERS-1'!$B$5:$J$44,9,FALSE)*ESCYLD2!$F82</f>
        <v>0</v>
      </c>
      <c r="AU82" s="53">
        <f>ESCYLD1!AU82*VLOOKUP(ESCYLD2!AU$4,'[1]INTERNAL PARAMETERS-1'!$B$5:$J$44,5,FALSE)*VLOOKUP(ESCYLD2!AU$4,'[1]INTERNAL PARAMETERS-1'!$B$5:$J$44,6,FALSE)*VLOOKUP(ESCYLD2!AU$4,'[1]INTERNAL PARAMETERS-1'!$B$5:$J$44,3,FALSE) + ESCYLD1!AU82*(1-VLOOKUP(ESCYLD2!AU$4,'[1]INTERNAL PARAMETERS-1'!$B$5:$J$44,5,FALSE))*VLOOKUP(ESCYLD2!AU$4,'[1]INTERNAL PARAMETERS-1'!$B$5:$J$44,8,FALSE)*VLOOKUP(ESCYLD2!AU$4,'[1]INTERNAL PARAMETERS-1'!$B$5:$J$44,3,FALSE)</f>
        <v>0</v>
      </c>
      <c r="AV82" s="52">
        <f>ESCYLD1!AV82*VLOOKUP(ESCYLD2!AV$4,'[1]INTERNAL PARAMETERS-1'!$B$5:$J$44,5,FALSE)*VLOOKUP(ESCYLD2!AV$4,'[1]INTERNAL PARAMETERS-1'!$B$5:$J$44,6,FALSE)*VLOOKUP(ESCYLD2!AV$4,'[1]INTERNAL PARAMETERS-1'!$B$5:$J$44,3,FALSE) + ESCYLD1!AV82*(1-VLOOKUP(ESCYLD2!AV$4,'[1]INTERNAL PARAMETERS-1'!$B$5:$J$44,5,FALSE))*VLOOKUP(ESCYLD2!AV$4,'[1]INTERNAL PARAMETERS-1'!$B$5:$J$44,8,FALSE)*VLOOKUP(ESCYLD2!AV$4,'[1]INTERNAL PARAMETERS-1'!$B$5:$J$44,3,FALSE)</f>
        <v>0</v>
      </c>
      <c r="AW82" s="52">
        <f>ESCYLD1!AW82*VLOOKUP(ESCYLD2!AW$4,'[1]INTERNAL PARAMETERS-1'!$B$5:$J$44,5,FALSE)*VLOOKUP(ESCYLD2!AW$4,'[1]INTERNAL PARAMETERS-1'!$B$5:$J$44,6,FALSE)*VLOOKUP(ESCYLD2!AW$4,'[1]INTERNAL PARAMETERS-1'!$B$5:$J$44,3,FALSE) + ESCYLD1!AW82*(1-VLOOKUP(ESCYLD2!AW$4,'[1]INTERNAL PARAMETERS-1'!$B$5:$J$44,5,FALSE))*VLOOKUP(ESCYLD2!AW$4,'[1]INTERNAL PARAMETERS-1'!$B$5:$J$44,8,FALSE)*VLOOKUP(ESCYLD2!AW$4,'[1]INTERNAL PARAMETERS-1'!$B$5:$J$44,3,FALSE)</f>
        <v>153.32929114173751</v>
      </c>
      <c r="AX82" s="52">
        <f>ESCYLD1!AX82*VLOOKUP(ESCYLD2!AX$4,'[1]INTERNAL PARAMETERS-1'!$B$5:$J$44,5,FALSE)*VLOOKUP(ESCYLD2!AX$4,'[1]INTERNAL PARAMETERS-1'!$B$5:$J$44,6,FALSE)*VLOOKUP(ESCYLD2!AX$4,'[1]INTERNAL PARAMETERS-1'!$B$5:$J$44,3,FALSE) + ESCYLD1!AX82*(1-VLOOKUP(ESCYLD2!AX$4,'[1]INTERNAL PARAMETERS-1'!$B$5:$J$44,5,FALSE))*VLOOKUP(ESCYLD2!AX$4,'[1]INTERNAL PARAMETERS-1'!$B$5:$J$44,8,FALSE)*VLOOKUP(ESCYLD2!AX$4,'[1]INTERNAL PARAMETERS-1'!$B$5:$J$44,3,FALSE)</f>
        <v>0</v>
      </c>
      <c r="AY82" s="52">
        <f>ESCYLD1!AY82*VLOOKUP(ESCYLD2!AY$4,'[1]INTERNAL PARAMETERS-1'!$B$5:$J$44,5,FALSE)*VLOOKUP(ESCYLD2!AY$4,'[1]INTERNAL PARAMETERS-1'!$B$5:$J$44,6,FALSE)*VLOOKUP(ESCYLD2!AY$4,'[1]INTERNAL PARAMETERS-1'!$B$5:$J$44,3,FALSE) + ESCYLD1!AY82*(1-VLOOKUP(ESCYLD2!AY$4,'[1]INTERNAL PARAMETERS-1'!$B$5:$J$44,5,FALSE))*VLOOKUP(ESCYLD2!AY$4,'[1]INTERNAL PARAMETERS-1'!$B$5:$J$44,8,FALSE)*VLOOKUP(ESCYLD2!AY$4,'[1]INTERNAL PARAMETERS-1'!$B$5:$J$44,3,FALSE)</f>
        <v>0</v>
      </c>
      <c r="AZ82" s="52">
        <f>ESCYLD1!AZ82*VLOOKUP(ESCYLD2!AZ$4,'[1]INTERNAL PARAMETERS-1'!$B$5:$J$44,5,FALSE)*VLOOKUP(ESCYLD2!AZ$4,'[1]INTERNAL PARAMETERS-1'!$B$5:$J$44,6,FALSE)*VLOOKUP(ESCYLD2!AZ$4,'[1]INTERNAL PARAMETERS-1'!$B$5:$J$44,3,FALSE) + ESCYLD1!AZ82*(1-VLOOKUP(ESCYLD2!AZ$4,'[1]INTERNAL PARAMETERS-1'!$B$5:$J$44,5,FALSE))*VLOOKUP(ESCYLD2!AZ$4,'[1]INTERNAL PARAMETERS-1'!$B$5:$J$44,8,FALSE)*VLOOKUP(ESCYLD2!AZ$4,'[1]INTERNAL PARAMETERS-1'!$B$5:$J$44,3,FALSE)</f>
        <v>0</v>
      </c>
      <c r="BA82" s="52">
        <f>ESCYLD1!BA82*VLOOKUP(ESCYLD2!BA$4,'[1]INTERNAL PARAMETERS-1'!$B$5:$J$44,5,FALSE)*VLOOKUP(ESCYLD2!BA$4,'[1]INTERNAL PARAMETERS-1'!$B$5:$J$44,6,FALSE)*VLOOKUP(ESCYLD2!BA$4,'[1]INTERNAL PARAMETERS-1'!$B$5:$J$44,3,FALSE) + ESCYLD1!BA82*(1-VLOOKUP(ESCYLD2!BA$4,'[1]INTERNAL PARAMETERS-1'!$B$5:$J$44,5,FALSE))*VLOOKUP(ESCYLD2!BA$4,'[1]INTERNAL PARAMETERS-1'!$B$5:$J$44,8,FALSE)*VLOOKUP(ESCYLD2!BA$4,'[1]INTERNAL PARAMETERS-1'!$B$5:$J$44,3,FALSE)</f>
        <v>31.491747146364709</v>
      </c>
      <c r="BB82" s="52">
        <f>ESCYLD1!BB82*VLOOKUP(ESCYLD2!BB$4,'[1]INTERNAL PARAMETERS-1'!$B$5:$J$44,5,FALSE)*VLOOKUP(ESCYLD2!BB$4,'[1]INTERNAL PARAMETERS-1'!$B$5:$J$44,6,FALSE)*VLOOKUP(ESCYLD2!BB$4,'[1]INTERNAL PARAMETERS-1'!$B$5:$J$44,3,FALSE) + ESCYLD1!BB82*(1-VLOOKUP(ESCYLD2!BB$4,'[1]INTERNAL PARAMETERS-1'!$B$5:$J$44,5,FALSE))*VLOOKUP(ESCYLD2!BB$4,'[1]INTERNAL PARAMETERS-1'!$B$5:$J$44,8,FALSE)*VLOOKUP(ESCYLD2!BB$4,'[1]INTERNAL PARAMETERS-1'!$B$5:$J$44,3,FALSE)</f>
        <v>40.393617179928619</v>
      </c>
      <c r="BC82" s="52">
        <f>ESCYLD1!BC82*VLOOKUP(ESCYLD2!BC$4,'[1]INTERNAL PARAMETERS-1'!$B$5:$J$44,5,FALSE)*VLOOKUP(ESCYLD2!BC$4,'[1]INTERNAL PARAMETERS-1'!$B$5:$J$44,6,FALSE)*VLOOKUP(ESCYLD2!BC$4,'[1]INTERNAL PARAMETERS-1'!$B$5:$J$44,3,FALSE) + ESCYLD1!BC82*(1-VLOOKUP(ESCYLD2!BC$4,'[1]INTERNAL PARAMETERS-1'!$B$5:$J$44,5,FALSE))*VLOOKUP(ESCYLD2!BC$4,'[1]INTERNAL PARAMETERS-1'!$B$5:$J$44,8,FALSE)*VLOOKUP(ESCYLD2!BC$4,'[1]INTERNAL PARAMETERS-1'!$B$5:$J$44,3,FALSE)</f>
        <v>38.335131472533973</v>
      </c>
      <c r="BD82" s="52">
        <f>ESCYLD1!BD82*VLOOKUP(ESCYLD2!BD$4,'[1]INTERNAL PARAMETERS-1'!$B$5:$J$44,5,FALSE)*VLOOKUP(ESCYLD2!BD$4,'[1]INTERNAL PARAMETERS-1'!$B$5:$J$44,6,FALSE)*VLOOKUP(ESCYLD2!BD$4,'[1]INTERNAL PARAMETERS-1'!$B$5:$J$44,3,FALSE) + ESCYLD1!BD82*(1-VLOOKUP(ESCYLD2!BD$4,'[1]INTERNAL PARAMETERS-1'!$B$5:$J$44,5,FALSE))*VLOOKUP(ESCYLD2!BD$4,'[1]INTERNAL PARAMETERS-1'!$B$5:$J$44,8,FALSE)*VLOOKUP(ESCYLD2!BD$4,'[1]INTERNAL PARAMETERS-1'!$B$5:$J$44,3,FALSE)</f>
        <v>29.571244573974177</v>
      </c>
      <c r="BE82" s="52">
        <f>ESCYLD1!BE82*VLOOKUP(ESCYLD2!BE$4,'[1]INTERNAL PARAMETERS-1'!$B$5:$J$44,5,FALSE)*VLOOKUP(ESCYLD2!BE$4,'[1]INTERNAL PARAMETERS-1'!$B$5:$J$44,6,FALSE)*VLOOKUP(ESCYLD2!BE$4,'[1]INTERNAL PARAMETERS-1'!$B$5:$J$44,3,FALSE) + ESCYLD1!BE82*(1-VLOOKUP(ESCYLD2!BE$4,'[1]INTERNAL PARAMETERS-1'!$B$5:$J$44,5,FALSE))*VLOOKUP(ESCYLD2!BE$4,'[1]INTERNAL PARAMETERS-1'!$B$5:$J$44,8,FALSE)*VLOOKUP(ESCYLD2!BE$4,'[1]INTERNAL PARAMETERS-1'!$B$5:$J$44,3,FALSE)</f>
        <v>40.778224621697703</v>
      </c>
      <c r="BF82" s="52">
        <f>ESCYLD1!BF82*VLOOKUP(ESCYLD2!BF$4,'[1]INTERNAL PARAMETERS-1'!$B$5:$J$44,5,FALSE)*VLOOKUP(ESCYLD2!BF$4,'[1]INTERNAL PARAMETERS-1'!$B$5:$J$44,6,FALSE)*VLOOKUP(ESCYLD2!BF$4,'[1]INTERNAL PARAMETERS-1'!$B$5:$J$44,3,FALSE) + ESCYLD1!BF82*(1-VLOOKUP(ESCYLD2!BF$4,'[1]INTERNAL PARAMETERS-1'!$B$5:$J$44,5,FALSE))*VLOOKUP(ESCYLD2!BF$4,'[1]INTERNAL PARAMETERS-1'!$B$5:$J$44,8,FALSE)*VLOOKUP(ESCYLD2!BF$4,'[1]INTERNAL PARAMETERS-1'!$B$5:$J$44,3,FALSE)</f>
        <v>0</v>
      </c>
      <c r="BG82" s="52">
        <f>ESCYLD1!BG82*VLOOKUP(ESCYLD2!BG$4,'[1]INTERNAL PARAMETERS-1'!$B$5:$J$44,5,FALSE)*VLOOKUP(ESCYLD2!BG$4,'[1]INTERNAL PARAMETERS-1'!$B$5:$J$44,6,FALSE)*VLOOKUP(ESCYLD2!BG$4,'[1]INTERNAL PARAMETERS-1'!$B$5:$J$44,3,FALSE) + ESCYLD1!BG82*(1-VLOOKUP(ESCYLD2!BG$4,'[1]INTERNAL PARAMETERS-1'!$B$5:$J$44,5,FALSE))*VLOOKUP(ESCYLD2!BG$4,'[1]INTERNAL PARAMETERS-1'!$B$5:$J$44,8,FALSE)*VLOOKUP(ESCYLD2!BG$4,'[1]INTERNAL PARAMETERS-1'!$B$5:$J$44,3,FALSE)</f>
        <v>25.157618943503564</v>
      </c>
      <c r="BH82" s="52">
        <f>ESCYLD1!BH82*VLOOKUP(ESCYLD2!BH$4,'[1]INTERNAL PARAMETERS-1'!$B$5:$J$44,5,FALSE)*VLOOKUP(ESCYLD2!BH$4,'[1]INTERNAL PARAMETERS-1'!$B$5:$J$44,6,FALSE)*VLOOKUP(ESCYLD2!BH$4,'[1]INTERNAL PARAMETERS-1'!$B$5:$J$44,3,FALSE) + ESCYLD1!BH82*(1-VLOOKUP(ESCYLD2!BH$4,'[1]INTERNAL PARAMETERS-1'!$B$5:$J$44,5,FALSE))*VLOOKUP(ESCYLD2!BH$4,'[1]INTERNAL PARAMETERS-1'!$B$5:$J$44,8,FALSE)*VLOOKUP(ESCYLD2!BH$4,'[1]INTERNAL PARAMETERS-1'!$B$5:$J$44,3,FALSE)</f>
        <v>0.16310031103308575</v>
      </c>
      <c r="BI82" s="52">
        <f>ESCYLD1!BI82*VLOOKUP(ESCYLD2!BI$4,'[1]INTERNAL PARAMETERS-1'!$B$5:$J$44,5,FALSE)*VLOOKUP(ESCYLD2!BI$4,'[1]INTERNAL PARAMETERS-1'!$B$5:$J$44,6,FALSE)*VLOOKUP(ESCYLD2!BI$4,'[1]INTERNAL PARAMETERS-1'!$B$5:$J$44,3,FALSE) + ESCYLD1!BI82*(1-VLOOKUP(ESCYLD2!BI$4,'[1]INTERNAL PARAMETERS-1'!$B$5:$J$44,5,FALSE))*VLOOKUP(ESCYLD2!BI$4,'[1]INTERNAL PARAMETERS-1'!$B$5:$J$44,8,FALSE)*VLOOKUP(ESCYLD2!BI$4,'[1]INTERNAL PARAMETERS-1'!$B$5:$J$44,3,FALSE)</f>
        <v>0</v>
      </c>
      <c r="BJ82" s="52">
        <f>ESCYLD1!BJ82*VLOOKUP(ESCYLD2!BJ$4,'[1]INTERNAL PARAMETERS-1'!$B$5:$J$44,5,FALSE)*VLOOKUP(ESCYLD2!BJ$4,'[1]INTERNAL PARAMETERS-1'!$B$5:$J$44,6,FALSE)*VLOOKUP(ESCYLD2!BJ$4,'[1]INTERNAL PARAMETERS-1'!$B$5:$J$44,3,FALSE) + ESCYLD1!BJ82*(1-VLOOKUP(ESCYLD2!BJ$4,'[1]INTERNAL PARAMETERS-1'!$B$5:$J$44,5,FALSE))*VLOOKUP(ESCYLD2!BJ$4,'[1]INTERNAL PARAMETERS-1'!$B$5:$J$44,8,FALSE)*VLOOKUP(ESCYLD2!BJ$4,'[1]INTERNAL PARAMETERS-1'!$B$5:$J$44,3,FALSE)</f>
        <v>9.7794393676602596</v>
      </c>
      <c r="BK82" s="52">
        <f>ESCYLD1!BK82*VLOOKUP(ESCYLD2!BK$4,'[1]INTERNAL PARAMETERS-1'!$B$5:$J$44,5,FALSE)*VLOOKUP(ESCYLD2!BK$4,'[1]INTERNAL PARAMETERS-1'!$B$5:$J$44,6,FALSE)*VLOOKUP(ESCYLD2!BK$4,'[1]INTERNAL PARAMETERS-1'!$B$5:$J$44,3,FALSE) + ESCYLD1!BK82*(1-VLOOKUP(ESCYLD2!BK$4,'[1]INTERNAL PARAMETERS-1'!$B$5:$J$44,5,FALSE))*VLOOKUP(ESCYLD2!BK$4,'[1]INTERNAL PARAMETERS-1'!$B$5:$J$44,8,FALSE)*VLOOKUP(ESCYLD2!BK$4,'[1]INTERNAL PARAMETERS-1'!$B$5:$J$44,3,FALSE)</f>
        <v>13.216388684974705</v>
      </c>
      <c r="BL82" s="52">
        <f>ESCYLD1!BL82*VLOOKUP(ESCYLD2!BL$4,'[1]INTERNAL PARAMETERS-1'!$B$5:$J$44,5,FALSE)*VLOOKUP(ESCYLD2!BL$4,'[1]INTERNAL PARAMETERS-1'!$B$5:$J$44,6,FALSE)*VLOOKUP(ESCYLD2!BL$4,'[1]INTERNAL PARAMETERS-1'!$B$5:$J$44,3,FALSE) + ESCYLD1!BL82*(1-VLOOKUP(ESCYLD2!BL$4,'[1]INTERNAL PARAMETERS-1'!$B$5:$J$44,5,FALSE))*VLOOKUP(ESCYLD2!BL$4,'[1]INTERNAL PARAMETERS-1'!$B$5:$J$44,8,FALSE)*VLOOKUP(ESCYLD2!BL$4,'[1]INTERNAL PARAMETERS-1'!$B$5:$J$44,3,FALSE)</f>
        <v>35.60153378277024</v>
      </c>
      <c r="BM82" s="52">
        <f>ESCYLD1!BM82*VLOOKUP(ESCYLD2!BM$4,'[1]INTERNAL PARAMETERS-1'!$B$5:$J$44,5,FALSE)*VLOOKUP(ESCYLD2!BM$4,'[1]INTERNAL PARAMETERS-1'!$B$5:$J$44,6,FALSE)*VLOOKUP(ESCYLD2!BM$4,'[1]INTERNAL PARAMETERS-1'!$B$5:$J$44,3,FALSE) + ESCYLD1!BM82*(1-VLOOKUP(ESCYLD2!BM$4,'[1]INTERNAL PARAMETERS-1'!$B$5:$J$44,5,FALSE))*VLOOKUP(ESCYLD2!BM$4,'[1]INTERNAL PARAMETERS-1'!$B$5:$J$44,8,FALSE)*VLOOKUP(ESCYLD2!BM$4,'[1]INTERNAL PARAMETERS-1'!$B$5:$J$44,3,FALSE)</f>
        <v>4.6766634532443279</v>
      </c>
      <c r="BN82" s="52">
        <f>ESCYLD1!BN82*VLOOKUP(ESCYLD2!BN$4,'[1]INTERNAL PARAMETERS-1'!$B$5:$J$44,5,FALSE)*VLOOKUP(ESCYLD2!BN$4,'[1]INTERNAL PARAMETERS-1'!$B$5:$J$44,6,FALSE)*VLOOKUP(ESCYLD2!BN$4,'[1]INTERNAL PARAMETERS-1'!$B$5:$J$44,3,FALSE) + ESCYLD1!BN82*(1-VLOOKUP(ESCYLD2!BN$4,'[1]INTERNAL PARAMETERS-1'!$B$5:$J$44,5,FALSE))*VLOOKUP(ESCYLD2!BN$4,'[1]INTERNAL PARAMETERS-1'!$B$5:$J$44,8,FALSE)*VLOOKUP(ESCYLD2!BN$4,'[1]INTERNAL PARAMETERS-1'!$B$5:$J$44,3,FALSE)</f>
        <v>9.9148950627801842</v>
      </c>
      <c r="BO82" s="52">
        <f>ESCYLD1!BO82*VLOOKUP(ESCYLD2!BO$4,'[1]INTERNAL PARAMETERS-1'!$B$5:$J$44,5,FALSE)*VLOOKUP(ESCYLD2!BO$4,'[1]INTERNAL PARAMETERS-1'!$B$5:$J$44,6,FALSE)*VLOOKUP(ESCYLD2!BO$4,'[1]INTERNAL PARAMETERS-1'!$B$5:$J$44,3,FALSE) + ESCYLD1!BO82*(1-VLOOKUP(ESCYLD2!BO$4,'[1]INTERNAL PARAMETERS-1'!$B$5:$J$44,5,FALSE))*VLOOKUP(ESCYLD2!BO$4,'[1]INTERNAL PARAMETERS-1'!$B$5:$J$44,8,FALSE)*VLOOKUP(ESCYLD2!BO$4,'[1]INTERNAL PARAMETERS-1'!$B$5:$J$44,3,FALSE)</f>
        <v>9.021883272552321</v>
      </c>
      <c r="BP82" s="52">
        <f>ESCYLD1!BP82*VLOOKUP(ESCYLD2!BP$4,'[1]INTERNAL PARAMETERS-1'!$B$5:$J$44,5,FALSE)*VLOOKUP(ESCYLD2!BP$4,'[1]INTERNAL PARAMETERS-1'!$B$5:$J$44,6,FALSE)*VLOOKUP(ESCYLD2!BP$4,'[1]INTERNAL PARAMETERS-1'!$B$5:$J$44,3,FALSE) + ESCYLD1!BP82*(1-VLOOKUP(ESCYLD2!BP$4,'[1]INTERNAL PARAMETERS-1'!$B$5:$J$44,5,FALSE))*VLOOKUP(ESCYLD2!BP$4,'[1]INTERNAL PARAMETERS-1'!$B$5:$J$44,8,FALSE)*VLOOKUP(ESCYLD2!BP$4,'[1]INTERNAL PARAMETERS-1'!$B$5:$J$44,3,FALSE)</f>
        <v>0.91569948305838511</v>
      </c>
      <c r="BQ82" s="52">
        <f>ESCYLD1!BQ82*VLOOKUP(ESCYLD2!BQ$4,'[1]INTERNAL PARAMETERS-1'!$B$5:$J$44,5,FALSE)*VLOOKUP(ESCYLD2!BQ$4,'[1]INTERNAL PARAMETERS-1'!$B$5:$J$44,6,FALSE)*VLOOKUP(ESCYLD2!BQ$4,'[1]INTERNAL PARAMETERS-1'!$B$5:$J$44,3,FALSE) + ESCYLD1!BQ82*(1-VLOOKUP(ESCYLD2!BQ$4,'[1]INTERNAL PARAMETERS-1'!$B$5:$J$44,5,FALSE))*VLOOKUP(ESCYLD2!BQ$4,'[1]INTERNAL PARAMETERS-1'!$B$5:$J$44,8,FALSE)*VLOOKUP(ESCYLD2!BQ$4,'[1]INTERNAL PARAMETERS-1'!$B$5:$J$44,3,FALSE)</f>
        <v>34.992280358854728</v>
      </c>
      <c r="BR82" s="52">
        <f>ESCYLD1!BR82*VLOOKUP(ESCYLD2!BR$4,'[1]INTERNAL PARAMETERS-1'!$B$5:$J$44,5,FALSE)*VLOOKUP(ESCYLD2!BR$4,'[1]INTERNAL PARAMETERS-1'!$B$5:$J$44,6,FALSE)*VLOOKUP(ESCYLD2!BR$4,'[1]INTERNAL PARAMETERS-1'!$B$5:$J$44,3,FALSE) + ESCYLD1!BR82*(1-VLOOKUP(ESCYLD2!BR$4,'[1]INTERNAL PARAMETERS-1'!$B$5:$J$44,5,FALSE))*VLOOKUP(ESCYLD2!BR$4,'[1]INTERNAL PARAMETERS-1'!$B$5:$J$44,8,FALSE)*VLOOKUP(ESCYLD2!BR$4,'[1]INTERNAL PARAMETERS-1'!$B$5:$J$44,3,FALSE)</f>
        <v>1.8200138702832143</v>
      </c>
      <c r="BS82" s="52">
        <f>ESCYLD1!BS82*VLOOKUP(ESCYLD2!BS$4,'[1]INTERNAL PARAMETERS-1'!$B$5:$J$44,5,FALSE)*VLOOKUP(ESCYLD2!BS$4,'[1]INTERNAL PARAMETERS-1'!$B$5:$J$44,6,FALSE)*VLOOKUP(ESCYLD2!BS$4,'[1]INTERNAL PARAMETERS-1'!$B$5:$J$44,3,FALSE) + ESCYLD1!BS82*(1-VLOOKUP(ESCYLD2!BS$4,'[1]INTERNAL PARAMETERS-1'!$B$5:$J$44,5,FALSE))*VLOOKUP(ESCYLD2!BS$4,'[1]INTERNAL PARAMETERS-1'!$B$5:$J$44,8,FALSE)*VLOOKUP(ESCYLD2!BS$4,'[1]INTERNAL PARAMETERS-1'!$B$5:$J$44,3,FALSE)</f>
        <v>0.10984502164771687</v>
      </c>
      <c r="BT82" s="52">
        <f>ESCYLD1!BT82*VLOOKUP(ESCYLD2!BT$4,'[1]INTERNAL PARAMETERS-1'!$B$5:$J$44,5,FALSE)*VLOOKUP(ESCYLD2!BT$4,'[1]INTERNAL PARAMETERS-1'!$B$5:$J$44,6,FALSE)*VLOOKUP(ESCYLD2!BT$4,'[1]INTERNAL PARAMETERS-1'!$B$5:$J$44,3,FALSE) + ESCYLD1!BT82*(1-VLOOKUP(ESCYLD2!BT$4,'[1]INTERNAL PARAMETERS-1'!$B$5:$J$44,5,FALSE))*VLOOKUP(ESCYLD2!BT$4,'[1]INTERNAL PARAMETERS-1'!$B$5:$J$44,8,FALSE)*VLOOKUP(ESCYLD2!BT$4,'[1]INTERNAL PARAMETERS-1'!$B$5:$J$44,3,FALSE)</f>
        <v>0</v>
      </c>
      <c r="BU82" s="52">
        <f>ESCYLD1!BU82*VLOOKUP(ESCYLD2!BU$4,'[1]INTERNAL PARAMETERS-1'!$B$5:$J$44,5,FALSE)*VLOOKUP(ESCYLD2!BU$4,'[1]INTERNAL PARAMETERS-1'!$B$5:$J$44,6,FALSE)*VLOOKUP(ESCYLD2!BU$4,'[1]INTERNAL PARAMETERS-1'!$B$5:$J$44,3,FALSE) + ESCYLD1!BU82*(1-VLOOKUP(ESCYLD2!BU$4,'[1]INTERNAL PARAMETERS-1'!$B$5:$J$44,5,FALSE))*VLOOKUP(ESCYLD2!BU$4,'[1]INTERNAL PARAMETERS-1'!$B$5:$J$44,8,FALSE)*VLOOKUP(ESCYLD2!BU$4,'[1]INTERNAL PARAMETERS-1'!$B$5:$J$44,3,FALSE)</f>
        <v>0</v>
      </c>
      <c r="BV82" s="52">
        <f>ESCYLD1!BV82*VLOOKUP(ESCYLD2!BV$4,'[1]INTERNAL PARAMETERS-1'!$B$5:$J$44,5,FALSE)*VLOOKUP(ESCYLD2!BV$4,'[1]INTERNAL PARAMETERS-1'!$B$5:$J$44,6,FALSE)*VLOOKUP(ESCYLD2!BV$4,'[1]INTERNAL PARAMETERS-1'!$B$5:$J$44,3,FALSE) + ESCYLD1!BV82*(1-VLOOKUP(ESCYLD2!BV$4,'[1]INTERNAL PARAMETERS-1'!$B$5:$J$44,5,FALSE))*VLOOKUP(ESCYLD2!BV$4,'[1]INTERNAL PARAMETERS-1'!$B$5:$J$44,8,FALSE)*VLOOKUP(ESCYLD2!BV$4,'[1]INTERNAL PARAMETERS-1'!$B$5:$J$44,3,FALSE)</f>
        <v>0</v>
      </c>
      <c r="BW82" s="52">
        <f>ESCYLD1!BW82*VLOOKUP(ESCYLD2!BW$4,'[1]INTERNAL PARAMETERS-1'!$B$5:$J$44,5,FALSE)*VLOOKUP(ESCYLD2!BW$4,'[1]INTERNAL PARAMETERS-1'!$B$5:$J$44,6,FALSE)*VLOOKUP(ESCYLD2!BW$4,'[1]INTERNAL PARAMETERS-1'!$B$5:$J$44,3,FALSE) + ESCYLD1!BW82*(1-VLOOKUP(ESCYLD2!BW$4,'[1]INTERNAL PARAMETERS-1'!$B$5:$J$44,5,FALSE))*VLOOKUP(ESCYLD2!BW$4,'[1]INTERNAL PARAMETERS-1'!$B$5:$J$44,8,FALSE)*VLOOKUP(ESCYLD2!BW$4,'[1]INTERNAL PARAMETERS-1'!$B$5:$J$44,3,FALSE)</f>
        <v>0</v>
      </c>
      <c r="BX82" s="52">
        <f>ESCYLD1!BX82*VLOOKUP(ESCYLD2!BX$4,'[1]INTERNAL PARAMETERS-1'!$B$5:$J$44,5,FALSE)*VLOOKUP(ESCYLD2!BX$4,'[1]INTERNAL PARAMETERS-1'!$B$5:$J$44,6,FALSE)*VLOOKUP(ESCYLD2!BX$4,'[1]INTERNAL PARAMETERS-1'!$B$5:$J$44,3,FALSE) + ESCYLD1!BX82*(1-VLOOKUP(ESCYLD2!BX$4,'[1]INTERNAL PARAMETERS-1'!$B$5:$J$44,5,FALSE))*VLOOKUP(ESCYLD2!BX$4,'[1]INTERNAL PARAMETERS-1'!$B$5:$J$44,8,FALSE)*VLOOKUP(ESCYLD2!BX$4,'[1]INTERNAL PARAMETERS-1'!$B$5:$J$44,3,FALSE)</f>
        <v>0</v>
      </c>
      <c r="BY82" s="52">
        <f>ESCYLD1!BY82*VLOOKUP(ESCYLD2!BY$4,'[1]INTERNAL PARAMETERS-1'!$B$5:$J$44,5,FALSE)*VLOOKUP(ESCYLD2!BY$4,'[1]INTERNAL PARAMETERS-1'!$B$5:$J$44,6,FALSE)*VLOOKUP(ESCYLD2!BY$4,'[1]INTERNAL PARAMETERS-1'!$B$5:$J$44,3,FALSE) + ESCYLD1!BY82*(1-VLOOKUP(ESCYLD2!BY$4,'[1]INTERNAL PARAMETERS-1'!$B$5:$J$44,5,FALSE))*VLOOKUP(ESCYLD2!BY$4,'[1]INTERNAL PARAMETERS-1'!$B$5:$J$44,8,FALSE)*VLOOKUP(ESCYLD2!BY$4,'[1]INTERNAL PARAMETERS-1'!$B$5:$J$44,3,FALSE)</f>
        <v>0</v>
      </c>
      <c r="BZ82" s="52">
        <f>ESCYLD1!BZ82*VLOOKUP(ESCYLD2!BZ$4,'[1]INTERNAL PARAMETERS-1'!$B$5:$J$44,5,FALSE)*VLOOKUP(ESCYLD2!BZ$4,'[1]INTERNAL PARAMETERS-1'!$B$5:$J$44,6,FALSE)*VLOOKUP(ESCYLD2!BZ$4,'[1]INTERNAL PARAMETERS-1'!$B$5:$J$44,3,FALSE) + ESCYLD1!BZ82*(1-VLOOKUP(ESCYLD2!BZ$4,'[1]INTERNAL PARAMETERS-1'!$B$5:$J$44,5,FALSE))*VLOOKUP(ESCYLD2!BZ$4,'[1]INTERNAL PARAMETERS-1'!$B$5:$J$44,8,FALSE)*VLOOKUP(ESCYLD2!BZ$4,'[1]INTERNAL PARAMETERS-1'!$B$5:$J$44,3,FALSE)</f>
        <v>0.15729538124119127</v>
      </c>
      <c r="CA82" s="52">
        <f>ESCYLD1!CA82*VLOOKUP(ESCYLD2!CA$4,'[1]INTERNAL PARAMETERS-1'!$B$5:$J$44,5,FALSE)*VLOOKUP(ESCYLD2!CA$4,'[1]INTERNAL PARAMETERS-1'!$B$5:$J$44,6,FALSE)*VLOOKUP(ESCYLD2!CA$4,'[1]INTERNAL PARAMETERS-1'!$B$5:$J$44,3,FALSE) + ESCYLD1!CA82*(1-VLOOKUP(ESCYLD2!CA$4,'[1]INTERNAL PARAMETERS-1'!$B$5:$J$44,5,FALSE))*VLOOKUP(ESCYLD2!CA$4,'[1]INTERNAL PARAMETERS-1'!$B$5:$J$44,8,FALSE)*VLOOKUP(ESCYLD2!CA$4,'[1]INTERNAL PARAMETERS-1'!$B$5:$J$44,3,FALSE)</f>
        <v>0</v>
      </c>
      <c r="CB82" s="52">
        <f>ESCYLD1!CB82*VLOOKUP(ESCYLD2!CB$4,'[1]INTERNAL PARAMETERS-1'!$B$5:$J$44,5,FALSE)*VLOOKUP(ESCYLD2!CB$4,'[1]INTERNAL PARAMETERS-1'!$B$5:$J$44,6,FALSE)*VLOOKUP(ESCYLD2!CB$4,'[1]INTERNAL PARAMETERS-1'!$B$5:$J$44,3,FALSE) + ESCYLD1!CB82*(1-VLOOKUP(ESCYLD2!CB$4,'[1]INTERNAL PARAMETERS-1'!$B$5:$J$44,5,FALSE))*VLOOKUP(ESCYLD2!CB$4,'[1]INTERNAL PARAMETERS-1'!$B$5:$J$44,8,FALSE)*VLOOKUP(ESCYLD2!CB$4,'[1]INTERNAL PARAMETERS-1'!$B$5:$J$44,3,FALSE)</f>
        <v>0</v>
      </c>
      <c r="CC82" s="52">
        <f>ESCYLD1!CC82*VLOOKUP(ESCYLD2!CC$4,'[1]INTERNAL PARAMETERS-1'!$B$5:$J$44,5,FALSE)*VLOOKUP(ESCYLD2!CC$4,'[1]INTERNAL PARAMETERS-1'!$B$5:$J$44,6,FALSE)*VLOOKUP(ESCYLD2!CC$4,'[1]INTERNAL PARAMETERS-1'!$B$5:$J$44,3,FALSE) + ESCYLD1!CC82*(1-VLOOKUP(ESCYLD2!CC$4,'[1]INTERNAL PARAMETERS-1'!$B$5:$J$44,5,FALSE))*VLOOKUP(ESCYLD2!CC$4,'[1]INTERNAL PARAMETERS-1'!$B$5:$J$44,8,FALSE)*VLOOKUP(ESCYLD2!CC$4,'[1]INTERNAL PARAMETERS-1'!$B$5:$J$44,3,FALSE)</f>
        <v>0.18951304568671687</v>
      </c>
      <c r="CD82" s="52">
        <f>ESCYLD1!CD82*VLOOKUP(ESCYLD2!CD$4,'[1]INTERNAL PARAMETERS-1'!$B$5:$J$44,5,FALSE)*VLOOKUP(ESCYLD2!CD$4,'[1]INTERNAL PARAMETERS-1'!$B$5:$J$44,6,FALSE)*VLOOKUP(ESCYLD2!CD$4,'[1]INTERNAL PARAMETERS-1'!$B$5:$J$44,3,FALSE) + ESCYLD1!CD82*(1-VLOOKUP(ESCYLD2!CD$4,'[1]INTERNAL PARAMETERS-1'!$B$5:$J$44,5,FALSE))*VLOOKUP(ESCYLD2!CD$4,'[1]INTERNAL PARAMETERS-1'!$B$5:$J$44,8,FALSE)*VLOOKUP(ESCYLD2!CD$4,'[1]INTERNAL PARAMETERS-1'!$B$5:$J$44,3,FALSE)</f>
        <v>0.64908369699430724</v>
      </c>
      <c r="CE82" s="52">
        <f>ESCYLD1!CE82*VLOOKUP(ESCYLD2!CE$4,'[1]INTERNAL PARAMETERS-1'!$B$5:$J$44,5,FALSE)*VLOOKUP(ESCYLD2!CE$4,'[1]INTERNAL PARAMETERS-1'!$B$5:$J$44,6,FALSE)*VLOOKUP(ESCYLD2!CE$4,'[1]INTERNAL PARAMETERS-1'!$B$5:$J$44,3,FALSE) + ESCYLD1!CE82*(1-VLOOKUP(ESCYLD2!CE$4,'[1]INTERNAL PARAMETERS-1'!$B$5:$J$44,5,FALSE))*VLOOKUP(ESCYLD2!CE$4,'[1]INTERNAL PARAMETERS-1'!$B$5:$J$44,8,FALSE)*VLOOKUP(ESCYLD2!CE$4,'[1]INTERNAL PARAMETERS-1'!$B$5:$J$44,3,FALSE)</f>
        <v>1.1137996548855522</v>
      </c>
      <c r="CF82" s="52">
        <f>ESCYLD1!CF82*VLOOKUP(ESCYLD2!CF$4,'[1]INTERNAL PARAMETERS-1'!$B$5:$J$44,5,FALSE)*VLOOKUP(ESCYLD2!CF$4,'[1]INTERNAL PARAMETERS-1'!$B$5:$J$44,6,FALSE)*VLOOKUP(ESCYLD2!CF$4,'[1]INTERNAL PARAMETERS-1'!$B$5:$J$44,3,FALSE) + ESCYLD1!CF82*(1-VLOOKUP(ESCYLD2!CF$4,'[1]INTERNAL PARAMETERS-1'!$B$5:$J$44,5,FALSE))*VLOOKUP(ESCYLD2!CF$4,'[1]INTERNAL PARAMETERS-1'!$B$5:$J$44,8,FALSE)*VLOOKUP(ESCYLD2!CF$4,'[1]INTERNAL PARAMETERS-1'!$B$5:$J$44,3,FALSE)</f>
        <v>0.26279369131059577</v>
      </c>
      <c r="CG82" s="52">
        <f>ESCYLD1!CG82*VLOOKUP(ESCYLD2!CG$4,'[1]INTERNAL PARAMETERS-1'!$B$5:$J$44,5,FALSE)*VLOOKUP(ESCYLD2!CG$4,'[1]INTERNAL PARAMETERS-1'!$B$5:$J$44,6,FALSE)*VLOOKUP(ESCYLD2!CG$4,'[1]INTERNAL PARAMETERS-1'!$B$5:$J$44,3,FALSE) + ESCYLD1!CG82*(1-VLOOKUP(ESCYLD2!CG$4,'[1]INTERNAL PARAMETERS-1'!$B$5:$J$44,5,FALSE))*VLOOKUP(ESCYLD2!CG$4,'[1]INTERNAL PARAMETERS-1'!$B$5:$J$44,8,FALSE)*VLOOKUP(ESCYLD2!CG$4,'[1]INTERNAL PARAMETERS-1'!$B$5:$J$44,3,FALSE)</f>
        <v>0</v>
      </c>
      <c r="CH82" s="51">
        <f>ESCYLD1!CH82*VLOOKUP(ESCYLD2!CH$4,'[1]INTERNAL PARAMETERS-1'!$B$5:$J$44,5,FALSE)*VLOOKUP(ESCYLD2!CH$4,'[1]INTERNAL PARAMETERS-1'!$B$5:$J$44,6,FALSE)*VLOOKUP(ESCYLD2!CH$4,'[1]INTERNAL PARAMETERS-1'!$B$5:$J$44,3,FALSE) + ESCYLD1!CH82*(1-VLOOKUP(ESCYLD2!CH$4,'[1]INTERNAL PARAMETERS-1'!$B$5:$J$44,5,FALSE))*VLOOKUP(ESCYLD2!CH$4,'[1]INTERNAL PARAMETERS-1'!$B$5:$J$44,8,FALSE)*VLOOKUP(ESCYLD2!CH$4,'[1]INTERNAL PARAMETERS-1'!$B$5:$J$44,3,FALSE)</f>
        <v>0</v>
      </c>
      <c r="CJ82" s="53">
        <f t="shared" si="2"/>
        <v>28798.883306470398</v>
      </c>
      <c r="CK82" s="51">
        <f t="shared" si="3"/>
        <v>481.64110321871777</v>
      </c>
    </row>
    <row r="83" spans="2:89" x14ac:dyDescent="0.5">
      <c r="B83" s="66" t="s">
        <v>10</v>
      </c>
      <c r="C83" s="65" t="s">
        <v>90</v>
      </c>
      <c r="D83" s="65" t="s">
        <v>83</v>
      </c>
      <c r="E83" s="151">
        <f>ESC!AF83</f>
        <v>39089.852902642066</v>
      </c>
      <c r="F83" s="67">
        <f>'[1]INTERNAL PARAMETERS-1'!M11</f>
        <v>53.995000000000005</v>
      </c>
      <c r="G83" s="53">
        <f>ESCYLD1!G83*VLOOKUP(ESCYLD2!G$4,'[1]INTERNAL PARAMETERS-1'!$B$5:$J$44,5,FALSE)*VLOOKUP(ESCYLD2!G$4,'[1]INTERNAL PARAMETERS-1'!$B$5:$J$44,7,FALSE)*ESCYLD2!$F83 + ESCYLD1!G83*(1-VLOOKUP(ESCYLD2!G$4,'[1]INTERNAL PARAMETERS-1'!$B$5:$J$44,5,FALSE))*VLOOKUP(ESCYLD2!G$4,'[1]INTERNAL PARAMETERS-1'!$B$5:$J$44,9,FALSE)*ESCYLD2!$F83</f>
        <v>7022.4567791060235</v>
      </c>
      <c r="H83" s="52">
        <f>ESCYLD1!H83*VLOOKUP(ESCYLD2!H$4,'[1]INTERNAL PARAMETERS-1'!$B$5:$J$44,5,FALSE)*VLOOKUP(ESCYLD2!H$4,'[1]INTERNAL PARAMETERS-1'!$B$5:$J$44,7,FALSE)*ESCYLD2!$F83 + ESCYLD1!H83*(1-VLOOKUP(ESCYLD2!H$4,'[1]INTERNAL PARAMETERS-1'!$B$5:$J$44,5,FALSE))*VLOOKUP(ESCYLD2!H$4,'[1]INTERNAL PARAMETERS-1'!$B$5:$J$44,9,FALSE)*ESCYLD2!$F83</f>
        <v>5318.5338310406232</v>
      </c>
      <c r="I83" s="52">
        <f>ESCYLD1!I83*VLOOKUP(ESCYLD2!I$4,'[1]INTERNAL PARAMETERS-1'!$B$5:$J$44,5,FALSE)*VLOOKUP(ESCYLD2!I$4,'[1]INTERNAL PARAMETERS-1'!$B$5:$J$44,7,FALSE)*ESCYLD2!$F83 + ESCYLD1!I83*(1-VLOOKUP(ESCYLD2!I$4,'[1]INTERNAL PARAMETERS-1'!$B$5:$J$44,5,FALSE))*VLOOKUP(ESCYLD2!I$4,'[1]INTERNAL PARAMETERS-1'!$B$5:$J$44,9,FALSE)*ESCYLD2!$F83</f>
        <v>4658.1788824827918</v>
      </c>
      <c r="J83" s="52">
        <f>ESCYLD1!J83*VLOOKUP(ESCYLD2!J$4,'[1]INTERNAL PARAMETERS-1'!$B$5:$J$44,5,FALSE)*VLOOKUP(ESCYLD2!J$4,'[1]INTERNAL PARAMETERS-1'!$B$5:$J$44,7,FALSE)*ESCYLD2!$F83 + ESCYLD1!J83*(1-VLOOKUP(ESCYLD2!J$4,'[1]INTERNAL PARAMETERS-1'!$B$5:$J$44,5,FALSE))*VLOOKUP(ESCYLD2!J$4,'[1]INTERNAL PARAMETERS-1'!$B$5:$J$44,9,FALSE)*ESCYLD2!$F83</f>
        <v>0</v>
      </c>
      <c r="K83" s="52">
        <f>ESCYLD1!K83*VLOOKUP(ESCYLD2!K$4,'[1]INTERNAL PARAMETERS-1'!$B$5:$J$44,5,FALSE)*VLOOKUP(ESCYLD2!K$4,'[1]INTERNAL PARAMETERS-1'!$B$5:$J$44,7,FALSE)*ESCYLD2!$F83 + ESCYLD1!K83*(1-VLOOKUP(ESCYLD2!K$4,'[1]INTERNAL PARAMETERS-1'!$B$5:$J$44,5,FALSE))*VLOOKUP(ESCYLD2!K$4,'[1]INTERNAL PARAMETERS-1'!$B$5:$J$44,9,FALSE)*ESCYLD2!$F83</f>
        <v>68.01485384767993</v>
      </c>
      <c r="L83" s="52">
        <f>ESCYLD1!L83*VLOOKUP(ESCYLD2!L$4,'[1]INTERNAL PARAMETERS-1'!$B$5:$J$44,5,FALSE)*VLOOKUP(ESCYLD2!L$4,'[1]INTERNAL PARAMETERS-1'!$B$5:$J$44,7,FALSE)*ESCYLD2!$F83 + ESCYLD1!L83*(1-VLOOKUP(ESCYLD2!L$4,'[1]INTERNAL PARAMETERS-1'!$B$5:$J$44,5,FALSE))*VLOOKUP(ESCYLD2!L$4,'[1]INTERNAL PARAMETERS-1'!$B$5:$J$44,9,FALSE)*ESCYLD2!$F83</f>
        <v>22.681115903960293</v>
      </c>
      <c r="M83" s="52">
        <f>ESCYLD1!M83*VLOOKUP(ESCYLD2!M$4,'[1]INTERNAL PARAMETERS-1'!$B$5:$J$44,5,FALSE)*VLOOKUP(ESCYLD2!M$4,'[1]INTERNAL PARAMETERS-1'!$B$5:$J$44,7,FALSE)*ESCYLD2!$F83 + ESCYLD1!M83*(1-VLOOKUP(ESCYLD2!M$4,'[1]INTERNAL PARAMETERS-1'!$B$5:$J$44,5,FALSE))*VLOOKUP(ESCYLD2!M$4,'[1]INTERNAL PARAMETERS-1'!$B$5:$J$44,9,FALSE)*ESCYLD2!$F83</f>
        <v>136.35538200989373</v>
      </c>
      <c r="N83" s="52">
        <f>ESCYLD1!N83*VLOOKUP(ESCYLD2!N$4,'[1]INTERNAL PARAMETERS-1'!$B$5:$J$44,5,FALSE)*VLOOKUP(ESCYLD2!N$4,'[1]INTERNAL PARAMETERS-1'!$B$5:$J$44,7,FALSE)*ESCYLD2!$F83 + ESCYLD1!N83*(1-VLOOKUP(ESCYLD2!N$4,'[1]INTERNAL PARAMETERS-1'!$B$5:$J$44,5,FALSE))*VLOOKUP(ESCYLD2!N$4,'[1]INTERNAL PARAMETERS-1'!$B$5:$J$44,9,FALSE)*ESCYLD2!$F83</f>
        <v>25.902505551123834</v>
      </c>
      <c r="O83" s="52">
        <f>ESCYLD1!O83*VLOOKUP(ESCYLD2!O$4,'[1]INTERNAL PARAMETERS-1'!$B$5:$J$44,5,FALSE)*VLOOKUP(ESCYLD2!O$4,'[1]INTERNAL PARAMETERS-1'!$B$5:$J$44,7,FALSE)*ESCYLD2!$F83 + ESCYLD1!O83*(1-VLOOKUP(ESCYLD2!O$4,'[1]INTERNAL PARAMETERS-1'!$B$5:$J$44,5,FALSE))*VLOOKUP(ESCYLD2!O$4,'[1]INTERNAL PARAMETERS-1'!$B$5:$J$44,9,FALSE)*ESCYLD2!$F83</f>
        <v>0</v>
      </c>
      <c r="P83" s="52">
        <f>ESCYLD1!P83*VLOOKUP(ESCYLD2!P$4,'[1]INTERNAL PARAMETERS-1'!$B$5:$J$44,5,FALSE)*VLOOKUP(ESCYLD2!P$4,'[1]INTERNAL PARAMETERS-1'!$B$5:$J$44,7,FALSE)*ESCYLD2!$F83 + ESCYLD1!P83*(1-VLOOKUP(ESCYLD2!P$4,'[1]INTERNAL PARAMETERS-1'!$B$5:$J$44,5,FALSE))*VLOOKUP(ESCYLD2!P$4,'[1]INTERNAL PARAMETERS-1'!$B$5:$J$44,9,FALSE)*ESCYLD2!$F83</f>
        <v>0</v>
      </c>
      <c r="Q83" s="52">
        <f>ESCYLD1!Q83*VLOOKUP(ESCYLD2!Q$4,'[1]INTERNAL PARAMETERS-1'!$B$5:$J$44,5,FALSE)*VLOOKUP(ESCYLD2!Q$4,'[1]INTERNAL PARAMETERS-1'!$B$5:$J$44,7,FALSE)*ESCYLD2!$F83 + ESCYLD1!Q83*(1-VLOOKUP(ESCYLD2!Q$4,'[1]INTERNAL PARAMETERS-1'!$B$5:$J$44,5,FALSE))*VLOOKUP(ESCYLD2!Q$4,'[1]INTERNAL PARAMETERS-1'!$B$5:$J$44,9,FALSE)*ESCYLD2!$F83</f>
        <v>0</v>
      </c>
      <c r="R83" s="52">
        <f>ESCYLD1!R83*VLOOKUP(ESCYLD2!R$4,'[1]INTERNAL PARAMETERS-1'!$B$5:$J$44,5,FALSE)*VLOOKUP(ESCYLD2!R$4,'[1]INTERNAL PARAMETERS-1'!$B$5:$J$44,7,FALSE)*ESCYLD2!$F83 + ESCYLD1!R83*(1-VLOOKUP(ESCYLD2!R$4,'[1]INTERNAL PARAMETERS-1'!$B$5:$J$44,5,FALSE))*VLOOKUP(ESCYLD2!R$4,'[1]INTERNAL PARAMETERS-1'!$B$5:$J$44,9,FALSE)*ESCYLD2!$F83</f>
        <v>45.674608985827348</v>
      </c>
      <c r="S83" s="52">
        <f>ESCYLD1!S83*VLOOKUP(ESCYLD2!S$4,'[1]INTERNAL PARAMETERS-1'!$B$5:$J$44,5,FALSE)*VLOOKUP(ESCYLD2!S$4,'[1]INTERNAL PARAMETERS-1'!$B$5:$J$44,7,FALSE)*ESCYLD2!$F83 + ESCYLD1!S83*(1-VLOOKUP(ESCYLD2!S$4,'[1]INTERNAL PARAMETERS-1'!$B$5:$J$44,5,FALSE))*VLOOKUP(ESCYLD2!S$4,'[1]INTERNAL PARAMETERS-1'!$B$5:$J$44,9,FALSE)*ESCYLD2!$F83</f>
        <v>610.33329454294051</v>
      </c>
      <c r="T83" s="52">
        <f>ESCYLD1!T83*VLOOKUP(ESCYLD2!T$4,'[1]INTERNAL PARAMETERS-1'!$B$5:$J$44,5,FALSE)*VLOOKUP(ESCYLD2!T$4,'[1]INTERNAL PARAMETERS-1'!$B$5:$J$44,7,FALSE)*ESCYLD2!$F83 + ESCYLD1!T83*(1-VLOOKUP(ESCYLD2!T$4,'[1]INTERNAL PARAMETERS-1'!$B$5:$J$44,5,FALSE))*VLOOKUP(ESCYLD2!T$4,'[1]INTERNAL PARAMETERS-1'!$B$5:$J$44,9,FALSE)*ESCYLD2!$F83</f>
        <v>161.2056197093593</v>
      </c>
      <c r="U83" s="52">
        <f>ESCYLD1!U83*VLOOKUP(ESCYLD2!U$4,'[1]INTERNAL PARAMETERS-1'!$B$5:$J$44,5,FALSE)*VLOOKUP(ESCYLD2!U$4,'[1]INTERNAL PARAMETERS-1'!$B$5:$J$44,7,FALSE)*ESCYLD2!$F83 + ESCYLD1!U83*(1-VLOOKUP(ESCYLD2!U$4,'[1]INTERNAL PARAMETERS-1'!$B$5:$J$44,5,FALSE))*VLOOKUP(ESCYLD2!U$4,'[1]INTERNAL PARAMETERS-1'!$B$5:$J$44,9,FALSE)*ESCYLD2!$F83</f>
        <v>121.44156684771734</v>
      </c>
      <c r="V83" s="52">
        <f>ESCYLD1!V83*VLOOKUP(ESCYLD2!V$4,'[1]INTERNAL PARAMETERS-1'!$B$5:$J$44,5,FALSE)*VLOOKUP(ESCYLD2!V$4,'[1]INTERNAL PARAMETERS-1'!$B$5:$J$44,7,FALSE)*ESCYLD2!$F83 + ESCYLD1!V83*(1-VLOOKUP(ESCYLD2!V$4,'[1]INTERNAL PARAMETERS-1'!$B$5:$J$44,5,FALSE))*VLOOKUP(ESCYLD2!V$4,'[1]INTERNAL PARAMETERS-1'!$B$5:$J$44,9,FALSE)*ESCYLD2!$F83</f>
        <v>597.32773457286794</v>
      </c>
      <c r="W83" s="52">
        <f>ESCYLD1!W83*VLOOKUP(ESCYLD2!W$4,'[1]INTERNAL PARAMETERS-1'!$B$5:$J$44,5,FALSE)*VLOOKUP(ESCYLD2!W$4,'[1]INTERNAL PARAMETERS-1'!$B$5:$J$44,7,FALSE)*ESCYLD2!$F83 + ESCYLD1!W83*(1-VLOOKUP(ESCYLD2!W$4,'[1]INTERNAL PARAMETERS-1'!$B$5:$J$44,5,FALSE))*VLOOKUP(ESCYLD2!W$4,'[1]INTERNAL PARAMETERS-1'!$B$5:$J$44,9,FALSE)*ESCYLD2!$F83</f>
        <v>0</v>
      </c>
      <c r="X83" s="52">
        <f>ESCYLD1!X83*VLOOKUP(ESCYLD2!X$4,'[1]INTERNAL PARAMETERS-1'!$B$5:$J$44,5,FALSE)*VLOOKUP(ESCYLD2!X$4,'[1]INTERNAL PARAMETERS-1'!$B$5:$J$44,7,FALSE)*ESCYLD2!$F83 + ESCYLD1!X83*(1-VLOOKUP(ESCYLD2!X$4,'[1]INTERNAL PARAMETERS-1'!$B$5:$J$44,5,FALSE))*VLOOKUP(ESCYLD2!X$4,'[1]INTERNAL PARAMETERS-1'!$B$5:$J$44,9,FALSE)*ESCYLD2!$F83</f>
        <v>0</v>
      </c>
      <c r="Y83" s="52">
        <f>ESCYLD1!Y83*VLOOKUP(ESCYLD2!Y$4,'[1]INTERNAL PARAMETERS-1'!$B$5:$J$44,5,FALSE)*VLOOKUP(ESCYLD2!Y$4,'[1]INTERNAL PARAMETERS-1'!$B$5:$J$44,7,FALSE)*ESCYLD2!$F83 + ESCYLD1!Y83*(1-VLOOKUP(ESCYLD2!Y$4,'[1]INTERNAL PARAMETERS-1'!$B$5:$J$44,5,FALSE))*VLOOKUP(ESCYLD2!Y$4,'[1]INTERNAL PARAMETERS-1'!$B$5:$J$44,9,FALSE)*ESCYLD2!$F83</f>
        <v>0</v>
      </c>
      <c r="Z83" s="52">
        <f>ESCYLD1!Z83*VLOOKUP(ESCYLD2!Z$4,'[1]INTERNAL PARAMETERS-1'!$B$5:$J$44,5,FALSE)*VLOOKUP(ESCYLD2!Z$4,'[1]INTERNAL PARAMETERS-1'!$B$5:$J$44,7,FALSE)*ESCYLD2!$F83 + ESCYLD1!Z83*(1-VLOOKUP(ESCYLD2!Z$4,'[1]INTERNAL PARAMETERS-1'!$B$5:$J$44,5,FALSE))*VLOOKUP(ESCYLD2!Z$4,'[1]INTERNAL PARAMETERS-1'!$B$5:$J$44,9,FALSE)*ESCYLD2!$F83</f>
        <v>0</v>
      </c>
      <c r="AA83" s="52">
        <f>ESCYLD1!AA83*VLOOKUP(ESCYLD2!AA$4,'[1]INTERNAL PARAMETERS-1'!$B$5:$J$44,5,FALSE)*VLOOKUP(ESCYLD2!AA$4,'[1]INTERNAL PARAMETERS-1'!$B$5:$J$44,7,FALSE)*ESCYLD2!$F83 + ESCYLD1!AA83*(1-VLOOKUP(ESCYLD2!AA$4,'[1]INTERNAL PARAMETERS-1'!$B$5:$J$44,5,FALSE))*VLOOKUP(ESCYLD2!AA$4,'[1]INTERNAL PARAMETERS-1'!$B$5:$J$44,9,FALSE)*ESCYLD2!$F83</f>
        <v>0</v>
      </c>
      <c r="AB83" s="52">
        <f>ESCYLD1!AB83*VLOOKUP(ESCYLD2!AB$4,'[1]INTERNAL PARAMETERS-1'!$B$5:$J$44,5,FALSE)*VLOOKUP(ESCYLD2!AB$4,'[1]INTERNAL PARAMETERS-1'!$B$5:$J$44,7,FALSE)*ESCYLD2!$F83 + ESCYLD1!AB83*(1-VLOOKUP(ESCYLD2!AB$4,'[1]INTERNAL PARAMETERS-1'!$B$5:$J$44,5,FALSE))*VLOOKUP(ESCYLD2!AB$4,'[1]INTERNAL PARAMETERS-1'!$B$5:$J$44,9,FALSE)*ESCYLD2!$F83</f>
        <v>0</v>
      </c>
      <c r="AC83" s="52">
        <f>ESCYLD1!AC83*VLOOKUP(ESCYLD2!AC$4,'[1]INTERNAL PARAMETERS-1'!$B$5:$J$44,5,FALSE)*VLOOKUP(ESCYLD2!AC$4,'[1]INTERNAL PARAMETERS-1'!$B$5:$J$44,7,FALSE)*ESCYLD2!$F83 + ESCYLD1!AC83*(1-VLOOKUP(ESCYLD2!AC$4,'[1]INTERNAL PARAMETERS-1'!$B$5:$J$44,5,FALSE))*VLOOKUP(ESCYLD2!AC$4,'[1]INTERNAL PARAMETERS-1'!$B$5:$J$44,9,FALSE)*ESCYLD2!$F83</f>
        <v>0</v>
      </c>
      <c r="AD83" s="52">
        <f>ESCYLD1!AD83*VLOOKUP(ESCYLD2!AD$4,'[1]INTERNAL PARAMETERS-1'!$B$5:$J$44,5,FALSE)*VLOOKUP(ESCYLD2!AD$4,'[1]INTERNAL PARAMETERS-1'!$B$5:$J$44,7,FALSE)*ESCYLD2!$F83 + ESCYLD1!AD83*(1-VLOOKUP(ESCYLD2!AD$4,'[1]INTERNAL PARAMETERS-1'!$B$5:$J$44,5,FALSE))*VLOOKUP(ESCYLD2!AD$4,'[1]INTERNAL PARAMETERS-1'!$B$5:$J$44,9,FALSE)*ESCYLD2!$F83</f>
        <v>0</v>
      </c>
      <c r="AE83" s="52">
        <f>ESCYLD1!AE83*VLOOKUP(ESCYLD2!AE$4,'[1]INTERNAL PARAMETERS-1'!$B$5:$J$44,5,FALSE)*VLOOKUP(ESCYLD2!AE$4,'[1]INTERNAL PARAMETERS-1'!$B$5:$J$44,7,FALSE)*ESCYLD2!$F83 + ESCYLD1!AE83*(1-VLOOKUP(ESCYLD2!AE$4,'[1]INTERNAL PARAMETERS-1'!$B$5:$J$44,5,FALSE))*VLOOKUP(ESCYLD2!AE$4,'[1]INTERNAL PARAMETERS-1'!$B$5:$J$44,9,FALSE)*ESCYLD2!$F83</f>
        <v>0</v>
      </c>
      <c r="AF83" s="52">
        <f>ESCYLD1!AF83*VLOOKUP(ESCYLD2!AF$4,'[1]INTERNAL PARAMETERS-1'!$B$5:$J$44,5,FALSE)*VLOOKUP(ESCYLD2!AF$4,'[1]INTERNAL PARAMETERS-1'!$B$5:$J$44,7,FALSE)*ESCYLD2!$F83 + ESCYLD1!AF83*(1-VLOOKUP(ESCYLD2!AF$4,'[1]INTERNAL PARAMETERS-1'!$B$5:$J$44,5,FALSE))*VLOOKUP(ESCYLD2!AF$4,'[1]INTERNAL PARAMETERS-1'!$B$5:$J$44,9,FALSE)*ESCYLD2!$F83</f>
        <v>26.19282636748245</v>
      </c>
      <c r="AG83" s="52">
        <f>ESCYLD1!AG83*VLOOKUP(ESCYLD2!AG$4,'[1]INTERNAL PARAMETERS-1'!$B$5:$J$44,5,FALSE)*VLOOKUP(ESCYLD2!AG$4,'[1]INTERNAL PARAMETERS-1'!$B$5:$J$44,7,FALSE)*ESCYLD2!$F83 + ESCYLD1!AG83*(1-VLOOKUP(ESCYLD2!AG$4,'[1]INTERNAL PARAMETERS-1'!$B$5:$J$44,5,FALSE))*VLOOKUP(ESCYLD2!AG$4,'[1]INTERNAL PARAMETERS-1'!$B$5:$J$44,9,FALSE)*ESCYLD2!$F83</f>
        <v>0</v>
      </c>
      <c r="AH83" s="52">
        <f>ESCYLD1!AH83*VLOOKUP(ESCYLD2!AH$4,'[1]INTERNAL PARAMETERS-1'!$B$5:$J$44,5,FALSE)*VLOOKUP(ESCYLD2!AH$4,'[1]INTERNAL PARAMETERS-1'!$B$5:$J$44,7,FALSE)*ESCYLD2!$F83 + ESCYLD1!AH83*(1-VLOOKUP(ESCYLD2!AH$4,'[1]INTERNAL PARAMETERS-1'!$B$5:$J$44,5,FALSE))*VLOOKUP(ESCYLD2!AH$4,'[1]INTERNAL PARAMETERS-1'!$B$5:$J$44,9,FALSE)*ESCYLD2!$F83</f>
        <v>1.8480909255078752</v>
      </c>
      <c r="AI83" s="52">
        <f>ESCYLD1!AI83*VLOOKUP(ESCYLD2!AI$4,'[1]INTERNAL PARAMETERS-1'!$B$5:$J$44,5,FALSE)*VLOOKUP(ESCYLD2!AI$4,'[1]INTERNAL PARAMETERS-1'!$B$5:$J$44,7,FALSE)*ESCYLD2!$F83 + ESCYLD1!AI83*(1-VLOOKUP(ESCYLD2!AI$4,'[1]INTERNAL PARAMETERS-1'!$B$5:$J$44,5,FALSE))*VLOOKUP(ESCYLD2!AI$4,'[1]INTERNAL PARAMETERS-1'!$B$5:$J$44,9,FALSE)*ESCYLD2!$F83</f>
        <v>9.2362333143244228</v>
      </c>
      <c r="AJ83" s="52">
        <f>ESCYLD1!AJ83*VLOOKUP(ESCYLD2!AJ$4,'[1]INTERNAL PARAMETERS-1'!$B$5:$J$44,5,FALSE)*VLOOKUP(ESCYLD2!AJ$4,'[1]INTERNAL PARAMETERS-1'!$B$5:$J$44,7,FALSE)*ESCYLD2!$F83 + ESCYLD1!AJ83*(1-VLOOKUP(ESCYLD2!AJ$4,'[1]INTERNAL PARAMETERS-1'!$B$5:$J$44,5,FALSE))*VLOOKUP(ESCYLD2!AJ$4,'[1]INTERNAL PARAMETERS-1'!$B$5:$J$44,9,FALSE)*ESCYLD2!$F83</f>
        <v>111.33185940295417</v>
      </c>
      <c r="AK83" s="52">
        <f>ESCYLD1!AK83*VLOOKUP(ESCYLD2!AK$4,'[1]INTERNAL PARAMETERS-1'!$B$5:$J$44,5,FALSE)*VLOOKUP(ESCYLD2!AK$4,'[1]INTERNAL PARAMETERS-1'!$B$5:$J$44,7,FALSE)*ESCYLD2!$F83 + ESCYLD1!AK83*(1-VLOOKUP(ESCYLD2!AK$4,'[1]INTERNAL PARAMETERS-1'!$B$5:$J$44,5,FALSE))*VLOOKUP(ESCYLD2!AK$4,'[1]INTERNAL PARAMETERS-1'!$B$5:$J$44,9,FALSE)*ESCYLD2!$F83</f>
        <v>14.784727404063002</v>
      </c>
      <c r="AL83" s="52">
        <f>ESCYLD1!AL83*VLOOKUP(ESCYLD2!AL$4,'[1]INTERNAL PARAMETERS-1'!$B$5:$J$44,5,FALSE)*VLOOKUP(ESCYLD2!AL$4,'[1]INTERNAL PARAMETERS-1'!$B$5:$J$44,7,FALSE)*ESCYLD2!$F83 + ESCYLD1!AL83*(1-VLOOKUP(ESCYLD2!AL$4,'[1]INTERNAL PARAMETERS-1'!$B$5:$J$44,5,FALSE))*VLOOKUP(ESCYLD2!AL$4,'[1]INTERNAL PARAMETERS-1'!$B$5:$J$44,9,FALSE)*ESCYLD2!$F83</f>
        <v>0</v>
      </c>
      <c r="AM83" s="52">
        <f>ESCYLD1!AM83*VLOOKUP(ESCYLD2!AM$4,'[1]INTERNAL PARAMETERS-1'!$B$5:$J$44,5,FALSE)*VLOOKUP(ESCYLD2!AM$4,'[1]INTERNAL PARAMETERS-1'!$B$5:$J$44,7,FALSE)*ESCYLD2!$F83 + ESCYLD1!AM83*(1-VLOOKUP(ESCYLD2!AM$4,'[1]INTERNAL PARAMETERS-1'!$B$5:$J$44,5,FALSE))*VLOOKUP(ESCYLD2!AM$4,'[1]INTERNAL PARAMETERS-1'!$B$5:$J$44,9,FALSE)*ESCYLD2!$F83</f>
        <v>0</v>
      </c>
      <c r="AN83" s="52">
        <f>ESCYLD1!AN83*VLOOKUP(ESCYLD2!AN$4,'[1]INTERNAL PARAMETERS-1'!$B$5:$J$44,5,FALSE)*VLOOKUP(ESCYLD2!AN$4,'[1]INTERNAL PARAMETERS-1'!$B$5:$J$44,7,FALSE)*ESCYLD2!$F83 + ESCYLD1!AN83*(1-VLOOKUP(ESCYLD2!AN$4,'[1]INTERNAL PARAMETERS-1'!$B$5:$J$44,5,FALSE))*VLOOKUP(ESCYLD2!AN$4,'[1]INTERNAL PARAMETERS-1'!$B$5:$J$44,9,FALSE)*ESCYLD2!$F83</f>
        <v>0</v>
      </c>
      <c r="AO83" s="52">
        <f>ESCYLD1!AO83*VLOOKUP(ESCYLD2!AO$4,'[1]INTERNAL PARAMETERS-1'!$B$5:$J$44,5,FALSE)*VLOOKUP(ESCYLD2!AO$4,'[1]INTERNAL PARAMETERS-1'!$B$5:$J$44,7,FALSE)*ESCYLD2!$F83 + ESCYLD1!AO83*(1-VLOOKUP(ESCYLD2!AO$4,'[1]INTERNAL PARAMETERS-1'!$B$5:$J$44,5,FALSE))*VLOOKUP(ESCYLD2!AO$4,'[1]INTERNAL PARAMETERS-1'!$B$5:$J$44,9,FALSE)*ESCYLD2!$F83</f>
        <v>0</v>
      </c>
      <c r="AP83" s="52">
        <f>ESCYLD1!AP83*VLOOKUP(ESCYLD2!AP$4,'[1]INTERNAL PARAMETERS-1'!$B$5:$J$44,5,FALSE)*VLOOKUP(ESCYLD2!AP$4,'[1]INTERNAL PARAMETERS-1'!$B$5:$J$44,7,FALSE)*ESCYLD2!$F83 + ESCYLD1!AP83*(1-VLOOKUP(ESCYLD2!AP$4,'[1]INTERNAL PARAMETERS-1'!$B$5:$J$44,5,FALSE))*VLOOKUP(ESCYLD2!AP$4,'[1]INTERNAL PARAMETERS-1'!$B$5:$J$44,9,FALSE)*ESCYLD2!$F83</f>
        <v>0</v>
      </c>
      <c r="AQ83" s="52">
        <f>ESCYLD1!AQ83*VLOOKUP(ESCYLD2!AQ$4,'[1]INTERNAL PARAMETERS-1'!$B$5:$J$44,5,FALSE)*VLOOKUP(ESCYLD2!AQ$4,'[1]INTERNAL PARAMETERS-1'!$B$5:$J$44,7,FALSE)*ESCYLD2!$F83 + ESCYLD1!AQ83*(1-VLOOKUP(ESCYLD2!AQ$4,'[1]INTERNAL PARAMETERS-1'!$B$5:$J$44,5,FALSE))*VLOOKUP(ESCYLD2!AQ$4,'[1]INTERNAL PARAMETERS-1'!$B$5:$J$44,9,FALSE)*ESCYLD2!$F83</f>
        <v>0</v>
      </c>
      <c r="AR83" s="52">
        <f>ESCYLD1!AR83*VLOOKUP(ESCYLD2!AR$4,'[1]INTERNAL PARAMETERS-1'!$B$5:$J$44,5,FALSE)*VLOOKUP(ESCYLD2!AR$4,'[1]INTERNAL PARAMETERS-1'!$B$5:$J$44,7,FALSE)*ESCYLD2!$F83 + ESCYLD1!AR83*(1-VLOOKUP(ESCYLD2!AR$4,'[1]INTERNAL PARAMETERS-1'!$B$5:$J$44,5,FALSE))*VLOOKUP(ESCYLD2!AR$4,'[1]INTERNAL PARAMETERS-1'!$B$5:$J$44,9,FALSE)*ESCYLD2!$F83</f>
        <v>0</v>
      </c>
      <c r="AS83" s="52">
        <f>ESCYLD1!AS83*VLOOKUP(ESCYLD2!AS$4,'[1]INTERNAL PARAMETERS-1'!$B$5:$J$44,5,FALSE)*VLOOKUP(ESCYLD2!AS$4,'[1]INTERNAL PARAMETERS-1'!$B$5:$J$44,7,FALSE)*ESCYLD2!$F83 + ESCYLD1!AS83*(1-VLOOKUP(ESCYLD2!AS$4,'[1]INTERNAL PARAMETERS-1'!$B$5:$J$44,5,FALSE))*VLOOKUP(ESCYLD2!AS$4,'[1]INTERNAL PARAMETERS-1'!$B$5:$J$44,9,FALSE)*ESCYLD2!$F83</f>
        <v>0</v>
      </c>
      <c r="AT83" s="51">
        <f>ESCYLD1!AT83*VLOOKUP(ESCYLD2!AT$4,'[1]INTERNAL PARAMETERS-1'!$B$5:$J$44,5,FALSE)*VLOOKUP(ESCYLD2!AT$4,'[1]INTERNAL PARAMETERS-1'!$B$5:$J$44,7,FALSE)*ESCYLD2!$F83 + ESCYLD1!AT83*(1-VLOOKUP(ESCYLD2!AT$4,'[1]INTERNAL PARAMETERS-1'!$B$5:$J$44,5,FALSE))*VLOOKUP(ESCYLD2!AT$4,'[1]INTERNAL PARAMETERS-1'!$B$5:$J$44,9,FALSE)*ESCYLD2!$F83</f>
        <v>0</v>
      </c>
      <c r="AU83" s="53">
        <f>ESCYLD1!AU83*VLOOKUP(ESCYLD2!AU$4,'[1]INTERNAL PARAMETERS-1'!$B$5:$J$44,5,FALSE)*VLOOKUP(ESCYLD2!AU$4,'[1]INTERNAL PARAMETERS-1'!$B$5:$J$44,6,FALSE)*VLOOKUP(ESCYLD2!AU$4,'[1]INTERNAL PARAMETERS-1'!$B$5:$J$44,3,FALSE) + ESCYLD1!AU83*(1-VLOOKUP(ESCYLD2!AU$4,'[1]INTERNAL PARAMETERS-1'!$B$5:$J$44,5,FALSE))*VLOOKUP(ESCYLD2!AU$4,'[1]INTERNAL PARAMETERS-1'!$B$5:$J$44,8,FALSE)*VLOOKUP(ESCYLD2!AU$4,'[1]INTERNAL PARAMETERS-1'!$B$5:$J$44,3,FALSE)</f>
        <v>0</v>
      </c>
      <c r="AV83" s="52">
        <f>ESCYLD1!AV83*VLOOKUP(ESCYLD2!AV$4,'[1]INTERNAL PARAMETERS-1'!$B$5:$J$44,5,FALSE)*VLOOKUP(ESCYLD2!AV$4,'[1]INTERNAL PARAMETERS-1'!$B$5:$J$44,6,FALSE)*VLOOKUP(ESCYLD2!AV$4,'[1]INTERNAL PARAMETERS-1'!$B$5:$J$44,3,FALSE) + ESCYLD1!AV83*(1-VLOOKUP(ESCYLD2!AV$4,'[1]INTERNAL PARAMETERS-1'!$B$5:$J$44,5,FALSE))*VLOOKUP(ESCYLD2!AV$4,'[1]INTERNAL PARAMETERS-1'!$B$5:$J$44,8,FALSE)*VLOOKUP(ESCYLD2!AV$4,'[1]INTERNAL PARAMETERS-1'!$B$5:$J$44,3,FALSE)</f>
        <v>0</v>
      </c>
      <c r="AW83" s="52">
        <f>ESCYLD1!AW83*VLOOKUP(ESCYLD2!AW$4,'[1]INTERNAL PARAMETERS-1'!$B$5:$J$44,5,FALSE)*VLOOKUP(ESCYLD2!AW$4,'[1]INTERNAL PARAMETERS-1'!$B$5:$J$44,6,FALSE)*VLOOKUP(ESCYLD2!AW$4,'[1]INTERNAL PARAMETERS-1'!$B$5:$J$44,3,FALSE) + ESCYLD1!AW83*(1-VLOOKUP(ESCYLD2!AW$4,'[1]INTERNAL PARAMETERS-1'!$B$5:$J$44,5,FALSE))*VLOOKUP(ESCYLD2!AW$4,'[1]INTERNAL PARAMETERS-1'!$B$5:$J$44,8,FALSE)*VLOOKUP(ESCYLD2!AW$4,'[1]INTERNAL PARAMETERS-1'!$B$5:$J$44,3,FALSE)</f>
        <v>101.85770129357023</v>
      </c>
      <c r="AX83" s="52">
        <f>ESCYLD1!AX83*VLOOKUP(ESCYLD2!AX$4,'[1]INTERNAL PARAMETERS-1'!$B$5:$J$44,5,FALSE)*VLOOKUP(ESCYLD2!AX$4,'[1]INTERNAL PARAMETERS-1'!$B$5:$J$44,6,FALSE)*VLOOKUP(ESCYLD2!AX$4,'[1]INTERNAL PARAMETERS-1'!$B$5:$J$44,3,FALSE) + ESCYLD1!AX83*(1-VLOOKUP(ESCYLD2!AX$4,'[1]INTERNAL PARAMETERS-1'!$B$5:$J$44,5,FALSE))*VLOOKUP(ESCYLD2!AX$4,'[1]INTERNAL PARAMETERS-1'!$B$5:$J$44,8,FALSE)*VLOOKUP(ESCYLD2!AX$4,'[1]INTERNAL PARAMETERS-1'!$B$5:$J$44,3,FALSE)</f>
        <v>0</v>
      </c>
      <c r="AY83" s="52">
        <f>ESCYLD1!AY83*VLOOKUP(ESCYLD2!AY$4,'[1]INTERNAL PARAMETERS-1'!$B$5:$J$44,5,FALSE)*VLOOKUP(ESCYLD2!AY$4,'[1]INTERNAL PARAMETERS-1'!$B$5:$J$44,6,FALSE)*VLOOKUP(ESCYLD2!AY$4,'[1]INTERNAL PARAMETERS-1'!$B$5:$J$44,3,FALSE) + ESCYLD1!AY83*(1-VLOOKUP(ESCYLD2!AY$4,'[1]INTERNAL PARAMETERS-1'!$B$5:$J$44,5,FALSE))*VLOOKUP(ESCYLD2!AY$4,'[1]INTERNAL PARAMETERS-1'!$B$5:$J$44,8,FALSE)*VLOOKUP(ESCYLD2!AY$4,'[1]INTERNAL PARAMETERS-1'!$B$5:$J$44,3,FALSE)</f>
        <v>0</v>
      </c>
      <c r="AZ83" s="52">
        <f>ESCYLD1!AZ83*VLOOKUP(ESCYLD2!AZ$4,'[1]INTERNAL PARAMETERS-1'!$B$5:$J$44,5,FALSE)*VLOOKUP(ESCYLD2!AZ$4,'[1]INTERNAL PARAMETERS-1'!$B$5:$J$44,6,FALSE)*VLOOKUP(ESCYLD2!AZ$4,'[1]INTERNAL PARAMETERS-1'!$B$5:$J$44,3,FALSE) + ESCYLD1!AZ83*(1-VLOOKUP(ESCYLD2!AZ$4,'[1]INTERNAL PARAMETERS-1'!$B$5:$J$44,5,FALSE))*VLOOKUP(ESCYLD2!AZ$4,'[1]INTERNAL PARAMETERS-1'!$B$5:$J$44,8,FALSE)*VLOOKUP(ESCYLD2!AZ$4,'[1]INTERNAL PARAMETERS-1'!$B$5:$J$44,3,FALSE)</f>
        <v>0</v>
      </c>
      <c r="BA83" s="52">
        <f>ESCYLD1!BA83*VLOOKUP(ESCYLD2!BA$4,'[1]INTERNAL PARAMETERS-1'!$B$5:$J$44,5,FALSE)*VLOOKUP(ESCYLD2!BA$4,'[1]INTERNAL PARAMETERS-1'!$B$5:$J$44,6,FALSE)*VLOOKUP(ESCYLD2!BA$4,'[1]INTERNAL PARAMETERS-1'!$B$5:$J$44,3,FALSE) + ESCYLD1!BA83*(1-VLOOKUP(ESCYLD2!BA$4,'[1]INTERNAL PARAMETERS-1'!$B$5:$J$44,5,FALSE))*VLOOKUP(ESCYLD2!BA$4,'[1]INTERNAL PARAMETERS-1'!$B$5:$J$44,8,FALSE)*VLOOKUP(ESCYLD2!BA$4,'[1]INTERNAL PARAMETERS-1'!$B$5:$J$44,3,FALSE)</f>
        <v>29.801903475338197</v>
      </c>
      <c r="BB83" s="52">
        <f>ESCYLD1!BB83*VLOOKUP(ESCYLD2!BB$4,'[1]INTERNAL PARAMETERS-1'!$B$5:$J$44,5,FALSE)*VLOOKUP(ESCYLD2!BB$4,'[1]INTERNAL PARAMETERS-1'!$B$5:$J$44,6,FALSE)*VLOOKUP(ESCYLD2!BB$4,'[1]INTERNAL PARAMETERS-1'!$B$5:$J$44,3,FALSE) + ESCYLD1!BB83*(1-VLOOKUP(ESCYLD2!BB$4,'[1]INTERNAL PARAMETERS-1'!$B$5:$J$44,5,FALSE))*VLOOKUP(ESCYLD2!BB$4,'[1]INTERNAL PARAMETERS-1'!$B$5:$J$44,8,FALSE)*VLOOKUP(ESCYLD2!BB$4,'[1]INTERNAL PARAMETERS-1'!$B$5:$J$44,3,FALSE)</f>
        <v>28.25366274577306</v>
      </c>
      <c r="BC83" s="52">
        <f>ESCYLD1!BC83*VLOOKUP(ESCYLD2!BC$4,'[1]INTERNAL PARAMETERS-1'!$B$5:$J$44,5,FALSE)*VLOOKUP(ESCYLD2!BC$4,'[1]INTERNAL PARAMETERS-1'!$B$5:$J$44,6,FALSE)*VLOOKUP(ESCYLD2!BC$4,'[1]INTERNAL PARAMETERS-1'!$B$5:$J$44,3,FALSE) + ESCYLD1!BC83*(1-VLOOKUP(ESCYLD2!BC$4,'[1]INTERNAL PARAMETERS-1'!$B$5:$J$44,5,FALSE))*VLOOKUP(ESCYLD2!BC$4,'[1]INTERNAL PARAMETERS-1'!$B$5:$J$44,8,FALSE)*VLOOKUP(ESCYLD2!BC$4,'[1]INTERNAL PARAMETERS-1'!$B$5:$J$44,3,FALSE)</f>
        <v>35.794676806167992</v>
      </c>
      <c r="BD83" s="52">
        <f>ESCYLD1!BD83*VLOOKUP(ESCYLD2!BD$4,'[1]INTERNAL PARAMETERS-1'!$B$5:$J$44,5,FALSE)*VLOOKUP(ESCYLD2!BD$4,'[1]INTERNAL PARAMETERS-1'!$B$5:$J$44,6,FALSE)*VLOOKUP(ESCYLD2!BD$4,'[1]INTERNAL PARAMETERS-1'!$B$5:$J$44,3,FALSE) + ESCYLD1!BD83*(1-VLOOKUP(ESCYLD2!BD$4,'[1]INTERNAL PARAMETERS-1'!$B$5:$J$44,5,FALSE))*VLOOKUP(ESCYLD2!BD$4,'[1]INTERNAL PARAMETERS-1'!$B$5:$J$44,8,FALSE)*VLOOKUP(ESCYLD2!BD$4,'[1]INTERNAL PARAMETERS-1'!$B$5:$J$44,3,FALSE)</f>
        <v>21.476793841433103</v>
      </c>
      <c r="BE83" s="52">
        <f>ESCYLD1!BE83*VLOOKUP(ESCYLD2!BE$4,'[1]INTERNAL PARAMETERS-1'!$B$5:$J$44,5,FALSE)*VLOOKUP(ESCYLD2!BE$4,'[1]INTERNAL PARAMETERS-1'!$B$5:$J$44,6,FALSE)*VLOOKUP(ESCYLD2!BE$4,'[1]INTERNAL PARAMETERS-1'!$B$5:$J$44,3,FALSE) + ESCYLD1!BE83*(1-VLOOKUP(ESCYLD2!BE$4,'[1]INTERNAL PARAMETERS-1'!$B$5:$J$44,5,FALSE))*VLOOKUP(ESCYLD2!BE$4,'[1]INTERNAL PARAMETERS-1'!$B$5:$J$44,8,FALSE)*VLOOKUP(ESCYLD2!BE$4,'[1]INTERNAL PARAMETERS-1'!$B$5:$J$44,3,FALSE)</f>
        <v>30.270105680078366</v>
      </c>
      <c r="BF83" s="52">
        <f>ESCYLD1!BF83*VLOOKUP(ESCYLD2!BF$4,'[1]INTERNAL PARAMETERS-1'!$B$5:$J$44,5,FALSE)*VLOOKUP(ESCYLD2!BF$4,'[1]INTERNAL PARAMETERS-1'!$B$5:$J$44,6,FALSE)*VLOOKUP(ESCYLD2!BF$4,'[1]INTERNAL PARAMETERS-1'!$B$5:$J$44,3,FALSE) + ESCYLD1!BF83*(1-VLOOKUP(ESCYLD2!BF$4,'[1]INTERNAL PARAMETERS-1'!$B$5:$J$44,5,FALSE))*VLOOKUP(ESCYLD2!BF$4,'[1]INTERNAL PARAMETERS-1'!$B$5:$J$44,8,FALSE)*VLOOKUP(ESCYLD2!BF$4,'[1]INTERNAL PARAMETERS-1'!$B$5:$J$44,3,FALSE)</f>
        <v>0</v>
      </c>
      <c r="BG83" s="52">
        <f>ESCYLD1!BG83*VLOOKUP(ESCYLD2!BG$4,'[1]INTERNAL PARAMETERS-1'!$B$5:$J$44,5,FALSE)*VLOOKUP(ESCYLD2!BG$4,'[1]INTERNAL PARAMETERS-1'!$B$5:$J$44,6,FALSE)*VLOOKUP(ESCYLD2!BG$4,'[1]INTERNAL PARAMETERS-1'!$B$5:$J$44,3,FALSE) + ESCYLD1!BG83*(1-VLOOKUP(ESCYLD2!BG$4,'[1]INTERNAL PARAMETERS-1'!$B$5:$J$44,5,FALSE))*VLOOKUP(ESCYLD2!BG$4,'[1]INTERNAL PARAMETERS-1'!$B$5:$J$44,8,FALSE)*VLOOKUP(ESCYLD2!BG$4,'[1]INTERNAL PARAMETERS-1'!$B$5:$J$44,3,FALSE)</f>
        <v>16.858068288508406</v>
      </c>
      <c r="BH83" s="52">
        <f>ESCYLD1!BH83*VLOOKUP(ESCYLD2!BH$4,'[1]INTERNAL PARAMETERS-1'!$B$5:$J$44,5,FALSE)*VLOOKUP(ESCYLD2!BH$4,'[1]INTERNAL PARAMETERS-1'!$B$5:$J$44,6,FALSE)*VLOOKUP(ESCYLD2!BH$4,'[1]INTERNAL PARAMETERS-1'!$B$5:$J$44,3,FALSE) + ESCYLD1!BH83*(1-VLOOKUP(ESCYLD2!BH$4,'[1]INTERNAL PARAMETERS-1'!$B$5:$J$44,5,FALSE))*VLOOKUP(ESCYLD2!BH$4,'[1]INTERNAL PARAMETERS-1'!$B$5:$J$44,8,FALSE)*VLOOKUP(ESCYLD2!BH$4,'[1]INTERNAL PARAMETERS-1'!$B$5:$J$44,3,FALSE)</f>
        <v>9.2693538625449282E-2</v>
      </c>
      <c r="BI83" s="52">
        <f>ESCYLD1!BI83*VLOOKUP(ESCYLD2!BI$4,'[1]INTERNAL PARAMETERS-1'!$B$5:$J$44,5,FALSE)*VLOOKUP(ESCYLD2!BI$4,'[1]INTERNAL PARAMETERS-1'!$B$5:$J$44,6,FALSE)*VLOOKUP(ESCYLD2!BI$4,'[1]INTERNAL PARAMETERS-1'!$B$5:$J$44,3,FALSE) + ESCYLD1!BI83*(1-VLOOKUP(ESCYLD2!BI$4,'[1]INTERNAL PARAMETERS-1'!$B$5:$J$44,5,FALSE))*VLOOKUP(ESCYLD2!BI$4,'[1]INTERNAL PARAMETERS-1'!$B$5:$J$44,8,FALSE)*VLOOKUP(ESCYLD2!BI$4,'[1]INTERNAL PARAMETERS-1'!$B$5:$J$44,3,FALSE)</f>
        <v>0</v>
      </c>
      <c r="BJ83" s="52">
        <f>ESCYLD1!BJ83*VLOOKUP(ESCYLD2!BJ$4,'[1]INTERNAL PARAMETERS-1'!$B$5:$J$44,5,FALSE)*VLOOKUP(ESCYLD2!BJ$4,'[1]INTERNAL PARAMETERS-1'!$B$5:$J$44,6,FALSE)*VLOOKUP(ESCYLD2!BJ$4,'[1]INTERNAL PARAMETERS-1'!$B$5:$J$44,3,FALSE) + ESCYLD1!BJ83*(1-VLOOKUP(ESCYLD2!BJ$4,'[1]INTERNAL PARAMETERS-1'!$B$5:$J$44,5,FALSE))*VLOOKUP(ESCYLD2!BJ$4,'[1]INTERNAL PARAMETERS-1'!$B$5:$J$44,8,FALSE)*VLOOKUP(ESCYLD2!BJ$4,'[1]INTERNAL PARAMETERS-1'!$B$5:$J$44,3,FALSE)</f>
        <v>6.6936220025748989</v>
      </c>
      <c r="BK83" s="52">
        <f>ESCYLD1!BK83*VLOOKUP(ESCYLD2!BK$4,'[1]INTERNAL PARAMETERS-1'!$B$5:$J$44,5,FALSE)*VLOOKUP(ESCYLD2!BK$4,'[1]INTERNAL PARAMETERS-1'!$B$5:$J$44,6,FALSE)*VLOOKUP(ESCYLD2!BK$4,'[1]INTERNAL PARAMETERS-1'!$B$5:$J$44,3,FALSE) + ESCYLD1!BK83*(1-VLOOKUP(ESCYLD2!BK$4,'[1]INTERNAL PARAMETERS-1'!$B$5:$J$44,5,FALSE))*VLOOKUP(ESCYLD2!BK$4,'[1]INTERNAL PARAMETERS-1'!$B$5:$J$44,8,FALSE)*VLOOKUP(ESCYLD2!BK$4,'[1]INTERNAL PARAMETERS-1'!$B$5:$J$44,3,FALSE)</f>
        <v>8.5368196725504628</v>
      </c>
      <c r="BL83" s="52">
        <f>ESCYLD1!BL83*VLOOKUP(ESCYLD2!BL$4,'[1]INTERNAL PARAMETERS-1'!$B$5:$J$44,5,FALSE)*VLOOKUP(ESCYLD2!BL$4,'[1]INTERNAL PARAMETERS-1'!$B$5:$J$44,6,FALSE)*VLOOKUP(ESCYLD2!BL$4,'[1]INTERNAL PARAMETERS-1'!$B$5:$J$44,3,FALSE) + ESCYLD1!BL83*(1-VLOOKUP(ESCYLD2!BL$4,'[1]INTERNAL PARAMETERS-1'!$B$5:$J$44,5,FALSE))*VLOOKUP(ESCYLD2!BL$4,'[1]INTERNAL PARAMETERS-1'!$B$5:$J$44,8,FALSE)*VLOOKUP(ESCYLD2!BL$4,'[1]INTERNAL PARAMETERS-1'!$B$5:$J$44,3,FALSE)</f>
        <v>24.245675251275436</v>
      </c>
      <c r="BM83" s="52">
        <f>ESCYLD1!BM83*VLOOKUP(ESCYLD2!BM$4,'[1]INTERNAL PARAMETERS-1'!$B$5:$J$44,5,FALSE)*VLOOKUP(ESCYLD2!BM$4,'[1]INTERNAL PARAMETERS-1'!$B$5:$J$44,6,FALSE)*VLOOKUP(ESCYLD2!BM$4,'[1]INTERNAL PARAMETERS-1'!$B$5:$J$44,3,FALSE) + ESCYLD1!BM83*(1-VLOOKUP(ESCYLD2!BM$4,'[1]INTERNAL PARAMETERS-1'!$B$5:$J$44,5,FALSE))*VLOOKUP(ESCYLD2!BM$4,'[1]INTERNAL PARAMETERS-1'!$B$5:$J$44,8,FALSE)*VLOOKUP(ESCYLD2!BM$4,'[1]INTERNAL PARAMETERS-1'!$B$5:$J$44,3,FALSE)</f>
        <v>5.8199108736168155</v>
      </c>
      <c r="BN83" s="52">
        <f>ESCYLD1!BN83*VLOOKUP(ESCYLD2!BN$4,'[1]INTERNAL PARAMETERS-1'!$B$5:$J$44,5,FALSE)*VLOOKUP(ESCYLD2!BN$4,'[1]INTERNAL PARAMETERS-1'!$B$5:$J$44,6,FALSE)*VLOOKUP(ESCYLD2!BN$4,'[1]INTERNAL PARAMETERS-1'!$B$5:$J$44,3,FALSE) + ESCYLD1!BN83*(1-VLOOKUP(ESCYLD2!BN$4,'[1]INTERNAL PARAMETERS-1'!$B$5:$J$44,5,FALSE))*VLOOKUP(ESCYLD2!BN$4,'[1]INTERNAL PARAMETERS-1'!$B$5:$J$44,8,FALSE)*VLOOKUP(ESCYLD2!BN$4,'[1]INTERNAL PARAMETERS-1'!$B$5:$J$44,3,FALSE)</f>
        <v>9.1640218793669685</v>
      </c>
      <c r="BO83" s="52">
        <f>ESCYLD1!BO83*VLOOKUP(ESCYLD2!BO$4,'[1]INTERNAL PARAMETERS-1'!$B$5:$J$44,5,FALSE)*VLOOKUP(ESCYLD2!BO$4,'[1]INTERNAL PARAMETERS-1'!$B$5:$J$44,6,FALSE)*VLOOKUP(ESCYLD2!BO$4,'[1]INTERNAL PARAMETERS-1'!$B$5:$J$44,3,FALSE) + ESCYLD1!BO83*(1-VLOOKUP(ESCYLD2!BO$4,'[1]INTERNAL PARAMETERS-1'!$B$5:$J$44,5,FALSE))*VLOOKUP(ESCYLD2!BO$4,'[1]INTERNAL PARAMETERS-1'!$B$5:$J$44,8,FALSE)*VLOOKUP(ESCYLD2!BO$4,'[1]INTERNAL PARAMETERS-1'!$B$5:$J$44,3,FALSE)</f>
        <v>7.4387458601559429</v>
      </c>
      <c r="BP83" s="52">
        <f>ESCYLD1!BP83*VLOOKUP(ESCYLD2!BP$4,'[1]INTERNAL PARAMETERS-1'!$B$5:$J$44,5,FALSE)*VLOOKUP(ESCYLD2!BP$4,'[1]INTERNAL PARAMETERS-1'!$B$5:$J$44,6,FALSE)*VLOOKUP(ESCYLD2!BP$4,'[1]INTERNAL PARAMETERS-1'!$B$5:$J$44,3,FALSE) + ESCYLD1!BP83*(1-VLOOKUP(ESCYLD2!BP$4,'[1]INTERNAL PARAMETERS-1'!$B$5:$J$44,5,FALSE))*VLOOKUP(ESCYLD2!BP$4,'[1]INTERNAL PARAMETERS-1'!$B$5:$J$44,8,FALSE)*VLOOKUP(ESCYLD2!BP$4,'[1]INTERNAL PARAMETERS-1'!$B$5:$J$44,3,FALSE)</f>
        <v>0.66440742045386292</v>
      </c>
      <c r="BQ83" s="52">
        <f>ESCYLD1!BQ83*VLOOKUP(ESCYLD2!BQ$4,'[1]INTERNAL PARAMETERS-1'!$B$5:$J$44,5,FALSE)*VLOOKUP(ESCYLD2!BQ$4,'[1]INTERNAL PARAMETERS-1'!$B$5:$J$44,6,FALSE)*VLOOKUP(ESCYLD2!BQ$4,'[1]INTERNAL PARAMETERS-1'!$B$5:$J$44,3,FALSE) + ESCYLD1!BQ83*(1-VLOOKUP(ESCYLD2!BQ$4,'[1]INTERNAL PARAMETERS-1'!$B$5:$J$44,5,FALSE))*VLOOKUP(ESCYLD2!BQ$4,'[1]INTERNAL PARAMETERS-1'!$B$5:$J$44,8,FALSE)*VLOOKUP(ESCYLD2!BQ$4,'[1]INTERNAL PARAMETERS-1'!$B$5:$J$44,3,FALSE)</f>
        <v>28.674768548589796</v>
      </c>
      <c r="BR83" s="52">
        <f>ESCYLD1!BR83*VLOOKUP(ESCYLD2!BR$4,'[1]INTERNAL PARAMETERS-1'!$B$5:$J$44,5,FALSE)*VLOOKUP(ESCYLD2!BR$4,'[1]INTERNAL PARAMETERS-1'!$B$5:$J$44,6,FALSE)*VLOOKUP(ESCYLD2!BR$4,'[1]INTERNAL PARAMETERS-1'!$B$5:$J$44,3,FALSE) + ESCYLD1!BR83*(1-VLOOKUP(ESCYLD2!BR$4,'[1]INTERNAL PARAMETERS-1'!$B$5:$J$44,5,FALSE))*VLOOKUP(ESCYLD2!BR$4,'[1]INTERNAL PARAMETERS-1'!$B$5:$J$44,8,FALSE)*VLOOKUP(ESCYLD2!BR$4,'[1]INTERNAL PARAMETERS-1'!$B$5:$J$44,3,FALSE)</f>
        <v>1.2671998040787043</v>
      </c>
      <c r="BS83" s="52">
        <f>ESCYLD1!BS83*VLOOKUP(ESCYLD2!BS$4,'[1]INTERNAL PARAMETERS-1'!$B$5:$J$44,5,FALSE)*VLOOKUP(ESCYLD2!BS$4,'[1]INTERNAL PARAMETERS-1'!$B$5:$J$44,6,FALSE)*VLOOKUP(ESCYLD2!BS$4,'[1]INTERNAL PARAMETERS-1'!$B$5:$J$44,3,FALSE) + ESCYLD1!BS83*(1-VLOOKUP(ESCYLD2!BS$4,'[1]INTERNAL PARAMETERS-1'!$B$5:$J$44,5,FALSE))*VLOOKUP(ESCYLD2!BS$4,'[1]INTERNAL PARAMETERS-1'!$B$5:$J$44,8,FALSE)*VLOOKUP(ESCYLD2!BS$4,'[1]INTERNAL PARAMETERS-1'!$B$5:$J$44,3,FALSE)</f>
        <v>9.4258879343606647E-2</v>
      </c>
      <c r="BT83" s="52">
        <f>ESCYLD1!BT83*VLOOKUP(ESCYLD2!BT$4,'[1]INTERNAL PARAMETERS-1'!$B$5:$J$44,5,FALSE)*VLOOKUP(ESCYLD2!BT$4,'[1]INTERNAL PARAMETERS-1'!$B$5:$J$44,6,FALSE)*VLOOKUP(ESCYLD2!BT$4,'[1]INTERNAL PARAMETERS-1'!$B$5:$J$44,3,FALSE) + ESCYLD1!BT83*(1-VLOOKUP(ESCYLD2!BT$4,'[1]INTERNAL PARAMETERS-1'!$B$5:$J$44,5,FALSE))*VLOOKUP(ESCYLD2!BT$4,'[1]INTERNAL PARAMETERS-1'!$B$5:$J$44,8,FALSE)*VLOOKUP(ESCYLD2!BT$4,'[1]INTERNAL PARAMETERS-1'!$B$5:$J$44,3,FALSE)</f>
        <v>0</v>
      </c>
      <c r="BU83" s="52">
        <f>ESCYLD1!BU83*VLOOKUP(ESCYLD2!BU$4,'[1]INTERNAL PARAMETERS-1'!$B$5:$J$44,5,FALSE)*VLOOKUP(ESCYLD2!BU$4,'[1]INTERNAL PARAMETERS-1'!$B$5:$J$44,6,FALSE)*VLOOKUP(ESCYLD2!BU$4,'[1]INTERNAL PARAMETERS-1'!$B$5:$J$44,3,FALSE) + ESCYLD1!BU83*(1-VLOOKUP(ESCYLD2!BU$4,'[1]INTERNAL PARAMETERS-1'!$B$5:$J$44,5,FALSE))*VLOOKUP(ESCYLD2!BU$4,'[1]INTERNAL PARAMETERS-1'!$B$5:$J$44,8,FALSE)*VLOOKUP(ESCYLD2!BU$4,'[1]INTERNAL PARAMETERS-1'!$B$5:$J$44,3,FALSE)</f>
        <v>0</v>
      </c>
      <c r="BV83" s="52">
        <f>ESCYLD1!BV83*VLOOKUP(ESCYLD2!BV$4,'[1]INTERNAL PARAMETERS-1'!$B$5:$J$44,5,FALSE)*VLOOKUP(ESCYLD2!BV$4,'[1]INTERNAL PARAMETERS-1'!$B$5:$J$44,6,FALSE)*VLOOKUP(ESCYLD2!BV$4,'[1]INTERNAL PARAMETERS-1'!$B$5:$J$44,3,FALSE) + ESCYLD1!BV83*(1-VLOOKUP(ESCYLD2!BV$4,'[1]INTERNAL PARAMETERS-1'!$B$5:$J$44,5,FALSE))*VLOOKUP(ESCYLD2!BV$4,'[1]INTERNAL PARAMETERS-1'!$B$5:$J$44,8,FALSE)*VLOOKUP(ESCYLD2!BV$4,'[1]INTERNAL PARAMETERS-1'!$B$5:$J$44,3,FALSE)</f>
        <v>0</v>
      </c>
      <c r="BW83" s="52">
        <f>ESCYLD1!BW83*VLOOKUP(ESCYLD2!BW$4,'[1]INTERNAL PARAMETERS-1'!$B$5:$J$44,5,FALSE)*VLOOKUP(ESCYLD2!BW$4,'[1]INTERNAL PARAMETERS-1'!$B$5:$J$44,6,FALSE)*VLOOKUP(ESCYLD2!BW$4,'[1]INTERNAL PARAMETERS-1'!$B$5:$J$44,3,FALSE) + ESCYLD1!BW83*(1-VLOOKUP(ESCYLD2!BW$4,'[1]INTERNAL PARAMETERS-1'!$B$5:$J$44,5,FALSE))*VLOOKUP(ESCYLD2!BW$4,'[1]INTERNAL PARAMETERS-1'!$B$5:$J$44,8,FALSE)*VLOOKUP(ESCYLD2!BW$4,'[1]INTERNAL PARAMETERS-1'!$B$5:$J$44,3,FALSE)</f>
        <v>0</v>
      </c>
      <c r="BX83" s="52">
        <f>ESCYLD1!BX83*VLOOKUP(ESCYLD2!BX$4,'[1]INTERNAL PARAMETERS-1'!$B$5:$J$44,5,FALSE)*VLOOKUP(ESCYLD2!BX$4,'[1]INTERNAL PARAMETERS-1'!$B$5:$J$44,6,FALSE)*VLOOKUP(ESCYLD2!BX$4,'[1]INTERNAL PARAMETERS-1'!$B$5:$J$44,3,FALSE) + ESCYLD1!BX83*(1-VLOOKUP(ESCYLD2!BX$4,'[1]INTERNAL PARAMETERS-1'!$B$5:$J$44,5,FALSE))*VLOOKUP(ESCYLD2!BX$4,'[1]INTERNAL PARAMETERS-1'!$B$5:$J$44,8,FALSE)*VLOOKUP(ESCYLD2!BX$4,'[1]INTERNAL PARAMETERS-1'!$B$5:$J$44,3,FALSE)</f>
        <v>0</v>
      </c>
      <c r="BY83" s="52">
        <f>ESCYLD1!BY83*VLOOKUP(ESCYLD2!BY$4,'[1]INTERNAL PARAMETERS-1'!$B$5:$J$44,5,FALSE)*VLOOKUP(ESCYLD2!BY$4,'[1]INTERNAL PARAMETERS-1'!$B$5:$J$44,6,FALSE)*VLOOKUP(ESCYLD2!BY$4,'[1]INTERNAL PARAMETERS-1'!$B$5:$J$44,3,FALSE) + ESCYLD1!BY83*(1-VLOOKUP(ESCYLD2!BY$4,'[1]INTERNAL PARAMETERS-1'!$B$5:$J$44,5,FALSE))*VLOOKUP(ESCYLD2!BY$4,'[1]INTERNAL PARAMETERS-1'!$B$5:$J$44,8,FALSE)*VLOOKUP(ESCYLD2!BY$4,'[1]INTERNAL PARAMETERS-1'!$B$5:$J$44,3,FALSE)</f>
        <v>0</v>
      </c>
      <c r="BZ83" s="52">
        <f>ESCYLD1!BZ83*VLOOKUP(ESCYLD2!BZ$4,'[1]INTERNAL PARAMETERS-1'!$B$5:$J$44,5,FALSE)*VLOOKUP(ESCYLD2!BZ$4,'[1]INTERNAL PARAMETERS-1'!$B$5:$J$44,6,FALSE)*VLOOKUP(ESCYLD2!BZ$4,'[1]INTERNAL PARAMETERS-1'!$B$5:$J$44,3,FALSE) + ESCYLD1!BZ83*(1-VLOOKUP(ESCYLD2!BZ$4,'[1]INTERNAL PARAMETERS-1'!$B$5:$J$44,5,FALSE))*VLOOKUP(ESCYLD2!BZ$4,'[1]INTERNAL PARAMETERS-1'!$B$5:$J$44,8,FALSE)*VLOOKUP(ESCYLD2!BZ$4,'[1]INTERNAL PARAMETERS-1'!$B$5:$J$44,3,FALSE)</f>
        <v>7.8962645860267841E-2</v>
      </c>
      <c r="CA83" s="52">
        <f>ESCYLD1!CA83*VLOOKUP(ESCYLD2!CA$4,'[1]INTERNAL PARAMETERS-1'!$B$5:$J$44,5,FALSE)*VLOOKUP(ESCYLD2!CA$4,'[1]INTERNAL PARAMETERS-1'!$B$5:$J$44,6,FALSE)*VLOOKUP(ESCYLD2!CA$4,'[1]INTERNAL PARAMETERS-1'!$B$5:$J$44,3,FALSE) + ESCYLD1!CA83*(1-VLOOKUP(ESCYLD2!CA$4,'[1]INTERNAL PARAMETERS-1'!$B$5:$J$44,5,FALSE))*VLOOKUP(ESCYLD2!CA$4,'[1]INTERNAL PARAMETERS-1'!$B$5:$J$44,8,FALSE)*VLOOKUP(ESCYLD2!CA$4,'[1]INTERNAL PARAMETERS-1'!$B$5:$J$44,3,FALSE)</f>
        <v>0</v>
      </c>
      <c r="CB83" s="52">
        <f>ESCYLD1!CB83*VLOOKUP(ESCYLD2!CB$4,'[1]INTERNAL PARAMETERS-1'!$B$5:$J$44,5,FALSE)*VLOOKUP(ESCYLD2!CB$4,'[1]INTERNAL PARAMETERS-1'!$B$5:$J$44,6,FALSE)*VLOOKUP(ESCYLD2!CB$4,'[1]INTERNAL PARAMETERS-1'!$B$5:$J$44,3,FALSE) + ESCYLD1!CB83*(1-VLOOKUP(ESCYLD2!CB$4,'[1]INTERNAL PARAMETERS-1'!$B$5:$J$44,5,FALSE))*VLOOKUP(ESCYLD2!CB$4,'[1]INTERNAL PARAMETERS-1'!$B$5:$J$44,8,FALSE)*VLOOKUP(ESCYLD2!CB$4,'[1]INTERNAL PARAMETERS-1'!$B$5:$J$44,3,FALSE)</f>
        <v>0</v>
      </c>
      <c r="CC83" s="52">
        <f>ESCYLD1!CC83*VLOOKUP(ESCYLD2!CC$4,'[1]INTERNAL PARAMETERS-1'!$B$5:$J$44,5,FALSE)*VLOOKUP(ESCYLD2!CC$4,'[1]INTERNAL PARAMETERS-1'!$B$5:$J$44,6,FALSE)*VLOOKUP(ESCYLD2!CC$4,'[1]INTERNAL PARAMETERS-1'!$B$5:$J$44,3,FALSE) + ESCYLD1!CC83*(1-VLOOKUP(ESCYLD2!CC$4,'[1]INTERNAL PARAMETERS-1'!$B$5:$J$44,5,FALSE))*VLOOKUP(ESCYLD2!CC$4,'[1]INTERNAL PARAMETERS-1'!$B$5:$J$44,8,FALSE)*VLOOKUP(ESCYLD2!CC$4,'[1]INTERNAL PARAMETERS-1'!$B$5:$J$44,3,FALSE)</f>
        <v>0.1535384780616319</v>
      </c>
      <c r="CD83" s="52">
        <f>ESCYLD1!CD83*VLOOKUP(ESCYLD2!CD$4,'[1]INTERNAL PARAMETERS-1'!$B$5:$J$44,5,FALSE)*VLOOKUP(ESCYLD2!CD$4,'[1]INTERNAL PARAMETERS-1'!$B$5:$J$44,6,FALSE)*VLOOKUP(ESCYLD2!CD$4,'[1]INTERNAL PARAMETERS-1'!$B$5:$J$44,3,FALSE) + ESCYLD1!CD83*(1-VLOOKUP(ESCYLD2!CD$4,'[1]INTERNAL PARAMETERS-1'!$B$5:$J$44,5,FALSE))*VLOOKUP(ESCYLD2!CD$4,'[1]INTERNAL PARAMETERS-1'!$B$5:$J$44,8,FALSE)*VLOOKUP(ESCYLD2!CD$4,'[1]INTERNAL PARAMETERS-1'!$B$5:$J$44,3,FALSE)</f>
        <v>0.47492010498804266</v>
      </c>
      <c r="CE83" s="52">
        <f>ESCYLD1!CE83*VLOOKUP(ESCYLD2!CE$4,'[1]INTERNAL PARAMETERS-1'!$B$5:$J$44,5,FALSE)*VLOOKUP(ESCYLD2!CE$4,'[1]INTERNAL PARAMETERS-1'!$B$5:$J$44,6,FALSE)*VLOOKUP(ESCYLD2!CE$4,'[1]INTERNAL PARAMETERS-1'!$B$5:$J$44,3,FALSE) + ESCYLD1!CE83*(1-VLOOKUP(ESCYLD2!CE$4,'[1]INTERNAL PARAMETERS-1'!$B$5:$J$44,5,FALSE))*VLOOKUP(ESCYLD2!CE$4,'[1]INTERNAL PARAMETERS-1'!$B$5:$J$44,8,FALSE)*VLOOKUP(ESCYLD2!CE$4,'[1]INTERNAL PARAMETERS-1'!$B$5:$J$44,3,FALSE)</f>
        <v>0.76159061891711388</v>
      </c>
      <c r="CF83" s="52">
        <f>ESCYLD1!CF83*VLOOKUP(ESCYLD2!CF$4,'[1]INTERNAL PARAMETERS-1'!$B$5:$J$44,5,FALSE)*VLOOKUP(ESCYLD2!CF$4,'[1]INTERNAL PARAMETERS-1'!$B$5:$J$44,6,FALSE)*VLOOKUP(ESCYLD2!CF$4,'[1]INTERNAL PARAMETERS-1'!$B$5:$J$44,3,FALSE) + ESCYLD1!CF83*(1-VLOOKUP(ESCYLD2!CF$4,'[1]INTERNAL PARAMETERS-1'!$B$5:$J$44,5,FALSE))*VLOOKUP(ESCYLD2!CF$4,'[1]INTERNAL PARAMETERS-1'!$B$5:$J$44,8,FALSE)*VLOOKUP(ESCYLD2!CF$4,'[1]INTERNAL PARAMETERS-1'!$B$5:$J$44,3,FALSE)</f>
        <v>0.76169997204483131</v>
      </c>
      <c r="CG83" s="52">
        <f>ESCYLD1!CG83*VLOOKUP(ESCYLD2!CG$4,'[1]INTERNAL PARAMETERS-1'!$B$5:$J$44,5,FALSE)*VLOOKUP(ESCYLD2!CG$4,'[1]INTERNAL PARAMETERS-1'!$B$5:$J$44,6,FALSE)*VLOOKUP(ESCYLD2!CG$4,'[1]INTERNAL PARAMETERS-1'!$B$5:$J$44,3,FALSE) + ESCYLD1!CG83*(1-VLOOKUP(ESCYLD2!CG$4,'[1]INTERNAL PARAMETERS-1'!$B$5:$J$44,5,FALSE))*VLOOKUP(ESCYLD2!CG$4,'[1]INTERNAL PARAMETERS-1'!$B$5:$J$44,8,FALSE)*VLOOKUP(ESCYLD2!CG$4,'[1]INTERNAL PARAMETERS-1'!$B$5:$J$44,3,FALSE)</f>
        <v>1.261717710400129E-2</v>
      </c>
      <c r="CH83" s="51">
        <f>ESCYLD1!CH83*VLOOKUP(ESCYLD2!CH$4,'[1]INTERNAL PARAMETERS-1'!$B$5:$J$44,5,FALSE)*VLOOKUP(ESCYLD2!CH$4,'[1]INTERNAL PARAMETERS-1'!$B$5:$J$44,6,FALSE)*VLOOKUP(ESCYLD2!CH$4,'[1]INTERNAL PARAMETERS-1'!$B$5:$J$44,3,FALSE) + ESCYLD1!CH83*(1-VLOOKUP(ESCYLD2!CH$4,'[1]INTERNAL PARAMETERS-1'!$B$5:$J$44,5,FALSE))*VLOOKUP(ESCYLD2!CH$4,'[1]INTERNAL PARAMETERS-1'!$B$5:$J$44,8,FALSE)*VLOOKUP(ESCYLD2!CH$4,'[1]INTERNAL PARAMETERS-1'!$B$5:$J$44,3,FALSE)</f>
        <v>0</v>
      </c>
      <c r="CJ83" s="53">
        <f t="shared" si="2"/>
        <v>18951.499912015137</v>
      </c>
      <c r="CK83" s="51">
        <f t="shared" si="3"/>
        <v>359.24836485847715</v>
      </c>
    </row>
    <row r="84" spans="2:89" x14ac:dyDescent="0.5">
      <c r="B84" s="66" t="s">
        <v>10</v>
      </c>
      <c r="C84" s="65" t="s">
        <v>90</v>
      </c>
      <c r="D84" s="65" t="s">
        <v>82</v>
      </c>
      <c r="E84" s="151">
        <f>ESC!AF84</f>
        <v>31773.065598173886</v>
      </c>
      <c r="F84" s="67">
        <f>'[1]INTERNAL PARAMETERS-1'!M12</f>
        <v>49.09</v>
      </c>
      <c r="G84" s="53">
        <f>ESCYLD1!G84*VLOOKUP(ESCYLD2!G$4,'[1]INTERNAL PARAMETERS-1'!$B$5:$J$44,5,FALSE)*VLOOKUP(ESCYLD2!G$4,'[1]INTERNAL PARAMETERS-1'!$B$5:$J$44,7,FALSE)*ESCYLD2!$F84 + ESCYLD1!G84*(1-VLOOKUP(ESCYLD2!G$4,'[1]INTERNAL PARAMETERS-1'!$B$5:$J$44,5,FALSE))*VLOOKUP(ESCYLD2!G$4,'[1]INTERNAL PARAMETERS-1'!$B$5:$J$44,9,FALSE)*ESCYLD2!$F84</f>
        <v>7219.4078496106713</v>
      </c>
      <c r="H84" s="52">
        <f>ESCYLD1!H84*VLOOKUP(ESCYLD2!H$4,'[1]INTERNAL PARAMETERS-1'!$B$5:$J$44,5,FALSE)*VLOOKUP(ESCYLD2!H$4,'[1]INTERNAL PARAMETERS-1'!$B$5:$J$44,7,FALSE)*ESCYLD2!$F84 + ESCYLD1!H84*(1-VLOOKUP(ESCYLD2!H$4,'[1]INTERNAL PARAMETERS-1'!$B$5:$J$44,5,FALSE))*VLOOKUP(ESCYLD2!H$4,'[1]INTERNAL PARAMETERS-1'!$B$5:$J$44,9,FALSE)*ESCYLD2!$F84</f>
        <v>3802.928857288503</v>
      </c>
      <c r="I84" s="52">
        <f>ESCYLD1!I84*VLOOKUP(ESCYLD2!I$4,'[1]INTERNAL PARAMETERS-1'!$B$5:$J$44,5,FALSE)*VLOOKUP(ESCYLD2!I$4,'[1]INTERNAL PARAMETERS-1'!$B$5:$J$44,7,FALSE)*ESCYLD2!$F84 + ESCYLD1!I84*(1-VLOOKUP(ESCYLD2!I$4,'[1]INTERNAL PARAMETERS-1'!$B$5:$J$44,5,FALSE))*VLOOKUP(ESCYLD2!I$4,'[1]INTERNAL PARAMETERS-1'!$B$5:$J$44,9,FALSE)*ESCYLD2!$F84</f>
        <v>3310.5957369168113</v>
      </c>
      <c r="J84" s="52">
        <f>ESCYLD1!J84*VLOOKUP(ESCYLD2!J$4,'[1]INTERNAL PARAMETERS-1'!$B$5:$J$44,5,FALSE)*VLOOKUP(ESCYLD2!J$4,'[1]INTERNAL PARAMETERS-1'!$B$5:$J$44,7,FALSE)*ESCYLD2!$F84 + ESCYLD1!J84*(1-VLOOKUP(ESCYLD2!J$4,'[1]INTERNAL PARAMETERS-1'!$B$5:$J$44,5,FALSE))*VLOOKUP(ESCYLD2!J$4,'[1]INTERNAL PARAMETERS-1'!$B$5:$J$44,9,FALSE)*ESCYLD2!$F84</f>
        <v>0</v>
      </c>
      <c r="K84" s="52">
        <f>ESCYLD1!K84*VLOOKUP(ESCYLD2!K$4,'[1]INTERNAL PARAMETERS-1'!$B$5:$J$44,5,FALSE)*VLOOKUP(ESCYLD2!K$4,'[1]INTERNAL PARAMETERS-1'!$B$5:$J$44,7,FALSE)*ESCYLD2!$F84 + ESCYLD1!K84*(1-VLOOKUP(ESCYLD2!K$4,'[1]INTERNAL PARAMETERS-1'!$B$5:$J$44,5,FALSE))*VLOOKUP(ESCYLD2!K$4,'[1]INTERNAL PARAMETERS-1'!$B$5:$J$44,9,FALSE)*ESCYLD2!$F84</f>
        <v>19.940493347995435</v>
      </c>
      <c r="L84" s="52">
        <f>ESCYLD1!L84*VLOOKUP(ESCYLD2!L$4,'[1]INTERNAL PARAMETERS-1'!$B$5:$J$44,5,FALSE)*VLOOKUP(ESCYLD2!L$4,'[1]INTERNAL PARAMETERS-1'!$B$5:$J$44,7,FALSE)*ESCYLD2!$F84 + ESCYLD1!L84*(1-VLOOKUP(ESCYLD2!L$4,'[1]INTERNAL PARAMETERS-1'!$B$5:$J$44,5,FALSE))*VLOOKUP(ESCYLD2!L$4,'[1]INTERNAL PARAMETERS-1'!$B$5:$J$44,9,FALSE)*ESCYLD2!$F84</f>
        <v>0</v>
      </c>
      <c r="M84" s="52">
        <f>ESCYLD1!M84*VLOOKUP(ESCYLD2!M$4,'[1]INTERNAL PARAMETERS-1'!$B$5:$J$44,5,FALSE)*VLOOKUP(ESCYLD2!M$4,'[1]INTERNAL PARAMETERS-1'!$B$5:$J$44,7,FALSE)*ESCYLD2!$F84 + ESCYLD1!M84*(1-VLOOKUP(ESCYLD2!M$4,'[1]INTERNAL PARAMETERS-1'!$B$5:$J$44,5,FALSE))*VLOOKUP(ESCYLD2!M$4,'[1]INTERNAL PARAMETERS-1'!$B$5:$J$44,9,FALSE)*ESCYLD2!$F84</f>
        <v>114.34447722842077</v>
      </c>
      <c r="N84" s="52">
        <f>ESCYLD1!N84*VLOOKUP(ESCYLD2!N$4,'[1]INTERNAL PARAMETERS-1'!$B$5:$J$44,5,FALSE)*VLOOKUP(ESCYLD2!N$4,'[1]INTERNAL PARAMETERS-1'!$B$5:$J$44,7,FALSE)*ESCYLD2!$F84 + ESCYLD1!N84*(1-VLOOKUP(ESCYLD2!N$4,'[1]INTERNAL PARAMETERS-1'!$B$5:$J$44,5,FALSE))*VLOOKUP(ESCYLD2!N$4,'[1]INTERNAL PARAMETERS-1'!$B$5:$J$44,9,FALSE)*ESCYLD2!$F84</f>
        <v>16.059626788973588</v>
      </c>
      <c r="O84" s="52">
        <f>ESCYLD1!O84*VLOOKUP(ESCYLD2!O$4,'[1]INTERNAL PARAMETERS-1'!$B$5:$J$44,5,FALSE)*VLOOKUP(ESCYLD2!O$4,'[1]INTERNAL PARAMETERS-1'!$B$5:$J$44,7,FALSE)*ESCYLD2!$F84 + ESCYLD1!O84*(1-VLOOKUP(ESCYLD2!O$4,'[1]INTERNAL PARAMETERS-1'!$B$5:$J$44,5,FALSE))*VLOOKUP(ESCYLD2!O$4,'[1]INTERNAL PARAMETERS-1'!$B$5:$J$44,9,FALSE)*ESCYLD2!$F84</f>
        <v>0</v>
      </c>
      <c r="P84" s="52">
        <f>ESCYLD1!P84*VLOOKUP(ESCYLD2!P$4,'[1]INTERNAL PARAMETERS-1'!$B$5:$J$44,5,FALSE)*VLOOKUP(ESCYLD2!P$4,'[1]INTERNAL PARAMETERS-1'!$B$5:$J$44,7,FALSE)*ESCYLD2!$F84 + ESCYLD1!P84*(1-VLOOKUP(ESCYLD2!P$4,'[1]INTERNAL PARAMETERS-1'!$B$5:$J$44,5,FALSE))*VLOOKUP(ESCYLD2!P$4,'[1]INTERNAL PARAMETERS-1'!$B$5:$J$44,9,FALSE)*ESCYLD2!$F84</f>
        <v>0</v>
      </c>
      <c r="Q84" s="52">
        <f>ESCYLD1!Q84*VLOOKUP(ESCYLD2!Q$4,'[1]INTERNAL PARAMETERS-1'!$B$5:$J$44,5,FALSE)*VLOOKUP(ESCYLD2!Q$4,'[1]INTERNAL PARAMETERS-1'!$B$5:$J$44,7,FALSE)*ESCYLD2!$F84 + ESCYLD1!Q84*(1-VLOOKUP(ESCYLD2!Q$4,'[1]INTERNAL PARAMETERS-1'!$B$5:$J$44,5,FALSE))*VLOOKUP(ESCYLD2!Q$4,'[1]INTERNAL PARAMETERS-1'!$B$5:$J$44,9,FALSE)*ESCYLD2!$F84</f>
        <v>0</v>
      </c>
      <c r="R84" s="52">
        <f>ESCYLD1!R84*VLOOKUP(ESCYLD2!R$4,'[1]INTERNAL PARAMETERS-1'!$B$5:$J$44,5,FALSE)*VLOOKUP(ESCYLD2!R$4,'[1]INTERNAL PARAMETERS-1'!$B$5:$J$44,7,FALSE)*ESCYLD2!$F84 + ESCYLD1!R84*(1-VLOOKUP(ESCYLD2!R$4,'[1]INTERNAL PARAMETERS-1'!$B$5:$J$44,5,FALSE))*VLOOKUP(ESCYLD2!R$4,'[1]INTERNAL PARAMETERS-1'!$B$5:$J$44,9,FALSE)*ESCYLD2!$F84</f>
        <v>33.078961470866069</v>
      </c>
      <c r="S84" s="52">
        <f>ESCYLD1!S84*VLOOKUP(ESCYLD2!S$4,'[1]INTERNAL PARAMETERS-1'!$B$5:$J$44,5,FALSE)*VLOOKUP(ESCYLD2!S$4,'[1]INTERNAL PARAMETERS-1'!$B$5:$J$44,7,FALSE)*ESCYLD2!$F84 + ESCYLD1!S84*(1-VLOOKUP(ESCYLD2!S$4,'[1]INTERNAL PARAMETERS-1'!$B$5:$J$44,5,FALSE))*VLOOKUP(ESCYLD2!S$4,'[1]INTERNAL PARAMETERS-1'!$B$5:$J$44,9,FALSE)*ESCYLD2!$F84</f>
        <v>412.30049313261395</v>
      </c>
      <c r="T84" s="52">
        <f>ESCYLD1!T84*VLOOKUP(ESCYLD2!T$4,'[1]INTERNAL PARAMETERS-1'!$B$5:$J$44,5,FALSE)*VLOOKUP(ESCYLD2!T$4,'[1]INTERNAL PARAMETERS-1'!$B$5:$J$44,7,FALSE)*ESCYLD2!$F84 + ESCYLD1!T84*(1-VLOOKUP(ESCYLD2!T$4,'[1]INTERNAL PARAMETERS-1'!$B$5:$J$44,5,FALSE))*VLOOKUP(ESCYLD2!T$4,'[1]INTERNAL PARAMETERS-1'!$B$5:$J$44,9,FALSE)*ESCYLD2!$F84</f>
        <v>137.33976774774467</v>
      </c>
      <c r="U84" s="52">
        <f>ESCYLD1!U84*VLOOKUP(ESCYLD2!U$4,'[1]INTERNAL PARAMETERS-1'!$B$5:$J$44,5,FALSE)*VLOOKUP(ESCYLD2!U$4,'[1]INTERNAL PARAMETERS-1'!$B$5:$J$44,7,FALSE)*ESCYLD2!$F84 + ESCYLD1!U84*(1-VLOOKUP(ESCYLD2!U$4,'[1]INTERNAL PARAMETERS-1'!$B$5:$J$44,5,FALSE))*VLOOKUP(ESCYLD2!U$4,'[1]INTERNAL PARAMETERS-1'!$B$5:$J$44,9,FALSE)*ESCYLD2!$F84</f>
        <v>96.786252449009211</v>
      </c>
      <c r="V84" s="52">
        <f>ESCYLD1!V84*VLOOKUP(ESCYLD2!V$4,'[1]INTERNAL PARAMETERS-1'!$B$5:$J$44,5,FALSE)*VLOOKUP(ESCYLD2!V$4,'[1]INTERNAL PARAMETERS-1'!$B$5:$J$44,7,FALSE)*ESCYLD2!$F84 + ESCYLD1!V84*(1-VLOOKUP(ESCYLD2!V$4,'[1]INTERNAL PARAMETERS-1'!$B$5:$J$44,5,FALSE))*VLOOKUP(ESCYLD2!V$4,'[1]INTERNAL PARAMETERS-1'!$B$5:$J$44,9,FALSE)*ESCYLD2!$F84</f>
        <v>456.09284709922429</v>
      </c>
      <c r="W84" s="52">
        <f>ESCYLD1!W84*VLOOKUP(ESCYLD2!W$4,'[1]INTERNAL PARAMETERS-1'!$B$5:$J$44,5,FALSE)*VLOOKUP(ESCYLD2!W$4,'[1]INTERNAL PARAMETERS-1'!$B$5:$J$44,7,FALSE)*ESCYLD2!$F84 + ESCYLD1!W84*(1-VLOOKUP(ESCYLD2!W$4,'[1]INTERNAL PARAMETERS-1'!$B$5:$J$44,5,FALSE))*VLOOKUP(ESCYLD2!W$4,'[1]INTERNAL PARAMETERS-1'!$B$5:$J$44,9,FALSE)*ESCYLD2!$F84</f>
        <v>0</v>
      </c>
      <c r="X84" s="52">
        <f>ESCYLD1!X84*VLOOKUP(ESCYLD2!X$4,'[1]INTERNAL PARAMETERS-1'!$B$5:$J$44,5,FALSE)*VLOOKUP(ESCYLD2!X$4,'[1]INTERNAL PARAMETERS-1'!$B$5:$J$44,7,FALSE)*ESCYLD2!$F84 + ESCYLD1!X84*(1-VLOOKUP(ESCYLD2!X$4,'[1]INTERNAL PARAMETERS-1'!$B$5:$J$44,5,FALSE))*VLOOKUP(ESCYLD2!X$4,'[1]INTERNAL PARAMETERS-1'!$B$5:$J$44,9,FALSE)*ESCYLD2!$F84</f>
        <v>0</v>
      </c>
      <c r="Y84" s="52">
        <f>ESCYLD1!Y84*VLOOKUP(ESCYLD2!Y$4,'[1]INTERNAL PARAMETERS-1'!$B$5:$J$44,5,FALSE)*VLOOKUP(ESCYLD2!Y$4,'[1]INTERNAL PARAMETERS-1'!$B$5:$J$44,7,FALSE)*ESCYLD2!$F84 + ESCYLD1!Y84*(1-VLOOKUP(ESCYLD2!Y$4,'[1]INTERNAL PARAMETERS-1'!$B$5:$J$44,5,FALSE))*VLOOKUP(ESCYLD2!Y$4,'[1]INTERNAL PARAMETERS-1'!$B$5:$J$44,9,FALSE)*ESCYLD2!$F84</f>
        <v>0</v>
      </c>
      <c r="Z84" s="52">
        <f>ESCYLD1!Z84*VLOOKUP(ESCYLD2!Z$4,'[1]INTERNAL PARAMETERS-1'!$B$5:$J$44,5,FALSE)*VLOOKUP(ESCYLD2!Z$4,'[1]INTERNAL PARAMETERS-1'!$B$5:$J$44,7,FALSE)*ESCYLD2!$F84 + ESCYLD1!Z84*(1-VLOOKUP(ESCYLD2!Z$4,'[1]INTERNAL PARAMETERS-1'!$B$5:$J$44,5,FALSE))*VLOOKUP(ESCYLD2!Z$4,'[1]INTERNAL PARAMETERS-1'!$B$5:$J$44,9,FALSE)*ESCYLD2!$F84</f>
        <v>0</v>
      </c>
      <c r="AA84" s="52">
        <f>ESCYLD1!AA84*VLOOKUP(ESCYLD2!AA$4,'[1]INTERNAL PARAMETERS-1'!$B$5:$J$44,5,FALSE)*VLOOKUP(ESCYLD2!AA$4,'[1]INTERNAL PARAMETERS-1'!$B$5:$J$44,7,FALSE)*ESCYLD2!$F84 + ESCYLD1!AA84*(1-VLOOKUP(ESCYLD2!AA$4,'[1]INTERNAL PARAMETERS-1'!$B$5:$J$44,5,FALSE))*VLOOKUP(ESCYLD2!AA$4,'[1]INTERNAL PARAMETERS-1'!$B$5:$J$44,9,FALSE)*ESCYLD2!$F84</f>
        <v>0</v>
      </c>
      <c r="AB84" s="52">
        <f>ESCYLD1!AB84*VLOOKUP(ESCYLD2!AB$4,'[1]INTERNAL PARAMETERS-1'!$B$5:$J$44,5,FALSE)*VLOOKUP(ESCYLD2!AB$4,'[1]INTERNAL PARAMETERS-1'!$B$5:$J$44,7,FALSE)*ESCYLD2!$F84 + ESCYLD1!AB84*(1-VLOOKUP(ESCYLD2!AB$4,'[1]INTERNAL PARAMETERS-1'!$B$5:$J$44,5,FALSE))*VLOOKUP(ESCYLD2!AB$4,'[1]INTERNAL PARAMETERS-1'!$B$5:$J$44,9,FALSE)*ESCYLD2!$F84</f>
        <v>0</v>
      </c>
      <c r="AC84" s="52">
        <f>ESCYLD1!AC84*VLOOKUP(ESCYLD2!AC$4,'[1]INTERNAL PARAMETERS-1'!$B$5:$J$44,5,FALSE)*VLOOKUP(ESCYLD2!AC$4,'[1]INTERNAL PARAMETERS-1'!$B$5:$J$44,7,FALSE)*ESCYLD2!$F84 + ESCYLD1!AC84*(1-VLOOKUP(ESCYLD2!AC$4,'[1]INTERNAL PARAMETERS-1'!$B$5:$J$44,5,FALSE))*VLOOKUP(ESCYLD2!AC$4,'[1]INTERNAL PARAMETERS-1'!$B$5:$J$44,9,FALSE)*ESCYLD2!$F84</f>
        <v>0</v>
      </c>
      <c r="AD84" s="52">
        <f>ESCYLD1!AD84*VLOOKUP(ESCYLD2!AD$4,'[1]INTERNAL PARAMETERS-1'!$B$5:$J$44,5,FALSE)*VLOOKUP(ESCYLD2!AD$4,'[1]INTERNAL PARAMETERS-1'!$B$5:$J$44,7,FALSE)*ESCYLD2!$F84 + ESCYLD1!AD84*(1-VLOOKUP(ESCYLD2!AD$4,'[1]INTERNAL PARAMETERS-1'!$B$5:$J$44,5,FALSE))*VLOOKUP(ESCYLD2!AD$4,'[1]INTERNAL PARAMETERS-1'!$B$5:$J$44,9,FALSE)*ESCYLD2!$F84</f>
        <v>0</v>
      </c>
      <c r="AE84" s="52">
        <f>ESCYLD1!AE84*VLOOKUP(ESCYLD2!AE$4,'[1]INTERNAL PARAMETERS-1'!$B$5:$J$44,5,FALSE)*VLOOKUP(ESCYLD2!AE$4,'[1]INTERNAL PARAMETERS-1'!$B$5:$J$44,7,FALSE)*ESCYLD2!$F84 + ESCYLD1!AE84*(1-VLOOKUP(ESCYLD2!AE$4,'[1]INTERNAL PARAMETERS-1'!$B$5:$J$44,5,FALSE))*VLOOKUP(ESCYLD2!AE$4,'[1]INTERNAL PARAMETERS-1'!$B$5:$J$44,9,FALSE)*ESCYLD2!$F84</f>
        <v>0</v>
      </c>
      <c r="AF84" s="52">
        <f>ESCYLD1!AF84*VLOOKUP(ESCYLD2!AF$4,'[1]INTERNAL PARAMETERS-1'!$B$5:$J$44,5,FALSE)*VLOOKUP(ESCYLD2!AF$4,'[1]INTERNAL PARAMETERS-1'!$B$5:$J$44,7,FALSE)*ESCYLD2!$F84 + ESCYLD1!AF84*(1-VLOOKUP(ESCYLD2!AF$4,'[1]INTERNAL PARAMETERS-1'!$B$5:$J$44,5,FALSE))*VLOOKUP(ESCYLD2!AF$4,'[1]INTERNAL PARAMETERS-1'!$B$5:$J$44,9,FALSE)*ESCYLD2!$F84</f>
        <v>34.557438818010247</v>
      </c>
      <c r="AG84" s="52">
        <f>ESCYLD1!AG84*VLOOKUP(ESCYLD2!AG$4,'[1]INTERNAL PARAMETERS-1'!$B$5:$J$44,5,FALSE)*VLOOKUP(ESCYLD2!AG$4,'[1]INTERNAL PARAMETERS-1'!$B$5:$J$44,7,FALSE)*ESCYLD2!$F84 + ESCYLD1!AG84*(1-VLOOKUP(ESCYLD2!AG$4,'[1]INTERNAL PARAMETERS-1'!$B$5:$J$44,5,FALSE))*VLOOKUP(ESCYLD2!AG$4,'[1]INTERNAL PARAMETERS-1'!$B$5:$J$44,9,FALSE)*ESCYLD2!$F84</f>
        <v>0</v>
      </c>
      <c r="AH84" s="52">
        <f>ESCYLD1!AH84*VLOOKUP(ESCYLD2!AH$4,'[1]INTERNAL PARAMETERS-1'!$B$5:$J$44,5,FALSE)*VLOOKUP(ESCYLD2!AH$4,'[1]INTERNAL PARAMETERS-1'!$B$5:$J$44,7,FALSE)*ESCYLD2!$F84 + ESCYLD1!AH84*(1-VLOOKUP(ESCYLD2!AH$4,'[1]INTERNAL PARAMETERS-1'!$B$5:$J$44,5,FALSE))*VLOOKUP(ESCYLD2!AH$4,'[1]INTERNAL PARAMETERS-1'!$B$5:$J$44,9,FALSE)*ESCYLD2!$F84</f>
        <v>4.8726271046296494</v>
      </c>
      <c r="AI84" s="52">
        <f>ESCYLD1!AI84*VLOOKUP(ESCYLD2!AI$4,'[1]INTERNAL PARAMETERS-1'!$B$5:$J$44,5,FALSE)*VLOOKUP(ESCYLD2!AI$4,'[1]INTERNAL PARAMETERS-1'!$B$5:$J$44,7,FALSE)*ESCYLD2!$F84 + ESCYLD1!AI84*(1-VLOOKUP(ESCYLD2!AI$4,'[1]INTERNAL PARAMETERS-1'!$B$5:$J$44,5,FALSE))*VLOOKUP(ESCYLD2!AI$4,'[1]INTERNAL PARAMETERS-1'!$B$5:$J$44,9,FALSE)*ESCYLD2!$F84</f>
        <v>8.1223449575412605</v>
      </c>
      <c r="AJ84" s="52">
        <f>ESCYLD1!AJ84*VLOOKUP(ESCYLD2!AJ$4,'[1]INTERNAL PARAMETERS-1'!$B$5:$J$44,5,FALSE)*VLOOKUP(ESCYLD2!AJ$4,'[1]INTERNAL PARAMETERS-1'!$B$5:$J$44,7,FALSE)*ESCYLD2!$F84 + ESCYLD1!AJ84*(1-VLOOKUP(ESCYLD2!AJ$4,'[1]INTERNAL PARAMETERS-1'!$B$5:$J$44,5,FALSE))*VLOOKUP(ESCYLD2!AJ$4,'[1]INTERNAL PARAMETERS-1'!$B$5:$J$44,9,FALSE)*ESCYLD2!$F84</f>
        <v>92.151142519633396</v>
      </c>
      <c r="AK84" s="52">
        <f>ESCYLD1!AK84*VLOOKUP(ESCYLD2!AK$4,'[1]INTERNAL PARAMETERS-1'!$B$5:$J$44,5,FALSE)*VLOOKUP(ESCYLD2!AK$4,'[1]INTERNAL PARAMETERS-1'!$B$5:$J$44,7,FALSE)*ESCYLD2!$F84 + ESCYLD1!AK84*(1-VLOOKUP(ESCYLD2!AK$4,'[1]INTERNAL PARAMETERS-1'!$B$5:$J$44,5,FALSE))*VLOOKUP(ESCYLD2!AK$4,'[1]INTERNAL PARAMETERS-1'!$B$5:$J$44,9,FALSE)*ESCYLD2!$F84</f>
        <v>38.981016837037195</v>
      </c>
      <c r="AL84" s="52">
        <f>ESCYLD1!AL84*VLOOKUP(ESCYLD2!AL$4,'[1]INTERNAL PARAMETERS-1'!$B$5:$J$44,5,FALSE)*VLOOKUP(ESCYLD2!AL$4,'[1]INTERNAL PARAMETERS-1'!$B$5:$J$44,7,FALSE)*ESCYLD2!$F84 + ESCYLD1!AL84*(1-VLOOKUP(ESCYLD2!AL$4,'[1]INTERNAL PARAMETERS-1'!$B$5:$J$44,5,FALSE))*VLOOKUP(ESCYLD2!AL$4,'[1]INTERNAL PARAMETERS-1'!$B$5:$J$44,9,FALSE)*ESCYLD2!$F84</f>
        <v>0</v>
      </c>
      <c r="AM84" s="52">
        <f>ESCYLD1!AM84*VLOOKUP(ESCYLD2!AM$4,'[1]INTERNAL PARAMETERS-1'!$B$5:$J$44,5,FALSE)*VLOOKUP(ESCYLD2!AM$4,'[1]INTERNAL PARAMETERS-1'!$B$5:$J$44,7,FALSE)*ESCYLD2!$F84 + ESCYLD1!AM84*(1-VLOOKUP(ESCYLD2!AM$4,'[1]INTERNAL PARAMETERS-1'!$B$5:$J$44,5,FALSE))*VLOOKUP(ESCYLD2!AM$4,'[1]INTERNAL PARAMETERS-1'!$B$5:$J$44,9,FALSE)*ESCYLD2!$F84</f>
        <v>0</v>
      </c>
      <c r="AN84" s="52">
        <f>ESCYLD1!AN84*VLOOKUP(ESCYLD2!AN$4,'[1]INTERNAL PARAMETERS-1'!$B$5:$J$44,5,FALSE)*VLOOKUP(ESCYLD2!AN$4,'[1]INTERNAL PARAMETERS-1'!$B$5:$J$44,7,FALSE)*ESCYLD2!$F84 + ESCYLD1!AN84*(1-VLOOKUP(ESCYLD2!AN$4,'[1]INTERNAL PARAMETERS-1'!$B$5:$J$44,5,FALSE))*VLOOKUP(ESCYLD2!AN$4,'[1]INTERNAL PARAMETERS-1'!$B$5:$J$44,9,FALSE)*ESCYLD2!$F84</f>
        <v>0</v>
      </c>
      <c r="AO84" s="52">
        <f>ESCYLD1!AO84*VLOOKUP(ESCYLD2!AO$4,'[1]INTERNAL PARAMETERS-1'!$B$5:$J$44,5,FALSE)*VLOOKUP(ESCYLD2!AO$4,'[1]INTERNAL PARAMETERS-1'!$B$5:$J$44,7,FALSE)*ESCYLD2!$F84 + ESCYLD1!AO84*(1-VLOOKUP(ESCYLD2!AO$4,'[1]INTERNAL PARAMETERS-1'!$B$5:$J$44,5,FALSE))*VLOOKUP(ESCYLD2!AO$4,'[1]INTERNAL PARAMETERS-1'!$B$5:$J$44,9,FALSE)*ESCYLD2!$F84</f>
        <v>0</v>
      </c>
      <c r="AP84" s="52">
        <f>ESCYLD1!AP84*VLOOKUP(ESCYLD2!AP$4,'[1]INTERNAL PARAMETERS-1'!$B$5:$J$44,5,FALSE)*VLOOKUP(ESCYLD2!AP$4,'[1]INTERNAL PARAMETERS-1'!$B$5:$J$44,7,FALSE)*ESCYLD2!$F84 + ESCYLD1!AP84*(1-VLOOKUP(ESCYLD2!AP$4,'[1]INTERNAL PARAMETERS-1'!$B$5:$J$44,5,FALSE))*VLOOKUP(ESCYLD2!AP$4,'[1]INTERNAL PARAMETERS-1'!$B$5:$J$44,9,FALSE)*ESCYLD2!$F84</f>
        <v>0</v>
      </c>
      <c r="AQ84" s="52">
        <f>ESCYLD1!AQ84*VLOOKUP(ESCYLD2!AQ$4,'[1]INTERNAL PARAMETERS-1'!$B$5:$J$44,5,FALSE)*VLOOKUP(ESCYLD2!AQ$4,'[1]INTERNAL PARAMETERS-1'!$B$5:$J$44,7,FALSE)*ESCYLD2!$F84 + ESCYLD1!AQ84*(1-VLOOKUP(ESCYLD2!AQ$4,'[1]INTERNAL PARAMETERS-1'!$B$5:$J$44,5,FALSE))*VLOOKUP(ESCYLD2!AQ$4,'[1]INTERNAL PARAMETERS-1'!$B$5:$J$44,9,FALSE)*ESCYLD2!$F84</f>
        <v>0</v>
      </c>
      <c r="AR84" s="52">
        <f>ESCYLD1!AR84*VLOOKUP(ESCYLD2!AR$4,'[1]INTERNAL PARAMETERS-1'!$B$5:$J$44,5,FALSE)*VLOOKUP(ESCYLD2!AR$4,'[1]INTERNAL PARAMETERS-1'!$B$5:$J$44,7,FALSE)*ESCYLD2!$F84 + ESCYLD1!AR84*(1-VLOOKUP(ESCYLD2!AR$4,'[1]INTERNAL PARAMETERS-1'!$B$5:$J$44,5,FALSE))*VLOOKUP(ESCYLD2!AR$4,'[1]INTERNAL PARAMETERS-1'!$B$5:$J$44,9,FALSE)*ESCYLD2!$F84</f>
        <v>0</v>
      </c>
      <c r="AS84" s="52">
        <f>ESCYLD1!AS84*VLOOKUP(ESCYLD2!AS$4,'[1]INTERNAL PARAMETERS-1'!$B$5:$J$44,5,FALSE)*VLOOKUP(ESCYLD2!AS$4,'[1]INTERNAL PARAMETERS-1'!$B$5:$J$44,7,FALSE)*ESCYLD2!$F84 + ESCYLD1!AS84*(1-VLOOKUP(ESCYLD2!AS$4,'[1]INTERNAL PARAMETERS-1'!$B$5:$J$44,5,FALSE))*VLOOKUP(ESCYLD2!AS$4,'[1]INTERNAL PARAMETERS-1'!$B$5:$J$44,9,FALSE)*ESCYLD2!$F84</f>
        <v>0</v>
      </c>
      <c r="AT84" s="51">
        <f>ESCYLD1!AT84*VLOOKUP(ESCYLD2!AT$4,'[1]INTERNAL PARAMETERS-1'!$B$5:$J$44,5,FALSE)*VLOOKUP(ESCYLD2!AT$4,'[1]INTERNAL PARAMETERS-1'!$B$5:$J$44,7,FALSE)*ESCYLD2!$F84 + ESCYLD1!AT84*(1-VLOOKUP(ESCYLD2!AT$4,'[1]INTERNAL PARAMETERS-1'!$B$5:$J$44,5,FALSE))*VLOOKUP(ESCYLD2!AT$4,'[1]INTERNAL PARAMETERS-1'!$B$5:$J$44,9,FALSE)*ESCYLD2!$F84</f>
        <v>0</v>
      </c>
      <c r="AU84" s="53">
        <f>ESCYLD1!AU84*VLOOKUP(ESCYLD2!AU$4,'[1]INTERNAL PARAMETERS-1'!$B$5:$J$44,5,FALSE)*VLOOKUP(ESCYLD2!AU$4,'[1]INTERNAL PARAMETERS-1'!$B$5:$J$44,6,FALSE)*VLOOKUP(ESCYLD2!AU$4,'[1]INTERNAL PARAMETERS-1'!$B$5:$J$44,3,FALSE) + ESCYLD1!AU84*(1-VLOOKUP(ESCYLD2!AU$4,'[1]INTERNAL PARAMETERS-1'!$B$5:$J$44,5,FALSE))*VLOOKUP(ESCYLD2!AU$4,'[1]INTERNAL PARAMETERS-1'!$B$5:$J$44,8,FALSE)*VLOOKUP(ESCYLD2!AU$4,'[1]INTERNAL PARAMETERS-1'!$B$5:$J$44,3,FALSE)</f>
        <v>0</v>
      </c>
      <c r="AV84" s="52">
        <f>ESCYLD1!AV84*VLOOKUP(ESCYLD2!AV$4,'[1]INTERNAL PARAMETERS-1'!$B$5:$J$44,5,FALSE)*VLOOKUP(ESCYLD2!AV$4,'[1]INTERNAL PARAMETERS-1'!$B$5:$J$44,6,FALSE)*VLOOKUP(ESCYLD2!AV$4,'[1]INTERNAL PARAMETERS-1'!$B$5:$J$44,3,FALSE) + ESCYLD1!AV84*(1-VLOOKUP(ESCYLD2!AV$4,'[1]INTERNAL PARAMETERS-1'!$B$5:$J$44,5,FALSE))*VLOOKUP(ESCYLD2!AV$4,'[1]INTERNAL PARAMETERS-1'!$B$5:$J$44,8,FALSE)*VLOOKUP(ESCYLD2!AV$4,'[1]INTERNAL PARAMETERS-1'!$B$5:$J$44,3,FALSE)</f>
        <v>0</v>
      </c>
      <c r="AW84" s="52">
        <f>ESCYLD1!AW84*VLOOKUP(ESCYLD2!AW$4,'[1]INTERNAL PARAMETERS-1'!$B$5:$J$44,5,FALSE)*VLOOKUP(ESCYLD2!AW$4,'[1]INTERNAL PARAMETERS-1'!$B$5:$J$44,6,FALSE)*VLOOKUP(ESCYLD2!AW$4,'[1]INTERNAL PARAMETERS-1'!$B$5:$J$44,3,FALSE) + ESCYLD1!AW84*(1-VLOOKUP(ESCYLD2!AW$4,'[1]INTERNAL PARAMETERS-1'!$B$5:$J$44,5,FALSE))*VLOOKUP(ESCYLD2!AW$4,'[1]INTERNAL PARAMETERS-1'!$B$5:$J$44,8,FALSE)*VLOOKUP(ESCYLD2!AW$4,'[1]INTERNAL PARAMETERS-1'!$B$5:$J$44,3,FALSE)</f>
        <v>79.624070124152254</v>
      </c>
      <c r="AX84" s="52">
        <f>ESCYLD1!AX84*VLOOKUP(ESCYLD2!AX$4,'[1]INTERNAL PARAMETERS-1'!$B$5:$J$44,5,FALSE)*VLOOKUP(ESCYLD2!AX$4,'[1]INTERNAL PARAMETERS-1'!$B$5:$J$44,6,FALSE)*VLOOKUP(ESCYLD2!AX$4,'[1]INTERNAL PARAMETERS-1'!$B$5:$J$44,3,FALSE) + ESCYLD1!AX84*(1-VLOOKUP(ESCYLD2!AX$4,'[1]INTERNAL PARAMETERS-1'!$B$5:$J$44,5,FALSE))*VLOOKUP(ESCYLD2!AX$4,'[1]INTERNAL PARAMETERS-1'!$B$5:$J$44,8,FALSE)*VLOOKUP(ESCYLD2!AX$4,'[1]INTERNAL PARAMETERS-1'!$B$5:$J$44,3,FALSE)</f>
        <v>0</v>
      </c>
      <c r="AY84" s="52">
        <f>ESCYLD1!AY84*VLOOKUP(ESCYLD2!AY$4,'[1]INTERNAL PARAMETERS-1'!$B$5:$J$44,5,FALSE)*VLOOKUP(ESCYLD2!AY$4,'[1]INTERNAL PARAMETERS-1'!$B$5:$J$44,6,FALSE)*VLOOKUP(ESCYLD2!AY$4,'[1]INTERNAL PARAMETERS-1'!$B$5:$J$44,3,FALSE) + ESCYLD1!AY84*(1-VLOOKUP(ESCYLD2!AY$4,'[1]INTERNAL PARAMETERS-1'!$B$5:$J$44,5,FALSE))*VLOOKUP(ESCYLD2!AY$4,'[1]INTERNAL PARAMETERS-1'!$B$5:$J$44,8,FALSE)*VLOOKUP(ESCYLD2!AY$4,'[1]INTERNAL PARAMETERS-1'!$B$5:$J$44,3,FALSE)</f>
        <v>0</v>
      </c>
      <c r="AZ84" s="52">
        <f>ESCYLD1!AZ84*VLOOKUP(ESCYLD2!AZ$4,'[1]INTERNAL PARAMETERS-1'!$B$5:$J$44,5,FALSE)*VLOOKUP(ESCYLD2!AZ$4,'[1]INTERNAL PARAMETERS-1'!$B$5:$J$44,6,FALSE)*VLOOKUP(ESCYLD2!AZ$4,'[1]INTERNAL PARAMETERS-1'!$B$5:$J$44,3,FALSE) + ESCYLD1!AZ84*(1-VLOOKUP(ESCYLD2!AZ$4,'[1]INTERNAL PARAMETERS-1'!$B$5:$J$44,5,FALSE))*VLOOKUP(ESCYLD2!AZ$4,'[1]INTERNAL PARAMETERS-1'!$B$5:$J$44,8,FALSE)*VLOOKUP(ESCYLD2!AZ$4,'[1]INTERNAL PARAMETERS-1'!$B$5:$J$44,3,FALSE)</f>
        <v>0</v>
      </c>
      <c r="BA84" s="52">
        <f>ESCYLD1!BA84*VLOOKUP(ESCYLD2!BA$4,'[1]INTERNAL PARAMETERS-1'!$B$5:$J$44,5,FALSE)*VLOOKUP(ESCYLD2!BA$4,'[1]INTERNAL PARAMETERS-1'!$B$5:$J$44,6,FALSE)*VLOOKUP(ESCYLD2!BA$4,'[1]INTERNAL PARAMETERS-1'!$B$5:$J$44,3,FALSE) + ESCYLD1!BA84*(1-VLOOKUP(ESCYLD2!BA$4,'[1]INTERNAL PARAMETERS-1'!$B$5:$J$44,5,FALSE))*VLOOKUP(ESCYLD2!BA$4,'[1]INTERNAL PARAMETERS-1'!$B$5:$J$44,8,FALSE)*VLOOKUP(ESCYLD2!BA$4,'[1]INTERNAL PARAMETERS-1'!$B$5:$J$44,3,FALSE)</f>
        <v>27.488271142463191</v>
      </c>
      <c r="BB84" s="52">
        <f>ESCYLD1!BB84*VLOOKUP(ESCYLD2!BB$4,'[1]INTERNAL PARAMETERS-1'!$B$5:$J$44,5,FALSE)*VLOOKUP(ESCYLD2!BB$4,'[1]INTERNAL PARAMETERS-1'!$B$5:$J$44,6,FALSE)*VLOOKUP(ESCYLD2!BB$4,'[1]INTERNAL PARAMETERS-1'!$B$5:$J$44,3,FALSE) + ESCYLD1!BB84*(1-VLOOKUP(ESCYLD2!BB$4,'[1]INTERNAL PARAMETERS-1'!$B$5:$J$44,5,FALSE))*VLOOKUP(ESCYLD2!BB$4,'[1]INTERNAL PARAMETERS-1'!$B$5:$J$44,8,FALSE)*VLOOKUP(ESCYLD2!BB$4,'[1]INTERNAL PARAMETERS-1'!$B$5:$J$44,3,FALSE)</f>
        <v>19.267658631949775</v>
      </c>
      <c r="BC84" s="52">
        <f>ESCYLD1!BC84*VLOOKUP(ESCYLD2!BC$4,'[1]INTERNAL PARAMETERS-1'!$B$5:$J$44,5,FALSE)*VLOOKUP(ESCYLD2!BC$4,'[1]INTERNAL PARAMETERS-1'!$B$5:$J$44,6,FALSE)*VLOOKUP(ESCYLD2!BC$4,'[1]INTERNAL PARAMETERS-1'!$B$5:$J$44,3,FALSE) + ESCYLD1!BC84*(1-VLOOKUP(ESCYLD2!BC$4,'[1]INTERNAL PARAMETERS-1'!$B$5:$J$44,5,FALSE))*VLOOKUP(ESCYLD2!BC$4,'[1]INTERNAL PARAMETERS-1'!$B$5:$J$44,8,FALSE)*VLOOKUP(ESCYLD2!BC$4,'[1]INTERNAL PARAMETERS-1'!$B$5:$J$44,3,FALSE)</f>
        <v>35.18853152285277</v>
      </c>
      <c r="BD84" s="52">
        <f>ESCYLD1!BD84*VLOOKUP(ESCYLD2!BD$4,'[1]INTERNAL PARAMETERS-1'!$B$5:$J$44,5,FALSE)*VLOOKUP(ESCYLD2!BD$4,'[1]INTERNAL PARAMETERS-1'!$B$5:$J$44,6,FALSE)*VLOOKUP(ESCYLD2!BD$4,'[1]INTERNAL PARAMETERS-1'!$B$5:$J$44,3,FALSE) + ESCYLD1!BD84*(1-VLOOKUP(ESCYLD2!BD$4,'[1]INTERNAL PARAMETERS-1'!$B$5:$J$44,5,FALSE))*VLOOKUP(ESCYLD2!BD$4,'[1]INTERNAL PARAMETERS-1'!$B$5:$J$44,8,FALSE)*VLOOKUP(ESCYLD2!BD$4,'[1]INTERNAL PARAMETERS-1'!$B$5:$J$44,3,FALSE)</f>
        <v>15.215383470952606</v>
      </c>
      <c r="BE84" s="52">
        <f>ESCYLD1!BE84*VLOOKUP(ESCYLD2!BE$4,'[1]INTERNAL PARAMETERS-1'!$B$5:$J$44,5,FALSE)*VLOOKUP(ESCYLD2!BE$4,'[1]INTERNAL PARAMETERS-1'!$B$5:$J$44,6,FALSE)*VLOOKUP(ESCYLD2!BE$4,'[1]INTERNAL PARAMETERS-1'!$B$5:$J$44,3,FALSE) + ESCYLD1!BE84*(1-VLOOKUP(ESCYLD2!BE$4,'[1]INTERNAL PARAMETERS-1'!$B$5:$J$44,5,FALSE))*VLOOKUP(ESCYLD2!BE$4,'[1]INTERNAL PARAMETERS-1'!$B$5:$J$44,8,FALSE)*VLOOKUP(ESCYLD2!BE$4,'[1]INTERNAL PARAMETERS-1'!$B$5:$J$44,3,FALSE)</f>
        <v>28.116806184486311</v>
      </c>
      <c r="BF84" s="52">
        <f>ESCYLD1!BF84*VLOOKUP(ESCYLD2!BF$4,'[1]INTERNAL PARAMETERS-1'!$B$5:$J$44,5,FALSE)*VLOOKUP(ESCYLD2!BF$4,'[1]INTERNAL PARAMETERS-1'!$B$5:$J$44,6,FALSE)*VLOOKUP(ESCYLD2!BF$4,'[1]INTERNAL PARAMETERS-1'!$B$5:$J$44,3,FALSE) + ESCYLD1!BF84*(1-VLOOKUP(ESCYLD2!BF$4,'[1]INTERNAL PARAMETERS-1'!$B$5:$J$44,5,FALSE))*VLOOKUP(ESCYLD2!BF$4,'[1]INTERNAL PARAMETERS-1'!$B$5:$J$44,8,FALSE)*VLOOKUP(ESCYLD2!BF$4,'[1]INTERNAL PARAMETERS-1'!$B$5:$J$44,3,FALSE)</f>
        <v>0</v>
      </c>
      <c r="BG84" s="52">
        <f>ESCYLD1!BG84*VLOOKUP(ESCYLD2!BG$4,'[1]INTERNAL PARAMETERS-1'!$B$5:$J$44,5,FALSE)*VLOOKUP(ESCYLD2!BG$4,'[1]INTERNAL PARAMETERS-1'!$B$5:$J$44,6,FALSE)*VLOOKUP(ESCYLD2!BG$4,'[1]INTERNAL PARAMETERS-1'!$B$5:$J$44,3,FALSE) + ESCYLD1!BG84*(1-VLOOKUP(ESCYLD2!BG$4,'[1]INTERNAL PARAMETERS-1'!$B$5:$J$44,5,FALSE))*VLOOKUP(ESCYLD2!BG$4,'[1]INTERNAL PARAMETERS-1'!$B$5:$J$44,8,FALSE)*VLOOKUP(ESCYLD2!BG$4,'[1]INTERNAL PARAMETERS-1'!$B$5:$J$44,3,FALSE)</f>
        <v>12.526078077313924</v>
      </c>
      <c r="BH84" s="52">
        <f>ESCYLD1!BH84*VLOOKUP(ESCYLD2!BH$4,'[1]INTERNAL PARAMETERS-1'!$B$5:$J$44,5,FALSE)*VLOOKUP(ESCYLD2!BH$4,'[1]INTERNAL PARAMETERS-1'!$B$5:$J$44,6,FALSE)*VLOOKUP(ESCYLD2!BH$4,'[1]INTERNAL PARAMETERS-1'!$B$5:$J$44,3,FALSE) + ESCYLD1!BH84*(1-VLOOKUP(ESCYLD2!BH$4,'[1]INTERNAL PARAMETERS-1'!$B$5:$J$44,5,FALSE))*VLOOKUP(ESCYLD2!BH$4,'[1]INTERNAL PARAMETERS-1'!$B$5:$J$44,8,FALSE)*VLOOKUP(ESCYLD2!BH$4,'[1]INTERNAL PARAMETERS-1'!$B$5:$J$44,3,FALSE)</f>
        <v>8.6861256316537974E-2</v>
      </c>
      <c r="BI84" s="52">
        <f>ESCYLD1!BI84*VLOOKUP(ESCYLD2!BI$4,'[1]INTERNAL PARAMETERS-1'!$B$5:$J$44,5,FALSE)*VLOOKUP(ESCYLD2!BI$4,'[1]INTERNAL PARAMETERS-1'!$B$5:$J$44,6,FALSE)*VLOOKUP(ESCYLD2!BI$4,'[1]INTERNAL PARAMETERS-1'!$B$5:$J$44,3,FALSE) + ESCYLD1!BI84*(1-VLOOKUP(ESCYLD2!BI$4,'[1]INTERNAL PARAMETERS-1'!$B$5:$J$44,5,FALSE))*VLOOKUP(ESCYLD2!BI$4,'[1]INTERNAL PARAMETERS-1'!$B$5:$J$44,8,FALSE)*VLOOKUP(ESCYLD2!BI$4,'[1]INTERNAL PARAMETERS-1'!$B$5:$J$44,3,FALSE)</f>
        <v>0</v>
      </c>
      <c r="BJ84" s="52">
        <f>ESCYLD1!BJ84*VLOOKUP(ESCYLD2!BJ$4,'[1]INTERNAL PARAMETERS-1'!$B$5:$J$44,5,FALSE)*VLOOKUP(ESCYLD2!BJ$4,'[1]INTERNAL PARAMETERS-1'!$B$5:$J$44,6,FALSE)*VLOOKUP(ESCYLD2!BJ$4,'[1]INTERNAL PARAMETERS-1'!$B$5:$J$44,3,FALSE) + ESCYLD1!BJ84*(1-VLOOKUP(ESCYLD2!BJ$4,'[1]INTERNAL PARAMETERS-1'!$B$5:$J$44,5,FALSE))*VLOOKUP(ESCYLD2!BJ$4,'[1]INTERNAL PARAMETERS-1'!$B$5:$J$44,8,FALSE)*VLOOKUP(ESCYLD2!BJ$4,'[1]INTERNAL PARAMETERS-1'!$B$5:$J$44,3,FALSE)</f>
        <v>5.6216302598562029</v>
      </c>
      <c r="BK84" s="52">
        <f>ESCYLD1!BK84*VLOOKUP(ESCYLD2!BK$4,'[1]INTERNAL PARAMETERS-1'!$B$5:$J$44,5,FALSE)*VLOOKUP(ESCYLD2!BK$4,'[1]INTERNAL PARAMETERS-1'!$B$5:$J$44,6,FALSE)*VLOOKUP(ESCYLD2!BK$4,'[1]INTERNAL PARAMETERS-1'!$B$5:$J$44,3,FALSE) + ESCYLD1!BK84*(1-VLOOKUP(ESCYLD2!BK$4,'[1]INTERNAL PARAMETERS-1'!$B$5:$J$44,5,FALSE))*VLOOKUP(ESCYLD2!BK$4,'[1]INTERNAL PARAMETERS-1'!$B$5:$J$44,8,FALSE)*VLOOKUP(ESCYLD2!BK$4,'[1]INTERNAL PARAMETERS-1'!$B$5:$J$44,3,FALSE)</f>
        <v>7.0473012414825336</v>
      </c>
      <c r="BL84" s="52">
        <f>ESCYLD1!BL84*VLOOKUP(ESCYLD2!BL$4,'[1]INTERNAL PARAMETERS-1'!$B$5:$J$44,5,FALSE)*VLOOKUP(ESCYLD2!BL$4,'[1]INTERNAL PARAMETERS-1'!$B$5:$J$44,6,FALSE)*VLOOKUP(ESCYLD2!BL$4,'[1]INTERNAL PARAMETERS-1'!$B$5:$J$44,3,FALSE) + ESCYLD1!BL84*(1-VLOOKUP(ESCYLD2!BL$4,'[1]INTERNAL PARAMETERS-1'!$B$5:$J$44,5,FALSE))*VLOOKUP(ESCYLD2!BL$4,'[1]INTERNAL PARAMETERS-1'!$B$5:$J$44,8,FALSE)*VLOOKUP(ESCYLD2!BL$4,'[1]INTERNAL PARAMETERS-1'!$B$5:$J$44,3,FALSE)</f>
        <v>19.675638596919768</v>
      </c>
      <c r="BM84" s="52">
        <f>ESCYLD1!BM84*VLOOKUP(ESCYLD2!BM$4,'[1]INTERNAL PARAMETERS-1'!$B$5:$J$44,5,FALSE)*VLOOKUP(ESCYLD2!BM$4,'[1]INTERNAL PARAMETERS-1'!$B$5:$J$44,6,FALSE)*VLOOKUP(ESCYLD2!BM$4,'[1]INTERNAL PARAMETERS-1'!$B$5:$J$44,3,FALSE) + ESCYLD1!BM84*(1-VLOOKUP(ESCYLD2!BM$4,'[1]INTERNAL PARAMETERS-1'!$B$5:$J$44,5,FALSE))*VLOOKUP(ESCYLD2!BM$4,'[1]INTERNAL PARAMETERS-1'!$B$5:$J$44,8,FALSE)*VLOOKUP(ESCYLD2!BM$4,'[1]INTERNAL PARAMETERS-1'!$B$5:$J$44,3,FALSE)</f>
        <v>5.7719710387580179</v>
      </c>
      <c r="BN84" s="52">
        <f>ESCYLD1!BN84*VLOOKUP(ESCYLD2!BN$4,'[1]INTERNAL PARAMETERS-1'!$B$5:$J$44,5,FALSE)*VLOOKUP(ESCYLD2!BN$4,'[1]INTERNAL PARAMETERS-1'!$B$5:$J$44,6,FALSE)*VLOOKUP(ESCYLD2!BN$4,'[1]INTERNAL PARAMETERS-1'!$B$5:$J$44,3,FALSE) + ESCYLD1!BN84*(1-VLOOKUP(ESCYLD2!BN$4,'[1]INTERNAL PARAMETERS-1'!$B$5:$J$44,5,FALSE))*VLOOKUP(ESCYLD2!BN$4,'[1]INTERNAL PARAMETERS-1'!$B$5:$J$44,8,FALSE)*VLOOKUP(ESCYLD2!BN$4,'[1]INTERNAL PARAMETERS-1'!$B$5:$J$44,3,FALSE)</f>
        <v>7.3276766282779242</v>
      </c>
      <c r="BO84" s="52">
        <f>ESCYLD1!BO84*VLOOKUP(ESCYLD2!BO$4,'[1]INTERNAL PARAMETERS-1'!$B$5:$J$44,5,FALSE)*VLOOKUP(ESCYLD2!BO$4,'[1]INTERNAL PARAMETERS-1'!$B$5:$J$44,6,FALSE)*VLOOKUP(ESCYLD2!BO$4,'[1]INTERNAL PARAMETERS-1'!$B$5:$J$44,3,FALSE) + ESCYLD1!BO84*(1-VLOOKUP(ESCYLD2!BO$4,'[1]INTERNAL PARAMETERS-1'!$B$5:$J$44,5,FALSE))*VLOOKUP(ESCYLD2!BO$4,'[1]INTERNAL PARAMETERS-1'!$B$5:$J$44,8,FALSE)*VLOOKUP(ESCYLD2!BO$4,'[1]INTERNAL PARAMETERS-1'!$B$5:$J$44,3,FALSE)</f>
        <v>6.0417874072762183</v>
      </c>
      <c r="BP84" s="52">
        <f>ESCYLD1!BP84*VLOOKUP(ESCYLD2!BP$4,'[1]INTERNAL PARAMETERS-1'!$B$5:$J$44,5,FALSE)*VLOOKUP(ESCYLD2!BP$4,'[1]INTERNAL PARAMETERS-1'!$B$5:$J$44,6,FALSE)*VLOOKUP(ESCYLD2!BP$4,'[1]INTERNAL PARAMETERS-1'!$B$5:$J$44,3,FALSE) + ESCYLD1!BP84*(1-VLOOKUP(ESCYLD2!BP$4,'[1]INTERNAL PARAMETERS-1'!$B$5:$J$44,5,FALSE))*VLOOKUP(ESCYLD2!BP$4,'[1]INTERNAL PARAMETERS-1'!$B$5:$J$44,8,FALSE)*VLOOKUP(ESCYLD2!BP$4,'[1]INTERNAL PARAMETERS-1'!$B$5:$J$44,3,FALSE)</f>
        <v>0.54815440806419324</v>
      </c>
      <c r="BQ84" s="52">
        <f>ESCYLD1!BQ84*VLOOKUP(ESCYLD2!BQ$4,'[1]INTERNAL PARAMETERS-1'!$B$5:$J$44,5,FALSE)*VLOOKUP(ESCYLD2!BQ$4,'[1]INTERNAL PARAMETERS-1'!$B$5:$J$44,6,FALSE)*VLOOKUP(ESCYLD2!BQ$4,'[1]INTERNAL PARAMETERS-1'!$B$5:$J$44,3,FALSE) + ESCYLD1!BQ84*(1-VLOOKUP(ESCYLD2!BQ$4,'[1]INTERNAL PARAMETERS-1'!$B$5:$J$44,5,FALSE))*VLOOKUP(ESCYLD2!BQ$4,'[1]INTERNAL PARAMETERS-1'!$B$5:$J$44,8,FALSE)*VLOOKUP(ESCYLD2!BQ$4,'[1]INTERNAL PARAMETERS-1'!$B$5:$J$44,3,FALSE)</f>
        <v>23.591544266650882</v>
      </c>
      <c r="BR84" s="52">
        <f>ESCYLD1!BR84*VLOOKUP(ESCYLD2!BR$4,'[1]INTERNAL PARAMETERS-1'!$B$5:$J$44,5,FALSE)*VLOOKUP(ESCYLD2!BR$4,'[1]INTERNAL PARAMETERS-1'!$B$5:$J$44,6,FALSE)*VLOOKUP(ESCYLD2!BR$4,'[1]INTERNAL PARAMETERS-1'!$B$5:$J$44,3,FALSE) + ESCYLD1!BR84*(1-VLOOKUP(ESCYLD2!BR$4,'[1]INTERNAL PARAMETERS-1'!$B$5:$J$44,5,FALSE))*VLOOKUP(ESCYLD2!BR$4,'[1]INTERNAL PARAMETERS-1'!$B$5:$J$44,8,FALSE)*VLOOKUP(ESCYLD2!BR$4,'[1]INTERNAL PARAMETERS-1'!$B$5:$J$44,3,FALSE)</f>
        <v>0.97037064020792752</v>
      </c>
      <c r="BS84" s="52">
        <f>ESCYLD1!BS84*VLOOKUP(ESCYLD2!BS$4,'[1]INTERNAL PARAMETERS-1'!$B$5:$J$44,5,FALSE)*VLOOKUP(ESCYLD2!BS$4,'[1]INTERNAL PARAMETERS-1'!$B$5:$J$44,6,FALSE)*VLOOKUP(ESCYLD2!BS$4,'[1]INTERNAL PARAMETERS-1'!$B$5:$J$44,3,FALSE) + ESCYLD1!BS84*(1-VLOOKUP(ESCYLD2!BS$4,'[1]INTERNAL PARAMETERS-1'!$B$5:$J$44,5,FALSE))*VLOOKUP(ESCYLD2!BS$4,'[1]INTERNAL PARAMETERS-1'!$B$5:$J$44,8,FALSE)*VLOOKUP(ESCYLD2!BS$4,'[1]INTERNAL PARAMETERS-1'!$B$5:$J$44,3,FALSE)</f>
        <v>6.2470544421293364E-2</v>
      </c>
      <c r="BT84" s="52">
        <f>ESCYLD1!BT84*VLOOKUP(ESCYLD2!BT$4,'[1]INTERNAL PARAMETERS-1'!$B$5:$J$44,5,FALSE)*VLOOKUP(ESCYLD2!BT$4,'[1]INTERNAL PARAMETERS-1'!$B$5:$J$44,6,FALSE)*VLOOKUP(ESCYLD2!BT$4,'[1]INTERNAL PARAMETERS-1'!$B$5:$J$44,3,FALSE) + ESCYLD1!BT84*(1-VLOOKUP(ESCYLD2!BT$4,'[1]INTERNAL PARAMETERS-1'!$B$5:$J$44,5,FALSE))*VLOOKUP(ESCYLD2!BT$4,'[1]INTERNAL PARAMETERS-1'!$B$5:$J$44,8,FALSE)*VLOOKUP(ESCYLD2!BT$4,'[1]INTERNAL PARAMETERS-1'!$B$5:$J$44,3,FALSE)</f>
        <v>0</v>
      </c>
      <c r="BU84" s="52">
        <f>ESCYLD1!BU84*VLOOKUP(ESCYLD2!BU$4,'[1]INTERNAL PARAMETERS-1'!$B$5:$J$44,5,FALSE)*VLOOKUP(ESCYLD2!BU$4,'[1]INTERNAL PARAMETERS-1'!$B$5:$J$44,6,FALSE)*VLOOKUP(ESCYLD2!BU$4,'[1]INTERNAL PARAMETERS-1'!$B$5:$J$44,3,FALSE) + ESCYLD1!BU84*(1-VLOOKUP(ESCYLD2!BU$4,'[1]INTERNAL PARAMETERS-1'!$B$5:$J$44,5,FALSE))*VLOOKUP(ESCYLD2!BU$4,'[1]INTERNAL PARAMETERS-1'!$B$5:$J$44,8,FALSE)*VLOOKUP(ESCYLD2!BU$4,'[1]INTERNAL PARAMETERS-1'!$B$5:$J$44,3,FALSE)</f>
        <v>0</v>
      </c>
      <c r="BV84" s="52">
        <f>ESCYLD1!BV84*VLOOKUP(ESCYLD2!BV$4,'[1]INTERNAL PARAMETERS-1'!$B$5:$J$44,5,FALSE)*VLOOKUP(ESCYLD2!BV$4,'[1]INTERNAL PARAMETERS-1'!$B$5:$J$44,6,FALSE)*VLOOKUP(ESCYLD2!BV$4,'[1]INTERNAL PARAMETERS-1'!$B$5:$J$44,3,FALSE) + ESCYLD1!BV84*(1-VLOOKUP(ESCYLD2!BV$4,'[1]INTERNAL PARAMETERS-1'!$B$5:$J$44,5,FALSE))*VLOOKUP(ESCYLD2!BV$4,'[1]INTERNAL PARAMETERS-1'!$B$5:$J$44,8,FALSE)*VLOOKUP(ESCYLD2!BV$4,'[1]INTERNAL PARAMETERS-1'!$B$5:$J$44,3,FALSE)</f>
        <v>0</v>
      </c>
      <c r="BW84" s="52">
        <f>ESCYLD1!BW84*VLOOKUP(ESCYLD2!BW$4,'[1]INTERNAL PARAMETERS-1'!$B$5:$J$44,5,FALSE)*VLOOKUP(ESCYLD2!BW$4,'[1]INTERNAL PARAMETERS-1'!$B$5:$J$44,6,FALSE)*VLOOKUP(ESCYLD2!BW$4,'[1]INTERNAL PARAMETERS-1'!$B$5:$J$44,3,FALSE) + ESCYLD1!BW84*(1-VLOOKUP(ESCYLD2!BW$4,'[1]INTERNAL PARAMETERS-1'!$B$5:$J$44,5,FALSE))*VLOOKUP(ESCYLD2!BW$4,'[1]INTERNAL PARAMETERS-1'!$B$5:$J$44,8,FALSE)*VLOOKUP(ESCYLD2!BW$4,'[1]INTERNAL PARAMETERS-1'!$B$5:$J$44,3,FALSE)</f>
        <v>0</v>
      </c>
      <c r="BX84" s="52">
        <f>ESCYLD1!BX84*VLOOKUP(ESCYLD2!BX$4,'[1]INTERNAL PARAMETERS-1'!$B$5:$J$44,5,FALSE)*VLOOKUP(ESCYLD2!BX$4,'[1]INTERNAL PARAMETERS-1'!$B$5:$J$44,6,FALSE)*VLOOKUP(ESCYLD2!BX$4,'[1]INTERNAL PARAMETERS-1'!$B$5:$J$44,3,FALSE) + ESCYLD1!BX84*(1-VLOOKUP(ESCYLD2!BX$4,'[1]INTERNAL PARAMETERS-1'!$B$5:$J$44,5,FALSE))*VLOOKUP(ESCYLD2!BX$4,'[1]INTERNAL PARAMETERS-1'!$B$5:$J$44,8,FALSE)*VLOOKUP(ESCYLD2!BX$4,'[1]INTERNAL PARAMETERS-1'!$B$5:$J$44,3,FALSE)</f>
        <v>0</v>
      </c>
      <c r="BY84" s="52">
        <f>ESCYLD1!BY84*VLOOKUP(ESCYLD2!BY$4,'[1]INTERNAL PARAMETERS-1'!$B$5:$J$44,5,FALSE)*VLOOKUP(ESCYLD2!BY$4,'[1]INTERNAL PARAMETERS-1'!$B$5:$J$44,6,FALSE)*VLOOKUP(ESCYLD2!BY$4,'[1]INTERNAL PARAMETERS-1'!$B$5:$J$44,3,FALSE) + ESCYLD1!BY84*(1-VLOOKUP(ESCYLD2!BY$4,'[1]INTERNAL PARAMETERS-1'!$B$5:$J$44,5,FALSE))*VLOOKUP(ESCYLD2!BY$4,'[1]INTERNAL PARAMETERS-1'!$B$5:$J$44,8,FALSE)*VLOOKUP(ESCYLD2!BY$4,'[1]INTERNAL PARAMETERS-1'!$B$5:$J$44,3,FALSE)</f>
        <v>0</v>
      </c>
      <c r="BZ84" s="52">
        <f>ESCYLD1!BZ84*VLOOKUP(ESCYLD2!BZ$4,'[1]INTERNAL PARAMETERS-1'!$B$5:$J$44,5,FALSE)*VLOOKUP(ESCYLD2!BZ$4,'[1]INTERNAL PARAMETERS-1'!$B$5:$J$44,6,FALSE)*VLOOKUP(ESCYLD2!BZ$4,'[1]INTERNAL PARAMETERS-1'!$B$5:$J$44,3,FALSE) + ESCYLD1!BZ84*(1-VLOOKUP(ESCYLD2!BZ$4,'[1]INTERNAL PARAMETERS-1'!$B$5:$J$44,5,FALSE))*VLOOKUP(ESCYLD2!BZ$4,'[1]INTERNAL PARAMETERS-1'!$B$5:$J$44,8,FALSE)*VLOOKUP(ESCYLD2!BZ$4,'[1]INTERNAL PARAMETERS-1'!$B$5:$J$44,3,FALSE)</f>
        <v>7.1397311814150197E-2</v>
      </c>
      <c r="CA84" s="52">
        <f>ESCYLD1!CA84*VLOOKUP(ESCYLD2!CA$4,'[1]INTERNAL PARAMETERS-1'!$B$5:$J$44,5,FALSE)*VLOOKUP(ESCYLD2!CA$4,'[1]INTERNAL PARAMETERS-1'!$B$5:$J$44,6,FALSE)*VLOOKUP(ESCYLD2!CA$4,'[1]INTERNAL PARAMETERS-1'!$B$5:$J$44,3,FALSE) + ESCYLD1!CA84*(1-VLOOKUP(ESCYLD2!CA$4,'[1]INTERNAL PARAMETERS-1'!$B$5:$J$44,5,FALSE))*VLOOKUP(ESCYLD2!CA$4,'[1]INTERNAL PARAMETERS-1'!$B$5:$J$44,8,FALSE)*VLOOKUP(ESCYLD2!CA$4,'[1]INTERNAL PARAMETERS-1'!$B$5:$J$44,3,FALSE)</f>
        <v>0</v>
      </c>
      <c r="CB84" s="52">
        <f>ESCYLD1!CB84*VLOOKUP(ESCYLD2!CB$4,'[1]INTERNAL PARAMETERS-1'!$B$5:$J$44,5,FALSE)*VLOOKUP(ESCYLD2!CB$4,'[1]INTERNAL PARAMETERS-1'!$B$5:$J$44,6,FALSE)*VLOOKUP(ESCYLD2!CB$4,'[1]INTERNAL PARAMETERS-1'!$B$5:$J$44,3,FALSE) + ESCYLD1!CB84*(1-VLOOKUP(ESCYLD2!CB$4,'[1]INTERNAL PARAMETERS-1'!$B$5:$J$44,5,FALSE))*VLOOKUP(ESCYLD2!CB$4,'[1]INTERNAL PARAMETERS-1'!$B$5:$J$44,8,FALSE)*VLOOKUP(ESCYLD2!CB$4,'[1]INTERNAL PARAMETERS-1'!$B$5:$J$44,3,FALSE)</f>
        <v>0</v>
      </c>
      <c r="CC84" s="52">
        <f>ESCYLD1!CC84*VLOOKUP(ESCYLD2!CC$4,'[1]INTERNAL PARAMETERS-1'!$B$5:$J$44,5,FALSE)*VLOOKUP(ESCYLD2!CC$4,'[1]INTERNAL PARAMETERS-1'!$B$5:$J$44,6,FALSE)*VLOOKUP(ESCYLD2!CC$4,'[1]INTERNAL PARAMETERS-1'!$B$5:$J$44,3,FALSE) + ESCYLD1!CC84*(1-VLOOKUP(ESCYLD2!CC$4,'[1]INTERNAL PARAMETERS-1'!$B$5:$J$44,5,FALSE))*VLOOKUP(ESCYLD2!CC$4,'[1]INTERNAL PARAMETERS-1'!$B$5:$J$44,8,FALSE)*VLOOKUP(ESCYLD2!CC$4,'[1]INTERNAL PARAMETERS-1'!$B$5:$J$44,3,FALSE)</f>
        <v>0.13006439454451882</v>
      </c>
      <c r="CD84" s="52">
        <f>ESCYLD1!CD84*VLOOKUP(ESCYLD2!CD$4,'[1]INTERNAL PARAMETERS-1'!$B$5:$J$44,5,FALSE)*VLOOKUP(ESCYLD2!CD$4,'[1]INTERNAL PARAMETERS-1'!$B$5:$J$44,6,FALSE)*VLOOKUP(ESCYLD2!CD$4,'[1]INTERNAL PARAMETERS-1'!$B$5:$J$44,3,FALSE) + ESCYLD1!CD84*(1-VLOOKUP(ESCYLD2!CD$4,'[1]INTERNAL PARAMETERS-1'!$B$5:$J$44,5,FALSE))*VLOOKUP(ESCYLD2!CD$4,'[1]INTERNAL PARAMETERS-1'!$B$5:$J$44,8,FALSE)*VLOOKUP(ESCYLD2!CD$4,'[1]INTERNAL PARAMETERS-1'!$B$5:$J$44,3,FALSE)</f>
        <v>0.37289861471021174</v>
      </c>
      <c r="CE84" s="52">
        <f>ESCYLD1!CE84*VLOOKUP(ESCYLD2!CE$4,'[1]INTERNAL PARAMETERS-1'!$B$5:$J$44,5,FALSE)*VLOOKUP(ESCYLD2!CE$4,'[1]INTERNAL PARAMETERS-1'!$B$5:$J$44,6,FALSE)*VLOOKUP(ESCYLD2!CE$4,'[1]INTERNAL PARAMETERS-1'!$B$5:$J$44,3,FALSE) + ESCYLD1!CE84*(1-VLOOKUP(ESCYLD2!CE$4,'[1]INTERNAL PARAMETERS-1'!$B$5:$J$44,5,FALSE))*VLOOKUP(ESCYLD2!CE$4,'[1]INTERNAL PARAMETERS-1'!$B$5:$J$44,8,FALSE)*VLOOKUP(ESCYLD2!CE$4,'[1]INTERNAL PARAMETERS-1'!$B$5:$J$44,3,FALSE)</f>
        <v>0.52618455584627843</v>
      </c>
      <c r="CF84" s="52">
        <f>ESCYLD1!CF84*VLOOKUP(ESCYLD2!CF$4,'[1]INTERNAL PARAMETERS-1'!$B$5:$J$44,5,FALSE)*VLOOKUP(ESCYLD2!CF$4,'[1]INTERNAL PARAMETERS-1'!$B$5:$J$44,6,FALSE)*VLOOKUP(ESCYLD2!CF$4,'[1]INTERNAL PARAMETERS-1'!$B$5:$J$44,3,FALSE) + ESCYLD1!CF84*(1-VLOOKUP(ESCYLD2!CF$4,'[1]INTERNAL PARAMETERS-1'!$B$5:$J$44,5,FALSE))*VLOOKUP(ESCYLD2!CF$4,'[1]INTERNAL PARAMETERS-1'!$B$5:$J$44,8,FALSE)*VLOOKUP(ESCYLD2!CF$4,'[1]INTERNAL PARAMETERS-1'!$B$5:$J$44,3,FALSE)</f>
        <v>0.23023899072736451</v>
      </c>
      <c r="CG84" s="52">
        <f>ESCYLD1!CG84*VLOOKUP(ESCYLD2!CG$4,'[1]INTERNAL PARAMETERS-1'!$B$5:$J$44,5,FALSE)*VLOOKUP(ESCYLD2!CG$4,'[1]INTERNAL PARAMETERS-1'!$B$5:$J$44,6,FALSE)*VLOOKUP(ESCYLD2!CG$4,'[1]INTERNAL PARAMETERS-1'!$B$5:$J$44,3,FALSE) + ESCYLD1!CG84*(1-VLOOKUP(ESCYLD2!CG$4,'[1]INTERNAL PARAMETERS-1'!$B$5:$J$44,5,FALSE))*VLOOKUP(ESCYLD2!CG$4,'[1]INTERNAL PARAMETERS-1'!$B$5:$J$44,8,FALSE)*VLOOKUP(ESCYLD2!CG$4,'[1]INTERNAL PARAMETERS-1'!$B$5:$J$44,3,FALSE)</f>
        <v>0</v>
      </c>
      <c r="CH84" s="51">
        <f>ESCYLD1!CH84*VLOOKUP(ESCYLD2!CH$4,'[1]INTERNAL PARAMETERS-1'!$B$5:$J$44,5,FALSE)*VLOOKUP(ESCYLD2!CH$4,'[1]INTERNAL PARAMETERS-1'!$B$5:$J$44,6,FALSE)*VLOOKUP(ESCYLD2!CH$4,'[1]INTERNAL PARAMETERS-1'!$B$5:$J$44,3,FALSE) + ESCYLD1!CH84*(1-VLOOKUP(ESCYLD2!CH$4,'[1]INTERNAL PARAMETERS-1'!$B$5:$J$44,5,FALSE))*VLOOKUP(ESCYLD2!CH$4,'[1]INTERNAL PARAMETERS-1'!$B$5:$J$44,8,FALSE)*VLOOKUP(ESCYLD2!CH$4,'[1]INTERNAL PARAMETERS-1'!$B$5:$J$44,3,FALSE)</f>
        <v>0</v>
      </c>
      <c r="CJ84" s="53">
        <f t="shared" si="2"/>
        <v>15797.559933317681</v>
      </c>
      <c r="CK84" s="51">
        <f t="shared" si="3"/>
        <v>295.50298931004482</v>
      </c>
    </row>
    <row r="85" spans="2:89" x14ac:dyDescent="0.5">
      <c r="B85" s="66" t="s">
        <v>10</v>
      </c>
      <c r="C85" s="65" t="s">
        <v>90</v>
      </c>
      <c r="D85" s="65" t="s">
        <v>81</v>
      </c>
      <c r="E85" s="151">
        <f>ESC!AF85</f>
        <v>28492.169318249231</v>
      </c>
      <c r="F85" s="67">
        <f>'[1]INTERNAL PARAMETERS-1'!M13</f>
        <v>44.225000000000001</v>
      </c>
      <c r="G85" s="53">
        <f>ESCYLD1!G85*VLOOKUP(ESCYLD2!G$4,'[1]INTERNAL PARAMETERS-1'!$B$5:$J$44,5,FALSE)*VLOOKUP(ESCYLD2!G$4,'[1]INTERNAL PARAMETERS-1'!$B$5:$J$44,7,FALSE)*ESCYLD2!$F85 + ESCYLD1!G85*(1-VLOOKUP(ESCYLD2!G$4,'[1]INTERNAL PARAMETERS-1'!$B$5:$J$44,5,FALSE))*VLOOKUP(ESCYLD2!G$4,'[1]INTERNAL PARAMETERS-1'!$B$5:$J$44,9,FALSE)*ESCYLD2!$F85</f>
        <v>5582.6703235952546</v>
      </c>
      <c r="H85" s="52">
        <f>ESCYLD1!H85*VLOOKUP(ESCYLD2!H$4,'[1]INTERNAL PARAMETERS-1'!$B$5:$J$44,5,FALSE)*VLOOKUP(ESCYLD2!H$4,'[1]INTERNAL PARAMETERS-1'!$B$5:$J$44,7,FALSE)*ESCYLD2!$F85 + ESCYLD1!H85*(1-VLOOKUP(ESCYLD2!H$4,'[1]INTERNAL PARAMETERS-1'!$B$5:$J$44,5,FALSE))*VLOOKUP(ESCYLD2!H$4,'[1]INTERNAL PARAMETERS-1'!$B$5:$J$44,9,FALSE)*ESCYLD2!$F85</f>
        <v>2687.0195743628537</v>
      </c>
      <c r="I85" s="52">
        <f>ESCYLD1!I85*VLOOKUP(ESCYLD2!I$4,'[1]INTERNAL PARAMETERS-1'!$B$5:$J$44,5,FALSE)*VLOOKUP(ESCYLD2!I$4,'[1]INTERNAL PARAMETERS-1'!$B$5:$J$44,7,FALSE)*ESCYLD2!$F85 + ESCYLD1!I85*(1-VLOOKUP(ESCYLD2!I$4,'[1]INTERNAL PARAMETERS-1'!$B$5:$J$44,5,FALSE))*VLOOKUP(ESCYLD2!I$4,'[1]INTERNAL PARAMETERS-1'!$B$5:$J$44,9,FALSE)*ESCYLD2!$F85</f>
        <v>2748.1334964230791</v>
      </c>
      <c r="J85" s="52">
        <f>ESCYLD1!J85*VLOOKUP(ESCYLD2!J$4,'[1]INTERNAL PARAMETERS-1'!$B$5:$J$44,5,FALSE)*VLOOKUP(ESCYLD2!J$4,'[1]INTERNAL PARAMETERS-1'!$B$5:$J$44,7,FALSE)*ESCYLD2!$F85 + ESCYLD1!J85*(1-VLOOKUP(ESCYLD2!J$4,'[1]INTERNAL PARAMETERS-1'!$B$5:$J$44,5,FALSE))*VLOOKUP(ESCYLD2!J$4,'[1]INTERNAL PARAMETERS-1'!$B$5:$J$44,9,FALSE)*ESCYLD2!$F85</f>
        <v>0</v>
      </c>
      <c r="K85" s="52">
        <f>ESCYLD1!K85*VLOOKUP(ESCYLD2!K$4,'[1]INTERNAL PARAMETERS-1'!$B$5:$J$44,5,FALSE)*VLOOKUP(ESCYLD2!K$4,'[1]INTERNAL PARAMETERS-1'!$B$5:$J$44,7,FALSE)*ESCYLD2!$F85 + ESCYLD1!K85*(1-VLOOKUP(ESCYLD2!K$4,'[1]INTERNAL PARAMETERS-1'!$B$5:$J$44,5,FALSE))*VLOOKUP(ESCYLD2!K$4,'[1]INTERNAL PARAMETERS-1'!$B$5:$J$44,9,FALSE)*ESCYLD2!$F85</f>
        <v>36.04608340987042</v>
      </c>
      <c r="L85" s="52">
        <f>ESCYLD1!L85*VLOOKUP(ESCYLD2!L$4,'[1]INTERNAL PARAMETERS-1'!$B$5:$J$44,5,FALSE)*VLOOKUP(ESCYLD2!L$4,'[1]INTERNAL PARAMETERS-1'!$B$5:$J$44,7,FALSE)*ESCYLD2!$F85 + ESCYLD1!L85*(1-VLOOKUP(ESCYLD2!L$4,'[1]INTERNAL PARAMETERS-1'!$B$5:$J$44,5,FALSE))*VLOOKUP(ESCYLD2!L$4,'[1]INTERNAL PARAMETERS-1'!$B$5:$J$44,9,FALSE)*ESCYLD2!$F85</f>
        <v>0</v>
      </c>
      <c r="M85" s="52">
        <f>ESCYLD1!M85*VLOOKUP(ESCYLD2!M$4,'[1]INTERNAL PARAMETERS-1'!$B$5:$J$44,5,FALSE)*VLOOKUP(ESCYLD2!M$4,'[1]INTERNAL PARAMETERS-1'!$B$5:$J$44,7,FALSE)*ESCYLD2!$F85 + ESCYLD1!M85*(1-VLOOKUP(ESCYLD2!M$4,'[1]INTERNAL PARAMETERS-1'!$B$5:$J$44,5,FALSE))*VLOOKUP(ESCYLD2!M$4,'[1]INTERNAL PARAMETERS-1'!$B$5:$J$44,9,FALSE)*ESCYLD2!$F85</f>
        <v>104.14008541609508</v>
      </c>
      <c r="N85" s="52">
        <f>ESCYLD1!N85*VLOOKUP(ESCYLD2!N$4,'[1]INTERNAL PARAMETERS-1'!$B$5:$J$44,5,FALSE)*VLOOKUP(ESCYLD2!N$4,'[1]INTERNAL PARAMETERS-1'!$B$5:$J$44,7,FALSE)*ESCYLD2!$F85 + ESCYLD1!N85*(1-VLOOKUP(ESCYLD2!N$4,'[1]INTERNAL PARAMETERS-1'!$B$5:$J$44,5,FALSE))*VLOOKUP(ESCYLD2!N$4,'[1]INTERNAL PARAMETERS-1'!$B$5:$J$44,9,FALSE)*ESCYLD2!$F85</f>
        <v>12.281613122168912</v>
      </c>
      <c r="O85" s="52">
        <f>ESCYLD1!O85*VLOOKUP(ESCYLD2!O$4,'[1]INTERNAL PARAMETERS-1'!$B$5:$J$44,5,FALSE)*VLOOKUP(ESCYLD2!O$4,'[1]INTERNAL PARAMETERS-1'!$B$5:$J$44,7,FALSE)*ESCYLD2!$F85 + ESCYLD1!O85*(1-VLOOKUP(ESCYLD2!O$4,'[1]INTERNAL PARAMETERS-1'!$B$5:$J$44,5,FALSE))*VLOOKUP(ESCYLD2!O$4,'[1]INTERNAL PARAMETERS-1'!$B$5:$J$44,9,FALSE)*ESCYLD2!$F85</f>
        <v>0</v>
      </c>
      <c r="P85" s="52">
        <f>ESCYLD1!P85*VLOOKUP(ESCYLD2!P$4,'[1]INTERNAL PARAMETERS-1'!$B$5:$J$44,5,FALSE)*VLOOKUP(ESCYLD2!P$4,'[1]INTERNAL PARAMETERS-1'!$B$5:$J$44,7,FALSE)*ESCYLD2!$F85 + ESCYLD1!P85*(1-VLOOKUP(ESCYLD2!P$4,'[1]INTERNAL PARAMETERS-1'!$B$5:$J$44,5,FALSE))*VLOOKUP(ESCYLD2!P$4,'[1]INTERNAL PARAMETERS-1'!$B$5:$J$44,9,FALSE)*ESCYLD2!$F85</f>
        <v>0</v>
      </c>
      <c r="Q85" s="52">
        <f>ESCYLD1!Q85*VLOOKUP(ESCYLD2!Q$4,'[1]INTERNAL PARAMETERS-1'!$B$5:$J$44,5,FALSE)*VLOOKUP(ESCYLD2!Q$4,'[1]INTERNAL PARAMETERS-1'!$B$5:$J$44,7,FALSE)*ESCYLD2!$F85 + ESCYLD1!Q85*(1-VLOOKUP(ESCYLD2!Q$4,'[1]INTERNAL PARAMETERS-1'!$B$5:$J$44,5,FALSE))*VLOOKUP(ESCYLD2!Q$4,'[1]INTERNAL PARAMETERS-1'!$B$5:$J$44,9,FALSE)*ESCYLD2!$F85</f>
        <v>0</v>
      </c>
      <c r="R85" s="52">
        <f>ESCYLD1!R85*VLOOKUP(ESCYLD2!R$4,'[1]INTERNAL PARAMETERS-1'!$B$5:$J$44,5,FALSE)*VLOOKUP(ESCYLD2!R$4,'[1]INTERNAL PARAMETERS-1'!$B$5:$J$44,7,FALSE)*ESCYLD2!$F85 + ESCYLD1!R85*(1-VLOOKUP(ESCYLD2!R$4,'[1]INTERNAL PARAMETERS-1'!$B$5:$J$44,5,FALSE))*VLOOKUP(ESCYLD2!R$4,'[1]INTERNAL PARAMETERS-1'!$B$5:$J$44,9,FALSE)*ESCYLD2!$F85</f>
        <v>25.630754318895779</v>
      </c>
      <c r="S85" s="52">
        <f>ESCYLD1!S85*VLOOKUP(ESCYLD2!S$4,'[1]INTERNAL PARAMETERS-1'!$B$5:$J$44,5,FALSE)*VLOOKUP(ESCYLD2!S$4,'[1]INTERNAL PARAMETERS-1'!$B$5:$J$44,7,FALSE)*ESCYLD2!$F85 + ESCYLD1!S85*(1-VLOOKUP(ESCYLD2!S$4,'[1]INTERNAL PARAMETERS-1'!$B$5:$J$44,5,FALSE))*VLOOKUP(ESCYLD2!S$4,'[1]INTERNAL PARAMETERS-1'!$B$5:$J$44,9,FALSE)*ESCYLD2!$F85</f>
        <v>302.84093067046706</v>
      </c>
      <c r="T85" s="52">
        <f>ESCYLD1!T85*VLOOKUP(ESCYLD2!T$4,'[1]INTERNAL PARAMETERS-1'!$B$5:$J$44,5,FALSE)*VLOOKUP(ESCYLD2!T$4,'[1]INTERNAL PARAMETERS-1'!$B$5:$J$44,7,FALSE)*ESCYLD2!$F85 + ESCYLD1!T85*(1-VLOOKUP(ESCYLD2!T$4,'[1]INTERNAL PARAMETERS-1'!$B$5:$J$44,5,FALSE))*VLOOKUP(ESCYLD2!T$4,'[1]INTERNAL PARAMETERS-1'!$B$5:$J$44,9,FALSE)*ESCYLD2!$F85</f>
        <v>72.088386621176525</v>
      </c>
      <c r="U85" s="52">
        <f>ESCYLD1!U85*VLOOKUP(ESCYLD2!U$4,'[1]INTERNAL PARAMETERS-1'!$B$5:$J$44,5,FALSE)*VLOOKUP(ESCYLD2!U$4,'[1]INTERNAL PARAMETERS-1'!$B$5:$J$44,7,FALSE)*ESCYLD2!$F85 + ESCYLD1!U85*(1-VLOOKUP(ESCYLD2!U$4,'[1]INTERNAL PARAMETERS-1'!$B$5:$J$44,5,FALSE))*VLOOKUP(ESCYLD2!U$4,'[1]INTERNAL PARAMETERS-1'!$B$5:$J$44,9,FALSE)*ESCYLD2!$F85</f>
        <v>30.169059104602727</v>
      </c>
      <c r="V85" s="52">
        <f>ESCYLD1!V85*VLOOKUP(ESCYLD2!V$4,'[1]INTERNAL PARAMETERS-1'!$B$5:$J$44,5,FALSE)*VLOOKUP(ESCYLD2!V$4,'[1]INTERNAL PARAMETERS-1'!$B$5:$J$44,7,FALSE)*ESCYLD2!$F85 + ESCYLD1!V85*(1-VLOOKUP(ESCYLD2!V$4,'[1]INTERNAL PARAMETERS-1'!$B$5:$J$44,5,FALSE))*VLOOKUP(ESCYLD2!V$4,'[1]INTERNAL PARAMETERS-1'!$B$5:$J$44,9,FALSE)*ESCYLD2!$F85</f>
        <v>415.14528103481354</v>
      </c>
      <c r="W85" s="52">
        <f>ESCYLD1!W85*VLOOKUP(ESCYLD2!W$4,'[1]INTERNAL PARAMETERS-1'!$B$5:$J$44,5,FALSE)*VLOOKUP(ESCYLD2!W$4,'[1]INTERNAL PARAMETERS-1'!$B$5:$J$44,7,FALSE)*ESCYLD2!$F85 + ESCYLD1!W85*(1-VLOOKUP(ESCYLD2!W$4,'[1]INTERNAL PARAMETERS-1'!$B$5:$J$44,5,FALSE))*VLOOKUP(ESCYLD2!W$4,'[1]INTERNAL PARAMETERS-1'!$B$5:$J$44,9,FALSE)*ESCYLD2!$F85</f>
        <v>0</v>
      </c>
      <c r="X85" s="52">
        <f>ESCYLD1!X85*VLOOKUP(ESCYLD2!X$4,'[1]INTERNAL PARAMETERS-1'!$B$5:$J$44,5,FALSE)*VLOOKUP(ESCYLD2!X$4,'[1]INTERNAL PARAMETERS-1'!$B$5:$J$44,7,FALSE)*ESCYLD2!$F85 + ESCYLD1!X85*(1-VLOOKUP(ESCYLD2!X$4,'[1]INTERNAL PARAMETERS-1'!$B$5:$J$44,5,FALSE))*VLOOKUP(ESCYLD2!X$4,'[1]INTERNAL PARAMETERS-1'!$B$5:$J$44,9,FALSE)*ESCYLD2!$F85</f>
        <v>0</v>
      </c>
      <c r="Y85" s="52">
        <f>ESCYLD1!Y85*VLOOKUP(ESCYLD2!Y$4,'[1]INTERNAL PARAMETERS-1'!$B$5:$J$44,5,FALSE)*VLOOKUP(ESCYLD2!Y$4,'[1]INTERNAL PARAMETERS-1'!$B$5:$J$44,7,FALSE)*ESCYLD2!$F85 + ESCYLD1!Y85*(1-VLOOKUP(ESCYLD2!Y$4,'[1]INTERNAL PARAMETERS-1'!$B$5:$J$44,5,FALSE))*VLOOKUP(ESCYLD2!Y$4,'[1]INTERNAL PARAMETERS-1'!$B$5:$J$44,9,FALSE)*ESCYLD2!$F85</f>
        <v>0</v>
      </c>
      <c r="Z85" s="52">
        <f>ESCYLD1!Z85*VLOOKUP(ESCYLD2!Z$4,'[1]INTERNAL PARAMETERS-1'!$B$5:$J$44,5,FALSE)*VLOOKUP(ESCYLD2!Z$4,'[1]INTERNAL PARAMETERS-1'!$B$5:$J$44,7,FALSE)*ESCYLD2!$F85 + ESCYLD1!Z85*(1-VLOOKUP(ESCYLD2!Z$4,'[1]INTERNAL PARAMETERS-1'!$B$5:$J$44,5,FALSE))*VLOOKUP(ESCYLD2!Z$4,'[1]INTERNAL PARAMETERS-1'!$B$5:$J$44,9,FALSE)*ESCYLD2!$F85</f>
        <v>0</v>
      </c>
      <c r="AA85" s="52">
        <f>ESCYLD1!AA85*VLOOKUP(ESCYLD2!AA$4,'[1]INTERNAL PARAMETERS-1'!$B$5:$J$44,5,FALSE)*VLOOKUP(ESCYLD2!AA$4,'[1]INTERNAL PARAMETERS-1'!$B$5:$J$44,7,FALSE)*ESCYLD2!$F85 + ESCYLD1!AA85*(1-VLOOKUP(ESCYLD2!AA$4,'[1]INTERNAL PARAMETERS-1'!$B$5:$J$44,5,FALSE))*VLOOKUP(ESCYLD2!AA$4,'[1]INTERNAL PARAMETERS-1'!$B$5:$J$44,9,FALSE)*ESCYLD2!$F85</f>
        <v>0</v>
      </c>
      <c r="AB85" s="52">
        <f>ESCYLD1!AB85*VLOOKUP(ESCYLD2!AB$4,'[1]INTERNAL PARAMETERS-1'!$B$5:$J$44,5,FALSE)*VLOOKUP(ESCYLD2!AB$4,'[1]INTERNAL PARAMETERS-1'!$B$5:$J$44,7,FALSE)*ESCYLD2!$F85 + ESCYLD1!AB85*(1-VLOOKUP(ESCYLD2!AB$4,'[1]INTERNAL PARAMETERS-1'!$B$5:$J$44,5,FALSE))*VLOOKUP(ESCYLD2!AB$4,'[1]INTERNAL PARAMETERS-1'!$B$5:$J$44,9,FALSE)*ESCYLD2!$F85</f>
        <v>0</v>
      </c>
      <c r="AC85" s="52">
        <f>ESCYLD1!AC85*VLOOKUP(ESCYLD2!AC$4,'[1]INTERNAL PARAMETERS-1'!$B$5:$J$44,5,FALSE)*VLOOKUP(ESCYLD2!AC$4,'[1]INTERNAL PARAMETERS-1'!$B$5:$J$44,7,FALSE)*ESCYLD2!$F85 + ESCYLD1!AC85*(1-VLOOKUP(ESCYLD2!AC$4,'[1]INTERNAL PARAMETERS-1'!$B$5:$J$44,5,FALSE))*VLOOKUP(ESCYLD2!AC$4,'[1]INTERNAL PARAMETERS-1'!$B$5:$J$44,9,FALSE)*ESCYLD2!$F85</f>
        <v>0</v>
      </c>
      <c r="AD85" s="52">
        <f>ESCYLD1!AD85*VLOOKUP(ESCYLD2!AD$4,'[1]INTERNAL PARAMETERS-1'!$B$5:$J$44,5,FALSE)*VLOOKUP(ESCYLD2!AD$4,'[1]INTERNAL PARAMETERS-1'!$B$5:$J$44,7,FALSE)*ESCYLD2!$F85 + ESCYLD1!AD85*(1-VLOOKUP(ESCYLD2!AD$4,'[1]INTERNAL PARAMETERS-1'!$B$5:$J$44,5,FALSE))*VLOOKUP(ESCYLD2!AD$4,'[1]INTERNAL PARAMETERS-1'!$B$5:$J$44,9,FALSE)*ESCYLD2!$F85</f>
        <v>0</v>
      </c>
      <c r="AE85" s="52">
        <f>ESCYLD1!AE85*VLOOKUP(ESCYLD2!AE$4,'[1]INTERNAL PARAMETERS-1'!$B$5:$J$44,5,FALSE)*VLOOKUP(ESCYLD2!AE$4,'[1]INTERNAL PARAMETERS-1'!$B$5:$J$44,7,FALSE)*ESCYLD2!$F85 + ESCYLD1!AE85*(1-VLOOKUP(ESCYLD2!AE$4,'[1]INTERNAL PARAMETERS-1'!$B$5:$J$44,5,FALSE))*VLOOKUP(ESCYLD2!AE$4,'[1]INTERNAL PARAMETERS-1'!$B$5:$J$44,9,FALSE)*ESCYLD2!$F85</f>
        <v>0</v>
      </c>
      <c r="AF85" s="52">
        <f>ESCYLD1!AF85*VLOOKUP(ESCYLD2!AF$4,'[1]INTERNAL PARAMETERS-1'!$B$5:$J$44,5,FALSE)*VLOOKUP(ESCYLD2!AF$4,'[1]INTERNAL PARAMETERS-1'!$B$5:$J$44,7,FALSE)*ESCYLD2!$F85 + ESCYLD1!AF85*(1-VLOOKUP(ESCYLD2!AF$4,'[1]INTERNAL PARAMETERS-1'!$B$5:$J$44,5,FALSE))*VLOOKUP(ESCYLD2!AF$4,'[1]INTERNAL PARAMETERS-1'!$B$5:$J$44,9,FALSE)*ESCYLD2!$F85</f>
        <v>20.826625970147351</v>
      </c>
      <c r="AG85" s="52">
        <f>ESCYLD1!AG85*VLOOKUP(ESCYLD2!AG$4,'[1]INTERNAL PARAMETERS-1'!$B$5:$J$44,5,FALSE)*VLOOKUP(ESCYLD2!AG$4,'[1]INTERNAL PARAMETERS-1'!$B$5:$J$44,7,FALSE)*ESCYLD2!$F85 + ESCYLD1!AG85*(1-VLOOKUP(ESCYLD2!AG$4,'[1]INTERNAL PARAMETERS-1'!$B$5:$J$44,5,FALSE))*VLOOKUP(ESCYLD2!AG$4,'[1]INTERNAL PARAMETERS-1'!$B$5:$J$44,9,FALSE)*ESCYLD2!$F85</f>
        <v>0</v>
      </c>
      <c r="AH85" s="52">
        <f>ESCYLD1!AH85*VLOOKUP(ESCYLD2!AH$4,'[1]INTERNAL PARAMETERS-1'!$B$5:$J$44,5,FALSE)*VLOOKUP(ESCYLD2!AH$4,'[1]INTERNAL PARAMETERS-1'!$B$5:$J$44,7,FALSE)*ESCYLD2!$F85 + ESCYLD1!AH85*(1-VLOOKUP(ESCYLD2!AH$4,'[1]INTERNAL PARAMETERS-1'!$B$5:$J$44,5,FALSE))*VLOOKUP(ESCYLD2!AH$4,'[1]INTERNAL PARAMETERS-1'!$B$5:$J$44,9,FALSE)*ESCYLD2!$F85</f>
        <v>2.9370882778412932</v>
      </c>
      <c r="AI85" s="52">
        <f>ESCYLD1!AI85*VLOOKUP(ESCYLD2!AI$4,'[1]INTERNAL PARAMETERS-1'!$B$5:$J$44,5,FALSE)*VLOOKUP(ESCYLD2!AI$4,'[1]INTERNAL PARAMETERS-1'!$B$5:$J$44,7,FALSE)*ESCYLD2!$F85 + ESCYLD1!AI85*(1-VLOOKUP(ESCYLD2!AI$4,'[1]INTERNAL PARAMETERS-1'!$B$5:$J$44,5,FALSE))*VLOOKUP(ESCYLD2!AI$4,'[1]INTERNAL PARAMETERS-1'!$B$5:$J$44,9,FALSE)*ESCYLD2!$F85</f>
        <v>5.339530472071937</v>
      </c>
      <c r="AJ85" s="52">
        <f>ESCYLD1!AJ85*VLOOKUP(ESCYLD2!AJ$4,'[1]INTERNAL PARAMETERS-1'!$B$5:$J$44,5,FALSE)*VLOOKUP(ESCYLD2!AJ$4,'[1]INTERNAL PARAMETERS-1'!$B$5:$J$44,7,FALSE)*ESCYLD2!$F85 + ESCYLD1!AJ85*(1-VLOOKUP(ESCYLD2!AJ$4,'[1]INTERNAL PARAMETERS-1'!$B$5:$J$44,5,FALSE))*VLOOKUP(ESCYLD2!AJ$4,'[1]INTERNAL PARAMETERS-1'!$B$5:$J$44,9,FALSE)*ESCYLD2!$F85</f>
        <v>31.239938955221024</v>
      </c>
      <c r="AK85" s="52">
        <f>ESCYLD1!AK85*VLOOKUP(ESCYLD2!AK$4,'[1]INTERNAL PARAMETERS-1'!$B$5:$J$44,5,FALSE)*VLOOKUP(ESCYLD2!AK$4,'[1]INTERNAL PARAMETERS-1'!$B$5:$J$44,7,FALSE)*ESCYLD2!$F85 + ESCYLD1!AK85*(1-VLOOKUP(ESCYLD2!AK$4,'[1]INTERNAL PARAMETERS-1'!$B$5:$J$44,5,FALSE))*VLOOKUP(ESCYLD2!AK$4,'[1]INTERNAL PARAMETERS-1'!$B$5:$J$44,9,FALSE)*ESCYLD2!$F85</f>
        <v>0</v>
      </c>
      <c r="AL85" s="52">
        <f>ESCYLD1!AL85*VLOOKUP(ESCYLD2!AL$4,'[1]INTERNAL PARAMETERS-1'!$B$5:$J$44,5,FALSE)*VLOOKUP(ESCYLD2!AL$4,'[1]INTERNAL PARAMETERS-1'!$B$5:$J$44,7,FALSE)*ESCYLD2!$F85 + ESCYLD1!AL85*(1-VLOOKUP(ESCYLD2!AL$4,'[1]INTERNAL PARAMETERS-1'!$B$5:$J$44,5,FALSE))*VLOOKUP(ESCYLD2!AL$4,'[1]INTERNAL PARAMETERS-1'!$B$5:$J$44,9,FALSE)*ESCYLD2!$F85</f>
        <v>0</v>
      </c>
      <c r="AM85" s="52">
        <f>ESCYLD1!AM85*VLOOKUP(ESCYLD2!AM$4,'[1]INTERNAL PARAMETERS-1'!$B$5:$J$44,5,FALSE)*VLOOKUP(ESCYLD2!AM$4,'[1]INTERNAL PARAMETERS-1'!$B$5:$J$44,7,FALSE)*ESCYLD2!$F85 + ESCYLD1!AM85*(1-VLOOKUP(ESCYLD2!AM$4,'[1]INTERNAL PARAMETERS-1'!$B$5:$J$44,5,FALSE))*VLOOKUP(ESCYLD2!AM$4,'[1]INTERNAL PARAMETERS-1'!$B$5:$J$44,9,FALSE)*ESCYLD2!$F85</f>
        <v>0</v>
      </c>
      <c r="AN85" s="52">
        <f>ESCYLD1!AN85*VLOOKUP(ESCYLD2!AN$4,'[1]INTERNAL PARAMETERS-1'!$B$5:$J$44,5,FALSE)*VLOOKUP(ESCYLD2!AN$4,'[1]INTERNAL PARAMETERS-1'!$B$5:$J$44,7,FALSE)*ESCYLD2!$F85 + ESCYLD1!AN85*(1-VLOOKUP(ESCYLD2!AN$4,'[1]INTERNAL PARAMETERS-1'!$B$5:$J$44,5,FALSE))*VLOOKUP(ESCYLD2!AN$4,'[1]INTERNAL PARAMETERS-1'!$B$5:$J$44,9,FALSE)*ESCYLD2!$F85</f>
        <v>0</v>
      </c>
      <c r="AO85" s="52">
        <f>ESCYLD1!AO85*VLOOKUP(ESCYLD2!AO$4,'[1]INTERNAL PARAMETERS-1'!$B$5:$J$44,5,FALSE)*VLOOKUP(ESCYLD2!AO$4,'[1]INTERNAL PARAMETERS-1'!$B$5:$J$44,7,FALSE)*ESCYLD2!$F85 + ESCYLD1!AO85*(1-VLOOKUP(ESCYLD2!AO$4,'[1]INTERNAL PARAMETERS-1'!$B$5:$J$44,5,FALSE))*VLOOKUP(ESCYLD2!AO$4,'[1]INTERNAL PARAMETERS-1'!$B$5:$J$44,9,FALSE)*ESCYLD2!$F85</f>
        <v>0</v>
      </c>
      <c r="AP85" s="52">
        <f>ESCYLD1!AP85*VLOOKUP(ESCYLD2!AP$4,'[1]INTERNAL PARAMETERS-1'!$B$5:$J$44,5,FALSE)*VLOOKUP(ESCYLD2!AP$4,'[1]INTERNAL PARAMETERS-1'!$B$5:$J$44,7,FALSE)*ESCYLD2!$F85 + ESCYLD1!AP85*(1-VLOOKUP(ESCYLD2!AP$4,'[1]INTERNAL PARAMETERS-1'!$B$5:$J$44,5,FALSE))*VLOOKUP(ESCYLD2!AP$4,'[1]INTERNAL PARAMETERS-1'!$B$5:$J$44,9,FALSE)*ESCYLD2!$F85</f>
        <v>0</v>
      </c>
      <c r="AQ85" s="52">
        <f>ESCYLD1!AQ85*VLOOKUP(ESCYLD2!AQ$4,'[1]INTERNAL PARAMETERS-1'!$B$5:$J$44,5,FALSE)*VLOOKUP(ESCYLD2!AQ$4,'[1]INTERNAL PARAMETERS-1'!$B$5:$J$44,7,FALSE)*ESCYLD2!$F85 + ESCYLD1!AQ85*(1-VLOOKUP(ESCYLD2!AQ$4,'[1]INTERNAL PARAMETERS-1'!$B$5:$J$44,5,FALSE))*VLOOKUP(ESCYLD2!AQ$4,'[1]INTERNAL PARAMETERS-1'!$B$5:$J$44,9,FALSE)*ESCYLD2!$F85</f>
        <v>0</v>
      </c>
      <c r="AR85" s="52">
        <f>ESCYLD1!AR85*VLOOKUP(ESCYLD2!AR$4,'[1]INTERNAL PARAMETERS-1'!$B$5:$J$44,5,FALSE)*VLOOKUP(ESCYLD2!AR$4,'[1]INTERNAL PARAMETERS-1'!$B$5:$J$44,7,FALSE)*ESCYLD2!$F85 + ESCYLD1!AR85*(1-VLOOKUP(ESCYLD2!AR$4,'[1]INTERNAL PARAMETERS-1'!$B$5:$J$44,5,FALSE))*VLOOKUP(ESCYLD2!AR$4,'[1]INTERNAL PARAMETERS-1'!$B$5:$J$44,9,FALSE)*ESCYLD2!$F85</f>
        <v>0</v>
      </c>
      <c r="AS85" s="52">
        <f>ESCYLD1!AS85*VLOOKUP(ESCYLD2!AS$4,'[1]INTERNAL PARAMETERS-1'!$B$5:$J$44,5,FALSE)*VLOOKUP(ESCYLD2!AS$4,'[1]INTERNAL PARAMETERS-1'!$B$5:$J$44,7,FALSE)*ESCYLD2!$F85 + ESCYLD1!AS85*(1-VLOOKUP(ESCYLD2!AS$4,'[1]INTERNAL PARAMETERS-1'!$B$5:$J$44,5,FALSE))*VLOOKUP(ESCYLD2!AS$4,'[1]INTERNAL PARAMETERS-1'!$B$5:$J$44,9,FALSE)*ESCYLD2!$F85</f>
        <v>0</v>
      </c>
      <c r="AT85" s="51">
        <f>ESCYLD1!AT85*VLOOKUP(ESCYLD2!AT$4,'[1]INTERNAL PARAMETERS-1'!$B$5:$J$44,5,FALSE)*VLOOKUP(ESCYLD2!AT$4,'[1]INTERNAL PARAMETERS-1'!$B$5:$J$44,7,FALSE)*ESCYLD2!$F85 + ESCYLD1!AT85*(1-VLOOKUP(ESCYLD2!AT$4,'[1]INTERNAL PARAMETERS-1'!$B$5:$J$44,5,FALSE))*VLOOKUP(ESCYLD2!AT$4,'[1]INTERNAL PARAMETERS-1'!$B$5:$J$44,9,FALSE)*ESCYLD2!$F85</f>
        <v>0</v>
      </c>
      <c r="AU85" s="53">
        <f>ESCYLD1!AU85*VLOOKUP(ESCYLD2!AU$4,'[1]INTERNAL PARAMETERS-1'!$B$5:$J$44,5,FALSE)*VLOOKUP(ESCYLD2!AU$4,'[1]INTERNAL PARAMETERS-1'!$B$5:$J$44,6,FALSE)*VLOOKUP(ESCYLD2!AU$4,'[1]INTERNAL PARAMETERS-1'!$B$5:$J$44,3,FALSE) + ESCYLD1!AU85*(1-VLOOKUP(ESCYLD2!AU$4,'[1]INTERNAL PARAMETERS-1'!$B$5:$J$44,5,FALSE))*VLOOKUP(ESCYLD2!AU$4,'[1]INTERNAL PARAMETERS-1'!$B$5:$J$44,8,FALSE)*VLOOKUP(ESCYLD2!AU$4,'[1]INTERNAL PARAMETERS-1'!$B$5:$J$44,3,FALSE)</f>
        <v>0</v>
      </c>
      <c r="AV85" s="52">
        <f>ESCYLD1!AV85*VLOOKUP(ESCYLD2!AV$4,'[1]INTERNAL PARAMETERS-1'!$B$5:$J$44,5,FALSE)*VLOOKUP(ESCYLD2!AV$4,'[1]INTERNAL PARAMETERS-1'!$B$5:$J$44,6,FALSE)*VLOOKUP(ESCYLD2!AV$4,'[1]INTERNAL PARAMETERS-1'!$B$5:$J$44,3,FALSE) + ESCYLD1!AV85*(1-VLOOKUP(ESCYLD2!AV$4,'[1]INTERNAL PARAMETERS-1'!$B$5:$J$44,5,FALSE))*VLOOKUP(ESCYLD2!AV$4,'[1]INTERNAL PARAMETERS-1'!$B$5:$J$44,8,FALSE)*VLOOKUP(ESCYLD2!AV$4,'[1]INTERNAL PARAMETERS-1'!$B$5:$J$44,3,FALSE)</f>
        <v>0</v>
      </c>
      <c r="AW85" s="52">
        <f>ESCYLD1!AW85*VLOOKUP(ESCYLD2!AW$4,'[1]INTERNAL PARAMETERS-1'!$B$5:$J$44,5,FALSE)*VLOOKUP(ESCYLD2!AW$4,'[1]INTERNAL PARAMETERS-1'!$B$5:$J$44,6,FALSE)*VLOOKUP(ESCYLD2!AW$4,'[1]INTERNAL PARAMETERS-1'!$B$5:$J$44,3,FALSE) + ESCYLD1!AW85*(1-VLOOKUP(ESCYLD2!AW$4,'[1]INTERNAL PARAMETERS-1'!$B$5:$J$44,5,FALSE))*VLOOKUP(ESCYLD2!AW$4,'[1]INTERNAL PARAMETERS-1'!$B$5:$J$44,8,FALSE)*VLOOKUP(ESCYLD2!AW$4,'[1]INTERNAL PARAMETERS-1'!$B$5:$J$44,3,FALSE)</f>
        <v>73.367080626257334</v>
      </c>
      <c r="AX85" s="52">
        <f>ESCYLD1!AX85*VLOOKUP(ESCYLD2!AX$4,'[1]INTERNAL PARAMETERS-1'!$B$5:$J$44,5,FALSE)*VLOOKUP(ESCYLD2!AX$4,'[1]INTERNAL PARAMETERS-1'!$B$5:$J$44,6,FALSE)*VLOOKUP(ESCYLD2!AX$4,'[1]INTERNAL PARAMETERS-1'!$B$5:$J$44,3,FALSE) + ESCYLD1!AX85*(1-VLOOKUP(ESCYLD2!AX$4,'[1]INTERNAL PARAMETERS-1'!$B$5:$J$44,5,FALSE))*VLOOKUP(ESCYLD2!AX$4,'[1]INTERNAL PARAMETERS-1'!$B$5:$J$44,8,FALSE)*VLOOKUP(ESCYLD2!AX$4,'[1]INTERNAL PARAMETERS-1'!$B$5:$J$44,3,FALSE)</f>
        <v>0</v>
      </c>
      <c r="AY85" s="52">
        <f>ESCYLD1!AY85*VLOOKUP(ESCYLD2!AY$4,'[1]INTERNAL PARAMETERS-1'!$B$5:$J$44,5,FALSE)*VLOOKUP(ESCYLD2!AY$4,'[1]INTERNAL PARAMETERS-1'!$B$5:$J$44,6,FALSE)*VLOOKUP(ESCYLD2!AY$4,'[1]INTERNAL PARAMETERS-1'!$B$5:$J$44,3,FALSE) + ESCYLD1!AY85*(1-VLOOKUP(ESCYLD2!AY$4,'[1]INTERNAL PARAMETERS-1'!$B$5:$J$44,5,FALSE))*VLOOKUP(ESCYLD2!AY$4,'[1]INTERNAL PARAMETERS-1'!$B$5:$J$44,8,FALSE)*VLOOKUP(ESCYLD2!AY$4,'[1]INTERNAL PARAMETERS-1'!$B$5:$J$44,3,FALSE)</f>
        <v>0</v>
      </c>
      <c r="AZ85" s="52">
        <f>ESCYLD1!AZ85*VLOOKUP(ESCYLD2!AZ$4,'[1]INTERNAL PARAMETERS-1'!$B$5:$J$44,5,FALSE)*VLOOKUP(ESCYLD2!AZ$4,'[1]INTERNAL PARAMETERS-1'!$B$5:$J$44,6,FALSE)*VLOOKUP(ESCYLD2!AZ$4,'[1]INTERNAL PARAMETERS-1'!$B$5:$J$44,3,FALSE) + ESCYLD1!AZ85*(1-VLOOKUP(ESCYLD2!AZ$4,'[1]INTERNAL PARAMETERS-1'!$B$5:$J$44,5,FALSE))*VLOOKUP(ESCYLD2!AZ$4,'[1]INTERNAL PARAMETERS-1'!$B$5:$J$44,8,FALSE)*VLOOKUP(ESCYLD2!AZ$4,'[1]INTERNAL PARAMETERS-1'!$B$5:$J$44,3,FALSE)</f>
        <v>0</v>
      </c>
      <c r="BA85" s="52">
        <f>ESCYLD1!BA85*VLOOKUP(ESCYLD2!BA$4,'[1]INTERNAL PARAMETERS-1'!$B$5:$J$44,5,FALSE)*VLOOKUP(ESCYLD2!BA$4,'[1]INTERNAL PARAMETERS-1'!$B$5:$J$44,6,FALSE)*VLOOKUP(ESCYLD2!BA$4,'[1]INTERNAL PARAMETERS-1'!$B$5:$J$44,3,FALSE) + ESCYLD1!BA85*(1-VLOOKUP(ESCYLD2!BA$4,'[1]INTERNAL PARAMETERS-1'!$B$5:$J$44,5,FALSE))*VLOOKUP(ESCYLD2!BA$4,'[1]INTERNAL PARAMETERS-1'!$B$5:$J$44,8,FALSE)*VLOOKUP(ESCYLD2!BA$4,'[1]INTERNAL PARAMETERS-1'!$B$5:$J$44,3,FALSE)</f>
        <v>27.789155746338157</v>
      </c>
      <c r="BB85" s="52">
        <f>ESCYLD1!BB85*VLOOKUP(ESCYLD2!BB$4,'[1]INTERNAL PARAMETERS-1'!$B$5:$J$44,5,FALSE)*VLOOKUP(ESCYLD2!BB$4,'[1]INTERNAL PARAMETERS-1'!$B$5:$J$44,6,FALSE)*VLOOKUP(ESCYLD2!BB$4,'[1]INTERNAL PARAMETERS-1'!$B$5:$J$44,3,FALSE) + ESCYLD1!BB85*(1-VLOOKUP(ESCYLD2!BB$4,'[1]INTERNAL PARAMETERS-1'!$B$5:$J$44,5,FALSE))*VLOOKUP(ESCYLD2!BB$4,'[1]INTERNAL PARAMETERS-1'!$B$5:$J$44,8,FALSE)*VLOOKUP(ESCYLD2!BB$4,'[1]INTERNAL PARAMETERS-1'!$B$5:$J$44,3,FALSE)</f>
        <v>16.355886872839559</v>
      </c>
      <c r="BC85" s="52">
        <f>ESCYLD1!BC85*VLOOKUP(ESCYLD2!BC$4,'[1]INTERNAL PARAMETERS-1'!$B$5:$J$44,5,FALSE)*VLOOKUP(ESCYLD2!BC$4,'[1]INTERNAL PARAMETERS-1'!$B$5:$J$44,6,FALSE)*VLOOKUP(ESCYLD2!BC$4,'[1]INTERNAL PARAMETERS-1'!$B$5:$J$44,3,FALSE) + ESCYLD1!BC85*(1-VLOOKUP(ESCYLD2!BC$4,'[1]INTERNAL PARAMETERS-1'!$B$5:$J$44,5,FALSE))*VLOOKUP(ESCYLD2!BC$4,'[1]INTERNAL PARAMETERS-1'!$B$5:$J$44,8,FALSE)*VLOOKUP(ESCYLD2!BC$4,'[1]INTERNAL PARAMETERS-1'!$B$5:$J$44,3,FALSE)</f>
        <v>37.625355021165312</v>
      </c>
      <c r="BD85" s="52">
        <f>ESCYLD1!BD85*VLOOKUP(ESCYLD2!BD$4,'[1]INTERNAL PARAMETERS-1'!$B$5:$J$44,5,FALSE)*VLOOKUP(ESCYLD2!BD$4,'[1]INTERNAL PARAMETERS-1'!$B$5:$J$44,6,FALSE)*VLOOKUP(ESCYLD2!BD$4,'[1]INTERNAL PARAMETERS-1'!$B$5:$J$44,3,FALSE) + ESCYLD1!BD85*(1-VLOOKUP(ESCYLD2!BD$4,'[1]INTERNAL PARAMETERS-1'!$B$5:$J$44,5,FALSE))*VLOOKUP(ESCYLD2!BD$4,'[1]INTERNAL PARAMETERS-1'!$B$5:$J$44,8,FALSE)*VLOOKUP(ESCYLD2!BD$4,'[1]INTERNAL PARAMETERS-1'!$B$5:$J$44,3,FALSE)</f>
        <v>12.856894920052087</v>
      </c>
      <c r="BE85" s="52">
        <f>ESCYLD1!BE85*VLOOKUP(ESCYLD2!BE$4,'[1]INTERNAL PARAMETERS-1'!$B$5:$J$44,5,FALSE)*VLOOKUP(ESCYLD2!BE$4,'[1]INTERNAL PARAMETERS-1'!$B$5:$J$44,6,FALSE)*VLOOKUP(ESCYLD2!BE$4,'[1]INTERNAL PARAMETERS-1'!$B$5:$J$44,3,FALSE) + ESCYLD1!BE85*(1-VLOOKUP(ESCYLD2!BE$4,'[1]INTERNAL PARAMETERS-1'!$B$5:$J$44,5,FALSE))*VLOOKUP(ESCYLD2!BE$4,'[1]INTERNAL PARAMETERS-1'!$B$5:$J$44,8,FALSE)*VLOOKUP(ESCYLD2!BE$4,'[1]INTERNAL PARAMETERS-1'!$B$5:$J$44,3,FALSE)</f>
        <v>25.773797648397537</v>
      </c>
      <c r="BF85" s="52">
        <f>ESCYLD1!BF85*VLOOKUP(ESCYLD2!BF$4,'[1]INTERNAL PARAMETERS-1'!$B$5:$J$44,5,FALSE)*VLOOKUP(ESCYLD2!BF$4,'[1]INTERNAL PARAMETERS-1'!$B$5:$J$44,6,FALSE)*VLOOKUP(ESCYLD2!BF$4,'[1]INTERNAL PARAMETERS-1'!$B$5:$J$44,3,FALSE) + ESCYLD1!BF85*(1-VLOOKUP(ESCYLD2!BF$4,'[1]INTERNAL PARAMETERS-1'!$B$5:$J$44,5,FALSE))*VLOOKUP(ESCYLD2!BF$4,'[1]INTERNAL PARAMETERS-1'!$B$5:$J$44,8,FALSE)*VLOOKUP(ESCYLD2!BF$4,'[1]INTERNAL PARAMETERS-1'!$B$5:$J$44,3,FALSE)</f>
        <v>0</v>
      </c>
      <c r="BG85" s="52">
        <f>ESCYLD1!BG85*VLOOKUP(ESCYLD2!BG$4,'[1]INTERNAL PARAMETERS-1'!$B$5:$J$44,5,FALSE)*VLOOKUP(ESCYLD2!BG$4,'[1]INTERNAL PARAMETERS-1'!$B$5:$J$44,6,FALSE)*VLOOKUP(ESCYLD2!BG$4,'[1]INTERNAL PARAMETERS-1'!$B$5:$J$44,3,FALSE) + ESCYLD1!BG85*(1-VLOOKUP(ESCYLD2!BG$4,'[1]INTERNAL PARAMETERS-1'!$B$5:$J$44,5,FALSE))*VLOOKUP(ESCYLD2!BG$4,'[1]INTERNAL PARAMETERS-1'!$B$5:$J$44,8,FALSE)*VLOOKUP(ESCYLD2!BG$4,'[1]INTERNAL PARAMETERS-1'!$B$5:$J$44,3,FALSE)</f>
        <v>10.212710540513147</v>
      </c>
      <c r="BH85" s="52">
        <f>ESCYLD1!BH85*VLOOKUP(ESCYLD2!BH$4,'[1]INTERNAL PARAMETERS-1'!$B$5:$J$44,5,FALSE)*VLOOKUP(ESCYLD2!BH$4,'[1]INTERNAL PARAMETERS-1'!$B$5:$J$44,6,FALSE)*VLOOKUP(ESCYLD2!BH$4,'[1]INTERNAL PARAMETERS-1'!$B$5:$J$44,3,FALSE) + ESCYLD1!BH85*(1-VLOOKUP(ESCYLD2!BH$4,'[1]INTERNAL PARAMETERS-1'!$B$5:$J$44,5,FALSE))*VLOOKUP(ESCYLD2!BH$4,'[1]INTERNAL PARAMETERS-1'!$B$5:$J$44,8,FALSE)*VLOOKUP(ESCYLD2!BH$4,'[1]INTERNAL PARAMETERS-1'!$B$5:$J$44,3,FALSE)</f>
        <v>5.0608130474864926E-2</v>
      </c>
      <c r="BI85" s="52">
        <f>ESCYLD1!BI85*VLOOKUP(ESCYLD2!BI$4,'[1]INTERNAL PARAMETERS-1'!$B$5:$J$44,5,FALSE)*VLOOKUP(ESCYLD2!BI$4,'[1]INTERNAL PARAMETERS-1'!$B$5:$J$44,6,FALSE)*VLOOKUP(ESCYLD2!BI$4,'[1]INTERNAL PARAMETERS-1'!$B$5:$J$44,3,FALSE) + ESCYLD1!BI85*(1-VLOOKUP(ESCYLD2!BI$4,'[1]INTERNAL PARAMETERS-1'!$B$5:$J$44,5,FALSE))*VLOOKUP(ESCYLD2!BI$4,'[1]INTERNAL PARAMETERS-1'!$B$5:$J$44,8,FALSE)*VLOOKUP(ESCYLD2!BI$4,'[1]INTERNAL PARAMETERS-1'!$B$5:$J$44,3,FALSE)</f>
        <v>0</v>
      </c>
      <c r="BJ85" s="52">
        <f>ESCYLD1!BJ85*VLOOKUP(ESCYLD2!BJ$4,'[1]INTERNAL PARAMETERS-1'!$B$5:$J$44,5,FALSE)*VLOOKUP(ESCYLD2!BJ$4,'[1]INTERNAL PARAMETERS-1'!$B$5:$J$44,6,FALSE)*VLOOKUP(ESCYLD2!BJ$4,'[1]INTERNAL PARAMETERS-1'!$B$5:$J$44,3,FALSE) + ESCYLD1!BJ85*(1-VLOOKUP(ESCYLD2!BJ$4,'[1]INTERNAL PARAMETERS-1'!$B$5:$J$44,5,FALSE))*VLOOKUP(ESCYLD2!BJ$4,'[1]INTERNAL PARAMETERS-1'!$B$5:$J$44,8,FALSE)*VLOOKUP(ESCYLD2!BJ$4,'[1]INTERNAL PARAMETERS-1'!$B$5:$J$44,3,FALSE)</f>
        <v>5.6798166063229045</v>
      </c>
      <c r="BK85" s="52">
        <f>ESCYLD1!BK85*VLOOKUP(ESCYLD2!BK$4,'[1]INTERNAL PARAMETERS-1'!$B$5:$J$44,5,FALSE)*VLOOKUP(ESCYLD2!BK$4,'[1]INTERNAL PARAMETERS-1'!$B$5:$J$44,6,FALSE)*VLOOKUP(ESCYLD2!BK$4,'[1]INTERNAL PARAMETERS-1'!$B$5:$J$44,3,FALSE) + ESCYLD1!BK85*(1-VLOOKUP(ESCYLD2!BK$4,'[1]INTERNAL PARAMETERS-1'!$B$5:$J$44,5,FALSE))*VLOOKUP(ESCYLD2!BK$4,'[1]INTERNAL PARAMETERS-1'!$B$5:$J$44,8,FALSE)*VLOOKUP(ESCYLD2!BK$4,'[1]INTERNAL PARAMETERS-1'!$B$5:$J$44,3,FALSE)</f>
        <v>7.0238371048185773</v>
      </c>
      <c r="BL85" s="52">
        <f>ESCYLD1!BL85*VLOOKUP(ESCYLD2!BL$4,'[1]INTERNAL PARAMETERS-1'!$B$5:$J$44,5,FALSE)*VLOOKUP(ESCYLD2!BL$4,'[1]INTERNAL PARAMETERS-1'!$B$5:$J$44,6,FALSE)*VLOOKUP(ESCYLD2!BL$4,'[1]INTERNAL PARAMETERS-1'!$B$5:$J$44,3,FALSE) + ESCYLD1!BL85*(1-VLOOKUP(ESCYLD2!BL$4,'[1]INTERNAL PARAMETERS-1'!$B$5:$J$44,5,FALSE))*VLOOKUP(ESCYLD2!BL$4,'[1]INTERNAL PARAMETERS-1'!$B$5:$J$44,8,FALSE)*VLOOKUP(ESCYLD2!BL$4,'[1]INTERNAL PARAMETERS-1'!$B$5:$J$44,3,FALSE)</f>
        <v>18.947748401138249</v>
      </c>
      <c r="BM85" s="52">
        <f>ESCYLD1!BM85*VLOOKUP(ESCYLD2!BM$4,'[1]INTERNAL PARAMETERS-1'!$B$5:$J$44,5,FALSE)*VLOOKUP(ESCYLD2!BM$4,'[1]INTERNAL PARAMETERS-1'!$B$5:$J$44,6,FALSE)*VLOOKUP(ESCYLD2!BM$4,'[1]INTERNAL PARAMETERS-1'!$B$5:$J$44,3,FALSE) + ESCYLD1!BM85*(1-VLOOKUP(ESCYLD2!BM$4,'[1]INTERNAL PARAMETERS-1'!$B$5:$J$44,5,FALSE))*VLOOKUP(ESCYLD2!BM$4,'[1]INTERNAL PARAMETERS-1'!$B$5:$J$44,8,FALSE)*VLOOKUP(ESCYLD2!BM$4,'[1]INTERNAL PARAMETERS-1'!$B$5:$J$44,3,FALSE)</f>
        <v>6.1850273202593549</v>
      </c>
      <c r="BN85" s="52">
        <f>ESCYLD1!BN85*VLOOKUP(ESCYLD2!BN$4,'[1]INTERNAL PARAMETERS-1'!$B$5:$J$44,5,FALSE)*VLOOKUP(ESCYLD2!BN$4,'[1]INTERNAL PARAMETERS-1'!$B$5:$J$44,6,FALSE)*VLOOKUP(ESCYLD2!BN$4,'[1]INTERNAL PARAMETERS-1'!$B$5:$J$44,3,FALSE) + ESCYLD1!BN85*(1-VLOOKUP(ESCYLD2!BN$4,'[1]INTERNAL PARAMETERS-1'!$B$5:$J$44,5,FALSE))*VLOOKUP(ESCYLD2!BN$4,'[1]INTERNAL PARAMETERS-1'!$B$5:$J$44,8,FALSE)*VLOOKUP(ESCYLD2!BN$4,'[1]INTERNAL PARAMETERS-1'!$B$5:$J$44,3,FALSE)</f>
        <v>6.4514884903487175</v>
      </c>
      <c r="BO85" s="52">
        <f>ESCYLD1!BO85*VLOOKUP(ESCYLD2!BO$4,'[1]INTERNAL PARAMETERS-1'!$B$5:$J$44,5,FALSE)*VLOOKUP(ESCYLD2!BO$4,'[1]INTERNAL PARAMETERS-1'!$B$5:$J$44,6,FALSE)*VLOOKUP(ESCYLD2!BO$4,'[1]INTERNAL PARAMETERS-1'!$B$5:$J$44,3,FALSE) + ESCYLD1!BO85*(1-VLOOKUP(ESCYLD2!BO$4,'[1]INTERNAL PARAMETERS-1'!$B$5:$J$44,5,FALSE))*VLOOKUP(ESCYLD2!BO$4,'[1]INTERNAL PARAMETERS-1'!$B$5:$J$44,8,FALSE)*VLOOKUP(ESCYLD2!BO$4,'[1]INTERNAL PARAMETERS-1'!$B$5:$J$44,3,FALSE)</f>
        <v>4.8765664317523969</v>
      </c>
      <c r="BP85" s="52">
        <f>ESCYLD1!BP85*VLOOKUP(ESCYLD2!BP$4,'[1]INTERNAL PARAMETERS-1'!$B$5:$J$44,5,FALSE)*VLOOKUP(ESCYLD2!BP$4,'[1]INTERNAL PARAMETERS-1'!$B$5:$J$44,6,FALSE)*VLOOKUP(ESCYLD2!BP$4,'[1]INTERNAL PARAMETERS-1'!$B$5:$J$44,3,FALSE) + ESCYLD1!BP85*(1-VLOOKUP(ESCYLD2!BP$4,'[1]INTERNAL PARAMETERS-1'!$B$5:$J$44,5,FALSE))*VLOOKUP(ESCYLD2!BP$4,'[1]INTERNAL PARAMETERS-1'!$B$5:$J$44,8,FALSE)*VLOOKUP(ESCYLD2!BP$4,'[1]INTERNAL PARAMETERS-1'!$B$5:$J$44,3,FALSE)</f>
        <v>0.39619420386234294</v>
      </c>
      <c r="BQ85" s="52">
        <f>ESCYLD1!BQ85*VLOOKUP(ESCYLD2!BQ$4,'[1]INTERNAL PARAMETERS-1'!$B$5:$J$44,5,FALSE)*VLOOKUP(ESCYLD2!BQ$4,'[1]INTERNAL PARAMETERS-1'!$B$5:$J$44,6,FALSE)*VLOOKUP(ESCYLD2!BQ$4,'[1]INTERNAL PARAMETERS-1'!$B$5:$J$44,3,FALSE) + ESCYLD1!BQ85*(1-VLOOKUP(ESCYLD2!BQ$4,'[1]INTERNAL PARAMETERS-1'!$B$5:$J$44,5,FALSE))*VLOOKUP(ESCYLD2!BQ$4,'[1]INTERNAL PARAMETERS-1'!$B$5:$J$44,8,FALSE)*VLOOKUP(ESCYLD2!BQ$4,'[1]INTERNAL PARAMETERS-1'!$B$5:$J$44,3,FALSE)</f>
        <v>21.749737906613067</v>
      </c>
      <c r="BR85" s="52">
        <f>ESCYLD1!BR85*VLOOKUP(ESCYLD2!BR$4,'[1]INTERNAL PARAMETERS-1'!$B$5:$J$44,5,FALSE)*VLOOKUP(ESCYLD2!BR$4,'[1]INTERNAL PARAMETERS-1'!$B$5:$J$44,6,FALSE)*VLOOKUP(ESCYLD2!BR$4,'[1]INTERNAL PARAMETERS-1'!$B$5:$J$44,3,FALSE) + ESCYLD1!BR85*(1-VLOOKUP(ESCYLD2!BR$4,'[1]INTERNAL PARAMETERS-1'!$B$5:$J$44,5,FALSE))*VLOOKUP(ESCYLD2!BR$4,'[1]INTERNAL PARAMETERS-1'!$B$5:$J$44,8,FALSE)*VLOOKUP(ESCYLD2!BR$4,'[1]INTERNAL PARAMETERS-1'!$B$5:$J$44,3,FALSE)</f>
        <v>0.78579240617148205</v>
      </c>
      <c r="BS85" s="52">
        <f>ESCYLD1!BS85*VLOOKUP(ESCYLD2!BS$4,'[1]INTERNAL PARAMETERS-1'!$B$5:$J$44,5,FALSE)*VLOOKUP(ESCYLD2!BS$4,'[1]INTERNAL PARAMETERS-1'!$B$5:$J$44,6,FALSE)*VLOOKUP(ESCYLD2!BS$4,'[1]INTERNAL PARAMETERS-1'!$B$5:$J$44,3,FALSE) + ESCYLD1!BS85*(1-VLOOKUP(ESCYLD2!BS$4,'[1]INTERNAL PARAMETERS-1'!$B$5:$J$44,5,FALSE))*VLOOKUP(ESCYLD2!BS$4,'[1]INTERNAL PARAMETERS-1'!$B$5:$J$44,8,FALSE)*VLOOKUP(ESCYLD2!BS$4,'[1]INTERNAL PARAMETERS-1'!$B$5:$J$44,3,FALSE)</f>
        <v>4.2355082079519664E-2</v>
      </c>
      <c r="BT85" s="52">
        <f>ESCYLD1!BT85*VLOOKUP(ESCYLD2!BT$4,'[1]INTERNAL PARAMETERS-1'!$B$5:$J$44,5,FALSE)*VLOOKUP(ESCYLD2!BT$4,'[1]INTERNAL PARAMETERS-1'!$B$5:$J$44,6,FALSE)*VLOOKUP(ESCYLD2!BT$4,'[1]INTERNAL PARAMETERS-1'!$B$5:$J$44,3,FALSE) + ESCYLD1!BT85*(1-VLOOKUP(ESCYLD2!BT$4,'[1]INTERNAL PARAMETERS-1'!$B$5:$J$44,5,FALSE))*VLOOKUP(ESCYLD2!BT$4,'[1]INTERNAL PARAMETERS-1'!$B$5:$J$44,8,FALSE)*VLOOKUP(ESCYLD2!BT$4,'[1]INTERNAL PARAMETERS-1'!$B$5:$J$44,3,FALSE)</f>
        <v>0</v>
      </c>
      <c r="BU85" s="52">
        <f>ESCYLD1!BU85*VLOOKUP(ESCYLD2!BU$4,'[1]INTERNAL PARAMETERS-1'!$B$5:$J$44,5,FALSE)*VLOOKUP(ESCYLD2!BU$4,'[1]INTERNAL PARAMETERS-1'!$B$5:$J$44,6,FALSE)*VLOOKUP(ESCYLD2!BU$4,'[1]INTERNAL PARAMETERS-1'!$B$5:$J$44,3,FALSE) + ESCYLD1!BU85*(1-VLOOKUP(ESCYLD2!BU$4,'[1]INTERNAL PARAMETERS-1'!$B$5:$J$44,5,FALSE))*VLOOKUP(ESCYLD2!BU$4,'[1]INTERNAL PARAMETERS-1'!$B$5:$J$44,8,FALSE)*VLOOKUP(ESCYLD2!BU$4,'[1]INTERNAL PARAMETERS-1'!$B$5:$J$44,3,FALSE)</f>
        <v>0</v>
      </c>
      <c r="BV85" s="52">
        <f>ESCYLD1!BV85*VLOOKUP(ESCYLD2!BV$4,'[1]INTERNAL PARAMETERS-1'!$B$5:$J$44,5,FALSE)*VLOOKUP(ESCYLD2!BV$4,'[1]INTERNAL PARAMETERS-1'!$B$5:$J$44,6,FALSE)*VLOOKUP(ESCYLD2!BV$4,'[1]INTERNAL PARAMETERS-1'!$B$5:$J$44,3,FALSE) + ESCYLD1!BV85*(1-VLOOKUP(ESCYLD2!BV$4,'[1]INTERNAL PARAMETERS-1'!$B$5:$J$44,5,FALSE))*VLOOKUP(ESCYLD2!BV$4,'[1]INTERNAL PARAMETERS-1'!$B$5:$J$44,8,FALSE)*VLOOKUP(ESCYLD2!BV$4,'[1]INTERNAL PARAMETERS-1'!$B$5:$J$44,3,FALSE)</f>
        <v>0</v>
      </c>
      <c r="BW85" s="52">
        <f>ESCYLD1!BW85*VLOOKUP(ESCYLD2!BW$4,'[1]INTERNAL PARAMETERS-1'!$B$5:$J$44,5,FALSE)*VLOOKUP(ESCYLD2!BW$4,'[1]INTERNAL PARAMETERS-1'!$B$5:$J$44,6,FALSE)*VLOOKUP(ESCYLD2!BW$4,'[1]INTERNAL PARAMETERS-1'!$B$5:$J$44,3,FALSE) + ESCYLD1!BW85*(1-VLOOKUP(ESCYLD2!BW$4,'[1]INTERNAL PARAMETERS-1'!$B$5:$J$44,5,FALSE))*VLOOKUP(ESCYLD2!BW$4,'[1]INTERNAL PARAMETERS-1'!$B$5:$J$44,8,FALSE)*VLOOKUP(ESCYLD2!BW$4,'[1]INTERNAL PARAMETERS-1'!$B$5:$J$44,3,FALSE)</f>
        <v>0</v>
      </c>
      <c r="BX85" s="52">
        <f>ESCYLD1!BX85*VLOOKUP(ESCYLD2!BX$4,'[1]INTERNAL PARAMETERS-1'!$B$5:$J$44,5,FALSE)*VLOOKUP(ESCYLD2!BX$4,'[1]INTERNAL PARAMETERS-1'!$B$5:$J$44,6,FALSE)*VLOOKUP(ESCYLD2!BX$4,'[1]INTERNAL PARAMETERS-1'!$B$5:$J$44,3,FALSE) + ESCYLD1!BX85*(1-VLOOKUP(ESCYLD2!BX$4,'[1]INTERNAL PARAMETERS-1'!$B$5:$J$44,5,FALSE))*VLOOKUP(ESCYLD2!BX$4,'[1]INTERNAL PARAMETERS-1'!$B$5:$J$44,8,FALSE)*VLOOKUP(ESCYLD2!BX$4,'[1]INTERNAL PARAMETERS-1'!$B$5:$J$44,3,FALSE)</f>
        <v>0</v>
      </c>
      <c r="BY85" s="52">
        <f>ESCYLD1!BY85*VLOOKUP(ESCYLD2!BY$4,'[1]INTERNAL PARAMETERS-1'!$B$5:$J$44,5,FALSE)*VLOOKUP(ESCYLD2!BY$4,'[1]INTERNAL PARAMETERS-1'!$B$5:$J$44,6,FALSE)*VLOOKUP(ESCYLD2!BY$4,'[1]INTERNAL PARAMETERS-1'!$B$5:$J$44,3,FALSE) + ESCYLD1!BY85*(1-VLOOKUP(ESCYLD2!BY$4,'[1]INTERNAL PARAMETERS-1'!$B$5:$J$44,5,FALSE))*VLOOKUP(ESCYLD2!BY$4,'[1]INTERNAL PARAMETERS-1'!$B$5:$J$44,8,FALSE)*VLOOKUP(ESCYLD2!BY$4,'[1]INTERNAL PARAMETERS-1'!$B$5:$J$44,3,FALSE)</f>
        <v>0</v>
      </c>
      <c r="BZ85" s="52">
        <f>ESCYLD1!BZ85*VLOOKUP(ESCYLD2!BZ$4,'[1]INTERNAL PARAMETERS-1'!$B$5:$J$44,5,FALSE)*VLOOKUP(ESCYLD2!BZ$4,'[1]INTERNAL PARAMETERS-1'!$B$5:$J$44,6,FALSE)*VLOOKUP(ESCYLD2!BZ$4,'[1]INTERNAL PARAMETERS-1'!$B$5:$J$44,3,FALSE) + ESCYLD1!BZ85*(1-VLOOKUP(ESCYLD2!BZ$4,'[1]INTERNAL PARAMETERS-1'!$B$5:$J$44,5,FALSE))*VLOOKUP(ESCYLD2!BZ$4,'[1]INTERNAL PARAMETERS-1'!$B$5:$J$44,8,FALSE)*VLOOKUP(ESCYLD2!BZ$4,'[1]INTERNAL PARAMETERS-1'!$B$5:$J$44,3,FALSE)</f>
        <v>5.8313021515523443E-2</v>
      </c>
      <c r="CA85" s="52">
        <f>ESCYLD1!CA85*VLOOKUP(ESCYLD2!CA$4,'[1]INTERNAL PARAMETERS-1'!$B$5:$J$44,5,FALSE)*VLOOKUP(ESCYLD2!CA$4,'[1]INTERNAL PARAMETERS-1'!$B$5:$J$44,6,FALSE)*VLOOKUP(ESCYLD2!CA$4,'[1]INTERNAL PARAMETERS-1'!$B$5:$J$44,3,FALSE) + ESCYLD1!CA85*(1-VLOOKUP(ESCYLD2!CA$4,'[1]INTERNAL PARAMETERS-1'!$B$5:$J$44,5,FALSE))*VLOOKUP(ESCYLD2!CA$4,'[1]INTERNAL PARAMETERS-1'!$B$5:$J$44,8,FALSE)*VLOOKUP(ESCYLD2!CA$4,'[1]INTERNAL PARAMETERS-1'!$B$5:$J$44,3,FALSE)</f>
        <v>0</v>
      </c>
      <c r="CB85" s="52">
        <f>ESCYLD1!CB85*VLOOKUP(ESCYLD2!CB$4,'[1]INTERNAL PARAMETERS-1'!$B$5:$J$44,5,FALSE)*VLOOKUP(ESCYLD2!CB$4,'[1]INTERNAL PARAMETERS-1'!$B$5:$J$44,6,FALSE)*VLOOKUP(ESCYLD2!CB$4,'[1]INTERNAL PARAMETERS-1'!$B$5:$J$44,3,FALSE) + ESCYLD1!CB85*(1-VLOOKUP(ESCYLD2!CB$4,'[1]INTERNAL PARAMETERS-1'!$B$5:$J$44,5,FALSE))*VLOOKUP(ESCYLD2!CB$4,'[1]INTERNAL PARAMETERS-1'!$B$5:$J$44,8,FALSE)*VLOOKUP(ESCYLD2!CB$4,'[1]INTERNAL PARAMETERS-1'!$B$5:$J$44,3,FALSE)</f>
        <v>0</v>
      </c>
      <c r="CC85" s="52">
        <f>ESCYLD1!CC85*VLOOKUP(ESCYLD2!CC$4,'[1]INTERNAL PARAMETERS-1'!$B$5:$J$44,5,FALSE)*VLOOKUP(ESCYLD2!CC$4,'[1]INTERNAL PARAMETERS-1'!$B$5:$J$44,6,FALSE)*VLOOKUP(ESCYLD2!CC$4,'[1]INTERNAL PARAMETERS-1'!$B$5:$J$44,3,FALSE) + ESCYLD1!CC85*(1-VLOOKUP(ESCYLD2!CC$4,'[1]INTERNAL PARAMETERS-1'!$B$5:$J$44,5,FALSE))*VLOOKUP(ESCYLD2!CC$4,'[1]INTERNAL PARAMETERS-1'!$B$5:$J$44,8,FALSE)*VLOOKUP(ESCYLD2!CC$4,'[1]INTERNAL PARAMETERS-1'!$B$5:$J$44,3,FALSE)</f>
        <v>9.9965803799362887E-2</v>
      </c>
      <c r="CD85" s="52">
        <f>ESCYLD1!CD85*VLOOKUP(ESCYLD2!CD$4,'[1]INTERNAL PARAMETERS-1'!$B$5:$J$44,5,FALSE)*VLOOKUP(ESCYLD2!CD$4,'[1]INTERNAL PARAMETERS-1'!$B$5:$J$44,6,FALSE)*VLOOKUP(ESCYLD2!CD$4,'[1]INTERNAL PARAMETERS-1'!$B$5:$J$44,3,FALSE) + ESCYLD1!CD85*(1-VLOOKUP(ESCYLD2!CD$4,'[1]INTERNAL PARAMETERS-1'!$B$5:$J$44,5,FALSE))*VLOOKUP(ESCYLD2!CD$4,'[1]INTERNAL PARAMETERS-1'!$B$5:$J$44,8,FALSE)*VLOOKUP(ESCYLD2!CD$4,'[1]INTERNAL PARAMETERS-1'!$B$5:$J$44,3,FALSE)</f>
        <v>0.30406225278554672</v>
      </c>
      <c r="CE85" s="52">
        <f>ESCYLD1!CE85*VLOOKUP(ESCYLD2!CE$4,'[1]INTERNAL PARAMETERS-1'!$B$5:$J$44,5,FALSE)*VLOOKUP(ESCYLD2!CE$4,'[1]INTERNAL PARAMETERS-1'!$B$5:$J$44,6,FALSE)*VLOOKUP(ESCYLD2!CE$4,'[1]INTERNAL PARAMETERS-1'!$B$5:$J$44,3,FALSE) + ESCYLD1!CE85*(1-VLOOKUP(ESCYLD2!CE$4,'[1]INTERNAL PARAMETERS-1'!$B$5:$J$44,5,FALSE))*VLOOKUP(ESCYLD2!CE$4,'[1]INTERNAL PARAMETERS-1'!$B$5:$J$44,8,FALSE)*VLOOKUP(ESCYLD2!CE$4,'[1]INTERNAL PARAMETERS-1'!$B$5:$J$44,3,FALSE)</f>
        <v>0.54719553081729466</v>
      </c>
      <c r="CF85" s="52">
        <f>ESCYLD1!CF85*VLOOKUP(ESCYLD2!CF$4,'[1]INTERNAL PARAMETERS-1'!$B$5:$J$44,5,FALSE)*VLOOKUP(ESCYLD2!CF$4,'[1]INTERNAL PARAMETERS-1'!$B$5:$J$44,6,FALSE)*VLOOKUP(ESCYLD2!CF$4,'[1]INTERNAL PARAMETERS-1'!$B$5:$J$44,3,FALSE) + ESCYLD1!CF85*(1-VLOOKUP(ESCYLD2!CF$4,'[1]INTERNAL PARAMETERS-1'!$B$5:$J$44,5,FALSE))*VLOOKUP(ESCYLD2!CF$4,'[1]INTERNAL PARAMETERS-1'!$B$5:$J$44,8,FALSE)*VLOOKUP(ESCYLD2!CF$4,'[1]INTERNAL PARAMETERS-1'!$B$5:$J$44,3,FALSE)</f>
        <v>0.27724851445283433</v>
      </c>
      <c r="CG85" s="52">
        <f>ESCYLD1!CG85*VLOOKUP(ESCYLD2!CG$4,'[1]INTERNAL PARAMETERS-1'!$B$5:$J$44,5,FALSE)*VLOOKUP(ESCYLD2!CG$4,'[1]INTERNAL PARAMETERS-1'!$B$5:$J$44,6,FALSE)*VLOOKUP(ESCYLD2!CG$4,'[1]INTERNAL PARAMETERS-1'!$B$5:$J$44,3,FALSE) + ESCYLD1!CG85*(1-VLOOKUP(ESCYLD2!CG$4,'[1]INTERNAL PARAMETERS-1'!$B$5:$J$44,5,FALSE))*VLOOKUP(ESCYLD2!CG$4,'[1]INTERNAL PARAMETERS-1'!$B$5:$J$44,8,FALSE)*VLOOKUP(ESCYLD2!CG$4,'[1]INTERNAL PARAMETERS-1'!$B$5:$J$44,3,FALSE)</f>
        <v>0</v>
      </c>
      <c r="CH85" s="51">
        <f>ESCYLD1!CH85*VLOOKUP(ESCYLD2!CH$4,'[1]INTERNAL PARAMETERS-1'!$B$5:$J$44,5,FALSE)*VLOOKUP(ESCYLD2!CH$4,'[1]INTERNAL PARAMETERS-1'!$B$5:$J$44,6,FALSE)*VLOOKUP(ESCYLD2!CH$4,'[1]INTERNAL PARAMETERS-1'!$B$5:$J$44,3,FALSE) + ESCYLD1!CH85*(1-VLOOKUP(ESCYLD2!CH$4,'[1]INTERNAL PARAMETERS-1'!$B$5:$J$44,5,FALSE))*VLOOKUP(ESCYLD2!CH$4,'[1]INTERNAL PARAMETERS-1'!$B$5:$J$44,8,FALSE)*VLOOKUP(ESCYLD2!CH$4,'[1]INTERNAL PARAMETERS-1'!$B$5:$J$44,3,FALSE)</f>
        <v>0</v>
      </c>
      <c r="CJ85" s="53">
        <f t="shared" si="2"/>
        <v>12076.508771754561</v>
      </c>
      <c r="CK85" s="51">
        <f t="shared" si="3"/>
        <v>277.45683858277516</v>
      </c>
    </row>
    <row r="86" spans="2:89" x14ac:dyDescent="0.5">
      <c r="B86" s="66" t="s">
        <v>10</v>
      </c>
      <c r="C86" s="65" t="s">
        <v>90</v>
      </c>
      <c r="D86" s="65" t="s">
        <v>80</v>
      </c>
      <c r="E86" s="151">
        <f>ESC!AF86</f>
        <v>27089.877608758594</v>
      </c>
      <c r="F86" s="67">
        <f>'[1]INTERNAL PARAMETERS-1'!M14</f>
        <v>39.424999999999997</v>
      </c>
      <c r="G86" s="53">
        <f>ESCYLD1!G86*VLOOKUP(ESCYLD2!G$4,'[1]INTERNAL PARAMETERS-1'!$B$5:$J$44,5,FALSE)*VLOOKUP(ESCYLD2!G$4,'[1]INTERNAL PARAMETERS-1'!$B$5:$J$44,7,FALSE)*ESCYLD2!$F86 + ESCYLD1!G86*(1-VLOOKUP(ESCYLD2!G$4,'[1]INTERNAL PARAMETERS-1'!$B$5:$J$44,5,FALSE))*VLOOKUP(ESCYLD2!G$4,'[1]INTERNAL PARAMETERS-1'!$B$5:$J$44,9,FALSE)*ESCYLD2!$F86</f>
        <v>5682.2618373050245</v>
      </c>
      <c r="H86" s="52">
        <f>ESCYLD1!H86*VLOOKUP(ESCYLD2!H$4,'[1]INTERNAL PARAMETERS-1'!$B$5:$J$44,5,FALSE)*VLOOKUP(ESCYLD2!H$4,'[1]INTERNAL PARAMETERS-1'!$B$5:$J$44,7,FALSE)*ESCYLD2!$F86 + ESCYLD1!H86*(1-VLOOKUP(ESCYLD2!H$4,'[1]INTERNAL PARAMETERS-1'!$B$5:$J$44,5,FALSE))*VLOOKUP(ESCYLD2!H$4,'[1]INTERNAL PARAMETERS-1'!$B$5:$J$44,9,FALSE)*ESCYLD2!$F86</f>
        <v>1941.8181261216876</v>
      </c>
      <c r="I86" s="52">
        <f>ESCYLD1!I86*VLOOKUP(ESCYLD2!I$4,'[1]INTERNAL PARAMETERS-1'!$B$5:$J$44,5,FALSE)*VLOOKUP(ESCYLD2!I$4,'[1]INTERNAL PARAMETERS-1'!$B$5:$J$44,7,FALSE)*ESCYLD2!$F86 + ESCYLD1!I86*(1-VLOOKUP(ESCYLD2!I$4,'[1]INTERNAL PARAMETERS-1'!$B$5:$J$44,5,FALSE))*VLOOKUP(ESCYLD2!I$4,'[1]INTERNAL PARAMETERS-1'!$B$5:$J$44,9,FALSE)*ESCYLD2!$F86</f>
        <v>2276.6002548945999</v>
      </c>
      <c r="J86" s="52">
        <f>ESCYLD1!J86*VLOOKUP(ESCYLD2!J$4,'[1]INTERNAL PARAMETERS-1'!$B$5:$J$44,5,FALSE)*VLOOKUP(ESCYLD2!J$4,'[1]INTERNAL PARAMETERS-1'!$B$5:$J$44,7,FALSE)*ESCYLD2!$F86 + ESCYLD1!J86*(1-VLOOKUP(ESCYLD2!J$4,'[1]INTERNAL PARAMETERS-1'!$B$5:$J$44,5,FALSE))*VLOOKUP(ESCYLD2!J$4,'[1]INTERNAL PARAMETERS-1'!$B$5:$J$44,9,FALSE)*ESCYLD2!$F86</f>
        <v>0</v>
      </c>
      <c r="K86" s="52">
        <f>ESCYLD1!K86*VLOOKUP(ESCYLD2!K$4,'[1]INTERNAL PARAMETERS-1'!$B$5:$J$44,5,FALSE)*VLOOKUP(ESCYLD2!K$4,'[1]INTERNAL PARAMETERS-1'!$B$5:$J$44,7,FALSE)*ESCYLD2!$F86 + ESCYLD1!K86*(1-VLOOKUP(ESCYLD2!K$4,'[1]INTERNAL PARAMETERS-1'!$B$5:$J$44,5,FALSE))*VLOOKUP(ESCYLD2!K$4,'[1]INTERNAL PARAMETERS-1'!$B$5:$J$44,9,FALSE)*ESCYLD2!$F86</f>
        <v>17.359571475485147</v>
      </c>
      <c r="L86" s="52">
        <f>ESCYLD1!L86*VLOOKUP(ESCYLD2!L$4,'[1]INTERNAL PARAMETERS-1'!$B$5:$J$44,5,FALSE)*VLOOKUP(ESCYLD2!L$4,'[1]INTERNAL PARAMETERS-1'!$B$5:$J$44,7,FALSE)*ESCYLD2!$F86 + ESCYLD1!L86*(1-VLOOKUP(ESCYLD2!L$4,'[1]INTERNAL PARAMETERS-1'!$B$5:$J$44,5,FALSE))*VLOOKUP(ESCYLD2!L$4,'[1]INTERNAL PARAMETERS-1'!$B$5:$J$44,9,FALSE)*ESCYLD2!$F86</f>
        <v>0</v>
      </c>
      <c r="M86" s="52">
        <f>ESCYLD1!M86*VLOOKUP(ESCYLD2!M$4,'[1]INTERNAL PARAMETERS-1'!$B$5:$J$44,5,FALSE)*VLOOKUP(ESCYLD2!M$4,'[1]INTERNAL PARAMETERS-1'!$B$5:$J$44,7,FALSE)*ESCYLD2!$F86 + ESCYLD1!M86*(1-VLOOKUP(ESCYLD2!M$4,'[1]INTERNAL PARAMETERS-1'!$B$5:$J$44,5,FALSE))*VLOOKUP(ESCYLD2!M$4,'[1]INTERNAL PARAMETERS-1'!$B$5:$J$44,9,FALSE)*ESCYLD2!$F86</f>
        <v>122.35328011532444</v>
      </c>
      <c r="N86" s="52">
        <f>ESCYLD1!N86*VLOOKUP(ESCYLD2!N$4,'[1]INTERNAL PARAMETERS-1'!$B$5:$J$44,5,FALSE)*VLOOKUP(ESCYLD2!N$4,'[1]INTERNAL PARAMETERS-1'!$B$5:$J$44,7,FALSE)*ESCYLD2!$F86 + ESCYLD1!N86*(1-VLOOKUP(ESCYLD2!N$4,'[1]INTERNAL PARAMETERS-1'!$B$5:$J$44,5,FALSE))*VLOOKUP(ESCYLD2!N$4,'[1]INTERNAL PARAMETERS-1'!$B$5:$J$44,9,FALSE)*ESCYLD2!$F86</f>
        <v>8.6825625856468616</v>
      </c>
      <c r="O86" s="52">
        <f>ESCYLD1!O86*VLOOKUP(ESCYLD2!O$4,'[1]INTERNAL PARAMETERS-1'!$B$5:$J$44,5,FALSE)*VLOOKUP(ESCYLD2!O$4,'[1]INTERNAL PARAMETERS-1'!$B$5:$J$44,7,FALSE)*ESCYLD2!$F86 + ESCYLD1!O86*(1-VLOOKUP(ESCYLD2!O$4,'[1]INTERNAL PARAMETERS-1'!$B$5:$J$44,5,FALSE))*VLOOKUP(ESCYLD2!O$4,'[1]INTERNAL PARAMETERS-1'!$B$5:$J$44,9,FALSE)*ESCYLD2!$F86</f>
        <v>0</v>
      </c>
      <c r="P86" s="52">
        <f>ESCYLD1!P86*VLOOKUP(ESCYLD2!P$4,'[1]INTERNAL PARAMETERS-1'!$B$5:$J$44,5,FALSE)*VLOOKUP(ESCYLD2!P$4,'[1]INTERNAL PARAMETERS-1'!$B$5:$J$44,7,FALSE)*ESCYLD2!$F86 + ESCYLD1!P86*(1-VLOOKUP(ESCYLD2!P$4,'[1]INTERNAL PARAMETERS-1'!$B$5:$J$44,5,FALSE))*VLOOKUP(ESCYLD2!P$4,'[1]INTERNAL PARAMETERS-1'!$B$5:$J$44,9,FALSE)*ESCYLD2!$F86</f>
        <v>0</v>
      </c>
      <c r="Q86" s="52">
        <f>ESCYLD1!Q86*VLOOKUP(ESCYLD2!Q$4,'[1]INTERNAL PARAMETERS-1'!$B$5:$J$44,5,FALSE)*VLOOKUP(ESCYLD2!Q$4,'[1]INTERNAL PARAMETERS-1'!$B$5:$J$44,7,FALSE)*ESCYLD2!$F86 + ESCYLD1!Q86*(1-VLOOKUP(ESCYLD2!Q$4,'[1]INTERNAL PARAMETERS-1'!$B$5:$J$44,5,FALSE))*VLOOKUP(ESCYLD2!Q$4,'[1]INTERNAL PARAMETERS-1'!$B$5:$J$44,9,FALSE)*ESCYLD2!$F86</f>
        <v>0</v>
      </c>
      <c r="R86" s="52">
        <f>ESCYLD1!R86*VLOOKUP(ESCYLD2!R$4,'[1]INTERNAL PARAMETERS-1'!$B$5:$J$44,5,FALSE)*VLOOKUP(ESCYLD2!R$4,'[1]INTERNAL PARAMETERS-1'!$B$5:$J$44,7,FALSE)*ESCYLD2!$F86 + ESCYLD1!R86*(1-VLOOKUP(ESCYLD2!R$4,'[1]INTERNAL PARAMETERS-1'!$B$5:$J$44,5,FALSE))*VLOOKUP(ESCYLD2!R$4,'[1]INTERNAL PARAMETERS-1'!$B$5:$J$44,9,FALSE)*ESCYLD2!$F86</f>
        <v>20.581142251826567</v>
      </c>
      <c r="S86" s="52">
        <f>ESCYLD1!S86*VLOOKUP(ESCYLD2!S$4,'[1]INTERNAL PARAMETERS-1'!$B$5:$J$44,5,FALSE)*VLOOKUP(ESCYLD2!S$4,'[1]INTERNAL PARAMETERS-1'!$B$5:$J$44,7,FALSE)*ESCYLD2!$F86 + ESCYLD1!S86*(1-VLOOKUP(ESCYLD2!S$4,'[1]INTERNAL PARAMETERS-1'!$B$5:$J$44,5,FALSE))*VLOOKUP(ESCYLD2!S$4,'[1]INTERNAL PARAMETERS-1'!$B$5:$J$44,9,FALSE)*ESCYLD2!$F86</f>
        <v>250.67511711612082</v>
      </c>
      <c r="T86" s="52">
        <f>ESCYLD1!T86*VLOOKUP(ESCYLD2!T$4,'[1]INTERNAL PARAMETERS-1'!$B$5:$J$44,5,FALSE)*VLOOKUP(ESCYLD2!T$4,'[1]INTERNAL PARAMETERS-1'!$B$5:$J$44,7,FALSE)*ESCYLD2!$F86 + ESCYLD1!T86*(1-VLOOKUP(ESCYLD2!T$4,'[1]INTERNAL PARAMETERS-1'!$B$5:$J$44,5,FALSE))*VLOOKUP(ESCYLD2!T$4,'[1]INTERNAL PARAMETERS-1'!$B$5:$J$44,9,FALSE)*ESCYLD2!$F86</f>
        <v>108.05035601103464</v>
      </c>
      <c r="U86" s="52">
        <f>ESCYLD1!U86*VLOOKUP(ESCYLD2!U$4,'[1]INTERNAL PARAMETERS-1'!$B$5:$J$44,5,FALSE)*VLOOKUP(ESCYLD2!U$4,'[1]INTERNAL PARAMETERS-1'!$B$5:$J$44,7,FALSE)*ESCYLD2!$F86 + ESCYLD1!U86*(1-VLOOKUP(ESCYLD2!U$4,'[1]INTERNAL PARAMETERS-1'!$B$5:$J$44,5,FALSE))*VLOOKUP(ESCYLD2!U$4,'[1]INTERNAL PARAMETERS-1'!$B$5:$J$44,9,FALSE)*ESCYLD2!$F86</f>
        <v>52.327071430941075</v>
      </c>
      <c r="V86" s="52">
        <f>ESCYLD1!V86*VLOOKUP(ESCYLD2!V$4,'[1]INTERNAL PARAMETERS-1'!$B$5:$J$44,5,FALSE)*VLOOKUP(ESCYLD2!V$4,'[1]INTERNAL PARAMETERS-1'!$B$5:$J$44,7,FALSE)*ESCYLD2!$F86 + ESCYLD1!V86*(1-VLOOKUP(ESCYLD2!V$4,'[1]INTERNAL PARAMETERS-1'!$B$5:$J$44,5,FALSE))*VLOOKUP(ESCYLD2!V$4,'[1]INTERNAL PARAMETERS-1'!$B$5:$J$44,9,FALSE)*ESCYLD2!$F86</f>
        <v>300.01107478640768</v>
      </c>
      <c r="W86" s="52">
        <f>ESCYLD1!W86*VLOOKUP(ESCYLD2!W$4,'[1]INTERNAL PARAMETERS-1'!$B$5:$J$44,5,FALSE)*VLOOKUP(ESCYLD2!W$4,'[1]INTERNAL PARAMETERS-1'!$B$5:$J$44,7,FALSE)*ESCYLD2!$F86 + ESCYLD1!W86*(1-VLOOKUP(ESCYLD2!W$4,'[1]INTERNAL PARAMETERS-1'!$B$5:$J$44,5,FALSE))*VLOOKUP(ESCYLD2!W$4,'[1]INTERNAL PARAMETERS-1'!$B$5:$J$44,9,FALSE)*ESCYLD2!$F86</f>
        <v>0</v>
      </c>
      <c r="X86" s="52">
        <f>ESCYLD1!X86*VLOOKUP(ESCYLD2!X$4,'[1]INTERNAL PARAMETERS-1'!$B$5:$J$44,5,FALSE)*VLOOKUP(ESCYLD2!X$4,'[1]INTERNAL PARAMETERS-1'!$B$5:$J$44,7,FALSE)*ESCYLD2!$F86 + ESCYLD1!X86*(1-VLOOKUP(ESCYLD2!X$4,'[1]INTERNAL PARAMETERS-1'!$B$5:$J$44,5,FALSE))*VLOOKUP(ESCYLD2!X$4,'[1]INTERNAL PARAMETERS-1'!$B$5:$J$44,9,FALSE)*ESCYLD2!$F86</f>
        <v>0</v>
      </c>
      <c r="Y86" s="52">
        <f>ESCYLD1!Y86*VLOOKUP(ESCYLD2!Y$4,'[1]INTERNAL PARAMETERS-1'!$B$5:$J$44,5,FALSE)*VLOOKUP(ESCYLD2!Y$4,'[1]INTERNAL PARAMETERS-1'!$B$5:$J$44,7,FALSE)*ESCYLD2!$F86 + ESCYLD1!Y86*(1-VLOOKUP(ESCYLD2!Y$4,'[1]INTERNAL PARAMETERS-1'!$B$5:$J$44,5,FALSE))*VLOOKUP(ESCYLD2!Y$4,'[1]INTERNAL PARAMETERS-1'!$B$5:$J$44,9,FALSE)*ESCYLD2!$F86</f>
        <v>0</v>
      </c>
      <c r="Z86" s="52">
        <f>ESCYLD1!Z86*VLOOKUP(ESCYLD2!Z$4,'[1]INTERNAL PARAMETERS-1'!$B$5:$J$44,5,FALSE)*VLOOKUP(ESCYLD2!Z$4,'[1]INTERNAL PARAMETERS-1'!$B$5:$J$44,7,FALSE)*ESCYLD2!$F86 + ESCYLD1!Z86*(1-VLOOKUP(ESCYLD2!Z$4,'[1]INTERNAL PARAMETERS-1'!$B$5:$J$44,5,FALSE))*VLOOKUP(ESCYLD2!Z$4,'[1]INTERNAL PARAMETERS-1'!$B$5:$J$44,9,FALSE)*ESCYLD2!$F86</f>
        <v>0</v>
      </c>
      <c r="AA86" s="52">
        <f>ESCYLD1!AA86*VLOOKUP(ESCYLD2!AA$4,'[1]INTERNAL PARAMETERS-1'!$B$5:$J$44,5,FALSE)*VLOOKUP(ESCYLD2!AA$4,'[1]INTERNAL PARAMETERS-1'!$B$5:$J$44,7,FALSE)*ESCYLD2!$F86 + ESCYLD1!AA86*(1-VLOOKUP(ESCYLD2!AA$4,'[1]INTERNAL PARAMETERS-1'!$B$5:$J$44,5,FALSE))*VLOOKUP(ESCYLD2!AA$4,'[1]INTERNAL PARAMETERS-1'!$B$5:$J$44,9,FALSE)*ESCYLD2!$F86</f>
        <v>0</v>
      </c>
      <c r="AB86" s="52">
        <f>ESCYLD1!AB86*VLOOKUP(ESCYLD2!AB$4,'[1]INTERNAL PARAMETERS-1'!$B$5:$J$44,5,FALSE)*VLOOKUP(ESCYLD2!AB$4,'[1]INTERNAL PARAMETERS-1'!$B$5:$J$44,7,FALSE)*ESCYLD2!$F86 + ESCYLD1!AB86*(1-VLOOKUP(ESCYLD2!AB$4,'[1]INTERNAL PARAMETERS-1'!$B$5:$J$44,5,FALSE))*VLOOKUP(ESCYLD2!AB$4,'[1]INTERNAL PARAMETERS-1'!$B$5:$J$44,9,FALSE)*ESCYLD2!$F86</f>
        <v>0</v>
      </c>
      <c r="AC86" s="52">
        <f>ESCYLD1!AC86*VLOOKUP(ESCYLD2!AC$4,'[1]INTERNAL PARAMETERS-1'!$B$5:$J$44,5,FALSE)*VLOOKUP(ESCYLD2!AC$4,'[1]INTERNAL PARAMETERS-1'!$B$5:$J$44,7,FALSE)*ESCYLD2!$F86 + ESCYLD1!AC86*(1-VLOOKUP(ESCYLD2!AC$4,'[1]INTERNAL PARAMETERS-1'!$B$5:$J$44,5,FALSE))*VLOOKUP(ESCYLD2!AC$4,'[1]INTERNAL PARAMETERS-1'!$B$5:$J$44,9,FALSE)*ESCYLD2!$F86</f>
        <v>0</v>
      </c>
      <c r="AD86" s="52">
        <f>ESCYLD1!AD86*VLOOKUP(ESCYLD2!AD$4,'[1]INTERNAL PARAMETERS-1'!$B$5:$J$44,5,FALSE)*VLOOKUP(ESCYLD2!AD$4,'[1]INTERNAL PARAMETERS-1'!$B$5:$J$44,7,FALSE)*ESCYLD2!$F86 + ESCYLD1!AD86*(1-VLOOKUP(ESCYLD2!AD$4,'[1]INTERNAL PARAMETERS-1'!$B$5:$J$44,5,FALSE))*VLOOKUP(ESCYLD2!AD$4,'[1]INTERNAL PARAMETERS-1'!$B$5:$J$44,9,FALSE)*ESCYLD2!$F86</f>
        <v>0</v>
      </c>
      <c r="AE86" s="52">
        <f>ESCYLD1!AE86*VLOOKUP(ESCYLD2!AE$4,'[1]INTERNAL PARAMETERS-1'!$B$5:$J$44,5,FALSE)*VLOOKUP(ESCYLD2!AE$4,'[1]INTERNAL PARAMETERS-1'!$B$5:$J$44,7,FALSE)*ESCYLD2!$F86 + ESCYLD1!AE86*(1-VLOOKUP(ESCYLD2!AE$4,'[1]INTERNAL PARAMETERS-1'!$B$5:$J$44,5,FALSE))*VLOOKUP(ESCYLD2!AE$4,'[1]INTERNAL PARAMETERS-1'!$B$5:$J$44,9,FALSE)*ESCYLD2!$F86</f>
        <v>0</v>
      </c>
      <c r="AF86" s="52">
        <f>ESCYLD1!AF86*VLOOKUP(ESCYLD2!AF$4,'[1]INTERNAL PARAMETERS-1'!$B$5:$J$44,5,FALSE)*VLOOKUP(ESCYLD2!AF$4,'[1]INTERNAL PARAMETERS-1'!$B$5:$J$44,7,FALSE)*ESCYLD2!$F86 + ESCYLD1!AF86*(1-VLOOKUP(ESCYLD2!AF$4,'[1]INTERNAL PARAMETERS-1'!$B$5:$J$44,5,FALSE))*VLOOKUP(ESCYLD2!AF$4,'[1]INTERNAL PARAMETERS-1'!$B$5:$J$44,9,FALSE)*ESCYLD2!$F86</f>
        <v>10.034139902136737</v>
      </c>
      <c r="AG86" s="52">
        <f>ESCYLD1!AG86*VLOOKUP(ESCYLD2!AG$4,'[1]INTERNAL PARAMETERS-1'!$B$5:$J$44,5,FALSE)*VLOOKUP(ESCYLD2!AG$4,'[1]INTERNAL PARAMETERS-1'!$B$5:$J$44,7,FALSE)*ESCYLD2!$F86 + ESCYLD1!AG86*(1-VLOOKUP(ESCYLD2!AG$4,'[1]INTERNAL PARAMETERS-1'!$B$5:$J$44,5,FALSE))*VLOOKUP(ESCYLD2!AG$4,'[1]INTERNAL PARAMETERS-1'!$B$5:$J$44,9,FALSE)*ESCYLD2!$F86</f>
        <v>0</v>
      </c>
      <c r="AH86" s="52">
        <f>ESCYLD1!AH86*VLOOKUP(ESCYLD2!AH$4,'[1]INTERNAL PARAMETERS-1'!$B$5:$J$44,5,FALSE)*VLOOKUP(ESCYLD2!AH$4,'[1]INTERNAL PARAMETERS-1'!$B$5:$J$44,7,FALSE)*ESCYLD2!$F86 + ESCYLD1!AH86*(1-VLOOKUP(ESCYLD2!AH$4,'[1]INTERNAL PARAMETERS-1'!$B$5:$J$44,5,FALSE))*VLOOKUP(ESCYLD2!AH$4,'[1]INTERNAL PARAMETERS-1'!$B$5:$J$44,9,FALSE)*ESCYLD2!$F86</f>
        <v>2.8301420236795924</v>
      </c>
      <c r="AI86" s="52">
        <f>ESCYLD1!AI86*VLOOKUP(ESCYLD2!AI$4,'[1]INTERNAL PARAMETERS-1'!$B$5:$J$44,5,FALSE)*VLOOKUP(ESCYLD2!AI$4,'[1]INTERNAL PARAMETERS-1'!$B$5:$J$44,7,FALSE)*ESCYLD2!$F86 + ESCYLD1!AI86*(1-VLOOKUP(ESCYLD2!AI$4,'[1]INTERNAL PARAMETERS-1'!$B$5:$J$44,5,FALSE))*VLOOKUP(ESCYLD2!AI$4,'[1]INTERNAL PARAMETERS-1'!$B$5:$J$44,9,FALSE)*ESCYLD2!$F86</f>
        <v>2.5728563851632655</v>
      </c>
      <c r="AJ86" s="52">
        <f>ESCYLD1!AJ86*VLOOKUP(ESCYLD2!AJ$4,'[1]INTERNAL PARAMETERS-1'!$B$5:$J$44,5,FALSE)*VLOOKUP(ESCYLD2!AJ$4,'[1]INTERNAL PARAMETERS-1'!$B$5:$J$44,7,FALSE)*ESCYLD2!$F86 + ESCYLD1!AJ86*(1-VLOOKUP(ESCYLD2!AJ$4,'[1]INTERNAL PARAMETERS-1'!$B$5:$J$44,5,FALSE))*VLOOKUP(ESCYLD2!AJ$4,'[1]INTERNAL PARAMETERS-1'!$B$5:$J$44,9,FALSE)*ESCYLD2!$F86</f>
        <v>40.132394336690517</v>
      </c>
      <c r="AK86" s="52">
        <f>ESCYLD1!AK86*VLOOKUP(ESCYLD2!AK$4,'[1]INTERNAL PARAMETERS-1'!$B$5:$J$44,5,FALSE)*VLOOKUP(ESCYLD2!AK$4,'[1]INTERNAL PARAMETERS-1'!$B$5:$J$44,7,FALSE)*ESCYLD2!$F86 + ESCYLD1!AK86*(1-VLOOKUP(ESCYLD2!AK$4,'[1]INTERNAL PARAMETERS-1'!$B$5:$J$44,5,FALSE))*VLOOKUP(ESCYLD2!AK$4,'[1]INTERNAL PARAMETERS-1'!$B$5:$J$44,9,FALSE)*ESCYLD2!$F86</f>
        <v>11.315868813649578</v>
      </c>
      <c r="AL86" s="52">
        <f>ESCYLD1!AL86*VLOOKUP(ESCYLD2!AL$4,'[1]INTERNAL PARAMETERS-1'!$B$5:$J$44,5,FALSE)*VLOOKUP(ESCYLD2!AL$4,'[1]INTERNAL PARAMETERS-1'!$B$5:$J$44,7,FALSE)*ESCYLD2!$F86 + ESCYLD1!AL86*(1-VLOOKUP(ESCYLD2!AL$4,'[1]INTERNAL PARAMETERS-1'!$B$5:$J$44,5,FALSE))*VLOOKUP(ESCYLD2!AL$4,'[1]INTERNAL PARAMETERS-1'!$B$5:$J$44,9,FALSE)*ESCYLD2!$F86</f>
        <v>0</v>
      </c>
      <c r="AM86" s="52">
        <f>ESCYLD1!AM86*VLOOKUP(ESCYLD2!AM$4,'[1]INTERNAL PARAMETERS-1'!$B$5:$J$44,5,FALSE)*VLOOKUP(ESCYLD2!AM$4,'[1]INTERNAL PARAMETERS-1'!$B$5:$J$44,7,FALSE)*ESCYLD2!$F86 + ESCYLD1!AM86*(1-VLOOKUP(ESCYLD2!AM$4,'[1]INTERNAL PARAMETERS-1'!$B$5:$J$44,5,FALSE))*VLOOKUP(ESCYLD2!AM$4,'[1]INTERNAL PARAMETERS-1'!$B$5:$J$44,9,FALSE)*ESCYLD2!$F86</f>
        <v>0</v>
      </c>
      <c r="AN86" s="52">
        <f>ESCYLD1!AN86*VLOOKUP(ESCYLD2!AN$4,'[1]INTERNAL PARAMETERS-1'!$B$5:$J$44,5,FALSE)*VLOOKUP(ESCYLD2!AN$4,'[1]INTERNAL PARAMETERS-1'!$B$5:$J$44,7,FALSE)*ESCYLD2!$F86 + ESCYLD1!AN86*(1-VLOOKUP(ESCYLD2!AN$4,'[1]INTERNAL PARAMETERS-1'!$B$5:$J$44,5,FALSE))*VLOOKUP(ESCYLD2!AN$4,'[1]INTERNAL PARAMETERS-1'!$B$5:$J$44,9,FALSE)*ESCYLD2!$F86</f>
        <v>0</v>
      </c>
      <c r="AO86" s="52">
        <f>ESCYLD1!AO86*VLOOKUP(ESCYLD2!AO$4,'[1]INTERNAL PARAMETERS-1'!$B$5:$J$44,5,FALSE)*VLOOKUP(ESCYLD2!AO$4,'[1]INTERNAL PARAMETERS-1'!$B$5:$J$44,7,FALSE)*ESCYLD2!$F86 + ESCYLD1!AO86*(1-VLOOKUP(ESCYLD2!AO$4,'[1]INTERNAL PARAMETERS-1'!$B$5:$J$44,5,FALSE))*VLOOKUP(ESCYLD2!AO$4,'[1]INTERNAL PARAMETERS-1'!$B$5:$J$44,9,FALSE)*ESCYLD2!$F86</f>
        <v>0</v>
      </c>
      <c r="AP86" s="52">
        <f>ESCYLD1!AP86*VLOOKUP(ESCYLD2!AP$4,'[1]INTERNAL PARAMETERS-1'!$B$5:$J$44,5,FALSE)*VLOOKUP(ESCYLD2!AP$4,'[1]INTERNAL PARAMETERS-1'!$B$5:$J$44,7,FALSE)*ESCYLD2!$F86 + ESCYLD1!AP86*(1-VLOOKUP(ESCYLD2!AP$4,'[1]INTERNAL PARAMETERS-1'!$B$5:$J$44,5,FALSE))*VLOOKUP(ESCYLD2!AP$4,'[1]INTERNAL PARAMETERS-1'!$B$5:$J$44,9,FALSE)*ESCYLD2!$F86</f>
        <v>0</v>
      </c>
      <c r="AQ86" s="52">
        <f>ESCYLD1!AQ86*VLOOKUP(ESCYLD2!AQ$4,'[1]INTERNAL PARAMETERS-1'!$B$5:$J$44,5,FALSE)*VLOOKUP(ESCYLD2!AQ$4,'[1]INTERNAL PARAMETERS-1'!$B$5:$J$44,7,FALSE)*ESCYLD2!$F86 + ESCYLD1!AQ86*(1-VLOOKUP(ESCYLD2!AQ$4,'[1]INTERNAL PARAMETERS-1'!$B$5:$J$44,5,FALSE))*VLOOKUP(ESCYLD2!AQ$4,'[1]INTERNAL PARAMETERS-1'!$B$5:$J$44,9,FALSE)*ESCYLD2!$F86</f>
        <v>0</v>
      </c>
      <c r="AR86" s="52">
        <f>ESCYLD1!AR86*VLOOKUP(ESCYLD2!AR$4,'[1]INTERNAL PARAMETERS-1'!$B$5:$J$44,5,FALSE)*VLOOKUP(ESCYLD2!AR$4,'[1]INTERNAL PARAMETERS-1'!$B$5:$J$44,7,FALSE)*ESCYLD2!$F86 + ESCYLD1!AR86*(1-VLOOKUP(ESCYLD2!AR$4,'[1]INTERNAL PARAMETERS-1'!$B$5:$J$44,5,FALSE))*VLOOKUP(ESCYLD2!AR$4,'[1]INTERNAL PARAMETERS-1'!$B$5:$J$44,9,FALSE)*ESCYLD2!$F86</f>
        <v>0</v>
      </c>
      <c r="AS86" s="52">
        <f>ESCYLD1!AS86*VLOOKUP(ESCYLD2!AS$4,'[1]INTERNAL PARAMETERS-1'!$B$5:$J$44,5,FALSE)*VLOOKUP(ESCYLD2!AS$4,'[1]INTERNAL PARAMETERS-1'!$B$5:$J$44,7,FALSE)*ESCYLD2!$F86 + ESCYLD1!AS86*(1-VLOOKUP(ESCYLD2!AS$4,'[1]INTERNAL PARAMETERS-1'!$B$5:$J$44,5,FALSE))*VLOOKUP(ESCYLD2!AS$4,'[1]INTERNAL PARAMETERS-1'!$B$5:$J$44,9,FALSE)*ESCYLD2!$F86</f>
        <v>0</v>
      </c>
      <c r="AT86" s="51">
        <f>ESCYLD1!AT86*VLOOKUP(ESCYLD2!AT$4,'[1]INTERNAL PARAMETERS-1'!$B$5:$J$44,5,FALSE)*VLOOKUP(ESCYLD2!AT$4,'[1]INTERNAL PARAMETERS-1'!$B$5:$J$44,7,FALSE)*ESCYLD2!$F86 + ESCYLD1!AT86*(1-VLOOKUP(ESCYLD2!AT$4,'[1]INTERNAL PARAMETERS-1'!$B$5:$J$44,5,FALSE))*VLOOKUP(ESCYLD2!AT$4,'[1]INTERNAL PARAMETERS-1'!$B$5:$J$44,9,FALSE)*ESCYLD2!$F86</f>
        <v>0</v>
      </c>
      <c r="AU86" s="53">
        <f>ESCYLD1!AU86*VLOOKUP(ESCYLD2!AU$4,'[1]INTERNAL PARAMETERS-1'!$B$5:$J$44,5,FALSE)*VLOOKUP(ESCYLD2!AU$4,'[1]INTERNAL PARAMETERS-1'!$B$5:$J$44,6,FALSE)*VLOOKUP(ESCYLD2!AU$4,'[1]INTERNAL PARAMETERS-1'!$B$5:$J$44,3,FALSE) + ESCYLD1!AU86*(1-VLOOKUP(ESCYLD2!AU$4,'[1]INTERNAL PARAMETERS-1'!$B$5:$J$44,5,FALSE))*VLOOKUP(ESCYLD2!AU$4,'[1]INTERNAL PARAMETERS-1'!$B$5:$J$44,8,FALSE)*VLOOKUP(ESCYLD2!AU$4,'[1]INTERNAL PARAMETERS-1'!$B$5:$J$44,3,FALSE)</f>
        <v>0</v>
      </c>
      <c r="AV86" s="52">
        <f>ESCYLD1!AV86*VLOOKUP(ESCYLD2!AV$4,'[1]INTERNAL PARAMETERS-1'!$B$5:$J$44,5,FALSE)*VLOOKUP(ESCYLD2!AV$4,'[1]INTERNAL PARAMETERS-1'!$B$5:$J$44,6,FALSE)*VLOOKUP(ESCYLD2!AV$4,'[1]INTERNAL PARAMETERS-1'!$B$5:$J$44,3,FALSE) + ESCYLD1!AV86*(1-VLOOKUP(ESCYLD2!AV$4,'[1]INTERNAL PARAMETERS-1'!$B$5:$J$44,5,FALSE))*VLOOKUP(ESCYLD2!AV$4,'[1]INTERNAL PARAMETERS-1'!$B$5:$J$44,8,FALSE)*VLOOKUP(ESCYLD2!AV$4,'[1]INTERNAL PARAMETERS-1'!$B$5:$J$44,3,FALSE)</f>
        <v>0</v>
      </c>
      <c r="AW86" s="52">
        <f>ESCYLD1!AW86*VLOOKUP(ESCYLD2!AW$4,'[1]INTERNAL PARAMETERS-1'!$B$5:$J$44,5,FALSE)*VLOOKUP(ESCYLD2!AW$4,'[1]INTERNAL PARAMETERS-1'!$B$5:$J$44,6,FALSE)*VLOOKUP(ESCYLD2!AW$4,'[1]INTERNAL PARAMETERS-1'!$B$5:$J$44,3,FALSE) + ESCYLD1!AW86*(1-VLOOKUP(ESCYLD2!AW$4,'[1]INTERNAL PARAMETERS-1'!$B$5:$J$44,5,FALSE))*VLOOKUP(ESCYLD2!AW$4,'[1]INTERNAL PARAMETERS-1'!$B$5:$J$44,8,FALSE)*VLOOKUP(ESCYLD2!AW$4,'[1]INTERNAL PARAMETERS-1'!$B$5:$J$44,3,FALSE)</f>
        <v>68.17832578439419</v>
      </c>
      <c r="AX86" s="52">
        <f>ESCYLD1!AX86*VLOOKUP(ESCYLD2!AX$4,'[1]INTERNAL PARAMETERS-1'!$B$5:$J$44,5,FALSE)*VLOOKUP(ESCYLD2!AX$4,'[1]INTERNAL PARAMETERS-1'!$B$5:$J$44,6,FALSE)*VLOOKUP(ESCYLD2!AX$4,'[1]INTERNAL PARAMETERS-1'!$B$5:$J$44,3,FALSE) + ESCYLD1!AX86*(1-VLOOKUP(ESCYLD2!AX$4,'[1]INTERNAL PARAMETERS-1'!$B$5:$J$44,5,FALSE))*VLOOKUP(ESCYLD2!AX$4,'[1]INTERNAL PARAMETERS-1'!$B$5:$J$44,8,FALSE)*VLOOKUP(ESCYLD2!AX$4,'[1]INTERNAL PARAMETERS-1'!$B$5:$J$44,3,FALSE)</f>
        <v>0</v>
      </c>
      <c r="AY86" s="52">
        <f>ESCYLD1!AY86*VLOOKUP(ESCYLD2!AY$4,'[1]INTERNAL PARAMETERS-1'!$B$5:$J$44,5,FALSE)*VLOOKUP(ESCYLD2!AY$4,'[1]INTERNAL PARAMETERS-1'!$B$5:$J$44,6,FALSE)*VLOOKUP(ESCYLD2!AY$4,'[1]INTERNAL PARAMETERS-1'!$B$5:$J$44,3,FALSE) + ESCYLD1!AY86*(1-VLOOKUP(ESCYLD2!AY$4,'[1]INTERNAL PARAMETERS-1'!$B$5:$J$44,5,FALSE))*VLOOKUP(ESCYLD2!AY$4,'[1]INTERNAL PARAMETERS-1'!$B$5:$J$44,8,FALSE)*VLOOKUP(ESCYLD2!AY$4,'[1]INTERNAL PARAMETERS-1'!$B$5:$J$44,3,FALSE)</f>
        <v>0</v>
      </c>
      <c r="AZ86" s="52">
        <f>ESCYLD1!AZ86*VLOOKUP(ESCYLD2!AZ$4,'[1]INTERNAL PARAMETERS-1'!$B$5:$J$44,5,FALSE)*VLOOKUP(ESCYLD2!AZ$4,'[1]INTERNAL PARAMETERS-1'!$B$5:$J$44,6,FALSE)*VLOOKUP(ESCYLD2!AZ$4,'[1]INTERNAL PARAMETERS-1'!$B$5:$J$44,3,FALSE) + ESCYLD1!AZ86*(1-VLOOKUP(ESCYLD2!AZ$4,'[1]INTERNAL PARAMETERS-1'!$B$5:$J$44,5,FALSE))*VLOOKUP(ESCYLD2!AZ$4,'[1]INTERNAL PARAMETERS-1'!$B$5:$J$44,8,FALSE)*VLOOKUP(ESCYLD2!AZ$4,'[1]INTERNAL PARAMETERS-1'!$B$5:$J$44,3,FALSE)</f>
        <v>0</v>
      </c>
      <c r="BA86" s="52">
        <f>ESCYLD1!BA86*VLOOKUP(ESCYLD2!BA$4,'[1]INTERNAL PARAMETERS-1'!$B$5:$J$44,5,FALSE)*VLOOKUP(ESCYLD2!BA$4,'[1]INTERNAL PARAMETERS-1'!$B$5:$J$44,6,FALSE)*VLOOKUP(ESCYLD2!BA$4,'[1]INTERNAL PARAMETERS-1'!$B$5:$J$44,3,FALSE) + ESCYLD1!BA86*(1-VLOOKUP(ESCYLD2!BA$4,'[1]INTERNAL PARAMETERS-1'!$B$5:$J$44,5,FALSE))*VLOOKUP(ESCYLD2!BA$4,'[1]INTERNAL PARAMETERS-1'!$B$5:$J$44,8,FALSE)*VLOOKUP(ESCYLD2!BA$4,'[1]INTERNAL PARAMETERS-1'!$B$5:$J$44,3,FALSE)</f>
        <v>36.624287074118214</v>
      </c>
      <c r="BB86" s="52">
        <f>ESCYLD1!BB86*VLOOKUP(ESCYLD2!BB$4,'[1]INTERNAL PARAMETERS-1'!$B$5:$J$44,5,FALSE)*VLOOKUP(ESCYLD2!BB$4,'[1]INTERNAL PARAMETERS-1'!$B$5:$J$44,6,FALSE)*VLOOKUP(ESCYLD2!BB$4,'[1]INTERNAL PARAMETERS-1'!$B$5:$J$44,3,FALSE) + ESCYLD1!BB86*(1-VLOOKUP(ESCYLD2!BB$4,'[1]INTERNAL PARAMETERS-1'!$B$5:$J$44,5,FALSE))*VLOOKUP(ESCYLD2!BB$4,'[1]INTERNAL PARAMETERS-1'!$B$5:$J$44,8,FALSE)*VLOOKUP(ESCYLD2!BB$4,'[1]INTERNAL PARAMETERS-1'!$B$5:$J$44,3,FALSE)</f>
        <v>12.970680071539546</v>
      </c>
      <c r="BC86" s="52">
        <f>ESCYLD1!BC86*VLOOKUP(ESCYLD2!BC$4,'[1]INTERNAL PARAMETERS-1'!$B$5:$J$44,5,FALSE)*VLOOKUP(ESCYLD2!BC$4,'[1]INTERNAL PARAMETERS-1'!$B$5:$J$44,6,FALSE)*VLOOKUP(ESCYLD2!BC$4,'[1]INTERNAL PARAMETERS-1'!$B$5:$J$44,3,FALSE) + ESCYLD1!BC86*(1-VLOOKUP(ESCYLD2!BC$4,'[1]INTERNAL PARAMETERS-1'!$B$5:$J$44,5,FALSE))*VLOOKUP(ESCYLD2!BC$4,'[1]INTERNAL PARAMETERS-1'!$B$5:$J$44,8,FALSE)*VLOOKUP(ESCYLD2!BC$4,'[1]INTERNAL PARAMETERS-1'!$B$5:$J$44,3,FALSE)</f>
        <v>41.178893842737494</v>
      </c>
      <c r="BD86" s="52">
        <f>ESCYLD1!BD86*VLOOKUP(ESCYLD2!BD$4,'[1]INTERNAL PARAMETERS-1'!$B$5:$J$44,5,FALSE)*VLOOKUP(ESCYLD2!BD$4,'[1]INTERNAL PARAMETERS-1'!$B$5:$J$44,6,FALSE)*VLOOKUP(ESCYLD2!BD$4,'[1]INTERNAL PARAMETERS-1'!$B$5:$J$44,3,FALSE) + ESCYLD1!BD86*(1-VLOOKUP(ESCYLD2!BD$4,'[1]INTERNAL PARAMETERS-1'!$B$5:$J$44,5,FALSE))*VLOOKUP(ESCYLD2!BD$4,'[1]INTERNAL PARAMETERS-1'!$B$5:$J$44,8,FALSE)*VLOOKUP(ESCYLD2!BD$4,'[1]INTERNAL PARAMETERS-1'!$B$5:$J$44,3,FALSE)</f>
        <v>11.393189425408172</v>
      </c>
      <c r="BE86" s="52">
        <f>ESCYLD1!BE86*VLOOKUP(ESCYLD2!BE$4,'[1]INTERNAL PARAMETERS-1'!$B$5:$J$44,5,FALSE)*VLOOKUP(ESCYLD2!BE$4,'[1]INTERNAL PARAMETERS-1'!$B$5:$J$44,6,FALSE)*VLOOKUP(ESCYLD2!BE$4,'[1]INTERNAL PARAMETERS-1'!$B$5:$J$44,3,FALSE) + ESCYLD1!BE86*(1-VLOOKUP(ESCYLD2!BE$4,'[1]INTERNAL PARAMETERS-1'!$B$5:$J$44,5,FALSE))*VLOOKUP(ESCYLD2!BE$4,'[1]INTERNAL PARAMETERS-1'!$B$5:$J$44,8,FALSE)*VLOOKUP(ESCYLD2!BE$4,'[1]INTERNAL PARAMETERS-1'!$B$5:$J$44,3,FALSE)</f>
        <v>24.189463983786183</v>
      </c>
      <c r="BF86" s="52">
        <f>ESCYLD1!BF86*VLOOKUP(ESCYLD2!BF$4,'[1]INTERNAL PARAMETERS-1'!$B$5:$J$44,5,FALSE)*VLOOKUP(ESCYLD2!BF$4,'[1]INTERNAL PARAMETERS-1'!$B$5:$J$44,6,FALSE)*VLOOKUP(ESCYLD2!BF$4,'[1]INTERNAL PARAMETERS-1'!$B$5:$J$44,3,FALSE) + ESCYLD1!BF86*(1-VLOOKUP(ESCYLD2!BF$4,'[1]INTERNAL PARAMETERS-1'!$B$5:$J$44,5,FALSE))*VLOOKUP(ESCYLD2!BF$4,'[1]INTERNAL PARAMETERS-1'!$B$5:$J$44,8,FALSE)*VLOOKUP(ESCYLD2!BF$4,'[1]INTERNAL PARAMETERS-1'!$B$5:$J$44,3,FALSE)</f>
        <v>0</v>
      </c>
      <c r="BG86" s="52">
        <f>ESCYLD1!BG86*VLOOKUP(ESCYLD2!BG$4,'[1]INTERNAL PARAMETERS-1'!$B$5:$J$44,5,FALSE)*VLOOKUP(ESCYLD2!BG$4,'[1]INTERNAL PARAMETERS-1'!$B$5:$J$44,6,FALSE)*VLOOKUP(ESCYLD2!BG$4,'[1]INTERNAL PARAMETERS-1'!$B$5:$J$44,3,FALSE) + ESCYLD1!BG86*(1-VLOOKUP(ESCYLD2!BG$4,'[1]INTERNAL PARAMETERS-1'!$B$5:$J$44,5,FALSE))*VLOOKUP(ESCYLD2!BG$4,'[1]INTERNAL PARAMETERS-1'!$B$5:$J$44,8,FALSE)*VLOOKUP(ESCYLD2!BG$4,'[1]INTERNAL PARAMETERS-1'!$B$5:$J$44,3,FALSE)</f>
        <v>9.482739424689127</v>
      </c>
      <c r="BH86" s="52">
        <f>ESCYLD1!BH86*VLOOKUP(ESCYLD2!BH$4,'[1]INTERNAL PARAMETERS-1'!$B$5:$J$44,5,FALSE)*VLOOKUP(ESCYLD2!BH$4,'[1]INTERNAL PARAMETERS-1'!$B$5:$J$44,6,FALSE)*VLOOKUP(ESCYLD2!BH$4,'[1]INTERNAL PARAMETERS-1'!$B$5:$J$44,3,FALSE) + ESCYLD1!BH86*(1-VLOOKUP(ESCYLD2!BH$4,'[1]INTERNAL PARAMETERS-1'!$B$5:$J$44,5,FALSE))*VLOOKUP(ESCYLD2!BH$4,'[1]INTERNAL PARAMETERS-1'!$B$5:$J$44,8,FALSE)*VLOOKUP(ESCYLD2!BH$4,'[1]INTERNAL PARAMETERS-1'!$B$5:$J$44,3,FALSE)</f>
        <v>8.5089766152656107E-2</v>
      </c>
      <c r="BI86" s="52">
        <f>ESCYLD1!BI86*VLOOKUP(ESCYLD2!BI$4,'[1]INTERNAL PARAMETERS-1'!$B$5:$J$44,5,FALSE)*VLOOKUP(ESCYLD2!BI$4,'[1]INTERNAL PARAMETERS-1'!$B$5:$J$44,6,FALSE)*VLOOKUP(ESCYLD2!BI$4,'[1]INTERNAL PARAMETERS-1'!$B$5:$J$44,3,FALSE) + ESCYLD1!BI86*(1-VLOOKUP(ESCYLD2!BI$4,'[1]INTERNAL PARAMETERS-1'!$B$5:$J$44,5,FALSE))*VLOOKUP(ESCYLD2!BI$4,'[1]INTERNAL PARAMETERS-1'!$B$5:$J$44,8,FALSE)*VLOOKUP(ESCYLD2!BI$4,'[1]INTERNAL PARAMETERS-1'!$B$5:$J$44,3,FALSE)</f>
        <v>0</v>
      </c>
      <c r="BJ86" s="52">
        <f>ESCYLD1!BJ86*VLOOKUP(ESCYLD2!BJ$4,'[1]INTERNAL PARAMETERS-1'!$B$5:$J$44,5,FALSE)*VLOOKUP(ESCYLD2!BJ$4,'[1]INTERNAL PARAMETERS-1'!$B$5:$J$44,6,FALSE)*VLOOKUP(ESCYLD2!BJ$4,'[1]INTERNAL PARAMETERS-1'!$B$5:$J$44,3,FALSE) + ESCYLD1!BJ86*(1-VLOOKUP(ESCYLD2!BJ$4,'[1]INTERNAL PARAMETERS-1'!$B$5:$J$44,5,FALSE))*VLOOKUP(ESCYLD2!BJ$4,'[1]INTERNAL PARAMETERS-1'!$B$5:$J$44,8,FALSE)*VLOOKUP(ESCYLD2!BJ$4,'[1]INTERNAL PARAMETERS-1'!$B$5:$J$44,3,FALSE)</f>
        <v>4.6043426291125273</v>
      </c>
      <c r="BK86" s="52">
        <f>ESCYLD1!BK86*VLOOKUP(ESCYLD2!BK$4,'[1]INTERNAL PARAMETERS-1'!$B$5:$J$44,5,FALSE)*VLOOKUP(ESCYLD2!BK$4,'[1]INTERNAL PARAMETERS-1'!$B$5:$J$44,6,FALSE)*VLOOKUP(ESCYLD2!BK$4,'[1]INTERNAL PARAMETERS-1'!$B$5:$J$44,3,FALSE) + ESCYLD1!BK86*(1-VLOOKUP(ESCYLD2!BK$4,'[1]INTERNAL PARAMETERS-1'!$B$5:$J$44,5,FALSE))*VLOOKUP(ESCYLD2!BK$4,'[1]INTERNAL PARAMETERS-1'!$B$5:$J$44,8,FALSE)*VLOOKUP(ESCYLD2!BK$4,'[1]INTERNAL PARAMETERS-1'!$B$5:$J$44,3,FALSE)</f>
        <v>7.308753635824135</v>
      </c>
      <c r="BL86" s="52">
        <f>ESCYLD1!BL86*VLOOKUP(ESCYLD2!BL$4,'[1]INTERNAL PARAMETERS-1'!$B$5:$J$44,5,FALSE)*VLOOKUP(ESCYLD2!BL$4,'[1]INTERNAL PARAMETERS-1'!$B$5:$J$44,6,FALSE)*VLOOKUP(ESCYLD2!BL$4,'[1]INTERNAL PARAMETERS-1'!$B$5:$J$44,3,FALSE) + ESCYLD1!BL86*(1-VLOOKUP(ESCYLD2!BL$4,'[1]INTERNAL PARAMETERS-1'!$B$5:$J$44,5,FALSE))*VLOOKUP(ESCYLD2!BL$4,'[1]INTERNAL PARAMETERS-1'!$B$5:$J$44,8,FALSE)*VLOOKUP(ESCYLD2!BL$4,'[1]INTERNAL PARAMETERS-1'!$B$5:$J$44,3,FALSE)</f>
        <v>16.282879781435142</v>
      </c>
      <c r="BM86" s="52">
        <f>ESCYLD1!BM86*VLOOKUP(ESCYLD2!BM$4,'[1]INTERNAL PARAMETERS-1'!$B$5:$J$44,5,FALSE)*VLOOKUP(ESCYLD2!BM$4,'[1]INTERNAL PARAMETERS-1'!$B$5:$J$44,6,FALSE)*VLOOKUP(ESCYLD2!BM$4,'[1]INTERNAL PARAMETERS-1'!$B$5:$J$44,3,FALSE) + ESCYLD1!BM86*(1-VLOOKUP(ESCYLD2!BM$4,'[1]INTERNAL PARAMETERS-1'!$B$5:$J$44,5,FALSE))*VLOOKUP(ESCYLD2!BM$4,'[1]INTERNAL PARAMETERS-1'!$B$5:$J$44,8,FALSE)*VLOOKUP(ESCYLD2!BM$4,'[1]INTERNAL PARAMETERS-1'!$B$5:$J$44,3,FALSE)</f>
        <v>7.1102817112493506</v>
      </c>
      <c r="BN86" s="52">
        <f>ESCYLD1!BN86*VLOOKUP(ESCYLD2!BN$4,'[1]INTERNAL PARAMETERS-1'!$B$5:$J$44,5,FALSE)*VLOOKUP(ESCYLD2!BN$4,'[1]INTERNAL PARAMETERS-1'!$B$5:$J$44,6,FALSE)*VLOOKUP(ESCYLD2!BN$4,'[1]INTERNAL PARAMETERS-1'!$B$5:$J$44,3,FALSE) + ESCYLD1!BN86*(1-VLOOKUP(ESCYLD2!BN$4,'[1]INTERNAL PARAMETERS-1'!$B$5:$J$44,5,FALSE))*VLOOKUP(ESCYLD2!BN$4,'[1]INTERNAL PARAMETERS-1'!$B$5:$J$44,8,FALSE)*VLOOKUP(ESCYLD2!BN$4,'[1]INTERNAL PARAMETERS-1'!$B$5:$J$44,3,FALSE)</f>
        <v>6.3707446142541864</v>
      </c>
      <c r="BO86" s="52">
        <f>ESCYLD1!BO86*VLOOKUP(ESCYLD2!BO$4,'[1]INTERNAL PARAMETERS-1'!$B$5:$J$44,5,FALSE)*VLOOKUP(ESCYLD2!BO$4,'[1]INTERNAL PARAMETERS-1'!$B$5:$J$44,6,FALSE)*VLOOKUP(ESCYLD2!BO$4,'[1]INTERNAL PARAMETERS-1'!$B$5:$J$44,3,FALSE) + ESCYLD1!BO86*(1-VLOOKUP(ESCYLD2!BO$4,'[1]INTERNAL PARAMETERS-1'!$B$5:$J$44,5,FALSE))*VLOOKUP(ESCYLD2!BO$4,'[1]INTERNAL PARAMETERS-1'!$B$5:$J$44,8,FALSE)*VLOOKUP(ESCYLD2!BO$4,'[1]INTERNAL PARAMETERS-1'!$B$5:$J$44,3,FALSE)</f>
        <v>4.7376758248938033</v>
      </c>
      <c r="BP86" s="52">
        <f>ESCYLD1!BP86*VLOOKUP(ESCYLD2!BP$4,'[1]INTERNAL PARAMETERS-1'!$B$5:$J$44,5,FALSE)*VLOOKUP(ESCYLD2!BP$4,'[1]INTERNAL PARAMETERS-1'!$B$5:$J$44,6,FALSE)*VLOOKUP(ESCYLD2!BP$4,'[1]INTERNAL PARAMETERS-1'!$B$5:$J$44,3,FALSE) + ESCYLD1!BP86*(1-VLOOKUP(ESCYLD2!BP$4,'[1]INTERNAL PARAMETERS-1'!$B$5:$J$44,5,FALSE))*VLOOKUP(ESCYLD2!BP$4,'[1]INTERNAL PARAMETERS-1'!$B$5:$J$44,8,FALSE)*VLOOKUP(ESCYLD2!BP$4,'[1]INTERNAL PARAMETERS-1'!$B$5:$J$44,3,FALSE)</f>
        <v>0.39178727147762304</v>
      </c>
      <c r="BQ86" s="52">
        <f>ESCYLD1!BQ86*VLOOKUP(ESCYLD2!BQ$4,'[1]INTERNAL PARAMETERS-1'!$B$5:$J$44,5,FALSE)*VLOOKUP(ESCYLD2!BQ$4,'[1]INTERNAL PARAMETERS-1'!$B$5:$J$44,6,FALSE)*VLOOKUP(ESCYLD2!BQ$4,'[1]INTERNAL PARAMETERS-1'!$B$5:$J$44,3,FALSE) + ESCYLD1!BQ86*(1-VLOOKUP(ESCYLD2!BQ$4,'[1]INTERNAL PARAMETERS-1'!$B$5:$J$44,5,FALSE))*VLOOKUP(ESCYLD2!BQ$4,'[1]INTERNAL PARAMETERS-1'!$B$5:$J$44,8,FALSE)*VLOOKUP(ESCYLD2!BQ$4,'[1]INTERNAL PARAMETERS-1'!$B$5:$J$44,3,FALSE)</f>
        <v>19.853325783772004</v>
      </c>
      <c r="BR86" s="52">
        <f>ESCYLD1!BR86*VLOOKUP(ESCYLD2!BR$4,'[1]INTERNAL PARAMETERS-1'!$B$5:$J$44,5,FALSE)*VLOOKUP(ESCYLD2!BR$4,'[1]INTERNAL PARAMETERS-1'!$B$5:$J$44,6,FALSE)*VLOOKUP(ESCYLD2!BR$4,'[1]INTERNAL PARAMETERS-1'!$B$5:$J$44,3,FALSE) + ESCYLD1!BR86*(1-VLOOKUP(ESCYLD2!BR$4,'[1]INTERNAL PARAMETERS-1'!$B$5:$J$44,5,FALSE))*VLOOKUP(ESCYLD2!BR$4,'[1]INTERNAL PARAMETERS-1'!$B$5:$J$44,8,FALSE)*VLOOKUP(ESCYLD2!BR$4,'[1]INTERNAL PARAMETERS-1'!$B$5:$J$44,3,FALSE)</f>
        <v>0.5539177599626437</v>
      </c>
      <c r="BS86" s="52">
        <f>ESCYLD1!BS86*VLOOKUP(ESCYLD2!BS$4,'[1]INTERNAL PARAMETERS-1'!$B$5:$J$44,5,FALSE)*VLOOKUP(ESCYLD2!BS$4,'[1]INTERNAL PARAMETERS-1'!$B$5:$J$44,6,FALSE)*VLOOKUP(ESCYLD2!BS$4,'[1]INTERNAL PARAMETERS-1'!$B$5:$J$44,3,FALSE) + ESCYLD1!BS86*(1-VLOOKUP(ESCYLD2!BS$4,'[1]INTERNAL PARAMETERS-1'!$B$5:$J$44,5,FALSE))*VLOOKUP(ESCYLD2!BS$4,'[1]INTERNAL PARAMETERS-1'!$B$5:$J$44,8,FALSE)*VLOOKUP(ESCYLD2!BS$4,'[1]INTERNAL PARAMETERS-1'!$B$5:$J$44,3,FALSE)</f>
        <v>5.8597945523208489E-2</v>
      </c>
      <c r="BT86" s="52">
        <f>ESCYLD1!BT86*VLOOKUP(ESCYLD2!BT$4,'[1]INTERNAL PARAMETERS-1'!$B$5:$J$44,5,FALSE)*VLOOKUP(ESCYLD2!BT$4,'[1]INTERNAL PARAMETERS-1'!$B$5:$J$44,6,FALSE)*VLOOKUP(ESCYLD2!BT$4,'[1]INTERNAL PARAMETERS-1'!$B$5:$J$44,3,FALSE) + ESCYLD1!BT86*(1-VLOOKUP(ESCYLD2!BT$4,'[1]INTERNAL PARAMETERS-1'!$B$5:$J$44,5,FALSE))*VLOOKUP(ESCYLD2!BT$4,'[1]INTERNAL PARAMETERS-1'!$B$5:$J$44,8,FALSE)*VLOOKUP(ESCYLD2!BT$4,'[1]INTERNAL PARAMETERS-1'!$B$5:$J$44,3,FALSE)</f>
        <v>0</v>
      </c>
      <c r="BU86" s="52">
        <f>ESCYLD1!BU86*VLOOKUP(ESCYLD2!BU$4,'[1]INTERNAL PARAMETERS-1'!$B$5:$J$44,5,FALSE)*VLOOKUP(ESCYLD2!BU$4,'[1]INTERNAL PARAMETERS-1'!$B$5:$J$44,6,FALSE)*VLOOKUP(ESCYLD2!BU$4,'[1]INTERNAL PARAMETERS-1'!$B$5:$J$44,3,FALSE) + ESCYLD1!BU86*(1-VLOOKUP(ESCYLD2!BU$4,'[1]INTERNAL PARAMETERS-1'!$B$5:$J$44,5,FALSE))*VLOOKUP(ESCYLD2!BU$4,'[1]INTERNAL PARAMETERS-1'!$B$5:$J$44,8,FALSE)*VLOOKUP(ESCYLD2!BU$4,'[1]INTERNAL PARAMETERS-1'!$B$5:$J$44,3,FALSE)</f>
        <v>0</v>
      </c>
      <c r="BV86" s="52">
        <f>ESCYLD1!BV86*VLOOKUP(ESCYLD2!BV$4,'[1]INTERNAL PARAMETERS-1'!$B$5:$J$44,5,FALSE)*VLOOKUP(ESCYLD2!BV$4,'[1]INTERNAL PARAMETERS-1'!$B$5:$J$44,6,FALSE)*VLOOKUP(ESCYLD2!BV$4,'[1]INTERNAL PARAMETERS-1'!$B$5:$J$44,3,FALSE) + ESCYLD1!BV86*(1-VLOOKUP(ESCYLD2!BV$4,'[1]INTERNAL PARAMETERS-1'!$B$5:$J$44,5,FALSE))*VLOOKUP(ESCYLD2!BV$4,'[1]INTERNAL PARAMETERS-1'!$B$5:$J$44,8,FALSE)*VLOOKUP(ESCYLD2!BV$4,'[1]INTERNAL PARAMETERS-1'!$B$5:$J$44,3,FALSE)</f>
        <v>0</v>
      </c>
      <c r="BW86" s="52">
        <f>ESCYLD1!BW86*VLOOKUP(ESCYLD2!BW$4,'[1]INTERNAL PARAMETERS-1'!$B$5:$J$44,5,FALSE)*VLOOKUP(ESCYLD2!BW$4,'[1]INTERNAL PARAMETERS-1'!$B$5:$J$44,6,FALSE)*VLOOKUP(ESCYLD2!BW$4,'[1]INTERNAL PARAMETERS-1'!$B$5:$J$44,3,FALSE) + ESCYLD1!BW86*(1-VLOOKUP(ESCYLD2!BW$4,'[1]INTERNAL PARAMETERS-1'!$B$5:$J$44,5,FALSE))*VLOOKUP(ESCYLD2!BW$4,'[1]INTERNAL PARAMETERS-1'!$B$5:$J$44,8,FALSE)*VLOOKUP(ESCYLD2!BW$4,'[1]INTERNAL PARAMETERS-1'!$B$5:$J$44,3,FALSE)</f>
        <v>0</v>
      </c>
      <c r="BX86" s="52">
        <f>ESCYLD1!BX86*VLOOKUP(ESCYLD2!BX$4,'[1]INTERNAL PARAMETERS-1'!$B$5:$J$44,5,FALSE)*VLOOKUP(ESCYLD2!BX$4,'[1]INTERNAL PARAMETERS-1'!$B$5:$J$44,6,FALSE)*VLOOKUP(ESCYLD2!BX$4,'[1]INTERNAL PARAMETERS-1'!$B$5:$J$44,3,FALSE) + ESCYLD1!BX86*(1-VLOOKUP(ESCYLD2!BX$4,'[1]INTERNAL PARAMETERS-1'!$B$5:$J$44,5,FALSE))*VLOOKUP(ESCYLD2!BX$4,'[1]INTERNAL PARAMETERS-1'!$B$5:$J$44,8,FALSE)*VLOOKUP(ESCYLD2!BX$4,'[1]INTERNAL PARAMETERS-1'!$B$5:$J$44,3,FALSE)</f>
        <v>0</v>
      </c>
      <c r="BY86" s="52">
        <f>ESCYLD1!BY86*VLOOKUP(ESCYLD2!BY$4,'[1]INTERNAL PARAMETERS-1'!$B$5:$J$44,5,FALSE)*VLOOKUP(ESCYLD2!BY$4,'[1]INTERNAL PARAMETERS-1'!$B$5:$J$44,6,FALSE)*VLOOKUP(ESCYLD2!BY$4,'[1]INTERNAL PARAMETERS-1'!$B$5:$J$44,3,FALSE) + ESCYLD1!BY86*(1-VLOOKUP(ESCYLD2!BY$4,'[1]INTERNAL PARAMETERS-1'!$B$5:$J$44,5,FALSE))*VLOOKUP(ESCYLD2!BY$4,'[1]INTERNAL PARAMETERS-1'!$B$5:$J$44,8,FALSE)*VLOOKUP(ESCYLD2!BY$4,'[1]INTERNAL PARAMETERS-1'!$B$5:$J$44,3,FALSE)</f>
        <v>0</v>
      </c>
      <c r="BZ86" s="52">
        <f>ESCYLD1!BZ86*VLOOKUP(ESCYLD2!BZ$4,'[1]INTERNAL PARAMETERS-1'!$B$5:$J$44,5,FALSE)*VLOOKUP(ESCYLD2!BZ$4,'[1]INTERNAL PARAMETERS-1'!$B$5:$J$44,6,FALSE)*VLOOKUP(ESCYLD2!BZ$4,'[1]INTERNAL PARAMETERS-1'!$B$5:$J$44,3,FALSE) + ESCYLD1!BZ86*(1-VLOOKUP(ESCYLD2!BZ$4,'[1]INTERNAL PARAMETERS-1'!$B$5:$J$44,5,FALSE))*VLOOKUP(ESCYLD2!BZ$4,'[1]INTERNAL PARAMETERS-1'!$B$5:$J$44,8,FALSE)*VLOOKUP(ESCYLD2!BZ$4,'[1]INTERNAL PARAMETERS-1'!$B$5:$J$44,3,FALSE)</f>
        <v>5.9427826586972814E-2</v>
      </c>
      <c r="CA86" s="52">
        <f>ESCYLD1!CA86*VLOOKUP(ESCYLD2!CA$4,'[1]INTERNAL PARAMETERS-1'!$B$5:$J$44,5,FALSE)*VLOOKUP(ESCYLD2!CA$4,'[1]INTERNAL PARAMETERS-1'!$B$5:$J$44,6,FALSE)*VLOOKUP(ESCYLD2!CA$4,'[1]INTERNAL PARAMETERS-1'!$B$5:$J$44,3,FALSE) + ESCYLD1!CA86*(1-VLOOKUP(ESCYLD2!CA$4,'[1]INTERNAL PARAMETERS-1'!$B$5:$J$44,5,FALSE))*VLOOKUP(ESCYLD2!CA$4,'[1]INTERNAL PARAMETERS-1'!$B$5:$J$44,8,FALSE)*VLOOKUP(ESCYLD2!CA$4,'[1]INTERNAL PARAMETERS-1'!$B$5:$J$44,3,FALSE)</f>
        <v>0</v>
      </c>
      <c r="CB86" s="52">
        <f>ESCYLD1!CB86*VLOOKUP(ESCYLD2!CB$4,'[1]INTERNAL PARAMETERS-1'!$B$5:$J$44,5,FALSE)*VLOOKUP(ESCYLD2!CB$4,'[1]INTERNAL PARAMETERS-1'!$B$5:$J$44,6,FALSE)*VLOOKUP(ESCYLD2!CB$4,'[1]INTERNAL PARAMETERS-1'!$B$5:$J$44,3,FALSE) + ESCYLD1!CB86*(1-VLOOKUP(ESCYLD2!CB$4,'[1]INTERNAL PARAMETERS-1'!$B$5:$J$44,5,FALSE))*VLOOKUP(ESCYLD2!CB$4,'[1]INTERNAL PARAMETERS-1'!$B$5:$J$44,8,FALSE)*VLOOKUP(ESCYLD2!CB$4,'[1]INTERNAL PARAMETERS-1'!$B$5:$J$44,3,FALSE)</f>
        <v>0</v>
      </c>
      <c r="CC86" s="52">
        <f>ESCYLD1!CC86*VLOOKUP(ESCYLD2!CC$4,'[1]INTERNAL PARAMETERS-1'!$B$5:$J$44,5,FALSE)*VLOOKUP(ESCYLD2!CC$4,'[1]INTERNAL PARAMETERS-1'!$B$5:$J$44,6,FALSE)*VLOOKUP(ESCYLD2!CC$4,'[1]INTERNAL PARAMETERS-1'!$B$5:$J$44,3,FALSE) + ESCYLD1!CC86*(1-VLOOKUP(ESCYLD2!CC$4,'[1]INTERNAL PARAMETERS-1'!$B$5:$J$44,5,FALSE))*VLOOKUP(ESCYLD2!CC$4,'[1]INTERNAL PARAMETERS-1'!$B$5:$J$44,8,FALSE)*VLOOKUP(ESCYLD2!CC$4,'[1]INTERNAL PARAMETERS-1'!$B$5:$J$44,3,FALSE)</f>
        <v>0.12005515809548137</v>
      </c>
      <c r="CD86" s="52">
        <f>ESCYLD1!CD86*VLOOKUP(ESCYLD2!CD$4,'[1]INTERNAL PARAMETERS-1'!$B$5:$J$44,5,FALSE)*VLOOKUP(ESCYLD2!CD$4,'[1]INTERNAL PARAMETERS-1'!$B$5:$J$44,6,FALSE)*VLOOKUP(ESCYLD2!CD$4,'[1]INTERNAL PARAMETERS-1'!$B$5:$J$44,3,FALSE) + ESCYLD1!CD86*(1-VLOOKUP(ESCYLD2!CD$4,'[1]INTERNAL PARAMETERS-1'!$B$5:$J$44,5,FALSE))*VLOOKUP(ESCYLD2!CD$4,'[1]INTERNAL PARAMETERS-1'!$B$5:$J$44,8,FALSE)*VLOOKUP(ESCYLD2!CD$4,'[1]INTERNAL PARAMETERS-1'!$B$5:$J$44,3,FALSE)</f>
        <v>0.27162494056039038</v>
      </c>
      <c r="CE86" s="52">
        <f>ESCYLD1!CE86*VLOOKUP(ESCYLD2!CE$4,'[1]INTERNAL PARAMETERS-1'!$B$5:$J$44,5,FALSE)*VLOOKUP(ESCYLD2!CE$4,'[1]INTERNAL PARAMETERS-1'!$B$5:$J$44,6,FALSE)*VLOOKUP(ESCYLD2!CE$4,'[1]INTERNAL PARAMETERS-1'!$B$5:$J$44,3,FALSE) + ESCYLD1!CE86*(1-VLOOKUP(ESCYLD2!CE$4,'[1]INTERNAL PARAMETERS-1'!$B$5:$J$44,5,FALSE))*VLOOKUP(ESCYLD2!CE$4,'[1]INTERNAL PARAMETERS-1'!$B$5:$J$44,8,FALSE)*VLOOKUP(ESCYLD2!CE$4,'[1]INTERNAL PARAMETERS-1'!$B$5:$J$44,3,FALSE)</f>
        <v>0.56031715817643568</v>
      </c>
      <c r="CF86" s="52">
        <f>ESCYLD1!CF86*VLOOKUP(ESCYLD2!CF$4,'[1]INTERNAL PARAMETERS-1'!$B$5:$J$44,5,FALSE)*VLOOKUP(ESCYLD2!CF$4,'[1]INTERNAL PARAMETERS-1'!$B$5:$J$44,6,FALSE)*VLOOKUP(ESCYLD2!CF$4,'[1]INTERNAL PARAMETERS-1'!$B$5:$J$44,3,FALSE) + ESCYLD1!CF86*(1-VLOOKUP(ESCYLD2!CF$4,'[1]INTERNAL PARAMETERS-1'!$B$5:$J$44,5,FALSE))*VLOOKUP(ESCYLD2!CF$4,'[1]INTERNAL PARAMETERS-1'!$B$5:$J$44,8,FALSE)*VLOOKUP(ESCYLD2!CF$4,'[1]INTERNAL PARAMETERS-1'!$B$5:$J$44,3,FALSE)</f>
        <v>0.24971193151670154</v>
      </c>
      <c r="CG86" s="52">
        <f>ESCYLD1!CG86*VLOOKUP(ESCYLD2!CG$4,'[1]INTERNAL PARAMETERS-1'!$B$5:$J$44,5,FALSE)*VLOOKUP(ESCYLD2!CG$4,'[1]INTERNAL PARAMETERS-1'!$B$5:$J$44,6,FALSE)*VLOOKUP(ESCYLD2!CG$4,'[1]INTERNAL PARAMETERS-1'!$B$5:$J$44,3,FALSE) + ESCYLD1!CG86*(1-VLOOKUP(ESCYLD2!CG$4,'[1]INTERNAL PARAMETERS-1'!$B$5:$J$44,5,FALSE))*VLOOKUP(ESCYLD2!CG$4,'[1]INTERNAL PARAMETERS-1'!$B$5:$J$44,8,FALSE)*VLOOKUP(ESCYLD2!CG$4,'[1]INTERNAL PARAMETERS-1'!$B$5:$J$44,3,FALSE)</f>
        <v>0</v>
      </c>
      <c r="CH86" s="51">
        <f>ESCYLD1!CH86*VLOOKUP(ESCYLD2!CH$4,'[1]INTERNAL PARAMETERS-1'!$B$5:$J$44,5,FALSE)*VLOOKUP(ESCYLD2!CH$4,'[1]INTERNAL PARAMETERS-1'!$B$5:$J$44,6,FALSE)*VLOOKUP(ESCYLD2!CH$4,'[1]INTERNAL PARAMETERS-1'!$B$5:$J$44,3,FALSE) + ESCYLD1!CH86*(1-VLOOKUP(ESCYLD2!CH$4,'[1]INTERNAL PARAMETERS-1'!$B$5:$J$44,5,FALSE))*VLOOKUP(ESCYLD2!CH$4,'[1]INTERNAL PARAMETERS-1'!$B$5:$J$44,8,FALSE)*VLOOKUP(ESCYLD2!CH$4,'[1]INTERNAL PARAMETERS-1'!$B$5:$J$44,3,FALSE)</f>
        <v>0</v>
      </c>
      <c r="CJ86" s="53">
        <f t="shared" si="2"/>
        <v>10847.605795555419</v>
      </c>
      <c r="CK86" s="51">
        <f t="shared" si="3"/>
        <v>272.63611334526615</v>
      </c>
    </row>
    <row r="87" spans="2:89" x14ac:dyDescent="0.5">
      <c r="B87" s="66" t="s">
        <v>10</v>
      </c>
      <c r="C87" s="65" t="s">
        <v>90</v>
      </c>
      <c r="D87" s="65" t="s">
        <v>79</v>
      </c>
      <c r="E87" s="151">
        <f>ESC!AF87</f>
        <v>26684.62307672052</v>
      </c>
      <c r="F87" s="67">
        <f>'[1]INTERNAL PARAMETERS-1'!M15</f>
        <v>34.72</v>
      </c>
      <c r="G87" s="53">
        <f>ESCYLD1!G87*VLOOKUP(ESCYLD2!G$4,'[1]INTERNAL PARAMETERS-1'!$B$5:$J$44,5,FALSE)*VLOOKUP(ESCYLD2!G$4,'[1]INTERNAL PARAMETERS-1'!$B$5:$J$44,7,FALSE)*ESCYLD2!$F87 + ESCYLD1!G87*(1-VLOOKUP(ESCYLD2!G$4,'[1]INTERNAL PARAMETERS-1'!$B$5:$J$44,5,FALSE))*VLOOKUP(ESCYLD2!G$4,'[1]INTERNAL PARAMETERS-1'!$B$5:$J$44,9,FALSE)*ESCYLD2!$F87</f>
        <v>4367.4222323433187</v>
      </c>
      <c r="H87" s="52">
        <f>ESCYLD1!H87*VLOOKUP(ESCYLD2!H$4,'[1]INTERNAL PARAMETERS-1'!$B$5:$J$44,5,FALSE)*VLOOKUP(ESCYLD2!H$4,'[1]INTERNAL PARAMETERS-1'!$B$5:$J$44,7,FALSE)*ESCYLD2!$F87 + ESCYLD1!H87*(1-VLOOKUP(ESCYLD2!H$4,'[1]INTERNAL PARAMETERS-1'!$B$5:$J$44,5,FALSE))*VLOOKUP(ESCYLD2!H$4,'[1]INTERNAL PARAMETERS-1'!$B$5:$J$44,9,FALSE)*ESCYLD2!$F87</f>
        <v>1210.9388842094163</v>
      </c>
      <c r="I87" s="52">
        <f>ESCYLD1!I87*VLOOKUP(ESCYLD2!I$4,'[1]INTERNAL PARAMETERS-1'!$B$5:$J$44,5,FALSE)*VLOOKUP(ESCYLD2!I$4,'[1]INTERNAL PARAMETERS-1'!$B$5:$J$44,7,FALSE)*ESCYLD2!$F87 + ESCYLD1!I87*(1-VLOOKUP(ESCYLD2!I$4,'[1]INTERNAL PARAMETERS-1'!$B$5:$J$44,5,FALSE))*VLOOKUP(ESCYLD2!I$4,'[1]INTERNAL PARAMETERS-1'!$B$5:$J$44,9,FALSE)*ESCYLD2!$F87</f>
        <v>2008.791853500421</v>
      </c>
      <c r="J87" s="52">
        <f>ESCYLD1!J87*VLOOKUP(ESCYLD2!J$4,'[1]INTERNAL PARAMETERS-1'!$B$5:$J$44,5,FALSE)*VLOOKUP(ESCYLD2!J$4,'[1]INTERNAL PARAMETERS-1'!$B$5:$J$44,7,FALSE)*ESCYLD2!$F87 + ESCYLD1!J87*(1-VLOOKUP(ESCYLD2!J$4,'[1]INTERNAL PARAMETERS-1'!$B$5:$J$44,5,FALSE))*VLOOKUP(ESCYLD2!J$4,'[1]INTERNAL PARAMETERS-1'!$B$5:$J$44,9,FALSE)*ESCYLD2!$F87</f>
        <v>0</v>
      </c>
      <c r="K87" s="52">
        <f>ESCYLD1!K87*VLOOKUP(ESCYLD2!K$4,'[1]INTERNAL PARAMETERS-1'!$B$5:$J$44,5,FALSE)*VLOOKUP(ESCYLD2!K$4,'[1]INTERNAL PARAMETERS-1'!$B$5:$J$44,7,FALSE)*ESCYLD2!$F87 + ESCYLD1!K87*(1-VLOOKUP(ESCYLD2!K$4,'[1]INTERNAL PARAMETERS-1'!$B$5:$J$44,5,FALSE))*VLOOKUP(ESCYLD2!K$4,'[1]INTERNAL PARAMETERS-1'!$B$5:$J$44,9,FALSE)*ESCYLD2!$F87</f>
        <v>0</v>
      </c>
      <c r="L87" s="52">
        <f>ESCYLD1!L87*VLOOKUP(ESCYLD2!L$4,'[1]INTERNAL PARAMETERS-1'!$B$5:$J$44,5,FALSE)*VLOOKUP(ESCYLD2!L$4,'[1]INTERNAL PARAMETERS-1'!$B$5:$J$44,7,FALSE)*ESCYLD2!$F87 + ESCYLD1!L87*(1-VLOOKUP(ESCYLD2!L$4,'[1]INTERNAL PARAMETERS-1'!$B$5:$J$44,5,FALSE))*VLOOKUP(ESCYLD2!L$4,'[1]INTERNAL PARAMETERS-1'!$B$5:$J$44,9,FALSE)*ESCYLD2!$F87</f>
        <v>0</v>
      </c>
      <c r="M87" s="52">
        <f>ESCYLD1!M87*VLOOKUP(ESCYLD2!M$4,'[1]INTERNAL PARAMETERS-1'!$B$5:$J$44,5,FALSE)*VLOOKUP(ESCYLD2!M$4,'[1]INTERNAL PARAMETERS-1'!$B$5:$J$44,7,FALSE)*ESCYLD2!$F87 + ESCYLD1!M87*(1-VLOOKUP(ESCYLD2!M$4,'[1]INTERNAL PARAMETERS-1'!$B$5:$J$44,5,FALSE))*VLOOKUP(ESCYLD2!M$4,'[1]INTERNAL PARAMETERS-1'!$B$5:$J$44,9,FALSE)*ESCYLD2!$F87</f>
        <v>119.75216396877329</v>
      </c>
      <c r="N87" s="52">
        <f>ESCYLD1!N87*VLOOKUP(ESCYLD2!N$4,'[1]INTERNAL PARAMETERS-1'!$B$5:$J$44,5,FALSE)*VLOOKUP(ESCYLD2!N$4,'[1]INTERNAL PARAMETERS-1'!$B$5:$J$44,7,FALSE)*ESCYLD2!$F87 + ESCYLD1!N87*(1-VLOOKUP(ESCYLD2!N$4,'[1]INTERNAL PARAMETERS-1'!$B$5:$J$44,5,FALSE))*VLOOKUP(ESCYLD2!N$4,'[1]INTERNAL PARAMETERS-1'!$B$5:$J$44,9,FALSE)*ESCYLD2!$F87</f>
        <v>6.9036021051696892</v>
      </c>
      <c r="O87" s="52">
        <f>ESCYLD1!O87*VLOOKUP(ESCYLD2!O$4,'[1]INTERNAL PARAMETERS-1'!$B$5:$J$44,5,FALSE)*VLOOKUP(ESCYLD2!O$4,'[1]INTERNAL PARAMETERS-1'!$B$5:$J$44,7,FALSE)*ESCYLD2!$F87 + ESCYLD1!O87*(1-VLOOKUP(ESCYLD2!O$4,'[1]INTERNAL PARAMETERS-1'!$B$5:$J$44,5,FALSE))*VLOOKUP(ESCYLD2!O$4,'[1]INTERNAL PARAMETERS-1'!$B$5:$J$44,9,FALSE)*ESCYLD2!$F87</f>
        <v>0</v>
      </c>
      <c r="P87" s="52">
        <f>ESCYLD1!P87*VLOOKUP(ESCYLD2!P$4,'[1]INTERNAL PARAMETERS-1'!$B$5:$J$44,5,FALSE)*VLOOKUP(ESCYLD2!P$4,'[1]INTERNAL PARAMETERS-1'!$B$5:$J$44,7,FALSE)*ESCYLD2!$F87 + ESCYLD1!P87*(1-VLOOKUP(ESCYLD2!P$4,'[1]INTERNAL PARAMETERS-1'!$B$5:$J$44,5,FALSE))*VLOOKUP(ESCYLD2!P$4,'[1]INTERNAL PARAMETERS-1'!$B$5:$J$44,9,FALSE)*ESCYLD2!$F87</f>
        <v>0</v>
      </c>
      <c r="Q87" s="52">
        <f>ESCYLD1!Q87*VLOOKUP(ESCYLD2!Q$4,'[1]INTERNAL PARAMETERS-1'!$B$5:$J$44,5,FALSE)*VLOOKUP(ESCYLD2!Q$4,'[1]INTERNAL PARAMETERS-1'!$B$5:$J$44,7,FALSE)*ESCYLD2!$F87 + ESCYLD1!Q87*(1-VLOOKUP(ESCYLD2!Q$4,'[1]INTERNAL PARAMETERS-1'!$B$5:$J$44,5,FALSE))*VLOOKUP(ESCYLD2!Q$4,'[1]INTERNAL PARAMETERS-1'!$B$5:$J$44,9,FALSE)*ESCYLD2!$F87</f>
        <v>0</v>
      </c>
      <c r="R87" s="52">
        <f>ESCYLD1!R87*VLOOKUP(ESCYLD2!R$4,'[1]INTERNAL PARAMETERS-1'!$B$5:$J$44,5,FALSE)*VLOOKUP(ESCYLD2!R$4,'[1]INTERNAL PARAMETERS-1'!$B$5:$J$44,7,FALSE)*ESCYLD2!$F87 + ESCYLD1!R87*(1-VLOOKUP(ESCYLD2!R$4,'[1]INTERNAL PARAMETERS-1'!$B$5:$J$44,5,FALSE))*VLOOKUP(ESCYLD2!R$4,'[1]INTERNAL PARAMETERS-1'!$B$5:$J$44,9,FALSE)*ESCYLD2!$F87</f>
        <v>14.318348805804913</v>
      </c>
      <c r="S87" s="52">
        <f>ESCYLD1!S87*VLOOKUP(ESCYLD2!S$4,'[1]INTERNAL PARAMETERS-1'!$B$5:$J$44,5,FALSE)*VLOOKUP(ESCYLD2!S$4,'[1]INTERNAL PARAMETERS-1'!$B$5:$J$44,7,FALSE)*ESCYLD2!$F87 + ESCYLD1!S87*(1-VLOOKUP(ESCYLD2!S$4,'[1]INTERNAL PARAMETERS-1'!$B$5:$J$44,5,FALSE))*VLOOKUP(ESCYLD2!S$4,'[1]INTERNAL PARAMETERS-1'!$B$5:$J$44,9,FALSE)*ESCYLD2!$F87</f>
        <v>237.09618557035429</v>
      </c>
      <c r="T87" s="52">
        <f>ESCYLD1!T87*VLOOKUP(ESCYLD2!T$4,'[1]INTERNAL PARAMETERS-1'!$B$5:$J$44,5,FALSE)*VLOOKUP(ESCYLD2!T$4,'[1]INTERNAL PARAMETERS-1'!$B$5:$J$44,7,FALSE)*ESCYLD2!$F87 + ESCYLD1!T87*(1-VLOOKUP(ESCYLD2!T$4,'[1]INTERNAL PARAMETERS-1'!$B$5:$J$44,5,FALSE))*VLOOKUP(ESCYLD2!T$4,'[1]INTERNAL PARAMETERS-1'!$B$5:$J$44,9,FALSE)*ESCYLD2!$F87</f>
        <v>49.858138953022156</v>
      </c>
      <c r="U87" s="52">
        <f>ESCYLD1!U87*VLOOKUP(ESCYLD2!U$4,'[1]INTERNAL PARAMETERS-1'!$B$5:$J$44,5,FALSE)*VLOOKUP(ESCYLD2!U$4,'[1]INTERNAL PARAMETERS-1'!$B$5:$J$44,7,FALSE)*ESCYLD2!$F87 + ESCYLD1!U87*(1-VLOOKUP(ESCYLD2!U$4,'[1]INTERNAL PARAMETERS-1'!$B$5:$J$44,5,FALSE))*VLOOKUP(ESCYLD2!U$4,'[1]INTERNAL PARAMETERS-1'!$B$5:$J$44,9,FALSE)*ESCYLD2!$F87</f>
        <v>54.897022202009829</v>
      </c>
      <c r="V87" s="52">
        <f>ESCYLD1!V87*VLOOKUP(ESCYLD2!V$4,'[1]INTERNAL PARAMETERS-1'!$B$5:$J$44,5,FALSE)*VLOOKUP(ESCYLD2!V$4,'[1]INTERNAL PARAMETERS-1'!$B$5:$J$44,7,FALSE)*ESCYLD2!$F87 + ESCYLD1!V87*(1-VLOOKUP(ESCYLD2!V$4,'[1]INTERNAL PARAMETERS-1'!$B$5:$J$44,5,FALSE))*VLOOKUP(ESCYLD2!V$4,'[1]INTERNAL PARAMETERS-1'!$B$5:$J$44,9,FALSE)*ESCYLD2!$F87</f>
        <v>266.86315942804191</v>
      </c>
      <c r="W87" s="52">
        <f>ESCYLD1!W87*VLOOKUP(ESCYLD2!W$4,'[1]INTERNAL PARAMETERS-1'!$B$5:$J$44,5,FALSE)*VLOOKUP(ESCYLD2!W$4,'[1]INTERNAL PARAMETERS-1'!$B$5:$J$44,7,FALSE)*ESCYLD2!$F87 + ESCYLD1!W87*(1-VLOOKUP(ESCYLD2!W$4,'[1]INTERNAL PARAMETERS-1'!$B$5:$J$44,5,FALSE))*VLOOKUP(ESCYLD2!W$4,'[1]INTERNAL PARAMETERS-1'!$B$5:$J$44,9,FALSE)*ESCYLD2!$F87</f>
        <v>0</v>
      </c>
      <c r="X87" s="52">
        <f>ESCYLD1!X87*VLOOKUP(ESCYLD2!X$4,'[1]INTERNAL PARAMETERS-1'!$B$5:$J$44,5,FALSE)*VLOOKUP(ESCYLD2!X$4,'[1]INTERNAL PARAMETERS-1'!$B$5:$J$44,7,FALSE)*ESCYLD2!$F87 + ESCYLD1!X87*(1-VLOOKUP(ESCYLD2!X$4,'[1]INTERNAL PARAMETERS-1'!$B$5:$J$44,5,FALSE))*VLOOKUP(ESCYLD2!X$4,'[1]INTERNAL PARAMETERS-1'!$B$5:$J$44,9,FALSE)*ESCYLD2!$F87</f>
        <v>0</v>
      </c>
      <c r="Y87" s="52">
        <f>ESCYLD1!Y87*VLOOKUP(ESCYLD2!Y$4,'[1]INTERNAL PARAMETERS-1'!$B$5:$J$44,5,FALSE)*VLOOKUP(ESCYLD2!Y$4,'[1]INTERNAL PARAMETERS-1'!$B$5:$J$44,7,FALSE)*ESCYLD2!$F87 + ESCYLD1!Y87*(1-VLOOKUP(ESCYLD2!Y$4,'[1]INTERNAL PARAMETERS-1'!$B$5:$J$44,5,FALSE))*VLOOKUP(ESCYLD2!Y$4,'[1]INTERNAL PARAMETERS-1'!$B$5:$J$44,9,FALSE)*ESCYLD2!$F87</f>
        <v>0</v>
      </c>
      <c r="Z87" s="52">
        <f>ESCYLD1!Z87*VLOOKUP(ESCYLD2!Z$4,'[1]INTERNAL PARAMETERS-1'!$B$5:$J$44,5,FALSE)*VLOOKUP(ESCYLD2!Z$4,'[1]INTERNAL PARAMETERS-1'!$B$5:$J$44,7,FALSE)*ESCYLD2!$F87 + ESCYLD1!Z87*(1-VLOOKUP(ESCYLD2!Z$4,'[1]INTERNAL PARAMETERS-1'!$B$5:$J$44,5,FALSE))*VLOOKUP(ESCYLD2!Z$4,'[1]INTERNAL PARAMETERS-1'!$B$5:$J$44,9,FALSE)*ESCYLD2!$F87</f>
        <v>0</v>
      </c>
      <c r="AA87" s="52">
        <f>ESCYLD1!AA87*VLOOKUP(ESCYLD2!AA$4,'[1]INTERNAL PARAMETERS-1'!$B$5:$J$44,5,FALSE)*VLOOKUP(ESCYLD2!AA$4,'[1]INTERNAL PARAMETERS-1'!$B$5:$J$44,7,FALSE)*ESCYLD2!$F87 + ESCYLD1!AA87*(1-VLOOKUP(ESCYLD2!AA$4,'[1]INTERNAL PARAMETERS-1'!$B$5:$J$44,5,FALSE))*VLOOKUP(ESCYLD2!AA$4,'[1]INTERNAL PARAMETERS-1'!$B$5:$J$44,9,FALSE)*ESCYLD2!$F87</f>
        <v>0</v>
      </c>
      <c r="AB87" s="52">
        <f>ESCYLD1!AB87*VLOOKUP(ESCYLD2!AB$4,'[1]INTERNAL PARAMETERS-1'!$B$5:$J$44,5,FALSE)*VLOOKUP(ESCYLD2!AB$4,'[1]INTERNAL PARAMETERS-1'!$B$5:$J$44,7,FALSE)*ESCYLD2!$F87 + ESCYLD1!AB87*(1-VLOOKUP(ESCYLD2!AB$4,'[1]INTERNAL PARAMETERS-1'!$B$5:$J$44,5,FALSE))*VLOOKUP(ESCYLD2!AB$4,'[1]INTERNAL PARAMETERS-1'!$B$5:$J$44,9,FALSE)*ESCYLD2!$F87</f>
        <v>0</v>
      </c>
      <c r="AC87" s="52">
        <f>ESCYLD1!AC87*VLOOKUP(ESCYLD2!AC$4,'[1]INTERNAL PARAMETERS-1'!$B$5:$J$44,5,FALSE)*VLOOKUP(ESCYLD2!AC$4,'[1]INTERNAL PARAMETERS-1'!$B$5:$J$44,7,FALSE)*ESCYLD2!$F87 + ESCYLD1!AC87*(1-VLOOKUP(ESCYLD2!AC$4,'[1]INTERNAL PARAMETERS-1'!$B$5:$J$44,5,FALSE))*VLOOKUP(ESCYLD2!AC$4,'[1]INTERNAL PARAMETERS-1'!$B$5:$J$44,9,FALSE)*ESCYLD2!$F87</f>
        <v>0</v>
      </c>
      <c r="AD87" s="52">
        <f>ESCYLD1!AD87*VLOOKUP(ESCYLD2!AD$4,'[1]INTERNAL PARAMETERS-1'!$B$5:$J$44,5,FALSE)*VLOOKUP(ESCYLD2!AD$4,'[1]INTERNAL PARAMETERS-1'!$B$5:$J$44,7,FALSE)*ESCYLD2!$F87 + ESCYLD1!AD87*(1-VLOOKUP(ESCYLD2!AD$4,'[1]INTERNAL PARAMETERS-1'!$B$5:$J$44,5,FALSE))*VLOOKUP(ESCYLD2!AD$4,'[1]INTERNAL PARAMETERS-1'!$B$5:$J$44,9,FALSE)*ESCYLD2!$F87</f>
        <v>0</v>
      </c>
      <c r="AE87" s="52">
        <f>ESCYLD1!AE87*VLOOKUP(ESCYLD2!AE$4,'[1]INTERNAL PARAMETERS-1'!$B$5:$J$44,5,FALSE)*VLOOKUP(ESCYLD2!AE$4,'[1]INTERNAL PARAMETERS-1'!$B$5:$J$44,7,FALSE)*ESCYLD2!$F87 + ESCYLD1!AE87*(1-VLOOKUP(ESCYLD2!AE$4,'[1]INTERNAL PARAMETERS-1'!$B$5:$J$44,5,FALSE))*VLOOKUP(ESCYLD2!AE$4,'[1]INTERNAL PARAMETERS-1'!$B$5:$J$44,9,FALSE)*ESCYLD2!$F87</f>
        <v>0</v>
      </c>
      <c r="AF87" s="52">
        <f>ESCYLD1!AF87*VLOOKUP(ESCYLD2!AF$4,'[1]INTERNAL PARAMETERS-1'!$B$5:$J$44,5,FALSE)*VLOOKUP(ESCYLD2!AF$4,'[1]INTERNAL PARAMETERS-1'!$B$5:$J$44,7,FALSE)*ESCYLD2!$F87 + ESCYLD1!AF87*(1-VLOOKUP(ESCYLD2!AF$4,'[1]INTERNAL PARAMETERS-1'!$B$5:$J$44,5,FALSE))*VLOOKUP(ESCYLD2!AF$4,'[1]INTERNAL PARAMETERS-1'!$B$5:$J$44,9,FALSE)*ESCYLD2!$F87</f>
        <v>19.945479157480598</v>
      </c>
      <c r="AG87" s="52">
        <f>ESCYLD1!AG87*VLOOKUP(ESCYLD2!AG$4,'[1]INTERNAL PARAMETERS-1'!$B$5:$J$44,5,FALSE)*VLOOKUP(ESCYLD2!AG$4,'[1]INTERNAL PARAMETERS-1'!$B$5:$J$44,7,FALSE)*ESCYLD2!$F87 + ESCYLD1!AG87*(1-VLOOKUP(ESCYLD2!AG$4,'[1]INTERNAL PARAMETERS-1'!$B$5:$J$44,5,FALSE))*VLOOKUP(ESCYLD2!AG$4,'[1]INTERNAL PARAMETERS-1'!$B$5:$J$44,9,FALSE)*ESCYLD2!$F87</f>
        <v>0</v>
      </c>
      <c r="AH87" s="52">
        <f>ESCYLD1!AH87*VLOOKUP(ESCYLD2!AH$4,'[1]INTERNAL PARAMETERS-1'!$B$5:$J$44,5,FALSE)*VLOOKUP(ESCYLD2!AH$4,'[1]INTERNAL PARAMETERS-1'!$B$5:$J$44,7,FALSE)*ESCYLD2!$F87 + ESCYLD1!AH87*(1-VLOOKUP(ESCYLD2!AH$4,'[1]INTERNAL PARAMETERS-1'!$B$5:$J$44,5,FALSE))*VLOOKUP(ESCYLD2!AH$4,'[1]INTERNAL PARAMETERS-1'!$B$5:$J$44,9,FALSE)*ESCYLD2!$F87</f>
        <v>0</v>
      </c>
      <c r="AI87" s="52">
        <f>ESCYLD1!AI87*VLOOKUP(ESCYLD2!AI$4,'[1]INTERNAL PARAMETERS-1'!$B$5:$J$44,5,FALSE)*VLOOKUP(ESCYLD2!AI$4,'[1]INTERNAL PARAMETERS-1'!$B$5:$J$44,7,FALSE)*ESCYLD2!$F87 + ESCYLD1!AI87*(1-VLOOKUP(ESCYLD2!AI$4,'[1]INTERNAL PARAMETERS-1'!$B$5:$J$44,5,FALSE))*VLOOKUP(ESCYLD2!AI$4,'[1]INTERNAL PARAMETERS-1'!$B$5:$J$44,9,FALSE)*ESCYLD2!$F87</f>
        <v>4.4744840018140346</v>
      </c>
      <c r="AJ87" s="52">
        <f>ESCYLD1!AJ87*VLOOKUP(ESCYLD2!AJ$4,'[1]INTERNAL PARAMETERS-1'!$B$5:$J$44,5,FALSE)*VLOOKUP(ESCYLD2!AJ$4,'[1]INTERNAL PARAMETERS-1'!$B$5:$J$44,7,FALSE)*ESCYLD2!$F87 + ESCYLD1!AJ87*(1-VLOOKUP(ESCYLD2!AJ$4,'[1]INTERNAL PARAMETERS-1'!$B$5:$J$44,5,FALSE))*VLOOKUP(ESCYLD2!AJ$4,'[1]INTERNAL PARAMETERS-1'!$B$5:$J$44,9,FALSE)*ESCYLD2!$F87</f>
        <v>34.900975214149469</v>
      </c>
      <c r="AK87" s="52">
        <f>ESCYLD1!AK87*VLOOKUP(ESCYLD2!AK$4,'[1]INTERNAL PARAMETERS-1'!$B$5:$J$44,5,FALSE)*VLOOKUP(ESCYLD2!AK$4,'[1]INTERNAL PARAMETERS-1'!$B$5:$J$44,7,FALSE)*ESCYLD2!$F87 + ESCYLD1!AK87*(1-VLOOKUP(ESCYLD2!AK$4,'[1]INTERNAL PARAMETERS-1'!$B$5:$J$44,5,FALSE))*VLOOKUP(ESCYLD2!AK$4,'[1]INTERNAL PARAMETERS-1'!$B$5:$J$44,9,FALSE)*ESCYLD2!$F87</f>
        <v>0</v>
      </c>
      <c r="AL87" s="52">
        <f>ESCYLD1!AL87*VLOOKUP(ESCYLD2!AL$4,'[1]INTERNAL PARAMETERS-1'!$B$5:$J$44,5,FALSE)*VLOOKUP(ESCYLD2!AL$4,'[1]INTERNAL PARAMETERS-1'!$B$5:$J$44,7,FALSE)*ESCYLD2!$F87 + ESCYLD1!AL87*(1-VLOOKUP(ESCYLD2!AL$4,'[1]INTERNAL PARAMETERS-1'!$B$5:$J$44,5,FALSE))*VLOOKUP(ESCYLD2!AL$4,'[1]INTERNAL PARAMETERS-1'!$B$5:$J$44,9,FALSE)*ESCYLD2!$F87</f>
        <v>0</v>
      </c>
      <c r="AM87" s="52">
        <f>ESCYLD1!AM87*VLOOKUP(ESCYLD2!AM$4,'[1]INTERNAL PARAMETERS-1'!$B$5:$J$44,5,FALSE)*VLOOKUP(ESCYLD2!AM$4,'[1]INTERNAL PARAMETERS-1'!$B$5:$J$44,7,FALSE)*ESCYLD2!$F87 + ESCYLD1!AM87*(1-VLOOKUP(ESCYLD2!AM$4,'[1]INTERNAL PARAMETERS-1'!$B$5:$J$44,5,FALSE))*VLOOKUP(ESCYLD2!AM$4,'[1]INTERNAL PARAMETERS-1'!$B$5:$J$44,9,FALSE)*ESCYLD2!$F87</f>
        <v>0</v>
      </c>
      <c r="AN87" s="52">
        <f>ESCYLD1!AN87*VLOOKUP(ESCYLD2!AN$4,'[1]INTERNAL PARAMETERS-1'!$B$5:$J$44,5,FALSE)*VLOOKUP(ESCYLD2!AN$4,'[1]INTERNAL PARAMETERS-1'!$B$5:$J$44,7,FALSE)*ESCYLD2!$F87 + ESCYLD1!AN87*(1-VLOOKUP(ESCYLD2!AN$4,'[1]INTERNAL PARAMETERS-1'!$B$5:$J$44,5,FALSE))*VLOOKUP(ESCYLD2!AN$4,'[1]INTERNAL PARAMETERS-1'!$B$5:$J$44,9,FALSE)*ESCYLD2!$F87</f>
        <v>0</v>
      </c>
      <c r="AO87" s="52">
        <f>ESCYLD1!AO87*VLOOKUP(ESCYLD2!AO$4,'[1]INTERNAL PARAMETERS-1'!$B$5:$J$44,5,FALSE)*VLOOKUP(ESCYLD2!AO$4,'[1]INTERNAL PARAMETERS-1'!$B$5:$J$44,7,FALSE)*ESCYLD2!$F87 + ESCYLD1!AO87*(1-VLOOKUP(ESCYLD2!AO$4,'[1]INTERNAL PARAMETERS-1'!$B$5:$J$44,5,FALSE))*VLOOKUP(ESCYLD2!AO$4,'[1]INTERNAL PARAMETERS-1'!$B$5:$J$44,9,FALSE)*ESCYLD2!$F87</f>
        <v>0</v>
      </c>
      <c r="AP87" s="52">
        <f>ESCYLD1!AP87*VLOOKUP(ESCYLD2!AP$4,'[1]INTERNAL PARAMETERS-1'!$B$5:$J$44,5,FALSE)*VLOOKUP(ESCYLD2!AP$4,'[1]INTERNAL PARAMETERS-1'!$B$5:$J$44,7,FALSE)*ESCYLD2!$F87 + ESCYLD1!AP87*(1-VLOOKUP(ESCYLD2!AP$4,'[1]INTERNAL PARAMETERS-1'!$B$5:$J$44,5,FALSE))*VLOOKUP(ESCYLD2!AP$4,'[1]INTERNAL PARAMETERS-1'!$B$5:$J$44,9,FALSE)*ESCYLD2!$F87</f>
        <v>0</v>
      </c>
      <c r="AQ87" s="52">
        <f>ESCYLD1!AQ87*VLOOKUP(ESCYLD2!AQ$4,'[1]INTERNAL PARAMETERS-1'!$B$5:$J$44,5,FALSE)*VLOOKUP(ESCYLD2!AQ$4,'[1]INTERNAL PARAMETERS-1'!$B$5:$J$44,7,FALSE)*ESCYLD2!$F87 + ESCYLD1!AQ87*(1-VLOOKUP(ESCYLD2!AQ$4,'[1]INTERNAL PARAMETERS-1'!$B$5:$J$44,5,FALSE))*VLOOKUP(ESCYLD2!AQ$4,'[1]INTERNAL PARAMETERS-1'!$B$5:$J$44,9,FALSE)*ESCYLD2!$F87</f>
        <v>0</v>
      </c>
      <c r="AR87" s="52">
        <f>ESCYLD1!AR87*VLOOKUP(ESCYLD2!AR$4,'[1]INTERNAL PARAMETERS-1'!$B$5:$J$44,5,FALSE)*VLOOKUP(ESCYLD2!AR$4,'[1]INTERNAL PARAMETERS-1'!$B$5:$J$44,7,FALSE)*ESCYLD2!$F87 + ESCYLD1!AR87*(1-VLOOKUP(ESCYLD2!AR$4,'[1]INTERNAL PARAMETERS-1'!$B$5:$J$44,5,FALSE))*VLOOKUP(ESCYLD2!AR$4,'[1]INTERNAL PARAMETERS-1'!$B$5:$J$44,9,FALSE)*ESCYLD2!$F87</f>
        <v>0</v>
      </c>
      <c r="AS87" s="52">
        <f>ESCYLD1!AS87*VLOOKUP(ESCYLD2!AS$4,'[1]INTERNAL PARAMETERS-1'!$B$5:$J$44,5,FALSE)*VLOOKUP(ESCYLD2!AS$4,'[1]INTERNAL PARAMETERS-1'!$B$5:$J$44,7,FALSE)*ESCYLD2!$F87 + ESCYLD1!AS87*(1-VLOOKUP(ESCYLD2!AS$4,'[1]INTERNAL PARAMETERS-1'!$B$5:$J$44,5,FALSE))*VLOOKUP(ESCYLD2!AS$4,'[1]INTERNAL PARAMETERS-1'!$B$5:$J$44,9,FALSE)*ESCYLD2!$F87</f>
        <v>0</v>
      </c>
      <c r="AT87" s="51">
        <f>ESCYLD1!AT87*VLOOKUP(ESCYLD2!AT$4,'[1]INTERNAL PARAMETERS-1'!$B$5:$J$44,5,FALSE)*VLOOKUP(ESCYLD2!AT$4,'[1]INTERNAL PARAMETERS-1'!$B$5:$J$44,7,FALSE)*ESCYLD2!$F87 + ESCYLD1!AT87*(1-VLOOKUP(ESCYLD2!AT$4,'[1]INTERNAL PARAMETERS-1'!$B$5:$J$44,5,FALSE))*VLOOKUP(ESCYLD2!AT$4,'[1]INTERNAL PARAMETERS-1'!$B$5:$J$44,9,FALSE)*ESCYLD2!$F87</f>
        <v>0</v>
      </c>
      <c r="AU87" s="53">
        <f>ESCYLD1!AU87*VLOOKUP(ESCYLD2!AU$4,'[1]INTERNAL PARAMETERS-1'!$B$5:$J$44,5,FALSE)*VLOOKUP(ESCYLD2!AU$4,'[1]INTERNAL PARAMETERS-1'!$B$5:$J$44,6,FALSE)*VLOOKUP(ESCYLD2!AU$4,'[1]INTERNAL PARAMETERS-1'!$B$5:$J$44,3,FALSE) + ESCYLD1!AU87*(1-VLOOKUP(ESCYLD2!AU$4,'[1]INTERNAL PARAMETERS-1'!$B$5:$J$44,5,FALSE))*VLOOKUP(ESCYLD2!AU$4,'[1]INTERNAL PARAMETERS-1'!$B$5:$J$44,8,FALSE)*VLOOKUP(ESCYLD2!AU$4,'[1]INTERNAL PARAMETERS-1'!$B$5:$J$44,3,FALSE)</f>
        <v>0</v>
      </c>
      <c r="AV87" s="52">
        <f>ESCYLD1!AV87*VLOOKUP(ESCYLD2!AV$4,'[1]INTERNAL PARAMETERS-1'!$B$5:$J$44,5,FALSE)*VLOOKUP(ESCYLD2!AV$4,'[1]INTERNAL PARAMETERS-1'!$B$5:$J$44,6,FALSE)*VLOOKUP(ESCYLD2!AV$4,'[1]INTERNAL PARAMETERS-1'!$B$5:$J$44,3,FALSE) + ESCYLD1!AV87*(1-VLOOKUP(ESCYLD2!AV$4,'[1]INTERNAL PARAMETERS-1'!$B$5:$J$44,5,FALSE))*VLOOKUP(ESCYLD2!AV$4,'[1]INTERNAL PARAMETERS-1'!$B$5:$J$44,8,FALSE)*VLOOKUP(ESCYLD2!AV$4,'[1]INTERNAL PARAMETERS-1'!$B$5:$J$44,3,FALSE)</f>
        <v>0</v>
      </c>
      <c r="AW87" s="52">
        <f>ESCYLD1!AW87*VLOOKUP(ESCYLD2!AW$4,'[1]INTERNAL PARAMETERS-1'!$B$5:$J$44,5,FALSE)*VLOOKUP(ESCYLD2!AW$4,'[1]INTERNAL PARAMETERS-1'!$B$5:$J$44,6,FALSE)*VLOOKUP(ESCYLD2!AW$4,'[1]INTERNAL PARAMETERS-1'!$B$5:$J$44,3,FALSE) + ESCYLD1!AW87*(1-VLOOKUP(ESCYLD2!AW$4,'[1]INTERNAL PARAMETERS-1'!$B$5:$J$44,5,FALSE))*VLOOKUP(ESCYLD2!AW$4,'[1]INTERNAL PARAMETERS-1'!$B$5:$J$44,8,FALSE)*VLOOKUP(ESCYLD2!AW$4,'[1]INTERNAL PARAMETERS-1'!$B$5:$J$44,3,FALSE)</f>
        <v>68.310344589271452</v>
      </c>
      <c r="AX87" s="52">
        <f>ESCYLD1!AX87*VLOOKUP(ESCYLD2!AX$4,'[1]INTERNAL PARAMETERS-1'!$B$5:$J$44,5,FALSE)*VLOOKUP(ESCYLD2!AX$4,'[1]INTERNAL PARAMETERS-1'!$B$5:$J$44,6,FALSE)*VLOOKUP(ESCYLD2!AX$4,'[1]INTERNAL PARAMETERS-1'!$B$5:$J$44,3,FALSE) + ESCYLD1!AX87*(1-VLOOKUP(ESCYLD2!AX$4,'[1]INTERNAL PARAMETERS-1'!$B$5:$J$44,5,FALSE))*VLOOKUP(ESCYLD2!AX$4,'[1]INTERNAL PARAMETERS-1'!$B$5:$J$44,8,FALSE)*VLOOKUP(ESCYLD2!AX$4,'[1]INTERNAL PARAMETERS-1'!$B$5:$J$44,3,FALSE)</f>
        <v>0</v>
      </c>
      <c r="AY87" s="52">
        <f>ESCYLD1!AY87*VLOOKUP(ESCYLD2!AY$4,'[1]INTERNAL PARAMETERS-1'!$B$5:$J$44,5,FALSE)*VLOOKUP(ESCYLD2!AY$4,'[1]INTERNAL PARAMETERS-1'!$B$5:$J$44,6,FALSE)*VLOOKUP(ESCYLD2!AY$4,'[1]INTERNAL PARAMETERS-1'!$B$5:$J$44,3,FALSE) + ESCYLD1!AY87*(1-VLOOKUP(ESCYLD2!AY$4,'[1]INTERNAL PARAMETERS-1'!$B$5:$J$44,5,FALSE))*VLOOKUP(ESCYLD2!AY$4,'[1]INTERNAL PARAMETERS-1'!$B$5:$J$44,8,FALSE)*VLOOKUP(ESCYLD2!AY$4,'[1]INTERNAL PARAMETERS-1'!$B$5:$J$44,3,FALSE)</f>
        <v>0</v>
      </c>
      <c r="AZ87" s="52">
        <f>ESCYLD1!AZ87*VLOOKUP(ESCYLD2!AZ$4,'[1]INTERNAL PARAMETERS-1'!$B$5:$J$44,5,FALSE)*VLOOKUP(ESCYLD2!AZ$4,'[1]INTERNAL PARAMETERS-1'!$B$5:$J$44,6,FALSE)*VLOOKUP(ESCYLD2!AZ$4,'[1]INTERNAL PARAMETERS-1'!$B$5:$J$44,3,FALSE) + ESCYLD1!AZ87*(1-VLOOKUP(ESCYLD2!AZ$4,'[1]INTERNAL PARAMETERS-1'!$B$5:$J$44,5,FALSE))*VLOOKUP(ESCYLD2!AZ$4,'[1]INTERNAL PARAMETERS-1'!$B$5:$J$44,8,FALSE)*VLOOKUP(ESCYLD2!AZ$4,'[1]INTERNAL PARAMETERS-1'!$B$5:$J$44,3,FALSE)</f>
        <v>0</v>
      </c>
      <c r="BA87" s="52">
        <f>ESCYLD1!BA87*VLOOKUP(ESCYLD2!BA$4,'[1]INTERNAL PARAMETERS-1'!$B$5:$J$44,5,FALSE)*VLOOKUP(ESCYLD2!BA$4,'[1]INTERNAL PARAMETERS-1'!$B$5:$J$44,6,FALSE)*VLOOKUP(ESCYLD2!BA$4,'[1]INTERNAL PARAMETERS-1'!$B$5:$J$44,3,FALSE) + ESCYLD1!BA87*(1-VLOOKUP(ESCYLD2!BA$4,'[1]INTERNAL PARAMETERS-1'!$B$5:$J$44,5,FALSE))*VLOOKUP(ESCYLD2!BA$4,'[1]INTERNAL PARAMETERS-1'!$B$5:$J$44,8,FALSE)*VLOOKUP(ESCYLD2!BA$4,'[1]INTERNAL PARAMETERS-1'!$B$5:$J$44,3,FALSE)</f>
        <v>40.703234160367849</v>
      </c>
      <c r="BB87" s="52">
        <f>ESCYLD1!BB87*VLOOKUP(ESCYLD2!BB$4,'[1]INTERNAL PARAMETERS-1'!$B$5:$J$44,5,FALSE)*VLOOKUP(ESCYLD2!BB$4,'[1]INTERNAL PARAMETERS-1'!$B$5:$J$44,6,FALSE)*VLOOKUP(ESCYLD2!BB$4,'[1]INTERNAL PARAMETERS-1'!$B$5:$J$44,3,FALSE) + ESCYLD1!BB87*(1-VLOOKUP(ESCYLD2!BB$4,'[1]INTERNAL PARAMETERS-1'!$B$5:$J$44,5,FALSE))*VLOOKUP(ESCYLD2!BB$4,'[1]INTERNAL PARAMETERS-1'!$B$5:$J$44,8,FALSE)*VLOOKUP(ESCYLD2!BB$4,'[1]INTERNAL PARAMETERS-1'!$B$5:$J$44,3,FALSE)</f>
        <v>11.710692108964356</v>
      </c>
      <c r="BC87" s="52">
        <f>ESCYLD1!BC87*VLOOKUP(ESCYLD2!BC$4,'[1]INTERNAL PARAMETERS-1'!$B$5:$J$44,5,FALSE)*VLOOKUP(ESCYLD2!BC$4,'[1]INTERNAL PARAMETERS-1'!$B$5:$J$44,6,FALSE)*VLOOKUP(ESCYLD2!BC$4,'[1]INTERNAL PARAMETERS-1'!$B$5:$J$44,3,FALSE) + ESCYLD1!BC87*(1-VLOOKUP(ESCYLD2!BC$4,'[1]INTERNAL PARAMETERS-1'!$B$5:$J$44,5,FALSE))*VLOOKUP(ESCYLD2!BC$4,'[1]INTERNAL PARAMETERS-1'!$B$5:$J$44,8,FALSE)*VLOOKUP(ESCYLD2!BC$4,'[1]INTERNAL PARAMETERS-1'!$B$5:$J$44,3,FALSE)</f>
        <v>40.938234854559276</v>
      </c>
      <c r="BD87" s="52">
        <f>ESCYLD1!BD87*VLOOKUP(ESCYLD2!BD$4,'[1]INTERNAL PARAMETERS-1'!$B$5:$J$44,5,FALSE)*VLOOKUP(ESCYLD2!BD$4,'[1]INTERNAL PARAMETERS-1'!$B$5:$J$44,6,FALSE)*VLOOKUP(ESCYLD2!BD$4,'[1]INTERNAL PARAMETERS-1'!$B$5:$J$44,3,FALSE) + ESCYLD1!BD87*(1-VLOOKUP(ESCYLD2!BD$4,'[1]INTERNAL PARAMETERS-1'!$B$5:$J$44,5,FALSE))*VLOOKUP(ESCYLD2!BD$4,'[1]INTERNAL PARAMETERS-1'!$B$5:$J$44,8,FALSE)*VLOOKUP(ESCYLD2!BD$4,'[1]INTERNAL PARAMETERS-1'!$B$5:$J$44,3,FALSE)</f>
        <v>10.263390928332287</v>
      </c>
      <c r="BE87" s="52">
        <f>ESCYLD1!BE87*VLOOKUP(ESCYLD2!BE$4,'[1]INTERNAL PARAMETERS-1'!$B$5:$J$44,5,FALSE)*VLOOKUP(ESCYLD2!BE$4,'[1]INTERNAL PARAMETERS-1'!$B$5:$J$44,6,FALSE)*VLOOKUP(ESCYLD2!BE$4,'[1]INTERNAL PARAMETERS-1'!$B$5:$J$44,3,FALSE) + ESCYLD1!BE87*(1-VLOOKUP(ESCYLD2!BE$4,'[1]INTERNAL PARAMETERS-1'!$B$5:$J$44,5,FALSE))*VLOOKUP(ESCYLD2!BE$4,'[1]INTERNAL PARAMETERS-1'!$B$5:$J$44,8,FALSE)*VLOOKUP(ESCYLD2!BE$4,'[1]INTERNAL PARAMETERS-1'!$B$5:$J$44,3,FALSE)</f>
        <v>26.005813782907747</v>
      </c>
      <c r="BF87" s="52">
        <f>ESCYLD1!BF87*VLOOKUP(ESCYLD2!BF$4,'[1]INTERNAL PARAMETERS-1'!$B$5:$J$44,5,FALSE)*VLOOKUP(ESCYLD2!BF$4,'[1]INTERNAL PARAMETERS-1'!$B$5:$J$44,6,FALSE)*VLOOKUP(ESCYLD2!BF$4,'[1]INTERNAL PARAMETERS-1'!$B$5:$J$44,3,FALSE) + ESCYLD1!BF87*(1-VLOOKUP(ESCYLD2!BF$4,'[1]INTERNAL PARAMETERS-1'!$B$5:$J$44,5,FALSE))*VLOOKUP(ESCYLD2!BF$4,'[1]INTERNAL PARAMETERS-1'!$B$5:$J$44,8,FALSE)*VLOOKUP(ESCYLD2!BF$4,'[1]INTERNAL PARAMETERS-1'!$B$5:$J$44,3,FALSE)</f>
        <v>0</v>
      </c>
      <c r="BG87" s="52">
        <f>ESCYLD1!BG87*VLOOKUP(ESCYLD2!BG$4,'[1]INTERNAL PARAMETERS-1'!$B$5:$J$44,5,FALSE)*VLOOKUP(ESCYLD2!BG$4,'[1]INTERNAL PARAMETERS-1'!$B$5:$J$44,6,FALSE)*VLOOKUP(ESCYLD2!BG$4,'[1]INTERNAL PARAMETERS-1'!$B$5:$J$44,3,FALSE) + ESCYLD1!BG87*(1-VLOOKUP(ESCYLD2!BG$4,'[1]INTERNAL PARAMETERS-1'!$B$5:$J$44,5,FALSE))*VLOOKUP(ESCYLD2!BG$4,'[1]INTERNAL PARAMETERS-1'!$B$5:$J$44,8,FALSE)*VLOOKUP(ESCYLD2!BG$4,'[1]INTERNAL PARAMETERS-1'!$B$5:$J$44,3,FALSE)</f>
        <v>10.184486640335415</v>
      </c>
      <c r="BH87" s="52">
        <f>ESCYLD1!BH87*VLOOKUP(ESCYLD2!BH$4,'[1]INTERNAL PARAMETERS-1'!$B$5:$J$44,5,FALSE)*VLOOKUP(ESCYLD2!BH$4,'[1]INTERNAL PARAMETERS-1'!$B$5:$J$44,6,FALSE)*VLOOKUP(ESCYLD2!BH$4,'[1]INTERNAL PARAMETERS-1'!$B$5:$J$44,3,FALSE) + ESCYLD1!BH87*(1-VLOOKUP(ESCYLD2!BH$4,'[1]INTERNAL PARAMETERS-1'!$B$5:$J$44,5,FALSE))*VLOOKUP(ESCYLD2!BH$4,'[1]INTERNAL PARAMETERS-1'!$B$5:$J$44,8,FALSE)*VLOOKUP(ESCYLD2!BH$4,'[1]INTERNAL PARAMETERS-1'!$B$5:$J$44,3,FALSE)</f>
        <v>4.4584015093448968E-2</v>
      </c>
      <c r="BI87" s="52">
        <f>ESCYLD1!BI87*VLOOKUP(ESCYLD2!BI$4,'[1]INTERNAL PARAMETERS-1'!$B$5:$J$44,5,FALSE)*VLOOKUP(ESCYLD2!BI$4,'[1]INTERNAL PARAMETERS-1'!$B$5:$J$44,6,FALSE)*VLOOKUP(ESCYLD2!BI$4,'[1]INTERNAL PARAMETERS-1'!$B$5:$J$44,3,FALSE) + ESCYLD1!BI87*(1-VLOOKUP(ESCYLD2!BI$4,'[1]INTERNAL PARAMETERS-1'!$B$5:$J$44,5,FALSE))*VLOOKUP(ESCYLD2!BI$4,'[1]INTERNAL PARAMETERS-1'!$B$5:$J$44,8,FALSE)*VLOOKUP(ESCYLD2!BI$4,'[1]INTERNAL PARAMETERS-1'!$B$5:$J$44,3,FALSE)</f>
        <v>0</v>
      </c>
      <c r="BJ87" s="52">
        <f>ESCYLD1!BJ87*VLOOKUP(ESCYLD2!BJ$4,'[1]INTERNAL PARAMETERS-1'!$B$5:$J$44,5,FALSE)*VLOOKUP(ESCYLD2!BJ$4,'[1]INTERNAL PARAMETERS-1'!$B$5:$J$44,6,FALSE)*VLOOKUP(ESCYLD2!BJ$4,'[1]INTERNAL PARAMETERS-1'!$B$5:$J$44,3,FALSE) + ESCYLD1!BJ87*(1-VLOOKUP(ESCYLD2!BJ$4,'[1]INTERNAL PARAMETERS-1'!$B$5:$J$44,5,FALSE))*VLOOKUP(ESCYLD2!BJ$4,'[1]INTERNAL PARAMETERS-1'!$B$5:$J$44,8,FALSE)*VLOOKUP(ESCYLD2!BJ$4,'[1]INTERNAL PARAMETERS-1'!$B$5:$J$44,3,FALSE)</f>
        <v>4.6506210815770128</v>
      </c>
      <c r="BK87" s="52">
        <f>ESCYLD1!BK87*VLOOKUP(ESCYLD2!BK$4,'[1]INTERNAL PARAMETERS-1'!$B$5:$J$44,5,FALSE)*VLOOKUP(ESCYLD2!BK$4,'[1]INTERNAL PARAMETERS-1'!$B$5:$J$44,6,FALSE)*VLOOKUP(ESCYLD2!BK$4,'[1]INTERNAL PARAMETERS-1'!$B$5:$J$44,3,FALSE) + ESCYLD1!BK87*(1-VLOOKUP(ESCYLD2!BK$4,'[1]INTERNAL PARAMETERS-1'!$B$5:$J$44,5,FALSE))*VLOOKUP(ESCYLD2!BK$4,'[1]INTERNAL PARAMETERS-1'!$B$5:$J$44,8,FALSE)*VLOOKUP(ESCYLD2!BK$4,'[1]INTERNAL PARAMETERS-1'!$B$5:$J$44,3,FALSE)</f>
        <v>5.6926218154880202</v>
      </c>
      <c r="BL87" s="52">
        <f>ESCYLD1!BL87*VLOOKUP(ESCYLD2!BL$4,'[1]INTERNAL PARAMETERS-1'!$B$5:$J$44,5,FALSE)*VLOOKUP(ESCYLD2!BL$4,'[1]INTERNAL PARAMETERS-1'!$B$5:$J$44,6,FALSE)*VLOOKUP(ESCYLD2!BL$4,'[1]INTERNAL PARAMETERS-1'!$B$5:$J$44,3,FALSE) + ESCYLD1!BL87*(1-VLOOKUP(ESCYLD2!BL$4,'[1]INTERNAL PARAMETERS-1'!$B$5:$J$44,5,FALSE))*VLOOKUP(ESCYLD2!BL$4,'[1]INTERNAL PARAMETERS-1'!$B$5:$J$44,8,FALSE)*VLOOKUP(ESCYLD2!BL$4,'[1]INTERNAL PARAMETERS-1'!$B$5:$J$44,3,FALSE)</f>
        <v>17.919902924861738</v>
      </c>
      <c r="BM87" s="52">
        <f>ESCYLD1!BM87*VLOOKUP(ESCYLD2!BM$4,'[1]INTERNAL PARAMETERS-1'!$B$5:$J$44,5,FALSE)*VLOOKUP(ESCYLD2!BM$4,'[1]INTERNAL PARAMETERS-1'!$B$5:$J$44,6,FALSE)*VLOOKUP(ESCYLD2!BM$4,'[1]INTERNAL PARAMETERS-1'!$B$5:$J$44,3,FALSE) + ESCYLD1!BM87*(1-VLOOKUP(ESCYLD2!BM$4,'[1]INTERNAL PARAMETERS-1'!$B$5:$J$44,5,FALSE))*VLOOKUP(ESCYLD2!BM$4,'[1]INTERNAL PARAMETERS-1'!$B$5:$J$44,8,FALSE)*VLOOKUP(ESCYLD2!BM$4,'[1]INTERNAL PARAMETERS-1'!$B$5:$J$44,3,FALSE)</f>
        <v>9.2892171251572861</v>
      </c>
      <c r="BN87" s="52">
        <f>ESCYLD1!BN87*VLOOKUP(ESCYLD2!BN$4,'[1]INTERNAL PARAMETERS-1'!$B$5:$J$44,5,FALSE)*VLOOKUP(ESCYLD2!BN$4,'[1]INTERNAL PARAMETERS-1'!$B$5:$J$44,6,FALSE)*VLOOKUP(ESCYLD2!BN$4,'[1]INTERNAL PARAMETERS-1'!$B$5:$J$44,3,FALSE) + ESCYLD1!BN87*(1-VLOOKUP(ESCYLD2!BN$4,'[1]INTERNAL PARAMETERS-1'!$B$5:$J$44,5,FALSE))*VLOOKUP(ESCYLD2!BN$4,'[1]INTERNAL PARAMETERS-1'!$B$5:$J$44,8,FALSE)*VLOOKUP(ESCYLD2!BN$4,'[1]INTERNAL PARAMETERS-1'!$B$5:$J$44,3,FALSE)</f>
        <v>6.1772065195127697</v>
      </c>
      <c r="BO87" s="52">
        <f>ESCYLD1!BO87*VLOOKUP(ESCYLD2!BO$4,'[1]INTERNAL PARAMETERS-1'!$B$5:$J$44,5,FALSE)*VLOOKUP(ESCYLD2!BO$4,'[1]INTERNAL PARAMETERS-1'!$B$5:$J$44,6,FALSE)*VLOOKUP(ESCYLD2!BO$4,'[1]INTERNAL PARAMETERS-1'!$B$5:$J$44,3,FALSE) + ESCYLD1!BO87*(1-VLOOKUP(ESCYLD2!BO$4,'[1]INTERNAL PARAMETERS-1'!$B$5:$J$44,5,FALSE))*VLOOKUP(ESCYLD2!BO$4,'[1]INTERNAL PARAMETERS-1'!$B$5:$J$44,8,FALSE)*VLOOKUP(ESCYLD2!BO$4,'[1]INTERNAL PARAMETERS-1'!$B$5:$J$44,3,FALSE)</f>
        <v>4.17793363510813</v>
      </c>
      <c r="BP87" s="52">
        <f>ESCYLD1!BP87*VLOOKUP(ESCYLD2!BP$4,'[1]INTERNAL PARAMETERS-1'!$B$5:$J$44,5,FALSE)*VLOOKUP(ESCYLD2!BP$4,'[1]INTERNAL PARAMETERS-1'!$B$5:$J$44,6,FALSE)*VLOOKUP(ESCYLD2!BP$4,'[1]INTERNAL PARAMETERS-1'!$B$5:$J$44,3,FALSE) + ESCYLD1!BP87*(1-VLOOKUP(ESCYLD2!BP$4,'[1]INTERNAL PARAMETERS-1'!$B$5:$J$44,5,FALSE))*VLOOKUP(ESCYLD2!BP$4,'[1]INTERNAL PARAMETERS-1'!$B$5:$J$44,8,FALSE)*VLOOKUP(ESCYLD2!BP$4,'[1]INTERNAL PARAMETERS-1'!$B$5:$J$44,3,FALSE)</f>
        <v>0.36504027388858901</v>
      </c>
      <c r="BQ87" s="52">
        <f>ESCYLD1!BQ87*VLOOKUP(ESCYLD2!BQ$4,'[1]INTERNAL PARAMETERS-1'!$B$5:$J$44,5,FALSE)*VLOOKUP(ESCYLD2!BQ$4,'[1]INTERNAL PARAMETERS-1'!$B$5:$J$44,6,FALSE)*VLOOKUP(ESCYLD2!BQ$4,'[1]INTERNAL PARAMETERS-1'!$B$5:$J$44,3,FALSE) + ESCYLD1!BQ87*(1-VLOOKUP(ESCYLD2!BQ$4,'[1]INTERNAL PARAMETERS-1'!$B$5:$J$44,5,FALSE))*VLOOKUP(ESCYLD2!BQ$4,'[1]INTERNAL PARAMETERS-1'!$B$5:$J$44,8,FALSE)*VLOOKUP(ESCYLD2!BQ$4,'[1]INTERNAL PARAMETERS-1'!$B$5:$J$44,3,FALSE)</f>
        <v>19.312063907754847</v>
      </c>
      <c r="BR87" s="52">
        <f>ESCYLD1!BR87*VLOOKUP(ESCYLD2!BR$4,'[1]INTERNAL PARAMETERS-1'!$B$5:$J$44,5,FALSE)*VLOOKUP(ESCYLD2!BR$4,'[1]INTERNAL PARAMETERS-1'!$B$5:$J$44,6,FALSE)*VLOOKUP(ESCYLD2!BR$4,'[1]INTERNAL PARAMETERS-1'!$B$5:$J$44,3,FALSE) + ESCYLD1!BR87*(1-VLOOKUP(ESCYLD2!BR$4,'[1]INTERNAL PARAMETERS-1'!$B$5:$J$44,5,FALSE))*VLOOKUP(ESCYLD2!BR$4,'[1]INTERNAL PARAMETERS-1'!$B$5:$J$44,8,FALSE)*VLOOKUP(ESCYLD2!BR$4,'[1]INTERNAL PARAMETERS-1'!$B$5:$J$44,3,FALSE)</f>
        <v>0.50010628535152202</v>
      </c>
      <c r="BS87" s="52">
        <f>ESCYLD1!BS87*VLOOKUP(ESCYLD2!BS$4,'[1]INTERNAL PARAMETERS-1'!$B$5:$J$44,5,FALSE)*VLOOKUP(ESCYLD2!BS$4,'[1]INTERNAL PARAMETERS-1'!$B$5:$J$44,6,FALSE)*VLOOKUP(ESCYLD2!BS$4,'[1]INTERNAL PARAMETERS-1'!$B$5:$J$44,3,FALSE) + ESCYLD1!BS87*(1-VLOOKUP(ESCYLD2!BS$4,'[1]INTERNAL PARAMETERS-1'!$B$5:$J$44,5,FALSE))*VLOOKUP(ESCYLD2!BS$4,'[1]INTERNAL PARAMETERS-1'!$B$5:$J$44,8,FALSE)*VLOOKUP(ESCYLD2!BS$4,'[1]INTERNAL PARAMETERS-1'!$B$5:$J$44,3,FALSE)</f>
        <v>6.1998771981164727E-2</v>
      </c>
      <c r="BT87" s="52">
        <f>ESCYLD1!BT87*VLOOKUP(ESCYLD2!BT$4,'[1]INTERNAL PARAMETERS-1'!$B$5:$J$44,5,FALSE)*VLOOKUP(ESCYLD2!BT$4,'[1]INTERNAL PARAMETERS-1'!$B$5:$J$44,6,FALSE)*VLOOKUP(ESCYLD2!BT$4,'[1]INTERNAL PARAMETERS-1'!$B$5:$J$44,3,FALSE) + ESCYLD1!BT87*(1-VLOOKUP(ESCYLD2!BT$4,'[1]INTERNAL PARAMETERS-1'!$B$5:$J$44,5,FALSE))*VLOOKUP(ESCYLD2!BT$4,'[1]INTERNAL PARAMETERS-1'!$B$5:$J$44,8,FALSE)*VLOOKUP(ESCYLD2!BT$4,'[1]INTERNAL PARAMETERS-1'!$B$5:$J$44,3,FALSE)</f>
        <v>0</v>
      </c>
      <c r="BU87" s="52">
        <f>ESCYLD1!BU87*VLOOKUP(ESCYLD2!BU$4,'[1]INTERNAL PARAMETERS-1'!$B$5:$J$44,5,FALSE)*VLOOKUP(ESCYLD2!BU$4,'[1]INTERNAL PARAMETERS-1'!$B$5:$J$44,6,FALSE)*VLOOKUP(ESCYLD2!BU$4,'[1]INTERNAL PARAMETERS-1'!$B$5:$J$44,3,FALSE) + ESCYLD1!BU87*(1-VLOOKUP(ESCYLD2!BU$4,'[1]INTERNAL PARAMETERS-1'!$B$5:$J$44,5,FALSE))*VLOOKUP(ESCYLD2!BU$4,'[1]INTERNAL PARAMETERS-1'!$B$5:$J$44,8,FALSE)*VLOOKUP(ESCYLD2!BU$4,'[1]INTERNAL PARAMETERS-1'!$B$5:$J$44,3,FALSE)</f>
        <v>0</v>
      </c>
      <c r="BV87" s="52">
        <f>ESCYLD1!BV87*VLOOKUP(ESCYLD2!BV$4,'[1]INTERNAL PARAMETERS-1'!$B$5:$J$44,5,FALSE)*VLOOKUP(ESCYLD2!BV$4,'[1]INTERNAL PARAMETERS-1'!$B$5:$J$44,6,FALSE)*VLOOKUP(ESCYLD2!BV$4,'[1]INTERNAL PARAMETERS-1'!$B$5:$J$44,3,FALSE) + ESCYLD1!BV87*(1-VLOOKUP(ESCYLD2!BV$4,'[1]INTERNAL PARAMETERS-1'!$B$5:$J$44,5,FALSE))*VLOOKUP(ESCYLD2!BV$4,'[1]INTERNAL PARAMETERS-1'!$B$5:$J$44,8,FALSE)*VLOOKUP(ESCYLD2!BV$4,'[1]INTERNAL PARAMETERS-1'!$B$5:$J$44,3,FALSE)</f>
        <v>0</v>
      </c>
      <c r="BW87" s="52">
        <f>ESCYLD1!BW87*VLOOKUP(ESCYLD2!BW$4,'[1]INTERNAL PARAMETERS-1'!$B$5:$J$44,5,FALSE)*VLOOKUP(ESCYLD2!BW$4,'[1]INTERNAL PARAMETERS-1'!$B$5:$J$44,6,FALSE)*VLOOKUP(ESCYLD2!BW$4,'[1]INTERNAL PARAMETERS-1'!$B$5:$J$44,3,FALSE) + ESCYLD1!BW87*(1-VLOOKUP(ESCYLD2!BW$4,'[1]INTERNAL PARAMETERS-1'!$B$5:$J$44,5,FALSE))*VLOOKUP(ESCYLD2!BW$4,'[1]INTERNAL PARAMETERS-1'!$B$5:$J$44,8,FALSE)*VLOOKUP(ESCYLD2!BW$4,'[1]INTERNAL PARAMETERS-1'!$B$5:$J$44,3,FALSE)</f>
        <v>0</v>
      </c>
      <c r="BX87" s="52">
        <f>ESCYLD1!BX87*VLOOKUP(ESCYLD2!BX$4,'[1]INTERNAL PARAMETERS-1'!$B$5:$J$44,5,FALSE)*VLOOKUP(ESCYLD2!BX$4,'[1]INTERNAL PARAMETERS-1'!$B$5:$J$44,6,FALSE)*VLOOKUP(ESCYLD2!BX$4,'[1]INTERNAL PARAMETERS-1'!$B$5:$J$44,3,FALSE) + ESCYLD1!BX87*(1-VLOOKUP(ESCYLD2!BX$4,'[1]INTERNAL PARAMETERS-1'!$B$5:$J$44,5,FALSE))*VLOOKUP(ESCYLD2!BX$4,'[1]INTERNAL PARAMETERS-1'!$B$5:$J$44,8,FALSE)*VLOOKUP(ESCYLD2!BX$4,'[1]INTERNAL PARAMETERS-1'!$B$5:$J$44,3,FALSE)</f>
        <v>0</v>
      </c>
      <c r="BY87" s="52">
        <f>ESCYLD1!BY87*VLOOKUP(ESCYLD2!BY$4,'[1]INTERNAL PARAMETERS-1'!$B$5:$J$44,5,FALSE)*VLOOKUP(ESCYLD2!BY$4,'[1]INTERNAL PARAMETERS-1'!$B$5:$J$44,6,FALSE)*VLOOKUP(ESCYLD2!BY$4,'[1]INTERNAL PARAMETERS-1'!$B$5:$J$44,3,FALSE) + ESCYLD1!BY87*(1-VLOOKUP(ESCYLD2!BY$4,'[1]INTERNAL PARAMETERS-1'!$B$5:$J$44,5,FALSE))*VLOOKUP(ESCYLD2!BY$4,'[1]INTERNAL PARAMETERS-1'!$B$5:$J$44,8,FALSE)*VLOOKUP(ESCYLD2!BY$4,'[1]INTERNAL PARAMETERS-1'!$B$5:$J$44,3,FALSE)</f>
        <v>0</v>
      </c>
      <c r="BZ87" s="52">
        <f>ESCYLD1!BZ87*VLOOKUP(ESCYLD2!BZ$4,'[1]INTERNAL PARAMETERS-1'!$B$5:$J$44,5,FALSE)*VLOOKUP(ESCYLD2!BZ$4,'[1]INTERNAL PARAMETERS-1'!$B$5:$J$44,6,FALSE)*VLOOKUP(ESCYLD2!BZ$4,'[1]INTERNAL PARAMETERS-1'!$B$5:$J$44,3,FALSE) + ESCYLD1!BZ87*(1-VLOOKUP(ESCYLD2!BZ$4,'[1]INTERNAL PARAMETERS-1'!$B$5:$J$44,5,FALSE))*VLOOKUP(ESCYLD2!BZ$4,'[1]INTERNAL PARAMETERS-1'!$B$5:$J$44,8,FALSE)*VLOOKUP(ESCYLD2!BZ$4,'[1]INTERNAL PARAMETERS-1'!$B$5:$J$44,3,FALSE)</f>
        <v>2.2356537211827135E-2</v>
      </c>
      <c r="CA87" s="52">
        <f>ESCYLD1!CA87*VLOOKUP(ESCYLD2!CA$4,'[1]INTERNAL PARAMETERS-1'!$B$5:$J$44,5,FALSE)*VLOOKUP(ESCYLD2!CA$4,'[1]INTERNAL PARAMETERS-1'!$B$5:$J$44,6,FALSE)*VLOOKUP(ESCYLD2!CA$4,'[1]INTERNAL PARAMETERS-1'!$B$5:$J$44,3,FALSE) + ESCYLD1!CA87*(1-VLOOKUP(ESCYLD2!CA$4,'[1]INTERNAL PARAMETERS-1'!$B$5:$J$44,5,FALSE))*VLOOKUP(ESCYLD2!CA$4,'[1]INTERNAL PARAMETERS-1'!$B$5:$J$44,8,FALSE)*VLOOKUP(ESCYLD2!CA$4,'[1]INTERNAL PARAMETERS-1'!$B$5:$J$44,3,FALSE)</f>
        <v>0</v>
      </c>
      <c r="CB87" s="52">
        <f>ESCYLD1!CB87*VLOOKUP(ESCYLD2!CB$4,'[1]INTERNAL PARAMETERS-1'!$B$5:$J$44,5,FALSE)*VLOOKUP(ESCYLD2!CB$4,'[1]INTERNAL PARAMETERS-1'!$B$5:$J$44,6,FALSE)*VLOOKUP(ESCYLD2!CB$4,'[1]INTERNAL PARAMETERS-1'!$B$5:$J$44,3,FALSE) + ESCYLD1!CB87*(1-VLOOKUP(ESCYLD2!CB$4,'[1]INTERNAL PARAMETERS-1'!$B$5:$J$44,5,FALSE))*VLOOKUP(ESCYLD2!CB$4,'[1]INTERNAL PARAMETERS-1'!$B$5:$J$44,8,FALSE)*VLOOKUP(ESCYLD2!CB$4,'[1]INTERNAL PARAMETERS-1'!$B$5:$J$44,3,FALSE)</f>
        <v>0</v>
      </c>
      <c r="CC87" s="52">
        <f>ESCYLD1!CC87*VLOOKUP(ESCYLD2!CC$4,'[1]INTERNAL PARAMETERS-1'!$B$5:$J$44,5,FALSE)*VLOOKUP(ESCYLD2!CC$4,'[1]INTERNAL PARAMETERS-1'!$B$5:$J$44,6,FALSE)*VLOOKUP(ESCYLD2!CC$4,'[1]INTERNAL PARAMETERS-1'!$B$5:$J$44,3,FALSE) + ESCYLD1!CC87*(1-VLOOKUP(ESCYLD2!CC$4,'[1]INTERNAL PARAMETERS-1'!$B$5:$J$44,5,FALSE))*VLOOKUP(ESCYLD2!CC$4,'[1]INTERNAL PARAMETERS-1'!$B$5:$J$44,8,FALSE)*VLOOKUP(ESCYLD2!CC$4,'[1]INTERNAL PARAMETERS-1'!$B$5:$J$44,3,FALSE)</f>
        <v>0.10274751012553607</v>
      </c>
      <c r="CD87" s="52">
        <f>ESCYLD1!CD87*VLOOKUP(ESCYLD2!CD$4,'[1]INTERNAL PARAMETERS-1'!$B$5:$J$44,5,FALSE)*VLOOKUP(ESCYLD2!CD$4,'[1]INTERNAL PARAMETERS-1'!$B$5:$J$44,6,FALSE)*VLOOKUP(ESCYLD2!CD$4,'[1]INTERNAL PARAMETERS-1'!$B$5:$J$44,3,FALSE) + ESCYLD1!CD87*(1-VLOOKUP(ESCYLD2!CD$4,'[1]INTERNAL PARAMETERS-1'!$B$5:$J$44,5,FALSE))*VLOOKUP(ESCYLD2!CD$4,'[1]INTERNAL PARAMETERS-1'!$B$5:$J$44,8,FALSE)*VLOOKUP(ESCYLD2!CD$4,'[1]INTERNAL PARAMETERS-1'!$B$5:$J$44,3,FALSE)</f>
        <v>0.25573999201367709</v>
      </c>
      <c r="CE87" s="52">
        <f>ESCYLD1!CE87*VLOOKUP(ESCYLD2!CE$4,'[1]INTERNAL PARAMETERS-1'!$B$5:$J$44,5,FALSE)*VLOOKUP(ESCYLD2!CE$4,'[1]INTERNAL PARAMETERS-1'!$B$5:$J$44,6,FALSE)*VLOOKUP(ESCYLD2!CE$4,'[1]INTERNAL PARAMETERS-1'!$B$5:$J$44,3,FALSE) + ESCYLD1!CE87*(1-VLOOKUP(ESCYLD2!CE$4,'[1]INTERNAL PARAMETERS-1'!$B$5:$J$44,5,FALSE))*VLOOKUP(ESCYLD2!CE$4,'[1]INTERNAL PARAMETERS-1'!$B$5:$J$44,8,FALSE)*VLOOKUP(ESCYLD2!CE$4,'[1]INTERNAL PARAMETERS-1'!$B$5:$J$44,3,FALSE)</f>
        <v>0.49183378918708009</v>
      </c>
      <c r="CF87" s="52">
        <f>ESCYLD1!CF87*VLOOKUP(ESCYLD2!CF$4,'[1]INTERNAL PARAMETERS-1'!$B$5:$J$44,5,FALSE)*VLOOKUP(ESCYLD2!CF$4,'[1]INTERNAL PARAMETERS-1'!$B$5:$J$44,6,FALSE)*VLOOKUP(ESCYLD2!CF$4,'[1]INTERNAL PARAMETERS-1'!$B$5:$J$44,3,FALSE) + ESCYLD1!CF87*(1-VLOOKUP(ESCYLD2!CF$4,'[1]INTERNAL PARAMETERS-1'!$B$5:$J$44,5,FALSE))*VLOOKUP(ESCYLD2!CF$4,'[1]INTERNAL PARAMETERS-1'!$B$5:$J$44,8,FALSE)*VLOOKUP(ESCYLD2!CF$4,'[1]INTERNAL PARAMETERS-1'!$B$5:$J$44,3,FALSE)</f>
        <v>0.56363789879365578</v>
      </c>
      <c r="CG87" s="52">
        <f>ESCYLD1!CG87*VLOOKUP(ESCYLD2!CG$4,'[1]INTERNAL PARAMETERS-1'!$B$5:$J$44,5,FALSE)*VLOOKUP(ESCYLD2!CG$4,'[1]INTERNAL PARAMETERS-1'!$B$5:$J$44,6,FALSE)*VLOOKUP(ESCYLD2!CG$4,'[1]INTERNAL PARAMETERS-1'!$B$5:$J$44,3,FALSE) + ESCYLD1!CG87*(1-VLOOKUP(ESCYLD2!CG$4,'[1]INTERNAL PARAMETERS-1'!$B$5:$J$44,5,FALSE))*VLOOKUP(ESCYLD2!CG$4,'[1]INTERNAL PARAMETERS-1'!$B$5:$J$44,8,FALSE)*VLOOKUP(ESCYLD2!CG$4,'[1]INTERNAL PARAMETERS-1'!$B$5:$J$44,3,FALSE)</f>
        <v>0</v>
      </c>
      <c r="CH87" s="51">
        <f>ESCYLD1!CH87*VLOOKUP(ESCYLD2!CH$4,'[1]INTERNAL PARAMETERS-1'!$B$5:$J$44,5,FALSE)*VLOOKUP(ESCYLD2!CH$4,'[1]INTERNAL PARAMETERS-1'!$B$5:$J$44,6,FALSE)*VLOOKUP(ESCYLD2!CH$4,'[1]INTERNAL PARAMETERS-1'!$B$5:$J$44,3,FALSE) + ESCYLD1!CH87*(1-VLOOKUP(ESCYLD2!CH$4,'[1]INTERNAL PARAMETERS-1'!$B$5:$J$44,5,FALSE))*VLOOKUP(ESCYLD2!CH$4,'[1]INTERNAL PARAMETERS-1'!$B$5:$J$44,8,FALSE)*VLOOKUP(ESCYLD2!CH$4,'[1]INTERNAL PARAMETERS-1'!$B$5:$J$44,3,FALSE)</f>
        <v>0</v>
      </c>
      <c r="CJ87" s="53">
        <f t="shared" si="2"/>
        <v>8396.1625294597761</v>
      </c>
      <c r="CK87" s="51">
        <f t="shared" si="3"/>
        <v>277.74380914784467</v>
      </c>
    </row>
    <row r="88" spans="2:89" x14ac:dyDescent="0.5">
      <c r="B88" s="66" t="s">
        <v>10</v>
      </c>
      <c r="C88" s="65" t="s">
        <v>90</v>
      </c>
      <c r="D88" s="65" t="s">
        <v>78</v>
      </c>
      <c r="E88" s="151">
        <f>ESC!AF88</f>
        <v>22632.077756339815</v>
      </c>
      <c r="F88" s="67">
        <f>'[1]INTERNAL PARAMETERS-1'!M16</f>
        <v>30.094999999999999</v>
      </c>
      <c r="G88" s="53">
        <f>ESCYLD1!G88*VLOOKUP(ESCYLD2!G$4,'[1]INTERNAL PARAMETERS-1'!$B$5:$J$44,5,FALSE)*VLOOKUP(ESCYLD2!G$4,'[1]INTERNAL PARAMETERS-1'!$B$5:$J$44,7,FALSE)*ESCYLD2!$F88 + ESCYLD1!G88*(1-VLOOKUP(ESCYLD2!G$4,'[1]INTERNAL PARAMETERS-1'!$B$5:$J$44,5,FALSE))*VLOOKUP(ESCYLD2!G$4,'[1]INTERNAL PARAMETERS-1'!$B$5:$J$44,9,FALSE)*ESCYLD2!$F88</f>
        <v>3984.070830415094</v>
      </c>
      <c r="H88" s="52">
        <f>ESCYLD1!H88*VLOOKUP(ESCYLD2!H$4,'[1]INTERNAL PARAMETERS-1'!$B$5:$J$44,5,FALSE)*VLOOKUP(ESCYLD2!H$4,'[1]INTERNAL PARAMETERS-1'!$B$5:$J$44,7,FALSE)*ESCYLD2!$F88 + ESCYLD1!H88*(1-VLOOKUP(ESCYLD2!H$4,'[1]INTERNAL PARAMETERS-1'!$B$5:$J$44,5,FALSE))*VLOOKUP(ESCYLD2!H$4,'[1]INTERNAL PARAMETERS-1'!$B$5:$J$44,9,FALSE)*ESCYLD2!$F88</f>
        <v>1119.8588206072852</v>
      </c>
      <c r="I88" s="52">
        <f>ESCYLD1!I88*VLOOKUP(ESCYLD2!I$4,'[1]INTERNAL PARAMETERS-1'!$B$5:$J$44,5,FALSE)*VLOOKUP(ESCYLD2!I$4,'[1]INTERNAL PARAMETERS-1'!$B$5:$J$44,7,FALSE)*ESCYLD2!$F88 + ESCYLD1!I88*(1-VLOOKUP(ESCYLD2!I$4,'[1]INTERNAL PARAMETERS-1'!$B$5:$J$44,5,FALSE))*VLOOKUP(ESCYLD2!I$4,'[1]INTERNAL PARAMETERS-1'!$B$5:$J$44,9,FALSE)*ESCYLD2!$F88</f>
        <v>1512.715413291128</v>
      </c>
      <c r="J88" s="52">
        <f>ESCYLD1!J88*VLOOKUP(ESCYLD2!J$4,'[1]INTERNAL PARAMETERS-1'!$B$5:$J$44,5,FALSE)*VLOOKUP(ESCYLD2!J$4,'[1]INTERNAL PARAMETERS-1'!$B$5:$J$44,7,FALSE)*ESCYLD2!$F88 + ESCYLD1!J88*(1-VLOOKUP(ESCYLD2!J$4,'[1]INTERNAL PARAMETERS-1'!$B$5:$J$44,5,FALSE))*VLOOKUP(ESCYLD2!J$4,'[1]INTERNAL PARAMETERS-1'!$B$5:$J$44,9,FALSE)*ESCYLD2!$F88</f>
        <v>0</v>
      </c>
      <c r="K88" s="52">
        <f>ESCYLD1!K88*VLOOKUP(ESCYLD2!K$4,'[1]INTERNAL PARAMETERS-1'!$B$5:$J$44,5,FALSE)*VLOOKUP(ESCYLD2!K$4,'[1]INTERNAL PARAMETERS-1'!$B$5:$J$44,7,FALSE)*ESCYLD2!$F88 + ESCYLD1!K88*(1-VLOOKUP(ESCYLD2!K$4,'[1]INTERNAL PARAMETERS-1'!$B$5:$J$44,5,FALSE))*VLOOKUP(ESCYLD2!K$4,'[1]INTERNAL PARAMETERS-1'!$B$5:$J$44,9,FALSE)*ESCYLD2!$F88</f>
        <v>0</v>
      </c>
      <c r="L88" s="52">
        <f>ESCYLD1!L88*VLOOKUP(ESCYLD2!L$4,'[1]INTERNAL PARAMETERS-1'!$B$5:$J$44,5,FALSE)*VLOOKUP(ESCYLD2!L$4,'[1]INTERNAL PARAMETERS-1'!$B$5:$J$44,7,FALSE)*ESCYLD2!$F88 + ESCYLD1!L88*(1-VLOOKUP(ESCYLD2!L$4,'[1]INTERNAL PARAMETERS-1'!$B$5:$J$44,5,FALSE))*VLOOKUP(ESCYLD2!L$4,'[1]INTERNAL PARAMETERS-1'!$B$5:$J$44,9,FALSE)*ESCYLD2!$F88</f>
        <v>0</v>
      </c>
      <c r="M88" s="52">
        <f>ESCYLD1!M88*VLOOKUP(ESCYLD2!M$4,'[1]INTERNAL PARAMETERS-1'!$B$5:$J$44,5,FALSE)*VLOOKUP(ESCYLD2!M$4,'[1]INTERNAL PARAMETERS-1'!$B$5:$J$44,7,FALSE)*ESCYLD2!$F88 + ESCYLD1!M88*(1-VLOOKUP(ESCYLD2!M$4,'[1]INTERNAL PARAMETERS-1'!$B$5:$J$44,5,FALSE))*VLOOKUP(ESCYLD2!M$4,'[1]INTERNAL PARAMETERS-1'!$B$5:$J$44,9,FALSE)*ESCYLD2!$F88</f>
        <v>119.69059124854108</v>
      </c>
      <c r="N88" s="52">
        <f>ESCYLD1!N88*VLOOKUP(ESCYLD2!N$4,'[1]INTERNAL PARAMETERS-1'!$B$5:$J$44,5,FALSE)*VLOOKUP(ESCYLD2!N$4,'[1]INTERNAL PARAMETERS-1'!$B$5:$J$44,7,FALSE)*ESCYLD2!$F88 + ESCYLD1!N88*(1-VLOOKUP(ESCYLD2!N$4,'[1]INTERNAL PARAMETERS-1'!$B$5:$J$44,5,FALSE))*VLOOKUP(ESCYLD2!N$4,'[1]INTERNAL PARAMETERS-1'!$B$5:$J$44,9,FALSE)*ESCYLD2!$F88</f>
        <v>4.4998540780265186</v>
      </c>
      <c r="O88" s="52">
        <f>ESCYLD1!O88*VLOOKUP(ESCYLD2!O$4,'[1]INTERNAL PARAMETERS-1'!$B$5:$J$44,5,FALSE)*VLOOKUP(ESCYLD2!O$4,'[1]INTERNAL PARAMETERS-1'!$B$5:$J$44,7,FALSE)*ESCYLD2!$F88 + ESCYLD1!O88*(1-VLOOKUP(ESCYLD2!O$4,'[1]INTERNAL PARAMETERS-1'!$B$5:$J$44,5,FALSE))*VLOOKUP(ESCYLD2!O$4,'[1]INTERNAL PARAMETERS-1'!$B$5:$J$44,9,FALSE)*ESCYLD2!$F88</f>
        <v>0</v>
      </c>
      <c r="P88" s="52">
        <f>ESCYLD1!P88*VLOOKUP(ESCYLD2!P$4,'[1]INTERNAL PARAMETERS-1'!$B$5:$J$44,5,FALSE)*VLOOKUP(ESCYLD2!P$4,'[1]INTERNAL PARAMETERS-1'!$B$5:$J$44,7,FALSE)*ESCYLD2!$F88 + ESCYLD1!P88*(1-VLOOKUP(ESCYLD2!P$4,'[1]INTERNAL PARAMETERS-1'!$B$5:$J$44,5,FALSE))*VLOOKUP(ESCYLD2!P$4,'[1]INTERNAL PARAMETERS-1'!$B$5:$J$44,9,FALSE)*ESCYLD2!$F88</f>
        <v>0</v>
      </c>
      <c r="Q88" s="52">
        <f>ESCYLD1!Q88*VLOOKUP(ESCYLD2!Q$4,'[1]INTERNAL PARAMETERS-1'!$B$5:$J$44,5,FALSE)*VLOOKUP(ESCYLD2!Q$4,'[1]INTERNAL PARAMETERS-1'!$B$5:$J$44,7,FALSE)*ESCYLD2!$F88 + ESCYLD1!Q88*(1-VLOOKUP(ESCYLD2!Q$4,'[1]INTERNAL PARAMETERS-1'!$B$5:$J$44,5,FALSE))*VLOOKUP(ESCYLD2!Q$4,'[1]INTERNAL PARAMETERS-1'!$B$5:$J$44,9,FALSE)*ESCYLD2!$F88</f>
        <v>0</v>
      </c>
      <c r="R88" s="52">
        <f>ESCYLD1!R88*VLOOKUP(ESCYLD2!R$4,'[1]INTERNAL PARAMETERS-1'!$B$5:$J$44,5,FALSE)*VLOOKUP(ESCYLD2!R$4,'[1]INTERNAL PARAMETERS-1'!$B$5:$J$44,7,FALSE)*ESCYLD2!$F88 + ESCYLD1!R88*(1-VLOOKUP(ESCYLD2!R$4,'[1]INTERNAL PARAMETERS-1'!$B$5:$J$44,5,FALSE))*VLOOKUP(ESCYLD2!R$4,'[1]INTERNAL PARAMETERS-1'!$B$5:$J$44,9,FALSE)*ESCYLD2!$F88</f>
        <v>14.674974896188019</v>
      </c>
      <c r="S88" s="52">
        <f>ESCYLD1!S88*VLOOKUP(ESCYLD2!S$4,'[1]INTERNAL PARAMETERS-1'!$B$5:$J$44,5,FALSE)*VLOOKUP(ESCYLD2!S$4,'[1]INTERNAL PARAMETERS-1'!$B$5:$J$44,7,FALSE)*ESCYLD2!$F88 + ESCYLD1!S88*(1-VLOOKUP(ESCYLD2!S$4,'[1]INTERNAL PARAMETERS-1'!$B$5:$J$44,5,FALSE))*VLOOKUP(ESCYLD2!S$4,'[1]INTERNAL PARAMETERS-1'!$B$5:$J$44,9,FALSE)*ESCYLD2!$F88</f>
        <v>180.83674000195887</v>
      </c>
      <c r="T88" s="52">
        <f>ESCYLD1!T88*VLOOKUP(ESCYLD2!T$4,'[1]INTERNAL PARAMETERS-1'!$B$5:$J$44,5,FALSE)*VLOOKUP(ESCYLD2!T$4,'[1]INTERNAL PARAMETERS-1'!$B$5:$J$44,7,FALSE)*ESCYLD2!$F88 + ESCYLD1!T88*(1-VLOOKUP(ESCYLD2!T$4,'[1]INTERNAL PARAMETERS-1'!$B$5:$J$44,5,FALSE))*VLOOKUP(ESCYLD2!T$4,'[1]INTERNAL PARAMETERS-1'!$B$5:$J$44,9,FALSE)*ESCYLD2!$F88</f>
        <v>72.227881232890326</v>
      </c>
      <c r="U88" s="52">
        <f>ESCYLD1!U88*VLOOKUP(ESCYLD2!U$4,'[1]INTERNAL PARAMETERS-1'!$B$5:$J$44,5,FALSE)*VLOOKUP(ESCYLD2!U$4,'[1]INTERNAL PARAMETERS-1'!$B$5:$J$44,7,FALSE)*ESCYLD2!$F88 + ESCYLD1!U88*(1-VLOOKUP(ESCYLD2!U$4,'[1]INTERNAL PARAMETERS-1'!$B$5:$J$44,5,FALSE))*VLOOKUP(ESCYLD2!U$4,'[1]INTERNAL PARAMETERS-1'!$B$5:$J$44,9,FALSE)*ESCYLD2!$F88</f>
        <v>15.545531873659696</v>
      </c>
      <c r="V88" s="52">
        <f>ESCYLD1!V88*VLOOKUP(ESCYLD2!V$4,'[1]INTERNAL PARAMETERS-1'!$B$5:$J$44,5,FALSE)*VLOOKUP(ESCYLD2!V$4,'[1]INTERNAL PARAMETERS-1'!$B$5:$J$44,7,FALSE)*ESCYLD2!$F88 + ESCYLD1!V88*(1-VLOOKUP(ESCYLD2!V$4,'[1]INTERNAL PARAMETERS-1'!$B$5:$J$44,5,FALSE))*VLOOKUP(ESCYLD2!V$4,'[1]INTERNAL PARAMETERS-1'!$B$5:$J$44,9,FALSE)*ESCYLD2!$F88</f>
        <v>177.04246386070173</v>
      </c>
      <c r="W88" s="52">
        <f>ESCYLD1!W88*VLOOKUP(ESCYLD2!W$4,'[1]INTERNAL PARAMETERS-1'!$B$5:$J$44,5,FALSE)*VLOOKUP(ESCYLD2!W$4,'[1]INTERNAL PARAMETERS-1'!$B$5:$J$44,7,FALSE)*ESCYLD2!$F88 + ESCYLD1!W88*(1-VLOOKUP(ESCYLD2!W$4,'[1]INTERNAL PARAMETERS-1'!$B$5:$J$44,5,FALSE))*VLOOKUP(ESCYLD2!W$4,'[1]INTERNAL PARAMETERS-1'!$B$5:$J$44,9,FALSE)*ESCYLD2!$F88</f>
        <v>0</v>
      </c>
      <c r="X88" s="52">
        <f>ESCYLD1!X88*VLOOKUP(ESCYLD2!X$4,'[1]INTERNAL PARAMETERS-1'!$B$5:$J$44,5,FALSE)*VLOOKUP(ESCYLD2!X$4,'[1]INTERNAL PARAMETERS-1'!$B$5:$J$44,7,FALSE)*ESCYLD2!$F88 + ESCYLD1!X88*(1-VLOOKUP(ESCYLD2!X$4,'[1]INTERNAL PARAMETERS-1'!$B$5:$J$44,5,FALSE))*VLOOKUP(ESCYLD2!X$4,'[1]INTERNAL PARAMETERS-1'!$B$5:$J$44,9,FALSE)*ESCYLD2!$F88</f>
        <v>0</v>
      </c>
      <c r="Y88" s="52">
        <f>ESCYLD1!Y88*VLOOKUP(ESCYLD2!Y$4,'[1]INTERNAL PARAMETERS-1'!$B$5:$J$44,5,FALSE)*VLOOKUP(ESCYLD2!Y$4,'[1]INTERNAL PARAMETERS-1'!$B$5:$J$44,7,FALSE)*ESCYLD2!$F88 + ESCYLD1!Y88*(1-VLOOKUP(ESCYLD2!Y$4,'[1]INTERNAL PARAMETERS-1'!$B$5:$J$44,5,FALSE))*VLOOKUP(ESCYLD2!Y$4,'[1]INTERNAL PARAMETERS-1'!$B$5:$J$44,9,FALSE)*ESCYLD2!$F88</f>
        <v>0</v>
      </c>
      <c r="Z88" s="52">
        <f>ESCYLD1!Z88*VLOOKUP(ESCYLD2!Z$4,'[1]INTERNAL PARAMETERS-1'!$B$5:$J$44,5,FALSE)*VLOOKUP(ESCYLD2!Z$4,'[1]INTERNAL PARAMETERS-1'!$B$5:$J$44,7,FALSE)*ESCYLD2!$F88 + ESCYLD1!Z88*(1-VLOOKUP(ESCYLD2!Z$4,'[1]INTERNAL PARAMETERS-1'!$B$5:$J$44,5,FALSE))*VLOOKUP(ESCYLD2!Z$4,'[1]INTERNAL PARAMETERS-1'!$B$5:$J$44,9,FALSE)*ESCYLD2!$F88</f>
        <v>0</v>
      </c>
      <c r="AA88" s="52">
        <f>ESCYLD1!AA88*VLOOKUP(ESCYLD2!AA$4,'[1]INTERNAL PARAMETERS-1'!$B$5:$J$44,5,FALSE)*VLOOKUP(ESCYLD2!AA$4,'[1]INTERNAL PARAMETERS-1'!$B$5:$J$44,7,FALSE)*ESCYLD2!$F88 + ESCYLD1!AA88*(1-VLOOKUP(ESCYLD2!AA$4,'[1]INTERNAL PARAMETERS-1'!$B$5:$J$44,5,FALSE))*VLOOKUP(ESCYLD2!AA$4,'[1]INTERNAL PARAMETERS-1'!$B$5:$J$44,9,FALSE)*ESCYLD2!$F88</f>
        <v>0</v>
      </c>
      <c r="AB88" s="52">
        <f>ESCYLD1!AB88*VLOOKUP(ESCYLD2!AB$4,'[1]INTERNAL PARAMETERS-1'!$B$5:$J$44,5,FALSE)*VLOOKUP(ESCYLD2!AB$4,'[1]INTERNAL PARAMETERS-1'!$B$5:$J$44,7,FALSE)*ESCYLD2!$F88 + ESCYLD1!AB88*(1-VLOOKUP(ESCYLD2!AB$4,'[1]INTERNAL PARAMETERS-1'!$B$5:$J$44,5,FALSE))*VLOOKUP(ESCYLD2!AB$4,'[1]INTERNAL PARAMETERS-1'!$B$5:$J$44,9,FALSE)*ESCYLD2!$F88</f>
        <v>0</v>
      </c>
      <c r="AC88" s="52">
        <f>ESCYLD1!AC88*VLOOKUP(ESCYLD2!AC$4,'[1]INTERNAL PARAMETERS-1'!$B$5:$J$44,5,FALSE)*VLOOKUP(ESCYLD2!AC$4,'[1]INTERNAL PARAMETERS-1'!$B$5:$J$44,7,FALSE)*ESCYLD2!$F88 + ESCYLD1!AC88*(1-VLOOKUP(ESCYLD2!AC$4,'[1]INTERNAL PARAMETERS-1'!$B$5:$J$44,5,FALSE))*VLOOKUP(ESCYLD2!AC$4,'[1]INTERNAL PARAMETERS-1'!$B$5:$J$44,9,FALSE)*ESCYLD2!$F88</f>
        <v>0</v>
      </c>
      <c r="AD88" s="52">
        <f>ESCYLD1!AD88*VLOOKUP(ESCYLD2!AD$4,'[1]INTERNAL PARAMETERS-1'!$B$5:$J$44,5,FALSE)*VLOOKUP(ESCYLD2!AD$4,'[1]INTERNAL PARAMETERS-1'!$B$5:$J$44,7,FALSE)*ESCYLD2!$F88 + ESCYLD1!AD88*(1-VLOOKUP(ESCYLD2!AD$4,'[1]INTERNAL PARAMETERS-1'!$B$5:$J$44,5,FALSE))*VLOOKUP(ESCYLD2!AD$4,'[1]INTERNAL PARAMETERS-1'!$B$5:$J$44,9,FALSE)*ESCYLD2!$F88</f>
        <v>0</v>
      </c>
      <c r="AE88" s="52">
        <f>ESCYLD1!AE88*VLOOKUP(ESCYLD2!AE$4,'[1]INTERNAL PARAMETERS-1'!$B$5:$J$44,5,FALSE)*VLOOKUP(ESCYLD2!AE$4,'[1]INTERNAL PARAMETERS-1'!$B$5:$J$44,7,FALSE)*ESCYLD2!$F88 + ESCYLD1!AE88*(1-VLOOKUP(ESCYLD2!AE$4,'[1]INTERNAL PARAMETERS-1'!$B$5:$J$44,5,FALSE))*VLOOKUP(ESCYLD2!AE$4,'[1]INTERNAL PARAMETERS-1'!$B$5:$J$44,9,FALSE)*ESCYLD2!$F88</f>
        <v>0</v>
      </c>
      <c r="AF88" s="52">
        <f>ESCYLD1!AF88*VLOOKUP(ESCYLD2!AF$4,'[1]INTERNAL PARAMETERS-1'!$B$5:$J$44,5,FALSE)*VLOOKUP(ESCYLD2!AF$4,'[1]INTERNAL PARAMETERS-1'!$B$5:$J$44,7,FALSE)*ESCYLD2!$F88 + ESCYLD1!AF88*(1-VLOOKUP(ESCYLD2!AF$4,'[1]INTERNAL PARAMETERS-1'!$B$5:$J$44,5,FALSE))*VLOOKUP(ESCYLD2!AF$4,'[1]INTERNAL PARAMETERS-1'!$B$5:$J$44,9,FALSE)*ESCYLD2!$F88</f>
        <v>22.355742983840855</v>
      </c>
      <c r="AG88" s="52">
        <f>ESCYLD1!AG88*VLOOKUP(ESCYLD2!AG$4,'[1]INTERNAL PARAMETERS-1'!$B$5:$J$44,5,FALSE)*VLOOKUP(ESCYLD2!AG$4,'[1]INTERNAL PARAMETERS-1'!$B$5:$J$44,7,FALSE)*ESCYLD2!$F88 + ESCYLD1!AG88*(1-VLOOKUP(ESCYLD2!AG$4,'[1]INTERNAL PARAMETERS-1'!$B$5:$J$44,5,FALSE))*VLOOKUP(ESCYLD2!AG$4,'[1]INTERNAL PARAMETERS-1'!$B$5:$J$44,9,FALSE)*ESCYLD2!$F88</f>
        <v>0</v>
      </c>
      <c r="AH88" s="52">
        <f>ESCYLD1!AH88*VLOOKUP(ESCYLD2!AH$4,'[1]INTERNAL PARAMETERS-1'!$B$5:$J$44,5,FALSE)*VLOOKUP(ESCYLD2!AH$4,'[1]INTERNAL PARAMETERS-1'!$B$5:$J$44,7,FALSE)*ESCYLD2!$F88 + ESCYLD1!AH88*(1-VLOOKUP(ESCYLD2!AH$4,'[1]INTERNAL PARAMETERS-1'!$B$5:$J$44,5,FALSE))*VLOOKUP(ESCYLD2!AH$4,'[1]INTERNAL PARAMETERS-1'!$B$5:$J$44,9,FALSE)*ESCYLD2!$F88</f>
        <v>1.2609433492366364</v>
      </c>
      <c r="AI88" s="52">
        <f>ESCYLD1!AI88*VLOOKUP(ESCYLD2!AI$4,'[1]INTERNAL PARAMETERS-1'!$B$5:$J$44,5,FALSE)*VLOOKUP(ESCYLD2!AI$4,'[1]INTERNAL PARAMETERS-1'!$B$5:$J$44,7,FALSE)*ESCYLD2!$F88 + ESCYLD1!AI88*(1-VLOOKUP(ESCYLD2!AI$4,'[1]INTERNAL PARAMETERS-1'!$B$5:$J$44,5,FALSE))*VLOOKUP(ESCYLD2!AI$4,'[1]INTERNAL PARAMETERS-1'!$B$5:$J$44,9,FALSE)*ESCYLD2!$F88</f>
        <v>3.4392769631990476</v>
      </c>
      <c r="AJ88" s="52">
        <f>ESCYLD1!AJ88*VLOOKUP(ESCYLD2!AJ$4,'[1]INTERNAL PARAMETERS-1'!$B$5:$J$44,5,FALSE)*VLOOKUP(ESCYLD2!AJ$4,'[1]INTERNAL PARAMETERS-1'!$B$5:$J$44,7,FALSE)*ESCYLD2!$F88 + ESCYLD1!AJ88*(1-VLOOKUP(ESCYLD2!AJ$4,'[1]INTERNAL PARAMETERS-1'!$B$5:$J$44,5,FALSE))*VLOOKUP(ESCYLD2!AJ$4,'[1]INTERNAL PARAMETERS-1'!$B$5:$J$44,9,FALSE)*ESCYLD2!$F88</f>
        <v>35.770251309458295</v>
      </c>
      <c r="AK88" s="52">
        <f>ESCYLD1!AK88*VLOOKUP(ESCYLD2!AK$4,'[1]INTERNAL PARAMETERS-1'!$B$5:$J$44,5,FALSE)*VLOOKUP(ESCYLD2!AK$4,'[1]INTERNAL PARAMETERS-1'!$B$5:$J$44,7,FALSE)*ESCYLD2!$F88 + ESCYLD1!AK88*(1-VLOOKUP(ESCYLD2!AK$4,'[1]INTERNAL PARAMETERS-1'!$B$5:$J$44,5,FALSE))*VLOOKUP(ESCYLD2!AK$4,'[1]INTERNAL PARAMETERS-1'!$B$5:$J$44,9,FALSE)*ESCYLD2!$F88</f>
        <v>0</v>
      </c>
      <c r="AL88" s="52">
        <f>ESCYLD1!AL88*VLOOKUP(ESCYLD2!AL$4,'[1]INTERNAL PARAMETERS-1'!$B$5:$J$44,5,FALSE)*VLOOKUP(ESCYLD2!AL$4,'[1]INTERNAL PARAMETERS-1'!$B$5:$J$44,7,FALSE)*ESCYLD2!$F88 + ESCYLD1!AL88*(1-VLOOKUP(ESCYLD2!AL$4,'[1]INTERNAL PARAMETERS-1'!$B$5:$J$44,5,FALSE))*VLOOKUP(ESCYLD2!AL$4,'[1]INTERNAL PARAMETERS-1'!$B$5:$J$44,9,FALSE)*ESCYLD2!$F88</f>
        <v>0</v>
      </c>
      <c r="AM88" s="52">
        <f>ESCYLD1!AM88*VLOOKUP(ESCYLD2!AM$4,'[1]INTERNAL PARAMETERS-1'!$B$5:$J$44,5,FALSE)*VLOOKUP(ESCYLD2!AM$4,'[1]INTERNAL PARAMETERS-1'!$B$5:$J$44,7,FALSE)*ESCYLD2!$F88 + ESCYLD1!AM88*(1-VLOOKUP(ESCYLD2!AM$4,'[1]INTERNAL PARAMETERS-1'!$B$5:$J$44,5,FALSE))*VLOOKUP(ESCYLD2!AM$4,'[1]INTERNAL PARAMETERS-1'!$B$5:$J$44,9,FALSE)*ESCYLD2!$F88</f>
        <v>0</v>
      </c>
      <c r="AN88" s="52">
        <f>ESCYLD1!AN88*VLOOKUP(ESCYLD2!AN$4,'[1]INTERNAL PARAMETERS-1'!$B$5:$J$44,5,FALSE)*VLOOKUP(ESCYLD2!AN$4,'[1]INTERNAL PARAMETERS-1'!$B$5:$J$44,7,FALSE)*ESCYLD2!$F88 + ESCYLD1!AN88*(1-VLOOKUP(ESCYLD2!AN$4,'[1]INTERNAL PARAMETERS-1'!$B$5:$J$44,5,FALSE))*VLOOKUP(ESCYLD2!AN$4,'[1]INTERNAL PARAMETERS-1'!$B$5:$J$44,9,FALSE)*ESCYLD2!$F88</f>
        <v>0</v>
      </c>
      <c r="AO88" s="52">
        <f>ESCYLD1!AO88*VLOOKUP(ESCYLD2!AO$4,'[1]INTERNAL PARAMETERS-1'!$B$5:$J$44,5,FALSE)*VLOOKUP(ESCYLD2!AO$4,'[1]INTERNAL PARAMETERS-1'!$B$5:$J$44,7,FALSE)*ESCYLD2!$F88 + ESCYLD1!AO88*(1-VLOOKUP(ESCYLD2!AO$4,'[1]INTERNAL PARAMETERS-1'!$B$5:$J$44,5,FALSE))*VLOOKUP(ESCYLD2!AO$4,'[1]INTERNAL PARAMETERS-1'!$B$5:$J$44,9,FALSE)*ESCYLD2!$F88</f>
        <v>0</v>
      </c>
      <c r="AP88" s="52">
        <f>ESCYLD1!AP88*VLOOKUP(ESCYLD2!AP$4,'[1]INTERNAL PARAMETERS-1'!$B$5:$J$44,5,FALSE)*VLOOKUP(ESCYLD2!AP$4,'[1]INTERNAL PARAMETERS-1'!$B$5:$J$44,7,FALSE)*ESCYLD2!$F88 + ESCYLD1!AP88*(1-VLOOKUP(ESCYLD2!AP$4,'[1]INTERNAL PARAMETERS-1'!$B$5:$J$44,5,FALSE))*VLOOKUP(ESCYLD2!AP$4,'[1]INTERNAL PARAMETERS-1'!$B$5:$J$44,9,FALSE)*ESCYLD2!$F88</f>
        <v>0</v>
      </c>
      <c r="AQ88" s="52">
        <f>ESCYLD1!AQ88*VLOOKUP(ESCYLD2!AQ$4,'[1]INTERNAL PARAMETERS-1'!$B$5:$J$44,5,FALSE)*VLOOKUP(ESCYLD2!AQ$4,'[1]INTERNAL PARAMETERS-1'!$B$5:$J$44,7,FALSE)*ESCYLD2!$F88 + ESCYLD1!AQ88*(1-VLOOKUP(ESCYLD2!AQ$4,'[1]INTERNAL PARAMETERS-1'!$B$5:$J$44,5,FALSE))*VLOOKUP(ESCYLD2!AQ$4,'[1]INTERNAL PARAMETERS-1'!$B$5:$J$44,9,FALSE)*ESCYLD2!$F88</f>
        <v>0</v>
      </c>
      <c r="AR88" s="52">
        <f>ESCYLD1!AR88*VLOOKUP(ESCYLD2!AR$4,'[1]INTERNAL PARAMETERS-1'!$B$5:$J$44,5,FALSE)*VLOOKUP(ESCYLD2!AR$4,'[1]INTERNAL PARAMETERS-1'!$B$5:$J$44,7,FALSE)*ESCYLD2!$F88 + ESCYLD1!AR88*(1-VLOOKUP(ESCYLD2!AR$4,'[1]INTERNAL PARAMETERS-1'!$B$5:$J$44,5,FALSE))*VLOOKUP(ESCYLD2!AR$4,'[1]INTERNAL PARAMETERS-1'!$B$5:$J$44,9,FALSE)*ESCYLD2!$F88</f>
        <v>0</v>
      </c>
      <c r="AS88" s="52">
        <f>ESCYLD1!AS88*VLOOKUP(ESCYLD2!AS$4,'[1]INTERNAL PARAMETERS-1'!$B$5:$J$44,5,FALSE)*VLOOKUP(ESCYLD2!AS$4,'[1]INTERNAL PARAMETERS-1'!$B$5:$J$44,7,FALSE)*ESCYLD2!$F88 + ESCYLD1!AS88*(1-VLOOKUP(ESCYLD2!AS$4,'[1]INTERNAL PARAMETERS-1'!$B$5:$J$44,5,FALSE))*VLOOKUP(ESCYLD2!AS$4,'[1]INTERNAL PARAMETERS-1'!$B$5:$J$44,9,FALSE)*ESCYLD2!$F88</f>
        <v>0</v>
      </c>
      <c r="AT88" s="51">
        <f>ESCYLD1!AT88*VLOOKUP(ESCYLD2!AT$4,'[1]INTERNAL PARAMETERS-1'!$B$5:$J$44,5,FALSE)*VLOOKUP(ESCYLD2!AT$4,'[1]INTERNAL PARAMETERS-1'!$B$5:$J$44,7,FALSE)*ESCYLD2!$F88 + ESCYLD1!AT88*(1-VLOOKUP(ESCYLD2!AT$4,'[1]INTERNAL PARAMETERS-1'!$B$5:$J$44,5,FALSE))*VLOOKUP(ESCYLD2!AT$4,'[1]INTERNAL PARAMETERS-1'!$B$5:$J$44,9,FALSE)*ESCYLD2!$F88</f>
        <v>0</v>
      </c>
      <c r="AU88" s="53">
        <f>ESCYLD1!AU88*VLOOKUP(ESCYLD2!AU$4,'[1]INTERNAL PARAMETERS-1'!$B$5:$J$44,5,FALSE)*VLOOKUP(ESCYLD2!AU$4,'[1]INTERNAL PARAMETERS-1'!$B$5:$J$44,6,FALSE)*VLOOKUP(ESCYLD2!AU$4,'[1]INTERNAL PARAMETERS-1'!$B$5:$J$44,3,FALSE) + ESCYLD1!AU88*(1-VLOOKUP(ESCYLD2!AU$4,'[1]INTERNAL PARAMETERS-1'!$B$5:$J$44,5,FALSE))*VLOOKUP(ESCYLD2!AU$4,'[1]INTERNAL PARAMETERS-1'!$B$5:$J$44,8,FALSE)*VLOOKUP(ESCYLD2!AU$4,'[1]INTERNAL PARAMETERS-1'!$B$5:$J$44,3,FALSE)</f>
        <v>0</v>
      </c>
      <c r="AV88" s="52">
        <f>ESCYLD1!AV88*VLOOKUP(ESCYLD2!AV$4,'[1]INTERNAL PARAMETERS-1'!$B$5:$J$44,5,FALSE)*VLOOKUP(ESCYLD2!AV$4,'[1]INTERNAL PARAMETERS-1'!$B$5:$J$44,6,FALSE)*VLOOKUP(ESCYLD2!AV$4,'[1]INTERNAL PARAMETERS-1'!$B$5:$J$44,3,FALSE) + ESCYLD1!AV88*(1-VLOOKUP(ESCYLD2!AV$4,'[1]INTERNAL PARAMETERS-1'!$B$5:$J$44,5,FALSE))*VLOOKUP(ESCYLD2!AV$4,'[1]INTERNAL PARAMETERS-1'!$B$5:$J$44,8,FALSE)*VLOOKUP(ESCYLD2!AV$4,'[1]INTERNAL PARAMETERS-1'!$B$5:$J$44,3,FALSE)</f>
        <v>0</v>
      </c>
      <c r="AW88" s="52">
        <f>ESCYLD1!AW88*VLOOKUP(ESCYLD2!AW$4,'[1]INTERNAL PARAMETERS-1'!$B$5:$J$44,5,FALSE)*VLOOKUP(ESCYLD2!AW$4,'[1]INTERNAL PARAMETERS-1'!$B$5:$J$44,6,FALSE)*VLOOKUP(ESCYLD2!AW$4,'[1]INTERNAL PARAMETERS-1'!$B$5:$J$44,3,FALSE) + ESCYLD1!AW88*(1-VLOOKUP(ESCYLD2!AW$4,'[1]INTERNAL PARAMETERS-1'!$B$5:$J$44,5,FALSE))*VLOOKUP(ESCYLD2!AW$4,'[1]INTERNAL PARAMETERS-1'!$B$5:$J$44,8,FALSE)*VLOOKUP(ESCYLD2!AW$4,'[1]INTERNAL PARAMETERS-1'!$B$5:$J$44,3,FALSE)</f>
        <v>59.346367078428841</v>
      </c>
      <c r="AX88" s="52">
        <f>ESCYLD1!AX88*VLOOKUP(ESCYLD2!AX$4,'[1]INTERNAL PARAMETERS-1'!$B$5:$J$44,5,FALSE)*VLOOKUP(ESCYLD2!AX$4,'[1]INTERNAL PARAMETERS-1'!$B$5:$J$44,6,FALSE)*VLOOKUP(ESCYLD2!AX$4,'[1]INTERNAL PARAMETERS-1'!$B$5:$J$44,3,FALSE) + ESCYLD1!AX88*(1-VLOOKUP(ESCYLD2!AX$4,'[1]INTERNAL PARAMETERS-1'!$B$5:$J$44,5,FALSE))*VLOOKUP(ESCYLD2!AX$4,'[1]INTERNAL PARAMETERS-1'!$B$5:$J$44,8,FALSE)*VLOOKUP(ESCYLD2!AX$4,'[1]INTERNAL PARAMETERS-1'!$B$5:$J$44,3,FALSE)</f>
        <v>0</v>
      </c>
      <c r="AY88" s="52">
        <f>ESCYLD1!AY88*VLOOKUP(ESCYLD2!AY$4,'[1]INTERNAL PARAMETERS-1'!$B$5:$J$44,5,FALSE)*VLOOKUP(ESCYLD2!AY$4,'[1]INTERNAL PARAMETERS-1'!$B$5:$J$44,6,FALSE)*VLOOKUP(ESCYLD2!AY$4,'[1]INTERNAL PARAMETERS-1'!$B$5:$J$44,3,FALSE) + ESCYLD1!AY88*(1-VLOOKUP(ESCYLD2!AY$4,'[1]INTERNAL PARAMETERS-1'!$B$5:$J$44,5,FALSE))*VLOOKUP(ESCYLD2!AY$4,'[1]INTERNAL PARAMETERS-1'!$B$5:$J$44,8,FALSE)*VLOOKUP(ESCYLD2!AY$4,'[1]INTERNAL PARAMETERS-1'!$B$5:$J$44,3,FALSE)</f>
        <v>0</v>
      </c>
      <c r="AZ88" s="52">
        <f>ESCYLD1!AZ88*VLOOKUP(ESCYLD2!AZ$4,'[1]INTERNAL PARAMETERS-1'!$B$5:$J$44,5,FALSE)*VLOOKUP(ESCYLD2!AZ$4,'[1]INTERNAL PARAMETERS-1'!$B$5:$J$44,6,FALSE)*VLOOKUP(ESCYLD2!AZ$4,'[1]INTERNAL PARAMETERS-1'!$B$5:$J$44,3,FALSE) + ESCYLD1!AZ88*(1-VLOOKUP(ESCYLD2!AZ$4,'[1]INTERNAL PARAMETERS-1'!$B$5:$J$44,5,FALSE))*VLOOKUP(ESCYLD2!AZ$4,'[1]INTERNAL PARAMETERS-1'!$B$5:$J$44,8,FALSE)*VLOOKUP(ESCYLD2!AZ$4,'[1]INTERNAL PARAMETERS-1'!$B$5:$J$44,3,FALSE)</f>
        <v>0</v>
      </c>
      <c r="BA88" s="52">
        <f>ESCYLD1!BA88*VLOOKUP(ESCYLD2!BA$4,'[1]INTERNAL PARAMETERS-1'!$B$5:$J$44,5,FALSE)*VLOOKUP(ESCYLD2!BA$4,'[1]INTERNAL PARAMETERS-1'!$B$5:$J$44,6,FALSE)*VLOOKUP(ESCYLD2!BA$4,'[1]INTERNAL PARAMETERS-1'!$B$5:$J$44,3,FALSE) + ESCYLD1!BA88*(1-VLOOKUP(ESCYLD2!BA$4,'[1]INTERNAL PARAMETERS-1'!$B$5:$J$44,5,FALSE))*VLOOKUP(ESCYLD2!BA$4,'[1]INTERNAL PARAMETERS-1'!$B$5:$J$44,8,FALSE)*VLOOKUP(ESCYLD2!BA$4,'[1]INTERNAL PARAMETERS-1'!$B$5:$J$44,3,FALSE)</f>
        <v>46.934363169211345</v>
      </c>
      <c r="BB88" s="52">
        <f>ESCYLD1!BB88*VLOOKUP(ESCYLD2!BB$4,'[1]INTERNAL PARAMETERS-1'!$B$5:$J$44,5,FALSE)*VLOOKUP(ESCYLD2!BB$4,'[1]INTERNAL PARAMETERS-1'!$B$5:$J$44,6,FALSE)*VLOOKUP(ESCYLD2!BB$4,'[1]INTERNAL PARAMETERS-1'!$B$5:$J$44,3,FALSE) + ESCYLD1!BB88*(1-VLOOKUP(ESCYLD2!BB$4,'[1]INTERNAL PARAMETERS-1'!$B$5:$J$44,5,FALSE))*VLOOKUP(ESCYLD2!BB$4,'[1]INTERNAL PARAMETERS-1'!$B$5:$J$44,8,FALSE)*VLOOKUP(ESCYLD2!BB$4,'[1]INTERNAL PARAMETERS-1'!$B$5:$J$44,3,FALSE)</f>
        <v>8.8062418772850943</v>
      </c>
      <c r="BC88" s="52">
        <f>ESCYLD1!BC88*VLOOKUP(ESCYLD2!BC$4,'[1]INTERNAL PARAMETERS-1'!$B$5:$J$44,5,FALSE)*VLOOKUP(ESCYLD2!BC$4,'[1]INTERNAL PARAMETERS-1'!$B$5:$J$44,6,FALSE)*VLOOKUP(ESCYLD2!BC$4,'[1]INTERNAL PARAMETERS-1'!$B$5:$J$44,3,FALSE) + ESCYLD1!BC88*(1-VLOOKUP(ESCYLD2!BC$4,'[1]INTERNAL PARAMETERS-1'!$B$5:$J$44,5,FALSE))*VLOOKUP(ESCYLD2!BC$4,'[1]INTERNAL PARAMETERS-1'!$B$5:$J$44,8,FALSE)*VLOOKUP(ESCYLD2!BC$4,'[1]INTERNAL PARAMETERS-1'!$B$5:$J$44,3,FALSE)</f>
        <v>38.41658392643528</v>
      </c>
      <c r="BD88" s="52">
        <f>ESCYLD1!BD88*VLOOKUP(ESCYLD2!BD$4,'[1]INTERNAL PARAMETERS-1'!$B$5:$J$44,5,FALSE)*VLOOKUP(ESCYLD2!BD$4,'[1]INTERNAL PARAMETERS-1'!$B$5:$J$44,6,FALSE)*VLOOKUP(ESCYLD2!BD$4,'[1]INTERNAL PARAMETERS-1'!$B$5:$J$44,3,FALSE) + ESCYLD1!BD88*(1-VLOOKUP(ESCYLD2!BD$4,'[1]INTERNAL PARAMETERS-1'!$B$5:$J$44,5,FALSE))*VLOOKUP(ESCYLD2!BD$4,'[1]INTERNAL PARAMETERS-1'!$B$5:$J$44,8,FALSE)*VLOOKUP(ESCYLD2!BD$4,'[1]INTERNAL PARAMETERS-1'!$B$5:$J$44,3,FALSE)</f>
        <v>6.9197432653054651</v>
      </c>
      <c r="BE88" s="52">
        <f>ESCYLD1!BE88*VLOOKUP(ESCYLD2!BE$4,'[1]INTERNAL PARAMETERS-1'!$B$5:$J$44,5,FALSE)*VLOOKUP(ESCYLD2!BE$4,'[1]INTERNAL PARAMETERS-1'!$B$5:$J$44,6,FALSE)*VLOOKUP(ESCYLD2!BE$4,'[1]INTERNAL PARAMETERS-1'!$B$5:$J$44,3,FALSE) + ESCYLD1!BE88*(1-VLOOKUP(ESCYLD2!BE$4,'[1]INTERNAL PARAMETERS-1'!$B$5:$J$44,5,FALSE))*VLOOKUP(ESCYLD2!BE$4,'[1]INTERNAL PARAMETERS-1'!$B$5:$J$44,8,FALSE)*VLOOKUP(ESCYLD2!BE$4,'[1]INTERNAL PARAMETERS-1'!$B$5:$J$44,3,FALSE)</f>
        <v>19.007501261465709</v>
      </c>
      <c r="BF88" s="52">
        <f>ESCYLD1!BF88*VLOOKUP(ESCYLD2!BF$4,'[1]INTERNAL PARAMETERS-1'!$B$5:$J$44,5,FALSE)*VLOOKUP(ESCYLD2!BF$4,'[1]INTERNAL PARAMETERS-1'!$B$5:$J$44,6,FALSE)*VLOOKUP(ESCYLD2!BF$4,'[1]INTERNAL PARAMETERS-1'!$B$5:$J$44,3,FALSE) + ESCYLD1!BF88*(1-VLOOKUP(ESCYLD2!BF$4,'[1]INTERNAL PARAMETERS-1'!$B$5:$J$44,5,FALSE))*VLOOKUP(ESCYLD2!BF$4,'[1]INTERNAL PARAMETERS-1'!$B$5:$J$44,8,FALSE)*VLOOKUP(ESCYLD2!BF$4,'[1]INTERNAL PARAMETERS-1'!$B$5:$J$44,3,FALSE)</f>
        <v>0</v>
      </c>
      <c r="BG88" s="52">
        <f>ESCYLD1!BG88*VLOOKUP(ESCYLD2!BG$4,'[1]INTERNAL PARAMETERS-1'!$B$5:$J$44,5,FALSE)*VLOOKUP(ESCYLD2!BG$4,'[1]INTERNAL PARAMETERS-1'!$B$5:$J$44,6,FALSE)*VLOOKUP(ESCYLD2!BG$4,'[1]INTERNAL PARAMETERS-1'!$B$5:$J$44,3,FALSE) + ESCYLD1!BG88*(1-VLOOKUP(ESCYLD2!BG$4,'[1]INTERNAL PARAMETERS-1'!$B$5:$J$44,5,FALSE))*VLOOKUP(ESCYLD2!BG$4,'[1]INTERNAL PARAMETERS-1'!$B$5:$J$44,8,FALSE)*VLOOKUP(ESCYLD2!BG$4,'[1]INTERNAL PARAMETERS-1'!$B$5:$J$44,3,FALSE)</f>
        <v>8.9616218432556547</v>
      </c>
      <c r="BH88" s="52">
        <f>ESCYLD1!BH88*VLOOKUP(ESCYLD2!BH$4,'[1]INTERNAL PARAMETERS-1'!$B$5:$J$44,5,FALSE)*VLOOKUP(ESCYLD2!BH$4,'[1]INTERNAL PARAMETERS-1'!$B$5:$J$44,6,FALSE)*VLOOKUP(ESCYLD2!BH$4,'[1]INTERNAL PARAMETERS-1'!$B$5:$J$44,3,FALSE) + ESCYLD1!BH88*(1-VLOOKUP(ESCYLD2!BH$4,'[1]INTERNAL PARAMETERS-1'!$B$5:$J$44,5,FALSE))*VLOOKUP(ESCYLD2!BH$4,'[1]INTERNAL PARAMETERS-1'!$B$5:$J$44,8,FALSE)*VLOOKUP(ESCYLD2!BH$4,'[1]INTERNAL PARAMETERS-1'!$B$5:$J$44,3,FALSE)</f>
        <v>7.4513224497598923E-2</v>
      </c>
      <c r="BI88" s="52">
        <f>ESCYLD1!BI88*VLOOKUP(ESCYLD2!BI$4,'[1]INTERNAL PARAMETERS-1'!$B$5:$J$44,5,FALSE)*VLOOKUP(ESCYLD2!BI$4,'[1]INTERNAL PARAMETERS-1'!$B$5:$J$44,6,FALSE)*VLOOKUP(ESCYLD2!BI$4,'[1]INTERNAL PARAMETERS-1'!$B$5:$J$44,3,FALSE) + ESCYLD1!BI88*(1-VLOOKUP(ESCYLD2!BI$4,'[1]INTERNAL PARAMETERS-1'!$B$5:$J$44,5,FALSE))*VLOOKUP(ESCYLD2!BI$4,'[1]INTERNAL PARAMETERS-1'!$B$5:$J$44,8,FALSE)*VLOOKUP(ESCYLD2!BI$4,'[1]INTERNAL PARAMETERS-1'!$B$5:$J$44,3,FALSE)</f>
        <v>0</v>
      </c>
      <c r="BJ88" s="52">
        <f>ESCYLD1!BJ88*VLOOKUP(ESCYLD2!BJ$4,'[1]INTERNAL PARAMETERS-1'!$B$5:$J$44,5,FALSE)*VLOOKUP(ESCYLD2!BJ$4,'[1]INTERNAL PARAMETERS-1'!$B$5:$J$44,6,FALSE)*VLOOKUP(ESCYLD2!BJ$4,'[1]INTERNAL PARAMETERS-1'!$B$5:$J$44,3,FALSE) + ESCYLD1!BJ88*(1-VLOOKUP(ESCYLD2!BJ$4,'[1]INTERNAL PARAMETERS-1'!$B$5:$J$44,5,FALSE))*VLOOKUP(ESCYLD2!BJ$4,'[1]INTERNAL PARAMETERS-1'!$B$5:$J$44,8,FALSE)*VLOOKUP(ESCYLD2!BJ$4,'[1]INTERNAL PARAMETERS-1'!$B$5:$J$44,3,FALSE)</f>
        <v>3.559468437851443</v>
      </c>
      <c r="BK88" s="52">
        <f>ESCYLD1!BK88*VLOOKUP(ESCYLD2!BK$4,'[1]INTERNAL PARAMETERS-1'!$B$5:$J$44,5,FALSE)*VLOOKUP(ESCYLD2!BK$4,'[1]INTERNAL PARAMETERS-1'!$B$5:$J$44,6,FALSE)*VLOOKUP(ESCYLD2!BK$4,'[1]INTERNAL PARAMETERS-1'!$B$5:$J$44,3,FALSE) + ESCYLD1!BK88*(1-VLOOKUP(ESCYLD2!BK$4,'[1]INTERNAL PARAMETERS-1'!$B$5:$J$44,5,FALSE))*VLOOKUP(ESCYLD2!BK$4,'[1]INTERNAL PARAMETERS-1'!$B$5:$J$44,8,FALSE)*VLOOKUP(ESCYLD2!BK$4,'[1]INTERNAL PARAMETERS-1'!$B$5:$J$44,3,FALSE)</f>
        <v>4.8677956496271024</v>
      </c>
      <c r="BL88" s="52">
        <f>ESCYLD1!BL88*VLOOKUP(ESCYLD2!BL$4,'[1]INTERNAL PARAMETERS-1'!$B$5:$J$44,5,FALSE)*VLOOKUP(ESCYLD2!BL$4,'[1]INTERNAL PARAMETERS-1'!$B$5:$J$44,6,FALSE)*VLOOKUP(ESCYLD2!BL$4,'[1]INTERNAL PARAMETERS-1'!$B$5:$J$44,3,FALSE) + ESCYLD1!BL88*(1-VLOOKUP(ESCYLD2!BL$4,'[1]INTERNAL PARAMETERS-1'!$B$5:$J$44,5,FALSE))*VLOOKUP(ESCYLD2!BL$4,'[1]INTERNAL PARAMETERS-1'!$B$5:$J$44,8,FALSE)*VLOOKUP(ESCYLD2!BL$4,'[1]INTERNAL PARAMETERS-1'!$B$5:$J$44,3,FALSE)</f>
        <v>14.878814520631288</v>
      </c>
      <c r="BM88" s="52">
        <f>ESCYLD1!BM88*VLOOKUP(ESCYLD2!BM$4,'[1]INTERNAL PARAMETERS-1'!$B$5:$J$44,5,FALSE)*VLOOKUP(ESCYLD2!BM$4,'[1]INTERNAL PARAMETERS-1'!$B$5:$J$44,6,FALSE)*VLOOKUP(ESCYLD2!BM$4,'[1]INTERNAL PARAMETERS-1'!$B$5:$J$44,3,FALSE) + ESCYLD1!BM88*(1-VLOOKUP(ESCYLD2!BM$4,'[1]INTERNAL PARAMETERS-1'!$B$5:$J$44,5,FALSE))*VLOOKUP(ESCYLD2!BM$4,'[1]INTERNAL PARAMETERS-1'!$B$5:$J$44,8,FALSE)*VLOOKUP(ESCYLD2!BM$4,'[1]INTERNAL PARAMETERS-1'!$B$5:$J$44,3,FALSE)</f>
        <v>7.6251436476715924</v>
      </c>
      <c r="BN88" s="52">
        <f>ESCYLD1!BN88*VLOOKUP(ESCYLD2!BN$4,'[1]INTERNAL PARAMETERS-1'!$B$5:$J$44,5,FALSE)*VLOOKUP(ESCYLD2!BN$4,'[1]INTERNAL PARAMETERS-1'!$B$5:$J$44,6,FALSE)*VLOOKUP(ESCYLD2!BN$4,'[1]INTERNAL PARAMETERS-1'!$B$5:$J$44,3,FALSE) + ESCYLD1!BN88*(1-VLOOKUP(ESCYLD2!BN$4,'[1]INTERNAL PARAMETERS-1'!$B$5:$J$44,5,FALSE))*VLOOKUP(ESCYLD2!BN$4,'[1]INTERNAL PARAMETERS-1'!$B$5:$J$44,8,FALSE)*VLOOKUP(ESCYLD2!BN$4,'[1]INTERNAL PARAMETERS-1'!$B$5:$J$44,3,FALSE)</f>
        <v>4.579817185744492</v>
      </c>
      <c r="BO88" s="52">
        <f>ESCYLD1!BO88*VLOOKUP(ESCYLD2!BO$4,'[1]INTERNAL PARAMETERS-1'!$B$5:$J$44,5,FALSE)*VLOOKUP(ESCYLD2!BO$4,'[1]INTERNAL PARAMETERS-1'!$B$5:$J$44,6,FALSE)*VLOOKUP(ESCYLD2!BO$4,'[1]INTERNAL PARAMETERS-1'!$B$5:$J$44,3,FALSE) + ESCYLD1!BO88*(1-VLOOKUP(ESCYLD2!BO$4,'[1]INTERNAL PARAMETERS-1'!$B$5:$J$44,5,FALSE))*VLOOKUP(ESCYLD2!BO$4,'[1]INTERNAL PARAMETERS-1'!$B$5:$J$44,8,FALSE)*VLOOKUP(ESCYLD2!BO$4,'[1]INTERNAL PARAMETERS-1'!$B$5:$J$44,3,FALSE)</f>
        <v>2.9334730949993486</v>
      </c>
      <c r="BP88" s="52">
        <f>ESCYLD1!BP88*VLOOKUP(ESCYLD2!BP$4,'[1]INTERNAL PARAMETERS-1'!$B$5:$J$44,5,FALSE)*VLOOKUP(ESCYLD2!BP$4,'[1]INTERNAL PARAMETERS-1'!$B$5:$J$44,6,FALSE)*VLOOKUP(ESCYLD2!BP$4,'[1]INTERNAL PARAMETERS-1'!$B$5:$J$44,3,FALSE) + ESCYLD1!BP88*(1-VLOOKUP(ESCYLD2!BP$4,'[1]INTERNAL PARAMETERS-1'!$B$5:$J$44,5,FALSE))*VLOOKUP(ESCYLD2!BP$4,'[1]INTERNAL PARAMETERS-1'!$B$5:$J$44,8,FALSE)*VLOOKUP(ESCYLD2!BP$4,'[1]INTERNAL PARAMETERS-1'!$B$5:$J$44,3,FALSE)</f>
        <v>0.29255497052671381</v>
      </c>
      <c r="BQ88" s="52">
        <f>ESCYLD1!BQ88*VLOOKUP(ESCYLD2!BQ$4,'[1]INTERNAL PARAMETERS-1'!$B$5:$J$44,5,FALSE)*VLOOKUP(ESCYLD2!BQ$4,'[1]INTERNAL PARAMETERS-1'!$B$5:$J$44,6,FALSE)*VLOOKUP(ESCYLD2!BQ$4,'[1]INTERNAL PARAMETERS-1'!$B$5:$J$44,3,FALSE) + ESCYLD1!BQ88*(1-VLOOKUP(ESCYLD2!BQ$4,'[1]INTERNAL PARAMETERS-1'!$B$5:$J$44,5,FALSE))*VLOOKUP(ESCYLD2!BQ$4,'[1]INTERNAL PARAMETERS-1'!$B$5:$J$44,8,FALSE)*VLOOKUP(ESCYLD2!BQ$4,'[1]INTERNAL PARAMETERS-1'!$B$5:$J$44,3,FALSE)</f>
        <v>15.918434078733458</v>
      </c>
      <c r="BR88" s="52">
        <f>ESCYLD1!BR88*VLOOKUP(ESCYLD2!BR$4,'[1]INTERNAL PARAMETERS-1'!$B$5:$J$44,5,FALSE)*VLOOKUP(ESCYLD2!BR$4,'[1]INTERNAL PARAMETERS-1'!$B$5:$J$44,6,FALSE)*VLOOKUP(ESCYLD2!BR$4,'[1]INTERNAL PARAMETERS-1'!$B$5:$J$44,3,FALSE) + ESCYLD1!BR88*(1-VLOOKUP(ESCYLD2!BR$4,'[1]INTERNAL PARAMETERS-1'!$B$5:$J$44,5,FALSE))*VLOOKUP(ESCYLD2!BR$4,'[1]INTERNAL PARAMETERS-1'!$B$5:$J$44,8,FALSE)*VLOOKUP(ESCYLD2!BR$4,'[1]INTERNAL PARAMETERS-1'!$B$5:$J$44,3,FALSE)</f>
        <v>0.51740113422875422</v>
      </c>
      <c r="BS88" s="52">
        <f>ESCYLD1!BS88*VLOOKUP(ESCYLD2!BS$4,'[1]INTERNAL PARAMETERS-1'!$B$5:$J$44,5,FALSE)*VLOOKUP(ESCYLD2!BS$4,'[1]INTERNAL PARAMETERS-1'!$B$5:$J$44,6,FALSE)*VLOOKUP(ESCYLD2!BS$4,'[1]INTERNAL PARAMETERS-1'!$B$5:$J$44,3,FALSE) + ESCYLD1!BS88*(1-VLOOKUP(ESCYLD2!BS$4,'[1]INTERNAL PARAMETERS-1'!$B$5:$J$44,5,FALSE))*VLOOKUP(ESCYLD2!BS$4,'[1]INTERNAL PARAMETERS-1'!$B$5:$J$44,8,FALSE)*VLOOKUP(ESCYLD2!BS$4,'[1]INTERNAL PARAMETERS-1'!$B$5:$J$44,3,FALSE)</f>
        <v>5.1314154483281645E-2</v>
      </c>
      <c r="BT88" s="52">
        <f>ESCYLD1!BT88*VLOOKUP(ESCYLD2!BT$4,'[1]INTERNAL PARAMETERS-1'!$B$5:$J$44,5,FALSE)*VLOOKUP(ESCYLD2!BT$4,'[1]INTERNAL PARAMETERS-1'!$B$5:$J$44,6,FALSE)*VLOOKUP(ESCYLD2!BT$4,'[1]INTERNAL PARAMETERS-1'!$B$5:$J$44,3,FALSE) + ESCYLD1!BT88*(1-VLOOKUP(ESCYLD2!BT$4,'[1]INTERNAL PARAMETERS-1'!$B$5:$J$44,5,FALSE))*VLOOKUP(ESCYLD2!BT$4,'[1]INTERNAL PARAMETERS-1'!$B$5:$J$44,8,FALSE)*VLOOKUP(ESCYLD2!BT$4,'[1]INTERNAL PARAMETERS-1'!$B$5:$J$44,3,FALSE)</f>
        <v>0</v>
      </c>
      <c r="BU88" s="52">
        <f>ESCYLD1!BU88*VLOOKUP(ESCYLD2!BU$4,'[1]INTERNAL PARAMETERS-1'!$B$5:$J$44,5,FALSE)*VLOOKUP(ESCYLD2!BU$4,'[1]INTERNAL PARAMETERS-1'!$B$5:$J$44,6,FALSE)*VLOOKUP(ESCYLD2!BU$4,'[1]INTERNAL PARAMETERS-1'!$B$5:$J$44,3,FALSE) + ESCYLD1!BU88*(1-VLOOKUP(ESCYLD2!BU$4,'[1]INTERNAL PARAMETERS-1'!$B$5:$J$44,5,FALSE))*VLOOKUP(ESCYLD2!BU$4,'[1]INTERNAL PARAMETERS-1'!$B$5:$J$44,8,FALSE)*VLOOKUP(ESCYLD2!BU$4,'[1]INTERNAL PARAMETERS-1'!$B$5:$J$44,3,FALSE)</f>
        <v>0</v>
      </c>
      <c r="BV88" s="52">
        <f>ESCYLD1!BV88*VLOOKUP(ESCYLD2!BV$4,'[1]INTERNAL PARAMETERS-1'!$B$5:$J$44,5,FALSE)*VLOOKUP(ESCYLD2!BV$4,'[1]INTERNAL PARAMETERS-1'!$B$5:$J$44,6,FALSE)*VLOOKUP(ESCYLD2!BV$4,'[1]INTERNAL PARAMETERS-1'!$B$5:$J$44,3,FALSE) + ESCYLD1!BV88*(1-VLOOKUP(ESCYLD2!BV$4,'[1]INTERNAL PARAMETERS-1'!$B$5:$J$44,5,FALSE))*VLOOKUP(ESCYLD2!BV$4,'[1]INTERNAL PARAMETERS-1'!$B$5:$J$44,8,FALSE)*VLOOKUP(ESCYLD2!BV$4,'[1]INTERNAL PARAMETERS-1'!$B$5:$J$44,3,FALSE)</f>
        <v>0</v>
      </c>
      <c r="BW88" s="52">
        <f>ESCYLD1!BW88*VLOOKUP(ESCYLD2!BW$4,'[1]INTERNAL PARAMETERS-1'!$B$5:$J$44,5,FALSE)*VLOOKUP(ESCYLD2!BW$4,'[1]INTERNAL PARAMETERS-1'!$B$5:$J$44,6,FALSE)*VLOOKUP(ESCYLD2!BW$4,'[1]INTERNAL PARAMETERS-1'!$B$5:$J$44,3,FALSE) + ESCYLD1!BW88*(1-VLOOKUP(ESCYLD2!BW$4,'[1]INTERNAL PARAMETERS-1'!$B$5:$J$44,5,FALSE))*VLOOKUP(ESCYLD2!BW$4,'[1]INTERNAL PARAMETERS-1'!$B$5:$J$44,8,FALSE)*VLOOKUP(ESCYLD2!BW$4,'[1]INTERNAL PARAMETERS-1'!$B$5:$J$44,3,FALSE)</f>
        <v>0</v>
      </c>
      <c r="BX88" s="52">
        <f>ESCYLD1!BX88*VLOOKUP(ESCYLD2!BX$4,'[1]INTERNAL PARAMETERS-1'!$B$5:$J$44,5,FALSE)*VLOOKUP(ESCYLD2!BX$4,'[1]INTERNAL PARAMETERS-1'!$B$5:$J$44,6,FALSE)*VLOOKUP(ESCYLD2!BX$4,'[1]INTERNAL PARAMETERS-1'!$B$5:$J$44,3,FALSE) + ESCYLD1!BX88*(1-VLOOKUP(ESCYLD2!BX$4,'[1]INTERNAL PARAMETERS-1'!$B$5:$J$44,5,FALSE))*VLOOKUP(ESCYLD2!BX$4,'[1]INTERNAL PARAMETERS-1'!$B$5:$J$44,8,FALSE)*VLOOKUP(ESCYLD2!BX$4,'[1]INTERNAL PARAMETERS-1'!$B$5:$J$44,3,FALSE)</f>
        <v>0</v>
      </c>
      <c r="BY88" s="52">
        <f>ESCYLD1!BY88*VLOOKUP(ESCYLD2!BY$4,'[1]INTERNAL PARAMETERS-1'!$B$5:$J$44,5,FALSE)*VLOOKUP(ESCYLD2!BY$4,'[1]INTERNAL PARAMETERS-1'!$B$5:$J$44,6,FALSE)*VLOOKUP(ESCYLD2!BY$4,'[1]INTERNAL PARAMETERS-1'!$B$5:$J$44,3,FALSE) + ESCYLD1!BY88*(1-VLOOKUP(ESCYLD2!BY$4,'[1]INTERNAL PARAMETERS-1'!$B$5:$J$44,5,FALSE))*VLOOKUP(ESCYLD2!BY$4,'[1]INTERNAL PARAMETERS-1'!$B$5:$J$44,8,FALSE)*VLOOKUP(ESCYLD2!BY$4,'[1]INTERNAL PARAMETERS-1'!$B$5:$J$44,3,FALSE)</f>
        <v>0</v>
      </c>
      <c r="BZ88" s="52">
        <f>ESCYLD1!BZ88*VLOOKUP(ESCYLD2!BZ$4,'[1]INTERNAL PARAMETERS-1'!$B$5:$J$44,5,FALSE)*VLOOKUP(ESCYLD2!BZ$4,'[1]INTERNAL PARAMETERS-1'!$B$5:$J$44,6,FALSE)*VLOOKUP(ESCYLD2!BZ$4,'[1]INTERNAL PARAMETERS-1'!$B$5:$J$44,3,FALSE) + ESCYLD1!BZ88*(1-VLOOKUP(ESCYLD2!BZ$4,'[1]INTERNAL PARAMETERS-1'!$B$5:$J$44,5,FALSE))*VLOOKUP(ESCYLD2!BZ$4,'[1]INTERNAL PARAMETERS-1'!$B$5:$J$44,8,FALSE)*VLOOKUP(ESCYLD2!BZ$4,'[1]INTERNAL PARAMETERS-1'!$B$5:$J$44,3,FALSE)</f>
        <v>3.5745261614655445E-2</v>
      </c>
      <c r="CA88" s="52">
        <f>ESCYLD1!CA88*VLOOKUP(ESCYLD2!CA$4,'[1]INTERNAL PARAMETERS-1'!$B$5:$J$44,5,FALSE)*VLOOKUP(ESCYLD2!CA$4,'[1]INTERNAL PARAMETERS-1'!$B$5:$J$44,6,FALSE)*VLOOKUP(ESCYLD2!CA$4,'[1]INTERNAL PARAMETERS-1'!$B$5:$J$44,3,FALSE) + ESCYLD1!CA88*(1-VLOOKUP(ESCYLD2!CA$4,'[1]INTERNAL PARAMETERS-1'!$B$5:$J$44,5,FALSE))*VLOOKUP(ESCYLD2!CA$4,'[1]INTERNAL PARAMETERS-1'!$B$5:$J$44,8,FALSE)*VLOOKUP(ESCYLD2!CA$4,'[1]INTERNAL PARAMETERS-1'!$B$5:$J$44,3,FALSE)</f>
        <v>0</v>
      </c>
      <c r="CB88" s="52">
        <f>ESCYLD1!CB88*VLOOKUP(ESCYLD2!CB$4,'[1]INTERNAL PARAMETERS-1'!$B$5:$J$44,5,FALSE)*VLOOKUP(ESCYLD2!CB$4,'[1]INTERNAL PARAMETERS-1'!$B$5:$J$44,6,FALSE)*VLOOKUP(ESCYLD2!CB$4,'[1]INTERNAL PARAMETERS-1'!$B$5:$J$44,3,FALSE) + ESCYLD1!CB88*(1-VLOOKUP(ESCYLD2!CB$4,'[1]INTERNAL PARAMETERS-1'!$B$5:$J$44,5,FALSE))*VLOOKUP(ESCYLD2!CB$4,'[1]INTERNAL PARAMETERS-1'!$B$5:$J$44,8,FALSE)*VLOOKUP(ESCYLD2!CB$4,'[1]INTERNAL PARAMETERS-1'!$B$5:$J$44,3,FALSE)</f>
        <v>0</v>
      </c>
      <c r="CC88" s="52">
        <f>ESCYLD1!CC88*VLOOKUP(ESCYLD2!CC$4,'[1]INTERNAL PARAMETERS-1'!$B$5:$J$44,5,FALSE)*VLOOKUP(ESCYLD2!CC$4,'[1]INTERNAL PARAMETERS-1'!$B$5:$J$44,6,FALSE)*VLOOKUP(ESCYLD2!CC$4,'[1]INTERNAL PARAMETERS-1'!$B$5:$J$44,3,FALSE) + ESCYLD1!CC88*(1-VLOOKUP(ESCYLD2!CC$4,'[1]INTERNAL PARAMETERS-1'!$B$5:$J$44,5,FALSE))*VLOOKUP(ESCYLD2!CC$4,'[1]INTERNAL PARAMETERS-1'!$B$5:$J$44,8,FALSE)*VLOOKUP(ESCYLD2!CC$4,'[1]INTERNAL PARAMETERS-1'!$B$5:$J$44,3,FALSE)</f>
        <v>7.3592614157355449E-2</v>
      </c>
      <c r="CD88" s="52">
        <f>ESCYLD1!CD88*VLOOKUP(ESCYLD2!CD$4,'[1]INTERNAL PARAMETERS-1'!$B$5:$J$44,5,FALSE)*VLOOKUP(ESCYLD2!CD$4,'[1]INTERNAL PARAMETERS-1'!$B$5:$J$44,6,FALSE)*VLOOKUP(ESCYLD2!CD$4,'[1]INTERNAL PARAMETERS-1'!$B$5:$J$44,3,FALSE) + ESCYLD1!CD88*(1-VLOOKUP(ESCYLD2!CD$4,'[1]INTERNAL PARAMETERS-1'!$B$5:$J$44,5,FALSE))*VLOOKUP(ESCYLD2!CD$4,'[1]INTERNAL PARAMETERS-1'!$B$5:$J$44,8,FALSE)*VLOOKUP(ESCYLD2!CD$4,'[1]INTERNAL PARAMETERS-1'!$B$5:$J$44,3,FALSE)</f>
        <v>0.19887504740528444</v>
      </c>
      <c r="CE88" s="52">
        <f>ESCYLD1!CE88*VLOOKUP(ESCYLD2!CE$4,'[1]INTERNAL PARAMETERS-1'!$B$5:$J$44,5,FALSE)*VLOOKUP(ESCYLD2!CE$4,'[1]INTERNAL PARAMETERS-1'!$B$5:$J$44,6,FALSE)*VLOOKUP(ESCYLD2!CE$4,'[1]INTERNAL PARAMETERS-1'!$B$5:$J$44,3,FALSE) + ESCYLD1!CE88*(1-VLOOKUP(ESCYLD2!CE$4,'[1]INTERNAL PARAMETERS-1'!$B$5:$J$44,5,FALSE))*VLOOKUP(ESCYLD2!CE$4,'[1]INTERNAL PARAMETERS-1'!$B$5:$J$44,8,FALSE)*VLOOKUP(ESCYLD2!CE$4,'[1]INTERNAL PARAMETERS-1'!$B$5:$J$44,3,FALSE)</f>
        <v>0.49672431432169745</v>
      </c>
      <c r="CF88" s="52">
        <f>ESCYLD1!CF88*VLOOKUP(ESCYLD2!CF$4,'[1]INTERNAL PARAMETERS-1'!$B$5:$J$44,5,FALSE)*VLOOKUP(ESCYLD2!CF$4,'[1]INTERNAL PARAMETERS-1'!$B$5:$J$44,6,FALSE)*VLOOKUP(ESCYLD2!CF$4,'[1]INTERNAL PARAMETERS-1'!$B$5:$J$44,3,FALSE) + ESCYLD1!CF88*(1-VLOOKUP(ESCYLD2!CF$4,'[1]INTERNAL PARAMETERS-1'!$B$5:$J$44,5,FALSE))*VLOOKUP(ESCYLD2!CF$4,'[1]INTERNAL PARAMETERS-1'!$B$5:$J$44,8,FALSE)*VLOOKUP(ESCYLD2!CF$4,'[1]INTERNAL PARAMETERS-1'!$B$5:$J$44,3,FALSE)</f>
        <v>0.17494732424804857</v>
      </c>
      <c r="CG88" s="52">
        <f>ESCYLD1!CG88*VLOOKUP(ESCYLD2!CG$4,'[1]INTERNAL PARAMETERS-1'!$B$5:$J$44,5,FALSE)*VLOOKUP(ESCYLD2!CG$4,'[1]INTERNAL PARAMETERS-1'!$B$5:$J$44,6,FALSE)*VLOOKUP(ESCYLD2!CG$4,'[1]INTERNAL PARAMETERS-1'!$B$5:$J$44,3,FALSE) + ESCYLD1!CG88*(1-VLOOKUP(ESCYLD2!CG$4,'[1]INTERNAL PARAMETERS-1'!$B$5:$J$44,5,FALSE))*VLOOKUP(ESCYLD2!CG$4,'[1]INTERNAL PARAMETERS-1'!$B$5:$J$44,8,FALSE)*VLOOKUP(ESCYLD2!CG$4,'[1]INTERNAL PARAMETERS-1'!$B$5:$J$44,3,FALSE)</f>
        <v>7.7274557333784129E-3</v>
      </c>
      <c r="CH88" s="51">
        <f>ESCYLD1!CH88*VLOOKUP(ESCYLD2!CH$4,'[1]INTERNAL PARAMETERS-1'!$B$5:$J$44,5,FALSE)*VLOOKUP(ESCYLD2!CH$4,'[1]INTERNAL PARAMETERS-1'!$B$5:$J$44,6,FALSE)*VLOOKUP(ESCYLD2!CH$4,'[1]INTERNAL PARAMETERS-1'!$B$5:$J$44,3,FALSE) + ESCYLD1!CH88*(1-VLOOKUP(ESCYLD2!CH$4,'[1]INTERNAL PARAMETERS-1'!$B$5:$J$44,5,FALSE))*VLOOKUP(ESCYLD2!CH$4,'[1]INTERNAL PARAMETERS-1'!$B$5:$J$44,8,FALSE)*VLOOKUP(ESCYLD2!CH$4,'[1]INTERNAL PARAMETERS-1'!$B$5:$J$44,3,FALSE)</f>
        <v>0</v>
      </c>
      <c r="CJ88" s="53">
        <f t="shared" si="2"/>
        <v>7263.9893161112077</v>
      </c>
      <c r="CK88" s="51">
        <f t="shared" si="3"/>
        <v>244.67876453786292</v>
      </c>
    </row>
    <row r="89" spans="2:89" x14ac:dyDescent="0.5">
      <c r="B89" s="66" t="s">
        <v>10</v>
      </c>
      <c r="C89" s="65" t="s">
        <v>90</v>
      </c>
      <c r="D89" s="65" t="s">
        <v>77</v>
      </c>
      <c r="E89" s="151">
        <f>ESC!AF89</f>
        <v>12852.675240747139</v>
      </c>
      <c r="F89" s="67">
        <f>'[1]INTERNAL PARAMETERS-1'!M17</f>
        <v>25.55</v>
      </c>
      <c r="G89" s="53">
        <f>ESCYLD1!G89*VLOOKUP(ESCYLD2!G$4,'[1]INTERNAL PARAMETERS-1'!$B$5:$J$44,5,FALSE)*VLOOKUP(ESCYLD2!G$4,'[1]INTERNAL PARAMETERS-1'!$B$5:$J$44,7,FALSE)*ESCYLD2!$F89 + ESCYLD1!G89*(1-VLOOKUP(ESCYLD2!G$4,'[1]INTERNAL PARAMETERS-1'!$B$5:$J$44,5,FALSE))*VLOOKUP(ESCYLD2!G$4,'[1]INTERNAL PARAMETERS-1'!$B$5:$J$44,9,FALSE)*ESCYLD2!$F89</f>
        <v>1804.1182135417143</v>
      </c>
      <c r="H89" s="52">
        <f>ESCYLD1!H89*VLOOKUP(ESCYLD2!H$4,'[1]INTERNAL PARAMETERS-1'!$B$5:$J$44,5,FALSE)*VLOOKUP(ESCYLD2!H$4,'[1]INTERNAL PARAMETERS-1'!$B$5:$J$44,7,FALSE)*ESCYLD2!$F89 + ESCYLD1!H89*(1-VLOOKUP(ESCYLD2!H$4,'[1]INTERNAL PARAMETERS-1'!$B$5:$J$44,5,FALSE))*VLOOKUP(ESCYLD2!H$4,'[1]INTERNAL PARAMETERS-1'!$B$5:$J$44,9,FALSE)*ESCYLD2!$F89</f>
        <v>611.46995698306171</v>
      </c>
      <c r="I89" s="52">
        <f>ESCYLD1!I89*VLOOKUP(ESCYLD2!I$4,'[1]INTERNAL PARAMETERS-1'!$B$5:$J$44,5,FALSE)*VLOOKUP(ESCYLD2!I$4,'[1]INTERNAL PARAMETERS-1'!$B$5:$J$44,7,FALSE)*ESCYLD2!$F89 + ESCYLD1!I89*(1-VLOOKUP(ESCYLD2!I$4,'[1]INTERNAL PARAMETERS-1'!$B$5:$J$44,5,FALSE))*VLOOKUP(ESCYLD2!I$4,'[1]INTERNAL PARAMETERS-1'!$B$5:$J$44,9,FALSE)*ESCYLD2!$F89</f>
        <v>786.93619709396353</v>
      </c>
      <c r="J89" s="52">
        <f>ESCYLD1!J89*VLOOKUP(ESCYLD2!J$4,'[1]INTERNAL PARAMETERS-1'!$B$5:$J$44,5,FALSE)*VLOOKUP(ESCYLD2!J$4,'[1]INTERNAL PARAMETERS-1'!$B$5:$J$44,7,FALSE)*ESCYLD2!$F89 + ESCYLD1!J89*(1-VLOOKUP(ESCYLD2!J$4,'[1]INTERNAL PARAMETERS-1'!$B$5:$J$44,5,FALSE))*VLOOKUP(ESCYLD2!J$4,'[1]INTERNAL PARAMETERS-1'!$B$5:$J$44,9,FALSE)*ESCYLD2!$F89</f>
        <v>0</v>
      </c>
      <c r="K89" s="52">
        <f>ESCYLD1!K89*VLOOKUP(ESCYLD2!K$4,'[1]INTERNAL PARAMETERS-1'!$B$5:$J$44,5,FALSE)*VLOOKUP(ESCYLD2!K$4,'[1]INTERNAL PARAMETERS-1'!$B$5:$J$44,7,FALSE)*ESCYLD2!$F89 + ESCYLD1!K89*(1-VLOOKUP(ESCYLD2!K$4,'[1]INTERNAL PARAMETERS-1'!$B$5:$J$44,5,FALSE))*VLOOKUP(ESCYLD2!K$4,'[1]INTERNAL PARAMETERS-1'!$B$5:$J$44,9,FALSE)*ESCYLD2!$F89</f>
        <v>9.6156303370825</v>
      </c>
      <c r="L89" s="52">
        <f>ESCYLD1!L89*VLOOKUP(ESCYLD2!L$4,'[1]INTERNAL PARAMETERS-1'!$B$5:$J$44,5,FALSE)*VLOOKUP(ESCYLD2!L$4,'[1]INTERNAL PARAMETERS-1'!$B$5:$J$44,7,FALSE)*ESCYLD2!$F89 + ESCYLD1!L89*(1-VLOOKUP(ESCYLD2!L$4,'[1]INTERNAL PARAMETERS-1'!$B$5:$J$44,5,FALSE))*VLOOKUP(ESCYLD2!L$4,'[1]INTERNAL PARAMETERS-1'!$B$5:$J$44,9,FALSE)*ESCYLD2!$F89</f>
        <v>0</v>
      </c>
      <c r="M89" s="52">
        <f>ESCYLD1!M89*VLOOKUP(ESCYLD2!M$4,'[1]INTERNAL PARAMETERS-1'!$B$5:$J$44,5,FALSE)*VLOOKUP(ESCYLD2!M$4,'[1]INTERNAL PARAMETERS-1'!$B$5:$J$44,7,FALSE)*ESCYLD2!$F89 + ESCYLD1!M89*(1-VLOOKUP(ESCYLD2!M$4,'[1]INTERNAL PARAMETERS-1'!$B$5:$J$44,5,FALSE))*VLOOKUP(ESCYLD2!M$4,'[1]INTERNAL PARAMETERS-1'!$B$5:$J$44,9,FALSE)*ESCYLD2!$F89</f>
        <v>72.714981727527416</v>
      </c>
      <c r="N89" s="52">
        <f>ESCYLD1!N89*VLOOKUP(ESCYLD2!N$4,'[1]INTERNAL PARAMETERS-1'!$B$5:$J$44,5,FALSE)*VLOOKUP(ESCYLD2!N$4,'[1]INTERNAL PARAMETERS-1'!$B$5:$J$44,7,FALSE)*ESCYLD2!$F89 + ESCYLD1!N89*(1-VLOOKUP(ESCYLD2!N$4,'[1]INTERNAL PARAMETERS-1'!$B$5:$J$44,5,FALSE))*VLOOKUP(ESCYLD2!N$4,'[1]INTERNAL PARAMETERS-1'!$B$5:$J$44,9,FALSE)*ESCYLD2!$F89</f>
        <v>1.7630297547246589</v>
      </c>
      <c r="O89" s="52">
        <f>ESCYLD1!O89*VLOOKUP(ESCYLD2!O$4,'[1]INTERNAL PARAMETERS-1'!$B$5:$J$44,5,FALSE)*VLOOKUP(ESCYLD2!O$4,'[1]INTERNAL PARAMETERS-1'!$B$5:$J$44,7,FALSE)*ESCYLD2!$F89 + ESCYLD1!O89*(1-VLOOKUP(ESCYLD2!O$4,'[1]INTERNAL PARAMETERS-1'!$B$5:$J$44,5,FALSE))*VLOOKUP(ESCYLD2!O$4,'[1]INTERNAL PARAMETERS-1'!$B$5:$J$44,9,FALSE)*ESCYLD2!$F89</f>
        <v>0</v>
      </c>
      <c r="P89" s="52">
        <f>ESCYLD1!P89*VLOOKUP(ESCYLD2!P$4,'[1]INTERNAL PARAMETERS-1'!$B$5:$J$44,5,FALSE)*VLOOKUP(ESCYLD2!P$4,'[1]INTERNAL PARAMETERS-1'!$B$5:$J$44,7,FALSE)*ESCYLD2!$F89 + ESCYLD1!P89*(1-VLOOKUP(ESCYLD2!P$4,'[1]INTERNAL PARAMETERS-1'!$B$5:$J$44,5,FALSE))*VLOOKUP(ESCYLD2!P$4,'[1]INTERNAL PARAMETERS-1'!$B$5:$J$44,9,FALSE)*ESCYLD2!$F89</f>
        <v>0</v>
      </c>
      <c r="Q89" s="52">
        <f>ESCYLD1!Q89*VLOOKUP(ESCYLD2!Q$4,'[1]INTERNAL PARAMETERS-1'!$B$5:$J$44,5,FALSE)*VLOOKUP(ESCYLD2!Q$4,'[1]INTERNAL PARAMETERS-1'!$B$5:$J$44,7,FALSE)*ESCYLD2!$F89 + ESCYLD1!Q89*(1-VLOOKUP(ESCYLD2!Q$4,'[1]INTERNAL PARAMETERS-1'!$B$5:$J$44,5,FALSE))*VLOOKUP(ESCYLD2!Q$4,'[1]INTERNAL PARAMETERS-1'!$B$5:$J$44,9,FALSE)*ESCYLD2!$F89</f>
        <v>0</v>
      </c>
      <c r="R89" s="52">
        <f>ESCYLD1!R89*VLOOKUP(ESCYLD2!R$4,'[1]INTERNAL PARAMETERS-1'!$B$5:$J$44,5,FALSE)*VLOOKUP(ESCYLD2!R$4,'[1]INTERNAL PARAMETERS-1'!$B$5:$J$44,7,FALSE)*ESCYLD2!$F89 + ESCYLD1!R89*(1-VLOOKUP(ESCYLD2!R$4,'[1]INTERNAL PARAMETERS-1'!$B$5:$J$44,5,FALSE))*VLOOKUP(ESCYLD2!R$4,'[1]INTERNAL PARAMETERS-1'!$B$5:$J$44,9,FALSE)*ESCYLD2!$F89</f>
        <v>2.2792605243454811</v>
      </c>
      <c r="S89" s="52">
        <f>ESCYLD1!S89*VLOOKUP(ESCYLD2!S$4,'[1]INTERNAL PARAMETERS-1'!$B$5:$J$44,5,FALSE)*VLOOKUP(ESCYLD2!S$4,'[1]INTERNAL PARAMETERS-1'!$B$5:$J$44,7,FALSE)*ESCYLD2!$F89 + ESCYLD1!S89*(1-VLOOKUP(ESCYLD2!S$4,'[1]INTERNAL PARAMETERS-1'!$B$5:$J$44,5,FALSE))*VLOOKUP(ESCYLD2!S$4,'[1]INTERNAL PARAMETERS-1'!$B$5:$J$44,9,FALSE)*ESCYLD2!$F89</f>
        <v>91.909811275227028</v>
      </c>
      <c r="T89" s="52">
        <f>ESCYLD1!T89*VLOOKUP(ESCYLD2!T$4,'[1]INTERNAL PARAMETERS-1'!$B$5:$J$44,5,FALSE)*VLOOKUP(ESCYLD2!T$4,'[1]INTERNAL PARAMETERS-1'!$B$5:$J$44,7,FALSE)*ESCYLD2!$F89 + ESCYLD1!T89*(1-VLOOKUP(ESCYLD2!T$4,'[1]INTERNAL PARAMETERS-1'!$B$5:$J$44,5,FALSE))*VLOOKUP(ESCYLD2!T$4,'[1]INTERNAL PARAMETERS-1'!$B$5:$J$44,9,FALSE)*ESCYLD2!$F89</f>
        <v>29.918249854706051</v>
      </c>
      <c r="U89" s="52">
        <f>ESCYLD1!U89*VLOOKUP(ESCYLD2!U$4,'[1]INTERNAL PARAMETERS-1'!$B$5:$J$44,5,FALSE)*VLOOKUP(ESCYLD2!U$4,'[1]INTERNAL PARAMETERS-1'!$B$5:$J$44,7,FALSE)*ESCYLD2!$F89 + ESCYLD1!U89*(1-VLOOKUP(ESCYLD2!U$4,'[1]INTERNAL PARAMETERS-1'!$B$5:$J$44,5,FALSE))*VLOOKUP(ESCYLD2!U$4,'[1]INTERNAL PARAMETERS-1'!$B$5:$J$44,9,FALSE)*ESCYLD2!$F89</f>
        <v>19.31821724788081</v>
      </c>
      <c r="V89" s="52">
        <f>ESCYLD1!V89*VLOOKUP(ESCYLD2!V$4,'[1]INTERNAL PARAMETERS-1'!$B$5:$J$44,5,FALSE)*VLOOKUP(ESCYLD2!V$4,'[1]INTERNAL PARAMETERS-1'!$B$5:$J$44,7,FALSE)*ESCYLD2!$F89 + ESCYLD1!V89*(1-VLOOKUP(ESCYLD2!V$4,'[1]INTERNAL PARAMETERS-1'!$B$5:$J$44,5,FALSE))*VLOOKUP(ESCYLD2!V$4,'[1]INTERNAL PARAMETERS-1'!$B$5:$J$44,9,FALSE)*ESCYLD2!$F89</f>
        <v>122.89894709776418</v>
      </c>
      <c r="W89" s="52">
        <f>ESCYLD1!W89*VLOOKUP(ESCYLD2!W$4,'[1]INTERNAL PARAMETERS-1'!$B$5:$J$44,5,FALSE)*VLOOKUP(ESCYLD2!W$4,'[1]INTERNAL PARAMETERS-1'!$B$5:$J$44,7,FALSE)*ESCYLD2!$F89 + ESCYLD1!W89*(1-VLOOKUP(ESCYLD2!W$4,'[1]INTERNAL PARAMETERS-1'!$B$5:$J$44,5,FALSE))*VLOOKUP(ESCYLD2!W$4,'[1]INTERNAL PARAMETERS-1'!$B$5:$J$44,9,FALSE)*ESCYLD2!$F89</f>
        <v>0</v>
      </c>
      <c r="X89" s="52">
        <f>ESCYLD1!X89*VLOOKUP(ESCYLD2!X$4,'[1]INTERNAL PARAMETERS-1'!$B$5:$J$44,5,FALSE)*VLOOKUP(ESCYLD2!X$4,'[1]INTERNAL PARAMETERS-1'!$B$5:$J$44,7,FALSE)*ESCYLD2!$F89 + ESCYLD1!X89*(1-VLOOKUP(ESCYLD2!X$4,'[1]INTERNAL PARAMETERS-1'!$B$5:$J$44,5,FALSE))*VLOOKUP(ESCYLD2!X$4,'[1]INTERNAL PARAMETERS-1'!$B$5:$J$44,9,FALSE)*ESCYLD2!$F89</f>
        <v>0</v>
      </c>
      <c r="Y89" s="52">
        <f>ESCYLD1!Y89*VLOOKUP(ESCYLD2!Y$4,'[1]INTERNAL PARAMETERS-1'!$B$5:$J$44,5,FALSE)*VLOOKUP(ESCYLD2!Y$4,'[1]INTERNAL PARAMETERS-1'!$B$5:$J$44,7,FALSE)*ESCYLD2!$F89 + ESCYLD1!Y89*(1-VLOOKUP(ESCYLD2!Y$4,'[1]INTERNAL PARAMETERS-1'!$B$5:$J$44,5,FALSE))*VLOOKUP(ESCYLD2!Y$4,'[1]INTERNAL PARAMETERS-1'!$B$5:$J$44,9,FALSE)*ESCYLD2!$F89</f>
        <v>0</v>
      </c>
      <c r="Z89" s="52">
        <f>ESCYLD1!Z89*VLOOKUP(ESCYLD2!Z$4,'[1]INTERNAL PARAMETERS-1'!$B$5:$J$44,5,FALSE)*VLOOKUP(ESCYLD2!Z$4,'[1]INTERNAL PARAMETERS-1'!$B$5:$J$44,7,FALSE)*ESCYLD2!$F89 + ESCYLD1!Z89*(1-VLOOKUP(ESCYLD2!Z$4,'[1]INTERNAL PARAMETERS-1'!$B$5:$J$44,5,FALSE))*VLOOKUP(ESCYLD2!Z$4,'[1]INTERNAL PARAMETERS-1'!$B$5:$J$44,9,FALSE)*ESCYLD2!$F89</f>
        <v>0</v>
      </c>
      <c r="AA89" s="52">
        <f>ESCYLD1!AA89*VLOOKUP(ESCYLD2!AA$4,'[1]INTERNAL PARAMETERS-1'!$B$5:$J$44,5,FALSE)*VLOOKUP(ESCYLD2!AA$4,'[1]INTERNAL PARAMETERS-1'!$B$5:$J$44,7,FALSE)*ESCYLD2!$F89 + ESCYLD1!AA89*(1-VLOOKUP(ESCYLD2!AA$4,'[1]INTERNAL PARAMETERS-1'!$B$5:$J$44,5,FALSE))*VLOOKUP(ESCYLD2!AA$4,'[1]INTERNAL PARAMETERS-1'!$B$5:$J$44,9,FALSE)*ESCYLD2!$F89</f>
        <v>0</v>
      </c>
      <c r="AB89" s="52">
        <f>ESCYLD1!AB89*VLOOKUP(ESCYLD2!AB$4,'[1]INTERNAL PARAMETERS-1'!$B$5:$J$44,5,FALSE)*VLOOKUP(ESCYLD2!AB$4,'[1]INTERNAL PARAMETERS-1'!$B$5:$J$44,7,FALSE)*ESCYLD2!$F89 + ESCYLD1!AB89*(1-VLOOKUP(ESCYLD2!AB$4,'[1]INTERNAL PARAMETERS-1'!$B$5:$J$44,5,FALSE))*VLOOKUP(ESCYLD2!AB$4,'[1]INTERNAL PARAMETERS-1'!$B$5:$J$44,9,FALSE)*ESCYLD2!$F89</f>
        <v>0</v>
      </c>
      <c r="AC89" s="52">
        <f>ESCYLD1!AC89*VLOOKUP(ESCYLD2!AC$4,'[1]INTERNAL PARAMETERS-1'!$B$5:$J$44,5,FALSE)*VLOOKUP(ESCYLD2!AC$4,'[1]INTERNAL PARAMETERS-1'!$B$5:$J$44,7,FALSE)*ESCYLD2!$F89 + ESCYLD1!AC89*(1-VLOOKUP(ESCYLD2!AC$4,'[1]INTERNAL PARAMETERS-1'!$B$5:$J$44,5,FALSE))*VLOOKUP(ESCYLD2!AC$4,'[1]INTERNAL PARAMETERS-1'!$B$5:$J$44,9,FALSE)*ESCYLD2!$F89</f>
        <v>0</v>
      </c>
      <c r="AD89" s="52">
        <f>ESCYLD1!AD89*VLOOKUP(ESCYLD2!AD$4,'[1]INTERNAL PARAMETERS-1'!$B$5:$J$44,5,FALSE)*VLOOKUP(ESCYLD2!AD$4,'[1]INTERNAL PARAMETERS-1'!$B$5:$J$44,7,FALSE)*ESCYLD2!$F89 + ESCYLD1!AD89*(1-VLOOKUP(ESCYLD2!AD$4,'[1]INTERNAL PARAMETERS-1'!$B$5:$J$44,5,FALSE))*VLOOKUP(ESCYLD2!AD$4,'[1]INTERNAL PARAMETERS-1'!$B$5:$J$44,9,FALSE)*ESCYLD2!$F89</f>
        <v>0</v>
      </c>
      <c r="AE89" s="52">
        <f>ESCYLD1!AE89*VLOOKUP(ESCYLD2!AE$4,'[1]INTERNAL PARAMETERS-1'!$B$5:$J$44,5,FALSE)*VLOOKUP(ESCYLD2!AE$4,'[1]INTERNAL PARAMETERS-1'!$B$5:$J$44,7,FALSE)*ESCYLD2!$F89 + ESCYLD1!AE89*(1-VLOOKUP(ESCYLD2!AE$4,'[1]INTERNAL PARAMETERS-1'!$B$5:$J$44,5,FALSE))*VLOOKUP(ESCYLD2!AE$4,'[1]INTERNAL PARAMETERS-1'!$B$5:$J$44,9,FALSE)*ESCYLD2!$F89</f>
        <v>0</v>
      </c>
      <c r="AF89" s="52">
        <f>ESCYLD1!AF89*VLOOKUP(ESCYLD2!AF$4,'[1]INTERNAL PARAMETERS-1'!$B$5:$J$44,5,FALSE)*VLOOKUP(ESCYLD2!AF$4,'[1]INTERNAL PARAMETERS-1'!$B$5:$J$44,7,FALSE)*ESCYLD2!$F89 + ESCYLD1!AF89*(1-VLOOKUP(ESCYLD2!AF$4,'[1]INTERNAL PARAMETERS-1'!$B$5:$J$44,5,FALSE))*VLOOKUP(ESCYLD2!AF$4,'[1]INTERNAL PARAMETERS-1'!$B$5:$J$44,9,FALSE)*ESCYLD2!$F89</f>
        <v>5.5556975280921108</v>
      </c>
      <c r="AG89" s="52">
        <f>ESCYLD1!AG89*VLOOKUP(ESCYLD2!AG$4,'[1]INTERNAL PARAMETERS-1'!$B$5:$J$44,5,FALSE)*VLOOKUP(ESCYLD2!AG$4,'[1]INTERNAL PARAMETERS-1'!$B$5:$J$44,7,FALSE)*ESCYLD2!$F89 + ESCYLD1!AG89*(1-VLOOKUP(ESCYLD2!AG$4,'[1]INTERNAL PARAMETERS-1'!$B$5:$J$44,5,FALSE))*VLOOKUP(ESCYLD2!AG$4,'[1]INTERNAL PARAMETERS-1'!$B$5:$J$44,9,FALSE)*ESCYLD2!$F89</f>
        <v>0</v>
      </c>
      <c r="AH89" s="52">
        <f>ESCYLD1!AH89*VLOOKUP(ESCYLD2!AH$4,'[1]INTERNAL PARAMETERS-1'!$B$5:$J$44,5,FALSE)*VLOOKUP(ESCYLD2!AH$4,'[1]INTERNAL PARAMETERS-1'!$B$5:$J$44,7,FALSE)*ESCYLD2!$F89 + ESCYLD1!AH89*(1-VLOOKUP(ESCYLD2!AH$4,'[1]INTERNAL PARAMETERS-1'!$B$5:$J$44,5,FALSE))*VLOOKUP(ESCYLD2!AH$4,'[1]INTERNAL PARAMETERS-1'!$B$5:$J$44,9,FALSE)*ESCYLD2!$F89</f>
        <v>0</v>
      </c>
      <c r="AI89" s="52">
        <f>ESCYLD1!AI89*VLOOKUP(ESCYLD2!AI$4,'[1]INTERNAL PARAMETERS-1'!$B$5:$J$44,5,FALSE)*VLOOKUP(ESCYLD2!AI$4,'[1]INTERNAL PARAMETERS-1'!$B$5:$J$44,7,FALSE)*ESCYLD2!$F89 + ESCYLD1!AI89*(1-VLOOKUP(ESCYLD2!AI$4,'[1]INTERNAL PARAMETERS-1'!$B$5:$J$44,5,FALSE))*VLOOKUP(ESCYLD2!AI$4,'[1]INTERNAL PARAMETERS-1'!$B$5:$J$44,9,FALSE)*ESCYLD2!$F89</f>
        <v>3.205538498213234</v>
      </c>
      <c r="AJ89" s="52">
        <f>ESCYLD1!AJ89*VLOOKUP(ESCYLD2!AJ$4,'[1]INTERNAL PARAMETERS-1'!$B$5:$J$44,5,FALSE)*VLOOKUP(ESCYLD2!AJ$4,'[1]INTERNAL PARAMETERS-1'!$B$5:$J$44,7,FALSE)*ESCYLD2!$F89 + ESCYLD1!AJ89*(1-VLOOKUP(ESCYLD2!AJ$4,'[1]INTERNAL PARAMETERS-1'!$B$5:$J$44,5,FALSE))*VLOOKUP(ESCYLD2!AJ$4,'[1]INTERNAL PARAMETERS-1'!$B$5:$J$44,9,FALSE)*ESCYLD2!$F89</f>
        <v>13.890524525054644</v>
      </c>
      <c r="AK89" s="52">
        <f>ESCYLD1!AK89*VLOOKUP(ESCYLD2!AK$4,'[1]INTERNAL PARAMETERS-1'!$B$5:$J$44,5,FALSE)*VLOOKUP(ESCYLD2!AK$4,'[1]INTERNAL PARAMETERS-1'!$B$5:$J$44,7,FALSE)*ESCYLD2!$F89 + ESCYLD1!AK89*(1-VLOOKUP(ESCYLD2!AK$4,'[1]INTERNAL PARAMETERS-1'!$B$5:$J$44,5,FALSE))*VLOOKUP(ESCYLD2!AK$4,'[1]INTERNAL PARAMETERS-1'!$B$5:$J$44,9,FALSE)*ESCYLD2!$F89</f>
        <v>0</v>
      </c>
      <c r="AL89" s="52">
        <f>ESCYLD1!AL89*VLOOKUP(ESCYLD2!AL$4,'[1]INTERNAL PARAMETERS-1'!$B$5:$J$44,5,FALSE)*VLOOKUP(ESCYLD2!AL$4,'[1]INTERNAL PARAMETERS-1'!$B$5:$J$44,7,FALSE)*ESCYLD2!$F89 + ESCYLD1!AL89*(1-VLOOKUP(ESCYLD2!AL$4,'[1]INTERNAL PARAMETERS-1'!$B$5:$J$44,5,FALSE))*VLOOKUP(ESCYLD2!AL$4,'[1]INTERNAL PARAMETERS-1'!$B$5:$J$44,9,FALSE)*ESCYLD2!$F89</f>
        <v>0</v>
      </c>
      <c r="AM89" s="52">
        <f>ESCYLD1!AM89*VLOOKUP(ESCYLD2!AM$4,'[1]INTERNAL PARAMETERS-1'!$B$5:$J$44,5,FALSE)*VLOOKUP(ESCYLD2!AM$4,'[1]INTERNAL PARAMETERS-1'!$B$5:$J$44,7,FALSE)*ESCYLD2!$F89 + ESCYLD1!AM89*(1-VLOOKUP(ESCYLD2!AM$4,'[1]INTERNAL PARAMETERS-1'!$B$5:$J$44,5,FALSE))*VLOOKUP(ESCYLD2!AM$4,'[1]INTERNAL PARAMETERS-1'!$B$5:$J$44,9,FALSE)*ESCYLD2!$F89</f>
        <v>0</v>
      </c>
      <c r="AN89" s="52">
        <f>ESCYLD1!AN89*VLOOKUP(ESCYLD2!AN$4,'[1]INTERNAL PARAMETERS-1'!$B$5:$J$44,5,FALSE)*VLOOKUP(ESCYLD2!AN$4,'[1]INTERNAL PARAMETERS-1'!$B$5:$J$44,7,FALSE)*ESCYLD2!$F89 + ESCYLD1!AN89*(1-VLOOKUP(ESCYLD2!AN$4,'[1]INTERNAL PARAMETERS-1'!$B$5:$J$44,5,FALSE))*VLOOKUP(ESCYLD2!AN$4,'[1]INTERNAL PARAMETERS-1'!$B$5:$J$44,9,FALSE)*ESCYLD2!$F89</f>
        <v>0</v>
      </c>
      <c r="AO89" s="52">
        <f>ESCYLD1!AO89*VLOOKUP(ESCYLD2!AO$4,'[1]INTERNAL PARAMETERS-1'!$B$5:$J$44,5,FALSE)*VLOOKUP(ESCYLD2!AO$4,'[1]INTERNAL PARAMETERS-1'!$B$5:$J$44,7,FALSE)*ESCYLD2!$F89 + ESCYLD1!AO89*(1-VLOOKUP(ESCYLD2!AO$4,'[1]INTERNAL PARAMETERS-1'!$B$5:$J$44,5,FALSE))*VLOOKUP(ESCYLD2!AO$4,'[1]INTERNAL PARAMETERS-1'!$B$5:$J$44,9,FALSE)*ESCYLD2!$F89</f>
        <v>0</v>
      </c>
      <c r="AP89" s="52">
        <f>ESCYLD1!AP89*VLOOKUP(ESCYLD2!AP$4,'[1]INTERNAL PARAMETERS-1'!$B$5:$J$44,5,FALSE)*VLOOKUP(ESCYLD2!AP$4,'[1]INTERNAL PARAMETERS-1'!$B$5:$J$44,7,FALSE)*ESCYLD2!$F89 + ESCYLD1!AP89*(1-VLOOKUP(ESCYLD2!AP$4,'[1]INTERNAL PARAMETERS-1'!$B$5:$J$44,5,FALSE))*VLOOKUP(ESCYLD2!AP$4,'[1]INTERNAL PARAMETERS-1'!$B$5:$J$44,9,FALSE)*ESCYLD2!$F89</f>
        <v>0</v>
      </c>
      <c r="AQ89" s="52">
        <f>ESCYLD1!AQ89*VLOOKUP(ESCYLD2!AQ$4,'[1]INTERNAL PARAMETERS-1'!$B$5:$J$44,5,FALSE)*VLOOKUP(ESCYLD2!AQ$4,'[1]INTERNAL PARAMETERS-1'!$B$5:$J$44,7,FALSE)*ESCYLD2!$F89 + ESCYLD1!AQ89*(1-VLOOKUP(ESCYLD2!AQ$4,'[1]INTERNAL PARAMETERS-1'!$B$5:$J$44,5,FALSE))*VLOOKUP(ESCYLD2!AQ$4,'[1]INTERNAL PARAMETERS-1'!$B$5:$J$44,9,FALSE)*ESCYLD2!$F89</f>
        <v>0</v>
      </c>
      <c r="AR89" s="52">
        <f>ESCYLD1!AR89*VLOOKUP(ESCYLD2!AR$4,'[1]INTERNAL PARAMETERS-1'!$B$5:$J$44,5,FALSE)*VLOOKUP(ESCYLD2!AR$4,'[1]INTERNAL PARAMETERS-1'!$B$5:$J$44,7,FALSE)*ESCYLD2!$F89 + ESCYLD1!AR89*(1-VLOOKUP(ESCYLD2!AR$4,'[1]INTERNAL PARAMETERS-1'!$B$5:$J$44,5,FALSE))*VLOOKUP(ESCYLD2!AR$4,'[1]INTERNAL PARAMETERS-1'!$B$5:$J$44,9,FALSE)*ESCYLD2!$F89</f>
        <v>0</v>
      </c>
      <c r="AS89" s="52">
        <f>ESCYLD1!AS89*VLOOKUP(ESCYLD2!AS$4,'[1]INTERNAL PARAMETERS-1'!$B$5:$J$44,5,FALSE)*VLOOKUP(ESCYLD2!AS$4,'[1]INTERNAL PARAMETERS-1'!$B$5:$J$44,7,FALSE)*ESCYLD2!$F89 + ESCYLD1!AS89*(1-VLOOKUP(ESCYLD2!AS$4,'[1]INTERNAL PARAMETERS-1'!$B$5:$J$44,5,FALSE))*VLOOKUP(ESCYLD2!AS$4,'[1]INTERNAL PARAMETERS-1'!$B$5:$J$44,9,FALSE)*ESCYLD2!$F89</f>
        <v>0</v>
      </c>
      <c r="AT89" s="51">
        <f>ESCYLD1!AT89*VLOOKUP(ESCYLD2!AT$4,'[1]INTERNAL PARAMETERS-1'!$B$5:$J$44,5,FALSE)*VLOOKUP(ESCYLD2!AT$4,'[1]INTERNAL PARAMETERS-1'!$B$5:$J$44,7,FALSE)*ESCYLD2!$F89 + ESCYLD1!AT89*(1-VLOOKUP(ESCYLD2!AT$4,'[1]INTERNAL PARAMETERS-1'!$B$5:$J$44,5,FALSE))*VLOOKUP(ESCYLD2!AT$4,'[1]INTERNAL PARAMETERS-1'!$B$5:$J$44,9,FALSE)*ESCYLD2!$F89</f>
        <v>0</v>
      </c>
      <c r="AU89" s="53">
        <f>ESCYLD1!AU89*VLOOKUP(ESCYLD2!AU$4,'[1]INTERNAL PARAMETERS-1'!$B$5:$J$44,5,FALSE)*VLOOKUP(ESCYLD2!AU$4,'[1]INTERNAL PARAMETERS-1'!$B$5:$J$44,6,FALSE)*VLOOKUP(ESCYLD2!AU$4,'[1]INTERNAL PARAMETERS-1'!$B$5:$J$44,3,FALSE) + ESCYLD1!AU89*(1-VLOOKUP(ESCYLD2!AU$4,'[1]INTERNAL PARAMETERS-1'!$B$5:$J$44,5,FALSE))*VLOOKUP(ESCYLD2!AU$4,'[1]INTERNAL PARAMETERS-1'!$B$5:$J$44,8,FALSE)*VLOOKUP(ESCYLD2!AU$4,'[1]INTERNAL PARAMETERS-1'!$B$5:$J$44,3,FALSE)</f>
        <v>0</v>
      </c>
      <c r="AV89" s="52">
        <f>ESCYLD1!AV89*VLOOKUP(ESCYLD2!AV$4,'[1]INTERNAL PARAMETERS-1'!$B$5:$J$44,5,FALSE)*VLOOKUP(ESCYLD2!AV$4,'[1]INTERNAL PARAMETERS-1'!$B$5:$J$44,6,FALSE)*VLOOKUP(ESCYLD2!AV$4,'[1]INTERNAL PARAMETERS-1'!$B$5:$J$44,3,FALSE) + ESCYLD1!AV89*(1-VLOOKUP(ESCYLD2!AV$4,'[1]INTERNAL PARAMETERS-1'!$B$5:$J$44,5,FALSE))*VLOOKUP(ESCYLD2!AV$4,'[1]INTERNAL PARAMETERS-1'!$B$5:$J$44,8,FALSE)*VLOOKUP(ESCYLD2!AV$4,'[1]INTERNAL PARAMETERS-1'!$B$5:$J$44,3,FALSE)</f>
        <v>0</v>
      </c>
      <c r="AW89" s="52">
        <f>ESCYLD1!AW89*VLOOKUP(ESCYLD2!AW$4,'[1]INTERNAL PARAMETERS-1'!$B$5:$J$44,5,FALSE)*VLOOKUP(ESCYLD2!AW$4,'[1]INTERNAL PARAMETERS-1'!$B$5:$J$44,6,FALSE)*VLOOKUP(ESCYLD2!AW$4,'[1]INTERNAL PARAMETERS-1'!$B$5:$J$44,3,FALSE) + ESCYLD1!AW89*(1-VLOOKUP(ESCYLD2!AW$4,'[1]INTERNAL PARAMETERS-1'!$B$5:$J$44,5,FALSE))*VLOOKUP(ESCYLD2!AW$4,'[1]INTERNAL PARAMETERS-1'!$B$5:$J$44,8,FALSE)*VLOOKUP(ESCYLD2!AW$4,'[1]INTERNAL PARAMETERS-1'!$B$5:$J$44,3,FALSE)</f>
        <v>36.36468851417105</v>
      </c>
      <c r="AX89" s="52">
        <f>ESCYLD1!AX89*VLOOKUP(ESCYLD2!AX$4,'[1]INTERNAL PARAMETERS-1'!$B$5:$J$44,5,FALSE)*VLOOKUP(ESCYLD2!AX$4,'[1]INTERNAL PARAMETERS-1'!$B$5:$J$44,6,FALSE)*VLOOKUP(ESCYLD2!AX$4,'[1]INTERNAL PARAMETERS-1'!$B$5:$J$44,3,FALSE) + ESCYLD1!AX89*(1-VLOOKUP(ESCYLD2!AX$4,'[1]INTERNAL PARAMETERS-1'!$B$5:$J$44,5,FALSE))*VLOOKUP(ESCYLD2!AX$4,'[1]INTERNAL PARAMETERS-1'!$B$5:$J$44,8,FALSE)*VLOOKUP(ESCYLD2!AX$4,'[1]INTERNAL PARAMETERS-1'!$B$5:$J$44,3,FALSE)</f>
        <v>0</v>
      </c>
      <c r="AY89" s="52">
        <f>ESCYLD1!AY89*VLOOKUP(ESCYLD2!AY$4,'[1]INTERNAL PARAMETERS-1'!$B$5:$J$44,5,FALSE)*VLOOKUP(ESCYLD2!AY$4,'[1]INTERNAL PARAMETERS-1'!$B$5:$J$44,6,FALSE)*VLOOKUP(ESCYLD2!AY$4,'[1]INTERNAL PARAMETERS-1'!$B$5:$J$44,3,FALSE) + ESCYLD1!AY89*(1-VLOOKUP(ESCYLD2!AY$4,'[1]INTERNAL PARAMETERS-1'!$B$5:$J$44,5,FALSE))*VLOOKUP(ESCYLD2!AY$4,'[1]INTERNAL PARAMETERS-1'!$B$5:$J$44,8,FALSE)*VLOOKUP(ESCYLD2!AY$4,'[1]INTERNAL PARAMETERS-1'!$B$5:$J$44,3,FALSE)</f>
        <v>0</v>
      </c>
      <c r="AZ89" s="52">
        <f>ESCYLD1!AZ89*VLOOKUP(ESCYLD2!AZ$4,'[1]INTERNAL PARAMETERS-1'!$B$5:$J$44,5,FALSE)*VLOOKUP(ESCYLD2!AZ$4,'[1]INTERNAL PARAMETERS-1'!$B$5:$J$44,6,FALSE)*VLOOKUP(ESCYLD2!AZ$4,'[1]INTERNAL PARAMETERS-1'!$B$5:$J$44,3,FALSE) + ESCYLD1!AZ89*(1-VLOOKUP(ESCYLD2!AZ$4,'[1]INTERNAL PARAMETERS-1'!$B$5:$J$44,5,FALSE))*VLOOKUP(ESCYLD2!AZ$4,'[1]INTERNAL PARAMETERS-1'!$B$5:$J$44,8,FALSE)*VLOOKUP(ESCYLD2!AZ$4,'[1]INTERNAL PARAMETERS-1'!$B$5:$J$44,3,FALSE)</f>
        <v>0</v>
      </c>
      <c r="BA89" s="52">
        <f>ESCYLD1!BA89*VLOOKUP(ESCYLD2!BA$4,'[1]INTERNAL PARAMETERS-1'!$B$5:$J$44,5,FALSE)*VLOOKUP(ESCYLD2!BA$4,'[1]INTERNAL PARAMETERS-1'!$B$5:$J$44,6,FALSE)*VLOOKUP(ESCYLD2!BA$4,'[1]INTERNAL PARAMETERS-1'!$B$5:$J$44,3,FALSE) + ESCYLD1!BA89*(1-VLOOKUP(ESCYLD2!BA$4,'[1]INTERNAL PARAMETERS-1'!$B$5:$J$44,5,FALSE))*VLOOKUP(ESCYLD2!BA$4,'[1]INTERNAL PARAMETERS-1'!$B$5:$J$44,8,FALSE)*VLOOKUP(ESCYLD2!BA$4,'[1]INTERNAL PARAMETERS-1'!$B$5:$J$44,3,FALSE)</f>
        <v>33.585998147845146</v>
      </c>
      <c r="BB89" s="52">
        <f>ESCYLD1!BB89*VLOOKUP(ESCYLD2!BB$4,'[1]INTERNAL PARAMETERS-1'!$B$5:$J$44,5,FALSE)*VLOOKUP(ESCYLD2!BB$4,'[1]INTERNAL PARAMETERS-1'!$B$5:$J$44,6,FALSE)*VLOOKUP(ESCYLD2!BB$4,'[1]INTERNAL PARAMETERS-1'!$B$5:$J$44,3,FALSE) + ESCYLD1!BB89*(1-VLOOKUP(ESCYLD2!BB$4,'[1]INTERNAL PARAMETERS-1'!$B$5:$J$44,5,FALSE))*VLOOKUP(ESCYLD2!BB$4,'[1]INTERNAL PARAMETERS-1'!$B$5:$J$44,8,FALSE)*VLOOKUP(ESCYLD2!BB$4,'[1]INTERNAL PARAMETERS-1'!$B$5:$J$44,3,FALSE)</f>
        <v>4.0640146459142841</v>
      </c>
      <c r="BC89" s="52">
        <f>ESCYLD1!BC89*VLOOKUP(ESCYLD2!BC$4,'[1]INTERNAL PARAMETERS-1'!$B$5:$J$44,5,FALSE)*VLOOKUP(ESCYLD2!BC$4,'[1]INTERNAL PARAMETERS-1'!$B$5:$J$44,6,FALSE)*VLOOKUP(ESCYLD2!BC$4,'[1]INTERNAL PARAMETERS-1'!$B$5:$J$44,3,FALSE) + ESCYLD1!BC89*(1-VLOOKUP(ESCYLD2!BC$4,'[1]INTERNAL PARAMETERS-1'!$B$5:$J$44,5,FALSE))*VLOOKUP(ESCYLD2!BC$4,'[1]INTERNAL PARAMETERS-1'!$B$5:$J$44,8,FALSE)*VLOOKUP(ESCYLD2!BC$4,'[1]INTERNAL PARAMETERS-1'!$B$5:$J$44,3,FALSE)</f>
        <v>22.44002763178127</v>
      </c>
      <c r="BD89" s="52">
        <f>ESCYLD1!BD89*VLOOKUP(ESCYLD2!BD$4,'[1]INTERNAL PARAMETERS-1'!$B$5:$J$44,5,FALSE)*VLOOKUP(ESCYLD2!BD$4,'[1]INTERNAL PARAMETERS-1'!$B$5:$J$44,6,FALSE)*VLOOKUP(ESCYLD2!BD$4,'[1]INTERNAL PARAMETERS-1'!$B$5:$J$44,3,FALSE) + ESCYLD1!BD89*(1-VLOOKUP(ESCYLD2!BD$4,'[1]INTERNAL PARAMETERS-1'!$B$5:$J$44,5,FALSE))*VLOOKUP(ESCYLD2!BD$4,'[1]INTERNAL PARAMETERS-1'!$B$5:$J$44,8,FALSE)*VLOOKUP(ESCYLD2!BD$4,'[1]INTERNAL PARAMETERS-1'!$B$5:$J$44,3,FALSE)</f>
        <v>3.7982128750624562</v>
      </c>
      <c r="BE89" s="52">
        <f>ESCYLD1!BE89*VLOOKUP(ESCYLD2!BE$4,'[1]INTERNAL PARAMETERS-1'!$B$5:$J$44,5,FALSE)*VLOOKUP(ESCYLD2!BE$4,'[1]INTERNAL PARAMETERS-1'!$B$5:$J$44,6,FALSE)*VLOOKUP(ESCYLD2!BE$4,'[1]INTERNAL PARAMETERS-1'!$B$5:$J$44,3,FALSE) + ESCYLD1!BE89*(1-VLOOKUP(ESCYLD2!BE$4,'[1]INTERNAL PARAMETERS-1'!$B$5:$J$44,5,FALSE))*VLOOKUP(ESCYLD2!BE$4,'[1]INTERNAL PARAMETERS-1'!$B$5:$J$44,8,FALSE)*VLOOKUP(ESCYLD2!BE$4,'[1]INTERNAL PARAMETERS-1'!$B$5:$J$44,3,FALSE)</f>
        <v>12.833228588885754</v>
      </c>
      <c r="BF89" s="52">
        <f>ESCYLD1!BF89*VLOOKUP(ESCYLD2!BF$4,'[1]INTERNAL PARAMETERS-1'!$B$5:$J$44,5,FALSE)*VLOOKUP(ESCYLD2!BF$4,'[1]INTERNAL PARAMETERS-1'!$B$5:$J$44,6,FALSE)*VLOOKUP(ESCYLD2!BF$4,'[1]INTERNAL PARAMETERS-1'!$B$5:$J$44,3,FALSE) + ESCYLD1!BF89*(1-VLOOKUP(ESCYLD2!BF$4,'[1]INTERNAL PARAMETERS-1'!$B$5:$J$44,5,FALSE))*VLOOKUP(ESCYLD2!BF$4,'[1]INTERNAL PARAMETERS-1'!$B$5:$J$44,8,FALSE)*VLOOKUP(ESCYLD2!BF$4,'[1]INTERNAL PARAMETERS-1'!$B$5:$J$44,3,FALSE)</f>
        <v>0</v>
      </c>
      <c r="BG89" s="52">
        <f>ESCYLD1!BG89*VLOOKUP(ESCYLD2!BG$4,'[1]INTERNAL PARAMETERS-1'!$B$5:$J$44,5,FALSE)*VLOOKUP(ESCYLD2!BG$4,'[1]INTERNAL PARAMETERS-1'!$B$5:$J$44,6,FALSE)*VLOOKUP(ESCYLD2!BG$4,'[1]INTERNAL PARAMETERS-1'!$B$5:$J$44,3,FALSE) + ESCYLD1!BG89*(1-VLOOKUP(ESCYLD2!BG$4,'[1]INTERNAL PARAMETERS-1'!$B$5:$J$44,5,FALSE))*VLOOKUP(ESCYLD2!BG$4,'[1]INTERNAL PARAMETERS-1'!$B$5:$J$44,8,FALSE)*VLOOKUP(ESCYLD2!BG$4,'[1]INTERNAL PARAMETERS-1'!$B$5:$J$44,3,FALSE)</f>
        <v>5.3649448528009067</v>
      </c>
      <c r="BH89" s="52">
        <f>ESCYLD1!BH89*VLOOKUP(ESCYLD2!BH$4,'[1]INTERNAL PARAMETERS-1'!$B$5:$J$44,5,FALSE)*VLOOKUP(ESCYLD2!BH$4,'[1]INTERNAL PARAMETERS-1'!$B$5:$J$44,6,FALSE)*VLOOKUP(ESCYLD2!BH$4,'[1]INTERNAL PARAMETERS-1'!$B$5:$J$44,3,FALSE) + ESCYLD1!BH89*(1-VLOOKUP(ESCYLD2!BH$4,'[1]INTERNAL PARAMETERS-1'!$B$5:$J$44,5,FALSE))*VLOOKUP(ESCYLD2!BH$4,'[1]INTERNAL PARAMETERS-1'!$B$5:$J$44,8,FALSE)*VLOOKUP(ESCYLD2!BH$4,'[1]INTERNAL PARAMETERS-1'!$B$5:$J$44,3,FALSE)</f>
        <v>3.6355331600329145E-2</v>
      </c>
      <c r="BI89" s="52">
        <f>ESCYLD1!BI89*VLOOKUP(ESCYLD2!BI$4,'[1]INTERNAL PARAMETERS-1'!$B$5:$J$44,5,FALSE)*VLOOKUP(ESCYLD2!BI$4,'[1]INTERNAL PARAMETERS-1'!$B$5:$J$44,6,FALSE)*VLOOKUP(ESCYLD2!BI$4,'[1]INTERNAL PARAMETERS-1'!$B$5:$J$44,3,FALSE) + ESCYLD1!BI89*(1-VLOOKUP(ESCYLD2!BI$4,'[1]INTERNAL PARAMETERS-1'!$B$5:$J$44,5,FALSE))*VLOOKUP(ESCYLD2!BI$4,'[1]INTERNAL PARAMETERS-1'!$B$5:$J$44,8,FALSE)*VLOOKUP(ESCYLD2!BI$4,'[1]INTERNAL PARAMETERS-1'!$B$5:$J$44,3,FALSE)</f>
        <v>0</v>
      </c>
      <c r="BJ89" s="52">
        <f>ESCYLD1!BJ89*VLOOKUP(ESCYLD2!BJ$4,'[1]INTERNAL PARAMETERS-1'!$B$5:$J$44,5,FALSE)*VLOOKUP(ESCYLD2!BJ$4,'[1]INTERNAL PARAMETERS-1'!$B$5:$J$44,6,FALSE)*VLOOKUP(ESCYLD2!BJ$4,'[1]INTERNAL PARAMETERS-1'!$B$5:$J$44,3,FALSE) + ESCYLD1!BJ89*(1-VLOOKUP(ESCYLD2!BJ$4,'[1]INTERNAL PARAMETERS-1'!$B$5:$J$44,5,FALSE))*VLOOKUP(ESCYLD2!BJ$4,'[1]INTERNAL PARAMETERS-1'!$B$5:$J$44,8,FALSE)*VLOOKUP(ESCYLD2!BJ$4,'[1]INTERNAL PARAMETERS-1'!$B$5:$J$44,3,FALSE)</f>
        <v>2.9104443980391288</v>
      </c>
      <c r="BK89" s="52">
        <f>ESCYLD1!BK89*VLOOKUP(ESCYLD2!BK$4,'[1]INTERNAL PARAMETERS-1'!$B$5:$J$44,5,FALSE)*VLOOKUP(ESCYLD2!BK$4,'[1]INTERNAL PARAMETERS-1'!$B$5:$J$44,6,FALSE)*VLOOKUP(ESCYLD2!BK$4,'[1]INTERNAL PARAMETERS-1'!$B$5:$J$44,3,FALSE) + ESCYLD1!BK89*(1-VLOOKUP(ESCYLD2!BK$4,'[1]INTERNAL PARAMETERS-1'!$B$5:$J$44,5,FALSE))*VLOOKUP(ESCYLD2!BK$4,'[1]INTERNAL PARAMETERS-1'!$B$5:$J$44,8,FALSE)*VLOOKUP(ESCYLD2!BK$4,'[1]INTERNAL PARAMETERS-1'!$B$5:$J$44,3,FALSE)</f>
        <v>2.7048942970763958</v>
      </c>
      <c r="BL89" s="52">
        <f>ESCYLD1!BL89*VLOOKUP(ESCYLD2!BL$4,'[1]INTERNAL PARAMETERS-1'!$B$5:$J$44,5,FALSE)*VLOOKUP(ESCYLD2!BL$4,'[1]INTERNAL PARAMETERS-1'!$B$5:$J$44,6,FALSE)*VLOOKUP(ESCYLD2!BL$4,'[1]INTERNAL PARAMETERS-1'!$B$5:$J$44,3,FALSE) + ESCYLD1!BL89*(1-VLOOKUP(ESCYLD2!BL$4,'[1]INTERNAL PARAMETERS-1'!$B$5:$J$44,5,FALSE))*VLOOKUP(ESCYLD2!BL$4,'[1]INTERNAL PARAMETERS-1'!$B$5:$J$44,8,FALSE)*VLOOKUP(ESCYLD2!BL$4,'[1]INTERNAL PARAMETERS-1'!$B$5:$J$44,3,FALSE)</f>
        <v>6.913787748733049</v>
      </c>
      <c r="BM89" s="52">
        <f>ESCYLD1!BM89*VLOOKUP(ESCYLD2!BM$4,'[1]INTERNAL PARAMETERS-1'!$B$5:$J$44,5,FALSE)*VLOOKUP(ESCYLD2!BM$4,'[1]INTERNAL PARAMETERS-1'!$B$5:$J$44,6,FALSE)*VLOOKUP(ESCYLD2!BM$4,'[1]INTERNAL PARAMETERS-1'!$B$5:$J$44,3,FALSE) + ESCYLD1!BM89*(1-VLOOKUP(ESCYLD2!BM$4,'[1]INTERNAL PARAMETERS-1'!$B$5:$J$44,5,FALSE))*VLOOKUP(ESCYLD2!BM$4,'[1]INTERNAL PARAMETERS-1'!$B$5:$J$44,8,FALSE)*VLOOKUP(ESCYLD2!BM$4,'[1]INTERNAL PARAMETERS-1'!$B$5:$J$44,3,FALSE)</f>
        <v>4.7550030525789451</v>
      </c>
      <c r="BN89" s="52">
        <f>ESCYLD1!BN89*VLOOKUP(ESCYLD2!BN$4,'[1]INTERNAL PARAMETERS-1'!$B$5:$J$44,5,FALSE)*VLOOKUP(ESCYLD2!BN$4,'[1]INTERNAL PARAMETERS-1'!$B$5:$J$44,6,FALSE)*VLOOKUP(ESCYLD2!BN$4,'[1]INTERNAL PARAMETERS-1'!$B$5:$J$44,3,FALSE) + ESCYLD1!BN89*(1-VLOOKUP(ESCYLD2!BN$4,'[1]INTERNAL PARAMETERS-1'!$B$5:$J$44,5,FALSE))*VLOOKUP(ESCYLD2!BN$4,'[1]INTERNAL PARAMETERS-1'!$B$5:$J$44,8,FALSE)*VLOOKUP(ESCYLD2!BN$4,'[1]INTERNAL PARAMETERS-1'!$B$5:$J$44,3,FALSE)</f>
        <v>2.0811740744701317</v>
      </c>
      <c r="BO89" s="52">
        <f>ESCYLD1!BO89*VLOOKUP(ESCYLD2!BO$4,'[1]INTERNAL PARAMETERS-1'!$B$5:$J$44,5,FALSE)*VLOOKUP(ESCYLD2!BO$4,'[1]INTERNAL PARAMETERS-1'!$B$5:$J$44,6,FALSE)*VLOOKUP(ESCYLD2!BO$4,'[1]INTERNAL PARAMETERS-1'!$B$5:$J$44,3,FALSE) + ESCYLD1!BO89*(1-VLOOKUP(ESCYLD2!BO$4,'[1]INTERNAL PARAMETERS-1'!$B$5:$J$44,5,FALSE))*VLOOKUP(ESCYLD2!BO$4,'[1]INTERNAL PARAMETERS-1'!$B$5:$J$44,8,FALSE)*VLOOKUP(ESCYLD2!BO$4,'[1]INTERNAL PARAMETERS-1'!$B$5:$J$44,3,FALSE)</f>
        <v>1.1742170881807157</v>
      </c>
      <c r="BP89" s="52">
        <f>ESCYLD1!BP89*VLOOKUP(ESCYLD2!BP$4,'[1]INTERNAL PARAMETERS-1'!$B$5:$J$44,5,FALSE)*VLOOKUP(ESCYLD2!BP$4,'[1]INTERNAL PARAMETERS-1'!$B$5:$J$44,6,FALSE)*VLOOKUP(ESCYLD2!BP$4,'[1]INTERNAL PARAMETERS-1'!$B$5:$J$44,3,FALSE) + ESCYLD1!BP89*(1-VLOOKUP(ESCYLD2!BP$4,'[1]INTERNAL PARAMETERS-1'!$B$5:$J$44,5,FALSE))*VLOOKUP(ESCYLD2!BP$4,'[1]INTERNAL PARAMETERS-1'!$B$5:$J$44,8,FALSE)*VLOOKUP(ESCYLD2!BP$4,'[1]INTERNAL PARAMETERS-1'!$B$5:$J$44,3,FALSE)</f>
        <v>0.16544818655470414</v>
      </c>
      <c r="BQ89" s="52">
        <f>ESCYLD1!BQ89*VLOOKUP(ESCYLD2!BQ$4,'[1]INTERNAL PARAMETERS-1'!$B$5:$J$44,5,FALSE)*VLOOKUP(ESCYLD2!BQ$4,'[1]INTERNAL PARAMETERS-1'!$B$5:$J$44,6,FALSE)*VLOOKUP(ESCYLD2!BQ$4,'[1]INTERNAL PARAMETERS-1'!$B$5:$J$44,3,FALSE) + ESCYLD1!BQ89*(1-VLOOKUP(ESCYLD2!BQ$4,'[1]INTERNAL PARAMETERS-1'!$B$5:$J$44,5,FALSE))*VLOOKUP(ESCYLD2!BQ$4,'[1]INTERNAL PARAMETERS-1'!$B$5:$J$44,8,FALSE)*VLOOKUP(ESCYLD2!BQ$4,'[1]INTERNAL PARAMETERS-1'!$B$5:$J$44,3,FALSE)</f>
        <v>8.5391780826725832</v>
      </c>
      <c r="BR89" s="52">
        <f>ESCYLD1!BR89*VLOOKUP(ESCYLD2!BR$4,'[1]INTERNAL PARAMETERS-1'!$B$5:$J$44,5,FALSE)*VLOOKUP(ESCYLD2!BR$4,'[1]INTERNAL PARAMETERS-1'!$B$5:$J$44,6,FALSE)*VLOOKUP(ESCYLD2!BR$4,'[1]INTERNAL PARAMETERS-1'!$B$5:$J$44,3,FALSE) + ESCYLD1!BR89*(1-VLOOKUP(ESCYLD2!BR$4,'[1]INTERNAL PARAMETERS-1'!$B$5:$J$44,5,FALSE))*VLOOKUP(ESCYLD2!BR$4,'[1]INTERNAL PARAMETERS-1'!$B$5:$J$44,8,FALSE)*VLOOKUP(ESCYLD2!BR$4,'[1]INTERNAL PARAMETERS-1'!$B$5:$J$44,3,FALSE)</f>
        <v>0.18933177896595546</v>
      </c>
      <c r="BS89" s="52">
        <f>ESCYLD1!BS89*VLOOKUP(ESCYLD2!BS$4,'[1]INTERNAL PARAMETERS-1'!$B$5:$J$44,5,FALSE)*VLOOKUP(ESCYLD2!BS$4,'[1]INTERNAL PARAMETERS-1'!$B$5:$J$44,6,FALSE)*VLOOKUP(ESCYLD2!BS$4,'[1]INTERNAL PARAMETERS-1'!$B$5:$J$44,3,FALSE) + ESCYLD1!BS89*(1-VLOOKUP(ESCYLD2!BS$4,'[1]INTERNAL PARAMETERS-1'!$B$5:$J$44,5,FALSE))*VLOOKUP(ESCYLD2!BS$4,'[1]INTERNAL PARAMETERS-1'!$B$5:$J$44,8,FALSE)*VLOOKUP(ESCYLD2!BS$4,'[1]INTERNAL PARAMETERS-1'!$B$5:$J$44,3,FALSE)</f>
        <v>3.5990516902896112E-2</v>
      </c>
      <c r="BT89" s="52">
        <f>ESCYLD1!BT89*VLOOKUP(ESCYLD2!BT$4,'[1]INTERNAL PARAMETERS-1'!$B$5:$J$44,5,FALSE)*VLOOKUP(ESCYLD2!BT$4,'[1]INTERNAL PARAMETERS-1'!$B$5:$J$44,6,FALSE)*VLOOKUP(ESCYLD2!BT$4,'[1]INTERNAL PARAMETERS-1'!$B$5:$J$44,3,FALSE) + ESCYLD1!BT89*(1-VLOOKUP(ESCYLD2!BT$4,'[1]INTERNAL PARAMETERS-1'!$B$5:$J$44,5,FALSE))*VLOOKUP(ESCYLD2!BT$4,'[1]INTERNAL PARAMETERS-1'!$B$5:$J$44,8,FALSE)*VLOOKUP(ESCYLD2!BT$4,'[1]INTERNAL PARAMETERS-1'!$B$5:$J$44,3,FALSE)</f>
        <v>0</v>
      </c>
      <c r="BU89" s="52">
        <f>ESCYLD1!BU89*VLOOKUP(ESCYLD2!BU$4,'[1]INTERNAL PARAMETERS-1'!$B$5:$J$44,5,FALSE)*VLOOKUP(ESCYLD2!BU$4,'[1]INTERNAL PARAMETERS-1'!$B$5:$J$44,6,FALSE)*VLOOKUP(ESCYLD2!BU$4,'[1]INTERNAL PARAMETERS-1'!$B$5:$J$44,3,FALSE) + ESCYLD1!BU89*(1-VLOOKUP(ESCYLD2!BU$4,'[1]INTERNAL PARAMETERS-1'!$B$5:$J$44,5,FALSE))*VLOOKUP(ESCYLD2!BU$4,'[1]INTERNAL PARAMETERS-1'!$B$5:$J$44,8,FALSE)*VLOOKUP(ESCYLD2!BU$4,'[1]INTERNAL PARAMETERS-1'!$B$5:$J$44,3,FALSE)</f>
        <v>0</v>
      </c>
      <c r="BV89" s="52">
        <f>ESCYLD1!BV89*VLOOKUP(ESCYLD2!BV$4,'[1]INTERNAL PARAMETERS-1'!$B$5:$J$44,5,FALSE)*VLOOKUP(ESCYLD2!BV$4,'[1]INTERNAL PARAMETERS-1'!$B$5:$J$44,6,FALSE)*VLOOKUP(ESCYLD2!BV$4,'[1]INTERNAL PARAMETERS-1'!$B$5:$J$44,3,FALSE) + ESCYLD1!BV89*(1-VLOOKUP(ESCYLD2!BV$4,'[1]INTERNAL PARAMETERS-1'!$B$5:$J$44,5,FALSE))*VLOOKUP(ESCYLD2!BV$4,'[1]INTERNAL PARAMETERS-1'!$B$5:$J$44,8,FALSE)*VLOOKUP(ESCYLD2!BV$4,'[1]INTERNAL PARAMETERS-1'!$B$5:$J$44,3,FALSE)</f>
        <v>0</v>
      </c>
      <c r="BW89" s="52">
        <f>ESCYLD1!BW89*VLOOKUP(ESCYLD2!BW$4,'[1]INTERNAL PARAMETERS-1'!$B$5:$J$44,5,FALSE)*VLOOKUP(ESCYLD2!BW$4,'[1]INTERNAL PARAMETERS-1'!$B$5:$J$44,6,FALSE)*VLOOKUP(ESCYLD2!BW$4,'[1]INTERNAL PARAMETERS-1'!$B$5:$J$44,3,FALSE) + ESCYLD1!BW89*(1-VLOOKUP(ESCYLD2!BW$4,'[1]INTERNAL PARAMETERS-1'!$B$5:$J$44,5,FALSE))*VLOOKUP(ESCYLD2!BW$4,'[1]INTERNAL PARAMETERS-1'!$B$5:$J$44,8,FALSE)*VLOOKUP(ESCYLD2!BW$4,'[1]INTERNAL PARAMETERS-1'!$B$5:$J$44,3,FALSE)</f>
        <v>0</v>
      </c>
      <c r="BX89" s="52">
        <f>ESCYLD1!BX89*VLOOKUP(ESCYLD2!BX$4,'[1]INTERNAL PARAMETERS-1'!$B$5:$J$44,5,FALSE)*VLOOKUP(ESCYLD2!BX$4,'[1]INTERNAL PARAMETERS-1'!$B$5:$J$44,6,FALSE)*VLOOKUP(ESCYLD2!BX$4,'[1]INTERNAL PARAMETERS-1'!$B$5:$J$44,3,FALSE) + ESCYLD1!BX89*(1-VLOOKUP(ESCYLD2!BX$4,'[1]INTERNAL PARAMETERS-1'!$B$5:$J$44,5,FALSE))*VLOOKUP(ESCYLD2!BX$4,'[1]INTERNAL PARAMETERS-1'!$B$5:$J$44,8,FALSE)*VLOOKUP(ESCYLD2!BX$4,'[1]INTERNAL PARAMETERS-1'!$B$5:$J$44,3,FALSE)</f>
        <v>0</v>
      </c>
      <c r="BY89" s="52">
        <f>ESCYLD1!BY89*VLOOKUP(ESCYLD2!BY$4,'[1]INTERNAL PARAMETERS-1'!$B$5:$J$44,5,FALSE)*VLOOKUP(ESCYLD2!BY$4,'[1]INTERNAL PARAMETERS-1'!$B$5:$J$44,6,FALSE)*VLOOKUP(ESCYLD2!BY$4,'[1]INTERNAL PARAMETERS-1'!$B$5:$J$44,3,FALSE) + ESCYLD1!BY89*(1-VLOOKUP(ESCYLD2!BY$4,'[1]INTERNAL PARAMETERS-1'!$B$5:$J$44,5,FALSE))*VLOOKUP(ESCYLD2!BY$4,'[1]INTERNAL PARAMETERS-1'!$B$5:$J$44,8,FALSE)*VLOOKUP(ESCYLD2!BY$4,'[1]INTERNAL PARAMETERS-1'!$B$5:$J$44,3,FALSE)</f>
        <v>0</v>
      </c>
      <c r="BZ89" s="52">
        <f>ESCYLD1!BZ89*VLOOKUP(ESCYLD2!BZ$4,'[1]INTERNAL PARAMETERS-1'!$B$5:$J$44,5,FALSE)*VLOOKUP(ESCYLD2!BZ$4,'[1]INTERNAL PARAMETERS-1'!$B$5:$J$44,6,FALSE)*VLOOKUP(ESCYLD2!BZ$4,'[1]INTERNAL PARAMETERS-1'!$B$5:$J$44,3,FALSE) + ESCYLD1!BZ89*(1-VLOOKUP(ESCYLD2!BZ$4,'[1]INTERNAL PARAMETERS-1'!$B$5:$J$44,5,FALSE))*VLOOKUP(ESCYLD2!BZ$4,'[1]INTERNAL PARAMETERS-1'!$B$5:$J$44,8,FALSE)*VLOOKUP(ESCYLD2!BZ$4,'[1]INTERNAL PARAMETERS-1'!$B$5:$J$44,3,FALSE)</f>
        <v>2.3082598207216854E-2</v>
      </c>
      <c r="CA89" s="52">
        <f>ESCYLD1!CA89*VLOOKUP(ESCYLD2!CA$4,'[1]INTERNAL PARAMETERS-1'!$B$5:$J$44,5,FALSE)*VLOOKUP(ESCYLD2!CA$4,'[1]INTERNAL PARAMETERS-1'!$B$5:$J$44,6,FALSE)*VLOOKUP(ESCYLD2!CA$4,'[1]INTERNAL PARAMETERS-1'!$B$5:$J$44,3,FALSE) + ESCYLD1!CA89*(1-VLOOKUP(ESCYLD2!CA$4,'[1]INTERNAL PARAMETERS-1'!$B$5:$J$44,5,FALSE))*VLOOKUP(ESCYLD2!CA$4,'[1]INTERNAL PARAMETERS-1'!$B$5:$J$44,8,FALSE)*VLOOKUP(ESCYLD2!CA$4,'[1]INTERNAL PARAMETERS-1'!$B$5:$J$44,3,FALSE)</f>
        <v>0</v>
      </c>
      <c r="CB89" s="52">
        <f>ESCYLD1!CB89*VLOOKUP(ESCYLD2!CB$4,'[1]INTERNAL PARAMETERS-1'!$B$5:$J$44,5,FALSE)*VLOOKUP(ESCYLD2!CB$4,'[1]INTERNAL PARAMETERS-1'!$B$5:$J$44,6,FALSE)*VLOOKUP(ESCYLD2!CB$4,'[1]INTERNAL PARAMETERS-1'!$B$5:$J$44,3,FALSE) + ESCYLD1!CB89*(1-VLOOKUP(ESCYLD2!CB$4,'[1]INTERNAL PARAMETERS-1'!$B$5:$J$44,5,FALSE))*VLOOKUP(ESCYLD2!CB$4,'[1]INTERNAL PARAMETERS-1'!$B$5:$J$44,8,FALSE)*VLOOKUP(ESCYLD2!CB$4,'[1]INTERNAL PARAMETERS-1'!$B$5:$J$44,3,FALSE)</f>
        <v>0</v>
      </c>
      <c r="CC89" s="52">
        <f>ESCYLD1!CC89*VLOOKUP(ESCYLD2!CC$4,'[1]INTERNAL PARAMETERS-1'!$B$5:$J$44,5,FALSE)*VLOOKUP(ESCYLD2!CC$4,'[1]INTERNAL PARAMETERS-1'!$B$5:$J$44,6,FALSE)*VLOOKUP(ESCYLD2!CC$4,'[1]INTERNAL PARAMETERS-1'!$B$5:$J$44,3,FALSE) + ESCYLD1!CC89*(1-VLOOKUP(ESCYLD2!CC$4,'[1]INTERNAL PARAMETERS-1'!$B$5:$J$44,5,FALSE))*VLOOKUP(ESCYLD2!CC$4,'[1]INTERNAL PARAMETERS-1'!$B$5:$J$44,8,FALSE)*VLOOKUP(ESCYLD2!CC$4,'[1]INTERNAL PARAMETERS-1'!$B$5:$J$44,3,FALSE)</f>
        <v>4.1035493678052093E-2</v>
      </c>
      <c r="CD89" s="52">
        <f>ESCYLD1!CD89*VLOOKUP(ESCYLD2!CD$4,'[1]INTERNAL PARAMETERS-1'!$B$5:$J$44,5,FALSE)*VLOOKUP(ESCYLD2!CD$4,'[1]INTERNAL PARAMETERS-1'!$B$5:$J$44,6,FALSE)*VLOOKUP(ESCYLD2!CD$4,'[1]INTERNAL PARAMETERS-1'!$B$5:$J$44,3,FALSE) + ESCYLD1!CD89*(1-VLOOKUP(ESCYLD2!CD$4,'[1]INTERNAL PARAMETERS-1'!$B$5:$J$44,5,FALSE))*VLOOKUP(ESCYLD2!CD$4,'[1]INTERNAL PARAMETERS-1'!$B$5:$J$44,8,FALSE)*VLOOKUP(ESCYLD2!CD$4,'[1]INTERNAL PARAMETERS-1'!$B$5:$J$44,3,FALSE)</f>
        <v>0.11477157128443927</v>
      </c>
      <c r="CE89" s="52">
        <f>ESCYLD1!CE89*VLOOKUP(ESCYLD2!CE$4,'[1]INTERNAL PARAMETERS-1'!$B$5:$J$44,5,FALSE)*VLOOKUP(ESCYLD2!CE$4,'[1]INTERNAL PARAMETERS-1'!$B$5:$J$44,6,FALSE)*VLOOKUP(ESCYLD2!CE$4,'[1]INTERNAL PARAMETERS-1'!$B$5:$J$44,3,FALSE) + ESCYLD1!CE89*(1-VLOOKUP(ESCYLD2!CE$4,'[1]INTERNAL PARAMETERS-1'!$B$5:$J$44,5,FALSE))*VLOOKUP(ESCYLD2!CE$4,'[1]INTERNAL PARAMETERS-1'!$B$5:$J$44,8,FALSE)*VLOOKUP(ESCYLD2!CE$4,'[1]INTERNAL PARAMETERS-1'!$B$5:$J$44,3,FALSE)</f>
        <v>0.2039345582166055</v>
      </c>
      <c r="CF89" s="52">
        <f>ESCYLD1!CF89*VLOOKUP(ESCYLD2!CF$4,'[1]INTERNAL PARAMETERS-1'!$B$5:$J$44,5,FALSE)*VLOOKUP(ESCYLD2!CF$4,'[1]INTERNAL PARAMETERS-1'!$B$5:$J$44,6,FALSE)*VLOOKUP(ESCYLD2!CF$4,'[1]INTERNAL PARAMETERS-1'!$B$5:$J$44,3,FALSE) + ESCYLD1!CF89*(1-VLOOKUP(ESCYLD2!CF$4,'[1]INTERNAL PARAMETERS-1'!$B$5:$J$44,5,FALSE))*VLOOKUP(ESCYLD2!CF$4,'[1]INTERNAL PARAMETERS-1'!$B$5:$J$44,8,FALSE)*VLOOKUP(ESCYLD2!CF$4,'[1]INTERNAL PARAMETERS-1'!$B$5:$J$44,3,FALSE)</f>
        <v>0</v>
      </c>
      <c r="CG89" s="52">
        <f>ESCYLD1!CG89*VLOOKUP(ESCYLD2!CG$4,'[1]INTERNAL PARAMETERS-1'!$B$5:$J$44,5,FALSE)*VLOOKUP(ESCYLD2!CG$4,'[1]INTERNAL PARAMETERS-1'!$B$5:$J$44,6,FALSE)*VLOOKUP(ESCYLD2!CG$4,'[1]INTERNAL PARAMETERS-1'!$B$5:$J$44,3,FALSE) + ESCYLD1!CG89*(1-VLOOKUP(ESCYLD2!CG$4,'[1]INTERNAL PARAMETERS-1'!$B$5:$J$44,5,FALSE))*VLOOKUP(ESCYLD2!CG$4,'[1]INTERNAL PARAMETERS-1'!$B$5:$J$44,8,FALSE)*VLOOKUP(ESCYLD2!CG$4,'[1]INTERNAL PARAMETERS-1'!$B$5:$J$44,3,FALSE)</f>
        <v>0</v>
      </c>
      <c r="CH89" s="51">
        <f>ESCYLD1!CH89*VLOOKUP(ESCYLD2!CH$4,'[1]INTERNAL PARAMETERS-1'!$B$5:$J$44,5,FALSE)*VLOOKUP(ESCYLD2!CH$4,'[1]INTERNAL PARAMETERS-1'!$B$5:$J$44,6,FALSE)*VLOOKUP(ESCYLD2!CH$4,'[1]INTERNAL PARAMETERS-1'!$B$5:$J$44,3,FALSE) + ESCYLD1!CH89*(1-VLOOKUP(ESCYLD2!CH$4,'[1]INTERNAL PARAMETERS-1'!$B$5:$J$44,5,FALSE))*VLOOKUP(ESCYLD2!CH$4,'[1]INTERNAL PARAMETERS-1'!$B$5:$J$44,8,FALSE)*VLOOKUP(ESCYLD2!CH$4,'[1]INTERNAL PARAMETERS-1'!$B$5:$J$44,3,FALSE)</f>
        <v>0</v>
      </c>
      <c r="CJ89" s="53">
        <f t="shared" si="2"/>
        <v>3575.5942559893583</v>
      </c>
      <c r="CK89" s="51">
        <f t="shared" si="3"/>
        <v>148.33976403362206</v>
      </c>
    </row>
    <row r="90" spans="2:89" x14ac:dyDescent="0.5">
      <c r="B90" s="66" t="s">
        <v>10</v>
      </c>
      <c r="C90" s="65" t="s">
        <v>90</v>
      </c>
      <c r="D90" s="65" t="s">
        <v>76</v>
      </c>
      <c r="E90" s="151">
        <f>ESC!AF90</f>
        <v>6192.0671922638903</v>
      </c>
      <c r="F90" s="67">
        <f>'[1]INTERNAL PARAMETERS-1'!M18</f>
        <v>21.115000000000002</v>
      </c>
      <c r="G90" s="53">
        <f>ESCYLD1!G90*VLOOKUP(ESCYLD2!G$4,'[1]INTERNAL PARAMETERS-1'!$B$5:$J$44,5,FALSE)*VLOOKUP(ESCYLD2!G$4,'[1]INTERNAL PARAMETERS-1'!$B$5:$J$44,7,FALSE)*ESCYLD2!$F90 + ESCYLD1!G90*(1-VLOOKUP(ESCYLD2!G$4,'[1]INTERNAL PARAMETERS-1'!$B$5:$J$44,5,FALSE))*VLOOKUP(ESCYLD2!G$4,'[1]INTERNAL PARAMETERS-1'!$B$5:$J$44,9,FALSE)*ESCYLD2!$F90</f>
        <v>1004.9841407993141</v>
      </c>
      <c r="H90" s="52">
        <f>ESCYLD1!H90*VLOOKUP(ESCYLD2!H$4,'[1]INTERNAL PARAMETERS-1'!$B$5:$J$44,5,FALSE)*VLOOKUP(ESCYLD2!H$4,'[1]INTERNAL PARAMETERS-1'!$B$5:$J$44,7,FALSE)*ESCYLD2!$F90 + ESCYLD1!H90*(1-VLOOKUP(ESCYLD2!H$4,'[1]INTERNAL PARAMETERS-1'!$B$5:$J$44,5,FALSE))*VLOOKUP(ESCYLD2!H$4,'[1]INTERNAL PARAMETERS-1'!$B$5:$J$44,9,FALSE)*ESCYLD2!$F90</f>
        <v>237.66854007599045</v>
      </c>
      <c r="I90" s="52">
        <f>ESCYLD1!I90*VLOOKUP(ESCYLD2!I$4,'[1]INTERNAL PARAMETERS-1'!$B$5:$J$44,5,FALSE)*VLOOKUP(ESCYLD2!I$4,'[1]INTERNAL PARAMETERS-1'!$B$5:$J$44,7,FALSE)*ESCYLD2!$F90 + ESCYLD1!I90*(1-VLOOKUP(ESCYLD2!I$4,'[1]INTERNAL PARAMETERS-1'!$B$5:$J$44,5,FALSE))*VLOOKUP(ESCYLD2!I$4,'[1]INTERNAL PARAMETERS-1'!$B$5:$J$44,9,FALSE)*ESCYLD2!$F90</f>
        <v>314.25052402909859</v>
      </c>
      <c r="J90" s="52">
        <f>ESCYLD1!J90*VLOOKUP(ESCYLD2!J$4,'[1]INTERNAL PARAMETERS-1'!$B$5:$J$44,5,FALSE)*VLOOKUP(ESCYLD2!J$4,'[1]INTERNAL PARAMETERS-1'!$B$5:$J$44,7,FALSE)*ESCYLD2!$F90 + ESCYLD1!J90*(1-VLOOKUP(ESCYLD2!J$4,'[1]INTERNAL PARAMETERS-1'!$B$5:$J$44,5,FALSE))*VLOOKUP(ESCYLD2!J$4,'[1]INTERNAL PARAMETERS-1'!$B$5:$J$44,9,FALSE)*ESCYLD2!$F90</f>
        <v>0</v>
      </c>
      <c r="K90" s="52">
        <f>ESCYLD1!K90*VLOOKUP(ESCYLD2!K$4,'[1]INTERNAL PARAMETERS-1'!$B$5:$J$44,5,FALSE)*VLOOKUP(ESCYLD2!K$4,'[1]INTERNAL PARAMETERS-1'!$B$5:$J$44,7,FALSE)*ESCYLD2!$F90 + ESCYLD1!K90*(1-VLOOKUP(ESCYLD2!K$4,'[1]INTERNAL PARAMETERS-1'!$B$5:$J$44,5,FALSE))*VLOOKUP(ESCYLD2!K$4,'[1]INTERNAL PARAMETERS-1'!$B$5:$J$44,9,FALSE)*ESCYLD2!$F90</f>
        <v>4.5167993730730522</v>
      </c>
      <c r="L90" s="52">
        <f>ESCYLD1!L90*VLOOKUP(ESCYLD2!L$4,'[1]INTERNAL PARAMETERS-1'!$B$5:$J$44,5,FALSE)*VLOOKUP(ESCYLD2!L$4,'[1]INTERNAL PARAMETERS-1'!$B$5:$J$44,7,FALSE)*ESCYLD2!$F90 + ESCYLD1!L90*(1-VLOOKUP(ESCYLD2!L$4,'[1]INTERNAL PARAMETERS-1'!$B$5:$J$44,5,FALSE))*VLOOKUP(ESCYLD2!L$4,'[1]INTERNAL PARAMETERS-1'!$B$5:$J$44,9,FALSE)*ESCYLD2!$F90</f>
        <v>0</v>
      </c>
      <c r="M90" s="52">
        <f>ESCYLD1!M90*VLOOKUP(ESCYLD2!M$4,'[1]INTERNAL PARAMETERS-1'!$B$5:$J$44,5,FALSE)*VLOOKUP(ESCYLD2!M$4,'[1]INTERNAL PARAMETERS-1'!$B$5:$J$44,7,FALSE)*ESCYLD2!$F90 + ESCYLD1!M90*(1-VLOOKUP(ESCYLD2!M$4,'[1]INTERNAL PARAMETERS-1'!$B$5:$J$44,5,FALSE))*VLOOKUP(ESCYLD2!M$4,'[1]INTERNAL PARAMETERS-1'!$B$5:$J$44,9,FALSE)*ESCYLD2!$F90</f>
        <v>32.79345133228631</v>
      </c>
      <c r="N90" s="52">
        <f>ESCYLD1!N90*VLOOKUP(ESCYLD2!N$4,'[1]INTERNAL PARAMETERS-1'!$B$5:$J$44,5,FALSE)*VLOOKUP(ESCYLD2!N$4,'[1]INTERNAL PARAMETERS-1'!$B$5:$J$44,7,FALSE)*ESCYLD2!$F90 + ESCYLD1!N90*(1-VLOOKUP(ESCYLD2!N$4,'[1]INTERNAL PARAMETERS-1'!$B$5:$J$44,5,FALSE))*VLOOKUP(ESCYLD2!N$4,'[1]INTERNAL PARAMETERS-1'!$B$5:$J$44,9,FALSE)*ESCYLD2!$F90</f>
        <v>0.93676534954897916</v>
      </c>
      <c r="O90" s="52">
        <f>ESCYLD1!O90*VLOOKUP(ESCYLD2!O$4,'[1]INTERNAL PARAMETERS-1'!$B$5:$J$44,5,FALSE)*VLOOKUP(ESCYLD2!O$4,'[1]INTERNAL PARAMETERS-1'!$B$5:$J$44,7,FALSE)*ESCYLD2!$F90 + ESCYLD1!O90*(1-VLOOKUP(ESCYLD2!O$4,'[1]INTERNAL PARAMETERS-1'!$B$5:$J$44,5,FALSE))*VLOOKUP(ESCYLD2!O$4,'[1]INTERNAL PARAMETERS-1'!$B$5:$J$44,9,FALSE)*ESCYLD2!$F90</f>
        <v>0</v>
      </c>
      <c r="P90" s="52">
        <f>ESCYLD1!P90*VLOOKUP(ESCYLD2!P$4,'[1]INTERNAL PARAMETERS-1'!$B$5:$J$44,5,FALSE)*VLOOKUP(ESCYLD2!P$4,'[1]INTERNAL PARAMETERS-1'!$B$5:$J$44,7,FALSE)*ESCYLD2!$F90 + ESCYLD1!P90*(1-VLOOKUP(ESCYLD2!P$4,'[1]INTERNAL PARAMETERS-1'!$B$5:$J$44,5,FALSE))*VLOOKUP(ESCYLD2!P$4,'[1]INTERNAL PARAMETERS-1'!$B$5:$J$44,9,FALSE)*ESCYLD2!$F90</f>
        <v>0</v>
      </c>
      <c r="Q90" s="52">
        <f>ESCYLD1!Q90*VLOOKUP(ESCYLD2!Q$4,'[1]INTERNAL PARAMETERS-1'!$B$5:$J$44,5,FALSE)*VLOOKUP(ESCYLD2!Q$4,'[1]INTERNAL PARAMETERS-1'!$B$5:$J$44,7,FALSE)*ESCYLD2!$F90 + ESCYLD1!Q90*(1-VLOOKUP(ESCYLD2!Q$4,'[1]INTERNAL PARAMETERS-1'!$B$5:$J$44,5,FALSE))*VLOOKUP(ESCYLD2!Q$4,'[1]INTERNAL PARAMETERS-1'!$B$5:$J$44,9,FALSE)*ESCYLD2!$F90</f>
        <v>0</v>
      </c>
      <c r="R90" s="52">
        <f>ESCYLD1!R90*VLOOKUP(ESCYLD2!R$4,'[1]INTERNAL PARAMETERS-1'!$B$5:$J$44,5,FALSE)*VLOOKUP(ESCYLD2!R$4,'[1]INTERNAL PARAMETERS-1'!$B$5:$J$44,7,FALSE)*ESCYLD2!$F90 + ESCYLD1!R90*(1-VLOOKUP(ESCYLD2!R$4,'[1]INTERNAL PARAMETERS-1'!$B$5:$J$44,5,FALSE))*VLOOKUP(ESCYLD2!R$4,'[1]INTERNAL PARAMETERS-1'!$B$5:$J$44,9,FALSE)*ESCYLD2!$F90</f>
        <v>0.53532437014199141</v>
      </c>
      <c r="S90" s="52">
        <f>ESCYLD1!S90*VLOOKUP(ESCYLD2!S$4,'[1]INTERNAL PARAMETERS-1'!$B$5:$J$44,5,FALSE)*VLOOKUP(ESCYLD2!S$4,'[1]INTERNAL PARAMETERS-1'!$B$5:$J$44,7,FALSE)*ESCYLD2!$F90 + ESCYLD1!S90*(1-VLOOKUP(ESCYLD2!S$4,'[1]INTERNAL PARAMETERS-1'!$B$5:$J$44,5,FALSE))*VLOOKUP(ESCYLD2!S$4,'[1]INTERNAL PARAMETERS-1'!$B$5:$J$44,9,FALSE)*ESCYLD2!$F90</f>
        <v>32.03887852781088</v>
      </c>
      <c r="T90" s="52">
        <f>ESCYLD1!T90*VLOOKUP(ESCYLD2!T$4,'[1]INTERNAL PARAMETERS-1'!$B$5:$J$44,5,FALSE)*VLOOKUP(ESCYLD2!T$4,'[1]INTERNAL PARAMETERS-1'!$B$5:$J$44,7,FALSE)*ESCYLD2!$F90 + ESCYLD1!T90*(1-VLOOKUP(ESCYLD2!T$4,'[1]INTERNAL PARAMETERS-1'!$B$5:$J$44,5,FALSE))*VLOOKUP(ESCYLD2!T$4,'[1]INTERNAL PARAMETERS-1'!$B$5:$J$44,9,FALSE)*ESCYLD2!$F90</f>
        <v>12.04401385520222</v>
      </c>
      <c r="U90" s="52">
        <f>ESCYLD1!U90*VLOOKUP(ESCYLD2!U$4,'[1]INTERNAL PARAMETERS-1'!$B$5:$J$44,5,FALSE)*VLOOKUP(ESCYLD2!U$4,'[1]INTERNAL PARAMETERS-1'!$B$5:$J$44,7,FALSE)*ESCYLD2!$F90 + ESCYLD1!U90*(1-VLOOKUP(ESCYLD2!U$4,'[1]INTERNAL PARAMETERS-1'!$B$5:$J$44,5,FALSE))*VLOOKUP(ESCYLD2!U$4,'[1]INTERNAL PARAMETERS-1'!$B$5:$J$44,9,FALSE)*ESCYLD2!$F90</f>
        <v>3.7804328793006063</v>
      </c>
      <c r="V90" s="52">
        <f>ESCYLD1!V90*VLOOKUP(ESCYLD2!V$4,'[1]INTERNAL PARAMETERS-1'!$B$5:$J$44,5,FALSE)*VLOOKUP(ESCYLD2!V$4,'[1]INTERNAL PARAMETERS-1'!$B$5:$J$44,7,FALSE)*ESCYLD2!$F90 + ESCYLD1!V90*(1-VLOOKUP(ESCYLD2!V$4,'[1]INTERNAL PARAMETERS-1'!$B$5:$J$44,5,FALSE))*VLOOKUP(ESCYLD2!V$4,'[1]INTERNAL PARAMETERS-1'!$B$5:$J$44,9,FALSE)*ESCYLD2!$F90</f>
        <v>38.837228039159214</v>
      </c>
      <c r="W90" s="52">
        <f>ESCYLD1!W90*VLOOKUP(ESCYLD2!W$4,'[1]INTERNAL PARAMETERS-1'!$B$5:$J$44,5,FALSE)*VLOOKUP(ESCYLD2!W$4,'[1]INTERNAL PARAMETERS-1'!$B$5:$J$44,7,FALSE)*ESCYLD2!$F90 + ESCYLD1!W90*(1-VLOOKUP(ESCYLD2!W$4,'[1]INTERNAL PARAMETERS-1'!$B$5:$J$44,5,FALSE))*VLOOKUP(ESCYLD2!W$4,'[1]INTERNAL PARAMETERS-1'!$B$5:$J$44,9,FALSE)*ESCYLD2!$F90</f>
        <v>0</v>
      </c>
      <c r="X90" s="52">
        <f>ESCYLD1!X90*VLOOKUP(ESCYLD2!X$4,'[1]INTERNAL PARAMETERS-1'!$B$5:$J$44,5,FALSE)*VLOOKUP(ESCYLD2!X$4,'[1]INTERNAL PARAMETERS-1'!$B$5:$J$44,7,FALSE)*ESCYLD2!$F90 + ESCYLD1!X90*(1-VLOOKUP(ESCYLD2!X$4,'[1]INTERNAL PARAMETERS-1'!$B$5:$J$44,5,FALSE))*VLOOKUP(ESCYLD2!X$4,'[1]INTERNAL PARAMETERS-1'!$B$5:$J$44,9,FALSE)*ESCYLD2!$F90</f>
        <v>0</v>
      </c>
      <c r="Y90" s="52">
        <f>ESCYLD1!Y90*VLOOKUP(ESCYLD2!Y$4,'[1]INTERNAL PARAMETERS-1'!$B$5:$J$44,5,FALSE)*VLOOKUP(ESCYLD2!Y$4,'[1]INTERNAL PARAMETERS-1'!$B$5:$J$44,7,FALSE)*ESCYLD2!$F90 + ESCYLD1!Y90*(1-VLOOKUP(ESCYLD2!Y$4,'[1]INTERNAL PARAMETERS-1'!$B$5:$J$44,5,FALSE))*VLOOKUP(ESCYLD2!Y$4,'[1]INTERNAL PARAMETERS-1'!$B$5:$J$44,9,FALSE)*ESCYLD2!$F90</f>
        <v>0</v>
      </c>
      <c r="Z90" s="52">
        <f>ESCYLD1!Z90*VLOOKUP(ESCYLD2!Z$4,'[1]INTERNAL PARAMETERS-1'!$B$5:$J$44,5,FALSE)*VLOOKUP(ESCYLD2!Z$4,'[1]INTERNAL PARAMETERS-1'!$B$5:$J$44,7,FALSE)*ESCYLD2!$F90 + ESCYLD1!Z90*(1-VLOOKUP(ESCYLD2!Z$4,'[1]INTERNAL PARAMETERS-1'!$B$5:$J$44,5,FALSE))*VLOOKUP(ESCYLD2!Z$4,'[1]INTERNAL PARAMETERS-1'!$B$5:$J$44,9,FALSE)*ESCYLD2!$F90</f>
        <v>0</v>
      </c>
      <c r="AA90" s="52">
        <f>ESCYLD1!AA90*VLOOKUP(ESCYLD2!AA$4,'[1]INTERNAL PARAMETERS-1'!$B$5:$J$44,5,FALSE)*VLOOKUP(ESCYLD2!AA$4,'[1]INTERNAL PARAMETERS-1'!$B$5:$J$44,7,FALSE)*ESCYLD2!$F90 + ESCYLD1!AA90*(1-VLOOKUP(ESCYLD2!AA$4,'[1]INTERNAL PARAMETERS-1'!$B$5:$J$44,5,FALSE))*VLOOKUP(ESCYLD2!AA$4,'[1]INTERNAL PARAMETERS-1'!$B$5:$J$44,9,FALSE)*ESCYLD2!$F90</f>
        <v>0</v>
      </c>
      <c r="AB90" s="52">
        <f>ESCYLD1!AB90*VLOOKUP(ESCYLD2!AB$4,'[1]INTERNAL PARAMETERS-1'!$B$5:$J$44,5,FALSE)*VLOOKUP(ESCYLD2!AB$4,'[1]INTERNAL PARAMETERS-1'!$B$5:$J$44,7,FALSE)*ESCYLD2!$F90 + ESCYLD1!AB90*(1-VLOOKUP(ESCYLD2!AB$4,'[1]INTERNAL PARAMETERS-1'!$B$5:$J$44,5,FALSE))*VLOOKUP(ESCYLD2!AB$4,'[1]INTERNAL PARAMETERS-1'!$B$5:$J$44,9,FALSE)*ESCYLD2!$F90</f>
        <v>0</v>
      </c>
      <c r="AC90" s="52">
        <f>ESCYLD1!AC90*VLOOKUP(ESCYLD2!AC$4,'[1]INTERNAL PARAMETERS-1'!$B$5:$J$44,5,FALSE)*VLOOKUP(ESCYLD2!AC$4,'[1]INTERNAL PARAMETERS-1'!$B$5:$J$44,7,FALSE)*ESCYLD2!$F90 + ESCYLD1!AC90*(1-VLOOKUP(ESCYLD2!AC$4,'[1]INTERNAL PARAMETERS-1'!$B$5:$J$44,5,FALSE))*VLOOKUP(ESCYLD2!AC$4,'[1]INTERNAL PARAMETERS-1'!$B$5:$J$44,9,FALSE)*ESCYLD2!$F90</f>
        <v>0</v>
      </c>
      <c r="AD90" s="52">
        <f>ESCYLD1!AD90*VLOOKUP(ESCYLD2!AD$4,'[1]INTERNAL PARAMETERS-1'!$B$5:$J$44,5,FALSE)*VLOOKUP(ESCYLD2!AD$4,'[1]INTERNAL PARAMETERS-1'!$B$5:$J$44,7,FALSE)*ESCYLD2!$F90 + ESCYLD1!AD90*(1-VLOOKUP(ESCYLD2!AD$4,'[1]INTERNAL PARAMETERS-1'!$B$5:$J$44,5,FALSE))*VLOOKUP(ESCYLD2!AD$4,'[1]INTERNAL PARAMETERS-1'!$B$5:$J$44,9,FALSE)*ESCYLD2!$F90</f>
        <v>0</v>
      </c>
      <c r="AE90" s="52">
        <f>ESCYLD1!AE90*VLOOKUP(ESCYLD2!AE$4,'[1]INTERNAL PARAMETERS-1'!$B$5:$J$44,5,FALSE)*VLOOKUP(ESCYLD2!AE$4,'[1]INTERNAL PARAMETERS-1'!$B$5:$J$44,7,FALSE)*ESCYLD2!$F90 + ESCYLD1!AE90*(1-VLOOKUP(ESCYLD2!AE$4,'[1]INTERNAL PARAMETERS-1'!$B$5:$J$44,5,FALSE))*VLOOKUP(ESCYLD2!AE$4,'[1]INTERNAL PARAMETERS-1'!$B$5:$J$44,9,FALSE)*ESCYLD2!$F90</f>
        <v>0</v>
      </c>
      <c r="AF90" s="52">
        <f>ESCYLD1!AF90*VLOOKUP(ESCYLD2!AF$4,'[1]INTERNAL PARAMETERS-1'!$B$5:$J$44,5,FALSE)*VLOOKUP(ESCYLD2!AF$4,'[1]INTERNAL PARAMETERS-1'!$B$5:$J$44,7,FALSE)*ESCYLD2!$F90 + ESCYLD1!AF90*(1-VLOOKUP(ESCYLD2!AF$4,'[1]INTERNAL PARAMETERS-1'!$B$5:$J$44,5,FALSE))*VLOOKUP(ESCYLD2!AF$4,'[1]INTERNAL PARAMETERS-1'!$B$5:$J$44,9,FALSE)*ESCYLD2!$F90</f>
        <v>2.609706304442208</v>
      </c>
      <c r="AG90" s="52">
        <f>ESCYLD1!AG90*VLOOKUP(ESCYLD2!AG$4,'[1]INTERNAL PARAMETERS-1'!$B$5:$J$44,5,FALSE)*VLOOKUP(ESCYLD2!AG$4,'[1]INTERNAL PARAMETERS-1'!$B$5:$J$44,7,FALSE)*ESCYLD2!$F90 + ESCYLD1!AG90*(1-VLOOKUP(ESCYLD2!AG$4,'[1]INTERNAL PARAMETERS-1'!$B$5:$J$44,5,FALSE))*VLOOKUP(ESCYLD2!AG$4,'[1]INTERNAL PARAMETERS-1'!$B$5:$J$44,9,FALSE)*ESCYLD2!$F90</f>
        <v>0</v>
      </c>
      <c r="AH90" s="52">
        <f>ESCYLD1!AH90*VLOOKUP(ESCYLD2!AH$4,'[1]INTERNAL PARAMETERS-1'!$B$5:$J$44,5,FALSE)*VLOOKUP(ESCYLD2!AH$4,'[1]INTERNAL PARAMETERS-1'!$B$5:$J$44,7,FALSE)*ESCYLD2!$F90 + ESCYLD1!AH90*(1-VLOOKUP(ESCYLD2!AH$4,'[1]INTERNAL PARAMETERS-1'!$B$5:$J$44,5,FALSE))*VLOOKUP(ESCYLD2!AH$4,'[1]INTERNAL PARAMETERS-1'!$B$5:$J$44,9,FALSE)*ESCYLD2!$F90</f>
        <v>0</v>
      </c>
      <c r="AI90" s="52">
        <f>ESCYLD1!AI90*VLOOKUP(ESCYLD2!AI$4,'[1]INTERNAL PARAMETERS-1'!$B$5:$J$44,5,FALSE)*VLOOKUP(ESCYLD2!AI$4,'[1]INTERNAL PARAMETERS-1'!$B$5:$J$44,7,FALSE)*ESCYLD2!$F90 + ESCYLD1!AI90*(1-VLOOKUP(ESCYLD2!AI$4,'[1]INTERNAL PARAMETERS-1'!$B$5:$J$44,5,FALSE))*VLOOKUP(ESCYLD2!AI$4,'[1]INTERNAL PARAMETERS-1'!$B$5:$J$44,9,FALSE)*ESCYLD2!$F90</f>
        <v>0.66909008992810692</v>
      </c>
      <c r="AJ90" s="52">
        <f>ESCYLD1!AJ90*VLOOKUP(ESCYLD2!AJ$4,'[1]INTERNAL PARAMETERS-1'!$B$5:$J$44,5,FALSE)*VLOOKUP(ESCYLD2!AJ$4,'[1]INTERNAL PARAMETERS-1'!$B$5:$J$44,7,FALSE)*ESCYLD2!$F90 + ESCYLD1!AJ90*(1-VLOOKUP(ESCYLD2!AJ$4,'[1]INTERNAL PARAMETERS-1'!$B$5:$J$44,5,FALSE))*VLOOKUP(ESCYLD2!AJ$4,'[1]INTERNAL PARAMETERS-1'!$B$5:$J$44,9,FALSE)*ESCYLD2!$F90</f>
        <v>3.9145594566633122</v>
      </c>
      <c r="AK90" s="52">
        <f>ESCYLD1!AK90*VLOOKUP(ESCYLD2!AK$4,'[1]INTERNAL PARAMETERS-1'!$B$5:$J$44,5,FALSE)*VLOOKUP(ESCYLD2!AK$4,'[1]INTERNAL PARAMETERS-1'!$B$5:$J$44,7,FALSE)*ESCYLD2!$F90 + ESCYLD1!AK90*(1-VLOOKUP(ESCYLD2!AK$4,'[1]INTERNAL PARAMETERS-1'!$B$5:$J$44,5,FALSE))*VLOOKUP(ESCYLD2!AK$4,'[1]INTERNAL PARAMETERS-1'!$B$5:$J$44,9,FALSE)*ESCYLD2!$F90</f>
        <v>5.8885680715619051</v>
      </c>
      <c r="AL90" s="52">
        <f>ESCYLD1!AL90*VLOOKUP(ESCYLD2!AL$4,'[1]INTERNAL PARAMETERS-1'!$B$5:$J$44,5,FALSE)*VLOOKUP(ESCYLD2!AL$4,'[1]INTERNAL PARAMETERS-1'!$B$5:$J$44,7,FALSE)*ESCYLD2!$F90 + ESCYLD1!AL90*(1-VLOOKUP(ESCYLD2!AL$4,'[1]INTERNAL PARAMETERS-1'!$B$5:$J$44,5,FALSE))*VLOOKUP(ESCYLD2!AL$4,'[1]INTERNAL PARAMETERS-1'!$B$5:$J$44,9,FALSE)*ESCYLD2!$F90</f>
        <v>0</v>
      </c>
      <c r="AM90" s="52">
        <f>ESCYLD1!AM90*VLOOKUP(ESCYLD2!AM$4,'[1]INTERNAL PARAMETERS-1'!$B$5:$J$44,5,FALSE)*VLOOKUP(ESCYLD2!AM$4,'[1]INTERNAL PARAMETERS-1'!$B$5:$J$44,7,FALSE)*ESCYLD2!$F90 + ESCYLD1!AM90*(1-VLOOKUP(ESCYLD2!AM$4,'[1]INTERNAL PARAMETERS-1'!$B$5:$J$44,5,FALSE))*VLOOKUP(ESCYLD2!AM$4,'[1]INTERNAL PARAMETERS-1'!$B$5:$J$44,9,FALSE)*ESCYLD2!$F90</f>
        <v>0</v>
      </c>
      <c r="AN90" s="52">
        <f>ESCYLD1!AN90*VLOOKUP(ESCYLD2!AN$4,'[1]INTERNAL PARAMETERS-1'!$B$5:$J$44,5,FALSE)*VLOOKUP(ESCYLD2!AN$4,'[1]INTERNAL PARAMETERS-1'!$B$5:$J$44,7,FALSE)*ESCYLD2!$F90 + ESCYLD1!AN90*(1-VLOOKUP(ESCYLD2!AN$4,'[1]INTERNAL PARAMETERS-1'!$B$5:$J$44,5,FALSE))*VLOOKUP(ESCYLD2!AN$4,'[1]INTERNAL PARAMETERS-1'!$B$5:$J$44,9,FALSE)*ESCYLD2!$F90</f>
        <v>0</v>
      </c>
      <c r="AO90" s="52">
        <f>ESCYLD1!AO90*VLOOKUP(ESCYLD2!AO$4,'[1]INTERNAL PARAMETERS-1'!$B$5:$J$44,5,FALSE)*VLOOKUP(ESCYLD2!AO$4,'[1]INTERNAL PARAMETERS-1'!$B$5:$J$44,7,FALSE)*ESCYLD2!$F90 + ESCYLD1!AO90*(1-VLOOKUP(ESCYLD2!AO$4,'[1]INTERNAL PARAMETERS-1'!$B$5:$J$44,5,FALSE))*VLOOKUP(ESCYLD2!AO$4,'[1]INTERNAL PARAMETERS-1'!$B$5:$J$44,9,FALSE)*ESCYLD2!$F90</f>
        <v>0</v>
      </c>
      <c r="AP90" s="52">
        <f>ESCYLD1!AP90*VLOOKUP(ESCYLD2!AP$4,'[1]INTERNAL PARAMETERS-1'!$B$5:$J$44,5,FALSE)*VLOOKUP(ESCYLD2!AP$4,'[1]INTERNAL PARAMETERS-1'!$B$5:$J$44,7,FALSE)*ESCYLD2!$F90 + ESCYLD1!AP90*(1-VLOOKUP(ESCYLD2!AP$4,'[1]INTERNAL PARAMETERS-1'!$B$5:$J$44,5,FALSE))*VLOOKUP(ESCYLD2!AP$4,'[1]INTERNAL PARAMETERS-1'!$B$5:$J$44,9,FALSE)*ESCYLD2!$F90</f>
        <v>0</v>
      </c>
      <c r="AQ90" s="52">
        <f>ESCYLD1!AQ90*VLOOKUP(ESCYLD2!AQ$4,'[1]INTERNAL PARAMETERS-1'!$B$5:$J$44,5,FALSE)*VLOOKUP(ESCYLD2!AQ$4,'[1]INTERNAL PARAMETERS-1'!$B$5:$J$44,7,FALSE)*ESCYLD2!$F90 + ESCYLD1!AQ90*(1-VLOOKUP(ESCYLD2!AQ$4,'[1]INTERNAL PARAMETERS-1'!$B$5:$J$44,5,FALSE))*VLOOKUP(ESCYLD2!AQ$4,'[1]INTERNAL PARAMETERS-1'!$B$5:$J$44,9,FALSE)*ESCYLD2!$F90</f>
        <v>0</v>
      </c>
      <c r="AR90" s="52">
        <f>ESCYLD1!AR90*VLOOKUP(ESCYLD2!AR$4,'[1]INTERNAL PARAMETERS-1'!$B$5:$J$44,5,FALSE)*VLOOKUP(ESCYLD2!AR$4,'[1]INTERNAL PARAMETERS-1'!$B$5:$J$44,7,FALSE)*ESCYLD2!$F90 + ESCYLD1!AR90*(1-VLOOKUP(ESCYLD2!AR$4,'[1]INTERNAL PARAMETERS-1'!$B$5:$J$44,5,FALSE))*VLOOKUP(ESCYLD2!AR$4,'[1]INTERNAL PARAMETERS-1'!$B$5:$J$44,9,FALSE)*ESCYLD2!$F90</f>
        <v>0</v>
      </c>
      <c r="AS90" s="52">
        <f>ESCYLD1!AS90*VLOOKUP(ESCYLD2!AS$4,'[1]INTERNAL PARAMETERS-1'!$B$5:$J$44,5,FALSE)*VLOOKUP(ESCYLD2!AS$4,'[1]INTERNAL PARAMETERS-1'!$B$5:$J$44,7,FALSE)*ESCYLD2!$F90 + ESCYLD1!AS90*(1-VLOOKUP(ESCYLD2!AS$4,'[1]INTERNAL PARAMETERS-1'!$B$5:$J$44,5,FALSE))*VLOOKUP(ESCYLD2!AS$4,'[1]INTERNAL PARAMETERS-1'!$B$5:$J$44,9,FALSE)*ESCYLD2!$F90</f>
        <v>0</v>
      </c>
      <c r="AT90" s="51">
        <f>ESCYLD1!AT90*VLOOKUP(ESCYLD2!AT$4,'[1]INTERNAL PARAMETERS-1'!$B$5:$J$44,5,FALSE)*VLOOKUP(ESCYLD2!AT$4,'[1]INTERNAL PARAMETERS-1'!$B$5:$J$44,7,FALSE)*ESCYLD2!$F90 + ESCYLD1!AT90*(1-VLOOKUP(ESCYLD2!AT$4,'[1]INTERNAL PARAMETERS-1'!$B$5:$J$44,5,FALSE))*VLOOKUP(ESCYLD2!AT$4,'[1]INTERNAL PARAMETERS-1'!$B$5:$J$44,9,FALSE)*ESCYLD2!$F90</f>
        <v>0</v>
      </c>
      <c r="AU90" s="53">
        <f>ESCYLD1!AU90*VLOOKUP(ESCYLD2!AU$4,'[1]INTERNAL PARAMETERS-1'!$B$5:$J$44,5,FALSE)*VLOOKUP(ESCYLD2!AU$4,'[1]INTERNAL PARAMETERS-1'!$B$5:$J$44,6,FALSE)*VLOOKUP(ESCYLD2!AU$4,'[1]INTERNAL PARAMETERS-1'!$B$5:$J$44,3,FALSE) + ESCYLD1!AU90*(1-VLOOKUP(ESCYLD2!AU$4,'[1]INTERNAL PARAMETERS-1'!$B$5:$J$44,5,FALSE))*VLOOKUP(ESCYLD2!AU$4,'[1]INTERNAL PARAMETERS-1'!$B$5:$J$44,8,FALSE)*VLOOKUP(ESCYLD2!AU$4,'[1]INTERNAL PARAMETERS-1'!$B$5:$J$44,3,FALSE)</f>
        <v>0</v>
      </c>
      <c r="AV90" s="52">
        <f>ESCYLD1!AV90*VLOOKUP(ESCYLD2!AV$4,'[1]INTERNAL PARAMETERS-1'!$B$5:$J$44,5,FALSE)*VLOOKUP(ESCYLD2!AV$4,'[1]INTERNAL PARAMETERS-1'!$B$5:$J$44,6,FALSE)*VLOOKUP(ESCYLD2!AV$4,'[1]INTERNAL PARAMETERS-1'!$B$5:$J$44,3,FALSE) + ESCYLD1!AV90*(1-VLOOKUP(ESCYLD2!AV$4,'[1]INTERNAL PARAMETERS-1'!$B$5:$J$44,5,FALSE))*VLOOKUP(ESCYLD2!AV$4,'[1]INTERNAL PARAMETERS-1'!$B$5:$J$44,8,FALSE)*VLOOKUP(ESCYLD2!AV$4,'[1]INTERNAL PARAMETERS-1'!$B$5:$J$44,3,FALSE)</f>
        <v>0</v>
      </c>
      <c r="AW90" s="52">
        <f>ESCYLD1!AW90*VLOOKUP(ESCYLD2!AW$4,'[1]INTERNAL PARAMETERS-1'!$B$5:$J$44,5,FALSE)*VLOOKUP(ESCYLD2!AW$4,'[1]INTERNAL PARAMETERS-1'!$B$5:$J$44,6,FALSE)*VLOOKUP(ESCYLD2!AW$4,'[1]INTERNAL PARAMETERS-1'!$B$5:$J$44,3,FALSE) + ESCYLD1!AW90*(1-VLOOKUP(ESCYLD2!AW$4,'[1]INTERNAL PARAMETERS-1'!$B$5:$J$44,5,FALSE))*VLOOKUP(ESCYLD2!AW$4,'[1]INTERNAL PARAMETERS-1'!$B$5:$J$44,8,FALSE)*VLOOKUP(ESCYLD2!AW$4,'[1]INTERNAL PARAMETERS-1'!$B$5:$J$44,3,FALSE)</f>
        <v>17.571797064089164</v>
      </c>
      <c r="AX90" s="52">
        <f>ESCYLD1!AX90*VLOOKUP(ESCYLD2!AX$4,'[1]INTERNAL PARAMETERS-1'!$B$5:$J$44,5,FALSE)*VLOOKUP(ESCYLD2!AX$4,'[1]INTERNAL PARAMETERS-1'!$B$5:$J$44,6,FALSE)*VLOOKUP(ESCYLD2!AX$4,'[1]INTERNAL PARAMETERS-1'!$B$5:$J$44,3,FALSE) + ESCYLD1!AX90*(1-VLOOKUP(ESCYLD2!AX$4,'[1]INTERNAL PARAMETERS-1'!$B$5:$J$44,5,FALSE))*VLOOKUP(ESCYLD2!AX$4,'[1]INTERNAL PARAMETERS-1'!$B$5:$J$44,8,FALSE)*VLOOKUP(ESCYLD2!AX$4,'[1]INTERNAL PARAMETERS-1'!$B$5:$J$44,3,FALSE)</f>
        <v>0</v>
      </c>
      <c r="AY90" s="52">
        <f>ESCYLD1!AY90*VLOOKUP(ESCYLD2!AY$4,'[1]INTERNAL PARAMETERS-1'!$B$5:$J$44,5,FALSE)*VLOOKUP(ESCYLD2!AY$4,'[1]INTERNAL PARAMETERS-1'!$B$5:$J$44,6,FALSE)*VLOOKUP(ESCYLD2!AY$4,'[1]INTERNAL PARAMETERS-1'!$B$5:$J$44,3,FALSE) + ESCYLD1!AY90*(1-VLOOKUP(ESCYLD2!AY$4,'[1]INTERNAL PARAMETERS-1'!$B$5:$J$44,5,FALSE))*VLOOKUP(ESCYLD2!AY$4,'[1]INTERNAL PARAMETERS-1'!$B$5:$J$44,8,FALSE)*VLOOKUP(ESCYLD2!AY$4,'[1]INTERNAL PARAMETERS-1'!$B$5:$J$44,3,FALSE)</f>
        <v>0</v>
      </c>
      <c r="AZ90" s="52">
        <f>ESCYLD1!AZ90*VLOOKUP(ESCYLD2!AZ$4,'[1]INTERNAL PARAMETERS-1'!$B$5:$J$44,5,FALSE)*VLOOKUP(ESCYLD2!AZ$4,'[1]INTERNAL PARAMETERS-1'!$B$5:$J$44,6,FALSE)*VLOOKUP(ESCYLD2!AZ$4,'[1]INTERNAL PARAMETERS-1'!$B$5:$J$44,3,FALSE) + ESCYLD1!AZ90*(1-VLOOKUP(ESCYLD2!AZ$4,'[1]INTERNAL PARAMETERS-1'!$B$5:$J$44,5,FALSE))*VLOOKUP(ESCYLD2!AZ$4,'[1]INTERNAL PARAMETERS-1'!$B$5:$J$44,8,FALSE)*VLOOKUP(ESCYLD2!AZ$4,'[1]INTERNAL PARAMETERS-1'!$B$5:$J$44,3,FALSE)</f>
        <v>0</v>
      </c>
      <c r="BA90" s="52">
        <f>ESCYLD1!BA90*VLOOKUP(ESCYLD2!BA$4,'[1]INTERNAL PARAMETERS-1'!$B$5:$J$44,5,FALSE)*VLOOKUP(ESCYLD2!BA$4,'[1]INTERNAL PARAMETERS-1'!$B$5:$J$44,6,FALSE)*VLOOKUP(ESCYLD2!BA$4,'[1]INTERNAL PARAMETERS-1'!$B$5:$J$44,3,FALSE) + ESCYLD1!BA90*(1-VLOOKUP(ESCYLD2!BA$4,'[1]INTERNAL PARAMETERS-1'!$B$5:$J$44,5,FALSE))*VLOOKUP(ESCYLD2!BA$4,'[1]INTERNAL PARAMETERS-1'!$B$5:$J$44,8,FALSE)*VLOOKUP(ESCYLD2!BA$4,'[1]INTERNAL PARAMETERS-1'!$B$5:$J$44,3,FALSE)</f>
        <v>18.328262881325305</v>
      </c>
      <c r="BB90" s="52">
        <f>ESCYLD1!BB90*VLOOKUP(ESCYLD2!BB$4,'[1]INTERNAL PARAMETERS-1'!$B$5:$J$44,5,FALSE)*VLOOKUP(ESCYLD2!BB$4,'[1]INTERNAL PARAMETERS-1'!$B$5:$J$44,6,FALSE)*VLOOKUP(ESCYLD2!BB$4,'[1]INTERNAL PARAMETERS-1'!$B$5:$J$44,3,FALSE) + ESCYLD1!BB90*(1-VLOOKUP(ESCYLD2!BB$4,'[1]INTERNAL PARAMETERS-1'!$B$5:$J$44,5,FALSE))*VLOOKUP(ESCYLD2!BB$4,'[1]INTERNAL PARAMETERS-1'!$B$5:$J$44,8,FALSE)*VLOOKUP(ESCYLD2!BB$4,'[1]INTERNAL PARAMETERS-1'!$B$5:$J$44,3,FALSE)</f>
        <v>2.6129208788582354</v>
      </c>
      <c r="BC90" s="52">
        <f>ESCYLD1!BC90*VLOOKUP(ESCYLD2!BC$4,'[1]INTERNAL PARAMETERS-1'!$B$5:$J$44,5,FALSE)*VLOOKUP(ESCYLD2!BC$4,'[1]INTERNAL PARAMETERS-1'!$B$5:$J$44,6,FALSE)*VLOOKUP(ESCYLD2!BC$4,'[1]INTERNAL PARAMETERS-1'!$B$5:$J$44,3,FALSE) + ESCYLD1!BC90*(1-VLOOKUP(ESCYLD2!BC$4,'[1]INTERNAL PARAMETERS-1'!$B$5:$J$44,5,FALSE))*VLOOKUP(ESCYLD2!BC$4,'[1]INTERNAL PARAMETERS-1'!$B$5:$J$44,8,FALSE)*VLOOKUP(ESCYLD2!BC$4,'[1]INTERNAL PARAMETERS-1'!$B$5:$J$44,3,FALSE)</f>
        <v>11.785347284696943</v>
      </c>
      <c r="BD90" s="52">
        <f>ESCYLD1!BD90*VLOOKUP(ESCYLD2!BD$4,'[1]INTERNAL PARAMETERS-1'!$B$5:$J$44,5,FALSE)*VLOOKUP(ESCYLD2!BD$4,'[1]INTERNAL PARAMETERS-1'!$B$5:$J$44,6,FALSE)*VLOOKUP(ESCYLD2!BD$4,'[1]INTERNAL PARAMETERS-1'!$B$5:$J$44,3,FALSE) + ESCYLD1!BD90*(1-VLOOKUP(ESCYLD2!BD$4,'[1]INTERNAL PARAMETERS-1'!$B$5:$J$44,5,FALSE))*VLOOKUP(ESCYLD2!BD$4,'[1]INTERNAL PARAMETERS-1'!$B$5:$J$44,8,FALSE)*VLOOKUP(ESCYLD2!BD$4,'[1]INTERNAL PARAMETERS-1'!$B$5:$J$44,3,FALSE)</f>
        <v>2.2082030350134825</v>
      </c>
      <c r="BE90" s="52">
        <f>ESCYLD1!BE90*VLOOKUP(ESCYLD2!BE$4,'[1]INTERNAL PARAMETERS-1'!$B$5:$J$44,5,FALSE)*VLOOKUP(ESCYLD2!BE$4,'[1]INTERNAL PARAMETERS-1'!$B$5:$J$44,6,FALSE)*VLOOKUP(ESCYLD2!BE$4,'[1]INTERNAL PARAMETERS-1'!$B$5:$J$44,3,FALSE) + ESCYLD1!BE90*(1-VLOOKUP(ESCYLD2!BE$4,'[1]INTERNAL PARAMETERS-1'!$B$5:$J$44,5,FALSE))*VLOOKUP(ESCYLD2!BE$4,'[1]INTERNAL PARAMETERS-1'!$B$5:$J$44,8,FALSE)*VLOOKUP(ESCYLD2!BE$4,'[1]INTERNAL PARAMETERS-1'!$B$5:$J$44,3,FALSE)</f>
        <v>5.9571173578729386</v>
      </c>
      <c r="BF90" s="52">
        <f>ESCYLD1!BF90*VLOOKUP(ESCYLD2!BF$4,'[1]INTERNAL PARAMETERS-1'!$B$5:$J$44,5,FALSE)*VLOOKUP(ESCYLD2!BF$4,'[1]INTERNAL PARAMETERS-1'!$B$5:$J$44,6,FALSE)*VLOOKUP(ESCYLD2!BF$4,'[1]INTERNAL PARAMETERS-1'!$B$5:$J$44,3,FALSE) + ESCYLD1!BF90*(1-VLOOKUP(ESCYLD2!BF$4,'[1]INTERNAL PARAMETERS-1'!$B$5:$J$44,5,FALSE))*VLOOKUP(ESCYLD2!BF$4,'[1]INTERNAL PARAMETERS-1'!$B$5:$J$44,8,FALSE)*VLOOKUP(ESCYLD2!BF$4,'[1]INTERNAL PARAMETERS-1'!$B$5:$J$44,3,FALSE)</f>
        <v>0</v>
      </c>
      <c r="BG90" s="52">
        <f>ESCYLD1!BG90*VLOOKUP(ESCYLD2!BG$4,'[1]INTERNAL PARAMETERS-1'!$B$5:$J$44,5,FALSE)*VLOOKUP(ESCYLD2!BG$4,'[1]INTERNAL PARAMETERS-1'!$B$5:$J$44,6,FALSE)*VLOOKUP(ESCYLD2!BG$4,'[1]INTERNAL PARAMETERS-1'!$B$5:$J$44,3,FALSE) + ESCYLD1!BG90*(1-VLOOKUP(ESCYLD2!BG$4,'[1]INTERNAL PARAMETERS-1'!$B$5:$J$44,5,FALSE))*VLOOKUP(ESCYLD2!BG$4,'[1]INTERNAL PARAMETERS-1'!$B$5:$J$44,8,FALSE)*VLOOKUP(ESCYLD2!BG$4,'[1]INTERNAL PARAMETERS-1'!$B$5:$J$44,3,FALSE)</f>
        <v>2.2629789404070193</v>
      </c>
      <c r="BH90" s="52">
        <f>ESCYLD1!BH90*VLOOKUP(ESCYLD2!BH$4,'[1]INTERNAL PARAMETERS-1'!$B$5:$J$44,5,FALSE)*VLOOKUP(ESCYLD2!BH$4,'[1]INTERNAL PARAMETERS-1'!$B$5:$J$44,6,FALSE)*VLOOKUP(ESCYLD2!BH$4,'[1]INTERNAL PARAMETERS-1'!$B$5:$J$44,3,FALSE) + ESCYLD1!BH90*(1-VLOOKUP(ESCYLD2!BH$4,'[1]INTERNAL PARAMETERS-1'!$B$5:$J$44,5,FALSE))*VLOOKUP(ESCYLD2!BH$4,'[1]INTERNAL PARAMETERS-1'!$B$5:$J$44,8,FALSE)*VLOOKUP(ESCYLD2!BH$4,'[1]INTERNAL PARAMETERS-1'!$B$5:$J$44,3,FALSE)</f>
        <v>1.770936506309756E-2</v>
      </c>
      <c r="BI90" s="52">
        <f>ESCYLD1!BI90*VLOOKUP(ESCYLD2!BI$4,'[1]INTERNAL PARAMETERS-1'!$B$5:$J$44,5,FALSE)*VLOOKUP(ESCYLD2!BI$4,'[1]INTERNAL PARAMETERS-1'!$B$5:$J$44,6,FALSE)*VLOOKUP(ESCYLD2!BI$4,'[1]INTERNAL PARAMETERS-1'!$B$5:$J$44,3,FALSE) + ESCYLD1!BI90*(1-VLOOKUP(ESCYLD2!BI$4,'[1]INTERNAL PARAMETERS-1'!$B$5:$J$44,5,FALSE))*VLOOKUP(ESCYLD2!BI$4,'[1]INTERNAL PARAMETERS-1'!$B$5:$J$44,8,FALSE)*VLOOKUP(ESCYLD2!BI$4,'[1]INTERNAL PARAMETERS-1'!$B$5:$J$44,3,FALSE)</f>
        <v>0</v>
      </c>
      <c r="BJ90" s="52">
        <f>ESCYLD1!BJ90*VLOOKUP(ESCYLD2!BJ$4,'[1]INTERNAL PARAMETERS-1'!$B$5:$J$44,5,FALSE)*VLOOKUP(ESCYLD2!BJ$4,'[1]INTERNAL PARAMETERS-1'!$B$5:$J$44,6,FALSE)*VLOOKUP(ESCYLD2!BJ$4,'[1]INTERNAL PARAMETERS-1'!$B$5:$J$44,3,FALSE) + ESCYLD1!BJ90*(1-VLOOKUP(ESCYLD2!BJ$4,'[1]INTERNAL PARAMETERS-1'!$B$5:$J$44,5,FALSE))*VLOOKUP(ESCYLD2!BJ$4,'[1]INTERNAL PARAMETERS-1'!$B$5:$J$44,8,FALSE)*VLOOKUP(ESCYLD2!BJ$4,'[1]INTERNAL PARAMETERS-1'!$B$5:$J$44,3,FALSE)</f>
        <v>1.1129078055366353</v>
      </c>
      <c r="BK90" s="52">
        <f>ESCYLD1!BK90*VLOOKUP(ESCYLD2!BK$4,'[1]INTERNAL PARAMETERS-1'!$B$5:$J$44,5,FALSE)*VLOOKUP(ESCYLD2!BK$4,'[1]INTERNAL PARAMETERS-1'!$B$5:$J$44,6,FALSE)*VLOOKUP(ESCYLD2!BK$4,'[1]INTERNAL PARAMETERS-1'!$B$5:$J$44,3,FALSE) + ESCYLD1!BK90*(1-VLOOKUP(ESCYLD2!BK$4,'[1]INTERNAL PARAMETERS-1'!$B$5:$J$44,5,FALSE))*VLOOKUP(ESCYLD2!BK$4,'[1]INTERNAL PARAMETERS-1'!$B$5:$J$44,8,FALSE)*VLOOKUP(ESCYLD2!BK$4,'[1]INTERNAL PARAMETERS-1'!$B$5:$J$44,3,FALSE)</f>
        <v>1.0623165453484358</v>
      </c>
      <c r="BL90" s="52">
        <f>ESCYLD1!BL90*VLOOKUP(ESCYLD2!BL$4,'[1]INTERNAL PARAMETERS-1'!$B$5:$J$44,5,FALSE)*VLOOKUP(ESCYLD2!BL$4,'[1]INTERNAL PARAMETERS-1'!$B$5:$J$44,6,FALSE)*VLOOKUP(ESCYLD2!BL$4,'[1]INTERNAL PARAMETERS-1'!$B$5:$J$44,3,FALSE) + ESCYLD1!BL90*(1-VLOOKUP(ESCYLD2!BL$4,'[1]INTERNAL PARAMETERS-1'!$B$5:$J$44,5,FALSE))*VLOOKUP(ESCYLD2!BL$4,'[1]INTERNAL PARAMETERS-1'!$B$5:$J$44,8,FALSE)*VLOOKUP(ESCYLD2!BL$4,'[1]INTERNAL PARAMETERS-1'!$B$5:$J$44,3,FALSE)</f>
        <v>4.0519878513655003</v>
      </c>
      <c r="BM90" s="52">
        <f>ESCYLD1!BM90*VLOOKUP(ESCYLD2!BM$4,'[1]INTERNAL PARAMETERS-1'!$B$5:$J$44,5,FALSE)*VLOOKUP(ESCYLD2!BM$4,'[1]INTERNAL PARAMETERS-1'!$B$5:$J$44,6,FALSE)*VLOOKUP(ESCYLD2!BM$4,'[1]INTERNAL PARAMETERS-1'!$B$5:$J$44,3,FALSE) + ESCYLD1!BM90*(1-VLOOKUP(ESCYLD2!BM$4,'[1]INTERNAL PARAMETERS-1'!$B$5:$J$44,5,FALSE))*VLOOKUP(ESCYLD2!BM$4,'[1]INTERNAL PARAMETERS-1'!$B$5:$J$44,8,FALSE)*VLOOKUP(ESCYLD2!BM$4,'[1]INTERNAL PARAMETERS-1'!$B$5:$J$44,3,FALSE)</f>
        <v>2.1018223899331021</v>
      </c>
      <c r="BN90" s="52">
        <f>ESCYLD1!BN90*VLOOKUP(ESCYLD2!BN$4,'[1]INTERNAL PARAMETERS-1'!$B$5:$J$44,5,FALSE)*VLOOKUP(ESCYLD2!BN$4,'[1]INTERNAL PARAMETERS-1'!$B$5:$J$44,6,FALSE)*VLOOKUP(ESCYLD2!BN$4,'[1]INTERNAL PARAMETERS-1'!$B$5:$J$44,3,FALSE) + ESCYLD1!BN90*(1-VLOOKUP(ESCYLD2!BN$4,'[1]INTERNAL PARAMETERS-1'!$B$5:$J$44,5,FALSE))*VLOOKUP(ESCYLD2!BN$4,'[1]INTERNAL PARAMETERS-1'!$B$5:$J$44,8,FALSE)*VLOOKUP(ESCYLD2!BN$4,'[1]INTERNAL PARAMETERS-1'!$B$5:$J$44,3,FALSE)</f>
        <v>1.0209080635901366</v>
      </c>
      <c r="BO90" s="52">
        <f>ESCYLD1!BO90*VLOOKUP(ESCYLD2!BO$4,'[1]INTERNAL PARAMETERS-1'!$B$5:$J$44,5,FALSE)*VLOOKUP(ESCYLD2!BO$4,'[1]INTERNAL PARAMETERS-1'!$B$5:$J$44,6,FALSE)*VLOOKUP(ESCYLD2!BO$4,'[1]INTERNAL PARAMETERS-1'!$B$5:$J$44,3,FALSE) + ESCYLD1!BO90*(1-VLOOKUP(ESCYLD2!BO$4,'[1]INTERNAL PARAMETERS-1'!$B$5:$J$44,5,FALSE))*VLOOKUP(ESCYLD2!BO$4,'[1]INTERNAL PARAMETERS-1'!$B$5:$J$44,8,FALSE)*VLOOKUP(ESCYLD2!BO$4,'[1]INTERNAL PARAMETERS-1'!$B$5:$J$44,3,FALSE)</f>
        <v>0.56772386705520805</v>
      </c>
      <c r="BP90" s="52">
        <f>ESCYLD1!BP90*VLOOKUP(ESCYLD2!BP$4,'[1]INTERNAL PARAMETERS-1'!$B$5:$J$44,5,FALSE)*VLOOKUP(ESCYLD2!BP$4,'[1]INTERNAL PARAMETERS-1'!$B$5:$J$44,6,FALSE)*VLOOKUP(ESCYLD2!BP$4,'[1]INTERNAL PARAMETERS-1'!$B$5:$J$44,3,FALSE) + ESCYLD1!BP90*(1-VLOOKUP(ESCYLD2!BP$4,'[1]INTERNAL PARAMETERS-1'!$B$5:$J$44,5,FALSE))*VLOOKUP(ESCYLD2!BP$4,'[1]INTERNAL PARAMETERS-1'!$B$5:$J$44,8,FALSE)*VLOOKUP(ESCYLD2!BP$4,'[1]INTERNAL PARAMETERS-1'!$B$5:$J$44,3,FALSE)</f>
        <v>4.535392965426565E-2</v>
      </c>
      <c r="BQ90" s="52">
        <f>ESCYLD1!BQ90*VLOOKUP(ESCYLD2!BQ$4,'[1]INTERNAL PARAMETERS-1'!$B$5:$J$44,5,FALSE)*VLOOKUP(ESCYLD2!BQ$4,'[1]INTERNAL PARAMETERS-1'!$B$5:$J$44,6,FALSE)*VLOOKUP(ESCYLD2!BQ$4,'[1]INTERNAL PARAMETERS-1'!$B$5:$J$44,3,FALSE) + ESCYLD1!BQ90*(1-VLOOKUP(ESCYLD2!BQ$4,'[1]INTERNAL PARAMETERS-1'!$B$5:$J$44,5,FALSE))*VLOOKUP(ESCYLD2!BQ$4,'[1]INTERNAL PARAMETERS-1'!$B$5:$J$44,8,FALSE)*VLOOKUP(ESCYLD2!BQ$4,'[1]INTERNAL PARAMETERS-1'!$B$5:$J$44,3,FALSE)</f>
        <v>3.9439038207308701</v>
      </c>
      <c r="BR90" s="52">
        <f>ESCYLD1!BR90*VLOOKUP(ESCYLD2!BR$4,'[1]INTERNAL PARAMETERS-1'!$B$5:$J$44,5,FALSE)*VLOOKUP(ESCYLD2!BR$4,'[1]INTERNAL PARAMETERS-1'!$B$5:$J$44,6,FALSE)*VLOOKUP(ESCYLD2!BR$4,'[1]INTERNAL PARAMETERS-1'!$B$5:$J$44,3,FALSE) + ESCYLD1!BR90*(1-VLOOKUP(ESCYLD2!BR$4,'[1]INTERNAL PARAMETERS-1'!$B$5:$J$44,5,FALSE))*VLOOKUP(ESCYLD2!BR$4,'[1]INTERNAL PARAMETERS-1'!$B$5:$J$44,8,FALSE)*VLOOKUP(ESCYLD2!BR$4,'[1]INTERNAL PARAMETERS-1'!$B$5:$J$44,3,FALSE)</f>
        <v>9.5644148149474431E-2</v>
      </c>
      <c r="BS90" s="52">
        <f>ESCYLD1!BS90*VLOOKUP(ESCYLD2!BS$4,'[1]INTERNAL PARAMETERS-1'!$B$5:$J$44,5,FALSE)*VLOOKUP(ESCYLD2!BS$4,'[1]INTERNAL PARAMETERS-1'!$B$5:$J$44,6,FALSE)*VLOOKUP(ESCYLD2!BS$4,'[1]INTERNAL PARAMETERS-1'!$B$5:$J$44,3,FALSE) + ESCYLD1!BS90*(1-VLOOKUP(ESCYLD2!BS$4,'[1]INTERNAL PARAMETERS-1'!$B$5:$J$44,5,FALSE))*VLOOKUP(ESCYLD2!BS$4,'[1]INTERNAL PARAMETERS-1'!$B$5:$J$44,8,FALSE)*VLOOKUP(ESCYLD2!BS$4,'[1]INTERNAL PARAMETERS-1'!$B$5:$J$44,3,FALSE)</f>
        <v>1.2450115289421117E-2</v>
      </c>
      <c r="BT90" s="52">
        <f>ESCYLD1!BT90*VLOOKUP(ESCYLD2!BT$4,'[1]INTERNAL PARAMETERS-1'!$B$5:$J$44,5,FALSE)*VLOOKUP(ESCYLD2!BT$4,'[1]INTERNAL PARAMETERS-1'!$B$5:$J$44,6,FALSE)*VLOOKUP(ESCYLD2!BT$4,'[1]INTERNAL PARAMETERS-1'!$B$5:$J$44,3,FALSE) + ESCYLD1!BT90*(1-VLOOKUP(ESCYLD2!BT$4,'[1]INTERNAL PARAMETERS-1'!$B$5:$J$44,5,FALSE))*VLOOKUP(ESCYLD2!BT$4,'[1]INTERNAL PARAMETERS-1'!$B$5:$J$44,8,FALSE)*VLOOKUP(ESCYLD2!BT$4,'[1]INTERNAL PARAMETERS-1'!$B$5:$J$44,3,FALSE)</f>
        <v>0</v>
      </c>
      <c r="BU90" s="52">
        <f>ESCYLD1!BU90*VLOOKUP(ESCYLD2!BU$4,'[1]INTERNAL PARAMETERS-1'!$B$5:$J$44,5,FALSE)*VLOOKUP(ESCYLD2!BU$4,'[1]INTERNAL PARAMETERS-1'!$B$5:$J$44,6,FALSE)*VLOOKUP(ESCYLD2!BU$4,'[1]INTERNAL PARAMETERS-1'!$B$5:$J$44,3,FALSE) + ESCYLD1!BU90*(1-VLOOKUP(ESCYLD2!BU$4,'[1]INTERNAL PARAMETERS-1'!$B$5:$J$44,5,FALSE))*VLOOKUP(ESCYLD2!BU$4,'[1]INTERNAL PARAMETERS-1'!$B$5:$J$44,8,FALSE)*VLOOKUP(ESCYLD2!BU$4,'[1]INTERNAL PARAMETERS-1'!$B$5:$J$44,3,FALSE)</f>
        <v>0</v>
      </c>
      <c r="BV90" s="52">
        <f>ESCYLD1!BV90*VLOOKUP(ESCYLD2!BV$4,'[1]INTERNAL PARAMETERS-1'!$B$5:$J$44,5,FALSE)*VLOOKUP(ESCYLD2!BV$4,'[1]INTERNAL PARAMETERS-1'!$B$5:$J$44,6,FALSE)*VLOOKUP(ESCYLD2!BV$4,'[1]INTERNAL PARAMETERS-1'!$B$5:$J$44,3,FALSE) + ESCYLD1!BV90*(1-VLOOKUP(ESCYLD2!BV$4,'[1]INTERNAL PARAMETERS-1'!$B$5:$J$44,5,FALSE))*VLOOKUP(ESCYLD2!BV$4,'[1]INTERNAL PARAMETERS-1'!$B$5:$J$44,8,FALSE)*VLOOKUP(ESCYLD2!BV$4,'[1]INTERNAL PARAMETERS-1'!$B$5:$J$44,3,FALSE)</f>
        <v>0</v>
      </c>
      <c r="BW90" s="52">
        <f>ESCYLD1!BW90*VLOOKUP(ESCYLD2!BW$4,'[1]INTERNAL PARAMETERS-1'!$B$5:$J$44,5,FALSE)*VLOOKUP(ESCYLD2!BW$4,'[1]INTERNAL PARAMETERS-1'!$B$5:$J$44,6,FALSE)*VLOOKUP(ESCYLD2!BW$4,'[1]INTERNAL PARAMETERS-1'!$B$5:$J$44,3,FALSE) + ESCYLD1!BW90*(1-VLOOKUP(ESCYLD2!BW$4,'[1]INTERNAL PARAMETERS-1'!$B$5:$J$44,5,FALSE))*VLOOKUP(ESCYLD2!BW$4,'[1]INTERNAL PARAMETERS-1'!$B$5:$J$44,8,FALSE)*VLOOKUP(ESCYLD2!BW$4,'[1]INTERNAL PARAMETERS-1'!$B$5:$J$44,3,FALSE)</f>
        <v>0</v>
      </c>
      <c r="BX90" s="52">
        <f>ESCYLD1!BX90*VLOOKUP(ESCYLD2!BX$4,'[1]INTERNAL PARAMETERS-1'!$B$5:$J$44,5,FALSE)*VLOOKUP(ESCYLD2!BX$4,'[1]INTERNAL PARAMETERS-1'!$B$5:$J$44,6,FALSE)*VLOOKUP(ESCYLD2!BX$4,'[1]INTERNAL PARAMETERS-1'!$B$5:$J$44,3,FALSE) + ESCYLD1!BX90*(1-VLOOKUP(ESCYLD2!BX$4,'[1]INTERNAL PARAMETERS-1'!$B$5:$J$44,5,FALSE))*VLOOKUP(ESCYLD2!BX$4,'[1]INTERNAL PARAMETERS-1'!$B$5:$J$44,8,FALSE)*VLOOKUP(ESCYLD2!BX$4,'[1]INTERNAL PARAMETERS-1'!$B$5:$J$44,3,FALSE)</f>
        <v>0</v>
      </c>
      <c r="BY90" s="52">
        <f>ESCYLD1!BY90*VLOOKUP(ESCYLD2!BY$4,'[1]INTERNAL PARAMETERS-1'!$B$5:$J$44,5,FALSE)*VLOOKUP(ESCYLD2!BY$4,'[1]INTERNAL PARAMETERS-1'!$B$5:$J$44,6,FALSE)*VLOOKUP(ESCYLD2!BY$4,'[1]INTERNAL PARAMETERS-1'!$B$5:$J$44,3,FALSE) + ESCYLD1!BY90*(1-VLOOKUP(ESCYLD2!BY$4,'[1]INTERNAL PARAMETERS-1'!$B$5:$J$44,5,FALSE))*VLOOKUP(ESCYLD2!BY$4,'[1]INTERNAL PARAMETERS-1'!$B$5:$J$44,8,FALSE)*VLOOKUP(ESCYLD2!BY$4,'[1]INTERNAL PARAMETERS-1'!$B$5:$J$44,3,FALSE)</f>
        <v>0</v>
      </c>
      <c r="BZ90" s="52">
        <f>ESCYLD1!BZ90*VLOOKUP(ESCYLD2!BZ$4,'[1]INTERNAL PARAMETERS-1'!$B$5:$J$44,5,FALSE)*VLOOKUP(ESCYLD2!BZ$4,'[1]INTERNAL PARAMETERS-1'!$B$5:$J$44,6,FALSE)*VLOOKUP(ESCYLD2!BZ$4,'[1]INTERNAL PARAMETERS-1'!$B$5:$J$44,3,FALSE) + ESCYLD1!BZ90*(1-VLOOKUP(ESCYLD2!BZ$4,'[1]INTERNAL PARAMETERS-1'!$B$5:$J$44,5,FALSE))*VLOOKUP(ESCYLD2!BZ$4,'[1]INTERNAL PARAMETERS-1'!$B$5:$J$44,8,FALSE)*VLOOKUP(ESCYLD2!BZ$4,'[1]INTERNAL PARAMETERS-1'!$B$5:$J$44,3,FALSE)</f>
        <v>6.1218127862129193E-3</v>
      </c>
      <c r="CA90" s="52">
        <f>ESCYLD1!CA90*VLOOKUP(ESCYLD2!CA$4,'[1]INTERNAL PARAMETERS-1'!$B$5:$J$44,5,FALSE)*VLOOKUP(ESCYLD2!CA$4,'[1]INTERNAL PARAMETERS-1'!$B$5:$J$44,6,FALSE)*VLOOKUP(ESCYLD2!CA$4,'[1]INTERNAL PARAMETERS-1'!$B$5:$J$44,3,FALSE) + ESCYLD1!CA90*(1-VLOOKUP(ESCYLD2!CA$4,'[1]INTERNAL PARAMETERS-1'!$B$5:$J$44,5,FALSE))*VLOOKUP(ESCYLD2!CA$4,'[1]INTERNAL PARAMETERS-1'!$B$5:$J$44,8,FALSE)*VLOOKUP(ESCYLD2!CA$4,'[1]INTERNAL PARAMETERS-1'!$B$5:$J$44,3,FALSE)</f>
        <v>0</v>
      </c>
      <c r="CB90" s="52">
        <f>ESCYLD1!CB90*VLOOKUP(ESCYLD2!CB$4,'[1]INTERNAL PARAMETERS-1'!$B$5:$J$44,5,FALSE)*VLOOKUP(ESCYLD2!CB$4,'[1]INTERNAL PARAMETERS-1'!$B$5:$J$44,6,FALSE)*VLOOKUP(ESCYLD2!CB$4,'[1]INTERNAL PARAMETERS-1'!$B$5:$J$44,3,FALSE) + ESCYLD1!CB90*(1-VLOOKUP(ESCYLD2!CB$4,'[1]INTERNAL PARAMETERS-1'!$B$5:$J$44,5,FALSE))*VLOOKUP(ESCYLD2!CB$4,'[1]INTERNAL PARAMETERS-1'!$B$5:$J$44,8,FALSE)*VLOOKUP(ESCYLD2!CB$4,'[1]INTERNAL PARAMETERS-1'!$B$5:$J$44,3,FALSE)</f>
        <v>0</v>
      </c>
      <c r="CC90" s="52">
        <f>ESCYLD1!CC90*VLOOKUP(ESCYLD2!CC$4,'[1]INTERNAL PARAMETERS-1'!$B$5:$J$44,5,FALSE)*VLOOKUP(ESCYLD2!CC$4,'[1]INTERNAL PARAMETERS-1'!$B$5:$J$44,6,FALSE)*VLOOKUP(ESCYLD2!CC$4,'[1]INTERNAL PARAMETERS-1'!$B$5:$J$44,3,FALSE) + ESCYLD1!CC90*(1-VLOOKUP(ESCYLD2!CC$4,'[1]INTERNAL PARAMETERS-1'!$B$5:$J$44,5,FALSE))*VLOOKUP(ESCYLD2!CC$4,'[1]INTERNAL PARAMETERS-1'!$B$5:$J$44,8,FALSE)*VLOOKUP(ESCYLD2!CC$4,'[1]INTERNAL PARAMETERS-1'!$B$5:$J$44,3,FALSE)</f>
        <v>2.1377813185440939E-2</v>
      </c>
      <c r="CD90" s="52">
        <f>ESCYLD1!CD90*VLOOKUP(ESCYLD2!CD$4,'[1]INTERNAL PARAMETERS-1'!$B$5:$J$44,5,FALSE)*VLOOKUP(ESCYLD2!CD$4,'[1]INTERNAL PARAMETERS-1'!$B$5:$J$44,6,FALSE)*VLOOKUP(ESCYLD2!CD$4,'[1]INTERNAL PARAMETERS-1'!$B$5:$J$44,3,FALSE) + ESCYLD1!CD90*(1-VLOOKUP(ESCYLD2!CD$4,'[1]INTERNAL PARAMETERS-1'!$B$5:$J$44,5,FALSE))*VLOOKUP(ESCYLD2!CD$4,'[1]INTERNAL PARAMETERS-1'!$B$5:$J$44,8,FALSE)*VLOOKUP(ESCYLD2!CD$4,'[1]INTERNAL PARAMETERS-1'!$B$5:$J$44,3,FALSE)</f>
        <v>5.4294547398080747E-2</v>
      </c>
      <c r="CE90" s="52">
        <f>ESCYLD1!CE90*VLOOKUP(ESCYLD2!CE$4,'[1]INTERNAL PARAMETERS-1'!$B$5:$J$44,5,FALSE)*VLOOKUP(ESCYLD2!CE$4,'[1]INTERNAL PARAMETERS-1'!$B$5:$J$44,6,FALSE)*VLOOKUP(ESCYLD2!CE$4,'[1]INTERNAL PARAMETERS-1'!$B$5:$J$44,3,FALSE) + ESCYLD1!CE90*(1-VLOOKUP(ESCYLD2!CE$4,'[1]INTERNAL PARAMETERS-1'!$B$5:$J$44,5,FALSE))*VLOOKUP(ESCYLD2!CE$4,'[1]INTERNAL PARAMETERS-1'!$B$5:$J$44,8,FALSE)*VLOOKUP(ESCYLD2!CE$4,'[1]INTERNAL PARAMETERS-1'!$B$5:$J$44,3,FALSE)</f>
        <v>0.12597523547758896</v>
      </c>
      <c r="CF90" s="52">
        <f>ESCYLD1!CF90*VLOOKUP(ESCYLD2!CF$4,'[1]INTERNAL PARAMETERS-1'!$B$5:$J$44,5,FALSE)*VLOOKUP(ESCYLD2!CF$4,'[1]INTERNAL PARAMETERS-1'!$B$5:$J$44,6,FALSE)*VLOOKUP(ESCYLD2!CF$4,'[1]INTERNAL PARAMETERS-1'!$B$5:$J$44,3,FALSE) + ESCYLD1!CF90*(1-VLOOKUP(ESCYLD2!CF$4,'[1]INTERNAL PARAMETERS-1'!$B$5:$J$44,5,FALSE))*VLOOKUP(ESCYLD2!CF$4,'[1]INTERNAL PARAMETERS-1'!$B$5:$J$44,8,FALSE)*VLOOKUP(ESCYLD2!CF$4,'[1]INTERNAL PARAMETERS-1'!$B$5:$J$44,3,FALSE)</f>
        <v>2.4254785939087999E-2</v>
      </c>
      <c r="CG90" s="52">
        <f>ESCYLD1!CG90*VLOOKUP(ESCYLD2!CG$4,'[1]INTERNAL PARAMETERS-1'!$B$5:$J$44,5,FALSE)*VLOOKUP(ESCYLD2!CG$4,'[1]INTERNAL PARAMETERS-1'!$B$5:$J$44,6,FALSE)*VLOOKUP(ESCYLD2!CG$4,'[1]INTERNAL PARAMETERS-1'!$B$5:$J$44,3,FALSE) + ESCYLD1!CG90*(1-VLOOKUP(ESCYLD2!CG$4,'[1]INTERNAL PARAMETERS-1'!$B$5:$J$44,5,FALSE))*VLOOKUP(ESCYLD2!CG$4,'[1]INTERNAL PARAMETERS-1'!$B$5:$J$44,8,FALSE)*VLOOKUP(ESCYLD2!CG$4,'[1]INTERNAL PARAMETERS-1'!$B$5:$J$44,3,FALSE)</f>
        <v>3.2146517342224344E-3</v>
      </c>
      <c r="CH90" s="51">
        <f>ESCYLD1!CH90*VLOOKUP(ESCYLD2!CH$4,'[1]INTERNAL PARAMETERS-1'!$B$5:$J$44,5,FALSE)*VLOOKUP(ESCYLD2!CH$4,'[1]INTERNAL PARAMETERS-1'!$B$5:$J$44,6,FALSE)*VLOOKUP(ESCYLD2!CH$4,'[1]INTERNAL PARAMETERS-1'!$B$5:$J$44,3,FALSE) + ESCYLD1!CH90*(1-VLOOKUP(ESCYLD2!CH$4,'[1]INTERNAL PARAMETERS-1'!$B$5:$J$44,5,FALSE))*VLOOKUP(ESCYLD2!CH$4,'[1]INTERNAL PARAMETERS-1'!$B$5:$J$44,8,FALSE)*VLOOKUP(ESCYLD2!CH$4,'[1]INTERNAL PARAMETERS-1'!$B$5:$J$44,3,FALSE)</f>
        <v>0</v>
      </c>
      <c r="CJ90" s="53">
        <f t="shared" si="2"/>
        <v>1695.4680225535224</v>
      </c>
      <c r="CK90" s="51">
        <f t="shared" si="3"/>
        <v>74.994594190499882</v>
      </c>
    </row>
    <row r="91" spans="2:89" x14ac:dyDescent="0.5">
      <c r="B91" s="66" t="s">
        <v>10</v>
      </c>
      <c r="C91" s="65" t="s">
        <v>90</v>
      </c>
      <c r="D91" s="65" t="s">
        <v>75</v>
      </c>
      <c r="E91" s="151">
        <f>ESC!AF91</f>
        <v>3537.3724358172412</v>
      </c>
      <c r="F91" s="67">
        <f>'[1]INTERNAL PARAMETERS-1'!M19</f>
        <v>16.865000000000002</v>
      </c>
      <c r="G91" s="53">
        <f>ESCYLD1!G91*VLOOKUP(ESCYLD2!G$4,'[1]INTERNAL PARAMETERS-1'!$B$5:$J$44,5,FALSE)*VLOOKUP(ESCYLD2!G$4,'[1]INTERNAL PARAMETERS-1'!$B$5:$J$44,7,FALSE)*ESCYLD2!$F91 + ESCYLD1!G91*(1-VLOOKUP(ESCYLD2!G$4,'[1]INTERNAL PARAMETERS-1'!$B$5:$J$44,5,FALSE))*VLOOKUP(ESCYLD2!G$4,'[1]INTERNAL PARAMETERS-1'!$B$5:$J$44,9,FALSE)*ESCYLD2!$F91</f>
        <v>192.64647553778661</v>
      </c>
      <c r="H91" s="52">
        <f>ESCYLD1!H91*VLOOKUP(ESCYLD2!H$4,'[1]INTERNAL PARAMETERS-1'!$B$5:$J$44,5,FALSE)*VLOOKUP(ESCYLD2!H$4,'[1]INTERNAL PARAMETERS-1'!$B$5:$J$44,7,FALSE)*ESCYLD2!$F91 + ESCYLD1!H91*(1-VLOOKUP(ESCYLD2!H$4,'[1]INTERNAL PARAMETERS-1'!$B$5:$J$44,5,FALSE))*VLOOKUP(ESCYLD2!H$4,'[1]INTERNAL PARAMETERS-1'!$B$5:$J$44,9,FALSE)*ESCYLD2!$F91</f>
        <v>62.928560049309873</v>
      </c>
      <c r="I91" s="52">
        <f>ESCYLD1!I91*VLOOKUP(ESCYLD2!I$4,'[1]INTERNAL PARAMETERS-1'!$B$5:$J$44,5,FALSE)*VLOOKUP(ESCYLD2!I$4,'[1]INTERNAL PARAMETERS-1'!$B$5:$J$44,7,FALSE)*ESCYLD2!$F91 + ESCYLD1!I91*(1-VLOOKUP(ESCYLD2!I$4,'[1]INTERNAL PARAMETERS-1'!$B$5:$J$44,5,FALSE))*VLOOKUP(ESCYLD2!I$4,'[1]INTERNAL PARAMETERS-1'!$B$5:$J$44,9,FALSE)*ESCYLD2!$F91</f>
        <v>145.73270454624262</v>
      </c>
      <c r="J91" s="52">
        <f>ESCYLD1!J91*VLOOKUP(ESCYLD2!J$4,'[1]INTERNAL PARAMETERS-1'!$B$5:$J$44,5,FALSE)*VLOOKUP(ESCYLD2!J$4,'[1]INTERNAL PARAMETERS-1'!$B$5:$J$44,7,FALSE)*ESCYLD2!$F91 + ESCYLD1!J91*(1-VLOOKUP(ESCYLD2!J$4,'[1]INTERNAL PARAMETERS-1'!$B$5:$J$44,5,FALSE))*VLOOKUP(ESCYLD2!J$4,'[1]INTERNAL PARAMETERS-1'!$B$5:$J$44,9,FALSE)*ESCYLD2!$F91</f>
        <v>0</v>
      </c>
      <c r="K91" s="52">
        <f>ESCYLD1!K91*VLOOKUP(ESCYLD2!K$4,'[1]INTERNAL PARAMETERS-1'!$B$5:$J$44,5,FALSE)*VLOOKUP(ESCYLD2!K$4,'[1]INTERNAL PARAMETERS-1'!$B$5:$J$44,7,FALSE)*ESCYLD2!$F91 + ESCYLD1!K91*(1-VLOOKUP(ESCYLD2!K$4,'[1]INTERNAL PARAMETERS-1'!$B$5:$J$44,5,FALSE))*VLOOKUP(ESCYLD2!K$4,'[1]INTERNAL PARAMETERS-1'!$B$5:$J$44,9,FALSE)*ESCYLD2!$F91</f>
        <v>0</v>
      </c>
      <c r="L91" s="52">
        <f>ESCYLD1!L91*VLOOKUP(ESCYLD2!L$4,'[1]INTERNAL PARAMETERS-1'!$B$5:$J$44,5,FALSE)*VLOOKUP(ESCYLD2!L$4,'[1]INTERNAL PARAMETERS-1'!$B$5:$J$44,7,FALSE)*ESCYLD2!$F91 + ESCYLD1!L91*(1-VLOOKUP(ESCYLD2!L$4,'[1]INTERNAL PARAMETERS-1'!$B$5:$J$44,5,FALSE))*VLOOKUP(ESCYLD2!L$4,'[1]INTERNAL PARAMETERS-1'!$B$5:$J$44,9,FALSE)*ESCYLD2!$F91</f>
        <v>0</v>
      </c>
      <c r="M91" s="52">
        <f>ESCYLD1!M91*VLOOKUP(ESCYLD2!M$4,'[1]INTERNAL PARAMETERS-1'!$B$5:$J$44,5,FALSE)*VLOOKUP(ESCYLD2!M$4,'[1]INTERNAL PARAMETERS-1'!$B$5:$J$44,7,FALSE)*ESCYLD2!$F91 + ESCYLD1!M91*(1-VLOOKUP(ESCYLD2!M$4,'[1]INTERNAL PARAMETERS-1'!$B$5:$J$44,5,FALSE))*VLOOKUP(ESCYLD2!M$4,'[1]INTERNAL PARAMETERS-1'!$B$5:$J$44,9,FALSE)*ESCYLD2!$F91</f>
        <v>20.582590660783783</v>
      </c>
      <c r="N91" s="52">
        <f>ESCYLD1!N91*VLOOKUP(ESCYLD2!N$4,'[1]INTERNAL PARAMETERS-1'!$B$5:$J$44,5,FALSE)*VLOOKUP(ESCYLD2!N$4,'[1]INTERNAL PARAMETERS-1'!$B$5:$J$44,7,FALSE)*ESCYLD2!$F91 + ESCYLD1!N91*(1-VLOOKUP(ESCYLD2!N$4,'[1]INTERNAL PARAMETERS-1'!$B$5:$J$44,5,FALSE))*VLOOKUP(ESCYLD2!N$4,'[1]INTERNAL PARAMETERS-1'!$B$5:$J$44,9,FALSE)*ESCYLD2!$F91</f>
        <v>0.35160211122541507</v>
      </c>
      <c r="O91" s="52">
        <f>ESCYLD1!O91*VLOOKUP(ESCYLD2!O$4,'[1]INTERNAL PARAMETERS-1'!$B$5:$J$44,5,FALSE)*VLOOKUP(ESCYLD2!O$4,'[1]INTERNAL PARAMETERS-1'!$B$5:$J$44,7,FALSE)*ESCYLD2!$F91 + ESCYLD1!O91*(1-VLOOKUP(ESCYLD2!O$4,'[1]INTERNAL PARAMETERS-1'!$B$5:$J$44,5,FALSE))*VLOOKUP(ESCYLD2!O$4,'[1]INTERNAL PARAMETERS-1'!$B$5:$J$44,9,FALSE)*ESCYLD2!$F91</f>
        <v>0</v>
      </c>
      <c r="P91" s="52">
        <f>ESCYLD1!P91*VLOOKUP(ESCYLD2!P$4,'[1]INTERNAL PARAMETERS-1'!$B$5:$J$44,5,FALSE)*VLOOKUP(ESCYLD2!P$4,'[1]INTERNAL PARAMETERS-1'!$B$5:$J$44,7,FALSE)*ESCYLD2!$F91 + ESCYLD1!P91*(1-VLOOKUP(ESCYLD2!P$4,'[1]INTERNAL PARAMETERS-1'!$B$5:$J$44,5,FALSE))*VLOOKUP(ESCYLD2!P$4,'[1]INTERNAL PARAMETERS-1'!$B$5:$J$44,9,FALSE)*ESCYLD2!$F91</f>
        <v>0</v>
      </c>
      <c r="Q91" s="52">
        <f>ESCYLD1!Q91*VLOOKUP(ESCYLD2!Q$4,'[1]INTERNAL PARAMETERS-1'!$B$5:$J$44,5,FALSE)*VLOOKUP(ESCYLD2!Q$4,'[1]INTERNAL PARAMETERS-1'!$B$5:$J$44,7,FALSE)*ESCYLD2!$F91 + ESCYLD1!Q91*(1-VLOOKUP(ESCYLD2!Q$4,'[1]INTERNAL PARAMETERS-1'!$B$5:$J$44,5,FALSE))*VLOOKUP(ESCYLD2!Q$4,'[1]INTERNAL PARAMETERS-1'!$B$5:$J$44,9,FALSE)*ESCYLD2!$F91</f>
        <v>0</v>
      </c>
      <c r="R91" s="52">
        <f>ESCYLD1!R91*VLOOKUP(ESCYLD2!R$4,'[1]INTERNAL PARAMETERS-1'!$B$5:$J$44,5,FALSE)*VLOOKUP(ESCYLD2!R$4,'[1]INTERNAL PARAMETERS-1'!$B$5:$J$44,7,FALSE)*ESCYLD2!$F91 + ESCYLD1!R91*(1-VLOOKUP(ESCYLD2!R$4,'[1]INTERNAL PARAMETERS-1'!$B$5:$J$44,5,FALSE))*VLOOKUP(ESCYLD2!R$4,'[1]INTERNAL PARAMETERS-1'!$B$5:$J$44,9,FALSE)*ESCYLD2!$F91</f>
        <v>0</v>
      </c>
      <c r="S91" s="52">
        <f>ESCYLD1!S91*VLOOKUP(ESCYLD2!S$4,'[1]INTERNAL PARAMETERS-1'!$B$5:$J$44,5,FALSE)*VLOOKUP(ESCYLD2!S$4,'[1]INTERNAL PARAMETERS-1'!$B$5:$J$44,7,FALSE)*ESCYLD2!$F91 + ESCYLD1!S91*(1-VLOOKUP(ESCYLD2!S$4,'[1]INTERNAL PARAMETERS-1'!$B$5:$J$44,5,FALSE))*VLOOKUP(ESCYLD2!S$4,'[1]INTERNAL PARAMETERS-1'!$B$5:$J$44,9,FALSE)*ESCYLD2!$F91</f>
        <v>13.562457323542763</v>
      </c>
      <c r="T91" s="52">
        <f>ESCYLD1!T91*VLOOKUP(ESCYLD2!T$4,'[1]INTERNAL PARAMETERS-1'!$B$5:$J$44,5,FALSE)*VLOOKUP(ESCYLD2!T$4,'[1]INTERNAL PARAMETERS-1'!$B$5:$J$44,7,FALSE)*ESCYLD2!$F91 + ESCYLD1!T91*(1-VLOOKUP(ESCYLD2!T$4,'[1]INTERNAL PARAMETERS-1'!$B$5:$J$44,5,FALSE))*VLOOKUP(ESCYLD2!T$4,'[1]INTERNAL PARAMETERS-1'!$B$5:$J$44,9,FALSE)*ESCYLD2!$F91</f>
        <v>5.887328624244752</v>
      </c>
      <c r="U91" s="52">
        <f>ESCYLD1!U91*VLOOKUP(ESCYLD2!U$4,'[1]INTERNAL PARAMETERS-1'!$B$5:$J$44,5,FALSE)*VLOOKUP(ESCYLD2!U$4,'[1]INTERNAL PARAMETERS-1'!$B$5:$J$44,7,FALSE)*ESCYLD2!$F91 + ESCYLD1!U91*(1-VLOOKUP(ESCYLD2!U$4,'[1]INTERNAL PARAMETERS-1'!$B$5:$J$44,5,FALSE))*VLOOKUP(ESCYLD2!U$4,'[1]INTERNAL PARAMETERS-1'!$B$5:$J$44,9,FALSE)*ESCYLD2!$F91</f>
        <v>0.73911940285684752</v>
      </c>
      <c r="V91" s="52">
        <f>ESCYLD1!V91*VLOOKUP(ESCYLD2!V$4,'[1]INTERNAL PARAMETERS-1'!$B$5:$J$44,5,FALSE)*VLOOKUP(ESCYLD2!V$4,'[1]INTERNAL PARAMETERS-1'!$B$5:$J$44,7,FALSE)*ESCYLD2!$F91 + ESCYLD1!V91*(1-VLOOKUP(ESCYLD2!V$4,'[1]INTERNAL PARAMETERS-1'!$B$5:$J$44,5,FALSE))*VLOOKUP(ESCYLD2!V$4,'[1]INTERNAL PARAMETERS-1'!$B$5:$J$44,9,FALSE)*ESCYLD2!$F91</f>
        <v>19.854856946409853</v>
      </c>
      <c r="W91" s="52">
        <f>ESCYLD1!W91*VLOOKUP(ESCYLD2!W$4,'[1]INTERNAL PARAMETERS-1'!$B$5:$J$44,5,FALSE)*VLOOKUP(ESCYLD2!W$4,'[1]INTERNAL PARAMETERS-1'!$B$5:$J$44,7,FALSE)*ESCYLD2!$F91 + ESCYLD1!W91*(1-VLOOKUP(ESCYLD2!W$4,'[1]INTERNAL PARAMETERS-1'!$B$5:$J$44,5,FALSE))*VLOOKUP(ESCYLD2!W$4,'[1]INTERNAL PARAMETERS-1'!$B$5:$J$44,9,FALSE)*ESCYLD2!$F91</f>
        <v>0</v>
      </c>
      <c r="X91" s="52">
        <f>ESCYLD1!X91*VLOOKUP(ESCYLD2!X$4,'[1]INTERNAL PARAMETERS-1'!$B$5:$J$44,5,FALSE)*VLOOKUP(ESCYLD2!X$4,'[1]INTERNAL PARAMETERS-1'!$B$5:$J$44,7,FALSE)*ESCYLD2!$F91 + ESCYLD1!X91*(1-VLOOKUP(ESCYLD2!X$4,'[1]INTERNAL PARAMETERS-1'!$B$5:$J$44,5,FALSE))*VLOOKUP(ESCYLD2!X$4,'[1]INTERNAL PARAMETERS-1'!$B$5:$J$44,9,FALSE)*ESCYLD2!$F91</f>
        <v>0</v>
      </c>
      <c r="Y91" s="52">
        <f>ESCYLD1!Y91*VLOOKUP(ESCYLD2!Y$4,'[1]INTERNAL PARAMETERS-1'!$B$5:$J$44,5,FALSE)*VLOOKUP(ESCYLD2!Y$4,'[1]INTERNAL PARAMETERS-1'!$B$5:$J$44,7,FALSE)*ESCYLD2!$F91 + ESCYLD1!Y91*(1-VLOOKUP(ESCYLD2!Y$4,'[1]INTERNAL PARAMETERS-1'!$B$5:$J$44,5,FALSE))*VLOOKUP(ESCYLD2!Y$4,'[1]INTERNAL PARAMETERS-1'!$B$5:$J$44,9,FALSE)*ESCYLD2!$F91</f>
        <v>0</v>
      </c>
      <c r="Z91" s="52">
        <f>ESCYLD1!Z91*VLOOKUP(ESCYLD2!Z$4,'[1]INTERNAL PARAMETERS-1'!$B$5:$J$44,5,FALSE)*VLOOKUP(ESCYLD2!Z$4,'[1]INTERNAL PARAMETERS-1'!$B$5:$J$44,7,FALSE)*ESCYLD2!$F91 + ESCYLD1!Z91*(1-VLOOKUP(ESCYLD2!Z$4,'[1]INTERNAL PARAMETERS-1'!$B$5:$J$44,5,FALSE))*VLOOKUP(ESCYLD2!Z$4,'[1]INTERNAL PARAMETERS-1'!$B$5:$J$44,9,FALSE)*ESCYLD2!$F91</f>
        <v>0</v>
      </c>
      <c r="AA91" s="52">
        <f>ESCYLD1!AA91*VLOOKUP(ESCYLD2!AA$4,'[1]INTERNAL PARAMETERS-1'!$B$5:$J$44,5,FALSE)*VLOOKUP(ESCYLD2!AA$4,'[1]INTERNAL PARAMETERS-1'!$B$5:$J$44,7,FALSE)*ESCYLD2!$F91 + ESCYLD1!AA91*(1-VLOOKUP(ESCYLD2!AA$4,'[1]INTERNAL PARAMETERS-1'!$B$5:$J$44,5,FALSE))*VLOOKUP(ESCYLD2!AA$4,'[1]INTERNAL PARAMETERS-1'!$B$5:$J$44,9,FALSE)*ESCYLD2!$F91</f>
        <v>0</v>
      </c>
      <c r="AB91" s="52">
        <f>ESCYLD1!AB91*VLOOKUP(ESCYLD2!AB$4,'[1]INTERNAL PARAMETERS-1'!$B$5:$J$44,5,FALSE)*VLOOKUP(ESCYLD2!AB$4,'[1]INTERNAL PARAMETERS-1'!$B$5:$J$44,7,FALSE)*ESCYLD2!$F91 + ESCYLD1!AB91*(1-VLOOKUP(ESCYLD2!AB$4,'[1]INTERNAL PARAMETERS-1'!$B$5:$J$44,5,FALSE))*VLOOKUP(ESCYLD2!AB$4,'[1]INTERNAL PARAMETERS-1'!$B$5:$J$44,9,FALSE)*ESCYLD2!$F91</f>
        <v>0</v>
      </c>
      <c r="AC91" s="52">
        <f>ESCYLD1!AC91*VLOOKUP(ESCYLD2!AC$4,'[1]INTERNAL PARAMETERS-1'!$B$5:$J$44,5,FALSE)*VLOOKUP(ESCYLD2!AC$4,'[1]INTERNAL PARAMETERS-1'!$B$5:$J$44,7,FALSE)*ESCYLD2!$F91 + ESCYLD1!AC91*(1-VLOOKUP(ESCYLD2!AC$4,'[1]INTERNAL PARAMETERS-1'!$B$5:$J$44,5,FALSE))*VLOOKUP(ESCYLD2!AC$4,'[1]INTERNAL PARAMETERS-1'!$B$5:$J$44,9,FALSE)*ESCYLD2!$F91</f>
        <v>0</v>
      </c>
      <c r="AD91" s="52">
        <f>ESCYLD1!AD91*VLOOKUP(ESCYLD2!AD$4,'[1]INTERNAL PARAMETERS-1'!$B$5:$J$44,5,FALSE)*VLOOKUP(ESCYLD2!AD$4,'[1]INTERNAL PARAMETERS-1'!$B$5:$J$44,7,FALSE)*ESCYLD2!$F91 + ESCYLD1!AD91*(1-VLOOKUP(ESCYLD2!AD$4,'[1]INTERNAL PARAMETERS-1'!$B$5:$J$44,5,FALSE))*VLOOKUP(ESCYLD2!AD$4,'[1]INTERNAL PARAMETERS-1'!$B$5:$J$44,9,FALSE)*ESCYLD2!$F91</f>
        <v>0</v>
      </c>
      <c r="AE91" s="52">
        <f>ESCYLD1!AE91*VLOOKUP(ESCYLD2!AE$4,'[1]INTERNAL PARAMETERS-1'!$B$5:$J$44,5,FALSE)*VLOOKUP(ESCYLD2!AE$4,'[1]INTERNAL PARAMETERS-1'!$B$5:$J$44,7,FALSE)*ESCYLD2!$F91 + ESCYLD1!AE91*(1-VLOOKUP(ESCYLD2!AE$4,'[1]INTERNAL PARAMETERS-1'!$B$5:$J$44,5,FALSE))*VLOOKUP(ESCYLD2!AE$4,'[1]INTERNAL PARAMETERS-1'!$B$5:$J$44,9,FALSE)*ESCYLD2!$F91</f>
        <v>0</v>
      </c>
      <c r="AF91" s="52">
        <f>ESCYLD1!AF91*VLOOKUP(ESCYLD2!AF$4,'[1]INTERNAL PARAMETERS-1'!$B$5:$J$44,5,FALSE)*VLOOKUP(ESCYLD2!AF$4,'[1]INTERNAL PARAMETERS-1'!$B$5:$J$44,7,FALSE)*ESCYLD2!$F91 + ESCYLD1!AF91*(1-VLOOKUP(ESCYLD2!AF$4,'[1]INTERNAL PARAMETERS-1'!$B$5:$J$44,5,FALSE))*VLOOKUP(ESCYLD2!AF$4,'[1]INTERNAL PARAMETERS-1'!$B$5:$J$44,9,FALSE)*ESCYLD2!$F91</f>
        <v>0</v>
      </c>
      <c r="AG91" s="52">
        <f>ESCYLD1!AG91*VLOOKUP(ESCYLD2!AG$4,'[1]INTERNAL PARAMETERS-1'!$B$5:$J$44,5,FALSE)*VLOOKUP(ESCYLD2!AG$4,'[1]INTERNAL PARAMETERS-1'!$B$5:$J$44,7,FALSE)*ESCYLD2!$F91 + ESCYLD1!AG91*(1-VLOOKUP(ESCYLD2!AG$4,'[1]INTERNAL PARAMETERS-1'!$B$5:$J$44,5,FALSE))*VLOOKUP(ESCYLD2!AG$4,'[1]INTERNAL PARAMETERS-1'!$B$5:$J$44,9,FALSE)*ESCYLD2!$F91</f>
        <v>0</v>
      </c>
      <c r="AH91" s="52">
        <f>ESCYLD1!AH91*VLOOKUP(ESCYLD2!AH$4,'[1]INTERNAL PARAMETERS-1'!$B$5:$J$44,5,FALSE)*VLOOKUP(ESCYLD2!AH$4,'[1]INTERNAL PARAMETERS-1'!$B$5:$J$44,7,FALSE)*ESCYLD2!$F91 + ESCYLD1!AH91*(1-VLOOKUP(ESCYLD2!AH$4,'[1]INTERNAL PARAMETERS-1'!$B$5:$J$44,5,FALSE))*VLOOKUP(ESCYLD2!AH$4,'[1]INTERNAL PARAMETERS-1'!$B$5:$J$44,9,FALSE)*ESCYLD2!$F91</f>
        <v>0</v>
      </c>
      <c r="AI91" s="52">
        <f>ESCYLD1!AI91*VLOOKUP(ESCYLD2!AI$4,'[1]INTERNAL PARAMETERS-1'!$B$5:$J$44,5,FALSE)*VLOOKUP(ESCYLD2!AI$4,'[1]INTERNAL PARAMETERS-1'!$B$5:$J$44,7,FALSE)*ESCYLD2!$F91 + ESCYLD1!AI91*(1-VLOOKUP(ESCYLD2!AI$4,'[1]INTERNAL PARAMETERS-1'!$B$5:$J$44,5,FALSE))*VLOOKUP(ESCYLD2!AI$4,'[1]INTERNAL PARAMETERS-1'!$B$5:$J$44,9,FALSE)*ESCYLD2!$F91</f>
        <v>0.16352199178248839</v>
      </c>
      <c r="AJ91" s="52">
        <f>ESCYLD1!AJ91*VLOOKUP(ESCYLD2!AJ$4,'[1]INTERNAL PARAMETERS-1'!$B$5:$J$44,5,FALSE)*VLOOKUP(ESCYLD2!AJ$4,'[1]INTERNAL PARAMETERS-1'!$B$5:$J$44,7,FALSE)*ESCYLD2!$F91 + ESCYLD1!AJ91*(1-VLOOKUP(ESCYLD2!AJ$4,'[1]INTERNAL PARAMETERS-1'!$B$5:$J$44,5,FALSE))*VLOOKUP(ESCYLD2!AJ$4,'[1]INTERNAL PARAMETERS-1'!$B$5:$J$44,9,FALSE)*ESCYLD2!$F91</f>
        <v>2.5511757371727262</v>
      </c>
      <c r="AK91" s="52">
        <f>ESCYLD1!AK91*VLOOKUP(ESCYLD2!AK$4,'[1]INTERNAL PARAMETERS-1'!$B$5:$J$44,5,FALSE)*VLOOKUP(ESCYLD2!AK$4,'[1]INTERNAL PARAMETERS-1'!$B$5:$J$44,7,FALSE)*ESCYLD2!$F91 + ESCYLD1!AK91*(1-VLOOKUP(ESCYLD2!AK$4,'[1]INTERNAL PARAMETERS-1'!$B$5:$J$44,5,FALSE))*VLOOKUP(ESCYLD2!AK$4,'[1]INTERNAL PARAMETERS-1'!$B$5:$J$44,9,FALSE)*ESCYLD2!$F91</f>
        <v>0</v>
      </c>
      <c r="AL91" s="52">
        <f>ESCYLD1!AL91*VLOOKUP(ESCYLD2!AL$4,'[1]INTERNAL PARAMETERS-1'!$B$5:$J$44,5,FALSE)*VLOOKUP(ESCYLD2!AL$4,'[1]INTERNAL PARAMETERS-1'!$B$5:$J$44,7,FALSE)*ESCYLD2!$F91 + ESCYLD1!AL91*(1-VLOOKUP(ESCYLD2!AL$4,'[1]INTERNAL PARAMETERS-1'!$B$5:$J$44,5,FALSE))*VLOOKUP(ESCYLD2!AL$4,'[1]INTERNAL PARAMETERS-1'!$B$5:$J$44,9,FALSE)*ESCYLD2!$F91</f>
        <v>0</v>
      </c>
      <c r="AM91" s="52">
        <f>ESCYLD1!AM91*VLOOKUP(ESCYLD2!AM$4,'[1]INTERNAL PARAMETERS-1'!$B$5:$J$44,5,FALSE)*VLOOKUP(ESCYLD2!AM$4,'[1]INTERNAL PARAMETERS-1'!$B$5:$J$44,7,FALSE)*ESCYLD2!$F91 + ESCYLD1!AM91*(1-VLOOKUP(ESCYLD2!AM$4,'[1]INTERNAL PARAMETERS-1'!$B$5:$J$44,5,FALSE))*VLOOKUP(ESCYLD2!AM$4,'[1]INTERNAL PARAMETERS-1'!$B$5:$J$44,9,FALSE)*ESCYLD2!$F91</f>
        <v>0</v>
      </c>
      <c r="AN91" s="52">
        <f>ESCYLD1!AN91*VLOOKUP(ESCYLD2!AN$4,'[1]INTERNAL PARAMETERS-1'!$B$5:$J$44,5,FALSE)*VLOOKUP(ESCYLD2!AN$4,'[1]INTERNAL PARAMETERS-1'!$B$5:$J$44,7,FALSE)*ESCYLD2!$F91 + ESCYLD1!AN91*(1-VLOOKUP(ESCYLD2!AN$4,'[1]INTERNAL PARAMETERS-1'!$B$5:$J$44,5,FALSE))*VLOOKUP(ESCYLD2!AN$4,'[1]INTERNAL PARAMETERS-1'!$B$5:$J$44,9,FALSE)*ESCYLD2!$F91</f>
        <v>0</v>
      </c>
      <c r="AO91" s="52">
        <f>ESCYLD1!AO91*VLOOKUP(ESCYLD2!AO$4,'[1]INTERNAL PARAMETERS-1'!$B$5:$J$44,5,FALSE)*VLOOKUP(ESCYLD2!AO$4,'[1]INTERNAL PARAMETERS-1'!$B$5:$J$44,7,FALSE)*ESCYLD2!$F91 + ESCYLD1!AO91*(1-VLOOKUP(ESCYLD2!AO$4,'[1]INTERNAL PARAMETERS-1'!$B$5:$J$44,5,FALSE))*VLOOKUP(ESCYLD2!AO$4,'[1]INTERNAL PARAMETERS-1'!$B$5:$J$44,9,FALSE)*ESCYLD2!$F91</f>
        <v>0</v>
      </c>
      <c r="AP91" s="52">
        <f>ESCYLD1!AP91*VLOOKUP(ESCYLD2!AP$4,'[1]INTERNAL PARAMETERS-1'!$B$5:$J$44,5,FALSE)*VLOOKUP(ESCYLD2!AP$4,'[1]INTERNAL PARAMETERS-1'!$B$5:$J$44,7,FALSE)*ESCYLD2!$F91 + ESCYLD1!AP91*(1-VLOOKUP(ESCYLD2!AP$4,'[1]INTERNAL PARAMETERS-1'!$B$5:$J$44,5,FALSE))*VLOOKUP(ESCYLD2!AP$4,'[1]INTERNAL PARAMETERS-1'!$B$5:$J$44,9,FALSE)*ESCYLD2!$F91</f>
        <v>0</v>
      </c>
      <c r="AQ91" s="52">
        <f>ESCYLD1!AQ91*VLOOKUP(ESCYLD2!AQ$4,'[1]INTERNAL PARAMETERS-1'!$B$5:$J$44,5,FALSE)*VLOOKUP(ESCYLD2!AQ$4,'[1]INTERNAL PARAMETERS-1'!$B$5:$J$44,7,FALSE)*ESCYLD2!$F91 + ESCYLD1!AQ91*(1-VLOOKUP(ESCYLD2!AQ$4,'[1]INTERNAL PARAMETERS-1'!$B$5:$J$44,5,FALSE))*VLOOKUP(ESCYLD2!AQ$4,'[1]INTERNAL PARAMETERS-1'!$B$5:$J$44,9,FALSE)*ESCYLD2!$F91</f>
        <v>0</v>
      </c>
      <c r="AR91" s="52">
        <f>ESCYLD1!AR91*VLOOKUP(ESCYLD2!AR$4,'[1]INTERNAL PARAMETERS-1'!$B$5:$J$44,5,FALSE)*VLOOKUP(ESCYLD2!AR$4,'[1]INTERNAL PARAMETERS-1'!$B$5:$J$44,7,FALSE)*ESCYLD2!$F91 + ESCYLD1!AR91*(1-VLOOKUP(ESCYLD2!AR$4,'[1]INTERNAL PARAMETERS-1'!$B$5:$J$44,5,FALSE))*VLOOKUP(ESCYLD2!AR$4,'[1]INTERNAL PARAMETERS-1'!$B$5:$J$44,9,FALSE)*ESCYLD2!$F91</f>
        <v>0</v>
      </c>
      <c r="AS91" s="52">
        <f>ESCYLD1!AS91*VLOOKUP(ESCYLD2!AS$4,'[1]INTERNAL PARAMETERS-1'!$B$5:$J$44,5,FALSE)*VLOOKUP(ESCYLD2!AS$4,'[1]INTERNAL PARAMETERS-1'!$B$5:$J$44,7,FALSE)*ESCYLD2!$F91 + ESCYLD1!AS91*(1-VLOOKUP(ESCYLD2!AS$4,'[1]INTERNAL PARAMETERS-1'!$B$5:$J$44,5,FALSE))*VLOOKUP(ESCYLD2!AS$4,'[1]INTERNAL PARAMETERS-1'!$B$5:$J$44,9,FALSE)*ESCYLD2!$F91</f>
        <v>0</v>
      </c>
      <c r="AT91" s="51">
        <f>ESCYLD1!AT91*VLOOKUP(ESCYLD2!AT$4,'[1]INTERNAL PARAMETERS-1'!$B$5:$J$44,5,FALSE)*VLOOKUP(ESCYLD2!AT$4,'[1]INTERNAL PARAMETERS-1'!$B$5:$J$44,7,FALSE)*ESCYLD2!$F91 + ESCYLD1!AT91*(1-VLOOKUP(ESCYLD2!AT$4,'[1]INTERNAL PARAMETERS-1'!$B$5:$J$44,5,FALSE))*VLOOKUP(ESCYLD2!AT$4,'[1]INTERNAL PARAMETERS-1'!$B$5:$J$44,9,FALSE)*ESCYLD2!$F91</f>
        <v>0</v>
      </c>
      <c r="AU91" s="53">
        <f>ESCYLD1!AU91*VLOOKUP(ESCYLD2!AU$4,'[1]INTERNAL PARAMETERS-1'!$B$5:$J$44,5,FALSE)*VLOOKUP(ESCYLD2!AU$4,'[1]INTERNAL PARAMETERS-1'!$B$5:$J$44,6,FALSE)*VLOOKUP(ESCYLD2!AU$4,'[1]INTERNAL PARAMETERS-1'!$B$5:$J$44,3,FALSE) + ESCYLD1!AU91*(1-VLOOKUP(ESCYLD2!AU$4,'[1]INTERNAL PARAMETERS-1'!$B$5:$J$44,5,FALSE))*VLOOKUP(ESCYLD2!AU$4,'[1]INTERNAL PARAMETERS-1'!$B$5:$J$44,8,FALSE)*VLOOKUP(ESCYLD2!AU$4,'[1]INTERNAL PARAMETERS-1'!$B$5:$J$44,3,FALSE)</f>
        <v>0</v>
      </c>
      <c r="AV91" s="52">
        <f>ESCYLD1!AV91*VLOOKUP(ESCYLD2!AV$4,'[1]INTERNAL PARAMETERS-1'!$B$5:$J$44,5,FALSE)*VLOOKUP(ESCYLD2!AV$4,'[1]INTERNAL PARAMETERS-1'!$B$5:$J$44,6,FALSE)*VLOOKUP(ESCYLD2!AV$4,'[1]INTERNAL PARAMETERS-1'!$B$5:$J$44,3,FALSE) + ESCYLD1!AV91*(1-VLOOKUP(ESCYLD2!AV$4,'[1]INTERNAL PARAMETERS-1'!$B$5:$J$44,5,FALSE))*VLOOKUP(ESCYLD2!AV$4,'[1]INTERNAL PARAMETERS-1'!$B$5:$J$44,8,FALSE)*VLOOKUP(ESCYLD2!AV$4,'[1]INTERNAL PARAMETERS-1'!$B$5:$J$44,3,FALSE)</f>
        <v>0</v>
      </c>
      <c r="AW91" s="52">
        <f>ESCYLD1!AW91*VLOOKUP(ESCYLD2!AW$4,'[1]INTERNAL PARAMETERS-1'!$B$5:$J$44,5,FALSE)*VLOOKUP(ESCYLD2!AW$4,'[1]INTERNAL PARAMETERS-1'!$B$5:$J$44,6,FALSE)*VLOOKUP(ESCYLD2!AW$4,'[1]INTERNAL PARAMETERS-1'!$B$5:$J$44,3,FALSE) + ESCYLD1!AW91*(1-VLOOKUP(ESCYLD2!AW$4,'[1]INTERNAL PARAMETERS-1'!$B$5:$J$44,5,FALSE))*VLOOKUP(ESCYLD2!AW$4,'[1]INTERNAL PARAMETERS-1'!$B$5:$J$44,8,FALSE)*VLOOKUP(ESCYLD2!AW$4,'[1]INTERNAL PARAMETERS-1'!$B$5:$J$44,3,FALSE)</f>
        <v>10.20239029064224</v>
      </c>
      <c r="AX91" s="52">
        <f>ESCYLD1!AX91*VLOOKUP(ESCYLD2!AX$4,'[1]INTERNAL PARAMETERS-1'!$B$5:$J$44,5,FALSE)*VLOOKUP(ESCYLD2!AX$4,'[1]INTERNAL PARAMETERS-1'!$B$5:$J$44,6,FALSE)*VLOOKUP(ESCYLD2!AX$4,'[1]INTERNAL PARAMETERS-1'!$B$5:$J$44,3,FALSE) + ESCYLD1!AX91*(1-VLOOKUP(ESCYLD2!AX$4,'[1]INTERNAL PARAMETERS-1'!$B$5:$J$44,5,FALSE))*VLOOKUP(ESCYLD2!AX$4,'[1]INTERNAL PARAMETERS-1'!$B$5:$J$44,8,FALSE)*VLOOKUP(ESCYLD2!AX$4,'[1]INTERNAL PARAMETERS-1'!$B$5:$J$44,3,FALSE)</f>
        <v>0</v>
      </c>
      <c r="AY91" s="52">
        <f>ESCYLD1!AY91*VLOOKUP(ESCYLD2!AY$4,'[1]INTERNAL PARAMETERS-1'!$B$5:$J$44,5,FALSE)*VLOOKUP(ESCYLD2!AY$4,'[1]INTERNAL PARAMETERS-1'!$B$5:$J$44,6,FALSE)*VLOOKUP(ESCYLD2!AY$4,'[1]INTERNAL PARAMETERS-1'!$B$5:$J$44,3,FALSE) + ESCYLD1!AY91*(1-VLOOKUP(ESCYLD2!AY$4,'[1]INTERNAL PARAMETERS-1'!$B$5:$J$44,5,FALSE))*VLOOKUP(ESCYLD2!AY$4,'[1]INTERNAL PARAMETERS-1'!$B$5:$J$44,8,FALSE)*VLOOKUP(ESCYLD2!AY$4,'[1]INTERNAL PARAMETERS-1'!$B$5:$J$44,3,FALSE)</f>
        <v>0</v>
      </c>
      <c r="AZ91" s="52">
        <f>ESCYLD1!AZ91*VLOOKUP(ESCYLD2!AZ$4,'[1]INTERNAL PARAMETERS-1'!$B$5:$J$44,5,FALSE)*VLOOKUP(ESCYLD2!AZ$4,'[1]INTERNAL PARAMETERS-1'!$B$5:$J$44,6,FALSE)*VLOOKUP(ESCYLD2!AZ$4,'[1]INTERNAL PARAMETERS-1'!$B$5:$J$44,3,FALSE) + ESCYLD1!AZ91*(1-VLOOKUP(ESCYLD2!AZ$4,'[1]INTERNAL PARAMETERS-1'!$B$5:$J$44,5,FALSE))*VLOOKUP(ESCYLD2!AZ$4,'[1]INTERNAL PARAMETERS-1'!$B$5:$J$44,8,FALSE)*VLOOKUP(ESCYLD2!AZ$4,'[1]INTERNAL PARAMETERS-1'!$B$5:$J$44,3,FALSE)</f>
        <v>0</v>
      </c>
      <c r="BA91" s="52">
        <f>ESCYLD1!BA91*VLOOKUP(ESCYLD2!BA$4,'[1]INTERNAL PARAMETERS-1'!$B$5:$J$44,5,FALSE)*VLOOKUP(ESCYLD2!BA$4,'[1]INTERNAL PARAMETERS-1'!$B$5:$J$44,6,FALSE)*VLOOKUP(ESCYLD2!BA$4,'[1]INTERNAL PARAMETERS-1'!$B$5:$J$44,3,FALSE) + ESCYLD1!BA91*(1-VLOOKUP(ESCYLD2!BA$4,'[1]INTERNAL PARAMETERS-1'!$B$5:$J$44,5,FALSE))*VLOOKUP(ESCYLD2!BA$4,'[1]INTERNAL PARAMETERS-1'!$B$5:$J$44,8,FALSE)*VLOOKUP(ESCYLD2!BA$4,'[1]INTERNAL PARAMETERS-1'!$B$5:$J$44,3,FALSE)</f>
        <v>14.402535565990839</v>
      </c>
      <c r="BB91" s="52">
        <f>ESCYLD1!BB91*VLOOKUP(ESCYLD2!BB$4,'[1]INTERNAL PARAMETERS-1'!$B$5:$J$44,5,FALSE)*VLOOKUP(ESCYLD2!BB$4,'[1]INTERNAL PARAMETERS-1'!$B$5:$J$44,6,FALSE)*VLOOKUP(ESCYLD2!BB$4,'[1]INTERNAL PARAMETERS-1'!$B$5:$J$44,3,FALSE) + ESCYLD1!BB91*(1-VLOOKUP(ESCYLD2!BB$4,'[1]INTERNAL PARAMETERS-1'!$B$5:$J$44,5,FALSE))*VLOOKUP(ESCYLD2!BB$4,'[1]INTERNAL PARAMETERS-1'!$B$5:$J$44,8,FALSE)*VLOOKUP(ESCYLD2!BB$4,'[1]INTERNAL PARAMETERS-1'!$B$5:$J$44,3,FALSE)</f>
        <v>1.2278679275161726</v>
      </c>
      <c r="BC91" s="52">
        <f>ESCYLD1!BC91*VLOOKUP(ESCYLD2!BC$4,'[1]INTERNAL PARAMETERS-1'!$B$5:$J$44,5,FALSE)*VLOOKUP(ESCYLD2!BC$4,'[1]INTERNAL PARAMETERS-1'!$B$5:$J$44,6,FALSE)*VLOOKUP(ESCYLD2!BC$4,'[1]INTERNAL PARAMETERS-1'!$B$5:$J$44,3,FALSE) + ESCYLD1!BC91*(1-VLOOKUP(ESCYLD2!BC$4,'[1]INTERNAL PARAMETERS-1'!$B$5:$J$44,5,FALSE))*VLOOKUP(ESCYLD2!BC$4,'[1]INTERNAL PARAMETERS-1'!$B$5:$J$44,8,FALSE)*VLOOKUP(ESCYLD2!BC$4,'[1]INTERNAL PARAMETERS-1'!$B$5:$J$44,3,FALSE)</f>
        <v>6.8329216501679202</v>
      </c>
      <c r="BD91" s="52">
        <f>ESCYLD1!BD91*VLOOKUP(ESCYLD2!BD$4,'[1]INTERNAL PARAMETERS-1'!$B$5:$J$44,5,FALSE)*VLOOKUP(ESCYLD2!BD$4,'[1]INTERNAL PARAMETERS-1'!$B$5:$J$44,6,FALSE)*VLOOKUP(ESCYLD2!BD$4,'[1]INTERNAL PARAMETERS-1'!$B$5:$J$44,3,FALSE) + ESCYLD1!BD91*(1-VLOOKUP(ESCYLD2!BD$4,'[1]INTERNAL PARAMETERS-1'!$B$5:$J$44,5,FALSE))*VLOOKUP(ESCYLD2!BD$4,'[1]INTERNAL PARAMETERS-1'!$B$5:$J$44,8,FALSE)*VLOOKUP(ESCYLD2!BD$4,'[1]INTERNAL PARAMETERS-1'!$B$5:$J$44,3,FALSE)</f>
        <v>1.1388193518246261</v>
      </c>
      <c r="BE91" s="52">
        <f>ESCYLD1!BE91*VLOOKUP(ESCYLD2!BE$4,'[1]INTERNAL PARAMETERS-1'!$B$5:$J$44,5,FALSE)*VLOOKUP(ESCYLD2!BE$4,'[1]INTERNAL PARAMETERS-1'!$B$5:$J$44,6,FALSE)*VLOOKUP(ESCYLD2!BE$4,'[1]INTERNAL PARAMETERS-1'!$B$5:$J$44,3,FALSE) + ESCYLD1!BE91*(1-VLOOKUP(ESCYLD2!BE$4,'[1]INTERNAL PARAMETERS-1'!$B$5:$J$44,5,FALSE))*VLOOKUP(ESCYLD2!BE$4,'[1]INTERNAL PARAMETERS-1'!$B$5:$J$44,8,FALSE)*VLOOKUP(ESCYLD2!BE$4,'[1]INTERNAL PARAMETERS-1'!$B$5:$J$44,3,FALSE)</f>
        <v>4.2930766645279608</v>
      </c>
      <c r="BF91" s="52">
        <f>ESCYLD1!BF91*VLOOKUP(ESCYLD2!BF$4,'[1]INTERNAL PARAMETERS-1'!$B$5:$J$44,5,FALSE)*VLOOKUP(ESCYLD2!BF$4,'[1]INTERNAL PARAMETERS-1'!$B$5:$J$44,6,FALSE)*VLOOKUP(ESCYLD2!BF$4,'[1]INTERNAL PARAMETERS-1'!$B$5:$J$44,3,FALSE) + ESCYLD1!BF91*(1-VLOOKUP(ESCYLD2!BF$4,'[1]INTERNAL PARAMETERS-1'!$B$5:$J$44,5,FALSE))*VLOOKUP(ESCYLD2!BF$4,'[1]INTERNAL PARAMETERS-1'!$B$5:$J$44,8,FALSE)*VLOOKUP(ESCYLD2!BF$4,'[1]INTERNAL PARAMETERS-1'!$B$5:$J$44,3,FALSE)</f>
        <v>0</v>
      </c>
      <c r="BG91" s="52">
        <f>ESCYLD1!BG91*VLOOKUP(ESCYLD2!BG$4,'[1]INTERNAL PARAMETERS-1'!$B$5:$J$44,5,FALSE)*VLOOKUP(ESCYLD2!BG$4,'[1]INTERNAL PARAMETERS-1'!$B$5:$J$44,6,FALSE)*VLOOKUP(ESCYLD2!BG$4,'[1]INTERNAL PARAMETERS-1'!$B$5:$J$44,3,FALSE) + ESCYLD1!BG91*(1-VLOOKUP(ESCYLD2!BG$4,'[1]INTERNAL PARAMETERS-1'!$B$5:$J$44,5,FALSE))*VLOOKUP(ESCYLD2!BG$4,'[1]INTERNAL PARAMETERS-1'!$B$5:$J$44,8,FALSE)*VLOOKUP(ESCYLD2!BG$4,'[1]INTERNAL PARAMETERS-1'!$B$5:$J$44,3,FALSE)</f>
        <v>1.1993510822540046</v>
      </c>
      <c r="BH91" s="52">
        <f>ESCYLD1!BH91*VLOOKUP(ESCYLD2!BH$4,'[1]INTERNAL PARAMETERS-1'!$B$5:$J$44,5,FALSE)*VLOOKUP(ESCYLD2!BH$4,'[1]INTERNAL PARAMETERS-1'!$B$5:$J$44,6,FALSE)*VLOOKUP(ESCYLD2!BH$4,'[1]INTERNAL PARAMETERS-1'!$B$5:$J$44,3,FALSE) + ESCYLD1!BH91*(1-VLOOKUP(ESCYLD2!BH$4,'[1]INTERNAL PARAMETERS-1'!$B$5:$J$44,5,FALSE))*VLOOKUP(ESCYLD2!BH$4,'[1]INTERNAL PARAMETERS-1'!$B$5:$J$44,8,FALSE)*VLOOKUP(ESCYLD2!BH$4,'[1]INTERNAL PARAMETERS-1'!$B$5:$J$44,3,FALSE)</f>
        <v>1.0838140152543739E-2</v>
      </c>
      <c r="BI91" s="52">
        <f>ESCYLD1!BI91*VLOOKUP(ESCYLD2!BI$4,'[1]INTERNAL PARAMETERS-1'!$B$5:$J$44,5,FALSE)*VLOOKUP(ESCYLD2!BI$4,'[1]INTERNAL PARAMETERS-1'!$B$5:$J$44,6,FALSE)*VLOOKUP(ESCYLD2!BI$4,'[1]INTERNAL PARAMETERS-1'!$B$5:$J$44,3,FALSE) + ESCYLD1!BI91*(1-VLOOKUP(ESCYLD2!BI$4,'[1]INTERNAL PARAMETERS-1'!$B$5:$J$44,5,FALSE))*VLOOKUP(ESCYLD2!BI$4,'[1]INTERNAL PARAMETERS-1'!$B$5:$J$44,8,FALSE)*VLOOKUP(ESCYLD2!BI$4,'[1]INTERNAL PARAMETERS-1'!$B$5:$J$44,3,FALSE)</f>
        <v>0</v>
      </c>
      <c r="BJ91" s="52">
        <f>ESCYLD1!BJ91*VLOOKUP(ESCYLD2!BJ$4,'[1]INTERNAL PARAMETERS-1'!$B$5:$J$44,5,FALSE)*VLOOKUP(ESCYLD2!BJ$4,'[1]INTERNAL PARAMETERS-1'!$B$5:$J$44,6,FALSE)*VLOOKUP(ESCYLD2!BJ$4,'[1]INTERNAL PARAMETERS-1'!$B$5:$J$44,3,FALSE) + ESCYLD1!BJ91*(1-VLOOKUP(ESCYLD2!BJ$4,'[1]INTERNAL PARAMETERS-1'!$B$5:$J$44,5,FALSE))*VLOOKUP(ESCYLD2!BJ$4,'[1]INTERNAL PARAMETERS-1'!$B$5:$J$44,8,FALSE)*VLOOKUP(ESCYLD2!BJ$4,'[1]INTERNAL PARAMETERS-1'!$B$5:$J$44,3,FALSE)</f>
        <v>0.71233201861406992</v>
      </c>
      <c r="BK91" s="52">
        <f>ESCYLD1!BK91*VLOOKUP(ESCYLD2!BK$4,'[1]INTERNAL PARAMETERS-1'!$B$5:$J$44,5,FALSE)*VLOOKUP(ESCYLD2!BK$4,'[1]INTERNAL PARAMETERS-1'!$B$5:$J$44,6,FALSE)*VLOOKUP(ESCYLD2!BK$4,'[1]INTERNAL PARAMETERS-1'!$B$5:$J$44,3,FALSE) + ESCYLD1!BK91*(1-VLOOKUP(ESCYLD2!BK$4,'[1]INTERNAL PARAMETERS-1'!$B$5:$J$44,5,FALSE))*VLOOKUP(ESCYLD2!BK$4,'[1]INTERNAL PARAMETERS-1'!$B$5:$J$44,8,FALSE)*VLOOKUP(ESCYLD2!BK$4,'[1]INTERNAL PARAMETERS-1'!$B$5:$J$44,3,FALSE)</f>
        <v>0.56599288792676583</v>
      </c>
      <c r="BL91" s="52">
        <f>ESCYLD1!BL91*VLOOKUP(ESCYLD2!BL$4,'[1]INTERNAL PARAMETERS-1'!$B$5:$J$44,5,FALSE)*VLOOKUP(ESCYLD2!BL$4,'[1]INTERNAL PARAMETERS-1'!$B$5:$J$44,6,FALSE)*VLOOKUP(ESCYLD2!BL$4,'[1]INTERNAL PARAMETERS-1'!$B$5:$J$44,3,FALSE) + ESCYLD1!BL91*(1-VLOOKUP(ESCYLD2!BL$4,'[1]INTERNAL PARAMETERS-1'!$B$5:$J$44,5,FALSE))*VLOOKUP(ESCYLD2!BL$4,'[1]INTERNAL PARAMETERS-1'!$B$5:$J$44,8,FALSE)*VLOOKUP(ESCYLD2!BL$4,'[1]INTERNAL PARAMETERS-1'!$B$5:$J$44,3,FALSE)</f>
        <v>2.1341100044668067</v>
      </c>
      <c r="BM91" s="52">
        <f>ESCYLD1!BM91*VLOOKUP(ESCYLD2!BM$4,'[1]INTERNAL PARAMETERS-1'!$B$5:$J$44,5,FALSE)*VLOOKUP(ESCYLD2!BM$4,'[1]INTERNAL PARAMETERS-1'!$B$5:$J$44,6,FALSE)*VLOOKUP(ESCYLD2!BM$4,'[1]INTERNAL PARAMETERS-1'!$B$5:$J$44,3,FALSE) + ESCYLD1!BM91*(1-VLOOKUP(ESCYLD2!BM$4,'[1]INTERNAL PARAMETERS-1'!$B$5:$J$44,5,FALSE))*VLOOKUP(ESCYLD2!BM$4,'[1]INTERNAL PARAMETERS-1'!$B$5:$J$44,8,FALSE)*VLOOKUP(ESCYLD2!BM$4,'[1]INTERNAL PARAMETERS-1'!$B$5:$J$44,3,FALSE)</f>
        <v>1.4011425007559253</v>
      </c>
      <c r="BN91" s="52">
        <f>ESCYLD1!BN91*VLOOKUP(ESCYLD2!BN$4,'[1]INTERNAL PARAMETERS-1'!$B$5:$J$44,5,FALSE)*VLOOKUP(ESCYLD2!BN$4,'[1]INTERNAL PARAMETERS-1'!$B$5:$J$44,6,FALSE)*VLOOKUP(ESCYLD2!BN$4,'[1]INTERNAL PARAMETERS-1'!$B$5:$J$44,3,FALSE) + ESCYLD1!BN91*(1-VLOOKUP(ESCYLD2!BN$4,'[1]INTERNAL PARAMETERS-1'!$B$5:$J$44,5,FALSE))*VLOOKUP(ESCYLD2!BN$4,'[1]INTERNAL PARAMETERS-1'!$B$5:$J$44,8,FALSE)*VLOOKUP(ESCYLD2!BN$4,'[1]INTERNAL PARAMETERS-1'!$B$5:$J$44,3,FALSE)</f>
        <v>0.46478027937696559</v>
      </c>
      <c r="BO91" s="52">
        <f>ESCYLD1!BO91*VLOOKUP(ESCYLD2!BO$4,'[1]INTERNAL PARAMETERS-1'!$B$5:$J$44,5,FALSE)*VLOOKUP(ESCYLD2!BO$4,'[1]INTERNAL PARAMETERS-1'!$B$5:$J$44,6,FALSE)*VLOOKUP(ESCYLD2!BO$4,'[1]INTERNAL PARAMETERS-1'!$B$5:$J$44,3,FALSE) + ESCYLD1!BO91*(1-VLOOKUP(ESCYLD2!BO$4,'[1]INTERNAL PARAMETERS-1'!$B$5:$J$44,5,FALSE))*VLOOKUP(ESCYLD2!BO$4,'[1]INTERNAL PARAMETERS-1'!$B$5:$J$44,8,FALSE)*VLOOKUP(ESCYLD2!BO$4,'[1]INTERNAL PARAMETERS-1'!$B$5:$J$44,3,FALSE)</f>
        <v>0.30172652400294153</v>
      </c>
      <c r="BP91" s="52">
        <f>ESCYLD1!BP91*VLOOKUP(ESCYLD2!BP$4,'[1]INTERNAL PARAMETERS-1'!$B$5:$J$44,5,FALSE)*VLOOKUP(ESCYLD2!BP$4,'[1]INTERNAL PARAMETERS-1'!$B$5:$J$44,6,FALSE)*VLOOKUP(ESCYLD2!BP$4,'[1]INTERNAL PARAMETERS-1'!$B$5:$J$44,3,FALSE) + ESCYLD1!BP91*(1-VLOOKUP(ESCYLD2!BP$4,'[1]INTERNAL PARAMETERS-1'!$B$5:$J$44,5,FALSE))*VLOOKUP(ESCYLD2!BP$4,'[1]INTERNAL PARAMETERS-1'!$B$5:$J$44,8,FALSE)*VLOOKUP(ESCYLD2!BP$4,'[1]INTERNAL PARAMETERS-1'!$B$5:$J$44,3,FALSE)</f>
        <v>2.0309442501327071E-2</v>
      </c>
      <c r="BQ91" s="52">
        <f>ESCYLD1!BQ91*VLOOKUP(ESCYLD2!BQ$4,'[1]INTERNAL PARAMETERS-1'!$B$5:$J$44,5,FALSE)*VLOOKUP(ESCYLD2!BQ$4,'[1]INTERNAL PARAMETERS-1'!$B$5:$J$44,6,FALSE)*VLOOKUP(ESCYLD2!BQ$4,'[1]INTERNAL PARAMETERS-1'!$B$5:$J$44,3,FALSE) + ESCYLD1!BQ91*(1-VLOOKUP(ESCYLD2!BQ$4,'[1]INTERNAL PARAMETERS-1'!$B$5:$J$44,5,FALSE))*VLOOKUP(ESCYLD2!BQ$4,'[1]INTERNAL PARAMETERS-1'!$B$5:$J$44,8,FALSE)*VLOOKUP(ESCYLD2!BQ$4,'[1]INTERNAL PARAMETERS-1'!$B$5:$J$44,3,FALSE)</f>
        <v>2.2690778381604262</v>
      </c>
      <c r="BR91" s="52">
        <f>ESCYLD1!BR91*VLOOKUP(ESCYLD2!BR$4,'[1]INTERNAL PARAMETERS-1'!$B$5:$J$44,5,FALSE)*VLOOKUP(ESCYLD2!BR$4,'[1]INTERNAL PARAMETERS-1'!$B$5:$J$44,6,FALSE)*VLOOKUP(ESCYLD2!BR$4,'[1]INTERNAL PARAMETERS-1'!$B$5:$J$44,3,FALSE) + ESCYLD1!BR91*(1-VLOOKUP(ESCYLD2!BR$4,'[1]INTERNAL PARAMETERS-1'!$B$5:$J$44,5,FALSE))*VLOOKUP(ESCYLD2!BR$4,'[1]INTERNAL PARAMETERS-1'!$B$5:$J$44,8,FALSE)*VLOOKUP(ESCYLD2!BR$4,'[1]INTERNAL PARAMETERS-1'!$B$5:$J$44,3,FALSE)</f>
        <v>2.5608303413247869E-2</v>
      </c>
      <c r="BS91" s="52">
        <f>ESCYLD1!BS91*VLOOKUP(ESCYLD2!BS$4,'[1]INTERNAL PARAMETERS-1'!$B$5:$J$44,5,FALSE)*VLOOKUP(ESCYLD2!BS$4,'[1]INTERNAL PARAMETERS-1'!$B$5:$J$44,6,FALSE)*VLOOKUP(ESCYLD2!BS$4,'[1]INTERNAL PARAMETERS-1'!$B$5:$J$44,3,FALSE) + ESCYLD1!BS91*(1-VLOOKUP(ESCYLD2!BS$4,'[1]INTERNAL PARAMETERS-1'!$B$5:$J$44,5,FALSE))*VLOOKUP(ESCYLD2!BS$4,'[1]INTERNAL PARAMETERS-1'!$B$5:$J$44,8,FALSE)*VLOOKUP(ESCYLD2!BS$4,'[1]INTERNAL PARAMETERS-1'!$B$5:$J$44,3,FALSE)</f>
        <v>4.8981398082490538E-3</v>
      </c>
      <c r="BT91" s="52">
        <f>ESCYLD1!BT91*VLOOKUP(ESCYLD2!BT$4,'[1]INTERNAL PARAMETERS-1'!$B$5:$J$44,5,FALSE)*VLOOKUP(ESCYLD2!BT$4,'[1]INTERNAL PARAMETERS-1'!$B$5:$J$44,6,FALSE)*VLOOKUP(ESCYLD2!BT$4,'[1]INTERNAL PARAMETERS-1'!$B$5:$J$44,3,FALSE) + ESCYLD1!BT91*(1-VLOOKUP(ESCYLD2!BT$4,'[1]INTERNAL PARAMETERS-1'!$B$5:$J$44,5,FALSE))*VLOOKUP(ESCYLD2!BT$4,'[1]INTERNAL PARAMETERS-1'!$B$5:$J$44,8,FALSE)*VLOOKUP(ESCYLD2!BT$4,'[1]INTERNAL PARAMETERS-1'!$B$5:$J$44,3,FALSE)</f>
        <v>0</v>
      </c>
      <c r="BU91" s="52">
        <f>ESCYLD1!BU91*VLOOKUP(ESCYLD2!BU$4,'[1]INTERNAL PARAMETERS-1'!$B$5:$J$44,5,FALSE)*VLOOKUP(ESCYLD2!BU$4,'[1]INTERNAL PARAMETERS-1'!$B$5:$J$44,6,FALSE)*VLOOKUP(ESCYLD2!BU$4,'[1]INTERNAL PARAMETERS-1'!$B$5:$J$44,3,FALSE) + ESCYLD1!BU91*(1-VLOOKUP(ESCYLD2!BU$4,'[1]INTERNAL PARAMETERS-1'!$B$5:$J$44,5,FALSE))*VLOOKUP(ESCYLD2!BU$4,'[1]INTERNAL PARAMETERS-1'!$B$5:$J$44,8,FALSE)*VLOOKUP(ESCYLD2!BU$4,'[1]INTERNAL PARAMETERS-1'!$B$5:$J$44,3,FALSE)</f>
        <v>0</v>
      </c>
      <c r="BV91" s="52">
        <f>ESCYLD1!BV91*VLOOKUP(ESCYLD2!BV$4,'[1]INTERNAL PARAMETERS-1'!$B$5:$J$44,5,FALSE)*VLOOKUP(ESCYLD2!BV$4,'[1]INTERNAL PARAMETERS-1'!$B$5:$J$44,6,FALSE)*VLOOKUP(ESCYLD2!BV$4,'[1]INTERNAL PARAMETERS-1'!$B$5:$J$44,3,FALSE) + ESCYLD1!BV91*(1-VLOOKUP(ESCYLD2!BV$4,'[1]INTERNAL PARAMETERS-1'!$B$5:$J$44,5,FALSE))*VLOOKUP(ESCYLD2!BV$4,'[1]INTERNAL PARAMETERS-1'!$B$5:$J$44,8,FALSE)*VLOOKUP(ESCYLD2!BV$4,'[1]INTERNAL PARAMETERS-1'!$B$5:$J$44,3,FALSE)</f>
        <v>0</v>
      </c>
      <c r="BW91" s="52">
        <f>ESCYLD1!BW91*VLOOKUP(ESCYLD2!BW$4,'[1]INTERNAL PARAMETERS-1'!$B$5:$J$44,5,FALSE)*VLOOKUP(ESCYLD2!BW$4,'[1]INTERNAL PARAMETERS-1'!$B$5:$J$44,6,FALSE)*VLOOKUP(ESCYLD2!BW$4,'[1]INTERNAL PARAMETERS-1'!$B$5:$J$44,3,FALSE) + ESCYLD1!BW91*(1-VLOOKUP(ESCYLD2!BW$4,'[1]INTERNAL PARAMETERS-1'!$B$5:$J$44,5,FALSE))*VLOOKUP(ESCYLD2!BW$4,'[1]INTERNAL PARAMETERS-1'!$B$5:$J$44,8,FALSE)*VLOOKUP(ESCYLD2!BW$4,'[1]INTERNAL PARAMETERS-1'!$B$5:$J$44,3,FALSE)</f>
        <v>0</v>
      </c>
      <c r="BX91" s="52">
        <f>ESCYLD1!BX91*VLOOKUP(ESCYLD2!BX$4,'[1]INTERNAL PARAMETERS-1'!$B$5:$J$44,5,FALSE)*VLOOKUP(ESCYLD2!BX$4,'[1]INTERNAL PARAMETERS-1'!$B$5:$J$44,6,FALSE)*VLOOKUP(ESCYLD2!BX$4,'[1]INTERNAL PARAMETERS-1'!$B$5:$J$44,3,FALSE) + ESCYLD1!BX91*(1-VLOOKUP(ESCYLD2!BX$4,'[1]INTERNAL PARAMETERS-1'!$B$5:$J$44,5,FALSE))*VLOOKUP(ESCYLD2!BX$4,'[1]INTERNAL PARAMETERS-1'!$B$5:$J$44,8,FALSE)*VLOOKUP(ESCYLD2!BX$4,'[1]INTERNAL PARAMETERS-1'!$B$5:$J$44,3,FALSE)</f>
        <v>0</v>
      </c>
      <c r="BY91" s="52">
        <f>ESCYLD1!BY91*VLOOKUP(ESCYLD2!BY$4,'[1]INTERNAL PARAMETERS-1'!$B$5:$J$44,5,FALSE)*VLOOKUP(ESCYLD2!BY$4,'[1]INTERNAL PARAMETERS-1'!$B$5:$J$44,6,FALSE)*VLOOKUP(ESCYLD2!BY$4,'[1]INTERNAL PARAMETERS-1'!$B$5:$J$44,3,FALSE) + ESCYLD1!BY91*(1-VLOOKUP(ESCYLD2!BY$4,'[1]INTERNAL PARAMETERS-1'!$B$5:$J$44,5,FALSE))*VLOOKUP(ESCYLD2!BY$4,'[1]INTERNAL PARAMETERS-1'!$B$5:$J$44,8,FALSE)*VLOOKUP(ESCYLD2!BY$4,'[1]INTERNAL PARAMETERS-1'!$B$5:$J$44,3,FALSE)</f>
        <v>0</v>
      </c>
      <c r="BZ91" s="52">
        <f>ESCYLD1!BZ91*VLOOKUP(ESCYLD2!BZ$4,'[1]INTERNAL PARAMETERS-1'!$B$5:$J$44,5,FALSE)*VLOOKUP(ESCYLD2!BZ$4,'[1]INTERNAL PARAMETERS-1'!$B$5:$J$44,6,FALSE)*VLOOKUP(ESCYLD2!BZ$4,'[1]INTERNAL PARAMETERS-1'!$B$5:$J$44,3,FALSE) + ESCYLD1!BZ91*(1-VLOOKUP(ESCYLD2!BZ$4,'[1]INTERNAL PARAMETERS-1'!$B$5:$J$44,5,FALSE))*VLOOKUP(ESCYLD2!BZ$4,'[1]INTERNAL PARAMETERS-1'!$B$5:$J$44,8,FALSE)*VLOOKUP(ESCYLD2!BZ$4,'[1]INTERNAL PARAMETERS-1'!$B$5:$J$44,3,FALSE)</f>
        <v>3.2112031631759755E-3</v>
      </c>
      <c r="CA91" s="52">
        <f>ESCYLD1!CA91*VLOOKUP(ESCYLD2!CA$4,'[1]INTERNAL PARAMETERS-1'!$B$5:$J$44,5,FALSE)*VLOOKUP(ESCYLD2!CA$4,'[1]INTERNAL PARAMETERS-1'!$B$5:$J$44,6,FALSE)*VLOOKUP(ESCYLD2!CA$4,'[1]INTERNAL PARAMETERS-1'!$B$5:$J$44,3,FALSE) + ESCYLD1!CA91*(1-VLOOKUP(ESCYLD2!CA$4,'[1]INTERNAL PARAMETERS-1'!$B$5:$J$44,5,FALSE))*VLOOKUP(ESCYLD2!CA$4,'[1]INTERNAL PARAMETERS-1'!$B$5:$J$44,8,FALSE)*VLOOKUP(ESCYLD2!CA$4,'[1]INTERNAL PARAMETERS-1'!$B$5:$J$44,3,FALSE)</f>
        <v>0</v>
      </c>
      <c r="CB91" s="52">
        <f>ESCYLD1!CB91*VLOOKUP(ESCYLD2!CB$4,'[1]INTERNAL PARAMETERS-1'!$B$5:$J$44,5,FALSE)*VLOOKUP(ESCYLD2!CB$4,'[1]INTERNAL PARAMETERS-1'!$B$5:$J$44,6,FALSE)*VLOOKUP(ESCYLD2!CB$4,'[1]INTERNAL PARAMETERS-1'!$B$5:$J$44,3,FALSE) + ESCYLD1!CB91*(1-VLOOKUP(ESCYLD2!CB$4,'[1]INTERNAL PARAMETERS-1'!$B$5:$J$44,5,FALSE))*VLOOKUP(ESCYLD2!CB$4,'[1]INTERNAL PARAMETERS-1'!$B$5:$J$44,8,FALSE)*VLOOKUP(ESCYLD2!CB$4,'[1]INTERNAL PARAMETERS-1'!$B$5:$J$44,3,FALSE)</f>
        <v>0</v>
      </c>
      <c r="CC91" s="52">
        <f>ESCYLD1!CC91*VLOOKUP(ESCYLD2!CC$4,'[1]INTERNAL PARAMETERS-1'!$B$5:$J$44,5,FALSE)*VLOOKUP(ESCYLD2!CC$4,'[1]INTERNAL PARAMETERS-1'!$B$5:$J$44,6,FALSE)*VLOOKUP(ESCYLD2!CC$4,'[1]INTERNAL PARAMETERS-1'!$B$5:$J$44,3,FALSE) + ESCYLD1!CC91*(1-VLOOKUP(ESCYLD2!CC$4,'[1]INTERNAL PARAMETERS-1'!$B$5:$J$44,5,FALSE))*VLOOKUP(ESCYLD2!CC$4,'[1]INTERNAL PARAMETERS-1'!$B$5:$J$44,8,FALSE)*VLOOKUP(ESCYLD2!CC$4,'[1]INTERNAL PARAMETERS-1'!$B$5:$J$44,3,FALSE)</f>
        <v>5.3521137416965257E-3</v>
      </c>
      <c r="CD91" s="52">
        <f>ESCYLD1!CD91*VLOOKUP(ESCYLD2!CD$4,'[1]INTERNAL PARAMETERS-1'!$B$5:$J$44,5,FALSE)*VLOOKUP(ESCYLD2!CD$4,'[1]INTERNAL PARAMETERS-1'!$B$5:$J$44,6,FALSE)*VLOOKUP(ESCYLD2!CD$4,'[1]INTERNAL PARAMETERS-1'!$B$5:$J$44,3,FALSE) + ESCYLD1!CD91*(1-VLOOKUP(ESCYLD2!CD$4,'[1]INTERNAL PARAMETERS-1'!$B$5:$J$44,5,FALSE))*VLOOKUP(ESCYLD2!CD$4,'[1]INTERNAL PARAMETERS-1'!$B$5:$J$44,8,FALSE)*VLOOKUP(ESCYLD2!CD$4,'[1]INTERNAL PARAMETERS-1'!$B$5:$J$44,3,FALSE)</f>
        <v>2.9659666475147103E-2</v>
      </c>
      <c r="CE91" s="52">
        <f>ESCYLD1!CE91*VLOOKUP(ESCYLD2!CE$4,'[1]INTERNAL PARAMETERS-1'!$B$5:$J$44,5,FALSE)*VLOOKUP(ESCYLD2!CE$4,'[1]INTERNAL PARAMETERS-1'!$B$5:$J$44,6,FALSE)*VLOOKUP(ESCYLD2!CE$4,'[1]INTERNAL PARAMETERS-1'!$B$5:$J$44,3,FALSE) + ESCYLD1!CE91*(1-VLOOKUP(ESCYLD2!CE$4,'[1]INTERNAL PARAMETERS-1'!$B$5:$J$44,5,FALSE))*VLOOKUP(ESCYLD2!CE$4,'[1]INTERNAL PARAMETERS-1'!$B$5:$J$44,8,FALSE)*VLOOKUP(ESCYLD2!CE$4,'[1]INTERNAL PARAMETERS-1'!$B$5:$J$44,3,FALSE)</f>
        <v>4.6257179486430704E-2</v>
      </c>
      <c r="CF91" s="52">
        <f>ESCYLD1!CF91*VLOOKUP(ESCYLD2!CF$4,'[1]INTERNAL PARAMETERS-1'!$B$5:$J$44,5,FALSE)*VLOOKUP(ESCYLD2!CF$4,'[1]INTERNAL PARAMETERS-1'!$B$5:$J$44,6,FALSE)*VLOOKUP(ESCYLD2!CF$4,'[1]INTERNAL PARAMETERS-1'!$B$5:$J$44,3,FALSE) + ESCYLD1!CF91*(1-VLOOKUP(ESCYLD2!CF$4,'[1]INTERNAL PARAMETERS-1'!$B$5:$J$44,5,FALSE))*VLOOKUP(ESCYLD2!CF$4,'[1]INTERNAL PARAMETERS-1'!$B$5:$J$44,8,FALSE)*VLOOKUP(ESCYLD2!CF$4,'[1]INTERNAL PARAMETERS-1'!$B$5:$J$44,3,FALSE)</f>
        <v>2.9683241016518268E-2</v>
      </c>
      <c r="CG91" s="52">
        <f>ESCYLD1!CG91*VLOOKUP(ESCYLD2!CG$4,'[1]INTERNAL PARAMETERS-1'!$B$5:$J$44,5,FALSE)*VLOOKUP(ESCYLD2!CG$4,'[1]INTERNAL PARAMETERS-1'!$B$5:$J$44,6,FALSE)*VLOOKUP(ESCYLD2!CG$4,'[1]INTERNAL PARAMETERS-1'!$B$5:$J$44,3,FALSE) + ESCYLD1!CG91*(1-VLOOKUP(ESCYLD2!CG$4,'[1]INTERNAL PARAMETERS-1'!$B$5:$J$44,5,FALSE))*VLOOKUP(ESCYLD2!CG$4,'[1]INTERNAL PARAMETERS-1'!$B$5:$J$44,8,FALSE)*VLOOKUP(ESCYLD2!CG$4,'[1]INTERNAL PARAMETERS-1'!$B$5:$J$44,3,FALSE)</f>
        <v>5.9019003493254738E-3</v>
      </c>
      <c r="CH91" s="51">
        <f>ESCYLD1!CH91*VLOOKUP(ESCYLD2!CH$4,'[1]INTERNAL PARAMETERS-1'!$B$5:$J$44,5,FALSE)*VLOOKUP(ESCYLD2!CH$4,'[1]INTERNAL PARAMETERS-1'!$B$5:$J$44,6,FALSE)*VLOOKUP(ESCYLD2!CH$4,'[1]INTERNAL PARAMETERS-1'!$B$5:$J$44,3,FALSE) + ESCYLD1!CH91*(1-VLOOKUP(ESCYLD2!CH$4,'[1]INTERNAL PARAMETERS-1'!$B$5:$J$44,5,FALSE))*VLOOKUP(ESCYLD2!CH$4,'[1]INTERNAL PARAMETERS-1'!$B$5:$J$44,8,FALSE)*VLOOKUP(ESCYLD2!CH$4,'[1]INTERNAL PARAMETERS-1'!$B$5:$J$44,3,FALSE)</f>
        <v>0</v>
      </c>
      <c r="CJ91" s="53">
        <f t="shared" si="2"/>
        <v>465.00039293135774</v>
      </c>
      <c r="CK91" s="51">
        <f t="shared" si="3"/>
        <v>47.32784391633534</v>
      </c>
    </row>
    <row r="92" spans="2:89" x14ac:dyDescent="0.5">
      <c r="B92" s="66" t="s">
        <v>10</v>
      </c>
      <c r="C92" s="65" t="s">
        <v>90</v>
      </c>
      <c r="D92" s="65" t="s">
        <v>74</v>
      </c>
      <c r="E92" s="151">
        <f>ESC!AF92</f>
        <v>2502.5855211337298</v>
      </c>
      <c r="F92" s="67">
        <f>'[1]INTERNAL PARAMETERS-1'!M20</f>
        <v>12.89</v>
      </c>
      <c r="G92" s="53">
        <f>ESCYLD1!G92*VLOOKUP(ESCYLD2!G$4,'[1]INTERNAL PARAMETERS-1'!$B$5:$J$44,5,FALSE)*VLOOKUP(ESCYLD2!G$4,'[1]INTERNAL PARAMETERS-1'!$B$5:$J$44,7,FALSE)*ESCYLD2!$F92 + ESCYLD1!G92*(1-VLOOKUP(ESCYLD2!G$4,'[1]INTERNAL PARAMETERS-1'!$B$5:$J$44,5,FALSE))*VLOOKUP(ESCYLD2!G$4,'[1]INTERNAL PARAMETERS-1'!$B$5:$J$44,9,FALSE)*ESCYLD2!$F92</f>
        <v>64.450425162909511</v>
      </c>
      <c r="H92" s="52">
        <f>ESCYLD1!H92*VLOOKUP(ESCYLD2!H$4,'[1]INTERNAL PARAMETERS-1'!$B$5:$J$44,5,FALSE)*VLOOKUP(ESCYLD2!H$4,'[1]INTERNAL PARAMETERS-1'!$B$5:$J$44,7,FALSE)*ESCYLD2!$F92 + ESCYLD1!H92*(1-VLOOKUP(ESCYLD2!H$4,'[1]INTERNAL PARAMETERS-1'!$B$5:$J$44,5,FALSE))*VLOOKUP(ESCYLD2!H$4,'[1]INTERNAL PARAMETERS-1'!$B$5:$J$44,9,FALSE)*ESCYLD2!$F92</f>
        <v>35.628187084185178</v>
      </c>
      <c r="I92" s="52">
        <f>ESCYLD1!I92*VLOOKUP(ESCYLD2!I$4,'[1]INTERNAL PARAMETERS-1'!$B$5:$J$44,5,FALSE)*VLOOKUP(ESCYLD2!I$4,'[1]INTERNAL PARAMETERS-1'!$B$5:$J$44,7,FALSE)*ESCYLD2!$F92 + ESCYLD1!I92*(1-VLOOKUP(ESCYLD2!I$4,'[1]INTERNAL PARAMETERS-1'!$B$5:$J$44,5,FALSE))*VLOOKUP(ESCYLD2!I$4,'[1]INTERNAL PARAMETERS-1'!$B$5:$J$44,9,FALSE)*ESCYLD2!$F92</f>
        <v>77.595581467443026</v>
      </c>
      <c r="J92" s="52">
        <f>ESCYLD1!J92*VLOOKUP(ESCYLD2!J$4,'[1]INTERNAL PARAMETERS-1'!$B$5:$J$44,5,FALSE)*VLOOKUP(ESCYLD2!J$4,'[1]INTERNAL PARAMETERS-1'!$B$5:$J$44,7,FALSE)*ESCYLD2!$F92 + ESCYLD1!J92*(1-VLOOKUP(ESCYLD2!J$4,'[1]INTERNAL PARAMETERS-1'!$B$5:$J$44,5,FALSE))*VLOOKUP(ESCYLD2!J$4,'[1]INTERNAL PARAMETERS-1'!$B$5:$J$44,9,FALSE)*ESCYLD2!$F92</f>
        <v>0</v>
      </c>
      <c r="K92" s="52">
        <f>ESCYLD1!K92*VLOOKUP(ESCYLD2!K$4,'[1]INTERNAL PARAMETERS-1'!$B$5:$J$44,5,FALSE)*VLOOKUP(ESCYLD2!K$4,'[1]INTERNAL PARAMETERS-1'!$B$5:$J$44,7,FALSE)*ESCYLD2!$F92 + ESCYLD1!K92*(1-VLOOKUP(ESCYLD2!K$4,'[1]INTERNAL PARAMETERS-1'!$B$5:$J$44,5,FALSE))*VLOOKUP(ESCYLD2!K$4,'[1]INTERNAL PARAMETERS-1'!$B$5:$J$44,9,FALSE)*ESCYLD2!$F92</f>
        <v>0</v>
      </c>
      <c r="L92" s="52">
        <f>ESCYLD1!L92*VLOOKUP(ESCYLD2!L$4,'[1]INTERNAL PARAMETERS-1'!$B$5:$J$44,5,FALSE)*VLOOKUP(ESCYLD2!L$4,'[1]INTERNAL PARAMETERS-1'!$B$5:$J$44,7,FALSE)*ESCYLD2!$F92 + ESCYLD1!L92*(1-VLOOKUP(ESCYLD2!L$4,'[1]INTERNAL PARAMETERS-1'!$B$5:$J$44,5,FALSE))*VLOOKUP(ESCYLD2!L$4,'[1]INTERNAL PARAMETERS-1'!$B$5:$J$44,9,FALSE)*ESCYLD2!$F92</f>
        <v>0</v>
      </c>
      <c r="M92" s="52">
        <f>ESCYLD1!M92*VLOOKUP(ESCYLD2!M$4,'[1]INTERNAL PARAMETERS-1'!$B$5:$J$44,5,FALSE)*VLOOKUP(ESCYLD2!M$4,'[1]INTERNAL PARAMETERS-1'!$B$5:$J$44,7,FALSE)*ESCYLD2!$F92 + ESCYLD1!M92*(1-VLOOKUP(ESCYLD2!M$4,'[1]INTERNAL PARAMETERS-1'!$B$5:$J$44,5,FALSE))*VLOOKUP(ESCYLD2!M$4,'[1]INTERNAL PARAMETERS-1'!$B$5:$J$44,9,FALSE)*ESCYLD2!$F92</f>
        <v>15.485751989367401</v>
      </c>
      <c r="N92" s="52">
        <f>ESCYLD1!N92*VLOOKUP(ESCYLD2!N$4,'[1]INTERNAL PARAMETERS-1'!$B$5:$J$44,5,FALSE)*VLOOKUP(ESCYLD2!N$4,'[1]INTERNAL PARAMETERS-1'!$B$5:$J$44,7,FALSE)*ESCYLD2!$F92 + ESCYLD1!N92*(1-VLOOKUP(ESCYLD2!N$4,'[1]INTERNAL PARAMETERS-1'!$B$5:$J$44,5,FALSE))*VLOOKUP(ESCYLD2!N$4,'[1]INTERNAL PARAMETERS-1'!$B$5:$J$44,9,FALSE)*ESCYLD2!$F92</f>
        <v>0.20517102663859349</v>
      </c>
      <c r="O92" s="52">
        <f>ESCYLD1!O92*VLOOKUP(ESCYLD2!O$4,'[1]INTERNAL PARAMETERS-1'!$B$5:$J$44,5,FALSE)*VLOOKUP(ESCYLD2!O$4,'[1]INTERNAL PARAMETERS-1'!$B$5:$J$44,7,FALSE)*ESCYLD2!$F92 + ESCYLD1!O92*(1-VLOOKUP(ESCYLD2!O$4,'[1]INTERNAL PARAMETERS-1'!$B$5:$J$44,5,FALSE))*VLOOKUP(ESCYLD2!O$4,'[1]INTERNAL PARAMETERS-1'!$B$5:$J$44,9,FALSE)*ESCYLD2!$F92</f>
        <v>0</v>
      </c>
      <c r="P92" s="52">
        <f>ESCYLD1!P92*VLOOKUP(ESCYLD2!P$4,'[1]INTERNAL PARAMETERS-1'!$B$5:$J$44,5,FALSE)*VLOOKUP(ESCYLD2!P$4,'[1]INTERNAL PARAMETERS-1'!$B$5:$J$44,7,FALSE)*ESCYLD2!$F92 + ESCYLD1!P92*(1-VLOOKUP(ESCYLD2!P$4,'[1]INTERNAL PARAMETERS-1'!$B$5:$J$44,5,FALSE))*VLOOKUP(ESCYLD2!P$4,'[1]INTERNAL PARAMETERS-1'!$B$5:$J$44,9,FALSE)*ESCYLD2!$F92</f>
        <v>0</v>
      </c>
      <c r="Q92" s="52">
        <f>ESCYLD1!Q92*VLOOKUP(ESCYLD2!Q$4,'[1]INTERNAL PARAMETERS-1'!$B$5:$J$44,5,FALSE)*VLOOKUP(ESCYLD2!Q$4,'[1]INTERNAL PARAMETERS-1'!$B$5:$J$44,7,FALSE)*ESCYLD2!$F92 + ESCYLD1!Q92*(1-VLOOKUP(ESCYLD2!Q$4,'[1]INTERNAL PARAMETERS-1'!$B$5:$J$44,5,FALSE))*VLOOKUP(ESCYLD2!Q$4,'[1]INTERNAL PARAMETERS-1'!$B$5:$J$44,9,FALSE)*ESCYLD2!$F92</f>
        <v>0</v>
      </c>
      <c r="R92" s="52">
        <f>ESCYLD1!R92*VLOOKUP(ESCYLD2!R$4,'[1]INTERNAL PARAMETERS-1'!$B$5:$J$44,5,FALSE)*VLOOKUP(ESCYLD2!R$4,'[1]INTERNAL PARAMETERS-1'!$B$5:$J$44,7,FALSE)*ESCYLD2!$F92 + ESCYLD1!R92*(1-VLOOKUP(ESCYLD2!R$4,'[1]INTERNAL PARAMETERS-1'!$B$5:$J$44,5,FALSE))*VLOOKUP(ESCYLD2!R$4,'[1]INTERNAL PARAMETERS-1'!$B$5:$J$44,9,FALSE)*ESCYLD2!$F92</f>
        <v>0</v>
      </c>
      <c r="S92" s="52">
        <f>ESCYLD1!S92*VLOOKUP(ESCYLD2!S$4,'[1]INTERNAL PARAMETERS-1'!$B$5:$J$44,5,FALSE)*VLOOKUP(ESCYLD2!S$4,'[1]INTERNAL PARAMETERS-1'!$B$5:$J$44,7,FALSE)*ESCYLD2!$F92 + ESCYLD1!S92*(1-VLOOKUP(ESCYLD2!S$4,'[1]INTERNAL PARAMETERS-1'!$B$5:$J$44,5,FALSE))*VLOOKUP(ESCYLD2!S$4,'[1]INTERNAL PARAMETERS-1'!$B$5:$J$44,9,FALSE)*ESCYLD2!$F92</f>
        <v>7.5107218449520872</v>
      </c>
      <c r="T92" s="52">
        <f>ESCYLD1!T92*VLOOKUP(ESCYLD2!T$4,'[1]INTERNAL PARAMETERS-1'!$B$5:$J$44,5,FALSE)*VLOOKUP(ESCYLD2!T$4,'[1]INTERNAL PARAMETERS-1'!$B$5:$J$44,7,FALSE)*ESCYLD2!$F92 + ESCYLD1!T92*(1-VLOOKUP(ESCYLD2!T$4,'[1]INTERNAL PARAMETERS-1'!$B$5:$J$44,5,FALSE))*VLOOKUP(ESCYLD2!T$4,'[1]INTERNAL PARAMETERS-1'!$B$5:$J$44,9,FALSE)*ESCYLD2!$F92</f>
        <v>2.6261826893085232</v>
      </c>
      <c r="U92" s="52">
        <f>ESCYLD1!U92*VLOOKUP(ESCYLD2!U$4,'[1]INTERNAL PARAMETERS-1'!$B$5:$J$44,5,FALSE)*VLOOKUP(ESCYLD2!U$4,'[1]INTERNAL PARAMETERS-1'!$B$5:$J$44,7,FALSE)*ESCYLD2!$F92 + ESCYLD1!U92*(1-VLOOKUP(ESCYLD2!U$4,'[1]INTERNAL PARAMETERS-1'!$B$5:$J$44,5,FALSE))*VLOOKUP(ESCYLD2!U$4,'[1]INTERNAL PARAMETERS-1'!$B$5:$J$44,9,FALSE)*ESCYLD2!$F92</f>
        <v>0.74186927079721399</v>
      </c>
      <c r="V92" s="52">
        <f>ESCYLD1!V92*VLOOKUP(ESCYLD2!V$4,'[1]INTERNAL PARAMETERS-1'!$B$5:$J$44,5,FALSE)*VLOOKUP(ESCYLD2!V$4,'[1]INTERNAL PARAMETERS-1'!$B$5:$J$44,7,FALSE)*ESCYLD2!$F92 + ESCYLD1!V92*(1-VLOOKUP(ESCYLD2!V$4,'[1]INTERNAL PARAMETERS-1'!$B$5:$J$44,5,FALSE))*VLOOKUP(ESCYLD2!V$4,'[1]INTERNAL PARAMETERS-1'!$B$5:$J$44,9,FALSE)*ESCYLD2!$F92</f>
        <v>12.236400028725715</v>
      </c>
      <c r="W92" s="52">
        <f>ESCYLD1!W92*VLOOKUP(ESCYLD2!W$4,'[1]INTERNAL PARAMETERS-1'!$B$5:$J$44,5,FALSE)*VLOOKUP(ESCYLD2!W$4,'[1]INTERNAL PARAMETERS-1'!$B$5:$J$44,7,FALSE)*ESCYLD2!$F92 + ESCYLD1!W92*(1-VLOOKUP(ESCYLD2!W$4,'[1]INTERNAL PARAMETERS-1'!$B$5:$J$44,5,FALSE))*VLOOKUP(ESCYLD2!W$4,'[1]INTERNAL PARAMETERS-1'!$B$5:$J$44,9,FALSE)*ESCYLD2!$F92</f>
        <v>0</v>
      </c>
      <c r="X92" s="52">
        <f>ESCYLD1!X92*VLOOKUP(ESCYLD2!X$4,'[1]INTERNAL PARAMETERS-1'!$B$5:$J$44,5,FALSE)*VLOOKUP(ESCYLD2!X$4,'[1]INTERNAL PARAMETERS-1'!$B$5:$J$44,7,FALSE)*ESCYLD2!$F92 + ESCYLD1!X92*(1-VLOOKUP(ESCYLD2!X$4,'[1]INTERNAL PARAMETERS-1'!$B$5:$J$44,5,FALSE))*VLOOKUP(ESCYLD2!X$4,'[1]INTERNAL PARAMETERS-1'!$B$5:$J$44,9,FALSE)*ESCYLD2!$F92</f>
        <v>0</v>
      </c>
      <c r="Y92" s="52">
        <f>ESCYLD1!Y92*VLOOKUP(ESCYLD2!Y$4,'[1]INTERNAL PARAMETERS-1'!$B$5:$J$44,5,FALSE)*VLOOKUP(ESCYLD2!Y$4,'[1]INTERNAL PARAMETERS-1'!$B$5:$J$44,7,FALSE)*ESCYLD2!$F92 + ESCYLD1!Y92*(1-VLOOKUP(ESCYLD2!Y$4,'[1]INTERNAL PARAMETERS-1'!$B$5:$J$44,5,FALSE))*VLOOKUP(ESCYLD2!Y$4,'[1]INTERNAL PARAMETERS-1'!$B$5:$J$44,9,FALSE)*ESCYLD2!$F92</f>
        <v>0</v>
      </c>
      <c r="Z92" s="52">
        <f>ESCYLD1!Z92*VLOOKUP(ESCYLD2!Z$4,'[1]INTERNAL PARAMETERS-1'!$B$5:$J$44,5,FALSE)*VLOOKUP(ESCYLD2!Z$4,'[1]INTERNAL PARAMETERS-1'!$B$5:$J$44,7,FALSE)*ESCYLD2!$F92 + ESCYLD1!Z92*(1-VLOOKUP(ESCYLD2!Z$4,'[1]INTERNAL PARAMETERS-1'!$B$5:$J$44,5,FALSE))*VLOOKUP(ESCYLD2!Z$4,'[1]INTERNAL PARAMETERS-1'!$B$5:$J$44,9,FALSE)*ESCYLD2!$F92</f>
        <v>0</v>
      </c>
      <c r="AA92" s="52">
        <f>ESCYLD1!AA92*VLOOKUP(ESCYLD2!AA$4,'[1]INTERNAL PARAMETERS-1'!$B$5:$J$44,5,FALSE)*VLOOKUP(ESCYLD2!AA$4,'[1]INTERNAL PARAMETERS-1'!$B$5:$J$44,7,FALSE)*ESCYLD2!$F92 + ESCYLD1!AA92*(1-VLOOKUP(ESCYLD2!AA$4,'[1]INTERNAL PARAMETERS-1'!$B$5:$J$44,5,FALSE))*VLOOKUP(ESCYLD2!AA$4,'[1]INTERNAL PARAMETERS-1'!$B$5:$J$44,9,FALSE)*ESCYLD2!$F92</f>
        <v>0</v>
      </c>
      <c r="AB92" s="52">
        <f>ESCYLD1!AB92*VLOOKUP(ESCYLD2!AB$4,'[1]INTERNAL PARAMETERS-1'!$B$5:$J$44,5,FALSE)*VLOOKUP(ESCYLD2!AB$4,'[1]INTERNAL PARAMETERS-1'!$B$5:$J$44,7,FALSE)*ESCYLD2!$F92 + ESCYLD1!AB92*(1-VLOOKUP(ESCYLD2!AB$4,'[1]INTERNAL PARAMETERS-1'!$B$5:$J$44,5,FALSE))*VLOOKUP(ESCYLD2!AB$4,'[1]INTERNAL PARAMETERS-1'!$B$5:$J$44,9,FALSE)*ESCYLD2!$F92</f>
        <v>0</v>
      </c>
      <c r="AC92" s="52">
        <f>ESCYLD1!AC92*VLOOKUP(ESCYLD2!AC$4,'[1]INTERNAL PARAMETERS-1'!$B$5:$J$44,5,FALSE)*VLOOKUP(ESCYLD2!AC$4,'[1]INTERNAL PARAMETERS-1'!$B$5:$J$44,7,FALSE)*ESCYLD2!$F92 + ESCYLD1!AC92*(1-VLOOKUP(ESCYLD2!AC$4,'[1]INTERNAL PARAMETERS-1'!$B$5:$J$44,5,FALSE))*VLOOKUP(ESCYLD2!AC$4,'[1]INTERNAL PARAMETERS-1'!$B$5:$J$44,9,FALSE)*ESCYLD2!$F92</f>
        <v>0</v>
      </c>
      <c r="AD92" s="52">
        <f>ESCYLD1!AD92*VLOOKUP(ESCYLD2!AD$4,'[1]INTERNAL PARAMETERS-1'!$B$5:$J$44,5,FALSE)*VLOOKUP(ESCYLD2!AD$4,'[1]INTERNAL PARAMETERS-1'!$B$5:$J$44,7,FALSE)*ESCYLD2!$F92 + ESCYLD1!AD92*(1-VLOOKUP(ESCYLD2!AD$4,'[1]INTERNAL PARAMETERS-1'!$B$5:$J$44,5,FALSE))*VLOOKUP(ESCYLD2!AD$4,'[1]INTERNAL PARAMETERS-1'!$B$5:$J$44,9,FALSE)*ESCYLD2!$F92</f>
        <v>0</v>
      </c>
      <c r="AE92" s="52">
        <f>ESCYLD1!AE92*VLOOKUP(ESCYLD2!AE$4,'[1]INTERNAL PARAMETERS-1'!$B$5:$J$44,5,FALSE)*VLOOKUP(ESCYLD2!AE$4,'[1]INTERNAL PARAMETERS-1'!$B$5:$J$44,7,FALSE)*ESCYLD2!$F92 + ESCYLD1!AE92*(1-VLOOKUP(ESCYLD2!AE$4,'[1]INTERNAL PARAMETERS-1'!$B$5:$J$44,5,FALSE))*VLOOKUP(ESCYLD2!AE$4,'[1]INTERNAL PARAMETERS-1'!$B$5:$J$44,9,FALSE)*ESCYLD2!$F92</f>
        <v>0</v>
      </c>
      <c r="AF92" s="52">
        <f>ESCYLD1!AF92*VLOOKUP(ESCYLD2!AF$4,'[1]INTERNAL PARAMETERS-1'!$B$5:$J$44,5,FALSE)*VLOOKUP(ESCYLD2!AF$4,'[1]INTERNAL PARAMETERS-1'!$B$5:$J$44,7,FALSE)*ESCYLD2!$F92 + ESCYLD1!AF92*(1-VLOOKUP(ESCYLD2!AF$4,'[1]INTERNAL PARAMETERS-1'!$B$5:$J$44,5,FALSE))*VLOOKUP(ESCYLD2!AF$4,'[1]INTERNAL PARAMETERS-1'!$B$5:$J$44,9,FALSE)*ESCYLD2!$F92</f>
        <v>0</v>
      </c>
      <c r="AG92" s="52">
        <f>ESCYLD1!AG92*VLOOKUP(ESCYLD2!AG$4,'[1]INTERNAL PARAMETERS-1'!$B$5:$J$44,5,FALSE)*VLOOKUP(ESCYLD2!AG$4,'[1]INTERNAL PARAMETERS-1'!$B$5:$J$44,7,FALSE)*ESCYLD2!$F92 + ESCYLD1!AG92*(1-VLOOKUP(ESCYLD2!AG$4,'[1]INTERNAL PARAMETERS-1'!$B$5:$J$44,5,FALSE))*VLOOKUP(ESCYLD2!AG$4,'[1]INTERNAL PARAMETERS-1'!$B$5:$J$44,9,FALSE)*ESCYLD2!$F92</f>
        <v>0</v>
      </c>
      <c r="AH92" s="52">
        <f>ESCYLD1!AH92*VLOOKUP(ESCYLD2!AH$4,'[1]INTERNAL PARAMETERS-1'!$B$5:$J$44,5,FALSE)*VLOOKUP(ESCYLD2!AH$4,'[1]INTERNAL PARAMETERS-1'!$B$5:$J$44,7,FALSE)*ESCYLD2!$F92 + ESCYLD1!AH92*(1-VLOOKUP(ESCYLD2!AH$4,'[1]INTERNAL PARAMETERS-1'!$B$5:$J$44,5,FALSE))*VLOOKUP(ESCYLD2!AH$4,'[1]INTERNAL PARAMETERS-1'!$B$5:$J$44,9,FALSE)*ESCYLD2!$F92</f>
        <v>0</v>
      </c>
      <c r="AI92" s="52">
        <f>ESCYLD1!AI92*VLOOKUP(ESCYLD2!AI$4,'[1]INTERNAL PARAMETERS-1'!$B$5:$J$44,5,FALSE)*VLOOKUP(ESCYLD2!AI$4,'[1]INTERNAL PARAMETERS-1'!$B$5:$J$44,7,FALSE)*ESCYLD2!$F92 + ESCYLD1!AI92*(1-VLOOKUP(ESCYLD2!AI$4,'[1]INTERNAL PARAMETERS-1'!$B$5:$J$44,5,FALSE))*VLOOKUP(ESCYLD2!AI$4,'[1]INTERNAL PARAMETERS-1'!$B$5:$J$44,9,FALSE)*ESCYLD2!$F92</f>
        <v>0.16413036964540131</v>
      </c>
      <c r="AJ92" s="52">
        <f>ESCYLD1!AJ92*VLOOKUP(ESCYLD2!AJ$4,'[1]INTERNAL PARAMETERS-1'!$B$5:$J$44,5,FALSE)*VLOOKUP(ESCYLD2!AJ$4,'[1]INTERNAL PARAMETERS-1'!$B$5:$J$44,7,FALSE)*ESCYLD2!$F92 + ESCYLD1!AJ92*(1-VLOOKUP(ESCYLD2!AJ$4,'[1]INTERNAL PARAMETERS-1'!$B$5:$J$44,5,FALSE))*VLOOKUP(ESCYLD2!AJ$4,'[1]INTERNAL PARAMETERS-1'!$B$5:$J$44,9,FALSE)*ESCYLD2!$F92</f>
        <v>0.42673896107804343</v>
      </c>
      <c r="AK92" s="52">
        <f>ESCYLD1!AK92*VLOOKUP(ESCYLD2!AK$4,'[1]INTERNAL PARAMETERS-1'!$B$5:$J$44,5,FALSE)*VLOOKUP(ESCYLD2!AK$4,'[1]INTERNAL PARAMETERS-1'!$B$5:$J$44,7,FALSE)*ESCYLD2!$F92 + ESCYLD1!AK92*(1-VLOOKUP(ESCYLD2!AK$4,'[1]INTERNAL PARAMETERS-1'!$B$5:$J$44,5,FALSE))*VLOOKUP(ESCYLD2!AK$4,'[1]INTERNAL PARAMETERS-1'!$B$5:$J$44,9,FALSE)*ESCYLD2!$F92</f>
        <v>0</v>
      </c>
      <c r="AL92" s="52">
        <f>ESCYLD1!AL92*VLOOKUP(ESCYLD2!AL$4,'[1]INTERNAL PARAMETERS-1'!$B$5:$J$44,5,FALSE)*VLOOKUP(ESCYLD2!AL$4,'[1]INTERNAL PARAMETERS-1'!$B$5:$J$44,7,FALSE)*ESCYLD2!$F92 + ESCYLD1!AL92*(1-VLOOKUP(ESCYLD2!AL$4,'[1]INTERNAL PARAMETERS-1'!$B$5:$J$44,5,FALSE))*VLOOKUP(ESCYLD2!AL$4,'[1]INTERNAL PARAMETERS-1'!$B$5:$J$44,9,FALSE)*ESCYLD2!$F92</f>
        <v>0</v>
      </c>
      <c r="AM92" s="52">
        <f>ESCYLD1!AM92*VLOOKUP(ESCYLD2!AM$4,'[1]INTERNAL PARAMETERS-1'!$B$5:$J$44,5,FALSE)*VLOOKUP(ESCYLD2!AM$4,'[1]INTERNAL PARAMETERS-1'!$B$5:$J$44,7,FALSE)*ESCYLD2!$F92 + ESCYLD1!AM92*(1-VLOOKUP(ESCYLD2!AM$4,'[1]INTERNAL PARAMETERS-1'!$B$5:$J$44,5,FALSE))*VLOOKUP(ESCYLD2!AM$4,'[1]INTERNAL PARAMETERS-1'!$B$5:$J$44,9,FALSE)*ESCYLD2!$F92</f>
        <v>0</v>
      </c>
      <c r="AN92" s="52">
        <f>ESCYLD1!AN92*VLOOKUP(ESCYLD2!AN$4,'[1]INTERNAL PARAMETERS-1'!$B$5:$J$44,5,FALSE)*VLOOKUP(ESCYLD2!AN$4,'[1]INTERNAL PARAMETERS-1'!$B$5:$J$44,7,FALSE)*ESCYLD2!$F92 + ESCYLD1!AN92*(1-VLOOKUP(ESCYLD2!AN$4,'[1]INTERNAL PARAMETERS-1'!$B$5:$J$44,5,FALSE))*VLOOKUP(ESCYLD2!AN$4,'[1]INTERNAL PARAMETERS-1'!$B$5:$J$44,9,FALSE)*ESCYLD2!$F92</f>
        <v>0</v>
      </c>
      <c r="AO92" s="52">
        <f>ESCYLD1!AO92*VLOOKUP(ESCYLD2!AO$4,'[1]INTERNAL PARAMETERS-1'!$B$5:$J$44,5,FALSE)*VLOOKUP(ESCYLD2!AO$4,'[1]INTERNAL PARAMETERS-1'!$B$5:$J$44,7,FALSE)*ESCYLD2!$F92 + ESCYLD1!AO92*(1-VLOOKUP(ESCYLD2!AO$4,'[1]INTERNAL PARAMETERS-1'!$B$5:$J$44,5,FALSE))*VLOOKUP(ESCYLD2!AO$4,'[1]INTERNAL PARAMETERS-1'!$B$5:$J$44,9,FALSE)*ESCYLD2!$F92</f>
        <v>0</v>
      </c>
      <c r="AP92" s="52">
        <f>ESCYLD1!AP92*VLOOKUP(ESCYLD2!AP$4,'[1]INTERNAL PARAMETERS-1'!$B$5:$J$44,5,FALSE)*VLOOKUP(ESCYLD2!AP$4,'[1]INTERNAL PARAMETERS-1'!$B$5:$J$44,7,FALSE)*ESCYLD2!$F92 + ESCYLD1!AP92*(1-VLOOKUP(ESCYLD2!AP$4,'[1]INTERNAL PARAMETERS-1'!$B$5:$J$44,5,FALSE))*VLOOKUP(ESCYLD2!AP$4,'[1]INTERNAL PARAMETERS-1'!$B$5:$J$44,9,FALSE)*ESCYLD2!$F92</f>
        <v>0</v>
      </c>
      <c r="AQ92" s="52">
        <f>ESCYLD1!AQ92*VLOOKUP(ESCYLD2!AQ$4,'[1]INTERNAL PARAMETERS-1'!$B$5:$J$44,5,FALSE)*VLOOKUP(ESCYLD2!AQ$4,'[1]INTERNAL PARAMETERS-1'!$B$5:$J$44,7,FALSE)*ESCYLD2!$F92 + ESCYLD1!AQ92*(1-VLOOKUP(ESCYLD2!AQ$4,'[1]INTERNAL PARAMETERS-1'!$B$5:$J$44,5,FALSE))*VLOOKUP(ESCYLD2!AQ$4,'[1]INTERNAL PARAMETERS-1'!$B$5:$J$44,9,FALSE)*ESCYLD2!$F92</f>
        <v>0</v>
      </c>
      <c r="AR92" s="52">
        <f>ESCYLD1!AR92*VLOOKUP(ESCYLD2!AR$4,'[1]INTERNAL PARAMETERS-1'!$B$5:$J$44,5,FALSE)*VLOOKUP(ESCYLD2!AR$4,'[1]INTERNAL PARAMETERS-1'!$B$5:$J$44,7,FALSE)*ESCYLD2!$F92 + ESCYLD1!AR92*(1-VLOOKUP(ESCYLD2!AR$4,'[1]INTERNAL PARAMETERS-1'!$B$5:$J$44,5,FALSE))*VLOOKUP(ESCYLD2!AR$4,'[1]INTERNAL PARAMETERS-1'!$B$5:$J$44,9,FALSE)*ESCYLD2!$F92</f>
        <v>0</v>
      </c>
      <c r="AS92" s="52">
        <f>ESCYLD1!AS92*VLOOKUP(ESCYLD2!AS$4,'[1]INTERNAL PARAMETERS-1'!$B$5:$J$44,5,FALSE)*VLOOKUP(ESCYLD2!AS$4,'[1]INTERNAL PARAMETERS-1'!$B$5:$J$44,7,FALSE)*ESCYLD2!$F92 + ESCYLD1!AS92*(1-VLOOKUP(ESCYLD2!AS$4,'[1]INTERNAL PARAMETERS-1'!$B$5:$J$44,5,FALSE))*VLOOKUP(ESCYLD2!AS$4,'[1]INTERNAL PARAMETERS-1'!$B$5:$J$44,9,FALSE)*ESCYLD2!$F92</f>
        <v>0</v>
      </c>
      <c r="AT92" s="51">
        <f>ESCYLD1!AT92*VLOOKUP(ESCYLD2!AT$4,'[1]INTERNAL PARAMETERS-1'!$B$5:$J$44,5,FALSE)*VLOOKUP(ESCYLD2!AT$4,'[1]INTERNAL PARAMETERS-1'!$B$5:$J$44,7,FALSE)*ESCYLD2!$F92 + ESCYLD1!AT92*(1-VLOOKUP(ESCYLD2!AT$4,'[1]INTERNAL PARAMETERS-1'!$B$5:$J$44,5,FALSE))*VLOOKUP(ESCYLD2!AT$4,'[1]INTERNAL PARAMETERS-1'!$B$5:$J$44,9,FALSE)*ESCYLD2!$F92</f>
        <v>0</v>
      </c>
      <c r="AU92" s="53">
        <f>ESCYLD1!AU92*VLOOKUP(ESCYLD2!AU$4,'[1]INTERNAL PARAMETERS-1'!$B$5:$J$44,5,FALSE)*VLOOKUP(ESCYLD2!AU$4,'[1]INTERNAL PARAMETERS-1'!$B$5:$J$44,6,FALSE)*VLOOKUP(ESCYLD2!AU$4,'[1]INTERNAL PARAMETERS-1'!$B$5:$J$44,3,FALSE) + ESCYLD1!AU92*(1-VLOOKUP(ESCYLD2!AU$4,'[1]INTERNAL PARAMETERS-1'!$B$5:$J$44,5,FALSE))*VLOOKUP(ESCYLD2!AU$4,'[1]INTERNAL PARAMETERS-1'!$B$5:$J$44,8,FALSE)*VLOOKUP(ESCYLD2!AU$4,'[1]INTERNAL PARAMETERS-1'!$B$5:$J$44,3,FALSE)</f>
        <v>0</v>
      </c>
      <c r="AV92" s="52">
        <f>ESCYLD1!AV92*VLOOKUP(ESCYLD2!AV$4,'[1]INTERNAL PARAMETERS-1'!$B$5:$J$44,5,FALSE)*VLOOKUP(ESCYLD2!AV$4,'[1]INTERNAL PARAMETERS-1'!$B$5:$J$44,6,FALSE)*VLOOKUP(ESCYLD2!AV$4,'[1]INTERNAL PARAMETERS-1'!$B$5:$J$44,3,FALSE) + ESCYLD1!AV92*(1-VLOOKUP(ESCYLD2!AV$4,'[1]INTERNAL PARAMETERS-1'!$B$5:$J$44,5,FALSE))*VLOOKUP(ESCYLD2!AV$4,'[1]INTERNAL PARAMETERS-1'!$B$5:$J$44,8,FALSE)*VLOOKUP(ESCYLD2!AV$4,'[1]INTERNAL PARAMETERS-1'!$B$5:$J$44,3,FALSE)</f>
        <v>0</v>
      </c>
      <c r="AW92" s="52">
        <f>ESCYLD1!AW92*VLOOKUP(ESCYLD2!AW$4,'[1]INTERNAL PARAMETERS-1'!$B$5:$J$44,5,FALSE)*VLOOKUP(ESCYLD2!AW$4,'[1]INTERNAL PARAMETERS-1'!$B$5:$J$44,6,FALSE)*VLOOKUP(ESCYLD2!AW$4,'[1]INTERNAL PARAMETERS-1'!$B$5:$J$44,3,FALSE) + ESCYLD1!AW92*(1-VLOOKUP(ESCYLD2!AW$4,'[1]INTERNAL PARAMETERS-1'!$B$5:$J$44,5,FALSE))*VLOOKUP(ESCYLD2!AW$4,'[1]INTERNAL PARAMETERS-1'!$B$5:$J$44,8,FALSE)*VLOOKUP(ESCYLD2!AW$4,'[1]INTERNAL PARAMETERS-1'!$B$5:$J$44,3,FALSE)</f>
        <v>7.1074748025907954</v>
      </c>
      <c r="AX92" s="52">
        <f>ESCYLD1!AX92*VLOOKUP(ESCYLD2!AX$4,'[1]INTERNAL PARAMETERS-1'!$B$5:$J$44,5,FALSE)*VLOOKUP(ESCYLD2!AX$4,'[1]INTERNAL PARAMETERS-1'!$B$5:$J$44,6,FALSE)*VLOOKUP(ESCYLD2!AX$4,'[1]INTERNAL PARAMETERS-1'!$B$5:$J$44,3,FALSE) + ESCYLD1!AX92*(1-VLOOKUP(ESCYLD2!AX$4,'[1]INTERNAL PARAMETERS-1'!$B$5:$J$44,5,FALSE))*VLOOKUP(ESCYLD2!AX$4,'[1]INTERNAL PARAMETERS-1'!$B$5:$J$44,8,FALSE)*VLOOKUP(ESCYLD2!AX$4,'[1]INTERNAL PARAMETERS-1'!$B$5:$J$44,3,FALSE)</f>
        <v>0</v>
      </c>
      <c r="AY92" s="52">
        <f>ESCYLD1!AY92*VLOOKUP(ESCYLD2!AY$4,'[1]INTERNAL PARAMETERS-1'!$B$5:$J$44,5,FALSE)*VLOOKUP(ESCYLD2!AY$4,'[1]INTERNAL PARAMETERS-1'!$B$5:$J$44,6,FALSE)*VLOOKUP(ESCYLD2!AY$4,'[1]INTERNAL PARAMETERS-1'!$B$5:$J$44,3,FALSE) + ESCYLD1!AY92*(1-VLOOKUP(ESCYLD2!AY$4,'[1]INTERNAL PARAMETERS-1'!$B$5:$J$44,5,FALSE))*VLOOKUP(ESCYLD2!AY$4,'[1]INTERNAL PARAMETERS-1'!$B$5:$J$44,8,FALSE)*VLOOKUP(ESCYLD2!AY$4,'[1]INTERNAL PARAMETERS-1'!$B$5:$J$44,3,FALSE)</f>
        <v>0</v>
      </c>
      <c r="AZ92" s="52">
        <f>ESCYLD1!AZ92*VLOOKUP(ESCYLD2!AZ$4,'[1]INTERNAL PARAMETERS-1'!$B$5:$J$44,5,FALSE)*VLOOKUP(ESCYLD2!AZ$4,'[1]INTERNAL PARAMETERS-1'!$B$5:$J$44,6,FALSE)*VLOOKUP(ESCYLD2!AZ$4,'[1]INTERNAL PARAMETERS-1'!$B$5:$J$44,3,FALSE) + ESCYLD1!AZ92*(1-VLOOKUP(ESCYLD2!AZ$4,'[1]INTERNAL PARAMETERS-1'!$B$5:$J$44,5,FALSE))*VLOOKUP(ESCYLD2!AZ$4,'[1]INTERNAL PARAMETERS-1'!$B$5:$J$44,8,FALSE)*VLOOKUP(ESCYLD2!AZ$4,'[1]INTERNAL PARAMETERS-1'!$B$5:$J$44,3,FALSE)</f>
        <v>0</v>
      </c>
      <c r="BA92" s="52">
        <f>ESCYLD1!BA92*VLOOKUP(ESCYLD2!BA$4,'[1]INTERNAL PARAMETERS-1'!$B$5:$J$44,5,FALSE)*VLOOKUP(ESCYLD2!BA$4,'[1]INTERNAL PARAMETERS-1'!$B$5:$J$44,6,FALSE)*VLOOKUP(ESCYLD2!BA$4,'[1]INTERNAL PARAMETERS-1'!$B$5:$J$44,3,FALSE) + ESCYLD1!BA92*(1-VLOOKUP(ESCYLD2!BA$4,'[1]INTERNAL PARAMETERS-1'!$B$5:$J$44,5,FALSE))*VLOOKUP(ESCYLD2!BA$4,'[1]INTERNAL PARAMETERS-1'!$B$5:$J$44,8,FALSE)*VLOOKUP(ESCYLD2!BA$4,'[1]INTERNAL PARAMETERS-1'!$B$5:$J$44,3,FALSE)</f>
        <v>14.177662935330854</v>
      </c>
      <c r="BB92" s="52">
        <f>ESCYLD1!BB92*VLOOKUP(ESCYLD2!BB$4,'[1]INTERNAL PARAMETERS-1'!$B$5:$J$44,5,FALSE)*VLOOKUP(ESCYLD2!BB$4,'[1]INTERNAL PARAMETERS-1'!$B$5:$J$44,6,FALSE)*VLOOKUP(ESCYLD2!BB$4,'[1]INTERNAL PARAMETERS-1'!$B$5:$J$44,3,FALSE) + ESCYLD1!BB92*(1-VLOOKUP(ESCYLD2!BB$4,'[1]INTERNAL PARAMETERS-1'!$B$5:$J$44,5,FALSE))*VLOOKUP(ESCYLD2!BB$4,'[1]INTERNAL PARAMETERS-1'!$B$5:$J$44,8,FALSE)*VLOOKUP(ESCYLD2!BB$4,'[1]INTERNAL PARAMETERS-1'!$B$5:$J$44,3,FALSE)</f>
        <v>0.9374532976805463</v>
      </c>
      <c r="BC92" s="52">
        <f>ESCYLD1!BC92*VLOOKUP(ESCYLD2!BC$4,'[1]INTERNAL PARAMETERS-1'!$B$5:$J$44,5,FALSE)*VLOOKUP(ESCYLD2!BC$4,'[1]INTERNAL PARAMETERS-1'!$B$5:$J$44,6,FALSE)*VLOOKUP(ESCYLD2!BC$4,'[1]INTERNAL PARAMETERS-1'!$B$5:$J$44,3,FALSE) + ESCYLD1!BC92*(1-VLOOKUP(ESCYLD2!BC$4,'[1]INTERNAL PARAMETERS-1'!$B$5:$J$44,5,FALSE))*VLOOKUP(ESCYLD2!BC$4,'[1]INTERNAL PARAMETERS-1'!$B$5:$J$44,8,FALSE)*VLOOKUP(ESCYLD2!BC$4,'[1]INTERNAL PARAMETERS-1'!$B$5:$J$44,3,FALSE)</f>
        <v>4.4000462075555378</v>
      </c>
      <c r="BD92" s="52">
        <f>ESCYLD1!BD92*VLOOKUP(ESCYLD2!BD$4,'[1]INTERNAL PARAMETERS-1'!$B$5:$J$44,5,FALSE)*VLOOKUP(ESCYLD2!BD$4,'[1]INTERNAL PARAMETERS-1'!$B$5:$J$44,6,FALSE)*VLOOKUP(ESCYLD2!BD$4,'[1]INTERNAL PARAMETERS-1'!$B$5:$J$44,3,FALSE) + ESCYLD1!BD92*(1-VLOOKUP(ESCYLD2!BD$4,'[1]INTERNAL PARAMETERS-1'!$B$5:$J$44,5,FALSE))*VLOOKUP(ESCYLD2!BD$4,'[1]INTERNAL PARAMETERS-1'!$B$5:$J$44,8,FALSE)*VLOOKUP(ESCYLD2!BD$4,'[1]INTERNAL PARAMETERS-1'!$B$5:$J$44,3,FALSE)</f>
        <v>0.61148687884658459</v>
      </c>
      <c r="BE92" s="52">
        <f>ESCYLD1!BE92*VLOOKUP(ESCYLD2!BE$4,'[1]INTERNAL PARAMETERS-1'!$B$5:$J$44,5,FALSE)*VLOOKUP(ESCYLD2!BE$4,'[1]INTERNAL PARAMETERS-1'!$B$5:$J$44,6,FALSE)*VLOOKUP(ESCYLD2!BE$4,'[1]INTERNAL PARAMETERS-1'!$B$5:$J$44,3,FALSE) + ESCYLD1!BE92*(1-VLOOKUP(ESCYLD2!BE$4,'[1]INTERNAL PARAMETERS-1'!$B$5:$J$44,5,FALSE))*VLOOKUP(ESCYLD2!BE$4,'[1]INTERNAL PARAMETERS-1'!$B$5:$J$44,8,FALSE)*VLOOKUP(ESCYLD2!BE$4,'[1]INTERNAL PARAMETERS-1'!$B$5:$J$44,3,FALSE)</f>
        <v>3.2214910848828655</v>
      </c>
      <c r="BF92" s="52">
        <f>ESCYLD1!BF92*VLOOKUP(ESCYLD2!BF$4,'[1]INTERNAL PARAMETERS-1'!$B$5:$J$44,5,FALSE)*VLOOKUP(ESCYLD2!BF$4,'[1]INTERNAL PARAMETERS-1'!$B$5:$J$44,6,FALSE)*VLOOKUP(ESCYLD2!BF$4,'[1]INTERNAL PARAMETERS-1'!$B$5:$J$44,3,FALSE) + ESCYLD1!BF92*(1-VLOOKUP(ESCYLD2!BF$4,'[1]INTERNAL PARAMETERS-1'!$B$5:$J$44,5,FALSE))*VLOOKUP(ESCYLD2!BF$4,'[1]INTERNAL PARAMETERS-1'!$B$5:$J$44,8,FALSE)*VLOOKUP(ESCYLD2!BF$4,'[1]INTERNAL PARAMETERS-1'!$B$5:$J$44,3,FALSE)</f>
        <v>0</v>
      </c>
      <c r="BG92" s="52">
        <f>ESCYLD1!BG92*VLOOKUP(ESCYLD2!BG$4,'[1]INTERNAL PARAMETERS-1'!$B$5:$J$44,5,FALSE)*VLOOKUP(ESCYLD2!BG$4,'[1]INTERNAL PARAMETERS-1'!$B$5:$J$44,6,FALSE)*VLOOKUP(ESCYLD2!BG$4,'[1]INTERNAL PARAMETERS-1'!$B$5:$J$44,3,FALSE) + ESCYLD1!BG92*(1-VLOOKUP(ESCYLD2!BG$4,'[1]INTERNAL PARAMETERS-1'!$B$5:$J$44,5,FALSE))*VLOOKUP(ESCYLD2!BG$4,'[1]INTERNAL PARAMETERS-1'!$B$5:$J$44,8,FALSE)*VLOOKUP(ESCYLD2!BG$4,'[1]INTERNAL PARAMETERS-1'!$B$5:$J$44,3,FALSE)</f>
        <v>0.86900655694943418</v>
      </c>
      <c r="BH92" s="52">
        <f>ESCYLD1!BH92*VLOOKUP(ESCYLD2!BH$4,'[1]INTERNAL PARAMETERS-1'!$B$5:$J$44,5,FALSE)*VLOOKUP(ESCYLD2!BH$4,'[1]INTERNAL PARAMETERS-1'!$B$5:$J$44,6,FALSE)*VLOOKUP(ESCYLD2!BH$4,'[1]INTERNAL PARAMETERS-1'!$B$5:$J$44,3,FALSE) + ESCYLD1!BH92*(1-VLOOKUP(ESCYLD2!BH$4,'[1]INTERNAL PARAMETERS-1'!$B$5:$J$44,5,FALSE))*VLOOKUP(ESCYLD2!BH$4,'[1]INTERNAL PARAMETERS-1'!$B$5:$J$44,8,FALSE)*VLOOKUP(ESCYLD2!BH$4,'[1]INTERNAL PARAMETERS-1'!$B$5:$J$44,3,FALSE)</f>
        <v>6.3254998084160009E-3</v>
      </c>
      <c r="BI92" s="52">
        <f>ESCYLD1!BI92*VLOOKUP(ESCYLD2!BI$4,'[1]INTERNAL PARAMETERS-1'!$B$5:$J$44,5,FALSE)*VLOOKUP(ESCYLD2!BI$4,'[1]INTERNAL PARAMETERS-1'!$B$5:$J$44,6,FALSE)*VLOOKUP(ESCYLD2!BI$4,'[1]INTERNAL PARAMETERS-1'!$B$5:$J$44,3,FALSE) + ESCYLD1!BI92*(1-VLOOKUP(ESCYLD2!BI$4,'[1]INTERNAL PARAMETERS-1'!$B$5:$J$44,5,FALSE))*VLOOKUP(ESCYLD2!BI$4,'[1]INTERNAL PARAMETERS-1'!$B$5:$J$44,8,FALSE)*VLOOKUP(ESCYLD2!BI$4,'[1]INTERNAL PARAMETERS-1'!$B$5:$J$44,3,FALSE)</f>
        <v>0</v>
      </c>
      <c r="BJ92" s="52">
        <f>ESCYLD1!BJ92*VLOOKUP(ESCYLD2!BJ$4,'[1]INTERNAL PARAMETERS-1'!$B$5:$J$44,5,FALSE)*VLOOKUP(ESCYLD2!BJ$4,'[1]INTERNAL PARAMETERS-1'!$B$5:$J$44,6,FALSE)*VLOOKUP(ESCYLD2!BJ$4,'[1]INTERNAL PARAMETERS-1'!$B$5:$J$44,3,FALSE) + ESCYLD1!BJ92*(1-VLOOKUP(ESCYLD2!BJ$4,'[1]INTERNAL PARAMETERS-1'!$B$5:$J$44,5,FALSE))*VLOOKUP(ESCYLD2!BJ$4,'[1]INTERNAL PARAMETERS-1'!$B$5:$J$44,8,FALSE)*VLOOKUP(ESCYLD2!BJ$4,'[1]INTERNAL PARAMETERS-1'!$B$5:$J$44,3,FALSE)</f>
        <v>0.57438461415969755</v>
      </c>
      <c r="BK92" s="52">
        <f>ESCYLD1!BK92*VLOOKUP(ESCYLD2!BK$4,'[1]INTERNAL PARAMETERS-1'!$B$5:$J$44,5,FALSE)*VLOOKUP(ESCYLD2!BK$4,'[1]INTERNAL PARAMETERS-1'!$B$5:$J$44,6,FALSE)*VLOOKUP(ESCYLD2!BK$4,'[1]INTERNAL PARAMETERS-1'!$B$5:$J$44,3,FALSE) + ESCYLD1!BK92*(1-VLOOKUP(ESCYLD2!BK$4,'[1]INTERNAL PARAMETERS-1'!$B$5:$J$44,5,FALSE))*VLOOKUP(ESCYLD2!BK$4,'[1]INTERNAL PARAMETERS-1'!$B$5:$J$44,8,FALSE)*VLOOKUP(ESCYLD2!BK$4,'[1]INTERNAL PARAMETERS-1'!$B$5:$J$44,3,FALSE)</f>
        <v>0.4017594734971735</v>
      </c>
      <c r="BL92" s="52">
        <f>ESCYLD1!BL92*VLOOKUP(ESCYLD2!BL$4,'[1]INTERNAL PARAMETERS-1'!$B$5:$J$44,5,FALSE)*VLOOKUP(ESCYLD2!BL$4,'[1]INTERNAL PARAMETERS-1'!$B$5:$J$44,6,FALSE)*VLOOKUP(ESCYLD2!BL$4,'[1]INTERNAL PARAMETERS-1'!$B$5:$J$44,3,FALSE) + ESCYLD1!BL92*(1-VLOOKUP(ESCYLD2!BL$4,'[1]INTERNAL PARAMETERS-1'!$B$5:$J$44,5,FALSE))*VLOOKUP(ESCYLD2!BL$4,'[1]INTERNAL PARAMETERS-1'!$B$5:$J$44,8,FALSE)*VLOOKUP(ESCYLD2!BL$4,'[1]INTERNAL PARAMETERS-1'!$B$5:$J$44,3,FALSE)</f>
        <v>1.1578342109637652</v>
      </c>
      <c r="BM92" s="52">
        <f>ESCYLD1!BM92*VLOOKUP(ESCYLD2!BM$4,'[1]INTERNAL PARAMETERS-1'!$B$5:$J$44,5,FALSE)*VLOOKUP(ESCYLD2!BM$4,'[1]INTERNAL PARAMETERS-1'!$B$5:$J$44,6,FALSE)*VLOOKUP(ESCYLD2!BM$4,'[1]INTERNAL PARAMETERS-1'!$B$5:$J$44,3,FALSE) + ESCYLD1!BM92*(1-VLOOKUP(ESCYLD2!BM$4,'[1]INTERNAL PARAMETERS-1'!$B$5:$J$44,5,FALSE))*VLOOKUP(ESCYLD2!BM$4,'[1]INTERNAL PARAMETERS-1'!$B$5:$J$44,8,FALSE)*VLOOKUP(ESCYLD2!BM$4,'[1]INTERNAL PARAMETERS-1'!$B$5:$J$44,3,FALSE)</f>
        <v>1.0255516821727551</v>
      </c>
      <c r="BN92" s="52">
        <f>ESCYLD1!BN92*VLOOKUP(ESCYLD2!BN$4,'[1]INTERNAL PARAMETERS-1'!$B$5:$J$44,5,FALSE)*VLOOKUP(ESCYLD2!BN$4,'[1]INTERNAL PARAMETERS-1'!$B$5:$J$44,6,FALSE)*VLOOKUP(ESCYLD2!BN$4,'[1]INTERNAL PARAMETERS-1'!$B$5:$J$44,3,FALSE) + ESCYLD1!BN92*(1-VLOOKUP(ESCYLD2!BN$4,'[1]INTERNAL PARAMETERS-1'!$B$5:$J$44,5,FALSE))*VLOOKUP(ESCYLD2!BN$4,'[1]INTERNAL PARAMETERS-1'!$B$5:$J$44,8,FALSE)*VLOOKUP(ESCYLD2!BN$4,'[1]INTERNAL PARAMETERS-1'!$B$5:$J$44,3,FALSE)</f>
        <v>0.34352617345469372</v>
      </c>
      <c r="BO92" s="52">
        <f>ESCYLD1!BO92*VLOOKUP(ESCYLD2!BO$4,'[1]INTERNAL PARAMETERS-1'!$B$5:$J$44,5,FALSE)*VLOOKUP(ESCYLD2!BO$4,'[1]INTERNAL PARAMETERS-1'!$B$5:$J$44,6,FALSE)*VLOOKUP(ESCYLD2!BO$4,'[1]INTERNAL PARAMETERS-1'!$B$5:$J$44,3,FALSE) + ESCYLD1!BO92*(1-VLOOKUP(ESCYLD2!BO$4,'[1]INTERNAL PARAMETERS-1'!$B$5:$J$44,5,FALSE))*VLOOKUP(ESCYLD2!BO$4,'[1]INTERNAL PARAMETERS-1'!$B$5:$J$44,8,FALSE)*VLOOKUP(ESCYLD2!BO$4,'[1]INTERNAL PARAMETERS-1'!$B$5:$J$44,3,FALSE)</f>
        <v>0.19210777195930082</v>
      </c>
      <c r="BP92" s="52">
        <f>ESCYLD1!BP92*VLOOKUP(ESCYLD2!BP$4,'[1]INTERNAL PARAMETERS-1'!$B$5:$J$44,5,FALSE)*VLOOKUP(ESCYLD2!BP$4,'[1]INTERNAL PARAMETERS-1'!$B$5:$J$44,6,FALSE)*VLOOKUP(ESCYLD2!BP$4,'[1]INTERNAL PARAMETERS-1'!$B$5:$J$44,3,FALSE) + ESCYLD1!BP92*(1-VLOOKUP(ESCYLD2!BP$4,'[1]INTERNAL PARAMETERS-1'!$B$5:$J$44,5,FALSE))*VLOOKUP(ESCYLD2!BP$4,'[1]INTERNAL PARAMETERS-1'!$B$5:$J$44,8,FALSE)*VLOOKUP(ESCYLD2!BP$4,'[1]INTERNAL PARAMETERS-1'!$B$5:$J$44,3,FALSE)</f>
        <v>1.6594762782561757E-2</v>
      </c>
      <c r="BQ92" s="52">
        <f>ESCYLD1!BQ92*VLOOKUP(ESCYLD2!BQ$4,'[1]INTERNAL PARAMETERS-1'!$B$5:$J$44,5,FALSE)*VLOOKUP(ESCYLD2!BQ$4,'[1]INTERNAL PARAMETERS-1'!$B$5:$J$44,6,FALSE)*VLOOKUP(ESCYLD2!BQ$4,'[1]INTERNAL PARAMETERS-1'!$B$5:$J$44,3,FALSE) + ESCYLD1!BQ92*(1-VLOOKUP(ESCYLD2!BQ$4,'[1]INTERNAL PARAMETERS-1'!$B$5:$J$44,5,FALSE))*VLOOKUP(ESCYLD2!BQ$4,'[1]INTERNAL PARAMETERS-1'!$B$5:$J$44,8,FALSE)*VLOOKUP(ESCYLD2!BQ$4,'[1]INTERNAL PARAMETERS-1'!$B$5:$J$44,3,FALSE)</f>
        <v>1.3728981701035059</v>
      </c>
      <c r="BR92" s="52">
        <f>ESCYLD1!BR92*VLOOKUP(ESCYLD2!BR$4,'[1]INTERNAL PARAMETERS-1'!$B$5:$J$44,5,FALSE)*VLOOKUP(ESCYLD2!BR$4,'[1]INTERNAL PARAMETERS-1'!$B$5:$J$44,6,FALSE)*VLOOKUP(ESCYLD2!BR$4,'[1]INTERNAL PARAMETERS-1'!$B$5:$J$44,3,FALSE) + ESCYLD1!BR92*(1-VLOOKUP(ESCYLD2!BR$4,'[1]INTERNAL PARAMETERS-1'!$B$5:$J$44,5,FALSE))*VLOOKUP(ESCYLD2!BR$4,'[1]INTERNAL PARAMETERS-1'!$B$5:$J$44,8,FALSE)*VLOOKUP(ESCYLD2!BR$4,'[1]INTERNAL PARAMETERS-1'!$B$5:$J$44,3,FALSE)</f>
        <v>3.2027494771411341E-2</v>
      </c>
      <c r="BS92" s="52">
        <f>ESCYLD1!BS92*VLOOKUP(ESCYLD2!BS$4,'[1]INTERNAL PARAMETERS-1'!$B$5:$J$44,5,FALSE)*VLOOKUP(ESCYLD2!BS$4,'[1]INTERNAL PARAMETERS-1'!$B$5:$J$44,6,FALSE)*VLOOKUP(ESCYLD2!BS$4,'[1]INTERNAL PARAMETERS-1'!$B$5:$J$44,3,FALSE) + ESCYLD1!BS92*(1-VLOOKUP(ESCYLD2!BS$4,'[1]INTERNAL PARAMETERS-1'!$B$5:$J$44,5,FALSE))*VLOOKUP(ESCYLD2!BS$4,'[1]INTERNAL PARAMETERS-1'!$B$5:$J$44,8,FALSE)*VLOOKUP(ESCYLD2!BS$4,'[1]INTERNAL PARAMETERS-1'!$B$5:$J$44,3,FALSE)</f>
        <v>2.8587817215291267E-3</v>
      </c>
      <c r="BT92" s="52">
        <f>ESCYLD1!BT92*VLOOKUP(ESCYLD2!BT$4,'[1]INTERNAL PARAMETERS-1'!$B$5:$J$44,5,FALSE)*VLOOKUP(ESCYLD2!BT$4,'[1]INTERNAL PARAMETERS-1'!$B$5:$J$44,6,FALSE)*VLOOKUP(ESCYLD2!BT$4,'[1]INTERNAL PARAMETERS-1'!$B$5:$J$44,3,FALSE) + ESCYLD1!BT92*(1-VLOOKUP(ESCYLD2!BT$4,'[1]INTERNAL PARAMETERS-1'!$B$5:$J$44,5,FALSE))*VLOOKUP(ESCYLD2!BT$4,'[1]INTERNAL PARAMETERS-1'!$B$5:$J$44,8,FALSE)*VLOOKUP(ESCYLD2!BT$4,'[1]INTERNAL PARAMETERS-1'!$B$5:$J$44,3,FALSE)</f>
        <v>0</v>
      </c>
      <c r="BU92" s="52">
        <f>ESCYLD1!BU92*VLOOKUP(ESCYLD2!BU$4,'[1]INTERNAL PARAMETERS-1'!$B$5:$J$44,5,FALSE)*VLOOKUP(ESCYLD2!BU$4,'[1]INTERNAL PARAMETERS-1'!$B$5:$J$44,6,FALSE)*VLOOKUP(ESCYLD2!BU$4,'[1]INTERNAL PARAMETERS-1'!$B$5:$J$44,3,FALSE) + ESCYLD1!BU92*(1-VLOOKUP(ESCYLD2!BU$4,'[1]INTERNAL PARAMETERS-1'!$B$5:$J$44,5,FALSE))*VLOOKUP(ESCYLD2!BU$4,'[1]INTERNAL PARAMETERS-1'!$B$5:$J$44,8,FALSE)*VLOOKUP(ESCYLD2!BU$4,'[1]INTERNAL PARAMETERS-1'!$B$5:$J$44,3,FALSE)</f>
        <v>0</v>
      </c>
      <c r="BV92" s="52">
        <f>ESCYLD1!BV92*VLOOKUP(ESCYLD2!BV$4,'[1]INTERNAL PARAMETERS-1'!$B$5:$J$44,5,FALSE)*VLOOKUP(ESCYLD2!BV$4,'[1]INTERNAL PARAMETERS-1'!$B$5:$J$44,6,FALSE)*VLOOKUP(ESCYLD2!BV$4,'[1]INTERNAL PARAMETERS-1'!$B$5:$J$44,3,FALSE) + ESCYLD1!BV92*(1-VLOOKUP(ESCYLD2!BV$4,'[1]INTERNAL PARAMETERS-1'!$B$5:$J$44,5,FALSE))*VLOOKUP(ESCYLD2!BV$4,'[1]INTERNAL PARAMETERS-1'!$B$5:$J$44,8,FALSE)*VLOOKUP(ESCYLD2!BV$4,'[1]INTERNAL PARAMETERS-1'!$B$5:$J$44,3,FALSE)</f>
        <v>0</v>
      </c>
      <c r="BW92" s="52">
        <f>ESCYLD1!BW92*VLOOKUP(ESCYLD2!BW$4,'[1]INTERNAL PARAMETERS-1'!$B$5:$J$44,5,FALSE)*VLOOKUP(ESCYLD2!BW$4,'[1]INTERNAL PARAMETERS-1'!$B$5:$J$44,6,FALSE)*VLOOKUP(ESCYLD2!BW$4,'[1]INTERNAL PARAMETERS-1'!$B$5:$J$44,3,FALSE) + ESCYLD1!BW92*(1-VLOOKUP(ESCYLD2!BW$4,'[1]INTERNAL PARAMETERS-1'!$B$5:$J$44,5,FALSE))*VLOOKUP(ESCYLD2!BW$4,'[1]INTERNAL PARAMETERS-1'!$B$5:$J$44,8,FALSE)*VLOOKUP(ESCYLD2!BW$4,'[1]INTERNAL PARAMETERS-1'!$B$5:$J$44,3,FALSE)</f>
        <v>0</v>
      </c>
      <c r="BX92" s="52">
        <f>ESCYLD1!BX92*VLOOKUP(ESCYLD2!BX$4,'[1]INTERNAL PARAMETERS-1'!$B$5:$J$44,5,FALSE)*VLOOKUP(ESCYLD2!BX$4,'[1]INTERNAL PARAMETERS-1'!$B$5:$J$44,6,FALSE)*VLOOKUP(ESCYLD2!BX$4,'[1]INTERNAL PARAMETERS-1'!$B$5:$J$44,3,FALSE) + ESCYLD1!BX92*(1-VLOOKUP(ESCYLD2!BX$4,'[1]INTERNAL PARAMETERS-1'!$B$5:$J$44,5,FALSE))*VLOOKUP(ESCYLD2!BX$4,'[1]INTERNAL PARAMETERS-1'!$B$5:$J$44,8,FALSE)*VLOOKUP(ESCYLD2!BX$4,'[1]INTERNAL PARAMETERS-1'!$B$5:$J$44,3,FALSE)</f>
        <v>0</v>
      </c>
      <c r="BY92" s="52">
        <f>ESCYLD1!BY92*VLOOKUP(ESCYLD2!BY$4,'[1]INTERNAL PARAMETERS-1'!$B$5:$J$44,5,FALSE)*VLOOKUP(ESCYLD2!BY$4,'[1]INTERNAL PARAMETERS-1'!$B$5:$J$44,6,FALSE)*VLOOKUP(ESCYLD2!BY$4,'[1]INTERNAL PARAMETERS-1'!$B$5:$J$44,3,FALSE) + ESCYLD1!BY92*(1-VLOOKUP(ESCYLD2!BY$4,'[1]INTERNAL PARAMETERS-1'!$B$5:$J$44,5,FALSE))*VLOOKUP(ESCYLD2!BY$4,'[1]INTERNAL PARAMETERS-1'!$B$5:$J$44,8,FALSE)*VLOOKUP(ESCYLD2!BY$4,'[1]INTERNAL PARAMETERS-1'!$B$5:$J$44,3,FALSE)</f>
        <v>0</v>
      </c>
      <c r="BZ92" s="52">
        <f>ESCYLD1!BZ92*VLOOKUP(ESCYLD2!BZ$4,'[1]INTERNAL PARAMETERS-1'!$B$5:$J$44,5,FALSE)*VLOOKUP(ESCYLD2!BZ$4,'[1]INTERNAL PARAMETERS-1'!$B$5:$J$44,6,FALSE)*VLOOKUP(ESCYLD2!BZ$4,'[1]INTERNAL PARAMETERS-1'!$B$5:$J$44,3,FALSE) + ESCYLD1!BZ92*(1-VLOOKUP(ESCYLD2!BZ$4,'[1]INTERNAL PARAMETERS-1'!$B$5:$J$44,5,FALSE))*VLOOKUP(ESCYLD2!BZ$4,'[1]INTERNAL PARAMETERS-1'!$B$5:$J$44,8,FALSE)*VLOOKUP(ESCYLD2!BZ$4,'[1]INTERNAL PARAMETERS-1'!$B$5:$J$44,3,FALSE)</f>
        <v>2.8113677807818137E-3</v>
      </c>
      <c r="CA92" s="52">
        <f>ESCYLD1!CA92*VLOOKUP(ESCYLD2!CA$4,'[1]INTERNAL PARAMETERS-1'!$B$5:$J$44,5,FALSE)*VLOOKUP(ESCYLD2!CA$4,'[1]INTERNAL PARAMETERS-1'!$B$5:$J$44,6,FALSE)*VLOOKUP(ESCYLD2!CA$4,'[1]INTERNAL PARAMETERS-1'!$B$5:$J$44,3,FALSE) + ESCYLD1!CA92*(1-VLOOKUP(ESCYLD2!CA$4,'[1]INTERNAL PARAMETERS-1'!$B$5:$J$44,5,FALSE))*VLOOKUP(ESCYLD2!CA$4,'[1]INTERNAL PARAMETERS-1'!$B$5:$J$44,8,FALSE)*VLOOKUP(ESCYLD2!CA$4,'[1]INTERNAL PARAMETERS-1'!$B$5:$J$44,3,FALSE)</f>
        <v>0</v>
      </c>
      <c r="CB92" s="52">
        <f>ESCYLD1!CB92*VLOOKUP(ESCYLD2!CB$4,'[1]INTERNAL PARAMETERS-1'!$B$5:$J$44,5,FALSE)*VLOOKUP(ESCYLD2!CB$4,'[1]INTERNAL PARAMETERS-1'!$B$5:$J$44,6,FALSE)*VLOOKUP(ESCYLD2!CB$4,'[1]INTERNAL PARAMETERS-1'!$B$5:$J$44,3,FALSE) + ESCYLD1!CB92*(1-VLOOKUP(ESCYLD2!CB$4,'[1]INTERNAL PARAMETERS-1'!$B$5:$J$44,5,FALSE))*VLOOKUP(ESCYLD2!CB$4,'[1]INTERNAL PARAMETERS-1'!$B$5:$J$44,8,FALSE)*VLOOKUP(ESCYLD2!CB$4,'[1]INTERNAL PARAMETERS-1'!$B$5:$J$44,3,FALSE)</f>
        <v>0</v>
      </c>
      <c r="CC92" s="52">
        <f>ESCYLD1!CC92*VLOOKUP(ESCYLD2!CC$4,'[1]INTERNAL PARAMETERS-1'!$B$5:$J$44,5,FALSE)*VLOOKUP(ESCYLD2!CC$4,'[1]INTERNAL PARAMETERS-1'!$B$5:$J$44,6,FALSE)*VLOOKUP(ESCYLD2!CC$4,'[1]INTERNAL PARAMETERS-1'!$B$5:$J$44,3,FALSE) + ESCYLD1!CC92*(1-VLOOKUP(ESCYLD2!CC$4,'[1]INTERNAL PARAMETERS-1'!$B$5:$J$44,5,FALSE))*VLOOKUP(ESCYLD2!CC$4,'[1]INTERNAL PARAMETERS-1'!$B$5:$J$44,8,FALSE)*VLOOKUP(ESCYLD2!CC$4,'[1]INTERNAL PARAMETERS-1'!$B$5:$J$44,3,FALSE)</f>
        <v>5.206211051376009E-3</v>
      </c>
      <c r="CD92" s="52">
        <f>ESCYLD1!CD92*VLOOKUP(ESCYLD2!CD$4,'[1]INTERNAL PARAMETERS-1'!$B$5:$J$44,5,FALSE)*VLOOKUP(ESCYLD2!CD$4,'[1]INTERNAL PARAMETERS-1'!$B$5:$J$44,6,FALSE)*VLOOKUP(ESCYLD2!CD$4,'[1]INTERNAL PARAMETERS-1'!$B$5:$J$44,3,FALSE) + ESCYLD1!CD92*(1-VLOOKUP(ESCYLD2!CD$4,'[1]INTERNAL PARAMETERS-1'!$B$5:$J$44,5,FALSE))*VLOOKUP(ESCYLD2!CD$4,'[1]INTERNAL PARAMETERS-1'!$B$5:$J$44,8,FALSE)*VLOOKUP(ESCYLD2!CD$4,'[1]INTERNAL PARAMETERS-1'!$B$5:$J$44,3,FALSE)</f>
        <v>1.7570875966901718E-2</v>
      </c>
      <c r="CE92" s="52">
        <f>ESCYLD1!CE92*VLOOKUP(ESCYLD2!CE$4,'[1]INTERNAL PARAMETERS-1'!$B$5:$J$44,5,FALSE)*VLOOKUP(ESCYLD2!CE$4,'[1]INTERNAL PARAMETERS-1'!$B$5:$J$44,6,FALSE)*VLOOKUP(ESCYLD2!CE$4,'[1]INTERNAL PARAMETERS-1'!$B$5:$J$44,3,FALSE) + ESCYLD1!CE92*(1-VLOOKUP(ESCYLD2!CE$4,'[1]INTERNAL PARAMETERS-1'!$B$5:$J$44,5,FALSE))*VLOOKUP(ESCYLD2!CE$4,'[1]INTERNAL PARAMETERS-1'!$B$5:$J$44,8,FALSE)*VLOOKUP(ESCYLD2!CE$4,'[1]INTERNAL PARAMETERS-1'!$B$5:$J$44,3,FALSE)</f>
        <v>3.2397666807104722E-2</v>
      </c>
      <c r="CF92" s="52">
        <f>ESCYLD1!CF92*VLOOKUP(ESCYLD2!CF$4,'[1]INTERNAL PARAMETERS-1'!$B$5:$J$44,5,FALSE)*VLOOKUP(ESCYLD2!CF$4,'[1]INTERNAL PARAMETERS-1'!$B$5:$J$44,6,FALSE)*VLOOKUP(ESCYLD2!CF$4,'[1]INTERNAL PARAMETERS-1'!$B$5:$J$44,3,FALSE) + ESCYLD1!CF92*(1-VLOOKUP(ESCYLD2!CF$4,'[1]INTERNAL PARAMETERS-1'!$B$5:$J$44,5,FALSE))*VLOOKUP(ESCYLD2!CF$4,'[1]INTERNAL PARAMETERS-1'!$B$5:$J$44,8,FALSE)*VLOOKUP(ESCYLD2!CF$4,'[1]INTERNAL PARAMETERS-1'!$B$5:$J$44,3,FALSE)</f>
        <v>0</v>
      </c>
      <c r="CG92" s="52">
        <f>ESCYLD1!CG92*VLOOKUP(ESCYLD2!CG$4,'[1]INTERNAL PARAMETERS-1'!$B$5:$J$44,5,FALSE)*VLOOKUP(ESCYLD2!CG$4,'[1]INTERNAL PARAMETERS-1'!$B$5:$J$44,6,FALSE)*VLOOKUP(ESCYLD2!CG$4,'[1]INTERNAL PARAMETERS-1'!$B$5:$J$44,3,FALSE) + ESCYLD1!CG92*(1-VLOOKUP(ESCYLD2!CG$4,'[1]INTERNAL PARAMETERS-1'!$B$5:$J$44,5,FALSE))*VLOOKUP(ESCYLD2!CG$4,'[1]INTERNAL PARAMETERS-1'!$B$5:$J$44,8,FALSE)*VLOOKUP(ESCYLD2!CG$4,'[1]INTERNAL PARAMETERS-1'!$B$5:$J$44,3,FALSE)</f>
        <v>1.7221570526967937E-3</v>
      </c>
      <c r="CH92" s="51">
        <f>ESCYLD1!CH92*VLOOKUP(ESCYLD2!CH$4,'[1]INTERNAL PARAMETERS-1'!$B$5:$J$44,5,FALSE)*VLOOKUP(ESCYLD2!CH$4,'[1]INTERNAL PARAMETERS-1'!$B$5:$J$44,6,FALSE)*VLOOKUP(ESCYLD2!CH$4,'[1]INTERNAL PARAMETERS-1'!$B$5:$J$44,3,FALSE) + ESCYLD1!CH92*(1-VLOOKUP(ESCYLD2!CH$4,'[1]INTERNAL PARAMETERS-1'!$B$5:$J$44,5,FALSE))*VLOOKUP(ESCYLD2!CH$4,'[1]INTERNAL PARAMETERS-1'!$B$5:$J$44,8,FALSE)*VLOOKUP(ESCYLD2!CH$4,'[1]INTERNAL PARAMETERS-1'!$B$5:$J$44,3,FALSE)</f>
        <v>0</v>
      </c>
      <c r="CJ92" s="53">
        <f t="shared" si="2"/>
        <v>217.0711598950507</v>
      </c>
      <c r="CK92" s="51">
        <f t="shared" si="3"/>
        <v>36.510198677890273</v>
      </c>
    </row>
    <row r="93" spans="2:89" x14ac:dyDescent="0.5">
      <c r="B93" s="66" t="s">
        <v>10</v>
      </c>
      <c r="C93" s="65" t="s">
        <v>90</v>
      </c>
      <c r="D93" s="65" t="s">
        <v>73</v>
      </c>
      <c r="E93" s="151">
        <f>ESC!AF93</f>
        <v>1507.7689164594519</v>
      </c>
      <c r="F93" s="67">
        <f>'[1]INTERNAL PARAMETERS-1'!M21</f>
        <v>9.3150000000000013</v>
      </c>
      <c r="G93" s="53">
        <f>ESCYLD1!G93*VLOOKUP(ESCYLD2!G$4,'[1]INTERNAL PARAMETERS-1'!$B$5:$J$44,5,FALSE)*VLOOKUP(ESCYLD2!G$4,'[1]INTERNAL PARAMETERS-1'!$B$5:$J$44,7,FALSE)*ESCYLD2!$F93 + ESCYLD1!G93*(1-VLOOKUP(ESCYLD2!G$4,'[1]INTERNAL PARAMETERS-1'!$B$5:$J$44,5,FALSE))*VLOOKUP(ESCYLD2!G$4,'[1]INTERNAL PARAMETERS-1'!$B$5:$J$44,9,FALSE)*ESCYLD2!$F93</f>
        <v>24.462393680814909</v>
      </c>
      <c r="H93" s="52">
        <f>ESCYLD1!H93*VLOOKUP(ESCYLD2!H$4,'[1]INTERNAL PARAMETERS-1'!$B$5:$J$44,5,FALSE)*VLOOKUP(ESCYLD2!H$4,'[1]INTERNAL PARAMETERS-1'!$B$5:$J$44,7,FALSE)*ESCYLD2!$F93 + ESCYLD1!H93*(1-VLOOKUP(ESCYLD2!H$4,'[1]INTERNAL PARAMETERS-1'!$B$5:$J$44,5,FALSE))*VLOOKUP(ESCYLD2!H$4,'[1]INTERNAL PARAMETERS-1'!$B$5:$J$44,9,FALSE)*ESCYLD2!$F93</f>
        <v>4.0978316522474323</v>
      </c>
      <c r="I93" s="52">
        <f>ESCYLD1!I93*VLOOKUP(ESCYLD2!I$4,'[1]INTERNAL PARAMETERS-1'!$B$5:$J$44,5,FALSE)*VLOOKUP(ESCYLD2!I$4,'[1]INTERNAL PARAMETERS-1'!$B$5:$J$44,7,FALSE)*ESCYLD2!$F93 + ESCYLD1!I93*(1-VLOOKUP(ESCYLD2!I$4,'[1]INTERNAL PARAMETERS-1'!$B$5:$J$44,5,FALSE))*VLOOKUP(ESCYLD2!I$4,'[1]INTERNAL PARAMETERS-1'!$B$5:$J$44,9,FALSE)*ESCYLD2!$F93</f>
        <v>36.246460648943199</v>
      </c>
      <c r="J93" s="52">
        <f>ESCYLD1!J93*VLOOKUP(ESCYLD2!J$4,'[1]INTERNAL PARAMETERS-1'!$B$5:$J$44,5,FALSE)*VLOOKUP(ESCYLD2!J$4,'[1]INTERNAL PARAMETERS-1'!$B$5:$J$44,7,FALSE)*ESCYLD2!$F93 + ESCYLD1!J93*(1-VLOOKUP(ESCYLD2!J$4,'[1]INTERNAL PARAMETERS-1'!$B$5:$J$44,5,FALSE))*VLOOKUP(ESCYLD2!J$4,'[1]INTERNAL PARAMETERS-1'!$B$5:$J$44,9,FALSE)*ESCYLD2!$F93</f>
        <v>0</v>
      </c>
      <c r="K93" s="52">
        <f>ESCYLD1!K93*VLOOKUP(ESCYLD2!K$4,'[1]INTERNAL PARAMETERS-1'!$B$5:$J$44,5,FALSE)*VLOOKUP(ESCYLD2!K$4,'[1]INTERNAL PARAMETERS-1'!$B$5:$J$44,7,FALSE)*ESCYLD2!$F93 + ESCYLD1!K93*(1-VLOOKUP(ESCYLD2!K$4,'[1]INTERNAL PARAMETERS-1'!$B$5:$J$44,5,FALSE))*VLOOKUP(ESCYLD2!K$4,'[1]INTERNAL PARAMETERS-1'!$B$5:$J$44,9,FALSE)*ESCYLD2!$F93</f>
        <v>0</v>
      </c>
      <c r="L93" s="52">
        <f>ESCYLD1!L93*VLOOKUP(ESCYLD2!L$4,'[1]INTERNAL PARAMETERS-1'!$B$5:$J$44,5,FALSE)*VLOOKUP(ESCYLD2!L$4,'[1]INTERNAL PARAMETERS-1'!$B$5:$J$44,7,FALSE)*ESCYLD2!$F93 + ESCYLD1!L93*(1-VLOOKUP(ESCYLD2!L$4,'[1]INTERNAL PARAMETERS-1'!$B$5:$J$44,5,FALSE))*VLOOKUP(ESCYLD2!L$4,'[1]INTERNAL PARAMETERS-1'!$B$5:$J$44,9,FALSE)*ESCYLD2!$F93</f>
        <v>0</v>
      </c>
      <c r="M93" s="52">
        <f>ESCYLD1!M93*VLOOKUP(ESCYLD2!M$4,'[1]INTERNAL PARAMETERS-1'!$B$5:$J$44,5,FALSE)*VLOOKUP(ESCYLD2!M$4,'[1]INTERNAL PARAMETERS-1'!$B$5:$J$44,7,FALSE)*ESCYLD2!$F93 + ESCYLD1!M93*(1-VLOOKUP(ESCYLD2!M$4,'[1]INTERNAL PARAMETERS-1'!$B$5:$J$44,5,FALSE))*VLOOKUP(ESCYLD2!M$4,'[1]INTERNAL PARAMETERS-1'!$B$5:$J$44,9,FALSE)*ESCYLD2!$F93</f>
        <v>9.2139586106140197</v>
      </c>
      <c r="N93" s="52">
        <f>ESCYLD1!N93*VLOOKUP(ESCYLD2!N$4,'[1]INTERNAL PARAMETERS-1'!$B$5:$J$44,5,FALSE)*VLOOKUP(ESCYLD2!N$4,'[1]INTERNAL PARAMETERS-1'!$B$5:$J$44,7,FALSE)*ESCYLD2!$F93 + ESCYLD1!N93*(1-VLOOKUP(ESCYLD2!N$4,'[1]INTERNAL PARAMETERS-1'!$B$5:$J$44,5,FALSE))*VLOOKUP(ESCYLD2!N$4,'[1]INTERNAL PARAMETERS-1'!$B$5:$J$44,9,FALSE)*ESCYLD2!$F93</f>
        <v>5.8837460993482346E-2</v>
      </c>
      <c r="O93" s="52">
        <f>ESCYLD1!O93*VLOOKUP(ESCYLD2!O$4,'[1]INTERNAL PARAMETERS-1'!$B$5:$J$44,5,FALSE)*VLOOKUP(ESCYLD2!O$4,'[1]INTERNAL PARAMETERS-1'!$B$5:$J$44,7,FALSE)*ESCYLD2!$F93 + ESCYLD1!O93*(1-VLOOKUP(ESCYLD2!O$4,'[1]INTERNAL PARAMETERS-1'!$B$5:$J$44,5,FALSE))*VLOOKUP(ESCYLD2!O$4,'[1]INTERNAL PARAMETERS-1'!$B$5:$J$44,9,FALSE)*ESCYLD2!$F93</f>
        <v>0</v>
      </c>
      <c r="P93" s="52">
        <f>ESCYLD1!P93*VLOOKUP(ESCYLD2!P$4,'[1]INTERNAL PARAMETERS-1'!$B$5:$J$44,5,FALSE)*VLOOKUP(ESCYLD2!P$4,'[1]INTERNAL PARAMETERS-1'!$B$5:$J$44,7,FALSE)*ESCYLD2!$F93 + ESCYLD1!P93*(1-VLOOKUP(ESCYLD2!P$4,'[1]INTERNAL PARAMETERS-1'!$B$5:$J$44,5,FALSE))*VLOOKUP(ESCYLD2!P$4,'[1]INTERNAL PARAMETERS-1'!$B$5:$J$44,9,FALSE)*ESCYLD2!$F93</f>
        <v>0</v>
      </c>
      <c r="Q93" s="52">
        <f>ESCYLD1!Q93*VLOOKUP(ESCYLD2!Q$4,'[1]INTERNAL PARAMETERS-1'!$B$5:$J$44,5,FALSE)*VLOOKUP(ESCYLD2!Q$4,'[1]INTERNAL PARAMETERS-1'!$B$5:$J$44,7,FALSE)*ESCYLD2!$F93 + ESCYLD1!Q93*(1-VLOOKUP(ESCYLD2!Q$4,'[1]INTERNAL PARAMETERS-1'!$B$5:$J$44,5,FALSE))*VLOOKUP(ESCYLD2!Q$4,'[1]INTERNAL PARAMETERS-1'!$B$5:$J$44,9,FALSE)*ESCYLD2!$F93</f>
        <v>0</v>
      </c>
      <c r="R93" s="52">
        <f>ESCYLD1!R93*VLOOKUP(ESCYLD2!R$4,'[1]INTERNAL PARAMETERS-1'!$B$5:$J$44,5,FALSE)*VLOOKUP(ESCYLD2!R$4,'[1]INTERNAL PARAMETERS-1'!$B$5:$J$44,7,FALSE)*ESCYLD2!$F93 + ESCYLD1!R93*(1-VLOOKUP(ESCYLD2!R$4,'[1]INTERNAL PARAMETERS-1'!$B$5:$J$44,5,FALSE))*VLOOKUP(ESCYLD2!R$4,'[1]INTERNAL PARAMETERS-1'!$B$5:$J$44,9,FALSE)*ESCYLD2!$F93</f>
        <v>0.11076344271146364</v>
      </c>
      <c r="S93" s="52">
        <f>ESCYLD1!S93*VLOOKUP(ESCYLD2!S$4,'[1]INTERNAL PARAMETERS-1'!$B$5:$J$44,5,FALSE)*VLOOKUP(ESCYLD2!S$4,'[1]INTERNAL PARAMETERS-1'!$B$5:$J$44,7,FALSE)*ESCYLD2!$F93 + ESCYLD1!S93*(1-VLOOKUP(ESCYLD2!S$4,'[1]INTERNAL PARAMETERS-1'!$B$5:$J$44,5,FALSE))*VLOOKUP(ESCYLD2!S$4,'[1]INTERNAL PARAMETERS-1'!$B$5:$J$44,9,FALSE)*ESCYLD2!$F93</f>
        <v>2.6558816271111323</v>
      </c>
      <c r="T93" s="52">
        <f>ESCYLD1!T93*VLOOKUP(ESCYLD2!T$4,'[1]INTERNAL PARAMETERS-1'!$B$5:$J$44,5,FALSE)*VLOOKUP(ESCYLD2!T$4,'[1]INTERNAL PARAMETERS-1'!$B$5:$J$44,7,FALSE)*ESCYLD2!$F93 + ESCYLD1!T93*(1-VLOOKUP(ESCYLD2!T$4,'[1]INTERNAL PARAMETERS-1'!$B$5:$J$44,5,FALSE))*VLOOKUP(ESCYLD2!T$4,'[1]INTERNAL PARAMETERS-1'!$B$5:$J$44,9,FALSE)*ESCYLD2!$F93</f>
        <v>1.0383230062152309</v>
      </c>
      <c r="U93" s="52">
        <f>ESCYLD1!U93*VLOOKUP(ESCYLD2!U$4,'[1]INTERNAL PARAMETERS-1'!$B$5:$J$44,5,FALSE)*VLOOKUP(ESCYLD2!U$4,'[1]INTERNAL PARAMETERS-1'!$B$5:$J$44,7,FALSE)*ESCYLD2!$F93 + ESCYLD1!U93*(1-VLOOKUP(ESCYLD2!U$4,'[1]INTERNAL PARAMETERS-1'!$B$5:$J$44,5,FALSE))*VLOOKUP(ESCYLD2!U$4,'[1]INTERNAL PARAMETERS-1'!$B$5:$J$44,9,FALSE)*ESCYLD2!$F93</f>
        <v>0.15645336282994241</v>
      </c>
      <c r="V93" s="52">
        <f>ESCYLD1!V93*VLOOKUP(ESCYLD2!V$4,'[1]INTERNAL PARAMETERS-1'!$B$5:$J$44,5,FALSE)*VLOOKUP(ESCYLD2!V$4,'[1]INTERNAL PARAMETERS-1'!$B$5:$J$44,7,FALSE)*ESCYLD2!$F93 + ESCYLD1!V93*(1-VLOOKUP(ESCYLD2!V$4,'[1]INTERNAL PARAMETERS-1'!$B$5:$J$44,5,FALSE))*VLOOKUP(ESCYLD2!V$4,'[1]INTERNAL PARAMETERS-1'!$B$5:$J$44,9,FALSE)*ESCYLD2!$F93</f>
        <v>3.169958256180343</v>
      </c>
      <c r="W93" s="52">
        <f>ESCYLD1!W93*VLOOKUP(ESCYLD2!W$4,'[1]INTERNAL PARAMETERS-1'!$B$5:$J$44,5,FALSE)*VLOOKUP(ESCYLD2!W$4,'[1]INTERNAL PARAMETERS-1'!$B$5:$J$44,7,FALSE)*ESCYLD2!$F93 + ESCYLD1!W93*(1-VLOOKUP(ESCYLD2!W$4,'[1]INTERNAL PARAMETERS-1'!$B$5:$J$44,5,FALSE))*VLOOKUP(ESCYLD2!W$4,'[1]INTERNAL PARAMETERS-1'!$B$5:$J$44,9,FALSE)*ESCYLD2!$F93</f>
        <v>0</v>
      </c>
      <c r="X93" s="52">
        <f>ESCYLD1!X93*VLOOKUP(ESCYLD2!X$4,'[1]INTERNAL PARAMETERS-1'!$B$5:$J$44,5,FALSE)*VLOOKUP(ESCYLD2!X$4,'[1]INTERNAL PARAMETERS-1'!$B$5:$J$44,7,FALSE)*ESCYLD2!$F93 + ESCYLD1!X93*(1-VLOOKUP(ESCYLD2!X$4,'[1]INTERNAL PARAMETERS-1'!$B$5:$J$44,5,FALSE))*VLOOKUP(ESCYLD2!X$4,'[1]INTERNAL PARAMETERS-1'!$B$5:$J$44,9,FALSE)*ESCYLD2!$F93</f>
        <v>0</v>
      </c>
      <c r="Y93" s="52">
        <f>ESCYLD1!Y93*VLOOKUP(ESCYLD2!Y$4,'[1]INTERNAL PARAMETERS-1'!$B$5:$J$44,5,FALSE)*VLOOKUP(ESCYLD2!Y$4,'[1]INTERNAL PARAMETERS-1'!$B$5:$J$44,7,FALSE)*ESCYLD2!$F93 + ESCYLD1!Y93*(1-VLOOKUP(ESCYLD2!Y$4,'[1]INTERNAL PARAMETERS-1'!$B$5:$J$44,5,FALSE))*VLOOKUP(ESCYLD2!Y$4,'[1]INTERNAL PARAMETERS-1'!$B$5:$J$44,9,FALSE)*ESCYLD2!$F93</f>
        <v>0</v>
      </c>
      <c r="Z93" s="52">
        <f>ESCYLD1!Z93*VLOOKUP(ESCYLD2!Z$4,'[1]INTERNAL PARAMETERS-1'!$B$5:$J$44,5,FALSE)*VLOOKUP(ESCYLD2!Z$4,'[1]INTERNAL PARAMETERS-1'!$B$5:$J$44,7,FALSE)*ESCYLD2!$F93 + ESCYLD1!Z93*(1-VLOOKUP(ESCYLD2!Z$4,'[1]INTERNAL PARAMETERS-1'!$B$5:$J$44,5,FALSE))*VLOOKUP(ESCYLD2!Z$4,'[1]INTERNAL PARAMETERS-1'!$B$5:$J$44,9,FALSE)*ESCYLD2!$F93</f>
        <v>0</v>
      </c>
      <c r="AA93" s="52">
        <f>ESCYLD1!AA93*VLOOKUP(ESCYLD2!AA$4,'[1]INTERNAL PARAMETERS-1'!$B$5:$J$44,5,FALSE)*VLOOKUP(ESCYLD2!AA$4,'[1]INTERNAL PARAMETERS-1'!$B$5:$J$44,7,FALSE)*ESCYLD2!$F93 + ESCYLD1!AA93*(1-VLOOKUP(ESCYLD2!AA$4,'[1]INTERNAL PARAMETERS-1'!$B$5:$J$44,5,FALSE))*VLOOKUP(ESCYLD2!AA$4,'[1]INTERNAL PARAMETERS-1'!$B$5:$J$44,9,FALSE)*ESCYLD2!$F93</f>
        <v>0</v>
      </c>
      <c r="AB93" s="52">
        <f>ESCYLD1!AB93*VLOOKUP(ESCYLD2!AB$4,'[1]INTERNAL PARAMETERS-1'!$B$5:$J$44,5,FALSE)*VLOOKUP(ESCYLD2!AB$4,'[1]INTERNAL PARAMETERS-1'!$B$5:$J$44,7,FALSE)*ESCYLD2!$F93 + ESCYLD1!AB93*(1-VLOOKUP(ESCYLD2!AB$4,'[1]INTERNAL PARAMETERS-1'!$B$5:$J$44,5,FALSE))*VLOOKUP(ESCYLD2!AB$4,'[1]INTERNAL PARAMETERS-1'!$B$5:$J$44,9,FALSE)*ESCYLD2!$F93</f>
        <v>0</v>
      </c>
      <c r="AC93" s="52">
        <f>ESCYLD1!AC93*VLOOKUP(ESCYLD2!AC$4,'[1]INTERNAL PARAMETERS-1'!$B$5:$J$44,5,FALSE)*VLOOKUP(ESCYLD2!AC$4,'[1]INTERNAL PARAMETERS-1'!$B$5:$J$44,7,FALSE)*ESCYLD2!$F93 + ESCYLD1!AC93*(1-VLOOKUP(ESCYLD2!AC$4,'[1]INTERNAL PARAMETERS-1'!$B$5:$J$44,5,FALSE))*VLOOKUP(ESCYLD2!AC$4,'[1]INTERNAL PARAMETERS-1'!$B$5:$J$44,9,FALSE)*ESCYLD2!$F93</f>
        <v>0</v>
      </c>
      <c r="AD93" s="52">
        <f>ESCYLD1!AD93*VLOOKUP(ESCYLD2!AD$4,'[1]INTERNAL PARAMETERS-1'!$B$5:$J$44,5,FALSE)*VLOOKUP(ESCYLD2!AD$4,'[1]INTERNAL PARAMETERS-1'!$B$5:$J$44,7,FALSE)*ESCYLD2!$F93 + ESCYLD1!AD93*(1-VLOOKUP(ESCYLD2!AD$4,'[1]INTERNAL PARAMETERS-1'!$B$5:$J$44,5,FALSE))*VLOOKUP(ESCYLD2!AD$4,'[1]INTERNAL PARAMETERS-1'!$B$5:$J$44,9,FALSE)*ESCYLD2!$F93</f>
        <v>0</v>
      </c>
      <c r="AE93" s="52">
        <f>ESCYLD1!AE93*VLOOKUP(ESCYLD2!AE$4,'[1]INTERNAL PARAMETERS-1'!$B$5:$J$44,5,FALSE)*VLOOKUP(ESCYLD2!AE$4,'[1]INTERNAL PARAMETERS-1'!$B$5:$J$44,7,FALSE)*ESCYLD2!$F93 + ESCYLD1!AE93*(1-VLOOKUP(ESCYLD2!AE$4,'[1]INTERNAL PARAMETERS-1'!$B$5:$J$44,5,FALSE))*VLOOKUP(ESCYLD2!AE$4,'[1]INTERNAL PARAMETERS-1'!$B$5:$J$44,9,FALSE)*ESCYLD2!$F93</f>
        <v>0</v>
      </c>
      <c r="AF93" s="52">
        <f>ESCYLD1!AF93*VLOOKUP(ESCYLD2!AF$4,'[1]INTERNAL PARAMETERS-1'!$B$5:$J$44,5,FALSE)*VLOOKUP(ESCYLD2!AF$4,'[1]INTERNAL PARAMETERS-1'!$B$5:$J$44,7,FALSE)*ESCYLD2!$F93 + ESCYLD1!AF93*(1-VLOOKUP(ESCYLD2!AF$4,'[1]INTERNAL PARAMETERS-1'!$B$5:$J$44,5,FALSE))*VLOOKUP(ESCYLD2!AF$4,'[1]INTERNAL PARAMETERS-1'!$B$5:$J$44,9,FALSE)*ESCYLD2!$F93</f>
        <v>0</v>
      </c>
      <c r="AG93" s="52">
        <f>ESCYLD1!AG93*VLOOKUP(ESCYLD2!AG$4,'[1]INTERNAL PARAMETERS-1'!$B$5:$J$44,5,FALSE)*VLOOKUP(ESCYLD2!AG$4,'[1]INTERNAL PARAMETERS-1'!$B$5:$J$44,7,FALSE)*ESCYLD2!$F93 + ESCYLD1!AG93*(1-VLOOKUP(ESCYLD2!AG$4,'[1]INTERNAL PARAMETERS-1'!$B$5:$J$44,5,FALSE))*VLOOKUP(ESCYLD2!AG$4,'[1]INTERNAL PARAMETERS-1'!$B$5:$J$44,9,FALSE)*ESCYLD2!$F93</f>
        <v>0</v>
      </c>
      <c r="AH93" s="52">
        <f>ESCYLD1!AH93*VLOOKUP(ESCYLD2!AH$4,'[1]INTERNAL PARAMETERS-1'!$B$5:$J$44,5,FALSE)*VLOOKUP(ESCYLD2!AH$4,'[1]INTERNAL PARAMETERS-1'!$B$5:$J$44,7,FALSE)*ESCYLD2!$F93 + ESCYLD1!AH93*(1-VLOOKUP(ESCYLD2!AH$4,'[1]INTERNAL PARAMETERS-1'!$B$5:$J$44,5,FALSE))*VLOOKUP(ESCYLD2!AH$4,'[1]INTERNAL PARAMETERS-1'!$B$5:$J$44,9,FALSE)*ESCYLD2!$F93</f>
        <v>0</v>
      </c>
      <c r="AI93" s="52">
        <f>ESCYLD1!AI93*VLOOKUP(ESCYLD2!AI$4,'[1]INTERNAL PARAMETERS-1'!$B$5:$J$44,5,FALSE)*VLOOKUP(ESCYLD2!AI$4,'[1]INTERNAL PARAMETERS-1'!$B$5:$J$44,7,FALSE)*ESCYLD2!$F93 + ESCYLD1!AI93*(1-VLOOKUP(ESCYLD2!AI$4,'[1]INTERNAL PARAMETERS-1'!$B$5:$J$44,5,FALSE))*VLOOKUP(ESCYLD2!AI$4,'[1]INTERNAL PARAMETERS-1'!$B$5:$J$44,9,FALSE)*ESCYLD2!$F93</f>
        <v>3.4613575847332392E-2</v>
      </c>
      <c r="AJ93" s="52">
        <f>ESCYLD1!AJ93*VLOOKUP(ESCYLD2!AJ$4,'[1]INTERNAL PARAMETERS-1'!$B$5:$J$44,5,FALSE)*VLOOKUP(ESCYLD2!AJ$4,'[1]INTERNAL PARAMETERS-1'!$B$5:$J$44,7,FALSE)*ESCYLD2!$F93 + ESCYLD1!AJ93*(1-VLOOKUP(ESCYLD2!AJ$4,'[1]INTERNAL PARAMETERS-1'!$B$5:$J$44,5,FALSE))*VLOOKUP(ESCYLD2!AJ$4,'[1]INTERNAL PARAMETERS-1'!$B$5:$J$44,9,FALSE)*ESCYLD2!$F93</f>
        <v>0.26998589160919262</v>
      </c>
      <c r="AK93" s="52">
        <f>ESCYLD1!AK93*VLOOKUP(ESCYLD2!AK$4,'[1]INTERNAL PARAMETERS-1'!$B$5:$J$44,5,FALSE)*VLOOKUP(ESCYLD2!AK$4,'[1]INTERNAL PARAMETERS-1'!$B$5:$J$44,7,FALSE)*ESCYLD2!$F93 + ESCYLD1!AK93*(1-VLOOKUP(ESCYLD2!AK$4,'[1]INTERNAL PARAMETERS-1'!$B$5:$J$44,5,FALSE))*VLOOKUP(ESCYLD2!AK$4,'[1]INTERNAL PARAMETERS-1'!$B$5:$J$44,9,FALSE)*ESCYLD2!$F93</f>
        <v>0.60919893491304999</v>
      </c>
      <c r="AL93" s="52">
        <f>ESCYLD1!AL93*VLOOKUP(ESCYLD2!AL$4,'[1]INTERNAL PARAMETERS-1'!$B$5:$J$44,5,FALSE)*VLOOKUP(ESCYLD2!AL$4,'[1]INTERNAL PARAMETERS-1'!$B$5:$J$44,7,FALSE)*ESCYLD2!$F93 + ESCYLD1!AL93*(1-VLOOKUP(ESCYLD2!AL$4,'[1]INTERNAL PARAMETERS-1'!$B$5:$J$44,5,FALSE))*VLOOKUP(ESCYLD2!AL$4,'[1]INTERNAL PARAMETERS-1'!$B$5:$J$44,9,FALSE)*ESCYLD2!$F93</f>
        <v>0</v>
      </c>
      <c r="AM93" s="52">
        <f>ESCYLD1!AM93*VLOOKUP(ESCYLD2!AM$4,'[1]INTERNAL PARAMETERS-1'!$B$5:$J$44,5,FALSE)*VLOOKUP(ESCYLD2!AM$4,'[1]INTERNAL PARAMETERS-1'!$B$5:$J$44,7,FALSE)*ESCYLD2!$F93 + ESCYLD1!AM93*(1-VLOOKUP(ESCYLD2!AM$4,'[1]INTERNAL PARAMETERS-1'!$B$5:$J$44,5,FALSE))*VLOOKUP(ESCYLD2!AM$4,'[1]INTERNAL PARAMETERS-1'!$B$5:$J$44,9,FALSE)*ESCYLD2!$F93</f>
        <v>0</v>
      </c>
      <c r="AN93" s="52">
        <f>ESCYLD1!AN93*VLOOKUP(ESCYLD2!AN$4,'[1]INTERNAL PARAMETERS-1'!$B$5:$J$44,5,FALSE)*VLOOKUP(ESCYLD2!AN$4,'[1]INTERNAL PARAMETERS-1'!$B$5:$J$44,7,FALSE)*ESCYLD2!$F93 + ESCYLD1!AN93*(1-VLOOKUP(ESCYLD2!AN$4,'[1]INTERNAL PARAMETERS-1'!$B$5:$J$44,5,FALSE))*VLOOKUP(ESCYLD2!AN$4,'[1]INTERNAL PARAMETERS-1'!$B$5:$J$44,9,FALSE)*ESCYLD2!$F93</f>
        <v>0</v>
      </c>
      <c r="AO93" s="52">
        <f>ESCYLD1!AO93*VLOOKUP(ESCYLD2!AO$4,'[1]INTERNAL PARAMETERS-1'!$B$5:$J$44,5,FALSE)*VLOOKUP(ESCYLD2!AO$4,'[1]INTERNAL PARAMETERS-1'!$B$5:$J$44,7,FALSE)*ESCYLD2!$F93 + ESCYLD1!AO93*(1-VLOOKUP(ESCYLD2!AO$4,'[1]INTERNAL PARAMETERS-1'!$B$5:$J$44,5,FALSE))*VLOOKUP(ESCYLD2!AO$4,'[1]INTERNAL PARAMETERS-1'!$B$5:$J$44,9,FALSE)*ESCYLD2!$F93</f>
        <v>0</v>
      </c>
      <c r="AP93" s="52">
        <f>ESCYLD1!AP93*VLOOKUP(ESCYLD2!AP$4,'[1]INTERNAL PARAMETERS-1'!$B$5:$J$44,5,FALSE)*VLOOKUP(ESCYLD2!AP$4,'[1]INTERNAL PARAMETERS-1'!$B$5:$J$44,7,FALSE)*ESCYLD2!$F93 + ESCYLD1!AP93*(1-VLOOKUP(ESCYLD2!AP$4,'[1]INTERNAL PARAMETERS-1'!$B$5:$J$44,5,FALSE))*VLOOKUP(ESCYLD2!AP$4,'[1]INTERNAL PARAMETERS-1'!$B$5:$J$44,9,FALSE)*ESCYLD2!$F93</f>
        <v>0</v>
      </c>
      <c r="AQ93" s="52">
        <f>ESCYLD1!AQ93*VLOOKUP(ESCYLD2!AQ$4,'[1]INTERNAL PARAMETERS-1'!$B$5:$J$44,5,FALSE)*VLOOKUP(ESCYLD2!AQ$4,'[1]INTERNAL PARAMETERS-1'!$B$5:$J$44,7,FALSE)*ESCYLD2!$F93 + ESCYLD1!AQ93*(1-VLOOKUP(ESCYLD2!AQ$4,'[1]INTERNAL PARAMETERS-1'!$B$5:$J$44,5,FALSE))*VLOOKUP(ESCYLD2!AQ$4,'[1]INTERNAL PARAMETERS-1'!$B$5:$J$44,9,FALSE)*ESCYLD2!$F93</f>
        <v>0</v>
      </c>
      <c r="AR93" s="52">
        <f>ESCYLD1!AR93*VLOOKUP(ESCYLD2!AR$4,'[1]INTERNAL PARAMETERS-1'!$B$5:$J$44,5,FALSE)*VLOOKUP(ESCYLD2!AR$4,'[1]INTERNAL PARAMETERS-1'!$B$5:$J$44,7,FALSE)*ESCYLD2!$F93 + ESCYLD1!AR93*(1-VLOOKUP(ESCYLD2!AR$4,'[1]INTERNAL PARAMETERS-1'!$B$5:$J$44,5,FALSE))*VLOOKUP(ESCYLD2!AR$4,'[1]INTERNAL PARAMETERS-1'!$B$5:$J$44,9,FALSE)*ESCYLD2!$F93</f>
        <v>0</v>
      </c>
      <c r="AS93" s="52">
        <f>ESCYLD1!AS93*VLOOKUP(ESCYLD2!AS$4,'[1]INTERNAL PARAMETERS-1'!$B$5:$J$44,5,FALSE)*VLOOKUP(ESCYLD2!AS$4,'[1]INTERNAL PARAMETERS-1'!$B$5:$J$44,7,FALSE)*ESCYLD2!$F93 + ESCYLD1!AS93*(1-VLOOKUP(ESCYLD2!AS$4,'[1]INTERNAL PARAMETERS-1'!$B$5:$J$44,5,FALSE))*VLOOKUP(ESCYLD2!AS$4,'[1]INTERNAL PARAMETERS-1'!$B$5:$J$44,9,FALSE)*ESCYLD2!$F93</f>
        <v>0</v>
      </c>
      <c r="AT93" s="51">
        <f>ESCYLD1!AT93*VLOOKUP(ESCYLD2!AT$4,'[1]INTERNAL PARAMETERS-1'!$B$5:$J$44,5,FALSE)*VLOOKUP(ESCYLD2!AT$4,'[1]INTERNAL PARAMETERS-1'!$B$5:$J$44,7,FALSE)*ESCYLD2!$F93 + ESCYLD1!AT93*(1-VLOOKUP(ESCYLD2!AT$4,'[1]INTERNAL PARAMETERS-1'!$B$5:$J$44,5,FALSE))*VLOOKUP(ESCYLD2!AT$4,'[1]INTERNAL PARAMETERS-1'!$B$5:$J$44,9,FALSE)*ESCYLD2!$F93</f>
        <v>0</v>
      </c>
      <c r="AU93" s="53">
        <f>ESCYLD1!AU93*VLOOKUP(ESCYLD2!AU$4,'[1]INTERNAL PARAMETERS-1'!$B$5:$J$44,5,FALSE)*VLOOKUP(ESCYLD2!AU$4,'[1]INTERNAL PARAMETERS-1'!$B$5:$J$44,6,FALSE)*VLOOKUP(ESCYLD2!AU$4,'[1]INTERNAL PARAMETERS-1'!$B$5:$J$44,3,FALSE) + ESCYLD1!AU93*(1-VLOOKUP(ESCYLD2!AU$4,'[1]INTERNAL PARAMETERS-1'!$B$5:$J$44,5,FALSE))*VLOOKUP(ESCYLD2!AU$4,'[1]INTERNAL PARAMETERS-1'!$B$5:$J$44,8,FALSE)*VLOOKUP(ESCYLD2!AU$4,'[1]INTERNAL PARAMETERS-1'!$B$5:$J$44,3,FALSE)</f>
        <v>0</v>
      </c>
      <c r="AV93" s="52">
        <f>ESCYLD1!AV93*VLOOKUP(ESCYLD2!AV$4,'[1]INTERNAL PARAMETERS-1'!$B$5:$J$44,5,FALSE)*VLOOKUP(ESCYLD2!AV$4,'[1]INTERNAL PARAMETERS-1'!$B$5:$J$44,6,FALSE)*VLOOKUP(ESCYLD2!AV$4,'[1]INTERNAL PARAMETERS-1'!$B$5:$J$44,3,FALSE) + ESCYLD1!AV93*(1-VLOOKUP(ESCYLD2!AV$4,'[1]INTERNAL PARAMETERS-1'!$B$5:$J$44,5,FALSE))*VLOOKUP(ESCYLD2!AV$4,'[1]INTERNAL PARAMETERS-1'!$B$5:$J$44,8,FALSE)*VLOOKUP(ESCYLD2!AV$4,'[1]INTERNAL PARAMETERS-1'!$B$5:$J$44,3,FALSE)</f>
        <v>0</v>
      </c>
      <c r="AW93" s="52">
        <f>ESCYLD1!AW93*VLOOKUP(ESCYLD2!AW$4,'[1]INTERNAL PARAMETERS-1'!$B$5:$J$44,5,FALSE)*VLOOKUP(ESCYLD2!AW$4,'[1]INTERNAL PARAMETERS-1'!$B$5:$J$44,6,FALSE)*VLOOKUP(ESCYLD2!AW$4,'[1]INTERNAL PARAMETERS-1'!$B$5:$J$44,3,FALSE) + ESCYLD1!AW93*(1-VLOOKUP(ESCYLD2!AW$4,'[1]INTERNAL PARAMETERS-1'!$B$5:$J$44,5,FALSE))*VLOOKUP(ESCYLD2!AW$4,'[1]INTERNAL PARAMETERS-1'!$B$5:$J$44,8,FALSE)*VLOOKUP(ESCYLD2!AW$4,'[1]INTERNAL PARAMETERS-1'!$B$5:$J$44,3,FALSE)</f>
        <v>4.5942434035931958</v>
      </c>
      <c r="AX93" s="52">
        <f>ESCYLD1!AX93*VLOOKUP(ESCYLD2!AX$4,'[1]INTERNAL PARAMETERS-1'!$B$5:$J$44,5,FALSE)*VLOOKUP(ESCYLD2!AX$4,'[1]INTERNAL PARAMETERS-1'!$B$5:$J$44,6,FALSE)*VLOOKUP(ESCYLD2!AX$4,'[1]INTERNAL PARAMETERS-1'!$B$5:$J$44,3,FALSE) + ESCYLD1!AX93*(1-VLOOKUP(ESCYLD2!AX$4,'[1]INTERNAL PARAMETERS-1'!$B$5:$J$44,5,FALSE))*VLOOKUP(ESCYLD2!AX$4,'[1]INTERNAL PARAMETERS-1'!$B$5:$J$44,8,FALSE)*VLOOKUP(ESCYLD2!AX$4,'[1]INTERNAL PARAMETERS-1'!$B$5:$J$44,3,FALSE)</f>
        <v>0</v>
      </c>
      <c r="AY93" s="52">
        <f>ESCYLD1!AY93*VLOOKUP(ESCYLD2!AY$4,'[1]INTERNAL PARAMETERS-1'!$B$5:$J$44,5,FALSE)*VLOOKUP(ESCYLD2!AY$4,'[1]INTERNAL PARAMETERS-1'!$B$5:$J$44,6,FALSE)*VLOOKUP(ESCYLD2!AY$4,'[1]INTERNAL PARAMETERS-1'!$B$5:$J$44,3,FALSE) + ESCYLD1!AY93*(1-VLOOKUP(ESCYLD2!AY$4,'[1]INTERNAL PARAMETERS-1'!$B$5:$J$44,5,FALSE))*VLOOKUP(ESCYLD2!AY$4,'[1]INTERNAL PARAMETERS-1'!$B$5:$J$44,8,FALSE)*VLOOKUP(ESCYLD2!AY$4,'[1]INTERNAL PARAMETERS-1'!$B$5:$J$44,3,FALSE)</f>
        <v>0</v>
      </c>
      <c r="AZ93" s="52">
        <f>ESCYLD1!AZ93*VLOOKUP(ESCYLD2!AZ$4,'[1]INTERNAL PARAMETERS-1'!$B$5:$J$44,5,FALSE)*VLOOKUP(ESCYLD2!AZ$4,'[1]INTERNAL PARAMETERS-1'!$B$5:$J$44,6,FALSE)*VLOOKUP(ESCYLD2!AZ$4,'[1]INTERNAL PARAMETERS-1'!$B$5:$J$44,3,FALSE) + ESCYLD1!AZ93*(1-VLOOKUP(ESCYLD2!AZ$4,'[1]INTERNAL PARAMETERS-1'!$B$5:$J$44,5,FALSE))*VLOOKUP(ESCYLD2!AZ$4,'[1]INTERNAL PARAMETERS-1'!$B$5:$J$44,8,FALSE)*VLOOKUP(ESCYLD2!AZ$4,'[1]INTERNAL PARAMETERS-1'!$B$5:$J$44,3,FALSE)</f>
        <v>0</v>
      </c>
      <c r="BA93" s="52">
        <f>ESCYLD1!BA93*VLOOKUP(ESCYLD2!BA$4,'[1]INTERNAL PARAMETERS-1'!$B$5:$J$44,5,FALSE)*VLOOKUP(ESCYLD2!BA$4,'[1]INTERNAL PARAMETERS-1'!$B$5:$J$44,6,FALSE)*VLOOKUP(ESCYLD2!BA$4,'[1]INTERNAL PARAMETERS-1'!$B$5:$J$44,3,FALSE) + ESCYLD1!BA93*(1-VLOOKUP(ESCYLD2!BA$4,'[1]INTERNAL PARAMETERS-1'!$B$5:$J$44,5,FALSE))*VLOOKUP(ESCYLD2!BA$4,'[1]INTERNAL PARAMETERS-1'!$B$5:$J$44,8,FALSE)*VLOOKUP(ESCYLD2!BA$4,'[1]INTERNAL PARAMETERS-1'!$B$5:$J$44,3,FALSE)</f>
        <v>11.67316603097658</v>
      </c>
      <c r="BB93" s="52">
        <f>ESCYLD1!BB93*VLOOKUP(ESCYLD2!BB$4,'[1]INTERNAL PARAMETERS-1'!$B$5:$J$44,5,FALSE)*VLOOKUP(ESCYLD2!BB$4,'[1]INTERNAL PARAMETERS-1'!$B$5:$J$44,6,FALSE)*VLOOKUP(ESCYLD2!BB$4,'[1]INTERNAL PARAMETERS-1'!$B$5:$J$44,3,FALSE) + ESCYLD1!BB93*(1-VLOOKUP(ESCYLD2!BB$4,'[1]INTERNAL PARAMETERS-1'!$B$5:$J$44,5,FALSE))*VLOOKUP(ESCYLD2!BB$4,'[1]INTERNAL PARAMETERS-1'!$B$5:$J$44,8,FALSE)*VLOOKUP(ESCYLD2!BB$4,'[1]INTERNAL PARAMETERS-1'!$B$5:$J$44,3,FALSE)</f>
        <v>0.37201254984937565</v>
      </c>
      <c r="BC93" s="52">
        <f>ESCYLD1!BC93*VLOOKUP(ESCYLD2!BC$4,'[1]INTERNAL PARAMETERS-1'!$B$5:$J$44,5,FALSE)*VLOOKUP(ESCYLD2!BC$4,'[1]INTERNAL PARAMETERS-1'!$B$5:$J$44,6,FALSE)*VLOOKUP(ESCYLD2!BC$4,'[1]INTERNAL PARAMETERS-1'!$B$5:$J$44,3,FALSE) + ESCYLD1!BC93*(1-VLOOKUP(ESCYLD2!BC$4,'[1]INTERNAL PARAMETERS-1'!$B$5:$J$44,5,FALSE))*VLOOKUP(ESCYLD2!BC$4,'[1]INTERNAL PARAMETERS-1'!$B$5:$J$44,8,FALSE)*VLOOKUP(ESCYLD2!BC$4,'[1]INTERNAL PARAMETERS-1'!$B$5:$J$44,3,FALSE)</f>
        <v>2.1294703921093636</v>
      </c>
      <c r="BD93" s="52">
        <f>ESCYLD1!BD93*VLOOKUP(ESCYLD2!BD$4,'[1]INTERNAL PARAMETERS-1'!$B$5:$J$44,5,FALSE)*VLOOKUP(ESCYLD2!BD$4,'[1]INTERNAL PARAMETERS-1'!$B$5:$J$44,6,FALSE)*VLOOKUP(ESCYLD2!BD$4,'[1]INTERNAL PARAMETERS-1'!$B$5:$J$44,3,FALSE) + ESCYLD1!BD93*(1-VLOOKUP(ESCYLD2!BD$4,'[1]INTERNAL PARAMETERS-1'!$B$5:$J$44,5,FALSE))*VLOOKUP(ESCYLD2!BD$4,'[1]INTERNAL PARAMETERS-1'!$B$5:$J$44,8,FALSE)*VLOOKUP(ESCYLD2!BD$4,'[1]INTERNAL PARAMETERS-1'!$B$5:$J$44,3,FALSE)</f>
        <v>0.40727636444002163</v>
      </c>
      <c r="BE93" s="52">
        <f>ESCYLD1!BE93*VLOOKUP(ESCYLD2!BE$4,'[1]INTERNAL PARAMETERS-1'!$B$5:$J$44,5,FALSE)*VLOOKUP(ESCYLD2!BE$4,'[1]INTERNAL PARAMETERS-1'!$B$5:$J$44,6,FALSE)*VLOOKUP(ESCYLD2!BE$4,'[1]INTERNAL PARAMETERS-1'!$B$5:$J$44,3,FALSE) + ESCYLD1!BE93*(1-VLOOKUP(ESCYLD2!BE$4,'[1]INTERNAL PARAMETERS-1'!$B$5:$J$44,5,FALSE))*VLOOKUP(ESCYLD2!BE$4,'[1]INTERNAL PARAMETERS-1'!$B$5:$J$44,8,FALSE)*VLOOKUP(ESCYLD2!BE$4,'[1]INTERNAL PARAMETERS-1'!$B$5:$J$44,3,FALSE)</f>
        <v>2.1411073055468695</v>
      </c>
      <c r="BF93" s="52">
        <f>ESCYLD1!BF93*VLOOKUP(ESCYLD2!BF$4,'[1]INTERNAL PARAMETERS-1'!$B$5:$J$44,5,FALSE)*VLOOKUP(ESCYLD2!BF$4,'[1]INTERNAL PARAMETERS-1'!$B$5:$J$44,6,FALSE)*VLOOKUP(ESCYLD2!BF$4,'[1]INTERNAL PARAMETERS-1'!$B$5:$J$44,3,FALSE) + ESCYLD1!BF93*(1-VLOOKUP(ESCYLD2!BF$4,'[1]INTERNAL PARAMETERS-1'!$B$5:$J$44,5,FALSE))*VLOOKUP(ESCYLD2!BF$4,'[1]INTERNAL PARAMETERS-1'!$B$5:$J$44,8,FALSE)*VLOOKUP(ESCYLD2!BF$4,'[1]INTERNAL PARAMETERS-1'!$B$5:$J$44,3,FALSE)</f>
        <v>0</v>
      </c>
      <c r="BG93" s="52">
        <f>ESCYLD1!BG93*VLOOKUP(ESCYLD2!BG$4,'[1]INTERNAL PARAMETERS-1'!$B$5:$J$44,5,FALSE)*VLOOKUP(ESCYLD2!BG$4,'[1]INTERNAL PARAMETERS-1'!$B$5:$J$44,6,FALSE)*VLOOKUP(ESCYLD2!BG$4,'[1]INTERNAL PARAMETERS-1'!$B$5:$J$44,3,FALSE) + ESCYLD1!BG93*(1-VLOOKUP(ESCYLD2!BG$4,'[1]INTERNAL PARAMETERS-1'!$B$5:$J$44,5,FALSE))*VLOOKUP(ESCYLD2!BG$4,'[1]INTERNAL PARAMETERS-1'!$B$5:$J$44,8,FALSE)*VLOOKUP(ESCYLD2!BG$4,'[1]INTERNAL PARAMETERS-1'!$B$5:$J$44,3,FALSE)</f>
        <v>0.4252263294478027</v>
      </c>
      <c r="BH93" s="52">
        <f>ESCYLD1!BH93*VLOOKUP(ESCYLD2!BH$4,'[1]INTERNAL PARAMETERS-1'!$B$5:$J$44,5,FALSE)*VLOOKUP(ESCYLD2!BH$4,'[1]INTERNAL PARAMETERS-1'!$B$5:$J$44,6,FALSE)*VLOOKUP(ESCYLD2!BH$4,'[1]INTERNAL PARAMETERS-1'!$B$5:$J$44,3,FALSE) + ESCYLD1!BH93*(1-VLOOKUP(ESCYLD2!BH$4,'[1]INTERNAL PARAMETERS-1'!$B$5:$J$44,5,FALSE))*VLOOKUP(ESCYLD2!BH$4,'[1]INTERNAL PARAMETERS-1'!$B$5:$J$44,8,FALSE)*VLOOKUP(ESCYLD2!BH$4,'[1]INTERNAL PARAMETERS-1'!$B$5:$J$44,3,FALSE)</f>
        <v>3.4607676902688989E-3</v>
      </c>
      <c r="BI93" s="52">
        <f>ESCYLD1!BI93*VLOOKUP(ESCYLD2!BI$4,'[1]INTERNAL PARAMETERS-1'!$B$5:$J$44,5,FALSE)*VLOOKUP(ESCYLD2!BI$4,'[1]INTERNAL PARAMETERS-1'!$B$5:$J$44,6,FALSE)*VLOOKUP(ESCYLD2!BI$4,'[1]INTERNAL PARAMETERS-1'!$B$5:$J$44,3,FALSE) + ESCYLD1!BI93*(1-VLOOKUP(ESCYLD2!BI$4,'[1]INTERNAL PARAMETERS-1'!$B$5:$J$44,5,FALSE))*VLOOKUP(ESCYLD2!BI$4,'[1]INTERNAL PARAMETERS-1'!$B$5:$J$44,8,FALSE)*VLOOKUP(ESCYLD2!BI$4,'[1]INTERNAL PARAMETERS-1'!$B$5:$J$44,3,FALSE)</f>
        <v>0</v>
      </c>
      <c r="BJ93" s="52">
        <f>ESCYLD1!BJ93*VLOOKUP(ESCYLD2!BJ$4,'[1]INTERNAL PARAMETERS-1'!$B$5:$J$44,5,FALSE)*VLOOKUP(ESCYLD2!BJ$4,'[1]INTERNAL PARAMETERS-1'!$B$5:$J$44,6,FALSE)*VLOOKUP(ESCYLD2!BJ$4,'[1]INTERNAL PARAMETERS-1'!$B$5:$J$44,3,FALSE) + ESCYLD1!BJ93*(1-VLOOKUP(ESCYLD2!BJ$4,'[1]INTERNAL PARAMETERS-1'!$B$5:$J$44,5,FALSE))*VLOOKUP(ESCYLD2!BJ$4,'[1]INTERNAL PARAMETERS-1'!$B$5:$J$44,8,FALSE)*VLOOKUP(ESCYLD2!BJ$4,'[1]INTERNAL PARAMETERS-1'!$B$5:$J$44,3,FALSE)</f>
        <v>0.20590776899794899</v>
      </c>
      <c r="BK93" s="52">
        <f>ESCYLD1!BK93*VLOOKUP(ESCYLD2!BK$4,'[1]INTERNAL PARAMETERS-1'!$B$5:$J$44,5,FALSE)*VLOOKUP(ESCYLD2!BK$4,'[1]INTERNAL PARAMETERS-1'!$B$5:$J$44,6,FALSE)*VLOOKUP(ESCYLD2!BK$4,'[1]INTERNAL PARAMETERS-1'!$B$5:$J$44,3,FALSE) + ESCYLD1!BK93*(1-VLOOKUP(ESCYLD2!BK$4,'[1]INTERNAL PARAMETERS-1'!$B$5:$J$44,5,FALSE))*VLOOKUP(ESCYLD2!BK$4,'[1]INTERNAL PARAMETERS-1'!$B$5:$J$44,8,FALSE)*VLOOKUP(ESCYLD2!BK$4,'[1]INTERNAL PARAMETERS-1'!$B$5:$J$44,3,FALSE)</f>
        <v>0.26962753625278574</v>
      </c>
      <c r="BL93" s="52">
        <f>ESCYLD1!BL93*VLOOKUP(ESCYLD2!BL$4,'[1]INTERNAL PARAMETERS-1'!$B$5:$J$44,5,FALSE)*VLOOKUP(ESCYLD2!BL$4,'[1]INTERNAL PARAMETERS-1'!$B$5:$J$44,6,FALSE)*VLOOKUP(ESCYLD2!BL$4,'[1]INTERNAL PARAMETERS-1'!$B$5:$J$44,3,FALSE) + ESCYLD1!BL93*(1-VLOOKUP(ESCYLD2!BL$4,'[1]INTERNAL PARAMETERS-1'!$B$5:$J$44,5,FALSE))*VLOOKUP(ESCYLD2!BL$4,'[1]INTERNAL PARAMETERS-1'!$B$5:$J$44,8,FALSE)*VLOOKUP(ESCYLD2!BL$4,'[1]INTERNAL PARAMETERS-1'!$B$5:$J$44,3,FALSE)</f>
        <v>0.62194144806388973</v>
      </c>
      <c r="BM93" s="52">
        <f>ESCYLD1!BM93*VLOOKUP(ESCYLD2!BM$4,'[1]INTERNAL PARAMETERS-1'!$B$5:$J$44,5,FALSE)*VLOOKUP(ESCYLD2!BM$4,'[1]INTERNAL PARAMETERS-1'!$B$5:$J$44,6,FALSE)*VLOOKUP(ESCYLD2!BM$4,'[1]INTERNAL PARAMETERS-1'!$B$5:$J$44,3,FALSE) + ESCYLD1!BM93*(1-VLOOKUP(ESCYLD2!BM$4,'[1]INTERNAL PARAMETERS-1'!$B$5:$J$44,5,FALSE))*VLOOKUP(ESCYLD2!BM$4,'[1]INTERNAL PARAMETERS-1'!$B$5:$J$44,8,FALSE)*VLOOKUP(ESCYLD2!BM$4,'[1]INTERNAL PARAMETERS-1'!$B$5:$J$44,3,FALSE)</f>
        <v>0.59849061097570611</v>
      </c>
      <c r="BN93" s="52">
        <f>ESCYLD1!BN93*VLOOKUP(ESCYLD2!BN$4,'[1]INTERNAL PARAMETERS-1'!$B$5:$J$44,5,FALSE)*VLOOKUP(ESCYLD2!BN$4,'[1]INTERNAL PARAMETERS-1'!$B$5:$J$44,6,FALSE)*VLOOKUP(ESCYLD2!BN$4,'[1]INTERNAL PARAMETERS-1'!$B$5:$J$44,3,FALSE) + ESCYLD1!BN93*(1-VLOOKUP(ESCYLD2!BN$4,'[1]INTERNAL PARAMETERS-1'!$B$5:$J$44,5,FALSE))*VLOOKUP(ESCYLD2!BN$4,'[1]INTERNAL PARAMETERS-1'!$B$5:$J$44,8,FALSE)*VLOOKUP(ESCYLD2!BN$4,'[1]INTERNAL PARAMETERS-1'!$B$5:$J$44,3,FALSE)</f>
        <v>0.22188517883954723</v>
      </c>
      <c r="BO93" s="52">
        <f>ESCYLD1!BO93*VLOOKUP(ESCYLD2!BO$4,'[1]INTERNAL PARAMETERS-1'!$B$5:$J$44,5,FALSE)*VLOOKUP(ESCYLD2!BO$4,'[1]INTERNAL PARAMETERS-1'!$B$5:$J$44,6,FALSE)*VLOOKUP(ESCYLD2!BO$4,'[1]INTERNAL PARAMETERS-1'!$B$5:$J$44,3,FALSE) + ESCYLD1!BO93*(1-VLOOKUP(ESCYLD2!BO$4,'[1]INTERNAL PARAMETERS-1'!$B$5:$J$44,5,FALSE))*VLOOKUP(ESCYLD2!BO$4,'[1]INTERNAL PARAMETERS-1'!$B$5:$J$44,8,FALSE)*VLOOKUP(ESCYLD2!BO$4,'[1]INTERNAL PARAMETERS-1'!$B$5:$J$44,3,FALSE)</f>
        <v>9.8096767505281943E-2</v>
      </c>
      <c r="BP93" s="52">
        <f>ESCYLD1!BP93*VLOOKUP(ESCYLD2!BP$4,'[1]INTERNAL PARAMETERS-1'!$B$5:$J$44,5,FALSE)*VLOOKUP(ESCYLD2!BP$4,'[1]INTERNAL PARAMETERS-1'!$B$5:$J$44,6,FALSE)*VLOOKUP(ESCYLD2!BP$4,'[1]INTERNAL PARAMETERS-1'!$B$5:$J$44,3,FALSE) + ESCYLD1!BP93*(1-VLOOKUP(ESCYLD2!BP$4,'[1]INTERNAL PARAMETERS-1'!$B$5:$J$44,5,FALSE))*VLOOKUP(ESCYLD2!BP$4,'[1]INTERNAL PARAMETERS-1'!$B$5:$J$44,8,FALSE)*VLOOKUP(ESCYLD2!BP$4,'[1]INTERNAL PARAMETERS-1'!$B$5:$J$44,3,FALSE)</f>
        <v>5.1879944468622968E-3</v>
      </c>
      <c r="BQ93" s="52">
        <f>ESCYLD1!BQ93*VLOOKUP(ESCYLD2!BQ$4,'[1]INTERNAL PARAMETERS-1'!$B$5:$J$44,5,FALSE)*VLOOKUP(ESCYLD2!BQ$4,'[1]INTERNAL PARAMETERS-1'!$B$5:$J$44,6,FALSE)*VLOOKUP(ESCYLD2!BQ$4,'[1]INTERNAL PARAMETERS-1'!$B$5:$J$44,3,FALSE) + ESCYLD1!BQ93*(1-VLOOKUP(ESCYLD2!BQ$4,'[1]INTERNAL PARAMETERS-1'!$B$5:$J$44,5,FALSE))*VLOOKUP(ESCYLD2!BQ$4,'[1]INTERNAL PARAMETERS-1'!$B$5:$J$44,8,FALSE)*VLOOKUP(ESCYLD2!BQ$4,'[1]INTERNAL PARAMETERS-1'!$B$5:$J$44,3,FALSE)</f>
        <v>0.74524559250570799</v>
      </c>
      <c r="BR93" s="52">
        <f>ESCYLD1!BR93*VLOOKUP(ESCYLD2!BR$4,'[1]INTERNAL PARAMETERS-1'!$B$5:$J$44,5,FALSE)*VLOOKUP(ESCYLD2!BR$4,'[1]INTERNAL PARAMETERS-1'!$B$5:$J$44,6,FALSE)*VLOOKUP(ESCYLD2!BR$4,'[1]INTERNAL PARAMETERS-1'!$B$5:$J$44,3,FALSE) + ESCYLD1!BR93*(1-VLOOKUP(ESCYLD2!BR$4,'[1]INTERNAL PARAMETERS-1'!$B$5:$J$44,5,FALSE))*VLOOKUP(ESCYLD2!BR$4,'[1]INTERNAL PARAMETERS-1'!$B$5:$J$44,8,FALSE)*VLOOKUP(ESCYLD2!BR$4,'[1]INTERNAL PARAMETERS-1'!$B$5:$J$44,3,FALSE)</f>
        <v>1.2616124001388916E-2</v>
      </c>
      <c r="BS93" s="52">
        <f>ESCYLD1!BS93*VLOOKUP(ESCYLD2!BS$4,'[1]INTERNAL PARAMETERS-1'!$B$5:$J$44,5,FALSE)*VLOOKUP(ESCYLD2!BS$4,'[1]INTERNAL PARAMETERS-1'!$B$5:$J$44,6,FALSE)*VLOOKUP(ESCYLD2!BS$4,'[1]INTERNAL PARAMETERS-1'!$B$5:$J$44,3,FALSE) + ESCYLD1!BS93*(1-VLOOKUP(ESCYLD2!BS$4,'[1]INTERNAL PARAMETERS-1'!$B$5:$J$44,5,FALSE))*VLOOKUP(ESCYLD2!BS$4,'[1]INTERNAL PARAMETERS-1'!$B$5:$J$44,8,FALSE)*VLOOKUP(ESCYLD2!BS$4,'[1]INTERNAL PARAMETERS-1'!$B$5:$J$44,3,FALSE)</f>
        <v>2.5024443802512258E-3</v>
      </c>
      <c r="BT93" s="52">
        <f>ESCYLD1!BT93*VLOOKUP(ESCYLD2!BT$4,'[1]INTERNAL PARAMETERS-1'!$B$5:$J$44,5,FALSE)*VLOOKUP(ESCYLD2!BT$4,'[1]INTERNAL PARAMETERS-1'!$B$5:$J$44,6,FALSE)*VLOOKUP(ESCYLD2!BT$4,'[1]INTERNAL PARAMETERS-1'!$B$5:$J$44,3,FALSE) + ESCYLD1!BT93*(1-VLOOKUP(ESCYLD2!BT$4,'[1]INTERNAL PARAMETERS-1'!$B$5:$J$44,5,FALSE))*VLOOKUP(ESCYLD2!BT$4,'[1]INTERNAL PARAMETERS-1'!$B$5:$J$44,8,FALSE)*VLOOKUP(ESCYLD2!BT$4,'[1]INTERNAL PARAMETERS-1'!$B$5:$J$44,3,FALSE)</f>
        <v>0</v>
      </c>
      <c r="BU93" s="52">
        <f>ESCYLD1!BU93*VLOOKUP(ESCYLD2!BU$4,'[1]INTERNAL PARAMETERS-1'!$B$5:$J$44,5,FALSE)*VLOOKUP(ESCYLD2!BU$4,'[1]INTERNAL PARAMETERS-1'!$B$5:$J$44,6,FALSE)*VLOOKUP(ESCYLD2!BU$4,'[1]INTERNAL PARAMETERS-1'!$B$5:$J$44,3,FALSE) + ESCYLD1!BU93*(1-VLOOKUP(ESCYLD2!BU$4,'[1]INTERNAL PARAMETERS-1'!$B$5:$J$44,5,FALSE))*VLOOKUP(ESCYLD2!BU$4,'[1]INTERNAL PARAMETERS-1'!$B$5:$J$44,8,FALSE)*VLOOKUP(ESCYLD2!BU$4,'[1]INTERNAL PARAMETERS-1'!$B$5:$J$44,3,FALSE)</f>
        <v>0</v>
      </c>
      <c r="BV93" s="52">
        <f>ESCYLD1!BV93*VLOOKUP(ESCYLD2!BV$4,'[1]INTERNAL PARAMETERS-1'!$B$5:$J$44,5,FALSE)*VLOOKUP(ESCYLD2!BV$4,'[1]INTERNAL PARAMETERS-1'!$B$5:$J$44,6,FALSE)*VLOOKUP(ESCYLD2!BV$4,'[1]INTERNAL PARAMETERS-1'!$B$5:$J$44,3,FALSE) + ESCYLD1!BV93*(1-VLOOKUP(ESCYLD2!BV$4,'[1]INTERNAL PARAMETERS-1'!$B$5:$J$44,5,FALSE))*VLOOKUP(ESCYLD2!BV$4,'[1]INTERNAL PARAMETERS-1'!$B$5:$J$44,8,FALSE)*VLOOKUP(ESCYLD2!BV$4,'[1]INTERNAL PARAMETERS-1'!$B$5:$J$44,3,FALSE)</f>
        <v>0</v>
      </c>
      <c r="BW93" s="52">
        <f>ESCYLD1!BW93*VLOOKUP(ESCYLD2!BW$4,'[1]INTERNAL PARAMETERS-1'!$B$5:$J$44,5,FALSE)*VLOOKUP(ESCYLD2!BW$4,'[1]INTERNAL PARAMETERS-1'!$B$5:$J$44,6,FALSE)*VLOOKUP(ESCYLD2!BW$4,'[1]INTERNAL PARAMETERS-1'!$B$5:$J$44,3,FALSE) + ESCYLD1!BW93*(1-VLOOKUP(ESCYLD2!BW$4,'[1]INTERNAL PARAMETERS-1'!$B$5:$J$44,5,FALSE))*VLOOKUP(ESCYLD2!BW$4,'[1]INTERNAL PARAMETERS-1'!$B$5:$J$44,8,FALSE)*VLOOKUP(ESCYLD2!BW$4,'[1]INTERNAL PARAMETERS-1'!$B$5:$J$44,3,FALSE)</f>
        <v>0</v>
      </c>
      <c r="BX93" s="52">
        <f>ESCYLD1!BX93*VLOOKUP(ESCYLD2!BX$4,'[1]INTERNAL PARAMETERS-1'!$B$5:$J$44,5,FALSE)*VLOOKUP(ESCYLD2!BX$4,'[1]INTERNAL PARAMETERS-1'!$B$5:$J$44,6,FALSE)*VLOOKUP(ESCYLD2!BX$4,'[1]INTERNAL PARAMETERS-1'!$B$5:$J$44,3,FALSE) + ESCYLD1!BX93*(1-VLOOKUP(ESCYLD2!BX$4,'[1]INTERNAL PARAMETERS-1'!$B$5:$J$44,5,FALSE))*VLOOKUP(ESCYLD2!BX$4,'[1]INTERNAL PARAMETERS-1'!$B$5:$J$44,8,FALSE)*VLOOKUP(ESCYLD2!BX$4,'[1]INTERNAL PARAMETERS-1'!$B$5:$J$44,3,FALSE)</f>
        <v>0</v>
      </c>
      <c r="BY93" s="52">
        <f>ESCYLD1!BY93*VLOOKUP(ESCYLD2!BY$4,'[1]INTERNAL PARAMETERS-1'!$B$5:$J$44,5,FALSE)*VLOOKUP(ESCYLD2!BY$4,'[1]INTERNAL PARAMETERS-1'!$B$5:$J$44,6,FALSE)*VLOOKUP(ESCYLD2!BY$4,'[1]INTERNAL PARAMETERS-1'!$B$5:$J$44,3,FALSE) + ESCYLD1!BY93*(1-VLOOKUP(ESCYLD2!BY$4,'[1]INTERNAL PARAMETERS-1'!$B$5:$J$44,5,FALSE))*VLOOKUP(ESCYLD2!BY$4,'[1]INTERNAL PARAMETERS-1'!$B$5:$J$44,8,FALSE)*VLOOKUP(ESCYLD2!BY$4,'[1]INTERNAL PARAMETERS-1'!$B$5:$J$44,3,FALSE)</f>
        <v>0</v>
      </c>
      <c r="BZ93" s="52">
        <f>ESCYLD1!BZ93*VLOOKUP(ESCYLD2!BZ$4,'[1]INTERNAL PARAMETERS-1'!$B$5:$J$44,5,FALSE)*VLOOKUP(ESCYLD2!BZ$4,'[1]INTERNAL PARAMETERS-1'!$B$5:$J$44,6,FALSE)*VLOOKUP(ESCYLD2!BZ$4,'[1]INTERNAL PARAMETERS-1'!$B$5:$J$44,3,FALSE) + ESCYLD1!BZ93*(1-VLOOKUP(ESCYLD2!BZ$4,'[1]INTERNAL PARAMETERS-1'!$B$5:$J$44,5,FALSE))*VLOOKUP(ESCYLD2!BZ$4,'[1]INTERNAL PARAMETERS-1'!$B$5:$J$44,8,FALSE)*VLOOKUP(ESCYLD2!BZ$4,'[1]INTERNAL PARAMETERS-1'!$B$5:$J$44,3,FALSE)</f>
        <v>8.2031347489210907E-4</v>
      </c>
      <c r="CA93" s="52">
        <f>ESCYLD1!CA93*VLOOKUP(ESCYLD2!CA$4,'[1]INTERNAL PARAMETERS-1'!$B$5:$J$44,5,FALSE)*VLOOKUP(ESCYLD2!CA$4,'[1]INTERNAL PARAMETERS-1'!$B$5:$J$44,6,FALSE)*VLOOKUP(ESCYLD2!CA$4,'[1]INTERNAL PARAMETERS-1'!$B$5:$J$44,3,FALSE) + ESCYLD1!CA93*(1-VLOOKUP(ESCYLD2!CA$4,'[1]INTERNAL PARAMETERS-1'!$B$5:$J$44,5,FALSE))*VLOOKUP(ESCYLD2!CA$4,'[1]INTERNAL PARAMETERS-1'!$B$5:$J$44,8,FALSE)*VLOOKUP(ESCYLD2!CA$4,'[1]INTERNAL PARAMETERS-1'!$B$5:$J$44,3,FALSE)</f>
        <v>0</v>
      </c>
      <c r="CB93" s="52">
        <f>ESCYLD1!CB93*VLOOKUP(ESCYLD2!CB$4,'[1]INTERNAL PARAMETERS-1'!$B$5:$J$44,5,FALSE)*VLOOKUP(ESCYLD2!CB$4,'[1]INTERNAL PARAMETERS-1'!$B$5:$J$44,6,FALSE)*VLOOKUP(ESCYLD2!CB$4,'[1]INTERNAL PARAMETERS-1'!$B$5:$J$44,3,FALSE) + ESCYLD1!CB93*(1-VLOOKUP(ESCYLD2!CB$4,'[1]INTERNAL PARAMETERS-1'!$B$5:$J$44,5,FALSE))*VLOOKUP(ESCYLD2!CB$4,'[1]INTERNAL PARAMETERS-1'!$B$5:$J$44,8,FALSE)*VLOOKUP(ESCYLD2!CB$4,'[1]INTERNAL PARAMETERS-1'!$B$5:$J$44,3,FALSE)</f>
        <v>0</v>
      </c>
      <c r="CC93" s="52">
        <f>ESCYLD1!CC93*VLOOKUP(ESCYLD2!CC$4,'[1]INTERNAL PARAMETERS-1'!$B$5:$J$44,5,FALSE)*VLOOKUP(ESCYLD2!CC$4,'[1]INTERNAL PARAMETERS-1'!$B$5:$J$44,6,FALSE)*VLOOKUP(ESCYLD2!CC$4,'[1]INTERNAL PARAMETERS-1'!$B$5:$J$44,3,FALSE) + ESCYLD1!CC93*(1-VLOOKUP(ESCYLD2!CC$4,'[1]INTERNAL PARAMETERS-1'!$B$5:$J$44,5,FALSE))*VLOOKUP(ESCYLD2!CC$4,'[1]INTERNAL PARAMETERS-1'!$B$5:$J$44,8,FALSE)*VLOOKUP(ESCYLD2!CC$4,'[1]INTERNAL PARAMETERS-1'!$B$5:$J$44,3,FALSE)</f>
        <v>3.6458839003058771E-3</v>
      </c>
      <c r="CD93" s="52">
        <f>ESCYLD1!CD93*VLOOKUP(ESCYLD2!CD$4,'[1]INTERNAL PARAMETERS-1'!$B$5:$J$44,5,FALSE)*VLOOKUP(ESCYLD2!CD$4,'[1]INTERNAL PARAMETERS-1'!$B$5:$J$44,6,FALSE)*VLOOKUP(ESCYLD2!CD$4,'[1]INTERNAL PARAMETERS-1'!$B$5:$J$44,3,FALSE) + ESCYLD1!CD93*(1-VLOOKUP(ESCYLD2!CD$4,'[1]INTERNAL PARAMETERS-1'!$B$5:$J$44,5,FALSE))*VLOOKUP(ESCYLD2!CD$4,'[1]INTERNAL PARAMETERS-1'!$B$5:$J$44,8,FALSE)*VLOOKUP(ESCYLD2!CD$4,'[1]INTERNAL PARAMETERS-1'!$B$5:$J$44,3,FALSE)</f>
        <v>1.1792092890546677E-2</v>
      </c>
      <c r="CE93" s="52">
        <f>ESCYLD1!CE93*VLOOKUP(ESCYLD2!CE$4,'[1]INTERNAL PARAMETERS-1'!$B$5:$J$44,5,FALSE)*VLOOKUP(ESCYLD2!CE$4,'[1]INTERNAL PARAMETERS-1'!$B$5:$J$44,6,FALSE)*VLOOKUP(ESCYLD2!CE$4,'[1]INTERNAL PARAMETERS-1'!$B$5:$J$44,3,FALSE) + ESCYLD1!CE93*(1-VLOOKUP(ESCYLD2!CE$4,'[1]INTERNAL PARAMETERS-1'!$B$5:$J$44,5,FALSE))*VLOOKUP(ESCYLD2!CE$4,'[1]INTERNAL PARAMETERS-1'!$B$5:$J$44,8,FALSE)*VLOOKUP(ESCYLD2!CE$4,'[1]INTERNAL PARAMETERS-1'!$B$5:$J$44,3,FALSE)</f>
        <v>1.1816660050018678E-2</v>
      </c>
      <c r="CF93" s="52">
        <f>ESCYLD1!CF93*VLOOKUP(ESCYLD2!CF$4,'[1]INTERNAL PARAMETERS-1'!$B$5:$J$44,5,FALSE)*VLOOKUP(ESCYLD2!CF$4,'[1]INTERNAL PARAMETERS-1'!$B$5:$J$44,6,FALSE)*VLOOKUP(ESCYLD2!CF$4,'[1]INTERNAL PARAMETERS-1'!$B$5:$J$44,3,FALSE) + ESCYLD1!CF93*(1-VLOOKUP(ESCYLD2!CF$4,'[1]INTERNAL PARAMETERS-1'!$B$5:$J$44,5,FALSE))*VLOOKUP(ESCYLD2!CF$4,'[1]INTERNAL PARAMETERS-1'!$B$5:$J$44,8,FALSE)*VLOOKUP(ESCYLD2!CF$4,'[1]INTERNAL PARAMETERS-1'!$B$5:$J$44,3,FALSE)</f>
        <v>0</v>
      </c>
      <c r="CG93" s="52">
        <f>ESCYLD1!CG93*VLOOKUP(ESCYLD2!CG$4,'[1]INTERNAL PARAMETERS-1'!$B$5:$J$44,5,FALSE)*VLOOKUP(ESCYLD2!CG$4,'[1]INTERNAL PARAMETERS-1'!$B$5:$J$44,6,FALSE)*VLOOKUP(ESCYLD2!CG$4,'[1]INTERNAL PARAMETERS-1'!$B$5:$J$44,3,FALSE) + ESCYLD1!CG93*(1-VLOOKUP(ESCYLD2!CG$4,'[1]INTERNAL PARAMETERS-1'!$B$5:$J$44,5,FALSE))*VLOOKUP(ESCYLD2!CG$4,'[1]INTERNAL PARAMETERS-1'!$B$5:$J$44,8,FALSE)*VLOOKUP(ESCYLD2!CG$4,'[1]INTERNAL PARAMETERS-1'!$B$5:$J$44,3,FALSE)</f>
        <v>1.5077230951453585E-3</v>
      </c>
      <c r="CH93" s="51">
        <f>ESCYLD1!CH93*VLOOKUP(ESCYLD2!CH$4,'[1]INTERNAL PARAMETERS-1'!$B$5:$J$44,5,FALSE)*VLOOKUP(ESCYLD2!CH$4,'[1]INTERNAL PARAMETERS-1'!$B$5:$J$44,6,FALSE)*VLOOKUP(ESCYLD2!CH$4,'[1]INTERNAL PARAMETERS-1'!$B$5:$J$44,3,FALSE) + ESCYLD1!CH93*(1-VLOOKUP(ESCYLD2!CH$4,'[1]INTERNAL PARAMETERS-1'!$B$5:$J$44,5,FALSE))*VLOOKUP(ESCYLD2!CH$4,'[1]INTERNAL PARAMETERS-1'!$B$5:$J$44,8,FALSE)*VLOOKUP(ESCYLD2!CH$4,'[1]INTERNAL PARAMETERS-1'!$B$5:$J$44,3,FALSE)</f>
        <v>0</v>
      </c>
      <c r="CJ93" s="53">
        <f t="shared" si="2"/>
        <v>82.124660151030724</v>
      </c>
      <c r="CK93" s="51">
        <f t="shared" si="3"/>
        <v>24.557047283033761</v>
      </c>
    </row>
    <row r="94" spans="2:89" x14ac:dyDescent="0.5">
      <c r="B94" s="66" t="s">
        <v>10</v>
      </c>
      <c r="C94" s="65" t="s">
        <v>90</v>
      </c>
      <c r="D94" s="65" t="s">
        <v>71</v>
      </c>
      <c r="E94" s="151">
        <f>ESC!AF94</f>
        <v>841.59708297221255</v>
      </c>
      <c r="F94" s="67">
        <f>'[1]INTERNAL PARAMETERS-1'!M22</f>
        <v>5.05</v>
      </c>
      <c r="G94" s="53">
        <f>ESCYLD1!G94*VLOOKUP(ESCYLD2!G$4,'[1]INTERNAL PARAMETERS-1'!$B$5:$J$44,5,FALSE)*VLOOKUP(ESCYLD2!G$4,'[1]INTERNAL PARAMETERS-1'!$B$5:$J$44,7,FALSE)*ESCYLD2!$F94 + ESCYLD1!G94*(1-VLOOKUP(ESCYLD2!G$4,'[1]INTERNAL PARAMETERS-1'!$B$5:$J$44,5,FALSE))*VLOOKUP(ESCYLD2!G$4,'[1]INTERNAL PARAMETERS-1'!$B$5:$J$44,9,FALSE)*ESCYLD2!$F94</f>
        <v>6.4352036015684257</v>
      </c>
      <c r="H94" s="52">
        <f>ESCYLD1!H94*VLOOKUP(ESCYLD2!H$4,'[1]INTERNAL PARAMETERS-1'!$B$5:$J$44,5,FALSE)*VLOOKUP(ESCYLD2!H$4,'[1]INTERNAL PARAMETERS-1'!$B$5:$J$44,7,FALSE)*ESCYLD2!$F94 + ESCYLD1!H94*(1-VLOOKUP(ESCYLD2!H$4,'[1]INTERNAL PARAMETERS-1'!$B$5:$J$44,5,FALSE))*VLOOKUP(ESCYLD2!H$4,'[1]INTERNAL PARAMETERS-1'!$B$5:$J$44,9,FALSE)*ESCYLD2!$F94</f>
        <v>3.2339902649647772</v>
      </c>
      <c r="I94" s="52">
        <f>ESCYLD1!I94*VLOOKUP(ESCYLD2!I$4,'[1]INTERNAL PARAMETERS-1'!$B$5:$J$44,5,FALSE)*VLOOKUP(ESCYLD2!I$4,'[1]INTERNAL PARAMETERS-1'!$B$5:$J$44,7,FALSE)*ESCYLD2!$F94 + ESCYLD1!I94*(1-VLOOKUP(ESCYLD2!I$4,'[1]INTERNAL PARAMETERS-1'!$B$5:$J$44,5,FALSE))*VLOOKUP(ESCYLD2!I$4,'[1]INTERNAL PARAMETERS-1'!$B$5:$J$44,9,FALSE)*ESCYLD2!$F94</f>
        <v>9.7345983547115811</v>
      </c>
      <c r="J94" s="52">
        <f>ESCYLD1!J94*VLOOKUP(ESCYLD2!J$4,'[1]INTERNAL PARAMETERS-1'!$B$5:$J$44,5,FALSE)*VLOOKUP(ESCYLD2!J$4,'[1]INTERNAL PARAMETERS-1'!$B$5:$J$44,7,FALSE)*ESCYLD2!$F94 + ESCYLD1!J94*(1-VLOOKUP(ESCYLD2!J$4,'[1]INTERNAL PARAMETERS-1'!$B$5:$J$44,5,FALSE))*VLOOKUP(ESCYLD2!J$4,'[1]INTERNAL PARAMETERS-1'!$B$5:$J$44,9,FALSE)*ESCYLD2!$F94</f>
        <v>0</v>
      </c>
      <c r="K94" s="52">
        <f>ESCYLD1!K94*VLOOKUP(ESCYLD2!K$4,'[1]INTERNAL PARAMETERS-1'!$B$5:$J$44,5,FALSE)*VLOOKUP(ESCYLD2!K$4,'[1]INTERNAL PARAMETERS-1'!$B$5:$J$44,7,FALSE)*ESCYLD2!$F94 + ESCYLD1!K94*(1-VLOOKUP(ESCYLD2!K$4,'[1]INTERNAL PARAMETERS-1'!$B$5:$J$44,5,FALSE))*VLOOKUP(ESCYLD2!K$4,'[1]INTERNAL PARAMETERS-1'!$B$5:$J$44,9,FALSE)*ESCYLD2!$F94</f>
        <v>0</v>
      </c>
      <c r="L94" s="52">
        <f>ESCYLD1!L94*VLOOKUP(ESCYLD2!L$4,'[1]INTERNAL PARAMETERS-1'!$B$5:$J$44,5,FALSE)*VLOOKUP(ESCYLD2!L$4,'[1]INTERNAL PARAMETERS-1'!$B$5:$J$44,7,FALSE)*ESCYLD2!$F94 + ESCYLD1!L94*(1-VLOOKUP(ESCYLD2!L$4,'[1]INTERNAL PARAMETERS-1'!$B$5:$J$44,5,FALSE))*VLOOKUP(ESCYLD2!L$4,'[1]INTERNAL PARAMETERS-1'!$B$5:$J$44,9,FALSE)*ESCYLD2!$F94</f>
        <v>0</v>
      </c>
      <c r="M94" s="52">
        <f>ESCYLD1!M94*VLOOKUP(ESCYLD2!M$4,'[1]INTERNAL PARAMETERS-1'!$B$5:$J$44,5,FALSE)*VLOOKUP(ESCYLD2!M$4,'[1]INTERNAL PARAMETERS-1'!$B$5:$J$44,7,FALSE)*ESCYLD2!$F94 + ESCYLD1!M94*(1-VLOOKUP(ESCYLD2!M$4,'[1]INTERNAL PARAMETERS-1'!$B$5:$J$44,5,FALSE))*VLOOKUP(ESCYLD2!M$4,'[1]INTERNAL PARAMETERS-1'!$B$5:$J$44,9,FALSE)*ESCYLD2!$F94</f>
        <v>2.682603329717359</v>
      </c>
      <c r="N94" s="52">
        <f>ESCYLD1!N94*VLOOKUP(ESCYLD2!N$4,'[1]INTERNAL PARAMETERS-1'!$B$5:$J$44,5,FALSE)*VLOOKUP(ESCYLD2!N$4,'[1]INTERNAL PARAMETERS-1'!$B$5:$J$44,7,FALSE)*ESCYLD2!$F94 + ESCYLD1!N94*(1-VLOOKUP(ESCYLD2!N$4,'[1]INTERNAL PARAMETERS-1'!$B$5:$J$44,5,FALSE))*VLOOKUP(ESCYLD2!N$4,'[1]INTERNAL PARAMETERS-1'!$B$5:$J$44,9,FALSE)*ESCYLD2!$F94</f>
        <v>1.9119874877325544E-2</v>
      </c>
      <c r="O94" s="52">
        <f>ESCYLD1!O94*VLOOKUP(ESCYLD2!O$4,'[1]INTERNAL PARAMETERS-1'!$B$5:$J$44,5,FALSE)*VLOOKUP(ESCYLD2!O$4,'[1]INTERNAL PARAMETERS-1'!$B$5:$J$44,7,FALSE)*ESCYLD2!$F94 + ESCYLD1!O94*(1-VLOOKUP(ESCYLD2!O$4,'[1]INTERNAL PARAMETERS-1'!$B$5:$J$44,5,FALSE))*VLOOKUP(ESCYLD2!O$4,'[1]INTERNAL PARAMETERS-1'!$B$5:$J$44,9,FALSE)*ESCYLD2!$F94</f>
        <v>0</v>
      </c>
      <c r="P94" s="52">
        <f>ESCYLD1!P94*VLOOKUP(ESCYLD2!P$4,'[1]INTERNAL PARAMETERS-1'!$B$5:$J$44,5,FALSE)*VLOOKUP(ESCYLD2!P$4,'[1]INTERNAL PARAMETERS-1'!$B$5:$J$44,7,FALSE)*ESCYLD2!$F94 + ESCYLD1!P94*(1-VLOOKUP(ESCYLD2!P$4,'[1]INTERNAL PARAMETERS-1'!$B$5:$J$44,5,FALSE))*VLOOKUP(ESCYLD2!P$4,'[1]INTERNAL PARAMETERS-1'!$B$5:$J$44,9,FALSE)*ESCYLD2!$F94</f>
        <v>0</v>
      </c>
      <c r="Q94" s="52">
        <f>ESCYLD1!Q94*VLOOKUP(ESCYLD2!Q$4,'[1]INTERNAL PARAMETERS-1'!$B$5:$J$44,5,FALSE)*VLOOKUP(ESCYLD2!Q$4,'[1]INTERNAL PARAMETERS-1'!$B$5:$J$44,7,FALSE)*ESCYLD2!$F94 + ESCYLD1!Q94*(1-VLOOKUP(ESCYLD2!Q$4,'[1]INTERNAL PARAMETERS-1'!$B$5:$J$44,5,FALSE))*VLOOKUP(ESCYLD2!Q$4,'[1]INTERNAL PARAMETERS-1'!$B$5:$J$44,9,FALSE)*ESCYLD2!$F94</f>
        <v>0</v>
      </c>
      <c r="R94" s="52">
        <f>ESCYLD1!R94*VLOOKUP(ESCYLD2!R$4,'[1]INTERNAL PARAMETERS-1'!$B$5:$J$44,5,FALSE)*VLOOKUP(ESCYLD2!R$4,'[1]INTERNAL PARAMETERS-1'!$B$5:$J$44,7,FALSE)*ESCYLD2!$F94 + ESCYLD1!R94*(1-VLOOKUP(ESCYLD2!R$4,'[1]INTERNAL PARAMETERS-1'!$B$5:$J$44,5,FALSE))*VLOOKUP(ESCYLD2!R$4,'[1]INTERNAL PARAMETERS-1'!$B$5:$J$44,9,FALSE)*ESCYLD2!$F94</f>
        <v>0</v>
      </c>
      <c r="S94" s="52">
        <f>ESCYLD1!S94*VLOOKUP(ESCYLD2!S$4,'[1]INTERNAL PARAMETERS-1'!$B$5:$J$44,5,FALSE)*VLOOKUP(ESCYLD2!S$4,'[1]INTERNAL PARAMETERS-1'!$B$5:$J$44,7,FALSE)*ESCYLD2!$F94 + ESCYLD1!S94*(1-VLOOKUP(ESCYLD2!S$4,'[1]INTERNAL PARAMETERS-1'!$B$5:$J$44,5,FALSE))*VLOOKUP(ESCYLD2!S$4,'[1]INTERNAL PARAMETERS-1'!$B$5:$J$44,9,FALSE)*ESCYLD2!$F94</f>
        <v>1.1395413126389979</v>
      </c>
      <c r="T94" s="52">
        <f>ESCYLD1!T94*VLOOKUP(ESCYLD2!T$4,'[1]INTERNAL PARAMETERS-1'!$B$5:$J$44,5,FALSE)*VLOOKUP(ESCYLD2!T$4,'[1]INTERNAL PARAMETERS-1'!$B$5:$J$44,7,FALSE)*ESCYLD2!$F94 + ESCYLD1!T94*(1-VLOOKUP(ESCYLD2!T$4,'[1]INTERNAL PARAMETERS-1'!$B$5:$J$44,5,FALSE))*VLOOKUP(ESCYLD2!T$4,'[1]INTERNAL PARAMETERS-1'!$B$5:$J$44,9,FALSE)*ESCYLD2!$F94</f>
        <v>0.10925642787043166</v>
      </c>
      <c r="U94" s="52">
        <f>ESCYLD1!U94*VLOOKUP(ESCYLD2!U$4,'[1]INTERNAL PARAMETERS-1'!$B$5:$J$44,5,FALSE)*VLOOKUP(ESCYLD2!U$4,'[1]INTERNAL PARAMETERS-1'!$B$5:$J$44,7,FALSE)*ESCYLD2!$F94 + ESCYLD1!U94*(1-VLOOKUP(ESCYLD2!U$4,'[1]INTERNAL PARAMETERS-1'!$B$5:$J$44,5,FALSE))*VLOOKUP(ESCYLD2!U$4,'[1]INTERNAL PARAMETERS-1'!$B$5:$J$44,9,FALSE)*ESCYLD2!$F94</f>
        <v>8.2306508995725197E-2</v>
      </c>
      <c r="V94" s="52">
        <f>ESCYLD1!V94*VLOOKUP(ESCYLD2!V$4,'[1]INTERNAL PARAMETERS-1'!$B$5:$J$44,5,FALSE)*VLOOKUP(ESCYLD2!V$4,'[1]INTERNAL PARAMETERS-1'!$B$5:$J$44,7,FALSE)*ESCYLD2!$F94 + ESCYLD1!V94*(1-VLOOKUP(ESCYLD2!V$4,'[1]INTERNAL PARAMETERS-1'!$B$5:$J$44,5,FALSE))*VLOOKUP(ESCYLD2!V$4,'[1]INTERNAL PARAMETERS-1'!$B$5:$J$44,9,FALSE)*ESCYLD2!$F94</f>
        <v>1.2799345261825954</v>
      </c>
      <c r="W94" s="52">
        <f>ESCYLD1!W94*VLOOKUP(ESCYLD2!W$4,'[1]INTERNAL PARAMETERS-1'!$B$5:$J$44,5,FALSE)*VLOOKUP(ESCYLD2!W$4,'[1]INTERNAL PARAMETERS-1'!$B$5:$J$44,7,FALSE)*ESCYLD2!$F94 + ESCYLD1!W94*(1-VLOOKUP(ESCYLD2!W$4,'[1]INTERNAL PARAMETERS-1'!$B$5:$J$44,5,FALSE))*VLOOKUP(ESCYLD2!W$4,'[1]INTERNAL PARAMETERS-1'!$B$5:$J$44,9,FALSE)*ESCYLD2!$F94</f>
        <v>0</v>
      </c>
      <c r="X94" s="52">
        <f>ESCYLD1!X94*VLOOKUP(ESCYLD2!X$4,'[1]INTERNAL PARAMETERS-1'!$B$5:$J$44,5,FALSE)*VLOOKUP(ESCYLD2!X$4,'[1]INTERNAL PARAMETERS-1'!$B$5:$J$44,7,FALSE)*ESCYLD2!$F94 + ESCYLD1!X94*(1-VLOOKUP(ESCYLD2!X$4,'[1]INTERNAL PARAMETERS-1'!$B$5:$J$44,5,FALSE))*VLOOKUP(ESCYLD2!X$4,'[1]INTERNAL PARAMETERS-1'!$B$5:$J$44,9,FALSE)*ESCYLD2!$F94</f>
        <v>0</v>
      </c>
      <c r="Y94" s="52">
        <f>ESCYLD1!Y94*VLOOKUP(ESCYLD2!Y$4,'[1]INTERNAL PARAMETERS-1'!$B$5:$J$44,5,FALSE)*VLOOKUP(ESCYLD2!Y$4,'[1]INTERNAL PARAMETERS-1'!$B$5:$J$44,7,FALSE)*ESCYLD2!$F94 + ESCYLD1!Y94*(1-VLOOKUP(ESCYLD2!Y$4,'[1]INTERNAL PARAMETERS-1'!$B$5:$J$44,5,FALSE))*VLOOKUP(ESCYLD2!Y$4,'[1]INTERNAL PARAMETERS-1'!$B$5:$J$44,9,FALSE)*ESCYLD2!$F94</f>
        <v>0</v>
      </c>
      <c r="Z94" s="52">
        <f>ESCYLD1!Z94*VLOOKUP(ESCYLD2!Z$4,'[1]INTERNAL PARAMETERS-1'!$B$5:$J$44,5,FALSE)*VLOOKUP(ESCYLD2!Z$4,'[1]INTERNAL PARAMETERS-1'!$B$5:$J$44,7,FALSE)*ESCYLD2!$F94 + ESCYLD1!Z94*(1-VLOOKUP(ESCYLD2!Z$4,'[1]INTERNAL PARAMETERS-1'!$B$5:$J$44,5,FALSE))*VLOOKUP(ESCYLD2!Z$4,'[1]INTERNAL PARAMETERS-1'!$B$5:$J$44,9,FALSE)*ESCYLD2!$F94</f>
        <v>0</v>
      </c>
      <c r="AA94" s="52">
        <f>ESCYLD1!AA94*VLOOKUP(ESCYLD2!AA$4,'[1]INTERNAL PARAMETERS-1'!$B$5:$J$44,5,FALSE)*VLOOKUP(ESCYLD2!AA$4,'[1]INTERNAL PARAMETERS-1'!$B$5:$J$44,7,FALSE)*ESCYLD2!$F94 + ESCYLD1!AA94*(1-VLOOKUP(ESCYLD2!AA$4,'[1]INTERNAL PARAMETERS-1'!$B$5:$J$44,5,FALSE))*VLOOKUP(ESCYLD2!AA$4,'[1]INTERNAL PARAMETERS-1'!$B$5:$J$44,9,FALSE)*ESCYLD2!$F94</f>
        <v>0</v>
      </c>
      <c r="AB94" s="52">
        <f>ESCYLD1!AB94*VLOOKUP(ESCYLD2!AB$4,'[1]INTERNAL PARAMETERS-1'!$B$5:$J$44,5,FALSE)*VLOOKUP(ESCYLD2!AB$4,'[1]INTERNAL PARAMETERS-1'!$B$5:$J$44,7,FALSE)*ESCYLD2!$F94 + ESCYLD1!AB94*(1-VLOOKUP(ESCYLD2!AB$4,'[1]INTERNAL PARAMETERS-1'!$B$5:$J$44,5,FALSE))*VLOOKUP(ESCYLD2!AB$4,'[1]INTERNAL PARAMETERS-1'!$B$5:$J$44,9,FALSE)*ESCYLD2!$F94</f>
        <v>0</v>
      </c>
      <c r="AC94" s="52">
        <f>ESCYLD1!AC94*VLOOKUP(ESCYLD2!AC$4,'[1]INTERNAL PARAMETERS-1'!$B$5:$J$44,5,FALSE)*VLOOKUP(ESCYLD2!AC$4,'[1]INTERNAL PARAMETERS-1'!$B$5:$J$44,7,FALSE)*ESCYLD2!$F94 + ESCYLD1!AC94*(1-VLOOKUP(ESCYLD2!AC$4,'[1]INTERNAL PARAMETERS-1'!$B$5:$J$44,5,FALSE))*VLOOKUP(ESCYLD2!AC$4,'[1]INTERNAL PARAMETERS-1'!$B$5:$J$44,9,FALSE)*ESCYLD2!$F94</f>
        <v>0</v>
      </c>
      <c r="AD94" s="52">
        <f>ESCYLD1!AD94*VLOOKUP(ESCYLD2!AD$4,'[1]INTERNAL PARAMETERS-1'!$B$5:$J$44,5,FALSE)*VLOOKUP(ESCYLD2!AD$4,'[1]INTERNAL PARAMETERS-1'!$B$5:$J$44,7,FALSE)*ESCYLD2!$F94 + ESCYLD1!AD94*(1-VLOOKUP(ESCYLD2!AD$4,'[1]INTERNAL PARAMETERS-1'!$B$5:$J$44,5,FALSE))*VLOOKUP(ESCYLD2!AD$4,'[1]INTERNAL PARAMETERS-1'!$B$5:$J$44,9,FALSE)*ESCYLD2!$F94</f>
        <v>0</v>
      </c>
      <c r="AE94" s="52">
        <f>ESCYLD1!AE94*VLOOKUP(ESCYLD2!AE$4,'[1]INTERNAL PARAMETERS-1'!$B$5:$J$44,5,FALSE)*VLOOKUP(ESCYLD2!AE$4,'[1]INTERNAL PARAMETERS-1'!$B$5:$J$44,7,FALSE)*ESCYLD2!$F94 + ESCYLD1!AE94*(1-VLOOKUP(ESCYLD2!AE$4,'[1]INTERNAL PARAMETERS-1'!$B$5:$J$44,5,FALSE))*VLOOKUP(ESCYLD2!AE$4,'[1]INTERNAL PARAMETERS-1'!$B$5:$J$44,9,FALSE)*ESCYLD2!$F94</f>
        <v>0</v>
      </c>
      <c r="AF94" s="52">
        <f>ESCYLD1!AF94*VLOOKUP(ESCYLD2!AF$4,'[1]INTERNAL PARAMETERS-1'!$B$5:$J$44,5,FALSE)*VLOOKUP(ESCYLD2!AF$4,'[1]INTERNAL PARAMETERS-1'!$B$5:$J$44,7,FALSE)*ESCYLD2!$F94 + ESCYLD1!AF94*(1-VLOOKUP(ESCYLD2!AF$4,'[1]INTERNAL PARAMETERS-1'!$B$5:$J$44,5,FALSE))*VLOOKUP(ESCYLD2!AF$4,'[1]INTERNAL PARAMETERS-1'!$B$5:$J$44,9,FALSE)*ESCYLD2!$F94</f>
        <v>0</v>
      </c>
      <c r="AG94" s="52">
        <f>ESCYLD1!AG94*VLOOKUP(ESCYLD2!AG$4,'[1]INTERNAL PARAMETERS-1'!$B$5:$J$44,5,FALSE)*VLOOKUP(ESCYLD2!AG$4,'[1]INTERNAL PARAMETERS-1'!$B$5:$J$44,7,FALSE)*ESCYLD2!$F94 + ESCYLD1!AG94*(1-VLOOKUP(ESCYLD2!AG$4,'[1]INTERNAL PARAMETERS-1'!$B$5:$J$44,5,FALSE))*VLOOKUP(ESCYLD2!AG$4,'[1]INTERNAL PARAMETERS-1'!$B$5:$J$44,9,FALSE)*ESCYLD2!$F94</f>
        <v>0</v>
      </c>
      <c r="AH94" s="52">
        <f>ESCYLD1!AH94*VLOOKUP(ESCYLD2!AH$4,'[1]INTERNAL PARAMETERS-1'!$B$5:$J$44,5,FALSE)*VLOOKUP(ESCYLD2!AH$4,'[1]INTERNAL PARAMETERS-1'!$B$5:$J$44,7,FALSE)*ESCYLD2!$F94 + ESCYLD1!AH94*(1-VLOOKUP(ESCYLD2!AH$4,'[1]INTERNAL PARAMETERS-1'!$B$5:$J$44,5,FALSE))*VLOOKUP(ESCYLD2!AH$4,'[1]INTERNAL PARAMETERS-1'!$B$5:$J$44,9,FALSE)*ESCYLD2!$F94</f>
        <v>0</v>
      </c>
      <c r="AI94" s="52">
        <f>ESCYLD1!AI94*VLOOKUP(ESCYLD2!AI$4,'[1]INTERNAL PARAMETERS-1'!$B$5:$J$44,5,FALSE)*VLOOKUP(ESCYLD2!AI$4,'[1]INTERNAL PARAMETERS-1'!$B$5:$J$44,7,FALSE)*ESCYLD2!$F94 + ESCYLD1!AI94*(1-VLOOKUP(ESCYLD2!AI$4,'[1]INTERNAL PARAMETERS-1'!$B$5:$J$44,5,FALSE))*VLOOKUP(ESCYLD2!AI$4,'[1]INTERNAL PARAMETERS-1'!$B$5:$J$44,9,FALSE)*ESCYLD2!$F94</f>
        <v>0</v>
      </c>
      <c r="AJ94" s="52">
        <f>ESCYLD1!AJ94*VLOOKUP(ESCYLD2!AJ$4,'[1]INTERNAL PARAMETERS-1'!$B$5:$J$44,5,FALSE)*VLOOKUP(ESCYLD2!AJ$4,'[1]INTERNAL PARAMETERS-1'!$B$5:$J$44,7,FALSE)*ESCYLD2!$F94 + ESCYLD1!AJ94*(1-VLOOKUP(ESCYLD2!AJ$4,'[1]INTERNAL PARAMETERS-1'!$B$5:$J$44,5,FALSE))*VLOOKUP(ESCYLD2!AJ$4,'[1]INTERNAL PARAMETERS-1'!$B$5:$J$44,9,FALSE)*ESCYLD2!$F94</f>
        <v>0.14203335623156116</v>
      </c>
      <c r="AK94" s="52">
        <f>ESCYLD1!AK94*VLOOKUP(ESCYLD2!AK$4,'[1]INTERNAL PARAMETERS-1'!$B$5:$J$44,5,FALSE)*VLOOKUP(ESCYLD2!AK$4,'[1]INTERNAL PARAMETERS-1'!$B$5:$J$44,7,FALSE)*ESCYLD2!$F94 + ESCYLD1!AK94*(1-VLOOKUP(ESCYLD2!AK$4,'[1]INTERNAL PARAMETERS-1'!$B$5:$J$44,5,FALSE))*VLOOKUP(ESCYLD2!AK$4,'[1]INTERNAL PARAMETERS-1'!$B$5:$J$44,9,FALSE)*ESCYLD2!$F94</f>
        <v>0</v>
      </c>
      <c r="AL94" s="52">
        <f>ESCYLD1!AL94*VLOOKUP(ESCYLD2!AL$4,'[1]INTERNAL PARAMETERS-1'!$B$5:$J$44,5,FALSE)*VLOOKUP(ESCYLD2!AL$4,'[1]INTERNAL PARAMETERS-1'!$B$5:$J$44,7,FALSE)*ESCYLD2!$F94 + ESCYLD1!AL94*(1-VLOOKUP(ESCYLD2!AL$4,'[1]INTERNAL PARAMETERS-1'!$B$5:$J$44,5,FALSE))*VLOOKUP(ESCYLD2!AL$4,'[1]INTERNAL PARAMETERS-1'!$B$5:$J$44,9,FALSE)*ESCYLD2!$F94</f>
        <v>0</v>
      </c>
      <c r="AM94" s="52">
        <f>ESCYLD1!AM94*VLOOKUP(ESCYLD2!AM$4,'[1]INTERNAL PARAMETERS-1'!$B$5:$J$44,5,FALSE)*VLOOKUP(ESCYLD2!AM$4,'[1]INTERNAL PARAMETERS-1'!$B$5:$J$44,7,FALSE)*ESCYLD2!$F94 + ESCYLD1!AM94*(1-VLOOKUP(ESCYLD2!AM$4,'[1]INTERNAL PARAMETERS-1'!$B$5:$J$44,5,FALSE))*VLOOKUP(ESCYLD2!AM$4,'[1]INTERNAL PARAMETERS-1'!$B$5:$J$44,9,FALSE)*ESCYLD2!$F94</f>
        <v>0</v>
      </c>
      <c r="AN94" s="52">
        <f>ESCYLD1!AN94*VLOOKUP(ESCYLD2!AN$4,'[1]INTERNAL PARAMETERS-1'!$B$5:$J$44,5,FALSE)*VLOOKUP(ESCYLD2!AN$4,'[1]INTERNAL PARAMETERS-1'!$B$5:$J$44,7,FALSE)*ESCYLD2!$F94 + ESCYLD1!AN94*(1-VLOOKUP(ESCYLD2!AN$4,'[1]INTERNAL PARAMETERS-1'!$B$5:$J$44,5,FALSE))*VLOOKUP(ESCYLD2!AN$4,'[1]INTERNAL PARAMETERS-1'!$B$5:$J$44,9,FALSE)*ESCYLD2!$F94</f>
        <v>0</v>
      </c>
      <c r="AO94" s="52">
        <f>ESCYLD1!AO94*VLOOKUP(ESCYLD2!AO$4,'[1]INTERNAL PARAMETERS-1'!$B$5:$J$44,5,FALSE)*VLOOKUP(ESCYLD2!AO$4,'[1]INTERNAL PARAMETERS-1'!$B$5:$J$44,7,FALSE)*ESCYLD2!$F94 + ESCYLD1!AO94*(1-VLOOKUP(ESCYLD2!AO$4,'[1]INTERNAL PARAMETERS-1'!$B$5:$J$44,5,FALSE))*VLOOKUP(ESCYLD2!AO$4,'[1]INTERNAL PARAMETERS-1'!$B$5:$J$44,9,FALSE)*ESCYLD2!$F94</f>
        <v>0</v>
      </c>
      <c r="AP94" s="52">
        <f>ESCYLD1!AP94*VLOOKUP(ESCYLD2!AP$4,'[1]INTERNAL PARAMETERS-1'!$B$5:$J$44,5,FALSE)*VLOOKUP(ESCYLD2!AP$4,'[1]INTERNAL PARAMETERS-1'!$B$5:$J$44,7,FALSE)*ESCYLD2!$F94 + ESCYLD1!AP94*(1-VLOOKUP(ESCYLD2!AP$4,'[1]INTERNAL PARAMETERS-1'!$B$5:$J$44,5,FALSE))*VLOOKUP(ESCYLD2!AP$4,'[1]INTERNAL PARAMETERS-1'!$B$5:$J$44,9,FALSE)*ESCYLD2!$F94</f>
        <v>0</v>
      </c>
      <c r="AQ94" s="52">
        <f>ESCYLD1!AQ94*VLOOKUP(ESCYLD2!AQ$4,'[1]INTERNAL PARAMETERS-1'!$B$5:$J$44,5,FALSE)*VLOOKUP(ESCYLD2!AQ$4,'[1]INTERNAL PARAMETERS-1'!$B$5:$J$44,7,FALSE)*ESCYLD2!$F94 + ESCYLD1!AQ94*(1-VLOOKUP(ESCYLD2!AQ$4,'[1]INTERNAL PARAMETERS-1'!$B$5:$J$44,5,FALSE))*VLOOKUP(ESCYLD2!AQ$4,'[1]INTERNAL PARAMETERS-1'!$B$5:$J$44,9,FALSE)*ESCYLD2!$F94</f>
        <v>0</v>
      </c>
      <c r="AR94" s="52">
        <f>ESCYLD1!AR94*VLOOKUP(ESCYLD2!AR$4,'[1]INTERNAL PARAMETERS-1'!$B$5:$J$44,5,FALSE)*VLOOKUP(ESCYLD2!AR$4,'[1]INTERNAL PARAMETERS-1'!$B$5:$J$44,7,FALSE)*ESCYLD2!$F94 + ESCYLD1!AR94*(1-VLOOKUP(ESCYLD2!AR$4,'[1]INTERNAL PARAMETERS-1'!$B$5:$J$44,5,FALSE))*VLOOKUP(ESCYLD2!AR$4,'[1]INTERNAL PARAMETERS-1'!$B$5:$J$44,9,FALSE)*ESCYLD2!$F94</f>
        <v>0</v>
      </c>
      <c r="AS94" s="52">
        <f>ESCYLD1!AS94*VLOOKUP(ESCYLD2!AS$4,'[1]INTERNAL PARAMETERS-1'!$B$5:$J$44,5,FALSE)*VLOOKUP(ESCYLD2!AS$4,'[1]INTERNAL PARAMETERS-1'!$B$5:$J$44,7,FALSE)*ESCYLD2!$F94 + ESCYLD1!AS94*(1-VLOOKUP(ESCYLD2!AS$4,'[1]INTERNAL PARAMETERS-1'!$B$5:$J$44,5,FALSE))*VLOOKUP(ESCYLD2!AS$4,'[1]INTERNAL PARAMETERS-1'!$B$5:$J$44,9,FALSE)*ESCYLD2!$F94</f>
        <v>0</v>
      </c>
      <c r="AT94" s="51">
        <f>ESCYLD1!AT94*VLOOKUP(ESCYLD2!AT$4,'[1]INTERNAL PARAMETERS-1'!$B$5:$J$44,5,FALSE)*VLOOKUP(ESCYLD2!AT$4,'[1]INTERNAL PARAMETERS-1'!$B$5:$J$44,7,FALSE)*ESCYLD2!$F94 + ESCYLD1!AT94*(1-VLOOKUP(ESCYLD2!AT$4,'[1]INTERNAL PARAMETERS-1'!$B$5:$J$44,5,FALSE))*VLOOKUP(ESCYLD2!AT$4,'[1]INTERNAL PARAMETERS-1'!$B$5:$J$44,9,FALSE)*ESCYLD2!$F94</f>
        <v>0</v>
      </c>
      <c r="AU94" s="53">
        <f>ESCYLD1!AU94*VLOOKUP(ESCYLD2!AU$4,'[1]INTERNAL PARAMETERS-1'!$B$5:$J$44,5,FALSE)*VLOOKUP(ESCYLD2!AU$4,'[1]INTERNAL PARAMETERS-1'!$B$5:$J$44,6,FALSE)*VLOOKUP(ESCYLD2!AU$4,'[1]INTERNAL PARAMETERS-1'!$B$5:$J$44,3,FALSE) + ESCYLD1!AU94*(1-VLOOKUP(ESCYLD2!AU$4,'[1]INTERNAL PARAMETERS-1'!$B$5:$J$44,5,FALSE))*VLOOKUP(ESCYLD2!AU$4,'[1]INTERNAL PARAMETERS-1'!$B$5:$J$44,8,FALSE)*VLOOKUP(ESCYLD2!AU$4,'[1]INTERNAL PARAMETERS-1'!$B$5:$J$44,3,FALSE)</f>
        <v>0</v>
      </c>
      <c r="AV94" s="52">
        <f>ESCYLD1!AV94*VLOOKUP(ESCYLD2!AV$4,'[1]INTERNAL PARAMETERS-1'!$B$5:$J$44,5,FALSE)*VLOOKUP(ESCYLD2!AV$4,'[1]INTERNAL PARAMETERS-1'!$B$5:$J$44,6,FALSE)*VLOOKUP(ESCYLD2!AV$4,'[1]INTERNAL PARAMETERS-1'!$B$5:$J$44,3,FALSE) + ESCYLD1!AV94*(1-VLOOKUP(ESCYLD2!AV$4,'[1]INTERNAL PARAMETERS-1'!$B$5:$J$44,5,FALSE))*VLOOKUP(ESCYLD2!AV$4,'[1]INTERNAL PARAMETERS-1'!$B$5:$J$44,8,FALSE)*VLOOKUP(ESCYLD2!AV$4,'[1]INTERNAL PARAMETERS-1'!$B$5:$J$44,3,FALSE)</f>
        <v>0</v>
      </c>
      <c r="AW94" s="52">
        <f>ESCYLD1!AW94*VLOOKUP(ESCYLD2!AW$4,'[1]INTERNAL PARAMETERS-1'!$B$5:$J$44,5,FALSE)*VLOOKUP(ESCYLD2!AW$4,'[1]INTERNAL PARAMETERS-1'!$B$5:$J$44,6,FALSE)*VLOOKUP(ESCYLD2!AW$4,'[1]INTERNAL PARAMETERS-1'!$B$5:$J$44,3,FALSE) + ESCYLD1!AW94*(1-VLOOKUP(ESCYLD2!AW$4,'[1]INTERNAL PARAMETERS-1'!$B$5:$J$44,5,FALSE))*VLOOKUP(ESCYLD2!AW$4,'[1]INTERNAL PARAMETERS-1'!$B$5:$J$44,8,FALSE)*VLOOKUP(ESCYLD2!AW$4,'[1]INTERNAL PARAMETERS-1'!$B$5:$J$44,3,FALSE)</f>
        <v>2.2759248275694186</v>
      </c>
      <c r="AX94" s="52">
        <f>ESCYLD1!AX94*VLOOKUP(ESCYLD2!AX$4,'[1]INTERNAL PARAMETERS-1'!$B$5:$J$44,5,FALSE)*VLOOKUP(ESCYLD2!AX$4,'[1]INTERNAL PARAMETERS-1'!$B$5:$J$44,6,FALSE)*VLOOKUP(ESCYLD2!AX$4,'[1]INTERNAL PARAMETERS-1'!$B$5:$J$44,3,FALSE) + ESCYLD1!AX94*(1-VLOOKUP(ESCYLD2!AX$4,'[1]INTERNAL PARAMETERS-1'!$B$5:$J$44,5,FALSE))*VLOOKUP(ESCYLD2!AX$4,'[1]INTERNAL PARAMETERS-1'!$B$5:$J$44,8,FALSE)*VLOOKUP(ESCYLD2!AX$4,'[1]INTERNAL PARAMETERS-1'!$B$5:$J$44,3,FALSE)</f>
        <v>0</v>
      </c>
      <c r="AY94" s="52">
        <f>ESCYLD1!AY94*VLOOKUP(ESCYLD2!AY$4,'[1]INTERNAL PARAMETERS-1'!$B$5:$J$44,5,FALSE)*VLOOKUP(ESCYLD2!AY$4,'[1]INTERNAL PARAMETERS-1'!$B$5:$J$44,6,FALSE)*VLOOKUP(ESCYLD2!AY$4,'[1]INTERNAL PARAMETERS-1'!$B$5:$J$44,3,FALSE) + ESCYLD1!AY94*(1-VLOOKUP(ESCYLD2!AY$4,'[1]INTERNAL PARAMETERS-1'!$B$5:$J$44,5,FALSE))*VLOOKUP(ESCYLD2!AY$4,'[1]INTERNAL PARAMETERS-1'!$B$5:$J$44,8,FALSE)*VLOOKUP(ESCYLD2!AY$4,'[1]INTERNAL PARAMETERS-1'!$B$5:$J$44,3,FALSE)</f>
        <v>0</v>
      </c>
      <c r="AZ94" s="52">
        <f>ESCYLD1!AZ94*VLOOKUP(ESCYLD2!AZ$4,'[1]INTERNAL PARAMETERS-1'!$B$5:$J$44,5,FALSE)*VLOOKUP(ESCYLD2!AZ$4,'[1]INTERNAL PARAMETERS-1'!$B$5:$J$44,6,FALSE)*VLOOKUP(ESCYLD2!AZ$4,'[1]INTERNAL PARAMETERS-1'!$B$5:$J$44,3,FALSE) + ESCYLD1!AZ94*(1-VLOOKUP(ESCYLD2!AZ$4,'[1]INTERNAL PARAMETERS-1'!$B$5:$J$44,5,FALSE))*VLOOKUP(ESCYLD2!AZ$4,'[1]INTERNAL PARAMETERS-1'!$B$5:$J$44,8,FALSE)*VLOOKUP(ESCYLD2!AZ$4,'[1]INTERNAL PARAMETERS-1'!$B$5:$J$44,3,FALSE)</f>
        <v>0</v>
      </c>
      <c r="BA94" s="52">
        <f>ESCYLD1!BA94*VLOOKUP(ESCYLD2!BA$4,'[1]INTERNAL PARAMETERS-1'!$B$5:$J$44,5,FALSE)*VLOOKUP(ESCYLD2!BA$4,'[1]INTERNAL PARAMETERS-1'!$B$5:$J$44,6,FALSE)*VLOOKUP(ESCYLD2!BA$4,'[1]INTERNAL PARAMETERS-1'!$B$5:$J$44,3,FALSE) + ESCYLD1!BA94*(1-VLOOKUP(ESCYLD2!BA$4,'[1]INTERNAL PARAMETERS-1'!$B$5:$J$44,5,FALSE))*VLOOKUP(ESCYLD2!BA$4,'[1]INTERNAL PARAMETERS-1'!$B$5:$J$44,8,FALSE)*VLOOKUP(ESCYLD2!BA$4,'[1]INTERNAL PARAMETERS-1'!$B$5:$J$44,3,FALSE)</f>
        <v>6.2688856216891162</v>
      </c>
      <c r="BB94" s="52">
        <f>ESCYLD1!BB94*VLOOKUP(ESCYLD2!BB$4,'[1]INTERNAL PARAMETERS-1'!$B$5:$J$44,5,FALSE)*VLOOKUP(ESCYLD2!BB$4,'[1]INTERNAL PARAMETERS-1'!$B$5:$J$44,6,FALSE)*VLOOKUP(ESCYLD2!BB$4,'[1]INTERNAL PARAMETERS-1'!$B$5:$J$44,3,FALSE) + ESCYLD1!BB94*(1-VLOOKUP(ESCYLD2!BB$4,'[1]INTERNAL PARAMETERS-1'!$B$5:$J$44,5,FALSE))*VLOOKUP(ESCYLD2!BB$4,'[1]INTERNAL PARAMETERS-1'!$B$5:$J$44,8,FALSE)*VLOOKUP(ESCYLD2!BB$4,'[1]INTERNAL PARAMETERS-1'!$B$5:$J$44,3,FALSE)</f>
        <v>0.22298733371882901</v>
      </c>
      <c r="BC94" s="52">
        <f>ESCYLD1!BC94*VLOOKUP(ESCYLD2!BC$4,'[1]INTERNAL PARAMETERS-1'!$B$5:$J$44,5,FALSE)*VLOOKUP(ESCYLD2!BC$4,'[1]INTERNAL PARAMETERS-1'!$B$5:$J$44,6,FALSE)*VLOOKUP(ESCYLD2!BC$4,'[1]INTERNAL PARAMETERS-1'!$B$5:$J$44,3,FALSE) + ESCYLD1!BC94*(1-VLOOKUP(ESCYLD2!BC$4,'[1]INTERNAL PARAMETERS-1'!$B$5:$J$44,5,FALSE))*VLOOKUP(ESCYLD2!BC$4,'[1]INTERNAL PARAMETERS-1'!$B$5:$J$44,8,FALSE)*VLOOKUP(ESCYLD2!BC$4,'[1]INTERNAL PARAMETERS-1'!$B$5:$J$44,3,FALSE)</f>
        <v>1.1518644691467879</v>
      </c>
      <c r="BD94" s="52">
        <f>ESCYLD1!BD94*VLOOKUP(ESCYLD2!BD$4,'[1]INTERNAL PARAMETERS-1'!$B$5:$J$44,5,FALSE)*VLOOKUP(ESCYLD2!BD$4,'[1]INTERNAL PARAMETERS-1'!$B$5:$J$44,6,FALSE)*VLOOKUP(ESCYLD2!BD$4,'[1]INTERNAL PARAMETERS-1'!$B$5:$J$44,3,FALSE) + ESCYLD1!BD94*(1-VLOOKUP(ESCYLD2!BD$4,'[1]INTERNAL PARAMETERS-1'!$B$5:$J$44,5,FALSE))*VLOOKUP(ESCYLD2!BD$4,'[1]INTERNAL PARAMETERS-1'!$B$5:$J$44,8,FALSE)*VLOOKUP(ESCYLD2!BD$4,'[1]INTERNAL PARAMETERS-1'!$B$5:$J$44,3,FALSE)</f>
        <v>0.19197785081394816</v>
      </c>
      <c r="BE94" s="52">
        <f>ESCYLD1!BE94*VLOOKUP(ESCYLD2!BE$4,'[1]INTERNAL PARAMETERS-1'!$B$5:$J$44,5,FALSE)*VLOOKUP(ESCYLD2!BE$4,'[1]INTERNAL PARAMETERS-1'!$B$5:$J$44,6,FALSE)*VLOOKUP(ESCYLD2!BE$4,'[1]INTERNAL PARAMETERS-1'!$B$5:$J$44,3,FALSE) + ESCYLD1!BE94*(1-VLOOKUP(ESCYLD2!BE$4,'[1]INTERNAL PARAMETERS-1'!$B$5:$J$44,5,FALSE))*VLOOKUP(ESCYLD2!BE$4,'[1]INTERNAL PARAMETERS-1'!$B$5:$J$44,8,FALSE)*VLOOKUP(ESCYLD2!BE$4,'[1]INTERNAL PARAMETERS-1'!$B$5:$J$44,3,FALSE)</f>
        <v>1.317675720441422</v>
      </c>
      <c r="BF94" s="52">
        <f>ESCYLD1!BF94*VLOOKUP(ESCYLD2!BF$4,'[1]INTERNAL PARAMETERS-1'!$B$5:$J$44,5,FALSE)*VLOOKUP(ESCYLD2!BF$4,'[1]INTERNAL PARAMETERS-1'!$B$5:$J$44,6,FALSE)*VLOOKUP(ESCYLD2!BF$4,'[1]INTERNAL PARAMETERS-1'!$B$5:$J$44,3,FALSE) + ESCYLD1!BF94*(1-VLOOKUP(ESCYLD2!BF$4,'[1]INTERNAL PARAMETERS-1'!$B$5:$J$44,5,FALSE))*VLOOKUP(ESCYLD2!BF$4,'[1]INTERNAL PARAMETERS-1'!$B$5:$J$44,8,FALSE)*VLOOKUP(ESCYLD2!BF$4,'[1]INTERNAL PARAMETERS-1'!$B$5:$J$44,3,FALSE)</f>
        <v>0</v>
      </c>
      <c r="BG94" s="52">
        <f>ESCYLD1!BG94*VLOOKUP(ESCYLD2!BG$4,'[1]INTERNAL PARAMETERS-1'!$B$5:$J$44,5,FALSE)*VLOOKUP(ESCYLD2!BG$4,'[1]INTERNAL PARAMETERS-1'!$B$5:$J$44,6,FALSE)*VLOOKUP(ESCYLD2!BG$4,'[1]INTERNAL PARAMETERS-1'!$B$5:$J$44,3,FALSE) + ESCYLD1!BG94*(1-VLOOKUP(ESCYLD2!BG$4,'[1]INTERNAL PARAMETERS-1'!$B$5:$J$44,5,FALSE))*VLOOKUP(ESCYLD2!BG$4,'[1]INTERNAL PARAMETERS-1'!$B$5:$J$44,8,FALSE)*VLOOKUP(ESCYLD2!BG$4,'[1]INTERNAL PARAMETERS-1'!$B$5:$J$44,3,FALSE)</f>
        <v>0.33653713156739878</v>
      </c>
      <c r="BH94" s="52">
        <f>ESCYLD1!BH94*VLOOKUP(ESCYLD2!BH$4,'[1]INTERNAL PARAMETERS-1'!$B$5:$J$44,5,FALSE)*VLOOKUP(ESCYLD2!BH$4,'[1]INTERNAL PARAMETERS-1'!$B$5:$J$44,6,FALSE)*VLOOKUP(ESCYLD2!BH$4,'[1]INTERNAL PARAMETERS-1'!$B$5:$J$44,3,FALSE) + ESCYLD1!BH94*(1-VLOOKUP(ESCYLD2!BH$4,'[1]INTERNAL PARAMETERS-1'!$B$5:$J$44,5,FALSE))*VLOOKUP(ESCYLD2!BH$4,'[1]INTERNAL PARAMETERS-1'!$B$5:$J$44,8,FALSE)*VLOOKUP(ESCYLD2!BH$4,'[1]INTERNAL PARAMETERS-1'!$B$5:$J$44,3,FALSE)</f>
        <v>6.7170479573908819E-4</v>
      </c>
      <c r="BI94" s="52">
        <f>ESCYLD1!BI94*VLOOKUP(ESCYLD2!BI$4,'[1]INTERNAL PARAMETERS-1'!$B$5:$J$44,5,FALSE)*VLOOKUP(ESCYLD2!BI$4,'[1]INTERNAL PARAMETERS-1'!$B$5:$J$44,6,FALSE)*VLOOKUP(ESCYLD2!BI$4,'[1]INTERNAL PARAMETERS-1'!$B$5:$J$44,3,FALSE) + ESCYLD1!BI94*(1-VLOOKUP(ESCYLD2!BI$4,'[1]INTERNAL PARAMETERS-1'!$B$5:$J$44,5,FALSE))*VLOOKUP(ESCYLD2!BI$4,'[1]INTERNAL PARAMETERS-1'!$B$5:$J$44,8,FALSE)*VLOOKUP(ESCYLD2!BI$4,'[1]INTERNAL PARAMETERS-1'!$B$5:$J$44,3,FALSE)</f>
        <v>0</v>
      </c>
      <c r="BJ94" s="52">
        <f>ESCYLD1!BJ94*VLOOKUP(ESCYLD2!BJ$4,'[1]INTERNAL PARAMETERS-1'!$B$5:$J$44,5,FALSE)*VLOOKUP(ESCYLD2!BJ$4,'[1]INTERNAL PARAMETERS-1'!$B$5:$J$44,6,FALSE)*VLOOKUP(ESCYLD2!BJ$4,'[1]INTERNAL PARAMETERS-1'!$B$5:$J$44,3,FALSE) + ESCYLD1!BJ94*(1-VLOOKUP(ESCYLD2!BJ$4,'[1]INTERNAL PARAMETERS-1'!$B$5:$J$44,5,FALSE))*VLOOKUP(ESCYLD2!BJ$4,'[1]INTERNAL PARAMETERS-1'!$B$5:$J$44,8,FALSE)*VLOOKUP(ESCYLD2!BJ$4,'[1]INTERNAL PARAMETERS-1'!$B$5:$J$44,3,FALSE)</f>
        <v>0.15335517123703613</v>
      </c>
      <c r="BK94" s="52">
        <f>ESCYLD1!BK94*VLOOKUP(ESCYLD2!BK$4,'[1]INTERNAL PARAMETERS-1'!$B$5:$J$44,5,FALSE)*VLOOKUP(ESCYLD2!BK$4,'[1]INTERNAL PARAMETERS-1'!$B$5:$J$44,6,FALSE)*VLOOKUP(ESCYLD2!BK$4,'[1]INTERNAL PARAMETERS-1'!$B$5:$J$44,3,FALSE) + ESCYLD1!BK94*(1-VLOOKUP(ESCYLD2!BK$4,'[1]INTERNAL PARAMETERS-1'!$B$5:$J$44,5,FALSE))*VLOOKUP(ESCYLD2!BK$4,'[1]INTERNAL PARAMETERS-1'!$B$5:$J$44,8,FALSE)*VLOOKUP(ESCYLD2!BK$4,'[1]INTERNAL PARAMETERS-1'!$B$5:$J$44,3,FALSE)</f>
        <v>0.14789680656810289</v>
      </c>
      <c r="BL94" s="52">
        <f>ESCYLD1!BL94*VLOOKUP(ESCYLD2!BL$4,'[1]INTERNAL PARAMETERS-1'!$B$5:$J$44,5,FALSE)*VLOOKUP(ESCYLD2!BL$4,'[1]INTERNAL PARAMETERS-1'!$B$5:$J$44,6,FALSE)*VLOOKUP(ESCYLD2!BL$4,'[1]INTERNAL PARAMETERS-1'!$B$5:$J$44,3,FALSE) + ESCYLD1!BL94*(1-VLOOKUP(ESCYLD2!BL$4,'[1]INTERNAL PARAMETERS-1'!$B$5:$J$44,5,FALSE))*VLOOKUP(ESCYLD2!BL$4,'[1]INTERNAL PARAMETERS-1'!$B$5:$J$44,8,FALSE)*VLOOKUP(ESCYLD2!BL$4,'[1]INTERNAL PARAMETERS-1'!$B$5:$J$44,3,FALSE)</f>
        <v>0.29060875459286017</v>
      </c>
      <c r="BM94" s="52">
        <f>ESCYLD1!BM94*VLOOKUP(ESCYLD2!BM$4,'[1]INTERNAL PARAMETERS-1'!$B$5:$J$44,5,FALSE)*VLOOKUP(ESCYLD2!BM$4,'[1]INTERNAL PARAMETERS-1'!$B$5:$J$44,6,FALSE)*VLOOKUP(ESCYLD2!BM$4,'[1]INTERNAL PARAMETERS-1'!$B$5:$J$44,3,FALSE) + ESCYLD1!BM94*(1-VLOOKUP(ESCYLD2!BM$4,'[1]INTERNAL PARAMETERS-1'!$B$5:$J$44,5,FALSE))*VLOOKUP(ESCYLD2!BM$4,'[1]INTERNAL PARAMETERS-1'!$B$5:$J$44,8,FALSE)*VLOOKUP(ESCYLD2!BM$4,'[1]INTERNAL PARAMETERS-1'!$B$5:$J$44,3,FALSE)</f>
        <v>0.28186623787369336</v>
      </c>
      <c r="BN94" s="52">
        <f>ESCYLD1!BN94*VLOOKUP(ESCYLD2!BN$4,'[1]INTERNAL PARAMETERS-1'!$B$5:$J$44,5,FALSE)*VLOOKUP(ESCYLD2!BN$4,'[1]INTERNAL PARAMETERS-1'!$B$5:$J$44,6,FALSE)*VLOOKUP(ESCYLD2!BN$4,'[1]INTERNAL PARAMETERS-1'!$B$5:$J$44,3,FALSE) + ESCYLD1!BN94*(1-VLOOKUP(ESCYLD2!BN$4,'[1]INTERNAL PARAMETERS-1'!$B$5:$J$44,5,FALSE))*VLOOKUP(ESCYLD2!BN$4,'[1]INTERNAL PARAMETERS-1'!$B$5:$J$44,8,FALSE)*VLOOKUP(ESCYLD2!BN$4,'[1]INTERNAL PARAMETERS-1'!$B$5:$J$44,3,FALSE)</f>
        <v>0.12466586806736331</v>
      </c>
      <c r="BO94" s="52">
        <f>ESCYLD1!BO94*VLOOKUP(ESCYLD2!BO$4,'[1]INTERNAL PARAMETERS-1'!$B$5:$J$44,5,FALSE)*VLOOKUP(ESCYLD2!BO$4,'[1]INTERNAL PARAMETERS-1'!$B$5:$J$44,6,FALSE)*VLOOKUP(ESCYLD2!BO$4,'[1]INTERNAL PARAMETERS-1'!$B$5:$J$44,3,FALSE) + ESCYLD1!BO94*(1-VLOOKUP(ESCYLD2!BO$4,'[1]INTERNAL PARAMETERS-1'!$B$5:$J$44,5,FALSE))*VLOOKUP(ESCYLD2!BO$4,'[1]INTERNAL PARAMETERS-1'!$B$5:$J$44,8,FALSE)*VLOOKUP(ESCYLD2!BO$4,'[1]INTERNAL PARAMETERS-1'!$B$5:$J$44,3,FALSE)</f>
        <v>5.2133137644605781E-2</v>
      </c>
      <c r="BP94" s="52">
        <f>ESCYLD1!BP94*VLOOKUP(ESCYLD2!BP$4,'[1]INTERNAL PARAMETERS-1'!$B$5:$J$44,5,FALSE)*VLOOKUP(ESCYLD2!BP$4,'[1]INTERNAL PARAMETERS-1'!$B$5:$J$44,6,FALSE)*VLOOKUP(ESCYLD2!BP$4,'[1]INTERNAL PARAMETERS-1'!$B$5:$J$44,3,FALSE) + ESCYLD1!BP94*(1-VLOOKUP(ESCYLD2!BP$4,'[1]INTERNAL PARAMETERS-1'!$B$5:$J$44,5,FALSE))*VLOOKUP(ESCYLD2!BP$4,'[1]INTERNAL PARAMETERS-1'!$B$5:$J$44,8,FALSE)*VLOOKUP(ESCYLD2!BP$4,'[1]INTERNAL PARAMETERS-1'!$B$5:$J$44,3,FALSE)</f>
        <v>3.0208945840117731E-3</v>
      </c>
      <c r="BQ94" s="52">
        <f>ESCYLD1!BQ94*VLOOKUP(ESCYLD2!BQ$4,'[1]INTERNAL PARAMETERS-1'!$B$5:$J$44,5,FALSE)*VLOOKUP(ESCYLD2!BQ$4,'[1]INTERNAL PARAMETERS-1'!$B$5:$J$44,6,FALSE)*VLOOKUP(ESCYLD2!BQ$4,'[1]INTERNAL PARAMETERS-1'!$B$5:$J$44,3,FALSE) + ESCYLD1!BQ94*(1-VLOOKUP(ESCYLD2!BQ$4,'[1]INTERNAL PARAMETERS-1'!$B$5:$J$44,5,FALSE))*VLOOKUP(ESCYLD2!BQ$4,'[1]INTERNAL PARAMETERS-1'!$B$5:$J$44,8,FALSE)*VLOOKUP(ESCYLD2!BQ$4,'[1]INTERNAL PARAMETERS-1'!$B$5:$J$44,3,FALSE)</f>
        <v>0.44957905341073501</v>
      </c>
      <c r="BR94" s="52">
        <f>ESCYLD1!BR94*VLOOKUP(ESCYLD2!BR$4,'[1]INTERNAL PARAMETERS-1'!$B$5:$J$44,5,FALSE)*VLOOKUP(ESCYLD2!BR$4,'[1]INTERNAL PARAMETERS-1'!$B$5:$J$44,6,FALSE)*VLOOKUP(ESCYLD2!BR$4,'[1]INTERNAL PARAMETERS-1'!$B$5:$J$44,3,FALSE) + ESCYLD1!BR94*(1-VLOOKUP(ESCYLD2!BR$4,'[1]INTERNAL PARAMETERS-1'!$B$5:$J$44,5,FALSE))*VLOOKUP(ESCYLD2!BR$4,'[1]INTERNAL PARAMETERS-1'!$B$5:$J$44,8,FALSE)*VLOOKUP(ESCYLD2!BR$4,'[1]INTERNAL PARAMETERS-1'!$B$5:$J$44,3,FALSE)</f>
        <v>8.162338699545536E-3</v>
      </c>
      <c r="BS94" s="52">
        <f>ESCYLD1!BS94*VLOOKUP(ESCYLD2!BS$4,'[1]INTERNAL PARAMETERS-1'!$B$5:$J$44,5,FALSE)*VLOOKUP(ESCYLD2!BS$4,'[1]INTERNAL PARAMETERS-1'!$B$5:$J$44,6,FALSE)*VLOOKUP(ESCYLD2!BS$4,'[1]INTERNAL PARAMETERS-1'!$B$5:$J$44,3,FALSE) + ESCYLD1!BS94*(1-VLOOKUP(ESCYLD2!BS$4,'[1]INTERNAL PARAMETERS-1'!$B$5:$J$44,5,FALSE))*VLOOKUP(ESCYLD2!BS$4,'[1]INTERNAL PARAMETERS-1'!$B$5:$J$44,8,FALSE)*VLOOKUP(ESCYLD2!BS$4,'[1]INTERNAL PARAMETERS-1'!$B$5:$J$44,3,FALSE)</f>
        <v>4.0476038543948593E-4</v>
      </c>
      <c r="BT94" s="52">
        <f>ESCYLD1!BT94*VLOOKUP(ESCYLD2!BT$4,'[1]INTERNAL PARAMETERS-1'!$B$5:$J$44,5,FALSE)*VLOOKUP(ESCYLD2!BT$4,'[1]INTERNAL PARAMETERS-1'!$B$5:$J$44,6,FALSE)*VLOOKUP(ESCYLD2!BT$4,'[1]INTERNAL PARAMETERS-1'!$B$5:$J$44,3,FALSE) + ESCYLD1!BT94*(1-VLOOKUP(ESCYLD2!BT$4,'[1]INTERNAL PARAMETERS-1'!$B$5:$J$44,5,FALSE))*VLOOKUP(ESCYLD2!BT$4,'[1]INTERNAL PARAMETERS-1'!$B$5:$J$44,8,FALSE)*VLOOKUP(ESCYLD2!BT$4,'[1]INTERNAL PARAMETERS-1'!$B$5:$J$44,3,FALSE)</f>
        <v>0</v>
      </c>
      <c r="BU94" s="52">
        <f>ESCYLD1!BU94*VLOOKUP(ESCYLD2!BU$4,'[1]INTERNAL PARAMETERS-1'!$B$5:$J$44,5,FALSE)*VLOOKUP(ESCYLD2!BU$4,'[1]INTERNAL PARAMETERS-1'!$B$5:$J$44,6,FALSE)*VLOOKUP(ESCYLD2!BU$4,'[1]INTERNAL PARAMETERS-1'!$B$5:$J$44,3,FALSE) + ESCYLD1!BU94*(1-VLOOKUP(ESCYLD2!BU$4,'[1]INTERNAL PARAMETERS-1'!$B$5:$J$44,5,FALSE))*VLOOKUP(ESCYLD2!BU$4,'[1]INTERNAL PARAMETERS-1'!$B$5:$J$44,8,FALSE)*VLOOKUP(ESCYLD2!BU$4,'[1]INTERNAL PARAMETERS-1'!$B$5:$J$44,3,FALSE)</f>
        <v>0</v>
      </c>
      <c r="BV94" s="52">
        <f>ESCYLD1!BV94*VLOOKUP(ESCYLD2!BV$4,'[1]INTERNAL PARAMETERS-1'!$B$5:$J$44,5,FALSE)*VLOOKUP(ESCYLD2!BV$4,'[1]INTERNAL PARAMETERS-1'!$B$5:$J$44,6,FALSE)*VLOOKUP(ESCYLD2!BV$4,'[1]INTERNAL PARAMETERS-1'!$B$5:$J$44,3,FALSE) + ESCYLD1!BV94*(1-VLOOKUP(ESCYLD2!BV$4,'[1]INTERNAL PARAMETERS-1'!$B$5:$J$44,5,FALSE))*VLOOKUP(ESCYLD2!BV$4,'[1]INTERNAL PARAMETERS-1'!$B$5:$J$44,8,FALSE)*VLOOKUP(ESCYLD2!BV$4,'[1]INTERNAL PARAMETERS-1'!$B$5:$J$44,3,FALSE)</f>
        <v>0</v>
      </c>
      <c r="BW94" s="52">
        <f>ESCYLD1!BW94*VLOOKUP(ESCYLD2!BW$4,'[1]INTERNAL PARAMETERS-1'!$B$5:$J$44,5,FALSE)*VLOOKUP(ESCYLD2!BW$4,'[1]INTERNAL PARAMETERS-1'!$B$5:$J$44,6,FALSE)*VLOOKUP(ESCYLD2!BW$4,'[1]INTERNAL PARAMETERS-1'!$B$5:$J$44,3,FALSE) + ESCYLD1!BW94*(1-VLOOKUP(ESCYLD2!BW$4,'[1]INTERNAL PARAMETERS-1'!$B$5:$J$44,5,FALSE))*VLOOKUP(ESCYLD2!BW$4,'[1]INTERNAL PARAMETERS-1'!$B$5:$J$44,8,FALSE)*VLOOKUP(ESCYLD2!BW$4,'[1]INTERNAL PARAMETERS-1'!$B$5:$J$44,3,FALSE)</f>
        <v>0</v>
      </c>
      <c r="BX94" s="52">
        <f>ESCYLD1!BX94*VLOOKUP(ESCYLD2!BX$4,'[1]INTERNAL PARAMETERS-1'!$B$5:$J$44,5,FALSE)*VLOOKUP(ESCYLD2!BX$4,'[1]INTERNAL PARAMETERS-1'!$B$5:$J$44,6,FALSE)*VLOOKUP(ESCYLD2!BX$4,'[1]INTERNAL PARAMETERS-1'!$B$5:$J$44,3,FALSE) + ESCYLD1!BX94*(1-VLOOKUP(ESCYLD2!BX$4,'[1]INTERNAL PARAMETERS-1'!$B$5:$J$44,5,FALSE))*VLOOKUP(ESCYLD2!BX$4,'[1]INTERNAL PARAMETERS-1'!$B$5:$J$44,8,FALSE)*VLOOKUP(ESCYLD2!BX$4,'[1]INTERNAL PARAMETERS-1'!$B$5:$J$44,3,FALSE)</f>
        <v>0</v>
      </c>
      <c r="BY94" s="52">
        <f>ESCYLD1!BY94*VLOOKUP(ESCYLD2!BY$4,'[1]INTERNAL PARAMETERS-1'!$B$5:$J$44,5,FALSE)*VLOOKUP(ESCYLD2!BY$4,'[1]INTERNAL PARAMETERS-1'!$B$5:$J$44,6,FALSE)*VLOOKUP(ESCYLD2!BY$4,'[1]INTERNAL PARAMETERS-1'!$B$5:$J$44,3,FALSE) + ESCYLD1!BY94*(1-VLOOKUP(ESCYLD2!BY$4,'[1]INTERNAL PARAMETERS-1'!$B$5:$J$44,5,FALSE))*VLOOKUP(ESCYLD2!BY$4,'[1]INTERNAL PARAMETERS-1'!$B$5:$J$44,8,FALSE)*VLOOKUP(ESCYLD2!BY$4,'[1]INTERNAL PARAMETERS-1'!$B$5:$J$44,3,FALSE)</f>
        <v>0</v>
      </c>
      <c r="BZ94" s="52">
        <f>ESCYLD1!BZ94*VLOOKUP(ESCYLD2!BZ$4,'[1]INTERNAL PARAMETERS-1'!$B$5:$J$44,5,FALSE)*VLOOKUP(ESCYLD2!BZ$4,'[1]INTERNAL PARAMETERS-1'!$B$5:$J$44,6,FALSE)*VLOOKUP(ESCYLD2!BZ$4,'[1]INTERNAL PARAMETERS-1'!$B$5:$J$44,3,FALSE) + ESCYLD1!BZ94*(1-VLOOKUP(ESCYLD2!BZ$4,'[1]INTERNAL PARAMETERS-1'!$B$5:$J$44,5,FALSE))*VLOOKUP(ESCYLD2!BZ$4,'[1]INTERNAL PARAMETERS-1'!$B$5:$J$44,8,FALSE)*VLOOKUP(ESCYLD2!BZ$4,'[1]INTERNAL PARAMETERS-1'!$B$5:$J$44,3,FALSE)</f>
        <v>7.9609457272780822E-4</v>
      </c>
      <c r="CA94" s="52">
        <f>ESCYLD1!CA94*VLOOKUP(ESCYLD2!CA$4,'[1]INTERNAL PARAMETERS-1'!$B$5:$J$44,5,FALSE)*VLOOKUP(ESCYLD2!CA$4,'[1]INTERNAL PARAMETERS-1'!$B$5:$J$44,6,FALSE)*VLOOKUP(ESCYLD2!CA$4,'[1]INTERNAL PARAMETERS-1'!$B$5:$J$44,3,FALSE) + ESCYLD1!CA94*(1-VLOOKUP(ESCYLD2!CA$4,'[1]INTERNAL PARAMETERS-1'!$B$5:$J$44,5,FALSE))*VLOOKUP(ESCYLD2!CA$4,'[1]INTERNAL PARAMETERS-1'!$B$5:$J$44,8,FALSE)*VLOOKUP(ESCYLD2!CA$4,'[1]INTERNAL PARAMETERS-1'!$B$5:$J$44,3,FALSE)</f>
        <v>0</v>
      </c>
      <c r="CB94" s="52">
        <f>ESCYLD1!CB94*VLOOKUP(ESCYLD2!CB$4,'[1]INTERNAL PARAMETERS-1'!$B$5:$J$44,5,FALSE)*VLOOKUP(ESCYLD2!CB$4,'[1]INTERNAL PARAMETERS-1'!$B$5:$J$44,6,FALSE)*VLOOKUP(ESCYLD2!CB$4,'[1]INTERNAL PARAMETERS-1'!$B$5:$J$44,3,FALSE) + ESCYLD1!CB94*(1-VLOOKUP(ESCYLD2!CB$4,'[1]INTERNAL PARAMETERS-1'!$B$5:$J$44,5,FALSE))*VLOOKUP(ESCYLD2!CB$4,'[1]INTERNAL PARAMETERS-1'!$B$5:$J$44,8,FALSE)*VLOOKUP(ESCYLD2!CB$4,'[1]INTERNAL PARAMETERS-1'!$B$5:$J$44,3,FALSE)</f>
        <v>0</v>
      </c>
      <c r="CC94" s="52">
        <f>ESCYLD1!CC94*VLOOKUP(ESCYLD2!CC$4,'[1]INTERNAL PARAMETERS-1'!$B$5:$J$44,5,FALSE)*VLOOKUP(ESCYLD2!CC$4,'[1]INTERNAL PARAMETERS-1'!$B$5:$J$44,6,FALSE)*VLOOKUP(ESCYLD2!CC$4,'[1]INTERNAL PARAMETERS-1'!$B$5:$J$44,3,FALSE) + ESCYLD1!CC94*(1-VLOOKUP(ESCYLD2!CC$4,'[1]INTERNAL PARAMETERS-1'!$B$5:$J$44,5,FALSE))*VLOOKUP(ESCYLD2!CC$4,'[1]INTERNAL PARAMETERS-1'!$B$5:$J$44,8,FALSE)*VLOOKUP(ESCYLD2!CC$4,'[1]INTERNAL PARAMETERS-1'!$B$5:$J$44,3,FALSE)</f>
        <v>1.7690990505062406E-3</v>
      </c>
      <c r="CD94" s="52">
        <f>ESCYLD1!CD94*VLOOKUP(ESCYLD2!CD$4,'[1]INTERNAL PARAMETERS-1'!$B$5:$J$44,5,FALSE)*VLOOKUP(ESCYLD2!CD$4,'[1]INTERNAL PARAMETERS-1'!$B$5:$J$44,6,FALSE)*VLOOKUP(ESCYLD2!CD$4,'[1]INTERNAL PARAMETERS-1'!$B$5:$J$44,3,FALSE) + ESCYLD1!CD94*(1-VLOOKUP(ESCYLD2!CD$4,'[1]INTERNAL PARAMETERS-1'!$B$5:$J$44,5,FALSE))*VLOOKUP(ESCYLD2!CD$4,'[1]INTERNAL PARAMETERS-1'!$B$5:$J$44,8,FALSE)*VLOOKUP(ESCYLD2!CD$4,'[1]INTERNAL PARAMETERS-1'!$B$5:$J$44,3,FALSE)</f>
        <v>8.9560445881830611E-3</v>
      </c>
      <c r="CE94" s="52">
        <f>ESCYLD1!CE94*VLOOKUP(ESCYLD2!CE$4,'[1]INTERNAL PARAMETERS-1'!$B$5:$J$44,5,FALSE)*VLOOKUP(ESCYLD2!CE$4,'[1]INTERNAL PARAMETERS-1'!$B$5:$J$44,6,FALSE)*VLOOKUP(ESCYLD2!CE$4,'[1]INTERNAL PARAMETERS-1'!$B$5:$J$44,3,FALSE) + ESCYLD1!CE94*(1-VLOOKUP(ESCYLD2!CE$4,'[1]INTERNAL PARAMETERS-1'!$B$5:$J$44,5,FALSE))*VLOOKUP(ESCYLD2!CE$4,'[1]INTERNAL PARAMETERS-1'!$B$5:$J$44,8,FALSE)*VLOOKUP(ESCYLD2!CE$4,'[1]INTERNAL PARAMETERS-1'!$B$5:$J$44,3,FALSE)</f>
        <v>9.174042219053791E-3</v>
      </c>
      <c r="CF94" s="52">
        <f>ESCYLD1!CF94*VLOOKUP(ESCYLD2!CF$4,'[1]INTERNAL PARAMETERS-1'!$B$5:$J$44,5,FALSE)*VLOOKUP(ESCYLD2!CF$4,'[1]INTERNAL PARAMETERS-1'!$B$5:$J$44,6,FALSE)*VLOOKUP(ESCYLD2!CF$4,'[1]INTERNAL PARAMETERS-1'!$B$5:$J$44,3,FALSE) + ESCYLD1!CF94*(1-VLOOKUP(ESCYLD2!CF$4,'[1]INTERNAL PARAMETERS-1'!$B$5:$J$44,5,FALSE))*VLOOKUP(ESCYLD2!CF$4,'[1]INTERNAL PARAMETERS-1'!$B$5:$J$44,8,FALSE)*VLOOKUP(ESCYLD2!CF$4,'[1]INTERNAL PARAMETERS-1'!$B$5:$J$44,3,FALSE)</f>
        <v>0</v>
      </c>
      <c r="CG94" s="52">
        <f>ESCYLD1!CG94*VLOOKUP(ESCYLD2!CG$4,'[1]INTERNAL PARAMETERS-1'!$B$5:$J$44,5,FALSE)*VLOOKUP(ESCYLD2!CG$4,'[1]INTERNAL PARAMETERS-1'!$B$5:$J$44,6,FALSE)*VLOOKUP(ESCYLD2!CG$4,'[1]INTERNAL PARAMETERS-1'!$B$5:$J$44,3,FALSE) + ESCYLD1!CG94*(1-VLOOKUP(ESCYLD2!CG$4,'[1]INTERNAL PARAMETERS-1'!$B$5:$J$44,5,FALSE))*VLOOKUP(ESCYLD2!CG$4,'[1]INTERNAL PARAMETERS-1'!$B$5:$J$44,8,FALSE)*VLOOKUP(ESCYLD2!CG$4,'[1]INTERNAL PARAMETERS-1'!$B$5:$J$44,3,FALSE)</f>
        <v>1.4630607102958978E-3</v>
      </c>
      <c r="CH94" s="51">
        <f>ESCYLD1!CH94*VLOOKUP(ESCYLD2!CH$4,'[1]INTERNAL PARAMETERS-1'!$B$5:$J$44,5,FALSE)*VLOOKUP(ESCYLD2!CH$4,'[1]INTERNAL PARAMETERS-1'!$B$5:$J$44,6,FALSE)*VLOOKUP(ESCYLD2!CH$4,'[1]INTERNAL PARAMETERS-1'!$B$5:$J$44,3,FALSE) + ESCYLD1!CH94*(1-VLOOKUP(ESCYLD2!CH$4,'[1]INTERNAL PARAMETERS-1'!$B$5:$J$44,5,FALSE))*VLOOKUP(ESCYLD2!CH$4,'[1]INTERNAL PARAMETERS-1'!$B$5:$J$44,8,FALSE)*VLOOKUP(ESCYLD2!CH$4,'[1]INTERNAL PARAMETERS-1'!$B$5:$J$44,3,FALSE)</f>
        <v>0</v>
      </c>
      <c r="CJ94" s="53">
        <f t="shared" si="2"/>
        <v>24.858587557758781</v>
      </c>
      <c r="CK94" s="51">
        <f t="shared" si="3"/>
        <v>13.30037602394682</v>
      </c>
    </row>
    <row r="95" spans="2:89" x14ac:dyDescent="0.5">
      <c r="B95" s="66" t="s">
        <v>10</v>
      </c>
      <c r="C95" s="65" t="s">
        <v>72</v>
      </c>
      <c r="D95" s="65" t="s">
        <v>89</v>
      </c>
      <c r="E95" s="151">
        <f>ESC!AF95</f>
        <v>2330.4911308161927</v>
      </c>
      <c r="F95" s="64">
        <f>'[1]INTERNAL PARAMETERS-1'!M5</f>
        <v>85.012</v>
      </c>
      <c r="G95" s="53">
        <f>ESCYLD1!G95*VLOOKUP(ESCYLD2!G$4,'[1]INTERNAL PARAMETERS-1'!$B$5:$J$44,5,FALSE)*VLOOKUP(ESCYLD2!G$4,'[1]INTERNAL PARAMETERS-1'!$B$5:$J$44,7,FALSE)*ESCYLD2!$F95 + ESCYLD1!G95*(1-VLOOKUP(ESCYLD2!G$4,'[1]INTERNAL PARAMETERS-1'!$B$5:$J$44,5,FALSE))*VLOOKUP(ESCYLD2!G$4,'[1]INTERNAL PARAMETERS-1'!$B$5:$J$44,9,FALSE)*ESCYLD2!$F95</f>
        <v>147.03256307328789</v>
      </c>
      <c r="H95" s="52">
        <f>ESCYLD1!H95*VLOOKUP(ESCYLD2!H$4,'[1]INTERNAL PARAMETERS-1'!$B$5:$J$44,5,FALSE)*VLOOKUP(ESCYLD2!H$4,'[1]INTERNAL PARAMETERS-1'!$B$5:$J$44,7,FALSE)*ESCYLD2!$F95 + ESCYLD1!H95*(1-VLOOKUP(ESCYLD2!H$4,'[1]INTERNAL PARAMETERS-1'!$B$5:$J$44,5,FALSE))*VLOOKUP(ESCYLD2!H$4,'[1]INTERNAL PARAMETERS-1'!$B$5:$J$44,9,FALSE)*ESCYLD2!$F95</f>
        <v>49.260485194898934</v>
      </c>
      <c r="I95" s="52">
        <f>ESCYLD1!I95*VLOOKUP(ESCYLD2!I$4,'[1]INTERNAL PARAMETERS-1'!$B$5:$J$44,5,FALSE)*VLOOKUP(ESCYLD2!I$4,'[1]INTERNAL PARAMETERS-1'!$B$5:$J$44,7,FALSE)*ESCYLD2!$F95 + ESCYLD1!I95*(1-VLOOKUP(ESCYLD2!I$4,'[1]INTERNAL PARAMETERS-1'!$B$5:$J$44,5,FALSE))*VLOOKUP(ESCYLD2!I$4,'[1]INTERNAL PARAMETERS-1'!$B$5:$J$44,9,FALSE)*ESCYLD2!$F95</f>
        <v>532.08430168321343</v>
      </c>
      <c r="J95" s="52">
        <f>ESCYLD1!J95*VLOOKUP(ESCYLD2!J$4,'[1]INTERNAL PARAMETERS-1'!$B$5:$J$44,5,FALSE)*VLOOKUP(ESCYLD2!J$4,'[1]INTERNAL PARAMETERS-1'!$B$5:$J$44,7,FALSE)*ESCYLD2!$F95 + ESCYLD1!J95*(1-VLOOKUP(ESCYLD2!J$4,'[1]INTERNAL PARAMETERS-1'!$B$5:$J$44,5,FALSE))*VLOOKUP(ESCYLD2!J$4,'[1]INTERNAL PARAMETERS-1'!$B$5:$J$44,9,FALSE)*ESCYLD2!$F95</f>
        <v>0</v>
      </c>
      <c r="K95" s="52">
        <f>ESCYLD1!K95*VLOOKUP(ESCYLD2!K$4,'[1]INTERNAL PARAMETERS-1'!$B$5:$J$44,5,FALSE)*VLOOKUP(ESCYLD2!K$4,'[1]INTERNAL PARAMETERS-1'!$B$5:$J$44,7,FALSE)*ESCYLD2!$F95 + ESCYLD1!K95*(1-VLOOKUP(ESCYLD2!K$4,'[1]INTERNAL PARAMETERS-1'!$B$5:$J$44,5,FALSE))*VLOOKUP(ESCYLD2!K$4,'[1]INTERNAL PARAMETERS-1'!$B$5:$J$44,9,FALSE)*ESCYLD2!$F95</f>
        <v>0</v>
      </c>
      <c r="L95" s="52">
        <f>ESCYLD1!L95*VLOOKUP(ESCYLD2!L$4,'[1]INTERNAL PARAMETERS-1'!$B$5:$J$44,5,FALSE)*VLOOKUP(ESCYLD2!L$4,'[1]INTERNAL PARAMETERS-1'!$B$5:$J$44,7,FALSE)*ESCYLD2!$F95 + ESCYLD1!L95*(1-VLOOKUP(ESCYLD2!L$4,'[1]INTERNAL PARAMETERS-1'!$B$5:$J$44,5,FALSE))*VLOOKUP(ESCYLD2!L$4,'[1]INTERNAL PARAMETERS-1'!$B$5:$J$44,9,FALSE)*ESCYLD2!$F95</f>
        <v>0</v>
      </c>
      <c r="M95" s="52">
        <f>ESCYLD1!M95*VLOOKUP(ESCYLD2!M$4,'[1]INTERNAL PARAMETERS-1'!$B$5:$J$44,5,FALSE)*VLOOKUP(ESCYLD2!M$4,'[1]INTERNAL PARAMETERS-1'!$B$5:$J$44,7,FALSE)*ESCYLD2!$F95 + ESCYLD1!M95*(1-VLOOKUP(ESCYLD2!M$4,'[1]INTERNAL PARAMETERS-1'!$B$5:$J$44,5,FALSE))*VLOOKUP(ESCYLD2!M$4,'[1]INTERNAL PARAMETERS-1'!$B$5:$J$44,9,FALSE)*ESCYLD2!$F95</f>
        <v>5.7913205121294764</v>
      </c>
      <c r="N95" s="52">
        <f>ESCYLD1!N95*VLOOKUP(ESCYLD2!N$4,'[1]INTERNAL PARAMETERS-1'!$B$5:$J$44,5,FALSE)*VLOOKUP(ESCYLD2!N$4,'[1]INTERNAL PARAMETERS-1'!$B$5:$J$44,7,FALSE)*ESCYLD2!$F95 + ESCYLD1!N95*(1-VLOOKUP(ESCYLD2!N$4,'[1]INTERNAL PARAMETERS-1'!$B$5:$J$44,5,FALSE))*VLOOKUP(ESCYLD2!N$4,'[1]INTERNAL PARAMETERS-1'!$B$5:$J$44,9,FALSE)*ESCYLD2!$F95</f>
        <v>4.2020348909169831</v>
      </c>
      <c r="O95" s="52">
        <f>ESCYLD1!O95*VLOOKUP(ESCYLD2!O$4,'[1]INTERNAL PARAMETERS-1'!$B$5:$J$44,5,FALSE)*VLOOKUP(ESCYLD2!O$4,'[1]INTERNAL PARAMETERS-1'!$B$5:$J$44,7,FALSE)*ESCYLD2!$F95 + ESCYLD1!O95*(1-VLOOKUP(ESCYLD2!O$4,'[1]INTERNAL PARAMETERS-1'!$B$5:$J$44,5,FALSE))*VLOOKUP(ESCYLD2!O$4,'[1]INTERNAL PARAMETERS-1'!$B$5:$J$44,9,FALSE)*ESCYLD2!$F95</f>
        <v>0</v>
      </c>
      <c r="P95" s="52">
        <f>ESCYLD1!P95*VLOOKUP(ESCYLD2!P$4,'[1]INTERNAL PARAMETERS-1'!$B$5:$J$44,5,FALSE)*VLOOKUP(ESCYLD2!P$4,'[1]INTERNAL PARAMETERS-1'!$B$5:$J$44,7,FALSE)*ESCYLD2!$F95 + ESCYLD1!P95*(1-VLOOKUP(ESCYLD2!P$4,'[1]INTERNAL PARAMETERS-1'!$B$5:$J$44,5,FALSE))*VLOOKUP(ESCYLD2!P$4,'[1]INTERNAL PARAMETERS-1'!$B$5:$J$44,9,FALSE)*ESCYLD2!$F95</f>
        <v>0</v>
      </c>
      <c r="Q95" s="52">
        <f>ESCYLD1!Q95*VLOOKUP(ESCYLD2!Q$4,'[1]INTERNAL PARAMETERS-1'!$B$5:$J$44,5,FALSE)*VLOOKUP(ESCYLD2!Q$4,'[1]INTERNAL PARAMETERS-1'!$B$5:$J$44,7,FALSE)*ESCYLD2!$F95 + ESCYLD1!Q95*(1-VLOOKUP(ESCYLD2!Q$4,'[1]INTERNAL PARAMETERS-1'!$B$5:$J$44,5,FALSE))*VLOOKUP(ESCYLD2!Q$4,'[1]INTERNAL PARAMETERS-1'!$B$5:$J$44,9,FALSE)*ESCYLD2!$F95</f>
        <v>0</v>
      </c>
      <c r="R95" s="52">
        <f>ESCYLD1!R95*VLOOKUP(ESCYLD2!R$4,'[1]INTERNAL PARAMETERS-1'!$B$5:$J$44,5,FALSE)*VLOOKUP(ESCYLD2!R$4,'[1]INTERNAL PARAMETERS-1'!$B$5:$J$44,7,FALSE)*ESCYLD2!$F95 + ESCYLD1!R95*(1-VLOOKUP(ESCYLD2!R$4,'[1]INTERNAL PARAMETERS-1'!$B$5:$J$44,5,FALSE))*VLOOKUP(ESCYLD2!R$4,'[1]INTERNAL PARAMETERS-1'!$B$5:$J$44,9,FALSE)*ESCYLD2!$F95</f>
        <v>13.313327655730763</v>
      </c>
      <c r="S95" s="52">
        <f>ESCYLD1!S95*VLOOKUP(ESCYLD2!S$4,'[1]INTERNAL PARAMETERS-1'!$B$5:$J$44,5,FALSE)*VLOOKUP(ESCYLD2!S$4,'[1]INTERNAL PARAMETERS-1'!$B$5:$J$44,7,FALSE)*ESCYLD2!$F95 + ESCYLD1!S95*(1-VLOOKUP(ESCYLD2!S$4,'[1]INTERNAL PARAMETERS-1'!$B$5:$J$44,5,FALSE))*VLOOKUP(ESCYLD2!S$4,'[1]INTERNAL PARAMETERS-1'!$B$5:$J$44,9,FALSE)*ESCYLD2!$F95</f>
        <v>210.14972121531019</v>
      </c>
      <c r="T95" s="52">
        <f>ESCYLD1!T95*VLOOKUP(ESCYLD2!T$4,'[1]INTERNAL PARAMETERS-1'!$B$5:$J$44,5,FALSE)*VLOOKUP(ESCYLD2!T$4,'[1]INTERNAL PARAMETERS-1'!$B$5:$J$44,7,FALSE)*ESCYLD2!$F95 + ESCYLD1!T95*(1-VLOOKUP(ESCYLD2!T$4,'[1]INTERNAL PARAMETERS-1'!$B$5:$J$44,5,FALSE))*VLOOKUP(ESCYLD2!T$4,'[1]INTERNAL PARAMETERS-1'!$B$5:$J$44,9,FALSE)*ESCYLD2!$F95</f>
        <v>24.96248935449518</v>
      </c>
      <c r="U95" s="52">
        <f>ESCYLD1!U95*VLOOKUP(ESCYLD2!U$4,'[1]INTERNAL PARAMETERS-1'!$B$5:$J$44,5,FALSE)*VLOOKUP(ESCYLD2!U$4,'[1]INTERNAL PARAMETERS-1'!$B$5:$J$44,7,FALSE)*ESCYLD2!$F95 + ESCYLD1!U95*(1-VLOOKUP(ESCYLD2!U$4,'[1]INTERNAL PARAMETERS-1'!$B$5:$J$44,5,FALSE))*VLOOKUP(ESCYLD2!U$4,'[1]INTERNAL PARAMETERS-1'!$B$5:$J$44,9,FALSE)*ESCYLD2!$F95</f>
        <v>7.5222092257075417</v>
      </c>
      <c r="V95" s="52">
        <f>ESCYLD1!V95*VLOOKUP(ESCYLD2!V$4,'[1]INTERNAL PARAMETERS-1'!$B$5:$J$44,5,FALSE)*VLOOKUP(ESCYLD2!V$4,'[1]INTERNAL PARAMETERS-1'!$B$5:$J$44,7,FALSE)*ESCYLD2!$F95 + ESCYLD1!V95*(1-VLOOKUP(ESCYLD2!V$4,'[1]INTERNAL PARAMETERS-1'!$B$5:$J$44,5,FALSE))*VLOOKUP(ESCYLD2!V$4,'[1]INTERNAL PARAMETERS-1'!$B$5:$J$44,9,FALSE)*ESCYLD2!$F95</f>
        <v>116.97468930964965</v>
      </c>
      <c r="W95" s="52">
        <f>ESCYLD1!W95*VLOOKUP(ESCYLD2!W$4,'[1]INTERNAL PARAMETERS-1'!$B$5:$J$44,5,FALSE)*VLOOKUP(ESCYLD2!W$4,'[1]INTERNAL PARAMETERS-1'!$B$5:$J$44,7,FALSE)*ESCYLD2!$F95 + ESCYLD1!W95*(1-VLOOKUP(ESCYLD2!W$4,'[1]INTERNAL PARAMETERS-1'!$B$5:$J$44,5,FALSE))*VLOOKUP(ESCYLD2!W$4,'[1]INTERNAL PARAMETERS-1'!$B$5:$J$44,9,FALSE)*ESCYLD2!$F95</f>
        <v>0</v>
      </c>
      <c r="X95" s="52">
        <f>ESCYLD1!X95*VLOOKUP(ESCYLD2!X$4,'[1]INTERNAL PARAMETERS-1'!$B$5:$J$44,5,FALSE)*VLOOKUP(ESCYLD2!X$4,'[1]INTERNAL PARAMETERS-1'!$B$5:$J$44,7,FALSE)*ESCYLD2!$F95 + ESCYLD1!X95*(1-VLOOKUP(ESCYLD2!X$4,'[1]INTERNAL PARAMETERS-1'!$B$5:$J$44,5,FALSE))*VLOOKUP(ESCYLD2!X$4,'[1]INTERNAL PARAMETERS-1'!$B$5:$J$44,9,FALSE)*ESCYLD2!$F95</f>
        <v>0</v>
      </c>
      <c r="Y95" s="52">
        <f>ESCYLD1!Y95*VLOOKUP(ESCYLD2!Y$4,'[1]INTERNAL PARAMETERS-1'!$B$5:$J$44,5,FALSE)*VLOOKUP(ESCYLD2!Y$4,'[1]INTERNAL PARAMETERS-1'!$B$5:$J$44,7,FALSE)*ESCYLD2!$F95 + ESCYLD1!Y95*(1-VLOOKUP(ESCYLD2!Y$4,'[1]INTERNAL PARAMETERS-1'!$B$5:$J$44,5,FALSE))*VLOOKUP(ESCYLD2!Y$4,'[1]INTERNAL PARAMETERS-1'!$B$5:$J$44,9,FALSE)*ESCYLD2!$F95</f>
        <v>0</v>
      </c>
      <c r="Z95" s="52">
        <f>ESCYLD1!Z95*VLOOKUP(ESCYLD2!Z$4,'[1]INTERNAL PARAMETERS-1'!$B$5:$J$44,5,FALSE)*VLOOKUP(ESCYLD2!Z$4,'[1]INTERNAL PARAMETERS-1'!$B$5:$J$44,7,FALSE)*ESCYLD2!$F95 + ESCYLD1!Z95*(1-VLOOKUP(ESCYLD2!Z$4,'[1]INTERNAL PARAMETERS-1'!$B$5:$J$44,5,FALSE))*VLOOKUP(ESCYLD2!Z$4,'[1]INTERNAL PARAMETERS-1'!$B$5:$J$44,9,FALSE)*ESCYLD2!$F95</f>
        <v>0</v>
      </c>
      <c r="AA95" s="52">
        <f>ESCYLD1!AA95*VLOOKUP(ESCYLD2!AA$4,'[1]INTERNAL PARAMETERS-1'!$B$5:$J$44,5,FALSE)*VLOOKUP(ESCYLD2!AA$4,'[1]INTERNAL PARAMETERS-1'!$B$5:$J$44,7,FALSE)*ESCYLD2!$F95 + ESCYLD1!AA95*(1-VLOOKUP(ESCYLD2!AA$4,'[1]INTERNAL PARAMETERS-1'!$B$5:$J$44,5,FALSE))*VLOOKUP(ESCYLD2!AA$4,'[1]INTERNAL PARAMETERS-1'!$B$5:$J$44,9,FALSE)*ESCYLD2!$F95</f>
        <v>0</v>
      </c>
      <c r="AB95" s="52">
        <f>ESCYLD1!AB95*VLOOKUP(ESCYLD2!AB$4,'[1]INTERNAL PARAMETERS-1'!$B$5:$J$44,5,FALSE)*VLOOKUP(ESCYLD2!AB$4,'[1]INTERNAL PARAMETERS-1'!$B$5:$J$44,7,FALSE)*ESCYLD2!$F95 + ESCYLD1!AB95*(1-VLOOKUP(ESCYLD2!AB$4,'[1]INTERNAL PARAMETERS-1'!$B$5:$J$44,5,FALSE))*VLOOKUP(ESCYLD2!AB$4,'[1]INTERNAL PARAMETERS-1'!$B$5:$J$44,9,FALSE)*ESCYLD2!$F95</f>
        <v>0</v>
      </c>
      <c r="AC95" s="52">
        <f>ESCYLD1!AC95*VLOOKUP(ESCYLD2!AC$4,'[1]INTERNAL PARAMETERS-1'!$B$5:$J$44,5,FALSE)*VLOOKUP(ESCYLD2!AC$4,'[1]INTERNAL PARAMETERS-1'!$B$5:$J$44,7,FALSE)*ESCYLD2!$F95 + ESCYLD1!AC95*(1-VLOOKUP(ESCYLD2!AC$4,'[1]INTERNAL PARAMETERS-1'!$B$5:$J$44,5,FALSE))*VLOOKUP(ESCYLD2!AC$4,'[1]INTERNAL PARAMETERS-1'!$B$5:$J$44,9,FALSE)*ESCYLD2!$F95</f>
        <v>0</v>
      </c>
      <c r="AD95" s="52">
        <f>ESCYLD1!AD95*VLOOKUP(ESCYLD2!AD$4,'[1]INTERNAL PARAMETERS-1'!$B$5:$J$44,5,FALSE)*VLOOKUP(ESCYLD2!AD$4,'[1]INTERNAL PARAMETERS-1'!$B$5:$J$44,7,FALSE)*ESCYLD2!$F95 + ESCYLD1!AD95*(1-VLOOKUP(ESCYLD2!AD$4,'[1]INTERNAL PARAMETERS-1'!$B$5:$J$44,5,FALSE))*VLOOKUP(ESCYLD2!AD$4,'[1]INTERNAL PARAMETERS-1'!$B$5:$J$44,9,FALSE)*ESCYLD2!$F95</f>
        <v>0</v>
      </c>
      <c r="AE95" s="52">
        <f>ESCYLD1!AE95*VLOOKUP(ESCYLD2!AE$4,'[1]INTERNAL PARAMETERS-1'!$B$5:$J$44,5,FALSE)*VLOOKUP(ESCYLD2!AE$4,'[1]INTERNAL PARAMETERS-1'!$B$5:$J$44,7,FALSE)*ESCYLD2!$F95 + ESCYLD1!AE95*(1-VLOOKUP(ESCYLD2!AE$4,'[1]INTERNAL PARAMETERS-1'!$B$5:$J$44,5,FALSE))*VLOOKUP(ESCYLD2!AE$4,'[1]INTERNAL PARAMETERS-1'!$B$5:$J$44,9,FALSE)*ESCYLD2!$F95</f>
        <v>0</v>
      </c>
      <c r="AF95" s="52">
        <f>ESCYLD1!AF95*VLOOKUP(ESCYLD2!AF$4,'[1]INTERNAL PARAMETERS-1'!$B$5:$J$44,5,FALSE)*VLOOKUP(ESCYLD2!AF$4,'[1]INTERNAL PARAMETERS-1'!$B$5:$J$44,7,FALSE)*ESCYLD2!$F95 + ESCYLD1!AF95*(1-VLOOKUP(ESCYLD2!AF$4,'[1]INTERNAL PARAMETERS-1'!$B$5:$J$44,5,FALSE))*VLOOKUP(ESCYLD2!AF$4,'[1]INTERNAL PARAMETERS-1'!$B$5:$J$44,9,FALSE)*ESCYLD2!$F95</f>
        <v>0</v>
      </c>
      <c r="AG95" s="52">
        <f>ESCYLD1!AG95*VLOOKUP(ESCYLD2!AG$4,'[1]INTERNAL PARAMETERS-1'!$B$5:$J$44,5,FALSE)*VLOOKUP(ESCYLD2!AG$4,'[1]INTERNAL PARAMETERS-1'!$B$5:$J$44,7,FALSE)*ESCYLD2!$F95 + ESCYLD1!AG95*(1-VLOOKUP(ESCYLD2!AG$4,'[1]INTERNAL PARAMETERS-1'!$B$5:$J$44,5,FALSE))*VLOOKUP(ESCYLD2!AG$4,'[1]INTERNAL PARAMETERS-1'!$B$5:$J$44,9,FALSE)*ESCYLD2!$F95</f>
        <v>0</v>
      </c>
      <c r="AH95" s="52">
        <f>ESCYLD1!AH95*VLOOKUP(ESCYLD2!AH$4,'[1]INTERNAL PARAMETERS-1'!$B$5:$J$44,5,FALSE)*VLOOKUP(ESCYLD2!AH$4,'[1]INTERNAL PARAMETERS-1'!$B$5:$J$44,7,FALSE)*ESCYLD2!$F95 + ESCYLD1!AH95*(1-VLOOKUP(ESCYLD2!AH$4,'[1]INTERNAL PARAMETERS-1'!$B$5:$J$44,5,FALSE))*VLOOKUP(ESCYLD2!AH$4,'[1]INTERNAL PARAMETERS-1'!$B$5:$J$44,9,FALSE)*ESCYLD2!$F95</f>
        <v>0</v>
      </c>
      <c r="AI95" s="52">
        <f>ESCYLD1!AI95*VLOOKUP(ESCYLD2!AI$4,'[1]INTERNAL PARAMETERS-1'!$B$5:$J$44,5,FALSE)*VLOOKUP(ESCYLD2!AI$4,'[1]INTERNAL PARAMETERS-1'!$B$5:$J$44,7,FALSE)*ESCYLD2!$F95 + ESCYLD1!AI95*(1-VLOOKUP(ESCYLD2!AI$4,'[1]INTERNAL PARAMETERS-1'!$B$5:$J$44,5,FALSE))*VLOOKUP(ESCYLD2!AI$4,'[1]INTERNAL PARAMETERS-1'!$B$5:$J$44,9,FALSE)*ESCYLD2!$F95</f>
        <v>0.41605139522718698</v>
      </c>
      <c r="AJ95" s="52">
        <f>ESCYLD1!AJ95*VLOOKUP(ESCYLD2!AJ$4,'[1]INTERNAL PARAMETERS-1'!$B$5:$J$44,5,FALSE)*VLOOKUP(ESCYLD2!AJ$4,'[1]INTERNAL PARAMETERS-1'!$B$5:$J$44,7,FALSE)*ESCYLD2!$F95 + ESCYLD1!AJ95*(1-VLOOKUP(ESCYLD2!AJ$4,'[1]INTERNAL PARAMETERS-1'!$B$5:$J$44,5,FALSE))*VLOOKUP(ESCYLD2!AJ$4,'[1]INTERNAL PARAMETERS-1'!$B$5:$J$44,9,FALSE)*ESCYLD2!$F95</f>
        <v>0</v>
      </c>
      <c r="AK95" s="52">
        <f>ESCYLD1!AK95*VLOOKUP(ESCYLD2!AK$4,'[1]INTERNAL PARAMETERS-1'!$B$5:$J$44,5,FALSE)*VLOOKUP(ESCYLD2!AK$4,'[1]INTERNAL PARAMETERS-1'!$B$5:$J$44,7,FALSE)*ESCYLD2!$F95 + ESCYLD1!AK95*(1-VLOOKUP(ESCYLD2!AK$4,'[1]INTERNAL PARAMETERS-1'!$B$5:$J$44,5,FALSE))*VLOOKUP(ESCYLD2!AK$4,'[1]INTERNAL PARAMETERS-1'!$B$5:$J$44,9,FALSE)*ESCYLD2!$F95</f>
        <v>0</v>
      </c>
      <c r="AL95" s="52">
        <f>ESCYLD1!AL95*VLOOKUP(ESCYLD2!AL$4,'[1]INTERNAL PARAMETERS-1'!$B$5:$J$44,5,FALSE)*VLOOKUP(ESCYLD2!AL$4,'[1]INTERNAL PARAMETERS-1'!$B$5:$J$44,7,FALSE)*ESCYLD2!$F95 + ESCYLD1!AL95*(1-VLOOKUP(ESCYLD2!AL$4,'[1]INTERNAL PARAMETERS-1'!$B$5:$J$44,5,FALSE))*VLOOKUP(ESCYLD2!AL$4,'[1]INTERNAL PARAMETERS-1'!$B$5:$J$44,9,FALSE)*ESCYLD2!$F95</f>
        <v>0</v>
      </c>
      <c r="AM95" s="52">
        <f>ESCYLD1!AM95*VLOOKUP(ESCYLD2!AM$4,'[1]INTERNAL PARAMETERS-1'!$B$5:$J$44,5,FALSE)*VLOOKUP(ESCYLD2!AM$4,'[1]INTERNAL PARAMETERS-1'!$B$5:$J$44,7,FALSE)*ESCYLD2!$F95 + ESCYLD1!AM95*(1-VLOOKUP(ESCYLD2!AM$4,'[1]INTERNAL PARAMETERS-1'!$B$5:$J$44,5,FALSE))*VLOOKUP(ESCYLD2!AM$4,'[1]INTERNAL PARAMETERS-1'!$B$5:$J$44,9,FALSE)*ESCYLD2!$F95</f>
        <v>0</v>
      </c>
      <c r="AN95" s="52">
        <f>ESCYLD1!AN95*VLOOKUP(ESCYLD2!AN$4,'[1]INTERNAL PARAMETERS-1'!$B$5:$J$44,5,FALSE)*VLOOKUP(ESCYLD2!AN$4,'[1]INTERNAL PARAMETERS-1'!$B$5:$J$44,7,FALSE)*ESCYLD2!$F95 + ESCYLD1!AN95*(1-VLOOKUP(ESCYLD2!AN$4,'[1]INTERNAL PARAMETERS-1'!$B$5:$J$44,5,FALSE))*VLOOKUP(ESCYLD2!AN$4,'[1]INTERNAL PARAMETERS-1'!$B$5:$J$44,9,FALSE)*ESCYLD2!$F95</f>
        <v>0</v>
      </c>
      <c r="AO95" s="52">
        <f>ESCYLD1!AO95*VLOOKUP(ESCYLD2!AO$4,'[1]INTERNAL PARAMETERS-1'!$B$5:$J$44,5,FALSE)*VLOOKUP(ESCYLD2!AO$4,'[1]INTERNAL PARAMETERS-1'!$B$5:$J$44,7,FALSE)*ESCYLD2!$F95 + ESCYLD1!AO95*(1-VLOOKUP(ESCYLD2!AO$4,'[1]INTERNAL PARAMETERS-1'!$B$5:$J$44,5,FALSE))*VLOOKUP(ESCYLD2!AO$4,'[1]INTERNAL PARAMETERS-1'!$B$5:$J$44,9,FALSE)*ESCYLD2!$F95</f>
        <v>0</v>
      </c>
      <c r="AP95" s="52">
        <f>ESCYLD1!AP95*VLOOKUP(ESCYLD2!AP$4,'[1]INTERNAL PARAMETERS-1'!$B$5:$J$44,5,FALSE)*VLOOKUP(ESCYLD2!AP$4,'[1]INTERNAL PARAMETERS-1'!$B$5:$J$44,7,FALSE)*ESCYLD2!$F95 + ESCYLD1!AP95*(1-VLOOKUP(ESCYLD2!AP$4,'[1]INTERNAL PARAMETERS-1'!$B$5:$J$44,5,FALSE))*VLOOKUP(ESCYLD2!AP$4,'[1]INTERNAL PARAMETERS-1'!$B$5:$J$44,9,FALSE)*ESCYLD2!$F95</f>
        <v>0</v>
      </c>
      <c r="AQ95" s="52">
        <f>ESCYLD1!AQ95*VLOOKUP(ESCYLD2!AQ$4,'[1]INTERNAL PARAMETERS-1'!$B$5:$J$44,5,FALSE)*VLOOKUP(ESCYLD2!AQ$4,'[1]INTERNAL PARAMETERS-1'!$B$5:$J$44,7,FALSE)*ESCYLD2!$F95 + ESCYLD1!AQ95*(1-VLOOKUP(ESCYLD2!AQ$4,'[1]INTERNAL PARAMETERS-1'!$B$5:$J$44,5,FALSE))*VLOOKUP(ESCYLD2!AQ$4,'[1]INTERNAL PARAMETERS-1'!$B$5:$J$44,9,FALSE)*ESCYLD2!$F95</f>
        <v>0</v>
      </c>
      <c r="AR95" s="52">
        <f>ESCYLD1!AR95*VLOOKUP(ESCYLD2!AR$4,'[1]INTERNAL PARAMETERS-1'!$B$5:$J$44,5,FALSE)*VLOOKUP(ESCYLD2!AR$4,'[1]INTERNAL PARAMETERS-1'!$B$5:$J$44,7,FALSE)*ESCYLD2!$F95 + ESCYLD1!AR95*(1-VLOOKUP(ESCYLD2!AR$4,'[1]INTERNAL PARAMETERS-1'!$B$5:$J$44,5,FALSE))*VLOOKUP(ESCYLD2!AR$4,'[1]INTERNAL PARAMETERS-1'!$B$5:$J$44,9,FALSE)*ESCYLD2!$F95</f>
        <v>0</v>
      </c>
      <c r="AS95" s="52">
        <f>ESCYLD1!AS95*VLOOKUP(ESCYLD2!AS$4,'[1]INTERNAL PARAMETERS-1'!$B$5:$J$44,5,FALSE)*VLOOKUP(ESCYLD2!AS$4,'[1]INTERNAL PARAMETERS-1'!$B$5:$J$44,7,FALSE)*ESCYLD2!$F95 + ESCYLD1!AS95*(1-VLOOKUP(ESCYLD2!AS$4,'[1]INTERNAL PARAMETERS-1'!$B$5:$J$44,5,FALSE))*VLOOKUP(ESCYLD2!AS$4,'[1]INTERNAL PARAMETERS-1'!$B$5:$J$44,9,FALSE)*ESCYLD2!$F95</f>
        <v>0</v>
      </c>
      <c r="AT95" s="51">
        <f>ESCYLD1!AT95*VLOOKUP(ESCYLD2!AT$4,'[1]INTERNAL PARAMETERS-1'!$B$5:$J$44,5,FALSE)*VLOOKUP(ESCYLD2!AT$4,'[1]INTERNAL PARAMETERS-1'!$B$5:$J$44,7,FALSE)*ESCYLD2!$F95 + ESCYLD1!AT95*(1-VLOOKUP(ESCYLD2!AT$4,'[1]INTERNAL PARAMETERS-1'!$B$5:$J$44,5,FALSE))*VLOOKUP(ESCYLD2!AT$4,'[1]INTERNAL PARAMETERS-1'!$B$5:$J$44,9,FALSE)*ESCYLD2!$F95</f>
        <v>0</v>
      </c>
      <c r="AU95" s="53">
        <f>ESCYLD1!AU95*VLOOKUP(ESCYLD2!AU$4,'[1]INTERNAL PARAMETERS-1'!$B$5:$J$44,5,FALSE)*VLOOKUP(ESCYLD2!AU$4,'[1]INTERNAL PARAMETERS-1'!$B$5:$J$44,6,FALSE)*VLOOKUP(ESCYLD2!AU$4,'[1]INTERNAL PARAMETERS-1'!$B$5:$J$44,3,FALSE) + ESCYLD1!AU95*(1-VLOOKUP(ESCYLD2!AU$4,'[1]INTERNAL PARAMETERS-1'!$B$5:$J$44,5,FALSE))*VLOOKUP(ESCYLD2!AU$4,'[1]INTERNAL PARAMETERS-1'!$B$5:$J$44,8,FALSE)*VLOOKUP(ESCYLD2!AU$4,'[1]INTERNAL PARAMETERS-1'!$B$5:$J$44,3,FALSE)</f>
        <v>0</v>
      </c>
      <c r="AV95" s="52">
        <f>ESCYLD1!AV95*VLOOKUP(ESCYLD2!AV$4,'[1]INTERNAL PARAMETERS-1'!$B$5:$J$44,5,FALSE)*VLOOKUP(ESCYLD2!AV$4,'[1]INTERNAL PARAMETERS-1'!$B$5:$J$44,6,FALSE)*VLOOKUP(ESCYLD2!AV$4,'[1]INTERNAL PARAMETERS-1'!$B$5:$J$44,3,FALSE) + ESCYLD1!AV95*(1-VLOOKUP(ESCYLD2!AV$4,'[1]INTERNAL PARAMETERS-1'!$B$5:$J$44,5,FALSE))*VLOOKUP(ESCYLD2!AV$4,'[1]INTERNAL PARAMETERS-1'!$B$5:$J$44,8,FALSE)*VLOOKUP(ESCYLD2!AV$4,'[1]INTERNAL PARAMETERS-1'!$B$5:$J$44,3,FALSE)</f>
        <v>0</v>
      </c>
      <c r="AW95" s="52">
        <f>ESCYLD1!AW95*VLOOKUP(ESCYLD2!AW$4,'[1]INTERNAL PARAMETERS-1'!$B$5:$J$44,5,FALSE)*VLOOKUP(ESCYLD2!AW$4,'[1]INTERNAL PARAMETERS-1'!$B$5:$J$44,6,FALSE)*VLOOKUP(ESCYLD2!AW$4,'[1]INTERNAL PARAMETERS-1'!$B$5:$J$44,3,FALSE) + ESCYLD1!AW95*(1-VLOOKUP(ESCYLD2!AW$4,'[1]INTERNAL PARAMETERS-1'!$B$5:$J$44,5,FALSE))*VLOOKUP(ESCYLD2!AW$4,'[1]INTERNAL PARAMETERS-1'!$B$5:$J$44,8,FALSE)*VLOOKUP(ESCYLD2!AW$4,'[1]INTERNAL PARAMETERS-1'!$B$5:$J$44,3,FALSE)</f>
        <v>7.3897792730733158</v>
      </c>
      <c r="AX95" s="52">
        <f>ESCYLD1!AX95*VLOOKUP(ESCYLD2!AX$4,'[1]INTERNAL PARAMETERS-1'!$B$5:$J$44,5,FALSE)*VLOOKUP(ESCYLD2!AX$4,'[1]INTERNAL PARAMETERS-1'!$B$5:$J$44,6,FALSE)*VLOOKUP(ESCYLD2!AX$4,'[1]INTERNAL PARAMETERS-1'!$B$5:$J$44,3,FALSE) + ESCYLD1!AX95*(1-VLOOKUP(ESCYLD2!AX$4,'[1]INTERNAL PARAMETERS-1'!$B$5:$J$44,5,FALSE))*VLOOKUP(ESCYLD2!AX$4,'[1]INTERNAL PARAMETERS-1'!$B$5:$J$44,8,FALSE)*VLOOKUP(ESCYLD2!AX$4,'[1]INTERNAL PARAMETERS-1'!$B$5:$J$44,3,FALSE)</f>
        <v>0</v>
      </c>
      <c r="AY95" s="52">
        <f>ESCYLD1!AY95*VLOOKUP(ESCYLD2!AY$4,'[1]INTERNAL PARAMETERS-1'!$B$5:$J$44,5,FALSE)*VLOOKUP(ESCYLD2!AY$4,'[1]INTERNAL PARAMETERS-1'!$B$5:$J$44,6,FALSE)*VLOOKUP(ESCYLD2!AY$4,'[1]INTERNAL PARAMETERS-1'!$B$5:$J$44,3,FALSE) + ESCYLD1!AY95*(1-VLOOKUP(ESCYLD2!AY$4,'[1]INTERNAL PARAMETERS-1'!$B$5:$J$44,5,FALSE))*VLOOKUP(ESCYLD2!AY$4,'[1]INTERNAL PARAMETERS-1'!$B$5:$J$44,8,FALSE)*VLOOKUP(ESCYLD2!AY$4,'[1]INTERNAL PARAMETERS-1'!$B$5:$J$44,3,FALSE)</f>
        <v>0</v>
      </c>
      <c r="AZ95" s="52">
        <f>ESCYLD1!AZ95*VLOOKUP(ESCYLD2!AZ$4,'[1]INTERNAL PARAMETERS-1'!$B$5:$J$44,5,FALSE)*VLOOKUP(ESCYLD2!AZ$4,'[1]INTERNAL PARAMETERS-1'!$B$5:$J$44,6,FALSE)*VLOOKUP(ESCYLD2!AZ$4,'[1]INTERNAL PARAMETERS-1'!$B$5:$J$44,3,FALSE) + ESCYLD1!AZ95*(1-VLOOKUP(ESCYLD2!AZ$4,'[1]INTERNAL PARAMETERS-1'!$B$5:$J$44,5,FALSE))*VLOOKUP(ESCYLD2!AZ$4,'[1]INTERNAL PARAMETERS-1'!$B$5:$J$44,8,FALSE)*VLOOKUP(ESCYLD2!AZ$4,'[1]INTERNAL PARAMETERS-1'!$B$5:$J$44,3,FALSE)</f>
        <v>0</v>
      </c>
      <c r="BA95" s="52">
        <f>ESCYLD1!BA95*VLOOKUP(ESCYLD2!BA$4,'[1]INTERNAL PARAMETERS-1'!$B$5:$J$44,5,FALSE)*VLOOKUP(ESCYLD2!BA$4,'[1]INTERNAL PARAMETERS-1'!$B$5:$J$44,6,FALSE)*VLOOKUP(ESCYLD2!BA$4,'[1]INTERNAL PARAMETERS-1'!$B$5:$J$44,3,FALSE) + ESCYLD1!BA95*(1-VLOOKUP(ESCYLD2!BA$4,'[1]INTERNAL PARAMETERS-1'!$B$5:$J$44,5,FALSE))*VLOOKUP(ESCYLD2!BA$4,'[1]INTERNAL PARAMETERS-1'!$B$5:$J$44,8,FALSE)*VLOOKUP(ESCYLD2!BA$4,'[1]INTERNAL PARAMETERS-1'!$B$5:$J$44,3,FALSE)</f>
        <v>0.80393813920181589</v>
      </c>
      <c r="BB95" s="52">
        <f>ESCYLD1!BB95*VLOOKUP(ESCYLD2!BB$4,'[1]INTERNAL PARAMETERS-1'!$B$5:$J$44,5,FALSE)*VLOOKUP(ESCYLD2!BB$4,'[1]INTERNAL PARAMETERS-1'!$B$5:$J$44,6,FALSE)*VLOOKUP(ESCYLD2!BB$4,'[1]INTERNAL PARAMETERS-1'!$B$5:$J$44,3,FALSE) + ESCYLD1!BB95*(1-VLOOKUP(ESCYLD2!BB$4,'[1]INTERNAL PARAMETERS-1'!$B$5:$J$44,5,FALSE))*VLOOKUP(ESCYLD2!BB$4,'[1]INTERNAL PARAMETERS-1'!$B$5:$J$44,8,FALSE)*VLOOKUP(ESCYLD2!BB$4,'[1]INTERNAL PARAMETERS-1'!$B$5:$J$44,3,FALSE)</f>
        <v>2.9111591434038702</v>
      </c>
      <c r="BC95" s="52">
        <f>ESCYLD1!BC95*VLOOKUP(ESCYLD2!BC$4,'[1]INTERNAL PARAMETERS-1'!$B$5:$J$44,5,FALSE)*VLOOKUP(ESCYLD2!BC$4,'[1]INTERNAL PARAMETERS-1'!$B$5:$J$44,6,FALSE)*VLOOKUP(ESCYLD2!BC$4,'[1]INTERNAL PARAMETERS-1'!$B$5:$J$44,3,FALSE) + ESCYLD1!BC95*(1-VLOOKUP(ESCYLD2!BC$4,'[1]INTERNAL PARAMETERS-1'!$B$5:$J$44,5,FALSE))*VLOOKUP(ESCYLD2!BC$4,'[1]INTERNAL PARAMETERS-1'!$B$5:$J$44,8,FALSE)*VLOOKUP(ESCYLD2!BC$4,'[1]INTERNAL PARAMETERS-1'!$B$5:$J$44,3,FALSE)</f>
        <v>0.55177048829586806</v>
      </c>
      <c r="BD95" s="52">
        <f>ESCYLD1!BD95*VLOOKUP(ESCYLD2!BD$4,'[1]INTERNAL PARAMETERS-1'!$B$5:$J$44,5,FALSE)*VLOOKUP(ESCYLD2!BD$4,'[1]INTERNAL PARAMETERS-1'!$B$5:$J$44,6,FALSE)*VLOOKUP(ESCYLD2!BD$4,'[1]INTERNAL PARAMETERS-1'!$B$5:$J$44,3,FALSE) + ESCYLD1!BD95*(1-VLOOKUP(ESCYLD2!BD$4,'[1]INTERNAL PARAMETERS-1'!$B$5:$J$44,5,FALSE))*VLOOKUP(ESCYLD2!BD$4,'[1]INTERNAL PARAMETERS-1'!$B$5:$J$44,8,FALSE)*VLOOKUP(ESCYLD2!BD$4,'[1]INTERNAL PARAMETERS-1'!$B$5:$J$44,3,FALSE)</f>
        <v>0.88896295625198896</v>
      </c>
      <c r="BE95" s="52">
        <f>ESCYLD1!BE95*VLOOKUP(ESCYLD2!BE$4,'[1]INTERNAL PARAMETERS-1'!$B$5:$J$44,5,FALSE)*VLOOKUP(ESCYLD2!BE$4,'[1]INTERNAL PARAMETERS-1'!$B$5:$J$44,6,FALSE)*VLOOKUP(ESCYLD2!BE$4,'[1]INTERNAL PARAMETERS-1'!$B$5:$J$44,3,FALSE) + ESCYLD1!BE95*(1-VLOOKUP(ESCYLD2!BE$4,'[1]INTERNAL PARAMETERS-1'!$B$5:$J$44,5,FALSE))*VLOOKUP(ESCYLD2!BE$4,'[1]INTERNAL PARAMETERS-1'!$B$5:$J$44,8,FALSE)*VLOOKUP(ESCYLD2!BE$4,'[1]INTERNAL PARAMETERS-1'!$B$5:$J$44,3,FALSE)</f>
        <v>0.68784123955560184</v>
      </c>
      <c r="BF95" s="52">
        <f>ESCYLD1!BF95*VLOOKUP(ESCYLD2!BF$4,'[1]INTERNAL PARAMETERS-1'!$B$5:$J$44,5,FALSE)*VLOOKUP(ESCYLD2!BF$4,'[1]INTERNAL PARAMETERS-1'!$B$5:$J$44,6,FALSE)*VLOOKUP(ESCYLD2!BF$4,'[1]INTERNAL PARAMETERS-1'!$B$5:$J$44,3,FALSE) + ESCYLD1!BF95*(1-VLOOKUP(ESCYLD2!BF$4,'[1]INTERNAL PARAMETERS-1'!$B$5:$J$44,5,FALSE))*VLOOKUP(ESCYLD2!BF$4,'[1]INTERNAL PARAMETERS-1'!$B$5:$J$44,8,FALSE)*VLOOKUP(ESCYLD2!BF$4,'[1]INTERNAL PARAMETERS-1'!$B$5:$J$44,3,FALSE)</f>
        <v>0</v>
      </c>
      <c r="BG95" s="52">
        <f>ESCYLD1!BG95*VLOOKUP(ESCYLD2!BG$4,'[1]INTERNAL PARAMETERS-1'!$B$5:$J$44,5,FALSE)*VLOOKUP(ESCYLD2!BG$4,'[1]INTERNAL PARAMETERS-1'!$B$5:$J$44,6,FALSE)*VLOOKUP(ESCYLD2!BG$4,'[1]INTERNAL PARAMETERS-1'!$B$5:$J$44,3,FALSE) + ESCYLD1!BG95*(1-VLOOKUP(ESCYLD2!BG$4,'[1]INTERNAL PARAMETERS-1'!$B$5:$J$44,5,FALSE))*VLOOKUP(ESCYLD2!BG$4,'[1]INTERNAL PARAMETERS-1'!$B$5:$J$44,8,FALSE)*VLOOKUP(ESCYLD2!BG$4,'[1]INTERNAL PARAMETERS-1'!$B$5:$J$44,3,FALSE)</f>
        <v>3.6867431069454235</v>
      </c>
      <c r="BH95" s="52">
        <f>ESCYLD1!BH95*VLOOKUP(ESCYLD2!BH$4,'[1]INTERNAL PARAMETERS-1'!$B$5:$J$44,5,FALSE)*VLOOKUP(ESCYLD2!BH$4,'[1]INTERNAL PARAMETERS-1'!$B$5:$J$44,6,FALSE)*VLOOKUP(ESCYLD2!BH$4,'[1]INTERNAL PARAMETERS-1'!$B$5:$J$44,3,FALSE) + ESCYLD1!BH95*(1-VLOOKUP(ESCYLD2!BH$4,'[1]INTERNAL PARAMETERS-1'!$B$5:$J$44,5,FALSE))*VLOOKUP(ESCYLD2!BH$4,'[1]INTERNAL PARAMETERS-1'!$B$5:$J$44,8,FALSE)*VLOOKUP(ESCYLD2!BH$4,'[1]INTERNAL PARAMETERS-1'!$B$5:$J$44,3,FALSE)</f>
        <v>9.1165493882194078E-3</v>
      </c>
      <c r="BI95" s="52">
        <f>ESCYLD1!BI95*VLOOKUP(ESCYLD2!BI$4,'[1]INTERNAL PARAMETERS-1'!$B$5:$J$44,5,FALSE)*VLOOKUP(ESCYLD2!BI$4,'[1]INTERNAL PARAMETERS-1'!$B$5:$J$44,6,FALSE)*VLOOKUP(ESCYLD2!BI$4,'[1]INTERNAL PARAMETERS-1'!$B$5:$J$44,3,FALSE) + ESCYLD1!BI95*(1-VLOOKUP(ESCYLD2!BI$4,'[1]INTERNAL PARAMETERS-1'!$B$5:$J$44,5,FALSE))*VLOOKUP(ESCYLD2!BI$4,'[1]INTERNAL PARAMETERS-1'!$B$5:$J$44,8,FALSE)*VLOOKUP(ESCYLD2!BI$4,'[1]INTERNAL PARAMETERS-1'!$B$5:$J$44,3,FALSE)</f>
        <v>0</v>
      </c>
      <c r="BJ95" s="52">
        <f>ESCYLD1!BJ95*VLOOKUP(ESCYLD2!BJ$4,'[1]INTERNAL PARAMETERS-1'!$B$5:$J$44,5,FALSE)*VLOOKUP(ESCYLD2!BJ$4,'[1]INTERNAL PARAMETERS-1'!$B$5:$J$44,6,FALSE)*VLOOKUP(ESCYLD2!BJ$4,'[1]INTERNAL PARAMETERS-1'!$B$5:$J$44,3,FALSE) + ESCYLD1!BJ95*(1-VLOOKUP(ESCYLD2!BJ$4,'[1]INTERNAL PARAMETERS-1'!$B$5:$J$44,5,FALSE))*VLOOKUP(ESCYLD2!BJ$4,'[1]INTERNAL PARAMETERS-1'!$B$5:$J$44,8,FALSE)*VLOOKUP(ESCYLD2!BJ$4,'[1]INTERNAL PARAMETERS-1'!$B$5:$J$44,3,FALSE)</f>
        <v>0.83255650013423477</v>
      </c>
      <c r="BK95" s="52">
        <f>ESCYLD1!BK95*VLOOKUP(ESCYLD2!BK$4,'[1]INTERNAL PARAMETERS-1'!$B$5:$J$44,5,FALSE)*VLOOKUP(ESCYLD2!BK$4,'[1]INTERNAL PARAMETERS-1'!$B$5:$J$44,6,FALSE)*VLOOKUP(ESCYLD2!BK$4,'[1]INTERNAL PARAMETERS-1'!$B$5:$J$44,3,FALSE) + ESCYLD1!BK95*(1-VLOOKUP(ESCYLD2!BK$4,'[1]INTERNAL PARAMETERS-1'!$B$5:$J$44,5,FALSE))*VLOOKUP(ESCYLD2!BK$4,'[1]INTERNAL PARAMETERS-1'!$B$5:$J$44,8,FALSE)*VLOOKUP(ESCYLD2!BK$4,'[1]INTERNAL PARAMETERS-1'!$B$5:$J$44,3,FALSE)</f>
        <v>0.24705296059149173</v>
      </c>
      <c r="BL95" s="52">
        <f>ESCYLD1!BL95*VLOOKUP(ESCYLD2!BL$4,'[1]INTERNAL PARAMETERS-1'!$B$5:$J$44,5,FALSE)*VLOOKUP(ESCYLD2!BL$4,'[1]INTERNAL PARAMETERS-1'!$B$5:$J$44,6,FALSE)*VLOOKUP(ESCYLD2!BL$4,'[1]INTERNAL PARAMETERS-1'!$B$5:$J$44,3,FALSE) + ESCYLD1!BL95*(1-VLOOKUP(ESCYLD2!BL$4,'[1]INTERNAL PARAMETERS-1'!$B$5:$J$44,5,FALSE))*VLOOKUP(ESCYLD2!BL$4,'[1]INTERNAL PARAMETERS-1'!$B$5:$J$44,8,FALSE)*VLOOKUP(ESCYLD2!BL$4,'[1]INTERNAL PARAMETERS-1'!$B$5:$J$44,3,FALSE)</f>
        <v>7.5852461635197752E-2</v>
      </c>
      <c r="BM95" s="52">
        <f>ESCYLD1!BM95*VLOOKUP(ESCYLD2!BM$4,'[1]INTERNAL PARAMETERS-1'!$B$5:$J$44,5,FALSE)*VLOOKUP(ESCYLD2!BM$4,'[1]INTERNAL PARAMETERS-1'!$B$5:$J$44,6,FALSE)*VLOOKUP(ESCYLD2!BM$4,'[1]INTERNAL PARAMETERS-1'!$B$5:$J$44,3,FALSE) + ESCYLD1!BM95*(1-VLOOKUP(ESCYLD2!BM$4,'[1]INTERNAL PARAMETERS-1'!$B$5:$J$44,5,FALSE))*VLOOKUP(ESCYLD2!BM$4,'[1]INTERNAL PARAMETERS-1'!$B$5:$J$44,8,FALSE)*VLOOKUP(ESCYLD2!BM$4,'[1]INTERNAL PARAMETERS-1'!$B$5:$J$44,3,FALSE)</f>
        <v>0</v>
      </c>
      <c r="BN95" s="52">
        <f>ESCYLD1!BN95*VLOOKUP(ESCYLD2!BN$4,'[1]INTERNAL PARAMETERS-1'!$B$5:$J$44,5,FALSE)*VLOOKUP(ESCYLD2!BN$4,'[1]INTERNAL PARAMETERS-1'!$B$5:$J$44,6,FALSE)*VLOOKUP(ESCYLD2!BN$4,'[1]INTERNAL PARAMETERS-1'!$B$5:$J$44,3,FALSE) + ESCYLD1!BN95*(1-VLOOKUP(ESCYLD2!BN$4,'[1]INTERNAL PARAMETERS-1'!$B$5:$J$44,5,FALSE))*VLOOKUP(ESCYLD2!BN$4,'[1]INTERNAL PARAMETERS-1'!$B$5:$J$44,8,FALSE)*VLOOKUP(ESCYLD2!BN$4,'[1]INTERNAL PARAMETERS-1'!$B$5:$J$44,3,FALSE)</f>
        <v>0.65757616925436668</v>
      </c>
      <c r="BO95" s="52">
        <f>ESCYLD1!BO95*VLOOKUP(ESCYLD2!BO$4,'[1]INTERNAL PARAMETERS-1'!$B$5:$J$44,5,FALSE)*VLOOKUP(ESCYLD2!BO$4,'[1]INTERNAL PARAMETERS-1'!$B$5:$J$44,6,FALSE)*VLOOKUP(ESCYLD2!BO$4,'[1]INTERNAL PARAMETERS-1'!$B$5:$J$44,3,FALSE) + ESCYLD1!BO95*(1-VLOOKUP(ESCYLD2!BO$4,'[1]INTERNAL PARAMETERS-1'!$B$5:$J$44,5,FALSE))*VLOOKUP(ESCYLD2!BO$4,'[1]INTERNAL PARAMETERS-1'!$B$5:$J$44,8,FALSE)*VLOOKUP(ESCYLD2!BO$4,'[1]INTERNAL PARAMETERS-1'!$B$5:$J$44,3,FALSE)</f>
        <v>0.2184228244099847</v>
      </c>
      <c r="BP95" s="52">
        <f>ESCYLD1!BP95*VLOOKUP(ESCYLD2!BP$4,'[1]INTERNAL PARAMETERS-1'!$B$5:$J$44,5,FALSE)*VLOOKUP(ESCYLD2!BP$4,'[1]INTERNAL PARAMETERS-1'!$B$5:$J$44,6,FALSE)*VLOOKUP(ESCYLD2!BP$4,'[1]INTERNAL PARAMETERS-1'!$B$5:$J$44,3,FALSE) + ESCYLD1!BP95*(1-VLOOKUP(ESCYLD2!BP$4,'[1]INTERNAL PARAMETERS-1'!$B$5:$J$44,5,FALSE))*VLOOKUP(ESCYLD2!BP$4,'[1]INTERNAL PARAMETERS-1'!$B$5:$J$44,8,FALSE)*VLOOKUP(ESCYLD2!BP$4,'[1]INTERNAL PARAMETERS-1'!$B$5:$J$44,3,FALSE)</f>
        <v>1.1616880970166202E-2</v>
      </c>
      <c r="BQ95" s="52">
        <f>ESCYLD1!BQ95*VLOOKUP(ESCYLD2!BQ$4,'[1]INTERNAL PARAMETERS-1'!$B$5:$J$44,5,FALSE)*VLOOKUP(ESCYLD2!BQ$4,'[1]INTERNAL PARAMETERS-1'!$B$5:$J$44,6,FALSE)*VLOOKUP(ESCYLD2!BQ$4,'[1]INTERNAL PARAMETERS-1'!$B$5:$J$44,3,FALSE) + ESCYLD1!BQ95*(1-VLOOKUP(ESCYLD2!BQ$4,'[1]INTERNAL PARAMETERS-1'!$B$5:$J$44,5,FALSE))*VLOOKUP(ESCYLD2!BQ$4,'[1]INTERNAL PARAMETERS-1'!$B$5:$J$44,8,FALSE)*VLOOKUP(ESCYLD2!BQ$4,'[1]INTERNAL PARAMETERS-1'!$B$5:$J$44,3,FALSE)</f>
        <v>0.97717837664119722</v>
      </c>
      <c r="BR95" s="52">
        <f>ESCYLD1!BR95*VLOOKUP(ESCYLD2!BR$4,'[1]INTERNAL PARAMETERS-1'!$B$5:$J$44,5,FALSE)*VLOOKUP(ESCYLD2!BR$4,'[1]INTERNAL PARAMETERS-1'!$B$5:$J$44,6,FALSE)*VLOOKUP(ESCYLD2!BR$4,'[1]INTERNAL PARAMETERS-1'!$B$5:$J$44,3,FALSE) + ESCYLD1!BR95*(1-VLOOKUP(ESCYLD2!BR$4,'[1]INTERNAL PARAMETERS-1'!$B$5:$J$44,5,FALSE))*VLOOKUP(ESCYLD2!BR$4,'[1]INTERNAL PARAMETERS-1'!$B$5:$J$44,8,FALSE)*VLOOKUP(ESCYLD2!BR$4,'[1]INTERNAL PARAMETERS-1'!$B$5:$J$44,3,FALSE)</f>
        <v>1.6617158494404916E-2</v>
      </c>
      <c r="BS95" s="52">
        <f>ESCYLD1!BS95*VLOOKUP(ESCYLD2!BS$4,'[1]INTERNAL PARAMETERS-1'!$B$5:$J$44,5,FALSE)*VLOOKUP(ESCYLD2!BS$4,'[1]INTERNAL PARAMETERS-1'!$B$5:$J$44,6,FALSE)*VLOOKUP(ESCYLD2!BS$4,'[1]INTERNAL PARAMETERS-1'!$B$5:$J$44,3,FALSE) + ESCYLD1!BS95*(1-VLOOKUP(ESCYLD2!BS$4,'[1]INTERNAL PARAMETERS-1'!$B$5:$J$44,5,FALSE))*VLOOKUP(ESCYLD2!BS$4,'[1]INTERNAL PARAMETERS-1'!$B$5:$J$44,8,FALSE)*VLOOKUP(ESCYLD2!BS$4,'[1]INTERNAL PARAMETERS-1'!$B$5:$J$44,3,FALSE)</f>
        <v>4.9441473023991407E-3</v>
      </c>
      <c r="BT95" s="52">
        <f>ESCYLD1!BT95*VLOOKUP(ESCYLD2!BT$4,'[1]INTERNAL PARAMETERS-1'!$B$5:$J$44,5,FALSE)*VLOOKUP(ESCYLD2!BT$4,'[1]INTERNAL PARAMETERS-1'!$B$5:$J$44,6,FALSE)*VLOOKUP(ESCYLD2!BT$4,'[1]INTERNAL PARAMETERS-1'!$B$5:$J$44,3,FALSE) + ESCYLD1!BT95*(1-VLOOKUP(ESCYLD2!BT$4,'[1]INTERNAL PARAMETERS-1'!$B$5:$J$44,5,FALSE))*VLOOKUP(ESCYLD2!BT$4,'[1]INTERNAL PARAMETERS-1'!$B$5:$J$44,8,FALSE)*VLOOKUP(ESCYLD2!BT$4,'[1]INTERNAL PARAMETERS-1'!$B$5:$J$44,3,FALSE)</f>
        <v>0</v>
      </c>
      <c r="BU95" s="52">
        <f>ESCYLD1!BU95*VLOOKUP(ESCYLD2!BU$4,'[1]INTERNAL PARAMETERS-1'!$B$5:$J$44,5,FALSE)*VLOOKUP(ESCYLD2!BU$4,'[1]INTERNAL PARAMETERS-1'!$B$5:$J$44,6,FALSE)*VLOOKUP(ESCYLD2!BU$4,'[1]INTERNAL PARAMETERS-1'!$B$5:$J$44,3,FALSE) + ESCYLD1!BU95*(1-VLOOKUP(ESCYLD2!BU$4,'[1]INTERNAL PARAMETERS-1'!$B$5:$J$44,5,FALSE))*VLOOKUP(ESCYLD2!BU$4,'[1]INTERNAL PARAMETERS-1'!$B$5:$J$44,8,FALSE)*VLOOKUP(ESCYLD2!BU$4,'[1]INTERNAL PARAMETERS-1'!$B$5:$J$44,3,FALSE)</f>
        <v>0</v>
      </c>
      <c r="BV95" s="52">
        <f>ESCYLD1!BV95*VLOOKUP(ESCYLD2!BV$4,'[1]INTERNAL PARAMETERS-1'!$B$5:$J$44,5,FALSE)*VLOOKUP(ESCYLD2!BV$4,'[1]INTERNAL PARAMETERS-1'!$B$5:$J$44,6,FALSE)*VLOOKUP(ESCYLD2!BV$4,'[1]INTERNAL PARAMETERS-1'!$B$5:$J$44,3,FALSE) + ESCYLD1!BV95*(1-VLOOKUP(ESCYLD2!BV$4,'[1]INTERNAL PARAMETERS-1'!$B$5:$J$44,5,FALSE))*VLOOKUP(ESCYLD2!BV$4,'[1]INTERNAL PARAMETERS-1'!$B$5:$J$44,8,FALSE)*VLOOKUP(ESCYLD2!BV$4,'[1]INTERNAL PARAMETERS-1'!$B$5:$J$44,3,FALSE)</f>
        <v>0</v>
      </c>
      <c r="BW95" s="52">
        <f>ESCYLD1!BW95*VLOOKUP(ESCYLD2!BW$4,'[1]INTERNAL PARAMETERS-1'!$B$5:$J$44,5,FALSE)*VLOOKUP(ESCYLD2!BW$4,'[1]INTERNAL PARAMETERS-1'!$B$5:$J$44,6,FALSE)*VLOOKUP(ESCYLD2!BW$4,'[1]INTERNAL PARAMETERS-1'!$B$5:$J$44,3,FALSE) + ESCYLD1!BW95*(1-VLOOKUP(ESCYLD2!BW$4,'[1]INTERNAL PARAMETERS-1'!$B$5:$J$44,5,FALSE))*VLOOKUP(ESCYLD2!BW$4,'[1]INTERNAL PARAMETERS-1'!$B$5:$J$44,8,FALSE)*VLOOKUP(ESCYLD2!BW$4,'[1]INTERNAL PARAMETERS-1'!$B$5:$J$44,3,FALSE)</f>
        <v>0</v>
      </c>
      <c r="BX95" s="52">
        <f>ESCYLD1!BX95*VLOOKUP(ESCYLD2!BX$4,'[1]INTERNAL PARAMETERS-1'!$B$5:$J$44,5,FALSE)*VLOOKUP(ESCYLD2!BX$4,'[1]INTERNAL PARAMETERS-1'!$B$5:$J$44,6,FALSE)*VLOOKUP(ESCYLD2!BX$4,'[1]INTERNAL PARAMETERS-1'!$B$5:$J$44,3,FALSE) + ESCYLD1!BX95*(1-VLOOKUP(ESCYLD2!BX$4,'[1]INTERNAL PARAMETERS-1'!$B$5:$J$44,5,FALSE))*VLOOKUP(ESCYLD2!BX$4,'[1]INTERNAL PARAMETERS-1'!$B$5:$J$44,8,FALSE)*VLOOKUP(ESCYLD2!BX$4,'[1]INTERNAL PARAMETERS-1'!$B$5:$J$44,3,FALSE)</f>
        <v>0</v>
      </c>
      <c r="BY95" s="52">
        <f>ESCYLD1!BY95*VLOOKUP(ESCYLD2!BY$4,'[1]INTERNAL PARAMETERS-1'!$B$5:$J$44,5,FALSE)*VLOOKUP(ESCYLD2!BY$4,'[1]INTERNAL PARAMETERS-1'!$B$5:$J$44,6,FALSE)*VLOOKUP(ESCYLD2!BY$4,'[1]INTERNAL PARAMETERS-1'!$B$5:$J$44,3,FALSE) + ESCYLD1!BY95*(1-VLOOKUP(ESCYLD2!BY$4,'[1]INTERNAL PARAMETERS-1'!$B$5:$J$44,5,FALSE))*VLOOKUP(ESCYLD2!BY$4,'[1]INTERNAL PARAMETERS-1'!$B$5:$J$44,8,FALSE)*VLOOKUP(ESCYLD2!BY$4,'[1]INTERNAL PARAMETERS-1'!$B$5:$J$44,3,FALSE)</f>
        <v>0</v>
      </c>
      <c r="BZ95" s="52">
        <f>ESCYLD1!BZ95*VLOOKUP(ESCYLD2!BZ$4,'[1]INTERNAL PARAMETERS-1'!$B$5:$J$44,5,FALSE)*VLOOKUP(ESCYLD2!BZ$4,'[1]INTERNAL PARAMETERS-1'!$B$5:$J$44,6,FALSE)*VLOOKUP(ESCYLD2!BZ$4,'[1]INTERNAL PARAMETERS-1'!$B$5:$J$44,3,FALSE) + ESCYLD1!BZ95*(1-VLOOKUP(ESCYLD2!BZ$4,'[1]INTERNAL PARAMETERS-1'!$B$5:$J$44,5,FALSE))*VLOOKUP(ESCYLD2!BZ$4,'[1]INTERNAL PARAMETERS-1'!$B$5:$J$44,8,FALSE)*VLOOKUP(ESCYLD2!BZ$4,'[1]INTERNAL PARAMETERS-1'!$B$5:$J$44,3,FALSE)</f>
        <v>2.1610113076355225E-3</v>
      </c>
      <c r="CA95" s="52">
        <f>ESCYLD1!CA95*VLOOKUP(ESCYLD2!CA$4,'[1]INTERNAL PARAMETERS-1'!$B$5:$J$44,5,FALSE)*VLOOKUP(ESCYLD2!CA$4,'[1]INTERNAL PARAMETERS-1'!$B$5:$J$44,6,FALSE)*VLOOKUP(ESCYLD2!CA$4,'[1]INTERNAL PARAMETERS-1'!$B$5:$J$44,3,FALSE) + ESCYLD1!CA95*(1-VLOOKUP(ESCYLD2!CA$4,'[1]INTERNAL PARAMETERS-1'!$B$5:$J$44,5,FALSE))*VLOOKUP(ESCYLD2!CA$4,'[1]INTERNAL PARAMETERS-1'!$B$5:$J$44,8,FALSE)*VLOOKUP(ESCYLD2!CA$4,'[1]INTERNAL PARAMETERS-1'!$B$5:$J$44,3,FALSE)</f>
        <v>0</v>
      </c>
      <c r="CB95" s="52">
        <f>ESCYLD1!CB95*VLOOKUP(ESCYLD2!CB$4,'[1]INTERNAL PARAMETERS-1'!$B$5:$J$44,5,FALSE)*VLOOKUP(ESCYLD2!CB$4,'[1]INTERNAL PARAMETERS-1'!$B$5:$J$44,6,FALSE)*VLOOKUP(ESCYLD2!CB$4,'[1]INTERNAL PARAMETERS-1'!$B$5:$J$44,3,FALSE) + ESCYLD1!CB95*(1-VLOOKUP(ESCYLD2!CB$4,'[1]INTERNAL PARAMETERS-1'!$B$5:$J$44,5,FALSE))*VLOOKUP(ESCYLD2!CB$4,'[1]INTERNAL PARAMETERS-1'!$B$5:$J$44,8,FALSE)*VLOOKUP(ESCYLD2!CB$4,'[1]INTERNAL PARAMETERS-1'!$B$5:$J$44,3,FALSE)</f>
        <v>0</v>
      </c>
      <c r="CC95" s="52">
        <f>ESCYLD1!CC95*VLOOKUP(ESCYLD2!CC$4,'[1]INTERNAL PARAMETERS-1'!$B$5:$J$44,5,FALSE)*VLOOKUP(ESCYLD2!CC$4,'[1]INTERNAL PARAMETERS-1'!$B$5:$J$44,6,FALSE)*VLOOKUP(ESCYLD2!CC$4,'[1]INTERNAL PARAMETERS-1'!$B$5:$J$44,3,FALSE) + ESCYLD1!CC95*(1-VLOOKUP(ESCYLD2!CC$4,'[1]INTERNAL PARAMETERS-1'!$B$5:$J$44,5,FALSE))*VLOOKUP(ESCYLD2!CC$4,'[1]INTERNAL PARAMETERS-1'!$B$5:$J$44,8,FALSE)*VLOOKUP(ESCYLD2!CC$4,'[1]INTERNAL PARAMETERS-1'!$B$5:$J$44,3,FALSE)</f>
        <v>4.80217588828702E-3</v>
      </c>
      <c r="CD95" s="52">
        <f>ESCYLD1!CD95*VLOOKUP(ESCYLD2!CD$4,'[1]INTERNAL PARAMETERS-1'!$B$5:$J$44,5,FALSE)*VLOOKUP(ESCYLD2!CD$4,'[1]INTERNAL PARAMETERS-1'!$B$5:$J$44,6,FALSE)*VLOOKUP(ESCYLD2!CD$4,'[1]INTERNAL PARAMETERS-1'!$B$5:$J$44,3,FALSE) + ESCYLD1!CD95*(1-VLOOKUP(ESCYLD2!CD$4,'[1]INTERNAL PARAMETERS-1'!$B$5:$J$44,5,FALSE))*VLOOKUP(ESCYLD2!CD$4,'[1]INTERNAL PARAMETERS-1'!$B$5:$J$44,8,FALSE)*VLOOKUP(ESCYLD2!CD$4,'[1]INTERNAL PARAMETERS-1'!$B$5:$J$44,3,FALSE)</f>
        <v>4.0293052725961592E-2</v>
      </c>
      <c r="CE95" s="52">
        <f>ESCYLD1!CE95*VLOOKUP(ESCYLD2!CE$4,'[1]INTERNAL PARAMETERS-1'!$B$5:$J$44,5,FALSE)*VLOOKUP(ESCYLD2!CE$4,'[1]INTERNAL PARAMETERS-1'!$B$5:$J$44,6,FALSE)*VLOOKUP(ESCYLD2!CE$4,'[1]INTERNAL PARAMETERS-1'!$B$5:$J$44,3,FALSE) + ESCYLD1!CE95*(1-VLOOKUP(ESCYLD2!CE$4,'[1]INTERNAL PARAMETERS-1'!$B$5:$J$44,5,FALSE))*VLOOKUP(ESCYLD2!CE$4,'[1]INTERNAL PARAMETERS-1'!$B$5:$J$44,8,FALSE)*VLOOKUP(ESCYLD2!CE$4,'[1]INTERNAL PARAMETERS-1'!$B$5:$J$44,3,FALSE)</f>
        <v>7.470776573762046E-2</v>
      </c>
      <c r="CF95" s="52">
        <f>ESCYLD1!CF95*VLOOKUP(ESCYLD2!CF$4,'[1]INTERNAL PARAMETERS-1'!$B$5:$J$44,5,FALSE)*VLOOKUP(ESCYLD2!CF$4,'[1]INTERNAL PARAMETERS-1'!$B$5:$J$44,6,FALSE)*VLOOKUP(ESCYLD2!CF$4,'[1]INTERNAL PARAMETERS-1'!$B$5:$J$44,3,FALSE) + ESCYLD1!CF95*(1-VLOOKUP(ESCYLD2!CF$4,'[1]INTERNAL PARAMETERS-1'!$B$5:$J$44,5,FALSE))*VLOOKUP(ESCYLD2!CF$4,'[1]INTERNAL PARAMETERS-1'!$B$5:$J$44,8,FALSE)*VLOOKUP(ESCYLD2!CF$4,'[1]INTERNAL PARAMETERS-1'!$B$5:$J$44,3,FALSE)</f>
        <v>0.35957614278793226</v>
      </c>
      <c r="CG95" s="52">
        <f>ESCYLD1!CG95*VLOOKUP(ESCYLD2!CG$4,'[1]INTERNAL PARAMETERS-1'!$B$5:$J$44,5,FALSE)*VLOOKUP(ESCYLD2!CG$4,'[1]INTERNAL PARAMETERS-1'!$B$5:$J$44,6,FALSE)*VLOOKUP(ESCYLD2!CG$4,'[1]INTERNAL PARAMETERS-1'!$B$5:$J$44,3,FALSE) + ESCYLD1!CG95*(1-VLOOKUP(ESCYLD2!CG$4,'[1]INTERNAL PARAMETERS-1'!$B$5:$J$44,5,FALSE))*VLOOKUP(ESCYLD2!CG$4,'[1]INTERNAL PARAMETERS-1'!$B$5:$J$44,8,FALSE)*VLOOKUP(ESCYLD2!CG$4,'[1]INTERNAL PARAMETERS-1'!$B$5:$J$44,3,FALSE)</f>
        <v>1.9857507179537729E-3</v>
      </c>
      <c r="CH95" s="51">
        <f>ESCYLD1!CH95*VLOOKUP(ESCYLD2!CH$4,'[1]INTERNAL PARAMETERS-1'!$B$5:$J$44,5,FALSE)*VLOOKUP(ESCYLD2!CH$4,'[1]INTERNAL PARAMETERS-1'!$B$5:$J$44,6,FALSE)*VLOOKUP(ESCYLD2!CH$4,'[1]INTERNAL PARAMETERS-1'!$B$5:$J$44,3,FALSE) + ESCYLD1!CH95*(1-VLOOKUP(ESCYLD2!CH$4,'[1]INTERNAL PARAMETERS-1'!$B$5:$J$44,5,FALSE))*VLOOKUP(ESCYLD2!CH$4,'[1]INTERNAL PARAMETERS-1'!$B$5:$J$44,8,FALSE)*VLOOKUP(ESCYLD2!CH$4,'[1]INTERNAL PARAMETERS-1'!$B$5:$J$44,3,FALSE)</f>
        <v>0</v>
      </c>
      <c r="CJ95" s="53">
        <f t="shared" si="2"/>
        <v>1111.7091935105673</v>
      </c>
      <c r="CK95" s="51">
        <f t="shared" si="3"/>
        <v>20.454654274714937</v>
      </c>
    </row>
    <row r="96" spans="2:89" x14ac:dyDescent="0.5">
      <c r="B96" s="66" t="s">
        <v>10</v>
      </c>
      <c r="C96" s="65" t="s">
        <v>72</v>
      </c>
      <c r="D96" s="65" t="s">
        <v>88</v>
      </c>
      <c r="E96" s="151">
        <f>ESC!AF96</f>
        <v>4632.1148155146047</v>
      </c>
      <c r="F96" s="64">
        <f>'[1]INTERNAL PARAMETERS-1'!M6</f>
        <v>78.760000000000005</v>
      </c>
      <c r="G96" s="53">
        <f>ESCYLD1!G96*VLOOKUP(ESCYLD2!G$4,'[1]INTERNAL PARAMETERS-1'!$B$5:$J$44,5,FALSE)*VLOOKUP(ESCYLD2!G$4,'[1]INTERNAL PARAMETERS-1'!$B$5:$J$44,7,FALSE)*ESCYLD2!$F96 + ESCYLD1!G96*(1-VLOOKUP(ESCYLD2!G$4,'[1]INTERNAL PARAMETERS-1'!$B$5:$J$44,5,FALSE))*VLOOKUP(ESCYLD2!G$4,'[1]INTERNAL PARAMETERS-1'!$B$5:$J$44,9,FALSE)*ESCYLD2!$F96</f>
        <v>327.63079692222402</v>
      </c>
      <c r="H96" s="52">
        <f>ESCYLD1!H96*VLOOKUP(ESCYLD2!H$4,'[1]INTERNAL PARAMETERS-1'!$B$5:$J$44,5,FALSE)*VLOOKUP(ESCYLD2!H$4,'[1]INTERNAL PARAMETERS-1'!$B$5:$J$44,7,FALSE)*ESCYLD2!$F96 + ESCYLD1!H96*(1-VLOOKUP(ESCYLD2!H$4,'[1]INTERNAL PARAMETERS-1'!$B$5:$J$44,5,FALSE))*VLOOKUP(ESCYLD2!H$4,'[1]INTERNAL PARAMETERS-1'!$B$5:$J$44,9,FALSE)*ESCYLD2!$F96</f>
        <v>0</v>
      </c>
      <c r="I96" s="52">
        <f>ESCYLD1!I96*VLOOKUP(ESCYLD2!I$4,'[1]INTERNAL PARAMETERS-1'!$B$5:$J$44,5,FALSE)*VLOOKUP(ESCYLD2!I$4,'[1]INTERNAL PARAMETERS-1'!$B$5:$J$44,7,FALSE)*ESCYLD2!$F96 + ESCYLD1!I96*(1-VLOOKUP(ESCYLD2!I$4,'[1]INTERNAL PARAMETERS-1'!$B$5:$J$44,5,FALSE))*VLOOKUP(ESCYLD2!I$4,'[1]INTERNAL PARAMETERS-1'!$B$5:$J$44,9,FALSE)*ESCYLD2!$F96</f>
        <v>848.84175292890927</v>
      </c>
      <c r="J96" s="52">
        <f>ESCYLD1!J96*VLOOKUP(ESCYLD2!J$4,'[1]INTERNAL PARAMETERS-1'!$B$5:$J$44,5,FALSE)*VLOOKUP(ESCYLD2!J$4,'[1]INTERNAL PARAMETERS-1'!$B$5:$J$44,7,FALSE)*ESCYLD2!$F96 + ESCYLD1!J96*(1-VLOOKUP(ESCYLD2!J$4,'[1]INTERNAL PARAMETERS-1'!$B$5:$J$44,5,FALSE))*VLOOKUP(ESCYLD2!J$4,'[1]INTERNAL PARAMETERS-1'!$B$5:$J$44,9,FALSE)*ESCYLD2!$F96</f>
        <v>0</v>
      </c>
      <c r="K96" s="52">
        <f>ESCYLD1!K96*VLOOKUP(ESCYLD2!K$4,'[1]INTERNAL PARAMETERS-1'!$B$5:$J$44,5,FALSE)*VLOOKUP(ESCYLD2!K$4,'[1]INTERNAL PARAMETERS-1'!$B$5:$J$44,7,FALSE)*ESCYLD2!$F96 + ESCYLD1!K96*(1-VLOOKUP(ESCYLD2!K$4,'[1]INTERNAL PARAMETERS-1'!$B$5:$J$44,5,FALSE))*VLOOKUP(ESCYLD2!K$4,'[1]INTERNAL PARAMETERS-1'!$B$5:$J$44,9,FALSE)*ESCYLD2!$F96</f>
        <v>0</v>
      </c>
      <c r="L96" s="52">
        <f>ESCYLD1!L96*VLOOKUP(ESCYLD2!L$4,'[1]INTERNAL PARAMETERS-1'!$B$5:$J$44,5,FALSE)*VLOOKUP(ESCYLD2!L$4,'[1]INTERNAL PARAMETERS-1'!$B$5:$J$44,7,FALSE)*ESCYLD2!$F96 + ESCYLD1!L96*(1-VLOOKUP(ESCYLD2!L$4,'[1]INTERNAL PARAMETERS-1'!$B$5:$J$44,5,FALSE))*VLOOKUP(ESCYLD2!L$4,'[1]INTERNAL PARAMETERS-1'!$B$5:$J$44,9,FALSE)*ESCYLD2!$F96</f>
        <v>0</v>
      </c>
      <c r="M96" s="52">
        <f>ESCYLD1!M96*VLOOKUP(ESCYLD2!M$4,'[1]INTERNAL PARAMETERS-1'!$B$5:$J$44,5,FALSE)*VLOOKUP(ESCYLD2!M$4,'[1]INTERNAL PARAMETERS-1'!$B$5:$J$44,7,FALSE)*ESCYLD2!$F96 + ESCYLD1!M96*(1-VLOOKUP(ESCYLD2!M$4,'[1]INTERNAL PARAMETERS-1'!$B$5:$J$44,5,FALSE))*VLOOKUP(ESCYLD2!M$4,'[1]INTERNAL PARAMETERS-1'!$B$5:$J$44,9,FALSE)*ESCYLD2!$F96</f>
        <v>6.4525968762615129</v>
      </c>
      <c r="N96" s="52">
        <f>ESCYLD1!N96*VLOOKUP(ESCYLD2!N$4,'[1]INTERNAL PARAMETERS-1'!$B$5:$J$44,5,FALSE)*VLOOKUP(ESCYLD2!N$4,'[1]INTERNAL PARAMETERS-1'!$B$5:$J$44,7,FALSE)*ESCYLD2!$F96 + ESCYLD1!N96*(1-VLOOKUP(ESCYLD2!N$4,'[1]INTERNAL PARAMETERS-1'!$B$5:$J$44,5,FALSE))*VLOOKUP(ESCYLD2!N$4,'[1]INTERNAL PARAMETERS-1'!$B$5:$J$44,9,FALSE)*ESCYLD2!$F96</f>
        <v>5.721501442084687</v>
      </c>
      <c r="O96" s="52">
        <f>ESCYLD1!O96*VLOOKUP(ESCYLD2!O$4,'[1]INTERNAL PARAMETERS-1'!$B$5:$J$44,5,FALSE)*VLOOKUP(ESCYLD2!O$4,'[1]INTERNAL PARAMETERS-1'!$B$5:$J$44,7,FALSE)*ESCYLD2!$F96 + ESCYLD1!O96*(1-VLOOKUP(ESCYLD2!O$4,'[1]INTERNAL PARAMETERS-1'!$B$5:$J$44,5,FALSE))*VLOOKUP(ESCYLD2!O$4,'[1]INTERNAL PARAMETERS-1'!$B$5:$J$44,9,FALSE)*ESCYLD2!$F96</f>
        <v>0</v>
      </c>
      <c r="P96" s="52">
        <f>ESCYLD1!P96*VLOOKUP(ESCYLD2!P$4,'[1]INTERNAL PARAMETERS-1'!$B$5:$J$44,5,FALSE)*VLOOKUP(ESCYLD2!P$4,'[1]INTERNAL PARAMETERS-1'!$B$5:$J$44,7,FALSE)*ESCYLD2!$F96 + ESCYLD1!P96*(1-VLOOKUP(ESCYLD2!P$4,'[1]INTERNAL PARAMETERS-1'!$B$5:$J$44,5,FALSE))*VLOOKUP(ESCYLD2!P$4,'[1]INTERNAL PARAMETERS-1'!$B$5:$J$44,9,FALSE)*ESCYLD2!$F96</f>
        <v>0</v>
      </c>
      <c r="Q96" s="52">
        <f>ESCYLD1!Q96*VLOOKUP(ESCYLD2!Q$4,'[1]INTERNAL PARAMETERS-1'!$B$5:$J$44,5,FALSE)*VLOOKUP(ESCYLD2!Q$4,'[1]INTERNAL PARAMETERS-1'!$B$5:$J$44,7,FALSE)*ESCYLD2!$F96 + ESCYLD1!Q96*(1-VLOOKUP(ESCYLD2!Q$4,'[1]INTERNAL PARAMETERS-1'!$B$5:$J$44,5,FALSE))*VLOOKUP(ESCYLD2!Q$4,'[1]INTERNAL PARAMETERS-1'!$B$5:$J$44,9,FALSE)*ESCYLD2!$F96</f>
        <v>0</v>
      </c>
      <c r="R96" s="52">
        <f>ESCYLD1!R96*VLOOKUP(ESCYLD2!R$4,'[1]INTERNAL PARAMETERS-1'!$B$5:$J$44,5,FALSE)*VLOOKUP(ESCYLD2!R$4,'[1]INTERNAL PARAMETERS-1'!$B$5:$J$44,7,FALSE)*ESCYLD2!$F96 + ESCYLD1!R96*(1-VLOOKUP(ESCYLD2!R$4,'[1]INTERNAL PARAMETERS-1'!$B$5:$J$44,5,FALSE))*VLOOKUP(ESCYLD2!R$4,'[1]INTERNAL PARAMETERS-1'!$B$5:$J$44,9,FALSE)*ESCYLD2!$F96</f>
        <v>7.6286442677553907</v>
      </c>
      <c r="S96" s="52">
        <f>ESCYLD1!S96*VLOOKUP(ESCYLD2!S$4,'[1]INTERNAL PARAMETERS-1'!$B$5:$J$44,5,FALSE)*VLOOKUP(ESCYLD2!S$4,'[1]INTERNAL PARAMETERS-1'!$B$5:$J$44,7,FALSE)*ESCYLD2!$F96 + ESCYLD1!S96*(1-VLOOKUP(ESCYLD2!S$4,'[1]INTERNAL PARAMETERS-1'!$B$5:$J$44,5,FALSE))*VLOOKUP(ESCYLD2!S$4,'[1]INTERNAL PARAMETERS-1'!$B$5:$J$44,9,FALSE)*ESCYLD2!$F96</f>
        <v>267.47606715466844</v>
      </c>
      <c r="T96" s="52">
        <f>ESCYLD1!T96*VLOOKUP(ESCYLD2!T$4,'[1]INTERNAL PARAMETERS-1'!$B$5:$J$44,5,FALSE)*VLOOKUP(ESCYLD2!T$4,'[1]INTERNAL PARAMETERS-1'!$B$5:$J$44,7,FALSE)*ESCYLD2!$F96 + ESCYLD1!T96*(1-VLOOKUP(ESCYLD2!T$4,'[1]INTERNAL PARAMETERS-1'!$B$5:$J$44,5,FALSE))*VLOOKUP(ESCYLD2!T$4,'[1]INTERNAL PARAMETERS-1'!$B$5:$J$44,9,FALSE)*ESCYLD2!$F96</f>
        <v>35.759817243147694</v>
      </c>
      <c r="U96" s="52">
        <f>ESCYLD1!U96*VLOOKUP(ESCYLD2!U$4,'[1]INTERNAL PARAMETERS-1'!$B$5:$J$44,5,FALSE)*VLOOKUP(ESCYLD2!U$4,'[1]INTERNAL PARAMETERS-1'!$B$5:$J$44,7,FALSE)*ESCYLD2!$F96 + ESCYLD1!U96*(1-VLOOKUP(ESCYLD2!U$4,'[1]INTERNAL PARAMETERS-1'!$B$5:$J$44,5,FALSE))*VLOOKUP(ESCYLD2!U$4,'[1]INTERNAL PARAMETERS-1'!$B$5:$J$44,9,FALSE)*ESCYLD2!$F96</f>
        <v>25.142465230703781</v>
      </c>
      <c r="V96" s="52">
        <f>ESCYLD1!V96*VLOOKUP(ESCYLD2!V$4,'[1]INTERNAL PARAMETERS-1'!$B$5:$J$44,5,FALSE)*VLOOKUP(ESCYLD2!V$4,'[1]INTERNAL PARAMETERS-1'!$B$5:$J$44,7,FALSE)*ESCYLD2!$F96 + ESCYLD1!V96*(1-VLOOKUP(ESCYLD2!V$4,'[1]INTERNAL PARAMETERS-1'!$B$5:$J$44,5,FALSE))*VLOOKUP(ESCYLD2!V$4,'[1]INTERNAL PARAMETERS-1'!$B$5:$J$44,9,FALSE)*ESCYLD2!$F96</f>
        <v>176.87811103643455</v>
      </c>
      <c r="W96" s="52">
        <f>ESCYLD1!W96*VLOOKUP(ESCYLD2!W$4,'[1]INTERNAL PARAMETERS-1'!$B$5:$J$44,5,FALSE)*VLOOKUP(ESCYLD2!W$4,'[1]INTERNAL PARAMETERS-1'!$B$5:$J$44,7,FALSE)*ESCYLD2!$F96 + ESCYLD1!W96*(1-VLOOKUP(ESCYLD2!W$4,'[1]INTERNAL PARAMETERS-1'!$B$5:$J$44,5,FALSE))*VLOOKUP(ESCYLD2!W$4,'[1]INTERNAL PARAMETERS-1'!$B$5:$J$44,9,FALSE)*ESCYLD2!$F96</f>
        <v>0</v>
      </c>
      <c r="X96" s="52">
        <f>ESCYLD1!X96*VLOOKUP(ESCYLD2!X$4,'[1]INTERNAL PARAMETERS-1'!$B$5:$J$44,5,FALSE)*VLOOKUP(ESCYLD2!X$4,'[1]INTERNAL PARAMETERS-1'!$B$5:$J$44,7,FALSE)*ESCYLD2!$F96 + ESCYLD1!X96*(1-VLOOKUP(ESCYLD2!X$4,'[1]INTERNAL PARAMETERS-1'!$B$5:$J$44,5,FALSE))*VLOOKUP(ESCYLD2!X$4,'[1]INTERNAL PARAMETERS-1'!$B$5:$J$44,9,FALSE)*ESCYLD2!$F96</f>
        <v>0</v>
      </c>
      <c r="Y96" s="52">
        <f>ESCYLD1!Y96*VLOOKUP(ESCYLD2!Y$4,'[1]INTERNAL PARAMETERS-1'!$B$5:$J$44,5,FALSE)*VLOOKUP(ESCYLD2!Y$4,'[1]INTERNAL PARAMETERS-1'!$B$5:$J$44,7,FALSE)*ESCYLD2!$F96 + ESCYLD1!Y96*(1-VLOOKUP(ESCYLD2!Y$4,'[1]INTERNAL PARAMETERS-1'!$B$5:$J$44,5,FALSE))*VLOOKUP(ESCYLD2!Y$4,'[1]INTERNAL PARAMETERS-1'!$B$5:$J$44,9,FALSE)*ESCYLD2!$F96</f>
        <v>0</v>
      </c>
      <c r="Z96" s="52">
        <f>ESCYLD1!Z96*VLOOKUP(ESCYLD2!Z$4,'[1]INTERNAL PARAMETERS-1'!$B$5:$J$44,5,FALSE)*VLOOKUP(ESCYLD2!Z$4,'[1]INTERNAL PARAMETERS-1'!$B$5:$J$44,7,FALSE)*ESCYLD2!$F96 + ESCYLD1!Z96*(1-VLOOKUP(ESCYLD2!Z$4,'[1]INTERNAL PARAMETERS-1'!$B$5:$J$44,5,FALSE))*VLOOKUP(ESCYLD2!Z$4,'[1]INTERNAL PARAMETERS-1'!$B$5:$J$44,9,FALSE)*ESCYLD2!$F96</f>
        <v>0</v>
      </c>
      <c r="AA96" s="52">
        <f>ESCYLD1!AA96*VLOOKUP(ESCYLD2!AA$4,'[1]INTERNAL PARAMETERS-1'!$B$5:$J$44,5,FALSE)*VLOOKUP(ESCYLD2!AA$4,'[1]INTERNAL PARAMETERS-1'!$B$5:$J$44,7,FALSE)*ESCYLD2!$F96 + ESCYLD1!AA96*(1-VLOOKUP(ESCYLD2!AA$4,'[1]INTERNAL PARAMETERS-1'!$B$5:$J$44,5,FALSE))*VLOOKUP(ESCYLD2!AA$4,'[1]INTERNAL PARAMETERS-1'!$B$5:$J$44,9,FALSE)*ESCYLD2!$F96</f>
        <v>0</v>
      </c>
      <c r="AB96" s="52">
        <f>ESCYLD1!AB96*VLOOKUP(ESCYLD2!AB$4,'[1]INTERNAL PARAMETERS-1'!$B$5:$J$44,5,FALSE)*VLOOKUP(ESCYLD2!AB$4,'[1]INTERNAL PARAMETERS-1'!$B$5:$J$44,7,FALSE)*ESCYLD2!$F96 + ESCYLD1!AB96*(1-VLOOKUP(ESCYLD2!AB$4,'[1]INTERNAL PARAMETERS-1'!$B$5:$J$44,5,FALSE))*VLOOKUP(ESCYLD2!AB$4,'[1]INTERNAL PARAMETERS-1'!$B$5:$J$44,9,FALSE)*ESCYLD2!$F96</f>
        <v>0</v>
      </c>
      <c r="AC96" s="52">
        <f>ESCYLD1!AC96*VLOOKUP(ESCYLD2!AC$4,'[1]INTERNAL PARAMETERS-1'!$B$5:$J$44,5,FALSE)*VLOOKUP(ESCYLD2!AC$4,'[1]INTERNAL PARAMETERS-1'!$B$5:$J$44,7,FALSE)*ESCYLD2!$F96 + ESCYLD1!AC96*(1-VLOOKUP(ESCYLD2!AC$4,'[1]INTERNAL PARAMETERS-1'!$B$5:$J$44,5,FALSE))*VLOOKUP(ESCYLD2!AC$4,'[1]INTERNAL PARAMETERS-1'!$B$5:$J$44,9,FALSE)*ESCYLD2!$F96</f>
        <v>0</v>
      </c>
      <c r="AD96" s="52">
        <f>ESCYLD1!AD96*VLOOKUP(ESCYLD2!AD$4,'[1]INTERNAL PARAMETERS-1'!$B$5:$J$44,5,FALSE)*VLOOKUP(ESCYLD2!AD$4,'[1]INTERNAL PARAMETERS-1'!$B$5:$J$44,7,FALSE)*ESCYLD2!$F96 + ESCYLD1!AD96*(1-VLOOKUP(ESCYLD2!AD$4,'[1]INTERNAL PARAMETERS-1'!$B$5:$J$44,5,FALSE))*VLOOKUP(ESCYLD2!AD$4,'[1]INTERNAL PARAMETERS-1'!$B$5:$J$44,9,FALSE)*ESCYLD2!$F96</f>
        <v>0</v>
      </c>
      <c r="AE96" s="52">
        <f>ESCYLD1!AE96*VLOOKUP(ESCYLD2!AE$4,'[1]INTERNAL PARAMETERS-1'!$B$5:$J$44,5,FALSE)*VLOOKUP(ESCYLD2!AE$4,'[1]INTERNAL PARAMETERS-1'!$B$5:$J$44,7,FALSE)*ESCYLD2!$F96 + ESCYLD1!AE96*(1-VLOOKUP(ESCYLD2!AE$4,'[1]INTERNAL PARAMETERS-1'!$B$5:$J$44,5,FALSE))*VLOOKUP(ESCYLD2!AE$4,'[1]INTERNAL PARAMETERS-1'!$B$5:$J$44,9,FALSE)*ESCYLD2!$F96</f>
        <v>0</v>
      </c>
      <c r="AF96" s="52">
        <f>ESCYLD1!AF96*VLOOKUP(ESCYLD2!AF$4,'[1]INTERNAL PARAMETERS-1'!$B$5:$J$44,5,FALSE)*VLOOKUP(ESCYLD2!AF$4,'[1]INTERNAL PARAMETERS-1'!$B$5:$J$44,7,FALSE)*ESCYLD2!$F96 + ESCYLD1!AF96*(1-VLOOKUP(ESCYLD2!AF$4,'[1]INTERNAL PARAMETERS-1'!$B$5:$J$44,5,FALSE))*VLOOKUP(ESCYLD2!AF$4,'[1]INTERNAL PARAMETERS-1'!$B$5:$J$44,9,FALSE)*ESCYLD2!$F96</f>
        <v>3.0988995972897619</v>
      </c>
      <c r="AG96" s="52">
        <f>ESCYLD1!AG96*VLOOKUP(ESCYLD2!AG$4,'[1]INTERNAL PARAMETERS-1'!$B$5:$J$44,5,FALSE)*VLOOKUP(ESCYLD2!AG$4,'[1]INTERNAL PARAMETERS-1'!$B$5:$J$44,7,FALSE)*ESCYLD2!$F96 + ESCYLD1!AG96*(1-VLOOKUP(ESCYLD2!AG$4,'[1]INTERNAL PARAMETERS-1'!$B$5:$J$44,5,FALSE))*VLOOKUP(ESCYLD2!AG$4,'[1]INTERNAL PARAMETERS-1'!$B$5:$J$44,9,FALSE)*ESCYLD2!$F96</f>
        <v>0</v>
      </c>
      <c r="AH96" s="52">
        <f>ESCYLD1!AH96*VLOOKUP(ESCYLD2!AH$4,'[1]INTERNAL PARAMETERS-1'!$B$5:$J$44,5,FALSE)*VLOOKUP(ESCYLD2!AH$4,'[1]INTERNAL PARAMETERS-1'!$B$5:$J$44,7,FALSE)*ESCYLD2!$F96 + ESCYLD1!AH96*(1-VLOOKUP(ESCYLD2!AH$4,'[1]INTERNAL PARAMETERS-1'!$B$5:$J$44,5,FALSE))*VLOOKUP(ESCYLD2!AH$4,'[1]INTERNAL PARAMETERS-1'!$B$5:$J$44,9,FALSE)*ESCYLD2!$F96</f>
        <v>0.87404860436377907</v>
      </c>
      <c r="AI96" s="52">
        <f>ESCYLD1!AI96*VLOOKUP(ESCYLD2!AI$4,'[1]INTERNAL PARAMETERS-1'!$B$5:$J$44,5,FALSE)*VLOOKUP(ESCYLD2!AI$4,'[1]INTERNAL PARAMETERS-1'!$B$5:$J$44,7,FALSE)*ESCYLD2!$F96 + ESCYLD1!AI96*(1-VLOOKUP(ESCYLD2!AI$4,'[1]INTERNAL PARAMETERS-1'!$B$5:$J$44,5,FALSE))*VLOOKUP(ESCYLD2!AI$4,'[1]INTERNAL PARAMETERS-1'!$B$5:$J$44,9,FALSE)*ESCYLD2!$F96</f>
        <v>2.3839513336735596</v>
      </c>
      <c r="AJ96" s="52">
        <f>ESCYLD1!AJ96*VLOOKUP(ESCYLD2!AJ$4,'[1]INTERNAL PARAMETERS-1'!$B$5:$J$44,5,FALSE)*VLOOKUP(ESCYLD2!AJ$4,'[1]INTERNAL PARAMETERS-1'!$B$5:$J$44,7,FALSE)*ESCYLD2!$F96 + ESCYLD1!AJ96*(1-VLOOKUP(ESCYLD2!AJ$4,'[1]INTERNAL PARAMETERS-1'!$B$5:$J$44,5,FALSE))*VLOOKUP(ESCYLD2!AJ$4,'[1]INTERNAL PARAMETERS-1'!$B$5:$J$44,9,FALSE)*ESCYLD2!$F96</f>
        <v>3.0988995972897619</v>
      </c>
      <c r="AK96" s="52">
        <f>ESCYLD1!AK96*VLOOKUP(ESCYLD2!AK$4,'[1]INTERNAL PARAMETERS-1'!$B$5:$J$44,5,FALSE)*VLOOKUP(ESCYLD2!AK$4,'[1]INTERNAL PARAMETERS-1'!$B$5:$J$44,7,FALSE)*ESCYLD2!$F96 + ESCYLD1!AK96*(1-VLOOKUP(ESCYLD2!AK$4,'[1]INTERNAL PARAMETERS-1'!$B$5:$J$44,5,FALSE))*VLOOKUP(ESCYLD2!AK$4,'[1]INTERNAL PARAMETERS-1'!$B$5:$J$44,9,FALSE)*ESCYLD2!$F96</f>
        <v>0</v>
      </c>
      <c r="AL96" s="52">
        <f>ESCYLD1!AL96*VLOOKUP(ESCYLD2!AL$4,'[1]INTERNAL PARAMETERS-1'!$B$5:$J$44,5,FALSE)*VLOOKUP(ESCYLD2!AL$4,'[1]INTERNAL PARAMETERS-1'!$B$5:$J$44,7,FALSE)*ESCYLD2!$F96 + ESCYLD1!AL96*(1-VLOOKUP(ESCYLD2!AL$4,'[1]INTERNAL PARAMETERS-1'!$B$5:$J$44,5,FALSE))*VLOOKUP(ESCYLD2!AL$4,'[1]INTERNAL PARAMETERS-1'!$B$5:$J$44,9,FALSE)*ESCYLD2!$F96</f>
        <v>0</v>
      </c>
      <c r="AM96" s="52">
        <f>ESCYLD1!AM96*VLOOKUP(ESCYLD2!AM$4,'[1]INTERNAL PARAMETERS-1'!$B$5:$J$44,5,FALSE)*VLOOKUP(ESCYLD2!AM$4,'[1]INTERNAL PARAMETERS-1'!$B$5:$J$44,7,FALSE)*ESCYLD2!$F96 + ESCYLD1!AM96*(1-VLOOKUP(ESCYLD2!AM$4,'[1]INTERNAL PARAMETERS-1'!$B$5:$J$44,5,FALSE))*VLOOKUP(ESCYLD2!AM$4,'[1]INTERNAL PARAMETERS-1'!$B$5:$J$44,9,FALSE)*ESCYLD2!$F96</f>
        <v>0</v>
      </c>
      <c r="AN96" s="52">
        <f>ESCYLD1!AN96*VLOOKUP(ESCYLD2!AN$4,'[1]INTERNAL PARAMETERS-1'!$B$5:$J$44,5,FALSE)*VLOOKUP(ESCYLD2!AN$4,'[1]INTERNAL PARAMETERS-1'!$B$5:$J$44,7,FALSE)*ESCYLD2!$F96 + ESCYLD1!AN96*(1-VLOOKUP(ESCYLD2!AN$4,'[1]INTERNAL PARAMETERS-1'!$B$5:$J$44,5,FALSE))*VLOOKUP(ESCYLD2!AN$4,'[1]INTERNAL PARAMETERS-1'!$B$5:$J$44,9,FALSE)*ESCYLD2!$F96</f>
        <v>0</v>
      </c>
      <c r="AO96" s="52">
        <f>ESCYLD1!AO96*VLOOKUP(ESCYLD2!AO$4,'[1]INTERNAL PARAMETERS-1'!$B$5:$J$44,5,FALSE)*VLOOKUP(ESCYLD2!AO$4,'[1]INTERNAL PARAMETERS-1'!$B$5:$J$44,7,FALSE)*ESCYLD2!$F96 + ESCYLD1!AO96*(1-VLOOKUP(ESCYLD2!AO$4,'[1]INTERNAL PARAMETERS-1'!$B$5:$J$44,5,FALSE))*VLOOKUP(ESCYLD2!AO$4,'[1]INTERNAL PARAMETERS-1'!$B$5:$J$44,9,FALSE)*ESCYLD2!$F96</f>
        <v>0</v>
      </c>
      <c r="AP96" s="52">
        <f>ESCYLD1!AP96*VLOOKUP(ESCYLD2!AP$4,'[1]INTERNAL PARAMETERS-1'!$B$5:$J$44,5,FALSE)*VLOOKUP(ESCYLD2!AP$4,'[1]INTERNAL PARAMETERS-1'!$B$5:$J$44,7,FALSE)*ESCYLD2!$F96 + ESCYLD1!AP96*(1-VLOOKUP(ESCYLD2!AP$4,'[1]INTERNAL PARAMETERS-1'!$B$5:$J$44,5,FALSE))*VLOOKUP(ESCYLD2!AP$4,'[1]INTERNAL PARAMETERS-1'!$B$5:$J$44,9,FALSE)*ESCYLD2!$F96</f>
        <v>0</v>
      </c>
      <c r="AQ96" s="52">
        <f>ESCYLD1!AQ96*VLOOKUP(ESCYLD2!AQ$4,'[1]INTERNAL PARAMETERS-1'!$B$5:$J$44,5,FALSE)*VLOOKUP(ESCYLD2!AQ$4,'[1]INTERNAL PARAMETERS-1'!$B$5:$J$44,7,FALSE)*ESCYLD2!$F96 + ESCYLD1!AQ96*(1-VLOOKUP(ESCYLD2!AQ$4,'[1]INTERNAL PARAMETERS-1'!$B$5:$J$44,5,FALSE))*VLOOKUP(ESCYLD2!AQ$4,'[1]INTERNAL PARAMETERS-1'!$B$5:$J$44,9,FALSE)*ESCYLD2!$F96</f>
        <v>0</v>
      </c>
      <c r="AR96" s="52">
        <f>ESCYLD1!AR96*VLOOKUP(ESCYLD2!AR$4,'[1]INTERNAL PARAMETERS-1'!$B$5:$J$44,5,FALSE)*VLOOKUP(ESCYLD2!AR$4,'[1]INTERNAL PARAMETERS-1'!$B$5:$J$44,7,FALSE)*ESCYLD2!$F96 + ESCYLD1!AR96*(1-VLOOKUP(ESCYLD2!AR$4,'[1]INTERNAL PARAMETERS-1'!$B$5:$J$44,5,FALSE))*VLOOKUP(ESCYLD2!AR$4,'[1]INTERNAL PARAMETERS-1'!$B$5:$J$44,9,FALSE)*ESCYLD2!$F96</f>
        <v>0</v>
      </c>
      <c r="AS96" s="52">
        <f>ESCYLD1!AS96*VLOOKUP(ESCYLD2!AS$4,'[1]INTERNAL PARAMETERS-1'!$B$5:$J$44,5,FALSE)*VLOOKUP(ESCYLD2!AS$4,'[1]INTERNAL PARAMETERS-1'!$B$5:$J$44,7,FALSE)*ESCYLD2!$F96 + ESCYLD1!AS96*(1-VLOOKUP(ESCYLD2!AS$4,'[1]INTERNAL PARAMETERS-1'!$B$5:$J$44,5,FALSE))*VLOOKUP(ESCYLD2!AS$4,'[1]INTERNAL PARAMETERS-1'!$B$5:$J$44,9,FALSE)*ESCYLD2!$F96</f>
        <v>0</v>
      </c>
      <c r="AT96" s="51">
        <f>ESCYLD1!AT96*VLOOKUP(ESCYLD2!AT$4,'[1]INTERNAL PARAMETERS-1'!$B$5:$J$44,5,FALSE)*VLOOKUP(ESCYLD2!AT$4,'[1]INTERNAL PARAMETERS-1'!$B$5:$J$44,7,FALSE)*ESCYLD2!$F96 + ESCYLD1!AT96*(1-VLOOKUP(ESCYLD2!AT$4,'[1]INTERNAL PARAMETERS-1'!$B$5:$J$44,5,FALSE))*VLOOKUP(ESCYLD2!AT$4,'[1]INTERNAL PARAMETERS-1'!$B$5:$J$44,9,FALSE)*ESCYLD2!$F96</f>
        <v>0</v>
      </c>
      <c r="AU96" s="53">
        <f>ESCYLD1!AU96*VLOOKUP(ESCYLD2!AU$4,'[1]INTERNAL PARAMETERS-1'!$B$5:$J$44,5,FALSE)*VLOOKUP(ESCYLD2!AU$4,'[1]INTERNAL PARAMETERS-1'!$B$5:$J$44,6,FALSE)*VLOOKUP(ESCYLD2!AU$4,'[1]INTERNAL PARAMETERS-1'!$B$5:$J$44,3,FALSE) + ESCYLD1!AU96*(1-VLOOKUP(ESCYLD2!AU$4,'[1]INTERNAL PARAMETERS-1'!$B$5:$J$44,5,FALSE))*VLOOKUP(ESCYLD2!AU$4,'[1]INTERNAL PARAMETERS-1'!$B$5:$J$44,8,FALSE)*VLOOKUP(ESCYLD2!AU$4,'[1]INTERNAL PARAMETERS-1'!$B$5:$J$44,3,FALSE)</f>
        <v>0</v>
      </c>
      <c r="AV96" s="52">
        <f>ESCYLD1!AV96*VLOOKUP(ESCYLD2!AV$4,'[1]INTERNAL PARAMETERS-1'!$B$5:$J$44,5,FALSE)*VLOOKUP(ESCYLD2!AV$4,'[1]INTERNAL PARAMETERS-1'!$B$5:$J$44,6,FALSE)*VLOOKUP(ESCYLD2!AV$4,'[1]INTERNAL PARAMETERS-1'!$B$5:$J$44,3,FALSE) + ESCYLD1!AV96*(1-VLOOKUP(ESCYLD2!AV$4,'[1]INTERNAL PARAMETERS-1'!$B$5:$J$44,5,FALSE))*VLOOKUP(ESCYLD2!AV$4,'[1]INTERNAL PARAMETERS-1'!$B$5:$J$44,8,FALSE)*VLOOKUP(ESCYLD2!AV$4,'[1]INTERNAL PARAMETERS-1'!$B$5:$J$44,3,FALSE)</f>
        <v>0</v>
      </c>
      <c r="AW96" s="52">
        <f>ESCYLD1!AW96*VLOOKUP(ESCYLD2!AW$4,'[1]INTERNAL PARAMETERS-1'!$B$5:$J$44,5,FALSE)*VLOOKUP(ESCYLD2!AW$4,'[1]INTERNAL PARAMETERS-1'!$B$5:$J$44,6,FALSE)*VLOOKUP(ESCYLD2!AW$4,'[1]INTERNAL PARAMETERS-1'!$B$5:$J$44,3,FALSE) + ESCYLD1!AW96*(1-VLOOKUP(ESCYLD2!AW$4,'[1]INTERNAL PARAMETERS-1'!$B$5:$J$44,5,FALSE))*VLOOKUP(ESCYLD2!AW$4,'[1]INTERNAL PARAMETERS-1'!$B$5:$J$44,8,FALSE)*VLOOKUP(ESCYLD2!AW$4,'[1]INTERNAL PARAMETERS-1'!$B$5:$J$44,3,FALSE)</f>
        <v>12.724838533590004</v>
      </c>
      <c r="AX96" s="52">
        <f>ESCYLD1!AX96*VLOOKUP(ESCYLD2!AX$4,'[1]INTERNAL PARAMETERS-1'!$B$5:$J$44,5,FALSE)*VLOOKUP(ESCYLD2!AX$4,'[1]INTERNAL PARAMETERS-1'!$B$5:$J$44,6,FALSE)*VLOOKUP(ESCYLD2!AX$4,'[1]INTERNAL PARAMETERS-1'!$B$5:$J$44,3,FALSE) + ESCYLD1!AX96*(1-VLOOKUP(ESCYLD2!AX$4,'[1]INTERNAL PARAMETERS-1'!$B$5:$J$44,5,FALSE))*VLOOKUP(ESCYLD2!AX$4,'[1]INTERNAL PARAMETERS-1'!$B$5:$J$44,8,FALSE)*VLOOKUP(ESCYLD2!AX$4,'[1]INTERNAL PARAMETERS-1'!$B$5:$J$44,3,FALSE)</f>
        <v>0</v>
      </c>
      <c r="AY96" s="52">
        <f>ESCYLD1!AY96*VLOOKUP(ESCYLD2!AY$4,'[1]INTERNAL PARAMETERS-1'!$B$5:$J$44,5,FALSE)*VLOOKUP(ESCYLD2!AY$4,'[1]INTERNAL PARAMETERS-1'!$B$5:$J$44,6,FALSE)*VLOOKUP(ESCYLD2!AY$4,'[1]INTERNAL PARAMETERS-1'!$B$5:$J$44,3,FALSE) + ESCYLD1!AY96*(1-VLOOKUP(ESCYLD2!AY$4,'[1]INTERNAL PARAMETERS-1'!$B$5:$J$44,5,FALSE))*VLOOKUP(ESCYLD2!AY$4,'[1]INTERNAL PARAMETERS-1'!$B$5:$J$44,8,FALSE)*VLOOKUP(ESCYLD2!AY$4,'[1]INTERNAL PARAMETERS-1'!$B$5:$J$44,3,FALSE)</f>
        <v>0</v>
      </c>
      <c r="AZ96" s="52">
        <f>ESCYLD1!AZ96*VLOOKUP(ESCYLD2!AZ$4,'[1]INTERNAL PARAMETERS-1'!$B$5:$J$44,5,FALSE)*VLOOKUP(ESCYLD2!AZ$4,'[1]INTERNAL PARAMETERS-1'!$B$5:$J$44,6,FALSE)*VLOOKUP(ESCYLD2!AZ$4,'[1]INTERNAL PARAMETERS-1'!$B$5:$J$44,3,FALSE) + ESCYLD1!AZ96*(1-VLOOKUP(ESCYLD2!AZ$4,'[1]INTERNAL PARAMETERS-1'!$B$5:$J$44,5,FALSE))*VLOOKUP(ESCYLD2!AZ$4,'[1]INTERNAL PARAMETERS-1'!$B$5:$J$44,8,FALSE)*VLOOKUP(ESCYLD2!AZ$4,'[1]INTERNAL PARAMETERS-1'!$B$5:$J$44,3,FALSE)</f>
        <v>0</v>
      </c>
      <c r="BA96" s="52">
        <f>ESCYLD1!BA96*VLOOKUP(ESCYLD2!BA$4,'[1]INTERNAL PARAMETERS-1'!$B$5:$J$44,5,FALSE)*VLOOKUP(ESCYLD2!BA$4,'[1]INTERNAL PARAMETERS-1'!$B$5:$J$44,6,FALSE)*VLOOKUP(ESCYLD2!BA$4,'[1]INTERNAL PARAMETERS-1'!$B$5:$J$44,3,FALSE) + ESCYLD1!BA96*(1-VLOOKUP(ESCYLD2!BA$4,'[1]INTERNAL PARAMETERS-1'!$B$5:$J$44,5,FALSE))*VLOOKUP(ESCYLD2!BA$4,'[1]INTERNAL PARAMETERS-1'!$B$5:$J$44,8,FALSE)*VLOOKUP(ESCYLD2!BA$4,'[1]INTERNAL PARAMETERS-1'!$B$5:$J$44,3,FALSE)</f>
        <v>0.96683884513286822</v>
      </c>
      <c r="BB96" s="52">
        <f>ESCYLD1!BB96*VLOOKUP(ESCYLD2!BB$4,'[1]INTERNAL PARAMETERS-1'!$B$5:$J$44,5,FALSE)*VLOOKUP(ESCYLD2!BB$4,'[1]INTERNAL PARAMETERS-1'!$B$5:$J$44,6,FALSE)*VLOOKUP(ESCYLD2!BB$4,'[1]INTERNAL PARAMETERS-1'!$B$5:$J$44,3,FALSE) + ESCYLD1!BB96*(1-VLOOKUP(ESCYLD2!BB$4,'[1]INTERNAL PARAMETERS-1'!$B$5:$J$44,5,FALSE))*VLOOKUP(ESCYLD2!BB$4,'[1]INTERNAL PARAMETERS-1'!$B$5:$J$44,8,FALSE)*VLOOKUP(ESCYLD2!BB$4,'[1]INTERNAL PARAMETERS-1'!$B$5:$J$44,3,FALSE)</f>
        <v>4.2784930530629737</v>
      </c>
      <c r="BC96" s="52">
        <f>ESCYLD1!BC96*VLOOKUP(ESCYLD2!BC$4,'[1]INTERNAL PARAMETERS-1'!$B$5:$J$44,5,FALSE)*VLOOKUP(ESCYLD2!BC$4,'[1]INTERNAL PARAMETERS-1'!$B$5:$J$44,6,FALSE)*VLOOKUP(ESCYLD2!BC$4,'[1]INTERNAL PARAMETERS-1'!$B$5:$J$44,3,FALSE) + ESCYLD1!BC96*(1-VLOOKUP(ESCYLD2!BC$4,'[1]INTERNAL PARAMETERS-1'!$B$5:$J$44,5,FALSE))*VLOOKUP(ESCYLD2!BC$4,'[1]INTERNAL PARAMETERS-1'!$B$5:$J$44,8,FALSE)*VLOOKUP(ESCYLD2!BC$4,'[1]INTERNAL PARAMETERS-1'!$B$5:$J$44,3,FALSE)</f>
        <v>0.74256902244635559</v>
      </c>
      <c r="BD96" s="52">
        <f>ESCYLD1!BD96*VLOOKUP(ESCYLD2!BD$4,'[1]INTERNAL PARAMETERS-1'!$B$5:$J$44,5,FALSE)*VLOOKUP(ESCYLD2!BD$4,'[1]INTERNAL PARAMETERS-1'!$B$5:$J$44,6,FALSE)*VLOOKUP(ESCYLD2!BD$4,'[1]INTERNAL PARAMETERS-1'!$B$5:$J$44,3,FALSE) + ESCYLD1!BD96*(1-VLOOKUP(ESCYLD2!BD$4,'[1]INTERNAL PARAMETERS-1'!$B$5:$J$44,5,FALSE))*VLOOKUP(ESCYLD2!BD$4,'[1]INTERNAL PARAMETERS-1'!$B$5:$J$44,8,FALSE)*VLOOKUP(ESCYLD2!BD$4,'[1]INTERNAL PARAMETERS-1'!$B$5:$J$44,3,FALSE)</f>
        <v>2.7648934548334956</v>
      </c>
      <c r="BE96" s="52">
        <f>ESCYLD1!BE96*VLOOKUP(ESCYLD2!BE$4,'[1]INTERNAL PARAMETERS-1'!$B$5:$J$44,5,FALSE)*VLOOKUP(ESCYLD2!BE$4,'[1]INTERNAL PARAMETERS-1'!$B$5:$J$44,6,FALSE)*VLOOKUP(ESCYLD2!BE$4,'[1]INTERNAL PARAMETERS-1'!$B$5:$J$44,3,FALSE) + ESCYLD1!BE96*(1-VLOOKUP(ESCYLD2!BE$4,'[1]INTERNAL PARAMETERS-1'!$B$5:$J$44,5,FALSE))*VLOOKUP(ESCYLD2!BE$4,'[1]INTERNAL PARAMETERS-1'!$B$5:$J$44,8,FALSE)*VLOOKUP(ESCYLD2!BE$4,'[1]INTERNAL PARAMETERS-1'!$B$5:$J$44,3,FALSE)</f>
        <v>1.8080663534705228</v>
      </c>
      <c r="BF96" s="52">
        <f>ESCYLD1!BF96*VLOOKUP(ESCYLD2!BF$4,'[1]INTERNAL PARAMETERS-1'!$B$5:$J$44,5,FALSE)*VLOOKUP(ESCYLD2!BF$4,'[1]INTERNAL PARAMETERS-1'!$B$5:$J$44,6,FALSE)*VLOOKUP(ESCYLD2!BF$4,'[1]INTERNAL PARAMETERS-1'!$B$5:$J$44,3,FALSE) + ESCYLD1!BF96*(1-VLOOKUP(ESCYLD2!BF$4,'[1]INTERNAL PARAMETERS-1'!$B$5:$J$44,5,FALSE))*VLOOKUP(ESCYLD2!BF$4,'[1]INTERNAL PARAMETERS-1'!$B$5:$J$44,8,FALSE)*VLOOKUP(ESCYLD2!BF$4,'[1]INTERNAL PARAMETERS-1'!$B$5:$J$44,3,FALSE)</f>
        <v>0</v>
      </c>
      <c r="BG96" s="52">
        <f>ESCYLD1!BG96*VLOOKUP(ESCYLD2!BG$4,'[1]INTERNAL PARAMETERS-1'!$B$5:$J$44,5,FALSE)*VLOOKUP(ESCYLD2!BG$4,'[1]INTERNAL PARAMETERS-1'!$B$5:$J$44,6,FALSE)*VLOOKUP(ESCYLD2!BG$4,'[1]INTERNAL PARAMETERS-1'!$B$5:$J$44,3,FALSE) + ESCYLD1!BG96*(1-VLOOKUP(ESCYLD2!BG$4,'[1]INTERNAL PARAMETERS-1'!$B$5:$J$44,5,FALSE))*VLOOKUP(ESCYLD2!BG$4,'[1]INTERNAL PARAMETERS-1'!$B$5:$J$44,8,FALSE)*VLOOKUP(ESCYLD2!BG$4,'[1]INTERNAL PARAMETERS-1'!$B$5:$J$44,3,FALSE)</f>
        <v>5.0649307714958809</v>
      </c>
      <c r="BH96" s="52">
        <f>ESCYLD1!BH96*VLOOKUP(ESCYLD2!BH$4,'[1]INTERNAL PARAMETERS-1'!$B$5:$J$44,5,FALSE)*VLOOKUP(ESCYLD2!BH$4,'[1]INTERNAL PARAMETERS-1'!$B$5:$J$44,6,FALSE)*VLOOKUP(ESCYLD2!BH$4,'[1]INTERNAL PARAMETERS-1'!$B$5:$J$44,3,FALSE) + ESCYLD1!BH96*(1-VLOOKUP(ESCYLD2!BH$4,'[1]INTERNAL PARAMETERS-1'!$B$5:$J$44,5,FALSE))*VLOOKUP(ESCYLD2!BH$4,'[1]INTERNAL PARAMETERS-1'!$B$5:$J$44,8,FALSE)*VLOOKUP(ESCYLD2!BH$4,'[1]INTERNAL PARAMETERS-1'!$B$5:$J$44,3,FALSE)</f>
        <v>1.4096536268955073E-2</v>
      </c>
      <c r="BI96" s="52">
        <f>ESCYLD1!BI96*VLOOKUP(ESCYLD2!BI$4,'[1]INTERNAL PARAMETERS-1'!$B$5:$J$44,5,FALSE)*VLOOKUP(ESCYLD2!BI$4,'[1]INTERNAL PARAMETERS-1'!$B$5:$J$44,6,FALSE)*VLOOKUP(ESCYLD2!BI$4,'[1]INTERNAL PARAMETERS-1'!$B$5:$J$44,3,FALSE) + ESCYLD1!BI96*(1-VLOOKUP(ESCYLD2!BI$4,'[1]INTERNAL PARAMETERS-1'!$B$5:$J$44,5,FALSE))*VLOOKUP(ESCYLD2!BI$4,'[1]INTERNAL PARAMETERS-1'!$B$5:$J$44,8,FALSE)*VLOOKUP(ESCYLD2!BI$4,'[1]INTERNAL PARAMETERS-1'!$B$5:$J$44,3,FALSE)</f>
        <v>0</v>
      </c>
      <c r="BJ96" s="52">
        <f>ESCYLD1!BJ96*VLOOKUP(ESCYLD2!BJ$4,'[1]INTERNAL PARAMETERS-1'!$B$5:$J$44,5,FALSE)*VLOOKUP(ESCYLD2!BJ$4,'[1]INTERNAL PARAMETERS-1'!$B$5:$J$44,6,FALSE)*VLOOKUP(ESCYLD2!BJ$4,'[1]INTERNAL PARAMETERS-1'!$B$5:$J$44,3,FALSE) + ESCYLD1!BJ96*(1-VLOOKUP(ESCYLD2!BJ$4,'[1]INTERNAL PARAMETERS-1'!$B$5:$J$44,5,FALSE))*VLOOKUP(ESCYLD2!BJ$4,'[1]INTERNAL PARAMETERS-1'!$B$5:$J$44,8,FALSE)*VLOOKUP(ESCYLD2!BJ$4,'[1]INTERNAL PARAMETERS-1'!$B$5:$J$44,3,FALSE)</f>
        <v>1.3588466034990689</v>
      </c>
      <c r="BK96" s="52">
        <f>ESCYLD1!BK96*VLOOKUP(ESCYLD2!BK$4,'[1]INTERNAL PARAMETERS-1'!$B$5:$J$44,5,FALSE)*VLOOKUP(ESCYLD2!BK$4,'[1]INTERNAL PARAMETERS-1'!$B$5:$J$44,6,FALSE)*VLOOKUP(ESCYLD2!BK$4,'[1]INTERNAL PARAMETERS-1'!$B$5:$J$44,3,FALSE) + ESCYLD1!BK96*(1-VLOOKUP(ESCYLD2!BK$4,'[1]INTERNAL PARAMETERS-1'!$B$5:$J$44,5,FALSE))*VLOOKUP(ESCYLD2!BK$4,'[1]INTERNAL PARAMETERS-1'!$B$5:$J$44,8,FALSE)*VLOOKUP(ESCYLD2!BK$4,'[1]INTERNAL PARAMETERS-1'!$B$5:$J$44,3,FALSE)</f>
        <v>0.80379839339584758</v>
      </c>
      <c r="BL96" s="52">
        <f>ESCYLD1!BL96*VLOOKUP(ESCYLD2!BL$4,'[1]INTERNAL PARAMETERS-1'!$B$5:$J$44,5,FALSE)*VLOOKUP(ESCYLD2!BL$4,'[1]INTERNAL PARAMETERS-1'!$B$5:$J$44,6,FALSE)*VLOOKUP(ESCYLD2!BL$4,'[1]INTERNAL PARAMETERS-1'!$B$5:$J$44,3,FALSE) + ESCYLD1!BL96*(1-VLOOKUP(ESCYLD2!BL$4,'[1]INTERNAL PARAMETERS-1'!$B$5:$J$44,5,FALSE))*VLOOKUP(ESCYLD2!BL$4,'[1]INTERNAL PARAMETERS-1'!$B$5:$J$44,8,FALSE)*VLOOKUP(ESCYLD2!BL$4,'[1]INTERNAL PARAMETERS-1'!$B$5:$J$44,3,FALSE)</f>
        <v>0.26584238810962102</v>
      </c>
      <c r="BM96" s="52">
        <f>ESCYLD1!BM96*VLOOKUP(ESCYLD2!BM$4,'[1]INTERNAL PARAMETERS-1'!$B$5:$J$44,5,FALSE)*VLOOKUP(ESCYLD2!BM$4,'[1]INTERNAL PARAMETERS-1'!$B$5:$J$44,6,FALSE)*VLOOKUP(ESCYLD2!BM$4,'[1]INTERNAL PARAMETERS-1'!$B$5:$J$44,3,FALSE) + ESCYLD1!BM96*(1-VLOOKUP(ESCYLD2!BM$4,'[1]INTERNAL PARAMETERS-1'!$B$5:$J$44,5,FALSE))*VLOOKUP(ESCYLD2!BM$4,'[1]INTERNAL PARAMETERS-1'!$B$5:$J$44,8,FALSE)*VLOOKUP(ESCYLD2!BM$4,'[1]INTERNAL PARAMETERS-1'!$B$5:$J$44,3,FALSE)</f>
        <v>2.3898105676108661E-2</v>
      </c>
      <c r="BN96" s="52">
        <f>ESCYLD1!BN96*VLOOKUP(ESCYLD2!BN$4,'[1]INTERNAL PARAMETERS-1'!$B$5:$J$44,5,FALSE)*VLOOKUP(ESCYLD2!BN$4,'[1]INTERNAL PARAMETERS-1'!$B$5:$J$44,6,FALSE)*VLOOKUP(ESCYLD2!BN$4,'[1]INTERNAL PARAMETERS-1'!$B$5:$J$44,3,FALSE) + ESCYLD1!BN96*(1-VLOOKUP(ESCYLD2!BN$4,'[1]INTERNAL PARAMETERS-1'!$B$5:$J$44,5,FALSE))*VLOOKUP(ESCYLD2!BN$4,'[1]INTERNAL PARAMETERS-1'!$B$5:$J$44,8,FALSE)*VLOOKUP(ESCYLD2!BN$4,'[1]INTERNAL PARAMETERS-1'!$B$5:$J$44,3,FALSE)</f>
        <v>1.9185770558263839</v>
      </c>
      <c r="BO96" s="52">
        <f>ESCYLD1!BO96*VLOOKUP(ESCYLD2!BO$4,'[1]INTERNAL PARAMETERS-1'!$B$5:$J$44,5,FALSE)*VLOOKUP(ESCYLD2!BO$4,'[1]INTERNAL PARAMETERS-1'!$B$5:$J$44,6,FALSE)*VLOOKUP(ESCYLD2!BO$4,'[1]INTERNAL PARAMETERS-1'!$B$5:$J$44,3,FALSE) + ESCYLD1!BO96*(1-VLOOKUP(ESCYLD2!BO$4,'[1]INTERNAL PARAMETERS-1'!$B$5:$J$44,5,FALSE))*VLOOKUP(ESCYLD2!BO$4,'[1]INTERNAL PARAMETERS-1'!$B$5:$J$44,8,FALSE)*VLOOKUP(ESCYLD2!BO$4,'[1]INTERNAL PARAMETERS-1'!$B$5:$J$44,3,FALSE)</f>
        <v>1.4999783261984845</v>
      </c>
      <c r="BP96" s="52">
        <f>ESCYLD1!BP96*VLOOKUP(ESCYLD2!BP$4,'[1]INTERNAL PARAMETERS-1'!$B$5:$J$44,5,FALSE)*VLOOKUP(ESCYLD2!BP$4,'[1]INTERNAL PARAMETERS-1'!$B$5:$J$44,6,FALSE)*VLOOKUP(ESCYLD2!BP$4,'[1]INTERNAL PARAMETERS-1'!$B$5:$J$44,3,FALSE) + ESCYLD1!BP96*(1-VLOOKUP(ESCYLD2!BP$4,'[1]INTERNAL PARAMETERS-1'!$B$5:$J$44,5,FALSE))*VLOOKUP(ESCYLD2!BP$4,'[1]INTERNAL PARAMETERS-1'!$B$5:$J$44,8,FALSE)*VLOOKUP(ESCYLD2!BP$4,'[1]INTERNAL PARAMETERS-1'!$B$5:$J$44,3,FALSE)</f>
        <v>3.1698237001153505E-2</v>
      </c>
      <c r="BQ96" s="52">
        <f>ESCYLD1!BQ96*VLOOKUP(ESCYLD2!BQ$4,'[1]INTERNAL PARAMETERS-1'!$B$5:$J$44,5,FALSE)*VLOOKUP(ESCYLD2!BQ$4,'[1]INTERNAL PARAMETERS-1'!$B$5:$J$44,6,FALSE)*VLOOKUP(ESCYLD2!BQ$4,'[1]INTERNAL PARAMETERS-1'!$B$5:$J$44,3,FALSE) + ESCYLD1!BQ96*(1-VLOOKUP(ESCYLD2!BQ$4,'[1]INTERNAL PARAMETERS-1'!$B$5:$J$44,5,FALSE))*VLOOKUP(ESCYLD2!BQ$4,'[1]INTERNAL PARAMETERS-1'!$B$5:$J$44,8,FALSE)*VLOOKUP(ESCYLD2!BQ$4,'[1]INTERNAL PARAMETERS-1'!$B$5:$J$44,3,FALSE)</f>
        <v>2.3382086183354458</v>
      </c>
      <c r="BR96" s="52">
        <f>ESCYLD1!BR96*VLOOKUP(ESCYLD2!BR$4,'[1]INTERNAL PARAMETERS-1'!$B$5:$J$44,5,FALSE)*VLOOKUP(ESCYLD2!BR$4,'[1]INTERNAL PARAMETERS-1'!$B$5:$J$44,6,FALSE)*VLOOKUP(ESCYLD2!BR$4,'[1]INTERNAL PARAMETERS-1'!$B$5:$J$44,3,FALSE) + ESCYLD1!BR96*(1-VLOOKUP(ESCYLD2!BR$4,'[1]INTERNAL PARAMETERS-1'!$B$5:$J$44,5,FALSE))*VLOOKUP(ESCYLD2!BR$4,'[1]INTERNAL PARAMETERS-1'!$B$5:$J$44,8,FALSE)*VLOOKUP(ESCYLD2!BR$4,'[1]INTERNAL PARAMETERS-1'!$B$5:$J$44,3,FALSE)</f>
        <v>5.138861074389954E-2</v>
      </c>
      <c r="BS96" s="52">
        <f>ESCYLD1!BS96*VLOOKUP(ESCYLD2!BS$4,'[1]INTERNAL PARAMETERS-1'!$B$5:$J$44,5,FALSE)*VLOOKUP(ESCYLD2!BS$4,'[1]INTERNAL PARAMETERS-1'!$B$5:$J$44,6,FALSE)*VLOOKUP(ESCYLD2!BS$4,'[1]INTERNAL PARAMETERS-1'!$B$5:$J$44,3,FALSE) + ESCYLD1!BS96*(1-VLOOKUP(ESCYLD2!BS$4,'[1]INTERNAL PARAMETERS-1'!$B$5:$J$44,5,FALSE))*VLOOKUP(ESCYLD2!BS$4,'[1]INTERNAL PARAMETERS-1'!$B$5:$J$44,8,FALSE)*VLOOKUP(ESCYLD2!BS$4,'[1]INTERNAL PARAMETERS-1'!$B$5:$J$44,3,FALSE)</f>
        <v>4.5301829254948958E-3</v>
      </c>
      <c r="BT96" s="52">
        <f>ESCYLD1!BT96*VLOOKUP(ESCYLD2!BT$4,'[1]INTERNAL PARAMETERS-1'!$B$5:$J$44,5,FALSE)*VLOOKUP(ESCYLD2!BT$4,'[1]INTERNAL PARAMETERS-1'!$B$5:$J$44,6,FALSE)*VLOOKUP(ESCYLD2!BT$4,'[1]INTERNAL PARAMETERS-1'!$B$5:$J$44,3,FALSE) + ESCYLD1!BT96*(1-VLOOKUP(ESCYLD2!BT$4,'[1]INTERNAL PARAMETERS-1'!$B$5:$J$44,5,FALSE))*VLOOKUP(ESCYLD2!BT$4,'[1]INTERNAL PARAMETERS-1'!$B$5:$J$44,8,FALSE)*VLOOKUP(ESCYLD2!BT$4,'[1]INTERNAL PARAMETERS-1'!$B$5:$J$44,3,FALSE)</f>
        <v>0</v>
      </c>
      <c r="BU96" s="52">
        <f>ESCYLD1!BU96*VLOOKUP(ESCYLD2!BU$4,'[1]INTERNAL PARAMETERS-1'!$B$5:$J$44,5,FALSE)*VLOOKUP(ESCYLD2!BU$4,'[1]INTERNAL PARAMETERS-1'!$B$5:$J$44,6,FALSE)*VLOOKUP(ESCYLD2!BU$4,'[1]INTERNAL PARAMETERS-1'!$B$5:$J$44,3,FALSE) + ESCYLD1!BU96*(1-VLOOKUP(ESCYLD2!BU$4,'[1]INTERNAL PARAMETERS-1'!$B$5:$J$44,5,FALSE))*VLOOKUP(ESCYLD2!BU$4,'[1]INTERNAL PARAMETERS-1'!$B$5:$J$44,8,FALSE)*VLOOKUP(ESCYLD2!BU$4,'[1]INTERNAL PARAMETERS-1'!$B$5:$J$44,3,FALSE)</f>
        <v>0</v>
      </c>
      <c r="BV96" s="52">
        <f>ESCYLD1!BV96*VLOOKUP(ESCYLD2!BV$4,'[1]INTERNAL PARAMETERS-1'!$B$5:$J$44,5,FALSE)*VLOOKUP(ESCYLD2!BV$4,'[1]INTERNAL PARAMETERS-1'!$B$5:$J$44,6,FALSE)*VLOOKUP(ESCYLD2!BV$4,'[1]INTERNAL PARAMETERS-1'!$B$5:$J$44,3,FALSE) + ESCYLD1!BV96*(1-VLOOKUP(ESCYLD2!BV$4,'[1]INTERNAL PARAMETERS-1'!$B$5:$J$44,5,FALSE))*VLOOKUP(ESCYLD2!BV$4,'[1]INTERNAL PARAMETERS-1'!$B$5:$J$44,8,FALSE)*VLOOKUP(ESCYLD2!BV$4,'[1]INTERNAL PARAMETERS-1'!$B$5:$J$44,3,FALSE)</f>
        <v>0</v>
      </c>
      <c r="BW96" s="52">
        <f>ESCYLD1!BW96*VLOOKUP(ESCYLD2!BW$4,'[1]INTERNAL PARAMETERS-1'!$B$5:$J$44,5,FALSE)*VLOOKUP(ESCYLD2!BW$4,'[1]INTERNAL PARAMETERS-1'!$B$5:$J$44,6,FALSE)*VLOOKUP(ESCYLD2!BW$4,'[1]INTERNAL PARAMETERS-1'!$B$5:$J$44,3,FALSE) + ESCYLD1!BW96*(1-VLOOKUP(ESCYLD2!BW$4,'[1]INTERNAL PARAMETERS-1'!$B$5:$J$44,5,FALSE))*VLOOKUP(ESCYLD2!BW$4,'[1]INTERNAL PARAMETERS-1'!$B$5:$J$44,8,FALSE)*VLOOKUP(ESCYLD2!BW$4,'[1]INTERNAL PARAMETERS-1'!$B$5:$J$44,3,FALSE)</f>
        <v>0</v>
      </c>
      <c r="BX96" s="52">
        <f>ESCYLD1!BX96*VLOOKUP(ESCYLD2!BX$4,'[1]INTERNAL PARAMETERS-1'!$B$5:$J$44,5,FALSE)*VLOOKUP(ESCYLD2!BX$4,'[1]INTERNAL PARAMETERS-1'!$B$5:$J$44,6,FALSE)*VLOOKUP(ESCYLD2!BX$4,'[1]INTERNAL PARAMETERS-1'!$B$5:$J$44,3,FALSE) + ESCYLD1!BX96*(1-VLOOKUP(ESCYLD2!BX$4,'[1]INTERNAL PARAMETERS-1'!$B$5:$J$44,5,FALSE))*VLOOKUP(ESCYLD2!BX$4,'[1]INTERNAL PARAMETERS-1'!$B$5:$J$44,8,FALSE)*VLOOKUP(ESCYLD2!BX$4,'[1]INTERNAL PARAMETERS-1'!$B$5:$J$44,3,FALSE)</f>
        <v>0</v>
      </c>
      <c r="BY96" s="52">
        <f>ESCYLD1!BY96*VLOOKUP(ESCYLD2!BY$4,'[1]INTERNAL PARAMETERS-1'!$B$5:$J$44,5,FALSE)*VLOOKUP(ESCYLD2!BY$4,'[1]INTERNAL PARAMETERS-1'!$B$5:$J$44,6,FALSE)*VLOOKUP(ESCYLD2!BY$4,'[1]INTERNAL PARAMETERS-1'!$B$5:$J$44,3,FALSE) + ESCYLD1!BY96*(1-VLOOKUP(ESCYLD2!BY$4,'[1]INTERNAL PARAMETERS-1'!$B$5:$J$44,5,FALSE))*VLOOKUP(ESCYLD2!BY$4,'[1]INTERNAL PARAMETERS-1'!$B$5:$J$44,8,FALSE)*VLOOKUP(ESCYLD2!BY$4,'[1]INTERNAL PARAMETERS-1'!$B$5:$J$44,3,FALSE)</f>
        <v>0</v>
      </c>
      <c r="BZ96" s="52">
        <f>ESCYLD1!BZ96*VLOOKUP(ESCYLD2!BZ$4,'[1]INTERNAL PARAMETERS-1'!$B$5:$J$44,5,FALSE)*VLOOKUP(ESCYLD2!BZ$4,'[1]INTERNAL PARAMETERS-1'!$B$5:$J$44,6,FALSE)*VLOOKUP(ESCYLD2!BZ$4,'[1]INTERNAL PARAMETERS-1'!$B$5:$J$44,3,FALSE) + ESCYLD1!BZ96*(1-VLOOKUP(ESCYLD2!BZ$4,'[1]INTERNAL PARAMETERS-1'!$B$5:$J$44,5,FALSE))*VLOOKUP(ESCYLD2!BZ$4,'[1]INTERNAL PARAMETERS-1'!$B$5:$J$44,8,FALSE)*VLOOKUP(ESCYLD2!BZ$4,'[1]INTERNAL PARAMETERS-1'!$B$5:$J$44,3,FALSE)</f>
        <v>1.1136981285953551E-3</v>
      </c>
      <c r="CA96" s="52">
        <f>ESCYLD1!CA96*VLOOKUP(ESCYLD2!CA$4,'[1]INTERNAL PARAMETERS-1'!$B$5:$J$44,5,FALSE)*VLOOKUP(ESCYLD2!CA$4,'[1]INTERNAL PARAMETERS-1'!$B$5:$J$44,6,FALSE)*VLOOKUP(ESCYLD2!CA$4,'[1]INTERNAL PARAMETERS-1'!$B$5:$J$44,3,FALSE) + ESCYLD1!CA96*(1-VLOOKUP(ESCYLD2!CA$4,'[1]INTERNAL PARAMETERS-1'!$B$5:$J$44,5,FALSE))*VLOOKUP(ESCYLD2!CA$4,'[1]INTERNAL PARAMETERS-1'!$B$5:$J$44,8,FALSE)*VLOOKUP(ESCYLD2!CA$4,'[1]INTERNAL PARAMETERS-1'!$B$5:$J$44,3,FALSE)</f>
        <v>0</v>
      </c>
      <c r="CB96" s="52">
        <f>ESCYLD1!CB96*VLOOKUP(ESCYLD2!CB$4,'[1]INTERNAL PARAMETERS-1'!$B$5:$J$44,5,FALSE)*VLOOKUP(ESCYLD2!CB$4,'[1]INTERNAL PARAMETERS-1'!$B$5:$J$44,6,FALSE)*VLOOKUP(ESCYLD2!CB$4,'[1]INTERNAL PARAMETERS-1'!$B$5:$J$44,3,FALSE) + ESCYLD1!CB96*(1-VLOOKUP(ESCYLD2!CB$4,'[1]INTERNAL PARAMETERS-1'!$B$5:$J$44,5,FALSE))*VLOOKUP(ESCYLD2!CB$4,'[1]INTERNAL PARAMETERS-1'!$B$5:$J$44,8,FALSE)*VLOOKUP(ESCYLD2!CB$4,'[1]INTERNAL PARAMETERS-1'!$B$5:$J$44,3,FALSE)</f>
        <v>0</v>
      </c>
      <c r="CC96" s="52">
        <f>ESCYLD1!CC96*VLOOKUP(ESCYLD2!CC$4,'[1]INTERNAL PARAMETERS-1'!$B$5:$J$44,5,FALSE)*VLOOKUP(ESCYLD2!CC$4,'[1]INTERNAL PARAMETERS-1'!$B$5:$J$44,6,FALSE)*VLOOKUP(ESCYLD2!CC$4,'[1]INTERNAL PARAMETERS-1'!$B$5:$J$44,3,FALSE) + ESCYLD1!CC96*(1-VLOOKUP(ESCYLD2!CC$4,'[1]INTERNAL PARAMETERS-1'!$B$5:$J$44,5,FALSE))*VLOOKUP(ESCYLD2!CC$4,'[1]INTERNAL PARAMETERS-1'!$B$5:$J$44,8,FALSE)*VLOOKUP(ESCYLD2!CC$4,'[1]INTERNAL PARAMETERS-1'!$B$5:$J$44,3,FALSE)</f>
        <v>8.9721673412129881E-3</v>
      </c>
      <c r="CD96" s="52">
        <f>ESCYLD1!CD96*VLOOKUP(ESCYLD2!CD$4,'[1]INTERNAL PARAMETERS-1'!$B$5:$J$44,5,FALSE)*VLOOKUP(ESCYLD2!CD$4,'[1]INTERNAL PARAMETERS-1'!$B$5:$J$44,6,FALSE)*VLOOKUP(ESCYLD2!CD$4,'[1]INTERNAL PARAMETERS-1'!$B$5:$J$44,3,FALSE) + ESCYLD1!CD96*(1-VLOOKUP(ESCYLD2!CD$4,'[1]INTERNAL PARAMETERS-1'!$B$5:$J$44,5,FALSE))*VLOOKUP(ESCYLD2!CD$4,'[1]INTERNAL PARAMETERS-1'!$B$5:$J$44,8,FALSE)*VLOOKUP(ESCYLD2!CD$4,'[1]INTERNAL PARAMETERS-1'!$B$5:$J$44,3,FALSE)</f>
        <v>8.0053444740544794E-2</v>
      </c>
      <c r="CE96" s="52">
        <f>ESCYLD1!CE96*VLOOKUP(ESCYLD2!CE$4,'[1]INTERNAL PARAMETERS-1'!$B$5:$J$44,5,FALSE)*VLOOKUP(ESCYLD2!CE$4,'[1]INTERNAL PARAMETERS-1'!$B$5:$J$44,6,FALSE)*VLOOKUP(ESCYLD2!CE$4,'[1]INTERNAL PARAMETERS-1'!$B$5:$J$44,3,FALSE) + ESCYLD1!CE96*(1-VLOOKUP(ESCYLD2!CE$4,'[1]INTERNAL PARAMETERS-1'!$B$5:$J$44,5,FALSE))*VLOOKUP(ESCYLD2!CE$4,'[1]INTERNAL PARAMETERS-1'!$B$5:$J$44,8,FALSE)*VLOOKUP(ESCYLD2!CE$4,'[1]INTERNAL PARAMETERS-1'!$B$5:$J$44,3,FALSE)</f>
        <v>0.10909822223216245</v>
      </c>
      <c r="CF96" s="52">
        <f>ESCYLD1!CF96*VLOOKUP(ESCYLD2!CF$4,'[1]INTERNAL PARAMETERS-1'!$B$5:$J$44,5,FALSE)*VLOOKUP(ESCYLD2!CF$4,'[1]INTERNAL PARAMETERS-1'!$B$5:$J$44,6,FALSE)*VLOOKUP(ESCYLD2!CF$4,'[1]INTERNAL PARAMETERS-1'!$B$5:$J$44,3,FALSE) + ESCYLD1!CF96*(1-VLOOKUP(ESCYLD2!CF$4,'[1]INTERNAL PARAMETERS-1'!$B$5:$J$44,5,FALSE))*VLOOKUP(ESCYLD2!CF$4,'[1]INTERNAL PARAMETERS-1'!$B$5:$J$44,8,FALSE)*VLOOKUP(ESCYLD2!CF$4,'[1]INTERNAL PARAMETERS-1'!$B$5:$J$44,3,FALSE)</f>
        <v>0.10810734851177495</v>
      </c>
      <c r="CG96" s="52">
        <f>ESCYLD1!CG96*VLOOKUP(ESCYLD2!CG$4,'[1]INTERNAL PARAMETERS-1'!$B$5:$J$44,5,FALSE)*VLOOKUP(ESCYLD2!CG$4,'[1]INTERNAL PARAMETERS-1'!$B$5:$J$44,6,FALSE)*VLOOKUP(ESCYLD2!CG$4,'[1]INTERNAL PARAMETERS-1'!$B$5:$J$44,3,FALSE) + ESCYLD1!CG96*(1-VLOOKUP(ESCYLD2!CG$4,'[1]INTERNAL PARAMETERS-1'!$B$5:$J$44,5,FALSE))*VLOOKUP(ESCYLD2!CG$4,'[1]INTERNAL PARAMETERS-1'!$B$5:$J$44,8,FALSE)*VLOOKUP(ESCYLD2!CG$4,'[1]INTERNAL PARAMETERS-1'!$B$5:$J$44,3,FALSE)</f>
        <v>0</v>
      </c>
      <c r="CH96" s="51">
        <f>ESCYLD1!CH96*VLOOKUP(ESCYLD2!CH$4,'[1]INTERNAL PARAMETERS-1'!$B$5:$J$44,5,FALSE)*VLOOKUP(ESCYLD2!CH$4,'[1]INTERNAL PARAMETERS-1'!$B$5:$J$44,6,FALSE)*VLOOKUP(ESCYLD2!CH$4,'[1]INTERNAL PARAMETERS-1'!$B$5:$J$44,3,FALSE) + ESCYLD1!CH96*(1-VLOOKUP(ESCYLD2!CH$4,'[1]INTERNAL PARAMETERS-1'!$B$5:$J$44,5,FALSE))*VLOOKUP(ESCYLD2!CH$4,'[1]INTERNAL PARAMETERS-1'!$B$5:$J$44,8,FALSE)*VLOOKUP(ESCYLD2!CH$4,'[1]INTERNAL PARAMETERS-1'!$B$5:$J$44,3,FALSE)</f>
        <v>0</v>
      </c>
      <c r="CJ96" s="53">
        <f t="shared" si="2"/>
        <v>1710.9875522348063</v>
      </c>
      <c r="CK96" s="51">
        <f t="shared" si="3"/>
        <v>36.968837972966845</v>
      </c>
    </row>
    <row r="97" spans="2:89" x14ac:dyDescent="0.5">
      <c r="B97" s="66" t="s">
        <v>10</v>
      </c>
      <c r="C97" s="65" t="s">
        <v>72</v>
      </c>
      <c r="D97" s="65" t="s">
        <v>87</v>
      </c>
      <c r="E97" s="151">
        <f>ESC!AF97</f>
        <v>6959.2750871633616</v>
      </c>
      <c r="F97" s="64">
        <f>'[1]INTERNAL PARAMETERS-1'!M7</f>
        <v>73.784999999999997</v>
      </c>
      <c r="G97" s="53">
        <f>ESCYLD1!G97*VLOOKUP(ESCYLD2!G$4,'[1]INTERNAL PARAMETERS-1'!$B$5:$J$44,5,FALSE)*VLOOKUP(ESCYLD2!G$4,'[1]INTERNAL PARAMETERS-1'!$B$5:$J$44,7,FALSE)*ESCYLD2!$F97 + ESCYLD1!G97*(1-VLOOKUP(ESCYLD2!G$4,'[1]INTERNAL PARAMETERS-1'!$B$5:$J$44,5,FALSE))*VLOOKUP(ESCYLD2!G$4,'[1]INTERNAL PARAMETERS-1'!$B$5:$J$44,9,FALSE)*ESCYLD2!$F97</f>
        <v>914.38401269957649</v>
      </c>
      <c r="H97" s="52">
        <f>ESCYLD1!H97*VLOOKUP(ESCYLD2!H$4,'[1]INTERNAL PARAMETERS-1'!$B$5:$J$44,5,FALSE)*VLOOKUP(ESCYLD2!H$4,'[1]INTERNAL PARAMETERS-1'!$B$5:$J$44,7,FALSE)*ESCYLD2!$F97 + ESCYLD1!H97*(1-VLOOKUP(ESCYLD2!H$4,'[1]INTERNAL PARAMETERS-1'!$B$5:$J$44,5,FALSE))*VLOOKUP(ESCYLD2!H$4,'[1]INTERNAL PARAMETERS-1'!$B$5:$J$44,9,FALSE)*ESCYLD2!$F97</f>
        <v>459.52065833459199</v>
      </c>
      <c r="I97" s="52">
        <f>ESCYLD1!I97*VLOOKUP(ESCYLD2!I$4,'[1]INTERNAL PARAMETERS-1'!$B$5:$J$44,5,FALSE)*VLOOKUP(ESCYLD2!I$4,'[1]INTERNAL PARAMETERS-1'!$B$5:$J$44,7,FALSE)*ESCYLD2!$F97 + ESCYLD1!I97*(1-VLOOKUP(ESCYLD2!I$4,'[1]INTERNAL PARAMETERS-1'!$B$5:$J$44,5,FALSE))*VLOOKUP(ESCYLD2!I$4,'[1]INTERNAL PARAMETERS-1'!$B$5:$J$44,9,FALSE)*ESCYLD2!$F97</f>
        <v>1447.2560223933249</v>
      </c>
      <c r="J97" s="52">
        <f>ESCYLD1!J97*VLOOKUP(ESCYLD2!J$4,'[1]INTERNAL PARAMETERS-1'!$B$5:$J$44,5,FALSE)*VLOOKUP(ESCYLD2!J$4,'[1]INTERNAL PARAMETERS-1'!$B$5:$J$44,7,FALSE)*ESCYLD2!$F97 + ESCYLD1!J97*(1-VLOOKUP(ESCYLD2!J$4,'[1]INTERNAL PARAMETERS-1'!$B$5:$J$44,5,FALSE))*VLOOKUP(ESCYLD2!J$4,'[1]INTERNAL PARAMETERS-1'!$B$5:$J$44,9,FALSE)*ESCYLD2!$F97</f>
        <v>0</v>
      </c>
      <c r="K97" s="52">
        <f>ESCYLD1!K97*VLOOKUP(ESCYLD2!K$4,'[1]INTERNAL PARAMETERS-1'!$B$5:$J$44,5,FALSE)*VLOOKUP(ESCYLD2!K$4,'[1]INTERNAL PARAMETERS-1'!$B$5:$J$44,7,FALSE)*ESCYLD2!$F97 + ESCYLD1!K97*(1-VLOOKUP(ESCYLD2!K$4,'[1]INTERNAL PARAMETERS-1'!$B$5:$J$44,5,FALSE))*VLOOKUP(ESCYLD2!K$4,'[1]INTERNAL PARAMETERS-1'!$B$5:$J$44,9,FALSE)*ESCYLD2!$F97</f>
        <v>0</v>
      </c>
      <c r="L97" s="52">
        <f>ESCYLD1!L97*VLOOKUP(ESCYLD2!L$4,'[1]INTERNAL PARAMETERS-1'!$B$5:$J$44,5,FALSE)*VLOOKUP(ESCYLD2!L$4,'[1]INTERNAL PARAMETERS-1'!$B$5:$J$44,7,FALSE)*ESCYLD2!$F97 + ESCYLD1!L97*(1-VLOOKUP(ESCYLD2!L$4,'[1]INTERNAL PARAMETERS-1'!$B$5:$J$44,5,FALSE))*VLOOKUP(ESCYLD2!L$4,'[1]INTERNAL PARAMETERS-1'!$B$5:$J$44,9,FALSE)*ESCYLD2!$F97</f>
        <v>0</v>
      </c>
      <c r="M97" s="52">
        <f>ESCYLD1!M97*VLOOKUP(ESCYLD2!M$4,'[1]INTERNAL PARAMETERS-1'!$B$5:$J$44,5,FALSE)*VLOOKUP(ESCYLD2!M$4,'[1]INTERNAL PARAMETERS-1'!$B$5:$J$44,7,FALSE)*ESCYLD2!$F97 + ESCYLD1!M97*(1-VLOOKUP(ESCYLD2!M$4,'[1]INTERNAL PARAMETERS-1'!$B$5:$J$44,5,FALSE))*VLOOKUP(ESCYLD2!M$4,'[1]INTERNAL PARAMETERS-1'!$B$5:$J$44,9,FALSE)*ESCYLD2!$F97</f>
        <v>13.241415740153922</v>
      </c>
      <c r="N97" s="52">
        <f>ESCYLD1!N97*VLOOKUP(ESCYLD2!N$4,'[1]INTERNAL PARAMETERS-1'!$B$5:$J$44,5,FALSE)*VLOOKUP(ESCYLD2!N$4,'[1]INTERNAL PARAMETERS-1'!$B$5:$J$44,7,FALSE)*ESCYLD2!$F97 + ESCYLD1!N97*(1-VLOOKUP(ESCYLD2!N$4,'[1]INTERNAL PARAMETERS-1'!$B$5:$J$44,5,FALSE))*VLOOKUP(ESCYLD2!N$4,'[1]INTERNAL PARAMETERS-1'!$B$5:$J$44,9,FALSE)*ESCYLD2!$F97</f>
        <v>6.4836856010585722</v>
      </c>
      <c r="O97" s="52">
        <f>ESCYLD1!O97*VLOOKUP(ESCYLD2!O$4,'[1]INTERNAL PARAMETERS-1'!$B$5:$J$44,5,FALSE)*VLOOKUP(ESCYLD2!O$4,'[1]INTERNAL PARAMETERS-1'!$B$5:$J$44,7,FALSE)*ESCYLD2!$F97 + ESCYLD1!O97*(1-VLOOKUP(ESCYLD2!O$4,'[1]INTERNAL PARAMETERS-1'!$B$5:$J$44,5,FALSE))*VLOOKUP(ESCYLD2!O$4,'[1]INTERNAL PARAMETERS-1'!$B$5:$J$44,9,FALSE)*ESCYLD2!$F97</f>
        <v>0</v>
      </c>
      <c r="P97" s="52">
        <f>ESCYLD1!P97*VLOOKUP(ESCYLD2!P$4,'[1]INTERNAL PARAMETERS-1'!$B$5:$J$44,5,FALSE)*VLOOKUP(ESCYLD2!P$4,'[1]INTERNAL PARAMETERS-1'!$B$5:$J$44,7,FALSE)*ESCYLD2!$F97 + ESCYLD1!P97*(1-VLOOKUP(ESCYLD2!P$4,'[1]INTERNAL PARAMETERS-1'!$B$5:$J$44,5,FALSE))*VLOOKUP(ESCYLD2!P$4,'[1]INTERNAL PARAMETERS-1'!$B$5:$J$44,9,FALSE)*ESCYLD2!$F97</f>
        <v>0</v>
      </c>
      <c r="Q97" s="52">
        <f>ESCYLD1!Q97*VLOOKUP(ESCYLD2!Q$4,'[1]INTERNAL PARAMETERS-1'!$B$5:$J$44,5,FALSE)*VLOOKUP(ESCYLD2!Q$4,'[1]INTERNAL PARAMETERS-1'!$B$5:$J$44,7,FALSE)*ESCYLD2!$F97 + ESCYLD1!Q97*(1-VLOOKUP(ESCYLD2!Q$4,'[1]INTERNAL PARAMETERS-1'!$B$5:$J$44,5,FALSE))*VLOOKUP(ESCYLD2!Q$4,'[1]INTERNAL PARAMETERS-1'!$B$5:$J$44,9,FALSE)*ESCYLD2!$F97</f>
        <v>0</v>
      </c>
      <c r="R97" s="52">
        <f>ESCYLD1!R97*VLOOKUP(ESCYLD2!R$4,'[1]INTERNAL PARAMETERS-1'!$B$5:$J$44,5,FALSE)*VLOOKUP(ESCYLD2!R$4,'[1]INTERNAL PARAMETERS-1'!$B$5:$J$44,7,FALSE)*ESCYLD2!$F97 + ESCYLD1!R97*(1-VLOOKUP(ESCYLD2!R$4,'[1]INTERNAL PARAMETERS-1'!$B$5:$J$44,5,FALSE))*VLOOKUP(ESCYLD2!R$4,'[1]INTERNAL PARAMETERS-1'!$B$5:$J$44,9,FALSE)*ESCYLD2!$F97</f>
        <v>5.8447498543157836</v>
      </c>
      <c r="S97" s="52">
        <f>ESCYLD1!S97*VLOOKUP(ESCYLD2!S$4,'[1]INTERNAL PARAMETERS-1'!$B$5:$J$44,5,FALSE)*VLOOKUP(ESCYLD2!S$4,'[1]INTERNAL PARAMETERS-1'!$B$5:$J$44,7,FALSE)*ESCYLD2!$F97 + ESCYLD1!S97*(1-VLOOKUP(ESCYLD2!S$4,'[1]INTERNAL PARAMETERS-1'!$B$5:$J$44,5,FALSE))*VLOOKUP(ESCYLD2!S$4,'[1]INTERNAL PARAMETERS-1'!$B$5:$J$44,9,FALSE)*ESCYLD2!$F97</f>
        <v>396.09237245577719</v>
      </c>
      <c r="T97" s="52">
        <f>ESCYLD1!T97*VLOOKUP(ESCYLD2!T$4,'[1]INTERNAL PARAMETERS-1'!$B$5:$J$44,5,FALSE)*VLOOKUP(ESCYLD2!T$4,'[1]INTERNAL PARAMETERS-1'!$B$5:$J$44,7,FALSE)*ESCYLD2!$F97 + ESCYLD1!T97*(1-VLOOKUP(ESCYLD2!T$4,'[1]INTERNAL PARAMETERS-1'!$B$5:$J$44,5,FALSE))*VLOOKUP(ESCYLD2!T$4,'[1]INTERNAL PARAMETERS-1'!$B$5:$J$44,9,FALSE)*ESCYLD2!$F97</f>
        <v>21.916271483347263</v>
      </c>
      <c r="U97" s="52">
        <f>ESCYLD1!U97*VLOOKUP(ESCYLD2!U$4,'[1]INTERNAL PARAMETERS-1'!$B$5:$J$44,5,FALSE)*VLOOKUP(ESCYLD2!U$4,'[1]INTERNAL PARAMETERS-1'!$B$5:$J$44,7,FALSE)*ESCYLD2!$F97 + ESCYLD1!U97*(1-VLOOKUP(ESCYLD2!U$4,'[1]INTERNAL PARAMETERS-1'!$B$5:$J$44,5,FALSE))*VLOOKUP(ESCYLD2!U$4,'[1]INTERNAL PARAMETERS-1'!$B$5:$J$44,9,FALSE)*ESCYLD2!$F97</f>
        <v>28.893821604619841</v>
      </c>
      <c r="V97" s="52">
        <f>ESCYLD1!V97*VLOOKUP(ESCYLD2!V$4,'[1]INTERNAL PARAMETERS-1'!$B$5:$J$44,5,FALSE)*VLOOKUP(ESCYLD2!V$4,'[1]INTERNAL PARAMETERS-1'!$B$5:$J$44,7,FALSE)*ESCYLD2!$F97 + ESCYLD1!V97*(1-VLOOKUP(ESCYLD2!V$4,'[1]INTERNAL PARAMETERS-1'!$B$5:$J$44,5,FALSE))*VLOOKUP(ESCYLD2!V$4,'[1]INTERNAL PARAMETERS-1'!$B$5:$J$44,9,FALSE)*ESCYLD2!$F97</f>
        <v>186.73046110690595</v>
      </c>
      <c r="W97" s="52">
        <f>ESCYLD1!W97*VLOOKUP(ESCYLD2!W$4,'[1]INTERNAL PARAMETERS-1'!$B$5:$J$44,5,FALSE)*VLOOKUP(ESCYLD2!W$4,'[1]INTERNAL PARAMETERS-1'!$B$5:$J$44,7,FALSE)*ESCYLD2!$F97 + ESCYLD1!W97*(1-VLOOKUP(ESCYLD2!W$4,'[1]INTERNAL PARAMETERS-1'!$B$5:$J$44,5,FALSE))*VLOOKUP(ESCYLD2!W$4,'[1]INTERNAL PARAMETERS-1'!$B$5:$J$44,9,FALSE)*ESCYLD2!$F97</f>
        <v>0</v>
      </c>
      <c r="X97" s="52">
        <f>ESCYLD1!X97*VLOOKUP(ESCYLD2!X$4,'[1]INTERNAL PARAMETERS-1'!$B$5:$J$44,5,FALSE)*VLOOKUP(ESCYLD2!X$4,'[1]INTERNAL PARAMETERS-1'!$B$5:$J$44,7,FALSE)*ESCYLD2!$F97 + ESCYLD1!X97*(1-VLOOKUP(ESCYLD2!X$4,'[1]INTERNAL PARAMETERS-1'!$B$5:$J$44,5,FALSE))*VLOOKUP(ESCYLD2!X$4,'[1]INTERNAL PARAMETERS-1'!$B$5:$J$44,9,FALSE)*ESCYLD2!$F97</f>
        <v>0</v>
      </c>
      <c r="Y97" s="52">
        <f>ESCYLD1!Y97*VLOOKUP(ESCYLD2!Y$4,'[1]INTERNAL PARAMETERS-1'!$B$5:$J$44,5,FALSE)*VLOOKUP(ESCYLD2!Y$4,'[1]INTERNAL PARAMETERS-1'!$B$5:$J$44,7,FALSE)*ESCYLD2!$F97 + ESCYLD1!Y97*(1-VLOOKUP(ESCYLD2!Y$4,'[1]INTERNAL PARAMETERS-1'!$B$5:$J$44,5,FALSE))*VLOOKUP(ESCYLD2!Y$4,'[1]INTERNAL PARAMETERS-1'!$B$5:$J$44,9,FALSE)*ESCYLD2!$F97</f>
        <v>0</v>
      </c>
      <c r="Z97" s="52">
        <f>ESCYLD1!Z97*VLOOKUP(ESCYLD2!Z$4,'[1]INTERNAL PARAMETERS-1'!$B$5:$J$44,5,FALSE)*VLOOKUP(ESCYLD2!Z$4,'[1]INTERNAL PARAMETERS-1'!$B$5:$J$44,7,FALSE)*ESCYLD2!$F97 + ESCYLD1!Z97*(1-VLOOKUP(ESCYLD2!Z$4,'[1]INTERNAL PARAMETERS-1'!$B$5:$J$44,5,FALSE))*VLOOKUP(ESCYLD2!Z$4,'[1]INTERNAL PARAMETERS-1'!$B$5:$J$44,9,FALSE)*ESCYLD2!$F97</f>
        <v>0</v>
      </c>
      <c r="AA97" s="52">
        <f>ESCYLD1!AA97*VLOOKUP(ESCYLD2!AA$4,'[1]INTERNAL PARAMETERS-1'!$B$5:$J$44,5,FALSE)*VLOOKUP(ESCYLD2!AA$4,'[1]INTERNAL PARAMETERS-1'!$B$5:$J$44,7,FALSE)*ESCYLD2!$F97 + ESCYLD1!AA97*(1-VLOOKUP(ESCYLD2!AA$4,'[1]INTERNAL PARAMETERS-1'!$B$5:$J$44,5,FALSE))*VLOOKUP(ESCYLD2!AA$4,'[1]INTERNAL PARAMETERS-1'!$B$5:$J$44,9,FALSE)*ESCYLD2!$F97</f>
        <v>0</v>
      </c>
      <c r="AB97" s="52">
        <f>ESCYLD1!AB97*VLOOKUP(ESCYLD2!AB$4,'[1]INTERNAL PARAMETERS-1'!$B$5:$J$44,5,FALSE)*VLOOKUP(ESCYLD2!AB$4,'[1]INTERNAL PARAMETERS-1'!$B$5:$J$44,7,FALSE)*ESCYLD2!$F97 + ESCYLD1!AB97*(1-VLOOKUP(ESCYLD2!AB$4,'[1]INTERNAL PARAMETERS-1'!$B$5:$J$44,5,FALSE))*VLOOKUP(ESCYLD2!AB$4,'[1]INTERNAL PARAMETERS-1'!$B$5:$J$44,9,FALSE)*ESCYLD2!$F97</f>
        <v>0</v>
      </c>
      <c r="AC97" s="52">
        <f>ESCYLD1!AC97*VLOOKUP(ESCYLD2!AC$4,'[1]INTERNAL PARAMETERS-1'!$B$5:$J$44,5,FALSE)*VLOOKUP(ESCYLD2!AC$4,'[1]INTERNAL PARAMETERS-1'!$B$5:$J$44,7,FALSE)*ESCYLD2!$F97 + ESCYLD1!AC97*(1-VLOOKUP(ESCYLD2!AC$4,'[1]INTERNAL PARAMETERS-1'!$B$5:$J$44,5,FALSE))*VLOOKUP(ESCYLD2!AC$4,'[1]INTERNAL PARAMETERS-1'!$B$5:$J$44,9,FALSE)*ESCYLD2!$F97</f>
        <v>0</v>
      </c>
      <c r="AD97" s="52">
        <f>ESCYLD1!AD97*VLOOKUP(ESCYLD2!AD$4,'[1]INTERNAL PARAMETERS-1'!$B$5:$J$44,5,FALSE)*VLOOKUP(ESCYLD2!AD$4,'[1]INTERNAL PARAMETERS-1'!$B$5:$J$44,7,FALSE)*ESCYLD2!$F97 + ESCYLD1!AD97*(1-VLOOKUP(ESCYLD2!AD$4,'[1]INTERNAL PARAMETERS-1'!$B$5:$J$44,5,FALSE))*VLOOKUP(ESCYLD2!AD$4,'[1]INTERNAL PARAMETERS-1'!$B$5:$J$44,9,FALSE)*ESCYLD2!$F97</f>
        <v>0</v>
      </c>
      <c r="AE97" s="52">
        <f>ESCYLD1!AE97*VLOOKUP(ESCYLD2!AE$4,'[1]INTERNAL PARAMETERS-1'!$B$5:$J$44,5,FALSE)*VLOOKUP(ESCYLD2!AE$4,'[1]INTERNAL PARAMETERS-1'!$B$5:$J$44,7,FALSE)*ESCYLD2!$F97 + ESCYLD1!AE97*(1-VLOOKUP(ESCYLD2!AE$4,'[1]INTERNAL PARAMETERS-1'!$B$5:$J$44,5,FALSE))*VLOOKUP(ESCYLD2!AE$4,'[1]INTERNAL PARAMETERS-1'!$B$5:$J$44,9,FALSE)*ESCYLD2!$F97</f>
        <v>0</v>
      </c>
      <c r="AF97" s="52">
        <f>ESCYLD1!AF97*VLOOKUP(ESCYLD2!AF$4,'[1]INTERNAL PARAMETERS-1'!$B$5:$J$44,5,FALSE)*VLOOKUP(ESCYLD2!AF$4,'[1]INTERNAL PARAMETERS-1'!$B$5:$J$44,7,FALSE)*ESCYLD2!$F97 + ESCYLD1!AF97*(1-VLOOKUP(ESCYLD2!AF$4,'[1]INTERNAL PARAMETERS-1'!$B$5:$J$44,5,FALSE))*VLOOKUP(ESCYLD2!AF$4,'[1]INTERNAL PARAMETERS-1'!$B$5:$J$44,9,FALSE)*ESCYLD2!$F97</f>
        <v>3.5606431367546829</v>
      </c>
      <c r="AG97" s="52">
        <f>ESCYLD1!AG97*VLOOKUP(ESCYLD2!AG$4,'[1]INTERNAL PARAMETERS-1'!$B$5:$J$44,5,FALSE)*VLOOKUP(ESCYLD2!AG$4,'[1]INTERNAL PARAMETERS-1'!$B$5:$J$44,7,FALSE)*ESCYLD2!$F97 + ESCYLD1!AG97*(1-VLOOKUP(ESCYLD2!AG$4,'[1]INTERNAL PARAMETERS-1'!$B$5:$J$44,5,FALSE))*VLOOKUP(ESCYLD2!AG$4,'[1]INTERNAL PARAMETERS-1'!$B$5:$J$44,9,FALSE)*ESCYLD2!$F97</f>
        <v>22.465757252526288</v>
      </c>
      <c r="AH97" s="52">
        <f>ESCYLD1!AH97*VLOOKUP(ESCYLD2!AH$4,'[1]INTERNAL PARAMETERS-1'!$B$5:$J$44,5,FALSE)*VLOOKUP(ESCYLD2!AH$4,'[1]INTERNAL PARAMETERS-1'!$B$5:$J$44,7,FALSE)*ESCYLD2!$F97 + ESCYLD1!AH97*(1-VLOOKUP(ESCYLD2!AH$4,'[1]INTERNAL PARAMETERS-1'!$B$5:$J$44,5,FALSE))*VLOOKUP(ESCYLD2!AH$4,'[1]INTERNAL PARAMETERS-1'!$B$5:$J$44,9,FALSE)*ESCYLD2!$F97</f>
        <v>0</v>
      </c>
      <c r="AI97" s="52">
        <f>ESCYLD1!AI97*VLOOKUP(ESCYLD2!AI$4,'[1]INTERNAL PARAMETERS-1'!$B$5:$J$44,5,FALSE)*VLOOKUP(ESCYLD2!AI$4,'[1]INTERNAL PARAMETERS-1'!$B$5:$J$44,7,FALSE)*ESCYLD2!$F97 + ESCYLD1!AI97*(1-VLOOKUP(ESCYLD2!AI$4,'[1]INTERNAL PARAMETERS-1'!$B$5:$J$44,5,FALSE))*VLOOKUP(ESCYLD2!AI$4,'[1]INTERNAL PARAMETERS-1'!$B$5:$J$44,9,FALSE)*ESCYLD2!$F97</f>
        <v>0.45649270984034396</v>
      </c>
      <c r="AJ97" s="52">
        <f>ESCYLD1!AJ97*VLOOKUP(ESCYLD2!AJ$4,'[1]INTERNAL PARAMETERS-1'!$B$5:$J$44,5,FALSE)*VLOOKUP(ESCYLD2!AJ$4,'[1]INTERNAL PARAMETERS-1'!$B$5:$J$44,7,FALSE)*ESCYLD2!$F97 + ESCYLD1!AJ97*(1-VLOOKUP(ESCYLD2!AJ$4,'[1]INTERNAL PARAMETERS-1'!$B$5:$J$44,5,FALSE))*VLOOKUP(ESCYLD2!AJ$4,'[1]INTERNAL PARAMETERS-1'!$B$5:$J$44,9,FALSE)*ESCYLD2!$F97</f>
        <v>0</v>
      </c>
      <c r="AK97" s="52">
        <f>ESCYLD1!AK97*VLOOKUP(ESCYLD2!AK$4,'[1]INTERNAL PARAMETERS-1'!$B$5:$J$44,5,FALSE)*VLOOKUP(ESCYLD2!AK$4,'[1]INTERNAL PARAMETERS-1'!$B$5:$J$44,7,FALSE)*ESCYLD2!$F97 + ESCYLD1!AK97*(1-VLOOKUP(ESCYLD2!AK$4,'[1]INTERNAL PARAMETERS-1'!$B$5:$J$44,5,FALSE))*VLOOKUP(ESCYLD2!AK$4,'[1]INTERNAL PARAMETERS-1'!$B$5:$J$44,9,FALSE)*ESCYLD2!$F97</f>
        <v>0</v>
      </c>
      <c r="AL97" s="52">
        <f>ESCYLD1!AL97*VLOOKUP(ESCYLD2!AL$4,'[1]INTERNAL PARAMETERS-1'!$B$5:$J$44,5,FALSE)*VLOOKUP(ESCYLD2!AL$4,'[1]INTERNAL PARAMETERS-1'!$B$5:$J$44,7,FALSE)*ESCYLD2!$F97 + ESCYLD1!AL97*(1-VLOOKUP(ESCYLD2!AL$4,'[1]INTERNAL PARAMETERS-1'!$B$5:$J$44,5,FALSE))*VLOOKUP(ESCYLD2!AL$4,'[1]INTERNAL PARAMETERS-1'!$B$5:$J$44,9,FALSE)*ESCYLD2!$F97</f>
        <v>0</v>
      </c>
      <c r="AM97" s="52">
        <f>ESCYLD1!AM97*VLOOKUP(ESCYLD2!AM$4,'[1]INTERNAL PARAMETERS-1'!$B$5:$J$44,5,FALSE)*VLOOKUP(ESCYLD2!AM$4,'[1]INTERNAL PARAMETERS-1'!$B$5:$J$44,7,FALSE)*ESCYLD2!$F97 + ESCYLD1!AM97*(1-VLOOKUP(ESCYLD2!AM$4,'[1]INTERNAL PARAMETERS-1'!$B$5:$J$44,5,FALSE))*VLOOKUP(ESCYLD2!AM$4,'[1]INTERNAL PARAMETERS-1'!$B$5:$J$44,9,FALSE)*ESCYLD2!$F97</f>
        <v>0</v>
      </c>
      <c r="AN97" s="52">
        <f>ESCYLD1!AN97*VLOOKUP(ESCYLD2!AN$4,'[1]INTERNAL PARAMETERS-1'!$B$5:$J$44,5,FALSE)*VLOOKUP(ESCYLD2!AN$4,'[1]INTERNAL PARAMETERS-1'!$B$5:$J$44,7,FALSE)*ESCYLD2!$F97 + ESCYLD1!AN97*(1-VLOOKUP(ESCYLD2!AN$4,'[1]INTERNAL PARAMETERS-1'!$B$5:$J$44,5,FALSE))*VLOOKUP(ESCYLD2!AN$4,'[1]INTERNAL PARAMETERS-1'!$B$5:$J$44,9,FALSE)*ESCYLD2!$F97</f>
        <v>0</v>
      </c>
      <c r="AO97" s="52">
        <f>ESCYLD1!AO97*VLOOKUP(ESCYLD2!AO$4,'[1]INTERNAL PARAMETERS-1'!$B$5:$J$44,5,FALSE)*VLOOKUP(ESCYLD2!AO$4,'[1]INTERNAL PARAMETERS-1'!$B$5:$J$44,7,FALSE)*ESCYLD2!$F97 + ESCYLD1!AO97*(1-VLOOKUP(ESCYLD2!AO$4,'[1]INTERNAL PARAMETERS-1'!$B$5:$J$44,5,FALSE))*VLOOKUP(ESCYLD2!AO$4,'[1]INTERNAL PARAMETERS-1'!$B$5:$J$44,9,FALSE)*ESCYLD2!$F97</f>
        <v>0</v>
      </c>
      <c r="AP97" s="52">
        <f>ESCYLD1!AP97*VLOOKUP(ESCYLD2!AP$4,'[1]INTERNAL PARAMETERS-1'!$B$5:$J$44,5,FALSE)*VLOOKUP(ESCYLD2!AP$4,'[1]INTERNAL PARAMETERS-1'!$B$5:$J$44,7,FALSE)*ESCYLD2!$F97 + ESCYLD1!AP97*(1-VLOOKUP(ESCYLD2!AP$4,'[1]INTERNAL PARAMETERS-1'!$B$5:$J$44,5,FALSE))*VLOOKUP(ESCYLD2!AP$4,'[1]INTERNAL PARAMETERS-1'!$B$5:$J$44,9,FALSE)*ESCYLD2!$F97</f>
        <v>0</v>
      </c>
      <c r="AQ97" s="52">
        <f>ESCYLD1!AQ97*VLOOKUP(ESCYLD2!AQ$4,'[1]INTERNAL PARAMETERS-1'!$B$5:$J$44,5,FALSE)*VLOOKUP(ESCYLD2!AQ$4,'[1]INTERNAL PARAMETERS-1'!$B$5:$J$44,7,FALSE)*ESCYLD2!$F97 + ESCYLD1!AQ97*(1-VLOOKUP(ESCYLD2!AQ$4,'[1]INTERNAL PARAMETERS-1'!$B$5:$J$44,5,FALSE))*VLOOKUP(ESCYLD2!AQ$4,'[1]INTERNAL PARAMETERS-1'!$B$5:$J$44,9,FALSE)*ESCYLD2!$F97</f>
        <v>0</v>
      </c>
      <c r="AR97" s="52">
        <f>ESCYLD1!AR97*VLOOKUP(ESCYLD2!AR$4,'[1]INTERNAL PARAMETERS-1'!$B$5:$J$44,5,FALSE)*VLOOKUP(ESCYLD2!AR$4,'[1]INTERNAL PARAMETERS-1'!$B$5:$J$44,7,FALSE)*ESCYLD2!$F97 + ESCYLD1!AR97*(1-VLOOKUP(ESCYLD2!AR$4,'[1]INTERNAL PARAMETERS-1'!$B$5:$J$44,5,FALSE))*VLOOKUP(ESCYLD2!AR$4,'[1]INTERNAL PARAMETERS-1'!$B$5:$J$44,9,FALSE)*ESCYLD2!$F97</f>
        <v>0</v>
      </c>
      <c r="AS97" s="52">
        <f>ESCYLD1!AS97*VLOOKUP(ESCYLD2!AS$4,'[1]INTERNAL PARAMETERS-1'!$B$5:$J$44,5,FALSE)*VLOOKUP(ESCYLD2!AS$4,'[1]INTERNAL PARAMETERS-1'!$B$5:$J$44,7,FALSE)*ESCYLD2!$F97 + ESCYLD1!AS97*(1-VLOOKUP(ESCYLD2!AS$4,'[1]INTERNAL PARAMETERS-1'!$B$5:$J$44,5,FALSE))*VLOOKUP(ESCYLD2!AS$4,'[1]INTERNAL PARAMETERS-1'!$B$5:$J$44,9,FALSE)*ESCYLD2!$F97</f>
        <v>0</v>
      </c>
      <c r="AT97" s="51">
        <f>ESCYLD1!AT97*VLOOKUP(ESCYLD2!AT$4,'[1]INTERNAL PARAMETERS-1'!$B$5:$J$44,5,FALSE)*VLOOKUP(ESCYLD2!AT$4,'[1]INTERNAL PARAMETERS-1'!$B$5:$J$44,7,FALSE)*ESCYLD2!$F97 + ESCYLD1!AT97*(1-VLOOKUP(ESCYLD2!AT$4,'[1]INTERNAL PARAMETERS-1'!$B$5:$J$44,5,FALSE))*VLOOKUP(ESCYLD2!AT$4,'[1]INTERNAL PARAMETERS-1'!$B$5:$J$44,9,FALSE)*ESCYLD2!$F97</f>
        <v>0</v>
      </c>
      <c r="AU97" s="53">
        <f>ESCYLD1!AU97*VLOOKUP(ESCYLD2!AU$4,'[1]INTERNAL PARAMETERS-1'!$B$5:$J$44,5,FALSE)*VLOOKUP(ESCYLD2!AU$4,'[1]INTERNAL PARAMETERS-1'!$B$5:$J$44,6,FALSE)*VLOOKUP(ESCYLD2!AU$4,'[1]INTERNAL PARAMETERS-1'!$B$5:$J$44,3,FALSE) + ESCYLD1!AU97*(1-VLOOKUP(ESCYLD2!AU$4,'[1]INTERNAL PARAMETERS-1'!$B$5:$J$44,5,FALSE))*VLOOKUP(ESCYLD2!AU$4,'[1]INTERNAL PARAMETERS-1'!$B$5:$J$44,8,FALSE)*VLOOKUP(ESCYLD2!AU$4,'[1]INTERNAL PARAMETERS-1'!$B$5:$J$44,3,FALSE)</f>
        <v>0</v>
      </c>
      <c r="AV97" s="52">
        <f>ESCYLD1!AV97*VLOOKUP(ESCYLD2!AV$4,'[1]INTERNAL PARAMETERS-1'!$B$5:$J$44,5,FALSE)*VLOOKUP(ESCYLD2!AV$4,'[1]INTERNAL PARAMETERS-1'!$B$5:$J$44,6,FALSE)*VLOOKUP(ESCYLD2!AV$4,'[1]INTERNAL PARAMETERS-1'!$B$5:$J$44,3,FALSE) + ESCYLD1!AV97*(1-VLOOKUP(ESCYLD2!AV$4,'[1]INTERNAL PARAMETERS-1'!$B$5:$J$44,5,FALSE))*VLOOKUP(ESCYLD2!AV$4,'[1]INTERNAL PARAMETERS-1'!$B$5:$J$44,8,FALSE)*VLOOKUP(ESCYLD2!AV$4,'[1]INTERNAL PARAMETERS-1'!$B$5:$J$44,3,FALSE)</f>
        <v>0</v>
      </c>
      <c r="AW97" s="52">
        <f>ESCYLD1!AW97*VLOOKUP(ESCYLD2!AW$4,'[1]INTERNAL PARAMETERS-1'!$B$5:$J$44,5,FALSE)*VLOOKUP(ESCYLD2!AW$4,'[1]INTERNAL PARAMETERS-1'!$B$5:$J$44,6,FALSE)*VLOOKUP(ESCYLD2!AW$4,'[1]INTERNAL PARAMETERS-1'!$B$5:$J$44,3,FALSE) + ESCYLD1!AW97*(1-VLOOKUP(ESCYLD2!AW$4,'[1]INTERNAL PARAMETERS-1'!$B$5:$J$44,5,FALSE))*VLOOKUP(ESCYLD2!AW$4,'[1]INTERNAL PARAMETERS-1'!$B$5:$J$44,8,FALSE)*VLOOKUP(ESCYLD2!AW$4,'[1]INTERNAL PARAMETERS-1'!$B$5:$J$44,3,FALSE)</f>
        <v>23.158399309845112</v>
      </c>
      <c r="AX97" s="52">
        <f>ESCYLD1!AX97*VLOOKUP(ESCYLD2!AX$4,'[1]INTERNAL PARAMETERS-1'!$B$5:$J$44,5,FALSE)*VLOOKUP(ESCYLD2!AX$4,'[1]INTERNAL PARAMETERS-1'!$B$5:$J$44,6,FALSE)*VLOOKUP(ESCYLD2!AX$4,'[1]INTERNAL PARAMETERS-1'!$B$5:$J$44,3,FALSE) + ESCYLD1!AX97*(1-VLOOKUP(ESCYLD2!AX$4,'[1]INTERNAL PARAMETERS-1'!$B$5:$J$44,5,FALSE))*VLOOKUP(ESCYLD2!AX$4,'[1]INTERNAL PARAMETERS-1'!$B$5:$J$44,8,FALSE)*VLOOKUP(ESCYLD2!AX$4,'[1]INTERNAL PARAMETERS-1'!$B$5:$J$44,3,FALSE)</f>
        <v>0</v>
      </c>
      <c r="AY97" s="52">
        <f>ESCYLD1!AY97*VLOOKUP(ESCYLD2!AY$4,'[1]INTERNAL PARAMETERS-1'!$B$5:$J$44,5,FALSE)*VLOOKUP(ESCYLD2!AY$4,'[1]INTERNAL PARAMETERS-1'!$B$5:$J$44,6,FALSE)*VLOOKUP(ESCYLD2!AY$4,'[1]INTERNAL PARAMETERS-1'!$B$5:$J$44,3,FALSE) + ESCYLD1!AY97*(1-VLOOKUP(ESCYLD2!AY$4,'[1]INTERNAL PARAMETERS-1'!$B$5:$J$44,5,FALSE))*VLOOKUP(ESCYLD2!AY$4,'[1]INTERNAL PARAMETERS-1'!$B$5:$J$44,8,FALSE)*VLOOKUP(ESCYLD2!AY$4,'[1]INTERNAL PARAMETERS-1'!$B$5:$J$44,3,FALSE)</f>
        <v>0</v>
      </c>
      <c r="AZ97" s="52">
        <f>ESCYLD1!AZ97*VLOOKUP(ESCYLD2!AZ$4,'[1]INTERNAL PARAMETERS-1'!$B$5:$J$44,5,FALSE)*VLOOKUP(ESCYLD2!AZ$4,'[1]INTERNAL PARAMETERS-1'!$B$5:$J$44,6,FALSE)*VLOOKUP(ESCYLD2!AZ$4,'[1]INTERNAL PARAMETERS-1'!$B$5:$J$44,3,FALSE) + ESCYLD1!AZ97*(1-VLOOKUP(ESCYLD2!AZ$4,'[1]INTERNAL PARAMETERS-1'!$B$5:$J$44,5,FALSE))*VLOOKUP(ESCYLD2!AZ$4,'[1]INTERNAL PARAMETERS-1'!$B$5:$J$44,8,FALSE)*VLOOKUP(ESCYLD2!AZ$4,'[1]INTERNAL PARAMETERS-1'!$B$5:$J$44,3,FALSE)</f>
        <v>0</v>
      </c>
      <c r="BA97" s="52">
        <f>ESCYLD1!BA97*VLOOKUP(ESCYLD2!BA$4,'[1]INTERNAL PARAMETERS-1'!$B$5:$J$44,5,FALSE)*VLOOKUP(ESCYLD2!BA$4,'[1]INTERNAL PARAMETERS-1'!$B$5:$J$44,6,FALSE)*VLOOKUP(ESCYLD2!BA$4,'[1]INTERNAL PARAMETERS-1'!$B$5:$J$44,3,FALSE) + ESCYLD1!BA97*(1-VLOOKUP(ESCYLD2!BA$4,'[1]INTERNAL PARAMETERS-1'!$B$5:$J$44,5,FALSE))*VLOOKUP(ESCYLD2!BA$4,'[1]INTERNAL PARAMETERS-1'!$B$5:$J$44,8,FALSE)*VLOOKUP(ESCYLD2!BA$4,'[1]INTERNAL PARAMETERS-1'!$B$5:$J$44,3,FALSE)</f>
        <v>2.1178324799153097</v>
      </c>
      <c r="BB97" s="52">
        <f>ESCYLD1!BB97*VLOOKUP(ESCYLD2!BB$4,'[1]INTERNAL PARAMETERS-1'!$B$5:$J$44,5,FALSE)*VLOOKUP(ESCYLD2!BB$4,'[1]INTERNAL PARAMETERS-1'!$B$5:$J$44,6,FALSE)*VLOOKUP(ESCYLD2!BB$4,'[1]INTERNAL PARAMETERS-1'!$B$5:$J$44,3,FALSE) + ESCYLD1!BB97*(1-VLOOKUP(ESCYLD2!BB$4,'[1]INTERNAL PARAMETERS-1'!$B$5:$J$44,5,FALSE))*VLOOKUP(ESCYLD2!BB$4,'[1]INTERNAL PARAMETERS-1'!$B$5:$J$44,8,FALSE)*VLOOKUP(ESCYLD2!BB$4,'[1]INTERNAL PARAMETERS-1'!$B$5:$J$44,3,FALSE)</f>
        <v>5.1753579482149457</v>
      </c>
      <c r="BC97" s="52">
        <f>ESCYLD1!BC97*VLOOKUP(ESCYLD2!BC$4,'[1]INTERNAL PARAMETERS-1'!$B$5:$J$44,5,FALSE)*VLOOKUP(ESCYLD2!BC$4,'[1]INTERNAL PARAMETERS-1'!$B$5:$J$44,6,FALSE)*VLOOKUP(ESCYLD2!BC$4,'[1]INTERNAL PARAMETERS-1'!$B$5:$J$44,3,FALSE) + ESCYLD1!BC97*(1-VLOOKUP(ESCYLD2!BC$4,'[1]INTERNAL PARAMETERS-1'!$B$5:$J$44,5,FALSE))*VLOOKUP(ESCYLD2!BC$4,'[1]INTERNAL PARAMETERS-1'!$B$5:$J$44,8,FALSE)*VLOOKUP(ESCYLD2!BC$4,'[1]INTERNAL PARAMETERS-1'!$B$5:$J$44,3,FALSE)</f>
        <v>1.511674894375566</v>
      </c>
      <c r="BD97" s="52">
        <f>ESCYLD1!BD97*VLOOKUP(ESCYLD2!BD$4,'[1]INTERNAL PARAMETERS-1'!$B$5:$J$44,5,FALSE)*VLOOKUP(ESCYLD2!BD$4,'[1]INTERNAL PARAMETERS-1'!$B$5:$J$44,6,FALSE)*VLOOKUP(ESCYLD2!BD$4,'[1]INTERNAL PARAMETERS-1'!$B$5:$J$44,3,FALSE) + ESCYLD1!BD97*(1-VLOOKUP(ESCYLD2!BD$4,'[1]INTERNAL PARAMETERS-1'!$B$5:$J$44,5,FALSE))*VLOOKUP(ESCYLD2!BD$4,'[1]INTERNAL PARAMETERS-1'!$B$5:$J$44,8,FALSE)*VLOOKUP(ESCYLD2!BD$4,'[1]INTERNAL PARAMETERS-1'!$B$5:$J$44,3,FALSE)</f>
        <v>4.3218344530258506</v>
      </c>
      <c r="BE97" s="52">
        <f>ESCYLD1!BE97*VLOOKUP(ESCYLD2!BE$4,'[1]INTERNAL PARAMETERS-1'!$B$5:$J$44,5,FALSE)*VLOOKUP(ESCYLD2!BE$4,'[1]INTERNAL PARAMETERS-1'!$B$5:$J$44,6,FALSE)*VLOOKUP(ESCYLD2!BE$4,'[1]INTERNAL PARAMETERS-1'!$B$5:$J$44,3,FALSE) + ESCYLD1!BE97*(1-VLOOKUP(ESCYLD2!BE$4,'[1]INTERNAL PARAMETERS-1'!$B$5:$J$44,5,FALSE))*VLOOKUP(ESCYLD2!BE$4,'[1]INTERNAL PARAMETERS-1'!$B$5:$J$44,8,FALSE)*VLOOKUP(ESCYLD2!BE$4,'[1]INTERNAL PARAMETERS-1'!$B$5:$J$44,3,FALSE)</f>
        <v>4.9141163632418401</v>
      </c>
      <c r="BF97" s="52">
        <f>ESCYLD1!BF97*VLOOKUP(ESCYLD2!BF$4,'[1]INTERNAL PARAMETERS-1'!$B$5:$J$44,5,FALSE)*VLOOKUP(ESCYLD2!BF$4,'[1]INTERNAL PARAMETERS-1'!$B$5:$J$44,6,FALSE)*VLOOKUP(ESCYLD2!BF$4,'[1]INTERNAL PARAMETERS-1'!$B$5:$J$44,3,FALSE) + ESCYLD1!BF97*(1-VLOOKUP(ESCYLD2!BF$4,'[1]INTERNAL PARAMETERS-1'!$B$5:$J$44,5,FALSE))*VLOOKUP(ESCYLD2!BF$4,'[1]INTERNAL PARAMETERS-1'!$B$5:$J$44,8,FALSE)*VLOOKUP(ESCYLD2!BF$4,'[1]INTERNAL PARAMETERS-1'!$B$5:$J$44,3,FALSE)</f>
        <v>0</v>
      </c>
      <c r="BG97" s="52">
        <f>ESCYLD1!BG97*VLOOKUP(ESCYLD2!BG$4,'[1]INTERNAL PARAMETERS-1'!$B$5:$J$44,5,FALSE)*VLOOKUP(ESCYLD2!BG$4,'[1]INTERNAL PARAMETERS-1'!$B$5:$J$44,6,FALSE)*VLOOKUP(ESCYLD2!BG$4,'[1]INTERNAL PARAMETERS-1'!$B$5:$J$44,3,FALSE) + ESCYLD1!BG97*(1-VLOOKUP(ESCYLD2!BG$4,'[1]INTERNAL PARAMETERS-1'!$B$5:$J$44,5,FALSE))*VLOOKUP(ESCYLD2!BG$4,'[1]INTERNAL PARAMETERS-1'!$B$5:$J$44,8,FALSE)*VLOOKUP(ESCYLD2!BG$4,'[1]INTERNAL PARAMETERS-1'!$B$5:$J$44,3,FALSE)</f>
        <v>8.0061309628417465</v>
      </c>
      <c r="BH97" s="52">
        <f>ESCYLD1!BH97*VLOOKUP(ESCYLD2!BH$4,'[1]INTERNAL PARAMETERS-1'!$B$5:$J$44,5,FALSE)*VLOOKUP(ESCYLD2!BH$4,'[1]INTERNAL PARAMETERS-1'!$B$5:$J$44,6,FALSE)*VLOOKUP(ESCYLD2!BH$4,'[1]INTERNAL PARAMETERS-1'!$B$5:$J$44,3,FALSE) + ESCYLD1!BH97*(1-VLOOKUP(ESCYLD2!BH$4,'[1]INTERNAL PARAMETERS-1'!$B$5:$J$44,5,FALSE))*VLOOKUP(ESCYLD2!BH$4,'[1]INTERNAL PARAMETERS-1'!$B$5:$J$44,8,FALSE)*VLOOKUP(ESCYLD2!BH$4,'[1]INTERNAL PARAMETERS-1'!$B$5:$J$44,3,FALSE)</f>
        <v>9.221921475005581E-3</v>
      </c>
      <c r="BI97" s="52">
        <f>ESCYLD1!BI97*VLOOKUP(ESCYLD2!BI$4,'[1]INTERNAL PARAMETERS-1'!$B$5:$J$44,5,FALSE)*VLOOKUP(ESCYLD2!BI$4,'[1]INTERNAL PARAMETERS-1'!$B$5:$J$44,6,FALSE)*VLOOKUP(ESCYLD2!BI$4,'[1]INTERNAL PARAMETERS-1'!$B$5:$J$44,3,FALSE) + ESCYLD1!BI97*(1-VLOOKUP(ESCYLD2!BI$4,'[1]INTERNAL PARAMETERS-1'!$B$5:$J$44,5,FALSE))*VLOOKUP(ESCYLD2!BI$4,'[1]INTERNAL PARAMETERS-1'!$B$5:$J$44,8,FALSE)*VLOOKUP(ESCYLD2!BI$4,'[1]INTERNAL PARAMETERS-1'!$B$5:$J$44,3,FALSE)</f>
        <v>0</v>
      </c>
      <c r="BJ97" s="52">
        <f>ESCYLD1!BJ97*VLOOKUP(ESCYLD2!BJ$4,'[1]INTERNAL PARAMETERS-1'!$B$5:$J$44,5,FALSE)*VLOOKUP(ESCYLD2!BJ$4,'[1]INTERNAL PARAMETERS-1'!$B$5:$J$44,6,FALSE)*VLOOKUP(ESCYLD2!BJ$4,'[1]INTERNAL PARAMETERS-1'!$B$5:$J$44,3,FALSE) + ESCYLD1!BJ97*(1-VLOOKUP(ESCYLD2!BJ$4,'[1]INTERNAL PARAMETERS-1'!$B$5:$J$44,5,FALSE))*VLOOKUP(ESCYLD2!BJ$4,'[1]INTERNAL PARAMETERS-1'!$B$5:$J$44,8,FALSE)*VLOOKUP(ESCYLD2!BJ$4,'[1]INTERNAL PARAMETERS-1'!$B$5:$J$44,3,FALSE)</f>
        <v>1.5312607023514437</v>
      </c>
      <c r="BK97" s="52">
        <f>ESCYLD1!BK97*VLOOKUP(ESCYLD2!BK$4,'[1]INTERNAL PARAMETERS-1'!$B$5:$J$44,5,FALSE)*VLOOKUP(ESCYLD2!BK$4,'[1]INTERNAL PARAMETERS-1'!$B$5:$J$44,6,FALSE)*VLOOKUP(ESCYLD2!BK$4,'[1]INTERNAL PARAMETERS-1'!$B$5:$J$44,3,FALSE) + ESCYLD1!BK97*(1-VLOOKUP(ESCYLD2!BK$4,'[1]INTERNAL PARAMETERS-1'!$B$5:$J$44,5,FALSE))*VLOOKUP(ESCYLD2!BK$4,'[1]INTERNAL PARAMETERS-1'!$B$5:$J$44,8,FALSE)*VLOOKUP(ESCYLD2!BK$4,'[1]INTERNAL PARAMETERS-1'!$B$5:$J$44,3,FALSE)</f>
        <v>1.0640845109714792</v>
      </c>
      <c r="BL97" s="52">
        <f>ESCYLD1!BL97*VLOOKUP(ESCYLD2!BL$4,'[1]INTERNAL PARAMETERS-1'!$B$5:$J$44,5,FALSE)*VLOOKUP(ESCYLD2!BL$4,'[1]INTERNAL PARAMETERS-1'!$B$5:$J$44,6,FALSE)*VLOOKUP(ESCYLD2!BL$4,'[1]INTERNAL PARAMETERS-1'!$B$5:$J$44,3,FALSE) + ESCYLD1!BL97*(1-VLOOKUP(ESCYLD2!BL$4,'[1]INTERNAL PARAMETERS-1'!$B$5:$J$44,5,FALSE))*VLOOKUP(ESCYLD2!BL$4,'[1]INTERNAL PARAMETERS-1'!$B$5:$J$44,8,FALSE)*VLOOKUP(ESCYLD2!BL$4,'[1]INTERNAL PARAMETERS-1'!$B$5:$J$44,3,FALSE)</f>
        <v>1.4003026799706746</v>
      </c>
      <c r="BM97" s="52">
        <f>ESCYLD1!BM97*VLOOKUP(ESCYLD2!BM$4,'[1]INTERNAL PARAMETERS-1'!$B$5:$J$44,5,FALSE)*VLOOKUP(ESCYLD2!BM$4,'[1]INTERNAL PARAMETERS-1'!$B$5:$J$44,6,FALSE)*VLOOKUP(ESCYLD2!BM$4,'[1]INTERNAL PARAMETERS-1'!$B$5:$J$44,3,FALSE) + ESCYLD1!BM97*(1-VLOOKUP(ESCYLD2!BM$4,'[1]INTERNAL PARAMETERS-1'!$B$5:$J$44,5,FALSE))*VLOOKUP(ESCYLD2!BM$4,'[1]INTERNAL PARAMETERS-1'!$B$5:$J$44,8,FALSE)*VLOOKUP(ESCYLD2!BM$4,'[1]INTERNAL PARAMETERS-1'!$B$5:$J$44,3,FALSE)</f>
        <v>0.11726640887970059</v>
      </c>
      <c r="BN97" s="52">
        <f>ESCYLD1!BN97*VLOOKUP(ESCYLD2!BN$4,'[1]INTERNAL PARAMETERS-1'!$B$5:$J$44,5,FALSE)*VLOOKUP(ESCYLD2!BN$4,'[1]INTERNAL PARAMETERS-1'!$B$5:$J$44,6,FALSE)*VLOOKUP(ESCYLD2!BN$4,'[1]INTERNAL PARAMETERS-1'!$B$5:$J$44,3,FALSE) + ESCYLD1!BN97*(1-VLOOKUP(ESCYLD2!BN$4,'[1]INTERNAL PARAMETERS-1'!$B$5:$J$44,5,FALSE))*VLOOKUP(ESCYLD2!BN$4,'[1]INTERNAL PARAMETERS-1'!$B$5:$J$44,8,FALSE)*VLOOKUP(ESCYLD2!BN$4,'[1]INTERNAL PARAMETERS-1'!$B$5:$J$44,3,FALSE)</f>
        <v>1.8137041616799277</v>
      </c>
      <c r="BO97" s="52">
        <f>ESCYLD1!BO97*VLOOKUP(ESCYLD2!BO$4,'[1]INTERNAL PARAMETERS-1'!$B$5:$J$44,5,FALSE)*VLOOKUP(ESCYLD2!BO$4,'[1]INTERNAL PARAMETERS-1'!$B$5:$J$44,6,FALSE)*VLOOKUP(ESCYLD2!BO$4,'[1]INTERNAL PARAMETERS-1'!$B$5:$J$44,3,FALSE) + ESCYLD1!BO97*(1-VLOOKUP(ESCYLD2!BO$4,'[1]INTERNAL PARAMETERS-1'!$B$5:$J$44,5,FALSE))*VLOOKUP(ESCYLD2!BO$4,'[1]INTERNAL PARAMETERS-1'!$B$5:$J$44,8,FALSE)*VLOOKUP(ESCYLD2!BO$4,'[1]INTERNAL PARAMETERS-1'!$B$5:$J$44,3,FALSE)</f>
        <v>2.1083696032814907</v>
      </c>
      <c r="BP97" s="52">
        <f>ESCYLD1!BP97*VLOOKUP(ESCYLD2!BP$4,'[1]INTERNAL PARAMETERS-1'!$B$5:$J$44,5,FALSE)*VLOOKUP(ESCYLD2!BP$4,'[1]INTERNAL PARAMETERS-1'!$B$5:$J$44,6,FALSE)*VLOOKUP(ESCYLD2!BP$4,'[1]INTERNAL PARAMETERS-1'!$B$5:$J$44,3,FALSE) + ESCYLD1!BP97*(1-VLOOKUP(ESCYLD2!BP$4,'[1]INTERNAL PARAMETERS-1'!$B$5:$J$44,5,FALSE))*VLOOKUP(ESCYLD2!BP$4,'[1]INTERNAL PARAMETERS-1'!$B$5:$J$44,8,FALSE)*VLOOKUP(ESCYLD2!BP$4,'[1]INTERNAL PARAMETERS-1'!$B$5:$J$44,3,FALSE)</f>
        <v>6.9125207622553919E-2</v>
      </c>
      <c r="BQ97" s="52">
        <f>ESCYLD1!BQ97*VLOOKUP(ESCYLD2!BQ$4,'[1]INTERNAL PARAMETERS-1'!$B$5:$J$44,5,FALSE)*VLOOKUP(ESCYLD2!BQ$4,'[1]INTERNAL PARAMETERS-1'!$B$5:$J$44,6,FALSE)*VLOOKUP(ESCYLD2!BQ$4,'[1]INTERNAL PARAMETERS-1'!$B$5:$J$44,3,FALSE) + ESCYLD1!BQ97*(1-VLOOKUP(ESCYLD2!BQ$4,'[1]INTERNAL PARAMETERS-1'!$B$5:$J$44,5,FALSE))*VLOOKUP(ESCYLD2!BQ$4,'[1]INTERNAL PARAMETERS-1'!$B$5:$J$44,8,FALSE)*VLOOKUP(ESCYLD2!BQ$4,'[1]INTERNAL PARAMETERS-1'!$B$5:$J$44,3,FALSE)</f>
        <v>3.5502849032858252</v>
      </c>
      <c r="BR97" s="52">
        <f>ESCYLD1!BR97*VLOOKUP(ESCYLD2!BR$4,'[1]INTERNAL PARAMETERS-1'!$B$5:$J$44,5,FALSE)*VLOOKUP(ESCYLD2!BR$4,'[1]INTERNAL PARAMETERS-1'!$B$5:$J$44,6,FALSE)*VLOOKUP(ESCYLD2!BR$4,'[1]INTERNAL PARAMETERS-1'!$B$5:$J$44,3,FALSE) + ESCYLD1!BR97*(1-VLOOKUP(ESCYLD2!BR$4,'[1]INTERNAL PARAMETERS-1'!$B$5:$J$44,5,FALSE))*VLOOKUP(ESCYLD2!BR$4,'[1]INTERNAL PARAMETERS-1'!$B$5:$J$44,8,FALSE)*VLOOKUP(ESCYLD2!BR$4,'[1]INTERNAL PARAMETERS-1'!$B$5:$J$44,3,FALSE)</f>
        <v>0.11906812090048019</v>
      </c>
      <c r="BS97" s="52">
        <f>ESCYLD1!BS97*VLOOKUP(ESCYLD2!BS$4,'[1]INTERNAL PARAMETERS-1'!$B$5:$J$44,5,FALSE)*VLOOKUP(ESCYLD2!BS$4,'[1]INTERNAL PARAMETERS-1'!$B$5:$J$44,6,FALSE)*VLOOKUP(ESCYLD2!BS$4,'[1]INTERNAL PARAMETERS-1'!$B$5:$J$44,3,FALSE) + ESCYLD1!BS97*(1-VLOOKUP(ESCYLD2!BS$4,'[1]INTERNAL PARAMETERS-1'!$B$5:$J$44,5,FALSE))*VLOOKUP(ESCYLD2!BS$4,'[1]INTERNAL PARAMETERS-1'!$B$5:$J$44,8,FALSE)*VLOOKUP(ESCYLD2!BS$4,'[1]INTERNAL PARAMETERS-1'!$B$5:$J$44,3,FALSE)</f>
        <v>7.6412268853350441E-3</v>
      </c>
      <c r="BT97" s="52">
        <f>ESCYLD1!BT97*VLOOKUP(ESCYLD2!BT$4,'[1]INTERNAL PARAMETERS-1'!$B$5:$J$44,5,FALSE)*VLOOKUP(ESCYLD2!BT$4,'[1]INTERNAL PARAMETERS-1'!$B$5:$J$44,6,FALSE)*VLOOKUP(ESCYLD2!BT$4,'[1]INTERNAL PARAMETERS-1'!$B$5:$J$44,3,FALSE) + ESCYLD1!BT97*(1-VLOOKUP(ESCYLD2!BT$4,'[1]INTERNAL PARAMETERS-1'!$B$5:$J$44,5,FALSE))*VLOOKUP(ESCYLD2!BT$4,'[1]INTERNAL PARAMETERS-1'!$B$5:$J$44,8,FALSE)*VLOOKUP(ESCYLD2!BT$4,'[1]INTERNAL PARAMETERS-1'!$B$5:$J$44,3,FALSE)</f>
        <v>0</v>
      </c>
      <c r="BU97" s="52">
        <f>ESCYLD1!BU97*VLOOKUP(ESCYLD2!BU$4,'[1]INTERNAL PARAMETERS-1'!$B$5:$J$44,5,FALSE)*VLOOKUP(ESCYLD2!BU$4,'[1]INTERNAL PARAMETERS-1'!$B$5:$J$44,6,FALSE)*VLOOKUP(ESCYLD2!BU$4,'[1]INTERNAL PARAMETERS-1'!$B$5:$J$44,3,FALSE) + ESCYLD1!BU97*(1-VLOOKUP(ESCYLD2!BU$4,'[1]INTERNAL PARAMETERS-1'!$B$5:$J$44,5,FALSE))*VLOOKUP(ESCYLD2!BU$4,'[1]INTERNAL PARAMETERS-1'!$B$5:$J$44,8,FALSE)*VLOOKUP(ESCYLD2!BU$4,'[1]INTERNAL PARAMETERS-1'!$B$5:$J$44,3,FALSE)</f>
        <v>0</v>
      </c>
      <c r="BV97" s="52">
        <f>ESCYLD1!BV97*VLOOKUP(ESCYLD2!BV$4,'[1]INTERNAL PARAMETERS-1'!$B$5:$J$44,5,FALSE)*VLOOKUP(ESCYLD2!BV$4,'[1]INTERNAL PARAMETERS-1'!$B$5:$J$44,6,FALSE)*VLOOKUP(ESCYLD2!BV$4,'[1]INTERNAL PARAMETERS-1'!$B$5:$J$44,3,FALSE) + ESCYLD1!BV97*(1-VLOOKUP(ESCYLD2!BV$4,'[1]INTERNAL PARAMETERS-1'!$B$5:$J$44,5,FALSE))*VLOOKUP(ESCYLD2!BV$4,'[1]INTERNAL PARAMETERS-1'!$B$5:$J$44,8,FALSE)*VLOOKUP(ESCYLD2!BV$4,'[1]INTERNAL PARAMETERS-1'!$B$5:$J$44,3,FALSE)</f>
        <v>0</v>
      </c>
      <c r="BW97" s="52">
        <f>ESCYLD1!BW97*VLOOKUP(ESCYLD2!BW$4,'[1]INTERNAL PARAMETERS-1'!$B$5:$J$44,5,FALSE)*VLOOKUP(ESCYLD2!BW$4,'[1]INTERNAL PARAMETERS-1'!$B$5:$J$44,6,FALSE)*VLOOKUP(ESCYLD2!BW$4,'[1]INTERNAL PARAMETERS-1'!$B$5:$J$44,3,FALSE) + ESCYLD1!BW97*(1-VLOOKUP(ESCYLD2!BW$4,'[1]INTERNAL PARAMETERS-1'!$B$5:$J$44,5,FALSE))*VLOOKUP(ESCYLD2!BW$4,'[1]INTERNAL PARAMETERS-1'!$B$5:$J$44,8,FALSE)*VLOOKUP(ESCYLD2!BW$4,'[1]INTERNAL PARAMETERS-1'!$B$5:$J$44,3,FALSE)</f>
        <v>0</v>
      </c>
      <c r="BX97" s="52">
        <f>ESCYLD1!BX97*VLOOKUP(ESCYLD2!BX$4,'[1]INTERNAL PARAMETERS-1'!$B$5:$J$44,5,FALSE)*VLOOKUP(ESCYLD2!BX$4,'[1]INTERNAL PARAMETERS-1'!$B$5:$J$44,6,FALSE)*VLOOKUP(ESCYLD2!BX$4,'[1]INTERNAL PARAMETERS-1'!$B$5:$J$44,3,FALSE) + ESCYLD1!BX97*(1-VLOOKUP(ESCYLD2!BX$4,'[1]INTERNAL PARAMETERS-1'!$B$5:$J$44,5,FALSE))*VLOOKUP(ESCYLD2!BX$4,'[1]INTERNAL PARAMETERS-1'!$B$5:$J$44,8,FALSE)*VLOOKUP(ESCYLD2!BX$4,'[1]INTERNAL PARAMETERS-1'!$B$5:$J$44,3,FALSE)</f>
        <v>0</v>
      </c>
      <c r="BY97" s="52">
        <f>ESCYLD1!BY97*VLOOKUP(ESCYLD2!BY$4,'[1]INTERNAL PARAMETERS-1'!$B$5:$J$44,5,FALSE)*VLOOKUP(ESCYLD2!BY$4,'[1]INTERNAL PARAMETERS-1'!$B$5:$J$44,6,FALSE)*VLOOKUP(ESCYLD2!BY$4,'[1]INTERNAL PARAMETERS-1'!$B$5:$J$44,3,FALSE) + ESCYLD1!BY97*(1-VLOOKUP(ESCYLD2!BY$4,'[1]INTERNAL PARAMETERS-1'!$B$5:$J$44,5,FALSE))*VLOOKUP(ESCYLD2!BY$4,'[1]INTERNAL PARAMETERS-1'!$B$5:$J$44,8,FALSE)*VLOOKUP(ESCYLD2!BY$4,'[1]INTERNAL PARAMETERS-1'!$B$5:$J$44,3,FALSE)</f>
        <v>0</v>
      </c>
      <c r="BZ97" s="52">
        <f>ESCYLD1!BZ97*VLOOKUP(ESCYLD2!BZ$4,'[1]INTERNAL PARAMETERS-1'!$B$5:$J$44,5,FALSE)*VLOOKUP(ESCYLD2!BZ$4,'[1]INTERNAL PARAMETERS-1'!$B$5:$J$44,6,FALSE)*VLOOKUP(ESCYLD2!BZ$4,'[1]INTERNAL PARAMETERS-1'!$B$5:$J$44,3,FALSE) + ESCYLD1!BZ97*(1-VLOOKUP(ESCYLD2!BZ$4,'[1]INTERNAL PARAMETERS-1'!$B$5:$J$44,5,FALSE))*VLOOKUP(ESCYLD2!BZ$4,'[1]INTERNAL PARAMETERS-1'!$B$5:$J$44,8,FALSE)*VLOOKUP(ESCYLD2!BZ$4,'[1]INTERNAL PARAMETERS-1'!$B$5:$J$44,3,FALSE)</f>
        <v>1.0930068828806313E-2</v>
      </c>
      <c r="CA97" s="52">
        <f>ESCYLD1!CA97*VLOOKUP(ESCYLD2!CA$4,'[1]INTERNAL PARAMETERS-1'!$B$5:$J$44,5,FALSE)*VLOOKUP(ESCYLD2!CA$4,'[1]INTERNAL PARAMETERS-1'!$B$5:$J$44,6,FALSE)*VLOOKUP(ESCYLD2!CA$4,'[1]INTERNAL PARAMETERS-1'!$B$5:$J$44,3,FALSE) + ESCYLD1!CA97*(1-VLOOKUP(ESCYLD2!CA$4,'[1]INTERNAL PARAMETERS-1'!$B$5:$J$44,5,FALSE))*VLOOKUP(ESCYLD2!CA$4,'[1]INTERNAL PARAMETERS-1'!$B$5:$J$44,8,FALSE)*VLOOKUP(ESCYLD2!CA$4,'[1]INTERNAL PARAMETERS-1'!$B$5:$J$44,3,FALSE)</f>
        <v>0</v>
      </c>
      <c r="CB97" s="52">
        <f>ESCYLD1!CB97*VLOOKUP(ESCYLD2!CB$4,'[1]INTERNAL PARAMETERS-1'!$B$5:$J$44,5,FALSE)*VLOOKUP(ESCYLD2!CB$4,'[1]INTERNAL PARAMETERS-1'!$B$5:$J$44,6,FALSE)*VLOOKUP(ESCYLD2!CB$4,'[1]INTERNAL PARAMETERS-1'!$B$5:$J$44,3,FALSE) + ESCYLD1!CB97*(1-VLOOKUP(ESCYLD2!CB$4,'[1]INTERNAL PARAMETERS-1'!$B$5:$J$44,5,FALSE))*VLOOKUP(ESCYLD2!CB$4,'[1]INTERNAL PARAMETERS-1'!$B$5:$J$44,8,FALSE)*VLOOKUP(ESCYLD2!CB$4,'[1]INTERNAL PARAMETERS-1'!$B$5:$J$44,3,FALSE)</f>
        <v>0</v>
      </c>
      <c r="CC97" s="52">
        <f>ESCYLD1!CC97*VLOOKUP(ESCYLD2!CC$4,'[1]INTERNAL PARAMETERS-1'!$B$5:$J$44,5,FALSE)*VLOOKUP(ESCYLD2!CC$4,'[1]INTERNAL PARAMETERS-1'!$B$5:$J$44,6,FALSE)*VLOOKUP(ESCYLD2!CC$4,'[1]INTERNAL PARAMETERS-1'!$B$5:$J$44,3,FALSE) + ESCYLD1!CC97*(1-VLOOKUP(ESCYLD2!CC$4,'[1]INTERNAL PARAMETERS-1'!$B$5:$J$44,5,FALSE))*VLOOKUP(ESCYLD2!CC$4,'[1]INTERNAL PARAMETERS-1'!$B$5:$J$44,8,FALSE)*VLOOKUP(ESCYLD2!CC$4,'[1]INTERNAL PARAMETERS-1'!$B$5:$J$44,3,FALSE)</f>
        <v>2.6186156425990804E-2</v>
      </c>
      <c r="CD97" s="52">
        <f>ESCYLD1!CD97*VLOOKUP(ESCYLD2!CD$4,'[1]INTERNAL PARAMETERS-1'!$B$5:$J$44,5,FALSE)*VLOOKUP(ESCYLD2!CD$4,'[1]INTERNAL PARAMETERS-1'!$B$5:$J$44,6,FALSE)*VLOOKUP(ESCYLD2!CD$4,'[1]INTERNAL PARAMETERS-1'!$B$5:$J$44,3,FALSE) + ESCYLD1!CD97*(1-VLOOKUP(ESCYLD2!CD$4,'[1]INTERNAL PARAMETERS-1'!$B$5:$J$44,5,FALSE))*VLOOKUP(ESCYLD2!CD$4,'[1]INTERNAL PARAMETERS-1'!$B$5:$J$44,8,FALSE)*VLOOKUP(ESCYLD2!CD$4,'[1]INTERNAL PARAMETERS-1'!$B$5:$J$44,3,FALSE)</f>
        <v>7.6281611678859787E-2</v>
      </c>
      <c r="CE97" s="52">
        <f>ESCYLD1!CE97*VLOOKUP(ESCYLD2!CE$4,'[1]INTERNAL PARAMETERS-1'!$B$5:$J$44,5,FALSE)*VLOOKUP(ESCYLD2!CE$4,'[1]INTERNAL PARAMETERS-1'!$B$5:$J$44,6,FALSE)*VLOOKUP(ESCYLD2!CE$4,'[1]INTERNAL PARAMETERS-1'!$B$5:$J$44,3,FALSE) + ESCYLD1!CE97*(1-VLOOKUP(ESCYLD2!CE$4,'[1]INTERNAL PARAMETERS-1'!$B$5:$J$44,5,FALSE))*VLOOKUP(ESCYLD2!CE$4,'[1]INTERNAL PARAMETERS-1'!$B$5:$J$44,8,FALSE)*VLOOKUP(ESCYLD2!CE$4,'[1]INTERNAL PARAMETERS-1'!$B$5:$J$44,3,FALSE)</f>
        <v>0.14957140384657217</v>
      </c>
      <c r="CF97" s="52">
        <f>ESCYLD1!CF97*VLOOKUP(ESCYLD2!CF$4,'[1]INTERNAL PARAMETERS-1'!$B$5:$J$44,5,FALSE)*VLOOKUP(ESCYLD2!CF$4,'[1]INTERNAL PARAMETERS-1'!$B$5:$J$44,6,FALSE)*VLOOKUP(ESCYLD2!CF$4,'[1]INTERNAL PARAMETERS-1'!$B$5:$J$44,3,FALSE) + ESCYLD1!CF97*(1-VLOOKUP(ESCYLD2!CF$4,'[1]INTERNAL PARAMETERS-1'!$B$5:$J$44,5,FALSE))*VLOOKUP(ESCYLD2!CF$4,'[1]INTERNAL PARAMETERS-1'!$B$5:$J$44,8,FALSE)*VLOOKUP(ESCYLD2!CF$4,'[1]INTERNAL PARAMETERS-1'!$B$5:$J$44,3,FALSE)</f>
        <v>0.34100028731997956</v>
      </c>
      <c r="CG97" s="52">
        <f>ESCYLD1!CG97*VLOOKUP(ESCYLD2!CG$4,'[1]INTERNAL PARAMETERS-1'!$B$5:$J$44,5,FALSE)*VLOOKUP(ESCYLD2!CG$4,'[1]INTERNAL PARAMETERS-1'!$B$5:$J$44,6,FALSE)*VLOOKUP(ESCYLD2!CG$4,'[1]INTERNAL PARAMETERS-1'!$B$5:$J$44,3,FALSE) + ESCYLD1!CG97*(1-VLOOKUP(ESCYLD2!CG$4,'[1]INTERNAL PARAMETERS-1'!$B$5:$J$44,5,FALSE))*VLOOKUP(ESCYLD2!CG$4,'[1]INTERNAL PARAMETERS-1'!$B$5:$J$44,8,FALSE)*VLOOKUP(ESCYLD2!CG$4,'[1]INTERNAL PARAMETERS-1'!$B$5:$J$44,3,FALSE)</f>
        <v>0</v>
      </c>
      <c r="CH97" s="51">
        <f>ESCYLD1!CH97*VLOOKUP(ESCYLD2!CH$4,'[1]INTERNAL PARAMETERS-1'!$B$5:$J$44,5,FALSE)*VLOOKUP(ESCYLD2!CH$4,'[1]INTERNAL PARAMETERS-1'!$B$5:$J$44,6,FALSE)*VLOOKUP(ESCYLD2!CH$4,'[1]INTERNAL PARAMETERS-1'!$B$5:$J$44,3,FALSE) + ESCYLD1!CH97*(1-VLOOKUP(ESCYLD2!CH$4,'[1]INTERNAL PARAMETERS-1'!$B$5:$J$44,5,FALSE))*VLOOKUP(ESCYLD2!CH$4,'[1]INTERNAL PARAMETERS-1'!$B$5:$J$44,8,FALSE)*VLOOKUP(ESCYLD2!CH$4,'[1]INTERNAL PARAMETERS-1'!$B$5:$J$44,3,FALSE)</f>
        <v>0</v>
      </c>
      <c r="CJ97" s="53">
        <f t="shared" si="2"/>
        <v>3506.8463643727932</v>
      </c>
      <c r="CK97" s="51">
        <f t="shared" si="3"/>
        <v>61.599645386864488</v>
      </c>
    </row>
    <row r="98" spans="2:89" x14ac:dyDescent="0.5">
      <c r="B98" s="66" t="s">
        <v>10</v>
      </c>
      <c r="C98" s="65" t="s">
        <v>72</v>
      </c>
      <c r="D98" s="65" t="s">
        <v>86</v>
      </c>
      <c r="E98" s="151">
        <f>ESC!AF98</f>
        <v>14542.531125026437</v>
      </c>
      <c r="F98" s="64">
        <f>'[1]INTERNAL PARAMETERS-1'!M8</f>
        <v>68.824999999999989</v>
      </c>
      <c r="G98" s="53">
        <f>ESCYLD1!G98*VLOOKUP(ESCYLD2!G$4,'[1]INTERNAL PARAMETERS-1'!$B$5:$J$44,5,FALSE)*VLOOKUP(ESCYLD2!G$4,'[1]INTERNAL PARAMETERS-1'!$B$5:$J$44,7,FALSE)*ESCYLD2!$F98 + ESCYLD1!G98*(1-VLOOKUP(ESCYLD2!G$4,'[1]INTERNAL PARAMETERS-1'!$B$5:$J$44,5,FALSE))*VLOOKUP(ESCYLD2!G$4,'[1]INTERNAL PARAMETERS-1'!$B$5:$J$44,9,FALSE)*ESCYLD2!$F98</f>
        <v>2757.9113454794588</v>
      </c>
      <c r="H98" s="52">
        <f>ESCYLD1!H98*VLOOKUP(ESCYLD2!H$4,'[1]INTERNAL PARAMETERS-1'!$B$5:$J$44,5,FALSE)*VLOOKUP(ESCYLD2!H$4,'[1]INTERNAL PARAMETERS-1'!$B$5:$J$44,7,FALSE)*ESCYLD2!$F98 + ESCYLD1!H98*(1-VLOOKUP(ESCYLD2!H$4,'[1]INTERNAL PARAMETERS-1'!$B$5:$J$44,5,FALSE))*VLOOKUP(ESCYLD2!H$4,'[1]INTERNAL PARAMETERS-1'!$B$5:$J$44,9,FALSE)*ESCYLD2!$F98</f>
        <v>1498.3519056999703</v>
      </c>
      <c r="I98" s="52">
        <f>ESCYLD1!I98*VLOOKUP(ESCYLD2!I$4,'[1]INTERNAL PARAMETERS-1'!$B$5:$J$44,5,FALSE)*VLOOKUP(ESCYLD2!I$4,'[1]INTERNAL PARAMETERS-1'!$B$5:$J$44,7,FALSE)*ESCYLD2!$F98 + ESCYLD1!I98*(1-VLOOKUP(ESCYLD2!I$4,'[1]INTERNAL PARAMETERS-1'!$B$5:$J$44,5,FALSE))*VLOOKUP(ESCYLD2!I$4,'[1]INTERNAL PARAMETERS-1'!$B$5:$J$44,9,FALSE)*ESCYLD2!$F98</f>
        <v>3136.3907610584529</v>
      </c>
      <c r="J98" s="52">
        <f>ESCYLD1!J98*VLOOKUP(ESCYLD2!J$4,'[1]INTERNAL PARAMETERS-1'!$B$5:$J$44,5,FALSE)*VLOOKUP(ESCYLD2!J$4,'[1]INTERNAL PARAMETERS-1'!$B$5:$J$44,7,FALSE)*ESCYLD2!$F98 + ESCYLD1!J98*(1-VLOOKUP(ESCYLD2!J$4,'[1]INTERNAL PARAMETERS-1'!$B$5:$J$44,5,FALSE))*VLOOKUP(ESCYLD2!J$4,'[1]INTERNAL PARAMETERS-1'!$B$5:$J$44,9,FALSE)*ESCYLD2!$F98</f>
        <v>0</v>
      </c>
      <c r="K98" s="52">
        <f>ESCYLD1!K98*VLOOKUP(ESCYLD2!K$4,'[1]INTERNAL PARAMETERS-1'!$B$5:$J$44,5,FALSE)*VLOOKUP(ESCYLD2!K$4,'[1]INTERNAL PARAMETERS-1'!$B$5:$J$44,7,FALSE)*ESCYLD2!$F98 + ESCYLD1!K98*(1-VLOOKUP(ESCYLD2!K$4,'[1]INTERNAL PARAMETERS-1'!$B$5:$J$44,5,FALSE))*VLOOKUP(ESCYLD2!K$4,'[1]INTERNAL PARAMETERS-1'!$B$5:$J$44,9,FALSE)*ESCYLD2!$F98</f>
        <v>0</v>
      </c>
      <c r="L98" s="52">
        <f>ESCYLD1!L98*VLOOKUP(ESCYLD2!L$4,'[1]INTERNAL PARAMETERS-1'!$B$5:$J$44,5,FALSE)*VLOOKUP(ESCYLD2!L$4,'[1]INTERNAL PARAMETERS-1'!$B$5:$J$44,7,FALSE)*ESCYLD2!$F98 + ESCYLD1!L98*(1-VLOOKUP(ESCYLD2!L$4,'[1]INTERNAL PARAMETERS-1'!$B$5:$J$44,5,FALSE))*VLOOKUP(ESCYLD2!L$4,'[1]INTERNAL PARAMETERS-1'!$B$5:$J$44,9,FALSE)*ESCYLD2!$F98</f>
        <v>17.07918192065857</v>
      </c>
      <c r="M98" s="52">
        <f>ESCYLD1!M98*VLOOKUP(ESCYLD2!M$4,'[1]INTERNAL PARAMETERS-1'!$B$5:$J$44,5,FALSE)*VLOOKUP(ESCYLD2!M$4,'[1]INTERNAL PARAMETERS-1'!$B$5:$J$44,7,FALSE)*ESCYLD2!$F98 + ESCYLD1!M98*(1-VLOOKUP(ESCYLD2!M$4,'[1]INTERNAL PARAMETERS-1'!$B$5:$J$44,5,FALSE))*VLOOKUP(ESCYLD2!M$4,'[1]INTERNAL PARAMETERS-1'!$B$5:$J$44,9,FALSE)*ESCYLD2!$F98</f>
        <v>22.019843743179042</v>
      </c>
      <c r="N98" s="52">
        <f>ESCYLD1!N98*VLOOKUP(ESCYLD2!N$4,'[1]INTERNAL PARAMETERS-1'!$B$5:$J$44,5,FALSE)*VLOOKUP(ESCYLD2!N$4,'[1]INTERNAL PARAMETERS-1'!$B$5:$J$44,7,FALSE)*ESCYLD2!$F98 + ESCYLD1!N98*(1-VLOOKUP(ESCYLD2!N$4,'[1]INTERNAL PARAMETERS-1'!$B$5:$J$44,5,FALSE))*VLOOKUP(ESCYLD2!N$4,'[1]INTERNAL PARAMETERS-1'!$B$5:$J$44,9,FALSE)*ESCYLD2!$F98</f>
        <v>14.01548355687588</v>
      </c>
      <c r="O98" s="52">
        <f>ESCYLD1!O98*VLOOKUP(ESCYLD2!O$4,'[1]INTERNAL PARAMETERS-1'!$B$5:$J$44,5,FALSE)*VLOOKUP(ESCYLD2!O$4,'[1]INTERNAL PARAMETERS-1'!$B$5:$J$44,7,FALSE)*ESCYLD2!$F98 + ESCYLD1!O98*(1-VLOOKUP(ESCYLD2!O$4,'[1]INTERNAL PARAMETERS-1'!$B$5:$J$44,5,FALSE))*VLOOKUP(ESCYLD2!O$4,'[1]INTERNAL PARAMETERS-1'!$B$5:$J$44,9,FALSE)*ESCYLD2!$F98</f>
        <v>0</v>
      </c>
      <c r="P98" s="52">
        <f>ESCYLD1!P98*VLOOKUP(ESCYLD2!P$4,'[1]INTERNAL PARAMETERS-1'!$B$5:$J$44,5,FALSE)*VLOOKUP(ESCYLD2!P$4,'[1]INTERNAL PARAMETERS-1'!$B$5:$J$44,7,FALSE)*ESCYLD2!$F98 + ESCYLD1!P98*(1-VLOOKUP(ESCYLD2!P$4,'[1]INTERNAL PARAMETERS-1'!$B$5:$J$44,5,FALSE))*VLOOKUP(ESCYLD2!P$4,'[1]INTERNAL PARAMETERS-1'!$B$5:$J$44,9,FALSE)*ESCYLD2!$F98</f>
        <v>0</v>
      </c>
      <c r="Q98" s="52">
        <f>ESCYLD1!Q98*VLOOKUP(ESCYLD2!Q$4,'[1]INTERNAL PARAMETERS-1'!$B$5:$J$44,5,FALSE)*VLOOKUP(ESCYLD2!Q$4,'[1]INTERNAL PARAMETERS-1'!$B$5:$J$44,7,FALSE)*ESCYLD2!$F98 + ESCYLD1!Q98*(1-VLOOKUP(ESCYLD2!Q$4,'[1]INTERNAL PARAMETERS-1'!$B$5:$J$44,5,FALSE))*VLOOKUP(ESCYLD2!Q$4,'[1]INTERNAL PARAMETERS-1'!$B$5:$J$44,9,FALSE)*ESCYLD2!$F98</f>
        <v>0</v>
      </c>
      <c r="R98" s="52">
        <f>ESCYLD1!R98*VLOOKUP(ESCYLD2!R$4,'[1]INTERNAL PARAMETERS-1'!$B$5:$J$44,5,FALSE)*VLOOKUP(ESCYLD2!R$4,'[1]INTERNAL PARAMETERS-1'!$B$5:$J$44,7,FALSE)*ESCYLD2!$F98 + ESCYLD1!R98*(1-VLOOKUP(ESCYLD2!R$4,'[1]INTERNAL PARAMETERS-1'!$B$5:$J$44,5,FALSE))*VLOOKUP(ESCYLD2!R$4,'[1]INTERNAL PARAMETERS-1'!$B$5:$J$44,9,FALSE)*ESCYLD2!$F98</f>
        <v>14.1741996417955</v>
      </c>
      <c r="S98" s="52">
        <f>ESCYLD1!S98*VLOOKUP(ESCYLD2!S$4,'[1]INTERNAL PARAMETERS-1'!$B$5:$J$44,5,FALSE)*VLOOKUP(ESCYLD2!S$4,'[1]INTERNAL PARAMETERS-1'!$B$5:$J$44,7,FALSE)*ESCYLD2!$F98 + ESCYLD1!S98*(1-VLOOKUP(ESCYLD2!S$4,'[1]INTERNAL PARAMETERS-1'!$B$5:$J$44,5,FALSE))*VLOOKUP(ESCYLD2!S$4,'[1]INTERNAL PARAMETERS-1'!$B$5:$J$44,9,FALSE)*ESCYLD2!$F98</f>
        <v>586.00225549711524</v>
      </c>
      <c r="T98" s="52">
        <f>ESCYLD1!T98*VLOOKUP(ESCYLD2!T$4,'[1]INTERNAL PARAMETERS-1'!$B$5:$J$44,5,FALSE)*VLOOKUP(ESCYLD2!T$4,'[1]INTERNAL PARAMETERS-1'!$B$5:$J$44,7,FALSE)*ESCYLD2!$F98 + ESCYLD1!T98*(1-VLOOKUP(ESCYLD2!T$4,'[1]INTERNAL PARAMETERS-1'!$B$5:$J$44,5,FALSE))*VLOOKUP(ESCYLD2!T$4,'[1]INTERNAL PARAMETERS-1'!$B$5:$J$44,9,FALSE)*ESCYLD2!$F98</f>
        <v>41.761122038065999</v>
      </c>
      <c r="U98" s="52">
        <f>ESCYLD1!U98*VLOOKUP(ESCYLD2!U$4,'[1]INTERNAL PARAMETERS-1'!$B$5:$J$44,5,FALSE)*VLOOKUP(ESCYLD2!U$4,'[1]INTERNAL PARAMETERS-1'!$B$5:$J$44,7,FALSE)*ESCYLD2!$F98 + ESCYLD1!U98*(1-VLOOKUP(ESCYLD2!U$4,'[1]INTERNAL PARAMETERS-1'!$B$5:$J$44,5,FALSE))*VLOOKUP(ESCYLD2!U$4,'[1]INTERNAL PARAMETERS-1'!$B$5:$J$44,9,FALSE)*ESCYLD2!$F98</f>
        <v>45.760477120026124</v>
      </c>
      <c r="V98" s="52">
        <f>ESCYLD1!V98*VLOOKUP(ESCYLD2!V$4,'[1]INTERNAL PARAMETERS-1'!$B$5:$J$44,5,FALSE)*VLOOKUP(ESCYLD2!V$4,'[1]INTERNAL PARAMETERS-1'!$B$5:$J$44,7,FALSE)*ESCYLD2!$F98 + ESCYLD1!V98*(1-VLOOKUP(ESCYLD2!V$4,'[1]INTERNAL PARAMETERS-1'!$B$5:$J$44,5,FALSE))*VLOOKUP(ESCYLD2!V$4,'[1]INTERNAL PARAMETERS-1'!$B$5:$J$44,9,FALSE)*ESCYLD2!$F98</f>
        <v>343.68067249572567</v>
      </c>
      <c r="W98" s="52">
        <f>ESCYLD1!W98*VLOOKUP(ESCYLD2!W$4,'[1]INTERNAL PARAMETERS-1'!$B$5:$J$44,5,FALSE)*VLOOKUP(ESCYLD2!W$4,'[1]INTERNAL PARAMETERS-1'!$B$5:$J$44,7,FALSE)*ESCYLD2!$F98 + ESCYLD1!W98*(1-VLOOKUP(ESCYLD2!W$4,'[1]INTERNAL PARAMETERS-1'!$B$5:$J$44,5,FALSE))*VLOOKUP(ESCYLD2!W$4,'[1]INTERNAL PARAMETERS-1'!$B$5:$J$44,9,FALSE)*ESCYLD2!$F98</f>
        <v>0</v>
      </c>
      <c r="X98" s="52">
        <f>ESCYLD1!X98*VLOOKUP(ESCYLD2!X$4,'[1]INTERNAL PARAMETERS-1'!$B$5:$J$44,5,FALSE)*VLOOKUP(ESCYLD2!X$4,'[1]INTERNAL PARAMETERS-1'!$B$5:$J$44,7,FALSE)*ESCYLD2!$F98 + ESCYLD1!X98*(1-VLOOKUP(ESCYLD2!X$4,'[1]INTERNAL PARAMETERS-1'!$B$5:$J$44,5,FALSE))*VLOOKUP(ESCYLD2!X$4,'[1]INTERNAL PARAMETERS-1'!$B$5:$J$44,9,FALSE)*ESCYLD2!$F98</f>
        <v>0</v>
      </c>
      <c r="Y98" s="52">
        <f>ESCYLD1!Y98*VLOOKUP(ESCYLD2!Y$4,'[1]INTERNAL PARAMETERS-1'!$B$5:$J$44,5,FALSE)*VLOOKUP(ESCYLD2!Y$4,'[1]INTERNAL PARAMETERS-1'!$B$5:$J$44,7,FALSE)*ESCYLD2!$F98 + ESCYLD1!Y98*(1-VLOOKUP(ESCYLD2!Y$4,'[1]INTERNAL PARAMETERS-1'!$B$5:$J$44,5,FALSE))*VLOOKUP(ESCYLD2!Y$4,'[1]INTERNAL PARAMETERS-1'!$B$5:$J$44,9,FALSE)*ESCYLD2!$F98</f>
        <v>0</v>
      </c>
      <c r="Z98" s="52">
        <f>ESCYLD1!Z98*VLOOKUP(ESCYLD2!Z$4,'[1]INTERNAL PARAMETERS-1'!$B$5:$J$44,5,FALSE)*VLOOKUP(ESCYLD2!Z$4,'[1]INTERNAL PARAMETERS-1'!$B$5:$J$44,7,FALSE)*ESCYLD2!$F98 + ESCYLD1!Z98*(1-VLOOKUP(ESCYLD2!Z$4,'[1]INTERNAL PARAMETERS-1'!$B$5:$J$44,5,FALSE))*VLOOKUP(ESCYLD2!Z$4,'[1]INTERNAL PARAMETERS-1'!$B$5:$J$44,9,FALSE)*ESCYLD2!$F98</f>
        <v>0</v>
      </c>
      <c r="AA98" s="52">
        <f>ESCYLD1!AA98*VLOOKUP(ESCYLD2!AA$4,'[1]INTERNAL PARAMETERS-1'!$B$5:$J$44,5,FALSE)*VLOOKUP(ESCYLD2!AA$4,'[1]INTERNAL PARAMETERS-1'!$B$5:$J$44,7,FALSE)*ESCYLD2!$F98 + ESCYLD1!AA98*(1-VLOOKUP(ESCYLD2!AA$4,'[1]INTERNAL PARAMETERS-1'!$B$5:$J$44,5,FALSE))*VLOOKUP(ESCYLD2!AA$4,'[1]INTERNAL PARAMETERS-1'!$B$5:$J$44,9,FALSE)*ESCYLD2!$F98</f>
        <v>0</v>
      </c>
      <c r="AB98" s="52">
        <f>ESCYLD1!AB98*VLOOKUP(ESCYLD2!AB$4,'[1]INTERNAL PARAMETERS-1'!$B$5:$J$44,5,FALSE)*VLOOKUP(ESCYLD2!AB$4,'[1]INTERNAL PARAMETERS-1'!$B$5:$J$44,7,FALSE)*ESCYLD2!$F98 + ESCYLD1!AB98*(1-VLOOKUP(ESCYLD2!AB$4,'[1]INTERNAL PARAMETERS-1'!$B$5:$J$44,5,FALSE))*VLOOKUP(ESCYLD2!AB$4,'[1]INTERNAL PARAMETERS-1'!$B$5:$J$44,9,FALSE)*ESCYLD2!$F98</f>
        <v>0</v>
      </c>
      <c r="AC98" s="52">
        <f>ESCYLD1!AC98*VLOOKUP(ESCYLD2!AC$4,'[1]INTERNAL PARAMETERS-1'!$B$5:$J$44,5,FALSE)*VLOOKUP(ESCYLD2!AC$4,'[1]INTERNAL PARAMETERS-1'!$B$5:$J$44,7,FALSE)*ESCYLD2!$F98 + ESCYLD1!AC98*(1-VLOOKUP(ESCYLD2!AC$4,'[1]INTERNAL PARAMETERS-1'!$B$5:$J$44,5,FALSE))*VLOOKUP(ESCYLD2!AC$4,'[1]INTERNAL PARAMETERS-1'!$B$5:$J$44,9,FALSE)*ESCYLD2!$F98</f>
        <v>0</v>
      </c>
      <c r="AD98" s="52">
        <f>ESCYLD1!AD98*VLOOKUP(ESCYLD2!AD$4,'[1]INTERNAL PARAMETERS-1'!$B$5:$J$44,5,FALSE)*VLOOKUP(ESCYLD2!AD$4,'[1]INTERNAL PARAMETERS-1'!$B$5:$J$44,7,FALSE)*ESCYLD2!$F98 + ESCYLD1!AD98*(1-VLOOKUP(ESCYLD2!AD$4,'[1]INTERNAL PARAMETERS-1'!$B$5:$J$44,5,FALSE))*VLOOKUP(ESCYLD2!AD$4,'[1]INTERNAL PARAMETERS-1'!$B$5:$J$44,9,FALSE)*ESCYLD2!$F98</f>
        <v>0</v>
      </c>
      <c r="AE98" s="52">
        <f>ESCYLD1!AE98*VLOOKUP(ESCYLD2!AE$4,'[1]INTERNAL PARAMETERS-1'!$B$5:$J$44,5,FALSE)*VLOOKUP(ESCYLD2!AE$4,'[1]INTERNAL PARAMETERS-1'!$B$5:$J$44,7,FALSE)*ESCYLD2!$F98 + ESCYLD1!AE98*(1-VLOOKUP(ESCYLD2!AE$4,'[1]INTERNAL PARAMETERS-1'!$B$5:$J$44,5,FALSE))*VLOOKUP(ESCYLD2!AE$4,'[1]INTERNAL PARAMETERS-1'!$B$5:$J$44,9,FALSE)*ESCYLD2!$F98</f>
        <v>0</v>
      </c>
      <c r="AF98" s="52">
        <f>ESCYLD1!AF98*VLOOKUP(ESCYLD2!AF$4,'[1]INTERNAL PARAMETERS-1'!$B$5:$J$44,5,FALSE)*VLOOKUP(ESCYLD2!AF$4,'[1]INTERNAL PARAMETERS-1'!$B$5:$J$44,7,FALSE)*ESCYLD2!$F98 + ESCYLD1!AF98*(1-VLOOKUP(ESCYLD2!AF$4,'[1]INTERNAL PARAMETERS-1'!$B$5:$J$44,5,FALSE))*VLOOKUP(ESCYLD2!AF$4,'[1]INTERNAL PARAMETERS-1'!$B$5:$J$44,9,FALSE)*ESCYLD2!$F98</f>
        <v>0</v>
      </c>
      <c r="AG98" s="52">
        <f>ESCYLD1!AG98*VLOOKUP(ESCYLD2!AG$4,'[1]INTERNAL PARAMETERS-1'!$B$5:$J$44,5,FALSE)*VLOOKUP(ESCYLD2!AG$4,'[1]INTERNAL PARAMETERS-1'!$B$5:$J$44,7,FALSE)*ESCYLD2!$F98 + ESCYLD1!AG98*(1-VLOOKUP(ESCYLD2!AG$4,'[1]INTERNAL PARAMETERS-1'!$B$5:$J$44,5,FALSE))*VLOOKUP(ESCYLD2!AG$4,'[1]INTERNAL PARAMETERS-1'!$B$5:$J$44,9,FALSE)*ESCYLD2!$F98</f>
        <v>0</v>
      </c>
      <c r="AH98" s="52">
        <f>ESCYLD1!AH98*VLOOKUP(ESCYLD2!AH$4,'[1]INTERNAL PARAMETERS-1'!$B$5:$J$44,5,FALSE)*VLOOKUP(ESCYLD2!AH$4,'[1]INTERNAL PARAMETERS-1'!$B$5:$J$44,7,FALSE)*ESCYLD2!$F98 + ESCYLD1!AH98*(1-VLOOKUP(ESCYLD2!AH$4,'[1]INTERNAL PARAMETERS-1'!$B$5:$J$44,5,FALSE))*VLOOKUP(ESCYLD2!AH$4,'[1]INTERNAL PARAMETERS-1'!$B$5:$J$44,9,FALSE)*ESCYLD2!$F98</f>
        <v>0</v>
      </c>
      <c r="AI98" s="52">
        <f>ESCYLD1!AI98*VLOOKUP(ESCYLD2!AI$4,'[1]INTERNAL PARAMETERS-1'!$B$5:$J$44,5,FALSE)*VLOOKUP(ESCYLD2!AI$4,'[1]INTERNAL PARAMETERS-1'!$B$5:$J$44,7,FALSE)*ESCYLD2!$F98 + ESCYLD1!AI98*(1-VLOOKUP(ESCYLD2!AI$4,'[1]INTERNAL PARAMETERS-1'!$B$5:$J$44,5,FALSE))*VLOOKUP(ESCYLD2!AI$4,'[1]INTERNAL PARAMETERS-1'!$B$5:$J$44,9,FALSE)*ESCYLD2!$F98</f>
        <v>1.8981873249255143</v>
      </c>
      <c r="AJ98" s="52">
        <f>ESCYLD1!AJ98*VLOOKUP(ESCYLD2!AJ$4,'[1]INTERNAL PARAMETERS-1'!$B$5:$J$44,5,FALSE)*VLOOKUP(ESCYLD2!AJ$4,'[1]INTERNAL PARAMETERS-1'!$B$5:$J$44,7,FALSE)*ESCYLD2!$F98 + ESCYLD1!AJ98*(1-VLOOKUP(ESCYLD2!AJ$4,'[1]INTERNAL PARAMETERS-1'!$B$5:$J$44,5,FALSE))*VLOOKUP(ESCYLD2!AJ$4,'[1]INTERNAL PARAMETERS-1'!$B$5:$J$44,9,FALSE)*ESCYLD2!$F98</f>
        <v>0</v>
      </c>
      <c r="AK98" s="52">
        <f>ESCYLD1!AK98*VLOOKUP(ESCYLD2!AK$4,'[1]INTERNAL PARAMETERS-1'!$B$5:$J$44,5,FALSE)*VLOOKUP(ESCYLD2!AK$4,'[1]INTERNAL PARAMETERS-1'!$B$5:$J$44,7,FALSE)*ESCYLD2!$F98 + ESCYLD1!AK98*(1-VLOOKUP(ESCYLD2!AK$4,'[1]INTERNAL PARAMETERS-1'!$B$5:$J$44,5,FALSE))*VLOOKUP(ESCYLD2!AK$4,'[1]INTERNAL PARAMETERS-1'!$B$5:$J$44,9,FALSE)*ESCYLD2!$F98</f>
        <v>0</v>
      </c>
      <c r="AL98" s="52">
        <f>ESCYLD1!AL98*VLOOKUP(ESCYLD2!AL$4,'[1]INTERNAL PARAMETERS-1'!$B$5:$J$44,5,FALSE)*VLOOKUP(ESCYLD2!AL$4,'[1]INTERNAL PARAMETERS-1'!$B$5:$J$44,7,FALSE)*ESCYLD2!$F98 + ESCYLD1!AL98*(1-VLOOKUP(ESCYLD2!AL$4,'[1]INTERNAL PARAMETERS-1'!$B$5:$J$44,5,FALSE))*VLOOKUP(ESCYLD2!AL$4,'[1]INTERNAL PARAMETERS-1'!$B$5:$J$44,9,FALSE)*ESCYLD2!$F98</f>
        <v>0</v>
      </c>
      <c r="AM98" s="52">
        <f>ESCYLD1!AM98*VLOOKUP(ESCYLD2!AM$4,'[1]INTERNAL PARAMETERS-1'!$B$5:$J$44,5,FALSE)*VLOOKUP(ESCYLD2!AM$4,'[1]INTERNAL PARAMETERS-1'!$B$5:$J$44,7,FALSE)*ESCYLD2!$F98 + ESCYLD1!AM98*(1-VLOOKUP(ESCYLD2!AM$4,'[1]INTERNAL PARAMETERS-1'!$B$5:$J$44,5,FALSE))*VLOOKUP(ESCYLD2!AM$4,'[1]INTERNAL PARAMETERS-1'!$B$5:$J$44,9,FALSE)*ESCYLD2!$F98</f>
        <v>0</v>
      </c>
      <c r="AN98" s="52">
        <f>ESCYLD1!AN98*VLOOKUP(ESCYLD2!AN$4,'[1]INTERNAL PARAMETERS-1'!$B$5:$J$44,5,FALSE)*VLOOKUP(ESCYLD2!AN$4,'[1]INTERNAL PARAMETERS-1'!$B$5:$J$44,7,FALSE)*ESCYLD2!$F98 + ESCYLD1!AN98*(1-VLOOKUP(ESCYLD2!AN$4,'[1]INTERNAL PARAMETERS-1'!$B$5:$J$44,5,FALSE))*VLOOKUP(ESCYLD2!AN$4,'[1]INTERNAL PARAMETERS-1'!$B$5:$J$44,9,FALSE)*ESCYLD2!$F98</f>
        <v>0</v>
      </c>
      <c r="AO98" s="52">
        <f>ESCYLD1!AO98*VLOOKUP(ESCYLD2!AO$4,'[1]INTERNAL PARAMETERS-1'!$B$5:$J$44,5,FALSE)*VLOOKUP(ESCYLD2!AO$4,'[1]INTERNAL PARAMETERS-1'!$B$5:$J$44,7,FALSE)*ESCYLD2!$F98 + ESCYLD1!AO98*(1-VLOOKUP(ESCYLD2!AO$4,'[1]INTERNAL PARAMETERS-1'!$B$5:$J$44,5,FALSE))*VLOOKUP(ESCYLD2!AO$4,'[1]INTERNAL PARAMETERS-1'!$B$5:$J$44,9,FALSE)*ESCYLD2!$F98</f>
        <v>0</v>
      </c>
      <c r="AP98" s="52">
        <f>ESCYLD1!AP98*VLOOKUP(ESCYLD2!AP$4,'[1]INTERNAL PARAMETERS-1'!$B$5:$J$44,5,FALSE)*VLOOKUP(ESCYLD2!AP$4,'[1]INTERNAL PARAMETERS-1'!$B$5:$J$44,7,FALSE)*ESCYLD2!$F98 + ESCYLD1!AP98*(1-VLOOKUP(ESCYLD2!AP$4,'[1]INTERNAL PARAMETERS-1'!$B$5:$J$44,5,FALSE))*VLOOKUP(ESCYLD2!AP$4,'[1]INTERNAL PARAMETERS-1'!$B$5:$J$44,9,FALSE)*ESCYLD2!$F98</f>
        <v>0</v>
      </c>
      <c r="AQ98" s="52">
        <f>ESCYLD1!AQ98*VLOOKUP(ESCYLD2!AQ$4,'[1]INTERNAL PARAMETERS-1'!$B$5:$J$44,5,FALSE)*VLOOKUP(ESCYLD2!AQ$4,'[1]INTERNAL PARAMETERS-1'!$B$5:$J$44,7,FALSE)*ESCYLD2!$F98 + ESCYLD1!AQ98*(1-VLOOKUP(ESCYLD2!AQ$4,'[1]INTERNAL PARAMETERS-1'!$B$5:$J$44,5,FALSE))*VLOOKUP(ESCYLD2!AQ$4,'[1]INTERNAL PARAMETERS-1'!$B$5:$J$44,9,FALSE)*ESCYLD2!$F98</f>
        <v>0</v>
      </c>
      <c r="AR98" s="52">
        <f>ESCYLD1!AR98*VLOOKUP(ESCYLD2!AR$4,'[1]INTERNAL PARAMETERS-1'!$B$5:$J$44,5,FALSE)*VLOOKUP(ESCYLD2!AR$4,'[1]INTERNAL PARAMETERS-1'!$B$5:$J$44,7,FALSE)*ESCYLD2!$F98 + ESCYLD1!AR98*(1-VLOOKUP(ESCYLD2!AR$4,'[1]INTERNAL PARAMETERS-1'!$B$5:$J$44,5,FALSE))*VLOOKUP(ESCYLD2!AR$4,'[1]INTERNAL PARAMETERS-1'!$B$5:$J$44,9,FALSE)*ESCYLD2!$F98</f>
        <v>0</v>
      </c>
      <c r="AS98" s="52">
        <f>ESCYLD1!AS98*VLOOKUP(ESCYLD2!AS$4,'[1]INTERNAL PARAMETERS-1'!$B$5:$J$44,5,FALSE)*VLOOKUP(ESCYLD2!AS$4,'[1]INTERNAL PARAMETERS-1'!$B$5:$J$44,7,FALSE)*ESCYLD2!$F98 + ESCYLD1!AS98*(1-VLOOKUP(ESCYLD2!AS$4,'[1]INTERNAL PARAMETERS-1'!$B$5:$J$44,5,FALSE))*VLOOKUP(ESCYLD2!AS$4,'[1]INTERNAL PARAMETERS-1'!$B$5:$J$44,9,FALSE)*ESCYLD2!$F98</f>
        <v>0</v>
      </c>
      <c r="AT98" s="51">
        <f>ESCYLD1!AT98*VLOOKUP(ESCYLD2!AT$4,'[1]INTERNAL PARAMETERS-1'!$B$5:$J$44,5,FALSE)*VLOOKUP(ESCYLD2!AT$4,'[1]INTERNAL PARAMETERS-1'!$B$5:$J$44,7,FALSE)*ESCYLD2!$F98 + ESCYLD1!AT98*(1-VLOOKUP(ESCYLD2!AT$4,'[1]INTERNAL PARAMETERS-1'!$B$5:$J$44,5,FALSE))*VLOOKUP(ESCYLD2!AT$4,'[1]INTERNAL PARAMETERS-1'!$B$5:$J$44,9,FALSE)*ESCYLD2!$F98</f>
        <v>0</v>
      </c>
      <c r="AU98" s="53">
        <f>ESCYLD1!AU98*VLOOKUP(ESCYLD2!AU$4,'[1]INTERNAL PARAMETERS-1'!$B$5:$J$44,5,FALSE)*VLOOKUP(ESCYLD2!AU$4,'[1]INTERNAL PARAMETERS-1'!$B$5:$J$44,6,FALSE)*VLOOKUP(ESCYLD2!AU$4,'[1]INTERNAL PARAMETERS-1'!$B$5:$J$44,3,FALSE) + ESCYLD1!AU98*(1-VLOOKUP(ESCYLD2!AU$4,'[1]INTERNAL PARAMETERS-1'!$B$5:$J$44,5,FALSE))*VLOOKUP(ESCYLD2!AU$4,'[1]INTERNAL PARAMETERS-1'!$B$5:$J$44,8,FALSE)*VLOOKUP(ESCYLD2!AU$4,'[1]INTERNAL PARAMETERS-1'!$B$5:$J$44,3,FALSE)</f>
        <v>0</v>
      </c>
      <c r="AV98" s="52">
        <f>ESCYLD1!AV98*VLOOKUP(ESCYLD2!AV$4,'[1]INTERNAL PARAMETERS-1'!$B$5:$J$44,5,FALSE)*VLOOKUP(ESCYLD2!AV$4,'[1]INTERNAL PARAMETERS-1'!$B$5:$J$44,6,FALSE)*VLOOKUP(ESCYLD2!AV$4,'[1]INTERNAL PARAMETERS-1'!$B$5:$J$44,3,FALSE) + ESCYLD1!AV98*(1-VLOOKUP(ESCYLD2!AV$4,'[1]INTERNAL PARAMETERS-1'!$B$5:$J$44,5,FALSE))*VLOOKUP(ESCYLD2!AV$4,'[1]INTERNAL PARAMETERS-1'!$B$5:$J$44,8,FALSE)*VLOOKUP(ESCYLD2!AV$4,'[1]INTERNAL PARAMETERS-1'!$B$5:$J$44,3,FALSE)</f>
        <v>0</v>
      </c>
      <c r="AW98" s="52">
        <f>ESCYLD1!AW98*VLOOKUP(ESCYLD2!AW$4,'[1]INTERNAL PARAMETERS-1'!$B$5:$J$44,5,FALSE)*VLOOKUP(ESCYLD2!AW$4,'[1]INTERNAL PARAMETERS-1'!$B$5:$J$44,6,FALSE)*VLOOKUP(ESCYLD2!AW$4,'[1]INTERNAL PARAMETERS-1'!$B$5:$J$44,3,FALSE) + ESCYLD1!AW98*(1-VLOOKUP(ESCYLD2!AW$4,'[1]INTERNAL PARAMETERS-1'!$B$5:$J$44,5,FALSE))*VLOOKUP(ESCYLD2!AW$4,'[1]INTERNAL PARAMETERS-1'!$B$5:$J$44,8,FALSE)*VLOOKUP(ESCYLD2!AW$4,'[1]INTERNAL PARAMETERS-1'!$B$5:$J$44,3,FALSE)</f>
        <v>53.804078787862622</v>
      </c>
      <c r="AX98" s="52">
        <f>ESCYLD1!AX98*VLOOKUP(ESCYLD2!AX$4,'[1]INTERNAL PARAMETERS-1'!$B$5:$J$44,5,FALSE)*VLOOKUP(ESCYLD2!AX$4,'[1]INTERNAL PARAMETERS-1'!$B$5:$J$44,6,FALSE)*VLOOKUP(ESCYLD2!AX$4,'[1]INTERNAL PARAMETERS-1'!$B$5:$J$44,3,FALSE) + ESCYLD1!AX98*(1-VLOOKUP(ESCYLD2!AX$4,'[1]INTERNAL PARAMETERS-1'!$B$5:$J$44,5,FALSE))*VLOOKUP(ESCYLD2!AX$4,'[1]INTERNAL PARAMETERS-1'!$B$5:$J$44,8,FALSE)*VLOOKUP(ESCYLD2!AX$4,'[1]INTERNAL PARAMETERS-1'!$B$5:$J$44,3,FALSE)</f>
        <v>0</v>
      </c>
      <c r="AY98" s="52">
        <f>ESCYLD1!AY98*VLOOKUP(ESCYLD2!AY$4,'[1]INTERNAL PARAMETERS-1'!$B$5:$J$44,5,FALSE)*VLOOKUP(ESCYLD2!AY$4,'[1]INTERNAL PARAMETERS-1'!$B$5:$J$44,6,FALSE)*VLOOKUP(ESCYLD2!AY$4,'[1]INTERNAL PARAMETERS-1'!$B$5:$J$44,3,FALSE) + ESCYLD1!AY98*(1-VLOOKUP(ESCYLD2!AY$4,'[1]INTERNAL PARAMETERS-1'!$B$5:$J$44,5,FALSE))*VLOOKUP(ESCYLD2!AY$4,'[1]INTERNAL PARAMETERS-1'!$B$5:$J$44,8,FALSE)*VLOOKUP(ESCYLD2!AY$4,'[1]INTERNAL PARAMETERS-1'!$B$5:$J$44,3,FALSE)</f>
        <v>0</v>
      </c>
      <c r="AZ98" s="52">
        <f>ESCYLD1!AZ98*VLOOKUP(ESCYLD2!AZ$4,'[1]INTERNAL PARAMETERS-1'!$B$5:$J$44,5,FALSE)*VLOOKUP(ESCYLD2!AZ$4,'[1]INTERNAL PARAMETERS-1'!$B$5:$J$44,6,FALSE)*VLOOKUP(ESCYLD2!AZ$4,'[1]INTERNAL PARAMETERS-1'!$B$5:$J$44,3,FALSE) + ESCYLD1!AZ98*(1-VLOOKUP(ESCYLD2!AZ$4,'[1]INTERNAL PARAMETERS-1'!$B$5:$J$44,5,FALSE))*VLOOKUP(ESCYLD2!AZ$4,'[1]INTERNAL PARAMETERS-1'!$B$5:$J$44,8,FALSE)*VLOOKUP(ESCYLD2!AZ$4,'[1]INTERNAL PARAMETERS-1'!$B$5:$J$44,3,FALSE)</f>
        <v>0</v>
      </c>
      <c r="BA98" s="52">
        <f>ESCYLD1!BA98*VLOOKUP(ESCYLD2!BA$4,'[1]INTERNAL PARAMETERS-1'!$B$5:$J$44,5,FALSE)*VLOOKUP(ESCYLD2!BA$4,'[1]INTERNAL PARAMETERS-1'!$B$5:$J$44,6,FALSE)*VLOOKUP(ESCYLD2!BA$4,'[1]INTERNAL PARAMETERS-1'!$B$5:$J$44,3,FALSE) + ESCYLD1!BA98*(1-VLOOKUP(ESCYLD2!BA$4,'[1]INTERNAL PARAMETERS-1'!$B$5:$J$44,5,FALSE))*VLOOKUP(ESCYLD2!BA$4,'[1]INTERNAL PARAMETERS-1'!$B$5:$J$44,8,FALSE)*VLOOKUP(ESCYLD2!BA$4,'[1]INTERNAL PARAMETERS-1'!$B$5:$J$44,3,FALSE)</f>
        <v>3.7756634656337789</v>
      </c>
      <c r="BB98" s="52">
        <f>ESCYLD1!BB98*VLOOKUP(ESCYLD2!BB$4,'[1]INTERNAL PARAMETERS-1'!$B$5:$J$44,5,FALSE)*VLOOKUP(ESCYLD2!BB$4,'[1]INTERNAL PARAMETERS-1'!$B$5:$J$44,6,FALSE)*VLOOKUP(ESCYLD2!BB$4,'[1]INTERNAL PARAMETERS-1'!$B$5:$J$44,3,FALSE) + ESCYLD1!BB98*(1-VLOOKUP(ESCYLD2!BB$4,'[1]INTERNAL PARAMETERS-1'!$B$5:$J$44,5,FALSE))*VLOOKUP(ESCYLD2!BB$4,'[1]INTERNAL PARAMETERS-1'!$B$5:$J$44,8,FALSE)*VLOOKUP(ESCYLD2!BB$4,'[1]INTERNAL PARAMETERS-1'!$B$5:$J$44,3,FALSE)</f>
        <v>11.993567758353194</v>
      </c>
      <c r="BC98" s="52">
        <f>ESCYLD1!BC98*VLOOKUP(ESCYLD2!BC$4,'[1]INTERNAL PARAMETERS-1'!$B$5:$J$44,5,FALSE)*VLOOKUP(ESCYLD2!BC$4,'[1]INTERNAL PARAMETERS-1'!$B$5:$J$44,6,FALSE)*VLOOKUP(ESCYLD2!BC$4,'[1]INTERNAL PARAMETERS-1'!$B$5:$J$44,3,FALSE) + ESCYLD1!BC98*(1-VLOOKUP(ESCYLD2!BC$4,'[1]INTERNAL PARAMETERS-1'!$B$5:$J$44,5,FALSE))*VLOOKUP(ESCYLD2!BC$4,'[1]INTERNAL PARAMETERS-1'!$B$5:$J$44,8,FALSE)*VLOOKUP(ESCYLD2!BC$4,'[1]INTERNAL PARAMETERS-1'!$B$5:$J$44,3,FALSE)</f>
        <v>4.9235869261180021</v>
      </c>
      <c r="BD98" s="52">
        <f>ESCYLD1!BD98*VLOOKUP(ESCYLD2!BD$4,'[1]INTERNAL PARAMETERS-1'!$B$5:$J$44,5,FALSE)*VLOOKUP(ESCYLD2!BD$4,'[1]INTERNAL PARAMETERS-1'!$B$5:$J$44,6,FALSE)*VLOOKUP(ESCYLD2!BD$4,'[1]INTERNAL PARAMETERS-1'!$B$5:$J$44,3,FALSE) + ESCYLD1!BD98*(1-VLOOKUP(ESCYLD2!BD$4,'[1]INTERNAL PARAMETERS-1'!$B$5:$J$44,5,FALSE))*VLOOKUP(ESCYLD2!BD$4,'[1]INTERNAL PARAMETERS-1'!$B$5:$J$44,8,FALSE)*VLOOKUP(ESCYLD2!BD$4,'[1]INTERNAL PARAMETERS-1'!$B$5:$J$44,3,FALSE)</f>
        <v>10.106323190234066</v>
      </c>
      <c r="BE98" s="52">
        <f>ESCYLD1!BE98*VLOOKUP(ESCYLD2!BE$4,'[1]INTERNAL PARAMETERS-1'!$B$5:$J$44,5,FALSE)*VLOOKUP(ESCYLD2!BE$4,'[1]INTERNAL PARAMETERS-1'!$B$5:$J$44,6,FALSE)*VLOOKUP(ESCYLD2!BE$4,'[1]INTERNAL PARAMETERS-1'!$B$5:$J$44,3,FALSE) + ESCYLD1!BE98*(1-VLOOKUP(ESCYLD2!BE$4,'[1]INTERNAL PARAMETERS-1'!$B$5:$J$44,5,FALSE))*VLOOKUP(ESCYLD2!BE$4,'[1]INTERNAL PARAMETERS-1'!$B$5:$J$44,8,FALSE)*VLOOKUP(ESCYLD2!BE$4,'[1]INTERNAL PARAMETERS-1'!$B$5:$J$44,3,FALSE)</f>
        <v>18.801085074844917</v>
      </c>
      <c r="BF98" s="52">
        <f>ESCYLD1!BF98*VLOOKUP(ESCYLD2!BF$4,'[1]INTERNAL PARAMETERS-1'!$B$5:$J$44,5,FALSE)*VLOOKUP(ESCYLD2!BF$4,'[1]INTERNAL PARAMETERS-1'!$B$5:$J$44,6,FALSE)*VLOOKUP(ESCYLD2!BF$4,'[1]INTERNAL PARAMETERS-1'!$B$5:$J$44,3,FALSE) + ESCYLD1!BF98*(1-VLOOKUP(ESCYLD2!BF$4,'[1]INTERNAL PARAMETERS-1'!$B$5:$J$44,5,FALSE))*VLOOKUP(ESCYLD2!BF$4,'[1]INTERNAL PARAMETERS-1'!$B$5:$J$44,8,FALSE)*VLOOKUP(ESCYLD2!BF$4,'[1]INTERNAL PARAMETERS-1'!$B$5:$J$44,3,FALSE)</f>
        <v>0</v>
      </c>
      <c r="BG98" s="52">
        <f>ESCYLD1!BG98*VLOOKUP(ESCYLD2!BG$4,'[1]INTERNAL PARAMETERS-1'!$B$5:$J$44,5,FALSE)*VLOOKUP(ESCYLD2!BG$4,'[1]INTERNAL PARAMETERS-1'!$B$5:$J$44,6,FALSE)*VLOOKUP(ESCYLD2!BG$4,'[1]INTERNAL PARAMETERS-1'!$B$5:$J$44,3,FALSE) + ESCYLD1!BG98*(1-VLOOKUP(ESCYLD2!BG$4,'[1]INTERNAL PARAMETERS-1'!$B$5:$J$44,5,FALSE))*VLOOKUP(ESCYLD2!BG$4,'[1]INTERNAL PARAMETERS-1'!$B$5:$J$44,8,FALSE)*VLOOKUP(ESCYLD2!BG$4,'[1]INTERNAL PARAMETERS-1'!$B$5:$J$44,3,FALSE)</f>
        <v>12.69835194737645</v>
      </c>
      <c r="BH98" s="52">
        <f>ESCYLD1!BH98*VLOOKUP(ESCYLD2!BH$4,'[1]INTERNAL PARAMETERS-1'!$B$5:$J$44,5,FALSE)*VLOOKUP(ESCYLD2!BH$4,'[1]INTERNAL PARAMETERS-1'!$B$5:$J$44,6,FALSE)*VLOOKUP(ESCYLD2!BH$4,'[1]INTERNAL PARAMETERS-1'!$B$5:$J$44,3,FALSE) + ESCYLD1!BH98*(1-VLOOKUP(ESCYLD2!BH$4,'[1]INTERNAL PARAMETERS-1'!$B$5:$J$44,5,FALSE))*VLOOKUP(ESCYLD2!BH$4,'[1]INTERNAL PARAMETERS-1'!$B$5:$J$44,8,FALSE)*VLOOKUP(ESCYLD2!BH$4,'[1]INTERNAL PARAMETERS-1'!$B$5:$J$44,3,FALSE)</f>
        <v>1.883860623849757E-2</v>
      </c>
      <c r="BI98" s="52">
        <f>ESCYLD1!BI98*VLOOKUP(ESCYLD2!BI$4,'[1]INTERNAL PARAMETERS-1'!$B$5:$J$44,5,FALSE)*VLOOKUP(ESCYLD2!BI$4,'[1]INTERNAL PARAMETERS-1'!$B$5:$J$44,6,FALSE)*VLOOKUP(ESCYLD2!BI$4,'[1]INTERNAL PARAMETERS-1'!$B$5:$J$44,3,FALSE) + ESCYLD1!BI98*(1-VLOOKUP(ESCYLD2!BI$4,'[1]INTERNAL PARAMETERS-1'!$B$5:$J$44,5,FALSE))*VLOOKUP(ESCYLD2!BI$4,'[1]INTERNAL PARAMETERS-1'!$B$5:$J$44,8,FALSE)*VLOOKUP(ESCYLD2!BI$4,'[1]INTERNAL PARAMETERS-1'!$B$5:$J$44,3,FALSE)</f>
        <v>0</v>
      </c>
      <c r="BJ98" s="52">
        <f>ESCYLD1!BJ98*VLOOKUP(ESCYLD2!BJ$4,'[1]INTERNAL PARAMETERS-1'!$B$5:$J$44,5,FALSE)*VLOOKUP(ESCYLD2!BJ$4,'[1]INTERNAL PARAMETERS-1'!$B$5:$J$44,6,FALSE)*VLOOKUP(ESCYLD2!BJ$4,'[1]INTERNAL PARAMETERS-1'!$B$5:$J$44,3,FALSE) + ESCYLD1!BJ98*(1-VLOOKUP(ESCYLD2!BJ$4,'[1]INTERNAL PARAMETERS-1'!$B$5:$J$44,5,FALSE))*VLOOKUP(ESCYLD2!BJ$4,'[1]INTERNAL PARAMETERS-1'!$B$5:$J$44,8,FALSE)*VLOOKUP(ESCYLD2!BJ$4,'[1]INTERNAL PARAMETERS-1'!$B$5:$J$44,3,FALSE)</f>
        <v>3.0214188788508141</v>
      </c>
      <c r="BK98" s="52">
        <f>ESCYLD1!BK98*VLOOKUP(ESCYLD2!BK$4,'[1]INTERNAL PARAMETERS-1'!$B$5:$J$44,5,FALSE)*VLOOKUP(ESCYLD2!BK$4,'[1]INTERNAL PARAMETERS-1'!$B$5:$J$44,6,FALSE)*VLOOKUP(ESCYLD2!BK$4,'[1]INTERNAL PARAMETERS-1'!$B$5:$J$44,3,FALSE) + ESCYLD1!BK98*(1-VLOOKUP(ESCYLD2!BK$4,'[1]INTERNAL PARAMETERS-1'!$B$5:$J$44,5,FALSE))*VLOOKUP(ESCYLD2!BK$4,'[1]INTERNAL PARAMETERS-1'!$B$5:$J$44,8,FALSE)*VLOOKUP(ESCYLD2!BK$4,'[1]INTERNAL PARAMETERS-1'!$B$5:$J$44,3,FALSE)</f>
        <v>3.2777760281781614</v>
      </c>
      <c r="BL98" s="52">
        <f>ESCYLD1!BL98*VLOOKUP(ESCYLD2!BL$4,'[1]INTERNAL PARAMETERS-1'!$B$5:$J$44,5,FALSE)*VLOOKUP(ESCYLD2!BL$4,'[1]INTERNAL PARAMETERS-1'!$B$5:$J$44,6,FALSE)*VLOOKUP(ESCYLD2!BL$4,'[1]INTERNAL PARAMETERS-1'!$B$5:$J$44,3,FALSE) + ESCYLD1!BL98*(1-VLOOKUP(ESCYLD2!BL$4,'[1]INTERNAL PARAMETERS-1'!$B$5:$J$44,5,FALSE))*VLOOKUP(ESCYLD2!BL$4,'[1]INTERNAL PARAMETERS-1'!$B$5:$J$44,8,FALSE)*VLOOKUP(ESCYLD2!BL$4,'[1]INTERNAL PARAMETERS-1'!$B$5:$J$44,3,FALSE)</f>
        <v>8.0365690639727045</v>
      </c>
      <c r="BM98" s="52">
        <f>ESCYLD1!BM98*VLOOKUP(ESCYLD2!BM$4,'[1]INTERNAL PARAMETERS-1'!$B$5:$J$44,5,FALSE)*VLOOKUP(ESCYLD2!BM$4,'[1]INTERNAL PARAMETERS-1'!$B$5:$J$44,6,FALSE)*VLOOKUP(ESCYLD2!BM$4,'[1]INTERNAL PARAMETERS-1'!$B$5:$J$44,3,FALSE) + ESCYLD1!BM98*(1-VLOOKUP(ESCYLD2!BM$4,'[1]INTERNAL PARAMETERS-1'!$B$5:$J$44,5,FALSE))*VLOOKUP(ESCYLD2!BM$4,'[1]INTERNAL PARAMETERS-1'!$B$5:$J$44,8,FALSE)*VLOOKUP(ESCYLD2!BM$4,'[1]INTERNAL PARAMETERS-1'!$B$5:$J$44,3,FALSE)</f>
        <v>0.95822781301136339</v>
      </c>
      <c r="BN98" s="52">
        <f>ESCYLD1!BN98*VLOOKUP(ESCYLD2!BN$4,'[1]INTERNAL PARAMETERS-1'!$B$5:$J$44,5,FALSE)*VLOOKUP(ESCYLD2!BN$4,'[1]INTERNAL PARAMETERS-1'!$B$5:$J$44,6,FALSE)*VLOOKUP(ESCYLD2!BN$4,'[1]INTERNAL PARAMETERS-1'!$B$5:$J$44,3,FALSE) + ESCYLD1!BN98*(1-VLOOKUP(ESCYLD2!BN$4,'[1]INTERNAL PARAMETERS-1'!$B$5:$J$44,5,FALSE))*VLOOKUP(ESCYLD2!BN$4,'[1]INTERNAL PARAMETERS-1'!$B$5:$J$44,8,FALSE)*VLOOKUP(ESCYLD2!BN$4,'[1]INTERNAL PARAMETERS-1'!$B$5:$J$44,3,FALSE)</f>
        <v>2.3189181503008318</v>
      </c>
      <c r="BO98" s="52">
        <f>ESCYLD1!BO98*VLOOKUP(ESCYLD2!BO$4,'[1]INTERNAL PARAMETERS-1'!$B$5:$J$44,5,FALSE)*VLOOKUP(ESCYLD2!BO$4,'[1]INTERNAL PARAMETERS-1'!$B$5:$J$44,6,FALSE)*VLOOKUP(ESCYLD2!BO$4,'[1]INTERNAL PARAMETERS-1'!$B$5:$J$44,3,FALSE) + ESCYLD1!BO98*(1-VLOOKUP(ESCYLD2!BO$4,'[1]INTERNAL PARAMETERS-1'!$B$5:$J$44,5,FALSE))*VLOOKUP(ESCYLD2!BO$4,'[1]INTERNAL PARAMETERS-1'!$B$5:$J$44,8,FALSE)*VLOOKUP(ESCYLD2!BO$4,'[1]INTERNAL PARAMETERS-1'!$B$5:$J$44,3,FALSE)</f>
        <v>1.7048742324656263</v>
      </c>
      <c r="BP98" s="52">
        <f>ESCYLD1!BP98*VLOOKUP(ESCYLD2!BP$4,'[1]INTERNAL PARAMETERS-1'!$B$5:$J$44,5,FALSE)*VLOOKUP(ESCYLD2!BP$4,'[1]INTERNAL PARAMETERS-1'!$B$5:$J$44,6,FALSE)*VLOOKUP(ESCYLD2!BP$4,'[1]INTERNAL PARAMETERS-1'!$B$5:$J$44,3,FALSE) + ESCYLD1!BP98*(1-VLOOKUP(ESCYLD2!BP$4,'[1]INTERNAL PARAMETERS-1'!$B$5:$J$44,5,FALSE))*VLOOKUP(ESCYLD2!BP$4,'[1]INTERNAL PARAMETERS-1'!$B$5:$J$44,8,FALSE)*VLOOKUP(ESCYLD2!BP$4,'[1]INTERNAL PARAMETERS-1'!$B$5:$J$44,3,FALSE)</f>
        <v>0.15532916314539019</v>
      </c>
      <c r="BQ98" s="52">
        <f>ESCYLD1!BQ98*VLOOKUP(ESCYLD2!BQ$4,'[1]INTERNAL PARAMETERS-1'!$B$5:$J$44,5,FALSE)*VLOOKUP(ESCYLD2!BQ$4,'[1]INTERNAL PARAMETERS-1'!$B$5:$J$44,6,FALSE)*VLOOKUP(ESCYLD2!BQ$4,'[1]INTERNAL PARAMETERS-1'!$B$5:$J$44,3,FALSE) + ESCYLD1!BQ98*(1-VLOOKUP(ESCYLD2!BQ$4,'[1]INTERNAL PARAMETERS-1'!$B$5:$J$44,5,FALSE))*VLOOKUP(ESCYLD2!BQ$4,'[1]INTERNAL PARAMETERS-1'!$B$5:$J$44,8,FALSE)*VLOOKUP(ESCYLD2!BQ$4,'[1]INTERNAL PARAMETERS-1'!$B$5:$J$44,3,FALSE)</f>
        <v>8.0322777093588638</v>
      </c>
      <c r="BR98" s="52">
        <f>ESCYLD1!BR98*VLOOKUP(ESCYLD2!BR$4,'[1]INTERNAL PARAMETERS-1'!$B$5:$J$44,5,FALSE)*VLOOKUP(ESCYLD2!BR$4,'[1]INTERNAL PARAMETERS-1'!$B$5:$J$44,6,FALSE)*VLOOKUP(ESCYLD2!BR$4,'[1]INTERNAL PARAMETERS-1'!$B$5:$J$44,3,FALSE) + ESCYLD1!BR98*(1-VLOOKUP(ESCYLD2!BR$4,'[1]INTERNAL PARAMETERS-1'!$B$5:$J$44,5,FALSE))*VLOOKUP(ESCYLD2!BR$4,'[1]INTERNAL PARAMETERS-1'!$B$5:$J$44,8,FALSE)*VLOOKUP(ESCYLD2!BR$4,'[1]INTERNAL PARAMETERS-1'!$B$5:$J$44,3,FALSE)</f>
        <v>0.29829525573799803</v>
      </c>
      <c r="BS98" s="52">
        <f>ESCYLD1!BS98*VLOOKUP(ESCYLD2!BS$4,'[1]INTERNAL PARAMETERS-1'!$B$5:$J$44,5,FALSE)*VLOOKUP(ESCYLD2!BS$4,'[1]INTERNAL PARAMETERS-1'!$B$5:$J$44,6,FALSE)*VLOOKUP(ESCYLD2!BS$4,'[1]INTERNAL PARAMETERS-1'!$B$5:$J$44,3,FALSE) + ESCYLD1!BS98*(1-VLOOKUP(ESCYLD2!BS$4,'[1]INTERNAL PARAMETERS-1'!$B$5:$J$44,5,FALSE))*VLOOKUP(ESCYLD2!BS$4,'[1]INTERNAL PARAMETERS-1'!$B$5:$J$44,8,FALSE)*VLOOKUP(ESCYLD2!BS$4,'[1]INTERNAL PARAMETERS-1'!$B$5:$J$44,3,FALSE)</f>
        <v>1.9607890806128559E-2</v>
      </c>
      <c r="BT98" s="52">
        <f>ESCYLD1!BT98*VLOOKUP(ESCYLD2!BT$4,'[1]INTERNAL PARAMETERS-1'!$B$5:$J$44,5,FALSE)*VLOOKUP(ESCYLD2!BT$4,'[1]INTERNAL PARAMETERS-1'!$B$5:$J$44,6,FALSE)*VLOOKUP(ESCYLD2!BT$4,'[1]INTERNAL PARAMETERS-1'!$B$5:$J$44,3,FALSE) + ESCYLD1!BT98*(1-VLOOKUP(ESCYLD2!BT$4,'[1]INTERNAL PARAMETERS-1'!$B$5:$J$44,5,FALSE))*VLOOKUP(ESCYLD2!BT$4,'[1]INTERNAL PARAMETERS-1'!$B$5:$J$44,8,FALSE)*VLOOKUP(ESCYLD2!BT$4,'[1]INTERNAL PARAMETERS-1'!$B$5:$J$44,3,FALSE)</f>
        <v>0</v>
      </c>
      <c r="BU98" s="52">
        <f>ESCYLD1!BU98*VLOOKUP(ESCYLD2!BU$4,'[1]INTERNAL PARAMETERS-1'!$B$5:$J$44,5,FALSE)*VLOOKUP(ESCYLD2!BU$4,'[1]INTERNAL PARAMETERS-1'!$B$5:$J$44,6,FALSE)*VLOOKUP(ESCYLD2!BU$4,'[1]INTERNAL PARAMETERS-1'!$B$5:$J$44,3,FALSE) + ESCYLD1!BU98*(1-VLOOKUP(ESCYLD2!BU$4,'[1]INTERNAL PARAMETERS-1'!$B$5:$J$44,5,FALSE))*VLOOKUP(ESCYLD2!BU$4,'[1]INTERNAL PARAMETERS-1'!$B$5:$J$44,8,FALSE)*VLOOKUP(ESCYLD2!BU$4,'[1]INTERNAL PARAMETERS-1'!$B$5:$J$44,3,FALSE)</f>
        <v>0</v>
      </c>
      <c r="BV98" s="52">
        <f>ESCYLD1!BV98*VLOOKUP(ESCYLD2!BV$4,'[1]INTERNAL PARAMETERS-1'!$B$5:$J$44,5,FALSE)*VLOOKUP(ESCYLD2!BV$4,'[1]INTERNAL PARAMETERS-1'!$B$5:$J$44,6,FALSE)*VLOOKUP(ESCYLD2!BV$4,'[1]INTERNAL PARAMETERS-1'!$B$5:$J$44,3,FALSE) + ESCYLD1!BV98*(1-VLOOKUP(ESCYLD2!BV$4,'[1]INTERNAL PARAMETERS-1'!$B$5:$J$44,5,FALSE))*VLOOKUP(ESCYLD2!BV$4,'[1]INTERNAL PARAMETERS-1'!$B$5:$J$44,8,FALSE)*VLOOKUP(ESCYLD2!BV$4,'[1]INTERNAL PARAMETERS-1'!$B$5:$J$44,3,FALSE)</f>
        <v>0</v>
      </c>
      <c r="BW98" s="52">
        <f>ESCYLD1!BW98*VLOOKUP(ESCYLD2!BW$4,'[1]INTERNAL PARAMETERS-1'!$B$5:$J$44,5,FALSE)*VLOOKUP(ESCYLD2!BW$4,'[1]INTERNAL PARAMETERS-1'!$B$5:$J$44,6,FALSE)*VLOOKUP(ESCYLD2!BW$4,'[1]INTERNAL PARAMETERS-1'!$B$5:$J$44,3,FALSE) + ESCYLD1!BW98*(1-VLOOKUP(ESCYLD2!BW$4,'[1]INTERNAL PARAMETERS-1'!$B$5:$J$44,5,FALSE))*VLOOKUP(ESCYLD2!BW$4,'[1]INTERNAL PARAMETERS-1'!$B$5:$J$44,8,FALSE)*VLOOKUP(ESCYLD2!BW$4,'[1]INTERNAL PARAMETERS-1'!$B$5:$J$44,3,FALSE)</f>
        <v>0</v>
      </c>
      <c r="BX98" s="52">
        <f>ESCYLD1!BX98*VLOOKUP(ESCYLD2!BX$4,'[1]INTERNAL PARAMETERS-1'!$B$5:$J$44,5,FALSE)*VLOOKUP(ESCYLD2!BX$4,'[1]INTERNAL PARAMETERS-1'!$B$5:$J$44,6,FALSE)*VLOOKUP(ESCYLD2!BX$4,'[1]INTERNAL PARAMETERS-1'!$B$5:$J$44,3,FALSE) + ESCYLD1!BX98*(1-VLOOKUP(ESCYLD2!BX$4,'[1]INTERNAL PARAMETERS-1'!$B$5:$J$44,5,FALSE))*VLOOKUP(ESCYLD2!BX$4,'[1]INTERNAL PARAMETERS-1'!$B$5:$J$44,8,FALSE)*VLOOKUP(ESCYLD2!BX$4,'[1]INTERNAL PARAMETERS-1'!$B$5:$J$44,3,FALSE)</f>
        <v>0</v>
      </c>
      <c r="BY98" s="52">
        <f>ESCYLD1!BY98*VLOOKUP(ESCYLD2!BY$4,'[1]INTERNAL PARAMETERS-1'!$B$5:$J$44,5,FALSE)*VLOOKUP(ESCYLD2!BY$4,'[1]INTERNAL PARAMETERS-1'!$B$5:$J$44,6,FALSE)*VLOOKUP(ESCYLD2!BY$4,'[1]INTERNAL PARAMETERS-1'!$B$5:$J$44,3,FALSE) + ESCYLD1!BY98*(1-VLOOKUP(ESCYLD2!BY$4,'[1]INTERNAL PARAMETERS-1'!$B$5:$J$44,5,FALSE))*VLOOKUP(ESCYLD2!BY$4,'[1]INTERNAL PARAMETERS-1'!$B$5:$J$44,8,FALSE)*VLOOKUP(ESCYLD2!BY$4,'[1]INTERNAL PARAMETERS-1'!$B$5:$J$44,3,FALSE)</f>
        <v>0</v>
      </c>
      <c r="BZ98" s="52">
        <f>ESCYLD1!BZ98*VLOOKUP(ESCYLD2!BZ$4,'[1]INTERNAL PARAMETERS-1'!$B$5:$J$44,5,FALSE)*VLOOKUP(ESCYLD2!BZ$4,'[1]INTERNAL PARAMETERS-1'!$B$5:$J$44,6,FALSE)*VLOOKUP(ESCYLD2!BZ$4,'[1]INTERNAL PARAMETERS-1'!$B$5:$J$44,3,FALSE) + ESCYLD1!BZ98*(1-VLOOKUP(ESCYLD2!BZ$4,'[1]INTERNAL PARAMETERS-1'!$B$5:$J$44,5,FALSE))*VLOOKUP(ESCYLD2!BZ$4,'[1]INTERNAL PARAMETERS-1'!$B$5:$J$44,8,FALSE)*VLOOKUP(ESCYLD2!BZ$4,'[1]INTERNAL PARAMETERS-1'!$B$5:$J$44,3,FALSE)</f>
        <v>4.871440951072839E-2</v>
      </c>
      <c r="CA98" s="52">
        <f>ESCYLD1!CA98*VLOOKUP(ESCYLD2!CA$4,'[1]INTERNAL PARAMETERS-1'!$B$5:$J$44,5,FALSE)*VLOOKUP(ESCYLD2!CA$4,'[1]INTERNAL PARAMETERS-1'!$B$5:$J$44,6,FALSE)*VLOOKUP(ESCYLD2!CA$4,'[1]INTERNAL PARAMETERS-1'!$B$5:$J$44,3,FALSE) + ESCYLD1!CA98*(1-VLOOKUP(ESCYLD2!CA$4,'[1]INTERNAL PARAMETERS-1'!$B$5:$J$44,5,FALSE))*VLOOKUP(ESCYLD2!CA$4,'[1]INTERNAL PARAMETERS-1'!$B$5:$J$44,8,FALSE)*VLOOKUP(ESCYLD2!CA$4,'[1]INTERNAL PARAMETERS-1'!$B$5:$J$44,3,FALSE)</f>
        <v>0</v>
      </c>
      <c r="CB98" s="52">
        <f>ESCYLD1!CB98*VLOOKUP(ESCYLD2!CB$4,'[1]INTERNAL PARAMETERS-1'!$B$5:$J$44,5,FALSE)*VLOOKUP(ESCYLD2!CB$4,'[1]INTERNAL PARAMETERS-1'!$B$5:$J$44,6,FALSE)*VLOOKUP(ESCYLD2!CB$4,'[1]INTERNAL PARAMETERS-1'!$B$5:$J$44,3,FALSE) + ESCYLD1!CB98*(1-VLOOKUP(ESCYLD2!CB$4,'[1]INTERNAL PARAMETERS-1'!$B$5:$J$44,5,FALSE))*VLOOKUP(ESCYLD2!CB$4,'[1]INTERNAL PARAMETERS-1'!$B$5:$J$44,8,FALSE)*VLOOKUP(ESCYLD2!CB$4,'[1]INTERNAL PARAMETERS-1'!$B$5:$J$44,3,FALSE)</f>
        <v>0</v>
      </c>
      <c r="CC98" s="52">
        <f>ESCYLD1!CC98*VLOOKUP(ESCYLD2!CC$4,'[1]INTERNAL PARAMETERS-1'!$B$5:$J$44,5,FALSE)*VLOOKUP(ESCYLD2!CC$4,'[1]INTERNAL PARAMETERS-1'!$B$5:$J$44,6,FALSE)*VLOOKUP(ESCYLD2!CC$4,'[1]INTERNAL PARAMETERS-1'!$B$5:$J$44,3,FALSE) + ESCYLD1!CC98*(1-VLOOKUP(ESCYLD2!CC$4,'[1]INTERNAL PARAMETERS-1'!$B$5:$J$44,5,FALSE))*VLOOKUP(ESCYLD2!CC$4,'[1]INTERNAL PARAMETERS-1'!$B$5:$J$44,8,FALSE)*VLOOKUP(ESCYLD2!CC$4,'[1]INTERNAL PARAMETERS-1'!$B$5:$J$44,3,FALSE)</f>
        <v>6.5967931218309642E-2</v>
      </c>
      <c r="CD98" s="52">
        <f>ESCYLD1!CD98*VLOOKUP(ESCYLD2!CD$4,'[1]INTERNAL PARAMETERS-1'!$B$5:$J$44,5,FALSE)*VLOOKUP(ESCYLD2!CD$4,'[1]INTERNAL PARAMETERS-1'!$B$5:$J$44,6,FALSE)*VLOOKUP(ESCYLD2!CD$4,'[1]INTERNAL PARAMETERS-1'!$B$5:$J$44,3,FALSE) + ESCYLD1!CD98*(1-VLOOKUP(ESCYLD2!CD$4,'[1]INTERNAL PARAMETERS-1'!$B$5:$J$44,5,FALSE))*VLOOKUP(ESCYLD2!CD$4,'[1]INTERNAL PARAMETERS-1'!$B$5:$J$44,8,FALSE)*VLOOKUP(ESCYLD2!CD$4,'[1]INTERNAL PARAMETERS-1'!$B$5:$J$44,3,FALSE)</f>
        <v>0.16830243870233141</v>
      </c>
      <c r="CE98" s="52">
        <f>ESCYLD1!CE98*VLOOKUP(ESCYLD2!CE$4,'[1]INTERNAL PARAMETERS-1'!$B$5:$J$44,5,FALSE)*VLOOKUP(ESCYLD2!CE$4,'[1]INTERNAL PARAMETERS-1'!$B$5:$J$44,6,FALSE)*VLOOKUP(ESCYLD2!CE$4,'[1]INTERNAL PARAMETERS-1'!$B$5:$J$44,3,FALSE) + ESCYLD1!CE98*(1-VLOOKUP(ESCYLD2!CE$4,'[1]INTERNAL PARAMETERS-1'!$B$5:$J$44,5,FALSE))*VLOOKUP(ESCYLD2!CE$4,'[1]INTERNAL PARAMETERS-1'!$B$5:$J$44,8,FALSE)*VLOOKUP(ESCYLD2!CE$4,'[1]INTERNAL PARAMETERS-1'!$B$5:$J$44,3,FALSE)</f>
        <v>0.24560297085232854</v>
      </c>
      <c r="CF98" s="52">
        <f>ESCYLD1!CF98*VLOOKUP(ESCYLD2!CF$4,'[1]INTERNAL PARAMETERS-1'!$B$5:$J$44,5,FALSE)*VLOOKUP(ESCYLD2!CF$4,'[1]INTERNAL PARAMETERS-1'!$B$5:$J$44,6,FALSE)*VLOOKUP(ESCYLD2!CF$4,'[1]INTERNAL PARAMETERS-1'!$B$5:$J$44,3,FALSE) + ESCYLD1!CF98*(1-VLOOKUP(ESCYLD2!CF$4,'[1]INTERNAL PARAMETERS-1'!$B$5:$J$44,5,FALSE))*VLOOKUP(ESCYLD2!CF$4,'[1]INTERNAL PARAMETERS-1'!$B$5:$J$44,8,FALSE)*VLOOKUP(ESCYLD2!CF$4,'[1]INTERNAL PARAMETERS-1'!$B$5:$J$44,3,FALSE)</f>
        <v>1.1821123017719382</v>
      </c>
      <c r="CG98" s="52">
        <f>ESCYLD1!CG98*VLOOKUP(ESCYLD2!CG$4,'[1]INTERNAL PARAMETERS-1'!$B$5:$J$44,5,FALSE)*VLOOKUP(ESCYLD2!CG$4,'[1]INTERNAL PARAMETERS-1'!$B$5:$J$44,6,FALSE)*VLOOKUP(ESCYLD2!CG$4,'[1]INTERNAL PARAMETERS-1'!$B$5:$J$44,3,FALSE) + ESCYLD1!CG98*(1-VLOOKUP(ESCYLD2!CG$4,'[1]INTERNAL PARAMETERS-1'!$B$5:$J$44,5,FALSE))*VLOOKUP(ESCYLD2!CG$4,'[1]INTERNAL PARAMETERS-1'!$B$5:$J$44,8,FALSE)*VLOOKUP(ESCYLD2!CG$4,'[1]INTERNAL PARAMETERS-1'!$B$5:$J$44,3,FALSE)</f>
        <v>1.1190534437482252E-2</v>
      </c>
      <c r="CH98" s="51">
        <f>ESCYLD1!CH98*VLOOKUP(ESCYLD2!CH$4,'[1]INTERNAL PARAMETERS-1'!$B$5:$J$44,5,FALSE)*VLOOKUP(ESCYLD2!CH$4,'[1]INTERNAL PARAMETERS-1'!$B$5:$J$44,6,FALSE)*VLOOKUP(ESCYLD2!CH$4,'[1]INTERNAL PARAMETERS-1'!$B$5:$J$44,3,FALSE) + ESCYLD1!CH98*(1-VLOOKUP(ESCYLD2!CH$4,'[1]INTERNAL PARAMETERS-1'!$B$5:$J$44,5,FALSE))*VLOOKUP(ESCYLD2!CH$4,'[1]INTERNAL PARAMETERS-1'!$B$5:$J$44,8,FALSE)*VLOOKUP(ESCYLD2!CH$4,'[1]INTERNAL PARAMETERS-1'!$B$5:$J$44,3,FALSE)</f>
        <v>0</v>
      </c>
      <c r="CJ98" s="53">
        <f t="shared" si="2"/>
        <v>8479.0454355762486</v>
      </c>
      <c r="CK98" s="51">
        <f t="shared" si="3"/>
        <v>145.66668052898254</v>
      </c>
    </row>
    <row r="99" spans="2:89" x14ac:dyDescent="0.5">
      <c r="B99" s="66" t="s">
        <v>10</v>
      </c>
      <c r="C99" s="65" t="s">
        <v>72</v>
      </c>
      <c r="D99" s="65" t="s">
        <v>85</v>
      </c>
      <c r="E99" s="151">
        <f>ESC!AF99</f>
        <v>17735.714780208607</v>
      </c>
      <c r="F99" s="64">
        <f>'[1]INTERNAL PARAMETERS-1'!M9</f>
        <v>63.875</v>
      </c>
      <c r="G99" s="53">
        <f>ESCYLD1!G99*VLOOKUP(ESCYLD2!G$4,'[1]INTERNAL PARAMETERS-1'!$B$5:$J$44,5,FALSE)*VLOOKUP(ESCYLD2!G$4,'[1]INTERNAL PARAMETERS-1'!$B$5:$J$44,7,FALSE)*ESCYLD2!$F99 + ESCYLD1!G99*(1-VLOOKUP(ESCYLD2!G$4,'[1]INTERNAL PARAMETERS-1'!$B$5:$J$44,5,FALSE))*VLOOKUP(ESCYLD2!G$4,'[1]INTERNAL PARAMETERS-1'!$B$5:$J$44,9,FALSE)*ESCYLD2!$F99</f>
        <v>3097.886666546151</v>
      </c>
      <c r="H99" s="52">
        <f>ESCYLD1!H99*VLOOKUP(ESCYLD2!H$4,'[1]INTERNAL PARAMETERS-1'!$B$5:$J$44,5,FALSE)*VLOOKUP(ESCYLD2!H$4,'[1]INTERNAL PARAMETERS-1'!$B$5:$J$44,7,FALSE)*ESCYLD2!$F99 + ESCYLD1!H99*(1-VLOOKUP(ESCYLD2!H$4,'[1]INTERNAL PARAMETERS-1'!$B$5:$J$44,5,FALSE))*VLOOKUP(ESCYLD2!H$4,'[1]INTERNAL PARAMETERS-1'!$B$5:$J$44,9,FALSE)*ESCYLD2!$F99</f>
        <v>2835.6439702063658</v>
      </c>
      <c r="I99" s="52">
        <f>ESCYLD1!I99*VLOOKUP(ESCYLD2!I$4,'[1]INTERNAL PARAMETERS-1'!$B$5:$J$44,5,FALSE)*VLOOKUP(ESCYLD2!I$4,'[1]INTERNAL PARAMETERS-1'!$B$5:$J$44,7,FALSE)*ESCYLD2!$F99 + ESCYLD1!I99*(1-VLOOKUP(ESCYLD2!I$4,'[1]INTERNAL PARAMETERS-1'!$B$5:$J$44,5,FALSE))*VLOOKUP(ESCYLD2!I$4,'[1]INTERNAL PARAMETERS-1'!$B$5:$J$44,9,FALSE)*ESCYLD2!$F99</f>
        <v>3164.5031346851292</v>
      </c>
      <c r="J99" s="52">
        <f>ESCYLD1!J99*VLOOKUP(ESCYLD2!J$4,'[1]INTERNAL PARAMETERS-1'!$B$5:$J$44,5,FALSE)*VLOOKUP(ESCYLD2!J$4,'[1]INTERNAL PARAMETERS-1'!$B$5:$J$44,7,FALSE)*ESCYLD2!$F99 + ESCYLD1!J99*(1-VLOOKUP(ESCYLD2!J$4,'[1]INTERNAL PARAMETERS-1'!$B$5:$J$44,5,FALSE))*VLOOKUP(ESCYLD2!J$4,'[1]INTERNAL PARAMETERS-1'!$B$5:$J$44,9,FALSE)*ESCYLD2!$F99</f>
        <v>0</v>
      </c>
      <c r="K99" s="52">
        <f>ESCYLD1!K99*VLOOKUP(ESCYLD2!K$4,'[1]INTERNAL PARAMETERS-1'!$B$5:$J$44,5,FALSE)*VLOOKUP(ESCYLD2!K$4,'[1]INTERNAL PARAMETERS-1'!$B$5:$J$44,7,FALSE)*ESCYLD2!$F99 + ESCYLD1!K99*(1-VLOOKUP(ESCYLD2!K$4,'[1]INTERNAL PARAMETERS-1'!$B$5:$J$44,5,FALSE))*VLOOKUP(ESCYLD2!K$4,'[1]INTERNAL PARAMETERS-1'!$B$5:$J$44,9,FALSE)*ESCYLD2!$F99</f>
        <v>0</v>
      </c>
      <c r="L99" s="52">
        <f>ESCYLD1!L99*VLOOKUP(ESCYLD2!L$4,'[1]INTERNAL PARAMETERS-1'!$B$5:$J$44,5,FALSE)*VLOOKUP(ESCYLD2!L$4,'[1]INTERNAL PARAMETERS-1'!$B$5:$J$44,7,FALSE)*ESCYLD2!$F99 + ESCYLD1!L99*(1-VLOOKUP(ESCYLD2!L$4,'[1]INTERNAL PARAMETERS-1'!$B$5:$J$44,5,FALSE))*VLOOKUP(ESCYLD2!L$4,'[1]INTERNAL PARAMETERS-1'!$B$5:$J$44,9,FALSE)*ESCYLD2!$F99</f>
        <v>0</v>
      </c>
      <c r="M99" s="52">
        <f>ESCYLD1!M99*VLOOKUP(ESCYLD2!M$4,'[1]INTERNAL PARAMETERS-1'!$B$5:$J$44,5,FALSE)*VLOOKUP(ESCYLD2!M$4,'[1]INTERNAL PARAMETERS-1'!$B$5:$J$44,7,FALSE)*ESCYLD2!$F99 + ESCYLD1!M99*(1-VLOOKUP(ESCYLD2!M$4,'[1]INTERNAL PARAMETERS-1'!$B$5:$J$44,5,FALSE))*VLOOKUP(ESCYLD2!M$4,'[1]INTERNAL PARAMETERS-1'!$B$5:$J$44,9,FALSE)*ESCYLD2!$F99</f>
        <v>27.236941037838111</v>
      </c>
      <c r="N99" s="52">
        <f>ESCYLD1!N99*VLOOKUP(ESCYLD2!N$4,'[1]INTERNAL PARAMETERS-1'!$B$5:$J$44,5,FALSE)*VLOOKUP(ESCYLD2!N$4,'[1]INTERNAL PARAMETERS-1'!$B$5:$J$44,7,FALSE)*ESCYLD2!$F99 + ESCYLD1!N99*(1-VLOOKUP(ESCYLD2!N$4,'[1]INTERNAL PARAMETERS-1'!$B$5:$J$44,5,FALSE))*VLOOKUP(ESCYLD2!N$4,'[1]INTERNAL PARAMETERS-1'!$B$5:$J$44,9,FALSE)*ESCYLD2!$F99</f>
        <v>12.773180477538798</v>
      </c>
      <c r="O99" s="52">
        <f>ESCYLD1!O99*VLOOKUP(ESCYLD2!O$4,'[1]INTERNAL PARAMETERS-1'!$B$5:$J$44,5,FALSE)*VLOOKUP(ESCYLD2!O$4,'[1]INTERNAL PARAMETERS-1'!$B$5:$J$44,7,FALSE)*ESCYLD2!$F99 + ESCYLD1!O99*(1-VLOOKUP(ESCYLD2!O$4,'[1]INTERNAL PARAMETERS-1'!$B$5:$J$44,5,FALSE))*VLOOKUP(ESCYLD2!O$4,'[1]INTERNAL PARAMETERS-1'!$B$5:$J$44,9,FALSE)*ESCYLD2!$F99</f>
        <v>0</v>
      </c>
      <c r="P99" s="52">
        <f>ESCYLD1!P99*VLOOKUP(ESCYLD2!P$4,'[1]INTERNAL PARAMETERS-1'!$B$5:$J$44,5,FALSE)*VLOOKUP(ESCYLD2!P$4,'[1]INTERNAL PARAMETERS-1'!$B$5:$J$44,7,FALSE)*ESCYLD2!$F99 + ESCYLD1!P99*(1-VLOOKUP(ESCYLD2!P$4,'[1]INTERNAL PARAMETERS-1'!$B$5:$J$44,5,FALSE))*VLOOKUP(ESCYLD2!P$4,'[1]INTERNAL PARAMETERS-1'!$B$5:$J$44,9,FALSE)*ESCYLD2!$F99</f>
        <v>0</v>
      </c>
      <c r="Q99" s="52">
        <f>ESCYLD1!Q99*VLOOKUP(ESCYLD2!Q$4,'[1]INTERNAL PARAMETERS-1'!$B$5:$J$44,5,FALSE)*VLOOKUP(ESCYLD2!Q$4,'[1]INTERNAL PARAMETERS-1'!$B$5:$J$44,7,FALSE)*ESCYLD2!$F99 + ESCYLD1!Q99*(1-VLOOKUP(ESCYLD2!Q$4,'[1]INTERNAL PARAMETERS-1'!$B$5:$J$44,5,FALSE))*VLOOKUP(ESCYLD2!Q$4,'[1]INTERNAL PARAMETERS-1'!$B$5:$J$44,9,FALSE)*ESCYLD2!$F99</f>
        <v>0</v>
      </c>
      <c r="R99" s="52">
        <f>ESCYLD1!R99*VLOOKUP(ESCYLD2!R$4,'[1]INTERNAL PARAMETERS-1'!$B$5:$J$44,5,FALSE)*VLOOKUP(ESCYLD2!R$4,'[1]INTERNAL PARAMETERS-1'!$B$5:$J$44,7,FALSE)*ESCYLD2!$F99 + ESCYLD1!R99*(1-VLOOKUP(ESCYLD2!R$4,'[1]INTERNAL PARAMETERS-1'!$B$5:$J$44,5,FALSE))*VLOOKUP(ESCYLD2!R$4,'[1]INTERNAL PARAMETERS-1'!$B$5:$J$44,9,FALSE)*ESCYLD2!$F99</f>
        <v>27.049281324168419</v>
      </c>
      <c r="S99" s="52">
        <f>ESCYLD1!S99*VLOOKUP(ESCYLD2!S$4,'[1]INTERNAL PARAMETERS-1'!$B$5:$J$44,5,FALSE)*VLOOKUP(ESCYLD2!S$4,'[1]INTERNAL PARAMETERS-1'!$B$5:$J$44,7,FALSE)*ESCYLD2!$F99 + ESCYLD1!S99*(1-VLOOKUP(ESCYLD2!S$4,'[1]INTERNAL PARAMETERS-1'!$B$5:$J$44,5,FALSE))*VLOOKUP(ESCYLD2!S$4,'[1]INTERNAL PARAMETERS-1'!$B$5:$J$44,9,FALSE)*ESCYLD2!$F99</f>
        <v>555.67638562577804</v>
      </c>
      <c r="T99" s="52">
        <f>ESCYLD1!T99*VLOOKUP(ESCYLD2!T$4,'[1]INTERNAL PARAMETERS-1'!$B$5:$J$44,5,FALSE)*VLOOKUP(ESCYLD2!T$4,'[1]INTERNAL PARAMETERS-1'!$B$5:$J$44,7,FALSE)*ESCYLD2!$F99 + ESCYLD1!T99*(1-VLOOKUP(ESCYLD2!T$4,'[1]INTERNAL PARAMETERS-1'!$B$5:$J$44,5,FALSE))*VLOOKUP(ESCYLD2!T$4,'[1]INTERNAL PARAMETERS-1'!$B$5:$J$44,9,FALSE)*ESCYLD2!$F99</f>
        <v>101.43480496563157</v>
      </c>
      <c r="U99" s="52">
        <f>ESCYLD1!U99*VLOOKUP(ESCYLD2!U$4,'[1]INTERNAL PARAMETERS-1'!$B$5:$J$44,5,FALSE)*VLOOKUP(ESCYLD2!U$4,'[1]INTERNAL PARAMETERS-1'!$B$5:$J$44,7,FALSE)*ESCYLD2!$F99 + ESCYLD1!U99*(1-VLOOKUP(ESCYLD2!U$4,'[1]INTERNAL PARAMETERS-1'!$B$5:$J$44,5,FALSE))*VLOOKUP(ESCYLD2!U$4,'[1]INTERNAL PARAMETERS-1'!$B$5:$J$44,9,FALSE)*ESCYLD2!$F99</f>
        <v>72.169269786671194</v>
      </c>
      <c r="V99" s="52">
        <f>ESCYLD1!V99*VLOOKUP(ESCYLD2!V$4,'[1]INTERNAL PARAMETERS-1'!$B$5:$J$44,5,FALSE)*VLOOKUP(ESCYLD2!V$4,'[1]INTERNAL PARAMETERS-1'!$B$5:$J$44,7,FALSE)*ESCYLD2!$F99 + ESCYLD1!V99*(1-VLOOKUP(ESCYLD2!V$4,'[1]INTERNAL PARAMETERS-1'!$B$5:$J$44,5,FALSE))*VLOOKUP(ESCYLD2!V$4,'[1]INTERNAL PARAMETERS-1'!$B$5:$J$44,9,FALSE)*ESCYLD2!$F99</f>
        <v>284.07166167496723</v>
      </c>
      <c r="W99" s="52">
        <f>ESCYLD1!W99*VLOOKUP(ESCYLD2!W$4,'[1]INTERNAL PARAMETERS-1'!$B$5:$J$44,5,FALSE)*VLOOKUP(ESCYLD2!W$4,'[1]INTERNAL PARAMETERS-1'!$B$5:$J$44,7,FALSE)*ESCYLD2!$F99 + ESCYLD1!W99*(1-VLOOKUP(ESCYLD2!W$4,'[1]INTERNAL PARAMETERS-1'!$B$5:$J$44,5,FALSE))*VLOOKUP(ESCYLD2!W$4,'[1]INTERNAL PARAMETERS-1'!$B$5:$J$44,9,FALSE)*ESCYLD2!$F99</f>
        <v>0</v>
      </c>
      <c r="X99" s="52">
        <f>ESCYLD1!X99*VLOOKUP(ESCYLD2!X$4,'[1]INTERNAL PARAMETERS-1'!$B$5:$J$44,5,FALSE)*VLOOKUP(ESCYLD2!X$4,'[1]INTERNAL PARAMETERS-1'!$B$5:$J$44,7,FALSE)*ESCYLD2!$F99 + ESCYLD1!X99*(1-VLOOKUP(ESCYLD2!X$4,'[1]INTERNAL PARAMETERS-1'!$B$5:$J$44,5,FALSE))*VLOOKUP(ESCYLD2!X$4,'[1]INTERNAL PARAMETERS-1'!$B$5:$J$44,9,FALSE)*ESCYLD2!$F99</f>
        <v>0</v>
      </c>
      <c r="Y99" s="52">
        <f>ESCYLD1!Y99*VLOOKUP(ESCYLD2!Y$4,'[1]INTERNAL PARAMETERS-1'!$B$5:$J$44,5,FALSE)*VLOOKUP(ESCYLD2!Y$4,'[1]INTERNAL PARAMETERS-1'!$B$5:$J$44,7,FALSE)*ESCYLD2!$F99 + ESCYLD1!Y99*(1-VLOOKUP(ESCYLD2!Y$4,'[1]INTERNAL PARAMETERS-1'!$B$5:$J$44,5,FALSE))*VLOOKUP(ESCYLD2!Y$4,'[1]INTERNAL PARAMETERS-1'!$B$5:$J$44,9,FALSE)*ESCYLD2!$F99</f>
        <v>0</v>
      </c>
      <c r="Z99" s="52">
        <f>ESCYLD1!Z99*VLOOKUP(ESCYLD2!Z$4,'[1]INTERNAL PARAMETERS-1'!$B$5:$J$44,5,FALSE)*VLOOKUP(ESCYLD2!Z$4,'[1]INTERNAL PARAMETERS-1'!$B$5:$J$44,7,FALSE)*ESCYLD2!$F99 + ESCYLD1!Z99*(1-VLOOKUP(ESCYLD2!Z$4,'[1]INTERNAL PARAMETERS-1'!$B$5:$J$44,5,FALSE))*VLOOKUP(ESCYLD2!Z$4,'[1]INTERNAL PARAMETERS-1'!$B$5:$J$44,9,FALSE)*ESCYLD2!$F99</f>
        <v>0</v>
      </c>
      <c r="AA99" s="52">
        <f>ESCYLD1!AA99*VLOOKUP(ESCYLD2!AA$4,'[1]INTERNAL PARAMETERS-1'!$B$5:$J$44,5,FALSE)*VLOOKUP(ESCYLD2!AA$4,'[1]INTERNAL PARAMETERS-1'!$B$5:$J$44,7,FALSE)*ESCYLD2!$F99 + ESCYLD1!AA99*(1-VLOOKUP(ESCYLD2!AA$4,'[1]INTERNAL PARAMETERS-1'!$B$5:$J$44,5,FALSE))*VLOOKUP(ESCYLD2!AA$4,'[1]INTERNAL PARAMETERS-1'!$B$5:$J$44,9,FALSE)*ESCYLD2!$F99</f>
        <v>0</v>
      </c>
      <c r="AB99" s="52">
        <f>ESCYLD1!AB99*VLOOKUP(ESCYLD2!AB$4,'[1]INTERNAL PARAMETERS-1'!$B$5:$J$44,5,FALSE)*VLOOKUP(ESCYLD2!AB$4,'[1]INTERNAL PARAMETERS-1'!$B$5:$J$44,7,FALSE)*ESCYLD2!$F99 + ESCYLD1!AB99*(1-VLOOKUP(ESCYLD2!AB$4,'[1]INTERNAL PARAMETERS-1'!$B$5:$J$44,5,FALSE))*VLOOKUP(ESCYLD2!AB$4,'[1]INTERNAL PARAMETERS-1'!$B$5:$J$44,9,FALSE)*ESCYLD2!$F99</f>
        <v>0</v>
      </c>
      <c r="AC99" s="52">
        <f>ESCYLD1!AC99*VLOOKUP(ESCYLD2!AC$4,'[1]INTERNAL PARAMETERS-1'!$B$5:$J$44,5,FALSE)*VLOOKUP(ESCYLD2!AC$4,'[1]INTERNAL PARAMETERS-1'!$B$5:$J$44,7,FALSE)*ESCYLD2!$F99 + ESCYLD1!AC99*(1-VLOOKUP(ESCYLD2!AC$4,'[1]INTERNAL PARAMETERS-1'!$B$5:$J$44,5,FALSE))*VLOOKUP(ESCYLD2!AC$4,'[1]INTERNAL PARAMETERS-1'!$B$5:$J$44,9,FALSE)*ESCYLD2!$F99</f>
        <v>0</v>
      </c>
      <c r="AD99" s="52">
        <f>ESCYLD1!AD99*VLOOKUP(ESCYLD2!AD$4,'[1]INTERNAL PARAMETERS-1'!$B$5:$J$44,5,FALSE)*VLOOKUP(ESCYLD2!AD$4,'[1]INTERNAL PARAMETERS-1'!$B$5:$J$44,7,FALSE)*ESCYLD2!$F99 + ESCYLD1!AD99*(1-VLOOKUP(ESCYLD2!AD$4,'[1]INTERNAL PARAMETERS-1'!$B$5:$J$44,5,FALSE))*VLOOKUP(ESCYLD2!AD$4,'[1]INTERNAL PARAMETERS-1'!$B$5:$J$44,9,FALSE)*ESCYLD2!$F99</f>
        <v>0</v>
      </c>
      <c r="AE99" s="52">
        <f>ESCYLD1!AE99*VLOOKUP(ESCYLD2!AE$4,'[1]INTERNAL PARAMETERS-1'!$B$5:$J$44,5,FALSE)*VLOOKUP(ESCYLD2!AE$4,'[1]INTERNAL PARAMETERS-1'!$B$5:$J$44,7,FALSE)*ESCYLD2!$F99 + ESCYLD1!AE99*(1-VLOOKUP(ESCYLD2!AE$4,'[1]INTERNAL PARAMETERS-1'!$B$5:$J$44,5,FALSE))*VLOOKUP(ESCYLD2!AE$4,'[1]INTERNAL PARAMETERS-1'!$B$5:$J$44,9,FALSE)*ESCYLD2!$F99</f>
        <v>0</v>
      </c>
      <c r="AF99" s="52">
        <f>ESCYLD1!AF99*VLOOKUP(ESCYLD2!AF$4,'[1]INTERNAL PARAMETERS-1'!$B$5:$J$44,5,FALSE)*VLOOKUP(ESCYLD2!AF$4,'[1]INTERNAL PARAMETERS-1'!$B$5:$J$44,7,FALSE)*ESCYLD2!$F99 + ESCYLD1!AF99*(1-VLOOKUP(ESCYLD2!AF$4,'[1]INTERNAL PARAMETERS-1'!$B$5:$J$44,5,FALSE))*VLOOKUP(ESCYLD2!AF$4,'[1]INTERNAL PARAMETERS-1'!$B$5:$J$44,9,FALSE)*ESCYLD2!$F99</f>
        <v>21.976068346470779</v>
      </c>
      <c r="AG99" s="52">
        <f>ESCYLD1!AG99*VLOOKUP(ESCYLD2!AG$4,'[1]INTERNAL PARAMETERS-1'!$B$5:$J$44,5,FALSE)*VLOOKUP(ESCYLD2!AG$4,'[1]INTERNAL PARAMETERS-1'!$B$5:$J$44,7,FALSE)*ESCYLD2!$F99 + ESCYLD1!AG99*(1-VLOOKUP(ESCYLD2!AG$4,'[1]INTERNAL PARAMETERS-1'!$B$5:$J$44,5,FALSE))*VLOOKUP(ESCYLD2!AG$4,'[1]INTERNAL PARAMETERS-1'!$B$5:$J$44,9,FALSE)*ESCYLD2!$F99</f>
        <v>0</v>
      </c>
      <c r="AH99" s="52">
        <f>ESCYLD1!AH99*VLOOKUP(ESCYLD2!AH$4,'[1]INTERNAL PARAMETERS-1'!$B$5:$J$44,5,FALSE)*VLOOKUP(ESCYLD2!AH$4,'[1]INTERNAL PARAMETERS-1'!$B$5:$J$44,7,FALSE)*ESCYLD2!$F99 + ESCYLD1!AH99*(1-VLOOKUP(ESCYLD2!AH$4,'[1]INTERNAL PARAMETERS-1'!$B$5:$J$44,5,FALSE))*VLOOKUP(ESCYLD2!AH$4,'[1]INTERNAL PARAMETERS-1'!$B$5:$J$44,9,FALSE)*ESCYLD2!$F99</f>
        <v>0</v>
      </c>
      <c r="AI99" s="52">
        <f>ESCYLD1!AI99*VLOOKUP(ESCYLD2!AI$4,'[1]INTERNAL PARAMETERS-1'!$B$5:$J$44,5,FALSE)*VLOOKUP(ESCYLD2!AI$4,'[1]INTERNAL PARAMETERS-1'!$B$5:$J$44,7,FALSE)*ESCYLD2!$F99 + ESCYLD1!AI99*(1-VLOOKUP(ESCYLD2!AI$4,'[1]INTERNAL PARAMETERS-1'!$B$5:$J$44,5,FALSE))*VLOOKUP(ESCYLD2!AI$4,'[1]INTERNAL PARAMETERS-1'!$B$5:$J$44,9,FALSE)*ESCYLD2!$F99</f>
        <v>0.9391482199346487</v>
      </c>
      <c r="AJ99" s="52">
        <f>ESCYLD1!AJ99*VLOOKUP(ESCYLD2!AJ$4,'[1]INTERNAL PARAMETERS-1'!$B$5:$J$44,5,FALSE)*VLOOKUP(ESCYLD2!AJ$4,'[1]INTERNAL PARAMETERS-1'!$B$5:$J$44,7,FALSE)*ESCYLD2!$F99 + ESCYLD1!AJ99*(1-VLOOKUP(ESCYLD2!AJ$4,'[1]INTERNAL PARAMETERS-1'!$B$5:$J$44,5,FALSE))*VLOOKUP(ESCYLD2!AJ$4,'[1]INTERNAL PARAMETERS-1'!$B$5:$J$44,9,FALSE)*ESCYLD2!$F99</f>
        <v>36.626780577451299</v>
      </c>
      <c r="AK99" s="52">
        <f>ESCYLD1!AK99*VLOOKUP(ESCYLD2!AK$4,'[1]INTERNAL PARAMETERS-1'!$B$5:$J$44,5,FALSE)*VLOOKUP(ESCYLD2!AK$4,'[1]INTERNAL PARAMETERS-1'!$B$5:$J$44,7,FALSE)*ESCYLD2!$F99 + ESCYLD1!AK99*(1-VLOOKUP(ESCYLD2!AK$4,'[1]INTERNAL PARAMETERS-1'!$B$5:$J$44,5,FALSE))*VLOOKUP(ESCYLD2!AK$4,'[1]INTERNAL PARAMETERS-1'!$B$5:$J$44,9,FALSE)*ESCYLD2!$F99</f>
        <v>0</v>
      </c>
      <c r="AL99" s="52">
        <f>ESCYLD1!AL99*VLOOKUP(ESCYLD2!AL$4,'[1]INTERNAL PARAMETERS-1'!$B$5:$J$44,5,FALSE)*VLOOKUP(ESCYLD2!AL$4,'[1]INTERNAL PARAMETERS-1'!$B$5:$J$44,7,FALSE)*ESCYLD2!$F99 + ESCYLD1!AL99*(1-VLOOKUP(ESCYLD2!AL$4,'[1]INTERNAL PARAMETERS-1'!$B$5:$J$44,5,FALSE))*VLOOKUP(ESCYLD2!AL$4,'[1]INTERNAL PARAMETERS-1'!$B$5:$J$44,9,FALSE)*ESCYLD2!$F99</f>
        <v>0</v>
      </c>
      <c r="AM99" s="52">
        <f>ESCYLD1!AM99*VLOOKUP(ESCYLD2!AM$4,'[1]INTERNAL PARAMETERS-1'!$B$5:$J$44,5,FALSE)*VLOOKUP(ESCYLD2!AM$4,'[1]INTERNAL PARAMETERS-1'!$B$5:$J$44,7,FALSE)*ESCYLD2!$F99 + ESCYLD1!AM99*(1-VLOOKUP(ESCYLD2!AM$4,'[1]INTERNAL PARAMETERS-1'!$B$5:$J$44,5,FALSE))*VLOOKUP(ESCYLD2!AM$4,'[1]INTERNAL PARAMETERS-1'!$B$5:$J$44,9,FALSE)*ESCYLD2!$F99</f>
        <v>0</v>
      </c>
      <c r="AN99" s="52">
        <f>ESCYLD1!AN99*VLOOKUP(ESCYLD2!AN$4,'[1]INTERNAL PARAMETERS-1'!$B$5:$J$44,5,FALSE)*VLOOKUP(ESCYLD2!AN$4,'[1]INTERNAL PARAMETERS-1'!$B$5:$J$44,7,FALSE)*ESCYLD2!$F99 + ESCYLD1!AN99*(1-VLOOKUP(ESCYLD2!AN$4,'[1]INTERNAL PARAMETERS-1'!$B$5:$J$44,5,FALSE))*VLOOKUP(ESCYLD2!AN$4,'[1]INTERNAL PARAMETERS-1'!$B$5:$J$44,9,FALSE)*ESCYLD2!$F99</f>
        <v>0</v>
      </c>
      <c r="AO99" s="52">
        <f>ESCYLD1!AO99*VLOOKUP(ESCYLD2!AO$4,'[1]INTERNAL PARAMETERS-1'!$B$5:$J$44,5,FALSE)*VLOOKUP(ESCYLD2!AO$4,'[1]INTERNAL PARAMETERS-1'!$B$5:$J$44,7,FALSE)*ESCYLD2!$F99 + ESCYLD1!AO99*(1-VLOOKUP(ESCYLD2!AO$4,'[1]INTERNAL PARAMETERS-1'!$B$5:$J$44,5,FALSE))*VLOOKUP(ESCYLD2!AO$4,'[1]INTERNAL PARAMETERS-1'!$B$5:$J$44,9,FALSE)*ESCYLD2!$F99</f>
        <v>0</v>
      </c>
      <c r="AP99" s="52">
        <f>ESCYLD1!AP99*VLOOKUP(ESCYLD2!AP$4,'[1]INTERNAL PARAMETERS-1'!$B$5:$J$44,5,FALSE)*VLOOKUP(ESCYLD2!AP$4,'[1]INTERNAL PARAMETERS-1'!$B$5:$J$44,7,FALSE)*ESCYLD2!$F99 + ESCYLD1!AP99*(1-VLOOKUP(ESCYLD2!AP$4,'[1]INTERNAL PARAMETERS-1'!$B$5:$J$44,5,FALSE))*VLOOKUP(ESCYLD2!AP$4,'[1]INTERNAL PARAMETERS-1'!$B$5:$J$44,9,FALSE)*ESCYLD2!$F99</f>
        <v>0</v>
      </c>
      <c r="AQ99" s="52">
        <f>ESCYLD1!AQ99*VLOOKUP(ESCYLD2!AQ$4,'[1]INTERNAL PARAMETERS-1'!$B$5:$J$44,5,FALSE)*VLOOKUP(ESCYLD2!AQ$4,'[1]INTERNAL PARAMETERS-1'!$B$5:$J$44,7,FALSE)*ESCYLD2!$F99 + ESCYLD1!AQ99*(1-VLOOKUP(ESCYLD2!AQ$4,'[1]INTERNAL PARAMETERS-1'!$B$5:$J$44,5,FALSE))*VLOOKUP(ESCYLD2!AQ$4,'[1]INTERNAL PARAMETERS-1'!$B$5:$J$44,9,FALSE)*ESCYLD2!$F99</f>
        <v>0</v>
      </c>
      <c r="AR99" s="52">
        <f>ESCYLD1!AR99*VLOOKUP(ESCYLD2!AR$4,'[1]INTERNAL PARAMETERS-1'!$B$5:$J$44,5,FALSE)*VLOOKUP(ESCYLD2!AR$4,'[1]INTERNAL PARAMETERS-1'!$B$5:$J$44,7,FALSE)*ESCYLD2!$F99 + ESCYLD1!AR99*(1-VLOOKUP(ESCYLD2!AR$4,'[1]INTERNAL PARAMETERS-1'!$B$5:$J$44,5,FALSE))*VLOOKUP(ESCYLD2!AR$4,'[1]INTERNAL PARAMETERS-1'!$B$5:$J$44,9,FALSE)*ESCYLD2!$F99</f>
        <v>0</v>
      </c>
      <c r="AS99" s="52">
        <f>ESCYLD1!AS99*VLOOKUP(ESCYLD2!AS$4,'[1]INTERNAL PARAMETERS-1'!$B$5:$J$44,5,FALSE)*VLOOKUP(ESCYLD2!AS$4,'[1]INTERNAL PARAMETERS-1'!$B$5:$J$44,7,FALSE)*ESCYLD2!$F99 + ESCYLD1!AS99*(1-VLOOKUP(ESCYLD2!AS$4,'[1]INTERNAL PARAMETERS-1'!$B$5:$J$44,5,FALSE))*VLOOKUP(ESCYLD2!AS$4,'[1]INTERNAL PARAMETERS-1'!$B$5:$J$44,9,FALSE)*ESCYLD2!$F99</f>
        <v>0</v>
      </c>
      <c r="AT99" s="51">
        <f>ESCYLD1!AT99*VLOOKUP(ESCYLD2!AT$4,'[1]INTERNAL PARAMETERS-1'!$B$5:$J$44,5,FALSE)*VLOOKUP(ESCYLD2!AT$4,'[1]INTERNAL PARAMETERS-1'!$B$5:$J$44,7,FALSE)*ESCYLD2!$F99 + ESCYLD1!AT99*(1-VLOOKUP(ESCYLD2!AT$4,'[1]INTERNAL PARAMETERS-1'!$B$5:$J$44,5,FALSE))*VLOOKUP(ESCYLD2!AT$4,'[1]INTERNAL PARAMETERS-1'!$B$5:$J$44,9,FALSE)*ESCYLD2!$F99</f>
        <v>0</v>
      </c>
      <c r="AU99" s="53">
        <f>ESCYLD1!AU99*VLOOKUP(ESCYLD2!AU$4,'[1]INTERNAL PARAMETERS-1'!$B$5:$J$44,5,FALSE)*VLOOKUP(ESCYLD2!AU$4,'[1]INTERNAL PARAMETERS-1'!$B$5:$J$44,6,FALSE)*VLOOKUP(ESCYLD2!AU$4,'[1]INTERNAL PARAMETERS-1'!$B$5:$J$44,3,FALSE) + ESCYLD1!AU99*(1-VLOOKUP(ESCYLD2!AU$4,'[1]INTERNAL PARAMETERS-1'!$B$5:$J$44,5,FALSE))*VLOOKUP(ESCYLD2!AU$4,'[1]INTERNAL PARAMETERS-1'!$B$5:$J$44,8,FALSE)*VLOOKUP(ESCYLD2!AU$4,'[1]INTERNAL PARAMETERS-1'!$B$5:$J$44,3,FALSE)</f>
        <v>0</v>
      </c>
      <c r="AV99" s="52">
        <f>ESCYLD1!AV99*VLOOKUP(ESCYLD2!AV$4,'[1]INTERNAL PARAMETERS-1'!$B$5:$J$44,5,FALSE)*VLOOKUP(ESCYLD2!AV$4,'[1]INTERNAL PARAMETERS-1'!$B$5:$J$44,6,FALSE)*VLOOKUP(ESCYLD2!AV$4,'[1]INTERNAL PARAMETERS-1'!$B$5:$J$44,3,FALSE) + ESCYLD1!AV99*(1-VLOOKUP(ESCYLD2!AV$4,'[1]INTERNAL PARAMETERS-1'!$B$5:$J$44,5,FALSE))*VLOOKUP(ESCYLD2!AV$4,'[1]INTERNAL PARAMETERS-1'!$B$5:$J$44,8,FALSE)*VLOOKUP(ESCYLD2!AV$4,'[1]INTERNAL PARAMETERS-1'!$B$5:$J$44,3,FALSE)</f>
        <v>0</v>
      </c>
      <c r="AW99" s="52">
        <f>ESCYLD1!AW99*VLOOKUP(ESCYLD2!AW$4,'[1]INTERNAL PARAMETERS-1'!$B$5:$J$44,5,FALSE)*VLOOKUP(ESCYLD2!AW$4,'[1]INTERNAL PARAMETERS-1'!$B$5:$J$44,6,FALSE)*VLOOKUP(ESCYLD2!AW$4,'[1]INTERNAL PARAMETERS-1'!$B$5:$J$44,3,FALSE) + ESCYLD1!AW99*(1-VLOOKUP(ESCYLD2!AW$4,'[1]INTERNAL PARAMETERS-1'!$B$5:$J$44,5,FALSE))*VLOOKUP(ESCYLD2!AW$4,'[1]INTERNAL PARAMETERS-1'!$B$5:$J$44,8,FALSE)*VLOOKUP(ESCYLD2!AW$4,'[1]INTERNAL PARAMETERS-1'!$B$5:$J$44,3,FALSE)</f>
        <v>58.493266020753147</v>
      </c>
      <c r="AX99" s="52">
        <f>ESCYLD1!AX99*VLOOKUP(ESCYLD2!AX$4,'[1]INTERNAL PARAMETERS-1'!$B$5:$J$44,5,FALSE)*VLOOKUP(ESCYLD2!AX$4,'[1]INTERNAL PARAMETERS-1'!$B$5:$J$44,6,FALSE)*VLOOKUP(ESCYLD2!AX$4,'[1]INTERNAL PARAMETERS-1'!$B$5:$J$44,3,FALSE) + ESCYLD1!AX99*(1-VLOOKUP(ESCYLD2!AX$4,'[1]INTERNAL PARAMETERS-1'!$B$5:$J$44,5,FALSE))*VLOOKUP(ESCYLD2!AX$4,'[1]INTERNAL PARAMETERS-1'!$B$5:$J$44,8,FALSE)*VLOOKUP(ESCYLD2!AX$4,'[1]INTERNAL PARAMETERS-1'!$B$5:$J$44,3,FALSE)</f>
        <v>0</v>
      </c>
      <c r="AY99" s="52">
        <f>ESCYLD1!AY99*VLOOKUP(ESCYLD2!AY$4,'[1]INTERNAL PARAMETERS-1'!$B$5:$J$44,5,FALSE)*VLOOKUP(ESCYLD2!AY$4,'[1]INTERNAL PARAMETERS-1'!$B$5:$J$44,6,FALSE)*VLOOKUP(ESCYLD2!AY$4,'[1]INTERNAL PARAMETERS-1'!$B$5:$J$44,3,FALSE) + ESCYLD1!AY99*(1-VLOOKUP(ESCYLD2!AY$4,'[1]INTERNAL PARAMETERS-1'!$B$5:$J$44,5,FALSE))*VLOOKUP(ESCYLD2!AY$4,'[1]INTERNAL PARAMETERS-1'!$B$5:$J$44,8,FALSE)*VLOOKUP(ESCYLD2!AY$4,'[1]INTERNAL PARAMETERS-1'!$B$5:$J$44,3,FALSE)</f>
        <v>0</v>
      </c>
      <c r="AZ99" s="52">
        <f>ESCYLD1!AZ99*VLOOKUP(ESCYLD2!AZ$4,'[1]INTERNAL PARAMETERS-1'!$B$5:$J$44,5,FALSE)*VLOOKUP(ESCYLD2!AZ$4,'[1]INTERNAL PARAMETERS-1'!$B$5:$J$44,6,FALSE)*VLOOKUP(ESCYLD2!AZ$4,'[1]INTERNAL PARAMETERS-1'!$B$5:$J$44,3,FALSE) + ESCYLD1!AZ99*(1-VLOOKUP(ESCYLD2!AZ$4,'[1]INTERNAL PARAMETERS-1'!$B$5:$J$44,5,FALSE))*VLOOKUP(ESCYLD2!AZ$4,'[1]INTERNAL PARAMETERS-1'!$B$5:$J$44,8,FALSE)*VLOOKUP(ESCYLD2!AZ$4,'[1]INTERNAL PARAMETERS-1'!$B$5:$J$44,3,FALSE)</f>
        <v>0</v>
      </c>
      <c r="BA99" s="52">
        <f>ESCYLD1!BA99*VLOOKUP(ESCYLD2!BA$4,'[1]INTERNAL PARAMETERS-1'!$B$5:$J$44,5,FALSE)*VLOOKUP(ESCYLD2!BA$4,'[1]INTERNAL PARAMETERS-1'!$B$5:$J$44,6,FALSE)*VLOOKUP(ESCYLD2!BA$4,'[1]INTERNAL PARAMETERS-1'!$B$5:$J$44,3,FALSE) + ESCYLD1!BA99*(1-VLOOKUP(ESCYLD2!BA$4,'[1]INTERNAL PARAMETERS-1'!$B$5:$J$44,5,FALSE))*VLOOKUP(ESCYLD2!BA$4,'[1]INTERNAL PARAMETERS-1'!$B$5:$J$44,8,FALSE)*VLOOKUP(ESCYLD2!BA$4,'[1]INTERNAL PARAMETERS-1'!$B$5:$J$44,3,FALSE)</f>
        <v>5.0321396197421802</v>
      </c>
      <c r="BB99" s="52">
        <f>ESCYLD1!BB99*VLOOKUP(ESCYLD2!BB$4,'[1]INTERNAL PARAMETERS-1'!$B$5:$J$44,5,FALSE)*VLOOKUP(ESCYLD2!BB$4,'[1]INTERNAL PARAMETERS-1'!$B$5:$J$44,6,FALSE)*VLOOKUP(ESCYLD2!BB$4,'[1]INTERNAL PARAMETERS-1'!$B$5:$J$44,3,FALSE) + ESCYLD1!BB99*(1-VLOOKUP(ESCYLD2!BB$4,'[1]INTERNAL PARAMETERS-1'!$B$5:$J$44,5,FALSE))*VLOOKUP(ESCYLD2!BB$4,'[1]INTERNAL PARAMETERS-1'!$B$5:$J$44,8,FALSE)*VLOOKUP(ESCYLD2!BB$4,'[1]INTERNAL PARAMETERS-1'!$B$5:$J$44,3,FALSE)</f>
        <v>11.777542017430369</v>
      </c>
      <c r="BC99" s="52">
        <f>ESCYLD1!BC99*VLOOKUP(ESCYLD2!BC$4,'[1]INTERNAL PARAMETERS-1'!$B$5:$J$44,5,FALSE)*VLOOKUP(ESCYLD2!BC$4,'[1]INTERNAL PARAMETERS-1'!$B$5:$J$44,6,FALSE)*VLOOKUP(ESCYLD2!BC$4,'[1]INTERNAL PARAMETERS-1'!$B$5:$J$44,3,FALSE) + ESCYLD1!BC99*(1-VLOOKUP(ESCYLD2!BC$4,'[1]INTERNAL PARAMETERS-1'!$B$5:$J$44,5,FALSE))*VLOOKUP(ESCYLD2!BC$4,'[1]INTERNAL PARAMETERS-1'!$B$5:$J$44,8,FALSE)*VLOOKUP(ESCYLD2!BC$4,'[1]INTERNAL PARAMETERS-1'!$B$5:$J$44,3,FALSE)</f>
        <v>9.2099495380406253</v>
      </c>
      <c r="BD99" s="52">
        <f>ESCYLD1!BD99*VLOOKUP(ESCYLD2!BD$4,'[1]INTERNAL PARAMETERS-1'!$B$5:$J$44,5,FALSE)*VLOOKUP(ESCYLD2!BD$4,'[1]INTERNAL PARAMETERS-1'!$B$5:$J$44,6,FALSE)*VLOOKUP(ESCYLD2!BD$4,'[1]INTERNAL PARAMETERS-1'!$B$5:$J$44,3,FALSE) + ESCYLD1!BD99*(1-VLOOKUP(ESCYLD2!BD$4,'[1]INTERNAL PARAMETERS-1'!$B$5:$J$44,5,FALSE))*VLOOKUP(ESCYLD2!BD$4,'[1]INTERNAL PARAMETERS-1'!$B$5:$J$44,8,FALSE)*VLOOKUP(ESCYLD2!BD$4,'[1]INTERNAL PARAMETERS-1'!$B$5:$J$44,3,FALSE)</f>
        <v>10.223038432705138</v>
      </c>
      <c r="BE99" s="52">
        <f>ESCYLD1!BE99*VLOOKUP(ESCYLD2!BE$4,'[1]INTERNAL PARAMETERS-1'!$B$5:$J$44,5,FALSE)*VLOOKUP(ESCYLD2!BE$4,'[1]INTERNAL PARAMETERS-1'!$B$5:$J$44,6,FALSE)*VLOOKUP(ESCYLD2!BE$4,'[1]INTERNAL PARAMETERS-1'!$B$5:$J$44,3,FALSE) + ESCYLD1!BE99*(1-VLOOKUP(ESCYLD2!BE$4,'[1]INTERNAL PARAMETERS-1'!$B$5:$J$44,5,FALSE))*VLOOKUP(ESCYLD2!BE$4,'[1]INTERNAL PARAMETERS-1'!$B$5:$J$44,8,FALSE)*VLOOKUP(ESCYLD2!BE$4,'[1]INTERNAL PARAMETERS-1'!$B$5:$J$44,3,FALSE)</f>
        <v>30.276005663740531</v>
      </c>
      <c r="BF99" s="52">
        <f>ESCYLD1!BF99*VLOOKUP(ESCYLD2!BF$4,'[1]INTERNAL PARAMETERS-1'!$B$5:$J$44,5,FALSE)*VLOOKUP(ESCYLD2!BF$4,'[1]INTERNAL PARAMETERS-1'!$B$5:$J$44,6,FALSE)*VLOOKUP(ESCYLD2!BF$4,'[1]INTERNAL PARAMETERS-1'!$B$5:$J$44,3,FALSE) + ESCYLD1!BF99*(1-VLOOKUP(ESCYLD2!BF$4,'[1]INTERNAL PARAMETERS-1'!$B$5:$J$44,5,FALSE))*VLOOKUP(ESCYLD2!BF$4,'[1]INTERNAL PARAMETERS-1'!$B$5:$J$44,8,FALSE)*VLOOKUP(ESCYLD2!BF$4,'[1]INTERNAL PARAMETERS-1'!$B$5:$J$44,3,FALSE)</f>
        <v>0</v>
      </c>
      <c r="BG99" s="52">
        <f>ESCYLD1!BG99*VLOOKUP(ESCYLD2!BG$4,'[1]INTERNAL PARAMETERS-1'!$B$5:$J$44,5,FALSE)*VLOOKUP(ESCYLD2!BG$4,'[1]INTERNAL PARAMETERS-1'!$B$5:$J$44,6,FALSE)*VLOOKUP(ESCYLD2!BG$4,'[1]INTERNAL PARAMETERS-1'!$B$5:$J$44,3,FALSE) + ESCYLD1!BG99*(1-VLOOKUP(ESCYLD2!BG$4,'[1]INTERNAL PARAMETERS-1'!$B$5:$J$44,5,FALSE))*VLOOKUP(ESCYLD2!BG$4,'[1]INTERNAL PARAMETERS-1'!$B$5:$J$44,8,FALSE)*VLOOKUP(ESCYLD2!BG$4,'[1]INTERNAL PARAMETERS-1'!$B$5:$J$44,3,FALSE)</f>
        <v>12.974341361484491</v>
      </c>
      <c r="BH99" s="52">
        <f>ESCYLD1!BH99*VLOOKUP(ESCYLD2!BH$4,'[1]INTERNAL PARAMETERS-1'!$B$5:$J$44,5,FALSE)*VLOOKUP(ESCYLD2!BH$4,'[1]INTERNAL PARAMETERS-1'!$B$5:$J$44,6,FALSE)*VLOOKUP(ESCYLD2!BH$4,'[1]INTERNAL PARAMETERS-1'!$B$5:$J$44,3,FALSE) + ESCYLD1!BH99*(1-VLOOKUP(ESCYLD2!BH$4,'[1]INTERNAL PARAMETERS-1'!$B$5:$J$44,5,FALSE))*VLOOKUP(ESCYLD2!BH$4,'[1]INTERNAL PARAMETERS-1'!$B$5:$J$44,8,FALSE)*VLOOKUP(ESCYLD2!BH$4,'[1]INTERNAL PARAMETERS-1'!$B$5:$J$44,3,FALSE)</f>
        <v>4.9303632241177855E-2</v>
      </c>
      <c r="BI99" s="52">
        <f>ESCYLD1!BI99*VLOOKUP(ESCYLD2!BI$4,'[1]INTERNAL PARAMETERS-1'!$B$5:$J$44,5,FALSE)*VLOOKUP(ESCYLD2!BI$4,'[1]INTERNAL PARAMETERS-1'!$B$5:$J$44,6,FALSE)*VLOOKUP(ESCYLD2!BI$4,'[1]INTERNAL PARAMETERS-1'!$B$5:$J$44,3,FALSE) + ESCYLD1!BI99*(1-VLOOKUP(ESCYLD2!BI$4,'[1]INTERNAL PARAMETERS-1'!$B$5:$J$44,5,FALSE))*VLOOKUP(ESCYLD2!BI$4,'[1]INTERNAL PARAMETERS-1'!$B$5:$J$44,8,FALSE)*VLOOKUP(ESCYLD2!BI$4,'[1]INTERNAL PARAMETERS-1'!$B$5:$J$44,3,FALSE)</f>
        <v>0</v>
      </c>
      <c r="BJ99" s="52">
        <f>ESCYLD1!BJ99*VLOOKUP(ESCYLD2!BJ$4,'[1]INTERNAL PARAMETERS-1'!$B$5:$J$44,5,FALSE)*VLOOKUP(ESCYLD2!BJ$4,'[1]INTERNAL PARAMETERS-1'!$B$5:$J$44,6,FALSE)*VLOOKUP(ESCYLD2!BJ$4,'[1]INTERNAL PARAMETERS-1'!$B$5:$J$44,3,FALSE) + ESCYLD1!BJ99*(1-VLOOKUP(ESCYLD2!BJ$4,'[1]INTERNAL PARAMETERS-1'!$B$5:$J$44,5,FALSE))*VLOOKUP(ESCYLD2!BJ$4,'[1]INTERNAL PARAMETERS-1'!$B$5:$J$44,8,FALSE)*VLOOKUP(ESCYLD2!BJ$4,'[1]INTERNAL PARAMETERS-1'!$B$5:$J$44,3,FALSE)</f>
        <v>2.6909092254659885</v>
      </c>
      <c r="BK99" s="52">
        <f>ESCYLD1!BK99*VLOOKUP(ESCYLD2!BK$4,'[1]INTERNAL PARAMETERS-1'!$B$5:$J$44,5,FALSE)*VLOOKUP(ESCYLD2!BK$4,'[1]INTERNAL PARAMETERS-1'!$B$5:$J$44,6,FALSE)*VLOOKUP(ESCYLD2!BK$4,'[1]INTERNAL PARAMETERS-1'!$B$5:$J$44,3,FALSE) + ESCYLD1!BK99*(1-VLOOKUP(ESCYLD2!BK$4,'[1]INTERNAL PARAMETERS-1'!$B$5:$J$44,5,FALSE))*VLOOKUP(ESCYLD2!BK$4,'[1]INTERNAL PARAMETERS-1'!$B$5:$J$44,8,FALSE)*VLOOKUP(ESCYLD2!BK$4,'[1]INTERNAL PARAMETERS-1'!$B$5:$J$44,3,FALSE)</f>
        <v>3.6881598694757507</v>
      </c>
      <c r="BL99" s="52">
        <f>ESCYLD1!BL99*VLOOKUP(ESCYLD2!BL$4,'[1]INTERNAL PARAMETERS-1'!$B$5:$J$44,5,FALSE)*VLOOKUP(ESCYLD2!BL$4,'[1]INTERNAL PARAMETERS-1'!$B$5:$J$44,6,FALSE)*VLOOKUP(ESCYLD2!BL$4,'[1]INTERNAL PARAMETERS-1'!$B$5:$J$44,3,FALSE) + ESCYLD1!BL99*(1-VLOOKUP(ESCYLD2!BL$4,'[1]INTERNAL PARAMETERS-1'!$B$5:$J$44,5,FALSE))*VLOOKUP(ESCYLD2!BL$4,'[1]INTERNAL PARAMETERS-1'!$B$5:$J$44,8,FALSE)*VLOOKUP(ESCYLD2!BL$4,'[1]INTERNAL PARAMETERS-1'!$B$5:$J$44,3,FALSE)</f>
        <v>13.947106411503164</v>
      </c>
      <c r="BM99" s="52">
        <f>ESCYLD1!BM99*VLOOKUP(ESCYLD2!BM$4,'[1]INTERNAL PARAMETERS-1'!$B$5:$J$44,5,FALSE)*VLOOKUP(ESCYLD2!BM$4,'[1]INTERNAL PARAMETERS-1'!$B$5:$J$44,6,FALSE)*VLOOKUP(ESCYLD2!BM$4,'[1]INTERNAL PARAMETERS-1'!$B$5:$J$44,3,FALSE) + ESCYLD1!BM99*(1-VLOOKUP(ESCYLD2!BM$4,'[1]INTERNAL PARAMETERS-1'!$B$5:$J$44,5,FALSE))*VLOOKUP(ESCYLD2!BM$4,'[1]INTERNAL PARAMETERS-1'!$B$5:$J$44,8,FALSE)*VLOOKUP(ESCYLD2!BM$4,'[1]INTERNAL PARAMETERS-1'!$B$5:$J$44,3,FALSE)</f>
        <v>2.7167581593606411</v>
      </c>
      <c r="BN99" s="52">
        <f>ESCYLD1!BN99*VLOOKUP(ESCYLD2!BN$4,'[1]INTERNAL PARAMETERS-1'!$B$5:$J$44,5,FALSE)*VLOOKUP(ESCYLD2!BN$4,'[1]INTERNAL PARAMETERS-1'!$B$5:$J$44,6,FALSE)*VLOOKUP(ESCYLD2!BN$4,'[1]INTERNAL PARAMETERS-1'!$B$5:$J$44,3,FALSE) + ESCYLD1!BN99*(1-VLOOKUP(ESCYLD2!BN$4,'[1]INTERNAL PARAMETERS-1'!$B$5:$J$44,5,FALSE))*VLOOKUP(ESCYLD2!BN$4,'[1]INTERNAL PARAMETERS-1'!$B$5:$J$44,8,FALSE)*VLOOKUP(ESCYLD2!BN$4,'[1]INTERNAL PARAMETERS-1'!$B$5:$J$44,3,FALSE)</f>
        <v>3.0732870237432834</v>
      </c>
      <c r="BO99" s="52">
        <f>ESCYLD1!BO99*VLOOKUP(ESCYLD2!BO$4,'[1]INTERNAL PARAMETERS-1'!$B$5:$J$44,5,FALSE)*VLOOKUP(ESCYLD2!BO$4,'[1]INTERNAL PARAMETERS-1'!$B$5:$J$44,6,FALSE)*VLOOKUP(ESCYLD2!BO$4,'[1]INTERNAL PARAMETERS-1'!$B$5:$J$44,3,FALSE) + ESCYLD1!BO99*(1-VLOOKUP(ESCYLD2!BO$4,'[1]INTERNAL PARAMETERS-1'!$B$5:$J$44,5,FALSE))*VLOOKUP(ESCYLD2!BO$4,'[1]INTERNAL PARAMETERS-1'!$B$5:$J$44,8,FALSE)*VLOOKUP(ESCYLD2!BO$4,'[1]INTERNAL PARAMETERS-1'!$B$5:$J$44,3,FALSE)</f>
        <v>2.2922552221313932</v>
      </c>
      <c r="BP99" s="52">
        <f>ESCYLD1!BP99*VLOOKUP(ESCYLD2!BP$4,'[1]INTERNAL PARAMETERS-1'!$B$5:$J$44,5,FALSE)*VLOOKUP(ESCYLD2!BP$4,'[1]INTERNAL PARAMETERS-1'!$B$5:$J$44,6,FALSE)*VLOOKUP(ESCYLD2!BP$4,'[1]INTERNAL PARAMETERS-1'!$B$5:$J$44,3,FALSE) + ESCYLD1!BP99*(1-VLOOKUP(ESCYLD2!BP$4,'[1]INTERNAL PARAMETERS-1'!$B$5:$J$44,5,FALSE))*VLOOKUP(ESCYLD2!BP$4,'[1]INTERNAL PARAMETERS-1'!$B$5:$J$44,8,FALSE)*VLOOKUP(ESCYLD2!BP$4,'[1]INTERNAL PARAMETERS-1'!$B$5:$J$44,3,FALSE)</f>
        <v>0.17861977045389271</v>
      </c>
      <c r="BQ99" s="52">
        <f>ESCYLD1!BQ99*VLOOKUP(ESCYLD2!BQ$4,'[1]INTERNAL PARAMETERS-1'!$B$5:$J$44,5,FALSE)*VLOOKUP(ESCYLD2!BQ$4,'[1]INTERNAL PARAMETERS-1'!$B$5:$J$44,6,FALSE)*VLOOKUP(ESCYLD2!BQ$4,'[1]INTERNAL PARAMETERS-1'!$B$5:$J$44,3,FALSE) + ESCYLD1!BQ99*(1-VLOOKUP(ESCYLD2!BQ$4,'[1]INTERNAL PARAMETERS-1'!$B$5:$J$44,5,FALSE))*VLOOKUP(ESCYLD2!BQ$4,'[1]INTERNAL PARAMETERS-1'!$B$5:$J$44,8,FALSE)*VLOOKUP(ESCYLD2!BQ$4,'[1]INTERNAL PARAMETERS-1'!$B$5:$J$44,3,FALSE)</f>
        <v>10.72078945438008</v>
      </c>
      <c r="BR99" s="52">
        <f>ESCYLD1!BR99*VLOOKUP(ESCYLD2!BR$4,'[1]INTERNAL PARAMETERS-1'!$B$5:$J$44,5,FALSE)*VLOOKUP(ESCYLD2!BR$4,'[1]INTERNAL PARAMETERS-1'!$B$5:$J$44,6,FALSE)*VLOOKUP(ESCYLD2!BR$4,'[1]INTERNAL PARAMETERS-1'!$B$5:$J$44,3,FALSE) + ESCYLD1!BR99*(1-VLOOKUP(ESCYLD2!BR$4,'[1]INTERNAL PARAMETERS-1'!$B$5:$J$44,5,FALSE))*VLOOKUP(ESCYLD2!BR$4,'[1]INTERNAL PARAMETERS-1'!$B$5:$J$44,8,FALSE)*VLOOKUP(ESCYLD2!BR$4,'[1]INTERNAL PARAMETERS-1'!$B$5:$J$44,3,FALSE)</f>
        <v>0.44933795879192617</v>
      </c>
      <c r="BS99" s="52">
        <f>ESCYLD1!BS99*VLOOKUP(ESCYLD2!BS$4,'[1]INTERNAL PARAMETERS-1'!$B$5:$J$44,5,FALSE)*VLOOKUP(ESCYLD2!BS$4,'[1]INTERNAL PARAMETERS-1'!$B$5:$J$44,6,FALSE)*VLOOKUP(ESCYLD2!BS$4,'[1]INTERNAL PARAMETERS-1'!$B$5:$J$44,3,FALSE) + ESCYLD1!BS99*(1-VLOOKUP(ESCYLD2!BS$4,'[1]INTERNAL PARAMETERS-1'!$B$5:$J$44,5,FALSE))*VLOOKUP(ESCYLD2!BS$4,'[1]INTERNAL PARAMETERS-1'!$B$5:$J$44,8,FALSE)*VLOOKUP(ESCYLD2!BS$4,'[1]INTERNAL PARAMETERS-1'!$B$5:$J$44,3,FALSE)</f>
        <v>4.4564570588366222E-2</v>
      </c>
      <c r="BT99" s="52">
        <f>ESCYLD1!BT99*VLOOKUP(ESCYLD2!BT$4,'[1]INTERNAL PARAMETERS-1'!$B$5:$J$44,5,FALSE)*VLOOKUP(ESCYLD2!BT$4,'[1]INTERNAL PARAMETERS-1'!$B$5:$J$44,6,FALSE)*VLOOKUP(ESCYLD2!BT$4,'[1]INTERNAL PARAMETERS-1'!$B$5:$J$44,3,FALSE) + ESCYLD1!BT99*(1-VLOOKUP(ESCYLD2!BT$4,'[1]INTERNAL PARAMETERS-1'!$B$5:$J$44,5,FALSE))*VLOOKUP(ESCYLD2!BT$4,'[1]INTERNAL PARAMETERS-1'!$B$5:$J$44,8,FALSE)*VLOOKUP(ESCYLD2!BT$4,'[1]INTERNAL PARAMETERS-1'!$B$5:$J$44,3,FALSE)</f>
        <v>0</v>
      </c>
      <c r="BU99" s="52">
        <f>ESCYLD1!BU99*VLOOKUP(ESCYLD2!BU$4,'[1]INTERNAL PARAMETERS-1'!$B$5:$J$44,5,FALSE)*VLOOKUP(ESCYLD2!BU$4,'[1]INTERNAL PARAMETERS-1'!$B$5:$J$44,6,FALSE)*VLOOKUP(ESCYLD2!BU$4,'[1]INTERNAL PARAMETERS-1'!$B$5:$J$44,3,FALSE) + ESCYLD1!BU99*(1-VLOOKUP(ESCYLD2!BU$4,'[1]INTERNAL PARAMETERS-1'!$B$5:$J$44,5,FALSE))*VLOOKUP(ESCYLD2!BU$4,'[1]INTERNAL PARAMETERS-1'!$B$5:$J$44,8,FALSE)*VLOOKUP(ESCYLD2!BU$4,'[1]INTERNAL PARAMETERS-1'!$B$5:$J$44,3,FALSE)</f>
        <v>0</v>
      </c>
      <c r="BV99" s="52">
        <f>ESCYLD1!BV99*VLOOKUP(ESCYLD2!BV$4,'[1]INTERNAL PARAMETERS-1'!$B$5:$J$44,5,FALSE)*VLOOKUP(ESCYLD2!BV$4,'[1]INTERNAL PARAMETERS-1'!$B$5:$J$44,6,FALSE)*VLOOKUP(ESCYLD2!BV$4,'[1]INTERNAL PARAMETERS-1'!$B$5:$J$44,3,FALSE) + ESCYLD1!BV99*(1-VLOOKUP(ESCYLD2!BV$4,'[1]INTERNAL PARAMETERS-1'!$B$5:$J$44,5,FALSE))*VLOOKUP(ESCYLD2!BV$4,'[1]INTERNAL PARAMETERS-1'!$B$5:$J$44,8,FALSE)*VLOOKUP(ESCYLD2!BV$4,'[1]INTERNAL PARAMETERS-1'!$B$5:$J$44,3,FALSE)</f>
        <v>0</v>
      </c>
      <c r="BW99" s="52">
        <f>ESCYLD1!BW99*VLOOKUP(ESCYLD2!BW$4,'[1]INTERNAL PARAMETERS-1'!$B$5:$J$44,5,FALSE)*VLOOKUP(ESCYLD2!BW$4,'[1]INTERNAL PARAMETERS-1'!$B$5:$J$44,6,FALSE)*VLOOKUP(ESCYLD2!BW$4,'[1]INTERNAL PARAMETERS-1'!$B$5:$J$44,3,FALSE) + ESCYLD1!BW99*(1-VLOOKUP(ESCYLD2!BW$4,'[1]INTERNAL PARAMETERS-1'!$B$5:$J$44,5,FALSE))*VLOOKUP(ESCYLD2!BW$4,'[1]INTERNAL PARAMETERS-1'!$B$5:$J$44,8,FALSE)*VLOOKUP(ESCYLD2!BW$4,'[1]INTERNAL PARAMETERS-1'!$B$5:$J$44,3,FALSE)</f>
        <v>0</v>
      </c>
      <c r="BX99" s="52">
        <f>ESCYLD1!BX99*VLOOKUP(ESCYLD2!BX$4,'[1]INTERNAL PARAMETERS-1'!$B$5:$J$44,5,FALSE)*VLOOKUP(ESCYLD2!BX$4,'[1]INTERNAL PARAMETERS-1'!$B$5:$J$44,6,FALSE)*VLOOKUP(ESCYLD2!BX$4,'[1]INTERNAL PARAMETERS-1'!$B$5:$J$44,3,FALSE) + ESCYLD1!BX99*(1-VLOOKUP(ESCYLD2!BX$4,'[1]INTERNAL PARAMETERS-1'!$B$5:$J$44,5,FALSE))*VLOOKUP(ESCYLD2!BX$4,'[1]INTERNAL PARAMETERS-1'!$B$5:$J$44,8,FALSE)*VLOOKUP(ESCYLD2!BX$4,'[1]INTERNAL PARAMETERS-1'!$B$5:$J$44,3,FALSE)</f>
        <v>0</v>
      </c>
      <c r="BY99" s="52">
        <f>ESCYLD1!BY99*VLOOKUP(ESCYLD2!BY$4,'[1]INTERNAL PARAMETERS-1'!$B$5:$J$44,5,FALSE)*VLOOKUP(ESCYLD2!BY$4,'[1]INTERNAL PARAMETERS-1'!$B$5:$J$44,6,FALSE)*VLOOKUP(ESCYLD2!BY$4,'[1]INTERNAL PARAMETERS-1'!$B$5:$J$44,3,FALSE) + ESCYLD1!BY99*(1-VLOOKUP(ESCYLD2!BY$4,'[1]INTERNAL PARAMETERS-1'!$B$5:$J$44,5,FALSE))*VLOOKUP(ESCYLD2!BY$4,'[1]INTERNAL PARAMETERS-1'!$B$5:$J$44,8,FALSE)*VLOOKUP(ESCYLD2!BY$4,'[1]INTERNAL PARAMETERS-1'!$B$5:$J$44,3,FALSE)</f>
        <v>0</v>
      </c>
      <c r="BZ99" s="52">
        <f>ESCYLD1!BZ99*VLOOKUP(ESCYLD2!BZ$4,'[1]INTERNAL PARAMETERS-1'!$B$5:$J$44,5,FALSE)*VLOOKUP(ESCYLD2!BZ$4,'[1]INTERNAL PARAMETERS-1'!$B$5:$J$44,6,FALSE)*VLOOKUP(ESCYLD2!BZ$4,'[1]INTERNAL PARAMETERS-1'!$B$5:$J$44,3,FALSE) + ESCYLD1!BZ99*(1-VLOOKUP(ESCYLD2!BZ$4,'[1]INTERNAL PARAMETERS-1'!$B$5:$J$44,5,FALSE))*VLOOKUP(ESCYLD2!BZ$4,'[1]INTERNAL PARAMETERS-1'!$B$5:$J$44,8,FALSE)*VLOOKUP(ESCYLD2!BZ$4,'[1]INTERNAL PARAMETERS-1'!$B$5:$J$44,3,FALSE)</f>
        <v>4.5448506959154047E-2</v>
      </c>
      <c r="CA99" s="52">
        <f>ESCYLD1!CA99*VLOOKUP(ESCYLD2!CA$4,'[1]INTERNAL PARAMETERS-1'!$B$5:$J$44,5,FALSE)*VLOOKUP(ESCYLD2!CA$4,'[1]INTERNAL PARAMETERS-1'!$B$5:$J$44,6,FALSE)*VLOOKUP(ESCYLD2!CA$4,'[1]INTERNAL PARAMETERS-1'!$B$5:$J$44,3,FALSE) + ESCYLD1!CA99*(1-VLOOKUP(ESCYLD2!CA$4,'[1]INTERNAL PARAMETERS-1'!$B$5:$J$44,5,FALSE))*VLOOKUP(ESCYLD2!CA$4,'[1]INTERNAL PARAMETERS-1'!$B$5:$J$44,8,FALSE)*VLOOKUP(ESCYLD2!CA$4,'[1]INTERNAL PARAMETERS-1'!$B$5:$J$44,3,FALSE)</f>
        <v>0</v>
      </c>
      <c r="CB99" s="52">
        <f>ESCYLD1!CB99*VLOOKUP(ESCYLD2!CB$4,'[1]INTERNAL PARAMETERS-1'!$B$5:$J$44,5,FALSE)*VLOOKUP(ESCYLD2!CB$4,'[1]INTERNAL PARAMETERS-1'!$B$5:$J$44,6,FALSE)*VLOOKUP(ESCYLD2!CB$4,'[1]INTERNAL PARAMETERS-1'!$B$5:$J$44,3,FALSE) + ESCYLD1!CB99*(1-VLOOKUP(ESCYLD2!CB$4,'[1]INTERNAL PARAMETERS-1'!$B$5:$J$44,5,FALSE))*VLOOKUP(ESCYLD2!CB$4,'[1]INTERNAL PARAMETERS-1'!$B$5:$J$44,8,FALSE)*VLOOKUP(ESCYLD2!CB$4,'[1]INTERNAL PARAMETERS-1'!$B$5:$J$44,3,FALSE)</f>
        <v>0</v>
      </c>
      <c r="CC99" s="52">
        <f>ESCYLD1!CC99*VLOOKUP(ESCYLD2!CC$4,'[1]INTERNAL PARAMETERS-1'!$B$5:$J$44,5,FALSE)*VLOOKUP(ESCYLD2!CC$4,'[1]INTERNAL PARAMETERS-1'!$B$5:$J$44,6,FALSE)*VLOOKUP(ESCYLD2!CC$4,'[1]INTERNAL PARAMETERS-1'!$B$5:$J$44,3,FALSE) + ESCYLD1!CC99*(1-VLOOKUP(ESCYLD2!CC$4,'[1]INTERNAL PARAMETERS-1'!$B$5:$J$44,5,FALSE))*VLOOKUP(ESCYLD2!CC$4,'[1]INTERNAL PARAMETERS-1'!$B$5:$J$44,8,FALSE)*VLOOKUP(ESCYLD2!CC$4,'[1]INTERNAL PARAMETERS-1'!$B$5:$J$44,3,FALSE)</f>
        <v>9.8291044821246135E-2</v>
      </c>
      <c r="CD99" s="52">
        <f>ESCYLD1!CD99*VLOOKUP(ESCYLD2!CD$4,'[1]INTERNAL PARAMETERS-1'!$B$5:$J$44,5,FALSE)*VLOOKUP(ESCYLD2!CD$4,'[1]INTERNAL PARAMETERS-1'!$B$5:$J$44,6,FALSE)*VLOOKUP(ESCYLD2!CD$4,'[1]INTERNAL PARAMETERS-1'!$B$5:$J$44,3,FALSE) + ESCYLD1!CD99*(1-VLOOKUP(ESCYLD2!CD$4,'[1]INTERNAL PARAMETERS-1'!$B$5:$J$44,5,FALSE))*VLOOKUP(ESCYLD2!CD$4,'[1]INTERNAL PARAMETERS-1'!$B$5:$J$44,8,FALSE)*VLOOKUP(ESCYLD2!CD$4,'[1]INTERNAL PARAMETERS-1'!$B$5:$J$44,3,FALSE)</f>
        <v>0.21439170930400264</v>
      </c>
      <c r="CE99" s="52">
        <f>ESCYLD1!CE99*VLOOKUP(ESCYLD2!CE$4,'[1]INTERNAL PARAMETERS-1'!$B$5:$J$44,5,FALSE)*VLOOKUP(ESCYLD2!CE$4,'[1]INTERNAL PARAMETERS-1'!$B$5:$J$44,6,FALSE)*VLOOKUP(ESCYLD2!CE$4,'[1]INTERNAL PARAMETERS-1'!$B$5:$J$44,3,FALSE) + ESCYLD1!CE99*(1-VLOOKUP(ESCYLD2!CE$4,'[1]INTERNAL PARAMETERS-1'!$B$5:$J$44,5,FALSE))*VLOOKUP(ESCYLD2!CE$4,'[1]INTERNAL PARAMETERS-1'!$B$5:$J$44,8,FALSE)*VLOOKUP(ESCYLD2!CE$4,'[1]INTERNAL PARAMETERS-1'!$B$5:$J$44,3,FALSE)</f>
        <v>0.41150592186110641</v>
      </c>
      <c r="CF99" s="52">
        <f>ESCYLD1!CF99*VLOOKUP(ESCYLD2!CF$4,'[1]INTERNAL PARAMETERS-1'!$B$5:$J$44,5,FALSE)*VLOOKUP(ESCYLD2!CF$4,'[1]INTERNAL PARAMETERS-1'!$B$5:$J$44,6,FALSE)*VLOOKUP(ESCYLD2!CF$4,'[1]INTERNAL PARAMETERS-1'!$B$5:$J$44,3,FALSE) + ESCYLD1!CF99*(1-VLOOKUP(ESCYLD2!CF$4,'[1]INTERNAL PARAMETERS-1'!$B$5:$J$44,5,FALSE))*VLOOKUP(ESCYLD2!CF$4,'[1]INTERNAL PARAMETERS-1'!$B$5:$J$44,8,FALSE)*VLOOKUP(ESCYLD2!CF$4,'[1]INTERNAL PARAMETERS-1'!$B$5:$J$44,3,FALSE)</f>
        <v>0.49515505736339083</v>
      </c>
      <c r="CG99" s="52">
        <f>ESCYLD1!CG99*VLOOKUP(ESCYLD2!CG$4,'[1]INTERNAL PARAMETERS-1'!$B$5:$J$44,5,FALSE)*VLOOKUP(ESCYLD2!CG$4,'[1]INTERNAL PARAMETERS-1'!$B$5:$J$44,6,FALSE)*VLOOKUP(ESCYLD2!CG$4,'[1]INTERNAL PARAMETERS-1'!$B$5:$J$44,3,FALSE) + ESCYLD1!CG99*(1-VLOOKUP(ESCYLD2!CG$4,'[1]INTERNAL PARAMETERS-1'!$B$5:$J$44,5,FALSE))*VLOOKUP(ESCYLD2!CG$4,'[1]INTERNAL PARAMETERS-1'!$B$5:$J$44,8,FALSE)*VLOOKUP(ESCYLD2!CG$4,'[1]INTERNAL PARAMETERS-1'!$B$5:$J$44,3,FALSE)</f>
        <v>5.9656971918519179E-3</v>
      </c>
      <c r="CH99" s="51">
        <f>ESCYLD1!CH99*VLOOKUP(ESCYLD2!CH$4,'[1]INTERNAL PARAMETERS-1'!$B$5:$J$44,5,FALSE)*VLOOKUP(ESCYLD2!CH$4,'[1]INTERNAL PARAMETERS-1'!$B$5:$J$44,6,FALSE)*VLOOKUP(ESCYLD2!CH$4,'[1]INTERNAL PARAMETERS-1'!$B$5:$J$44,3,FALSE) + ESCYLD1!CH99*(1-VLOOKUP(ESCYLD2!CH$4,'[1]INTERNAL PARAMETERS-1'!$B$5:$J$44,5,FALSE))*VLOOKUP(ESCYLD2!CH$4,'[1]INTERNAL PARAMETERS-1'!$B$5:$J$44,8,FALSE)*VLOOKUP(ESCYLD2!CH$4,'[1]INTERNAL PARAMETERS-1'!$B$5:$J$44,3,FALSE)</f>
        <v>0</v>
      </c>
      <c r="CJ99" s="53">
        <f t="shared" si="2"/>
        <v>10237.987293474098</v>
      </c>
      <c r="CK99" s="51">
        <f t="shared" si="3"/>
        <v>179.10813188953293</v>
      </c>
    </row>
    <row r="100" spans="2:89" x14ac:dyDescent="0.5">
      <c r="B100" s="66" t="s">
        <v>10</v>
      </c>
      <c r="C100" s="65" t="s">
        <v>72</v>
      </c>
      <c r="D100" s="65" t="s">
        <v>84</v>
      </c>
      <c r="E100" s="151">
        <f>ESC!AF100</f>
        <v>14761.257543688082</v>
      </c>
      <c r="F100" s="64">
        <f>'[1]INTERNAL PARAMETERS-1'!M10</f>
        <v>58.935000000000002</v>
      </c>
      <c r="G100" s="53">
        <f>ESCYLD1!G100*VLOOKUP(ESCYLD2!G$4,'[1]INTERNAL PARAMETERS-1'!$B$5:$J$44,5,FALSE)*VLOOKUP(ESCYLD2!G$4,'[1]INTERNAL PARAMETERS-1'!$B$5:$J$44,7,FALSE)*ESCYLD2!$F100 + ESCYLD1!G100*(1-VLOOKUP(ESCYLD2!G$4,'[1]INTERNAL PARAMETERS-1'!$B$5:$J$44,5,FALSE))*VLOOKUP(ESCYLD2!G$4,'[1]INTERNAL PARAMETERS-1'!$B$5:$J$44,9,FALSE)*ESCYLD2!$F100</f>
        <v>3621.2055462745543</v>
      </c>
      <c r="H100" s="52">
        <f>ESCYLD1!H100*VLOOKUP(ESCYLD2!H$4,'[1]INTERNAL PARAMETERS-1'!$B$5:$J$44,5,FALSE)*VLOOKUP(ESCYLD2!H$4,'[1]INTERNAL PARAMETERS-1'!$B$5:$J$44,7,FALSE)*ESCYLD2!$F100 + ESCYLD1!H100*(1-VLOOKUP(ESCYLD2!H$4,'[1]INTERNAL PARAMETERS-1'!$B$5:$J$44,5,FALSE))*VLOOKUP(ESCYLD2!H$4,'[1]INTERNAL PARAMETERS-1'!$B$5:$J$44,9,FALSE)*ESCYLD2!$F100</f>
        <v>1498.6883837603596</v>
      </c>
      <c r="I100" s="52">
        <f>ESCYLD1!I100*VLOOKUP(ESCYLD2!I$4,'[1]INTERNAL PARAMETERS-1'!$B$5:$J$44,5,FALSE)*VLOOKUP(ESCYLD2!I$4,'[1]INTERNAL PARAMETERS-1'!$B$5:$J$44,7,FALSE)*ESCYLD2!$F100 + ESCYLD1!I100*(1-VLOOKUP(ESCYLD2!I$4,'[1]INTERNAL PARAMETERS-1'!$B$5:$J$44,5,FALSE))*VLOOKUP(ESCYLD2!I$4,'[1]INTERNAL PARAMETERS-1'!$B$5:$J$44,9,FALSE)*ESCYLD2!$F100</f>
        <v>2427.2887843674844</v>
      </c>
      <c r="J100" s="52">
        <f>ESCYLD1!J100*VLOOKUP(ESCYLD2!J$4,'[1]INTERNAL PARAMETERS-1'!$B$5:$J$44,5,FALSE)*VLOOKUP(ESCYLD2!J$4,'[1]INTERNAL PARAMETERS-1'!$B$5:$J$44,7,FALSE)*ESCYLD2!$F100 + ESCYLD1!J100*(1-VLOOKUP(ESCYLD2!J$4,'[1]INTERNAL PARAMETERS-1'!$B$5:$J$44,5,FALSE))*VLOOKUP(ESCYLD2!J$4,'[1]INTERNAL PARAMETERS-1'!$B$5:$J$44,9,FALSE)*ESCYLD2!$F100</f>
        <v>0</v>
      </c>
      <c r="K100" s="52">
        <f>ESCYLD1!K100*VLOOKUP(ESCYLD2!K$4,'[1]INTERNAL PARAMETERS-1'!$B$5:$J$44,5,FALSE)*VLOOKUP(ESCYLD2!K$4,'[1]INTERNAL PARAMETERS-1'!$B$5:$J$44,7,FALSE)*ESCYLD2!$F100 + ESCYLD1!K100*(1-VLOOKUP(ESCYLD2!K$4,'[1]INTERNAL PARAMETERS-1'!$B$5:$J$44,5,FALSE))*VLOOKUP(ESCYLD2!K$4,'[1]INTERNAL PARAMETERS-1'!$B$5:$J$44,9,FALSE)*ESCYLD2!$F100</f>
        <v>48.821423535130208</v>
      </c>
      <c r="L100" s="52">
        <f>ESCYLD1!L100*VLOOKUP(ESCYLD2!L$4,'[1]INTERNAL PARAMETERS-1'!$B$5:$J$44,5,FALSE)*VLOOKUP(ESCYLD2!L$4,'[1]INTERNAL PARAMETERS-1'!$B$5:$J$44,7,FALSE)*ESCYLD2!$F100 + ESCYLD1!L100*(1-VLOOKUP(ESCYLD2!L$4,'[1]INTERNAL PARAMETERS-1'!$B$5:$J$44,5,FALSE))*VLOOKUP(ESCYLD2!L$4,'[1]INTERNAL PARAMETERS-1'!$B$5:$J$44,9,FALSE)*ESCYLD2!$F100</f>
        <v>0</v>
      </c>
      <c r="M100" s="52">
        <f>ESCYLD1!M100*VLOOKUP(ESCYLD2!M$4,'[1]INTERNAL PARAMETERS-1'!$B$5:$J$44,5,FALSE)*VLOOKUP(ESCYLD2!M$4,'[1]INTERNAL PARAMETERS-1'!$B$5:$J$44,7,FALSE)*ESCYLD2!$F100 + ESCYLD1!M100*(1-VLOOKUP(ESCYLD2!M$4,'[1]INTERNAL PARAMETERS-1'!$B$5:$J$44,5,FALSE))*VLOOKUP(ESCYLD2!M$4,'[1]INTERNAL PARAMETERS-1'!$B$5:$J$44,9,FALSE)*ESCYLD2!$F100</f>
        <v>25.695417390485897</v>
      </c>
      <c r="N100" s="52">
        <f>ESCYLD1!N100*VLOOKUP(ESCYLD2!N$4,'[1]INTERNAL PARAMETERS-1'!$B$5:$J$44,5,FALSE)*VLOOKUP(ESCYLD2!N$4,'[1]INTERNAL PARAMETERS-1'!$B$5:$J$44,7,FALSE)*ESCYLD2!$F100 + ESCYLD1!N100*(1-VLOOKUP(ESCYLD2!N$4,'[1]INTERNAL PARAMETERS-1'!$B$5:$J$44,5,FALSE))*VLOOKUP(ESCYLD2!N$4,'[1]INTERNAL PARAMETERS-1'!$B$5:$J$44,9,FALSE)*ESCYLD2!$F100</f>
        <v>8.7700787117563905</v>
      </c>
      <c r="O100" s="52">
        <f>ESCYLD1!O100*VLOOKUP(ESCYLD2!O$4,'[1]INTERNAL PARAMETERS-1'!$B$5:$J$44,5,FALSE)*VLOOKUP(ESCYLD2!O$4,'[1]INTERNAL PARAMETERS-1'!$B$5:$J$44,7,FALSE)*ESCYLD2!$F100 + ESCYLD1!O100*(1-VLOOKUP(ESCYLD2!O$4,'[1]INTERNAL PARAMETERS-1'!$B$5:$J$44,5,FALSE))*VLOOKUP(ESCYLD2!O$4,'[1]INTERNAL PARAMETERS-1'!$B$5:$J$44,9,FALSE)*ESCYLD2!$F100</f>
        <v>0</v>
      </c>
      <c r="P100" s="52">
        <f>ESCYLD1!P100*VLOOKUP(ESCYLD2!P$4,'[1]INTERNAL PARAMETERS-1'!$B$5:$J$44,5,FALSE)*VLOOKUP(ESCYLD2!P$4,'[1]INTERNAL PARAMETERS-1'!$B$5:$J$44,7,FALSE)*ESCYLD2!$F100 + ESCYLD1!P100*(1-VLOOKUP(ESCYLD2!P$4,'[1]INTERNAL PARAMETERS-1'!$B$5:$J$44,5,FALSE))*VLOOKUP(ESCYLD2!P$4,'[1]INTERNAL PARAMETERS-1'!$B$5:$J$44,9,FALSE)*ESCYLD2!$F100</f>
        <v>0</v>
      </c>
      <c r="Q100" s="52">
        <f>ESCYLD1!Q100*VLOOKUP(ESCYLD2!Q$4,'[1]INTERNAL PARAMETERS-1'!$B$5:$J$44,5,FALSE)*VLOOKUP(ESCYLD2!Q$4,'[1]INTERNAL PARAMETERS-1'!$B$5:$J$44,7,FALSE)*ESCYLD2!$F100 + ESCYLD1!Q100*(1-VLOOKUP(ESCYLD2!Q$4,'[1]INTERNAL PARAMETERS-1'!$B$5:$J$44,5,FALSE))*VLOOKUP(ESCYLD2!Q$4,'[1]INTERNAL PARAMETERS-1'!$B$5:$J$44,9,FALSE)*ESCYLD2!$F100</f>
        <v>0</v>
      </c>
      <c r="R100" s="52">
        <f>ESCYLD1!R100*VLOOKUP(ESCYLD2!R$4,'[1]INTERNAL PARAMETERS-1'!$B$5:$J$44,5,FALSE)*VLOOKUP(ESCYLD2!R$4,'[1]INTERNAL PARAMETERS-1'!$B$5:$J$44,7,FALSE)*ESCYLD2!$F100 + ESCYLD1!R100*(1-VLOOKUP(ESCYLD2!R$4,'[1]INTERNAL PARAMETERS-1'!$B$5:$J$44,5,FALSE))*VLOOKUP(ESCYLD2!R$4,'[1]INTERNAL PARAMETERS-1'!$B$5:$J$44,9,FALSE)*ESCYLD2!$F100</f>
        <v>20.252545726491348</v>
      </c>
      <c r="S100" s="52">
        <f>ESCYLD1!S100*VLOOKUP(ESCYLD2!S$4,'[1]INTERNAL PARAMETERS-1'!$B$5:$J$44,5,FALSE)*VLOOKUP(ESCYLD2!S$4,'[1]INTERNAL PARAMETERS-1'!$B$5:$J$44,7,FALSE)*ESCYLD2!$F100 + ESCYLD1!S100*(1-VLOOKUP(ESCYLD2!S$4,'[1]INTERNAL PARAMETERS-1'!$B$5:$J$44,5,FALSE))*VLOOKUP(ESCYLD2!S$4,'[1]INTERNAL PARAMETERS-1'!$B$5:$J$44,9,FALSE)*ESCYLD2!$F100</f>
        <v>398.43145521468523</v>
      </c>
      <c r="T100" s="52">
        <f>ESCYLD1!T100*VLOOKUP(ESCYLD2!T$4,'[1]INTERNAL PARAMETERS-1'!$B$5:$J$44,5,FALSE)*VLOOKUP(ESCYLD2!T$4,'[1]INTERNAL PARAMETERS-1'!$B$5:$J$44,7,FALSE)*ESCYLD2!$F100 + ESCYLD1!T100*(1-VLOOKUP(ESCYLD2!T$4,'[1]INTERNAL PARAMETERS-1'!$B$5:$J$44,5,FALSE))*VLOOKUP(ESCYLD2!T$4,'[1]INTERNAL PARAMETERS-1'!$B$5:$J$44,9,FALSE)*ESCYLD2!$F100</f>
        <v>59.67193369722915</v>
      </c>
      <c r="U100" s="52">
        <f>ESCYLD1!U100*VLOOKUP(ESCYLD2!U$4,'[1]INTERNAL PARAMETERS-1'!$B$5:$J$44,5,FALSE)*VLOOKUP(ESCYLD2!U$4,'[1]INTERNAL PARAMETERS-1'!$B$5:$J$44,7,FALSE)*ESCYLD2!$F100 + ESCYLD1!U100*(1-VLOOKUP(ESCYLD2!U$4,'[1]INTERNAL PARAMETERS-1'!$B$5:$J$44,5,FALSE))*VLOOKUP(ESCYLD2!U$4,'[1]INTERNAL PARAMETERS-1'!$B$5:$J$44,9,FALSE)*ESCYLD2!$F100</f>
        <v>44.952856718579298</v>
      </c>
      <c r="V100" s="52">
        <f>ESCYLD1!V100*VLOOKUP(ESCYLD2!V$4,'[1]INTERNAL PARAMETERS-1'!$B$5:$J$44,5,FALSE)*VLOOKUP(ESCYLD2!V$4,'[1]INTERNAL PARAMETERS-1'!$B$5:$J$44,7,FALSE)*ESCYLD2!$F100 + ESCYLD1!V100*(1-VLOOKUP(ESCYLD2!V$4,'[1]INTERNAL PARAMETERS-1'!$B$5:$J$44,5,FALSE))*VLOOKUP(ESCYLD2!V$4,'[1]INTERNAL PARAMETERS-1'!$B$5:$J$44,9,FALSE)*ESCYLD2!$F100</f>
        <v>184.87694263208095</v>
      </c>
      <c r="W100" s="52">
        <f>ESCYLD1!W100*VLOOKUP(ESCYLD2!W$4,'[1]INTERNAL PARAMETERS-1'!$B$5:$J$44,5,FALSE)*VLOOKUP(ESCYLD2!W$4,'[1]INTERNAL PARAMETERS-1'!$B$5:$J$44,7,FALSE)*ESCYLD2!$F100 + ESCYLD1!W100*(1-VLOOKUP(ESCYLD2!W$4,'[1]INTERNAL PARAMETERS-1'!$B$5:$J$44,5,FALSE))*VLOOKUP(ESCYLD2!W$4,'[1]INTERNAL PARAMETERS-1'!$B$5:$J$44,9,FALSE)*ESCYLD2!$F100</f>
        <v>0</v>
      </c>
      <c r="X100" s="52">
        <f>ESCYLD1!X100*VLOOKUP(ESCYLD2!X$4,'[1]INTERNAL PARAMETERS-1'!$B$5:$J$44,5,FALSE)*VLOOKUP(ESCYLD2!X$4,'[1]INTERNAL PARAMETERS-1'!$B$5:$J$44,7,FALSE)*ESCYLD2!$F100 + ESCYLD1!X100*(1-VLOOKUP(ESCYLD2!X$4,'[1]INTERNAL PARAMETERS-1'!$B$5:$J$44,5,FALSE))*VLOOKUP(ESCYLD2!X$4,'[1]INTERNAL PARAMETERS-1'!$B$5:$J$44,9,FALSE)*ESCYLD2!$F100</f>
        <v>0</v>
      </c>
      <c r="Y100" s="52">
        <f>ESCYLD1!Y100*VLOOKUP(ESCYLD2!Y$4,'[1]INTERNAL PARAMETERS-1'!$B$5:$J$44,5,FALSE)*VLOOKUP(ESCYLD2!Y$4,'[1]INTERNAL PARAMETERS-1'!$B$5:$J$44,7,FALSE)*ESCYLD2!$F100 + ESCYLD1!Y100*(1-VLOOKUP(ESCYLD2!Y$4,'[1]INTERNAL PARAMETERS-1'!$B$5:$J$44,5,FALSE))*VLOOKUP(ESCYLD2!Y$4,'[1]INTERNAL PARAMETERS-1'!$B$5:$J$44,9,FALSE)*ESCYLD2!$F100</f>
        <v>0</v>
      </c>
      <c r="Z100" s="52">
        <f>ESCYLD1!Z100*VLOOKUP(ESCYLD2!Z$4,'[1]INTERNAL PARAMETERS-1'!$B$5:$J$44,5,FALSE)*VLOOKUP(ESCYLD2!Z$4,'[1]INTERNAL PARAMETERS-1'!$B$5:$J$44,7,FALSE)*ESCYLD2!$F100 + ESCYLD1!Z100*(1-VLOOKUP(ESCYLD2!Z$4,'[1]INTERNAL PARAMETERS-1'!$B$5:$J$44,5,FALSE))*VLOOKUP(ESCYLD2!Z$4,'[1]INTERNAL PARAMETERS-1'!$B$5:$J$44,9,FALSE)*ESCYLD2!$F100</f>
        <v>0</v>
      </c>
      <c r="AA100" s="52">
        <f>ESCYLD1!AA100*VLOOKUP(ESCYLD2!AA$4,'[1]INTERNAL PARAMETERS-1'!$B$5:$J$44,5,FALSE)*VLOOKUP(ESCYLD2!AA$4,'[1]INTERNAL PARAMETERS-1'!$B$5:$J$44,7,FALSE)*ESCYLD2!$F100 + ESCYLD1!AA100*(1-VLOOKUP(ESCYLD2!AA$4,'[1]INTERNAL PARAMETERS-1'!$B$5:$J$44,5,FALSE))*VLOOKUP(ESCYLD2!AA$4,'[1]INTERNAL PARAMETERS-1'!$B$5:$J$44,9,FALSE)*ESCYLD2!$F100</f>
        <v>0</v>
      </c>
      <c r="AB100" s="52">
        <f>ESCYLD1!AB100*VLOOKUP(ESCYLD2!AB$4,'[1]INTERNAL PARAMETERS-1'!$B$5:$J$44,5,FALSE)*VLOOKUP(ESCYLD2!AB$4,'[1]INTERNAL PARAMETERS-1'!$B$5:$J$44,7,FALSE)*ESCYLD2!$F100 + ESCYLD1!AB100*(1-VLOOKUP(ESCYLD2!AB$4,'[1]INTERNAL PARAMETERS-1'!$B$5:$J$44,5,FALSE))*VLOOKUP(ESCYLD2!AB$4,'[1]INTERNAL PARAMETERS-1'!$B$5:$J$44,9,FALSE)*ESCYLD2!$F100</f>
        <v>0</v>
      </c>
      <c r="AC100" s="52">
        <f>ESCYLD1!AC100*VLOOKUP(ESCYLD2!AC$4,'[1]INTERNAL PARAMETERS-1'!$B$5:$J$44,5,FALSE)*VLOOKUP(ESCYLD2!AC$4,'[1]INTERNAL PARAMETERS-1'!$B$5:$J$44,7,FALSE)*ESCYLD2!$F100 + ESCYLD1!AC100*(1-VLOOKUP(ESCYLD2!AC$4,'[1]INTERNAL PARAMETERS-1'!$B$5:$J$44,5,FALSE))*VLOOKUP(ESCYLD2!AC$4,'[1]INTERNAL PARAMETERS-1'!$B$5:$J$44,9,FALSE)*ESCYLD2!$F100</f>
        <v>0</v>
      </c>
      <c r="AD100" s="52">
        <f>ESCYLD1!AD100*VLOOKUP(ESCYLD2!AD$4,'[1]INTERNAL PARAMETERS-1'!$B$5:$J$44,5,FALSE)*VLOOKUP(ESCYLD2!AD$4,'[1]INTERNAL PARAMETERS-1'!$B$5:$J$44,7,FALSE)*ESCYLD2!$F100 + ESCYLD1!AD100*(1-VLOOKUP(ESCYLD2!AD$4,'[1]INTERNAL PARAMETERS-1'!$B$5:$J$44,5,FALSE))*VLOOKUP(ESCYLD2!AD$4,'[1]INTERNAL PARAMETERS-1'!$B$5:$J$44,9,FALSE)*ESCYLD2!$F100</f>
        <v>0</v>
      </c>
      <c r="AE100" s="52">
        <f>ESCYLD1!AE100*VLOOKUP(ESCYLD2!AE$4,'[1]INTERNAL PARAMETERS-1'!$B$5:$J$44,5,FALSE)*VLOOKUP(ESCYLD2!AE$4,'[1]INTERNAL PARAMETERS-1'!$B$5:$J$44,7,FALSE)*ESCYLD2!$F100 + ESCYLD1!AE100*(1-VLOOKUP(ESCYLD2!AE$4,'[1]INTERNAL PARAMETERS-1'!$B$5:$J$44,5,FALSE))*VLOOKUP(ESCYLD2!AE$4,'[1]INTERNAL PARAMETERS-1'!$B$5:$J$44,9,FALSE)*ESCYLD2!$F100</f>
        <v>0</v>
      </c>
      <c r="AF100" s="52">
        <f>ESCYLD1!AF100*VLOOKUP(ESCYLD2!AF$4,'[1]INTERNAL PARAMETERS-1'!$B$5:$J$44,5,FALSE)*VLOOKUP(ESCYLD2!AF$4,'[1]INTERNAL PARAMETERS-1'!$B$5:$J$44,7,FALSE)*ESCYLD2!$F100 + ESCYLD1!AF100*(1-VLOOKUP(ESCYLD2!AF$4,'[1]INTERNAL PARAMETERS-1'!$B$5:$J$44,5,FALSE))*VLOOKUP(ESCYLD2!AF$4,'[1]INTERNAL PARAMETERS-1'!$B$5:$J$44,9,FALSE)*ESCYLD2!$F100</f>
        <v>14.103966799037615</v>
      </c>
      <c r="AG100" s="52">
        <f>ESCYLD1!AG100*VLOOKUP(ESCYLD2!AG$4,'[1]INTERNAL PARAMETERS-1'!$B$5:$J$44,5,FALSE)*VLOOKUP(ESCYLD2!AG$4,'[1]INTERNAL PARAMETERS-1'!$B$5:$J$44,7,FALSE)*ESCYLD2!$F100 + ESCYLD1!AG100*(1-VLOOKUP(ESCYLD2!AG$4,'[1]INTERNAL PARAMETERS-1'!$B$5:$J$44,5,FALSE))*VLOOKUP(ESCYLD2!AG$4,'[1]INTERNAL PARAMETERS-1'!$B$5:$J$44,9,FALSE)*ESCYLD2!$F100</f>
        <v>22.246220943046339</v>
      </c>
      <c r="AH100" s="52">
        <f>ESCYLD1!AH100*VLOOKUP(ESCYLD2!AH$4,'[1]INTERNAL PARAMETERS-1'!$B$5:$J$44,5,FALSE)*VLOOKUP(ESCYLD2!AH$4,'[1]INTERNAL PARAMETERS-1'!$B$5:$J$44,7,FALSE)*ESCYLD2!$F100 + ESCYLD1!AH100*(1-VLOOKUP(ESCYLD2!AH$4,'[1]INTERNAL PARAMETERS-1'!$B$5:$J$44,5,FALSE))*VLOOKUP(ESCYLD2!AH$4,'[1]INTERNAL PARAMETERS-1'!$B$5:$J$44,9,FALSE)*ESCYLD2!$F100</f>
        <v>0</v>
      </c>
      <c r="AI100" s="52">
        <f>ESCYLD1!AI100*VLOOKUP(ESCYLD2!AI$4,'[1]INTERNAL PARAMETERS-1'!$B$5:$J$44,5,FALSE)*VLOOKUP(ESCYLD2!AI$4,'[1]INTERNAL PARAMETERS-1'!$B$5:$J$44,7,FALSE)*ESCYLD2!$F100 + ESCYLD1!AI100*(1-VLOOKUP(ESCYLD2!AI$4,'[1]INTERNAL PARAMETERS-1'!$B$5:$J$44,5,FALSE))*VLOOKUP(ESCYLD2!AI$4,'[1]INTERNAL PARAMETERS-1'!$B$5:$J$44,9,FALSE)*ESCYLD2!$F100</f>
        <v>1.808200871671489</v>
      </c>
      <c r="AJ100" s="52">
        <f>ESCYLD1!AJ100*VLOOKUP(ESCYLD2!AJ$4,'[1]INTERNAL PARAMETERS-1'!$B$5:$J$44,5,FALSE)*VLOOKUP(ESCYLD2!AJ$4,'[1]INTERNAL PARAMETERS-1'!$B$5:$J$44,7,FALSE)*ESCYLD2!$F100 + ESCYLD1!AJ100*(1-VLOOKUP(ESCYLD2!AJ$4,'[1]INTERNAL PARAMETERS-1'!$B$5:$J$44,5,FALSE))*VLOOKUP(ESCYLD2!AJ$4,'[1]INTERNAL PARAMETERS-1'!$B$5:$J$44,9,FALSE)*ESCYLD2!$F100</f>
        <v>28.207933598075229</v>
      </c>
      <c r="AK100" s="52">
        <f>ESCYLD1!AK100*VLOOKUP(ESCYLD2!AK$4,'[1]INTERNAL PARAMETERS-1'!$B$5:$J$44,5,FALSE)*VLOOKUP(ESCYLD2!AK$4,'[1]INTERNAL PARAMETERS-1'!$B$5:$J$44,7,FALSE)*ESCYLD2!$F100 + ESCYLD1!AK100*(1-VLOOKUP(ESCYLD2!AK$4,'[1]INTERNAL PARAMETERS-1'!$B$5:$J$44,5,FALSE))*VLOOKUP(ESCYLD2!AK$4,'[1]INTERNAL PARAMETERS-1'!$B$5:$J$44,9,FALSE)*ESCYLD2!$F100</f>
        <v>0</v>
      </c>
      <c r="AL100" s="52">
        <f>ESCYLD1!AL100*VLOOKUP(ESCYLD2!AL$4,'[1]INTERNAL PARAMETERS-1'!$B$5:$J$44,5,FALSE)*VLOOKUP(ESCYLD2!AL$4,'[1]INTERNAL PARAMETERS-1'!$B$5:$J$44,7,FALSE)*ESCYLD2!$F100 + ESCYLD1!AL100*(1-VLOOKUP(ESCYLD2!AL$4,'[1]INTERNAL PARAMETERS-1'!$B$5:$J$44,5,FALSE))*VLOOKUP(ESCYLD2!AL$4,'[1]INTERNAL PARAMETERS-1'!$B$5:$J$44,9,FALSE)*ESCYLD2!$F100</f>
        <v>0</v>
      </c>
      <c r="AM100" s="52">
        <f>ESCYLD1!AM100*VLOOKUP(ESCYLD2!AM$4,'[1]INTERNAL PARAMETERS-1'!$B$5:$J$44,5,FALSE)*VLOOKUP(ESCYLD2!AM$4,'[1]INTERNAL PARAMETERS-1'!$B$5:$J$44,7,FALSE)*ESCYLD2!$F100 + ESCYLD1!AM100*(1-VLOOKUP(ESCYLD2!AM$4,'[1]INTERNAL PARAMETERS-1'!$B$5:$J$44,5,FALSE))*VLOOKUP(ESCYLD2!AM$4,'[1]INTERNAL PARAMETERS-1'!$B$5:$J$44,9,FALSE)*ESCYLD2!$F100</f>
        <v>0</v>
      </c>
      <c r="AN100" s="52">
        <f>ESCYLD1!AN100*VLOOKUP(ESCYLD2!AN$4,'[1]INTERNAL PARAMETERS-1'!$B$5:$J$44,5,FALSE)*VLOOKUP(ESCYLD2!AN$4,'[1]INTERNAL PARAMETERS-1'!$B$5:$J$44,7,FALSE)*ESCYLD2!$F100 + ESCYLD1!AN100*(1-VLOOKUP(ESCYLD2!AN$4,'[1]INTERNAL PARAMETERS-1'!$B$5:$J$44,5,FALSE))*VLOOKUP(ESCYLD2!AN$4,'[1]INTERNAL PARAMETERS-1'!$B$5:$J$44,9,FALSE)*ESCYLD2!$F100</f>
        <v>0</v>
      </c>
      <c r="AO100" s="52">
        <f>ESCYLD1!AO100*VLOOKUP(ESCYLD2!AO$4,'[1]INTERNAL PARAMETERS-1'!$B$5:$J$44,5,FALSE)*VLOOKUP(ESCYLD2!AO$4,'[1]INTERNAL PARAMETERS-1'!$B$5:$J$44,7,FALSE)*ESCYLD2!$F100 + ESCYLD1!AO100*(1-VLOOKUP(ESCYLD2!AO$4,'[1]INTERNAL PARAMETERS-1'!$B$5:$J$44,5,FALSE))*VLOOKUP(ESCYLD2!AO$4,'[1]INTERNAL PARAMETERS-1'!$B$5:$J$44,9,FALSE)*ESCYLD2!$F100</f>
        <v>0</v>
      </c>
      <c r="AP100" s="52">
        <f>ESCYLD1!AP100*VLOOKUP(ESCYLD2!AP$4,'[1]INTERNAL PARAMETERS-1'!$B$5:$J$44,5,FALSE)*VLOOKUP(ESCYLD2!AP$4,'[1]INTERNAL PARAMETERS-1'!$B$5:$J$44,7,FALSE)*ESCYLD2!$F100 + ESCYLD1!AP100*(1-VLOOKUP(ESCYLD2!AP$4,'[1]INTERNAL PARAMETERS-1'!$B$5:$J$44,5,FALSE))*VLOOKUP(ESCYLD2!AP$4,'[1]INTERNAL PARAMETERS-1'!$B$5:$J$44,9,FALSE)*ESCYLD2!$F100</f>
        <v>0</v>
      </c>
      <c r="AQ100" s="52">
        <f>ESCYLD1!AQ100*VLOOKUP(ESCYLD2!AQ$4,'[1]INTERNAL PARAMETERS-1'!$B$5:$J$44,5,FALSE)*VLOOKUP(ESCYLD2!AQ$4,'[1]INTERNAL PARAMETERS-1'!$B$5:$J$44,7,FALSE)*ESCYLD2!$F100 + ESCYLD1!AQ100*(1-VLOOKUP(ESCYLD2!AQ$4,'[1]INTERNAL PARAMETERS-1'!$B$5:$J$44,5,FALSE))*VLOOKUP(ESCYLD2!AQ$4,'[1]INTERNAL PARAMETERS-1'!$B$5:$J$44,9,FALSE)*ESCYLD2!$F100</f>
        <v>0</v>
      </c>
      <c r="AR100" s="52">
        <f>ESCYLD1!AR100*VLOOKUP(ESCYLD2!AR$4,'[1]INTERNAL PARAMETERS-1'!$B$5:$J$44,5,FALSE)*VLOOKUP(ESCYLD2!AR$4,'[1]INTERNAL PARAMETERS-1'!$B$5:$J$44,7,FALSE)*ESCYLD2!$F100 + ESCYLD1!AR100*(1-VLOOKUP(ESCYLD2!AR$4,'[1]INTERNAL PARAMETERS-1'!$B$5:$J$44,5,FALSE))*VLOOKUP(ESCYLD2!AR$4,'[1]INTERNAL PARAMETERS-1'!$B$5:$J$44,9,FALSE)*ESCYLD2!$F100</f>
        <v>0</v>
      </c>
      <c r="AS100" s="52">
        <f>ESCYLD1!AS100*VLOOKUP(ESCYLD2!AS$4,'[1]INTERNAL PARAMETERS-1'!$B$5:$J$44,5,FALSE)*VLOOKUP(ESCYLD2!AS$4,'[1]INTERNAL PARAMETERS-1'!$B$5:$J$44,7,FALSE)*ESCYLD2!$F100 + ESCYLD1!AS100*(1-VLOOKUP(ESCYLD2!AS$4,'[1]INTERNAL PARAMETERS-1'!$B$5:$J$44,5,FALSE))*VLOOKUP(ESCYLD2!AS$4,'[1]INTERNAL PARAMETERS-1'!$B$5:$J$44,9,FALSE)*ESCYLD2!$F100</f>
        <v>0</v>
      </c>
      <c r="AT100" s="51">
        <f>ESCYLD1!AT100*VLOOKUP(ESCYLD2!AT$4,'[1]INTERNAL PARAMETERS-1'!$B$5:$J$44,5,FALSE)*VLOOKUP(ESCYLD2!AT$4,'[1]INTERNAL PARAMETERS-1'!$B$5:$J$44,7,FALSE)*ESCYLD2!$F100 + ESCYLD1!AT100*(1-VLOOKUP(ESCYLD2!AT$4,'[1]INTERNAL PARAMETERS-1'!$B$5:$J$44,5,FALSE))*VLOOKUP(ESCYLD2!AT$4,'[1]INTERNAL PARAMETERS-1'!$B$5:$J$44,9,FALSE)*ESCYLD2!$F100</f>
        <v>0</v>
      </c>
      <c r="AU100" s="53">
        <f>ESCYLD1!AU100*VLOOKUP(ESCYLD2!AU$4,'[1]INTERNAL PARAMETERS-1'!$B$5:$J$44,5,FALSE)*VLOOKUP(ESCYLD2!AU$4,'[1]INTERNAL PARAMETERS-1'!$B$5:$J$44,6,FALSE)*VLOOKUP(ESCYLD2!AU$4,'[1]INTERNAL PARAMETERS-1'!$B$5:$J$44,3,FALSE) + ESCYLD1!AU100*(1-VLOOKUP(ESCYLD2!AU$4,'[1]INTERNAL PARAMETERS-1'!$B$5:$J$44,5,FALSE))*VLOOKUP(ESCYLD2!AU$4,'[1]INTERNAL PARAMETERS-1'!$B$5:$J$44,8,FALSE)*VLOOKUP(ESCYLD2!AU$4,'[1]INTERNAL PARAMETERS-1'!$B$5:$J$44,3,FALSE)</f>
        <v>0</v>
      </c>
      <c r="AV100" s="52">
        <f>ESCYLD1!AV100*VLOOKUP(ESCYLD2!AV$4,'[1]INTERNAL PARAMETERS-1'!$B$5:$J$44,5,FALSE)*VLOOKUP(ESCYLD2!AV$4,'[1]INTERNAL PARAMETERS-1'!$B$5:$J$44,6,FALSE)*VLOOKUP(ESCYLD2!AV$4,'[1]INTERNAL PARAMETERS-1'!$B$5:$J$44,3,FALSE) + ESCYLD1!AV100*(1-VLOOKUP(ESCYLD2!AV$4,'[1]INTERNAL PARAMETERS-1'!$B$5:$J$44,5,FALSE))*VLOOKUP(ESCYLD2!AV$4,'[1]INTERNAL PARAMETERS-1'!$B$5:$J$44,8,FALSE)*VLOOKUP(ESCYLD2!AV$4,'[1]INTERNAL PARAMETERS-1'!$B$5:$J$44,3,FALSE)</f>
        <v>0</v>
      </c>
      <c r="AW100" s="52">
        <f>ESCYLD1!AW100*VLOOKUP(ESCYLD2!AW$4,'[1]INTERNAL PARAMETERS-1'!$B$5:$J$44,5,FALSE)*VLOOKUP(ESCYLD2!AW$4,'[1]INTERNAL PARAMETERS-1'!$B$5:$J$44,6,FALSE)*VLOOKUP(ESCYLD2!AW$4,'[1]INTERNAL PARAMETERS-1'!$B$5:$J$44,3,FALSE) + ESCYLD1!AW100*(1-VLOOKUP(ESCYLD2!AW$4,'[1]INTERNAL PARAMETERS-1'!$B$5:$J$44,5,FALSE))*VLOOKUP(ESCYLD2!AW$4,'[1]INTERNAL PARAMETERS-1'!$B$5:$J$44,8,FALSE)*VLOOKUP(ESCYLD2!AW$4,'[1]INTERNAL PARAMETERS-1'!$B$5:$J$44,3,FALSE)</f>
        <v>48.627217050029337</v>
      </c>
      <c r="AX100" s="52">
        <f>ESCYLD1!AX100*VLOOKUP(ESCYLD2!AX$4,'[1]INTERNAL PARAMETERS-1'!$B$5:$J$44,5,FALSE)*VLOOKUP(ESCYLD2!AX$4,'[1]INTERNAL PARAMETERS-1'!$B$5:$J$44,6,FALSE)*VLOOKUP(ESCYLD2!AX$4,'[1]INTERNAL PARAMETERS-1'!$B$5:$J$44,3,FALSE) + ESCYLD1!AX100*(1-VLOOKUP(ESCYLD2!AX$4,'[1]INTERNAL PARAMETERS-1'!$B$5:$J$44,5,FALSE))*VLOOKUP(ESCYLD2!AX$4,'[1]INTERNAL PARAMETERS-1'!$B$5:$J$44,8,FALSE)*VLOOKUP(ESCYLD2!AX$4,'[1]INTERNAL PARAMETERS-1'!$B$5:$J$44,3,FALSE)</f>
        <v>0</v>
      </c>
      <c r="AY100" s="52">
        <f>ESCYLD1!AY100*VLOOKUP(ESCYLD2!AY$4,'[1]INTERNAL PARAMETERS-1'!$B$5:$J$44,5,FALSE)*VLOOKUP(ESCYLD2!AY$4,'[1]INTERNAL PARAMETERS-1'!$B$5:$J$44,6,FALSE)*VLOOKUP(ESCYLD2!AY$4,'[1]INTERNAL PARAMETERS-1'!$B$5:$J$44,3,FALSE) + ESCYLD1!AY100*(1-VLOOKUP(ESCYLD2!AY$4,'[1]INTERNAL PARAMETERS-1'!$B$5:$J$44,5,FALSE))*VLOOKUP(ESCYLD2!AY$4,'[1]INTERNAL PARAMETERS-1'!$B$5:$J$44,8,FALSE)*VLOOKUP(ESCYLD2!AY$4,'[1]INTERNAL PARAMETERS-1'!$B$5:$J$44,3,FALSE)</f>
        <v>0</v>
      </c>
      <c r="AZ100" s="52">
        <f>ESCYLD1!AZ100*VLOOKUP(ESCYLD2!AZ$4,'[1]INTERNAL PARAMETERS-1'!$B$5:$J$44,5,FALSE)*VLOOKUP(ESCYLD2!AZ$4,'[1]INTERNAL PARAMETERS-1'!$B$5:$J$44,6,FALSE)*VLOOKUP(ESCYLD2!AZ$4,'[1]INTERNAL PARAMETERS-1'!$B$5:$J$44,3,FALSE) + ESCYLD1!AZ100*(1-VLOOKUP(ESCYLD2!AZ$4,'[1]INTERNAL PARAMETERS-1'!$B$5:$J$44,5,FALSE))*VLOOKUP(ESCYLD2!AZ$4,'[1]INTERNAL PARAMETERS-1'!$B$5:$J$44,8,FALSE)*VLOOKUP(ESCYLD2!AZ$4,'[1]INTERNAL PARAMETERS-1'!$B$5:$J$44,3,FALSE)</f>
        <v>0</v>
      </c>
      <c r="BA100" s="52">
        <f>ESCYLD1!BA100*VLOOKUP(ESCYLD2!BA$4,'[1]INTERNAL PARAMETERS-1'!$B$5:$J$44,5,FALSE)*VLOOKUP(ESCYLD2!BA$4,'[1]INTERNAL PARAMETERS-1'!$B$5:$J$44,6,FALSE)*VLOOKUP(ESCYLD2!BA$4,'[1]INTERNAL PARAMETERS-1'!$B$5:$J$44,3,FALSE) + ESCYLD1!BA100*(1-VLOOKUP(ESCYLD2!BA$4,'[1]INTERNAL PARAMETERS-1'!$B$5:$J$44,5,FALSE))*VLOOKUP(ESCYLD2!BA$4,'[1]INTERNAL PARAMETERS-1'!$B$5:$J$44,8,FALSE)*VLOOKUP(ESCYLD2!BA$4,'[1]INTERNAL PARAMETERS-1'!$B$5:$J$44,3,FALSE)</f>
        <v>5.1452638887654949</v>
      </c>
      <c r="BB100" s="52">
        <f>ESCYLD1!BB100*VLOOKUP(ESCYLD2!BB$4,'[1]INTERNAL PARAMETERS-1'!$B$5:$J$44,5,FALSE)*VLOOKUP(ESCYLD2!BB$4,'[1]INTERNAL PARAMETERS-1'!$B$5:$J$44,6,FALSE)*VLOOKUP(ESCYLD2!BB$4,'[1]INTERNAL PARAMETERS-1'!$B$5:$J$44,3,FALSE) + ESCYLD1!BB100*(1-VLOOKUP(ESCYLD2!BB$4,'[1]INTERNAL PARAMETERS-1'!$B$5:$J$44,5,FALSE))*VLOOKUP(ESCYLD2!BB$4,'[1]INTERNAL PARAMETERS-1'!$B$5:$J$44,8,FALSE)*VLOOKUP(ESCYLD2!BB$4,'[1]INTERNAL PARAMETERS-1'!$B$5:$J$44,3,FALSE)</f>
        <v>8.7642898143651955</v>
      </c>
      <c r="BC100" s="52">
        <f>ESCYLD1!BC100*VLOOKUP(ESCYLD2!BC$4,'[1]INTERNAL PARAMETERS-1'!$B$5:$J$44,5,FALSE)*VLOOKUP(ESCYLD2!BC$4,'[1]INTERNAL PARAMETERS-1'!$B$5:$J$44,6,FALSE)*VLOOKUP(ESCYLD2!BC$4,'[1]INTERNAL PARAMETERS-1'!$B$5:$J$44,3,FALSE) + ESCYLD1!BC100*(1-VLOOKUP(ESCYLD2!BC$4,'[1]INTERNAL PARAMETERS-1'!$B$5:$J$44,5,FALSE))*VLOOKUP(ESCYLD2!BC$4,'[1]INTERNAL PARAMETERS-1'!$B$5:$J$44,8,FALSE)*VLOOKUP(ESCYLD2!BC$4,'[1]INTERNAL PARAMETERS-1'!$B$5:$J$44,3,FALSE)</f>
        <v>10.089634761251368</v>
      </c>
      <c r="BD100" s="52">
        <f>ESCYLD1!BD100*VLOOKUP(ESCYLD2!BD$4,'[1]INTERNAL PARAMETERS-1'!$B$5:$J$44,5,FALSE)*VLOOKUP(ESCYLD2!BD$4,'[1]INTERNAL PARAMETERS-1'!$B$5:$J$44,6,FALSE)*VLOOKUP(ESCYLD2!BD$4,'[1]INTERNAL PARAMETERS-1'!$B$5:$J$44,3,FALSE) + ESCYLD1!BD100*(1-VLOOKUP(ESCYLD2!BD$4,'[1]INTERNAL PARAMETERS-1'!$B$5:$J$44,5,FALSE))*VLOOKUP(ESCYLD2!BD$4,'[1]INTERNAL PARAMETERS-1'!$B$5:$J$44,8,FALSE)*VLOOKUP(ESCYLD2!BD$4,'[1]INTERNAL PARAMETERS-1'!$B$5:$J$44,3,FALSE)</f>
        <v>8.6962943402353972</v>
      </c>
      <c r="BE100" s="52">
        <f>ESCYLD1!BE100*VLOOKUP(ESCYLD2!BE$4,'[1]INTERNAL PARAMETERS-1'!$B$5:$J$44,5,FALSE)*VLOOKUP(ESCYLD2!BE$4,'[1]INTERNAL PARAMETERS-1'!$B$5:$J$44,6,FALSE)*VLOOKUP(ESCYLD2!BE$4,'[1]INTERNAL PARAMETERS-1'!$B$5:$J$44,3,FALSE) + ESCYLD1!BE100*(1-VLOOKUP(ESCYLD2!BE$4,'[1]INTERNAL PARAMETERS-1'!$B$5:$J$44,5,FALSE))*VLOOKUP(ESCYLD2!BE$4,'[1]INTERNAL PARAMETERS-1'!$B$5:$J$44,8,FALSE)*VLOOKUP(ESCYLD2!BE$4,'[1]INTERNAL PARAMETERS-1'!$B$5:$J$44,3,FALSE)</f>
        <v>20.915199188829</v>
      </c>
      <c r="BF100" s="52">
        <f>ESCYLD1!BF100*VLOOKUP(ESCYLD2!BF$4,'[1]INTERNAL PARAMETERS-1'!$B$5:$J$44,5,FALSE)*VLOOKUP(ESCYLD2!BF$4,'[1]INTERNAL PARAMETERS-1'!$B$5:$J$44,6,FALSE)*VLOOKUP(ESCYLD2!BF$4,'[1]INTERNAL PARAMETERS-1'!$B$5:$J$44,3,FALSE) + ESCYLD1!BF100*(1-VLOOKUP(ESCYLD2!BF$4,'[1]INTERNAL PARAMETERS-1'!$B$5:$J$44,5,FALSE))*VLOOKUP(ESCYLD2!BF$4,'[1]INTERNAL PARAMETERS-1'!$B$5:$J$44,8,FALSE)*VLOOKUP(ESCYLD2!BF$4,'[1]INTERNAL PARAMETERS-1'!$B$5:$J$44,3,FALSE)</f>
        <v>0</v>
      </c>
      <c r="BG100" s="52">
        <f>ESCYLD1!BG100*VLOOKUP(ESCYLD2!BG$4,'[1]INTERNAL PARAMETERS-1'!$B$5:$J$44,5,FALSE)*VLOOKUP(ESCYLD2!BG$4,'[1]INTERNAL PARAMETERS-1'!$B$5:$J$44,6,FALSE)*VLOOKUP(ESCYLD2!BG$4,'[1]INTERNAL PARAMETERS-1'!$B$5:$J$44,3,FALSE) + ESCYLD1!BG100*(1-VLOOKUP(ESCYLD2!BG$4,'[1]INTERNAL PARAMETERS-1'!$B$5:$J$44,5,FALSE))*VLOOKUP(ESCYLD2!BG$4,'[1]INTERNAL PARAMETERS-1'!$B$5:$J$44,8,FALSE)*VLOOKUP(ESCYLD2!BG$4,'[1]INTERNAL PARAMETERS-1'!$B$5:$J$44,3,FALSE)</f>
        <v>10.082648381319006</v>
      </c>
      <c r="BH100" s="52">
        <f>ESCYLD1!BH100*VLOOKUP(ESCYLD2!BH$4,'[1]INTERNAL PARAMETERS-1'!$B$5:$J$44,5,FALSE)*VLOOKUP(ESCYLD2!BH$4,'[1]INTERNAL PARAMETERS-1'!$B$5:$J$44,6,FALSE)*VLOOKUP(ESCYLD2!BH$4,'[1]INTERNAL PARAMETERS-1'!$B$5:$J$44,3,FALSE) + ESCYLD1!BH100*(1-VLOOKUP(ESCYLD2!BH$4,'[1]INTERNAL PARAMETERS-1'!$B$5:$J$44,5,FALSE))*VLOOKUP(ESCYLD2!BH$4,'[1]INTERNAL PARAMETERS-1'!$B$5:$J$44,8,FALSE)*VLOOKUP(ESCYLD2!BH$4,'[1]INTERNAL PARAMETERS-1'!$B$5:$J$44,3,FALSE)</f>
        <v>3.1435447972981916E-2</v>
      </c>
      <c r="BI100" s="52">
        <f>ESCYLD1!BI100*VLOOKUP(ESCYLD2!BI$4,'[1]INTERNAL PARAMETERS-1'!$B$5:$J$44,5,FALSE)*VLOOKUP(ESCYLD2!BI$4,'[1]INTERNAL PARAMETERS-1'!$B$5:$J$44,6,FALSE)*VLOOKUP(ESCYLD2!BI$4,'[1]INTERNAL PARAMETERS-1'!$B$5:$J$44,3,FALSE) + ESCYLD1!BI100*(1-VLOOKUP(ESCYLD2!BI$4,'[1]INTERNAL PARAMETERS-1'!$B$5:$J$44,5,FALSE))*VLOOKUP(ESCYLD2!BI$4,'[1]INTERNAL PARAMETERS-1'!$B$5:$J$44,8,FALSE)*VLOOKUP(ESCYLD2!BI$4,'[1]INTERNAL PARAMETERS-1'!$B$5:$J$44,3,FALSE)</f>
        <v>0</v>
      </c>
      <c r="BJ100" s="52">
        <f>ESCYLD1!BJ100*VLOOKUP(ESCYLD2!BJ$4,'[1]INTERNAL PARAMETERS-1'!$B$5:$J$44,5,FALSE)*VLOOKUP(ESCYLD2!BJ$4,'[1]INTERNAL PARAMETERS-1'!$B$5:$J$44,6,FALSE)*VLOOKUP(ESCYLD2!BJ$4,'[1]INTERNAL PARAMETERS-1'!$B$5:$J$44,3,FALSE) + ESCYLD1!BJ100*(1-VLOOKUP(ESCYLD2!BJ$4,'[1]INTERNAL PARAMETERS-1'!$B$5:$J$44,5,FALSE))*VLOOKUP(ESCYLD2!BJ$4,'[1]INTERNAL PARAMETERS-1'!$B$5:$J$44,8,FALSE)*VLOOKUP(ESCYLD2!BJ$4,'[1]INTERNAL PARAMETERS-1'!$B$5:$J$44,3,FALSE)</f>
        <v>1.8980668825422591</v>
      </c>
      <c r="BK100" s="52">
        <f>ESCYLD1!BK100*VLOOKUP(ESCYLD2!BK$4,'[1]INTERNAL PARAMETERS-1'!$B$5:$J$44,5,FALSE)*VLOOKUP(ESCYLD2!BK$4,'[1]INTERNAL PARAMETERS-1'!$B$5:$J$44,6,FALSE)*VLOOKUP(ESCYLD2!BK$4,'[1]INTERNAL PARAMETERS-1'!$B$5:$J$44,3,FALSE) + ESCYLD1!BK100*(1-VLOOKUP(ESCYLD2!BK$4,'[1]INTERNAL PARAMETERS-1'!$B$5:$J$44,5,FALSE))*VLOOKUP(ESCYLD2!BK$4,'[1]INTERNAL PARAMETERS-1'!$B$5:$J$44,8,FALSE)*VLOOKUP(ESCYLD2!BK$4,'[1]INTERNAL PARAMETERS-1'!$B$5:$J$44,3,FALSE)</f>
        <v>3.0977836339507845</v>
      </c>
      <c r="BL100" s="52">
        <f>ESCYLD1!BL100*VLOOKUP(ESCYLD2!BL$4,'[1]INTERNAL PARAMETERS-1'!$B$5:$J$44,5,FALSE)*VLOOKUP(ESCYLD2!BL$4,'[1]INTERNAL PARAMETERS-1'!$B$5:$J$44,6,FALSE)*VLOOKUP(ESCYLD2!BL$4,'[1]INTERNAL PARAMETERS-1'!$B$5:$J$44,3,FALSE) + ESCYLD1!BL100*(1-VLOOKUP(ESCYLD2!BL$4,'[1]INTERNAL PARAMETERS-1'!$B$5:$J$44,5,FALSE))*VLOOKUP(ESCYLD2!BL$4,'[1]INTERNAL PARAMETERS-1'!$B$5:$J$44,8,FALSE)*VLOOKUP(ESCYLD2!BL$4,'[1]INTERNAL PARAMETERS-1'!$B$5:$J$44,3,FALSE)</f>
        <v>10.461964537673937</v>
      </c>
      <c r="BM100" s="52">
        <f>ESCYLD1!BM100*VLOOKUP(ESCYLD2!BM$4,'[1]INTERNAL PARAMETERS-1'!$B$5:$J$44,5,FALSE)*VLOOKUP(ESCYLD2!BM$4,'[1]INTERNAL PARAMETERS-1'!$B$5:$J$44,6,FALSE)*VLOOKUP(ESCYLD2!BM$4,'[1]INTERNAL PARAMETERS-1'!$B$5:$J$44,3,FALSE) + ESCYLD1!BM100*(1-VLOOKUP(ESCYLD2!BM$4,'[1]INTERNAL PARAMETERS-1'!$B$5:$J$44,5,FALSE))*VLOOKUP(ESCYLD2!BM$4,'[1]INTERNAL PARAMETERS-1'!$B$5:$J$44,8,FALSE)*VLOOKUP(ESCYLD2!BM$4,'[1]INTERNAL PARAMETERS-1'!$B$5:$J$44,3,FALSE)</f>
        <v>1.8896835958064184</v>
      </c>
      <c r="BN100" s="52">
        <f>ESCYLD1!BN100*VLOOKUP(ESCYLD2!BN$4,'[1]INTERNAL PARAMETERS-1'!$B$5:$J$44,5,FALSE)*VLOOKUP(ESCYLD2!BN$4,'[1]INTERNAL PARAMETERS-1'!$B$5:$J$44,6,FALSE)*VLOOKUP(ESCYLD2!BN$4,'[1]INTERNAL PARAMETERS-1'!$B$5:$J$44,3,FALSE) + ESCYLD1!BN100*(1-VLOOKUP(ESCYLD2!BN$4,'[1]INTERNAL PARAMETERS-1'!$B$5:$J$44,5,FALSE))*VLOOKUP(ESCYLD2!BN$4,'[1]INTERNAL PARAMETERS-1'!$B$5:$J$44,8,FALSE)*VLOOKUP(ESCYLD2!BN$4,'[1]INTERNAL PARAMETERS-1'!$B$5:$J$44,3,FALSE)</f>
        <v>2.6761046719754984</v>
      </c>
      <c r="BO100" s="52">
        <f>ESCYLD1!BO100*VLOOKUP(ESCYLD2!BO$4,'[1]INTERNAL PARAMETERS-1'!$B$5:$J$44,5,FALSE)*VLOOKUP(ESCYLD2!BO$4,'[1]INTERNAL PARAMETERS-1'!$B$5:$J$44,6,FALSE)*VLOOKUP(ESCYLD2!BO$4,'[1]INTERNAL PARAMETERS-1'!$B$5:$J$44,3,FALSE) + ESCYLD1!BO100*(1-VLOOKUP(ESCYLD2!BO$4,'[1]INTERNAL PARAMETERS-1'!$B$5:$J$44,5,FALSE))*VLOOKUP(ESCYLD2!BO$4,'[1]INTERNAL PARAMETERS-1'!$B$5:$J$44,8,FALSE)*VLOOKUP(ESCYLD2!BO$4,'[1]INTERNAL PARAMETERS-1'!$B$5:$J$44,3,FALSE)</f>
        <v>2.4205459925801951</v>
      </c>
      <c r="BP100" s="52">
        <f>ESCYLD1!BP100*VLOOKUP(ESCYLD2!BP$4,'[1]INTERNAL PARAMETERS-1'!$B$5:$J$44,5,FALSE)*VLOOKUP(ESCYLD2!BP$4,'[1]INTERNAL PARAMETERS-1'!$B$5:$J$44,6,FALSE)*VLOOKUP(ESCYLD2!BP$4,'[1]INTERNAL PARAMETERS-1'!$B$5:$J$44,3,FALSE) + ESCYLD1!BP100*(1-VLOOKUP(ESCYLD2!BP$4,'[1]INTERNAL PARAMETERS-1'!$B$5:$J$44,5,FALSE))*VLOOKUP(ESCYLD2!BP$4,'[1]INTERNAL PARAMETERS-1'!$B$5:$J$44,8,FALSE)*VLOOKUP(ESCYLD2!BP$4,'[1]INTERNAL PARAMETERS-1'!$B$5:$J$44,3,FALSE)</f>
        <v>0.19278790377511146</v>
      </c>
      <c r="BQ100" s="52">
        <f>ESCYLD1!BQ100*VLOOKUP(ESCYLD2!BQ$4,'[1]INTERNAL PARAMETERS-1'!$B$5:$J$44,5,FALSE)*VLOOKUP(ESCYLD2!BQ$4,'[1]INTERNAL PARAMETERS-1'!$B$5:$J$44,6,FALSE)*VLOOKUP(ESCYLD2!BQ$4,'[1]INTERNAL PARAMETERS-1'!$B$5:$J$44,3,FALSE) + ESCYLD1!BQ100*(1-VLOOKUP(ESCYLD2!BQ$4,'[1]INTERNAL PARAMETERS-1'!$B$5:$J$44,5,FALSE))*VLOOKUP(ESCYLD2!BQ$4,'[1]INTERNAL PARAMETERS-1'!$B$5:$J$44,8,FALSE)*VLOOKUP(ESCYLD2!BQ$4,'[1]INTERNAL PARAMETERS-1'!$B$5:$J$44,3,FALSE)</f>
        <v>9.5638054258957155</v>
      </c>
      <c r="BR100" s="52">
        <f>ESCYLD1!BR100*VLOOKUP(ESCYLD2!BR$4,'[1]INTERNAL PARAMETERS-1'!$B$5:$J$44,5,FALSE)*VLOOKUP(ESCYLD2!BR$4,'[1]INTERNAL PARAMETERS-1'!$B$5:$J$44,6,FALSE)*VLOOKUP(ESCYLD2!BR$4,'[1]INTERNAL PARAMETERS-1'!$B$5:$J$44,3,FALSE) + ESCYLD1!BR100*(1-VLOOKUP(ESCYLD2!BR$4,'[1]INTERNAL PARAMETERS-1'!$B$5:$J$44,5,FALSE))*VLOOKUP(ESCYLD2!BR$4,'[1]INTERNAL PARAMETERS-1'!$B$5:$J$44,8,FALSE)*VLOOKUP(ESCYLD2!BR$4,'[1]INTERNAL PARAMETERS-1'!$B$5:$J$44,3,FALSE)</f>
        <v>0.30096902392755953</v>
      </c>
      <c r="BS100" s="52">
        <f>ESCYLD1!BS100*VLOOKUP(ESCYLD2!BS$4,'[1]INTERNAL PARAMETERS-1'!$B$5:$J$44,5,FALSE)*VLOOKUP(ESCYLD2!BS$4,'[1]INTERNAL PARAMETERS-1'!$B$5:$J$44,6,FALSE)*VLOOKUP(ESCYLD2!BS$4,'[1]INTERNAL PARAMETERS-1'!$B$5:$J$44,3,FALSE) + ESCYLD1!BS100*(1-VLOOKUP(ESCYLD2!BS$4,'[1]INTERNAL PARAMETERS-1'!$B$5:$J$44,5,FALSE))*VLOOKUP(ESCYLD2!BS$4,'[1]INTERNAL PARAMETERS-1'!$B$5:$J$44,8,FALSE)*VLOOKUP(ESCYLD2!BS$4,'[1]INTERNAL PARAMETERS-1'!$B$5:$J$44,3,FALSE)</f>
        <v>2.066501289993249E-2</v>
      </c>
      <c r="BT100" s="52">
        <f>ESCYLD1!BT100*VLOOKUP(ESCYLD2!BT$4,'[1]INTERNAL PARAMETERS-1'!$B$5:$J$44,5,FALSE)*VLOOKUP(ESCYLD2!BT$4,'[1]INTERNAL PARAMETERS-1'!$B$5:$J$44,6,FALSE)*VLOOKUP(ESCYLD2!BT$4,'[1]INTERNAL PARAMETERS-1'!$B$5:$J$44,3,FALSE) + ESCYLD1!BT100*(1-VLOOKUP(ESCYLD2!BT$4,'[1]INTERNAL PARAMETERS-1'!$B$5:$J$44,5,FALSE))*VLOOKUP(ESCYLD2!BT$4,'[1]INTERNAL PARAMETERS-1'!$B$5:$J$44,8,FALSE)*VLOOKUP(ESCYLD2!BT$4,'[1]INTERNAL PARAMETERS-1'!$B$5:$J$44,3,FALSE)</f>
        <v>0</v>
      </c>
      <c r="BU100" s="52">
        <f>ESCYLD1!BU100*VLOOKUP(ESCYLD2!BU$4,'[1]INTERNAL PARAMETERS-1'!$B$5:$J$44,5,FALSE)*VLOOKUP(ESCYLD2!BU$4,'[1]INTERNAL PARAMETERS-1'!$B$5:$J$44,6,FALSE)*VLOOKUP(ESCYLD2!BU$4,'[1]INTERNAL PARAMETERS-1'!$B$5:$J$44,3,FALSE) + ESCYLD1!BU100*(1-VLOOKUP(ESCYLD2!BU$4,'[1]INTERNAL PARAMETERS-1'!$B$5:$J$44,5,FALSE))*VLOOKUP(ESCYLD2!BU$4,'[1]INTERNAL PARAMETERS-1'!$B$5:$J$44,8,FALSE)*VLOOKUP(ESCYLD2!BU$4,'[1]INTERNAL PARAMETERS-1'!$B$5:$J$44,3,FALSE)</f>
        <v>0</v>
      </c>
      <c r="BV100" s="52">
        <f>ESCYLD1!BV100*VLOOKUP(ESCYLD2!BV$4,'[1]INTERNAL PARAMETERS-1'!$B$5:$J$44,5,FALSE)*VLOOKUP(ESCYLD2!BV$4,'[1]INTERNAL PARAMETERS-1'!$B$5:$J$44,6,FALSE)*VLOOKUP(ESCYLD2!BV$4,'[1]INTERNAL PARAMETERS-1'!$B$5:$J$44,3,FALSE) + ESCYLD1!BV100*(1-VLOOKUP(ESCYLD2!BV$4,'[1]INTERNAL PARAMETERS-1'!$B$5:$J$44,5,FALSE))*VLOOKUP(ESCYLD2!BV$4,'[1]INTERNAL PARAMETERS-1'!$B$5:$J$44,8,FALSE)*VLOOKUP(ESCYLD2!BV$4,'[1]INTERNAL PARAMETERS-1'!$B$5:$J$44,3,FALSE)</f>
        <v>0</v>
      </c>
      <c r="BW100" s="52">
        <f>ESCYLD1!BW100*VLOOKUP(ESCYLD2!BW$4,'[1]INTERNAL PARAMETERS-1'!$B$5:$J$44,5,FALSE)*VLOOKUP(ESCYLD2!BW$4,'[1]INTERNAL PARAMETERS-1'!$B$5:$J$44,6,FALSE)*VLOOKUP(ESCYLD2!BW$4,'[1]INTERNAL PARAMETERS-1'!$B$5:$J$44,3,FALSE) + ESCYLD1!BW100*(1-VLOOKUP(ESCYLD2!BW$4,'[1]INTERNAL PARAMETERS-1'!$B$5:$J$44,5,FALSE))*VLOOKUP(ESCYLD2!BW$4,'[1]INTERNAL PARAMETERS-1'!$B$5:$J$44,8,FALSE)*VLOOKUP(ESCYLD2!BW$4,'[1]INTERNAL PARAMETERS-1'!$B$5:$J$44,3,FALSE)</f>
        <v>0</v>
      </c>
      <c r="BX100" s="52">
        <f>ESCYLD1!BX100*VLOOKUP(ESCYLD2!BX$4,'[1]INTERNAL PARAMETERS-1'!$B$5:$J$44,5,FALSE)*VLOOKUP(ESCYLD2!BX$4,'[1]INTERNAL PARAMETERS-1'!$B$5:$J$44,6,FALSE)*VLOOKUP(ESCYLD2!BX$4,'[1]INTERNAL PARAMETERS-1'!$B$5:$J$44,3,FALSE) + ESCYLD1!BX100*(1-VLOOKUP(ESCYLD2!BX$4,'[1]INTERNAL PARAMETERS-1'!$B$5:$J$44,5,FALSE))*VLOOKUP(ESCYLD2!BX$4,'[1]INTERNAL PARAMETERS-1'!$B$5:$J$44,8,FALSE)*VLOOKUP(ESCYLD2!BX$4,'[1]INTERNAL PARAMETERS-1'!$B$5:$J$44,3,FALSE)</f>
        <v>0</v>
      </c>
      <c r="BY100" s="52">
        <f>ESCYLD1!BY100*VLOOKUP(ESCYLD2!BY$4,'[1]INTERNAL PARAMETERS-1'!$B$5:$J$44,5,FALSE)*VLOOKUP(ESCYLD2!BY$4,'[1]INTERNAL PARAMETERS-1'!$B$5:$J$44,6,FALSE)*VLOOKUP(ESCYLD2!BY$4,'[1]INTERNAL PARAMETERS-1'!$B$5:$J$44,3,FALSE) + ESCYLD1!BY100*(1-VLOOKUP(ESCYLD2!BY$4,'[1]INTERNAL PARAMETERS-1'!$B$5:$J$44,5,FALSE))*VLOOKUP(ESCYLD2!BY$4,'[1]INTERNAL PARAMETERS-1'!$B$5:$J$44,8,FALSE)*VLOOKUP(ESCYLD2!BY$4,'[1]INTERNAL PARAMETERS-1'!$B$5:$J$44,3,FALSE)</f>
        <v>0</v>
      </c>
      <c r="BZ100" s="52">
        <f>ESCYLD1!BZ100*VLOOKUP(ESCYLD2!BZ$4,'[1]INTERNAL PARAMETERS-1'!$B$5:$J$44,5,FALSE)*VLOOKUP(ESCYLD2!BZ$4,'[1]INTERNAL PARAMETERS-1'!$B$5:$J$44,6,FALSE)*VLOOKUP(ESCYLD2!BZ$4,'[1]INTERNAL PARAMETERS-1'!$B$5:$J$44,3,FALSE) + ESCYLD1!BZ100*(1-VLOOKUP(ESCYLD2!BZ$4,'[1]INTERNAL PARAMETERS-1'!$B$5:$J$44,5,FALSE))*VLOOKUP(ESCYLD2!BZ$4,'[1]INTERNAL PARAMETERS-1'!$B$5:$J$44,8,FALSE)*VLOOKUP(ESCYLD2!BZ$4,'[1]INTERNAL PARAMETERS-1'!$B$5:$J$44,3,FALSE)</f>
        <v>3.0483006776589303E-2</v>
      </c>
      <c r="CA100" s="52">
        <f>ESCYLD1!CA100*VLOOKUP(ESCYLD2!CA$4,'[1]INTERNAL PARAMETERS-1'!$B$5:$J$44,5,FALSE)*VLOOKUP(ESCYLD2!CA$4,'[1]INTERNAL PARAMETERS-1'!$B$5:$J$44,6,FALSE)*VLOOKUP(ESCYLD2!CA$4,'[1]INTERNAL PARAMETERS-1'!$B$5:$J$44,3,FALSE) + ESCYLD1!CA100*(1-VLOOKUP(ESCYLD2!CA$4,'[1]INTERNAL PARAMETERS-1'!$B$5:$J$44,5,FALSE))*VLOOKUP(ESCYLD2!CA$4,'[1]INTERNAL PARAMETERS-1'!$B$5:$J$44,8,FALSE)*VLOOKUP(ESCYLD2!CA$4,'[1]INTERNAL PARAMETERS-1'!$B$5:$J$44,3,FALSE)</f>
        <v>0</v>
      </c>
      <c r="CB100" s="52">
        <f>ESCYLD1!CB100*VLOOKUP(ESCYLD2!CB$4,'[1]INTERNAL PARAMETERS-1'!$B$5:$J$44,5,FALSE)*VLOOKUP(ESCYLD2!CB$4,'[1]INTERNAL PARAMETERS-1'!$B$5:$J$44,6,FALSE)*VLOOKUP(ESCYLD2!CB$4,'[1]INTERNAL PARAMETERS-1'!$B$5:$J$44,3,FALSE) + ESCYLD1!CB100*(1-VLOOKUP(ESCYLD2!CB$4,'[1]INTERNAL PARAMETERS-1'!$B$5:$J$44,5,FALSE))*VLOOKUP(ESCYLD2!CB$4,'[1]INTERNAL PARAMETERS-1'!$B$5:$J$44,8,FALSE)*VLOOKUP(ESCYLD2!CB$4,'[1]INTERNAL PARAMETERS-1'!$B$5:$J$44,3,FALSE)</f>
        <v>0</v>
      </c>
      <c r="CC100" s="52">
        <f>ESCYLD1!CC100*VLOOKUP(ESCYLD2!CC$4,'[1]INTERNAL PARAMETERS-1'!$B$5:$J$44,5,FALSE)*VLOOKUP(ESCYLD2!CC$4,'[1]INTERNAL PARAMETERS-1'!$B$5:$J$44,6,FALSE)*VLOOKUP(ESCYLD2!CC$4,'[1]INTERNAL PARAMETERS-1'!$B$5:$J$44,3,FALSE) + ESCYLD1!CC100*(1-VLOOKUP(ESCYLD2!CC$4,'[1]INTERNAL PARAMETERS-1'!$B$5:$J$44,5,FALSE))*VLOOKUP(ESCYLD2!CC$4,'[1]INTERNAL PARAMETERS-1'!$B$5:$J$44,8,FALSE)*VLOOKUP(ESCYLD2!CC$4,'[1]INTERNAL PARAMETERS-1'!$B$5:$J$44,3,FALSE)</f>
        <v>9.4084008059394347E-2</v>
      </c>
      <c r="CD100" s="52">
        <f>ESCYLD1!CD100*VLOOKUP(ESCYLD2!CD$4,'[1]INTERNAL PARAMETERS-1'!$B$5:$J$44,5,FALSE)*VLOOKUP(ESCYLD2!CD$4,'[1]INTERNAL PARAMETERS-1'!$B$5:$J$44,6,FALSE)*VLOOKUP(ESCYLD2!CD$4,'[1]INTERNAL PARAMETERS-1'!$B$5:$J$44,3,FALSE) + ESCYLD1!CD100*(1-VLOOKUP(ESCYLD2!CD$4,'[1]INTERNAL PARAMETERS-1'!$B$5:$J$44,5,FALSE))*VLOOKUP(ESCYLD2!CD$4,'[1]INTERNAL PARAMETERS-1'!$B$5:$J$44,8,FALSE)*VLOOKUP(ESCYLD2!CD$4,'[1]INTERNAL PARAMETERS-1'!$B$5:$J$44,3,FALSE)</f>
        <v>0.15806124217293863</v>
      </c>
      <c r="CE100" s="52">
        <f>ESCYLD1!CE100*VLOOKUP(ESCYLD2!CE$4,'[1]INTERNAL PARAMETERS-1'!$B$5:$J$44,5,FALSE)*VLOOKUP(ESCYLD2!CE$4,'[1]INTERNAL PARAMETERS-1'!$B$5:$J$44,6,FALSE)*VLOOKUP(ESCYLD2!CE$4,'[1]INTERNAL PARAMETERS-1'!$B$5:$J$44,3,FALSE) + ESCYLD1!CE100*(1-VLOOKUP(ESCYLD2!CE$4,'[1]INTERNAL PARAMETERS-1'!$B$5:$J$44,5,FALSE))*VLOOKUP(ESCYLD2!CE$4,'[1]INTERNAL PARAMETERS-1'!$B$5:$J$44,8,FALSE)*VLOOKUP(ESCYLD2!CE$4,'[1]INTERNAL PARAMETERS-1'!$B$5:$J$44,3,FALSE)</f>
        <v>0.30249507566993433</v>
      </c>
      <c r="CF100" s="52">
        <f>ESCYLD1!CF100*VLOOKUP(ESCYLD2!CF$4,'[1]INTERNAL PARAMETERS-1'!$B$5:$J$44,5,FALSE)*VLOOKUP(ESCYLD2!CF$4,'[1]INTERNAL PARAMETERS-1'!$B$5:$J$44,6,FALSE)*VLOOKUP(ESCYLD2!CF$4,'[1]INTERNAL PARAMETERS-1'!$B$5:$J$44,3,FALSE) + ESCYLD1!CF100*(1-VLOOKUP(ESCYLD2!CF$4,'[1]INTERNAL PARAMETERS-1'!$B$5:$J$44,5,FALSE))*VLOOKUP(ESCYLD2!CF$4,'[1]INTERNAL PARAMETERS-1'!$B$5:$J$44,8,FALSE)*VLOOKUP(ESCYLD2!CF$4,'[1]INTERNAL PARAMETERS-1'!$B$5:$J$44,3,FALSE)</f>
        <v>9.3927958228002914E-2</v>
      </c>
      <c r="CG100" s="52">
        <f>ESCYLD1!CG100*VLOOKUP(ESCYLD2!CG$4,'[1]INTERNAL PARAMETERS-1'!$B$5:$J$44,5,FALSE)*VLOOKUP(ESCYLD2!CG$4,'[1]INTERNAL PARAMETERS-1'!$B$5:$J$44,6,FALSE)*VLOOKUP(ESCYLD2!CG$4,'[1]INTERNAL PARAMETERS-1'!$B$5:$J$44,3,FALSE) + ESCYLD1!CG100*(1-VLOOKUP(ESCYLD2!CG$4,'[1]INTERNAL PARAMETERS-1'!$B$5:$J$44,5,FALSE))*VLOOKUP(ESCYLD2!CG$4,'[1]INTERNAL PARAMETERS-1'!$B$5:$J$44,8,FALSE)*VLOOKUP(ESCYLD2!CG$4,'[1]INTERNAL PARAMETERS-1'!$B$5:$J$44,3,FALSE)</f>
        <v>0</v>
      </c>
      <c r="CH100" s="51">
        <f>ESCYLD1!CH100*VLOOKUP(ESCYLD2!CH$4,'[1]INTERNAL PARAMETERS-1'!$B$5:$J$44,5,FALSE)*VLOOKUP(ESCYLD2!CH$4,'[1]INTERNAL PARAMETERS-1'!$B$5:$J$44,6,FALSE)*VLOOKUP(ESCYLD2!CH$4,'[1]INTERNAL PARAMETERS-1'!$B$5:$J$44,3,FALSE) + ESCYLD1!CH100*(1-VLOOKUP(ESCYLD2!CH$4,'[1]INTERNAL PARAMETERS-1'!$B$5:$J$44,5,FALSE))*VLOOKUP(ESCYLD2!CH$4,'[1]INTERNAL PARAMETERS-1'!$B$5:$J$44,8,FALSE)*VLOOKUP(ESCYLD2!CH$4,'[1]INTERNAL PARAMETERS-1'!$B$5:$J$44,3,FALSE)</f>
        <v>0</v>
      </c>
      <c r="CJ100" s="53">
        <f t="shared" si="2"/>
        <v>8405.0216902406682</v>
      </c>
      <c r="CK100" s="51">
        <f t="shared" si="3"/>
        <v>145.55341084470206</v>
      </c>
    </row>
    <row r="101" spans="2:89" x14ac:dyDescent="0.5">
      <c r="B101" s="66" t="s">
        <v>10</v>
      </c>
      <c r="C101" s="65" t="s">
        <v>72</v>
      </c>
      <c r="D101" s="65" t="s">
        <v>83</v>
      </c>
      <c r="E101" s="151">
        <f>ESC!AF101</f>
        <v>13110.261683028872</v>
      </c>
      <c r="F101" s="64">
        <f>'[1]INTERNAL PARAMETERS-1'!M11</f>
        <v>53.995000000000005</v>
      </c>
      <c r="G101" s="53">
        <f>ESCYLD1!G101*VLOOKUP(ESCYLD2!G$4,'[1]INTERNAL PARAMETERS-1'!$B$5:$J$44,5,FALSE)*VLOOKUP(ESCYLD2!G$4,'[1]INTERNAL PARAMETERS-1'!$B$5:$J$44,7,FALSE)*ESCYLD2!$F101 + ESCYLD1!G101*(1-VLOOKUP(ESCYLD2!G$4,'[1]INTERNAL PARAMETERS-1'!$B$5:$J$44,5,FALSE))*VLOOKUP(ESCYLD2!G$4,'[1]INTERNAL PARAMETERS-1'!$B$5:$J$44,9,FALSE)*ESCYLD2!$F101</f>
        <v>4211.5753174079437</v>
      </c>
      <c r="H101" s="52">
        <f>ESCYLD1!H101*VLOOKUP(ESCYLD2!H$4,'[1]INTERNAL PARAMETERS-1'!$B$5:$J$44,5,FALSE)*VLOOKUP(ESCYLD2!H$4,'[1]INTERNAL PARAMETERS-1'!$B$5:$J$44,7,FALSE)*ESCYLD2!$F101 + ESCYLD1!H101*(1-VLOOKUP(ESCYLD2!H$4,'[1]INTERNAL PARAMETERS-1'!$B$5:$J$44,5,FALSE))*VLOOKUP(ESCYLD2!H$4,'[1]INTERNAL PARAMETERS-1'!$B$5:$J$44,9,FALSE)*ESCYLD2!$F101</f>
        <v>1662.9746826922467</v>
      </c>
      <c r="I101" s="52">
        <f>ESCYLD1!I101*VLOOKUP(ESCYLD2!I$4,'[1]INTERNAL PARAMETERS-1'!$B$5:$J$44,5,FALSE)*VLOOKUP(ESCYLD2!I$4,'[1]INTERNAL PARAMETERS-1'!$B$5:$J$44,7,FALSE)*ESCYLD2!$F101 + ESCYLD1!I101*(1-VLOOKUP(ESCYLD2!I$4,'[1]INTERNAL PARAMETERS-1'!$B$5:$J$44,5,FALSE))*VLOOKUP(ESCYLD2!I$4,'[1]INTERNAL PARAMETERS-1'!$B$5:$J$44,9,FALSE)*ESCYLD2!$F101</f>
        <v>1896.6832690093427</v>
      </c>
      <c r="J101" s="52">
        <f>ESCYLD1!J101*VLOOKUP(ESCYLD2!J$4,'[1]INTERNAL PARAMETERS-1'!$B$5:$J$44,5,FALSE)*VLOOKUP(ESCYLD2!J$4,'[1]INTERNAL PARAMETERS-1'!$B$5:$J$44,7,FALSE)*ESCYLD2!$F101 + ESCYLD1!J101*(1-VLOOKUP(ESCYLD2!J$4,'[1]INTERNAL PARAMETERS-1'!$B$5:$J$44,5,FALSE))*VLOOKUP(ESCYLD2!J$4,'[1]INTERNAL PARAMETERS-1'!$B$5:$J$44,9,FALSE)*ESCYLD2!$F101</f>
        <v>0</v>
      </c>
      <c r="K101" s="52">
        <f>ESCYLD1!K101*VLOOKUP(ESCYLD2!K$4,'[1]INTERNAL PARAMETERS-1'!$B$5:$J$44,5,FALSE)*VLOOKUP(ESCYLD2!K$4,'[1]INTERNAL PARAMETERS-1'!$B$5:$J$44,7,FALSE)*ESCYLD2!$F101 + ESCYLD1!K101*(1-VLOOKUP(ESCYLD2!K$4,'[1]INTERNAL PARAMETERS-1'!$B$5:$J$44,5,FALSE))*VLOOKUP(ESCYLD2!K$4,'[1]INTERNAL PARAMETERS-1'!$B$5:$J$44,9,FALSE)*ESCYLD2!$F101</f>
        <v>0</v>
      </c>
      <c r="L101" s="52">
        <f>ESCYLD1!L101*VLOOKUP(ESCYLD2!L$4,'[1]INTERNAL PARAMETERS-1'!$B$5:$J$44,5,FALSE)*VLOOKUP(ESCYLD2!L$4,'[1]INTERNAL PARAMETERS-1'!$B$5:$J$44,7,FALSE)*ESCYLD2!$F101 + ESCYLD1!L101*(1-VLOOKUP(ESCYLD2!L$4,'[1]INTERNAL PARAMETERS-1'!$B$5:$J$44,5,FALSE))*VLOOKUP(ESCYLD2!L$4,'[1]INTERNAL PARAMETERS-1'!$B$5:$J$44,9,FALSE)*ESCYLD2!$F101</f>
        <v>0</v>
      </c>
      <c r="M101" s="52">
        <f>ESCYLD1!M101*VLOOKUP(ESCYLD2!M$4,'[1]INTERNAL PARAMETERS-1'!$B$5:$J$44,5,FALSE)*VLOOKUP(ESCYLD2!M$4,'[1]INTERNAL PARAMETERS-1'!$B$5:$J$44,7,FALSE)*ESCYLD2!$F101 + ESCYLD1!M101*(1-VLOOKUP(ESCYLD2!M$4,'[1]INTERNAL PARAMETERS-1'!$B$5:$J$44,5,FALSE))*VLOOKUP(ESCYLD2!M$4,'[1]INTERNAL PARAMETERS-1'!$B$5:$J$44,9,FALSE)*ESCYLD2!$F101</f>
        <v>29.12929649965637</v>
      </c>
      <c r="N101" s="52">
        <f>ESCYLD1!N101*VLOOKUP(ESCYLD2!N$4,'[1]INTERNAL PARAMETERS-1'!$B$5:$J$44,5,FALSE)*VLOOKUP(ESCYLD2!N$4,'[1]INTERNAL PARAMETERS-1'!$B$5:$J$44,7,FALSE)*ESCYLD2!$F101 + ESCYLD1!N101*(1-VLOOKUP(ESCYLD2!N$4,'[1]INTERNAL PARAMETERS-1'!$B$5:$J$44,5,FALSE))*VLOOKUP(ESCYLD2!N$4,'[1]INTERNAL PARAMETERS-1'!$B$5:$J$44,9,FALSE)*ESCYLD2!$F101</f>
        <v>6.5970791312781083</v>
      </c>
      <c r="O101" s="52">
        <f>ESCYLD1!O101*VLOOKUP(ESCYLD2!O$4,'[1]INTERNAL PARAMETERS-1'!$B$5:$J$44,5,FALSE)*VLOOKUP(ESCYLD2!O$4,'[1]INTERNAL PARAMETERS-1'!$B$5:$J$44,7,FALSE)*ESCYLD2!$F101 + ESCYLD1!O101*(1-VLOOKUP(ESCYLD2!O$4,'[1]INTERNAL PARAMETERS-1'!$B$5:$J$44,5,FALSE))*VLOOKUP(ESCYLD2!O$4,'[1]INTERNAL PARAMETERS-1'!$B$5:$J$44,9,FALSE)*ESCYLD2!$F101</f>
        <v>0</v>
      </c>
      <c r="P101" s="52">
        <f>ESCYLD1!P101*VLOOKUP(ESCYLD2!P$4,'[1]INTERNAL PARAMETERS-1'!$B$5:$J$44,5,FALSE)*VLOOKUP(ESCYLD2!P$4,'[1]INTERNAL PARAMETERS-1'!$B$5:$J$44,7,FALSE)*ESCYLD2!$F101 + ESCYLD1!P101*(1-VLOOKUP(ESCYLD2!P$4,'[1]INTERNAL PARAMETERS-1'!$B$5:$J$44,5,FALSE))*VLOOKUP(ESCYLD2!P$4,'[1]INTERNAL PARAMETERS-1'!$B$5:$J$44,9,FALSE)*ESCYLD2!$F101</f>
        <v>0</v>
      </c>
      <c r="Q101" s="52">
        <f>ESCYLD1!Q101*VLOOKUP(ESCYLD2!Q$4,'[1]INTERNAL PARAMETERS-1'!$B$5:$J$44,5,FALSE)*VLOOKUP(ESCYLD2!Q$4,'[1]INTERNAL PARAMETERS-1'!$B$5:$J$44,7,FALSE)*ESCYLD2!$F101 + ESCYLD1!Q101*(1-VLOOKUP(ESCYLD2!Q$4,'[1]INTERNAL PARAMETERS-1'!$B$5:$J$44,5,FALSE))*VLOOKUP(ESCYLD2!Q$4,'[1]INTERNAL PARAMETERS-1'!$B$5:$J$44,9,FALSE)*ESCYLD2!$F101</f>
        <v>0</v>
      </c>
      <c r="R101" s="52">
        <f>ESCYLD1!R101*VLOOKUP(ESCYLD2!R$4,'[1]INTERNAL PARAMETERS-1'!$B$5:$J$44,5,FALSE)*VLOOKUP(ESCYLD2!R$4,'[1]INTERNAL PARAMETERS-1'!$B$5:$J$44,7,FALSE)*ESCYLD2!$F101 + ESCYLD1!R101*(1-VLOOKUP(ESCYLD2!R$4,'[1]INTERNAL PARAMETERS-1'!$B$5:$J$44,5,FALSE))*VLOOKUP(ESCYLD2!R$4,'[1]INTERNAL PARAMETERS-1'!$B$5:$J$44,9,FALSE)*ESCYLD2!$F101</f>
        <v>13.619776271025772</v>
      </c>
      <c r="S101" s="52">
        <f>ESCYLD1!S101*VLOOKUP(ESCYLD2!S$4,'[1]INTERNAL PARAMETERS-1'!$B$5:$J$44,5,FALSE)*VLOOKUP(ESCYLD2!S$4,'[1]INTERNAL PARAMETERS-1'!$B$5:$J$44,7,FALSE)*ESCYLD2!$F101 + ESCYLD1!S101*(1-VLOOKUP(ESCYLD2!S$4,'[1]INTERNAL PARAMETERS-1'!$B$5:$J$44,5,FALSE))*VLOOKUP(ESCYLD2!S$4,'[1]INTERNAL PARAMETERS-1'!$B$5:$J$44,9,FALSE)*ESCYLD2!$F101</f>
        <v>257.99879896009111</v>
      </c>
      <c r="T101" s="52">
        <f>ESCYLD1!T101*VLOOKUP(ESCYLD2!T$4,'[1]INTERNAL PARAMETERS-1'!$B$5:$J$44,5,FALSE)*VLOOKUP(ESCYLD2!T$4,'[1]INTERNAL PARAMETERS-1'!$B$5:$J$44,7,FALSE)*ESCYLD2!$F101 + ESCYLD1!T101*(1-VLOOKUP(ESCYLD2!T$4,'[1]INTERNAL PARAMETERS-1'!$B$5:$J$44,5,FALSE))*VLOOKUP(ESCYLD2!T$4,'[1]INTERNAL PARAMETERS-1'!$B$5:$J$44,9,FALSE)*ESCYLD2!$F101</f>
        <v>56.181577117981305</v>
      </c>
      <c r="U101" s="52">
        <f>ESCYLD1!U101*VLOOKUP(ESCYLD2!U$4,'[1]INTERNAL PARAMETERS-1'!$B$5:$J$44,5,FALSE)*VLOOKUP(ESCYLD2!U$4,'[1]INTERNAL PARAMETERS-1'!$B$5:$J$44,7,FALSE)*ESCYLD2!$F101 + ESCYLD1!U101*(1-VLOOKUP(ESCYLD2!U$4,'[1]INTERNAL PARAMETERS-1'!$B$5:$J$44,5,FALSE))*VLOOKUP(ESCYLD2!U$4,'[1]INTERNAL PARAMETERS-1'!$B$5:$J$44,9,FALSE)*ESCYLD2!$F101</f>
        <v>53.866215151906921</v>
      </c>
      <c r="V101" s="52">
        <f>ESCYLD1!V101*VLOOKUP(ESCYLD2!V$4,'[1]INTERNAL PARAMETERS-1'!$B$5:$J$44,5,FALSE)*VLOOKUP(ESCYLD2!V$4,'[1]INTERNAL PARAMETERS-1'!$B$5:$J$44,7,FALSE)*ESCYLD2!$F101 + ESCYLD1!V101*(1-VLOOKUP(ESCYLD2!V$4,'[1]INTERNAL PARAMETERS-1'!$B$5:$J$44,5,FALSE))*VLOOKUP(ESCYLD2!V$4,'[1]INTERNAL PARAMETERS-1'!$B$5:$J$44,9,FALSE)*ESCYLD2!$F101</f>
        <v>161.36881173114719</v>
      </c>
      <c r="W101" s="52">
        <f>ESCYLD1!W101*VLOOKUP(ESCYLD2!W$4,'[1]INTERNAL PARAMETERS-1'!$B$5:$J$44,5,FALSE)*VLOOKUP(ESCYLD2!W$4,'[1]INTERNAL PARAMETERS-1'!$B$5:$J$44,7,FALSE)*ESCYLD2!$F101 + ESCYLD1!W101*(1-VLOOKUP(ESCYLD2!W$4,'[1]INTERNAL PARAMETERS-1'!$B$5:$J$44,5,FALSE))*VLOOKUP(ESCYLD2!W$4,'[1]INTERNAL PARAMETERS-1'!$B$5:$J$44,9,FALSE)*ESCYLD2!$F101</f>
        <v>0</v>
      </c>
      <c r="X101" s="52">
        <f>ESCYLD1!X101*VLOOKUP(ESCYLD2!X$4,'[1]INTERNAL PARAMETERS-1'!$B$5:$J$44,5,FALSE)*VLOOKUP(ESCYLD2!X$4,'[1]INTERNAL PARAMETERS-1'!$B$5:$J$44,7,FALSE)*ESCYLD2!$F101 + ESCYLD1!X101*(1-VLOOKUP(ESCYLD2!X$4,'[1]INTERNAL PARAMETERS-1'!$B$5:$J$44,5,FALSE))*VLOOKUP(ESCYLD2!X$4,'[1]INTERNAL PARAMETERS-1'!$B$5:$J$44,9,FALSE)*ESCYLD2!$F101</f>
        <v>0</v>
      </c>
      <c r="Y101" s="52">
        <f>ESCYLD1!Y101*VLOOKUP(ESCYLD2!Y$4,'[1]INTERNAL PARAMETERS-1'!$B$5:$J$44,5,FALSE)*VLOOKUP(ESCYLD2!Y$4,'[1]INTERNAL PARAMETERS-1'!$B$5:$J$44,7,FALSE)*ESCYLD2!$F101 + ESCYLD1!Y101*(1-VLOOKUP(ESCYLD2!Y$4,'[1]INTERNAL PARAMETERS-1'!$B$5:$J$44,5,FALSE))*VLOOKUP(ESCYLD2!Y$4,'[1]INTERNAL PARAMETERS-1'!$B$5:$J$44,9,FALSE)*ESCYLD2!$F101</f>
        <v>0</v>
      </c>
      <c r="Z101" s="52">
        <f>ESCYLD1!Z101*VLOOKUP(ESCYLD2!Z$4,'[1]INTERNAL PARAMETERS-1'!$B$5:$J$44,5,FALSE)*VLOOKUP(ESCYLD2!Z$4,'[1]INTERNAL PARAMETERS-1'!$B$5:$J$44,7,FALSE)*ESCYLD2!$F101 + ESCYLD1!Z101*(1-VLOOKUP(ESCYLD2!Z$4,'[1]INTERNAL PARAMETERS-1'!$B$5:$J$44,5,FALSE))*VLOOKUP(ESCYLD2!Z$4,'[1]INTERNAL PARAMETERS-1'!$B$5:$J$44,9,FALSE)*ESCYLD2!$F101</f>
        <v>0</v>
      </c>
      <c r="AA101" s="52">
        <f>ESCYLD1!AA101*VLOOKUP(ESCYLD2!AA$4,'[1]INTERNAL PARAMETERS-1'!$B$5:$J$44,5,FALSE)*VLOOKUP(ESCYLD2!AA$4,'[1]INTERNAL PARAMETERS-1'!$B$5:$J$44,7,FALSE)*ESCYLD2!$F101 + ESCYLD1!AA101*(1-VLOOKUP(ESCYLD2!AA$4,'[1]INTERNAL PARAMETERS-1'!$B$5:$J$44,5,FALSE))*VLOOKUP(ESCYLD2!AA$4,'[1]INTERNAL PARAMETERS-1'!$B$5:$J$44,9,FALSE)*ESCYLD2!$F101</f>
        <v>0</v>
      </c>
      <c r="AB101" s="52">
        <f>ESCYLD1!AB101*VLOOKUP(ESCYLD2!AB$4,'[1]INTERNAL PARAMETERS-1'!$B$5:$J$44,5,FALSE)*VLOOKUP(ESCYLD2!AB$4,'[1]INTERNAL PARAMETERS-1'!$B$5:$J$44,7,FALSE)*ESCYLD2!$F101 + ESCYLD1!AB101*(1-VLOOKUP(ESCYLD2!AB$4,'[1]INTERNAL PARAMETERS-1'!$B$5:$J$44,5,FALSE))*VLOOKUP(ESCYLD2!AB$4,'[1]INTERNAL PARAMETERS-1'!$B$5:$J$44,9,FALSE)*ESCYLD2!$F101</f>
        <v>0</v>
      </c>
      <c r="AC101" s="52">
        <f>ESCYLD1!AC101*VLOOKUP(ESCYLD2!AC$4,'[1]INTERNAL PARAMETERS-1'!$B$5:$J$44,5,FALSE)*VLOOKUP(ESCYLD2!AC$4,'[1]INTERNAL PARAMETERS-1'!$B$5:$J$44,7,FALSE)*ESCYLD2!$F101 + ESCYLD1!AC101*(1-VLOOKUP(ESCYLD2!AC$4,'[1]INTERNAL PARAMETERS-1'!$B$5:$J$44,5,FALSE))*VLOOKUP(ESCYLD2!AC$4,'[1]INTERNAL PARAMETERS-1'!$B$5:$J$44,9,FALSE)*ESCYLD2!$F101</f>
        <v>0</v>
      </c>
      <c r="AD101" s="52">
        <f>ESCYLD1!AD101*VLOOKUP(ESCYLD2!AD$4,'[1]INTERNAL PARAMETERS-1'!$B$5:$J$44,5,FALSE)*VLOOKUP(ESCYLD2!AD$4,'[1]INTERNAL PARAMETERS-1'!$B$5:$J$44,7,FALSE)*ESCYLD2!$F101 + ESCYLD1!AD101*(1-VLOOKUP(ESCYLD2!AD$4,'[1]INTERNAL PARAMETERS-1'!$B$5:$J$44,5,FALSE))*VLOOKUP(ESCYLD2!AD$4,'[1]INTERNAL PARAMETERS-1'!$B$5:$J$44,9,FALSE)*ESCYLD2!$F101</f>
        <v>0</v>
      </c>
      <c r="AE101" s="52">
        <f>ESCYLD1!AE101*VLOOKUP(ESCYLD2!AE$4,'[1]INTERNAL PARAMETERS-1'!$B$5:$J$44,5,FALSE)*VLOOKUP(ESCYLD2!AE$4,'[1]INTERNAL PARAMETERS-1'!$B$5:$J$44,7,FALSE)*ESCYLD2!$F101 + ESCYLD1!AE101*(1-VLOOKUP(ESCYLD2!AE$4,'[1]INTERNAL PARAMETERS-1'!$B$5:$J$44,5,FALSE))*VLOOKUP(ESCYLD2!AE$4,'[1]INTERNAL PARAMETERS-1'!$B$5:$J$44,9,FALSE)*ESCYLD2!$F101</f>
        <v>0</v>
      </c>
      <c r="AF101" s="52">
        <f>ESCYLD1!AF101*VLOOKUP(ESCYLD2!AF$4,'[1]INTERNAL PARAMETERS-1'!$B$5:$J$44,5,FALSE)*VLOOKUP(ESCYLD2!AF$4,'[1]INTERNAL PARAMETERS-1'!$B$5:$J$44,7,FALSE)*ESCYLD2!$F101 + ESCYLD1!AF101*(1-VLOOKUP(ESCYLD2!AF$4,'[1]INTERNAL PARAMETERS-1'!$B$5:$J$44,5,FALSE))*VLOOKUP(ESCYLD2!AF$4,'[1]INTERNAL PARAMETERS-1'!$B$5:$J$44,9,FALSE)*ESCYLD2!$F101</f>
        <v>6.6396409321250633</v>
      </c>
      <c r="AG101" s="52">
        <f>ESCYLD1!AG101*VLOOKUP(ESCYLD2!AG$4,'[1]INTERNAL PARAMETERS-1'!$B$5:$J$44,5,FALSE)*VLOOKUP(ESCYLD2!AG$4,'[1]INTERNAL PARAMETERS-1'!$B$5:$J$44,7,FALSE)*ESCYLD2!$F101 + ESCYLD1!AG101*(1-VLOOKUP(ESCYLD2!AG$4,'[1]INTERNAL PARAMETERS-1'!$B$5:$J$44,5,FALSE))*VLOOKUP(ESCYLD2!AG$4,'[1]INTERNAL PARAMETERS-1'!$B$5:$J$44,9,FALSE)*ESCYLD2!$F101</f>
        <v>0</v>
      </c>
      <c r="AH101" s="52">
        <f>ESCYLD1!AH101*VLOOKUP(ESCYLD2!AH$4,'[1]INTERNAL PARAMETERS-1'!$B$5:$J$44,5,FALSE)*VLOOKUP(ESCYLD2!AH$4,'[1]INTERNAL PARAMETERS-1'!$B$5:$J$44,7,FALSE)*ESCYLD2!$F101 + ESCYLD1!AH101*(1-VLOOKUP(ESCYLD2!AH$4,'[1]INTERNAL PARAMETERS-1'!$B$5:$J$44,5,FALSE))*VLOOKUP(ESCYLD2!AH$4,'[1]INTERNAL PARAMETERS-1'!$B$5:$J$44,9,FALSE)*ESCYLD2!$F101</f>
        <v>0</v>
      </c>
      <c r="AI101" s="52">
        <f>ESCYLD1!AI101*VLOOKUP(ESCYLD2!AI$4,'[1]INTERNAL PARAMETERS-1'!$B$5:$J$44,5,FALSE)*VLOOKUP(ESCYLD2!AI$4,'[1]INTERNAL PARAMETERS-1'!$B$5:$J$44,7,FALSE)*ESCYLD2!$F101 + ESCYLD1!AI101*(1-VLOOKUP(ESCYLD2!AI$4,'[1]INTERNAL PARAMETERS-1'!$B$5:$J$44,5,FALSE))*VLOOKUP(ESCYLD2!AI$4,'[1]INTERNAL PARAMETERS-1'!$B$5:$J$44,9,FALSE)*ESCYLD2!$F101</f>
        <v>3.4049440677564426</v>
      </c>
      <c r="AJ101" s="52">
        <f>ESCYLD1!AJ101*VLOOKUP(ESCYLD2!AJ$4,'[1]INTERNAL PARAMETERS-1'!$B$5:$J$44,5,FALSE)*VLOOKUP(ESCYLD2!AJ$4,'[1]INTERNAL PARAMETERS-1'!$B$5:$J$44,7,FALSE)*ESCYLD2!$F101 + ESCYLD1!AJ101*(1-VLOOKUP(ESCYLD2!AJ$4,'[1]INTERNAL PARAMETERS-1'!$B$5:$J$44,5,FALSE))*VLOOKUP(ESCYLD2!AJ$4,'[1]INTERNAL PARAMETERS-1'!$B$5:$J$44,9,FALSE)*ESCYLD2!$F101</f>
        <v>0</v>
      </c>
      <c r="AK101" s="52">
        <f>ESCYLD1!AK101*VLOOKUP(ESCYLD2!AK$4,'[1]INTERNAL PARAMETERS-1'!$B$5:$J$44,5,FALSE)*VLOOKUP(ESCYLD2!AK$4,'[1]INTERNAL PARAMETERS-1'!$B$5:$J$44,7,FALSE)*ESCYLD2!$F101 + ESCYLD1!AK101*(1-VLOOKUP(ESCYLD2!AK$4,'[1]INTERNAL PARAMETERS-1'!$B$5:$J$44,5,FALSE))*VLOOKUP(ESCYLD2!AK$4,'[1]INTERNAL PARAMETERS-1'!$B$5:$J$44,9,FALSE)*ESCYLD2!$F101</f>
        <v>0</v>
      </c>
      <c r="AL101" s="52">
        <f>ESCYLD1!AL101*VLOOKUP(ESCYLD2!AL$4,'[1]INTERNAL PARAMETERS-1'!$B$5:$J$44,5,FALSE)*VLOOKUP(ESCYLD2!AL$4,'[1]INTERNAL PARAMETERS-1'!$B$5:$J$44,7,FALSE)*ESCYLD2!$F101 + ESCYLD1!AL101*(1-VLOOKUP(ESCYLD2!AL$4,'[1]INTERNAL PARAMETERS-1'!$B$5:$J$44,5,FALSE))*VLOOKUP(ESCYLD2!AL$4,'[1]INTERNAL PARAMETERS-1'!$B$5:$J$44,9,FALSE)*ESCYLD2!$F101</f>
        <v>0</v>
      </c>
      <c r="AM101" s="52">
        <f>ESCYLD1!AM101*VLOOKUP(ESCYLD2!AM$4,'[1]INTERNAL PARAMETERS-1'!$B$5:$J$44,5,FALSE)*VLOOKUP(ESCYLD2!AM$4,'[1]INTERNAL PARAMETERS-1'!$B$5:$J$44,7,FALSE)*ESCYLD2!$F101 + ESCYLD1!AM101*(1-VLOOKUP(ESCYLD2!AM$4,'[1]INTERNAL PARAMETERS-1'!$B$5:$J$44,5,FALSE))*VLOOKUP(ESCYLD2!AM$4,'[1]INTERNAL PARAMETERS-1'!$B$5:$J$44,9,FALSE)*ESCYLD2!$F101</f>
        <v>0</v>
      </c>
      <c r="AN101" s="52">
        <f>ESCYLD1!AN101*VLOOKUP(ESCYLD2!AN$4,'[1]INTERNAL PARAMETERS-1'!$B$5:$J$44,5,FALSE)*VLOOKUP(ESCYLD2!AN$4,'[1]INTERNAL PARAMETERS-1'!$B$5:$J$44,7,FALSE)*ESCYLD2!$F101 + ESCYLD1!AN101*(1-VLOOKUP(ESCYLD2!AN$4,'[1]INTERNAL PARAMETERS-1'!$B$5:$J$44,5,FALSE))*VLOOKUP(ESCYLD2!AN$4,'[1]INTERNAL PARAMETERS-1'!$B$5:$J$44,9,FALSE)*ESCYLD2!$F101</f>
        <v>0</v>
      </c>
      <c r="AO101" s="52">
        <f>ESCYLD1!AO101*VLOOKUP(ESCYLD2!AO$4,'[1]INTERNAL PARAMETERS-1'!$B$5:$J$44,5,FALSE)*VLOOKUP(ESCYLD2!AO$4,'[1]INTERNAL PARAMETERS-1'!$B$5:$J$44,7,FALSE)*ESCYLD2!$F101 + ESCYLD1!AO101*(1-VLOOKUP(ESCYLD2!AO$4,'[1]INTERNAL PARAMETERS-1'!$B$5:$J$44,5,FALSE))*VLOOKUP(ESCYLD2!AO$4,'[1]INTERNAL PARAMETERS-1'!$B$5:$J$44,9,FALSE)*ESCYLD2!$F101</f>
        <v>0</v>
      </c>
      <c r="AP101" s="52">
        <f>ESCYLD1!AP101*VLOOKUP(ESCYLD2!AP$4,'[1]INTERNAL PARAMETERS-1'!$B$5:$J$44,5,FALSE)*VLOOKUP(ESCYLD2!AP$4,'[1]INTERNAL PARAMETERS-1'!$B$5:$J$44,7,FALSE)*ESCYLD2!$F101 + ESCYLD1!AP101*(1-VLOOKUP(ESCYLD2!AP$4,'[1]INTERNAL PARAMETERS-1'!$B$5:$J$44,5,FALSE))*VLOOKUP(ESCYLD2!AP$4,'[1]INTERNAL PARAMETERS-1'!$B$5:$J$44,9,FALSE)*ESCYLD2!$F101</f>
        <v>0</v>
      </c>
      <c r="AQ101" s="52">
        <f>ESCYLD1!AQ101*VLOOKUP(ESCYLD2!AQ$4,'[1]INTERNAL PARAMETERS-1'!$B$5:$J$44,5,FALSE)*VLOOKUP(ESCYLD2!AQ$4,'[1]INTERNAL PARAMETERS-1'!$B$5:$J$44,7,FALSE)*ESCYLD2!$F101 + ESCYLD1!AQ101*(1-VLOOKUP(ESCYLD2!AQ$4,'[1]INTERNAL PARAMETERS-1'!$B$5:$J$44,5,FALSE))*VLOOKUP(ESCYLD2!AQ$4,'[1]INTERNAL PARAMETERS-1'!$B$5:$J$44,9,FALSE)*ESCYLD2!$F101</f>
        <v>0</v>
      </c>
      <c r="AR101" s="52">
        <f>ESCYLD1!AR101*VLOOKUP(ESCYLD2!AR$4,'[1]INTERNAL PARAMETERS-1'!$B$5:$J$44,5,FALSE)*VLOOKUP(ESCYLD2!AR$4,'[1]INTERNAL PARAMETERS-1'!$B$5:$J$44,7,FALSE)*ESCYLD2!$F101 + ESCYLD1!AR101*(1-VLOOKUP(ESCYLD2!AR$4,'[1]INTERNAL PARAMETERS-1'!$B$5:$J$44,5,FALSE))*VLOOKUP(ESCYLD2!AR$4,'[1]INTERNAL PARAMETERS-1'!$B$5:$J$44,9,FALSE)*ESCYLD2!$F101</f>
        <v>0</v>
      </c>
      <c r="AS101" s="52">
        <f>ESCYLD1!AS101*VLOOKUP(ESCYLD2!AS$4,'[1]INTERNAL PARAMETERS-1'!$B$5:$J$44,5,FALSE)*VLOOKUP(ESCYLD2!AS$4,'[1]INTERNAL PARAMETERS-1'!$B$5:$J$44,7,FALSE)*ESCYLD2!$F101 + ESCYLD1!AS101*(1-VLOOKUP(ESCYLD2!AS$4,'[1]INTERNAL PARAMETERS-1'!$B$5:$J$44,5,FALSE))*VLOOKUP(ESCYLD2!AS$4,'[1]INTERNAL PARAMETERS-1'!$B$5:$J$44,9,FALSE)*ESCYLD2!$F101</f>
        <v>0</v>
      </c>
      <c r="AT101" s="51">
        <f>ESCYLD1!AT101*VLOOKUP(ESCYLD2!AT$4,'[1]INTERNAL PARAMETERS-1'!$B$5:$J$44,5,FALSE)*VLOOKUP(ESCYLD2!AT$4,'[1]INTERNAL PARAMETERS-1'!$B$5:$J$44,7,FALSE)*ESCYLD2!$F101 + ESCYLD1!AT101*(1-VLOOKUP(ESCYLD2!AT$4,'[1]INTERNAL PARAMETERS-1'!$B$5:$J$44,5,FALSE))*VLOOKUP(ESCYLD2!AT$4,'[1]INTERNAL PARAMETERS-1'!$B$5:$J$44,9,FALSE)*ESCYLD2!$F101</f>
        <v>0</v>
      </c>
      <c r="AU101" s="53">
        <f>ESCYLD1!AU101*VLOOKUP(ESCYLD2!AU$4,'[1]INTERNAL PARAMETERS-1'!$B$5:$J$44,5,FALSE)*VLOOKUP(ESCYLD2!AU$4,'[1]INTERNAL PARAMETERS-1'!$B$5:$J$44,6,FALSE)*VLOOKUP(ESCYLD2!AU$4,'[1]INTERNAL PARAMETERS-1'!$B$5:$J$44,3,FALSE) + ESCYLD1!AU101*(1-VLOOKUP(ESCYLD2!AU$4,'[1]INTERNAL PARAMETERS-1'!$B$5:$J$44,5,FALSE))*VLOOKUP(ESCYLD2!AU$4,'[1]INTERNAL PARAMETERS-1'!$B$5:$J$44,8,FALSE)*VLOOKUP(ESCYLD2!AU$4,'[1]INTERNAL PARAMETERS-1'!$B$5:$J$44,3,FALSE)</f>
        <v>0</v>
      </c>
      <c r="AV101" s="52">
        <f>ESCYLD1!AV101*VLOOKUP(ESCYLD2!AV$4,'[1]INTERNAL PARAMETERS-1'!$B$5:$J$44,5,FALSE)*VLOOKUP(ESCYLD2!AV$4,'[1]INTERNAL PARAMETERS-1'!$B$5:$J$44,6,FALSE)*VLOOKUP(ESCYLD2!AV$4,'[1]INTERNAL PARAMETERS-1'!$B$5:$J$44,3,FALSE) + ESCYLD1!AV101*(1-VLOOKUP(ESCYLD2!AV$4,'[1]INTERNAL PARAMETERS-1'!$B$5:$J$44,5,FALSE))*VLOOKUP(ESCYLD2!AV$4,'[1]INTERNAL PARAMETERS-1'!$B$5:$J$44,8,FALSE)*VLOOKUP(ESCYLD2!AV$4,'[1]INTERNAL PARAMETERS-1'!$B$5:$J$44,3,FALSE)</f>
        <v>0</v>
      </c>
      <c r="AW101" s="52">
        <f>ESCYLD1!AW101*VLOOKUP(ESCYLD2!AW$4,'[1]INTERNAL PARAMETERS-1'!$B$5:$J$44,5,FALSE)*VLOOKUP(ESCYLD2!AW$4,'[1]INTERNAL PARAMETERS-1'!$B$5:$J$44,6,FALSE)*VLOOKUP(ESCYLD2!AW$4,'[1]INTERNAL PARAMETERS-1'!$B$5:$J$44,3,FALSE) + ESCYLD1!AW101*(1-VLOOKUP(ESCYLD2!AW$4,'[1]INTERNAL PARAMETERS-1'!$B$5:$J$44,5,FALSE))*VLOOKUP(ESCYLD2!AW$4,'[1]INTERNAL PARAMETERS-1'!$B$5:$J$44,8,FALSE)*VLOOKUP(ESCYLD2!AW$4,'[1]INTERNAL PARAMETERS-1'!$B$5:$J$44,3,FALSE)</f>
        <v>41.473675171593129</v>
      </c>
      <c r="AX101" s="52">
        <f>ESCYLD1!AX101*VLOOKUP(ESCYLD2!AX$4,'[1]INTERNAL PARAMETERS-1'!$B$5:$J$44,5,FALSE)*VLOOKUP(ESCYLD2!AX$4,'[1]INTERNAL PARAMETERS-1'!$B$5:$J$44,6,FALSE)*VLOOKUP(ESCYLD2!AX$4,'[1]INTERNAL PARAMETERS-1'!$B$5:$J$44,3,FALSE) + ESCYLD1!AX101*(1-VLOOKUP(ESCYLD2!AX$4,'[1]INTERNAL PARAMETERS-1'!$B$5:$J$44,5,FALSE))*VLOOKUP(ESCYLD2!AX$4,'[1]INTERNAL PARAMETERS-1'!$B$5:$J$44,8,FALSE)*VLOOKUP(ESCYLD2!AX$4,'[1]INTERNAL PARAMETERS-1'!$B$5:$J$44,3,FALSE)</f>
        <v>0</v>
      </c>
      <c r="AY101" s="52">
        <f>ESCYLD1!AY101*VLOOKUP(ESCYLD2!AY$4,'[1]INTERNAL PARAMETERS-1'!$B$5:$J$44,5,FALSE)*VLOOKUP(ESCYLD2!AY$4,'[1]INTERNAL PARAMETERS-1'!$B$5:$J$44,6,FALSE)*VLOOKUP(ESCYLD2!AY$4,'[1]INTERNAL PARAMETERS-1'!$B$5:$J$44,3,FALSE) + ESCYLD1!AY101*(1-VLOOKUP(ESCYLD2!AY$4,'[1]INTERNAL PARAMETERS-1'!$B$5:$J$44,5,FALSE))*VLOOKUP(ESCYLD2!AY$4,'[1]INTERNAL PARAMETERS-1'!$B$5:$J$44,8,FALSE)*VLOOKUP(ESCYLD2!AY$4,'[1]INTERNAL PARAMETERS-1'!$B$5:$J$44,3,FALSE)</f>
        <v>0</v>
      </c>
      <c r="AZ101" s="52">
        <f>ESCYLD1!AZ101*VLOOKUP(ESCYLD2!AZ$4,'[1]INTERNAL PARAMETERS-1'!$B$5:$J$44,5,FALSE)*VLOOKUP(ESCYLD2!AZ$4,'[1]INTERNAL PARAMETERS-1'!$B$5:$J$44,6,FALSE)*VLOOKUP(ESCYLD2!AZ$4,'[1]INTERNAL PARAMETERS-1'!$B$5:$J$44,3,FALSE) + ESCYLD1!AZ101*(1-VLOOKUP(ESCYLD2!AZ$4,'[1]INTERNAL PARAMETERS-1'!$B$5:$J$44,5,FALSE))*VLOOKUP(ESCYLD2!AZ$4,'[1]INTERNAL PARAMETERS-1'!$B$5:$J$44,8,FALSE)*VLOOKUP(ESCYLD2!AZ$4,'[1]INTERNAL PARAMETERS-1'!$B$5:$J$44,3,FALSE)</f>
        <v>0</v>
      </c>
      <c r="BA101" s="52">
        <f>ESCYLD1!BA101*VLOOKUP(ESCYLD2!BA$4,'[1]INTERNAL PARAMETERS-1'!$B$5:$J$44,5,FALSE)*VLOOKUP(ESCYLD2!BA$4,'[1]INTERNAL PARAMETERS-1'!$B$5:$J$44,6,FALSE)*VLOOKUP(ESCYLD2!BA$4,'[1]INTERNAL PARAMETERS-1'!$B$5:$J$44,3,FALSE) + ESCYLD1!BA101*(1-VLOOKUP(ESCYLD2!BA$4,'[1]INTERNAL PARAMETERS-1'!$B$5:$J$44,5,FALSE))*VLOOKUP(ESCYLD2!BA$4,'[1]INTERNAL PARAMETERS-1'!$B$5:$J$44,8,FALSE)*VLOOKUP(ESCYLD2!BA$4,'[1]INTERNAL PARAMETERS-1'!$B$5:$J$44,3,FALSE)</f>
        <v>6.3665142496852631</v>
      </c>
      <c r="BB101" s="52">
        <f>ESCYLD1!BB101*VLOOKUP(ESCYLD2!BB$4,'[1]INTERNAL PARAMETERS-1'!$B$5:$J$44,5,FALSE)*VLOOKUP(ESCYLD2!BB$4,'[1]INTERNAL PARAMETERS-1'!$B$5:$J$44,6,FALSE)*VLOOKUP(ESCYLD2!BB$4,'[1]INTERNAL PARAMETERS-1'!$B$5:$J$44,3,FALSE) + ESCYLD1!BB101*(1-VLOOKUP(ESCYLD2!BB$4,'[1]INTERNAL PARAMETERS-1'!$B$5:$J$44,5,FALSE))*VLOOKUP(ESCYLD2!BB$4,'[1]INTERNAL PARAMETERS-1'!$B$5:$J$44,8,FALSE)*VLOOKUP(ESCYLD2!BB$4,'[1]INTERNAL PARAMETERS-1'!$B$5:$J$44,3,FALSE)</f>
        <v>7.1958926334144611</v>
      </c>
      <c r="BC101" s="52">
        <f>ESCYLD1!BC101*VLOOKUP(ESCYLD2!BC$4,'[1]INTERNAL PARAMETERS-1'!$B$5:$J$44,5,FALSE)*VLOOKUP(ESCYLD2!BC$4,'[1]INTERNAL PARAMETERS-1'!$B$5:$J$44,6,FALSE)*VLOOKUP(ESCYLD2!BC$4,'[1]INTERNAL PARAMETERS-1'!$B$5:$J$44,3,FALSE) + ESCYLD1!BC101*(1-VLOOKUP(ESCYLD2!BC$4,'[1]INTERNAL PARAMETERS-1'!$B$5:$J$44,5,FALSE))*VLOOKUP(ESCYLD2!BC$4,'[1]INTERNAL PARAMETERS-1'!$B$5:$J$44,8,FALSE)*VLOOKUP(ESCYLD2!BC$4,'[1]INTERNAL PARAMETERS-1'!$B$5:$J$44,3,FALSE)</f>
        <v>8.6897433256997356</v>
      </c>
      <c r="BD101" s="52">
        <f>ESCYLD1!BD101*VLOOKUP(ESCYLD2!BD$4,'[1]INTERNAL PARAMETERS-1'!$B$5:$J$44,5,FALSE)*VLOOKUP(ESCYLD2!BD$4,'[1]INTERNAL PARAMETERS-1'!$B$5:$J$44,6,FALSE)*VLOOKUP(ESCYLD2!BD$4,'[1]INTERNAL PARAMETERS-1'!$B$5:$J$44,3,FALSE) + ESCYLD1!BD101*(1-VLOOKUP(ESCYLD2!BD$4,'[1]INTERNAL PARAMETERS-1'!$B$5:$J$44,5,FALSE))*VLOOKUP(ESCYLD2!BD$4,'[1]INTERNAL PARAMETERS-1'!$B$5:$J$44,8,FALSE)*VLOOKUP(ESCYLD2!BD$4,'[1]INTERNAL PARAMETERS-1'!$B$5:$J$44,3,FALSE)</f>
        <v>7.8997666597270317</v>
      </c>
      <c r="BE101" s="52">
        <f>ESCYLD1!BE101*VLOOKUP(ESCYLD2!BE$4,'[1]INTERNAL PARAMETERS-1'!$B$5:$J$44,5,FALSE)*VLOOKUP(ESCYLD2!BE$4,'[1]INTERNAL PARAMETERS-1'!$B$5:$J$44,6,FALSE)*VLOOKUP(ESCYLD2!BE$4,'[1]INTERNAL PARAMETERS-1'!$B$5:$J$44,3,FALSE) + ESCYLD1!BE101*(1-VLOOKUP(ESCYLD2!BE$4,'[1]INTERNAL PARAMETERS-1'!$B$5:$J$44,5,FALSE))*VLOOKUP(ESCYLD2!BE$4,'[1]INTERNAL PARAMETERS-1'!$B$5:$J$44,8,FALSE)*VLOOKUP(ESCYLD2!BE$4,'[1]INTERNAL PARAMETERS-1'!$B$5:$J$44,3,FALSE)</f>
        <v>18.169463317372173</v>
      </c>
      <c r="BF101" s="52">
        <f>ESCYLD1!BF101*VLOOKUP(ESCYLD2!BF$4,'[1]INTERNAL PARAMETERS-1'!$B$5:$J$44,5,FALSE)*VLOOKUP(ESCYLD2!BF$4,'[1]INTERNAL PARAMETERS-1'!$B$5:$J$44,6,FALSE)*VLOOKUP(ESCYLD2!BF$4,'[1]INTERNAL PARAMETERS-1'!$B$5:$J$44,3,FALSE) + ESCYLD1!BF101*(1-VLOOKUP(ESCYLD2!BF$4,'[1]INTERNAL PARAMETERS-1'!$B$5:$J$44,5,FALSE))*VLOOKUP(ESCYLD2!BF$4,'[1]INTERNAL PARAMETERS-1'!$B$5:$J$44,8,FALSE)*VLOOKUP(ESCYLD2!BF$4,'[1]INTERNAL PARAMETERS-1'!$B$5:$J$44,3,FALSE)</f>
        <v>0</v>
      </c>
      <c r="BG101" s="52">
        <f>ESCYLD1!BG101*VLOOKUP(ESCYLD2!BG$4,'[1]INTERNAL PARAMETERS-1'!$B$5:$J$44,5,FALSE)*VLOOKUP(ESCYLD2!BG$4,'[1]INTERNAL PARAMETERS-1'!$B$5:$J$44,6,FALSE)*VLOOKUP(ESCYLD2!BG$4,'[1]INTERNAL PARAMETERS-1'!$B$5:$J$44,3,FALSE) + ESCYLD1!BG101*(1-VLOOKUP(ESCYLD2!BG$4,'[1]INTERNAL PARAMETERS-1'!$B$5:$J$44,5,FALSE))*VLOOKUP(ESCYLD2!BG$4,'[1]INTERNAL PARAMETERS-1'!$B$5:$J$44,8,FALSE)*VLOOKUP(ESCYLD2!BG$4,'[1]INTERNAL PARAMETERS-1'!$B$5:$J$44,3,FALSE)</f>
        <v>7.1262069595588224</v>
      </c>
      <c r="BH101" s="52">
        <f>ESCYLD1!BH101*VLOOKUP(ESCYLD2!BH$4,'[1]INTERNAL PARAMETERS-1'!$B$5:$J$44,5,FALSE)*VLOOKUP(ESCYLD2!BH$4,'[1]INTERNAL PARAMETERS-1'!$B$5:$J$44,6,FALSE)*VLOOKUP(ESCYLD2!BH$4,'[1]INTERNAL PARAMETERS-1'!$B$5:$J$44,3,FALSE) + ESCYLD1!BH101*(1-VLOOKUP(ESCYLD2!BH$4,'[1]INTERNAL PARAMETERS-1'!$B$5:$J$44,5,FALSE))*VLOOKUP(ESCYLD2!BH$4,'[1]INTERNAL PARAMETERS-1'!$B$5:$J$44,8,FALSE)*VLOOKUP(ESCYLD2!BH$4,'[1]INTERNAL PARAMETERS-1'!$B$5:$J$44,3,FALSE)</f>
        <v>3.2304513937003336E-2</v>
      </c>
      <c r="BI101" s="52">
        <f>ESCYLD1!BI101*VLOOKUP(ESCYLD2!BI$4,'[1]INTERNAL PARAMETERS-1'!$B$5:$J$44,5,FALSE)*VLOOKUP(ESCYLD2!BI$4,'[1]INTERNAL PARAMETERS-1'!$B$5:$J$44,6,FALSE)*VLOOKUP(ESCYLD2!BI$4,'[1]INTERNAL PARAMETERS-1'!$B$5:$J$44,3,FALSE) + ESCYLD1!BI101*(1-VLOOKUP(ESCYLD2!BI$4,'[1]INTERNAL PARAMETERS-1'!$B$5:$J$44,5,FALSE))*VLOOKUP(ESCYLD2!BI$4,'[1]INTERNAL PARAMETERS-1'!$B$5:$J$44,8,FALSE)*VLOOKUP(ESCYLD2!BI$4,'[1]INTERNAL PARAMETERS-1'!$B$5:$J$44,3,FALSE)</f>
        <v>0</v>
      </c>
      <c r="BJ101" s="52">
        <f>ESCYLD1!BJ101*VLOOKUP(ESCYLD2!BJ$4,'[1]INTERNAL PARAMETERS-1'!$B$5:$J$44,5,FALSE)*VLOOKUP(ESCYLD2!BJ$4,'[1]INTERNAL PARAMETERS-1'!$B$5:$J$44,6,FALSE)*VLOOKUP(ESCYLD2!BJ$4,'[1]INTERNAL PARAMETERS-1'!$B$5:$J$44,3,FALSE) + ESCYLD1!BJ101*(1-VLOOKUP(ESCYLD2!BJ$4,'[1]INTERNAL PARAMETERS-1'!$B$5:$J$44,5,FALSE))*VLOOKUP(ESCYLD2!BJ$4,'[1]INTERNAL PARAMETERS-1'!$B$5:$J$44,8,FALSE)*VLOOKUP(ESCYLD2!BJ$4,'[1]INTERNAL PARAMETERS-1'!$B$5:$J$44,3,FALSE)</f>
        <v>1.8082900997479248</v>
      </c>
      <c r="BK101" s="52">
        <f>ESCYLD1!BK101*VLOOKUP(ESCYLD2!BK$4,'[1]INTERNAL PARAMETERS-1'!$B$5:$J$44,5,FALSE)*VLOOKUP(ESCYLD2!BK$4,'[1]INTERNAL PARAMETERS-1'!$B$5:$J$44,6,FALSE)*VLOOKUP(ESCYLD2!BK$4,'[1]INTERNAL PARAMETERS-1'!$B$5:$J$44,3,FALSE) + ESCYLD1!BK101*(1-VLOOKUP(ESCYLD2!BK$4,'[1]INTERNAL PARAMETERS-1'!$B$5:$J$44,5,FALSE))*VLOOKUP(ESCYLD2!BK$4,'[1]INTERNAL PARAMETERS-1'!$B$5:$J$44,8,FALSE)*VLOOKUP(ESCYLD2!BK$4,'[1]INTERNAL PARAMETERS-1'!$B$5:$J$44,3,FALSE)</f>
        <v>2.7854636633746845</v>
      </c>
      <c r="BL101" s="52">
        <f>ESCYLD1!BL101*VLOOKUP(ESCYLD2!BL$4,'[1]INTERNAL PARAMETERS-1'!$B$5:$J$44,5,FALSE)*VLOOKUP(ESCYLD2!BL$4,'[1]INTERNAL PARAMETERS-1'!$B$5:$J$44,6,FALSE)*VLOOKUP(ESCYLD2!BL$4,'[1]INTERNAL PARAMETERS-1'!$B$5:$J$44,3,FALSE) + ESCYLD1!BL101*(1-VLOOKUP(ESCYLD2!BL$4,'[1]INTERNAL PARAMETERS-1'!$B$5:$J$44,5,FALSE))*VLOOKUP(ESCYLD2!BL$4,'[1]INTERNAL PARAMETERS-1'!$B$5:$J$44,8,FALSE)*VLOOKUP(ESCYLD2!BL$4,'[1]INTERNAL PARAMETERS-1'!$B$5:$J$44,3,FALSE)</f>
        <v>9.9692026436108598</v>
      </c>
      <c r="BM101" s="52">
        <f>ESCYLD1!BM101*VLOOKUP(ESCYLD2!BM$4,'[1]INTERNAL PARAMETERS-1'!$B$5:$J$44,5,FALSE)*VLOOKUP(ESCYLD2!BM$4,'[1]INTERNAL PARAMETERS-1'!$B$5:$J$44,6,FALSE)*VLOOKUP(ESCYLD2!BM$4,'[1]INTERNAL PARAMETERS-1'!$B$5:$J$44,3,FALSE) + ESCYLD1!BM101*(1-VLOOKUP(ESCYLD2!BM$4,'[1]INTERNAL PARAMETERS-1'!$B$5:$J$44,5,FALSE))*VLOOKUP(ESCYLD2!BM$4,'[1]INTERNAL PARAMETERS-1'!$B$5:$J$44,8,FALSE)*VLOOKUP(ESCYLD2!BM$4,'[1]INTERNAL PARAMETERS-1'!$B$5:$J$44,3,FALSE)</f>
        <v>2.6514355827307003</v>
      </c>
      <c r="BN101" s="52">
        <f>ESCYLD1!BN101*VLOOKUP(ESCYLD2!BN$4,'[1]INTERNAL PARAMETERS-1'!$B$5:$J$44,5,FALSE)*VLOOKUP(ESCYLD2!BN$4,'[1]INTERNAL PARAMETERS-1'!$B$5:$J$44,6,FALSE)*VLOOKUP(ESCYLD2!BN$4,'[1]INTERNAL PARAMETERS-1'!$B$5:$J$44,3,FALSE) + ESCYLD1!BN101*(1-VLOOKUP(ESCYLD2!BN$4,'[1]INTERNAL PARAMETERS-1'!$B$5:$J$44,5,FALSE))*VLOOKUP(ESCYLD2!BN$4,'[1]INTERNAL PARAMETERS-1'!$B$5:$J$44,8,FALSE)*VLOOKUP(ESCYLD2!BN$4,'[1]INTERNAL PARAMETERS-1'!$B$5:$J$44,3,FALSE)</f>
        <v>2.415587251462231</v>
      </c>
      <c r="BO101" s="52">
        <f>ESCYLD1!BO101*VLOOKUP(ESCYLD2!BO$4,'[1]INTERNAL PARAMETERS-1'!$B$5:$J$44,5,FALSE)*VLOOKUP(ESCYLD2!BO$4,'[1]INTERNAL PARAMETERS-1'!$B$5:$J$44,6,FALSE)*VLOOKUP(ESCYLD2!BO$4,'[1]INTERNAL PARAMETERS-1'!$B$5:$J$44,3,FALSE) + ESCYLD1!BO101*(1-VLOOKUP(ESCYLD2!BO$4,'[1]INTERNAL PARAMETERS-1'!$B$5:$J$44,5,FALSE))*VLOOKUP(ESCYLD2!BO$4,'[1]INTERNAL PARAMETERS-1'!$B$5:$J$44,8,FALSE)*VLOOKUP(ESCYLD2!BO$4,'[1]INTERNAL PARAMETERS-1'!$B$5:$J$44,3,FALSE)</f>
        <v>2.0018405119810079</v>
      </c>
      <c r="BP101" s="52">
        <f>ESCYLD1!BP101*VLOOKUP(ESCYLD2!BP$4,'[1]INTERNAL PARAMETERS-1'!$B$5:$J$44,5,FALSE)*VLOOKUP(ESCYLD2!BP$4,'[1]INTERNAL PARAMETERS-1'!$B$5:$J$44,6,FALSE)*VLOOKUP(ESCYLD2!BP$4,'[1]INTERNAL PARAMETERS-1'!$B$5:$J$44,3,FALSE) + ESCYLD1!BP101*(1-VLOOKUP(ESCYLD2!BP$4,'[1]INTERNAL PARAMETERS-1'!$B$5:$J$44,5,FALSE))*VLOOKUP(ESCYLD2!BP$4,'[1]INTERNAL PARAMETERS-1'!$B$5:$J$44,8,FALSE)*VLOOKUP(ESCYLD2!BP$4,'[1]INTERNAL PARAMETERS-1'!$B$5:$J$44,3,FALSE)</f>
        <v>0.14968742228305218</v>
      </c>
      <c r="BQ101" s="52">
        <f>ESCYLD1!BQ101*VLOOKUP(ESCYLD2!BQ$4,'[1]INTERNAL PARAMETERS-1'!$B$5:$J$44,5,FALSE)*VLOOKUP(ESCYLD2!BQ$4,'[1]INTERNAL PARAMETERS-1'!$B$5:$J$44,6,FALSE)*VLOOKUP(ESCYLD2!BQ$4,'[1]INTERNAL PARAMETERS-1'!$B$5:$J$44,3,FALSE) + ESCYLD1!BQ101*(1-VLOOKUP(ESCYLD2!BQ$4,'[1]INTERNAL PARAMETERS-1'!$B$5:$J$44,5,FALSE))*VLOOKUP(ESCYLD2!BQ$4,'[1]INTERNAL PARAMETERS-1'!$B$5:$J$44,8,FALSE)*VLOOKUP(ESCYLD2!BQ$4,'[1]INTERNAL PARAMETERS-1'!$B$5:$J$44,3,FALSE)</f>
        <v>9.2726038083993974</v>
      </c>
      <c r="BR101" s="52">
        <f>ESCYLD1!BR101*VLOOKUP(ESCYLD2!BR$4,'[1]INTERNAL PARAMETERS-1'!$B$5:$J$44,5,FALSE)*VLOOKUP(ESCYLD2!BR$4,'[1]INTERNAL PARAMETERS-1'!$B$5:$J$44,6,FALSE)*VLOOKUP(ESCYLD2!BR$4,'[1]INTERNAL PARAMETERS-1'!$B$5:$J$44,3,FALSE) + ESCYLD1!BR101*(1-VLOOKUP(ESCYLD2!BR$4,'[1]INTERNAL PARAMETERS-1'!$B$5:$J$44,5,FALSE))*VLOOKUP(ESCYLD2!BR$4,'[1]INTERNAL PARAMETERS-1'!$B$5:$J$44,8,FALSE)*VLOOKUP(ESCYLD2!BR$4,'[1]INTERNAL PARAMETERS-1'!$B$5:$J$44,3,FALSE)</f>
        <v>0.28549379640975214</v>
      </c>
      <c r="BS101" s="52">
        <f>ESCYLD1!BS101*VLOOKUP(ESCYLD2!BS$4,'[1]INTERNAL PARAMETERS-1'!$B$5:$J$44,5,FALSE)*VLOOKUP(ESCYLD2!BS$4,'[1]INTERNAL PARAMETERS-1'!$B$5:$J$44,6,FALSE)*VLOOKUP(ESCYLD2!BS$4,'[1]INTERNAL PARAMETERS-1'!$B$5:$J$44,3,FALSE) + ESCYLD1!BS101*(1-VLOOKUP(ESCYLD2!BS$4,'[1]INTERNAL PARAMETERS-1'!$B$5:$J$44,5,FALSE))*VLOOKUP(ESCYLD2!BS$4,'[1]INTERNAL PARAMETERS-1'!$B$5:$J$44,8,FALSE)*VLOOKUP(ESCYLD2!BS$4,'[1]INTERNAL PARAMETERS-1'!$B$5:$J$44,3,FALSE)</f>
        <v>3.0084236831397743E-2</v>
      </c>
      <c r="BT101" s="52">
        <f>ESCYLD1!BT101*VLOOKUP(ESCYLD2!BT$4,'[1]INTERNAL PARAMETERS-1'!$B$5:$J$44,5,FALSE)*VLOOKUP(ESCYLD2!BT$4,'[1]INTERNAL PARAMETERS-1'!$B$5:$J$44,6,FALSE)*VLOOKUP(ESCYLD2!BT$4,'[1]INTERNAL PARAMETERS-1'!$B$5:$J$44,3,FALSE) + ESCYLD1!BT101*(1-VLOOKUP(ESCYLD2!BT$4,'[1]INTERNAL PARAMETERS-1'!$B$5:$J$44,5,FALSE))*VLOOKUP(ESCYLD2!BT$4,'[1]INTERNAL PARAMETERS-1'!$B$5:$J$44,8,FALSE)*VLOOKUP(ESCYLD2!BT$4,'[1]INTERNAL PARAMETERS-1'!$B$5:$J$44,3,FALSE)</f>
        <v>0</v>
      </c>
      <c r="BU101" s="52">
        <f>ESCYLD1!BU101*VLOOKUP(ESCYLD2!BU$4,'[1]INTERNAL PARAMETERS-1'!$B$5:$J$44,5,FALSE)*VLOOKUP(ESCYLD2!BU$4,'[1]INTERNAL PARAMETERS-1'!$B$5:$J$44,6,FALSE)*VLOOKUP(ESCYLD2!BU$4,'[1]INTERNAL PARAMETERS-1'!$B$5:$J$44,3,FALSE) + ESCYLD1!BU101*(1-VLOOKUP(ESCYLD2!BU$4,'[1]INTERNAL PARAMETERS-1'!$B$5:$J$44,5,FALSE))*VLOOKUP(ESCYLD2!BU$4,'[1]INTERNAL PARAMETERS-1'!$B$5:$J$44,8,FALSE)*VLOOKUP(ESCYLD2!BU$4,'[1]INTERNAL PARAMETERS-1'!$B$5:$J$44,3,FALSE)</f>
        <v>0</v>
      </c>
      <c r="BV101" s="52">
        <f>ESCYLD1!BV101*VLOOKUP(ESCYLD2!BV$4,'[1]INTERNAL PARAMETERS-1'!$B$5:$J$44,5,FALSE)*VLOOKUP(ESCYLD2!BV$4,'[1]INTERNAL PARAMETERS-1'!$B$5:$J$44,6,FALSE)*VLOOKUP(ESCYLD2!BV$4,'[1]INTERNAL PARAMETERS-1'!$B$5:$J$44,3,FALSE) + ESCYLD1!BV101*(1-VLOOKUP(ESCYLD2!BV$4,'[1]INTERNAL PARAMETERS-1'!$B$5:$J$44,5,FALSE))*VLOOKUP(ESCYLD2!BV$4,'[1]INTERNAL PARAMETERS-1'!$B$5:$J$44,8,FALSE)*VLOOKUP(ESCYLD2!BV$4,'[1]INTERNAL PARAMETERS-1'!$B$5:$J$44,3,FALSE)</f>
        <v>0</v>
      </c>
      <c r="BW101" s="52">
        <f>ESCYLD1!BW101*VLOOKUP(ESCYLD2!BW$4,'[1]INTERNAL PARAMETERS-1'!$B$5:$J$44,5,FALSE)*VLOOKUP(ESCYLD2!BW$4,'[1]INTERNAL PARAMETERS-1'!$B$5:$J$44,6,FALSE)*VLOOKUP(ESCYLD2!BW$4,'[1]INTERNAL PARAMETERS-1'!$B$5:$J$44,3,FALSE) + ESCYLD1!BW101*(1-VLOOKUP(ESCYLD2!BW$4,'[1]INTERNAL PARAMETERS-1'!$B$5:$J$44,5,FALSE))*VLOOKUP(ESCYLD2!BW$4,'[1]INTERNAL PARAMETERS-1'!$B$5:$J$44,8,FALSE)*VLOOKUP(ESCYLD2!BW$4,'[1]INTERNAL PARAMETERS-1'!$B$5:$J$44,3,FALSE)</f>
        <v>0</v>
      </c>
      <c r="BX101" s="52">
        <f>ESCYLD1!BX101*VLOOKUP(ESCYLD2!BX$4,'[1]INTERNAL PARAMETERS-1'!$B$5:$J$44,5,FALSE)*VLOOKUP(ESCYLD2!BX$4,'[1]INTERNAL PARAMETERS-1'!$B$5:$J$44,6,FALSE)*VLOOKUP(ESCYLD2!BX$4,'[1]INTERNAL PARAMETERS-1'!$B$5:$J$44,3,FALSE) + ESCYLD1!BX101*(1-VLOOKUP(ESCYLD2!BX$4,'[1]INTERNAL PARAMETERS-1'!$B$5:$J$44,5,FALSE))*VLOOKUP(ESCYLD2!BX$4,'[1]INTERNAL PARAMETERS-1'!$B$5:$J$44,8,FALSE)*VLOOKUP(ESCYLD2!BX$4,'[1]INTERNAL PARAMETERS-1'!$B$5:$J$44,3,FALSE)</f>
        <v>0</v>
      </c>
      <c r="BY101" s="52">
        <f>ESCYLD1!BY101*VLOOKUP(ESCYLD2!BY$4,'[1]INTERNAL PARAMETERS-1'!$B$5:$J$44,5,FALSE)*VLOOKUP(ESCYLD2!BY$4,'[1]INTERNAL PARAMETERS-1'!$B$5:$J$44,6,FALSE)*VLOOKUP(ESCYLD2!BY$4,'[1]INTERNAL PARAMETERS-1'!$B$5:$J$44,3,FALSE) + ESCYLD1!BY101*(1-VLOOKUP(ESCYLD2!BY$4,'[1]INTERNAL PARAMETERS-1'!$B$5:$J$44,5,FALSE))*VLOOKUP(ESCYLD2!BY$4,'[1]INTERNAL PARAMETERS-1'!$B$5:$J$44,8,FALSE)*VLOOKUP(ESCYLD2!BY$4,'[1]INTERNAL PARAMETERS-1'!$B$5:$J$44,3,FALSE)</f>
        <v>0</v>
      </c>
      <c r="BZ101" s="52">
        <f>ESCYLD1!BZ101*VLOOKUP(ESCYLD2!BZ$4,'[1]INTERNAL PARAMETERS-1'!$B$5:$J$44,5,FALSE)*VLOOKUP(ESCYLD2!BZ$4,'[1]INTERNAL PARAMETERS-1'!$B$5:$J$44,6,FALSE)*VLOOKUP(ESCYLD2!BZ$4,'[1]INTERNAL PARAMETERS-1'!$B$5:$J$44,3,FALSE) + ESCYLD1!BZ101*(1-VLOOKUP(ESCYLD2!BZ$4,'[1]INTERNAL PARAMETERS-1'!$B$5:$J$44,5,FALSE))*VLOOKUP(ESCYLD2!BZ$4,'[1]INTERNAL PARAMETERS-1'!$B$5:$J$44,8,FALSE)*VLOOKUP(ESCYLD2!BZ$4,'[1]INTERNAL PARAMETERS-1'!$B$5:$J$44,3,FALSE)</f>
        <v>3.6546520817619936E-2</v>
      </c>
      <c r="CA101" s="52">
        <f>ESCYLD1!CA101*VLOOKUP(ESCYLD2!CA$4,'[1]INTERNAL PARAMETERS-1'!$B$5:$J$44,5,FALSE)*VLOOKUP(ESCYLD2!CA$4,'[1]INTERNAL PARAMETERS-1'!$B$5:$J$44,6,FALSE)*VLOOKUP(ESCYLD2!CA$4,'[1]INTERNAL PARAMETERS-1'!$B$5:$J$44,3,FALSE) + ESCYLD1!CA101*(1-VLOOKUP(ESCYLD2!CA$4,'[1]INTERNAL PARAMETERS-1'!$B$5:$J$44,5,FALSE))*VLOOKUP(ESCYLD2!CA$4,'[1]INTERNAL PARAMETERS-1'!$B$5:$J$44,8,FALSE)*VLOOKUP(ESCYLD2!CA$4,'[1]INTERNAL PARAMETERS-1'!$B$5:$J$44,3,FALSE)</f>
        <v>0</v>
      </c>
      <c r="CB101" s="52">
        <f>ESCYLD1!CB101*VLOOKUP(ESCYLD2!CB$4,'[1]INTERNAL PARAMETERS-1'!$B$5:$J$44,5,FALSE)*VLOOKUP(ESCYLD2!CB$4,'[1]INTERNAL PARAMETERS-1'!$B$5:$J$44,6,FALSE)*VLOOKUP(ESCYLD2!CB$4,'[1]INTERNAL PARAMETERS-1'!$B$5:$J$44,3,FALSE) + ESCYLD1!CB101*(1-VLOOKUP(ESCYLD2!CB$4,'[1]INTERNAL PARAMETERS-1'!$B$5:$J$44,5,FALSE))*VLOOKUP(ESCYLD2!CB$4,'[1]INTERNAL PARAMETERS-1'!$B$5:$J$44,8,FALSE)*VLOOKUP(ESCYLD2!CB$4,'[1]INTERNAL PARAMETERS-1'!$B$5:$J$44,3,FALSE)</f>
        <v>0</v>
      </c>
      <c r="CC101" s="52">
        <f>ESCYLD1!CC101*VLOOKUP(ESCYLD2!CC$4,'[1]INTERNAL PARAMETERS-1'!$B$5:$J$44,5,FALSE)*VLOOKUP(ESCYLD2!CC$4,'[1]INTERNAL PARAMETERS-1'!$B$5:$J$44,6,FALSE)*VLOOKUP(ESCYLD2!CC$4,'[1]INTERNAL PARAMETERS-1'!$B$5:$J$44,3,FALSE) + ESCYLD1!CC101*(1-VLOOKUP(ESCYLD2!CC$4,'[1]INTERNAL PARAMETERS-1'!$B$5:$J$44,5,FALSE))*VLOOKUP(ESCYLD2!CC$4,'[1]INTERNAL PARAMETERS-1'!$B$5:$J$44,8,FALSE)*VLOOKUP(ESCYLD2!CC$4,'[1]INTERNAL PARAMETERS-1'!$B$5:$J$44,3,FALSE)</f>
        <v>0.10441863090748553</v>
      </c>
      <c r="CD101" s="52">
        <f>ESCYLD1!CD101*VLOOKUP(ESCYLD2!CD$4,'[1]INTERNAL PARAMETERS-1'!$B$5:$J$44,5,FALSE)*VLOOKUP(ESCYLD2!CD$4,'[1]INTERNAL PARAMETERS-1'!$B$5:$J$44,6,FALSE)*VLOOKUP(ESCYLD2!CD$4,'[1]INTERNAL PARAMETERS-1'!$B$5:$J$44,3,FALSE) + ESCYLD1!CD101*(1-VLOOKUP(ESCYLD2!CD$4,'[1]INTERNAL PARAMETERS-1'!$B$5:$J$44,5,FALSE))*VLOOKUP(ESCYLD2!CD$4,'[1]INTERNAL PARAMETERS-1'!$B$5:$J$44,8,FALSE)*VLOOKUP(ESCYLD2!CD$4,'[1]INTERNAL PARAMETERS-1'!$B$5:$J$44,3,FALSE)</f>
        <v>0.1312484180156589</v>
      </c>
      <c r="CE101" s="52">
        <f>ESCYLD1!CE101*VLOOKUP(ESCYLD2!CE$4,'[1]INTERNAL PARAMETERS-1'!$B$5:$J$44,5,FALSE)*VLOOKUP(ESCYLD2!CE$4,'[1]INTERNAL PARAMETERS-1'!$B$5:$J$44,6,FALSE)*VLOOKUP(ESCYLD2!CE$4,'[1]INTERNAL PARAMETERS-1'!$B$5:$J$44,3,FALSE) + ESCYLD1!CE101*(1-VLOOKUP(ESCYLD2!CE$4,'[1]INTERNAL PARAMETERS-1'!$B$5:$J$44,5,FALSE))*VLOOKUP(ESCYLD2!CE$4,'[1]INTERNAL PARAMETERS-1'!$B$5:$J$44,8,FALSE)*VLOOKUP(ESCYLD2!CE$4,'[1]INTERNAL PARAMETERS-1'!$B$5:$J$44,3,FALSE)</f>
        <v>0.24066008266296671</v>
      </c>
      <c r="CF101" s="52">
        <f>ESCYLD1!CF101*VLOOKUP(ESCYLD2!CF$4,'[1]INTERNAL PARAMETERS-1'!$B$5:$J$44,5,FALSE)*VLOOKUP(ESCYLD2!CF$4,'[1]INTERNAL PARAMETERS-1'!$B$5:$J$44,6,FALSE)*VLOOKUP(ESCYLD2!CF$4,'[1]INTERNAL PARAMETERS-1'!$B$5:$J$44,3,FALSE) + ESCYLD1!CF101*(1-VLOOKUP(ESCYLD2!CF$4,'[1]INTERNAL PARAMETERS-1'!$B$5:$J$44,5,FALSE))*VLOOKUP(ESCYLD2!CF$4,'[1]INTERNAL PARAMETERS-1'!$B$5:$J$44,8,FALSE)*VLOOKUP(ESCYLD2!CF$4,'[1]INTERNAL PARAMETERS-1'!$B$5:$J$44,3,FALSE)</f>
        <v>0.19305361228196455</v>
      </c>
      <c r="CG101" s="52">
        <f>ESCYLD1!CG101*VLOOKUP(ESCYLD2!CG$4,'[1]INTERNAL PARAMETERS-1'!$B$5:$J$44,5,FALSE)*VLOOKUP(ESCYLD2!CG$4,'[1]INTERNAL PARAMETERS-1'!$B$5:$J$44,6,FALSE)*VLOOKUP(ESCYLD2!CG$4,'[1]INTERNAL PARAMETERS-1'!$B$5:$J$44,3,FALSE) + ESCYLD1!CG101*(1-VLOOKUP(ESCYLD2!CG$4,'[1]INTERNAL PARAMETERS-1'!$B$5:$J$44,5,FALSE))*VLOOKUP(ESCYLD2!CG$4,'[1]INTERNAL PARAMETERS-1'!$B$5:$J$44,8,FALSE)*VLOOKUP(ESCYLD2!CG$4,'[1]INTERNAL PARAMETERS-1'!$B$5:$J$44,3,FALSE)</f>
        <v>6.3966770421996352E-3</v>
      </c>
      <c r="CH101" s="51">
        <f>ESCYLD1!CH101*VLOOKUP(ESCYLD2!CH$4,'[1]INTERNAL PARAMETERS-1'!$B$5:$J$44,5,FALSE)*VLOOKUP(ESCYLD2!CH$4,'[1]INTERNAL PARAMETERS-1'!$B$5:$J$44,6,FALSE)*VLOOKUP(ESCYLD2!CH$4,'[1]INTERNAL PARAMETERS-1'!$B$5:$J$44,3,FALSE) + ESCYLD1!CH101*(1-VLOOKUP(ESCYLD2!CH$4,'[1]INTERNAL PARAMETERS-1'!$B$5:$J$44,5,FALSE))*VLOOKUP(ESCYLD2!CH$4,'[1]INTERNAL PARAMETERS-1'!$B$5:$J$44,8,FALSE)*VLOOKUP(ESCYLD2!CH$4,'[1]INTERNAL PARAMETERS-1'!$B$5:$J$44,3,FALSE)</f>
        <v>0</v>
      </c>
      <c r="CJ101" s="53">
        <f t="shared" si="2"/>
        <v>8360.0394089725014</v>
      </c>
      <c r="CK101" s="51">
        <f t="shared" si="3"/>
        <v>129.03557978954652</v>
      </c>
    </row>
    <row r="102" spans="2:89" x14ac:dyDescent="0.5">
      <c r="B102" s="66" t="s">
        <v>10</v>
      </c>
      <c r="C102" s="65" t="s">
        <v>72</v>
      </c>
      <c r="D102" s="65" t="s">
        <v>82</v>
      </c>
      <c r="E102" s="151">
        <f>ESC!AF102</f>
        <v>11176.142793137586</v>
      </c>
      <c r="F102" s="64">
        <f>'[1]INTERNAL PARAMETERS-1'!M12</f>
        <v>49.09</v>
      </c>
      <c r="G102" s="53">
        <f>ESCYLD1!G102*VLOOKUP(ESCYLD2!G$4,'[1]INTERNAL PARAMETERS-1'!$B$5:$J$44,5,FALSE)*VLOOKUP(ESCYLD2!G$4,'[1]INTERNAL PARAMETERS-1'!$B$5:$J$44,7,FALSE)*ESCYLD2!$F102 + ESCYLD1!G102*(1-VLOOKUP(ESCYLD2!G$4,'[1]INTERNAL PARAMETERS-1'!$B$5:$J$44,5,FALSE))*VLOOKUP(ESCYLD2!G$4,'[1]INTERNAL PARAMETERS-1'!$B$5:$J$44,9,FALSE)*ESCYLD2!$F102</f>
        <v>2973.2118789199003</v>
      </c>
      <c r="H102" s="52">
        <f>ESCYLD1!H102*VLOOKUP(ESCYLD2!H$4,'[1]INTERNAL PARAMETERS-1'!$B$5:$J$44,5,FALSE)*VLOOKUP(ESCYLD2!H$4,'[1]INTERNAL PARAMETERS-1'!$B$5:$J$44,7,FALSE)*ESCYLD2!$F102 + ESCYLD1!H102*(1-VLOOKUP(ESCYLD2!H$4,'[1]INTERNAL PARAMETERS-1'!$B$5:$J$44,5,FALSE))*VLOOKUP(ESCYLD2!H$4,'[1]INTERNAL PARAMETERS-1'!$B$5:$J$44,9,FALSE)*ESCYLD2!$F102</f>
        <v>896.50991974029341</v>
      </c>
      <c r="I102" s="52">
        <f>ESCYLD1!I102*VLOOKUP(ESCYLD2!I$4,'[1]INTERNAL PARAMETERS-1'!$B$5:$J$44,5,FALSE)*VLOOKUP(ESCYLD2!I$4,'[1]INTERNAL PARAMETERS-1'!$B$5:$J$44,7,FALSE)*ESCYLD2!$F102 + ESCYLD1!I102*(1-VLOOKUP(ESCYLD2!I$4,'[1]INTERNAL PARAMETERS-1'!$B$5:$J$44,5,FALSE))*VLOOKUP(ESCYLD2!I$4,'[1]INTERNAL PARAMETERS-1'!$B$5:$J$44,9,FALSE)*ESCYLD2!$F102</f>
        <v>1316.8145698153351</v>
      </c>
      <c r="J102" s="52">
        <f>ESCYLD1!J102*VLOOKUP(ESCYLD2!J$4,'[1]INTERNAL PARAMETERS-1'!$B$5:$J$44,5,FALSE)*VLOOKUP(ESCYLD2!J$4,'[1]INTERNAL PARAMETERS-1'!$B$5:$J$44,7,FALSE)*ESCYLD2!$F102 + ESCYLD1!J102*(1-VLOOKUP(ESCYLD2!J$4,'[1]INTERNAL PARAMETERS-1'!$B$5:$J$44,5,FALSE))*VLOOKUP(ESCYLD2!J$4,'[1]INTERNAL PARAMETERS-1'!$B$5:$J$44,9,FALSE)*ESCYLD2!$F102</f>
        <v>0</v>
      </c>
      <c r="K102" s="52">
        <f>ESCYLD1!K102*VLOOKUP(ESCYLD2!K$4,'[1]INTERNAL PARAMETERS-1'!$B$5:$J$44,5,FALSE)*VLOOKUP(ESCYLD2!K$4,'[1]INTERNAL PARAMETERS-1'!$B$5:$J$44,7,FALSE)*ESCYLD2!$F102 + ESCYLD1!K102*(1-VLOOKUP(ESCYLD2!K$4,'[1]INTERNAL PARAMETERS-1'!$B$5:$J$44,5,FALSE))*VLOOKUP(ESCYLD2!K$4,'[1]INTERNAL PARAMETERS-1'!$B$5:$J$44,9,FALSE)*ESCYLD2!$F102</f>
        <v>0</v>
      </c>
      <c r="L102" s="52">
        <f>ESCYLD1!L102*VLOOKUP(ESCYLD2!L$4,'[1]INTERNAL PARAMETERS-1'!$B$5:$J$44,5,FALSE)*VLOOKUP(ESCYLD2!L$4,'[1]INTERNAL PARAMETERS-1'!$B$5:$J$44,7,FALSE)*ESCYLD2!$F102 + ESCYLD1!L102*(1-VLOOKUP(ESCYLD2!L$4,'[1]INTERNAL PARAMETERS-1'!$B$5:$J$44,5,FALSE))*VLOOKUP(ESCYLD2!L$4,'[1]INTERNAL PARAMETERS-1'!$B$5:$J$44,9,FALSE)*ESCYLD2!$F102</f>
        <v>0</v>
      </c>
      <c r="M102" s="52">
        <f>ESCYLD1!M102*VLOOKUP(ESCYLD2!M$4,'[1]INTERNAL PARAMETERS-1'!$B$5:$J$44,5,FALSE)*VLOOKUP(ESCYLD2!M$4,'[1]INTERNAL PARAMETERS-1'!$B$5:$J$44,7,FALSE)*ESCYLD2!$F102 + ESCYLD1!M102*(1-VLOOKUP(ESCYLD2!M$4,'[1]INTERNAL PARAMETERS-1'!$B$5:$J$44,5,FALSE))*VLOOKUP(ESCYLD2!M$4,'[1]INTERNAL PARAMETERS-1'!$B$5:$J$44,9,FALSE)*ESCYLD2!$F102</f>
        <v>20.076306646205019</v>
      </c>
      <c r="N102" s="52">
        <f>ESCYLD1!N102*VLOOKUP(ESCYLD2!N$4,'[1]INTERNAL PARAMETERS-1'!$B$5:$J$44,5,FALSE)*VLOOKUP(ESCYLD2!N$4,'[1]INTERNAL PARAMETERS-1'!$B$5:$J$44,7,FALSE)*ESCYLD2!$F102 + ESCYLD1!N102*(1-VLOOKUP(ESCYLD2!N$4,'[1]INTERNAL PARAMETERS-1'!$B$5:$J$44,5,FALSE))*VLOOKUP(ESCYLD2!N$4,'[1]INTERNAL PARAMETERS-1'!$B$5:$J$44,9,FALSE)*ESCYLD2!$F102</f>
        <v>4.0383375437768709</v>
      </c>
      <c r="O102" s="52">
        <f>ESCYLD1!O102*VLOOKUP(ESCYLD2!O$4,'[1]INTERNAL PARAMETERS-1'!$B$5:$J$44,5,FALSE)*VLOOKUP(ESCYLD2!O$4,'[1]INTERNAL PARAMETERS-1'!$B$5:$J$44,7,FALSE)*ESCYLD2!$F102 + ESCYLD1!O102*(1-VLOOKUP(ESCYLD2!O$4,'[1]INTERNAL PARAMETERS-1'!$B$5:$J$44,5,FALSE))*VLOOKUP(ESCYLD2!O$4,'[1]INTERNAL PARAMETERS-1'!$B$5:$J$44,9,FALSE)*ESCYLD2!$F102</f>
        <v>0</v>
      </c>
      <c r="P102" s="52">
        <f>ESCYLD1!P102*VLOOKUP(ESCYLD2!P$4,'[1]INTERNAL PARAMETERS-1'!$B$5:$J$44,5,FALSE)*VLOOKUP(ESCYLD2!P$4,'[1]INTERNAL PARAMETERS-1'!$B$5:$J$44,7,FALSE)*ESCYLD2!$F102 + ESCYLD1!P102*(1-VLOOKUP(ESCYLD2!P$4,'[1]INTERNAL PARAMETERS-1'!$B$5:$J$44,5,FALSE))*VLOOKUP(ESCYLD2!P$4,'[1]INTERNAL PARAMETERS-1'!$B$5:$J$44,9,FALSE)*ESCYLD2!$F102</f>
        <v>0</v>
      </c>
      <c r="Q102" s="52">
        <f>ESCYLD1!Q102*VLOOKUP(ESCYLD2!Q$4,'[1]INTERNAL PARAMETERS-1'!$B$5:$J$44,5,FALSE)*VLOOKUP(ESCYLD2!Q$4,'[1]INTERNAL PARAMETERS-1'!$B$5:$J$44,7,FALSE)*ESCYLD2!$F102 + ESCYLD1!Q102*(1-VLOOKUP(ESCYLD2!Q$4,'[1]INTERNAL PARAMETERS-1'!$B$5:$J$44,5,FALSE))*VLOOKUP(ESCYLD2!Q$4,'[1]INTERNAL PARAMETERS-1'!$B$5:$J$44,9,FALSE)*ESCYLD2!$F102</f>
        <v>0</v>
      </c>
      <c r="R102" s="52">
        <f>ESCYLD1!R102*VLOOKUP(ESCYLD2!R$4,'[1]INTERNAL PARAMETERS-1'!$B$5:$J$44,5,FALSE)*VLOOKUP(ESCYLD2!R$4,'[1]INTERNAL PARAMETERS-1'!$B$5:$J$44,7,FALSE)*ESCYLD2!$F102 + ESCYLD1!R102*(1-VLOOKUP(ESCYLD2!R$4,'[1]INTERNAL PARAMETERS-1'!$B$5:$J$44,5,FALSE))*VLOOKUP(ESCYLD2!R$4,'[1]INTERNAL PARAMETERS-1'!$B$5:$J$44,9,FALSE)*ESCYLD2!$F102</f>
        <v>6.9224803149655507</v>
      </c>
      <c r="S102" s="52">
        <f>ESCYLD1!S102*VLOOKUP(ESCYLD2!S$4,'[1]INTERNAL PARAMETERS-1'!$B$5:$J$44,5,FALSE)*VLOOKUP(ESCYLD2!S$4,'[1]INTERNAL PARAMETERS-1'!$B$5:$J$44,7,FALSE)*ESCYLD2!$F102 + ESCYLD1!S102*(1-VLOOKUP(ESCYLD2!S$4,'[1]INTERNAL PARAMETERS-1'!$B$5:$J$44,5,FALSE))*VLOOKUP(ESCYLD2!S$4,'[1]INTERNAL PARAMETERS-1'!$B$5:$J$44,9,FALSE)*ESCYLD2!$F102</f>
        <v>230.13918467493232</v>
      </c>
      <c r="T102" s="52">
        <f>ESCYLD1!T102*VLOOKUP(ESCYLD2!T$4,'[1]INTERNAL PARAMETERS-1'!$B$5:$J$44,5,FALSE)*VLOOKUP(ESCYLD2!T$4,'[1]INTERNAL PARAMETERS-1'!$B$5:$J$44,7,FALSE)*ESCYLD2!$F102 + ESCYLD1!T102*(1-VLOOKUP(ESCYLD2!T$4,'[1]INTERNAL PARAMETERS-1'!$B$5:$J$44,5,FALSE))*VLOOKUP(ESCYLD2!T$4,'[1]INTERNAL PARAMETERS-1'!$B$5:$J$44,9,FALSE)*ESCYLD2!$F102</f>
        <v>64.901544773900326</v>
      </c>
      <c r="U102" s="52">
        <f>ESCYLD1!U102*VLOOKUP(ESCYLD2!U$4,'[1]INTERNAL PARAMETERS-1'!$B$5:$J$44,5,FALSE)*VLOOKUP(ESCYLD2!U$4,'[1]INTERNAL PARAMETERS-1'!$B$5:$J$44,7,FALSE)*ESCYLD2!$F102 + ESCYLD1!U102*(1-VLOOKUP(ESCYLD2!U$4,'[1]INTERNAL PARAMETERS-1'!$B$5:$J$44,5,FALSE))*VLOOKUP(ESCYLD2!U$4,'[1]INTERNAL PARAMETERS-1'!$B$5:$J$44,9,FALSE)*ESCYLD2!$F102</f>
        <v>39.114493618116072</v>
      </c>
      <c r="V102" s="52">
        <f>ESCYLD1!V102*VLOOKUP(ESCYLD2!V$4,'[1]INTERNAL PARAMETERS-1'!$B$5:$J$44,5,FALSE)*VLOOKUP(ESCYLD2!V$4,'[1]INTERNAL PARAMETERS-1'!$B$5:$J$44,7,FALSE)*ESCYLD2!$F102 + ESCYLD1!V102*(1-VLOOKUP(ESCYLD2!V$4,'[1]INTERNAL PARAMETERS-1'!$B$5:$J$44,5,FALSE))*VLOOKUP(ESCYLD2!V$4,'[1]INTERNAL PARAMETERS-1'!$B$5:$J$44,9,FALSE)*ESCYLD2!$F102</f>
        <v>118.27306644384727</v>
      </c>
      <c r="W102" s="52">
        <f>ESCYLD1!W102*VLOOKUP(ESCYLD2!W$4,'[1]INTERNAL PARAMETERS-1'!$B$5:$J$44,5,FALSE)*VLOOKUP(ESCYLD2!W$4,'[1]INTERNAL PARAMETERS-1'!$B$5:$J$44,7,FALSE)*ESCYLD2!$F102 + ESCYLD1!W102*(1-VLOOKUP(ESCYLD2!W$4,'[1]INTERNAL PARAMETERS-1'!$B$5:$J$44,5,FALSE))*VLOOKUP(ESCYLD2!W$4,'[1]INTERNAL PARAMETERS-1'!$B$5:$J$44,9,FALSE)*ESCYLD2!$F102</f>
        <v>0</v>
      </c>
      <c r="X102" s="52">
        <f>ESCYLD1!X102*VLOOKUP(ESCYLD2!X$4,'[1]INTERNAL PARAMETERS-1'!$B$5:$J$44,5,FALSE)*VLOOKUP(ESCYLD2!X$4,'[1]INTERNAL PARAMETERS-1'!$B$5:$J$44,7,FALSE)*ESCYLD2!$F102 + ESCYLD1!X102*(1-VLOOKUP(ESCYLD2!X$4,'[1]INTERNAL PARAMETERS-1'!$B$5:$J$44,5,FALSE))*VLOOKUP(ESCYLD2!X$4,'[1]INTERNAL PARAMETERS-1'!$B$5:$J$44,9,FALSE)*ESCYLD2!$F102</f>
        <v>0</v>
      </c>
      <c r="Y102" s="52">
        <f>ESCYLD1!Y102*VLOOKUP(ESCYLD2!Y$4,'[1]INTERNAL PARAMETERS-1'!$B$5:$J$44,5,FALSE)*VLOOKUP(ESCYLD2!Y$4,'[1]INTERNAL PARAMETERS-1'!$B$5:$J$44,7,FALSE)*ESCYLD2!$F102 + ESCYLD1!Y102*(1-VLOOKUP(ESCYLD2!Y$4,'[1]INTERNAL PARAMETERS-1'!$B$5:$J$44,5,FALSE))*VLOOKUP(ESCYLD2!Y$4,'[1]INTERNAL PARAMETERS-1'!$B$5:$J$44,9,FALSE)*ESCYLD2!$F102</f>
        <v>0</v>
      </c>
      <c r="Z102" s="52">
        <f>ESCYLD1!Z102*VLOOKUP(ESCYLD2!Z$4,'[1]INTERNAL PARAMETERS-1'!$B$5:$J$44,5,FALSE)*VLOOKUP(ESCYLD2!Z$4,'[1]INTERNAL PARAMETERS-1'!$B$5:$J$44,7,FALSE)*ESCYLD2!$F102 + ESCYLD1!Z102*(1-VLOOKUP(ESCYLD2!Z$4,'[1]INTERNAL PARAMETERS-1'!$B$5:$J$44,5,FALSE))*VLOOKUP(ESCYLD2!Z$4,'[1]INTERNAL PARAMETERS-1'!$B$5:$J$44,9,FALSE)*ESCYLD2!$F102</f>
        <v>0</v>
      </c>
      <c r="AA102" s="52">
        <f>ESCYLD1!AA102*VLOOKUP(ESCYLD2!AA$4,'[1]INTERNAL PARAMETERS-1'!$B$5:$J$44,5,FALSE)*VLOOKUP(ESCYLD2!AA$4,'[1]INTERNAL PARAMETERS-1'!$B$5:$J$44,7,FALSE)*ESCYLD2!$F102 + ESCYLD1!AA102*(1-VLOOKUP(ESCYLD2!AA$4,'[1]INTERNAL PARAMETERS-1'!$B$5:$J$44,5,FALSE))*VLOOKUP(ESCYLD2!AA$4,'[1]INTERNAL PARAMETERS-1'!$B$5:$J$44,9,FALSE)*ESCYLD2!$F102</f>
        <v>0</v>
      </c>
      <c r="AB102" s="52">
        <f>ESCYLD1!AB102*VLOOKUP(ESCYLD2!AB$4,'[1]INTERNAL PARAMETERS-1'!$B$5:$J$44,5,FALSE)*VLOOKUP(ESCYLD2!AB$4,'[1]INTERNAL PARAMETERS-1'!$B$5:$J$44,7,FALSE)*ESCYLD2!$F102 + ESCYLD1!AB102*(1-VLOOKUP(ESCYLD2!AB$4,'[1]INTERNAL PARAMETERS-1'!$B$5:$J$44,5,FALSE))*VLOOKUP(ESCYLD2!AB$4,'[1]INTERNAL PARAMETERS-1'!$B$5:$J$44,9,FALSE)*ESCYLD2!$F102</f>
        <v>0</v>
      </c>
      <c r="AC102" s="52">
        <f>ESCYLD1!AC102*VLOOKUP(ESCYLD2!AC$4,'[1]INTERNAL PARAMETERS-1'!$B$5:$J$44,5,FALSE)*VLOOKUP(ESCYLD2!AC$4,'[1]INTERNAL PARAMETERS-1'!$B$5:$J$44,7,FALSE)*ESCYLD2!$F102 + ESCYLD1!AC102*(1-VLOOKUP(ESCYLD2!AC$4,'[1]INTERNAL PARAMETERS-1'!$B$5:$J$44,5,FALSE))*VLOOKUP(ESCYLD2!AC$4,'[1]INTERNAL PARAMETERS-1'!$B$5:$J$44,9,FALSE)*ESCYLD2!$F102</f>
        <v>0</v>
      </c>
      <c r="AD102" s="52">
        <f>ESCYLD1!AD102*VLOOKUP(ESCYLD2!AD$4,'[1]INTERNAL PARAMETERS-1'!$B$5:$J$44,5,FALSE)*VLOOKUP(ESCYLD2!AD$4,'[1]INTERNAL PARAMETERS-1'!$B$5:$J$44,7,FALSE)*ESCYLD2!$F102 + ESCYLD1!AD102*(1-VLOOKUP(ESCYLD2!AD$4,'[1]INTERNAL PARAMETERS-1'!$B$5:$J$44,5,FALSE))*VLOOKUP(ESCYLD2!AD$4,'[1]INTERNAL PARAMETERS-1'!$B$5:$J$44,9,FALSE)*ESCYLD2!$F102</f>
        <v>0</v>
      </c>
      <c r="AE102" s="52">
        <f>ESCYLD1!AE102*VLOOKUP(ESCYLD2!AE$4,'[1]INTERNAL PARAMETERS-1'!$B$5:$J$44,5,FALSE)*VLOOKUP(ESCYLD2!AE$4,'[1]INTERNAL PARAMETERS-1'!$B$5:$J$44,7,FALSE)*ESCYLD2!$F102 + ESCYLD1!AE102*(1-VLOOKUP(ESCYLD2!AE$4,'[1]INTERNAL PARAMETERS-1'!$B$5:$J$44,5,FALSE))*VLOOKUP(ESCYLD2!AE$4,'[1]INTERNAL PARAMETERS-1'!$B$5:$J$44,9,FALSE)*ESCYLD2!$F102</f>
        <v>0</v>
      </c>
      <c r="AF102" s="52">
        <f>ESCYLD1!AF102*VLOOKUP(ESCYLD2!AF$4,'[1]INTERNAL PARAMETERS-1'!$B$5:$J$44,5,FALSE)*VLOOKUP(ESCYLD2!AF$4,'[1]INTERNAL PARAMETERS-1'!$B$5:$J$44,7,FALSE)*ESCYLD2!$F102 + ESCYLD1!AF102*(1-VLOOKUP(ESCYLD2!AF$4,'[1]INTERNAL PARAMETERS-1'!$B$5:$J$44,5,FALSE))*VLOOKUP(ESCYLD2!AF$4,'[1]INTERNAL PARAMETERS-1'!$B$5:$J$44,9,FALSE)*ESCYLD2!$F102</f>
        <v>0</v>
      </c>
      <c r="AG102" s="52">
        <f>ESCYLD1!AG102*VLOOKUP(ESCYLD2!AG$4,'[1]INTERNAL PARAMETERS-1'!$B$5:$J$44,5,FALSE)*VLOOKUP(ESCYLD2!AG$4,'[1]INTERNAL PARAMETERS-1'!$B$5:$J$44,7,FALSE)*ESCYLD2!$F102 + ESCYLD1!AG102*(1-VLOOKUP(ESCYLD2!AG$4,'[1]INTERNAL PARAMETERS-1'!$B$5:$J$44,5,FALSE))*VLOOKUP(ESCYLD2!AG$4,'[1]INTERNAL PARAMETERS-1'!$B$5:$J$44,9,FALSE)*ESCYLD2!$F102</f>
        <v>17.741105218183051</v>
      </c>
      <c r="AH102" s="52">
        <f>ESCYLD1!AH102*VLOOKUP(ESCYLD2!AH$4,'[1]INTERNAL PARAMETERS-1'!$B$5:$J$44,5,FALSE)*VLOOKUP(ESCYLD2!AH$4,'[1]INTERNAL PARAMETERS-1'!$B$5:$J$44,7,FALSE)*ESCYLD2!$F102 + ESCYLD1!AH102*(1-VLOOKUP(ESCYLD2!AH$4,'[1]INTERNAL PARAMETERS-1'!$B$5:$J$44,5,FALSE))*VLOOKUP(ESCYLD2!AH$4,'[1]INTERNAL PARAMETERS-1'!$B$5:$J$44,9,FALSE)*ESCYLD2!$F102</f>
        <v>1.5866029056911672</v>
      </c>
      <c r="AI102" s="52">
        <f>ESCYLD1!AI102*VLOOKUP(ESCYLD2!AI$4,'[1]INTERNAL PARAMETERS-1'!$B$5:$J$44,5,FALSE)*VLOOKUP(ESCYLD2!AI$4,'[1]INTERNAL PARAMETERS-1'!$B$5:$J$44,7,FALSE)*ESCYLD2!$F102 + ESCYLD1!AI102*(1-VLOOKUP(ESCYLD2!AI$4,'[1]INTERNAL PARAMETERS-1'!$B$5:$J$44,5,FALSE))*VLOOKUP(ESCYLD2!AI$4,'[1]INTERNAL PARAMETERS-1'!$B$5:$J$44,9,FALSE)*ESCYLD2!$F102</f>
        <v>2.8844582373772649</v>
      </c>
      <c r="AJ102" s="52">
        <f>ESCYLD1!AJ102*VLOOKUP(ESCYLD2!AJ$4,'[1]INTERNAL PARAMETERS-1'!$B$5:$J$44,5,FALSE)*VLOOKUP(ESCYLD2!AJ$4,'[1]INTERNAL PARAMETERS-1'!$B$5:$J$44,7,FALSE)*ESCYLD2!$F102 + ESCYLD1!AJ102*(1-VLOOKUP(ESCYLD2!AJ$4,'[1]INTERNAL PARAMETERS-1'!$B$5:$J$44,5,FALSE))*VLOOKUP(ESCYLD2!AJ$4,'[1]INTERNAL PARAMETERS-1'!$B$5:$J$44,9,FALSE)*ESCYLD2!$F102</f>
        <v>11.250456967628278</v>
      </c>
      <c r="AK102" s="52">
        <f>ESCYLD1!AK102*VLOOKUP(ESCYLD2!AK$4,'[1]INTERNAL PARAMETERS-1'!$B$5:$J$44,5,FALSE)*VLOOKUP(ESCYLD2!AK$4,'[1]INTERNAL PARAMETERS-1'!$B$5:$J$44,7,FALSE)*ESCYLD2!$F102 + ESCYLD1!AK102*(1-VLOOKUP(ESCYLD2!AK$4,'[1]INTERNAL PARAMETERS-1'!$B$5:$J$44,5,FALSE))*VLOOKUP(ESCYLD2!AK$4,'[1]INTERNAL PARAMETERS-1'!$B$5:$J$44,9,FALSE)*ESCYLD2!$F102</f>
        <v>0</v>
      </c>
      <c r="AL102" s="52">
        <f>ESCYLD1!AL102*VLOOKUP(ESCYLD2!AL$4,'[1]INTERNAL PARAMETERS-1'!$B$5:$J$44,5,FALSE)*VLOOKUP(ESCYLD2!AL$4,'[1]INTERNAL PARAMETERS-1'!$B$5:$J$44,7,FALSE)*ESCYLD2!$F102 + ESCYLD1!AL102*(1-VLOOKUP(ESCYLD2!AL$4,'[1]INTERNAL PARAMETERS-1'!$B$5:$J$44,5,FALSE))*VLOOKUP(ESCYLD2!AL$4,'[1]INTERNAL PARAMETERS-1'!$B$5:$J$44,9,FALSE)*ESCYLD2!$F102</f>
        <v>0</v>
      </c>
      <c r="AM102" s="52">
        <f>ESCYLD1!AM102*VLOOKUP(ESCYLD2!AM$4,'[1]INTERNAL PARAMETERS-1'!$B$5:$J$44,5,FALSE)*VLOOKUP(ESCYLD2!AM$4,'[1]INTERNAL PARAMETERS-1'!$B$5:$J$44,7,FALSE)*ESCYLD2!$F102 + ESCYLD1!AM102*(1-VLOOKUP(ESCYLD2!AM$4,'[1]INTERNAL PARAMETERS-1'!$B$5:$J$44,5,FALSE))*VLOOKUP(ESCYLD2!AM$4,'[1]INTERNAL PARAMETERS-1'!$B$5:$J$44,9,FALSE)*ESCYLD2!$F102</f>
        <v>0</v>
      </c>
      <c r="AN102" s="52">
        <f>ESCYLD1!AN102*VLOOKUP(ESCYLD2!AN$4,'[1]INTERNAL PARAMETERS-1'!$B$5:$J$44,5,FALSE)*VLOOKUP(ESCYLD2!AN$4,'[1]INTERNAL PARAMETERS-1'!$B$5:$J$44,7,FALSE)*ESCYLD2!$F102 + ESCYLD1!AN102*(1-VLOOKUP(ESCYLD2!AN$4,'[1]INTERNAL PARAMETERS-1'!$B$5:$J$44,5,FALSE))*VLOOKUP(ESCYLD2!AN$4,'[1]INTERNAL PARAMETERS-1'!$B$5:$J$44,9,FALSE)*ESCYLD2!$F102</f>
        <v>0</v>
      </c>
      <c r="AO102" s="52">
        <f>ESCYLD1!AO102*VLOOKUP(ESCYLD2!AO$4,'[1]INTERNAL PARAMETERS-1'!$B$5:$J$44,5,FALSE)*VLOOKUP(ESCYLD2!AO$4,'[1]INTERNAL PARAMETERS-1'!$B$5:$J$44,7,FALSE)*ESCYLD2!$F102 + ESCYLD1!AO102*(1-VLOOKUP(ESCYLD2!AO$4,'[1]INTERNAL PARAMETERS-1'!$B$5:$J$44,5,FALSE))*VLOOKUP(ESCYLD2!AO$4,'[1]INTERNAL PARAMETERS-1'!$B$5:$J$44,9,FALSE)*ESCYLD2!$F102</f>
        <v>0</v>
      </c>
      <c r="AP102" s="52">
        <f>ESCYLD1!AP102*VLOOKUP(ESCYLD2!AP$4,'[1]INTERNAL PARAMETERS-1'!$B$5:$J$44,5,FALSE)*VLOOKUP(ESCYLD2!AP$4,'[1]INTERNAL PARAMETERS-1'!$B$5:$J$44,7,FALSE)*ESCYLD2!$F102 + ESCYLD1!AP102*(1-VLOOKUP(ESCYLD2!AP$4,'[1]INTERNAL PARAMETERS-1'!$B$5:$J$44,5,FALSE))*VLOOKUP(ESCYLD2!AP$4,'[1]INTERNAL PARAMETERS-1'!$B$5:$J$44,9,FALSE)*ESCYLD2!$F102</f>
        <v>0</v>
      </c>
      <c r="AQ102" s="52">
        <f>ESCYLD1!AQ102*VLOOKUP(ESCYLD2!AQ$4,'[1]INTERNAL PARAMETERS-1'!$B$5:$J$44,5,FALSE)*VLOOKUP(ESCYLD2!AQ$4,'[1]INTERNAL PARAMETERS-1'!$B$5:$J$44,7,FALSE)*ESCYLD2!$F102 + ESCYLD1!AQ102*(1-VLOOKUP(ESCYLD2!AQ$4,'[1]INTERNAL PARAMETERS-1'!$B$5:$J$44,5,FALSE))*VLOOKUP(ESCYLD2!AQ$4,'[1]INTERNAL PARAMETERS-1'!$B$5:$J$44,9,FALSE)*ESCYLD2!$F102</f>
        <v>0</v>
      </c>
      <c r="AR102" s="52">
        <f>ESCYLD1!AR102*VLOOKUP(ESCYLD2!AR$4,'[1]INTERNAL PARAMETERS-1'!$B$5:$J$44,5,FALSE)*VLOOKUP(ESCYLD2!AR$4,'[1]INTERNAL PARAMETERS-1'!$B$5:$J$44,7,FALSE)*ESCYLD2!$F102 + ESCYLD1!AR102*(1-VLOOKUP(ESCYLD2!AR$4,'[1]INTERNAL PARAMETERS-1'!$B$5:$J$44,5,FALSE))*VLOOKUP(ESCYLD2!AR$4,'[1]INTERNAL PARAMETERS-1'!$B$5:$J$44,9,FALSE)*ESCYLD2!$F102</f>
        <v>0</v>
      </c>
      <c r="AS102" s="52">
        <f>ESCYLD1!AS102*VLOOKUP(ESCYLD2!AS$4,'[1]INTERNAL PARAMETERS-1'!$B$5:$J$44,5,FALSE)*VLOOKUP(ESCYLD2!AS$4,'[1]INTERNAL PARAMETERS-1'!$B$5:$J$44,7,FALSE)*ESCYLD2!$F102 + ESCYLD1!AS102*(1-VLOOKUP(ESCYLD2!AS$4,'[1]INTERNAL PARAMETERS-1'!$B$5:$J$44,5,FALSE))*VLOOKUP(ESCYLD2!AS$4,'[1]INTERNAL PARAMETERS-1'!$B$5:$J$44,9,FALSE)*ESCYLD2!$F102</f>
        <v>0</v>
      </c>
      <c r="AT102" s="51">
        <f>ESCYLD1!AT102*VLOOKUP(ESCYLD2!AT$4,'[1]INTERNAL PARAMETERS-1'!$B$5:$J$44,5,FALSE)*VLOOKUP(ESCYLD2!AT$4,'[1]INTERNAL PARAMETERS-1'!$B$5:$J$44,7,FALSE)*ESCYLD2!$F102 + ESCYLD1!AT102*(1-VLOOKUP(ESCYLD2!AT$4,'[1]INTERNAL PARAMETERS-1'!$B$5:$J$44,5,FALSE))*VLOOKUP(ESCYLD2!AT$4,'[1]INTERNAL PARAMETERS-1'!$B$5:$J$44,9,FALSE)*ESCYLD2!$F102</f>
        <v>0</v>
      </c>
      <c r="AU102" s="53">
        <f>ESCYLD1!AU102*VLOOKUP(ESCYLD2!AU$4,'[1]INTERNAL PARAMETERS-1'!$B$5:$J$44,5,FALSE)*VLOOKUP(ESCYLD2!AU$4,'[1]INTERNAL PARAMETERS-1'!$B$5:$J$44,6,FALSE)*VLOOKUP(ESCYLD2!AU$4,'[1]INTERNAL PARAMETERS-1'!$B$5:$J$44,3,FALSE) + ESCYLD1!AU102*(1-VLOOKUP(ESCYLD2!AU$4,'[1]INTERNAL PARAMETERS-1'!$B$5:$J$44,5,FALSE))*VLOOKUP(ESCYLD2!AU$4,'[1]INTERNAL PARAMETERS-1'!$B$5:$J$44,8,FALSE)*VLOOKUP(ESCYLD2!AU$4,'[1]INTERNAL PARAMETERS-1'!$B$5:$J$44,3,FALSE)</f>
        <v>0</v>
      </c>
      <c r="AV102" s="52">
        <f>ESCYLD1!AV102*VLOOKUP(ESCYLD2!AV$4,'[1]INTERNAL PARAMETERS-1'!$B$5:$J$44,5,FALSE)*VLOOKUP(ESCYLD2!AV$4,'[1]INTERNAL PARAMETERS-1'!$B$5:$J$44,6,FALSE)*VLOOKUP(ESCYLD2!AV$4,'[1]INTERNAL PARAMETERS-1'!$B$5:$J$44,3,FALSE) + ESCYLD1!AV102*(1-VLOOKUP(ESCYLD2!AV$4,'[1]INTERNAL PARAMETERS-1'!$B$5:$J$44,5,FALSE))*VLOOKUP(ESCYLD2!AV$4,'[1]INTERNAL PARAMETERS-1'!$B$5:$J$44,8,FALSE)*VLOOKUP(ESCYLD2!AV$4,'[1]INTERNAL PARAMETERS-1'!$B$5:$J$44,3,FALSE)</f>
        <v>0</v>
      </c>
      <c r="AW102" s="52">
        <f>ESCYLD1!AW102*VLOOKUP(ESCYLD2!AW$4,'[1]INTERNAL PARAMETERS-1'!$B$5:$J$44,5,FALSE)*VLOOKUP(ESCYLD2!AW$4,'[1]INTERNAL PARAMETERS-1'!$B$5:$J$44,6,FALSE)*VLOOKUP(ESCYLD2!AW$4,'[1]INTERNAL PARAMETERS-1'!$B$5:$J$44,3,FALSE) + ESCYLD1!AW102*(1-VLOOKUP(ESCYLD2!AW$4,'[1]INTERNAL PARAMETERS-1'!$B$5:$J$44,5,FALSE))*VLOOKUP(ESCYLD2!AW$4,'[1]INTERNAL PARAMETERS-1'!$B$5:$J$44,8,FALSE)*VLOOKUP(ESCYLD2!AW$4,'[1]INTERNAL PARAMETERS-1'!$B$5:$J$44,3,FALSE)</f>
        <v>31.671077950800946</v>
      </c>
      <c r="AX102" s="52">
        <f>ESCYLD1!AX102*VLOOKUP(ESCYLD2!AX$4,'[1]INTERNAL PARAMETERS-1'!$B$5:$J$44,5,FALSE)*VLOOKUP(ESCYLD2!AX$4,'[1]INTERNAL PARAMETERS-1'!$B$5:$J$44,6,FALSE)*VLOOKUP(ESCYLD2!AX$4,'[1]INTERNAL PARAMETERS-1'!$B$5:$J$44,3,FALSE) + ESCYLD1!AX102*(1-VLOOKUP(ESCYLD2!AX$4,'[1]INTERNAL PARAMETERS-1'!$B$5:$J$44,5,FALSE))*VLOOKUP(ESCYLD2!AX$4,'[1]INTERNAL PARAMETERS-1'!$B$5:$J$44,8,FALSE)*VLOOKUP(ESCYLD2!AX$4,'[1]INTERNAL PARAMETERS-1'!$B$5:$J$44,3,FALSE)</f>
        <v>0</v>
      </c>
      <c r="AY102" s="52">
        <f>ESCYLD1!AY102*VLOOKUP(ESCYLD2!AY$4,'[1]INTERNAL PARAMETERS-1'!$B$5:$J$44,5,FALSE)*VLOOKUP(ESCYLD2!AY$4,'[1]INTERNAL PARAMETERS-1'!$B$5:$J$44,6,FALSE)*VLOOKUP(ESCYLD2!AY$4,'[1]INTERNAL PARAMETERS-1'!$B$5:$J$44,3,FALSE) + ESCYLD1!AY102*(1-VLOOKUP(ESCYLD2!AY$4,'[1]INTERNAL PARAMETERS-1'!$B$5:$J$44,5,FALSE))*VLOOKUP(ESCYLD2!AY$4,'[1]INTERNAL PARAMETERS-1'!$B$5:$J$44,8,FALSE)*VLOOKUP(ESCYLD2!AY$4,'[1]INTERNAL PARAMETERS-1'!$B$5:$J$44,3,FALSE)</f>
        <v>0</v>
      </c>
      <c r="AZ102" s="52">
        <f>ESCYLD1!AZ102*VLOOKUP(ESCYLD2!AZ$4,'[1]INTERNAL PARAMETERS-1'!$B$5:$J$44,5,FALSE)*VLOOKUP(ESCYLD2!AZ$4,'[1]INTERNAL PARAMETERS-1'!$B$5:$J$44,6,FALSE)*VLOOKUP(ESCYLD2!AZ$4,'[1]INTERNAL PARAMETERS-1'!$B$5:$J$44,3,FALSE) + ESCYLD1!AZ102*(1-VLOOKUP(ESCYLD2!AZ$4,'[1]INTERNAL PARAMETERS-1'!$B$5:$J$44,5,FALSE))*VLOOKUP(ESCYLD2!AZ$4,'[1]INTERNAL PARAMETERS-1'!$B$5:$J$44,8,FALSE)*VLOOKUP(ESCYLD2!AZ$4,'[1]INTERNAL PARAMETERS-1'!$B$5:$J$44,3,FALSE)</f>
        <v>0</v>
      </c>
      <c r="BA102" s="52">
        <f>ESCYLD1!BA102*VLOOKUP(ESCYLD2!BA$4,'[1]INTERNAL PARAMETERS-1'!$B$5:$J$44,5,FALSE)*VLOOKUP(ESCYLD2!BA$4,'[1]INTERNAL PARAMETERS-1'!$B$5:$J$44,6,FALSE)*VLOOKUP(ESCYLD2!BA$4,'[1]INTERNAL PARAMETERS-1'!$B$5:$J$44,3,FALSE) + ESCYLD1!BA102*(1-VLOOKUP(ESCYLD2!BA$4,'[1]INTERNAL PARAMETERS-1'!$B$5:$J$44,5,FALSE))*VLOOKUP(ESCYLD2!BA$4,'[1]INTERNAL PARAMETERS-1'!$B$5:$J$44,8,FALSE)*VLOOKUP(ESCYLD2!BA$4,'[1]INTERNAL PARAMETERS-1'!$B$5:$J$44,3,FALSE)</f>
        <v>4.8263193291590971</v>
      </c>
      <c r="BB102" s="52">
        <f>ESCYLD1!BB102*VLOOKUP(ESCYLD2!BB$4,'[1]INTERNAL PARAMETERS-1'!$B$5:$J$44,5,FALSE)*VLOOKUP(ESCYLD2!BB$4,'[1]INTERNAL PARAMETERS-1'!$B$5:$J$44,6,FALSE)*VLOOKUP(ESCYLD2!BB$4,'[1]INTERNAL PARAMETERS-1'!$B$5:$J$44,3,FALSE) + ESCYLD1!BB102*(1-VLOOKUP(ESCYLD2!BB$4,'[1]INTERNAL PARAMETERS-1'!$B$5:$J$44,5,FALSE))*VLOOKUP(ESCYLD2!BB$4,'[1]INTERNAL PARAMETERS-1'!$B$5:$J$44,8,FALSE)*VLOOKUP(ESCYLD2!BB$4,'[1]INTERNAL PARAMETERS-1'!$B$5:$J$44,3,FALSE)</f>
        <v>4.8450259932256055</v>
      </c>
      <c r="BC102" s="52">
        <f>ESCYLD1!BC102*VLOOKUP(ESCYLD2!BC$4,'[1]INTERNAL PARAMETERS-1'!$B$5:$J$44,5,FALSE)*VLOOKUP(ESCYLD2!BC$4,'[1]INTERNAL PARAMETERS-1'!$B$5:$J$44,6,FALSE)*VLOOKUP(ESCYLD2!BC$4,'[1]INTERNAL PARAMETERS-1'!$B$5:$J$44,3,FALSE) + ESCYLD1!BC102*(1-VLOOKUP(ESCYLD2!BC$4,'[1]INTERNAL PARAMETERS-1'!$B$5:$J$44,5,FALSE))*VLOOKUP(ESCYLD2!BC$4,'[1]INTERNAL PARAMETERS-1'!$B$5:$J$44,8,FALSE)*VLOOKUP(ESCYLD2!BC$4,'[1]INTERNAL PARAMETERS-1'!$B$5:$J$44,3,FALSE)</f>
        <v>9.2933150449049098</v>
      </c>
      <c r="BD102" s="52">
        <f>ESCYLD1!BD102*VLOOKUP(ESCYLD2!BD$4,'[1]INTERNAL PARAMETERS-1'!$B$5:$J$44,5,FALSE)*VLOOKUP(ESCYLD2!BD$4,'[1]INTERNAL PARAMETERS-1'!$B$5:$J$44,6,FALSE)*VLOOKUP(ESCYLD2!BD$4,'[1]INTERNAL PARAMETERS-1'!$B$5:$J$44,3,FALSE) + ESCYLD1!BD102*(1-VLOOKUP(ESCYLD2!BD$4,'[1]INTERNAL PARAMETERS-1'!$B$5:$J$44,5,FALSE))*VLOOKUP(ESCYLD2!BD$4,'[1]INTERNAL PARAMETERS-1'!$B$5:$J$44,8,FALSE)*VLOOKUP(ESCYLD2!BD$4,'[1]INTERNAL PARAMETERS-1'!$B$5:$J$44,3,FALSE)</f>
        <v>6.1648759953170291</v>
      </c>
      <c r="BE102" s="52">
        <f>ESCYLD1!BE102*VLOOKUP(ESCYLD2!BE$4,'[1]INTERNAL PARAMETERS-1'!$B$5:$J$44,5,FALSE)*VLOOKUP(ESCYLD2!BE$4,'[1]INTERNAL PARAMETERS-1'!$B$5:$J$44,6,FALSE)*VLOOKUP(ESCYLD2!BE$4,'[1]INTERNAL PARAMETERS-1'!$B$5:$J$44,3,FALSE) + ESCYLD1!BE102*(1-VLOOKUP(ESCYLD2!BE$4,'[1]INTERNAL PARAMETERS-1'!$B$5:$J$44,5,FALSE))*VLOOKUP(ESCYLD2!BE$4,'[1]INTERNAL PARAMETERS-1'!$B$5:$J$44,8,FALSE)*VLOOKUP(ESCYLD2!BE$4,'[1]INTERNAL PARAMETERS-1'!$B$5:$J$44,3,FALSE)</f>
        <v>13.730138774423901</v>
      </c>
      <c r="BF102" s="52">
        <f>ESCYLD1!BF102*VLOOKUP(ESCYLD2!BF$4,'[1]INTERNAL PARAMETERS-1'!$B$5:$J$44,5,FALSE)*VLOOKUP(ESCYLD2!BF$4,'[1]INTERNAL PARAMETERS-1'!$B$5:$J$44,6,FALSE)*VLOOKUP(ESCYLD2!BF$4,'[1]INTERNAL PARAMETERS-1'!$B$5:$J$44,3,FALSE) + ESCYLD1!BF102*(1-VLOOKUP(ESCYLD2!BF$4,'[1]INTERNAL PARAMETERS-1'!$B$5:$J$44,5,FALSE))*VLOOKUP(ESCYLD2!BF$4,'[1]INTERNAL PARAMETERS-1'!$B$5:$J$44,8,FALSE)*VLOOKUP(ESCYLD2!BF$4,'[1]INTERNAL PARAMETERS-1'!$B$5:$J$44,3,FALSE)</f>
        <v>0</v>
      </c>
      <c r="BG102" s="52">
        <f>ESCYLD1!BG102*VLOOKUP(ESCYLD2!BG$4,'[1]INTERNAL PARAMETERS-1'!$B$5:$J$44,5,FALSE)*VLOOKUP(ESCYLD2!BG$4,'[1]INTERNAL PARAMETERS-1'!$B$5:$J$44,6,FALSE)*VLOOKUP(ESCYLD2!BG$4,'[1]INTERNAL PARAMETERS-1'!$B$5:$J$44,3,FALSE) + ESCYLD1!BG102*(1-VLOOKUP(ESCYLD2!BG$4,'[1]INTERNAL PARAMETERS-1'!$B$5:$J$44,5,FALSE))*VLOOKUP(ESCYLD2!BG$4,'[1]INTERNAL PARAMETERS-1'!$B$5:$J$44,8,FALSE)*VLOOKUP(ESCYLD2!BG$4,'[1]INTERNAL PARAMETERS-1'!$B$5:$J$44,3,FALSE)</f>
        <v>6.9918456172215979</v>
      </c>
      <c r="BH102" s="52">
        <f>ESCYLD1!BH102*VLOOKUP(ESCYLD2!BH$4,'[1]INTERNAL PARAMETERS-1'!$B$5:$J$44,5,FALSE)*VLOOKUP(ESCYLD2!BH$4,'[1]INTERNAL PARAMETERS-1'!$B$5:$J$44,6,FALSE)*VLOOKUP(ESCYLD2!BH$4,'[1]INTERNAL PARAMETERS-1'!$B$5:$J$44,3,FALSE) + ESCYLD1!BH102*(1-VLOOKUP(ESCYLD2!BH$4,'[1]INTERNAL PARAMETERS-1'!$B$5:$J$44,5,FALSE))*VLOOKUP(ESCYLD2!BH$4,'[1]INTERNAL PARAMETERS-1'!$B$5:$J$44,8,FALSE)*VLOOKUP(ESCYLD2!BH$4,'[1]INTERNAL PARAMETERS-1'!$B$5:$J$44,3,FALSE)</f>
        <v>4.1047322333465905E-2</v>
      </c>
      <c r="BI102" s="52">
        <f>ESCYLD1!BI102*VLOOKUP(ESCYLD2!BI$4,'[1]INTERNAL PARAMETERS-1'!$B$5:$J$44,5,FALSE)*VLOOKUP(ESCYLD2!BI$4,'[1]INTERNAL PARAMETERS-1'!$B$5:$J$44,6,FALSE)*VLOOKUP(ESCYLD2!BI$4,'[1]INTERNAL PARAMETERS-1'!$B$5:$J$44,3,FALSE) + ESCYLD1!BI102*(1-VLOOKUP(ESCYLD2!BI$4,'[1]INTERNAL PARAMETERS-1'!$B$5:$J$44,5,FALSE))*VLOOKUP(ESCYLD2!BI$4,'[1]INTERNAL PARAMETERS-1'!$B$5:$J$44,8,FALSE)*VLOOKUP(ESCYLD2!BI$4,'[1]INTERNAL PARAMETERS-1'!$B$5:$J$44,3,FALSE)</f>
        <v>0</v>
      </c>
      <c r="BJ102" s="52">
        <f>ESCYLD1!BJ102*VLOOKUP(ESCYLD2!BJ$4,'[1]INTERNAL PARAMETERS-1'!$B$5:$J$44,5,FALSE)*VLOOKUP(ESCYLD2!BJ$4,'[1]INTERNAL PARAMETERS-1'!$B$5:$J$44,6,FALSE)*VLOOKUP(ESCYLD2!BJ$4,'[1]INTERNAL PARAMETERS-1'!$B$5:$J$44,3,FALSE) + ESCYLD1!BJ102*(1-VLOOKUP(ESCYLD2!BJ$4,'[1]INTERNAL PARAMETERS-1'!$B$5:$J$44,5,FALSE))*VLOOKUP(ESCYLD2!BJ$4,'[1]INTERNAL PARAMETERS-1'!$B$5:$J$44,8,FALSE)*VLOOKUP(ESCYLD2!BJ$4,'[1]INTERNAL PARAMETERS-1'!$B$5:$J$44,3,FALSE)</f>
        <v>1.457789687944979</v>
      </c>
      <c r="BK102" s="52">
        <f>ESCYLD1!BK102*VLOOKUP(ESCYLD2!BK$4,'[1]INTERNAL PARAMETERS-1'!$B$5:$J$44,5,FALSE)*VLOOKUP(ESCYLD2!BK$4,'[1]INTERNAL PARAMETERS-1'!$B$5:$J$44,6,FALSE)*VLOOKUP(ESCYLD2!BK$4,'[1]INTERNAL PARAMETERS-1'!$B$5:$J$44,3,FALSE) + ESCYLD1!BK102*(1-VLOOKUP(ESCYLD2!BK$4,'[1]INTERNAL PARAMETERS-1'!$B$5:$J$44,5,FALSE))*VLOOKUP(ESCYLD2!BK$4,'[1]INTERNAL PARAMETERS-1'!$B$5:$J$44,8,FALSE)*VLOOKUP(ESCYLD2!BK$4,'[1]INTERNAL PARAMETERS-1'!$B$5:$J$44,3,FALSE)</f>
        <v>2.0856761107459119</v>
      </c>
      <c r="BL102" s="52">
        <f>ESCYLD1!BL102*VLOOKUP(ESCYLD2!BL$4,'[1]INTERNAL PARAMETERS-1'!$B$5:$J$44,5,FALSE)*VLOOKUP(ESCYLD2!BL$4,'[1]INTERNAL PARAMETERS-1'!$B$5:$J$44,6,FALSE)*VLOOKUP(ESCYLD2!BL$4,'[1]INTERNAL PARAMETERS-1'!$B$5:$J$44,3,FALSE) + ESCYLD1!BL102*(1-VLOOKUP(ESCYLD2!BL$4,'[1]INTERNAL PARAMETERS-1'!$B$5:$J$44,5,FALSE))*VLOOKUP(ESCYLD2!BL$4,'[1]INTERNAL PARAMETERS-1'!$B$5:$J$44,8,FALSE)*VLOOKUP(ESCYLD2!BL$4,'[1]INTERNAL PARAMETERS-1'!$B$5:$J$44,3,FALSE)</f>
        <v>9.1071830556525448</v>
      </c>
      <c r="BM102" s="52">
        <f>ESCYLD1!BM102*VLOOKUP(ESCYLD2!BM$4,'[1]INTERNAL PARAMETERS-1'!$B$5:$J$44,5,FALSE)*VLOOKUP(ESCYLD2!BM$4,'[1]INTERNAL PARAMETERS-1'!$B$5:$J$44,6,FALSE)*VLOOKUP(ESCYLD2!BM$4,'[1]INTERNAL PARAMETERS-1'!$B$5:$J$44,3,FALSE) + ESCYLD1!BM102*(1-VLOOKUP(ESCYLD2!BM$4,'[1]INTERNAL PARAMETERS-1'!$B$5:$J$44,5,FALSE))*VLOOKUP(ESCYLD2!BM$4,'[1]INTERNAL PARAMETERS-1'!$B$5:$J$44,8,FALSE)*VLOOKUP(ESCYLD2!BM$4,'[1]INTERNAL PARAMETERS-1'!$B$5:$J$44,3,FALSE)</f>
        <v>2.6098121260623461</v>
      </c>
      <c r="BN102" s="52">
        <f>ESCYLD1!BN102*VLOOKUP(ESCYLD2!BN$4,'[1]INTERNAL PARAMETERS-1'!$B$5:$J$44,5,FALSE)*VLOOKUP(ESCYLD2!BN$4,'[1]INTERNAL PARAMETERS-1'!$B$5:$J$44,6,FALSE)*VLOOKUP(ESCYLD2!BN$4,'[1]INTERNAL PARAMETERS-1'!$B$5:$J$44,3,FALSE) + ESCYLD1!BN102*(1-VLOOKUP(ESCYLD2!BN$4,'[1]INTERNAL PARAMETERS-1'!$B$5:$J$44,5,FALSE))*VLOOKUP(ESCYLD2!BN$4,'[1]INTERNAL PARAMETERS-1'!$B$5:$J$44,8,FALSE)*VLOOKUP(ESCYLD2!BN$4,'[1]INTERNAL PARAMETERS-1'!$B$5:$J$44,3,FALSE)</f>
        <v>2.1700577849725864</v>
      </c>
      <c r="BO102" s="52">
        <f>ESCYLD1!BO102*VLOOKUP(ESCYLD2!BO$4,'[1]INTERNAL PARAMETERS-1'!$B$5:$J$44,5,FALSE)*VLOOKUP(ESCYLD2!BO$4,'[1]INTERNAL PARAMETERS-1'!$B$5:$J$44,6,FALSE)*VLOOKUP(ESCYLD2!BO$4,'[1]INTERNAL PARAMETERS-1'!$B$5:$J$44,3,FALSE) + ESCYLD1!BO102*(1-VLOOKUP(ESCYLD2!BO$4,'[1]INTERNAL PARAMETERS-1'!$B$5:$J$44,5,FALSE))*VLOOKUP(ESCYLD2!BO$4,'[1]INTERNAL PARAMETERS-1'!$B$5:$J$44,8,FALSE)*VLOOKUP(ESCYLD2!BO$4,'[1]INTERNAL PARAMETERS-1'!$B$5:$J$44,3,FALSE)</f>
        <v>1.9576672822302792</v>
      </c>
      <c r="BP102" s="52">
        <f>ESCYLD1!BP102*VLOOKUP(ESCYLD2!BP$4,'[1]INTERNAL PARAMETERS-1'!$B$5:$J$44,5,FALSE)*VLOOKUP(ESCYLD2!BP$4,'[1]INTERNAL PARAMETERS-1'!$B$5:$J$44,6,FALSE)*VLOOKUP(ESCYLD2!BP$4,'[1]INTERNAL PARAMETERS-1'!$B$5:$J$44,3,FALSE) + ESCYLD1!BP102*(1-VLOOKUP(ESCYLD2!BP$4,'[1]INTERNAL PARAMETERS-1'!$B$5:$J$44,5,FALSE))*VLOOKUP(ESCYLD2!BP$4,'[1]INTERNAL PARAMETERS-1'!$B$5:$J$44,8,FALSE)*VLOOKUP(ESCYLD2!BP$4,'[1]INTERNAL PARAMETERS-1'!$B$5:$J$44,3,FALSE)</f>
        <v>0.12512166900358629</v>
      </c>
      <c r="BQ102" s="52">
        <f>ESCYLD1!BQ102*VLOOKUP(ESCYLD2!BQ$4,'[1]INTERNAL PARAMETERS-1'!$B$5:$J$44,5,FALSE)*VLOOKUP(ESCYLD2!BQ$4,'[1]INTERNAL PARAMETERS-1'!$B$5:$J$44,6,FALSE)*VLOOKUP(ESCYLD2!BQ$4,'[1]INTERNAL PARAMETERS-1'!$B$5:$J$44,3,FALSE) + ESCYLD1!BQ102*(1-VLOOKUP(ESCYLD2!BQ$4,'[1]INTERNAL PARAMETERS-1'!$B$5:$J$44,5,FALSE))*VLOOKUP(ESCYLD2!BQ$4,'[1]INTERNAL PARAMETERS-1'!$B$5:$J$44,8,FALSE)*VLOOKUP(ESCYLD2!BQ$4,'[1]INTERNAL PARAMETERS-1'!$B$5:$J$44,3,FALSE)</f>
        <v>8.2818977136553045</v>
      </c>
      <c r="BR102" s="52">
        <f>ESCYLD1!BR102*VLOOKUP(ESCYLD2!BR$4,'[1]INTERNAL PARAMETERS-1'!$B$5:$J$44,5,FALSE)*VLOOKUP(ESCYLD2!BR$4,'[1]INTERNAL PARAMETERS-1'!$B$5:$J$44,6,FALSE)*VLOOKUP(ESCYLD2!BR$4,'[1]INTERNAL PARAMETERS-1'!$B$5:$J$44,3,FALSE) + ESCYLD1!BR102*(1-VLOOKUP(ESCYLD2!BR$4,'[1]INTERNAL PARAMETERS-1'!$B$5:$J$44,5,FALSE))*VLOOKUP(ESCYLD2!BR$4,'[1]INTERNAL PARAMETERS-1'!$B$5:$J$44,8,FALSE)*VLOOKUP(ESCYLD2!BR$4,'[1]INTERNAL PARAMETERS-1'!$B$5:$J$44,3,FALSE)</f>
        <v>0.28265020794626944</v>
      </c>
      <c r="BS102" s="52">
        <f>ESCYLD1!BS102*VLOOKUP(ESCYLD2!BS$4,'[1]INTERNAL PARAMETERS-1'!$B$5:$J$44,5,FALSE)*VLOOKUP(ESCYLD2!BS$4,'[1]INTERNAL PARAMETERS-1'!$B$5:$J$44,6,FALSE)*VLOOKUP(ESCYLD2!BS$4,'[1]INTERNAL PARAMETERS-1'!$B$5:$J$44,3,FALSE) + ESCYLD1!BS102*(1-VLOOKUP(ESCYLD2!BS$4,'[1]INTERNAL PARAMETERS-1'!$B$5:$J$44,5,FALSE))*VLOOKUP(ESCYLD2!BS$4,'[1]INTERNAL PARAMETERS-1'!$B$5:$J$44,8,FALSE)*VLOOKUP(ESCYLD2!BS$4,'[1]INTERNAL PARAMETERS-1'!$B$5:$J$44,3,FALSE)</f>
        <v>1.813881090638678E-2</v>
      </c>
      <c r="BT102" s="52">
        <f>ESCYLD1!BT102*VLOOKUP(ESCYLD2!BT$4,'[1]INTERNAL PARAMETERS-1'!$B$5:$J$44,5,FALSE)*VLOOKUP(ESCYLD2!BT$4,'[1]INTERNAL PARAMETERS-1'!$B$5:$J$44,6,FALSE)*VLOOKUP(ESCYLD2!BT$4,'[1]INTERNAL PARAMETERS-1'!$B$5:$J$44,3,FALSE) + ESCYLD1!BT102*(1-VLOOKUP(ESCYLD2!BT$4,'[1]INTERNAL PARAMETERS-1'!$B$5:$J$44,5,FALSE))*VLOOKUP(ESCYLD2!BT$4,'[1]INTERNAL PARAMETERS-1'!$B$5:$J$44,8,FALSE)*VLOOKUP(ESCYLD2!BT$4,'[1]INTERNAL PARAMETERS-1'!$B$5:$J$44,3,FALSE)</f>
        <v>0</v>
      </c>
      <c r="BU102" s="52">
        <f>ESCYLD1!BU102*VLOOKUP(ESCYLD2!BU$4,'[1]INTERNAL PARAMETERS-1'!$B$5:$J$44,5,FALSE)*VLOOKUP(ESCYLD2!BU$4,'[1]INTERNAL PARAMETERS-1'!$B$5:$J$44,6,FALSE)*VLOOKUP(ESCYLD2!BU$4,'[1]INTERNAL PARAMETERS-1'!$B$5:$J$44,3,FALSE) + ESCYLD1!BU102*(1-VLOOKUP(ESCYLD2!BU$4,'[1]INTERNAL PARAMETERS-1'!$B$5:$J$44,5,FALSE))*VLOOKUP(ESCYLD2!BU$4,'[1]INTERNAL PARAMETERS-1'!$B$5:$J$44,8,FALSE)*VLOOKUP(ESCYLD2!BU$4,'[1]INTERNAL PARAMETERS-1'!$B$5:$J$44,3,FALSE)</f>
        <v>0</v>
      </c>
      <c r="BV102" s="52">
        <f>ESCYLD1!BV102*VLOOKUP(ESCYLD2!BV$4,'[1]INTERNAL PARAMETERS-1'!$B$5:$J$44,5,FALSE)*VLOOKUP(ESCYLD2!BV$4,'[1]INTERNAL PARAMETERS-1'!$B$5:$J$44,6,FALSE)*VLOOKUP(ESCYLD2!BV$4,'[1]INTERNAL PARAMETERS-1'!$B$5:$J$44,3,FALSE) + ESCYLD1!BV102*(1-VLOOKUP(ESCYLD2!BV$4,'[1]INTERNAL PARAMETERS-1'!$B$5:$J$44,5,FALSE))*VLOOKUP(ESCYLD2!BV$4,'[1]INTERNAL PARAMETERS-1'!$B$5:$J$44,8,FALSE)*VLOOKUP(ESCYLD2!BV$4,'[1]INTERNAL PARAMETERS-1'!$B$5:$J$44,3,FALSE)</f>
        <v>0</v>
      </c>
      <c r="BW102" s="52">
        <f>ESCYLD1!BW102*VLOOKUP(ESCYLD2!BW$4,'[1]INTERNAL PARAMETERS-1'!$B$5:$J$44,5,FALSE)*VLOOKUP(ESCYLD2!BW$4,'[1]INTERNAL PARAMETERS-1'!$B$5:$J$44,6,FALSE)*VLOOKUP(ESCYLD2!BW$4,'[1]INTERNAL PARAMETERS-1'!$B$5:$J$44,3,FALSE) + ESCYLD1!BW102*(1-VLOOKUP(ESCYLD2!BW$4,'[1]INTERNAL PARAMETERS-1'!$B$5:$J$44,5,FALSE))*VLOOKUP(ESCYLD2!BW$4,'[1]INTERNAL PARAMETERS-1'!$B$5:$J$44,8,FALSE)*VLOOKUP(ESCYLD2!BW$4,'[1]INTERNAL PARAMETERS-1'!$B$5:$J$44,3,FALSE)</f>
        <v>0</v>
      </c>
      <c r="BX102" s="52">
        <f>ESCYLD1!BX102*VLOOKUP(ESCYLD2!BX$4,'[1]INTERNAL PARAMETERS-1'!$B$5:$J$44,5,FALSE)*VLOOKUP(ESCYLD2!BX$4,'[1]INTERNAL PARAMETERS-1'!$B$5:$J$44,6,FALSE)*VLOOKUP(ESCYLD2!BX$4,'[1]INTERNAL PARAMETERS-1'!$B$5:$J$44,3,FALSE) + ESCYLD1!BX102*(1-VLOOKUP(ESCYLD2!BX$4,'[1]INTERNAL PARAMETERS-1'!$B$5:$J$44,5,FALSE))*VLOOKUP(ESCYLD2!BX$4,'[1]INTERNAL PARAMETERS-1'!$B$5:$J$44,8,FALSE)*VLOOKUP(ESCYLD2!BX$4,'[1]INTERNAL PARAMETERS-1'!$B$5:$J$44,3,FALSE)</f>
        <v>0</v>
      </c>
      <c r="BY102" s="52">
        <f>ESCYLD1!BY102*VLOOKUP(ESCYLD2!BY$4,'[1]INTERNAL PARAMETERS-1'!$B$5:$J$44,5,FALSE)*VLOOKUP(ESCYLD2!BY$4,'[1]INTERNAL PARAMETERS-1'!$B$5:$J$44,6,FALSE)*VLOOKUP(ESCYLD2!BY$4,'[1]INTERNAL PARAMETERS-1'!$B$5:$J$44,3,FALSE) + ESCYLD1!BY102*(1-VLOOKUP(ESCYLD2!BY$4,'[1]INTERNAL PARAMETERS-1'!$B$5:$J$44,5,FALSE))*VLOOKUP(ESCYLD2!BY$4,'[1]INTERNAL PARAMETERS-1'!$B$5:$J$44,8,FALSE)*VLOOKUP(ESCYLD2!BY$4,'[1]INTERNAL PARAMETERS-1'!$B$5:$J$44,3,FALSE)</f>
        <v>0</v>
      </c>
      <c r="BZ102" s="52">
        <f>ESCYLD1!BZ102*VLOOKUP(ESCYLD2!BZ$4,'[1]INTERNAL PARAMETERS-1'!$B$5:$J$44,5,FALSE)*VLOOKUP(ESCYLD2!BZ$4,'[1]INTERNAL PARAMETERS-1'!$B$5:$J$44,6,FALSE)*VLOOKUP(ESCYLD2!BZ$4,'[1]INTERNAL PARAMETERS-1'!$B$5:$J$44,3,FALSE) + ESCYLD1!BZ102*(1-VLOOKUP(ESCYLD2!BZ$4,'[1]INTERNAL PARAMETERS-1'!$B$5:$J$44,5,FALSE))*VLOOKUP(ESCYLD2!BZ$4,'[1]INTERNAL PARAMETERS-1'!$B$5:$J$44,8,FALSE)*VLOOKUP(ESCYLD2!BZ$4,'[1]INTERNAL PARAMETERS-1'!$B$5:$J$44,3,FALSE)</f>
        <v>1.2972734138436734E-2</v>
      </c>
      <c r="CA102" s="52">
        <f>ESCYLD1!CA102*VLOOKUP(ESCYLD2!CA$4,'[1]INTERNAL PARAMETERS-1'!$B$5:$J$44,5,FALSE)*VLOOKUP(ESCYLD2!CA$4,'[1]INTERNAL PARAMETERS-1'!$B$5:$J$44,6,FALSE)*VLOOKUP(ESCYLD2!CA$4,'[1]INTERNAL PARAMETERS-1'!$B$5:$J$44,3,FALSE) + ESCYLD1!CA102*(1-VLOOKUP(ESCYLD2!CA$4,'[1]INTERNAL PARAMETERS-1'!$B$5:$J$44,5,FALSE))*VLOOKUP(ESCYLD2!CA$4,'[1]INTERNAL PARAMETERS-1'!$B$5:$J$44,8,FALSE)*VLOOKUP(ESCYLD2!CA$4,'[1]INTERNAL PARAMETERS-1'!$B$5:$J$44,3,FALSE)</f>
        <v>0</v>
      </c>
      <c r="CB102" s="52">
        <f>ESCYLD1!CB102*VLOOKUP(ESCYLD2!CB$4,'[1]INTERNAL PARAMETERS-1'!$B$5:$J$44,5,FALSE)*VLOOKUP(ESCYLD2!CB$4,'[1]INTERNAL PARAMETERS-1'!$B$5:$J$44,6,FALSE)*VLOOKUP(ESCYLD2!CB$4,'[1]INTERNAL PARAMETERS-1'!$B$5:$J$44,3,FALSE) + ESCYLD1!CB102*(1-VLOOKUP(ESCYLD2!CB$4,'[1]INTERNAL PARAMETERS-1'!$B$5:$J$44,5,FALSE))*VLOOKUP(ESCYLD2!CB$4,'[1]INTERNAL PARAMETERS-1'!$B$5:$J$44,8,FALSE)*VLOOKUP(ESCYLD2!CB$4,'[1]INTERNAL PARAMETERS-1'!$B$5:$J$44,3,FALSE)</f>
        <v>0</v>
      </c>
      <c r="CC102" s="52">
        <f>ESCYLD1!CC102*VLOOKUP(ESCYLD2!CC$4,'[1]INTERNAL PARAMETERS-1'!$B$5:$J$44,5,FALSE)*VLOOKUP(ESCYLD2!CC$4,'[1]INTERNAL PARAMETERS-1'!$B$5:$J$44,6,FALSE)*VLOOKUP(ESCYLD2!CC$4,'[1]INTERNAL PARAMETERS-1'!$B$5:$J$44,3,FALSE) + ESCYLD1!CC102*(1-VLOOKUP(ESCYLD2!CC$4,'[1]INTERNAL PARAMETERS-1'!$B$5:$J$44,5,FALSE))*VLOOKUP(ESCYLD2!CC$4,'[1]INTERNAL PARAMETERS-1'!$B$5:$J$44,8,FALSE)*VLOOKUP(ESCYLD2!CC$4,'[1]INTERNAL PARAMETERS-1'!$B$5:$J$44,3,FALSE)</f>
        <v>8.3784040509084237E-2</v>
      </c>
      <c r="CD102" s="52">
        <f>ESCYLD1!CD102*VLOOKUP(ESCYLD2!CD$4,'[1]INTERNAL PARAMETERS-1'!$B$5:$J$44,5,FALSE)*VLOOKUP(ESCYLD2!CD$4,'[1]INTERNAL PARAMETERS-1'!$B$5:$J$44,6,FALSE)*VLOOKUP(ESCYLD2!CD$4,'[1]INTERNAL PARAMETERS-1'!$B$5:$J$44,3,FALSE) + ESCYLD1!CD102*(1-VLOOKUP(ESCYLD2!CD$4,'[1]INTERNAL PARAMETERS-1'!$B$5:$J$44,5,FALSE))*VLOOKUP(ESCYLD2!CD$4,'[1]INTERNAL PARAMETERS-1'!$B$5:$J$44,8,FALSE)*VLOOKUP(ESCYLD2!CD$4,'[1]INTERNAL PARAMETERS-1'!$B$5:$J$44,3,FALSE)</f>
        <v>0.11689237443364267</v>
      </c>
      <c r="CE102" s="52">
        <f>ESCYLD1!CE102*VLOOKUP(ESCYLD2!CE$4,'[1]INTERNAL PARAMETERS-1'!$B$5:$J$44,5,FALSE)*VLOOKUP(ESCYLD2!CE$4,'[1]INTERNAL PARAMETERS-1'!$B$5:$J$44,6,FALSE)*VLOOKUP(ESCYLD2!CE$4,'[1]INTERNAL PARAMETERS-1'!$B$5:$J$44,3,FALSE) + ESCYLD1!CE102*(1-VLOOKUP(ESCYLD2!CE$4,'[1]INTERNAL PARAMETERS-1'!$B$5:$J$44,5,FALSE))*VLOOKUP(ESCYLD2!CE$4,'[1]INTERNAL PARAMETERS-1'!$B$5:$J$44,8,FALSE)*VLOOKUP(ESCYLD2!CE$4,'[1]INTERNAL PARAMETERS-1'!$B$5:$J$44,3,FALSE)</f>
        <v>0.27096825970409943</v>
      </c>
      <c r="CF102" s="52">
        <f>ESCYLD1!CF102*VLOOKUP(ESCYLD2!CF$4,'[1]INTERNAL PARAMETERS-1'!$B$5:$J$44,5,FALSE)*VLOOKUP(ESCYLD2!CF$4,'[1]INTERNAL PARAMETERS-1'!$B$5:$J$44,6,FALSE)*VLOOKUP(ESCYLD2!CF$4,'[1]INTERNAL PARAMETERS-1'!$B$5:$J$44,3,FALSE) + ESCYLD1!CF102*(1-VLOOKUP(ESCYLD2!CF$4,'[1]INTERNAL PARAMETERS-1'!$B$5:$J$44,5,FALSE))*VLOOKUP(ESCYLD2!CF$4,'[1]INTERNAL PARAMETERS-1'!$B$5:$J$44,8,FALSE)*VLOOKUP(ESCYLD2!CF$4,'[1]INTERNAL PARAMETERS-1'!$B$5:$J$44,3,FALSE)</f>
        <v>0.22485937138367093</v>
      </c>
      <c r="CG102" s="52">
        <f>ESCYLD1!CG102*VLOOKUP(ESCYLD2!CG$4,'[1]INTERNAL PARAMETERS-1'!$B$5:$J$44,5,FALSE)*VLOOKUP(ESCYLD2!CG$4,'[1]INTERNAL PARAMETERS-1'!$B$5:$J$44,6,FALSE)*VLOOKUP(ESCYLD2!CG$4,'[1]INTERNAL PARAMETERS-1'!$B$5:$J$44,3,FALSE) + ESCYLD1!CG102*(1-VLOOKUP(ESCYLD2!CG$4,'[1]INTERNAL PARAMETERS-1'!$B$5:$J$44,5,FALSE))*VLOOKUP(ESCYLD2!CG$4,'[1]INTERNAL PARAMETERS-1'!$B$5:$J$44,8,FALSE)*VLOOKUP(ESCYLD2!CG$4,'[1]INTERNAL PARAMETERS-1'!$B$5:$J$44,3,FALSE)</f>
        <v>5.9608818173143337E-3</v>
      </c>
      <c r="CH102" s="51">
        <f>ESCYLD1!CH102*VLOOKUP(ESCYLD2!CH$4,'[1]INTERNAL PARAMETERS-1'!$B$5:$J$44,5,FALSE)*VLOOKUP(ESCYLD2!CH$4,'[1]INTERNAL PARAMETERS-1'!$B$5:$J$44,6,FALSE)*VLOOKUP(ESCYLD2!CH$4,'[1]INTERNAL PARAMETERS-1'!$B$5:$J$44,3,FALSE) + ESCYLD1!CH102*(1-VLOOKUP(ESCYLD2!CH$4,'[1]INTERNAL PARAMETERS-1'!$B$5:$J$44,5,FALSE))*VLOOKUP(ESCYLD2!CH$4,'[1]INTERNAL PARAMETERS-1'!$B$5:$J$44,8,FALSE)*VLOOKUP(ESCYLD2!CH$4,'[1]INTERNAL PARAMETERS-1'!$B$5:$J$44,3,FALSE)</f>
        <v>0</v>
      </c>
      <c r="CJ102" s="53">
        <f t="shared" si="2"/>
        <v>5703.4644058201529</v>
      </c>
      <c r="CK102" s="51">
        <f t="shared" si="3"/>
        <v>106.37507813849302</v>
      </c>
    </row>
    <row r="103" spans="2:89" x14ac:dyDescent="0.5">
      <c r="B103" s="66" t="s">
        <v>10</v>
      </c>
      <c r="C103" s="65" t="s">
        <v>72</v>
      </c>
      <c r="D103" s="65" t="s">
        <v>81</v>
      </c>
      <c r="E103" s="151">
        <f>ESC!AF103</f>
        <v>9084.3632359876556</v>
      </c>
      <c r="F103" s="64">
        <f>'[1]INTERNAL PARAMETERS-1'!M13</f>
        <v>44.225000000000001</v>
      </c>
      <c r="G103" s="53">
        <f>ESCYLD1!G103*VLOOKUP(ESCYLD2!G$4,'[1]INTERNAL PARAMETERS-1'!$B$5:$J$44,5,FALSE)*VLOOKUP(ESCYLD2!G$4,'[1]INTERNAL PARAMETERS-1'!$B$5:$J$44,7,FALSE)*ESCYLD2!$F103 + ESCYLD1!G103*(1-VLOOKUP(ESCYLD2!G$4,'[1]INTERNAL PARAMETERS-1'!$B$5:$J$44,5,FALSE))*VLOOKUP(ESCYLD2!G$4,'[1]INTERNAL PARAMETERS-1'!$B$5:$J$44,9,FALSE)*ESCYLD2!$F103</f>
        <v>1391.2201582165383</v>
      </c>
      <c r="H103" s="52">
        <f>ESCYLD1!H103*VLOOKUP(ESCYLD2!H$4,'[1]INTERNAL PARAMETERS-1'!$B$5:$J$44,5,FALSE)*VLOOKUP(ESCYLD2!H$4,'[1]INTERNAL PARAMETERS-1'!$B$5:$J$44,7,FALSE)*ESCYLD2!$F103 + ESCYLD1!H103*(1-VLOOKUP(ESCYLD2!H$4,'[1]INTERNAL PARAMETERS-1'!$B$5:$J$44,5,FALSE))*VLOOKUP(ESCYLD2!H$4,'[1]INTERNAL PARAMETERS-1'!$B$5:$J$44,9,FALSE)*ESCYLD2!$F103</f>
        <v>667.37772329583629</v>
      </c>
      <c r="I103" s="52">
        <f>ESCYLD1!I103*VLOOKUP(ESCYLD2!I$4,'[1]INTERNAL PARAMETERS-1'!$B$5:$J$44,5,FALSE)*VLOOKUP(ESCYLD2!I$4,'[1]INTERNAL PARAMETERS-1'!$B$5:$J$44,7,FALSE)*ESCYLD2!$F103 + ESCYLD1!I103*(1-VLOOKUP(ESCYLD2!I$4,'[1]INTERNAL PARAMETERS-1'!$B$5:$J$44,5,FALSE))*VLOOKUP(ESCYLD2!I$4,'[1]INTERNAL PARAMETERS-1'!$B$5:$J$44,9,FALSE)*ESCYLD2!$F103</f>
        <v>953.02238303603349</v>
      </c>
      <c r="J103" s="52">
        <f>ESCYLD1!J103*VLOOKUP(ESCYLD2!J$4,'[1]INTERNAL PARAMETERS-1'!$B$5:$J$44,5,FALSE)*VLOOKUP(ESCYLD2!J$4,'[1]INTERNAL PARAMETERS-1'!$B$5:$J$44,7,FALSE)*ESCYLD2!$F103 + ESCYLD1!J103*(1-VLOOKUP(ESCYLD2!J$4,'[1]INTERNAL PARAMETERS-1'!$B$5:$J$44,5,FALSE))*VLOOKUP(ESCYLD2!J$4,'[1]INTERNAL PARAMETERS-1'!$B$5:$J$44,9,FALSE)*ESCYLD2!$F103</f>
        <v>0</v>
      </c>
      <c r="K103" s="52">
        <f>ESCYLD1!K103*VLOOKUP(ESCYLD2!K$4,'[1]INTERNAL PARAMETERS-1'!$B$5:$J$44,5,FALSE)*VLOOKUP(ESCYLD2!K$4,'[1]INTERNAL PARAMETERS-1'!$B$5:$J$44,7,FALSE)*ESCYLD2!$F103 + ESCYLD1!K103*(1-VLOOKUP(ESCYLD2!K$4,'[1]INTERNAL PARAMETERS-1'!$B$5:$J$44,5,FALSE))*VLOOKUP(ESCYLD2!K$4,'[1]INTERNAL PARAMETERS-1'!$B$5:$J$44,9,FALSE)*ESCYLD2!$F103</f>
        <v>14.492141137431979</v>
      </c>
      <c r="L103" s="52">
        <f>ESCYLD1!L103*VLOOKUP(ESCYLD2!L$4,'[1]INTERNAL PARAMETERS-1'!$B$5:$J$44,5,FALSE)*VLOOKUP(ESCYLD2!L$4,'[1]INTERNAL PARAMETERS-1'!$B$5:$J$44,7,FALSE)*ESCYLD2!$F103 + ESCYLD1!L103*(1-VLOOKUP(ESCYLD2!L$4,'[1]INTERNAL PARAMETERS-1'!$B$5:$J$44,5,FALSE))*VLOOKUP(ESCYLD2!L$4,'[1]INTERNAL PARAMETERS-1'!$B$5:$J$44,9,FALSE)*ESCYLD2!$F103</f>
        <v>0</v>
      </c>
      <c r="M103" s="52">
        <f>ESCYLD1!M103*VLOOKUP(ESCYLD2!M$4,'[1]INTERNAL PARAMETERS-1'!$B$5:$J$44,5,FALSE)*VLOOKUP(ESCYLD2!M$4,'[1]INTERNAL PARAMETERS-1'!$B$5:$J$44,7,FALSE)*ESCYLD2!$F103 + ESCYLD1!M103*(1-VLOOKUP(ESCYLD2!M$4,'[1]INTERNAL PARAMETERS-1'!$B$5:$J$44,5,FALSE))*VLOOKUP(ESCYLD2!M$4,'[1]INTERNAL PARAMETERS-1'!$B$5:$J$44,9,FALSE)*ESCYLD2!$F103</f>
        <v>26.153875349661291</v>
      </c>
      <c r="N103" s="52">
        <f>ESCYLD1!N103*VLOOKUP(ESCYLD2!N$4,'[1]INTERNAL PARAMETERS-1'!$B$5:$J$44,5,FALSE)*VLOOKUP(ESCYLD2!N$4,'[1]INTERNAL PARAMETERS-1'!$B$5:$J$44,7,FALSE)*ESCYLD2!$F103 + ESCYLD1!N103*(1-VLOOKUP(ESCYLD2!N$4,'[1]INTERNAL PARAMETERS-1'!$B$5:$J$44,5,FALSE))*VLOOKUP(ESCYLD2!N$4,'[1]INTERNAL PARAMETERS-1'!$B$5:$J$44,9,FALSE)*ESCYLD2!$F103</f>
        <v>3.1403958007716826</v>
      </c>
      <c r="O103" s="52">
        <f>ESCYLD1!O103*VLOOKUP(ESCYLD2!O$4,'[1]INTERNAL PARAMETERS-1'!$B$5:$J$44,5,FALSE)*VLOOKUP(ESCYLD2!O$4,'[1]INTERNAL PARAMETERS-1'!$B$5:$J$44,7,FALSE)*ESCYLD2!$F103 + ESCYLD1!O103*(1-VLOOKUP(ESCYLD2!O$4,'[1]INTERNAL PARAMETERS-1'!$B$5:$J$44,5,FALSE))*VLOOKUP(ESCYLD2!O$4,'[1]INTERNAL PARAMETERS-1'!$B$5:$J$44,9,FALSE)*ESCYLD2!$F103</f>
        <v>0</v>
      </c>
      <c r="P103" s="52">
        <f>ESCYLD1!P103*VLOOKUP(ESCYLD2!P$4,'[1]INTERNAL PARAMETERS-1'!$B$5:$J$44,5,FALSE)*VLOOKUP(ESCYLD2!P$4,'[1]INTERNAL PARAMETERS-1'!$B$5:$J$44,7,FALSE)*ESCYLD2!$F103 + ESCYLD1!P103*(1-VLOOKUP(ESCYLD2!P$4,'[1]INTERNAL PARAMETERS-1'!$B$5:$J$44,5,FALSE))*VLOOKUP(ESCYLD2!P$4,'[1]INTERNAL PARAMETERS-1'!$B$5:$J$44,9,FALSE)*ESCYLD2!$F103</f>
        <v>0</v>
      </c>
      <c r="Q103" s="52">
        <f>ESCYLD1!Q103*VLOOKUP(ESCYLD2!Q$4,'[1]INTERNAL PARAMETERS-1'!$B$5:$J$44,5,FALSE)*VLOOKUP(ESCYLD2!Q$4,'[1]INTERNAL PARAMETERS-1'!$B$5:$J$44,7,FALSE)*ESCYLD2!$F103 + ESCYLD1!Q103*(1-VLOOKUP(ESCYLD2!Q$4,'[1]INTERNAL PARAMETERS-1'!$B$5:$J$44,5,FALSE))*VLOOKUP(ESCYLD2!Q$4,'[1]INTERNAL PARAMETERS-1'!$B$5:$J$44,9,FALSE)*ESCYLD2!$F103</f>
        <v>0</v>
      </c>
      <c r="R103" s="52">
        <f>ESCYLD1!R103*VLOOKUP(ESCYLD2!R$4,'[1]INTERNAL PARAMETERS-1'!$B$5:$J$44,5,FALSE)*VLOOKUP(ESCYLD2!R$4,'[1]INTERNAL PARAMETERS-1'!$B$5:$J$44,7,FALSE)*ESCYLD2!$F103 + ESCYLD1!R103*(1-VLOOKUP(ESCYLD2!R$4,'[1]INTERNAL PARAMETERS-1'!$B$5:$J$44,5,FALSE))*VLOOKUP(ESCYLD2!R$4,'[1]INTERNAL PARAMETERS-1'!$B$5:$J$44,9,FALSE)*ESCYLD2!$F103</f>
        <v>1.7175870977697161</v>
      </c>
      <c r="S103" s="52">
        <f>ESCYLD1!S103*VLOOKUP(ESCYLD2!S$4,'[1]INTERNAL PARAMETERS-1'!$B$5:$J$44,5,FALSE)*VLOOKUP(ESCYLD2!S$4,'[1]INTERNAL PARAMETERS-1'!$B$5:$J$44,7,FALSE)*ESCYLD2!$F103 + ESCYLD1!S103*(1-VLOOKUP(ESCYLD2!S$4,'[1]INTERNAL PARAMETERS-1'!$B$5:$J$44,5,FALSE))*VLOOKUP(ESCYLD2!S$4,'[1]INTERNAL PARAMETERS-1'!$B$5:$J$44,9,FALSE)*ESCYLD2!$F103</f>
        <v>156.66495515352116</v>
      </c>
      <c r="T103" s="52">
        <f>ESCYLD1!T103*VLOOKUP(ESCYLD2!T$4,'[1]INTERNAL PARAMETERS-1'!$B$5:$J$44,5,FALSE)*VLOOKUP(ESCYLD2!T$4,'[1]INTERNAL PARAMETERS-1'!$B$5:$J$44,7,FALSE)*ESCYLD2!$F103 + ESCYLD1!T103*(1-VLOOKUP(ESCYLD2!T$4,'[1]INTERNAL PARAMETERS-1'!$B$5:$J$44,5,FALSE))*VLOOKUP(ESCYLD2!T$4,'[1]INTERNAL PARAMETERS-1'!$B$5:$J$44,9,FALSE)*ESCYLD2!$F103</f>
        <v>38.650530771387949</v>
      </c>
      <c r="U103" s="52">
        <f>ESCYLD1!U103*VLOOKUP(ESCYLD2!U$4,'[1]INTERNAL PARAMETERS-1'!$B$5:$J$44,5,FALSE)*VLOOKUP(ESCYLD2!U$4,'[1]INTERNAL PARAMETERS-1'!$B$5:$J$44,7,FALSE)*ESCYLD2!$F103 + ESCYLD1!U103*(1-VLOOKUP(ESCYLD2!U$4,'[1]INTERNAL PARAMETERS-1'!$B$5:$J$44,5,FALSE))*VLOOKUP(ESCYLD2!U$4,'[1]INTERNAL PARAMETERS-1'!$B$5:$J$44,9,FALSE)*ESCYLD2!$F103</f>
        <v>24.264549629912811</v>
      </c>
      <c r="V103" s="52">
        <f>ESCYLD1!V103*VLOOKUP(ESCYLD2!V$4,'[1]INTERNAL PARAMETERS-1'!$B$5:$J$44,5,FALSE)*VLOOKUP(ESCYLD2!V$4,'[1]INTERNAL PARAMETERS-1'!$B$5:$J$44,7,FALSE)*ESCYLD2!$F103 + ESCYLD1!V103*(1-VLOOKUP(ESCYLD2!V$4,'[1]INTERNAL PARAMETERS-1'!$B$5:$J$44,5,FALSE))*VLOOKUP(ESCYLD2!V$4,'[1]INTERNAL PARAMETERS-1'!$B$5:$J$44,9,FALSE)*ESCYLD2!$F103</f>
        <v>84.613451977267616</v>
      </c>
      <c r="W103" s="52">
        <f>ESCYLD1!W103*VLOOKUP(ESCYLD2!W$4,'[1]INTERNAL PARAMETERS-1'!$B$5:$J$44,5,FALSE)*VLOOKUP(ESCYLD2!W$4,'[1]INTERNAL PARAMETERS-1'!$B$5:$J$44,7,FALSE)*ESCYLD2!$F103 + ESCYLD1!W103*(1-VLOOKUP(ESCYLD2!W$4,'[1]INTERNAL PARAMETERS-1'!$B$5:$J$44,5,FALSE))*VLOOKUP(ESCYLD2!W$4,'[1]INTERNAL PARAMETERS-1'!$B$5:$J$44,9,FALSE)*ESCYLD2!$F103</f>
        <v>0</v>
      </c>
      <c r="X103" s="52">
        <f>ESCYLD1!X103*VLOOKUP(ESCYLD2!X$4,'[1]INTERNAL PARAMETERS-1'!$B$5:$J$44,5,FALSE)*VLOOKUP(ESCYLD2!X$4,'[1]INTERNAL PARAMETERS-1'!$B$5:$J$44,7,FALSE)*ESCYLD2!$F103 + ESCYLD1!X103*(1-VLOOKUP(ESCYLD2!X$4,'[1]INTERNAL PARAMETERS-1'!$B$5:$J$44,5,FALSE))*VLOOKUP(ESCYLD2!X$4,'[1]INTERNAL PARAMETERS-1'!$B$5:$J$44,9,FALSE)*ESCYLD2!$F103</f>
        <v>0</v>
      </c>
      <c r="Y103" s="52">
        <f>ESCYLD1!Y103*VLOOKUP(ESCYLD2!Y$4,'[1]INTERNAL PARAMETERS-1'!$B$5:$J$44,5,FALSE)*VLOOKUP(ESCYLD2!Y$4,'[1]INTERNAL PARAMETERS-1'!$B$5:$J$44,7,FALSE)*ESCYLD2!$F103 + ESCYLD1!Y103*(1-VLOOKUP(ESCYLD2!Y$4,'[1]INTERNAL PARAMETERS-1'!$B$5:$J$44,5,FALSE))*VLOOKUP(ESCYLD2!Y$4,'[1]INTERNAL PARAMETERS-1'!$B$5:$J$44,9,FALSE)*ESCYLD2!$F103</f>
        <v>0</v>
      </c>
      <c r="Z103" s="52">
        <f>ESCYLD1!Z103*VLOOKUP(ESCYLD2!Z$4,'[1]INTERNAL PARAMETERS-1'!$B$5:$J$44,5,FALSE)*VLOOKUP(ESCYLD2!Z$4,'[1]INTERNAL PARAMETERS-1'!$B$5:$J$44,7,FALSE)*ESCYLD2!$F103 + ESCYLD1!Z103*(1-VLOOKUP(ESCYLD2!Z$4,'[1]INTERNAL PARAMETERS-1'!$B$5:$J$44,5,FALSE))*VLOOKUP(ESCYLD2!Z$4,'[1]INTERNAL PARAMETERS-1'!$B$5:$J$44,9,FALSE)*ESCYLD2!$F103</f>
        <v>0</v>
      </c>
      <c r="AA103" s="52">
        <f>ESCYLD1!AA103*VLOOKUP(ESCYLD2!AA$4,'[1]INTERNAL PARAMETERS-1'!$B$5:$J$44,5,FALSE)*VLOOKUP(ESCYLD2!AA$4,'[1]INTERNAL PARAMETERS-1'!$B$5:$J$44,7,FALSE)*ESCYLD2!$F103 + ESCYLD1!AA103*(1-VLOOKUP(ESCYLD2!AA$4,'[1]INTERNAL PARAMETERS-1'!$B$5:$J$44,5,FALSE))*VLOOKUP(ESCYLD2!AA$4,'[1]INTERNAL PARAMETERS-1'!$B$5:$J$44,9,FALSE)*ESCYLD2!$F103</f>
        <v>0</v>
      </c>
      <c r="AB103" s="52">
        <f>ESCYLD1!AB103*VLOOKUP(ESCYLD2!AB$4,'[1]INTERNAL PARAMETERS-1'!$B$5:$J$44,5,FALSE)*VLOOKUP(ESCYLD2!AB$4,'[1]INTERNAL PARAMETERS-1'!$B$5:$J$44,7,FALSE)*ESCYLD2!$F103 + ESCYLD1!AB103*(1-VLOOKUP(ESCYLD2!AB$4,'[1]INTERNAL PARAMETERS-1'!$B$5:$J$44,5,FALSE))*VLOOKUP(ESCYLD2!AB$4,'[1]INTERNAL PARAMETERS-1'!$B$5:$J$44,9,FALSE)*ESCYLD2!$F103</f>
        <v>0</v>
      </c>
      <c r="AC103" s="52">
        <f>ESCYLD1!AC103*VLOOKUP(ESCYLD2!AC$4,'[1]INTERNAL PARAMETERS-1'!$B$5:$J$44,5,FALSE)*VLOOKUP(ESCYLD2!AC$4,'[1]INTERNAL PARAMETERS-1'!$B$5:$J$44,7,FALSE)*ESCYLD2!$F103 + ESCYLD1!AC103*(1-VLOOKUP(ESCYLD2!AC$4,'[1]INTERNAL PARAMETERS-1'!$B$5:$J$44,5,FALSE))*VLOOKUP(ESCYLD2!AC$4,'[1]INTERNAL PARAMETERS-1'!$B$5:$J$44,9,FALSE)*ESCYLD2!$F103</f>
        <v>0</v>
      </c>
      <c r="AD103" s="52">
        <f>ESCYLD1!AD103*VLOOKUP(ESCYLD2!AD$4,'[1]INTERNAL PARAMETERS-1'!$B$5:$J$44,5,FALSE)*VLOOKUP(ESCYLD2!AD$4,'[1]INTERNAL PARAMETERS-1'!$B$5:$J$44,7,FALSE)*ESCYLD2!$F103 + ESCYLD1!AD103*(1-VLOOKUP(ESCYLD2!AD$4,'[1]INTERNAL PARAMETERS-1'!$B$5:$J$44,5,FALSE))*VLOOKUP(ESCYLD2!AD$4,'[1]INTERNAL PARAMETERS-1'!$B$5:$J$44,9,FALSE)*ESCYLD2!$F103</f>
        <v>0</v>
      </c>
      <c r="AE103" s="52">
        <f>ESCYLD1!AE103*VLOOKUP(ESCYLD2!AE$4,'[1]INTERNAL PARAMETERS-1'!$B$5:$J$44,5,FALSE)*VLOOKUP(ESCYLD2!AE$4,'[1]INTERNAL PARAMETERS-1'!$B$5:$J$44,7,FALSE)*ESCYLD2!$F103 + ESCYLD1!AE103*(1-VLOOKUP(ESCYLD2!AE$4,'[1]INTERNAL PARAMETERS-1'!$B$5:$J$44,5,FALSE))*VLOOKUP(ESCYLD2!AE$4,'[1]INTERNAL PARAMETERS-1'!$B$5:$J$44,9,FALSE)*ESCYLD2!$F103</f>
        <v>0</v>
      </c>
      <c r="AF103" s="52">
        <f>ESCYLD1!AF103*VLOOKUP(ESCYLD2!AF$4,'[1]INTERNAL PARAMETERS-1'!$B$5:$J$44,5,FALSE)*VLOOKUP(ESCYLD2!AF$4,'[1]INTERNAL PARAMETERS-1'!$B$5:$J$44,7,FALSE)*ESCYLD2!$F103 + ESCYLD1!AF103*(1-VLOOKUP(ESCYLD2!AF$4,'[1]INTERNAL PARAMETERS-1'!$B$5:$J$44,5,FALSE))*VLOOKUP(ESCYLD2!AF$4,'[1]INTERNAL PARAMETERS-1'!$B$5:$J$44,9,FALSE)*ESCYLD2!$F103</f>
        <v>0</v>
      </c>
      <c r="AG103" s="52">
        <f>ESCYLD1!AG103*VLOOKUP(ESCYLD2!AG$4,'[1]INTERNAL PARAMETERS-1'!$B$5:$J$44,5,FALSE)*VLOOKUP(ESCYLD2!AG$4,'[1]INTERNAL PARAMETERS-1'!$B$5:$J$44,7,FALSE)*ESCYLD2!$F103 + ESCYLD1!AG103*(1-VLOOKUP(ESCYLD2!AG$4,'[1]INTERNAL PARAMETERS-1'!$B$5:$J$44,5,FALSE))*VLOOKUP(ESCYLD2!AG$4,'[1]INTERNAL PARAMETERS-1'!$B$5:$J$44,9,FALSE)*ESCYLD2!$F103</f>
        <v>0</v>
      </c>
      <c r="AH103" s="52">
        <f>ESCYLD1!AH103*VLOOKUP(ESCYLD2!AH$4,'[1]INTERNAL PARAMETERS-1'!$B$5:$J$44,5,FALSE)*VLOOKUP(ESCYLD2!AH$4,'[1]INTERNAL PARAMETERS-1'!$B$5:$J$44,7,FALSE)*ESCYLD2!$F103 + ESCYLD1!AH103*(1-VLOOKUP(ESCYLD2!AH$4,'[1]INTERNAL PARAMETERS-1'!$B$5:$J$44,5,FALSE))*VLOOKUP(ESCYLD2!AH$4,'[1]INTERNAL PARAMETERS-1'!$B$5:$J$44,9,FALSE)*ESCYLD2!$F103</f>
        <v>1.1808411297166796</v>
      </c>
      <c r="AI103" s="52">
        <f>ESCYLD1!AI103*VLOOKUP(ESCYLD2!AI$4,'[1]INTERNAL PARAMETERS-1'!$B$5:$J$44,5,FALSE)*VLOOKUP(ESCYLD2!AI$4,'[1]INTERNAL PARAMETERS-1'!$B$5:$J$44,7,FALSE)*ESCYLD2!$F103 + ESCYLD1!AI103*(1-VLOOKUP(ESCYLD2!AI$4,'[1]INTERNAL PARAMETERS-1'!$B$5:$J$44,5,FALSE))*VLOOKUP(ESCYLD2!AI$4,'[1]INTERNAL PARAMETERS-1'!$B$5:$J$44,9,FALSE)*ESCYLD2!$F103</f>
        <v>0.53674596805303632</v>
      </c>
      <c r="AJ103" s="52">
        <f>ESCYLD1!AJ103*VLOOKUP(ESCYLD2!AJ$4,'[1]INTERNAL PARAMETERS-1'!$B$5:$J$44,5,FALSE)*VLOOKUP(ESCYLD2!AJ$4,'[1]INTERNAL PARAMETERS-1'!$B$5:$J$44,7,FALSE)*ESCYLD2!$F103 + ESCYLD1!AJ103*(1-VLOOKUP(ESCYLD2!AJ$4,'[1]INTERNAL PARAMETERS-1'!$B$5:$J$44,5,FALSE))*VLOOKUP(ESCYLD2!AJ$4,'[1]INTERNAL PARAMETERS-1'!$B$5:$J$44,9,FALSE)*ESCYLD2!$F103</f>
        <v>12.561422500701084</v>
      </c>
      <c r="AK103" s="52">
        <f>ESCYLD1!AK103*VLOOKUP(ESCYLD2!AK$4,'[1]INTERNAL PARAMETERS-1'!$B$5:$J$44,5,FALSE)*VLOOKUP(ESCYLD2!AK$4,'[1]INTERNAL PARAMETERS-1'!$B$5:$J$44,7,FALSE)*ESCYLD2!$F103 + ESCYLD1!AK103*(1-VLOOKUP(ESCYLD2!AK$4,'[1]INTERNAL PARAMETERS-1'!$B$5:$J$44,5,FALSE))*VLOOKUP(ESCYLD2!AK$4,'[1]INTERNAL PARAMETERS-1'!$B$5:$J$44,9,FALSE)*ESCYLD2!$F103</f>
        <v>0</v>
      </c>
      <c r="AL103" s="52">
        <f>ESCYLD1!AL103*VLOOKUP(ESCYLD2!AL$4,'[1]INTERNAL PARAMETERS-1'!$B$5:$J$44,5,FALSE)*VLOOKUP(ESCYLD2!AL$4,'[1]INTERNAL PARAMETERS-1'!$B$5:$J$44,7,FALSE)*ESCYLD2!$F103 + ESCYLD1!AL103*(1-VLOOKUP(ESCYLD2!AL$4,'[1]INTERNAL PARAMETERS-1'!$B$5:$J$44,5,FALSE))*VLOOKUP(ESCYLD2!AL$4,'[1]INTERNAL PARAMETERS-1'!$B$5:$J$44,9,FALSE)*ESCYLD2!$F103</f>
        <v>0</v>
      </c>
      <c r="AM103" s="52">
        <f>ESCYLD1!AM103*VLOOKUP(ESCYLD2!AM$4,'[1]INTERNAL PARAMETERS-1'!$B$5:$J$44,5,FALSE)*VLOOKUP(ESCYLD2!AM$4,'[1]INTERNAL PARAMETERS-1'!$B$5:$J$44,7,FALSE)*ESCYLD2!$F103 + ESCYLD1!AM103*(1-VLOOKUP(ESCYLD2!AM$4,'[1]INTERNAL PARAMETERS-1'!$B$5:$J$44,5,FALSE))*VLOOKUP(ESCYLD2!AM$4,'[1]INTERNAL PARAMETERS-1'!$B$5:$J$44,9,FALSE)*ESCYLD2!$F103</f>
        <v>0</v>
      </c>
      <c r="AN103" s="52">
        <f>ESCYLD1!AN103*VLOOKUP(ESCYLD2!AN$4,'[1]INTERNAL PARAMETERS-1'!$B$5:$J$44,5,FALSE)*VLOOKUP(ESCYLD2!AN$4,'[1]INTERNAL PARAMETERS-1'!$B$5:$J$44,7,FALSE)*ESCYLD2!$F103 + ESCYLD1!AN103*(1-VLOOKUP(ESCYLD2!AN$4,'[1]INTERNAL PARAMETERS-1'!$B$5:$J$44,5,FALSE))*VLOOKUP(ESCYLD2!AN$4,'[1]INTERNAL PARAMETERS-1'!$B$5:$J$44,9,FALSE)*ESCYLD2!$F103</f>
        <v>0</v>
      </c>
      <c r="AO103" s="52">
        <f>ESCYLD1!AO103*VLOOKUP(ESCYLD2!AO$4,'[1]INTERNAL PARAMETERS-1'!$B$5:$J$44,5,FALSE)*VLOOKUP(ESCYLD2!AO$4,'[1]INTERNAL PARAMETERS-1'!$B$5:$J$44,7,FALSE)*ESCYLD2!$F103 + ESCYLD1!AO103*(1-VLOOKUP(ESCYLD2!AO$4,'[1]INTERNAL PARAMETERS-1'!$B$5:$J$44,5,FALSE))*VLOOKUP(ESCYLD2!AO$4,'[1]INTERNAL PARAMETERS-1'!$B$5:$J$44,9,FALSE)*ESCYLD2!$F103</f>
        <v>0</v>
      </c>
      <c r="AP103" s="52">
        <f>ESCYLD1!AP103*VLOOKUP(ESCYLD2!AP$4,'[1]INTERNAL PARAMETERS-1'!$B$5:$J$44,5,FALSE)*VLOOKUP(ESCYLD2!AP$4,'[1]INTERNAL PARAMETERS-1'!$B$5:$J$44,7,FALSE)*ESCYLD2!$F103 + ESCYLD1!AP103*(1-VLOOKUP(ESCYLD2!AP$4,'[1]INTERNAL PARAMETERS-1'!$B$5:$J$44,5,FALSE))*VLOOKUP(ESCYLD2!AP$4,'[1]INTERNAL PARAMETERS-1'!$B$5:$J$44,9,FALSE)*ESCYLD2!$F103</f>
        <v>0</v>
      </c>
      <c r="AQ103" s="52">
        <f>ESCYLD1!AQ103*VLOOKUP(ESCYLD2!AQ$4,'[1]INTERNAL PARAMETERS-1'!$B$5:$J$44,5,FALSE)*VLOOKUP(ESCYLD2!AQ$4,'[1]INTERNAL PARAMETERS-1'!$B$5:$J$44,7,FALSE)*ESCYLD2!$F103 + ESCYLD1!AQ103*(1-VLOOKUP(ESCYLD2!AQ$4,'[1]INTERNAL PARAMETERS-1'!$B$5:$J$44,5,FALSE))*VLOOKUP(ESCYLD2!AQ$4,'[1]INTERNAL PARAMETERS-1'!$B$5:$J$44,9,FALSE)*ESCYLD2!$F103</f>
        <v>0</v>
      </c>
      <c r="AR103" s="52">
        <f>ESCYLD1!AR103*VLOOKUP(ESCYLD2!AR$4,'[1]INTERNAL PARAMETERS-1'!$B$5:$J$44,5,FALSE)*VLOOKUP(ESCYLD2!AR$4,'[1]INTERNAL PARAMETERS-1'!$B$5:$J$44,7,FALSE)*ESCYLD2!$F103 + ESCYLD1!AR103*(1-VLOOKUP(ESCYLD2!AR$4,'[1]INTERNAL PARAMETERS-1'!$B$5:$J$44,5,FALSE))*VLOOKUP(ESCYLD2!AR$4,'[1]INTERNAL PARAMETERS-1'!$B$5:$J$44,9,FALSE)*ESCYLD2!$F103</f>
        <v>0</v>
      </c>
      <c r="AS103" s="52">
        <f>ESCYLD1!AS103*VLOOKUP(ESCYLD2!AS$4,'[1]INTERNAL PARAMETERS-1'!$B$5:$J$44,5,FALSE)*VLOOKUP(ESCYLD2!AS$4,'[1]INTERNAL PARAMETERS-1'!$B$5:$J$44,7,FALSE)*ESCYLD2!$F103 + ESCYLD1!AS103*(1-VLOOKUP(ESCYLD2!AS$4,'[1]INTERNAL PARAMETERS-1'!$B$5:$J$44,5,FALSE))*VLOOKUP(ESCYLD2!AS$4,'[1]INTERNAL PARAMETERS-1'!$B$5:$J$44,9,FALSE)*ESCYLD2!$F103</f>
        <v>0</v>
      </c>
      <c r="AT103" s="51">
        <f>ESCYLD1!AT103*VLOOKUP(ESCYLD2!AT$4,'[1]INTERNAL PARAMETERS-1'!$B$5:$J$44,5,FALSE)*VLOOKUP(ESCYLD2!AT$4,'[1]INTERNAL PARAMETERS-1'!$B$5:$J$44,7,FALSE)*ESCYLD2!$F103 + ESCYLD1!AT103*(1-VLOOKUP(ESCYLD2!AT$4,'[1]INTERNAL PARAMETERS-1'!$B$5:$J$44,5,FALSE))*VLOOKUP(ESCYLD2!AT$4,'[1]INTERNAL PARAMETERS-1'!$B$5:$J$44,9,FALSE)*ESCYLD2!$F103</f>
        <v>0</v>
      </c>
      <c r="AU103" s="53">
        <f>ESCYLD1!AU103*VLOOKUP(ESCYLD2!AU$4,'[1]INTERNAL PARAMETERS-1'!$B$5:$J$44,5,FALSE)*VLOOKUP(ESCYLD2!AU$4,'[1]INTERNAL PARAMETERS-1'!$B$5:$J$44,6,FALSE)*VLOOKUP(ESCYLD2!AU$4,'[1]INTERNAL PARAMETERS-1'!$B$5:$J$44,3,FALSE) + ESCYLD1!AU103*(1-VLOOKUP(ESCYLD2!AU$4,'[1]INTERNAL PARAMETERS-1'!$B$5:$J$44,5,FALSE))*VLOOKUP(ESCYLD2!AU$4,'[1]INTERNAL PARAMETERS-1'!$B$5:$J$44,8,FALSE)*VLOOKUP(ESCYLD2!AU$4,'[1]INTERNAL PARAMETERS-1'!$B$5:$J$44,3,FALSE)</f>
        <v>0</v>
      </c>
      <c r="AV103" s="52">
        <f>ESCYLD1!AV103*VLOOKUP(ESCYLD2!AV$4,'[1]INTERNAL PARAMETERS-1'!$B$5:$J$44,5,FALSE)*VLOOKUP(ESCYLD2!AV$4,'[1]INTERNAL PARAMETERS-1'!$B$5:$J$44,6,FALSE)*VLOOKUP(ESCYLD2!AV$4,'[1]INTERNAL PARAMETERS-1'!$B$5:$J$44,3,FALSE) + ESCYLD1!AV103*(1-VLOOKUP(ESCYLD2!AV$4,'[1]INTERNAL PARAMETERS-1'!$B$5:$J$44,5,FALSE))*VLOOKUP(ESCYLD2!AV$4,'[1]INTERNAL PARAMETERS-1'!$B$5:$J$44,8,FALSE)*VLOOKUP(ESCYLD2!AV$4,'[1]INTERNAL PARAMETERS-1'!$B$5:$J$44,3,FALSE)</f>
        <v>0</v>
      </c>
      <c r="AW103" s="52">
        <f>ESCYLD1!AW103*VLOOKUP(ESCYLD2!AW$4,'[1]INTERNAL PARAMETERS-1'!$B$5:$J$44,5,FALSE)*VLOOKUP(ESCYLD2!AW$4,'[1]INTERNAL PARAMETERS-1'!$B$5:$J$44,6,FALSE)*VLOOKUP(ESCYLD2!AW$4,'[1]INTERNAL PARAMETERS-1'!$B$5:$J$44,3,FALSE) + ESCYLD1!AW103*(1-VLOOKUP(ESCYLD2!AW$4,'[1]INTERNAL PARAMETERS-1'!$B$5:$J$44,5,FALSE))*VLOOKUP(ESCYLD2!AW$4,'[1]INTERNAL PARAMETERS-1'!$B$5:$J$44,8,FALSE)*VLOOKUP(ESCYLD2!AW$4,'[1]INTERNAL PARAMETERS-1'!$B$5:$J$44,3,FALSE)</f>
        <v>25.442894279277102</v>
      </c>
      <c r="AX103" s="52">
        <f>ESCYLD1!AX103*VLOOKUP(ESCYLD2!AX$4,'[1]INTERNAL PARAMETERS-1'!$B$5:$J$44,5,FALSE)*VLOOKUP(ESCYLD2!AX$4,'[1]INTERNAL PARAMETERS-1'!$B$5:$J$44,6,FALSE)*VLOOKUP(ESCYLD2!AX$4,'[1]INTERNAL PARAMETERS-1'!$B$5:$J$44,3,FALSE) + ESCYLD1!AX103*(1-VLOOKUP(ESCYLD2!AX$4,'[1]INTERNAL PARAMETERS-1'!$B$5:$J$44,5,FALSE))*VLOOKUP(ESCYLD2!AX$4,'[1]INTERNAL PARAMETERS-1'!$B$5:$J$44,8,FALSE)*VLOOKUP(ESCYLD2!AX$4,'[1]INTERNAL PARAMETERS-1'!$B$5:$J$44,3,FALSE)</f>
        <v>0</v>
      </c>
      <c r="AY103" s="52">
        <f>ESCYLD1!AY103*VLOOKUP(ESCYLD2!AY$4,'[1]INTERNAL PARAMETERS-1'!$B$5:$J$44,5,FALSE)*VLOOKUP(ESCYLD2!AY$4,'[1]INTERNAL PARAMETERS-1'!$B$5:$J$44,6,FALSE)*VLOOKUP(ESCYLD2!AY$4,'[1]INTERNAL PARAMETERS-1'!$B$5:$J$44,3,FALSE) + ESCYLD1!AY103*(1-VLOOKUP(ESCYLD2!AY$4,'[1]INTERNAL PARAMETERS-1'!$B$5:$J$44,5,FALSE))*VLOOKUP(ESCYLD2!AY$4,'[1]INTERNAL PARAMETERS-1'!$B$5:$J$44,8,FALSE)*VLOOKUP(ESCYLD2!AY$4,'[1]INTERNAL PARAMETERS-1'!$B$5:$J$44,3,FALSE)</f>
        <v>0</v>
      </c>
      <c r="AZ103" s="52">
        <f>ESCYLD1!AZ103*VLOOKUP(ESCYLD2!AZ$4,'[1]INTERNAL PARAMETERS-1'!$B$5:$J$44,5,FALSE)*VLOOKUP(ESCYLD2!AZ$4,'[1]INTERNAL PARAMETERS-1'!$B$5:$J$44,6,FALSE)*VLOOKUP(ESCYLD2!AZ$4,'[1]INTERNAL PARAMETERS-1'!$B$5:$J$44,3,FALSE) + ESCYLD1!AZ103*(1-VLOOKUP(ESCYLD2!AZ$4,'[1]INTERNAL PARAMETERS-1'!$B$5:$J$44,5,FALSE))*VLOOKUP(ESCYLD2!AZ$4,'[1]INTERNAL PARAMETERS-1'!$B$5:$J$44,8,FALSE)*VLOOKUP(ESCYLD2!AZ$4,'[1]INTERNAL PARAMETERS-1'!$B$5:$J$44,3,FALSE)</f>
        <v>0</v>
      </c>
      <c r="BA103" s="52">
        <f>ESCYLD1!BA103*VLOOKUP(ESCYLD2!BA$4,'[1]INTERNAL PARAMETERS-1'!$B$5:$J$44,5,FALSE)*VLOOKUP(ESCYLD2!BA$4,'[1]INTERNAL PARAMETERS-1'!$B$5:$J$44,6,FALSE)*VLOOKUP(ESCYLD2!BA$4,'[1]INTERNAL PARAMETERS-1'!$B$5:$J$44,3,FALSE) + ESCYLD1!BA103*(1-VLOOKUP(ESCYLD2!BA$4,'[1]INTERNAL PARAMETERS-1'!$B$5:$J$44,5,FALSE))*VLOOKUP(ESCYLD2!BA$4,'[1]INTERNAL PARAMETERS-1'!$B$5:$J$44,8,FALSE)*VLOOKUP(ESCYLD2!BA$4,'[1]INTERNAL PARAMETERS-1'!$B$5:$J$44,3,FALSE)</f>
        <v>6.979004410819547</v>
      </c>
      <c r="BB103" s="52">
        <f>ESCYLD1!BB103*VLOOKUP(ESCYLD2!BB$4,'[1]INTERNAL PARAMETERS-1'!$B$5:$J$44,5,FALSE)*VLOOKUP(ESCYLD2!BB$4,'[1]INTERNAL PARAMETERS-1'!$B$5:$J$44,6,FALSE)*VLOOKUP(ESCYLD2!BB$4,'[1]INTERNAL PARAMETERS-1'!$B$5:$J$44,3,FALSE) + ESCYLD1!BB103*(1-VLOOKUP(ESCYLD2!BB$4,'[1]INTERNAL PARAMETERS-1'!$B$5:$J$44,5,FALSE))*VLOOKUP(ESCYLD2!BB$4,'[1]INTERNAL PARAMETERS-1'!$B$5:$J$44,8,FALSE)*VLOOKUP(ESCYLD2!BB$4,'[1]INTERNAL PARAMETERS-1'!$B$5:$J$44,3,FALSE)</f>
        <v>4.1821833941868425</v>
      </c>
      <c r="BC103" s="52">
        <f>ESCYLD1!BC103*VLOOKUP(ESCYLD2!BC$4,'[1]INTERNAL PARAMETERS-1'!$B$5:$J$44,5,FALSE)*VLOOKUP(ESCYLD2!BC$4,'[1]INTERNAL PARAMETERS-1'!$B$5:$J$44,6,FALSE)*VLOOKUP(ESCYLD2!BC$4,'[1]INTERNAL PARAMETERS-1'!$B$5:$J$44,3,FALSE) + ESCYLD1!BC103*(1-VLOOKUP(ESCYLD2!BC$4,'[1]INTERNAL PARAMETERS-1'!$B$5:$J$44,5,FALSE))*VLOOKUP(ESCYLD2!BC$4,'[1]INTERNAL PARAMETERS-1'!$B$5:$J$44,8,FALSE)*VLOOKUP(ESCYLD2!BC$4,'[1]INTERNAL PARAMETERS-1'!$B$5:$J$44,3,FALSE)</f>
        <v>8.2113010982550421</v>
      </c>
      <c r="BD103" s="52">
        <f>ESCYLD1!BD103*VLOOKUP(ESCYLD2!BD$4,'[1]INTERNAL PARAMETERS-1'!$B$5:$J$44,5,FALSE)*VLOOKUP(ESCYLD2!BD$4,'[1]INTERNAL PARAMETERS-1'!$B$5:$J$44,6,FALSE)*VLOOKUP(ESCYLD2!BD$4,'[1]INTERNAL PARAMETERS-1'!$B$5:$J$44,3,FALSE) + ESCYLD1!BD103*(1-VLOOKUP(ESCYLD2!BD$4,'[1]INTERNAL PARAMETERS-1'!$B$5:$J$44,5,FALSE))*VLOOKUP(ESCYLD2!BD$4,'[1]INTERNAL PARAMETERS-1'!$B$5:$J$44,8,FALSE)*VLOOKUP(ESCYLD2!BD$4,'[1]INTERNAL PARAMETERS-1'!$B$5:$J$44,3,FALSE)</f>
        <v>3.6114554941080756</v>
      </c>
      <c r="BE103" s="52">
        <f>ESCYLD1!BE103*VLOOKUP(ESCYLD2!BE$4,'[1]INTERNAL PARAMETERS-1'!$B$5:$J$44,5,FALSE)*VLOOKUP(ESCYLD2!BE$4,'[1]INTERNAL PARAMETERS-1'!$B$5:$J$44,6,FALSE)*VLOOKUP(ESCYLD2!BE$4,'[1]INTERNAL PARAMETERS-1'!$B$5:$J$44,3,FALSE) + ESCYLD1!BE103*(1-VLOOKUP(ESCYLD2!BE$4,'[1]INTERNAL PARAMETERS-1'!$B$5:$J$44,5,FALSE))*VLOOKUP(ESCYLD2!BE$4,'[1]INTERNAL PARAMETERS-1'!$B$5:$J$44,8,FALSE)*VLOOKUP(ESCYLD2!BE$4,'[1]INTERNAL PARAMETERS-1'!$B$5:$J$44,3,FALSE)</f>
        <v>10.662832256377754</v>
      </c>
      <c r="BF103" s="52">
        <f>ESCYLD1!BF103*VLOOKUP(ESCYLD2!BF$4,'[1]INTERNAL PARAMETERS-1'!$B$5:$J$44,5,FALSE)*VLOOKUP(ESCYLD2!BF$4,'[1]INTERNAL PARAMETERS-1'!$B$5:$J$44,6,FALSE)*VLOOKUP(ESCYLD2!BF$4,'[1]INTERNAL PARAMETERS-1'!$B$5:$J$44,3,FALSE) + ESCYLD1!BF103*(1-VLOOKUP(ESCYLD2!BF$4,'[1]INTERNAL PARAMETERS-1'!$B$5:$J$44,5,FALSE))*VLOOKUP(ESCYLD2!BF$4,'[1]INTERNAL PARAMETERS-1'!$B$5:$J$44,8,FALSE)*VLOOKUP(ESCYLD2!BF$4,'[1]INTERNAL PARAMETERS-1'!$B$5:$J$44,3,FALSE)</f>
        <v>0</v>
      </c>
      <c r="BG103" s="52">
        <f>ESCYLD1!BG103*VLOOKUP(ESCYLD2!BG$4,'[1]INTERNAL PARAMETERS-1'!$B$5:$J$44,5,FALSE)*VLOOKUP(ESCYLD2!BG$4,'[1]INTERNAL PARAMETERS-1'!$B$5:$J$44,6,FALSE)*VLOOKUP(ESCYLD2!BG$4,'[1]INTERNAL PARAMETERS-1'!$B$5:$J$44,3,FALSE) + ESCYLD1!BG103*(1-VLOOKUP(ESCYLD2!BG$4,'[1]INTERNAL PARAMETERS-1'!$B$5:$J$44,5,FALSE))*VLOOKUP(ESCYLD2!BG$4,'[1]INTERNAL PARAMETERS-1'!$B$5:$J$44,8,FALSE)*VLOOKUP(ESCYLD2!BG$4,'[1]INTERNAL PARAMETERS-1'!$B$5:$J$44,3,FALSE)</f>
        <v>5.2832153014559919</v>
      </c>
      <c r="BH103" s="52">
        <f>ESCYLD1!BH103*VLOOKUP(ESCYLD2!BH$4,'[1]INTERNAL PARAMETERS-1'!$B$5:$J$44,5,FALSE)*VLOOKUP(ESCYLD2!BH$4,'[1]INTERNAL PARAMETERS-1'!$B$5:$J$44,6,FALSE)*VLOOKUP(ESCYLD2!BH$4,'[1]INTERNAL PARAMETERS-1'!$B$5:$J$44,3,FALSE) + ESCYLD1!BH103*(1-VLOOKUP(ESCYLD2!BH$4,'[1]INTERNAL PARAMETERS-1'!$B$5:$J$44,5,FALSE))*VLOOKUP(ESCYLD2!BH$4,'[1]INTERNAL PARAMETERS-1'!$B$5:$J$44,8,FALSE)*VLOOKUP(ESCYLD2!BH$4,'[1]INTERNAL PARAMETERS-1'!$B$5:$J$44,3,FALSE)</f>
        <v>2.7133789447669282E-2</v>
      </c>
      <c r="BI103" s="52">
        <f>ESCYLD1!BI103*VLOOKUP(ESCYLD2!BI$4,'[1]INTERNAL PARAMETERS-1'!$B$5:$J$44,5,FALSE)*VLOOKUP(ESCYLD2!BI$4,'[1]INTERNAL PARAMETERS-1'!$B$5:$J$44,6,FALSE)*VLOOKUP(ESCYLD2!BI$4,'[1]INTERNAL PARAMETERS-1'!$B$5:$J$44,3,FALSE) + ESCYLD1!BI103*(1-VLOOKUP(ESCYLD2!BI$4,'[1]INTERNAL PARAMETERS-1'!$B$5:$J$44,5,FALSE))*VLOOKUP(ESCYLD2!BI$4,'[1]INTERNAL PARAMETERS-1'!$B$5:$J$44,8,FALSE)*VLOOKUP(ESCYLD2!BI$4,'[1]INTERNAL PARAMETERS-1'!$B$5:$J$44,3,FALSE)</f>
        <v>0</v>
      </c>
      <c r="BJ103" s="52">
        <f>ESCYLD1!BJ103*VLOOKUP(ESCYLD2!BJ$4,'[1]INTERNAL PARAMETERS-1'!$B$5:$J$44,5,FALSE)*VLOOKUP(ESCYLD2!BJ$4,'[1]INTERNAL PARAMETERS-1'!$B$5:$J$44,6,FALSE)*VLOOKUP(ESCYLD2!BJ$4,'[1]INTERNAL PARAMETERS-1'!$B$5:$J$44,3,FALSE) + ESCYLD1!BJ103*(1-VLOOKUP(ESCYLD2!BJ$4,'[1]INTERNAL PARAMETERS-1'!$B$5:$J$44,5,FALSE))*VLOOKUP(ESCYLD2!BJ$4,'[1]INTERNAL PARAMETERS-1'!$B$5:$J$44,8,FALSE)*VLOOKUP(ESCYLD2!BJ$4,'[1]INTERNAL PARAMETERS-1'!$B$5:$J$44,3,FALSE)</f>
        <v>1.1576402565888464</v>
      </c>
      <c r="BK103" s="52">
        <f>ESCYLD1!BK103*VLOOKUP(ESCYLD2!BK$4,'[1]INTERNAL PARAMETERS-1'!$B$5:$J$44,5,FALSE)*VLOOKUP(ESCYLD2!BK$4,'[1]INTERNAL PARAMETERS-1'!$B$5:$J$44,6,FALSE)*VLOOKUP(ESCYLD2!BK$4,'[1]INTERNAL PARAMETERS-1'!$B$5:$J$44,3,FALSE) + ESCYLD1!BK103*(1-VLOOKUP(ESCYLD2!BK$4,'[1]INTERNAL PARAMETERS-1'!$B$5:$J$44,5,FALSE))*VLOOKUP(ESCYLD2!BK$4,'[1]INTERNAL PARAMETERS-1'!$B$5:$J$44,8,FALSE)*VLOOKUP(ESCYLD2!BK$4,'[1]INTERNAL PARAMETERS-1'!$B$5:$J$44,3,FALSE)</f>
        <v>1.7616996543791976</v>
      </c>
      <c r="BL103" s="52">
        <f>ESCYLD1!BL103*VLOOKUP(ESCYLD2!BL$4,'[1]INTERNAL PARAMETERS-1'!$B$5:$J$44,5,FALSE)*VLOOKUP(ESCYLD2!BL$4,'[1]INTERNAL PARAMETERS-1'!$B$5:$J$44,6,FALSE)*VLOOKUP(ESCYLD2!BL$4,'[1]INTERNAL PARAMETERS-1'!$B$5:$J$44,3,FALSE) + ESCYLD1!BL103*(1-VLOOKUP(ESCYLD2!BL$4,'[1]INTERNAL PARAMETERS-1'!$B$5:$J$44,5,FALSE))*VLOOKUP(ESCYLD2!BL$4,'[1]INTERNAL PARAMETERS-1'!$B$5:$J$44,8,FALSE)*VLOOKUP(ESCYLD2!BL$4,'[1]INTERNAL PARAMETERS-1'!$B$5:$J$44,3,FALSE)</f>
        <v>7.2995331562563104</v>
      </c>
      <c r="BM103" s="52">
        <f>ESCYLD1!BM103*VLOOKUP(ESCYLD2!BM$4,'[1]INTERNAL PARAMETERS-1'!$B$5:$J$44,5,FALSE)*VLOOKUP(ESCYLD2!BM$4,'[1]INTERNAL PARAMETERS-1'!$B$5:$J$44,6,FALSE)*VLOOKUP(ESCYLD2!BM$4,'[1]INTERNAL PARAMETERS-1'!$B$5:$J$44,3,FALSE) + ESCYLD1!BM103*(1-VLOOKUP(ESCYLD2!BM$4,'[1]INTERNAL PARAMETERS-1'!$B$5:$J$44,5,FALSE))*VLOOKUP(ESCYLD2!BM$4,'[1]INTERNAL PARAMETERS-1'!$B$5:$J$44,8,FALSE)*VLOOKUP(ESCYLD2!BM$4,'[1]INTERNAL PARAMETERS-1'!$B$5:$J$44,3,FALSE)</f>
        <v>2.6165411249691619</v>
      </c>
      <c r="BN103" s="52">
        <f>ESCYLD1!BN103*VLOOKUP(ESCYLD2!BN$4,'[1]INTERNAL PARAMETERS-1'!$B$5:$J$44,5,FALSE)*VLOOKUP(ESCYLD2!BN$4,'[1]INTERNAL PARAMETERS-1'!$B$5:$J$44,6,FALSE)*VLOOKUP(ESCYLD2!BN$4,'[1]INTERNAL PARAMETERS-1'!$B$5:$J$44,3,FALSE) + ESCYLD1!BN103*(1-VLOOKUP(ESCYLD2!BN$4,'[1]INTERNAL PARAMETERS-1'!$B$5:$J$44,5,FALSE))*VLOOKUP(ESCYLD2!BN$4,'[1]INTERNAL PARAMETERS-1'!$B$5:$J$44,8,FALSE)*VLOOKUP(ESCYLD2!BN$4,'[1]INTERNAL PARAMETERS-1'!$B$5:$J$44,3,FALSE)</f>
        <v>1.8503497755216052</v>
      </c>
      <c r="BO103" s="52">
        <f>ESCYLD1!BO103*VLOOKUP(ESCYLD2!BO$4,'[1]INTERNAL PARAMETERS-1'!$B$5:$J$44,5,FALSE)*VLOOKUP(ESCYLD2!BO$4,'[1]INTERNAL PARAMETERS-1'!$B$5:$J$44,6,FALSE)*VLOOKUP(ESCYLD2!BO$4,'[1]INTERNAL PARAMETERS-1'!$B$5:$J$44,3,FALSE) + ESCYLD1!BO103*(1-VLOOKUP(ESCYLD2!BO$4,'[1]INTERNAL PARAMETERS-1'!$B$5:$J$44,5,FALSE))*VLOOKUP(ESCYLD2!BO$4,'[1]INTERNAL PARAMETERS-1'!$B$5:$J$44,8,FALSE)*VLOOKUP(ESCYLD2!BO$4,'[1]INTERNAL PARAMETERS-1'!$B$5:$J$44,3,FALSE)</f>
        <v>1.7702318027399397</v>
      </c>
      <c r="BP103" s="52">
        <f>ESCYLD1!BP103*VLOOKUP(ESCYLD2!BP$4,'[1]INTERNAL PARAMETERS-1'!$B$5:$J$44,5,FALSE)*VLOOKUP(ESCYLD2!BP$4,'[1]INTERNAL PARAMETERS-1'!$B$5:$J$44,6,FALSE)*VLOOKUP(ESCYLD2!BP$4,'[1]INTERNAL PARAMETERS-1'!$B$5:$J$44,3,FALSE) + ESCYLD1!BP103*(1-VLOOKUP(ESCYLD2!BP$4,'[1]INTERNAL PARAMETERS-1'!$B$5:$J$44,5,FALSE))*VLOOKUP(ESCYLD2!BP$4,'[1]INTERNAL PARAMETERS-1'!$B$5:$J$44,8,FALSE)*VLOOKUP(ESCYLD2!BP$4,'[1]INTERNAL PARAMETERS-1'!$B$5:$J$44,3,FALSE)</f>
        <v>9.9998506669851966E-2</v>
      </c>
      <c r="BQ103" s="52">
        <f>ESCYLD1!BQ103*VLOOKUP(ESCYLD2!BQ$4,'[1]INTERNAL PARAMETERS-1'!$B$5:$J$44,5,FALSE)*VLOOKUP(ESCYLD2!BQ$4,'[1]INTERNAL PARAMETERS-1'!$B$5:$J$44,6,FALSE)*VLOOKUP(ESCYLD2!BQ$4,'[1]INTERNAL PARAMETERS-1'!$B$5:$J$44,3,FALSE) + ESCYLD1!BQ103*(1-VLOOKUP(ESCYLD2!BQ$4,'[1]INTERNAL PARAMETERS-1'!$B$5:$J$44,5,FALSE))*VLOOKUP(ESCYLD2!BQ$4,'[1]INTERNAL PARAMETERS-1'!$B$5:$J$44,8,FALSE)*VLOOKUP(ESCYLD2!BQ$4,'[1]INTERNAL PARAMETERS-1'!$B$5:$J$44,3,FALSE)</f>
        <v>7.0407583131006337</v>
      </c>
      <c r="BR103" s="52">
        <f>ESCYLD1!BR103*VLOOKUP(ESCYLD2!BR$4,'[1]INTERNAL PARAMETERS-1'!$B$5:$J$44,5,FALSE)*VLOOKUP(ESCYLD2!BR$4,'[1]INTERNAL PARAMETERS-1'!$B$5:$J$44,6,FALSE)*VLOOKUP(ESCYLD2!BR$4,'[1]INTERNAL PARAMETERS-1'!$B$5:$J$44,3,FALSE) + ESCYLD1!BR103*(1-VLOOKUP(ESCYLD2!BR$4,'[1]INTERNAL PARAMETERS-1'!$B$5:$J$44,5,FALSE))*VLOOKUP(ESCYLD2!BR$4,'[1]INTERNAL PARAMETERS-1'!$B$5:$J$44,8,FALSE)*VLOOKUP(ESCYLD2!BR$4,'[1]INTERNAL PARAMETERS-1'!$B$5:$J$44,3,FALSE)</f>
        <v>0.30224768102017108</v>
      </c>
      <c r="BS103" s="52">
        <f>ESCYLD1!BS103*VLOOKUP(ESCYLD2!BS$4,'[1]INTERNAL PARAMETERS-1'!$B$5:$J$44,5,FALSE)*VLOOKUP(ESCYLD2!BS$4,'[1]INTERNAL PARAMETERS-1'!$B$5:$J$44,6,FALSE)*VLOOKUP(ESCYLD2!BS$4,'[1]INTERNAL PARAMETERS-1'!$B$5:$J$44,3,FALSE) + ESCYLD1!BS103*(1-VLOOKUP(ESCYLD2!BS$4,'[1]INTERNAL PARAMETERS-1'!$B$5:$J$44,5,FALSE))*VLOOKUP(ESCYLD2!BS$4,'[1]INTERNAL PARAMETERS-1'!$B$5:$J$44,8,FALSE)*VLOOKUP(ESCYLD2!BS$4,'[1]INTERNAL PARAMETERS-1'!$B$5:$J$44,3,FALSE)</f>
        <v>1.4988092551798522E-2</v>
      </c>
      <c r="BT103" s="52">
        <f>ESCYLD1!BT103*VLOOKUP(ESCYLD2!BT$4,'[1]INTERNAL PARAMETERS-1'!$B$5:$J$44,5,FALSE)*VLOOKUP(ESCYLD2!BT$4,'[1]INTERNAL PARAMETERS-1'!$B$5:$J$44,6,FALSE)*VLOOKUP(ESCYLD2!BT$4,'[1]INTERNAL PARAMETERS-1'!$B$5:$J$44,3,FALSE) + ESCYLD1!BT103*(1-VLOOKUP(ESCYLD2!BT$4,'[1]INTERNAL PARAMETERS-1'!$B$5:$J$44,5,FALSE))*VLOOKUP(ESCYLD2!BT$4,'[1]INTERNAL PARAMETERS-1'!$B$5:$J$44,8,FALSE)*VLOOKUP(ESCYLD2!BT$4,'[1]INTERNAL PARAMETERS-1'!$B$5:$J$44,3,FALSE)</f>
        <v>0</v>
      </c>
      <c r="BU103" s="52">
        <f>ESCYLD1!BU103*VLOOKUP(ESCYLD2!BU$4,'[1]INTERNAL PARAMETERS-1'!$B$5:$J$44,5,FALSE)*VLOOKUP(ESCYLD2!BU$4,'[1]INTERNAL PARAMETERS-1'!$B$5:$J$44,6,FALSE)*VLOOKUP(ESCYLD2!BU$4,'[1]INTERNAL PARAMETERS-1'!$B$5:$J$44,3,FALSE) + ESCYLD1!BU103*(1-VLOOKUP(ESCYLD2!BU$4,'[1]INTERNAL PARAMETERS-1'!$B$5:$J$44,5,FALSE))*VLOOKUP(ESCYLD2!BU$4,'[1]INTERNAL PARAMETERS-1'!$B$5:$J$44,8,FALSE)*VLOOKUP(ESCYLD2!BU$4,'[1]INTERNAL PARAMETERS-1'!$B$5:$J$44,3,FALSE)</f>
        <v>0</v>
      </c>
      <c r="BV103" s="52">
        <f>ESCYLD1!BV103*VLOOKUP(ESCYLD2!BV$4,'[1]INTERNAL PARAMETERS-1'!$B$5:$J$44,5,FALSE)*VLOOKUP(ESCYLD2!BV$4,'[1]INTERNAL PARAMETERS-1'!$B$5:$J$44,6,FALSE)*VLOOKUP(ESCYLD2!BV$4,'[1]INTERNAL PARAMETERS-1'!$B$5:$J$44,3,FALSE) + ESCYLD1!BV103*(1-VLOOKUP(ESCYLD2!BV$4,'[1]INTERNAL PARAMETERS-1'!$B$5:$J$44,5,FALSE))*VLOOKUP(ESCYLD2!BV$4,'[1]INTERNAL PARAMETERS-1'!$B$5:$J$44,8,FALSE)*VLOOKUP(ESCYLD2!BV$4,'[1]INTERNAL PARAMETERS-1'!$B$5:$J$44,3,FALSE)</f>
        <v>0</v>
      </c>
      <c r="BW103" s="52">
        <f>ESCYLD1!BW103*VLOOKUP(ESCYLD2!BW$4,'[1]INTERNAL PARAMETERS-1'!$B$5:$J$44,5,FALSE)*VLOOKUP(ESCYLD2!BW$4,'[1]INTERNAL PARAMETERS-1'!$B$5:$J$44,6,FALSE)*VLOOKUP(ESCYLD2!BW$4,'[1]INTERNAL PARAMETERS-1'!$B$5:$J$44,3,FALSE) + ESCYLD1!BW103*(1-VLOOKUP(ESCYLD2!BW$4,'[1]INTERNAL PARAMETERS-1'!$B$5:$J$44,5,FALSE))*VLOOKUP(ESCYLD2!BW$4,'[1]INTERNAL PARAMETERS-1'!$B$5:$J$44,8,FALSE)*VLOOKUP(ESCYLD2!BW$4,'[1]INTERNAL PARAMETERS-1'!$B$5:$J$44,3,FALSE)</f>
        <v>0</v>
      </c>
      <c r="BX103" s="52">
        <f>ESCYLD1!BX103*VLOOKUP(ESCYLD2!BX$4,'[1]INTERNAL PARAMETERS-1'!$B$5:$J$44,5,FALSE)*VLOOKUP(ESCYLD2!BX$4,'[1]INTERNAL PARAMETERS-1'!$B$5:$J$44,6,FALSE)*VLOOKUP(ESCYLD2!BX$4,'[1]INTERNAL PARAMETERS-1'!$B$5:$J$44,3,FALSE) + ESCYLD1!BX103*(1-VLOOKUP(ESCYLD2!BX$4,'[1]INTERNAL PARAMETERS-1'!$B$5:$J$44,5,FALSE))*VLOOKUP(ESCYLD2!BX$4,'[1]INTERNAL PARAMETERS-1'!$B$5:$J$44,8,FALSE)*VLOOKUP(ESCYLD2!BX$4,'[1]INTERNAL PARAMETERS-1'!$B$5:$J$44,3,FALSE)</f>
        <v>0</v>
      </c>
      <c r="BY103" s="52">
        <f>ESCYLD1!BY103*VLOOKUP(ESCYLD2!BY$4,'[1]INTERNAL PARAMETERS-1'!$B$5:$J$44,5,FALSE)*VLOOKUP(ESCYLD2!BY$4,'[1]INTERNAL PARAMETERS-1'!$B$5:$J$44,6,FALSE)*VLOOKUP(ESCYLD2!BY$4,'[1]INTERNAL PARAMETERS-1'!$B$5:$J$44,3,FALSE) + ESCYLD1!BY103*(1-VLOOKUP(ESCYLD2!BY$4,'[1]INTERNAL PARAMETERS-1'!$B$5:$J$44,5,FALSE))*VLOOKUP(ESCYLD2!BY$4,'[1]INTERNAL PARAMETERS-1'!$B$5:$J$44,8,FALSE)*VLOOKUP(ESCYLD2!BY$4,'[1]INTERNAL PARAMETERS-1'!$B$5:$J$44,3,FALSE)</f>
        <v>0</v>
      </c>
      <c r="BZ103" s="52">
        <f>ESCYLD1!BZ103*VLOOKUP(ESCYLD2!BZ$4,'[1]INTERNAL PARAMETERS-1'!$B$5:$J$44,5,FALSE)*VLOOKUP(ESCYLD2!BZ$4,'[1]INTERNAL PARAMETERS-1'!$B$5:$J$44,6,FALSE)*VLOOKUP(ESCYLD2!BZ$4,'[1]INTERNAL PARAMETERS-1'!$B$5:$J$44,3,FALSE) + ESCYLD1!BZ103*(1-VLOOKUP(ESCYLD2!BZ$4,'[1]INTERNAL PARAMETERS-1'!$B$5:$J$44,5,FALSE))*VLOOKUP(ESCYLD2!BZ$4,'[1]INTERNAL PARAMETERS-1'!$B$5:$J$44,8,FALSE)*VLOOKUP(ESCYLD2!BZ$4,'[1]INTERNAL PARAMETERS-1'!$B$5:$J$44,3,FALSE)</f>
        <v>1.0719688894464476E-2</v>
      </c>
      <c r="CA103" s="52">
        <f>ESCYLD1!CA103*VLOOKUP(ESCYLD2!CA$4,'[1]INTERNAL PARAMETERS-1'!$B$5:$J$44,5,FALSE)*VLOOKUP(ESCYLD2!CA$4,'[1]INTERNAL PARAMETERS-1'!$B$5:$J$44,6,FALSE)*VLOOKUP(ESCYLD2!CA$4,'[1]INTERNAL PARAMETERS-1'!$B$5:$J$44,3,FALSE) + ESCYLD1!CA103*(1-VLOOKUP(ESCYLD2!CA$4,'[1]INTERNAL PARAMETERS-1'!$B$5:$J$44,5,FALSE))*VLOOKUP(ESCYLD2!CA$4,'[1]INTERNAL PARAMETERS-1'!$B$5:$J$44,8,FALSE)*VLOOKUP(ESCYLD2!CA$4,'[1]INTERNAL PARAMETERS-1'!$B$5:$J$44,3,FALSE)</f>
        <v>0</v>
      </c>
      <c r="CB103" s="52">
        <f>ESCYLD1!CB103*VLOOKUP(ESCYLD2!CB$4,'[1]INTERNAL PARAMETERS-1'!$B$5:$J$44,5,FALSE)*VLOOKUP(ESCYLD2!CB$4,'[1]INTERNAL PARAMETERS-1'!$B$5:$J$44,6,FALSE)*VLOOKUP(ESCYLD2!CB$4,'[1]INTERNAL PARAMETERS-1'!$B$5:$J$44,3,FALSE) + ESCYLD1!CB103*(1-VLOOKUP(ESCYLD2!CB$4,'[1]INTERNAL PARAMETERS-1'!$B$5:$J$44,5,FALSE))*VLOOKUP(ESCYLD2!CB$4,'[1]INTERNAL PARAMETERS-1'!$B$5:$J$44,8,FALSE)*VLOOKUP(ESCYLD2!CB$4,'[1]INTERNAL PARAMETERS-1'!$B$5:$J$44,3,FALSE)</f>
        <v>0</v>
      </c>
      <c r="CC103" s="52">
        <f>ESCYLD1!CC103*VLOOKUP(ESCYLD2!CC$4,'[1]INTERNAL PARAMETERS-1'!$B$5:$J$44,5,FALSE)*VLOOKUP(ESCYLD2!CC$4,'[1]INTERNAL PARAMETERS-1'!$B$5:$J$44,6,FALSE)*VLOOKUP(ESCYLD2!CC$4,'[1]INTERNAL PARAMETERS-1'!$B$5:$J$44,3,FALSE) + ESCYLD1!CC103*(1-VLOOKUP(ESCYLD2!CC$4,'[1]INTERNAL PARAMETERS-1'!$B$5:$J$44,5,FALSE))*VLOOKUP(ESCYLD2!CC$4,'[1]INTERNAL PARAMETERS-1'!$B$5:$J$44,8,FALSE)*VLOOKUP(ESCYLD2!CC$4,'[1]INTERNAL PARAMETERS-1'!$B$5:$J$44,3,FALSE)</f>
        <v>5.4342762851365405E-2</v>
      </c>
      <c r="CD103" s="52">
        <f>ESCYLD1!CD103*VLOOKUP(ESCYLD2!CD$4,'[1]INTERNAL PARAMETERS-1'!$B$5:$J$44,5,FALSE)*VLOOKUP(ESCYLD2!CD$4,'[1]INTERNAL PARAMETERS-1'!$B$5:$J$44,6,FALSE)*VLOOKUP(ESCYLD2!CD$4,'[1]INTERNAL PARAMETERS-1'!$B$5:$J$44,3,FALSE) + ESCYLD1!CD103*(1-VLOOKUP(ESCYLD2!CD$4,'[1]INTERNAL PARAMETERS-1'!$B$5:$J$44,5,FALSE))*VLOOKUP(ESCYLD2!CD$4,'[1]INTERNAL PARAMETERS-1'!$B$5:$J$44,8,FALSE)*VLOOKUP(ESCYLD2!CD$4,'[1]INTERNAL PARAMETERS-1'!$B$5:$J$44,3,FALSE)</f>
        <v>7.9280771296517644E-2</v>
      </c>
      <c r="CE103" s="52">
        <f>ESCYLD1!CE103*VLOOKUP(ESCYLD2!CE$4,'[1]INTERNAL PARAMETERS-1'!$B$5:$J$44,5,FALSE)*VLOOKUP(ESCYLD2!CE$4,'[1]INTERNAL PARAMETERS-1'!$B$5:$J$44,6,FALSE)*VLOOKUP(ESCYLD2!CE$4,'[1]INTERNAL PARAMETERS-1'!$B$5:$J$44,3,FALSE) + ESCYLD1!CE103*(1-VLOOKUP(ESCYLD2!CE$4,'[1]INTERNAL PARAMETERS-1'!$B$5:$J$44,5,FALSE))*VLOOKUP(ESCYLD2!CE$4,'[1]INTERNAL PARAMETERS-1'!$B$5:$J$44,8,FALSE)*VLOOKUP(ESCYLD2!CE$4,'[1]INTERNAL PARAMETERS-1'!$B$5:$J$44,3,FALSE)</f>
        <v>0.16213565566485788</v>
      </c>
      <c r="CF103" s="52">
        <f>ESCYLD1!CF103*VLOOKUP(ESCYLD2!CF$4,'[1]INTERNAL PARAMETERS-1'!$B$5:$J$44,5,FALSE)*VLOOKUP(ESCYLD2!CF$4,'[1]INTERNAL PARAMETERS-1'!$B$5:$J$44,6,FALSE)*VLOOKUP(ESCYLD2!CF$4,'[1]INTERNAL PARAMETERS-1'!$B$5:$J$44,3,FALSE) + ESCYLD1!CF103*(1-VLOOKUP(ESCYLD2!CF$4,'[1]INTERNAL PARAMETERS-1'!$B$5:$J$44,5,FALSE))*VLOOKUP(ESCYLD2!CF$4,'[1]INTERNAL PARAMETERS-1'!$B$5:$J$44,8,FALSE)*VLOOKUP(ESCYLD2!CF$4,'[1]INTERNAL PARAMETERS-1'!$B$5:$J$44,3,FALSE)</f>
        <v>0.11148023473175646</v>
      </c>
      <c r="CG103" s="52">
        <f>ESCYLD1!CG103*VLOOKUP(ESCYLD2!CG$4,'[1]INTERNAL PARAMETERS-1'!$B$5:$J$44,5,FALSE)*VLOOKUP(ESCYLD2!CG$4,'[1]INTERNAL PARAMETERS-1'!$B$5:$J$44,6,FALSE)*VLOOKUP(ESCYLD2!CG$4,'[1]INTERNAL PARAMETERS-1'!$B$5:$J$44,3,FALSE) + ESCYLD1!CG103*(1-VLOOKUP(ESCYLD2!CG$4,'[1]INTERNAL PARAMETERS-1'!$B$5:$J$44,5,FALSE))*VLOOKUP(ESCYLD2!CG$4,'[1]INTERNAL PARAMETERS-1'!$B$5:$J$44,8,FALSE)*VLOOKUP(ESCYLD2!CG$4,'[1]INTERNAL PARAMETERS-1'!$B$5:$J$44,3,FALSE)</f>
        <v>0</v>
      </c>
      <c r="CH103" s="51">
        <f>ESCYLD1!CH103*VLOOKUP(ESCYLD2!CH$4,'[1]INTERNAL PARAMETERS-1'!$B$5:$J$44,5,FALSE)*VLOOKUP(ESCYLD2!CH$4,'[1]INTERNAL PARAMETERS-1'!$B$5:$J$44,6,FALSE)*VLOOKUP(ESCYLD2!CH$4,'[1]INTERNAL PARAMETERS-1'!$B$5:$J$44,3,FALSE) + ESCYLD1!CH103*(1-VLOOKUP(ESCYLD2!CH$4,'[1]INTERNAL PARAMETERS-1'!$B$5:$J$44,5,FALSE))*VLOOKUP(ESCYLD2!CH$4,'[1]INTERNAL PARAMETERS-1'!$B$5:$J$44,8,FALSE)*VLOOKUP(ESCYLD2!CH$4,'[1]INTERNAL PARAMETERS-1'!$B$5:$J$44,3,FALSE)</f>
        <v>0</v>
      </c>
      <c r="CJ103" s="53">
        <f t="shared" si="2"/>
        <v>3375.596761064603</v>
      </c>
      <c r="CK103" s="51">
        <f t="shared" si="3"/>
        <v>88.731967501164547</v>
      </c>
    </row>
    <row r="104" spans="2:89" x14ac:dyDescent="0.5">
      <c r="B104" s="66" t="s">
        <v>10</v>
      </c>
      <c r="C104" s="65" t="s">
        <v>72</v>
      </c>
      <c r="D104" s="65" t="s">
        <v>80</v>
      </c>
      <c r="E104" s="151">
        <f>ESC!AF104</f>
        <v>8743.5053145200181</v>
      </c>
      <c r="F104" s="64">
        <f>'[1]INTERNAL PARAMETERS-1'!M14</f>
        <v>39.424999999999997</v>
      </c>
      <c r="G104" s="53">
        <f>ESCYLD1!G104*VLOOKUP(ESCYLD2!G$4,'[1]INTERNAL PARAMETERS-1'!$B$5:$J$44,5,FALSE)*VLOOKUP(ESCYLD2!G$4,'[1]INTERNAL PARAMETERS-1'!$B$5:$J$44,7,FALSE)*ESCYLD2!$F104 + ESCYLD1!G104*(1-VLOOKUP(ESCYLD2!G$4,'[1]INTERNAL PARAMETERS-1'!$B$5:$J$44,5,FALSE))*VLOOKUP(ESCYLD2!G$4,'[1]INTERNAL PARAMETERS-1'!$B$5:$J$44,9,FALSE)*ESCYLD2!$F104</f>
        <v>855.00396704220486</v>
      </c>
      <c r="H104" s="52">
        <f>ESCYLD1!H104*VLOOKUP(ESCYLD2!H$4,'[1]INTERNAL PARAMETERS-1'!$B$5:$J$44,5,FALSE)*VLOOKUP(ESCYLD2!H$4,'[1]INTERNAL PARAMETERS-1'!$B$5:$J$44,7,FALSE)*ESCYLD2!$F104 + ESCYLD1!H104*(1-VLOOKUP(ESCYLD2!H$4,'[1]INTERNAL PARAMETERS-1'!$B$5:$J$44,5,FALSE))*VLOOKUP(ESCYLD2!H$4,'[1]INTERNAL PARAMETERS-1'!$B$5:$J$44,9,FALSE)*ESCYLD2!$F104</f>
        <v>515.61325487535169</v>
      </c>
      <c r="I104" s="52">
        <f>ESCYLD1!I104*VLOOKUP(ESCYLD2!I$4,'[1]INTERNAL PARAMETERS-1'!$B$5:$J$44,5,FALSE)*VLOOKUP(ESCYLD2!I$4,'[1]INTERNAL PARAMETERS-1'!$B$5:$J$44,7,FALSE)*ESCYLD2!$F104 + ESCYLD1!I104*(1-VLOOKUP(ESCYLD2!I$4,'[1]INTERNAL PARAMETERS-1'!$B$5:$J$44,5,FALSE))*VLOOKUP(ESCYLD2!I$4,'[1]INTERNAL PARAMETERS-1'!$B$5:$J$44,9,FALSE)*ESCYLD2!$F104</f>
        <v>794.93702294123727</v>
      </c>
      <c r="J104" s="52">
        <f>ESCYLD1!J104*VLOOKUP(ESCYLD2!J$4,'[1]INTERNAL PARAMETERS-1'!$B$5:$J$44,5,FALSE)*VLOOKUP(ESCYLD2!J$4,'[1]INTERNAL PARAMETERS-1'!$B$5:$J$44,7,FALSE)*ESCYLD2!$F104 + ESCYLD1!J104*(1-VLOOKUP(ESCYLD2!J$4,'[1]INTERNAL PARAMETERS-1'!$B$5:$J$44,5,FALSE))*VLOOKUP(ESCYLD2!J$4,'[1]INTERNAL PARAMETERS-1'!$B$5:$J$44,9,FALSE)*ESCYLD2!$F104</f>
        <v>0</v>
      </c>
      <c r="K104" s="52">
        <f>ESCYLD1!K104*VLOOKUP(ESCYLD2!K$4,'[1]INTERNAL PARAMETERS-1'!$B$5:$J$44,5,FALSE)*VLOOKUP(ESCYLD2!K$4,'[1]INTERNAL PARAMETERS-1'!$B$5:$J$44,7,FALSE)*ESCYLD2!$F104 + ESCYLD1!K104*(1-VLOOKUP(ESCYLD2!K$4,'[1]INTERNAL PARAMETERS-1'!$B$5:$J$44,5,FALSE))*VLOOKUP(ESCYLD2!K$4,'[1]INTERNAL PARAMETERS-1'!$B$5:$J$44,9,FALSE)*ESCYLD2!$F104</f>
        <v>0</v>
      </c>
      <c r="L104" s="52">
        <f>ESCYLD1!L104*VLOOKUP(ESCYLD2!L$4,'[1]INTERNAL PARAMETERS-1'!$B$5:$J$44,5,FALSE)*VLOOKUP(ESCYLD2!L$4,'[1]INTERNAL PARAMETERS-1'!$B$5:$J$44,7,FALSE)*ESCYLD2!$F104 + ESCYLD1!L104*(1-VLOOKUP(ESCYLD2!L$4,'[1]INTERNAL PARAMETERS-1'!$B$5:$J$44,5,FALSE))*VLOOKUP(ESCYLD2!L$4,'[1]INTERNAL PARAMETERS-1'!$B$5:$J$44,9,FALSE)*ESCYLD2!$F104</f>
        <v>0</v>
      </c>
      <c r="M104" s="52">
        <f>ESCYLD1!M104*VLOOKUP(ESCYLD2!M$4,'[1]INTERNAL PARAMETERS-1'!$B$5:$J$44,5,FALSE)*VLOOKUP(ESCYLD2!M$4,'[1]INTERNAL PARAMETERS-1'!$B$5:$J$44,7,FALSE)*ESCYLD2!$F104 + ESCYLD1!M104*(1-VLOOKUP(ESCYLD2!M$4,'[1]INTERNAL PARAMETERS-1'!$B$5:$J$44,5,FALSE))*VLOOKUP(ESCYLD2!M$4,'[1]INTERNAL PARAMETERS-1'!$B$5:$J$44,9,FALSE)*ESCYLD2!$F104</f>
        <v>20.767878280646503</v>
      </c>
      <c r="N104" s="52">
        <f>ESCYLD1!N104*VLOOKUP(ESCYLD2!N$4,'[1]INTERNAL PARAMETERS-1'!$B$5:$J$44,5,FALSE)*VLOOKUP(ESCYLD2!N$4,'[1]INTERNAL PARAMETERS-1'!$B$5:$J$44,7,FALSE)*ESCYLD2!$F104 + ESCYLD1!N104*(1-VLOOKUP(ESCYLD2!N$4,'[1]INTERNAL PARAMETERS-1'!$B$5:$J$44,5,FALSE))*VLOOKUP(ESCYLD2!N$4,'[1]INTERNAL PARAMETERS-1'!$B$5:$J$44,9,FALSE)*ESCYLD2!$F104</f>
        <v>2.0564697722766057</v>
      </c>
      <c r="O104" s="52">
        <f>ESCYLD1!O104*VLOOKUP(ESCYLD2!O$4,'[1]INTERNAL PARAMETERS-1'!$B$5:$J$44,5,FALSE)*VLOOKUP(ESCYLD2!O$4,'[1]INTERNAL PARAMETERS-1'!$B$5:$J$44,7,FALSE)*ESCYLD2!$F104 + ESCYLD1!O104*(1-VLOOKUP(ESCYLD2!O$4,'[1]INTERNAL PARAMETERS-1'!$B$5:$J$44,5,FALSE))*VLOOKUP(ESCYLD2!O$4,'[1]INTERNAL PARAMETERS-1'!$B$5:$J$44,9,FALSE)*ESCYLD2!$F104</f>
        <v>0</v>
      </c>
      <c r="P104" s="52">
        <f>ESCYLD1!P104*VLOOKUP(ESCYLD2!P$4,'[1]INTERNAL PARAMETERS-1'!$B$5:$J$44,5,FALSE)*VLOOKUP(ESCYLD2!P$4,'[1]INTERNAL PARAMETERS-1'!$B$5:$J$44,7,FALSE)*ESCYLD2!$F104 + ESCYLD1!P104*(1-VLOOKUP(ESCYLD2!P$4,'[1]INTERNAL PARAMETERS-1'!$B$5:$J$44,5,FALSE))*VLOOKUP(ESCYLD2!P$4,'[1]INTERNAL PARAMETERS-1'!$B$5:$J$44,9,FALSE)*ESCYLD2!$F104</f>
        <v>0</v>
      </c>
      <c r="Q104" s="52">
        <f>ESCYLD1!Q104*VLOOKUP(ESCYLD2!Q$4,'[1]INTERNAL PARAMETERS-1'!$B$5:$J$44,5,FALSE)*VLOOKUP(ESCYLD2!Q$4,'[1]INTERNAL PARAMETERS-1'!$B$5:$J$44,7,FALSE)*ESCYLD2!$F104 + ESCYLD1!Q104*(1-VLOOKUP(ESCYLD2!Q$4,'[1]INTERNAL PARAMETERS-1'!$B$5:$J$44,5,FALSE))*VLOOKUP(ESCYLD2!Q$4,'[1]INTERNAL PARAMETERS-1'!$B$5:$J$44,9,FALSE)*ESCYLD2!$F104</f>
        <v>0</v>
      </c>
      <c r="R104" s="52">
        <f>ESCYLD1!R104*VLOOKUP(ESCYLD2!R$4,'[1]INTERNAL PARAMETERS-1'!$B$5:$J$44,5,FALSE)*VLOOKUP(ESCYLD2!R$4,'[1]INTERNAL PARAMETERS-1'!$B$5:$J$44,7,FALSE)*ESCYLD2!$F104 + ESCYLD1!R104*(1-VLOOKUP(ESCYLD2!R$4,'[1]INTERNAL PARAMETERS-1'!$B$5:$J$44,5,FALSE))*VLOOKUP(ESCYLD2!R$4,'[1]INTERNAL PARAMETERS-1'!$B$5:$J$44,9,FALSE)*ESCYLD2!$F104</f>
        <v>6.1937977401443325</v>
      </c>
      <c r="S104" s="52">
        <f>ESCYLD1!S104*VLOOKUP(ESCYLD2!S$4,'[1]INTERNAL PARAMETERS-1'!$B$5:$J$44,5,FALSE)*VLOOKUP(ESCYLD2!S$4,'[1]INTERNAL PARAMETERS-1'!$B$5:$J$44,7,FALSE)*ESCYLD2!$F104 + ESCYLD1!S104*(1-VLOOKUP(ESCYLD2!S$4,'[1]INTERNAL PARAMETERS-1'!$B$5:$J$44,5,FALSE))*VLOOKUP(ESCYLD2!S$4,'[1]INTERNAL PARAMETERS-1'!$B$5:$J$44,9,FALSE)*ESCYLD2!$F104</f>
        <v>130.90695971742247</v>
      </c>
      <c r="T104" s="52">
        <f>ESCYLD1!T104*VLOOKUP(ESCYLD2!T$4,'[1]INTERNAL PARAMETERS-1'!$B$5:$J$44,5,FALSE)*VLOOKUP(ESCYLD2!T$4,'[1]INTERNAL PARAMETERS-1'!$B$5:$J$44,7,FALSE)*ESCYLD2!$F104 + ESCYLD1!T104*(1-VLOOKUP(ESCYLD2!T$4,'[1]INTERNAL PARAMETERS-1'!$B$5:$J$44,5,FALSE))*VLOOKUP(ESCYLD2!T$4,'[1]INTERNAL PARAMETERS-1'!$B$5:$J$44,9,FALSE)*ESCYLD2!$F104</f>
        <v>20.32288176580305</v>
      </c>
      <c r="U104" s="52">
        <f>ESCYLD1!U104*VLOOKUP(ESCYLD2!U$4,'[1]INTERNAL PARAMETERS-1'!$B$5:$J$44,5,FALSE)*VLOOKUP(ESCYLD2!U$4,'[1]INTERNAL PARAMETERS-1'!$B$5:$J$44,7,FALSE)*ESCYLD2!$F104 + ESCYLD1!U104*(1-VLOOKUP(ESCYLD2!U$4,'[1]INTERNAL PARAMETERS-1'!$B$5:$J$44,5,FALSE))*VLOOKUP(ESCYLD2!U$4,'[1]INTERNAL PARAMETERS-1'!$B$5:$J$44,9,FALSE)*ESCYLD2!$F104</f>
        <v>17.496699565212463</v>
      </c>
      <c r="V104" s="52">
        <f>ESCYLD1!V104*VLOOKUP(ESCYLD2!V$4,'[1]INTERNAL PARAMETERS-1'!$B$5:$J$44,5,FALSE)*VLOOKUP(ESCYLD2!V$4,'[1]INTERNAL PARAMETERS-1'!$B$5:$J$44,7,FALSE)*ESCYLD2!$F104 + ESCYLD1!V104*(1-VLOOKUP(ESCYLD2!V$4,'[1]INTERNAL PARAMETERS-1'!$B$5:$J$44,5,FALSE))*VLOOKUP(ESCYLD2!V$4,'[1]INTERNAL PARAMETERS-1'!$B$5:$J$44,9,FALSE)*ESCYLD2!$F104</f>
        <v>79.360486176438584</v>
      </c>
      <c r="W104" s="52">
        <f>ESCYLD1!W104*VLOOKUP(ESCYLD2!W$4,'[1]INTERNAL PARAMETERS-1'!$B$5:$J$44,5,FALSE)*VLOOKUP(ESCYLD2!W$4,'[1]INTERNAL PARAMETERS-1'!$B$5:$J$44,7,FALSE)*ESCYLD2!$F104 + ESCYLD1!W104*(1-VLOOKUP(ESCYLD2!W$4,'[1]INTERNAL PARAMETERS-1'!$B$5:$J$44,5,FALSE))*VLOOKUP(ESCYLD2!W$4,'[1]INTERNAL PARAMETERS-1'!$B$5:$J$44,9,FALSE)*ESCYLD2!$F104</f>
        <v>0</v>
      </c>
      <c r="X104" s="52">
        <f>ESCYLD1!X104*VLOOKUP(ESCYLD2!X$4,'[1]INTERNAL PARAMETERS-1'!$B$5:$J$44,5,FALSE)*VLOOKUP(ESCYLD2!X$4,'[1]INTERNAL PARAMETERS-1'!$B$5:$J$44,7,FALSE)*ESCYLD2!$F104 + ESCYLD1!X104*(1-VLOOKUP(ESCYLD2!X$4,'[1]INTERNAL PARAMETERS-1'!$B$5:$J$44,5,FALSE))*VLOOKUP(ESCYLD2!X$4,'[1]INTERNAL PARAMETERS-1'!$B$5:$J$44,9,FALSE)*ESCYLD2!$F104</f>
        <v>0</v>
      </c>
      <c r="Y104" s="52">
        <f>ESCYLD1!Y104*VLOOKUP(ESCYLD2!Y$4,'[1]INTERNAL PARAMETERS-1'!$B$5:$J$44,5,FALSE)*VLOOKUP(ESCYLD2!Y$4,'[1]INTERNAL PARAMETERS-1'!$B$5:$J$44,7,FALSE)*ESCYLD2!$F104 + ESCYLD1!Y104*(1-VLOOKUP(ESCYLD2!Y$4,'[1]INTERNAL PARAMETERS-1'!$B$5:$J$44,5,FALSE))*VLOOKUP(ESCYLD2!Y$4,'[1]INTERNAL PARAMETERS-1'!$B$5:$J$44,9,FALSE)*ESCYLD2!$F104</f>
        <v>0</v>
      </c>
      <c r="Z104" s="52">
        <f>ESCYLD1!Z104*VLOOKUP(ESCYLD2!Z$4,'[1]INTERNAL PARAMETERS-1'!$B$5:$J$44,5,FALSE)*VLOOKUP(ESCYLD2!Z$4,'[1]INTERNAL PARAMETERS-1'!$B$5:$J$44,7,FALSE)*ESCYLD2!$F104 + ESCYLD1!Z104*(1-VLOOKUP(ESCYLD2!Z$4,'[1]INTERNAL PARAMETERS-1'!$B$5:$J$44,5,FALSE))*VLOOKUP(ESCYLD2!Z$4,'[1]INTERNAL PARAMETERS-1'!$B$5:$J$44,9,FALSE)*ESCYLD2!$F104</f>
        <v>0</v>
      </c>
      <c r="AA104" s="52">
        <f>ESCYLD1!AA104*VLOOKUP(ESCYLD2!AA$4,'[1]INTERNAL PARAMETERS-1'!$B$5:$J$44,5,FALSE)*VLOOKUP(ESCYLD2!AA$4,'[1]INTERNAL PARAMETERS-1'!$B$5:$J$44,7,FALSE)*ESCYLD2!$F104 + ESCYLD1!AA104*(1-VLOOKUP(ESCYLD2!AA$4,'[1]INTERNAL PARAMETERS-1'!$B$5:$J$44,5,FALSE))*VLOOKUP(ESCYLD2!AA$4,'[1]INTERNAL PARAMETERS-1'!$B$5:$J$44,9,FALSE)*ESCYLD2!$F104</f>
        <v>0</v>
      </c>
      <c r="AB104" s="52">
        <f>ESCYLD1!AB104*VLOOKUP(ESCYLD2!AB$4,'[1]INTERNAL PARAMETERS-1'!$B$5:$J$44,5,FALSE)*VLOOKUP(ESCYLD2!AB$4,'[1]INTERNAL PARAMETERS-1'!$B$5:$J$44,7,FALSE)*ESCYLD2!$F104 + ESCYLD1!AB104*(1-VLOOKUP(ESCYLD2!AB$4,'[1]INTERNAL PARAMETERS-1'!$B$5:$J$44,5,FALSE))*VLOOKUP(ESCYLD2!AB$4,'[1]INTERNAL PARAMETERS-1'!$B$5:$J$44,9,FALSE)*ESCYLD2!$F104</f>
        <v>0</v>
      </c>
      <c r="AC104" s="52">
        <f>ESCYLD1!AC104*VLOOKUP(ESCYLD2!AC$4,'[1]INTERNAL PARAMETERS-1'!$B$5:$J$44,5,FALSE)*VLOOKUP(ESCYLD2!AC$4,'[1]INTERNAL PARAMETERS-1'!$B$5:$J$44,7,FALSE)*ESCYLD2!$F104 + ESCYLD1!AC104*(1-VLOOKUP(ESCYLD2!AC$4,'[1]INTERNAL PARAMETERS-1'!$B$5:$J$44,5,FALSE))*VLOOKUP(ESCYLD2!AC$4,'[1]INTERNAL PARAMETERS-1'!$B$5:$J$44,9,FALSE)*ESCYLD2!$F104</f>
        <v>0</v>
      </c>
      <c r="AD104" s="52">
        <f>ESCYLD1!AD104*VLOOKUP(ESCYLD2!AD$4,'[1]INTERNAL PARAMETERS-1'!$B$5:$J$44,5,FALSE)*VLOOKUP(ESCYLD2!AD$4,'[1]INTERNAL PARAMETERS-1'!$B$5:$J$44,7,FALSE)*ESCYLD2!$F104 + ESCYLD1!AD104*(1-VLOOKUP(ESCYLD2!AD$4,'[1]INTERNAL PARAMETERS-1'!$B$5:$J$44,5,FALSE))*VLOOKUP(ESCYLD2!AD$4,'[1]INTERNAL PARAMETERS-1'!$B$5:$J$44,9,FALSE)*ESCYLD2!$F104</f>
        <v>0</v>
      </c>
      <c r="AE104" s="52">
        <f>ESCYLD1!AE104*VLOOKUP(ESCYLD2!AE$4,'[1]INTERNAL PARAMETERS-1'!$B$5:$J$44,5,FALSE)*VLOOKUP(ESCYLD2!AE$4,'[1]INTERNAL PARAMETERS-1'!$B$5:$J$44,7,FALSE)*ESCYLD2!$F104 + ESCYLD1!AE104*(1-VLOOKUP(ESCYLD2!AE$4,'[1]INTERNAL PARAMETERS-1'!$B$5:$J$44,5,FALSE))*VLOOKUP(ESCYLD2!AE$4,'[1]INTERNAL PARAMETERS-1'!$B$5:$J$44,9,FALSE)*ESCYLD2!$F104</f>
        <v>0</v>
      </c>
      <c r="AF104" s="52">
        <f>ESCYLD1!AF104*VLOOKUP(ESCYLD2!AF$4,'[1]INTERNAL PARAMETERS-1'!$B$5:$J$44,5,FALSE)*VLOOKUP(ESCYLD2!AF$4,'[1]INTERNAL PARAMETERS-1'!$B$5:$J$44,7,FALSE)*ESCYLD2!$F104 + ESCYLD1!AF104*(1-VLOOKUP(ESCYLD2!AF$4,'[1]INTERNAL PARAMETERS-1'!$B$5:$J$44,5,FALSE))*VLOOKUP(ESCYLD2!AF$4,'[1]INTERNAL PARAMETERS-1'!$B$5:$J$44,9,FALSE)*ESCYLD2!$F104</f>
        <v>0</v>
      </c>
      <c r="AG104" s="52">
        <f>ESCYLD1!AG104*VLOOKUP(ESCYLD2!AG$4,'[1]INTERNAL PARAMETERS-1'!$B$5:$J$44,5,FALSE)*VLOOKUP(ESCYLD2!AG$4,'[1]INTERNAL PARAMETERS-1'!$B$5:$J$44,7,FALSE)*ESCYLD2!$F104 + ESCYLD1!AG104*(1-VLOOKUP(ESCYLD2!AG$4,'[1]INTERNAL PARAMETERS-1'!$B$5:$J$44,5,FALSE))*VLOOKUP(ESCYLD2!AG$4,'[1]INTERNAL PARAMETERS-1'!$B$5:$J$44,9,FALSE)*ESCYLD2!$F104</f>
        <v>0</v>
      </c>
      <c r="AH104" s="52">
        <f>ESCYLD1!AH104*VLOOKUP(ESCYLD2!AH$4,'[1]INTERNAL PARAMETERS-1'!$B$5:$J$44,5,FALSE)*VLOOKUP(ESCYLD2!AH$4,'[1]INTERNAL PARAMETERS-1'!$B$5:$J$44,7,FALSE)*ESCYLD2!$F104 + ESCYLD1!AH104*(1-VLOOKUP(ESCYLD2!AH$4,'[1]INTERNAL PARAMETERS-1'!$B$5:$J$44,5,FALSE))*VLOOKUP(ESCYLD2!AH$4,'[1]INTERNAL PARAMETERS-1'!$B$5:$J$44,9,FALSE)*ESCYLD2!$F104</f>
        <v>0</v>
      </c>
      <c r="AI104" s="52">
        <f>ESCYLD1!AI104*VLOOKUP(ESCYLD2!AI$4,'[1]INTERNAL PARAMETERS-1'!$B$5:$J$44,5,FALSE)*VLOOKUP(ESCYLD2!AI$4,'[1]INTERNAL PARAMETERS-1'!$B$5:$J$44,7,FALSE)*ESCYLD2!$F104 + ESCYLD1!AI104*(1-VLOOKUP(ESCYLD2!AI$4,'[1]INTERNAL PARAMETERS-1'!$B$5:$J$44,5,FALSE))*VLOOKUP(ESCYLD2!AI$4,'[1]INTERNAL PARAMETERS-1'!$B$5:$J$44,9,FALSE)*ESCYLD2!$F104</f>
        <v>0.48380427027451972</v>
      </c>
      <c r="AJ104" s="52">
        <f>ESCYLD1!AJ104*VLOOKUP(ESCYLD2!AJ$4,'[1]INTERNAL PARAMETERS-1'!$B$5:$J$44,5,FALSE)*VLOOKUP(ESCYLD2!AJ$4,'[1]INTERNAL PARAMETERS-1'!$B$5:$J$44,7,FALSE)*ESCYLD2!$F104 + ESCYLD1!AJ104*(1-VLOOKUP(ESCYLD2!AJ$4,'[1]INTERNAL PARAMETERS-1'!$B$5:$J$44,5,FALSE))*VLOOKUP(ESCYLD2!AJ$4,'[1]INTERNAL PARAMETERS-1'!$B$5:$J$44,9,FALSE)*ESCYLD2!$F104</f>
        <v>18.871055299743063</v>
      </c>
      <c r="AK104" s="52">
        <f>ESCYLD1!AK104*VLOOKUP(ESCYLD2!AK$4,'[1]INTERNAL PARAMETERS-1'!$B$5:$J$44,5,FALSE)*VLOOKUP(ESCYLD2!AK$4,'[1]INTERNAL PARAMETERS-1'!$B$5:$J$44,7,FALSE)*ESCYLD2!$F104 + ESCYLD1!AK104*(1-VLOOKUP(ESCYLD2!AK$4,'[1]INTERNAL PARAMETERS-1'!$B$5:$J$44,5,FALSE))*VLOOKUP(ESCYLD2!AK$4,'[1]INTERNAL PARAMETERS-1'!$B$5:$J$44,9,FALSE)*ESCYLD2!$F104</f>
        <v>0</v>
      </c>
      <c r="AL104" s="52">
        <f>ESCYLD1!AL104*VLOOKUP(ESCYLD2!AL$4,'[1]INTERNAL PARAMETERS-1'!$B$5:$J$44,5,FALSE)*VLOOKUP(ESCYLD2!AL$4,'[1]INTERNAL PARAMETERS-1'!$B$5:$J$44,7,FALSE)*ESCYLD2!$F104 + ESCYLD1!AL104*(1-VLOOKUP(ESCYLD2!AL$4,'[1]INTERNAL PARAMETERS-1'!$B$5:$J$44,5,FALSE))*VLOOKUP(ESCYLD2!AL$4,'[1]INTERNAL PARAMETERS-1'!$B$5:$J$44,9,FALSE)*ESCYLD2!$F104</f>
        <v>0</v>
      </c>
      <c r="AM104" s="52">
        <f>ESCYLD1!AM104*VLOOKUP(ESCYLD2!AM$4,'[1]INTERNAL PARAMETERS-1'!$B$5:$J$44,5,FALSE)*VLOOKUP(ESCYLD2!AM$4,'[1]INTERNAL PARAMETERS-1'!$B$5:$J$44,7,FALSE)*ESCYLD2!$F104 + ESCYLD1!AM104*(1-VLOOKUP(ESCYLD2!AM$4,'[1]INTERNAL PARAMETERS-1'!$B$5:$J$44,5,FALSE))*VLOOKUP(ESCYLD2!AM$4,'[1]INTERNAL PARAMETERS-1'!$B$5:$J$44,9,FALSE)*ESCYLD2!$F104</f>
        <v>0</v>
      </c>
      <c r="AN104" s="52">
        <f>ESCYLD1!AN104*VLOOKUP(ESCYLD2!AN$4,'[1]INTERNAL PARAMETERS-1'!$B$5:$J$44,5,FALSE)*VLOOKUP(ESCYLD2!AN$4,'[1]INTERNAL PARAMETERS-1'!$B$5:$J$44,7,FALSE)*ESCYLD2!$F104 + ESCYLD1!AN104*(1-VLOOKUP(ESCYLD2!AN$4,'[1]INTERNAL PARAMETERS-1'!$B$5:$J$44,5,FALSE))*VLOOKUP(ESCYLD2!AN$4,'[1]INTERNAL PARAMETERS-1'!$B$5:$J$44,9,FALSE)*ESCYLD2!$F104</f>
        <v>0</v>
      </c>
      <c r="AO104" s="52">
        <f>ESCYLD1!AO104*VLOOKUP(ESCYLD2!AO$4,'[1]INTERNAL PARAMETERS-1'!$B$5:$J$44,5,FALSE)*VLOOKUP(ESCYLD2!AO$4,'[1]INTERNAL PARAMETERS-1'!$B$5:$J$44,7,FALSE)*ESCYLD2!$F104 + ESCYLD1!AO104*(1-VLOOKUP(ESCYLD2!AO$4,'[1]INTERNAL PARAMETERS-1'!$B$5:$J$44,5,FALSE))*VLOOKUP(ESCYLD2!AO$4,'[1]INTERNAL PARAMETERS-1'!$B$5:$J$44,9,FALSE)*ESCYLD2!$F104</f>
        <v>0</v>
      </c>
      <c r="AP104" s="52">
        <f>ESCYLD1!AP104*VLOOKUP(ESCYLD2!AP$4,'[1]INTERNAL PARAMETERS-1'!$B$5:$J$44,5,FALSE)*VLOOKUP(ESCYLD2!AP$4,'[1]INTERNAL PARAMETERS-1'!$B$5:$J$44,7,FALSE)*ESCYLD2!$F104 + ESCYLD1!AP104*(1-VLOOKUP(ESCYLD2!AP$4,'[1]INTERNAL PARAMETERS-1'!$B$5:$J$44,5,FALSE))*VLOOKUP(ESCYLD2!AP$4,'[1]INTERNAL PARAMETERS-1'!$B$5:$J$44,9,FALSE)*ESCYLD2!$F104</f>
        <v>0</v>
      </c>
      <c r="AQ104" s="52">
        <f>ESCYLD1!AQ104*VLOOKUP(ESCYLD2!AQ$4,'[1]INTERNAL PARAMETERS-1'!$B$5:$J$44,5,FALSE)*VLOOKUP(ESCYLD2!AQ$4,'[1]INTERNAL PARAMETERS-1'!$B$5:$J$44,7,FALSE)*ESCYLD2!$F104 + ESCYLD1!AQ104*(1-VLOOKUP(ESCYLD2!AQ$4,'[1]INTERNAL PARAMETERS-1'!$B$5:$J$44,5,FALSE))*VLOOKUP(ESCYLD2!AQ$4,'[1]INTERNAL PARAMETERS-1'!$B$5:$J$44,9,FALSE)*ESCYLD2!$F104</f>
        <v>0</v>
      </c>
      <c r="AR104" s="52">
        <f>ESCYLD1!AR104*VLOOKUP(ESCYLD2!AR$4,'[1]INTERNAL PARAMETERS-1'!$B$5:$J$44,5,FALSE)*VLOOKUP(ESCYLD2!AR$4,'[1]INTERNAL PARAMETERS-1'!$B$5:$J$44,7,FALSE)*ESCYLD2!$F104 + ESCYLD1!AR104*(1-VLOOKUP(ESCYLD2!AR$4,'[1]INTERNAL PARAMETERS-1'!$B$5:$J$44,5,FALSE))*VLOOKUP(ESCYLD2!AR$4,'[1]INTERNAL PARAMETERS-1'!$B$5:$J$44,9,FALSE)*ESCYLD2!$F104</f>
        <v>0</v>
      </c>
      <c r="AS104" s="52">
        <f>ESCYLD1!AS104*VLOOKUP(ESCYLD2!AS$4,'[1]INTERNAL PARAMETERS-1'!$B$5:$J$44,5,FALSE)*VLOOKUP(ESCYLD2!AS$4,'[1]INTERNAL PARAMETERS-1'!$B$5:$J$44,7,FALSE)*ESCYLD2!$F104 + ESCYLD1!AS104*(1-VLOOKUP(ESCYLD2!AS$4,'[1]INTERNAL PARAMETERS-1'!$B$5:$J$44,5,FALSE))*VLOOKUP(ESCYLD2!AS$4,'[1]INTERNAL PARAMETERS-1'!$B$5:$J$44,9,FALSE)*ESCYLD2!$F104</f>
        <v>0</v>
      </c>
      <c r="AT104" s="51">
        <f>ESCYLD1!AT104*VLOOKUP(ESCYLD2!AT$4,'[1]INTERNAL PARAMETERS-1'!$B$5:$J$44,5,FALSE)*VLOOKUP(ESCYLD2!AT$4,'[1]INTERNAL PARAMETERS-1'!$B$5:$J$44,7,FALSE)*ESCYLD2!$F104 + ESCYLD1!AT104*(1-VLOOKUP(ESCYLD2!AT$4,'[1]INTERNAL PARAMETERS-1'!$B$5:$J$44,5,FALSE))*VLOOKUP(ESCYLD2!AT$4,'[1]INTERNAL PARAMETERS-1'!$B$5:$J$44,9,FALSE)*ESCYLD2!$F104</f>
        <v>0</v>
      </c>
      <c r="AU104" s="53">
        <f>ESCYLD1!AU104*VLOOKUP(ESCYLD2!AU$4,'[1]INTERNAL PARAMETERS-1'!$B$5:$J$44,5,FALSE)*VLOOKUP(ESCYLD2!AU$4,'[1]INTERNAL PARAMETERS-1'!$B$5:$J$44,6,FALSE)*VLOOKUP(ESCYLD2!AU$4,'[1]INTERNAL PARAMETERS-1'!$B$5:$J$44,3,FALSE) + ESCYLD1!AU104*(1-VLOOKUP(ESCYLD2!AU$4,'[1]INTERNAL PARAMETERS-1'!$B$5:$J$44,5,FALSE))*VLOOKUP(ESCYLD2!AU$4,'[1]INTERNAL PARAMETERS-1'!$B$5:$J$44,8,FALSE)*VLOOKUP(ESCYLD2!AU$4,'[1]INTERNAL PARAMETERS-1'!$B$5:$J$44,3,FALSE)</f>
        <v>0</v>
      </c>
      <c r="AV104" s="52">
        <f>ESCYLD1!AV104*VLOOKUP(ESCYLD2!AV$4,'[1]INTERNAL PARAMETERS-1'!$B$5:$J$44,5,FALSE)*VLOOKUP(ESCYLD2!AV$4,'[1]INTERNAL PARAMETERS-1'!$B$5:$J$44,6,FALSE)*VLOOKUP(ESCYLD2!AV$4,'[1]INTERNAL PARAMETERS-1'!$B$5:$J$44,3,FALSE) + ESCYLD1!AV104*(1-VLOOKUP(ESCYLD2!AV$4,'[1]INTERNAL PARAMETERS-1'!$B$5:$J$44,5,FALSE))*VLOOKUP(ESCYLD2!AV$4,'[1]INTERNAL PARAMETERS-1'!$B$5:$J$44,8,FALSE)*VLOOKUP(ESCYLD2!AV$4,'[1]INTERNAL PARAMETERS-1'!$B$5:$J$44,3,FALSE)</f>
        <v>0</v>
      </c>
      <c r="AW104" s="52">
        <f>ESCYLD1!AW104*VLOOKUP(ESCYLD2!AW$4,'[1]INTERNAL PARAMETERS-1'!$B$5:$J$44,5,FALSE)*VLOOKUP(ESCYLD2!AW$4,'[1]INTERNAL PARAMETERS-1'!$B$5:$J$44,6,FALSE)*VLOOKUP(ESCYLD2!AW$4,'[1]INTERNAL PARAMETERS-1'!$B$5:$J$44,3,FALSE) + ESCYLD1!AW104*(1-VLOOKUP(ESCYLD2!AW$4,'[1]INTERNAL PARAMETERS-1'!$B$5:$J$44,5,FALSE))*VLOOKUP(ESCYLD2!AW$4,'[1]INTERNAL PARAMETERS-1'!$B$5:$J$44,8,FALSE)*VLOOKUP(ESCYLD2!AW$4,'[1]INTERNAL PARAMETERS-1'!$B$5:$J$44,3,FALSE)</f>
        <v>23.80632050428779</v>
      </c>
      <c r="AX104" s="52">
        <f>ESCYLD1!AX104*VLOOKUP(ESCYLD2!AX$4,'[1]INTERNAL PARAMETERS-1'!$B$5:$J$44,5,FALSE)*VLOOKUP(ESCYLD2!AX$4,'[1]INTERNAL PARAMETERS-1'!$B$5:$J$44,6,FALSE)*VLOOKUP(ESCYLD2!AX$4,'[1]INTERNAL PARAMETERS-1'!$B$5:$J$44,3,FALSE) + ESCYLD1!AX104*(1-VLOOKUP(ESCYLD2!AX$4,'[1]INTERNAL PARAMETERS-1'!$B$5:$J$44,5,FALSE))*VLOOKUP(ESCYLD2!AX$4,'[1]INTERNAL PARAMETERS-1'!$B$5:$J$44,8,FALSE)*VLOOKUP(ESCYLD2!AX$4,'[1]INTERNAL PARAMETERS-1'!$B$5:$J$44,3,FALSE)</f>
        <v>0</v>
      </c>
      <c r="AY104" s="52">
        <f>ESCYLD1!AY104*VLOOKUP(ESCYLD2!AY$4,'[1]INTERNAL PARAMETERS-1'!$B$5:$J$44,5,FALSE)*VLOOKUP(ESCYLD2!AY$4,'[1]INTERNAL PARAMETERS-1'!$B$5:$J$44,6,FALSE)*VLOOKUP(ESCYLD2!AY$4,'[1]INTERNAL PARAMETERS-1'!$B$5:$J$44,3,FALSE) + ESCYLD1!AY104*(1-VLOOKUP(ESCYLD2!AY$4,'[1]INTERNAL PARAMETERS-1'!$B$5:$J$44,5,FALSE))*VLOOKUP(ESCYLD2!AY$4,'[1]INTERNAL PARAMETERS-1'!$B$5:$J$44,8,FALSE)*VLOOKUP(ESCYLD2!AY$4,'[1]INTERNAL PARAMETERS-1'!$B$5:$J$44,3,FALSE)</f>
        <v>0</v>
      </c>
      <c r="AZ104" s="52">
        <f>ESCYLD1!AZ104*VLOOKUP(ESCYLD2!AZ$4,'[1]INTERNAL PARAMETERS-1'!$B$5:$J$44,5,FALSE)*VLOOKUP(ESCYLD2!AZ$4,'[1]INTERNAL PARAMETERS-1'!$B$5:$J$44,6,FALSE)*VLOOKUP(ESCYLD2!AZ$4,'[1]INTERNAL PARAMETERS-1'!$B$5:$J$44,3,FALSE) + ESCYLD1!AZ104*(1-VLOOKUP(ESCYLD2!AZ$4,'[1]INTERNAL PARAMETERS-1'!$B$5:$J$44,5,FALSE))*VLOOKUP(ESCYLD2!AZ$4,'[1]INTERNAL PARAMETERS-1'!$B$5:$J$44,8,FALSE)*VLOOKUP(ESCYLD2!AZ$4,'[1]INTERNAL PARAMETERS-1'!$B$5:$J$44,3,FALSE)</f>
        <v>0</v>
      </c>
      <c r="BA104" s="52">
        <f>ESCYLD1!BA104*VLOOKUP(ESCYLD2!BA$4,'[1]INTERNAL PARAMETERS-1'!$B$5:$J$44,5,FALSE)*VLOOKUP(ESCYLD2!BA$4,'[1]INTERNAL PARAMETERS-1'!$B$5:$J$44,6,FALSE)*VLOOKUP(ESCYLD2!BA$4,'[1]INTERNAL PARAMETERS-1'!$B$5:$J$44,3,FALSE) + ESCYLD1!BA104*(1-VLOOKUP(ESCYLD2!BA$4,'[1]INTERNAL PARAMETERS-1'!$B$5:$J$44,5,FALSE))*VLOOKUP(ESCYLD2!BA$4,'[1]INTERNAL PARAMETERS-1'!$B$5:$J$44,8,FALSE)*VLOOKUP(ESCYLD2!BA$4,'[1]INTERNAL PARAMETERS-1'!$B$5:$J$44,3,FALSE)</f>
        <v>6.2164964874977446</v>
      </c>
      <c r="BB104" s="52">
        <f>ESCYLD1!BB104*VLOOKUP(ESCYLD2!BB$4,'[1]INTERNAL PARAMETERS-1'!$B$5:$J$44,5,FALSE)*VLOOKUP(ESCYLD2!BB$4,'[1]INTERNAL PARAMETERS-1'!$B$5:$J$44,6,FALSE)*VLOOKUP(ESCYLD2!BB$4,'[1]INTERNAL PARAMETERS-1'!$B$5:$J$44,3,FALSE) + ESCYLD1!BB104*(1-VLOOKUP(ESCYLD2!BB$4,'[1]INTERNAL PARAMETERS-1'!$B$5:$J$44,5,FALSE))*VLOOKUP(ESCYLD2!BB$4,'[1]INTERNAL PARAMETERS-1'!$B$5:$J$44,8,FALSE)*VLOOKUP(ESCYLD2!BB$4,'[1]INTERNAL PARAMETERS-1'!$B$5:$J$44,3,FALSE)</f>
        <v>3.0721127812065645</v>
      </c>
      <c r="BC104" s="52">
        <f>ESCYLD1!BC104*VLOOKUP(ESCYLD2!BC$4,'[1]INTERNAL PARAMETERS-1'!$B$5:$J$44,5,FALSE)*VLOOKUP(ESCYLD2!BC$4,'[1]INTERNAL PARAMETERS-1'!$B$5:$J$44,6,FALSE)*VLOOKUP(ESCYLD2!BC$4,'[1]INTERNAL PARAMETERS-1'!$B$5:$J$44,3,FALSE) + ESCYLD1!BC104*(1-VLOOKUP(ESCYLD2!BC$4,'[1]INTERNAL PARAMETERS-1'!$B$5:$J$44,5,FALSE))*VLOOKUP(ESCYLD2!BC$4,'[1]INTERNAL PARAMETERS-1'!$B$5:$J$44,8,FALSE)*VLOOKUP(ESCYLD2!BC$4,'[1]INTERNAL PARAMETERS-1'!$B$5:$J$44,3,FALSE)</f>
        <v>7.5722626146958145</v>
      </c>
      <c r="BD104" s="52">
        <f>ESCYLD1!BD104*VLOOKUP(ESCYLD2!BD$4,'[1]INTERNAL PARAMETERS-1'!$B$5:$J$44,5,FALSE)*VLOOKUP(ESCYLD2!BD$4,'[1]INTERNAL PARAMETERS-1'!$B$5:$J$44,6,FALSE)*VLOOKUP(ESCYLD2!BD$4,'[1]INTERNAL PARAMETERS-1'!$B$5:$J$44,3,FALSE) + ESCYLD1!BD104*(1-VLOOKUP(ESCYLD2!BD$4,'[1]INTERNAL PARAMETERS-1'!$B$5:$J$44,5,FALSE))*VLOOKUP(ESCYLD2!BD$4,'[1]INTERNAL PARAMETERS-1'!$B$5:$J$44,8,FALSE)*VLOOKUP(ESCYLD2!BD$4,'[1]INTERNAL PARAMETERS-1'!$B$5:$J$44,3,FALSE)</f>
        <v>3.9590969776394709</v>
      </c>
      <c r="BE104" s="52">
        <f>ESCYLD1!BE104*VLOOKUP(ESCYLD2!BE$4,'[1]INTERNAL PARAMETERS-1'!$B$5:$J$44,5,FALSE)*VLOOKUP(ESCYLD2!BE$4,'[1]INTERNAL PARAMETERS-1'!$B$5:$J$44,6,FALSE)*VLOOKUP(ESCYLD2!BE$4,'[1]INTERNAL PARAMETERS-1'!$B$5:$J$44,3,FALSE) + ESCYLD1!BE104*(1-VLOOKUP(ESCYLD2!BE$4,'[1]INTERNAL PARAMETERS-1'!$B$5:$J$44,5,FALSE))*VLOOKUP(ESCYLD2!BE$4,'[1]INTERNAL PARAMETERS-1'!$B$5:$J$44,8,FALSE)*VLOOKUP(ESCYLD2!BE$4,'[1]INTERNAL PARAMETERS-1'!$B$5:$J$44,3,FALSE)</f>
        <v>14.662648568322522</v>
      </c>
      <c r="BF104" s="52">
        <f>ESCYLD1!BF104*VLOOKUP(ESCYLD2!BF$4,'[1]INTERNAL PARAMETERS-1'!$B$5:$J$44,5,FALSE)*VLOOKUP(ESCYLD2!BF$4,'[1]INTERNAL PARAMETERS-1'!$B$5:$J$44,6,FALSE)*VLOOKUP(ESCYLD2!BF$4,'[1]INTERNAL PARAMETERS-1'!$B$5:$J$44,3,FALSE) + ESCYLD1!BF104*(1-VLOOKUP(ESCYLD2!BF$4,'[1]INTERNAL PARAMETERS-1'!$B$5:$J$44,5,FALSE))*VLOOKUP(ESCYLD2!BF$4,'[1]INTERNAL PARAMETERS-1'!$B$5:$J$44,8,FALSE)*VLOOKUP(ESCYLD2!BF$4,'[1]INTERNAL PARAMETERS-1'!$B$5:$J$44,3,FALSE)</f>
        <v>0</v>
      </c>
      <c r="BG104" s="52">
        <f>ESCYLD1!BG104*VLOOKUP(ESCYLD2!BG$4,'[1]INTERNAL PARAMETERS-1'!$B$5:$J$44,5,FALSE)*VLOOKUP(ESCYLD2!BG$4,'[1]INTERNAL PARAMETERS-1'!$B$5:$J$44,6,FALSE)*VLOOKUP(ESCYLD2!BG$4,'[1]INTERNAL PARAMETERS-1'!$B$5:$J$44,3,FALSE) + ESCYLD1!BG104*(1-VLOOKUP(ESCYLD2!BG$4,'[1]INTERNAL PARAMETERS-1'!$B$5:$J$44,5,FALSE))*VLOOKUP(ESCYLD2!BG$4,'[1]INTERNAL PARAMETERS-1'!$B$5:$J$44,8,FALSE)*VLOOKUP(ESCYLD2!BG$4,'[1]INTERNAL PARAMETERS-1'!$B$5:$J$44,3,FALSE)</f>
        <v>4.952053487237654</v>
      </c>
      <c r="BH104" s="52">
        <f>ESCYLD1!BH104*VLOOKUP(ESCYLD2!BH$4,'[1]INTERNAL PARAMETERS-1'!$B$5:$J$44,5,FALSE)*VLOOKUP(ESCYLD2!BH$4,'[1]INTERNAL PARAMETERS-1'!$B$5:$J$44,6,FALSE)*VLOOKUP(ESCYLD2!BH$4,'[1]INTERNAL PARAMETERS-1'!$B$5:$J$44,3,FALSE) + ESCYLD1!BH104*(1-VLOOKUP(ESCYLD2!BH$4,'[1]INTERNAL PARAMETERS-1'!$B$5:$J$44,5,FALSE))*VLOOKUP(ESCYLD2!BH$4,'[1]INTERNAL PARAMETERS-1'!$B$5:$J$44,8,FALSE)*VLOOKUP(ESCYLD2!BH$4,'[1]INTERNAL PARAMETERS-1'!$B$5:$J$44,3,FALSE)</f>
        <v>1.6004290229489473E-2</v>
      </c>
      <c r="BI104" s="52">
        <f>ESCYLD1!BI104*VLOOKUP(ESCYLD2!BI$4,'[1]INTERNAL PARAMETERS-1'!$B$5:$J$44,5,FALSE)*VLOOKUP(ESCYLD2!BI$4,'[1]INTERNAL PARAMETERS-1'!$B$5:$J$44,6,FALSE)*VLOOKUP(ESCYLD2!BI$4,'[1]INTERNAL PARAMETERS-1'!$B$5:$J$44,3,FALSE) + ESCYLD1!BI104*(1-VLOOKUP(ESCYLD2!BI$4,'[1]INTERNAL PARAMETERS-1'!$B$5:$J$44,5,FALSE))*VLOOKUP(ESCYLD2!BI$4,'[1]INTERNAL PARAMETERS-1'!$B$5:$J$44,8,FALSE)*VLOOKUP(ESCYLD2!BI$4,'[1]INTERNAL PARAMETERS-1'!$B$5:$J$44,3,FALSE)</f>
        <v>0</v>
      </c>
      <c r="BJ104" s="52">
        <f>ESCYLD1!BJ104*VLOOKUP(ESCYLD2!BJ$4,'[1]INTERNAL PARAMETERS-1'!$B$5:$J$44,5,FALSE)*VLOOKUP(ESCYLD2!BJ$4,'[1]INTERNAL PARAMETERS-1'!$B$5:$J$44,6,FALSE)*VLOOKUP(ESCYLD2!BJ$4,'[1]INTERNAL PARAMETERS-1'!$B$5:$J$44,3,FALSE) + ESCYLD1!BJ104*(1-VLOOKUP(ESCYLD2!BJ$4,'[1]INTERNAL PARAMETERS-1'!$B$5:$J$44,5,FALSE))*VLOOKUP(ESCYLD2!BJ$4,'[1]INTERNAL PARAMETERS-1'!$B$5:$J$44,8,FALSE)*VLOOKUP(ESCYLD2!BJ$4,'[1]INTERNAL PARAMETERS-1'!$B$5:$J$44,3,FALSE)</f>
        <v>1.2179646029048077</v>
      </c>
      <c r="BK104" s="52">
        <f>ESCYLD1!BK104*VLOOKUP(ESCYLD2!BK$4,'[1]INTERNAL PARAMETERS-1'!$B$5:$J$44,5,FALSE)*VLOOKUP(ESCYLD2!BK$4,'[1]INTERNAL PARAMETERS-1'!$B$5:$J$44,6,FALSE)*VLOOKUP(ESCYLD2!BK$4,'[1]INTERNAL PARAMETERS-1'!$B$5:$J$44,3,FALSE) + ESCYLD1!BK104*(1-VLOOKUP(ESCYLD2!BK$4,'[1]INTERNAL PARAMETERS-1'!$B$5:$J$44,5,FALSE))*VLOOKUP(ESCYLD2!BK$4,'[1]INTERNAL PARAMETERS-1'!$B$5:$J$44,8,FALSE)*VLOOKUP(ESCYLD2!BK$4,'[1]INTERNAL PARAMETERS-1'!$B$5:$J$44,3,FALSE)</f>
        <v>1.6070244746272315</v>
      </c>
      <c r="BL104" s="52">
        <f>ESCYLD1!BL104*VLOOKUP(ESCYLD2!BL$4,'[1]INTERNAL PARAMETERS-1'!$B$5:$J$44,5,FALSE)*VLOOKUP(ESCYLD2!BL$4,'[1]INTERNAL PARAMETERS-1'!$B$5:$J$44,6,FALSE)*VLOOKUP(ESCYLD2!BL$4,'[1]INTERNAL PARAMETERS-1'!$B$5:$J$44,3,FALSE) + ESCYLD1!BL104*(1-VLOOKUP(ESCYLD2!BL$4,'[1]INTERNAL PARAMETERS-1'!$B$5:$J$44,5,FALSE))*VLOOKUP(ESCYLD2!BL$4,'[1]INTERNAL PARAMETERS-1'!$B$5:$J$44,8,FALSE)*VLOOKUP(ESCYLD2!BL$4,'[1]INTERNAL PARAMETERS-1'!$B$5:$J$44,3,FALSE)</f>
        <v>6.5056450154522061</v>
      </c>
      <c r="BM104" s="52">
        <f>ESCYLD1!BM104*VLOOKUP(ESCYLD2!BM$4,'[1]INTERNAL PARAMETERS-1'!$B$5:$J$44,5,FALSE)*VLOOKUP(ESCYLD2!BM$4,'[1]INTERNAL PARAMETERS-1'!$B$5:$J$44,6,FALSE)*VLOOKUP(ESCYLD2!BM$4,'[1]INTERNAL PARAMETERS-1'!$B$5:$J$44,3,FALSE) + ESCYLD1!BM104*(1-VLOOKUP(ESCYLD2!BM$4,'[1]INTERNAL PARAMETERS-1'!$B$5:$J$44,5,FALSE))*VLOOKUP(ESCYLD2!BM$4,'[1]INTERNAL PARAMETERS-1'!$B$5:$J$44,8,FALSE)*VLOOKUP(ESCYLD2!BM$4,'[1]INTERNAL PARAMETERS-1'!$B$5:$J$44,3,FALSE)</f>
        <v>2.965433272864106</v>
      </c>
      <c r="BN104" s="52">
        <f>ESCYLD1!BN104*VLOOKUP(ESCYLD2!BN$4,'[1]INTERNAL PARAMETERS-1'!$B$5:$J$44,5,FALSE)*VLOOKUP(ESCYLD2!BN$4,'[1]INTERNAL PARAMETERS-1'!$B$5:$J$44,6,FALSE)*VLOOKUP(ESCYLD2!BN$4,'[1]INTERNAL PARAMETERS-1'!$B$5:$J$44,3,FALSE) + ESCYLD1!BN104*(1-VLOOKUP(ESCYLD2!BN$4,'[1]INTERNAL PARAMETERS-1'!$B$5:$J$44,5,FALSE))*VLOOKUP(ESCYLD2!BN$4,'[1]INTERNAL PARAMETERS-1'!$B$5:$J$44,8,FALSE)*VLOOKUP(ESCYLD2!BN$4,'[1]INTERNAL PARAMETERS-1'!$B$5:$J$44,3,FALSE)</f>
        <v>1.7744811536702936</v>
      </c>
      <c r="BO104" s="52">
        <f>ESCYLD1!BO104*VLOOKUP(ESCYLD2!BO$4,'[1]INTERNAL PARAMETERS-1'!$B$5:$J$44,5,FALSE)*VLOOKUP(ESCYLD2!BO$4,'[1]INTERNAL PARAMETERS-1'!$B$5:$J$44,6,FALSE)*VLOOKUP(ESCYLD2!BO$4,'[1]INTERNAL PARAMETERS-1'!$B$5:$J$44,3,FALSE) + ESCYLD1!BO104*(1-VLOOKUP(ESCYLD2!BO$4,'[1]INTERNAL PARAMETERS-1'!$B$5:$J$44,5,FALSE))*VLOOKUP(ESCYLD2!BO$4,'[1]INTERNAL PARAMETERS-1'!$B$5:$J$44,8,FALSE)*VLOOKUP(ESCYLD2!BO$4,'[1]INTERNAL PARAMETERS-1'!$B$5:$J$44,3,FALSE)</f>
        <v>1.6510379111033073</v>
      </c>
      <c r="BP104" s="52">
        <f>ESCYLD1!BP104*VLOOKUP(ESCYLD2!BP$4,'[1]INTERNAL PARAMETERS-1'!$B$5:$J$44,5,FALSE)*VLOOKUP(ESCYLD2!BP$4,'[1]INTERNAL PARAMETERS-1'!$B$5:$J$44,6,FALSE)*VLOOKUP(ESCYLD2!BP$4,'[1]INTERNAL PARAMETERS-1'!$B$5:$J$44,3,FALSE) + ESCYLD1!BP104*(1-VLOOKUP(ESCYLD2!BP$4,'[1]INTERNAL PARAMETERS-1'!$B$5:$J$44,5,FALSE))*VLOOKUP(ESCYLD2!BP$4,'[1]INTERNAL PARAMETERS-1'!$B$5:$J$44,8,FALSE)*VLOOKUP(ESCYLD2!BP$4,'[1]INTERNAL PARAMETERS-1'!$B$5:$J$44,3,FALSE)</f>
        <v>9.4255202736241966E-2</v>
      </c>
      <c r="BQ104" s="52">
        <f>ESCYLD1!BQ104*VLOOKUP(ESCYLD2!BQ$4,'[1]INTERNAL PARAMETERS-1'!$B$5:$J$44,5,FALSE)*VLOOKUP(ESCYLD2!BQ$4,'[1]INTERNAL PARAMETERS-1'!$B$5:$J$44,6,FALSE)*VLOOKUP(ESCYLD2!BQ$4,'[1]INTERNAL PARAMETERS-1'!$B$5:$J$44,3,FALSE) + ESCYLD1!BQ104*(1-VLOOKUP(ESCYLD2!BQ$4,'[1]INTERNAL PARAMETERS-1'!$B$5:$J$44,5,FALSE))*VLOOKUP(ESCYLD2!BQ$4,'[1]INTERNAL PARAMETERS-1'!$B$5:$J$44,8,FALSE)*VLOOKUP(ESCYLD2!BQ$4,'[1]INTERNAL PARAMETERS-1'!$B$5:$J$44,3,FALSE)</f>
        <v>6.8750684994741977</v>
      </c>
      <c r="BR104" s="52">
        <f>ESCYLD1!BR104*VLOOKUP(ESCYLD2!BR$4,'[1]INTERNAL PARAMETERS-1'!$B$5:$J$44,5,FALSE)*VLOOKUP(ESCYLD2!BR$4,'[1]INTERNAL PARAMETERS-1'!$B$5:$J$44,6,FALSE)*VLOOKUP(ESCYLD2!BR$4,'[1]INTERNAL PARAMETERS-1'!$B$5:$J$44,3,FALSE) + ESCYLD1!BR104*(1-VLOOKUP(ESCYLD2!BR$4,'[1]INTERNAL PARAMETERS-1'!$B$5:$J$44,5,FALSE))*VLOOKUP(ESCYLD2!BR$4,'[1]INTERNAL PARAMETERS-1'!$B$5:$J$44,8,FALSE)*VLOOKUP(ESCYLD2!BR$4,'[1]INTERNAL PARAMETERS-1'!$B$5:$J$44,3,FALSE)</f>
        <v>0.25930360562555516</v>
      </c>
      <c r="BS104" s="52">
        <f>ESCYLD1!BS104*VLOOKUP(ESCYLD2!BS$4,'[1]INTERNAL PARAMETERS-1'!$B$5:$J$44,5,FALSE)*VLOOKUP(ESCYLD2!BS$4,'[1]INTERNAL PARAMETERS-1'!$B$5:$J$44,6,FALSE)*VLOOKUP(ESCYLD2!BS$4,'[1]INTERNAL PARAMETERS-1'!$B$5:$J$44,3,FALSE) + ESCYLD1!BS104*(1-VLOOKUP(ESCYLD2!BS$4,'[1]INTERNAL PARAMETERS-1'!$B$5:$J$44,5,FALSE))*VLOOKUP(ESCYLD2!BS$4,'[1]INTERNAL PARAMETERS-1'!$B$5:$J$44,8,FALSE)*VLOOKUP(ESCYLD2!BS$4,'[1]INTERNAL PARAMETERS-1'!$B$5:$J$44,3,FALSE)</f>
        <v>6.8884817906866768E-3</v>
      </c>
      <c r="BT104" s="52">
        <f>ESCYLD1!BT104*VLOOKUP(ESCYLD2!BT$4,'[1]INTERNAL PARAMETERS-1'!$B$5:$J$44,5,FALSE)*VLOOKUP(ESCYLD2!BT$4,'[1]INTERNAL PARAMETERS-1'!$B$5:$J$44,6,FALSE)*VLOOKUP(ESCYLD2!BT$4,'[1]INTERNAL PARAMETERS-1'!$B$5:$J$44,3,FALSE) + ESCYLD1!BT104*(1-VLOOKUP(ESCYLD2!BT$4,'[1]INTERNAL PARAMETERS-1'!$B$5:$J$44,5,FALSE))*VLOOKUP(ESCYLD2!BT$4,'[1]INTERNAL PARAMETERS-1'!$B$5:$J$44,8,FALSE)*VLOOKUP(ESCYLD2!BT$4,'[1]INTERNAL PARAMETERS-1'!$B$5:$J$44,3,FALSE)</f>
        <v>0</v>
      </c>
      <c r="BU104" s="52">
        <f>ESCYLD1!BU104*VLOOKUP(ESCYLD2!BU$4,'[1]INTERNAL PARAMETERS-1'!$B$5:$J$44,5,FALSE)*VLOOKUP(ESCYLD2!BU$4,'[1]INTERNAL PARAMETERS-1'!$B$5:$J$44,6,FALSE)*VLOOKUP(ESCYLD2!BU$4,'[1]INTERNAL PARAMETERS-1'!$B$5:$J$44,3,FALSE) + ESCYLD1!BU104*(1-VLOOKUP(ESCYLD2!BU$4,'[1]INTERNAL PARAMETERS-1'!$B$5:$J$44,5,FALSE))*VLOOKUP(ESCYLD2!BU$4,'[1]INTERNAL PARAMETERS-1'!$B$5:$J$44,8,FALSE)*VLOOKUP(ESCYLD2!BU$4,'[1]INTERNAL PARAMETERS-1'!$B$5:$J$44,3,FALSE)</f>
        <v>0</v>
      </c>
      <c r="BV104" s="52">
        <f>ESCYLD1!BV104*VLOOKUP(ESCYLD2!BV$4,'[1]INTERNAL PARAMETERS-1'!$B$5:$J$44,5,FALSE)*VLOOKUP(ESCYLD2!BV$4,'[1]INTERNAL PARAMETERS-1'!$B$5:$J$44,6,FALSE)*VLOOKUP(ESCYLD2!BV$4,'[1]INTERNAL PARAMETERS-1'!$B$5:$J$44,3,FALSE) + ESCYLD1!BV104*(1-VLOOKUP(ESCYLD2!BV$4,'[1]INTERNAL PARAMETERS-1'!$B$5:$J$44,5,FALSE))*VLOOKUP(ESCYLD2!BV$4,'[1]INTERNAL PARAMETERS-1'!$B$5:$J$44,8,FALSE)*VLOOKUP(ESCYLD2!BV$4,'[1]INTERNAL PARAMETERS-1'!$B$5:$J$44,3,FALSE)</f>
        <v>0</v>
      </c>
      <c r="BW104" s="52">
        <f>ESCYLD1!BW104*VLOOKUP(ESCYLD2!BW$4,'[1]INTERNAL PARAMETERS-1'!$B$5:$J$44,5,FALSE)*VLOOKUP(ESCYLD2!BW$4,'[1]INTERNAL PARAMETERS-1'!$B$5:$J$44,6,FALSE)*VLOOKUP(ESCYLD2!BW$4,'[1]INTERNAL PARAMETERS-1'!$B$5:$J$44,3,FALSE) + ESCYLD1!BW104*(1-VLOOKUP(ESCYLD2!BW$4,'[1]INTERNAL PARAMETERS-1'!$B$5:$J$44,5,FALSE))*VLOOKUP(ESCYLD2!BW$4,'[1]INTERNAL PARAMETERS-1'!$B$5:$J$44,8,FALSE)*VLOOKUP(ESCYLD2!BW$4,'[1]INTERNAL PARAMETERS-1'!$B$5:$J$44,3,FALSE)</f>
        <v>0</v>
      </c>
      <c r="BX104" s="52">
        <f>ESCYLD1!BX104*VLOOKUP(ESCYLD2!BX$4,'[1]INTERNAL PARAMETERS-1'!$B$5:$J$44,5,FALSE)*VLOOKUP(ESCYLD2!BX$4,'[1]INTERNAL PARAMETERS-1'!$B$5:$J$44,6,FALSE)*VLOOKUP(ESCYLD2!BX$4,'[1]INTERNAL PARAMETERS-1'!$B$5:$J$44,3,FALSE) + ESCYLD1!BX104*(1-VLOOKUP(ESCYLD2!BX$4,'[1]INTERNAL PARAMETERS-1'!$B$5:$J$44,5,FALSE))*VLOOKUP(ESCYLD2!BX$4,'[1]INTERNAL PARAMETERS-1'!$B$5:$J$44,8,FALSE)*VLOOKUP(ESCYLD2!BX$4,'[1]INTERNAL PARAMETERS-1'!$B$5:$J$44,3,FALSE)</f>
        <v>0</v>
      </c>
      <c r="BY104" s="52">
        <f>ESCYLD1!BY104*VLOOKUP(ESCYLD2!BY$4,'[1]INTERNAL PARAMETERS-1'!$B$5:$J$44,5,FALSE)*VLOOKUP(ESCYLD2!BY$4,'[1]INTERNAL PARAMETERS-1'!$B$5:$J$44,6,FALSE)*VLOOKUP(ESCYLD2!BY$4,'[1]INTERNAL PARAMETERS-1'!$B$5:$J$44,3,FALSE) + ESCYLD1!BY104*(1-VLOOKUP(ESCYLD2!BY$4,'[1]INTERNAL PARAMETERS-1'!$B$5:$J$44,5,FALSE))*VLOOKUP(ESCYLD2!BY$4,'[1]INTERNAL PARAMETERS-1'!$B$5:$J$44,8,FALSE)*VLOOKUP(ESCYLD2!BY$4,'[1]INTERNAL PARAMETERS-1'!$B$5:$J$44,3,FALSE)</f>
        <v>0</v>
      </c>
      <c r="BZ104" s="52">
        <f>ESCYLD1!BZ104*VLOOKUP(ESCYLD2!BZ$4,'[1]INTERNAL PARAMETERS-1'!$B$5:$J$44,5,FALSE)*VLOOKUP(ESCYLD2!BZ$4,'[1]INTERNAL PARAMETERS-1'!$B$5:$J$44,6,FALSE)*VLOOKUP(ESCYLD2!BZ$4,'[1]INTERNAL PARAMETERS-1'!$B$5:$J$44,3,FALSE) + ESCYLD1!BZ104*(1-VLOOKUP(ESCYLD2!BZ$4,'[1]INTERNAL PARAMETERS-1'!$B$5:$J$44,5,FALSE))*VLOOKUP(ESCYLD2!BZ$4,'[1]INTERNAL PARAMETERS-1'!$B$5:$J$44,8,FALSE)*VLOOKUP(ESCYLD2!BZ$4,'[1]INTERNAL PARAMETERS-1'!$B$5:$J$44,3,FALSE)</f>
        <v>1.4903603919068651E-2</v>
      </c>
      <c r="CA104" s="52">
        <f>ESCYLD1!CA104*VLOOKUP(ESCYLD2!CA$4,'[1]INTERNAL PARAMETERS-1'!$B$5:$J$44,5,FALSE)*VLOOKUP(ESCYLD2!CA$4,'[1]INTERNAL PARAMETERS-1'!$B$5:$J$44,6,FALSE)*VLOOKUP(ESCYLD2!CA$4,'[1]INTERNAL PARAMETERS-1'!$B$5:$J$44,3,FALSE) + ESCYLD1!CA104*(1-VLOOKUP(ESCYLD2!CA$4,'[1]INTERNAL PARAMETERS-1'!$B$5:$J$44,5,FALSE))*VLOOKUP(ESCYLD2!CA$4,'[1]INTERNAL PARAMETERS-1'!$B$5:$J$44,8,FALSE)*VLOOKUP(ESCYLD2!CA$4,'[1]INTERNAL PARAMETERS-1'!$B$5:$J$44,3,FALSE)</f>
        <v>0</v>
      </c>
      <c r="CB104" s="52">
        <f>ESCYLD1!CB104*VLOOKUP(ESCYLD2!CB$4,'[1]INTERNAL PARAMETERS-1'!$B$5:$J$44,5,FALSE)*VLOOKUP(ESCYLD2!CB$4,'[1]INTERNAL PARAMETERS-1'!$B$5:$J$44,6,FALSE)*VLOOKUP(ESCYLD2!CB$4,'[1]INTERNAL PARAMETERS-1'!$B$5:$J$44,3,FALSE) + ESCYLD1!CB104*(1-VLOOKUP(ESCYLD2!CB$4,'[1]INTERNAL PARAMETERS-1'!$B$5:$J$44,5,FALSE))*VLOOKUP(ESCYLD2!CB$4,'[1]INTERNAL PARAMETERS-1'!$B$5:$J$44,8,FALSE)*VLOOKUP(ESCYLD2!CB$4,'[1]INTERNAL PARAMETERS-1'!$B$5:$J$44,3,FALSE)</f>
        <v>0</v>
      </c>
      <c r="CC104" s="52">
        <f>ESCYLD1!CC104*VLOOKUP(ESCYLD2!CC$4,'[1]INTERNAL PARAMETERS-1'!$B$5:$J$44,5,FALSE)*VLOOKUP(ESCYLD2!CC$4,'[1]INTERNAL PARAMETERS-1'!$B$5:$J$44,6,FALSE)*VLOOKUP(ESCYLD2!CC$4,'[1]INTERNAL PARAMETERS-1'!$B$5:$J$44,3,FALSE) + ESCYLD1!CC104*(1-VLOOKUP(ESCYLD2!CC$4,'[1]INTERNAL PARAMETERS-1'!$B$5:$J$44,5,FALSE))*VLOOKUP(ESCYLD2!CC$4,'[1]INTERNAL PARAMETERS-1'!$B$5:$J$44,8,FALSE)*VLOOKUP(ESCYLD2!CC$4,'[1]INTERNAL PARAMETERS-1'!$B$5:$J$44,3,FALSE)</f>
        <v>5.8710240754949218E-2</v>
      </c>
      <c r="CD104" s="52">
        <f>ESCYLD1!CD104*VLOOKUP(ESCYLD2!CD$4,'[1]INTERNAL PARAMETERS-1'!$B$5:$J$44,5,FALSE)*VLOOKUP(ESCYLD2!CD$4,'[1]INTERNAL PARAMETERS-1'!$B$5:$J$44,6,FALSE)*VLOOKUP(ESCYLD2!CD$4,'[1]INTERNAL PARAMETERS-1'!$B$5:$J$44,3,FALSE) + ESCYLD1!CD104*(1-VLOOKUP(ESCYLD2!CD$4,'[1]INTERNAL PARAMETERS-1'!$B$5:$J$44,5,FALSE))*VLOOKUP(ESCYLD2!CD$4,'[1]INTERNAL PARAMETERS-1'!$B$5:$J$44,8,FALSE)*VLOOKUP(ESCYLD2!CD$4,'[1]INTERNAL PARAMETERS-1'!$B$5:$J$44,3,FALSE)</f>
        <v>7.16942156826611E-2</v>
      </c>
      <c r="CE104" s="52">
        <f>ESCYLD1!CE104*VLOOKUP(ESCYLD2!CE$4,'[1]INTERNAL PARAMETERS-1'!$B$5:$J$44,5,FALSE)*VLOOKUP(ESCYLD2!CE$4,'[1]INTERNAL PARAMETERS-1'!$B$5:$J$44,6,FALSE)*VLOOKUP(ESCYLD2!CE$4,'[1]INTERNAL PARAMETERS-1'!$B$5:$J$44,3,FALSE) + ESCYLD1!CE104*(1-VLOOKUP(ESCYLD2!CE$4,'[1]INTERNAL PARAMETERS-1'!$B$5:$J$44,5,FALSE))*VLOOKUP(ESCYLD2!CE$4,'[1]INTERNAL PARAMETERS-1'!$B$5:$J$44,8,FALSE)*VLOOKUP(ESCYLD2!CE$4,'[1]INTERNAL PARAMETERS-1'!$B$5:$J$44,3,FALSE)</f>
        <v>0.19516244995272305</v>
      </c>
      <c r="CF104" s="52">
        <f>ESCYLD1!CF104*VLOOKUP(ESCYLD2!CF$4,'[1]INTERNAL PARAMETERS-1'!$B$5:$J$44,5,FALSE)*VLOOKUP(ESCYLD2!CF$4,'[1]INTERNAL PARAMETERS-1'!$B$5:$J$44,6,FALSE)*VLOOKUP(ESCYLD2!CF$4,'[1]INTERNAL PARAMETERS-1'!$B$5:$J$44,3,FALSE) + ESCYLD1!CF104*(1-VLOOKUP(ESCYLD2!CF$4,'[1]INTERNAL PARAMETERS-1'!$B$5:$J$44,5,FALSE))*VLOOKUP(ESCYLD2!CF$4,'[1]INTERNAL PARAMETERS-1'!$B$5:$J$44,8,FALSE)*VLOOKUP(ESCYLD2!CF$4,'[1]INTERNAL PARAMETERS-1'!$B$5:$J$44,3,FALSE)</f>
        <v>0.37573475944926965</v>
      </c>
      <c r="CG104" s="52">
        <f>ESCYLD1!CG104*VLOOKUP(ESCYLD2!CG$4,'[1]INTERNAL PARAMETERS-1'!$B$5:$J$44,5,FALSE)*VLOOKUP(ESCYLD2!CG$4,'[1]INTERNAL PARAMETERS-1'!$B$5:$J$44,6,FALSE)*VLOOKUP(ESCYLD2!CG$4,'[1]INTERNAL PARAMETERS-1'!$B$5:$J$44,3,FALSE) + ESCYLD1!CG104*(1-VLOOKUP(ESCYLD2!CG$4,'[1]INTERNAL PARAMETERS-1'!$B$5:$J$44,5,FALSE))*VLOOKUP(ESCYLD2!CG$4,'[1]INTERNAL PARAMETERS-1'!$B$5:$J$44,8,FALSE)*VLOOKUP(ESCYLD2!CG$4,'[1]INTERNAL PARAMETERS-1'!$B$5:$J$44,3,FALSE)</f>
        <v>9.9600913661062728E-3</v>
      </c>
      <c r="CH104" s="51">
        <f>ESCYLD1!CH104*VLOOKUP(ESCYLD2!CH$4,'[1]INTERNAL PARAMETERS-1'!$B$5:$J$44,5,FALSE)*VLOOKUP(ESCYLD2!CH$4,'[1]INTERNAL PARAMETERS-1'!$B$5:$J$44,6,FALSE)*VLOOKUP(ESCYLD2!CH$4,'[1]INTERNAL PARAMETERS-1'!$B$5:$J$44,3,FALSE) + ESCYLD1!CH104*(1-VLOOKUP(ESCYLD2!CH$4,'[1]INTERNAL PARAMETERS-1'!$B$5:$J$44,5,FALSE))*VLOOKUP(ESCYLD2!CH$4,'[1]INTERNAL PARAMETERS-1'!$B$5:$J$44,8,FALSE)*VLOOKUP(ESCYLD2!CH$4,'[1]INTERNAL PARAMETERS-1'!$B$5:$J$44,3,FALSE)</f>
        <v>0</v>
      </c>
      <c r="CJ104" s="53">
        <f t="shared" si="2"/>
        <v>2462.0142774467558</v>
      </c>
      <c r="CK104" s="51">
        <f t="shared" si="3"/>
        <v>87.940263292490442</v>
      </c>
    </row>
    <row r="105" spans="2:89" x14ac:dyDescent="0.5">
      <c r="B105" s="66" t="s">
        <v>10</v>
      </c>
      <c r="C105" s="65" t="s">
        <v>72</v>
      </c>
      <c r="D105" s="65" t="s">
        <v>79</v>
      </c>
      <c r="E105" s="151">
        <f>ESC!AF105</f>
        <v>9784.9539475384026</v>
      </c>
      <c r="F105" s="64">
        <f>'[1]INTERNAL PARAMETERS-1'!M15</f>
        <v>34.72</v>
      </c>
      <c r="G105" s="53">
        <f>ESCYLD1!G105*VLOOKUP(ESCYLD2!G$4,'[1]INTERNAL PARAMETERS-1'!$B$5:$J$44,5,FALSE)*VLOOKUP(ESCYLD2!G$4,'[1]INTERNAL PARAMETERS-1'!$B$5:$J$44,7,FALSE)*ESCYLD2!$F105 + ESCYLD1!G105*(1-VLOOKUP(ESCYLD2!G$4,'[1]INTERNAL PARAMETERS-1'!$B$5:$J$44,5,FALSE))*VLOOKUP(ESCYLD2!G$4,'[1]INTERNAL PARAMETERS-1'!$B$5:$J$44,9,FALSE)*ESCYLD2!$F105</f>
        <v>731.11666367247471</v>
      </c>
      <c r="H105" s="52">
        <f>ESCYLD1!H105*VLOOKUP(ESCYLD2!H$4,'[1]INTERNAL PARAMETERS-1'!$B$5:$J$44,5,FALSE)*VLOOKUP(ESCYLD2!H$4,'[1]INTERNAL PARAMETERS-1'!$B$5:$J$44,7,FALSE)*ESCYLD2!$F105 + ESCYLD1!H105*(1-VLOOKUP(ESCYLD2!H$4,'[1]INTERNAL PARAMETERS-1'!$B$5:$J$44,5,FALSE))*VLOOKUP(ESCYLD2!H$4,'[1]INTERNAL PARAMETERS-1'!$B$5:$J$44,9,FALSE)*ESCYLD2!$F105</f>
        <v>339.1625768218741</v>
      </c>
      <c r="I105" s="52">
        <f>ESCYLD1!I105*VLOOKUP(ESCYLD2!I$4,'[1]INTERNAL PARAMETERS-1'!$B$5:$J$44,5,FALSE)*VLOOKUP(ESCYLD2!I$4,'[1]INTERNAL PARAMETERS-1'!$B$5:$J$44,7,FALSE)*ESCYLD2!$F105 + ESCYLD1!I105*(1-VLOOKUP(ESCYLD2!I$4,'[1]INTERNAL PARAMETERS-1'!$B$5:$J$44,5,FALSE))*VLOOKUP(ESCYLD2!I$4,'[1]INTERNAL PARAMETERS-1'!$B$5:$J$44,9,FALSE)*ESCYLD2!$F105</f>
        <v>761.99211877170762</v>
      </c>
      <c r="J105" s="52">
        <f>ESCYLD1!J105*VLOOKUP(ESCYLD2!J$4,'[1]INTERNAL PARAMETERS-1'!$B$5:$J$44,5,FALSE)*VLOOKUP(ESCYLD2!J$4,'[1]INTERNAL PARAMETERS-1'!$B$5:$J$44,7,FALSE)*ESCYLD2!$F105 + ESCYLD1!J105*(1-VLOOKUP(ESCYLD2!J$4,'[1]INTERNAL PARAMETERS-1'!$B$5:$J$44,5,FALSE))*VLOOKUP(ESCYLD2!J$4,'[1]INTERNAL PARAMETERS-1'!$B$5:$J$44,9,FALSE)*ESCYLD2!$F105</f>
        <v>0</v>
      </c>
      <c r="K105" s="52">
        <f>ESCYLD1!K105*VLOOKUP(ESCYLD2!K$4,'[1]INTERNAL PARAMETERS-1'!$B$5:$J$44,5,FALSE)*VLOOKUP(ESCYLD2!K$4,'[1]INTERNAL PARAMETERS-1'!$B$5:$J$44,7,FALSE)*ESCYLD2!$F105 + ESCYLD1!K105*(1-VLOOKUP(ESCYLD2!K$4,'[1]INTERNAL PARAMETERS-1'!$B$5:$J$44,5,FALSE))*VLOOKUP(ESCYLD2!K$4,'[1]INTERNAL PARAMETERS-1'!$B$5:$J$44,9,FALSE)*ESCYLD2!$F105</f>
        <v>0</v>
      </c>
      <c r="L105" s="52">
        <f>ESCYLD1!L105*VLOOKUP(ESCYLD2!L$4,'[1]INTERNAL PARAMETERS-1'!$B$5:$J$44,5,FALSE)*VLOOKUP(ESCYLD2!L$4,'[1]INTERNAL PARAMETERS-1'!$B$5:$J$44,7,FALSE)*ESCYLD2!$F105 + ESCYLD1!L105*(1-VLOOKUP(ESCYLD2!L$4,'[1]INTERNAL PARAMETERS-1'!$B$5:$J$44,5,FALSE))*VLOOKUP(ESCYLD2!L$4,'[1]INTERNAL PARAMETERS-1'!$B$5:$J$44,9,FALSE)*ESCYLD2!$F105</f>
        <v>0</v>
      </c>
      <c r="M105" s="52">
        <f>ESCYLD1!M105*VLOOKUP(ESCYLD2!M$4,'[1]INTERNAL PARAMETERS-1'!$B$5:$J$44,5,FALSE)*VLOOKUP(ESCYLD2!M$4,'[1]INTERNAL PARAMETERS-1'!$B$5:$J$44,7,FALSE)*ESCYLD2!$F105 + ESCYLD1!M105*(1-VLOOKUP(ESCYLD2!M$4,'[1]INTERNAL PARAMETERS-1'!$B$5:$J$44,5,FALSE))*VLOOKUP(ESCYLD2!M$4,'[1]INTERNAL PARAMETERS-1'!$B$5:$J$44,9,FALSE)*ESCYLD2!$F105</f>
        <v>34.059312706921148</v>
      </c>
      <c r="N105" s="52">
        <f>ESCYLD1!N105*VLOOKUP(ESCYLD2!N$4,'[1]INTERNAL PARAMETERS-1'!$B$5:$J$44,5,FALSE)*VLOOKUP(ESCYLD2!N$4,'[1]INTERNAL PARAMETERS-1'!$B$5:$J$44,7,FALSE)*ESCYLD2!$F105 + ESCYLD1!N105*(1-VLOOKUP(ESCYLD2!N$4,'[1]INTERNAL PARAMETERS-1'!$B$5:$J$44,5,FALSE))*VLOOKUP(ESCYLD2!N$4,'[1]INTERNAL PARAMETERS-1'!$B$5:$J$44,9,FALSE)*ESCYLD2!$F105</f>
        <v>2.5064695752095938</v>
      </c>
      <c r="O105" s="52">
        <f>ESCYLD1!O105*VLOOKUP(ESCYLD2!O$4,'[1]INTERNAL PARAMETERS-1'!$B$5:$J$44,5,FALSE)*VLOOKUP(ESCYLD2!O$4,'[1]INTERNAL PARAMETERS-1'!$B$5:$J$44,7,FALSE)*ESCYLD2!$F105 + ESCYLD1!O105*(1-VLOOKUP(ESCYLD2!O$4,'[1]INTERNAL PARAMETERS-1'!$B$5:$J$44,5,FALSE))*VLOOKUP(ESCYLD2!O$4,'[1]INTERNAL PARAMETERS-1'!$B$5:$J$44,9,FALSE)*ESCYLD2!$F105</f>
        <v>0</v>
      </c>
      <c r="P105" s="52">
        <f>ESCYLD1!P105*VLOOKUP(ESCYLD2!P$4,'[1]INTERNAL PARAMETERS-1'!$B$5:$J$44,5,FALSE)*VLOOKUP(ESCYLD2!P$4,'[1]INTERNAL PARAMETERS-1'!$B$5:$J$44,7,FALSE)*ESCYLD2!$F105 + ESCYLD1!P105*(1-VLOOKUP(ESCYLD2!P$4,'[1]INTERNAL PARAMETERS-1'!$B$5:$J$44,5,FALSE))*VLOOKUP(ESCYLD2!P$4,'[1]INTERNAL PARAMETERS-1'!$B$5:$J$44,9,FALSE)*ESCYLD2!$F105</f>
        <v>0</v>
      </c>
      <c r="Q105" s="52">
        <f>ESCYLD1!Q105*VLOOKUP(ESCYLD2!Q$4,'[1]INTERNAL PARAMETERS-1'!$B$5:$J$44,5,FALSE)*VLOOKUP(ESCYLD2!Q$4,'[1]INTERNAL PARAMETERS-1'!$B$5:$J$44,7,FALSE)*ESCYLD2!$F105 + ESCYLD1!Q105*(1-VLOOKUP(ESCYLD2!Q$4,'[1]INTERNAL PARAMETERS-1'!$B$5:$J$44,5,FALSE))*VLOOKUP(ESCYLD2!Q$4,'[1]INTERNAL PARAMETERS-1'!$B$5:$J$44,9,FALSE)*ESCYLD2!$F105</f>
        <v>0</v>
      </c>
      <c r="R105" s="52">
        <f>ESCYLD1!R105*VLOOKUP(ESCYLD2!R$4,'[1]INTERNAL PARAMETERS-1'!$B$5:$J$44,5,FALSE)*VLOOKUP(ESCYLD2!R$4,'[1]INTERNAL PARAMETERS-1'!$B$5:$J$44,7,FALSE)*ESCYLD2!$F105 + ESCYLD1!R105*(1-VLOOKUP(ESCYLD2!R$4,'[1]INTERNAL PARAMETERS-1'!$B$5:$J$44,5,FALSE))*VLOOKUP(ESCYLD2!R$4,'[1]INTERNAL PARAMETERS-1'!$B$5:$J$44,9,FALSE)*ESCYLD2!$F105</f>
        <v>1.5279858441208594</v>
      </c>
      <c r="S105" s="52">
        <f>ESCYLD1!S105*VLOOKUP(ESCYLD2!S$4,'[1]INTERNAL PARAMETERS-1'!$B$5:$J$44,5,FALSE)*VLOOKUP(ESCYLD2!S$4,'[1]INTERNAL PARAMETERS-1'!$B$5:$J$44,7,FALSE)*ESCYLD2!$F105 + ESCYLD1!S105*(1-VLOOKUP(ESCYLD2!S$4,'[1]INTERNAL PARAMETERS-1'!$B$5:$J$44,5,FALSE))*VLOOKUP(ESCYLD2!S$4,'[1]INTERNAL PARAMETERS-1'!$B$5:$J$44,9,FALSE)*ESCYLD2!$F105</f>
        <v>113.12176641965392</v>
      </c>
      <c r="T105" s="52">
        <f>ESCYLD1!T105*VLOOKUP(ESCYLD2!T$4,'[1]INTERNAL PARAMETERS-1'!$B$5:$J$44,5,FALSE)*VLOOKUP(ESCYLD2!T$4,'[1]INTERNAL PARAMETERS-1'!$B$5:$J$44,7,FALSE)*ESCYLD2!$F105 + ESCYLD1!T105*(1-VLOOKUP(ESCYLD2!T$4,'[1]INTERNAL PARAMETERS-1'!$B$5:$J$44,5,FALSE))*VLOOKUP(ESCYLD2!T$4,'[1]INTERNAL PARAMETERS-1'!$B$5:$J$44,9,FALSE)*ESCYLD2!$F105</f>
        <v>22.916730059403367</v>
      </c>
      <c r="U105" s="52">
        <f>ESCYLD1!U105*VLOOKUP(ESCYLD2!U$4,'[1]INTERNAL PARAMETERS-1'!$B$5:$J$44,5,FALSE)*VLOOKUP(ESCYLD2!U$4,'[1]INTERNAL PARAMETERS-1'!$B$5:$J$44,7,FALSE)*ESCYLD2!$F105 + ESCYLD1!U105*(1-VLOOKUP(ESCYLD2!U$4,'[1]INTERNAL PARAMETERS-1'!$B$5:$J$44,5,FALSE))*VLOOKUP(ESCYLD2!U$4,'[1]INTERNAL PARAMETERS-1'!$B$5:$J$44,9,FALSE)*ESCYLD2!$F105</f>
        <v>10.789864428226787</v>
      </c>
      <c r="V105" s="52">
        <f>ESCYLD1!V105*VLOOKUP(ESCYLD2!V$4,'[1]INTERNAL PARAMETERS-1'!$B$5:$J$44,5,FALSE)*VLOOKUP(ESCYLD2!V$4,'[1]INTERNAL PARAMETERS-1'!$B$5:$J$44,7,FALSE)*ESCYLD2!$F105 + ESCYLD1!V105*(1-VLOOKUP(ESCYLD2!V$4,'[1]INTERNAL PARAMETERS-1'!$B$5:$J$44,5,FALSE))*VLOOKUP(ESCYLD2!V$4,'[1]INTERNAL PARAMETERS-1'!$B$5:$J$44,9,FALSE)*ESCYLD2!$F105</f>
        <v>73.217505274653234</v>
      </c>
      <c r="W105" s="52">
        <f>ESCYLD1!W105*VLOOKUP(ESCYLD2!W$4,'[1]INTERNAL PARAMETERS-1'!$B$5:$J$44,5,FALSE)*VLOOKUP(ESCYLD2!W$4,'[1]INTERNAL PARAMETERS-1'!$B$5:$J$44,7,FALSE)*ESCYLD2!$F105 + ESCYLD1!W105*(1-VLOOKUP(ESCYLD2!W$4,'[1]INTERNAL PARAMETERS-1'!$B$5:$J$44,5,FALSE))*VLOOKUP(ESCYLD2!W$4,'[1]INTERNAL PARAMETERS-1'!$B$5:$J$44,9,FALSE)*ESCYLD2!$F105</f>
        <v>0</v>
      </c>
      <c r="X105" s="52">
        <f>ESCYLD1!X105*VLOOKUP(ESCYLD2!X$4,'[1]INTERNAL PARAMETERS-1'!$B$5:$J$44,5,FALSE)*VLOOKUP(ESCYLD2!X$4,'[1]INTERNAL PARAMETERS-1'!$B$5:$J$44,7,FALSE)*ESCYLD2!$F105 + ESCYLD1!X105*(1-VLOOKUP(ESCYLD2!X$4,'[1]INTERNAL PARAMETERS-1'!$B$5:$J$44,5,FALSE))*VLOOKUP(ESCYLD2!X$4,'[1]INTERNAL PARAMETERS-1'!$B$5:$J$44,9,FALSE)*ESCYLD2!$F105</f>
        <v>0</v>
      </c>
      <c r="Y105" s="52">
        <f>ESCYLD1!Y105*VLOOKUP(ESCYLD2!Y$4,'[1]INTERNAL PARAMETERS-1'!$B$5:$J$44,5,FALSE)*VLOOKUP(ESCYLD2!Y$4,'[1]INTERNAL PARAMETERS-1'!$B$5:$J$44,7,FALSE)*ESCYLD2!$F105 + ESCYLD1!Y105*(1-VLOOKUP(ESCYLD2!Y$4,'[1]INTERNAL PARAMETERS-1'!$B$5:$J$44,5,FALSE))*VLOOKUP(ESCYLD2!Y$4,'[1]INTERNAL PARAMETERS-1'!$B$5:$J$44,9,FALSE)*ESCYLD2!$F105</f>
        <v>0</v>
      </c>
      <c r="Z105" s="52">
        <f>ESCYLD1!Z105*VLOOKUP(ESCYLD2!Z$4,'[1]INTERNAL PARAMETERS-1'!$B$5:$J$44,5,FALSE)*VLOOKUP(ESCYLD2!Z$4,'[1]INTERNAL PARAMETERS-1'!$B$5:$J$44,7,FALSE)*ESCYLD2!$F105 + ESCYLD1!Z105*(1-VLOOKUP(ESCYLD2!Z$4,'[1]INTERNAL PARAMETERS-1'!$B$5:$J$44,5,FALSE))*VLOOKUP(ESCYLD2!Z$4,'[1]INTERNAL PARAMETERS-1'!$B$5:$J$44,9,FALSE)*ESCYLD2!$F105</f>
        <v>0</v>
      </c>
      <c r="AA105" s="52">
        <f>ESCYLD1!AA105*VLOOKUP(ESCYLD2!AA$4,'[1]INTERNAL PARAMETERS-1'!$B$5:$J$44,5,FALSE)*VLOOKUP(ESCYLD2!AA$4,'[1]INTERNAL PARAMETERS-1'!$B$5:$J$44,7,FALSE)*ESCYLD2!$F105 + ESCYLD1!AA105*(1-VLOOKUP(ESCYLD2!AA$4,'[1]INTERNAL PARAMETERS-1'!$B$5:$J$44,5,FALSE))*VLOOKUP(ESCYLD2!AA$4,'[1]INTERNAL PARAMETERS-1'!$B$5:$J$44,9,FALSE)*ESCYLD2!$F105</f>
        <v>0</v>
      </c>
      <c r="AB105" s="52">
        <f>ESCYLD1!AB105*VLOOKUP(ESCYLD2!AB$4,'[1]INTERNAL PARAMETERS-1'!$B$5:$J$44,5,FALSE)*VLOOKUP(ESCYLD2!AB$4,'[1]INTERNAL PARAMETERS-1'!$B$5:$J$44,7,FALSE)*ESCYLD2!$F105 + ESCYLD1!AB105*(1-VLOOKUP(ESCYLD2!AB$4,'[1]INTERNAL PARAMETERS-1'!$B$5:$J$44,5,FALSE))*VLOOKUP(ESCYLD2!AB$4,'[1]INTERNAL PARAMETERS-1'!$B$5:$J$44,9,FALSE)*ESCYLD2!$F105</f>
        <v>0</v>
      </c>
      <c r="AC105" s="52">
        <f>ESCYLD1!AC105*VLOOKUP(ESCYLD2!AC$4,'[1]INTERNAL PARAMETERS-1'!$B$5:$J$44,5,FALSE)*VLOOKUP(ESCYLD2!AC$4,'[1]INTERNAL PARAMETERS-1'!$B$5:$J$44,7,FALSE)*ESCYLD2!$F105 + ESCYLD1!AC105*(1-VLOOKUP(ESCYLD2!AC$4,'[1]INTERNAL PARAMETERS-1'!$B$5:$J$44,5,FALSE))*VLOOKUP(ESCYLD2!AC$4,'[1]INTERNAL PARAMETERS-1'!$B$5:$J$44,9,FALSE)*ESCYLD2!$F105</f>
        <v>0</v>
      </c>
      <c r="AD105" s="52">
        <f>ESCYLD1!AD105*VLOOKUP(ESCYLD2!AD$4,'[1]INTERNAL PARAMETERS-1'!$B$5:$J$44,5,FALSE)*VLOOKUP(ESCYLD2!AD$4,'[1]INTERNAL PARAMETERS-1'!$B$5:$J$44,7,FALSE)*ESCYLD2!$F105 + ESCYLD1!AD105*(1-VLOOKUP(ESCYLD2!AD$4,'[1]INTERNAL PARAMETERS-1'!$B$5:$J$44,5,FALSE))*VLOOKUP(ESCYLD2!AD$4,'[1]INTERNAL PARAMETERS-1'!$B$5:$J$44,9,FALSE)*ESCYLD2!$F105</f>
        <v>0</v>
      </c>
      <c r="AE105" s="52">
        <f>ESCYLD1!AE105*VLOOKUP(ESCYLD2!AE$4,'[1]INTERNAL PARAMETERS-1'!$B$5:$J$44,5,FALSE)*VLOOKUP(ESCYLD2!AE$4,'[1]INTERNAL PARAMETERS-1'!$B$5:$J$44,7,FALSE)*ESCYLD2!$F105 + ESCYLD1!AE105*(1-VLOOKUP(ESCYLD2!AE$4,'[1]INTERNAL PARAMETERS-1'!$B$5:$J$44,5,FALSE))*VLOOKUP(ESCYLD2!AE$4,'[1]INTERNAL PARAMETERS-1'!$B$5:$J$44,9,FALSE)*ESCYLD2!$F105</f>
        <v>0</v>
      </c>
      <c r="AF105" s="52">
        <f>ESCYLD1!AF105*VLOOKUP(ESCYLD2!AF$4,'[1]INTERNAL PARAMETERS-1'!$B$5:$J$44,5,FALSE)*VLOOKUP(ESCYLD2!AF$4,'[1]INTERNAL PARAMETERS-1'!$B$5:$J$44,7,FALSE)*ESCYLD2!$F105 + ESCYLD1!AF105*(1-VLOOKUP(ESCYLD2!AF$4,'[1]INTERNAL PARAMETERS-1'!$B$5:$J$44,5,FALSE))*VLOOKUP(ESCYLD2!AF$4,'[1]INTERNAL PARAMETERS-1'!$B$5:$J$44,9,FALSE)*ESCYLD2!$F105</f>
        <v>3.7244654950445946</v>
      </c>
      <c r="AG105" s="52">
        <f>ESCYLD1!AG105*VLOOKUP(ESCYLD2!AG$4,'[1]INTERNAL PARAMETERS-1'!$B$5:$J$44,5,FALSE)*VLOOKUP(ESCYLD2!AG$4,'[1]INTERNAL PARAMETERS-1'!$B$5:$J$44,7,FALSE)*ESCYLD2!$F105 + ESCYLD1!AG105*(1-VLOOKUP(ESCYLD2!AG$4,'[1]INTERNAL PARAMETERS-1'!$B$5:$J$44,5,FALSE))*VLOOKUP(ESCYLD2!AG$4,'[1]INTERNAL PARAMETERS-1'!$B$5:$J$44,9,FALSE)*ESCYLD2!$F105</f>
        <v>0</v>
      </c>
      <c r="AH105" s="52">
        <f>ESCYLD1!AH105*VLOOKUP(ESCYLD2!AH$4,'[1]INTERNAL PARAMETERS-1'!$B$5:$J$44,5,FALSE)*VLOOKUP(ESCYLD2!AH$4,'[1]INTERNAL PARAMETERS-1'!$B$5:$J$44,7,FALSE)*ESCYLD2!$F105 + ESCYLD1!AH105*(1-VLOOKUP(ESCYLD2!AH$4,'[1]INTERNAL PARAMETERS-1'!$B$5:$J$44,5,FALSE))*VLOOKUP(ESCYLD2!AH$4,'[1]INTERNAL PARAMETERS-1'!$B$5:$J$44,9,FALSE)*ESCYLD2!$F105</f>
        <v>0</v>
      </c>
      <c r="AI105" s="52">
        <f>ESCYLD1!AI105*VLOOKUP(ESCYLD2!AI$4,'[1]INTERNAL PARAMETERS-1'!$B$5:$J$44,5,FALSE)*VLOOKUP(ESCYLD2!AI$4,'[1]INTERNAL PARAMETERS-1'!$B$5:$J$44,7,FALSE)*ESCYLD2!$F105 + ESCYLD1!AI105*(1-VLOOKUP(ESCYLD2!AI$4,'[1]INTERNAL PARAMETERS-1'!$B$5:$J$44,5,FALSE))*VLOOKUP(ESCYLD2!AI$4,'[1]INTERNAL PARAMETERS-1'!$B$5:$J$44,9,FALSE)*ESCYLD2!$F105</f>
        <v>0</v>
      </c>
      <c r="AJ105" s="52">
        <f>ESCYLD1!AJ105*VLOOKUP(ESCYLD2!AJ$4,'[1]INTERNAL PARAMETERS-1'!$B$5:$J$44,5,FALSE)*VLOOKUP(ESCYLD2!AJ$4,'[1]INTERNAL PARAMETERS-1'!$B$5:$J$44,7,FALSE)*ESCYLD2!$F105 + ESCYLD1!AJ105*(1-VLOOKUP(ESCYLD2!AJ$4,'[1]INTERNAL PARAMETERS-1'!$B$5:$J$44,5,FALSE))*VLOOKUP(ESCYLD2!AJ$4,'[1]INTERNAL PARAMETERS-1'!$B$5:$J$44,9,FALSE)*ESCYLD2!$F105</f>
        <v>3.7244654950445946</v>
      </c>
      <c r="AK105" s="52">
        <f>ESCYLD1!AK105*VLOOKUP(ESCYLD2!AK$4,'[1]INTERNAL PARAMETERS-1'!$B$5:$J$44,5,FALSE)*VLOOKUP(ESCYLD2!AK$4,'[1]INTERNAL PARAMETERS-1'!$B$5:$J$44,7,FALSE)*ESCYLD2!$F105 + ESCYLD1!AK105*(1-VLOOKUP(ESCYLD2!AK$4,'[1]INTERNAL PARAMETERS-1'!$B$5:$J$44,5,FALSE))*VLOOKUP(ESCYLD2!AK$4,'[1]INTERNAL PARAMETERS-1'!$B$5:$J$44,9,FALSE)*ESCYLD2!$F105</f>
        <v>0</v>
      </c>
      <c r="AL105" s="52">
        <f>ESCYLD1!AL105*VLOOKUP(ESCYLD2!AL$4,'[1]INTERNAL PARAMETERS-1'!$B$5:$J$44,5,FALSE)*VLOOKUP(ESCYLD2!AL$4,'[1]INTERNAL PARAMETERS-1'!$B$5:$J$44,7,FALSE)*ESCYLD2!$F105 + ESCYLD1!AL105*(1-VLOOKUP(ESCYLD2!AL$4,'[1]INTERNAL PARAMETERS-1'!$B$5:$J$44,5,FALSE))*VLOOKUP(ESCYLD2!AL$4,'[1]INTERNAL PARAMETERS-1'!$B$5:$J$44,9,FALSE)*ESCYLD2!$F105</f>
        <v>0</v>
      </c>
      <c r="AM105" s="52">
        <f>ESCYLD1!AM105*VLOOKUP(ESCYLD2!AM$4,'[1]INTERNAL PARAMETERS-1'!$B$5:$J$44,5,FALSE)*VLOOKUP(ESCYLD2!AM$4,'[1]INTERNAL PARAMETERS-1'!$B$5:$J$44,7,FALSE)*ESCYLD2!$F105 + ESCYLD1!AM105*(1-VLOOKUP(ESCYLD2!AM$4,'[1]INTERNAL PARAMETERS-1'!$B$5:$J$44,5,FALSE))*VLOOKUP(ESCYLD2!AM$4,'[1]INTERNAL PARAMETERS-1'!$B$5:$J$44,9,FALSE)*ESCYLD2!$F105</f>
        <v>0</v>
      </c>
      <c r="AN105" s="52">
        <f>ESCYLD1!AN105*VLOOKUP(ESCYLD2!AN$4,'[1]INTERNAL PARAMETERS-1'!$B$5:$J$44,5,FALSE)*VLOOKUP(ESCYLD2!AN$4,'[1]INTERNAL PARAMETERS-1'!$B$5:$J$44,7,FALSE)*ESCYLD2!$F105 + ESCYLD1!AN105*(1-VLOOKUP(ESCYLD2!AN$4,'[1]INTERNAL PARAMETERS-1'!$B$5:$J$44,5,FALSE))*VLOOKUP(ESCYLD2!AN$4,'[1]INTERNAL PARAMETERS-1'!$B$5:$J$44,9,FALSE)*ESCYLD2!$F105</f>
        <v>0</v>
      </c>
      <c r="AO105" s="52">
        <f>ESCYLD1!AO105*VLOOKUP(ESCYLD2!AO$4,'[1]INTERNAL PARAMETERS-1'!$B$5:$J$44,5,FALSE)*VLOOKUP(ESCYLD2!AO$4,'[1]INTERNAL PARAMETERS-1'!$B$5:$J$44,7,FALSE)*ESCYLD2!$F105 + ESCYLD1!AO105*(1-VLOOKUP(ESCYLD2!AO$4,'[1]INTERNAL PARAMETERS-1'!$B$5:$J$44,5,FALSE))*VLOOKUP(ESCYLD2!AO$4,'[1]INTERNAL PARAMETERS-1'!$B$5:$J$44,9,FALSE)*ESCYLD2!$F105</f>
        <v>0</v>
      </c>
      <c r="AP105" s="52">
        <f>ESCYLD1!AP105*VLOOKUP(ESCYLD2!AP$4,'[1]INTERNAL PARAMETERS-1'!$B$5:$J$44,5,FALSE)*VLOOKUP(ESCYLD2!AP$4,'[1]INTERNAL PARAMETERS-1'!$B$5:$J$44,7,FALSE)*ESCYLD2!$F105 + ESCYLD1!AP105*(1-VLOOKUP(ESCYLD2!AP$4,'[1]INTERNAL PARAMETERS-1'!$B$5:$J$44,5,FALSE))*VLOOKUP(ESCYLD2!AP$4,'[1]INTERNAL PARAMETERS-1'!$B$5:$J$44,9,FALSE)*ESCYLD2!$F105</f>
        <v>0</v>
      </c>
      <c r="AQ105" s="52">
        <f>ESCYLD1!AQ105*VLOOKUP(ESCYLD2!AQ$4,'[1]INTERNAL PARAMETERS-1'!$B$5:$J$44,5,FALSE)*VLOOKUP(ESCYLD2!AQ$4,'[1]INTERNAL PARAMETERS-1'!$B$5:$J$44,7,FALSE)*ESCYLD2!$F105 + ESCYLD1!AQ105*(1-VLOOKUP(ESCYLD2!AQ$4,'[1]INTERNAL PARAMETERS-1'!$B$5:$J$44,5,FALSE))*VLOOKUP(ESCYLD2!AQ$4,'[1]INTERNAL PARAMETERS-1'!$B$5:$J$44,9,FALSE)*ESCYLD2!$F105</f>
        <v>0</v>
      </c>
      <c r="AR105" s="52">
        <f>ESCYLD1!AR105*VLOOKUP(ESCYLD2!AR$4,'[1]INTERNAL PARAMETERS-1'!$B$5:$J$44,5,FALSE)*VLOOKUP(ESCYLD2!AR$4,'[1]INTERNAL PARAMETERS-1'!$B$5:$J$44,7,FALSE)*ESCYLD2!$F105 + ESCYLD1!AR105*(1-VLOOKUP(ESCYLD2!AR$4,'[1]INTERNAL PARAMETERS-1'!$B$5:$J$44,5,FALSE))*VLOOKUP(ESCYLD2!AR$4,'[1]INTERNAL PARAMETERS-1'!$B$5:$J$44,9,FALSE)*ESCYLD2!$F105</f>
        <v>0</v>
      </c>
      <c r="AS105" s="52">
        <f>ESCYLD1!AS105*VLOOKUP(ESCYLD2!AS$4,'[1]INTERNAL PARAMETERS-1'!$B$5:$J$44,5,FALSE)*VLOOKUP(ESCYLD2!AS$4,'[1]INTERNAL PARAMETERS-1'!$B$5:$J$44,7,FALSE)*ESCYLD2!$F105 + ESCYLD1!AS105*(1-VLOOKUP(ESCYLD2!AS$4,'[1]INTERNAL PARAMETERS-1'!$B$5:$J$44,5,FALSE))*VLOOKUP(ESCYLD2!AS$4,'[1]INTERNAL PARAMETERS-1'!$B$5:$J$44,9,FALSE)*ESCYLD2!$F105</f>
        <v>0</v>
      </c>
      <c r="AT105" s="51">
        <f>ESCYLD1!AT105*VLOOKUP(ESCYLD2!AT$4,'[1]INTERNAL PARAMETERS-1'!$B$5:$J$44,5,FALSE)*VLOOKUP(ESCYLD2!AT$4,'[1]INTERNAL PARAMETERS-1'!$B$5:$J$44,7,FALSE)*ESCYLD2!$F105 + ESCYLD1!AT105*(1-VLOOKUP(ESCYLD2!AT$4,'[1]INTERNAL PARAMETERS-1'!$B$5:$J$44,5,FALSE))*VLOOKUP(ESCYLD2!AT$4,'[1]INTERNAL PARAMETERS-1'!$B$5:$J$44,9,FALSE)*ESCYLD2!$F105</f>
        <v>0</v>
      </c>
      <c r="AU105" s="53">
        <f>ESCYLD1!AU105*VLOOKUP(ESCYLD2!AU$4,'[1]INTERNAL PARAMETERS-1'!$B$5:$J$44,5,FALSE)*VLOOKUP(ESCYLD2!AU$4,'[1]INTERNAL PARAMETERS-1'!$B$5:$J$44,6,FALSE)*VLOOKUP(ESCYLD2!AU$4,'[1]INTERNAL PARAMETERS-1'!$B$5:$J$44,3,FALSE) + ESCYLD1!AU105*(1-VLOOKUP(ESCYLD2!AU$4,'[1]INTERNAL PARAMETERS-1'!$B$5:$J$44,5,FALSE))*VLOOKUP(ESCYLD2!AU$4,'[1]INTERNAL PARAMETERS-1'!$B$5:$J$44,8,FALSE)*VLOOKUP(ESCYLD2!AU$4,'[1]INTERNAL PARAMETERS-1'!$B$5:$J$44,3,FALSE)</f>
        <v>0</v>
      </c>
      <c r="AV105" s="52">
        <f>ESCYLD1!AV105*VLOOKUP(ESCYLD2!AV$4,'[1]INTERNAL PARAMETERS-1'!$B$5:$J$44,5,FALSE)*VLOOKUP(ESCYLD2!AV$4,'[1]INTERNAL PARAMETERS-1'!$B$5:$J$44,6,FALSE)*VLOOKUP(ESCYLD2!AV$4,'[1]INTERNAL PARAMETERS-1'!$B$5:$J$44,3,FALSE) + ESCYLD1!AV105*(1-VLOOKUP(ESCYLD2!AV$4,'[1]INTERNAL PARAMETERS-1'!$B$5:$J$44,5,FALSE))*VLOOKUP(ESCYLD2!AV$4,'[1]INTERNAL PARAMETERS-1'!$B$5:$J$44,8,FALSE)*VLOOKUP(ESCYLD2!AV$4,'[1]INTERNAL PARAMETERS-1'!$B$5:$J$44,3,FALSE)</f>
        <v>0</v>
      </c>
      <c r="AW105" s="52">
        <f>ESCYLD1!AW105*VLOOKUP(ESCYLD2!AW$4,'[1]INTERNAL PARAMETERS-1'!$B$5:$J$44,5,FALSE)*VLOOKUP(ESCYLD2!AW$4,'[1]INTERNAL PARAMETERS-1'!$B$5:$J$44,6,FALSE)*VLOOKUP(ESCYLD2!AW$4,'[1]INTERNAL PARAMETERS-1'!$B$5:$J$44,3,FALSE) + ESCYLD1!AW105*(1-VLOOKUP(ESCYLD2!AW$4,'[1]INTERNAL PARAMETERS-1'!$B$5:$J$44,5,FALSE))*VLOOKUP(ESCYLD2!AW$4,'[1]INTERNAL PARAMETERS-1'!$B$5:$J$44,8,FALSE)*VLOOKUP(ESCYLD2!AW$4,'[1]INTERNAL PARAMETERS-1'!$B$5:$J$44,3,FALSE)</f>
        <v>25.912064566023247</v>
      </c>
      <c r="AX105" s="52">
        <f>ESCYLD1!AX105*VLOOKUP(ESCYLD2!AX$4,'[1]INTERNAL PARAMETERS-1'!$B$5:$J$44,5,FALSE)*VLOOKUP(ESCYLD2!AX$4,'[1]INTERNAL PARAMETERS-1'!$B$5:$J$44,6,FALSE)*VLOOKUP(ESCYLD2!AX$4,'[1]INTERNAL PARAMETERS-1'!$B$5:$J$44,3,FALSE) + ESCYLD1!AX105*(1-VLOOKUP(ESCYLD2!AX$4,'[1]INTERNAL PARAMETERS-1'!$B$5:$J$44,5,FALSE))*VLOOKUP(ESCYLD2!AX$4,'[1]INTERNAL PARAMETERS-1'!$B$5:$J$44,8,FALSE)*VLOOKUP(ESCYLD2!AX$4,'[1]INTERNAL PARAMETERS-1'!$B$5:$J$44,3,FALSE)</f>
        <v>0</v>
      </c>
      <c r="AY105" s="52">
        <f>ESCYLD1!AY105*VLOOKUP(ESCYLD2!AY$4,'[1]INTERNAL PARAMETERS-1'!$B$5:$J$44,5,FALSE)*VLOOKUP(ESCYLD2!AY$4,'[1]INTERNAL PARAMETERS-1'!$B$5:$J$44,6,FALSE)*VLOOKUP(ESCYLD2!AY$4,'[1]INTERNAL PARAMETERS-1'!$B$5:$J$44,3,FALSE) + ESCYLD1!AY105*(1-VLOOKUP(ESCYLD2!AY$4,'[1]INTERNAL PARAMETERS-1'!$B$5:$J$44,5,FALSE))*VLOOKUP(ESCYLD2!AY$4,'[1]INTERNAL PARAMETERS-1'!$B$5:$J$44,8,FALSE)*VLOOKUP(ESCYLD2!AY$4,'[1]INTERNAL PARAMETERS-1'!$B$5:$J$44,3,FALSE)</f>
        <v>0</v>
      </c>
      <c r="AZ105" s="52">
        <f>ESCYLD1!AZ105*VLOOKUP(ESCYLD2!AZ$4,'[1]INTERNAL PARAMETERS-1'!$B$5:$J$44,5,FALSE)*VLOOKUP(ESCYLD2!AZ$4,'[1]INTERNAL PARAMETERS-1'!$B$5:$J$44,6,FALSE)*VLOOKUP(ESCYLD2!AZ$4,'[1]INTERNAL PARAMETERS-1'!$B$5:$J$44,3,FALSE) + ESCYLD1!AZ105*(1-VLOOKUP(ESCYLD2!AZ$4,'[1]INTERNAL PARAMETERS-1'!$B$5:$J$44,5,FALSE))*VLOOKUP(ESCYLD2!AZ$4,'[1]INTERNAL PARAMETERS-1'!$B$5:$J$44,8,FALSE)*VLOOKUP(ESCYLD2!AZ$4,'[1]INTERNAL PARAMETERS-1'!$B$5:$J$44,3,FALSE)</f>
        <v>0</v>
      </c>
      <c r="BA105" s="52">
        <f>ESCYLD1!BA105*VLOOKUP(ESCYLD2!BA$4,'[1]INTERNAL PARAMETERS-1'!$B$5:$J$44,5,FALSE)*VLOOKUP(ESCYLD2!BA$4,'[1]INTERNAL PARAMETERS-1'!$B$5:$J$44,6,FALSE)*VLOOKUP(ESCYLD2!BA$4,'[1]INTERNAL PARAMETERS-1'!$B$5:$J$44,3,FALSE) + ESCYLD1!BA105*(1-VLOOKUP(ESCYLD2!BA$4,'[1]INTERNAL PARAMETERS-1'!$B$5:$J$44,5,FALSE))*VLOOKUP(ESCYLD2!BA$4,'[1]INTERNAL PARAMETERS-1'!$B$5:$J$44,8,FALSE)*VLOOKUP(ESCYLD2!BA$4,'[1]INTERNAL PARAMETERS-1'!$B$5:$J$44,3,FALSE)</f>
        <v>11.576610680809933</v>
      </c>
      <c r="BB105" s="52">
        <f>ESCYLD1!BB105*VLOOKUP(ESCYLD2!BB$4,'[1]INTERNAL PARAMETERS-1'!$B$5:$J$44,5,FALSE)*VLOOKUP(ESCYLD2!BB$4,'[1]INTERNAL PARAMETERS-1'!$B$5:$J$44,6,FALSE)*VLOOKUP(ESCYLD2!BB$4,'[1]INTERNAL PARAMETERS-1'!$B$5:$J$44,3,FALSE) + ESCYLD1!BB105*(1-VLOOKUP(ESCYLD2!BB$4,'[1]INTERNAL PARAMETERS-1'!$B$5:$J$44,5,FALSE))*VLOOKUP(ESCYLD2!BB$4,'[1]INTERNAL PARAMETERS-1'!$B$5:$J$44,8,FALSE)*VLOOKUP(ESCYLD2!BB$4,'[1]INTERNAL PARAMETERS-1'!$B$5:$J$44,3,FALSE)</f>
        <v>4.2517649523552246</v>
      </c>
      <c r="BC105" s="52">
        <f>ESCYLD1!BC105*VLOOKUP(ESCYLD2!BC$4,'[1]INTERNAL PARAMETERS-1'!$B$5:$J$44,5,FALSE)*VLOOKUP(ESCYLD2!BC$4,'[1]INTERNAL PARAMETERS-1'!$B$5:$J$44,6,FALSE)*VLOOKUP(ESCYLD2!BC$4,'[1]INTERNAL PARAMETERS-1'!$B$5:$J$44,3,FALSE) + ESCYLD1!BC105*(1-VLOOKUP(ESCYLD2!BC$4,'[1]INTERNAL PARAMETERS-1'!$B$5:$J$44,5,FALSE))*VLOOKUP(ESCYLD2!BC$4,'[1]INTERNAL PARAMETERS-1'!$B$5:$J$44,8,FALSE)*VLOOKUP(ESCYLD2!BC$4,'[1]INTERNAL PARAMETERS-1'!$B$5:$J$44,3,FALSE)</f>
        <v>10.766157568400303</v>
      </c>
      <c r="BD105" s="52">
        <f>ESCYLD1!BD105*VLOOKUP(ESCYLD2!BD$4,'[1]INTERNAL PARAMETERS-1'!$B$5:$J$44,5,FALSE)*VLOOKUP(ESCYLD2!BD$4,'[1]INTERNAL PARAMETERS-1'!$B$5:$J$44,6,FALSE)*VLOOKUP(ESCYLD2!BD$4,'[1]INTERNAL PARAMETERS-1'!$B$5:$J$44,3,FALSE) + ESCYLD1!BD105*(1-VLOOKUP(ESCYLD2!BD$4,'[1]INTERNAL PARAMETERS-1'!$B$5:$J$44,5,FALSE))*VLOOKUP(ESCYLD2!BD$4,'[1]INTERNAL PARAMETERS-1'!$B$5:$J$44,8,FALSE)*VLOOKUP(ESCYLD2!BD$4,'[1]INTERNAL PARAMETERS-1'!$B$5:$J$44,3,FALSE)</f>
        <v>3.359036503333118</v>
      </c>
      <c r="BE105" s="52">
        <f>ESCYLD1!BE105*VLOOKUP(ESCYLD2!BE$4,'[1]INTERNAL PARAMETERS-1'!$B$5:$J$44,5,FALSE)*VLOOKUP(ESCYLD2!BE$4,'[1]INTERNAL PARAMETERS-1'!$B$5:$J$44,6,FALSE)*VLOOKUP(ESCYLD2!BE$4,'[1]INTERNAL PARAMETERS-1'!$B$5:$J$44,3,FALSE) + ESCYLD1!BE105*(1-VLOOKUP(ESCYLD2!BE$4,'[1]INTERNAL PARAMETERS-1'!$B$5:$J$44,5,FALSE))*VLOOKUP(ESCYLD2!BE$4,'[1]INTERNAL PARAMETERS-1'!$B$5:$J$44,8,FALSE)*VLOOKUP(ESCYLD2!BE$4,'[1]INTERNAL PARAMETERS-1'!$B$5:$J$44,3,FALSE)</f>
        <v>12.948795222707512</v>
      </c>
      <c r="BF105" s="52">
        <f>ESCYLD1!BF105*VLOOKUP(ESCYLD2!BF$4,'[1]INTERNAL PARAMETERS-1'!$B$5:$J$44,5,FALSE)*VLOOKUP(ESCYLD2!BF$4,'[1]INTERNAL PARAMETERS-1'!$B$5:$J$44,6,FALSE)*VLOOKUP(ESCYLD2!BF$4,'[1]INTERNAL PARAMETERS-1'!$B$5:$J$44,3,FALSE) + ESCYLD1!BF105*(1-VLOOKUP(ESCYLD2!BF$4,'[1]INTERNAL PARAMETERS-1'!$B$5:$J$44,5,FALSE))*VLOOKUP(ESCYLD2!BF$4,'[1]INTERNAL PARAMETERS-1'!$B$5:$J$44,8,FALSE)*VLOOKUP(ESCYLD2!BF$4,'[1]INTERNAL PARAMETERS-1'!$B$5:$J$44,3,FALSE)</f>
        <v>0</v>
      </c>
      <c r="BG105" s="52">
        <f>ESCYLD1!BG105*VLOOKUP(ESCYLD2!BG$4,'[1]INTERNAL PARAMETERS-1'!$B$5:$J$44,5,FALSE)*VLOOKUP(ESCYLD2!BG$4,'[1]INTERNAL PARAMETERS-1'!$B$5:$J$44,6,FALSE)*VLOOKUP(ESCYLD2!BG$4,'[1]INTERNAL PARAMETERS-1'!$B$5:$J$44,3,FALSE) + ESCYLD1!BG105*(1-VLOOKUP(ESCYLD2!BG$4,'[1]INTERNAL PARAMETERS-1'!$B$5:$J$44,5,FALSE))*VLOOKUP(ESCYLD2!BG$4,'[1]INTERNAL PARAMETERS-1'!$B$5:$J$44,8,FALSE)*VLOOKUP(ESCYLD2!BG$4,'[1]INTERNAL PARAMETERS-1'!$B$5:$J$44,3,FALSE)</f>
        <v>4.8591550136526607</v>
      </c>
      <c r="BH105" s="52">
        <f>ESCYLD1!BH105*VLOOKUP(ESCYLD2!BH$4,'[1]INTERNAL PARAMETERS-1'!$B$5:$J$44,5,FALSE)*VLOOKUP(ESCYLD2!BH$4,'[1]INTERNAL PARAMETERS-1'!$B$5:$J$44,6,FALSE)*VLOOKUP(ESCYLD2!BH$4,'[1]INTERNAL PARAMETERS-1'!$B$5:$J$44,3,FALSE) + ESCYLD1!BH105*(1-VLOOKUP(ESCYLD2!BH$4,'[1]INTERNAL PARAMETERS-1'!$B$5:$J$44,5,FALSE))*VLOOKUP(ESCYLD2!BH$4,'[1]INTERNAL PARAMETERS-1'!$B$5:$J$44,8,FALSE)*VLOOKUP(ESCYLD2!BH$4,'[1]INTERNAL PARAMETERS-1'!$B$5:$J$44,3,FALSE)</f>
        <v>2.0492538636944124E-2</v>
      </c>
      <c r="BI105" s="52">
        <f>ESCYLD1!BI105*VLOOKUP(ESCYLD2!BI$4,'[1]INTERNAL PARAMETERS-1'!$B$5:$J$44,5,FALSE)*VLOOKUP(ESCYLD2!BI$4,'[1]INTERNAL PARAMETERS-1'!$B$5:$J$44,6,FALSE)*VLOOKUP(ESCYLD2!BI$4,'[1]INTERNAL PARAMETERS-1'!$B$5:$J$44,3,FALSE) + ESCYLD1!BI105*(1-VLOOKUP(ESCYLD2!BI$4,'[1]INTERNAL PARAMETERS-1'!$B$5:$J$44,5,FALSE))*VLOOKUP(ESCYLD2!BI$4,'[1]INTERNAL PARAMETERS-1'!$B$5:$J$44,8,FALSE)*VLOOKUP(ESCYLD2!BI$4,'[1]INTERNAL PARAMETERS-1'!$B$5:$J$44,3,FALSE)</f>
        <v>0</v>
      </c>
      <c r="BJ105" s="52">
        <f>ESCYLD1!BJ105*VLOOKUP(ESCYLD2!BJ$4,'[1]INTERNAL PARAMETERS-1'!$B$5:$J$44,5,FALSE)*VLOOKUP(ESCYLD2!BJ$4,'[1]INTERNAL PARAMETERS-1'!$B$5:$J$44,6,FALSE)*VLOOKUP(ESCYLD2!BJ$4,'[1]INTERNAL PARAMETERS-1'!$B$5:$J$44,3,FALSE) + ESCYLD1!BJ105*(1-VLOOKUP(ESCYLD2!BJ$4,'[1]INTERNAL PARAMETERS-1'!$B$5:$J$44,5,FALSE))*VLOOKUP(ESCYLD2!BJ$4,'[1]INTERNAL PARAMETERS-1'!$B$5:$J$44,8,FALSE)*VLOOKUP(ESCYLD2!BJ$4,'[1]INTERNAL PARAMETERS-1'!$B$5:$J$44,3,FALSE)</f>
        <v>1.2759605870685728</v>
      </c>
      <c r="BK105" s="52">
        <f>ESCYLD1!BK105*VLOOKUP(ESCYLD2!BK$4,'[1]INTERNAL PARAMETERS-1'!$B$5:$J$44,5,FALSE)*VLOOKUP(ESCYLD2!BK$4,'[1]INTERNAL PARAMETERS-1'!$B$5:$J$44,6,FALSE)*VLOOKUP(ESCYLD2!BK$4,'[1]INTERNAL PARAMETERS-1'!$B$5:$J$44,3,FALSE) + ESCYLD1!BK105*(1-VLOOKUP(ESCYLD2!BK$4,'[1]INTERNAL PARAMETERS-1'!$B$5:$J$44,5,FALSE))*VLOOKUP(ESCYLD2!BK$4,'[1]INTERNAL PARAMETERS-1'!$B$5:$J$44,8,FALSE)*VLOOKUP(ESCYLD2!BK$4,'[1]INTERNAL PARAMETERS-1'!$B$5:$J$44,3,FALSE)</f>
        <v>1.8221567441475517</v>
      </c>
      <c r="BL105" s="52">
        <f>ESCYLD1!BL105*VLOOKUP(ESCYLD2!BL$4,'[1]INTERNAL PARAMETERS-1'!$B$5:$J$44,5,FALSE)*VLOOKUP(ESCYLD2!BL$4,'[1]INTERNAL PARAMETERS-1'!$B$5:$J$44,6,FALSE)*VLOOKUP(ESCYLD2!BL$4,'[1]INTERNAL PARAMETERS-1'!$B$5:$J$44,3,FALSE) + ESCYLD1!BL105*(1-VLOOKUP(ESCYLD2!BL$4,'[1]INTERNAL PARAMETERS-1'!$B$5:$J$44,5,FALSE))*VLOOKUP(ESCYLD2!BL$4,'[1]INTERNAL PARAMETERS-1'!$B$5:$J$44,8,FALSE)*VLOOKUP(ESCYLD2!BL$4,'[1]INTERNAL PARAMETERS-1'!$B$5:$J$44,3,FALSE)</f>
        <v>7.2887290856989555</v>
      </c>
      <c r="BM105" s="52">
        <f>ESCYLD1!BM105*VLOOKUP(ESCYLD2!BM$4,'[1]INTERNAL PARAMETERS-1'!$B$5:$J$44,5,FALSE)*VLOOKUP(ESCYLD2!BM$4,'[1]INTERNAL PARAMETERS-1'!$B$5:$J$44,6,FALSE)*VLOOKUP(ESCYLD2!BM$4,'[1]INTERNAL PARAMETERS-1'!$B$5:$J$44,3,FALSE) + ESCYLD1!BM105*(1-VLOOKUP(ESCYLD2!BM$4,'[1]INTERNAL PARAMETERS-1'!$B$5:$J$44,5,FALSE))*VLOOKUP(ESCYLD2!BM$4,'[1]INTERNAL PARAMETERS-1'!$B$5:$J$44,8,FALSE)*VLOOKUP(ESCYLD2!BM$4,'[1]INTERNAL PARAMETERS-1'!$B$5:$J$44,3,FALSE)</f>
        <v>3.8435377385562419</v>
      </c>
      <c r="BN105" s="52">
        <f>ESCYLD1!BN105*VLOOKUP(ESCYLD2!BN$4,'[1]INTERNAL PARAMETERS-1'!$B$5:$J$44,5,FALSE)*VLOOKUP(ESCYLD2!BN$4,'[1]INTERNAL PARAMETERS-1'!$B$5:$J$44,6,FALSE)*VLOOKUP(ESCYLD2!BN$4,'[1]INTERNAL PARAMETERS-1'!$B$5:$J$44,3,FALSE) + ESCYLD1!BN105*(1-VLOOKUP(ESCYLD2!BN$4,'[1]INTERNAL PARAMETERS-1'!$B$5:$J$44,5,FALSE))*VLOOKUP(ESCYLD2!BN$4,'[1]INTERNAL PARAMETERS-1'!$B$5:$J$44,8,FALSE)*VLOOKUP(ESCYLD2!BN$4,'[1]INTERNAL PARAMETERS-1'!$B$5:$J$44,3,FALSE)</f>
        <v>1.9664623168468434</v>
      </c>
      <c r="BO105" s="52">
        <f>ESCYLD1!BO105*VLOOKUP(ESCYLD2!BO$4,'[1]INTERNAL PARAMETERS-1'!$B$5:$J$44,5,FALSE)*VLOOKUP(ESCYLD2!BO$4,'[1]INTERNAL PARAMETERS-1'!$B$5:$J$44,6,FALSE)*VLOOKUP(ESCYLD2!BO$4,'[1]INTERNAL PARAMETERS-1'!$B$5:$J$44,3,FALSE) + ESCYLD1!BO105*(1-VLOOKUP(ESCYLD2!BO$4,'[1]INTERNAL PARAMETERS-1'!$B$5:$J$44,5,FALSE))*VLOOKUP(ESCYLD2!BO$4,'[1]INTERNAL PARAMETERS-1'!$B$5:$J$44,8,FALSE)*VLOOKUP(ESCYLD2!BO$4,'[1]INTERNAL PARAMETERS-1'!$B$5:$J$44,3,FALSE)</f>
        <v>1.8238415832870603</v>
      </c>
      <c r="BP105" s="52">
        <f>ESCYLD1!BP105*VLOOKUP(ESCYLD2!BP$4,'[1]INTERNAL PARAMETERS-1'!$B$5:$J$44,5,FALSE)*VLOOKUP(ESCYLD2!BP$4,'[1]INTERNAL PARAMETERS-1'!$B$5:$J$44,6,FALSE)*VLOOKUP(ESCYLD2!BP$4,'[1]INTERNAL PARAMETERS-1'!$B$5:$J$44,3,FALSE) + ESCYLD1!BP105*(1-VLOOKUP(ESCYLD2!BP$4,'[1]INTERNAL PARAMETERS-1'!$B$5:$J$44,5,FALSE))*VLOOKUP(ESCYLD2!BP$4,'[1]INTERNAL PARAMETERS-1'!$B$5:$J$44,8,FALSE)*VLOOKUP(ESCYLD2!BP$4,'[1]INTERNAL PARAMETERS-1'!$B$5:$J$44,3,FALSE)</f>
        <v>0.14208050497982685</v>
      </c>
      <c r="BQ105" s="52">
        <f>ESCYLD1!BQ105*VLOOKUP(ESCYLD2!BQ$4,'[1]INTERNAL PARAMETERS-1'!$B$5:$J$44,5,FALSE)*VLOOKUP(ESCYLD2!BQ$4,'[1]INTERNAL PARAMETERS-1'!$B$5:$J$44,6,FALSE)*VLOOKUP(ESCYLD2!BQ$4,'[1]INTERNAL PARAMETERS-1'!$B$5:$J$44,3,FALSE) + ESCYLD1!BQ105*(1-VLOOKUP(ESCYLD2!BQ$4,'[1]INTERNAL PARAMETERS-1'!$B$5:$J$44,5,FALSE))*VLOOKUP(ESCYLD2!BQ$4,'[1]INTERNAL PARAMETERS-1'!$B$5:$J$44,8,FALSE)*VLOOKUP(ESCYLD2!BQ$4,'[1]INTERNAL PARAMETERS-1'!$B$5:$J$44,3,FALSE)</f>
        <v>8.0504766274131683</v>
      </c>
      <c r="BR105" s="52">
        <f>ESCYLD1!BR105*VLOOKUP(ESCYLD2!BR$4,'[1]INTERNAL PARAMETERS-1'!$B$5:$J$44,5,FALSE)*VLOOKUP(ESCYLD2!BR$4,'[1]INTERNAL PARAMETERS-1'!$B$5:$J$44,6,FALSE)*VLOOKUP(ESCYLD2!BR$4,'[1]INTERNAL PARAMETERS-1'!$B$5:$J$44,3,FALSE) + ESCYLD1!BR105*(1-VLOOKUP(ESCYLD2!BR$4,'[1]INTERNAL PARAMETERS-1'!$B$5:$J$44,5,FALSE))*VLOOKUP(ESCYLD2!BR$4,'[1]INTERNAL PARAMETERS-1'!$B$5:$J$44,8,FALSE)*VLOOKUP(ESCYLD2!BR$4,'[1]INTERNAL PARAMETERS-1'!$B$5:$J$44,3,FALSE)</f>
        <v>0.22307392689799602</v>
      </c>
      <c r="BS105" s="52">
        <f>ESCYLD1!BS105*VLOOKUP(ESCYLD2!BS$4,'[1]INTERNAL PARAMETERS-1'!$B$5:$J$44,5,FALSE)*VLOOKUP(ESCYLD2!BS$4,'[1]INTERNAL PARAMETERS-1'!$B$5:$J$44,6,FALSE)*VLOOKUP(ESCYLD2!BS$4,'[1]INTERNAL PARAMETERS-1'!$B$5:$J$44,3,FALSE) + ESCYLD1!BS105*(1-VLOOKUP(ESCYLD2!BS$4,'[1]INTERNAL PARAMETERS-1'!$B$5:$J$44,5,FALSE))*VLOOKUP(ESCYLD2!BS$4,'[1]INTERNAL PARAMETERS-1'!$B$5:$J$44,8,FALSE)*VLOOKUP(ESCYLD2!BS$4,'[1]INTERNAL PARAMETERS-1'!$B$5:$J$44,3,FALSE)</f>
        <v>1.3891754708038797E-2</v>
      </c>
      <c r="BT105" s="52">
        <f>ESCYLD1!BT105*VLOOKUP(ESCYLD2!BT$4,'[1]INTERNAL PARAMETERS-1'!$B$5:$J$44,5,FALSE)*VLOOKUP(ESCYLD2!BT$4,'[1]INTERNAL PARAMETERS-1'!$B$5:$J$44,6,FALSE)*VLOOKUP(ESCYLD2!BT$4,'[1]INTERNAL PARAMETERS-1'!$B$5:$J$44,3,FALSE) + ESCYLD1!BT105*(1-VLOOKUP(ESCYLD2!BT$4,'[1]INTERNAL PARAMETERS-1'!$B$5:$J$44,5,FALSE))*VLOOKUP(ESCYLD2!BT$4,'[1]INTERNAL PARAMETERS-1'!$B$5:$J$44,8,FALSE)*VLOOKUP(ESCYLD2!BT$4,'[1]INTERNAL PARAMETERS-1'!$B$5:$J$44,3,FALSE)</f>
        <v>0</v>
      </c>
      <c r="BU105" s="52">
        <f>ESCYLD1!BU105*VLOOKUP(ESCYLD2!BU$4,'[1]INTERNAL PARAMETERS-1'!$B$5:$J$44,5,FALSE)*VLOOKUP(ESCYLD2!BU$4,'[1]INTERNAL PARAMETERS-1'!$B$5:$J$44,6,FALSE)*VLOOKUP(ESCYLD2!BU$4,'[1]INTERNAL PARAMETERS-1'!$B$5:$J$44,3,FALSE) + ESCYLD1!BU105*(1-VLOOKUP(ESCYLD2!BU$4,'[1]INTERNAL PARAMETERS-1'!$B$5:$J$44,5,FALSE))*VLOOKUP(ESCYLD2!BU$4,'[1]INTERNAL PARAMETERS-1'!$B$5:$J$44,8,FALSE)*VLOOKUP(ESCYLD2!BU$4,'[1]INTERNAL PARAMETERS-1'!$B$5:$J$44,3,FALSE)</f>
        <v>0</v>
      </c>
      <c r="BV105" s="52">
        <f>ESCYLD1!BV105*VLOOKUP(ESCYLD2!BV$4,'[1]INTERNAL PARAMETERS-1'!$B$5:$J$44,5,FALSE)*VLOOKUP(ESCYLD2!BV$4,'[1]INTERNAL PARAMETERS-1'!$B$5:$J$44,6,FALSE)*VLOOKUP(ESCYLD2!BV$4,'[1]INTERNAL PARAMETERS-1'!$B$5:$J$44,3,FALSE) + ESCYLD1!BV105*(1-VLOOKUP(ESCYLD2!BV$4,'[1]INTERNAL PARAMETERS-1'!$B$5:$J$44,5,FALSE))*VLOOKUP(ESCYLD2!BV$4,'[1]INTERNAL PARAMETERS-1'!$B$5:$J$44,8,FALSE)*VLOOKUP(ESCYLD2!BV$4,'[1]INTERNAL PARAMETERS-1'!$B$5:$J$44,3,FALSE)</f>
        <v>0</v>
      </c>
      <c r="BW105" s="52">
        <f>ESCYLD1!BW105*VLOOKUP(ESCYLD2!BW$4,'[1]INTERNAL PARAMETERS-1'!$B$5:$J$44,5,FALSE)*VLOOKUP(ESCYLD2!BW$4,'[1]INTERNAL PARAMETERS-1'!$B$5:$J$44,6,FALSE)*VLOOKUP(ESCYLD2!BW$4,'[1]INTERNAL PARAMETERS-1'!$B$5:$J$44,3,FALSE) + ESCYLD1!BW105*(1-VLOOKUP(ESCYLD2!BW$4,'[1]INTERNAL PARAMETERS-1'!$B$5:$J$44,5,FALSE))*VLOOKUP(ESCYLD2!BW$4,'[1]INTERNAL PARAMETERS-1'!$B$5:$J$44,8,FALSE)*VLOOKUP(ESCYLD2!BW$4,'[1]INTERNAL PARAMETERS-1'!$B$5:$J$44,3,FALSE)</f>
        <v>0</v>
      </c>
      <c r="BX105" s="52">
        <f>ESCYLD1!BX105*VLOOKUP(ESCYLD2!BX$4,'[1]INTERNAL PARAMETERS-1'!$B$5:$J$44,5,FALSE)*VLOOKUP(ESCYLD2!BX$4,'[1]INTERNAL PARAMETERS-1'!$B$5:$J$44,6,FALSE)*VLOOKUP(ESCYLD2!BX$4,'[1]INTERNAL PARAMETERS-1'!$B$5:$J$44,3,FALSE) + ESCYLD1!BX105*(1-VLOOKUP(ESCYLD2!BX$4,'[1]INTERNAL PARAMETERS-1'!$B$5:$J$44,5,FALSE))*VLOOKUP(ESCYLD2!BX$4,'[1]INTERNAL PARAMETERS-1'!$B$5:$J$44,8,FALSE)*VLOOKUP(ESCYLD2!BX$4,'[1]INTERNAL PARAMETERS-1'!$B$5:$J$44,3,FALSE)</f>
        <v>0</v>
      </c>
      <c r="BY105" s="52">
        <f>ESCYLD1!BY105*VLOOKUP(ESCYLD2!BY$4,'[1]INTERNAL PARAMETERS-1'!$B$5:$J$44,5,FALSE)*VLOOKUP(ESCYLD2!BY$4,'[1]INTERNAL PARAMETERS-1'!$B$5:$J$44,6,FALSE)*VLOOKUP(ESCYLD2!BY$4,'[1]INTERNAL PARAMETERS-1'!$B$5:$J$44,3,FALSE) + ESCYLD1!BY105*(1-VLOOKUP(ESCYLD2!BY$4,'[1]INTERNAL PARAMETERS-1'!$B$5:$J$44,5,FALSE))*VLOOKUP(ESCYLD2!BY$4,'[1]INTERNAL PARAMETERS-1'!$B$5:$J$44,8,FALSE)*VLOOKUP(ESCYLD2!BY$4,'[1]INTERNAL PARAMETERS-1'!$B$5:$J$44,3,FALSE)</f>
        <v>0</v>
      </c>
      <c r="BZ105" s="52">
        <f>ESCYLD1!BZ105*VLOOKUP(ESCYLD2!BZ$4,'[1]INTERNAL PARAMETERS-1'!$B$5:$J$44,5,FALSE)*VLOOKUP(ESCYLD2!BZ$4,'[1]INTERNAL PARAMETERS-1'!$B$5:$J$44,6,FALSE)*VLOOKUP(ESCYLD2!BZ$4,'[1]INTERNAL PARAMETERS-1'!$B$5:$J$44,3,FALSE) + ESCYLD1!BZ105*(1-VLOOKUP(ESCYLD2!BZ$4,'[1]INTERNAL PARAMETERS-1'!$B$5:$J$44,5,FALSE))*VLOOKUP(ESCYLD2!BZ$4,'[1]INTERNAL PARAMETERS-1'!$B$5:$J$44,8,FALSE)*VLOOKUP(ESCYLD2!BZ$4,'[1]INTERNAL PARAMETERS-1'!$B$5:$J$44,3,FALSE)</f>
        <v>1.0625558244248129E-2</v>
      </c>
      <c r="CA105" s="52">
        <f>ESCYLD1!CA105*VLOOKUP(ESCYLD2!CA$4,'[1]INTERNAL PARAMETERS-1'!$B$5:$J$44,5,FALSE)*VLOOKUP(ESCYLD2!CA$4,'[1]INTERNAL PARAMETERS-1'!$B$5:$J$44,6,FALSE)*VLOOKUP(ESCYLD2!CA$4,'[1]INTERNAL PARAMETERS-1'!$B$5:$J$44,3,FALSE) + ESCYLD1!CA105*(1-VLOOKUP(ESCYLD2!CA$4,'[1]INTERNAL PARAMETERS-1'!$B$5:$J$44,5,FALSE))*VLOOKUP(ESCYLD2!CA$4,'[1]INTERNAL PARAMETERS-1'!$B$5:$J$44,8,FALSE)*VLOOKUP(ESCYLD2!CA$4,'[1]INTERNAL PARAMETERS-1'!$B$5:$J$44,3,FALSE)</f>
        <v>0</v>
      </c>
      <c r="CB105" s="52">
        <f>ESCYLD1!CB105*VLOOKUP(ESCYLD2!CB$4,'[1]INTERNAL PARAMETERS-1'!$B$5:$J$44,5,FALSE)*VLOOKUP(ESCYLD2!CB$4,'[1]INTERNAL PARAMETERS-1'!$B$5:$J$44,6,FALSE)*VLOOKUP(ESCYLD2!CB$4,'[1]INTERNAL PARAMETERS-1'!$B$5:$J$44,3,FALSE) + ESCYLD1!CB105*(1-VLOOKUP(ESCYLD2!CB$4,'[1]INTERNAL PARAMETERS-1'!$B$5:$J$44,5,FALSE))*VLOOKUP(ESCYLD2!CB$4,'[1]INTERNAL PARAMETERS-1'!$B$5:$J$44,8,FALSE)*VLOOKUP(ESCYLD2!CB$4,'[1]INTERNAL PARAMETERS-1'!$B$5:$J$44,3,FALSE)</f>
        <v>0</v>
      </c>
      <c r="CC105" s="52">
        <f>ESCYLD1!CC105*VLOOKUP(ESCYLD2!CC$4,'[1]INTERNAL PARAMETERS-1'!$B$5:$J$44,5,FALSE)*VLOOKUP(ESCYLD2!CC$4,'[1]INTERNAL PARAMETERS-1'!$B$5:$J$44,6,FALSE)*VLOOKUP(ESCYLD2!CC$4,'[1]INTERNAL PARAMETERS-1'!$B$5:$J$44,3,FALSE) + ESCYLD1!CC105*(1-VLOOKUP(ESCYLD2!CC$4,'[1]INTERNAL PARAMETERS-1'!$B$5:$J$44,5,FALSE))*VLOOKUP(ESCYLD2!CC$4,'[1]INTERNAL PARAMETERS-1'!$B$5:$J$44,8,FALSE)*VLOOKUP(ESCYLD2!CC$4,'[1]INTERNAL PARAMETERS-1'!$B$5:$J$44,3,FALSE)</f>
        <v>4.8911256990885332E-2</v>
      </c>
      <c r="CD105" s="52">
        <f>ESCYLD1!CD105*VLOOKUP(ESCYLD2!CD$4,'[1]INTERNAL PARAMETERS-1'!$B$5:$J$44,5,FALSE)*VLOOKUP(ESCYLD2!CD$4,'[1]INTERNAL PARAMETERS-1'!$B$5:$J$44,6,FALSE)*VLOOKUP(ESCYLD2!CD$4,'[1]INTERNAL PARAMETERS-1'!$B$5:$J$44,3,FALSE) + ESCYLD1!CD105*(1-VLOOKUP(ESCYLD2!CD$4,'[1]INTERNAL PARAMETERS-1'!$B$5:$J$44,5,FALSE))*VLOOKUP(ESCYLD2!CD$4,'[1]INTERNAL PARAMETERS-1'!$B$5:$J$44,8,FALSE)*VLOOKUP(ESCYLD2!CD$4,'[1]INTERNAL PARAMETERS-1'!$B$5:$J$44,3,FALSE)</f>
        <v>8.6016263143545463E-2</v>
      </c>
      <c r="CE105" s="52">
        <f>ESCYLD1!CE105*VLOOKUP(ESCYLD2!CE$4,'[1]INTERNAL PARAMETERS-1'!$B$5:$J$44,5,FALSE)*VLOOKUP(ESCYLD2!CE$4,'[1]INTERNAL PARAMETERS-1'!$B$5:$J$44,6,FALSE)*VLOOKUP(ESCYLD2!CE$4,'[1]INTERNAL PARAMETERS-1'!$B$5:$J$44,3,FALSE) + ESCYLD1!CE105*(1-VLOOKUP(ESCYLD2!CE$4,'[1]INTERNAL PARAMETERS-1'!$B$5:$J$44,5,FALSE))*VLOOKUP(ESCYLD2!CE$4,'[1]INTERNAL PARAMETERS-1'!$B$5:$J$44,8,FALSE)*VLOOKUP(ESCYLD2!CE$4,'[1]INTERNAL PARAMETERS-1'!$B$5:$J$44,3,FALSE)</f>
        <v>0.20990987646908693</v>
      </c>
      <c r="CF105" s="52">
        <f>ESCYLD1!CF105*VLOOKUP(ESCYLD2!CF$4,'[1]INTERNAL PARAMETERS-1'!$B$5:$J$44,5,FALSE)*VLOOKUP(ESCYLD2!CF$4,'[1]INTERNAL PARAMETERS-1'!$B$5:$J$44,6,FALSE)*VLOOKUP(ESCYLD2!CF$4,'[1]INTERNAL PARAMETERS-1'!$B$5:$J$44,3,FALSE) + ESCYLD1!CF105*(1-VLOOKUP(ESCYLD2!CF$4,'[1]INTERNAL PARAMETERS-1'!$B$5:$J$44,5,FALSE))*VLOOKUP(ESCYLD2!CF$4,'[1]INTERNAL PARAMETERS-1'!$B$5:$J$44,8,FALSE)*VLOOKUP(ESCYLD2!CF$4,'[1]INTERNAL PARAMETERS-1'!$B$5:$J$44,3,FALSE)</f>
        <v>0.16838130333808013</v>
      </c>
      <c r="CG105" s="52">
        <f>ESCYLD1!CG105*VLOOKUP(ESCYLD2!CG$4,'[1]INTERNAL PARAMETERS-1'!$B$5:$J$44,5,FALSE)*VLOOKUP(ESCYLD2!CG$4,'[1]INTERNAL PARAMETERS-1'!$B$5:$J$44,6,FALSE)*VLOOKUP(ESCYLD2!CG$4,'[1]INTERNAL PARAMETERS-1'!$B$5:$J$44,3,FALSE) + ESCYLD1!CG105*(1-VLOOKUP(ESCYLD2!CG$4,'[1]INTERNAL PARAMETERS-1'!$B$5:$J$44,5,FALSE))*VLOOKUP(ESCYLD2!CG$4,'[1]INTERNAL PARAMETERS-1'!$B$5:$J$44,8,FALSE)*VLOOKUP(ESCYLD2!CG$4,'[1]INTERNAL PARAMETERS-1'!$B$5:$J$44,3,FALSE)</f>
        <v>0</v>
      </c>
      <c r="CH105" s="51">
        <f>ESCYLD1!CH105*VLOOKUP(ESCYLD2!CH$4,'[1]INTERNAL PARAMETERS-1'!$B$5:$J$44,5,FALSE)*VLOOKUP(ESCYLD2!CH$4,'[1]INTERNAL PARAMETERS-1'!$B$5:$J$44,6,FALSE)*VLOOKUP(ESCYLD2!CH$4,'[1]INTERNAL PARAMETERS-1'!$B$5:$J$44,3,FALSE) + ESCYLD1!CH105*(1-VLOOKUP(ESCYLD2!CH$4,'[1]INTERNAL PARAMETERS-1'!$B$5:$J$44,5,FALSE))*VLOOKUP(ESCYLD2!CH$4,'[1]INTERNAL PARAMETERS-1'!$B$5:$J$44,8,FALSE)*VLOOKUP(ESCYLD2!CH$4,'[1]INTERNAL PARAMETERS-1'!$B$5:$J$44,3,FALSE)</f>
        <v>0</v>
      </c>
      <c r="CJ105" s="53">
        <f t="shared" si="2"/>
        <v>2097.859924564335</v>
      </c>
      <c r="CK105" s="51">
        <f t="shared" si="3"/>
        <v>100.66813217370903</v>
      </c>
    </row>
    <row r="106" spans="2:89" x14ac:dyDescent="0.5">
      <c r="B106" s="66" t="s">
        <v>10</v>
      </c>
      <c r="C106" s="65" t="s">
        <v>72</v>
      </c>
      <c r="D106" s="65" t="s">
        <v>78</v>
      </c>
      <c r="E106" s="151">
        <f>ESC!AF106</f>
        <v>9330.8468143779337</v>
      </c>
      <c r="F106" s="64">
        <f>'[1]INTERNAL PARAMETERS-1'!M16</f>
        <v>30.094999999999999</v>
      </c>
      <c r="G106" s="53">
        <f>ESCYLD1!G106*VLOOKUP(ESCYLD2!G$4,'[1]INTERNAL PARAMETERS-1'!$B$5:$J$44,5,FALSE)*VLOOKUP(ESCYLD2!G$4,'[1]INTERNAL PARAMETERS-1'!$B$5:$J$44,7,FALSE)*ESCYLD2!$F106 + ESCYLD1!G106*(1-VLOOKUP(ESCYLD2!G$4,'[1]INTERNAL PARAMETERS-1'!$B$5:$J$44,5,FALSE))*VLOOKUP(ESCYLD2!G$4,'[1]INTERNAL PARAMETERS-1'!$B$5:$J$44,9,FALSE)*ESCYLD2!$F106</f>
        <v>536.05547137986684</v>
      </c>
      <c r="H106" s="52">
        <f>ESCYLD1!H106*VLOOKUP(ESCYLD2!H$4,'[1]INTERNAL PARAMETERS-1'!$B$5:$J$44,5,FALSE)*VLOOKUP(ESCYLD2!H$4,'[1]INTERNAL PARAMETERS-1'!$B$5:$J$44,7,FALSE)*ESCYLD2!$F106 + ESCYLD1!H106*(1-VLOOKUP(ESCYLD2!H$4,'[1]INTERNAL PARAMETERS-1'!$B$5:$J$44,5,FALSE))*VLOOKUP(ESCYLD2!H$4,'[1]INTERNAL PARAMETERS-1'!$B$5:$J$44,9,FALSE)*ESCYLD2!$F106</f>
        <v>489.81132224967507</v>
      </c>
      <c r="I106" s="52">
        <f>ESCYLD1!I106*VLOOKUP(ESCYLD2!I$4,'[1]INTERNAL PARAMETERS-1'!$B$5:$J$44,5,FALSE)*VLOOKUP(ESCYLD2!I$4,'[1]INTERNAL PARAMETERS-1'!$B$5:$J$44,7,FALSE)*ESCYLD2!$F106 + ESCYLD1!I106*(1-VLOOKUP(ESCYLD2!I$4,'[1]INTERNAL PARAMETERS-1'!$B$5:$J$44,5,FALSE))*VLOOKUP(ESCYLD2!I$4,'[1]INTERNAL PARAMETERS-1'!$B$5:$J$44,9,FALSE)*ESCYLD2!$F106</f>
        <v>537.68179873780366</v>
      </c>
      <c r="J106" s="52">
        <f>ESCYLD1!J106*VLOOKUP(ESCYLD2!J$4,'[1]INTERNAL PARAMETERS-1'!$B$5:$J$44,5,FALSE)*VLOOKUP(ESCYLD2!J$4,'[1]INTERNAL PARAMETERS-1'!$B$5:$J$44,7,FALSE)*ESCYLD2!$F106 + ESCYLD1!J106*(1-VLOOKUP(ESCYLD2!J$4,'[1]INTERNAL PARAMETERS-1'!$B$5:$J$44,5,FALSE))*VLOOKUP(ESCYLD2!J$4,'[1]INTERNAL PARAMETERS-1'!$B$5:$J$44,9,FALSE)*ESCYLD2!$F106</f>
        <v>0</v>
      </c>
      <c r="K106" s="52">
        <f>ESCYLD1!K106*VLOOKUP(ESCYLD2!K$4,'[1]INTERNAL PARAMETERS-1'!$B$5:$J$44,5,FALSE)*VLOOKUP(ESCYLD2!K$4,'[1]INTERNAL PARAMETERS-1'!$B$5:$J$44,7,FALSE)*ESCYLD2!$F106 + ESCYLD1!K106*(1-VLOOKUP(ESCYLD2!K$4,'[1]INTERNAL PARAMETERS-1'!$B$5:$J$44,5,FALSE))*VLOOKUP(ESCYLD2!K$4,'[1]INTERNAL PARAMETERS-1'!$B$5:$J$44,9,FALSE)*ESCYLD2!$F106</f>
        <v>0</v>
      </c>
      <c r="L106" s="52">
        <f>ESCYLD1!L106*VLOOKUP(ESCYLD2!L$4,'[1]INTERNAL PARAMETERS-1'!$B$5:$J$44,5,FALSE)*VLOOKUP(ESCYLD2!L$4,'[1]INTERNAL PARAMETERS-1'!$B$5:$J$44,7,FALSE)*ESCYLD2!$F106 + ESCYLD1!L106*(1-VLOOKUP(ESCYLD2!L$4,'[1]INTERNAL PARAMETERS-1'!$B$5:$J$44,5,FALSE))*VLOOKUP(ESCYLD2!L$4,'[1]INTERNAL PARAMETERS-1'!$B$5:$J$44,9,FALSE)*ESCYLD2!$F106</f>
        <v>0</v>
      </c>
      <c r="M106" s="52">
        <f>ESCYLD1!M106*VLOOKUP(ESCYLD2!M$4,'[1]INTERNAL PARAMETERS-1'!$B$5:$J$44,5,FALSE)*VLOOKUP(ESCYLD2!M$4,'[1]INTERNAL PARAMETERS-1'!$B$5:$J$44,7,FALSE)*ESCYLD2!$F106 + ESCYLD1!M106*(1-VLOOKUP(ESCYLD2!M$4,'[1]INTERNAL PARAMETERS-1'!$B$5:$J$44,5,FALSE))*VLOOKUP(ESCYLD2!M$4,'[1]INTERNAL PARAMETERS-1'!$B$5:$J$44,9,FALSE)*ESCYLD2!$F106</f>
        <v>39.829906976496254</v>
      </c>
      <c r="N106" s="52">
        <f>ESCYLD1!N106*VLOOKUP(ESCYLD2!N$4,'[1]INTERNAL PARAMETERS-1'!$B$5:$J$44,5,FALSE)*VLOOKUP(ESCYLD2!N$4,'[1]INTERNAL PARAMETERS-1'!$B$5:$J$44,7,FALSE)*ESCYLD2!$F106 + ESCYLD1!N106*(1-VLOOKUP(ESCYLD2!N$4,'[1]INTERNAL PARAMETERS-1'!$B$5:$J$44,5,FALSE))*VLOOKUP(ESCYLD2!N$4,'[1]INTERNAL PARAMETERS-1'!$B$5:$J$44,9,FALSE)*ESCYLD2!$F106</f>
        <v>1.8202293339796309</v>
      </c>
      <c r="O106" s="52">
        <f>ESCYLD1!O106*VLOOKUP(ESCYLD2!O$4,'[1]INTERNAL PARAMETERS-1'!$B$5:$J$44,5,FALSE)*VLOOKUP(ESCYLD2!O$4,'[1]INTERNAL PARAMETERS-1'!$B$5:$J$44,7,FALSE)*ESCYLD2!$F106 + ESCYLD1!O106*(1-VLOOKUP(ESCYLD2!O$4,'[1]INTERNAL PARAMETERS-1'!$B$5:$J$44,5,FALSE))*VLOOKUP(ESCYLD2!O$4,'[1]INTERNAL PARAMETERS-1'!$B$5:$J$44,9,FALSE)*ESCYLD2!$F106</f>
        <v>0</v>
      </c>
      <c r="P106" s="52">
        <f>ESCYLD1!P106*VLOOKUP(ESCYLD2!P$4,'[1]INTERNAL PARAMETERS-1'!$B$5:$J$44,5,FALSE)*VLOOKUP(ESCYLD2!P$4,'[1]INTERNAL PARAMETERS-1'!$B$5:$J$44,7,FALSE)*ESCYLD2!$F106 + ESCYLD1!P106*(1-VLOOKUP(ESCYLD2!P$4,'[1]INTERNAL PARAMETERS-1'!$B$5:$J$44,5,FALSE))*VLOOKUP(ESCYLD2!P$4,'[1]INTERNAL PARAMETERS-1'!$B$5:$J$44,9,FALSE)*ESCYLD2!$F106</f>
        <v>0</v>
      </c>
      <c r="Q106" s="52">
        <f>ESCYLD1!Q106*VLOOKUP(ESCYLD2!Q$4,'[1]INTERNAL PARAMETERS-1'!$B$5:$J$44,5,FALSE)*VLOOKUP(ESCYLD2!Q$4,'[1]INTERNAL PARAMETERS-1'!$B$5:$J$44,7,FALSE)*ESCYLD2!$F106 + ESCYLD1!Q106*(1-VLOOKUP(ESCYLD2!Q$4,'[1]INTERNAL PARAMETERS-1'!$B$5:$J$44,5,FALSE))*VLOOKUP(ESCYLD2!Q$4,'[1]INTERNAL PARAMETERS-1'!$B$5:$J$44,9,FALSE)*ESCYLD2!$F106</f>
        <v>0</v>
      </c>
      <c r="R106" s="52">
        <f>ESCYLD1!R106*VLOOKUP(ESCYLD2!R$4,'[1]INTERNAL PARAMETERS-1'!$B$5:$J$44,5,FALSE)*VLOOKUP(ESCYLD2!R$4,'[1]INTERNAL PARAMETERS-1'!$B$5:$J$44,7,FALSE)*ESCYLD2!$F106 + ESCYLD1!R106*(1-VLOOKUP(ESCYLD2!R$4,'[1]INTERNAL PARAMETERS-1'!$B$5:$J$44,5,FALSE))*VLOOKUP(ESCYLD2!R$4,'[1]INTERNAL PARAMETERS-1'!$B$5:$J$44,9,FALSE)*ESCYLD2!$F106</f>
        <v>5.2954372574086461</v>
      </c>
      <c r="S106" s="52">
        <f>ESCYLD1!S106*VLOOKUP(ESCYLD2!S$4,'[1]INTERNAL PARAMETERS-1'!$B$5:$J$44,5,FALSE)*VLOOKUP(ESCYLD2!S$4,'[1]INTERNAL PARAMETERS-1'!$B$5:$J$44,7,FALSE)*ESCYLD2!$F106 + ESCYLD1!S106*(1-VLOOKUP(ESCYLD2!S$4,'[1]INTERNAL PARAMETERS-1'!$B$5:$J$44,5,FALSE))*VLOOKUP(ESCYLD2!S$4,'[1]INTERNAL PARAMETERS-1'!$B$5:$J$44,9,FALSE)*ESCYLD2!$F106</f>
        <v>76.742263232153249</v>
      </c>
      <c r="T106" s="52">
        <f>ESCYLD1!T106*VLOOKUP(ESCYLD2!T$4,'[1]INTERNAL PARAMETERS-1'!$B$5:$J$44,5,FALSE)*VLOOKUP(ESCYLD2!T$4,'[1]INTERNAL PARAMETERS-1'!$B$5:$J$44,7,FALSE)*ESCYLD2!$F106 + ESCYLD1!T106*(1-VLOOKUP(ESCYLD2!T$4,'[1]INTERNAL PARAMETERS-1'!$B$5:$J$44,5,FALSE))*VLOOKUP(ESCYLD2!T$4,'[1]INTERNAL PARAMETERS-1'!$B$5:$J$44,9,FALSE)*ESCYLD2!$F106</f>
        <v>19.857047279777792</v>
      </c>
      <c r="U106" s="52">
        <f>ESCYLD1!U106*VLOOKUP(ESCYLD2!U$4,'[1]INTERNAL PARAMETERS-1'!$B$5:$J$44,5,FALSE)*VLOOKUP(ESCYLD2!U$4,'[1]INTERNAL PARAMETERS-1'!$B$5:$J$44,7,FALSE)*ESCYLD2!$F106 + ESCYLD1!U106*(1-VLOOKUP(ESCYLD2!U$4,'[1]INTERNAL PARAMETERS-1'!$B$5:$J$44,5,FALSE))*VLOOKUP(ESCYLD2!U$4,'[1]INTERNAL PARAMETERS-1'!$B$5:$J$44,9,FALSE)*ESCYLD2!$F106</f>
        <v>9.3494390902387305</v>
      </c>
      <c r="V106" s="52">
        <f>ESCYLD1!V106*VLOOKUP(ESCYLD2!V$4,'[1]INTERNAL PARAMETERS-1'!$B$5:$J$44,5,FALSE)*VLOOKUP(ESCYLD2!V$4,'[1]INTERNAL PARAMETERS-1'!$B$5:$J$44,7,FALSE)*ESCYLD2!$F106 + ESCYLD1!V106*(1-VLOOKUP(ESCYLD2!V$4,'[1]INTERNAL PARAMETERS-1'!$B$5:$J$44,5,FALSE))*VLOOKUP(ESCYLD2!V$4,'[1]INTERNAL PARAMETERS-1'!$B$5:$J$44,9,FALSE)*ESCYLD2!$F106</f>
        <v>73.135949879256046</v>
      </c>
      <c r="W106" s="52">
        <f>ESCYLD1!W106*VLOOKUP(ESCYLD2!W$4,'[1]INTERNAL PARAMETERS-1'!$B$5:$J$44,5,FALSE)*VLOOKUP(ESCYLD2!W$4,'[1]INTERNAL PARAMETERS-1'!$B$5:$J$44,7,FALSE)*ESCYLD2!$F106 + ESCYLD1!W106*(1-VLOOKUP(ESCYLD2!W$4,'[1]INTERNAL PARAMETERS-1'!$B$5:$J$44,5,FALSE))*VLOOKUP(ESCYLD2!W$4,'[1]INTERNAL PARAMETERS-1'!$B$5:$J$44,9,FALSE)*ESCYLD2!$F106</f>
        <v>0</v>
      </c>
      <c r="X106" s="52">
        <f>ESCYLD1!X106*VLOOKUP(ESCYLD2!X$4,'[1]INTERNAL PARAMETERS-1'!$B$5:$J$44,5,FALSE)*VLOOKUP(ESCYLD2!X$4,'[1]INTERNAL PARAMETERS-1'!$B$5:$J$44,7,FALSE)*ESCYLD2!$F106 + ESCYLD1!X106*(1-VLOOKUP(ESCYLD2!X$4,'[1]INTERNAL PARAMETERS-1'!$B$5:$J$44,5,FALSE))*VLOOKUP(ESCYLD2!X$4,'[1]INTERNAL PARAMETERS-1'!$B$5:$J$44,9,FALSE)*ESCYLD2!$F106</f>
        <v>0</v>
      </c>
      <c r="Y106" s="52">
        <f>ESCYLD1!Y106*VLOOKUP(ESCYLD2!Y$4,'[1]INTERNAL PARAMETERS-1'!$B$5:$J$44,5,FALSE)*VLOOKUP(ESCYLD2!Y$4,'[1]INTERNAL PARAMETERS-1'!$B$5:$J$44,7,FALSE)*ESCYLD2!$F106 + ESCYLD1!Y106*(1-VLOOKUP(ESCYLD2!Y$4,'[1]INTERNAL PARAMETERS-1'!$B$5:$J$44,5,FALSE))*VLOOKUP(ESCYLD2!Y$4,'[1]INTERNAL PARAMETERS-1'!$B$5:$J$44,9,FALSE)*ESCYLD2!$F106</f>
        <v>0</v>
      </c>
      <c r="Z106" s="52">
        <f>ESCYLD1!Z106*VLOOKUP(ESCYLD2!Z$4,'[1]INTERNAL PARAMETERS-1'!$B$5:$J$44,5,FALSE)*VLOOKUP(ESCYLD2!Z$4,'[1]INTERNAL PARAMETERS-1'!$B$5:$J$44,7,FALSE)*ESCYLD2!$F106 + ESCYLD1!Z106*(1-VLOOKUP(ESCYLD2!Z$4,'[1]INTERNAL PARAMETERS-1'!$B$5:$J$44,5,FALSE))*VLOOKUP(ESCYLD2!Z$4,'[1]INTERNAL PARAMETERS-1'!$B$5:$J$44,9,FALSE)*ESCYLD2!$F106</f>
        <v>0</v>
      </c>
      <c r="AA106" s="52">
        <f>ESCYLD1!AA106*VLOOKUP(ESCYLD2!AA$4,'[1]INTERNAL PARAMETERS-1'!$B$5:$J$44,5,FALSE)*VLOOKUP(ESCYLD2!AA$4,'[1]INTERNAL PARAMETERS-1'!$B$5:$J$44,7,FALSE)*ESCYLD2!$F106 + ESCYLD1!AA106*(1-VLOOKUP(ESCYLD2!AA$4,'[1]INTERNAL PARAMETERS-1'!$B$5:$J$44,5,FALSE))*VLOOKUP(ESCYLD2!AA$4,'[1]INTERNAL PARAMETERS-1'!$B$5:$J$44,9,FALSE)*ESCYLD2!$F106</f>
        <v>0</v>
      </c>
      <c r="AB106" s="52">
        <f>ESCYLD1!AB106*VLOOKUP(ESCYLD2!AB$4,'[1]INTERNAL PARAMETERS-1'!$B$5:$J$44,5,FALSE)*VLOOKUP(ESCYLD2!AB$4,'[1]INTERNAL PARAMETERS-1'!$B$5:$J$44,7,FALSE)*ESCYLD2!$F106 + ESCYLD1!AB106*(1-VLOOKUP(ESCYLD2!AB$4,'[1]INTERNAL PARAMETERS-1'!$B$5:$J$44,5,FALSE))*VLOOKUP(ESCYLD2!AB$4,'[1]INTERNAL PARAMETERS-1'!$B$5:$J$44,9,FALSE)*ESCYLD2!$F106</f>
        <v>0</v>
      </c>
      <c r="AC106" s="52">
        <f>ESCYLD1!AC106*VLOOKUP(ESCYLD2!AC$4,'[1]INTERNAL PARAMETERS-1'!$B$5:$J$44,5,FALSE)*VLOOKUP(ESCYLD2!AC$4,'[1]INTERNAL PARAMETERS-1'!$B$5:$J$44,7,FALSE)*ESCYLD2!$F106 + ESCYLD1!AC106*(1-VLOOKUP(ESCYLD2!AC$4,'[1]INTERNAL PARAMETERS-1'!$B$5:$J$44,5,FALSE))*VLOOKUP(ESCYLD2!AC$4,'[1]INTERNAL PARAMETERS-1'!$B$5:$J$44,9,FALSE)*ESCYLD2!$F106</f>
        <v>0</v>
      </c>
      <c r="AD106" s="52">
        <f>ESCYLD1!AD106*VLOOKUP(ESCYLD2!AD$4,'[1]INTERNAL PARAMETERS-1'!$B$5:$J$44,5,FALSE)*VLOOKUP(ESCYLD2!AD$4,'[1]INTERNAL PARAMETERS-1'!$B$5:$J$44,7,FALSE)*ESCYLD2!$F106 + ESCYLD1!AD106*(1-VLOOKUP(ESCYLD2!AD$4,'[1]INTERNAL PARAMETERS-1'!$B$5:$J$44,5,FALSE))*VLOOKUP(ESCYLD2!AD$4,'[1]INTERNAL PARAMETERS-1'!$B$5:$J$44,9,FALSE)*ESCYLD2!$F106</f>
        <v>0</v>
      </c>
      <c r="AE106" s="52">
        <f>ESCYLD1!AE106*VLOOKUP(ESCYLD2!AE$4,'[1]INTERNAL PARAMETERS-1'!$B$5:$J$44,5,FALSE)*VLOOKUP(ESCYLD2!AE$4,'[1]INTERNAL PARAMETERS-1'!$B$5:$J$44,7,FALSE)*ESCYLD2!$F106 + ESCYLD1!AE106*(1-VLOOKUP(ESCYLD2!AE$4,'[1]INTERNAL PARAMETERS-1'!$B$5:$J$44,5,FALSE))*VLOOKUP(ESCYLD2!AE$4,'[1]INTERNAL PARAMETERS-1'!$B$5:$J$44,9,FALSE)*ESCYLD2!$F106</f>
        <v>0</v>
      </c>
      <c r="AF106" s="52">
        <f>ESCYLD1!AF106*VLOOKUP(ESCYLD2!AF$4,'[1]INTERNAL PARAMETERS-1'!$B$5:$J$44,5,FALSE)*VLOOKUP(ESCYLD2!AF$4,'[1]INTERNAL PARAMETERS-1'!$B$5:$J$44,7,FALSE)*ESCYLD2!$F106 + ESCYLD1!AF106*(1-VLOOKUP(ESCYLD2!AF$4,'[1]INTERNAL PARAMETERS-1'!$B$5:$J$44,5,FALSE))*VLOOKUP(ESCYLD2!AF$4,'[1]INTERNAL PARAMETERS-1'!$B$5:$J$44,9,FALSE)*ESCYLD2!$F106</f>
        <v>3.2263594956553807</v>
      </c>
      <c r="AG106" s="52">
        <f>ESCYLD1!AG106*VLOOKUP(ESCYLD2!AG$4,'[1]INTERNAL PARAMETERS-1'!$B$5:$J$44,5,FALSE)*VLOOKUP(ESCYLD2!AG$4,'[1]INTERNAL PARAMETERS-1'!$B$5:$J$44,7,FALSE)*ESCYLD2!$F106 + ESCYLD1!AG106*(1-VLOOKUP(ESCYLD2!AG$4,'[1]INTERNAL PARAMETERS-1'!$B$5:$J$44,5,FALSE))*VLOOKUP(ESCYLD2!AG$4,'[1]INTERNAL PARAMETERS-1'!$B$5:$J$44,9,FALSE)*ESCYLD2!$F106</f>
        <v>0</v>
      </c>
      <c r="AH106" s="52">
        <f>ESCYLD1!AH106*VLOOKUP(ESCYLD2!AH$4,'[1]INTERNAL PARAMETERS-1'!$B$5:$J$44,5,FALSE)*VLOOKUP(ESCYLD2!AH$4,'[1]INTERNAL PARAMETERS-1'!$B$5:$J$44,7,FALSE)*ESCYLD2!$F106 + ESCYLD1!AH106*(1-VLOOKUP(ESCYLD2!AH$4,'[1]INTERNAL PARAMETERS-1'!$B$5:$J$44,5,FALSE))*VLOOKUP(ESCYLD2!AH$4,'[1]INTERNAL PARAMETERS-1'!$B$5:$J$44,9,FALSE)*ESCYLD2!$F106</f>
        <v>0.90999883210792798</v>
      </c>
      <c r="AI106" s="52">
        <f>ESCYLD1!AI106*VLOOKUP(ESCYLD2!AI$4,'[1]INTERNAL PARAMETERS-1'!$B$5:$J$44,5,FALSE)*VLOOKUP(ESCYLD2!AI$4,'[1]INTERNAL PARAMETERS-1'!$B$5:$J$44,7,FALSE)*ESCYLD2!$F106 + ESCYLD1!AI106*(1-VLOOKUP(ESCYLD2!AI$4,'[1]INTERNAL PARAMETERS-1'!$B$5:$J$44,5,FALSE))*VLOOKUP(ESCYLD2!AI$4,'[1]INTERNAL PARAMETERS-1'!$B$5:$J$44,9,FALSE)*ESCYLD2!$F106</f>
        <v>0.8274120714701011</v>
      </c>
      <c r="AJ106" s="52">
        <f>ESCYLD1!AJ106*VLOOKUP(ESCYLD2!AJ$4,'[1]INTERNAL PARAMETERS-1'!$B$5:$J$44,5,FALSE)*VLOOKUP(ESCYLD2!AJ$4,'[1]INTERNAL PARAMETERS-1'!$B$5:$J$44,7,FALSE)*ESCYLD2!$F106 + ESCYLD1!AJ106*(1-VLOOKUP(ESCYLD2!AJ$4,'[1]INTERNAL PARAMETERS-1'!$B$5:$J$44,5,FALSE))*VLOOKUP(ESCYLD2!AJ$4,'[1]INTERNAL PARAMETERS-1'!$B$5:$J$44,9,FALSE)*ESCYLD2!$F106</f>
        <v>6.4538141574667875</v>
      </c>
      <c r="AK106" s="52">
        <f>ESCYLD1!AK106*VLOOKUP(ESCYLD2!AK$4,'[1]INTERNAL PARAMETERS-1'!$B$5:$J$44,5,FALSE)*VLOOKUP(ESCYLD2!AK$4,'[1]INTERNAL PARAMETERS-1'!$B$5:$J$44,7,FALSE)*ESCYLD2!$F106 + ESCYLD1!AK106*(1-VLOOKUP(ESCYLD2!AK$4,'[1]INTERNAL PARAMETERS-1'!$B$5:$J$44,5,FALSE))*VLOOKUP(ESCYLD2!AK$4,'[1]INTERNAL PARAMETERS-1'!$B$5:$J$44,9,FALSE)*ESCYLD2!$F106</f>
        <v>0</v>
      </c>
      <c r="AL106" s="52">
        <f>ESCYLD1!AL106*VLOOKUP(ESCYLD2!AL$4,'[1]INTERNAL PARAMETERS-1'!$B$5:$J$44,5,FALSE)*VLOOKUP(ESCYLD2!AL$4,'[1]INTERNAL PARAMETERS-1'!$B$5:$J$44,7,FALSE)*ESCYLD2!$F106 + ESCYLD1!AL106*(1-VLOOKUP(ESCYLD2!AL$4,'[1]INTERNAL PARAMETERS-1'!$B$5:$J$44,5,FALSE))*VLOOKUP(ESCYLD2!AL$4,'[1]INTERNAL PARAMETERS-1'!$B$5:$J$44,9,FALSE)*ESCYLD2!$F106</f>
        <v>0</v>
      </c>
      <c r="AM106" s="52">
        <f>ESCYLD1!AM106*VLOOKUP(ESCYLD2!AM$4,'[1]INTERNAL PARAMETERS-1'!$B$5:$J$44,5,FALSE)*VLOOKUP(ESCYLD2!AM$4,'[1]INTERNAL PARAMETERS-1'!$B$5:$J$44,7,FALSE)*ESCYLD2!$F106 + ESCYLD1!AM106*(1-VLOOKUP(ESCYLD2!AM$4,'[1]INTERNAL PARAMETERS-1'!$B$5:$J$44,5,FALSE))*VLOOKUP(ESCYLD2!AM$4,'[1]INTERNAL PARAMETERS-1'!$B$5:$J$44,9,FALSE)*ESCYLD2!$F106</f>
        <v>0</v>
      </c>
      <c r="AN106" s="52">
        <f>ESCYLD1!AN106*VLOOKUP(ESCYLD2!AN$4,'[1]INTERNAL PARAMETERS-1'!$B$5:$J$44,5,FALSE)*VLOOKUP(ESCYLD2!AN$4,'[1]INTERNAL PARAMETERS-1'!$B$5:$J$44,7,FALSE)*ESCYLD2!$F106 + ESCYLD1!AN106*(1-VLOOKUP(ESCYLD2!AN$4,'[1]INTERNAL PARAMETERS-1'!$B$5:$J$44,5,FALSE))*VLOOKUP(ESCYLD2!AN$4,'[1]INTERNAL PARAMETERS-1'!$B$5:$J$44,9,FALSE)*ESCYLD2!$F106</f>
        <v>0</v>
      </c>
      <c r="AO106" s="52">
        <f>ESCYLD1!AO106*VLOOKUP(ESCYLD2!AO$4,'[1]INTERNAL PARAMETERS-1'!$B$5:$J$44,5,FALSE)*VLOOKUP(ESCYLD2!AO$4,'[1]INTERNAL PARAMETERS-1'!$B$5:$J$44,7,FALSE)*ESCYLD2!$F106 + ESCYLD1!AO106*(1-VLOOKUP(ESCYLD2!AO$4,'[1]INTERNAL PARAMETERS-1'!$B$5:$J$44,5,FALSE))*VLOOKUP(ESCYLD2!AO$4,'[1]INTERNAL PARAMETERS-1'!$B$5:$J$44,9,FALSE)*ESCYLD2!$F106</f>
        <v>0</v>
      </c>
      <c r="AP106" s="52">
        <f>ESCYLD1!AP106*VLOOKUP(ESCYLD2!AP$4,'[1]INTERNAL PARAMETERS-1'!$B$5:$J$44,5,FALSE)*VLOOKUP(ESCYLD2!AP$4,'[1]INTERNAL PARAMETERS-1'!$B$5:$J$44,7,FALSE)*ESCYLD2!$F106 + ESCYLD1!AP106*(1-VLOOKUP(ESCYLD2!AP$4,'[1]INTERNAL PARAMETERS-1'!$B$5:$J$44,5,FALSE))*VLOOKUP(ESCYLD2!AP$4,'[1]INTERNAL PARAMETERS-1'!$B$5:$J$44,9,FALSE)*ESCYLD2!$F106</f>
        <v>0</v>
      </c>
      <c r="AQ106" s="52">
        <f>ESCYLD1!AQ106*VLOOKUP(ESCYLD2!AQ$4,'[1]INTERNAL PARAMETERS-1'!$B$5:$J$44,5,FALSE)*VLOOKUP(ESCYLD2!AQ$4,'[1]INTERNAL PARAMETERS-1'!$B$5:$J$44,7,FALSE)*ESCYLD2!$F106 + ESCYLD1!AQ106*(1-VLOOKUP(ESCYLD2!AQ$4,'[1]INTERNAL PARAMETERS-1'!$B$5:$J$44,5,FALSE))*VLOOKUP(ESCYLD2!AQ$4,'[1]INTERNAL PARAMETERS-1'!$B$5:$J$44,9,FALSE)*ESCYLD2!$F106</f>
        <v>0</v>
      </c>
      <c r="AR106" s="52">
        <f>ESCYLD1!AR106*VLOOKUP(ESCYLD2!AR$4,'[1]INTERNAL PARAMETERS-1'!$B$5:$J$44,5,FALSE)*VLOOKUP(ESCYLD2!AR$4,'[1]INTERNAL PARAMETERS-1'!$B$5:$J$44,7,FALSE)*ESCYLD2!$F106 + ESCYLD1!AR106*(1-VLOOKUP(ESCYLD2!AR$4,'[1]INTERNAL PARAMETERS-1'!$B$5:$J$44,5,FALSE))*VLOOKUP(ESCYLD2!AR$4,'[1]INTERNAL PARAMETERS-1'!$B$5:$J$44,9,FALSE)*ESCYLD2!$F106</f>
        <v>0</v>
      </c>
      <c r="AS106" s="52">
        <f>ESCYLD1!AS106*VLOOKUP(ESCYLD2!AS$4,'[1]INTERNAL PARAMETERS-1'!$B$5:$J$44,5,FALSE)*VLOOKUP(ESCYLD2!AS$4,'[1]INTERNAL PARAMETERS-1'!$B$5:$J$44,7,FALSE)*ESCYLD2!$F106 + ESCYLD1!AS106*(1-VLOOKUP(ESCYLD2!AS$4,'[1]INTERNAL PARAMETERS-1'!$B$5:$J$44,5,FALSE))*VLOOKUP(ESCYLD2!AS$4,'[1]INTERNAL PARAMETERS-1'!$B$5:$J$44,9,FALSE)*ESCYLD2!$F106</f>
        <v>0</v>
      </c>
      <c r="AT106" s="51">
        <f>ESCYLD1!AT106*VLOOKUP(ESCYLD2!AT$4,'[1]INTERNAL PARAMETERS-1'!$B$5:$J$44,5,FALSE)*VLOOKUP(ESCYLD2!AT$4,'[1]INTERNAL PARAMETERS-1'!$B$5:$J$44,7,FALSE)*ESCYLD2!$F106 + ESCYLD1!AT106*(1-VLOOKUP(ESCYLD2!AT$4,'[1]INTERNAL PARAMETERS-1'!$B$5:$J$44,5,FALSE))*VLOOKUP(ESCYLD2!AT$4,'[1]INTERNAL PARAMETERS-1'!$B$5:$J$44,9,FALSE)*ESCYLD2!$F106</f>
        <v>0</v>
      </c>
      <c r="AU106" s="53">
        <f>ESCYLD1!AU106*VLOOKUP(ESCYLD2!AU$4,'[1]INTERNAL PARAMETERS-1'!$B$5:$J$44,5,FALSE)*VLOOKUP(ESCYLD2!AU$4,'[1]INTERNAL PARAMETERS-1'!$B$5:$J$44,6,FALSE)*VLOOKUP(ESCYLD2!AU$4,'[1]INTERNAL PARAMETERS-1'!$B$5:$J$44,3,FALSE) + ESCYLD1!AU106*(1-VLOOKUP(ESCYLD2!AU$4,'[1]INTERNAL PARAMETERS-1'!$B$5:$J$44,5,FALSE))*VLOOKUP(ESCYLD2!AU$4,'[1]INTERNAL PARAMETERS-1'!$B$5:$J$44,8,FALSE)*VLOOKUP(ESCYLD2!AU$4,'[1]INTERNAL PARAMETERS-1'!$B$5:$J$44,3,FALSE)</f>
        <v>0</v>
      </c>
      <c r="AV106" s="52">
        <f>ESCYLD1!AV106*VLOOKUP(ESCYLD2!AV$4,'[1]INTERNAL PARAMETERS-1'!$B$5:$J$44,5,FALSE)*VLOOKUP(ESCYLD2!AV$4,'[1]INTERNAL PARAMETERS-1'!$B$5:$J$44,6,FALSE)*VLOOKUP(ESCYLD2!AV$4,'[1]INTERNAL PARAMETERS-1'!$B$5:$J$44,3,FALSE) + ESCYLD1!AV106*(1-VLOOKUP(ESCYLD2!AV$4,'[1]INTERNAL PARAMETERS-1'!$B$5:$J$44,5,FALSE))*VLOOKUP(ESCYLD2!AV$4,'[1]INTERNAL PARAMETERS-1'!$B$5:$J$44,8,FALSE)*VLOOKUP(ESCYLD2!AV$4,'[1]INTERNAL PARAMETERS-1'!$B$5:$J$44,3,FALSE)</f>
        <v>0</v>
      </c>
      <c r="AW106" s="52">
        <f>ESCYLD1!AW106*VLOOKUP(ESCYLD2!AW$4,'[1]INTERNAL PARAMETERS-1'!$B$5:$J$44,5,FALSE)*VLOOKUP(ESCYLD2!AW$4,'[1]INTERNAL PARAMETERS-1'!$B$5:$J$44,6,FALSE)*VLOOKUP(ESCYLD2!AW$4,'[1]INTERNAL PARAMETERS-1'!$B$5:$J$44,3,FALSE) + ESCYLD1!AW106*(1-VLOOKUP(ESCYLD2!AW$4,'[1]INTERNAL PARAMETERS-1'!$B$5:$J$44,5,FALSE))*VLOOKUP(ESCYLD2!AW$4,'[1]INTERNAL PARAMETERS-1'!$B$5:$J$44,8,FALSE)*VLOOKUP(ESCYLD2!AW$4,'[1]INTERNAL PARAMETERS-1'!$B$5:$J$44,3,FALSE)</f>
        <v>21.094160288788235</v>
      </c>
      <c r="AX106" s="52">
        <f>ESCYLD1!AX106*VLOOKUP(ESCYLD2!AX$4,'[1]INTERNAL PARAMETERS-1'!$B$5:$J$44,5,FALSE)*VLOOKUP(ESCYLD2!AX$4,'[1]INTERNAL PARAMETERS-1'!$B$5:$J$44,6,FALSE)*VLOOKUP(ESCYLD2!AX$4,'[1]INTERNAL PARAMETERS-1'!$B$5:$J$44,3,FALSE) + ESCYLD1!AX106*(1-VLOOKUP(ESCYLD2!AX$4,'[1]INTERNAL PARAMETERS-1'!$B$5:$J$44,5,FALSE))*VLOOKUP(ESCYLD2!AX$4,'[1]INTERNAL PARAMETERS-1'!$B$5:$J$44,8,FALSE)*VLOOKUP(ESCYLD2!AX$4,'[1]INTERNAL PARAMETERS-1'!$B$5:$J$44,3,FALSE)</f>
        <v>0</v>
      </c>
      <c r="AY106" s="52">
        <f>ESCYLD1!AY106*VLOOKUP(ESCYLD2!AY$4,'[1]INTERNAL PARAMETERS-1'!$B$5:$J$44,5,FALSE)*VLOOKUP(ESCYLD2!AY$4,'[1]INTERNAL PARAMETERS-1'!$B$5:$J$44,6,FALSE)*VLOOKUP(ESCYLD2!AY$4,'[1]INTERNAL PARAMETERS-1'!$B$5:$J$44,3,FALSE) + ESCYLD1!AY106*(1-VLOOKUP(ESCYLD2!AY$4,'[1]INTERNAL PARAMETERS-1'!$B$5:$J$44,5,FALSE))*VLOOKUP(ESCYLD2!AY$4,'[1]INTERNAL PARAMETERS-1'!$B$5:$J$44,8,FALSE)*VLOOKUP(ESCYLD2!AY$4,'[1]INTERNAL PARAMETERS-1'!$B$5:$J$44,3,FALSE)</f>
        <v>0</v>
      </c>
      <c r="AZ106" s="52">
        <f>ESCYLD1!AZ106*VLOOKUP(ESCYLD2!AZ$4,'[1]INTERNAL PARAMETERS-1'!$B$5:$J$44,5,FALSE)*VLOOKUP(ESCYLD2!AZ$4,'[1]INTERNAL PARAMETERS-1'!$B$5:$J$44,6,FALSE)*VLOOKUP(ESCYLD2!AZ$4,'[1]INTERNAL PARAMETERS-1'!$B$5:$J$44,3,FALSE) + ESCYLD1!AZ106*(1-VLOOKUP(ESCYLD2!AZ$4,'[1]INTERNAL PARAMETERS-1'!$B$5:$J$44,5,FALSE))*VLOOKUP(ESCYLD2!AZ$4,'[1]INTERNAL PARAMETERS-1'!$B$5:$J$44,8,FALSE)*VLOOKUP(ESCYLD2!AZ$4,'[1]INTERNAL PARAMETERS-1'!$B$5:$J$44,3,FALSE)</f>
        <v>0</v>
      </c>
      <c r="BA106" s="52">
        <f>ESCYLD1!BA106*VLOOKUP(ESCYLD2!BA$4,'[1]INTERNAL PARAMETERS-1'!$B$5:$J$44,5,FALSE)*VLOOKUP(ESCYLD2!BA$4,'[1]INTERNAL PARAMETERS-1'!$B$5:$J$44,6,FALSE)*VLOOKUP(ESCYLD2!BA$4,'[1]INTERNAL PARAMETERS-1'!$B$5:$J$44,3,FALSE) + ESCYLD1!BA106*(1-VLOOKUP(ESCYLD2!BA$4,'[1]INTERNAL PARAMETERS-1'!$B$5:$J$44,5,FALSE))*VLOOKUP(ESCYLD2!BA$4,'[1]INTERNAL PARAMETERS-1'!$B$5:$J$44,8,FALSE)*VLOOKUP(ESCYLD2!BA$4,'[1]INTERNAL PARAMETERS-1'!$B$5:$J$44,3,FALSE)</f>
        <v>15.618531912411843</v>
      </c>
      <c r="BB106" s="52">
        <f>ESCYLD1!BB106*VLOOKUP(ESCYLD2!BB$4,'[1]INTERNAL PARAMETERS-1'!$B$5:$J$44,5,FALSE)*VLOOKUP(ESCYLD2!BB$4,'[1]INTERNAL PARAMETERS-1'!$B$5:$J$44,6,FALSE)*VLOOKUP(ESCYLD2!BB$4,'[1]INTERNAL PARAMETERS-1'!$B$5:$J$44,3,FALSE) + ESCYLD1!BB106*(1-VLOOKUP(ESCYLD2!BB$4,'[1]INTERNAL PARAMETERS-1'!$B$5:$J$44,5,FALSE))*VLOOKUP(ESCYLD2!BB$4,'[1]INTERNAL PARAMETERS-1'!$B$5:$J$44,8,FALSE)*VLOOKUP(ESCYLD2!BB$4,'[1]INTERNAL PARAMETERS-1'!$B$5:$J$44,3,FALSE)</f>
        <v>3.5621999089766287</v>
      </c>
      <c r="BC106" s="52">
        <f>ESCYLD1!BC106*VLOOKUP(ESCYLD2!BC$4,'[1]INTERNAL PARAMETERS-1'!$B$5:$J$44,5,FALSE)*VLOOKUP(ESCYLD2!BC$4,'[1]INTERNAL PARAMETERS-1'!$B$5:$J$44,6,FALSE)*VLOOKUP(ESCYLD2!BC$4,'[1]INTERNAL PARAMETERS-1'!$B$5:$J$44,3,FALSE) + ESCYLD1!BC106*(1-VLOOKUP(ESCYLD2!BC$4,'[1]INTERNAL PARAMETERS-1'!$B$5:$J$44,5,FALSE))*VLOOKUP(ESCYLD2!BC$4,'[1]INTERNAL PARAMETERS-1'!$B$5:$J$44,8,FALSE)*VLOOKUP(ESCYLD2!BC$4,'[1]INTERNAL PARAMETERS-1'!$B$5:$J$44,3,FALSE)</f>
        <v>9.471089399846365</v>
      </c>
      <c r="BD106" s="52">
        <f>ESCYLD1!BD106*VLOOKUP(ESCYLD2!BD$4,'[1]INTERNAL PARAMETERS-1'!$B$5:$J$44,5,FALSE)*VLOOKUP(ESCYLD2!BD$4,'[1]INTERNAL PARAMETERS-1'!$B$5:$J$44,6,FALSE)*VLOOKUP(ESCYLD2!BD$4,'[1]INTERNAL PARAMETERS-1'!$B$5:$J$44,3,FALSE) + ESCYLD1!BD106*(1-VLOOKUP(ESCYLD2!BD$4,'[1]INTERNAL PARAMETERS-1'!$B$5:$J$44,5,FALSE))*VLOOKUP(ESCYLD2!BD$4,'[1]INTERNAL PARAMETERS-1'!$B$5:$J$44,8,FALSE)*VLOOKUP(ESCYLD2!BD$4,'[1]INTERNAL PARAMETERS-1'!$B$5:$J$44,3,FALSE)</f>
        <v>3.4009849585173773</v>
      </c>
      <c r="BE106" s="52">
        <f>ESCYLD1!BE106*VLOOKUP(ESCYLD2!BE$4,'[1]INTERNAL PARAMETERS-1'!$B$5:$J$44,5,FALSE)*VLOOKUP(ESCYLD2!BE$4,'[1]INTERNAL PARAMETERS-1'!$B$5:$J$44,6,FALSE)*VLOOKUP(ESCYLD2!BE$4,'[1]INTERNAL PARAMETERS-1'!$B$5:$J$44,3,FALSE) + ESCYLD1!BE106*(1-VLOOKUP(ESCYLD2!BE$4,'[1]INTERNAL PARAMETERS-1'!$B$5:$J$44,5,FALSE))*VLOOKUP(ESCYLD2!BE$4,'[1]INTERNAL PARAMETERS-1'!$B$5:$J$44,8,FALSE)*VLOOKUP(ESCYLD2!BE$4,'[1]INTERNAL PARAMETERS-1'!$B$5:$J$44,3,FALSE)</f>
        <v>13.330923747349583</v>
      </c>
      <c r="BF106" s="52">
        <f>ESCYLD1!BF106*VLOOKUP(ESCYLD2!BF$4,'[1]INTERNAL PARAMETERS-1'!$B$5:$J$44,5,FALSE)*VLOOKUP(ESCYLD2!BF$4,'[1]INTERNAL PARAMETERS-1'!$B$5:$J$44,6,FALSE)*VLOOKUP(ESCYLD2!BF$4,'[1]INTERNAL PARAMETERS-1'!$B$5:$J$44,3,FALSE) + ESCYLD1!BF106*(1-VLOOKUP(ESCYLD2!BF$4,'[1]INTERNAL PARAMETERS-1'!$B$5:$J$44,5,FALSE))*VLOOKUP(ESCYLD2!BF$4,'[1]INTERNAL PARAMETERS-1'!$B$5:$J$44,8,FALSE)*VLOOKUP(ESCYLD2!BF$4,'[1]INTERNAL PARAMETERS-1'!$B$5:$J$44,3,FALSE)</f>
        <v>0</v>
      </c>
      <c r="BG106" s="52">
        <f>ESCYLD1!BG106*VLOOKUP(ESCYLD2!BG$4,'[1]INTERNAL PARAMETERS-1'!$B$5:$J$44,5,FALSE)*VLOOKUP(ESCYLD2!BG$4,'[1]INTERNAL PARAMETERS-1'!$B$5:$J$44,6,FALSE)*VLOOKUP(ESCYLD2!BG$4,'[1]INTERNAL PARAMETERS-1'!$B$5:$J$44,3,FALSE) + ESCYLD1!BG106*(1-VLOOKUP(ESCYLD2!BG$4,'[1]INTERNAL PARAMETERS-1'!$B$5:$J$44,5,FALSE))*VLOOKUP(ESCYLD2!BG$4,'[1]INTERNAL PARAMETERS-1'!$B$5:$J$44,8,FALSE)*VLOOKUP(ESCYLD2!BG$4,'[1]INTERNAL PARAMETERS-1'!$B$5:$J$44,3,FALSE)</f>
        <v>3.8030720000520364</v>
      </c>
      <c r="BH106" s="52">
        <f>ESCYLD1!BH106*VLOOKUP(ESCYLD2!BH$4,'[1]INTERNAL PARAMETERS-1'!$B$5:$J$44,5,FALSE)*VLOOKUP(ESCYLD2!BH$4,'[1]INTERNAL PARAMETERS-1'!$B$5:$J$44,6,FALSE)*VLOOKUP(ESCYLD2!BH$4,'[1]INTERNAL PARAMETERS-1'!$B$5:$J$44,3,FALSE) + ESCYLD1!BH106*(1-VLOOKUP(ESCYLD2!BH$4,'[1]INTERNAL PARAMETERS-1'!$B$5:$J$44,5,FALSE))*VLOOKUP(ESCYLD2!BH$4,'[1]INTERNAL PARAMETERS-1'!$B$5:$J$44,8,FALSE)*VLOOKUP(ESCYLD2!BH$4,'[1]INTERNAL PARAMETERS-1'!$B$5:$J$44,3,FALSE)</f>
        <v>2.0485338854765535E-2</v>
      </c>
      <c r="BI106" s="52">
        <f>ESCYLD1!BI106*VLOOKUP(ESCYLD2!BI$4,'[1]INTERNAL PARAMETERS-1'!$B$5:$J$44,5,FALSE)*VLOOKUP(ESCYLD2!BI$4,'[1]INTERNAL PARAMETERS-1'!$B$5:$J$44,6,FALSE)*VLOOKUP(ESCYLD2!BI$4,'[1]INTERNAL PARAMETERS-1'!$B$5:$J$44,3,FALSE) + ESCYLD1!BI106*(1-VLOOKUP(ESCYLD2!BI$4,'[1]INTERNAL PARAMETERS-1'!$B$5:$J$44,5,FALSE))*VLOOKUP(ESCYLD2!BI$4,'[1]INTERNAL PARAMETERS-1'!$B$5:$J$44,8,FALSE)*VLOOKUP(ESCYLD2!BI$4,'[1]INTERNAL PARAMETERS-1'!$B$5:$J$44,3,FALSE)</f>
        <v>0</v>
      </c>
      <c r="BJ106" s="52">
        <f>ESCYLD1!BJ106*VLOOKUP(ESCYLD2!BJ$4,'[1]INTERNAL PARAMETERS-1'!$B$5:$J$44,5,FALSE)*VLOOKUP(ESCYLD2!BJ$4,'[1]INTERNAL PARAMETERS-1'!$B$5:$J$44,6,FALSE)*VLOOKUP(ESCYLD2!BJ$4,'[1]INTERNAL PARAMETERS-1'!$B$5:$J$44,3,FALSE) + ESCYLD1!BJ106*(1-VLOOKUP(ESCYLD2!BJ$4,'[1]INTERNAL PARAMETERS-1'!$B$5:$J$44,5,FALSE))*VLOOKUP(ESCYLD2!BJ$4,'[1]INTERNAL PARAMETERS-1'!$B$5:$J$44,8,FALSE)*VLOOKUP(ESCYLD2!BJ$4,'[1]INTERNAL PARAMETERS-1'!$B$5:$J$44,3,FALSE)</f>
        <v>1.4704105421415883</v>
      </c>
      <c r="BK106" s="52">
        <f>ESCYLD1!BK106*VLOOKUP(ESCYLD2!BK$4,'[1]INTERNAL PARAMETERS-1'!$B$5:$J$44,5,FALSE)*VLOOKUP(ESCYLD2!BK$4,'[1]INTERNAL PARAMETERS-1'!$B$5:$J$44,6,FALSE)*VLOOKUP(ESCYLD2!BK$4,'[1]INTERNAL PARAMETERS-1'!$B$5:$J$44,3,FALSE) + ESCYLD1!BK106*(1-VLOOKUP(ESCYLD2!BK$4,'[1]INTERNAL PARAMETERS-1'!$B$5:$J$44,5,FALSE))*VLOOKUP(ESCYLD2!BK$4,'[1]INTERNAL PARAMETERS-1'!$B$5:$J$44,8,FALSE)*VLOOKUP(ESCYLD2!BK$4,'[1]INTERNAL PARAMETERS-1'!$B$5:$J$44,3,FALSE)</f>
        <v>1.3878485888437275</v>
      </c>
      <c r="BL106" s="52">
        <f>ESCYLD1!BL106*VLOOKUP(ESCYLD2!BL$4,'[1]INTERNAL PARAMETERS-1'!$B$5:$J$44,5,FALSE)*VLOOKUP(ESCYLD2!BL$4,'[1]INTERNAL PARAMETERS-1'!$B$5:$J$44,6,FALSE)*VLOOKUP(ESCYLD2!BL$4,'[1]INTERNAL PARAMETERS-1'!$B$5:$J$44,3,FALSE) + ESCYLD1!BL106*(1-VLOOKUP(ESCYLD2!BL$4,'[1]INTERNAL PARAMETERS-1'!$B$5:$J$44,5,FALSE))*VLOOKUP(ESCYLD2!BL$4,'[1]INTERNAL PARAMETERS-1'!$B$5:$J$44,8,FALSE)*VLOOKUP(ESCYLD2!BL$4,'[1]INTERNAL PARAMETERS-1'!$B$5:$J$44,3,FALSE)</f>
        <v>7.4141445204446521</v>
      </c>
      <c r="BM106" s="52">
        <f>ESCYLD1!BM106*VLOOKUP(ESCYLD2!BM$4,'[1]INTERNAL PARAMETERS-1'!$B$5:$J$44,5,FALSE)*VLOOKUP(ESCYLD2!BM$4,'[1]INTERNAL PARAMETERS-1'!$B$5:$J$44,6,FALSE)*VLOOKUP(ESCYLD2!BM$4,'[1]INTERNAL PARAMETERS-1'!$B$5:$J$44,3,FALSE) + ESCYLD1!BM106*(1-VLOOKUP(ESCYLD2!BM$4,'[1]INTERNAL PARAMETERS-1'!$B$5:$J$44,5,FALSE))*VLOOKUP(ESCYLD2!BM$4,'[1]INTERNAL PARAMETERS-1'!$B$5:$J$44,8,FALSE)*VLOOKUP(ESCYLD2!BM$4,'[1]INTERNAL PARAMETERS-1'!$B$5:$J$44,3,FALSE)</f>
        <v>4.4609312967676598</v>
      </c>
      <c r="BN106" s="52">
        <f>ESCYLD1!BN106*VLOOKUP(ESCYLD2!BN$4,'[1]INTERNAL PARAMETERS-1'!$B$5:$J$44,5,FALSE)*VLOOKUP(ESCYLD2!BN$4,'[1]INTERNAL PARAMETERS-1'!$B$5:$J$44,6,FALSE)*VLOOKUP(ESCYLD2!BN$4,'[1]INTERNAL PARAMETERS-1'!$B$5:$J$44,3,FALSE) + ESCYLD1!BN106*(1-VLOOKUP(ESCYLD2!BN$4,'[1]INTERNAL PARAMETERS-1'!$B$5:$J$44,5,FALSE))*VLOOKUP(ESCYLD2!BN$4,'[1]INTERNAL PARAMETERS-1'!$B$5:$J$44,8,FALSE)*VLOOKUP(ESCYLD2!BN$4,'[1]INTERNAL PARAMETERS-1'!$B$5:$J$44,3,FALSE)</f>
        <v>2.2574465896360141</v>
      </c>
      <c r="BO106" s="52">
        <f>ESCYLD1!BO106*VLOOKUP(ESCYLD2!BO$4,'[1]INTERNAL PARAMETERS-1'!$B$5:$J$44,5,FALSE)*VLOOKUP(ESCYLD2!BO$4,'[1]INTERNAL PARAMETERS-1'!$B$5:$J$44,6,FALSE)*VLOOKUP(ESCYLD2!BO$4,'[1]INTERNAL PARAMETERS-1'!$B$5:$J$44,3,FALSE) + ESCYLD1!BO106*(1-VLOOKUP(ESCYLD2!BO$4,'[1]INTERNAL PARAMETERS-1'!$B$5:$J$44,5,FALSE))*VLOOKUP(ESCYLD2!BO$4,'[1]INTERNAL PARAMETERS-1'!$B$5:$J$44,8,FALSE)*VLOOKUP(ESCYLD2!BO$4,'[1]INTERNAL PARAMETERS-1'!$B$5:$J$44,3,FALSE)</f>
        <v>2.4108219964797253</v>
      </c>
      <c r="BP106" s="52">
        <f>ESCYLD1!BP106*VLOOKUP(ESCYLD2!BP$4,'[1]INTERNAL PARAMETERS-1'!$B$5:$J$44,5,FALSE)*VLOOKUP(ESCYLD2!BP$4,'[1]INTERNAL PARAMETERS-1'!$B$5:$J$44,6,FALSE)*VLOOKUP(ESCYLD2!BP$4,'[1]INTERNAL PARAMETERS-1'!$B$5:$J$44,3,FALSE) + ESCYLD1!BP106*(1-VLOOKUP(ESCYLD2!BP$4,'[1]INTERNAL PARAMETERS-1'!$B$5:$J$44,5,FALSE))*VLOOKUP(ESCYLD2!BP$4,'[1]INTERNAL PARAMETERS-1'!$B$5:$J$44,8,FALSE)*VLOOKUP(ESCYLD2!BP$4,'[1]INTERNAL PARAMETERS-1'!$B$5:$J$44,3,FALSE)</f>
        <v>0.14395277923987401</v>
      </c>
      <c r="BQ106" s="52">
        <f>ESCYLD1!BQ106*VLOOKUP(ESCYLD2!BQ$4,'[1]INTERNAL PARAMETERS-1'!$B$5:$J$44,5,FALSE)*VLOOKUP(ESCYLD2!BQ$4,'[1]INTERNAL PARAMETERS-1'!$B$5:$J$44,6,FALSE)*VLOOKUP(ESCYLD2!BQ$4,'[1]INTERNAL PARAMETERS-1'!$B$5:$J$44,3,FALSE) + ESCYLD1!BQ106*(1-VLOOKUP(ESCYLD2!BQ$4,'[1]INTERNAL PARAMETERS-1'!$B$5:$J$44,5,FALSE))*VLOOKUP(ESCYLD2!BQ$4,'[1]INTERNAL PARAMETERS-1'!$B$5:$J$44,8,FALSE)*VLOOKUP(ESCYLD2!BQ$4,'[1]INTERNAL PARAMETERS-1'!$B$5:$J$44,3,FALSE)</f>
        <v>7.7373267114034441</v>
      </c>
      <c r="BR106" s="52">
        <f>ESCYLD1!BR106*VLOOKUP(ESCYLD2!BR$4,'[1]INTERNAL PARAMETERS-1'!$B$5:$J$44,5,FALSE)*VLOOKUP(ESCYLD2!BR$4,'[1]INTERNAL PARAMETERS-1'!$B$5:$J$44,6,FALSE)*VLOOKUP(ESCYLD2!BR$4,'[1]INTERNAL PARAMETERS-1'!$B$5:$J$44,3,FALSE) + ESCYLD1!BR106*(1-VLOOKUP(ESCYLD2!BR$4,'[1]INTERNAL PARAMETERS-1'!$B$5:$J$44,5,FALSE))*VLOOKUP(ESCYLD2!BR$4,'[1]INTERNAL PARAMETERS-1'!$B$5:$J$44,8,FALSE)*VLOOKUP(ESCYLD2!BR$4,'[1]INTERNAL PARAMETERS-1'!$B$5:$J$44,3,FALSE)</f>
        <v>0.11928018858102536</v>
      </c>
      <c r="BS106" s="52">
        <f>ESCYLD1!BS106*VLOOKUP(ESCYLD2!BS$4,'[1]INTERNAL PARAMETERS-1'!$B$5:$J$44,5,FALSE)*VLOOKUP(ESCYLD2!BS$4,'[1]INTERNAL PARAMETERS-1'!$B$5:$J$44,6,FALSE)*VLOOKUP(ESCYLD2!BS$4,'[1]INTERNAL PARAMETERS-1'!$B$5:$J$44,3,FALSE) + ESCYLD1!BS106*(1-VLOOKUP(ESCYLD2!BS$4,'[1]INTERNAL PARAMETERS-1'!$B$5:$J$44,5,FALSE))*VLOOKUP(ESCYLD2!BS$4,'[1]INTERNAL PARAMETERS-1'!$B$5:$J$44,8,FALSE)*VLOOKUP(ESCYLD2!BS$4,'[1]INTERNAL PARAMETERS-1'!$B$5:$J$44,3,FALSE)</f>
        <v>2.7774565219468698E-2</v>
      </c>
      <c r="BT106" s="52">
        <f>ESCYLD1!BT106*VLOOKUP(ESCYLD2!BT$4,'[1]INTERNAL PARAMETERS-1'!$B$5:$J$44,5,FALSE)*VLOOKUP(ESCYLD2!BT$4,'[1]INTERNAL PARAMETERS-1'!$B$5:$J$44,6,FALSE)*VLOOKUP(ESCYLD2!BT$4,'[1]INTERNAL PARAMETERS-1'!$B$5:$J$44,3,FALSE) + ESCYLD1!BT106*(1-VLOOKUP(ESCYLD2!BT$4,'[1]INTERNAL PARAMETERS-1'!$B$5:$J$44,5,FALSE))*VLOOKUP(ESCYLD2!BT$4,'[1]INTERNAL PARAMETERS-1'!$B$5:$J$44,8,FALSE)*VLOOKUP(ESCYLD2!BT$4,'[1]INTERNAL PARAMETERS-1'!$B$5:$J$44,3,FALSE)</f>
        <v>0</v>
      </c>
      <c r="BU106" s="52">
        <f>ESCYLD1!BU106*VLOOKUP(ESCYLD2!BU$4,'[1]INTERNAL PARAMETERS-1'!$B$5:$J$44,5,FALSE)*VLOOKUP(ESCYLD2!BU$4,'[1]INTERNAL PARAMETERS-1'!$B$5:$J$44,6,FALSE)*VLOOKUP(ESCYLD2!BU$4,'[1]INTERNAL PARAMETERS-1'!$B$5:$J$44,3,FALSE) + ESCYLD1!BU106*(1-VLOOKUP(ESCYLD2!BU$4,'[1]INTERNAL PARAMETERS-1'!$B$5:$J$44,5,FALSE))*VLOOKUP(ESCYLD2!BU$4,'[1]INTERNAL PARAMETERS-1'!$B$5:$J$44,8,FALSE)*VLOOKUP(ESCYLD2!BU$4,'[1]INTERNAL PARAMETERS-1'!$B$5:$J$44,3,FALSE)</f>
        <v>0</v>
      </c>
      <c r="BV106" s="52">
        <f>ESCYLD1!BV106*VLOOKUP(ESCYLD2!BV$4,'[1]INTERNAL PARAMETERS-1'!$B$5:$J$44,5,FALSE)*VLOOKUP(ESCYLD2!BV$4,'[1]INTERNAL PARAMETERS-1'!$B$5:$J$44,6,FALSE)*VLOOKUP(ESCYLD2!BV$4,'[1]INTERNAL PARAMETERS-1'!$B$5:$J$44,3,FALSE) + ESCYLD1!BV106*(1-VLOOKUP(ESCYLD2!BV$4,'[1]INTERNAL PARAMETERS-1'!$B$5:$J$44,5,FALSE))*VLOOKUP(ESCYLD2!BV$4,'[1]INTERNAL PARAMETERS-1'!$B$5:$J$44,8,FALSE)*VLOOKUP(ESCYLD2!BV$4,'[1]INTERNAL PARAMETERS-1'!$B$5:$J$44,3,FALSE)</f>
        <v>0</v>
      </c>
      <c r="BW106" s="52">
        <f>ESCYLD1!BW106*VLOOKUP(ESCYLD2!BW$4,'[1]INTERNAL PARAMETERS-1'!$B$5:$J$44,5,FALSE)*VLOOKUP(ESCYLD2!BW$4,'[1]INTERNAL PARAMETERS-1'!$B$5:$J$44,6,FALSE)*VLOOKUP(ESCYLD2!BW$4,'[1]INTERNAL PARAMETERS-1'!$B$5:$J$44,3,FALSE) + ESCYLD1!BW106*(1-VLOOKUP(ESCYLD2!BW$4,'[1]INTERNAL PARAMETERS-1'!$B$5:$J$44,5,FALSE))*VLOOKUP(ESCYLD2!BW$4,'[1]INTERNAL PARAMETERS-1'!$B$5:$J$44,8,FALSE)*VLOOKUP(ESCYLD2!BW$4,'[1]INTERNAL PARAMETERS-1'!$B$5:$J$44,3,FALSE)</f>
        <v>0</v>
      </c>
      <c r="BX106" s="52">
        <f>ESCYLD1!BX106*VLOOKUP(ESCYLD2!BX$4,'[1]INTERNAL PARAMETERS-1'!$B$5:$J$44,5,FALSE)*VLOOKUP(ESCYLD2!BX$4,'[1]INTERNAL PARAMETERS-1'!$B$5:$J$44,6,FALSE)*VLOOKUP(ESCYLD2!BX$4,'[1]INTERNAL PARAMETERS-1'!$B$5:$J$44,3,FALSE) + ESCYLD1!BX106*(1-VLOOKUP(ESCYLD2!BX$4,'[1]INTERNAL PARAMETERS-1'!$B$5:$J$44,5,FALSE))*VLOOKUP(ESCYLD2!BX$4,'[1]INTERNAL PARAMETERS-1'!$B$5:$J$44,8,FALSE)*VLOOKUP(ESCYLD2!BX$4,'[1]INTERNAL PARAMETERS-1'!$B$5:$J$44,3,FALSE)</f>
        <v>0</v>
      </c>
      <c r="BY106" s="52">
        <f>ESCYLD1!BY106*VLOOKUP(ESCYLD2!BY$4,'[1]INTERNAL PARAMETERS-1'!$B$5:$J$44,5,FALSE)*VLOOKUP(ESCYLD2!BY$4,'[1]INTERNAL PARAMETERS-1'!$B$5:$J$44,6,FALSE)*VLOOKUP(ESCYLD2!BY$4,'[1]INTERNAL PARAMETERS-1'!$B$5:$J$44,3,FALSE) + ESCYLD1!BY106*(1-VLOOKUP(ESCYLD2!BY$4,'[1]INTERNAL PARAMETERS-1'!$B$5:$J$44,5,FALSE))*VLOOKUP(ESCYLD2!BY$4,'[1]INTERNAL PARAMETERS-1'!$B$5:$J$44,8,FALSE)*VLOOKUP(ESCYLD2!BY$4,'[1]INTERNAL PARAMETERS-1'!$B$5:$J$44,3,FALSE)</f>
        <v>0</v>
      </c>
      <c r="BZ106" s="52">
        <f>ESCYLD1!BZ106*VLOOKUP(ESCYLD2!BZ$4,'[1]INTERNAL PARAMETERS-1'!$B$5:$J$44,5,FALSE)*VLOOKUP(ESCYLD2!BZ$4,'[1]INTERNAL PARAMETERS-1'!$B$5:$J$44,6,FALSE)*VLOOKUP(ESCYLD2!BZ$4,'[1]INTERNAL PARAMETERS-1'!$B$5:$J$44,3,FALSE) + ESCYLD1!BZ106*(1-VLOOKUP(ESCYLD2!BZ$4,'[1]INTERNAL PARAMETERS-1'!$B$5:$J$44,5,FALSE))*VLOOKUP(ESCYLD2!BZ$4,'[1]INTERNAL PARAMETERS-1'!$B$5:$J$44,8,FALSE)*VLOOKUP(ESCYLD2!BZ$4,'[1]INTERNAL PARAMETERS-1'!$B$5:$J$44,3,FALSE)</f>
        <v>1.2139460062083279E-2</v>
      </c>
      <c r="CA106" s="52">
        <f>ESCYLD1!CA106*VLOOKUP(ESCYLD2!CA$4,'[1]INTERNAL PARAMETERS-1'!$B$5:$J$44,5,FALSE)*VLOOKUP(ESCYLD2!CA$4,'[1]INTERNAL PARAMETERS-1'!$B$5:$J$44,6,FALSE)*VLOOKUP(ESCYLD2!CA$4,'[1]INTERNAL PARAMETERS-1'!$B$5:$J$44,3,FALSE) + ESCYLD1!CA106*(1-VLOOKUP(ESCYLD2!CA$4,'[1]INTERNAL PARAMETERS-1'!$B$5:$J$44,5,FALSE))*VLOOKUP(ESCYLD2!CA$4,'[1]INTERNAL PARAMETERS-1'!$B$5:$J$44,8,FALSE)*VLOOKUP(ESCYLD2!CA$4,'[1]INTERNAL PARAMETERS-1'!$B$5:$J$44,3,FALSE)</f>
        <v>0</v>
      </c>
      <c r="CB106" s="52">
        <f>ESCYLD1!CB106*VLOOKUP(ESCYLD2!CB$4,'[1]INTERNAL PARAMETERS-1'!$B$5:$J$44,5,FALSE)*VLOOKUP(ESCYLD2!CB$4,'[1]INTERNAL PARAMETERS-1'!$B$5:$J$44,6,FALSE)*VLOOKUP(ESCYLD2!CB$4,'[1]INTERNAL PARAMETERS-1'!$B$5:$J$44,3,FALSE) + ESCYLD1!CB106*(1-VLOOKUP(ESCYLD2!CB$4,'[1]INTERNAL PARAMETERS-1'!$B$5:$J$44,5,FALSE))*VLOOKUP(ESCYLD2!CB$4,'[1]INTERNAL PARAMETERS-1'!$B$5:$J$44,8,FALSE)*VLOOKUP(ESCYLD2!CB$4,'[1]INTERNAL PARAMETERS-1'!$B$5:$J$44,3,FALSE)</f>
        <v>0</v>
      </c>
      <c r="CC106" s="52">
        <f>ESCYLD1!CC106*VLOOKUP(ESCYLD2!CC$4,'[1]INTERNAL PARAMETERS-1'!$B$5:$J$44,5,FALSE)*VLOOKUP(ESCYLD2!CC$4,'[1]INTERNAL PARAMETERS-1'!$B$5:$J$44,6,FALSE)*VLOOKUP(ESCYLD2!CC$4,'[1]INTERNAL PARAMETERS-1'!$B$5:$J$44,3,FALSE) + ESCYLD1!CC106*(1-VLOOKUP(ESCYLD2!CC$4,'[1]INTERNAL PARAMETERS-1'!$B$5:$J$44,5,FALSE))*VLOOKUP(ESCYLD2!CC$4,'[1]INTERNAL PARAMETERS-1'!$B$5:$J$44,8,FALSE)*VLOOKUP(ESCYLD2!CC$4,'[1]INTERNAL PARAMETERS-1'!$B$5:$J$44,3,FALSE)</f>
        <v>5.1424137416933365E-2</v>
      </c>
      <c r="CD106" s="52">
        <f>ESCYLD1!CD106*VLOOKUP(ESCYLD2!CD$4,'[1]INTERNAL PARAMETERS-1'!$B$5:$J$44,5,FALSE)*VLOOKUP(ESCYLD2!CD$4,'[1]INTERNAL PARAMETERS-1'!$B$5:$J$44,6,FALSE)*VLOOKUP(ESCYLD2!CD$4,'[1]INTERNAL PARAMETERS-1'!$B$5:$J$44,3,FALSE) + ESCYLD1!CD106*(1-VLOOKUP(ESCYLD2!CD$4,'[1]INTERNAL PARAMETERS-1'!$B$5:$J$44,5,FALSE))*VLOOKUP(ESCYLD2!CD$4,'[1]INTERNAL PARAMETERS-1'!$B$5:$J$44,8,FALSE)*VLOOKUP(ESCYLD2!CD$4,'[1]INTERNAL PARAMETERS-1'!$B$5:$J$44,3,FALSE)</f>
        <v>5.1213266665545001E-2</v>
      </c>
      <c r="CE106" s="52">
        <f>ESCYLD1!CE106*VLOOKUP(ESCYLD2!CE$4,'[1]INTERNAL PARAMETERS-1'!$B$5:$J$44,5,FALSE)*VLOOKUP(ESCYLD2!CE$4,'[1]INTERNAL PARAMETERS-1'!$B$5:$J$44,6,FALSE)*VLOOKUP(ESCYLD2!CE$4,'[1]INTERNAL PARAMETERS-1'!$B$5:$J$44,3,FALSE) + ESCYLD1!CE106*(1-VLOOKUP(ESCYLD2!CE$4,'[1]INTERNAL PARAMETERS-1'!$B$5:$J$44,5,FALSE))*VLOOKUP(ESCYLD2!CE$4,'[1]INTERNAL PARAMETERS-1'!$B$5:$J$44,8,FALSE)*VLOOKUP(ESCYLD2!CE$4,'[1]INTERNAL PARAMETERS-1'!$B$5:$J$44,3,FALSE)</f>
        <v>0.13115063668907873</v>
      </c>
      <c r="CF106" s="52">
        <f>ESCYLD1!CF106*VLOOKUP(ESCYLD2!CF$4,'[1]INTERNAL PARAMETERS-1'!$B$5:$J$44,5,FALSE)*VLOOKUP(ESCYLD2!CF$4,'[1]INTERNAL PARAMETERS-1'!$B$5:$J$44,6,FALSE)*VLOOKUP(ESCYLD2!CF$4,'[1]INTERNAL PARAMETERS-1'!$B$5:$J$44,3,FALSE) + ESCYLD1!CF106*(1-VLOOKUP(ESCYLD2!CF$4,'[1]INTERNAL PARAMETERS-1'!$B$5:$J$44,5,FALSE))*VLOOKUP(ESCYLD2!CF$4,'[1]INTERNAL PARAMETERS-1'!$B$5:$J$44,8,FALSE)*VLOOKUP(ESCYLD2!CF$4,'[1]INTERNAL PARAMETERS-1'!$B$5:$J$44,3,FALSE)</f>
        <v>8.416838624542132E-2</v>
      </c>
      <c r="CG106" s="52">
        <f>ESCYLD1!CG106*VLOOKUP(ESCYLD2!CG$4,'[1]INTERNAL PARAMETERS-1'!$B$5:$J$44,5,FALSE)*VLOOKUP(ESCYLD2!CG$4,'[1]INTERNAL PARAMETERS-1'!$B$5:$J$44,6,FALSE)*VLOOKUP(ESCYLD2!CG$4,'[1]INTERNAL PARAMETERS-1'!$B$5:$J$44,3,FALSE) + ESCYLD1!CG106*(1-VLOOKUP(ESCYLD2!CG$4,'[1]INTERNAL PARAMETERS-1'!$B$5:$J$44,5,FALSE))*VLOOKUP(ESCYLD2!CG$4,'[1]INTERNAL PARAMETERS-1'!$B$5:$J$44,8,FALSE)*VLOOKUP(ESCYLD2!CG$4,'[1]INTERNAL PARAMETERS-1'!$B$5:$J$44,3,FALSE)</f>
        <v>5.5767578272228968E-3</v>
      </c>
      <c r="CH106" s="51">
        <f>ESCYLD1!CH106*VLOOKUP(ESCYLD2!CH$4,'[1]INTERNAL PARAMETERS-1'!$B$5:$J$44,5,FALSE)*VLOOKUP(ESCYLD2!CH$4,'[1]INTERNAL PARAMETERS-1'!$B$5:$J$44,6,FALSE)*VLOOKUP(ESCYLD2!CH$4,'[1]INTERNAL PARAMETERS-1'!$B$5:$J$44,3,FALSE) + ESCYLD1!CH106*(1-VLOOKUP(ESCYLD2!CH$4,'[1]INTERNAL PARAMETERS-1'!$B$5:$J$44,5,FALSE))*VLOOKUP(ESCYLD2!CH$4,'[1]INTERNAL PARAMETERS-1'!$B$5:$J$44,8,FALSE)*VLOOKUP(ESCYLD2!CH$4,'[1]INTERNAL PARAMETERS-1'!$B$5:$J$44,3,FALSE)</f>
        <v>0</v>
      </c>
      <c r="CJ106" s="53">
        <f t="shared" si="2"/>
        <v>1800.9964499733555</v>
      </c>
      <c r="CK106" s="51">
        <f t="shared" si="3"/>
        <v>98.067057978460312</v>
      </c>
    </row>
    <row r="107" spans="2:89" x14ac:dyDescent="0.5">
      <c r="B107" s="66" t="s">
        <v>10</v>
      </c>
      <c r="C107" s="65" t="s">
        <v>72</v>
      </c>
      <c r="D107" s="65" t="s">
        <v>77</v>
      </c>
      <c r="E107" s="151">
        <f>ESC!AF107</f>
        <v>6733.8869501668451</v>
      </c>
      <c r="F107" s="64">
        <f>'[1]INTERNAL PARAMETERS-1'!M17</f>
        <v>25.55</v>
      </c>
      <c r="G107" s="53">
        <f>ESCYLD1!G107*VLOOKUP(ESCYLD2!G$4,'[1]INTERNAL PARAMETERS-1'!$B$5:$J$44,5,FALSE)*VLOOKUP(ESCYLD2!G$4,'[1]INTERNAL PARAMETERS-1'!$B$5:$J$44,7,FALSE)*ESCYLD2!$F107 + ESCYLD1!G107*(1-VLOOKUP(ESCYLD2!G$4,'[1]INTERNAL PARAMETERS-1'!$B$5:$J$44,5,FALSE))*VLOOKUP(ESCYLD2!G$4,'[1]INTERNAL PARAMETERS-1'!$B$5:$J$44,9,FALSE)*ESCYLD2!$F107</f>
        <v>408.2094416449811</v>
      </c>
      <c r="H107" s="52">
        <f>ESCYLD1!H107*VLOOKUP(ESCYLD2!H$4,'[1]INTERNAL PARAMETERS-1'!$B$5:$J$44,5,FALSE)*VLOOKUP(ESCYLD2!H$4,'[1]INTERNAL PARAMETERS-1'!$B$5:$J$44,7,FALSE)*ESCYLD2!$F107 + ESCYLD1!H107*(1-VLOOKUP(ESCYLD2!H$4,'[1]INTERNAL PARAMETERS-1'!$B$5:$J$44,5,FALSE))*VLOOKUP(ESCYLD2!H$4,'[1]INTERNAL PARAMETERS-1'!$B$5:$J$44,9,FALSE)*ESCYLD2!$F107</f>
        <v>68.379736912419389</v>
      </c>
      <c r="I107" s="52">
        <f>ESCYLD1!I107*VLOOKUP(ESCYLD2!I$4,'[1]INTERNAL PARAMETERS-1'!$B$5:$J$44,5,FALSE)*VLOOKUP(ESCYLD2!I$4,'[1]INTERNAL PARAMETERS-1'!$B$5:$J$44,7,FALSE)*ESCYLD2!$F107 + ESCYLD1!I107*(1-VLOOKUP(ESCYLD2!I$4,'[1]INTERNAL PARAMETERS-1'!$B$5:$J$44,5,FALSE))*VLOOKUP(ESCYLD2!I$4,'[1]INTERNAL PARAMETERS-1'!$B$5:$J$44,9,FALSE)*ESCYLD2!$F107</f>
        <v>369.40790516993269</v>
      </c>
      <c r="J107" s="52">
        <f>ESCYLD1!J107*VLOOKUP(ESCYLD2!J$4,'[1]INTERNAL PARAMETERS-1'!$B$5:$J$44,5,FALSE)*VLOOKUP(ESCYLD2!J$4,'[1]INTERNAL PARAMETERS-1'!$B$5:$J$44,7,FALSE)*ESCYLD2!$F107 + ESCYLD1!J107*(1-VLOOKUP(ESCYLD2!J$4,'[1]INTERNAL PARAMETERS-1'!$B$5:$J$44,5,FALSE))*VLOOKUP(ESCYLD2!J$4,'[1]INTERNAL PARAMETERS-1'!$B$5:$J$44,9,FALSE)*ESCYLD2!$F107</f>
        <v>0</v>
      </c>
      <c r="K107" s="52">
        <f>ESCYLD1!K107*VLOOKUP(ESCYLD2!K$4,'[1]INTERNAL PARAMETERS-1'!$B$5:$J$44,5,FALSE)*VLOOKUP(ESCYLD2!K$4,'[1]INTERNAL PARAMETERS-1'!$B$5:$J$44,7,FALSE)*ESCYLD2!$F107 + ESCYLD1!K107*(1-VLOOKUP(ESCYLD2!K$4,'[1]INTERNAL PARAMETERS-1'!$B$5:$J$44,5,FALSE))*VLOOKUP(ESCYLD2!K$4,'[1]INTERNAL PARAMETERS-1'!$B$5:$J$44,9,FALSE)*ESCYLD2!$F107</f>
        <v>0</v>
      </c>
      <c r="L107" s="52">
        <f>ESCYLD1!L107*VLOOKUP(ESCYLD2!L$4,'[1]INTERNAL PARAMETERS-1'!$B$5:$J$44,5,FALSE)*VLOOKUP(ESCYLD2!L$4,'[1]INTERNAL PARAMETERS-1'!$B$5:$J$44,7,FALSE)*ESCYLD2!$F107 + ESCYLD1!L107*(1-VLOOKUP(ESCYLD2!L$4,'[1]INTERNAL PARAMETERS-1'!$B$5:$J$44,5,FALSE))*VLOOKUP(ESCYLD2!L$4,'[1]INTERNAL PARAMETERS-1'!$B$5:$J$44,9,FALSE)*ESCYLD2!$F107</f>
        <v>0</v>
      </c>
      <c r="M107" s="52">
        <f>ESCYLD1!M107*VLOOKUP(ESCYLD2!M$4,'[1]INTERNAL PARAMETERS-1'!$B$5:$J$44,5,FALSE)*VLOOKUP(ESCYLD2!M$4,'[1]INTERNAL PARAMETERS-1'!$B$5:$J$44,7,FALSE)*ESCYLD2!$F107 + ESCYLD1!M107*(1-VLOOKUP(ESCYLD2!M$4,'[1]INTERNAL PARAMETERS-1'!$B$5:$J$44,5,FALSE))*VLOOKUP(ESCYLD2!M$4,'[1]INTERNAL PARAMETERS-1'!$B$5:$J$44,9,FALSE)*ESCYLD2!$F107</f>
        <v>32.995188912815436</v>
      </c>
      <c r="N107" s="52">
        <f>ESCYLD1!N107*VLOOKUP(ESCYLD2!N$4,'[1]INTERNAL PARAMETERS-1'!$B$5:$J$44,5,FALSE)*VLOOKUP(ESCYLD2!N$4,'[1]INTERNAL PARAMETERS-1'!$B$5:$J$44,7,FALSE)*ESCYLD2!$F107 + ESCYLD1!N107*(1-VLOOKUP(ESCYLD2!N$4,'[1]INTERNAL PARAMETERS-1'!$B$5:$J$44,5,FALSE))*VLOOKUP(ESCYLD2!N$4,'[1]INTERNAL PARAMETERS-1'!$B$5:$J$44,9,FALSE)*ESCYLD2!$F107</f>
        <v>1.0973357749663044</v>
      </c>
      <c r="O107" s="52">
        <f>ESCYLD1!O107*VLOOKUP(ESCYLD2!O$4,'[1]INTERNAL PARAMETERS-1'!$B$5:$J$44,5,FALSE)*VLOOKUP(ESCYLD2!O$4,'[1]INTERNAL PARAMETERS-1'!$B$5:$J$44,7,FALSE)*ESCYLD2!$F107 + ESCYLD1!O107*(1-VLOOKUP(ESCYLD2!O$4,'[1]INTERNAL PARAMETERS-1'!$B$5:$J$44,5,FALSE))*VLOOKUP(ESCYLD2!O$4,'[1]INTERNAL PARAMETERS-1'!$B$5:$J$44,9,FALSE)*ESCYLD2!$F107</f>
        <v>0</v>
      </c>
      <c r="P107" s="52">
        <f>ESCYLD1!P107*VLOOKUP(ESCYLD2!P$4,'[1]INTERNAL PARAMETERS-1'!$B$5:$J$44,5,FALSE)*VLOOKUP(ESCYLD2!P$4,'[1]INTERNAL PARAMETERS-1'!$B$5:$J$44,7,FALSE)*ESCYLD2!$F107 + ESCYLD1!P107*(1-VLOOKUP(ESCYLD2!P$4,'[1]INTERNAL PARAMETERS-1'!$B$5:$J$44,5,FALSE))*VLOOKUP(ESCYLD2!P$4,'[1]INTERNAL PARAMETERS-1'!$B$5:$J$44,9,FALSE)*ESCYLD2!$F107</f>
        <v>0</v>
      </c>
      <c r="Q107" s="52">
        <f>ESCYLD1!Q107*VLOOKUP(ESCYLD2!Q$4,'[1]INTERNAL PARAMETERS-1'!$B$5:$J$44,5,FALSE)*VLOOKUP(ESCYLD2!Q$4,'[1]INTERNAL PARAMETERS-1'!$B$5:$J$44,7,FALSE)*ESCYLD2!$F107 + ESCYLD1!Q107*(1-VLOOKUP(ESCYLD2!Q$4,'[1]INTERNAL PARAMETERS-1'!$B$5:$J$44,5,FALSE))*VLOOKUP(ESCYLD2!Q$4,'[1]INTERNAL PARAMETERS-1'!$B$5:$J$44,9,FALSE)*ESCYLD2!$F107</f>
        <v>0</v>
      </c>
      <c r="R107" s="52">
        <f>ESCYLD1!R107*VLOOKUP(ESCYLD2!R$4,'[1]INTERNAL PARAMETERS-1'!$B$5:$J$44,5,FALSE)*VLOOKUP(ESCYLD2!R$4,'[1]INTERNAL PARAMETERS-1'!$B$5:$J$44,7,FALSE)*ESCYLD2!$F107 + ESCYLD1!R107*(1-VLOOKUP(ESCYLD2!R$4,'[1]INTERNAL PARAMETERS-1'!$B$5:$J$44,5,FALSE))*VLOOKUP(ESCYLD2!R$4,'[1]INTERNAL PARAMETERS-1'!$B$5:$J$44,9,FALSE)*ESCYLD2!$F107</f>
        <v>0.92411931914110867</v>
      </c>
      <c r="S107" s="52">
        <f>ESCYLD1!S107*VLOOKUP(ESCYLD2!S$4,'[1]INTERNAL PARAMETERS-1'!$B$5:$J$44,5,FALSE)*VLOOKUP(ESCYLD2!S$4,'[1]INTERNAL PARAMETERS-1'!$B$5:$J$44,7,FALSE)*ESCYLD2!$F107 + ESCYLD1!S107*(1-VLOOKUP(ESCYLD2!S$4,'[1]INTERNAL PARAMETERS-1'!$B$5:$J$44,5,FALSE))*VLOOKUP(ESCYLD2!S$4,'[1]INTERNAL PARAMETERS-1'!$B$5:$J$44,9,FALSE)*ESCYLD2!$F107</f>
        <v>38.876362233257261</v>
      </c>
      <c r="T107" s="52">
        <f>ESCYLD1!T107*VLOOKUP(ESCYLD2!T$4,'[1]INTERNAL PARAMETERS-1'!$B$5:$J$44,5,FALSE)*VLOOKUP(ESCYLD2!T$4,'[1]INTERNAL PARAMETERS-1'!$B$5:$J$44,7,FALSE)*ESCYLD2!$F107 + ESCYLD1!T107*(1-VLOOKUP(ESCYLD2!T$4,'[1]INTERNAL PARAMETERS-1'!$B$5:$J$44,5,FALSE))*VLOOKUP(ESCYLD2!T$4,'[1]INTERNAL PARAMETERS-1'!$B$5:$J$44,9,FALSE)*ESCYLD2!$F107</f>
        <v>5.1976550177340073</v>
      </c>
      <c r="U107" s="52">
        <f>ESCYLD1!U107*VLOOKUP(ESCYLD2!U$4,'[1]INTERNAL PARAMETERS-1'!$B$5:$J$44,5,FALSE)*VLOOKUP(ESCYLD2!U$4,'[1]INTERNAL PARAMETERS-1'!$B$5:$J$44,7,FALSE)*ESCYLD2!$F107 + ESCYLD1!U107*(1-VLOOKUP(ESCYLD2!U$4,'[1]INTERNAL PARAMETERS-1'!$B$5:$J$44,5,FALSE))*VLOOKUP(ESCYLD2!U$4,'[1]INTERNAL PARAMETERS-1'!$B$5:$J$44,9,FALSE)*ESCYLD2!$F107</f>
        <v>1.3053185382868164</v>
      </c>
      <c r="V107" s="52">
        <f>ESCYLD1!V107*VLOOKUP(ESCYLD2!V$4,'[1]INTERNAL PARAMETERS-1'!$B$5:$J$44,5,FALSE)*VLOOKUP(ESCYLD2!V$4,'[1]INTERNAL PARAMETERS-1'!$B$5:$J$44,7,FALSE)*ESCYLD2!$F107 + ESCYLD1!V107*(1-VLOOKUP(ESCYLD2!V$4,'[1]INTERNAL PARAMETERS-1'!$B$5:$J$44,5,FALSE))*VLOOKUP(ESCYLD2!V$4,'[1]INTERNAL PARAMETERS-1'!$B$5:$J$44,9,FALSE)*ESCYLD2!$F107</f>
        <v>33.829781592152557</v>
      </c>
      <c r="W107" s="52">
        <f>ESCYLD1!W107*VLOOKUP(ESCYLD2!W$4,'[1]INTERNAL PARAMETERS-1'!$B$5:$J$44,5,FALSE)*VLOOKUP(ESCYLD2!W$4,'[1]INTERNAL PARAMETERS-1'!$B$5:$J$44,7,FALSE)*ESCYLD2!$F107 + ESCYLD1!W107*(1-VLOOKUP(ESCYLD2!W$4,'[1]INTERNAL PARAMETERS-1'!$B$5:$J$44,5,FALSE))*VLOOKUP(ESCYLD2!W$4,'[1]INTERNAL PARAMETERS-1'!$B$5:$J$44,9,FALSE)*ESCYLD2!$F107</f>
        <v>0</v>
      </c>
      <c r="X107" s="52">
        <f>ESCYLD1!X107*VLOOKUP(ESCYLD2!X$4,'[1]INTERNAL PARAMETERS-1'!$B$5:$J$44,5,FALSE)*VLOOKUP(ESCYLD2!X$4,'[1]INTERNAL PARAMETERS-1'!$B$5:$J$44,7,FALSE)*ESCYLD2!$F107 + ESCYLD1!X107*(1-VLOOKUP(ESCYLD2!X$4,'[1]INTERNAL PARAMETERS-1'!$B$5:$J$44,5,FALSE))*VLOOKUP(ESCYLD2!X$4,'[1]INTERNAL PARAMETERS-1'!$B$5:$J$44,9,FALSE)*ESCYLD2!$F107</f>
        <v>0</v>
      </c>
      <c r="Y107" s="52">
        <f>ESCYLD1!Y107*VLOOKUP(ESCYLD2!Y$4,'[1]INTERNAL PARAMETERS-1'!$B$5:$J$44,5,FALSE)*VLOOKUP(ESCYLD2!Y$4,'[1]INTERNAL PARAMETERS-1'!$B$5:$J$44,7,FALSE)*ESCYLD2!$F107 + ESCYLD1!Y107*(1-VLOOKUP(ESCYLD2!Y$4,'[1]INTERNAL PARAMETERS-1'!$B$5:$J$44,5,FALSE))*VLOOKUP(ESCYLD2!Y$4,'[1]INTERNAL PARAMETERS-1'!$B$5:$J$44,9,FALSE)*ESCYLD2!$F107</f>
        <v>0</v>
      </c>
      <c r="Z107" s="52">
        <f>ESCYLD1!Z107*VLOOKUP(ESCYLD2!Z$4,'[1]INTERNAL PARAMETERS-1'!$B$5:$J$44,5,FALSE)*VLOOKUP(ESCYLD2!Z$4,'[1]INTERNAL PARAMETERS-1'!$B$5:$J$44,7,FALSE)*ESCYLD2!$F107 + ESCYLD1!Z107*(1-VLOOKUP(ESCYLD2!Z$4,'[1]INTERNAL PARAMETERS-1'!$B$5:$J$44,5,FALSE))*VLOOKUP(ESCYLD2!Z$4,'[1]INTERNAL PARAMETERS-1'!$B$5:$J$44,9,FALSE)*ESCYLD2!$F107</f>
        <v>0</v>
      </c>
      <c r="AA107" s="52">
        <f>ESCYLD1!AA107*VLOOKUP(ESCYLD2!AA$4,'[1]INTERNAL PARAMETERS-1'!$B$5:$J$44,5,FALSE)*VLOOKUP(ESCYLD2!AA$4,'[1]INTERNAL PARAMETERS-1'!$B$5:$J$44,7,FALSE)*ESCYLD2!$F107 + ESCYLD1!AA107*(1-VLOOKUP(ESCYLD2!AA$4,'[1]INTERNAL PARAMETERS-1'!$B$5:$J$44,5,FALSE))*VLOOKUP(ESCYLD2!AA$4,'[1]INTERNAL PARAMETERS-1'!$B$5:$J$44,9,FALSE)*ESCYLD2!$F107</f>
        <v>0</v>
      </c>
      <c r="AB107" s="52">
        <f>ESCYLD1!AB107*VLOOKUP(ESCYLD2!AB$4,'[1]INTERNAL PARAMETERS-1'!$B$5:$J$44,5,FALSE)*VLOOKUP(ESCYLD2!AB$4,'[1]INTERNAL PARAMETERS-1'!$B$5:$J$44,7,FALSE)*ESCYLD2!$F107 + ESCYLD1!AB107*(1-VLOOKUP(ESCYLD2!AB$4,'[1]INTERNAL PARAMETERS-1'!$B$5:$J$44,5,FALSE))*VLOOKUP(ESCYLD2!AB$4,'[1]INTERNAL PARAMETERS-1'!$B$5:$J$44,9,FALSE)*ESCYLD2!$F107</f>
        <v>0</v>
      </c>
      <c r="AC107" s="52">
        <f>ESCYLD1!AC107*VLOOKUP(ESCYLD2!AC$4,'[1]INTERNAL PARAMETERS-1'!$B$5:$J$44,5,FALSE)*VLOOKUP(ESCYLD2!AC$4,'[1]INTERNAL PARAMETERS-1'!$B$5:$J$44,7,FALSE)*ESCYLD2!$F107 + ESCYLD1!AC107*(1-VLOOKUP(ESCYLD2!AC$4,'[1]INTERNAL PARAMETERS-1'!$B$5:$J$44,5,FALSE))*VLOOKUP(ESCYLD2!AC$4,'[1]INTERNAL PARAMETERS-1'!$B$5:$J$44,9,FALSE)*ESCYLD2!$F107</f>
        <v>0</v>
      </c>
      <c r="AD107" s="52">
        <f>ESCYLD1!AD107*VLOOKUP(ESCYLD2!AD$4,'[1]INTERNAL PARAMETERS-1'!$B$5:$J$44,5,FALSE)*VLOOKUP(ESCYLD2!AD$4,'[1]INTERNAL PARAMETERS-1'!$B$5:$J$44,7,FALSE)*ESCYLD2!$F107 + ESCYLD1!AD107*(1-VLOOKUP(ESCYLD2!AD$4,'[1]INTERNAL PARAMETERS-1'!$B$5:$J$44,5,FALSE))*VLOOKUP(ESCYLD2!AD$4,'[1]INTERNAL PARAMETERS-1'!$B$5:$J$44,9,FALSE)*ESCYLD2!$F107</f>
        <v>0</v>
      </c>
      <c r="AE107" s="52">
        <f>ESCYLD1!AE107*VLOOKUP(ESCYLD2!AE$4,'[1]INTERNAL PARAMETERS-1'!$B$5:$J$44,5,FALSE)*VLOOKUP(ESCYLD2!AE$4,'[1]INTERNAL PARAMETERS-1'!$B$5:$J$44,7,FALSE)*ESCYLD2!$F107 + ESCYLD1!AE107*(1-VLOOKUP(ESCYLD2!AE$4,'[1]INTERNAL PARAMETERS-1'!$B$5:$J$44,5,FALSE))*VLOOKUP(ESCYLD2!AE$4,'[1]INTERNAL PARAMETERS-1'!$B$5:$J$44,9,FALSE)*ESCYLD2!$F107</f>
        <v>0</v>
      </c>
      <c r="AF107" s="52">
        <f>ESCYLD1!AF107*VLOOKUP(ESCYLD2!AF$4,'[1]INTERNAL PARAMETERS-1'!$B$5:$J$44,5,FALSE)*VLOOKUP(ESCYLD2!AF$4,'[1]INTERNAL PARAMETERS-1'!$B$5:$J$44,7,FALSE)*ESCYLD2!$F107 + ESCYLD1!AF107*(1-VLOOKUP(ESCYLD2!AF$4,'[1]INTERNAL PARAMETERS-1'!$B$5:$J$44,5,FALSE))*VLOOKUP(ESCYLD2!AF$4,'[1]INTERNAL PARAMETERS-1'!$B$5:$J$44,9,FALSE)*ESCYLD2!$F107</f>
        <v>0</v>
      </c>
      <c r="AG107" s="52">
        <f>ESCYLD1!AG107*VLOOKUP(ESCYLD2!AG$4,'[1]INTERNAL PARAMETERS-1'!$B$5:$J$44,5,FALSE)*VLOOKUP(ESCYLD2!AG$4,'[1]INTERNAL PARAMETERS-1'!$B$5:$J$44,7,FALSE)*ESCYLD2!$F107 + ESCYLD1!AG107*(1-VLOOKUP(ESCYLD2!AG$4,'[1]INTERNAL PARAMETERS-1'!$B$5:$J$44,5,FALSE))*VLOOKUP(ESCYLD2!AG$4,'[1]INTERNAL PARAMETERS-1'!$B$5:$J$44,9,FALSE)*ESCYLD2!$F107</f>
        <v>0</v>
      </c>
      <c r="AH107" s="52">
        <f>ESCYLD1!AH107*VLOOKUP(ESCYLD2!AH$4,'[1]INTERNAL PARAMETERS-1'!$B$5:$J$44,5,FALSE)*VLOOKUP(ESCYLD2!AH$4,'[1]INTERNAL PARAMETERS-1'!$B$5:$J$44,7,FALSE)*ESCYLD2!$F107 + ESCYLD1!AH107*(1-VLOOKUP(ESCYLD2!AH$4,'[1]INTERNAL PARAMETERS-1'!$B$5:$J$44,5,FALSE))*VLOOKUP(ESCYLD2!AH$4,'[1]INTERNAL PARAMETERS-1'!$B$5:$J$44,9,FALSE)*ESCYLD2!$F107</f>
        <v>0</v>
      </c>
      <c r="AI107" s="52">
        <f>ESCYLD1!AI107*VLOOKUP(ESCYLD2!AI$4,'[1]INTERNAL PARAMETERS-1'!$B$5:$J$44,5,FALSE)*VLOOKUP(ESCYLD2!AI$4,'[1]INTERNAL PARAMETERS-1'!$B$5:$J$44,7,FALSE)*ESCYLD2!$F107 + ESCYLD1!AI107*(1-VLOOKUP(ESCYLD2!AI$4,'[1]INTERNAL PARAMETERS-1'!$B$5:$J$44,5,FALSE))*VLOOKUP(ESCYLD2!AI$4,'[1]INTERNAL PARAMETERS-1'!$B$5:$J$44,9,FALSE)*ESCYLD2!$F107</f>
        <v>0</v>
      </c>
      <c r="AJ107" s="52">
        <f>ESCYLD1!AJ107*VLOOKUP(ESCYLD2!AJ$4,'[1]INTERNAL PARAMETERS-1'!$B$5:$J$44,5,FALSE)*VLOOKUP(ESCYLD2!AJ$4,'[1]INTERNAL PARAMETERS-1'!$B$5:$J$44,7,FALSE)*ESCYLD2!$F107 + ESCYLD1!AJ107*(1-VLOOKUP(ESCYLD2!AJ$4,'[1]INTERNAL PARAMETERS-1'!$B$5:$J$44,5,FALSE))*VLOOKUP(ESCYLD2!AJ$4,'[1]INTERNAL PARAMETERS-1'!$B$5:$J$44,9,FALSE)*ESCYLD2!$F107</f>
        <v>2.2525408404064526</v>
      </c>
      <c r="AK107" s="52">
        <f>ESCYLD1!AK107*VLOOKUP(ESCYLD2!AK$4,'[1]INTERNAL PARAMETERS-1'!$B$5:$J$44,5,FALSE)*VLOOKUP(ESCYLD2!AK$4,'[1]INTERNAL PARAMETERS-1'!$B$5:$J$44,7,FALSE)*ESCYLD2!$F107 + ESCYLD1!AK107*(1-VLOOKUP(ESCYLD2!AK$4,'[1]INTERNAL PARAMETERS-1'!$B$5:$J$44,5,FALSE))*VLOOKUP(ESCYLD2!AK$4,'[1]INTERNAL PARAMETERS-1'!$B$5:$J$44,9,FALSE)*ESCYLD2!$F107</f>
        <v>5.0826562552760981</v>
      </c>
      <c r="AL107" s="52">
        <f>ESCYLD1!AL107*VLOOKUP(ESCYLD2!AL$4,'[1]INTERNAL PARAMETERS-1'!$B$5:$J$44,5,FALSE)*VLOOKUP(ESCYLD2!AL$4,'[1]INTERNAL PARAMETERS-1'!$B$5:$J$44,7,FALSE)*ESCYLD2!$F107 + ESCYLD1!AL107*(1-VLOOKUP(ESCYLD2!AL$4,'[1]INTERNAL PARAMETERS-1'!$B$5:$J$44,5,FALSE))*VLOOKUP(ESCYLD2!AL$4,'[1]INTERNAL PARAMETERS-1'!$B$5:$J$44,9,FALSE)*ESCYLD2!$F107</f>
        <v>0</v>
      </c>
      <c r="AM107" s="52">
        <f>ESCYLD1!AM107*VLOOKUP(ESCYLD2!AM$4,'[1]INTERNAL PARAMETERS-1'!$B$5:$J$44,5,FALSE)*VLOOKUP(ESCYLD2!AM$4,'[1]INTERNAL PARAMETERS-1'!$B$5:$J$44,7,FALSE)*ESCYLD2!$F107 + ESCYLD1!AM107*(1-VLOOKUP(ESCYLD2!AM$4,'[1]INTERNAL PARAMETERS-1'!$B$5:$J$44,5,FALSE))*VLOOKUP(ESCYLD2!AM$4,'[1]INTERNAL PARAMETERS-1'!$B$5:$J$44,9,FALSE)*ESCYLD2!$F107</f>
        <v>0</v>
      </c>
      <c r="AN107" s="52">
        <f>ESCYLD1!AN107*VLOOKUP(ESCYLD2!AN$4,'[1]INTERNAL PARAMETERS-1'!$B$5:$J$44,5,FALSE)*VLOOKUP(ESCYLD2!AN$4,'[1]INTERNAL PARAMETERS-1'!$B$5:$J$44,7,FALSE)*ESCYLD2!$F107 + ESCYLD1!AN107*(1-VLOOKUP(ESCYLD2!AN$4,'[1]INTERNAL PARAMETERS-1'!$B$5:$J$44,5,FALSE))*VLOOKUP(ESCYLD2!AN$4,'[1]INTERNAL PARAMETERS-1'!$B$5:$J$44,9,FALSE)*ESCYLD2!$F107</f>
        <v>0</v>
      </c>
      <c r="AO107" s="52">
        <f>ESCYLD1!AO107*VLOOKUP(ESCYLD2!AO$4,'[1]INTERNAL PARAMETERS-1'!$B$5:$J$44,5,FALSE)*VLOOKUP(ESCYLD2!AO$4,'[1]INTERNAL PARAMETERS-1'!$B$5:$J$44,7,FALSE)*ESCYLD2!$F107 + ESCYLD1!AO107*(1-VLOOKUP(ESCYLD2!AO$4,'[1]INTERNAL PARAMETERS-1'!$B$5:$J$44,5,FALSE))*VLOOKUP(ESCYLD2!AO$4,'[1]INTERNAL PARAMETERS-1'!$B$5:$J$44,9,FALSE)*ESCYLD2!$F107</f>
        <v>0</v>
      </c>
      <c r="AP107" s="52">
        <f>ESCYLD1!AP107*VLOOKUP(ESCYLD2!AP$4,'[1]INTERNAL PARAMETERS-1'!$B$5:$J$44,5,FALSE)*VLOOKUP(ESCYLD2!AP$4,'[1]INTERNAL PARAMETERS-1'!$B$5:$J$44,7,FALSE)*ESCYLD2!$F107 + ESCYLD1!AP107*(1-VLOOKUP(ESCYLD2!AP$4,'[1]INTERNAL PARAMETERS-1'!$B$5:$J$44,5,FALSE))*VLOOKUP(ESCYLD2!AP$4,'[1]INTERNAL PARAMETERS-1'!$B$5:$J$44,9,FALSE)*ESCYLD2!$F107</f>
        <v>0</v>
      </c>
      <c r="AQ107" s="52">
        <f>ESCYLD1!AQ107*VLOOKUP(ESCYLD2!AQ$4,'[1]INTERNAL PARAMETERS-1'!$B$5:$J$44,5,FALSE)*VLOOKUP(ESCYLD2!AQ$4,'[1]INTERNAL PARAMETERS-1'!$B$5:$J$44,7,FALSE)*ESCYLD2!$F107 + ESCYLD1!AQ107*(1-VLOOKUP(ESCYLD2!AQ$4,'[1]INTERNAL PARAMETERS-1'!$B$5:$J$44,5,FALSE))*VLOOKUP(ESCYLD2!AQ$4,'[1]INTERNAL PARAMETERS-1'!$B$5:$J$44,9,FALSE)*ESCYLD2!$F107</f>
        <v>0</v>
      </c>
      <c r="AR107" s="52">
        <f>ESCYLD1!AR107*VLOOKUP(ESCYLD2!AR$4,'[1]INTERNAL PARAMETERS-1'!$B$5:$J$44,5,FALSE)*VLOOKUP(ESCYLD2!AR$4,'[1]INTERNAL PARAMETERS-1'!$B$5:$J$44,7,FALSE)*ESCYLD2!$F107 + ESCYLD1!AR107*(1-VLOOKUP(ESCYLD2!AR$4,'[1]INTERNAL PARAMETERS-1'!$B$5:$J$44,5,FALSE))*VLOOKUP(ESCYLD2!AR$4,'[1]INTERNAL PARAMETERS-1'!$B$5:$J$44,9,FALSE)*ESCYLD2!$F107</f>
        <v>0</v>
      </c>
      <c r="AS107" s="52">
        <f>ESCYLD1!AS107*VLOOKUP(ESCYLD2!AS$4,'[1]INTERNAL PARAMETERS-1'!$B$5:$J$44,5,FALSE)*VLOOKUP(ESCYLD2!AS$4,'[1]INTERNAL PARAMETERS-1'!$B$5:$J$44,7,FALSE)*ESCYLD2!$F107 + ESCYLD1!AS107*(1-VLOOKUP(ESCYLD2!AS$4,'[1]INTERNAL PARAMETERS-1'!$B$5:$J$44,5,FALSE))*VLOOKUP(ESCYLD2!AS$4,'[1]INTERNAL PARAMETERS-1'!$B$5:$J$44,9,FALSE)*ESCYLD2!$F107</f>
        <v>0</v>
      </c>
      <c r="AT107" s="51">
        <f>ESCYLD1!AT107*VLOOKUP(ESCYLD2!AT$4,'[1]INTERNAL PARAMETERS-1'!$B$5:$J$44,5,FALSE)*VLOOKUP(ESCYLD2!AT$4,'[1]INTERNAL PARAMETERS-1'!$B$5:$J$44,7,FALSE)*ESCYLD2!$F107 + ESCYLD1!AT107*(1-VLOOKUP(ESCYLD2!AT$4,'[1]INTERNAL PARAMETERS-1'!$B$5:$J$44,5,FALSE))*VLOOKUP(ESCYLD2!AT$4,'[1]INTERNAL PARAMETERS-1'!$B$5:$J$44,9,FALSE)*ESCYLD2!$F107</f>
        <v>0</v>
      </c>
      <c r="AU107" s="53">
        <f>ESCYLD1!AU107*VLOOKUP(ESCYLD2!AU$4,'[1]INTERNAL PARAMETERS-1'!$B$5:$J$44,5,FALSE)*VLOOKUP(ESCYLD2!AU$4,'[1]INTERNAL PARAMETERS-1'!$B$5:$J$44,6,FALSE)*VLOOKUP(ESCYLD2!AU$4,'[1]INTERNAL PARAMETERS-1'!$B$5:$J$44,3,FALSE) + ESCYLD1!AU107*(1-VLOOKUP(ESCYLD2!AU$4,'[1]INTERNAL PARAMETERS-1'!$B$5:$J$44,5,FALSE))*VLOOKUP(ESCYLD2!AU$4,'[1]INTERNAL PARAMETERS-1'!$B$5:$J$44,8,FALSE)*VLOOKUP(ESCYLD2!AU$4,'[1]INTERNAL PARAMETERS-1'!$B$5:$J$44,3,FALSE)</f>
        <v>0</v>
      </c>
      <c r="AV107" s="52">
        <f>ESCYLD1!AV107*VLOOKUP(ESCYLD2!AV$4,'[1]INTERNAL PARAMETERS-1'!$B$5:$J$44,5,FALSE)*VLOOKUP(ESCYLD2!AV$4,'[1]INTERNAL PARAMETERS-1'!$B$5:$J$44,6,FALSE)*VLOOKUP(ESCYLD2!AV$4,'[1]INTERNAL PARAMETERS-1'!$B$5:$J$44,3,FALSE) + ESCYLD1!AV107*(1-VLOOKUP(ESCYLD2!AV$4,'[1]INTERNAL PARAMETERS-1'!$B$5:$J$44,5,FALSE))*VLOOKUP(ESCYLD2!AV$4,'[1]INTERNAL PARAMETERS-1'!$B$5:$J$44,8,FALSE)*VLOOKUP(ESCYLD2!AV$4,'[1]INTERNAL PARAMETERS-1'!$B$5:$J$44,3,FALSE)</f>
        <v>0</v>
      </c>
      <c r="AW107" s="52">
        <f>ESCYLD1!AW107*VLOOKUP(ESCYLD2!AW$4,'[1]INTERNAL PARAMETERS-1'!$B$5:$J$44,5,FALSE)*VLOOKUP(ESCYLD2!AW$4,'[1]INTERNAL PARAMETERS-1'!$B$5:$J$44,6,FALSE)*VLOOKUP(ESCYLD2!AW$4,'[1]INTERNAL PARAMETERS-1'!$B$5:$J$44,3,FALSE) + ESCYLD1!AW107*(1-VLOOKUP(ESCYLD2!AW$4,'[1]INTERNAL PARAMETERS-1'!$B$5:$J$44,5,FALSE))*VLOOKUP(ESCYLD2!AW$4,'[1]INTERNAL PARAMETERS-1'!$B$5:$J$44,8,FALSE)*VLOOKUP(ESCYLD2!AW$4,'[1]INTERNAL PARAMETERS-1'!$B$5:$J$44,3,FALSE)</f>
        <v>17.070511504979141</v>
      </c>
      <c r="AX107" s="52">
        <f>ESCYLD1!AX107*VLOOKUP(ESCYLD2!AX$4,'[1]INTERNAL PARAMETERS-1'!$B$5:$J$44,5,FALSE)*VLOOKUP(ESCYLD2!AX$4,'[1]INTERNAL PARAMETERS-1'!$B$5:$J$44,6,FALSE)*VLOOKUP(ESCYLD2!AX$4,'[1]INTERNAL PARAMETERS-1'!$B$5:$J$44,3,FALSE) + ESCYLD1!AX107*(1-VLOOKUP(ESCYLD2!AX$4,'[1]INTERNAL PARAMETERS-1'!$B$5:$J$44,5,FALSE))*VLOOKUP(ESCYLD2!AX$4,'[1]INTERNAL PARAMETERS-1'!$B$5:$J$44,8,FALSE)*VLOOKUP(ESCYLD2!AX$4,'[1]INTERNAL PARAMETERS-1'!$B$5:$J$44,3,FALSE)</f>
        <v>0</v>
      </c>
      <c r="AY107" s="52">
        <f>ESCYLD1!AY107*VLOOKUP(ESCYLD2!AY$4,'[1]INTERNAL PARAMETERS-1'!$B$5:$J$44,5,FALSE)*VLOOKUP(ESCYLD2!AY$4,'[1]INTERNAL PARAMETERS-1'!$B$5:$J$44,6,FALSE)*VLOOKUP(ESCYLD2!AY$4,'[1]INTERNAL PARAMETERS-1'!$B$5:$J$44,3,FALSE) + ESCYLD1!AY107*(1-VLOOKUP(ESCYLD2!AY$4,'[1]INTERNAL PARAMETERS-1'!$B$5:$J$44,5,FALSE))*VLOOKUP(ESCYLD2!AY$4,'[1]INTERNAL PARAMETERS-1'!$B$5:$J$44,8,FALSE)*VLOOKUP(ESCYLD2!AY$4,'[1]INTERNAL PARAMETERS-1'!$B$5:$J$44,3,FALSE)</f>
        <v>0</v>
      </c>
      <c r="AZ107" s="52">
        <f>ESCYLD1!AZ107*VLOOKUP(ESCYLD2!AZ$4,'[1]INTERNAL PARAMETERS-1'!$B$5:$J$44,5,FALSE)*VLOOKUP(ESCYLD2!AZ$4,'[1]INTERNAL PARAMETERS-1'!$B$5:$J$44,6,FALSE)*VLOOKUP(ESCYLD2!AZ$4,'[1]INTERNAL PARAMETERS-1'!$B$5:$J$44,3,FALSE) + ESCYLD1!AZ107*(1-VLOOKUP(ESCYLD2!AZ$4,'[1]INTERNAL PARAMETERS-1'!$B$5:$J$44,5,FALSE))*VLOOKUP(ESCYLD2!AZ$4,'[1]INTERNAL PARAMETERS-1'!$B$5:$J$44,8,FALSE)*VLOOKUP(ESCYLD2!AZ$4,'[1]INTERNAL PARAMETERS-1'!$B$5:$J$44,3,FALSE)</f>
        <v>0</v>
      </c>
      <c r="BA107" s="52">
        <f>ESCYLD1!BA107*VLOOKUP(ESCYLD2!BA$4,'[1]INTERNAL PARAMETERS-1'!$B$5:$J$44,5,FALSE)*VLOOKUP(ESCYLD2!BA$4,'[1]INTERNAL PARAMETERS-1'!$B$5:$J$44,6,FALSE)*VLOOKUP(ESCYLD2!BA$4,'[1]INTERNAL PARAMETERS-1'!$B$5:$J$44,3,FALSE) + ESCYLD1!BA107*(1-VLOOKUP(ESCYLD2!BA$4,'[1]INTERNAL PARAMETERS-1'!$B$5:$J$44,5,FALSE))*VLOOKUP(ESCYLD2!BA$4,'[1]INTERNAL PARAMETERS-1'!$B$5:$J$44,8,FALSE)*VLOOKUP(ESCYLD2!BA$4,'[1]INTERNAL PARAMETERS-1'!$B$5:$J$44,3,FALSE)</f>
        <v>15.240000442633711</v>
      </c>
      <c r="BB107" s="52">
        <f>ESCYLD1!BB107*VLOOKUP(ESCYLD2!BB$4,'[1]INTERNAL PARAMETERS-1'!$B$5:$J$44,5,FALSE)*VLOOKUP(ESCYLD2!BB$4,'[1]INTERNAL PARAMETERS-1'!$B$5:$J$44,6,FALSE)*VLOOKUP(ESCYLD2!BB$4,'[1]INTERNAL PARAMETERS-1'!$B$5:$J$44,3,FALSE) + ESCYLD1!BB107*(1-VLOOKUP(ESCYLD2!BB$4,'[1]INTERNAL PARAMETERS-1'!$B$5:$J$44,5,FALSE))*VLOOKUP(ESCYLD2!BB$4,'[1]INTERNAL PARAMETERS-1'!$B$5:$J$44,8,FALSE)*VLOOKUP(ESCYLD2!BB$4,'[1]INTERNAL PARAMETERS-1'!$B$5:$J$44,3,FALSE)</f>
        <v>2.5295027772490646</v>
      </c>
      <c r="BC107" s="52">
        <f>ESCYLD1!BC107*VLOOKUP(ESCYLD2!BC$4,'[1]INTERNAL PARAMETERS-1'!$B$5:$J$44,5,FALSE)*VLOOKUP(ESCYLD2!BC$4,'[1]INTERNAL PARAMETERS-1'!$B$5:$J$44,6,FALSE)*VLOOKUP(ESCYLD2!BC$4,'[1]INTERNAL PARAMETERS-1'!$B$5:$J$44,3,FALSE) + ESCYLD1!BC107*(1-VLOOKUP(ESCYLD2!BC$4,'[1]INTERNAL PARAMETERS-1'!$B$5:$J$44,5,FALSE))*VLOOKUP(ESCYLD2!BC$4,'[1]INTERNAL PARAMETERS-1'!$B$5:$J$44,8,FALSE)*VLOOKUP(ESCYLD2!BC$4,'[1]INTERNAL PARAMETERS-1'!$B$5:$J$44,3,FALSE)</f>
        <v>7.8580688846808862</v>
      </c>
      <c r="BD107" s="52">
        <f>ESCYLD1!BD107*VLOOKUP(ESCYLD2!BD$4,'[1]INTERNAL PARAMETERS-1'!$B$5:$J$44,5,FALSE)*VLOOKUP(ESCYLD2!BD$4,'[1]INTERNAL PARAMETERS-1'!$B$5:$J$44,6,FALSE)*VLOOKUP(ESCYLD2!BD$4,'[1]INTERNAL PARAMETERS-1'!$B$5:$J$44,3,FALSE) + ESCYLD1!BD107*(1-VLOOKUP(ESCYLD2!BD$4,'[1]INTERNAL PARAMETERS-1'!$B$5:$J$44,5,FALSE))*VLOOKUP(ESCYLD2!BD$4,'[1]INTERNAL PARAMETERS-1'!$B$5:$J$44,8,FALSE)*VLOOKUP(ESCYLD2!BD$4,'[1]INTERNAL PARAMETERS-1'!$B$5:$J$44,3,FALSE)</f>
        <v>1.840627702794186</v>
      </c>
      <c r="BE107" s="52">
        <f>ESCYLD1!BE107*VLOOKUP(ESCYLD2!BE$4,'[1]INTERNAL PARAMETERS-1'!$B$5:$J$44,5,FALSE)*VLOOKUP(ESCYLD2!BE$4,'[1]INTERNAL PARAMETERS-1'!$B$5:$J$44,6,FALSE)*VLOOKUP(ESCYLD2!BE$4,'[1]INTERNAL PARAMETERS-1'!$B$5:$J$44,3,FALSE) + ESCYLD1!BE107*(1-VLOOKUP(ESCYLD2!BE$4,'[1]INTERNAL PARAMETERS-1'!$B$5:$J$44,5,FALSE))*VLOOKUP(ESCYLD2!BE$4,'[1]INTERNAL PARAMETERS-1'!$B$5:$J$44,8,FALSE)*VLOOKUP(ESCYLD2!BE$4,'[1]INTERNAL PARAMETERS-1'!$B$5:$J$44,3,FALSE)</f>
        <v>10.007784744586187</v>
      </c>
      <c r="BF107" s="52">
        <f>ESCYLD1!BF107*VLOOKUP(ESCYLD2!BF$4,'[1]INTERNAL PARAMETERS-1'!$B$5:$J$44,5,FALSE)*VLOOKUP(ESCYLD2!BF$4,'[1]INTERNAL PARAMETERS-1'!$B$5:$J$44,6,FALSE)*VLOOKUP(ESCYLD2!BF$4,'[1]INTERNAL PARAMETERS-1'!$B$5:$J$44,3,FALSE) + ESCYLD1!BF107*(1-VLOOKUP(ESCYLD2!BF$4,'[1]INTERNAL PARAMETERS-1'!$B$5:$J$44,5,FALSE))*VLOOKUP(ESCYLD2!BF$4,'[1]INTERNAL PARAMETERS-1'!$B$5:$J$44,8,FALSE)*VLOOKUP(ESCYLD2!BF$4,'[1]INTERNAL PARAMETERS-1'!$B$5:$J$44,3,FALSE)</f>
        <v>0</v>
      </c>
      <c r="BG107" s="52">
        <f>ESCYLD1!BG107*VLOOKUP(ESCYLD2!BG$4,'[1]INTERNAL PARAMETERS-1'!$B$5:$J$44,5,FALSE)*VLOOKUP(ESCYLD2!BG$4,'[1]INTERNAL PARAMETERS-1'!$B$5:$J$44,6,FALSE)*VLOOKUP(ESCYLD2!BG$4,'[1]INTERNAL PARAMETERS-1'!$B$5:$J$44,3,FALSE) + ESCYLD1!BG107*(1-VLOOKUP(ESCYLD2!BG$4,'[1]INTERNAL PARAMETERS-1'!$B$5:$J$44,5,FALSE))*VLOOKUP(ESCYLD2!BG$4,'[1]INTERNAL PARAMETERS-1'!$B$5:$J$44,8,FALSE)*VLOOKUP(ESCYLD2!BG$4,'[1]INTERNAL PARAMETERS-1'!$B$5:$J$44,3,FALSE)</f>
        <v>2.269284819162217</v>
      </c>
      <c r="BH107" s="52">
        <f>ESCYLD1!BH107*VLOOKUP(ESCYLD2!BH$4,'[1]INTERNAL PARAMETERS-1'!$B$5:$J$44,5,FALSE)*VLOOKUP(ESCYLD2!BH$4,'[1]INTERNAL PARAMETERS-1'!$B$5:$J$44,6,FALSE)*VLOOKUP(ESCYLD2!BH$4,'[1]INTERNAL PARAMETERS-1'!$B$5:$J$44,3,FALSE) + ESCYLD1!BH107*(1-VLOOKUP(ESCYLD2!BH$4,'[1]INTERNAL PARAMETERS-1'!$B$5:$J$44,5,FALSE))*VLOOKUP(ESCYLD2!BH$4,'[1]INTERNAL PARAMETERS-1'!$B$5:$J$44,8,FALSE)*VLOOKUP(ESCYLD2!BH$4,'[1]INTERNAL PARAMETERS-1'!$B$5:$J$44,3,FALSE)</f>
        <v>6.315960078931932E-3</v>
      </c>
      <c r="BI107" s="52">
        <f>ESCYLD1!BI107*VLOOKUP(ESCYLD2!BI$4,'[1]INTERNAL PARAMETERS-1'!$B$5:$J$44,5,FALSE)*VLOOKUP(ESCYLD2!BI$4,'[1]INTERNAL PARAMETERS-1'!$B$5:$J$44,6,FALSE)*VLOOKUP(ESCYLD2!BI$4,'[1]INTERNAL PARAMETERS-1'!$B$5:$J$44,3,FALSE) + ESCYLD1!BI107*(1-VLOOKUP(ESCYLD2!BI$4,'[1]INTERNAL PARAMETERS-1'!$B$5:$J$44,5,FALSE))*VLOOKUP(ESCYLD2!BI$4,'[1]INTERNAL PARAMETERS-1'!$B$5:$J$44,8,FALSE)*VLOOKUP(ESCYLD2!BI$4,'[1]INTERNAL PARAMETERS-1'!$B$5:$J$44,3,FALSE)</f>
        <v>0</v>
      </c>
      <c r="BJ107" s="52">
        <f>ESCYLD1!BJ107*VLOOKUP(ESCYLD2!BJ$4,'[1]INTERNAL PARAMETERS-1'!$B$5:$J$44,5,FALSE)*VLOOKUP(ESCYLD2!BJ$4,'[1]INTERNAL PARAMETERS-1'!$B$5:$J$44,6,FALSE)*VLOOKUP(ESCYLD2!BJ$4,'[1]INTERNAL PARAMETERS-1'!$B$5:$J$44,3,FALSE) + ESCYLD1!BJ107*(1-VLOOKUP(ESCYLD2!BJ$4,'[1]INTERNAL PARAMETERS-1'!$B$5:$J$44,5,FALSE))*VLOOKUP(ESCYLD2!BJ$4,'[1]INTERNAL PARAMETERS-1'!$B$5:$J$44,8,FALSE)*VLOOKUP(ESCYLD2!BJ$4,'[1]INTERNAL PARAMETERS-1'!$B$5:$J$44,3,FALSE)</f>
        <v>0.8011435463596327</v>
      </c>
      <c r="BK107" s="52">
        <f>ESCYLD1!BK107*VLOOKUP(ESCYLD2!BK$4,'[1]INTERNAL PARAMETERS-1'!$B$5:$J$44,5,FALSE)*VLOOKUP(ESCYLD2!BK$4,'[1]INTERNAL PARAMETERS-1'!$B$5:$J$44,6,FALSE)*VLOOKUP(ESCYLD2!BK$4,'[1]INTERNAL PARAMETERS-1'!$B$5:$J$44,3,FALSE) + ESCYLD1!BK107*(1-VLOOKUP(ESCYLD2!BK$4,'[1]INTERNAL PARAMETERS-1'!$B$5:$J$44,5,FALSE))*VLOOKUP(ESCYLD2!BK$4,'[1]INTERNAL PARAMETERS-1'!$B$5:$J$44,8,FALSE)*VLOOKUP(ESCYLD2!BK$4,'[1]INTERNAL PARAMETERS-1'!$B$5:$J$44,3,FALSE)</f>
        <v>1.0163010040383635</v>
      </c>
      <c r="BL107" s="52">
        <f>ESCYLD1!BL107*VLOOKUP(ESCYLD2!BL$4,'[1]INTERNAL PARAMETERS-1'!$B$5:$J$44,5,FALSE)*VLOOKUP(ESCYLD2!BL$4,'[1]INTERNAL PARAMETERS-1'!$B$5:$J$44,6,FALSE)*VLOOKUP(ESCYLD2!BL$4,'[1]INTERNAL PARAMETERS-1'!$B$5:$J$44,3,FALSE) + ESCYLD1!BL107*(1-VLOOKUP(ESCYLD2!BL$4,'[1]INTERNAL PARAMETERS-1'!$B$5:$J$44,5,FALSE))*VLOOKUP(ESCYLD2!BL$4,'[1]INTERNAL PARAMETERS-1'!$B$5:$J$44,8,FALSE)*VLOOKUP(ESCYLD2!BL$4,'[1]INTERNAL PARAMETERS-1'!$B$5:$J$44,3,FALSE)</f>
        <v>4.5194724077574513</v>
      </c>
      <c r="BM107" s="52">
        <f>ESCYLD1!BM107*VLOOKUP(ESCYLD2!BM$4,'[1]INTERNAL PARAMETERS-1'!$B$5:$J$44,5,FALSE)*VLOOKUP(ESCYLD2!BM$4,'[1]INTERNAL PARAMETERS-1'!$B$5:$J$44,6,FALSE)*VLOOKUP(ESCYLD2!BM$4,'[1]INTERNAL PARAMETERS-1'!$B$5:$J$44,3,FALSE) + ESCYLD1!BM107*(1-VLOOKUP(ESCYLD2!BM$4,'[1]INTERNAL PARAMETERS-1'!$B$5:$J$44,5,FALSE))*VLOOKUP(ESCYLD2!BM$4,'[1]INTERNAL PARAMETERS-1'!$B$5:$J$44,8,FALSE)*VLOOKUP(ESCYLD2!BM$4,'[1]INTERNAL PARAMETERS-1'!$B$5:$J$44,3,FALSE)</f>
        <v>2.7843536820657913</v>
      </c>
      <c r="BN107" s="52">
        <f>ESCYLD1!BN107*VLOOKUP(ESCYLD2!BN$4,'[1]INTERNAL PARAMETERS-1'!$B$5:$J$44,5,FALSE)*VLOOKUP(ESCYLD2!BN$4,'[1]INTERNAL PARAMETERS-1'!$B$5:$J$44,6,FALSE)*VLOOKUP(ESCYLD2!BN$4,'[1]INTERNAL PARAMETERS-1'!$B$5:$J$44,3,FALSE) + ESCYLD1!BN107*(1-VLOOKUP(ESCYLD2!BN$4,'[1]INTERNAL PARAMETERS-1'!$B$5:$J$44,5,FALSE))*VLOOKUP(ESCYLD2!BN$4,'[1]INTERNAL PARAMETERS-1'!$B$5:$J$44,8,FALSE)*VLOOKUP(ESCYLD2!BN$4,'[1]INTERNAL PARAMETERS-1'!$B$5:$J$44,3,FALSE)</f>
        <v>1.5808003982763332</v>
      </c>
      <c r="BO107" s="52">
        <f>ESCYLD1!BO107*VLOOKUP(ESCYLD2!BO$4,'[1]INTERNAL PARAMETERS-1'!$B$5:$J$44,5,FALSE)*VLOOKUP(ESCYLD2!BO$4,'[1]INTERNAL PARAMETERS-1'!$B$5:$J$44,6,FALSE)*VLOOKUP(ESCYLD2!BO$4,'[1]INTERNAL PARAMETERS-1'!$B$5:$J$44,3,FALSE) + ESCYLD1!BO107*(1-VLOOKUP(ESCYLD2!BO$4,'[1]INTERNAL PARAMETERS-1'!$B$5:$J$44,5,FALSE))*VLOOKUP(ESCYLD2!BO$4,'[1]INTERNAL PARAMETERS-1'!$B$5:$J$44,8,FALSE)*VLOOKUP(ESCYLD2!BO$4,'[1]INTERNAL PARAMETERS-1'!$B$5:$J$44,3,FALSE)</f>
        <v>1.5914569564342016</v>
      </c>
      <c r="BP107" s="52">
        <f>ESCYLD1!BP107*VLOOKUP(ESCYLD2!BP$4,'[1]INTERNAL PARAMETERS-1'!$B$5:$J$44,5,FALSE)*VLOOKUP(ESCYLD2!BP$4,'[1]INTERNAL PARAMETERS-1'!$B$5:$J$44,6,FALSE)*VLOOKUP(ESCYLD2!BP$4,'[1]INTERNAL PARAMETERS-1'!$B$5:$J$44,3,FALSE) + ESCYLD1!BP107*(1-VLOOKUP(ESCYLD2!BP$4,'[1]INTERNAL PARAMETERS-1'!$B$5:$J$44,5,FALSE))*VLOOKUP(ESCYLD2!BP$4,'[1]INTERNAL PARAMETERS-1'!$B$5:$J$44,8,FALSE)*VLOOKUP(ESCYLD2!BP$4,'[1]INTERNAL PARAMETERS-1'!$B$5:$J$44,3,FALSE)</f>
        <v>7.5750724930637447E-2</v>
      </c>
      <c r="BQ107" s="52">
        <f>ESCYLD1!BQ107*VLOOKUP(ESCYLD2!BQ$4,'[1]INTERNAL PARAMETERS-1'!$B$5:$J$44,5,FALSE)*VLOOKUP(ESCYLD2!BQ$4,'[1]INTERNAL PARAMETERS-1'!$B$5:$J$44,6,FALSE)*VLOOKUP(ESCYLD2!BQ$4,'[1]INTERNAL PARAMETERS-1'!$B$5:$J$44,3,FALSE) + ESCYLD1!BQ107*(1-VLOOKUP(ESCYLD2!BQ$4,'[1]INTERNAL PARAMETERS-1'!$B$5:$J$44,5,FALSE))*VLOOKUP(ESCYLD2!BQ$4,'[1]INTERNAL PARAMETERS-1'!$B$5:$J$44,8,FALSE)*VLOOKUP(ESCYLD2!BQ$4,'[1]INTERNAL PARAMETERS-1'!$B$5:$J$44,3,FALSE)</f>
        <v>5.9635078828688686</v>
      </c>
      <c r="BR107" s="52">
        <f>ESCYLD1!BR107*VLOOKUP(ESCYLD2!BR$4,'[1]INTERNAL PARAMETERS-1'!$B$5:$J$44,5,FALSE)*VLOOKUP(ESCYLD2!BR$4,'[1]INTERNAL PARAMETERS-1'!$B$5:$J$44,6,FALSE)*VLOOKUP(ESCYLD2!BR$4,'[1]INTERNAL PARAMETERS-1'!$B$5:$J$44,3,FALSE) + ESCYLD1!BR107*(1-VLOOKUP(ESCYLD2!BR$4,'[1]INTERNAL PARAMETERS-1'!$B$5:$J$44,5,FALSE))*VLOOKUP(ESCYLD2!BR$4,'[1]INTERNAL PARAMETERS-1'!$B$5:$J$44,8,FALSE)*VLOOKUP(ESCYLD2!BR$4,'[1]INTERNAL PARAMETERS-1'!$B$5:$J$44,3,FALSE)</f>
        <v>9.8073459692182147E-2</v>
      </c>
      <c r="BS107" s="52">
        <f>ESCYLD1!BS107*VLOOKUP(ESCYLD2!BS$4,'[1]INTERNAL PARAMETERS-1'!$B$5:$J$44,5,FALSE)*VLOOKUP(ESCYLD2!BS$4,'[1]INTERNAL PARAMETERS-1'!$B$5:$J$44,6,FALSE)*VLOOKUP(ESCYLD2!BS$4,'[1]INTERNAL PARAMETERS-1'!$B$5:$J$44,3,FALSE) + ESCYLD1!BS107*(1-VLOOKUP(ESCYLD2!BS$4,'[1]INTERNAL PARAMETERS-1'!$B$5:$J$44,5,FALSE))*VLOOKUP(ESCYLD2!BS$4,'[1]INTERNAL PARAMETERS-1'!$B$5:$J$44,8,FALSE)*VLOOKUP(ESCYLD2!BS$4,'[1]INTERNAL PARAMETERS-1'!$B$5:$J$44,3,FALSE)</f>
        <v>6.3434413435121337E-3</v>
      </c>
      <c r="BT107" s="52">
        <f>ESCYLD1!BT107*VLOOKUP(ESCYLD2!BT$4,'[1]INTERNAL PARAMETERS-1'!$B$5:$J$44,5,FALSE)*VLOOKUP(ESCYLD2!BT$4,'[1]INTERNAL PARAMETERS-1'!$B$5:$J$44,6,FALSE)*VLOOKUP(ESCYLD2!BT$4,'[1]INTERNAL PARAMETERS-1'!$B$5:$J$44,3,FALSE) + ESCYLD1!BT107*(1-VLOOKUP(ESCYLD2!BT$4,'[1]INTERNAL PARAMETERS-1'!$B$5:$J$44,5,FALSE))*VLOOKUP(ESCYLD2!BT$4,'[1]INTERNAL PARAMETERS-1'!$B$5:$J$44,8,FALSE)*VLOOKUP(ESCYLD2!BT$4,'[1]INTERNAL PARAMETERS-1'!$B$5:$J$44,3,FALSE)</f>
        <v>0</v>
      </c>
      <c r="BU107" s="52">
        <f>ESCYLD1!BU107*VLOOKUP(ESCYLD2!BU$4,'[1]INTERNAL PARAMETERS-1'!$B$5:$J$44,5,FALSE)*VLOOKUP(ESCYLD2!BU$4,'[1]INTERNAL PARAMETERS-1'!$B$5:$J$44,6,FALSE)*VLOOKUP(ESCYLD2!BU$4,'[1]INTERNAL PARAMETERS-1'!$B$5:$J$44,3,FALSE) + ESCYLD1!BU107*(1-VLOOKUP(ESCYLD2!BU$4,'[1]INTERNAL PARAMETERS-1'!$B$5:$J$44,5,FALSE))*VLOOKUP(ESCYLD2!BU$4,'[1]INTERNAL PARAMETERS-1'!$B$5:$J$44,8,FALSE)*VLOOKUP(ESCYLD2!BU$4,'[1]INTERNAL PARAMETERS-1'!$B$5:$J$44,3,FALSE)</f>
        <v>0</v>
      </c>
      <c r="BV107" s="52">
        <f>ESCYLD1!BV107*VLOOKUP(ESCYLD2!BV$4,'[1]INTERNAL PARAMETERS-1'!$B$5:$J$44,5,FALSE)*VLOOKUP(ESCYLD2!BV$4,'[1]INTERNAL PARAMETERS-1'!$B$5:$J$44,6,FALSE)*VLOOKUP(ESCYLD2!BV$4,'[1]INTERNAL PARAMETERS-1'!$B$5:$J$44,3,FALSE) + ESCYLD1!BV107*(1-VLOOKUP(ESCYLD2!BV$4,'[1]INTERNAL PARAMETERS-1'!$B$5:$J$44,5,FALSE))*VLOOKUP(ESCYLD2!BV$4,'[1]INTERNAL PARAMETERS-1'!$B$5:$J$44,8,FALSE)*VLOOKUP(ESCYLD2!BV$4,'[1]INTERNAL PARAMETERS-1'!$B$5:$J$44,3,FALSE)</f>
        <v>0</v>
      </c>
      <c r="BW107" s="52">
        <f>ESCYLD1!BW107*VLOOKUP(ESCYLD2!BW$4,'[1]INTERNAL PARAMETERS-1'!$B$5:$J$44,5,FALSE)*VLOOKUP(ESCYLD2!BW$4,'[1]INTERNAL PARAMETERS-1'!$B$5:$J$44,6,FALSE)*VLOOKUP(ESCYLD2!BW$4,'[1]INTERNAL PARAMETERS-1'!$B$5:$J$44,3,FALSE) + ESCYLD1!BW107*(1-VLOOKUP(ESCYLD2!BW$4,'[1]INTERNAL PARAMETERS-1'!$B$5:$J$44,5,FALSE))*VLOOKUP(ESCYLD2!BW$4,'[1]INTERNAL PARAMETERS-1'!$B$5:$J$44,8,FALSE)*VLOOKUP(ESCYLD2!BW$4,'[1]INTERNAL PARAMETERS-1'!$B$5:$J$44,3,FALSE)</f>
        <v>0</v>
      </c>
      <c r="BX107" s="52">
        <f>ESCYLD1!BX107*VLOOKUP(ESCYLD2!BX$4,'[1]INTERNAL PARAMETERS-1'!$B$5:$J$44,5,FALSE)*VLOOKUP(ESCYLD2!BX$4,'[1]INTERNAL PARAMETERS-1'!$B$5:$J$44,6,FALSE)*VLOOKUP(ESCYLD2!BX$4,'[1]INTERNAL PARAMETERS-1'!$B$5:$J$44,3,FALSE) + ESCYLD1!BX107*(1-VLOOKUP(ESCYLD2!BX$4,'[1]INTERNAL PARAMETERS-1'!$B$5:$J$44,5,FALSE))*VLOOKUP(ESCYLD2!BX$4,'[1]INTERNAL PARAMETERS-1'!$B$5:$J$44,8,FALSE)*VLOOKUP(ESCYLD2!BX$4,'[1]INTERNAL PARAMETERS-1'!$B$5:$J$44,3,FALSE)</f>
        <v>0</v>
      </c>
      <c r="BY107" s="52">
        <f>ESCYLD1!BY107*VLOOKUP(ESCYLD2!BY$4,'[1]INTERNAL PARAMETERS-1'!$B$5:$J$44,5,FALSE)*VLOOKUP(ESCYLD2!BY$4,'[1]INTERNAL PARAMETERS-1'!$B$5:$J$44,6,FALSE)*VLOOKUP(ESCYLD2!BY$4,'[1]INTERNAL PARAMETERS-1'!$B$5:$J$44,3,FALSE) + ESCYLD1!BY107*(1-VLOOKUP(ESCYLD2!BY$4,'[1]INTERNAL PARAMETERS-1'!$B$5:$J$44,5,FALSE))*VLOOKUP(ESCYLD2!BY$4,'[1]INTERNAL PARAMETERS-1'!$B$5:$J$44,8,FALSE)*VLOOKUP(ESCYLD2!BY$4,'[1]INTERNAL PARAMETERS-1'!$B$5:$J$44,3,FALSE)</f>
        <v>0</v>
      </c>
      <c r="BZ107" s="52">
        <f>ESCYLD1!BZ107*VLOOKUP(ESCYLD2!BZ$4,'[1]INTERNAL PARAMETERS-1'!$B$5:$J$44,5,FALSE)*VLOOKUP(ESCYLD2!BZ$4,'[1]INTERNAL PARAMETERS-1'!$B$5:$J$44,6,FALSE)*VLOOKUP(ESCYLD2!BZ$4,'[1]INTERNAL PARAMETERS-1'!$B$5:$J$44,3,FALSE) + ESCYLD1!BZ107*(1-VLOOKUP(ESCYLD2!BZ$4,'[1]INTERNAL PARAMETERS-1'!$B$5:$J$44,5,FALSE))*VLOOKUP(ESCYLD2!BZ$4,'[1]INTERNAL PARAMETERS-1'!$B$5:$J$44,8,FALSE)*VLOOKUP(ESCYLD2!BZ$4,'[1]INTERNAL PARAMETERS-1'!$B$5:$J$44,3,FALSE)</f>
        <v>4.9905121029721758E-3</v>
      </c>
      <c r="CA107" s="52">
        <f>ESCYLD1!CA107*VLOOKUP(ESCYLD2!CA$4,'[1]INTERNAL PARAMETERS-1'!$B$5:$J$44,5,FALSE)*VLOOKUP(ESCYLD2!CA$4,'[1]INTERNAL PARAMETERS-1'!$B$5:$J$44,6,FALSE)*VLOOKUP(ESCYLD2!CA$4,'[1]INTERNAL PARAMETERS-1'!$B$5:$J$44,3,FALSE) + ESCYLD1!CA107*(1-VLOOKUP(ESCYLD2!CA$4,'[1]INTERNAL PARAMETERS-1'!$B$5:$J$44,5,FALSE))*VLOOKUP(ESCYLD2!CA$4,'[1]INTERNAL PARAMETERS-1'!$B$5:$J$44,8,FALSE)*VLOOKUP(ESCYLD2!CA$4,'[1]INTERNAL PARAMETERS-1'!$B$5:$J$44,3,FALSE)</f>
        <v>0</v>
      </c>
      <c r="CB107" s="52">
        <f>ESCYLD1!CB107*VLOOKUP(ESCYLD2!CB$4,'[1]INTERNAL PARAMETERS-1'!$B$5:$J$44,5,FALSE)*VLOOKUP(ESCYLD2!CB$4,'[1]INTERNAL PARAMETERS-1'!$B$5:$J$44,6,FALSE)*VLOOKUP(ESCYLD2!CB$4,'[1]INTERNAL PARAMETERS-1'!$B$5:$J$44,3,FALSE) + ESCYLD1!CB107*(1-VLOOKUP(ESCYLD2!CB$4,'[1]INTERNAL PARAMETERS-1'!$B$5:$J$44,5,FALSE))*VLOOKUP(ESCYLD2!CB$4,'[1]INTERNAL PARAMETERS-1'!$B$5:$J$44,8,FALSE)*VLOOKUP(ESCYLD2!CB$4,'[1]INTERNAL PARAMETERS-1'!$B$5:$J$44,3,FALSE)</f>
        <v>0</v>
      </c>
      <c r="CC107" s="52">
        <f>ESCYLD1!CC107*VLOOKUP(ESCYLD2!CC$4,'[1]INTERNAL PARAMETERS-1'!$B$5:$J$44,5,FALSE)*VLOOKUP(ESCYLD2!CC$4,'[1]INTERNAL PARAMETERS-1'!$B$5:$J$44,6,FALSE)*VLOOKUP(ESCYLD2!CC$4,'[1]INTERNAL PARAMETERS-1'!$B$5:$J$44,3,FALSE) + ESCYLD1!CC107*(1-VLOOKUP(ESCYLD2!CC$4,'[1]INTERNAL PARAMETERS-1'!$B$5:$J$44,5,FALSE))*VLOOKUP(ESCYLD2!CC$4,'[1]INTERNAL PARAMETERS-1'!$B$5:$J$44,8,FALSE)*VLOOKUP(ESCYLD2!CC$4,'[1]INTERNAL PARAMETERS-1'!$B$5:$J$44,3,FALSE)</f>
        <v>2.4953179977151154E-2</v>
      </c>
      <c r="CD107" s="52">
        <f>ESCYLD1!CD107*VLOOKUP(ESCYLD2!CD$4,'[1]INTERNAL PARAMETERS-1'!$B$5:$J$44,5,FALSE)*VLOOKUP(ESCYLD2!CD$4,'[1]INTERNAL PARAMETERS-1'!$B$5:$J$44,6,FALSE)*VLOOKUP(ESCYLD2!CD$4,'[1]INTERNAL PARAMETERS-1'!$B$5:$J$44,3,FALSE) + ESCYLD1!CD107*(1-VLOOKUP(ESCYLD2!CD$4,'[1]INTERNAL PARAMETERS-1'!$B$5:$J$44,5,FALSE))*VLOOKUP(ESCYLD2!CD$4,'[1]INTERNAL PARAMETERS-1'!$B$5:$J$44,8,FALSE)*VLOOKUP(ESCYLD2!CD$4,'[1]INTERNAL PARAMETERS-1'!$B$5:$J$44,3,FALSE)</f>
        <v>4.0548917462870628E-2</v>
      </c>
      <c r="CE107" s="52">
        <f>ESCYLD1!CE107*VLOOKUP(ESCYLD2!CE$4,'[1]INTERNAL PARAMETERS-1'!$B$5:$J$44,5,FALSE)*VLOOKUP(ESCYLD2!CE$4,'[1]INTERNAL PARAMETERS-1'!$B$5:$J$44,6,FALSE)*VLOOKUP(ESCYLD2!CE$4,'[1]INTERNAL PARAMETERS-1'!$B$5:$J$44,3,FALSE) + ESCYLD1!CE107*(1-VLOOKUP(ESCYLD2!CE$4,'[1]INTERNAL PARAMETERS-1'!$B$5:$J$44,5,FALSE))*VLOOKUP(ESCYLD2!CE$4,'[1]INTERNAL PARAMETERS-1'!$B$5:$J$44,8,FALSE)*VLOOKUP(ESCYLD2!CE$4,'[1]INTERNAL PARAMETERS-1'!$B$5:$J$44,3,FALSE)</f>
        <v>0.17253341584201662</v>
      </c>
      <c r="CF107" s="52">
        <f>ESCYLD1!CF107*VLOOKUP(ESCYLD2!CF$4,'[1]INTERNAL PARAMETERS-1'!$B$5:$J$44,5,FALSE)*VLOOKUP(ESCYLD2!CF$4,'[1]INTERNAL PARAMETERS-1'!$B$5:$J$44,6,FALSE)*VLOOKUP(ESCYLD2!CF$4,'[1]INTERNAL PARAMETERS-1'!$B$5:$J$44,3,FALSE) + ESCYLD1!CF107*(1-VLOOKUP(ESCYLD2!CF$4,'[1]INTERNAL PARAMETERS-1'!$B$5:$J$44,5,FALSE))*VLOOKUP(ESCYLD2!CF$4,'[1]INTERNAL PARAMETERS-1'!$B$5:$J$44,8,FALSE)*VLOOKUP(ESCYLD2!CF$4,'[1]INTERNAL PARAMETERS-1'!$B$5:$J$44,3,FALSE)</f>
        <v>3.4602594404189446E-2</v>
      </c>
      <c r="CG107" s="52">
        <f>ESCYLD1!CG107*VLOOKUP(ESCYLD2!CG$4,'[1]INTERNAL PARAMETERS-1'!$B$5:$J$44,5,FALSE)*VLOOKUP(ESCYLD2!CG$4,'[1]INTERNAL PARAMETERS-1'!$B$5:$J$44,6,FALSE)*VLOOKUP(ESCYLD2!CG$4,'[1]INTERNAL PARAMETERS-1'!$B$5:$J$44,3,FALSE) + ESCYLD1!CG107*(1-VLOOKUP(ESCYLD2!CG$4,'[1]INTERNAL PARAMETERS-1'!$B$5:$J$44,5,FALSE))*VLOOKUP(ESCYLD2!CG$4,'[1]INTERNAL PARAMETERS-1'!$B$5:$J$44,8,FALSE)*VLOOKUP(ESCYLD2!CG$4,'[1]INTERNAL PARAMETERS-1'!$B$5:$J$44,3,FALSE)</f>
        <v>9.1722343284638928E-3</v>
      </c>
      <c r="CH107" s="51">
        <f>ESCYLD1!CH107*VLOOKUP(ESCYLD2!CH$4,'[1]INTERNAL PARAMETERS-1'!$B$5:$J$44,5,FALSE)*VLOOKUP(ESCYLD2!CH$4,'[1]INTERNAL PARAMETERS-1'!$B$5:$J$44,6,FALSE)*VLOOKUP(ESCYLD2!CH$4,'[1]INTERNAL PARAMETERS-1'!$B$5:$J$44,3,FALSE) + ESCYLD1!CH107*(1-VLOOKUP(ESCYLD2!CH$4,'[1]INTERNAL PARAMETERS-1'!$B$5:$J$44,5,FALSE))*VLOOKUP(ESCYLD2!CH$4,'[1]INTERNAL PARAMETERS-1'!$B$5:$J$44,8,FALSE)*VLOOKUP(ESCYLD2!CH$4,'[1]INTERNAL PARAMETERS-1'!$B$5:$J$44,3,FALSE)</f>
        <v>0</v>
      </c>
      <c r="CJ107" s="53">
        <f t="shared" si="2"/>
        <v>967.5580422113693</v>
      </c>
      <c r="CK107" s="51">
        <f t="shared" si="3"/>
        <v>75.546101194048973</v>
      </c>
    </row>
    <row r="108" spans="2:89" x14ac:dyDescent="0.5">
      <c r="B108" s="66" t="s">
        <v>10</v>
      </c>
      <c r="C108" s="65" t="s">
        <v>72</v>
      </c>
      <c r="D108" s="65" t="s">
        <v>76</v>
      </c>
      <c r="E108" s="151">
        <f>ESC!AF108</f>
        <v>4515.5347446543383</v>
      </c>
      <c r="F108" s="64">
        <f>'[1]INTERNAL PARAMETERS-1'!M18</f>
        <v>21.115000000000002</v>
      </c>
      <c r="G108" s="53">
        <f>ESCYLD1!G108*VLOOKUP(ESCYLD2!G$4,'[1]INTERNAL PARAMETERS-1'!$B$5:$J$44,5,FALSE)*VLOOKUP(ESCYLD2!G$4,'[1]INTERNAL PARAMETERS-1'!$B$5:$J$44,7,FALSE)*ESCYLD2!$F108 + ESCYLD1!G108*(1-VLOOKUP(ESCYLD2!G$4,'[1]INTERNAL PARAMETERS-1'!$B$5:$J$44,5,FALSE))*VLOOKUP(ESCYLD2!G$4,'[1]INTERNAL PARAMETERS-1'!$B$5:$J$44,9,FALSE)*ESCYLD2!$F108</f>
        <v>156.42952682662721</v>
      </c>
      <c r="H108" s="52">
        <f>ESCYLD1!H108*VLOOKUP(ESCYLD2!H$4,'[1]INTERNAL PARAMETERS-1'!$B$5:$J$44,5,FALSE)*VLOOKUP(ESCYLD2!H$4,'[1]INTERNAL PARAMETERS-1'!$B$5:$J$44,7,FALSE)*ESCYLD2!$F108 + ESCYLD1!H108*(1-VLOOKUP(ESCYLD2!H$4,'[1]INTERNAL PARAMETERS-1'!$B$5:$J$44,5,FALSE))*VLOOKUP(ESCYLD2!H$4,'[1]INTERNAL PARAMETERS-1'!$B$5:$J$44,9,FALSE)*ESCYLD2!$F108</f>
        <v>58.959150055254014</v>
      </c>
      <c r="I108" s="52">
        <f>ESCYLD1!I108*VLOOKUP(ESCYLD2!I$4,'[1]INTERNAL PARAMETERS-1'!$B$5:$J$44,5,FALSE)*VLOOKUP(ESCYLD2!I$4,'[1]INTERNAL PARAMETERS-1'!$B$5:$J$44,7,FALSE)*ESCYLD2!$F108 + ESCYLD1!I108*(1-VLOOKUP(ESCYLD2!I$4,'[1]INTERNAL PARAMETERS-1'!$B$5:$J$44,5,FALSE))*VLOOKUP(ESCYLD2!I$4,'[1]INTERNAL PARAMETERS-1'!$B$5:$J$44,9,FALSE)*ESCYLD2!$F108</f>
        <v>186.35812012102238</v>
      </c>
      <c r="J108" s="52">
        <f>ESCYLD1!J108*VLOOKUP(ESCYLD2!J$4,'[1]INTERNAL PARAMETERS-1'!$B$5:$J$44,5,FALSE)*VLOOKUP(ESCYLD2!J$4,'[1]INTERNAL PARAMETERS-1'!$B$5:$J$44,7,FALSE)*ESCYLD2!$F108 + ESCYLD1!J108*(1-VLOOKUP(ESCYLD2!J$4,'[1]INTERNAL PARAMETERS-1'!$B$5:$J$44,5,FALSE))*VLOOKUP(ESCYLD2!J$4,'[1]INTERNAL PARAMETERS-1'!$B$5:$J$44,9,FALSE)*ESCYLD2!$F108</f>
        <v>0</v>
      </c>
      <c r="K108" s="52">
        <f>ESCYLD1!K108*VLOOKUP(ESCYLD2!K$4,'[1]INTERNAL PARAMETERS-1'!$B$5:$J$44,5,FALSE)*VLOOKUP(ESCYLD2!K$4,'[1]INTERNAL PARAMETERS-1'!$B$5:$J$44,7,FALSE)*ESCYLD2!$F108 + ESCYLD1!K108*(1-VLOOKUP(ESCYLD2!K$4,'[1]INTERNAL PARAMETERS-1'!$B$5:$J$44,5,FALSE))*VLOOKUP(ESCYLD2!K$4,'[1]INTERNAL PARAMETERS-1'!$B$5:$J$44,9,FALSE)*ESCYLD2!$F108</f>
        <v>0</v>
      </c>
      <c r="L108" s="52">
        <f>ESCYLD1!L108*VLOOKUP(ESCYLD2!L$4,'[1]INTERNAL PARAMETERS-1'!$B$5:$J$44,5,FALSE)*VLOOKUP(ESCYLD2!L$4,'[1]INTERNAL PARAMETERS-1'!$B$5:$J$44,7,FALSE)*ESCYLD2!$F108 + ESCYLD1!L108*(1-VLOOKUP(ESCYLD2!L$4,'[1]INTERNAL PARAMETERS-1'!$B$5:$J$44,5,FALSE))*VLOOKUP(ESCYLD2!L$4,'[1]INTERNAL PARAMETERS-1'!$B$5:$J$44,9,FALSE)*ESCYLD2!$F108</f>
        <v>0</v>
      </c>
      <c r="M108" s="52">
        <f>ESCYLD1!M108*VLOOKUP(ESCYLD2!M$4,'[1]INTERNAL PARAMETERS-1'!$B$5:$J$44,5,FALSE)*VLOOKUP(ESCYLD2!M$4,'[1]INTERNAL PARAMETERS-1'!$B$5:$J$44,7,FALSE)*ESCYLD2!$F108 + ESCYLD1!M108*(1-VLOOKUP(ESCYLD2!M$4,'[1]INTERNAL PARAMETERS-1'!$B$5:$J$44,5,FALSE))*VLOOKUP(ESCYLD2!M$4,'[1]INTERNAL PARAMETERS-1'!$B$5:$J$44,9,FALSE)*ESCYLD2!$F108</f>
        <v>29.075069768520841</v>
      </c>
      <c r="N108" s="52">
        <f>ESCYLD1!N108*VLOOKUP(ESCYLD2!N$4,'[1]INTERNAL PARAMETERS-1'!$B$5:$J$44,5,FALSE)*VLOOKUP(ESCYLD2!N$4,'[1]INTERNAL PARAMETERS-1'!$B$5:$J$44,7,FALSE)*ESCYLD2!$F108 + ESCYLD1!N108*(1-VLOOKUP(ESCYLD2!N$4,'[1]INTERNAL PARAMETERS-1'!$B$5:$J$44,5,FALSE))*VLOOKUP(ESCYLD2!N$4,'[1]INTERNAL PARAMETERS-1'!$B$5:$J$44,9,FALSE)*ESCYLD2!$F108</f>
        <v>0.59756848781432315</v>
      </c>
      <c r="O108" s="52">
        <f>ESCYLD1!O108*VLOOKUP(ESCYLD2!O$4,'[1]INTERNAL PARAMETERS-1'!$B$5:$J$44,5,FALSE)*VLOOKUP(ESCYLD2!O$4,'[1]INTERNAL PARAMETERS-1'!$B$5:$J$44,7,FALSE)*ESCYLD2!$F108 + ESCYLD1!O108*(1-VLOOKUP(ESCYLD2!O$4,'[1]INTERNAL PARAMETERS-1'!$B$5:$J$44,5,FALSE))*VLOOKUP(ESCYLD2!O$4,'[1]INTERNAL PARAMETERS-1'!$B$5:$J$44,9,FALSE)*ESCYLD2!$F108</f>
        <v>0</v>
      </c>
      <c r="P108" s="52">
        <f>ESCYLD1!P108*VLOOKUP(ESCYLD2!P$4,'[1]INTERNAL PARAMETERS-1'!$B$5:$J$44,5,FALSE)*VLOOKUP(ESCYLD2!P$4,'[1]INTERNAL PARAMETERS-1'!$B$5:$J$44,7,FALSE)*ESCYLD2!$F108 + ESCYLD1!P108*(1-VLOOKUP(ESCYLD2!P$4,'[1]INTERNAL PARAMETERS-1'!$B$5:$J$44,5,FALSE))*VLOOKUP(ESCYLD2!P$4,'[1]INTERNAL PARAMETERS-1'!$B$5:$J$44,9,FALSE)*ESCYLD2!$F108</f>
        <v>0</v>
      </c>
      <c r="Q108" s="52">
        <f>ESCYLD1!Q108*VLOOKUP(ESCYLD2!Q$4,'[1]INTERNAL PARAMETERS-1'!$B$5:$J$44,5,FALSE)*VLOOKUP(ESCYLD2!Q$4,'[1]INTERNAL PARAMETERS-1'!$B$5:$J$44,7,FALSE)*ESCYLD2!$F108 + ESCYLD1!Q108*(1-VLOOKUP(ESCYLD2!Q$4,'[1]INTERNAL PARAMETERS-1'!$B$5:$J$44,5,FALSE))*VLOOKUP(ESCYLD2!Q$4,'[1]INTERNAL PARAMETERS-1'!$B$5:$J$44,9,FALSE)*ESCYLD2!$F108</f>
        <v>0</v>
      </c>
      <c r="R108" s="52">
        <f>ESCYLD1!R108*VLOOKUP(ESCYLD2!R$4,'[1]INTERNAL PARAMETERS-1'!$B$5:$J$44,5,FALSE)*VLOOKUP(ESCYLD2!R$4,'[1]INTERNAL PARAMETERS-1'!$B$5:$J$44,7,FALSE)*ESCYLD2!$F108 + ESCYLD1!R108*(1-VLOOKUP(ESCYLD2!R$4,'[1]INTERNAL PARAMETERS-1'!$B$5:$J$44,5,FALSE))*VLOOKUP(ESCYLD2!R$4,'[1]INTERNAL PARAMETERS-1'!$B$5:$J$44,9,FALSE)*ESCYLD2!$F108</f>
        <v>0.53118893948226642</v>
      </c>
      <c r="S108" s="52">
        <f>ESCYLD1!S108*VLOOKUP(ESCYLD2!S$4,'[1]INTERNAL PARAMETERS-1'!$B$5:$J$44,5,FALSE)*VLOOKUP(ESCYLD2!S$4,'[1]INTERNAL PARAMETERS-1'!$B$5:$J$44,7,FALSE)*ESCYLD2!$F108 + ESCYLD1!S108*(1-VLOOKUP(ESCYLD2!S$4,'[1]INTERNAL PARAMETERS-1'!$B$5:$J$44,5,FALSE))*VLOOKUP(ESCYLD2!S$4,'[1]INTERNAL PARAMETERS-1'!$B$5:$J$44,9,FALSE)*ESCYLD2!$F108</f>
        <v>19.969612069445009</v>
      </c>
      <c r="T108" s="52">
        <f>ESCYLD1!T108*VLOOKUP(ESCYLD2!T$4,'[1]INTERNAL PARAMETERS-1'!$B$5:$J$44,5,FALSE)*VLOOKUP(ESCYLD2!T$4,'[1]INTERNAL PARAMETERS-1'!$B$5:$J$44,7,FALSE)*ESCYLD2!$F108 + ESCYLD1!T108*(1-VLOOKUP(ESCYLD2!T$4,'[1]INTERNAL PARAMETERS-1'!$B$5:$J$44,5,FALSE))*VLOOKUP(ESCYLD2!T$4,'[1]INTERNAL PARAMETERS-1'!$B$5:$J$44,9,FALSE)*ESCYLD2!$F108</f>
        <v>5.9755895326270965</v>
      </c>
      <c r="U108" s="52">
        <f>ESCYLD1!U108*VLOOKUP(ESCYLD2!U$4,'[1]INTERNAL PARAMETERS-1'!$B$5:$J$44,5,FALSE)*VLOOKUP(ESCYLD2!U$4,'[1]INTERNAL PARAMETERS-1'!$B$5:$J$44,7,FALSE)*ESCYLD2!$F108 + ESCYLD1!U108*(1-VLOOKUP(ESCYLD2!U$4,'[1]INTERNAL PARAMETERS-1'!$B$5:$J$44,5,FALSE))*VLOOKUP(ESCYLD2!U$4,'[1]INTERNAL PARAMETERS-1'!$B$5:$J$44,9,FALSE)*ESCYLD2!$F108</f>
        <v>3.0012175080748049</v>
      </c>
      <c r="V108" s="52">
        <f>ESCYLD1!V108*VLOOKUP(ESCYLD2!V$4,'[1]INTERNAL PARAMETERS-1'!$B$5:$J$44,5,FALSE)*VLOOKUP(ESCYLD2!V$4,'[1]INTERNAL PARAMETERS-1'!$B$5:$J$44,7,FALSE)*ESCYLD2!$F108 + ESCYLD1!V108*(1-VLOOKUP(ESCYLD2!V$4,'[1]INTERNAL PARAMETERS-1'!$B$5:$J$44,5,FALSE))*VLOOKUP(ESCYLD2!V$4,'[1]INTERNAL PARAMETERS-1'!$B$5:$J$44,9,FALSE)*ESCYLD2!$F108</f>
        <v>15.556688350213465</v>
      </c>
      <c r="W108" s="52">
        <f>ESCYLD1!W108*VLOOKUP(ESCYLD2!W$4,'[1]INTERNAL PARAMETERS-1'!$B$5:$J$44,5,FALSE)*VLOOKUP(ESCYLD2!W$4,'[1]INTERNAL PARAMETERS-1'!$B$5:$J$44,7,FALSE)*ESCYLD2!$F108 + ESCYLD1!W108*(1-VLOOKUP(ESCYLD2!W$4,'[1]INTERNAL PARAMETERS-1'!$B$5:$J$44,5,FALSE))*VLOOKUP(ESCYLD2!W$4,'[1]INTERNAL PARAMETERS-1'!$B$5:$J$44,9,FALSE)*ESCYLD2!$F108</f>
        <v>0</v>
      </c>
      <c r="X108" s="52">
        <f>ESCYLD1!X108*VLOOKUP(ESCYLD2!X$4,'[1]INTERNAL PARAMETERS-1'!$B$5:$J$44,5,FALSE)*VLOOKUP(ESCYLD2!X$4,'[1]INTERNAL PARAMETERS-1'!$B$5:$J$44,7,FALSE)*ESCYLD2!$F108 + ESCYLD1!X108*(1-VLOOKUP(ESCYLD2!X$4,'[1]INTERNAL PARAMETERS-1'!$B$5:$J$44,5,FALSE))*VLOOKUP(ESCYLD2!X$4,'[1]INTERNAL PARAMETERS-1'!$B$5:$J$44,9,FALSE)*ESCYLD2!$F108</f>
        <v>0</v>
      </c>
      <c r="Y108" s="52">
        <f>ESCYLD1!Y108*VLOOKUP(ESCYLD2!Y$4,'[1]INTERNAL PARAMETERS-1'!$B$5:$J$44,5,FALSE)*VLOOKUP(ESCYLD2!Y$4,'[1]INTERNAL PARAMETERS-1'!$B$5:$J$44,7,FALSE)*ESCYLD2!$F108 + ESCYLD1!Y108*(1-VLOOKUP(ESCYLD2!Y$4,'[1]INTERNAL PARAMETERS-1'!$B$5:$J$44,5,FALSE))*VLOOKUP(ESCYLD2!Y$4,'[1]INTERNAL PARAMETERS-1'!$B$5:$J$44,9,FALSE)*ESCYLD2!$F108</f>
        <v>0</v>
      </c>
      <c r="Z108" s="52">
        <f>ESCYLD1!Z108*VLOOKUP(ESCYLD2!Z$4,'[1]INTERNAL PARAMETERS-1'!$B$5:$J$44,5,FALSE)*VLOOKUP(ESCYLD2!Z$4,'[1]INTERNAL PARAMETERS-1'!$B$5:$J$44,7,FALSE)*ESCYLD2!$F108 + ESCYLD1!Z108*(1-VLOOKUP(ESCYLD2!Z$4,'[1]INTERNAL PARAMETERS-1'!$B$5:$J$44,5,FALSE))*VLOOKUP(ESCYLD2!Z$4,'[1]INTERNAL PARAMETERS-1'!$B$5:$J$44,9,FALSE)*ESCYLD2!$F108</f>
        <v>0</v>
      </c>
      <c r="AA108" s="52">
        <f>ESCYLD1!AA108*VLOOKUP(ESCYLD2!AA$4,'[1]INTERNAL PARAMETERS-1'!$B$5:$J$44,5,FALSE)*VLOOKUP(ESCYLD2!AA$4,'[1]INTERNAL PARAMETERS-1'!$B$5:$J$44,7,FALSE)*ESCYLD2!$F108 + ESCYLD1!AA108*(1-VLOOKUP(ESCYLD2!AA$4,'[1]INTERNAL PARAMETERS-1'!$B$5:$J$44,5,FALSE))*VLOOKUP(ESCYLD2!AA$4,'[1]INTERNAL PARAMETERS-1'!$B$5:$J$44,9,FALSE)*ESCYLD2!$F108</f>
        <v>0</v>
      </c>
      <c r="AB108" s="52">
        <f>ESCYLD1!AB108*VLOOKUP(ESCYLD2!AB$4,'[1]INTERNAL PARAMETERS-1'!$B$5:$J$44,5,FALSE)*VLOOKUP(ESCYLD2!AB$4,'[1]INTERNAL PARAMETERS-1'!$B$5:$J$44,7,FALSE)*ESCYLD2!$F108 + ESCYLD1!AB108*(1-VLOOKUP(ESCYLD2!AB$4,'[1]INTERNAL PARAMETERS-1'!$B$5:$J$44,5,FALSE))*VLOOKUP(ESCYLD2!AB$4,'[1]INTERNAL PARAMETERS-1'!$B$5:$J$44,9,FALSE)*ESCYLD2!$F108</f>
        <v>0</v>
      </c>
      <c r="AC108" s="52">
        <f>ESCYLD1!AC108*VLOOKUP(ESCYLD2!AC$4,'[1]INTERNAL PARAMETERS-1'!$B$5:$J$44,5,FALSE)*VLOOKUP(ESCYLD2!AC$4,'[1]INTERNAL PARAMETERS-1'!$B$5:$J$44,7,FALSE)*ESCYLD2!$F108 + ESCYLD1!AC108*(1-VLOOKUP(ESCYLD2!AC$4,'[1]INTERNAL PARAMETERS-1'!$B$5:$J$44,5,FALSE))*VLOOKUP(ESCYLD2!AC$4,'[1]INTERNAL PARAMETERS-1'!$B$5:$J$44,9,FALSE)*ESCYLD2!$F108</f>
        <v>0</v>
      </c>
      <c r="AD108" s="52">
        <f>ESCYLD1!AD108*VLOOKUP(ESCYLD2!AD$4,'[1]INTERNAL PARAMETERS-1'!$B$5:$J$44,5,FALSE)*VLOOKUP(ESCYLD2!AD$4,'[1]INTERNAL PARAMETERS-1'!$B$5:$J$44,7,FALSE)*ESCYLD2!$F108 + ESCYLD1!AD108*(1-VLOOKUP(ESCYLD2!AD$4,'[1]INTERNAL PARAMETERS-1'!$B$5:$J$44,5,FALSE))*VLOOKUP(ESCYLD2!AD$4,'[1]INTERNAL PARAMETERS-1'!$B$5:$J$44,9,FALSE)*ESCYLD2!$F108</f>
        <v>0</v>
      </c>
      <c r="AE108" s="52">
        <f>ESCYLD1!AE108*VLOOKUP(ESCYLD2!AE$4,'[1]INTERNAL PARAMETERS-1'!$B$5:$J$44,5,FALSE)*VLOOKUP(ESCYLD2!AE$4,'[1]INTERNAL PARAMETERS-1'!$B$5:$J$44,7,FALSE)*ESCYLD2!$F108 + ESCYLD1!AE108*(1-VLOOKUP(ESCYLD2!AE$4,'[1]INTERNAL PARAMETERS-1'!$B$5:$J$44,5,FALSE))*VLOOKUP(ESCYLD2!AE$4,'[1]INTERNAL PARAMETERS-1'!$B$5:$J$44,9,FALSE)*ESCYLD2!$F108</f>
        <v>0</v>
      </c>
      <c r="AF108" s="52">
        <f>ESCYLD1!AF108*VLOOKUP(ESCYLD2!AF$4,'[1]INTERNAL PARAMETERS-1'!$B$5:$J$44,5,FALSE)*VLOOKUP(ESCYLD2!AF$4,'[1]INTERNAL PARAMETERS-1'!$B$5:$J$44,7,FALSE)*ESCYLD2!$F108 + ESCYLD1!AF108*(1-VLOOKUP(ESCYLD2!AF$4,'[1]INTERNAL PARAMETERS-1'!$B$5:$J$44,5,FALSE))*VLOOKUP(ESCYLD2!AF$4,'[1]INTERNAL PARAMETERS-1'!$B$5:$J$44,9,FALSE)*ESCYLD2!$F108</f>
        <v>0</v>
      </c>
      <c r="AG108" s="52">
        <f>ESCYLD1!AG108*VLOOKUP(ESCYLD2!AG$4,'[1]INTERNAL PARAMETERS-1'!$B$5:$J$44,5,FALSE)*VLOOKUP(ESCYLD2!AG$4,'[1]INTERNAL PARAMETERS-1'!$B$5:$J$44,7,FALSE)*ESCYLD2!$F108 + ESCYLD1!AG108*(1-VLOOKUP(ESCYLD2!AG$4,'[1]INTERNAL PARAMETERS-1'!$B$5:$J$44,5,FALSE))*VLOOKUP(ESCYLD2!AG$4,'[1]INTERNAL PARAMETERS-1'!$B$5:$J$44,9,FALSE)*ESCYLD2!$F108</f>
        <v>0</v>
      </c>
      <c r="AH108" s="52">
        <f>ESCYLD1!AH108*VLOOKUP(ESCYLD2!AH$4,'[1]INTERNAL PARAMETERS-1'!$B$5:$J$44,5,FALSE)*VLOOKUP(ESCYLD2!AH$4,'[1]INTERNAL PARAMETERS-1'!$B$5:$J$44,7,FALSE)*ESCYLD2!$F108 + ESCYLD1!AH108*(1-VLOOKUP(ESCYLD2!AH$4,'[1]INTERNAL PARAMETERS-1'!$B$5:$J$44,5,FALSE))*VLOOKUP(ESCYLD2!AH$4,'[1]INTERNAL PARAMETERS-1'!$B$5:$J$44,9,FALSE)*ESCYLD2!$F108</f>
        <v>0</v>
      </c>
      <c r="AI108" s="52">
        <f>ESCYLD1!AI108*VLOOKUP(ESCYLD2!AI$4,'[1]INTERNAL PARAMETERS-1'!$B$5:$J$44,5,FALSE)*VLOOKUP(ESCYLD2!AI$4,'[1]INTERNAL PARAMETERS-1'!$B$5:$J$44,7,FALSE)*ESCYLD2!$F108 + ESCYLD1!AI108*(1-VLOOKUP(ESCYLD2!AI$4,'[1]INTERNAL PARAMETERS-1'!$B$5:$J$44,5,FALSE))*VLOOKUP(ESCYLD2!AI$4,'[1]INTERNAL PARAMETERS-1'!$B$5:$J$44,9,FALSE)*ESCYLD2!$F108</f>
        <v>0.16599654358820823</v>
      </c>
      <c r="AJ108" s="52">
        <f>ESCYLD1!AJ108*VLOOKUP(ESCYLD2!AJ$4,'[1]INTERNAL PARAMETERS-1'!$B$5:$J$44,5,FALSE)*VLOOKUP(ESCYLD2!AJ$4,'[1]INTERNAL PARAMETERS-1'!$B$5:$J$44,7,FALSE)*ESCYLD2!$F108 + ESCYLD1!AJ108*(1-VLOOKUP(ESCYLD2!AJ$4,'[1]INTERNAL PARAMETERS-1'!$B$5:$J$44,5,FALSE))*VLOOKUP(ESCYLD2!AJ$4,'[1]INTERNAL PARAMETERS-1'!$B$5:$J$44,9,FALSE)*ESCYLD2!$F108</f>
        <v>6.4734933524272016</v>
      </c>
      <c r="AK108" s="52">
        <f>ESCYLD1!AK108*VLOOKUP(ESCYLD2!AK$4,'[1]INTERNAL PARAMETERS-1'!$B$5:$J$44,5,FALSE)*VLOOKUP(ESCYLD2!AK$4,'[1]INTERNAL PARAMETERS-1'!$B$5:$J$44,7,FALSE)*ESCYLD2!$F108 + ESCYLD1!AK108*(1-VLOOKUP(ESCYLD2!AK$4,'[1]INTERNAL PARAMETERS-1'!$B$5:$J$44,5,FALSE))*VLOOKUP(ESCYLD2!AK$4,'[1]INTERNAL PARAMETERS-1'!$B$5:$J$44,9,FALSE)*ESCYLD2!$F108</f>
        <v>0</v>
      </c>
      <c r="AL108" s="52">
        <f>ESCYLD1!AL108*VLOOKUP(ESCYLD2!AL$4,'[1]INTERNAL PARAMETERS-1'!$B$5:$J$44,5,FALSE)*VLOOKUP(ESCYLD2!AL$4,'[1]INTERNAL PARAMETERS-1'!$B$5:$J$44,7,FALSE)*ESCYLD2!$F108 + ESCYLD1!AL108*(1-VLOOKUP(ESCYLD2!AL$4,'[1]INTERNAL PARAMETERS-1'!$B$5:$J$44,5,FALSE))*VLOOKUP(ESCYLD2!AL$4,'[1]INTERNAL PARAMETERS-1'!$B$5:$J$44,9,FALSE)*ESCYLD2!$F108</f>
        <v>0</v>
      </c>
      <c r="AM108" s="52">
        <f>ESCYLD1!AM108*VLOOKUP(ESCYLD2!AM$4,'[1]INTERNAL PARAMETERS-1'!$B$5:$J$44,5,FALSE)*VLOOKUP(ESCYLD2!AM$4,'[1]INTERNAL PARAMETERS-1'!$B$5:$J$44,7,FALSE)*ESCYLD2!$F108 + ESCYLD1!AM108*(1-VLOOKUP(ESCYLD2!AM$4,'[1]INTERNAL PARAMETERS-1'!$B$5:$J$44,5,FALSE))*VLOOKUP(ESCYLD2!AM$4,'[1]INTERNAL PARAMETERS-1'!$B$5:$J$44,9,FALSE)*ESCYLD2!$F108</f>
        <v>0</v>
      </c>
      <c r="AN108" s="52">
        <f>ESCYLD1!AN108*VLOOKUP(ESCYLD2!AN$4,'[1]INTERNAL PARAMETERS-1'!$B$5:$J$44,5,FALSE)*VLOOKUP(ESCYLD2!AN$4,'[1]INTERNAL PARAMETERS-1'!$B$5:$J$44,7,FALSE)*ESCYLD2!$F108 + ESCYLD1!AN108*(1-VLOOKUP(ESCYLD2!AN$4,'[1]INTERNAL PARAMETERS-1'!$B$5:$J$44,5,FALSE))*VLOOKUP(ESCYLD2!AN$4,'[1]INTERNAL PARAMETERS-1'!$B$5:$J$44,9,FALSE)*ESCYLD2!$F108</f>
        <v>0</v>
      </c>
      <c r="AO108" s="52">
        <f>ESCYLD1!AO108*VLOOKUP(ESCYLD2!AO$4,'[1]INTERNAL PARAMETERS-1'!$B$5:$J$44,5,FALSE)*VLOOKUP(ESCYLD2!AO$4,'[1]INTERNAL PARAMETERS-1'!$B$5:$J$44,7,FALSE)*ESCYLD2!$F108 + ESCYLD1!AO108*(1-VLOOKUP(ESCYLD2!AO$4,'[1]INTERNAL PARAMETERS-1'!$B$5:$J$44,5,FALSE))*VLOOKUP(ESCYLD2!AO$4,'[1]INTERNAL PARAMETERS-1'!$B$5:$J$44,9,FALSE)*ESCYLD2!$F108</f>
        <v>0</v>
      </c>
      <c r="AP108" s="52">
        <f>ESCYLD1!AP108*VLOOKUP(ESCYLD2!AP$4,'[1]INTERNAL PARAMETERS-1'!$B$5:$J$44,5,FALSE)*VLOOKUP(ESCYLD2!AP$4,'[1]INTERNAL PARAMETERS-1'!$B$5:$J$44,7,FALSE)*ESCYLD2!$F108 + ESCYLD1!AP108*(1-VLOOKUP(ESCYLD2!AP$4,'[1]INTERNAL PARAMETERS-1'!$B$5:$J$44,5,FALSE))*VLOOKUP(ESCYLD2!AP$4,'[1]INTERNAL PARAMETERS-1'!$B$5:$J$44,9,FALSE)*ESCYLD2!$F108</f>
        <v>0</v>
      </c>
      <c r="AQ108" s="52">
        <f>ESCYLD1!AQ108*VLOOKUP(ESCYLD2!AQ$4,'[1]INTERNAL PARAMETERS-1'!$B$5:$J$44,5,FALSE)*VLOOKUP(ESCYLD2!AQ$4,'[1]INTERNAL PARAMETERS-1'!$B$5:$J$44,7,FALSE)*ESCYLD2!$F108 + ESCYLD1!AQ108*(1-VLOOKUP(ESCYLD2!AQ$4,'[1]INTERNAL PARAMETERS-1'!$B$5:$J$44,5,FALSE))*VLOOKUP(ESCYLD2!AQ$4,'[1]INTERNAL PARAMETERS-1'!$B$5:$J$44,9,FALSE)*ESCYLD2!$F108</f>
        <v>0</v>
      </c>
      <c r="AR108" s="52">
        <f>ESCYLD1!AR108*VLOOKUP(ESCYLD2!AR$4,'[1]INTERNAL PARAMETERS-1'!$B$5:$J$44,5,FALSE)*VLOOKUP(ESCYLD2!AR$4,'[1]INTERNAL PARAMETERS-1'!$B$5:$J$44,7,FALSE)*ESCYLD2!$F108 + ESCYLD1!AR108*(1-VLOOKUP(ESCYLD2!AR$4,'[1]INTERNAL PARAMETERS-1'!$B$5:$J$44,5,FALSE))*VLOOKUP(ESCYLD2!AR$4,'[1]INTERNAL PARAMETERS-1'!$B$5:$J$44,9,FALSE)*ESCYLD2!$F108</f>
        <v>0</v>
      </c>
      <c r="AS108" s="52">
        <f>ESCYLD1!AS108*VLOOKUP(ESCYLD2!AS$4,'[1]INTERNAL PARAMETERS-1'!$B$5:$J$44,5,FALSE)*VLOOKUP(ESCYLD2!AS$4,'[1]INTERNAL PARAMETERS-1'!$B$5:$J$44,7,FALSE)*ESCYLD2!$F108 + ESCYLD1!AS108*(1-VLOOKUP(ESCYLD2!AS$4,'[1]INTERNAL PARAMETERS-1'!$B$5:$J$44,5,FALSE))*VLOOKUP(ESCYLD2!AS$4,'[1]INTERNAL PARAMETERS-1'!$B$5:$J$44,9,FALSE)*ESCYLD2!$F108</f>
        <v>0</v>
      </c>
      <c r="AT108" s="51">
        <f>ESCYLD1!AT108*VLOOKUP(ESCYLD2!AT$4,'[1]INTERNAL PARAMETERS-1'!$B$5:$J$44,5,FALSE)*VLOOKUP(ESCYLD2!AT$4,'[1]INTERNAL PARAMETERS-1'!$B$5:$J$44,7,FALSE)*ESCYLD2!$F108 + ESCYLD1!AT108*(1-VLOOKUP(ESCYLD2!AT$4,'[1]INTERNAL PARAMETERS-1'!$B$5:$J$44,5,FALSE))*VLOOKUP(ESCYLD2!AT$4,'[1]INTERNAL PARAMETERS-1'!$B$5:$J$44,9,FALSE)*ESCYLD2!$F108</f>
        <v>0</v>
      </c>
      <c r="AU108" s="53">
        <f>ESCYLD1!AU108*VLOOKUP(ESCYLD2!AU$4,'[1]INTERNAL PARAMETERS-1'!$B$5:$J$44,5,FALSE)*VLOOKUP(ESCYLD2!AU$4,'[1]INTERNAL PARAMETERS-1'!$B$5:$J$44,6,FALSE)*VLOOKUP(ESCYLD2!AU$4,'[1]INTERNAL PARAMETERS-1'!$B$5:$J$44,3,FALSE) + ESCYLD1!AU108*(1-VLOOKUP(ESCYLD2!AU$4,'[1]INTERNAL PARAMETERS-1'!$B$5:$J$44,5,FALSE))*VLOOKUP(ESCYLD2!AU$4,'[1]INTERNAL PARAMETERS-1'!$B$5:$J$44,8,FALSE)*VLOOKUP(ESCYLD2!AU$4,'[1]INTERNAL PARAMETERS-1'!$B$5:$J$44,3,FALSE)</f>
        <v>0</v>
      </c>
      <c r="AV108" s="52">
        <f>ESCYLD1!AV108*VLOOKUP(ESCYLD2!AV$4,'[1]INTERNAL PARAMETERS-1'!$B$5:$J$44,5,FALSE)*VLOOKUP(ESCYLD2!AV$4,'[1]INTERNAL PARAMETERS-1'!$B$5:$J$44,6,FALSE)*VLOOKUP(ESCYLD2!AV$4,'[1]INTERNAL PARAMETERS-1'!$B$5:$J$44,3,FALSE) + ESCYLD1!AV108*(1-VLOOKUP(ESCYLD2!AV$4,'[1]INTERNAL PARAMETERS-1'!$B$5:$J$44,5,FALSE))*VLOOKUP(ESCYLD2!AV$4,'[1]INTERNAL PARAMETERS-1'!$B$5:$J$44,8,FALSE)*VLOOKUP(ESCYLD2!AV$4,'[1]INTERNAL PARAMETERS-1'!$B$5:$J$44,3,FALSE)</f>
        <v>0</v>
      </c>
      <c r="AW108" s="52">
        <f>ESCYLD1!AW108*VLOOKUP(ESCYLD2!AW$4,'[1]INTERNAL PARAMETERS-1'!$B$5:$J$44,5,FALSE)*VLOOKUP(ESCYLD2!AW$4,'[1]INTERNAL PARAMETERS-1'!$B$5:$J$44,6,FALSE)*VLOOKUP(ESCYLD2!AW$4,'[1]INTERNAL PARAMETERS-1'!$B$5:$J$44,3,FALSE) + ESCYLD1!AW108*(1-VLOOKUP(ESCYLD2!AW$4,'[1]INTERNAL PARAMETERS-1'!$B$5:$J$44,5,FALSE))*VLOOKUP(ESCYLD2!AW$4,'[1]INTERNAL PARAMETERS-1'!$B$5:$J$44,8,FALSE)*VLOOKUP(ESCYLD2!AW$4,'[1]INTERNAL PARAMETERS-1'!$B$5:$J$44,3,FALSE)</f>
        <v>10.420498352799997</v>
      </c>
      <c r="AX108" s="52">
        <f>ESCYLD1!AX108*VLOOKUP(ESCYLD2!AX$4,'[1]INTERNAL PARAMETERS-1'!$B$5:$J$44,5,FALSE)*VLOOKUP(ESCYLD2!AX$4,'[1]INTERNAL PARAMETERS-1'!$B$5:$J$44,6,FALSE)*VLOOKUP(ESCYLD2!AX$4,'[1]INTERNAL PARAMETERS-1'!$B$5:$J$44,3,FALSE) + ESCYLD1!AX108*(1-VLOOKUP(ESCYLD2!AX$4,'[1]INTERNAL PARAMETERS-1'!$B$5:$J$44,5,FALSE))*VLOOKUP(ESCYLD2!AX$4,'[1]INTERNAL PARAMETERS-1'!$B$5:$J$44,8,FALSE)*VLOOKUP(ESCYLD2!AX$4,'[1]INTERNAL PARAMETERS-1'!$B$5:$J$44,3,FALSE)</f>
        <v>0</v>
      </c>
      <c r="AY108" s="52">
        <f>ESCYLD1!AY108*VLOOKUP(ESCYLD2!AY$4,'[1]INTERNAL PARAMETERS-1'!$B$5:$J$44,5,FALSE)*VLOOKUP(ESCYLD2!AY$4,'[1]INTERNAL PARAMETERS-1'!$B$5:$J$44,6,FALSE)*VLOOKUP(ESCYLD2!AY$4,'[1]INTERNAL PARAMETERS-1'!$B$5:$J$44,3,FALSE) + ESCYLD1!AY108*(1-VLOOKUP(ESCYLD2!AY$4,'[1]INTERNAL PARAMETERS-1'!$B$5:$J$44,5,FALSE))*VLOOKUP(ESCYLD2!AY$4,'[1]INTERNAL PARAMETERS-1'!$B$5:$J$44,8,FALSE)*VLOOKUP(ESCYLD2!AY$4,'[1]INTERNAL PARAMETERS-1'!$B$5:$J$44,3,FALSE)</f>
        <v>0</v>
      </c>
      <c r="AZ108" s="52">
        <f>ESCYLD1!AZ108*VLOOKUP(ESCYLD2!AZ$4,'[1]INTERNAL PARAMETERS-1'!$B$5:$J$44,5,FALSE)*VLOOKUP(ESCYLD2!AZ$4,'[1]INTERNAL PARAMETERS-1'!$B$5:$J$44,6,FALSE)*VLOOKUP(ESCYLD2!AZ$4,'[1]INTERNAL PARAMETERS-1'!$B$5:$J$44,3,FALSE) + ESCYLD1!AZ108*(1-VLOOKUP(ESCYLD2!AZ$4,'[1]INTERNAL PARAMETERS-1'!$B$5:$J$44,5,FALSE))*VLOOKUP(ESCYLD2!AZ$4,'[1]INTERNAL PARAMETERS-1'!$B$5:$J$44,8,FALSE)*VLOOKUP(ESCYLD2!AZ$4,'[1]INTERNAL PARAMETERS-1'!$B$5:$J$44,3,FALSE)</f>
        <v>0</v>
      </c>
      <c r="BA108" s="52">
        <f>ESCYLD1!BA108*VLOOKUP(ESCYLD2!BA$4,'[1]INTERNAL PARAMETERS-1'!$B$5:$J$44,5,FALSE)*VLOOKUP(ESCYLD2!BA$4,'[1]INTERNAL PARAMETERS-1'!$B$5:$J$44,6,FALSE)*VLOOKUP(ESCYLD2!BA$4,'[1]INTERNAL PARAMETERS-1'!$B$5:$J$44,3,FALSE) + ESCYLD1!BA108*(1-VLOOKUP(ESCYLD2!BA$4,'[1]INTERNAL PARAMETERS-1'!$B$5:$J$44,5,FALSE))*VLOOKUP(ESCYLD2!BA$4,'[1]INTERNAL PARAMETERS-1'!$B$5:$J$44,8,FALSE)*VLOOKUP(ESCYLD2!BA$4,'[1]INTERNAL PARAMETERS-1'!$B$5:$J$44,3,FALSE)</f>
        <v>16.250059092916203</v>
      </c>
      <c r="BB108" s="52">
        <f>ESCYLD1!BB108*VLOOKUP(ESCYLD2!BB$4,'[1]INTERNAL PARAMETERS-1'!$B$5:$J$44,5,FALSE)*VLOOKUP(ESCYLD2!BB$4,'[1]INTERNAL PARAMETERS-1'!$B$5:$J$44,6,FALSE)*VLOOKUP(ESCYLD2!BB$4,'[1]INTERNAL PARAMETERS-1'!$B$5:$J$44,3,FALSE) + ESCYLD1!BB108*(1-VLOOKUP(ESCYLD2!BB$4,'[1]INTERNAL PARAMETERS-1'!$B$5:$J$44,5,FALSE))*VLOOKUP(ESCYLD2!BB$4,'[1]INTERNAL PARAMETERS-1'!$B$5:$J$44,8,FALSE)*VLOOKUP(ESCYLD2!BB$4,'[1]INTERNAL PARAMETERS-1'!$B$5:$J$44,3,FALSE)</f>
        <v>1.6667986055521258</v>
      </c>
      <c r="BC108" s="52">
        <f>ESCYLD1!BC108*VLOOKUP(ESCYLD2!BC$4,'[1]INTERNAL PARAMETERS-1'!$B$5:$J$44,5,FALSE)*VLOOKUP(ESCYLD2!BC$4,'[1]INTERNAL PARAMETERS-1'!$B$5:$J$44,6,FALSE)*VLOOKUP(ESCYLD2!BC$4,'[1]INTERNAL PARAMETERS-1'!$B$5:$J$44,3,FALSE) + ESCYLD1!BC108*(1-VLOOKUP(ESCYLD2!BC$4,'[1]INTERNAL PARAMETERS-1'!$B$5:$J$44,5,FALSE))*VLOOKUP(ESCYLD2!BC$4,'[1]INTERNAL PARAMETERS-1'!$B$5:$J$44,8,FALSE)*VLOOKUP(ESCYLD2!BC$4,'[1]INTERNAL PARAMETERS-1'!$B$5:$J$44,3,FALSE)</f>
        <v>4.7024707361134563</v>
      </c>
      <c r="BD108" s="52">
        <f>ESCYLD1!BD108*VLOOKUP(ESCYLD2!BD$4,'[1]INTERNAL PARAMETERS-1'!$B$5:$J$44,5,FALSE)*VLOOKUP(ESCYLD2!BD$4,'[1]INTERNAL PARAMETERS-1'!$B$5:$J$44,6,FALSE)*VLOOKUP(ESCYLD2!BD$4,'[1]INTERNAL PARAMETERS-1'!$B$5:$J$44,3,FALSE) + ESCYLD1!BD108*(1-VLOOKUP(ESCYLD2!BD$4,'[1]INTERNAL PARAMETERS-1'!$B$5:$J$44,5,FALSE))*VLOOKUP(ESCYLD2!BD$4,'[1]INTERNAL PARAMETERS-1'!$B$5:$J$44,8,FALSE)*VLOOKUP(ESCYLD2!BD$4,'[1]INTERNAL PARAMETERS-1'!$B$5:$J$44,3,FALSE)</f>
        <v>0.91094893996694448</v>
      </c>
      <c r="BE108" s="52">
        <f>ESCYLD1!BE108*VLOOKUP(ESCYLD2!BE$4,'[1]INTERNAL PARAMETERS-1'!$B$5:$J$44,5,FALSE)*VLOOKUP(ESCYLD2!BE$4,'[1]INTERNAL PARAMETERS-1'!$B$5:$J$44,6,FALSE)*VLOOKUP(ESCYLD2!BE$4,'[1]INTERNAL PARAMETERS-1'!$B$5:$J$44,3,FALSE) + ESCYLD1!BE108*(1-VLOOKUP(ESCYLD2!BE$4,'[1]INTERNAL PARAMETERS-1'!$B$5:$J$44,5,FALSE))*VLOOKUP(ESCYLD2!BE$4,'[1]INTERNAL PARAMETERS-1'!$B$5:$J$44,8,FALSE)*VLOOKUP(ESCYLD2!BE$4,'[1]INTERNAL PARAMETERS-1'!$B$5:$J$44,3,FALSE)</f>
        <v>7.3476468930808503</v>
      </c>
      <c r="BF108" s="52">
        <f>ESCYLD1!BF108*VLOOKUP(ESCYLD2!BF$4,'[1]INTERNAL PARAMETERS-1'!$B$5:$J$44,5,FALSE)*VLOOKUP(ESCYLD2!BF$4,'[1]INTERNAL PARAMETERS-1'!$B$5:$J$44,6,FALSE)*VLOOKUP(ESCYLD2!BF$4,'[1]INTERNAL PARAMETERS-1'!$B$5:$J$44,3,FALSE) + ESCYLD1!BF108*(1-VLOOKUP(ESCYLD2!BF$4,'[1]INTERNAL PARAMETERS-1'!$B$5:$J$44,5,FALSE))*VLOOKUP(ESCYLD2!BF$4,'[1]INTERNAL PARAMETERS-1'!$B$5:$J$44,8,FALSE)*VLOOKUP(ESCYLD2!BF$4,'[1]INTERNAL PARAMETERS-1'!$B$5:$J$44,3,FALSE)</f>
        <v>0</v>
      </c>
      <c r="BG108" s="52">
        <f>ESCYLD1!BG108*VLOOKUP(ESCYLD2!BG$4,'[1]INTERNAL PARAMETERS-1'!$B$5:$J$44,5,FALSE)*VLOOKUP(ESCYLD2!BG$4,'[1]INTERNAL PARAMETERS-1'!$B$5:$J$44,6,FALSE)*VLOOKUP(ESCYLD2!BG$4,'[1]INTERNAL PARAMETERS-1'!$B$5:$J$44,3,FALSE) + ESCYLD1!BG108*(1-VLOOKUP(ESCYLD2!BG$4,'[1]INTERNAL PARAMETERS-1'!$B$5:$J$44,5,FALSE))*VLOOKUP(ESCYLD2!BG$4,'[1]INTERNAL PARAMETERS-1'!$B$5:$J$44,8,FALSE)*VLOOKUP(ESCYLD2!BG$4,'[1]INTERNAL PARAMETERS-1'!$B$5:$J$44,3,FALSE)</f>
        <v>1.410499169689247</v>
      </c>
      <c r="BH108" s="52">
        <f>ESCYLD1!BH108*VLOOKUP(ESCYLD2!BH$4,'[1]INTERNAL PARAMETERS-1'!$B$5:$J$44,5,FALSE)*VLOOKUP(ESCYLD2!BH$4,'[1]INTERNAL PARAMETERS-1'!$B$5:$J$44,6,FALSE)*VLOOKUP(ESCYLD2!BH$4,'[1]INTERNAL PARAMETERS-1'!$B$5:$J$44,3,FALSE) + ESCYLD1!BH108*(1-VLOOKUP(ESCYLD2!BH$4,'[1]INTERNAL PARAMETERS-1'!$B$5:$J$44,5,FALSE))*VLOOKUP(ESCYLD2!BH$4,'[1]INTERNAL PARAMETERS-1'!$B$5:$J$44,8,FALSE)*VLOOKUP(ESCYLD2!BH$4,'[1]INTERNAL PARAMETERS-1'!$B$5:$J$44,3,FALSE)</f>
        <v>8.7864309832895813E-3</v>
      </c>
      <c r="BI108" s="52">
        <f>ESCYLD1!BI108*VLOOKUP(ESCYLD2!BI$4,'[1]INTERNAL PARAMETERS-1'!$B$5:$J$44,5,FALSE)*VLOOKUP(ESCYLD2!BI$4,'[1]INTERNAL PARAMETERS-1'!$B$5:$J$44,6,FALSE)*VLOOKUP(ESCYLD2!BI$4,'[1]INTERNAL PARAMETERS-1'!$B$5:$J$44,3,FALSE) + ESCYLD1!BI108*(1-VLOOKUP(ESCYLD2!BI$4,'[1]INTERNAL PARAMETERS-1'!$B$5:$J$44,5,FALSE))*VLOOKUP(ESCYLD2!BI$4,'[1]INTERNAL PARAMETERS-1'!$B$5:$J$44,8,FALSE)*VLOOKUP(ESCYLD2!BI$4,'[1]INTERNAL PARAMETERS-1'!$B$5:$J$44,3,FALSE)</f>
        <v>0</v>
      </c>
      <c r="BJ108" s="52">
        <f>ESCYLD1!BJ108*VLOOKUP(ESCYLD2!BJ$4,'[1]INTERNAL PARAMETERS-1'!$B$5:$J$44,5,FALSE)*VLOOKUP(ESCYLD2!BJ$4,'[1]INTERNAL PARAMETERS-1'!$B$5:$J$44,6,FALSE)*VLOOKUP(ESCYLD2!BJ$4,'[1]INTERNAL PARAMETERS-1'!$B$5:$J$44,3,FALSE) + ESCYLD1!BJ108*(1-VLOOKUP(ESCYLD2!BJ$4,'[1]INTERNAL PARAMETERS-1'!$B$5:$J$44,5,FALSE))*VLOOKUP(ESCYLD2!BJ$4,'[1]INTERNAL PARAMETERS-1'!$B$5:$J$44,8,FALSE)*VLOOKUP(ESCYLD2!BJ$4,'[1]INTERNAL PARAMETERS-1'!$B$5:$J$44,3,FALSE)</f>
        <v>0.4457877342789941</v>
      </c>
      <c r="BK108" s="52">
        <f>ESCYLD1!BK108*VLOOKUP(ESCYLD2!BK$4,'[1]INTERNAL PARAMETERS-1'!$B$5:$J$44,5,FALSE)*VLOOKUP(ESCYLD2!BK$4,'[1]INTERNAL PARAMETERS-1'!$B$5:$J$44,6,FALSE)*VLOOKUP(ESCYLD2!BK$4,'[1]INTERNAL PARAMETERS-1'!$B$5:$J$44,3,FALSE) + ESCYLD1!BK108*(1-VLOOKUP(ESCYLD2!BK$4,'[1]INTERNAL PARAMETERS-1'!$B$5:$J$44,5,FALSE))*VLOOKUP(ESCYLD2!BK$4,'[1]INTERNAL PARAMETERS-1'!$B$5:$J$44,8,FALSE)*VLOOKUP(ESCYLD2!BK$4,'[1]INTERNAL PARAMETERS-1'!$B$5:$J$44,3,FALSE)</f>
        <v>0.64488153328048126</v>
      </c>
      <c r="BL108" s="52">
        <f>ESCYLD1!BL108*VLOOKUP(ESCYLD2!BL$4,'[1]INTERNAL PARAMETERS-1'!$B$5:$J$44,5,FALSE)*VLOOKUP(ESCYLD2!BL$4,'[1]INTERNAL PARAMETERS-1'!$B$5:$J$44,6,FALSE)*VLOOKUP(ESCYLD2!BL$4,'[1]INTERNAL PARAMETERS-1'!$B$5:$J$44,3,FALSE) + ESCYLD1!BL108*(1-VLOOKUP(ESCYLD2!BL$4,'[1]INTERNAL PARAMETERS-1'!$B$5:$J$44,5,FALSE))*VLOOKUP(ESCYLD2!BL$4,'[1]INTERNAL PARAMETERS-1'!$B$5:$J$44,8,FALSE)*VLOOKUP(ESCYLD2!BL$4,'[1]INTERNAL PARAMETERS-1'!$B$5:$J$44,3,FALSE)</f>
        <v>2.8023715199535904</v>
      </c>
      <c r="BM108" s="52">
        <f>ESCYLD1!BM108*VLOOKUP(ESCYLD2!BM$4,'[1]INTERNAL PARAMETERS-1'!$B$5:$J$44,5,FALSE)*VLOOKUP(ESCYLD2!BM$4,'[1]INTERNAL PARAMETERS-1'!$B$5:$J$44,6,FALSE)*VLOOKUP(ESCYLD2!BM$4,'[1]INTERNAL PARAMETERS-1'!$B$5:$J$44,3,FALSE) + ESCYLD1!BM108*(1-VLOOKUP(ESCYLD2!BM$4,'[1]INTERNAL PARAMETERS-1'!$B$5:$J$44,5,FALSE))*VLOOKUP(ESCYLD2!BM$4,'[1]INTERNAL PARAMETERS-1'!$B$5:$J$44,8,FALSE)*VLOOKUP(ESCYLD2!BM$4,'[1]INTERNAL PARAMETERS-1'!$B$5:$J$44,3,FALSE)</f>
        <v>1.5642284048056609</v>
      </c>
      <c r="BN108" s="52">
        <f>ESCYLD1!BN108*VLOOKUP(ESCYLD2!BN$4,'[1]INTERNAL PARAMETERS-1'!$B$5:$J$44,5,FALSE)*VLOOKUP(ESCYLD2!BN$4,'[1]INTERNAL PARAMETERS-1'!$B$5:$J$44,6,FALSE)*VLOOKUP(ESCYLD2!BN$4,'[1]INTERNAL PARAMETERS-1'!$B$5:$J$44,3,FALSE) + ESCYLD1!BN108*(1-VLOOKUP(ESCYLD2!BN$4,'[1]INTERNAL PARAMETERS-1'!$B$5:$J$44,5,FALSE))*VLOOKUP(ESCYLD2!BN$4,'[1]INTERNAL PARAMETERS-1'!$B$5:$J$44,8,FALSE)*VLOOKUP(ESCYLD2!BN$4,'[1]INTERNAL PARAMETERS-1'!$B$5:$J$44,3,FALSE)</f>
        <v>1.278664832862564</v>
      </c>
      <c r="BO108" s="52">
        <f>ESCYLD1!BO108*VLOOKUP(ESCYLD2!BO$4,'[1]INTERNAL PARAMETERS-1'!$B$5:$J$44,5,FALSE)*VLOOKUP(ESCYLD2!BO$4,'[1]INTERNAL PARAMETERS-1'!$B$5:$J$44,6,FALSE)*VLOOKUP(ESCYLD2!BO$4,'[1]INTERNAL PARAMETERS-1'!$B$5:$J$44,3,FALSE) + ESCYLD1!BO108*(1-VLOOKUP(ESCYLD2!BO$4,'[1]INTERNAL PARAMETERS-1'!$B$5:$J$44,5,FALSE))*VLOOKUP(ESCYLD2!BO$4,'[1]INTERNAL PARAMETERS-1'!$B$5:$J$44,8,FALSE)*VLOOKUP(ESCYLD2!BO$4,'[1]INTERNAL PARAMETERS-1'!$B$5:$J$44,3,FALSE)</f>
        <v>1.2008328136002566</v>
      </c>
      <c r="BP108" s="52">
        <f>ESCYLD1!BP108*VLOOKUP(ESCYLD2!BP$4,'[1]INTERNAL PARAMETERS-1'!$B$5:$J$44,5,FALSE)*VLOOKUP(ESCYLD2!BP$4,'[1]INTERNAL PARAMETERS-1'!$B$5:$J$44,6,FALSE)*VLOOKUP(ESCYLD2!BP$4,'[1]INTERNAL PARAMETERS-1'!$B$5:$J$44,3,FALSE) + ESCYLD1!BP108*(1-VLOOKUP(ESCYLD2!BP$4,'[1]INTERNAL PARAMETERS-1'!$B$5:$J$44,5,FALSE))*VLOOKUP(ESCYLD2!BP$4,'[1]INTERNAL PARAMETERS-1'!$B$5:$J$44,8,FALSE)*VLOOKUP(ESCYLD2!BP$4,'[1]INTERNAL PARAMETERS-1'!$B$5:$J$44,3,FALSE)</f>
        <v>4.5004879073162987E-2</v>
      </c>
      <c r="BQ108" s="52">
        <f>ESCYLD1!BQ108*VLOOKUP(ESCYLD2!BQ$4,'[1]INTERNAL PARAMETERS-1'!$B$5:$J$44,5,FALSE)*VLOOKUP(ESCYLD2!BQ$4,'[1]INTERNAL PARAMETERS-1'!$B$5:$J$44,6,FALSE)*VLOOKUP(ESCYLD2!BQ$4,'[1]INTERNAL PARAMETERS-1'!$B$5:$J$44,3,FALSE) + ESCYLD1!BQ108*(1-VLOOKUP(ESCYLD2!BQ$4,'[1]INTERNAL PARAMETERS-1'!$B$5:$J$44,5,FALSE))*VLOOKUP(ESCYLD2!BQ$4,'[1]INTERNAL PARAMETERS-1'!$B$5:$J$44,8,FALSE)*VLOOKUP(ESCYLD2!BQ$4,'[1]INTERNAL PARAMETERS-1'!$B$5:$J$44,3,FALSE)</f>
        <v>3.6720530676295891</v>
      </c>
      <c r="BR108" s="52">
        <f>ESCYLD1!BR108*VLOOKUP(ESCYLD2!BR$4,'[1]INTERNAL PARAMETERS-1'!$B$5:$J$44,5,FALSE)*VLOOKUP(ESCYLD2!BR$4,'[1]INTERNAL PARAMETERS-1'!$B$5:$J$44,6,FALSE)*VLOOKUP(ESCYLD2!BR$4,'[1]INTERNAL PARAMETERS-1'!$B$5:$J$44,3,FALSE) + ESCYLD1!BR108*(1-VLOOKUP(ESCYLD2!BR$4,'[1]INTERNAL PARAMETERS-1'!$B$5:$J$44,5,FALSE))*VLOOKUP(ESCYLD2!BR$4,'[1]INTERNAL PARAMETERS-1'!$B$5:$J$44,8,FALSE)*VLOOKUP(ESCYLD2!BR$4,'[1]INTERNAL PARAMETERS-1'!$B$5:$J$44,3,FALSE)</f>
        <v>5.6351752146449226E-2</v>
      </c>
      <c r="BS108" s="52">
        <f>ESCYLD1!BS108*VLOOKUP(ESCYLD2!BS$4,'[1]INTERNAL PARAMETERS-1'!$B$5:$J$44,5,FALSE)*VLOOKUP(ESCYLD2!BS$4,'[1]INTERNAL PARAMETERS-1'!$B$5:$J$44,6,FALSE)*VLOOKUP(ESCYLD2!BS$4,'[1]INTERNAL PARAMETERS-1'!$B$5:$J$44,3,FALSE) + ESCYLD1!BS108*(1-VLOOKUP(ESCYLD2!BS$4,'[1]INTERNAL PARAMETERS-1'!$B$5:$J$44,5,FALSE))*VLOOKUP(ESCYLD2!BS$4,'[1]INTERNAL PARAMETERS-1'!$B$5:$J$44,8,FALSE)*VLOOKUP(ESCYLD2!BS$4,'[1]INTERNAL PARAMETERS-1'!$B$5:$J$44,3,FALSE)</f>
        <v>5.2945865713532169E-3</v>
      </c>
      <c r="BT108" s="52">
        <f>ESCYLD1!BT108*VLOOKUP(ESCYLD2!BT$4,'[1]INTERNAL PARAMETERS-1'!$B$5:$J$44,5,FALSE)*VLOOKUP(ESCYLD2!BT$4,'[1]INTERNAL PARAMETERS-1'!$B$5:$J$44,6,FALSE)*VLOOKUP(ESCYLD2!BT$4,'[1]INTERNAL PARAMETERS-1'!$B$5:$J$44,3,FALSE) + ESCYLD1!BT108*(1-VLOOKUP(ESCYLD2!BT$4,'[1]INTERNAL PARAMETERS-1'!$B$5:$J$44,5,FALSE))*VLOOKUP(ESCYLD2!BT$4,'[1]INTERNAL PARAMETERS-1'!$B$5:$J$44,8,FALSE)*VLOOKUP(ESCYLD2!BT$4,'[1]INTERNAL PARAMETERS-1'!$B$5:$J$44,3,FALSE)</f>
        <v>0</v>
      </c>
      <c r="BU108" s="52">
        <f>ESCYLD1!BU108*VLOOKUP(ESCYLD2!BU$4,'[1]INTERNAL PARAMETERS-1'!$B$5:$J$44,5,FALSE)*VLOOKUP(ESCYLD2!BU$4,'[1]INTERNAL PARAMETERS-1'!$B$5:$J$44,6,FALSE)*VLOOKUP(ESCYLD2!BU$4,'[1]INTERNAL PARAMETERS-1'!$B$5:$J$44,3,FALSE) + ESCYLD1!BU108*(1-VLOOKUP(ESCYLD2!BU$4,'[1]INTERNAL PARAMETERS-1'!$B$5:$J$44,5,FALSE))*VLOOKUP(ESCYLD2!BU$4,'[1]INTERNAL PARAMETERS-1'!$B$5:$J$44,8,FALSE)*VLOOKUP(ESCYLD2!BU$4,'[1]INTERNAL PARAMETERS-1'!$B$5:$J$44,3,FALSE)</f>
        <v>0</v>
      </c>
      <c r="BV108" s="52">
        <f>ESCYLD1!BV108*VLOOKUP(ESCYLD2!BV$4,'[1]INTERNAL PARAMETERS-1'!$B$5:$J$44,5,FALSE)*VLOOKUP(ESCYLD2!BV$4,'[1]INTERNAL PARAMETERS-1'!$B$5:$J$44,6,FALSE)*VLOOKUP(ESCYLD2!BV$4,'[1]INTERNAL PARAMETERS-1'!$B$5:$J$44,3,FALSE) + ESCYLD1!BV108*(1-VLOOKUP(ESCYLD2!BV$4,'[1]INTERNAL PARAMETERS-1'!$B$5:$J$44,5,FALSE))*VLOOKUP(ESCYLD2!BV$4,'[1]INTERNAL PARAMETERS-1'!$B$5:$J$44,8,FALSE)*VLOOKUP(ESCYLD2!BV$4,'[1]INTERNAL PARAMETERS-1'!$B$5:$J$44,3,FALSE)</f>
        <v>0</v>
      </c>
      <c r="BW108" s="52">
        <f>ESCYLD1!BW108*VLOOKUP(ESCYLD2!BW$4,'[1]INTERNAL PARAMETERS-1'!$B$5:$J$44,5,FALSE)*VLOOKUP(ESCYLD2!BW$4,'[1]INTERNAL PARAMETERS-1'!$B$5:$J$44,6,FALSE)*VLOOKUP(ESCYLD2!BW$4,'[1]INTERNAL PARAMETERS-1'!$B$5:$J$44,3,FALSE) + ESCYLD1!BW108*(1-VLOOKUP(ESCYLD2!BW$4,'[1]INTERNAL PARAMETERS-1'!$B$5:$J$44,5,FALSE))*VLOOKUP(ESCYLD2!BW$4,'[1]INTERNAL PARAMETERS-1'!$B$5:$J$44,8,FALSE)*VLOOKUP(ESCYLD2!BW$4,'[1]INTERNAL PARAMETERS-1'!$B$5:$J$44,3,FALSE)</f>
        <v>0</v>
      </c>
      <c r="BX108" s="52">
        <f>ESCYLD1!BX108*VLOOKUP(ESCYLD2!BX$4,'[1]INTERNAL PARAMETERS-1'!$B$5:$J$44,5,FALSE)*VLOOKUP(ESCYLD2!BX$4,'[1]INTERNAL PARAMETERS-1'!$B$5:$J$44,6,FALSE)*VLOOKUP(ESCYLD2!BX$4,'[1]INTERNAL PARAMETERS-1'!$B$5:$J$44,3,FALSE) + ESCYLD1!BX108*(1-VLOOKUP(ESCYLD2!BX$4,'[1]INTERNAL PARAMETERS-1'!$B$5:$J$44,5,FALSE))*VLOOKUP(ESCYLD2!BX$4,'[1]INTERNAL PARAMETERS-1'!$B$5:$J$44,8,FALSE)*VLOOKUP(ESCYLD2!BX$4,'[1]INTERNAL PARAMETERS-1'!$B$5:$J$44,3,FALSE)</f>
        <v>0</v>
      </c>
      <c r="BY108" s="52">
        <f>ESCYLD1!BY108*VLOOKUP(ESCYLD2!BY$4,'[1]INTERNAL PARAMETERS-1'!$B$5:$J$44,5,FALSE)*VLOOKUP(ESCYLD2!BY$4,'[1]INTERNAL PARAMETERS-1'!$B$5:$J$44,6,FALSE)*VLOOKUP(ESCYLD2!BY$4,'[1]INTERNAL PARAMETERS-1'!$B$5:$J$44,3,FALSE) + ESCYLD1!BY108*(1-VLOOKUP(ESCYLD2!BY$4,'[1]INTERNAL PARAMETERS-1'!$B$5:$J$44,5,FALSE))*VLOOKUP(ESCYLD2!BY$4,'[1]INTERNAL PARAMETERS-1'!$B$5:$J$44,8,FALSE)*VLOOKUP(ESCYLD2!BY$4,'[1]INTERNAL PARAMETERS-1'!$B$5:$J$44,3,FALSE)</f>
        <v>0</v>
      </c>
      <c r="BZ108" s="52">
        <f>ESCYLD1!BZ108*VLOOKUP(ESCYLD2!BZ$4,'[1]INTERNAL PARAMETERS-1'!$B$5:$J$44,5,FALSE)*VLOOKUP(ESCYLD2!BZ$4,'[1]INTERNAL PARAMETERS-1'!$B$5:$J$44,6,FALSE)*VLOOKUP(ESCYLD2!BZ$4,'[1]INTERNAL PARAMETERS-1'!$B$5:$J$44,3,FALSE) + ESCYLD1!BZ108*(1-VLOOKUP(ESCYLD2!BZ$4,'[1]INTERNAL PARAMETERS-1'!$B$5:$J$44,5,FALSE))*VLOOKUP(ESCYLD2!BZ$4,'[1]INTERNAL PARAMETERS-1'!$B$5:$J$44,8,FALSE)*VLOOKUP(ESCYLD2!BZ$4,'[1]INTERNAL PARAMETERS-1'!$B$5:$J$44,3,FALSE)</f>
        <v>3.4713487675254746E-3</v>
      </c>
      <c r="CA108" s="52">
        <f>ESCYLD1!CA108*VLOOKUP(ESCYLD2!CA$4,'[1]INTERNAL PARAMETERS-1'!$B$5:$J$44,5,FALSE)*VLOOKUP(ESCYLD2!CA$4,'[1]INTERNAL PARAMETERS-1'!$B$5:$J$44,6,FALSE)*VLOOKUP(ESCYLD2!CA$4,'[1]INTERNAL PARAMETERS-1'!$B$5:$J$44,3,FALSE) + ESCYLD1!CA108*(1-VLOOKUP(ESCYLD2!CA$4,'[1]INTERNAL PARAMETERS-1'!$B$5:$J$44,5,FALSE))*VLOOKUP(ESCYLD2!CA$4,'[1]INTERNAL PARAMETERS-1'!$B$5:$J$44,8,FALSE)*VLOOKUP(ESCYLD2!CA$4,'[1]INTERNAL PARAMETERS-1'!$B$5:$J$44,3,FALSE)</f>
        <v>0</v>
      </c>
      <c r="CB108" s="52">
        <f>ESCYLD1!CB108*VLOOKUP(ESCYLD2!CB$4,'[1]INTERNAL PARAMETERS-1'!$B$5:$J$44,5,FALSE)*VLOOKUP(ESCYLD2!CB$4,'[1]INTERNAL PARAMETERS-1'!$B$5:$J$44,6,FALSE)*VLOOKUP(ESCYLD2!CB$4,'[1]INTERNAL PARAMETERS-1'!$B$5:$J$44,3,FALSE) + ESCYLD1!CB108*(1-VLOOKUP(ESCYLD2!CB$4,'[1]INTERNAL PARAMETERS-1'!$B$5:$J$44,5,FALSE))*VLOOKUP(ESCYLD2!CB$4,'[1]INTERNAL PARAMETERS-1'!$B$5:$J$44,8,FALSE)*VLOOKUP(ESCYLD2!CB$4,'[1]INTERNAL PARAMETERS-1'!$B$5:$J$44,3,FALSE)</f>
        <v>0</v>
      </c>
      <c r="CC108" s="52">
        <f>ESCYLD1!CC108*VLOOKUP(ESCYLD2!CC$4,'[1]INTERNAL PARAMETERS-1'!$B$5:$J$44,5,FALSE)*VLOOKUP(ESCYLD2!CC$4,'[1]INTERNAL PARAMETERS-1'!$B$5:$J$44,6,FALSE)*VLOOKUP(ESCYLD2!CC$4,'[1]INTERNAL PARAMETERS-1'!$B$5:$J$44,3,FALSE) + ESCYLD1!CC108*(1-VLOOKUP(ESCYLD2!CC$4,'[1]INTERNAL PARAMETERS-1'!$B$5:$J$44,5,FALSE))*VLOOKUP(ESCYLD2!CC$4,'[1]INTERNAL PARAMETERS-1'!$B$5:$J$44,8,FALSE)*VLOOKUP(ESCYLD2!CC$4,'[1]INTERNAL PARAMETERS-1'!$B$5:$J$44,3,FALSE)</f>
        <v>1.2535010712845174E-2</v>
      </c>
      <c r="CD108" s="52">
        <f>ESCYLD1!CD108*VLOOKUP(ESCYLD2!CD$4,'[1]INTERNAL PARAMETERS-1'!$B$5:$J$44,5,FALSE)*VLOOKUP(ESCYLD2!CD$4,'[1]INTERNAL PARAMETERS-1'!$B$5:$J$44,6,FALSE)*VLOOKUP(ESCYLD2!CD$4,'[1]INTERNAL PARAMETERS-1'!$B$5:$J$44,3,FALSE) + ESCYLD1!CD108*(1-VLOOKUP(ESCYLD2!CD$4,'[1]INTERNAL PARAMETERS-1'!$B$5:$J$44,5,FALSE))*VLOOKUP(ESCYLD2!CD$4,'[1]INTERNAL PARAMETERS-1'!$B$5:$J$44,8,FALSE)*VLOOKUP(ESCYLD2!CD$4,'[1]INTERNAL PARAMETERS-1'!$B$5:$J$44,3,FALSE)</f>
        <v>3.0373367083605069E-2</v>
      </c>
      <c r="CE108" s="52">
        <f>ESCYLD1!CE108*VLOOKUP(ESCYLD2!CE$4,'[1]INTERNAL PARAMETERS-1'!$B$5:$J$44,5,FALSE)*VLOOKUP(ESCYLD2!CE$4,'[1]INTERNAL PARAMETERS-1'!$B$5:$J$44,6,FALSE)*VLOOKUP(ESCYLD2!CE$4,'[1]INTERNAL PARAMETERS-1'!$B$5:$J$44,3,FALSE) + ESCYLD1!CE108*(1-VLOOKUP(ESCYLD2!CE$4,'[1]INTERNAL PARAMETERS-1'!$B$5:$J$44,5,FALSE))*VLOOKUP(ESCYLD2!CE$4,'[1]INTERNAL PARAMETERS-1'!$B$5:$J$44,8,FALSE)*VLOOKUP(ESCYLD2!CE$4,'[1]INTERNAL PARAMETERS-1'!$B$5:$J$44,3,FALSE)</f>
        <v>8.50038470840907E-2</v>
      </c>
      <c r="CF108" s="52">
        <f>ESCYLD1!CF108*VLOOKUP(ESCYLD2!CF$4,'[1]INTERNAL PARAMETERS-1'!$B$5:$J$44,5,FALSE)*VLOOKUP(ESCYLD2!CF$4,'[1]INTERNAL PARAMETERS-1'!$B$5:$J$44,6,FALSE)*VLOOKUP(ESCYLD2!CF$4,'[1]INTERNAL PARAMETERS-1'!$B$5:$J$44,3,FALSE) + ESCYLD1!CF108*(1-VLOOKUP(ESCYLD2!CF$4,'[1]INTERNAL PARAMETERS-1'!$B$5:$J$44,5,FALSE))*VLOOKUP(ESCYLD2!CF$4,'[1]INTERNAL PARAMETERS-1'!$B$5:$J$44,8,FALSE)*VLOOKUP(ESCYLD2!CF$4,'[1]INTERNAL PARAMETERS-1'!$B$5:$J$44,3,FALSE)</f>
        <v>2.4067415456793376E-2</v>
      </c>
      <c r="CG108" s="52">
        <f>ESCYLD1!CG108*VLOOKUP(ESCYLD2!CG$4,'[1]INTERNAL PARAMETERS-1'!$B$5:$J$44,5,FALSE)*VLOOKUP(ESCYLD2!CG$4,'[1]INTERNAL PARAMETERS-1'!$B$5:$J$44,6,FALSE)*VLOOKUP(ESCYLD2!CG$4,'[1]INTERNAL PARAMETERS-1'!$B$5:$J$44,3,FALSE) + ESCYLD1!CG108*(1-VLOOKUP(ESCYLD2!CG$4,'[1]INTERNAL PARAMETERS-1'!$B$5:$J$44,5,FALSE))*VLOOKUP(ESCYLD2!CG$4,'[1]INTERNAL PARAMETERS-1'!$B$5:$J$44,8,FALSE)*VLOOKUP(ESCYLD2!CG$4,'[1]INTERNAL PARAMETERS-1'!$B$5:$J$44,3,FALSE)</f>
        <v>0</v>
      </c>
      <c r="CH108" s="51">
        <f>ESCYLD1!CH108*VLOOKUP(ESCYLD2!CH$4,'[1]INTERNAL PARAMETERS-1'!$B$5:$J$44,5,FALSE)*VLOOKUP(ESCYLD2!CH$4,'[1]INTERNAL PARAMETERS-1'!$B$5:$J$44,6,FALSE)*VLOOKUP(ESCYLD2!CH$4,'[1]INTERNAL PARAMETERS-1'!$B$5:$J$44,3,FALSE) + ESCYLD1!CH108*(1-VLOOKUP(ESCYLD2!CH$4,'[1]INTERNAL PARAMETERS-1'!$B$5:$J$44,5,FALSE))*VLOOKUP(ESCYLD2!CH$4,'[1]INTERNAL PARAMETERS-1'!$B$5:$J$44,8,FALSE)*VLOOKUP(ESCYLD2!CH$4,'[1]INTERNAL PARAMETERS-1'!$B$5:$J$44,3,FALSE)</f>
        <v>0</v>
      </c>
      <c r="CJ108" s="53">
        <f t="shared" si="2"/>
        <v>483.09322155509687</v>
      </c>
      <c r="CK108" s="51">
        <f t="shared" si="3"/>
        <v>54.588630334409068</v>
      </c>
    </row>
    <row r="109" spans="2:89" x14ac:dyDescent="0.5">
      <c r="B109" s="66" t="s">
        <v>10</v>
      </c>
      <c r="C109" s="65" t="s">
        <v>72</v>
      </c>
      <c r="D109" s="65" t="s">
        <v>75</v>
      </c>
      <c r="E109" s="151">
        <f>ESC!AF109</f>
        <v>2802.3628462029874</v>
      </c>
      <c r="F109" s="64">
        <f>'[1]INTERNAL PARAMETERS-1'!M19</f>
        <v>16.865000000000002</v>
      </c>
      <c r="G109" s="53">
        <f>ESCYLD1!G109*VLOOKUP(ESCYLD2!G$4,'[1]INTERNAL PARAMETERS-1'!$B$5:$J$44,5,FALSE)*VLOOKUP(ESCYLD2!G$4,'[1]INTERNAL PARAMETERS-1'!$B$5:$J$44,7,FALSE)*ESCYLD2!$F109 + ESCYLD1!G109*(1-VLOOKUP(ESCYLD2!G$4,'[1]INTERNAL PARAMETERS-1'!$B$5:$J$44,5,FALSE))*VLOOKUP(ESCYLD2!G$4,'[1]INTERNAL PARAMETERS-1'!$B$5:$J$44,9,FALSE)*ESCYLD2!$F109</f>
        <v>67.218557584225778</v>
      </c>
      <c r="H109" s="52">
        <f>ESCYLD1!H109*VLOOKUP(ESCYLD2!H$4,'[1]INTERNAL PARAMETERS-1'!$B$5:$J$44,5,FALSE)*VLOOKUP(ESCYLD2!H$4,'[1]INTERNAL PARAMETERS-1'!$B$5:$J$44,7,FALSE)*ESCYLD2!$F109 + ESCYLD1!H109*(1-VLOOKUP(ESCYLD2!H$4,'[1]INTERNAL PARAMETERS-1'!$B$5:$J$44,5,FALSE))*VLOOKUP(ESCYLD2!H$4,'[1]INTERNAL PARAMETERS-1'!$B$5:$J$44,9,FALSE)*ESCYLD2!$F109</f>
        <v>12.667498971308421</v>
      </c>
      <c r="I109" s="52">
        <f>ESCYLD1!I109*VLOOKUP(ESCYLD2!I$4,'[1]INTERNAL PARAMETERS-1'!$B$5:$J$44,5,FALSE)*VLOOKUP(ESCYLD2!I$4,'[1]INTERNAL PARAMETERS-1'!$B$5:$J$44,7,FALSE)*ESCYLD2!$F109 + ESCYLD1!I109*(1-VLOOKUP(ESCYLD2!I$4,'[1]INTERNAL PARAMETERS-1'!$B$5:$J$44,5,FALSE))*VLOOKUP(ESCYLD2!I$4,'[1]INTERNAL PARAMETERS-1'!$B$5:$J$44,9,FALSE)*ESCYLD2!$F109</f>
        <v>85.160275959066439</v>
      </c>
      <c r="J109" s="52">
        <f>ESCYLD1!J109*VLOOKUP(ESCYLD2!J$4,'[1]INTERNAL PARAMETERS-1'!$B$5:$J$44,5,FALSE)*VLOOKUP(ESCYLD2!J$4,'[1]INTERNAL PARAMETERS-1'!$B$5:$J$44,7,FALSE)*ESCYLD2!$F109 + ESCYLD1!J109*(1-VLOOKUP(ESCYLD2!J$4,'[1]INTERNAL PARAMETERS-1'!$B$5:$J$44,5,FALSE))*VLOOKUP(ESCYLD2!J$4,'[1]INTERNAL PARAMETERS-1'!$B$5:$J$44,9,FALSE)*ESCYLD2!$F109</f>
        <v>0</v>
      </c>
      <c r="K109" s="52">
        <f>ESCYLD1!K109*VLOOKUP(ESCYLD2!K$4,'[1]INTERNAL PARAMETERS-1'!$B$5:$J$44,5,FALSE)*VLOOKUP(ESCYLD2!K$4,'[1]INTERNAL PARAMETERS-1'!$B$5:$J$44,7,FALSE)*ESCYLD2!$F109 + ESCYLD1!K109*(1-VLOOKUP(ESCYLD2!K$4,'[1]INTERNAL PARAMETERS-1'!$B$5:$J$44,5,FALSE))*VLOOKUP(ESCYLD2!K$4,'[1]INTERNAL PARAMETERS-1'!$B$5:$J$44,9,FALSE)*ESCYLD2!$F109</f>
        <v>0</v>
      </c>
      <c r="L109" s="52">
        <f>ESCYLD1!L109*VLOOKUP(ESCYLD2!L$4,'[1]INTERNAL PARAMETERS-1'!$B$5:$J$44,5,FALSE)*VLOOKUP(ESCYLD2!L$4,'[1]INTERNAL PARAMETERS-1'!$B$5:$J$44,7,FALSE)*ESCYLD2!$F109 + ESCYLD1!L109*(1-VLOOKUP(ESCYLD2!L$4,'[1]INTERNAL PARAMETERS-1'!$B$5:$J$44,5,FALSE))*VLOOKUP(ESCYLD2!L$4,'[1]INTERNAL PARAMETERS-1'!$B$5:$J$44,9,FALSE)*ESCYLD2!$F109</f>
        <v>0</v>
      </c>
      <c r="M109" s="52">
        <f>ESCYLD1!M109*VLOOKUP(ESCYLD2!M$4,'[1]INTERNAL PARAMETERS-1'!$B$5:$J$44,5,FALSE)*VLOOKUP(ESCYLD2!M$4,'[1]INTERNAL PARAMETERS-1'!$B$5:$J$44,7,FALSE)*ESCYLD2!$F109 + ESCYLD1!M109*(1-VLOOKUP(ESCYLD2!M$4,'[1]INTERNAL PARAMETERS-1'!$B$5:$J$44,5,FALSE))*VLOOKUP(ESCYLD2!M$4,'[1]INTERNAL PARAMETERS-1'!$B$5:$J$44,9,FALSE)*ESCYLD2!$F109</f>
        <v>20.809188592783336</v>
      </c>
      <c r="N109" s="52">
        <f>ESCYLD1!N109*VLOOKUP(ESCYLD2!N$4,'[1]INTERNAL PARAMETERS-1'!$B$5:$J$44,5,FALSE)*VLOOKUP(ESCYLD2!N$4,'[1]INTERNAL PARAMETERS-1'!$B$5:$J$44,7,FALSE)*ESCYLD2!$F109 + ESCYLD1!N109*(1-VLOOKUP(ESCYLD2!N$4,'[1]INTERNAL PARAMETERS-1'!$B$5:$J$44,5,FALSE))*VLOOKUP(ESCYLD2!N$4,'[1]INTERNAL PARAMETERS-1'!$B$5:$J$44,9,FALSE)*ESCYLD2!$F109</f>
        <v>0.40656887792770319</v>
      </c>
      <c r="O109" s="52">
        <f>ESCYLD1!O109*VLOOKUP(ESCYLD2!O$4,'[1]INTERNAL PARAMETERS-1'!$B$5:$J$44,5,FALSE)*VLOOKUP(ESCYLD2!O$4,'[1]INTERNAL PARAMETERS-1'!$B$5:$J$44,7,FALSE)*ESCYLD2!$F109 + ESCYLD1!O109*(1-VLOOKUP(ESCYLD2!O$4,'[1]INTERNAL PARAMETERS-1'!$B$5:$J$44,5,FALSE))*VLOOKUP(ESCYLD2!O$4,'[1]INTERNAL PARAMETERS-1'!$B$5:$J$44,9,FALSE)*ESCYLD2!$F109</f>
        <v>0</v>
      </c>
      <c r="P109" s="52">
        <f>ESCYLD1!P109*VLOOKUP(ESCYLD2!P$4,'[1]INTERNAL PARAMETERS-1'!$B$5:$J$44,5,FALSE)*VLOOKUP(ESCYLD2!P$4,'[1]INTERNAL PARAMETERS-1'!$B$5:$J$44,7,FALSE)*ESCYLD2!$F109 + ESCYLD1!P109*(1-VLOOKUP(ESCYLD2!P$4,'[1]INTERNAL PARAMETERS-1'!$B$5:$J$44,5,FALSE))*VLOOKUP(ESCYLD2!P$4,'[1]INTERNAL PARAMETERS-1'!$B$5:$J$44,9,FALSE)*ESCYLD2!$F109</f>
        <v>0</v>
      </c>
      <c r="Q109" s="52">
        <f>ESCYLD1!Q109*VLOOKUP(ESCYLD2!Q$4,'[1]INTERNAL PARAMETERS-1'!$B$5:$J$44,5,FALSE)*VLOOKUP(ESCYLD2!Q$4,'[1]INTERNAL PARAMETERS-1'!$B$5:$J$44,7,FALSE)*ESCYLD2!$F109 + ESCYLD1!Q109*(1-VLOOKUP(ESCYLD2!Q$4,'[1]INTERNAL PARAMETERS-1'!$B$5:$J$44,5,FALSE))*VLOOKUP(ESCYLD2!Q$4,'[1]INTERNAL PARAMETERS-1'!$B$5:$J$44,9,FALSE)*ESCYLD2!$F109</f>
        <v>0</v>
      </c>
      <c r="R109" s="52">
        <f>ESCYLD1!R109*VLOOKUP(ESCYLD2!R$4,'[1]INTERNAL PARAMETERS-1'!$B$5:$J$44,5,FALSE)*VLOOKUP(ESCYLD2!R$4,'[1]INTERNAL PARAMETERS-1'!$B$5:$J$44,7,FALSE)*ESCYLD2!$F109 + ESCYLD1!R109*(1-VLOOKUP(ESCYLD2!R$4,'[1]INTERNAL PARAMETERS-1'!$B$5:$J$44,5,FALSE))*VLOOKUP(ESCYLD2!R$4,'[1]INTERNAL PARAMETERS-1'!$B$5:$J$44,9,FALSE)*ESCYLD2!$F109</f>
        <v>0</v>
      </c>
      <c r="S109" s="52">
        <f>ESCYLD1!S109*VLOOKUP(ESCYLD2!S$4,'[1]INTERNAL PARAMETERS-1'!$B$5:$J$44,5,FALSE)*VLOOKUP(ESCYLD2!S$4,'[1]INTERNAL PARAMETERS-1'!$B$5:$J$44,7,FALSE)*ESCYLD2!$F109 + ESCYLD1!S109*(1-VLOOKUP(ESCYLD2!S$4,'[1]INTERNAL PARAMETERS-1'!$B$5:$J$44,5,FALSE))*VLOOKUP(ESCYLD2!S$4,'[1]INTERNAL PARAMETERS-1'!$B$5:$J$44,9,FALSE)*ESCYLD2!$F109</f>
        <v>10.000146057646598</v>
      </c>
      <c r="T109" s="52">
        <f>ESCYLD1!T109*VLOOKUP(ESCYLD2!T$4,'[1]INTERNAL PARAMETERS-1'!$B$5:$J$44,5,FALSE)*VLOOKUP(ESCYLD2!T$4,'[1]INTERNAL PARAMETERS-1'!$B$5:$J$44,7,FALSE)*ESCYLD2!$F109 + ESCYLD1!T109*(1-VLOOKUP(ESCYLD2!T$4,'[1]INTERNAL PARAMETERS-1'!$B$5:$J$44,5,FALSE))*VLOOKUP(ESCYLD2!T$4,'[1]INTERNAL PARAMETERS-1'!$B$5:$J$44,9,FALSE)*ESCYLD2!$F109</f>
        <v>1.7119187090107513</v>
      </c>
      <c r="U109" s="52">
        <f>ESCYLD1!U109*VLOOKUP(ESCYLD2!U$4,'[1]INTERNAL PARAMETERS-1'!$B$5:$J$44,5,FALSE)*VLOOKUP(ESCYLD2!U$4,'[1]INTERNAL PARAMETERS-1'!$B$5:$J$44,7,FALSE)*ESCYLD2!$F109 + ESCYLD1!U109*(1-VLOOKUP(ESCYLD2!U$4,'[1]INTERNAL PARAMETERS-1'!$B$5:$J$44,5,FALSE))*VLOOKUP(ESCYLD2!U$4,'[1]INTERNAL PARAMETERS-1'!$B$5:$J$44,9,FALSE)*ESCYLD2!$F109</f>
        <v>0.96718066470125097</v>
      </c>
      <c r="V109" s="52">
        <f>ESCYLD1!V109*VLOOKUP(ESCYLD2!V$4,'[1]INTERNAL PARAMETERS-1'!$B$5:$J$44,5,FALSE)*VLOOKUP(ESCYLD2!V$4,'[1]INTERNAL PARAMETERS-1'!$B$5:$J$44,7,FALSE)*ESCYLD2!$F109 + ESCYLD1!V109*(1-VLOOKUP(ESCYLD2!V$4,'[1]INTERNAL PARAMETERS-1'!$B$5:$J$44,5,FALSE))*VLOOKUP(ESCYLD2!V$4,'[1]INTERNAL PARAMETERS-1'!$B$5:$J$44,9,FALSE)*ESCYLD2!$F109</f>
        <v>10.33112740566221</v>
      </c>
      <c r="W109" s="52">
        <f>ESCYLD1!W109*VLOOKUP(ESCYLD2!W$4,'[1]INTERNAL PARAMETERS-1'!$B$5:$J$44,5,FALSE)*VLOOKUP(ESCYLD2!W$4,'[1]INTERNAL PARAMETERS-1'!$B$5:$J$44,7,FALSE)*ESCYLD2!$F109 + ESCYLD1!W109*(1-VLOOKUP(ESCYLD2!W$4,'[1]INTERNAL PARAMETERS-1'!$B$5:$J$44,5,FALSE))*VLOOKUP(ESCYLD2!W$4,'[1]INTERNAL PARAMETERS-1'!$B$5:$J$44,9,FALSE)*ESCYLD2!$F109</f>
        <v>0</v>
      </c>
      <c r="X109" s="52">
        <f>ESCYLD1!X109*VLOOKUP(ESCYLD2!X$4,'[1]INTERNAL PARAMETERS-1'!$B$5:$J$44,5,FALSE)*VLOOKUP(ESCYLD2!X$4,'[1]INTERNAL PARAMETERS-1'!$B$5:$J$44,7,FALSE)*ESCYLD2!$F109 + ESCYLD1!X109*(1-VLOOKUP(ESCYLD2!X$4,'[1]INTERNAL PARAMETERS-1'!$B$5:$J$44,5,FALSE))*VLOOKUP(ESCYLD2!X$4,'[1]INTERNAL PARAMETERS-1'!$B$5:$J$44,9,FALSE)*ESCYLD2!$F109</f>
        <v>0</v>
      </c>
      <c r="Y109" s="52">
        <f>ESCYLD1!Y109*VLOOKUP(ESCYLD2!Y$4,'[1]INTERNAL PARAMETERS-1'!$B$5:$J$44,5,FALSE)*VLOOKUP(ESCYLD2!Y$4,'[1]INTERNAL PARAMETERS-1'!$B$5:$J$44,7,FALSE)*ESCYLD2!$F109 + ESCYLD1!Y109*(1-VLOOKUP(ESCYLD2!Y$4,'[1]INTERNAL PARAMETERS-1'!$B$5:$J$44,5,FALSE))*VLOOKUP(ESCYLD2!Y$4,'[1]INTERNAL PARAMETERS-1'!$B$5:$J$44,9,FALSE)*ESCYLD2!$F109</f>
        <v>0</v>
      </c>
      <c r="Z109" s="52">
        <f>ESCYLD1!Z109*VLOOKUP(ESCYLD2!Z$4,'[1]INTERNAL PARAMETERS-1'!$B$5:$J$44,5,FALSE)*VLOOKUP(ESCYLD2!Z$4,'[1]INTERNAL PARAMETERS-1'!$B$5:$J$44,7,FALSE)*ESCYLD2!$F109 + ESCYLD1!Z109*(1-VLOOKUP(ESCYLD2!Z$4,'[1]INTERNAL PARAMETERS-1'!$B$5:$J$44,5,FALSE))*VLOOKUP(ESCYLD2!Z$4,'[1]INTERNAL PARAMETERS-1'!$B$5:$J$44,9,FALSE)*ESCYLD2!$F109</f>
        <v>0</v>
      </c>
      <c r="AA109" s="52">
        <f>ESCYLD1!AA109*VLOOKUP(ESCYLD2!AA$4,'[1]INTERNAL PARAMETERS-1'!$B$5:$J$44,5,FALSE)*VLOOKUP(ESCYLD2!AA$4,'[1]INTERNAL PARAMETERS-1'!$B$5:$J$44,7,FALSE)*ESCYLD2!$F109 + ESCYLD1!AA109*(1-VLOOKUP(ESCYLD2!AA$4,'[1]INTERNAL PARAMETERS-1'!$B$5:$J$44,5,FALSE))*VLOOKUP(ESCYLD2!AA$4,'[1]INTERNAL PARAMETERS-1'!$B$5:$J$44,9,FALSE)*ESCYLD2!$F109</f>
        <v>0</v>
      </c>
      <c r="AB109" s="52">
        <f>ESCYLD1!AB109*VLOOKUP(ESCYLD2!AB$4,'[1]INTERNAL PARAMETERS-1'!$B$5:$J$44,5,FALSE)*VLOOKUP(ESCYLD2!AB$4,'[1]INTERNAL PARAMETERS-1'!$B$5:$J$44,7,FALSE)*ESCYLD2!$F109 + ESCYLD1!AB109*(1-VLOOKUP(ESCYLD2!AB$4,'[1]INTERNAL PARAMETERS-1'!$B$5:$J$44,5,FALSE))*VLOOKUP(ESCYLD2!AB$4,'[1]INTERNAL PARAMETERS-1'!$B$5:$J$44,9,FALSE)*ESCYLD2!$F109</f>
        <v>0</v>
      </c>
      <c r="AC109" s="52">
        <f>ESCYLD1!AC109*VLOOKUP(ESCYLD2!AC$4,'[1]INTERNAL PARAMETERS-1'!$B$5:$J$44,5,FALSE)*VLOOKUP(ESCYLD2!AC$4,'[1]INTERNAL PARAMETERS-1'!$B$5:$J$44,7,FALSE)*ESCYLD2!$F109 + ESCYLD1!AC109*(1-VLOOKUP(ESCYLD2!AC$4,'[1]INTERNAL PARAMETERS-1'!$B$5:$J$44,5,FALSE))*VLOOKUP(ESCYLD2!AC$4,'[1]INTERNAL PARAMETERS-1'!$B$5:$J$44,9,FALSE)*ESCYLD2!$F109</f>
        <v>0</v>
      </c>
      <c r="AD109" s="52">
        <f>ESCYLD1!AD109*VLOOKUP(ESCYLD2!AD$4,'[1]INTERNAL PARAMETERS-1'!$B$5:$J$44,5,FALSE)*VLOOKUP(ESCYLD2!AD$4,'[1]INTERNAL PARAMETERS-1'!$B$5:$J$44,7,FALSE)*ESCYLD2!$F109 + ESCYLD1!AD109*(1-VLOOKUP(ESCYLD2!AD$4,'[1]INTERNAL PARAMETERS-1'!$B$5:$J$44,5,FALSE))*VLOOKUP(ESCYLD2!AD$4,'[1]INTERNAL PARAMETERS-1'!$B$5:$J$44,9,FALSE)*ESCYLD2!$F109</f>
        <v>0</v>
      </c>
      <c r="AE109" s="52">
        <f>ESCYLD1!AE109*VLOOKUP(ESCYLD2!AE$4,'[1]INTERNAL PARAMETERS-1'!$B$5:$J$44,5,FALSE)*VLOOKUP(ESCYLD2!AE$4,'[1]INTERNAL PARAMETERS-1'!$B$5:$J$44,7,FALSE)*ESCYLD2!$F109 + ESCYLD1!AE109*(1-VLOOKUP(ESCYLD2!AE$4,'[1]INTERNAL PARAMETERS-1'!$B$5:$J$44,5,FALSE))*VLOOKUP(ESCYLD2!AE$4,'[1]INTERNAL PARAMETERS-1'!$B$5:$J$44,9,FALSE)*ESCYLD2!$F109</f>
        <v>0</v>
      </c>
      <c r="AF109" s="52">
        <f>ESCYLD1!AF109*VLOOKUP(ESCYLD2!AF$4,'[1]INTERNAL PARAMETERS-1'!$B$5:$J$44,5,FALSE)*VLOOKUP(ESCYLD2!AF$4,'[1]INTERNAL PARAMETERS-1'!$B$5:$J$44,7,FALSE)*ESCYLD2!$F109 + ESCYLD1!AF109*(1-VLOOKUP(ESCYLD2!AF$4,'[1]INTERNAL PARAMETERS-1'!$B$5:$J$44,5,FALSE))*VLOOKUP(ESCYLD2!AF$4,'[1]INTERNAL PARAMETERS-1'!$B$5:$J$44,9,FALSE)*ESCYLD2!$F109</f>
        <v>0</v>
      </c>
      <c r="AG109" s="52">
        <f>ESCYLD1!AG109*VLOOKUP(ESCYLD2!AG$4,'[1]INTERNAL PARAMETERS-1'!$B$5:$J$44,5,FALSE)*VLOOKUP(ESCYLD2!AG$4,'[1]INTERNAL PARAMETERS-1'!$B$5:$J$44,7,FALSE)*ESCYLD2!$F109 + ESCYLD1!AG109*(1-VLOOKUP(ESCYLD2!AG$4,'[1]INTERNAL PARAMETERS-1'!$B$5:$J$44,5,FALSE))*VLOOKUP(ESCYLD2!AG$4,'[1]INTERNAL PARAMETERS-1'!$B$5:$J$44,9,FALSE)*ESCYLD2!$F109</f>
        <v>0</v>
      </c>
      <c r="AH109" s="52">
        <f>ESCYLD1!AH109*VLOOKUP(ESCYLD2!AH$4,'[1]INTERNAL PARAMETERS-1'!$B$5:$J$44,5,FALSE)*VLOOKUP(ESCYLD2!AH$4,'[1]INTERNAL PARAMETERS-1'!$B$5:$J$44,7,FALSE)*ESCYLD2!$F109 + ESCYLD1!AH109*(1-VLOOKUP(ESCYLD2!AH$4,'[1]INTERNAL PARAMETERS-1'!$B$5:$J$44,5,FALSE))*VLOOKUP(ESCYLD2!AH$4,'[1]INTERNAL PARAMETERS-1'!$B$5:$J$44,9,FALSE)*ESCYLD2!$F109</f>
        <v>0</v>
      </c>
      <c r="AI109" s="52">
        <f>ESCYLD1!AI109*VLOOKUP(ESCYLD2!AI$4,'[1]INTERNAL PARAMETERS-1'!$B$5:$J$44,5,FALSE)*VLOOKUP(ESCYLD2!AI$4,'[1]INTERNAL PARAMETERS-1'!$B$5:$J$44,7,FALSE)*ESCYLD2!$F109 + ESCYLD1!AI109*(1-VLOOKUP(ESCYLD2!AI$4,'[1]INTERNAL PARAMETERS-1'!$B$5:$J$44,5,FALSE))*VLOOKUP(ESCYLD2!AI$4,'[1]INTERNAL PARAMETERS-1'!$B$5:$J$44,9,FALSE)*ESCYLD2!$F109</f>
        <v>7.1318130746431008E-2</v>
      </c>
      <c r="AJ109" s="52">
        <f>ESCYLD1!AJ109*VLOOKUP(ESCYLD2!AJ$4,'[1]INTERNAL PARAMETERS-1'!$B$5:$J$44,5,FALSE)*VLOOKUP(ESCYLD2!AJ$4,'[1]INTERNAL PARAMETERS-1'!$B$5:$J$44,7,FALSE)*ESCYLD2!$F109 + ESCYLD1!AJ109*(1-VLOOKUP(ESCYLD2!AJ$4,'[1]INTERNAL PARAMETERS-1'!$B$5:$J$44,5,FALSE))*VLOOKUP(ESCYLD2!AJ$4,'[1]INTERNAL PARAMETERS-1'!$B$5:$J$44,9,FALSE)*ESCYLD2!$F109</f>
        <v>1.1127471608569883</v>
      </c>
      <c r="AK109" s="52">
        <f>ESCYLD1!AK109*VLOOKUP(ESCYLD2!AK$4,'[1]INTERNAL PARAMETERS-1'!$B$5:$J$44,5,FALSE)*VLOOKUP(ESCYLD2!AK$4,'[1]INTERNAL PARAMETERS-1'!$B$5:$J$44,7,FALSE)*ESCYLD2!$F109 + ESCYLD1!AK109*(1-VLOOKUP(ESCYLD2!AK$4,'[1]INTERNAL PARAMETERS-1'!$B$5:$J$44,5,FALSE))*VLOOKUP(ESCYLD2!AK$4,'[1]INTERNAL PARAMETERS-1'!$B$5:$J$44,9,FALSE)*ESCYLD2!$F109</f>
        <v>0</v>
      </c>
      <c r="AL109" s="52">
        <f>ESCYLD1!AL109*VLOOKUP(ESCYLD2!AL$4,'[1]INTERNAL PARAMETERS-1'!$B$5:$J$44,5,FALSE)*VLOOKUP(ESCYLD2!AL$4,'[1]INTERNAL PARAMETERS-1'!$B$5:$J$44,7,FALSE)*ESCYLD2!$F109 + ESCYLD1!AL109*(1-VLOOKUP(ESCYLD2!AL$4,'[1]INTERNAL PARAMETERS-1'!$B$5:$J$44,5,FALSE))*VLOOKUP(ESCYLD2!AL$4,'[1]INTERNAL PARAMETERS-1'!$B$5:$J$44,9,FALSE)*ESCYLD2!$F109</f>
        <v>0</v>
      </c>
      <c r="AM109" s="52">
        <f>ESCYLD1!AM109*VLOOKUP(ESCYLD2!AM$4,'[1]INTERNAL PARAMETERS-1'!$B$5:$J$44,5,FALSE)*VLOOKUP(ESCYLD2!AM$4,'[1]INTERNAL PARAMETERS-1'!$B$5:$J$44,7,FALSE)*ESCYLD2!$F109 + ESCYLD1!AM109*(1-VLOOKUP(ESCYLD2!AM$4,'[1]INTERNAL PARAMETERS-1'!$B$5:$J$44,5,FALSE))*VLOOKUP(ESCYLD2!AM$4,'[1]INTERNAL PARAMETERS-1'!$B$5:$J$44,9,FALSE)*ESCYLD2!$F109</f>
        <v>0</v>
      </c>
      <c r="AN109" s="52">
        <f>ESCYLD1!AN109*VLOOKUP(ESCYLD2!AN$4,'[1]INTERNAL PARAMETERS-1'!$B$5:$J$44,5,FALSE)*VLOOKUP(ESCYLD2!AN$4,'[1]INTERNAL PARAMETERS-1'!$B$5:$J$44,7,FALSE)*ESCYLD2!$F109 + ESCYLD1!AN109*(1-VLOOKUP(ESCYLD2!AN$4,'[1]INTERNAL PARAMETERS-1'!$B$5:$J$44,5,FALSE))*VLOOKUP(ESCYLD2!AN$4,'[1]INTERNAL PARAMETERS-1'!$B$5:$J$44,9,FALSE)*ESCYLD2!$F109</f>
        <v>0</v>
      </c>
      <c r="AO109" s="52">
        <f>ESCYLD1!AO109*VLOOKUP(ESCYLD2!AO$4,'[1]INTERNAL PARAMETERS-1'!$B$5:$J$44,5,FALSE)*VLOOKUP(ESCYLD2!AO$4,'[1]INTERNAL PARAMETERS-1'!$B$5:$J$44,7,FALSE)*ESCYLD2!$F109 + ESCYLD1!AO109*(1-VLOOKUP(ESCYLD2!AO$4,'[1]INTERNAL PARAMETERS-1'!$B$5:$J$44,5,FALSE))*VLOOKUP(ESCYLD2!AO$4,'[1]INTERNAL PARAMETERS-1'!$B$5:$J$44,9,FALSE)*ESCYLD2!$F109</f>
        <v>0</v>
      </c>
      <c r="AP109" s="52">
        <f>ESCYLD1!AP109*VLOOKUP(ESCYLD2!AP$4,'[1]INTERNAL PARAMETERS-1'!$B$5:$J$44,5,FALSE)*VLOOKUP(ESCYLD2!AP$4,'[1]INTERNAL PARAMETERS-1'!$B$5:$J$44,7,FALSE)*ESCYLD2!$F109 + ESCYLD1!AP109*(1-VLOOKUP(ESCYLD2!AP$4,'[1]INTERNAL PARAMETERS-1'!$B$5:$J$44,5,FALSE))*VLOOKUP(ESCYLD2!AP$4,'[1]INTERNAL PARAMETERS-1'!$B$5:$J$44,9,FALSE)*ESCYLD2!$F109</f>
        <v>0</v>
      </c>
      <c r="AQ109" s="52">
        <f>ESCYLD1!AQ109*VLOOKUP(ESCYLD2!AQ$4,'[1]INTERNAL PARAMETERS-1'!$B$5:$J$44,5,FALSE)*VLOOKUP(ESCYLD2!AQ$4,'[1]INTERNAL PARAMETERS-1'!$B$5:$J$44,7,FALSE)*ESCYLD2!$F109 + ESCYLD1!AQ109*(1-VLOOKUP(ESCYLD2!AQ$4,'[1]INTERNAL PARAMETERS-1'!$B$5:$J$44,5,FALSE))*VLOOKUP(ESCYLD2!AQ$4,'[1]INTERNAL PARAMETERS-1'!$B$5:$J$44,9,FALSE)*ESCYLD2!$F109</f>
        <v>0</v>
      </c>
      <c r="AR109" s="52">
        <f>ESCYLD1!AR109*VLOOKUP(ESCYLD2!AR$4,'[1]INTERNAL PARAMETERS-1'!$B$5:$J$44,5,FALSE)*VLOOKUP(ESCYLD2!AR$4,'[1]INTERNAL PARAMETERS-1'!$B$5:$J$44,7,FALSE)*ESCYLD2!$F109 + ESCYLD1!AR109*(1-VLOOKUP(ESCYLD2!AR$4,'[1]INTERNAL PARAMETERS-1'!$B$5:$J$44,5,FALSE))*VLOOKUP(ESCYLD2!AR$4,'[1]INTERNAL PARAMETERS-1'!$B$5:$J$44,9,FALSE)*ESCYLD2!$F109</f>
        <v>0</v>
      </c>
      <c r="AS109" s="52">
        <f>ESCYLD1!AS109*VLOOKUP(ESCYLD2!AS$4,'[1]INTERNAL PARAMETERS-1'!$B$5:$J$44,5,FALSE)*VLOOKUP(ESCYLD2!AS$4,'[1]INTERNAL PARAMETERS-1'!$B$5:$J$44,7,FALSE)*ESCYLD2!$F109 + ESCYLD1!AS109*(1-VLOOKUP(ESCYLD2!AS$4,'[1]INTERNAL PARAMETERS-1'!$B$5:$J$44,5,FALSE))*VLOOKUP(ESCYLD2!AS$4,'[1]INTERNAL PARAMETERS-1'!$B$5:$J$44,9,FALSE)*ESCYLD2!$F109</f>
        <v>0</v>
      </c>
      <c r="AT109" s="51">
        <f>ESCYLD1!AT109*VLOOKUP(ESCYLD2!AT$4,'[1]INTERNAL PARAMETERS-1'!$B$5:$J$44,5,FALSE)*VLOOKUP(ESCYLD2!AT$4,'[1]INTERNAL PARAMETERS-1'!$B$5:$J$44,7,FALSE)*ESCYLD2!$F109 + ESCYLD1!AT109*(1-VLOOKUP(ESCYLD2!AT$4,'[1]INTERNAL PARAMETERS-1'!$B$5:$J$44,5,FALSE))*VLOOKUP(ESCYLD2!AT$4,'[1]INTERNAL PARAMETERS-1'!$B$5:$J$44,9,FALSE)*ESCYLD2!$F109</f>
        <v>0</v>
      </c>
      <c r="AU109" s="53">
        <f>ESCYLD1!AU109*VLOOKUP(ESCYLD2!AU$4,'[1]INTERNAL PARAMETERS-1'!$B$5:$J$44,5,FALSE)*VLOOKUP(ESCYLD2!AU$4,'[1]INTERNAL PARAMETERS-1'!$B$5:$J$44,6,FALSE)*VLOOKUP(ESCYLD2!AU$4,'[1]INTERNAL PARAMETERS-1'!$B$5:$J$44,3,FALSE) + ESCYLD1!AU109*(1-VLOOKUP(ESCYLD2!AU$4,'[1]INTERNAL PARAMETERS-1'!$B$5:$J$44,5,FALSE))*VLOOKUP(ESCYLD2!AU$4,'[1]INTERNAL PARAMETERS-1'!$B$5:$J$44,8,FALSE)*VLOOKUP(ESCYLD2!AU$4,'[1]INTERNAL PARAMETERS-1'!$B$5:$J$44,3,FALSE)</f>
        <v>0</v>
      </c>
      <c r="AV109" s="52">
        <f>ESCYLD1!AV109*VLOOKUP(ESCYLD2!AV$4,'[1]INTERNAL PARAMETERS-1'!$B$5:$J$44,5,FALSE)*VLOOKUP(ESCYLD2!AV$4,'[1]INTERNAL PARAMETERS-1'!$B$5:$J$44,6,FALSE)*VLOOKUP(ESCYLD2!AV$4,'[1]INTERNAL PARAMETERS-1'!$B$5:$J$44,3,FALSE) + ESCYLD1!AV109*(1-VLOOKUP(ESCYLD2!AV$4,'[1]INTERNAL PARAMETERS-1'!$B$5:$J$44,5,FALSE))*VLOOKUP(ESCYLD2!AV$4,'[1]INTERNAL PARAMETERS-1'!$B$5:$J$44,8,FALSE)*VLOOKUP(ESCYLD2!AV$4,'[1]INTERNAL PARAMETERS-1'!$B$5:$J$44,3,FALSE)</f>
        <v>0</v>
      </c>
      <c r="AW109" s="52">
        <f>ESCYLD1!AW109*VLOOKUP(ESCYLD2!AW$4,'[1]INTERNAL PARAMETERS-1'!$B$5:$J$44,5,FALSE)*VLOOKUP(ESCYLD2!AW$4,'[1]INTERNAL PARAMETERS-1'!$B$5:$J$44,6,FALSE)*VLOOKUP(ESCYLD2!AW$4,'[1]INTERNAL PARAMETERS-1'!$B$5:$J$44,3,FALSE) + ESCYLD1!AW109*(1-VLOOKUP(ESCYLD2!AW$4,'[1]INTERNAL PARAMETERS-1'!$B$5:$J$44,5,FALSE))*VLOOKUP(ESCYLD2!AW$4,'[1]INTERNAL PARAMETERS-1'!$B$5:$J$44,8,FALSE)*VLOOKUP(ESCYLD2!AW$4,'[1]INTERNAL PARAMETERS-1'!$B$5:$J$44,3,FALSE)</f>
        <v>5.9618626807100865</v>
      </c>
      <c r="AX109" s="52">
        <f>ESCYLD1!AX109*VLOOKUP(ESCYLD2!AX$4,'[1]INTERNAL PARAMETERS-1'!$B$5:$J$44,5,FALSE)*VLOOKUP(ESCYLD2!AX$4,'[1]INTERNAL PARAMETERS-1'!$B$5:$J$44,6,FALSE)*VLOOKUP(ESCYLD2!AX$4,'[1]INTERNAL PARAMETERS-1'!$B$5:$J$44,3,FALSE) + ESCYLD1!AX109*(1-VLOOKUP(ESCYLD2!AX$4,'[1]INTERNAL PARAMETERS-1'!$B$5:$J$44,5,FALSE))*VLOOKUP(ESCYLD2!AX$4,'[1]INTERNAL PARAMETERS-1'!$B$5:$J$44,8,FALSE)*VLOOKUP(ESCYLD2!AX$4,'[1]INTERNAL PARAMETERS-1'!$B$5:$J$44,3,FALSE)</f>
        <v>0</v>
      </c>
      <c r="AY109" s="52">
        <f>ESCYLD1!AY109*VLOOKUP(ESCYLD2!AY$4,'[1]INTERNAL PARAMETERS-1'!$B$5:$J$44,5,FALSE)*VLOOKUP(ESCYLD2!AY$4,'[1]INTERNAL PARAMETERS-1'!$B$5:$J$44,6,FALSE)*VLOOKUP(ESCYLD2!AY$4,'[1]INTERNAL PARAMETERS-1'!$B$5:$J$44,3,FALSE) + ESCYLD1!AY109*(1-VLOOKUP(ESCYLD2!AY$4,'[1]INTERNAL PARAMETERS-1'!$B$5:$J$44,5,FALSE))*VLOOKUP(ESCYLD2!AY$4,'[1]INTERNAL PARAMETERS-1'!$B$5:$J$44,8,FALSE)*VLOOKUP(ESCYLD2!AY$4,'[1]INTERNAL PARAMETERS-1'!$B$5:$J$44,3,FALSE)</f>
        <v>0</v>
      </c>
      <c r="AZ109" s="52">
        <f>ESCYLD1!AZ109*VLOOKUP(ESCYLD2!AZ$4,'[1]INTERNAL PARAMETERS-1'!$B$5:$J$44,5,FALSE)*VLOOKUP(ESCYLD2!AZ$4,'[1]INTERNAL PARAMETERS-1'!$B$5:$J$44,6,FALSE)*VLOOKUP(ESCYLD2!AZ$4,'[1]INTERNAL PARAMETERS-1'!$B$5:$J$44,3,FALSE) + ESCYLD1!AZ109*(1-VLOOKUP(ESCYLD2!AZ$4,'[1]INTERNAL PARAMETERS-1'!$B$5:$J$44,5,FALSE))*VLOOKUP(ESCYLD2!AZ$4,'[1]INTERNAL PARAMETERS-1'!$B$5:$J$44,8,FALSE)*VLOOKUP(ESCYLD2!AZ$4,'[1]INTERNAL PARAMETERS-1'!$B$5:$J$44,3,FALSE)</f>
        <v>0</v>
      </c>
      <c r="BA109" s="52">
        <f>ESCYLD1!BA109*VLOOKUP(ESCYLD2!BA$4,'[1]INTERNAL PARAMETERS-1'!$B$5:$J$44,5,FALSE)*VLOOKUP(ESCYLD2!BA$4,'[1]INTERNAL PARAMETERS-1'!$B$5:$J$44,6,FALSE)*VLOOKUP(ESCYLD2!BA$4,'[1]INTERNAL PARAMETERS-1'!$B$5:$J$44,3,FALSE) + ESCYLD1!BA109*(1-VLOOKUP(ESCYLD2!BA$4,'[1]INTERNAL PARAMETERS-1'!$B$5:$J$44,5,FALSE))*VLOOKUP(ESCYLD2!BA$4,'[1]INTERNAL PARAMETERS-1'!$B$5:$J$44,8,FALSE)*VLOOKUP(ESCYLD2!BA$4,'[1]INTERNAL PARAMETERS-1'!$B$5:$J$44,3,FALSE)</f>
        <v>14.561096012952538</v>
      </c>
      <c r="BB109" s="52">
        <f>ESCYLD1!BB109*VLOOKUP(ESCYLD2!BB$4,'[1]INTERNAL PARAMETERS-1'!$B$5:$J$44,5,FALSE)*VLOOKUP(ESCYLD2!BB$4,'[1]INTERNAL PARAMETERS-1'!$B$5:$J$44,6,FALSE)*VLOOKUP(ESCYLD2!BB$4,'[1]INTERNAL PARAMETERS-1'!$B$5:$J$44,3,FALSE) + ESCYLD1!BB109*(1-VLOOKUP(ESCYLD2!BB$4,'[1]INTERNAL PARAMETERS-1'!$B$5:$J$44,5,FALSE))*VLOOKUP(ESCYLD2!BB$4,'[1]INTERNAL PARAMETERS-1'!$B$5:$J$44,8,FALSE)*VLOOKUP(ESCYLD2!BB$4,'[1]INTERNAL PARAMETERS-1'!$B$5:$J$44,3,FALSE)</f>
        <v>1.4198233446147173</v>
      </c>
      <c r="BC109" s="52">
        <f>ESCYLD1!BC109*VLOOKUP(ESCYLD2!BC$4,'[1]INTERNAL PARAMETERS-1'!$B$5:$J$44,5,FALSE)*VLOOKUP(ESCYLD2!BC$4,'[1]INTERNAL PARAMETERS-1'!$B$5:$J$44,6,FALSE)*VLOOKUP(ESCYLD2!BC$4,'[1]INTERNAL PARAMETERS-1'!$B$5:$J$44,3,FALSE) + ESCYLD1!BC109*(1-VLOOKUP(ESCYLD2!BC$4,'[1]INTERNAL PARAMETERS-1'!$B$5:$J$44,5,FALSE))*VLOOKUP(ESCYLD2!BC$4,'[1]INTERNAL PARAMETERS-1'!$B$5:$J$44,8,FALSE)*VLOOKUP(ESCYLD2!BC$4,'[1]INTERNAL PARAMETERS-1'!$B$5:$J$44,3,FALSE)</f>
        <v>3.417356334082315</v>
      </c>
      <c r="BD109" s="52">
        <f>ESCYLD1!BD109*VLOOKUP(ESCYLD2!BD$4,'[1]INTERNAL PARAMETERS-1'!$B$5:$J$44,5,FALSE)*VLOOKUP(ESCYLD2!BD$4,'[1]INTERNAL PARAMETERS-1'!$B$5:$J$44,6,FALSE)*VLOOKUP(ESCYLD2!BD$4,'[1]INTERNAL PARAMETERS-1'!$B$5:$J$44,3,FALSE) + ESCYLD1!BD109*(1-VLOOKUP(ESCYLD2!BD$4,'[1]INTERNAL PARAMETERS-1'!$B$5:$J$44,5,FALSE))*VLOOKUP(ESCYLD2!BD$4,'[1]INTERNAL PARAMETERS-1'!$B$5:$J$44,8,FALSE)*VLOOKUP(ESCYLD2!BD$4,'[1]INTERNAL PARAMETERS-1'!$B$5:$J$44,3,FALSE)</f>
        <v>0.64903221383427623</v>
      </c>
      <c r="BE109" s="52">
        <f>ESCYLD1!BE109*VLOOKUP(ESCYLD2!BE$4,'[1]INTERNAL PARAMETERS-1'!$B$5:$J$44,5,FALSE)*VLOOKUP(ESCYLD2!BE$4,'[1]INTERNAL PARAMETERS-1'!$B$5:$J$44,6,FALSE)*VLOOKUP(ESCYLD2!BE$4,'[1]INTERNAL PARAMETERS-1'!$B$5:$J$44,3,FALSE) + ESCYLD1!BE109*(1-VLOOKUP(ESCYLD2!BE$4,'[1]INTERNAL PARAMETERS-1'!$B$5:$J$44,5,FALSE))*VLOOKUP(ESCYLD2!BE$4,'[1]INTERNAL PARAMETERS-1'!$B$5:$J$44,8,FALSE)*VLOOKUP(ESCYLD2!BE$4,'[1]INTERNAL PARAMETERS-1'!$B$5:$J$44,3,FALSE)</f>
        <v>5.8254697173365573</v>
      </c>
      <c r="BF109" s="52">
        <f>ESCYLD1!BF109*VLOOKUP(ESCYLD2!BF$4,'[1]INTERNAL PARAMETERS-1'!$B$5:$J$44,5,FALSE)*VLOOKUP(ESCYLD2!BF$4,'[1]INTERNAL PARAMETERS-1'!$B$5:$J$44,6,FALSE)*VLOOKUP(ESCYLD2!BF$4,'[1]INTERNAL PARAMETERS-1'!$B$5:$J$44,3,FALSE) + ESCYLD1!BF109*(1-VLOOKUP(ESCYLD2!BF$4,'[1]INTERNAL PARAMETERS-1'!$B$5:$J$44,5,FALSE))*VLOOKUP(ESCYLD2!BF$4,'[1]INTERNAL PARAMETERS-1'!$B$5:$J$44,8,FALSE)*VLOOKUP(ESCYLD2!BF$4,'[1]INTERNAL PARAMETERS-1'!$B$5:$J$44,3,FALSE)</f>
        <v>0</v>
      </c>
      <c r="BG109" s="52">
        <f>ESCYLD1!BG109*VLOOKUP(ESCYLD2!BG$4,'[1]INTERNAL PARAMETERS-1'!$B$5:$J$44,5,FALSE)*VLOOKUP(ESCYLD2!BG$4,'[1]INTERNAL PARAMETERS-1'!$B$5:$J$44,6,FALSE)*VLOOKUP(ESCYLD2!BG$4,'[1]INTERNAL PARAMETERS-1'!$B$5:$J$44,3,FALSE) + ESCYLD1!BG109*(1-VLOOKUP(ESCYLD2!BG$4,'[1]INTERNAL PARAMETERS-1'!$B$5:$J$44,5,FALSE))*VLOOKUP(ESCYLD2!BG$4,'[1]INTERNAL PARAMETERS-1'!$B$5:$J$44,8,FALSE)*VLOOKUP(ESCYLD2!BG$4,'[1]INTERNAL PARAMETERS-1'!$B$5:$J$44,3,FALSE)</f>
        <v>0.88432986079277809</v>
      </c>
      <c r="BH109" s="52">
        <f>ESCYLD1!BH109*VLOOKUP(ESCYLD2!BH$4,'[1]INTERNAL PARAMETERS-1'!$B$5:$J$44,5,FALSE)*VLOOKUP(ESCYLD2!BH$4,'[1]INTERNAL PARAMETERS-1'!$B$5:$J$44,6,FALSE)*VLOOKUP(ESCYLD2!BH$4,'[1]INTERNAL PARAMETERS-1'!$B$5:$J$44,3,FALSE) + ESCYLD1!BH109*(1-VLOOKUP(ESCYLD2!BH$4,'[1]INTERNAL PARAMETERS-1'!$B$5:$J$44,5,FALSE))*VLOOKUP(ESCYLD2!BH$4,'[1]INTERNAL PARAMETERS-1'!$B$5:$J$44,8,FALSE)*VLOOKUP(ESCYLD2!BH$4,'[1]INTERNAL PARAMETERS-1'!$B$5:$J$44,3,FALSE)</f>
        <v>3.1515167713948434E-3</v>
      </c>
      <c r="BI109" s="52">
        <f>ESCYLD1!BI109*VLOOKUP(ESCYLD2!BI$4,'[1]INTERNAL PARAMETERS-1'!$B$5:$J$44,5,FALSE)*VLOOKUP(ESCYLD2!BI$4,'[1]INTERNAL PARAMETERS-1'!$B$5:$J$44,6,FALSE)*VLOOKUP(ESCYLD2!BI$4,'[1]INTERNAL PARAMETERS-1'!$B$5:$J$44,3,FALSE) + ESCYLD1!BI109*(1-VLOOKUP(ESCYLD2!BI$4,'[1]INTERNAL PARAMETERS-1'!$B$5:$J$44,5,FALSE))*VLOOKUP(ESCYLD2!BI$4,'[1]INTERNAL PARAMETERS-1'!$B$5:$J$44,8,FALSE)*VLOOKUP(ESCYLD2!BI$4,'[1]INTERNAL PARAMETERS-1'!$B$5:$J$44,3,FALSE)</f>
        <v>0</v>
      </c>
      <c r="BJ109" s="52">
        <f>ESCYLD1!BJ109*VLOOKUP(ESCYLD2!BJ$4,'[1]INTERNAL PARAMETERS-1'!$B$5:$J$44,5,FALSE)*VLOOKUP(ESCYLD2!BJ$4,'[1]INTERNAL PARAMETERS-1'!$B$5:$J$44,6,FALSE)*VLOOKUP(ESCYLD2!BJ$4,'[1]INTERNAL PARAMETERS-1'!$B$5:$J$44,3,FALSE) + ESCYLD1!BJ109*(1-VLOOKUP(ESCYLD2!BJ$4,'[1]INTERNAL PARAMETERS-1'!$B$5:$J$44,5,FALSE))*VLOOKUP(ESCYLD2!BJ$4,'[1]INTERNAL PARAMETERS-1'!$B$5:$J$44,8,FALSE)*VLOOKUP(ESCYLD2!BJ$4,'[1]INTERNAL PARAMETERS-1'!$B$5:$J$44,3,FALSE)</f>
        <v>0.37064950199831009</v>
      </c>
      <c r="BK109" s="52">
        <f>ESCYLD1!BK109*VLOOKUP(ESCYLD2!BK$4,'[1]INTERNAL PARAMETERS-1'!$B$5:$J$44,5,FALSE)*VLOOKUP(ESCYLD2!BK$4,'[1]INTERNAL PARAMETERS-1'!$B$5:$J$44,6,FALSE)*VLOOKUP(ESCYLD2!BK$4,'[1]INTERNAL PARAMETERS-1'!$B$5:$J$44,3,FALSE) + ESCYLD1!BK109*(1-VLOOKUP(ESCYLD2!BK$4,'[1]INTERNAL PARAMETERS-1'!$B$5:$J$44,5,FALSE))*VLOOKUP(ESCYLD2!BK$4,'[1]INTERNAL PARAMETERS-1'!$B$5:$J$44,8,FALSE)*VLOOKUP(ESCYLD2!BK$4,'[1]INTERNAL PARAMETERS-1'!$B$5:$J$44,3,FALSE)</f>
        <v>0.36028735332547629</v>
      </c>
      <c r="BL109" s="52">
        <f>ESCYLD1!BL109*VLOOKUP(ESCYLD2!BL$4,'[1]INTERNAL PARAMETERS-1'!$B$5:$J$44,5,FALSE)*VLOOKUP(ESCYLD2!BL$4,'[1]INTERNAL PARAMETERS-1'!$B$5:$J$44,6,FALSE)*VLOOKUP(ESCYLD2!BL$4,'[1]INTERNAL PARAMETERS-1'!$B$5:$J$44,3,FALSE) + ESCYLD1!BL109*(1-VLOOKUP(ESCYLD2!BL$4,'[1]INTERNAL PARAMETERS-1'!$B$5:$J$44,5,FALSE))*VLOOKUP(ESCYLD2!BL$4,'[1]INTERNAL PARAMETERS-1'!$B$5:$J$44,8,FALSE)*VLOOKUP(ESCYLD2!BL$4,'[1]INTERNAL PARAMETERS-1'!$B$5:$J$44,3,FALSE)</f>
        <v>1.4421089830044371</v>
      </c>
      <c r="BM109" s="52">
        <f>ESCYLD1!BM109*VLOOKUP(ESCYLD2!BM$4,'[1]INTERNAL PARAMETERS-1'!$B$5:$J$44,5,FALSE)*VLOOKUP(ESCYLD2!BM$4,'[1]INTERNAL PARAMETERS-1'!$B$5:$J$44,6,FALSE)*VLOOKUP(ESCYLD2!BM$4,'[1]INTERNAL PARAMETERS-1'!$B$5:$J$44,3,FALSE) + ESCYLD1!BM109*(1-VLOOKUP(ESCYLD2!BM$4,'[1]INTERNAL PARAMETERS-1'!$B$5:$J$44,5,FALSE))*VLOOKUP(ESCYLD2!BM$4,'[1]INTERNAL PARAMETERS-1'!$B$5:$J$44,8,FALSE)*VLOOKUP(ESCYLD2!BM$4,'[1]INTERNAL PARAMETERS-1'!$B$5:$J$44,3,FALSE)</f>
        <v>1.0018412004658805</v>
      </c>
      <c r="BN109" s="52">
        <f>ESCYLD1!BN109*VLOOKUP(ESCYLD2!BN$4,'[1]INTERNAL PARAMETERS-1'!$B$5:$J$44,5,FALSE)*VLOOKUP(ESCYLD2!BN$4,'[1]INTERNAL PARAMETERS-1'!$B$5:$J$44,6,FALSE)*VLOOKUP(ESCYLD2!BN$4,'[1]INTERNAL PARAMETERS-1'!$B$5:$J$44,3,FALSE) + ESCYLD1!BN109*(1-VLOOKUP(ESCYLD2!BN$4,'[1]INTERNAL PARAMETERS-1'!$B$5:$J$44,5,FALSE))*VLOOKUP(ESCYLD2!BN$4,'[1]INTERNAL PARAMETERS-1'!$B$5:$J$44,8,FALSE)*VLOOKUP(ESCYLD2!BN$4,'[1]INTERNAL PARAMETERS-1'!$B$5:$J$44,3,FALSE)</f>
        <v>0.68126927328638709</v>
      </c>
      <c r="BO109" s="52">
        <f>ESCYLD1!BO109*VLOOKUP(ESCYLD2!BO$4,'[1]INTERNAL PARAMETERS-1'!$B$5:$J$44,5,FALSE)*VLOOKUP(ESCYLD2!BO$4,'[1]INTERNAL PARAMETERS-1'!$B$5:$J$44,6,FALSE)*VLOOKUP(ESCYLD2!BO$4,'[1]INTERNAL PARAMETERS-1'!$B$5:$J$44,3,FALSE) + ESCYLD1!BO109*(1-VLOOKUP(ESCYLD2!BO$4,'[1]INTERNAL PARAMETERS-1'!$B$5:$J$44,5,FALSE))*VLOOKUP(ESCYLD2!BO$4,'[1]INTERNAL PARAMETERS-1'!$B$5:$J$44,8,FALSE)*VLOOKUP(ESCYLD2!BO$4,'[1]INTERNAL PARAMETERS-1'!$B$5:$J$44,3,FALSE)</f>
        <v>0.50513555420460932</v>
      </c>
      <c r="BP109" s="52">
        <f>ESCYLD1!BP109*VLOOKUP(ESCYLD2!BP$4,'[1]INTERNAL PARAMETERS-1'!$B$5:$J$44,5,FALSE)*VLOOKUP(ESCYLD2!BP$4,'[1]INTERNAL PARAMETERS-1'!$B$5:$J$44,6,FALSE)*VLOOKUP(ESCYLD2!BP$4,'[1]INTERNAL PARAMETERS-1'!$B$5:$J$44,3,FALSE) + ESCYLD1!BP109*(1-VLOOKUP(ESCYLD2!BP$4,'[1]INTERNAL PARAMETERS-1'!$B$5:$J$44,5,FALSE))*VLOOKUP(ESCYLD2!BP$4,'[1]INTERNAL PARAMETERS-1'!$B$5:$J$44,8,FALSE)*VLOOKUP(ESCYLD2!BP$4,'[1]INTERNAL PARAMETERS-1'!$B$5:$J$44,3,FALSE)</f>
        <v>1.5944685022213891E-2</v>
      </c>
      <c r="BQ109" s="52">
        <f>ESCYLD1!BQ109*VLOOKUP(ESCYLD2!BQ$4,'[1]INTERNAL PARAMETERS-1'!$B$5:$J$44,5,FALSE)*VLOOKUP(ESCYLD2!BQ$4,'[1]INTERNAL PARAMETERS-1'!$B$5:$J$44,6,FALSE)*VLOOKUP(ESCYLD2!BQ$4,'[1]INTERNAL PARAMETERS-1'!$B$5:$J$44,3,FALSE) + ESCYLD1!BQ109*(1-VLOOKUP(ESCYLD2!BQ$4,'[1]INTERNAL PARAMETERS-1'!$B$5:$J$44,5,FALSE))*VLOOKUP(ESCYLD2!BQ$4,'[1]INTERNAL PARAMETERS-1'!$B$5:$J$44,8,FALSE)*VLOOKUP(ESCYLD2!BQ$4,'[1]INTERNAL PARAMETERS-1'!$B$5:$J$44,3,FALSE)</f>
        <v>2.1092877610714789</v>
      </c>
      <c r="BR109" s="52">
        <f>ESCYLD1!BR109*VLOOKUP(ESCYLD2!BR$4,'[1]INTERNAL PARAMETERS-1'!$B$5:$J$44,5,FALSE)*VLOOKUP(ESCYLD2!BR$4,'[1]INTERNAL PARAMETERS-1'!$B$5:$J$44,6,FALSE)*VLOOKUP(ESCYLD2!BR$4,'[1]INTERNAL PARAMETERS-1'!$B$5:$J$44,3,FALSE) + ESCYLD1!BR109*(1-VLOOKUP(ESCYLD2!BR$4,'[1]INTERNAL PARAMETERS-1'!$B$5:$J$44,5,FALSE))*VLOOKUP(ESCYLD2!BR$4,'[1]INTERNAL PARAMETERS-1'!$B$5:$J$44,8,FALSE)*VLOOKUP(ESCYLD2!BR$4,'[1]INTERNAL PARAMETERS-1'!$B$5:$J$44,3,FALSE)</f>
        <v>5.1060026226381755E-2</v>
      </c>
      <c r="BS109" s="52">
        <f>ESCYLD1!BS109*VLOOKUP(ESCYLD2!BS$4,'[1]INTERNAL PARAMETERS-1'!$B$5:$J$44,5,FALSE)*VLOOKUP(ESCYLD2!BS$4,'[1]INTERNAL PARAMETERS-1'!$B$5:$J$44,6,FALSE)*VLOOKUP(ESCYLD2!BS$4,'[1]INTERNAL PARAMETERS-1'!$B$5:$J$44,3,FALSE) + ESCYLD1!BS109*(1-VLOOKUP(ESCYLD2!BS$4,'[1]INTERNAL PARAMETERS-1'!$B$5:$J$44,5,FALSE))*VLOOKUP(ESCYLD2!BS$4,'[1]INTERNAL PARAMETERS-1'!$B$5:$J$44,8,FALSE)*VLOOKUP(ESCYLD2!BS$4,'[1]INTERNAL PARAMETERS-1'!$B$5:$J$44,3,FALSE)</f>
        <v>5.2223422270795197E-3</v>
      </c>
      <c r="BT109" s="52">
        <f>ESCYLD1!BT109*VLOOKUP(ESCYLD2!BT$4,'[1]INTERNAL PARAMETERS-1'!$B$5:$J$44,5,FALSE)*VLOOKUP(ESCYLD2!BT$4,'[1]INTERNAL PARAMETERS-1'!$B$5:$J$44,6,FALSE)*VLOOKUP(ESCYLD2!BT$4,'[1]INTERNAL PARAMETERS-1'!$B$5:$J$44,3,FALSE) + ESCYLD1!BT109*(1-VLOOKUP(ESCYLD2!BT$4,'[1]INTERNAL PARAMETERS-1'!$B$5:$J$44,5,FALSE))*VLOOKUP(ESCYLD2!BT$4,'[1]INTERNAL PARAMETERS-1'!$B$5:$J$44,8,FALSE)*VLOOKUP(ESCYLD2!BT$4,'[1]INTERNAL PARAMETERS-1'!$B$5:$J$44,3,FALSE)</f>
        <v>0</v>
      </c>
      <c r="BU109" s="52">
        <f>ESCYLD1!BU109*VLOOKUP(ESCYLD2!BU$4,'[1]INTERNAL PARAMETERS-1'!$B$5:$J$44,5,FALSE)*VLOOKUP(ESCYLD2!BU$4,'[1]INTERNAL PARAMETERS-1'!$B$5:$J$44,6,FALSE)*VLOOKUP(ESCYLD2!BU$4,'[1]INTERNAL PARAMETERS-1'!$B$5:$J$44,3,FALSE) + ESCYLD1!BU109*(1-VLOOKUP(ESCYLD2!BU$4,'[1]INTERNAL PARAMETERS-1'!$B$5:$J$44,5,FALSE))*VLOOKUP(ESCYLD2!BU$4,'[1]INTERNAL PARAMETERS-1'!$B$5:$J$44,8,FALSE)*VLOOKUP(ESCYLD2!BU$4,'[1]INTERNAL PARAMETERS-1'!$B$5:$J$44,3,FALSE)</f>
        <v>0</v>
      </c>
      <c r="BV109" s="52">
        <f>ESCYLD1!BV109*VLOOKUP(ESCYLD2!BV$4,'[1]INTERNAL PARAMETERS-1'!$B$5:$J$44,5,FALSE)*VLOOKUP(ESCYLD2!BV$4,'[1]INTERNAL PARAMETERS-1'!$B$5:$J$44,6,FALSE)*VLOOKUP(ESCYLD2!BV$4,'[1]INTERNAL PARAMETERS-1'!$B$5:$J$44,3,FALSE) + ESCYLD1!BV109*(1-VLOOKUP(ESCYLD2!BV$4,'[1]INTERNAL PARAMETERS-1'!$B$5:$J$44,5,FALSE))*VLOOKUP(ESCYLD2!BV$4,'[1]INTERNAL PARAMETERS-1'!$B$5:$J$44,8,FALSE)*VLOOKUP(ESCYLD2!BV$4,'[1]INTERNAL PARAMETERS-1'!$B$5:$J$44,3,FALSE)</f>
        <v>0</v>
      </c>
      <c r="BW109" s="52">
        <f>ESCYLD1!BW109*VLOOKUP(ESCYLD2!BW$4,'[1]INTERNAL PARAMETERS-1'!$B$5:$J$44,5,FALSE)*VLOOKUP(ESCYLD2!BW$4,'[1]INTERNAL PARAMETERS-1'!$B$5:$J$44,6,FALSE)*VLOOKUP(ESCYLD2!BW$4,'[1]INTERNAL PARAMETERS-1'!$B$5:$J$44,3,FALSE) + ESCYLD1!BW109*(1-VLOOKUP(ESCYLD2!BW$4,'[1]INTERNAL PARAMETERS-1'!$B$5:$J$44,5,FALSE))*VLOOKUP(ESCYLD2!BW$4,'[1]INTERNAL PARAMETERS-1'!$B$5:$J$44,8,FALSE)*VLOOKUP(ESCYLD2!BW$4,'[1]INTERNAL PARAMETERS-1'!$B$5:$J$44,3,FALSE)</f>
        <v>0</v>
      </c>
      <c r="BX109" s="52">
        <f>ESCYLD1!BX109*VLOOKUP(ESCYLD2!BX$4,'[1]INTERNAL PARAMETERS-1'!$B$5:$J$44,5,FALSE)*VLOOKUP(ESCYLD2!BX$4,'[1]INTERNAL PARAMETERS-1'!$B$5:$J$44,6,FALSE)*VLOOKUP(ESCYLD2!BX$4,'[1]INTERNAL PARAMETERS-1'!$B$5:$J$44,3,FALSE) + ESCYLD1!BX109*(1-VLOOKUP(ESCYLD2!BX$4,'[1]INTERNAL PARAMETERS-1'!$B$5:$J$44,5,FALSE))*VLOOKUP(ESCYLD2!BX$4,'[1]INTERNAL PARAMETERS-1'!$B$5:$J$44,8,FALSE)*VLOOKUP(ESCYLD2!BX$4,'[1]INTERNAL PARAMETERS-1'!$B$5:$J$44,3,FALSE)</f>
        <v>0</v>
      </c>
      <c r="BY109" s="52">
        <f>ESCYLD1!BY109*VLOOKUP(ESCYLD2!BY$4,'[1]INTERNAL PARAMETERS-1'!$B$5:$J$44,5,FALSE)*VLOOKUP(ESCYLD2!BY$4,'[1]INTERNAL PARAMETERS-1'!$B$5:$J$44,6,FALSE)*VLOOKUP(ESCYLD2!BY$4,'[1]INTERNAL PARAMETERS-1'!$B$5:$J$44,3,FALSE) + ESCYLD1!BY109*(1-VLOOKUP(ESCYLD2!BY$4,'[1]INTERNAL PARAMETERS-1'!$B$5:$J$44,5,FALSE))*VLOOKUP(ESCYLD2!BY$4,'[1]INTERNAL PARAMETERS-1'!$B$5:$J$44,8,FALSE)*VLOOKUP(ESCYLD2!BY$4,'[1]INTERNAL PARAMETERS-1'!$B$5:$J$44,3,FALSE)</f>
        <v>0</v>
      </c>
      <c r="BZ109" s="52">
        <f>ESCYLD1!BZ109*VLOOKUP(ESCYLD2!BZ$4,'[1]INTERNAL PARAMETERS-1'!$B$5:$J$44,5,FALSE)*VLOOKUP(ESCYLD2!BZ$4,'[1]INTERNAL PARAMETERS-1'!$B$5:$J$44,6,FALSE)*VLOOKUP(ESCYLD2!BZ$4,'[1]INTERNAL PARAMETERS-1'!$B$5:$J$44,3,FALSE) + ESCYLD1!BZ109*(1-VLOOKUP(ESCYLD2!BZ$4,'[1]INTERNAL PARAMETERS-1'!$B$5:$J$44,5,FALSE))*VLOOKUP(ESCYLD2!BZ$4,'[1]INTERNAL PARAMETERS-1'!$B$5:$J$44,8,FALSE)*VLOOKUP(ESCYLD2!BZ$4,'[1]INTERNAL PARAMETERS-1'!$B$5:$J$44,3,FALSE)</f>
        <v>9.3378274707995364E-4</v>
      </c>
      <c r="CA109" s="52">
        <f>ESCYLD1!CA109*VLOOKUP(ESCYLD2!CA$4,'[1]INTERNAL PARAMETERS-1'!$B$5:$J$44,5,FALSE)*VLOOKUP(ESCYLD2!CA$4,'[1]INTERNAL PARAMETERS-1'!$B$5:$J$44,6,FALSE)*VLOOKUP(ESCYLD2!CA$4,'[1]INTERNAL PARAMETERS-1'!$B$5:$J$44,3,FALSE) + ESCYLD1!CA109*(1-VLOOKUP(ESCYLD2!CA$4,'[1]INTERNAL PARAMETERS-1'!$B$5:$J$44,5,FALSE))*VLOOKUP(ESCYLD2!CA$4,'[1]INTERNAL PARAMETERS-1'!$B$5:$J$44,8,FALSE)*VLOOKUP(ESCYLD2!CA$4,'[1]INTERNAL PARAMETERS-1'!$B$5:$J$44,3,FALSE)</f>
        <v>0</v>
      </c>
      <c r="CB109" s="52">
        <f>ESCYLD1!CB109*VLOOKUP(ESCYLD2!CB$4,'[1]INTERNAL PARAMETERS-1'!$B$5:$J$44,5,FALSE)*VLOOKUP(ESCYLD2!CB$4,'[1]INTERNAL PARAMETERS-1'!$B$5:$J$44,6,FALSE)*VLOOKUP(ESCYLD2!CB$4,'[1]INTERNAL PARAMETERS-1'!$B$5:$J$44,3,FALSE) + ESCYLD1!CB109*(1-VLOOKUP(ESCYLD2!CB$4,'[1]INTERNAL PARAMETERS-1'!$B$5:$J$44,5,FALSE))*VLOOKUP(ESCYLD2!CB$4,'[1]INTERNAL PARAMETERS-1'!$B$5:$J$44,8,FALSE)*VLOOKUP(ESCYLD2!CB$4,'[1]INTERNAL PARAMETERS-1'!$B$5:$J$44,3,FALSE)</f>
        <v>0</v>
      </c>
      <c r="CC109" s="52">
        <f>ESCYLD1!CC109*VLOOKUP(ESCYLD2!CC$4,'[1]INTERNAL PARAMETERS-1'!$B$5:$J$44,5,FALSE)*VLOOKUP(ESCYLD2!CC$4,'[1]INTERNAL PARAMETERS-1'!$B$5:$J$44,6,FALSE)*VLOOKUP(ESCYLD2!CC$4,'[1]INTERNAL PARAMETERS-1'!$B$5:$J$44,3,FALSE) + ESCYLD1!CC109*(1-VLOOKUP(ESCYLD2!CC$4,'[1]INTERNAL PARAMETERS-1'!$B$5:$J$44,5,FALSE))*VLOOKUP(ESCYLD2!CC$4,'[1]INTERNAL PARAMETERS-1'!$B$5:$J$44,8,FALSE)*VLOOKUP(ESCYLD2!CC$4,'[1]INTERNAL PARAMETERS-1'!$B$5:$J$44,3,FALSE)</f>
        <v>7.5219239672847677E-3</v>
      </c>
      <c r="CD109" s="52">
        <f>ESCYLD1!CD109*VLOOKUP(ESCYLD2!CD$4,'[1]INTERNAL PARAMETERS-1'!$B$5:$J$44,5,FALSE)*VLOOKUP(ESCYLD2!CD$4,'[1]INTERNAL PARAMETERS-1'!$B$5:$J$44,6,FALSE)*VLOOKUP(ESCYLD2!CD$4,'[1]INTERNAL PARAMETERS-1'!$B$5:$J$44,3,FALSE) + ESCYLD1!CD109*(1-VLOOKUP(ESCYLD2!CD$4,'[1]INTERNAL PARAMETERS-1'!$B$5:$J$44,5,FALSE))*VLOOKUP(ESCYLD2!CD$4,'[1]INTERNAL PARAMETERS-1'!$B$5:$J$44,8,FALSE)*VLOOKUP(ESCYLD2!CD$4,'[1]INTERNAL PARAMETERS-1'!$B$5:$J$44,3,FALSE)</f>
        <v>1.6340746933761321E-2</v>
      </c>
      <c r="CE109" s="52">
        <f>ESCYLD1!CE109*VLOOKUP(ESCYLD2!CE$4,'[1]INTERNAL PARAMETERS-1'!$B$5:$J$44,5,FALSE)*VLOOKUP(ESCYLD2!CE$4,'[1]INTERNAL PARAMETERS-1'!$B$5:$J$44,6,FALSE)*VLOOKUP(ESCYLD2!CE$4,'[1]INTERNAL PARAMETERS-1'!$B$5:$J$44,3,FALSE) + ESCYLD1!CE109*(1-VLOOKUP(ESCYLD2!CE$4,'[1]INTERNAL PARAMETERS-1'!$B$5:$J$44,5,FALSE))*VLOOKUP(ESCYLD2!CE$4,'[1]INTERNAL PARAMETERS-1'!$B$5:$J$44,8,FALSE)*VLOOKUP(ESCYLD2!CE$4,'[1]INTERNAL PARAMETERS-1'!$B$5:$J$44,3,FALSE)</f>
        <v>3.228131230996114E-2</v>
      </c>
      <c r="CF109" s="52">
        <f>ESCYLD1!CF109*VLOOKUP(ESCYLD2!CF$4,'[1]INTERNAL PARAMETERS-1'!$B$5:$J$44,5,FALSE)*VLOOKUP(ESCYLD2!CF$4,'[1]INTERNAL PARAMETERS-1'!$B$5:$J$44,6,FALSE)*VLOOKUP(ESCYLD2!CF$4,'[1]INTERNAL PARAMETERS-1'!$B$5:$J$44,3,FALSE) + ESCYLD1!CF109*(1-VLOOKUP(ESCYLD2!CF$4,'[1]INTERNAL PARAMETERS-1'!$B$5:$J$44,5,FALSE))*VLOOKUP(ESCYLD2!CF$4,'[1]INTERNAL PARAMETERS-1'!$B$5:$J$44,8,FALSE)*VLOOKUP(ESCYLD2!CF$4,'[1]INTERNAL PARAMETERS-1'!$B$5:$J$44,3,FALSE)</f>
        <v>5.1792519450886039E-2</v>
      </c>
      <c r="CG109" s="52">
        <f>ESCYLD1!CG109*VLOOKUP(ESCYLD2!CG$4,'[1]INTERNAL PARAMETERS-1'!$B$5:$J$44,5,FALSE)*VLOOKUP(ESCYLD2!CG$4,'[1]INTERNAL PARAMETERS-1'!$B$5:$J$44,6,FALSE)*VLOOKUP(ESCYLD2!CG$4,'[1]INTERNAL PARAMETERS-1'!$B$5:$J$44,3,FALSE) + ESCYLD1!CG109*(1-VLOOKUP(ESCYLD2!CG$4,'[1]INTERNAL PARAMETERS-1'!$B$5:$J$44,5,FALSE))*VLOOKUP(ESCYLD2!CG$4,'[1]INTERNAL PARAMETERS-1'!$B$5:$J$44,8,FALSE)*VLOOKUP(ESCYLD2!CG$4,'[1]INTERNAL PARAMETERS-1'!$B$5:$J$44,3,FALSE)</f>
        <v>0</v>
      </c>
      <c r="CH109" s="51">
        <f>ESCYLD1!CH109*VLOOKUP(ESCYLD2!CH$4,'[1]INTERNAL PARAMETERS-1'!$B$5:$J$44,5,FALSE)*VLOOKUP(ESCYLD2!CH$4,'[1]INTERNAL PARAMETERS-1'!$B$5:$J$44,6,FALSE)*VLOOKUP(ESCYLD2!CH$4,'[1]INTERNAL PARAMETERS-1'!$B$5:$J$44,3,FALSE) + ESCYLD1!CH109*(1-VLOOKUP(ESCYLD2!CH$4,'[1]INTERNAL PARAMETERS-1'!$B$5:$J$44,5,FALSE))*VLOOKUP(ESCYLD2!CH$4,'[1]INTERNAL PARAMETERS-1'!$B$5:$J$44,8,FALSE)*VLOOKUP(ESCYLD2!CH$4,'[1]INTERNAL PARAMETERS-1'!$B$5:$J$44,3,FALSE)</f>
        <v>0</v>
      </c>
      <c r="CJ109" s="53">
        <f t="shared" si="2"/>
        <v>210.45652811393589</v>
      </c>
      <c r="CK109" s="51">
        <f t="shared" si="3"/>
        <v>39.373798647335882</v>
      </c>
    </row>
    <row r="110" spans="2:89" x14ac:dyDescent="0.5">
      <c r="B110" s="66" t="s">
        <v>10</v>
      </c>
      <c r="C110" s="65" t="s">
        <v>72</v>
      </c>
      <c r="D110" s="65" t="s">
        <v>74</v>
      </c>
      <c r="E110" s="151">
        <f>ESC!AF110</f>
        <v>2503.6958075228749</v>
      </c>
      <c r="F110" s="64">
        <f>'[1]INTERNAL PARAMETERS-1'!M20</f>
        <v>12.89</v>
      </c>
      <c r="G110" s="53">
        <f>ESCYLD1!G110*VLOOKUP(ESCYLD2!G$4,'[1]INTERNAL PARAMETERS-1'!$B$5:$J$44,5,FALSE)*VLOOKUP(ESCYLD2!G$4,'[1]INTERNAL PARAMETERS-1'!$B$5:$J$44,7,FALSE)*ESCYLD2!$F110 + ESCYLD1!G110*(1-VLOOKUP(ESCYLD2!G$4,'[1]INTERNAL PARAMETERS-1'!$B$5:$J$44,5,FALSE))*VLOOKUP(ESCYLD2!G$4,'[1]INTERNAL PARAMETERS-1'!$B$5:$J$44,9,FALSE)*ESCYLD2!$F110</f>
        <v>34.645045830538272</v>
      </c>
      <c r="H110" s="52">
        <f>ESCYLD1!H110*VLOOKUP(ESCYLD2!H$4,'[1]INTERNAL PARAMETERS-1'!$B$5:$J$44,5,FALSE)*VLOOKUP(ESCYLD2!H$4,'[1]INTERNAL PARAMETERS-1'!$B$5:$J$44,7,FALSE)*ESCYLD2!$F110 + ESCYLD1!H110*(1-VLOOKUP(ESCYLD2!H$4,'[1]INTERNAL PARAMETERS-1'!$B$5:$J$44,5,FALSE))*VLOOKUP(ESCYLD2!H$4,'[1]INTERNAL PARAMETERS-1'!$B$5:$J$44,9,FALSE)*ESCYLD2!$F110</f>
        <v>11.607487145317105</v>
      </c>
      <c r="I110" s="52">
        <f>ESCYLD1!I110*VLOOKUP(ESCYLD2!I$4,'[1]INTERNAL PARAMETERS-1'!$B$5:$J$44,5,FALSE)*VLOOKUP(ESCYLD2!I$4,'[1]INTERNAL PARAMETERS-1'!$B$5:$J$44,7,FALSE)*ESCYLD2!$F110 + ESCYLD1!I110*(1-VLOOKUP(ESCYLD2!I$4,'[1]INTERNAL PARAMETERS-1'!$B$5:$J$44,5,FALSE))*VLOOKUP(ESCYLD2!I$4,'[1]INTERNAL PARAMETERS-1'!$B$5:$J$44,9,FALSE)*ESCYLD2!$F110</f>
        <v>63.018247176189718</v>
      </c>
      <c r="J110" s="52">
        <f>ESCYLD1!J110*VLOOKUP(ESCYLD2!J$4,'[1]INTERNAL PARAMETERS-1'!$B$5:$J$44,5,FALSE)*VLOOKUP(ESCYLD2!J$4,'[1]INTERNAL PARAMETERS-1'!$B$5:$J$44,7,FALSE)*ESCYLD2!$F110 + ESCYLD1!J110*(1-VLOOKUP(ESCYLD2!J$4,'[1]INTERNAL PARAMETERS-1'!$B$5:$J$44,5,FALSE))*VLOOKUP(ESCYLD2!J$4,'[1]INTERNAL PARAMETERS-1'!$B$5:$J$44,9,FALSE)*ESCYLD2!$F110</f>
        <v>0</v>
      </c>
      <c r="K110" s="52">
        <f>ESCYLD1!K110*VLOOKUP(ESCYLD2!K$4,'[1]INTERNAL PARAMETERS-1'!$B$5:$J$44,5,FALSE)*VLOOKUP(ESCYLD2!K$4,'[1]INTERNAL PARAMETERS-1'!$B$5:$J$44,7,FALSE)*ESCYLD2!$F110 + ESCYLD1!K110*(1-VLOOKUP(ESCYLD2!K$4,'[1]INTERNAL PARAMETERS-1'!$B$5:$J$44,5,FALSE))*VLOOKUP(ESCYLD2!K$4,'[1]INTERNAL PARAMETERS-1'!$B$5:$J$44,9,FALSE)*ESCYLD2!$F110</f>
        <v>0</v>
      </c>
      <c r="L110" s="52">
        <f>ESCYLD1!L110*VLOOKUP(ESCYLD2!L$4,'[1]INTERNAL PARAMETERS-1'!$B$5:$J$44,5,FALSE)*VLOOKUP(ESCYLD2!L$4,'[1]INTERNAL PARAMETERS-1'!$B$5:$J$44,7,FALSE)*ESCYLD2!$F110 + ESCYLD1!L110*(1-VLOOKUP(ESCYLD2!L$4,'[1]INTERNAL PARAMETERS-1'!$B$5:$J$44,5,FALSE))*VLOOKUP(ESCYLD2!L$4,'[1]INTERNAL PARAMETERS-1'!$B$5:$J$44,9,FALSE)*ESCYLD2!$F110</f>
        <v>0</v>
      </c>
      <c r="M110" s="52">
        <f>ESCYLD1!M110*VLOOKUP(ESCYLD2!M$4,'[1]INTERNAL PARAMETERS-1'!$B$5:$J$44,5,FALSE)*VLOOKUP(ESCYLD2!M$4,'[1]INTERNAL PARAMETERS-1'!$B$5:$J$44,7,FALSE)*ESCYLD2!$F110 + ESCYLD1!M110*(1-VLOOKUP(ESCYLD2!M$4,'[1]INTERNAL PARAMETERS-1'!$B$5:$J$44,5,FALSE))*VLOOKUP(ESCYLD2!M$4,'[1]INTERNAL PARAMETERS-1'!$B$5:$J$44,9,FALSE)*ESCYLD2!$F110</f>
        <v>19.076348820487347</v>
      </c>
      <c r="N110" s="52">
        <f>ESCYLD1!N110*VLOOKUP(ESCYLD2!N$4,'[1]INTERNAL PARAMETERS-1'!$B$5:$J$44,5,FALSE)*VLOOKUP(ESCYLD2!N$4,'[1]INTERNAL PARAMETERS-1'!$B$5:$J$44,7,FALSE)*ESCYLD2!$F110 + ESCYLD1!N110*(1-VLOOKUP(ESCYLD2!N$4,'[1]INTERNAL PARAMETERS-1'!$B$5:$J$44,5,FALSE))*VLOOKUP(ESCYLD2!N$4,'[1]INTERNAL PARAMETERS-1'!$B$5:$J$44,9,FALSE)*ESCYLD2!$F110</f>
        <v>0.2401818541083674</v>
      </c>
      <c r="O110" s="52">
        <f>ESCYLD1!O110*VLOOKUP(ESCYLD2!O$4,'[1]INTERNAL PARAMETERS-1'!$B$5:$J$44,5,FALSE)*VLOOKUP(ESCYLD2!O$4,'[1]INTERNAL PARAMETERS-1'!$B$5:$J$44,7,FALSE)*ESCYLD2!$F110 + ESCYLD1!O110*(1-VLOOKUP(ESCYLD2!O$4,'[1]INTERNAL PARAMETERS-1'!$B$5:$J$44,5,FALSE))*VLOOKUP(ESCYLD2!O$4,'[1]INTERNAL PARAMETERS-1'!$B$5:$J$44,9,FALSE)*ESCYLD2!$F110</f>
        <v>0</v>
      </c>
      <c r="P110" s="52">
        <f>ESCYLD1!P110*VLOOKUP(ESCYLD2!P$4,'[1]INTERNAL PARAMETERS-1'!$B$5:$J$44,5,FALSE)*VLOOKUP(ESCYLD2!P$4,'[1]INTERNAL PARAMETERS-1'!$B$5:$J$44,7,FALSE)*ESCYLD2!$F110 + ESCYLD1!P110*(1-VLOOKUP(ESCYLD2!P$4,'[1]INTERNAL PARAMETERS-1'!$B$5:$J$44,5,FALSE))*VLOOKUP(ESCYLD2!P$4,'[1]INTERNAL PARAMETERS-1'!$B$5:$J$44,9,FALSE)*ESCYLD2!$F110</f>
        <v>0</v>
      </c>
      <c r="Q110" s="52">
        <f>ESCYLD1!Q110*VLOOKUP(ESCYLD2!Q$4,'[1]INTERNAL PARAMETERS-1'!$B$5:$J$44,5,FALSE)*VLOOKUP(ESCYLD2!Q$4,'[1]INTERNAL PARAMETERS-1'!$B$5:$J$44,7,FALSE)*ESCYLD2!$F110 + ESCYLD1!Q110*(1-VLOOKUP(ESCYLD2!Q$4,'[1]INTERNAL PARAMETERS-1'!$B$5:$J$44,5,FALSE))*VLOOKUP(ESCYLD2!Q$4,'[1]INTERNAL PARAMETERS-1'!$B$5:$J$44,9,FALSE)*ESCYLD2!$F110</f>
        <v>0</v>
      </c>
      <c r="R110" s="52">
        <f>ESCYLD1!R110*VLOOKUP(ESCYLD2!R$4,'[1]INTERNAL PARAMETERS-1'!$B$5:$J$44,5,FALSE)*VLOOKUP(ESCYLD2!R$4,'[1]INTERNAL PARAMETERS-1'!$B$5:$J$44,7,FALSE)*ESCYLD2!$F110 + ESCYLD1!R110*(1-VLOOKUP(ESCYLD2!R$4,'[1]INTERNAL PARAMETERS-1'!$B$5:$J$44,5,FALSE))*VLOOKUP(ESCYLD2!R$4,'[1]INTERNAL PARAMETERS-1'!$B$5:$J$44,9,FALSE)*ESCYLD2!$F110</f>
        <v>0</v>
      </c>
      <c r="S110" s="52">
        <f>ESCYLD1!S110*VLOOKUP(ESCYLD2!S$4,'[1]INTERNAL PARAMETERS-1'!$B$5:$J$44,5,FALSE)*VLOOKUP(ESCYLD2!S$4,'[1]INTERNAL PARAMETERS-1'!$B$5:$J$44,7,FALSE)*ESCYLD2!$F110 + ESCYLD1!S110*(1-VLOOKUP(ESCYLD2!S$4,'[1]INTERNAL PARAMETERS-1'!$B$5:$J$44,5,FALSE))*VLOOKUP(ESCYLD2!S$4,'[1]INTERNAL PARAMETERS-1'!$B$5:$J$44,9,FALSE)*ESCYLD2!$F110</f>
        <v>6.0102694211389744</v>
      </c>
      <c r="T110" s="52">
        <f>ESCYLD1!T110*VLOOKUP(ESCYLD2!T$4,'[1]INTERNAL PARAMETERS-1'!$B$5:$J$44,5,FALSE)*VLOOKUP(ESCYLD2!T$4,'[1]INTERNAL PARAMETERS-1'!$B$5:$J$44,7,FALSE)*ESCYLD2!$F110 + ESCYLD1!T110*(1-VLOOKUP(ESCYLD2!T$4,'[1]INTERNAL PARAMETERS-1'!$B$5:$J$44,5,FALSE))*VLOOKUP(ESCYLD2!T$4,'[1]INTERNAL PARAMETERS-1'!$B$5:$J$44,9,FALSE)*ESCYLD2!$F110</f>
        <v>3.8233395374691601</v>
      </c>
      <c r="U110" s="52">
        <f>ESCYLD1!U110*VLOOKUP(ESCYLD2!U$4,'[1]INTERNAL PARAMETERS-1'!$B$5:$J$44,5,FALSE)*VLOOKUP(ESCYLD2!U$4,'[1]INTERNAL PARAMETERS-1'!$B$5:$J$44,7,FALSE)*ESCYLD2!$F110 + ESCYLD1!U110*(1-VLOOKUP(ESCYLD2!U$4,'[1]INTERNAL PARAMETERS-1'!$B$5:$J$44,5,FALSE))*VLOOKUP(ESCYLD2!U$4,'[1]INTERNAL PARAMETERS-1'!$B$5:$J$44,9,FALSE)*ESCYLD2!$F110</f>
        <v>0</v>
      </c>
      <c r="V110" s="52">
        <f>ESCYLD1!V110*VLOOKUP(ESCYLD2!V$4,'[1]INTERNAL PARAMETERS-1'!$B$5:$J$44,5,FALSE)*VLOOKUP(ESCYLD2!V$4,'[1]INTERNAL PARAMETERS-1'!$B$5:$J$44,7,FALSE)*ESCYLD2!$F110 + ESCYLD1!V110*(1-VLOOKUP(ESCYLD2!V$4,'[1]INTERNAL PARAMETERS-1'!$B$5:$J$44,5,FALSE))*VLOOKUP(ESCYLD2!V$4,'[1]INTERNAL PARAMETERS-1'!$B$5:$J$44,9,FALSE)*ESCYLD2!$F110</f>
        <v>5.4291077728457147</v>
      </c>
      <c r="W110" s="52">
        <f>ESCYLD1!W110*VLOOKUP(ESCYLD2!W$4,'[1]INTERNAL PARAMETERS-1'!$B$5:$J$44,5,FALSE)*VLOOKUP(ESCYLD2!W$4,'[1]INTERNAL PARAMETERS-1'!$B$5:$J$44,7,FALSE)*ESCYLD2!$F110 + ESCYLD1!W110*(1-VLOOKUP(ESCYLD2!W$4,'[1]INTERNAL PARAMETERS-1'!$B$5:$J$44,5,FALSE))*VLOOKUP(ESCYLD2!W$4,'[1]INTERNAL PARAMETERS-1'!$B$5:$J$44,9,FALSE)*ESCYLD2!$F110</f>
        <v>0</v>
      </c>
      <c r="X110" s="52">
        <f>ESCYLD1!X110*VLOOKUP(ESCYLD2!X$4,'[1]INTERNAL PARAMETERS-1'!$B$5:$J$44,5,FALSE)*VLOOKUP(ESCYLD2!X$4,'[1]INTERNAL PARAMETERS-1'!$B$5:$J$44,7,FALSE)*ESCYLD2!$F110 + ESCYLD1!X110*(1-VLOOKUP(ESCYLD2!X$4,'[1]INTERNAL PARAMETERS-1'!$B$5:$J$44,5,FALSE))*VLOOKUP(ESCYLD2!X$4,'[1]INTERNAL PARAMETERS-1'!$B$5:$J$44,9,FALSE)*ESCYLD2!$F110</f>
        <v>0</v>
      </c>
      <c r="Y110" s="52">
        <f>ESCYLD1!Y110*VLOOKUP(ESCYLD2!Y$4,'[1]INTERNAL PARAMETERS-1'!$B$5:$J$44,5,FALSE)*VLOOKUP(ESCYLD2!Y$4,'[1]INTERNAL PARAMETERS-1'!$B$5:$J$44,7,FALSE)*ESCYLD2!$F110 + ESCYLD1!Y110*(1-VLOOKUP(ESCYLD2!Y$4,'[1]INTERNAL PARAMETERS-1'!$B$5:$J$44,5,FALSE))*VLOOKUP(ESCYLD2!Y$4,'[1]INTERNAL PARAMETERS-1'!$B$5:$J$44,9,FALSE)*ESCYLD2!$F110</f>
        <v>0</v>
      </c>
      <c r="Z110" s="52">
        <f>ESCYLD1!Z110*VLOOKUP(ESCYLD2!Z$4,'[1]INTERNAL PARAMETERS-1'!$B$5:$J$44,5,FALSE)*VLOOKUP(ESCYLD2!Z$4,'[1]INTERNAL PARAMETERS-1'!$B$5:$J$44,7,FALSE)*ESCYLD2!$F110 + ESCYLD1!Z110*(1-VLOOKUP(ESCYLD2!Z$4,'[1]INTERNAL PARAMETERS-1'!$B$5:$J$44,5,FALSE))*VLOOKUP(ESCYLD2!Z$4,'[1]INTERNAL PARAMETERS-1'!$B$5:$J$44,9,FALSE)*ESCYLD2!$F110</f>
        <v>0</v>
      </c>
      <c r="AA110" s="52">
        <f>ESCYLD1!AA110*VLOOKUP(ESCYLD2!AA$4,'[1]INTERNAL PARAMETERS-1'!$B$5:$J$44,5,FALSE)*VLOOKUP(ESCYLD2!AA$4,'[1]INTERNAL PARAMETERS-1'!$B$5:$J$44,7,FALSE)*ESCYLD2!$F110 + ESCYLD1!AA110*(1-VLOOKUP(ESCYLD2!AA$4,'[1]INTERNAL PARAMETERS-1'!$B$5:$J$44,5,FALSE))*VLOOKUP(ESCYLD2!AA$4,'[1]INTERNAL PARAMETERS-1'!$B$5:$J$44,9,FALSE)*ESCYLD2!$F110</f>
        <v>0</v>
      </c>
      <c r="AB110" s="52">
        <f>ESCYLD1!AB110*VLOOKUP(ESCYLD2!AB$4,'[1]INTERNAL PARAMETERS-1'!$B$5:$J$44,5,FALSE)*VLOOKUP(ESCYLD2!AB$4,'[1]INTERNAL PARAMETERS-1'!$B$5:$J$44,7,FALSE)*ESCYLD2!$F110 + ESCYLD1!AB110*(1-VLOOKUP(ESCYLD2!AB$4,'[1]INTERNAL PARAMETERS-1'!$B$5:$J$44,5,FALSE))*VLOOKUP(ESCYLD2!AB$4,'[1]INTERNAL PARAMETERS-1'!$B$5:$J$44,9,FALSE)*ESCYLD2!$F110</f>
        <v>0</v>
      </c>
      <c r="AC110" s="52">
        <f>ESCYLD1!AC110*VLOOKUP(ESCYLD2!AC$4,'[1]INTERNAL PARAMETERS-1'!$B$5:$J$44,5,FALSE)*VLOOKUP(ESCYLD2!AC$4,'[1]INTERNAL PARAMETERS-1'!$B$5:$J$44,7,FALSE)*ESCYLD2!$F110 + ESCYLD1!AC110*(1-VLOOKUP(ESCYLD2!AC$4,'[1]INTERNAL PARAMETERS-1'!$B$5:$J$44,5,FALSE))*VLOOKUP(ESCYLD2!AC$4,'[1]INTERNAL PARAMETERS-1'!$B$5:$J$44,9,FALSE)*ESCYLD2!$F110</f>
        <v>0</v>
      </c>
      <c r="AD110" s="52">
        <f>ESCYLD1!AD110*VLOOKUP(ESCYLD2!AD$4,'[1]INTERNAL PARAMETERS-1'!$B$5:$J$44,5,FALSE)*VLOOKUP(ESCYLD2!AD$4,'[1]INTERNAL PARAMETERS-1'!$B$5:$J$44,7,FALSE)*ESCYLD2!$F110 + ESCYLD1!AD110*(1-VLOOKUP(ESCYLD2!AD$4,'[1]INTERNAL PARAMETERS-1'!$B$5:$J$44,5,FALSE))*VLOOKUP(ESCYLD2!AD$4,'[1]INTERNAL PARAMETERS-1'!$B$5:$J$44,9,FALSE)*ESCYLD2!$F110</f>
        <v>0</v>
      </c>
      <c r="AE110" s="52">
        <f>ESCYLD1!AE110*VLOOKUP(ESCYLD2!AE$4,'[1]INTERNAL PARAMETERS-1'!$B$5:$J$44,5,FALSE)*VLOOKUP(ESCYLD2!AE$4,'[1]INTERNAL PARAMETERS-1'!$B$5:$J$44,7,FALSE)*ESCYLD2!$F110 + ESCYLD1!AE110*(1-VLOOKUP(ESCYLD2!AE$4,'[1]INTERNAL PARAMETERS-1'!$B$5:$J$44,5,FALSE))*VLOOKUP(ESCYLD2!AE$4,'[1]INTERNAL PARAMETERS-1'!$B$5:$J$44,9,FALSE)*ESCYLD2!$F110</f>
        <v>0</v>
      </c>
      <c r="AF110" s="52">
        <f>ESCYLD1!AF110*VLOOKUP(ESCYLD2!AF$4,'[1]INTERNAL PARAMETERS-1'!$B$5:$J$44,5,FALSE)*VLOOKUP(ESCYLD2!AF$4,'[1]INTERNAL PARAMETERS-1'!$B$5:$J$44,7,FALSE)*ESCYLD2!$F110 + ESCYLD1!AF110*(1-VLOOKUP(ESCYLD2!AF$4,'[1]INTERNAL PARAMETERS-1'!$B$5:$J$44,5,FALSE))*VLOOKUP(ESCYLD2!AF$4,'[1]INTERNAL PARAMETERS-1'!$B$5:$J$44,9,FALSE)*ESCYLD2!$F110</f>
        <v>0.38237268091366672</v>
      </c>
      <c r="AG110" s="52">
        <f>ESCYLD1!AG110*VLOOKUP(ESCYLD2!AG$4,'[1]INTERNAL PARAMETERS-1'!$B$5:$J$44,5,FALSE)*VLOOKUP(ESCYLD2!AG$4,'[1]INTERNAL PARAMETERS-1'!$B$5:$J$44,7,FALSE)*ESCYLD2!$F110 + ESCYLD1!AG110*(1-VLOOKUP(ESCYLD2!AG$4,'[1]INTERNAL PARAMETERS-1'!$B$5:$J$44,5,FALSE))*VLOOKUP(ESCYLD2!AG$4,'[1]INTERNAL PARAMETERS-1'!$B$5:$J$44,9,FALSE)*ESCYLD2!$F110</f>
        <v>0</v>
      </c>
      <c r="AH110" s="52">
        <f>ESCYLD1!AH110*VLOOKUP(ESCYLD2!AH$4,'[1]INTERNAL PARAMETERS-1'!$B$5:$J$44,5,FALSE)*VLOOKUP(ESCYLD2!AH$4,'[1]INTERNAL PARAMETERS-1'!$B$5:$J$44,7,FALSE)*ESCYLD2!$F110 + ESCYLD1!AH110*(1-VLOOKUP(ESCYLD2!AH$4,'[1]INTERNAL PARAMETERS-1'!$B$5:$J$44,5,FALSE))*VLOOKUP(ESCYLD2!AH$4,'[1]INTERNAL PARAMETERS-1'!$B$5:$J$44,9,FALSE)*ESCYLD2!$F110</f>
        <v>0</v>
      </c>
      <c r="AI110" s="52">
        <f>ESCYLD1!AI110*VLOOKUP(ESCYLD2!AI$4,'[1]INTERNAL PARAMETERS-1'!$B$5:$J$44,5,FALSE)*VLOOKUP(ESCYLD2!AI$4,'[1]INTERNAL PARAMETERS-1'!$B$5:$J$44,7,FALSE)*ESCYLD2!$F110 + ESCYLD1!AI110*(1-VLOOKUP(ESCYLD2!AI$4,'[1]INTERNAL PARAMETERS-1'!$B$5:$J$44,5,FALSE))*VLOOKUP(ESCYLD2!AI$4,'[1]INTERNAL PARAMETERS-1'!$B$5:$J$44,9,FALSE)*ESCYLD2!$F110</f>
        <v>4.9022138578675219E-2</v>
      </c>
      <c r="AJ110" s="52">
        <f>ESCYLD1!AJ110*VLOOKUP(ESCYLD2!AJ$4,'[1]INTERNAL PARAMETERS-1'!$B$5:$J$44,5,FALSE)*VLOOKUP(ESCYLD2!AJ$4,'[1]INTERNAL PARAMETERS-1'!$B$5:$J$44,7,FALSE)*ESCYLD2!$F110 + ESCYLD1!AJ110*(1-VLOOKUP(ESCYLD2!AJ$4,'[1]INTERNAL PARAMETERS-1'!$B$5:$J$44,5,FALSE))*VLOOKUP(ESCYLD2!AJ$4,'[1]INTERNAL PARAMETERS-1'!$B$5:$J$44,9,FALSE)*ESCYLD2!$F110</f>
        <v>1.1469921794490601</v>
      </c>
      <c r="AK110" s="52">
        <f>ESCYLD1!AK110*VLOOKUP(ESCYLD2!AK$4,'[1]INTERNAL PARAMETERS-1'!$B$5:$J$44,5,FALSE)*VLOOKUP(ESCYLD2!AK$4,'[1]INTERNAL PARAMETERS-1'!$B$5:$J$44,7,FALSE)*ESCYLD2!$F110 + ESCYLD1!AK110*(1-VLOOKUP(ESCYLD2!AK$4,'[1]INTERNAL PARAMETERS-1'!$B$5:$J$44,5,FALSE))*VLOOKUP(ESCYLD2!AK$4,'[1]INTERNAL PARAMETERS-1'!$B$5:$J$44,9,FALSE)*ESCYLD2!$F110</f>
        <v>0</v>
      </c>
      <c r="AL110" s="52">
        <f>ESCYLD1!AL110*VLOOKUP(ESCYLD2!AL$4,'[1]INTERNAL PARAMETERS-1'!$B$5:$J$44,5,FALSE)*VLOOKUP(ESCYLD2!AL$4,'[1]INTERNAL PARAMETERS-1'!$B$5:$J$44,7,FALSE)*ESCYLD2!$F110 + ESCYLD1!AL110*(1-VLOOKUP(ESCYLD2!AL$4,'[1]INTERNAL PARAMETERS-1'!$B$5:$J$44,5,FALSE))*VLOOKUP(ESCYLD2!AL$4,'[1]INTERNAL PARAMETERS-1'!$B$5:$J$44,9,FALSE)*ESCYLD2!$F110</f>
        <v>0</v>
      </c>
      <c r="AM110" s="52">
        <f>ESCYLD1!AM110*VLOOKUP(ESCYLD2!AM$4,'[1]INTERNAL PARAMETERS-1'!$B$5:$J$44,5,FALSE)*VLOOKUP(ESCYLD2!AM$4,'[1]INTERNAL PARAMETERS-1'!$B$5:$J$44,7,FALSE)*ESCYLD2!$F110 + ESCYLD1!AM110*(1-VLOOKUP(ESCYLD2!AM$4,'[1]INTERNAL PARAMETERS-1'!$B$5:$J$44,5,FALSE))*VLOOKUP(ESCYLD2!AM$4,'[1]INTERNAL PARAMETERS-1'!$B$5:$J$44,9,FALSE)*ESCYLD2!$F110</f>
        <v>0</v>
      </c>
      <c r="AN110" s="52">
        <f>ESCYLD1!AN110*VLOOKUP(ESCYLD2!AN$4,'[1]INTERNAL PARAMETERS-1'!$B$5:$J$44,5,FALSE)*VLOOKUP(ESCYLD2!AN$4,'[1]INTERNAL PARAMETERS-1'!$B$5:$J$44,7,FALSE)*ESCYLD2!$F110 + ESCYLD1!AN110*(1-VLOOKUP(ESCYLD2!AN$4,'[1]INTERNAL PARAMETERS-1'!$B$5:$J$44,5,FALSE))*VLOOKUP(ESCYLD2!AN$4,'[1]INTERNAL PARAMETERS-1'!$B$5:$J$44,9,FALSE)*ESCYLD2!$F110</f>
        <v>0</v>
      </c>
      <c r="AO110" s="52">
        <f>ESCYLD1!AO110*VLOOKUP(ESCYLD2!AO$4,'[1]INTERNAL PARAMETERS-1'!$B$5:$J$44,5,FALSE)*VLOOKUP(ESCYLD2!AO$4,'[1]INTERNAL PARAMETERS-1'!$B$5:$J$44,7,FALSE)*ESCYLD2!$F110 + ESCYLD1!AO110*(1-VLOOKUP(ESCYLD2!AO$4,'[1]INTERNAL PARAMETERS-1'!$B$5:$J$44,5,FALSE))*VLOOKUP(ESCYLD2!AO$4,'[1]INTERNAL PARAMETERS-1'!$B$5:$J$44,9,FALSE)*ESCYLD2!$F110</f>
        <v>0</v>
      </c>
      <c r="AP110" s="52">
        <f>ESCYLD1!AP110*VLOOKUP(ESCYLD2!AP$4,'[1]INTERNAL PARAMETERS-1'!$B$5:$J$44,5,FALSE)*VLOOKUP(ESCYLD2!AP$4,'[1]INTERNAL PARAMETERS-1'!$B$5:$J$44,7,FALSE)*ESCYLD2!$F110 + ESCYLD1!AP110*(1-VLOOKUP(ESCYLD2!AP$4,'[1]INTERNAL PARAMETERS-1'!$B$5:$J$44,5,FALSE))*VLOOKUP(ESCYLD2!AP$4,'[1]INTERNAL PARAMETERS-1'!$B$5:$J$44,9,FALSE)*ESCYLD2!$F110</f>
        <v>0</v>
      </c>
      <c r="AQ110" s="52">
        <f>ESCYLD1!AQ110*VLOOKUP(ESCYLD2!AQ$4,'[1]INTERNAL PARAMETERS-1'!$B$5:$J$44,5,FALSE)*VLOOKUP(ESCYLD2!AQ$4,'[1]INTERNAL PARAMETERS-1'!$B$5:$J$44,7,FALSE)*ESCYLD2!$F110 + ESCYLD1!AQ110*(1-VLOOKUP(ESCYLD2!AQ$4,'[1]INTERNAL PARAMETERS-1'!$B$5:$J$44,5,FALSE))*VLOOKUP(ESCYLD2!AQ$4,'[1]INTERNAL PARAMETERS-1'!$B$5:$J$44,9,FALSE)*ESCYLD2!$F110</f>
        <v>0</v>
      </c>
      <c r="AR110" s="52">
        <f>ESCYLD1!AR110*VLOOKUP(ESCYLD2!AR$4,'[1]INTERNAL PARAMETERS-1'!$B$5:$J$44,5,FALSE)*VLOOKUP(ESCYLD2!AR$4,'[1]INTERNAL PARAMETERS-1'!$B$5:$J$44,7,FALSE)*ESCYLD2!$F110 + ESCYLD1!AR110*(1-VLOOKUP(ESCYLD2!AR$4,'[1]INTERNAL PARAMETERS-1'!$B$5:$J$44,5,FALSE))*VLOOKUP(ESCYLD2!AR$4,'[1]INTERNAL PARAMETERS-1'!$B$5:$J$44,9,FALSE)*ESCYLD2!$F110</f>
        <v>0</v>
      </c>
      <c r="AS110" s="52">
        <f>ESCYLD1!AS110*VLOOKUP(ESCYLD2!AS$4,'[1]INTERNAL PARAMETERS-1'!$B$5:$J$44,5,FALSE)*VLOOKUP(ESCYLD2!AS$4,'[1]INTERNAL PARAMETERS-1'!$B$5:$J$44,7,FALSE)*ESCYLD2!$F110 + ESCYLD1!AS110*(1-VLOOKUP(ESCYLD2!AS$4,'[1]INTERNAL PARAMETERS-1'!$B$5:$J$44,5,FALSE))*VLOOKUP(ESCYLD2!AS$4,'[1]INTERNAL PARAMETERS-1'!$B$5:$J$44,9,FALSE)*ESCYLD2!$F110</f>
        <v>0</v>
      </c>
      <c r="AT110" s="51">
        <f>ESCYLD1!AT110*VLOOKUP(ESCYLD2!AT$4,'[1]INTERNAL PARAMETERS-1'!$B$5:$J$44,5,FALSE)*VLOOKUP(ESCYLD2!AT$4,'[1]INTERNAL PARAMETERS-1'!$B$5:$J$44,7,FALSE)*ESCYLD2!$F110 + ESCYLD1!AT110*(1-VLOOKUP(ESCYLD2!AT$4,'[1]INTERNAL PARAMETERS-1'!$B$5:$J$44,5,FALSE))*VLOOKUP(ESCYLD2!AT$4,'[1]INTERNAL PARAMETERS-1'!$B$5:$J$44,9,FALSE)*ESCYLD2!$F110</f>
        <v>0</v>
      </c>
      <c r="AU110" s="53">
        <f>ESCYLD1!AU110*VLOOKUP(ESCYLD2!AU$4,'[1]INTERNAL PARAMETERS-1'!$B$5:$J$44,5,FALSE)*VLOOKUP(ESCYLD2!AU$4,'[1]INTERNAL PARAMETERS-1'!$B$5:$J$44,6,FALSE)*VLOOKUP(ESCYLD2!AU$4,'[1]INTERNAL PARAMETERS-1'!$B$5:$J$44,3,FALSE) + ESCYLD1!AU110*(1-VLOOKUP(ESCYLD2!AU$4,'[1]INTERNAL PARAMETERS-1'!$B$5:$J$44,5,FALSE))*VLOOKUP(ESCYLD2!AU$4,'[1]INTERNAL PARAMETERS-1'!$B$5:$J$44,8,FALSE)*VLOOKUP(ESCYLD2!AU$4,'[1]INTERNAL PARAMETERS-1'!$B$5:$J$44,3,FALSE)</f>
        <v>0</v>
      </c>
      <c r="AV110" s="52">
        <f>ESCYLD1!AV110*VLOOKUP(ESCYLD2!AV$4,'[1]INTERNAL PARAMETERS-1'!$B$5:$J$44,5,FALSE)*VLOOKUP(ESCYLD2!AV$4,'[1]INTERNAL PARAMETERS-1'!$B$5:$J$44,6,FALSE)*VLOOKUP(ESCYLD2!AV$4,'[1]INTERNAL PARAMETERS-1'!$B$5:$J$44,3,FALSE) + ESCYLD1!AV110*(1-VLOOKUP(ESCYLD2!AV$4,'[1]INTERNAL PARAMETERS-1'!$B$5:$J$44,5,FALSE))*VLOOKUP(ESCYLD2!AV$4,'[1]INTERNAL PARAMETERS-1'!$B$5:$J$44,8,FALSE)*VLOOKUP(ESCYLD2!AV$4,'[1]INTERNAL PARAMETERS-1'!$B$5:$J$44,3,FALSE)</f>
        <v>0</v>
      </c>
      <c r="AW110" s="52">
        <f>ESCYLD1!AW110*VLOOKUP(ESCYLD2!AW$4,'[1]INTERNAL PARAMETERS-1'!$B$5:$J$44,5,FALSE)*VLOOKUP(ESCYLD2!AW$4,'[1]INTERNAL PARAMETERS-1'!$B$5:$J$44,6,FALSE)*VLOOKUP(ESCYLD2!AW$4,'[1]INTERNAL PARAMETERS-1'!$B$5:$J$44,3,FALSE) + ESCYLD1!AW110*(1-VLOOKUP(ESCYLD2!AW$4,'[1]INTERNAL PARAMETERS-1'!$B$5:$J$44,5,FALSE))*VLOOKUP(ESCYLD2!AW$4,'[1]INTERNAL PARAMETERS-1'!$B$5:$J$44,8,FALSE)*VLOOKUP(ESCYLD2!AW$4,'[1]INTERNAL PARAMETERS-1'!$B$5:$J$44,3,FALSE)</f>
        <v>5.7722436695204564</v>
      </c>
      <c r="AX110" s="52">
        <f>ESCYLD1!AX110*VLOOKUP(ESCYLD2!AX$4,'[1]INTERNAL PARAMETERS-1'!$B$5:$J$44,5,FALSE)*VLOOKUP(ESCYLD2!AX$4,'[1]INTERNAL PARAMETERS-1'!$B$5:$J$44,6,FALSE)*VLOOKUP(ESCYLD2!AX$4,'[1]INTERNAL PARAMETERS-1'!$B$5:$J$44,3,FALSE) + ESCYLD1!AX110*(1-VLOOKUP(ESCYLD2!AX$4,'[1]INTERNAL PARAMETERS-1'!$B$5:$J$44,5,FALSE))*VLOOKUP(ESCYLD2!AX$4,'[1]INTERNAL PARAMETERS-1'!$B$5:$J$44,8,FALSE)*VLOOKUP(ESCYLD2!AX$4,'[1]INTERNAL PARAMETERS-1'!$B$5:$J$44,3,FALSE)</f>
        <v>0</v>
      </c>
      <c r="AY110" s="52">
        <f>ESCYLD1!AY110*VLOOKUP(ESCYLD2!AY$4,'[1]INTERNAL PARAMETERS-1'!$B$5:$J$44,5,FALSE)*VLOOKUP(ESCYLD2!AY$4,'[1]INTERNAL PARAMETERS-1'!$B$5:$J$44,6,FALSE)*VLOOKUP(ESCYLD2!AY$4,'[1]INTERNAL PARAMETERS-1'!$B$5:$J$44,3,FALSE) + ESCYLD1!AY110*(1-VLOOKUP(ESCYLD2!AY$4,'[1]INTERNAL PARAMETERS-1'!$B$5:$J$44,5,FALSE))*VLOOKUP(ESCYLD2!AY$4,'[1]INTERNAL PARAMETERS-1'!$B$5:$J$44,8,FALSE)*VLOOKUP(ESCYLD2!AY$4,'[1]INTERNAL PARAMETERS-1'!$B$5:$J$44,3,FALSE)</f>
        <v>0</v>
      </c>
      <c r="AZ110" s="52">
        <f>ESCYLD1!AZ110*VLOOKUP(ESCYLD2!AZ$4,'[1]INTERNAL PARAMETERS-1'!$B$5:$J$44,5,FALSE)*VLOOKUP(ESCYLD2!AZ$4,'[1]INTERNAL PARAMETERS-1'!$B$5:$J$44,6,FALSE)*VLOOKUP(ESCYLD2!AZ$4,'[1]INTERNAL PARAMETERS-1'!$B$5:$J$44,3,FALSE) + ESCYLD1!AZ110*(1-VLOOKUP(ESCYLD2!AZ$4,'[1]INTERNAL PARAMETERS-1'!$B$5:$J$44,5,FALSE))*VLOOKUP(ESCYLD2!AZ$4,'[1]INTERNAL PARAMETERS-1'!$B$5:$J$44,8,FALSE)*VLOOKUP(ESCYLD2!AZ$4,'[1]INTERNAL PARAMETERS-1'!$B$5:$J$44,3,FALSE)</f>
        <v>0</v>
      </c>
      <c r="BA110" s="52">
        <f>ESCYLD1!BA110*VLOOKUP(ESCYLD2!BA$4,'[1]INTERNAL PARAMETERS-1'!$B$5:$J$44,5,FALSE)*VLOOKUP(ESCYLD2!BA$4,'[1]INTERNAL PARAMETERS-1'!$B$5:$J$44,6,FALSE)*VLOOKUP(ESCYLD2!BA$4,'[1]INTERNAL PARAMETERS-1'!$B$5:$J$44,3,FALSE) + ESCYLD1!BA110*(1-VLOOKUP(ESCYLD2!BA$4,'[1]INTERNAL PARAMETERS-1'!$B$5:$J$44,5,FALSE))*VLOOKUP(ESCYLD2!BA$4,'[1]INTERNAL PARAMETERS-1'!$B$5:$J$44,8,FALSE)*VLOOKUP(ESCYLD2!BA$4,'[1]INTERNAL PARAMETERS-1'!$B$5:$J$44,3,FALSE)</f>
        <v>17.464960293782561</v>
      </c>
      <c r="BB110" s="52">
        <f>ESCYLD1!BB110*VLOOKUP(ESCYLD2!BB$4,'[1]INTERNAL PARAMETERS-1'!$B$5:$J$44,5,FALSE)*VLOOKUP(ESCYLD2!BB$4,'[1]INTERNAL PARAMETERS-1'!$B$5:$J$44,6,FALSE)*VLOOKUP(ESCYLD2!BB$4,'[1]INTERNAL PARAMETERS-1'!$B$5:$J$44,3,FALSE) + ESCYLD1!BB110*(1-VLOOKUP(ESCYLD2!BB$4,'[1]INTERNAL PARAMETERS-1'!$B$5:$J$44,5,FALSE))*VLOOKUP(ESCYLD2!BB$4,'[1]INTERNAL PARAMETERS-1'!$B$5:$J$44,8,FALSE)*VLOOKUP(ESCYLD2!BB$4,'[1]INTERNAL PARAMETERS-1'!$B$5:$J$44,3,FALSE)</f>
        <v>1.0974223547339972</v>
      </c>
      <c r="BC110" s="52">
        <f>ESCYLD1!BC110*VLOOKUP(ESCYLD2!BC$4,'[1]INTERNAL PARAMETERS-1'!$B$5:$J$44,5,FALSE)*VLOOKUP(ESCYLD2!BC$4,'[1]INTERNAL PARAMETERS-1'!$B$5:$J$44,6,FALSE)*VLOOKUP(ESCYLD2!BC$4,'[1]INTERNAL PARAMETERS-1'!$B$5:$J$44,3,FALSE) + ESCYLD1!BC110*(1-VLOOKUP(ESCYLD2!BC$4,'[1]INTERNAL PARAMETERS-1'!$B$5:$J$44,5,FALSE))*VLOOKUP(ESCYLD2!BC$4,'[1]INTERNAL PARAMETERS-1'!$B$5:$J$44,8,FALSE)*VLOOKUP(ESCYLD2!BC$4,'[1]INTERNAL PARAMETERS-1'!$B$5:$J$44,3,FALSE)</f>
        <v>2.7510690895463505</v>
      </c>
      <c r="BD110" s="52">
        <f>ESCYLD1!BD110*VLOOKUP(ESCYLD2!BD$4,'[1]INTERNAL PARAMETERS-1'!$B$5:$J$44,5,FALSE)*VLOOKUP(ESCYLD2!BD$4,'[1]INTERNAL PARAMETERS-1'!$B$5:$J$44,6,FALSE)*VLOOKUP(ESCYLD2!BD$4,'[1]INTERNAL PARAMETERS-1'!$B$5:$J$44,3,FALSE) + ESCYLD1!BD110*(1-VLOOKUP(ESCYLD2!BD$4,'[1]INTERNAL PARAMETERS-1'!$B$5:$J$44,5,FALSE))*VLOOKUP(ESCYLD2!BD$4,'[1]INTERNAL PARAMETERS-1'!$B$5:$J$44,8,FALSE)*VLOOKUP(ESCYLD2!BD$4,'[1]INTERNAL PARAMETERS-1'!$B$5:$J$44,3,FALSE)</f>
        <v>0.40492056679046579</v>
      </c>
      <c r="BE110" s="52">
        <f>ESCYLD1!BE110*VLOOKUP(ESCYLD2!BE$4,'[1]INTERNAL PARAMETERS-1'!$B$5:$J$44,5,FALSE)*VLOOKUP(ESCYLD2!BE$4,'[1]INTERNAL PARAMETERS-1'!$B$5:$J$44,6,FALSE)*VLOOKUP(ESCYLD2!BE$4,'[1]INTERNAL PARAMETERS-1'!$B$5:$J$44,3,FALSE) + ESCYLD1!BE110*(1-VLOOKUP(ESCYLD2!BE$4,'[1]INTERNAL PARAMETERS-1'!$B$5:$J$44,5,FALSE))*VLOOKUP(ESCYLD2!BE$4,'[1]INTERNAL PARAMETERS-1'!$B$5:$J$44,8,FALSE)*VLOOKUP(ESCYLD2!BE$4,'[1]INTERNAL PARAMETERS-1'!$B$5:$J$44,3,FALSE)</f>
        <v>5.3179812759734544</v>
      </c>
      <c r="BF110" s="52">
        <f>ESCYLD1!BF110*VLOOKUP(ESCYLD2!BF$4,'[1]INTERNAL PARAMETERS-1'!$B$5:$J$44,5,FALSE)*VLOOKUP(ESCYLD2!BF$4,'[1]INTERNAL PARAMETERS-1'!$B$5:$J$44,6,FALSE)*VLOOKUP(ESCYLD2!BF$4,'[1]INTERNAL PARAMETERS-1'!$B$5:$J$44,3,FALSE) + ESCYLD1!BF110*(1-VLOOKUP(ESCYLD2!BF$4,'[1]INTERNAL PARAMETERS-1'!$B$5:$J$44,5,FALSE))*VLOOKUP(ESCYLD2!BF$4,'[1]INTERNAL PARAMETERS-1'!$B$5:$J$44,8,FALSE)*VLOOKUP(ESCYLD2!BF$4,'[1]INTERNAL PARAMETERS-1'!$B$5:$J$44,3,FALSE)</f>
        <v>0</v>
      </c>
      <c r="BG110" s="52">
        <f>ESCYLD1!BG110*VLOOKUP(ESCYLD2!BG$4,'[1]INTERNAL PARAMETERS-1'!$B$5:$J$44,5,FALSE)*VLOOKUP(ESCYLD2!BG$4,'[1]INTERNAL PARAMETERS-1'!$B$5:$J$44,6,FALSE)*VLOOKUP(ESCYLD2!BG$4,'[1]INTERNAL PARAMETERS-1'!$B$5:$J$44,3,FALSE) + ESCYLD1!BG110*(1-VLOOKUP(ESCYLD2!BG$4,'[1]INTERNAL PARAMETERS-1'!$B$5:$J$44,5,FALSE))*VLOOKUP(ESCYLD2!BG$4,'[1]INTERNAL PARAMETERS-1'!$B$5:$J$44,8,FALSE)*VLOOKUP(ESCYLD2!BG$4,'[1]INTERNAL PARAMETERS-1'!$B$5:$J$44,3,FALSE)</f>
        <v>0.69540100722978737</v>
      </c>
      <c r="BH110" s="52">
        <f>ESCYLD1!BH110*VLOOKUP(ESCYLD2!BH$4,'[1]INTERNAL PARAMETERS-1'!$B$5:$J$44,5,FALSE)*VLOOKUP(ESCYLD2!BH$4,'[1]INTERNAL PARAMETERS-1'!$B$5:$J$44,6,FALSE)*VLOOKUP(ESCYLD2!BH$4,'[1]INTERNAL PARAMETERS-1'!$B$5:$J$44,3,FALSE) + ESCYLD1!BH110*(1-VLOOKUP(ESCYLD2!BH$4,'[1]INTERNAL PARAMETERS-1'!$B$5:$J$44,5,FALSE))*VLOOKUP(ESCYLD2!BH$4,'[1]INTERNAL PARAMETERS-1'!$B$5:$J$44,8,FALSE)*VLOOKUP(ESCYLD2!BH$4,'[1]INTERNAL PARAMETERS-1'!$B$5:$J$44,3,FALSE)</f>
        <v>9.2090065212250376E-3</v>
      </c>
      <c r="BI110" s="52">
        <f>ESCYLD1!BI110*VLOOKUP(ESCYLD2!BI$4,'[1]INTERNAL PARAMETERS-1'!$B$5:$J$44,5,FALSE)*VLOOKUP(ESCYLD2!BI$4,'[1]INTERNAL PARAMETERS-1'!$B$5:$J$44,6,FALSE)*VLOOKUP(ESCYLD2!BI$4,'[1]INTERNAL PARAMETERS-1'!$B$5:$J$44,3,FALSE) + ESCYLD1!BI110*(1-VLOOKUP(ESCYLD2!BI$4,'[1]INTERNAL PARAMETERS-1'!$B$5:$J$44,5,FALSE))*VLOOKUP(ESCYLD2!BI$4,'[1]INTERNAL PARAMETERS-1'!$B$5:$J$44,8,FALSE)*VLOOKUP(ESCYLD2!BI$4,'[1]INTERNAL PARAMETERS-1'!$B$5:$J$44,3,FALSE)</f>
        <v>0</v>
      </c>
      <c r="BJ110" s="52">
        <f>ESCYLD1!BJ110*VLOOKUP(ESCYLD2!BJ$4,'[1]INTERNAL PARAMETERS-1'!$B$5:$J$44,5,FALSE)*VLOOKUP(ESCYLD2!BJ$4,'[1]INTERNAL PARAMETERS-1'!$B$5:$J$44,6,FALSE)*VLOOKUP(ESCYLD2!BJ$4,'[1]INTERNAL PARAMETERS-1'!$B$5:$J$44,3,FALSE) + ESCYLD1!BJ110*(1-VLOOKUP(ESCYLD2!BJ$4,'[1]INTERNAL PARAMETERS-1'!$B$5:$J$44,5,FALSE))*VLOOKUP(ESCYLD2!BJ$4,'[1]INTERNAL PARAMETERS-1'!$B$5:$J$44,8,FALSE)*VLOOKUP(ESCYLD2!BJ$4,'[1]INTERNAL PARAMETERS-1'!$B$5:$J$44,3,FALSE)</f>
        <v>0.25484586692301425</v>
      </c>
      <c r="BK110" s="52">
        <f>ESCYLD1!BK110*VLOOKUP(ESCYLD2!BK$4,'[1]INTERNAL PARAMETERS-1'!$B$5:$J$44,5,FALSE)*VLOOKUP(ESCYLD2!BK$4,'[1]INTERNAL PARAMETERS-1'!$B$5:$J$44,6,FALSE)*VLOOKUP(ESCYLD2!BK$4,'[1]INTERNAL PARAMETERS-1'!$B$5:$J$44,3,FALSE) + ESCYLD1!BK110*(1-VLOOKUP(ESCYLD2!BK$4,'[1]INTERNAL PARAMETERS-1'!$B$5:$J$44,5,FALSE))*VLOOKUP(ESCYLD2!BK$4,'[1]INTERNAL PARAMETERS-1'!$B$5:$J$44,8,FALSE)*VLOOKUP(ESCYLD2!BK$4,'[1]INTERNAL PARAMETERS-1'!$B$5:$J$44,3,FALSE)</f>
        <v>0.26995242001842756</v>
      </c>
      <c r="BL110" s="52">
        <f>ESCYLD1!BL110*VLOOKUP(ESCYLD2!BL$4,'[1]INTERNAL PARAMETERS-1'!$B$5:$J$44,5,FALSE)*VLOOKUP(ESCYLD2!BL$4,'[1]INTERNAL PARAMETERS-1'!$B$5:$J$44,6,FALSE)*VLOOKUP(ESCYLD2!BL$4,'[1]INTERNAL PARAMETERS-1'!$B$5:$J$44,3,FALSE) + ESCYLD1!BL110*(1-VLOOKUP(ESCYLD2!BL$4,'[1]INTERNAL PARAMETERS-1'!$B$5:$J$44,5,FALSE))*VLOOKUP(ESCYLD2!BL$4,'[1]INTERNAL PARAMETERS-1'!$B$5:$J$44,8,FALSE)*VLOOKUP(ESCYLD2!BL$4,'[1]INTERNAL PARAMETERS-1'!$B$5:$J$44,3,FALSE)</f>
        <v>1.2730585072330316</v>
      </c>
      <c r="BM110" s="52">
        <f>ESCYLD1!BM110*VLOOKUP(ESCYLD2!BM$4,'[1]INTERNAL PARAMETERS-1'!$B$5:$J$44,5,FALSE)*VLOOKUP(ESCYLD2!BM$4,'[1]INTERNAL PARAMETERS-1'!$B$5:$J$44,6,FALSE)*VLOOKUP(ESCYLD2!BM$4,'[1]INTERNAL PARAMETERS-1'!$B$5:$J$44,3,FALSE) + ESCYLD1!BM110*(1-VLOOKUP(ESCYLD2!BM$4,'[1]INTERNAL PARAMETERS-1'!$B$5:$J$44,5,FALSE))*VLOOKUP(ESCYLD2!BM$4,'[1]INTERNAL PARAMETERS-1'!$B$5:$J$44,8,FALSE)*VLOOKUP(ESCYLD2!BM$4,'[1]INTERNAL PARAMETERS-1'!$B$5:$J$44,3,FALSE)</f>
        <v>0.72963051169715099</v>
      </c>
      <c r="BN110" s="52">
        <f>ESCYLD1!BN110*VLOOKUP(ESCYLD2!BN$4,'[1]INTERNAL PARAMETERS-1'!$B$5:$J$44,5,FALSE)*VLOOKUP(ESCYLD2!BN$4,'[1]INTERNAL PARAMETERS-1'!$B$5:$J$44,6,FALSE)*VLOOKUP(ESCYLD2!BN$4,'[1]INTERNAL PARAMETERS-1'!$B$5:$J$44,3,FALSE) + ESCYLD1!BN110*(1-VLOOKUP(ESCYLD2!BN$4,'[1]INTERNAL PARAMETERS-1'!$B$5:$J$44,5,FALSE))*VLOOKUP(ESCYLD2!BN$4,'[1]INTERNAL PARAMETERS-1'!$B$5:$J$44,8,FALSE)*VLOOKUP(ESCYLD2!BN$4,'[1]INTERNAL PARAMETERS-1'!$B$5:$J$44,3,FALSE)</f>
        <v>0.60358016506178402</v>
      </c>
      <c r="BO110" s="52">
        <f>ESCYLD1!BO110*VLOOKUP(ESCYLD2!BO$4,'[1]INTERNAL PARAMETERS-1'!$B$5:$J$44,5,FALSE)*VLOOKUP(ESCYLD2!BO$4,'[1]INTERNAL PARAMETERS-1'!$B$5:$J$44,6,FALSE)*VLOOKUP(ESCYLD2!BO$4,'[1]INTERNAL PARAMETERS-1'!$B$5:$J$44,3,FALSE) + ESCYLD1!BO110*(1-VLOOKUP(ESCYLD2!BO$4,'[1]INTERNAL PARAMETERS-1'!$B$5:$J$44,5,FALSE))*VLOOKUP(ESCYLD2!BO$4,'[1]INTERNAL PARAMETERS-1'!$B$5:$J$44,8,FALSE)*VLOOKUP(ESCYLD2!BO$4,'[1]INTERNAL PARAMETERS-1'!$B$5:$J$44,3,FALSE)</f>
        <v>0.4685216408689965</v>
      </c>
      <c r="BP110" s="52">
        <f>ESCYLD1!BP110*VLOOKUP(ESCYLD2!BP$4,'[1]INTERNAL PARAMETERS-1'!$B$5:$J$44,5,FALSE)*VLOOKUP(ESCYLD2!BP$4,'[1]INTERNAL PARAMETERS-1'!$B$5:$J$44,6,FALSE)*VLOOKUP(ESCYLD2!BP$4,'[1]INTERNAL PARAMETERS-1'!$B$5:$J$44,3,FALSE) + ESCYLD1!BP110*(1-VLOOKUP(ESCYLD2!BP$4,'[1]INTERNAL PARAMETERS-1'!$B$5:$J$44,5,FALSE))*VLOOKUP(ESCYLD2!BP$4,'[1]INTERNAL PARAMETERS-1'!$B$5:$J$44,8,FALSE)*VLOOKUP(ESCYLD2!BP$4,'[1]INTERNAL PARAMETERS-1'!$B$5:$J$44,3,FALSE)</f>
        <v>1.1150412350639669E-2</v>
      </c>
      <c r="BQ110" s="52">
        <f>ESCYLD1!BQ110*VLOOKUP(ESCYLD2!BQ$4,'[1]INTERNAL PARAMETERS-1'!$B$5:$J$44,5,FALSE)*VLOOKUP(ESCYLD2!BQ$4,'[1]INTERNAL PARAMETERS-1'!$B$5:$J$44,6,FALSE)*VLOOKUP(ESCYLD2!BQ$4,'[1]INTERNAL PARAMETERS-1'!$B$5:$J$44,3,FALSE) + ESCYLD1!BQ110*(1-VLOOKUP(ESCYLD2!BQ$4,'[1]INTERNAL PARAMETERS-1'!$B$5:$J$44,5,FALSE))*VLOOKUP(ESCYLD2!BQ$4,'[1]INTERNAL PARAMETERS-1'!$B$5:$J$44,8,FALSE)*VLOOKUP(ESCYLD2!BQ$4,'[1]INTERNAL PARAMETERS-1'!$B$5:$J$44,3,FALSE)</f>
        <v>1.4498655650525627</v>
      </c>
      <c r="BR110" s="52">
        <f>ESCYLD1!BR110*VLOOKUP(ESCYLD2!BR$4,'[1]INTERNAL PARAMETERS-1'!$B$5:$J$44,5,FALSE)*VLOOKUP(ESCYLD2!BR$4,'[1]INTERNAL PARAMETERS-1'!$B$5:$J$44,6,FALSE)*VLOOKUP(ESCYLD2!BR$4,'[1]INTERNAL PARAMETERS-1'!$B$5:$J$44,3,FALSE) + ESCYLD1!BR110*(1-VLOOKUP(ESCYLD2!BR$4,'[1]INTERNAL PARAMETERS-1'!$B$5:$J$44,5,FALSE))*VLOOKUP(ESCYLD2!BR$4,'[1]INTERNAL PARAMETERS-1'!$B$5:$J$44,8,FALSE)*VLOOKUP(ESCYLD2!BR$4,'[1]INTERNAL PARAMETERS-1'!$B$5:$J$44,3,FALSE)</f>
        <v>3.7301147303118017E-2</v>
      </c>
      <c r="BS110" s="52">
        <f>ESCYLD1!BS110*VLOOKUP(ESCYLD2!BS$4,'[1]INTERNAL PARAMETERS-1'!$B$5:$J$44,5,FALSE)*VLOOKUP(ESCYLD2!BS$4,'[1]INTERNAL PARAMETERS-1'!$B$5:$J$44,6,FALSE)*VLOOKUP(ESCYLD2!BS$4,'[1]INTERNAL PARAMETERS-1'!$B$5:$J$44,3,FALSE) + ESCYLD1!BS110*(1-VLOOKUP(ESCYLD2!BS$4,'[1]INTERNAL PARAMETERS-1'!$B$5:$J$44,5,FALSE))*VLOOKUP(ESCYLD2!BS$4,'[1]INTERNAL PARAMETERS-1'!$B$5:$J$44,8,FALSE)*VLOOKUP(ESCYLD2!BS$4,'[1]INTERNAL PARAMETERS-1'!$B$5:$J$44,3,FALSE)</f>
        <v>4.6954115814036189E-3</v>
      </c>
      <c r="BT110" s="52">
        <f>ESCYLD1!BT110*VLOOKUP(ESCYLD2!BT$4,'[1]INTERNAL PARAMETERS-1'!$B$5:$J$44,5,FALSE)*VLOOKUP(ESCYLD2!BT$4,'[1]INTERNAL PARAMETERS-1'!$B$5:$J$44,6,FALSE)*VLOOKUP(ESCYLD2!BT$4,'[1]INTERNAL PARAMETERS-1'!$B$5:$J$44,3,FALSE) + ESCYLD1!BT110*(1-VLOOKUP(ESCYLD2!BT$4,'[1]INTERNAL PARAMETERS-1'!$B$5:$J$44,5,FALSE))*VLOOKUP(ESCYLD2!BT$4,'[1]INTERNAL PARAMETERS-1'!$B$5:$J$44,8,FALSE)*VLOOKUP(ESCYLD2!BT$4,'[1]INTERNAL PARAMETERS-1'!$B$5:$J$44,3,FALSE)</f>
        <v>0</v>
      </c>
      <c r="BU110" s="52">
        <f>ESCYLD1!BU110*VLOOKUP(ESCYLD2!BU$4,'[1]INTERNAL PARAMETERS-1'!$B$5:$J$44,5,FALSE)*VLOOKUP(ESCYLD2!BU$4,'[1]INTERNAL PARAMETERS-1'!$B$5:$J$44,6,FALSE)*VLOOKUP(ESCYLD2!BU$4,'[1]INTERNAL PARAMETERS-1'!$B$5:$J$44,3,FALSE) + ESCYLD1!BU110*(1-VLOOKUP(ESCYLD2!BU$4,'[1]INTERNAL PARAMETERS-1'!$B$5:$J$44,5,FALSE))*VLOOKUP(ESCYLD2!BU$4,'[1]INTERNAL PARAMETERS-1'!$B$5:$J$44,8,FALSE)*VLOOKUP(ESCYLD2!BU$4,'[1]INTERNAL PARAMETERS-1'!$B$5:$J$44,3,FALSE)</f>
        <v>0</v>
      </c>
      <c r="BV110" s="52">
        <f>ESCYLD1!BV110*VLOOKUP(ESCYLD2!BV$4,'[1]INTERNAL PARAMETERS-1'!$B$5:$J$44,5,FALSE)*VLOOKUP(ESCYLD2!BV$4,'[1]INTERNAL PARAMETERS-1'!$B$5:$J$44,6,FALSE)*VLOOKUP(ESCYLD2!BV$4,'[1]INTERNAL PARAMETERS-1'!$B$5:$J$44,3,FALSE) + ESCYLD1!BV110*(1-VLOOKUP(ESCYLD2!BV$4,'[1]INTERNAL PARAMETERS-1'!$B$5:$J$44,5,FALSE))*VLOOKUP(ESCYLD2!BV$4,'[1]INTERNAL PARAMETERS-1'!$B$5:$J$44,8,FALSE)*VLOOKUP(ESCYLD2!BV$4,'[1]INTERNAL PARAMETERS-1'!$B$5:$J$44,3,FALSE)</f>
        <v>0</v>
      </c>
      <c r="BW110" s="52">
        <f>ESCYLD1!BW110*VLOOKUP(ESCYLD2!BW$4,'[1]INTERNAL PARAMETERS-1'!$B$5:$J$44,5,FALSE)*VLOOKUP(ESCYLD2!BW$4,'[1]INTERNAL PARAMETERS-1'!$B$5:$J$44,6,FALSE)*VLOOKUP(ESCYLD2!BW$4,'[1]INTERNAL PARAMETERS-1'!$B$5:$J$44,3,FALSE) + ESCYLD1!BW110*(1-VLOOKUP(ESCYLD2!BW$4,'[1]INTERNAL PARAMETERS-1'!$B$5:$J$44,5,FALSE))*VLOOKUP(ESCYLD2!BW$4,'[1]INTERNAL PARAMETERS-1'!$B$5:$J$44,8,FALSE)*VLOOKUP(ESCYLD2!BW$4,'[1]INTERNAL PARAMETERS-1'!$B$5:$J$44,3,FALSE)</f>
        <v>0</v>
      </c>
      <c r="BX110" s="52">
        <f>ESCYLD1!BX110*VLOOKUP(ESCYLD2!BX$4,'[1]INTERNAL PARAMETERS-1'!$B$5:$J$44,5,FALSE)*VLOOKUP(ESCYLD2!BX$4,'[1]INTERNAL PARAMETERS-1'!$B$5:$J$44,6,FALSE)*VLOOKUP(ESCYLD2!BX$4,'[1]INTERNAL PARAMETERS-1'!$B$5:$J$44,3,FALSE) + ESCYLD1!BX110*(1-VLOOKUP(ESCYLD2!BX$4,'[1]INTERNAL PARAMETERS-1'!$B$5:$J$44,5,FALSE))*VLOOKUP(ESCYLD2!BX$4,'[1]INTERNAL PARAMETERS-1'!$B$5:$J$44,8,FALSE)*VLOOKUP(ESCYLD2!BX$4,'[1]INTERNAL PARAMETERS-1'!$B$5:$J$44,3,FALSE)</f>
        <v>0</v>
      </c>
      <c r="BY110" s="52">
        <f>ESCYLD1!BY110*VLOOKUP(ESCYLD2!BY$4,'[1]INTERNAL PARAMETERS-1'!$B$5:$J$44,5,FALSE)*VLOOKUP(ESCYLD2!BY$4,'[1]INTERNAL PARAMETERS-1'!$B$5:$J$44,6,FALSE)*VLOOKUP(ESCYLD2!BY$4,'[1]INTERNAL PARAMETERS-1'!$B$5:$J$44,3,FALSE) + ESCYLD1!BY110*(1-VLOOKUP(ESCYLD2!BY$4,'[1]INTERNAL PARAMETERS-1'!$B$5:$J$44,5,FALSE))*VLOOKUP(ESCYLD2!BY$4,'[1]INTERNAL PARAMETERS-1'!$B$5:$J$44,8,FALSE)*VLOOKUP(ESCYLD2!BY$4,'[1]INTERNAL PARAMETERS-1'!$B$5:$J$44,3,FALSE)</f>
        <v>0</v>
      </c>
      <c r="BZ110" s="52">
        <f>ESCYLD1!BZ110*VLOOKUP(ESCYLD2!BZ$4,'[1]INTERNAL PARAMETERS-1'!$B$5:$J$44,5,FALSE)*VLOOKUP(ESCYLD2!BZ$4,'[1]INTERNAL PARAMETERS-1'!$B$5:$J$44,6,FALSE)*VLOOKUP(ESCYLD2!BZ$4,'[1]INTERNAL PARAMETERS-1'!$B$5:$J$44,3,FALSE) + ESCYLD1!BZ110*(1-VLOOKUP(ESCYLD2!BZ$4,'[1]INTERNAL PARAMETERS-1'!$B$5:$J$44,5,FALSE))*VLOOKUP(ESCYLD2!BZ$4,'[1]INTERNAL PARAMETERS-1'!$B$5:$J$44,8,FALSE)*VLOOKUP(ESCYLD2!BZ$4,'[1]INTERNAL PARAMETERS-1'!$B$5:$J$44,3,FALSE)</f>
        <v>1.2593406890134213E-3</v>
      </c>
      <c r="CA110" s="52">
        <f>ESCYLD1!CA110*VLOOKUP(ESCYLD2!CA$4,'[1]INTERNAL PARAMETERS-1'!$B$5:$J$44,5,FALSE)*VLOOKUP(ESCYLD2!CA$4,'[1]INTERNAL PARAMETERS-1'!$B$5:$J$44,6,FALSE)*VLOOKUP(ESCYLD2!CA$4,'[1]INTERNAL PARAMETERS-1'!$B$5:$J$44,3,FALSE) + ESCYLD1!CA110*(1-VLOOKUP(ESCYLD2!CA$4,'[1]INTERNAL PARAMETERS-1'!$B$5:$J$44,5,FALSE))*VLOOKUP(ESCYLD2!CA$4,'[1]INTERNAL PARAMETERS-1'!$B$5:$J$44,8,FALSE)*VLOOKUP(ESCYLD2!CA$4,'[1]INTERNAL PARAMETERS-1'!$B$5:$J$44,3,FALSE)</f>
        <v>0</v>
      </c>
      <c r="CB110" s="52">
        <f>ESCYLD1!CB110*VLOOKUP(ESCYLD2!CB$4,'[1]INTERNAL PARAMETERS-1'!$B$5:$J$44,5,FALSE)*VLOOKUP(ESCYLD2!CB$4,'[1]INTERNAL PARAMETERS-1'!$B$5:$J$44,6,FALSE)*VLOOKUP(ESCYLD2!CB$4,'[1]INTERNAL PARAMETERS-1'!$B$5:$J$44,3,FALSE) + ESCYLD1!CB110*(1-VLOOKUP(ESCYLD2!CB$4,'[1]INTERNAL PARAMETERS-1'!$B$5:$J$44,5,FALSE))*VLOOKUP(ESCYLD2!CB$4,'[1]INTERNAL PARAMETERS-1'!$B$5:$J$44,8,FALSE)*VLOOKUP(ESCYLD2!CB$4,'[1]INTERNAL PARAMETERS-1'!$B$5:$J$44,3,FALSE)</f>
        <v>0</v>
      </c>
      <c r="CC110" s="52">
        <f>ESCYLD1!CC110*VLOOKUP(ESCYLD2!CC$4,'[1]INTERNAL PARAMETERS-1'!$B$5:$J$44,5,FALSE)*VLOOKUP(ESCYLD2!CC$4,'[1]INTERNAL PARAMETERS-1'!$B$5:$J$44,6,FALSE)*VLOOKUP(ESCYLD2!CC$4,'[1]INTERNAL PARAMETERS-1'!$B$5:$J$44,3,FALSE) + ESCYLD1!CC110*(1-VLOOKUP(ESCYLD2!CC$4,'[1]INTERNAL PARAMETERS-1'!$B$5:$J$44,5,FALSE))*VLOOKUP(ESCYLD2!CC$4,'[1]INTERNAL PARAMETERS-1'!$B$5:$J$44,8,FALSE)*VLOOKUP(ESCYLD2!CC$4,'[1]INTERNAL PARAMETERS-1'!$B$5:$J$44,3,FALSE)</f>
        <v>4.1978022967114042E-3</v>
      </c>
      <c r="CD110" s="52">
        <f>ESCYLD1!CD110*VLOOKUP(ESCYLD2!CD$4,'[1]INTERNAL PARAMETERS-1'!$B$5:$J$44,5,FALSE)*VLOOKUP(ESCYLD2!CD$4,'[1]INTERNAL PARAMETERS-1'!$B$5:$J$44,6,FALSE)*VLOOKUP(ESCYLD2!CD$4,'[1]INTERNAL PARAMETERS-1'!$B$5:$J$44,3,FALSE) + ESCYLD1!CD110*(1-VLOOKUP(ESCYLD2!CD$4,'[1]INTERNAL PARAMETERS-1'!$B$5:$J$44,5,FALSE))*VLOOKUP(ESCYLD2!CD$4,'[1]INTERNAL PARAMETERS-1'!$B$5:$J$44,8,FALSE)*VLOOKUP(ESCYLD2!CD$4,'[1]INTERNAL PARAMETERS-1'!$B$5:$J$44,3,FALSE)</f>
        <v>1.8540312670429538E-2</v>
      </c>
      <c r="CE110" s="52">
        <f>ESCYLD1!CE110*VLOOKUP(ESCYLD2!CE$4,'[1]INTERNAL PARAMETERS-1'!$B$5:$J$44,5,FALSE)*VLOOKUP(ESCYLD2!CE$4,'[1]INTERNAL PARAMETERS-1'!$B$5:$J$44,6,FALSE)*VLOOKUP(ESCYLD2!CE$4,'[1]INTERNAL PARAMETERS-1'!$B$5:$J$44,3,FALSE) + ESCYLD1!CE110*(1-VLOOKUP(ESCYLD2!CE$4,'[1]INTERNAL PARAMETERS-1'!$B$5:$J$44,5,FALSE))*VLOOKUP(ESCYLD2!CE$4,'[1]INTERNAL PARAMETERS-1'!$B$5:$J$44,8,FALSE)*VLOOKUP(ESCYLD2!CE$4,'[1]INTERNAL PARAMETERS-1'!$B$5:$J$44,3,FALSE)</f>
        <v>3.3862006444391461E-2</v>
      </c>
      <c r="CF110" s="52">
        <f>ESCYLD1!CF110*VLOOKUP(ESCYLD2!CF$4,'[1]INTERNAL PARAMETERS-1'!$B$5:$J$44,5,FALSE)*VLOOKUP(ESCYLD2!CF$4,'[1]INTERNAL PARAMETERS-1'!$B$5:$J$44,6,FALSE)*VLOOKUP(ESCYLD2!CF$4,'[1]INTERNAL PARAMETERS-1'!$B$5:$J$44,3,FALSE) + ESCYLD1!CF110*(1-VLOOKUP(ESCYLD2!CF$4,'[1]INTERNAL PARAMETERS-1'!$B$5:$J$44,5,FALSE))*VLOOKUP(ESCYLD2!CF$4,'[1]INTERNAL PARAMETERS-1'!$B$5:$J$44,8,FALSE)*VLOOKUP(ESCYLD2!CF$4,'[1]INTERNAL PARAMETERS-1'!$B$5:$J$44,3,FALSE)</f>
        <v>3.4924840566493733E-2</v>
      </c>
      <c r="CG110" s="52">
        <f>ESCYLD1!CG110*VLOOKUP(ESCYLD2!CG$4,'[1]INTERNAL PARAMETERS-1'!$B$5:$J$44,5,FALSE)*VLOOKUP(ESCYLD2!CG$4,'[1]INTERNAL PARAMETERS-1'!$B$5:$J$44,6,FALSE)*VLOOKUP(ESCYLD2!CG$4,'[1]INTERNAL PARAMETERS-1'!$B$5:$J$44,3,FALSE) + ESCYLD1!CG110*(1-VLOOKUP(ESCYLD2!CG$4,'[1]INTERNAL PARAMETERS-1'!$B$5:$J$44,5,FALSE))*VLOOKUP(ESCYLD2!CG$4,'[1]INTERNAL PARAMETERS-1'!$B$5:$J$44,8,FALSE)*VLOOKUP(ESCYLD2!CG$4,'[1]INTERNAL PARAMETERS-1'!$B$5:$J$44,3,FALSE)</f>
        <v>1.5431115254405422E-3</v>
      </c>
      <c r="CH110" s="51">
        <f>ESCYLD1!CH110*VLOOKUP(ESCYLD2!CH$4,'[1]INTERNAL PARAMETERS-1'!$B$5:$J$44,5,FALSE)*VLOOKUP(ESCYLD2!CH$4,'[1]INTERNAL PARAMETERS-1'!$B$5:$J$44,6,FALSE)*VLOOKUP(ESCYLD2!CH$4,'[1]INTERNAL PARAMETERS-1'!$B$5:$J$44,3,FALSE) + ESCYLD1!CH110*(1-VLOOKUP(ESCYLD2!CH$4,'[1]INTERNAL PARAMETERS-1'!$B$5:$J$44,5,FALSE))*VLOOKUP(ESCYLD2!CH$4,'[1]INTERNAL PARAMETERS-1'!$B$5:$J$44,8,FALSE)*VLOOKUP(ESCYLD2!CH$4,'[1]INTERNAL PARAMETERS-1'!$B$5:$J$44,3,FALSE)</f>
        <v>0</v>
      </c>
      <c r="CJ110" s="53">
        <f t="shared" si="2"/>
        <v>145.42841455703606</v>
      </c>
      <c r="CK110" s="51">
        <f t="shared" si="3"/>
        <v>38.710136326380912</v>
      </c>
    </row>
    <row r="111" spans="2:89" x14ac:dyDescent="0.5">
      <c r="B111" s="66" t="s">
        <v>10</v>
      </c>
      <c r="C111" s="65" t="s">
        <v>72</v>
      </c>
      <c r="D111" s="65" t="s">
        <v>73</v>
      </c>
      <c r="E111" s="151">
        <f>ESC!AF111</f>
        <v>1931.8983171129944</v>
      </c>
      <c r="F111" s="64">
        <f>'[1]INTERNAL PARAMETERS-1'!M21</f>
        <v>9.3150000000000013</v>
      </c>
      <c r="G111" s="53">
        <f>ESCYLD1!G111*VLOOKUP(ESCYLD2!G$4,'[1]INTERNAL PARAMETERS-1'!$B$5:$J$44,5,FALSE)*VLOOKUP(ESCYLD2!G$4,'[1]INTERNAL PARAMETERS-1'!$B$5:$J$44,7,FALSE)*ESCYLD2!$F111 + ESCYLD1!G111*(1-VLOOKUP(ESCYLD2!G$4,'[1]INTERNAL PARAMETERS-1'!$B$5:$J$44,5,FALSE))*VLOOKUP(ESCYLD2!G$4,'[1]INTERNAL PARAMETERS-1'!$B$5:$J$44,9,FALSE)*ESCYLD2!$F111</f>
        <v>13.964746038598436</v>
      </c>
      <c r="H111" s="52">
        <f>ESCYLD1!H111*VLOOKUP(ESCYLD2!H$4,'[1]INTERNAL PARAMETERS-1'!$B$5:$J$44,5,FALSE)*VLOOKUP(ESCYLD2!H$4,'[1]INTERNAL PARAMETERS-1'!$B$5:$J$44,7,FALSE)*ESCYLD2!$F111 + ESCYLD1!H111*(1-VLOOKUP(ESCYLD2!H$4,'[1]INTERNAL PARAMETERS-1'!$B$5:$J$44,5,FALSE))*VLOOKUP(ESCYLD2!H$4,'[1]INTERNAL PARAMETERS-1'!$B$5:$J$44,9,FALSE)*ESCYLD2!$F111</f>
        <v>11.6969165949335</v>
      </c>
      <c r="I111" s="52">
        <f>ESCYLD1!I111*VLOOKUP(ESCYLD2!I$4,'[1]INTERNAL PARAMETERS-1'!$B$5:$J$44,5,FALSE)*VLOOKUP(ESCYLD2!I$4,'[1]INTERNAL PARAMETERS-1'!$B$5:$J$44,7,FALSE)*ESCYLD2!$F111 + ESCYLD1!I111*(1-VLOOKUP(ESCYLD2!I$4,'[1]INTERNAL PARAMETERS-1'!$B$5:$J$44,5,FALSE))*VLOOKUP(ESCYLD2!I$4,'[1]INTERNAL PARAMETERS-1'!$B$5:$J$44,9,FALSE)*ESCYLD2!$F111</f>
        <v>32.473396653464825</v>
      </c>
      <c r="J111" s="52">
        <f>ESCYLD1!J111*VLOOKUP(ESCYLD2!J$4,'[1]INTERNAL PARAMETERS-1'!$B$5:$J$44,5,FALSE)*VLOOKUP(ESCYLD2!J$4,'[1]INTERNAL PARAMETERS-1'!$B$5:$J$44,7,FALSE)*ESCYLD2!$F111 + ESCYLD1!J111*(1-VLOOKUP(ESCYLD2!J$4,'[1]INTERNAL PARAMETERS-1'!$B$5:$J$44,5,FALSE))*VLOOKUP(ESCYLD2!J$4,'[1]INTERNAL PARAMETERS-1'!$B$5:$J$44,9,FALSE)*ESCYLD2!$F111</f>
        <v>0</v>
      </c>
      <c r="K111" s="52">
        <f>ESCYLD1!K111*VLOOKUP(ESCYLD2!K$4,'[1]INTERNAL PARAMETERS-1'!$B$5:$J$44,5,FALSE)*VLOOKUP(ESCYLD2!K$4,'[1]INTERNAL PARAMETERS-1'!$B$5:$J$44,7,FALSE)*ESCYLD2!$F111 + ESCYLD1!K111*(1-VLOOKUP(ESCYLD2!K$4,'[1]INTERNAL PARAMETERS-1'!$B$5:$J$44,5,FALSE))*VLOOKUP(ESCYLD2!K$4,'[1]INTERNAL PARAMETERS-1'!$B$5:$J$44,9,FALSE)*ESCYLD2!$F111</f>
        <v>0</v>
      </c>
      <c r="L111" s="52">
        <f>ESCYLD1!L111*VLOOKUP(ESCYLD2!L$4,'[1]INTERNAL PARAMETERS-1'!$B$5:$J$44,5,FALSE)*VLOOKUP(ESCYLD2!L$4,'[1]INTERNAL PARAMETERS-1'!$B$5:$J$44,7,FALSE)*ESCYLD2!$F111 + ESCYLD1!L111*(1-VLOOKUP(ESCYLD2!L$4,'[1]INTERNAL PARAMETERS-1'!$B$5:$J$44,5,FALSE))*VLOOKUP(ESCYLD2!L$4,'[1]INTERNAL PARAMETERS-1'!$B$5:$J$44,9,FALSE)*ESCYLD2!$F111</f>
        <v>0</v>
      </c>
      <c r="M111" s="52">
        <f>ESCYLD1!M111*VLOOKUP(ESCYLD2!M$4,'[1]INTERNAL PARAMETERS-1'!$B$5:$J$44,5,FALSE)*VLOOKUP(ESCYLD2!M$4,'[1]INTERNAL PARAMETERS-1'!$B$5:$J$44,7,FALSE)*ESCYLD2!$F111 + ESCYLD1!M111*(1-VLOOKUP(ESCYLD2!M$4,'[1]INTERNAL PARAMETERS-1'!$B$5:$J$44,5,FALSE))*VLOOKUP(ESCYLD2!M$4,'[1]INTERNAL PARAMETERS-1'!$B$5:$J$44,9,FALSE)*ESCYLD2!$F111</f>
        <v>12.055571896546246</v>
      </c>
      <c r="N111" s="52">
        <f>ESCYLD1!N111*VLOOKUP(ESCYLD2!N$4,'[1]INTERNAL PARAMETERS-1'!$B$5:$J$44,5,FALSE)*VLOOKUP(ESCYLD2!N$4,'[1]INTERNAL PARAMETERS-1'!$B$5:$J$44,7,FALSE)*ESCYLD2!$F111 + ESCYLD1!N111*(1-VLOOKUP(ESCYLD2!N$4,'[1]INTERNAL PARAMETERS-1'!$B$5:$J$44,5,FALSE))*VLOOKUP(ESCYLD2!N$4,'[1]INTERNAL PARAMETERS-1'!$B$5:$J$44,9,FALSE)*ESCYLD2!$F111</f>
        <v>0.14423364741115718</v>
      </c>
      <c r="O111" s="52">
        <f>ESCYLD1!O111*VLOOKUP(ESCYLD2!O$4,'[1]INTERNAL PARAMETERS-1'!$B$5:$J$44,5,FALSE)*VLOOKUP(ESCYLD2!O$4,'[1]INTERNAL PARAMETERS-1'!$B$5:$J$44,7,FALSE)*ESCYLD2!$F111 + ESCYLD1!O111*(1-VLOOKUP(ESCYLD2!O$4,'[1]INTERNAL PARAMETERS-1'!$B$5:$J$44,5,FALSE))*VLOOKUP(ESCYLD2!O$4,'[1]INTERNAL PARAMETERS-1'!$B$5:$J$44,9,FALSE)*ESCYLD2!$F111</f>
        <v>0</v>
      </c>
      <c r="P111" s="52">
        <f>ESCYLD1!P111*VLOOKUP(ESCYLD2!P$4,'[1]INTERNAL PARAMETERS-1'!$B$5:$J$44,5,FALSE)*VLOOKUP(ESCYLD2!P$4,'[1]INTERNAL PARAMETERS-1'!$B$5:$J$44,7,FALSE)*ESCYLD2!$F111 + ESCYLD1!P111*(1-VLOOKUP(ESCYLD2!P$4,'[1]INTERNAL PARAMETERS-1'!$B$5:$J$44,5,FALSE))*VLOOKUP(ESCYLD2!P$4,'[1]INTERNAL PARAMETERS-1'!$B$5:$J$44,9,FALSE)*ESCYLD2!$F111</f>
        <v>0</v>
      </c>
      <c r="Q111" s="52">
        <f>ESCYLD1!Q111*VLOOKUP(ESCYLD2!Q$4,'[1]INTERNAL PARAMETERS-1'!$B$5:$J$44,5,FALSE)*VLOOKUP(ESCYLD2!Q$4,'[1]INTERNAL PARAMETERS-1'!$B$5:$J$44,7,FALSE)*ESCYLD2!$F111 + ESCYLD1!Q111*(1-VLOOKUP(ESCYLD2!Q$4,'[1]INTERNAL PARAMETERS-1'!$B$5:$J$44,5,FALSE))*VLOOKUP(ESCYLD2!Q$4,'[1]INTERNAL PARAMETERS-1'!$B$5:$J$44,9,FALSE)*ESCYLD2!$F111</f>
        <v>0</v>
      </c>
      <c r="R111" s="52">
        <f>ESCYLD1!R111*VLOOKUP(ESCYLD2!R$4,'[1]INTERNAL PARAMETERS-1'!$B$5:$J$44,5,FALSE)*VLOOKUP(ESCYLD2!R$4,'[1]INTERNAL PARAMETERS-1'!$B$5:$J$44,7,FALSE)*ESCYLD2!$F111 + ESCYLD1!R111*(1-VLOOKUP(ESCYLD2!R$4,'[1]INTERNAL PARAMETERS-1'!$B$5:$J$44,5,FALSE))*VLOOKUP(ESCYLD2!R$4,'[1]INTERNAL PARAMETERS-1'!$B$5:$J$44,9,FALSE)*ESCYLD2!$F111</f>
        <v>0.1264589109801631</v>
      </c>
      <c r="S111" s="52">
        <f>ESCYLD1!S111*VLOOKUP(ESCYLD2!S$4,'[1]INTERNAL PARAMETERS-1'!$B$5:$J$44,5,FALSE)*VLOOKUP(ESCYLD2!S$4,'[1]INTERNAL PARAMETERS-1'!$B$5:$J$44,7,FALSE)*ESCYLD2!$F111 + ESCYLD1!S111*(1-VLOOKUP(ESCYLD2!S$4,'[1]INTERNAL PARAMETERS-1'!$B$5:$J$44,5,FALSE))*VLOOKUP(ESCYLD2!S$4,'[1]INTERNAL PARAMETERS-1'!$B$5:$J$44,9,FALSE)*ESCYLD2!$F111</f>
        <v>2.4609582152184544</v>
      </c>
      <c r="T111" s="52">
        <f>ESCYLD1!T111*VLOOKUP(ESCYLD2!T$4,'[1]INTERNAL PARAMETERS-1'!$B$5:$J$44,5,FALSE)*VLOOKUP(ESCYLD2!T$4,'[1]INTERNAL PARAMETERS-1'!$B$5:$J$44,7,FALSE)*ESCYLD2!$F111 + ESCYLD1!T111*(1-VLOOKUP(ESCYLD2!T$4,'[1]INTERNAL PARAMETERS-1'!$B$5:$J$44,5,FALSE))*VLOOKUP(ESCYLD2!T$4,'[1]INTERNAL PARAMETERS-1'!$B$5:$J$44,9,FALSE)*ESCYLD2!$F111</f>
        <v>1.1854983035405575</v>
      </c>
      <c r="U111" s="52">
        <f>ESCYLD1!U111*VLOOKUP(ESCYLD2!U$4,'[1]INTERNAL PARAMETERS-1'!$B$5:$J$44,5,FALSE)*VLOOKUP(ESCYLD2!U$4,'[1]INTERNAL PARAMETERS-1'!$B$5:$J$44,7,FALSE)*ESCYLD2!$F111 + ESCYLD1!U111*(1-VLOOKUP(ESCYLD2!U$4,'[1]INTERNAL PARAMETERS-1'!$B$5:$J$44,5,FALSE))*VLOOKUP(ESCYLD2!U$4,'[1]INTERNAL PARAMETERS-1'!$B$5:$J$44,9,FALSE)*ESCYLD2!$F111</f>
        <v>0.35720575338877886</v>
      </c>
      <c r="V111" s="52">
        <f>ESCYLD1!V111*VLOOKUP(ESCYLD2!V$4,'[1]INTERNAL PARAMETERS-1'!$B$5:$J$44,5,FALSE)*VLOOKUP(ESCYLD2!V$4,'[1]INTERNAL PARAMETERS-1'!$B$5:$J$44,7,FALSE)*ESCYLD2!$F111 + ESCYLD1!V111*(1-VLOOKUP(ESCYLD2!V$4,'[1]INTERNAL PARAMETERS-1'!$B$5:$J$44,5,FALSE))*VLOOKUP(ESCYLD2!V$4,'[1]INTERNAL PARAMETERS-1'!$B$5:$J$44,9,FALSE)*ESCYLD2!$F111</f>
        <v>3.3667768513572676</v>
      </c>
      <c r="W111" s="52">
        <f>ESCYLD1!W111*VLOOKUP(ESCYLD2!W$4,'[1]INTERNAL PARAMETERS-1'!$B$5:$J$44,5,FALSE)*VLOOKUP(ESCYLD2!W$4,'[1]INTERNAL PARAMETERS-1'!$B$5:$J$44,7,FALSE)*ESCYLD2!$F111 + ESCYLD1!W111*(1-VLOOKUP(ESCYLD2!W$4,'[1]INTERNAL PARAMETERS-1'!$B$5:$J$44,5,FALSE))*VLOOKUP(ESCYLD2!W$4,'[1]INTERNAL PARAMETERS-1'!$B$5:$J$44,9,FALSE)*ESCYLD2!$F111</f>
        <v>0</v>
      </c>
      <c r="X111" s="52">
        <f>ESCYLD1!X111*VLOOKUP(ESCYLD2!X$4,'[1]INTERNAL PARAMETERS-1'!$B$5:$J$44,5,FALSE)*VLOOKUP(ESCYLD2!X$4,'[1]INTERNAL PARAMETERS-1'!$B$5:$J$44,7,FALSE)*ESCYLD2!$F111 + ESCYLD1!X111*(1-VLOOKUP(ESCYLD2!X$4,'[1]INTERNAL PARAMETERS-1'!$B$5:$J$44,5,FALSE))*VLOOKUP(ESCYLD2!X$4,'[1]INTERNAL PARAMETERS-1'!$B$5:$J$44,9,FALSE)*ESCYLD2!$F111</f>
        <v>0</v>
      </c>
      <c r="Y111" s="52">
        <f>ESCYLD1!Y111*VLOOKUP(ESCYLD2!Y$4,'[1]INTERNAL PARAMETERS-1'!$B$5:$J$44,5,FALSE)*VLOOKUP(ESCYLD2!Y$4,'[1]INTERNAL PARAMETERS-1'!$B$5:$J$44,7,FALSE)*ESCYLD2!$F111 + ESCYLD1!Y111*(1-VLOOKUP(ESCYLD2!Y$4,'[1]INTERNAL PARAMETERS-1'!$B$5:$J$44,5,FALSE))*VLOOKUP(ESCYLD2!Y$4,'[1]INTERNAL PARAMETERS-1'!$B$5:$J$44,9,FALSE)*ESCYLD2!$F111</f>
        <v>0</v>
      </c>
      <c r="Z111" s="52">
        <f>ESCYLD1!Z111*VLOOKUP(ESCYLD2!Z$4,'[1]INTERNAL PARAMETERS-1'!$B$5:$J$44,5,FALSE)*VLOOKUP(ESCYLD2!Z$4,'[1]INTERNAL PARAMETERS-1'!$B$5:$J$44,7,FALSE)*ESCYLD2!$F111 + ESCYLD1!Z111*(1-VLOOKUP(ESCYLD2!Z$4,'[1]INTERNAL PARAMETERS-1'!$B$5:$J$44,5,FALSE))*VLOOKUP(ESCYLD2!Z$4,'[1]INTERNAL PARAMETERS-1'!$B$5:$J$44,9,FALSE)*ESCYLD2!$F111</f>
        <v>0</v>
      </c>
      <c r="AA111" s="52">
        <f>ESCYLD1!AA111*VLOOKUP(ESCYLD2!AA$4,'[1]INTERNAL PARAMETERS-1'!$B$5:$J$44,5,FALSE)*VLOOKUP(ESCYLD2!AA$4,'[1]INTERNAL PARAMETERS-1'!$B$5:$J$44,7,FALSE)*ESCYLD2!$F111 + ESCYLD1!AA111*(1-VLOOKUP(ESCYLD2!AA$4,'[1]INTERNAL PARAMETERS-1'!$B$5:$J$44,5,FALSE))*VLOOKUP(ESCYLD2!AA$4,'[1]INTERNAL PARAMETERS-1'!$B$5:$J$44,9,FALSE)*ESCYLD2!$F111</f>
        <v>0</v>
      </c>
      <c r="AB111" s="52">
        <f>ESCYLD1!AB111*VLOOKUP(ESCYLD2!AB$4,'[1]INTERNAL PARAMETERS-1'!$B$5:$J$44,5,FALSE)*VLOOKUP(ESCYLD2!AB$4,'[1]INTERNAL PARAMETERS-1'!$B$5:$J$44,7,FALSE)*ESCYLD2!$F111 + ESCYLD1!AB111*(1-VLOOKUP(ESCYLD2!AB$4,'[1]INTERNAL PARAMETERS-1'!$B$5:$J$44,5,FALSE))*VLOOKUP(ESCYLD2!AB$4,'[1]INTERNAL PARAMETERS-1'!$B$5:$J$44,9,FALSE)*ESCYLD2!$F111</f>
        <v>0</v>
      </c>
      <c r="AC111" s="52">
        <f>ESCYLD1!AC111*VLOOKUP(ESCYLD2!AC$4,'[1]INTERNAL PARAMETERS-1'!$B$5:$J$44,5,FALSE)*VLOOKUP(ESCYLD2!AC$4,'[1]INTERNAL PARAMETERS-1'!$B$5:$J$44,7,FALSE)*ESCYLD2!$F111 + ESCYLD1!AC111*(1-VLOOKUP(ESCYLD2!AC$4,'[1]INTERNAL PARAMETERS-1'!$B$5:$J$44,5,FALSE))*VLOOKUP(ESCYLD2!AC$4,'[1]INTERNAL PARAMETERS-1'!$B$5:$J$44,9,FALSE)*ESCYLD2!$F111</f>
        <v>0</v>
      </c>
      <c r="AD111" s="52">
        <f>ESCYLD1!AD111*VLOOKUP(ESCYLD2!AD$4,'[1]INTERNAL PARAMETERS-1'!$B$5:$J$44,5,FALSE)*VLOOKUP(ESCYLD2!AD$4,'[1]INTERNAL PARAMETERS-1'!$B$5:$J$44,7,FALSE)*ESCYLD2!$F111 + ESCYLD1!AD111*(1-VLOOKUP(ESCYLD2!AD$4,'[1]INTERNAL PARAMETERS-1'!$B$5:$J$44,5,FALSE))*VLOOKUP(ESCYLD2!AD$4,'[1]INTERNAL PARAMETERS-1'!$B$5:$J$44,9,FALSE)*ESCYLD2!$F111</f>
        <v>0</v>
      </c>
      <c r="AE111" s="52">
        <f>ESCYLD1!AE111*VLOOKUP(ESCYLD2!AE$4,'[1]INTERNAL PARAMETERS-1'!$B$5:$J$44,5,FALSE)*VLOOKUP(ESCYLD2!AE$4,'[1]INTERNAL PARAMETERS-1'!$B$5:$J$44,7,FALSE)*ESCYLD2!$F111 + ESCYLD1!AE111*(1-VLOOKUP(ESCYLD2!AE$4,'[1]INTERNAL PARAMETERS-1'!$B$5:$J$44,5,FALSE))*VLOOKUP(ESCYLD2!AE$4,'[1]INTERNAL PARAMETERS-1'!$B$5:$J$44,9,FALSE)*ESCYLD2!$F111</f>
        <v>0</v>
      </c>
      <c r="AF111" s="52">
        <f>ESCYLD1!AF111*VLOOKUP(ESCYLD2!AF$4,'[1]INTERNAL PARAMETERS-1'!$B$5:$J$44,5,FALSE)*VLOOKUP(ESCYLD2!AF$4,'[1]INTERNAL PARAMETERS-1'!$B$5:$J$44,7,FALSE)*ESCYLD2!$F111 + ESCYLD1!AF111*(1-VLOOKUP(ESCYLD2!AF$4,'[1]INTERNAL PARAMETERS-1'!$B$5:$J$44,5,FALSE))*VLOOKUP(ESCYLD2!AF$4,'[1]INTERNAL PARAMETERS-1'!$B$5:$J$44,9,FALSE)*ESCYLD2!$F111</f>
        <v>0</v>
      </c>
      <c r="AG111" s="52">
        <f>ESCYLD1!AG111*VLOOKUP(ESCYLD2!AG$4,'[1]INTERNAL PARAMETERS-1'!$B$5:$J$44,5,FALSE)*VLOOKUP(ESCYLD2!AG$4,'[1]INTERNAL PARAMETERS-1'!$B$5:$J$44,7,FALSE)*ESCYLD2!$F111 + ESCYLD1!AG111*(1-VLOOKUP(ESCYLD2!AG$4,'[1]INTERNAL PARAMETERS-1'!$B$5:$J$44,5,FALSE))*VLOOKUP(ESCYLD2!AG$4,'[1]INTERNAL PARAMETERS-1'!$B$5:$J$44,9,FALSE)*ESCYLD2!$F111</f>
        <v>0</v>
      </c>
      <c r="AH111" s="52">
        <f>ESCYLD1!AH111*VLOOKUP(ESCYLD2!AH$4,'[1]INTERNAL PARAMETERS-1'!$B$5:$J$44,5,FALSE)*VLOOKUP(ESCYLD2!AH$4,'[1]INTERNAL PARAMETERS-1'!$B$5:$J$44,7,FALSE)*ESCYLD2!$F111 + ESCYLD1!AH111*(1-VLOOKUP(ESCYLD2!AH$4,'[1]INTERNAL PARAMETERS-1'!$B$5:$J$44,5,FALSE))*VLOOKUP(ESCYLD2!AH$4,'[1]INTERNAL PARAMETERS-1'!$B$5:$J$44,9,FALSE)*ESCYLD2!$F111</f>
        <v>0</v>
      </c>
      <c r="AI111" s="52">
        <f>ESCYLD1!AI111*VLOOKUP(ESCYLD2!AI$4,'[1]INTERNAL PARAMETERS-1'!$B$5:$J$44,5,FALSE)*VLOOKUP(ESCYLD2!AI$4,'[1]INTERNAL PARAMETERS-1'!$B$5:$J$44,7,FALSE)*ESCYLD2!$F111 + ESCYLD1!AI111*(1-VLOOKUP(ESCYLD2!AI$4,'[1]INTERNAL PARAMETERS-1'!$B$5:$J$44,5,FALSE))*VLOOKUP(ESCYLD2!AI$4,'[1]INTERNAL PARAMETERS-1'!$B$5:$J$44,9,FALSE)*ESCYLD2!$F111</f>
        <v>3.9518409681300971E-2</v>
      </c>
      <c r="AJ111" s="52">
        <f>ESCYLD1!AJ111*VLOOKUP(ESCYLD2!AJ$4,'[1]INTERNAL PARAMETERS-1'!$B$5:$J$44,5,FALSE)*VLOOKUP(ESCYLD2!AJ$4,'[1]INTERNAL PARAMETERS-1'!$B$5:$J$44,7,FALSE)*ESCYLD2!$F111 + ESCYLD1!AJ111*(1-VLOOKUP(ESCYLD2!AJ$4,'[1]INTERNAL PARAMETERS-1'!$B$5:$J$44,5,FALSE))*VLOOKUP(ESCYLD2!AJ$4,'[1]INTERNAL PARAMETERS-1'!$B$5:$J$44,9,FALSE)*ESCYLD2!$F111</f>
        <v>0.61641700806028199</v>
      </c>
      <c r="AK111" s="52">
        <f>ESCYLD1!AK111*VLOOKUP(ESCYLD2!AK$4,'[1]INTERNAL PARAMETERS-1'!$B$5:$J$44,5,FALSE)*VLOOKUP(ESCYLD2!AK$4,'[1]INTERNAL PARAMETERS-1'!$B$5:$J$44,7,FALSE)*ESCYLD2!$F111 + ESCYLD1!AK111*(1-VLOOKUP(ESCYLD2!AK$4,'[1]INTERNAL PARAMETERS-1'!$B$5:$J$44,5,FALSE))*VLOOKUP(ESCYLD2!AK$4,'[1]INTERNAL PARAMETERS-1'!$B$5:$J$44,9,FALSE)*ESCYLD2!$F111</f>
        <v>0</v>
      </c>
      <c r="AL111" s="52">
        <f>ESCYLD1!AL111*VLOOKUP(ESCYLD2!AL$4,'[1]INTERNAL PARAMETERS-1'!$B$5:$J$44,5,FALSE)*VLOOKUP(ESCYLD2!AL$4,'[1]INTERNAL PARAMETERS-1'!$B$5:$J$44,7,FALSE)*ESCYLD2!$F111 + ESCYLD1!AL111*(1-VLOOKUP(ESCYLD2!AL$4,'[1]INTERNAL PARAMETERS-1'!$B$5:$J$44,5,FALSE))*VLOOKUP(ESCYLD2!AL$4,'[1]INTERNAL PARAMETERS-1'!$B$5:$J$44,9,FALSE)*ESCYLD2!$F111</f>
        <v>0</v>
      </c>
      <c r="AM111" s="52">
        <f>ESCYLD1!AM111*VLOOKUP(ESCYLD2!AM$4,'[1]INTERNAL PARAMETERS-1'!$B$5:$J$44,5,FALSE)*VLOOKUP(ESCYLD2!AM$4,'[1]INTERNAL PARAMETERS-1'!$B$5:$J$44,7,FALSE)*ESCYLD2!$F111 + ESCYLD1!AM111*(1-VLOOKUP(ESCYLD2!AM$4,'[1]INTERNAL PARAMETERS-1'!$B$5:$J$44,5,FALSE))*VLOOKUP(ESCYLD2!AM$4,'[1]INTERNAL PARAMETERS-1'!$B$5:$J$44,9,FALSE)*ESCYLD2!$F111</f>
        <v>0</v>
      </c>
      <c r="AN111" s="52">
        <f>ESCYLD1!AN111*VLOOKUP(ESCYLD2!AN$4,'[1]INTERNAL PARAMETERS-1'!$B$5:$J$44,5,FALSE)*VLOOKUP(ESCYLD2!AN$4,'[1]INTERNAL PARAMETERS-1'!$B$5:$J$44,7,FALSE)*ESCYLD2!$F111 + ESCYLD1!AN111*(1-VLOOKUP(ESCYLD2!AN$4,'[1]INTERNAL PARAMETERS-1'!$B$5:$J$44,5,FALSE))*VLOOKUP(ESCYLD2!AN$4,'[1]INTERNAL PARAMETERS-1'!$B$5:$J$44,9,FALSE)*ESCYLD2!$F111</f>
        <v>0</v>
      </c>
      <c r="AO111" s="52">
        <f>ESCYLD1!AO111*VLOOKUP(ESCYLD2!AO$4,'[1]INTERNAL PARAMETERS-1'!$B$5:$J$44,5,FALSE)*VLOOKUP(ESCYLD2!AO$4,'[1]INTERNAL PARAMETERS-1'!$B$5:$J$44,7,FALSE)*ESCYLD2!$F111 + ESCYLD1!AO111*(1-VLOOKUP(ESCYLD2!AO$4,'[1]INTERNAL PARAMETERS-1'!$B$5:$J$44,5,FALSE))*VLOOKUP(ESCYLD2!AO$4,'[1]INTERNAL PARAMETERS-1'!$B$5:$J$44,9,FALSE)*ESCYLD2!$F111</f>
        <v>0</v>
      </c>
      <c r="AP111" s="52">
        <f>ESCYLD1!AP111*VLOOKUP(ESCYLD2!AP$4,'[1]INTERNAL PARAMETERS-1'!$B$5:$J$44,5,FALSE)*VLOOKUP(ESCYLD2!AP$4,'[1]INTERNAL PARAMETERS-1'!$B$5:$J$44,7,FALSE)*ESCYLD2!$F111 + ESCYLD1!AP111*(1-VLOOKUP(ESCYLD2!AP$4,'[1]INTERNAL PARAMETERS-1'!$B$5:$J$44,5,FALSE))*VLOOKUP(ESCYLD2!AP$4,'[1]INTERNAL PARAMETERS-1'!$B$5:$J$44,9,FALSE)*ESCYLD2!$F111</f>
        <v>0</v>
      </c>
      <c r="AQ111" s="52">
        <f>ESCYLD1!AQ111*VLOOKUP(ESCYLD2!AQ$4,'[1]INTERNAL PARAMETERS-1'!$B$5:$J$44,5,FALSE)*VLOOKUP(ESCYLD2!AQ$4,'[1]INTERNAL PARAMETERS-1'!$B$5:$J$44,7,FALSE)*ESCYLD2!$F111 + ESCYLD1!AQ111*(1-VLOOKUP(ESCYLD2!AQ$4,'[1]INTERNAL PARAMETERS-1'!$B$5:$J$44,5,FALSE))*VLOOKUP(ESCYLD2!AQ$4,'[1]INTERNAL PARAMETERS-1'!$B$5:$J$44,9,FALSE)*ESCYLD2!$F111</f>
        <v>0</v>
      </c>
      <c r="AR111" s="52">
        <f>ESCYLD1!AR111*VLOOKUP(ESCYLD2!AR$4,'[1]INTERNAL PARAMETERS-1'!$B$5:$J$44,5,FALSE)*VLOOKUP(ESCYLD2!AR$4,'[1]INTERNAL PARAMETERS-1'!$B$5:$J$44,7,FALSE)*ESCYLD2!$F111 + ESCYLD1!AR111*(1-VLOOKUP(ESCYLD2!AR$4,'[1]INTERNAL PARAMETERS-1'!$B$5:$J$44,5,FALSE))*VLOOKUP(ESCYLD2!AR$4,'[1]INTERNAL PARAMETERS-1'!$B$5:$J$44,9,FALSE)*ESCYLD2!$F111</f>
        <v>0</v>
      </c>
      <c r="AS111" s="52">
        <f>ESCYLD1!AS111*VLOOKUP(ESCYLD2!AS$4,'[1]INTERNAL PARAMETERS-1'!$B$5:$J$44,5,FALSE)*VLOOKUP(ESCYLD2!AS$4,'[1]INTERNAL PARAMETERS-1'!$B$5:$J$44,7,FALSE)*ESCYLD2!$F111 + ESCYLD1!AS111*(1-VLOOKUP(ESCYLD2!AS$4,'[1]INTERNAL PARAMETERS-1'!$B$5:$J$44,5,FALSE))*VLOOKUP(ESCYLD2!AS$4,'[1]INTERNAL PARAMETERS-1'!$B$5:$J$44,9,FALSE)*ESCYLD2!$F111</f>
        <v>0</v>
      </c>
      <c r="AT111" s="51">
        <f>ESCYLD1!AT111*VLOOKUP(ESCYLD2!AT$4,'[1]INTERNAL PARAMETERS-1'!$B$5:$J$44,5,FALSE)*VLOOKUP(ESCYLD2!AT$4,'[1]INTERNAL PARAMETERS-1'!$B$5:$J$44,7,FALSE)*ESCYLD2!$F111 + ESCYLD1!AT111*(1-VLOOKUP(ESCYLD2!AT$4,'[1]INTERNAL PARAMETERS-1'!$B$5:$J$44,5,FALSE))*VLOOKUP(ESCYLD2!AT$4,'[1]INTERNAL PARAMETERS-1'!$B$5:$J$44,9,FALSE)*ESCYLD2!$F111</f>
        <v>0</v>
      </c>
      <c r="AU111" s="53">
        <f>ESCYLD1!AU111*VLOOKUP(ESCYLD2!AU$4,'[1]INTERNAL PARAMETERS-1'!$B$5:$J$44,5,FALSE)*VLOOKUP(ESCYLD2!AU$4,'[1]INTERNAL PARAMETERS-1'!$B$5:$J$44,6,FALSE)*VLOOKUP(ESCYLD2!AU$4,'[1]INTERNAL PARAMETERS-1'!$B$5:$J$44,3,FALSE) + ESCYLD1!AU111*(1-VLOOKUP(ESCYLD2!AU$4,'[1]INTERNAL PARAMETERS-1'!$B$5:$J$44,5,FALSE))*VLOOKUP(ESCYLD2!AU$4,'[1]INTERNAL PARAMETERS-1'!$B$5:$J$44,8,FALSE)*VLOOKUP(ESCYLD2!AU$4,'[1]INTERNAL PARAMETERS-1'!$B$5:$J$44,3,FALSE)</f>
        <v>0</v>
      </c>
      <c r="AV111" s="52">
        <f>ESCYLD1!AV111*VLOOKUP(ESCYLD2!AV$4,'[1]INTERNAL PARAMETERS-1'!$B$5:$J$44,5,FALSE)*VLOOKUP(ESCYLD2!AV$4,'[1]INTERNAL PARAMETERS-1'!$B$5:$J$44,6,FALSE)*VLOOKUP(ESCYLD2!AV$4,'[1]INTERNAL PARAMETERS-1'!$B$5:$J$44,3,FALSE) + ESCYLD1!AV111*(1-VLOOKUP(ESCYLD2!AV$4,'[1]INTERNAL PARAMETERS-1'!$B$5:$J$44,5,FALSE))*VLOOKUP(ESCYLD2!AV$4,'[1]INTERNAL PARAMETERS-1'!$B$5:$J$44,8,FALSE)*VLOOKUP(ESCYLD2!AV$4,'[1]INTERNAL PARAMETERS-1'!$B$5:$J$44,3,FALSE)</f>
        <v>0</v>
      </c>
      <c r="AW111" s="52">
        <f>ESCYLD1!AW111*VLOOKUP(ESCYLD2!AW$4,'[1]INTERNAL PARAMETERS-1'!$B$5:$J$44,5,FALSE)*VLOOKUP(ESCYLD2!AW$4,'[1]INTERNAL PARAMETERS-1'!$B$5:$J$44,6,FALSE)*VLOOKUP(ESCYLD2!AW$4,'[1]INTERNAL PARAMETERS-1'!$B$5:$J$44,3,FALSE) + ESCYLD1!AW111*(1-VLOOKUP(ESCYLD2!AW$4,'[1]INTERNAL PARAMETERS-1'!$B$5:$J$44,5,FALSE))*VLOOKUP(ESCYLD2!AW$4,'[1]INTERNAL PARAMETERS-1'!$B$5:$J$44,8,FALSE)*VLOOKUP(ESCYLD2!AW$4,'[1]INTERNAL PARAMETERS-1'!$B$5:$J$44,3,FALSE)</f>
        <v>4.1160070720393476</v>
      </c>
      <c r="AX111" s="52">
        <f>ESCYLD1!AX111*VLOOKUP(ESCYLD2!AX$4,'[1]INTERNAL PARAMETERS-1'!$B$5:$J$44,5,FALSE)*VLOOKUP(ESCYLD2!AX$4,'[1]INTERNAL PARAMETERS-1'!$B$5:$J$44,6,FALSE)*VLOOKUP(ESCYLD2!AX$4,'[1]INTERNAL PARAMETERS-1'!$B$5:$J$44,3,FALSE) + ESCYLD1!AX111*(1-VLOOKUP(ESCYLD2!AX$4,'[1]INTERNAL PARAMETERS-1'!$B$5:$J$44,5,FALSE))*VLOOKUP(ESCYLD2!AX$4,'[1]INTERNAL PARAMETERS-1'!$B$5:$J$44,8,FALSE)*VLOOKUP(ESCYLD2!AX$4,'[1]INTERNAL PARAMETERS-1'!$B$5:$J$44,3,FALSE)</f>
        <v>0</v>
      </c>
      <c r="AY111" s="52">
        <f>ESCYLD1!AY111*VLOOKUP(ESCYLD2!AY$4,'[1]INTERNAL PARAMETERS-1'!$B$5:$J$44,5,FALSE)*VLOOKUP(ESCYLD2!AY$4,'[1]INTERNAL PARAMETERS-1'!$B$5:$J$44,6,FALSE)*VLOOKUP(ESCYLD2!AY$4,'[1]INTERNAL PARAMETERS-1'!$B$5:$J$44,3,FALSE) + ESCYLD1!AY111*(1-VLOOKUP(ESCYLD2!AY$4,'[1]INTERNAL PARAMETERS-1'!$B$5:$J$44,5,FALSE))*VLOOKUP(ESCYLD2!AY$4,'[1]INTERNAL PARAMETERS-1'!$B$5:$J$44,8,FALSE)*VLOOKUP(ESCYLD2!AY$4,'[1]INTERNAL PARAMETERS-1'!$B$5:$J$44,3,FALSE)</f>
        <v>0</v>
      </c>
      <c r="AZ111" s="52">
        <f>ESCYLD1!AZ111*VLOOKUP(ESCYLD2!AZ$4,'[1]INTERNAL PARAMETERS-1'!$B$5:$J$44,5,FALSE)*VLOOKUP(ESCYLD2!AZ$4,'[1]INTERNAL PARAMETERS-1'!$B$5:$J$44,6,FALSE)*VLOOKUP(ESCYLD2!AZ$4,'[1]INTERNAL PARAMETERS-1'!$B$5:$J$44,3,FALSE) + ESCYLD1!AZ111*(1-VLOOKUP(ESCYLD2!AZ$4,'[1]INTERNAL PARAMETERS-1'!$B$5:$J$44,5,FALSE))*VLOOKUP(ESCYLD2!AZ$4,'[1]INTERNAL PARAMETERS-1'!$B$5:$J$44,8,FALSE)*VLOOKUP(ESCYLD2!AZ$4,'[1]INTERNAL PARAMETERS-1'!$B$5:$J$44,3,FALSE)</f>
        <v>0</v>
      </c>
      <c r="BA111" s="52">
        <f>ESCYLD1!BA111*VLOOKUP(ESCYLD2!BA$4,'[1]INTERNAL PARAMETERS-1'!$B$5:$J$44,5,FALSE)*VLOOKUP(ESCYLD2!BA$4,'[1]INTERNAL PARAMETERS-1'!$B$5:$J$44,6,FALSE)*VLOOKUP(ESCYLD2!BA$4,'[1]INTERNAL PARAMETERS-1'!$B$5:$J$44,3,FALSE) + ESCYLD1!BA111*(1-VLOOKUP(ESCYLD2!BA$4,'[1]INTERNAL PARAMETERS-1'!$B$5:$J$44,5,FALSE))*VLOOKUP(ESCYLD2!BA$4,'[1]INTERNAL PARAMETERS-1'!$B$5:$J$44,8,FALSE)*VLOOKUP(ESCYLD2!BA$4,'[1]INTERNAL PARAMETERS-1'!$B$5:$J$44,3,FALSE)</f>
        <v>15.273206478771179</v>
      </c>
      <c r="BB111" s="52">
        <f>ESCYLD1!BB111*VLOOKUP(ESCYLD2!BB$4,'[1]INTERNAL PARAMETERS-1'!$B$5:$J$44,5,FALSE)*VLOOKUP(ESCYLD2!BB$4,'[1]INTERNAL PARAMETERS-1'!$B$5:$J$44,6,FALSE)*VLOOKUP(ESCYLD2!BB$4,'[1]INTERNAL PARAMETERS-1'!$B$5:$J$44,3,FALSE) + ESCYLD1!BB111*(1-VLOOKUP(ESCYLD2!BB$4,'[1]INTERNAL PARAMETERS-1'!$B$5:$J$44,5,FALSE))*VLOOKUP(ESCYLD2!BB$4,'[1]INTERNAL PARAMETERS-1'!$B$5:$J$44,8,FALSE)*VLOOKUP(ESCYLD2!BB$4,'[1]INTERNAL PARAMETERS-1'!$B$5:$J$44,3,FALSE)</f>
        <v>0.91194837509123916</v>
      </c>
      <c r="BC111" s="52">
        <f>ESCYLD1!BC111*VLOOKUP(ESCYLD2!BC$4,'[1]INTERNAL PARAMETERS-1'!$B$5:$J$44,5,FALSE)*VLOOKUP(ESCYLD2!BC$4,'[1]INTERNAL PARAMETERS-1'!$B$5:$J$44,6,FALSE)*VLOOKUP(ESCYLD2!BC$4,'[1]INTERNAL PARAMETERS-1'!$B$5:$J$44,3,FALSE) + ESCYLD1!BC111*(1-VLOOKUP(ESCYLD2!BC$4,'[1]INTERNAL PARAMETERS-1'!$B$5:$J$44,5,FALSE))*VLOOKUP(ESCYLD2!BC$4,'[1]INTERNAL PARAMETERS-1'!$B$5:$J$44,8,FALSE)*VLOOKUP(ESCYLD2!BC$4,'[1]INTERNAL PARAMETERS-1'!$B$5:$J$44,3,FALSE)</f>
        <v>2.2054484361141311</v>
      </c>
      <c r="BD111" s="52">
        <f>ESCYLD1!BD111*VLOOKUP(ESCYLD2!BD$4,'[1]INTERNAL PARAMETERS-1'!$B$5:$J$44,5,FALSE)*VLOOKUP(ESCYLD2!BD$4,'[1]INTERNAL PARAMETERS-1'!$B$5:$J$44,6,FALSE)*VLOOKUP(ESCYLD2!BD$4,'[1]INTERNAL PARAMETERS-1'!$B$5:$J$44,3,FALSE) + ESCYLD1!BD111*(1-VLOOKUP(ESCYLD2!BD$4,'[1]INTERNAL PARAMETERS-1'!$B$5:$J$44,5,FALSE))*VLOOKUP(ESCYLD2!BD$4,'[1]INTERNAL PARAMETERS-1'!$B$5:$J$44,8,FALSE)*VLOOKUP(ESCYLD2!BD$4,'[1]INTERNAL PARAMETERS-1'!$B$5:$J$44,3,FALSE)</f>
        <v>0.22586039820128009</v>
      </c>
      <c r="BE111" s="52">
        <f>ESCYLD1!BE111*VLOOKUP(ESCYLD2!BE$4,'[1]INTERNAL PARAMETERS-1'!$B$5:$J$44,5,FALSE)*VLOOKUP(ESCYLD2!BE$4,'[1]INTERNAL PARAMETERS-1'!$B$5:$J$44,6,FALSE)*VLOOKUP(ESCYLD2!BE$4,'[1]INTERNAL PARAMETERS-1'!$B$5:$J$44,3,FALSE) + ESCYLD1!BE111*(1-VLOOKUP(ESCYLD2!BE$4,'[1]INTERNAL PARAMETERS-1'!$B$5:$J$44,5,FALSE))*VLOOKUP(ESCYLD2!BE$4,'[1]INTERNAL PARAMETERS-1'!$B$5:$J$44,8,FALSE)*VLOOKUP(ESCYLD2!BE$4,'[1]INTERNAL PARAMETERS-1'!$B$5:$J$44,3,FALSE)</f>
        <v>4.6805066271574347</v>
      </c>
      <c r="BF111" s="52">
        <f>ESCYLD1!BF111*VLOOKUP(ESCYLD2!BF$4,'[1]INTERNAL PARAMETERS-1'!$B$5:$J$44,5,FALSE)*VLOOKUP(ESCYLD2!BF$4,'[1]INTERNAL PARAMETERS-1'!$B$5:$J$44,6,FALSE)*VLOOKUP(ESCYLD2!BF$4,'[1]INTERNAL PARAMETERS-1'!$B$5:$J$44,3,FALSE) + ESCYLD1!BF111*(1-VLOOKUP(ESCYLD2!BF$4,'[1]INTERNAL PARAMETERS-1'!$B$5:$J$44,5,FALSE))*VLOOKUP(ESCYLD2!BF$4,'[1]INTERNAL PARAMETERS-1'!$B$5:$J$44,8,FALSE)*VLOOKUP(ESCYLD2!BF$4,'[1]INTERNAL PARAMETERS-1'!$B$5:$J$44,3,FALSE)</f>
        <v>0</v>
      </c>
      <c r="BG111" s="52">
        <f>ESCYLD1!BG111*VLOOKUP(ESCYLD2!BG$4,'[1]INTERNAL PARAMETERS-1'!$B$5:$J$44,5,FALSE)*VLOOKUP(ESCYLD2!BG$4,'[1]INTERNAL PARAMETERS-1'!$B$5:$J$44,6,FALSE)*VLOOKUP(ESCYLD2!BG$4,'[1]INTERNAL PARAMETERS-1'!$B$5:$J$44,3,FALSE) + ESCYLD1!BG111*(1-VLOOKUP(ESCYLD2!BG$4,'[1]INTERNAL PARAMETERS-1'!$B$5:$J$44,5,FALSE))*VLOOKUP(ESCYLD2!BG$4,'[1]INTERNAL PARAMETERS-1'!$B$5:$J$44,8,FALSE)*VLOOKUP(ESCYLD2!BG$4,'[1]INTERNAL PARAMETERS-1'!$B$5:$J$44,3,FALSE)</f>
        <v>0.39401764675785794</v>
      </c>
      <c r="BH111" s="52">
        <f>ESCYLD1!BH111*VLOOKUP(ESCYLD2!BH$4,'[1]INTERNAL PARAMETERS-1'!$B$5:$J$44,5,FALSE)*VLOOKUP(ESCYLD2!BH$4,'[1]INTERNAL PARAMETERS-1'!$B$5:$J$44,6,FALSE)*VLOOKUP(ESCYLD2!BH$4,'[1]INTERNAL PARAMETERS-1'!$B$5:$J$44,3,FALSE) + ESCYLD1!BH111*(1-VLOOKUP(ESCYLD2!BH$4,'[1]INTERNAL PARAMETERS-1'!$B$5:$J$44,5,FALSE))*VLOOKUP(ESCYLD2!BH$4,'[1]INTERNAL PARAMETERS-1'!$B$5:$J$44,8,FALSE)*VLOOKUP(ESCYLD2!BH$4,'[1]INTERNAL PARAMETERS-1'!$B$5:$J$44,3,FALSE)</f>
        <v>3.9513082164253904E-3</v>
      </c>
      <c r="BI111" s="52">
        <f>ESCYLD1!BI111*VLOOKUP(ESCYLD2!BI$4,'[1]INTERNAL PARAMETERS-1'!$B$5:$J$44,5,FALSE)*VLOOKUP(ESCYLD2!BI$4,'[1]INTERNAL PARAMETERS-1'!$B$5:$J$44,6,FALSE)*VLOOKUP(ESCYLD2!BI$4,'[1]INTERNAL PARAMETERS-1'!$B$5:$J$44,3,FALSE) + ESCYLD1!BI111*(1-VLOOKUP(ESCYLD2!BI$4,'[1]INTERNAL PARAMETERS-1'!$B$5:$J$44,5,FALSE))*VLOOKUP(ESCYLD2!BI$4,'[1]INTERNAL PARAMETERS-1'!$B$5:$J$44,8,FALSE)*VLOOKUP(ESCYLD2!BI$4,'[1]INTERNAL PARAMETERS-1'!$B$5:$J$44,3,FALSE)</f>
        <v>0</v>
      </c>
      <c r="BJ111" s="52">
        <f>ESCYLD1!BJ111*VLOOKUP(ESCYLD2!BJ$4,'[1]INTERNAL PARAMETERS-1'!$B$5:$J$44,5,FALSE)*VLOOKUP(ESCYLD2!BJ$4,'[1]INTERNAL PARAMETERS-1'!$B$5:$J$44,6,FALSE)*VLOOKUP(ESCYLD2!BJ$4,'[1]INTERNAL PARAMETERS-1'!$B$5:$J$44,3,FALSE) + ESCYLD1!BJ111*(1-VLOOKUP(ESCYLD2!BJ$4,'[1]INTERNAL PARAMETERS-1'!$B$5:$J$44,5,FALSE))*VLOOKUP(ESCYLD2!BJ$4,'[1]INTERNAL PARAMETERS-1'!$B$5:$J$44,8,FALSE)*VLOOKUP(ESCYLD2!BJ$4,'[1]INTERNAL PARAMETERS-1'!$B$5:$J$44,3,FALSE)</f>
        <v>0.21869231521434734</v>
      </c>
      <c r="BK111" s="52">
        <f>ESCYLD1!BK111*VLOOKUP(ESCYLD2!BK$4,'[1]INTERNAL PARAMETERS-1'!$B$5:$J$44,5,FALSE)*VLOOKUP(ESCYLD2!BK$4,'[1]INTERNAL PARAMETERS-1'!$B$5:$J$44,6,FALSE)*VLOOKUP(ESCYLD2!BK$4,'[1]INTERNAL PARAMETERS-1'!$B$5:$J$44,3,FALSE) + ESCYLD1!BK111*(1-VLOOKUP(ESCYLD2!BK$4,'[1]INTERNAL PARAMETERS-1'!$B$5:$J$44,5,FALSE))*VLOOKUP(ESCYLD2!BK$4,'[1]INTERNAL PARAMETERS-1'!$B$5:$J$44,8,FALSE)*VLOOKUP(ESCYLD2!BK$4,'[1]INTERNAL PARAMETERS-1'!$B$5:$J$44,3,FALSE)</f>
        <v>0.18738418715304928</v>
      </c>
      <c r="BL111" s="52">
        <f>ESCYLD1!BL111*VLOOKUP(ESCYLD2!BL$4,'[1]INTERNAL PARAMETERS-1'!$B$5:$J$44,5,FALSE)*VLOOKUP(ESCYLD2!BL$4,'[1]INTERNAL PARAMETERS-1'!$B$5:$J$44,6,FALSE)*VLOOKUP(ESCYLD2!BL$4,'[1]INTERNAL PARAMETERS-1'!$B$5:$J$44,3,FALSE) + ESCYLD1!BL111*(1-VLOOKUP(ESCYLD2!BL$4,'[1]INTERNAL PARAMETERS-1'!$B$5:$J$44,5,FALSE))*VLOOKUP(ESCYLD2!BL$4,'[1]INTERNAL PARAMETERS-1'!$B$5:$J$44,8,FALSE)*VLOOKUP(ESCYLD2!BL$4,'[1]INTERNAL PARAMETERS-1'!$B$5:$J$44,3,FALSE)</f>
        <v>0.78899827699217406</v>
      </c>
      <c r="BM111" s="52">
        <f>ESCYLD1!BM111*VLOOKUP(ESCYLD2!BM$4,'[1]INTERNAL PARAMETERS-1'!$B$5:$J$44,5,FALSE)*VLOOKUP(ESCYLD2!BM$4,'[1]INTERNAL PARAMETERS-1'!$B$5:$J$44,6,FALSE)*VLOOKUP(ESCYLD2!BM$4,'[1]INTERNAL PARAMETERS-1'!$B$5:$J$44,3,FALSE) + ESCYLD1!BM111*(1-VLOOKUP(ESCYLD2!BM$4,'[1]INTERNAL PARAMETERS-1'!$B$5:$J$44,5,FALSE))*VLOOKUP(ESCYLD2!BM$4,'[1]INTERNAL PARAMETERS-1'!$B$5:$J$44,8,FALSE)*VLOOKUP(ESCYLD2!BM$4,'[1]INTERNAL PARAMETERS-1'!$B$5:$J$44,3,FALSE)</f>
        <v>0.58283457307472275</v>
      </c>
      <c r="BN111" s="52">
        <f>ESCYLD1!BN111*VLOOKUP(ESCYLD2!BN$4,'[1]INTERNAL PARAMETERS-1'!$B$5:$J$44,5,FALSE)*VLOOKUP(ESCYLD2!BN$4,'[1]INTERNAL PARAMETERS-1'!$B$5:$J$44,6,FALSE)*VLOOKUP(ESCYLD2!BN$4,'[1]INTERNAL PARAMETERS-1'!$B$5:$J$44,3,FALSE) + ESCYLD1!BN111*(1-VLOOKUP(ESCYLD2!BN$4,'[1]INTERNAL PARAMETERS-1'!$B$5:$J$44,5,FALSE))*VLOOKUP(ESCYLD2!BN$4,'[1]INTERNAL PARAMETERS-1'!$B$5:$J$44,8,FALSE)*VLOOKUP(ESCYLD2!BN$4,'[1]INTERNAL PARAMETERS-1'!$B$5:$J$44,3,FALSE)</f>
        <v>0.4633375112310214</v>
      </c>
      <c r="BO111" s="52">
        <f>ESCYLD1!BO111*VLOOKUP(ESCYLD2!BO$4,'[1]INTERNAL PARAMETERS-1'!$B$5:$J$44,5,FALSE)*VLOOKUP(ESCYLD2!BO$4,'[1]INTERNAL PARAMETERS-1'!$B$5:$J$44,6,FALSE)*VLOOKUP(ESCYLD2!BO$4,'[1]INTERNAL PARAMETERS-1'!$B$5:$J$44,3,FALSE) + ESCYLD1!BO111*(1-VLOOKUP(ESCYLD2!BO$4,'[1]INTERNAL PARAMETERS-1'!$B$5:$J$44,5,FALSE))*VLOOKUP(ESCYLD2!BO$4,'[1]INTERNAL PARAMETERS-1'!$B$5:$J$44,8,FALSE)*VLOOKUP(ESCYLD2!BO$4,'[1]INTERNAL PARAMETERS-1'!$B$5:$J$44,3,FALSE)</f>
        <v>0.31733669273853987</v>
      </c>
      <c r="BP111" s="52">
        <f>ESCYLD1!BP111*VLOOKUP(ESCYLD2!BP$4,'[1]INTERNAL PARAMETERS-1'!$B$5:$J$44,5,FALSE)*VLOOKUP(ESCYLD2!BP$4,'[1]INTERNAL PARAMETERS-1'!$B$5:$J$44,6,FALSE)*VLOOKUP(ESCYLD2!BP$4,'[1]INTERNAL PARAMETERS-1'!$B$5:$J$44,3,FALSE) + ESCYLD1!BP111*(1-VLOOKUP(ESCYLD2!BP$4,'[1]INTERNAL PARAMETERS-1'!$B$5:$J$44,5,FALSE))*VLOOKUP(ESCYLD2!BP$4,'[1]INTERNAL PARAMETERS-1'!$B$5:$J$44,8,FALSE)*VLOOKUP(ESCYLD2!BP$4,'[1]INTERNAL PARAMETERS-1'!$B$5:$J$44,3,FALSE)</f>
        <v>1.5400799830687078E-2</v>
      </c>
      <c r="BQ111" s="52">
        <f>ESCYLD1!BQ111*VLOOKUP(ESCYLD2!BQ$4,'[1]INTERNAL PARAMETERS-1'!$B$5:$J$44,5,FALSE)*VLOOKUP(ESCYLD2!BQ$4,'[1]INTERNAL PARAMETERS-1'!$B$5:$J$44,6,FALSE)*VLOOKUP(ESCYLD2!BQ$4,'[1]INTERNAL PARAMETERS-1'!$B$5:$J$44,3,FALSE) + ESCYLD1!BQ111*(1-VLOOKUP(ESCYLD2!BQ$4,'[1]INTERNAL PARAMETERS-1'!$B$5:$J$44,5,FALSE))*VLOOKUP(ESCYLD2!BQ$4,'[1]INTERNAL PARAMETERS-1'!$B$5:$J$44,8,FALSE)*VLOOKUP(ESCYLD2!BQ$4,'[1]INTERNAL PARAMETERS-1'!$B$5:$J$44,3,FALSE)</f>
        <v>1.0808468870023498</v>
      </c>
      <c r="BR111" s="52">
        <f>ESCYLD1!BR111*VLOOKUP(ESCYLD2!BR$4,'[1]INTERNAL PARAMETERS-1'!$B$5:$J$44,5,FALSE)*VLOOKUP(ESCYLD2!BR$4,'[1]INTERNAL PARAMETERS-1'!$B$5:$J$44,6,FALSE)*VLOOKUP(ESCYLD2!BR$4,'[1]INTERNAL PARAMETERS-1'!$B$5:$J$44,3,FALSE) + ESCYLD1!BR111*(1-VLOOKUP(ESCYLD2!BR$4,'[1]INTERNAL PARAMETERS-1'!$B$5:$J$44,5,FALSE))*VLOOKUP(ESCYLD2!BR$4,'[1]INTERNAL PARAMETERS-1'!$B$5:$J$44,8,FALSE)*VLOOKUP(ESCYLD2!BR$4,'[1]INTERNAL PARAMETERS-1'!$B$5:$J$44,3,FALSE)</f>
        <v>4.0012148226763238E-2</v>
      </c>
      <c r="BS111" s="52">
        <f>ESCYLD1!BS111*VLOOKUP(ESCYLD2!BS$4,'[1]INTERNAL PARAMETERS-1'!$B$5:$J$44,5,FALSE)*VLOOKUP(ESCYLD2!BS$4,'[1]INTERNAL PARAMETERS-1'!$B$5:$J$44,6,FALSE)*VLOOKUP(ESCYLD2!BS$4,'[1]INTERNAL PARAMETERS-1'!$B$5:$J$44,3,FALSE) + ESCYLD1!BS111*(1-VLOOKUP(ESCYLD2!BS$4,'[1]INTERNAL PARAMETERS-1'!$B$5:$J$44,5,FALSE))*VLOOKUP(ESCYLD2!BS$4,'[1]INTERNAL PARAMETERS-1'!$B$5:$J$44,8,FALSE)*VLOOKUP(ESCYLD2!BS$4,'[1]INTERNAL PARAMETERS-1'!$B$5:$J$44,3,FALSE)</f>
        <v>4.2857888133751359E-3</v>
      </c>
      <c r="BT111" s="52">
        <f>ESCYLD1!BT111*VLOOKUP(ESCYLD2!BT$4,'[1]INTERNAL PARAMETERS-1'!$B$5:$J$44,5,FALSE)*VLOOKUP(ESCYLD2!BT$4,'[1]INTERNAL PARAMETERS-1'!$B$5:$J$44,6,FALSE)*VLOOKUP(ESCYLD2!BT$4,'[1]INTERNAL PARAMETERS-1'!$B$5:$J$44,3,FALSE) + ESCYLD1!BT111*(1-VLOOKUP(ESCYLD2!BT$4,'[1]INTERNAL PARAMETERS-1'!$B$5:$J$44,5,FALSE))*VLOOKUP(ESCYLD2!BT$4,'[1]INTERNAL PARAMETERS-1'!$B$5:$J$44,8,FALSE)*VLOOKUP(ESCYLD2!BT$4,'[1]INTERNAL PARAMETERS-1'!$B$5:$J$44,3,FALSE)</f>
        <v>0</v>
      </c>
      <c r="BU111" s="52">
        <f>ESCYLD1!BU111*VLOOKUP(ESCYLD2!BU$4,'[1]INTERNAL PARAMETERS-1'!$B$5:$J$44,5,FALSE)*VLOOKUP(ESCYLD2!BU$4,'[1]INTERNAL PARAMETERS-1'!$B$5:$J$44,6,FALSE)*VLOOKUP(ESCYLD2!BU$4,'[1]INTERNAL PARAMETERS-1'!$B$5:$J$44,3,FALSE) + ESCYLD1!BU111*(1-VLOOKUP(ESCYLD2!BU$4,'[1]INTERNAL PARAMETERS-1'!$B$5:$J$44,5,FALSE))*VLOOKUP(ESCYLD2!BU$4,'[1]INTERNAL PARAMETERS-1'!$B$5:$J$44,8,FALSE)*VLOOKUP(ESCYLD2!BU$4,'[1]INTERNAL PARAMETERS-1'!$B$5:$J$44,3,FALSE)</f>
        <v>0</v>
      </c>
      <c r="BV111" s="52">
        <f>ESCYLD1!BV111*VLOOKUP(ESCYLD2!BV$4,'[1]INTERNAL PARAMETERS-1'!$B$5:$J$44,5,FALSE)*VLOOKUP(ESCYLD2!BV$4,'[1]INTERNAL PARAMETERS-1'!$B$5:$J$44,6,FALSE)*VLOOKUP(ESCYLD2!BV$4,'[1]INTERNAL PARAMETERS-1'!$B$5:$J$44,3,FALSE) + ESCYLD1!BV111*(1-VLOOKUP(ESCYLD2!BV$4,'[1]INTERNAL PARAMETERS-1'!$B$5:$J$44,5,FALSE))*VLOOKUP(ESCYLD2!BV$4,'[1]INTERNAL PARAMETERS-1'!$B$5:$J$44,8,FALSE)*VLOOKUP(ESCYLD2!BV$4,'[1]INTERNAL PARAMETERS-1'!$B$5:$J$44,3,FALSE)</f>
        <v>0</v>
      </c>
      <c r="BW111" s="52">
        <f>ESCYLD1!BW111*VLOOKUP(ESCYLD2!BW$4,'[1]INTERNAL PARAMETERS-1'!$B$5:$J$44,5,FALSE)*VLOOKUP(ESCYLD2!BW$4,'[1]INTERNAL PARAMETERS-1'!$B$5:$J$44,6,FALSE)*VLOOKUP(ESCYLD2!BW$4,'[1]INTERNAL PARAMETERS-1'!$B$5:$J$44,3,FALSE) + ESCYLD1!BW111*(1-VLOOKUP(ESCYLD2!BW$4,'[1]INTERNAL PARAMETERS-1'!$B$5:$J$44,5,FALSE))*VLOOKUP(ESCYLD2!BW$4,'[1]INTERNAL PARAMETERS-1'!$B$5:$J$44,8,FALSE)*VLOOKUP(ESCYLD2!BW$4,'[1]INTERNAL PARAMETERS-1'!$B$5:$J$44,3,FALSE)</f>
        <v>0</v>
      </c>
      <c r="BX111" s="52">
        <f>ESCYLD1!BX111*VLOOKUP(ESCYLD2!BX$4,'[1]INTERNAL PARAMETERS-1'!$B$5:$J$44,5,FALSE)*VLOOKUP(ESCYLD2!BX$4,'[1]INTERNAL PARAMETERS-1'!$B$5:$J$44,6,FALSE)*VLOOKUP(ESCYLD2!BX$4,'[1]INTERNAL PARAMETERS-1'!$B$5:$J$44,3,FALSE) + ESCYLD1!BX111*(1-VLOOKUP(ESCYLD2!BX$4,'[1]INTERNAL PARAMETERS-1'!$B$5:$J$44,5,FALSE))*VLOOKUP(ESCYLD2!BX$4,'[1]INTERNAL PARAMETERS-1'!$B$5:$J$44,8,FALSE)*VLOOKUP(ESCYLD2!BX$4,'[1]INTERNAL PARAMETERS-1'!$B$5:$J$44,3,FALSE)</f>
        <v>0</v>
      </c>
      <c r="BY111" s="52">
        <f>ESCYLD1!BY111*VLOOKUP(ESCYLD2!BY$4,'[1]INTERNAL PARAMETERS-1'!$B$5:$J$44,5,FALSE)*VLOOKUP(ESCYLD2!BY$4,'[1]INTERNAL PARAMETERS-1'!$B$5:$J$44,6,FALSE)*VLOOKUP(ESCYLD2!BY$4,'[1]INTERNAL PARAMETERS-1'!$B$5:$J$44,3,FALSE) + ESCYLD1!BY111*(1-VLOOKUP(ESCYLD2!BY$4,'[1]INTERNAL PARAMETERS-1'!$B$5:$J$44,5,FALSE))*VLOOKUP(ESCYLD2!BY$4,'[1]INTERNAL PARAMETERS-1'!$B$5:$J$44,8,FALSE)*VLOOKUP(ESCYLD2!BY$4,'[1]INTERNAL PARAMETERS-1'!$B$5:$J$44,3,FALSE)</f>
        <v>0</v>
      </c>
      <c r="BZ111" s="52">
        <f>ESCYLD1!BZ111*VLOOKUP(ESCYLD2!BZ$4,'[1]INTERNAL PARAMETERS-1'!$B$5:$J$44,5,FALSE)*VLOOKUP(ESCYLD2!BZ$4,'[1]INTERNAL PARAMETERS-1'!$B$5:$J$44,6,FALSE)*VLOOKUP(ESCYLD2!BZ$4,'[1]INTERNAL PARAMETERS-1'!$B$5:$J$44,3,FALSE) + ESCYLD1!BZ111*(1-VLOOKUP(ESCYLD2!BZ$4,'[1]INTERNAL PARAMETERS-1'!$B$5:$J$44,5,FALSE))*VLOOKUP(ESCYLD2!BZ$4,'[1]INTERNAL PARAMETERS-1'!$B$5:$J$44,8,FALSE)*VLOOKUP(ESCYLD2!BZ$4,'[1]INTERNAL PARAMETERS-1'!$B$5:$J$44,3,FALSE)</f>
        <v>4.6832452227407815E-4</v>
      </c>
      <c r="CA111" s="52">
        <f>ESCYLD1!CA111*VLOOKUP(ESCYLD2!CA$4,'[1]INTERNAL PARAMETERS-1'!$B$5:$J$44,5,FALSE)*VLOOKUP(ESCYLD2!CA$4,'[1]INTERNAL PARAMETERS-1'!$B$5:$J$44,6,FALSE)*VLOOKUP(ESCYLD2!CA$4,'[1]INTERNAL PARAMETERS-1'!$B$5:$J$44,3,FALSE) + ESCYLD1!CA111*(1-VLOOKUP(ESCYLD2!CA$4,'[1]INTERNAL PARAMETERS-1'!$B$5:$J$44,5,FALSE))*VLOOKUP(ESCYLD2!CA$4,'[1]INTERNAL PARAMETERS-1'!$B$5:$J$44,8,FALSE)*VLOOKUP(ESCYLD2!CA$4,'[1]INTERNAL PARAMETERS-1'!$B$5:$J$44,3,FALSE)</f>
        <v>0</v>
      </c>
      <c r="CB111" s="52">
        <f>ESCYLD1!CB111*VLOOKUP(ESCYLD2!CB$4,'[1]INTERNAL PARAMETERS-1'!$B$5:$J$44,5,FALSE)*VLOOKUP(ESCYLD2!CB$4,'[1]INTERNAL PARAMETERS-1'!$B$5:$J$44,6,FALSE)*VLOOKUP(ESCYLD2!CB$4,'[1]INTERNAL PARAMETERS-1'!$B$5:$J$44,3,FALSE) + ESCYLD1!CB111*(1-VLOOKUP(ESCYLD2!CB$4,'[1]INTERNAL PARAMETERS-1'!$B$5:$J$44,5,FALSE))*VLOOKUP(ESCYLD2!CB$4,'[1]INTERNAL PARAMETERS-1'!$B$5:$J$44,8,FALSE)*VLOOKUP(ESCYLD2!CB$4,'[1]INTERNAL PARAMETERS-1'!$B$5:$J$44,3,FALSE)</f>
        <v>0</v>
      </c>
      <c r="CC111" s="52">
        <f>ESCYLD1!CC111*VLOOKUP(ESCYLD2!CC$4,'[1]INTERNAL PARAMETERS-1'!$B$5:$J$44,5,FALSE)*VLOOKUP(ESCYLD2!CC$4,'[1]INTERNAL PARAMETERS-1'!$B$5:$J$44,6,FALSE)*VLOOKUP(ESCYLD2!CC$4,'[1]INTERNAL PARAMETERS-1'!$B$5:$J$44,3,FALSE) + ESCYLD1!CC111*(1-VLOOKUP(ESCYLD2!CC$4,'[1]INTERNAL PARAMETERS-1'!$B$5:$J$44,5,FALSE))*VLOOKUP(ESCYLD2!CC$4,'[1]INTERNAL PARAMETERS-1'!$B$5:$J$44,8,FALSE)*VLOOKUP(ESCYLD2!CC$4,'[1]INTERNAL PARAMETERS-1'!$B$5:$J$44,3,FALSE)</f>
        <v>3.1219857630497617E-3</v>
      </c>
      <c r="CD111" s="52">
        <f>ESCYLD1!CD111*VLOOKUP(ESCYLD2!CD$4,'[1]INTERNAL PARAMETERS-1'!$B$5:$J$44,5,FALSE)*VLOOKUP(ESCYLD2!CD$4,'[1]INTERNAL PARAMETERS-1'!$B$5:$J$44,6,FALSE)*VLOOKUP(ESCYLD2!CD$4,'[1]INTERNAL PARAMETERS-1'!$B$5:$J$44,3,FALSE) + ESCYLD1!CD111*(1-VLOOKUP(ESCYLD2!CD$4,'[1]INTERNAL PARAMETERS-1'!$B$5:$J$44,5,FALSE))*VLOOKUP(ESCYLD2!CD$4,'[1]INTERNAL PARAMETERS-1'!$B$5:$J$44,8,FALSE)*VLOOKUP(ESCYLD2!CD$4,'[1]INTERNAL PARAMETERS-1'!$B$5:$J$44,3,FALSE)</f>
        <v>1.4634297156872167E-2</v>
      </c>
      <c r="CE111" s="52">
        <f>ESCYLD1!CE111*VLOOKUP(ESCYLD2!CE$4,'[1]INTERNAL PARAMETERS-1'!$B$5:$J$44,5,FALSE)*VLOOKUP(ESCYLD2!CE$4,'[1]INTERNAL PARAMETERS-1'!$B$5:$J$44,6,FALSE)*VLOOKUP(ESCYLD2!CE$4,'[1]INTERNAL PARAMETERS-1'!$B$5:$J$44,3,FALSE) + ESCYLD1!CE111*(1-VLOOKUP(ESCYLD2!CE$4,'[1]INTERNAL PARAMETERS-1'!$B$5:$J$44,5,FALSE))*VLOOKUP(ESCYLD2!CE$4,'[1]INTERNAL PARAMETERS-1'!$B$5:$J$44,8,FALSE)*VLOOKUP(ESCYLD2!CE$4,'[1]INTERNAL PARAMETERS-1'!$B$5:$J$44,3,FALSE)</f>
        <v>2.4284742856666135E-2</v>
      </c>
      <c r="CF111" s="52">
        <f>ESCYLD1!CF111*VLOOKUP(ESCYLD2!CF$4,'[1]INTERNAL PARAMETERS-1'!$B$5:$J$44,5,FALSE)*VLOOKUP(ESCYLD2!CF$4,'[1]INTERNAL PARAMETERS-1'!$B$5:$J$44,6,FALSE)*VLOOKUP(ESCYLD2!CF$4,'[1]INTERNAL PARAMETERS-1'!$B$5:$J$44,3,FALSE) + ESCYLD1!CF111*(1-VLOOKUP(ESCYLD2!CF$4,'[1]INTERNAL PARAMETERS-1'!$B$5:$J$44,5,FALSE))*VLOOKUP(ESCYLD2!CF$4,'[1]INTERNAL PARAMETERS-1'!$B$5:$J$44,8,FALSE)*VLOOKUP(ESCYLD2!CF$4,'[1]INTERNAL PARAMETERS-1'!$B$5:$J$44,3,FALSE)</f>
        <v>1.2987874859038412E-2</v>
      </c>
      <c r="CG111" s="52">
        <f>ESCYLD1!CG111*VLOOKUP(ESCYLD2!CG$4,'[1]INTERNAL PARAMETERS-1'!$B$5:$J$44,5,FALSE)*VLOOKUP(ESCYLD2!CG$4,'[1]INTERNAL PARAMETERS-1'!$B$5:$J$44,6,FALSE)*VLOOKUP(ESCYLD2!CG$4,'[1]INTERNAL PARAMETERS-1'!$B$5:$J$44,3,FALSE) + ESCYLD1!CG111*(1-VLOOKUP(ESCYLD2!CG$4,'[1]INTERNAL PARAMETERS-1'!$B$5:$J$44,5,FALSE))*VLOOKUP(ESCYLD2!CG$4,'[1]INTERNAL PARAMETERS-1'!$B$5:$J$44,8,FALSE)*VLOOKUP(ESCYLD2!CG$4,'[1]INTERNAL PARAMETERS-1'!$B$5:$J$44,3,FALSE)</f>
        <v>1.7213713839538292E-3</v>
      </c>
      <c r="CH111" s="51">
        <f>ESCYLD1!CH111*VLOOKUP(ESCYLD2!CH$4,'[1]INTERNAL PARAMETERS-1'!$B$5:$J$44,5,FALSE)*VLOOKUP(ESCYLD2!CH$4,'[1]INTERNAL PARAMETERS-1'!$B$5:$J$44,6,FALSE)*VLOOKUP(ESCYLD2!CH$4,'[1]INTERNAL PARAMETERS-1'!$B$5:$J$44,3,FALSE) + ESCYLD1!CH111*(1-VLOOKUP(ESCYLD2!CH$4,'[1]INTERNAL PARAMETERS-1'!$B$5:$J$44,5,FALSE))*VLOOKUP(ESCYLD2!CH$4,'[1]INTERNAL PARAMETERS-1'!$B$5:$J$44,8,FALSE)*VLOOKUP(ESCYLD2!CH$4,'[1]INTERNAL PARAMETERS-1'!$B$5:$J$44,3,FALSE)</f>
        <v>0</v>
      </c>
      <c r="CJ111" s="53">
        <f t="shared" si="2"/>
        <v>78.487698283180976</v>
      </c>
      <c r="CK111" s="51">
        <f t="shared" si="3"/>
        <v>31.56729411916778</v>
      </c>
    </row>
    <row r="112" spans="2:89" x14ac:dyDescent="0.5">
      <c r="B112" s="66" t="s">
        <v>10</v>
      </c>
      <c r="C112" s="65" t="s">
        <v>72</v>
      </c>
      <c r="D112" s="65" t="s">
        <v>71</v>
      </c>
      <c r="E112" s="151">
        <f>ESC!AF112</f>
        <v>1226.8664600056661</v>
      </c>
      <c r="F112" s="64">
        <f>'[1]INTERNAL PARAMETERS-1'!M22</f>
        <v>5.05</v>
      </c>
      <c r="G112" s="53">
        <f>ESCYLD1!G112*VLOOKUP(ESCYLD2!G$4,'[1]INTERNAL PARAMETERS-1'!$B$5:$J$44,5,FALSE)*VLOOKUP(ESCYLD2!G$4,'[1]INTERNAL PARAMETERS-1'!$B$5:$J$44,7,FALSE)*ESCYLD2!$F112 + ESCYLD1!G112*(1-VLOOKUP(ESCYLD2!G$4,'[1]INTERNAL PARAMETERS-1'!$B$5:$J$44,5,FALSE))*VLOOKUP(ESCYLD2!G$4,'[1]INTERNAL PARAMETERS-1'!$B$5:$J$44,9,FALSE)*ESCYLD2!$F112</f>
        <v>0</v>
      </c>
      <c r="H112" s="52">
        <f>ESCYLD1!H112*VLOOKUP(ESCYLD2!H$4,'[1]INTERNAL PARAMETERS-1'!$B$5:$J$44,5,FALSE)*VLOOKUP(ESCYLD2!H$4,'[1]INTERNAL PARAMETERS-1'!$B$5:$J$44,7,FALSE)*ESCYLD2!$F112 + ESCYLD1!H112*(1-VLOOKUP(ESCYLD2!H$4,'[1]INTERNAL PARAMETERS-1'!$B$5:$J$44,5,FALSE))*VLOOKUP(ESCYLD2!H$4,'[1]INTERNAL PARAMETERS-1'!$B$5:$J$44,9,FALSE)*ESCYLD2!$F112</f>
        <v>0</v>
      </c>
      <c r="I112" s="52">
        <f>ESCYLD1!I112*VLOOKUP(ESCYLD2!I$4,'[1]INTERNAL PARAMETERS-1'!$B$5:$J$44,5,FALSE)*VLOOKUP(ESCYLD2!I$4,'[1]INTERNAL PARAMETERS-1'!$B$5:$J$44,7,FALSE)*ESCYLD2!$F112 + ESCYLD1!I112*(1-VLOOKUP(ESCYLD2!I$4,'[1]INTERNAL PARAMETERS-1'!$B$5:$J$44,5,FALSE))*VLOOKUP(ESCYLD2!I$4,'[1]INTERNAL PARAMETERS-1'!$B$5:$J$44,9,FALSE)*ESCYLD2!$F112</f>
        <v>12.061361136255877</v>
      </c>
      <c r="J112" s="52">
        <f>ESCYLD1!J112*VLOOKUP(ESCYLD2!J$4,'[1]INTERNAL PARAMETERS-1'!$B$5:$J$44,5,FALSE)*VLOOKUP(ESCYLD2!J$4,'[1]INTERNAL PARAMETERS-1'!$B$5:$J$44,7,FALSE)*ESCYLD2!$F112 + ESCYLD1!J112*(1-VLOOKUP(ESCYLD2!J$4,'[1]INTERNAL PARAMETERS-1'!$B$5:$J$44,5,FALSE))*VLOOKUP(ESCYLD2!J$4,'[1]INTERNAL PARAMETERS-1'!$B$5:$J$44,9,FALSE)*ESCYLD2!$F112</f>
        <v>0</v>
      </c>
      <c r="K112" s="52">
        <f>ESCYLD1!K112*VLOOKUP(ESCYLD2!K$4,'[1]INTERNAL PARAMETERS-1'!$B$5:$J$44,5,FALSE)*VLOOKUP(ESCYLD2!K$4,'[1]INTERNAL PARAMETERS-1'!$B$5:$J$44,7,FALSE)*ESCYLD2!$F112 + ESCYLD1!K112*(1-VLOOKUP(ESCYLD2!K$4,'[1]INTERNAL PARAMETERS-1'!$B$5:$J$44,5,FALSE))*VLOOKUP(ESCYLD2!K$4,'[1]INTERNAL PARAMETERS-1'!$B$5:$J$44,9,FALSE)*ESCYLD2!$F112</f>
        <v>0</v>
      </c>
      <c r="L112" s="52">
        <f>ESCYLD1!L112*VLOOKUP(ESCYLD2!L$4,'[1]INTERNAL PARAMETERS-1'!$B$5:$J$44,5,FALSE)*VLOOKUP(ESCYLD2!L$4,'[1]INTERNAL PARAMETERS-1'!$B$5:$J$44,7,FALSE)*ESCYLD2!$F112 + ESCYLD1!L112*(1-VLOOKUP(ESCYLD2!L$4,'[1]INTERNAL PARAMETERS-1'!$B$5:$J$44,5,FALSE))*VLOOKUP(ESCYLD2!L$4,'[1]INTERNAL PARAMETERS-1'!$B$5:$J$44,9,FALSE)*ESCYLD2!$F112</f>
        <v>0</v>
      </c>
      <c r="M112" s="52">
        <f>ESCYLD1!M112*VLOOKUP(ESCYLD2!M$4,'[1]INTERNAL PARAMETERS-1'!$B$5:$J$44,5,FALSE)*VLOOKUP(ESCYLD2!M$4,'[1]INTERNAL PARAMETERS-1'!$B$5:$J$44,7,FALSE)*ESCYLD2!$F112 + ESCYLD1!M112*(1-VLOOKUP(ESCYLD2!M$4,'[1]INTERNAL PARAMETERS-1'!$B$5:$J$44,5,FALSE))*VLOOKUP(ESCYLD2!M$4,'[1]INTERNAL PARAMETERS-1'!$B$5:$J$44,9,FALSE)*ESCYLD2!$F112</f>
        <v>4.2092636429890096</v>
      </c>
      <c r="N112" s="52">
        <f>ESCYLD1!N112*VLOOKUP(ESCYLD2!N$4,'[1]INTERNAL PARAMETERS-1'!$B$5:$J$44,5,FALSE)*VLOOKUP(ESCYLD2!N$4,'[1]INTERNAL PARAMETERS-1'!$B$5:$J$44,7,FALSE)*ESCYLD2!$F112 + ESCYLD1!N112*(1-VLOOKUP(ESCYLD2!N$4,'[1]INTERNAL PARAMETERS-1'!$B$5:$J$44,5,FALSE))*VLOOKUP(ESCYLD2!N$4,'[1]INTERNAL PARAMETERS-1'!$B$5:$J$44,9,FALSE)*ESCYLD2!$F112</f>
        <v>7.0521967995342064E-2</v>
      </c>
      <c r="O112" s="52">
        <f>ESCYLD1!O112*VLOOKUP(ESCYLD2!O$4,'[1]INTERNAL PARAMETERS-1'!$B$5:$J$44,5,FALSE)*VLOOKUP(ESCYLD2!O$4,'[1]INTERNAL PARAMETERS-1'!$B$5:$J$44,7,FALSE)*ESCYLD2!$F112 + ESCYLD1!O112*(1-VLOOKUP(ESCYLD2!O$4,'[1]INTERNAL PARAMETERS-1'!$B$5:$J$44,5,FALSE))*VLOOKUP(ESCYLD2!O$4,'[1]INTERNAL PARAMETERS-1'!$B$5:$J$44,9,FALSE)*ESCYLD2!$F112</f>
        <v>0</v>
      </c>
      <c r="P112" s="52">
        <f>ESCYLD1!P112*VLOOKUP(ESCYLD2!P$4,'[1]INTERNAL PARAMETERS-1'!$B$5:$J$44,5,FALSE)*VLOOKUP(ESCYLD2!P$4,'[1]INTERNAL PARAMETERS-1'!$B$5:$J$44,7,FALSE)*ESCYLD2!$F112 + ESCYLD1!P112*(1-VLOOKUP(ESCYLD2!P$4,'[1]INTERNAL PARAMETERS-1'!$B$5:$J$44,5,FALSE))*VLOOKUP(ESCYLD2!P$4,'[1]INTERNAL PARAMETERS-1'!$B$5:$J$44,9,FALSE)*ESCYLD2!$F112</f>
        <v>0</v>
      </c>
      <c r="Q112" s="52">
        <f>ESCYLD1!Q112*VLOOKUP(ESCYLD2!Q$4,'[1]INTERNAL PARAMETERS-1'!$B$5:$J$44,5,FALSE)*VLOOKUP(ESCYLD2!Q$4,'[1]INTERNAL PARAMETERS-1'!$B$5:$J$44,7,FALSE)*ESCYLD2!$F112 + ESCYLD1!Q112*(1-VLOOKUP(ESCYLD2!Q$4,'[1]INTERNAL PARAMETERS-1'!$B$5:$J$44,5,FALSE))*VLOOKUP(ESCYLD2!Q$4,'[1]INTERNAL PARAMETERS-1'!$B$5:$J$44,9,FALSE)*ESCYLD2!$F112</f>
        <v>0</v>
      </c>
      <c r="R112" s="52">
        <f>ESCYLD1!R112*VLOOKUP(ESCYLD2!R$4,'[1]INTERNAL PARAMETERS-1'!$B$5:$J$44,5,FALSE)*VLOOKUP(ESCYLD2!R$4,'[1]INTERNAL PARAMETERS-1'!$B$5:$J$44,7,FALSE)*ESCYLD2!$F112 + ESCYLD1!R112*(1-VLOOKUP(ESCYLD2!R$4,'[1]INTERNAL PARAMETERS-1'!$B$5:$J$44,5,FALSE))*VLOOKUP(ESCYLD2!R$4,'[1]INTERNAL PARAMETERS-1'!$B$5:$J$44,9,FALSE)*ESCYLD2!$F112</f>
        <v>8.2060484491889379E-2</v>
      </c>
      <c r="S112" s="52">
        <f>ESCYLD1!S112*VLOOKUP(ESCYLD2!S$4,'[1]INTERNAL PARAMETERS-1'!$B$5:$J$44,5,FALSE)*VLOOKUP(ESCYLD2!S$4,'[1]INTERNAL PARAMETERS-1'!$B$5:$J$44,7,FALSE)*ESCYLD2!$F112 + ESCYLD1!S112*(1-VLOOKUP(ESCYLD2!S$4,'[1]INTERNAL PARAMETERS-1'!$B$5:$J$44,5,FALSE))*VLOOKUP(ESCYLD2!S$4,'[1]INTERNAL PARAMETERS-1'!$B$5:$J$44,9,FALSE)*ESCYLD2!$F112</f>
        <v>1.3352885406967778</v>
      </c>
      <c r="T112" s="52">
        <f>ESCYLD1!T112*VLOOKUP(ESCYLD2!T$4,'[1]INTERNAL PARAMETERS-1'!$B$5:$J$44,5,FALSE)*VLOOKUP(ESCYLD2!T$4,'[1]INTERNAL PARAMETERS-1'!$B$5:$J$44,7,FALSE)*ESCYLD2!$F112 + ESCYLD1!T112*(1-VLOOKUP(ESCYLD2!T$4,'[1]INTERNAL PARAMETERS-1'!$B$5:$J$44,5,FALSE))*VLOOKUP(ESCYLD2!T$4,'[1]INTERNAL PARAMETERS-1'!$B$5:$J$44,9,FALSE)*ESCYLD2!$F112</f>
        <v>0.30772681684458514</v>
      </c>
      <c r="U112" s="52">
        <f>ESCYLD1!U112*VLOOKUP(ESCYLD2!U$4,'[1]INTERNAL PARAMETERS-1'!$B$5:$J$44,5,FALSE)*VLOOKUP(ESCYLD2!U$4,'[1]INTERNAL PARAMETERS-1'!$B$5:$J$44,7,FALSE)*ESCYLD2!$F112 + ESCYLD1!U112*(1-VLOOKUP(ESCYLD2!U$4,'[1]INTERNAL PARAMETERS-1'!$B$5:$J$44,5,FALSE))*VLOOKUP(ESCYLD2!U$4,'[1]INTERNAL PARAMETERS-1'!$B$5:$J$44,9,FALSE)*ESCYLD2!$F112</f>
        <v>0.23182086868958748</v>
      </c>
      <c r="V112" s="52">
        <f>ESCYLD1!V112*VLOOKUP(ESCYLD2!V$4,'[1]INTERNAL PARAMETERS-1'!$B$5:$J$44,5,FALSE)*VLOOKUP(ESCYLD2!V$4,'[1]INTERNAL PARAMETERS-1'!$B$5:$J$44,7,FALSE)*ESCYLD2!$F112 + ESCYLD1!V112*(1-VLOOKUP(ESCYLD2!V$4,'[1]INTERNAL PARAMETERS-1'!$B$5:$J$44,5,FALSE))*VLOOKUP(ESCYLD2!V$4,'[1]INTERNAL PARAMETERS-1'!$B$5:$J$44,9,FALSE)*ESCYLD2!$F112</f>
        <v>0.76471433664787125</v>
      </c>
      <c r="W112" s="52">
        <f>ESCYLD1!W112*VLOOKUP(ESCYLD2!W$4,'[1]INTERNAL PARAMETERS-1'!$B$5:$J$44,5,FALSE)*VLOOKUP(ESCYLD2!W$4,'[1]INTERNAL PARAMETERS-1'!$B$5:$J$44,7,FALSE)*ESCYLD2!$F112 + ESCYLD1!W112*(1-VLOOKUP(ESCYLD2!W$4,'[1]INTERNAL PARAMETERS-1'!$B$5:$J$44,5,FALSE))*VLOOKUP(ESCYLD2!W$4,'[1]INTERNAL PARAMETERS-1'!$B$5:$J$44,9,FALSE)*ESCYLD2!$F112</f>
        <v>0</v>
      </c>
      <c r="X112" s="52">
        <f>ESCYLD1!X112*VLOOKUP(ESCYLD2!X$4,'[1]INTERNAL PARAMETERS-1'!$B$5:$J$44,5,FALSE)*VLOOKUP(ESCYLD2!X$4,'[1]INTERNAL PARAMETERS-1'!$B$5:$J$44,7,FALSE)*ESCYLD2!$F112 + ESCYLD1!X112*(1-VLOOKUP(ESCYLD2!X$4,'[1]INTERNAL PARAMETERS-1'!$B$5:$J$44,5,FALSE))*VLOOKUP(ESCYLD2!X$4,'[1]INTERNAL PARAMETERS-1'!$B$5:$J$44,9,FALSE)*ESCYLD2!$F112</f>
        <v>0</v>
      </c>
      <c r="Y112" s="52">
        <f>ESCYLD1!Y112*VLOOKUP(ESCYLD2!Y$4,'[1]INTERNAL PARAMETERS-1'!$B$5:$J$44,5,FALSE)*VLOOKUP(ESCYLD2!Y$4,'[1]INTERNAL PARAMETERS-1'!$B$5:$J$44,7,FALSE)*ESCYLD2!$F112 + ESCYLD1!Y112*(1-VLOOKUP(ESCYLD2!Y$4,'[1]INTERNAL PARAMETERS-1'!$B$5:$J$44,5,FALSE))*VLOOKUP(ESCYLD2!Y$4,'[1]INTERNAL PARAMETERS-1'!$B$5:$J$44,9,FALSE)*ESCYLD2!$F112</f>
        <v>0</v>
      </c>
      <c r="Z112" s="52">
        <f>ESCYLD1!Z112*VLOOKUP(ESCYLD2!Z$4,'[1]INTERNAL PARAMETERS-1'!$B$5:$J$44,5,FALSE)*VLOOKUP(ESCYLD2!Z$4,'[1]INTERNAL PARAMETERS-1'!$B$5:$J$44,7,FALSE)*ESCYLD2!$F112 + ESCYLD1!Z112*(1-VLOOKUP(ESCYLD2!Z$4,'[1]INTERNAL PARAMETERS-1'!$B$5:$J$44,5,FALSE))*VLOOKUP(ESCYLD2!Z$4,'[1]INTERNAL PARAMETERS-1'!$B$5:$J$44,9,FALSE)*ESCYLD2!$F112</f>
        <v>0</v>
      </c>
      <c r="AA112" s="52">
        <f>ESCYLD1!AA112*VLOOKUP(ESCYLD2!AA$4,'[1]INTERNAL PARAMETERS-1'!$B$5:$J$44,5,FALSE)*VLOOKUP(ESCYLD2!AA$4,'[1]INTERNAL PARAMETERS-1'!$B$5:$J$44,7,FALSE)*ESCYLD2!$F112 + ESCYLD1!AA112*(1-VLOOKUP(ESCYLD2!AA$4,'[1]INTERNAL PARAMETERS-1'!$B$5:$J$44,5,FALSE))*VLOOKUP(ESCYLD2!AA$4,'[1]INTERNAL PARAMETERS-1'!$B$5:$J$44,9,FALSE)*ESCYLD2!$F112</f>
        <v>0</v>
      </c>
      <c r="AB112" s="52">
        <f>ESCYLD1!AB112*VLOOKUP(ESCYLD2!AB$4,'[1]INTERNAL PARAMETERS-1'!$B$5:$J$44,5,FALSE)*VLOOKUP(ESCYLD2!AB$4,'[1]INTERNAL PARAMETERS-1'!$B$5:$J$44,7,FALSE)*ESCYLD2!$F112 + ESCYLD1!AB112*(1-VLOOKUP(ESCYLD2!AB$4,'[1]INTERNAL PARAMETERS-1'!$B$5:$J$44,5,FALSE))*VLOOKUP(ESCYLD2!AB$4,'[1]INTERNAL PARAMETERS-1'!$B$5:$J$44,9,FALSE)*ESCYLD2!$F112</f>
        <v>0</v>
      </c>
      <c r="AC112" s="52">
        <f>ESCYLD1!AC112*VLOOKUP(ESCYLD2!AC$4,'[1]INTERNAL PARAMETERS-1'!$B$5:$J$44,5,FALSE)*VLOOKUP(ESCYLD2!AC$4,'[1]INTERNAL PARAMETERS-1'!$B$5:$J$44,7,FALSE)*ESCYLD2!$F112 + ESCYLD1!AC112*(1-VLOOKUP(ESCYLD2!AC$4,'[1]INTERNAL PARAMETERS-1'!$B$5:$J$44,5,FALSE))*VLOOKUP(ESCYLD2!AC$4,'[1]INTERNAL PARAMETERS-1'!$B$5:$J$44,9,FALSE)*ESCYLD2!$F112</f>
        <v>0</v>
      </c>
      <c r="AD112" s="52">
        <f>ESCYLD1!AD112*VLOOKUP(ESCYLD2!AD$4,'[1]INTERNAL PARAMETERS-1'!$B$5:$J$44,5,FALSE)*VLOOKUP(ESCYLD2!AD$4,'[1]INTERNAL PARAMETERS-1'!$B$5:$J$44,7,FALSE)*ESCYLD2!$F112 + ESCYLD1!AD112*(1-VLOOKUP(ESCYLD2!AD$4,'[1]INTERNAL PARAMETERS-1'!$B$5:$J$44,5,FALSE))*VLOOKUP(ESCYLD2!AD$4,'[1]INTERNAL PARAMETERS-1'!$B$5:$J$44,9,FALSE)*ESCYLD2!$F112</f>
        <v>0</v>
      </c>
      <c r="AE112" s="52">
        <f>ESCYLD1!AE112*VLOOKUP(ESCYLD2!AE$4,'[1]INTERNAL PARAMETERS-1'!$B$5:$J$44,5,FALSE)*VLOOKUP(ESCYLD2!AE$4,'[1]INTERNAL PARAMETERS-1'!$B$5:$J$44,7,FALSE)*ESCYLD2!$F112 + ESCYLD1!AE112*(1-VLOOKUP(ESCYLD2!AE$4,'[1]INTERNAL PARAMETERS-1'!$B$5:$J$44,5,FALSE))*VLOOKUP(ESCYLD2!AE$4,'[1]INTERNAL PARAMETERS-1'!$B$5:$J$44,9,FALSE)*ESCYLD2!$F112</f>
        <v>0</v>
      </c>
      <c r="AF112" s="52">
        <f>ESCYLD1!AF112*VLOOKUP(ESCYLD2!AF$4,'[1]INTERNAL PARAMETERS-1'!$B$5:$J$44,5,FALSE)*VLOOKUP(ESCYLD2!AF$4,'[1]INTERNAL PARAMETERS-1'!$B$5:$J$44,7,FALSE)*ESCYLD2!$F112 + ESCYLD1!AF112*(1-VLOOKUP(ESCYLD2!AF$4,'[1]INTERNAL PARAMETERS-1'!$B$5:$J$44,5,FALSE))*VLOOKUP(ESCYLD2!AF$4,'[1]INTERNAL PARAMETERS-1'!$B$5:$J$44,9,FALSE)*ESCYLD2!$F112</f>
        <v>0</v>
      </c>
      <c r="AG112" s="52">
        <f>ESCYLD1!AG112*VLOOKUP(ESCYLD2!AG$4,'[1]INTERNAL PARAMETERS-1'!$B$5:$J$44,5,FALSE)*VLOOKUP(ESCYLD2!AG$4,'[1]INTERNAL PARAMETERS-1'!$B$5:$J$44,7,FALSE)*ESCYLD2!$F112 + ESCYLD1!AG112*(1-VLOOKUP(ESCYLD2!AG$4,'[1]INTERNAL PARAMETERS-1'!$B$5:$J$44,5,FALSE))*VLOOKUP(ESCYLD2!AG$4,'[1]INTERNAL PARAMETERS-1'!$B$5:$J$44,9,FALSE)*ESCYLD2!$F112</f>
        <v>0</v>
      </c>
      <c r="AH112" s="52">
        <f>ESCYLD1!AH112*VLOOKUP(ESCYLD2!AH$4,'[1]INTERNAL PARAMETERS-1'!$B$5:$J$44,5,FALSE)*VLOOKUP(ESCYLD2!AH$4,'[1]INTERNAL PARAMETERS-1'!$B$5:$J$44,7,FALSE)*ESCYLD2!$F112 + ESCYLD1!AH112*(1-VLOOKUP(ESCYLD2!AH$4,'[1]INTERNAL PARAMETERS-1'!$B$5:$J$44,5,FALSE))*VLOOKUP(ESCYLD2!AH$4,'[1]INTERNAL PARAMETERS-1'!$B$5:$J$44,9,FALSE)*ESCYLD2!$F112</f>
        <v>0</v>
      </c>
      <c r="AI112" s="52">
        <f>ESCYLD1!AI112*VLOOKUP(ESCYLD2!AI$4,'[1]INTERNAL PARAMETERS-1'!$B$5:$J$44,5,FALSE)*VLOOKUP(ESCYLD2!AI$4,'[1]INTERNAL PARAMETERS-1'!$B$5:$J$44,7,FALSE)*ESCYLD2!$F112 + ESCYLD1!AI112*(1-VLOOKUP(ESCYLD2!AI$4,'[1]INTERNAL PARAMETERS-1'!$B$5:$J$44,5,FALSE))*VLOOKUP(ESCYLD2!AI$4,'[1]INTERNAL PARAMETERS-1'!$B$5:$J$44,9,FALSE)*ESCYLD2!$F112</f>
        <v>0</v>
      </c>
      <c r="AJ112" s="52">
        <f>ESCYLD1!AJ112*VLOOKUP(ESCYLD2!AJ$4,'[1]INTERNAL PARAMETERS-1'!$B$5:$J$44,5,FALSE)*VLOOKUP(ESCYLD2!AJ$4,'[1]INTERNAL PARAMETERS-1'!$B$5:$J$44,7,FALSE)*ESCYLD2!$F112 + ESCYLD1!AJ112*(1-VLOOKUP(ESCYLD2!AJ$4,'[1]INTERNAL PARAMETERS-1'!$B$5:$J$44,5,FALSE))*VLOOKUP(ESCYLD2!AJ$4,'[1]INTERNAL PARAMETERS-1'!$B$5:$J$44,9,FALSE)*ESCYLD2!$F112</f>
        <v>0.60006729284694116</v>
      </c>
      <c r="AK112" s="52">
        <f>ESCYLD1!AK112*VLOOKUP(ESCYLD2!AK$4,'[1]INTERNAL PARAMETERS-1'!$B$5:$J$44,5,FALSE)*VLOOKUP(ESCYLD2!AK$4,'[1]INTERNAL PARAMETERS-1'!$B$5:$J$44,7,FALSE)*ESCYLD2!$F112 + ESCYLD1!AK112*(1-VLOOKUP(ESCYLD2!AK$4,'[1]INTERNAL PARAMETERS-1'!$B$5:$J$44,5,FALSE))*VLOOKUP(ESCYLD2!AK$4,'[1]INTERNAL PARAMETERS-1'!$B$5:$J$44,9,FALSE)*ESCYLD2!$F112</f>
        <v>0</v>
      </c>
      <c r="AL112" s="52">
        <f>ESCYLD1!AL112*VLOOKUP(ESCYLD2!AL$4,'[1]INTERNAL PARAMETERS-1'!$B$5:$J$44,5,FALSE)*VLOOKUP(ESCYLD2!AL$4,'[1]INTERNAL PARAMETERS-1'!$B$5:$J$44,7,FALSE)*ESCYLD2!$F112 + ESCYLD1!AL112*(1-VLOOKUP(ESCYLD2!AL$4,'[1]INTERNAL PARAMETERS-1'!$B$5:$J$44,5,FALSE))*VLOOKUP(ESCYLD2!AL$4,'[1]INTERNAL PARAMETERS-1'!$B$5:$J$44,9,FALSE)*ESCYLD2!$F112</f>
        <v>0</v>
      </c>
      <c r="AM112" s="52">
        <f>ESCYLD1!AM112*VLOOKUP(ESCYLD2!AM$4,'[1]INTERNAL PARAMETERS-1'!$B$5:$J$44,5,FALSE)*VLOOKUP(ESCYLD2!AM$4,'[1]INTERNAL PARAMETERS-1'!$B$5:$J$44,7,FALSE)*ESCYLD2!$F112 + ESCYLD1!AM112*(1-VLOOKUP(ESCYLD2!AM$4,'[1]INTERNAL PARAMETERS-1'!$B$5:$J$44,5,FALSE))*VLOOKUP(ESCYLD2!AM$4,'[1]INTERNAL PARAMETERS-1'!$B$5:$J$44,9,FALSE)*ESCYLD2!$F112</f>
        <v>0</v>
      </c>
      <c r="AN112" s="52">
        <f>ESCYLD1!AN112*VLOOKUP(ESCYLD2!AN$4,'[1]INTERNAL PARAMETERS-1'!$B$5:$J$44,5,FALSE)*VLOOKUP(ESCYLD2!AN$4,'[1]INTERNAL PARAMETERS-1'!$B$5:$J$44,7,FALSE)*ESCYLD2!$F112 + ESCYLD1!AN112*(1-VLOOKUP(ESCYLD2!AN$4,'[1]INTERNAL PARAMETERS-1'!$B$5:$J$44,5,FALSE))*VLOOKUP(ESCYLD2!AN$4,'[1]INTERNAL PARAMETERS-1'!$B$5:$J$44,9,FALSE)*ESCYLD2!$F112</f>
        <v>0</v>
      </c>
      <c r="AO112" s="52">
        <f>ESCYLD1!AO112*VLOOKUP(ESCYLD2!AO$4,'[1]INTERNAL PARAMETERS-1'!$B$5:$J$44,5,FALSE)*VLOOKUP(ESCYLD2!AO$4,'[1]INTERNAL PARAMETERS-1'!$B$5:$J$44,7,FALSE)*ESCYLD2!$F112 + ESCYLD1!AO112*(1-VLOOKUP(ESCYLD2!AO$4,'[1]INTERNAL PARAMETERS-1'!$B$5:$J$44,5,FALSE))*VLOOKUP(ESCYLD2!AO$4,'[1]INTERNAL PARAMETERS-1'!$B$5:$J$44,9,FALSE)*ESCYLD2!$F112</f>
        <v>0</v>
      </c>
      <c r="AP112" s="52">
        <f>ESCYLD1!AP112*VLOOKUP(ESCYLD2!AP$4,'[1]INTERNAL PARAMETERS-1'!$B$5:$J$44,5,FALSE)*VLOOKUP(ESCYLD2!AP$4,'[1]INTERNAL PARAMETERS-1'!$B$5:$J$44,7,FALSE)*ESCYLD2!$F112 + ESCYLD1!AP112*(1-VLOOKUP(ESCYLD2!AP$4,'[1]INTERNAL PARAMETERS-1'!$B$5:$J$44,5,FALSE))*VLOOKUP(ESCYLD2!AP$4,'[1]INTERNAL PARAMETERS-1'!$B$5:$J$44,9,FALSE)*ESCYLD2!$F112</f>
        <v>0</v>
      </c>
      <c r="AQ112" s="52">
        <f>ESCYLD1!AQ112*VLOOKUP(ESCYLD2!AQ$4,'[1]INTERNAL PARAMETERS-1'!$B$5:$J$44,5,FALSE)*VLOOKUP(ESCYLD2!AQ$4,'[1]INTERNAL PARAMETERS-1'!$B$5:$J$44,7,FALSE)*ESCYLD2!$F112 + ESCYLD1!AQ112*(1-VLOOKUP(ESCYLD2!AQ$4,'[1]INTERNAL PARAMETERS-1'!$B$5:$J$44,5,FALSE))*VLOOKUP(ESCYLD2!AQ$4,'[1]INTERNAL PARAMETERS-1'!$B$5:$J$44,9,FALSE)*ESCYLD2!$F112</f>
        <v>0</v>
      </c>
      <c r="AR112" s="52">
        <f>ESCYLD1!AR112*VLOOKUP(ESCYLD2!AR$4,'[1]INTERNAL PARAMETERS-1'!$B$5:$J$44,5,FALSE)*VLOOKUP(ESCYLD2!AR$4,'[1]INTERNAL PARAMETERS-1'!$B$5:$J$44,7,FALSE)*ESCYLD2!$F112 + ESCYLD1!AR112*(1-VLOOKUP(ESCYLD2!AR$4,'[1]INTERNAL PARAMETERS-1'!$B$5:$J$44,5,FALSE))*VLOOKUP(ESCYLD2!AR$4,'[1]INTERNAL PARAMETERS-1'!$B$5:$J$44,9,FALSE)*ESCYLD2!$F112</f>
        <v>0</v>
      </c>
      <c r="AS112" s="52">
        <f>ESCYLD1!AS112*VLOOKUP(ESCYLD2!AS$4,'[1]INTERNAL PARAMETERS-1'!$B$5:$J$44,5,FALSE)*VLOOKUP(ESCYLD2!AS$4,'[1]INTERNAL PARAMETERS-1'!$B$5:$J$44,7,FALSE)*ESCYLD2!$F112 + ESCYLD1!AS112*(1-VLOOKUP(ESCYLD2!AS$4,'[1]INTERNAL PARAMETERS-1'!$B$5:$J$44,5,FALSE))*VLOOKUP(ESCYLD2!AS$4,'[1]INTERNAL PARAMETERS-1'!$B$5:$J$44,9,FALSE)*ESCYLD2!$F112</f>
        <v>0</v>
      </c>
      <c r="AT112" s="51">
        <f>ESCYLD1!AT112*VLOOKUP(ESCYLD2!AT$4,'[1]INTERNAL PARAMETERS-1'!$B$5:$J$44,5,FALSE)*VLOOKUP(ESCYLD2!AT$4,'[1]INTERNAL PARAMETERS-1'!$B$5:$J$44,7,FALSE)*ESCYLD2!$F112 + ESCYLD1!AT112*(1-VLOOKUP(ESCYLD2!AT$4,'[1]INTERNAL PARAMETERS-1'!$B$5:$J$44,5,FALSE))*VLOOKUP(ESCYLD2!AT$4,'[1]INTERNAL PARAMETERS-1'!$B$5:$J$44,9,FALSE)*ESCYLD2!$F112</f>
        <v>0</v>
      </c>
      <c r="AU112" s="53">
        <f>ESCYLD1!AU112*VLOOKUP(ESCYLD2!AU$4,'[1]INTERNAL PARAMETERS-1'!$B$5:$J$44,5,FALSE)*VLOOKUP(ESCYLD2!AU$4,'[1]INTERNAL PARAMETERS-1'!$B$5:$J$44,6,FALSE)*VLOOKUP(ESCYLD2!AU$4,'[1]INTERNAL PARAMETERS-1'!$B$5:$J$44,3,FALSE) + ESCYLD1!AU112*(1-VLOOKUP(ESCYLD2!AU$4,'[1]INTERNAL PARAMETERS-1'!$B$5:$J$44,5,FALSE))*VLOOKUP(ESCYLD2!AU$4,'[1]INTERNAL PARAMETERS-1'!$B$5:$J$44,8,FALSE)*VLOOKUP(ESCYLD2!AU$4,'[1]INTERNAL PARAMETERS-1'!$B$5:$J$44,3,FALSE)</f>
        <v>0</v>
      </c>
      <c r="AV112" s="52">
        <f>ESCYLD1!AV112*VLOOKUP(ESCYLD2!AV$4,'[1]INTERNAL PARAMETERS-1'!$B$5:$J$44,5,FALSE)*VLOOKUP(ESCYLD2!AV$4,'[1]INTERNAL PARAMETERS-1'!$B$5:$J$44,6,FALSE)*VLOOKUP(ESCYLD2!AV$4,'[1]INTERNAL PARAMETERS-1'!$B$5:$J$44,3,FALSE) + ESCYLD1!AV112*(1-VLOOKUP(ESCYLD2!AV$4,'[1]INTERNAL PARAMETERS-1'!$B$5:$J$44,5,FALSE))*VLOOKUP(ESCYLD2!AV$4,'[1]INTERNAL PARAMETERS-1'!$B$5:$J$44,8,FALSE)*VLOOKUP(ESCYLD2!AV$4,'[1]INTERNAL PARAMETERS-1'!$B$5:$J$44,3,FALSE)</f>
        <v>0</v>
      </c>
      <c r="AW112" s="52">
        <f>ESCYLD1!AW112*VLOOKUP(ESCYLD2!AW$4,'[1]INTERNAL PARAMETERS-1'!$B$5:$J$44,5,FALSE)*VLOOKUP(ESCYLD2!AW$4,'[1]INTERNAL PARAMETERS-1'!$B$5:$J$44,6,FALSE)*VLOOKUP(ESCYLD2!AW$4,'[1]INTERNAL PARAMETERS-1'!$B$5:$J$44,3,FALSE) + ESCYLD1!AW112*(1-VLOOKUP(ESCYLD2!AW$4,'[1]INTERNAL PARAMETERS-1'!$B$5:$J$44,5,FALSE))*VLOOKUP(ESCYLD2!AW$4,'[1]INTERNAL PARAMETERS-1'!$B$5:$J$44,8,FALSE)*VLOOKUP(ESCYLD2!AW$4,'[1]INTERNAL PARAMETERS-1'!$B$5:$J$44,3,FALSE)</f>
        <v>2.8199161654162519</v>
      </c>
      <c r="AX112" s="52">
        <f>ESCYLD1!AX112*VLOOKUP(ESCYLD2!AX$4,'[1]INTERNAL PARAMETERS-1'!$B$5:$J$44,5,FALSE)*VLOOKUP(ESCYLD2!AX$4,'[1]INTERNAL PARAMETERS-1'!$B$5:$J$44,6,FALSE)*VLOOKUP(ESCYLD2!AX$4,'[1]INTERNAL PARAMETERS-1'!$B$5:$J$44,3,FALSE) + ESCYLD1!AX112*(1-VLOOKUP(ESCYLD2!AX$4,'[1]INTERNAL PARAMETERS-1'!$B$5:$J$44,5,FALSE))*VLOOKUP(ESCYLD2!AX$4,'[1]INTERNAL PARAMETERS-1'!$B$5:$J$44,8,FALSE)*VLOOKUP(ESCYLD2!AX$4,'[1]INTERNAL PARAMETERS-1'!$B$5:$J$44,3,FALSE)</f>
        <v>0</v>
      </c>
      <c r="AY112" s="52">
        <f>ESCYLD1!AY112*VLOOKUP(ESCYLD2!AY$4,'[1]INTERNAL PARAMETERS-1'!$B$5:$J$44,5,FALSE)*VLOOKUP(ESCYLD2!AY$4,'[1]INTERNAL PARAMETERS-1'!$B$5:$J$44,6,FALSE)*VLOOKUP(ESCYLD2!AY$4,'[1]INTERNAL PARAMETERS-1'!$B$5:$J$44,3,FALSE) + ESCYLD1!AY112*(1-VLOOKUP(ESCYLD2!AY$4,'[1]INTERNAL PARAMETERS-1'!$B$5:$J$44,5,FALSE))*VLOOKUP(ESCYLD2!AY$4,'[1]INTERNAL PARAMETERS-1'!$B$5:$J$44,8,FALSE)*VLOOKUP(ESCYLD2!AY$4,'[1]INTERNAL PARAMETERS-1'!$B$5:$J$44,3,FALSE)</f>
        <v>0</v>
      </c>
      <c r="AZ112" s="52">
        <f>ESCYLD1!AZ112*VLOOKUP(ESCYLD2!AZ$4,'[1]INTERNAL PARAMETERS-1'!$B$5:$J$44,5,FALSE)*VLOOKUP(ESCYLD2!AZ$4,'[1]INTERNAL PARAMETERS-1'!$B$5:$J$44,6,FALSE)*VLOOKUP(ESCYLD2!AZ$4,'[1]INTERNAL PARAMETERS-1'!$B$5:$J$44,3,FALSE) + ESCYLD1!AZ112*(1-VLOOKUP(ESCYLD2!AZ$4,'[1]INTERNAL PARAMETERS-1'!$B$5:$J$44,5,FALSE))*VLOOKUP(ESCYLD2!AZ$4,'[1]INTERNAL PARAMETERS-1'!$B$5:$J$44,8,FALSE)*VLOOKUP(ESCYLD2!AZ$4,'[1]INTERNAL PARAMETERS-1'!$B$5:$J$44,3,FALSE)</f>
        <v>0</v>
      </c>
      <c r="BA112" s="52">
        <f>ESCYLD1!BA112*VLOOKUP(ESCYLD2!BA$4,'[1]INTERNAL PARAMETERS-1'!$B$5:$J$44,5,FALSE)*VLOOKUP(ESCYLD2!BA$4,'[1]INTERNAL PARAMETERS-1'!$B$5:$J$44,6,FALSE)*VLOOKUP(ESCYLD2!BA$4,'[1]INTERNAL PARAMETERS-1'!$B$5:$J$44,3,FALSE) + ESCYLD1!BA112*(1-VLOOKUP(ESCYLD2!BA$4,'[1]INTERNAL PARAMETERS-1'!$B$5:$J$44,5,FALSE))*VLOOKUP(ESCYLD2!BA$4,'[1]INTERNAL PARAMETERS-1'!$B$5:$J$44,8,FALSE)*VLOOKUP(ESCYLD2!BA$4,'[1]INTERNAL PARAMETERS-1'!$B$5:$J$44,3,FALSE)</f>
        <v>9.8364868324430006</v>
      </c>
      <c r="BB112" s="52">
        <f>ESCYLD1!BB112*VLOOKUP(ESCYLD2!BB$4,'[1]INTERNAL PARAMETERS-1'!$B$5:$J$44,5,FALSE)*VLOOKUP(ESCYLD2!BB$4,'[1]INTERNAL PARAMETERS-1'!$B$5:$J$44,6,FALSE)*VLOOKUP(ESCYLD2!BB$4,'[1]INTERNAL PARAMETERS-1'!$B$5:$J$44,3,FALSE) + ESCYLD1!BB112*(1-VLOOKUP(ESCYLD2!BB$4,'[1]INTERNAL PARAMETERS-1'!$B$5:$J$44,5,FALSE))*VLOOKUP(ESCYLD2!BB$4,'[1]INTERNAL PARAMETERS-1'!$B$5:$J$44,8,FALSE)*VLOOKUP(ESCYLD2!BB$4,'[1]INTERNAL PARAMETERS-1'!$B$5:$J$44,3,FALSE)</f>
        <v>0.82246906492756167</v>
      </c>
      <c r="BC112" s="52">
        <f>ESCYLD1!BC112*VLOOKUP(ESCYLD2!BC$4,'[1]INTERNAL PARAMETERS-1'!$B$5:$J$44,5,FALSE)*VLOOKUP(ESCYLD2!BC$4,'[1]INTERNAL PARAMETERS-1'!$B$5:$J$44,6,FALSE)*VLOOKUP(ESCYLD2!BC$4,'[1]INTERNAL PARAMETERS-1'!$B$5:$J$44,3,FALSE) + ESCYLD1!BC112*(1-VLOOKUP(ESCYLD2!BC$4,'[1]INTERNAL PARAMETERS-1'!$B$5:$J$44,5,FALSE))*VLOOKUP(ESCYLD2!BC$4,'[1]INTERNAL PARAMETERS-1'!$B$5:$J$44,8,FALSE)*VLOOKUP(ESCYLD2!BC$4,'[1]INTERNAL PARAMETERS-1'!$B$5:$J$44,3,FALSE)</f>
        <v>1.43133286460821</v>
      </c>
      <c r="BD112" s="52">
        <f>ESCYLD1!BD112*VLOOKUP(ESCYLD2!BD$4,'[1]INTERNAL PARAMETERS-1'!$B$5:$J$44,5,FALSE)*VLOOKUP(ESCYLD2!BD$4,'[1]INTERNAL PARAMETERS-1'!$B$5:$J$44,6,FALSE)*VLOOKUP(ESCYLD2!BD$4,'[1]INTERNAL PARAMETERS-1'!$B$5:$J$44,3,FALSE) + ESCYLD1!BD112*(1-VLOOKUP(ESCYLD2!BD$4,'[1]INTERNAL PARAMETERS-1'!$B$5:$J$44,5,FALSE))*VLOOKUP(ESCYLD2!BD$4,'[1]INTERNAL PARAMETERS-1'!$B$5:$J$44,8,FALSE)*VLOOKUP(ESCYLD2!BD$4,'[1]INTERNAL PARAMETERS-1'!$B$5:$J$44,3,FALSE)</f>
        <v>7.9519026135752943E-2</v>
      </c>
      <c r="BE112" s="52">
        <f>ESCYLD1!BE112*VLOOKUP(ESCYLD2!BE$4,'[1]INTERNAL PARAMETERS-1'!$B$5:$J$44,5,FALSE)*VLOOKUP(ESCYLD2!BE$4,'[1]INTERNAL PARAMETERS-1'!$B$5:$J$44,6,FALSE)*VLOOKUP(ESCYLD2!BE$4,'[1]INTERNAL PARAMETERS-1'!$B$5:$J$44,3,FALSE) + ESCYLD1!BE112*(1-VLOOKUP(ESCYLD2!BE$4,'[1]INTERNAL PARAMETERS-1'!$B$5:$J$44,5,FALSE))*VLOOKUP(ESCYLD2!BE$4,'[1]INTERNAL PARAMETERS-1'!$B$5:$J$44,8,FALSE)*VLOOKUP(ESCYLD2!BE$4,'[1]INTERNAL PARAMETERS-1'!$B$5:$J$44,3,FALSE)</f>
        <v>3.104714130480096</v>
      </c>
      <c r="BF112" s="52">
        <f>ESCYLD1!BF112*VLOOKUP(ESCYLD2!BF$4,'[1]INTERNAL PARAMETERS-1'!$B$5:$J$44,5,FALSE)*VLOOKUP(ESCYLD2!BF$4,'[1]INTERNAL PARAMETERS-1'!$B$5:$J$44,6,FALSE)*VLOOKUP(ESCYLD2!BF$4,'[1]INTERNAL PARAMETERS-1'!$B$5:$J$44,3,FALSE) + ESCYLD1!BF112*(1-VLOOKUP(ESCYLD2!BF$4,'[1]INTERNAL PARAMETERS-1'!$B$5:$J$44,5,FALSE))*VLOOKUP(ESCYLD2!BF$4,'[1]INTERNAL PARAMETERS-1'!$B$5:$J$44,8,FALSE)*VLOOKUP(ESCYLD2!BF$4,'[1]INTERNAL PARAMETERS-1'!$B$5:$J$44,3,FALSE)</f>
        <v>0</v>
      </c>
      <c r="BG112" s="52">
        <f>ESCYLD1!BG112*VLOOKUP(ESCYLD2!BG$4,'[1]INTERNAL PARAMETERS-1'!$B$5:$J$44,5,FALSE)*VLOOKUP(ESCYLD2!BG$4,'[1]INTERNAL PARAMETERS-1'!$B$5:$J$44,6,FALSE)*VLOOKUP(ESCYLD2!BG$4,'[1]INTERNAL PARAMETERS-1'!$B$5:$J$44,3,FALSE) + ESCYLD1!BG112*(1-VLOOKUP(ESCYLD2!BG$4,'[1]INTERNAL PARAMETERS-1'!$B$5:$J$44,5,FALSE))*VLOOKUP(ESCYLD2!BG$4,'[1]INTERNAL PARAMETERS-1'!$B$5:$J$44,8,FALSE)*VLOOKUP(ESCYLD2!BG$4,'[1]INTERNAL PARAMETERS-1'!$B$5:$J$44,3,FALSE)</f>
        <v>0.39434654129408586</v>
      </c>
      <c r="BH112" s="52">
        <f>ESCYLD1!BH112*VLOOKUP(ESCYLD2!BH$4,'[1]INTERNAL PARAMETERS-1'!$B$5:$J$44,5,FALSE)*VLOOKUP(ESCYLD2!BH$4,'[1]INTERNAL PARAMETERS-1'!$B$5:$J$44,6,FALSE)*VLOOKUP(ESCYLD2!BH$4,'[1]INTERNAL PARAMETERS-1'!$B$5:$J$44,3,FALSE) + ESCYLD1!BH112*(1-VLOOKUP(ESCYLD2!BH$4,'[1]INTERNAL PARAMETERS-1'!$B$5:$J$44,5,FALSE))*VLOOKUP(ESCYLD2!BH$4,'[1]INTERNAL PARAMETERS-1'!$B$5:$J$44,8,FALSE)*VLOOKUP(ESCYLD2!BH$4,'[1]INTERNAL PARAMETERS-1'!$B$5:$J$44,3,FALSE)</f>
        <v>1.8918939844634263E-3</v>
      </c>
      <c r="BI112" s="52">
        <f>ESCYLD1!BI112*VLOOKUP(ESCYLD2!BI$4,'[1]INTERNAL PARAMETERS-1'!$B$5:$J$44,5,FALSE)*VLOOKUP(ESCYLD2!BI$4,'[1]INTERNAL PARAMETERS-1'!$B$5:$J$44,6,FALSE)*VLOOKUP(ESCYLD2!BI$4,'[1]INTERNAL PARAMETERS-1'!$B$5:$J$44,3,FALSE) + ESCYLD1!BI112*(1-VLOOKUP(ESCYLD2!BI$4,'[1]INTERNAL PARAMETERS-1'!$B$5:$J$44,5,FALSE))*VLOOKUP(ESCYLD2!BI$4,'[1]INTERNAL PARAMETERS-1'!$B$5:$J$44,8,FALSE)*VLOOKUP(ESCYLD2!BI$4,'[1]INTERNAL PARAMETERS-1'!$B$5:$J$44,3,FALSE)</f>
        <v>0</v>
      </c>
      <c r="BJ112" s="52">
        <f>ESCYLD1!BJ112*VLOOKUP(ESCYLD2!BJ$4,'[1]INTERNAL PARAMETERS-1'!$B$5:$J$44,5,FALSE)*VLOOKUP(ESCYLD2!BJ$4,'[1]INTERNAL PARAMETERS-1'!$B$5:$J$44,6,FALSE)*VLOOKUP(ESCYLD2!BJ$4,'[1]INTERNAL PARAMETERS-1'!$B$5:$J$44,3,FALSE) + ESCYLD1!BJ112*(1-VLOOKUP(ESCYLD2!BJ$4,'[1]INTERNAL PARAMETERS-1'!$B$5:$J$44,5,FALSE))*VLOOKUP(ESCYLD2!BJ$4,'[1]INTERNAL PARAMETERS-1'!$B$5:$J$44,8,FALSE)*VLOOKUP(ESCYLD2!BJ$4,'[1]INTERNAL PARAMETERS-1'!$B$5:$J$44,3,FALSE)</f>
        <v>9.1624138301681091E-2</v>
      </c>
      <c r="BK112" s="52">
        <f>ESCYLD1!BK112*VLOOKUP(ESCYLD2!BK$4,'[1]INTERNAL PARAMETERS-1'!$B$5:$J$44,5,FALSE)*VLOOKUP(ESCYLD2!BK$4,'[1]INTERNAL PARAMETERS-1'!$B$5:$J$44,6,FALSE)*VLOOKUP(ESCYLD2!BK$4,'[1]INTERNAL PARAMETERS-1'!$B$5:$J$44,3,FALSE) + ESCYLD1!BK112*(1-VLOOKUP(ESCYLD2!BK$4,'[1]INTERNAL PARAMETERS-1'!$B$5:$J$44,5,FALSE))*VLOOKUP(ESCYLD2!BK$4,'[1]INTERNAL PARAMETERS-1'!$B$5:$J$44,8,FALSE)*VLOOKUP(ESCYLD2!BK$4,'[1]INTERNAL PARAMETERS-1'!$B$5:$J$44,3,FALSE)</f>
        <v>0.14419725684765811</v>
      </c>
      <c r="BL112" s="52">
        <f>ESCYLD1!BL112*VLOOKUP(ESCYLD2!BL$4,'[1]INTERNAL PARAMETERS-1'!$B$5:$J$44,5,FALSE)*VLOOKUP(ESCYLD2!BL$4,'[1]INTERNAL PARAMETERS-1'!$B$5:$J$44,6,FALSE)*VLOOKUP(ESCYLD2!BL$4,'[1]INTERNAL PARAMETERS-1'!$B$5:$J$44,3,FALSE) + ESCYLD1!BL112*(1-VLOOKUP(ESCYLD2!BL$4,'[1]INTERNAL PARAMETERS-1'!$B$5:$J$44,5,FALSE))*VLOOKUP(ESCYLD2!BL$4,'[1]INTERNAL PARAMETERS-1'!$B$5:$J$44,8,FALSE)*VLOOKUP(ESCYLD2!BL$4,'[1]INTERNAL PARAMETERS-1'!$B$5:$J$44,3,FALSE)</f>
        <v>0.29908010942314361</v>
      </c>
      <c r="BM112" s="52">
        <f>ESCYLD1!BM112*VLOOKUP(ESCYLD2!BM$4,'[1]INTERNAL PARAMETERS-1'!$B$5:$J$44,5,FALSE)*VLOOKUP(ESCYLD2!BM$4,'[1]INTERNAL PARAMETERS-1'!$B$5:$J$44,6,FALSE)*VLOOKUP(ESCYLD2!BM$4,'[1]INTERNAL PARAMETERS-1'!$B$5:$J$44,3,FALSE) + ESCYLD1!BM112*(1-VLOOKUP(ESCYLD2!BM$4,'[1]INTERNAL PARAMETERS-1'!$B$5:$J$44,5,FALSE))*VLOOKUP(ESCYLD2!BM$4,'[1]INTERNAL PARAMETERS-1'!$B$5:$J$44,8,FALSE)*VLOOKUP(ESCYLD2!BM$4,'[1]INTERNAL PARAMETERS-1'!$B$5:$J$44,3,FALSE)</f>
        <v>0.28869482037392985</v>
      </c>
      <c r="BN112" s="52">
        <f>ESCYLD1!BN112*VLOOKUP(ESCYLD2!BN$4,'[1]INTERNAL PARAMETERS-1'!$B$5:$J$44,5,FALSE)*VLOOKUP(ESCYLD2!BN$4,'[1]INTERNAL PARAMETERS-1'!$B$5:$J$44,6,FALSE)*VLOOKUP(ESCYLD2!BN$4,'[1]INTERNAL PARAMETERS-1'!$B$5:$J$44,3,FALSE) + ESCYLD1!BN112*(1-VLOOKUP(ESCYLD2!BN$4,'[1]INTERNAL PARAMETERS-1'!$B$5:$J$44,5,FALSE))*VLOOKUP(ESCYLD2!BN$4,'[1]INTERNAL PARAMETERS-1'!$B$5:$J$44,8,FALSE)*VLOOKUP(ESCYLD2!BN$4,'[1]INTERNAL PARAMETERS-1'!$B$5:$J$44,3,FALSE)</f>
        <v>0.24739088691064962</v>
      </c>
      <c r="BO112" s="52">
        <f>ESCYLD1!BO112*VLOOKUP(ESCYLD2!BO$4,'[1]INTERNAL PARAMETERS-1'!$B$5:$J$44,5,FALSE)*VLOOKUP(ESCYLD2!BO$4,'[1]INTERNAL PARAMETERS-1'!$B$5:$J$44,6,FALSE)*VLOOKUP(ESCYLD2!BO$4,'[1]INTERNAL PARAMETERS-1'!$B$5:$J$44,3,FALSE) + ESCYLD1!BO112*(1-VLOOKUP(ESCYLD2!BO$4,'[1]INTERNAL PARAMETERS-1'!$B$5:$J$44,5,FALSE))*VLOOKUP(ESCYLD2!BO$4,'[1]INTERNAL PARAMETERS-1'!$B$5:$J$44,8,FALSE)*VLOOKUP(ESCYLD2!BO$4,'[1]INTERNAL PARAMETERS-1'!$B$5:$J$44,3,FALSE)</f>
        <v>0.18833645602691468</v>
      </c>
      <c r="BP112" s="52">
        <f>ESCYLD1!BP112*VLOOKUP(ESCYLD2!BP$4,'[1]INTERNAL PARAMETERS-1'!$B$5:$J$44,5,FALSE)*VLOOKUP(ESCYLD2!BP$4,'[1]INTERNAL PARAMETERS-1'!$B$5:$J$44,6,FALSE)*VLOOKUP(ESCYLD2!BP$4,'[1]INTERNAL PARAMETERS-1'!$B$5:$J$44,3,FALSE) + ESCYLD1!BP112*(1-VLOOKUP(ESCYLD2!BP$4,'[1]INTERNAL PARAMETERS-1'!$B$5:$J$44,5,FALSE))*VLOOKUP(ESCYLD2!BP$4,'[1]INTERNAL PARAMETERS-1'!$B$5:$J$44,8,FALSE)*VLOOKUP(ESCYLD2!BP$4,'[1]INTERNAL PARAMETERS-1'!$B$5:$J$44,3,FALSE)</f>
        <v>7.7996460674249332E-3</v>
      </c>
      <c r="BQ112" s="52">
        <f>ESCYLD1!BQ112*VLOOKUP(ESCYLD2!BQ$4,'[1]INTERNAL PARAMETERS-1'!$B$5:$J$44,5,FALSE)*VLOOKUP(ESCYLD2!BQ$4,'[1]INTERNAL PARAMETERS-1'!$B$5:$J$44,6,FALSE)*VLOOKUP(ESCYLD2!BQ$4,'[1]INTERNAL PARAMETERS-1'!$B$5:$J$44,3,FALSE) + ESCYLD1!BQ112*(1-VLOOKUP(ESCYLD2!BQ$4,'[1]INTERNAL PARAMETERS-1'!$B$5:$J$44,5,FALSE))*VLOOKUP(ESCYLD2!BQ$4,'[1]INTERNAL PARAMETERS-1'!$B$5:$J$44,8,FALSE)*VLOOKUP(ESCYLD2!BQ$4,'[1]INTERNAL PARAMETERS-1'!$B$5:$J$44,3,FALSE)</f>
        <v>0.61479265850211096</v>
      </c>
      <c r="BR112" s="52">
        <f>ESCYLD1!BR112*VLOOKUP(ESCYLD2!BR$4,'[1]INTERNAL PARAMETERS-1'!$B$5:$J$44,5,FALSE)*VLOOKUP(ESCYLD2!BR$4,'[1]INTERNAL PARAMETERS-1'!$B$5:$J$44,6,FALSE)*VLOOKUP(ESCYLD2!BR$4,'[1]INTERNAL PARAMETERS-1'!$B$5:$J$44,3,FALSE) + ESCYLD1!BR112*(1-VLOOKUP(ESCYLD2!BR$4,'[1]INTERNAL PARAMETERS-1'!$B$5:$J$44,5,FALSE))*VLOOKUP(ESCYLD2!BR$4,'[1]INTERNAL PARAMETERS-1'!$B$5:$J$44,8,FALSE)*VLOOKUP(ESCYLD2!BR$4,'[1]INTERNAL PARAMETERS-1'!$B$5:$J$44,3,FALSE)</f>
        <v>1.7242492746966098E-2</v>
      </c>
      <c r="BS112" s="52">
        <f>ESCYLD1!BS112*VLOOKUP(ESCYLD2!BS$4,'[1]INTERNAL PARAMETERS-1'!$B$5:$J$44,5,FALSE)*VLOOKUP(ESCYLD2!BS$4,'[1]INTERNAL PARAMETERS-1'!$B$5:$J$44,6,FALSE)*VLOOKUP(ESCYLD2!BS$4,'[1]INTERNAL PARAMETERS-1'!$B$5:$J$44,3,FALSE) + ESCYLD1!BS112*(1-VLOOKUP(ESCYLD2!BS$4,'[1]INTERNAL PARAMETERS-1'!$B$5:$J$44,5,FALSE))*VLOOKUP(ESCYLD2!BS$4,'[1]INTERNAL PARAMETERS-1'!$B$5:$J$44,8,FALSE)*VLOOKUP(ESCYLD2!BS$4,'[1]INTERNAL PARAMETERS-1'!$B$5:$J$44,3,FALSE)</f>
        <v>5.700150893812499E-4</v>
      </c>
      <c r="BT112" s="52">
        <f>ESCYLD1!BT112*VLOOKUP(ESCYLD2!BT$4,'[1]INTERNAL PARAMETERS-1'!$B$5:$J$44,5,FALSE)*VLOOKUP(ESCYLD2!BT$4,'[1]INTERNAL PARAMETERS-1'!$B$5:$J$44,6,FALSE)*VLOOKUP(ESCYLD2!BT$4,'[1]INTERNAL PARAMETERS-1'!$B$5:$J$44,3,FALSE) + ESCYLD1!BT112*(1-VLOOKUP(ESCYLD2!BT$4,'[1]INTERNAL PARAMETERS-1'!$B$5:$J$44,5,FALSE))*VLOOKUP(ESCYLD2!BT$4,'[1]INTERNAL PARAMETERS-1'!$B$5:$J$44,8,FALSE)*VLOOKUP(ESCYLD2!BT$4,'[1]INTERNAL PARAMETERS-1'!$B$5:$J$44,3,FALSE)</f>
        <v>0</v>
      </c>
      <c r="BU112" s="52">
        <f>ESCYLD1!BU112*VLOOKUP(ESCYLD2!BU$4,'[1]INTERNAL PARAMETERS-1'!$B$5:$J$44,5,FALSE)*VLOOKUP(ESCYLD2!BU$4,'[1]INTERNAL PARAMETERS-1'!$B$5:$J$44,6,FALSE)*VLOOKUP(ESCYLD2!BU$4,'[1]INTERNAL PARAMETERS-1'!$B$5:$J$44,3,FALSE) + ESCYLD1!BU112*(1-VLOOKUP(ESCYLD2!BU$4,'[1]INTERNAL PARAMETERS-1'!$B$5:$J$44,5,FALSE))*VLOOKUP(ESCYLD2!BU$4,'[1]INTERNAL PARAMETERS-1'!$B$5:$J$44,8,FALSE)*VLOOKUP(ESCYLD2!BU$4,'[1]INTERNAL PARAMETERS-1'!$B$5:$J$44,3,FALSE)</f>
        <v>0</v>
      </c>
      <c r="BV112" s="52">
        <f>ESCYLD1!BV112*VLOOKUP(ESCYLD2!BV$4,'[1]INTERNAL PARAMETERS-1'!$B$5:$J$44,5,FALSE)*VLOOKUP(ESCYLD2!BV$4,'[1]INTERNAL PARAMETERS-1'!$B$5:$J$44,6,FALSE)*VLOOKUP(ESCYLD2!BV$4,'[1]INTERNAL PARAMETERS-1'!$B$5:$J$44,3,FALSE) + ESCYLD1!BV112*(1-VLOOKUP(ESCYLD2!BV$4,'[1]INTERNAL PARAMETERS-1'!$B$5:$J$44,5,FALSE))*VLOOKUP(ESCYLD2!BV$4,'[1]INTERNAL PARAMETERS-1'!$B$5:$J$44,8,FALSE)*VLOOKUP(ESCYLD2!BV$4,'[1]INTERNAL PARAMETERS-1'!$B$5:$J$44,3,FALSE)</f>
        <v>0</v>
      </c>
      <c r="BW112" s="52">
        <f>ESCYLD1!BW112*VLOOKUP(ESCYLD2!BW$4,'[1]INTERNAL PARAMETERS-1'!$B$5:$J$44,5,FALSE)*VLOOKUP(ESCYLD2!BW$4,'[1]INTERNAL PARAMETERS-1'!$B$5:$J$44,6,FALSE)*VLOOKUP(ESCYLD2!BW$4,'[1]INTERNAL PARAMETERS-1'!$B$5:$J$44,3,FALSE) + ESCYLD1!BW112*(1-VLOOKUP(ESCYLD2!BW$4,'[1]INTERNAL PARAMETERS-1'!$B$5:$J$44,5,FALSE))*VLOOKUP(ESCYLD2!BW$4,'[1]INTERNAL PARAMETERS-1'!$B$5:$J$44,8,FALSE)*VLOOKUP(ESCYLD2!BW$4,'[1]INTERNAL PARAMETERS-1'!$B$5:$J$44,3,FALSE)</f>
        <v>0</v>
      </c>
      <c r="BX112" s="52">
        <f>ESCYLD1!BX112*VLOOKUP(ESCYLD2!BX$4,'[1]INTERNAL PARAMETERS-1'!$B$5:$J$44,5,FALSE)*VLOOKUP(ESCYLD2!BX$4,'[1]INTERNAL PARAMETERS-1'!$B$5:$J$44,6,FALSE)*VLOOKUP(ESCYLD2!BX$4,'[1]INTERNAL PARAMETERS-1'!$B$5:$J$44,3,FALSE) + ESCYLD1!BX112*(1-VLOOKUP(ESCYLD2!BX$4,'[1]INTERNAL PARAMETERS-1'!$B$5:$J$44,5,FALSE))*VLOOKUP(ESCYLD2!BX$4,'[1]INTERNAL PARAMETERS-1'!$B$5:$J$44,8,FALSE)*VLOOKUP(ESCYLD2!BX$4,'[1]INTERNAL PARAMETERS-1'!$B$5:$J$44,3,FALSE)</f>
        <v>0</v>
      </c>
      <c r="BY112" s="52">
        <f>ESCYLD1!BY112*VLOOKUP(ESCYLD2!BY$4,'[1]INTERNAL PARAMETERS-1'!$B$5:$J$44,5,FALSE)*VLOOKUP(ESCYLD2!BY$4,'[1]INTERNAL PARAMETERS-1'!$B$5:$J$44,6,FALSE)*VLOOKUP(ESCYLD2!BY$4,'[1]INTERNAL PARAMETERS-1'!$B$5:$J$44,3,FALSE) + ESCYLD1!BY112*(1-VLOOKUP(ESCYLD2!BY$4,'[1]INTERNAL PARAMETERS-1'!$B$5:$J$44,5,FALSE))*VLOOKUP(ESCYLD2!BY$4,'[1]INTERNAL PARAMETERS-1'!$B$5:$J$44,8,FALSE)*VLOOKUP(ESCYLD2!BY$4,'[1]INTERNAL PARAMETERS-1'!$B$5:$J$44,3,FALSE)</f>
        <v>0</v>
      </c>
      <c r="BZ112" s="52">
        <f>ESCYLD1!BZ112*VLOOKUP(ESCYLD2!BZ$4,'[1]INTERNAL PARAMETERS-1'!$B$5:$J$44,5,FALSE)*VLOOKUP(ESCYLD2!BZ$4,'[1]INTERNAL PARAMETERS-1'!$B$5:$J$44,6,FALSE)*VLOOKUP(ESCYLD2!BZ$4,'[1]INTERNAL PARAMETERS-1'!$B$5:$J$44,3,FALSE) + ESCYLD1!BZ112*(1-VLOOKUP(ESCYLD2!BZ$4,'[1]INTERNAL PARAMETERS-1'!$B$5:$J$44,5,FALSE))*VLOOKUP(ESCYLD2!BZ$4,'[1]INTERNAL PARAMETERS-1'!$B$5:$J$44,8,FALSE)*VLOOKUP(ESCYLD2!BZ$4,'[1]INTERNAL PARAMETERS-1'!$B$5:$J$44,3,FALSE)</f>
        <v>0</v>
      </c>
      <c r="CA112" s="52">
        <f>ESCYLD1!CA112*VLOOKUP(ESCYLD2!CA$4,'[1]INTERNAL PARAMETERS-1'!$B$5:$J$44,5,FALSE)*VLOOKUP(ESCYLD2!CA$4,'[1]INTERNAL PARAMETERS-1'!$B$5:$J$44,6,FALSE)*VLOOKUP(ESCYLD2!CA$4,'[1]INTERNAL PARAMETERS-1'!$B$5:$J$44,3,FALSE) + ESCYLD1!CA112*(1-VLOOKUP(ESCYLD2!CA$4,'[1]INTERNAL PARAMETERS-1'!$B$5:$J$44,5,FALSE))*VLOOKUP(ESCYLD2!CA$4,'[1]INTERNAL PARAMETERS-1'!$B$5:$J$44,8,FALSE)*VLOOKUP(ESCYLD2!CA$4,'[1]INTERNAL PARAMETERS-1'!$B$5:$J$44,3,FALSE)</f>
        <v>0</v>
      </c>
      <c r="CB112" s="52">
        <f>ESCYLD1!CB112*VLOOKUP(ESCYLD2!CB$4,'[1]INTERNAL PARAMETERS-1'!$B$5:$J$44,5,FALSE)*VLOOKUP(ESCYLD2!CB$4,'[1]INTERNAL PARAMETERS-1'!$B$5:$J$44,6,FALSE)*VLOOKUP(ESCYLD2!CB$4,'[1]INTERNAL PARAMETERS-1'!$B$5:$J$44,3,FALSE) + ESCYLD1!CB112*(1-VLOOKUP(ESCYLD2!CB$4,'[1]INTERNAL PARAMETERS-1'!$B$5:$J$44,5,FALSE))*VLOOKUP(ESCYLD2!CB$4,'[1]INTERNAL PARAMETERS-1'!$B$5:$J$44,8,FALSE)*VLOOKUP(ESCYLD2!CB$4,'[1]INTERNAL PARAMETERS-1'!$B$5:$J$44,3,FALSE)</f>
        <v>0</v>
      </c>
      <c r="CC112" s="52">
        <f>ESCYLD1!CC112*VLOOKUP(ESCYLD2!CC$4,'[1]INTERNAL PARAMETERS-1'!$B$5:$J$44,5,FALSE)*VLOOKUP(ESCYLD2!CC$4,'[1]INTERNAL PARAMETERS-1'!$B$5:$J$44,6,FALSE)*VLOOKUP(ESCYLD2!CC$4,'[1]INTERNAL PARAMETERS-1'!$B$5:$J$44,3,FALSE) + ESCYLD1!CC112*(1-VLOOKUP(ESCYLD2!CC$4,'[1]INTERNAL PARAMETERS-1'!$B$5:$J$44,5,FALSE))*VLOOKUP(ESCYLD2!CC$4,'[1]INTERNAL PARAMETERS-1'!$B$5:$J$44,8,FALSE)*VLOOKUP(ESCYLD2!CC$4,'[1]INTERNAL PARAMETERS-1'!$B$5:$J$44,3,FALSE)</f>
        <v>3.7371497783032985E-3</v>
      </c>
      <c r="CD112" s="52">
        <f>ESCYLD1!CD112*VLOOKUP(ESCYLD2!CD$4,'[1]INTERNAL PARAMETERS-1'!$B$5:$J$44,5,FALSE)*VLOOKUP(ESCYLD2!CD$4,'[1]INTERNAL PARAMETERS-1'!$B$5:$J$44,6,FALSE)*VLOOKUP(ESCYLD2!CD$4,'[1]INTERNAL PARAMETERS-1'!$B$5:$J$44,3,FALSE) + ESCYLD1!CD112*(1-VLOOKUP(ESCYLD2!CD$4,'[1]INTERNAL PARAMETERS-1'!$B$5:$J$44,5,FALSE))*VLOOKUP(ESCYLD2!CD$4,'[1]INTERNAL PARAMETERS-1'!$B$5:$J$44,8,FALSE)*VLOOKUP(ESCYLD2!CD$4,'[1]INTERNAL PARAMETERS-1'!$B$5:$J$44,3,FALSE)</f>
        <v>1.1211421119500549E-2</v>
      </c>
      <c r="CE112" s="52">
        <f>ESCYLD1!CE112*VLOOKUP(ESCYLD2!CE$4,'[1]INTERNAL PARAMETERS-1'!$B$5:$J$44,5,FALSE)*VLOOKUP(ESCYLD2!CE$4,'[1]INTERNAL PARAMETERS-1'!$B$5:$J$44,6,FALSE)*VLOOKUP(ESCYLD2!CE$4,'[1]INTERNAL PARAMETERS-1'!$B$5:$J$44,3,FALSE) + ESCYLD1!CE112*(1-VLOOKUP(ESCYLD2!CE$4,'[1]INTERNAL PARAMETERS-1'!$B$5:$J$44,5,FALSE))*VLOOKUP(ESCYLD2!CE$4,'[1]INTERNAL PARAMETERS-1'!$B$5:$J$44,8,FALSE)*VLOOKUP(ESCYLD2!CE$4,'[1]INTERNAL PARAMETERS-1'!$B$5:$J$44,3,FALSE)</f>
        <v>3.2299001357329752E-3</v>
      </c>
      <c r="CF112" s="52">
        <f>ESCYLD1!CF112*VLOOKUP(ESCYLD2!CF$4,'[1]INTERNAL PARAMETERS-1'!$B$5:$J$44,5,FALSE)*VLOOKUP(ESCYLD2!CF$4,'[1]INTERNAL PARAMETERS-1'!$B$5:$J$44,6,FALSE)*VLOOKUP(ESCYLD2!CF$4,'[1]INTERNAL PARAMETERS-1'!$B$5:$J$44,3,FALSE) + ESCYLD1!CF112*(1-VLOOKUP(ESCYLD2!CF$4,'[1]INTERNAL PARAMETERS-1'!$B$5:$J$44,5,FALSE))*VLOOKUP(ESCYLD2!CF$4,'[1]INTERNAL PARAMETERS-1'!$B$5:$J$44,8,FALSE)*VLOOKUP(ESCYLD2!CF$4,'[1]INTERNAL PARAMETERS-1'!$B$5:$J$44,3,FALSE)</f>
        <v>0</v>
      </c>
      <c r="CG112" s="52">
        <f>ESCYLD1!CG112*VLOOKUP(ESCYLD2!CG$4,'[1]INTERNAL PARAMETERS-1'!$B$5:$J$44,5,FALSE)*VLOOKUP(ESCYLD2!CG$4,'[1]INTERNAL PARAMETERS-1'!$B$5:$J$44,6,FALSE)*VLOOKUP(ESCYLD2!CG$4,'[1]INTERNAL PARAMETERS-1'!$B$5:$J$44,3,FALSE) + ESCYLD1!CG112*(1-VLOOKUP(ESCYLD2!CG$4,'[1]INTERNAL PARAMETERS-1'!$B$5:$J$44,5,FALSE))*VLOOKUP(ESCYLD2!CG$4,'[1]INTERNAL PARAMETERS-1'!$B$5:$J$44,8,FALSE)*VLOOKUP(ESCYLD2!CG$4,'[1]INTERNAL PARAMETERS-1'!$B$5:$J$44,3,FALSE)</f>
        <v>0</v>
      </c>
      <c r="CH112" s="51">
        <f>ESCYLD1!CH112*VLOOKUP(ESCYLD2!CH$4,'[1]INTERNAL PARAMETERS-1'!$B$5:$J$44,5,FALSE)*VLOOKUP(ESCYLD2!CH$4,'[1]INTERNAL PARAMETERS-1'!$B$5:$J$44,6,FALSE)*VLOOKUP(ESCYLD2!CH$4,'[1]INTERNAL PARAMETERS-1'!$B$5:$J$44,3,FALSE) + ESCYLD1!CH112*(1-VLOOKUP(ESCYLD2!CH$4,'[1]INTERNAL PARAMETERS-1'!$B$5:$J$44,5,FALSE))*VLOOKUP(ESCYLD2!CH$4,'[1]INTERNAL PARAMETERS-1'!$B$5:$J$44,8,FALSE)*VLOOKUP(ESCYLD2!CH$4,'[1]INTERNAL PARAMETERS-1'!$B$5:$J$44,3,FALSE)</f>
        <v>0</v>
      </c>
      <c r="CJ112" s="53">
        <f t="shared" si="2"/>
        <v>19.662825087457882</v>
      </c>
      <c r="CK112" s="51">
        <f t="shared" si="3"/>
        <v>20.408583470612825</v>
      </c>
    </row>
    <row r="113" spans="2:89" x14ac:dyDescent="0.5">
      <c r="B113" s="66" t="s">
        <v>9</v>
      </c>
      <c r="C113" s="65" t="s">
        <v>90</v>
      </c>
      <c r="D113" s="65" t="s">
        <v>89</v>
      </c>
      <c r="E113" s="151">
        <f>ESC!AF113</f>
        <v>0</v>
      </c>
      <c r="F113" s="64">
        <f>'[1]INTERNAL PARAMETERS-1'!M5</f>
        <v>85.012</v>
      </c>
      <c r="G113" s="53">
        <f>ESCYLD1!G113*VLOOKUP(ESCYLD2!G$4,'[1]INTERNAL PARAMETERS-1'!$B$5:$J$44,5,FALSE)*VLOOKUP(ESCYLD2!G$4,'[1]INTERNAL PARAMETERS-1'!$B$5:$J$44,7,FALSE)*ESCYLD2!$F113 + ESCYLD1!G113*(1-VLOOKUP(ESCYLD2!G$4,'[1]INTERNAL PARAMETERS-1'!$B$5:$J$44,5,FALSE))*VLOOKUP(ESCYLD2!G$4,'[1]INTERNAL PARAMETERS-1'!$B$5:$J$44,9,FALSE)*ESCYLD2!$F113</f>
        <v>0</v>
      </c>
      <c r="H113" s="52">
        <f>ESCYLD1!H113*VLOOKUP(ESCYLD2!H$4,'[1]INTERNAL PARAMETERS-1'!$B$5:$J$44,5,FALSE)*VLOOKUP(ESCYLD2!H$4,'[1]INTERNAL PARAMETERS-1'!$B$5:$J$44,7,FALSE)*ESCYLD2!$F113 + ESCYLD1!H113*(1-VLOOKUP(ESCYLD2!H$4,'[1]INTERNAL PARAMETERS-1'!$B$5:$J$44,5,FALSE))*VLOOKUP(ESCYLD2!H$4,'[1]INTERNAL PARAMETERS-1'!$B$5:$J$44,9,FALSE)*ESCYLD2!$F113</f>
        <v>0</v>
      </c>
      <c r="I113" s="52">
        <f>ESCYLD1!I113*VLOOKUP(ESCYLD2!I$4,'[1]INTERNAL PARAMETERS-1'!$B$5:$J$44,5,FALSE)*VLOOKUP(ESCYLD2!I$4,'[1]INTERNAL PARAMETERS-1'!$B$5:$J$44,7,FALSE)*ESCYLD2!$F113 + ESCYLD1!I113*(1-VLOOKUP(ESCYLD2!I$4,'[1]INTERNAL PARAMETERS-1'!$B$5:$J$44,5,FALSE))*VLOOKUP(ESCYLD2!I$4,'[1]INTERNAL PARAMETERS-1'!$B$5:$J$44,9,FALSE)*ESCYLD2!$F113</f>
        <v>0</v>
      </c>
      <c r="J113" s="52">
        <f>ESCYLD1!J113*VLOOKUP(ESCYLD2!J$4,'[1]INTERNAL PARAMETERS-1'!$B$5:$J$44,5,FALSE)*VLOOKUP(ESCYLD2!J$4,'[1]INTERNAL PARAMETERS-1'!$B$5:$J$44,7,FALSE)*ESCYLD2!$F113 + ESCYLD1!J113*(1-VLOOKUP(ESCYLD2!J$4,'[1]INTERNAL PARAMETERS-1'!$B$5:$J$44,5,FALSE))*VLOOKUP(ESCYLD2!J$4,'[1]INTERNAL PARAMETERS-1'!$B$5:$J$44,9,FALSE)*ESCYLD2!$F113</f>
        <v>0</v>
      </c>
      <c r="K113" s="52">
        <f>ESCYLD1!K113*VLOOKUP(ESCYLD2!K$4,'[1]INTERNAL PARAMETERS-1'!$B$5:$J$44,5,FALSE)*VLOOKUP(ESCYLD2!K$4,'[1]INTERNAL PARAMETERS-1'!$B$5:$J$44,7,FALSE)*ESCYLD2!$F113 + ESCYLD1!K113*(1-VLOOKUP(ESCYLD2!K$4,'[1]INTERNAL PARAMETERS-1'!$B$5:$J$44,5,FALSE))*VLOOKUP(ESCYLD2!K$4,'[1]INTERNAL PARAMETERS-1'!$B$5:$J$44,9,FALSE)*ESCYLD2!$F113</f>
        <v>0</v>
      </c>
      <c r="L113" s="52">
        <f>ESCYLD1!L113*VLOOKUP(ESCYLD2!L$4,'[1]INTERNAL PARAMETERS-1'!$B$5:$J$44,5,FALSE)*VLOOKUP(ESCYLD2!L$4,'[1]INTERNAL PARAMETERS-1'!$B$5:$J$44,7,FALSE)*ESCYLD2!$F113 + ESCYLD1!L113*(1-VLOOKUP(ESCYLD2!L$4,'[1]INTERNAL PARAMETERS-1'!$B$5:$J$44,5,FALSE))*VLOOKUP(ESCYLD2!L$4,'[1]INTERNAL PARAMETERS-1'!$B$5:$J$44,9,FALSE)*ESCYLD2!$F113</f>
        <v>0</v>
      </c>
      <c r="M113" s="52">
        <f>ESCYLD1!M113*VLOOKUP(ESCYLD2!M$4,'[1]INTERNAL PARAMETERS-1'!$B$5:$J$44,5,FALSE)*VLOOKUP(ESCYLD2!M$4,'[1]INTERNAL PARAMETERS-1'!$B$5:$J$44,7,FALSE)*ESCYLD2!$F113 + ESCYLD1!M113*(1-VLOOKUP(ESCYLD2!M$4,'[1]INTERNAL PARAMETERS-1'!$B$5:$J$44,5,FALSE))*VLOOKUP(ESCYLD2!M$4,'[1]INTERNAL PARAMETERS-1'!$B$5:$J$44,9,FALSE)*ESCYLD2!$F113</f>
        <v>0</v>
      </c>
      <c r="N113" s="52">
        <f>ESCYLD1!N113*VLOOKUP(ESCYLD2!N$4,'[1]INTERNAL PARAMETERS-1'!$B$5:$J$44,5,FALSE)*VLOOKUP(ESCYLD2!N$4,'[1]INTERNAL PARAMETERS-1'!$B$5:$J$44,7,FALSE)*ESCYLD2!$F113 + ESCYLD1!N113*(1-VLOOKUP(ESCYLD2!N$4,'[1]INTERNAL PARAMETERS-1'!$B$5:$J$44,5,FALSE))*VLOOKUP(ESCYLD2!N$4,'[1]INTERNAL PARAMETERS-1'!$B$5:$J$44,9,FALSE)*ESCYLD2!$F113</f>
        <v>0</v>
      </c>
      <c r="O113" s="52">
        <f>ESCYLD1!O113*VLOOKUP(ESCYLD2!O$4,'[1]INTERNAL PARAMETERS-1'!$B$5:$J$44,5,FALSE)*VLOOKUP(ESCYLD2!O$4,'[1]INTERNAL PARAMETERS-1'!$B$5:$J$44,7,FALSE)*ESCYLD2!$F113 + ESCYLD1!O113*(1-VLOOKUP(ESCYLD2!O$4,'[1]INTERNAL PARAMETERS-1'!$B$5:$J$44,5,FALSE))*VLOOKUP(ESCYLD2!O$4,'[1]INTERNAL PARAMETERS-1'!$B$5:$J$44,9,FALSE)*ESCYLD2!$F113</f>
        <v>0</v>
      </c>
      <c r="P113" s="52">
        <f>ESCYLD1!P113*VLOOKUP(ESCYLD2!P$4,'[1]INTERNAL PARAMETERS-1'!$B$5:$J$44,5,FALSE)*VLOOKUP(ESCYLD2!P$4,'[1]INTERNAL PARAMETERS-1'!$B$5:$J$44,7,FALSE)*ESCYLD2!$F113 + ESCYLD1!P113*(1-VLOOKUP(ESCYLD2!P$4,'[1]INTERNAL PARAMETERS-1'!$B$5:$J$44,5,FALSE))*VLOOKUP(ESCYLD2!P$4,'[1]INTERNAL PARAMETERS-1'!$B$5:$J$44,9,FALSE)*ESCYLD2!$F113</f>
        <v>0</v>
      </c>
      <c r="Q113" s="52">
        <f>ESCYLD1!Q113*VLOOKUP(ESCYLD2!Q$4,'[1]INTERNAL PARAMETERS-1'!$B$5:$J$44,5,FALSE)*VLOOKUP(ESCYLD2!Q$4,'[1]INTERNAL PARAMETERS-1'!$B$5:$J$44,7,FALSE)*ESCYLD2!$F113 + ESCYLD1!Q113*(1-VLOOKUP(ESCYLD2!Q$4,'[1]INTERNAL PARAMETERS-1'!$B$5:$J$44,5,FALSE))*VLOOKUP(ESCYLD2!Q$4,'[1]INTERNAL PARAMETERS-1'!$B$5:$J$44,9,FALSE)*ESCYLD2!$F113</f>
        <v>0</v>
      </c>
      <c r="R113" s="52">
        <f>ESCYLD1!R113*VLOOKUP(ESCYLD2!R$4,'[1]INTERNAL PARAMETERS-1'!$B$5:$J$44,5,FALSE)*VLOOKUP(ESCYLD2!R$4,'[1]INTERNAL PARAMETERS-1'!$B$5:$J$44,7,FALSE)*ESCYLD2!$F113 + ESCYLD1!R113*(1-VLOOKUP(ESCYLD2!R$4,'[1]INTERNAL PARAMETERS-1'!$B$5:$J$44,5,FALSE))*VLOOKUP(ESCYLD2!R$4,'[1]INTERNAL PARAMETERS-1'!$B$5:$J$44,9,FALSE)*ESCYLD2!$F113</f>
        <v>0</v>
      </c>
      <c r="S113" s="52">
        <f>ESCYLD1!S113*VLOOKUP(ESCYLD2!S$4,'[1]INTERNAL PARAMETERS-1'!$B$5:$J$44,5,FALSE)*VLOOKUP(ESCYLD2!S$4,'[1]INTERNAL PARAMETERS-1'!$B$5:$J$44,7,FALSE)*ESCYLD2!$F113 + ESCYLD1!S113*(1-VLOOKUP(ESCYLD2!S$4,'[1]INTERNAL PARAMETERS-1'!$B$5:$J$44,5,FALSE))*VLOOKUP(ESCYLD2!S$4,'[1]INTERNAL PARAMETERS-1'!$B$5:$J$44,9,FALSE)*ESCYLD2!$F113</f>
        <v>0</v>
      </c>
      <c r="T113" s="52">
        <f>ESCYLD1!T113*VLOOKUP(ESCYLD2!T$4,'[1]INTERNAL PARAMETERS-1'!$B$5:$J$44,5,FALSE)*VLOOKUP(ESCYLD2!T$4,'[1]INTERNAL PARAMETERS-1'!$B$5:$J$44,7,FALSE)*ESCYLD2!$F113 + ESCYLD1!T113*(1-VLOOKUP(ESCYLD2!T$4,'[1]INTERNAL PARAMETERS-1'!$B$5:$J$44,5,FALSE))*VLOOKUP(ESCYLD2!T$4,'[1]INTERNAL PARAMETERS-1'!$B$5:$J$44,9,FALSE)*ESCYLD2!$F113</f>
        <v>0</v>
      </c>
      <c r="U113" s="52">
        <f>ESCYLD1!U113*VLOOKUP(ESCYLD2!U$4,'[1]INTERNAL PARAMETERS-1'!$B$5:$J$44,5,FALSE)*VLOOKUP(ESCYLD2!U$4,'[1]INTERNAL PARAMETERS-1'!$B$5:$J$44,7,FALSE)*ESCYLD2!$F113 + ESCYLD1!U113*(1-VLOOKUP(ESCYLD2!U$4,'[1]INTERNAL PARAMETERS-1'!$B$5:$J$44,5,FALSE))*VLOOKUP(ESCYLD2!U$4,'[1]INTERNAL PARAMETERS-1'!$B$5:$J$44,9,FALSE)*ESCYLD2!$F113</f>
        <v>0</v>
      </c>
      <c r="V113" s="52">
        <f>ESCYLD1!V113*VLOOKUP(ESCYLD2!V$4,'[1]INTERNAL PARAMETERS-1'!$B$5:$J$44,5,FALSE)*VLOOKUP(ESCYLD2!V$4,'[1]INTERNAL PARAMETERS-1'!$B$5:$J$44,7,FALSE)*ESCYLD2!$F113 + ESCYLD1!V113*(1-VLOOKUP(ESCYLD2!V$4,'[1]INTERNAL PARAMETERS-1'!$B$5:$J$44,5,FALSE))*VLOOKUP(ESCYLD2!V$4,'[1]INTERNAL PARAMETERS-1'!$B$5:$J$44,9,FALSE)*ESCYLD2!$F113</f>
        <v>0</v>
      </c>
      <c r="W113" s="52">
        <f>ESCYLD1!W113*VLOOKUP(ESCYLD2!W$4,'[1]INTERNAL PARAMETERS-1'!$B$5:$J$44,5,FALSE)*VLOOKUP(ESCYLD2!W$4,'[1]INTERNAL PARAMETERS-1'!$B$5:$J$44,7,FALSE)*ESCYLD2!$F113 + ESCYLD1!W113*(1-VLOOKUP(ESCYLD2!W$4,'[1]INTERNAL PARAMETERS-1'!$B$5:$J$44,5,FALSE))*VLOOKUP(ESCYLD2!W$4,'[1]INTERNAL PARAMETERS-1'!$B$5:$J$44,9,FALSE)*ESCYLD2!$F113</f>
        <v>0</v>
      </c>
      <c r="X113" s="52">
        <f>ESCYLD1!X113*VLOOKUP(ESCYLD2!X$4,'[1]INTERNAL PARAMETERS-1'!$B$5:$J$44,5,FALSE)*VLOOKUP(ESCYLD2!X$4,'[1]INTERNAL PARAMETERS-1'!$B$5:$J$44,7,FALSE)*ESCYLD2!$F113 + ESCYLD1!X113*(1-VLOOKUP(ESCYLD2!X$4,'[1]INTERNAL PARAMETERS-1'!$B$5:$J$44,5,FALSE))*VLOOKUP(ESCYLD2!X$4,'[1]INTERNAL PARAMETERS-1'!$B$5:$J$44,9,FALSE)*ESCYLD2!$F113</f>
        <v>0</v>
      </c>
      <c r="Y113" s="52">
        <f>ESCYLD1!Y113*VLOOKUP(ESCYLD2!Y$4,'[1]INTERNAL PARAMETERS-1'!$B$5:$J$44,5,FALSE)*VLOOKUP(ESCYLD2!Y$4,'[1]INTERNAL PARAMETERS-1'!$B$5:$J$44,7,FALSE)*ESCYLD2!$F113 + ESCYLD1!Y113*(1-VLOOKUP(ESCYLD2!Y$4,'[1]INTERNAL PARAMETERS-1'!$B$5:$J$44,5,FALSE))*VLOOKUP(ESCYLD2!Y$4,'[1]INTERNAL PARAMETERS-1'!$B$5:$J$44,9,FALSE)*ESCYLD2!$F113</f>
        <v>0</v>
      </c>
      <c r="Z113" s="52">
        <f>ESCYLD1!Z113*VLOOKUP(ESCYLD2!Z$4,'[1]INTERNAL PARAMETERS-1'!$B$5:$J$44,5,FALSE)*VLOOKUP(ESCYLD2!Z$4,'[1]INTERNAL PARAMETERS-1'!$B$5:$J$44,7,FALSE)*ESCYLD2!$F113 + ESCYLD1!Z113*(1-VLOOKUP(ESCYLD2!Z$4,'[1]INTERNAL PARAMETERS-1'!$B$5:$J$44,5,FALSE))*VLOOKUP(ESCYLD2!Z$4,'[1]INTERNAL PARAMETERS-1'!$B$5:$J$44,9,FALSE)*ESCYLD2!$F113</f>
        <v>0</v>
      </c>
      <c r="AA113" s="52">
        <f>ESCYLD1!AA113*VLOOKUP(ESCYLD2!AA$4,'[1]INTERNAL PARAMETERS-1'!$B$5:$J$44,5,FALSE)*VLOOKUP(ESCYLD2!AA$4,'[1]INTERNAL PARAMETERS-1'!$B$5:$J$44,7,FALSE)*ESCYLD2!$F113 + ESCYLD1!AA113*(1-VLOOKUP(ESCYLD2!AA$4,'[1]INTERNAL PARAMETERS-1'!$B$5:$J$44,5,FALSE))*VLOOKUP(ESCYLD2!AA$4,'[1]INTERNAL PARAMETERS-1'!$B$5:$J$44,9,FALSE)*ESCYLD2!$F113</f>
        <v>0</v>
      </c>
      <c r="AB113" s="52">
        <f>ESCYLD1!AB113*VLOOKUP(ESCYLD2!AB$4,'[1]INTERNAL PARAMETERS-1'!$B$5:$J$44,5,FALSE)*VLOOKUP(ESCYLD2!AB$4,'[1]INTERNAL PARAMETERS-1'!$B$5:$J$44,7,FALSE)*ESCYLD2!$F113 + ESCYLD1!AB113*(1-VLOOKUP(ESCYLD2!AB$4,'[1]INTERNAL PARAMETERS-1'!$B$5:$J$44,5,FALSE))*VLOOKUP(ESCYLD2!AB$4,'[1]INTERNAL PARAMETERS-1'!$B$5:$J$44,9,FALSE)*ESCYLD2!$F113</f>
        <v>0</v>
      </c>
      <c r="AC113" s="52">
        <f>ESCYLD1!AC113*VLOOKUP(ESCYLD2!AC$4,'[1]INTERNAL PARAMETERS-1'!$B$5:$J$44,5,FALSE)*VLOOKUP(ESCYLD2!AC$4,'[1]INTERNAL PARAMETERS-1'!$B$5:$J$44,7,FALSE)*ESCYLD2!$F113 + ESCYLD1!AC113*(1-VLOOKUP(ESCYLD2!AC$4,'[1]INTERNAL PARAMETERS-1'!$B$5:$J$44,5,FALSE))*VLOOKUP(ESCYLD2!AC$4,'[1]INTERNAL PARAMETERS-1'!$B$5:$J$44,9,FALSE)*ESCYLD2!$F113</f>
        <v>0</v>
      </c>
      <c r="AD113" s="52">
        <f>ESCYLD1!AD113*VLOOKUP(ESCYLD2!AD$4,'[1]INTERNAL PARAMETERS-1'!$B$5:$J$44,5,FALSE)*VLOOKUP(ESCYLD2!AD$4,'[1]INTERNAL PARAMETERS-1'!$B$5:$J$44,7,FALSE)*ESCYLD2!$F113 + ESCYLD1!AD113*(1-VLOOKUP(ESCYLD2!AD$4,'[1]INTERNAL PARAMETERS-1'!$B$5:$J$44,5,FALSE))*VLOOKUP(ESCYLD2!AD$4,'[1]INTERNAL PARAMETERS-1'!$B$5:$J$44,9,FALSE)*ESCYLD2!$F113</f>
        <v>0</v>
      </c>
      <c r="AE113" s="52">
        <f>ESCYLD1!AE113*VLOOKUP(ESCYLD2!AE$4,'[1]INTERNAL PARAMETERS-1'!$B$5:$J$44,5,FALSE)*VLOOKUP(ESCYLD2!AE$4,'[1]INTERNAL PARAMETERS-1'!$B$5:$J$44,7,FALSE)*ESCYLD2!$F113 + ESCYLD1!AE113*(1-VLOOKUP(ESCYLD2!AE$4,'[1]INTERNAL PARAMETERS-1'!$B$5:$J$44,5,FALSE))*VLOOKUP(ESCYLD2!AE$4,'[1]INTERNAL PARAMETERS-1'!$B$5:$J$44,9,FALSE)*ESCYLD2!$F113</f>
        <v>0</v>
      </c>
      <c r="AF113" s="52">
        <f>ESCYLD1!AF113*VLOOKUP(ESCYLD2!AF$4,'[1]INTERNAL PARAMETERS-1'!$B$5:$J$44,5,FALSE)*VLOOKUP(ESCYLD2!AF$4,'[1]INTERNAL PARAMETERS-1'!$B$5:$J$44,7,FALSE)*ESCYLD2!$F113 + ESCYLD1!AF113*(1-VLOOKUP(ESCYLD2!AF$4,'[1]INTERNAL PARAMETERS-1'!$B$5:$J$44,5,FALSE))*VLOOKUP(ESCYLD2!AF$4,'[1]INTERNAL PARAMETERS-1'!$B$5:$J$44,9,FALSE)*ESCYLD2!$F113</f>
        <v>0</v>
      </c>
      <c r="AG113" s="52">
        <f>ESCYLD1!AG113*VLOOKUP(ESCYLD2!AG$4,'[1]INTERNAL PARAMETERS-1'!$B$5:$J$44,5,FALSE)*VLOOKUP(ESCYLD2!AG$4,'[1]INTERNAL PARAMETERS-1'!$B$5:$J$44,7,FALSE)*ESCYLD2!$F113 + ESCYLD1!AG113*(1-VLOOKUP(ESCYLD2!AG$4,'[1]INTERNAL PARAMETERS-1'!$B$5:$J$44,5,FALSE))*VLOOKUP(ESCYLD2!AG$4,'[1]INTERNAL PARAMETERS-1'!$B$5:$J$44,9,FALSE)*ESCYLD2!$F113</f>
        <v>0</v>
      </c>
      <c r="AH113" s="52">
        <f>ESCYLD1!AH113*VLOOKUP(ESCYLD2!AH$4,'[1]INTERNAL PARAMETERS-1'!$B$5:$J$44,5,FALSE)*VLOOKUP(ESCYLD2!AH$4,'[1]INTERNAL PARAMETERS-1'!$B$5:$J$44,7,FALSE)*ESCYLD2!$F113 + ESCYLD1!AH113*(1-VLOOKUP(ESCYLD2!AH$4,'[1]INTERNAL PARAMETERS-1'!$B$5:$J$44,5,FALSE))*VLOOKUP(ESCYLD2!AH$4,'[1]INTERNAL PARAMETERS-1'!$B$5:$J$44,9,FALSE)*ESCYLD2!$F113</f>
        <v>0</v>
      </c>
      <c r="AI113" s="52">
        <f>ESCYLD1!AI113*VLOOKUP(ESCYLD2!AI$4,'[1]INTERNAL PARAMETERS-1'!$B$5:$J$44,5,FALSE)*VLOOKUP(ESCYLD2!AI$4,'[1]INTERNAL PARAMETERS-1'!$B$5:$J$44,7,FALSE)*ESCYLD2!$F113 + ESCYLD1!AI113*(1-VLOOKUP(ESCYLD2!AI$4,'[1]INTERNAL PARAMETERS-1'!$B$5:$J$44,5,FALSE))*VLOOKUP(ESCYLD2!AI$4,'[1]INTERNAL PARAMETERS-1'!$B$5:$J$44,9,FALSE)*ESCYLD2!$F113</f>
        <v>0</v>
      </c>
      <c r="AJ113" s="52">
        <f>ESCYLD1!AJ113*VLOOKUP(ESCYLD2!AJ$4,'[1]INTERNAL PARAMETERS-1'!$B$5:$J$44,5,FALSE)*VLOOKUP(ESCYLD2!AJ$4,'[1]INTERNAL PARAMETERS-1'!$B$5:$J$44,7,FALSE)*ESCYLD2!$F113 + ESCYLD1!AJ113*(1-VLOOKUP(ESCYLD2!AJ$4,'[1]INTERNAL PARAMETERS-1'!$B$5:$J$44,5,FALSE))*VLOOKUP(ESCYLD2!AJ$4,'[1]INTERNAL PARAMETERS-1'!$B$5:$J$44,9,FALSE)*ESCYLD2!$F113</f>
        <v>0</v>
      </c>
      <c r="AK113" s="52">
        <f>ESCYLD1!AK113*VLOOKUP(ESCYLD2!AK$4,'[1]INTERNAL PARAMETERS-1'!$B$5:$J$44,5,FALSE)*VLOOKUP(ESCYLD2!AK$4,'[1]INTERNAL PARAMETERS-1'!$B$5:$J$44,7,FALSE)*ESCYLD2!$F113 + ESCYLD1!AK113*(1-VLOOKUP(ESCYLD2!AK$4,'[1]INTERNAL PARAMETERS-1'!$B$5:$J$44,5,FALSE))*VLOOKUP(ESCYLD2!AK$4,'[1]INTERNAL PARAMETERS-1'!$B$5:$J$44,9,FALSE)*ESCYLD2!$F113</f>
        <v>0</v>
      </c>
      <c r="AL113" s="52">
        <f>ESCYLD1!AL113*VLOOKUP(ESCYLD2!AL$4,'[1]INTERNAL PARAMETERS-1'!$B$5:$J$44,5,FALSE)*VLOOKUP(ESCYLD2!AL$4,'[1]INTERNAL PARAMETERS-1'!$B$5:$J$44,7,FALSE)*ESCYLD2!$F113 + ESCYLD1!AL113*(1-VLOOKUP(ESCYLD2!AL$4,'[1]INTERNAL PARAMETERS-1'!$B$5:$J$44,5,FALSE))*VLOOKUP(ESCYLD2!AL$4,'[1]INTERNAL PARAMETERS-1'!$B$5:$J$44,9,FALSE)*ESCYLD2!$F113</f>
        <v>0</v>
      </c>
      <c r="AM113" s="52">
        <f>ESCYLD1!AM113*VLOOKUP(ESCYLD2!AM$4,'[1]INTERNAL PARAMETERS-1'!$B$5:$J$44,5,FALSE)*VLOOKUP(ESCYLD2!AM$4,'[1]INTERNAL PARAMETERS-1'!$B$5:$J$44,7,FALSE)*ESCYLD2!$F113 + ESCYLD1!AM113*(1-VLOOKUP(ESCYLD2!AM$4,'[1]INTERNAL PARAMETERS-1'!$B$5:$J$44,5,FALSE))*VLOOKUP(ESCYLD2!AM$4,'[1]INTERNAL PARAMETERS-1'!$B$5:$J$44,9,FALSE)*ESCYLD2!$F113</f>
        <v>0</v>
      </c>
      <c r="AN113" s="52">
        <f>ESCYLD1!AN113*VLOOKUP(ESCYLD2!AN$4,'[1]INTERNAL PARAMETERS-1'!$B$5:$J$44,5,FALSE)*VLOOKUP(ESCYLD2!AN$4,'[1]INTERNAL PARAMETERS-1'!$B$5:$J$44,7,FALSE)*ESCYLD2!$F113 + ESCYLD1!AN113*(1-VLOOKUP(ESCYLD2!AN$4,'[1]INTERNAL PARAMETERS-1'!$B$5:$J$44,5,FALSE))*VLOOKUP(ESCYLD2!AN$4,'[1]INTERNAL PARAMETERS-1'!$B$5:$J$44,9,FALSE)*ESCYLD2!$F113</f>
        <v>0</v>
      </c>
      <c r="AO113" s="52">
        <f>ESCYLD1!AO113*VLOOKUP(ESCYLD2!AO$4,'[1]INTERNAL PARAMETERS-1'!$B$5:$J$44,5,FALSE)*VLOOKUP(ESCYLD2!AO$4,'[1]INTERNAL PARAMETERS-1'!$B$5:$J$44,7,FALSE)*ESCYLD2!$F113 + ESCYLD1!AO113*(1-VLOOKUP(ESCYLD2!AO$4,'[1]INTERNAL PARAMETERS-1'!$B$5:$J$44,5,FALSE))*VLOOKUP(ESCYLD2!AO$4,'[1]INTERNAL PARAMETERS-1'!$B$5:$J$44,9,FALSE)*ESCYLD2!$F113</f>
        <v>0</v>
      </c>
      <c r="AP113" s="52">
        <f>ESCYLD1!AP113*VLOOKUP(ESCYLD2!AP$4,'[1]INTERNAL PARAMETERS-1'!$B$5:$J$44,5,FALSE)*VLOOKUP(ESCYLD2!AP$4,'[1]INTERNAL PARAMETERS-1'!$B$5:$J$44,7,FALSE)*ESCYLD2!$F113 + ESCYLD1!AP113*(1-VLOOKUP(ESCYLD2!AP$4,'[1]INTERNAL PARAMETERS-1'!$B$5:$J$44,5,FALSE))*VLOOKUP(ESCYLD2!AP$4,'[1]INTERNAL PARAMETERS-1'!$B$5:$J$44,9,FALSE)*ESCYLD2!$F113</f>
        <v>0</v>
      </c>
      <c r="AQ113" s="52">
        <f>ESCYLD1!AQ113*VLOOKUP(ESCYLD2!AQ$4,'[1]INTERNAL PARAMETERS-1'!$B$5:$J$44,5,FALSE)*VLOOKUP(ESCYLD2!AQ$4,'[1]INTERNAL PARAMETERS-1'!$B$5:$J$44,7,FALSE)*ESCYLD2!$F113 + ESCYLD1!AQ113*(1-VLOOKUP(ESCYLD2!AQ$4,'[1]INTERNAL PARAMETERS-1'!$B$5:$J$44,5,FALSE))*VLOOKUP(ESCYLD2!AQ$4,'[1]INTERNAL PARAMETERS-1'!$B$5:$J$44,9,FALSE)*ESCYLD2!$F113</f>
        <v>0</v>
      </c>
      <c r="AR113" s="52">
        <f>ESCYLD1!AR113*VLOOKUP(ESCYLD2!AR$4,'[1]INTERNAL PARAMETERS-1'!$B$5:$J$44,5,FALSE)*VLOOKUP(ESCYLD2!AR$4,'[1]INTERNAL PARAMETERS-1'!$B$5:$J$44,7,FALSE)*ESCYLD2!$F113 + ESCYLD1!AR113*(1-VLOOKUP(ESCYLD2!AR$4,'[1]INTERNAL PARAMETERS-1'!$B$5:$J$44,5,FALSE))*VLOOKUP(ESCYLD2!AR$4,'[1]INTERNAL PARAMETERS-1'!$B$5:$J$44,9,FALSE)*ESCYLD2!$F113</f>
        <v>0</v>
      </c>
      <c r="AS113" s="52">
        <f>ESCYLD1!AS113*VLOOKUP(ESCYLD2!AS$4,'[1]INTERNAL PARAMETERS-1'!$B$5:$J$44,5,FALSE)*VLOOKUP(ESCYLD2!AS$4,'[1]INTERNAL PARAMETERS-1'!$B$5:$J$44,7,FALSE)*ESCYLD2!$F113 + ESCYLD1!AS113*(1-VLOOKUP(ESCYLD2!AS$4,'[1]INTERNAL PARAMETERS-1'!$B$5:$J$44,5,FALSE))*VLOOKUP(ESCYLD2!AS$4,'[1]INTERNAL PARAMETERS-1'!$B$5:$J$44,9,FALSE)*ESCYLD2!$F113</f>
        <v>0</v>
      </c>
      <c r="AT113" s="51">
        <f>ESCYLD1!AT113*VLOOKUP(ESCYLD2!AT$4,'[1]INTERNAL PARAMETERS-1'!$B$5:$J$44,5,FALSE)*VLOOKUP(ESCYLD2!AT$4,'[1]INTERNAL PARAMETERS-1'!$B$5:$J$44,7,FALSE)*ESCYLD2!$F113 + ESCYLD1!AT113*(1-VLOOKUP(ESCYLD2!AT$4,'[1]INTERNAL PARAMETERS-1'!$B$5:$J$44,5,FALSE))*VLOOKUP(ESCYLD2!AT$4,'[1]INTERNAL PARAMETERS-1'!$B$5:$J$44,9,FALSE)*ESCYLD2!$F113</f>
        <v>0</v>
      </c>
      <c r="AU113" s="53">
        <f>ESCYLD1!AU113*VLOOKUP(ESCYLD2!AU$4,'[1]INTERNAL PARAMETERS-1'!$B$5:$J$44,5,FALSE)*VLOOKUP(ESCYLD2!AU$4,'[1]INTERNAL PARAMETERS-1'!$B$5:$J$44,6,FALSE)*VLOOKUP(ESCYLD2!AU$4,'[1]INTERNAL PARAMETERS-1'!$B$5:$J$44,3,FALSE) + ESCYLD1!AU113*(1-VLOOKUP(ESCYLD2!AU$4,'[1]INTERNAL PARAMETERS-1'!$B$5:$J$44,5,FALSE))*VLOOKUP(ESCYLD2!AU$4,'[1]INTERNAL PARAMETERS-1'!$B$5:$J$44,8,FALSE)*VLOOKUP(ESCYLD2!AU$4,'[1]INTERNAL PARAMETERS-1'!$B$5:$J$44,3,FALSE)</f>
        <v>0</v>
      </c>
      <c r="AV113" s="52">
        <f>ESCYLD1!AV113*VLOOKUP(ESCYLD2!AV$4,'[1]INTERNAL PARAMETERS-1'!$B$5:$J$44,5,FALSE)*VLOOKUP(ESCYLD2!AV$4,'[1]INTERNAL PARAMETERS-1'!$B$5:$J$44,6,FALSE)*VLOOKUP(ESCYLD2!AV$4,'[1]INTERNAL PARAMETERS-1'!$B$5:$J$44,3,FALSE) + ESCYLD1!AV113*(1-VLOOKUP(ESCYLD2!AV$4,'[1]INTERNAL PARAMETERS-1'!$B$5:$J$44,5,FALSE))*VLOOKUP(ESCYLD2!AV$4,'[1]INTERNAL PARAMETERS-1'!$B$5:$J$44,8,FALSE)*VLOOKUP(ESCYLD2!AV$4,'[1]INTERNAL PARAMETERS-1'!$B$5:$J$44,3,FALSE)</f>
        <v>0</v>
      </c>
      <c r="AW113" s="52">
        <f>ESCYLD1!AW113*VLOOKUP(ESCYLD2!AW$4,'[1]INTERNAL PARAMETERS-1'!$B$5:$J$44,5,FALSE)*VLOOKUP(ESCYLD2!AW$4,'[1]INTERNAL PARAMETERS-1'!$B$5:$J$44,6,FALSE)*VLOOKUP(ESCYLD2!AW$4,'[1]INTERNAL PARAMETERS-1'!$B$5:$J$44,3,FALSE) + ESCYLD1!AW113*(1-VLOOKUP(ESCYLD2!AW$4,'[1]INTERNAL PARAMETERS-1'!$B$5:$J$44,5,FALSE))*VLOOKUP(ESCYLD2!AW$4,'[1]INTERNAL PARAMETERS-1'!$B$5:$J$44,8,FALSE)*VLOOKUP(ESCYLD2!AW$4,'[1]INTERNAL PARAMETERS-1'!$B$5:$J$44,3,FALSE)</f>
        <v>0</v>
      </c>
      <c r="AX113" s="52">
        <f>ESCYLD1!AX113*VLOOKUP(ESCYLD2!AX$4,'[1]INTERNAL PARAMETERS-1'!$B$5:$J$44,5,FALSE)*VLOOKUP(ESCYLD2!AX$4,'[1]INTERNAL PARAMETERS-1'!$B$5:$J$44,6,FALSE)*VLOOKUP(ESCYLD2!AX$4,'[1]INTERNAL PARAMETERS-1'!$B$5:$J$44,3,FALSE) + ESCYLD1!AX113*(1-VLOOKUP(ESCYLD2!AX$4,'[1]INTERNAL PARAMETERS-1'!$B$5:$J$44,5,FALSE))*VLOOKUP(ESCYLD2!AX$4,'[1]INTERNAL PARAMETERS-1'!$B$5:$J$44,8,FALSE)*VLOOKUP(ESCYLD2!AX$4,'[1]INTERNAL PARAMETERS-1'!$B$5:$J$44,3,FALSE)</f>
        <v>0</v>
      </c>
      <c r="AY113" s="52">
        <f>ESCYLD1!AY113*VLOOKUP(ESCYLD2!AY$4,'[1]INTERNAL PARAMETERS-1'!$B$5:$J$44,5,FALSE)*VLOOKUP(ESCYLD2!AY$4,'[1]INTERNAL PARAMETERS-1'!$B$5:$J$44,6,FALSE)*VLOOKUP(ESCYLD2!AY$4,'[1]INTERNAL PARAMETERS-1'!$B$5:$J$44,3,FALSE) + ESCYLD1!AY113*(1-VLOOKUP(ESCYLD2!AY$4,'[1]INTERNAL PARAMETERS-1'!$B$5:$J$44,5,FALSE))*VLOOKUP(ESCYLD2!AY$4,'[1]INTERNAL PARAMETERS-1'!$B$5:$J$44,8,FALSE)*VLOOKUP(ESCYLD2!AY$4,'[1]INTERNAL PARAMETERS-1'!$B$5:$J$44,3,FALSE)</f>
        <v>0</v>
      </c>
      <c r="AZ113" s="52">
        <f>ESCYLD1!AZ113*VLOOKUP(ESCYLD2!AZ$4,'[1]INTERNAL PARAMETERS-1'!$B$5:$J$44,5,FALSE)*VLOOKUP(ESCYLD2!AZ$4,'[1]INTERNAL PARAMETERS-1'!$B$5:$J$44,6,FALSE)*VLOOKUP(ESCYLD2!AZ$4,'[1]INTERNAL PARAMETERS-1'!$B$5:$J$44,3,FALSE) + ESCYLD1!AZ113*(1-VLOOKUP(ESCYLD2!AZ$4,'[1]INTERNAL PARAMETERS-1'!$B$5:$J$44,5,FALSE))*VLOOKUP(ESCYLD2!AZ$4,'[1]INTERNAL PARAMETERS-1'!$B$5:$J$44,8,FALSE)*VLOOKUP(ESCYLD2!AZ$4,'[1]INTERNAL PARAMETERS-1'!$B$5:$J$44,3,FALSE)</f>
        <v>0</v>
      </c>
      <c r="BA113" s="52">
        <f>ESCYLD1!BA113*VLOOKUP(ESCYLD2!BA$4,'[1]INTERNAL PARAMETERS-1'!$B$5:$J$44,5,FALSE)*VLOOKUP(ESCYLD2!BA$4,'[1]INTERNAL PARAMETERS-1'!$B$5:$J$44,6,FALSE)*VLOOKUP(ESCYLD2!BA$4,'[1]INTERNAL PARAMETERS-1'!$B$5:$J$44,3,FALSE) + ESCYLD1!BA113*(1-VLOOKUP(ESCYLD2!BA$4,'[1]INTERNAL PARAMETERS-1'!$B$5:$J$44,5,FALSE))*VLOOKUP(ESCYLD2!BA$4,'[1]INTERNAL PARAMETERS-1'!$B$5:$J$44,8,FALSE)*VLOOKUP(ESCYLD2!BA$4,'[1]INTERNAL PARAMETERS-1'!$B$5:$J$44,3,FALSE)</f>
        <v>0</v>
      </c>
      <c r="BB113" s="52">
        <f>ESCYLD1!BB113*VLOOKUP(ESCYLD2!BB$4,'[1]INTERNAL PARAMETERS-1'!$B$5:$J$44,5,FALSE)*VLOOKUP(ESCYLD2!BB$4,'[1]INTERNAL PARAMETERS-1'!$B$5:$J$44,6,FALSE)*VLOOKUP(ESCYLD2!BB$4,'[1]INTERNAL PARAMETERS-1'!$B$5:$J$44,3,FALSE) + ESCYLD1!BB113*(1-VLOOKUP(ESCYLD2!BB$4,'[1]INTERNAL PARAMETERS-1'!$B$5:$J$44,5,FALSE))*VLOOKUP(ESCYLD2!BB$4,'[1]INTERNAL PARAMETERS-1'!$B$5:$J$44,8,FALSE)*VLOOKUP(ESCYLD2!BB$4,'[1]INTERNAL PARAMETERS-1'!$B$5:$J$44,3,FALSE)</f>
        <v>0</v>
      </c>
      <c r="BC113" s="52">
        <f>ESCYLD1!BC113*VLOOKUP(ESCYLD2!BC$4,'[1]INTERNAL PARAMETERS-1'!$B$5:$J$44,5,FALSE)*VLOOKUP(ESCYLD2!BC$4,'[1]INTERNAL PARAMETERS-1'!$B$5:$J$44,6,FALSE)*VLOOKUP(ESCYLD2!BC$4,'[1]INTERNAL PARAMETERS-1'!$B$5:$J$44,3,FALSE) + ESCYLD1!BC113*(1-VLOOKUP(ESCYLD2!BC$4,'[1]INTERNAL PARAMETERS-1'!$B$5:$J$44,5,FALSE))*VLOOKUP(ESCYLD2!BC$4,'[1]INTERNAL PARAMETERS-1'!$B$5:$J$44,8,FALSE)*VLOOKUP(ESCYLD2!BC$4,'[1]INTERNAL PARAMETERS-1'!$B$5:$J$44,3,FALSE)</f>
        <v>0</v>
      </c>
      <c r="BD113" s="52">
        <f>ESCYLD1!BD113*VLOOKUP(ESCYLD2!BD$4,'[1]INTERNAL PARAMETERS-1'!$B$5:$J$44,5,FALSE)*VLOOKUP(ESCYLD2!BD$4,'[1]INTERNAL PARAMETERS-1'!$B$5:$J$44,6,FALSE)*VLOOKUP(ESCYLD2!BD$4,'[1]INTERNAL PARAMETERS-1'!$B$5:$J$44,3,FALSE) + ESCYLD1!BD113*(1-VLOOKUP(ESCYLD2!BD$4,'[1]INTERNAL PARAMETERS-1'!$B$5:$J$44,5,FALSE))*VLOOKUP(ESCYLD2!BD$4,'[1]INTERNAL PARAMETERS-1'!$B$5:$J$44,8,FALSE)*VLOOKUP(ESCYLD2!BD$4,'[1]INTERNAL PARAMETERS-1'!$B$5:$J$44,3,FALSE)</f>
        <v>0</v>
      </c>
      <c r="BE113" s="52">
        <f>ESCYLD1!BE113*VLOOKUP(ESCYLD2!BE$4,'[1]INTERNAL PARAMETERS-1'!$B$5:$J$44,5,FALSE)*VLOOKUP(ESCYLD2!BE$4,'[1]INTERNAL PARAMETERS-1'!$B$5:$J$44,6,FALSE)*VLOOKUP(ESCYLD2!BE$4,'[1]INTERNAL PARAMETERS-1'!$B$5:$J$44,3,FALSE) + ESCYLD1!BE113*(1-VLOOKUP(ESCYLD2!BE$4,'[1]INTERNAL PARAMETERS-1'!$B$5:$J$44,5,FALSE))*VLOOKUP(ESCYLD2!BE$4,'[1]INTERNAL PARAMETERS-1'!$B$5:$J$44,8,FALSE)*VLOOKUP(ESCYLD2!BE$4,'[1]INTERNAL PARAMETERS-1'!$B$5:$J$44,3,FALSE)</f>
        <v>0</v>
      </c>
      <c r="BF113" s="52">
        <f>ESCYLD1!BF113*VLOOKUP(ESCYLD2!BF$4,'[1]INTERNAL PARAMETERS-1'!$B$5:$J$44,5,FALSE)*VLOOKUP(ESCYLD2!BF$4,'[1]INTERNAL PARAMETERS-1'!$B$5:$J$44,6,FALSE)*VLOOKUP(ESCYLD2!BF$4,'[1]INTERNAL PARAMETERS-1'!$B$5:$J$44,3,FALSE) + ESCYLD1!BF113*(1-VLOOKUP(ESCYLD2!BF$4,'[1]INTERNAL PARAMETERS-1'!$B$5:$J$44,5,FALSE))*VLOOKUP(ESCYLD2!BF$4,'[1]INTERNAL PARAMETERS-1'!$B$5:$J$44,8,FALSE)*VLOOKUP(ESCYLD2!BF$4,'[1]INTERNAL PARAMETERS-1'!$B$5:$J$44,3,FALSE)</f>
        <v>0</v>
      </c>
      <c r="BG113" s="52">
        <f>ESCYLD1!BG113*VLOOKUP(ESCYLD2!BG$4,'[1]INTERNAL PARAMETERS-1'!$B$5:$J$44,5,FALSE)*VLOOKUP(ESCYLD2!BG$4,'[1]INTERNAL PARAMETERS-1'!$B$5:$J$44,6,FALSE)*VLOOKUP(ESCYLD2!BG$4,'[1]INTERNAL PARAMETERS-1'!$B$5:$J$44,3,FALSE) + ESCYLD1!BG113*(1-VLOOKUP(ESCYLD2!BG$4,'[1]INTERNAL PARAMETERS-1'!$B$5:$J$44,5,FALSE))*VLOOKUP(ESCYLD2!BG$4,'[1]INTERNAL PARAMETERS-1'!$B$5:$J$44,8,FALSE)*VLOOKUP(ESCYLD2!BG$4,'[1]INTERNAL PARAMETERS-1'!$B$5:$J$44,3,FALSE)</f>
        <v>0</v>
      </c>
      <c r="BH113" s="52">
        <f>ESCYLD1!BH113*VLOOKUP(ESCYLD2!BH$4,'[1]INTERNAL PARAMETERS-1'!$B$5:$J$44,5,FALSE)*VLOOKUP(ESCYLD2!BH$4,'[1]INTERNAL PARAMETERS-1'!$B$5:$J$44,6,FALSE)*VLOOKUP(ESCYLD2!BH$4,'[1]INTERNAL PARAMETERS-1'!$B$5:$J$44,3,FALSE) + ESCYLD1!BH113*(1-VLOOKUP(ESCYLD2!BH$4,'[1]INTERNAL PARAMETERS-1'!$B$5:$J$44,5,FALSE))*VLOOKUP(ESCYLD2!BH$4,'[1]INTERNAL PARAMETERS-1'!$B$5:$J$44,8,FALSE)*VLOOKUP(ESCYLD2!BH$4,'[1]INTERNAL PARAMETERS-1'!$B$5:$J$44,3,FALSE)</f>
        <v>0</v>
      </c>
      <c r="BI113" s="52">
        <f>ESCYLD1!BI113*VLOOKUP(ESCYLD2!BI$4,'[1]INTERNAL PARAMETERS-1'!$B$5:$J$44,5,FALSE)*VLOOKUP(ESCYLD2!BI$4,'[1]INTERNAL PARAMETERS-1'!$B$5:$J$44,6,FALSE)*VLOOKUP(ESCYLD2!BI$4,'[1]INTERNAL PARAMETERS-1'!$B$5:$J$44,3,FALSE) + ESCYLD1!BI113*(1-VLOOKUP(ESCYLD2!BI$4,'[1]INTERNAL PARAMETERS-1'!$B$5:$J$44,5,FALSE))*VLOOKUP(ESCYLD2!BI$4,'[1]INTERNAL PARAMETERS-1'!$B$5:$J$44,8,FALSE)*VLOOKUP(ESCYLD2!BI$4,'[1]INTERNAL PARAMETERS-1'!$B$5:$J$44,3,FALSE)</f>
        <v>0</v>
      </c>
      <c r="BJ113" s="52">
        <f>ESCYLD1!BJ113*VLOOKUP(ESCYLD2!BJ$4,'[1]INTERNAL PARAMETERS-1'!$B$5:$J$44,5,FALSE)*VLOOKUP(ESCYLD2!BJ$4,'[1]INTERNAL PARAMETERS-1'!$B$5:$J$44,6,FALSE)*VLOOKUP(ESCYLD2!BJ$4,'[1]INTERNAL PARAMETERS-1'!$B$5:$J$44,3,FALSE) + ESCYLD1!BJ113*(1-VLOOKUP(ESCYLD2!BJ$4,'[1]INTERNAL PARAMETERS-1'!$B$5:$J$44,5,FALSE))*VLOOKUP(ESCYLD2!BJ$4,'[1]INTERNAL PARAMETERS-1'!$B$5:$J$44,8,FALSE)*VLOOKUP(ESCYLD2!BJ$4,'[1]INTERNAL PARAMETERS-1'!$B$5:$J$44,3,FALSE)</f>
        <v>0</v>
      </c>
      <c r="BK113" s="52">
        <f>ESCYLD1!BK113*VLOOKUP(ESCYLD2!BK$4,'[1]INTERNAL PARAMETERS-1'!$B$5:$J$44,5,FALSE)*VLOOKUP(ESCYLD2!BK$4,'[1]INTERNAL PARAMETERS-1'!$B$5:$J$44,6,FALSE)*VLOOKUP(ESCYLD2!BK$4,'[1]INTERNAL PARAMETERS-1'!$B$5:$J$44,3,FALSE) + ESCYLD1!BK113*(1-VLOOKUP(ESCYLD2!BK$4,'[1]INTERNAL PARAMETERS-1'!$B$5:$J$44,5,FALSE))*VLOOKUP(ESCYLD2!BK$4,'[1]INTERNAL PARAMETERS-1'!$B$5:$J$44,8,FALSE)*VLOOKUP(ESCYLD2!BK$4,'[1]INTERNAL PARAMETERS-1'!$B$5:$J$44,3,FALSE)</f>
        <v>0</v>
      </c>
      <c r="BL113" s="52">
        <f>ESCYLD1!BL113*VLOOKUP(ESCYLD2!BL$4,'[1]INTERNAL PARAMETERS-1'!$B$5:$J$44,5,FALSE)*VLOOKUP(ESCYLD2!BL$4,'[1]INTERNAL PARAMETERS-1'!$B$5:$J$44,6,FALSE)*VLOOKUP(ESCYLD2!BL$4,'[1]INTERNAL PARAMETERS-1'!$B$5:$J$44,3,FALSE) + ESCYLD1!BL113*(1-VLOOKUP(ESCYLD2!BL$4,'[1]INTERNAL PARAMETERS-1'!$B$5:$J$44,5,FALSE))*VLOOKUP(ESCYLD2!BL$4,'[1]INTERNAL PARAMETERS-1'!$B$5:$J$44,8,FALSE)*VLOOKUP(ESCYLD2!BL$4,'[1]INTERNAL PARAMETERS-1'!$B$5:$J$44,3,FALSE)</f>
        <v>0</v>
      </c>
      <c r="BM113" s="52">
        <f>ESCYLD1!BM113*VLOOKUP(ESCYLD2!BM$4,'[1]INTERNAL PARAMETERS-1'!$B$5:$J$44,5,FALSE)*VLOOKUP(ESCYLD2!BM$4,'[1]INTERNAL PARAMETERS-1'!$B$5:$J$44,6,FALSE)*VLOOKUP(ESCYLD2!BM$4,'[1]INTERNAL PARAMETERS-1'!$B$5:$J$44,3,FALSE) + ESCYLD1!BM113*(1-VLOOKUP(ESCYLD2!BM$4,'[1]INTERNAL PARAMETERS-1'!$B$5:$J$44,5,FALSE))*VLOOKUP(ESCYLD2!BM$4,'[1]INTERNAL PARAMETERS-1'!$B$5:$J$44,8,FALSE)*VLOOKUP(ESCYLD2!BM$4,'[1]INTERNAL PARAMETERS-1'!$B$5:$J$44,3,FALSE)</f>
        <v>0</v>
      </c>
      <c r="BN113" s="52">
        <f>ESCYLD1!BN113*VLOOKUP(ESCYLD2!BN$4,'[1]INTERNAL PARAMETERS-1'!$B$5:$J$44,5,FALSE)*VLOOKUP(ESCYLD2!BN$4,'[1]INTERNAL PARAMETERS-1'!$B$5:$J$44,6,FALSE)*VLOOKUP(ESCYLD2!BN$4,'[1]INTERNAL PARAMETERS-1'!$B$5:$J$44,3,FALSE) + ESCYLD1!BN113*(1-VLOOKUP(ESCYLD2!BN$4,'[1]INTERNAL PARAMETERS-1'!$B$5:$J$44,5,FALSE))*VLOOKUP(ESCYLD2!BN$4,'[1]INTERNAL PARAMETERS-1'!$B$5:$J$44,8,FALSE)*VLOOKUP(ESCYLD2!BN$4,'[1]INTERNAL PARAMETERS-1'!$B$5:$J$44,3,FALSE)</f>
        <v>0</v>
      </c>
      <c r="BO113" s="52">
        <f>ESCYLD1!BO113*VLOOKUP(ESCYLD2!BO$4,'[1]INTERNAL PARAMETERS-1'!$B$5:$J$44,5,FALSE)*VLOOKUP(ESCYLD2!BO$4,'[1]INTERNAL PARAMETERS-1'!$B$5:$J$44,6,FALSE)*VLOOKUP(ESCYLD2!BO$4,'[1]INTERNAL PARAMETERS-1'!$B$5:$J$44,3,FALSE) + ESCYLD1!BO113*(1-VLOOKUP(ESCYLD2!BO$4,'[1]INTERNAL PARAMETERS-1'!$B$5:$J$44,5,FALSE))*VLOOKUP(ESCYLD2!BO$4,'[1]INTERNAL PARAMETERS-1'!$B$5:$J$44,8,FALSE)*VLOOKUP(ESCYLD2!BO$4,'[1]INTERNAL PARAMETERS-1'!$B$5:$J$44,3,FALSE)</f>
        <v>0</v>
      </c>
      <c r="BP113" s="52">
        <f>ESCYLD1!BP113*VLOOKUP(ESCYLD2!BP$4,'[1]INTERNAL PARAMETERS-1'!$B$5:$J$44,5,FALSE)*VLOOKUP(ESCYLD2!BP$4,'[1]INTERNAL PARAMETERS-1'!$B$5:$J$44,6,FALSE)*VLOOKUP(ESCYLD2!BP$4,'[1]INTERNAL PARAMETERS-1'!$B$5:$J$44,3,FALSE) + ESCYLD1!BP113*(1-VLOOKUP(ESCYLD2!BP$4,'[1]INTERNAL PARAMETERS-1'!$B$5:$J$44,5,FALSE))*VLOOKUP(ESCYLD2!BP$4,'[1]INTERNAL PARAMETERS-1'!$B$5:$J$44,8,FALSE)*VLOOKUP(ESCYLD2!BP$4,'[1]INTERNAL PARAMETERS-1'!$B$5:$J$44,3,FALSE)</f>
        <v>0</v>
      </c>
      <c r="BQ113" s="52">
        <f>ESCYLD1!BQ113*VLOOKUP(ESCYLD2!BQ$4,'[1]INTERNAL PARAMETERS-1'!$B$5:$J$44,5,FALSE)*VLOOKUP(ESCYLD2!BQ$4,'[1]INTERNAL PARAMETERS-1'!$B$5:$J$44,6,FALSE)*VLOOKUP(ESCYLD2!BQ$4,'[1]INTERNAL PARAMETERS-1'!$B$5:$J$44,3,FALSE) + ESCYLD1!BQ113*(1-VLOOKUP(ESCYLD2!BQ$4,'[1]INTERNAL PARAMETERS-1'!$B$5:$J$44,5,FALSE))*VLOOKUP(ESCYLD2!BQ$4,'[1]INTERNAL PARAMETERS-1'!$B$5:$J$44,8,FALSE)*VLOOKUP(ESCYLD2!BQ$4,'[1]INTERNAL PARAMETERS-1'!$B$5:$J$44,3,FALSE)</f>
        <v>0</v>
      </c>
      <c r="BR113" s="52">
        <f>ESCYLD1!BR113*VLOOKUP(ESCYLD2!BR$4,'[1]INTERNAL PARAMETERS-1'!$B$5:$J$44,5,FALSE)*VLOOKUP(ESCYLD2!BR$4,'[1]INTERNAL PARAMETERS-1'!$B$5:$J$44,6,FALSE)*VLOOKUP(ESCYLD2!BR$4,'[1]INTERNAL PARAMETERS-1'!$B$5:$J$44,3,FALSE) + ESCYLD1!BR113*(1-VLOOKUP(ESCYLD2!BR$4,'[1]INTERNAL PARAMETERS-1'!$B$5:$J$44,5,FALSE))*VLOOKUP(ESCYLD2!BR$4,'[1]INTERNAL PARAMETERS-1'!$B$5:$J$44,8,FALSE)*VLOOKUP(ESCYLD2!BR$4,'[1]INTERNAL PARAMETERS-1'!$B$5:$J$44,3,FALSE)</f>
        <v>0</v>
      </c>
      <c r="BS113" s="52">
        <f>ESCYLD1!BS113*VLOOKUP(ESCYLD2!BS$4,'[1]INTERNAL PARAMETERS-1'!$B$5:$J$44,5,FALSE)*VLOOKUP(ESCYLD2!BS$4,'[1]INTERNAL PARAMETERS-1'!$B$5:$J$44,6,FALSE)*VLOOKUP(ESCYLD2!BS$4,'[1]INTERNAL PARAMETERS-1'!$B$5:$J$44,3,FALSE) + ESCYLD1!BS113*(1-VLOOKUP(ESCYLD2!BS$4,'[1]INTERNAL PARAMETERS-1'!$B$5:$J$44,5,FALSE))*VLOOKUP(ESCYLD2!BS$4,'[1]INTERNAL PARAMETERS-1'!$B$5:$J$44,8,FALSE)*VLOOKUP(ESCYLD2!BS$4,'[1]INTERNAL PARAMETERS-1'!$B$5:$J$44,3,FALSE)</f>
        <v>0</v>
      </c>
      <c r="BT113" s="52">
        <f>ESCYLD1!BT113*VLOOKUP(ESCYLD2!BT$4,'[1]INTERNAL PARAMETERS-1'!$B$5:$J$44,5,FALSE)*VLOOKUP(ESCYLD2!BT$4,'[1]INTERNAL PARAMETERS-1'!$B$5:$J$44,6,FALSE)*VLOOKUP(ESCYLD2!BT$4,'[1]INTERNAL PARAMETERS-1'!$B$5:$J$44,3,FALSE) + ESCYLD1!BT113*(1-VLOOKUP(ESCYLD2!BT$4,'[1]INTERNAL PARAMETERS-1'!$B$5:$J$44,5,FALSE))*VLOOKUP(ESCYLD2!BT$4,'[1]INTERNAL PARAMETERS-1'!$B$5:$J$44,8,FALSE)*VLOOKUP(ESCYLD2!BT$4,'[1]INTERNAL PARAMETERS-1'!$B$5:$J$44,3,FALSE)</f>
        <v>0</v>
      </c>
      <c r="BU113" s="52">
        <f>ESCYLD1!BU113*VLOOKUP(ESCYLD2!BU$4,'[1]INTERNAL PARAMETERS-1'!$B$5:$J$44,5,FALSE)*VLOOKUP(ESCYLD2!BU$4,'[1]INTERNAL PARAMETERS-1'!$B$5:$J$44,6,FALSE)*VLOOKUP(ESCYLD2!BU$4,'[1]INTERNAL PARAMETERS-1'!$B$5:$J$44,3,FALSE) + ESCYLD1!BU113*(1-VLOOKUP(ESCYLD2!BU$4,'[1]INTERNAL PARAMETERS-1'!$B$5:$J$44,5,FALSE))*VLOOKUP(ESCYLD2!BU$4,'[1]INTERNAL PARAMETERS-1'!$B$5:$J$44,8,FALSE)*VLOOKUP(ESCYLD2!BU$4,'[1]INTERNAL PARAMETERS-1'!$B$5:$J$44,3,FALSE)</f>
        <v>0</v>
      </c>
      <c r="BV113" s="52">
        <f>ESCYLD1!BV113*VLOOKUP(ESCYLD2!BV$4,'[1]INTERNAL PARAMETERS-1'!$B$5:$J$44,5,FALSE)*VLOOKUP(ESCYLD2!BV$4,'[1]INTERNAL PARAMETERS-1'!$B$5:$J$44,6,FALSE)*VLOOKUP(ESCYLD2!BV$4,'[1]INTERNAL PARAMETERS-1'!$B$5:$J$44,3,FALSE) + ESCYLD1!BV113*(1-VLOOKUP(ESCYLD2!BV$4,'[1]INTERNAL PARAMETERS-1'!$B$5:$J$44,5,FALSE))*VLOOKUP(ESCYLD2!BV$4,'[1]INTERNAL PARAMETERS-1'!$B$5:$J$44,8,FALSE)*VLOOKUP(ESCYLD2!BV$4,'[1]INTERNAL PARAMETERS-1'!$B$5:$J$44,3,FALSE)</f>
        <v>0</v>
      </c>
      <c r="BW113" s="52">
        <f>ESCYLD1!BW113*VLOOKUP(ESCYLD2!BW$4,'[1]INTERNAL PARAMETERS-1'!$B$5:$J$44,5,FALSE)*VLOOKUP(ESCYLD2!BW$4,'[1]INTERNAL PARAMETERS-1'!$B$5:$J$44,6,FALSE)*VLOOKUP(ESCYLD2!BW$4,'[1]INTERNAL PARAMETERS-1'!$B$5:$J$44,3,FALSE) + ESCYLD1!BW113*(1-VLOOKUP(ESCYLD2!BW$4,'[1]INTERNAL PARAMETERS-1'!$B$5:$J$44,5,FALSE))*VLOOKUP(ESCYLD2!BW$4,'[1]INTERNAL PARAMETERS-1'!$B$5:$J$44,8,FALSE)*VLOOKUP(ESCYLD2!BW$4,'[1]INTERNAL PARAMETERS-1'!$B$5:$J$44,3,FALSE)</f>
        <v>0</v>
      </c>
      <c r="BX113" s="52">
        <f>ESCYLD1!BX113*VLOOKUP(ESCYLD2!BX$4,'[1]INTERNAL PARAMETERS-1'!$B$5:$J$44,5,FALSE)*VLOOKUP(ESCYLD2!BX$4,'[1]INTERNAL PARAMETERS-1'!$B$5:$J$44,6,FALSE)*VLOOKUP(ESCYLD2!BX$4,'[1]INTERNAL PARAMETERS-1'!$B$5:$J$44,3,FALSE) + ESCYLD1!BX113*(1-VLOOKUP(ESCYLD2!BX$4,'[1]INTERNAL PARAMETERS-1'!$B$5:$J$44,5,FALSE))*VLOOKUP(ESCYLD2!BX$4,'[1]INTERNAL PARAMETERS-1'!$B$5:$J$44,8,FALSE)*VLOOKUP(ESCYLD2!BX$4,'[1]INTERNAL PARAMETERS-1'!$B$5:$J$44,3,FALSE)</f>
        <v>0</v>
      </c>
      <c r="BY113" s="52">
        <f>ESCYLD1!BY113*VLOOKUP(ESCYLD2!BY$4,'[1]INTERNAL PARAMETERS-1'!$B$5:$J$44,5,FALSE)*VLOOKUP(ESCYLD2!BY$4,'[1]INTERNAL PARAMETERS-1'!$B$5:$J$44,6,FALSE)*VLOOKUP(ESCYLD2!BY$4,'[1]INTERNAL PARAMETERS-1'!$B$5:$J$44,3,FALSE) + ESCYLD1!BY113*(1-VLOOKUP(ESCYLD2!BY$4,'[1]INTERNAL PARAMETERS-1'!$B$5:$J$44,5,FALSE))*VLOOKUP(ESCYLD2!BY$4,'[1]INTERNAL PARAMETERS-1'!$B$5:$J$44,8,FALSE)*VLOOKUP(ESCYLD2!BY$4,'[1]INTERNAL PARAMETERS-1'!$B$5:$J$44,3,FALSE)</f>
        <v>0</v>
      </c>
      <c r="BZ113" s="52">
        <f>ESCYLD1!BZ113*VLOOKUP(ESCYLD2!BZ$4,'[1]INTERNAL PARAMETERS-1'!$B$5:$J$44,5,FALSE)*VLOOKUP(ESCYLD2!BZ$4,'[1]INTERNAL PARAMETERS-1'!$B$5:$J$44,6,FALSE)*VLOOKUP(ESCYLD2!BZ$4,'[1]INTERNAL PARAMETERS-1'!$B$5:$J$44,3,FALSE) + ESCYLD1!BZ113*(1-VLOOKUP(ESCYLD2!BZ$4,'[1]INTERNAL PARAMETERS-1'!$B$5:$J$44,5,FALSE))*VLOOKUP(ESCYLD2!BZ$4,'[1]INTERNAL PARAMETERS-1'!$B$5:$J$44,8,FALSE)*VLOOKUP(ESCYLD2!BZ$4,'[1]INTERNAL PARAMETERS-1'!$B$5:$J$44,3,FALSE)</f>
        <v>0</v>
      </c>
      <c r="CA113" s="52">
        <f>ESCYLD1!CA113*VLOOKUP(ESCYLD2!CA$4,'[1]INTERNAL PARAMETERS-1'!$B$5:$J$44,5,FALSE)*VLOOKUP(ESCYLD2!CA$4,'[1]INTERNAL PARAMETERS-1'!$B$5:$J$44,6,FALSE)*VLOOKUP(ESCYLD2!CA$4,'[1]INTERNAL PARAMETERS-1'!$B$5:$J$44,3,FALSE) + ESCYLD1!CA113*(1-VLOOKUP(ESCYLD2!CA$4,'[1]INTERNAL PARAMETERS-1'!$B$5:$J$44,5,FALSE))*VLOOKUP(ESCYLD2!CA$4,'[1]INTERNAL PARAMETERS-1'!$B$5:$J$44,8,FALSE)*VLOOKUP(ESCYLD2!CA$4,'[1]INTERNAL PARAMETERS-1'!$B$5:$J$44,3,FALSE)</f>
        <v>0</v>
      </c>
      <c r="CB113" s="52">
        <f>ESCYLD1!CB113*VLOOKUP(ESCYLD2!CB$4,'[1]INTERNAL PARAMETERS-1'!$B$5:$J$44,5,FALSE)*VLOOKUP(ESCYLD2!CB$4,'[1]INTERNAL PARAMETERS-1'!$B$5:$J$44,6,FALSE)*VLOOKUP(ESCYLD2!CB$4,'[1]INTERNAL PARAMETERS-1'!$B$5:$J$44,3,FALSE) + ESCYLD1!CB113*(1-VLOOKUP(ESCYLD2!CB$4,'[1]INTERNAL PARAMETERS-1'!$B$5:$J$44,5,FALSE))*VLOOKUP(ESCYLD2!CB$4,'[1]INTERNAL PARAMETERS-1'!$B$5:$J$44,8,FALSE)*VLOOKUP(ESCYLD2!CB$4,'[1]INTERNAL PARAMETERS-1'!$B$5:$J$44,3,FALSE)</f>
        <v>0</v>
      </c>
      <c r="CC113" s="52">
        <f>ESCYLD1!CC113*VLOOKUP(ESCYLD2!CC$4,'[1]INTERNAL PARAMETERS-1'!$B$5:$J$44,5,FALSE)*VLOOKUP(ESCYLD2!CC$4,'[1]INTERNAL PARAMETERS-1'!$B$5:$J$44,6,FALSE)*VLOOKUP(ESCYLD2!CC$4,'[1]INTERNAL PARAMETERS-1'!$B$5:$J$44,3,FALSE) + ESCYLD1!CC113*(1-VLOOKUP(ESCYLD2!CC$4,'[1]INTERNAL PARAMETERS-1'!$B$5:$J$44,5,FALSE))*VLOOKUP(ESCYLD2!CC$4,'[1]INTERNAL PARAMETERS-1'!$B$5:$J$44,8,FALSE)*VLOOKUP(ESCYLD2!CC$4,'[1]INTERNAL PARAMETERS-1'!$B$5:$J$44,3,FALSE)</f>
        <v>0</v>
      </c>
      <c r="CD113" s="52">
        <f>ESCYLD1!CD113*VLOOKUP(ESCYLD2!CD$4,'[1]INTERNAL PARAMETERS-1'!$B$5:$J$44,5,FALSE)*VLOOKUP(ESCYLD2!CD$4,'[1]INTERNAL PARAMETERS-1'!$B$5:$J$44,6,FALSE)*VLOOKUP(ESCYLD2!CD$4,'[1]INTERNAL PARAMETERS-1'!$B$5:$J$44,3,FALSE) + ESCYLD1!CD113*(1-VLOOKUP(ESCYLD2!CD$4,'[1]INTERNAL PARAMETERS-1'!$B$5:$J$44,5,FALSE))*VLOOKUP(ESCYLD2!CD$4,'[1]INTERNAL PARAMETERS-1'!$B$5:$J$44,8,FALSE)*VLOOKUP(ESCYLD2!CD$4,'[1]INTERNAL PARAMETERS-1'!$B$5:$J$44,3,FALSE)</f>
        <v>0</v>
      </c>
      <c r="CE113" s="52">
        <f>ESCYLD1!CE113*VLOOKUP(ESCYLD2!CE$4,'[1]INTERNAL PARAMETERS-1'!$B$5:$J$44,5,FALSE)*VLOOKUP(ESCYLD2!CE$4,'[1]INTERNAL PARAMETERS-1'!$B$5:$J$44,6,FALSE)*VLOOKUP(ESCYLD2!CE$4,'[1]INTERNAL PARAMETERS-1'!$B$5:$J$44,3,FALSE) + ESCYLD1!CE113*(1-VLOOKUP(ESCYLD2!CE$4,'[1]INTERNAL PARAMETERS-1'!$B$5:$J$44,5,FALSE))*VLOOKUP(ESCYLD2!CE$4,'[1]INTERNAL PARAMETERS-1'!$B$5:$J$44,8,FALSE)*VLOOKUP(ESCYLD2!CE$4,'[1]INTERNAL PARAMETERS-1'!$B$5:$J$44,3,FALSE)</f>
        <v>0</v>
      </c>
      <c r="CF113" s="52">
        <f>ESCYLD1!CF113*VLOOKUP(ESCYLD2!CF$4,'[1]INTERNAL PARAMETERS-1'!$B$5:$J$44,5,FALSE)*VLOOKUP(ESCYLD2!CF$4,'[1]INTERNAL PARAMETERS-1'!$B$5:$J$44,6,FALSE)*VLOOKUP(ESCYLD2!CF$4,'[1]INTERNAL PARAMETERS-1'!$B$5:$J$44,3,FALSE) + ESCYLD1!CF113*(1-VLOOKUP(ESCYLD2!CF$4,'[1]INTERNAL PARAMETERS-1'!$B$5:$J$44,5,FALSE))*VLOOKUP(ESCYLD2!CF$4,'[1]INTERNAL PARAMETERS-1'!$B$5:$J$44,8,FALSE)*VLOOKUP(ESCYLD2!CF$4,'[1]INTERNAL PARAMETERS-1'!$B$5:$J$44,3,FALSE)</f>
        <v>0</v>
      </c>
      <c r="CG113" s="52">
        <f>ESCYLD1!CG113*VLOOKUP(ESCYLD2!CG$4,'[1]INTERNAL PARAMETERS-1'!$B$5:$J$44,5,FALSE)*VLOOKUP(ESCYLD2!CG$4,'[1]INTERNAL PARAMETERS-1'!$B$5:$J$44,6,FALSE)*VLOOKUP(ESCYLD2!CG$4,'[1]INTERNAL PARAMETERS-1'!$B$5:$J$44,3,FALSE) + ESCYLD1!CG113*(1-VLOOKUP(ESCYLD2!CG$4,'[1]INTERNAL PARAMETERS-1'!$B$5:$J$44,5,FALSE))*VLOOKUP(ESCYLD2!CG$4,'[1]INTERNAL PARAMETERS-1'!$B$5:$J$44,8,FALSE)*VLOOKUP(ESCYLD2!CG$4,'[1]INTERNAL PARAMETERS-1'!$B$5:$J$44,3,FALSE)</f>
        <v>0</v>
      </c>
      <c r="CH113" s="51">
        <f>ESCYLD1!CH113*VLOOKUP(ESCYLD2!CH$4,'[1]INTERNAL PARAMETERS-1'!$B$5:$J$44,5,FALSE)*VLOOKUP(ESCYLD2!CH$4,'[1]INTERNAL PARAMETERS-1'!$B$5:$J$44,6,FALSE)*VLOOKUP(ESCYLD2!CH$4,'[1]INTERNAL PARAMETERS-1'!$B$5:$J$44,3,FALSE) + ESCYLD1!CH113*(1-VLOOKUP(ESCYLD2!CH$4,'[1]INTERNAL PARAMETERS-1'!$B$5:$J$44,5,FALSE))*VLOOKUP(ESCYLD2!CH$4,'[1]INTERNAL PARAMETERS-1'!$B$5:$J$44,8,FALSE)*VLOOKUP(ESCYLD2!CH$4,'[1]INTERNAL PARAMETERS-1'!$B$5:$J$44,3,FALSE)</f>
        <v>0</v>
      </c>
      <c r="CJ113" s="53">
        <f t="shared" si="2"/>
        <v>0</v>
      </c>
      <c r="CK113" s="51">
        <f t="shared" si="3"/>
        <v>0</v>
      </c>
    </row>
    <row r="114" spans="2:89" x14ac:dyDescent="0.5">
      <c r="B114" s="66" t="s">
        <v>9</v>
      </c>
      <c r="C114" s="65" t="s">
        <v>90</v>
      </c>
      <c r="D114" s="65" t="s">
        <v>88</v>
      </c>
      <c r="E114" s="151">
        <f>ESC!AF114</f>
        <v>0</v>
      </c>
      <c r="F114" s="64">
        <f>'[1]INTERNAL PARAMETERS-1'!M6</f>
        <v>78.760000000000005</v>
      </c>
      <c r="G114" s="53">
        <f>ESCYLD1!G114*VLOOKUP(ESCYLD2!G$4,'[1]INTERNAL PARAMETERS-1'!$B$5:$J$44,5,FALSE)*VLOOKUP(ESCYLD2!G$4,'[1]INTERNAL PARAMETERS-1'!$B$5:$J$44,7,FALSE)*ESCYLD2!$F114 + ESCYLD1!G114*(1-VLOOKUP(ESCYLD2!G$4,'[1]INTERNAL PARAMETERS-1'!$B$5:$J$44,5,FALSE))*VLOOKUP(ESCYLD2!G$4,'[1]INTERNAL PARAMETERS-1'!$B$5:$J$44,9,FALSE)*ESCYLD2!$F114</f>
        <v>0</v>
      </c>
      <c r="H114" s="52">
        <f>ESCYLD1!H114*VLOOKUP(ESCYLD2!H$4,'[1]INTERNAL PARAMETERS-1'!$B$5:$J$44,5,FALSE)*VLOOKUP(ESCYLD2!H$4,'[1]INTERNAL PARAMETERS-1'!$B$5:$J$44,7,FALSE)*ESCYLD2!$F114 + ESCYLD1!H114*(1-VLOOKUP(ESCYLD2!H$4,'[1]INTERNAL PARAMETERS-1'!$B$5:$J$44,5,FALSE))*VLOOKUP(ESCYLD2!H$4,'[1]INTERNAL PARAMETERS-1'!$B$5:$J$44,9,FALSE)*ESCYLD2!$F114</f>
        <v>0</v>
      </c>
      <c r="I114" s="52">
        <f>ESCYLD1!I114*VLOOKUP(ESCYLD2!I$4,'[1]INTERNAL PARAMETERS-1'!$B$5:$J$44,5,FALSE)*VLOOKUP(ESCYLD2!I$4,'[1]INTERNAL PARAMETERS-1'!$B$5:$J$44,7,FALSE)*ESCYLD2!$F114 + ESCYLD1!I114*(1-VLOOKUP(ESCYLD2!I$4,'[1]INTERNAL PARAMETERS-1'!$B$5:$J$44,5,FALSE))*VLOOKUP(ESCYLD2!I$4,'[1]INTERNAL PARAMETERS-1'!$B$5:$J$44,9,FALSE)*ESCYLD2!$F114</f>
        <v>0</v>
      </c>
      <c r="J114" s="52">
        <f>ESCYLD1!J114*VLOOKUP(ESCYLD2!J$4,'[1]INTERNAL PARAMETERS-1'!$B$5:$J$44,5,FALSE)*VLOOKUP(ESCYLD2!J$4,'[1]INTERNAL PARAMETERS-1'!$B$5:$J$44,7,FALSE)*ESCYLD2!$F114 + ESCYLD1!J114*(1-VLOOKUP(ESCYLD2!J$4,'[1]INTERNAL PARAMETERS-1'!$B$5:$J$44,5,FALSE))*VLOOKUP(ESCYLD2!J$4,'[1]INTERNAL PARAMETERS-1'!$B$5:$J$44,9,FALSE)*ESCYLD2!$F114</f>
        <v>0</v>
      </c>
      <c r="K114" s="52">
        <f>ESCYLD1!K114*VLOOKUP(ESCYLD2!K$4,'[1]INTERNAL PARAMETERS-1'!$B$5:$J$44,5,FALSE)*VLOOKUP(ESCYLD2!K$4,'[1]INTERNAL PARAMETERS-1'!$B$5:$J$44,7,FALSE)*ESCYLD2!$F114 + ESCYLD1!K114*(1-VLOOKUP(ESCYLD2!K$4,'[1]INTERNAL PARAMETERS-1'!$B$5:$J$44,5,FALSE))*VLOOKUP(ESCYLD2!K$4,'[1]INTERNAL PARAMETERS-1'!$B$5:$J$44,9,FALSE)*ESCYLD2!$F114</f>
        <v>0</v>
      </c>
      <c r="L114" s="52">
        <f>ESCYLD1!L114*VLOOKUP(ESCYLD2!L$4,'[1]INTERNAL PARAMETERS-1'!$B$5:$J$44,5,FALSE)*VLOOKUP(ESCYLD2!L$4,'[1]INTERNAL PARAMETERS-1'!$B$5:$J$44,7,FALSE)*ESCYLD2!$F114 + ESCYLD1!L114*(1-VLOOKUP(ESCYLD2!L$4,'[1]INTERNAL PARAMETERS-1'!$B$5:$J$44,5,FALSE))*VLOOKUP(ESCYLD2!L$4,'[1]INTERNAL PARAMETERS-1'!$B$5:$J$44,9,FALSE)*ESCYLD2!$F114</f>
        <v>0</v>
      </c>
      <c r="M114" s="52">
        <f>ESCYLD1!M114*VLOOKUP(ESCYLD2!M$4,'[1]INTERNAL PARAMETERS-1'!$B$5:$J$44,5,FALSE)*VLOOKUP(ESCYLD2!M$4,'[1]INTERNAL PARAMETERS-1'!$B$5:$J$44,7,FALSE)*ESCYLD2!$F114 + ESCYLD1!M114*(1-VLOOKUP(ESCYLD2!M$4,'[1]INTERNAL PARAMETERS-1'!$B$5:$J$44,5,FALSE))*VLOOKUP(ESCYLD2!M$4,'[1]INTERNAL PARAMETERS-1'!$B$5:$J$44,9,FALSE)*ESCYLD2!$F114</f>
        <v>0</v>
      </c>
      <c r="N114" s="52">
        <f>ESCYLD1!N114*VLOOKUP(ESCYLD2!N$4,'[1]INTERNAL PARAMETERS-1'!$B$5:$J$44,5,FALSE)*VLOOKUP(ESCYLD2!N$4,'[1]INTERNAL PARAMETERS-1'!$B$5:$J$44,7,FALSE)*ESCYLD2!$F114 + ESCYLD1!N114*(1-VLOOKUP(ESCYLD2!N$4,'[1]INTERNAL PARAMETERS-1'!$B$5:$J$44,5,FALSE))*VLOOKUP(ESCYLD2!N$4,'[1]INTERNAL PARAMETERS-1'!$B$5:$J$44,9,FALSE)*ESCYLD2!$F114</f>
        <v>0</v>
      </c>
      <c r="O114" s="52">
        <f>ESCYLD1!O114*VLOOKUP(ESCYLD2!O$4,'[1]INTERNAL PARAMETERS-1'!$B$5:$J$44,5,FALSE)*VLOOKUP(ESCYLD2!O$4,'[1]INTERNAL PARAMETERS-1'!$B$5:$J$44,7,FALSE)*ESCYLD2!$F114 + ESCYLD1!O114*(1-VLOOKUP(ESCYLD2!O$4,'[1]INTERNAL PARAMETERS-1'!$B$5:$J$44,5,FALSE))*VLOOKUP(ESCYLD2!O$4,'[1]INTERNAL PARAMETERS-1'!$B$5:$J$44,9,FALSE)*ESCYLD2!$F114</f>
        <v>0</v>
      </c>
      <c r="P114" s="52">
        <f>ESCYLD1!P114*VLOOKUP(ESCYLD2!P$4,'[1]INTERNAL PARAMETERS-1'!$B$5:$J$44,5,FALSE)*VLOOKUP(ESCYLD2!P$4,'[1]INTERNAL PARAMETERS-1'!$B$5:$J$44,7,FALSE)*ESCYLD2!$F114 + ESCYLD1!P114*(1-VLOOKUP(ESCYLD2!P$4,'[1]INTERNAL PARAMETERS-1'!$B$5:$J$44,5,FALSE))*VLOOKUP(ESCYLD2!P$4,'[1]INTERNAL PARAMETERS-1'!$B$5:$J$44,9,FALSE)*ESCYLD2!$F114</f>
        <v>0</v>
      </c>
      <c r="Q114" s="52">
        <f>ESCYLD1!Q114*VLOOKUP(ESCYLD2!Q$4,'[1]INTERNAL PARAMETERS-1'!$B$5:$J$44,5,FALSE)*VLOOKUP(ESCYLD2!Q$4,'[1]INTERNAL PARAMETERS-1'!$B$5:$J$44,7,FALSE)*ESCYLD2!$F114 + ESCYLD1!Q114*(1-VLOOKUP(ESCYLD2!Q$4,'[1]INTERNAL PARAMETERS-1'!$B$5:$J$44,5,FALSE))*VLOOKUP(ESCYLD2!Q$4,'[1]INTERNAL PARAMETERS-1'!$B$5:$J$44,9,FALSE)*ESCYLD2!$F114</f>
        <v>0</v>
      </c>
      <c r="R114" s="52">
        <f>ESCYLD1!R114*VLOOKUP(ESCYLD2!R$4,'[1]INTERNAL PARAMETERS-1'!$B$5:$J$44,5,FALSE)*VLOOKUP(ESCYLD2!R$4,'[1]INTERNAL PARAMETERS-1'!$B$5:$J$44,7,FALSE)*ESCYLD2!$F114 + ESCYLD1!R114*(1-VLOOKUP(ESCYLD2!R$4,'[1]INTERNAL PARAMETERS-1'!$B$5:$J$44,5,FALSE))*VLOOKUP(ESCYLD2!R$4,'[1]INTERNAL PARAMETERS-1'!$B$5:$J$44,9,FALSE)*ESCYLD2!$F114</f>
        <v>0</v>
      </c>
      <c r="S114" s="52">
        <f>ESCYLD1!S114*VLOOKUP(ESCYLD2!S$4,'[1]INTERNAL PARAMETERS-1'!$B$5:$J$44,5,FALSE)*VLOOKUP(ESCYLD2!S$4,'[1]INTERNAL PARAMETERS-1'!$B$5:$J$44,7,FALSE)*ESCYLD2!$F114 + ESCYLD1!S114*(1-VLOOKUP(ESCYLD2!S$4,'[1]INTERNAL PARAMETERS-1'!$B$5:$J$44,5,FALSE))*VLOOKUP(ESCYLD2!S$4,'[1]INTERNAL PARAMETERS-1'!$B$5:$J$44,9,FALSE)*ESCYLD2!$F114</f>
        <v>0</v>
      </c>
      <c r="T114" s="52">
        <f>ESCYLD1!T114*VLOOKUP(ESCYLD2!T$4,'[1]INTERNAL PARAMETERS-1'!$B$5:$J$44,5,FALSE)*VLOOKUP(ESCYLD2!T$4,'[1]INTERNAL PARAMETERS-1'!$B$5:$J$44,7,FALSE)*ESCYLD2!$F114 + ESCYLD1!T114*(1-VLOOKUP(ESCYLD2!T$4,'[1]INTERNAL PARAMETERS-1'!$B$5:$J$44,5,FALSE))*VLOOKUP(ESCYLD2!T$4,'[1]INTERNAL PARAMETERS-1'!$B$5:$J$44,9,FALSE)*ESCYLD2!$F114</f>
        <v>0</v>
      </c>
      <c r="U114" s="52">
        <f>ESCYLD1!U114*VLOOKUP(ESCYLD2!U$4,'[1]INTERNAL PARAMETERS-1'!$B$5:$J$44,5,FALSE)*VLOOKUP(ESCYLD2!U$4,'[1]INTERNAL PARAMETERS-1'!$B$5:$J$44,7,FALSE)*ESCYLD2!$F114 + ESCYLD1!U114*(1-VLOOKUP(ESCYLD2!U$4,'[1]INTERNAL PARAMETERS-1'!$B$5:$J$44,5,FALSE))*VLOOKUP(ESCYLD2!U$4,'[1]INTERNAL PARAMETERS-1'!$B$5:$J$44,9,FALSE)*ESCYLD2!$F114</f>
        <v>0</v>
      </c>
      <c r="V114" s="52">
        <f>ESCYLD1!V114*VLOOKUP(ESCYLD2!V$4,'[1]INTERNAL PARAMETERS-1'!$B$5:$J$44,5,FALSE)*VLOOKUP(ESCYLD2!V$4,'[1]INTERNAL PARAMETERS-1'!$B$5:$J$44,7,FALSE)*ESCYLD2!$F114 + ESCYLD1!V114*(1-VLOOKUP(ESCYLD2!V$4,'[1]INTERNAL PARAMETERS-1'!$B$5:$J$44,5,FALSE))*VLOOKUP(ESCYLD2!V$4,'[1]INTERNAL PARAMETERS-1'!$B$5:$J$44,9,FALSE)*ESCYLD2!$F114</f>
        <v>0</v>
      </c>
      <c r="W114" s="52">
        <f>ESCYLD1!W114*VLOOKUP(ESCYLD2!W$4,'[1]INTERNAL PARAMETERS-1'!$B$5:$J$44,5,FALSE)*VLOOKUP(ESCYLD2!W$4,'[1]INTERNAL PARAMETERS-1'!$B$5:$J$44,7,FALSE)*ESCYLD2!$F114 + ESCYLD1!W114*(1-VLOOKUP(ESCYLD2!W$4,'[1]INTERNAL PARAMETERS-1'!$B$5:$J$44,5,FALSE))*VLOOKUP(ESCYLD2!W$4,'[1]INTERNAL PARAMETERS-1'!$B$5:$J$44,9,FALSE)*ESCYLD2!$F114</f>
        <v>0</v>
      </c>
      <c r="X114" s="52">
        <f>ESCYLD1!X114*VLOOKUP(ESCYLD2!X$4,'[1]INTERNAL PARAMETERS-1'!$B$5:$J$44,5,FALSE)*VLOOKUP(ESCYLD2!X$4,'[1]INTERNAL PARAMETERS-1'!$B$5:$J$44,7,FALSE)*ESCYLD2!$F114 + ESCYLD1!X114*(1-VLOOKUP(ESCYLD2!X$4,'[1]INTERNAL PARAMETERS-1'!$B$5:$J$44,5,FALSE))*VLOOKUP(ESCYLD2!X$4,'[1]INTERNAL PARAMETERS-1'!$B$5:$J$44,9,FALSE)*ESCYLD2!$F114</f>
        <v>0</v>
      </c>
      <c r="Y114" s="52">
        <f>ESCYLD1!Y114*VLOOKUP(ESCYLD2!Y$4,'[1]INTERNAL PARAMETERS-1'!$B$5:$J$44,5,FALSE)*VLOOKUP(ESCYLD2!Y$4,'[1]INTERNAL PARAMETERS-1'!$B$5:$J$44,7,FALSE)*ESCYLD2!$F114 + ESCYLD1!Y114*(1-VLOOKUP(ESCYLD2!Y$4,'[1]INTERNAL PARAMETERS-1'!$B$5:$J$44,5,FALSE))*VLOOKUP(ESCYLD2!Y$4,'[1]INTERNAL PARAMETERS-1'!$B$5:$J$44,9,FALSE)*ESCYLD2!$F114</f>
        <v>0</v>
      </c>
      <c r="Z114" s="52">
        <f>ESCYLD1!Z114*VLOOKUP(ESCYLD2!Z$4,'[1]INTERNAL PARAMETERS-1'!$B$5:$J$44,5,FALSE)*VLOOKUP(ESCYLD2!Z$4,'[1]INTERNAL PARAMETERS-1'!$B$5:$J$44,7,FALSE)*ESCYLD2!$F114 + ESCYLD1!Z114*(1-VLOOKUP(ESCYLD2!Z$4,'[1]INTERNAL PARAMETERS-1'!$B$5:$J$44,5,FALSE))*VLOOKUP(ESCYLD2!Z$4,'[1]INTERNAL PARAMETERS-1'!$B$5:$J$44,9,FALSE)*ESCYLD2!$F114</f>
        <v>0</v>
      </c>
      <c r="AA114" s="52">
        <f>ESCYLD1!AA114*VLOOKUP(ESCYLD2!AA$4,'[1]INTERNAL PARAMETERS-1'!$B$5:$J$44,5,FALSE)*VLOOKUP(ESCYLD2!AA$4,'[1]INTERNAL PARAMETERS-1'!$B$5:$J$44,7,FALSE)*ESCYLD2!$F114 + ESCYLD1!AA114*(1-VLOOKUP(ESCYLD2!AA$4,'[1]INTERNAL PARAMETERS-1'!$B$5:$J$44,5,FALSE))*VLOOKUP(ESCYLD2!AA$4,'[1]INTERNAL PARAMETERS-1'!$B$5:$J$44,9,FALSE)*ESCYLD2!$F114</f>
        <v>0</v>
      </c>
      <c r="AB114" s="52">
        <f>ESCYLD1!AB114*VLOOKUP(ESCYLD2!AB$4,'[1]INTERNAL PARAMETERS-1'!$B$5:$J$44,5,FALSE)*VLOOKUP(ESCYLD2!AB$4,'[1]INTERNAL PARAMETERS-1'!$B$5:$J$44,7,FALSE)*ESCYLD2!$F114 + ESCYLD1!AB114*(1-VLOOKUP(ESCYLD2!AB$4,'[1]INTERNAL PARAMETERS-1'!$B$5:$J$44,5,FALSE))*VLOOKUP(ESCYLD2!AB$4,'[1]INTERNAL PARAMETERS-1'!$B$5:$J$44,9,FALSE)*ESCYLD2!$F114</f>
        <v>0</v>
      </c>
      <c r="AC114" s="52">
        <f>ESCYLD1!AC114*VLOOKUP(ESCYLD2!AC$4,'[1]INTERNAL PARAMETERS-1'!$B$5:$J$44,5,FALSE)*VLOOKUP(ESCYLD2!AC$4,'[1]INTERNAL PARAMETERS-1'!$B$5:$J$44,7,FALSE)*ESCYLD2!$F114 + ESCYLD1!AC114*(1-VLOOKUP(ESCYLD2!AC$4,'[1]INTERNAL PARAMETERS-1'!$B$5:$J$44,5,FALSE))*VLOOKUP(ESCYLD2!AC$4,'[1]INTERNAL PARAMETERS-1'!$B$5:$J$44,9,FALSE)*ESCYLD2!$F114</f>
        <v>0</v>
      </c>
      <c r="AD114" s="52">
        <f>ESCYLD1!AD114*VLOOKUP(ESCYLD2!AD$4,'[1]INTERNAL PARAMETERS-1'!$B$5:$J$44,5,FALSE)*VLOOKUP(ESCYLD2!AD$4,'[1]INTERNAL PARAMETERS-1'!$B$5:$J$44,7,FALSE)*ESCYLD2!$F114 + ESCYLD1!AD114*(1-VLOOKUP(ESCYLD2!AD$4,'[1]INTERNAL PARAMETERS-1'!$B$5:$J$44,5,FALSE))*VLOOKUP(ESCYLD2!AD$4,'[1]INTERNAL PARAMETERS-1'!$B$5:$J$44,9,FALSE)*ESCYLD2!$F114</f>
        <v>0</v>
      </c>
      <c r="AE114" s="52">
        <f>ESCYLD1!AE114*VLOOKUP(ESCYLD2!AE$4,'[1]INTERNAL PARAMETERS-1'!$B$5:$J$44,5,FALSE)*VLOOKUP(ESCYLD2!AE$4,'[1]INTERNAL PARAMETERS-1'!$B$5:$J$44,7,FALSE)*ESCYLD2!$F114 + ESCYLD1!AE114*(1-VLOOKUP(ESCYLD2!AE$4,'[1]INTERNAL PARAMETERS-1'!$B$5:$J$44,5,FALSE))*VLOOKUP(ESCYLD2!AE$4,'[1]INTERNAL PARAMETERS-1'!$B$5:$J$44,9,FALSE)*ESCYLD2!$F114</f>
        <v>0</v>
      </c>
      <c r="AF114" s="52">
        <f>ESCYLD1!AF114*VLOOKUP(ESCYLD2!AF$4,'[1]INTERNAL PARAMETERS-1'!$B$5:$J$44,5,FALSE)*VLOOKUP(ESCYLD2!AF$4,'[1]INTERNAL PARAMETERS-1'!$B$5:$J$44,7,FALSE)*ESCYLD2!$F114 + ESCYLD1!AF114*(1-VLOOKUP(ESCYLD2!AF$4,'[1]INTERNAL PARAMETERS-1'!$B$5:$J$44,5,FALSE))*VLOOKUP(ESCYLD2!AF$4,'[1]INTERNAL PARAMETERS-1'!$B$5:$J$44,9,FALSE)*ESCYLD2!$F114</f>
        <v>0</v>
      </c>
      <c r="AG114" s="52">
        <f>ESCYLD1!AG114*VLOOKUP(ESCYLD2!AG$4,'[1]INTERNAL PARAMETERS-1'!$B$5:$J$44,5,FALSE)*VLOOKUP(ESCYLD2!AG$4,'[1]INTERNAL PARAMETERS-1'!$B$5:$J$44,7,FALSE)*ESCYLD2!$F114 + ESCYLD1!AG114*(1-VLOOKUP(ESCYLD2!AG$4,'[1]INTERNAL PARAMETERS-1'!$B$5:$J$44,5,FALSE))*VLOOKUP(ESCYLD2!AG$4,'[1]INTERNAL PARAMETERS-1'!$B$5:$J$44,9,FALSE)*ESCYLD2!$F114</f>
        <v>0</v>
      </c>
      <c r="AH114" s="52">
        <f>ESCYLD1!AH114*VLOOKUP(ESCYLD2!AH$4,'[1]INTERNAL PARAMETERS-1'!$B$5:$J$44,5,FALSE)*VLOOKUP(ESCYLD2!AH$4,'[1]INTERNAL PARAMETERS-1'!$B$5:$J$44,7,FALSE)*ESCYLD2!$F114 + ESCYLD1!AH114*(1-VLOOKUP(ESCYLD2!AH$4,'[1]INTERNAL PARAMETERS-1'!$B$5:$J$44,5,FALSE))*VLOOKUP(ESCYLD2!AH$4,'[1]INTERNAL PARAMETERS-1'!$B$5:$J$44,9,FALSE)*ESCYLD2!$F114</f>
        <v>0</v>
      </c>
      <c r="AI114" s="52">
        <f>ESCYLD1!AI114*VLOOKUP(ESCYLD2!AI$4,'[1]INTERNAL PARAMETERS-1'!$B$5:$J$44,5,FALSE)*VLOOKUP(ESCYLD2!AI$4,'[1]INTERNAL PARAMETERS-1'!$B$5:$J$44,7,FALSE)*ESCYLD2!$F114 + ESCYLD1!AI114*(1-VLOOKUP(ESCYLD2!AI$4,'[1]INTERNAL PARAMETERS-1'!$B$5:$J$44,5,FALSE))*VLOOKUP(ESCYLD2!AI$4,'[1]INTERNAL PARAMETERS-1'!$B$5:$J$44,9,FALSE)*ESCYLD2!$F114</f>
        <v>0</v>
      </c>
      <c r="AJ114" s="52">
        <f>ESCYLD1!AJ114*VLOOKUP(ESCYLD2!AJ$4,'[1]INTERNAL PARAMETERS-1'!$B$5:$J$44,5,FALSE)*VLOOKUP(ESCYLD2!AJ$4,'[1]INTERNAL PARAMETERS-1'!$B$5:$J$44,7,FALSE)*ESCYLD2!$F114 + ESCYLD1!AJ114*(1-VLOOKUP(ESCYLD2!AJ$4,'[1]INTERNAL PARAMETERS-1'!$B$5:$J$44,5,FALSE))*VLOOKUP(ESCYLD2!AJ$4,'[1]INTERNAL PARAMETERS-1'!$B$5:$J$44,9,FALSE)*ESCYLD2!$F114</f>
        <v>0</v>
      </c>
      <c r="AK114" s="52">
        <f>ESCYLD1!AK114*VLOOKUP(ESCYLD2!AK$4,'[1]INTERNAL PARAMETERS-1'!$B$5:$J$44,5,FALSE)*VLOOKUP(ESCYLD2!AK$4,'[1]INTERNAL PARAMETERS-1'!$B$5:$J$44,7,FALSE)*ESCYLD2!$F114 + ESCYLD1!AK114*(1-VLOOKUP(ESCYLD2!AK$4,'[1]INTERNAL PARAMETERS-1'!$B$5:$J$44,5,FALSE))*VLOOKUP(ESCYLD2!AK$4,'[1]INTERNAL PARAMETERS-1'!$B$5:$J$44,9,FALSE)*ESCYLD2!$F114</f>
        <v>0</v>
      </c>
      <c r="AL114" s="52">
        <f>ESCYLD1!AL114*VLOOKUP(ESCYLD2!AL$4,'[1]INTERNAL PARAMETERS-1'!$B$5:$J$44,5,FALSE)*VLOOKUP(ESCYLD2!AL$4,'[1]INTERNAL PARAMETERS-1'!$B$5:$J$44,7,FALSE)*ESCYLD2!$F114 + ESCYLD1!AL114*(1-VLOOKUP(ESCYLD2!AL$4,'[1]INTERNAL PARAMETERS-1'!$B$5:$J$44,5,FALSE))*VLOOKUP(ESCYLD2!AL$4,'[1]INTERNAL PARAMETERS-1'!$B$5:$J$44,9,FALSE)*ESCYLD2!$F114</f>
        <v>0</v>
      </c>
      <c r="AM114" s="52">
        <f>ESCYLD1!AM114*VLOOKUP(ESCYLD2!AM$4,'[1]INTERNAL PARAMETERS-1'!$B$5:$J$44,5,FALSE)*VLOOKUP(ESCYLD2!AM$4,'[1]INTERNAL PARAMETERS-1'!$B$5:$J$44,7,FALSE)*ESCYLD2!$F114 + ESCYLD1!AM114*(1-VLOOKUP(ESCYLD2!AM$4,'[1]INTERNAL PARAMETERS-1'!$B$5:$J$44,5,FALSE))*VLOOKUP(ESCYLD2!AM$4,'[1]INTERNAL PARAMETERS-1'!$B$5:$J$44,9,FALSE)*ESCYLD2!$F114</f>
        <v>0</v>
      </c>
      <c r="AN114" s="52">
        <f>ESCYLD1!AN114*VLOOKUP(ESCYLD2!AN$4,'[1]INTERNAL PARAMETERS-1'!$B$5:$J$44,5,FALSE)*VLOOKUP(ESCYLD2!AN$4,'[1]INTERNAL PARAMETERS-1'!$B$5:$J$44,7,FALSE)*ESCYLD2!$F114 + ESCYLD1!AN114*(1-VLOOKUP(ESCYLD2!AN$4,'[1]INTERNAL PARAMETERS-1'!$B$5:$J$44,5,FALSE))*VLOOKUP(ESCYLD2!AN$4,'[1]INTERNAL PARAMETERS-1'!$B$5:$J$44,9,FALSE)*ESCYLD2!$F114</f>
        <v>0</v>
      </c>
      <c r="AO114" s="52">
        <f>ESCYLD1!AO114*VLOOKUP(ESCYLD2!AO$4,'[1]INTERNAL PARAMETERS-1'!$B$5:$J$44,5,FALSE)*VLOOKUP(ESCYLD2!AO$4,'[1]INTERNAL PARAMETERS-1'!$B$5:$J$44,7,FALSE)*ESCYLD2!$F114 + ESCYLD1!AO114*(1-VLOOKUP(ESCYLD2!AO$4,'[1]INTERNAL PARAMETERS-1'!$B$5:$J$44,5,FALSE))*VLOOKUP(ESCYLD2!AO$4,'[1]INTERNAL PARAMETERS-1'!$B$5:$J$44,9,FALSE)*ESCYLD2!$F114</f>
        <v>0</v>
      </c>
      <c r="AP114" s="52">
        <f>ESCYLD1!AP114*VLOOKUP(ESCYLD2!AP$4,'[1]INTERNAL PARAMETERS-1'!$B$5:$J$44,5,FALSE)*VLOOKUP(ESCYLD2!AP$4,'[1]INTERNAL PARAMETERS-1'!$B$5:$J$44,7,FALSE)*ESCYLD2!$F114 + ESCYLD1!AP114*(1-VLOOKUP(ESCYLD2!AP$4,'[1]INTERNAL PARAMETERS-1'!$B$5:$J$44,5,FALSE))*VLOOKUP(ESCYLD2!AP$4,'[1]INTERNAL PARAMETERS-1'!$B$5:$J$44,9,FALSE)*ESCYLD2!$F114</f>
        <v>0</v>
      </c>
      <c r="AQ114" s="52">
        <f>ESCYLD1!AQ114*VLOOKUP(ESCYLD2!AQ$4,'[1]INTERNAL PARAMETERS-1'!$B$5:$J$44,5,FALSE)*VLOOKUP(ESCYLD2!AQ$4,'[1]INTERNAL PARAMETERS-1'!$B$5:$J$44,7,FALSE)*ESCYLD2!$F114 + ESCYLD1!AQ114*(1-VLOOKUP(ESCYLD2!AQ$4,'[1]INTERNAL PARAMETERS-1'!$B$5:$J$44,5,FALSE))*VLOOKUP(ESCYLD2!AQ$4,'[1]INTERNAL PARAMETERS-1'!$B$5:$J$44,9,FALSE)*ESCYLD2!$F114</f>
        <v>0</v>
      </c>
      <c r="AR114" s="52">
        <f>ESCYLD1!AR114*VLOOKUP(ESCYLD2!AR$4,'[1]INTERNAL PARAMETERS-1'!$B$5:$J$44,5,FALSE)*VLOOKUP(ESCYLD2!AR$4,'[1]INTERNAL PARAMETERS-1'!$B$5:$J$44,7,FALSE)*ESCYLD2!$F114 + ESCYLD1!AR114*(1-VLOOKUP(ESCYLD2!AR$4,'[1]INTERNAL PARAMETERS-1'!$B$5:$J$44,5,FALSE))*VLOOKUP(ESCYLD2!AR$4,'[1]INTERNAL PARAMETERS-1'!$B$5:$J$44,9,FALSE)*ESCYLD2!$F114</f>
        <v>0</v>
      </c>
      <c r="AS114" s="52">
        <f>ESCYLD1!AS114*VLOOKUP(ESCYLD2!AS$4,'[1]INTERNAL PARAMETERS-1'!$B$5:$J$44,5,FALSE)*VLOOKUP(ESCYLD2!AS$4,'[1]INTERNAL PARAMETERS-1'!$B$5:$J$44,7,FALSE)*ESCYLD2!$F114 + ESCYLD1!AS114*(1-VLOOKUP(ESCYLD2!AS$4,'[1]INTERNAL PARAMETERS-1'!$B$5:$J$44,5,FALSE))*VLOOKUP(ESCYLD2!AS$4,'[1]INTERNAL PARAMETERS-1'!$B$5:$J$44,9,FALSE)*ESCYLD2!$F114</f>
        <v>0</v>
      </c>
      <c r="AT114" s="51">
        <f>ESCYLD1!AT114*VLOOKUP(ESCYLD2!AT$4,'[1]INTERNAL PARAMETERS-1'!$B$5:$J$44,5,FALSE)*VLOOKUP(ESCYLD2!AT$4,'[1]INTERNAL PARAMETERS-1'!$B$5:$J$44,7,FALSE)*ESCYLD2!$F114 + ESCYLD1!AT114*(1-VLOOKUP(ESCYLD2!AT$4,'[1]INTERNAL PARAMETERS-1'!$B$5:$J$44,5,FALSE))*VLOOKUP(ESCYLD2!AT$4,'[1]INTERNAL PARAMETERS-1'!$B$5:$J$44,9,FALSE)*ESCYLD2!$F114</f>
        <v>0</v>
      </c>
      <c r="AU114" s="53">
        <f>ESCYLD1!AU114*VLOOKUP(ESCYLD2!AU$4,'[1]INTERNAL PARAMETERS-1'!$B$5:$J$44,5,FALSE)*VLOOKUP(ESCYLD2!AU$4,'[1]INTERNAL PARAMETERS-1'!$B$5:$J$44,6,FALSE)*VLOOKUP(ESCYLD2!AU$4,'[1]INTERNAL PARAMETERS-1'!$B$5:$J$44,3,FALSE) + ESCYLD1!AU114*(1-VLOOKUP(ESCYLD2!AU$4,'[1]INTERNAL PARAMETERS-1'!$B$5:$J$44,5,FALSE))*VLOOKUP(ESCYLD2!AU$4,'[1]INTERNAL PARAMETERS-1'!$B$5:$J$44,8,FALSE)*VLOOKUP(ESCYLD2!AU$4,'[1]INTERNAL PARAMETERS-1'!$B$5:$J$44,3,FALSE)</f>
        <v>0</v>
      </c>
      <c r="AV114" s="52">
        <f>ESCYLD1!AV114*VLOOKUP(ESCYLD2!AV$4,'[1]INTERNAL PARAMETERS-1'!$B$5:$J$44,5,FALSE)*VLOOKUP(ESCYLD2!AV$4,'[1]INTERNAL PARAMETERS-1'!$B$5:$J$44,6,FALSE)*VLOOKUP(ESCYLD2!AV$4,'[1]INTERNAL PARAMETERS-1'!$B$5:$J$44,3,FALSE) + ESCYLD1!AV114*(1-VLOOKUP(ESCYLD2!AV$4,'[1]INTERNAL PARAMETERS-1'!$B$5:$J$44,5,FALSE))*VLOOKUP(ESCYLD2!AV$4,'[1]INTERNAL PARAMETERS-1'!$B$5:$J$44,8,FALSE)*VLOOKUP(ESCYLD2!AV$4,'[1]INTERNAL PARAMETERS-1'!$B$5:$J$44,3,FALSE)</f>
        <v>0</v>
      </c>
      <c r="AW114" s="52">
        <f>ESCYLD1!AW114*VLOOKUP(ESCYLD2!AW$4,'[1]INTERNAL PARAMETERS-1'!$B$5:$J$44,5,FALSE)*VLOOKUP(ESCYLD2!AW$4,'[1]INTERNAL PARAMETERS-1'!$B$5:$J$44,6,FALSE)*VLOOKUP(ESCYLD2!AW$4,'[1]INTERNAL PARAMETERS-1'!$B$5:$J$44,3,FALSE) + ESCYLD1!AW114*(1-VLOOKUP(ESCYLD2!AW$4,'[1]INTERNAL PARAMETERS-1'!$B$5:$J$44,5,FALSE))*VLOOKUP(ESCYLD2!AW$4,'[1]INTERNAL PARAMETERS-1'!$B$5:$J$44,8,FALSE)*VLOOKUP(ESCYLD2!AW$4,'[1]INTERNAL PARAMETERS-1'!$B$5:$J$44,3,FALSE)</f>
        <v>0</v>
      </c>
      <c r="AX114" s="52">
        <f>ESCYLD1!AX114*VLOOKUP(ESCYLD2!AX$4,'[1]INTERNAL PARAMETERS-1'!$B$5:$J$44,5,FALSE)*VLOOKUP(ESCYLD2!AX$4,'[1]INTERNAL PARAMETERS-1'!$B$5:$J$44,6,FALSE)*VLOOKUP(ESCYLD2!AX$4,'[1]INTERNAL PARAMETERS-1'!$B$5:$J$44,3,FALSE) + ESCYLD1!AX114*(1-VLOOKUP(ESCYLD2!AX$4,'[1]INTERNAL PARAMETERS-1'!$B$5:$J$44,5,FALSE))*VLOOKUP(ESCYLD2!AX$4,'[1]INTERNAL PARAMETERS-1'!$B$5:$J$44,8,FALSE)*VLOOKUP(ESCYLD2!AX$4,'[1]INTERNAL PARAMETERS-1'!$B$5:$J$44,3,FALSE)</f>
        <v>0</v>
      </c>
      <c r="AY114" s="52">
        <f>ESCYLD1!AY114*VLOOKUP(ESCYLD2!AY$4,'[1]INTERNAL PARAMETERS-1'!$B$5:$J$44,5,FALSE)*VLOOKUP(ESCYLD2!AY$4,'[1]INTERNAL PARAMETERS-1'!$B$5:$J$44,6,FALSE)*VLOOKUP(ESCYLD2!AY$4,'[1]INTERNAL PARAMETERS-1'!$B$5:$J$44,3,FALSE) + ESCYLD1!AY114*(1-VLOOKUP(ESCYLD2!AY$4,'[1]INTERNAL PARAMETERS-1'!$B$5:$J$44,5,FALSE))*VLOOKUP(ESCYLD2!AY$4,'[1]INTERNAL PARAMETERS-1'!$B$5:$J$44,8,FALSE)*VLOOKUP(ESCYLD2!AY$4,'[1]INTERNAL PARAMETERS-1'!$B$5:$J$44,3,FALSE)</f>
        <v>0</v>
      </c>
      <c r="AZ114" s="52">
        <f>ESCYLD1!AZ114*VLOOKUP(ESCYLD2!AZ$4,'[1]INTERNAL PARAMETERS-1'!$B$5:$J$44,5,FALSE)*VLOOKUP(ESCYLD2!AZ$4,'[1]INTERNAL PARAMETERS-1'!$B$5:$J$44,6,FALSE)*VLOOKUP(ESCYLD2!AZ$4,'[1]INTERNAL PARAMETERS-1'!$B$5:$J$44,3,FALSE) + ESCYLD1!AZ114*(1-VLOOKUP(ESCYLD2!AZ$4,'[1]INTERNAL PARAMETERS-1'!$B$5:$J$44,5,FALSE))*VLOOKUP(ESCYLD2!AZ$4,'[1]INTERNAL PARAMETERS-1'!$B$5:$J$44,8,FALSE)*VLOOKUP(ESCYLD2!AZ$4,'[1]INTERNAL PARAMETERS-1'!$B$5:$J$44,3,FALSE)</f>
        <v>0</v>
      </c>
      <c r="BA114" s="52">
        <f>ESCYLD1!BA114*VLOOKUP(ESCYLD2!BA$4,'[1]INTERNAL PARAMETERS-1'!$B$5:$J$44,5,FALSE)*VLOOKUP(ESCYLD2!BA$4,'[1]INTERNAL PARAMETERS-1'!$B$5:$J$44,6,FALSE)*VLOOKUP(ESCYLD2!BA$4,'[1]INTERNAL PARAMETERS-1'!$B$5:$J$44,3,FALSE) + ESCYLD1!BA114*(1-VLOOKUP(ESCYLD2!BA$4,'[1]INTERNAL PARAMETERS-1'!$B$5:$J$44,5,FALSE))*VLOOKUP(ESCYLD2!BA$4,'[1]INTERNAL PARAMETERS-1'!$B$5:$J$44,8,FALSE)*VLOOKUP(ESCYLD2!BA$4,'[1]INTERNAL PARAMETERS-1'!$B$5:$J$44,3,FALSE)</f>
        <v>0</v>
      </c>
      <c r="BB114" s="52">
        <f>ESCYLD1!BB114*VLOOKUP(ESCYLD2!BB$4,'[1]INTERNAL PARAMETERS-1'!$B$5:$J$44,5,FALSE)*VLOOKUP(ESCYLD2!BB$4,'[1]INTERNAL PARAMETERS-1'!$B$5:$J$44,6,FALSE)*VLOOKUP(ESCYLD2!BB$4,'[1]INTERNAL PARAMETERS-1'!$B$5:$J$44,3,FALSE) + ESCYLD1!BB114*(1-VLOOKUP(ESCYLD2!BB$4,'[1]INTERNAL PARAMETERS-1'!$B$5:$J$44,5,FALSE))*VLOOKUP(ESCYLD2!BB$4,'[1]INTERNAL PARAMETERS-1'!$B$5:$J$44,8,FALSE)*VLOOKUP(ESCYLD2!BB$4,'[1]INTERNAL PARAMETERS-1'!$B$5:$J$44,3,FALSE)</f>
        <v>0</v>
      </c>
      <c r="BC114" s="52">
        <f>ESCYLD1!BC114*VLOOKUP(ESCYLD2!BC$4,'[1]INTERNAL PARAMETERS-1'!$B$5:$J$44,5,FALSE)*VLOOKUP(ESCYLD2!BC$4,'[1]INTERNAL PARAMETERS-1'!$B$5:$J$44,6,FALSE)*VLOOKUP(ESCYLD2!BC$4,'[1]INTERNAL PARAMETERS-1'!$B$5:$J$44,3,FALSE) + ESCYLD1!BC114*(1-VLOOKUP(ESCYLD2!BC$4,'[1]INTERNAL PARAMETERS-1'!$B$5:$J$44,5,FALSE))*VLOOKUP(ESCYLD2!BC$4,'[1]INTERNAL PARAMETERS-1'!$B$5:$J$44,8,FALSE)*VLOOKUP(ESCYLD2!BC$4,'[1]INTERNAL PARAMETERS-1'!$B$5:$J$44,3,FALSE)</f>
        <v>0</v>
      </c>
      <c r="BD114" s="52">
        <f>ESCYLD1!BD114*VLOOKUP(ESCYLD2!BD$4,'[1]INTERNAL PARAMETERS-1'!$B$5:$J$44,5,FALSE)*VLOOKUP(ESCYLD2!BD$4,'[1]INTERNAL PARAMETERS-1'!$B$5:$J$44,6,FALSE)*VLOOKUP(ESCYLD2!BD$4,'[1]INTERNAL PARAMETERS-1'!$B$5:$J$44,3,FALSE) + ESCYLD1!BD114*(1-VLOOKUP(ESCYLD2!BD$4,'[1]INTERNAL PARAMETERS-1'!$B$5:$J$44,5,FALSE))*VLOOKUP(ESCYLD2!BD$4,'[1]INTERNAL PARAMETERS-1'!$B$5:$J$44,8,FALSE)*VLOOKUP(ESCYLD2!BD$4,'[1]INTERNAL PARAMETERS-1'!$B$5:$J$44,3,FALSE)</f>
        <v>0</v>
      </c>
      <c r="BE114" s="52">
        <f>ESCYLD1!BE114*VLOOKUP(ESCYLD2!BE$4,'[1]INTERNAL PARAMETERS-1'!$B$5:$J$44,5,FALSE)*VLOOKUP(ESCYLD2!BE$4,'[1]INTERNAL PARAMETERS-1'!$B$5:$J$44,6,FALSE)*VLOOKUP(ESCYLD2!BE$4,'[1]INTERNAL PARAMETERS-1'!$B$5:$J$44,3,FALSE) + ESCYLD1!BE114*(1-VLOOKUP(ESCYLD2!BE$4,'[1]INTERNAL PARAMETERS-1'!$B$5:$J$44,5,FALSE))*VLOOKUP(ESCYLD2!BE$4,'[1]INTERNAL PARAMETERS-1'!$B$5:$J$44,8,FALSE)*VLOOKUP(ESCYLD2!BE$4,'[1]INTERNAL PARAMETERS-1'!$B$5:$J$44,3,FALSE)</f>
        <v>0</v>
      </c>
      <c r="BF114" s="52">
        <f>ESCYLD1!BF114*VLOOKUP(ESCYLD2!BF$4,'[1]INTERNAL PARAMETERS-1'!$B$5:$J$44,5,FALSE)*VLOOKUP(ESCYLD2!BF$4,'[1]INTERNAL PARAMETERS-1'!$B$5:$J$44,6,FALSE)*VLOOKUP(ESCYLD2!BF$4,'[1]INTERNAL PARAMETERS-1'!$B$5:$J$44,3,FALSE) + ESCYLD1!BF114*(1-VLOOKUP(ESCYLD2!BF$4,'[1]INTERNAL PARAMETERS-1'!$B$5:$J$44,5,FALSE))*VLOOKUP(ESCYLD2!BF$4,'[1]INTERNAL PARAMETERS-1'!$B$5:$J$44,8,FALSE)*VLOOKUP(ESCYLD2!BF$4,'[1]INTERNAL PARAMETERS-1'!$B$5:$J$44,3,FALSE)</f>
        <v>0</v>
      </c>
      <c r="BG114" s="52">
        <f>ESCYLD1!BG114*VLOOKUP(ESCYLD2!BG$4,'[1]INTERNAL PARAMETERS-1'!$B$5:$J$44,5,FALSE)*VLOOKUP(ESCYLD2!BG$4,'[1]INTERNAL PARAMETERS-1'!$B$5:$J$44,6,FALSE)*VLOOKUP(ESCYLD2!BG$4,'[1]INTERNAL PARAMETERS-1'!$B$5:$J$44,3,FALSE) + ESCYLD1!BG114*(1-VLOOKUP(ESCYLD2!BG$4,'[1]INTERNAL PARAMETERS-1'!$B$5:$J$44,5,FALSE))*VLOOKUP(ESCYLD2!BG$4,'[1]INTERNAL PARAMETERS-1'!$B$5:$J$44,8,FALSE)*VLOOKUP(ESCYLD2!BG$4,'[1]INTERNAL PARAMETERS-1'!$B$5:$J$44,3,FALSE)</f>
        <v>0</v>
      </c>
      <c r="BH114" s="52">
        <f>ESCYLD1!BH114*VLOOKUP(ESCYLD2!BH$4,'[1]INTERNAL PARAMETERS-1'!$B$5:$J$44,5,FALSE)*VLOOKUP(ESCYLD2!BH$4,'[1]INTERNAL PARAMETERS-1'!$B$5:$J$44,6,FALSE)*VLOOKUP(ESCYLD2!BH$4,'[1]INTERNAL PARAMETERS-1'!$B$5:$J$44,3,FALSE) + ESCYLD1!BH114*(1-VLOOKUP(ESCYLD2!BH$4,'[1]INTERNAL PARAMETERS-1'!$B$5:$J$44,5,FALSE))*VLOOKUP(ESCYLD2!BH$4,'[1]INTERNAL PARAMETERS-1'!$B$5:$J$44,8,FALSE)*VLOOKUP(ESCYLD2!BH$4,'[1]INTERNAL PARAMETERS-1'!$B$5:$J$44,3,FALSE)</f>
        <v>0</v>
      </c>
      <c r="BI114" s="52">
        <f>ESCYLD1!BI114*VLOOKUP(ESCYLD2!BI$4,'[1]INTERNAL PARAMETERS-1'!$B$5:$J$44,5,FALSE)*VLOOKUP(ESCYLD2!BI$4,'[1]INTERNAL PARAMETERS-1'!$B$5:$J$44,6,FALSE)*VLOOKUP(ESCYLD2!BI$4,'[1]INTERNAL PARAMETERS-1'!$B$5:$J$44,3,FALSE) + ESCYLD1!BI114*(1-VLOOKUP(ESCYLD2!BI$4,'[1]INTERNAL PARAMETERS-1'!$B$5:$J$44,5,FALSE))*VLOOKUP(ESCYLD2!BI$4,'[1]INTERNAL PARAMETERS-1'!$B$5:$J$44,8,FALSE)*VLOOKUP(ESCYLD2!BI$4,'[1]INTERNAL PARAMETERS-1'!$B$5:$J$44,3,FALSE)</f>
        <v>0</v>
      </c>
      <c r="BJ114" s="52">
        <f>ESCYLD1!BJ114*VLOOKUP(ESCYLD2!BJ$4,'[1]INTERNAL PARAMETERS-1'!$B$5:$J$44,5,FALSE)*VLOOKUP(ESCYLD2!BJ$4,'[1]INTERNAL PARAMETERS-1'!$B$5:$J$44,6,FALSE)*VLOOKUP(ESCYLD2!BJ$4,'[1]INTERNAL PARAMETERS-1'!$B$5:$J$44,3,FALSE) + ESCYLD1!BJ114*(1-VLOOKUP(ESCYLD2!BJ$4,'[1]INTERNAL PARAMETERS-1'!$B$5:$J$44,5,FALSE))*VLOOKUP(ESCYLD2!BJ$4,'[1]INTERNAL PARAMETERS-1'!$B$5:$J$44,8,FALSE)*VLOOKUP(ESCYLD2!BJ$4,'[1]INTERNAL PARAMETERS-1'!$B$5:$J$44,3,FALSE)</f>
        <v>0</v>
      </c>
      <c r="BK114" s="52">
        <f>ESCYLD1!BK114*VLOOKUP(ESCYLD2!BK$4,'[1]INTERNAL PARAMETERS-1'!$B$5:$J$44,5,FALSE)*VLOOKUP(ESCYLD2!BK$4,'[1]INTERNAL PARAMETERS-1'!$B$5:$J$44,6,FALSE)*VLOOKUP(ESCYLD2!BK$4,'[1]INTERNAL PARAMETERS-1'!$B$5:$J$44,3,FALSE) + ESCYLD1!BK114*(1-VLOOKUP(ESCYLD2!BK$4,'[1]INTERNAL PARAMETERS-1'!$B$5:$J$44,5,FALSE))*VLOOKUP(ESCYLD2!BK$4,'[1]INTERNAL PARAMETERS-1'!$B$5:$J$44,8,FALSE)*VLOOKUP(ESCYLD2!BK$4,'[1]INTERNAL PARAMETERS-1'!$B$5:$J$44,3,FALSE)</f>
        <v>0</v>
      </c>
      <c r="BL114" s="52">
        <f>ESCYLD1!BL114*VLOOKUP(ESCYLD2!BL$4,'[1]INTERNAL PARAMETERS-1'!$B$5:$J$44,5,FALSE)*VLOOKUP(ESCYLD2!BL$4,'[1]INTERNAL PARAMETERS-1'!$B$5:$J$44,6,FALSE)*VLOOKUP(ESCYLD2!BL$4,'[1]INTERNAL PARAMETERS-1'!$B$5:$J$44,3,FALSE) + ESCYLD1!BL114*(1-VLOOKUP(ESCYLD2!BL$4,'[1]INTERNAL PARAMETERS-1'!$B$5:$J$44,5,FALSE))*VLOOKUP(ESCYLD2!BL$4,'[1]INTERNAL PARAMETERS-1'!$B$5:$J$44,8,FALSE)*VLOOKUP(ESCYLD2!BL$4,'[1]INTERNAL PARAMETERS-1'!$B$5:$J$44,3,FALSE)</f>
        <v>0</v>
      </c>
      <c r="BM114" s="52">
        <f>ESCYLD1!BM114*VLOOKUP(ESCYLD2!BM$4,'[1]INTERNAL PARAMETERS-1'!$B$5:$J$44,5,FALSE)*VLOOKUP(ESCYLD2!BM$4,'[1]INTERNAL PARAMETERS-1'!$B$5:$J$44,6,FALSE)*VLOOKUP(ESCYLD2!BM$4,'[1]INTERNAL PARAMETERS-1'!$B$5:$J$44,3,FALSE) + ESCYLD1!BM114*(1-VLOOKUP(ESCYLD2!BM$4,'[1]INTERNAL PARAMETERS-1'!$B$5:$J$44,5,FALSE))*VLOOKUP(ESCYLD2!BM$4,'[1]INTERNAL PARAMETERS-1'!$B$5:$J$44,8,FALSE)*VLOOKUP(ESCYLD2!BM$4,'[1]INTERNAL PARAMETERS-1'!$B$5:$J$44,3,FALSE)</f>
        <v>0</v>
      </c>
      <c r="BN114" s="52">
        <f>ESCYLD1!BN114*VLOOKUP(ESCYLD2!BN$4,'[1]INTERNAL PARAMETERS-1'!$B$5:$J$44,5,FALSE)*VLOOKUP(ESCYLD2!BN$4,'[1]INTERNAL PARAMETERS-1'!$B$5:$J$44,6,FALSE)*VLOOKUP(ESCYLD2!BN$4,'[1]INTERNAL PARAMETERS-1'!$B$5:$J$44,3,FALSE) + ESCYLD1!BN114*(1-VLOOKUP(ESCYLD2!BN$4,'[1]INTERNAL PARAMETERS-1'!$B$5:$J$44,5,FALSE))*VLOOKUP(ESCYLD2!BN$4,'[1]INTERNAL PARAMETERS-1'!$B$5:$J$44,8,FALSE)*VLOOKUP(ESCYLD2!BN$4,'[1]INTERNAL PARAMETERS-1'!$B$5:$J$44,3,FALSE)</f>
        <v>0</v>
      </c>
      <c r="BO114" s="52">
        <f>ESCYLD1!BO114*VLOOKUP(ESCYLD2!BO$4,'[1]INTERNAL PARAMETERS-1'!$B$5:$J$44,5,FALSE)*VLOOKUP(ESCYLD2!BO$4,'[1]INTERNAL PARAMETERS-1'!$B$5:$J$44,6,FALSE)*VLOOKUP(ESCYLD2!BO$4,'[1]INTERNAL PARAMETERS-1'!$B$5:$J$44,3,FALSE) + ESCYLD1!BO114*(1-VLOOKUP(ESCYLD2!BO$4,'[1]INTERNAL PARAMETERS-1'!$B$5:$J$44,5,FALSE))*VLOOKUP(ESCYLD2!BO$4,'[1]INTERNAL PARAMETERS-1'!$B$5:$J$44,8,FALSE)*VLOOKUP(ESCYLD2!BO$4,'[1]INTERNAL PARAMETERS-1'!$B$5:$J$44,3,FALSE)</f>
        <v>0</v>
      </c>
      <c r="BP114" s="52">
        <f>ESCYLD1!BP114*VLOOKUP(ESCYLD2!BP$4,'[1]INTERNAL PARAMETERS-1'!$B$5:$J$44,5,FALSE)*VLOOKUP(ESCYLD2!BP$4,'[1]INTERNAL PARAMETERS-1'!$B$5:$J$44,6,FALSE)*VLOOKUP(ESCYLD2!BP$4,'[1]INTERNAL PARAMETERS-1'!$B$5:$J$44,3,FALSE) + ESCYLD1!BP114*(1-VLOOKUP(ESCYLD2!BP$4,'[1]INTERNAL PARAMETERS-1'!$B$5:$J$44,5,FALSE))*VLOOKUP(ESCYLD2!BP$4,'[1]INTERNAL PARAMETERS-1'!$B$5:$J$44,8,FALSE)*VLOOKUP(ESCYLD2!BP$4,'[1]INTERNAL PARAMETERS-1'!$B$5:$J$44,3,FALSE)</f>
        <v>0</v>
      </c>
      <c r="BQ114" s="52">
        <f>ESCYLD1!BQ114*VLOOKUP(ESCYLD2!BQ$4,'[1]INTERNAL PARAMETERS-1'!$B$5:$J$44,5,FALSE)*VLOOKUP(ESCYLD2!BQ$4,'[1]INTERNAL PARAMETERS-1'!$B$5:$J$44,6,FALSE)*VLOOKUP(ESCYLD2!BQ$4,'[1]INTERNAL PARAMETERS-1'!$B$5:$J$44,3,FALSE) + ESCYLD1!BQ114*(1-VLOOKUP(ESCYLD2!BQ$4,'[1]INTERNAL PARAMETERS-1'!$B$5:$J$44,5,FALSE))*VLOOKUP(ESCYLD2!BQ$4,'[1]INTERNAL PARAMETERS-1'!$B$5:$J$44,8,FALSE)*VLOOKUP(ESCYLD2!BQ$4,'[1]INTERNAL PARAMETERS-1'!$B$5:$J$44,3,FALSE)</f>
        <v>0</v>
      </c>
      <c r="BR114" s="52">
        <f>ESCYLD1!BR114*VLOOKUP(ESCYLD2!BR$4,'[1]INTERNAL PARAMETERS-1'!$B$5:$J$44,5,FALSE)*VLOOKUP(ESCYLD2!BR$4,'[1]INTERNAL PARAMETERS-1'!$B$5:$J$44,6,FALSE)*VLOOKUP(ESCYLD2!BR$4,'[1]INTERNAL PARAMETERS-1'!$B$5:$J$44,3,FALSE) + ESCYLD1!BR114*(1-VLOOKUP(ESCYLD2!BR$4,'[1]INTERNAL PARAMETERS-1'!$B$5:$J$44,5,FALSE))*VLOOKUP(ESCYLD2!BR$4,'[1]INTERNAL PARAMETERS-1'!$B$5:$J$44,8,FALSE)*VLOOKUP(ESCYLD2!BR$4,'[1]INTERNAL PARAMETERS-1'!$B$5:$J$44,3,FALSE)</f>
        <v>0</v>
      </c>
      <c r="BS114" s="52">
        <f>ESCYLD1!BS114*VLOOKUP(ESCYLD2!BS$4,'[1]INTERNAL PARAMETERS-1'!$B$5:$J$44,5,FALSE)*VLOOKUP(ESCYLD2!BS$4,'[1]INTERNAL PARAMETERS-1'!$B$5:$J$44,6,FALSE)*VLOOKUP(ESCYLD2!BS$4,'[1]INTERNAL PARAMETERS-1'!$B$5:$J$44,3,FALSE) + ESCYLD1!BS114*(1-VLOOKUP(ESCYLD2!BS$4,'[1]INTERNAL PARAMETERS-1'!$B$5:$J$44,5,FALSE))*VLOOKUP(ESCYLD2!BS$4,'[1]INTERNAL PARAMETERS-1'!$B$5:$J$44,8,FALSE)*VLOOKUP(ESCYLD2!BS$4,'[1]INTERNAL PARAMETERS-1'!$B$5:$J$44,3,FALSE)</f>
        <v>0</v>
      </c>
      <c r="BT114" s="52">
        <f>ESCYLD1!BT114*VLOOKUP(ESCYLD2!BT$4,'[1]INTERNAL PARAMETERS-1'!$B$5:$J$44,5,FALSE)*VLOOKUP(ESCYLD2!BT$4,'[1]INTERNAL PARAMETERS-1'!$B$5:$J$44,6,FALSE)*VLOOKUP(ESCYLD2!BT$4,'[1]INTERNAL PARAMETERS-1'!$B$5:$J$44,3,FALSE) + ESCYLD1!BT114*(1-VLOOKUP(ESCYLD2!BT$4,'[1]INTERNAL PARAMETERS-1'!$B$5:$J$44,5,FALSE))*VLOOKUP(ESCYLD2!BT$4,'[1]INTERNAL PARAMETERS-1'!$B$5:$J$44,8,FALSE)*VLOOKUP(ESCYLD2!BT$4,'[1]INTERNAL PARAMETERS-1'!$B$5:$J$44,3,FALSE)</f>
        <v>0</v>
      </c>
      <c r="BU114" s="52">
        <f>ESCYLD1!BU114*VLOOKUP(ESCYLD2!BU$4,'[1]INTERNAL PARAMETERS-1'!$B$5:$J$44,5,FALSE)*VLOOKUP(ESCYLD2!BU$4,'[1]INTERNAL PARAMETERS-1'!$B$5:$J$44,6,FALSE)*VLOOKUP(ESCYLD2!BU$4,'[1]INTERNAL PARAMETERS-1'!$B$5:$J$44,3,FALSE) + ESCYLD1!BU114*(1-VLOOKUP(ESCYLD2!BU$4,'[1]INTERNAL PARAMETERS-1'!$B$5:$J$44,5,FALSE))*VLOOKUP(ESCYLD2!BU$4,'[1]INTERNAL PARAMETERS-1'!$B$5:$J$44,8,FALSE)*VLOOKUP(ESCYLD2!BU$4,'[1]INTERNAL PARAMETERS-1'!$B$5:$J$44,3,FALSE)</f>
        <v>0</v>
      </c>
      <c r="BV114" s="52">
        <f>ESCYLD1!BV114*VLOOKUP(ESCYLD2!BV$4,'[1]INTERNAL PARAMETERS-1'!$B$5:$J$44,5,FALSE)*VLOOKUP(ESCYLD2!BV$4,'[1]INTERNAL PARAMETERS-1'!$B$5:$J$44,6,FALSE)*VLOOKUP(ESCYLD2!BV$4,'[1]INTERNAL PARAMETERS-1'!$B$5:$J$44,3,FALSE) + ESCYLD1!BV114*(1-VLOOKUP(ESCYLD2!BV$4,'[1]INTERNAL PARAMETERS-1'!$B$5:$J$44,5,FALSE))*VLOOKUP(ESCYLD2!BV$4,'[1]INTERNAL PARAMETERS-1'!$B$5:$J$44,8,FALSE)*VLOOKUP(ESCYLD2!BV$4,'[1]INTERNAL PARAMETERS-1'!$B$5:$J$44,3,FALSE)</f>
        <v>0</v>
      </c>
      <c r="BW114" s="52">
        <f>ESCYLD1!BW114*VLOOKUP(ESCYLD2!BW$4,'[1]INTERNAL PARAMETERS-1'!$B$5:$J$44,5,FALSE)*VLOOKUP(ESCYLD2!BW$4,'[1]INTERNAL PARAMETERS-1'!$B$5:$J$44,6,FALSE)*VLOOKUP(ESCYLD2!BW$4,'[1]INTERNAL PARAMETERS-1'!$B$5:$J$44,3,FALSE) + ESCYLD1!BW114*(1-VLOOKUP(ESCYLD2!BW$4,'[1]INTERNAL PARAMETERS-1'!$B$5:$J$44,5,FALSE))*VLOOKUP(ESCYLD2!BW$4,'[1]INTERNAL PARAMETERS-1'!$B$5:$J$44,8,FALSE)*VLOOKUP(ESCYLD2!BW$4,'[1]INTERNAL PARAMETERS-1'!$B$5:$J$44,3,FALSE)</f>
        <v>0</v>
      </c>
      <c r="BX114" s="52">
        <f>ESCYLD1!BX114*VLOOKUP(ESCYLD2!BX$4,'[1]INTERNAL PARAMETERS-1'!$B$5:$J$44,5,FALSE)*VLOOKUP(ESCYLD2!BX$4,'[1]INTERNAL PARAMETERS-1'!$B$5:$J$44,6,FALSE)*VLOOKUP(ESCYLD2!BX$4,'[1]INTERNAL PARAMETERS-1'!$B$5:$J$44,3,FALSE) + ESCYLD1!BX114*(1-VLOOKUP(ESCYLD2!BX$4,'[1]INTERNAL PARAMETERS-1'!$B$5:$J$44,5,FALSE))*VLOOKUP(ESCYLD2!BX$4,'[1]INTERNAL PARAMETERS-1'!$B$5:$J$44,8,FALSE)*VLOOKUP(ESCYLD2!BX$4,'[1]INTERNAL PARAMETERS-1'!$B$5:$J$44,3,FALSE)</f>
        <v>0</v>
      </c>
      <c r="BY114" s="52">
        <f>ESCYLD1!BY114*VLOOKUP(ESCYLD2!BY$4,'[1]INTERNAL PARAMETERS-1'!$B$5:$J$44,5,FALSE)*VLOOKUP(ESCYLD2!BY$4,'[1]INTERNAL PARAMETERS-1'!$B$5:$J$44,6,FALSE)*VLOOKUP(ESCYLD2!BY$4,'[1]INTERNAL PARAMETERS-1'!$B$5:$J$44,3,FALSE) + ESCYLD1!BY114*(1-VLOOKUP(ESCYLD2!BY$4,'[1]INTERNAL PARAMETERS-1'!$B$5:$J$44,5,FALSE))*VLOOKUP(ESCYLD2!BY$4,'[1]INTERNAL PARAMETERS-1'!$B$5:$J$44,8,FALSE)*VLOOKUP(ESCYLD2!BY$4,'[1]INTERNAL PARAMETERS-1'!$B$5:$J$44,3,FALSE)</f>
        <v>0</v>
      </c>
      <c r="BZ114" s="52">
        <f>ESCYLD1!BZ114*VLOOKUP(ESCYLD2!BZ$4,'[1]INTERNAL PARAMETERS-1'!$B$5:$J$44,5,FALSE)*VLOOKUP(ESCYLD2!BZ$4,'[1]INTERNAL PARAMETERS-1'!$B$5:$J$44,6,FALSE)*VLOOKUP(ESCYLD2!BZ$4,'[1]INTERNAL PARAMETERS-1'!$B$5:$J$44,3,FALSE) + ESCYLD1!BZ114*(1-VLOOKUP(ESCYLD2!BZ$4,'[1]INTERNAL PARAMETERS-1'!$B$5:$J$44,5,FALSE))*VLOOKUP(ESCYLD2!BZ$4,'[1]INTERNAL PARAMETERS-1'!$B$5:$J$44,8,FALSE)*VLOOKUP(ESCYLD2!BZ$4,'[1]INTERNAL PARAMETERS-1'!$B$5:$J$44,3,FALSE)</f>
        <v>0</v>
      </c>
      <c r="CA114" s="52">
        <f>ESCYLD1!CA114*VLOOKUP(ESCYLD2!CA$4,'[1]INTERNAL PARAMETERS-1'!$B$5:$J$44,5,FALSE)*VLOOKUP(ESCYLD2!CA$4,'[1]INTERNAL PARAMETERS-1'!$B$5:$J$44,6,FALSE)*VLOOKUP(ESCYLD2!CA$4,'[1]INTERNAL PARAMETERS-1'!$B$5:$J$44,3,FALSE) + ESCYLD1!CA114*(1-VLOOKUP(ESCYLD2!CA$4,'[1]INTERNAL PARAMETERS-1'!$B$5:$J$44,5,FALSE))*VLOOKUP(ESCYLD2!CA$4,'[1]INTERNAL PARAMETERS-1'!$B$5:$J$44,8,FALSE)*VLOOKUP(ESCYLD2!CA$4,'[1]INTERNAL PARAMETERS-1'!$B$5:$J$44,3,FALSE)</f>
        <v>0</v>
      </c>
      <c r="CB114" s="52">
        <f>ESCYLD1!CB114*VLOOKUP(ESCYLD2!CB$4,'[1]INTERNAL PARAMETERS-1'!$B$5:$J$44,5,FALSE)*VLOOKUP(ESCYLD2!CB$4,'[1]INTERNAL PARAMETERS-1'!$B$5:$J$44,6,FALSE)*VLOOKUP(ESCYLD2!CB$4,'[1]INTERNAL PARAMETERS-1'!$B$5:$J$44,3,FALSE) + ESCYLD1!CB114*(1-VLOOKUP(ESCYLD2!CB$4,'[1]INTERNAL PARAMETERS-1'!$B$5:$J$44,5,FALSE))*VLOOKUP(ESCYLD2!CB$4,'[1]INTERNAL PARAMETERS-1'!$B$5:$J$44,8,FALSE)*VLOOKUP(ESCYLD2!CB$4,'[1]INTERNAL PARAMETERS-1'!$B$5:$J$44,3,FALSE)</f>
        <v>0</v>
      </c>
      <c r="CC114" s="52">
        <f>ESCYLD1!CC114*VLOOKUP(ESCYLD2!CC$4,'[1]INTERNAL PARAMETERS-1'!$B$5:$J$44,5,FALSE)*VLOOKUP(ESCYLD2!CC$4,'[1]INTERNAL PARAMETERS-1'!$B$5:$J$44,6,FALSE)*VLOOKUP(ESCYLD2!CC$4,'[1]INTERNAL PARAMETERS-1'!$B$5:$J$44,3,FALSE) + ESCYLD1!CC114*(1-VLOOKUP(ESCYLD2!CC$4,'[1]INTERNAL PARAMETERS-1'!$B$5:$J$44,5,FALSE))*VLOOKUP(ESCYLD2!CC$4,'[1]INTERNAL PARAMETERS-1'!$B$5:$J$44,8,FALSE)*VLOOKUP(ESCYLD2!CC$4,'[1]INTERNAL PARAMETERS-1'!$B$5:$J$44,3,FALSE)</f>
        <v>0</v>
      </c>
      <c r="CD114" s="52">
        <f>ESCYLD1!CD114*VLOOKUP(ESCYLD2!CD$4,'[1]INTERNAL PARAMETERS-1'!$B$5:$J$44,5,FALSE)*VLOOKUP(ESCYLD2!CD$4,'[1]INTERNAL PARAMETERS-1'!$B$5:$J$44,6,FALSE)*VLOOKUP(ESCYLD2!CD$4,'[1]INTERNAL PARAMETERS-1'!$B$5:$J$44,3,FALSE) + ESCYLD1!CD114*(1-VLOOKUP(ESCYLD2!CD$4,'[1]INTERNAL PARAMETERS-1'!$B$5:$J$44,5,FALSE))*VLOOKUP(ESCYLD2!CD$4,'[1]INTERNAL PARAMETERS-1'!$B$5:$J$44,8,FALSE)*VLOOKUP(ESCYLD2!CD$4,'[1]INTERNAL PARAMETERS-1'!$B$5:$J$44,3,FALSE)</f>
        <v>0</v>
      </c>
      <c r="CE114" s="52">
        <f>ESCYLD1!CE114*VLOOKUP(ESCYLD2!CE$4,'[1]INTERNAL PARAMETERS-1'!$B$5:$J$44,5,FALSE)*VLOOKUP(ESCYLD2!CE$4,'[1]INTERNAL PARAMETERS-1'!$B$5:$J$44,6,FALSE)*VLOOKUP(ESCYLD2!CE$4,'[1]INTERNAL PARAMETERS-1'!$B$5:$J$44,3,FALSE) + ESCYLD1!CE114*(1-VLOOKUP(ESCYLD2!CE$4,'[1]INTERNAL PARAMETERS-1'!$B$5:$J$44,5,FALSE))*VLOOKUP(ESCYLD2!CE$4,'[1]INTERNAL PARAMETERS-1'!$B$5:$J$44,8,FALSE)*VLOOKUP(ESCYLD2!CE$4,'[1]INTERNAL PARAMETERS-1'!$B$5:$J$44,3,FALSE)</f>
        <v>0</v>
      </c>
      <c r="CF114" s="52">
        <f>ESCYLD1!CF114*VLOOKUP(ESCYLD2!CF$4,'[1]INTERNAL PARAMETERS-1'!$B$5:$J$44,5,FALSE)*VLOOKUP(ESCYLD2!CF$4,'[1]INTERNAL PARAMETERS-1'!$B$5:$J$44,6,FALSE)*VLOOKUP(ESCYLD2!CF$4,'[1]INTERNAL PARAMETERS-1'!$B$5:$J$44,3,FALSE) + ESCYLD1!CF114*(1-VLOOKUP(ESCYLD2!CF$4,'[1]INTERNAL PARAMETERS-1'!$B$5:$J$44,5,FALSE))*VLOOKUP(ESCYLD2!CF$4,'[1]INTERNAL PARAMETERS-1'!$B$5:$J$44,8,FALSE)*VLOOKUP(ESCYLD2!CF$4,'[1]INTERNAL PARAMETERS-1'!$B$5:$J$44,3,FALSE)</f>
        <v>0</v>
      </c>
      <c r="CG114" s="52">
        <f>ESCYLD1!CG114*VLOOKUP(ESCYLD2!CG$4,'[1]INTERNAL PARAMETERS-1'!$B$5:$J$44,5,FALSE)*VLOOKUP(ESCYLD2!CG$4,'[1]INTERNAL PARAMETERS-1'!$B$5:$J$44,6,FALSE)*VLOOKUP(ESCYLD2!CG$4,'[1]INTERNAL PARAMETERS-1'!$B$5:$J$44,3,FALSE) + ESCYLD1!CG114*(1-VLOOKUP(ESCYLD2!CG$4,'[1]INTERNAL PARAMETERS-1'!$B$5:$J$44,5,FALSE))*VLOOKUP(ESCYLD2!CG$4,'[1]INTERNAL PARAMETERS-1'!$B$5:$J$44,8,FALSE)*VLOOKUP(ESCYLD2!CG$4,'[1]INTERNAL PARAMETERS-1'!$B$5:$J$44,3,FALSE)</f>
        <v>0</v>
      </c>
      <c r="CH114" s="51">
        <f>ESCYLD1!CH114*VLOOKUP(ESCYLD2!CH$4,'[1]INTERNAL PARAMETERS-1'!$B$5:$J$44,5,FALSE)*VLOOKUP(ESCYLD2!CH$4,'[1]INTERNAL PARAMETERS-1'!$B$5:$J$44,6,FALSE)*VLOOKUP(ESCYLD2!CH$4,'[1]INTERNAL PARAMETERS-1'!$B$5:$J$44,3,FALSE) + ESCYLD1!CH114*(1-VLOOKUP(ESCYLD2!CH$4,'[1]INTERNAL PARAMETERS-1'!$B$5:$J$44,5,FALSE))*VLOOKUP(ESCYLD2!CH$4,'[1]INTERNAL PARAMETERS-1'!$B$5:$J$44,8,FALSE)*VLOOKUP(ESCYLD2!CH$4,'[1]INTERNAL PARAMETERS-1'!$B$5:$J$44,3,FALSE)</f>
        <v>0</v>
      </c>
      <c r="CJ114" s="53">
        <f t="shared" si="2"/>
        <v>0</v>
      </c>
      <c r="CK114" s="51">
        <f t="shared" si="3"/>
        <v>0</v>
      </c>
    </row>
    <row r="115" spans="2:89" x14ac:dyDescent="0.5">
      <c r="B115" s="66" t="s">
        <v>9</v>
      </c>
      <c r="C115" s="65" t="s">
        <v>90</v>
      </c>
      <c r="D115" s="65" t="s">
        <v>87</v>
      </c>
      <c r="E115" s="151">
        <f>ESC!AF115</f>
        <v>0</v>
      </c>
      <c r="F115" s="67">
        <f>'[1]INTERNAL PARAMETERS-1'!M7</f>
        <v>73.784999999999997</v>
      </c>
      <c r="G115" s="53">
        <f>ESCYLD1!G115*VLOOKUP(ESCYLD2!G$4,'[1]INTERNAL PARAMETERS-1'!$B$5:$J$44,5,FALSE)*VLOOKUP(ESCYLD2!G$4,'[1]INTERNAL PARAMETERS-1'!$B$5:$J$44,7,FALSE)*ESCYLD2!$F115 + ESCYLD1!G115*(1-VLOOKUP(ESCYLD2!G$4,'[1]INTERNAL PARAMETERS-1'!$B$5:$J$44,5,FALSE))*VLOOKUP(ESCYLD2!G$4,'[1]INTERNAL PARAMETERS-1'!$B$5:$J$44,9,FALSE)*ESCYLD2!$F115</f>
        <v>0</v>
      </c>
      <c r="H115" s="52">
        <f>ESCYLD1!H115*VLOOKUP(ESCYLD2!H$4,'[1]INTERNAL PARAMETERS-1'!$B$5:$J$44,5,FALSE)*VLOOKUP(ESCYLD2!H$4,'[1]INTERNAL PARAMETERS-1'!$B$5:$J$44,7,FALSE)*ESCYLD2!$F115 + ESCYLD1!H115*(1-VLOOKUP(ESCYLD2!H$4,'[1]INTERNAL PARAMETERS-1'!$B$5:$J$44,5,FALSE))*VLOOKUP(ESCYLD2!H$4,'[1]INTERNAL PARAMETERS-1'!$B$5:$J$44,9,FALSE)*ESCYLD2!$F115</f>
        <v>0</v>
      </c>
      <c r="I115" s="52">
        <f>ESCYLD1!I115*VLOOKUP(ESCYLD2!I$4,'[1]INTERNAL PARAMETERS-1'!$B$5:$J$44,5,FALSE)*VLOOKUP(ESCYLD2!I$4,'[1]INTERNAL PARAMETERS-1'!$B$5:$J$44,7,FALSE)*ESCYLD2!$F115 + ESCYLD1!I115*(1-VLOOKUP(ESCYLD2!I$4,'[1]INTERNAL PARAMETERS-1'!$B$5:$J$44,5,FALSE))*VLOOKUP(ESCYLD2!I$4,'[1]INTERNAL PARAMETERS-1'!$B$5:$J$44,9,FALSE)*ESCYLD2!$F115</f>
        <v>0</v>
      </c>
      <c r="J115" s="52">
        <f>ESCYLD1!J115*VLOOKUP(ESCYLD2!J$4,'[1]INTERNAL PARAMETERS-1'!$B$5:$J$44,5,FALSE)*VLOOKUP(ESCYLD2!J$4,'[1]INTERNAL PARAMETERS-1'!$B$5:$J$44,7,FALSE)*ESCYLD2!$F115 + ESCYLD1!J115*(1-VLOOKUP(ESCYLD2!J$4,'[1]INTERNAL PARAMETERS-1'!$B$5:$J$44,5,FALSE))*VLOOKUP(ESCYLD2!J$4,'[1]INTERNAL PARAMETERS-1'!$B$5:$J$44,9,FALSE)*ESCYLD2!$F115</f>
        <v>0</v>
      </c>
      <c r="K115" s="52">
        <f>ESCYLD1!K115*VLOOKUP(ESCYLD2!K$4,'[1]INTERNAL PARAMETERS-1'!$B$5:$J$44,5,FALSE)*VLOOKUP(ESCYLD2!K$4,'[1]INTERNAL PARAMETERS-1'!$B$5:$J$44,7,FALSE)*ESCYLD2!$F115 + ESCYLD1!K115*(1-VLOOKUP(ESCYLD2!K$4,'[1]INTERNAL PARAMETERS-1'!$B$5:$J$44,5,FALSE))*VLOOKUP(ESCYLD2!K$4,'[1]INTERNAL PARAMETERS-1'!$B$5:$J$44,9,FALSE)*ESCYLD2!$F115</f>
        <v>0</v>
      </c>
      <c r="L115" s="52">
        <f>ESCYLD1!L115*VLOOKUP(ESCYLD2!L$4,'[1]INTERNAL PARAMETERS-1'!$B$5:$J$44,5,FALSE)*VLOOKUP(ESCYLD2!L$4,'[1]INTERNAL PARAMETERS-1'!$B$5:$J$44,7,FALSE)*ESCYLD2!$F115 + ESCYLD1!L115*(1-VLOOKUP(ESCYLD2!L$4,'[1]INTERNAL PARAMETERS-1'!$B$5:$J$44,5,FALSE))*VLOOKUP(ESCYLD2!L$4,'[1]INTERNAL PARAMETERS-1'!$B$5:$J$44,9,FALSE)*ESCYLD2!$F115</f>
        <v>0</v>
      </c>
      <c r="M115" s="52">
        <f>ESCYLD1!M115*VLOOKUP(ESCYLD2!M$4,'[1]INTERNAL PARAMETERS-1'!$B$5:$J$44,5,FALSE)*VLOOKUP(ESCYLD2!M$4,'[1]INTERNAL PARAMETERS-1'!$B$5:$J$44,7,FALSE)*ESCYLD2!$F115 + ESCYLD1!M115*(1-VLOOKUP(ESCYLD2!M$4,'[1]INTERNAL PARAMETERS-1'!$B$5:$J$44,5,FALSE))*VLOOKUP(ESCYLD2!M$4,'[1]INTERNAL PARAMETERS-1'!$B$5:$J$44,9,FALSE)*ESCYLD2!$F115</f>
        <v>0</v>
      </c>
      <c r="N115" s="52">
        <f>ESCYLD1!N115*VLOOKUP(ESCYLD2!N$4,'[1]INTERNAL PARAMETERS-1'!$B$5:$J$44,5,FALSE)*VLOOKUP(ESCYLD2!N$4,'[1]INTERNAL PARAMETERS-1'!$B$5:$J$44,7,FALSE)*ESCYLD2!$F115 + ESCYLD1!N115*(1-VLOOKUP(ESCYLD2!N$4,'[1]INTERNAL PARAMETERS-1'!$B$5:$J$44,5,FALSE))*VLOOKUP(ESCYLD2!N$4,'[1]INTERNAL PARAMETERS-1'!$B$5:$J$44,9,FALSE)*ESCYLD2!$F115</f>
        <v>0</v>
      </c>
      <c r="O115" s="52">
        <f>ESCYLD1!O115*VLOOKUP(ESCYLD2!O$4,'[1]INTERNAL PARAMETERS-1'!$B$5:$J$44,5,FALSE)*VLOOKUP(ESCYLD2!O$4,'[1]INTERNAL PARAMETERS-1'!$B$5:$J$44,7,FALSE)*ESCYLD2!$F115 + ESCYLD1!O115*(1-VLOOKUP(ESCYLD2!O$4,'[1]INTERNAL PARAMETERS-1'!$B$5:$J$44,5,FALSE))*VLOOKUP(ESCYLD2!O$4,'[1]INTERNAL PARAMETERS-1'!$B$5:$J$44,9,FALSE)*ESCYLD2!$F115</f>
        <v>0</v>
      </c>
      <c r="P115" s="52">
        <f>ESCYLD1!P115*VLOOKUP(ESCYLD2!P$4,'[1]INTERNAL PARAMETERS-1'!$B$5:$J$44,5,FALSE)*VLOOKUP(ESCYLD2!P$4,'[1]INTERNAL PARAMETERS-1'!$B$5:$J$44,7,FALSE)*ESCYLD2!$F115 + ESCYLD1!P115*(1-VLOOKUP(ESCYLD2!P$4,'[1]INTERNAL PARAMETERS-1'!$B$5:$J$44,5,FALSE))*VLOOKUP(ESCYLD2!P$4,'[1]INTERNAL PARAMETERS-1'!$B$5:$J$44,9,FALSE)*ESCYLD2!$F115</f>
        <v>0</v>
      </c>
      <c r="Q115" s="52">
        <f>ESCYLD1!Q115*VLOOKUP(ESCYLD2!Q$4,'[1]INTERNAL PARAMETERS-1'!$B$5:$J$44,5,FALSE)*VLOOKUP(ESCYLD2!Q$4,'[1]INTERNAL PARAMETERS-1'!$B$5:$J$44,7,FALSE)*ESCYLD2!$F115 + ESCYLD1!Q115*(1-VLOOKUP(ESCYLD2!Q$4,'[1]INTERNAL PARAMETERS-1'!$B$5:$J$44,5,FALSE))*VLOOKUP(ESCYLD2!Q$4,'[1]INTERNAL PARAMETERS-1'!$B$5:$J$44,9,FALSE)*ESCYLD2!$F115</f>
        <v>0</v>
      </c>
      <c r="R115" s="52">
        <f>ESCYLD1!R115*VLOOKUP(ESCYLD2!R$4,'[1]INTERNAL PARAMETERS-1'!$B$5:$J$44,5,FALSE)*VLOOKUP(ESCYLD2!R$4,'[1]INTERNAL PARAMETERS-1'!$B$5:$J$44,7,FALSE)*ESCYLD2!$F115 + ESCYLD1!R115*(1-VLOOKUP(ESCYLD2!R$4,'[1]INTERNAL PARAMETERS-1'!$B$5:$J$44,5,FALSE))*VLOOKUP(ESCYLD2!R$4,'[1]INTERNAL PARAMETERS-1'!$B$5:$J$44,9,FALSE)*ESCYLD2!$F115</f>
        <v>0</v>
      </c>
      <c r="S115" s="52">
        <f>ESCYLD1!S115*VLOOKUP(ESCYLD2!S$4,'[1]INTERNAL PARAMETERS-1'!$B$5:$J$44,5,FALSE)*VLOOKUP(ESCYLD2!S$4,'[1]INTERNAL PARAMETERS-1'!$B$5:$J$44,7,FALSE)*ESCYLD2!$F115 + ESCYLD1!S115*(1-VLOOKUP(ESCYLD2!S$4,'[1]INTERNAL PARAMETERS-1'!$B$5:$J$44,5,FALSE))*VLOOKUP(ESCYLD2!S$4,'[1]INTERNAL PARAMETERS-1'!$B$5:$J$44,9,FALSE)*ESCYLD2!$F115</f>
        <v>0</v>
      </c>
      <c r="T115" s="52">
        <f>ESCYLD1!T115*VLOOKUP(ESCYLD2!T$4,'[1]INTERNAL PARAMETERS-1'!$B$5:$J$44,5,FALSE)*VLOOKUP(ESCYLD2!T$4,'[1]INTERNAL PARAMETERS-1'!$B$5:$J$44,7,FALSE)*ESCYLD2!$F115 + ESCYLD1!T115*(1-VLOOKUP(ESCYLD2!T$4,'[1]INTERNAL PARAMETERS-1'!$B$5:$J$44,5,FALSE))*VLOOKUP(ESCYLD2!T$4,'[1]INTERNAL PARAMETERS-1'!$B$5:$J$44,9,FALSE)*ESCYLD2!$F115</f>
        <v>0</v>
      </c>
      <c r="U115" s="52">
        <f>ESCYLD1!U115*VLOOKUP(ESCYLD2!U$4,'[1]INTERNAL PARAMETERS-1'!$B$5:$J$44,5,FALSE)*VLOOKUP(ESCYLD2!U$4,'[1]INTERNAL PARAMETERS-1'!$B$5:$J$44,7,FALSE)*ESCYLD2!$F115 + ESCYLD1!U115*(1-VLOOKUP(ESCYLD2!U$4,'[1]INTERNAL PARAMETERS-1'!$B$5:$J$44,5,FALSE))*VLOOKUP(ESCYLD2!U$4,'[1]INTERNAL PARAMETERS-1'!$B$5:$J$44,9,FALSE)*ESCYLD2!$F115</f>
        <v>0</v>
      </c>
      <c r="V115" s="52">
        <f>ESCYLD1!V115*VLOOKUP(ESCYLD2!V$4,'[1]INTERNAL PARAMETERS-1'!$B$5:$J$44,5,FALSE)*VLOOKUP(ESCYLD2!V$4,'[1]INTERNAL PARAMETERS-1'!$B$5:$J$44,7,FALSE)*ESCYLD2!$F115 + ESCYLD1!V115*(1-VLOOKUP(ESCYLD2!V$4,'[1]INTERNAL PARAMETERS-1'!$B$5:$J$44,5,FALSE))*VLOOKUP(ESCYLD2!V$4,'[1]INTERNAL PARAMETERS-1'!$B$5:$J$44,9,FALSE)*ESCYLD2!$F115</f>
        <v>0</v>
      </c>
      <c r="W115" s="52">
        <f>ESCYLD1!W115*VLOOKUP(ESCYLD2!W$4,'[1]INTERNAL PARAMETERS-1'!$B$5:$J$44,5,FALSE)*VLOOKUP(ESCYLD2!W$4,'[1]INTERNAL PARAMETERS-1'!$B$5:$J$44,7,FALSE)*ESCYLD2!$F115 + ESCYLD1!W115*(1-VLOOKUP(ESCYLD2!W$4,'[1]INTERNAL PARAMETERS-1'!$B$5:$J$44,5,FALSE))*VLOOKUP(ESCYLD2!W$4,'[1]INTERNAL PARAMETERS-1'!$B$5:$J$44,9,FALSE)*ESCYLD2!$F115</f>
        <v>0</v>
      </c>
      <c r="X115" s="52">
        <f>ESCYLD1!X115*VLOOKUP(ESCYLD2!X$4,'[1]INTERNAL PARAMETERS-1'!$B$5:$J$44,5,FALSE)*VLOOKUP(ESCYLD2!X$4,'[1]INTERNAL PARAMETERS-1'!$B$5:$J$44,7,FALSE)*ESCYLD2!$F115 + ESCYLD1!X115*(1-VLOOKUP(ESCYLD2!X$4,'[1]INTERNAL PARAMETERS-1'!$B$5:$J$44,5,FALSE))*VLOOKUP(ESCYLD2!X$4,'[1]INTERNAL PARAMETERS-1'!$B$5:$J$44,9,FALSE)*ESCYLD2!$F115</f>
        <v>0</v>
      </c>
      <c r="Y115" s="52">
        <f>ESCYLD1!Y115*VLOOKUP(ESCYLD2!Y$4,'[1]INTERNAL PARAMETERS-1'!$B$5:$J$44,5,FALSE)*VLOOKUP(ESCYLD2!Y$4,'[1]INTERNAL PARAMETERS-1'!$B$5:$J$44,7,FALSE)*ESCYLD2!$F115 + ESCYLD1!Y115*(1-VLOOKUP(ESCYLD2!Y$4,'[1]INTERNAL PARAMETERS-1'!$B$5:$J$44,5,FALSE))*VLOOKUP(ESCYLD2!Y$4,'[1]INTERNAL PARAMETERS-1'!$B$5:$J$44,9,FALSE)*ESCYLD2!$F115</f>
        <v>0</v>
      </c>
      <c r="Z115" s="52">
        <f>ESCYLD1!Z115*VLOOKUP(ESCYLD2!Z$4,'[1]INTERNAL PARAMETERS-1'!$B$5:$J$44,5,FALSE)*VLOOKUP(ESCYLD2!Z$4,'[1]INTERNAL PARAMETERS-1'!$B$5:$J$44,7,FALSE)*ESCYLD2!$F115 + ESCYLD1!Z115*(1-VLOOKUP(ESCYLD2!Z$4,'[1]INTERNAL PARAMETERS-1'!$B$5:$J$44,5,FALSE))*VLOOKUP(ESCYLD2!Z$4,'[1]INTERNAL PARAMETERS-1'!$B$5:$J$44,9,FALSE)*ESCYLD2!$F115</f>
        <v>0</v>
      </c>
      <c r="AA115" s="52">
        <f>ESCYLD1!AA115*VLOOKUP(ESCYLD2!AA$4,'[1]INTERNAL PARAMETERS-1'!$B$5:$J$44,5,FALSE)*VLOOKUP(ESCYLD2!AA$4,'[1]INTERNAL PARAMETERS-1'!$B$5:$J$44,7,FALSE)*ESCYLD2!$F115 + ESCYLD1!AA115*(1-VLOOKUP(ESCYLD2!AA$4,'[1]INTERNAL PARAMETERS-1'!$B$5:$J$44,5,FALSE))*VLOOKUP(ESCYLD2!AA$4,'[1]INTERNAL PARAMETERS-1'!$B$5:$J$44,9,FALSE)*ESCYLD2!$F115</f>
        <v>0</v>
      </c>
      <c r="AB115" s="52">
        <f>ESCYLD1!AB115*VLOOKUP(ESCYLD2!AB$4,'[1]INTERNAL PARAMETERS-1'!$B$5:$J$44,5,FALSE)*VLOOKUP(ESCYLD2!AB$4,'[1]INTERNAL PARAMETERS-1'!$B$5:$J$44,7,FALSE)*ESCYLD2!$F115 + ESCYLD1!AB115*(1-VLOOKUP(ESCYLD2!AB$4,'[1]INTERNAL PARAMETERS-1'!$B$5:$J$44,5,FALSE))*VLOOKUP(ESCYLD2!AB$4,'[1]INTERNAL PARAMETERS-1'!$B$5:$J$44,9,FALSE)*ESCYLD2!$F115</f>
        <v>0</v>
      </c>
      <c r="AC115" s="52">
        <f>ESCYLD1!AC115*VLOOKUP(ESCYLD2!AC$4,'[1]INTERNAL PARAMETERS-1'!$B$5:$J$44,5,FALSE)*VLOOKUP(ESCYLD2!AC$4,'[1]INTERNAL PARAMETERS-1'!$B$5:$J$44,7,FALSE)*ESCYLD2!$F115 + ESCYLD1!AC115*(1-VLOOKUP(ESCYLD2!AC$4,'[1]INTERNAL PARAMETERS-1'!$B$5:$J$44,5,FALSE))*VLOOKUP(ESCYLD2!AC$4,'[1]INTERNAL PARAMETERS-1'!$B$5:$J$44,9,FALSE)*ESCYLD2!$F115</f>
        <v>0</v>
      </c>
      <c r="AD115" s="52">
        <f>ESCYLD1!AD115*VLOOKUP(ESCYLD2!AD$4,'[1]INTERNAL PARAMETERS-1'!$B$5:$J$44,5,FALSE)*VLOOKUP(ESCYLD2!AD$4,'[1]INTERNAL PARAMETERS-1'!$B$5:$J$44,7,FALSE)*ESCYLD2!$F115 + ESCYLD1!AD115*(1-VLOOKUP(ESCYLD2!AD$4,'[1]INTERNAL PARAMETERS-1'!$B$5:$J$44,5,FALSE))*VLOOKUP(ESCYLD2!AD$4,'[1]INTERNAL PARAMETERS-1'!$B$5:$J$44,9,FALSE)*ESCYLD2!$F115</f>
        <v>0</v>
      </c>
      <c r="AE115" s="52">
        <f>ESCYLD1!AE115*VLOOKUP(ESCYLD2!AE$4,'[1]INTERNAL PARAMETERS-1'!$B$5:$J$44,5,FALSE)*VLOOKUP(ESCYLD2!AE$4,'[1]INTERNAL PARAMETERS-1'!$B$5:$J$44,7,FALSE)*ESCYLD2!$F115 + ESCYLD1!AE115*(1-VLOOKUP(ESCYLD2!AE$4,'[1]INTERNAL PARAMETERS-1'!$B$5:$J$44,5,FALSE))*VLOOKUP(ESCYLD2!AE$4,'[1]INTERNAL PARAMETERS-1'!$B$5:$J$44,9,FALSE)*ESCYLD2!$F115</f>
        <v>0</v>
      </c>
      <c r="AF115" s="52">
        <f>ESCYLD1!AF115*VLOOKUP(ESCYLD2!AF$4,'[1]INTERNAL PARAMETERS-1'!$B$5:$J$44,5,FALSE)*VLOOKUP(ESCYLD2!AF$4,'[1]INTERNAL PARAMETERS-1'!$B$5:$J$44,7,FALSE)*ESCYLD2!$F115 + ESCYLD1!AF115*(1-VLOOKUP(ESCYLD2!AF$4,'[1]INTERNAL PARAMETERS-1'!$B$5:$J$44,5,FALSE))*VLOOKUP(ESCYLD2!AF$4,'[1]INTERNAL PARAMETERS-1'!$B$5:$J$44,9,FALSE)*ESCYLD2!$F115</f>
        <v>0</v>
      </c>
      <c r="AG115" s="52">
        <f>ESCYLD1!AG115*VLOOKUP(ESCYLD2!AG$4,'[1]INTERNAL PARAMETERS-1'!$B$5:$J$44,5,FALSE)*VLOOKUP(ESCYLD2!AG$4,'[1]INTERNAL PARAMETERS-1'!$B$5:$J$44,7,FALSE)*ESCYLD2!$F115 + ESCYLD1!AG115*(1-VLOOKUP(ESCYLD2!AG$4,'[1]INTERNAL PARAMETERS-1'!$B$5:$J$44,5,FALSE))*VLOOKUP(ESCYLD2!AG$4,'[1]INTERNAL PARAMETERS-1'!$B$5:$J$44,9,FALSE)*ESCYLD2!$F115</f>
        <v>0</v>
      </c>
      <c r="AH115" s="52">
        <f>ESCYLD1!AH115*VLOOKUP(ESCYLD2!AH$4,'[1]INTERNAL PARAMETERS-1'!$B$5:$J$44,5,FALSE)*VLOOKUP(ESCYLD2!AH$4,'[1]INTERNAL PARAMETERS-1'!$B$5:$J$44,7,FALSE)*ESCYLD2!$F115 + ESCYLD1!AH115*(1-VLOOKUP(ESCYLD2!AH$4,'[1]INTERNAL PARAMETERS-1'!$B$5:$J$44,5,FALSE))*VLOOKUP(ESCYLD2!AH$4,'[1]INTERNAL PARAMETERS-1'!$B$5:$J$44,9,FALSE)*ESCYLD2!$F115</f>
        <v>0</v>
      </c>
      <c r="AI115" s="52">
        <f>ESCYLD1!AI115*VLOOKUP(ESCYLD2!AI$4,'[1]INTERNAL PARAMETERS-1'!$B$5:$J$44,5,FALSE)*VLOOKUP(ESCYLD2!AI$4,'[1]INTERNAL PARAMETERS-1'!$B$5:$J$44,7,FALSE)*ESCYLD2!$F115 + ESCYLD1!AI115*(1-VLOOKUP(ESCYLD2!AI$4,'[1]INTERNAL PARAMETERS-1'!$B$5:$J$44,5,FALSE))*VLOOKUP(ESCYLD2!AI$4,'[1]INTERNAL PARAMETERS-1'!$B$5:$J$44,9,FALSE)*ESCYLD2!$F115</f>
        <v>0</v>
      </c>
      <c r="AJ115" s="52">
        <f>ESCYLD1!AJ115*VLOOKUP(ESCYLD2!AJ$4,'[1]INTERNAL PARAMETERS-1'!$B$5:$J$44,5,FALSE)*VLOOKUP(ESCYLD2!AJ$4,'[1]INTERNAL PARAMETERS-1'!$B$5:$J$44,7,FALSE)*ESCYLD2!$F115 + ESCYLD1!AJ115*(1-VLOOKUP(ESCYLD2!AJ$4,'[1]INTERNAL PARAMETERS-1'!$B$5:$J$44,5,FALSE))*VLOOKUP(ESCYLD2!AJ$4,'[1]INTERNAL PARAMETERS-1'!$B$5:$J$44,9,FALSE)*ESCYLD2!$F115</f>
        <v>0</v>
      </c>
      <c r="AK115" s="52">
        <f>ESCYLD1!AK115*VLOOKUP(ESCYLD2!AK$4,'[1]INTERNAL PARAMETERS-1'!$B$5:$J$44,5,FALSE)*VLOOKUP(ESCYLD2!AK$4,'[1]INTERNAL PARAMETERS-1'!$B$5:$J$44,7,FALSE)*ESCYLD2!$F115 + ESCYLD1!AK115*(1-VLOOKUP(ESCYLD2!AK$4,'[1]INTERNAL PARAMETERS-1'!$B$5:$J$44,5,FALSE))*VLOOKUP(ESCYLD2!AK$4,'[1]INTERNAL PARAMETERS-1'!$B$5:$J$44,9,FALSE)*ESCYLD2!$F115</f>
        <v>0</v>
      </c>
      <c r="AL115" s="52">
        <f>ESCYLD1!AL115*VLOOKUP(ESCYLD2!AL$4,'[1]INTERNAL PARAMETERS-1'!$B$5:$J$44,5,FALSE)*VLOOKUP(ESCYLD2!AL$4,'[1]INTERNAL PARAMETERS-1'!$B$5:$J$44,7,FALSE)*ESCYLD2!$F115 + ESCYLD1!AL115*(1-VLOOKUP(ESCYLD2!AL$4,'[1]INTERNAL PARAMETERS-1'!$B$5:$J$44,5,FALSE))*VLOOKUP(ESCYLD2!AL$4,'[1]INTERNAL PARAMETERS-1'!$B$5:$J$44,9,FALSE)*ESCYLD2!$F115</f>
        <v>0</v>
      </c>
      <c r="AM115" s="52">
        <f>ESCYLD1!AM115*VLOOKUP(ESCYLD2!AM$4,'[1]INTERNAL PARAMETERS-1'!$B$5:$J$44,5,FALSE)*VLOOKUP(ESCYLD2!AM$4,'[1]INTERNAL PARAMETERS-1'!$B$5:$J$44,7,FALSE)*ESCYLD2!$F115 + ESCYLD1!AM115*(1-VLOOKUP(ESCYLD2!AM$4,'[1]INTERNAL PARAMETERS-1'!$B$5:$J$44,5,FALSE))*VLOOKUP(ESCYLD2!AM$4,'[1]INTERNAL PARAMETERS-1'!$B$5:$J$44,9,FALSE)*ESCYLD2!$F115</f>
        <v>0</v>
      </c>
      <c r="AN115" s="52">
        <f>ESCYLD1!AN115*VLOOKUP(ESCYLD2!AN$4,'[1]INTERNAL PARAMETERS-1'!$B$5:$J$44,5,FALSE)*VLOOKUP(ESCYLD2!AN$4,'[1]INTERNAL PARAMETERS-1'!$B$5:$J$44,7,FALSE)*ESCYLD2!$F115 + ESCYLD1!AN115*(1-VLOOKUP(ESCYLD2!AN$4,'[1]INTERNAL PARAMETERS-1'!$B$5:$J$44,5,FALSE))*VLOOKUP(ESCYLD2!AN$4,'[1]INTERNAL PARAMETERS-1'!$B$5:$J$44,9,FALSE)*ESCYLD2!$F115</f>
        <v>0</v>
      </c>
      <c r="AO115" s="52">
        <f>ESCYLD1!AO115*VLOOKUP(ESCYLD2!AO$4,'[1]INTERNAL PARAMETERS-1'!$B$5:$J$44,5,FALSE)*VLOOKUP(ESCYLD2!AO$4,'[1]INTERNAL PARAMETERS-1'!$B$5:$J$44,7,FALSE)*ESCYLD2!$F115 + ESCYLD1!AO115*(1-VLOOKUP(ESCYLD2!AO$4,'[1]INTERNAL PARAMETERS-1'!$B$5:$J$44,5,FALSE))*VLOOKUP(ESCYLD2!AO$4,'[1]INTERNAL PARAMETERS-1'!$B$5:$J$44,9,FALSE)*ESCYLD2!$F115</f>
        <v>0</v>
      </c>
      <c r="AP115" s="52">
        <f>ESCYLD1!AP115*VLOOKUP(ESCYLD2!AP$4,'[1]INTERNAL PARAMETERS-1'!$B$5:$J$44,5,FALSE)*VLOOKUP(ESCYLD2!AP$4,'[1]INTERNAL PARAMETERS-1'!$B$5:$J$44,7,FALSE)*ESCYLD2!$F115 + ESCYLD1!AP115*(1-VLOOKUP(ESCYLD2!AP$4,'[1]INTERNAL PARAMETERS-1'!$B$5:$J$44,5,FALSE))*VLOOKUP(ESCYLD2!AP$4,'[1]INTERNAL PARAMETERS-1'!$B$5:$J$44,9,FALSE)*ESCYLD2!$F115</f>
        <v>0</v>
      </c>
      <c r="AQ115" s="52">
        <f>ESCYLD1!AQ115*VLOOKUP(ESCYLD2!AQ$4,'[1]INTERNAL PARAMETERS-1'!$B$5:$J$44,5,FALSE)*VLOOKUP(ESCYLD2!AQ$4,'[1]INTERNAL PARAMETERS-1'!$B$5:$J$44,7,FALSE)*ESCYLD2!$F115 + ESCYLD1!AQ115*(1-VLOOKUP(ESCYLD2!AQ$4,'[1]INTERNAL PARAMETERS-1'!$B$5:$J$44,5,FALSE))*VLOOKUP(ESCYLD2!AQ$4,'[1]INTERNAL PARAMETERS-1'!$B$5:$J$44,9,FALSE)*ESCYLD2!$F115</f>
        <v>0</v>
      </c>
      <c r="AR115" s="52">
        <f>ESCYLD1!AR115*VLOOKUP(ESCYLD2!AR$4,'[1]INTERNAL PARAMETERS-1'!$B$5:$J$44,5,FALSE)*VLOOKUP(ESCYLD2!AR$4,'[1]INTERNAL PARAMETERS-1'!$B$5:$J$44,7,FALSE)*ESCYLD2!$F115 + ESCYLD1!AR115*(1-VLOOKUP(ESCYLD2!AR$4,'[1]INTERNAL PARAMETERS-1'!$B$5:$J$44,5,FALSE))*VLOOKUP(ESCYLD2!AR$4,'[1]INTERNAL PARAMETERS-1'!$B$5:$J$44,9,FALSE)*ESCYLD2!$F115</f>
        <v>0</v>
      </c>
      <c r="AS115" s="52">
        <f>ESCYLD1!AS115*VLOOKUP(ESCYLD2!AS$4,'[1]INTERNAL PARAMETERS-1'!$B$5:$J$44,5,FALSE)*VLOOKUP(ESCYLD2!AS$4,'[1]INTERNAL PARAMETERS-1'!$B$5:$J$44,7,FALSE)*ESCYLD2!$F115 + ESCYLD1!AS115*(1-VLOOKUP(ESCYLD2!AS$4,'[1]INTERNAL PARAMETERS-1'!$B$5:$J$44,5,FALSE))*VLOOKUP(ESCYLD2!AS$4,'[1]INTERNAL PARAMETERS-1'!$B$5:$J$44,9,FALSE)*ESCYLD2!$F115</f>
        <v>0</v>
      </c>
      <c r="AT115" s="51">
        <f>ESCYLD1!AT115*VLOOKUP(ESCYLD2!AT$4,'[1]INTERNAL PARAMETERS-1'!$B$5:$J$44,5,FALSE)*VLOOKUP(ESCYLD2!AT$4,'[1]INTERNAL PARAMETERS-1'!$B$5:$J$44,7,FALSE)*ESCYLD2!$F115 + ESCYLD1!AT115*(1-VLOOKUP(ESCYLD2!AT$4,'[1]INTERNAL PARAMETERS-1'!$B$5:$J$44,5,FALSE))*VLOOKUP(ESCYLD2!AT$4,'[1]INTERNAL PARAMETERS-1'!$B$5:$J$44,9,FALSE)*ESCYLD2!$F115</f>
        <v>0</v>
      </c>
      <c r="AU115" s="53">
        <f>ESCYLD1!AU115*VLOOKUP(ESCYLD2!AU$4,'[1]INTERNAL PARAMETERS-1'!$B$5:$J$44,5,FALSE)*VLOOKUP(ESCYLD2!AU$4,'[1]INTERNAL PARAMETERS-1'!$B$5:$J$44,6,FALSE)*VLOOKUP(ESCYLD2!AU$4,'[1]INTERNAL PARAMETERS-1'!$B$5:$J$44,3,FALSE) + ESCYLD1!AU115*(1-VLOOKUP(ESCYLD2!AU$4,'[1]INTERNAL PARAMETERS-1'!$B$5:$J$44,5,FALSE))*VLOOKUP(ESCYLD2!AU$4,'[1]INTERNAL PARAMETERS-1'!$B$5:$J$44,8,FALSE)*VLOOKUP(ESCYLD2!AU$4,'[1]INTERNAL PARAMETERS-1'!$B$5:$J$44,3,FALSE)</f>
        <v>0</v>
      </c>
      <c r="AV115" s="52">
        <f>ESCYLD1!AV115*VLOOKUP(ESCYLD2!AV$4,'[1]INTERNAL PARAMETERS-1'!$B$5:$J$44,5,FALSE)*VLOOKUP(ESCYLD2!AV$4,'[1]INTERNAL PARAMETERS-1'!$B$5:$J$44,6,FALSE)*VLOOKUP(ESCYLD2!AV$4,'[1]INTERNAL PARAMETERS-1'!$B$5:$J$44,3,FALSE) + ESCYLD1!AV115*(1-VLOOKUP(ESCYLD2!AV$4,'[1]INTERNAL PARAMETERS-1'!$B$5:$J$44,5,FALSE))*VLOOKUP(ESCYLD2!AV$4,'[1]INTERNAL PARAMETERS-1'!$B$5:$J$44,8,FALSE)*VLOOKUP(ESCYLD2!AV$4,'[1]INTERNAL PARAMETERS-1'!$B$5:$J$44,3,FALSE)</f>
        <v>0</v>
      </c>
      <c r="AW115" s="52">
        <f>ESCYLD1!AW115*VLOOKUP(ESCYLD2!AW$4,'[1]INTERNAL PARAMETERS-1'!$B$5:$J$44,5,FALSE)*VLOOKUP(ESCYLD2!AW$4,'[1]INTERNAL PARAMETERS-1'!$B$5:$J$44,6,FALSE)*VLOOKUP(ESCYLD2!AW$4,'[1]INTERNAL PARAMETERS-1'!$B$5:$J$44,3,FALSE) + ESCYLD1!AW115*(1-VLOOKUP(ESCYLD2!AW$4,'[1]INTERNAL PARAMETERS-1'!$B$5:$J$44,5,FALSE))*VLOOKUP(ESCYLD2!AW$4,'[1]INTERNAL PARAMETERS-1'!$B$5:$J$44,8,FALSE)*VLOOKUP(ESCYLD2!AW$4,'[1]INTERNAL PARAMETERS-1'!$B$5:$J$44,3,FALSE)</f>
        <v>0</v>
      </c>
      <c r="AX115" s="52">
        <f>ESCYLD1!AX115*VLOOKUP(ESCYLD2!AX$4,'[1]INTERNAL PARAMETERS-1'!$B$5:$J$44,5,FALSE)*VLOOKUP(ESCYLD2!AX$4,'[1]INTERNAL PARAMETERS-1'!$B$5:$J$44,6,FALSE)*VLOOKUP(ESCYLD2!AX$4,'[1]INTERNAL PARAMETERS-1'!$B$5:$J$44,3,FALSE) + ESCYLD1!AX115*(1-VLOOKUP(ESCYLD2!AX$4,'[1]INTERNAL PARAMETERS-1'!$B$5:$J$44,5,FALSE))*VLOOKUP(ESCYLD2!AX$4,'[1]INTERNAL PARAMETERS-1'!$B$5:$J$44,8,FALSE)*VLOOKUP(ESCYLD2!AX$4,'[1]INTERNAL PARAMETERS-1'!$B$5:$J$44,3,FALSE)</f>
        <v>0</v>
      </c>
      <c r="AY115" s="52">
        <f>ESCYLD1!AY115*VLOOKUP(ESCYLD2!AY$4,'[1]INTERNAL PARAMETERS-1'!$B$5:$J$44,5,FALSE)*VLOOKUP(ESCYLD2!AY$4,'[1]INTERNAL PARAMETERS-1'!$B$5:$J$44,6,FALSE)*VLOOKUP(ESCYLD2!AY$4,'[1]INTERNAL PARAMETERS-1'!$B$5:$J$44,3,FALSE) + ESCYLD1!AY115*(1-VLOOKUP(ESCYLD2!AY$4,'[1]INTERNAL PARAMETERS-1'!$B$5:$J$44,5,FALSE))*VLOOKUP(ESCYLD2!AY$4,'[1]INTERNAL PARAMETERS-1'!$B$5:$J$44,8,FALSE)*VLOOKUP(ESCYLD2!AY$4,'[1]INTERNAL PARAMETERS-1'!$B$5:$J$44,3,FALSE)</f>
        <v>0</v>
      </c>
      <c r="AZ115" s="52">
        <f>ESCYLD1!AZ115*VLOOKUP(ESCYLD2!AZ$4,'[1]INTERNAL PARAMETERS-1'!$B$5:$J$44,5,FALSE)*VLOOKUP(ESCYLD2!AZ$4,'[1]INTERNAL PARAMETERS-1'!$B$5:$J$44,6,FALSE)*VLOOKUP(ESCYLD2!AZ$4,'[1]INTERNAL PARAMETERS-1'!$B$5:$J$44,3,FALSE) + ESCYLD1!AZ115*(1-VLOOKUP(ESCYLD2!AZ$4,'[1]INTERNAL PARAMETERS-1'!$B$5:$J$44,5,FALSE))*VLOOKUP(ESCYLD2!AZ$4,'[1]INTERNAL PARAMETERS-1'!$B$5:$J$44,8,FALSE)*VLOOKUP(ESCYLD2!AZ$4,'[1]INTERNAL PARAMETERS-1'!$B$5:$J$44,3,FALSE)</f>
        <v>0</v>
      </c>
      <c r="BA115" s="52">
        <f>ESCYLD1!BA115*VLOOKUP(ESCYLD2!BA$4,'[1]INTERNAL PARAMETERS-1'!$B$5:$J$44,5,FALSE)*VLOOKUP(ESCYLD2!BA$4,'[1]INTERNAL PARAMETERS-1'!$B$5:$J$44,6,FALSE)*VLOOKUP(ESCYLD2!BA$4,'[1]INTERNAL PARAMETERS-1'!$B$5:$J$44,3,FALSE) + ESCYLD1!BA115*(1-VLOOKUP(ESCYLD2!BA$4,'[1]INTERNAL PARAMETERS-1'!$B$5:$J$44,5,FALSE))*VLOOKUP(ESCYLD2!BA$4,'[1]INTERNAL PARAMETERS-1'!$B$5:$J$44,8,FALSE)*VLOOKUP(ESCYLD2!BA$4,'[1]INTERNAL PARAMETERS-1'!$B$5:$J$44,3,FALSE)</f>
        <v>0</v>
      </c>
      <c r="BB115" s="52">
        <f>ESCYLD1!BB115*VLOOKUP(ESCYLD2!BB$4,'[1]INTERNAL PARAMETERS-1'!$B$5:$J$44,5,FALSE)*VLOOKUP(ESCYLD2!BB$4,'[1]INTERNAL PARAMETERS-1'!$B$5:$J$44,6,FALSE)*VLOOKUP(ESCYLD2!BB$4,'[1]INTERNAL PARAMETERS-1'!$B$5:$J$44,3,FALSE) + ESCYLD1!BB115*(1-VLOOKUP(ESCYLD2!BB$4,'[1]INTERNAL PARAMETERS-1'!$B$5:$J$44,5,FALSE))*VLOOKUP(ESCYLD2!BB$4,'[1]INTERNAL PARAMETERS-1'!$B$5:$J$44,8,FALSE)*VLOOKUP(ESCYLD2!BB$4,'[1]INTERNAL PARAMETERS-1'!$B$5:$J$44,3,FALSE)</f>
        <v>0</v>
      </c>
      <c r="BC115" s="52">
        <f>ESCYLD1!BC115*VLOOKUP(ESCYLD2!BC$4,'[1]INTERNAL PARAMETERS-1'!$B$5:$J$44,5,FALSE)*VLOOKUP(ESCYLD2!BC$4,'[1]INTERNAL PARAMETERS-1'!$B$5:$J$44,6,FALSE)*VLOOKUP(ESCYLD2!BC$4,'[1]INTERNAL PARAMETERS-1'!$B$5:$J$44,3,FALSE) + ESCYLD1!BC115*(1-VLOOKUP(ESCYLD2!BC$4,'[1]INTERNAL PARAMETERS-1'!$B$5:$J$44,5,FALSE))*VLOOKUP(ESCYLD2!BC$4,'[1]INTERNAL PARAMETERS-1'!$B$5:$J$44,8,FALSE)*VLOOKUP(ESCYLD2!BC$4,'[1]INTERNAL PARAMETERS-1'!$B$5:$J$44,3,FALSE)</f>
        <v>0</v>
      </c>
      <c r="BD115" s="52">
        <f>ESCYLD1!BD115*VLOOKUP(ESCYLD2!BD$4,'[1]INTERNAL PARAMETERS-1'!$B$5:$J$44,5,FALSE)*VLOOKUP(ESCYLD2!BD$4,'[1]INTERNAL PARAMETERS-1'!$B$5:$J$44,6,FALSE)*VLOOKUP(ESCYLD2!BD$4,'[1]INTERNAL PARAMETERS-1'!$B$5:$J$44,3,FALSE) + ESCYLD1!BD115*(1-VLOOKUP(ESCYLD2!BD$4,'[1]INTERNAL PARAMETERS-1'!$B$5:$J$44,5,FALSE))*VLOOKUP(ESCYLD2!BD$4,'[1]INTERNAL PARAMETERS-1'!$B$5:$J$44,8,FALSE)*VLOOKUP(ESCYLD2!BD$4,'[1]INTERNAL PARAMETERS-1'!$B$5:$J$44,3,FALSE)</f>
        <v>0</v>
      </c>
      <c r="BE115" s="52">
        <f>ESCYLD1!BE115*VLOOKUP(ESCYLD2!BE$4,'[1]INTERNAL PARAMETERS-1'!$B$5:$J$44,5,FALSE)*VLOOKUP(ESCYLD2!BE$4,'[1]INTERNAL PARAMETERS-1'!$B$5:$J$44,6,FALSE)*VLOOKUP(ESCYLD2!BE$4,'[1]INTERNAL PARAMETERS-1'!$B$5:$J$44,3,FALSE) + ESCYLD1!BE115*(1-VLOOKUP(ESCYLD2!BE$4,'[1]INTERNAL PARAMETERS-1'!$B$5:$J$44,5,FALSE))*VLOOKUP(ESCYLD2!BE$4,'[1]INTERNAL PARAMETERS-1'!$B$5:$J$44,8,FALSE)*VLOOKUP(ESCYLD2!BE$4,'[1]INTERNAL PARAMETERS-1'!$B$5:$J$44,3,FALSE)</f>
        <v>0</v>
      </c>
      <c r="BF115" s="52">
        <f>ESCYLD1!BF115*VLOOKUP(ESCYLD2!BF$4,'[1]INTERNAL PARAMETERS-1'!$B$5:$J$44,5,FALSE)*VLOOKUP(ESCYLD2!BF$4,'[1]INTERNAL PARAMETERS-1'!$B$5:$J$44,6,FALSE)*VLOOKUP(ESCYLD2!BF$4,'[1]INTERNAL PARAMETERS-1'!$B$5:$J$44,3,FALSE) + ESCYLD1!BF115*(1-VLOOKUP(ESCYLD2!BF$4,'[1]INTERNAL PARAMETERS-1'!$B$5:$J$44,5,FALSE))*VLOOKUP(ESCYLD2!BF$4,'[1]INTERNAL PARAMETERS-1'!$B$5:$J$44,8,FALSE)*VLOOKUP(ESCYLD2!BF$4,'[1]INTERNAL PARAMETERS-1'!$B$5:$J$44,3,FALSE)</f>
        <v>0</v>
      </c>
      <c r="BG115" s="52">
        <f>ESCYLD1!BG115*VLOOKUP(ESCYLD2!BG$4,'[1]INTERNAL PARAMETERS-1'!$B$5:$J$44,5,FALSE)*VLOOKUP(ESCYLD2!BG$4,'[1]INTERNAL PARAMETERS-1'!$B$5:$J$44,6,FALSE)*VLOOKUP(ESCYLD2!BG$4,'[1]INTERNAL PARAMETERS-1'!$B$5:$J$44,3,FALSE) + ESCYLD1!BG115*(1-VLOOKUP(ESCYLD2!BG$4,'[1]INTERNAL PARAMETERS-1'!$B$5:$J$44,5,FALSE))*VLOOKUP(ESCYLD2!BG$4,'[1]INTERNAL PARAMETERS-1'!$B$5:$J$44,8,FALSE)*VLOOKUP(ESCYLD2!BG$4,'[1]INTERNAL PARAMETERS-1'!$B$5:$J$44,3,FALSE)</f>
        <v>0</v>
      </c>
      <c r="BH115" s="52">
        <f>ESCYLD1!BH115*VLOOKUP(ESCYLD2!BH$4,'[1]INTERNAL PARAMETERS-1'!$B$5:$J$44,5,FALSE)*VLOOKUP(ESCYLD2!BH$4,'[1]INTERNAL PARAMETERS-1'!$B$5:$J$44,6,FALSE)*VLOOKUP(ESCYLD2!BH$4,'[1]INTERNAL PARAMETERS-1'!$B$5:$J$44,3,FALSE) + ESCYLD1!BH115*(1-VLOOKUP(ESCYLD2!BH$4,'[1]INTERNAL PARAMETERS-1'!$B$5:$J$44,5,FALSE))*VLOOKUP(ESCYLD2!BH$4,'[1]INTERNAL PARAMETERS-1'!$B$5:$J$44,8,FALSE)*VLOOKUP(ESCYLD2!BH$4,'[1]INTERNAL PARAMETERS-1'!$B$5:$J$44,3,FALSE)</f>
        <v>0</v>
      </c>
      <c r="BI115" s="52">
        <f>ESCYLD1!BI115*VLOOKUP(ESCYLD2!BI$4,'[1]INTERNAL PARAMETERS-1'!$B$5:$J$44,5,FALSE)*VLOOKUP(ESCYLD2!BI$4,'[1]INTERNAL PARAMETERS-1'!$B$5:$J$44,6,FALSE)*VLOOKUP(ESCYLD2!BI$4,'[1]INTERNAL PARAMETERS-1'!$B$5:$J$44,3,FALSE) + ESCYLD1!BI115*(1-VLOOKUP(ESCYLD2!BI$4,'[1]INTERNAL PARAMETERS-1'!$B$5:$J$44,5,FALSE))*VLOOKUP(ESCYLD2!BI$4,'[1]INTERNAL PARAMETERS-1'!$B$5:$J$44,8,FALSE)*VLOOKUP(ESCYLD2!BI$4,'[1]INTERNAL PARAMETERS-1'!$B$5:$J$44,3,FALSE)</f>
        <v>0</v>
      </c>
      <c r="BJ115" s="52">
        <f>ESCYLD1!BJ115*VLOOKUP(ESCYLD2!BJ$4,'[1]INTERNAL PARAMETERS-1'!$B$5:$J$44,5,FALSE)*VLOOKUP(ESCYLD2!BJ$4,'[1]INTERNAL PARAMETERS-1'!$B$5:$J$44,6,FALSE)*VLOOKUP(ESCYLD2!BJ$4,'[1]INTERNAL PARAMETERS-1'!$B$5:$J$44,3,FALSE) + ESCYLD1!BJ115*(1-VLOOKUP(ESCYLD2!BJ$4,'[1]INTERNAL PARAMETERS-1'!$B$5:$J$44,5,FALSE))*VLOOKUP(ESCYLD2!BJ$4,'[1]INTERNAL PARAMETERS-1'!$B$5:$J$44,8,FALSE)*VLOOKUP(ESCYLD2!BJ$4,'[1]INTERNAL PARAMETERS-1'!$B$5:$J$44,3,FALSE)</f>
        <v>0</v>
      </c>
      <c r="BK115" s="52">
        <f>ESCYLD1!BK115*VLOOKUP(ESCYLD2!BK$4,'[1]INTERNAL PARAMETERS-1'!$B$5:$J$44,5,FALSE)*VLOOKUP(ESCYLD2!BK$4,'[1]INTERNAL PARAMETERS-1'!$B$5:$J$44,6,FALSE)*VLOOKUP(ESCYLD2!BK$4,'[1]INTERNAL PARAMETERS-1'!$B$5:$J$44,3,FALSE) + ESCYLD1!BK115*(1-VLOOKUP(ESCYLD2!BK$4,'[1]INTERNAL PARAMETERS-1'!$B$5:$J$44,5,FALSE))*VLOOKUP(ESCYLD2!BK$4,'[1]INTERNAL PARAMETERS-1'!$B$5:$J$44,8,FALSE)*VLOOKUP(ESCYLD2!BK$4,'[1]INTERNAL PARAMETERS-1'!$B$5:$J$44,3,FALSE)</f>
        <v>0</v>
      </c>
      <c r="BL115" s="52">
        <f>ESCYLD1!BL115*VLOOKUP(ESCYLD2!BL$4,'[1]INTERNAL PARAMETERS-1'!$B$5:$J$44,5,FALSE)*VLOOKUP(ESCYLD2!BL$4,'[1]INTERNAL PARAMETERS-1'!$B$5:$J$44,6,FALSE)*VLOOKUP(ESCYLD2!BL$4,'[1]INTERNAL PARAMETERS-1'!$B$5:$J$44,3,FALSE) + ESCYLD1!BL115*(1-VLOOKUP(ESCYLD2!BL$4,'[1]INTERNAL PARAMETERS-1'!$B$5:$J$44,5,FALSE))*VLOOKUP(ESCYLD2!BL$4,'[1]INTERNAL PARAMETERS-1'!$B$5:$J$44,8,FALSE)*VLOOKUP(ESCYLD2!BL$4,'[1]INTERNAL PARAMETERS-1'!$B$5:$J$44,3,FALSE)</f>
        <v>0</v>
      </c>
      <c r="BM115" s="52">
        <f>ESCYLD1!BM115*VLOOKUP(ESCYLD2!BM$4,'[1]INTERNAL PARAMETERS-1'!$B$5:$J$44,5,FALSE)*VLOOKUP(ESCYLD2!BM$4,'[1]INTERNAL PARAMETERS-1'!$B$5:$J$44,6,FALSE)*VLOOKUP(ESCYLD2!BM$4,'[1]INTERNAL PARAMETERS-1'!$B$5:$J$44,3,FALSE) + ESCYLD1!BM115*(1-VLOOKUP(ESCYLD2!BM$4,'[1]INTERNAL PARAMETERS-1'!$B$5:$J$44,5,FALSE))*VLOOKUP(ESCYLD2!BM$4,'[1]INTERNAL PARAMETERS-1'!$B$5:$J$44,8,FALSE)*VLOOKUP(ESCYLD2!BM$4,'[1]INTERNAL PARAMETERS-1'!$B$5:$J$44,3,FALSE)</f>
        <v>0</v>
      </c>
      <c r="BN115" s="52">
        <f>ESCYLD1!BN115*VLOOKUP(ESCYLD2!BN$4,'[1]INTERNAL PARAMETERS-1'!$B$5:$J$44,5,FALSE)*VLOOKUP(ESCYLD2!BN$4,'[1]INTERNAL PARAMETERS-1'!$B$5:$J$44,6,FALSE)*VLOOKUP(ESCYLD2!BN$4,'[1]INTERNAL PARAMETERS-1'!$B$5:$J$44,3,FALSE) + ESCYLD1!BN115*(1-VLOOKUP(ESCYLD2!BN$4,'[1]INTERNAL PARAMETERS-1'!$B$5:$J$44,5,FALSE))*VLOOKUP(ESCYLD2!BN$4,'[1]INTERNAL PARAMETERS-1'!$B$5:$J$44,8,FALSE)*VLOOKUP(ESCYLD2!BN$4,'[1]INTERNAL PARAMETERS-1'!$B$5:$J$44,3,FALSE)</f>
        <v>0</v>
      </c>
      <c r="BO115" s="52">
        <f>ESCYLD1!BO115*VLOOKUP(ESCYLD2!BO$4,'[1]INTERNAL PARAMETERS-1'!$B$5:$J$44,5,FALSE)*VLOOKUP(ESCYLD2!BO$4,'[1]INTERNAL PARAMETERS-1'!$B$5:$J$44,6,FALSE)*VLOOKUP(ESCYLD2!BO$4,'[1]INTERNAL PARAMETERS-1'!$B$5:$J$44,3,FALSE) + ESCYLD1!BO115*(1-VLOOKUP(ESCYLD2!BO$4,'[1]INTERNAL PARAMETERS-1'!$B$5:$J$44,5,FALSE))*VLOOKUP(ESCYLD2!BO$4,'[1]INTERNAL PARAMETERS-1'!$B$5:$J$44,8,FALSE)*VLOOKUP(ESCYLD2!BO$4,'[1]INTERNAL PARAMETERS-1'!$B$5:$J$44,3,FALSE)</f>
        <v>0</v>
      </c>
      <c r="BP115" s="52">
        <f>ESCYLD1!BP115*VLOOKUP(ESCYLD2!BP$4,'[1]INTERNAL PARAMETERS-1'!$B$5:$J$44,5,FALSE)*VLOOKUP(ESCYLD2!BP$4,'[1]INTERNAL PARAMETERS-1'!$B$5:$J$44,6,FALSE)*VLOOKUP(ESCYLD2!BP$4,'[1]INTERNAL PARAMETERS-1'!$B$5:$J$44,3,FALSE) + ESCYLD1!BP115*(1-VLOOKUP(ESCYLD2!BP$4,'[1]INTERNAL PARAMETERS-1'!$B$5:$J$44,5,FALSE))*VLOOKUP(ESCYLD2!BP$4,'[1]INTERNAL PARAMETERS-1'!$B$5:$J$44,8,FALSE)*VLOOKUP(ESCYLD2!BP$4,'[1]INTERNAL PARAMETERS-1'!$B$5:$J$44,3,FALSE)</f>
        <v>0</v>
      </c>
      <c r="BQ115" s="52">
        <f>ESCYLD1!BQ115*VLOOKUP(ESCYLD2!BQ$4,'[1]INTERNAL PARAMETERS-1'!$B$5:$J$44,5,FALSE)*VLOOKUP(ESCYLD2!BQ$4,'[1]INTERNAL PARAMETERS-1'!$B$5:$J$44,6,FALSE)*VLOOKUP(ESCYLD2!BQ$4,'[1]INTERNAL PARAMETERS-1'!$B$5:$J$44,3,FALSE) + ESCYLD1!BQ115*(1-VLOOKUP(ESCYLD2!BQ$4,'[1]INTERNAL PARAMETERS-1'!$B$5:$J$44,5,FALSE))*VLOOKUP(ESCYLD2!BQ$4,'[1]INTERNAL PARAMETERS-1'!$B$5:$J$44,8,FALSE)*VLOOKUP(ESCYLD2!BQ$4,'[1]INTERNAL PARAMETERS-1'!$B$5:$J$44,3,FALSE)</f>
        <v>0</v>
      </c>
      <c r="BR115" s="52">
        <f>ESCYLD1!BR115*VLOOKUP(ESCYLD2!BR$4,'[1]INTERNAL PARAMETERS-1'!$B$5:$J$44,5,FALSE)*VLOOKUP(ESCYLD2!BR$4,'[1]INTERNAL PARAMETERS-1'!$B$5:$J$44,6,FALSE)*VLOOKUP(ESCYLD2!BR$4,'[1]INTERNAL PARAMETERS-1'!$B$5:$J$44,3,FALSE) + ESCYLD1!BR115*(1-VLOOKUP(ESCYLD2!BR$4,'[1]INTERNAL PARAMETERS-1'!$B$5:$J$44,5,FALSE))*VLOOKUP(ESCYLD2!BR$4,'[1]INTERNAL PARAMETERS-1'!$B$5:$J$44,8,FALSE)*VLOOKUP(ESCYLD2!BR$4,'[1]INTERNAL PARAMETERS-1'!$B$5:$J$44,3,FALSE)</f>
        <v>0</v>
      </c>
      <c r="BS115" s="52">
        <f>ESCYLD1!BS115*VLOOKUP(ESCYLD2!BS$4,'[1]INTERNAL PARAMETERS-1'!$B$5:$J$44,5,FALSE)*VLOOKUP(ESCYLD2!BS$4,'[1]INTERNAL PARAMETERS-1'!$B$5:$J$44,6,FALSE)*VLOOKUP(ESCYLD2!BS$4,'[1]INTERNAL PARAMETERS-1'!$B$5:$J$44,3,FALSE) + ESCYLD1!BS115*(1-VLOOKUP(ESCYLD2!BS$4,'[1]INTERNAL PARAMETERS-1'!$B$5:$J$44,5,FALSE))*VLOOKUP(ESCYLD2!BS$4,'[1]INTERNAL PARAMETERS-1'!$B$5:$J$44,8,FALSE)*VLOOKUP(ESCYLD2!BS$4,'[1]INTERNAL PARAMETERS-1'!$B$5:$J$44,3,FALSE)</f>
        <v>0</v>
      </c>
      <c r="BT115" s="52">
        <f>ESCYLD1!BT115*VLOOKUP(ESCYLD2!BT$4,'[1]INTERNAL PARAMETERS-1'!$B$5:$J$44,5,FALSE)*VLOOKUP(ESCYLD2!BT$4,'[1]INTERNAL PARAMETERS-1'!$B$5:$J$44,6,FALSE)*VLOOKUP(ESCYLD2!BT$4,'[1]INTERNAL PARAMETERS-1'!$B$5:$J$44,3,FALSE) + ESCYLD1!BT115*(1-VLOOKUP(ESCYLD2!BT$4,'[1]INTERNAL PARAMETERS-1'!$B$5:$J$44,5,FALSE))*VLOOKUP(ESCYLD2!BT$4,'[1]INTERNAL PARAMETERS-1'!$B$5:$J$44,8,FALSE)*VLOOKUP(ESCYLD2!BT$4,'[1]INTERNAL PARAMETERS-1'!$B$5:$J$44,3,FALSE)</f>
        <v>0</v>
      </c>
      <c r="BU115" s="52">
        <f>ESCYLD1!BU115*VLOOKUP(ESCYLD2!BU$4,'[1]INTERNAL PARAMETERS-1'!$B$5:$J$44,5,FALSE)*VLOOKUP(ESCYLD2!BU$4,'[1]INTERNAL PARAMETERS-1'!$B$5:$J$44,6,FALSE)*VLOOKUP(ESCYLD2!BU$4,'[1]INTERNAL PARAMETERS-1'!$B$5:$J$44,3,FALSE) + ESCYLD1!BU115*(1-VLOOKUP(ESCYLD2!BU$4,'[1]INTERNAL PARAMETERS-1'!$B$5:$J$44,5,FALSE))*VLOOKUP(ESCYLD2!BU$4,'[1]INTERNAL PARAMETERS-1'!$B$5:$J$44,8,FALSE)*VLOOKUP(ESCYLD2!BU$4,'[1]INTERNAL PARAMETERS-1'!$B$5:$J$44,3,FALSE)</f>
        <v>0</v>
      </c>
      <c r="BV115" s="52">
        <f>ESCYLD1!BV115*VLOOKUP(ESCYLD2!BV$4,'[1]INTERNAL PARAMETERS-1'!$B$5:$J$44,5,FALSE)*VLOOKUP(ESCYLD2!BV$4,'[1]INTERNAL PARAMETERS-1'!$B$5:$J$44,6,FALSE)*VLOOKUP(ESCYLD2!BV$4,'[1]INTERNAL PARAMETERS-1'!$B$5:$J$44,3,FALSE) + ESCYLD1!BV115*(1-VLOOKUP(ESCYLD2!BV$4,'[1]INTERNAL PARAMETERS-1'!$B$5:$J$44,5,FALSE))*VLOOKUP(ESCYLD2!BV$4,'[1]INTERNAL PARAMETERS-1'!$B$5:$J$44,8,FALSE)*VLOOKUP(ESCYLD2!BV$4,'[1]INTERNAL PARAMETERS-1'!$B$5:$J$44,3,FALSE)</f>
        <v>0</v>
      </c>
      <c r="BW115" s="52">
        <f>ESCYLD1!BW115*VLOOKUP(ESCYLD2!BW$4,'[1]INTERNAL PARAMETERS-1'!$B$5:$J$44,5,FALSE)*VLOOKUP(ESCYLD2!BW$4,'[1]INTERNAL PARAMETERS-1'!$B$5:$J$44,6,FALSE)*VLOOKUP(ESCYLD2!BW$4,'[1]INTERNAL PARAMETERS-1'!$B$5:$J$44,3,FALSE) + ESCYLD1!BW115*(1-VLOOKUP(ESCYLD2!BW$4,'[1]INTERNAL PARAMETERS-1'!$B$5:$J$44,5,FALSE))*VLOOKUP(ESCYLD2!BW$4,'[1]INTERNAL PARAMETERS-1'!$B$5:$J$44,8,FALSE)*VLOOKUP(ESCYLD2!BW$4,'[1]INTERNAL PARAMETERS-1'!$B$5:$J$44,3,FALSE)</f>
        <v>0</v>
      </c>
      <c r="BX115" s="52">
        <f>ESCYLD1!BX115*VLOOKUP(ESCYLD2!BX$4,'[1]INTERNAL PARAMETERS-1'!$B$5:$J$44,5,FALSE)*VLOOKUP(ESCYLD2!BX$4,'[1]INTERNAL PARAMETERS-1'!$B$5:$J$44,6,FALSE)*VLOOKUP(ESCYLD2!BX$4,'[1]INTERNAL PARAMETERS-1'!$B$5:$J$44,3,FALSE) + ESCYLD1!BX115*(1-VLOOKUP(ESCYLD2!BX$4,'[1]INTERNAL PARAMETERS-1'!$B$5:$J$44,5,FALSE))*VLOOKUP(ESCYLD2!BX$4,'[1]INTERNAL PARAMETERS-1'!$B$5:$J$44,8,FALSE)*VLOOKUP(ESCYLD2!BX$4,'[1]INTERNAL PARAMETERS-1'!$B$5:$J$44,3,FALSE)</f>
        <v>0</v>
      </c>
      <c r="BY115" s="52">
        <f>ESCYLD1!BY115*VLOOKUP(ESCYLD2!BY$4,'[1]INTERNAL PARAMETERS-1'!$B$5:$J$44,5,FALSE)*VLOOKUP(ESCYLD2!BY$4,'[1]INTERNAL PARAMETERS-1'!$B$5:$J$44,6,FALSE)*VLOOKUP(ESCYLD2!BY$4,'[1]INTERNAL PARAMETERS-1'!$B$5:$J$44,3,FALSE) + ESCYLD1!BY115*(1-VLOOKUP(ESCYLD2!BY$4,'[1]INTERNAL PARAMETERS-1'!$B$5:$J$44,5,FALSE))*VLOOKUP(ESCYLD2!BY$4,'[1]INTERNAL PARAMETERS-1'!$B$5:$J$44,8,FALSE)*VLOOKUP(ESCYLD2!BY$4,'[1]INTERNAL PARAMETERS-1'!$B$5:$J$44,3,FALSE)</f>
        <v>0</v>
      </c>
      <c r="BZ115" s="52">
        <f>ESCYLD1!BZ115*VLOOKUP(ESCYLD2!BZ$4,'[1]INTERNAL PARAMETERS-1'!$B$5:$J$44,5,FALSE)*VLOOKUP(ESCYLD2!BZ$4,'[1]INTERNAL PARAMETERS-1'!$B$5:$J$44,6,FALSE)*VLOOKUP(ESCYLD2!BZ$4,'[1]INTERNAL PARAMETERS-1'!$B$5:$J$44,3,FALSE) + ESCYLD1!BZ115*(1-VLOOKUP(ESCYLD2!BZ$4,'[1]INTERNAL PARAMETERS-1'!$B$5:$J$44,5,FALSE))*VLOOKUP(ESCYLD2!BZ$4,'[1]INTERNAL PARAMETERS-1'!$B$5:$J$44,8,FALSE)*VLOOKUP(ESCYLD2!BZ$4,'[1]INTERNAL PARAMETERS-1'!$B$5:$J$44,3,FALSE)</f>
        <v>0</v>
      </c>
      <c r="CA115" s="52">
        <f>ESCYLD1!CA115*VLOOKUP(ESCYLD2!CA$4,'[1]INTERNAL PARAMETERS-1'!$B$5:$J$44,5,FALSE)*VLOOKUP(ESCYLD2!CA$4,'[1]INTERNAL PARAMETERS-1'!$B$5:$J$44,6,FALSE)*VLOOKUP(ESCYLD2!CA$4,'[1]INTERNAL PARAMETERS-1'!$B$5:$J$44,3,FALSE) + ESCYLD1!CA115*(1-VLOOKUP(ESCYLD2!CA$4,'[1]INTERNAL PARAMETERS-1'!$B$5:$J$44,5,FALSE))*VLOOKUP(ESCYLD2!CA$4,'[1]INTERNAL PARAMETERS-1'!$B$5:$J$44,8,FALSE)*VLOOKUP(ESCYLD2!CA$4,'[1]INTERNAL PARAMETERS-1'!$B$5:$J$44,3,FALSE)</f>
        <v>0</v>
      </c>
      <c r="CB115" s="52">
        <f>ESCYLD1!CB115*VLOOKUP(ESCYLD2!CB$4,'[1]INTERNAL PARAMETERS-1'!$B$5:$J$44,5,FALSE)*VLOOKUP(ESCYLD2!CB$4,'[1]INTERNAL PARAMETERS-1'!$B$5:$J$44,6,FALSE)*VLOOKUP(ESCYLD2!CB$4,'[1]INTERNAL PARAMETERS-1'!$B$5:$J$44,3,FALSE) + ESCYLD1!CB115*(1-VLOOKUP(ESCYLD2!CB$4,'[1]INTERNAL PARAMETERS-1'!$B$5:$J$44,5,FALSE))*VLOOKUP(ESCYLD2!CB$4,'[1]INTERNAL PARAMETERS-1'!$B$5:$J$44,8,FALSE)*VLOOKUP(ESCYLD2!CB$4,'[1]INTERNAL PARAMETERS-1'!$B$5:$J$44,3,FALSE)</f>
        <v>0</v>
      </c>
      <c r="CC115" s="52">
        <f>ESCYLD1!CC115*VLOOKUP(ESCYLD2!CC$4,'[1]INTERNAL PARAMETERS-1'!$B$5:$J$44,5,FALSE)*VLOOKUP(ESCYLD2!CC$4,'[1]INTERNAL PARAMETERS-1'!$B$5:$J$44,6,FALSE)*VLOOKUP(ESCYLD2!CC$4,'[1]INTERNAL PARAMETERS-1'!$B$5:$J$44,3,FALSE) + ESCYLD1!CC115*(1-VLOOKUP(ESCYLD2!CC$4,'[1]INTERNAL PARAMETERS-1'!$B$5:$J$44,5,FALSE))*VLOOKUP(ESCYLD2!CC$4,'[1]INTERNAL PARAMETERS-1'!$B$5:$J$44,8,FALSE)*VLOOKUP(ESCYLD2!CC$4,'[1]INTERNAL PARAMETERS-1'!$B$5:$J$44,3,FALSE)</f>
        <v>0</v>
      </c>
      <c r="CD115" s="52">
        <f>ESCYLD1!CD115*VLOOKUP(ESCYLD2!CD$4,'[1]INTERNAL PARAMETERS-1'!$B$5:$J$44,5,FALSE)*VLOOKUP(ESCYLD2!CD$4,'[1]INTERNAL PARAMETERS-1'!$B$5:$J$44,6,FALSE)*VLOOKUP(ESCYLD2!CD$4,'[1]INTERNAL PARAMETERS-1'!$B$5:$J$44,3,FALSE) + ESCYLD1!CD115*(1-VLOOKUP(ESCYLD2!CD$4,'[1]INTERNAL PARAMETERS-1'!$B$5:$J$44,5,FALSE))*VLOOKUP(ESCYLD2!CD$4,'[1]INTERNAL PARAMETERS-1'!$B$5:$J$44,8,FALSE)*VLOOKUP(ESCYLD2!CD$4,'[1]INTERNAL PARAMETERS-1'!$B$5:$J$44,3,FALSE)</f>
        <v>0</v>
      </c>
      <c r="CE115" s="52">
        <f>ESCYLD1!CE115*VLOOKUP(ESCYLD2!CE$4,'[1]INTERNAL PARAMETERS-1'!$B$5:$J$44,5,FALSE)*VLOOKUP(ESCYLD2!CE$4,'[1]INTERNAL PARAMETERS-1'!$B$5:$J$44,6,FALSE)*VLOOKUP(ESCYLD2!CE$4,'[1]INTERNAL PARAMETERS-1'!$B$5:$J$44,3,FALSE) + ESCYLD1!CE115*(1-VLOOKUP(ESCYLD2!CE$4,'[1]INTERNAL PARAMETERS-1'!$B$5:$J$44,5,FALSE))*VLOOKUP(ESCYLD2!CE$4,'[1]INTERNAL PARAMETERS-1'!$B$5:$J$44,8,FALSE)*VLOOKUP(ESCYLD2!CE$4,'[1]INTERNAL PARAMETERS-1'!$B$5:$J$44,3,FALSE)</f>
        <v>0</v>
      </c>
      <c r="CF115" s="52">
        <f>ESCYLD1!CF115*VLOOKUP(ESCYLD2!CF$4,'[1]INTERNAL PARAMETERS-1'!$B$5:$J$44,5,FALSE)*VLOOKUP(ESCYLD2!CF$4,'[1]INTERNAL PARAMETERS-1'!$B$5:$J$44,6,FALSE)*VLOOKUP(ESCYLD2!CF$4,'[1]INTERNAL PARAMETERS-1'!$B$5:$J$44,3,FALSE) + ESCYLD1!CF115*(1-VLOOKUP(ESCYLD2!CF$4,'[1]INTERNAL PARAMETERS-1'!$B$5:$J$44,5,FALSE))*VLOOKUP(ESCYLD2!CF$4,'[1]INTERNAL PARAMETERS-1'!$B$5:$J$44,8,FALSE)*VLOOKUP(ESCYLD2!CF$4,'[1]INTERNAL PARAMETERS-1'!$B$5:$J$44,3,FALSE)</f>
        <v>0</v>
      </c>
      <c r="CG115" s="52">
        <f>ESCYLD1!CG115*VLOOKUP(ESCYLD2!CG$4,'[1]INTERNAL PARAMETERS-1'!$B$5:$J$44,5,FALSE)*VLOOKUP(ESCYLD2!CG$4,'[1]INTERNAL PARAMETERS-1'!$B$5:$J$44,6,FALSE)*VLOOKUP(ESCYLD2!CG$4,'[1]INTERNAL PARAMETERS-1'!$B$5:$J$44,3,FALSE) + ESCYLD1!CG115*(1-VLOOKUP(ESCYLD2!CG$4,'[1]INTERNAL PARAMETERS-1'!$B$5:$J$44,5,FALSE))*VLOOKUP(ESCYLD2!CG$4,'[1]INTERNAL PARAMETERS-1'!$B$5:$J$44,8,FALSE)*VLOOKUP(ESCYLD2!CG$4,'[1]INTERNAL PARAMETERS-1'!$B$5:$J$44,3,FALSE)</f>
        <v>0</v>
      </c>
      <c r="CH115" s="51">
        <f>ESCYLD1!CH115*VLOOKUP(ESCYLD2!CH$4,'[1]INTERNAL PARAMETERS-1'!$B$5:$J$44,5,FALSE)*VLOOKUP(ESCYLD2!CH$4,'[1]INTERNAL PARAMETERS-1'!$B$5:$J$44,6,FALSE)*VLOOKUP(ESCYLD2!CH$4,'[1]INTERNAL PARAMETERS-1'!$B$5:$J$44,3,FALSE) + ESCYLD1!CH115*(1-VLOOKUP(ESCYLD2!CH$4,'[1]INTERNAL PARAMETERS-1'!$B$5:$J$44,5,FALSE))*VLOOKUP(ESCYLD2!CH$4,'[1]INTERNAL PARAMETERS-1'!$B$5:$J$44,8,FALSE)*VLOOKUP(ESCYLD2!CH$4,'[1]INTERNAL PARAMETERS-1'!$B$5:$J$44,3,FALSE)</f>
        <v>0</v>
      </c>
      <c r="CJ115" s="53">
        <f t="shared" si="2"/>
        <v>0</v>
      </c>
      <c r="CK115" s="51">
        <f t="shared" si="3"/>
        <v>0</v>
      </c>
    </row>
    <row r="116" spans="2:89" x14ac:dyDescent="0.5">
      <c r="B116" s="66" t="s">
        <v>9</v>
      </c>
      <c r="C116" s="65" t="s">
        <v>90</v>
      </c>
      <c r="D116" s="65" t="s">
        <v>86</v>
      </c>
      <c r="E116" s="151">
        <f>ESC!AF116</f>
        <v>0</v>
      </c>
      <c r="F116" s="67">
        <f>'[1]INTERNAL PARAMETERS-1'!M8</f>
        <v>68.824999999999989</v>
      </c>
      <c r="G116" s="53">
        <f>ESCYLD1!G116*VLOOKUP(ESCYLD2!G$4,'[1]INTERNAL PARAMETERS-1'!$B$5:$J$44,5,FALSE)*VLOOKUP(ESCYLD2!G$4,'[1]INTERNAL PARAMETERS-1'!$B$5:$J$44,7,FALSE)*ESCYLD2!$F116 + ESCYLD1!G116*(1-VLOOKUP(ESCYLD2!G$4,'[1]INTERNAL PARAMETERS-1'!$B$5:$J$44,5,FALSE))*VLOOKUP(ESCYLD2!G$4,'[1]INTERNAL PARAMETERS-1'!$B$5:$J$44,9,FALSE)*ESCYLD2!$F116</f>
        <v>0</v>
      </c>
      <c r="H116" s="52">
        <f>ESCYLD1!H116*VLOOKUP(ESCYLD2!H$4,'[1]INTERNAL PARAMETERS-1'!$B$5:$J$44,5,FALSE)*VLOOKUP(ESCYLD2!H$4,'[1]INTERNAL PARAMETERS-1'!$B$5:$J$44,7,FALSE)*ESCYLD2!$F116 + ESCYLD1!H116*(1-VLOOKUP(ESCYLD2!H$4,'[1]INTERNAL PARAMETERS-1'!$B$5:$J$44,5,FALSE))*VLOOKUP(ESCYLD2!H$4,'[1]INTERNAL PARAMETERS-1'!$B$5:$J$44,9,FALSE)*ESCYLD2!$F116</f>
        <v>0</v>
      </c>
      <c r="I116" s="52">
        <f>ESCYLD1!I116*VLOOKUP(ESCYLD2!I$4,'[1]INTERNAL PARAMETERS-1'!$B$5:$J$44,5,FALSE)*VLOOKUP(ESCYLD2!I$4,'[1]INTERNAL PARAMETERS-1'!$B$5:$J$44,7,FALSE)*ESCYLD2!$F116 + ESCYLD1!I116*(1-VLOOKUP(ESCYLD2!I$4,'[1]INTERNAL PARAMETERS-1'!$B$5:$J$44,5,FALSE))*VLOOKUP(ESCYLD2!I$4,'[1]INTERNAL PARAMETERS-1'!$B$5:$J$44,9,FALSE)*ESCYLD2!$F116</f>
        <v>0</v>
      </c>
      <c r="J116" s="52">
        <f>ESCYLD1!J116*VLOOKUP(ESCYLD2!J$4,'[1]INTERNAL PARAMETERS-1'!$B$5:$J$44,5,FALSE)*VLOOKUP(ESCYLD2!J$4,'[1]INTERNAL PARAMETERS-1'!$B$5:$J$44,7,FALSE)*ESCYLD2!$F116 + ESCYLD1!J116*(1-VLOOKUP(ESCYLD2!J$4,'[1]INTERNAL PARAMETERS-1'!$B$5:$J$44,5,FALSE))*VLOOKUP(ESCYLD2!J$4,'[1]INTERNAL PARAMETERS-1'!$B$5:$J$44,9,FALSE)*ESCYLD2!$F116</f>
        <v>0</v>
      </c>
      <c r="K116" s="52">
        <f>ESCYLD1!K116*VLOOKUP(ESCYLD2!K$4,'[1]INTERNAL PARAMETERS-1'!$B$5:$J$44,5,FALSE)*VLOOKUP(ESCYLD2!K$4,'[1]INTERNAL PARAMETERS-1'!$B$5:$J$44,7,FALSE)*ESCYLD2!$F116 + ESCYLD1!K116*(1-VLOOKUP(ESCYLD2!K$4,'[1]INTERNAL PARAMETERS-1'!$B$5:$J$44,5,FALSE))*VLOOKUP(ESCYLD2!K$4,'[1]INTERNAL PARAMETERS-1'!$B$5:$J$44,9,FALSE)*ESCYLD2!$F116</f>
        <v>0</v>
      </c>
      <c r="L116" s="52">
        <f>ESCYLD1!L116*VLOOKUP(ESCYLD2!L$4,'[1]INTERNAL PARAMETERS-1'!$B$5:$J$44,5,FALSE)*VLOOKUP(ESCYLD2!L$4,'[1]INTERNAL PARAMETERS-1'!$B$5:$J$44,7,FALSE)*ESCYLD2!$F116 + ESCYLD1!L116*(1-VLOOKUP(ESCYLD2!L$4,'[1]INTERNAL PARAMETERS-1'!$B$5:$J$44,5,FALSE))*VLOOKUP(ESCYLD2!L$4,'[1]INTERNAL PARAMETERS-1'!$B$5:$J$44,9,FALSE)*ESCYLD2!$F116</f>
        <v>0</v>
      </c>
      <c r="M116" s="52">
        <f>ESCYLD1!M116*VLOOKUP(ESCYLD2!M$4,'[1]INTERNAL PARAMETERS-1'!$B$5:$J$44,5,FALSE)*VLOOKUP(ESCYLD2!M$4,'[1]INTERNAL PARAMETERS-1'!$B$5:$J$44,7,FALSE)*ESCYLD2!$F116 + ESCYLD1!M116*(1-VLOOKUP(ESCYLD2!M$4,'[1]INTERNAL PARAMETERS-1'!$B$5:$J$44,5,FALSE))*VLOOKUP(ESCYLD2!M$4,'[1]INTERNAL PARAMETERS-1'!$B$5:$J$44,9,FALSE)*ESCYLD2!$F116</f>
        <v>0</v>
      </c>
      <c r="N116" s="52">
        <f>ESCYLD1!N116*VLOOKUP(ESCYLD2!N$4,'[1]INTERNAL PARAMETERS-1'!$B$5:$J$44,5,FALSE)*VLOOKUP(ESCYLD2!N$4,'[1]INTERNAL PARAMETERS-1'!$B$5:$J$44,7,FALSE)*ESCYLD2!$F116 + ESCYLD1!N116*(1-VLOOKUP(ESCYLD2!N$4,'[1]INTERNAL PARAMETERS-1'!$B$5:$J$44,5,FALSE))*VLOOKUP(ESCYLD2!N$4,'[1]INTERNAL PARAMETERS-1'!$B$5:$J$44,9,FALSE)*ESCYLD2!$F116</f>
        <v>0</v>
      </c>
      <c r="O116" s="52">
        <f>ESCYLD1!O116*VLOOKUP(ESCYLD2!O$4,'[1]INTERNAL PARAMETERS-1'!$B$5:$J$44,5,FALSE)*VLOOKUP(ESCYLD2!O$4,'[1]INTERNAL PARAMETERS-1'!$B$5:$J$44,7,FALSE)*ESCYLD2!$F116 + ESCYLD1!O116*(1-VLOOKUP(ESCYLD2!O$4,'[1]INTERNAL PARAMETERS-1'!$B$5:$J$44,5,FALSE))*VLOOKUP(ESCYLD2!O$4,'[1]INTERNAL PARAMETERS-1'!$B$5:$J$44,9,FALSE)*ESCYLD2!$F116</f>
        <v>0</v>
      </c>
      <c r="P116" s="52">
        <f>ESCYLD1!P116*VLOOKUP(ESCYLD2!P$4,'[1]INTERNAL PARAMETERS-1'!$B$5:$J$44,5,FALSE)*VLOOKUP(ESCYLD2!P$4,'[1]INTERNAL PARAMETERS-1'!$B$5:$J$44,7,FALSE)*ESCYLD2!$F116 + ESCYLD1!P116*(1-VLOOKUP(ESCYLD2!P$4,'[1]INTERNAL PARAMETERS-1'!$B$5:$J$44,5,FALSE))*VLOOKUP(ESCYLD2!P$4,'[1]INTERNAL PARAMETERS-1'!$B$5:$J$44,9,FALSE)*ESCYLD2!$F116</f>
        <v>0</v>
      </c>
      <c r="Q116" s="52">
        <f>ESCYLD1!Q116*VLOOKUP(ESCYLD2!Q$4,'[1]INTERNAL PARAMETERS-1'!$B$5:$J$44,5,FALSE)*VLOOKUP(ESCYLD2!Q$4,'[1]INTERNAL PARAMETERS-1'!$B$5:$J$44,7,FALSE)*ESCYLD2!$F116 + ESCYLD1!Q116*(1-VLOOKUP(ESCYLD2!Q$4,'[1]INTERNAL PARAMETERS-1'!$B$5:$J$44,5,FALSE))*VLOOKUP(ESCYLD2!Q$4,'[1]INTERNAL PARAMETERS-1'!$B$5:$J$44,9,FALSE)*ESCYLD2!$F116</f>
        <v>0</v>
      </c>
      <c r="R116" s="52">
        <f>ESCYLD1!R116*VLOOKUP(ESCYLD2!R$4,'[1]INTERNAL PARAMETERS-1'!$B$5:$J$44,5,FALSE)*VLOOKUP(ESCYLD2!R$4,'[1]INTERNAL PARAMETERS-1'!$B$5:$J$44,7,FALSE)*ESCYLD2!$F116 + ESCYLD1!R116*(1-VLOOKUP(ESCYLD2!R$4,'[1]INTERNAL PARAMETERS-1'!$B$5:$J$44,5,FALSE))*VLOOKUP(ESCYLD2!R$4,'[1]INTERNAL PARAMETERS-1'!$B$5:$J$44,9,FALSE)*ESCYLD2!$F116</f>
        <v>0</v>
      </c>
      <c r="S116" s="52">
        <f>ESCYLD1!S116*VLOOKUP(ESCYLD2!S$4,'[1]INTERNAL PARAMETERS-1'!$B$5:$J$44,5,FALSE)*VLOOKUP(ESCYLD2!S$4,'[1]INTERNAL PARAMETERS-1'!$B$5:$J$44,7,FALSE)*ESCYLD2!$F116 + ESCYLD1!S116*(1-VLOOKUP(ESCYLD2!S$4,'[1]INTERNAL PARAMETERS-1'!$B$5:$J$44,5,FALSE))*VLOOKUP(ESCYLD2!S$4,'[1]INTERNAL PARAMETERS-1'!$B$5:$J$44,9,FALSE)*ESCYLD2!$F116</f>
        <v>0</v>
      </c>
      <c r="T116" s="52">
        <f>ESCYLD1!T116*VLOOKUP(ESCYLD2!T$4,'[1]INTERNAL PARAMETERS-1'!$B$5:$J$44,5,FALSE)*VLOOKUP(ESCYLD2!T$4,'[1]INTERNAL PARAMETERS-1'!$B$5:$J$44,7,FALSE)*ESCYLD2!$F116 + ESCYLD1!T116*(1-VLOOKUP(ESCYLD2!T$4,'[1]INTERNAL PARAMETERS-1'!$B$5:$J$44,5,FALSE))*VLOOKUP(ESCYLD2!T$4,'[1]INTERNAL PARAMETERS-1'!$B$5:$J$44,9,FALSE)*ESCYLD2!$F116</f>
        <v>0</v>
      </c>
      <c r="U116" s="52">
        <f>ESCYLD1!U116*VLOOKUP(ESCYLD2!U$4,'[1]INTERNAL PARAMETERS-1'!$B$5:$J$44,5,FALSE)*VLOOKUP(ESCYLD2!U$4,'[1]INTERNAL PARAMETERS-1'!$B$5:$J$44,7,FALSE)*ESCYLD2!$F116 + ESCYLD1!U116*(1-VLOOKUP(ESCYLD2!U$4,'[1]INTERNAL PARAMETERS-1'!$B$5:$J$44,5,FALSE))*VLOOKUP(ESCYLD2!U$4,'[1]INTERNAL PARAMETERS-1'!$B$5:$J$44,9,FALSE)*ESCYLD2!$F116</f>
        <v>0</v>
      </c>
      <c r="V116" s="52">
        <f>ESCYLD1!V116*VLOOKUP(ESCYLD2!V$4,'[1]INTERNAL PARAMETERS-1'!$B$5:$J$44,5,FALSE)*VLOOKUP(ESCYLD2!V$4,'[1]INTERNAL PARAMETERS-1'!$B$5:$J$44,7,FALSE)*ESCYLD2!$F116 + ESCYLD1!V116*(1-VLOOKUP(ESCYLD2!V$4,'[1]INTERNAL PARAMETERS-1'!$B$5:$J$44,5,FALSE))*VLOOKUP(ESCYLD2!V$4,'[1]INTERNAL PARAMETERS-1'!$B$5:$J$44,9,FALSE)*ESCYLD2!$F116</f>
        <v>0</v>
      </c>
      <c r="W116" s="52">
        <f>ESCYLD1!W116*VLOOKUP(ESCYLD2!W$4,'[1]INTERNAL PARAMETERS-1'!$B$5:$J$44,5,FALSE)*VLOOKUP(ESCYLD2!W$4,'[1]INTERNAL PARAMETERS-1'!$B$5:$J$44,7,FALSE)*ESCYLD2!$F116 + ESCYLD1!W116*(1-VLOOKUP(ESCYLD2!W$4,'[1]INTERNAL PARAMETERS-1'!$B$5:$J$44,5,FALSE))*VLOOKUP(ESCYLD2!W$4,'[1]INTERNAL PARAMETERS-1'!$B$5:$J$44,9,FALSE)*ESCYLD2!$F116</f>
        <v>0</v>
      </c>
      <c r="X116" s="52">
        <f>ESCYLD1!X116*VLOOKUP(ESCYLD2!X$4,'[1]INTERNAL PARAMETERS-1'!$B$5:$J$44,5,FALSE)*VLOOKUP(ESCYLD2!X$4,'[1]INTERNAL PARAMETERS-1'!$B$5:$J$44,7,FALSE)*ESCYLD2!$F116 + ESCYLD1!X116*(1-VLOOKUP(ESCYLD2!X$4,'[1]INTERNAL PARAMETERS-1'!$B$5:$J$44,5,FALSE))*VLOOKUP(ESCYLD2!X$4,'[1]INTERNAL PARAMETERS-1'!$B$5:$J$44,9,FALSE)*ESCYLD2!$F116</f>
        <v>0</v>
      </c>
      <c r="Y116" s="52">
        <f>ESCYLD1!Y116*VLOOKUP(ESCYLD2!Y$4,'[1]INTERNAL PARAMETERS-1'!$B$5:$J$44,5,FALSE)*VLOOKUP(ESCYLD2!Y$4,'[1]INTERNAL PARAMETERS-1'!$B$5:$J$44,7,FALSE)*ESCYLD2!$F116 + ESCYLD1!Y116*(1-VLOOKUP(ESCYLD2!Y$4,'[1]INTERNAL PARAMETERS-1'!$B$5:$J$44,5,FALSE))*VLOOKUP(ESCYLD2!Y$4,'[1]INTERNAL PARAMETERS-1'!$B$5:$J$44,9,FALSE)*ESCYLD2!$F116</f>
        <v>0</v>
      </c>
      <c r="Z116" s="52">
        <f>ESCYLD1!Z116*VLOOKUP(ESCYLD2!Z$4,'[1]INTERNAL PARAMETERS-1'!$B$5:$J$44,5,FALSE)*VLOOKUP(ESCYLD2!Z$4,'[1]INTERNAL PARAMETERS-1'!$B$5:$J$44,7,FALSE)*ESCYLD2!$F116 + ESCYLD1!Z116*(1-VLOOKUP(ESCYLD2!Z$4,'[1]INTERNAL PARAMETERS-1'!$B$5:$J$44,5,FALSE))*VLOOKUP(ESCYLD2!Z$4,'[1]INTERNAL PARAMETERS-1'!$B$5:$J$44,9,FALSE)*ESCYLD2!$F116</f>
        <v>0</v>
      </c>
      <c r="AA116" s="52">
        <f>ESCYLD1!AA116*VLOOKUP(ESCYLD2!AA$4,'[1]INTERNAL PARAMETERS-1'!$B$5:$J$44,5,FALSE)*VLOOKUP(ESCYLD2!AA$4,'[1]INTERNAL PARAMETERS-1'!$B$5:$J$44,7,FALSE)*ESCYLD2!$F116 + ESCYLD1!AA116*(1-VLOOKUP(ESCYLD2!AA$4,'[1]INTERNAL PARAMETERS-1'!$B$5:$J$44,5,FALSE))*VLOOKUP(ESCYLD2!AA$4,'[1]INTERNAL PARAMETERS-1'!$B$5:$J$44,9,FALSE)*ESCYLD2!$F116</f>
        <v>0</v>
      </c>
      <c r="AB116" s="52">
        <f>ESCYLD1!AB116*VLOOKUP(ESCYLD2!AB$4,'[1]INTERNAL PARAMETERS-1'!$B$5:$J$44,5,FALSE)*VLOOKUP(ESCYLD2!AB$4,'[1]INTERNAL PARAMETERS-1'!$B$5:$J$44,7,FALSE)*ESCYLD2!$F116 + ESCYLD1!AB116*(1-VLOOKUP(ESCYLD2!AB$4,'[1]INTERNAL PARAMETERS-1'!$B$5:$J$44,5,FALSE))*VLOOKUP(ESCYLD2!AB$4,'[1]INTERNAL PARAMETERS-1'!$B$5:$J$44,9,FALSE)*ESCYLD2!$F116</f>
        <v>0</v>
      </c>
      <c r="AC116" s="52">
        <f>ESCYLD1!AC116*VLOOKUP(ESCYLD2!AC$4,'[1]INTERNAL PARAMETERS-1'!$B$5:$J$44,5,FALSE)*VLOOKUP(ESCYLD2!AC$4,'[1]INTERNAL PARAMETERS-1'!$B$5:$J$44,7,FALSE)*ESCYLD2!$F116 + ESCYLD1!AC116*(1-VLOOKUP(ESCYLD2!AC$4,'[1]INTERNAL PARAMETERS-1'!$B$5:$J$44,5,FALSE))*VLOOKUP(ESCYLD2!AC$4,'[1]INTERNAL PARAMETERS-1'!$B$5:$J$44,9,FALSE)*ESCYLD2!$F116</f>
        <v>0</v>
      </c>
      <c r="AD116" s="52">
        <f>ESCYLD1!AD116*VLOOKUP(ESCYLD2!AD$4,'[1]INTERNAL PARAMETERS-1'!$B$5:$J$44,5,FALSE)*VLOOKUP(ESCYLD2!AD$4,'[1]INTERNAL PARAMETERS-1'!$B$5:$J$44,7,FALSE)*ESCYLD2!$F116 + ESCYLD1!AD116*(1-VLOOKUP(ESCYLD2!AD$4,'[1]INTERNAL PARAMETERS-1'!$B$5:$J$44,5,FALSE))*VLOOKUP(ESCYLD2!AD$4,'[1]INTERNAL PARAMETERS-1'!$B$5:$J$44,9,FALSE)*ESCYLD2!$F116</f>
        <v>0</v>
      </c>
      <c r="AE116" s="52">
        <f>ESCYLD1!AE116*VLOOKUP(ESCYLD2!AE$4,'[1]INTERNAL PARAMETERS-1'!$B$5:$J$44,5,FALSE)*VLOOKUP(ESCYLD2!AE$4,'[1]INTERNAL PARAMETERS-1'!$B$5:$J$44,7,FALSE)*ESCYLD2!$F116 + ESCYLD1!AE116*(1-VLOOKUP(ESCYLD2!AE$4,'[1]INTERNAL PARAMETERS-1'!$B$5:$J$44,5,FALSE))*VLOOKUP(ESCYLD2!AE$4,'[1]INTERNAL PARAMETERS-1'!$B$5:$J$44,9,FALSE)*ESCYLD2!$F116</f>
        <v>0</v>
      </c>
      <c r="AF116" s="52">
        <f>ESCYLD1!AF116*VLOOKUP(ESCYLD2!AF$4,'[1]INTERNAL PARAMETERS-1'!$B$5:$J$44,5,FALSE)*VLOOKUP(ESCYLD2!AF$4,'[1]INTERNAL PARAMETERS-1'!$B$5:$J$44,7,FALSE)*ESCYLD2!$F116 + ESCYLD1!AF116*(1-VLOOKUP(ESCYLD2!AF$4,'[1]INTERNAL PARAMETERS-1'!$B$5:$J$44,5,FALSE))*VLOOKUP(ESCYLD2!AF$4,'[1]INTERNAL PARAMETERS-1'!$B$5:$J$44,9,FALSE)*ESCYLD2!$F116</f>
        <v>0</v>
      </c>
      <c r="AG116" s="52">
        <f>ESCYLD1!AG116*VLOOKUP(ESCYLD2!AG$4,'[1]INTERNAL PARAMETERS-1'!$B$5:$J$44,5,FALSE)*VLOOKUP(ESCYLD2!AG$4,'[1]INTERNAL PARAMETERS-1'!$B$5:$J$44,7,FALSE)*ESCYLD2!$F116 + ESCYLD1!AG116*(1-VLOOKUP(ESCYLD2!AG$4,'[1]INTERNAL PARAMETERS-1'!$B$5:$J$44,5,FALSE))*VLOOKUP(ESCYLD2!AG$4,'[1]INTERNAL PARAMETERS-1'!$B$5:$J$44,9,FALSE)*ESCYLD2!$F116</f>
        <v>0</v>
      </c>
      <c r="AH116" s="52">
        <f>ESCYLD1!AH116*VLOOKUP(ESCYLD2!AH$4,'[1]INTERNAL PARAMETERS-1'!$B$5:$J$44,5,FALSE)*VLOOKUP(ESCYLD2!AH$4,'[1]INTERNAL PARAMETERS-1'!$B$5:$J$44,7,FALSE)*ESCYLD2!$F116 + ESCYLD1!AH116*(1-VLOOKUP(ESCYLD2!AH$4,'[1]INTERNAL PARAMETERS-1'!$B$5:$J$44,5,FALSE))*VLOOKUP(ESCYLD2!AH$4,'[1]INTERNAL PARAMETERS-1'!$B$5:$J$44,9,FALSE)*ESCYLD2!$F116</f>
        <v>0</v>
      </c>
      <c r="AI116" s="52">
        <f>ESCYLD1!AI116*VLOOKUP(ESCYLD2!AI$4,'[1]INTERNAL PARAMETERS-1'!$B$5:$J$44,5,FALSE)*VLOOKUP(ESCYLD2!AI$4,'[1]INTERNAL PARAMETERS-1'!$B$5:$J$44,7,FALSE)*ESCYLD2!$F116 + ESCYLD1!AI116*(1-VLOOKUP(ESCYLD2!AI$4,'[1]INTERNAL PARAMETERS-1'!$B$5:$J$44,5,FALSE))*VLOOKUP(ESCYLD2!AI$4,'[1]INTERNAL PARAMETERS-1'!$B$5:$J$44,9,FALSE)*ESCYLD2!$F116</f>
        <v>0</v>
      </c>
      <c r="AJ116" s="52">
        <f>ESCYLD1!AJ116*VLOOKUP(ESCYLD2!AJ$4,'[1]INTERNAL PARAMETERS-1'!$B$5:$J$44,5,FALSE)*VLOOKUP(ESCYLD2!AJ$4,'[1]INTERNAL PARAMETERS-1'!$B$5:$J$44,7,FALSE)*ESCYLD2!$F116 + ESCYLD1!AJ116*(1-VLOOKUP(ESCYLD2!AJ$4,'[1]INTERNAL PARAMETERS-1'!$B$5:$J$44,5,FALSE))*VLOOKUP(ESCYLD2!AJ$4,'[1]INTERNAL PARAMETERS-1'!$B$5:$J$44,9,FALSE)*ESCYLD2!$F116</f>
        <v>0</v>
      </c>
      <c r="AK116" s="52">
        <f>ESCYLD1!AK116*VLOOKUP(ESCYLD2!AK$4,'[1]INTERNAL PARAMETERS-1'!$B$5:$J$44,5,FALSE)*VLOOKUP(ESCYLD2!AK$4,'[1]INTERNAL PARAMETERS-1'!$B$5:$J$44,7,FALSE)*ESCYLD2!$F116 + ESCYLD1!AK116*(1-VLOOKUP(ESCYLD2!AK$4,'[1]INTERNAL PARAMETERS-1'!$B$5:$J$44,5,FALSE))*VLOOKUP(ESCYLD2!AK$4,'[1]INTERNAL PARAMETERS-1'!$B$5:$J$44,9,FALSE)*ESCYLD2!$F116</f>
        <v>0</v>
      </c>
      <c r="AL116" s="52">
        <f>ESCYLD1!AL116*VLOOKUP(ESCYLD2!AL$4,'[1]INTERNAL PARAMETERS-1'!$B$5:$J$44,5,FALSE)*VLOOKUP(ESCYLD2!AL$4,'[1]INTERNAL PARAMETERS-1'!$B$5:$J$44,7,FALSE)*ESCYLD2!$F116 + ESCYLD1!AL116*(1-VLOOKUP(ESCYLD2!AL$4,'[1]INTERNAL PARAMETERS-1'!$B$5:$J$44,5,FALSE))*VLOOKUP(ESCYLD2!AL$4,'[1]INTERNAL PARAMETERS-1'!$B$5:$J$44,9,FALSE)*ESCYLD2!$F116</f>
        <v>0</v>
      </c>
      <c r="AM116" s="52">
        <f>ESCYLD1!AM116*VLOOKUP(ESCYLD2!AM$4,'[1]INTERNAL PARAMETERS-1'!$B$5:$J$44,5,FALSE)*VLOOKUP(ESCYLD2!AM$4,'[1]INTERNAL PARAMETERS-1'!$B$5:$J$44,7,FALSE)*ESCYLD2!$F116 + ESCYLD1!AM116*(1-VLOOKUP(ESCYLD2!AM$4,'[1]INTERNAL PARAMETERS-1'!$B$5:$J$44,5,FALSE))*VLOOKUP(ESCYLD2!AM$4,'[1]INTERNAL PARAMETERS-1'!$B$5:$J$44,9,FALSE)*ESCYLD2!$F116</f>
        <v>0</v>
      </c>
      <c r="AN116" s="52">
        <f>ESCYLD1!AN116*VLOOKUP(ESCYLD2!AN$4,'[1]INTERNAL PARAMETERS-1'!$B$5:$J$44,5,FALSE)*VLOOKUP(ESCYLD2!AN$4,'[1]INTERNAL PARAMETERS-1'!$B$5:$J$44,7,FALSE)*ESCYLD2!$F116 + ESCYLD1!AN116*(1-VLOOKUP(ESCYLD2!AN$4,'[1]INTERNAL PARAMETERS-1'!$B$5:$J$44,5,FALSE))*VLOOKUP(ESCYLD2!AN$4,'[1]INTERNAL PARAMETERS-1'!$B$5:$J$44,9,FALSE)*ESCYLD2!$F116</f>
        <v>0</v>
      </c>
      <c r="AO116" s="52">
        <f>ESCYLD1!AO116*VLOOKUP(ESCYLD2!AO$4,'[1]INTERNAL PARAMETERS-1'!$B$5:$J$44,5,FALSE)*VLOOKUP(ESCYLD2!AO$4,'[1]INTERNAL PARAMETERS-1'!$B$5:$J$44,7,FALSE)*ESCYLD2!$F116 + ESCYLD1!AO116*(1-VLOOKUP(ESCYLD2!AO$4,'[1]INTERNAL PARAMETERS-1'!$B$5:$J$44,5,FALSE))*VLOOKUP(ESCYLD2!AO$4,'[1]INTERNAL PARAMETERS-1'!$B$5:$J$44,9,FALSE)*ESCYLD2!$F116</f>
        <v>0</v>
      </c>
      <c r="AP116" s="52">
        <f>ESCYLD1!AP116*VLOOKUP(ESCYLD2!AP$4,'[1]INTERNAL PARAMETERS-1'!$B$5:$J$44,5,FALSE)*VLOOKUP(ESCYLD2!AP$4,'[1]INTERNAL PARAMETERS-1'!$B$5:$J$44,7,FALSE)*ESCYLD2!$F116 + ESCYLD1!AP116*(1-VLOOKUP(ESCYLD2!AP$4,'[1]INTERNAL PARAMETERS-1'!$B$5:$J$44,5,FALSE))*VLOOKUP(ESCYLD2!AP$4,'[1]INTERNAL PARAMETERS-1'!$B$5:$J$44,9,FALSE)*ESCYLD2!$F116</f>
        <v>0</v>
      </c>
      <c r="AQ116" s="52">
        <f>ESCYLD1!AQ116*VLOOKUP(ESCYLD2!AQ$4,'[1]INTERNAL PARAMETERS-1'!$B$5:$J$44,5,FALSE)*VLOOKUP(ESCYLD2!AQ$4,'[1]INTERNAL PARAMETERS-1'!$B$5:$J$44,7,FALSE)*ESCYLD2!$F116 + ESCYLD1!AQ116*(1-VLOOKUP(ESCYLD2!AQ$4,'[1]INTERNAL PARAMETERS-1'!$B$5:$J$44,5,FALSE))*VLOOKUP(ESCYLD2!AQ$4,'[1]INTERNAL PARAMETERS-1'!$B$5:$J$44,9,FALSE)*ESCYLD2!$F116</f>
        <v>0</v>
      </c>
      <c r="AR116" s="52">
        <f>ESCYLD1!AR116*VLOOKUP(ESCYLD2!AR$4,'[1]INTERNAL PARAMETERS-1'!$B$5:$J$44,5,FALSE)*VLOOKUP(ESCYLD2!AR$4,'[1]INTERNAL PARAMETERS-1'!$B$5:$J$44,7,FALSE)*ESCYLD2!$F116 + ESCYLD1!AR116*(1-VLOOKUP(ESCYLD2!AR$4,'[1]INTERNAL PARAMETERS-1'!$B$5:$J$44,5,FALSE))*VLOOKUP(ESCYLD2!AR$4,'[1]INTERNAL PARAMETERS-1'!$B$5:$J$44,9,FALSE)*ESCYLD2!$F116</f>
        <v>0</v>
      </c>
      <c r="AS116" s="52">
        <f>ESCYLD1!AS116*VLOOKUP(ESCYLD2!AS$4,'[1]INTERNAL PARAMETERS-1'!$B$5:$J$44,5,FALSE)*VLOOKUP(ESCYLD2!AS$4,'[1]INTERNAL PARAMETERS-1'!$B$5:$J$44,7,FALSE)*ESCYLD2!$F116 + ESCYLD1!AS116*(1-VLOOKUP(ESCYLD2!AS$4,'[1]INTERNAL PARAMETERS-1'!$B$5:$J$44,5,FALSE))*VLOOKUP(ESCYLD2!AS$4,'[1]INTERNAL PARAMETERS-1'!$B$5:$J$44,9,FALSE)*ESCYLD2!$F116</f>
        <v>0</v>
      </c>
      <c r="AT116" s="51">
        <f>ESCYLD1!AT116*VLOOKUP(ESCYLD2!AT$4,'[1]INTERNAL PARAMETERS-1'!$B$5:$J$44,5,FALSE)*VLOOKUP(ESCYLD2!AT$4,'[1]INTERNAL PARAMETERS-1'!$B$5:$J$44,7,FALSE)*ESCYLD2!$F116 + ESCYLD1!AT116*(1-VLOOKUP(ESCYLD2!AT$4,'[1]INTERNAL PARAMETERS-1'!$B$5:$J$44,5,FALSE))*VLOOKUP(ESCYLD2!AT$4,'[1]INTERNAL PARAMETERS-1'!$B$5:$J$44,9,FALSE)*ESCYLD2!$F116</f>
        <v>0</v>
      </c>
      <c r="AU116" s="53">
        <f>ESCYLD1!AU116*VLOOKUP(ESCYLD2!AU$4,'[1]INTERNAL PARAMETERS-1'!$B$5:$J$44,5,FALSE)*VLOOKUP(ESCYLD2!AU$4,'[1]INTERNAL PARAMETERS-1'!$B$5:$J$44,6,FALSE)*VLOOKUP(ESCYLD2!AU$4,'[1]INTERNAL PARAMETERS-1'!$B$5:$J$44,3,FALSE) + ESCYLD1!AU116*(1-VLOOKUP(ESCYLD2!AU$4,'[1]INTERNAL PARAMETERS-1'!$B$5:$J$44,5,FALSE))*VLOOKUP(ESCYLD2!AU$4,'[1]INTERNAL PARAMETERS-1'!$B$5:$J$44,8,FALSE)*VLOOKUP(ESCYLD2!AU$4,'[1]INTERNAL PARAMETERS-1'!$B$5:$J$44,3,FALSE)</f>
        <v>0</v>
      </c>
      <c r="AV116" s="52">
        <f>ESCYLD1!AV116*VLOOKUP(ESCYLD2!AV$4,'[1]INTERNAL PARAMETERS-1'!$B$5:$J$44,5,FALSE)*VLOOKUP(ESCYLD2!AV$4,'[1]INTERNAL PARAMETERS-1'!$B$5:$J$44,6,FALSE)*VLOOKUP(ESCYLD2!AV$4,'[1]INTERNAL PARAMETERS-1'!$B$5:$J$44,3,FALSE) + ESCYLD1!AV116*(1-VLOOKUP(ESCYLD2!AV$4,'[1]INTERNAL PARAMETERS-1'!$B$5:$J$44,5,FALSE))*VLOOKUP(ESCYLD2!AV$4,'[1]INTERNAL PARAMETERS-1'!$B$5:$J$44,8,FALSE)*VLOOKUP(ESCYLD2!AV$4,'[1]INTERNAL PARAMETERS-1'!$B$5:$J$44,3,FALSE)</f>
        <v>0</v>
      </c>
      <c r="AW116" s="52">
        <f>ESCYLD1!AW116*VLOOKUP(ESCYLD2!AW$4,'[1]INTERNAL PARAMETERS-1'!$B$5:$J$44,5,FALSE)*VLOOKUP(ESCYLD2!AW$4,'[1]INTERNAL PARAMETERS-1'!$B$5:$J$44,6,FALSE)*VLOOKUP(ESCYLD2!AW$4,'[1]INTERNAL PARAMETERS-1'!$B$5:$J$44,3,FALSE) + ESCYLD1!AW116*(1-VLOOKUP(ESCYLD2!AW$4,'[1]INTERNAL PARAMETERS-1'!$B$5:$J$44,5,FALSE))*VLOOKUP(ESCYLD2!AW$4,'[1]INTERNAL PARAMETERS-1'!$B$5:$J$44,8,FALSE)*VLOOKUP(ESCYLD2!AW$4,'[1]INTERNAL PARAMETERS-1'!$B$5:$J$44,3,FALSE)</f>
        <v>0</v>
      </c>
      <c r="AX116" s="52">
        <f>ESCYLD1!AX116*VLOOKUP(ESCYLD2!AX$4,'[1]INTERNAL PARAMETERS-1'!$B$5:$J$44,5,FALSE)*VLOOKUP(ESCYLD2!AX$4,'[1]INTERNAL PARAMETERS-1'!$B$5:$J$44,6,FALSE)*VLOOKUP(ESCYLD2!AX$4,'[1]INTERNAL PARAMETERS-1'!$B$5:$J$44,3,FALSE) + ESCYLD1!AX116*(1-VLOOKUP(ESCYLD2!AX$4,'[1]INTERNAL PARAMETERS-1'!$B$5:$J$44,5,FALSE))*VLOOKUP(ESCYLD2!AX$4,'[1]INTERNAL PARAMETERS-1'!$B$5:$J$44,8,FALSE)*VLOOKUP(ESCYLD2!AX$4,'[1]INTERNAL PARAMETERS-1'!$B$5:$J$44,3,FALSE)</f>
        <v>0</v>
      </c>
      <c r="AY116" s="52">
        <f>ESCYLD1!AY116*VLOOKUP(ESCYLD2!AY$4,'[1]INTERNAL PARAMETERS-1'!$B$5:$J$44,5,FALSE)*VLOOKUP(ESCYLD2!AY$4,'[1]INTERNAL PARAMETERS-1'!$B$5:$J$44,6,FALSE)*VLOOKUP(ESCYLD2!AY$4,'[1]INTERNAL PARAMETERS-1'!$B$5:$J$44,3,FALSE) + ESCYLD1!AY116*(1-VLOOKUP(ESCYLD2!AY$4,'[1]INTERNAL PARAMETERS-1'!$B$5:$J$44,5,FALSE))*VLOOKUP(ESCYLD2!AY$4,'[1]INTERNAL PARAMETERS-1'!$B$5:$J$44,8,FALSE)*VLOOKUP(ESCYLD2!AY$4,'[1]INTERNAL PARAMETERS-1'!$B$5:$J$44,3,FALSE)</f>
        <v>0</v>
      </c>
      <c r="AZ116" s="52">
        <f>ESCYLD1!AZ116*VLOOKUP(ESCYLD2!AZ$4,'[1]INTERNAL PARAMETERS-1'!$B$5:$J$44,5,FALSE)*VLOOKUP(ESCYLD2!AZ$4,'[1]INTERNAL PARAMETERS-1'!$B$5:$J$44,6,FALSE)*VLOOKUP(ESCYLD2!AZ$4,'[1]INTERNAL PARAMETERS-1'!$B$5:$J$44,3,FALSE) + ESCYLD1!AZ116*(1-VLOOKUP(ESCYLD2!AZ$4,'[1]INTERNAL PARAMETERS-1'!$B$5:$J$44,5,FALSE))*VLOOKUP(ESCYLD2!AZ$4,'[1]INTERNAL PARAMETERS-1'!$B$5:$J$44,8,FALSE)*VLOOKUP(ESCYLD2!AZ$4,'[1]INTERNAL PARAMETERS-1'!$B$5:$J$44,3,FALSE)</f>
        <v>0</v>
      </c>
      <c r="BA116" s="52">
        <f>ESCYLD1!BA116*VLOOKUP(ESCYLD2!BA$4,'[1]INTERNAL PARAMETERS-1'!$B$5:$J$44,5,FALSE)*VLOOKUP(ESCYLD2!BA$4,'[1]INTERNAL PARAMETERS-1'!$B$5:$J$44,6,FALSE)*VLOOKUP(ESCYLD2!BA$4,'[1]INTERNAL PARAMETERS-1'!$B$5:$J$44,3,FALSE) + ESCYLD1!BA116*(1-VLOOKUP(ESCYLD2!BA$4,'[1]INTERNAL PARAMETERS-1'!$B$5:$J$44,5,FALSE))*VLOOKUP(ESCYLD2!BA$4,'[1]INTERNAL PARAMETERS-1'!$B$5:$J$44,8,FALSE)*VLOOKUP(ESCYLD2!BA$4,'[1]INTERNAL PARAMETERS-1'!$B$5:$J$44,3,FALSE)</f>
        <v>0</v>
      </c>
      <c r="BB116" s="52">
        <f>ESCYLD1!BB116*VLOOKUP(ESCYLD2!BB$4,'[1]INTERNAL PARAMETERS-1'!$B$5:$J$44,5,FALSE)*VLOOKUP(ESCYLD2!BB$4,'[1]INTERNAL PARAMETERS-1'!$B$5:$J$44,6,FALSE)*VLOOKUP(ESCYLD2!BB$4,'[1]INTERNAL PARAMETERS-1'!$B$5:$J$44,3,FALSE) + ESCYLD1!BB116*(1-VLOOKUP(ESCYLD2!BB$4,'[1]INTERNAL PARAMETERS-1'!$B$5:$J$44,5,FALSE))*VLOOKUP(ESCYLD2!BB$4,'[1]INTERNAL PARAMETERS-1'!$B$5:$J$44,8,FALSE)*VLOOKUP(ESCYLD2!BB$4,'[1]INTERNAL PARAMETERS-1'!$B$5:$J$44,3,FALSE)</f>
        <v>0</v>
      </c>
      <c r="BC116" s="52">
        <f>ESCYLD1!BC116*VLOOKUP(ESCYLD2!BC$4,'[1]INTERNAL PARAMETERS-1'!$B$5:$J$44,5,FALSE)*VLOOKUP(ESCYLD2!BC$4,'[1]INTERNAL PARAMETERS-1'!$B$5:$J$44,6,FALSE)*VLOOKUP(ESCYLD2!BC$4,'[1]INTERNAL PARAMETERS-1'!$B$5:$J$44,3,FALSE) + ESCYLD1!BC116*(1-VLOOKUP(ESCYLD2!BC$4,'[1]INTERNAL PARAMETERS-1'!$B$5:$J$44,5,FALSE))*VLOOKUP(ESCYLD2!BC$4,'[1]INTERNAL PARAMETERS-1'!$B$5:$J$44,8,FALSE)*VLOOKUP(ESCYLD2!BC$4,'[1]INTERNAL PARAMETERS-1'!$B$5:$J$44,3,FALSE)</f>
        <v>0</v>
      </c>
      <c r="BD116" s="52">
        <f>ESCYLD1!BD116*VLOOKUP(ESCYLD2!BD$4,'[1]INTERNAL PARAMETERS-1'!$B$5:$J$44,5,FALSE)*VLOOKUP(ESCYLD2!BD$4,'[1]INTERNAL PARAMETERS-1'!$B$5:$J$44,6,FALSE)*VLOOKUP(ESCYLD2!BD$4,'[1]INTERNAL PARAMETERS-1'!$B$5:$J$44,3,FALSE) + ESCYLD1!BD116*(1-VLOOKUP(ESCYLD2!BD$4,'[1]INTERNAL PARAMETERS-1'!$B$5:$J$44,5,FALSE))*VLOOKUP(ESCYLD2!BD$4,'[1]INTERNAL PARAMETERS-1'!$B$5:$J$44,8,FALSE)*VLOOKUP(ESCYLD2!BD$4,'[1]INTERNAL PARAMETERS-1'!$B$5:$J$44,3,FALSE)</f>
        <v>0</v>
      </c>
      <c r="BE116" s="52">
        <f>ESCYLD1!BE116*VLOOKUP(ESCYLD2!BE$4,'[1]INTERNAL PARAMETERS-1'!$B$5:$J$44,5,FALSE)*VLOOKUP(ESCYLD2!BE$4,'[1]INTERNAL PARAMETERS-1'!$B$5:$J$44,6,FALSE)*VLOOKUP(ESCYLD2!BE$4,'[1]INTERNAL PARAMETERS-1'!$B$5:$J$44,3,FALSE) + ESCYLD1!BE116*(1-VLOOKUP(ESCYLD2!BE$4,'[1]INTERNAL PARAMETERS-1'!$B$5:$J$44,5,FALSE))*VLOOKUP(ESCYLD2!BE$4,'[1]INTERNAL PARAMETERS-1'!$B$5:$J$44,8,FALSE)*VLOOKUP(ESCYLD2!BE$4,'[1]INTERNAL PARAMETERS-1'!$B$5:$J$44,3,FALSE)</f>
        <v>0</v>
      </c>
      <c r="BF116" s="52">
        <f>ESCYLD1!BF116*VLOOKUP(ESCYLD2!BF$4,'[1]INTERNAL PARAMETERS-1'!$B$5:$J$44,5,FALSE)*VLOOKUP(ESCYLD2!BF$4,'[1]INTERNAL PARAMETERS-1'!$B$5:$J$44,6,FALSE)*VLOOKUP(ESCYLD2!BF$4,'[1]INTERNAL PARAMETERS-1'!$B$5:$J$44,3,FALSE) + ESCYLD1!BF116*(1-VLOOKUP(ESCYLD2!BF$4,'[1]INTERNAL PARAMETERS-1'!$B$5:$J$44,5,FALSE))*VLOOKUP(ESCYLD2!BF$4,'[1]INTERNAL PARAMETERS-1'!$B$5:$J$44,8,FALSE)*VLOOKUP(ESCYLD2!BF$4,'[1]INTERNAL PARAMETERS-1'!$B$5:$J$44,3,FALSE)</f>
        <v>0</v>
      </c>
      <c r="BG116" s="52">
        <f>ESCYLD1!BG116*VLOOKUP(ESCYLD2!BG$4,'[1]INTERNAL PARAMETERS-1'!$B$5:$J$44,5,FALSE)*VLOOKUP(ESCYLD2!BG$4,'[1]INTERNAL PARAMETERS-1'!$B$5:$J$44,6,FALSE)*VLOOKUP(ESCYLD2!BG$4,'[1]INTERNAL PARAMETERS-1'!$B$5:$J$44,3,FALSE) + ESCYLD1!BG116*(1-VLOOKUP(ESCYLD2!BG$4,'[1]INTERNAL PARAMETERS-1'!$B$5:$J$44,5,FALSE))*VLOOKUP(ESCYLD2!BG$4,'[1]INTERNAL PARAMETERS-1'!$B$5:$J$44,8,FALSE)*VLOOKUP(ESCYLD2!BG$4,'[1]INTERNAL PARAMETERS-1'!$B$5:$J$44,3,FALSE)</f>
        <v>0</v>
      </c>
      <c r="BH116" s="52">
        <f>ESCYLD1!BH116*VLOOKUP(ESCYLD2!BH$4,'[1]INTERNAL PARAMETERS-1'!$B$5:$J$44,5,FALSE)*VLOOKUP(ESCYLD2!BH$4,'[1]INTERNAL PARAMETERS-1'!$B$5:$J$44,6,FALSE)*VLOOKUP(ESCYLD2!BH$4,'[1]INTERNAL PARAMETERS-1'!$B$5:$J$44,3,FALSE) + ESCYLD1!BH116*(1-VLOOKUP(ESCYLD2!BH$4,'[1]INTERNAL PARAMETERS-1'!$B$5:$J$44,5,FALSE))*VLOOKUP(ESCYLD2!BH$4,'[1]INTERNAL PARAMETERS-1'!$B$5:$J$44,8,FALSE)*VLOOKUP(ESCYLD2!BH$4,'[1]INTERNAL PARAMETERS-1'!$B$5:$J$44,3,FALSE)</f>
        <v>0</v>
      </c>
      <c r="BI116" s="52">
        <f>ESCYLD1!BI116*VLOOKUP(ESCYLD2!BI$4,'[1]INTERNAL PARAMETERS-1'!$B$5:$J$44,5,FALSE)*VLOOKUP(ESCYLD2!BI$4,'[1]INTERNAL PARAMETERS-1'!$B$5:$J$44,6,FALSE)*VLOOKUP(ESCYLD2!BI$4,'[1]INTERNAL PARAMETERS-1'!$B$5:$J$44,3,FALSE) + ESCYLD1!BI116*(1-VLOOKUP(ESCYLD2!BI$4,'[1]INTERNAL PARAMETERS-1'!$B$5:$J$44,5,FALSE))*VLOOKUP(ESCYLD2!BI$4,'[1]INTERNAL PARAMETERS-1'!$B$5:$J$44,8,FALSE)*VLOOKUP(ESCYLD2!BI$4,'[1]INTERNAL PARAMETERS-1'!$B$5:$J$44,3,FALSE)</f>
        <v>0</v>
      </c>
      <c r="BJ116" s="52">
        <f>ESCYLD1!BJ116*VLOOKUP(ESCYLD2!BJ$4,'[1]INTERNAL PARAMETERS-1'!$B$5:$J$44,5,FALSE)*VLOOKUP(ESCYLD2!BJ$4,'[1]INTERNAL PARAMETERS-1'!$B$5:$J$44,6,FALSE)*VLOOKUP(ESCYLD2!BJ$4,'[1]INTERNAL PARAMETERS-1'!$B$5:$J$44,3,FALSE) + ESCYLD1!BJ116*(1-VLOOKUP(ESCYLD2!BJ$4,'[1]INTERNAL PARAMETERS-1'!$B$5:$J$44,5,FALSE))*VLOOKUP(ESCYLD2!BJ$4,'[1]INTERNAL PARAMETERS-1'!$B$5:$J$44,8,FALSE)*VLOOKUP(ESCYLD2!BJ$4,'[1]INTERNAL PARAMETERS-1'!$B$5:$J$44,3,FALSE)</f>
        <v>0</v>
      </c>
      <c r="BK116" s="52">
        <f>ESCYLD1!BK116*VLOOKUP(ESCYLD2!BK$4,'[1]INTERNAL PARAMETERS-1'!$B$5:$J$44,5,FALSE)*VLOOKUP(ESCYLD2!BK$4,'[1]INTERNAL PARAMETERS-1'!$B$5:$J$44,6,FALSE)*VLOOKUP(ESCYLD2!BK$4,'[1]INTERNAL PARAMETERS-1'!$B$5:$J$44,3,FALSE) + ESCYLD1!BK116*(1-VLOOKUP(ESCYLD2!BK$4,'[1]INTERNAL PARAMETERS-1'!$B$5:$J$44,5,FALSE))*VLOOKUP(ESCYLD2!BK$4,'[1]INTERNAL PARAMETERS-1'!$B$5:$J$44,8,FALSE)*VLOOKUP(ESCYLD2!BK$4,'[1]INTERNAL PARAMETERS-1'!$B$5:$J$44,3,FALSE)</f>
        <v>0</v>
      </c>
      <c r="BL116" s="52">
        <f>ESCYLD1!BL116*VLOOKUP(ESCYLD2!BL$4,'[1]INTERNAL PARAMETERS-1'!$B$5:$J$44,5,FALSE)*VLOOKUP(ESCYLD2!BL$4,'[1]INTERNAL PARAMETERS-1'!$B$5:$J$44,6,FALSE)*VLOOKUP(ESCYLD2!BL$4,'[1]INTERNAL PARAMETERS-1'!$B$5:$J$44,3,FALSE) + ESCYLD1!BL116*(1-VLOOKUP(ESCYLD2!BL$4,'[1]INTERNAL PARAMETERS-1'!$B$5:$J$44,5,FALSE))*VLOOKUP(ESCYLD2!BL$4,'[1]INTERNAL PARAMETERS-1'!$B$5:$J$44,8,FALSE)*VLOOKUP(ESCYLD2!BL$4,'[1]INTERNAL PARAMETERS-1'!$B$5:$J$44,3,FALSE)</f>
        <v>0</v>
      </c>
      <c r="BM116" s="52">
        <f>ESCYLD1!BM116*VLOOKUP(ESCYLD2!BM$4,'[1]INTERNAL PARAMETERS-1'!$B$5:$J$44,5,FALSE)*VLOOKUP(ESCYLD2!BM$4,'[1]INTERNAL PARAMETERS-1'!$B$5:$J$44,6,FALSE)*VLOOKUP(ESCYLD2!BM$4,'[1]INTERNAL PARAMETERS-1'!$B$5:$J$44,3,FALSE) + ESCYLD1!BM116*(1-VLOOKUP(ESCYLD2!BM$4,'[1]INTERNAL PARAMETERS-1'!$B$5:$J$44,5,FALSE))*VLOOKUP(ESCYLD2!BM$4,'[1]INTERNAL PARAMETERS-1'!$B$5:$J$44,8,FALSE)*VLOOKUP(ESCYLD2!BM$4,'[1]INTERNAL PARAMETERS-1'!$B$5:$J$44,3,FALSE)</f>
        <v>0</v>
      </c>
      <c r="BN116" s="52">
        <f>ESCYLD1!BN116*VLOOKUP(ESCYLD2!BN$4,'[1]INTERNAL PARAMETERS-1'!$B$5:$J$44,5,FALSE)*VLOOKUP(ESCYLD2!BN$4,'[1]INTERNAL PARAMETERS-1'!$B$5:$J$44,6,FALSE)*VLOOKUP(ESCYLD2!BN$4,'[1]INTERNAL PARAMETERS-1'!$B$5:$J$44,3,FALSE) + ESCYLD1!BN116*(1-VLOOKUP(ESCYLD2!BN$4,'[1]INTERNAL PARAMETERS-1'!$B$5:$J$44,5,FALSE))*VLOOKUP(ESCYLD2!BN$4,'[1]INTERNAL PARAMETERS-1'!$B$5:$J$44,8,FALSE)*VLOOKUP(ESCYLD2!BN$4,'[1]INTERNAL PARAMETERS-1'!$B$5:$J$44,3,FALSE)</f>
        <v>0</v>
      </c>
      <c r="BO116" s="52">
        <f>ESCYLD1!BO116*VLOOKUP(ESCYLD2!BO$4,'[1]INTERNAL PARAMETERS-1'!$B$5:$J$44,5,FALSE)*VLOOKUP(ESCYLD2!BO$4,'[1]INTERNAL PARAMETERS-1'!$B$5:$J$44,6,FALSE)*VLOOKUP(ESCYLD2!BO$4,'[1]INTERNAL PARAMETERS-1'!$B$5:$J$44,3,FALSE) + ESCYLD1!BO116*(1-VLOOKUP(ESCYLD2!BO$4,'[1]INTERNAL PARAMETERS-1'!$B$5:$J$44,5,FALSE))*VLOOKUP(ESCYLD2!BO$4,'[1]INTERNAL PARAMETERS-1'!$B$5:$J$44,8,FALSE)*VLOOKUP(ESCYLD2!BO$4,'[1]INTERNAL PARAMETERS-1'!$B$5:$J$44,3,FALSE)</f>
        <v>0</v>
      </c>
      <c r="BP116" s="52">
        <f>ESCYLD1!BP116*VLOOKUP(ESCYLD2!BP$4,'[1]INTERNAL PARAMETERS-1'!$B$5:$J$44,5,FALSE)*VLOOKUP(ESCYLD2!BP$4,'[1]INTERNAL PARAMETERS-1'!$B$5:$J$44,6,FALSE)*VLOOKUP(ESCYLD2!BP$4,'[1]INTERNAL PARAMETERS-1'!$B$5:$J$44,3,FALSE) + ESCYLD1!BP116*(1-VLOOKUP(ESCYLD2!BP$4,'[1]INTERNAL PARAMETERS-1'!$B$5:$J$44,5,FALSE))*VLOOKUP(ESCYLD2!BP$4,'[1]INTERNAL PARAMETERS-1'!$B$5:$J$44,8,FALSE)*VLOOKUP(ESCYLD2!BP$4,'[1]INTERNAL PARAMETERS-1'!$B$5:$J$44,3,FALSE)</f>
        <v>0</v>
      </c>
      <c r="BQ116" s="52">
        <f>ESCYLD1!BQ116*VLOOKUP(ESCYLD2!BQ$4,'[1]INTERNAL PARAMETERS-1'!$B$5:$J$44,5,FALSE)*VLOOKUP(ESCYLD2!BQ$4,'[1]INTERNAL PARAMETERS-1'!$B$5:$J$44,6,FALSE)*VLOOKUP(ESCYLD2!BQ$4,'[1]INTERNAL PARAMETERS-1'!$B$5:$J$44,3,FALSE) + ESCYLD1!BQ116*(1-VLOOKUP(ESCYLD2!BQ$4,'[1]INTERNAL PARAMETERS-1'!$B$5:$J$44,5,FALSE))*VLOOKUP(ESCYLD2!BQ$4,'[1]INTERNAL PARAMETERS-1'!$B$5:$J$44,8,FALSE)*VLOOKUP(ESCYLD2!BQ$4,'[1]INTERNAL PARAMETERS-1'!$B$5:$J$44,3,FALSE)</f>
        <v>0</v>
      </c>
      <c r="BR116" s="52">
        <f>ESCYLD1!BR116*VLOOKUP(ESCYLD2!BR$4,'[1]INTERNAL PARAMETERS-1'!$B$5:$J$44,5,FALSE)*VLOOKUP(ESCYLD2!BR$4,'[1]INTERNAL PARAMETERS-1'!$B$5:$J$44,6,FALSE)*VLOOKUP(ESCYLD2!BR$4,'[1]INTERNAL PARAMETERS-1'!$B$5:$J$44,3,FALSE) + ESCYLD1!BR116*(1-VLOOKUP(ESCYLD2!BR$4,'[1]INTERNAL PARAMETERS-1'!$B$5:$J$44,5,FALSE))*VLOOKUP(ESCYLD2!BR$4,'[1]INTERNAL PARAMETERS-1'!$B$5:$J$44,8,FALSE)*VLOOKUP(ESCYLD2!BR$4,'[1]INTERNAL PARAMETERS-1'!$B$5:$J$44,3,FALSE)</f>
        <v>0</v>
      </c>
      <c r="BS116" s="52">
        <f>ESCYLD1!BS116*VLOOKUP(ESCYLD2!BS$4,'[1]INTERNAL PARAMETERS-1'!$B$5:$J$44,5,FALSE)*VLOOKUP(ESCYLD2!BS$4,'[1]INTERNAL PARAMETERS-1'!$B$5:$J$44,6,FALSE)*VLOOKUP(ESCYLD2!BS$4,'[1]INTERNAL PARAMETERS-1'!$B$5:$J$44,3,FALSE) + ESCYLD1!BS116*(1-VLOOKUP(ESCYLD2!BS$4,'[1]INTERNAL PARAMETERS-1'!$B$5:$J$44,5,FALSE))*VLOOKUP(ESCYLD2!BS$4,'[1]INTERNAL PARAMETERS-1'!$B$5:$J$44,8,FALSE)*VLOOKUP(ESCYLD2!BS$4,'[1]INTERNAL PARAMETERS-1'!$B$5:$J$44,3,FALSE)</f>
        <v>0</v>
      </c>
      <c r="BT116" s="52">
        <f>ESCYLD1!BT116*VLOOKUP(ESCYLD2!BT$4,'[1]INTERNAL PARAMETERS-1'!$B$5:$J$44,5,FALSE)*VLOOKUP(ESCYLD2!BT$4,'[1]INTERNAL PARAMETERS-1'!$B$5:$J$44,6,FALSE)*VLOOKUP(ESCYLD2!BT$4,'[1]INTERNAL PARAMETERS-1'!$B$5:$J$44,3,FALSE) + ESCYLD1!BT116*(1-VLOOKUP(ESCYLD2!BT$4,'[1]INTERNAL PARAMETERS-1'!$B$5:$J$44,5,FALSE))*VLOOKUP(ESCYLD2!BT$4,'[1]INTERNAL PARAMETERS-1'!$B$5:$J$44,8,FALSE)*VLOOKUP(ESCYLD2!BT$4,'[1]INTERNAL PARAMETERS-1'!$B$5:$J$44,3,FALSE)</f>
        <v>0</v>
      </c>
      <c r="BU116" s="52">
        <f>ESCYLD1!BU116*VLOOKUP(ESCYLD2!BU$4,'[1]INTERNAL PARAMETERS-1'!$B$5:$J$44,5,FALSE)*VLOOKUP(ESCYLD2!BU$4,'[1]INTERNAL PARAMETERS-1'!$B$5:$J$44,6,FALSE)*VLOOKUP(ESCYLD2!BU$4,'[1]INTERNAL PARAMETERS-1'!$B$5:$J$44,3,FALSE) + ESCYLD1!BU116*(1-VLOOKUP(ESCYLD2!BU$4,'[1]INTERNAL PARAMETERS-1'!$B$5:$J$44,5,FALSE))*VLOOKUP(ESCYLD2!BU$4,'[1]INTERNAL PARAMETERS-1'!$B$5:$J$44,8,FALSE)*VLOOKUP(ESCYLD2!BU$4,'[1]INTERNAL PARAMETERS-1'!$B$5:$J$44,3,FALSE)</f>
        <v>0</v>
      </c>
      <c r="BV116" s="52">
        <f>ESCYLD1!BV116*VLOOKUP(ESCYLD2!BV$4,'[1]INTERNAL PARAMETERS-1'!$B$5:$J$44,5,FALSE)*VLOOKUP(ESCYLD2!BV$4,'[1]INTERNAL PARAMETERS-1'!$B$5:$J$44,6,FALSE)*VLOOKUP(ESCYLD2!BV$4,'[1]INTERNAL PARAMETERS-1'!$B$5:$J$44,3,FALSE) + ESCYLD1!BV116*(1-VLOOKUP(ESCYLD2!BV$4,'[1]INTERNAL PARAMETERS-1'!$B$5:$J$44,5,FALSE))*VLOOKUP(ESCYLD2!BV$4,'[1]INTERNAL PARAMETERS-1'!$B$5:$J$44,8,FALSE)*VLOOKUP(ESCYLD2!BV$4,'[1]INTERNAL PARAMETERS-1'!$B$5:$J$44,3,FALSE)</f>
        <v>0</v>
      </c>
      <c r="BW116" s="52">
        <f>ESCYLD1!BW116*VLOOKUP(ESCYLD2!BW$4,'[1]INTERNAL PARAMETERS-1'!$B$5:$J$44,5,FALSE)*VLOOKUP(ESCYLD2!BW$4,'[1]INTERNAL PARAMETERS-1'!$B$5:$J$44,6,FALSE)*VLOOKUP(ESCYLD2!BW$4,'[1]INTERNAL PARAMETERS-1'!$B$5:$J$44,3,FALSE) + ESCYLD1!BW116*(1-VLOOKUP(ESCYLD2!BW$4,'[1]INTERNAL PARAMETERS-1'!$B$5:$J$44,5,FALSE))*VLOOKUP(ESCYLD2!BW$4,'[1]INTERNAL PARAMETERS-1'!$B$5:$J$44,8,FALSE)*VLOOKUP(ESCYLD2!BW$4,'[1]INTERNAL PARAMETERS-1'!$B$5:$J$44,3,FALSE)</f>
        <v>0</v>
      </c>
      <c r="BX116" s="52">
        <f>ESCYLD1!BX116*VLOOKUP(ESCYLD2!BX$4,'[1]INTERNAL PARAMETERS-1'!$B$5:$J$44,5,FALSE)*VLOOKUP(ESCYLD2!BX$4,'[1]INTERNAL PARAMETERS-1'!$B$5:$J$44,6,FALSE)*VLOOKUP(ESCYLD2!BX$4,'[1]INTERNAL PARAMETERS-1'!$B$5:$J$44,3,FALSE) + ESCYLD1!BX116*(1-VLOOKUP(ESCYLD2!BX$4,'[1]INTERNAL PARAMETERS-1'!$B$5:$J$44,5,FALSE))*VLOOKUP(ESCYLD2!BX$4,'[1]INTERNAL PARAMETERS-1'!$B$5:$J$44,8,FALSE)*VLOOKUP(ESCYLD2!BX$4,'[1]INTERNAL PARAMETERS-1'!$B$5:$J$44,3,FALSE)</f>
        <v>0</v>
      </c>
      <c r="BY116" s="52">
        <f>ESCYLD1!BY116*VLOOKUP(ESCYLD2!BY$4,'[1]INTERNAL PARAMETERS-1'!$B$5:$J$44,5,FALSE)*VLOOKUP(ESCYLD2!BY$4,'[1]INTERNAL PARAMETERS-1'!$B$5:$J$44,6,FALSE)*VLOOKUP(ESCYLD2!BY$4,'[1]INTERNAL PARAMETERS-1'!$B$5:$J$44,3,FALSE) + ESCYLD1!BY116*(1-VLOOKUP(ESCYLD2!BY$4,'[1]INTERNAL PARAMETERS-1'!$B$5:$J$44,5,FALSE))*VLOOKUP(ESCYLD2!BY$4,'[1]INTERNAL PARAMETERS-1'!$B$5:$J$44,8,FALSE)*VLOOKUP(ESCYLD2!BY$4,'[1]INTERNAL PARAMETERS-1'!$B$5:$J$44,3,FALSE)</f>
        <v>0</v>
      </c>
      <c r="BZ116" s="52">
        <f>ESCYLD1!BZ116*VLOOKUP(ESCYLD2!BZ$4,'[1]INTERNAL PARAMETERS-1'!$B$5:$J$44,5,FALSE)*VLOOKUP(ESCYLD2!BZ$4,'[1]INTERNAL PARAMETERS-1'!$B$5:$J$44,6,FALSE)*VLOOKUP(ESCYLD2!BZ$4,'[1]INTERNAL PARAMETERS-1'!$B$5:$J$44,3,FALSE) + ESCYLD1!BZ116*(1-VLOOKUP(ESCYLD2!BZ$4,'[1]INTERNAL PARAMETERS-1'!$B$5:$J$44,5,FALSE))*VLOOKUP(ESCYLD2!BZ$4,'[1]INTERNAL PARAMETERS-1'!$B$5:$J$44,8,FALSE)*VLOOKUP(ESCYLD2!BZ$4,'[1]INTERNAL PARAMETERS-1'!$B$5:$J$44,3,FALSE)</f>
        <v>0</v>
      </c>
      <c r="CA116" s="52">
        <f>ESCYLD1!CA116*VLOOKUP(ESCYLD2!CA$4,'[1]INTERNAL PARAMETERS-1'!$B$5:$J$44,5,FALSE)*VLOOKUP(ESCYLD2!CA$4,'[1]INTERNAL PARAMETERS-1'!$B$5:$J$44,6,FALSE)*VLOOKUP(ESCYLD2!CA$4,'[1]INTERNAL PARAMETERS-1'!$B$5:$J$44,3,FALSE) + ESCYLD1!CA116*(1-VLOOKUP(ESCYLD2!CA$4,'[1]INTERNAL PARAMETERS-1'!$B$5:$J$44,5,FALSE))*VLOOKUP(ESCYLD2!CA$4,'[1]INTERNAL PARAMETERS-1'!$B$5:$J$44,8,FALSE)*VLOOKUP(ESCYLD2!CA$4,'[1]INTERNAL PARAMETERS-1'!$B$5:$J$44,3,FALSE)</f>
        <v>0</v>
      </c>
      <c r="CB116" s="52">
        <f>ESCYLD1!CB116*VLOOKUP(ESCYLD2!CB$4,'[1]INTERNAL PARAMETERS-1'!$B$5:$J$44,5,FALSE)*VLOOKUP(ESCYLD2!CB$4,'[1]INTERNAL PARAMETERS-1'!$B$5:$J$44,6,FALSE)*VLOOKUP(ESCYLD2!CB$4,'[1]INTERNAL PARAMETERS-1'!$B$5:$J$44,3,FALSE) + ESCYLD1!CB116*(1-VLOOKUP(ESCYLD2!CB$4,'[1]INTERNAL PARAMETERS-1'!$B$5:$J$44,5,FALSE))*VLOOKUP(ESCYLD2!CB$4,'[1]INTERNAL PARAMETERS-1'!$B$5:$J$44,8,FALSE)*VLOOKUP(ESCYLD2!CB$4,'[1]INTERNAL PARAMETERS-1'!$B$5:$J$44,3,FALSE)</f>
        <v>0</v>
      </c>
      <c r="CC116" s="52">
        <f>ESCYLD1!CC116*VLOOKUP(ESCYLD2!CC$4,'[1]INTERNAL PARAMETERS-1'!$B$5:$J$44,5,FALSE)*VLOOKUP(ESCYLD2!CC$4,'[1]INTERNAL PARAMETERS-1'!$B$5:$J$44,6,FALSE)*VLOOKUP(ESCYLD2!CC$4,'[1]INTERNAL PARAMETERS-1'!$B$5:$J$44,3,FALSE) + ESCYLD1!CC116*(1-VLOOKUP(ESCYLD2!CC$4,'[1]INTERNAL PARAMETERS-1'!$B$5:$J$44,5,FALSE))*VLOOKUP(ESCYLD2!CC$4,'[1]INTERNAL PARAMETERS-1'!$B$5:$J$44,8,FALSE)*VLOOKUP(ESCYLD2!CC$4,'[1]INTERNAL PARAMETERS-1'!$B$5:$J$44,3,FALSE)</f>
        <v>0</v>
      </c>
      <c r="CD116" s="52">
        <f>ESCYLD1!CD116*VLOOKUP(ESCYLD2!CD$4,'[1]INTERNAL PARAMETERS-1'!$B$5:$J$44,5,FALSE)*VLOOKUP(ESCYLD2!CD$4,'[1]INTERNAL PARAMETERS-1'!$B$5:$J$44,6,FALSE)*VLOOKUP(ESCYLD2!CD$4,'[1]INTERNAL PARAMETERS-1'!$B$5:$J$44,3,FALSE) + ESCYLD1!CD116*(1-VLOOKUP(ESCYLD2!CD$4,'[1]INTERNAL PARAMETERS-1'!$B$5:$J$44,5,FALSE))*VLOOKUP(ESCYLD2!CD$4,'[1]INTERNAL PARAMETERS-1'!$B$5:$J$44,8,FALSE)*VLOOKUP(ESCYLD2!CD$4,'[1]INTERNAL PARAMETERS-1'!$B$5:$J$44,3,FALSE)</f>
        <v>0</v>
      </c>
      <c r="CE116" s="52">
        <f>ESCYLD1!CE116*VLOOKUP(ESCYLD2!CE$4,'[1]INTERNAL PARAMETERS-1'!$B$5:$J$44,5,FALSE)*VLOOKUP(ESCYLD2!CE$4,'[1]INTERNAL PARAMETERS-1'!$B$5:$J$44,6,FALSE)*VLOOKUP(ESCYLD2!CE$4,'[1]INTERNAL PARAMETERS-1'!$B$5:$J$44,3,FALSE) + ESCYLD1!CE116*(1-VLOOKUP(ESCYLD2!CE$4,'[1]INTERNAL PARAMETERS-1'!$B$5:$J$44,5,FALSE))*VLOOKUP(ESCYLD2!CE$4,'[1]INTERNAL PARAMETERS-1'!$B$5:$J$44,8,FALSE)*VLOOKUP(ESCYLD2!CE$4,'[1]INTERNAL PARAMETERS-1'!$B$5:$J$44,3,FALSE)</f>
        <v>0</v>
      </c>
      <c r="CF116" s="52">
        <f>ESCYLD1!CF116*VLOOKUP(ESCYLD2!CF$4,'[1]INTERNAL PARAMETERS-1'!$B$5:$J$44,5,FALSE)*VLOOKUP(ESCYLD2!CF$4,'[1]INTERNAL PARAMETERS-1'!$B$5:$J$44,6,FALSE)*VLOOKUP(ESCYLD2!CF$4,'[1]INTERNAL PARAMETERS-1'!$B$5:$J$44,3,FALSE) + ESCYLD1!CF116*(1-VLOOKUP(ESCYLD2!CF$4,'[1]INTERNAL PARAMETERS-1'!$B$5:$J$44,5,FALSE))*VLOOKUP(ESCYLD2!CF$4,'[1]INTERNAL PARAMETERS-1'!$B$5:$J$44,8,FALSE)*VLOOKUP(ESCYLD2!CF$4,'[1]INTERNAL PARAMETERS-1'!$B$5:$J$44,3,FALSE)</f>
        <v>0</v>
      </c>
      <c r="CG116" s="52">
        <f>ESCYLD1!CG116*VLOOKUP(ESCYLD2!CG$4,'[1]INTERNAL PARAMETERS-1'!$B$5:$J$44,5,FALSE)*VLOOKUP(ESCYLD2!CG$4,'[1]INTERNAL PARAMETERS-1'!$B$5:$J$44,6,FALSE)*VLOOKUP(ESCYLD2!CG$4,'[1]INTERNAL PARAMETERS-1'!$B$5:$J$44,3,FALSE) + ESCYLD1!CG116*(1-VLOOKUP(ESCYLD2!CG$4,'[1]INTERNAL PARAMETERS-1'!$B$5:$J$44,5,FALSE))*VLOOKUP(ESCYLD2!CG$4,'[1]INTERNAL PARAMETERS-1'!$B$5:$J$44,8,FALSE)*VLOOKUP(ESCYLD2!CG$4,'[1]INTERNAL PARAMETERS-1'!$B$5:$J$44,3,FALSE)</f>
        <v>0</v>
      </c>
      <c r="CH116" s="51">
        <f>ESCYLD1!CH116*VLOOKUP(ESCYLD2!CH$4,'[1]INTERNAL PARAMETERS-1'!$B$5:$J$44,5,FALSE)*VLOOKUP(ESCYLD2!CH$4,'[1]INTERNAL PARAMETERS-1'!$B$5:$J$44,6,FALSE)*VLOOKUP(ESCYLD2!CH$4,'[1]INTERNAL PARAMETERS-1'!$B$5:$J$44,3,FALSE) + ESCYLD1!CH116*(1-VLOOKUP(ESCYLD2!CH$4,'[1]INTERNAL PARAMETERS-1'!$B$5:$J$44,5,FALSE))*VLOOKUP(ESCYLD2!CH$4,'[1]INTERNAL PARAMETERS-1'!$B$5:$J$44,8,FALSE)*VLOOKUP(ESCYLD2!CH$4,'[1]INTERNAL PARAMETERS-1'!$B$5:$J$44,3,FALSE)</f>
        <v>0</v>
      </c>
      <c r="CJ116" s="53">
        <f t="shared" si="2"/>
        <v>0</v>
      </c>
      <c r="CK116" s="51">
        <f t="shared" si="3"/>
        <v>0</v>
      </c>
    </row>
    <row r="117" spans="2:89" x14ac:dyDescent="0.5">
      <c r="B117" s="66" t="s">
        <v>9</v>
      </c>
      <c r="C117" s="65" t="s">
        <v>90</v>
      </c>
      <c r="D117" s="65" t="s">
        <v>85</v>
      </c>
      <c r="E117" s="151">
        <f>ESC!AF117</f>
        <v>0</v>
      </c>
      <c r="F117" s="67">
        <f>'[1]INTERNAL PARAMETERS-1'!M9</f>
        <v>63.875</v>
      </c>
      <c r="G117" s="53">
        <f>ESCYLD1!G117*VLOOKUP(ESCYLD2!G$4,'[1]INTERNAL PARAMETERS-1'!$B$5:$J$44,5,FALSE)*VLOOKUP(ESCYLD2!G$4,'[1]INTERNAL PARAMETERS-1'!$B$5:$J$44,7,FALSE)*ESCYLD2!$F117 + ESCYLD1!G117*(1-VLOOKUP(ESCYLD2!G$4,'[1]INTERNAL PARAMETERS-1'!$B$5:$J$44,5,FALSE))*VLOOKUP(ESCYLD2!G$4,'[1]INTERNAL PARAMETERS-1'!$B$5:$J$44,9,FALSE)*ESCYLD2!$F117</f>
        <v>0</v>
      </c>
      <c r="H117" s="52">
        <f>ESCYLD1!H117*VLOOKUP(ESCYLD2!H$4,'[1]INTERNAL PARAMETERS-1'!$B$5:$J$44,5,FALSE)*VLOOKUP(ESCYLD2!H$4,'[1]INTERNAL PARAMETERS-1'!$B$5:$J$44,7,FALSE)*ESCYLD2!$F117 + ESCYLD1!H117*(1-VLOOKUP(ESCYLD2!H$4,'[1]INTERNAL PARAMETERS-1'!$B$5:$J$44,5,FALSE))*VLOOKUP(ESCYLD2!H$4,'[1]INTERNAL PARAMETERS-1'!$B$5:$J$44,9,FALSE)*ESCYLD2!$F117</f>
        <v>0</v>
      </c>
      <c r="I117" s="52">
        <f>ESCYLD1!I117*VLOOKUP(ESCYLD2!I$4,'[1]INTERNAL PARAMETERS-1'!$B$5:$J$44,5,FALSE)*VLOOKUP(ESCYLD2!I$4,'[1]INTERNAL PARAMETERS-1'!$B$5:$J$44,7,FALSE)*ESCYLD2!$F117 + ESCYLD1!I117*(1-VLOOKUP(ESCYLD2!I$4,'[1]INTERNAL PARAMETERS-1'!$B$5:$J$44,5,FALSE))*VLOOKUP(ESCYLD2!I$4,'[1]INTERNAL PARAMETERS-1'!$B$5:$J$44,9,FALSE)*ESCYLD2!$F117</f>
        <v>0</v>
      </c>
      <c r="J117" s="52">
        <f>ESCYLD1!J117*VLOOKUP(ESCYLD2!J$4,'[1]INTERNAL PARAMETERS-1'!$B$5:$J$44,5,FALSE)*VLOOKUP(ESCYLD2!J$4,'[1]INTERNAL PARAMETERS-1'!$B$5:$J$44,7,FALSE)*ESCYLD2!$F117 + ESCYLD1!J117*(1-VLOOKUP(ESCYLD2!J$4,'[1]INTERNAL PARAMETERS-1'!$B$5:$J$44,5,FALSE))*VLOOKUP(ESCYLD2!J$4,'[1]INTERNAL PARAMETERS-1'!$B$5:$J$44,9,FALSE)*ESCYLD2!$F117</f>
        <v>0</v>
      </c>
      <c r="K117" s="52">
        <f>ESCYLD1!K117*VLOOKUP(ESCYLD2!K$4,'[1]INTERNAL PARAMETERS-1'!$B$5:$J$44,5,FALSE)*VLOOKUP(ESCYLD2!K$4,'[1]INTERNAL PARAMETERS-1'!$B$5:$J$44,7,FALSE)*ESCYLD2!$F117 + ESCYLD1!K117*(1-VLOOKUP(ESCYLD2!K$4,'[1]INTERNAL PARAMETERS-1'!$B$5:$J$44,5,FALSE))*VLOOKUP(ESCYLD2!K$4,'[1]INTERNAL PARAMETERS-1'!$B$5:$J$44,9,FALSE)*ESCYLD2!$F117</f>
        <v>0</v>
      </c>
      <c r="L117" s="52">
        <f>ESCYLD1!L117*VLOOKUP(ESCYLD2!L$4,'[1]INTERNAL PARAMETERS-1'!$B$5:$J$44,5,FALSE)*VLOOKUP(ESCYLD2!L$4,'[1]INTERNAL PARAMETERS-1'!$B$5:$J$44,7,FALSE)*ESCYLD2!$F117 + ESCYLD1!L117*(1-VLOOKUP(ESCYLD2!L$4,'[1]INTERNAL PARAMETERS-1'!$B$5:$J$44,5,FALSE))*VLOOKUP(ESCYLD2!L$4,'[1]INTERNAL PARAMETERS-1'!$B$5:$J$44,9,FALSE)*ESCYLD2!$F117</f>
        <v>0</v>
      </c>
      <c r="M117" s="52">
        <f>ESCYLD1!M117*VLOOKUP(ESCYLD2!M$4,'[1]INTERNAL PARAMETERS-1'!$B$5:$J$44,5,FALSE)*VLOOKUP(ESCYLD2!M$4,'[1]INTERNAL PARAMETERS-1'!$B$5:$J$44,7,FALSE)*ESCYLD2!$F117 + ESCYLD1!M117*(1-VLOOKUP(ESCYLD2!M$4,'[1]INTERNAL PARAMETERS-1'!$B$5:$J$44,5,FALSE))*VLOOKUP(ESCYLD2!M$4,'[1]INTERNAL PARAMETERS-1'!$B$5:$J$44,9,FALSE)*ESCYLD2!$F117</f>
        <v>0</v>
      </c>
      <c r="N117" s="52">
        <f>ESCYLD1!N117*VLOOKUP(ESCYLD2!N$4,'[1]INTERNAL PARAMETERS-1'!$B$5:$J$44,5,FALSE)*VLOOKUP(ESCYLD2!N$4,'[1]INTERNAL PARAMETERS-1'!$B$5:$J$44,7,FALSE)*ESCYLD2!$F117 + ESCYLD1!N117*(1-VLOOKUP(ESCYLD2!N$4,'[1]INTERNAL PARAMETERS-1'!$B$5:$J$44,5,FALSE))*VLOOKUP(ESCYLD2!N$4,'[1]INTERNAL PARAMETERS-1'!$B$5:$J$44,9,FALSE)*ESCYLD2!$F117</f>
        <v>0</v>
      </c>
      <c r="O117" s="52">
        <f>ESCYLD1!O117*VLOOKUP(ESCYLD2!O$4,'[1]INTERNAL PARAMETERS-1'!$B$5:$J$44,5,FALSE)*VLOOKUP(ESCYLD2!O$4,'[1]INTERNAL PARAMETERS-1'!$B$5:$J$44,7,FALSE)*ESCYLD2!$F117 + ESCYLD1!O117*(1-VLOOKUP(ESCYLD2!O$4,'[1]INTERNAL PARAMETERS-1'!$B$5:$J$44,5,FALSE))*VLOOKUP(ESCYLD2!O$4,'[1]INTERNAL PARAMETERS-1'!$B$5:$J$44,9,FALSE)*ESCYLD2!$F117</f>
        <v>0</v>
      </c>
      <c r="P117" s="52">
        <f>ESCYLD1!P117*VLOOKUP(ESCYLD2!P$4,'[1]INTERNAL PARAMETERS-1'!$B$5:$J$44,5,FALSE)*VLOOKUP(ESCYLD2!P$4,'[1]INTERNAL PARAMETERS-1'!$B$5:$J$44,7,FALSE)*ESCYLD2!$F117 + ESCYLD1!P117*(1-VLOOKUP(ESCYLD2!P$4,'[1]INTERNAL PARAMETERS-1'!$B$5:$J$44,5,FALSE))*VLOOKUP(ESCYLD2!P$4,'[1]INTERNAL PARAMETERS-1'!$B$5:$J$44,9,FALSE)*ESCYLD2!$F117</f>
        <v>0</v>
      </c>
      <c r="Q117" s="52">
        <f>ESCYLD1!Q117*VLOOKUP(ESCYLD2!Q$4,'[1]INTERNAL PARAMETERS-1'!$B$5:$J$44,5,FALSE)*VLOOKUP(ESCYLD2!Q$4,'[1]INTERNAL PARAMETERS-1'!$B$5:$J$44,7,FALSE)*ESCYLD2!$F117 + ESCYLD1!Q117*(1-VLOOKUP(ESCYLD2!Q$4,'[1]INTERNAL PARAMETERS-1'!$B$5:$J$44,5,FALSE))*VLOOKUP(ESCYLD2!Q$4,'[1]INTERNAL PARAMETERS-1'!$B$5:$J$44,9,FALSE)*ESCYLD2!$F117</f>
        <v>0</v>
      </c>
      <c r="R117" s="52">
        <f>ESCYLD1!R117*VLOOKUP(ESCYLD2!R$4,'[1]INTERNAL PARAMETERS-1'!$B$5:$J$44,5,FALSE)*VLOOKUP(ESCYLD2!R$4,'[1]INTERNAL PARAMETERS-1'!$B$5:$J$44,7,FALSE)*ESCYLD2!$F117 + ESCYLD1!R117*(1-VLOOKUP(ESCYLD2!R$4,'[1]INTERNAL PARAMETERS-1'!$B$5:$J$44,5,FALSE))*VLOOKUP(ESCYLD2!R$4,'[1]INTERNAL PARAMETERS-1'!$B$5:$J$44,9,FALSE)*ESCYLD2!$F117</f>
        <v>0</v>
      </c>
      <c r="S117" s="52">
        <f>ESCYLD1!S117*VLOOKUP(ESCYLD2!S$4,'[1]INTERNAL PARAMETERS-1'!$B$5:$J$44,5,FALSE)*VLOOKUP(ESCYLD2!S$4,'[1]INTERNAL PARAMETERS-1'!$B$5:$J$44,7,FALSE)*ESCYLD2!$F117 + ESCYLD1!S117*(1-VLOOKUP(ESCYLD2!S$4,'[1]INTERNAL PARAMETERS-1'!$B$5:$J$44,5,FALSE))*VLOOKUP(ESCYLD2!S$4,'[1]INTERNAL PARAMETERS-1'!$B$5:$J$44,9,FALSE)*ESCYLD2!$F117</f>
        <v>0</v>
      </c>
      <c r="T117" s="52">
        <f>ESCYLD1!T117*VLOOKUP(ESCYLD2!T$4,'[1]INTERNAL PARAMETERS-1'!$B$5:$J$44,5,FALSE)*VLOOKUP(ESCYLD2!T$4,'[1]INTERNAL PARAMETERS-1'!$B$5:$J$44,7,FALSE)*ESCYLD2!$F117 + ESCYLD1!T117*(1-VLOOKUP(ESCYLD2!T$4,'[1]INTERNAL PARAMETERS-1'!$B$5:$J$44,5,FALSE))*VLOOKUP(ESCYLD2!T$4,'[1]INTERNAL PARAMETERS-1'!$B$5:$J$44,9,FALSE)*ESCYLD2!$F117</f>
        <v>0</v>
      </c>
      <c r="U117" s="52">
        <f>ESCYLD1!U117*VLOOKUP(ESCYLD2!U$4,'[1]INTERNAL PARAMETERS-1'!$B$5:$J$44,5,FALSE)*VLOOKUP(ESCYLD2!U$4,'[1]INTERNAL PARAMETERS-1'!$B$5:$J$44,7,FALSE)*ESCYLD2!$F117 + ESCYLD1!U117*(1-VLOOKUP(ESCYLD2!U$4,'[1]INTERNAL PARAMETERS-1'!$B$5:$J$44,5,FALSE))*VLOOKUP(ESCYLD2!U$4,'[1]INTERNAL PARAMETERS-1'!$B$5:$J$44,9,FALSE)*ESCYLD2!$F117</f>
        <v>0</v>
      </c>
      <c r="V117" s="52">
        <f>ESCYLD1!V117*VLOOKUP(ESCYLD2!V$4,'[1]INTERNAL PARAMETERS-1'!$B$5:$J$44,5,FALSE)*VLOOKUP(ESCYLD2!V$4,'[1]INTERNAL PARAMETERS-1'!$B$5:$J$44,7,FALSE)*ESCYLD2!$F117 + ESCYLD1!V117*(1-VLOOKUP(ESCYLD2!V$4,'[1]INTERNAL PARAMETERS-1'!$B$5:$J$44,5,FALSE))*VLOOKUP(ESCYLD2!V$4,'[1]INTERNAL PARAMETERS-1'!$B$5:$J$44,9,FALSE)*ESCYLD2!$F117</f>
        <v>0</v>
      </c>
      <c r="W117" s="52">
        <f>ESCYLD1!W117*VLOOKUP(ESCYLD2!W$4,'[1]INTERNAL PARAMETERS-1'!$B$5:$J$44,5,FALSE)*VLOOKUP(ESCYLD2!W$4,'[1]INTERNAL PARAMETERS-1'!$B$5:$J$44,7,FALSE)*ESCYLD2!$F117 + ESCYLD1!W117*(1-VLOOKUP(ESCYLD2!W$4,'[1]INTERNAL PARAMETERS-1'!$B$5:$J$44,5,FALSE))*VLOOKUP(ESCYLD2!W$4,'[1]INTERNAL PARAMETERS-1'!$B$5:$J$44,9,FALSE)*ESCYLD2!$F117</f>
        <v>0</v>
      </c>
      <c r="X117" s="52">
        <f>ESCYLD1!X117*VLOOKUP(ESCYLD2!X$4,'[1]INTERNAL PARAMETERS-1'!$B$5:$J$44,5,FALSE)*VLOOKUP(ESCYLD2!X$4,'[1]INTERNAL PARAMETERS-1'!$B$5:$J$44,7,FALSE)*ESCYLD2!$F117 + ESCYLD1!X117*(1-VLOOKUP(ESCYLD2!X$4,'[1]INTERNAL PARAMETERS-1'!$B$5:$J$44,5,FALSE))*VLOOKUP(ESCYLD2!X$4,'[1]INTERNAL PARAMETERS-1'!$B$5:$J$44,9,FALSE)*ESCYLD2!$F117</f>
        <v>0</v>
      </c>
      <c r="Y117" s="52">
        <f>ESCYLD1!Y117*VLOOKUP(ESCYLD2!Y$4,'[1]INTERNAL PARAMETERS-1'!$B$5:$J$44,5,FALSE)*VLOOKUP(ESCYLD2!Y$4,'[1]INTERNAL PARAMETERS-1'!$B$5:$J$44,7,FALSE)*ESCYLD2!$F117 + ESCYLD1!Y117*(1-VLOOKUP(ESCYLD2!Y$4,'[1]INTERNAL PARAMETERS-1'!$B$5:$J$44,5,FALSE))*VLOOKUP(ESCYLD2!Y$4,'[1]INTERNAL PARAMETERS-1'!$B$5:$J$44,9,FALSE)*ESCYLD2!$F117</f>
        <v>0</v>
      </c>
      <c r="Z117" s="52">
        <f>ESCYLD1!Z117*VLOOKUP(ESCYLD2!Z$4,'[1]INTERNAL PARAMETERS-1'!$B$5:$J$44,5,FALSE)*VLOOKUP(ESCYLD2!Z$4,'[1]INTERNAL PARAMETERS-1'!$B$5:$J$44,7,FALSE)*ESCYLD2!$F117 + ESCYLD1!Z117*(1-VLOOKUP(ESCYLD2!Z$4,'[1]INTERNAL PARAMETERS-1'!$B$5:$J$44,5,FALSE))*VLOOKUP(ESCYLD2!Z$4,'[1]INTERNAL PARAMETERS-1'!$B$5:$J$44,9,FALSE)*ESCYLD2!$F117</f>
        <v>0</v>
      </c>
      <c r="AA117" s="52">
        <f>ESCYLD1!AA117*VLOOKUP(ESCYLD2!AA$4,'[1]INTERNAL PARAMETERS-1'!$B$5:$J$44,5,FALSE)*VLOOKUP(ESCYLD2!AA$4,'[1]INTERNAL PARAMETERS-1'!$B$5:$J$44,7,FALSE)*ESCYLD2!$F117 + ESCYLD1!AA117*(1-VLOOKUP(ESCYLD2!AA$4,'[1]INTERNAL PARAMETERS-1'!$B$5:$J$44,5,FALSE))*VLOOKUP(ESCYLD2!AA$4,'[1]INTERNAL PARAMETERS-1'!$B$5:$J$44,9,FALSE)*ESCYLD2!$F117</f>
        <v>0</v>
      </c>
      <c r="AB117" s="52">
        <f>ESCYLD1!AB117*VLOOKUP(ESCYLD2!AB$4,'[1]INTERNAL PARAMETERS-1'!$B$5:$J$44,5,FALSE)*VLOOKUP(ESCYLD2!AB$4,'[1]INTERNAL PARAMETERS-1'!$B$5:$J$44,7,FALSE)*ESCYLD2!$F117 + ESCYLD1!AB117*(1-VLOOKUP(ESCYLD2!AB$4,'[1]INTERNAL PARAMETERS-1'!$B$5:$J$44,5,FALSE))*VLOOKUP(ESCYLD2!AB$4,'[1]INTERNAL PARAMETERS-1'!$B$5:$J$44,9,FALSE)*ESCYLD2!$F117</f>
        <v>0</v>
      </c>
      <c r="AC117" s="52">
        <f>ESCYLD1!AC117*VLOOKUP(ESCYLD2!AC$4,'[1]INTERNAL PARAMETERS-1'!$B$5:$J$44,5,FALSE)*VLOOKUP(ESCYLD2!AC$4,'[1]INTERNAL PARAMETERS-1'!$B$5:$J$44,7,FALSE)*ESCYLD2!$F117 + ESCYLD1!AC117*(1-VLOOKUP(ESCYLD2!AC$4,'[1]INTERNAL PARAMETERS-1'!$B$5:$J$44,5,FALSE))*VLOOKUP(ESCYLD2!AC$4,'[1]INTERNAL PARAMETERS-1'!$B$5:$J$44,9,FALSE)*ESCYLD2!$F117</f>
        <v>0</v>
      </c>
      <c r="AD117" s="52">
        <f>ESCYLD1!AD117*VLOOKUP(ESCYLD2!AD$4,'[1]INTERNAL PARAMETERS-1'!$B$5:$J$44,5,FALSE)*VLOOKUP(ESCYLD2!AD$4,'[1]INTERNAL PARAMETERS-1'!$B$5:$J$44,7,FALSE)*ESCYLD2!$F117 + ESCYLD1!AD117*(1-VLOOKUP(ESCYLD2!AD$4,'[1]INTERNAL PARAMETERS-1'!$B$5:$J$44,5,FALSE))*VLOOKUP(ESCYLD2!AD$4,'[1]INTERNAL PARAMETERS-1'!$B$5:$J$44,9,FALSE)*ESCYLD2!$F117</f>
        <v>0</v>
      </c>
      <c r="AE117" s="52">
        <f>ESCYLD1!AE117*VLOOKUP(ESCYLD2!AE$4,'[1]INTERNAL PARAMETERS-1'!$B$5:$J$44,5,FALSE)*VLOOKUP(ESCYLD2!AE$4,'[1]INTERNAL PARAMETERS-1'!$B$5:$J$44,7,FALSE)*ESCYLD2!$F117 + ESCYLD1!AE117*(1-VLOOKUP(ESCYLD2!AE$4,'[1]INTERNAL PARAMETERS-1'!$B$5:$J$44,5,FALSE))*VLOOKUP(ESCYLD2!AE$4,'[1]INTERNAL PARAMETERS-1'!$B$5:$J$44,9,FALSE)*ESCYLD2!$F117</f>
        <v>0</v>
      </c>
      <c r="AF117" s="52">
        <f>ESCYLD1!AF117*VLOOKUP(ESCYLD2!AF$4,'[1]INTERNAL PARAMETERS-1'!$B$5:$J$44,5,FALSE)*VLOOKUP(ESCYLD2!AF$4,'[1]INTERNAL PARAMETERS-1'!$B$5:$J$44,7,FALSE)*ESCYLD2!$F117 + ESCYLD1!AF117*(1-VLOOKUP(ESCYLD2!AF$4,'[1]INTERNAL PARAMETERS-1'!$B$5:$J$44,5,FALSE))*VLOOKUP(ESCYLD2!AF$4,'[1]INTERNAL PARAMETERS-1'!$B$5:$J$44,9,FALSE)*ESCYLD2!$F117</f>
        <v>0</v>
      </c>
      <c r="AG117" s="52">
        <f>ESCYLD1!AG117*VLOOKUP(ESCYLD2!AG$4,'[1]INTERNAL PARAMETERS-1'!$B$5:$J$44,5,FALSE)*VLOOKUP(ESCYLD2!AG$4,'[1]INTERNAL PARAMETERS-1'!$B$5:$J$44,7,FALSE)*ESCYLD2!$F117 + ESCYLD1!AG117*(1-VLOOKUP(ESCYLD2!AG$4,'[1]INTERNAL PARAMETERS-1'!$B$5:$J$44,5,FALSE))*VLOOKUP(ESCYLD2!AG$4,'[1]INTERNAL PARAMETERS-1'!$B$5:$J$44,9,FALSE)*ESCYLD2!$F117</f>
        <v>0</v>
      </c>
      <c r="AH117" s="52">
        <f>ESCYLD1!AH117*VLOOKUP(ESCYLD2!AH$4,'[1]INTERNAL PARAMETERS-1'!$B$5:$J$44,5,FALSE)*VLOOKUP(ESCYLD2!AH$4,'[1]INTERNAL PARAMETERS-1'!$B$5:$J$44,7,FALSE)*ESCYLD2!$F117 + ESCYLD1!AH117*(1-VLOOKUP(ESCYLD2!AH$4,'[1]INTERNAL PARAMETERS-1'!$B$5:$J$44,5,FALSE))*VLOOKUP(ESCYLD2!AH$4,'[1]INTERNAL PARAMETERS-1'!$B$5:$J$44,9,FALSE)*ESCYLD2!$F117</f>
        <v>0</v>
      </c>
      <c r="AI117" s="52">
        <f>ESCYLD1!AI117*VLOOKUP(ESCYLD2!AI$4,'[1]INTERNAL PARAMETERS-1'!$B$5:$J$44,5,FALSE)*VLOOKUP(ESCYLD2!AI$4,'[1]INTERNAL PARAMETERS-1'!$B$5:$J$44,7,FALSE)*ESCYLD2!$F117 + ESCYLD1!AI117*(1-VLOOKUP(ESCYLD2!AI$4,'[1]INTERNAL PARAMETERS-1'!$B$5:$J$44,5,FALSE))*VLOOKUP(ESCYLD2!AI$4,'[1]INTERNAL PARAMETERS-1'!$B$5:$J$44,9,FALSE)*ESCYLD2!$F117</f>
        <v>0</v>
      </c>
      <c r="AJ117" s="52">
        <f>ESCYLD1!AJ117*VLOOKUP(ESCYLD2!AJ$4,'[1]INTERNAL PARAMETERS-1'!$B$5:$J$44,5,FALSE)*VLOOKUP(ESCYLD2!AJ$4,'[1]INTERNAL PARAMETERS-1'!$B$5:$J$44,7,FALSE)*ESCYLD2!$F117 + ESCYLD1!AJ117*(1-VLOOKUP(ESCYLD2!AJ$4,'[1]INTERNAL PARAMETERS-1'!$B$5:$J$44,5,FALSE))*VLOOKUP(ESCYLD2!AJ$4,'[1]INTERNAL PARAMETERS-1'!$B$5:$J$44,9,FALSE)*ESCYLD2!$F117</f>
        <v>0</v>
      </c>
      <c r="AK117" s="52">
        <f>ESCYLD1!AK117*VLOOKUP(ESCYLD2!AK$4,'[1]INTERNAL PARAMETERS-1'!$B$5:$J$44,5,FALSE)*VLOOKUP(ESCYLD2!AK$4,'[1]INTERNAL PARAMETERS-1'!$B$5:$J$44,7,FALSE)*ESCYLD2!$F117 + ESCYLD1!AK117*(1-VLOOKUP(ESCYLD2!AK$4,'[1]INTERNAL PARAMETERS-1'!$B$5:$J$44,5,FALSE))*VLOOKUP(ESCYLD2!AK$4,'[1]INTERNAL PARAMETERS-1'!$B$5:$J$44,9,FALSE)*ESCYLD2!$F117</f>
        <v>0</v>
      </c>
      <c r="AL117" s="52">
        <f>ESCYLD1!AL117*VLOOKUP(ESCYLD2!AL$4,'[1]INTERNAL PARAMETERS-1'!$B$5:$J$44,5,FALSE)*VLOOKUP(ESCYLD2!AL$4,'[1]INTERNAL PARAMETERS-1'!$B$5:$J$44,7,FALSE)*ESCYLD2!$F117 + ESCYLD1!AL117*(1-VLOOKUP(ESCYLD2!AL$4,'[1]INTERNAL PARAMETERS-1'!$B$5:$J$44,5,FALSE))*VLOOKUP(ESCYLD2!AL$4,'[1]INTERNAL PARAMETERS-1'!$B$5:$J$44,9,FALSE)*ESCYLD2!$F117</f>
        <v>0</v>
      </c>
      <c r="AM117" s="52">
        <f>ESCYLD1!AM117*VLOOKUP(ESCYLD2!AM$4,'[1]INTERNAL PARAMETERS-1'!$B$5:$J$44,5,FALSE)*VLOOKUP(ESCYLD2!AM$4,'[1]INTERNAL PARAMETERS-1'!$B$5:$J$44,7,FALSE)*ESCYLD2!$F117 + ESCYLD1!AM117*(1-VLOOKUP(ESCYLD2!AM$4,'[1]INTERNAL PARAMETERS-1'!$B$5:$J$44,5,FALSE))*VLOOKUP(ESCYLD2!AM$4,'[1]INTERNAL PARAMETERS-1'!$B$5:$J$44,9,FALSE)*ESCYLD2!$F117</f>
        <v>0</v>
      </c>
      <c r="AN117" s="52">
        <f>ESCYLD1!AN117*VLOOKUP(ESCYLD2!AN$4,'[1]INTERNAL PARAMETERS-1'!$B$5:$J$44,5,FALSE)*VLOOKUP(ESCYLD2!AN$4,'[1]INTERNAL PARAMETERS-1'!$B$5:$J$44,7,FALSE)*ESCYLD2!$F117 + ESCYLD1!AN117*(1-VLOOKUP(ESCYLD2!AN$4,'[1]INTERNAL PARAMETERS-1'!$B$5:$J$44,5,FALSE))*VLOOKUP(ESCYLD2!AN$4,'[1]INTERNAL PARAMETERS-1'!$B$5:$J$44,9,FALSE)*ESCYLD2!$F117</f>
        <v>0</v>
      </c>
      <c r="AO117" s="52">
        <f>ESCYLD1!AO117*VLOOKUP(ESCYLD2!AO$4,'[1]INTERNAL PARAMETERS-1'!$B$5:$J$44,5,FALSE)*VLOOKUP(ESCYLD2!AO$4,'[1]INTERNAL PARAMETERS-1'!$B$5:$J$44,7,FALSE)*ESCYLD2!$F117 + ESCYLD1!AO117*(1-VLOOKUP(ESCYLD2!AO$4,'[1]INTERNAL PARAMETERS-1'!$B$5:$J$44,5,FALSE))*VLOOKUP(ESCYLD2!AO$4,'[1]INTERNAL PARAMETERS-1'!$B$5:$J$44,9,FALSE)*ESCYLD2!$F117</f>
        <v>0</v>
      </c>
      <c r="AP117" s="52">
        <f>ESCYLD1!AP117*VLOOKUP(ESCYLD2!AP$4,'[1]INTERNAL PARAMETERS-1'!$B$5:$J$44,5,FALSE)*VLOOKUP(ESCYLD2!AP$4,'[1]INTERNAL PARAMETERS-1'!$B$5:$J$44,7,FALSE)*ESCYLD2!$F117 + ESCYLD1!AP117*(1-VLOOKUP(ESCYLD2!AP$4,'[1]INTERNAL PARAMETERS-1'!$B$5:$J$44,5,FALSE))*VLOOKUP(ESCYLD2!AP$4,'[1]INTERNAL PARAMETERS-1'!$B$5:$J$44,9,FALSE)*ESCYLD2!$F117</f>
        <v>0</v>
      </c>
      <c r="AQ117" s="52">
        <f>ESCYLD1!AQ117*VLOOKUP(ESCYLD2!AQ$4,'[1]INTERNAL PARAMETERS-1'!$B$5:$J$44,5,FALSE)*VLOOKUP(ESCYLD2!AQ$4,'[1]INTERNAL PARAMETERS-1'!$B$5:$J$44,7,FALSE)*ESCYLD2!$F117 + ESCYLD1!AQ117*(1-VLOOKUP(ESCYLD2!AQ$4,'[1]INTERNAL PARAMETERS-1'!$B$5:$J$44,5,FALSE))*VLOOKUP(ESCYLD2!AQ$4,'[1]INTERNAL PARAMETERS-1'!$B$5:$J$44,9,FALSE)*ESCYLD2!$F117</f>
        <v>0</v>
      </c>
      <c r="AR117" s="52">
        <f>ESCYLD1!AR117*VLOOKUP(ESCYLD2!AR$4,'[1]INTERNAL PARAMETERS-1'!$B$5:$J$44,5,FALSE)*VLOOKUP(ESCYLD2!AR$4,'[1]INTERNAL PARAMETERS-1'!$B$5:$J$44,7,FALSE)*ESCYLD2!$F117 + ESCYLD1!AR117*(1-VLOOKUP(ESCYLD2!AR$4,'[1]INTERNAL PARAMETERS-1'!$B$5:$J$44,5,FALSE))*VLOOKUP(ESCYLD2!AR$4,'[1]INTERNAL PARAMETERS-1'!$B$5:$J$44,9,FALSE)*ESCYLD2!$F117</f>
        <v>0</v>
      </c>
      <c r="AS117" s="52">
        <f>ESCYLD1!AS117*VLOOKUP(ESCYLD2!AS$4,'[1]INTERNAL PARAMETERS-1'!$B$5:$J$44,5,FALSE)*VLOOKUP(ESCYLD2!AS$4,'[1]INTERNAL PARAMETERS-1'!$B$5:$J$44,7,FALSE)*ESCYLD2!$F117 + ESCYLD1!AS117*(1-VLOOKUP(ESCYLD2!AS$4,'[1]INTERNAL PARAMETERS-1'!$B$5:$J$44,5,FALSE))*VLOOKUP(ESCYLD2!AS$4,'[1]INTERNAL PARAMETERS-1'!$B$5:$J$44,9,FALSE)*ESCYLD2!$F117</f>
        <v>0</v>
      </c>
      <c r="AT117" s="51">
        <f>ESCYLD1!AT117*VLOOKUP(ESCYLD2!AT$4,'[1]INTERNAL PARAMETERS-1'!$B$5:$J$44,5,FALSE)*VLOOKUP(ESCYLD2!AT$4,'[1]INTERNAL PARAMETERS-1'!$B$5:$J$44,7,FALSE)*ESCYLD2!$F117 + ESCYLD1!AT117*(1-VLOOKUP(ESCYLD2!AT$4,'[1]INTERNAL PARAMETERS-1'!$B$5:$J$44,5,FALSE))*VLOOKUP(ESCYLD2!AT$4,'[1]INTERNAL PARAMETERS-1'!$B$5:$J$44,9,FALSE)*ESCYLD2!$F117</f>
        <v>0</v>
      </c>
      <c r="AU117" s="53">
        <f>ESCYLD1!AU117*VLOOKUP(ESCYLD2!AU$4,'[1]INTERNAL PARAMETERS-1'!$B$5:$J$44,5,FALSE)*VLOOKUP(ESCYLD2!AU$4,'[1]INTERNAL PARAMETERS-1'!$B$5:$J$44,6,FALSE)*VLOOKUP(ESCYLD2!AU$4,'[1]INTERNAL PARAMETERS-1'!$B$5:$J$44,3,FALSE) + ESCYLD1!AU117*(1-VLOOKUP(ESCYLD2!AU$4,'[1]INTERNAL PARAMETERS-1'!$B$5:$J$44,5,FALSE))*VLOOKUP(ESCYLD2!AU$4,'[1]INTERNAL PARAMETERS-1'!$B$5:$J$44,8,FALSE)*VLOOKUP(ESCYLD2!AU$4,'[1]INTERNAL PARAMETERS-1'!$B$5:$J$44,3,FALSE)</f>
        <v>0</v>
      </c>
      <c r="AV117" s="52">
        <f>ESCYLD1!AV117*VLOOKUP(ESCYLD2!AV$4,'[1]INTERNAL PARAMETERS-1'!$B$5:$J$44,5,FALSE)*VLOOKUP(ESCYLD2!AV$4,'[1]INTERNAL PARAMETERS-1'!$B$5:$J$44,6,FALSE)*VLOOKUP(ESCYLD2!AV$4,'[1]INTERNAL PARAMETERS-1'!$B$5:$J$44,3,FALSE) + ESCYLD1!AV117*(1-VLOOKUP(ESCYLD2!AV$4,'[1]INTERNAL PARAMETERS-1'!$B$5:$J$44,5,FALSE))*VLOOKUP(ESCYLD2!AV$4,'[1]INTERNAL PARAMETERS-1'!$B$5:$J$44,8,FALSE)*VLOOKUP(ESCYLD2!AV$4,'[1]INTERNAL PARAMETERS-1'!$B$5:$J$44,3,FALSE)</f>
        <v>0</v>
      </c>
      <c r="AW117" s="52">
        <f>ESCYLD1!AW117*VLOOKUP(ESCYLD2!AW$4,'[1]INTERNAL PARAMETERS-1'!$B$5:$J$44,5,FALSE)*VLOOKUP(ESCYLD2!AW$4,'[1]INTERNAL PARAMETERS-1'!$B$5:$J$44,6,FALSE)*VLOOKUP(ESCYLD2!AW$4,'[1]INTERNAL PARAMETERS-1'!$B$5:$J$44,3,FALSE) + ESCYLD1!AW117*(1-VLOOKUP(ESCYLD2!AW$4,'[1]INTERNAL PARAMETERS-1'!$B$5:$J$44,5,FALSE))*VLOOKUP(ESCYLD2!AW$4,'[1]INTERNAL PARAMETERS-1'!$B$5:$J$44,8,FALSE)*VLOOKUP(ESCYLD2!AW$4,'[1]INTERNAL PARAMETERS-1'!$B$5:$J$44,3,FALSE)</f>
        <v>0</v>
      </c>
      <c r="AX117" s="52">
        <f>ESCYLD1!AX117*VLOOKUP(ESCYLD2!AX$4,'[1]INTERNAL PARAMETERS-1'!$B$5:$J$44,5,FALSE)*VLOOKUP(ESCYLD2!AX$4,'[1]INTERNAL PARAMETERS-1'!$B$5:$J$44,6,FALSE)*VLOOKUP(ESCYLD2!AX$4,'[1]INTERNAL PARAMETERS-1'!$B$5:$J$44,3,FALSE) + ESCYLD1!AX117*(1-VLOOKUP(ESCYLD2!AX$4,'[1]INTERNAL PARAMETERS-1'!$B$5:$J$44,5,FALSE))*VLOOKUP(ESCYLD2!AX$4,'[1]INTERNAL PARAMETERS-1'!$B$5:$J$44,8,FALSE)*VLOOKUP(ESCYLD2!AX$4,'[1]INTERNAL PARAMETERS-1'!$B$5:$J$44,3,FALSE)</f>
        <v>0</v>
      </c>
      <c r="AY117" s="52">
        <f>ESCYLD1!AY117*VLOOKUP(ESCYLD2!AY$4,'[1]INTERNAL PARAMETERS-1'!$B$5:$J$44,5,FALSE)*VLOOKUP(ESCYLD2!AY$4,'[1]INTERNAL PARAMETERS-1'!$B$5:$J$44,6,FALSE)*VLOOKUP(ESCYLD2!AY$4,'[1]INTERNAL PARAMETERS-1'!$B$5:$J$44,3,FALSE) + ESCYLD1!AY117*(1-VLOOKUP(ESCYLD2!AY$4,'[1]INTERNAL PARAMETERS-1'!$B$5:$J$44,5,FALSE))*VLOOKUP(ESCYLD2!AY$4,'[1]INTERNAL PARAMETERS-1'!$B$5:$J$44,8,FALSE)*VLOOKUP(ESCYLD2!AY$4,'[1]INTERNAL PARAMETERS-1'!$B$5:$J$44,3,FALSE)</f>
        <v>0</v>
      </c>
      <c r="AZ117" s="52">
        <f>ESCYLD1!AZ117*VLOOKUP(ESCYLD2!AZ$4,'[1]INTERNAL PARAMETERS-1'!$B$5:$J$44,5,FALSE)*VLOOKUP(ESCYLD2!AZ$4,'[1]INTERNAL PARAMETERS-1'!$B$5:$J$44,6,FALSE)*VLOOKUP(ESCYLD2!AZ$4,'[1]INTERNAL PARAMETERS-1'!$B$5:$J$44,3,FALSE) + ESCYLD1!AZ117*(1-VLOOKUP(ESCYLD2!AZ$4,'[1]INTERNAL PARAMETERS-1'!$B$5:$J$44,5,FALSE))*VLOOKUP(ESCYLD2!AZ$4,'[1]INTERNAL PARAMETERS-1'!$B$5:$J$44,8,FALSE)*VLOOKUP(ESCYLD2!AZ$4,'[1]INTERNAL PARAMETERS-1'!$B$5:$J$44,3,FALSE)</f>
        <v>0</v>
      </c>
      <c r="BA117" s="52">
        <f>ESCYLD1!BA117*VLOOKUP(ESCYLD2!BA$4,'[1]INTERNAL PARAMETERS-1'!$B$5:$J$44,5,FALSE)*VLOOKUP(ESCYLD2!BA$4,'[1]INTERNAL PARAMETERS-1'!$B$5:$J$44,6,FALSE)*VLOOKUP(ESCYLD2!BA$4,'[1]INTERNAL PARAMETERS-1'!$B$5:$J$44,3,FALSE) + ESCYLD1!BA117*(1-VLOOKUP(ESCYLD2!BA$4,'[1]INTERNAL PARAMETERS-1'!$B$5:$J$44,5,FALSE))*VLOOKUP(ESCYLD2!BA$4,'[1]INTERNAL PARAMETERS-1'!$B$5:$J$44,8,FALSE)*VLOOKUP(ESCYLD2!BA$4,'[1]INTERNAL PARAMETERS-1'!$B$5:$J$44,3,FALSE)</f>
        <v>0</v>
      </c>
      <c r="BB117" s="52">
        <f>ESCYLD1!BB117*VLOOKUP(ESCYLD2!BB$4,'[1]INTERNAL PARAMETERS-1'!$B$5:$J$44,5,FALSE)*VLOOKUP(ESCYLD2!BB$4,'[1]INTERNAL PARAMETERS-1'!$B$5:$J$44,6,FALSE)*VLOOKUP(ESCYLD2!BB$4,'[1]INTERNAL PARAMETERS-1'!$B$5:$J$44,3,FALSE) + ESCYLD1!BB117*(1-VLOOKUP(ESCYLD2!BB$4,'[1]INTERNAL PARAMETERS-1'!$B$5:$J$44,5,FALSE))*VLOOKUP(ESCYLD2!BB$4,'[1]INTERNAL PARAMETERS-1'!$B$5:$J$44,8,FALSE)*VLOOKUP(ESCYLD2!BB$4,'[1]INTERNAL PARAMETERS-1'!$B$5:$J$44,3,FALSE)</f>
        <v>0</v>
      </c>
      <c r="BC117" s="52">
        <f>ESCYLD1!BC117*VLOOKUP(ESCYLD2!BC$4,'[1]INTERNAL PARAMETERS-1'!$B$5:$J$44,5,FALSE)*VLOOKUP(ESCYLD2!BC$4,'[1]INTERNAL PARAMETERS-1'!$B$5:$J$44,6,FALSE)*VLOOKUP(ESCYLD2!BC$4,'[1]INTERNAL PARAMETERS-1'!$B$5:$J$44,3,FALSE) + ESCYLD1!BC117*(1-VLOOKUP(ESCYLD2!BC$4,'[1]INTERNAL PARAMETERS-1'!$B$5:$J$44,5,FALSE))*VLOOKUP(ESCYLD2!BC$4,'[1]INTERNAL PARAMETERS-1'!$B$5:$J$44,8,FALSE)*VLOOKUP(ESCYLD2!BC$4,'[1]INTERNAL PARAMETERS-1'!$B$5:$J$44,3,FALSE)</f>
        <v>0</v>
      </c>
      <c r="BD117" s="52">
        <f>ESCYLD1!BD117*VLOOKUP(ESCYLD2!BD$4,'[1]INTERNAL PARAMETERS-1'!$B$5:$J$44,5,FALSE)*VLOOKUP(ESCYLD2!BD$4,'[1]INTERNAL PARAMETERS-1'!$B$5:$J$44,6,FALSE)*VLOOKUP(ESCYLD2!BD$4,'[1]INTERNAL PARAMETERS-1'!$B$5:$J$44,3,FALSE) + ESCYLD1!BD117*(1-VLOOKUP(ESCYLD2!BD$4,'[1]INTERNAL PARAMETERS-1'!$B$5:$J$44,5,FALSE))*VLOOKUP(ESCYLD2!BD$4,'[1]INTERNAL PARAMETERS-1'!$B$5:$J$44,8,FALSE)*VLOOKUP(ESCYLD2!BD$4,'[1]INTERNAL PARAMETERS-1'!$B$5:$J$44,3,FALSE)</f>
        <v>0</v>
      </c>
      <c r="BE117" s="52">
        <f>ESCYLD1!BE117*VLOOKUP(ESCYLD2!BE$4,'[1]INTERNAL PARAMETERS-1'!$B$5:$J$44,5,FALSE)*VLOOKUP(ESCYLD2!BE$4,'[1]INTERNAL PARAMETERS-1'!$B$5:$J$44,6,FALSE)*VLOOKUP(ESCYLD2!BE$4,'[1]INTERNAL PARAMETERS-1'!$B$5:$J$44,3,FALSE) + ESCYLD1!BE117*(1-VLOOKUP(ESCYLD2!BE$4,'[1]INTERNAL PARAMETERS-1'!$B$5:$J$44,5,FALSE))*VLOOKUP(ESCYLD2!BE$4,'[1]INTERNAL PARAMETERS-1'!$B$5:$J$44,8,FALSE)*VLOOKUP(ESCYLD2!BE$4,'[1]INTERNAL PARAMETERS-1'!$B$5:$J$44,3,FALSE)</f>
        <v>0</v>
      </c>
      <c r="BF117" s="52">
        <f>ESCYLD1!BF117*VLOOKUP(ESCYLD2!BF$4,'[1]INTERNAL PARAMETERS-1'!$B$5:$J$44,5,FALSE)*VLOOKUP(ESCYLD2!BF$4,'[1]INTERNAL PARAMETERS-1'!$B$5:$J$44,6,FALSE)*VLOOKUP(ESCYLD2!BF$4,'[1]INTERNAL PARAMETERS-1'!$B$5:$J$44,3,FALSE) + ESCYLD1!BF117*(1-VLOOKUP(ESCYLD2!BF$4,'[1]INTERNAL PARAMETERS-1'!$B$5:$J$44,5,FALSE))*VLOOKUP(ESCYLD2!BF$4,'[1]INTERNAL PARAMETERS-1'!$B$5:$J$44,8,FALSE)*VLOOKUP(ESCYLD2!BF$4,'[1]INTERNAL PARAMETERS-1'!$B$5:$J$44,3,FALSE)</f>
        <v>0</v>
      </c>
      <c r="BG117" s="52">
        <f>ESCYLD1!BG117*VLOOKUP(ESCYLD2!BG$4,'[1]INTERNAL PARAMETERS-1'!$B$5:$J$44,5,FALSE)*VLOOKUP(ESCYLD2!BG$4,'[1]INTERNAL PARAMETERS-1'!$B$5:$J$44,6,FALSE)*VLOOKUP(ESCYLD2!BG$4,'[1]INTERNAL PARAMETERS-1'!$B$5:$J$44,3,FALSE) + ESCYLD1!BG117*(1-VLOOKUP(ESCYLD2!BG$4,'[1]INTERNAL PARAMETERS-1'!$B$5:$J$44,5,FALSE))*VLOOKUP(ESCYLD2!BG$4,'[1]INTERNAL PARAMETERS-1'!$B$5:$J$44,8,FALSE)*VLOOKUP(ESCYLD2!BG$4,'[1]INTERNAL PARAMETERS-1'!$B$5:$J$44,3,FALSE)</f>
        <v>0</v>
      </c>
      <c r="BH117" s="52">
        <f>ESCYLD1!BH117*VLOOKUP(ESCYLD2!BH$4,'[1]INTERNAL PARAMETERS-1'!$B$5:$J$44,5,FALSE)*VLOOKUP(ESCYLD2!BH$4,'[1]INTERNAL PARAMETERS-1'!$B$5:$J$44,6,FALSE)*VLOOKUP(ESCYLD2!BH$4,'[1]INTERNAL PARAMETERS-1'!$B$5:$J$44,3,FALSE) + ESCYLD1!BH117*(1-VLOOKUP(ESCYLD2!BH$4,'[1]INTERNAL PARAMETERS-1'!$B$5:$J$44,5,FALSE))*VLOOKUP(ESCYLD2!BH$4,'[1]INTERNAL PARAMETERS-1'!$B$5:$J$44,8,FALSE)*VLOOKUP(ESCYLD2!BH$4,'[1]INTERNAL PARAMETERS-1'!$B$5:$J$44,3,FALSE)</f>
        <v>0</v>
      </c>
      <c r="BI117" s="52">
        <f>ESCYLD1!BI117*VLOOKUP(ESCYLD2!BI$4,'[1]INTERNAL PARAMETERS-1'!$B$5:$J$44,5,FALSE)*VLOOKUP(ESCYLD2!BI$4,'[1]INTERNAL PARAMETERS-1'!$B$5:$J$44,6,FALSE)*VLOOKUP(ESCYLD2!BI$4,'[1]INTERNAL PARAMETERS-1'!$B$5:$J$44,3,FALSE) + ESCYLD1!BI117*(1-VLOOKUP(ESCYLD2!BI$4,'[1]INTERNAL PARAMETERS-1'!$B$5:$J$44,5,FALSE))*VLOOKUP(ESCYLD2!BI$4,'[1]INTERNAL PARAMETERS-1'!$B$5:$J$44,8,FALSE)*VLOOKUP(ESCYLD2!BI$4,'[1]INTERNAL PARAMETERS-1'!$B$5:$J$44,3,FALSE)</f>
        <v>0</v>
      </c>
      <c r="BJ117" s="52">
        <f>ESCYLD1!BJ117*VLOOKUP(ESCYLD2!BJ$4,'[1]INTERNAL PARAMETERS-1'!$B$5:$J$44,5,FALSE)*VLOOKUP(ESCYLD2!BJ$4,'[1]INTERNAL PARAMETERS-1'!$B$5:$J$44,6,FALSE)*VLOOKUP(ESCYLD2!BJ$4,'[1]INTERNAL PARAMETERS-1'!$B$5:$J$44,3,FALSE) + ESCYLD1!BJ117*(1-VLOOKUP(ESCYLD2!BJ$4,'[1]INTERNAL PARAMETERS-1'!$B$5:$J$44,5,FALSE))*VLOOKUP(ESCYLD2!BJ$4,'[1]INTERNAL PARAMETERS-1'!$B$5:$J$44,8,FALSE)*VLOOKUP(ESCYLD2!BJ$4,'[1]INTERNAL PARAMETERS-1'!$B$5:$J$44,3,FALSE)</f>
        <v>0</v>
      </c>
      <c r="BK117" s="52">
        <f>ESCYLD1!BK117*VLOOKUP(ESCYLD2!BK$4,'[1]INTERNAL PARAMETERS-1'!$B$5:$J$44,5,FALSE)*VLOOKUP(ESCYLD2!BK$4,'[1]INTERNAL PARAMETERS-1'!$B$5:$J$44,6,FALSE)*VLOOKUP(ESCYLD2!BK$4,'[1]INTERNAL PARAMETERS-1'!$B$5:$J$44,3,FALSE) + ESCYLD1!BK117*(1-VLOOKUP(ESCYLD2!BK$4,'[1]INTERNAL PARAMETERS-1'!$B$5:$J$44,5,FALSE))*VLOOKUP(ESCYLD2!BK$4,'[1]INTERNAL PARAMETERS-1'!$B$5:$J$44,8,FALSE)*VLOOKUP(ESCYLD2!BK$4,'[1]INTERNAL PARAMETERS-1'!$B$5:$J$44,3,FALSE)</f>
        <v>0</v>
      </c>
      <c r="BL117" s="52">
        <f>ESCYLD1!BL117*VLOOKUP(ESCYLD2!BL$4,'[1]INTERNAL PARAMETERS-1'!$B$5:$J$44,5,FALSE)*VLOOKUP(ESCYLD2!BL$4,'[1]INTERNAL PARAMETERS-1'!$B$5:$J$44,6,FALSE)*VLOOKUP(ESCYLD2!BL$4,'[1]INTERNAL PARAMETERS-1'!$B$5:$J$44,3,FALSE) + ESCYLD1!BL117*(1-VLOOKUP(ESCYLD2!BL$4,'[1]INTERNAL PARAMETERS-1'!$B$5:$J$44,5,FALSE))*VLOOKUP(ESCYLD2!BL$4,'[1]INTERNAL PARAMETERS-1'!$B$5:$J$44,8,FALSE)*VLOOKUP(ESCYLD2!BL$4,'[1]INTERNAL PARAMETERS-1'!$B$5:$J$44,3,FALSE)</f>
        <v>0</v>
      </c>
      <c r="BM117" s="52">
        <f>ESCYLD1!BM117*VLOOKUP(ESCYLD2!BM$4,'[1]INTERNAL PARAMETERS-1'!$B$5:$J$44,5,FALSE)*VLOOKUP(ESCYLD2!BM$4,'[1]INTERNAL PARAMETERS-1'!$B$5:$J$44,6,FALSE)*VLOOKUP(ESCYLD2!BM$4,'[1]INTERNAL PARAMETERS-1'!$B$5:$J$44,3,FALSE) + ESCYLD1!BM117*(1-VLOOKUP(ESCYLD2!BM$4,'[1]INTERNAL PARAMETERS-1'!$B$5:$J$44,5,FALSE))*VLOOKUP(ESCYLD2!BM$4,'[1]INTERNAL PARAMETERS-1'!$B$5:$J$44,8,FALSE)*VLOOKUP(ESCYLD2!BM$4,'[1]INTERNAL PARAMETERS-1'!$B$5:$J$44,3,FALSE)</f>
        <v>0</v>
      </c>
      <c r="BN117" s="52">
        <f>ESCYLD1!BN117*VLOOKUP(ESCYLD2!BN$4,'[1]INTERNAL PARAMETERS-1'!$B$5:$J$44,5,FALSE)*VLOOKUP(ESCYLD2!BN$4,'[1]INTERNAL PARAMETERS-1'!$B$5:$J$44,6,FALSE)*VLOOKUP(ESCYLD2!BN$4,'[1]INTERNAL PARAMETERS-1'!$B$5:$J$44,3,FALSE) + ESCYLD1!BN117*(1-VLOOKUP(ESCYLD2!BN$4,'[1]INTERNAL PARAMETERS-1'!$B$5:$J$44,5,FALSE))*VLOOKUP(ESCYLD2!BN$4,'[1]INTERNAL PARAMETERS-1'!$B$5:$J$44,8,FALSE)*VLOOKUP(ESCYLD2!BN$4,'[1]INTERNAL PARAMETERS-1'!$B$5:$J$44,3,FALSE)</f>
        <v>0</v>
      </c>
      <c r="BO117" s="52">
        <f>ESCYLD1!BO117*VLOOKUP(ESCYLD2!BO$4,'[1]INTERNAL PARAMETERS-1'!$B$5:$J$44,5,FALSE)*VLOOKUP(ESCYLD2!BO$4,'[1]INTERNAL PARAMETERS-1'!$B$5:$J$44,6,FALSE)*VLOOKUP(ESCYLD2!BO$4,'[1]INTERNAL PARAMETERS-1'!$B$5:$J$44,3,FALSE) + ESCYLD1!BO117*(1-VLOOKUP(ESCYLD2!BO$4,'[1]INTERNAL PARAMETERS-1'!$B$5:$J$44,5,FALSE))*VLOOKUP(ESCYLD2!BO$4,'[1]INTERNAL PARAMETERS-1'!$B$5:$J$44,8,FALSE)*VLOOKUP(ESCYLD2!BO$4,'[1]INTERNAL PARAMETERS-1'!$B$5:$J$44,3,FALSE)</f>
        <v>0</v>
      </c>
      <c r="BP117" s="52">
        <f>ESCYLD1!BP117*VLOOKUP(ESCYLD2!BP$4,'[1]INTERNAL PARAMETERS-1'!$B$5:$J$44,5,FALSE)*VLOOKUP(ESCYLD2!BP$4,'[1]INTERNAL PARAMETERS-1'!$B$5:$J$44,6,FALSE)*VLOOKUP(ESCYLD2!BP$4,'[1]INTERNAL PARAMETERS-1'!$B$5:$J$44,3,FALSE) + ESCYLD1!BP117*(1-VLOOKUP(ESCYLD2!BP$4,'[1]INTERNAL PARAMETERS-1'!$B$5:$J$44,5,FALSE))*VLOOKUP(ESCYLD2!BP$4,'[1]INTERNAL PARAMETERS-1'!$B$5:$J$44,8,FALSE)*VLOOKUP(ESCYLD2!BP$4,'[1]INTERNAL PARAMETERS-1'!$B$5:$J$44,3,FALSE)</f>
        <v>0</v>
      </c>
      <c r="BQ117" s="52">
        <f>ESCYLD1!BQ117*VLOOKUP(ESCYLD2!BQ$4,'[1]INTERNAL PARAMETERS-1'!$B$5:$J$44,5,FALSE)*VLOOKUP(ESCYLD2!BQ$4,'[1]INTERNAL PARAMETERS-1'!$B$5:$J$44,6,FALSE)*VLOOKUP(ESCYLD2!BQ$4,'[1]INTERNAL PARAMETERS-1'!$B$5:$J$44,3,FALSE) + ESCYLD1!BQ117*(1-VLOOKUP(ESCYLD2!BQ$4,'[1]INTERNAL PARAMETERS-1'!$B$5:$J$44,5,FALSE))*VLOOKUP(ESCYLD2!BQ$4,'[1]INTERNAL PARAMETERS-1'!$B$5:$J$44,8,FALSE)*VLOOKUP(ESCYLD2!BQ$4,'[1]INTERNAL PARAMETERS-1'!$B$5:$J$44,3,FALSE)</f>
        <v>0</v>
      </c>
      <c r="BR117" s="52">
        <f>ESCYLD1!BR117*VLOOKUP(ESCYLD2!BR$4,'[1]INTERNAL PARAMETERS-1'!$B$5:$J$44,5,FALSE)*VLOOKUP(ESCYLD2!BR$4,'[1]INTERNAL PARAMETERS-1'!$B$5:$J$44,6,FALSE)*VLOOKUP(ESCYLD2!BR$4,'[1]INTERNAL PARAMETERS-1'!$B$5:$J$44,3,FALSE) + ESCYLD1!BR117*(1-VLOOKUP(ESCYLD2!BR$4,'[1]INTERNAL PARAMETERS-1'!$B$5:$J$44,5,FALSE))*VLOOKUP(ESCYLD2!BR$4,'[1]INTERNAL PARAMETERS-1'!$B$5:$J$44,8,FALSE)*VLOOKUP(ESCYLD2!BR$4,'[1]INTERNAL PARAMETERS-1'!$B$5:$J$44,3,FALSE)</f>
        <v>0</v>
      </c>
      <c r="BS117" s="52">
        <f>ESCYLD1!BS117*VLOOKUP(ESCYLD2!BS$4,'[1]INTERNAL PARAMETERS-1'!$B$5:$J$44,5,FALSE)*VLOOKUP(ESCYLD2!BS$4,'[1]INTERNAL PARAMETERS-1'!$B$5:$J$44,6,FALSE)*VLOOKUP(ESCYLD2!BS$4,'[1]INTERNAL PARAMETERS-1'!$B$5:$J$44,3,FALSE) + ESCYLD1!BS117*(1-VLOOKUP(ESCYLD2!BS$4,'[1]INTERNAL PARAMETERS-1'!$B$5:$J$44,5,FALSE))*VLOOKUP(ESCYLD2!BS$4,'[1]INTERNAL PARAMETERS-1'!$B$5:$J$44,8,FALSE)*VLOOKUP(ESCYLD2!BS$4,'[1]INTERNAL PARAMETERS-1'!$B$5:$J$44,3,FALSE)</f>
        <v>0</v>
      </c>
      <c r="BT117" s="52">
        <f>ESCYLD1!BT117*VLOOKUP(ESCYLD2!BT$4,'[1]INTERNAL PARAMETERS-1'!$B$5:$J$44,5,FALSE)*VLOOKUP(ESCYLD2!BT$4,'[1]INTERNAL PARAMETERS-1'!$B$5:$J$44,6,FALSE)*VLOOKUP(ESCYLD2!BT$4,'[1]INTERNAL PARAMETERS-1'!$B$5:$J$44,3,FALSE) + ESCYLD1!BT117*(1-VLOOKUP(ESCYLD2!BT$4,'[1]INTERNAL PARAMETERS-1'!$B$5:$J$44,5,FALSE))*VLOOKUP(ESCYLD2!BT$4,'[1]INTERNAL PARAMETERS-1'!$B$5:$J$44,8,FALSE)*VLOOKUP(ESCYLD2!BT$4,'[1]INTERNAL PARAMETERS-1'!$B$5:$J$44,3,FALSE)</f>
        <v>0</v>
      </c>
      <c r="BU117" s="52">
        <f>ESCYLD1!BU117*VLOOKUP(ESCYLD2!BU$4,'[1]INTERNAL PARAMETERS-1'!$B$5:$J$44,5,FALSE)*VLOOKUP(ESCYLD2!BU$4,'[1]INTERNAL PARAMETERS-1'!$B$5:$J$44,6,FALSE)*VLOOKUP(ESCYLD2!BU$4,'[1]INTERNAL PARAMETERS-1'!$B$5:$J$44,3,FALSE) + ESCYLD1!BU117*(1-VLOOKUP(ESCYLD2!BU$4,'[1]INTERNAL PARAMETERS-1'!$B$5:$J$44,5,FALSE))*VLOOKUP(ESCYLD2!BU$4,'[1]INTERNAL PARAMETERS-1'!$B$5:$J$44,8,FALSE)*VLOOKUP(ESCYLD2!BU$4,'[1]INTERNAL PARAMETERS-1'!$B$5:$J$44,3,FALSE)</f>
        <v>0</v>
      </c>
      <c r="BV117" s="52">
        <f>ESCYLD1!BV117*VLOOKUP(ESCYLD2!BV$4,'[1]INTERNAL PARAMETERS-1'!$B$5:$J$44,5,FALSE)*VLOOKUP(ESCYLD2!BV$4,'[1]INTERNAL PARAMETERS-1'!$B$5:$J$44,6,FALSE)*VLOOKUP(ESCYLD2!BV$4,'[1]INTERNAL PARAMETERS-1'!$B$5:$J$44,3,FALSE) + ESCYLD1!BV117*(1-VLOOKUP(ESCYLD2!BV$4,'[1]INTERNAL PARAMETERS-1'!$B$5:$J$44,5,FALSE))*VLOOKUP(ESCYLD2!BV$4,'[1]INTERNAL PARAMETERS-1'!$B$5:$J$44,8,FALSE)*VLOOKUP(ESCYLD2!BV$4,'[1]INTERNAL PARAMETERS-1'!$B$5:$J$44,3,FALSE)</f>
        <v>0</v>
      </c>
      <c r="BW117" s="52">
        <f>ESCYLD1!BW117*VLOOKUP(ESCYLD2!BW$4,'[1]INTERNAL PARAMETERS-1'!$B$5:$J$44,5,FALSE)*VLOOKUP(ESCYLD2!BW$4,'[1]INTERNAL PARAMETERS-1'!$B$5:$J$44,6,FALSE)*VLOOKUP(ESCYLD2!BW$4,'[1]INTERNAL PARAMETERS-1'!$B$5:$J$44,3,FALSE) + ESCYLD1!BW117*(1-VLOOKUP(ESCYLD2!BW$4,'[1]INTERNAL PARAMETERS-1'!$B$5:$J$44,5,FALSE))*VLOOKUP(ESCYLD2!BW$4,'[1]INTERNAL PARAMETERS-1'!$B$5:$J$44,8,FALSE)*VLOOKUP(ESCYLD2!BW$4,'[1]INTERNAL PARAMETERS-1'!$B$5:$J$44,3,FALSE)</f>
        <v>0</v>
      </c>
      <c r="BX117" s="52">
        <f>ESCYLD1!BX117*VLOOKUP(ESCYLD2!BX$4,'[1]INTERNAL PARAMETERS-1'!$B$5:$J$44,5,FALSE)*VLOOKUP(ESCYLD2!BX$4,'[1]INTERNAL PARAMETERS-1'!$B$5:$J$44,6,FALSE)*VLOOKUP(ESCYLD2!BX$4,'[1]INTERNAL PARAMETERS-1'!$B$5:$J$44,3,FALSE) + ESCYLD1!BX117*(1-VLOOKUP(ESCYLD2!BX$4,'[1]INTERNAL PARAMETERS-1'!$B$5:$J$44,5,FALSE))*VLOOKUP(ESCYLD2!BX$4,'[1]INTERNAL PARAMETERS-1'!$B$5:$J$44,8,FALSE)*VLOOKUP(ESCYLD2!BX$4,'[1]INTERNAL PARAMETERS-1'!$B$5:$J$44,3,FALSE)</f>
        <v>0</v>
      </c>
      <c r="BY117" s="52">
        <f>ESCYLD1!BY117*VLOOKUP(ESCYLD2!BY$4,'[1]INTERNAL PARAMETERS-1'!$B$5:$J$44,5,FALSE)*VLOOKUP(ESCYLD2!BY$4,'[1]INTERNAL PARAMETERS-1'!$B$5:$J$44,6,FALSE)*VLOOKUP(ESCYLD2!BY$4,'[1]INTERNAL PARAMETERS-1'!$B$5:$J$44,3,FALSE) + ESCYLD1!BY117*(1-VLOOKUP(ESCYLD2!BY$4,'[1]INTERNAL PARAMETERS-1'!$B$5:$J$44,5,FALSE))*VLOOKUP(ESCYLD2!BY$4,'[1]INTERNAL PARAMETERS-1'!$B$5:$J$44,8,FALSE)*VLOOKUP(ESCYLD2!BY$4,'[1]INTERNAL PARAMETERS-1'!$B$5:$J$44,3,FALSE)</f>
        <v>0</v>
      </c>
      <c r="BZ117" s="52">
        <f>ESCYLD1!BZ117*VLOOKUP(ESCYLD2!BZ$4,'[1]INTERNAL PARAMETERS-1'!$B$5:$J$44,5,FALSE)*VLOOKUP(ESCYLD2!BZ$4,'[1]INTERNAL PARAMETERS-1'!$B$5:$J$44,6,FALSE)*VLOOKUP(ESCYLD2!BZ$4,'[1]INTERNAL PARAMETERS-1'!$B$5:$J$44,3,FALSE) + ESCYLD1!BZ117*(1-VLOOKUP(ESCYLD2!BZ$4,'[1]INTERNAL PARAMETERS-1'!$B$5:$J$44,5,FALSE))*VLOOKUP(ESCYLD2!BZ$4,'[1]INTERNAL PARAMETERS-1'!$B$5:$J$44,8,FALSE)*VLOOKUP(ESCYLD2!BZ$4,'[1]INTERNAL PARAMETERS-1'!$B$5:$J$44,3,FALSE)</f>
        <v>0</v>
      </c>
      <c r="CA117" s="52">
        <f>ESCYLD1!CA117*VLOOKUP(ESCYLD2!CA$4,'[1]INTERNAL PARAMETERS-1'!$B$5:$J$44,5,FALSE)*VLOOKUP(ESCYLD2!CA$4,'[1]INTERNAL PARAMETERS-1'!$B$5:$J$44,6,FALSE)*VLOOKUP(ESCYLD2!CA$4,'[1]INTERNAL PARAMETERS-1'!$B$5:$J$44,3,FALSE) + ESCYLD1!CA117*(1-VLOOKUP(ESCYLD2!CA$4,'[1]INTERNAL PARAMETERS-1'!$B$5:$J$44,5,FALSE))*VLOOKUP(ESCYLD2!CA$4,'[1]INTERNAL PARAMETERS-1'!$B$5:$J$44,8,FALSE)*VLOOKUP(ESCYLD2!CA$4,'[1]INTERNAL PARAMETERS-1'!$B$5:$J$44,3,FALSE)</f>
        <v>0</v>
      </c>
      <c r="CB117" s="52">
        <f>ESCYLD1!CB117*VLOOKUP(ESCYLD2!CB$4,'[1]INTERNAL PARAMETERS-1'!$B$5:$J$44,5,FALSE)*VLOOKUP(ESCYLD2!CB$4,'[1]INTERNAL PARAMETERS-1'!$B$5:$J$44,6,FALSE)*VLOOKUP(ESCYLD2!CB$4,'[1]INTERNAL PARAMETERS-1'!$B$5:$J$44,3,FALSE) + ESCYLD1!CB117*(1-VLOOKUP(ESCYLD2!CB$4,'[1]INTERNAL PARAMETERS-1'!$B$5:$J$44,5,FALSE))*VLOOKUP(ESCYLD2!CB$4,'[1]INTERNAL PARAMETERS-1'!$B$5:$J$44,8,FALSE)*VLOOKUP(ESCYLD2!CB$4,'[1]INTERNAL PARAMETERS-1'!$B$5:$J$44,3,FALSE)</f>
        <v>0</v>
      </c>
      <c r="CC117" s="52">
        <f>ESCYLD1!CC117*VLOOKUP(ESCYLD2!CC$4,'[1]INTERNAL PARAMETERS-1'!$B$5:$J$44,5,FALSE)*VLOOKUP(ESCYLD2!CC$4,'[1]INTERNAL PARAMETERS-1'!$B$5:$J$44,6,FALSE)*VLOOKUP(ESCYLD2!CC$4,'[1]INTERNAL PARAMETERS-1'!$B$5:$J$44,3,FALSE) + ESCYLD1!CC117*(1-VLOOKUP(ESCYLD2!CC$4,'[1]INTERNAL PARAMETERS-1'!$B$5:$J$44,5,FALSE))*VLOOKUP(ESCYLD2!CC$4,'[1]INTERNAL PARAMETERS-1'!$B$5:$J$44,8,FALSE)*VLOOKUP(ESCYLD2!CC$4,'[1]INTERNAL PARAMETERS-1'!$B$5:$J$44,3,FALSE)</f>
        <v>0</v>
      </c>
      <c r="CD117" s="52">
        <f>ESCYLD1!CD117*VLOOKUP(ESCYLD2!CD$4,'[1]INTERNAL PARAMETERS-1'!$B$5:$J$44,5,FALSE)*VLOOKUP(ESCYLD2!CD$4,'[1]INTERNAL PARAMETERS-1'!$B$5:$J$44,6,FALSE)*VLOOKUP(ESCYLD2!CD$4,'[1]INTERNAL PARAMETERS-1'!$B$5:$J$44,3,FALSE) + ESCYLD1!CD117*(1-VLOOKUP(ESCYLD2!CD$4,'[1]INTERNAL PARAMETERS-1'!$B$5:$J$44,5,FALSE))*VLOOKUP(ESCYLD2!CD$4,'[1]INTERNAL PARAMETERS-1'!$B$5:$J$44,8,FALSE)*VLOOKUP(ESCYLD2!CD$4,'[1]INTERNAL PARAMETERS-1'!$B$5:$J$44,3,FALSE)</f>
        <v>0</v>
      </c>
      <c r="CE117" s="52">
        <f>ESCYLD1!CE117*VLOOKUP(ESCYLD2!CE$4,'[1]INTERNAL PARAMETERS-1'!$B$5:$J$44,5,FALSE)*VLOOKUP(ESCYLD2!CE$4,'[1]INTERNAL PARAMETERS-1'!$B$5:$J$44,6,FALSE)*VLOOKUP(ESCYLD2!CE$4,'[1]INTERNAL PARAMETERS-1'!$B$5:$J$44,3,FALSE) + ESCYLD1!CE117*(1-VLOOKUP(ESCYLD2!CE$4,'[1]INTERNAL PARAMETERS-1'!$B$5:$J$44,5,FALSE))*VLOOKUP(ESCYLD2!CE$4,'[1]INTERNAL PARAMETERS-1'!$B$5:$J$44,8,FALSE)*VLOOKUP(ESCYLD2!CE$4,'[1]INTERNAL PARAMETERS-1'!$B$5:$J$44,3,FALSE)</f>
        <v>0</v>
      </c>
      <c r="CF117" s="52">
        <f>ESCYLD1!CF117*VLOOKUP(ESCYLD2!CF$4,'[1]INTERNAL PARAMETERS-1'!$B$5:$J$44,5,FALSE)*VLOOKUP(ESCYLD2!CF$4,'[1]INTERNAL PARAMETERS-1'!$B$5:$J$44,6,FALSE)*VLOOKUP(ESCYLD2!CF$4,'[1]INTERNAL PARAMETERS-1'!$B$5:$J$44,3,FALSE) + ESCYLD1!CF117*(1-VLOOKUP(ESCYLD2!CF$4,'[1]INTERNAL PARAMETERS-1'!$B$5:$J$44,5,FALSE))*VLOOKUP(ESCYLD2!CF$4,'[1]INTERNAL PARAMETERS-1'!$B$5:$J$44,8,FALSE)*VLOOKUP(ESCYLD2!CF$4,'[1]INTERNAL PARAMETERS-1'!$B$5:$J$44,3,FALSE)</f>
        <v>0</v>
      </c>
      <c r="CG117" s="52">
        <f>ESCYLD1!CG117*VLOOKUP(ESCYLD2!CG$4,'[1]INTERNAL PARAMETERS-1'!$B$5:$J$44,5,FALSE)*VLOOKUP(ESCYLD2!CG$4,'[1]INTERNAL PARAMETERS-1'!$B$5:$J$44,6,FALSE)*VLOOKUP(ESCYLD2!CG$4,'[1]INTERNAL PARAMETERS-1'!$B$5:$J$44,3,FALSE) + ESCYLD1!CG117*(1-VLOOKUP(ESCYLD2!CG$4,'[1]INTERNAL PARAMETERS-1'!$B$5:$J$44,5,FALSE))*VLOOKUP(ESCYLD2!CG$4,'[1]INTERNAL PARAMETERS-1'!$B$5:$J$44,8,FALSE)*VLOOKUP(ESCYLD2!CG$4,'[1]INTERNAL PARAMETERS-1'!$B$5:$J$44,3,FALSE)</f>
        <v>0</v>
      </c>
      <c r="CH117" s="51">
        <f>ESCYLD1!CH117*VLOOKUP(ESCYLD2!CH$4,'[1]INTERNAL PARAMETERS-1'!$B$5:$J$44,5,FALSE)*VLOOKUP(ESCYLD2!CH$4,'[1]INTERNAL PARAMETERS-1'!$B$5:$J$44,6,FALSE)*VLOOKUP(ESCYLD2!CH$4,'[1]INTERNAL PARAMETERS-1'!$B$5:$J$44,3,FALSE) + ESCYLD1!CH117*(1-VLOOKUP(ESCYLD2!CH$4,'[1]INTERNAL PARAMETERS-1'!$B$5:$J$44,5,FALSE))*VLOOKUP(ESCYLD2!CH$4,'[1]INTERNAL PARAMETERS-1'!$B$5:$J$44,8,FALSE)*VLOOKUP(ESCYLD2!CH$4,'[1]INTERNAL PARAMETERS-1'!$B$5:$J$44,3,FALSE)</f>
        <v>0</v>
      </c>
      <c r="CJ117" s="53">
        <f t="shared" si="2"/>
        <v>0</v>
      </c>
      <c r="CK117" s="51">
        <f t="shared" si="3"/>
        <v>0</v>
      </c>
    </row>
    <row r="118" spans="2:89" x14ac:dyDescent="0.5">
      <c r="B118" s="66" t="s">
        <v>9</v>
      </c>
      <c r="C118" s="65" t="s">
        <v>90</v>
      </c>
      <c r="D118" s="65" t="s">
        <v>84</v>
      </c>
      <c r="E118" s="151">
        <f>ESC!AF118</f>
        <v>0</v>
      </c>
      <c r="F118" s="67">
        <f>'[1]INTERNAL PARAMETERS-1'!M10</f>
        <v>58.935000000000002</v>
      </c>
      <c r="G118" s="53">
        <f>ESCYLD1!G118*VLOOKUP(ESCYLD2!G$4,'[1]INTERNAL PARAMETERS-1'!$B$5:$J$44,5,FALSE)*VLOOKUP(ESCYLD2!G$4,'[1]INTERNAL PARAMETERS-1'!$B$5:$J$44,7,FALSE)*ESCYLD2!$F118 + ESCYLD1!G118*(1-VLOOKUP(ESCYLD2!G$4,'[1]INTERNAL PARAMETERS-1'!$B$5:$J$44,5,FALSE))*VLOOKUP(ESCYLD2!G$4,'[1]INTERNAL PARAMETERS-1'!$B$5:$J$44,9,FALSE)*ESCYLD2!$F118</f>
        <v>0</v>
      </c>
      <c r="H118" s="52">
        <f>ESCYLD1!H118*VLOOKUP(ESCYLD2!H$4,'[1]INTERNAL PARAMETERS-1'!$B$5:$J$44,5,FALSE)*VLOOKUP(ESCYLD2!H$4,'[1]INTERNAL PARAMETERS-1'!$B$5:$J$44,7,FALSE)*ESCYLD2!$F118 + ESCYLD1!H118*(1-VLOOKUP(ESCYLD2!H$4,'[1]INTERNAL PARAMETERS-1'!$B$5:$J$44,5,FALSE))*VLOOKUP(ESCYLD2!H$4,'[1]INTERNAL PARAMETERS-1'!$B$5:$J$44,9,FALSE)*ESCYLD2!$F118</f>
        <v>0</v>
      </c>
      <c r="I118" s="52">
        <f>ESCYLD1!I118*VLOOKUP(ESCYLD2!I$4,'[1]INTERNAL PARAMETERS-1'!$B$5:$J$44,5,FALSE)*VLOOKUP(ESCYLD2!I$4,'[1]INTERNAL PARAMETERS-1'!$B$5:$J$44,7,FALSE)*ESCYLD2!$F118 + ESCYLD1!I118*(1-VLOOKUP(ESCYLD2!I$4,'[1]INTERNAL PARAMETERS-1'!$B$5:$J$44,5,FALSE))*VLOOKUP(ESCYLD2!I$4,'[1]INTERNAL PARAMETERS-1'!$B$5:$J$44,9,FALSE)*ESCYLD2!$F118</f>
        <v>0</v>
      </c>
      <c r="J118" s="52">
        <f>ESCYLD1!J118*VLOOKUP(ESCYLD2!J$4,'[1]INTERNAL PARAMETERS-1'!$B$5:$J$44,5,FALSE)*VLOOKUP(ESCYLD2!J$4,'[1]INTERNAL PARAMETERS-1'!$B$5:$J$44,7,FALSE)*ESCYLD2!$F118 + ESCYLD1!J118*(1-VLOOKUP(ESCYLD2!J$4,'[1]INTERNAL PARAMETERS-1'!$B$5:$J$44,5,FALSE))*VLOOKUP(ESCYLD2!J$4,'[1]INTERNAL PARAMETERS-1'!$B$5:$J$44,9,FALSE)*ESCYLD2!$F118</f>
        <v>0</v>
      </c>
      <c r="K118" s="52">
        <f>ESCYLD1!K118*VLOOKUP(ESCYLD2!K$4,'[1]INTERNAL PARAMETERS-1'!$B$5:$J$44,5,FALSE)*VLOOKUP(ESCYLD2!K$4,'[1]INTERNAL PARAMETERS-1'!$B$5:$J$44,7,FALSE)*ESCYLD2!$F118 + ESCYLD1!K118*(1-VLOOKUP(ESCYLD2!K$4,'[1]INTERNAL PARAMETERS-1'!$B$5:$J$44,5,FALSE))*VLOOKUP(ESCYLD2!K$4,'[1]INTERNAL PARAMETERS-1'!$B$5:$J$44,9,FALSE)*ESCYLD2!$F118</f>
        <v>0</v>
      </c>
      <c r="L118" s="52">
        <f>ESCYLD1!L118*VLOOKUP(ESCYLD2!L$4,'[1]INTERNAL PARAMETERS-1'!$B$5:$J$44,5,FALSE)*VLOOKUP(ESCYLD2!L$4,'[1]INTERNAL PARAMETERS-1'!$B$5:$J$44,7,FALSE)*ESCYLD2!$F118 + ESCYLD1!L118*(1-VLOOKUP(ESCYLD2!L$4,'[1]INTERNAL PARAMETERS-1'!$B$5:$J$44,5,FALSE))*VLOOKUP(ESCYLD2!L$4,'[1]INTERNAL PARAMETERS-1'!$B$5:$J$44,9,FALSE)*ESCYLD2!$F118</f>
        <v>0</v>
      </c>
      <c r="M118" s="52">
        <f>ESCYLD1!M118*VLOOKUP(ESCYLD2!M$4,'[1]INTERNAL PARAMETERS-1'!$B$5:$J$44,5,FALSE)*VLOOKUP(ESCYLD2!M$4,'[1]INTERNAL PARAMETERS-1'!$B$5:$J$44,7,FALSE)*ESCYLD2!$F118 + ESCYLD1!M118*(1-VLOOKUP(ESCYLD2!M$4,'[1]INTERNAL PARAMETERS-1'!$B$5:$J$44,5,FALSE))*VLOOKUP(ESCYLD2!M$4,'[1]INTERNAL PARAMETERS-1'!$B$5:$J$44,9,FALSE)*ESCYLD2!$F118</f>
        <v>0</v>
      </c>
      <c r="N118" s="52">
        <f>ESCYLD1!N118*VLOOKUP(ESCYLD2!N$4,'[1]INTERNAL PARAMETERS-1'!$B$5:$J$44,5,FALSE)*VLOOKUP(ESCYLD2!N$4,'[1]INTERNAL PARAMETERS-1'!$B$5:$J$44,7,FALSE)*ESCYLD2!$F118 + ESCYLD1!N118*(1-VLOOKUP(ESCYLD2!N$4,'[1]INTERNAL PARAMETERS-1'!$B$5:$J$44,5,FALSE))*VLOOKUP(ESCYLD2!N$4,'[1]INTERNAL PARAMETERS-1'!$B$5:$J$44,9,FALSE)*ESCYLD2!$F118</f>
        <v>0</v>
      </c>
      <c r="O118" s="52">
        <f>ESCYLD1!O118*VLOOKUP(ESCYLD2!O$4,'[1]INTERNAL PARAMETERS-1'!$B$5:$J$44,5,FALSE)*VLOOKUP(ESCYLD2!O$4,'[1]INTERNAL PARAMETERS-1'!$B$5:$J$44,7,FALSE)*ESCYLD2!$F118 + ESCYLD1!O118*(1-VLOOKUP(ESCYLD2!O$4,'[1]INTERNAL PARAMETERS-1'!$B$5:$J$44,5,FALSE))*VLOOKUP(ESCYLD2!O$4,'[1]INTERNAL PARAMETERS-1'!$B$5:$J$44,9,FALSE)*ESCYLD2!$F118</f>
        <v>0</v>
      </c>
      <c r="P118" s="52">
        <f>ESCYLD1!P118*VLOOKUP(ESCYLD2!P$4,'[1]INTERNAL PARAMETERS-1'!$B$5:$J$44,5,FALSE)*VLOOKUP(ESCYLD2!P$4,'[1]INTERNAL PARAMETERS-1'!$B$5:$J$44,7,FALSE)*ESCYLD2!$F118 + ESCYLD1!P118*(1-VLOOKUP(ESCYLD2!P$4,'[1]INTERNAL PARAMETERS-1'!$B$5:$J$44,5,FALSE))*VLOOKUP(ESCYLD2!P$4,'[1]INTERNAL PARAMETERS-1'!$B$5:$J$44,9,FALSE)*ESCYLD2!$F118</f>
        <v>0</v>
      </c>
      <c r="Q118" s="52">
        <f>ESCYLD1!Q118*VLOOKUP(ESCYLD2!Q$4,'[1]INTERNAL PARAMETERS-1'!$B$5:$J$44,5,FALSE)*VLOOKUP(ESCYLD2!Q$4,'[1]INTERNAL PARAMETERS-1'!$B$5:$J$44,7,FALSE)*ESCYLD2!$F118 + ESCYLD1!Q118*(1-VLOOKUP(ESCYLD2!Q$4,'[1]INTERNAL PARAMETERS-1'!$B$5:$J$44,5,FALSE))*VLOOKUP(ESCYLD2!Q$4,'[1]INTERNAL PARAMETERS-1'!$B$5:$J$44,9,FALSE)*ESCYLD2!$F118</f>
        <v>0</v>
      </c>
      <c r="R118" s="52">
        <f>ESCYLD1!R118*VLOOKUP(ESCYLD2!R$4,'[1]INTERNAL PARAMETERS-1'!$B$5:$J$44,5,FALSE)*VLOOKUP(ESCYLD2!R$4,'[1]INTERNAL PARAMETERS-1'!$B$5:$J$44,7,FALSE)*ESCYLD2!$F118 + ESCYLD1!R118*(1-VLOOKUP(ESCYLD2!R$4,'[1]INTERNAL PARAMETERS-1'!$B$5:$J$44,5,FALSE))*VLOOKUP(ESCYLD2!R$4,'[1]INTERNAL PARAMETERS-1'!$B$5:$J$44,9,FALSE)*ESCYLD2!$F118</f>
        <v>0</v>
      </c>
      <c r="S118" s="52">
        <f>ESCYLD1!S118*VLOOKUP(ESCYLD2!S$4,'[1]INTERNAL PARAMETERS-1'!$B$5:$J$44,5,FALSE)*VLOOKUP(ESCYLD2!S$4,'[1]INTERNAL PARAMETERS-1'!$B$5:$J$44,7,FALSE)*ESCYLD2!$F118 + ESCYLD1!S118*(1-VLOOKUP(ESCYLD2!S$4,'[1]INTERNAL PARAMETERS-1'!$B$5:$J$44,5,FALSE))*VLOOKUP(ESCYLD2!S$4,'[1]INTERNAL PARAMETERS-1'!$B$5:$J$44,9,FALSE)*ESCYLD2!$F118</f>
        <v>0</v>
      </c>
      <c r="T118" s="52">
        <f>ESCYLD1!T118*VLOOKUP(ESCYLD2!T$4,'[1]INTERNAL PARAMETERS-1'!$B$5:$J$44,5,FALSE)*VLOOKUP(ESCYLD2!T$4,'[1]INTERNAL PARAMETERS-1'!$B$5:$J$44,7,FALSE)*ESCYLD2!$F118 + ESCYLD1!T118*(1-VLOOKUP(ESCYLD2!T$4,'[1]INTERNAL PARAMETERS-1'!$B$5:$J$44,5,FALSE))*VLOOKUP(ESCYLD2!T$4,'[1]INTERNAL PARAMETERS-1'!$B$5:$J$44,9,FALSE)*ESCYLD2!$F118</f>
        <v>0</v>
      </c>
      <c r="U118" s="52">
        <f>ESCYLD1!U118*VLOOKUP(ESCYLD2!U$4,'[1]INTERNAL PARAMETERS-1'!$B$5:$J$44,5,FALSE)*VLOOKUP(ESCYLD2!U$4,'[1]INTERNAL PARAMETERS-1'!$B$5:$J$44,7,FALSE)*ESCYLD2!$F118 + ESCYLD1!U118*(1-VLOOKUP(ESCYLD2!U$4,'[1]INTERNAL PARAMETERS-1'!$B$5:$J$44,5,FALSE))*VLOOKUP(ESCYLD2!U$4,'[1]INTERNAL PARAMETERS-1'!$B$5:$J$44,9,FALSE)*ESCYLD2!$F118</f>
        <v>0</v>
      </c>
      <c r="V118" s="52">
        <f>ESCYLD1!V118*VLOOKUP(ESCYLD2!V$4,'[1]INTERNAL PARAMETERS-1'!$B$5:$J$44,5,FALSE)*VLOOKUP(ESCYLD2!V$4,'[1]INTERNAL PARAMETERS-1'!$B$5:$J$44,7,FALSE)*ESCYLD2!$F118 + ESCYLD1!V118*(1-VLOOKUP(ESCYLD2!V$4,'[1]INTERNAL PARAMETERS-1'!$B$5:$J$44,5,FALSE))*VLOOKUP(ESCYLD2!V$4,'[1]INTERNAL PARAMETERS-1'!$B$5:$J$44,9,FALSE)*ESCYLD2!$F118</f>
        <v>0</v>
      </c>
      <c r="W118" s="52">
        <f>ESCYLD1!W118*VLOOKUP(ESCYLD2!W$4,'[1]INTERNAL PARAMETERS-1'!$B$5:$J$44,5,FALSE)*VLOOKUP(ESCYLD2!W$4,'[1]INTERNAL PARAMETERS-1'!$B$5:$J$44,7,FALSE)*ESCYLD2!$F118 + ESCYLD1!W118*(1-VLOOKUP(ESCYLD2!W$4,'[1]INTERNAL PARAMETERS-1'!$B$5:$J$44,5,FALSE))*VLOOKUP(ESCYLD2!W$4,'[1]INTERNAL PARAMETERS-1'!$B$5:$J$44,9,FALSE)*ESCYLD2!$F118</f>
        <v>0</v>
      </c>
      <c r="X118" s="52">
        <f>ESCYLD1!X118*VLOOKUP(ESCYLD2!X$4,'[1]INTERNAL PARAMETERS-1'!$B$5:$J$44,5,FALSE)*VLOOKUP(ESCYLD2!X$4,'[1]INTERNAL PARAMETERS-1'!$B$5:$J$44,7,FALSE)*ESCYLD2!$F118 + ESCYLD1!X118*(1-VLOOKUP(ESCYLD2!X$4,'[1]INTERNAL PARAMETERS-1'!$B$5:$J$44,5,FALSE))*VLOOKUP(ESCYLD2!X$4,'[1]INTERNAL PARAMETERS-1'!$B$5:$J$44,9,FALSE)*ESCYLD2!$F118</f>
        <v>0</v>
      </c>
      <c r="Y118" s="52">
        <f>ESCYLD1!Y118*VLOOKUP(ESCYLD2!Y$4,'[1]INTERNAL PARAMETERS-1'!$B$5:$J$44,5,FALSE)*VLOOKUP(ESCYLD2!Y$4,'[1]INTERNAL PARAMETERS-1'!$B$5:$J$44,7,FALSE)*ESCYLD2!$F118 + ESCYLD1!Y118*(1-VLOOKUP(ESCYLD2!Y$4,'[1]INTERNAL PARAMETERS-1'!$B$5:$J$44,5,FALSE))*VLOOKUP(ESCYLD2!Y$4,'[1]INTERNAL PARAMETERS-1'!$B$5:$J$44,9,FALSE)*ESCYLD2!$F118</f>
        <v>0</v>
      </c>
      <c r="Z118" s="52">
        <f>ESCYLD1!Z118*VLOOKUP(ESCYLD2!Z$4,'[1]INTERNAL PARAMETERS-1'!$B$5:$J$44,5,FALSE)*VLOOKUP(ESCYLD2!Z$4,'[1]INTERNAL PARAMETERS-1'!$B$5:$J$44,7,FALSE)*ESCYLD2!$F118 + ESCYLD1!Z118*(1-VLOOKUP(ESCYLD2!Z$4,'[1]INTERNAL PARAMETERS-1'!$B$5:$J$44,5,FALSE))*VLOOKUP(ESCYLD2!Z$4,'[1]INTERNAL PARAMETERS-1'!$B$5:$J$44,9,FALSE)*ESCYLD2!$F118</f>
        <v>0</v>
      </c>
      <c r="AA118" s="52">
        <f>ESCYLD1!AA118*VLOOKUP(ESCYLD2!AA$4,'[1]INTERNAL PARAMETERS-1'!$B$5:$J$44,5,FALSE)*VLOOKUP(ESCYLD2!AA$4,'[1]INTERNAL PARAMETERS-1'!$B$5:$J$44,7,FALSE)*ESCYLD2!$F118 + ESCYLD1!AA118*(1-VLOOKUP(ESCYLD2!AA$4,'[1]INTERNAL PARAMETERS-1'!$B$5:$J$44,5,FALSE))*VLOOKUP(ESCYLD2!AA$4,'[1]INTERNAL PARAMETERS-1'!$B$5:$J$44,9,FALSE)*ESCYLD2!$F118</f>
        <v>0</v>
      </c>
      <c r="AB118" s="52">
        <f>ESCYLD1!AB118*VLOOKUP(ESCYLD2!AB$4,'[1]INTERNAL PARAMETERS-1'!$B$5:$J$44,5,FALSE)*VLOOKUP(ESCYLD2!AB$4,'[1]INTERNAL PARAMETERS-1'!$B$5:$J$44,7,FALSE)*ESCYLD2!$F118 + ESCYLD1!AB118*(1-VLOOKUP(ESCYLD2!AB$4,'[1]INTERNAL PARAMETERS-1'!$B$5:$J$44,5,FALSE))*VLOOKUP(ESCYLD2!AB$4,'[1]INTERNAL PARAMETERS-1'!$B$5:$J$44,9,FALSE)*ESCYLD2!$F118</f>
        <v>0</v>
      </c>
      <c r="AC118" s="52">
        <f>ESCYLD1!AC118*VLOOKUP(ESCYLD2!AC$4,'[1]INTERNAL PARAMETERS-1'!$B$5:$J$44,5,FALSE)*VLOOKUP(ESCYLD2!AC$4,'[1]INTERNAL PARAMETERS-1'!$B$5:$J$44,7,FALSE)*ESCYLD2!$F118 + ESCYLD1!AC118*(1-VLOOKUP(ESCYLD2!AC$4,'[1]INTERNAL PARAMETERS-1'!$B$5:$J$44,5,FALSE))*VLOOKUP(ESCYLD2!AC$4,'[1]INTERNAL PARAMETERS-1'!$B$5:$J$44,9,FALSE)*ESCYLD2!$F118</f>
        <v>0</v>
      </c>
      <c r="AD118" s="52">
        <f>ESCYLD1!AD118*VLOOKUP(ESCYLD2!AD$4,'[1]INTERNAL PARAMETERS-1'!$B$5:$J$44,5,FALSE)*VLOOKUP(ESCYLD2!AD$4,'[1]INTERNAL PARAMETERS-1'!$B$5:$J$44,7,FALSE)*ESCYLD2!$F118 + ESCYLD1!AD118*(1-VLOOKUP(ESCYLD2!AD$4,'[1]INTERNAL PARAMETERS-1'!$B$5:$J$44,5,FALSE))*VLOOKUP(ESCYLD2!AD$4,'[1]INTERNAL PARAMETERS-1'!$B$5:$J$44,9,FALSE)*ESCYLD2!$F118</f>
        <v>0</v>
      </c>
      <c r="AE118" s="52">
        <f>ESCYLD1!AE118*VLOOKUP(ESCYLD2!AE$4,'[1]INTERNAL PARAMETERS-1'!$B$5:$J$44,5,FALSE)*VLOOKUP(ESCYLD2!AE$4,'[1]INTERNAL PARAMETERS-1'!$B$5:$J$44,7,FALSE)*ESCYLD2!$F118 + ESCYLD1!AE118*(1-VLOOKUP(ESCYLD2!AE$4,'[1]INTERNAL PARAMETERS-1'!$B$5:$J$44,5,FALSE))*VLOOKUP(ESCYLD2!AE$4,'[1]INTERNAL PARAMETERS-1'!$B$5:$J$44,9,FALSE)*ESCYLD2!$F118</f>
        <v>0</v>
      </c>
      <c r="AF118" s="52">
        <f>ESCYLD1!AF118*VLOOKUP(ESCYLD2!AF$4,'[1]INTERNAL PARAMETERS-1'!$B$5:$J$44,5,FALSE)*VLOOKUP(ESCYLD2!AF$4,'[1]INTERNAL PARAMETERS-1'!$B$5:$J$44,7,FALSE)*ESCYLD2!$F118 + ESCYLD1!AF118*(1-VLOOKUP(ESCYLD2!AF$4,'[1]INTERNAL PARAMETERS-1'!$B$5:$J$44,5,FALSE))*VLOOKUP(ESCYLD2!AF$4,'[1]INTERNAL PARAMETERS-1'!$B$5:$J$44,9,FALSE)*ESCYLD2!$F118</f>
        <v>0</v>
      </c>
      <c r="AG118" s="52">
        <f>ESCYLD1!AG118*VLOOKUP(ESCYLD2!AG$4,'[1]INTERNAL PARAMETERS-1'!$B$5:$J$44,5,FALSE)*VLOOKUP(ESCYLD2!AG$4,'[1]INTERNAL PARAMETERS-1'!$B$5:$J$44,7,FALSE)*ESCYLD2!$F118 + ESCYLD1!AG118*(1-VLOOKUP(ESCYLD2!AG$4,'[1]INTERNAL PARAMETERS-1'!$B$5:$J$44,5,FALSE))*VLOOKUP(ESCYLD2!AG$4,'[1]INTERNAL PARAMETERS-1'!$B$5:$J$44,9,FALSE)*ESCYLD2!$F118</f>
        <v>0</v>
      </c>
      <c r="AH118" s="52">
        <f>ESCYLD1!AH118*VLOOKUP(ESCYLD2!AH$4,'[1]INTERNAL PARAMETERS-1'!$B$5:$J$44,5,FALSE)*VLOOKUP(ESCYLD2!AH$4,'[1]INTERNAL PARAMETERS-1'!$B$5:$J$44,7,FALSE)*ESCYLD2!$F118 + ESCYLD1!AH118*(1-VLOOKUP(ESCYLD2!AH$4,'[1]INTERNAL PARAMETERS-1'!$B$5:$J$44,5,FALSE))*VLOOKUP(ESCYLD2!AH$4,'[1]INTERNAL PARAMETERS-1'!$B$5:$J$44,9,FALSE)*ESCYLD2!$F118</f>
        <v>0</v>
      </c>
      <c r="AI118" s="52">
        <f>ESCYLD1!AI118*VLOOKUP(ESCYLD2!AI$4,'[1]INTERNAL PARAMETERS-1'!$B$5:$J$44,5,FALSE)*VLOOKUP(ESCYLD2!AI$4,'[1]INTERNAL PARAMETERS-1'!$B$5:$J$44,7,FALSE)*ESCYLD2!$F118 + ESCYLD1!AI118*(1-VLOOKUP(ESCYLD2!AI$4,'[1]INTERNAL PARAMETERS-1'!$B$5:$J$44,5,FALSE))*VLOOKUP(ESCYLD2!AI$4,'[1]INTERNAL PARAMETERS-1'!$B$5:$J$44,9,FALSE)*ESCYLD2!$F118</f>
        <v>0</v>
      </c>
      <c r="AJ118" s="52">
        <f>ESCYLD1!AJ118*VLOOKUP(ESCYLD2!AJ$4,'[1]INTERNAL PARAMETERS-1'!$B$5:$J$44,5,FALSE)*VLOOKUP(ESCYLD2!AJ$4,'[1]INTERNAL PARAMETERS-1'!$B$5:$J$44,7,FALSE)*ESCYLD2!$F118 + ESCYLD1!AJ118*(1-VLOOKUP(ESCYLD2!AJ$4,'[1]INTERNAL PARAMETERS-1'!$B$5:$J$44,5,FALSE))*VLOOKUP(ESCYLD2!AJ$4,'[1]INTERNAL PARAMETERS-1'!$B$5:$J$44,9,FALSE)*ESCYLD2!$F118</f>
        <v>0</v>
      </c>
      <c r="AK118" s="52">
        <f>ESCYLD1!AK118*VLOOKUP(ESCYLD2!AK$4,'[1]INTERNAL PARAMETERS-1'!$B$5:$J$44,5,FALSE)*VLOOKUP(ESCYLD2!AK$4,'[1]INTERNAL PARAMETERS-1'!$B$5:$J$44,7,FALSE)*ESCYLD2!$F118 + ESCYLD1!AK118*(1-VLOOKUP(ESCYLD2!AK$4,'[1]INTERNAL PARAMETERS-1'!$B$5:$J$44,5,FALSE))*VLOOKUP(ESCYLD2!AK$4,'[1]INTERNAL PARAMETERS-1'!$B$5:$J$44,9,FALSE)*ESCYLD2!$F118</f>
        <v>0</v>
      </c>
      <c r="AL118" s="52">
        <f>ESCYLD1!AL118*VLOOKUP(ESCYLD2!AL$4,'[1]INTERNAL PARAMETERS-1'!$B$5:$J$44,5,FALSE)*VLOOKUP(ESCYLD2!AL$4,'[1]INTERNAL PARAMETERS-1'!$B$5:$J$44,7,FALSE)*ESCYLD2!$F118 + ESCYLD1!AL118*(1-VLOOKUP(ESCYLD2!AL$4,'[1]INTERNAL PARAMETERS-1'!$B$5:$J$44,5,FALSE))*VLOOKUP(ESCYLD2!AL$4,'[1]INTERNAL PARAMETERS-1'!$B$5:$J$44,9,FALSE)*ESCYLD2!$F118</f>
        <v>0</v>
      </c>
      <c r="AM118" s="52">
        <f>ESCYLD1!AM118*VLOOKUP(ESCYLD2!AM$4,'[1]INTERNAL PARAMETERS-1'!$B$5:$J$44,5,FALSE)*VLOOKUP(ESCYLD2!AM$4,'[1]INTERNAL PARAMETERS-1'!$B$5:$J$44,7,FALSE)*ESCYLD2!$F118 + ESCYLD1!AM118*(1-VLOOKUP(ESCYLD2!AM$4,'[1]INTERNAL PARAMETERS-1'!$B$5:$J$44,5,FALSE))*VLOOKUP(ESCYLD2!AM$4,'[1]INTERNAL PARAMETERS-1'!$B$5:$J$44,9,FALSE)*ESCYLD2!$F118</f>
        <v>0</v>
      </c>
      <c r="AN118" s="52">
        <f>ESCYLD1!AN118*VLOOKUP(ESCYLD2!AN$4,'[1]INTERNAL PARAMETERS-1'!$B$5:$J$44,5,FALSE)*VLOOKUP(ESCYLD2!AN$4,'[1]INTERNAL PARAMETERS-1'!$B$5:$J$44,7,FALSE)*ESCYLD2!$F118 + ESCYLD1!AN118*(1-VLOOKUP(ESCYLD2!AN$4,'[1]INTERNAL PARAMETERS-1'!$B$5:$J$44,5,FALSE))*VLOOKUP(ESCYLD2!AN$4,'[1]INTERNAL PARAMETERS-1'!$B$5:$J$44,9,FALSE)*ESCYLD2!$F118</f>
        <v>0</v>
      </c>
      <c r="AO118" s="52">
        <f>ESCYLD1!AO118*VLOOKUP(ESCYLD2!AO$4,'[1]INTERNAL PARAMETERS-1'!$B$5:$J$44,5,FALSE)*VLOOKUP(ESCYLD2!AO$4,'[1]INTERNAL PARAMETERS-1'!$B$5:$J$44,7,FALSE)*ESCYLD2!$F118 + ESCYLD1!AO118*(1-VLOOKUP(ESCYLD2!AO$4,'[1]INTERNAL PARAMETERS-1'!$B$5:$J$44,5,FALSE))*VLOOKUP(ESCYLD2!AO$4,'[1]INTERNAL PARAMETERS-1'!$B$5:$J$44,9,FALSE)*ESCYLD2!$F118</f>
        <v>0</v>
      </c>
      <c r="AP118" s="52">
        <f>ESCYLD1!AP118*VLOOKUP(ESCYLD2!AP$4,'[1]INTERNAL PARAMETERS-1'!$B$5:$J$44,5,FALSE)*VLOOKUP(ESCYLD2!AP$4,'[1]INTERNAL PARAMETERS-1'!$B$5:$J$44,7,FALSE)*ESCYLD2!$F118 + ESCYLD1!AP118*(1-VLOOKUP(ESCYLD2!AP$4,'[1]INTERNAL PARAMETERS-1'!$B$5:$J$44,5,FALSE))*VLOOKUP(ESCYLD2!AP$4,'[1]INTERNAL PARAMETERS-1'!$B$5:$J$44,9,FALSE)*ESCYLD2!$F118</f>
        <v>0</v>
      </c>
      <c r="AQ118" s="52">
        <f>ESCYLD1!AQ118*VLOOKUP(ESCYLD2!AQ$4,'[1]INTERNAL PARAMETERS-1'!$B$5:$J$44,5,FALSE)*VLOOKUP(ESCYLD2!AQ$4,'[1]INTERNAL PARAMETERS-1'!$B$5:$J$44,7,FALSE)*ESCYLD2!$F118 + ESCYLD1!AQ118*(1-VLOOKUP(ESCYLD2!AQ$4,'[1]INTERNAL PARAMETERS-1'!$B$5:$J$44,5,FALSE))*VLOOKUP(ESCYLD2!AQ$4,'[1]INTERNAL PARAMETERS-1'!$B$5:$J$44,9,FALSE)*ESCYLD2!$F118</f>
        <v>0</v>
      </c>
      <c r="AR118" s="52">
        <f>ESCYLD1!AR118*VLOOKUP(ESCYLD2!AR$4,'[1]INTERNAL PARAMETERS-1'!$B$5:$J$44,5,FALSE)*VLOOKUP(ESCYLD2!AR$4,'[1]INTERNAL PARAMETERS-1'!$B$5:$J$44,7,FALSE)*ESCYLD2!$F118 + ESCYLD1!AR118*(1-VLOOKUP(ESCYLD2!AR$4,'[1]INTERNAL PARAMETERS-1'!$B$5:$J$44,5,FALSE))*VLOOKUP(ESCYLD2!AR$4,'[1]INTERNAL PARAMETERS-1'!$B$5:$J$44,9,FALSE)*ESCYLD2!$F118</f>
        <v>0</v>
      </c>
      <c r="AS118" s="52">
        <f>ESCYLD1!AS118*VLOOKUP(ESCYLD2!AS$4,'[1]INTERNAL PARAMETERS-1'!$B$5:$J$44,5,FALSE)*VLOOKUP(ESCYLD2!AS$4,'[1]INTERNAL PARAMETERS-1'!$B$5:$J$44,7,FALSE)*ESCYLD2!$F118 + ESCYLD1!AS118*(1-VLOOKUP(ESCYLD2!AS$4,'[1]INTERNAL PARAMETERS-1'!$B$5:$J$44,5,FALSE))*VLOOKUP(ESCYLD2!AS$4,'[1]INTERNAL PARAMETERS-1'!$B$5:$J$44,9,FALSE)*ESCYLD2!$F118</f>
        <v>0</v>
      </c>
      <c r="AT118" s="51">
        <f>ESCYLD1!AT118*VLOOKUP(ESCYLD2!AT$4,'[1]INTERNAL PARAMETERS-1'!$B$5:$J$44,5,FALSE)*VLOOKUP(ESCYLD2!AT$4,'[1]INTERNAL PARAMETERS-1'!$B$5:$J$44,7,FALSE)*ESCYLD2!$F118 + ESCYLD1!AT118*(1-VLOOKUP(ESCYLD2!AT$4,'[1]INTERNAL PARAMETERS-1'!$B$5:$J$44,5,FALSE))*VLOOKUP(ESCYLD2!AT$4,'[1]INTERNAL PARAMETERS-1'!$B$5:$J$44,9,FALSE)*ESCYLD2!$F118</f>
        <v>0</v>
      </c>
      <c r="AU118" s="53">
        <f>ESCYLD1!AU118*VLOOKUP(ESCYLD2!AU$4,'[1]INTERNAL PARAMETERS-1'!$B$5:$J$44,5,FALSE)*VLOOKUP(ESCYLD2!AU$4,'[1]INTERNAL PARAMETERS-1'!$B$5:$J$44,6,FALSE)*VLOOKUP(ESCYLD2!AU$4,'[1]INTERNAL PARAMETERS-1'!$B$5:$J$44,3,FALSE) + ESCYLD1!AU118*(1-VLOOKUP(ESCYLD2!AU$4,'[1]INTERNAL PARAMETERS-1'!$B$5:$J$44,5,FALSE))*VLOOKUP(ESCYLD2!AU$4,'[1]INTERNAL PARAMETERS-1'!$B$5:$J$44,8,FALSE)*VLOOKUP(ESCYLD2!AU$4,'[1]INTERNAL PARAMETERS-1'!$B$5:$J$44,3,FALSE)</f>
        <v>0</v>
      </c>
      <c r="AV118" s="52">
        <f>ESCYLD1!AV118*VLOOKUP(ESCYLD2!AV$4,'[1]INTERNAL PARAMETERS-1'!$B$5:$J$44,5,FALSE)*VLOOKUP(ESCYLD2!AV$4,'[1]INTERNAL PARAMETERS-1'!$B$5:$J$44,6,FALSE)*VLOOKUP(ESCYLD2!AV$4,'[1]INTERNAL PARAMETERS-1'!$B$5:$J$44,3,FALSE) + ESCYLD1!AV118*(1-VLOOKUP(ESCYLD2!AV$4,'[1]INTERNAL PARAMETERS-1'!$B$5:$J$44,5,FALSE))*VLOOKUP(ESCYLD2!AV$4,'[1]INTERNAL PARAMETERS-1'!$B$5:$J$44,8,FALSE)*VLOOKUP(ESCYLD2!AV$4,'[1]INTERNAL PARAMETERS-1'!$B$5:$J$44,3,FALSE)</f>
        <v>0</v>
      </c>
      <c r="AW118" s="52">
        <f>ESCYLD1!AW118*VLOOKUP(ESCYLD2!AW$4,'[1]INTERNAL PARAMETERS-1'!$B$5:$J$44,5,FALSE)*VLOOKUP(ESCYLD2!AW$4,'[1]INTERNAL PARAMETERS-1'!$B$5:$J$44,6,FALSE)*VLOOKUP(ESCYLD2!AW$4,'[1]INTERNAL PARAMETERS-1'!$B$5:$J$44,3,FALSE) + ESCYLD1!AW118*(1-VLOOKUP(ESCYLD2!AW$4,'[1]INTERNAL PARAMETERS-1'!$B$5:$J$44,5,FALSE))*VLOOKUP(ESCYLD2!AW$4,'[1]INTERNAL PARAMETERS-1'!$B$5:$J$44,8,FALSE)*VLOOKUP(ESCYLD2!AW$4,'[1]INTERNAL PARAMETERS-1'!$B$5:$J$44,3,FALSE)</f>
        <v>0</v>
      </c>
      <c r="AX118" s="52">
        <f>ESCYLD1!AX118*VLOOKUP(ESCYLD2!AX$4,'[1]INTERNAL PARAMETERS-1'!$B$5:$J$44,5,FALSE)*VLOOKUP(ESCYLD2!AX$4,'[1]INTERNAL PARAMETERS-1'!$B$5:$J$44,6,FALSE)*VLOOKUP(ESCYLD2!AX$4,'[1]INTERNAL PARAMETERS-1'!$B$5:$J$44,3,FALSE) + ESCYLD1!AX118*(1-VLOOKUP(ESCYLD2!AX$4,'[1]INTERNAL PARAMETERS-1'!$B$5:$J$44,5,FALSE))*VLOOKUP(ESCYLD2!AX$4,'[1]INTERNAL PARAMETERS-1'!$B$5:$J$44,8,FALSE)*VLOOKUP(ESCYLD2!AX$4,'[1]INTERNAL PARAMETERS-1'!$B$5:$J$44,3,FALSE)</f>
        <v>0</v>
      </c>
      <c r="AY118" s="52">
        <f>ESCYLD1!AY118*VLOOKUP(ESCYLD2!AY$4,'[1]INTERNAL PARAMETERS-1'!$B$5:$J$44,5,FALSE)*VLOOKUP(ESCYLD2!AY$4,'[1]INTERNAL PARAMETERS-1'!$B$5:$J$44,6,FALSE)*VLOOKUP(ESCYLD2!AY$4,'[1]INTERNAL PARAMETERS-1'!$B$5:$J$44,3,FALSE) + ESCYLD1!AY118*(1-VLOOKUP(ESCYLD2!AY$4,'[1]INTERNAL PARAMETERS-1'!$B$5:$J$44,5,FALSE))*VLOOKUP(ESCYLD2!AY$4,'[1]INTERNAL PARAMETERS-1'!$B$5:$J$44,8,FALSE)*VLOOKUP(ESCYLD2!AY$4,'[1]INTERNAL PARAMETERS-1'!$B$5:$J$44,3,FALSE)</f>
        <v>0</v>
      </c>
      <c r="AZ118" s="52">
        <f>ESCYLD1!AZ118*VLOOKUP(ESCYLD2!AZ$4,'[1]INTERNAL PARAMETERS-1'!$B$5:$J$44,5,FALSE)*VLOOKUP(ESCYLD2!AZ$4,'[1]INTERNAL PARAMETERS-1'!$B$5:$J$44,6,FALSE)*VLOOKUP(ESCYLD2!AZ$4,'[1]INTERNAL PARAMETERS-1'!$B$5:$J$44,3,FALSE) + ESCYLD1!AZ118*(1-VLOOKUP(ESCYLD2!AZ$4,'[1]INTERNAL PARAMETERS-1'!$B$5:$J$44,5,FALSE))*VLOOKUP(ESCYLD2!AZ$4,'[1]INTERNAL PARAMETERS-1'!$B$5:$J$44,8,FALSE)*VLOOKUP(ESCYLD2!AZ$4,'[1]INTERNAL PARAMETERS-1'!$B$5:$J$44,3,FALSE)</f>
        <v>0</v>
      </c>
      <c r="BA118" s="52">
        <f>ESCYLD1!BA118*VLOOKUP(ESCYLD2!BA$4,'[1]INTERNAL PARAMETERS-1'!$B$5:$J$44,5,FALSE)*VLOOKUP(ESCYLD2!BA$4,'[1]INTERNAL PARAMETERS-1'!$B$5:$J$44,6,FALSE)*VLOOKUP(ESCYLD2!BA$4,'[1]INTERNAL PARAMETERS-1'!$B$5:$J$44,3,FALSE) + ESCYLD1!BA118*(1-VLOOKUP(ESCYLD2!BA$4,'[1]INTERNAL PARAMETERS-1'!$B$5:$J$44,5,FALSE))*VLOOKUP(ESCYLD2!BA$4,'[1]INTERNAL PARAMETERS-1'!$B$5:$J$44,8,FALSE)*VLOOKUP(ESCYLD2!BA$4,'[1]INTERNAL PARAMETERS-1'!$B$5:$J$44,3,FALSE)</f>
        <v>0</v>
      </c>
      <c r="BB118" s="52">
        <f>ESCYLD1!BB118*VLOOKUP(ESCYLD2!BB$4,'[1]INTERNAL PARAMETERS-1'!$B$5:$J$44,5,FALSE)*VLOOKUP(ESCYLD2!BB$4,'[1]INTERNAL PARAMETERS-1'!$B$5:$J$44,6,FALSE)*VLOOKUP(ESCYLD2!BB$4,'[1]INTERNAL PARAMETERS-1'!$B$5:$J$44,3,FALSE) + ESCYLD1!BB118*(1-VLOOKUP(ESCYLD2!BB$4,'[1]INTERNAL PARAMETERS-1'!$B$5:$J$44,5,FALSE))*VLOOKUP(ESCYLD2!BB$4,'[1]INTERNAL PARAMETERS-1'!$B$5:$J$44,8,FALSE)*VLOOKUP(ESCYLD2!BB$4,'[1]INTERNAL PARAMETERS-1'!$B$5:$J$44,3,FALSE)</f>
        <v>0</v>
      </c>
      <c r="BC118" s="52">
        <f>ESCYLD1!BC118*VLOOKUP(ESCYLD2!BC$4,'[1]INTERNAL PARAMETERS-1'!$B$5:$J$44,5,FALSE)*VLOOKUP(ESCYLD2!BC$4,'[1]INTERNAL PARAMETERS-1'!$B$5:$J$44,6,FALSE)*VLOOKUP(ESCYLD2!BC$4,'[1]INTERNAL PARAMETERS-1'!$B$5:$J$44,3,FALSE) + ESCYLD1!BC118*(1-VLOOKUP(ESCYLD2!BC$4,'[1]INTERNAL PARAMETERS-1'!$B$5:$J$44,5,FALSE))*VLOOKUP(ESCYLD2!BC$4,'[1]INTERNAL PARAMETERS-1'!$B$5:$J$44,8,FALSE)*VLOOKUP(ESCYLD2!BC$4,'[1]INTERNAL PARAMETERS-1'!$B$5:$J$44,3,FALSE)</f>
        <v>0</v>
      </c>
      <c r="BD118" s="52">
        <f>ESCYLD1!BD118*VLOOKUP(ESCYLD2!BD$4,'[1]INTERNAL PARAMETERS-1'!$B$5:$J$44,5,FALSE)*VLOOKUP(ESCYLD2!BD$4,'[1]INTERNAL PARAMETERS-1'!$B$5:$J$44,6,FALSE)*VLOOKUP(ESCYLD2!BD$4,'[1]INTERNAL PARAMETERS-1'!$B$5:$J$44,3,FALSE) + ESCYLD1!BD118*(1-VLOOKUP(ESCYLD2!BD$4,'[1]INTERNAL PARAMETERS-1'!$B$5:$J$44,5,FALSE))*VLOOKUP(ESCYLD2!BD$4,'[1]INTERNAL PARAMETERS-1'!$B$5:$J$44,8,FALSE)*VLOOKUP(ESCYLD2!BD$4,'[1]INTERNAL PARAMETERS-1'!$B$5:$J$44,3,FALSE)</f>
        <v>0</v>
      </c>
      <c r="BE118" s="52">
        <f>ESCYLD1!BE118*VLOOKUP(ESCYLD2!BE$4,'[1]INTERNAL PARAMETERS-1'!$B$5:$J$44,5,FALSE)*VLOOKUP(ESCYLD2!BE$4,'[1]INTERNAL PARAMETERS-1'!$B$5:$J$44,6,FALSE)*VLOOKUP(ESCYLD2!BE$4,'[1]INTERNAL PARAMETERS-1'!$B$5:$J$44,3,FALSE) + ESCYLD1!BE118*(1-VLOOKUP(ESCYLD2!BE$4,'[1]INTERNAL PARAMETERS-1'!$B$5:$J$44,5,FALSE))*VLOOKUP(ESCYLD2!BE$4,'[1]INTERNAL PARAMETERS-1'!$B$5:$J$44,8,FALSE)*VLOOKUP(ESCYLD2!BE$4,'[1]INTERNAL PARAMETERS-1'!$B$5:$J$44,3,FALSE)</f>
        <v>0</v>
      </c>
      <c r="BF118" s="52">
        <f>ESCYLD1!BF118*VLOOKUP(ESCYLD2!BF$4,'[1]INTERNAL PARAMETERS-1'!$B$5:$J$44,5,FALSE)*VLOOKUP(ESCYLD2!BF$4,'[1]INTERNAL PARAMETERS-1'!$B$5:$J$44,6,FALSE)*VLOOKUP(ESCYLD2!BF$4,'[1]INTERNAL PARAMETERS-1'!$B$5:$J$44,3,FALSE) + ESCYLD1!BF118*(1-VLOOKUP(ESCYLD2!BF$4,'[1]INTERNAL PARAMETERS-1'!$B$5:$J$44,5,FALSE))*VLOOKUP(ESCYLD2!BF$4,'[1]INTERNAL PARAMETERS-1'!$B$5:$J$44,8,FALSE)*VLOOKUP(ESCYLD2!BF$4,'[1]INTERNAL PARAMETERS-1'!$B$5:$J$44,3,FALSE)</f>
        <v>0</v>
      </c>
      <c r="BG118" s="52">
        <f>ESCYLD1!BG118*VLOOKUP(ESCYLD2!BG$4,'[1]INTERNAL PARAMETERS-1'!$B$5:$J$44,5,FALSE)*VLOOKUP(ESCYLD2!BG$4,'[1]INTERNAL PARAMETERS-1'!$B$5:$J$44,6,FALSE)*VLOOKUP(ESCYLD2!BG$4,'[1]INTERNAL PARAMETERS-1'!$B$5:$J$44,3,FALSE) + ESCYLD1!BG118*(1-VLOOKUP(ESCYLD2!BG$4,'[1]INTERNAL PARAMETERS-1'!$B$5:$J$44,5,FALSE))*VLOOKUP(ESCYLD2!BG$4,'[1]INTERNAL PARAMETERS-1'!$B$5:$J$44,8,FALSE)*VLOOKUP(ESCYLD2!BG$4,'[1]INTERNAL PARAMETERS-1'!$B$5:$J$44,3,FALSE)</f>
        <v>0</v>
      </c>
      <c r="BH118" s="52">
        <f>ESCYLD1!BH118*VLOOKUP(ESCYLD2!BH$4,'[1]INTERNAL PARAMETERS-1'!$B$5:$J$44,5,FALSE)*VLOOKUP(ESCYLD2!BH$4,'[1]INTERNAL PARAMETERS-1'!$B$5:$J$44,6,FALSE)*VLOOKUP(ESCYLD2!BH$4,'[1]INTERNAL PARAMETERS-1'!$B$5:$J$44,3,FALSE) + ESCYLD1!BH118*(1-VLOOKUP(ESCYLD2!BH$4,'[1]INTERNAL PARAMETERS-1'!$B$5:$J$44,5,FALSE))*VLOOKUP(ESCYLD2!BH$4,'[1]INTERNAL PARAMETERS-1'!$B$5:$J$44,8,FALSE)*VLOOKUP(ESCYLD2!BH$4,'[1]INTERNAL PARAMETERS-1'!$B$5:$J$44,3,FALSE)</f>
        <v>0</v>
      </c>
      <c r="BI118" s="52">
        <f>ESCYLD1!BI118*VLOOKUP(ESCYLD2!BI$4,'[1]INTERNAL PARAMETERS-1'!$B$5:$J$44,5,FALSE)*VLOOKUP(ESCYLD2!BI$4,'[1]INTERNAL PARAMETERS-1'!$B$5:$J$44,6,FALSE)*VLOOKUP(ESCYLD2!BI$4,'[1]INTERNAL PARAMETERS-1'!$B$5:$J$44,3,FALSE) + ESCYLD1!BI118*(1-VLOOKUP(ESCYLD2!BI$4,'[1]INTERNAL PARAMETERS-1'!$B$5:$J$44,5,FALSE))*VLOOKUP(ESCYLD2!BI$4,'[1]INTERNAL PARAMETERS-1'!$B$5:$J$44,8,FALSE)*VLOOKUP(ESCYLD2!BI$4,'[1]INTERNAL PARAMETERS-1'!$B$5:$J$44,3,FALSE)</f>
        <v>0</v>
      </c>
      <c r="BJ118" s="52">
        <f>ESCYLD1!BJ118*VLOOKUP(ESCYLD2!BJ$4,'[1]INTERNAL PARAMETERS-1'!$B$5:$J$44,5,FALSE)*VLOOKUP(ESCYLD2!BJ$4,'[1]INTERNAL PARAMETERS-1'!$B$5:$J$44,6,FALSE)*VLOOKUP(ESCYLD2!BJ$4,'[1]INTERNAL PARAMETERS-1'!$B$5:$J$44,3,FALSE) + ESCYLD1!BJ118*(1-VLOOKUP(ESCYLD2!BJ$4,'[1]INTERNAL PARAMETERS-1'!$B$5:$J$44,5,FALSE))*VLOOKUP(ESCYLD2!BJ$4,'[1]INTERNAL PARAMETERS-1'!$B$5:$J$44,8,FALSE)*VLOOKUP(ESCYLD2!BJ$4,'[1]INTERNAL PARAMETERS-1'!$B$5:$J$44,3,FALSE)</f>
        <v>0</v>
      </c>
      <c r="BK118" s="52">
        <f>ESCYLD1!BK118*VLOOKUP(ESCYLD2!BK$4,'[1]INTERNAL PARAMETERS-1'!$B$5:$J$44,5,FALSE)*VLOOKUP(ESCYLD2!BK$4,'[1]INTERNAL PARAMETERS-1'!$B$5:$J$44,6,FALSE)*VLOOKUP(ESCYLD2!BK$4,'[1]INTERNAL PARAMETERS-1'!$B$5:$J$44,3,FALSE) + ESCYLD1!BK118*(1-VLOOKUP(ESCYLD2!BK$4,'[1]INTERNAL PARAMETERS-1'!$B$5:$J$44,5,FALSE))*VLOOKUP(ESCYLD2!BK$4,'[1]INTERNAL PARAMETERS-1'!$B$5:$J$44,8,FALSE)*VLOOKUP(ESCYLD2!BK$4,'[1]INTERNAL PARAMETERS-1'!$B$5:$J$44,3,FALSE)</f>
        <v>0</v>
      </c>
      <c r="BL118" s="52">
        <f>ESCYLD1!BL118*VLOOKUP(ESCYLD2!BL$4,'[1]INTERNAL PARAMETERS-1'!$B$5:$J$44,5,FALSE)*VLOOKUP(ESCYLD2!BL$4,'[1]INTERNAL PARAMETERS-1'!$B$5:$J$44,6,FALSE)*VLOOKUP(ESCYLD2!BL$4,'[1]INTERNAL PARAMETERS-1'!$B$5:$J$44,3,FALSE) + ESCYLD1!BL118*(1-VLOOKUP(ESCYLD2!BL$4,'[1]INTERNAL PARAMETERS-1'!$B$5:$J$44,5,FALSE))*VLOOKUP(ESCYLD2!BL$4,'[1]INTERNAL PARAMETERS-1'!$B$5:$J$44,8,FALSE)*VLOOKUP(ESCYLD2!BL$4,'[1]INTERNAL PARAMETERS-1'!$B$5:$J$44,3,FALSE)</f>
        <v>0</v>
      </c>
      <c r="BM118" s="52">
        <f>ESCYLD1!BM118*VLOOKUP(ESCYLD2!BM$4,'[1]INTERNAL PARAMETERS-1'!$B$5:$J$44,5,FALSE)*VLOOKUP(ESCYLD2!BM$4,'[1]INTERNAL PARAMETERS-1'!$B$5:$J$44,6,FALSE)*VLOOKUP(ESCYLD2!BM$4,'[1]INTERNAL PARAMETERS-1'!$B$5:$J$44,3,FALSE) + ESCYLD1!BM118*(1-VLOOKUP(ESCYLD2!BM$4,'[1]INTERNAL PARAMETERS-1'!$B$5:$J$44,5,FALSE))*VLOOKUP(ESCYLD2!BM$4,'[1]INTERNAL PARAMETERS-1'!$B$5:$J$44,8,FALSE)*VLOOKUP(ESCYLD2!BM$4,'[1]INTERNAL PARAMETERS-1'!$B$5:$J$44,3,FALSE)</f>
        <v>0</v>
      </c>
      <c r="BN118" s="52">
        <f>ESCYLD1!BN118*VLOOKUP(ESCYLD2!BN$4,'[1]INTERNAL PARAMETERS-1'!$B$5:$J$44,5,FALSE)*VLOOKUP(ESCYLD2!BN$4,'[1]INTERNAL PARAMETERS-1'!$B$5:$J$44,6,FALSE)*VLOOKUP(ESCYLD2!BN$4,'[1]INTERNAL PARAMETERS-1'!$B$5:$J$44,3,FALSE) + ESCYLD1!BN118*(1-VLOOKUP(ESCYLD2!BN$4,'[1]INTERNAL PARAMETERS-1'!$B$5:$J$44,5,FALSE))*VLOOKUP(ESCYLD2!BN$4,'[1]INTERNAL PARAMETERS-1'!$B$5:$J$44,8,FALSE)*VLOOKUP(ESCYLD2!BN$4,'[1]INTERNAL PARAMETERS-1'!$B$5:$J$44,3,FALSE)</f>
        <v>0</v>
      </c>
      <c r="BO118" s="52">
        <f>ESCYLD1!BO118*VLOOKUP(ESCYLD2!BO$4,'[1]INTERNAL PARAMETERS-1'!$B$5:$J$44,5,FALSE)*VLOOKUP(ESCYLD2!BO$4,'[1]INTERNAL PARAMETERS-1'!$B$5:$J$44,6,FALSE)*VLOOKUP(ESCYLD2!BO$4,'[1]INTERNAL PARAMETERS-1'!$B$5:$J$44,3,FALSE) + ESCYLD1!BO118*(1-VLOOKUP(ESCYLD2!BO$4,'[1]INTERNAL PARAMETERS-1'!$B$5:$J$44,5,FALSE))*VLOOKUP(ESCYLD2!BO$4,'[1]INTERNAL PARAMETERS-1'!$B$5:$J$44,8,FALSE)*VLOOKUP(ESCYLD2!BO$4,'[1]INTERNAL PARAMETERS-1'!$B$5:$J$44,3,FALSE)</f>
        <v>0</v>
      </c>
      <c r="BP118" s="52">
        <f>ESCYLD1!BP118*VLOOKUP(ESCYLD2!BP$4,'[1]INTERNAL PARAMETERS-1'!$B$5:$J$44,5,FALSE)*VLOOKUP(ESCYLD2!BP$4,'[1]INTERNAL PARAMETERS-1'!$B$5:$J$44,6,FALSE)*VLOOKUP(ESCYLD2!BP$4,'[1]INTERNAL PARAMETERS-1'!$B$5:$J$44,3,FALSE) + ESCYLD1!BP118*(1-VLOOKUP(ESCYLD2!BP$4,'[1]INTERNAL PARAMETERS-1'!$B$5:$J$44,5,FALSE))*VLOOKUP(ESCYLD2!BP$4,'[1]INTERNAL PARAMETERS-1'!$B$5:$J$44,8,FALSE)*VLOOKUP(ESCYLD2!BP$4,'[1]INTERNAL PARAMETERS-1'!$B$5:$J$44,3,FALSE)</f>
        <v>0</v>
      </c>
      <c r="BQ118" s="52">
        <f>ESCYLD1!BQ118*VLOOKUP(ESCYLD2!BQ$4,'[1]INTERNAL PARAMETERS-1'!$B$5:$J$44,5,FALSE)*VLOOKUP(ESCYLD2!BQ$4,'[1]INTERNAL PARAMETERS-1'!$B$5:$J$44,6,FALSE)*VLOOKUP(ESCYLD2!BQ$4,'[1]INTERNAL PARAMETERS-1'!$B$5:$J$44,3,FALSE) + ESCYLD1!BQ118*(1-VLOOKUP(ESCYLD2!BQ$4,'[1]INTERNAL PARAMETERS-1'!$B$5:$J$44,5,FALSE))*VLOOKUP(ESCYLD2!BQ$4,'[1]INTERNAL PARAMETERS-1'!$B$5:$J$44,8,FALSE)*VLOOKUP(ESCYLD2!BQ$4,'[1]INTERNAL PARAMETERS-1'!$B$5:$J$44,3,FALSE)</f>
        <v>0</v>
      </c>
      <c r="BR118" s="52">
        <f>ESCYLD1!BR118*VLOOKUP(ESCYLD2!BR$4,'[1]INTERNAL PARAMETERS-1'!$B$5:$J$44,5,FALSE)*VLOOKUP(ESCYLD2!BR$4,'[1]INTERNAL PARAMETERS-1'!$B$5:$J$44,6,FALSE)*VLOOKUP(ESCYLD2!BR$4,'[1]INTERNAL PARAMETERS-1'!$B$5:$J$44,3,FALSE) + ESCYLD1!BR118*(1-VLOOKUP(ESCYLD2!BR$4,'[1]INTERNAL PARAMETERS-1'!$B$5:$J$44,5,FALSE))*VLOOKUP(ESCYLD2!BR$4,'[1]INTERNAL PARAMETERS-1'!$B$5:$J$44,8,FALSE)*VLOOKUP(ESCYLD2!BR$4,'[1]INTERNAL PARAMETERS-1'!$B$5:$J$44,3,FALSE)</f>
        <v>0</v>
      </c>
      <c r="BS118" s="52">
        <f>ESCYLD1!BS118*VLOOKUP(ESCYLD2!BS$4,'[1]INTERNAL PARAMETERS-1'!$B$5:$J$44,5,FALSE)*VLOOKUP(ESCYLD2!BS$4,'[1]INTERNAL PARAMETERS-1'!$B$5:$J$44,6,FALSE)*VLOOKUP(ESCYLD2!BS$4,'[1]INTERNAL PARAMETERS-1'!$B$5:$J$44,3,FALSE) + ESCYLD1!BS118*(1-VLOOKUP(ESCYLD2!BS$4,'[1]INTERNAL PARAMETERS-1'!$B$5:$J$44,5,FALSE))*VLOOKUP(ESCYLD2!BS$4,'[1]INTERNAL PARAMETERS-1'!$B$5:$J$44,8,FALSE)*VLOOKUP(ESCYLD2!BS$4,'[1]INTERNAL PARAMETERS-1'!$B$5:$J$44,3,FALSE)</f>
        <v>0</v>
      </c>
      <c r="BT118" s="52">
        <f>ESCYLD1!BT118*VLOOKUP(ESCYLD2!BT$4,'[1]INTERNAL PARAMETERS-1'!$B$5:$J$44,5,FALSE)*VLOOKUP(ESCYLD2!BT$4,'[1]INTERNAL PARAMETERS-1'!$B$5:$J$44,6,FALSE)*VLOOKUP(ESCYLD2!BT$4,'[1]INTERNAL PARAMETERS-1'!$B$5:$J$44,3,FALSE) + ESCYLD1!BT118*(1-VLOOKUP(ESCYLD2!BT$4,'[1]INTERNAL PARAMETERS-1'!$B$5:$J$44,5,FALSE))*VLOOKUP(ESCYLD2!BT$4,'[1]INTERNAL PARAMETERS-1'!$B$5:$J$44,8,FALSE)*VLOOKUP(ESCYLD2!BT$4,'[1]INTERNAL PARAMETERS-1'!$B$5:$J$44,3,FALSE)</f>
        <v>0</v>
      </c>
      <c r="BU118" s="52">
        <f>ESCYLD1!BU118*VLOOKUP(ESCYLD2!BU$4,'[1]INTERNAL PARAMETERS-1'!$B$5:$J$44,5,FALSE)*VLOOKUP(ESCYLD2!BU$4,'[1]INTERNAL PARAMETERS-1'!$B$5:$J$44,6,FALSE)*VLOOKUP(ESCYLD2!BU$4,'[1]INTERNAL PARAMETERS-1'!$B$5:$J$44,3,FALSE) + ESCYLD1!BU118*(1-VLOOKUP(ESCYLD2!BU$4,'[1]INTERNAL PARAMETERS-1'!$B$5:$J$44,5,FALSE))*VLOOKUP(ESCYLD2!BU$4,'[1]INTERNAL PARAMETERS-1'!$B$5:$J$44,8,FALSE)*VLOOKUP(ESCYLD2!BU$4,'[1]INTERNAL PARAMETERS-1'!$B$5:$J$44,3,FALSE)</f>
        <v>0</v>
      </c>
      <c r="BV118" s="52">
        <f>ESCYLD1!BV118*VLOOKUP(ESCYLD2!BV$4,'[1]INTERNAL PARAMETERS-1'!$B$5:$J$44,5,FALSE)*VLOOKUP(ESCYLD2!BV$4,'[1]INTERNAL PARAMETERS-1'!$B$5:$J$44,6,FALSE)*VLOOKUP(ESCYLD2!BV$4,'[1]INTERNAL PARAMETERS-1'!$B$5:$J$44,3,FALSE) + ESCYLD1!BV118*(1-VLOOKUP(ESCYLD2!BV$4,'[1]INTERNAL PARAMETERS-1'!$B$5:$J$44,5,FALSE))*VLOOKUP(ESCYLD2!BV$4,'[1]INTERNAL PARAMETERS-1'!$B$5:$J$44,8,FALSE)*VLOOKUP(ESCYLD2!BV$4,'[1]INTERNAL PARAMETERS-1'!$B$5:$J$44,3,FALSE)</f>
        <v>0</v>
      </c>
      <c r="BW118" s="52">
        <f>ESCYLD1!BW118*VLOOKUP(ESCYLD2!BW$4,'[1]INTERNAL PARAMETERS-1'!$B$5:$J$44,5,FALSE)*VLOOKUP(ESCYLD2!BW$4,'[1]INTERNAL PARAMETERS-1'!$B$5:$J$44,6,FALSE)*VLOOKUP(ESCYLD2!BW$4,'[1]INTERNAL PARAMETERS-1'!$B$5:$J$44,3,FALSE) + ESCYLD1!BW118*(1-VLOOKUP(ESCYLD2!BW$4,'[1]INTERNAL PARAMETERS-1'!$B$5:$J$44,5,FALSE))*VLOOKUP(ESCYLD2!BW$4,'[1]INTERNAL PARAMETERS-1'!$B$5:$J$44,8,FALSE)*VLOOKUP(ESCYLD2!BW$4,'[1]INTERNAL PARAMETERS-1'!$B$5:$J$44,3,FALSE)</f>
        <v>0</v>
      </c>
      <c r="BX118" s="52">
        <f>ESCYLD1!BX118*VLOOKUP(ESCYLD2!BX$4,'[1]INTERNAL PARAMETERS-1'!$B$5:$J$44,5,FALSE)*VLOOKUP(ESCYLD2!BX$4,'[1]INTERNAL PARAMETERS-1'!$B$5:$J$44,6,FALSE)*VLOOKUP(ESCYLD2!BX$4,'[1]INTERNAL PARAMETERS-1'!$B$5:$J$44,3,FALSE) + ESCYLD1!BX118*(1-VLOOKUP(ESCYLD2!BX$4,'[1]INTERNAL PARAMETERS-1'!$B$5:$J$44,5,FALSE))*VLOOKUP(ESCYLD2!BX$4,'[1]INTERNAL PARAMETERS-1'!$B$5:$J$44,8,FALSE)*VLOOKUP(ESCYLD2!BX$4,'[1]INTERNAL PARAMETERS-1'!$B$5:$J$44,3,FALSE)</f>
        <v>0</v>
      </c>
      <c r="BY118" s="52">
        <f>ESCYLD1!BY118*VLOOKUP(ESCYLD2!BY$4,'[1]INTERNAL PARAMETERS-1'!$B$5:$J$44,5,FALSE)*VLOOKUP(ESCYLD2!BY$4,'[1]INTERNAL PARAMETERS-1'!$B$5:$J$44,6,FALSE)*VLOOKUP(ESCYLD2!BY$4,'[1]INTERNAL PARAMETERS-1'!$B$5:$J$44,3,FALSE) + ESCYLD1!BY118*(1-VLOOKUP(ESCYLD2!BY$4,'[1]INTERNAL PARAMETERS-1'!$B$5:$J$44,5,FALSE))*VLOOKUP(ESCYLD2!BY$4,'[1]INTERNAL PARAMETERS-1'!$B$5:$J$44,8,FALSE)*VLOOKUP(ESCYLD2!BY$4,'[1]INTERNAL PARAMETERS-1'!$B$5:$J$44,3,FALSE)</f>
        <v>0</v>
      </c>
      <c r="BZ118" s="52">
        <f>ESCYLD1!BZ118*VLOOKUP(ESCYLD2!BZ$4,'[1]INTERNAL PARAMETERS-1'!$B$5:$J$44,5,FALSE)*VLOOKUP(ESCYLD2!BZ$4,'[1]INTERNAL PARAMETERS-1'!$B$5:$J$44,6,FALSE)*VLOOKUP(ESCYLD2!BZ$4,'[1]INTERNAL PARAMETERS-1'!$B$5:$J$44,3,FALSE) + ESCYLD1!BZ118*(1-VLOOKUP(ESCYLD2!BZ$4,'[1]INTERNAL PARAMETERS-1'!$B$5:$J$44,5,FALSE))*VLOOKUP(ESCYLD2!BZ$4,'[1]INTERNAL PARAMETERS-1'!$B$5:$J$44,8,FALSE)*VLOOKUP(ESCYLD2!BZ$4,'[1]INTERNAL PARAMETERS-1'!$B$5:$J$44,3,FALSE)</f>
        <v>0</v>
      </c>
      <c r="CA118" s="52">
        <f>ESCYLD1!CA118*VLOOKUP(ESCYLD2!CA$4,'[1]INTERNAL PARAMETERS-1'!$B$5:$J$44,5,FALSE)*VLOOKUP(ESCYLD2!CA$4,'[1]INTERNAL PARAMETERS-1'!$B$5:$J$44,6,FALSE)*VLOOKUP(ESCYLD2!CA$4,'[1]INTERNAL PARAMETERS-1'!$B$5:$J$44,3,FALSE) + ESCYLD1!CA118*(1-VLOOKUP(ESCYLD2!CA$4,'[1]INTERNAL PARAMETERS-1'!$B$5:$J$44,5,FALSE))*VLOOKUP(ESCYLD2!CA$4,'[1]INTERNAL PARAMETERS-1'!$B$5:$J$44,8,FALSE)*VLOOKUP(ESCYLD2!CA$4,'[1]INTERNAL PARAMETERS-1'!$B$5:$J$44,3,FALSE)</f>
        <v>0</v>
      </c>
      <c r="CB118" s="52">
        <f>ESCYLD1!CB118*VLOOKUP(ESCYLD2!CB$4,'[1]INTERNAL PARAMETERS-1'!$B$5:$J$44,5,FALSE)*VLOOKUP(ESCYLD2!CB$4,'[1]INTERNAL PARAMETERS-1'!$B$5:$J$44,6,FALSE)*VLOOKUP(ESCYLD2!CB$4,'[1]INTERNAL PARAMETERS-1'!$B$5:$J$44,3,FALSE) + ESCYLD1!CB118*(1-VLOOKUP(ESCYLD2!CB$4,'[1]INTERNAL PARAMETERS-1'!$B$5:$J$44,5,FALSE))*VLOOKUP(ESCYLD2!CB$4,'[1]INTERNAL PARAMETERS-1'!$B$5:$J$44,8,FALSE)*VLOOKUP(ESCYLD2!CB$4,'[1]INTERNAL PARAMETERS-1'!$B$5:$J$44,3,FALSE)</f>
        <v>0</v>
      </c>
      <c r="CC118" s="52">
        <f>ESCYLD1!CC118*VLOOKUP(ESCYLD2!CC$4,'[1]INTERNAL PARAMETERS-1'!$B$5:$J$44,5,FALSE)*VLOOKUP(ESCYLD2!CC$4,'[1]INTERNAL PARAMETERS-1'!$B$5:$J$44,6,FALSE)*VLOOKUP(ESCYLD2!CC$4,'[1]INTERNAL PARAMETERS-1'!$B$5:$J$44,3,FALSE) + ESCYLD1!CC118*(1-VLOOKUP(ESCYLD2!CC$4,'[1]INTERNAL PARAMETERS-1'!$B$5:$J$44,5,FALSE))*VLOOKUP(ESCYLD2!CC$4,'[1]INTERNAL PARAMETERS-1'!$B$5:$J$44,8,FALSE)*VLOOKUP(ESCYLD2!CC$4,'[1]INTERNAL PARAMETERS-1'!$B$5:$J$44,3,FALSE)</f>
        <v>0</v>
      </c>
      <c r="CD118" s="52">
        <f>ESCYLD1!CD118*VLOOKUP(ESCYLD2!CD$4,'[1]INTERNAL PARAMETERS-1'!$B$5:$J$44,5,FALSE)*VLOOKUP(ESCYLD2!CD$4,'[1]INTERNAL PARAMETERS-1'!$B$5:$J$44,6,FALSE)*VLOOKUP(ESCYLD2!CD$4,'[1]INTERNAL PARAMETERS-1'!$B$5:$J$44,3,FALSE) + ESCYLD1!CD118*(1-VLOOKUP(ESCYLD2!CD$4,'[1]INTERNAL PARAMETERS-1'!$B$5:$J$44,5,FALSE))*VLOOKUP(ESCYLD2!CD$4,'[1]INTERNAL PARAMETERS-1'!$B$5:$J$44,8,FALSE)*VLOOKUP(ESCYLD2!CD$4,'[1]INTERNAL PARAMETERS-1'!$B$5:$J$44,3,FALSE)</f>
        <v>0</v>
      </c>
      <c r="CE118" s="52">
        <f>ESCYLD1!CE118*VLOOKUP(ESCYLD2!CE$4,'[1]INTERNAL PARAMETERS-1'!$B$5:$J$44,5,FALSE)*VLOOKUP(ESCYLD2!CE$4,'[1]INTERNAL PARAMETERS-1'!$B$5:$J$44,6,FALSE)*VLOOKUP(ESCYLD2!CE$4,'[1]INTERNAL PARAMETERS-1'!$B$5:$J$44,3,FALSE) + ESCYLD1!CE118*(1-VLOOKUP(ESCYLD2!CE$4,'[1]INTERNAL PARAMETERS-1'!$B$5:$J$44,5,FALSE))*VLOOKUP(ESCYLD2!CE$4,'[1]INTERNAL PARAMETERS-1'!$B$5:$J$44,8,FALSE)*VLOOKUP(ESCYLD2!CE$4,'[1]INTERNAL PARAMETERS-1'!$B$5:$J$44,3,FALSE)</f>
        <v>0</v>
      </c>
      <c r="CF118" s="52">
        <f>ESCYLD1!CF118*VLOOKUP(ESCYLD2!CF$4,'[1]INTERNAL PARAMETERS-1'!$B$5:$J$44,5,FALSE)*VLOOKUP(ESCYLD2!CF$4,'[1]INTERNAL PARAMETERS-1'!$B$5:$J$44,6,FALSE)*VLOOKUP(ESCYLD2!CF$4,'[1]INTERNAL PARAMETERS-1'!$B$5:$J$44,3,FALSE) + ESCYLD1!CF118*(1-VLOOKUP(ESCYLD2!CF$4,'[1]INTERNAL PARAMETERS-1'!$B$5:$J$44,5,FALSE))*VLOOKUP(ESCYLD2!CF$4,'[1]INTERNAL PARAMETERS-1'!$B$5:$J$44,8,FALSE)*VLOOKUP(ESCYLD2!CF$4,'[1]INTERNAL PARAMETERS-1'!$B$5:$J$44,3,FALSE)</f>
        <v>0</v>
      </c>
      <c r="CG118" s="52">
        <f>ESCYLD1!CG118*VLOOKUP(ESCYLD2!CG$4,'[1]INTERNAL PARAMETERS-1'!$B$5:$J$44,5,FALSE)*VLOOKUP(ESCYLD2!CG$4,'[1]INTERNAL PARAMETERS-1'!$B$5:$J$44,6,FALSE)*VLOOKUP(ESCYLD2!CG$4,'[1]INTERNAL PARAMETERS-1'!$B$5:$J$44,3,FALSE) + ESCYLD1!CG118*(1-VLOOKUP(ESCYLD2!CG$4,'[1]INTERNAL PARAMETERS-1'!$B$5:$J$44,5,FALSE))*VLOOKUP(ESCYLD2!CG$4,'[1]INTERNAL PARAMETERS-1'!$B$5:$J$44,8,FALSE)*VLOOKUP(ESCYLD2!CG$4,'[1]INTERNAL PARAMETERS-1'!$B$5:$J$44,3,FALSE)</f>
        <v>0</v>
      </c>
      <c r="CH118" s="51">
        <f>ESCYLD1!CH118*VLOOKUP(ESCYLD2!CH$4,'[1]INTERNAL PARAMETERS-1'!$B$5:$J$44,5,FALSE)*VLOOKUP(ESCYLD2!CH$4,'[1]INTERNAL PARAMETERS-1'!$B$5:$J$44,6,FALSE)*VLOOKUP(ESCYLD2!CH$4,'[1]INTERNAL PARAMETERS-1'!$B$5:$J$44,3,FALSE) + ESCYLD1!CH118*(1-VLOOKUP(ESCYLD2!CH$4,'[1]INTERNAL PARAMETERS-1'!$B$5:$J$44,5,FALSE))*VLOOKUP(ESCYLD2!CH$4,'[1]INTERNAL PARAMETERS-1'!$B$5:$J$44,8,FALSE)*VLOOKUP(ESCYLD2!CH$4,'[1]INTERNAL PARAMETERS-1'!$B$5:$J$44,3,FALSE)</f>
        <v>0</v>
      </c>
      <c r="CJ118" s="53">
        <f t="shared" si="2"/>
        <v>0</v>
      </c>
      <c r="CK118" s="51">
        <f t="shared" si="3"/>
        <v>0</v>
      </c>
    </row>
    <row r="119" spans="2:89" x14ac:dyDescent="0.5">
      <c r="B119" s="66" t="s">
        <v>9</v>
      </c>
      <c r="C119" s="65" t="s">
        <v>90</v>
      </c>
      <c r="D119" s="65" t="s">
        <v>83</v>
      </c>
      <c r="E119" s="151">
        <f>ESC!AF119</f>
        <v>0</v>
      </c>
      <c r="F119" s="67">
        <f>'[1]INTERNAL PARAMETERS-1'!M11</f>
        <v>53.995000000000005</v>
      </c>
      <c r="G119" s="53">
        <f>ESCYLD1!G119*VLOOKUP(ESCYLD2!G$4,'[1]INTERNAL PARAMETERS-1'!$B$5:$J$44,5,FALSE)*VLOOKUP(ESCYLD2!G$4,'[1]INTERNAL PARAMETERS-1'!$B$5:$J$44,7,FALSE)*ESCYLD2!$F119 + ESCYLD1!G119*(1-VLOOKUP(ESCYLD2!G$4,'[1]INTERNAL PARAMETERS-1'!$B$5:$J$44,5,FALSE))*VLOOKUP(ESCYLD2!G$4,'[1]INTERNAL PARAMETERS-1'!$B$5:$J$44,9,FALSE)*ESCYLD2!$F119</f>
        <v>0</v>
      </c>
      <c r="H119" s="52">
        <f>ESCYLD1!H119*VLOOKUP(ESCYLD2!H$4,'[1]INTERNAL PARAMETERS-1'!$B$5:$J$44,5,FALSE)*VLOOKUP(ESCYLD2!H$4,'[1]INTERNAL PARAMETERS-1'!$B$5:$J$44,7,FALSE)*ESCYLD2!$F119 + ESCYLD1!H119*(1-VLOOKUP(ESCYLD2!H$4,'[1]INTERNAL PARAMETERS-1'!$B$5:$J$44,5,FALSE))*VLOOKUP(ESCYLD2!H$4,'[1]INTERNAL PARAMETERS-1'!$B$5:$J$44,9,FALSE)*ESCYLD2!$F119</f>
        <v>0</v>
      </c>
      <c r="I119" s="52">
        <f>ESCYLD1!I119*VLOOKUP(ESCYLD2!I$4,'[1]INTERNAL PARAMETERS-1'!$B$5:$J$44,5,FALSE)*VLOOKUP(ESCYLD2!I$4,'[1]INTERNAL PARAMETERS-1'!$B$5:$J$44,7,FALSE)*ESCYLD2!$F119 + ESCYLD1!I119*(1-VLOOKUP(ESCYLD2!I$4,'[1]INTERNAL PARAMETERS-1'!$B$5:$J$44,5,FALSE))*VLOOKUP(ESCYLD2!I$4,'[1]INTERNAL PARAMETERS-1'!$B$5:$J$44,9,FALSE)*ESCYLD2!$F119</f>
        <v>0</v>
      </c>
      <c r="J119" s="52">
        <f>ESCYLD1!J119*VLOOKUP(ESCYLD2!J$4,'[1]INTERNAL PARAMETERS-1'!$B$5:$J$44,5,FALSE)*VLOOKUP(ESCYLD2!J$4,'[1]INTERNAL PARAMETERS-1'!$B$5:$J$44,7,FALSE)*ESCYLD2!$F119 + ESCYLD1!J119*(1-VLOOKUP(ESCYLD2!J$4,'[1]INTERNAL PARAMETERS-1'!$B$5:$J$44,5,FALSE))*VLOOKUP(ESCYLD2!J$4,'[1]INTERNAL PARAMETERS-1'!$B$5:$J$44,9,FALSE)*ESCYLD2!$F119</f>
        <v>0</v>
      </c>
      <c r="K119" s="52">
        <f>ESCYLD1!K119*VLOOKUP(ESCYLD2!K$4,'[1]INTERNAL PARAMETERS-1'!$B$5:$J$44,5,FALSE)*VLOOKUP(ESCYLD2!K$4,'[1]INTERNAL PARAMETERS-1'!$B$5:$J$44,7,FALSE)*ESCYLD2!$F119 + ESCYLD1!K119*(1-VLOOKUP(ESCYLD2!K$4,'[1]INTERNAL PARAMETERS-1'!$B$5:$J$44,5,FALSE))*VLOOKUP(ESCYLD2!K$4,'[1]INTERNAL PARAMETERS-1'!$B$5:$J$44,9,FALSE)*ESCYLD2!$F119</f>
        <v>0</v>
      </c>
      <c r="L119" s="52">
        <f>ESCYLD1!L119*VLOOKUP(ESCYLD2!L$4,'[1]INTERNAL PARAMETERS-1'!$B$5:$J$44,5,FALSE)*VLOOKUP(ESCYLD2!L$4,'[1]INTERNAL PARAMETERS-1'!$B$5:$J$44,7,FALSE)*ESCYLD2!$F119 + ESCYLD1!L119*(1-VLOOKUP(ESCYLD2!L$4,'[1]INTERNAL PARAMETERS-1'!$B$5:$J$44,5,FALSE))*VLOOKUP(ESCYLD2!L$4,'[1]INTERNAL PARAMETERS-1'!$B$5:$J$44,9,FALSE)*ESCYLD2!$F119</f>
        <v>0</v>
      </c>
      <c r="M119" s="52">
        <f>ESCYLD1!M119*VLOOKUP(ESCYLD2!M$4,'[1]INTERNAL PARAMETERS-1'!$B$5:$J$44,5,FALSE)*VLOOKUP(ESCYLD2!M$4,'[1]INTERNAL PARAMETERS-1'!$B$5:$J$44,7,FALSE)*ESCYLD2!$F119 + ESCYLD1!M119*(1-VLOOKUP(ESCYLD2!M$4,'[1]INTERNAL PARAMETERS-1'!$B$5:$J$44,5,FALSE))*VLOOKUP(ESCYLD2!M$4,'[1]INTERNAL PARAMETERS-1'!$B$5:$J$44,9,FALSE)*ESCYLD2!$F119</f>
        <v>0</v>
      </c>
      <c r="N119" s="52">
        <f>ESCYLD1!N119*VLOOKUP(ESCYLD2!N$4,'[1]INTERNAL PARAMETERS-1'!$B$5:$J$44,5,FALSE)*VLOOKUP(ESCYLD2!N$4,'[1]INTERNAL PARAMETERS-1'!$B$5:$J$44,7,FALSE)*ESCYLD2!$F119 + ESCYLD1!N119*(1-VLOOKUP(ESCYLD2!N$4,'[1]INTERNAL PARAMETERS-1'!$B$5:$J$44,5,FALSE))*VLOOKUP(ESCYLD2!N$4,'[1]INTERNAL PARAMETERS-1'!$B$5:$J$44,9,FALSE)*ESCYLD2!$F119</f>
        <v>0</v>
      </c>
      <c r="O119" s="52">
        <f>ESCYLD1!O119*VLOOKUP(ESCYLD2!O$4,'[1]INTERNAL PARAMETERS-1'!$B$5:$J$44,5,FALSE)*VLOOKUP(ESCYLD2!O$4,'[1]INTERNAL PARAMETERS-1'!$B$5:$J$44,7,FALSE)*ESCYLD2!$F119 + ESCYLD1!O119*(1-VLOOKUP(ESCYLD2!O$4,'[1]INTERNAL PARAMETERS-1'!$B$5:$J$44,5,FALSE))*VLOOKUP(ESCYLD2!O$4,'[1]INTERNAL PARAMETERS-1'!$B$5:$J$44,9,FALSE)*ESCYLD2!$F119</f>
        <v>0</v>
      </c>
      <c r="P119" s="52">
        <f>ESCYLD1!P119*VLOOKUP(ESCYLD2!P$4,'[1]INTERNAL PARAMETERS-1'!$B$5:$J$44,5,FALSE)*VLOOKUP(ESCYLD2!P$4,'[1]INTERNAL PARAMETERS-1'!$B$5:$J$44,7,FALSE)*ESCYLD2!$F119 + ESCYLD1!P119*(1-VLOOKUP(ESCYLD2!P$4,'[1]INTERNAL PARAMETERS-1'!$B$5:$J$44,5,FALSE))*VLOOKUP(ESCYLD2!P$4,'[1]INTERNAL PARAMETERS-1'!$B$5:$J$44,9,FALSE)*ESCYLD2!$F119</f>
        <v>0</v>
      </c>
      <c r="Q119" s="52">
        <f>ESCYLD1!Q119*VLOOKUP(ESCYLD2!Q$4,'[1]INTERNAL PARAMETERS-1'!$B$5:$J$44,5,FALSE)*VLOOKUP(ESCYLD2!Q$4,'[1]INTERNAL PARAMETERS-1'!$B$5:$J$44,7,FALSE)*ESCYLD2!$F119 + ESCYLD1!Q119*(1-VLOOKUP(ESCYLD2!Q$4,'[1]INTERNAL PARAMETERS-1'!$B$5:$J$44,5,FALSE))*VLOOKUP(ESCYLD2!Q$4,'[1]INTERNAL PARAMETERS-1'!$B$5:$J$44,9,FALSE)*ESCYLD2!$F119</f>
        <v>0</v>
      </c>
      <c r="R119" s="52">
        <f>ESCYLD1!R119*VLOOKUP(ESCYLD2!R$4,'[1]INTERNAL PARAMETERS-1'!$B$5:$J$44,5,FALSE)*VLOOKUP(ESCYLD2!R$4,'[1]INTERNAL PARAMETERS-1'!$B$5:$J$44,7,FALSE)*ESCYLD2!$F119 + ESCYLD1!R119*(1-VLOOKUP(ESCYLD2!R$4,'[1]INTERNAL PARAMETERS-1'!$B$5:$J$44,5,FALSE))*VLOOKUP(ESCYLD2!R$4,'[1]INTERNAL PARAMETERS-1'!$B$5:$J$44,9,FALSE)*ESCYLD2!$F119</f>
        <v>0</v>
      </c>
      <c r="S119" s="52">
        <f>ESCYLD1!S119*VLOOKUP(ESCYLD2!S$4,'[1]INTERNAL PARAMETERS-1'!$B$5:$J$44,5,FALSE)*VLOOKUP(ESCYLD2!S$4,'[1]INTERNAL PARAMETERS-1'!$B$5:$J$44,7,FALSE)*ESCYLD2!$F119 + ESCYLD1!S119*(1-VLOOKUP(ESCYLD2!S$4,'[1]INTERNAL PARAMETERS-1'!$B$5:$J$44,5,FALSE))*VLOOKUP(ESCYLD2!S$4,'[1]INTERNAL PARAMETERS-1'!$B$5:$J$44,9,FALSE)*ESCYLD2!$F119</f>
        <v>0</v>
      </c>
      <c r="T119" s="52">
        <f>ESCYLD1!T119*VLOOKUP(ESCYLD2!T$4,'[1]INTERNAL PARAMETERS-1'!$B$5:$J$44,5,FALSE)*VLOOKUP(ESCYLD2!T$4,'[1]INTERNAL PARAMETERS-1'!$B$5:$J$44,7,FALSE)*ESCYLD2!$F119 + ESCYLD1!T119*(1-VLOOKUP(ESCYLD2!T$4,'[1]INTERNAL PARAMETERS-1'!$B$5:$J$44,5,FALSE))*VLOOKUP(ESCYLD2!T$4,'[1]INTERNAL PARAMETERS-1'!$B$5:$J$44,9,FALSE)*ESCYLD2!$F119</f>
        <v>0</v>
      </c>
      <c r="U119" s="52">
        <f>ESCYLD1!U119*VLOOKUP(ESCYLD2!U$4,'[1]INTERNAL PARAMETERS-1'!$B$5:$J$44,5,FALSE)*VLOOKUP(ESCYLD2!U$4,'[1]INTERNAL PARAMETERS-1'!$B$5:$J$44,7,FALSE)*ESCYLD2!$F119 + ESCYLD1!U119*(1-VLOOKUP(ESCYLD2!U$4,'[1]INTERNAL PARAMETERS-1'!$B$5:$J$44,5,FALSE))*VLOOKUP(ESCYLD2!U$4,'[1]INTERNAL PARAMETERS-1'!$B$5:$J$44,9,FALSE)*ESCYLD2!$F119</f>
        <v>0</v>
      </c>
      <c r="V119" s="52">
        <f>ESCYLD1!V119*VLOOKUP(ESCYLD2!V$4,'[1]INTERNAL PARAMETERS-1'!$B$5:$J$44,5,FALSE)*VLOOKUP(ESCYLD2!V$4,'[1]INTERNAL PARAMETERS-1'!$B$5:$J$44,7,FALSE)*ESCYLD2!$F119 + ESCYLD1!V119*(1-VLOOKUP(ESCYLD2!V$4,'[1]INTERNAL PARAMETERS-1'!$B$5:$J$44,5,FALSE))*VLOOKUP(ESCYLD2!V$4,'[1]INTERNAL PARAMETERS-1'!$B$5:$J$44,9,FALSE)*ESCYLD2!$F119</f>
        <v>0</v>
      </c>
      <c r="W119" s="52">
        <f>ESCYLD1!W119*VLOOKUP(ESCYLD2!W$4,'[1]INTERNAL PARAMETERS-1'!$B$5:$J$44,5,FALSE)*VLOOKUP(ESCYLD2!W$4,'[1]INTERNAL PARAMETERS-1'!$B$5:$J$44,7,FALSE)*ESCYLD2!$F119 + ESCYLD1!W119*(1-VLOOKUP(ESCYLD2!W$4,'[1]INTERNAL PARAMETERS-1'!$B$5:$J$44,5,FALSE))*VLOOKUP(ESCYLD2!W$4,'[1]INTERNAL PARAMETERS-1'!$B$5:$J$44,9,FALSE)*ESCYLD2!$F119</f>
        <v>0</v>
      </c>
      <c r="X119" s="52">
        <f>ESCYLD1!X119*VLOOKUP(ESCYLD2!X$4,'[1]INTERNAL PARAMETERS-1'!$B$5:$J$44,5,FALSE)*VLOOKUP(ESCYLD2!X$4,'[1]INTERNAL PARAMETERS-1'!$B$5:$J$44,7,FALSE)*ESCYLD2!$F119 + ESCYLD1!X119*(1-VLOOKUP(ESCYLD2!X$4,'[1]INTERNAL PARAMETERS-1'!$B$5:$J$44,5,FALSE))*VLOOKUP(ESCYLD2!X$4,'[1]INTERNAL PARAMETERS-1'!$B$5:$J$44,9,FALSE)*ESCYLD2!$F119</f>
        <v>0</v>
      </c>
      <c r="Y119" s="52">
        <f>ESCYLD1!Y119*VLOOKUP(ESCYLD2!Y$4,'[1]INTERNAL PARAMETERS-1'!$B$5:$J$44,5,FALSE)*VLOOKUP(ESCYLD2!Y$4,'[1]INTERNAL PARAMETERS-1'!$B$5:$J$44,7,FALSE)*ESCYLD2!$F119 + ESCYLD1!Y119*(1-VLOOKUP(ESCYLD2!Y$4,'[1]INTERNAL PARAMETERS-1'!$B$5:$J$44,5,FALSE))*VLOOKUP(ESCYLD2!Y$4,'[1]INTERNAL PARAMETERS-1'!$B$5:$J$44,9,FALSE)*ESCYLD2!$F119</f>
        <v>0</v>
      </c>
      <c r="Z119" s="52">
        <f>ESCYLD1!Z119*VLOOKUP(ESCYLD2!Z$4,'[1]INTERNAL PARAMETERS-1'!$B$5:$J$44,5,FALSE)*VLOOKUP(ESCYLD2!Z$4,'[1]INTERNAL PARAMETERS-1'!$B$5:$J$44,7,FALSE)*ESCYLD2!$F119 + ESCYLD1!Z119*(1-VLOOKUP(ESCYLD2!Z$4,'[1]INTERNAL PARAMETERS-1'!$B$5:$J$44,5,FALSE))*VLOOKUP(ESCYLD2!Z$4,'[1]INTERNAL PARAMETERS-1'!$B$5:$J$44,9,FALSE)*ESCYLD2!$F119</f>
        <v>0</v>
      </c>
      <c r="AA119" s="52">
        <f>ESCYLD1!AA119*VLOOKUP(ESCYLD2!AA$4,'[1]INTERNAL PARAMETERS-1'!$B$5:$J$44,5,FALSE)*VLOOKUP(ESCYLD2!AA$4,'[1]INTERNAL PARAMETERS-1'!$B$5:$J$44,7,FALSE)*ESCYLD2!$F119 + ESCYLD1!AA119*(1-VLOOKUP(ESCYLD2!AA$4,'[1]INTERNAL PARAMETERS-1'!$B$5:$J$44,5,FALSE))*VLOOKUP(ESCYLD2!AA$4,'[1]INTERNAL PARAMETERS-1'!$B$5:$J$44,9,FALSE)*ESCYLD2!$F119</f>
        <v>0</v>
      </c>
      <c r="AB119" s="52">
        <f>ESCYLD1!AB119*VLOOKUP(ESCYLD2!AB$4,'[1]INTERNAL PARAMETERS-1'!$B$5:$J$44,5,FALSE)*VLOOKUP(ESCYLD2!AB$4,'[1]INTERNAL PARAMETERS-1'!$B$5:$J$44,7,FALSE)*ESCYLD2!$F119 + ESCYLD1!AB119*(1-VLOOKUP(ESCYLD2!AB$4,'[1]INTERNAL PARAMETERS-1'!$B$5:$J$44,5,FALSE))*VLOOKUP(ESCYLD2!AB$4,'[1]INTERNAL PARAMETERS-1'!$B$5:$J$44,9,FALSE)*ESCYLD2!$F119</f>
        <v>0</v>
      </c>
      <c r="AC119" s="52">
        <f>ESCYLD1!AC119*VLOOKUP(ESCYLD2!AC$4,'[1]INTERNAL PARAMETERS-1'!$B$5:$J$44,5,FALSE)*VLOOKUP(ESCYLD2!AC$4,'[1]INTERNAL PARAMETERS-1'!$B$5:$J$44,7,FALSE)*ESCYLD2!$F119 + ESCYLD1!AC119*(1-VLOOKUP(ESCYLD2!AC$4,'[1]INTERNAL PARAMETERS-1'!$B$5:$J$44,5,FALSE))*VLOOKUP(ESCYLD2!AC$4,'[1]INTERNAL PARAMETERS-1'!$B$5:$J$44,9,FALSE)*ESCYLD2!$F119</f>
        <v>0</v>
      </c>
      <c r="AD119" s="52">
        <f>ESCYLD1!AD119*VLOOKUP(ESCYLD2!AD$4,'[1]INTERNAL PARAMETERS-1'!$B$5:$J$44,5,FALSE)*VLOOKUP(ESCYLD2!AD$4,'[1]INTERNAL PARAMETERS-1'!$B$5:$J$44,7,FALSE)*ESCYLD2!$F119 + ESCYLD1!AD119*(1-VLOOKUP(ESCYLD2!AD$4,'[1]INTERNAL PARAMETERS-1'!$B$5:$J$44,5,FALSE))*VLOOKUP(ESCYLD2!AD$4,'[1]INTERNAL PARAMETERS-1'!$B$5:$J$44,9,FALSE)*ESCYLD2!$F119</f>
        <v>0</v>
      </c>
      <c r="AE119" s="52">
        <f>ESCYLD1!AE119*VLOOKUP(ESCYLD2!AE$4,'[1]INTERNAL PARAMETERS-1'!$B$5:$J$44,5,FALSE)*VLOOKUP(ESCYLD2!AE$4,'[1]INTERNAL PARAMETERS-1'!$B$5:$J$44,7,FALSE)*ESCYLD2!$F119 + ESCYLD1!AE119*(1-VLOOKUP(ESCYLD2!AE$4,'[1]INTERNAL PARAMETERS-1'!$B$5:$J$44,5,FALSE))*VLOOKUP(ESCYLD2!AE$4,'[1]INTERNAL PARAMETERS-1'!$B$5:$J$44,9,FALSE)*ESCYLD2!$F119</f>
        <v>0</v>
      </c>
      <c r="AF119" s="52">
        <f>ESCYLD1!AF119*VLOOKUP(ESCYLD2!AF$4,'[1]INTERNAL PARAMETERS-1'!$B$5:$J$44,5,FALSE)*VLOOKUP(ESCYLD2!AF$4,'[1]INTERNAL PARAMETERS-1'!$B$5:$J$44,7,FALSE)*ESCYLD2!$F119 + ESCYLD1!AF119*(1-VLOOKUP(ESCYLD2!AF$4,'[1]INTERNAL PARAMETERS-1'!$B$5:$J$44,5,FALSE))*VLOOKUP(ESCYLD2!AF$4,'[1]INTERNAL PARAMETERS-1'!$B$5:$J$44,9,FALSE)*ESCYLD2!$F119</f>
        <v>0</v>
      </c>
      <c r="AG119" s="52">
        <f>ESCYLD1!AG119*VLOOKUP(ESCYLD2!AG$4,'[1]INTERNAL PARAMETERS-1'!$B$5:$J$44,5,FALSE)*VLOOKUP(ESCYLD2!AG$4,'[1]INTERNAL PARAMETERS-1'!$B$5:$J$44,7,FALSE)*ESCYLD2!$F119 + ESCYLD1!AG119*(1-VLOOKUP(ESCYLD2!AG$4,'[1]INTERNAL PARAMETERS-1'!$B$5:$J$44,5,FALSE))*VLOOKUP(ESCYLD2!AG$4,'[1]INTERNAL PARAMETERS-1'!$B$5:$J$44,9,FALSE)*ESCYLD2!$F119</f>
        <v>0</v>
      </c>
      <c r="AH119" s="52">
        <f>ESCYLD1!AH119*VLOOKUP(ESCYLD2!AH$4,'[1]INTERNAL PARAMETERS-1'!$B$5:$J$44,5,FALSE)*VLOOKUP(ESCYLD2!AH$4,'[1]INTERNAL PARAMETERS-1'!$B$5:$J$44,7,FALSE)*ESCYLD2!$F119 + ESCYLD1!AH119*(1-VLOOKUP(ESCYLD2!AH$4,'[1]INTERNAL PARAMETERS-1'!$B$5:$J$44,5,FALSE))*VLOOKUP(ESCYLD2!AH$4,'[1]INTERNAL PARAMETERS-1'!$B$5:$J$44,9,FALSE)*ESCYLD2!$F119</f>
        <v>0</v>
      </c>
      <c r="AI119" s="52">
        <f>ESCYLD1!AI119*VLOOKUP(ESCYLD2!AI$4,'[1]INTERNAL PARAMETERS-1'!$B$5:$J$44,5,FALSE)*VLOOKUP(ESCYLD2!AI$4,'[1]INTERNAL PARAMETERS-1'!$B$5:$J$44,7,FALSE)*ESCYLD2!$F119 + ESCYLD1!AI119*(1-VLOOKUP(ESCYLD2!AI$4,'[1]INTERNAL PARAMETERS-1'!$B$5:$J$44,5,FALSE))*VLOOKUP(ESCYLD2!AI$4,'[1]INTERNAL PARAMETERS-1'!$B$5:$J$44,9,FALSE)*ESCYLD2!$F119</f>
        <v>0</v>
      </c>
      <c r="AJ119" s="52">
        <f>ESCYLD1!AJ119*VLOOKUP(ESCYLD2!AJ$4,'[1]INTERNAL PARAMETERS-1'!$B$5:$J$44,5,FALSE)*VLOOKUP(ESCYLD2!AJ$4,'[1]INTERNAL PARAMETERS-1'!$B$5:$J$44,7,FALSE)*ESCYLD2!$F119 + ESCYLD1!AJ119*(1-VLOOKUP(ESCYLD2!AJ$4,'[1]INTERNAL PARAMETERS-1'!$B$5:$J$44,5,FALSE))*VLOOKUP(ESCYLD2!AJ$4,'[1]INTERNAL PARAMETERS-1'!$B$5:$J$44,9,FALSE)*ESCYLD2!$F119</f>
        <v>0</v>
      </c>
      <c r="AK119" s="52">
        <f>ESCYLD1!AK119*VLOOKUP(ESCYLD2!AK$4,'[1]INTERNAL PARAMETERS-1'!$B$5:$J$44,5,FALSE)*VLOOKUP(ESCYLD2!AK$4,'[1]INTERNAL PARAMETERS-1'!$B$5:$J$44,7,FALSE)*ESCYLD2!$F119 + ESCYLD1!AK119*(1-VLOOKUP(ESCYLD2!AK$4,'[1]INTERNAL PARAMETERS-1'!$B$5:$J$44,5,FALSE))*VLOOKUP(ESCYLD2!AK$4,'[1]INTERNAL PARAMETERS-1'!$B$5:$J$44,9,FALSE)*ESCYLD2!$F119</f>
        <v>0</v>
      </c>
      <c r="AL119" s="52">
        <f>ESCYLD1!AL119*VLOOKUP(ESCYLD2!AL$4,'[1]INTERNAL PARAMETERS-1'!$B$5:$J$44,5,FALSE)*VLOOKUP(ESCYLD2!AL$4,'[1]INTERNAL PARAMETERS-1'!$B$5:$J$44,7,FALSE)*ESCYLD2!$F119 + ESCYLD1!AL119*(1-VLOOKUP(ESCYLD2!AL$4,'[1]INTERNAL PARAMETERS-1'!$B$5:$J$44,5,FALSE))*VLOOKUP(ESCYLD2!AL$4,'[1]INTERNAL PARAMETERS-1'!$B$5:$J$44,9,FALSE)*ESCYLD2!$F119</f>
        <v>0</v>
      </c>
      <c r="AM119" s="52">
        <f>ESCYLD1!AM119*VLOOKUP(ESCYLD2!AM$4,'[1]INTERNAL PARAMETERS-1'!$B$5:$J$44,5,FALSE)*VLOOKUP(ESCYLD2!AM$4,'[1]INTERNAL PARAMETERS-1'!$B$5:$J$44,7,FALSE)*ESCYLD2!$F119 + ESCYLD1!AM119*(1-VLOOKUP(ESCYLD2!AM$4,'[1]INTERNAL PARAMETERS-1'!$B$5:$J$44,5,FALSE))*VLOOKUP(ESCYLD2!AM$4,'[1]INTERNAL PARAMETERS-1'!$B$5:$J$44,9,FALSE)*ESCYLD2!$F119</f>
        <v>0</v>
      </c>
      <c r="AN119" s="52">
        <f>ESCYLD1!AN119*VLOOKUP(ESCYLD2!AN$4,'[1]INTERNAL PARAMETERS-1'!$B$5:$J$44,5,FALSE)*VLOOKUP(ESCYLD2!AN$4,'[1]INTERNAL PARAMETERS-1'!$B$5:$J$44,7,FALSE)*ESCYLD2!$F119 + ESCYLD1!AN119*(1-VLOOKUP(ESCYLD2!AN$4,'[1]INTERNAL PARAMETERS-1'!$B$5:$J$44,5,FALSE))*VLOOKUP(ESCYLD2!AN$4,'[1]INTERNAL PARAMETERS-1'!$B$5:$J$44,9,FALSE)*ESCYLD2!$F119</f>
        <v>0</v>
      </c>
      <c r="AO119" s="52">
        <f>ESCYLD1!AO119*VLOOKUP(ESCYLD2!AO$4,'[1]INTERNAL PARAMETERS-1'!$B$5:$J$44,5,FALSE)*VLOOKUP(ESCYLD2!AO$4,'[1]INTERNAL PARAMETERS-1'!$B$5:$J$44,7,FALSE)*ESCYLD2!$F119 + ESCYLD1!AO119*(1-VLOOKUP(ESCYLD2!AO$4,'[1]INTERNAL PARAMETERS-1'!$B$5:$J$44,5,FALSE))*VLOOKUP(ESCYLD2!AO$4,'[1]INTERNAL PARAMETERS-1'!$B$5:$J$44,9,FALSE)*ESCYLD2!$F119</f>
        <v>0</v>
      </c>
      <c r="AP119" s="52">
        <f>ESCYLD1!AP119*VLOOKUP(ESCYLD2!AP$4,'[1]INTERNAL PARAMETERS-1'!$B$5:$J$44,5,FALSE)*VLOOKUP(ESCYLD2!AP$4,'[1]INTERNAL PARAMETERS-1'!$B$5:$J$44,7,FALSE)*ESCYLD2!$F119 + ESCYLD1!AP119*(1-VLOOKUP(ESCYLD2!AP$4,'[1]INTERNAL PARAMETERS-1'!$B$5:$J$44,5,FALSE))*VLOOKUP(ESCYLD2!AP$4,'[1]INTERNAL PARAMETERS-1'!$B$5:$J$44,9,FALSE)*ESCYLD2!$F119</f>
        <v>0</v>
      </c>
      <c r="AQ119" s="52">
        <f>ESCYLD1!AQ119*VLOOKUP(ESCYLD2!AQ$4,'[1]INTERNAL PARAMETERS-1'!$B$5:$J$44,5,FALSE)*VLOOKUP(ESCYLD2!AQ$4,'[1]INTERNAL PARAMETERS-1'!$B$5:$J$44,7,FALSE)*ESCYLD2!$F119 + ESCYLD1!AQ119*(1-VLOOKUP(ESCYLD2!AQ$4,'[1]INTERNAL PARAMETERS-1'!$B$5:$J$44,5,FALSE))*VLOOKUP(ESCYLD2!AQ$4,'[1]INTERNAL PARAMETERS-1'!$B$5:$J$44,9,FALSE)*ESCYLD2!$F119</f>
        <v>0</v>
      </c>
      <c r="AR119" s="52">
        <f>ESCYLD1!AR119*VLOOKUP(ESCYLD2!AR$4,'[1]INTERNAL PARAMETERS-1'!$B$5:$J$44,5,FALSE)*VLOOKUP(ESCYLD2!AR$4,'[1]INTERNAL PARAMETERS-1'!$B$5:$J$44,7,FALSE)*ESCYLD2!$F119 + ESCYLD1!AR119*(1-VLOOKUP(ESCYLD2!AR$4,'[1]INTERNAL PARAMETERS-1'!$B$5:$J$44,5,FALSE))*VLOOKUP(ESCYLD2!AR$4,'[1]INTERNAL PARAMETERS-1'!$B$5:$J$44,9,FALSE)*ESCYLD2!$F119</f>
        <v>0</v>
      </c>
      <c r="AS119" s="52">
        <f>ESCYLD1!AS119*VLOOKUP(ESCYLD2!AS$4,'[1]INTERNAL PARAMETERS-1'!$B$5:$J$44,5,FALSE)*VLOOKUP(ESCYLD2!AS$4,'[1]INTERNAL PARAMETERS-1'!$B$5:$J$44,7,FALSE)*ESCYLD2!$F119 + ESCYLD1!AS119*(1-VLOOKUP(ESCYLD2!AS$4,'[1]INTERNAL PARAMETERS-1'!$B$5:$J$44,5,FALSE))*VLOOKUP(ESCYLD2!AS$4,'[1]INTERNAL PARAMETERS-1'!$B$5:$J$44,9,FALSE)*ESCYLD2!$F119</f>
        <v>0</v>
      </c>
      <c r="AT119" s="51">
        <f>ESCYLD1!AT119*VLOOKUP(ESCYLD2!AT$4,'[1]INTERNAL PARAMETERS-1'!$B$5:$J$44,5,FALSE)*VLOOKUP(ESCYLD2!AT$4,'[1]INTERNAL PARAMETERS-1'!$B$5:$J$44,7,FALSE)*ESCYLD2!$F119 + ESCYLD1!AT119*(1-VLOOKUP(ESCYLD2!AT$4,'[1]INTERNAL PARAMETERS-1'!$B$5:$J$44,5,FALSE))*VLOOKUP(ESCYLD2!AT$4,'[1]INTERNAL PARAMETERS-1'!$B$5:$J$44,9,FALSE)*ESCYLD2!$F119</f>
        <v>0</v>
      </c>
      <c r="AU119" s="53">
        <f>ESCYLD1!AU119*VLOOKUP(ESCYLD2!AU$4,'[1]INTERNAL PARAMETERS-1'!$B$5:$J$44,5,FALSE)*VLOOKUP(ESCYLD2!AU$4,'[1]INTERNAL PARAMETERS-1'!$B$5:$J$44,6,FALSE)*VLOOKUP(ESCYLD2!AU$4,'[1]INTERNAL PARAMETERS-1'!$B$5:$J$44,3,FALSE) + ESCYLD1!AU119*(1-VLOOKUP(ESCYLD2!AU$4,'[1]INTERNAL PARAMETERS-1'!$B$5:$J$44,5,FALSE))*VLOOKUP(ESCYLD2!AU$4,'[1]INTERNAL PARAMETERS-1'!$B$5:$J$44,8,FALSE)*VLOOKUP(ESCYLD2!AU$4,'[1]INTERNAL PARAMETERS-1'!$B$5:$J$44,3,FALSE)</f>
        <v>0</v>
      </c>
      <c r="AV119" s="52">
        <f>ESCYLD1!AV119*VLOOKUP(ESCYLD2!AV$4,'[1]INTERNAL PARAMETERS-1'!$B$5:$J$44,5,FALSE)*VLOOKUP(ESCYLD2!AV$4,'[1]INTERNAL PARAMETERS-1'!$B$5:$J$44,6,FALSE)*VLOOKUP(ESCYLD2!AV$4,'[1]INTERNAL PARAMETERS-1'!$B$5:$J$44,3,FALSE) + ESCYLD1!AV119*(1-VLOOKUP(ESCYLD2!AV$4,'[1]INTERNAL PARAMETERS-1'!$B$5:$J$44,5,FALSE))*VLOOKUP(ESCYLD2!AV$4,'[1]INTERNAL PARAMETERS-1'!$B$5:$J$44,8,FALSE)*VLOOKUP(ESCYLD2!AV$4,'[1]INTERNAL PARAMETERS-1'!$B$5:$J$44,3,FALSE)</f>
        <v>0</v>
      </c>
      <c r="AW119" s="52">
        <f>ESCYLD1!AW119*VLOOKUP(ESCYLD2!AW$4,'[1]INTERNAL PARAMETERS-1'!$B$5:$J$44,5,FALSE)*VLOOKUP(ESCYLD2!AW$4,'[1]INTERNAL PARAMETERS-1'!$B$5:$J$44,6,FALSE)*VLOOKUP(ESCYLD2!AW$4,'[1]INTERNAL PARAMETERS-1'!$B$5:$J$44,3,FALSE) + ESCYLD1!AW119*(1-VLOOKUP(ESCYLD2!AW$4,'[1]INTERNAL PARAMETERS-1'!$B$5:$J$44,5,FALSE))*VLOOKUP(ESCYLD2!AW$4,'[1]INTERNAL PARAMETERS-1'!$B$5:$J$44,8,FALSE)*VLOOKUP(ESCYLD2!AW$4,'[1]INTERNAL PARAMETERS-1'!$B$5:$J$44,3,FALSE)</f>
        <v>0</v>
      </c>
      <c r="AX119" s="52">
        <f>ESCYLD1!AX119*VLOOKUP(ESCYLD2!AX$4,'[1]INTERNAL PARAMETERS-1'!$B$5:$J$44,5,FALSE)*VLOOKUP(ESCYLD2!AX$4,'[1]INTERNAL PARAMETERS-1'!$B$5:$J$44,6,FALSE)*VLOOKUP(ESCYLD2!AX$4,'[1]INTERNAL PARAMETERS-1'!$B$5:$J$44,3,FALSE) + ESCYLD1!AX119*(1-VLOOKUP(ESCYLD2!AX$4,'[1]INTERNAL PARAMETERS-1'!$B$5:$J$44,5,FALSE))*VLOOKUP(ESCYLD2!AX$4,'[1]INTERNAL PARAMETERS-1'!$B$5:$J$44,8,FALSE)*VLOOKUP(ESCYLD2!AX$4,'[1]INTERNAL PARAMETERS-1'!$B$5:$J$44,3,FALSE)</f>
        <v>0</v>
      </c>
      <c r="AY119" s="52">
        <f>ESCYLD1!AY119*VLOOKUP(ESCYLD2!AY$4,'[1]INTERNAL PARAMETERS-1'!$B$5:$J$44,5,FALSE)*VLOOKUP(ESCYLD2!AY$4,'[1]INTERNAL PARAMETERS-1'!$B$5:$J$44,6,FALSE)*VLOOKUP(ESCYLD2!AY$4,'[1]INTERNAL PARAMETERS-1'!$B$5:$J$44,3,FALSE) + ESCYLD1!AY119*(1-VLOOKUP(ESCYLD2!AY$4,'[1]INTERNAL PARAMETERS-1'!$B$5:$J$44,5,FALSE))*VLOOKUP(ESCYLD2!AY$4,'[1]INTERNAL PARAMETERS-1'!$B$5:$J$44,8,FALSE)*VLOOKUP(ESCYLD2!AY$4,'[1]INTERNAL PARAMETERS-1'!$B$5:$J$44,3,FALSE)</f>
        <v>0</v>
      </c>
      <c r="AZ119" s="52">
        <f>ESCYLD1!AZ119*VLOOKUP(ESCYLD2!AZ$4,'[1]INTERNAL PARAMETERS-1'!$B$5:$J$44,5,FALSE)*VLOOKUP(ESCYLD2!AZ$4,'[1]INTERNAL PARAMETERS-1'!$B$5:$J$44,6,FALSE)*VLOOKUP(ESCYLD2!AZ$4,'[1]INTERNAL PARAMETERS-1'!$B$5:$J$44,3,FALSE) + ESCYLD1!AZ119*(1-VLOOKUP(ESCYLD2!AZ$4,'[1]INTERNAL PARAMETERS-1'!$B$5:$J$44,5,FALSE))*VLOOKUP(ESCYLD2!AZ$4,'[1]INTERNAL PARAMETERS-1'!$B$5:$J$44,8,FALSE)*VLOOKUP(ESCYLD2!AZ$4,'[1]INTERNAL PARAMETERS-1'!$B$5:$J$44,3,FALSE)</f>
        <v>0</v>
      </c>
      <c r="BA119" s="52">
        <f>ESCYLD1!BA119*VLOOKUP(ESCYLD2!BA$4,'[1]INTERNAL PARAMETERS-1'!$B$5:$J$44,5,FALSE)*VLOOKUP(ESCYLD2!BA$4,'[1]INTERNAL PARAMETERS-1'!$B$5:$J$44,6,FALSE)*VLOOKUP(ESCYLD2!BA$4,'[1]INTERNAL PARAMETERS-1'!$B$5:$J$44,3,FALSE) + ESCYLD1!BA119*(1-VLOOKUP(ESCYLD2!BA$4,'[1]INTERNAL PARAMETERS-1'!$B$5:$J$44,5,FALSE))*VLOOKUP(ESCYLD2!BA$4,'[1]INTERNAL PARAMETERS-1'!$B$5:$J$44,8,FALSE)*VLOOKUP(ESCYLD2!BA$4,'[1]INTERNAL PARAMETERS-1'!$B$5:$J$44,3,FALSE)</f>
        <v>0</v>
      </c>
      <c r="BB119" s="52">
        <f>ESCYLD1!BB119*VLOOKUP(ESCYLD2!BB$4,'[1]INTERNAL PARAMETERS-1'!$B$5:$J$44,5,FALSE)*VLOOKUP(ESCYLD2!BB$4,'[1]INTERNAL PARAMETERS-1'!$B$5:$J$44,6,FALSE)*VLOOKUP(ESCYLD2!BB$4,'[1]INTERNAL PARAMETERS-1'!$B$5:$J$44,3,FALSE) + ESCYLD1!BB119*(1-VLOOKUP(ESCYLD2!BB$4,'[1]INTERNAL PARAMETERS-1'!$B$5:$J$44,5,FALSE))*VLOOKUP(ESCYLD2!BB$4,'[1]INTERNAL PARAMETERS-1'!$B$5:$J$44,8,FALSE)*VLOOKUP(ESCYLD2!BB$4,'[1]INTERNAL PARAMETERS-1'!$B$5:$J$44,3,FALSE)</f>
        <v>0</v>
      </c>
      <c r="BC119" s="52">
        <f>ESCYLD1!BC119*VLOOKUP(ESCYLD2!BC$4,'[1]INTERNAL PARAMETERS-1'!$B$5:$J$44,5,FALSE)*VLOOKUP(ESCYLD2!BC$4,'[1]INTERNAL PARAMETERS-1'!$B$5:$J$44,6,FALSE)*VLOOKUP(ESCYLD2!BC$4,'[1]INTERNAL PARAMETERS-1'!$B$5:$J$44,3,FALSE) + ESCYLD1!BC119*(1-VLOOKUP(ESCYLD2!BC$4,'[1]INTERNAL PARAMETERS-1'!$B$5:$J$44,5,FALSE))*VLOOKUP(ESCYLD2!BC$4,'[1]INTERNAL PARAMETERS-1'!$B$5:$J$44,8,FALSE)*VLOOKUP(ESCYLD2!BC$4,'[1]INTERNAL PARAMETERS-1'!$B$5:$J$44,3,FALSE)</f>
        <v>0</v>
      </c>
      <c r="BD119" s="52">
        <f>ESCYLD1!BD119*VLOOKUP(ESCYLD2!BD$4,'[1]INTERNAL PARAMETERS-1'!$B$5:$J$44,5,FALSE)*VLOOKUP(ESCYLD2!BD$4,'[1]INTERNAL PARAMETERS-1'!$B$5:$J$44,6,FALSE)*VLOOKUP(ESCYLD2!BD$4,'[1]INTERNAL PARAMETERS-1'!$B$5:$J$44,3,FALSE) + ESCYLD1!BD119*(1-VLOOKUP(ESCYLD2!BD$4,'[1]INTERNAL PARAMETERS-1'!$B$5:$J$44,5,FALSE))*VLOOKUP(ESCYLD2!BD$4,'[1]INTERNAL PARAMETERS-1'!$B$5:$J$44,8,FALSE)*VLOOKUP(ESCYLD2!BD$4,'[1]INTERNAL PARAMETERS-1'!$B$5:$J$44,3,FALSE)</f>
        <v>0</v>
      </c>
      <c r="BE119" s="52">
        <f>ESCYLD1!BE119*VLOOKUP(ESCYLD2!BE$4,'[1]INTERNAL PARAMETERS-1'!$B$5:$J$44,5,FALSE)*VLOOKUP(ESCYLD2!BE$4,'[1]INTERNAL PARAMETERS-1'!$B$5:$J$44,6,FALSE)*VLOOKUP(ESCYLD2!BE$4,'[1]INTERNAL PARAMETERS-1'!$B$5:$J$44,3,FALSE) + ESCYLD1!BE119*(1-VLOOKUP(ESCYLD2!BE$4,'[1]INTERNAL PARAMETERS-1'!$B$5:$J$44,5,FALSE))*VLOOKUP(ESCYLD2!BE$4,'[1]INTERNAL PARAMETERS-1'!$B$5:$J$44,8,FALSE)*VLOOKUP(ESCYLD2!BE$4,'[1]INTERNAL PARAMETERS-1'!$B$5:$J$44,3,FALSE)</f>
        <v>0</v>
      </c>
      <c r="BF119" s="52">
        <f>ESCYLD1!BF119*VLOOKUP(ESCYLD2!BF$4,'[1]INTERNAL PARAMETERS-1'!$B$5:$J$44,5,FALSE)*VLOOKUP(ESCYLD2!BF$4,'[1]INTERNAL PARAMETERS-1'!$B$5:$J$44,6,FALSE)*VLOOKUP(ESCYLD2!BF$4,'[1]INTERNAL PARAMETERS-1'!$B$5:$J$44,3,FALSE) + ESCYLD1!BF119*(1-VLOOKUP(ESCYLD2!BF$4,'[1]INTERNAL PARAMETERS-1'!$B$5:$J$44,5,FALSE))*VLOOKUP(ESCYLD2!BF$4,'[1]INTERNAL PARAMETERS-1'!$B$5:$J$44,8,FALSE)*VLOOKUP(ESCYLD2!BF$4,'[1]INTERNAL PARAMETERS-1'!$B$5:$J$44,3,FALSE)</f>
        <v>0</v>
      </c>
      <c r="BG119" s="52">
        <f>ESCYLD1!BG119*VLOOKUP(ESCYLD2!BG$4,'[1]INTERNAL PARAMETERS-1'!$B$5:$J$44,5,FALSE)*VLOOKUP(ESCYLD2!BG$4,'[1]INTERNAL PARAMETERS-1'!$B$5:$J$44,6,FALSE)*VLOOKUP(ESCYLD2!BG$4,'[1]INTERNAL PARAMETERS-1'!$B$5:$J$44,3,FALSE) + ESCYLD1!BG119*(1-VLOOKUP(ESCYLD2!BG$4,'[1]INTERNAL PARAMETERS-1'!$B$5:$J$44,5,FALSE))*VLOOKUP(ESCYLD2!BG$4,'[1]INTERNAL PARAMETERS-1'!$B$5:$J$44,8,FALSE)*VLOOKUP(ESCYLD2!BG$4,'[1]INTERNAL PARAMETERS-1'!$B$5:$J$44,3,FALSE)</f>
        <v>0</v>
      </c>
      <c r="BH119" s="52">
        <f>ESCYLD1!BH119*VLOOKUP(ESCYLD2!BH$4,'[1]INTERNAL PARAMETERS-1'!$B$5:$J$44,5,FALSE)*VLOOKUP(ESCYLD2!BH$4,'[1]INTERNAL PARAMETERS-1'!$B$5:$J$44,6,FALSE)*VLOOKUP(ESCYLD2!BH$4,'[1]INTERNAL PARAMETERS-1'!$B$5:$J$44,3,FALSE) + ESCYLD1!BH119*(1-VLOOKUP(ESCYLD2!BH$4,'[1]INTERNAL PARAMETERS-1'!$B$5:$J$44,5,FALSE))*VLOOKUP(ESCYLD2!BH$4,'[1]INTERNAL PARAMETERS-1'!$B$5:$J$44,8,FALSE)*VLOOKUP(ESCYLD2!BH$4,'[1]INTERNAL PARAMETERS-1'!$B$5:$J$44,3,FALSE)</f>
        <v>0</v>
      </c>
      <c r="BI119" s="52">
        <f>ESCYLD1!BI119*VLOOKUP(ESCYLD2!BI$4,'[1]INTERNAL PARAMETERS-1'!$B$5:$J$44,5,FALSE)*VLOOKUP(ESCYLD2!BI$4,'[1]INTERNAL PARAMETERS-1'!$B$5:$J$44,6,FALSE)*VLOOKUP(ESCYLD2!BI$4,'[1]INTERNAL PARAMETERS-1'!$B$5:$J$44,3,FALSE) + ESCYLD1!BI119*(1-VLOOKUP(ESCYLD2!BI$4,'[1]INTERNAL PARAMETERS-1'!$B$5:$J$44,5,FALSE))*VLOOKUP(ESCYLD2!BI$4,'[1]INTERNAL PARAMETERS-1'!$B$5:$J$44,8,FALSE)*VLOOKUP(ESCYLD2!BI$4,'[1]INTERNAL PARAMETERS-1'!$B$5:$J$44,3,FALSE)</f>
        <v>0</v>
      </c>
      <c r="BJ119" s="52">
        <f>ESCYLD1!BJ119*VLOOKUP(ESCYLD2!BJ$4,'[1]INTERNAL PARAMETERS-1'!$B$5:$J$44,5,FALSE)*VLOOKUP(ESCYLD2!BJ$4,'[1]INTERNAL PARAMETERS-1'!$B$5:$J$44,6,FALSE)*VLOOKUP(ESCYLD2!BJ$4,'[1]INTERNAL PARAMETERS-1'!$B$5:$J$44,3,FALSE) + ESCYLD1!BJ119*(1-VLOOKUP(ESCYLD2!BJ$4,'[1]INTERNAL PARAMETERS-1'!$B$5:$J$44,5,FALSE))*VLOOKUP(ESCYLD2!BJ$4,'[1]INTERNAL PARAMETERS-1'!$B$5:$J$44,8,FALSE)*VLOOKUP(ESCYLD2!BJ$4,'[1]INTERNAL PARAMETERS-1'!$B$5:$J$44,3,FALSE)</f>
        <v>0</v>
      </c>
      <c r="BK119" s="52">
        <f>ESCYLD1!BK119*VLOOKUP(ESCYLD2!BK$4,'[1]INTERNAL PARAMETERS-1'!$B$5:$J$44,5,FALSE)*VLOOKUP(ESCYLD2!BK$4,'[1]INTERNAL PARAMETERS-1'!$B$5:$J$44,6,FALSE)*VLOOKUP(ESCYLD2!BK$4,'[1]INTERNAL PARAMETERS-1'!$B$5:$J$44,3,FALSE) + ESCYLD1!BK119*(1-VLOOKUP(ESCYLD2!BK$4,'[1]INTERNAL PARAMETERS-1'!$B$5:$J$44,5,FALSE))*VLOOKUP(ESCYLD2!BK$4,'[1]INTERNAL PARAMETERS-1'!$B$5:$J$44,8,FALSE)*VLOOKUP(ESCYLD2!BK$4,'[1]INTERNAL PARAMETERS-1'!$B$5:$J$44,3,FALSE)</f>
        <v>0</v>
      </c>
      <c r="BL119" s="52">
        <f>ESCYLD1!BL119*VLOOKUP(ESCYLD2!BL$4,'[1]INTERNAL PARAMETERS-1'!$B$5:$J$44,5,FALSE)*VLOOKUP(ESCYLD2!BL$4,'[1]INTERNAL PARAMETERS-1'!$B$5:$J$44,6,FALSE)*VLOOKUP(ESCYLD2!BL$4,'[1]INTERNAL PARAMETERS-1'!$B$5:$J$44,3,FALSE) + ESCYLD1!BL119*(1-VLOOKUP(ESCYLD2!BL$4,'[1]INTERNAL PARAMETERS-1'!$B$5:$J$44,5,FALSE))*VLOOKUP(ESCYLD2!BL$4,'[1]INTERNAL PARAMETERS-1'!$B$5:$J$44,8,FALSE)*VLOOKUP(ESCYLD2!BL$4,'[1]INTERNAL PARAMETERS-1'!$B$5:$J$44,3,FALSE)</f>
        <v>0</v>
      </c>
      <c r="BM119" s="52">
        <f>ESCYLD1!BM119*VLOOKUP(ESCYLD2!BM$4,'[1]INTERNAL PARAMETERS-1'!$B$5:$J$44,5,FALSE)*VLOOKUP(ESCYLD2!BM$4,'[1]INTERNAL PARAMETERS-1'!$B$5:$J$44,6,FALSE)*VLOOKUP(ESCYLD2!BM$4,'[1]INTERNAL PARAMETERS-1'!$B$5:$J$44,3,FALSE) + ESCYLD1!BM119*(1-VLOOKUP(ESCYLD2!BM$4,'[1]INTERNAL PARAMETERS-1'!$B$5:$J$44,5,FALSE))*VLOOKUP(ESCYLD2!BM$4,'[1]INTERNAL PARAMETERS-1'!$B$5:$J$44,8,FALSE)*VLOOKUP(ESCYLD2!BM$4,'[1]INTERNAL PARAMETERS-1'!$B$5:$J$44,3,FALSE)</f>
        <v>0</v>
      </c>
      <c r="BN119" s="52">
        <f>ESCYLD1!BN119*VLOOKUP(ESCYLD2!BN$4,'[1]INTERNAL PARAMETERS-1'!$B$5:$J$44,5,FALSE)*VLOOKUP(ESCYLD2!BN$4,'[1]INTERNAL PARAMETERS-1'!$B$5:$J$44,6,FALSE)*VLOOKUP(ESCYLD2!BN$4,'[1]INTERNAL PARAMETERS-1'!$B$5:$J$44,3,FALSE) + ESCYLD1!BN119*(1-VLOOKUP(ESCYLD2!BN$4,'[1]INTERNAL PARAMETERS-1'!$B$5:$J$44,5,FALSE))*VLOOKUP(ESCYLD2!BN$4,'[1]INTERNAL PARAMETERS-1'!$B$5:$J$44,8,FALSE)*VLOOKUP(ESCYLD2!BN$4,'[1]INTERNAL PARAMETERS-1'!$B$5:$J$44,3,FALSE)</f>
        <v>0</v>
      </c>
      <c r="BO119" s="52">
        <f>ESCYLD1!BO119*VLOOKUP(ESCYLD2!BO$4,'[1]INTERNAL PARAMETERS-1'!$B$5:$J$44,5,FALSE)*VLOOKUP(ESCYLD2!BO$4,'[1]INTERNAL PARAMETERS-1'!$B$5:$J$44,6,FALSE)*VLOOKUP(ESCYLD2!BO$4,'[1]INTERNAL PARAMETERS-1'!$B$5:$J$44,3,FALSE) + ESCYLD1!BO119*(1-VLOOKUP(ESCYLD2!BO$4,'[1]INTERNAL PARAMETERS-1'!$B$5:$J$44,5,FALSE))*VLOOKUP(ESCYLD2!BO$4,'[1]INTERNAL PARAMETERS-1'!$B$5:$J$44,8,FALSE)*VLOOKUP(ESCYLD2!BO$4,'[1]INTERNAL PARAMETERS-1'!$B$5:$J$44,3,FALSE)</f>
        <v>0</v>
      </c>
      <c r="BP119" s="52">
        <f>ESCYLD1!BP119*VLOOKUP(ESCYLD2!BP$4,'[1]INTERNAL PARAMETERS-1'!$B$5:$J$44,5,FALSE)*VLOOKUP(ESCYLD2!BP$4,'[1]INTERNAL PARAMETERS-1'!$B$5:$J$44,6,FALSE)*VLOOKUP(ESCYLD2!BP$4,'[1]INTERNAL PARAMETERS-1'!$B$5:$J$44,3,FALSE) + ESCYLD1!BP119*(1-VLOOKUP(ESCYLD2!BP$4,'[1]INTERNAL PARAMETERS-1'!$B$5:$J$44,5,FALSE))*VLOOKUP(ESCYLD2!BP$4,'[1]INTERNAL PARAMETERS-1'!$B$5:$J$44,8,FALSE)*VLOOKUP(ESCYLD2!BP$4,'[1]INTERNAL PARAMETERS-1'!$B$5:$J$44,3,FALSE)</f>
        <v>0</v>
      </c>
      <c r="BQ119" s="52">
        <f>ESCYLD1!BQ119*VLOOKUP(ESCYLD2!BQ$4,'[1]INTERNAL PARAMETERS-1'!$B$5:$J$44,5,FALSE)*VLOOKUP(ESCYLD2!BQ$4,'[1]INTERNAL PARAMETERS-1'!$B$5:$J$44,6,FALSE)*VLOOKUP(ESCYLD2!BQ$4,'[1]INTERNAL PARAMETERS-1'!$B$5:$J$44,3,FALSE) + ESCYLD1!BQ119*(1-VLOOKUP(ESCYLD2!BQ$4,'[1]INTERNAL PARAMETERS-1'!$B$5:$J$44,5,FALSE))*VLOOKUP(ESCYLD2!BQ$4,'[1]INTERNAL PARAMETERS-1'!$B$5:$J$44,8,FALSE)*VLOOKUP(ESCYLD2!BQ$4,'[1]INTERNAL PARAMETERS-1'!$B$5:$J$44,3,FALSE)</f>
        <v>0</v>
      </c>
      <c r="BR119" s="52">
        <f>ESCYLD1!BR119*VLOOKUP(ESCYLD2!BR$4,'[1]INTERNAL PARAMETERS-1'!$B$5:$J$44,5,FALSE)*VLOOKUP(ESCYLD2!BR$4,'[1]INTERNAL PARAMETERS-1'!$B$5:$J$44,6,FALSE)*VLOOKUP(ESCYLD2!BR$4,'[1]INTERNAL PARAMETERS-1'!$B$5:$J$44,3,FALSE) + ESCYLD1!BR119*(1-VLOOKUP(ESCYLD2!BR$4,'[1]INTERNAL PARAMETERS-1'!$B$5:$J$44,5,FALSE))*VLOOKUP(ESCYLD2!BR$4,'[1]INTERNAL PARAMETERS-1'!$B$5:$J$44,8,FALSE)*VLOOKUP(ESCYLD2!BR$4,'[1]INTERNAL PARAMETERS-1'!$B$5:$J$44,3,FALSE)</f>
        <v>0</v>
      </c>
      <c r="BS119" s="52">
        <f>ESCYLD1!BS119*VLOOKUP(ESCYLD2!BS$4,'[1]INTERNAL PARAMETERS-1'!$B$5:$J$44,5,FALSE)*VLOOKUP(ESCYLD2!BS$4,'[1]INTERNAL PARAMETERS-1'!$B$5:$J$44,6,FALSE)*VLOOKUP(ESCYLD2!BS$4,'[1]INTERNAL PARAMETERS-1'!$B$5:$J$44,3,FALSE) + ESCYLD1!BS119*(1-VLOOKUP(ESCYLD2!BS$4,'[1]INTERNAL PARAMETERS-1'!$B$5:$J$44,5,FALSE))*VLOOKUP(ESCYLD2!BS$4,'[1]INTERNAL PARAMETERS-1'!$B$5:$J$44,8,FALSE)*VLOOKUP(ESCYLD2!BS$4,'[1]INTERNAL PARAMETERS-1'!$B$5:$J$44,3,FALSE)</f>
        <v>0</v>
      </c>
      <c r="BT119" s="52">
        <f>ESCYLD1!BT119*VLOOKUP(ESCYLD2!BT$4,'[1]INTERNAL PARAMETERS-1'!$B$5:$J$44,5,FALSE)*VLOOKUP(ESCYLD2!BT$4,'[1]INTERNAL PARAMETERS-1'!$B$5:$J$44,6,FALSE)*VLOOKUP(ESCYLD2!BT$4,'[1]INTERNAL PARAMETERS-1'!$B$5:$J$44,3,FALSE) + ESCYLD1!BT119*(1-VLOOKUP(ESCYLD2!BT$4,'[1]INTERNAL PARAMETERS-1'!$B$5:$J$44,5,FALSE))*VLOOKUP(ESCYLD2!BT$4,'[1]INTERNAL PARAMETERS-1'!$B$5:$J$44,8,FALSE)*VLOOKUP(ESCYLD2!BT$4,'[1]INTERNAL PARAMETERS-1'!$B$5:$J$44,3,FALSE)</f>
        <v>0</v>
      </c>
      <c r="BU119" s="52">
        <f>ESCYLD1!BU119*VLOOKUP(ESCYLD2!BU$4,'[1]INTERNAL PARAMETERS-1'!$B$5:$J$44,5,FALSE)*VLOOKUP(ESCYLD2!BU$4,'[1]INTERNAL PARAMETERS-1'!$B$5:$J$44,6,FALSE)*VLOOKUP(ESCYLD2!BU$4,'[1]INTERNAL PARAMETERS-1'!$B$5:$J$44,3,FALSE) + ESCYLD1!BU119*(1-VLOOKUP(ESCYLD2!BU$4,'[1]INTERNAL PARAMETERS-1'!$B$5:$J$44,5,FALSE))*VLOOKUP(ESCYLD2!BU$4,'[1]INTERNAL PARAMETERS-1'!$B$5:$J$44,8,FALSE)*VLOOKUP(ESCYLD2!BU$4,'[1]INTERNAL PARAMETERS-1'!$B$5:$J$44,3,FALSE)</f>
        <v>0</v>
      </c>
      <c r="BV119" s="52">
        <f>ESCYLD1!BV119*VLOOKUP(ESCYLD2!BV$4,'[1]INTERNAL PARAMETERS-1'!$B$5:$J$44,5,FALSE)*VLOOKUP(ESCYLD2!BV$4,'[1]INTERNAL PARAMETERS-1'!$B$5:$J$44,6,FALSE)*VLOOKUP(ESCYLD2!BV$4,'[1]INTERNAL PARAMETERS-1'!$B$5:$J$44,3,FALSE) + ESCYLD1!BV119*(1-VLOOKUP(ESCYLD2!BV$4,'[1]INTERNAL PARAMETERS-1'!$B$5:$J$44,5,FALSE))*VLOOKUP(ESCYLD2!BV$4,'[1]INTERNAL PARAMETERS-1'!$B$5:$J$44,8,FALSE)*VLOOKUP(ESCYLD2!BV$4,'[1]INTERNAL PARAMETERS-1'!$B$5:$J$44,3,FALSE)</f>
        <v>0</v>
      </c>
      <c r="BW119" s="52">
        <f>ESCYLD1!BW119*VLOOKUP(ESCYLD2!BW$4,'[1]INTERNAL PARAMETERS-1'!$B$5:$J$44,5,FALSE)*VLOOKUP(ESCYLD2!BW$4,'[1]INTERNAL PARAMETERS-1'!$B$5:$J$44,6,FALSE)*VLOOKUP(ESCYLD2!BW$4,'[1]INTERNAL PARAMETERS-1'!$B$5:$J$44,3,FALSE) + ESCYLD1!BW119*(1-VLOOKUP(ESCYLD2!BW$4,'[1]INTERNAL PARAMETERS-1'!$B$5:$J$44,5,FALSE))*VLOOKUP(ESCYLD2!BW$4,'[1]INTERNAL PARAMETERS-1'!$B$5:$J$44,8,FALSE)*VLOOKUP(ESCYLD2!BW$4,'[1]INTERNAL PARAMETERS-1'!$B$5:$J$44,3,FALSE)</f>
        <v>0</v>
      </c>
      <c r="BX119" s="52">
        <f>ESCYLD1!BX119*VLOOKUP(ESCYLD2!BX$4,'[1]INTERNAL PARAMETERS-1'!$B$5:$J$44,5,FALSE)*VLOOKUP(ESCYLD2!BX$4,'[1]INTERNAL PARAMETERS-1'!$B$5:$J$44,6,FALSE)*VLOOKUP(ESCYLD2!BX$4,'[1]INTERNAL PARAMETERS-1'!$B$5:$J$44,3,FALSE) + ESCYLD1!BX119*(1-VLOOKUP(ESCYLD2!BX$4,'[1]INTERNAL PARAMETERS-1'!$B$5:$J$44,5,FALSE))*VLOOKUP(ESCYLD2!BX$4,'[1]INTERNAL PARAMETERS-1'!$B$5:$J$44,8,FALSE)*VLOOKUP(ESCYLD2!BX$4,'[1]INTERNAL PARAMETERS-1'!$B$5:$J$44,3,FALSE)</f>
        <v>0</v>
      </c>
      <c r="BY119" s="52">
        <f>ESCYLD1!BY119*VLOOKUP(ESCYLD2!BY$4,'[1]INTERNAL PARAMETERS-1'!$B$5:$J$44,5,FALSE)*VLOOKUP(ESCYLD2!BY$4,'[1]INTERNAL PARAMETERS-1'!$B$5:$J$44,6,FALSE)*VLOOKUP(ESCYLD2!BY$4,'[1]INTERNAL PARAMETERS-1'!$B$5:$J$44,3,FALSE) + ESCYLD1!BY119*(1-VLOOKUP(ESCYLD2!BY$4,'[1]INTERNAL PARAMETERS-1'!$B$5:$J$44,5,FALSE))*VLOOKUP(ESCYLD2!BY$4,'[1]INTERNAL PARAMETERS-1'!$B$5:$J$44,8,FALSE)*VLOOKUP(ESCYLD2!BY$4,'[1]INTERNAL PARAMETERS-1'!$B$5:$J$44,3,FALSE)</f>
        <v>0</v>
      </c>
      <c r="BZ119" s="52">
        <f>ESCYLD1!BZ119*VLOOKUP(ESCYLD2!BZ$4,'[1]INTERNAL PARAMETERS-1'!$B$5:$J$44,5,FALSE)*VLOOKUP(ESCYLD2!BZ$4,'[1]INTERNAL PARAMETERS-1'!$B$5:$J$44,6,FALSE)*VLOOKUP(ESCYLD2!BZ$4,'[1]INTERNAL PARAMETERS-1'!$B$5:$J$44,3,FALSE) + ESCYLD1!BZ119*(1-VLOOKUP(ESCYLD2!BZ$4,'[1]INTERNAL PARAMETERS-1'!$B$5:$J$44,5,FALSE))*VLOOKUP(ESCYLD2!BZ$4,'[1]INTERNAL PARAMETERS-1'!$B$5:$J$44,8,FALSE)*VLOOKUP(ESCYLD2!BZ$4,'[1]INTERNAL PARAMETERS-1'!$B$5:$J$44,3,FALSE)</f>
        <v>0</v>
      </c>
      <c r="CA119" s="52">
        <f>ESCYLD1!CA119*VLOOKUP(ESCYLD2!CA$4,'[1]INTERNAL PARAMETERS-1'!$B$5:$J$44,5,FALSE)*VLOOKUP(ESCYLD2!CA$4,'[1]INTERNAL PARAMETERS-1'!$B$5:$J$44,6,FALSE)*VLOOKUP(ESCYLD2!CA$4,'[1]INTERNAL PARAMETERS-1'!$B$5:$J$44,3,FALSE) + ESCYLD1!CA119*(1-VLOOKUP(ESCYLD2!CA$4,'[1]INTERNAL PARAMETERS-1'!$B$5:$J$44,5,FALSE))*VLOOKUP(ESCYLD2!CA$4,'[1]INTERNAL PARAMETERS-1'!$B$5:$J$44,8,FALSE)*VLOOKUP(ESCYLD2!CA$4,'[1]INTERNAL PARAMETERS-1'!$B$5:$J$44,3,FALSE)</f>
        <v>0</v>
      </c>
      <c r="CB119" s="52">
        <f>ESCYLD1!CB119*VLOOKUP(ESCYLD2!CB$4,'[1]INTERNAL PARAMETERS-1'!$B$5:$J$44,5,FALSE)*VLOOKUP(ESCYLD2!CB$4,'[1]INTERNAL PARAMETERS-1'!$B$5:$J$44,6,FALSE)*VLOOKUP(ESCYLD2!CB$4,'[1]INTERNAL PARAMETERS-1'!$B$5:$J$44,3,FALSE) + ESCYLD1!CB119*(1-VLOOKUP(ESCYLD2!CB$4,'[1]INTERNAL PARAMETERS-1'!$B$5:$J$44,5,FALSE))*VLOOKUP(ESCYLD2!CB$4,'[1]INTERNAL PARAMETERS-1'!$B$5:$J$44,8,FALSE)*VLOOKUP(ESCYLD2!CB$4,'[1]INTERNAL PARAMETERS-1'!$B$5:$J$44,3,FALSE)</f>
        <v>0</v>
      </c>
      <c r="CC119" s="52">
        <f>ESCYLD1!CC119*VLOOKUP(ESCYLD2!CC$4,'[1]INTERNAL PARAMETERS-1'!$B$5:$J$44,5,FALSE)*VLOOKUP(ESCYLD2!CC$4,'[1]INTERNAL PARAMETERS-1'!$B$5:$J$44,6,FALSE)*VLOOKUP(ESCYLD2!CC$4,'[1]INTERNAL PARAMETERS-1'!$B$5:$J$44,3,FALSE) + ESCYLD1!CC119*(1-VLOOKUP(ESCYLD2!CC$4,'[1]INTERNAL PARAMETERS-1'!$B$5:$J$44,5,FALSE))*VLOOKUP(ESCYLD2!CC$4,'[1]INTERNAL PARAMETERS-1'!$B$5:$J$44,8,FALSE)*VLOOKUP(ESCYLD2!CC$4,'[1]INTERNAL PARAMETERS-1'!$B$5:$J$44,3,FALSE)</f>
        <v>0</v>
      </c>
      <c r="CD119" s="52">
        <f>ESCYLD1!CD119*VLOOKUP(ESCYLD2!CD$4,'[1]INTERNAL PARAMETERS-1'!$B$5:$J$44,5,FALSE)*VLOOKUP(ESCYLD2!CD$4,'[1]INTERNAL PARAMETERS-1'!$B$5:$J$44,6,FALSE)*VLOOKUP(ESCYLD2!CD$4,'[1]INTERNAL PARAMETERS-1'!$B$5:$J$44,3,FALSE) + ESCYLD1!CD119*(1-VLOOKUP(ESCYLD2!CD$4,'[1]INTERNAL PARAMETERS-1'!$B$5:$J$44,5,FALSE))*VLOOKUP(ESCYLD2!CD$4,'[1]INTERNAL PARAMETERS-1'!$B$5:$J$44,8,FALSE)*VLOOKUP(ESCYLD2!CD$4,'[1]INTERNAL PARAMETERS-1'!$B$5:$J$44,3,FALSE)</f>
        <v>0</v>
      </c>
      <c r="CE119" s="52">
        <f>ESCYLD1!CE119*VLOOKUP(ESCYLD2!CE$4,'[1]INTERNAL PARAMETERS-1'!$B$5:$J$44,5,FALSE)*VLOOKUP(ESCYLD2!CE$4,'[1]INTERNAL PARAMETERS-1'!$B$5:$J$44,6,FALSE)*VLOOKUP(ESCYLD2!CE$4,'[1]INTERNAL PARAMETERS-1'!$B$5:$J$44,3,FALSE) + ESCYLD1!CE119*(1-VLOOKUP(ESCYLD2!CE$4,'[1]INTERNAL PARAMETERS-1'!$B$5:$J$44,5,FALSE))*VLOOKUP(ESCYLD2!CE$4,'[1]INTERNAL PARAMETERS-1'!$B$5:$J$44,8,FALSE)*VLOOKUP(ESCYLD2!CE$4,'[1]INTERNAL PARAMETERS-1'!$B$5:$J$44,3,FALSE)</f>
        <v>0</v>
      </c>
      <c r="CF119" s="52">
        <f>ESCYLD1!CF119*VLOOKUP(ESCYLD2!CF$4,'[1]INTERNAL PARAMETERS-1'!$B$5:$J$44,5,FALSE)*VLOOKUP(ESCYLD2!CF$4,'[1]INTERNAL PARAMETERS-1'!$B$5:$J$44,6,FALSE)*VLOOKUP(ESCYLD2!CF$4,'[1]INTERNAL PARAMETERS-1'!$B$5:$J$44,3,FALSE) + ESCYLD1!CF119*(1-VLOOKUP(ESCYLD2!CF$4,'[1]INTERNAL PARAMETERS-1'!$B$5:$J$44,5,FALSE))*VLOOKUP(ESCYLD2!CF$4,'[1]INTERNAL PARAMETERS-1'!$B$5:$J$44,8,FALSE)*VLOOKUP(ESCYLD2!CF$4,'[1]INTERNAL PARAMETERS-1'!$B$5:$J$44,3,FALSE)</f>
        <v>0</v>
      </c>
      <c r="CG119" s="52">
        <f>ESCYLD1!CG119*VLOOKUP(ESCYLD2!CG$4,'[1]INTERNAL PARAMETERS-1'!$B$5:$J$44,5,FALSE)*VLOOKUP(ESCYLD2!CG$4,'[1]INTERNAL PARAMETERS-1'!$B$5:$J$44,6,FALSE)*VLOOKUP(ESCYLD2!CG$4,'[1]INTERNAL PARAMETERS-1'!$B$5:$J$44,3,FALSE) + ESCYLD1!CG119*(1-VLOOKUP(ESCYLD2!CG$4,'[1]INTERNAL PARAMETERS-1'!$B$5:$J$44,5,FALSE))*VLOOKUP(ESCYLD2!CG$4,'[1]INTERNAL PARAMETERS-1'!$B$5:$J$44,8,FALSE)*VLOOKUP(ESCYLD2!CG$4,'[1]INTERNAL PARAMETERS-1'!$B$5:$J$44,3,FALSE)</f>
        <v>0</v>
      </c>
      <c r="CH119" s="51">
        <f>ESCYLD1!CH119*VLOOKUP(ESCYLD2!CH$4,'[1]INTERNAL PARAMETERS-1'!$B$5:$J$44,5,FALSE)*VLOOKUP(ESCYLD2!CH$4,'[1]INTERNAL PARAMETERS-1'!$B$5:$J$44,6,FALSE)*VLOOKUP(ESCYLD2!CH$4,'[1]INTERNAL PARAMETERS-1'!$B$5:$J$44,3,FALSE) + ESCYLD1!CH119*(1-VLOOKUP(ESCYLD2!CH$4,'[1]INTERNAL PARAMETERS-1'!$B$5:$J$44,5,FALSE))*VLOOKUP(ESCYLD2!CH$4,'[1]INTERNAL PARAMETERS-1'!$B$5:$J$44,8,FALSE)*VLOOKUP(ESCYLD2!CH$4,'[1]INTERNAL PARAMETERS-1'!$B$5:$J$44,3,FALSE)</f>
        <v>0</v>
      </c>
      <c r="CJ119" s="53">
        <f t="shared" si="2"/>
        <v>0</v>
      </c>
      <c r="CK119" s="51">
        <f t="shared" si="3"/>
        <v>0</v>
      </c>
    </row>
    <row r="120" spans="2:89" x14ac:dyDescent="0.5">
      <c r="B120" s="66" t="s">
        <v>9</v>
      </c>
      <c r="C120" s="65" t="s">
        <v>90</v>
      </c>
      <c r="D120" s="65" t="s">
        <v>82</v>
      </c>
      <c r="E120" s="151">
        <f>ESC!AF120</f>
        <v>0</v>
      </c>
      <c r="F120" s="67">
        <f>'[1]INTERNAL PARAMETERS-1'!M12</f>
        <v>49.09</v>
      </c>
      <c r="G120" s="53">
        <f>ESCYLD1!G120*VLOOKUP(ESCYLD2!G$4,'[1]INTERNAL PARAMETERS-1'!$B$5:$J$44,5,FALSE)*VLOOKUP(ESCYLD2!G$4,'[1]INTERNAL PARAMETERS-1'!$B$5:$J$44,7,FALSE)*ESCYLD2!$F120 + ESCYLD1!G120*(1-VLOOKUP(ESCYLD2!G$4,'[1]INTERNAL PARAMETERS-1'!$B$5:$J$44,5,FALSE))*VLOOKUP(ESCYLD2!G$4,'[1]INTERNAL PARAMETERS-1'!$B$5:$J$44,9,FALSE)*ESCYLD2!$F120</f>
        <v>0</v>
      </c>
      <c r="H120" s="52">
        <f>ESCYLD1!H120*VLOOKUP(ESCYLD2!H$4,'[1]INTERNAL PARAMETERS-1'!$B$5:$J$44,5,FALSE)*VLOOKUP(ESCYLD2!H$4,'[1]INTERNAL PARAMETERS-1'!$B$5:$J$44,7,FALSE)*ESCYLD2!$F120 + ESCYLD1!H120*(1-VLOOKUP(ESCYLD2!H$4,'[1]INTERNAL PARAMETERS-1'!$B$5:$J$44,5,FALSE))*VLOOKUP(ESCYLD2!H$4,'[1]INTERNAL PARAMETERS-1'!$B$5:$J$44,9,FALSE)*ESCYLD2!$F120</f>
        <v>0</v>
      </c>
      <c r="I120" s="52">
        <f>ESCYLD1!I120*VLOOKUP(ESCYLD2!I$4,'[1]INTERNAL PARAMETERS-1'!$B$5:$J$44,5,FALSE)*VLOOKUP(ESCYLD2!I$4,'[1]INTERNAL PARAMETERS-1'!$B$5:$J$44,7,FALSE)*ESCYLD2!$F120 + ESCYLD1!I120*(1-VLOOKUP(ESCYLD2!I$4,'[1]INTERNAL PARAMETERS-1'!$B$5:$J$44,5,FALSE))*VLOOKUP(ESCYLD2!I$4,'[1]INTERNAL PARAMETERS-1'!$B$5:$J$44,9,FALSE)*ESCYLD2!$F120</f>
        <v>0</v>
      </c>
      <c r="J120" s="52">
        <f>ESCYLD1!J120*VLOOKUP(ESCYLD2!J$4,'[1]INTERNAL PARAMETERS-1'!$B$5:$J$44,5,FALSE)*VLOOKUP(ESCYLD2!J$4,'[1]INTERNAL PARAMETERS-1'!$B$5:$J$44,7,FALSE)*ESCYLD2!$F120 + ESCYLD1!J120*(1-VLOOKUP(ESCYLD2!J$4,'[1]INTERNAL PARAMETERS-1'!$B$5:$J$44,5,FALSE))*VLOOKUP(ESCYLD2!J$4,'[1]INTERNAL PARAMETERS-1'!$B$5:$J$44,9,FALSE)*ESCYLD2!$F120</f>
        <v>0</v>
      </c>
      <c r="K120" s="52">
        <f>ESCYLD1!K120*VLOOKUP(ESCYLD2!K$4,'[1]INTERNAL PARAMETERS-1'!$B$5:$J$44,5,FALSE)*VLOOKUP(ESCYLD2!K$4,'[1]INTERNAL PARAMETERS-1'!$B$5:$J$44,7,FALSE)*ESCYLD2!$F120 + ESCYLD1!K120*(1-VLOOKUP(ESCYLD2!K$4,'[1]INTERNAL PARAMETERS-1'!$B$5:$J$44,5,FALSE))*VLOOKUP(ESCYLD2!K$4,'[1]INTERNAL PARAMETERS-1'!$B$5:$J$44,9,FALSE)*ESCYLD2!$F120</f>
        <v>0</v>
      </c>
      <c r="L120" s="52">
        <f>ESCYLD1!L120*VLOOKUP(ESCYLD2!L$4,'[1]INTERNAL PARAMETERS-1'!$B$5:$J$44,5,FALSE)*VLOOKUP(ESCYLD2!L$4,'[1]INTERNAL PARAMETERS-1'!$B$5:$J$44,7,FALSE)*ESCYLD2!$F120 + ESCYLD1!L120*(1-VLOOKUP(ESCYLD2!L$4,'[1]INTERNAL PARAMETERS-1'!$B$5:$J$44,5,FALSE))*VLOOKUP(ESCYLD2!L$4,'[1]INTERNAL PARAMETERS-1'!$B$5:$J$44,9,FALSE)*ESCYLD2!$F120</f>
        <v>0</v>
      </c>
      <c r="M120" s="52">
        <f>ESCYLD1!M120*VLOOKUP(ESCYLD2!M$4,'[1]INTERNAL PARAMETERS-1'!$B$5:$J$44,5,FALSE)*VLOOKUP(ESCYLD2!M$4,'[1]INTERNAL PARAMETERS-1'!$B$5:$J$44,7,FALSE)*ESCYLD2!$F120 + ESCYLD1!M120*(1-VLOOKUP(ESCYLD2!M$4,'[1]INTERNAL PARAMETERS-1'!$B$5:$J$44,5,FALSE))*VLOOKUP(ESCYLD2!M$4,'[1]INTERNAL PARAMETERS-1'!$B$5:$J$44,9,FALSE)*ESCYLD2!$F120</f>
        <v>0</v>
      </c>
      <c r="N120" s="52">
        <f>ESCYLD1!N120*VLOOKUP(ESCYLD2!N$4,'[1]INTERNAL PARAMETERS-1'!$B$5:$J$44,5,FALSE)*VLOOKUP(ESCYLD2!N$4,'[1]INTERNAL PARAMETERS-1'!$B$5:$J$44,7,FALSE)*ESCYLD2!$F120 + ESCYLD1!N120*(1-VLOOKUP(ESCYLD2!N$4,'[1]INTERNAL PARAMETERS-1'!$B$5:$J$44,5,FALSE))*VLOOKUP(ESCYLD2!N$4,'[1]INTERNAL PARAMETERS-1'!$B$5:$J$44,9,FALSE)*ESCYLD2!$F120</f>
        <v>0</v>
      </c>
      <c r="O120" s="52">
        <f>ESCYLD1!O120*VLOOKUP(ESCYLD2!O$4,'[1]INTERNAL PARAMETERS-1'!$B$5:$J$44,5,FALSE)*VLOOKUP(ESCYLD2!O$4,'[1]INTERNAL PARAMETERS-1'!$B$5:$J$44,7,FALSE)*ESCYLD2!$F120 + ESCYLD1!O120*(1-VLOOKUP(ESCYLD2!O$4,'[1]INTERNAL PARAMETERS-1'!$B$5:$J$44,5,FALSE))*VLOOKUP(ESCYLD2!O$4,'[1]INTERNAL PARAMETERS-1'!$B$5:$J$44,9,FALSE)*ESCYLD2!$F120</f>
        <v>0</v>
      </c>
      <c r="P120" s="52">
        <f>ESCYLD1!P120*VLOOKUP(ESCYLD2!P$4,'[1]INTERNAL PARAMETERS-1'!$B$5:$J$44,5,FALSE)*VLOOKUP(ESCYLD2!P$4,'[1]INTERNAL PARAMETERS-1'!$B$5:$J$44,7,FALSE)*ESCYLD2!$F120 + ESCYLD1!P120*(1-VLOOKUP(ESCYLD2!P$4,'[1]INTERNAL PARAMETERS-1'!$B$5:$J$44,5,FALSE))*VLOOKUP(ESCYLD2!P$4,'[1]INTERNAL PARAMETERS-1'!$B$5:$J$44,9,FALSE)*ESCYLD2!$F120</f>
        <v>0</v>
      </c>
      <c r="Q120" s="52">
        <f>ESCYLD1!Q120*VLOOKUP(ESCYLD2!Q$4,'[1]INTERNAL PARAMETERS-1'!$B$5:$J$44,5,FALSE)*VLOOKUP(ESCYLD2!Q$4,'[1]INTERNAL PARAMETERS-1'!$B$5:$J$44,7,FALSE)*ESCYLD2!$F120 + ESCYLD1!Q120*(1-VLOOKUP(ESCYLD2!Q$4,'[1]INTERNAL PARAMETERS-1'!$B$5:$J$44,5,FALSE))*VLOOKUP(ESCYLD2!Q$4,'[1]INTERNAL PARAMETERS-1'!$B$5:$J$44,9,FALSE)*ESCYLD2!$F120</f>
        <v>0</v>
      </c>
      <c r="R120" s="52">
        <f>ESCYLD1!R120*VLOOKUP(ESCYLD2!R$4,'[1]INTERNAL PARAMETERS-1'!$B$5:$J$44,5,FALSE)*VLOOKUP(ESCYLD2!R$4,'[1]INTERNAL PARAMETERS-1'!$B$5:$J$44,7,FALSE)*ESCYLD2!$F120 + ESCYLD1!R120*(1-VLOOKUP(ESCYLD2!R$4,'[1]INTERNAL PARAMETERS-1'!$B$5:$J$44,5,FALSE))*VLOOKUP(ESCYLD2!R$4,'[1]INTERNAL PARAMETERS-1'!$B$5:$J$44,9,FALSE)*ESCYLD2!$F120</f>
        <v>0</v>
      </c>
      <c r="S120" s="52">
        <f>ESCYLD1!S120*VLOOKUP(ESCYLD2!S$4,'[1]INTERNAL PARAMETERS-1'!$B$5:$J$44,5,FALSE)*VLOOKUP(ESCYLD2!S$4,'[1]INTERNAL PARAMETERS-1'!$B$5:$J$44,7,FALSE)*ESCYLD2!$F120 + ESCYLD1!S120*(1-VLOOKUP(ESCYLD2!S$4,'[1]INTERNAL PARAMETERS-1'!$B$5:$J$44,5,FALSE))*VLOOKUP(ESCYLD2!S$4,'[1]INTERNAL PARAMETERS-1'!$B$5:$J$44,9,FALSE)*ESCYLD2!$F120</f>
        <v>0</v>
      </c>
      <c r="T120" s="52">
        <f>ESCYLD1!T120*VLOOKUP(ESCYLD2!T$4,'[1]INTERNAL PARAMETERS-1'!$B$5:$J$44,5,FALSE)*VLOOKUP(ESCYLD2!T$4,'[1]INTERNAL PARAMETERS-1'!$B$5:$J$44,7,FALSE)*ESCYLD2!$F120 + ESCYLD1!T120*(1-VLOOKUP(ESCYLD2!T$4,'[1]INTERNAL PARAMETERS-1'!$B$5:$J$44,5,FALSE))*VLOOKUP(ESCYLD2!T$4,'[1]INTERNAL PARAMETERS-1'!$B$5:$J$44,9,FALSE)*ESCYLD2!$F120</f>
        <v>0</v>
      </c>
      <c r="U120" s="52">
        <f>ESCYLD1!U120*VLOOKUP(ESCYLD2!U$4,'[1]INTERNAL PARAMETERS-1'!$B$5:$J$44,5,FALSE)*VLOOKUP(ESCYLD2!U$4,'[1]INTERNAL PARAMETERS-1'!$B$5:$J$44,7,FALSE)*ESCYLD2!$F120 + ESCYLD1!U120*(1-VLOOKUP(ESCYLD2!U$4,'[1]INTERNAL PARAMETERS-1'!$B$5:$J$44,5,FALSE))*VLOOKUP(ESCYLD2!U$4,'[1]INTERNAL PARAMETERS-1'!$B$5:$J$44,9,FALSE)*ESCYLD2!$F120</f>
        <v>0</v>
      </c>
      <c r="V120" s="52">
        <f>ESCYLD1!V120*VLOOKUP(ESCYLD2!V$4,'[1]INTERNAL PARAMETERS-1'!$B$5:$J$44,5,FALSE)*VLOOKUP(ESCYLD2!V$4,'[1]INTERNAL PARAMETERS-1'!$B$5:$J$44,7,FALSE)*ESCYLD2!$F120 + ESCYLD1!V120*(1-VLOOKUP(ESCYLD2!V$4,'[1]INTERNAL PARAMETERS-1'!$B$5:$J$44,5,FALSE))*VLOOKUP(ESCYLD2!V$4,'[1]INTERNAL PARAMETERS-1'!$B$5:$J$44,9,FALSE)*ESCYLD2!$F120</f>
        <v>0</v>
      </c>
      <c r="W120" s="52">
        <f>ESCYLD1!W120*VLOOKUP(ESCYLD2!W$4,'[1]INTERNAL PARAMETERS-1'!$B$5:$J$44,5,FALSE)*VLOOKUP(ESCYLD2!W$4,'[1]INTERNAL PARAMETERS-1'!$B$5:$J$44,7,FALSE)*ESCYLD2!$F120 + ESCYLD1!W120*(1-VLOOKUP(ESCYLD2!W$4,'[1]INTERNAL PARAMETERS-1'!$B$5:$J$44,5,FALSE))*VLOOKUP(ESCYLD2!W$4,'[1]INTERNAL PARAMETERS-1'!$B$5:$J$44,9,FALSE)*ESCYLD2!$F120</f>
        <v>0</v>
      </c>
      <c r="X120" s="52">
        <f>ESCYLD1!X120*VLOOKUP(ESCYLD2!X$4,'[1]INTERNAL PARAMETERS-1'!$B$5:$J$44,5,FALSE)*VLOOKUP(ESCYLD2!X$4,'[1]INTERNAL PARAMETERS-1'!$B$5:$J$44,7,FALSE)*ESCYLD2!$F120 + ESCYLD1!X120*(1-VLOOKUP(ESCYLD2!X$4,'[1]INTERNAL PARAMETERS-1'!$B$5:$J$44,5,FALSE))*VLOOKUP(ESCYLD2!X$4,'[1]INTERNAL PARAMETERS-1'!$B$5:$J$44,9,FALSE)*ESCYLD2!$F120</f>
        <v>0</v>
      </c>
      <c r="Y120" s="52">
        <f>ESCYLD1!Y120*VLOOKUP(ESCYLD2!Y$4,'[1]INTERNAL PARAMETERS-1'!$B$5:$J$44,5,FALSE)*VLOOKUP(ESCYLD2!Y$4,'[1]INTERNAL PARAMETERS-1'!$B$5:$J$44,7,FALSE)*ESCYLD2!$F120 + ESCYLD1!Y120*(1-VLOOKUP(ESCYLD2!Y$4,'[1]INTERNAL PARAMETERS-1'!$B$5:$J$44,5,FALSE))*VLOOKUP(ESCYLD2!Y$4,'[1]INTERNAL PARAMETERS-1'!$B$5:$J$44,9,FALSE)*ESCYLD2!$F120</f>
        <v>0</v>
      </c>
      <c r="Z120" s="52">
        <f>ESCYLD1!Z120*VLOOKUP(ESCYLD2!Z$4,'[1]INTERNAL PARAMETERS-1'!$B$5:$J$44,5,FALSE)*VLOOKUP(ESCYLD2!Z$4,'[1]INTERNAL PARAMETERS-1'!$B$5:$J$44,7,FALSE)*ESCYLD2!$F120 + ESCYLD1!Z120*(1-VLOOKUP(ESCYLD2!Z$4,'[1]INTERNAL PARAMETERS-1'!$B$5:$J$44,5,FALSE))*VLOOKUP(ESCYLD2!Z$4,'[1]INTERNAL PARAMETERS-1'!$B$5:$J$44,9,FALSE)*ESCYLD2!$F120</f>
        <v>0</v>
      </c>
      <c r="AA120" s="52">
        <f>ESCYLD1!AA120*VLOOKUP(ESCYLD2!AA$4,'[1]INTERNAL PARAMETERS-1'!$B$5:$J$44,5,FALSE)*VLOOKUP(ESCYLD2!AA$4,'[1]INTERNAL PARAMETERS-1'!$B$5:$J$44,7,FALSE)*ESCYLD2!$F120 + ESCYLD1!AA120*(1-VLOOKUP(ESCYLD2!AA$4,'[1]INTERNAL PARAMETERS-1'!$B$5:$J$44,5,FALSE))*VLOOKUP(ESCYLD2!AA$4,'[1]INTERNAL PARAMETERS-1'!$B$5:$J$44,9,FALSE)*ESCYLD2!$F120</f>
        <v>0</v>
      </c>
      <c r="AB120" s="52">
        <f>ESCYLD1!AB120*VLOOKUP(ESCYLD2!AB$4,'[1]INTERNAL PARAMETERS-1'!$B$5:$J$44,5,FALSE)*VLOOKUP(ESCYLD2!AB$4,'[1]INTERNAL PARAMETERS-1'!$B$5:$J$44,7,FALSE)*ESCYLD2!$F120 + ESCYLD1!AB120*(1-VLOOKUP(ESCYLD2!AB$4,'[1]INTERNAL PARAMETERS-1'!$B$5:$J$44,5,FALSE))*VLOOKUP(ESCYLD2!AB$4,'[1]INTERNAL PARAMETERS-1'!$B$5:$J$44,9,FALSE)*ESCYLD2!$F120</f>
        <v>0</v>
      </c>
      <c r="AC120" s="52">
        <f>ESCYLD1!AC120*VLOOKUP(ESCYLD2!AC$4,'[1]INTERNAL PARAMETERS-1'!$B$5:$J$44,5,FALSE)*VLOOKUP(ESCYLD2!AC$4,'[1]INTERNAL PARAMETERS-1'!$B$5:$J$44,7,FALSE)*ESCYLD2!$F120 + ESCYLD1!AC120*(1-VLOOKUP(ESCYLD2!AC$4,'[1]INTERNAL PARAMETERS-1'!$B$5:$J$44,5,FALSE))*VLOOKUP(ESCYLD2!AC$4,'[1]INTERNAL PARAMETERS-1'!$B$5:$J$44,9,FALSE)*ESCYLD2!$F120</f>
        <v>0</v>
      </c>
      <c r="AD120" s="52">
        <f>ESCYLD1!AD120*VLOOKUP(ESCYLD2!AD$4,'[1]INTERNAL PARAMETERS-1'!$B$5:$J$44,5,FALSE)*VLOOKUP(ESCYLD2!AD$4,'[1]INTERNAL PARAMETERS-1'!$B$5:$J$44,7,FALSE)*ESCYLD2!$F120 + ESCYLD1!AD120*(1-VLOOKUP(ESCYLD2!AD$4,'[1]INTERNAL PARAMETERS-1'!$B$5:$J$44,5,FALSE))*VLOOKUP(ESCYLD2!AD$4,'[1]INTERNAL PARAMETERS-1'!$B$5:$J$44,9,FALSE)*ESCYLD2!$F120</f>
        <v>0</v>
      </c>
      <c r="AE120" s="52">
        <f>ESCYLD1!AE120*VLOOKUP(ESCYLD2!AE$4,'[1]INTERNAL PARAMETERS-1'!$B$5:$J$44,5,FALSE)*VLOOKUP(ESCYLD2!AE$4,'[1]INTERNAL PARAMETERS-1'!$B$5:$J$44,7,FALSE)*ESCYLD2!$F120 + ESCYLD1!AE120*(1-VLOOKUP(ESCYLD2!AE$4,'[1]INTERNAL PARAMETERS-1'!$B$5:$J$44,5,FALSE))*VLOOKUP(ESCYLD2!AE$4,'[1]INTERNAL PARAMETERS-1'!$B$5:$J$44,9,FALSE)*ESCYLD2!$F120</f>
        <v>0</v>
      </c>
      <c r="AF120" s="52">
        <f>ESCYLD1!AF120*VLOOKUP(ESCYLD2!AF$4,'[1]INTERNAL PARAMETERS-1'!$B$5:$J$44,5,FALSE)*VLOOKUP(ESCYLD2!AF$4,'[1]INTERNAL PARAMETERS-1'!$B$5:$J$44,7,FALSE)*ESCYLD2!$F120 + ESCYLD1!AF120*(1-VLOOKUP(ESCYLD2!AF$4,'[1]INTERNAL PARAMETERS-1'!$B$5:$J$44,5,FALSE))*VLOOKUP(ESCYLD2!AF$4,'[1]INTERNAL PARAMETERS-1'!$B$5:$J$44,9,FALSE)*ESCYLD2!$F120</f>
        <v>0</v>
      </c>
      <c r="AG120" s="52">
        <f>ESCYLD1!AG120*VLOOKUP(ESCYLD2!AG$4,'[1]INTERNAL PARAMETERS-1'!$B$5:$J$44,5,FALSE)*VLOOKUP(ESCYLD2!AG$4,'[1]INTERNAL PARAMETERS-1'!$B$5:$J$44,7,FALSE)*ESCYLD2!$F120 + ESCYLD1!AG120*(1-VLOOKUP(ESCYLD2!AG$4,'[1]INTERNAL PARAMETERS-1'!$B$5:$J$44,5,FALSE))*VLOOKUP(ESCYLD2!AG$4,'[1]INTERNAL PARAMETERS-1'!$B$5:$J$44,9,FALSE)*ESCYLD2!$F120</f>
        <v>0</v>
      </c>
      <c r="AH120" s="52">
        <f>ESCYLD1!AH120*VLOOKUP(ESCYLD2!AH$4,'[1]INTERNAL PARAMETERS-1'!$B$5:$J$44,5,FALSE)*VLOOKUP(ESCYLD2!AH$4,'[1]INTERNAL PARAMETERS-1'!$B$5:$J$44,7,FALSE)*ESCYLD2!$F120 + ESCYLD1!AH120*(1-VLOOKUP(ESCYLD2!AH$4,'[1]INTERNAL PARAMETERS-1'!$B$5:$J$44,5,FALSE))*VLOOKUP(ESCYLD2!AH$4,'[1]INTERNAL PARAMETERS-1'!$B$5:$J$44,9,FALSE)*ESCYLD2!$F120</f>
        <v>0</v>
      </c>
      <c r="AI120" s="52">
        <f>ESCYLD1!AI120*VLOOKUP(ESCYLD2!AI$4,'[1]INTERNAL PARAMETERS-1'!$B$5:$J$44,5,FALSE)*VLOOKUP(ESCYLD2!AI$4,'[1]INTERNAL PARAMETERS-1'!$B$5:$J$44,7,FALSE)*ESCYLD2!$F120 + ESCYLD1!AI120*(1-VLOOKUP(ESCYLD2!AI$4,'[1]INTERNAL PARAMETERS-1'!$B$5:$J$44,5,FALSE))*VLOOKUP(ESCYLD2!AI$4,'[1]INTERNAL PARAMETERS-1'!$B$5:$J$44,9,FALSE)*ESCYLD2!$F120</f>
        <v>0</v>
      </c>
      <c r="AJ120" s="52">
        <f>ESCYLD1!AJ120*VLOOKUP(ESCYLD2!AJ$4,'[1]INTERNAL PARAMETERS-1'!$B$5:$J$44,5,FALSE)*VLOOKUP(ESCYLD2!AJ$4,'[1]INTERNAL PARAMETERS-1'!$B$5:$J$44,7,FALSE)*ESCYLD2!$F120 + ESCYLD1!AJ120*(1-VLOOKUP(ESCYLD2!AJ$4,'[1]INTERNAL PARAMETERS-1'!$B$5:$J$44,5,FALSE))*VLOOKUP(ESCYLD2!AJ$4,'[1]INTERNAL PARAMETERS-1'!$B$5:$J$44,9,FALSE)*ESCYLD2!$F120</f>
        <v>0</v>
      </c>
      <c r="AK120" s="52">
        <f>ESCYLD1!AK120*VLOOKUP(ESCYLD2!AK$4,'[1]INTERNAL PARAMETERS-1'!$B$5:$J$44,5,FALSE)*VLOOKUP(ESCYLD2!AK$4,'[1]INTERNAL PARAMETERS-1'!$B$5:$J$44,7,FALSE)*ESCYLD2!$F120 + ESCYLD1!AK120*(1-VLOOKUP(ESCYLD2!AK$4,'[1]INTERNAL PARAMETERS-1'!$B$5:$J$44,5,FALSE))*VLOOKUP(ESCYLD2!AK$4,'[1]INTERNAL PARAMETERS-1'!$B$5:$J$44,9,FALSE)*ESCYLD2!$F120</f>
        <v>0</v>
      </c>
      <c r="AL120" s="52">
        <f>ESCYLD1!AL120*VLOOKUP(ESCYLD2!AL$4,'[1]INTERNAL PARAMETERS-1'!$B$5:$J$44,5,FALSE)*VLOOKUP(ESCYLD2!AL$4,'[1]INTERNAL PARAMETERS-1'!$B$5:$J$44,7,FALSE)*ESCYLD2!$F120 + ESCYLD1!AL120*(1-VLOOKUP(ESCYLD2!AL$4,'[1]INTERNAL PARAMETERS-1'!$B$5:$J$44,5,FALSE))*VLOOKUP(ESCYLD2!AL$4,'[1]INTERNAL PARAMETERS-1'!$B$5:$J$44,9,FALSE)*ESCYLD2!$F120</f>
        <v>0</v>
      </c>
      <c r="AM120" s="52">
        <f>ESCYLD1!AM120*VLOOKUP(ESCYLD2!AM$4,'[1]INTERNAL PARAMETERS-1'!$B$5:$J$44,5,FALSE)*VLOOKUP(ESCYLD2!AM$4,'[1]INTERNAL PARAMETERS-1'!$B$5:$J$44,7,FALSE)*ESCYLD2!$F120 + ESCYLD1!AM120*(1-VLOOKUP(ESCYLD2!AM$4,'[1]INTERNAL PARAMETERS-1'!$B$5:$J$44,5,FALSE))*VLOOKUP(ESCYLD2!AM$4,'[1]INTERNAL PARAMETERS-1'!$B$5:$J$44,9,FALSE)*ESCYLD2!$F120</f>
        <v>0</v>
      </c>
      <c r="AN120" s="52">
        <f>ESCYLD1!AN120*VLOOKUP(ESCYLD2!AN$4,'[1]INTERNAL PARAMETERS-1'!$B$5:$J$44,5,FALSE)*VLOOKUP(ESCYLD2!AN$4,'[1]INTERNAL PARAMETERS-1'!$B$5:$J$44,7,FALSE)*ESCYLD2!$F120 + ESCYLD1!AN120*(1-VLOOKUP(ESCYLD2!AN$4,'[1]INTERNAL PARAMETERS-1'!$B$5:$J$44,5,FALSE))*VLOOKUP(ESCYLD2!AN$4,'[1]INTERNAL PARAMETERS-1'!$B$5:$J$44,9,FALSE)*ESCYLD2!$F120</f>
        <v>0</v>
      </c>
      <c r="AO120" s="52">
        <f>ESCYLD1!AO120*VLOOKUP(ESCYLD2!AO$4,'[1]INTERNAL PARAMETERS-1'!$B$5:$J$44,5,FALSE)*VLOOKUP(ESCYLD2!AO$4,'[1]INTERNAL PARAMETERS-1'!$B$5:$J$44,7,FALSE)*ESCYLD2!$F120 + ESCYLD1!AO120*(1-VLOOKUP(ESCYLD2!AO$4,'[1]INTERNAL PARAMETERS-1'!$B$5:$J$44,5,FALSE))*VLOOKUP(ESCYLD2!AO$4,'[1]INTERNAL PARAMETERS-1'!$B$5:$J$44,9,FALSE)*ESCYLD2!$F120</f>
        <v>0</v>
      </c>
      <c r="AP120" s="52">
        <f>ESCYLD1!AP120*VLOOKUP(ESCYLD2!AP$4,'[1]INTERNAL PARAMETERS-1'!$B$5:$J$44,5,FALSE)*VLOOKUP(ESCYLD2!AP$4,'[1]INTERNAL PARAMETERS-1'!$B$5:$J$44,7,FALSE)*ESCYLD2!$F120 + ESCYLD1!AP120*(1-VLOOKUP(ESCYLD2!AP$4,'[1]INTERNAL PARAMETERS-1'!$B$5:$J$44,5,FALSE))*VLOOKUP(ESCYLD2!AP$4,'[1]INTERNAL PARAMETERS-1'!$B$5:$J$44,9,FALSE)*ESCYLD2!$F120</f>
        <v>0</v>
      </c>
      <c r="AQ120" s="52">
        <f>ESCYLD1!AQ120*VLOOKUP(ESCYLD2!AQ$4,'[1]INTERNAL PARAMETERS-1'!$B$5:$J$44,5,FALSE)*VLOOKUP(ESCYLD2!AQ$4,'[1]INTERNAL PARAMETERS-1'!$B$5:$J$44,7,FALSE)*ESCYLD2!$F120 + ESCYLD1!AQ120*(1-VLOOKUP(ESCYLD2!AQ$4,'[1]INTERNAL PARAMETERS-1'!$B$5:$J$44,5,FALSE))*VLOOKUP(ESCYLD2!AQ$4,'[1]INTERNAL PARAMETERS-1'!$B$5:$J$44,9,FALSE)*ESCYLD2!$F120</f>
        <v>0</v>
      </c>
      <c r="AR120" s="52">
        <f>ESCYLD1!AR120*VLOOKUP(ESCYLD2!AR$4,'[1]INTERNAL PARAMETERS-1'!$B$5:$J$44,5,FALSE)*VLOOKUP(ESCYLD2!AR$4,'[1]INTERNAL PARAMETERS-1'!$B$5:$J$44,7,FALSE)*ESCYLD2!$F120 + ESCYLD1!AR120*(1-VLOOKUP(ESCYLD2!AR$4,'[1]INTERNAL PARAMETERS-1'!$B$5:$J$44,5,FALSE))*VLOOKUP(ESCYLD2!AR$4,'[1]INTERNAL PARAMETERS-1'!$B$5:$J$44,9,FALSE)*ESCYLD2!$F120</f>
        <v>0</v>
      </c>
      <c r="AS120" s="52">
        <f>ESCYLD1!AS120*VLOOKUP(ESCYLD2!AS$4,'[1]INTERNAL PARAMETERS-1'!$B$5:$J$44,5,FALSE)*VLOOKUP(ESCYLD2!AS$4,'[1]INTERNAL PARAMETERS-1'!$B$5:$J$44,7,FALSE)*ESCYLD2!$F120 + ESCYLD1!AS120*(1-VLOOKUP(ESCYLD2!AS$4,'[1]INTERNAL PARAMETERS-1'!$B$5:$J$44,5,FALSE))*VLOOKUP(ESCYLD2!AS$4,'[1]INTERNAL PARAMETERS-1'!$B$5:$J$44,9,FALSE)*ESCYLD2!$F120</f>
        <v>0</v>
      </c>
      <c r="AT120" s="51">
        <f>ESCYLD1!AT120*VLOOKUP(ESCYLD2!AT$4,'[1]INTERNAL PARAMETERS-1'!$B$5:$J$44,5,FALSE)*VLOOKUP(ESCYLD2!AT$4,'[1]INTERNAL PARAMETERS-1'!$B$5:$J$44,7,FALSE)*ESCYLD2!$F120 + ESCYLD1!AT120*(1-VLOOKUP(ESCYLD2!AT$4,'[1]INTERNAL PARAMETERS-1'!$B$5:$J$44,5,FALSE))*VLOOKUP(ESCYLD2!AT$4,'[1]INTERNAL PARAMETERS-1'!$B$5:$J$44,9,FALSE)*ESCYLD2!$F120</f>
        <v>0</v>
      </c>
      <c r="AU120" s="53">
        <f>ESCYLD1!AU120*VLOOKUP(ESCYLD2!AU$4,'[1]INTERNAL PARAMETERS-1'!$B$5:$J$44,5,FALSE)*VLOOKUP(ESCYLD2!AU$4,'[1]INTERNAL PARAMETERS-1'!$B$5:$J$44,6,FALSE)*VLOOKUP(ESCYLD2!AU$4,'[1]INTERNAL PARAMETERS-1'!$B$5:$J$44,3,FALSE) + ESCYLD1!AU120*(1-VLOOKUP(ESCYLD2!AU$4,'[1]INTERNAL PARAMETERS-1'!$B$5:$J$44,5,FALSE))*VLOOKUP(ESCYLD2!AU$4,'[1]INTERNAL PARAMETERS-1'!$B$5:$J$44,8,FALSE)*VLOOKUP(ESCYLD2!AU$4,'[1]INTERNAL PARAMETERS-1'!$B$5:$J$44,3,FALSE)</f>
        <v>0</v>
      </c>
      <c r="AV120" s="52">
        <f>ESCYLD1!AV120*VLOOKUP(ESCYLD2!AV$4,'[1]INTERNAL PARAMETERS-1'!$B$5:$J$44,5,FALSE)*VLOOKUP(ESCYLD2!AV$4,'[1]INTERNAL PARAMETERS-1'!$B$5:$J$44,6,FALSE)*VLOOKUP(ESCYLD2!AV$4,'[1]INTERNAL PARAMETERS-1'!$B$5:$J$44,3,FALSE) + ESCYLD1!AV120*(1-VLOOKUP(ESCYLD2!AV$4,'[1]INTERNAL PARAMETERS-1'!$B$5:$J$44,5,FALSE))*VLOOKUP(ESCYLD2!AV$4,'[1]INTERNAL PARAMETERS-1'!$B$5:$J$44,8,FALSE)*VLOOKUP(ESCYLD2!AV$4,'[1]INTERNAL PARAMETERS-1'!$B$5:$J$44,3,FALSE)</f>
        <v>0</v>
      </c>
      <c r="AW120" s="52">
        <f>ESCYLD1!AW120*VLOOKUP(ESCYLD2!AW$4,'[1]INTERNAL PARAMETERS-1'!$B$5:$J$44,5,FALSE)*VLOOKUP(ESCYLD2!AW$4,'[1]INTERNAL PARAMETERS-1'!$B$5:$J$44,6,FALSE)*VLOOKUP(ESCYLD2!AW$4,'[1]INTERNAL PARAMETERS-1'!$B$5:$J$44,3,FALSE) + ESCYLD1!AW120*(1-VLOOKUP(ESCYLD2!AW$4,'[1]INTERNAL PARAMETERS-1'!$B$5:$J$44,5,FALSE))*VLOOKUP(ESCYLD2!AW$4,'[1]INTERNAL PARAMETERS-1'!$B$5:$J$44,8,FALSE)*VLOOKUP(ESCYLD2!AW$4,'[1]INTERNAL PARAMETERS-1'!$B$5:$J$44,3,FALSE)</f>
        <v>0</v>
      </c>
      <c r="AX120" s="52">
        <f>ESCYLD1!AX120*VLOOKUP(ESCYLD2!AX$4,'[1]INTERNAL PARAMETERS-1'!$B$5:$J$44,5,FALSE)*VLOOKUP(ESCYLD2!AX$4,'[1]INTERNAL PARAMETERS-1'!$B$5:$J$44,6,FALSE)*VLOOKUP(ESCYLD2!AX$4,'[1]INTERNAL PARAMETERS-1'!$B$5:$J$44,3,FALSE) + ESCYLD1!AX120*(1-VLOOKUP(ESCYLD2!AX$4,'[1]INTERNAL PARAMETERS-1'!$B$5:$J$44,5,FALSE))*VLOOKUP(ESCYLD2!AX$4,'[1]INTERNAL PARAMETERS-1'!$B$5:$J$44,8,FALSE)*VLOOKUP(ESCYLD2!AX$4,'[1]INTERNAL PARAMETERS-1'!$B$5:$J$44,3,FALSE)</f>
        <v>0</v>
      </c>
      <c r="AY120" s="52">
        <f>ESCYLD1!AY120*VLOOKUP(ESCYLD2!AY$4,'[1]INTERNAL PARAMETERS-1'!$B$5:$J$44,5,FALSE)*VLOOKUP(ESCYLD2!AY$4,'[1]INTERNAL PARAMETERS-1'!$B$5:$J$44,6,FALSE)*VLOOKUP(ESCYLD2!AY$4,'[1]INTERNAL PARAMETERS-1'!$B$5:$J$44,3,FALSE) + ESCYLD1!AY120*(1-VLOOKUP(ESCYLD2!AY$4,'[1]INTERNAL PARAMETERS-1'!$B$5:$J$44,5,FALSE))*VLOOKUP(ESCYLD2!AY$4,'[1]INTERNAL PARAMETERS-1'!$B$5:$J$44,8,FALSE)*VLOOKUP(ESCYLD2!AY$4,'[1]INTERNAL PARAMETERS-1'!$B$5:$J$44,3,FALSE)</f>
        <v>0</v>
      </c>
      <c r="AZ120" s="52">
        <f>ESCYLD1!AZ120*VLOOKUP(ESCYLD2!AZ$4,'[1]INTERNAL PARAMETERS-1'!$B$5:$J$44,5,FALSE)*VLOOKUP(ESCYLD2!AZ$4,'[1]INTERNAL PARAMETERS-1'!$B$5:$J$44,6,FALSE)*VLOOKUP(ESCYLD2!AZ$4,'[1]INTERNAL PARAMETERS-1'!$B$5:$J$44,3,FALSE) + ESCYLD1!AZ120*(1-VLOOKUP(ESCYLD2!AZ$4,'[1]INTERNAL PARAMETERS-1'!$B$5:$J$44,5,FALSE))*VLOOKUP(ESCYLD2!AZ$4,'[1]INTERNAL PARAMETERS-1'!$B$5:$J$44,8,FALSE)*VLOOKUP(ESCYLD2!AZ$4,'[1]INTERNAL PARAMETERS-1'!$B$5:$J$44,3,FALSE)</f>
        <v>0</v>
      </c>
      <c r="BA120" s="52">
        <f>ESCYLD1!BA120*VLOOKUP(ESCYLD2!BA$4,'[1]INTERNAL PARAMETERS-1'!$B$5:$J$44,5,FALSE)*VLOOKUP(ESCYLD2!BA$4,'[1]INTERNAL PARAMETERS-1'!$B$5:$J$44,6,FALSE)*VLOOKUP(ESCYLD2!BA$4,'[1]INTERNAL PARAMETERS-1'!$B$5:$J$44,3,FALSE) + ESCYLD1!BA120*(1-VLOOKUP(ESCYLD2!BA$4,'[1]INTERNAL PARAMETERS-1'!$B$5:$J$44,5,FALSE))*VLOOKUP(ESCYLD2!BA$4,'[1]INTERNAL PARAMETERS-1'!$B$5:$J$44,8,FALSE)*VLOOKUP(ESCYLD2!BA$4,'[1]INTERNAL PARAMETERS-1'!$B$5:$J$44,3,FALSE)</f>
        <v>0</v>
      </c>
      <c r="BB120" s="52">
        <f>ESCYLD1!BB120*VLOOKUP(ESCYLD2!BB$4,'[1]INTERNAL PARAMETERS-1'!$B$5:$J$44,5,FALSE)*VLOOKUP(ESCYLD2!BB$4,'[1]INTERNAL PARAMETERS-1'!$B$5:$J$44,6,FALSE)*VLOOKUP(ESCYLD2!BB$4,'[1]INTERNAL PARAMETERS-1'!$B$5:$J$44,3,FALSE) + ESCYLD1!BB120*(1-VLOOKUP(ESCYLD2!BB$4,'[1]INTERNAL PARAMETERS-1'!$B$5:$J$44,5,FALSE))*VLOOKUP(ESCYLD2!BB$4,'[1]INTERNAL PARAMETERS-1'!$B$5:$J$44,8,FALSE)*VLOOKUP(ESCYLD2!BB$4,'[1]INTERNAL PARAMETERS-1'!$B$5:$J$44,3,FALSE)</f>
        <v>0</v>
      </c>
      <c r="BC120" s="52">
        <f>ESCYLD1!BC120*VLOOKUP(ESCYLD2!BC$4,'[1]INTERNAL PARAMETERS-1'!$B$5:$J$44,5,FALSE)*VLOOKUP(ESCYLD2!BC$4,'[1]INTERNAL PARAMETERS-1'!$B$5:$J$44,6,FALSE)*VLOOKUP(ESCYLD2!BC$4,'[1]INTERNAL PARAMETERS-1'!$B$5:$J$44,3,FALSE) + ESCYLD1!BC120*(1-VLOOKUP(ESCYLD2!BC$4,'[1]INTERNAL PARAMETERS-1'!$B$5:$J$44,5,FALSE))*VLOOKUP(ESCYLD2!BC$4,'[1]INTERNAL PARAMETERS-1'!$B$5:$J$44,8,FALSE)*VLOOKUP(ESCYLD2!BC$4,'[1]INTERNAL PARAMETERS-1'!$B$5:$J$44,3,FALSE)</f>
        <v>0</v>
      </c>
      <c r="BD120" s="52">
        <f>ESCYLD1!BD120*VLOOKUP(ESCYLD2!BD$4,'[1]INTERNAL PARAMETERS-1'!$B$5:$J$44,5,FALSE)*VLOOKUP(ESCYLD2!BD$4,'[1]INTERNAL PARAMETERS-1'!$B$5:$J$44,6,FALSE)*VLOOKUP(ESCYLD2!BD$4,'[1]INTERNAL PARAMETERS-1'!$B$5:$J$44,3,FALSE) + ESCYLD1!BD120*(1-VLOOKUP(ESCYLD2!BD$4,'[1]INTERNAL PARAMETERS-1'!$B$5:$J$44,5,FALSE))*VLOOKUP(ESCYLD2!BD$4,'[1]INTERNAL PARAMETERS-1'!$B$5:$J$44,8,FALSE)*VLOOKUP(ESCYLD2!BD$4,'[1]INTERNAL PARAMETERS-1'!$B$5:$J$44,3,FALSE)</f>
        <v>0</v>
      </c>
      <c r="BE120" s="52">
        <f>ESCYLD1!BE120*VLOOKUP(ESCYLD2!BE$4,'[1]INTERNAL PARAMETERS-1'!$B$5:$J$44,5,FALSE)*VLOOKUP(ESCYLD2!BE$4,'[1]INTERNAL PARAMETERS-1'!$B$5:$J$44,6,FALSE)*VLOOKUP(ESCYLD2!BE$4,'[1]INTERNAL PARAMETERS-1'!$B$5:$J$44,3,FALSE) + ESCYLD1!BE120*(1-VLOOKUP(ESCYLD2!BE$4,'[1]INTERNAL PARAMETERS-1'!$B$5:$J$44,5,FALSE))*VLOOKUP(ESCYLD2!BE$4,'[1]INTERNAL PARAMETERS-1'!$B$5:$J$44,8,FALSE)*VLOOKUP(ESCYLD2!BE$4,'[1]INTERNAL PARAMETERS-1'!$B$5:$J$44,3,FALSE)</f>
        <v>0</v>
      </c>
      <c r="BF120" s="52">
        <f>ESCYLD1!BF120*VLOOKUP(ESCYLD2!BF$4,'[1]INTERNAL PARAMETERS-1'!$B$5:$J$44,5,FALSE)*VLOOKUP(ESCYLD2!BF$4,'[1]INTERNAL PARAMETERS-1'!$B$5:$J$44,6,FALSE)*VLOOKUP(ESCYLD2!BF$4,'[1]INTERNAL PARAMETERS-1'!$B$5:$J$44,3,FALSE) + ESCYLD1!BF120*(1-VLOOKUP(ESCYLD2!BF$4,'[1]INTERNAL PARAMETERS-1'!$B$5:$J$44,5,FALSE))*VLOOKUP(ESCYLD2!BF$4,'[1]INTERNAL PARAMETERS-1'!$B$5:$J$44,8,FALSE)*VLOOKUP(ESCYLD2!BF$4,'[1]INTERNAL PARAMETERS-1'!$B$5:$J$44,3,FALSE)</f>
        <v>0</v>
      </c>
      <c r="BG120" s="52">
        <f>ESCYLD1!BG120*VLOOKUP(ESCYLD2!BG$4,'[1]INTERNAL PARAMETERS-1'!$B$5:$J$44,5,FALSE)*VLOOKUP(ESCYLD2!BG$4,'[1]INTERNAL PARAMETERS-1'!$B$5:$J$44,6,FALSE)*VLOOKUP(ESCYLD2!BG$4,'[1]INTERNAL PARAMETERS-1'!$B$5:$J$44,3,FALSE) + ESCYLD1!BG120*(1-VLOOKUP(ESCYLD2!BG$4,'[1]INTERNAL PARAMETERS-1'!$B$5:$J$44,5,FALSE))*VLOOKUP(ESCYLD2!BG$4,'[1]INTERNAL PARAMETERS-1'!$B$5:$J$44,8,FALSE)*VLOOKUP(ESCYLD2!BG$4,'[1]INTERNAL PARAMETERS-1'!$B$5:$J$44,3,FALSE)</f>
        <v>0</v>
      </c>
      <c r="BH120" s="52">
        <f>ESCYLD1!BH120*VLOOKUP(ESCYLD2!BH$4,'[1]INTERNAL PARAMETERS-1'!$B$5:$J$44,5,FALSE)*VLOOKUP(ESCYLD2!BH$4,'[1]INTERNAL PARAMETERS-1'!$B$5:$J$44,6,FALSE)*VLOOKUP(ESCYLD2!BH$4,'[1]INTERNAL PARAMETERS-1'!$B$5:$J$44,3,FALSE) + ESCYLD1!BH120*(1-VLOOKUP(ESCYLD2!BH$4,'[1]INTERNAL PARAMETERS-1'!$B$5:$J$44,5,FALSE))*VLOOKUP(ESCYLD2!BH$4,'[1]INTERNAL PARAMETERS-1'!$B$5:$J$44,8,FALSE)*VLOOKUP(ESCYLD2!BH$4,'[1]INTERNAL PARAMETERS-1'!$B$5:$J$44,3,FALSE)</f>
        <v>0</v>
      </c>
      <c r="BI120" s="52">
        <f>ESCYLD1!BI120*VLOOKUP(ESCYLD2!BI$4,'[1]INTERNAL PARAMETERS-1'!$B$5:$J$44,5,FALSE)*VLOOKUP(ESCYLD2!BI$4,'[1]INTERNAL PARAMETERS-1'!$B$5:$J$44,6,FALSE)*VLOOKUP(ESCYLD2!BI$4,'[1]INTERNAL PARAMETERS-1'!$B$5:$J$44,3,FALSE) + ESCYLD1!BI120*(1-VLOOKUP(ESCYLD2!BI$4,'[1]INTERNAL PARAMETERS-1'!$B$5:$J$44,5,FALSE))*VLOOKUP(ESCYLD2!BI$4,'[1]INTERNAL PARAMETERS-1'!$B$5:$J$44,8,FALSE)*VLOOKUP(ESCYLD2!BI$4,'[1]INTERNAL PARAMETERS-1'!$B$5:$J$44,3,FALSE)</f>
        <v>0</v>
      </c>
      <c r="BJ120" s="52">
        <f>ESCYLD1!BJ120*VLOOKUP(ESCYLD2!BJ$4,'[1]INTERNAL PARAMETERS-1'!$B$5:$J$44,5,FALSE)*VLOOKUP(ESCYLD2!BJ$4,'[1]INTERNAL PARAMETERS-1'!$B$5:$J$44,6,FALSE)*VLOOKUP(ESCYLD2!BJ$4,'[1]INTERNAL PARAMETERS-1'!$B$5:$J$44,3,FALSE) + ESCYLD1!BJ120*(1-VLOOKUP(ESCYLD2!BJ$4,'[1]INTERNAL PARAMETERS-1'!$B$5:$J$44,5,FALSE))*VLOOKUP(ESCYLD2!BJ$4,'[1]INTERNAL PARAMETERS-1'!$B$5:$J$44,8,FALSE)*VLOOKUP(ESCYLD2!BJ$4,'[1]INTERNAL PARAMETERS-1'!$B$5:$J$44,3,FALSE)</f>
        <v>0</v>
      </c>
      <c r="BK120" s="52">
        <f>ESCYLD1!BK120*VLOOKUP(ESCYLD2!BK$4,'[1]INTERNAL PARAMETERS-1'!$B$5:$J$44,5,FALSE)*VLOOKUP(ESCYLD2!BK$4,'[1]INTERNAL PARAMETERS-1'!$B$5:$J$44,6,FALSE)*VLOOKUP(ESCYLD2!BK$4,'[1]INTERNAL PARAMETERS-1'!$B$5:$J$44,3,FALSE) + ESCYLD1!BK120*(1-VLOOKUP(ESCYLD2!BK$4,'[1]INTERNAL PARAMETERS-1'!$B$5:$J$44,5,FALSE))*VLOOKUP(ESCYLD2!BK$4,'[1]INTERNAL PARAMETERS-1'!$B$5:$J$44,8,FALSE)*VLOOKUP(ESCYLD2!BK$4,'[1]INTERNAL PARAMETERS-1'!$B$5:$J$44,3,FALSE)</f>
        <v>0</v>
      </c>
      <c r="BL120" s="52">
        <f>ESCYLD1!BL120*VLOOKUP(ESCYLD2!BL$4,'[1]INTERNAL PARAMETERS-1'!$B$5:$J$44,5,FALSE)*VLOOKUP(ESCYLD2!BL$4,'[1]INTERNAL PARAMETERS-1'!$B$5:$J$44,6,FALSE)*VLOOKUP(ESCYLD2!BL$4,'[1]INTERNAL PARAMETERS-1'!$B$5:$J$44,3,FALSE) + ESCYLD1!BL120*(1-VLOOKUP(ESCYLD2!BL$4,'[1]INTERNAL PARAMETERS-1'!$B$5:$J$44,5,FALSE))*VLOOKUP(ESCYLD2!BL$4,'[1]INTERNAL PARAMETERS-1'!$B$5:$J$44,8,FALSE)*VLOOKUP(ESCYLD2!BL$4,'[1]INTERNAL PARAMETERS-1'!$B$5:$J$44,3,FALSE)</f>
        <v>0</v>
      </c>
      <c r="BM120" s="52">
        <f>ESCYLD1!BM120*VLOOKUP(ESCYLD2!BM$4,'[1]INTERNAL PARAMETERS-1'!$B$5:$J$44,5,FALSE)*VLOOKUP(ESCYLD2!BM$4,'[1]INTERNAL PARAMETERS-1'!$B$5:$J$44,6,FALSE)*VLOOKUP(ESCYLD2!BM$4,'[1]INTERNAL PARAMETERS-1'!$B$5:$J$44,3,FALSE) + ESCYLD1!BM120*(1-VLOOKUP(ESCYLD2!BM$4,'[1]INTERNAL PARAMETERS-1'!$B$5:$J$44,5,FALSE))*VLOOKUP(ESCYLD2!BM$4,'[1]INTERNAL PARAMETERS-1'!$B$5:$J$44,8,FALSE)*VLOOKUP(ESCYLD2!BM$4,'[1]INTERNAL PARAMETERS-1'!$B$5:$J$44,3,FALSE)</f>
        <v>0</v>
      </c>
      <c r="BN120" s="52">
        <f>ESCYLD1!BN120*VLOOKUP(ESCYLD2!BN$4,'[1]INTERNAL PARAMETERS-1'!$B$5:$J$44,5,FALSE)*VLOOKUP(ESCYLD2!BN$4,'[1]INTERNAL PARAMETERS-1'!$B$5:$J$44,6,FALSE)*VLOOKUP(ESCYLD2!BN$4,'[1]INTERNAL PARAMETERS-1'!$B$5:$J$44,3,FALSE) + ESCYLD1!BN120*(1-VLOOKUP(ESCYLD2!BN$4,'[1]INTERNAL PARAMETERS-1'!$B$5:$J$44,5,FALSE))*VLOOKUP(ESCYLD2!BN$4,'[1]INTERNAL PARAMETERS-1'!$B$5:$J$44,8,FALSE)*VLOOKUP(ESCYLD2!BN$4,'[1]INTERNAL PARAMETERS-1'!$B$5:$J$44,3,FALSE)</f>
        <v>0</v>
      </c>
      <c r="BO120" s="52">
        <f>ESCYLD1!BO120*VLOOKUP(ESCYLD2!BO$4,'[1]INTERNAL PARAMETERS-1'!$B$5:$J$44,5,FALSE)*VLOOKUP(ESCYLD2!BO$4,'[1]INTERNAL PARAMETERS-1'!$B$5:$J$44,6,FALSE)*VLOOKUP(ESCYLD2!BO$4,'[1]INTERNAL PARAMETERS-1'!$B$5:$J$44,3,FALSE) + ESCYLD1!BO120*(1-VLOOKUP(ESCYLD2!BO$4,'[1]INTERNAL PARAMETERS-1'!$B$5:$J$44,5,FALSE))*VLOOKUP(ESCYLD2!BO$4,'[1]INTERNAL PARAMETERS-1'!$B$5:$J$44,8,FALSE)*VLOOKUP(ESCYLD2!BO$4,'[1]INTERNAL PARAMETERS-1'!$B$5:$J$44,3,FALSE)</f>
        <v>0</v>
      </c>
      <c r="BP120" s="52">
        <f>ESCYLD1!BP120*VLOOKUP(ESCYLD2!BP$4,'[1]INTERNAL PARAMETERS-1'!$B$5:$J$44,5,FALSE)*VLOOKUP(ESCYLD2!BP$4,'[1]INTERNAL PARAMETERS-1'!$B$5:$J$44,6,FALSE)*VLOOKUP(ESCYLD2!BP$4,'[1]INTERNAL PARAMETERS-1'!$B$5:$J$44,3,FALSE) + ESCYLD1!BP120*(1-VLOOKUP(ESCYLD2!BP$4,'[1]INTERNAL PARAMETERS-1'!$B$5:$J$44,5,FALSE))*VLOOKUP(ESCYLD2!BP$4,'[1]INTERNAL PARAMETERS-1'!$B$5:$J$44,8,FALSE)*VLOOKUP(ESCYLD2!BP$4,'[1]INTERNAL PARAMETERS-1'!$B$5:$J$44,3,FALSE)</f>
        <v>0</v>
      </c>
      <c r="BQ120" s="52">
        <f>ESCYLD1!BQ120*VLOOKUP(ESCYLD2!BQ$4,'[1]INTERNAL PARAMETERS-1'!$B$5:$J$44,5,FALSE)*VLOOKUP(ESCYLD2!BQ$4,'[1]INTERNAL PARAMETERS-1'!$B$5:$J$44,6,FALSE)*VLOOKUP(ESCYLD2!BQ$4,'[1]INTERNAL PARAMETERS-1'!$B$5:$J$44,3,FALSE) + ESCYLD1!BQ120*(1-VLOOKUP(ESCYLD2!BQ$4,'[1]INTERNAL PARAMETERS-1'!$B$5:$J$44,5,FALSE))*VLOOKUP(ESCYLD2!BQ$4,'[1]INTERNAL PARAMETERS-1'!$B$5:$J$44,8,FALSE)*VLOOKUP(ESCYLD2!BQ$4,'[1]INTERNAL PARAMETERS-1'!$B$5:$J$44,3,FALSE)</f>
        <v>0</v>
      </c>
      <c r="BR120" s="52">
        <f>ESCYLD1!BR120*VLOOKUP(ESCYLD2!BR$4,'[1]INTERNAL PARAMETERS-1'!$B$5:$J$44,5,FALSE)*VLOOKUP(ESCYLD2!BR$4,'[1]INTERNAL PARAMETERS-1'!$B$5:$J$44,6,FALSE)*VLOOKUP(ESCYLD2!BR$4,'[1]INTERNAL PARAMETERS-1'!$B$5:$J$44,3,FALSE) + ESCYLD1!BR120*(1-VLOOKUP(ESCYLD2!BR$4,'[1]INTERNAL PARAMETERS-1'!$B$5:$J$44,5,FALSE))*VLOOKUP(ESCYLD2!BR$4,'[1]INTERNAL PARAMETERS-1'!$B$5:$J$44,8,FALSE)*VLOOKUP(ESCYLD2!BR$4,'[1]INTERNAL PARAMETERS-1'!$B$5:$J$44,3,FALSE)</f>
        <v>0</v>
      </c>
      <c r="BS120" s="52">
        <f>ESCYLD1!BS120*VLOOKUP(ESCYLD2!BS$4,'[1]INTERNAL PARAMETERS-1'!$B$5:$J$44,5,FALSE)*VLOOKUP(ESCYLD2!BS$4,'[1]INTERNAL PARAMETERS-1'!$B$5:$J$44,6,FALSE)*VLOOKUP(ESCYLD2!BS$4,'[1]INTERNAL PARAMETERS-1'!$B$5:$J$44,3,FALSE) + ESCYLD1!BS120*(1-VLOOKUP(ESCYLD2!BS$4,'[1]INTERNAL PARAMETERS-1'!$B$5:$J$44,5,FALSE))*VLOOKUP(ESCYLD2!BS$4,'[1]INTERNAL PARAMETERS-1'!$B$5:$J$44,8,FALSE)*VLOOKUP(ESCYLD2!BS$4,'[1]INTERNAL PARAMETERS-1'!$B$5:$J$44,3,FALSE)</f>
        <v>0</v>
      </c>
      <c r="BT120" s="52">
        <f>ESCYLD1!BT120*VLOOKUP(ESCYLD2!BT$4,'[1]INTERNAL PARAMETERS-1'!$B$5:$J$44,5,FALSE)*VLOOKUP(ESCYLD2!BT$4,'[1]INTERNAL PARAMETERS-1'!$B$5:$J$44,6,FALSE)*VLOOKUP(ESCYLD2!BT$4,'[1]INTERNAL PARAMETERS-1'!$B$5:$J$44,3,FALSE) + ESCYLD1!BT120*(1-VLOOKUP(ESCYLD2!BT$4,'[1]INTERNAL PARAMETERS-1'!$B$5:$J$44,5,FALSE))*VLOOKUP(ESCYLD2!BT$4,'[1]INTERNAL PARAMETERS-1'!$B$5:$J$44,8,FALSE)*VLOOKUP(ESCYLD2!BT$4,'[1]INTERNAL PARAMETERS-1'!$B$5:$J$44,3,FALSE)</f>
        <v>0</v>
      </c>
      <c r="BU120" s="52">
        <f>ESCYLD1!BU120*VLOOKUP(ESCYLD2!BU$4,'[1]INTERNAL PARAMETERS-1'!$B$5:$J$44,5,FALSE)*VLOOKUP(ESCYLD2!BU$4,'[1]INTERNAL PARAMETERS-1'!$B$5:$J$44,6,FALSE)*VLOOKUP(ESCYLD2!BU$4,'[1]INTERNAL PARAMETERS-1'!$B$5:$J$44,3,FALSE) + ESCYLD1!BU120*(1-VLOOKUP(ESCYLD2!BU$4,'[1]INTERNAL PARAMETERS-1'!$B$5:$J$44,5,FALSE))*VLOOKUP(ESCYLD2!BU$4,'[1]INTERNAL PARAMETERS-1'!$B$5:$J$44,8,FALSE)*VLOOKUP(ESCYLD2!BU$4,'[1]INTERNAL PARAMETERS-1'!$B$5:$J$44,3,FALSE)</f>
        <v>0</v>
      </c>
      <c r="BV120" s="52">
        <f>ESCYLD1!BV120*VLOOKUP(ESCYLD2!BV$4,'[1]INTERNAL PARAMETERS-1'!$B$5:$J$44,5,FALSE)*VLOOKUP(ESCYLD2!BV$4,'[1]INTERNAL PARAMETERS-1'!$B$5:$J$44,6,FALSE)*VLOOKUP(ESCYLD2!BV$4,'[1]INTERNAL PARAMETERS-1'!$B$5:$J$44,3,FALSE) + ESCYLD1!BV120*(1-VLOOKUP(ESCYLD2!BV$4,'[1]INTERNAL PARAMETERS-1'!$B$5:$J$44,5,FALSE))*VLOOKUP(ESCYLD2!BV$4,'[1]INTERNAL PARAMETERS-1'!$B$5:$J$44,8,FALSE)*VLOOKUP(ESCYLD2!BV$4,'[1]INTERNAL PARAMETERS-1'!$B$5:$J$44,3,FALSE)</f>
        <v>0</v>
      </c>
      <c r="BW120" s="52">
        <f>ESCYLD1!BW120*VLOOKUP(ESCYLD2!BW$4,'[1]INTERNAL PARAMETERS-1'!$B$5:$J$44,5,FALSE)*VLOOKUP(ESCYLD2!BW$4,'[1]INTERNAL PARAMETERS-1'!$B$5:$J$44,6,FALSE)*VLOOKUP(ESCYLD2!BW$4,'[1]INTERNAL PARAMETERS-1'!$B$5:$J$44,3,FALSE) + ESCYLD1!BW120*(1-VLOOKUP(ESCYLD2!BW$4,'[1]INTERNAL PARAMETERS-1'!$B$5:$J$44,5,FALSE))*VLOOKUP(ESCYLD2!BW$4,'[1]INTERNAL PARAMETERS-1'!$B$5:$J$44,8,FALSE)*VLOOKUP(ESCYLD2!BW$4,'[1]INTERNAL PARAMETERS-1'!$B$5:$J$44,3,FALSE)</f>
        <v>0</v>
      </c>
      <c r="BX120" s="52">
        <f>ESCYLD1!BX120*VLOOKUP(ESCYLD2!BX$4,'[1]INTERNAL PARAMETERS-1'!$B$5:$J$44,5,FALSE)*VLOOKUP(ESCYLD2!BX$4,'[1]INTERNAL PARAMETERS-1'!$B$5:$J$44,6,FALSE)*VLOOKUP(ESCYLD2!BX$4,'[1]INTERNAL PARAMETERS-1'!$B$5:$J$44,3,FALSE) + ESCYLD1!BX120*(1-VLOOKUP(ESCYLD2!BX$4,'[1]INTERNAL PARAMETERS-1'!$B$5:$J$44,5,FALSE))*VLOOKUP(ESCYLD2!BX$4,'[1]INTERNAL PARAMETERS-1'!$B$5:$J$44,8,FALSE)*VLOOKUP(ESCYLD2!BX$4,'[1]INTERNAL PARAMETERS-1'!$B$5:$J$44,3,FALSE)</f>
        <v>0</v>
      </c>
      <c r="BY120" s="52">
        <f>ESCYLD1!BY120*VLOOKUP(ESCYLD2!BY$4,'[1]INTERNAL PARAMETERS-1'!$B$5:$J$44,5,FALSE)*VLOOKUP(ESCYLD2!BY$4,'[1]INTERNAL PARAMETERS-1'!$B$5:$J$44,6,FALSE)*VLOOKUP(ESCYLD2!BY$4,'[1]INTERNAL PARAMETERS-1'!$B$5:$J$44,3,FALSE) + ESCYLD1!BY120*(1-VLOOKUP(ESCYLD2!BY$4,'[1]INTERNAL PARAMETERS-1'!$B$5:$J$44,5,FALSE))*VLOOKUP(ESCYLD2!BY$4,'[1]INTERNAL PARAMETERS-1'!$B$5:$J$44,8,FALSE)*VLOOKUP(ESCYLD2!BY$4,'[1]INTERNAL PARAMETERS-1'!$B$5:$J$44,3,FALSE)</f>
        <v>0</v>
      </c>
      <c r="BZ120" s="52">
        <f>ESCYLD1!BZ120*VLOOKUP(ESCYLD2!BZ$4,'[1]INTERNAL PARAMETERS-1'!$B$5:$J$44,5,FALSE)*VLOOKUP(ESCYLD2!BZ$4,'[1]INTERNAL PARAMETERS-1'!$B$5:$J$44,6,FALSE)*VLOOKUP(ESCYLD2!BZ$4,'[1]INTERNAL PARAMETERS-1'!$B$5:$J$44,3,FALSE) + ESCYLD1!BZ120*(1-VLOOKUP(ESCYLD2!BZ$4,'[1]INTERNAL PARAMETERS-1'!$B$5:$J$44,5,FALSE))*VLOOKUP(ESCYLD2!BZ$4,'[1]INTERNAL PARAMETERS-1'!$B$5:$J$44,8,FALSE)*VLOOKUP(ESCYLD2!BZ$4,'[1]INTERNAL PARAMETERS-1'!$B$5:$J$44,3,FALSE)</f>
        <v>0</v>
      </c>
      <c r="CA120" s="52">
        <f>ESCYLD1!CA120*VLOOKUP(ESCYLD2!CA$4,'[1]INTERNAL PARAMETERS-1'!$B$5:$J$44,5,FALSE)*VLOOKUP(ESCYLD2!CA$4,'[1]INTERNAL PARAMETERS-1'!$B$5:$J$44,6,FALSE)*VLOOKUP(ESCYLD2!CA$4,'[1]INTERNAL PARAMETERS-1'!$B$5:$J$44,3,FALSE) + ESCYLD1!CA120*(1-VLOOKUP(ESCYLD2!CA$4,'[1]INTERNAL PARAMETERS-1'!$B$5:$J$44,5,FALSE))*VLOOKUP(ESCYLD2!CA$4,'[1]INTERNAL PARAMETERS-1'!$B$5:$J$44,8,FALSE)*VLOOKUP(ESCYLD2!CA$4,'[1]INTERNAL PARAMETERS-1'!$B$5:$J$44,3,FALSE)</f>
        <v>0</v>
      </c>
      <c r="CB120" s="52">
        <f>ESCYLD1!CB120*VLOOKUP(ESCYLD2!CB$4,'[1]INTERNAL PARAMETERS-1'!$B$5:$J$44,5,FALSE)*VLOOKUP(ESCYLD2!CB$4,'[1]INTERNAL PARAMETERS-1'!$B$5:$J$44,6,FALSE)*VLOOKUP(ESCYLD2!CB$4,'[1]INTERNAL PARAMETERS-1'!$B$5:$J$44,3,FALSE) + ESCYLD1!CB120*(1-VLOOKUP(ESCYLD2!CB$4,'[1]INTERNAL PARAMETERS-1'!$B$5:$J$44,5,FALSE))*VLOOKUP(ESCYLD2!CB$4,'[1]INTERNAL PARAMETERS-1'!$B$5:$J$44,8,FALSE)*VLOOKUP(ESCYLD2!CB$4,'[1]INTERNAL PARAMETERS-1'!$B$5:$J$44,3,FALSE)</f>
        <v>0</v>
      </c>
      <c r="CC120" s="52">
        <f>ESCYLD1!CC120*VLOOKUP(ESCYLD2!CC$4,'[1]INTERNAL PARAMETERS-1'!$B$5:$J$44,5,FALSE)*VLOOKUP(ESCYLD2!CC$4,'[1]INTERNAL PARAMETERS-1'!$B$5:$J$44,6,FALSE)*VLOOKUP(ESCYLD2!CC$4,'[1]INTERNAL PARAMETERS-1'!$B$5:$J$44,3,FALSE) + ESCYLD1!CC120*(1-VLOOKUP(ESCYLD2!CC$4,'[1]INTERNAL PARAMETERS-1'!$B$5:$J$44,5,FALSE))*VLOOKUP(ESCYLD2!CC$4,'[1]INTERNAL PARAMETERS-1'!$B$5:$J$44,8,FALSE)*VLOOKUP(ESCYLD2!CC$4,'[1]INTERNAL PARAMETERS-1'!$B$5:$J$44,3,FALSE)</f>
        <v>0</v>
      </c>
      <c r="CD120" s="52">
        <f>ESCYLD1!CD120*VLOOKUP(ESCYLD2!CD$4,'[1]INTERNAL PARAMETERS-1'!$B$5:$J$44,5,FALSE)*VLOOKUP(ESCYLD2!CD$4,'[1]INTERNAL PARAMETERS-1'!$B$5:$J$44,6,FALSE)*VLOOKUP(ESCYLD2!CD$4,'[1]INTERNAL PARAMETERS-1'!$B$5:$J$44,3,FALSE) + ESCYLD1!CD120*(1-VLOOKUP(ESCYLD2!CD$4,'[1]INTERNAL PARAMETERS-1'!$B$5:$J$44,5,FALSE))*VLOOKUP(ESCYLD2!CD$4,'[1]INTERNAL PARAMETERS-1'!$B$5:$J$44,8,FALSE)*VLOOKUP(ESCYLD2!CD$4,'[1]INTERNAL PARAMETERS-1'!$B$5:$J$44,3,FALSE)</f>
        <v>0</v>
      </c>
      <c r="CE120" s="52">
        <f>ESCYLD1!CE120*VLOOKUP(ESCYLD2!CE$4,'[1]INTERNAL PARAMETERS-1'!$B$5:$J$44,5,FALSE)*VLOOKUP(ESCYLD2!CE$4,'[1]INTERNAL PARAMETERS-1'!$B$5:$J$44,6,FALSE)*VLOOKUP(ESCYLD2!CE$4,'[1]INTERNAL PARAMETERS-1'!$B$5:$J$44,3,FALSE) + ESCYLD1!CE120*(1-VLOOKUP(ESCYLD2!CE$4,'[1]INTERNAL PARAMETERS-1'!$B$5:$J$44,5,FALSE))*VLOOKUP(ESCYLD2!CE$4,'[1]INTERNAL PARAMETERS-1'!$B$5:$J$44,8,FALSE)*VLOOKUP(ESCYLD2!CE$4,'[1]INTERNAL PARAMETERS-1'!$B$5:$J$44,3,FALSE)</f>
        <v>0</v>
      </c>
      <c r="CF120" s="52">
        <f>ESCYLD1!CF120*VLOOKUP(ESCYLD2!CF$4,'[1]INTERNAL PARAMETERS-1'!$B$5:$J$44,5,FALSE)*VLOOKUP(ESCYLD2!CF$4,'[1]INTERNAL PARAMETERS-1'!$B$5:$J$44,6,FALSE)*VLOOKUP(ESCYLD2!CF$4,'[1]INTERNAL PARAMETERS-1'!$B$5:$J$44,3,FALSE) + ESCYLD1!CF120*(1-VLOOKUP(ESCYLD2!CF$4,'[1]INTERNAL PARAMETERS-1'!$B$5:$J$44,5,FALSE))*VLOOKUP(ESCYLD2!CF$4,'[1]INTERNAL PARAMETERS-1'!$B$5:$J$44,8,FALSE)*VLOOKUP(ESCYLD2!CF$4,'[1]INTERNAL PARAMETERS-1'!$B$5:$J$44,3,FALSE)</f>
        <v>0</v>
      </c>
      <c r="CG120" s="52">
        <f>ESCYLD1!CG120*VLOOKUP(ESCYLD2!CG$4,'[1]INTERNAL PARAMETERS-1'!$B$5:$J$44,5,FALSE)*VLOOKUP(ESCYLD2!CG$4,'[1]INTERNAL PARAMETERS-1'!$B$5:$J$44,6,FALSE)*VLOOKUP(ESCYLD2!CG$4,'[1]INTERNAL PARAMETERS-1'!$B$5:$J$44,3,FALSE) + ESCYLD1!CG120*(1-VLOOKUP(ESCYLD2!CG$4,'[1]INTERNAL PARAMETERS-1'!$B$5:$J$44,5,FALSE))*VLOOKUP(ESCYLD2!CG$4,'[1]INTERNAL PARAMETERS-1'!$B$5:$J$44,8,FALSE)*VLOOKUP(ESCYLD2!CG$4,'[1]INTERNAL PARAMETERS-1'!$B$5:$J$44,3,FALSE)</f>
        <v>0</v>
      </c>
      <c r="CH120" s="51">
        <f>ESCYLD1!CH120*VLOOKUP(ESCYLD2!CH$4,'[1]INTERNAL PARAMETERS-1'!$B$5:$J$44,5,FALSE)*VLOOKUP(ESCYLD2!CH$4,'[1]INTERNAL PARAMETERS-1'!$B$5:$J$44,6,FALSE)*VLOOKUP(ESCYLD2!CH$4,'[1]INTERNAL PARAMETERS-1'!$B$5:$J$44,3,FALSE) + ESCYLD1!CH120*(1-VLOOKUP(ESCYLD2!CH$4,'[1]INTERNAL PARAMETERS-1'!$B$5:$J$44,5,FALSE))*VLOOKUP(ESCYLD2!CH$4,'[1]INTERNAL PARAMETERS-1'!$B$5:$J$44,8,FALSE)*VLOOKUP(ESCYLD2!CH$4,'[1]INTERNAL PARAMETERS-1'!$B$5:$J$44,3,FALSE)</f>
        <v>0</v>
      </c>
      <c r="CJ120" s="53">
        <f t="shared" si="2"/>
        <v>0</v>
      </c>
      <c r="CK120" s="51">
        <f t="shared" si="3"/>
        <v>0</v>
      </c>
    </row>
    <row r="121" spans="2:89" x14ac:dyDescent="0.5">
      <c r="B121" s="66" t="s">
        <v>9</v>
      </c>
      <c r="C121" s="65" t="s">
        <v>90</v>
      </c>
      <c r="D121" s="65" t="s">
        <v>81</v>
      </c>
      <c r="E121" s="151">
        <f>ESC!AF121</f>
        <v>0</v>
      </c>
      <c r="F121" s="67">
        <f>'[1]INTERNAL PARAMETERS-1'!M13</f>
        <v>44.225000000000001</v>
      </c>
      <c r="G121" s="53">
        <f>ESCYLD1!G121*VLOOKUP(ESCYLD2!G$4,'[1]INTERNAL PARAMETERS-1'!$B$5:$J$44,5,FALSE)*VLOOKUP(ESCYLD2!G$4,'[1]INTERNAL PARAMETERS-1'!$B$5:$J$44,7,FALSE)*ESCYLD2!$F121 + ESCYLD1!G121*(1-VLOOKUP(ESCYLD2!G$4,'[1]INTERNAL PARAMETERS-1'!$B$5:$J$44,5,FALSE))*VLOOKUP(ESCYLD2!G$4,'[1]INTERNAL PARAMETERS-1'!$B$5:$J$44,9,FALSE)*ESCYLD2!$F121</f>
        <v>0</v>
      </c>
      <c r="H121" s="52">
        <f>ESCYLD1!H121*VLOOKUP(ESCYLD2!H$4,'[1]INTERNAL PARAMETERS-1'!$B$5:$J$44,5,FALSE)*VLOOKUP(ESCYLD2!H$4,'[1]INTERNAL PARAMETERS-1'!$B$5:$J$44,7,FALSE)*ESCYLD2!$F121 + ESCYLD1!H121*(1-VLOOKUP(ESCYLD2!H$4,'[1]INTERNAL PARAMETERS-1'!$B$5:$J$44,5,FALSE))*VLOOKUP(ESCYLD2!H$4,'[1]INTERNAL PARAMETERS-1'!$B$5:$J$44,9,FALSE)*ESCYLD2!$F121</f>
        <v>0</v>
      </c>
      <c r="I121" s="52">
        <f>ESCYLD1!I121*VLOOKUP(ESCYLD2!I$4,'[1]INTERNAL PARAMETERS-1'!$B$5:$J$44,5,FALSE)*VLOOKUP(ESCYLD2!I$4,'[1]INTERNAL PARAMETERS-1'!$B$5:$J$44,7,FALSE)*ESCYLD2!$F121 + ESCYLD1!I121*(1-VLOOKUP(ESCYLD2!I$4,'[1]INTERNAL PARAMETERS-1'!$B$5:$J$44,5,FALSE))*VLOOKUP(ESCYLD2!I$4,'[1]INTERNAL PARAMETERS-1'!$B$5:$J$44,9,FALSE)*ESCYLD2!$F121</f>
        <v>0</v>
      </c>
      <c r="J121" s="52">
        <f>ESCYLD1!J121*VLOOKUP(ESCYLD2!J$4,'[1]INTERNAL PARAMETERS-1'!$B$5:$J$44,5,FALSE)*VLOOKUP(ESCYLD2!J$4,'[1]INTERNAL PARAMETERS-1'!$B$5:$J$44,7,FALSE)*ESCYLD2!$F121 + ESCYLD1!J121*(1-VLOOKUP(ESCYLD2!J$4,'[1]INTERNAL PARAMETERS-1'!$B$5:$J$44,5,FALSE))*VLOOKUP(ESCYLD2!J$4,'[1]INTERNAL PARAMETERS-1'!$B$5:$J$44,9,FALSE)*ESCYLD2!$F121</f>
        <v>0</v>
      </c>
      <c r="K121" s="52">
        <f>ESCYLD1!K121*VLOOKUP(ESCYLD2!K$4,'[1]INTERNAL PARAMETERS-1'!$B$5:$J$44,5,FALSE)*VLOOKUP(ESCYLD2!K$4,'[1]INTERNAL PARAMETERS-1'!$B$5:$J$44,7,FALSE)*ESCYLD2!$F121 + ESCYLD1!K121*(1-VLOOKUP(ESCYLD2!K$4,'[1]INTERNAL PARAMETERS-1'!$B$5:$J$44,5,FALSE))*VLOOKUP(ESCYLD2!K$4,'[1]INTERNAL PARAMETERS-1'!$B$5:$J$44,9,FALSE)*ESCYLD2!$F121</f>
        <v>0</v>
      </c>
      <c r="L121" s="52">
        <f>ESCYLD1!L121*VLOOKUP(ESCYLD2!L$4,'[1]INTERNAL PARAMETERS-1'!$B$5:$J$44,5,FALSE)*VLOOKUP(ESCYLD2!L$4,'[1]INTERNAL PARAMETERS-1'!$B$5:$J$44,7,FALSE)*ESCYLD2!$F121 + ESCYLD1!L121*(1-VLOOKUP(ESCYLD2!L$4,'[1]INTERNAL PARAMETERS-1'!$B$5:$J$44,5,FALSE))*VLOOKUP(ESCYLD2!L$4,'[1]INTERNAL PARAMETERS-1'!$B$5:$J$44,9,FALSE)*ESCYLD2!$F121</f>
        <v>0</v>
      </c>
      <c r="M121" s="52">
        <f>ESCYLD1!M121*VLOOKUP(ESCYLD2!M$4,'[1]INTERNAL PARAMETERS-1'!$B$5:$J$44,5,FALSE)*VLOOKUP(ESCYLD2!M$4,'[1]INTERNAL PARAMETERS-1'!$B$5:$J$44,7,FALSE)*ESCYLD2!$F121 + ESCYLD1!M121*(1-VLOOKUP(ESCYLD2!M$4,'[1]INTERNAL PARAMETERS-1'!$B$5:$J$44,5,FALSE))*VLOOKUP(ESCYLD2!M$4,'[1]INTERNAL PARAMETERS-1'!$B$5:$J$44,9,FALSE)*ESCYLD2!$F121</f>
        <v>0</v>
      </c>
      <c r="N121" s="52">
        <f>ESCYLD1!N121*VLOOKUP(ESCYLD2!N$4,'[1]INTERNAL PARAMETERS-1'!$B$5:$J$44,5,FALSE)*VLOOKUP(ESCYLD2!N$4,'[1]INTERNAL PARAMETERS-1'!$B$5:$J$44,7,FALSE)*ESCYLD2!$F121 + ESCYLD1!N121*(1-VLOOKUP(ESCYLD2!N$4,'[1]INTERNAL PARAMETERS-1'!$B$5:$J$44,5,FALSE))*VLOOKUP(ESCYLD2!N$4,'[1]INTERNAL PARAMETERS-1'!$B$5:$J$44,9,FALSE)*ESCYLD2!$F121</f>
        <v>0</v>
      </c>
      <c r="O121" s="52">
        <f>ESCYLD1!O121*VLOOKUP(ESCYLD2!O$4,'[1]INTERNAL PARAMETERS-1'!$B$5:$J$44,5,FALSE)*VLOOKUP(ESCYLD2!O$4,'[1]INTERNAL PARAMETERS-1'!$B$5:$J$44,7,FALSE)*ESCYLD2!$F121 + ESCYLD1!O121*(1-VLOOKUP(ESCYLD2!O$4,'[1]INTERNAL PARAMETERS-1'!$B$5:$J$44,5,FALSE))*VLOOKUP(ESCYLD2!O$4,'[1]INTERNAL PARAMETERS-1'!$B$5:$J$44,9,FALSE)*ESCYLD2!$F121</f>
        <v>0</v>
      </c>
      <c r="P121" s="52">
        <f>ESCYLD1!P121*VLOOKUP(ESCYLD2!P$4,'[1]INTERNAL PARAMETERS-1'!$B$5:$J$44,5,FALSE)*VLOOKUP(ESCYLD2!P$4,'[1]INTERNAL PARAMETERS-1'!$B$5:$J$44,7,FALSE)*ESCYLD2!$F121 + ESCYLD1!P121*(1-VLOOKUP(ESCYLD2!P$4,'[1]INTERNAL PARAMETERS-1'!$B$5:$J$44,5,FALSE))*VLOOKUP(ESCYLD2!P$4,'[1]INTERNAL PARAMETERS-1'!$B$5:$J$44,9,FALSE)*ESCYLD2!$F121</f>
        <v>0</v>
      </c>
      <c r="Q121" s="52">
        <f>ESCYLD1!Q121*VLOOKUP(ESCYLD2!Q$4,'[1]INTERNAL PARAMETERS-1'!$B$5:$J$44,5,FALSE)*VLOOKUP(ESCYLD2!Q$4,'[1]INTERNAL PARAMETERS-1'!$B$5:$J$44,7,FALSE)*ESCYLD2!$F121 + ESCYLD1!Q121*(1-VLOOKUP(ESCYLD2!Q$4,'[1]INTERNAL PARAMETERS-1'!$B$5:$J$44,5,FALSE))*VLOOKUP(ESCYLD2!Q$4,'[1]INTERNAL PARAMETERS-1'!$B$5:$J$44,9,FALSE)*ESCYLD2!$F121</f>
        <v>0</v>
      </c>
      <c r="R121" s="52">
        <f>ESCYLD1!R121*VLOOKUP(ESCYLD2!R$4,'[1]INTERNAL PARAMETERS-1'!$B$5:$J$44,5,FALSE)*VLOOKUP(ESCYLD2!R$4,'[1]INTERNAL PARAMETERS-1'!$B$5:$J$44,7,FALSE)*ESCYLD2!$F121 + ESCYLD1!R121*(1-VLOOKUP(ESCYLD2!R$4,'[1]INTERNAL PARAMETERS-1'!$B$5:$J$44,5,FALSE))*VLOOKUP(ESCYLD2!R$4,'[1]INTERNAL PARAMETERS-1'!$B$5:$J$44,9,FALSE)*ESCYLD2!$F121</f>
        <v>0</v>
      </c>
      <c r="S121" s="52">
        <f>ESCYLD1!S121*VLOOKUP(ESCYLD2!S$4,'[1]INTERNAL PARAMETERS-1'!$B$5:$J$44,5,FALSE)*VLOOKUP(ESCYLD2!S$4,'[1]INTERNAL PARAMETERS-1'!$B$5:$J$44,7,FALSE)*ESCYLD2!$F121 + ESCYLD1!S121*(1-VLOOKUP(ESCYLD2!S$4,'[1]INTERNAL PARAMETERS-1'!$B$5:$J$44,5,FALSE))*VLOOKUP(ESCYLD2!S$4,'[1]INTERNAL PARAMETERS-1'!$B$5:$J$44,9,FALSE)*ESCYLD2!$F121</f>
        <v>0</v>
      </c>
      <c r="T121" s="52">
        <f>ESCYLD1!T121*VLOOKUP(ESCYLD2!T$4,'[1]INTERNAL PARAMETERS-1'!$B$5:$J$44,5,FALSE)*VLOOKUP(ESCYLD2!T$4,'[1]INTERNAL PARAMETERS-1'!$B$5:$J$44,7,FALSE)*ESCYLD2!$F121 + ESCYLD1!T121*(1-VLOOKUP(ESCYLD2!T$4,'[1]INTERNAL PARAMETERS-1'!$B$5:$J$44,5,FALSE))*VLOOKUP(ESCYLD2!T$4,'[1]INTERNAL PARAMETERS-1'!$B$5:$J$44,9,FALSE)*ESCYLD2!$F121</f>
        <v>0</v>
      </c>
      <c r="U121" s="52">
        <f>ESCYLD1!U121*VLOOKUP(ESCYLD2!U$4,'[1]INTERNAL PARAMETERS-1'!$B$5:$J$44,5,FALSE)*VLOOKUP(ESCYLD2!U$4,'[1]INTERNAL PARAMETERS-1'!$B$5:$J$44,7,FALSE)*ESCYLD2!$F121 + ESCYLD1!U121*(1-VLOOKUP(ESCYLD2!U$4,'[1]INTERNAL PARAMETERS-1'!$B$5:$J$44,5,FALSE))*VLOOKUP(ESCYLD2!U$4,'[1]INTERNAL PARAMETERS-1'!$B$5:$J$44,9,FALSE)*ESCYLD2!$F121</f>
        <v>0</v>
      </c>
      <c r="V121" s="52">
        <f>ESCYLD1!V121*VLOOKUP(ESCYLD2!V$4,'[1]INTERNAL PARAMETERS-1'!$B$5:$J$44,5,FALSE)*VLOOKUP(ESCYLD2!V$4,'[1]INTERNAL PARAMETERS-1'!$B$5:$J$44,7,FALSE)*ESCYLD2!$F121 + ESCYLD1!V121*(1-VLOOKUP(ESCYLD2!V$4,'[1]INTERNAL PARAMETERS-1'!$B$5:$J$44,5,FALSE))*VLOOKUP(ESCYLD2!V$4,'[1]INTERNAL PARAMETERS-1'!$B$5:$J$44,9,FALSE)*ESCYLD2!$F121</f>
        <v>0</v>
      </c>
      <c r="W121" s="52">
        <f>ESCYLD1!W121*VLOOKUP(ESCYLD2!W$4,'[1]INTERNAL PARAMETERS-1'!$B$5:$J$44,5,FALSE)*VLOOKUP(ESCYLD2!W$4,'[1]INTERNAL PARAMETERS-1'!$B$5:$J$44,7,FALSE)*ESCYLD2!$F121 + ESCYLD1!W121*(1-VLOOKUP(ESCYLD2!W$4,'[1]INTERNAL PARAMETERS-1'!$B$5:$J$44,5,FALSE))*VLOOKUP(ESCYLD2!W$4,'[1]INTERNAL PARAMETERS-1'!$B$5:$J$44,9,FALSE)*ESCYLD2!$F121</f>
        <v>0</v>
      </c>
      <c r="X121" s="52">
        <f>ESCYLD1!X121*VLOOKUP(ESCYLD2!X$4,'[1]INTERNAL PARAMETERS-1'!$B$5:$J$44,5,FALSE)*VLOOKUP(ESCYLD2!X$4,'[1]INTERNAL PARAMETERS-1'!$B$5:$J$44,7,FALSE)*ESCYLD2!$F121 + ESCYLD1!X121*(1-VLOOKUP(ESCYLD2!X$4,'[1]INTERNAL PARAMETERS-1'!$B$5:$J$44,5,FALSE))*VLOOKUP(ESCYLD2!X$4,'[1]INTERNAL PARAMETERS-1'!$B$5:$J$44,9,FALSE)*ESCYLD2!$F121</f>
        <v>0</v>
      </c>
      <c r="Y121" s="52">
        <f>ESCYLD1!Y121*VLOOKUP(ESCYLD2!Y$4,'[1]INTERNAL PARAMETERS-1'!$B$5:$J$44,5,FALSE)*VLOOKUP(ESCYLD2!Y$4,'[1]INTERNAL PARAMETERS-1'!$B$5:$J$44,7,FALSE)*ESCYLD2!$F121 + ESCYLD1!Y121*(1-VLOOKUP(ESCYLD2!Y$4,'[1]INTERNAL PARAMETERS-1'!$B$5:$J$44,5,FALSE))*VLOOKUP(ESCYLD2!Y$4,'[1]INTERNAL PARAMETERS-1'!$B$5:$J$44,9,FALSE)*ESCYLD2!$F121</f>
        <v>0</v>
      </c>
      <c r="Z121" s="52">
        <f>ESCYLD1!Z121*VLOOKUP(ESCYLD2!Z$4,'[1]INTERNAL PARAMETERS-1'!$B$5:$J$44,5,FALSE)*VLOOKUP(ESCYLD2!Z$4,'[1]INTERNAL PARAMETERS-1'!$B$5:$J$44,7,FALSE)*ESCYLD2!$F121 + ESCYLD1!Z121*(1-VLOOKUP(ESCYLD2!Z$4,'[1]INTERNAL PARAMETERS-1'!$B$5:$J$44,5,FALSE))*VLOOKUP(ESCYLD2!Z$4,'[1]INTERNAL PARAMETERS-1'!$B$5:$J$44,9,FALSE)*ESCYLD2!$F121</f>
        <v>0</v>
      </c>
      <c r="AA121" s="52">
        <f>ESCYLD1!AA121*VLOOKUP(ESCYLD2!AA$4,'[1]INTERNAL PARAMETERS-1'!$B$5:$J$44,5,FALSE)*VLOOKUP(ESCYLD2!AA$4,'[1]INTERNAL PARAMETERS-1'!$B$5:$J$44,7,FALSE)*ESCYLD2!$F121 + ESCYLD1!AA121*(1-VLOOKUP(ESCYLD2!AA$4,'[1]INTERNAL PARAMETERS-1'!$B$5:$J$44,5,FALSE))*VLOOKUP(ESCYLD2!AA$4,'[1]INTERNAL PARAMETERS-1'!$B$5:$J$44,9,FALSE)*ESCYLD2!$F121</f>
        <v>0</v>
      </c>
      <c r="AB121" s="52">
        <f>ESCYLD1!AB121*VLOOKUP(ESCYLD2!AB$4,'[1]INTERNAL PARAMETERS-1'!$B$5:$J$44,5,FALSE)*VLOOKUP(ESCYLD2!AB$4,'[1]INTERNAL PARAMETERS-1'!$B$5:$J$44,7,FALSE)*ESCYLD2!$F121 + ESCYLD1!AB121*(1-VLOOKUP(ESCYLD2!AB$4,'[1]INTERNAL PARAMETERS-1'!$B$5:$J$44,5,FALSE))*VLOOKUP(ESCYLD2!AB$4,'[1]INTERNAL PARAMETERS-1'!$B$5:$J$44,9,FALSE)*ESCYLD2!$F121</f>
        <v>0</v>
      </c>
      <c r="AC121" s="52">
        <f>ESCYLD1!AC121*VLOOKUP(ESCYLD2!AC$4,'[1]INTERNAL PARAMETERS-1'!$B$5:$J$44,5,FALSE)*VLOOKUP(ESCYLD2!AC$4,'[1]INTERNAL PARAMETERS-1'!$B$5:$J$44,7,FALSE)*ESCYLD2!$F121 + ESCYLD1!AC121*(1-VLOOKUP(ESCYLD2!AC$4,'[1]INTERNAL PARAMETERS-1'!$B$5:$J$44,5,FALSE))*VLOOKUP(ESCYLD2!AC$4,'[1]INTERNAL PARAMETERS-1'!$B$5:$J$44,9,FALSE)*ESCYLD2!$F121</f>
        <v>0</v>
      </c>
      <c r="AD121" s="52">
        <f>ESCYLD1!AD121*VLOOKUP(ESCYLD2!AD$4,'[1]INTERNAL PARAMETERS-1'!$B$5:$J$44,5,FALSE)*VLOOKUP(ESCYLD2!AD$4,'[1]INTERNAL PARAMETERS-1'!$B$5:$J$44,7,FALSE)*ESCYLD2!$F121 + ESCYLD1!AD121*(1-VLOOKUP(ESCYLD2!AD$4,'[1]INTERNAL PARAMETERS-1'!$B$5:$J$44,5,FALSE))*VLOOKUP(ESCYLD2!AD$4,'[1]INTERNAL PARAMETERS-1'!$B$5:$J$44,9,FALSE)*ESCYLD2!$F121</f>
        <v>0</v>
      </c>
      <c r="AE121" s="52">
        <f>ESCYLD1!AE121*VLOOKUP(ESCYLD2!AE$4,'[1]INTERNAL PARAMETERS-1'!$B$5:$J$44,5,FALSE)*VLOOKUP(ESCYLD2!AE$4,'[1]INTERNAL PARAMETERS-1'!$B$5:$J$44,7,FALSE)*ESCYLD2!$F121 + ESCYLD1!AE121*(1-VLOOKUP(ESCYLD2!AE$4,'[1]INTERNAL PARAMETERS-1'!$B$5:$J$44,5,FALSE))*VLOOKUP(ESCYLD2!AE$4,'[1]INTERNAL PARAMETERS-1'!$B$5:$J$44,9,FALSE)*ESCYLD2!$F121</f>
        <v>0</v>
      </c>
      <c r="AF121" s="52">
        <f>ESCYLD1!AF121*VLOOKUP(ESCYLD2!AF$4,'[1]INTERNAL PARAMETERS-1'!$B$5:$J$44,5,FALSE)*VLOOKUP(ESCYLD2!AF$4,'[1]INTERNAL PARAMETERS-1'!$B$5:$J$44,7,FALSE)*ESCYLD2!$F121 + ESCYLD1!AF121*(1-VLOOKUP(ESCYLD2!AF$4,'[1]INTERNAL PARAMETERS-1'!$B$5:$J$44,5,FALSE))*VLOOKUP(ESCYLD2!AF$4,'[1]INTERNAL PARAMETERS-1'!$B$5:$J$44,9,FALSE)*ESCYLD2!$F121</f>
        <v>0</v>
      </c>
      <c r="AG121" s="52">
        <f>ESCYLD1!AG121*VLOOKUP(ESCYLD2!AG$4,'[1]INTERNAL PARAMETERS-1'!$B$5:$J$44,5,FALSE)*VLOOKUP(ESCYLD2!AG$4,'[1]INTERNAL PARAMETERS-1'!$B$5:$J$44,7,FALSE)*ESCYLD2!$F121 + ESCYLD1!AG121*(1-VLOOKUP(ESCYLD2!AG$4,'[1]INTERNAL PARAMETERS-1'!$B$5:$J$44,5,FALSE))*VLOOKUP(ESCYLD2!AG$4,'[1]INTERNAL PARAMETERS-1'!$B$5:$J$44,9,FALSE)*ESCYLD2!$F121</f>
        <v>0</v>
      </c>
      <c r="AH121" s="52">
        <f>ESCYLD1!AH121*VLOOKUP(ESCYLD2!AH$4,'[1]INTERNAL PARAMETERS-1'!$B$5:$J$44,5,FALSE)*VLOOKUP(ESCYLD2!AH$4,'[1]INTERNAL PARAMETERS-1'!$B$5:$J$44,7,FALSE)*ESCYLD2!$F121 + ESCYLD1!AH121*(1-VLOOKUP(ESCYLD2!AH$4,'[1]INTERNAL PARAMETERS-1'!$B$5:$J$44,5,FALSE))*VLOOKUP(ESCYLD2!AH$4,'[1]INTERNAL PARAMETERS-1'!$B$5:$J$44,9,FALSE)*ESCYLD2!$F121</f>
        <v>0</v>
      </c>
      <c r="AI121" s="52">
        <f>ESCYLD1!AI121*VLOOKUP(ESCYLD2!AI$4,'[1]INTERNAL PARAMETERS-1'!$B$5:$J$44,5,FALSE)*VLOOKUP(ESCYLD2!AI$4,'[1]INTERNAL PARAMETERS-1'!$B$5:$J$44,7,FALSE)*ESCYLD2!$F121 + ESCYLD1!AI121*(1-VLOOKUP(ESCYLD2!AI$4,'[1]INTERNAL PARAMETERS-1'!$B$5:$J$44,5,FALSE))*VLOOKUP(ESCYLD2!AI$4,'[1]INTERNAL PARAMETERS-1'!$B$5:$J$44,9,FALSE)*ESCYLD2!$F121</f>
        <v>0</v>
      </c>
      <c r="AJ121" s="52">
        <f>ESCYLD1!AJ121*VLOOKUP(ESCYLD2!AJ$4,'[1]INTERNAL PARAMETERS-1'!$B$5:$J$44,5,FALSE)*VLOOKUP(ESCYLD2!AJ$4,'[1]INTERNAL PARAMETERS-1'!$B$5:$J$44,7,FALSE)*ESCYLD2!$F121 + ESCYLD1!AJ121*(1-VLOOKUP(ESCYLD2!AJ$4,'[1]INTERNAL PARAMETERS-1'!$B$5:$J$44,5,FALSE))*VLOOKUP(ESCYLD2!AJ$4,'[1]INTERNAL PARAMETERS-1'!$B$5:$J$44,9,FALSE)*ESCYLD2!$F121</f>
        <v>0</v>
      </c>
      <c r="AK121" s="52">
        <f>ESCYLD1!AK121*VLOOKUP(ESCYLD2!AK$4,'[1]INTERNAL PARAMETERS-1'!$B$5:$J$44,5,FALSE)*VLOOKUP(ESCYLD2!AK$4,'[1]INTERNAL PARAMETERS-1'!$B$5:$J$44,7,FALSE)*ESCYLD2!$F121 + ESCYLD1!AK121*(1-VLOOKUP(ESCYLD2!AK$4,'[1]INTERNAL PARAMETERS-1'!$B$5:$J$44,5,FALSE))*VLOOKUP(ESCYLD2!AK$4,'[1]INTERNAL PARAMETERS-1'!$B$5:$J$44,9,FALSE)*ESCYLD2!$F121</f>
        <v>0</v>
      </c>
      <c r="AL121" s="52">
        <f>ESCYLD1!AL121*VLOOKUP(ESCYLD2!AL$4,'[1]INTERNAL PARAMETERS-1'!$B$5:$J$44,5,FALSE)*VLOOKUP(ESCYLD2!AL$4,'[1]INTERNAL PARAMETERS-1'!$B$5:$J$44,7,FALSE)*ESCYLD2!$F121 + ESCYLD1!AL121*(1-VLOOKUP(ESCYLD2!AL$4,'[1]INTERNAL PARAMETERS-1'!$B$5:$J$44,5,FALSE))*VLOOKUP(ESCYLD2!AL$4,'[1]INTERNAL PARAMETERS-1'!$B$5:$J$44,9,FALSE)*ESCYLD2!$F121</f>
        <v>0</v>
      </c>
      <c r="AM121" s="52">
        <f>ESCYLD1!AM121*VLOOKUP(ESCYLD2!AM$4,'[1]INTERNAL PARAMETERS-1'!$B$5:$J$44,5,FALSE)*VLOOKUP(ESCYLD2!AM$4,'[1]INTERNAL PARAMETERS-1'!$B$5:$J$44,7,FALSE)*ESCYLD2!$F121 + ESCYLD1!AM121*(1-VLOOKUP(ESCYLD2!AM$4,'[1]INTERNAL PARAMETERS-1'!$B$5:$J$44,5,FALSE))*VLOOKUP(ESCYLD2!AM$4,'[1]INTERNAL PARAMETERS-1'!$B$5:$J$44,9,FALSE)*ESCYLD2!$F121</f>
        <v>0</v>
      </c>
      <c r="AN121" s="52">
        <f>ESCYLD1!AN121*VLOOKUP(ESCYLD2!AN$4,'[1]INTERNAL PARAMETERS-1'!$B$5:$J$44,5,FALSE)*VLOOKUP(ESCYLD2!AN$4,'[1]INTERNAL PARAMETERS-1'!$B$5:$J$44,7,FALSE)*ESCYLD2!$F121 + ESCYLD1!AN121*(1-VLOOKUP(ESCYLD2!AN$4,'[1]INTERNAL PARAMETERS-1'!$B$5:$J$44,5,FALSE))*VLOOKUP(ESCYLD2!AN$4,'[1]INTERNAL PARAMETERS-1'!$B$5:$J$44,9,FALSE)*ESCYLD2!$F121</f>
        <v>0</v>
      </c>
      <c r="AO121" s="52">
        <f>ESCYLD1!AO121*VLOOKUP(ESCYLD2!AO$4,'[1]INTERNAL PARAMETERS-1'!$B$5:$J$44,5,FALSE)*VLOOKUP(ESCYLD2!AO$4,'[1]INTERNAL PARAMETERS-1'!$B$5:$J$44,7,FALSE)*ESCYLD2!$F121 + ESCYLD1!AO121*(1-VLOOKUP(ESCYLD2!AO$4,'[1]INTERNAL PARAMETERS-1'!$B$5:$J$44,5,FALSE))*VLOOKUP(ESCYLD2!AO$4,'[1]INTERNAL PARAMETERS-1'!$B$5:$J$44,9,FALSE)*ESCYLD2!$F121</f>
        <v>0</v>
      </c>
      <c r="AP121" s="52">
        <f>ESCYLD1!AP121*VLOOKUP(ESCYLD2!AP$4,'[1]INTERNAL PARAMETERS-1'!$B$5:$J$44,5,FALSE)*VLOOKUP(ESCYLD2!AP$4,'[1]INTERNAL PARAMETERS-1'!$B$5:$J$44,7,FALSE)*ESCYLD2!$F121 + ESCYLD1!AP121*(1-VLOOKUP(ESCYLD2!AP$4,'[1]INTERNAL PARAMETERS-1'!$B$5:$J$44,5,FALSE))*VLOOKUP(ESCYLD2!AP$4,'[1]INTERNAL PARAMETERS-1'!$B$5:$J$44,9,FALSE)*ESCYLD2!$F121</f>
        <v>0</v>
      </c>
      <c r="AQ121" s="52">
        <f>ESCYLD1!AQ121*VLOOKUP(ESCYLD2!AQ$4,'[1]INTERNAL PARAMETERS-1'!$B$5:$J$44,5,FALSE)*VLOOKUP(ESCYLD2!AQ$4,'[1]INTERNAL PARAMETERS-1'!$B$5:$J$44,7,FALSE)*ESCYLD2!$F121 + ESCYLD1!AQ121*(1-VLOOKUP(ESCYLD2!AQ$4,'[1]INTERNAL PARAMETERS-1'!$B$5:$J$44,5,FALSE))*VLOOKUP(ESCYLD2!AQ$4,'[1]INTERNAL PARAMETERS-1'!$B$5:$J$44,9,FALSE)*ESCYLD2!$F121</f>
        <v>0</v>
      </c>
      <c r="AR121" s="52">
        <f>ESCYLD1!AR121*VLOOKUP(ESCYLD2!AR$4,'[1]INTERNAL PARAMETERS-1'!$B$5:$J$44,5,FALSE)*VLOOKUP(ESCYLD2!AR$4,'[1]INTERNAL PARAMETERS-1'!$B$5:$J$44,7,FALSE)*ESCYLD2!$F121 + ESCYLD1!AR121*(1-VLOOKUP(ESCYLD2!AR$4,'[1]INTERNAL PARAMETERS-1'!$B$5:$J$44,5,FALSE))*VLOOKUP(ESCYLD2!AR$4,'[1]INTERNAL PARAMETERS-1'!$B$5:$J$44,9,FALSE)*ESCYLD2!$F121</f>
        <v>0</v>
      </c>
      <c r="AS121" s="52">
        <f>ESCYLD1!AS121*VLOOKUP(ESCYLD2!AS$4,'[1]INTERNAL PARAMETERS-1'!$B$5:$J$44,5,FALSE)*VLOOKUP(ESCYLD2!AS$4,'[1]INTERNAL PARAMETERS-1'!$B$5:$J$44,7,FALSE)*ESCYLD2!$F121 + ESCYLD1!AS121*(1-VLOOKUP(ESCYLD2!AS$4,'[1]INTERNAL PARAMETERS-1'!$B$5:$J$44,5,FALSE))*VLOOKUP(ESCYLD2!AS$4,'[1]INTERNAL PARAMETERS-1'!$B$5:$J$44,9,FALSE)*ESCYLD2!$F121</f>
        <v>0</v>
      </c>
      <c r="AT121" s="51">
        <f>ESCYLD1!AT121*VLOOKUP(ESCYLD2!AT$4,'[1]INTERNAL PARAMETERS-1'!$B$5:$J$44,5,FALSE)*VLOOKUP(ESCYLD2!AT$4,'[1]INTERNAL PARAMETERS-1'!$B$5:$J$44,7,FALSE)*ESCYLD2!$F121 + ESCYLD1!AT121*(1-VLOOKUP(ESCYLD2!AT$4,'[1]INTERNAL PARAMETERS-1'!$B$5:$J$44,5,FALSE))*VLOOKUP(ESCYLD2!AT$4,'[1]INTERNAL PARAMETERS-1'!$B$5:$J$44,9,FALSE)*ESCYLD2!$F121</f>
        <v>0</v>
      </c>
      <c r="AU121" s="53">
        <f>ESCYLD1!AU121*VLOOKUP(ESCYLD2!AU$4,'[1]INTERNAL PARAMETERS-1'!$B$5:$J$44,5,FALSE)*VLOOKUP(ESCYLD2!AU$4,'[1]INTERNAL PARAMETERS-1'!$B$5:$J$44,6,FALSE)*VLOOKUP(ESCYLD2!AU$4,'[1]INTERNAL PARAMETERS-1'!$B$5:$J$44,3,FALSE) + ESCYLD1!AU121*(1-VLOOKUP(ESCYLD2!AU$4,'[1]INTERNAL PARAMETERS-1'!$B$5:$J$44,5,FALSE))*VLOOKUP(ESCYLD2!AU$4,'[1]INTERNAL PARAMETERS-1'!$B$5:$J$44,8,FALSE)*VLOOKUP(ESCYLD2!AU$4,'[1]INTERNAL PARAMETERS-1'!$B$5:$J$44,3,FALSE)</f>
        <v>0</v>
      </c>
      <c r="AV121" s="52">
        <f>ESCYLD1!AV121*VLOOKUP(ESCYLD2!AV$4,'[1]INTERNAL PARAMETERS-1'!$B$5:$J$44,5,FALSE)*VLOOKUP(ESCYLD2!AV$4,'[1]INTERNAL PARAMETERS-1'!$B$5:$J$44,6,FALSE)*VLOOKUP(ESCYLD2!AV$4,'[1]INTERNAL PARAMETERS-1'!$B$5:$J$44,3,FALSE) + ESCYLD1!AV121*(1-VLOOKUP(ESCYLD2!AV$4,'[1]INTERNAL PARAMETERS-1'!$B$5:$J$44,5,FALSE))*VLOOKUP(ESCYLD2!AV$4,'[1]INTERNAL PARAMETERS-1'!$B$5:$J$44,8,FALSE)*VLOOKUP(ESCYLD2!AV$4,'[1]INTERNAL PARAMETERS-1'!$B$5:$J$44,3,FALSE)</f>
        <v>0</v>
      </c>
      <c r="AW121" s="52">
        <f>ESCYLD1!AW121*VLOOKUP(ESCYLD2!AW$4,'[1]INTERNAL PARAMETERS-1'!$B$5:$J$44,5,FALSE)*VLOOKUP(ESCYLD2!AW$4,'[1]INTERNAL PARAMETERS-1'!$B$5:$J$44,6,FALSE)*VLOOKUP(ESCYLD2!AW$4,'[1]INTERNAL PARAMETERS-1'!$B$5:$J$44,3,FALSE) + ESCYLD1!AW121*(1-VLOOKUP(ESCYLD2!AW$4,'[1]INTERNAL PARAMETERS-1'!$B$5:$J$44,5,FALSE))*VLOOKUP(ESCYLD2!AW$4,'[1]INTERNAL PARAMETERS-1'!$B$5:$J$44,8,FALSE)*VLOOKUP(ESCYLD2!AW$4,'[1]INTERNAL PARAMETERS-1'!$B$5:$J$44,3,FALSE)</f>
        <v>0</v>
      </c>
      <c r="AX121" s="52">
        <f>ESCYLD1!AX121*VLOOKUP(ESCYLD2!AX$4,'[1]INTERNAL PARAMETERS-1'!$B$5:$J$44,5,FALSE)*VLOOKUP(ESCYLD2!AX$4,'[1]INTERNAL PARAMETERS-1'!$B$5:$J$44,6,FALSE)*VLOOKUP(ESCYLD2!AX$4,'[1]INTERNAL PARAMETERS-1'!$B$5:$J$44,3,FALSE) + ESCYLD1!AX121*(1-VLOOKUP(ESCYLD2!AX$4,'[1]INTERNAL PARAMETERS-1'!$B$5:$J$44,5,FALSE))*VLOOKUP(ESCYLD2!AX$4,'[1]INTERNAL PARAMETERS-1'!$B$5:$J$44,8,FALSE)*VLOOKUP(ESCYLD2!AX$4,'[1]INTERNAL PARAMETERS-1'!$B$5:$J$44,3,FALSE)</f>
        <v>0</v>
      </c>
      <c r="AY121" s="52">
        <f>ESCYLD1!AY121*VLOOKUP(ESCYLD2!AY$4,'[1]INTERNAL PARAMETERS-1'!$B$5:$J$44,5,FALSE)*VLOOKUP(ESCYLD2!AY$4,'[1]INTERNAL PARAMETERS-1'!$B$5:$J$44,6,FALSE)*VLOOKUP(ESCYLD2!AY$4,'[1]INTERNAL PARAMETERS-1'!$B$5:$J$44,3,FALSE) + ESCYLD1!AY121*(1-VLOOKUP(ESCYLD2!AY$4,'[1]INTERNAL PARAMETERS-1'!$B$5:$J$44,5,FALSE))*VLOOKUP(ESCYLD2!AY$4,'[1]INTERNAL PARAMETERS-1'!$B$5:$J$44,8,FALSE)*VLOOKUP(ESCYLD2!AY$4,'[1]INTERNAL PARAMETERS-1'!$B$5:$J$44,3,FALSE)</f>
        <v>0</v>
      </c>
      <c r="AZ121" s="52">
        <f>ESCYLD1!AZ121*VLOOKUP(ESCYLD2!AZ$4,'[1]INTERNAL PARAMETERS-1'!$B$5:$J$44,5,FALSE)*VLOOKUP(ESCYLD2!AZ$4,'[1]INTERNAL PARAMETERS-1'!$B$5:$J$44,6,FALSE)*VLOOKUP(ESCYLD2!AZ$4,'[1]INTERNAL PARAMETERS-1'!$B$5:$J$44,3,FALSE) + ESCYLD1!AZ121*(1-VLOOKUP(ESCYLD2!AZ$4,'[1]INTERNAL PARAMETERS-1'!$B$5:$J$44,5,FALSE))*VLOOKUP(ESCYLD2!AZ$4,'[1]INTERNAL PARAMETERS-1'!$B$5:$J$44,8,FALSE)*VLOOKUP(ESCYLD2!AZ$4,'[1]INTERNAL PARAMETERS-1'!$B$5:$J$44,3,FALSE)</f>
        <v>0</v>
      </c>
      <c r="BA121" s="52">
        <f>ESCYLD1!BA121*VLOOKUP(ESCYLD2!BA$4,'[1]INTERNAL PARAMETERS-1'!$B$5:$J$44,5,FALSE)*VLOOKUP(ESCYLD2!BA$4,'[1]INTERNAL PARAMETERS-1'!$B$5:$J$44,6,FALSE)*VLOOKUP(ESCYLD2!BA$4,'[1]INTERNAL PARAMETERS-1'!$B$5:$J$44,3,FALSE) + ESCYLD1!BA121*(1-VLOOKUP(ESCYLD2!BA$4,'[1]INTERNAL PARAMETERS-1'!$B$5:$J$44,5,FALSE))*VLOOKUP(ESCYLD2!BA$4,'[1]INTERNAL PARAMETERS-1'!$B$5:$J$44,8,FALSE)*VLOOKUP(ESCYLD2!BA$4,'[1]INTERNAL PARAMETERS-1'!$B$5:$J$44,3,FALSE)</f>
        <v>0</v>
      </c>
      <c r="BB121" s="52">
        <f>ESCYLD1!BB121*VLOOKUP(ESCYLD2!BB$4,'[1]INTERNAL PARAMETERS-1'!$B$5:$J$44,5,FALSE)*VLOOKUP(ESCYLD2!BB$4,'[1]INTERNAL PARAMETERS-1'!$B$5:$J$44,6,FALSE)*VLOOKUP(ESCYLD2!BB$4,'[1]INTERNAL PARAMETERS-1'!$B$5:$J$44,3,FALSE) + ESCYLD1!BB121*(1-VLOOKUP(ESCYLD2!BB$4,'[1]INTERNAL PARAMETERS-1'!$B$5:$J$44,5,FALSE))*VLOOKUP(ESCYLD2!BB$4,'[1]INTERNAL PARAMETERS-1'!$B$5:$J$44,8,FALSE)*VLOOKUP(ESCYLD2!BB$4,'[1]INTERNAL PARAMETERS-1'!$B$5:$J$44,3,FALSE)</f>
        <v>0</v>
      </c>
      <c r="BC121" s="52">
        <f>ESCYLD1!BC121*VLOOKUP(ESCYLD2!BC$4,'[1]INTERNAL PARAMETERS-1'!$B$5:$J$44,5,FALSE)*VLOOKUP(ESCYLD2!BC$4,'[1]INTERNAL PARAMETERS-1'!$B$5:$J$44,6,FALSE)*VLOOKUP(ESCYLD2!BC$4,'[1]INTERNAL PARAMETERS-1'!$B$5:$J$44,3,FALSE) + ESCYLD1!BC121*(1-VLOOKUP(ESCYLD2!BC$4,'[1]INTERNAL PARAMETERS-1'!$B$5:$J$44,5,FALSE))*VLOOKUP(ESCYLD2!BC$4,'[1]INTERNAL PARAMETERS-1'!$B$5:$J$44,8,FALSE)*VLOOKUP(ESCYLD2!BC$4,'[1]INTERNAL PARAMETERS-1'!$B$5:$J$44,3,FALSE)</f>
        <v>0</v>
      </c>
      <c r="BD121" s="52">
        <f>ESCYLD1!BD121*VLOOKUP(ESCYLD2!BD$4,'[1]INTERNAL PARAMETERS-1'!$B$5:$J$44,5,FALSE)*VLOOKUP(ESCYLD2!BD$4,'[1]INTERNAL PARAMETERS-1'!$B$5:$J$44,6,FALSE)*VLOOKUP(ESCYLD2!BD$4,'[1]INTERNAL PARAMETERS-1'!$B$5:$J$44,3,FALSE) + ESCYLD1!BD121*(1-VLOOKUP(ESCYLD2!BD$4,'[1]INTERNAL PARAMETERS-1'!$B$5:$J$44,5,FALSE))*VLOOKUP(ESCYLD2!BD$4,'[1]INTERNAL PARAMETERS-1'!$B$5:$J$44,8,FALSE)*VLOOKUP(ESCYLD2!BD$4,'[1]INTERNAL PARAMETERS-1'!$B$5:$J$44,3,FALSE)</f>
        <v>0</v>
      </c>
      <c r="BE121" s="52">
        <f>ESCYLD1!BE121*VLOOKUP(ESCYLD2!BE$4,'[1]INTERNAL PARAMETERS-1'!$B$5:$J$44,5,FALSE)*VLOOKUP(ESCYLD2!BE$4,'[1]INTERNAL PARAMETERS-1'!$B$5:$J$44,6,FALSE)*VLOOKUP(ESCYLD2!BE$4,'[1]INTERNAL PARAMETERS-1'!$B$5:$J$44,3,FALSE) + ESCYLD1!BE121*(1-VLOOKUP(ESCYLD2!BE$4,'[1]INTERNAL PARAMETERS-1'!$B$5:$J$44,5,FALSE))*VLOOKUP(ESCYLD2!BE$4,'[1]INTERNAL PARAMETERS-1'!$B$5:$J$44,8,FALSE)*VLOOKUP(ESCYLD2!BE$4,'[1]INTERNAL PARAMETERS-1'!$B$5:$J$44,3,FALSE)</f>
        <v>0</v>
      </c>
      <c r="BF121" s="52">
        <f>ESCYLD1!BF121*VLOOKUP(ESCYLD2!BF$4,'[1]INTERNAL PARAMETERS-1'!$B$5:$J$44,5,FALSE)*VLOOKUP(ESCYLD2!BF$4,'[1]INTERNAL PARAMETERS-1'!$B$5:$J$44,6,FALSE)*VLOOKUP(ESCYLD2!BF$4,'[1]INTERNAL PARAMETERS-1'!$B$5:$J$44,3,FALSE) + ESCYLD1!BF121*(1-VLOOKUP(ESCYLD2!BF$4,'[1]INTERNAL PARAMETERS-1'!$B$5:$J$44,5,FALSE))*VLOOKUP(ESCYLD2!BF$4,'[1]INTERNAL PARAMETERS-1'!$B$5:$J$44,8,FALSE)*VLOOKUP(ESCYLD2!BF$4,'[1]INTERNAL PARAMETERS-1'!$B$5:$J$44,3,FALSE)</f>
        <v>0</v>
      </c>
      <c r="BG121" s="52">
        <f>ESCYLD1!BG121*VLOOKUP(ESCYLD2!BG$4,'[1]INTERNAL PARAMETERS-1'!$B$5:$J$44,5,FALSE)*VLOOKUP(ESCYLD2!BG$4,'[1]INTERNAL PARAMETERS-1'!$B$5:$J$44,6,FALSE)*VLOOKUP(ESCYLD2!BG$4,'[1]INTERNAL PARAMETERS-1'!$B$5:$J$44,3,FALSE) + ESCYLD1!BG121*(1-VLOOKUP(ESCYLD2!BG$4,'[1]INTERNAL PARAMETERS-1'!$B$5:$J$44,5,FALSE))*VLOOKUP(ESCYLD2!BG$4,'[1]INTERNAL PARAMETERS-1'!$B$5:$J$44,8,FALSE)*VLOOKUP(ESCYLD2!BG$4,'[1]INTERNAL PARAMETERS-1'!$B$5:$J$44,3,FALSE)</f>
        <v>0</v>
      </c>
      <c r="BH121" s="52">
        <f>ESCYLD1!BH121*VLOOKUP(ESCYLD2!BH$4,'[1]INTERNAL PARAMETERS-1'!$B$5:$J$44,5,FALSE)*VLOOKUP(ESCYLD2!BH$4,'[1]INTERNAL PARAMETERS-1'!$B$5:$J$44,6,FALSE)*VLOOKUP(ESCYLD2!BH$4,'[1]INTERNAL PARAMETERS-1'!$B$5:$J$44,3,FALSE) + ESCYLD1!BH121*(1-VLOOKUP(ESCYLD2!BH$4,'[1]INTERNAL PARAMETERS-1'!$B$5:$J$44,5,FALSE))*VLOOKUP(ESCYLD2!BH$4,'[1]INTERNAL PARAMETERS-1'!$B$5:$J$44,8,FALSE)*VLOOKUP(ESCYLD2!BH$4,'[1]INTERNAL PARAMETERS-1'!$B$5:$J$44,3,FALSE)</f>
        <v>0</v>
      </c>
      <c r="BI121" s="52">
        <f>ESCYLD1!BI121*VLOOKUP(ESCYLD2!BI$4,'[1]INTERNAL PARAMETERS-1'!$B$5:$J$44,5,FALSE)*VLOOKUP(ESCYLD2!BI$4,'[1]INTERNAL PARAMETERS-1'!$B$5:$J$44,6,FALSE)*VLOOKUP(ESCYLD2!BI$4,'[1]INTERNAL PARAMETERS-1'!$B$5:$J$44,3,FALSE) + ESCYLD1!BI121*(1-VLOOKUP(ESCYLD2!BI$4,'[1]INTERNAL PARAMETERS-1'!$B$5:$J$44,5,FALSE))*VLOOKUP(ESCYLD2!BI$4,'[1]INTERNAL PARAMETERS-1'!$B$5:$J$44,8,FALSE)*VLOOKUP(ESCYLD2!BI$4,'[1]INTERNAL PARAMETERS-1'!$B$5:$J$44,3,FALSE)</f>
        <v>0</v>
      </c>
      <c r="BJ121" s="52">
        <f>ESCYLD1!BJ121*VLOOKUP(ESCYLD2!BJ$4,'[1]INTERNAL PARAMETERS-1'!$B$5:$J$44,5,FALSE)*VLOOKUP(ESCYLD2!BJ$4,'[1]INTERNAL PARAMETERS-1'!$B$5:$J$44,6,FALSE)*VLOOKUP(ESCYLD2!BJ$4,'[1]INTERNAL PARAMETERS-1'!$B$5:$J$44,3,FALSE) + ESCYLD1!BJ121*(1-VLOOKUP(ESCYLD2!BJ$4,'[1]INTERNAL PARAMETERS-1'!$B$5:$J$44,5,FALSE))*VLOOKUP(ESCYLD2!BJ$4,'[1]INTERNAL PARAMETERS-1'!$B$5:$J$44,8,FALSE)*VLOOKUP(ESCYLD2!BJ$4,'[1]INTERNAL PARAMETERS-1'!$B$5:$J$44,3,FALSE)</f>
        <v>0</v>
      </c>
      <c r="BK121" s="52">
        <f>ESCYLD1!BK121*VLOOKUP(ESCYLD2!BK$4,'[1]INTERNAL PARAMETERS-1'!$B$5:$J$44,5,FALSE)*VLOOKUP(ESCYLD2!BK$4,'[1]INTERNAL PARAMETERS-1'!$B$5:$J$44,6,FALSE)*VLOOKUP(ESCYLD2!BK$4,'[1]INTERNAL PARAMETERS-1'!$B$5:$J$44,3,FALSE) + ESCYLD1!BK121*(1-VLOOKUP(ESCYLD2!BK$4,'[1]INTERNAL PARAMETERS-1'!$B$5:$J$44,5,FALSE))*VLOOKUP(ESCYLD2!BK$4,'[1]INTERNAL PARAMETERS-1'!$B$5:$J$44,8,FALSE)*VLOOKUP(ESCYLD2!BK$4,'[1]INTERNAL PARAMETERS-1'!$B$5:$J$44,3,FALSE)</f>
        <v>0</v>
      </c>
      <c r="BL121" s="52">
        <f>ESCYLD1!BL121*VLOOKUP(ESCYLD2!BL$4,'[1]INTERNAL PARAMETERS-1'!$B$5:$J$44,5,FALSE)*VLOOKUP(ESCYLD2!BL$4,'[1]INTERNAL PARAMETERS-1'!$B$5:$J$44,6,FALSE)*VLOOKUP(ESCYLD2!BL$4,'[1]INTERNAL PARAMETERS-1'!$B$5:$J$44,3,FALSE) + ESCYLD1!BL121*(1-VLOOKUP(ESCYLD2!BL$4,'[1]INTERNAL PARAMETERS-1'!$B$5:$J$44,5,FALSE))*VLOOKUP(ESCYLD2!BL$4,'[1]INTERNAL PARAMETERS-1'!$B$5:$J$44,8,FALSE)*VLOOKUP(ESCYLD2!BL$4,'[1]INTERNAL PARAMETERS-1'!$B$5:$J$44,3,FALSE)</f>
        <v>0</v>
      </c>
      <c r="BM121" s="52">
        <f>ESCYLD1!BM121*VLOOKUP(ESCYLD2!BM$4,'[1]INTERNAL PARAMETERS-1'!$B$5:$J$44,5,FALSE)*VLOOKUP(ESCYLD2!BM$4,'[1]INTERNAL PARAMETERS-1'!$B$5:$J$44,6,FALSE)*VLOOKUP(ESCYLD2!BM$4,'[1]INTERNAL PARAMETERS-1'!$B$5:$J$44,3,FALSE) + ESCYLD1!BM121*(1-VLOOKUP(ESCYLD2!BM$4,'[1]INTERNAL PARAMETERS-1'!$B$5:$J$44,5,FALSE))*VLOOKUP(ESCYLD2!BM$4,'[1]INTERNAL PARAMETERS-1'!$B$5:$J$44,8,FALSE)*VLOOKUP(ESCYLD2!BM$4,'[1]INTERNAL PARAMETERS-1'!$B$5:$J$44,3,FALSE)</f>
        <v>0</v>
      </c>
      <c r="BN121" s="52">
        <f>ESCYLD1!BN121*VLOOKUP(ESCYLD2!BN$4,'[1]INTERNAL PARAMETERS-1'!$B$5:$J$44,5,FALSE)*VLOOKUP(ESCYLD2!BN$4,'[1]INTERNAL PARAMETERS-1'!$B$5:$J$44,6,FALSE)*VLOOKUP(ESCYLD2!BN$4,'[1]INTERNAL PARAMETERS-1'!$B$5:$J$44,3,FALSE) + ESCYLD1!BN121*(1-VLOOKUP(ESCYLD2!BN$4,'[1]INTERNAL PARAMETERS-1'!$B$5:$J$44,5,FALSE))*VLOOKUP(ESCYLD2!BN$4,'[1]INTERNAL PARAMETERS-1'!$B$5:$J$44,8,FALSE)*VLOOKUP(ESCYLD2!BN$4,'[1]INTERNAL PARAMETERS-1'!$B$5:$J$44,3,FALSE)</f>
        <v>0</v>
      </c>
      <c r="BO121" s="52">
        <f>ESCYLD1!BO121*VLOOKUP(ESCYLD2!BO$4,'[1]INTERNAL PARAMETERS-1'!$B$5:$J$44,5,FALSE)*VLOOKUP(ESCYLD2!BO$4,'[1]INTERNAL PARAMETERS-1'!$B$5:$J$44,6,FALSE)*VLOOKUP(ESCYLD2!BO$4,'[1]INTERNAL PARAMETERS-1'!$B$5:$J$44,3,FALSE) + ESCYLD1!BO121*(1-VLOOKUP(ESCYLD2!BO$4,'[1]INTERNAL PARAMETERS-1'!$B$5:$J$44,5,FALSE))*VLOOKUP(ESCYLD2!BO$4,'[1]INTERNAL PARAMETERS-1'!$B$5:$J$44,8,FALSE)*VLOOKUP(ESCYLD2!BO$4,'[1]INTERNAL PARAMETERS-1'!$B$5:$J$44,3,FALSE)</f>
        <v>0</v>
      </c>
      <c r="BP121" s="52">
        <f>ESCYLD1!BP121*VLOOKUP(ESCYLD2!BP$4,'[1]INTERNAL PARAMETERS-1'!$B$5:$J$44,5,FALSE)*VLOOKUP(ESCYLD2!BP$4,'[1]INTERNAL PARAMETERS-1'!$B$5:$J$44,6,FALSE)*VLOOKUP(ESCYLD2!BP$4,'[1]INTERNAL PARAMETERS-1'!$B$5:$J$44,3,FALSE) + ESCYLD1!BP121*(1-VLOOKUP(ESCYLD2!BP$4,'[1]INTERNAL PARAMETERS-1'!$B$5:$J$44,5,FALSE))*VLOOKUP(ESCYLD2!BP$4,'[1]INTERNAL PARAMETERS-1'!$B$5:$J$44,8,FALSE)*VLOOKUP(ESCYLD2!BP$4,'[1]INTERNAL PARAMETERS-1'!$B$5:$J$44,3,FALSE)</f>
        <v>0</v>
      </c>
      <c r="BQ121" s="52">
        <f>ESCYLD1!BQ121*VLOOKUP(ESCYLD2!BQ$4,'[1]INTERNAL PARAMETERS-1'!$B$5:$J$44,5,FALSE)*VLOOKUP(ESCYLD2!BQ$4,'[1]INTERNAL PARAMETERS-1'!$B$5:$J$44,6,FALSE)*VLOOKUP(ESCYLD2!BQ$4,'[1]INTERNAL PARAMETERS-1'!$B$5:$J$44,3,FALSE) + ESCYLD1!BQ121*(1-VLOOKUP(ESCYLD2!BQ$4,'[1]INTERNAL PARAMETERS-1'!$B$5:$J$44,5,FALSE))*VLOOKUP(ESCYLD2!BQ$4,'[1]INTERNAL PARAMETERS-1'!$B$5:$J$44,8,FALSE)*VLOOKUP(ESCYLD2!BQ$4,'[1]INTERNAL PARAMETERS-1'!$B$5:$J$44,3,FALSE)</f>
        <v>0</v>
      </c>
      <c r="BR121" s="52">
        <f>ESCYLD1!BR121*VLOOKUP(ESCYLD2!BR$4,'[1]INTERNAL PARAMETERS-1'!$B$5:$J$44,5,FALSE)*VLOOKUP(ESCYLD2!BR$4,'[1]INTERNAL PARAMETERS-1'!$B$5:$J$44,6,FALSE)*VLOOKUP(ESCYLD2!BR$4,'[1]INTERNAL PARAMETERS-1'!$B$5:$J$44,3,FALSE) + ESCYLD1!BR121*(1-VLOOKUP(ESCYLD2!BR$4,'[1]INTERNAL PARAMETERS-1'!$B$5:$J$44,5,FALSE))*VLOOKUP(ESCYLD2!BR$4,'[1]INTERNAL PARAMETERS-1'!$B$5:$J$44,8,FALSE)*VLOOKUP(ESCYLD2!BR$4,'[1]INTERNAL PARAMETERS-1'!$B$5:$J$44,3,FALSE)</f>
        <v>0</v>
      </c>
      <c r="BS121" s="52">
        <f>ESCYLD1!BS121*VLOOKUP(ESCYLD2!BS$4,'[1]INTERNAL PARAMETERS-1'!$B$5:$J$44,5,FALSE)*VLOOKUP(ESCYLD2!BS$4,'[1]INTERNAL PARAMETERS-1'!$B$5:$J$44,6,FALSE)*VLOOKUP(ESCYLD2!BS$4,'[1]INTERNAL PARAMETERS-1'!$B$5:$J$44,3,FALSE) + ESCYLD1!BS121*(1-VLOOKUP(ESCYLD2!BS$4,'[1]INTERNAL PARAMETERS-1'!$B$5:$J$44,5,FALSE))*VLOOKUP(ESCYLD2!BS$4,'[1]INTERNAL PARAMETERS-1'!$B$5:$J$44,8,FALSE)*VLOOKUP(ESCYLD2!BS$4,'[1]INTERNAL PARAMETERS-1'!$B$5:$J$44,3,FALSE)</f>
        <v>0</v>
      </c>
      <c r="BT121" s="52">
        <f>ESCYLD1!BT121*VLOOKUP(ESCYLD2!BT$4,'[1]INTERNAL PARAMETERS-1'!$B$5:$J$44,5,FALSE)*VLOOKUP(ESCYLD2!BT$4,'[1]INTERNAL PARAMETERS-1'!$B$5:$J$44,6,FALSE)*VLOOKUP(ESCYLD2!BT$4,'[1]INTERNAL PARAMETERS-1'!$B$5:$J$44,3,FALSE) + ESCYLD1!BT121*(1-VLOOKUP(ESCYLD2!BT$4,'[1]INTERNAL PARAMETERS-1'!$B$5:$J$44,5,FALSE))*VLOOKUP(ESCYLD2!BT$4,'[1]INTERNAL PARAMETERS-1'!$B$5:$J$44,8,FALSE)*VLOOKUP(ESCYLD2!BT$4,'[1]INTERNAL PARAMETERS-1'!$B$5:$J$44,3,FALSE)</f>
        <v>0</v>
      </c>
      <c r="BU121" s="52">
        <f>ESCYLD1!BU121*VLOOKUP(ESCYLD2!BU$4,'[1]INTERNAL PARAMETERS-1'!$B$5:$J$44,5,FALSE)*VLOOKUP(ESCYLD2!BU$4,'[1]INTERNAL PARAMETERS-1'!$B$5:$J$44,6,FALSE)*VLOOKUP(ESCYLD2!BU$4,'[1]INTERNAL PARAMETERS-1'!$B$5:$J$44,3,FALSE) + ESCYLD1!BU121*(1-VLOOKUP(ESCYLD2!BU$4,'[1]INTERNAL PARAMETERS-1'!$B$5:$J$44,5,FALSE))*VLOOKUP(ESCYLD2!BU$4,'[1]INTERNAL PARAMETERS-1'!$B$5:$J$44,8,FALSE)*VLOOKUP(ESCYLD2!BU$4,'[1]INTERNAL PARAMETERS-1'!$B$5:$J$44,3,FALSE)</f>
        <v>0</v>
      </c>
      <c r="BV121" s="52">
        <f>ESCYLD1!BV121*VLOOKUP(ESCYLD2!BV$4,'[1]INTERNAL PARAMETERS-1'!$B$5:$J$44,5,FALSE)*VLOOKUP(ESCYLD2!BV$4,'[1]INTERNAL PARAMETERS-1'!$B$5:$J$44,6,FALSE)*VLOOKUP(ESCYLD2!BV$4,'[1]INTERNAL PARAMETERS-1'!$B$5:$J$44,3,FALSE) + ESCYLD1!BV121*(1-VLOOKUP(ESCYLD2!BV$4,'[1]INTERNAL PARAMETERS-1'!$B$5:$J$44,5,FALSE))*VLOOKUP(ESCYLD2!BV$4,'[1]INTERNAL PARAMETERS-1'!$B$5:$J$44,8,FALSE)*VLOOKUP(ESCYLD2!BV$4,'[1]INTERNAL PARAMETERS-1'!$B$5:$J$44,3,FALSE)</f>
        <v>0</v>
      </c>
      <c r="BW121" s="52">
        <f>ESCYLD1!BW121*VLOOKUP(ESCYLD2!BW$4,'[1]INTERNAL PARAMETERS-1'!$B$5:$J$44,5,FALSE)*VLOOKUP(ESCYLD2!BW$4,'[1]INTERNAL PARAMETERS-1'!$B$5:$J$44,6,FALSE)*VLOOKUP(ESCYLD2!BW$4,'[1]INTERNAL PARAMETERS-1'!$B$5:$J$44,3,FALSE) + ESCYLD1!BW121*(1-VLOOKUP(ESCYLD2!BW$4,'[1]INTERNAL PARAMETERS-1'!$B$5:$J$44,5,FALSE))*VLOOKUP(ESCYLD2!BW$4,'[1]INTERNAL PARAMETERS-1'!$B$5:$J$44,8,FALSE)*VLOOKUP(ESCYLD2!BW$4,'[1]INTERNAL PARAMETERS-1'!$B$5:$J$44,3,FALSE)</f>
        <v>0</v>
      </c>
      <c r="BX121" s="52">
        <f>ESCYLD1!BX121*VLOOKUP(ESCYLD2!BX$4,'[1]INTERNAL PARAMETERS-1'!$B$5:$J$44,5,FALSE)*VLOOKUP(ESCYLD2!BX$4,'[1]INTERNAL PARAMETERS-1'!$B$5:$J$44,6,FALSE)*VLOOKUP(ESCYLD2!BX$4,'[1]INTERNAL PARAMETERS-1'!$B$5:$J$44,3,FALSE) + ESCYLD1!BX121*(1-VLOOKUP(ESCYLD2!BX$4,'[1]INTERNAL PARAMETERS-1'!$B$5:$J$44,5,FALSE))*VLOOKUP(ESCYLD2!BX$4,'[1]INTERNAL PARAMETERS-1'!$B$5:$J$44,8,FALSE)*VLOOKUP(ESCYLD2!BX$4,'[1]INTERNAL PARAMETERS-1'!$B$5:$J$44,3,FALSE)</f>
        <v>0</v>
      </c>
      <c r="BY121" s="52">
        <f>ESCYLD1!BY121*VLOOKUP(ESCYLD2!BY$4,'[1]INTERNAL PARAMETERS-1'!$B$5:$J$44,5,FALSE)*VLOOKUP(ESCYLD2!BY$4,'[1]INTERNAL PARAMETERS-1'!$B$5:$J$44,6,FALSE)*VLOOKUP(ESCYLD2!BY$4,'[1]INTERNAL PARAMETERS-1'!$B$5:$J$44,3,FALSE) + ESCYLD1!BY121*(1-VLOOKUP(ESCYLD2!BY$4,'[1]INTERNAL PARAMETERS-1'!$B$5:$J$44,5,FALSE))*VLOOKUP(ESCYLD2!BY$4,'[1]INTERNAL PARAMETERS-1'!$B$5:$J$44,8,FALSE)*VLOOKUP(ESCYLD2!BY$4,'[1]INTERNAL PARAMETERS-1'!$B$5:$J$44,3,FALSE)</f>
        <v>0</v>
      </c>
      <c r="BZ121" s="52">
        <f>ESCYLD1!BZ121*VLOOKUP(ESCYLD2!BZ$4,'[1]INTERNAL PARAMETERS-1'!$B$5:$J$44,5,FALSE)*VLOOKUP(ESCYLD2!BZ$4,'[1]INTERNAL PARAMETERS-1'!$B$5:$J$44,6,FALSE)*VLOOKUP(ESCYLD2!BZ$4,'[1]INTERNAL PARAMETERS-1'!$B$5:$J$44,3,FALSE) + ESCYLD1!BZ121*(1-VLOOKUP(ESCYLD2!BZ$4,'[1]INTERNAL PARAMETERS-1'!$B$5:$J$44,5,FALSE))*VLOOKUP(ESCYLD2!BZ$4,'[1]INTERNAL PARAMETERS-1'!$B$5:$J$44,8,FALSE)*VLOOKUP(ESCYLD2!BZ$4,'[1]INTERNAL PARAMETERS-1'!$B$5:$J$44,3,FALSE)</f>
        <v>0</v>
      </c>
      <c r="CA121" s="52">
        <f>ESCYLD1!CA121*VLOOKUP(ESCYLD2!CA$4,'[1]INTERNAL PARAMETERS-1'!$B$5:$J$44,5,FALSE)*VLOOKUP(ESCYLD2!CA$4,'[1]INTERNAL PARAMETERS-1'!$B$5:$J$44,6,FALSE)*VLOOKUP(ESCYLD2!CA$4,'[1]INTERNAL PARAMETERS-1'!$B$5:$J$44,3,FALSE) + ESCYLD1!CA121*(1-VLOOKUP(ESCYLD2!CA$4,'[1]INTERNAL PARAMETERS-1'!$B$5:$J$44,5,FALSE))*VLOOKUP(ESCYLD2!CA$4,'[1]INTERNAL PARAMETERS-1'!$B$5:$J$44,8,FALSE)*VLOOKUP(ESCYLD2!CA$4,'[1]INTERNAL PARAMETERS-1'!$B$5:$J$44,3,FALSE)</f>
        <v>0</v>
      </c>
      <c r="CB121" s="52">
        <f>ESCYLD1!CB121*VLOOKUP(ESCYLD2!CB$4,'[1]INTERNAL PARAMETERS-1'!$B$5:$J$44,5,FALSE)*VLOOKUP(ESCYLD2!CB$4,'[1]INTERNAL PARAMETERS-1'!$B$5:$J$44,6,FALSE)*VLOOKUP(ESCYLD2!CB$4,'[1]INTERNAL PARAMETERS-1'!$B$5:$J$44,3,FALSE) + ESCYLD1!CB121*(1-VLOOKUP(ESCYLD2!CB$4,'[1]INTERNAL PARAMETERS-1'!$B$5:$J$44,5,FALSE))*VLOOKUP(ESCYLD2!CB$4,'[1]INTERNAL PARAMETERS-1'!$B$5:$J$44,8,FALSE)*VLOOKUP(ESCYLD2!CB$4,'[1]INTERNAL PARAMETERS-1'!$B$5:$J$44,3,FALSE)</f>
        <v>0</v>
      </c>
      <c r="CC121" s="52">
        <f>ESCYLD1!CC121*VLOOKUP(ESCYLD2!CC$4,'[1]INTERNAL PARAMETERS-1'!$B$5:$J$44,5,FALSE)*VLOOKUP(ESCYLD2!CC$4,'[1]INTERNAL PARAMETERS-1'!$B$5:$J$44,6,FALSE)*VLOOKUP(ESCYLD2!CC$4,'[1]INTERNAL PARAMETERS-1'!$B$5:$J$44,3,FALSE) + ESCYLD1!CC121*(1-VLOOKUP(ESCYLD2!CC$4,'[1]INTERNAL PARAMETERS-1'!$B$5:$J$44,5,FALSE))*VLOOKUP(ESCYLD2!CC$4,'[1]INTERNAL PARAMETERS-1'!$B$5:$J$44,8,FALSE)*VLOOKUP(ESCYLD2!CC$4,'[1]INTERNAL PARAMETERS-1'!$B$5:$J$44,3,FALSE)</f>
        <v>0</v>
      </c>
      <c r="CD121" s="52">
        <f>ESCYLD1!CD121*VLOOKUP(ESCYLD2!CD$4,'[1]INTERNAL PARAMETERS-1'!$B$5:$J$44,5,FALSE)*VLOOKUP(ESCYLD2!CD$4,'[1]INTERNAL PARAMETERS-1'!$B$5:$J$44,6,FALSE)*VLOOKUP(ESCYLD2!CD$4,'[1]INTERNAL PARAMETERS-1'!$B$5:$J$44,3,FALSE) + ESCYLD1!CD121*(1-VLOOKUP(ESCYLD2!CD$4,'[1]INTERNAL PARAMETERS-1'!$B$5:$J$44,5,FALSE))*VLOOKUP(ESCYLD2!CD$4,'[1]INTERNAL PARAMETERS-1'!$B$5:$J$44,8,FALSE)*VLOOKUP(ESCYLD2!CD$4,'[1]INTERNAL PARAMETERS-1'!$B$5:$J$44,3,FALSE)</f>
        <v>0</v>
      </c>
      <c r="CE121" s="52">
        <f>ESCYLD1!CE121*VLOOKUP(ESCYLD2!CE$4,'[1]INTERNAL PARAMETERS-1'!$B$5:$J$44,5,FALSE)*VLOOKUP(ESCYLD2!CE$4,'[1]INTERNAL PARAMETERS-1'!$B$5:$J$44,6,FALSE)*VLOOKUP(ESCYLD2!CE$4,'[1]INTERNAL PARAMETERS-1'!$B$5:$J$44,3,FALSE) + ESCYLD1!CE121*(1-VLOOKUP(ESCYLD2!CE$4,'[1]INTERNAL PARAMETERS-1'!$B$5:$J$44,5,FALSE))*VLOOKUP(ESCYLD2!CE$4,'[1]INTERNAL PARAMETERS-1'!$B$5:$J$44,8,FALSE)*VLOOKUP(ESCYLD2!CE$4,'[1]INTERNAL PARAMETERS-1'!$B$5:$J$44,3,FALSE)</f>
        <v>0</v>
      </c>
      <c r="CF121" s="52">
        <f>ESCYLD1!CF121*VLOOKUP(ESCYLD2!CF$4,'[1]INTERNAL PARAMETERS-1'!$B$5:$J$44,5,FALSE)*VLOOKUP(ESCYLD2!CF$4,'[1]INTERNAL PARAMETERS-1'!$B$5:$J$44,6,FALSE)*VLOOKUP(ESCYLD2!CF$4,'[1]INTERNAL PARAMETERS-1'!$B$5:$J$44,3,FALSE) + ESCYLD1!CF121*(1-VLOOKUP(ESCYLD2!CF$4,'[1]INTERNAL PARAMETERS-1'!$B$5:$J$44,5,FALSE))*VLOOKUP(ESCYLD2!CF$4,'[1]INTERNAL PARAMETERS-1'!$B$5:$J$44,8,FALSE)*VLOOKUP(ESCYLD2!CF$4,'[1]INTERNAL PARAMETERS-1'!$B$5:$J$44,3,FALSE)</f>
        <v>0</v>
      </c>
      <c r="CG121" s="52">
        <f>ESCYLD1!CG121*VLOOKUP(ESCYLD2!CG$4,'[1]INTERNAL PARAMETERS-1'!$B$5:$J$44,5,FALSE)*VLOOKUP(ESCYLD2!CG$4,'[1]INTERNAL PARAMETERS-1'!$B$5:$J$44,6,FALSE)*VLOOKUP(ESCYLD2!CG$4,'[1]INTERNAL PARAMETERS-1'!$B$5:$J$44,3,FALSE) + ESCYLD1!CG121*(1-VLOOKUP(ESCYLD2!CG$4,'[1]INTERNAL PARAMETERS-1'!$B$5:$J$44,5,FALSE))*VLOOKUP(ESCYLD2!CG$4,'[1]INTERNAL PARAMETERS-1'!$B$5:$J$44,8,FALSE)*VLOOKUP(ESCYLD2!CG$4,'[1]INTERNAL PARAMETERS-1'!$B$5:$J$44,3,FALSE)</f>
        <v>0</v>
      </c>
      <c r="CH121" s="51">
        <f>ESCYLD1!CH121*VLOOKUP(ESCYLD2!CH$4,'[1]INTERNAL PARAMETERS-1'!$B$5:$J$44,5,FALSE)*VLOOKUP(ESCYLD2!CH$4,'[1]INTERNAL PARAMETERS-1'!$B$5:$J$44,6,FALSE)*VLOOKUP(ESCYLD2!CH$4,'[1]INTERNAL PARAMETERS-1'!$B$5:$J$44,3,FALSE) + ESCYLD1!CH121*(1-VLOOKUP(ESCYLD2!CH$4,'[1]INTERNAL PARAMETERS-1'!$B$5:$J$44,5,FALSE))*VLOOKUP(ESCYLD2!CH$4,'[1]INTERNAL PARAMETERS-1'!$B$5:$J$44,8,FALSE)*VLOOKUP(ESCYLD2!CH$4,'[1]INTERNAL PARAMETERS-1'!$B$5:$J$44,3,FALSE)</f>
        <v>0</v>
      </c>
      <c r="CJ121" s="53">
        <f t="shared" si="2"/>
        <v>0</v>
      </c>
      <c r="CK121" s="51">
        <f t="shared" si="3"/>
        <v>0</v>
      </c>
    </row>
    <row r="122" spans="2:89" x14ac:dyDescent="0.5">
      <c r="B122" s="66" t="s">
        <v>9</v>
      </c>
      <c r="C122" s="65" t="s">
        <v>90</v>
      </c>
      <c r="D122" s="65" t="s">
        <v>80</v>
      </c>
      <c r="E122" s="151">
        <f>ESC!AF122</f>
        <v>0</v>
      </c>
      <c r="F122" s="67">
        <f>'[1]INTERNAL PARAMETERS-1'!M14</f>
        <v>39.424999999999997</v>
      </c>
      <c r="G122" s="53">
        <f>ESCYLD1!G122*VLOOKUP(ESCYLD2!G$4,'[1]INTERNAL PARAMETERS-1'!$B$5:$J$44,5,FALSE)*VLOOKUP(ESCYLD2!G$4,'[1]INTERNAL PARAMETERS-1'!$B$5:$J$44,7,FALSE)*ESCYLD2!$F122 + ESCYLD1!G122*(1-VLOOKUP(ESCYLD2!G$4,'[1]INTERNAL PARAMETERS-1'!$B$5:$J$44,5,FALSE))*VLOOKUP(ESCYLD2!G$4,'[1]INTERNAL PARAMETERS-1'!$B$5:$J$44,9,FALSE)*ESCYLD2!$F122</f>
        <v>0</v>
      </c>
      <c r="H122" s="52">
        <f>ESCYLD1!H122*VLOOKUP(ESCYLD2!H$4,'[1]INTERNAL PARAMETERS-1'!$B$5:$J$44,5,FALSE)*VLOOKUP(ESCYLD2!H$4,'[1]INTERNAL PARAMETERS-1'!$B$5:$J$44,7,FALSE)*ESCYLD2!$F122 + ESCYLD1!H122*(1-VLOOKUP(ESCYLD2!H$4,'[1]INTERNAL PARAMETERS-1'!$B$5:$J$44,5,FALSE))*VLOOKUP(ESCYLD2!H$4,'[1]INTERNAL PARAMETERS-1'!$B$5:$J$44,9,FALSE)*ESCYLD2!$F122</f>
        <v>0</v>
      </c>
      <c r="I122" s="52">
        <f>ESCYLD1!I122*VLOOKUP(ESCYLD2!I$4,'[1]INTERNAL PARAMETERS-1'!$B$5:$J$44,5,FALSE)*VLOOKUP(ESCYLD2!I$4,'[1]INTERNAL PARAMETERS-1'!$B$5:$J$44,7,FALSE)*ESCYLD2!$F122 + ESCYLD1!I122*(1-VLOOKUP(ESCYLD2!I$4,'[1]INTERNAL PARAMETERS-1'!$B$5:$J$44,5,FALSE))*VLOOKUP(ESCYLD2!I$4,'[1]INTERNAL PARAMETERS-1'!$B$5:$J$44,9,FALSE)*ESCYLD2!$F122</f>
        <v>0</v>
      </c>
      <c r="J122" s="52">
        <f>ESCYLD1!J122*VLOOKUP(ESCYLD2!J$4,'[1]INTERNAL PARAMETERS-1'!$B$5:$J$44,5,FALSE)*VLOOKUP(ESCYLD2!J$4,'[1]INTERNAL PARAMETERS-1'!$B$5:$J$44,7,FALSE)*ESCYLD2!$F122 + ESCYLD1!J122*(1-VLOOKUP(ESCYLD2!J$4,'[1]INTERNAL PARAMETERS-1'!$B$5:$J$44,5,FALSE))*VLOOKUP(ESCYLD2!J$4,'[1]INTERNAL PARAMETERS-1'!$B$5:$J$44,9,FALSE)*ESCYLD2!$F122</f>
        <v>0</v>
      </c>
      <c r="K122" s="52">
        <f>ESCYLD1!K122*VLOOKUP(ESCYLD2!K$4,'[1]INTERNAL PARAMETERS-1'!$B$5:$J$44,5,FALSE)*VLOOKUP(ESCYLD2!K$4,'[1]INTERNAL PARAMETERS-1'!$B$5:$J$44,7,FALSE)*ESCYLD2!$F122 + ESCYLD1!K122*(1-VLOOKUP(ESCYLD2!K$4,'[1]INTERNAL PARAMETERS-1'!$B$5:$J$44,5,FALSE))*VLOOKUP(ESCYLD2!K$4,'[1]INTERNAL PARAMETERS-1'!$B$5:$J$44,9,FALSE)*ESCYLD2!$F122</f>
        <v>0</v>
      </c>
      <c r="L122" s="52">
        <f>ESCYLD1!L122*VLOOKUP(ESCYLD2!L$4,'[1]INTERNAL PARAMETERS-1'!$B$5:$J$44,5,FALSE)*VLOOKUP(ESCYLD2!L$4,'[1]INTERNAL PARAMETERS-1'!$B$5:$J$44,7,FALSE)*ESCYLD2!$F122 + ESCYLD1!L122*(1-VLOOKUP(ESCYLD2!L$4,'[1]INTERNAL PARAMETERS-1'!$B$5:$J$44,5,FALSE))*VLOOKUP(ESCYLD2!L$4,'[1]INTERNAL PARAMETERS-1'!$B$5:$J$44,9,FALSE)*ESCYLD2!$F122</f>
        <v>0</v>
      </c>
      <c r="M122" s="52">
        <f>ESCYLD1!M122*VLOOKUP(ESCYLD2!M$4,'[1]INTERNAL PARAMETERS-1'!$B$5:$J$44,5,FALSE)*VLOOKUP(ESCYLD2!M$4,'[1]INTERNAL PARAMETERS-1'!$B$5:$J$44,7,FALSE)*ESCYLD2!$F122 + ESCYLD1!M122*(1-VLOOKUP(ESCYLD2!M$4,'[1]INTERNAL PARAMETERS-1'!$B$5:$J$44,5,FALSE))*VLOOKUP(ESCYLD2!M$4,'[1]INTERNAL PARAMETERS-1'!$B$5:$J$44,9,FALSE)*ESCYLD2!$F122</f>
        <v>0</v>
      </c>
      <c r="N122" s="52">
        <f>ESCYLD1!N122*VLOOKUP(ESCYLD2!N$4,'[1]INTERNAL PARAMETERS-1'!$B$5:$J$44,5,FALSE)*VLOOKUP(ESCYLD2!N$4,'[1]INTERNAL PARAMETERS-1'!$B$5:$J$44,7,FALSE)*ESCYLD2!$F122 + ESCYLD1!N122*(1-VLOOKUP(ESCYLD2!N$4,'[1]INTERNAL PARAMETERS-1'!$B$5:$J$44,5,FALSE))*VLOOKUP(ESCYLD2!N$4,'[1]INTERNAL PARAMETERS-1'!$B$5:$J$44,9,FALSE)*ESCYLD2!$F122</f>
        <v>0</v>
      </c>
      <c r="O122" s="52">
        <f>ESCYLD1!O122*VLOOKUP(ESCYLD2!O$4,'[1]INTERNAL PARAMETERS-1'!$B$5:$J$44,5,FALSE)*VLOOKUP(ESCYLD2!O$4,'[1]INTERNAL PARAMETERS-1'!$B$5:$J$44,7,FALSE)*ESCYLD2!$F122 + ESCYLD1!O122*(1-VLOOKUP(ESCYLD2!O$4,'[1]INTERNAL PARAMETERS-1'!$B$5:$J$44,5,FALSE))*VLOOKUP(ESCYLD2!O$4,'[1]INTERNAL PARAMETERS-1'!$B$5:$J$44,9,FALSE)*ESCYLD2!$F122</f>
        <v>0</v>
      </c>
      <c r="P122" s="52">
        <f>ESCYLD1!P122*VLOOKUP(ESCYLD2!P$4,'[1]INTERNAL PARAMETERS-1'!$B$5:$J$44,5,FALSE)*VLOOKUP(ESCYLD2!P$4,'[1]INTERNAL PARAMETERS-1'!$B$5:$J$44,7,FALSE)*ESCYLD2!$F122 + ESCYLD1!P122*(1-VLOOKUP(ESCYLD2!P$4,'[1]INTERNAL PARAMETERS-1'!$B$5:$J$44,5,FALSE))*VLOOKUP(ESCYLD2!P$4,'[1]INTERNAL PARAMETERS-1'!$B$5:$J$44,9,FALSE)*ESCYLD2!$F122</f>
        <v>0</v>
      </c>
      <c r="Q122" s="52">
        <f>ESCYLD1!Q122*VLOOKUP(ESCYLD2!Q$4,'[1]INTERNAL PARAMETERS-1'!$B$5:$J$44,5,FALSE)*VLOOKUP(ESCYLD2!Q$4,'[1]INTERNAL PARAMETERS-1'!$B$5:$J$44,7,FALSE)*ESCYLD2!$F122 + ESCYLD1!Q122*(1-VLOOKUP(ESCYLD2!Q$4,'[1]INTERNAL PARAMETERS-1'!$B$5:$J$44,5,FALSE))*VLOOKUP(ESCYLD2!Q$4,'[1]INTERNAL PARAMETERS-1'!$B$5:$J$44,9,FALSE)*ESCYLD2!$F122</f>
        <v>0</v>
      </c>
      <c r="R122" s="52">
        <f>ESCYLD1!R122*VLOOKUP(ESCYLD2!R$4,'[1]INTERNAL PARAMETERS-1'!$B$5:$J$44,5,FALSE)*VLOOKUP(ESCYLD2!R$4,'[1]INTERNAL PARAMETERS-1'!$B$5:$J$44,7,FALSE)*ESCYLD2!$F122 + ESCYLD1!R122*(1-VLOOKUP(ESCYLD2!R$4,'[1]INTERNAL PARAMETERS-1'!$B$5:$J$44,5,FALSE))*VLOOKUP(ESCYLD2!R$4,'[1]INTERNAL PARAMETERS-1'!$B$5:$J$44,9,FALSE)*ESCYLD2!$F122</f>
        <v>0</v>
      </c>
      <c r="S122" s="52">
        <f>ESCYLD1!S122*VLOOKUP(ESCYLD2!S$4,'[1]INTERNAL PARAMETERS-1'!$B$5:$J$44,5,FALSE)*VLOOKUP(ESCYLD2!S$4,'[1]INTERNAL PARAMETERS-1'!$B$5:$J$44,7,FALSE)*ESCYLD2!$F122 + ESCYLD1!S122*(1-VLOOKUP(ESCYLD2!S$4,'[1]INTERNAL PARAMETERS-1'!$B$5:$J$44,5,FALSE))*VLOOKUP(ESCYLD2!S$4,'[1]INTERNAL PARAMETERS-1'!$B$5:$J$44,9,FALSE)*ESCYLD2!$F122</f>
        <v>0</v>
      </c>
      <c r="T122" s="52">
        <f>ESCYLD1!T122*VLOOKUP(ESCYLD2!T$4,'[1]INTERNAL PARAMETERS-1'!$B$5:$J$44,5,FALSE)*VLOOKUP(ESCYLD2!T$4,'[1]INTERNAL PARAMETERS-1'!$B$5:$J$44,7,FALSE)*ESCYLD2!$F122 + ESCYLD1!T122*(1-VLOOKUP(ESCYLD2!T$4,'[1]INTERNAL PARAMETERS-1'!$B$5:$J$44,5,FALSE))*VLOOKUP(ESCYLD2!T$4,'[1]INTERNAL PARAMETERS-1'!$B$5:$J$44,9,FALSE)*ESCYLD2!$F122</f>
        <v>0</v>
      </c>
      <c r="U122" s="52">
        <f>ESCYLD1!U122*VLOOKUP(ESCYLD2!U$4,'[1]INTERNAL PARAMETERS-1'!$B$5:$J$44,5,FALSE)*VLOOKUP(ESCYLD2!U$4,'[1]INTERNAL PARAMETERS-1'!$B$5:$J$44,7,FALSE)*ESCYLD2!$F122 + ESCYLD1!U122*(1-VLOOKUP(ESCYLD2!U$4,'[1]INTERNAL PARAMETERS-1'!$B$5:$J$44,5,FALSE))*VLOOKUP(ESCYLD2!U$4,'[1]INTERNAL PARAMETERS-1'!$B$5:$J$44,9,FALSE)*ESCYLD2!$F122</f>
        <v>0</v>
      </c>
      <c r="V122" s="52">
        <f>ESCYLD1!V122*VLOOKUP(ESCYLD2!V$4,'[1]INTERNAL PARAMETERS-1'!$B$5:$J$44,5,FALSE)*VLOOKUP(ESCYLD2!V$4,'[1]INTERNAL PARAMETERS-1'!$B$5:$J$44,7,FALSE)*ESCYLD2!$F122 + ESCYLD1!V122*(1-VLOOKUP(ESCYLD2!V$4,'[1]INTERNAL PARAMETERS-1'!$B$5:$J$44,5,FALSE))*VLOOKUP(ESCYLD2!V$4,'[1]INTERNAL PARAMETERS-1'!$B$5:$J$44,9,FALSE)*ESCYLD2!$F122</f>
        <v>0</v>
      </c>
      <c r="W122" s="52">
        <f>ESCYLD1!W122*VLOOKUP(ESCYLD2!W$4,'[1]INTERNAL PARAMETERS-1'!$B$5:$J$44,5,FALSE)*VLOOKUP(ESCYLD2!W$4,'[1]INTERNAL PARAMETERS-1'!$B$5:$J$44,7,FALSE)*ESCYLD2!$F122 + ESCYLD1!W122*(1-VLOOKUP(ESCYLD2!W$4,'[1]INTERNAL PARAMETERS-1'!$B$5:$J$44,5,FALSE))*VLOOKUP(ESCYLD2!W$4,'[1]INTERNAL PARAMETERS-1'!$B$5:$J$44,9,FALSE)*ESCYLD2!$F122</f>
        <v>0</v>
      </c>
      <c r="X122" s="52">
        <f>ESCYLD1!X122*VLOOKUP(ESCYLD2!X$4,'[1]INTERNAL PARAMETERS-1'!$B$5:$J$44,5,FALSE)*VLOOKUP(ESCYLD2!X$4,'[1]INTERNAL PARAMETERS-1'!$B$5:$J$44,7,FALSE)*ESCYLD2!$F122 + ESCYLD1!X122*(1-VLOOKUP(ESCYLD2!X$4,'[1]INTERNAL PARAMETERS-1'!$B$5:$J$44,5,FALSE))*VLOOKUP(ESCYLD2!X$4,'[1]INTERNAL PARAMETERS-1'!$B$5:$J$44,9,FALSE)*ESCYLD2!$F122</f>
        <v>0</v>
      </c>
      <c r="Y122" s="52">
        <f>ESCYLD1!Y122*VLOOKUP(ESCYLD2!Y$4,'[1]INTERNAL PARAMETERS-1'!$B$5:$J$44,5,FALSE)*VLOOKUP(ESCYLD2!Y$4,'[1]INTERNAL PARAMETERS-1'!$B$5:$J$44,7,FALSE)*ESCYLD2!$F122 + ESCYLD1!Y122*(1-VLOOKUP(ESCYLD2!Y$4,'[1]INTERNAL PARAMETERS-1'!$B$5:$J$44,5,FALSE))*VLOOKUP(ESCYLD2!Y$4,'[1]INTERNAL PARAMETERS-1'!$B$5:$J$44,9,FALSE)*ESCYLD2!$F122</f>
        <v>0</v>
      </c>
      <c r="Z122" s="52">
        <f>ESCYLD1!Z122*VLOOKUP(ESCYLD2!Z$4,'[1]INTERNAL PARAMETERS-1'!$B$5:$J$44,5,FALSE)*VLOOKUP(ESCYLD2!Z$4,'[1]INTERNAL PARAMETERS-1'!$B$5:$J$44,7,FALSE)*ESCYLD2!$F122 + ESCYLD1!Z122*(1-VLOOKUP(ESCYLD2!Z$4,'[1]INTERNAL PARAMETERS-1'!$B$5:$J$44,5,FALSE))*VLOOKUP(ESCYLD2!Z$4,'[1]INTERNAL PARAMETERS-1'!$B$5:$J$44,9,FALSE)*ESCYLD2!$F122</f>
        <v>0</v>
      </c>
      <c r="AA122" s="52">
        <f>ESCYLD1!AA122*VLOOKUP(ESCYLD2!AA$4,'[1]INTERNAL PARAMETERS-1'!$B$5:$J$44,5,FALSE)*VLOOKUP(ESCYLD2!AA$4,'[1]INTERNAL PARAMETERS-1'!$B$5:$J$44,7,FALSE)*ESCYLD2!$F122 + ESCYLD1!AA122*(1-VLOOKUP(ESCYLD2!AA$4,'[1]INTERNAL PARAMETERS-1'!$B$5:$J$44,5,FALSE))*VLOOKUP(ESCYLD2!AA$4,'[1]INTERNAL PARAMETERS-1'!$B$5:$J$44,9,FALSE)*ESCYLD2!$F122</f>
        <v>0</v>
      </c>
      <c r="AB122" s="52">
        <f>ESCYLD1!AB122*VLOOKUP(ESCYLD2!AB$4,'[1]INTERNAL PARAMETERS-1'!$B$5:$J$44,5,FALSE)*VLOOKUP(ESCYLD2!AB$4,'[1]INTERNAL PARAMETERS-1'!$B$5:$J$44,7,FALSE)*ESCYLD2!$F122 + ESCYLD1!AB122*(1-VLOOKUP(ESCYLD2!AB$4,'[1]INTERNAL PARAMETERS-1'!$B$5:$J$44,5,FALSE))*VLOOKUP(ESCYLD2!AB$4,'[1]INTERNAL PARAMETERS-1'!$B$5:$J$44,9,FALSE)*ESCYLD2!$F122</f>
        <v>0</v>
      </c>
      <c r="AC122" s="52">
        <f>ESCYLD1!AC122*VLOOKUP(ESCYLD2!AC$4,'[1]INTERNAL PARAMETERS-1'!$B$5:$J$44,5,FALSE)*VLOOKUP(ESCYLD2!AC$4,'[1]INTERNAL PARAMETERS-1'!$B$5:$J$44,7,FALSE)*ESCYLD2!$F122 + ESCYLD1!AC122*(1-VLOOKUP(ESCYLD2!AC$4,'[1]INTERNAL PARAMETERS-1'!$B$5:$J$44,5,FALSE))*VLOOKUP(ESCYLD2!AC$4,'[1]INTERNAL PARAMETERS-1'!$B$5:$J$44,9,FALSE)*ESCYLD2!$F122</f>
        <v>0</v>
      </c>
      <c r="AD122" s="52">
        <f>ESCYLD1!AD122*VLOOKUP(ESCYLD2!AD$4,'[1]INTERNAL PARAMETERS-1'!$B$5:$J$44,5,FALSE)*VLOOKUP(ESCYLD2!AD$4,'[1]INTERNAL PARAMETERS-1'!$B$5:$J$44,7,FALSE)*ESCYLD2!$F122 + ESCYLD1!AD122*(1-VLOOKUP(ESCYLD2!AD$4,'[1]INTERNAL PARAMETERS-1'!$B$5:$J$44,5,FALSE))*VLOOKUP(ESCYLD2!AD$4,'[1]INTERNAL PARAMETERS-1'!$B$5:$J$44,9,FALSE)*ESCYLD2!$F122</f>
        <v>0</v>
      </c>
      <c r="AE122" s="52">
        <f>ESCYLD1!AE122*VLOOKUP(ESCYLD2!AE$4,'[1]INTERNAL PARAMETERS-1'!$B$5:$J$44,5,FALSE)*VLOOKUP(ESCYLD2!AE$4,'[1]INTERNAL PARAMETERS-1'!$B$5:$J$44,7,FALSE)*ESCYLD2!$F122 + ESCYLD1!AE122*(1-VLOOKUP(ESCYLD2!AE$4,'[1]INTERNAL PARAMETERS-1'!$B$5:$J$44,5,FALSE))*VLOOKUP(ESCYLD2!AE$4,'[1]INTERNAL PARAMETERS-1'!$B$5:$J$44,9,FALSE)*ESCYLD2!$F122</f>
        <v>0</v>
      </c>
      <c r="AF122" s="52">
        <f>ESCYLD1!AF122*VLOOKUP(ESCYLD2!AF$4,'[1]INTERNAL PARAMETERS-1'!$B$5:$J$44,5,FALSE)*VLOOKUP(ESCYLD2!AF$4,'[1]INTERNAL PARAMETERS-1'!$B$5:$J$44,7,FALSE)*ESCYLD2!$F122 + ESCYLD1!AF122*(1-VLOOKUP(ESCYLD2!AF$4,'[1]INTERNAL PARAMETERS-1'!$B$5:$J$44,5,FALSE))*VLOOKUP(ESCYLD2!AF$4,'[1]INTERNAL PARAMETERS-1'!$B$5:$J$44,9,FALSE)*ESCYLD2!$F122</f>
        <v>0</v>
      </c>
      <c r="AG122" s="52">
        <f>ESCYLD1!AG122*VLOOKUP(ESCYLD2!AG$4,'[1]INTERNAL PARAMETERS-1'!$B$5:$J$44,5,FALSE)*VLOOKUP(ESCYLD2!AG$4,'[1]INTERNAL PARAMETERS-1'!$B$5:$J$44,7,FALSE)*ESCYLD2!$F122 + ESCYLD1!AG122*(1-VLOOKUP(ESCYLD2!AG$4,'[1]INTERNAL PARAMETERS-1'!$B$5:$J$44,5,FALSE))*VLOOKUP(ESCYLD2!AG$4,'[1]INTERNAL PARAMETERS-1'!$B$5:$J$44,9,FALSE)*ESCYLD2!$F122</f>
        <v>0</v>
      </c>
      <c r="AH122" s="52">
        <f>ESCYLD1!AH122*VLOOKUP(ESCYLD2!AH$4,'[1]INTERNAL PARAMETERS-1'!$B$5:$J$44,5,FALSE)*VLOOKUP(ESCYLD2!AH$4,'[1]INTERNAL PARAMETERS-1'!$B$5:$J$44,7,FALSE)*ESCYLD2!$F122 + ESCYLD1!AH122*(1-VLOOKUP(ESCYLD2!AH$4,'[1]INTERNAL PARAMETERS-1'!$B$5:$J$44,5,FALSE))*VLOOKUP(ESCYLD2!AH$4,'[1]INTERNAL PARAMETERS-1'!$B$5:$J$44,9,FALSE)*ESCYLD2!$F122</f>
        <v>0</v>
      </c>
      <c r="AI122" s="52">
        <f>ESCYLD1!AI122*VLOOKUP(ESCYLD2!AI$4,'[1]INTERNAL PARAMETERS-1'!$B$5:$J$44,5,FALSE)*VLOOKUP(ESCYLD2!AI$4,'[1]INTERNAL PARAMETERS-1'!$B$5:$J$44,7,FALSE)*ESCYLD2!$F122 + ESCYLD1!AI122*(1-VLOOKUP(ESCYLD2!AI$4,'[1]INTERNAL PARAMETERS-1'!$B$5:$J$44,5,FALSE))*VLOOKUP(ESCYLD2!AI$4,'[1]INTERNAL PARAMETERS-1'!$B$5:$J$44,9,FALSE)*ESCYLD2!$F122</f>
        <v>0</v>
      </c>
      <c r="AJ122" s="52">
        <f>ESCYLD1!AJ122*VLOOKUP(ESCYLD2!AJ$4,'[1]INTERNAL PARAMETERS-1'!$B$5:$J$44,5,FALSE)*VLOOKUP(ESCYLD2!AJ$4,'[1]INTERNAL PARAMETERS-1'!$B$5:$J$44,7,FALSE)*ESCYLD2!$F122 + ESCYLD1!AJ122*(1-VLOOKUP(ESCYLD2!AJ$4,'[1]INTERNAL PARAMETERS-1'!$B$5:$J$44,5,FALSE))*VLOOKUP(ESCYLD2!AJ$4,'[1]INTERNAL PARAMETERS-1'!$B$5:$J$44,9,FALSE)*ESCYLD2!$F122</f>
        <v>0</v>
      </c>
      <c r="AK122" s="52">
        <f>ESCYLD1!AK122*VLOOKUP(ESCYLD2!AK$4,'[1]INTERNAL PARAMETERS-1'!$B$5:$J$44,5,FALSE)*VLOOKUP(ESCYLD2!AK$4,'[1]INTERNAL PARAMETERS-1'!$B$5:$J$44,7,FALSE)*ESCYLD2!$F122 + ESCYLD1!AK122*(1-VLOOKUP(ESCYLD2!AK$4,'[1]INTERNAL PARAMETERS-1'!$B$5:$J$44,5,FALSE))*VLOOKUP(ESCYLD2!AK$4,'[1]INTERNAL PARAMETERS-1'!$B$5:$J$44,9,FALSE)*ESCYLD2!$F122</f>
        <v>0</v>
      </c>
      <c r="AL122" s="52">
        <f>ESCYLD1!AL122*VLOOKUP(ESCYLD2!AL$4,'[1]INTERNAL PARAMETERS-1'!$B$5:$J$44,5,FALSE)*VLOOKUP(ESCYLD2!AL$4,'[1]INTERNAL PARAMETERS-1'!$B$5:$J$44,7,FALSE)*ESCYLD2!$F122 + ESCYLD1!AL122*(1-VLOOKUP(ESCYLD2!AL$4,'[1]INTERNAL PARAMETERS-1'!$B$5:$J$44,5,FALSE))*VLOOKUP(ESCYLD2!AL$4,'[1]INTERNAL PARAMETERS-1'!$B$5:$J$44,9,FALSE)*ESCYLD2!$F122</f>
        <v>0</v>
      </c>
      <c r="AM122" s="52">
        <f>ESCYLD1!AM122*VLOOKUP(ESCYLD2!AM$4,'[1]INTERNAL PARAMETERS-1'!$B$5:$J$44,5,FALSE)*VLOOKUP(ESCYLD2!AM$4,'[1]INTERNAL PARAMETERS-1'!$B$5:$J$44,7,FALSE)*ESCYLD2!$F122 + ESCYLD1!AM122*(1-VLOOKUP(ESCYLD2!AM$4,'[1]INTERNAL PARAMETERS-1'!$B$5:$J$44,5,FALSE))*VLOOKUP(ESCYLD2!AM$4,'[1]INTERNAL PARAMETERS-1'!$B$5:$J$44,9,FALSE)*ESCYLD2!$F122</f>
        <v>0</v>
      </c>
      <c r="AN122" s="52">
        <f>ESCYLD1!AN122*VLOOKUP(ESCYLD2!AN$4,'[1]INTERNAL PARAMETERS-1'!$B$5:$J$44,5,FALSE)*VLOOKUP(ESCYLD2!AN$4,'[1]INTERNAL PARAMETERS-1'!$B$5:$J$44,7,FALSE)*ESCYLD2!$F122 + ESCYLD1!AN122*(1-VLOOKUP(ESCYLD2!AN$4,'[1]INTERNAL PARAMETERS-1'!$B$5:$J$44,5,FALSE))*VLOOKUP(ESCYLD2!AN$4,'[1]INTERNAL PARAMETERS-1'!$B$5:$J$44,9,FALSE)*ESCYLD2!$F122</f>
        <v>0</v>
      </c>
      <c r="AO122" s="52">
        <f>ESCYLD1!AO122*VLOOKUP(ESCYLD2!AO$4,'[1]INTERNAL PARAMETERS-1'!$B$5:$J$44,5,FALSE)*VLOOKUP(ESCYLD2!AO$4,'[1]INTERNAL PARAMETERS-1'!$B$5:$J$44,7,FALSE)*ESCYLD2!$F122 + ESCYLD1!AO122*(1-VLOOKUP(ESCYLD2!AO$4,'[1]INTERNAL PARAMETERS-1'!$B$5:$J$44,5,FALSE))*VLOOKUP(ESCYLD2!AO$4,'[1]INTERNAL PARAMETERS-1'!$B$5:$J$44,9,FALSE)*ESCYLD2!$F122</f>
        <v>0</v>
      </c>
      <c r="AP122" s="52">
        <f>ESCYLD1!AP122*VLOOKUP(ESCYLD2!AP$4,'[1]INTERNAL PARAMETERS-1'!$B$5:$J$44,5,FALSE)*VLOOKUP(ESCYLD2!AP$4,'[1]INTERNAL PARAMETERS-1'!$B$5:$J$44,7,FALSE)*ESCYLD2!$F122 + ESCYLD1!AP122*(1-VLOOKUP(ESCYLD2!AP$4,'[1]INTERNAL PARAMETERS-1'!$B$5:$J$44,5,FALSE))*VLOOKUP(ESCYLD2!AP$4,'[1]INTERNAL PARAMETERS-1'!$B$5:$J$44,9,FALSE)*ESCYLD2!$F122</f>
        <v>0</v>
      </c>
      <c r="AQ122" s="52">
        <f>ESCYLD1!AQ122*VLOOKUP(ESCYLD2!AQ$4,'[1]INTERNAL PARAMETERS-1'!$B$5:$J$44,5,FALSE)*VLOOKUP(ESCYLD2!AQ$4,'[1]INTERNAL PARAMETERS-1'!$B$5:$J$44,7,FALSE)*ESCYLD2!$F122 + ESCYLD1!AQ122*(1-VLOOKUP(ESCYLD2!AQ$4,'[1]INTERNAL PARAMETERS-1'!$B$5:$J$44,5,FALSE))*VLOOKUP(ESCYLD2!AQ$4,'[1]INTERNAL PARAMETERS-1'!$B$5:$J$44,9,FALSE)*ESCYLD2!$F122</f>
        <v>0</v>
      </c>
      <c r="AR122" s="52">
        <f>ESCYLD1!AR122*VLOOKUP(ESCYLD2!AR$4,'[1]INTERNAL PARAMETERS-1'!$B$5:$J$44,5,FALSE)*VLOOKUP(ESCYLD2!AR$4,'[1]INTERNAL PARAMETERS-1'!$B$5:$J$44,7,FALSE)*ESCYLD2!$F122 + ESCYLD1!AR122*(1-VLOOKUP(ESCYLD2!AR$4,'[1]INTERNAL PARAMETERS-1'!$B$5:$J$44,5,FALSE))*VLOOKUP(ESCYLD2!AR$4,'[1]INTERNAL PARAMETERS-1'!$B$5:$J$44,9,FALSE)*ESCYLD2!$F122</f>
        <v>0</v>
      </c>
      <c r="AS122" s="52">
        <f>ESCYLD1!AS122*VLOOKUP(ESCYLD2!AS$4,'[1]INTERNAL PARAMETERS-1'!$B$5:$J$44,5,FALSE)*VLOOKUP(ESCYLD2!AS$4,'[1]INTERNAL PARAMETERS-1'!$B$5:$J$44,7,FALSE)*ESCYLD2!$F122 + ESCYLD1!AS122*(1-VLOOKUP(ESCYLD2!AS$4,'[1]INTERNAL PARAMETERS-1'!$B$5:$J$44,5,FALSE))*VLOOKUP(ESCYLD2!AS$4,'[1]INTERNAL PARAMETERS-1'!$B$5:$J$44,9,FALSE)*ESCYLD2!$F122</f>
        <v>0</v>
      </c>
      <c r="AT122" s="51">
        <f>ESCYLD1!AT122*VLOOKUP(ESCYLD2!AT$4,'[1]INTERNAL PARAMETERS-1'!$B$5:$J$44,5,FALSE)*VLOOKUP(ESCYLD2!AT$4,'[1]INTERNAL PARAMETERS-1'!$B$5:$J$44,7,FALSE)*ESCYLD2!$F122 + ESCYLD1!AT122*(1-VLOOKUP(ESCYLD2!AT$4,'[1]INTERNAL PARAMETERS-1'!$B$5:$J$44,5,FALSE))*VLOOKUP(ESCYLD2!AT$4,'[1]INTERNAL PARAMETERS-1'!$B$5:$J$44,9,FALSE)*ESCYLD2!$F122</f>
        <v>0</v>
      </c>
      <c r="AU122" s="53">
        <f>ESCYLD1!AU122*VLOOKUP(ESCYLD2!AU$4,'[1]INTERNAL PARAMETERS-1'!$B$5:$J$44,5,FALSE)*VLOOKUP(ESCYLD2!AU$4,'[1]INTERNAL PARAMETERS-1'!$B$5:$J$44,6,FALSE)*VLOOKUP(ESCYLD2!AU$4,'[1]INTERNAL PARAMETERS-1'!$B$5:$J$44,3,FALSE) + ESCYLD1!AU122*(1-VLOOKUP(ESCYLD2!AU$4,'[1]INTERNAL PARAMETERS-1'!$B$5:$J$44,5,FALSE))*VLOOKUP(ESCYLD2!AU$4,'[1]INTERNAL PARAMETERS-1'!$B$5:$J$44,8,FALSE)*VLOOKUP(ESCYLD2!AU$4,'[1]INTERNAL PARAMETERS-1'!$B$5:$J$44,3,FALSE)</f>
        <v>0</v>
      </c>
      <c r="AV122" s="52">
        <f>ESCYLD1!AV122*VLOOKUP(ESCYLD2!AV$4,'[1]INTERNAL PARAMETERS-1'!$B$5:$J$44,5,FALSE)*VLOOKUP(ESCYLD2!AV$4,'[1]INTERNAL PARAMETERS-1'!$B$5:$J$44,6,FALSE)*VLOOKUP(ESCYLD2!AV$4,'[1]INTERNAL PARAMETERS-1'!$B$5:$J$44,3,FALSE) + ESCYLD1!AV122*(1-VLOOKUP(ESCYLD2!AV$4,'[1]INTERNAL PARAMETERS-1'!$B$5:$J$44,5,FALSE))*VLOOKUP(ESCYLD2!AV$4,'[1]INTERNAL PARAMETERS-1'!$B$5:$J$44,8,FALSE)*VLOOKUP(ESCYLD2!AV$4,'[1]INTERNAL PARAMETERS-1'!$B$5:$J$44,3,FALSE)</f>
        <v>0</v>
      </c>
      <c r="AW122" s="52">
        <f>ESCYLD1!AW122*VLOOKUP(ESCYLD2!AW$4,'[1]INTERNAL PARAMETERS-1'!$B$5:$J$44,5,FALSE)*VLOOKUP(ESCYLD2!AW$4,'[1]INTERNAL PARAMETERS-1'!$B$5:$J$44,6,FALSE)*VLOOKUP(ESCYLD2!AW$4,'[1]INTERNAL PARAMETERS-1'!$B$5:$J$44,3,FALSE) + ESCYLD1!AW122*(1-VLOOKUP(ESCYLD2!AW$4,'[1]INTERNAL PARAMETERS-1'!$B$5:$J$44,5,FALSE))*VLOOKUP(ESCYLD2!AW$4,'[1]INTERNAL PARAMETERS-1'!$B$5:$J$44,8,FALSE)*VLOOKUP(ESCYLD2!AW$4,'[1]INTERNAL PARAMETERS-1'!$B$5:$J$44,3,FALSE)</f>
        <v>0</v>
      </c>
      <c r="AX122" s="52">
        <f>ESCYLD1!AX122*VLOOKUP(ESCYLD2!AX$4,'[1]INTERNAL PARAMETERS-1'!$B$5:$J$44,5,FALSE)*VLOOKUP(ESCYLD2!AX$4,'[1]INTERNAL PARAMETERS-1'!$B$5:$J$44,6,FALSE)*VLOOKUP(ESCYLD2!AX$4,'[1]INTERNAL PARAMETERS-1'!$B$5:$J$44,3,FALSE) + ESCYLD1!AX122*(1-VLOOKUP(ESCYLD2!AX$4,'[1]INTERNAL PARAMETERS-1'!$B$5:$J$44,5,FALSE))*VLOOKUP(ESCYLD2!AX$4,'[1]INTERNAL PARAMETERS-1'!$B$5:$J$44,8,FALSE)*VLOOKUP(ESCYLD2!AX$4,'[1]INTERNAL PARAMETERS-1'!$B$5:$J$44,3,FALSE)</f>
        <v>0</v>
      </c>
      <c r="AY122" s="52">
        <f>ESCYLD1!AY122*VLOOKUP(ESCYLD2!AY$4,'[1]INTERNAL PARAMETERS-1'!$B$5:$J$44,5,FALSE)*VLOOKUP(ESCYLD2!AY$4,'[1]INTERNAL PARAMETERS-1'!$B$5:$J$44,6,FALSE)*VLOOKUP(ESCYLD2!AY$4,'[1]INTERNAL PARAMETERS-1'!$B$5:$J$44,3,FALSE) + ESCYLD1!AY122*(1-VLOOKUP(ESCYLD2!AY$4,'[1]INTERNAL PARAMETERS-1'!$B$5:$J$44,5,FALSE))*VLOOKUP(ESCYLD2!AY$4,'[1]INTERNAL PARAMETERS-1'!$B$5:$J$44,8,FALSE)*VLOOKUP(ESCYLD2!AY$4,'[1]INTERNAL PARAMETERS-1'!$B$5:$J$44,3,FALSE)</f>
        <v>0</v>
      </c>
      <c r="AZ122" s="52">
        <f>ESCYLD1!AZ122*VLOOKUP(ESCYLD2!AZ$4,'[1]INTERNAL PARAMETERS-1'!$B$5:$J$44,5,FALSE)*VLOOKUP(ESCYLD2!AZ$4,'[1]INTERNAL PARAMETERS-1'!$B$5:$J$44,6,FALSE)*VLOOKUP(ESCYLD2!AZ$4,'[1]INTERNAL PARAMETERS-1'!$B$5:$J$44,3,FALSE) + ESCYLD1!AZ122*(1-VLOOKUP(ESCYLD2!AZ$4,'[1]INTERNAL PARAMETERS-1'!$B$5:$J$44,5,FALSE))*VLOOKUP(ESCYLD2!AZ$4,'[1]INTERNAL PARAMETERS-1'!$B$5:$J$44,8,FALSE)*VLOOKUP(ESCYLD2!AZ$4,'[1]INTERNAL PARAMETERS-1'!$B$5:$J$44,3,FALSE)</f>
        <v>0</v>
      </c>
      <c r="BA122" s="52">
        <f>ESCYLD1!BA122*VLOOKUP(ESCYLD2!BA$4,'[1]INTERNAL PARAMETERS-1'!$B$5:$J$44,5,FALSE)*VLOOKUP(ESCYLD2!BA$4,'[1]INTERNAL PARAMETERS-1'!$B$5:$J$44,6,FALSE)*VLOOKUP(ESCYLD2!BA$4,'[1]INTERNAL PARAMETERS-1'!$B$5:$J$44,3,FALSE) + ESCYLD1!BA122*(1-VLOOKUP(ESCYLD2!BA$4,'[1]INTERNAL PARAMETERS-1'!$B$5:$J$44,5,FALSE))*VLOOKUP(ESCYLD2!BA$4,'[1]INTERNAL PARAMETERS-1'!$B$5:$J$44,8,FALSE)*VLOOKUP(ESCYLD2!BA$4,'[1]INTERNAL PARAMETERS-1'!$B$5:$J$44,3,FALSE)</f>
        <v>0</v>
      </c>
      <c r="BB122" s="52">
        <f>ESCYLD1!BB122*VLOOKUP(ESCYLD2!BB$4,'[1]INTERNAL PARAMETERS-1'!$B$5:$J$44,5,FALSE)*VLOOKUP(ESCYLD2!BB$4,'[1]INTERNAL PARAMETERS-1'!$B$5:$J$44,6,FALSE)*VLOOKUP(ESCYLD2!BB$4,'[1]INTERNAL PARAMETERS-1'!$B$5:$J$44,3,FALSE) + ESCYLD1!BB122*(1-VLOOKUP(ESCYLD2!BB$4,'[1]INTERNAL PARAMETERS-1'!$B$5:$J$44,5,FALSE))*VLOOKUP(ESCYLD2!BB$4,'[1]INTERNAL PARAMETERS-1'!$B$5:$J$44,8,FALSE)*VLOOKUP(ESCYLD2!BB$4,'[1]INTERNAL PARAMETERS-1'!$B$5:$J$44,3,FALSE)</f>
        <v>0</v>
      </c>
      <c r="BC122" s="52">
        <f>ESCYLD1!BC122*VLOOKUP(ESCYLD2!BC$4,'[1]INTERNAL PARAMETERS-1'!$B$5:$J$44,5,FALSE)*VLOOKUP(ESCYLD2!BC$4,'[1]INTERNAL PARAMETERS-1'!$B$5:$J$44,6,FALSE)*VLOOKUP(ESCYLD2!BC$4,'[1]INTERNAL PARAMETERS-1'!$B$5:$J$44,3,FALSE) + ESCYLD1!BC122*(1-VLOOKUP(ESCYLD2!BC$4,'[1]INTERNAL PARAMETERS-1'!$B$5:$J$44,5,FALSE))*VLOOKUP(ESCYLD2!BC$4,'[1]INTERNAL PARAMETERS-1'!$B$5:$J$44,8,FALSE)*VLOOKUP(ESCYLD2!BC$4,'[1]INTERNAL PARAMETERS-1'!$B$5:$J$44,3,FALSE)</f>
        <v>0</v>
      </c>
      <c r="BD122" s="52">
        <f>ESCYLD1!BD122*VLOOKUP(ESCYLD2!BD$4,'[1]INTERNAL PARAMETERS-1'!$B$5:$J$44,5,FALSE)*VLOOKUP(ESCYLD2!BD$4,'[1]INTERNAL PARAMETERS-1'!$B$5:$J$44,6,FALSE)*VLOOKUP(ESCYLD2!BD$4,'[1]INTERNAL PARAMETERS-1'!$B$5:$J$44,3,FALSE) + ESCYLD1!BD122*(1-VLOOKUP(ESCYLD2!BD$4,'[1]INTERNAL PARAMETERS-1'!$B$5:$J$44,5,FALSE))*VLOOKUP(ESCYLD2!BD$4,'[1]INTERNAL PARAMETERS-1'!$B$5:$J$44,8,FALSE)*VLOOKUP(ESCYLD2!BD$4,'[1]INTERNAL PARAMETERS-1'!$B$5:$J$44,3,FALSE)</f>
        <v>0</v>
      </c>
      <c r="BE122" s="52">
        <f>ESCYLD1!BE122*VLOOKUP(ESCYLD2!BE$4,'[1]INTERNAL PARAMETERS-1'!$B$5:$J$44,5,FALSE)*VLOOKUP(ESCYLD2!BE$4,'[1]INTERNAL PARAMETERS-1'!$B$5:$J$44,6,FALSE)*VLOOKUP(ESCYLD2!BE$4,'[1]INTERNAL PARAMETERS-1'!$B$5:$J$44,3,FALSE) + ESCYLD1!BE122*(1-VLOOKUP(ESCYLD2!BE$4,'[1]INTERNAL PARAMETERS-1'!$B$5:$J$44,5,FALSE))*VLOOKUP(ESCYLD2!BE$4,'[1]INTERNAL PARAMETERS-1'!$B$5:$J$44,8,FALSE)*VLOOKUP(ESCYLD2!BE$4,'[1]INTERNAL PARAMETERS-1'!$B$5:$J$44,3,FALSE)</f>
        <v>0</v>
      </c>
      <c r="BF122" s="52">
        <f>ESCYLD1!BF122*VLOOKUP(ESCYLD2!BF$4,'[1]INTERNAL PARAMETERS-1'!$B$5:$J$44,5,FALSE)*VLOOKUP(ESCYLD2!BF$4,'[1]INTERNAL PARAMETERS-1'!$B$5:$J$44,6,FALSE)*VLOOKUP(ESCYLD2!BF$4,'[1]INTERNAL PARAMETERS-1'!$B$5:$J$44,3,FALSE) + ESCYLD1!BF122*(1-VLOOKUP(ESCYLD2!BF$4,'[1]INTERNAL PARAMETERS-1'!$B$5:$J$44,5,FALSE))*VLOOKUP(ESCYLD2!BF$4,'[1]INTERNAL PARAMETERS-1'!$B$5:$J$44,8,FALSE)*VLOOKUP(ESCYLD2!BF$4,'[1]INTERNAL PARAMETERS-1'!$B$5:$J$44,3,FALSE)</f>
        <v>0</v>
      </c>
      <c r="BG122" s="52">
        <f>ESCYLD1!BG122*VLOOKUP(ESCYLD2!BG$4,'[1]INTERNAL PARAMETERS-1'!$B$5:$J$44,5,FALSE)*VLOOKUP(ESCYLD2!BG$4,'[1]INTERNAL PARAMETERS-1'!$B$5:$J$44,6,FALSE)*VLOOKUP(ESCYLD2!BG$4,'[1]INTERNAL PARAMETERS-1'!$B$5:$J$44,3,FALSE) + ESCYLD1!BG122*(1-VLOOKUP(ESCYLD2!BG$4,'[1]INTERNAL PARAMETERS-1'!$B$5:$J$44,5,FALSE))*VLOOKUP(ESCYLD2!BG$4,'[1]INTERNAL PARAMETERS-1'!$B$5:$J$44,8,FALSE)*VLOOKUP(ESCYLD2!BG$4,'[1]INTERNAL PARAMETERS-1'!$B$5:$J$44,3,FALSE)</f>
        <v>0</v>
      </c>
      <c r="BH122" s="52">
        <f>ESCYLD1!BH122*VLOOKUP(ESCYLD2!BH$4,'[1]INTERNAL PARAMETERS-1'!$B$5:$J$44,5,FALSE)*VLOOKUP(ESCYLD2!BH$4,'[1]INTERNAL PARAMETERS-1'!$B$5:$J$44,6,FALSE)*VLOOKUP(ESCYLD2!BH$4,'[1]INTERNAL PARAMETERS-1'!$B$5:$J$44,3,FALSE) + ESCYLD1!BH122*(1-VLOOKUP(ESCYLD2!BH$4,'[1]INTERNAL PARAMETERS-1'!$B$5:$J$44,5,FALSE))*VLOOKUP(ESCYLD2!BH$4,'[1]INTERNAL PARAMETERS-1'!$B$5:$J$44,8,FALSE)*VLOOKUP(ESCYLD2!BH$4,'[1]INTERNAL PARAMETERS-1'!$B$5:$J$44,3,FALSE)</f>
        <v>0</v>
      </c>
      <c r="BI122" s="52">
        <f>ESCYLD1!BI122*VLOOKUP(ESCYLD2!BI$4,'[1]INTERNAL PARAMETERS-1'!$B$5:$J$44,5,FALSE)*VLOOKUP(ESCYLD2!BI$4,'[1]INTERNAL PARAMETERS-1'!$B$5:$J$44,6,FALSE)*VLOOKUP(ESCYLD2!BI$4,'[1]INTERNAL PARAMETERS-1'!$B$5:$J$44,3,FALSE) + ESCYLD1!BI122*(1-VLOOKUP(ESCYLD2!BI$4,'[1]INTERNAL PARAMETERS-1'!$B$5:$J$44,5,FALSE))*VLOOKUP(ESCYLD2!BI$4,'[1]INTERNAL PARAMETERS-1'!$B$5:$J$44,8,FALSE)*VLOOKUP(ESCYLD2!BI$4,'[1]INTERNAL PARAMETERS-1'!$B$5:$J$44,3,FALSE)</f>
        <v>0</v>
      </c>
      <c r="BJ122" s="52">
        <f>ESCYLD1!BJ122*VLOOKUP(ESCYLD2!BJ$4,'[1]INTERNAL PARAMETERS-1'!$B$5:$J$44,5,FALSE)*VLOOKUP(ESCYLD2!BJ$4,'[1]INTERNAL PARAMETERS-1'!$B$5:$J$44,6,FALSE)*VLOOKUP(ESCYLD2!BJ$4,'[1]INTERNAL PARAMETERS-1'!$B$5:$J$44,3,FALSE) + ESCYLD1!BJ122*(1-VLOOKUP(ESCYLD2!BJ$4,'[1]INTERNAL PARAMETERS-1'!$B$5:$J$44,5,FALSE))*VLOOKUP(ESCYLD2!BJ$4,'[1]INTERNAL PARAMETERS-1'!$B$5:$J$44,8,FALSE)*VLOOKUP(ESCYLD2!BJ$4,'[1]INTERNAL PARAMETERS-1'!$B$5:$J$44,3,FALSE)</f>
        <v>0</v>
      </c>
      <c r="BK122" s="52">
        <f>ESCYLD1!BK122*VLOOKUP(ESCYLD2!BK$4,'[1]INTERNAL PARAMETERS-1'!$B$5:$J$44,5,FALSE)*VLOOKUP(ESCYLD2!BK$4,'[1]INTERNAL PARAMETERS-1'!$B$5:$J$44,6,FALSE)*VLOOKUP(ESCYLD2!BK$4,'[1]INTERNAL PARAMETERS-1'!$B$5:$J$44,3,FALSE) + ESCYLD1!BK122*(1-VLOOKUP(ESCYLD2!BK$4,'[1]INTERNAL PARAMETERS-1'!$B$5:$J$44,5,FALSE))*VLOOKUP(ESCYLD2!BK$4,'[1]INTERNAL PARAMETERS-1'!$B$5:$J$44,8,FALSE)*VLOOKUP(ESCYLD2!BK$4,'[1]INTERNAL PARAMETERS-1'!$B$5:$J$44,3,FALSE)</f>
        <v>0</v>
      </c>
      <c r="BL122" s="52">
        <f>ESCYLD1!BL122*VLOOKUP(ESCYLD2!BL$4,'[1]INTERNAL PARAMETERS-1'!$B$5:$J$44,5,FALSE)*VLOOKUP(ESCYLD2!BL$4,'[1]INTERNAL PARAMETERS-1'!$B$5:$J$44,6,FALSE)*VLOOKUP(ESCYLD2!BL$4,'[1]INTERNAL PARAMETERS-1'!$B$5:$J$44,3,FALSE) + ESCYLD1!BL122*(1-VLOOKUP(ESCYLD2!BL$4,'[1]INTERNAL PARAMETERS-1'!$B$5:$J$44,5,FALSE))*VLOOKUP(ESCYLD2!BL$4,'[1]INTERNAL PARAMETERS-1'!$B$5:$J$44,8,FALSE)*VLOOKUP(ESCYLD2!BL$4,'[1]INTERNAL PARAMETERS-1'!$B$5:$J$44,3,FALSE)</f>
        <v>0</v>
      </c>
      <c r="BM122" s="52">
        <f>ESCYLD1!BM122*VLOOKUP(ESCYLD2!BM$4,'[1]INTERNAL PARAMETERS-1'!$B$5:$J$44,5,FALSE)*VLOOKUP(ESCYLD2!BM$4,'[1]INTERNAL PARAMETERS-1'!$B$5:$J$44,6,FALSE)*VLOOKUP(ESCYLD2!BM$4,'[1]INTERNAL PARAMETERS-1'!$B$5:$J$44,3,FALSE) + ESCYLD1!BM122*(1-VLOOKUP(ESCYLD2!BM$4,'[1]INTERNAL PARAMETERS-1'!$B$5:$J$44,5,FALSE))*VLOOKUP(ESCYLD2!BM$4,'[1]INTERNAL PARAMETERS-1'!$B$5:$J$44,8,FALSE)*VLOOKUP(ESCYLD2!BM$4,'[1]INTERNAL PARAMETERS-1'!$B$5:$J$44,3,FALSE)</f>
        <v>0</v>
      </c>
      <c r="BN122" s="52">
        <f>ESCYLD1!BN122*VLOOKUP(ESCYLD2!BN$4,'[1]INTERNAL PARAMETERS-1'!$B$5:$J$44,5,FALSE)*VLOOKUP(ESCYLD2!BN$4,'[1]INTERNAL PARAMETERS-1'!$B$5:$J$44,6,FALSE)*VLOOKUP(ESCYLD2!BN$4,'[1]INTERNAL PARAMETERS-1'!$B$5:$J$44,3,FALSE) + ESCYLD1!BN122*(1-VLOOKUP(ESCYLD2!BN$4,'[1]INTERNAL PARAMETERS-1'!$B$5:$J$44,5,FALSE))*VLOOKUP(ESCYLD2!BN$4,'[1]INTERNAL PARAMETERS-1'!$B$5:$J$44,8,FALSE)*VLOOKUP(ESCYLD2!BN$4,'[1]INTERNAL PARAMETERS-1'!$B$5:$J$44,3,FALSE)</f>
        <v>0</v>
      </c>
      <c r="BO122" s="52">
        <f>ESCYLD1!BO122*VLOOKUP(ESCYLD2!BO$4,'[1]INTERNAL PARAMETERS-1'!$B$5:$J$44,5,FALSE)*VLOOKUP(ESCYLD2!BO$4,'[1]INTERNAL PARAMETERS-1'!$B$5:$J$44,6,FALSE)*VLOOKUP(ESCYLD2!BO$4,'[1]INTERNAL PARAMETERS-1'!$B$5:$J$44,3,FALSE) + ESCYLD1!BO122*(1-VLOOKUP(ESCYLD2!BO$4,'[1]INTERNAL PARAMETERS-1'!$B$5:$J$44,5,FALSE))*VLOOKUP(ESCYLD2!BO$4,'[1]INTERNAL PARAMETERS-1'!$B$5:$J$44,8,FALSE)*VLOOKUP(ESCYLD2!BO$4,'[1]INTERNAL PARAMETERS-1'!$B$5:$J$44,3,FALSE)</f>
        <v>0</v>
      </c>
      <c r="BP122" s="52">
        <f>ESCYLD1!BP122*VLOOKUP(ESCYLD2!BP$4,'[1]INTERNAL PARAMETERS-1'!$B$5:$J$44,5,FALSE)*VLOOKUP(ESCYLD2!BP$4,'[1]INTERNAL PARAMETERS-1'!$B$5:$J$44,6,FALSE)*VLOOKUP(ESCYLD2!BP$4,'[1]INTERNAL PARAMETERS-1'!$B$5:$J$44,3,FALSE) + ESCYLD1!BP122*(1-VLOOKUP(ESCYLD2!BP$4,'[1]INTERNAL PARAMETERS-1'!$B$5:$J$44,5,FALSE))*VLOOKUP(ESCYLD2!BP$4,'[1]INTERNAL PARAMETERS-1'!$B$5:$J$44,8,FALSE)*VLOOKUP(ESCYLD2!BP$4,'[1]INTERNAL PARAMETERS-1'!$B$5:$J$44,3,FALSE)</f>
        <v>0</v>
      </c>
      <c r="BQ122" s="52">
        <f>ESCYLD1!BQ122*VLOOKUP(ESCYLD2!BQ$4,'[1]INTERNAL PARAMETERS-1'!$B$5:$J$44,5,FALSE)*VLOOKUP(ESCYLD2!BQ$4,'[1]INTERNAL PARAMETERS-1'!$B$5:$J$44,6,FALSE)*VLOOKUP(ESCYLD2!BQ$4,'[1]INTERNAL PARAMETERS-1'!$B$5:$J$44,3,FALSE) + ESCYLD1!BQ122*(1-VLOOKUP(ESCYLD2!BQ$4,'[1]INTERNAL PARAMETERS-1'!$B$5:$J$44,5,FALSE))*VLOOKUP(ESCYLD2!BQ$4,'[1]INTERNAL PARAMETERS-1'!$B$5:$J$44,8,FALSE)*VLOOKUP(ESCYLD2!BQ$4,'[1]INTERNAL PARAMETERS-1'!$B$5:$J$44,3,FALSE)</f>
        <v>0</v>
      </c>
      <c r="BR122" s="52">
        <f>ESCYLD1!BR122*VLOOKUP(ESCYLD2!BR$4,'[1]INTERNAL PARAMETERS-1'!$B$5:$J$44,5,FALSE)*VLOOKUP(ESCYLD2!BR$4,'[1]INTERNAL PARAMETERS-1'!$B$5:$J$44,6,FALSE)*VLOOKUP(ESCYLD2!BR$4,'[1]INTERNAL PARAMETERS-1'!$B$5:$J$44,3,FALSE) + ESCYLD1!BR122*(1-VLOOKUP(ESCYLD2!BR$4,'[1]INTERNAL PARAMETERS-1'!$B$5:$J$44,5,FALSE))*VLOOKUP(ESCYLD2!BR$4,'[1]INTERNAL PARAMETERS-1'!$B$5:$J$44,8,FALSE)*VLOOKUP(ESCYLD2!BR$4,'[1]INTERNAL PARAMETERS-1'!$B$5:$J$44,3,FALSE)</f>
        <v>0</v>
      </c>
      <c r="BS122" s="52">
        <f>ESCYLD1!BS122*VLOOKUP(ESCYLD2!BS$4,'[1]INTERNAL PARAMETERS-1'!$B$5:$J$44,5,FALSE)*VLOOKUP(ESCYLD2!BS$4,'[1]INTERNAL PARAMETERS-1'!$B$5:$J$44,6,FALSE)*VLOOKUP(ESCYLD2!BS$4,'[1]INTERNAL PARAMETERS-1'!$B$5:$J$44,3,FALSE) + ESCYLD1!BS122*(1-VLOOKUP(ESCYLD2!BS$4,'[1]INTERNAL PARAMETERS-1'!$B$5:$J$44,5,FALSE))*VLOOKUP(ESCYLD2!BS$4,'[1]INTERNAL PARAMETERS-1'!$B$5:$J$44,8,FALSE)*VLOOKUP(ESCYLD2!BS$4,'[1]INTERNAL PARAMETERS-1'!$B$5:$J$44,3,FALSE)</f>
        <v>0</v>
      </c>
      <c r="BT122" s="52">
        <f>ESCYLD1!BT122*VLOOKUP(ESCYLD2!BT$4,'[1]INTERNAL PARAMETERS-1'!$B$5:$J$44,5,FALSE)*VLOOKUP(ESCYLD2!BT$4,'[1]INTERNAL PARAMETERS-1'!$B$5:$J$44,6,FALSE)*VLOOKUP(ESCYLD2!BT$4,'[1]INTERNAL PARAMETERS-1'!$B$5:$J$44,3,FALSE) + ESCYLD1!BT122*(1-VLOOKUP(ESCYLD2!BT$4,'[1]INTERNAL PARAMETERS-1'!$B$5:$J$44,5,FALSE))*VLOOKUP(ESCYLD2!BT$4,'[1]INTERNAL PARAMETERS-1'!$B$5:$J$44,8,FALSE)*VLOOKUP(ESCYLD2!BT$4,'[1]INTERNAL PARAMETERS-1'!$B$5:$J$44,3,FALSE)</f>
        <v>0</v>
      </c>
      <c r="BU122" s="52">
        <f>ESCYLD1!BU122*VLOOKUP(ESCYLD2!BU$4,'[1]INTERNAL PARAMETERS-1'!$B$5:$J$44,5,FALSE)*VLOOKUP(ESCYLD2!BU$4,'[1]INTERNAL PARAMETERS-1'!$B$5:$J$44,6,FALSE)*VLOOKUP(ESCYLD2!BU$4,'[1]INTERNAL PARAMETERS-1'!$B$5:$J$44,3,FALSE) + ESCYLD1!BU122*(1-VLOOKUP(ESCYLD2!BU$4,'[1]INTERNAL PARAMETERS-1'!$B$5:$J$44,5,FALSE))*VLOOKUP(ESCYLD2!BU$4,'[1]INTERNAL PARAMETERS-1'!$B$5:$J$44,8,FALSE)*VLOOKUP(ESCYLD2!BU$4,'[1]INTERNAL PARAMETERS-1'!$B$5:$J$44,3,FALSE)</f>
        <v>0</v>
      </c>
      <c r="BV122" s="52">
        <f>ESCYLD1!BV122*VLOOKUP(ESCYLD2!BV$4,'[1]INTERNAL PARAMETERS-1'!$B$5:$J$44,5,FALSE)*VLOOKUP(ESCYLD2!BV$4,'[1]INTERNAL PARAMETERS-1'!$B$5:$J$44,6,FALSE)*VLOOKUP(ESCYLD2!BV$4,'[1]INTERNAL PARAMETERS-1'!$B$5:$J$44,3,FALSE) + ESCYLD1!BV122*(1-VLOOKUP(ESCYLD2!BV$4,'[1]INTERNAL PARAMETERS-1'!$B$5:$J$44,5,FALSE))*VLOOKUP(ESCYLD2!BV$4,'[1]INTERNAL PARAMETERS-1'!$B$5:$J$44,8,FALSE)*VLOOKUP(ESCYLD2!BV$4,'[1]INTERNAL PARAMETERS-1'!$B$5:$J$44,3,FALSE)</f>
        <v>0</v>
      </c>
      <c r="BW122" s="52">
        <f>ESCYLD1!BW122*VLOOKUP(ESCYLD2!BW$4,'[1]INTERNAL PARAMETERS-1'!$B$5:$J$44,5,FALSE)*VLOOKUP(ESCYLD2!BW$4,'[1]INTERNAL PARAMETERS-1'!$B$5:$J$44,6,FALSE)*VLOOKUP(ESCYLD2!BW$4,'[1]INTERNAL PARAMETERS-1'!$B$5:$J$44,3,FALSE) + ESCYLD1!BW122*(1-VLOOKUP(ESCYLD2!BW$4,'[1]INTERNAL PARAMETERS-1'!$B$5:$J$44,5,FALSE))*VLOOKUP(ESCYLD2!BW$4,'[1]INTERNAL PARAMETERS-1'!$B$5:$J$44,8,FALSE)*VLOOKUP(ESCYLD2!BW$4,'[1]INTERNAL PARAMETERS-1'!$B$5:$J$44,3,FALSE)</f>
        <v>0</v>
      </c>
      <c r="BX122" s="52">
        <f>ESCYLD1!BX122*VLOOKUP(ESCYLD2!BX$4,'[1]INTERNAL PARAMETERS-1'!$B$5:$J$44,5,FALSE)*VLOOKUP(ESCYLD2!BX$4,'[1]INTERNAL PARAMETERS-1'!$B$5:$J$44,6,FALSE)*VLOOKUP(ESCYLD2!BX$4,'[1]INTERNAL PARAMETERS-1'!$B$5:$J$44,3,FALSE) + ESCYLD1!BX122*(1-VLOOKUP(ESCYLD2!BX$4,'[1]INTERNAL PARAMETERS-1'!$B$5:$J$44,5,FALSE))*VLOOKUP(ESCYLD2!BX$4,'[1]INTERNAL PARAMETERS-1'!$B$5:$J$44,8,FALSE)*VLOOKUP(ESCYLD2!BX$4,'[1]INTERNAL PARAMETERS-1'!$B$5:$J$44,3,FALSE)</f>
        <v>0</v>
      </c>
      <c r="BY122" s="52">
        <f>ESCYLD1!BY122*VLOOKUP(ESCYLD2!BY$4,'[1]INTERNAL PARAMETERS-1'!$B$5:$J$44,5,FALSE)*VLOOKUP(ESCYLD2!BY$4,'[1]INTERNAL PARAMETERS-1'!$B$5:$J$44,6,FALSE)*VLOOKUP(ESCYLD2!BY$4,'[1]INTERNAL PARAMETERS-1'!$B$5:$J$44,3,FALSE) + ESCYLD1!BY122*(1-VLOOKUP(ESCYLD2!BY$4,'[1]INTERNAL PARAMETERS-1'!$B$5:$J$44,5,FALSE))*VLOOKUP(ESCYLD2!BY$4,'[1]INTERNAL PARAMETERS-1'!$B$5:$J$44,8,FALSE)*VLOOKUP(ESCYLD2!BY$4,'[1]INTERNAL PARAMETERS-1'!$B$5:$J$44,3,FALSE)</f>
        <v>0</v>
      </c>
      <c r="BZ122" s="52">
        <f>ESCYLD1!BZ122*VLOOKUP(ESCYLD2!BZ$4,'[1]INTERNAL PARAMETERS-1'!$B$5:$J$44,5,FALSE)*VLOOKUP(ESCYLD2!BZ$4,'[1]INTERNAL PARAMETERS-1'!$B$5:$J$44,6,FALSE)*VLOOKUP(ESCYLD2!BZ$4,'[1]INTERNAL PARAMETERS-1'!$B$5:$J$44,3,FALSE) + ESCYLD1!BZ122*(1-VLOOKUP(ESCYLD2!BZ$4,'[1]INTERNAL PARAMETERS-1'!$B$5:$J$44,5,FALSE))*VLOOKUP(ESCYLD2!BZ$4,'[1]INTERNAL PARAMETERS-1'!$B$5:$J$44,8,FALSE)*VLOOKUP(ESCYLD2!BZ$4,'[1]INTERNAL PARAMETERS-1'!$B$5:$J$44,3,FALSE)</f>
        <v>0</v>
      </c>
      <c r="CA122" s="52">
        <f>ESCYLD1!CA122*VLOOKUP(ESCYLD2!CA$4,'[1]INTERNAL PARAMETERS-1'!$B$5:$J$44,5,FALSE)*VLOOKUP(ESCYLD2!CA$4,'[1]INTERNAL PARAMETERS-1'!$B$5:$J$44,6,FALSE)*VLOOKUP(ESCYLD2!CA$4,'[1]INTERNAL PARAMETERS-1'!$B$5:$J$44,3,FALSE) + ESCYLD1!CA122*(1-VLOOKUP(ESCYLD2!CA$4,'[1]INTERNAL PARAMETERS-1'!$B$5:$J$44,5,FALSE))*VLOOKUP(ESCYLD2!CA$4,'[1]INTERNAL PARAMETERS-1'!$B$5:$J$44,8,FALSE)*VLOOKUP(ESCYLD2!CA$4,'[1]INTERNAL PARAMETERS-1'!$B$5:$J$44,3,FALSE)</f>
        <v>0</v>
      </c>
      <c r="CB122" s="52">
        <f>ESCYLD1!CB122*VLOOKUP(ESCYLD2!CB$4,'[1]INTERNAL PARAMETERS-1'!$B$5:$J$44,5,FALSE)*VLOOKUP(ESCYLD2!CB$4,'[1]INTERNAL PARAMETERS-1'!$B$5:$J$44,6,FALSE)*VLOOKUP(ESCYLD2!CB$4,'[1]INTERNAL PARAMETERS-1'!$B$5:$J$44,3,FALSE) + ESCYLD1!CB122*(1-VLOOKUP(ESCYLD2!CB$4,'[1]INTERNAL PARAMETERS-1'!$B$5:$J$44,5,FALSE))*VLOOKUP(ESCYLD2!CB$4,'[1]INTERNAL PARAMETERS-1'!$B$5:$J$44,8,FALSE)*VLOOKUP(ESCYLD2!CB$4,'[1]INTERNAL PARAMETERS-1'!$B$5:$J$44,3,FALSE)</f>
        <v>0</v>
      </c>
      <c r="CC122" s="52">
        <f>ESCYLD1!CC122*VLOOKUP(ESCYLD2!CC$4,'[1]INTERNAL PARAMETERS-1'!$B$5:$J$44,5,FALSE)*VLOOKUP(ESCYLD2!CC$4,'[1]INTERNAL PARAMETERS-1'!$B$5:$J$44,6,FALSE)*VLOOKUP(ESCYLD2!CC$4,'[1]INTERNAL PARAMETERS-1'!$B$5:$J$44,3,FALSE) + ESCYLD1!CC122*(1-VLOOKUP(ESCYLD2!CC$4,'[1]INTERNAL PARAMETERS-1'!$B$5:$J$44,5,FALSE))*VLOOKUP(ESCYLD2!CC$4,'[1]INTERNAL PARAMETERS-1'!$B$5:$J$44,8,FALSE)*VLOOKUP(ESCYLD2!CC$4,'[1]INTERNAL PARAMETERS-1'!$B$5:$J$44,3,FALSE)</f>
        <v>0</v>
      </c>
      <c r="CD122" s="52">
        <f>ESCYLD1!CD122*VLOOKUP(ESCYLD2!CD$4,'[1]INTERNAL PARAMETERS-1'!$B$5:$J$44,5,FALSE)*VLOOKUP(ESCYLD2!CD$4,'[1]INTERNAL PARAMETERS-1'!$B$5:$J$44,6,FALSE)*VLOOKUP(ESCYLD2!CD$4,'[1]INTERNAL PARAMETERS-1'!$B$5:$J$44,3,FALSE) + ESCYLD1!CD122*(1-VLOOKUP(ESCYLD2!CD$4,'[1]INTERNAL PARAMETERS-1'!$B$5:$J$44,5,FALSE))*VLOOKUP(ESCYLD2!CD$4,'[1]INTERNAL PARAMETERS-1'!$B$5:$J$44,8,FALSE)*VLOOKUP(ESCYLD2!CD$4,'[1]INTERNAL PARAMETERS-1'!$B$5:$J$44,3,FALSE)</f>
        <v>0</v>
      </c>
      <c r="CE122" s="52">
        <f>ESCYLD1!CE122*VLOOKUP(ESCYLD2!CE$4,'[1]INTERNAL PARAMETERS-1'!$B$5:$J$44,5,FALSE)*VLOOKUP(ESCYLD2!CE$4,'[1]INTERNAL PARAMETERS-1'!$B$5:$J$44,6,FALSE)*VLOOKUP(ESCYLD2!CE$4,'[1]INTERNAL PARAMETERS-1'!$B$5:$J$44,3,FALSE) + ESCYLD1!CE122*(1-VLOOKUP(ESCYLD2!CE$4,'[1]INTERNAL PARAMETERS-1'!$B$5:$J$44,5,FALSE))*VLOOKUP(ESCYLD2!CE$4,'[1]INTERNAL PARAMETERS-1'!$B$5:$J$44,8,FALSE)*VLOOKUP(ESCYLD2!CE$4,'[1]INTERNAL PARAMETERS-1'!$B$5:$J$44,3,FALSE)</f>
        <v>0</v>
      </c>
      <c r="CF122" s="52">
        <f>ESCYLD1!CF122*VLOOKUP(ESCYLD2!CF$4,'[1]INTERNAL PARAMETERS-1'!$B$5:$J$44,5,FALSE)*VLOOKUP(ESCYLD2!CF$4,'[1]INTERNAL PARAMETERS-1'!$B$5:$J$44,6,FALSE)*VLOOKUP(ESCYLD2!CF$4,'[1]INTERNAL PARAMETERS-1'!$B$5:$J$44,3,FALSE) + ESCYLD1!CF122*(1-VLOOKUP(ESCYLD2!CF$4,'[1]INTERNAL PARAMETERS-1'!$B$5:$J$44,5,FALSE))*VLOOKUP(ESCYLD2!CF$4,'[1]INTERNAL PARAMETERS-1'!$B$5:$J$44,8,FALSE)*VLOOKUP(ESCYLD2!CF$4,'[1]INTERNAL PARAMETERS-1'!$B$5:$J$44,3,FALSE)</f>
        <v>0</v>
      </c>
      <c r="CG122" s="52">
        <f>ESCYLD1!CG122*VLOOKUP(ESCYLD2!CG$4,'[1]INTERNAL PARAMETERS-1'!$B$5:$J$44,5,FALSE)*VLOOKUP(ESCYLD2!CG$4,'[1]INTERNAL PARAMETERS-1'!$B$5:$J$44,6,FALSE)*VLOOKUP(ESCYLD2!CG$4,'[1]INTERNAL PARAMETERS-1'!$B$5:$J$44,3,FALSE) + ESCYLD1!CG122*(1-VLOOKUP(ESCYLD2!CG$4,'[1]INTERNAL PARAMETERS-1'!$B$5:$J$44,5,FALSE))*VLOOKUP(ESCYLD2!CG$4,'[1]INTERNAL PARAMETERS-1'!$B$5:$J$44,8,FALSE)*VLOOKUP(ESCYLD2!CG$4,'[1]INTERNAL PARAMETERS-1'!$B$5:$J$44,3,FALSE)</f>
        <v>0</v>
      </c>
      <c r="CH122" s="51">
        <f>ESCYLD1!CH122*VLOOKUP(ESCYLD2!CH$4,'[1]INTERNAL PARAMETERS-1'!$B$5:$J$44,5,FALSE)*VLOOKUP(ESCYLD2!CH$4,'[1]INTERNAL PARAMETERS-1'!$B$5:$J$44,6,FALSE)*VLOOKUP(ESCYLD2!CH$4,'[1]INTERNAL PARAMETERS-1'!$B$5:$J$44,3,FALSE) + ESCYLD1!CH122*(1-VLOOKUP(ESCYLD2!CH$4,'[1]INTERNAL PARAMETERS-1'!$B$5:$J$44,5,FALSE))*VLOOKUP(ESCYLD2!CH$4,'[1]INTERNAL PARAMETERS-1'!$B$5:$J$44,8,FALSE)*VLOOKUP(ESCYLD2!CH$4,'[1]INTERNAL PARAMETERS-1'!$B$5:$J$44,3,FALSE)</f>
        <v>0</v>
      </c>
      <c r="CJ122" s="53">
        <f t="shared" si="2"/>
        <v>0</v>
      </c>
      <c r="CK122" s="51">
        <f t="shared" si="3"/>
        <v>0</v>
      </c>
    </row>
    <row r="123" spans="2:89" x14ac:dyDescent="0.5">
      <c r="B123" s="66" t="s">
        <v>9</v>
      </c>
      <c r="C123" s="65" t="s">
        <v>90</v>
      </c>
      <c r="D123" s="65" t="s">
        <v>79</v>
      </c>
      <c r="E123" s="151">
        <f>ESC!AF123</f>
        <v>0</v>
      </c>
      <c r="F123" s="67">
        <f>'[1]INTERNAL PARAMETERS-1'!M15</f>
        <v>34.72</v>
      </c>
      <c r="G123" s="53">
        <f>ESCYLD1!G123*VLOOKUP(ESCYLD2!G$4,'[1]INTERNAL PARAMETERS-1'!$B$5:$J$44,5,FALSE)*VLOOKUP(ESCYLD2!G$4,'[1]INTERNAL PARAMETERS-1'!$B$5:$J$44,7,FALSE)*ESCYLD2!$F123 + ESCYLD1!G123*(1-VLOOKUP(ESCYLD2!G$4,'[1]INTERNAL PARAMETERS-1'!$B$5:$J$44,5,FALSE))*VLOOKUP(ESCYLD2!G$4,'[1]INTERNAL PARAMETERS-1'!$B$5:$J$44,9,FALSE)*ESCYLD2!$F123</f>
        <v>0</v>
      </c>
      <c r="H123" s="52">
        <f>ESCYLD1!H123*VLOOKUP(ESCYLD2!H$4,'[1]INTERNAL PARAMETERS-1'!$B$5:$J$44,5,FALSE)*VLOOKUP(ESCYLD2!H$4,'[1]INTERNAL PARAMETERS-1'!$B$5:$J$44,7,FALSE)*ESCYLD2!$F123 + ESCYLD1!H123*(1-VLOOKUP(ESCYLD2!H$4,'[1]INTERNAL PARAMETERS-1'!$B$5:$J$44,5,FALSE))*VLOOKUP(ESCYLD2!H$4,'[1]INTERNAL PARAMETERS-1'!$B$5:$J$44,9,FALSE)*ESCYLD2!$F123</f>
        <v>0</v>
      </c>
      <c r="I123" s="52">
        <f>ESCYLD1!I123*VLOOKUP(ESCYLD2!I$4,'[1]INTERNAL PARAMETERS-1'!$B$5:$J$44,5,FALSE)*VLOOKUP(ESCYLD2!I$4,'[1]INTERNAL PARAMETERS-1'!$B$5:$J$44,7,FALSE)*ESCYLD2!$F123 + ESCYLD1!I123*(1-VLOOKUP(ESCYLD2!I$4,'[1]INTERNAL PARAMETERS-1'!$B$5:$J$44,5,FALSE))*VLOOKUP(ESCYLD2!I$4,'[1]INTERNAL PARAMETERS-1'!$B$5:$J$44,9,FALSE)*ESCYLD2!$F123</f>
        <v>0</v>
      </c>
      <c r="J123" s="52">
        <f>ESCYLD1!J123*VLOOKUP(ESCYLD2!J$4,'[1]INTERNAL PARAMETERS-1'!$B$5:$J$44,5,FALSE)*VLOOKUP(ESCYLD2!J$4,'[1]INTERNAL PARAMETERS-1'!$B$5:$J$44,7,FALSE)*ESCYLD2!$F123 + ESCYLD1!J123*(1-VLOOKUP(ESCYLD2!J$4,'[1]INTERNAL PARAMETERS-1'!$B$5:$J$44,5,FALSE))*VLOOKUP(ESCYLD2!J$4,'[1]INTERNAL PARAMETERS-1'!$B$5:$J$44,9,FALSE)*ESCYLD2!$F123</f>
        <v>0</v>
      </c>
      <c r="K123" s="52">
        <f>ESCYLD1!K123*VLOOKUP(ESCYLD2!K$4,'[1]INTERNAL PARAMETERS-1'!$B$5:$J$44,5,FALSE)*VLOOKUP(ESCYLD2!K$4,'[1]INTERNAL PARAMETERS-1'!$B$5:$J$44,7,FALSE)*ESCYLD2!$F123 + ESCYLD1!K123*(1-VLOOKUP(ESCYLD2!K$4,'[1]INTERNAL PARAMETERS-1'!$B$5:$J$44,5,FALSE))*VLOOKUP(ESCYLD2!K$4,'[1]INTERNAL PARAMETERS-1'!$B$5:$J$44,9,FALSE)*ESCYLD2!$F123</f>
        <v>0</v>
      </c>
      <c r="L123" s="52">
        <f>ESCYLD1!L123*VLOOKUP(ESCYLD2!L$4,'[1]INTERNAL PARAMETERS-1'!$B$5:$J$44,5,FALSE)*VLOOKUP(ESCYLD2!L$4,'[1]INTERNAL PARAMETERS-1'!$B$5:$J$44,7,FALSE)*ESCYLD2!$F123 + ESCYLD1!L123*(1-VLOOKUP(ESCYLD2!L$4,'[1]INTERNAL PARAMETERS-1'!$B$5:$J$44,5,FALSE))*VLOOKUP(ESCYLD2!L$4,'[1]INTERNAL PARAMETERS-1'!$B$5:$J$44,9,FALSE)*ESCYLD2!$F123</f>
        <v>0</v>
      </c>
      <c r="M123" s="52">
        <f>ESCYLD1!M123*VLOOKUP(ESCYLD2!M$4,'[1]INTERNAL PARAMETERS-1'!$B$5:$J$44,5,FALSE)*VLOOKUP(ESCYLD2!M$4,'[1]INTERNAL PARAMETERS-1'!$B$5:$J$44,7,FALSE)*ESCYLD2!$F123 + ESCYLD1!M123*(1-VLOOKUP(ESCYLD2!M$4,'[1]INTERNAL PARAMETERS-1'!$B$5:$J$44,5,FALSE))*VLOOKUP(ESCYLD2!M$4,'[1]INTERNAL PARAMETERS-1'!$B$5:$J$44,9,FALSE)*ESCYLD2!$F123</f>
        <v>0</v>
      </c>
      <c r="N123" s="52">
        <f>ESCYLD1!N123*VLOOKUP(ESCYLD2!N$4,'[1]INTERNAL PARAMETERS-1'!$B$5:$J$44,5,FALSE)*VLOOKUP(ESCYLD2!N$4,'[1]INTERNAL PARAMETERS-1'!$B$5:$J$44,7,FALSE)*ESCYLD2!$F123 + ESCYLD1!N123*(1-VLOOKUP(ESCYLD2!N$4,'[1]INTERNAL PARAMETERS-1'!$B$5:$J$44,5,FALSE))*VLOOKUP(ESCYLD2!N$4,'[1]INTERNAL PARAMETERS-1'!$B$5:$J$44,9,FALSE)*ESCYLD2!$F123</f>
        <v>0</v>
      </c>
      <c r="O123" s="52">
        <f>ESCYLD1!O123*VLOOKUP(ESCYLD2!O$4,'[1]INTERNAL PARAMETERS-1'!$B$5:$J$44,5,FALSE)*VLOOKUP(ESCYLD2!O$4,'[1]INTERNAL PARAMETERS-1'!$B$5:$J$44,7,FALSE)*ESCYLD2!$F123 + ESCYLD1!O123*(1-VLOOKUP(ESCYLD2!O$4,'[1]INTERNAL PARAMETERS-1'!$B$5:$J$44,5,FALSE))*VLOOKUP(ESCYLD2!O$4,'[1]INTERNAL PARAMETERS-1'!$B$5:$J$44,9,FALSE)*ESCYLD2!$F123</f>
        <v>0</v>
      </c>
      <c r="P123" s="52">
        <f>ESCYLD1!P123*VLOOKUP(ESCYLD2!P$4,'[1]INTERNAL PARAMETERS-1'!$B$5:$J$44,5,FALSE)*VLOOKUP(ESCYLD2!P$4,'[1]INTERNAL PARAMETERS-1'!$B$5:$J$44,7,FALSE)*ESCYLD2!$F123 + ESCYLD1!P123*(1-VLOOKUP(ESCYLD2!P$4,'[1]INTERNAL PARAMETERS-1'!$B$5:$J$44,5,FALSE))*VLOOKUP(ESCYLD2!P$4,'[1]INTERNAL PARAMETERS-1'!$B$5:$J$44,9,FALSE)*ESCYLD2!$F123</f>
        <v>0</v>
      </c>
      <c r="Q123" s="52">
        <f>ESCYLD1!Q123*VLOOKUP(ESCYLD2!Q$4,'[1]INTERNAL PARAMETERS-1'!$B$5:$J$44,5,FALSE)*VLOOKUP(ESCYLD2!Q$4,'[1]INTERNAL PARAMETERS-1'!$B$5:$J$44,7,FALSE)*ESCYLD2!$F123 + ESCYLD1!Q123*(1-VLOOKUP(ESCYLD2!Q$4,'[1]INTERNAL PARAMETERS-1'!$B$5:$J$44,5,FALSE))*VLOOKUP(ESCYLD2!Q$4,'[1]INTERNAL PARAMETERS-1'!$B$5:$J$44,9,FALSE)*ESCYLD2!$F123</f>
        <v>0</v>
      </c>
      <c r="R123" s="52">
        <f>ESCYLD1!R123*VLOOKUP(ESCYLD2!R$4,'[1]INTERNAL PARAMETERS-1'!$B$5:$J$44,5,FALSE)*VLOOKUP(ESCYLD2!R$4,'[1]INTERNAL PARAMETERS-1'!$B$5:$J$44,7,FALSE)*ESCYLD2!$F123 + ESCYLD1!R123*(1-VLOOKUP(ESCYLD2!R$4,'[1]INTERNAL PARAMETERS-1'!$B$5:$J$44,5,FALSE))*VLOOKUP(ESCYLD2!R$4,'[1]INTERNAL PARAMETERS-1'!$B$5:$J$44,9,FALSE)*ESCYLD2!$F123</f>
        <v>0</v>
      </c>
      <c r="S123" s="52">
        <f>ESCYLD1!S123*VLOOKUP(ESCYLD2!S$4,'[1]INTERNAL PARAMETERS-1'!$B$5:$J$44,5,FALSE)*VLOOKUP(ESCYLD2!S$4,'[1]INTERNAL PARAMETERS-1'!$B$5:$J$44,7,FALSE)*ESCYLD2!$F123 + ESCYLD1!S123*(1-VLOOKUP(ESCYLD2!S$4,'[1]INTERNAL PARAMETERS-1'!$B$5:$J$44,5,FALSE))*VLOOKUP(ESCYLD2!S$4,'[1]INTERNAL PARAMETERS-1'!$B$5:$J$44,9,FALSE)*ESCYLD2!$F123</f>
        <v>0</v>
      </c>
      <c r="T123" s="52">
        <f>ESCYLD1!T123*VLOOKUP(ESCYLD2!T$4,'[1]INTERNAL PARAMETERS-1'!$B$5:$J$44,5,FALSE)*VLOOKUP(ESCYLD2!T$4,'[1]INTERNAL PARAMETERS-1'!$B$5:$J$44,7,FALSE)*ESCYLD2!$F123 + ESCYLD1!T123*(1-VLOOKUP(ESCYLD2!T$4,'[1]INTERNAL PARAMETERS-1'!$B$5:$J$44,5,FALSE))*VLOOKUP(ESCYLD2!T$4,'[1]INTERNAL PARAMETERS-1'!$B$5:$J$44,9,FALSE)*ESCYLD2!$F123</f>
        <v>0</v>
      </c>
      <c r="U123" s="52">
        <f>ESCYLD1!U123*VLOOKUP(ESCYLD2!U$4,'[1]INTERNAL PARAMETERS-1'!$B$5:$J$44,5,FALSE)*VLOOKUP(ESCYLD2!U$4,'[1]INTERNAL PARAMETERS-1'!$B$5:$J$44,7,FALSE)*ESCYLD2!$F123 + ESCYLD1!U123*(1-VLOOKUP(ESCYLD2!U$4,'[1]INTERNAL PARAMETERS-1'!$B$5:$J$44,5,FALSE))*VLOOKUP(ESCYLD2!U$4,'[1]INTERNAL PARAMETERS-1'!$B$5:$J$44,9,FALSE)*ESCYLD2!$F123</f>
        <v>0</v>
      </c>
      <c r="V123" s="52">
        <f>ESCYLD1!V123*VLOOKUP(ESCYLD2!V$4,'[1]INTERNAL PARAMETERS-1'!$B$5:$J$44,5,FALSE)*VLOOKUP(ESCYLD2!V$4,'[1]INTERNAL PARAMETERS-1'!$B$5:$J$44,7,FALSE)*ESCYLD2!$F123 + ESCYLD1!V123*(1-VLOOKUP(ESCYLD2!V$4,'[1]INTERNAL PARAMETERS-1'!$B$5:$J$44,5,FALSE))*VLOOKUP(ESCYLD2!V$4,'[1]INTERNAL PARAMETERS-1'!$B$5:$J$44,9,FALSE)*ESCYLD2!$F123</f>
        <v>0</v>
      </c>
      <c r="W123" s="52">
        <f>ESCYLD1!W123*VLOOKUP(ESCYLD2!W$4,'[1]INTERNAL PARAMETERS-1'!$B$5:$J$44,5,FALSE)*VLOOKUP(ESCYLD2!W$4,'[1]INTERNAL PARAMETERS-1'!$B$5:$J$44,7,FALSE)*ESCYLD2!$F123 + ESCYLD1!W123*(1-VLOOKUP(ESCYLD2!W$4,'[1]INTERNAL PARAMETERS-1'!$B$5:$J$44,5,FALSE))*VLOOKUP(ESCYLD2!W$4,'[1]INTERNAL PARAMETERS-1'!$B$5:$J$44,9,FALSE)*ESCYLD2!$F123</f>
        <v>0</v>
      </c>
      <c r="X123" s="52">
        <f>ESCYLD1!X123*VLOOKUP(ESCYLD2!X$4,'[1]INTERNAL PARAMETERS-1'!$B$5:$J$44,5,FALSE)*VLOOKUP(ESCYLD2!X$4,'[1]INTERNAL PARAMETERS-1'!$B$5:$J$44,7,FALSE)*ESCYLD2!$F123 + ESCYLD1!X123*(1-VLOOKUP(ESCYLD2!X$4,'[1]INTERNAL PARAMETERS-1'!$B$5:$J$44,5,FALSE))*VLOOKUP(ESCYLD2!X$4,'[1]INTERNAL PARAMETERS-1'!$B$5:$J$44,9,FALSE)*ESCYLD2!$F123</f>
        <v>0</v>
      </c>
      <c r="Y123" s="52">
        <f>ESCYLD1!Y123*VLOOKUP(ESCYLD2!Y$4,'[1]INTERNAL PARAMETERS-1'!$B$5:$J$44,5,FALSE)*VLOOKUP(ESCYLD2!Y$4,'[1]INTERNAL PARAMETERS-1'!$B$5:$J$44,7,FALSE)*ESCYLD2!$F123 + ESCYLD1!Y123*(1-VLOOKUP(ESCYLD2!Y$4,'[1]INTERNAL PARAMETERS-1'!$B$5:$J$44,5,FALSE))*VLOOKUP(ESCYLD2!Y$4,'[1]INTERNAL PARAMETERS-1'!$B$5:$J$44,9,FALSE)*ESCYLD2!$F123</f>
        <v>0</v>
      </c>
      <c r="Z123" s="52">
        <f>ESCYLD1!Z123*VLOOKUP(ESCYLD2!Z$4,'[1]INTERNAL PARAMETERS-1'!$B$5:$J$44,5,FALSE)*VLOOKUP(ESCYLD2!Z$4,'[1]INTERNAL PARAMETERS-1'!$B$5:$J$44,7,FALSE)*ESCYLD2!$F123 + ESCYLD1!Z123*(1-VLOOKUP(ESCYLD2!Z$4,'[1]INTERNAL PARAMETERS-1'!$B$5:$J$44,5,FALSE))*VLOOKUP(ESCYLD2!Z$4,'[1]INTERNAL PARAMETERS-1'!$B$5:$J$44,9,FALSE)*ESCYLD2!$F123</f>
        <v>0</v>
      </c>
      <c r="AA123" s="52">
        <f>ESCYLD1!AA123*VLOOKUP(ESCYLD2!AA$4,'[1]INTERNAL PARAMETERS-1'!$B$5:$J$44,5,FALSE)*VLOOKUP(ESCYLD2!AA$4,'[1]INTERNAL PARAMETERS-1'!$B$5:$J$44,7,FALSE)*ESCYLD2!$F123 + ESCYLD1!AA123*(1-VLOOKUP(ESCYLD2!AA$4,'[1]INTERNAL PARAMETERS-1'!$B$5:$J$44,5,FALSE))*VLOOKUP(ESCYLD2!AA$4,'[1]INTERNAL PARAMETERS-1'!$B$5:$J$44,9,FALSE)*ESCYLD2!$F123</f>
        <v>0</v>
      </c>
      <c r="AB123" s="52">
        <f>ESCYLD1!AB123*VLOOKUP(ESCYLD2!AB$4,'[1]INTERNAL PARAMETERS-1'!$B$5:$J$44,5,FALSE)*VLOOKUP(ESCYLD2!AB$4,'[1]INTERNAL PARAMETERS-1'!$B$5:$J$44,7,FALSE)*ESCYLD2!$F123 + ESCYLD1!AB123*(1-VLOOKUP(ESCYLD2!AB$4,'[1]INTERNAL PARAMETERS-1'!$B$5:$J$44,5,FALSE))*VLOOKUP(ESCYLD2!AB$4,'[1]INTERNAL PARAMETERS-1'!$B$5:$J$44,9,FALSE)*ESCYLD2!$F123</f>
        <v>0</v>
      </c>
      <c r="AC123" s="52">
        <f>ESCYLD1!AC123*VLOOKUP(ESCYLD2!AC$4,'[1]INTERNAL PARAMETERS-1'!$B$5:$J$44,5,FALSE)*VLOOKUP(ESCYLD2!AC$4,'[1]INTERNAL PARAMETERS-1'!$B$5:$J$44,7,FALSE)*ESCYLD2!$F123 + ESCYLD1!AC123*(1-VLOOKUP(ESCYLD2!AC$4,'[1]INTERNAL PARAMETERS-1'!$B$5:$J$44,5,FALSE))*VLOOKUP(ESCYLD2!AC$4,'[1]INTERNAL PARAMETERS-1'!$B$5:$J$44,9,FALSE)*ESCYLD2!$F123</f>
        <v>0</v>
      </c>
      <c r="AD123" s="52">
        <f>ESCYLD1!AD123*VLOOKUP(ESCYLD2!AD$4,'[1]INTERNAL PARAMETERS-1'!$B$5:$J$44,5,FALSE)*VLOOKUP(ESCYLD2!AD$4,'[1]INTERNAL PARAMETERS-1'!$B$5:$J$44,7,FALSE)*ESCYLD2!$F123 + ESCYLD1!AD123*(1-VLOOKUP(ESCYLD2!AD$4,'[1]INTERNAL PARAMETERS-1'!$B$5:$J$44,5,FALSE))*VLOOKUP(ESCYLD2!AD$4,'[1]INTERNAL PARAMETERS-1'!$B$5:$J$44,9,FALSE)*ESCYLD2!$F123</f>
        <v>0</v>
      </c>
      <c r="AE123" s="52">
        <f>ESCYLD1!AE123*VLOOKUP(ESCYLD2!AE$4,'[1]INTERNAL PARAMETERS-1'!$B$5:$J$44,5,FALSE)*VLOOKUP(ESCYLD2!AE$4,'[1]INTERNAL PARAMETERS-1'!$B$5:$J$44,7,FALSE)*ESCYLD2!$F123 + ESCYLD1!AE123*(1-VLOOKUP(ESCYLD2!AE$4,'[1]INTERNAL PARAMETERS-1'!$B$5:$J$44,5,FALSE))*VLOOKUP(ESCYLD2!AE$4,'[1]INTERNAL PARAMETERS-1'!$B$5:$J$44,9,FALSE)*ESCYLD2!$F123</f>
        <v>0</v>
      </c>
      <c r="AF123" s="52">
        <f>ESCYLD1!AF123*VLOOKUP(ESCYLD2!AF$4,'[1]INTERNAL PARAMETERS-1'!$B$5:$J$44,5,FALSE)*VLOOKUP(ESCYLD2!AF$4,'[1]INTERNAL PARAMETERS-1'!$B$5:$J$44,7,FALSE)*ESCYLD2!$F123 + ESCYLD1!AF123*(1-VLOOKUP(ESCYLD2!AF$4,'[1]INTERNAL PARAMETERS-1'!$B$5:$J$44,5,FALSE))*VLOOKUP(ESCYLD2!AF$4,'[1]INTERNAL PARAMETERS-1'!$B$5:$J$44,9,FALSE)*ESCYLD2!$F123</f>
        <v>0</v>
      </c>
      <c r="AG123" s="52">
        <f>ESCYLD1!AG123*VLOOKUP(ESCYLD2!AG$4,'[1]INTERNAL PARAMETERS-1'!$B$5:$J$44,5,FALSE)*VLOOKUP(ESCYLD2!AG$4,'[1]INTERNAL PARAMETERS-1'!$B$5:$J$44,7,FALSE)*ESCYLD2!$F123 + ESCYLD1!AG123*(1-VLOOKUP(ESCYLD2!AG$4,'[1]INTERNAL PARAMETERS-1'!$B$5:$J$44,5,FALSE))*VLOOKUP(ESCYLD2!AG$4,'[1]INTERNAL PARAMETERS-1'!$B$5:$J$44,9,FALSE)*ESCYLD2!$F123</f>
        <v>0</v>
      </c>
      <c r="AH123" s="52">
        <f>ESCYLD1!AH123*VLOOKUP(ESCYLD2!AH$4,'[1]INTERNAL PARAMETERS-1'!$B$5:$J$44,5,FALSE)*VLOOKUP(ESCYLD2!AH$4,'[1]INTERNAL PARAMETERS-1'!$B$5:$J$44,7,FALSE)*ESCYLD2!$F123 + ESCYLD1!AH123*(1-VLOOKUP(ESCYLD2!AH$4,'[1]INTERNAL PARAMETERS-1'!$B$5:$J$44,5,FALSE))*VLOOKUP(ESCYLD2!AH$4,'[1]INTERNAL PARAMETERS-1'!$B$5:$J$44,9,FALSE)*ESCYLD2!$F123</f>
        <v>0</v>
      </c>
      <c r="AI123" s="52">
        <f>ESCYLD1!AI123*VLOOKUP(ESCYLD2!AI$4,'[1]INTERNAL PARAMETERS-1'!$B$5:$J$44,5,FALSE)*VLOOKUP(ESCYLD2!AI$4,'[1]INTERNAL PARAMETERS-1'!$B$5:$J$44,7,FALSE)*ESCYLD2!$F123 + ESCYLD1!AI123*(1-VLOOKUP(ESCYLD2!AI$4,'[1]INTERNAL PARAMETERS-1'!$B$5:$J$44,5,FALSE))*VLOOKUP(ESCYLD2!AI$4,'[1]INTERNAL PARAMETERS-1'!$B$5:$J$44,9,FALSE)*ESCYLD2!$F123</f>
        <v>0</v>
      </c>
      <c r="AJ123" s="52">
        <f>ESCYLD1!AJ123*VLOOKUP(ESCYLD2!AJ$4,'[1]INTERNAL PARAMETERS-1'!$B$5:$J$44,5,FALSE)*VLOOKUP(ESCYLD2!AJ$4,'[1]INTERNAL PARAMETERS-1'!$B$5:$J$44,7,FALSE)*ESCYLD2!$F123 + ESCYLD1!AJ123*(1-VLOOKUP(ESCYLD2!AJ$4,'[1]INTERNAL PARAMETERS-1'!$B$5:$J$44,5,FALSE))*VLOOKUP(ESCYLD2!AJ$4,'[1]INTERNAL PARAMETERS-1'!$B$5:$J$44,9,FALSE)*ESCYLD2!$F123</f>
        <v>0</v>
      </c>
      <c r="AK123" s="52">
        <f>ESCYLD1!AK123*VLOOKUP(ESCYLD2!AK$4,'[1]INTERNAL PARAMETERS-1'!$B$5:$J$44,5,FALSE)*VLOOKUP(ESCYLD2!AK$4,'[1]INTERNAL PARAMETERS-1'!$B$5:$J$44,7,FALSE)*ESCYLD2!$F123 + ESCYLD1!AK123*(1-VLOOKUP(ESCYLD2!AK$4,'[1]INTERNAL PARAMETERS-1'!$B$5:$J$44,5,FALSE))*VLOOKUP(ESCYLD2!AK$4,'[1]INTERNAL PARAMETERS-1'!$B$5:$J$44,9,FALSE)*ESCYLD2!$F123</f>
        <v>0</v>
      </c>
      <c r="AL123" s="52">
        <f>ESCYLD1!AL123*VLOOKUP(ESCYLD2!AL$4,'[1]INTERNAL PARAMETERS-1'!$B$5:$J$44,5,FALSE)*VLOOKUP(ESCYLD2!AL$4,'[1]INTERNAL PARAMETERS-1'!$B$5:$J$44,7,FALSE)*ESCYLD2!$F123 + ESCYLD1!AL123*(1-VLOOKUP(ESCYLD2!AL$4,'[1]INTERNAL PARAMETERS-1'!$B$5:$J$44,5,FALSE))*VLOOKUP(ESCYLD2!AL$4,'[1]INTERNAL PARAMETERS-1'!$B$5:$J$44,9,FALSE)*ESCYLD2!$F123</f>
        <v>0</v>
      </c>
      <c r="AM123" s="52">
        <f>ESCYLD1!AM123*VLOOKUP(ESCYLD2!AM$4,'[1]INTERNAL PARAMETERS-1'!$B$5:$J$44,5,FALSE)*VLOOKUP(ESCYLD2!AM$4,'[1]INTERNAL PARAMETERS-1'!$B$5:$J$44,7,FALSE)*ESCYLD2!$F123 + ESCYLD1!AM123*(1-VLOOKUP(ESCYLD2!AM$4,'[1]INTERNAL PARAMETERS-1'!$B$5:$J$44,5,FALSE))*VLOOKUP(ESCYLD2!AM$4,'[1]INTERNAL PARAMETERS-1'!$B$5:$J$44,9,FALSE)*ESCYLD2!$F123</f>
        <v>0</v>
      </c>
      <c r="AN123" s="52">
        <f>ESCYLD1!AN123*VLOOKUP(ESCYLD2!AN$4,'[1]INTERNAL PARAMETERS-1'!$B$5:$J$44,5,FALSE)*VLOOKUP(ESCYLD2!AN$4,'[1]INTERNAL PARAMETERS-1'!$B$5:$J$44,7,FALSE)*ESCYLD2!$F123 + ESCYLD1!AN123*(1-VLOOKUP(ESCYLD2!AN$4,'[1]INTERNAL PARAMETERS-1'!$B$5:$J$44,5,FALSE))*VLOOKUP(ESCYLD2!AN$4,'[1]INTERNAL PARAMETERS-1'!$B$5:$J$44,9,FALSE)*ESCYLD2!$F123</f>
        <v>0</v>
      </c>
      <c r="AO123" s="52">
        <f>ESCYLD1!AO123*VLOOKUP(ESCYLD2!AO$4,'[1]INTERNAL PARAMETERS-1'!$B$5:$J$44,5,FALSE)*VLOOKUP(ESCYLD2!AO$4,'[1]INTERNAL PARAMETERS-1'!$B$5:$J$44,7,FALSE)*ESCYLD2!$F123 + ESCYLD1!AO123*(1-VLOOKUP(ESCYLD2!AO$4,'[1]INTERNAL PARAMETERS-1'!$B$5:$J$44,5,FALSE))*VLOOKUP(ESCYLD2!AO$4,'[1]INTERNAL PARAMETERS-1'!$B$5:$J$44,9,FALSE)*ESCYLD2!$F123</f>
        <v>0</v>
      </c>
      <c r="AP123" s="52">
        <f>ESCYLD1!AP123*VLOOKUP(ESCYLD2!AP$4,'[1]INTERNAL PARAMETERS-1'!$B$5:$J$44,5,FALSE)*VLOOKUP(ESCYLD2!AP$4,'[1]INTERNAL PARAMETERS-1'!$B$5:$J$44,7,FALSE)*ESCYLD2!$F123 + ESCYLD1!AP123*(1-VLOOKUP(ESCYLD2!AP$4,'[1]INTERNAL PARAMETERS-1'!$B$5:$J$44,5,FALSE))*VLOOKUP(ESCYLD2!AP$4,'[1]INTERNAL PARAMETERS-1'!$B$5:$J$44,9,FALSE)*ESCYLD2!$F123</f>
        <v>0</v>
      </c>
      <c r="AQ123" s="52">
        <f>ESCYLD1!AQ123*VLOOKUP(ESCYLD2!AQ$4,'[1]INTERNAL PARAMETERS-1'!$B$5:$J$44,5,FALSE)*VLOOKUP(ESCYLD2!AQ$4,'[1]INTERNAL PARAMETERS-1'!$B$5:$J$44,7,FALSE)*ESCYLD2!$F123 + ESCYLD1!AQ123*(1-VLOOKUP(ESCYLD2!AQ$4,'[1]INTERNAL PARAMETERS-1'!$B$5:$J$44,5,FALSE))*VLOOKUP(ESCYLD2!AQ$4,'[1]INTERNAL PARAMETERS-1'!$B$5:$J$44,9,FALSE)*ESCYLD2!$F123</f>
        <v>0</v>
      </c>
      <c r="AR123" s="52">
        <f>ESCYLD1!AR123*VLOOKUP(ESCYLD2!AR$4,'[1]INTERNAL PARAMETERS-1'!$B$5:$J$44,5,FALSE)*VLOOKUP(ESCYLD2!AR$4,'[1]INTERNAL PARAMETERS-1'!$B$5:$J$44,7,FALSE)*ESCYLD2!$F123 + ESCYLD1!AR123*(1-VLOOKUP(ESCYLD2!AR$4,'[1]INTERNAL PARAMETERS-1'!$B$5:$J$44,5,FALSE))*VLOOKUP(ESCYLD2!AR$4,'[1]INTERNAL PARAMETERS-1'!$B$5:$J$44,9,FALSE)*ESCYLD2!$F123</f>
        <v>0</v>
      </c>
      <c r="AS123" s="52">
        <f>ESCYLD1!AS123*VLOOKUP(ESCYLD2!AS$4,'[1]INTERNAL PARAMETERS-1'!$B$5:$J$44,5,FALSE)*VLOOKUP(ESCYLD2!AS$4,'[1]INTERNAL PARAMETERS-1'!$B$5:$J$44,7,FALSE)*ESCYLD2!$F123 + ESCYLD1!AS123*(1-VLOOKUP(ESCYLD2!AS$4,'[1]INTERNAL PARAMETERS-1'!$B$5:$J$44,5,FALSE))*VLOOKUP(ESCYLD2!AS$4,'[1]INTERNAL PARAMETERS-1'!$B$5:$J$44,9,FALSE)*ESCYLD2!$F123</f>
        <v>0</v>
      </c>
      <c r="AT123" s="51">
        <f>ESCYLD1!AT123*VLOOKUP(ESCYLD2!AT$4,'[1]INTERNAL PARAMETERS-1'!$B$5:$J$44,5,FALSE)*VLOOKUP(ESCYLD2!AT$4,'[1]INTERNAL PARAMETERS-1'!$B$5:$J$44,7,FALSE)*ESCYLD2!$F123 + ESCYLD1!AT123*(1-VLOOKUP(ESCYLD2!AT$4,'[1]INTERNAL PARAMETERS-1'!$B$5:$J$44,5,FALSE))*VLOOKUP(ESCYLD2!AT$4,'[1]INTERNAL PARAMETERS-1'!$B$5:$J$44,9,FALSE)*ESCYLD2!$F123</f>
        <v>0</v>
      </c>
      <c r="AU123" s="53">
        <f>ESCYLD1!AU123*VLOOKUP(ESCYLD2!AU$4,'[1]INTERNAL PARAMETERS-1'!$B$5:$J$44,5,FALSE)*VLOOKUP(ESCYLD2!AU$4,'[1]INTERNAL PARAMETERS-1'!$B$5:$J$44,6,FALSE)*VLOOKUP(ESCYLD2!AU$4,'[1]INTERNAL PARAMETERS-1'!$B$5:$J$44,3,FALSE) + ESCYLD1!AU123*(1-VLOOKUP(ESCYLD2!AU$4,'[1]INTERNAL PARAMETERS-1'!$B$5:$J$44,5,FALSE))*VLOOKUP(ESCYLD2!AU$4,'[1]INTERNAL PARAMETERS-1'!$B$5:$J$44,8,FALSE)*VLOOKUP(ESCYLD2!AU$4,'[1]INTERNAL PARAMETERS-1'!$B$5:$J$44,3,FALSE)</f>
        <v>0</v>
      </c>
      <c r="AV123" s="52">
        <f>ESCYLD1!AV123*VLOOKUP(ESCYLD2!AV$4,'[1]INTERNAL PARAMETERS-1'!$B$5:$J$44,5,FALSE)*VLOOKUP(ESCYLD2!AV$4,'[1]INTERNAL PARAMETERS-1'!$B$5:$J$44,6,FALSE)*VLOOKUP(ESCYLD2!AV$4,'[1]INTERNAL PARAMETERS-1'!$B$5:$J$44,3,FALSE) + ESCYLD1!AV123*(1-VLOOKUP(ESCYLD2!AV$4,'[1]INTERNAL PARAMETERS-1'!$B$5:$J$44,5,FALSE))*VLOOKUP(ESCYLD2!AV$4,'[1]INTERNAL PARAMETERS-1'!$B$5:$J$44,8,FALSE)*VLOOKUP(ESCYLD2!AV$4,'[1]INTERNAL PARAMETERS-1'!$B$5:$J$44,3,FALSE)</f>
        <v>0</v>
      </c>
      <c r="AW123" s="52">
        <f>ESCYLD1!AW123*VLOOKUP(ESCYLD2!AW$4,'[1]INTERNAL PARAMETERS-1'!$B$5:$J$44,5,FALSE)*VLOOKUP(ESCYLD2!AW$4,'[1]INTERNAL PARAMETERS-1'!$B$5:$J$44,6,FALSE)*VLOOKUP(ESCYLD2!AW$4,'[1]INTERNAL PARAMETERS-1'!$B$5:$J$44,3,FALSE) + ESCYLD1!AW123*(1-VLOOKUP(ESCYLD2!AW$4,'[1]INTERNAL PARAMETERS-1'!$B$5:$J$44,5,FALSE))*VLOOKUP(ESCYLD2!AW$4,'[1]INTERNAL PARAMETERS-1'!$B$5:$J$44,8,FALSE)*VLOOKUP(ESCYLD2!AW$4,'[1]INTERNAL PARAMETERS-1'!$B$5:$J$44,3,FALSE)</f>
        <v>0</v>
      </c>
      <c r="AX123" s="52">
        <f>ESCYLD1!AX123*VLOOKUP(ESCYLD2!AX$4,'[1]INTERNAL PARAMETERS-1'!$B$5:$J$44,5,FALSE)*VLOOKUP(ESCYLD2!AX$4,'[1]INTERNAL PARAMETERS-1'!$B$5:$J$44,6,FALSE)*VLOOKUP(ESCYLD2!AX$4,'[1]INTERNAL PARAMETERS-1'!$B$5:$J$44,3,FALSE) + ESCYLD1!AX123*(1-VLOOKUP(ESCYLD2!AX$4,'[1]INTERNAL PARAMETERS-1'!$B$5:$J$44,5,FALSE))*VLOOKUP(ESCYLD2!AX$4,'[1]INTERNAL PARAMETERS-1'!$B$5:$J$44,8,FALSE)*VLOOKUP(ESCYLD2!AX$4,'[1]INTERNAL PARAMETERS-1'!$B$5:$J$44,3,FALSE)</f>
        <v>0</v>
      </c>
      <c r="AY123" s="52">
        <f>ESCYLD1!AY123*VLOOKUP(ESCYLD2!AY$4,'[1]INTERNAL PARAMETERS-1'!$B$5:$J$44,5,FALSE)*VLOOKUP(ESCYLD2!AY$4,'[1]INTERNAL PARAMETERS-1'!$B$5:$J$44,6,FALSE)*VLOOKUP(ESCYLD2!AY$4,'[1]INTERNAL PARAMETERS-1'!$B$5:$J$44,3,FALSE) + ESCYLD1!AY123*(1-VLOOKUP(ESCYLD2!AY$4,'[1]INTERNAL PARAMETERS-1'!$B$5:$J$44,5,FALSE))*VLOOKUP(ESCYLD2!AY$4,'[1]INTERNAL PARAMETERS-1'!$B$5:$J$44,8,FALSE)*VLOOKUP(ESCYLD2!AY$4,'[1]INTERNAL PARAMETERS-1'!$B$5:$J$44,3,FALSE)</f>
        <v>0</v>
      </c>
      <c r="AZ123" s="52">
        <f>ESCYLD1!AZ123*VLOOKUP(ESCYLD2!AZ$4,'[1]INTERNAL PARAMETERS-1'!$B$5:$J$44,5,FALSE)*VLOOKUP(ESCYLD2!AZ$4,'[1]INTERNAL PARAMETERS-1'!$B$5:$J$44,6,FALSE)*VLOOKUP(ESCYLD2!AZ$4,'[1]INTERNAL PARAMETERS-1'!$B$5:$J$44,3,FALSE) + ESCYLD1!AZ123*(1-VLOOKUP(ESCYLD2!AZ$4,'[1]INTERNAL PARAMETERS-1'!$B$5:$J$44,5,FALSE))*VLOOKUP(ESCYLD2!AZ$4,'[1]INTERNAL PARAMETERS-1'!$B$5:$J$44,8,FALSE)*VLOOKUP(ESCYLD2!AZ$4,'[1]INTERNAL PARAMETERS-1'!$B$5:$J$44,3,FALSE)</f>
        <v>0</v>
      </c>
      <c r="BA123" s="52">
        <f>ESCYLD1!BA123*VLOOKUP(ESCYLD2!BA$4,'[1]INTERNAL PARAMETERS-1'!$B$5:$J$44,5,FALSE)*VLOOKUP(ESCYLD2!BA$4,'[1]INTERNAL PARAMETERS-1'!$B$5:$J$44,6,FALSE)*VLOOKUP(ESCYLD2!BA$4,'[1]INTERNAL PARAMETERS-1'!$B$5:$J$44,3,FALSE) + ESCYLD1!BA123*(1-VLOOKUP(ESCYLD2!BA$4,'[1]INTERNAL PARAMETERS-1'!$B$5:$J$44,5,FALSE))*VLOOKUP(ESCYLD2!BA$4,'[1]INTERNAL PARAMETERS-1'!$B$5:$J$44,8,FALSE)*VLOOKUP(ESCYLD2!BA$4,'[1]INTERNAL PARAMETERS-1'!$B$5:$J$44,3,FALSE)</f>
        <v>0</v>
      </c>
      <c r="BB123" s="52">
        <f>ESCYLD1!BB123*VLOOKUP(ESCYLD2!BB$4,'[1]INTERNAL PARAMETERS-1'!$B$5:$J$44,5,FALSE)*VLOOKUP(ESCYLD2!BB$4,'[1]INTERNAL PARAMETERS-1'!$B$5:$J$44,6,FALSE)*VLOOKUP(ESCYLD2!BB$4,'[1]INTERNAL PARAMETERS-1'!$B$5:$J$44,3,FALSE) + ESCYLD1!BB123*(1-VLOOKUP(ESCYLD2!BB$4,'[1]INTERNAL PARAMETERS-1'!$B$5:$J$44,5,FALSE))*VLOOKUP(ESCYLD2!BB$4,'[1]INTERNAL PARAMETERS-1'!$B$5:$J$44,8,FALSE)*VLOOKUP(ESCYLD2!BB$4,'[1]INTERNAL PARAMETERS-1'!$B$5:$J$44,3,FALSE)</f>
        <v>0</v>
      </c>
      <c r="BC123" s="52">
        <f>ESCYLD1!BC123*VLOOKUP(ESCYLD2!BC$4,'[1]INTERNAL PARAMETERS-1'!$B$5:$J$44,5,FALSE)*VLOOKUP(ESCYLD2!BC$4,'[1]INTERNAL PARAMETERS-1'!$B$5:$J$44,6,FALSE)*VLOOKUP(ESCYLD2!BC$4,'[1]INTERNAL PARAMETERS-1'!$B$5:$J$44,3,FALSE) + ESCYLD1!BC123*(1-VLOOKUP(ESCYLD2!BC$4,'[1]INTERNAL PARAMETERS-1'!$B$5:$J$44,5,FALSE))*VLOOKUP(ESCYLD2!BC$4,'[1]INTERNAL PARAMETERS-1'!$B$5:$J$44,8,FALSE)*VLOOKUP(ESCYLD2!BC$4,'[1]INTERNAL PARAMETERS-1'!$B$5:$J$44,3,FALSE)</f>
        <v>0</v>
      </c>
      <c r="BD123" s="52">
        <f>ESCYLD1!BD123*VLOOKUP(ESCYLD2!BD$4,'[1]INTERNAL PARAMETERS-1'!$B$5:$J$44,5,FALSE)*VLOOKUP(ESCYLD2!BD$4,'[1]INTERNAL PARAMETERS-1'!$B$5:$J$44,6,FALSE)*VLOOKUP(ESCYLD2!BD$4,'[1]INTERNAL PARAMETERS-1'!$B$5:$J$44,3,FALSE) + ESCYLD1!BD123*(1-VLOOKUP(ESCYLD2!BD$4,'[1]INTERNAL PARAMETERS-1'!$B$5:$J$44,5,FALSE))*VLOOKUP(ESCYLD2!BD$4,'[1]INTERNAL PARAMETERS-1'!$B$5:$J$44,8,FALSE)*VLOOKUP(ESCYLD2!BD$4,'[1]INTERNAL PARAMETERS-1'!$B$5:$J$44,3,FALSE)</f>
        <v>0</v>
      </c>
      <c r="BE123" s="52">
        <f>ESCYLD1!BE123*VLOOKUP(ESCYLD2!BE$4,'[1]INTERNAL PARAMETERS-1'!$B$5:$J$44,5,FALSE)*VLOOKUP(ESCYLD2!BE$4,'[1]INTERNAL PARAMETERS-1'!$B$5:$J$44,6,FALSE)*VLOOKUP(ESCYLD2!BE$4,'[1]INTERNAL PARAMETERS-1'!$B$5:$J$44,3,FALSE) + ESCYLD1!BE123*(1-VLOOKUP(ESCYLD2!BE$4,'[1]INTERNAL PARAMETERS-1'!$B$5:$J$44,5,FALSE))*VLOOKUP(ESCYLD2!BE$4,'[1]INTERNAL PARAMETERS-1'!$B$5:$J$44,8,FALSE)*VLOOKUP(ESCYLD2!BE$4,'[1]INTERNAL PARAMETERS-1'!$B$5:$J$44,3,FALSE)</f>
        <v>0</v>
      </c>
      <c r="BF123" s="52">
        <f>ESCYLD1!BF123*VLOOKUP(ESCYLD2!BF$4,'[1]INTERNAL PARAMETERS-1'!$B$5:$J$44,5,FALSE)*VLOOKUP(ESCYLD2!BF$4,'[1]INTERNAL PARAMETERS-1'!$B$5:$J$44,6,FALSE)*VLOOKUP(ESCYLD2!BF$4,'[1]INTERNAL PARAMETERS-1'!$B$5:$J$44,3,FALSE) + ESCYLD1!BF123*(1-VLOOKUP(ESCYLD2!BF$4,'[1]INTERNAL PARAMETERS-1'!$B$5:$J$44,5,FALSE))*VLOOKUP(ESCYLD2!BF$4,'[1]INTERNAL PARAMETERS-1'!$B$5:$J$44,8,FALSE)*VLOOKUP(ESCYLD2!BF$4,'[1]INTERNAL PARAMETERS-1'!$B$5:$J$44,3,FALSE)</f>
        <v>0</v>
      </c>
      <c r="BG123" s="52">
        <f>ESCYLD1!BG123*VLOOKUP(ESCYLD2!BG$4,'[1]INTERNAL PARAMETERS-1'!$B$5:$J$44,5,FALSE)*VLOOKUP(ESCYLD2!BG$4,'[1]INTERNAL PARAMETERS-1'!$B$5:$J$44,6,FALSE)*VLOOKUP(ESCYLD2!BG$4,'[1]INTERNAL PARAMETERS-1'!$B$5:$J$44,3,FALSE) + ESCYLD1!BG123*(1-VLOOKUP(ESCYLD2!BG$4,'[1]INTERNAL PARAMETERS-1'!$B$5:$J$44,5,FALSE))*VLOOKUP(ESCYLD2!BG$4,'[1]INTERNAL PARAMETERS-1'!$B$5:$J$44,8,FALSE)*VLOOKUP(ESCYLD2!BG$4,'[1]INTERNAL PARAMETERS-1'!$B$5:$J$44,3,FALSE)</f>
        <v>0</v>
      </c>
      <c r="BH123" s="52">
        <f>ESCYLD1!BH123*VLOOKUP(ESCYLD2!BH$4,'[1]INTERNAL PARAMETERS-1'!$B$5:$J$44,5,FALSE)*VLOOKUP(ESCYLD2!BH$4,'[1]INTERNAL PARAMETERS-1'!$B$5:$J$44,6,FALSE)*VLOOKUP(ESCYLD2!BH$4,'[1]INTERNAL PARAMETERS-1'!$B$5:$J$44,3,FALSE) + ESCYLD1!BH123*(1-VLOOKUP(ESCYLD2!BH$4,'[1]INTERNAL PARAMETERS-1'!$B$5:$J$44,5,FALSE))*VLOOKUP(ESCYLD2!BH$4,'[1]INTERNAL PARAMETERS-1'!$B$5:$J$44,8,FALSE)*VLOOKUP(ESCYLD2!BH$4,'[1]INTERNAL PARAMETERS-1'!$B$5:$J$44,3,FALSE)</f>
        <v>0</v>
      </c>
      <c r="BI123" s="52">
        <f>ESCYLD1!BI123*VLOOKUP(ESCYLD2!BI$4,'[1]INTERNAL PARAMETERS-1'!$B$5:$J$44,5,FALSE)*VLOOKUP(ESCYLD2!BI$4,'[1]INTERNAL PARAMETERS-1'!$B$5:$J$44,6,FALSE)*VLOOKUP(ESCYLD2!BI$4,'[1]INTERNAL PARAMETERS-1'!$B$5:$J$44,3,FALSE) + ESCYLD1!BI123*(1-VLOOKUP(ESCYLD2!BI$4,'[1]INTERNAL PARAMETERS-1'!$B$5:$J$44,5,FALSE))*VLOOKUP(ESCYLD2!BI$4,'[1]INTERNAL PARAMETERS-1'!$B$5:$J$44,8,FALSE)*VLOOKUP(ESCYLD2!BI$4,'[1]INTERNAL PARAMETERS-1'!$B$5:$J$44,3,FALSE)</f>
        <v>0</v>
      </c>
      <c r="BJ123" s="52">
        <f>ESCYLD1!BJ123*VLOOKUP(ESCYLD2!BJ$4,'[1]INTERNAL PARAMETERS-1'!$B$5:$J$44,5,FALSE)*VLOOKUP(ESCYLD2!BJ$4,'[1]INTERNAL PARAMETERS-1'!$B$5:$J$44,6,FALSE)*VLOOKUP(ESCYLD2!BJ$4,'[1]INTERNAL PARAMETERS-1'!$B$5:$J$44,3,FALSE) + ESCYLD1!BJ123*(1-VLOOKUP(ESCYLD2!BJ$4,'[1]INTERNAL PARAMETERS-1'!$B$5:$J$44,5,FALSE))*VLOOKUP(ESCYLD2!BJ$4,'[1]INTERNAL PARAMETERS-1'!$B$5:$J$44,8,FALSE)*VLOOKUP(ESCYLD2!BJ$4,'[1]INTERNAL PARAMETERS-1'!$B$5:$J$44,3,FALSE)</f>
        <v>0</v>
      </c>
      <c r="BK123" s="52">
        <f>ESCYLD1!BK123*VLOOKUP(ESCYLD2!BK$4,'[1]INTERNAL PARAMETERS-1'!$B$5:$J$44,5,FALSE)*VLOOKUP(ESCYLD2!BK$4,'[1]INTERNAL PARAMETERS-1'!$B$5:$J$44,6,FALSE)*VLOOKUP(ESCYLD2!BK$4,'[1]INTERNAL PARAMETERS-1'!$B$5:$J$44,3,FALSE) + ESCYLD1!BK123*(1-VLOOKUP(ESCYLD2!BK$4,'[1]INTERNAL PARAMETERS-1'!$B$5:$J$44,5,FALSE))*VLOOKUP(ESCYLD2!BK$4,'[1]INTERNAL PARAMETERS-1'!$B$5:$J$44,8,FALSE)*VLOOKUP(ESCYLD2!BK$4,'[1]INTERNAL PARAMETERS-1'!$B$5:$J$44,3,FALSE)</f>
        <v>0</v>
      </c>
      <c r="BL123" s="52">
        <f>ESCYLD1!BL123*VLOOKUP(ESCYLD2!BL$4,'[1]INTERNAL PARAMETERS-1'!$B$5:$J$44,5,FALSE)*VLOOKUP(ESCYLD2!BL$4,'[1]INTERNAL PARAMETERS-1'!$B$5:$J$44,6,FALSE)*VLOOKUP(ESCYLD2!BL$4,'[1]INTERNAL PARAMETERS-1'!$B$5:$J$44,3,FALSE) + ESCYLD1!BL123*(1-VLOOKUP(ESCYLD2!BL$4,'[1]INTERNAL PARAMETERS-1'!$B$5:$J$44,5,FALSE))*VLOOKUP(ESCYLD2!BL$4,'[1]INTERNAL PARAMETERS-1'!$B$5:$J$44,8,FALSE)*VLOOKUP(ESCYLD2!BL$4,'[1]INTERNAL PARAMETERS-1'!$B$5:$J$44,3,FALSE)</f>
        <v>0</v>
      </c>
      <c r="BM123" s="52">
        <f>ESCYLD1!BM123*VLOOKUP(ESCYLD2!BM$4,'[1]INTERNAL PARAMETERS-1'!$B$5:$J$44,5,FALSE)*VLOOKUP(ESCYLD2!BM$4,'[1]INTERNAL PARAMETERS-1'!$B$5:$J$44,6,FALSE)*VLOOKUP(ESCYLD2!BM$4,'[1]INTERNAL PARAMETERS-1'!$B$5:$J$44,3,FALSE) + ESCYLD1!BM123*(1-VLOOKUP(ESCYLD2!BM$4,'[1]INTERNAL PARAMETERS-1'!$B$5:$J$44,5,FALSE))*VLOOKUP(ESCYLD2!BM$4,'[1]INTERNAL PARAMETERS-1'!$B$5:$J$44,8,FALSE)*VLOOKUP(ESCYLD2!BM$4,'[1]INTERNAL PARAMETERS-1'!$B$5:$J$44,3,FALSE)</f>
        <v>0</v>
      </c>
      <c r="BN123" s="52">
        <f>ESCYLD1!BN123*VLOOKUP(ESCYLD2!BN$4,'[1]INTERNAL PARAMETERS-1'!$B$5:$J$44,5,FALSE)*VLOOKUP(ESCYLD2!BN$4,'[1]INTERNAL PARAMETERS-1'!$B$5:$J$44,6,FALSE)*VLOOKUP(ESCYLD2!BN$4,'[1]INTERNAL PARAMETERS-1'!$B$5:$J$44,3,FALSE) + ESCYLD1!BN123*(1-VLOOKUP(ESCYLD2!BN$4,'[1]INTERNAL PARAMETERS-1'!$B$5:$J$44,5,FALSE))*VLOOKUP(ESCYLD2!BN$4,'[1]INTERNAL PARAMETERS-1'!$B$5:$J$44,8,FALSE)*VLOOKUP(ESCYLD2!BN$4,'[1]INTERNAL PARAMETERS-1'!$B$5:$J$44,3,FALSE)</f>
        <v>0</v>
      </c>
      <c r="BO123" s="52">
        <f>ESCYLD1!BO123*VLOOKUP(ESCYLD2!BO$4,'[1]INTERNAL PARAMETERS-1'!$B$5:$J$44,5,FALSE)*VLOOKUP(ESCYLD2!BO$4,'[1]INTERNAL PARAMETERS-1'!$B$5:$J$44,6,FALSE)*VLOOKUP(ESCYLD2!BO$4,'[1]INTERNAL PARAMETERS-1'!$B$5:$J$44,3,FALSE) + ESCYLD1!BO123*(1-VLOOKUP(ESCYLD2!BO$4,'[1]INTERNAL PARAMETERS-1'!$B$5:$J$44,5,FALSE))*VLOOKUP(ESCYLD2!BO$4,'[1]INTERNAL PARAMETERS-1'!$B$5:$J$44,8,FALSE)*VLOOKUP(ESCYLD2!BO$4,'[1]INTERNAL PARAMETERS-1'!$B$5:$J$44,3,FALSE)</f>
        <v>0</v>
      </c>
      <c r="BP123" s="52">
        <f>ESCYLD1!BP123*VLOOKUP(ESCYLD2!BP$4,'[1]INTERNAL PARAMETERS-1'!$B$5:$J$44,5,FALSE)*VLOOKUP(ESCYLD2!BP$4,'[1]INTERNAL PARAMETERS-1'!$B$5:$J$44,6,FALSE)*VLOOKUP(ESCYLD2!BP$4,'[1]INTERNAL PARAMETERS-1'!$B$5:$J$44,3,FALSE) + ESCYLD1!BP123*(1-VLOOKUP(ESCYLD2!BP$4,'[1]INTERNAL PARAMETERS-1'!$B$5:$J$44,5,FALSE))*VLOOKUP(ESCYLD2!BP$4,'[1]INTERNAL PARAMETERS-1'!$B$5:$J$44,8,FALSE)*VLOOKUP(ESCYLD2!BP$4,'[1]INTERNAL PARAMETERS-1'!$B$5:$J$44,3,FALSE)</f>
        <v>0</v>
      </c>
      <c r="BQ123" s="52">
        <f>ESCYLD1!BQ123*VLOOKUP(ESCYLD2!BQ$4,'[1]INTERNAL PARAMETERS-1'!$B$5:$J$44,5,FALSE)*VLOOKUP(ESCYLD2!BQ$4,'[1]INTERNAL PARAMETERS-1'!$B$5:$J$44,6,FALSE)*VLOOKUP(ESCYLD2!BQ$4,'[1]INTERNAL PARAMETERS-1'!$B$5:$J$44,3,FALSE) + ESCYLD1!BQ123*(1-VLOOKUP(ESCYLD2!BQ$4,'[1]INTERNAL PARAMETERS-1'!$B$5:$J$44,5,FALSE))*VLOOKUP(ESCYLD2!BQ$4,'[1]INTERNAL PARAMETERS-1'!$B$5:$J$44,8,FALSE)*VLOOKUP(ESCYLD2!BQ$4,'[1]INTERNAL PARAMETERS-1'!$B$5:$J$44,3,FALSE)</f>
        <v>0</v>
      </c>
      <c r="BR123" s="52">
        <f>ESCYLD1!BR123*VLOOKUP(ESCYLD2!BR$4,'[1]INTERNAL PARAMETERS-1'!$B$5:$J$44,5,FALSE)*VLOOKUP(ESCYLD2!BR$4,'[1]INTERNAL PARAMETERS-1'!$B$5:$J$44,6,FALSE)*VLOOKUP(ESCYLD2!BR$4,'[1]INTERNAL PARAMETERS-1'!$B$5:$J$44,3,FALSE) + ESCYLD1!BR123*(1-VLOOKUP(ESCYLD2!BR$4,'[1]INTERNAL PARAMETERS-1'!$B$5:$J$44,5,FALSE))*VLOOKUP(ESCYLD2!BR$4,'[1]INTERNAL PARAMETERS-1'!$B$5:$J$44,8,FALSE)*VLOOKUP(ESCYLD2!BR$4,'[1]INTERNAL PARAMETERS-1'!$B$5:$J$44,3,FALSE)</f>
        <v>0</v>
      </c>
      <c r="BS123" s="52">
        <f>ESCYLD1!BS123*VLOOKUP(ESCYLD2!BS$4,'[1]INTERNAL PARAMETERS-1'!$B$5:$J$44,5,FALSE)*VLOOKUP(ESCYLD2!BS$4,'[1]INTERNAL PARAMETERS-1'!$B$5:$J$44,6,FALSE)*VLOOKUP(ESCYLD2!BS$4,'[1]INTERNAL PARAMETERS-1'!$B$5:$J$44,3,FALSE) + ESCYLD1!BS123*(1-VLOOKUP(ESCYLD2!BS$4,'[1]INTERNAL PARAMETERS-1'!$B$5:$J$44,5,FALSE))*VLOOKUP(ESCYLD2!BS$4,'[1]INTERNAL PARAMETERS-1'!$B$5:$J$44,8,FALSE)*VLOOKUP(ESCYLD2!BS$4,'[1]INTERNAL PARAMETERS-1'!$B$5:$J$44,3,FALSE)</f>
        <v>0</v>
      </c>
      <c r="BT123" s="52">
        <f>ESCYLD1!BT123*VLOOKUP(ESCYLD2!BT$4,'[1]INTERNAL PARAMETERS-1'!$B$5:$J$44,5,FALSE)*VLOOKUP(ESCYLD2!BT$4,'[1]INTERNAL PARAMETERS-1'!$B$5:$J$44,6,FALSE)*VLOOKUP(ESCYLD2!BT$4,'[1]INTERNAL PARAMETERS-1'!$B$5:$J$44,3,FALSE) + ESCYLD1!BT123*(1-VLOOKUP(ESCYLD2!BT$4,'[1]INTERNAL PARAMETERS-1'!$B$5:$J$44,5,FALSE))*VLOOKUP(ESCYLD2!BT$4,'[1]INTERNAL PARAMETERS-1'!$B$5:$J$44,8,FALSE)*VLOOKUP(ESCYLD2!BT$4,'[1]INTERNAL PARAMETERS-1'!$B$5:$J$44,3,FALSE)</f>
        <v>0</v>
      </c>
      <c r="BU123" s="52">
        <f>ESCYLD1!BU123*VLOOKUP(ESCYLD2!BU$4,'[1]INTERNAL PARAMETERS-1'!$B$5:$J$44,5,FALSE)*VLOOKUP(ESCYLD2!BU$4,'[1]INTERNAL PARAMETERS-1'!$B$5:$J$44,6,FALSE)*VLOOKUP(ESCYLD2!BU$4,'[1]INTERNAL PARAMETERS-1'!$B$5:$J$44,3,FALSE) + ESCYLD1!BU123*(1-VLOOKUP(ESCYLD2!BU$4,'[1]INTERNAL PARAMETERS-1'!$B$5:$J$44,5,FALSE))*VLOOKUP(ESCYLD2!BU$4,'[1]INTERNAL PARAMETERS-1'!$B$5:$J$44,8,FALSE)*VLOOKUP(ESCYLD2!BU$4,'[1]INTERNAL PARAMETERS-1'!$B$5:$J$44,3,FALSE)</f>
        <v>0</v>
      </c>
      <c r="BV123" s="52">
        <f>ESCYLD1!BV123*VLOOKUP(ESCYLD2!BV$4,'[1]INTERNAL PARAMETERS-1'!$B$5:$J$44,5,FALSE)*VLOOKUP(ESCYLD2!BV$4,'[1]INTERNAL PARAMETERS-1'!$B$5:$J$44,6,FALSE)*VLOOKUP(ESCYLD2!BV$4,'[1]INTERNAL PARAMETERS-1'!$B$5:$J$44,3,FALSE) + ESCYLD1!BV123*(1-VLOOKUP(ESCYLD2!BV$4,'[1]INTERNAL PARAMETERS-1'!$B$5:$J$44,5,FALSE))*VLOOKUP(ESCYLD2!BV$4,'[1]INTERNAL PARAMETERS-1'!$B$5:$J$44,8,FALSE)*VLOOKUP(ESCYLD2!BV$4,'[1]INTERNAL PARAMETERS-1'!$B$5:$J$44,3,FALSE)</f>
        <v>0</v>
      </c>
      <c r="BW123" s="52">
        <f>ESCYLD1!BW123*VLOOKUP(ESCYLD2!BW$4,'[1]INTERNAL PARAMETERS-1'!$B$5:$J$44,5,FALSE)*VLOOKUP(ESCYLD2!BW$4,'[1]INTERNAL PARAMETERS-1'!$B$5:$J$44,6,FALSE)*VLOOKUP(ESCYLD2!BW$4,'[1]INTERNAL PARAMETERS-1'!$B$5:$J$44,3,FALSE) + ESCYLD1!BW123*(1-VLOOKUP(ESCYLD2!BW$4,'[1]INTERNAL PARAMETERS-1'!$B$5:$J$44,5,FALSE))*VLOOKUP(ESCYLD2!BW$4,'[1]INTERNAL PARAMETERS-1'!$B$5:$J$44,8,FALSE)*VLOOKUP(ESCYLD2!BW$4,'[1]INTERNAL PARAMETERS-1'!$B$5:$J$44,3,FALSE)</f>
        <v>0</v>
      </c>
      <c r="BX123" s="52">
        <f>ESCYLD1!BX123*VLOOKUP(ESCYLD2!BX$4,'[1]INTERNAL PARAMETERS-1'!$B$5:$J$44,5,FALSE)*VLOOKUP(ESCYLD2!BX$4,'[1]INTERNAL PARAMETERS-1'!$B$5:$J$44,6,FALSE)*VLOOKUP(ESCYLD2!BX$4,'[1]INTERNAL PARAMETERS-1'!$B$5:$J$44,3,FALSE) + ESCYLD1!BX123*(1-VLOOKUP(ESCYLD2!BX$4,'[1]INTERNAL PARAMETERS-1'!$B$5:$J$44,5,FALSE))*VLOOKUP(ESCYLD2!BX$4,'[1]INTERNAL PARAMETERS-1'!$B$5:$J$44,8,FALSE)*VLOOKUP(ESCYLD2!BX$4,'[1]INTERNAL PARAMETERS-1'!$B$5:$J$44,3,FALSE)</f>
        <v>0</v>
      </c>
      <c r="BY123" s="52">
        <f>ESCYLD1!BY123*VLOOKUP(ESCYLD2!BY$4,'[1]INTERNAL PARAMETERS-1'!$B$5:$J$44,5,FALSE)*VLOOKUP(ESCYLD2!BY$4,'[1]INTERNAL PARAMETERS-1'!$B$5:$J$44,6,FALSE)*VLOOKUP(ESCYLD2!BY$4,'[1]INTERNAL PARAMETERS-1'!$B$5:$J$44,3,FALSE) + ESCYLD1!BY123*(1-VLOOKUP(ESCYLD2!BY$4,'[1]INTERNAL PARAMETERS-1'!$B$5:$J$44,5,FALSE))*VLOOKUP(ESCYLD2!BY$4,'[1]INTERNAL PARAMETERS-1'!$B$5:$J$44,8,FALSE)*VLOOKUP(ESCYLD2!BY$4,'[1]INTERNAL PARAMETERS-1'!$B$5:$J$44,3,FALSE)</f>
        <v>0</v>
      </c>
      <c r="BZ123" s="52">
        <f>ESCYLD1!BZ123*VLOOKUP(ESCYLD2!BZ$4,'[1]INTERNAL PARAMETERS-1'!$B$5:$J$44,5,FALSE)*VLOOKUP(ESCYLD2!BZ$4,'[1]INTERNAL PARAMETERS-1'!$B$5:$J$44,6,FALSE)*VLOOKUP(ESCYLD2!BZ$4,'[1]INTERNAL PARAMETERS-1'!$B$5:$J$44,3,FALSE) + ESCYLD1!BZ123*(1-VLOOKUP(ESCYLD2!BZ$4,'[1]INTERNAL PARAMETERS-1'!$B$5:$J$44,5,FALSE))*VLOOKUP(ESCYLD2!BZ$4,'[1]INTERNAL PARAMETERS-1'!$B$5:$J$44,8,FALSE)*VLOOKUP(ESCYLD2!BZ$4,'[1]INTERNAL PARAMETERS-1'!$B$5:$J$44,3,FALSE)</f>
        <v>0</v>
      </c>
      <c r="CA123" s="52">
        <f>ESCYLD1!CA123*VLOOKUP(ESCYLD2!CA$4,'[1]INTERNAL PARAMETERS-1'!$B$5:$J$44,5,FALSE)*VLOOKUP(ESCYLD2!CA$4,'[1]INTERNAL PARAMETERS-1'!$B$5:$J$44,6,FALSE)*VLOOKUP(ESCYLD2!CA$4,'[1]INTERNAL PARAMETERS-1'!$B$5:$J$44,3,FALSE) + ESCYLD1!CA123*(1-VLOOKUP(ESCYLD2!CA$4,'[1]INTERNAL PARAMETERS-1'!$B$5:$J$44,5,FALSE))*VLOOKUP(ESCYLD2!CA$4,'[1]INTERNAL PARAMETERS-1'!$B$5:$J$44,8,FALSE)*VLOOKUP(ESCYLD2!CA$4,'[1]INTERNAL PARAMETERS-1'!$B$5:$J$44,3,FALSE)</f>
        <v>0</v>
      </c>
      <c r="CB123" s="52">
        <f>ESCYLD1!CB123*VLOOKUP(ESCYLD2!CB$4,'[1]INTERNAL PARAMETERS-1'!$B$5:$J$44,5,FALSE)*VLOOKUP(ESCYLD2!CB$4,'[1]INTERNAL PARAMETERS-1'!$B$5:$J$44,6,FALSE)*VLOOKUP(ESCYLD2!CB$4,'[1]INTERNAL PARAMETERS-1'!$B$5:$J$44,3,FALSE) + ESCYLD1!CB123*(1-VLOOKUP(ESCYLD2!CB$4,'[1]INTERNAL PARAMETERS-1'!$B$5:$J$44,5,FALSE))*VLOOKUP(ESCYLD2!CB$4,'[1]INTERNAL PARAMETERS-1'!$B$5:$J$44,8,FALSE)*VLOOKUP(ESCYLD2!CB$4,'[1]INTERNAL PARAMETERS-1'!$B$5:$J$44,3,FALSE)</f>
        <v>0</v>
      </c>
      <c r="CC123" s="52">
        <f>ESCYLD1!CC123*VLOOKUP(ESCYLD2!CC$4,'[1]INTERNAL PARAMETERS-1'!$B$5:$J$44,5,FALSE)*VLOOKUP(ESCYLD2!CC$4,'[1]INTERNAL PARAMETERS-1'!$B$5:$J$44,6,FALSE)*VLOOKUP(ESCYLD2!CC$4,'[1]INTERNAL PARAMETERS-1'!$B$5:$J$44,3,FALSE) + ESCYLD1!CC123*(1-VLOOKUP(ESCYLD2!CC$4,'[1]INTERNAL PARAMETERS-1'!$B$5:$J$44,5,FALSE))*VLOOKUP(ESCYLD2!CC$4,'[1]INTERNAL PARAMETERS-1'!$B$5:$J$44,8,FALSE)*VLOOKUP(ESCYLD2!CC$4,'[1]INTERNAL PARAMETERS-1'!$B$5:$J$44,3,FALSE)</f>
        <v>0</v>
      </c>
      <c r="CD123" s="52">
        <f>ESCYLD1!CD123*VLOOKUP(ESCYLD2!CD$4,'[1]INTERNAL PARAMETERS-1'!$B$5:$J$44,5,FALSE)*VLOOKUP(ESCYLD2!CD$4,'[1]INTERNAL PARAMETERS-1'!$B$5:$J$44,6,FALSE)*VLOOKUP(ESCYLD2!CD$4,'[1]INTERNAL PARAMETERS-1'!$B$5:$J$44,3,FALSE) + ESCYLD1!CD123*(1-VLOOKUP(ESCYLD2!CD$4,'[1]INTERNAL PARAMETERS-1'!$B$5:$J$44,5,FALSE))*VLOOKUP(ESCYLD2!CD$4,'[1]INTERNAL PARAMETERS-1'!$B$5:$J$44,8,FALSE)*VLOOKUP(ESCYLD2!CD$4,'[1]INTERNAL PARAMETERS-1'!$B$5:$J$44,3,FALSE)</f>
        <v>0</v>
      </c>
      <c r="CE123" s="52">
        <f>ESCYLD1!CE123*VLOOKUP(ESCYLD2!CE$4,'[1]INTERNAL PARAMETERS-1'!$B$5:$J$44,5,FALSE)*VLOOKUP(ESCYLD2!CE$4,'[1]INTERNAL PARAMETERS-1'!$B$5:$J$44,6,FALSE)*VLOOKUP(ESCYLD2!CE$4,'[1]INTERNAL PARAMETERS-1'!$B$5:$J$44,3,FALSE) + ESCYLD1!CE123*(1-VLOOKUP(ESCYLD2!CE$4,'[1]INTERNAL PARAMETERS-1'!$B$5:$J$44,5,FALSE))*VLOOKUP(ESCYLD2!CE$4,'[1]INTERNAL PARAMETERS-1'!$B$5:$J$44,8,FALSE)*VLOOKUP(ESCYLD2!CE$4,'[1]INTERNAL PARAMETERS-1'!$B$5:$J$44,3,FALSE)</f>
        <v>0</v>
      </c>
      <c r="CF123" s="52">
        <f>ESCYLD1!CF123*VLOOKUP(ESCYLD2!CF$4,'[1]INTERNAL PARAMETERS-1'!$B$5:$J$44,5,FALSE)*VLOOKUP(ESCYLD2!CF$4,'[1]INTERNAL PARAMETERS-1'!$B$5:$J$44,6,FALSE)*VLOOKUP(ESCYLD2!CF$4,'[1]INTERNAL PARAMETERS-1'!$B$5:$J$44,3,FALSE) + ESCYLD1!CF123*(1-VLOOKUP(ESCYLD2!CF$4,'[1]INTERNAL PARAMETERS-1'!$B$5:$J$44,5,FALSE))*VLOOKUP(ESCYLD2!CF$4,'[1]INTERNAL PARAMETERS-1'!$B$5:$J$44,8,FALSE)*VLOOKUP(ESCYLD2!CF$4,'[1]INTERNAL PARAMETERS-1'!$B$5:$J$44,3,FALSE)</f>
        <v>0</v>
      </c>
      <c r="CG123" s="52">
        <f>ESCYLD1!CG123*VLOOKUP(ESCYLD2!CG$4,'[1]INTERNAL PARAMETERS-1'!$B$5:$J$44,5,FALSE)*VLOOKUP(ESCYLD2!CG$4,'[1]INTERNAL PARAMETERS-1'!$B$5:$J$44,6,FALSE)*VLOOKUP(ESCYLD2!CG$4,'[1]INTERNAL PARAMETERS-1'!$B$5:$J$44,3,FALSE) + ESCYLD1!CG123*(1-VLOOKUP(ESCYLD2!CG$4,'[1]INTERNAL PARAMETERS-1'!$B$5:$J$44,5,FALSE))*VLOOKUP(ESCYLD2!CG$4,'[1]INTERNAL PARAMETERS-1'!$B$5:$J$44,8,FALSE)*VLOOKUP(ESCYLD2!CG$4,'[1]INTERNAL PARAMETERS-1'!$B$5:$J$44,3,FALSE)</f>
        <v>0</v>
      </c>
      <c r="CH123" s="51">
        <f>ESCYLD1!CH123*VLOOKUP(ESCYLD2!CH$4,'[1]INTERNAL PARAMETERS-1'!$B$5:$J$44,5,FALSE)*VLOOKUP(ESCYLD2!CH$4,'[1]INTERNAL PARAMETERS-1'!$B$5:$J$44,6,FALSE)*VLOOKUP(ESCYLD2!CH$4,'[1]INTERNAL PARAMETERS-1'!$B$5:$J$44,3,FALSE) + ESCYLD1!CH123*(1-VLOOKUP(ESCYLD2!CH$4,'[1]INTERNAL PARAMETERS-1'!$B$5:$J$44,5,FALSE))*VLOOKUP(ESCYLD2!CH$4,'[1]INTERNAL PARAMETERS-1'!$B$5:$J$44,8,FALSE)*VLOOKUP(ESCYLD2!CH$4,'[1]INTERNAL PARAMETERS-1'!$B$5:$J$44,3,FALSE)</f>
        <v>0</v>
      </c>
      <c r="CJ123" s="53">
        <f t="shared" si="2"/>
        <v>0</v>
      </c>
      <c r="CK123" s="51">
        <f t="shared" si="3"/>
        <v>0</v>
      </c>
    </row>
    <row r="124" spans="2:89" x14ac:dyDescent="0.5">
      <c r="B124" s="66" t="s">
        <v>9</v>
      </c>
      <c r="C124" s="65" t="s">
        <v>90</v>
      </c>
      <c r="D124" s="65" t="s">
        <v>78</v>
      </c>
      <c r="E124" s="151">
        <f>ESC!AF124</f>
        <v>0</v>
      </c>
      <c r="F124" s="67">
        <f>'[1]INTERNAL PARAMETERS-1'!M16</f>
        <v>30.094999999999999</v>
      </c>
      <c r="G124" s="53">
        <f>ESCYLD1!G124*VLOOKUP(ESCYLD2!G$4,'[1]INTERNAL PARAMETERS-1'!$B$5:$J$44,5,FALSE)*VLOOKUP(ESCYLD2!G$4,'[1]INTERNAL PARAMETERS-1'!$B$5:$J$44,7,FALSE)*ESCYLD2!$F124 + ESCYLD1!G124*(1-VLOOKUP(ESCYLD2!G$4,'[1]INTERNAL PARAMETERS-1'!$B$5:$J$44,5,FALSE))*VLOOKUP(ESCYLD2!G$4,'[1]INTERNAL PARAMETERS-1'!$B$5:$J$44,9,FALSE)*ESCYLD2!$F124</f>
        <v>0</v>
      </c>
      <c r="H124" s="52">
        <f>ESCYLD1!H124*VLOOKUP(ESCYLD2!H$4,'[1]INTERNAL PARAMETERS-1'!$B$5:$J$44,5,FALSE)*VLOOKUP(ESCYLD2!H$4,'[1]INTERNAL PARAMETERS-1'!$B$5:$J$44,7,FALSE)*ESCYLD2!$F124 + ESCYLD1!H124*(1-VLOOKUP(ESCYLD2!H$4,'[1]INTERNAL PARAMETERS-1'!$B$5:$J$44,5,FALSE))*VLOOKUP(ESCYLD2!H$4,'[1]INTERNAL PARAMETERS-1'!$B$5:$J$44,9,FALSE)*ESCYLD2!$F124</f>
        <v>0</v>
      </c>
      <c r="I124" s="52">
        <f>ESCYLD1!I124*VLOOKUP(ESCYLD2!I$4,'[1]INTERNAL PARAMETERS-1'!$B$5:$J$44,5,FALSE)*VLOOKUP(ESCYLD2!I$4,'[1]INTERNAL PARAMETERS-1'!$B$5:$J$44,7,FALSE)*ESCYLD2!$F124 + ESCYLD1!I124*(1-VLOOKUP(ESCYLD2!I$4,'[1]INTERNAL PARAMETERS-1'!$B$5:$J$44,5,FALSE))*VLOOKUP(ESCYLD2!I$4,'[1]INTERNAL PARAMETERS-1'!$B$5:$J$44,9,FALSE)*ESCYLD2!$F124</f>
        <v>0</v>
      </c>
      <c r="J124" s="52">
        <f>ESCYLD1!J124*VLOOKUP(ESCYLD2!J$4,'[1]INTERNAL PARAMETERS-1'!$B$5:$J$44,5,FALSE)*VLOOKUP(ESCYLD2!J$4,'[1]INTERNAL PARAMETERS-1'!$B$5:$J$44,7,FALSE)*ESCYLD2!$F124 + ESCYLD1!J124*(1-VLOOKUP(ESCYLD2!J$4,'[1]INTERNAL PARAMETERS-1'!$B$5:$J$44,5,FALSE))*VLOOKUP(ESCYLD2!J$4,'[1]INTERNAL PARAMETERS-1'!$B$5:$J$44,9,FALSE)*ESCYLD2!$F124</f>
        <v>0</v>
      </c>
      <c r="K124" s="52">
        <f>ESCYLD1!K124*VLOOKUP(ESCYLD2!K$4,'[1]INTERNAL PARAMETERS-1'!$B$5:$J$44,5,FALSE)*VLOOKUP(ESCYLD2!K$4,'[1]INTERNAL PARAMETERS-1'!$B$5:$J$44,7,FALSE)*ESCYLD2!$F124 + ESCYLD1!K124*(1-VLOOKUP(ESCYLD2!K$4,'[1]INTERNAL PARAMETERS-1'!$B$5:$J$44,5,FALSE))*VLOOKUP(ESCYLD2!K$4,'[1]INTERNAL PARAMETERS-1'!$B$5:$J$44,9,FALSE)*ESCYLD2!$F124</f>
        <v>0</v>
      </c>
      <c r="L124" s="52">
        <f>ESCYLD1!L124*VLOOKUP(ESCYLD2!L$4,'[1]INTERNAL PARAMETERS-1'!$B$5:$J$44,5,FALSE)*VLOOKUP(ESCYLD2!L$4,'[1]INTERNAL PARAMETERS-1'!$B$5:$J$44,7,FALSE)*ESCYLD2!$F124 + ESCYLD1!L124*(1-VLOOKUP(ESCYLD2!L$4,'[1]INTERNAL PARAMETERS-1'!$B$5:$J$44,5,FALSE))*VLOOKUP(ESCYLD2!L$4,'[1]INTERNAL PARAMETERS-1'!$B$5:$J$44,9,FALSE)*ESCYLD2!$F124</f>
        <v>0</v>
      </c>
      <c r="M124" s="52">
        <f>ESCYLD1!M124*VLOOKUP(ESCYLD2!M$4,'[1]INTERNAL PARAMETERS-1'!$B$5:$J$44,5,FALSE)*VLOOKUP(ESCYLD2!M$4,'[1]INTERNAL PARAMETERS-1'!$B$5:$J$44,7,FALSE)*ESCYLD2!$F124 + ESCYLD1!M124*(1-VLOOKUP(ESCYLD2!M$4,'[1]INTERNAL PARAMETERS-1'!$B$5:$J$44,5,FALSE))*VLOOKUP(ESCYLD2!M$4,'[1]INTERNAL PARAMETERS-1'!$B$5:$J$44,9,FALSE)*ESCYLD2!$F124</f>
        <v>0</v>
      </c>
      <c r="N124" s="52">
        <f>ESCYLD1!N124*VLOOKUP(ESCYLD2!N$4,'[1]INTERNAL PARAMETERS-1'!$B$5:$J$44,5,FALSE)*VLOOKUP(ESCYLD2!N$4,'[1]INTERNAL PARAMETERS-1'!$B$5:$J$44,7,FALSE)*ESCYLD2!$F124 + ESCYLD1!N124*(1-VLOOKUP(ESCYLD2!N$4,'[1]INTERNAL PARAMETERS-1'!$B$5:$J$44,5,FALSE))*VLOOKUP(ESCYLD2!N$4,'[1]INTERNAL PARAMETERS-1'!$B$5:$J$44,9,FALSE)*ESCYLD2!$F124</f>
        <v>0</v>
      </c>
      <c r="O124" s="52">
        <f>ESCYLD1!O124*VLOOKUP(ESCYLD2!O$4,'[1]INTERNAL PARAMETERS-1'!$B$5:$J$44,5,FALSE)*VLOOKUP(ESCYLD2!O$4,'[1]INTERNAL PARAMETERS-1'!$B$5:$J$44,7,FALSE)*ESCYLD2!$F124 + ESCYLD1!O124*(1-VLOOKUP(ESCYLD2!O$4,'[1]INTERNAL PARAMETERS-1'!$B$5:$J$44,5,FALSE))*VLOOKUP(ESCYLD2!O$4,'[1]INTERNAL PARAMETERS-1'!$B$5:$J$44,9,FALSE)*ESCYLD2!$F124</f>
        <v>0</v>
      </c>
      <c r="P124" s="52">
        <f>ESCYLD1!P124*VLOOKUP(ESCYLD2!P$4,'[1]INTERNAL PARAMETERS-1'!$B$5:$J$44,5,FALSE)*VLOOKUP(ESCYLD2!P$4,'[1]INTERNAL PARAMETERS-1'!$B$5:$J$44,7,FALSE)*ESCYLD2!$F124 + ESCYLD1!P124*(1-VLOOKUP(ESCYLD2!P$4,'[1]INTERNAL PARAMETERS-1'!$B$5:$J$44,5,FALSE))*VLOOKUP(ESCYLD2!P$4,'[1]INTERNAL PARAMETERS-1'!$B$5:$J$44,9,FALSE)*ESCYLD2!$F124</f>
        <v>0</v>
      </c>
      <c r="Q124" s="52">
        <f>ESCYLD1!Q124*VLOOKUP(ESCYLD2!Q$4,'[1]INTERNAL PARAMETERS-1'!$B$5:$J$44,5,FALSE)*VLOOKUP(ESCYLD2!Q$4,'[1]INTERNAL PARAMETERS-1'!$B$5:$J$44,7,FALSE)*ESCYLD2!$F124 + ESCYLD1!Q124*(1-VLOOKUP(ESCYLD2!Q$4,'[1]INTERNAL PARAMETERS-1'!$B$5:$J$44,5,FALSE))*VLOOKUP(ESCYLD2!Q$4,'[1]INTERNAL PARAMETERS-1'!$B$5:$J$44,9,FALSE)*ESCYLD2!$F124</f>
        <v>0</v>
      </c>
      <c r="R124" s="52">
        <f>ESCYLD1!R124*VLOOKUP(ESCYLD2!R$4,'[1]INTERNAL PARAMETERS-1'!$B$5:$J$44,5,FALSE)*VLOOKUP(ESCYLD2!R$4,'[1]INTERNAL PARAMETERS-1'!$B$5:$J$44,7,FALSE)*ESCYLD2!$F124 + ESCYLD1!R124*(1-VLOOKUP(ESCYLD2!R$4,'[1]INTERNAL PARAMETERS-1'!$B$5:$J$44,5,FALSE))*VLOOKUP(ESCYLD2!R$4,'[1]INTERNAL PARAMETERS-1'!$B$5:$J$44,9,FALSE)*ESCYLD2!$F124</f>
        <v>0</v>
      </c>
      <c r="S124" s="52">
        <f>ESCYLD1!S124*VLOOKUP(ESCYLD2!S$4,'[1]INTERNAL PARAMETERS-1'!$B$5:$J$44,5,FALSE)*VLOOKUP(ESCYLD2!S$4,'[1]INTERNAL PARAMETERS-1'!$B$5:$J$44,7,FALSE)*ESCYLD2!$F124 + ESCYLD1!S124*(1-VLOOKUP(ESCYLD2!S$4,'[1]INTERNAL PARAMETERS-1'!$B$5:$J$44,5,FALSE))*VLOOKUP(ESCYLD2!S$4,'[1]INTERNAL PARAMETERS-1'!$B$5:$J$44,9,FALSE)*ESCYLD2!$F124</f>
        <v>0</v>
      </c>
      <c r="T124" s="52">
        <f>ESCYLD1!T124*VLOOKUP(ESCYLD2!T$4,'[1]INTERNAL PARAMETERS-1'!$B$5:$J$44,5,FALSE)*VLOOKUP(ESCYLD2!T$4,'[1]INTERNAL PARAMETERS-1'!$B$5:$J$44,7,FALSE)*ESCYLD2!$F124 + ESCYLD1!T124*(1-VLOOKUP(ESCYLD2!T$4,'[1]INTERNAL PARAMETERS-1'!$B$5:$J$44,5,FALSE))*VLOOKUP(ESCYLD2!T$4,'[1]INTERNAL PARAMETERS-1'!$B$5:$J$44,9,FALSE)*ESCYLD2!$F124</f>
        <v>0</v>
      </c>
      <c r="U124" s="52">
        <f>ESCYLD1!U124*VLOOKUP(ESCYLD2!U$4,'[1]INTERNAL PARAMETERS-1'!$B$5:$J$44,5,FALSE)*VLOOKUP(ESCYLD2!U$4,'[1]INTERNAL PARAMETERS-1'!$B$5:$J$44,7,FALSE)*ESCYLD2!$F124 + ESCYLD1!U124*(1-VLOOKUP(ESCYLD2!U$4,'[1]INTERNAL PARAMETERS-1'!$B$5:$J$44,5,FALSE))*VLOOKUP(ESCYLD2!U$4,'[1]INTERNAL PARAMETERS-1'!$B$5:$J$44,9,FALSE)*ESCYLD2!$F124</f>
        <v>0</v>
      </c>
      <c r="V124" s="52">
        <f>ESCYLD1!V124*VLOOKUP(ESCYLD2!V$4,'[1]INTERNAL PARAMETERS-1'!$B$5:$J$44,5,FALSE)*VLOOKUP(ESCYLD2!V$4,'[1]INTERNAL PARAMETERS-1'!$B$5:$J$44,7,FALSE)*ESCYLD2!$F124 + ESCYLD1!V124*(1-VLOOKUP(ESCYLD2!V$4,'[1]INTERNAL PARAMETERS-1'!$B$5:$J$44,5,FALSE))*VLOOKUP(ESCYLD2!V$4,'[1]INTERNAL PARAMETERS-1'!$B$5:$J$44,9,FALSE)*ESCYLD2!$F124</f>
        <v>0</v>
      </c>
      <c r="W124" s="52">
        <f>ESCYLD1!W124*VLOOKUP(ESCYLD2!W$4,'[1]INTERNAL PARAMETERS-1'!$B$5:$J$44,5,FALSE)*VLOOKUP(ESCYLD2!W$4,'[1]INTERNAL PARAMETERS-1'!$B$5:$J$44,7,FALSE)*ESCYLD2!$F124 + ESCYLD1!W124*(1-VLOOKUP(ESCYLD2!W$4,'[1]INTERNAL PARAMETERS-1'!$B$5:$J$44,5,FALSE))*VLOOKUP(ESCYLD2!W$4,'[1]INTERNAL PARAMETERS-1'!$B$5:$J$44,9,FALSE)*ESCYLD2!$F124</f>
        <v>0</v>
      </c>
      <c r="X124" s="52">
        <f>ESCYLD1!X124*VLOOKUP(ESCYLD2!X$4,'[1]INTERNAL PARAMETERS-1'!$B$5:$J$44,5,FALSE)*VLOOKUP(ESCYLD2!X$4,'[1]INTERNAL PARAMETERS-1'!$B$5:$J$44,7,FALSE)*ESCYLD2!$F124 + ESCYLD1!X124*(1-VLOOKUP(ESCYLD2!X$4,'[1]INTERNAL PARAMETERS-1'!$B$5:$J$44,5,FALSE))*VLOOKUP(ESCYLD2!X$4,'[1]INTERNAL PARAMETERS-1'!$B$5:$J$44,9,FALSE)*ESCYLD2!$F124</f>
        <v>0</v>
      </c>
      <c r="Y124" s="52">
        <f>ESCYLD1!Y124*VLOOKUP(ESCYLD2!Y$4,'[1]INTERNAL PARAMETERS-1'!$B$5:$J$44,5,FALSE)*VLOOKUP(ESCYLD2!Y$4,'[1]INTERNAL PARAMETERS-1'!$B$5:$J$44,7,FALSE)*ESCYLD2!$F124 + ESCYLD1!Y124*(1-VLOOKUP(ESCYLD2!Y$4,'[1]INTERNAL PARAMETERS-1'!$B$5:$J$44,5,FALSE))*VLOOKUP(ESCYLD2!Y$4,'[1]INTERNAL PARAMETERS-1'!$B$5:$J$44,9,FALSE)*ESCYLD2!$F124</f>
        <v>0</v>
      </c>
      <c r="Z124" s="52">
        <f>ESCYLD1!Z124*VLOOKUP(ESCYLD2!Z$4,'[1]INTERNAL PARAMETERS-1'!$B$5:$J$44,5,FALSE)*VLOOKUP(ESCYLD2!Z$4,'[1]INTERNAL PARAMETERS-1'!$B$5:$J$44,7,FALSE)*ESCYLD2!$F124 + ESCYLD1!Z124*(1-VLOOKUP(ESCYLD2!Z$4,'[1]INTERNAL PARAMETERS-1'!$B$5:$J$44,5,FALSE))*VLOOKUP(ESCYLD2!Z$4,'[1]INTERNAL PARAMETERS-1'!$B$5:$J$44,9,FALSE)*ESCYLD2!$F124</f>
        <v>0</v>
      </c>
      <c r="AA124" s="52">
        <f>ESCYLD1!AA124*VLOOKUP(ESCYLD2!AA$4,'[1]INTERNAL PARAMETERS-1'!$B$5:$J$44,5,FALSE)*VLOOKUP(ESCYLD2!AA$4,'[1]INTERNAL PARAMETERS-1'!$B$5:$J$44,7,FALSE)*ESCYLD2!$F124 + ESCYLD1!AA124*(1-VLOOKUP(ESCYLD2!AA$4,'[1]INTERNAL PARAMETERS-1'!$B$5:$J$44,5,FALSE))*VLOOKUP(ESCYLD2!AA$4,'[1]INTERNAL PARAMETERS-1'!$B$5:$J$44,9,FALSE)*ESCYLD2!$F124</f>
        <v>0</v>
      </c>
      <c r="AB124" s="52">
        <f>ESCYLD1!AB124*VLOOKUP(ESCYLD2!AB$4,'[1]INTERNAL PARAMETERS-1'!$B$5:$J$44,5,FALSE)*VLOOKUP(ESCYLD2!AB$4,'[1]INTERNAL PARAMETERS-1'!$B$5:$J$44,7,FALSE)*ESCYLD2!$F124 + ESCYLD1!AB124*(1-VLOOKUP(ESCYLD2!AB$4,'[1]INTERNAL PARAMETERS-1'!$B$5:$J$44,5,FALSE))*VLOOKUP(ESCYLD2!AB$4,'[1]INTERNAL PARAMETERS-1'!$B$5:$J$44,9,FALSE)*ESCYLD2!$F124</f>
        <v>0</v>
      </c>
      <c r="AC124" s="52">
        <f>ESCYLD1!AC124*VLOOKUP(ESCYLD2!AC$4,'[1]INTERNAL PARAMETERS-1'!$B$5:$J$44,5,FALSE)*VLOOKUP(ESCYLD2!AC$4,'[1]INTERNAL PARAMETERS-1'!$B$5:$J$44,7,FALSE)*ESCYLD2!$F124 + ESCYLD1!AC124*(1-VLOOKUP(ESCYLD2!AC$4,'[1]INTERNAL PARAMETERS-1'!$B$5:$J$44,5,FALSE))*VLOOKUP(ESCYLD2!AC$4,'[1]INTERNAL PARAMETERS-1'!$B$5:$J$44,9,FALSE)*ESCYLD2!$F124</f>
        <v>0</v>
      </c>
      <c r="AD124" s="52">
        <f>ESCYLD1!AD124*VLOOKUP(ESCYLD2!AD$4,'[1]INTERNAL PARAMETERS-1'!$B$5:$J$44,5,FALSE)*VLOOKUP(ESCYLD2!AD$4,'[1]INTERNAL PARAMETERS-1'!$B$5:$J$44,7,FALSE)*ESCYLD2!$F124 + ESCYLD1!AD124*(1-VLOOKUP(ESCYLD2!AD$4,'[1]INTERNAL PARAMETERS-1'!$B$5:$J$44,5,FALSE))*VLOOKUP(ESCYLD2!AD$4,'[1]INTERNAL PARAMETERS-1'!$B$5:$J$44,9,FALSE)*ESCYLD2!$F124</f>
        <v>0</v>
      </c>
      <c r="AE124" s="52">
        <f>ESCYLD1!AE124*VLOOKUP(ESCYLD2!AE$4,'[1]INTERNAL PARAMETERS-1'!$B$5:$J$44,5,FALSE)*VLOOKUP(ESCYLD2!AE$4,'[1]INTERNAL PARAMETERS-1'!$B$5:$J$44,7,FALSE)*ESCYLD2!$F124 + ESCYLD1!AE124*(1-VLOOKUP(ESCYLD2!AE$4,'[1]INTERNAL PARAMETERS-1'!$B$5:$J$44,5,FALSE))*VLOOKUP(ESCYLD2!AE$4,'[1]INTERNAL PARAMETERS-1'!$B$5:$J$44,9,FALSE)*ESCYLD2!$F124</f>
        <v>0</v>
      </c>
      <c r="AF124" s="52">
        <f>ESCYLD1!AF124*VLOOKUP(ESCYLD2!AF$4,'[1]INTERNAL PARAMETERS-1'!$B$5:$J$44,5,FALSE)*VLOOKUP(ESCYLD2!AF$4,'[1]INTERNAL PARAMETERS-1'!$B$5:$J$44,7,FALSE)*ESCYLD2!$F124 + ESCYLD1!AF124*(1-VLOOKUP(ESCYLD2!AF$4,'[1]INTERNAL PARAMETERS-1'!$B$5:$J$44,5,FALSE))*VLOOKUP(ESCYLD2!AF$4,'[1]INTERNAL PARAMETERS-1'!$B$5:$J$44,9,FALSE)*ESCYLD2!$F124</f>
        <v>0</v>
      </c>
      <c r="AG124" s="52">
        <f>ESCYLD1!AG124*VLOOKUP(ESCYLD2!AG$4,'[1]INTERNAL PARAMETERS-1'!$B$5:$J$44,5,FALSE)*VLOOKUP(ESCYLD2!AG$4,'[1]INTERNAL PARAMETERS-1'!$B$5:$J$44,7,FALSE)*ESCYLD2!$F124 + ESCYLD1!AG124*(1-VLOOKUP(ESCYLD2!AG$4,'[1]INTERNAL PARAMETERS-1'!$B$5:$J$44,5,FALSE))*VLOOKUP(ESCYLD2!AG$4,'[1]INTERNAL PARAMETERS-1'!$B$5:$J$44,9,FALSE)*ESCYLD2!$F124</f>
        <v>0</v>
      </c>
      <c r="AH124" s="52">
        <f>ESCYLD1!AH124*VLOOKUP(ESCYLD2!AH$4,'[1]INTERNAL PARAMETERS-1'!$B$5:$J$44,5,FALSE)*VLOOKUP(ESCYLD2!AH$4,'[1]INTERNAL PARAMETERS-1'!$B$5:$J$44,7,FALSE)*ESCYLD2!$F124 + ESCYLD1!AH124*(1-VLOOKUP(ESCYLD2!AH$4,'[1]INTERNAL PARAMETERS-1'!$B$5:$J$44,5,FALSE))*VLOOKUP(ESCYLD2!AH$4,'[1]INTERNAL PARAMETERS-1'!$B$5:$J$44,9,FALSE)*ESCYLD2!$F124</f>
        <v>0</v>
      </c>
      <c r="AI124" s="52">
        <f>ESCYLD1!AI124*VLOOKUP(ESCYLD2!AI$4,'[1]INTERNAL PARAMETERS-1'!$B$5:$J$44,5,FALSE)*VLOOKUP(ESCYLD2!AI$4,'[1]INTERNAL PARAMETERS-1'!$B$5:$J$44,7,FALSE)*ESCYLD2!$F124 + ESCYLD1!AI124*(1-VLOOKUP(ESCYLD2!AI$4,'[1]INTERNAL PARAMETERS-1'!$B$5:$J$44,5,FALSE))*VLOOKUP(ESCYLD2!AI$4,'[1]INTERNAL PARAMETERS-1'!$B$5:$J$44,9,FALSE)*ESCYLD2!$F124</f>
        <v>0</v>
      </c>
      <c r="AJ124" s="52">
        <f>ESCYLD1!AJ124*VLOOKUP(ESCYLD2!AJ$4,'[1]INTERNAL PARAMETERS-1'!$B$5:$J$44,5,FALSE)*VLOOKUP(ESCYLD2!AJ$4,'[1]INTERNAL PARAMETERS-1'!$B$5:$J$44,7,FALSE)*ESCYLD2!$F124 + ESCYLD1!AJ124*(1-VLOOKUP(ESCYLD2!AJ$4,'[1]INTERNAL PARAMETERS-1'!$B$5:$J$44,5,FALSE))*VLOOKUP(ESCYLD2!AJ$4,'[1]INTERNAL PARAMETERS-1'!$B$5:$J$44,9,FALSE)*ESCYLD2!$F124</f>
        <v>0</v>
      </c>
      <c r="AK124" s="52">
        <f>ESCYLD1!AK124*VLOOKUP(ESCYLD2!AK$4,'[1]INTERNAL PARAMETERS-1'!$B$5:$J$44,5,FALSE)*VLOOKUP(ESCYLD2!AK$4,'[1]INTERNAL PARAMETERS-1'!$B$5:$J$44,7,FALSE)*ESCYLD2!$F124 + ESCYLD1!AK124*(1-VLOOKUP(ESCYLD2!AK$4,'[1]INTERNAL PARAMETERS-1'!$B$5:$J$44,5,FALSE))*VLOOKUP(ESCYLD2!AK$4,'[1]INTERNAL PARAMETERS-1'!$B$5:$J$44,9,FALSE)*ESCYLD2!$F124</f>
        <v>0</v>
      </c>
      <c r="AL124" s="52">
        <f>ESCYLD1!AL124*VLOOKUP(ESCYLD2!AL$4,'[1]INTERNAL PARAMETERS-1'!$B$5:$J$44,5,FALSE)*VLOOKUP(ESCYLD2!AL$4,'[1]INTERNAL PARAMETERS-1'!$B$5:$J$44,7,FALSE)*ESCYLD2!$F124 + ESCYLD1!AL124*(1-VLOOKUP(ESCYLD2!AL$4,'[1]INTERNAL PARAMETERS-1'!$B$5:$J$44,5,FALSE))*VLOOKUP(ESCYLD2!AL$4,'[1]INTERNAL PARAMETERS-1'!$B$5:$J$44,9,FALSE)*ESCYLD2!$F124</f>
        <v>0</v>
      </c>
      <c r="AM124" s="52">
        <f>ESCYLD1!AM124*VLOOKUP(ESCYLD2!AM$4,'[1]INTERNAL PARAMETERS-1'!$B$5:$J$44,5,FALSE)*VLOOKUP(ESCYLD2!AM$4,'[1]INTERNAL PARAMETERS-1'!$B$5:$J$44,7,FALSE)*ESCYLD2!$F124 + ESCYLD1!AM124*(1-VLOOKUP(ESCYLD2!AM$4,'[1]INTERNAL PARAMETERS-1'!$B$5:$J$44,5,FALSE))*VLOOKUP(ESCYLD2!AM$4,'[1]INTERNAL PARAMETERS-1'!$B$5:$J$44,9,FALSE)*ESCYLD2!$F124</f>
        <v>0</v>
      </c>
      <c r="AN124" s="52">
        <f>ESCYLD1!AN124*VLOOKUP(ESCYLD2!AN$4,'[1]INTERNAL PARAMETERS-1'!$B$5:$J$44,5,FALSE)*VLOOKUP(ESCYLD2!AN$4,'[1]INTERNAL PARAMETERS-1'!$B$5:$J$44,7,FALSE)*ESCYLD2!$F124 + ESCYLD1!AN124*(1-VLOOKUP(ESCYLD2!AN$4,'[1]INTERNAL PARAMETERS-1'!$B$5:$J$44,5,FALSE))*VLOOKUP(ESCYLD2!AN$4,'[1]INTERNAL PARAMETERS-1'!$B$5:$J$44,9,FALSE)*ESCYLD2!$F124</f>
        <v>0</v>
      </c>
      <c r="AO124" s="52">
        <f>ESCYLD1!AO124*VLOOKUP(ESCYLD2!AO$4,'[1]INTERNAL PARAMETERS-1'!$B$5:$J$44,5,FALSE)*VLOOKUP(ESCYLD2!AO$4,'[1]INTERNAL PARAMETERS-1'!$B$5:$J$44,7,FALSE)*ESCYLD2!$F124 + ESCYLD1!AO124*(1-VLOOKUP(ESCYLD2!AO$4,'[1]INTERNAL PARAMETERS-1'!$B$5:$J$44,5,FALSE))*VLOOKUP(ESCYLD2!AO$4,'[1]INTERNAL PARAMETERS-1'!$B$5:$J$44,9,FALSE)*ESCYLD2!$F124</f>
        <v>0</v>
      </c>
      <c r="AP124" s="52">
        <f>ESCYLD1!AP124*VLOOKUP(ESCYLD2!AP$4,'[1]INTERNAL PARAMETERS-1'!$B$5:$J$44,5,FALSE)*VLOOKUP(ESCYLD2!AP$4,'[1]INTERNAL PARAMETERS-1'!$B$5:$J$44,7,FALSE)*ESCYLD2!$F124 + ESCYLD1!AP124*(1-VLOOKUP(ESCYLD2!AP$4,'[1]INTERNAL PARAMETERS-1'!$B$5:$J$44,5,FALSE))*VLOOKUP(ESCYLD2!AP$4,'[1]INTERNAL PARAMETERS-1'!$B$5:$J$44,9,FALSE)*ESCYLD2!$F124</f>
        <v>0</v>
      </c>
      <c r="AQ124" s="52">
        <f>ESCYLD1!AQ124*VLOOKUP(ESCYLD2!AQ$4,'[1]INTERNAL PARAMETERS-1'!$B$5:$J$44,5,FALSE)*VLOOKUP(ESCYLD2!AQ$4,'[1]INTERNAL PARAMETERS-1'!$B$5:$J$44,7,FALSE)*ESCYLD2!$F124 + ESCYLD1!AQ124*(1-VLOOKUP(ESCYLD2!AQ$4,'[1]INTERNAL PARAMETERS-1'!$B$5:$J$44,5,FALSE))*VLOOKUP(ESCYLD2!AQ$4,'[1]INTERNAL PARAMETERS-1'!$B$5:$J$44,9,FALSE)*ESCYLD2!$F124</f>
        <v>0</v>
      </c>
      <c r="AR124" s="52">
        <f>ESCYLD1!AR124*VLOOKUP(ESCYLD2!AR$4,'[1]INTERNAL PARAMETERS-1'!$B$5:$J$44,5,FALSE)*VLOOKUP(ESCYLD2!AR$4,'[1]INTERNAL PARAMETERS-1'!$B$5:$J$44,7,FALSE)*ESCYLD2!$F124 + ESCYLD1!AR124*(1-VLOOKUP(ESCYLD2!AR$4,'[1]INTERNAL PARAMETERS-1'!$B$5:$J$44,5,FALSE))*VLOOKUP(ESCYLD2!AR$4,'[1]INTERNAL PARAMETERS-1'!$B$5:$J$44,9,FALSE)*ESCYLD2!$F124</f>
        <v>0</v>
      </c>
      <c r="AS124" s="52">
        <f>ESCYLD1!AS124*VLOOKUP(ESCYLD2!AS$4,'[1]INTERNAL PARAMETERS-1'!$B$5:$J$44,5,FALSE)*VLOOKUP(ESCYLD2!AS$4,'[1]INTERNAL PARAMETERS-1'!$B$5:$J$44,7,FALSE)*ESCYLD2!$F124 + ESCYLD1!AS124*(1-VLOOKUP(ESCYLD2!AS$4,'[1]INTERNAL PARAMETERS-1'!$B$5:$J$44,5,FALSE))*VLOOKUP(ESCYLD2!AS$4,'[1]INTERNAL PARAMETERS-1'!$B$5:$J$44,9,FALSE)*ESCYLD2!$F124</f>
        <v>0</v>
      </c>
      <c r="AT124" s="51">
        <f>ESCYLD1!AT124*VLOOKUP(ESCYLD2!AT$4,'[1]INTERNAL PARAMETERS-1'!$B$5:$J$44,5,FALSE)*VLOOKUP(ESCYLD2!AT$4,'[1]INTERNAL PARAMETERS-1'!$B$5:$J$44,7,FALSE)*ESCYLD2!$F124 + ESCYLD1!AT124*(1-VLOOKUP(ESCYLD2!AT$4,'[1]INTERNAL PARAMETERS-1'!$B$5:$J$44,5,FALSE))*VLOOKUP(ESCYLD2!AT$4,'[1]INTERNAL PARAMETERS-1'!$B$5:$J$44,9,FALSE)*ESCYLD2!$F124</f>
        <v>0</v>
      </c>
      <c r="AU124" s="53">
        <f>ESCYLD1!AU124*VLOOKUP(ESCYLD2!AU$4,'[1]INTERNAL PARAMETERS-1'!$B$5:$J$44,5,FALSE)*VLOOKUP(ESCYLD2!AU$4,'[1]INTERNAL PARAMETERS-1'!$B$5:$J$44,6,FALSE)*VLOOKUP(ESCYLD2!AU$4,'[1]INTERNAL PARAMETERS-1'!$B$5:$J$44,3,FALSE) + ESCYLD1!AU124*(1-VLOOKUP(ESCYLD2!AU$4,'[1]INTERNAL PARAMETERS-1'!$B$5:$J$44,5,FALSE))*VLOOKUP(ESCYLD2!AU$4,'[1]INTERNAL PARAMETERS-1'!$B$5:$J$44,8,FALSE)*VLOOKUP(ESCYLD2!AU$4,'[1]INTERNAL PARAMETERS-1'!$B$5:$J$44,3,FALSE)</f>
        <v>0</v>
      </c>
      <c r="AV124" s="52">
        <f>ESCYLD1!AV124*VLOOKUP(ESCYLD2!AV$4,'[1]INTERNAL PARAMETERS-1'!$B$5:$J$44,5,FALSE)*VLOOKUP(ESCYLD2!AV$4,'[1]INTERNAL PARAMETERS-1'!$B$5:$J$44,6,FALSE)*VLOOKUP(ESCYLD2!AV$4,'[1]INTERNAL PARAMETERS-1'!$B$5:$J$44,3,FALSE) + ESCYLD1!AV124*(1-VLOOKUP(ESCYLD2!AV$4,'[1]INTERNAL PARAMETERS-1'!$B$5:$J$44,5,FALSE))*VLOOKUP(ESCYLD2!AV$4,'[1]INTERNAL PARAMETERS-1'!$B$5:$J$44,8,FALSE)*VLOOKUP(ESCYLD2!AV$4,'[1]INTERNAL PARAMETERS-1'!$B$5:$J$44,3,FALSE)</f>
        <v>0</v>
      </c>
      <c r="AW124" s="52">
        <f>ESCYLD1!AW124*VLOOKUP(ESCYLD2!AW$4,'[1]INTERNAL PARAMETERS-1'!$B$5:$J$44,5,FALSE)*VLOOKUP(ESCYLD2!AW$4,'[1]INTERNAL PARAMETERS-1'!$B$5:$J$44,6,FALSE)*VLOOKUP(ESCYLD2!AW$4,'[1]INTERNAL PARAMETERS-1'!$B$5:$J$44,3,FALSE) + ESCYLD1!AW124*(1-VLOOKUP(ESCYLD2!AW$4,'[1]INTERNAL PARAMETERS-1'!$B$5:$J$44,5,FALSE))*VLOOKUP(ESCYLD2!AW$4,'[1]INTERNAL PARAMETERS-1'!$B$5:$J$44,8,FALSE)*VLOOKUP(ESCYLD2!AW$4,'[1]INTERNAL PARAMETERS-1'!$B$5:$J$44,3,FALSE)</f>
        <v>0</v>
      </c>
      <c r="AX124" s="52">
        <f>ESCYLD1!AX124*VLOOKUP(ESCYLD2!AX$4,'[1]INTERNAL PARAMETERS-1'!$B$5:$J$44,5,FALSE)*VLOOKUP(ESCYLD2!AX$4,'[1]INTERNAL PARAMETERS-1'!$B$5:$J$44,6,FALSE)*VLOOKUP(ESCYLD2!AX$4,'[1]INTERNAL PARAMETERS-1'!$B$5:$J$44,3,FALSE) + ESCYLD1!AX124*(1-VLOOKUP(ESCYLD2!AX$4,'[1]INTERNAL PARAMETERS-1'!$B$5:$J$44,5,FALSE))*VLOOKUP(ESCYLD2!AX$4,'[1]INTERNAL PARAMETERS-1'!$B$5:$J$44,8,FALSE)*VLOOKUP(ESCYLD2!AX$4,'[1]INTERNAL PARAMETERS-1'!$B$5:$J$44,3,FALSE)</f>
        <v>0</v>
      </c>
      <c r="AY124" s="52">
        <f>ESCYLD1!AY124*VLOOKUP(ESCYLD2!AY$4,'[1]INTERNAL PARAMETERS-1'!$B$5:$J$44,5,FALSE)*VLOOKUP(ESCYLD2!AY$4,'[1]INTERNAL PARAMETERS-1'!$B$5:$J$44,6,FALSE)*VLOOKUP(ESCYLD2!AY$4,'[1]INTERNAL PARAMETERS-1'!$B$5:$J$44,3,FALSE) + ESCYLD1!AY124*(1-VLOOKUP(ESCYLD2!AY$4,'[1]INTERNAL PARAMETERS-1'!$B$5:$J$44,5,FALSE))*VLOOKUP(ESCYLD2!AY$4,'[1]INTERNAL PARAMETERS-1'!$B$5:$J$44,8,FALSE)*VLOOKUP(ESCYLD2!AY$4,'[1]INTERNAL PARAMETERS-1'!$B$5:$J$44,3,FALSE)</f>
        <v>0</v>
      </c>
      <c r="AZ124" s="52">
        <f>ESCYLD1!AZ124*VLOOKUP(ESCYLD2!AZ$4,'[1]INTERNAL PARAMETERS-1'!$B$5:$J$44,5,FALSE)*VLOOKUP(ESCYLD2!AZ$4,'[1]INTERNAL PARAMETERS-1'!$B$5:$J$44,6,FALSE)*VLOOKUP(ESCYLD2!AZ$4,'[1]INTERNAL PARAMETERS-1'!$B$5:$J$44,3,FALSE) + ESCYLD1!AZ124*(1-VLOOKUP(ESCYLD2!AZ$4,'[1]INTERNAL PARAMETERS-1'!$B$5:$J$44,5,FALSE))*VLOOKUP(ESCYLD2!AZ$4,'[1]INTERNAL PARAMETERS-1'!$B$5:$J$44,8,FALSE)*VLOOKUP(ESCYLD2!AZ$4,'[1]INTERNAL PARAMETERS-1'!$B$5:$J$44,3,FALSE)</f>
        <v>0</v>
      </c>
      <c r="BA124" s="52">
        <f>ESCYLD1!BA124*VLOOKUP(ESCYLD2!BA$4,'[1]INTERNAL PARAMETERS-1'!$B$5:$J$44,5,FALSE)*VLOOKUP(ESCYLD2!BA$4,'[1]INTERNAL PARAMETERS-1'!$B$5:$J$44,6,FALSE)*VLOOKUP(ESCYLD2!BA$4,'[1]INTERNAL PARAMETERS-1'!$B$5:$J$44,3,FALSE) + ESCYLD1!BA124*(1-VLOOKUP(ESCYLD2!BA$4,'[1]INTERNAL PARAMETERS-1'!$B$5:$J$44,5,FALSE))*VLOOKUP(ESCYLD2!BA$4,'[1]INTERNAL PARAMETERS-1'!$B$5:$J$44,8,FALSE)*VLOOKUP(ESCYLD2!BA$4,'[1]INTERNAL PARAMETERS-1'!$B$5:$J$44,3,FALSE)</f>
        <v>0</v>
      </c>
      <c r="BB124" s="52">
        <f>ESCYLD1!BB124*VLOOKUP(ESCYLD2!BB$4,'[1]INTERNAL PARAMETERS-1'!$B$5:$J$44,5,FALSE)*VLOOKUP(ESCYLD2!BB$4,'[1]INTERNAL PARAMETERS-1'!$B$5:$J$44,6,FALSE)*VLOOKUP(ESCYLD2!BB$4,'[1]INTERNAL PARAMETERS-1'!$B$5:$J$44,3,FALSE) + ESCYLD1!BB124*(1-VLOOKUP(ESCYLD2!BB$4,'[1]INTERNAL PARAMETERS-1'!$B$5:$J$44,5,FALSE))*VLOOKUP(ESCYLD2!BB$4,'[1]INTERNAL PARAMETERS-1'!$B$5:$J$44,8,FALSE)*VLOOKUP(ESCYLD2!BB$4,'[1]INTERNAL PARAMETERS-1'!$B$5:$J$44,3,FALSE)</f>
        <v>0</v>
      </c>
      <c r="BC124" s="52">
        <f>ESCYLD1!BC124*VLOOKUP(ESCYLD2!BC$4,'[1]INTERNAL PARAMETERS-1'!$B$5:$J$44,5,FALSE)*VLOOKUP(ESCYLD2!BC$4,'[1]INTERNAL PARAMETERS-1'!$B$5:$J$44,6,FALSE)*VLOOKUP(ESCYLD2!BC$4,'[1]INTERNAL PARAMETERS-1'!$B$5:$J$44,3,FALSE) + ESCYLD1!BC124*(1-VLOOKUP(ESCYLD2!BC$4,'[1]INTERNAL PARAMETERS-1'!$B$5:$J$44,5,FALSE))*VLOOKUP(ESCYLD2!BC$4,'[1]INTERNAL PARAMETERS-1'!$B$5:$J$44,8,FALSE)*VLOOKUP(ESCYLD2!BC$4,'[1]INTERNAL PARAMETERS-1'!$B$5:$J$44,3,FALSE)</f>
        <v>0</v>
      </c>
      <c r="BD124" s="52">
        <f>ESCYLD1!BD124*VLOOKUP(ESCYLD2!BD$4,'[1]INTERNAL PARAMETERS-1'!$B$5:$J$44,5,FALSE)*VLOOKUP(ESCYLD2!BD$4,'[1]INTERNAL PARAMETERS-1'!$B$5:$J$44,6,FALSE)*VLOOKUP(ESCYLD2!BD$4,'[1]INTERNAL PARAMETERS-1'!$B$5:$J$44,3,FALSE) + ESCYLD1!BD124*(1-VLOOKUP(ESCYLD2!BD$4,'[1]INTERNAL PARAMETERS-1'!$B$5:$J$44,5,FALSE))*VLOOKUP(ESCYLD2!BD$4,'[1]INTERNAL PARAMETERS-1'!$B$5:$J$44,8,FALSE)*VLOOKUP(ESCYLD2!BD$4,'[1]INTERNAL PARAMETERS-1'!$B$5:$J$44,3,FALSE)</f>
        <v>0</v>
      </c>
      <c r="BE124" s="52">
        <f>ESCYLD1!BE124*VLOOKUP(ESCYLD2!BE$4,'[1]INTERNAL PARAMETERS-1'!$B$5:$J$44,5,FALSE)*VLOOKUP(ESCYLD2!BE$4,'[1]INTERNAL PARAMETERS-1'!$B$5:$J$44,6,FALSE)*VLOOKUP(ESCYLD2!BE$4,'[1]INTERNAL PARAMETERS-1'!$B$5:$J$44,3,FALSE) + ESCYLD1!BE124*(1-VLOOKUP(ESCYLD2!BE$4,'[1]INTERNAL PARAMETERS-1'!$B$5:$J$44,5,FALSE))*VLOOKUP(ESCYLD2!BE$4,'[1]INTERNAL PARAMETERS-1'!$B$5:$J$44,8,FALSE)*VLOOKUP(ESCYLD2!BE$4,'[1]INTERNAL PARAMETERS-1'!$B$5:$J$44,3,FALSE)</f>
        <v>0</v>
      </c>
      <c r="BF124" s="52">
        <f>ESCYLD1!BF124*VLOOKUP(ESCYLD2!BF$4,'[1]INTERNAL PARAMETERS-1'!$B$5:$J$44,5,FALSE)*VLOOKUP(ESCYLD2!BF$4,'[1]INTERNAL PARAMETERS-1'!$B$5:$J$44,6,FALSE)*VLOOKUP(ESCYLD2!BF$4,'[1]INTERNAL PARAMETERS-1'!$B$5:$J$44,3,FALSE) + ESCYLD1!BF124*(1-VLOOKUP(ESCYLD2!BF$4,'[1]INTERNAL PARAMETERS-1'!$B$5:$J$44,5,FALSE))*VLOOKUP(ESCYLD2!BF$4,'[1]INTERNAL PARAMETERS-1'!$B$5:$J$44,8,FALSE)*VLOOKUP(ESCYLD2!BF$4,'[1]INTERNAL PARAMETERS-1'!$B$5:$J$44,3,FALSE)</f>
        <v>0</v>
      </c>
      <c r="BG124" s="52">
        <f>ESCYLD1!BG124*VLOOKUP(ESCYLD2!BG$4,'[1]INTERNAL PARAMETERS-1'!$B$5:$J$44,5,FALSE)*VLOOKUP(ESCYLD2!BG$4,'[1]INTERNAL PARAMETERS-1'!$B$5:$J$44,6,FALSE)*VLOOKUP(ESCYLD2!BG$4,'[1]INTERNAL PARAMETERS-1'!$B$5:$J$44,3,FALSE) + ESCYLD1!BG124*(1-VLOOKUP(ESCYLD2!BG$4,'[1]INTERNAL PARAMETERS-1'!$B$5:$J$44,5,FALSE))*VLOOKUP(ESCYLD2!BG$4,'[1]INTERNAL PARAMETERS-1'!$B$5:$J$44,8,FALSE)*VLOOKUP(ESCYLD2!BG$4,'[1]INTERNAL PARAMETERS-1'!$B$5:$J$44,3,FALSE)</f>
        <v>0</v>
      </c>
      <c r="BH124" s="52">
        <f>ESCYLD1!BH124*VLOOKUP(ESCYLD2!BH$4,'[1]INTERNAL PARAMETERS-1'!$B$5:$J$44,5,FALSE)*VLOOKUP(ESCYLD2!BH$4,'[1]INTERNAL PARAMETERS-1'!$B$5:$J$44,6,FALSE)*VLOOKUP(ESCYLD2!BH$4,'[1]INTERNAL PARAMETERS-1'!$B$5:$J$44,3,FALSE) + ESCYLD1!BH124*(1-VLOOKUP(ESCYLD2!BH$4,'[1]INTERNAL PARAMETERS-1'!$B$5:$J$44,5,FALSE))*VLOOKUP(ESCYLD2!BH$4,'[1]INTERNAL PARAMETERS-1'!$B$5:$J$44,8,FALSE)*VLOOKUP(ESCYLD2!BH$4,'[1]INTERNAL PARAMETERS-1'!$B$5:$J$44,3,FALSE)</f>
        <v>0</v>
      </c>
      <c r="BI124" s="52">
        <f>ESCYLD1!BI124*VLOOKUP(ESCYLD2!BI$4,'[1]INTERNAL PARAMETERS-1'!$B$5:$J$44,5,FALSE)*VLOOKUP(ESCYLD2!BI$4,'[1]INTERNAL PARAMETERS-1'!$B$5:$J$44,6,FALSE)*VLOOKUP(ESCYLD2!BI$4,'[1]INTERNAL PARAMETERS-1'!$B$5:$J$44,3,FALSE) + ESCYLD1!BI124*(1-VLOOKUP(ESCYLD2!BI$4,'[1]INTERNAL PARAMETERS-1'!$B$5:$J$44,5,FALSE))*VLOOKUP(ESCYLD2!BI$4,'[1]INTERNAL PARAMETERS-1'!$B$5:$J$44,8,FALSE)*VLOOKUP(ESCYLD2!BI$4,'[1]INTERNAL PARAMETERS-1'!$B$5:$J$44,3,FALSE)</f>
        <v>0</v>
      </c>
      <c r="BJ124" s="52">
        <f>ESCYLD1!BJ124*VLOOKUP(ESCYLD2!BJ$4,'[1]INTERNAL PARAMETERS-1'!$B$5:$J$44,5,FALSE)*VLOOKUP(ESCYLD2!BJ$4,'[1]INTERNAL PARAMETERS-1'!$B$5:$J$44,6,FALSE)*VLOOKUP(ESCYLD2!BJ$4,'[1]INTERNAL PARAMETERS-1'!$B$5:$J$44,3,FALSE) + ESCYLD1!BJ124*(1-VLOOKUP(ESCYLD2!BJ$4,'[1]INTERNAL PARAMETERS-1'!$B$5:$J$44,5,FALSE))*VLOOKUP(ESCYLD2!BJ$4,'[1]INTERNAL PARAMETERS-1'!$B$5:$J$44,8,FALSE)*VLOOKUP(ESCYLD2!BJ$4,'[1]INTERNAL PARAMETERS-1'!$B$5:$J$44,3,FALSE)</f>
        <v>0</v>
      </c>
      <c r="BK124" s="52">
        <f>ESCYLD1!BK124*VLOOKUP(ESCYLD2!BK$4,'[1]INTERNAL PARAMETERS-1'!$B$5:$J$44,5,FALSE)*VLOOKUP(ESCYLD2!BK$4,'[1]INTERNAL PARAMETERS-1'!$B$5:$J$44,6,FALSE)*VLOOKUP(ESCYLD2!BK$4,'[1]INTERNAL PARAMETERS-1'!$B$5:$J$44,3,FALSE) + ESCYLD1!BK124*(1-VLOOKUP(ESCYLD2!BK$4,'[1]INTERNAL PARAMETERS-1'!$B$5:$J$44,5,FALSE))*VLOOKUP(ESCYLD2!BK$4,'[1]INTERNAL PARAMETERS-1'!$B$5:$J$44,8,FALSE)*VLOOKUP(ESCYLD2!BK$4,'[1]INTERNAL PARAMETERS-1'!$B$5:$J$44,3,FALSE)</f>
        <v>0</v>
      </c>
      <c r="BL124" s="52">
        <f>ESCYLD1!BL124*VLOOKUP(ESCYLD2!BL$4,'[1]INTERNAL PARAMETERS-1'!$B$5:$J$44,5,FALSE)*VLOOKUP(ESCYLD2!BL$4,'[1]INTERNAL PARAMETERS-1'!$B$5:$J$44,6,FALSE)*VLOOKUP(ESCYLD2!BL$4,'[1]INTERNAL PARAMETERS-1'!$B$5:$J$44,3,FALSE) + ESCYLD1!BL124*(1-VLOOKUP(ESCYLD2!BL$4,'[1]INTERNAL PARAMETERS-1'!$B$5:$J$44,5,FALSE))*VLOOKUP(ESCYLD2!BL$4,'[1]INTERNAL PARAMETERS-1'!$B$5:$J$44,8,FALSE)*VLOOKUP(ESCYLD2!BL$4,'[1]INTERNAL PARAMETERS-1'!$B$5:$J$44,3,FALSE)</f>
        <v>0</v>
      </c>
      <c r="BM124" s="52">
        <f>ESCYLD1!BM124*VLOOKUP(ESCYLD2!BM$4,'[1]INTERNAL PARAMETERS-1'!$B$5:$J$44,5,FALSE)*VLOOKUP(ESCYLD2!BM$4,'[1]INTERNAL PARAMETERS-1'!$B$5:$J$44,6,FALSE)*VLOOKUP(ESCYLD2!BM$4,'[1]INTERNAL PARAMETERS-1'!$B$5:$J$44,3,FALSE) + ESCYLD1!BM124*(1-VLOOKUP(ESCYLD2!BM$4,'[1]INTERNAL PARAMETERS-1'!$B$5:$J$44,5,FALSE))*VLOOKUP(ESCYLD2!BM$4,'[1]INTERNAL PARAMETERS-1'!$B$5:$J$44,8,FALSE)*VLOOKUP(ESCYLD2!BM$4,'[1]INTERNAL PARAMETERS-1'!$B$5:$J$44,3,FALSE)</f>
        <v>0</v>
      </c>
      <c r="BN124" s="52">
        <f>ESCYLD1!BN124*VLOOKUP(ESCYLD2!BN$4,'[1]INTERNAL PARAMETERS-1'!$B$5:$J$44,5,FALSE)*VLOOKUP(ESCYLD2!BN$4,'[1]INTERNAL PARAMETERS-1'!$B$5:$J$44,6,FALSE)*VLOOKUP(ESCYLD2!BN$4,'[1]INTERNAL PARAMETERS-1'!$B$5:$J$44,3,FALSE) + ESCYLD1!BN124*(1-VLOOKUP(ESCYLD2!BN$4,'[1]INTERNAL PARAMETERS-1'!$B$5:$J$44,5,FALSE))*VLOOKUP(ESCYLD2!BN$4,'[1]INTERNAL PARAMETERS-1'!$B$5:$J$44,8,FALSE)*VLOOKUP(ESCYLD2!BN$4,'[1]INTERNAL PARAMETERS-1'!$B$5:$J$44,3,FALSE)</f>
        <v>0</v>
      </c>
      <c r="BO124" s="52">
        <f>ESCYLD1!BO124*VLOOKUP(ESCYLD2!BO$4,'[1]INTERNAL PARAMETERS-1'!$B$5:$J$44,5,FALSE)*VLOOKUP(ESCYLD2!BO$4,'[1]INTERNAL PARAMETERS-1'!$B$5:$J$44,6,FALSE)*VLOOKUP(ESCYLD2!BO$4,'[1]INTERNAL PARAMETERS-1'!$B$5:$J$44,3,FALSE) + ESCYLD1!BO124*(1-VLOOKUP(ESCYLD2!BO$4,'[1]INTERNAL PARAMETERS-1'!$B$5:$J$44,5,FALSE))*VLOOKUP(ESCYLD2!BO$4,'[1]INTERNAL PARAMETERS-1'!$B$5:$J$44,8,FALSE)*VLOOKUP(ESCYLD2!BO$4,'[1]INTERNAL PARAMETERS-1'!$B$5:$J$44,3,FALSE)</f>
        <v>0</v>
      </c>
      <c r="BP124" s="52">
        <f>ESCYLD1!BP124*VLOOKUP(ESCYLD2!BP$4,'[1]INTERNAL PARAMETERS-1'!$B$5:$J$44,5,FALSE)*VLOOKUP(ESCYLD2!BP$4,'[1]INTERNAL PARAMETERS-1'!$B$5:$J$44,6,FALSE)*VLOOKUP(ESCYLD2!BP$4,'[1]INTERNAL PARAMETERS-1'!$B$5:$J$44,3,FALSE) + ESCYLD1!BP124*(1-VLOOKUP(ESCYLD2!BP$4,'[1]INTERNAL PARAMETERS-1'!$B$5:$J$44,5,FALSE))*VLOOKUP(ESCYLD2!BP$4,'[1]INTERNAL PARAMETERS-1'!$B$5:$J$44,8,FALSE)*VLOOKUP(ESCYLD2!BP$4,'[1]INTERNAL PARAMETERS-1'!$B$5:$J$44,3,FALSE)</f>
        <v>0</v>
      </c>
      <c r="BQ124" s="52">
        <f>ESCYLD1!BQ124*VLOOKUP(ESCYLD2!BQ$4,'[1]INTERNAL PARAMETERS-1'!$B$5:$J$44,5,FALSE)*VLOOKUP(ESCYLD2!BQ$4,'[1]INTERNAL PARAMETERS-1'!$B$5:$J$44,6,FALSE)*VLOOKUP(ESCYLD2!BQ$4,'[1]INTERNAL PARAMETERS-1'!$B$5:$J$44,3,FALSE) + ESCYLD1!BQ124*(1-VLOOKUP(ESCYLD2!BQ$4,'[1]INTERNAL PARAMETERS-1'!$B$5:$J$44,5,FALSE))*VLOOKUP(ESCYLD2!BQ$4,'[1]INTERNAL PARAMETERS-1'!$B$5:$J$44,8,FALSE)*VLOOKUP(ESCYLD2!BQ$4,'[1]INTERNAL PARAMETERS-1'!$B$5:$J$44,3,FALSE)</f>
        <v>0</v>
      </c>
      <c r="BR124" s="52">
        <f>ESCYLD1!BR124*VLOOKUP(ESCYLD2!BR$4,'[1]INTERNAL PARAMETERS-1'!$B$5:$J$44,5,FALSE)*VLOOKUP(ESCYLD2!BR$4,'[1]INTERNAL PARAMETERS-1'!$B$5:$J$44,6,FALSE)*VLOOKUP(ESCYLD2!BR$4,'[1]INTERNAL PARAMETERS-1'!$B$5:$J$44,3,FALSE) + ESCYLD1!BR124*(1-VLOOKUP(ESCYLD2!BR$4,'[1]INTERNAL PARAMETERS-1'!$B$5:$J$44,5,FALSE))*VLOOKUP(ESCYLD2!BR$4,'[1]INTERNAL PARAMETERS-1'!$B$5:$J$44,8,FALSE)*VLOOKUP(ESCYLD2!BR$4,'[1]INTERNAL PARAMETERS-1'!$B$5:$J$44,3,FALSE)</f>
        <v>0</v>
      </c>
      <c r="BS124" s="52">
        <f>ESCYLD1!BS124*VLOOKUP(ESCYLD2!BS$4,'[1]INTERNAL PARAMETERS-1'!$B$5:$J$44,5,FALSE)*VLOOKUP(ESCYLD2!BS$4,'[1]INTERNAL PARAMETERS-1'!$B$5:$J$44,6,FALSE)*VLOOKUP(ESCYLD2!BS$4,'[1]INTERNAL PARAMETERS-1'!$B$5:$J$44,3,FALSE) + ESCYLD1!BS124*(1-VLOOKUP(ESCYLD2!BS$4,'[1]INTERNAL PARAMETERS-1'!$B$5:$J$44,5,FALSE))*VLOOKUP(ESCYLD2!BS$4,'[1]INTERNAL PARAMETERS-1'!$B$5:$J$44,8,FALSE)*VLOOKUP(ESCYLD2!BS$4,'[1]INTERNAL PARAMETERS-1'!$B$5:$J$44,3,FALSE)</f>
        <v>0</v>
      </c>
      <c r="BT124" s="52">
        <f>ESCYLD1!BT124*VLOOKUP(ESCYLD2!BT$4,'[1]INTERNAL PARAMETERS-1'!$B$5:$J$44,5,FALSE)*VLOOKUP(ESCYLD2!BT$4,'[1]INTERNAL PARAMETERS-1'!$B$5:$J$44,6,FALSE)*VLOOKUP(ESCYLD2!BT$4,'[1]INTERNAL PARAMETERS-1'!$B$5:$J$44,3,FALSE) + ESCYLD1!BT124*(1-VLOOKUP(ESCYLD2!BT$4,'[1]INTERNAL PARAMETERS-1'!$B$5:$J$44,5,FALSE))*VLOOKUP(ESCYLD2!BT$4,'[1]INTERNAL PARAMETERS-1'!$B$5:$J$44,8,FALSE)*VLOOKUP(ESCYLD2!BT$4,'[1]INTERNAL PARAMETERS-1'!$B$5:$J$44,3,FALSE)</f>
        <v>0</v>
      </c>
      <c r="BU124" s="52">
        <f>ESCYLD1!BU124*VLOOKUP(ESCYLD2!BU$4,'[1]INTERNAL PARAMETERS-1'!$B$5:$J$44,5,FALSE)*VLOOKUP(ESCYLD2!BU$4,'[1]INTERNAL PARAMETERS-1'!$B$5:$J$44,6,FALSE)*VLOOKUP(ESCYLD2!BU$4,'[1]INTERNAL PARAMETERS-1'!$B$5:$J$44,3,FALSE) + ESCYLD1!BU124*(1-VLOOKUP(ESCYLD2!BU$4,'[1]INTERNAL PARAMETERS-1'!$B$5:$J$44,5,FALSE))*VLOOKUP(ESCYLD2!BU$4,'[1]INTERNAL PARAMETERS-1'!$B$5:$J$44,8,FALSE)*VLOOKUP(ESCYLD2!BU$4,'[1]INTERNAL PARAMETERS-1'!$B$5:$J$44,3,FALSE)</f>
        <v>0</v>
      </c>
      <c r="BV124" s="52">
        <f>ESCYLD1!BV124*VLOOKUP(ESCYLD2!BV$4,'[1]INTERNAL PARAMETERS-1'!$B$5:$J$44,5,FALSE)*VLOOKUP(ESCYLD2!BV$4,'[1]INTERNAL PARAMETERS-1'!$B$5:$J$44,6,FALSE)*VLOOKUP(ESCYLD2!BV$4,'[1]INTERNAL PARAMETERS-1'!$B$5:$J$44,3,FALSE) + ESCYLD1!BV124*(1-VLOOKUP(ESCYLD2!BV$4,'[1]INTERNAL PARAMETERS-1'!$B$5:$J$44,5,FALSE))*VLOOKUP(ESCYLD2!BV$4,'[1]INTERNAL PARAMETERS-1'!$B$5:$J$44,8,FALSE)*VLOOKUP(ESCYLD2!BV$4,'[1]INTERNAL PARAMETERS-1'!$B$5:$J$44,3,FALSE)</f>
        <v>0</v>
      </c>
      <c r="BW124" s="52">
        <f>ESCYLD1!BW124*VLOOKUP(ESCYLD2!BW$4,'[1]INTERNAL PARAMETERS-1'!$B$5:$J$44,5,FALSE)*VLOOKUP(ESCYLD2!BW$4,'[1]INTERNAL PARAMETERS-1'!$B$5:$J$44,6,FALSE)*VLOOKUP(ESCYLD2!BW$4,'[1]INTERNAL PARAMETERS-1'!$B$5:$J$44,3,FALSE) + ESCYLD1!BW124*(1-VLOOKUP(ESCYLD2!BW$4,'[1]INTERNAL PARAMETERS-1'!$B$5:$J$44,5,FALSE))*VLOOKUP(ESCYLD2!BW$4,'[1]INTERNAL PARAMETERS-1'!$B$5:$J$44,8,FALSE)*VLOOKUP(ESCYLD2!BW$4,'[1]INTERNAL PARAMETERS-1'!$B$5:$J$44,3,FALSE)</f>
        <v>0</v>
      </c>
      <c r="BX124" s="52">
        <f>ESCYLD1!BX124*VLOOKUP(ESCYLD2!BX$4,'[1]INTERNAL PARAMETERS-1'!$B$5:$J$44,5,FALSE)*VLOOKUP(ESCYLD2!BX$4,'[1]INTERNAL PARAMETERS-1'!$B$5:$J$44,6,FALSE)*VLOOKUP(ESCYLD2!BX$4,'[1]INTERNAL PARAMETERS-1'!$B$5:$J$44,3,FALSE) + ESCYLD1!BX124*(1-VLOOKUP(ESCYLD2!BX$4,'[1]INTERNAL PARAMETERS-1'!$B$5:$J$44,5,FALSE))*VLOOKUP(ESCYLD2!BX$4,'[1]INTERNAL PARAMETERS-1'!$B$5:$J$44,8,FALSE)*VLOOKUP(ESCYLD2!BX$4,'[1]INTERNAL PARAMETERS-1'!$B$5:$J$44,3,FALSE)</f>
        <v>0</v>
      </c>
      <c r="BY124" s="52">
        <f>ESCYLD1!BY124*VLOOKUP(ESCYLD2!BY$4,'[1]INTERNAL PARAMETERS-1'!$B$5:$J$44,5,FALSE)*VLOOKUP(ESCYLD2!BY$4,'[1]INTERNAL PARAMETERS-1'!$B$5:$J$44,6,FALSE)*VLOOKUP(ESCYLD2!BY$4,'[1]INTERNAL PARAMETERS-1'!$B$5:$J$44,3,FALSE) + ESCYLD1!BY124*(1-VLOOKUP(ESCYLD2!BY$4,'[1]INTERNAL PARAMETERS-1'!$B$5:$J$44,5,FALSE))*VLOOKUP(ESCYLD2!BY$4,'[1]INTERNAL PARAMETERS-1'!$B$5:$J$44,8,FALSE)*VLOOKUP(ESCYLD2!BY$4,'[1]INTERNAL PARAMETERS-1'!$B$5:$J$44,3,FALSE)</f>
        <v>0</v>
      </c>
      <c r="BZ124" s="52">
        <f>ESCYLD1!BZ124*VLOOKUP(ESCYLD2!BZ$4,'[1]INTERNAL PARAMETERS-1'!$B$5:$J$44,5,FALSE)*VLOOKUP(ESCYLD2!BZ$4,'[1]INTERNAL PARAMETERS-1'!$B$5:$J$44,6,FALSE)*VLOOKUP(ESCYLD2!BZ$4,'[1]INTERNAL PARAMETERS-1'!$B$5:$J$44,3,FALSE) + ESCYLD1!BZ124*(1-VLOOKUP(ESCYLD2!BZ$4,'[1]INTERNAL PARAMETERS-1'!$B$5:$J$44,5,FALSE))*VLOOKUP(ESCYLD2!BZ$4,'[1]INTERNAL PARAMETERS-1'!$B$5:$J$44,8,FALSE)*VLOOKUP(ESCYLD2!BZ$4,'[1]INTERNAL PARAMETERS-1'!$B$5:$J$44,3,FALSE)</f>
        <v>0</v>
      </c>
      <c r="CA124" s="52">
        <f>ESCYLD1!CA124*VLOOKUP(ESCYLD2!CA$4,'[1]INTERNAL PARAMETERS-1'!$B$5:$J$44,5,FALSE)*VLOOKUP(ESCYLD2!CA$4,'[1]INTERNAL PARAMETERS-1'!$B$5:$J$44,6,FALSE)*VLOOKUP(ESCYLD2!CA$4,'[1]INTERNAL PARAMETERS-1'!$B$5:$J$44,3,FALSE) + ESCYLD1!CA124*(1-VLOOKUP(ESCYLD2!CA$4,'[1]INTERNAL PARAMETERS-1'!$B$5:$J$44,5,FALSE))*VLOOKUP(ESCYLD2!CA$4,'[1]INTERNAL PARAMETERS-1'!$B$5:$J$44,8,FALSE)*VLOOKUP(ESCYLD2!CA$4,'[1]INTERNAL PARAMETERS-1'!$B$5:$J$44,3,FALSE)</f>
        <v>0</v>
      </c>
      <c r="CB124" s="52">
        <f>ESCYLD1!CB124*VLOOKUP(ESCYLD2!CB$4,'[1]INTERNAL PARAMETERS-1'!$B$5:$J$44,5,FALSE)*VLOOKUP(ESCYLD2!CB$4,'[1]INTERNAL PARAMETERS-1'!$B$5:$J$44,6,FALSE)*VLOOKUP(ESCYLD2!CB$4,'[1]INTERNAL PARAMETERS-1'!$B$5:$J$44,3,FALSE) + ESCYLD1!CB124*(1-VLOOKUP(ESCYLD2!CB$4,'[1]INTERNAL PARAMETERS-1'!$B$5:$J$44,5,FALSE))*VLOOKUP(ESCYLD2!CB$4,'[1]INTERNAL PARAMETERS-1'!$B$5:$J$44,8,FALSE)*VLOOKUP(ESCYLD2!CB$4,'[1]INTERNAL PARAMETERS-1'!$B$5:$J$44,3,FALSE)</f>
        <v>0</v>
      </c>
      <c r="CC124" s="52">
        <f>ESCYLD1!CC124*VLOOKUP(ESCYLD2!CC$4,'[1]INTERNAL PARAMETERS-1'!$B$5:$J$44,5,FALSE)*VLOOKUP(ESCYLD2!CC$4,'[1]INTERNAL PARAMETERS-1'!$B$5:$J$44,6,FALSE)*VLOOKUP(ESCYLD2!CC$4,'[1]INTERNAL PARAMETERS-1'!$B$5:$J$44,3,FALSE) + ESCYLD1!CC124*(1-VLOOKUP(ESCYLD2!CC$4,'[1]INTERNAL PARAMETERS-1'!$B$5:$J$44,5,FALSE))*VLOOKUP(ESCYLD2!CC$4,'[1]INTERNAL PARAMETERS-1'!$B$5:$J$44,8,FALSE)*VLOOKUP(ESCYLD2!CC$4,'[1]INTERNAL PARAMETERS-1'!$B$5:$J$44,3,FALSE)</f>
        <v>0</v>
      </c>
      <c r="CD124" s="52">
        <f>ESCYLD1!CD124*VLOOKUP(ESCYLD2!CD$4,'[1]INTERNAL PARAMETERS-1'!$B$5:$J$44,5,FALSE)*VLOOKUP(ESCYLD2!CD$4,'[1]INTERNAL PARAMETERS-1'!$B$5:$J$44,6,FALSE)*VLOOKUP(ESCYLD2!CD$4,'[1]INTERNAL PARAMETERS-1'!$B$5:$J$44,3,FALSE) + ESCYLD1!CD124*(1-VLOOKUP(ESCYLD2!CD$4,'[1]INTERNAL PARAMETERS-1'!$B$5:$J$44,5,FALSE))*VLOOKUP(ESCYLD2!CD$4,'[1]INTERNAL PARAMETERS-1'!$B$5:$J$44,8,FALSE)*VLOOKUP(ESCYLD2!CD$4,'[1]INTERNAL PARAMETERS-1'!$B$5:$J$44,3,FALSE)</f>
        <v>0</v>
      </c>
      <c r="CE124" s="52">
        <f>ESCYLD1!CE124*VLOOKUP(ESCYLD2!CE$4,'[1]INTERNAL PARAMETERS-1'!$B$5:$J$44,5,FALSE)*VLOOKUP(ESCYLD2!CE$4,'[1]INTERNAL PARAMETERS-1'!$B$5:$J$44,6,FALSE)*VLOOKUP(ESCYLD2!CE$4,'[1]INTERNAL PARAMETERS-1'!$B$5:$J$44,3,FALSE) + ESCYLD1!CE124*(1-VLOOKUP(ESCYLD2!CE$4,'[1]INTERNAL PARAMETERS-1'!$B$5:$J$44,5,FALSE))*VLOOKUP(ESCYLD2!CE$4,'[1]INTERNAL PARAMETERS-1'!$B$5:$J$44,8,FALSE)*VLOOKUP(ESCYLD2!CE$4,'[1]INTERNAL PARAMETERS-1'!$B$5:$J$44,3,FALSE)</f>
        <v>0</v>
      </c>
      <c r="CF124" s="52">
        <f>ESCYLD1!CF124*VLOOKUP(ESCYLD2!CF$4,'[1]INTERNAL PARAMETERS-1'!$B$5:$J$44,5,FALSE)*VLOOKUP(ESCYLD2!CF$4,'[1]INTERNAL PARAMETERS-1'!$B$5:$J$44,6,FALSE)*VLOOKUP(ESCYLD2!CF$4,'[1]INTERNAL PARAMETERS-1'!$B$5:$J$44,3,FALSE) + ESCYLD1!CF124*(1-VLOOKUP(ESCYLD2!CF$4,'[1]INTERNAL PARAMETERS-1'!$B$5:$J$44,5,FALSE))*VLOOKUP(ESCYLD2!CF$4,'[1]INTERNAL PARAMETERS-1'!$B$5:$J$44,8,FALSE)*VLOOKUP(ESCYLD2!CF$4,'[1]INTERNAL PARAMETERS-1'!$B$5:$J$44,3,FALSE)</f>
        <v>0</v>
      </c>
      <c r="CG124" s="52">
        <f>ESCYLD1!CG124*VLOOKUP(ESCYLD2!CG$4,'[1]INTERNAL PARAMETERS-1'!$B$5:$J$44,5,FALSE)*VLOOKUP(ESCYLD2!CG$4,'[1]INTERNAL PARAMETERS-1'!$B$5:$J$44,6,FALSE)*VLOOKUP(ESCYLD2!CG$4,'[1]INTERNAL PARAMETERS-1'!$B$5:$J$44,3,FALSE) + ESCYLD1!CG124*(1-VLOOKUP(ESCYLD2!CG$4,'[1]INTERNAL PARAMETERS-1'!$B$5:$J$44,5,FALSE))*VLOOKUP(ESCYLD2!CG$4,'[1]INTERNAL PARAMETERS-1'!$B$5:$J$44,8,FALSE)*VLOOKUP(ESCYLD2!CG$4,'[1]INTERNAL PARAMETERS-1'!$B$5:$J$44,3,FALSE)</f>
        <v>0</v>
      </c>
      <c r="CH124" s="51">
        <f>ESCYLD1!CH124*VLOOKUP(ESCYLD2!CH$4,'[1]INTERNAL PARAMETERS-1'!$B$5:$J$44,5,FALSE)*VLOOKUP(ESCYLD2!CH$4,'[1]INTERNAL PARAMETERS-1'!$B$5:$J$44,6,FALSE)*VLOOKUP(ESCYLD2!CH$4,'[1]INTERNAL PARAMETERS-1'!$B$5:$J$44,3,FALSE) + ESCYLD1!CH124*(1-VLOOKUP(ESCYLD2!CH$4,'[1]INTERNAL PARAMETERS-1'!$B$5:$J$44,5,FALSE))*VLOOKUP(ESCYLD2!CH$4,'[1]INTERNAL PARAMETERS-1'!$B$5:$J$44,8,FALSE)*VLOOKUP(ESCYLD2!CH$4,'[1]INTERNAL PARAMETERS-1'!$B$5:$J$44,3,FALSE)</f>
        <v>0</v>
      </c>
      <c r="CJ124" s="53">
        <f t="shared" si="2"/>
        <v>0</v>
      </c>
      <c r="CK124" s="51">
        <f t="shared" si="3"/>
        <v>0</v>
      </c>
    </row>
    <row r="125" spans="2:89" x14ac:dyDescent="0.5">
      <c r="B125" s="66" t="s">
        <v>9</v>
      </c>
      <c r="C125" s="65" t="s">
        <v>90</v>
      </c>
      <c r="D125" s="65" t="s">
        <v>77</v>
      </c>
      <c r="E125" s="151">
        <f>ESC!AF125</f>
        <v>0</v>
      </c>
      <c r="F125" s="67">
        <f>'[1]INTERNAL PARAMETERS-1'!M17</f>
        <v>25.55</v>
      </c>
      <c r="G125" s="53">
        <f>ESCYLD1!G125*VLOOKUP(ESCYLD2!G$4,'[1]INTERNAL PARAMETERS-1'!$B$5:$J$44,5,FALSE)*VLOOKUP(ESCYLD2!G$4,'[1]INTERNAL PARAMETERS-1'!$B$5:$J$44,7,FALSE)*ESCYLD2!$F125 + ESCYLD1!G125*(1-VLOOKUP(ESCYLD2!G$4,'[1]INTERNAL PARAMETERS-1'!$B$5:$J$44,5,FALSE))*VLOOKUP(ESCYLD2!G$4,'[1]INTERNAL PARAMETERS-1'!$B$5:$J$44,9,FALSE)*ESCYLD2!$F125</f>
        <v>0</v>
      </c>
      <c r="H125" s="52">
        <f>ESCYLD1!H125*VLOOKUP(ESCYLD2!H$4,'[1]INTERNAL PARAMETERS-1'!$B$5:$J$44,5,FALSE)*VLOOKUP(ESCYLD2!H$4,'[1]INTERNAL PARAMETERS-1'!$B$5:$J$44,7,FALSE)*ESCYLD2!$F125 + ESCYLD1!H125*(1-VLOOKUP(ESCYLD2!H$4,'[1]INTERNAL PARAMETERS-1'!$B$5:$J$44,5,FALSE))*VLOOKUP(ESCYLD2!H$4,'[1]INTERNAL PARAMETERS-1'!$B$5:$J$44,9,FALSE)*ESCYLD2!$F125</f>
        <v>0</v>
      </c>
      <c r="I125" s="52">
        <f>ESCYLD1!I125*VLOOKUP(ESCYLD2!I$4,'[1]INTERNAL PARAMETERS-1'!$B$5:$J$44,5,FALSE)*VLOOKUP(ESCYLD2!I$4,'[1]INTERNAL PARAMETERS-1'!$B$5:$J$44,7,FALSE)*ESCYLD2!$F125 + ESCYLD1!I125*(1-VLOOKUP(ESCYLD2!I$4,'[1]INTERNAL PARAMETERS-1'!$B$5:$J$44,5,FALSE))*VLOOKUP(ESCYLD2!I$4,'[1]INTERNAL PARAMETERS-1'!$B$5:$J$44,9,FALSE)*ESCYLD2!$F125</f>
        <v>0</v>
      </c>
      <c r="J125" s="52">
        <f>ESCYLD1!J125*VLOOKUP(ESCYLD2!J$4,'[1]INTERNAL PARAMETERS-1'!$B$5:$J$44,5,FALSE)*VLOOKUP(ESCYLD2!J$4,'[1]INTERNAL PARAMETERS-1'!$B$5:$J$44,7,FALSE)*ESCYLD2!$F125 + ESCYLD1!J125*(1-VLOOKUP(ESCYLD2!J$4,'[1]INTERNAL PARAMETERS-1'!$B$5:$J$44,5,FALSE))*VLOOKUP(ESCYLD2!J$4,'[1]INTERNAL PARAMETERS-1'!$B$5:$J$44,9,FALSE)*ESCYLD2!$F125</f>
        <v>0</v>
      </c>
      <c r="K125" s="52">
        <f>ESCYLD1!K125*VLOOKUP(ESCYLD2!K$4,'[1]INTERNAL PARAMETERS-1'!$B$5:$J$44,5,FALSE)*VLOOKUP(ESCYLD2!K$4,'[1]INTERNAL PARAMETERS-1'!$B$5:$J$44,7,FALSE)*ESCYLD2!$F125 + ESCYLD1!K125*(1-VLOOKUP(ESCYLD2!K$4,'[1]INTERNAL PARAMETERS-1'!$B$5:$J$44,5,FALSE))*VLOOKUP(ESCYLD2!K$4,'[1]INTERNAL PARAMETERS-1'!$B$5:$J$44,9,FALSE)*ESCYLD2!$F125</f>
        <v>0</v>
      </c>
      <c r="L125" s="52">
        <f>ESCYLD1!L125*VLOOKUP(ESCYLD2!L$4,'[1]INTERNAL PARAMETERS-1'!$B$5:$J$44,5,FALSE)*VLOOKUP(ESCYLD2!L$4,'[1]INTERNAL PARAMETERS-1'!$B$5:$J$44,7,FALSE)*ESCYLD2!$F125 + ESCYLD1!L125*(1-VLOOKUP(ESCYLD2!L$4,'[1]INTERNAL PARAMETERS-1'!$B$5:$J$44,5,FALSE))*VLOOKUP(ESCYLD2!L$4,'[1]INTERNAL PARAMETERS-1'!$B$5:$J$44,9,FALSE)*ESCYLD2!$F125</f>
        <v>0</v>
      </c>
      <c r="M125" s="52">
        <f>ESCYLD1!M125*VLOOKUP(ESCYLD2!M$4,'[1]INTERNAL PARAMETERS-1'!$B$5:$J$44,5,FALSE)*VLOOKUP(ESCYLD2!M$4,'[1]INTERNAL PARAMETERS-1'!$B$5:$J$44,7,FALSE)*ESCYLD2!$F125 + ESCYLD1!M125*(1-VLOOKUP(ESCYLD2!M$4,'[1]INTERNAL PARAMETERS-1'!$B$5:$J$44,5,FALSE))*VLOOKUP(ESCYLD2!M$4,'[1]INTERNAL PARAMETERS-1'!$B$5:$J$44,9,FALSE)*ESCYLD2!$F125</f>
        <v>0</v>
      </c>
      <c r="N125" s="52">
        <f>ESCYLD1!N125*VLOOKUP(ESCYLD2!N$4,'[1]INTERNAL PARAMETERS-1'!$B$5:$J$44,5,FALSE)*VLOOKUP(ESCYLD2!N$4,'[1]INTERNAL PARAMETERS-1'!$B$5:$J$44,7,FALSE)*ESCYLD2!$F125 + ESCYLD1!N125*(1-VLOOKUP(ESCYLD2!N$4,'[1]INTERNAL PARAMETERS-1'!$B$5:$J$44,5,FALSE))*VLOOKUP(ESCYLD2!N$4,'[1]INTERNAL PARAMETERS-1'!$B$5:$J$44,9,FALSE)*ESCYLD2!$F125</f>
        <v>0</v>
      </c>
      <c r="O125" s="52">
        <f>ESCYLD1!O125*VLOOKUP(ESCYLD2!O$4,'[1]INTERNAL PARAMETERS-1'!$B$5:$J$44,5,FALSE)*VLOOKUP(ESCYLD2!O$4,'[1]INTERNAL PARAMETERS-1'!$B$5:$J$44,7,FALSE)*ESCYLD2!$F125 + ESCYLD1!O125*(1-VLOOKUP(ESCYLD2!O$4,'[1]INTERNAL PARAMETERS-1'!$B$5:$J$44,5,FALSE))*VLOOKUP(ESCYLD2!O$4,'[1]INTERNAL PARAMETERS-1'!$B$5:$J$44,9,FALSE)*ESCYLD2!$F125</f>
        <v>0</v>
      </c>
      <c r="P125" s="52">
        <f>ESCYLD1!P125*VLOOKUP(ESCYLD2!P$4,'[1]INTERNAL PARAMETERS-1'!$B$5:$J$44,5,FALSE)*VLOOKUP(ESCYLD2!P$4,'[1]INTERNAL PARAMETERS-1'!$B$5:$J$44,7,FALSE)*ESCYLD2!$F125 + ESCYLD1!P125*(1-VLOOKUP(ESCYLD2!P$4,'[1]INTERNAL PARAMETERS-1'!$B$5:$J$44,5,FALSE))*VLOOKUP(ESCYLD2!P$4,'[1]INTERNAL PARAMETERS-1'!$B$5:$J$44,9,FALSE)*ESCYLD2!$F125</f>
        <v>0</v>
      </c>
      <c r="Q125" s="52">
        <f>ESCYLD1!Q125*VLOOKUP(ESCYLD2!Q$4,'[1]INTERNAL PARAMETERS-1'!$B$5:$J$44,5,FALSE)*VLOOKUP(ESCYLD2!Q$4,'[1]INTERNAL PARAMETERS-1'!$B$5:$J$44,7,FALSE)*ESCYLD2!$F125 + ESCYLD1!Q125*(1-VLOOKUP(ESCYLD2!Q$4,'[1]INTERNAL PARAMETERS-1'!$B$5:$J$44,5,FALSE))*VLOOKUP(ESCYLD2!Q$4,'[1]INTERNAL PARAMETERS-1'!$B$5:$J$44,9,FALSE)*ESCYLD2!$F125</f>
        <v>0</v>
      </c>
      <c r="R125" s="52">
        <f>ESCYLD1!R125*VLOOKUP(ESCYLD2!R$4,'[1]INTERNAL PARAMETERS-1'!$B$5:$J$44,5,FALSE)*VLOOKUP(ESCYLD2!R$4,'[1]INTERNAL PARAMETERS-1'!$B$5:$J$44,7,FALSE)*ESCYLD2!$F125 + ESCYLD1!R125*(1-VLOOKUP(ESCYLD2!R$4,'[1]INTERNAL PARAMETERS-1'!$B$5:$J$44,5,FALSE))*VLOOKUP(ESCYLD2!R$4,'[1]INTERNAL PARAMETERS-1'!$B$5:$J$44,9,FALSE)*ESCYLD2!$F125</f>
        <v>0</v>
      </c>
      <c r="S125" s="52">
        <f>ESCYLD1!S125*VLOOKUP(ESCYLD2!S$4,'[1]INTERNAL PARAMETERS-1'!$B$5:$J$44,5,FALSE)*VLOOKUP(ESCYLD2!S$4,'[1]INTERNAL PARAMETERS-1'!$B$5:$J$44,7,FALSE)*ESCYLD2!$F125 + ESCYLD1!S125*(1-VLOOKUP(ESCYLD2!S$4,'[1]INTERNAL PARAMETERS-1'!$B$5:$J$44,5,FALSE))*VLOOKUP(ESCYLD2!S$4,'[1]INTERNAL PARAMETERS-1'!$B$5:$J$44,9,FALSE)*ESCYLD2!$F125</f>
        <v>0</v>
      </c>
      <c r="T125" s="52">
        <f>ESCYLD1!T125*VLOOKUP(ESCYLD2!T$4,'[1]INTERNAL PARAMETERS-1'!$B$5:$J$44,5,FALSE)*VLOOKUP(ESCYLD2!T$4,'[1]INTERNAL PARAMETERS-1'!$B$5:$J$44,7,FALSE)*ESCYLD2!$F125 + ESCYLD1!T125*(1-VLOOKUP(ESCYLD2!T$4,'[1]INTERNAL PARAMETERS-1'!$B$5:$J$44,5,FALSE))*VLOOKUP(ESCYLD2!T$4,'[1]INTERNAL PARAMETERS-1'!$B$5:$J$44,9,FALSE)*ESCYLD2!$F125</f>
        <v>0</v>
      </c>
      <c r="U125" s="52">
        <f>ESCYLD1!U125*VLOOKUP(ESCYLD2!U$4,'[1]INTERNAL PARAMETERS-1'!$B$5:$J$44,5,FALSE)*VLOOKUP(ESCYLD2!U$4,'[1]INTERNAL PARAMETERS-1'!$B$5:$J$44,7,FALSE)*ESCYLD2!$F125 + ESCYLD1!U125*(1-VLOOKUP(ESCYLD2!U$4,'[1]INTERNAL PARAMETERS-1'!$B$5:$J$44,5,FALSE))*VLOOKUP(ESCYLD2!U$4,'[1]INTERNAL PARAMETERS-1'!$B$5:$J$44,9,FALSE)*ESCYLD2!$F125</f>
        <v>0</v>
      </c>
      <c r="V125" s="52">
        <f>ESCYLD1!V125*VLOOKUP(ESCYLD2!V$4,'[1]INTERNAL PARAMETERS-1'!$B$5:$J$44,5,FALSE)*VLOOKUP(ESCYLD2!V$4,'[1]INTERNAL PARAMETERS-1'!$B$5:$J$44,7,FALSE)*ESCYLD2!$F125 + ESCYLD1!V125*(1-VLOOKUP(ESCYLD2!V$4,'[1]INTERNAL PARAMETERS-1'!$B$5:$J$44,5,FALSE))*VLOOKUP(ESCYLD2!V$4,'[1]INTERNAL PARAMETERS-1'!$B$5:$J$44,9,FALSE)*ESCYLD2!$F125</f>
        <v>0</v>
      </c>
      <c r="W125" s="52">
        <f>ESCYLD1!W125*VLOOKUP(ESCYLD2!W$4,'[1]INTERNAL PARAMETERS-1'!$B$5:$J$44,5,FALSE)*VLOOKUP(ESCYLD2!W$4,'[1]INTERNAL PARAMETERS-1'!$B$5:$J$44,7,FALSE)*ESCYLD2!$F125 + ESCYLD1!W125*(1-VLOOKUP(ESCYLD2!W$4,'[1]INTERNAL PARAMETERS-1'!$B$5:$J$44,5,FALSE))*VLOOKUP(ESCYLD2!W$4,'[1]INTERNAL PARAMETERS-1'!$B$5:$J$44,9,FALSE)*ESCYLD2!$F125</f>
        <v>0</v>
      </c>
      <c r="X125" s="52">
        <f>ESCYLD1!X125*VLOOKUP(ESCYLD2!X$4,'[1]INTERNAL PARAMETERS-1'!$B$5:$J$44,5,FALSE)*VLOOKUP(ESCYLD2!X$4,'[1]INTERNAL PARAMETERS-1'!$B$5:$J$44,7,FALSE)*ESCYLD2!$F125 + ESCYLD1!X125*(1-VLOOKUP(ESCYLD2!X$4,'[1]INTERNAL PARAMETERS-1'!$B$5:$J$44,5,FALSE))*VLOOKUP(ESCYLD2!X$4,'[1]INTERNAL PARAMETERS-1'!$B$5:$J$44,9,FALSE)*ESCYLD2!$F125</f>
        <v>0</v>
      </c>
      <c r="Y125" s="52">
        <f>ESCYLD1!Y125*VLOOKUP(ESCYLD2!Y$4,'[1]INTERNAL PARAMETERS-1'!$B$5:$J$44,5,FALSE)*VLOOKUP(ESCYLD2!Y$4,'[1]INTERNAL PARAMETERS-1'!$B$5:$J$44,7,FALSE)*ESCYLD2!$F125 + ESCYLD1!Y125*(1-VLOOKUP(ESCYLD2!Y$4,'[1]INTERNAL PARAMETERS-1'!$B$5:$J$44,5,FALSE))*VLOOKUP(ESCYLD2!Y$4,'[1]INTERNAL PARAMETERS-1'!$B$5:$J$44,9,FALSE)*ESCYLD2!$F125</f>
        <v>0</v>
      </c>
      <c r="Z125" s="52">
        <f>ESCYLD1!Z125*VLOOKUP(ESCYLD2!Z$4,'[1]INTERNAL PARAMETERS-1'!$B$5:$J$44,5,FALSE)*VLOOKUP(ESCYLD2!Z$4,'[1]INTERNAL PARAMETERS-1'!$B$5:$J$44,7,FALSE)*ESCYLD2!$F125 + ESCYLD1!Z125*(1-VLOOKUP(ESCYLD2!Z$4,'[1]INTERNAL PARAMETERS-1'!$B$5:$J$44,5,FALSE))*VLOOKUP(ESCYLD2!Z$4,'[1]INTERNAL PARAMETERS-1'!$B$5:$J$44,9,FALSE)*ESCYLD2!$F125</f>
        <v>0</v>
      </c>
      <c r="AA125" s="52">
        <f>ESCYLD1!AA125*VLOOKUP(ESCYLD2!AA$4,'[1]INTERNAL PARAMETERS-1'!$B$5:$J$44,5,FALSE)*VLOOKUP(ESCYLD2!AA$4,'[1]INTERNAL PARAMETERS-1'!$B$5:$J$44,7,FALSE)*ESCYLD2!$F125 + ESCYLD1!AA125*(1-VLOOKUP(ESCYLD2!AA$4,'[1]INTERNAL PARAMETERS-1'!$B$5:$J$44,5,FALSE))*VLOOKUP(ESCYLD2!AA$4,'[1]INTERNAL PARAMETERS-1'!$B$5:$J$44,9,FALSE)*ESCYLD2!$F125</f>
        <v>0</v>
      </c>
      <c r="AB125" s="52">
        <f>ESCYLD1!AB125*VLOOKUP(ESCYLD2!AB$4,'[1]INTERNAL PARAMETERS-1'!$B$5:$J$44,5,FALSE)*VLOOKUP(ESCYLD2!AB$4,'[1]INTERNAL PARAMETERS-1'!$B$5:$J$44,7,FALSE)*ESCYLD2!$F125 + ESCYLD1!AB125*(1-VLOOKUP(ESCYLD2!AB$4,'[1]INTERNAL PARAMETERS-1'!$B$5:$J$44,5,FALSE))*VLOOKUP(ESCYLD2!AB$4,'[1]INTERNAL PARAMETERS-1'!$B$5:$J$44,9,FALSE)*ESCYLD2!$F125</f>
        <v>0</v>
      </c>
      <c r="AC125" s="52">
        <f>ESCYLD1!AC125*VLOOKUP(ESCYLD2!AC$4,'[1]INTERNAL PARAMETERS-1'!$B$5:$J$44,5,FALSE)*VLOOKUP(ESCYLD2!AC$4,'[1]INTERNAL PARAMETERS-1'!$B$5:$J$44,7,FALSE)*ESCYLD2!$F125 + ESCYLD1!AC125*(1-VLOOKUP(ESCYLD2!AC$4,'[1]INTERNAL PARAMETERS-1'!$B$5:$J$44,5,FALSE))*VLOOKUP(ESCYLD2!AC$4,'[1]INTERNAL PARAMETERS-1'!$B$5:$J$44,9,FALSE)*ESCYLD2!$F125</f>
        <v>0</v>
      </c>
      <c r="AD125" s="52">
        <f>ESCYLD1!AD125*VLOOKUP(ESCYLD2!AD$4,'[1]INTERNAL PARAMETERS-1'!$B$5:$J$44,5,FALSE)*VLOOKUP(ESCYLD2!AD$4,'[1]INTERNAL PARAMETERS-1'!$B$5:$J$44,7,FALSE)*ESCYLD2!$F125 + ESCYLD1!AD125*(1-VLOOKUP(ESCYLD2!AD$4,'[1]INTERNAL PARAMETERS-1'!$B$5:$J$44,5,FALSE))*VLOOKUP(ESCYLD2!AD$4,'[1]INTERNAL PARAMETERS-1'!$B$5:$J$44,9,FALSE)*ESCYLD2!$F125</f>
        <v>0</v>
      </c>
      <c r="AE125" s="52">
        <f>ESCYLD1!AE125*VLOOKUP(ESCYLD2!AE$4,'[1]INTERNAL PARAMETERS-1'!$B$5:$J$44,5,FALSE)*VLOOKUP(ESCYLD2!AE$4,'[1]INTERNAL PARAMETERS-1'!$B$5:$J$44,7,FALSE)*ESCYLD2!$F125 + ESCYLD1!AE125*(1-VLOOKUP(ESCYLD2!AE$4,'[1]INTERNAL PARAMETERS-1'!$B$5:$J$44,5,FALSE))*VLOOKUP(ESCYLD2!AE$4,'[1]INTERNAL PARAMETERS-1'!$B$5:$J$44,9,FALSE)*ESCYLD2!$F125</f>
        <v>0</v>
      </c>
      <c r="AF125" s="52">
        <f>ESCYLD1!AF125*VLOOKUP(ESCYLD2!AF$4,'[1]INTERNAL PARAMETERS-1'!$B$5:$J$44,5,FALSE)*VLOOKUP(ESCYLD2!AF$4,'[1]INTERNAL PARAMETERS-1'!$B$5:$J$44,7,FALSE)*ESCYLD2!$F125 + ESCYLD1!AF125*(1-VLOOKUP(ESCYLD2!AF$4,'[1]INTERNAL PARAMETERS-1'!$B$5:$J$44,5,FALSE))*VLOOKUP(ESCYLD2!AF$4,'[1]INTERNAL PARAMETERS-1'!$B$5:$J$44,9,FALSE)*ESCYLD2!$F125</f>
        <v>0</v>
      </c>
      <c r="AG125" s="52">
        <f>ESCYLD1!AG125*VLOOKUP(ESCYLD2!AG$4,'[1]INTERNAL PARAMETERS-1'!$B$5:$J$44,5,FALSE)*VLOOKUP(ESCYLD2!AG$4,'[1]INTERNAL PARAMETERS-1'!$B$5:$J$44,7,FALSE)*ESCYLD2!$F125 + ESCYLD1!AG125*(1-VLOOKUP(ESCYLD2!AG$4,'[1]INTERNAL PARAMETERS-1'!$B$5:$J$44,5,FALSE))*VLOOKUP(ESCYLD2!AG$4,'[1]INTERNAL PARAMETERS-1'!$B$5:$J$44,9,FALSE)*ESCYLD2!$F125</f>
        <v>0</v>
      </c>
      <c r="AH125" s="52">
        <f>ESCYLD1!AH125*VLOOKUP(ESCYLD2!AH$4,'[1]INTERNAL PARAMETERS-1'!$B$5:$J$44,5,FALSE)*VLOOKUP(ESCYLD2!AH$4,'[1]INTERNAL PARAMETERS-1'!$B$5:$J$44,7,FALSE)*ESCYLD2!$F125 + ESCYLD1!AH125*(1-VLOOKUP(ESCYLD2!AH$4,'[1]INTERNAL PARAMETERS-1'!$B$5:$J$44,5,FALSE))*VLOOKUP(ESCYLD2!AH$4,'[1]INTERNAL PARAMETERS-1'!$B$5:$J$44,9,FALSE)*ESCYLD2!$F125</f>
        <v>0</v>
      </c>
      <c r="AI125" s="52">
        <f>ESCYLD1!AI125*VLOOKUP(ESCYLD2!AI$4,'[1]INTERNAL PARAMETERS-1'!$B$5:$J$44,5,FALSE)*VLOOKUP(ESCYLD2!AI$4,'[1]INTERNAL PARAMETERS-1'!$B$5:$J$44,7,FALSE)*ESCYLD2!$F125 + ESCYLD1!AI125*(1-VLOOKUP(ESCYLD2!AI$4,'[1]INTERNAL PARAMETERS-1'!$B$5:$J$44,5,FALSE))*VLOOKUP(ESCYLD2!AI$4,'[1]INTERNAL PARAMETERS-1'!$B$5:$J$44,9,FALSE)*ESCYLD2!$F125</f>
        <v>0</v>
      </c>
      <c r="AJ125" s="52">
        <f>ESCYLD1!AJ125*VLOOKUP(ESCYLD2!AJ$4,'[1]INTERNAL PARAMETERS-1'!$B$5:$J$44,5,FALSE)*VLOOKUP(ESCYLD2!AJ$4,'[1]INTERNAL PARAMETERS-1'!$B$5:$J$44,7,FALSE)*ESCYLD2!$F125 + ESCYLD1!AJ125*(1-VLOOKUP(ESCYLD2!AJ$4,'[1]INTERNAL PARAMETERS-1'!$B$5:$J$44,5,FALSE))*VLOOKUP(ESCYLD2!AJ$4,'[1]INTERNAL PARAMETERS-1'!$B$5:$J$44,9,FALSE)*ESCYLD2!$F125</f>
        <v>0</v>
      </c>
      <c r="AK125" s="52">
        <f>ESCYLD1!AK125*VLOOKUP(ESCYLD2!AK$4,'[1]INTERNAL PARAMETERS-1'!$B$5:$J$44,5,FALSE)*VLOOKUP(ESCYLD2!AK$4,'[1]INTERNAL PARAMETERS-1'!$B$5:$J$44,7,FALSE)*ESCYLD2!$F125 + ESCYLD1!AK125*(1-VLOOKUP(ESCYLD2!AK$4,'[1]INTERNAL PARAMETERS-1'!$B$5:$J$44,5,FALSE))*VLOOKUP(ESCYLD2!AK$4,'[1]INTERNAL PARAMETERS-1'!$B$5:$J$44,9,FALSE)*ESCYLD2!$F125</f>
        <v>0</v>
      </c>
      <c r="AL125" s="52">
        <f>ESCYLD1!AL125*VLOOKUP(ESCYLD2!AL$4,'[1]INTERNAL PARAMETERS-1'!$B$5:$J$44,5,FALSE)*VLOOKUP(ESCYLD2!AL$4,'[1]INTERNAL PARAMETERS-1'!$B$5:$J$44,7,FALSE)*ESCYLD2!$F125 + ESCYLD1!AL125*(1-VLOOKUP(ESCYLD2!AL$4,'[1]INTERNAL PARAMETERS-1'!$B$5:$J$44,5,FALSE))*VLOOKUP(ESCYLD2!AL$4,'[1]INTERNAL PARAMETERS-1'!$B$5:$J$44,9,FALSE)*ESCYLD2!$F125</f>
        <v>0</v>
      </c>
      <c r="AM125" s="52">
        <f>ESCYLD1!AM125*VLOOKUP(ESCYLD2!AM$4,'[1]INTERNAL PARAMETERS-1'!$B$5:$J$44,5,FALSE)*VLOOKUP(ESCYLD2!AM$4,'[1]INTERNAL PARAMETERS-1'!$B$5:$J$44,7,FALSE)*ESCYLD2!$F125 + ESCYLD1!AM125*(1-VLOOKUP(ESCYLD2!AM$4,'[1]INTERNAL PARAMETERS-1'!$B$5:$J$44,5,FALSE))*VLOOKUP(ESCYLD2!AM$4,'[1]INTERNAL PARAMETERS-1'!$B$5:$J$44,9,FALSE)*ESCYLD2!$F125</f>
        <v>0</v>
      </c>
      <c r="AN125" s="52">
        <f>ESCYLD1!AN125*VLOOKUP(ESCYLD2!AN$4,'[1]INTERNAL PARAMETERS-1'!$B$5:$J$44,5,FALSE)*VLOOKUP(ESCYLD2!AN$4,'[1]INTERNAL PARAMETERS-1'!$B$5:$J$44,7,FALSE)*ESCYLD2!$F125 + ESCYLD1!AN125*(1-VLOOKUP(ESCYLD2!AN$4,'[1]INTERNAL PARAMETERS-1'!$B$5:$J$44,5,FALSE))*VLOOKUP(ESCYLD2!AN$4,'[1]INTERNAL PARAMETERS-1'!$B$5:$J$44,9,FALSE)*ESCYLD2!$F125</f>
        <v>0</v>
      </c>
      <c r="AO125" s="52">
        <f>ESCYLD1!AO125*VLOOKUP(ESCYLD2!AO$4,'[1]INTERNAL PARAMETERS-1'!$B$5:$J$44,5,FALSE)*VLOOKUP(ESCYLD2!AO$4,'[1]INTERNAL PARAMETERS-1'!$B$5:$J$44,7,FALSE)*ESCYLD2!$F125 + ESCYLD1!AO125*(1-VLOOKUP(ESCYLD2!AO$4,'[1]INTERNAL PARAMETERS-1'!$B$5:$J$44,5,FALSE))*VLOOKUP(ESCYLD2!AO$4,'[1]INTERNAL PARAMETERS-1'!$B$5:$J$44,9,FALSE)*ESCYLD2!$F125</f>
        <v>0</v>
      </c>
      <c r="AP125" s="52">
        <f>ESCYLD1!AP125*VLOOKUP(ESCYLD2!AP$4,'[1]INTERNAL PARAMETERS-1'!$B$5:$J$44,5,FALSE)*VLOOKUP(ESCYLD2!AP$4,'[1]INTERNAL PARAMETERS-1'!$B$5:$J$44,7,FALSE)*ESCYLD2!$F125 + ESCYLD1!AP125*(1-VLOOKUP(ESCYLD2!AP$4,'[1]INTERNAL PARAMETERS-1'!$B$5:$J$44,5,FALSE))*VLOOKUP(ESCYLD2!AP$4,'[1]INTERNAL PARAMETERS-1'!$B$5:$J$44,9,FALSE)*ESCYLD2!$F125</f>
        <v>0</v>
      </c>
      <c r="AQ125" s="52">
        <f>ESCYLD1!AQ125*VLOOKUP(ESCYLD2!AQ$4,'[1]INTERNAL PARAMETERS-1'!$B$5:$J$44,5,FALSE)*VLOOKUP(ESCYLD2!AQ$4,'[1]INTERNAL PARAMETERS-1'!$B$5:$J$44,7,FALSE)*ESCYLD2!$F125 + ESCYLD1!AQ125*(1-VLOOKUP(ESCYLD2!AQ$4,'[1]INTERNAL PARAMETERS-1'!$B$5:$J$44,5,FALSE))*VLOOKUP(ESCYLD2!AQ$4,'[1]INTERNAL PARAMETERS-1'!$B$5:$J$44,9,FALSE)*ESCYLD2!$F125</f>
        <v>0</v>
      </c>
      <c r="AR125" s="52">
        <f>ESCYLD1!AR125*VLOOKUP(ESCYLD2!AR$4,'[1]INTERNAL PARAMETERS-1'!$B$5:$J$44,5,FALSE)*VLOOKUP(ESCYLD2!AR$4,'[1]INTERNAL PARAMETERS-1'!$B$5:$J$44,7,FALSE)*ESCYLD2!$F125 + ESCYLD1!AR125*(1-VLOOKUP(ESCYLD2!AR$4,'[1]INTERNAL PARAMETERS-1'!$B$5:$J$44,5,FALSE))*VLOOKUP(ESCYLD2!AR$4,'[1]INTERNAL PARAMETERS-1'!$B$5:$J$44,9,FALSE)*ESCYLD2!$F125</f>
        <v>0</v>
      </c>
      <c r="AS125" s="52">
        <f>ESCYLD1!AS125*VLOOKUP(ESCYLD2!AS$4,'[1]INTERNAL PARAMETERS-1'!$B$5:$J$44,5,FALSE)*VLOOKUP(ESCYLD2!AS$4,'[1]INTERNAL PARAMETERS-1'!$B$5:$J$44,7,FALSE)*ESCYLD2!$F125 + ESCYLD1!AS125*(1-VLOOKUP(ESCYLD2!AS$4,'[1]INTERNAL PARAMETERS-1'!$B$5:$J$44,5,FALSE))*VLOOKUP(ESCYLD2!AS$4,'[1]INTERNAL PARAMETERS-1'!$B$5:$J$44,9,FALSE)*ESCYLD2!$F125</f>
        <v>0</v>
      </c>
      <c r="AT125" s="51">
        <f>ESCYLD1!AT125*VLOOKUP(ESCYLD2!AT$4,'[1]INTERNAL PARAMETERS-1'!$B$5:$J$44,5,FALSE)*VLOOKUP(ESCYLD2!AT$4,'[1]INTERNAL PARAMETERS-1'!$B$5:$J$44,7,FALSE)*ESCYLD2!$F125 + ESCYLD1!AT125*(1-VLOOKUP(ESCYLD2!AT$4,'[1]INTERNAL PARAMETERS-1'!$B$5:$J$44,5,FALSE))*VLOOKUP(ESCYLD2!AT$4,'[1]INTERNAL PARAMETERS-1'!$B$5:$J$44,9,FALSE)*ESCYLD2!$F125</f>
        <v>0</v>
      </c>
      <c r="AU125" s="53">
        <f>ESCYLD1!AU125*VLOOKUP(ESCYLD2!AU$4,'[1]INTERNAL PARAMETERS-1'!$B$5:$J$44,5,FALSE)*VLOOKUP(ESCYLD2!AU$4,'[1]INTERNAL PARAMETERS-1'!$B$5:$J$44,6,FALSE)*VLOOKUP(ESCYLD2!AU$4,'[1]INTERNAL PARAMETERS-1'!$B$5:$J$44,3,FALSE) + ESCYLD1!AU125*(1-VLOOKUP(ESCYLD2!AU$4,'[1]INTERNAL PARAMETERS-1'!$B$5:$J$44,5,FALSE))*VLOOKUP(ESCYLD2!AU$4,'[1]INTERNAL PARAMETERS-1'!$B$5:$J$44,8,FALSE)*VLOOKUP(ESCYLD2!AU$4,'[1]INTERNAL PARAMETERS-1'!$B$5:$J$44,3,FALSE)</f>
        <v>0</v>
      </c>
      <c r="AV125" s="52">
        <f>ESCYLD1!AV125*VLOOKUP(ESCYLD2!AV$4,'[1]INTERNAL PARAMETERS-1'!$B$5:$J$44,5,FALSE)*VLOOKUP(ESCYLD2!AV$4,'[1]INTERNAL PARAMETERS-1'!$B$5:$J$44,6,FALSE)*VLOOKUP(ESCYLD2!AV$4,'[1]INTERNAL PARAMETERS-1'!$B$5:$J$44,3,FALSE) + ESCYLD1!AV125*(1-VLOOKUP(ESCYLD2!AV$4,'[1]INTERNAL PARAMETERS-1'!$B$5:$J$44,5,FALSE))*VLOOKUP(ESCYLD2!AV$4,'[1]INTERNAL PARAMETERS-1'!$B$5:$J$44,8,FALSE)*VLOOKUP(ESCYLD2!AV$4,'[1]INTERNAL PARAMETERS-1'!$B$5:$J$44,3,FALSE)</f>
        <v>0</v>
      </c>
      <c r="AW125" s="52">
        <f>ESCYLD1!AW125*VLOOKUP(ESCYLD2!AW$4,'[1]INTERNAL PARAMETERS-1'!$B$5:$J$44,5,FALSE)*VLOOKUP(ESCYLD2!AW$4,'[1]INTERNAL PARAMETERS-1'!$B$5:$J$44,6,FALSE)*VLOOKUP(ESCYLD2!AW$4,'[1]INTERNAL PARAMETERS-1'!$B$5:$J$44,3,FALSE) + ESCYLD1!AW125*(1-VLOOKUP(ESCYLD2!AW$4,'[1]INTERNAL PARAMETERS-1'!$B$5:$J$44,5,FALSE))*VLOOKUP(ESCYLD2!AW$4,'[1]INTERNAL PARAMETERS-1'!$B$5:$J$44,8,FALSE)*VLOOKUP(ESCYLD2!AW$4,'[1]INTERNAL PARAMETERS-1'!$B$5:$J$44,3,FALSE)</f>
        <v>0</v>
      </c>
      <c r="AX125" s="52">
        <f>ESCYLD1!AX125*VLOOKUP(ESCYLD2!AX$4,'[1]INTERNAL PARAMETERS-1'!$B$5:$J$44,5,FALSE)*VLOOKUP(ESCYLD2!AX$4,'[1]INTERNAL PARAMETERS-1'!$B$5:$J$44,6,FALSE)*VLOOKUP(ESCYLD2!AX$4,'[1]INTERNAL PARAMETERS-1'!$B$5:$J$44,3,FALSE) + ESCYLD1!AX125*(1-VLOOKUP(ESCYLD2!AX$4,'[1]INTERNAL PARAMETERS-1'!$B$5:$J$44,5,FALSE))*VLOOKUP(ESCYLD2!AX$4,'[1]INTERNAL PARAMETERS-1'!$B$5:$J$44,8,FALSE)*VLOOKUP(ESCYLD2!AX$4,'[1]INTERNAL PARAMETERS-1'!$B$5:$J$44,3,FALSE)</f>
        <v>0</v>
      </c>
      <c r="AY125" s="52">
        <f>ESCYLD1!AY125*VLOOKUP(ESCYLD2!AY$4,'[1]INTERNAL PARAMETERS-1'!$B$5:$J$44,5,FALSE)*VLOOKUP(ESCYLD2!AY$4,'[1]INTERNAL PARAMETERS-1'!$B$5:$J$44,6,FALSE)*VLOOKUP(ESCYLD2!AY$4,'[1]INTERNAL PARAMETERS-1'!$B$5:$J$44,3,FALSE) + ESCYLD1!AY125*(1-VLOOKUP(ESCYLD2!AY$4,'[1]INTERNAL PARAMETERS-1'!$B$5:$J$44,5,FALSE))*VLOOKUP(ESCYLD2!AY$4,'[1]INTERNAL PARAMETERS-1'!$B$5:$J$44,8,FALSE)*VLOOKUP(ESCYLD2!AY$4,'[1]INTERNAL PARAMETERS-1'!$B$5:$J$44,3,FALSE)</f>
        <v>0</v>
      </c>
      <c r="AZ125" s="52">
        <f>ESCYLD1!AZ125*VLOOKUP(ESCYLD2!AZ$4,'[1]INTERNAL PARAMETERS-1'!$B$5:$J$44,5,FALSE)*VLOOKUP(ESCYLD2!AZ$4,'[1]INTERNAL PARAMETERS-1'!$B$5:$J$44,6,FALSE)*VLOOKUP(ESCYLD2!AZ$4,'[1]INTERNAL PARAMETERS-1'!$B$5:$J$44,3,FALSE) + ESCYLD1!AZ125*(1-VLOOKUP(ESCYLD2!AZ$4,'[1]INTERNAL PARAMETERS-1'!$B$5:$J$44,5,FALSE))*VLOOKUP(ESCYLD2!AZ$4,'[1]INTERNAL PARAMETERS-1'!$B$5:$J$44,8,FALSE)*VLOOKUP(ESCYLD2!AZ$4,'[1]INTERNAL PARAMETERS-1'!$B$5:$J$44,3,FALSE)</f>
        <v>0</v>
      </c>
      <c r="BA125" s="52">
        <f>ESCYLD1!BA125*VLOOKUP(ESCYLD2!BA$4,'[1]INTERNAL PARAMETERS-1'!$B$5:$J$44,5,FALSE)*VLOOKUP(ESCYLD2!BA$4,'[1]INTERNAL PARAMETERS-1'!$B$5:$J$44,6,FALSE)*VLOOKUP(ESCYLD2!BA$4,'[1]INTERNAL PARAMETERS-1'!$B$5:$J$44,3,FALSE) + ESCYLD1!BA125*(1-VLOOKUP(ESCYLD2!BA$4,'[1]INTERNAL PARAMETERS-1'!$B$5:$J$44,5,FALSE))*VLOOKUP(ESCYLD2!BA$4,'[1]INTERNAL PARAMETERS-1'!$B$5:$J$44,8,FALSE)*VLOOKUP(ESCYLD2!BA$4,'[1]INTERNAL PARAMETERS-1'!$B$5:$J$44,3,FALSE)</f>
        <v>0</v>
      </c>
      <c r="BB125" s="52">
        <f>ESCYLD1!BB125*VLOOKUP(ESCYLD2!BB$4,'[1]INTERNAL PARAMETERS-1'!$B$5:$J$44,5,FALSE)*VLOOKUP(ESCYLD2!BB$4,'[1]INTERNAL PARAMETERS-1'!$B$5:$J$44,6,FALSE)*VLOOKUP(ESCYLD2!BB$4,'[1]INTERNAL PARAMETERS-1'!$B$5:$J$44,3,FALSE) + ESCYLD1!BB125*(1-VLOOKUP(ESCYLD2!BB$4,'[1]INTERNAL PARAMETERS-1'!$B$5:$J$44,5,FALSE))*VLOOKUP(ESCYLD2!BB$4,'[1]INTERNAL PARAMETERS-1'!$B$5:$J$44,8,FALSE)*VLOOKUP(ESCYLD2!BB$4,'[1]INTERNAL PARAMETERS-1'!$B$5:$J$44,3,FALSE)</f>
        <v>0</v>
      </c>
      <c r="BC125" s="52">
        <f>ESCYLD1!BC125*VLOOKUP(ESCYLD2!BC$4,'[1]INTERNAL PARAMETERS-1'!$B$5:$J$44,5,FALSE)*VLOOKUP(ESCYLD2!BC$4,'[1]INTERNAL PARAMETERS-1'!$B$5:$J$44,6,FALSE)*VLOOKUP(ESCYLD2!BC$4,'[1]INTERNAL PARAMETERS-1'!$B$5:$J$44,3,FALSE) + ESCYLD1!BC125*(1-VLOOKUP(ESCYLD2!BC$4,'[1]INTERNAL PARAMETERS-1'!$B$5:$J$44,5,FALSE))*VLOOKUP(ESCYLD2!BC$4,'[1]INTERNAL PARAMETERS-1'!$B$5:$J$44,8,FALSE)*VLOOKUP(ESCYLD2!BC$4,'[1]INTERNAL PARAMETERS-1'!$B$5:$J$44,3,FALSE)</f>
        <v>0</v>
      </c>
      <c r="BD125" s="52">
        <f>ESCYLD1!BD125*VLOOKUP(ESCYLD2!BD$4,'[1]INTERNAL PARAMETERS-1'!$B$5:$J$44,5,FALSE)*VLOOKUP(ESCYLD2!BD$4,'[1]INTERNAL PARAMETERS-1'!$B$5:$J$44,6,FALSE)*VLOOKUP(ESCYLD2!BD$4,'[1]INTERNAL PARAMETERS-1'!$B$5:$J$44,3,FALSE) + ESCYLD1!BD125*(1-VLOOKUP(ESCYLD2!BD$4,'[1]INTERNAL PARAMETERS-1'!$B$5:$J$44,5,FALSE))*VLOOKUP(ESCYLD2!BD$4,'[1]INTERNAL PARAMETERS-1'!$B$5:$J$44,8,FALSE)*VLOOKUP(ESCYLD2!BD$4,'[1]INTERNAL PARAMETERS-1'!$B$5:$J$44,3,FALSE)</f>
        <v>0</v>
      </c>
      <c r="BE125" s="52">
        <f>ESCYLD1!BE125*VLOOKUP(ESCYLD2!BE$4,'[1]INTERNAL PARAMETERS-1'!$B$5:$J$44,5,FALSE)*VLOOKUP(ESCYLD2!BE$4,'[1]INTERNAL PARAMETERS-1'!$B$5:$J$44,6,FALSE)*VLOOKUP(ESCYLD2!BE$4,'[1]INTERNAL PARAMETERS-1'!$B$5:$J$44,3,FALSE) + ESCYLD1!BE125*(1-VLOOKUP(ESCYLD2!BE$4,'[1]INTERNAL PARAMETERS-1'!$B$5:$J$44,5,FALSE))*VLOOKUP(ESCYLD2!BE$4,'[1]INTERNAL PARAMETERS-1'!$B$5:$J$44,8,FALSE)*VLOOKUP(ESCYLD2!BE$4,'[1]INTERNAL PARAMETERS-1'!$B$5:$J$44,3,FALSE)</f>
        <v>0</v>
      </c>
      <c r="BF125" s="52">
        <f>ESCYLD1!BF125*VLOOKUP(ESCYLD2!BF$4,'[1]INTERNAL PARAMETERS-1'!$B$5:$J$44,5,FALSE)*VLOOKUP(ESCYLD2!BF$4,'[1]INTERNAL PARAMETERS-1'!$B$5:$J$44,6,FALSE)*VLOOKUP(ESCYLD2!BF$4,'[1]INTERNAL PARAMETERS-1'!$B$5:$J$44,3,FALSE) + ESCYLD1!BF125*(1-VLOOKUP(ESCYLD2!BF$4,'[1]INTERNAL PARAMETERS-1'!$B$5:$J$44,5,FALSE))*VLOOKUP(ESCYLD2!BF$4,'[1]INTERNAL PARAMETERS-1'!$B$5:$J$44,8,FALSE)*VLOOKUP(ESCYLD2!BF$4,'[1]INTERNAL PARAMETERS-1'!$B$5:$J$44,3,FALSE)</f>
        <v>0</v>
      </c>
      <c r="BG125" s="52">
        <f>ESCYLD1!BG125*VLOOKUP(ESCYLD2!BG$4,'[1]INTERNAL PARAMETERS-1'!$B$5:$J$44,5,FALSE)*VLOOKUP(ESCYLD2!BG$4,'[1]INTERNAL PARAMETERS-1'!$B$5:$J$44,6,FALSE)*VLOOKUP(ESCYLD2!BG$4,'[1]INTERNAL PARAMETERS-1'!$B$5:$J$44,3,FALSE) + ESCYLD1!BG125*(1-VLOOKUP(ESCYLD2!BG$4,'[1]INTERNAL PARAMETERS-1'!$B$5:$J$44,5,FALSE))*VLOOKUP(ESCYLD2!BG$4,'[1]INTERNAL PARAMETERS-1'!$B$5:$J$44,8,FALSE)*VLOOKUP(ESCYLD2!BG$4,'[1]INTERNAL PARAMETERS-1'!$B$5:$J$44,3,FALSE)</f>
        <v>0</v>
      </c>
      <c r="BH125" s="52">
        <f>ESCYLD1!BH125*VLOOKUP(ESCYLD2!BH$4,'[1]INTERNAL PARAMETERS-1'!$B$5:$J$44,5,FALSE)*VLOOKUP(ESCYLD2!BH$4,'[1]INTERNAL PARAMETERS-1'!$B$5:$J$44,6,FALSE)*VLOOKUP(ESCYLD2!BH$4,'[1]INTERNAL PARAMETERS-1'!$B$5:$J$44,3,FALSE) + ESCYLD1!BH125*(1-VLOOKUP(ESCYLD2!BH$4,'[1]INTERNAL PARAMETERS-1'!$B$5:$J$44,5,FALSE))*VLOOKUP(ESCYLD2!BH$4,'[1]INTERNAL PARAMETERS-1'!$B$5:$J$44,8,FALSE)*VLOOKUP(ESCYLD2!BH$4,'[1]INTERNAL PARAMETERS-1'!$B$5:$J$44,3,FALSE)</f>
        <v>0</v>
      </c>
      <c r="BI125" s="52">
        <f>ESCYLD1!BI125*VLOOKUP(ESCYLD2!BI$4,'[1]INTERNAL PARAMETERS-1'!$B$5:$J$44,5,FALSE)*VLOOKUP(ESCYLD2!BI$4,'[1]INTERNAL PARAMETERS-1'!$B$5:$J$44,6,FALSE)*VLOOKUP(ESCYLD2!BI$4,'[1]INTERNAL PARAMETERS-1'!$B$5:$J$44,3,FALSE) + ESCYLD1!BI125*(1-VLOOKUP(ESCYLD2!BI$4,'[1]INTERNAL PARAMETERS-1'!$B$5:$J$44,5,FALSE))*VLOOKUP(ESCYLD2!BI$4,'[1]INTERNAL PARAMETERS-1'!$B$5:$J$44,8,FALSE)*VLOOKUP(ESCYLD2!BI$4,'[1]INTERNAL PARAMETERS-1'!$B$5:$J$44,3,FALSE)</f>
        <v>0</v>
      </c>
      <c r="BJ125" s="52">
        <f>ESCYLD1!BJ125*VLOOKUP(ESCYLD2!BJ$4,'[1]INTERNAL PARAMETERS-1'!$B$5:$J$44,5,FALSE)*VLOOKUP(ESCYLD2!BJ$4,'[1]INTERNAL PARAMETERS-1'!$B$5:$J$44,6,FALSE)*VLOOKUP(ESCYLD2!BJ$4,'[1]INTERNAL PARAMETERS-1'!$B$5:$J$44,3,FALSE) + ESCYLD1!BJ125*(1-VLOOKUP(ESCYLD2!BJ$4,'[1]INTERNAL PARAMETERS-1'!$B$5:$J$44,5,FALSE))*VLOOKUP(ESCYLD2!BJ$4,'[1]INTERNAL PARAMETERS-1'!$B$5:$J$44,8,FALSE)*VLOOKUP(ESCYLD2!BJ$4,'[1]INTERNAL PARAMETERS-1'!$B$5:$J$44,3,FALSE)</f>
        <v>0</v>
      </c>
      <c r="BK125" s="52">
        <f>ESCYLD1!BK125*VLOOKUP(ESCYLD2!BK$4,'[1]INTERNAL PARAMETERS-1'!$B$5:$J$44,5,FALSE)*VLOOKUP(ESCYLD2!BK$4,'[1]INTERNAL PARAMETERS-1'!$B$5:$J$44,6,FALSE)*VLOOKUP(ESCYLD2!BK$4,'[1]INTERNAL PARAMETERS-1'!$B$5:$J$44,3,FALSE) + ESCYLD1!BK125*(1-VLOOKUP(ESCYLD2!BK$4,'[1]INTERNAL PARAMETERS-1'!$B$5:$J$44,5,FALSE))*VLOOKUP(ESCYLD2!BK$4,'[1]INTERNAL PARAMETERS-1'!$B$5:$J$44,8,FALSE)*VLOOKUP(ESCYLD2!BK$4,'[1]INTERNAL PARAMETERS-1'!$B$5:$J$44,3,FALSE)</f>
        <v>0</v>
      </c>
      <c r="BL125" s="52">
        <f>ESCYLD1!BL125*VLOOKUP(ESCYLD2!BL$4,'[1]INTERNAL PARAMETERS-1'!$B$5:$J$44,5,FALSE)*VLOOKUP(ESCYLD2!BL$4,'[1]INTERNAL PARAMETERS-1'!$B$5:$J$44,6,FALSE)*VLOOKUP(ESCYLD2!BL$4,'[1]INTERNAL PARAMETERS-1'!$B$5:$J$44,3,FALSE) + ESCYLD1!BL125*(1-VLOOKUP(ESCYLD2!BL$4,'[1]INTERNAL PARAMETERS-1'!$B$5:$J$44,5,FALSE))*VLOOKUP(ESCYLD2!BL$4,'[1]INTERNAL PARAMETERS-1'!$B$5:$J$44,8,FALSE)*VLOOKUP(ESCYLD2!BL$4,'[1]INTERNAL PARAMETERS-1'!$B$5:$J$44,3,FALSE)</f>
        <v>0</v>
      </c>
      <c r="BM125" s="52">
        <f>ESCYLD1!BM125*VLOOKUP(ESCYLD2!BM$4,'[1]INTERNAL PARAMETERS-1'!$B$5:$J$44,5,FALSE)*VLOOKUP(ESCYLD2!BM$4,'[1]INTERNAL PARAMETERS-1'!$B$5:$J$44,6,FALSE)*VLOOKUP(ESCYLD2!BM$4,'[1]INTERNAL PARAMETERS-1'!$B$5:$J$44,3,FALSE) + ESCYLD1!BM125*(1-VLOOKUP(ESCYLD2!BM$4,'[1]INTERNAL PARAMETERS-1'!$B$5:$J$44,5,FALSE))*VLOOKUP(ESCYLD2!BM$4,'[1]INTERNAL PARAMETERS-1'!$B$5:$J$44,8,FALSE)*VLOOKUP(ESCYLD2!BM$4,'[1]INTERNAL PARAMETERS-1'!$B$5:$J$44,3,FALSE)</f>
        <v>0</v>
      </c>
      <c r="BN125" s="52">
        <f>ESCYLD1!BN125*VLOOKUP(ESCYLD2!BN$4,'[1]INTERNAL PARAMETERS-1'!$B$5:$J$44,5,FALSE)*VLOOKUP(ESCYLD2!BN$4,'[1]INTERNAL PARAMETERS-1'!$B$5:$J$44,6,FALSE)*VLOOKUP(ESCYLD2!BN$4,'[1]INTERNAL PARAMETERS-1'!$B$5:$J$44,3,FALSE) + ESCYLD1!BN125*(1-VLOOKUP(ESCYLD2!BN$4,'[1]INTERNAL PARAMETERS-1'!$B$5:$J$44,5,FALSE))*VLOOKUP(ESCYLD2!BN$4,'[1]INTERNAL PARAMETERS-1'!$B$5:$J$44,8,FALSE)*VLOOKUP(ESCYLD2!BN$4,'[1]INTERNAL PARAMETERS-1'!$B$5:$J$44,3,FALSE)</f>
        <v>0</v>
      </c>
      <c r="BO125" s="52">
        <f>ESCYLD1!BO125*VLOOKUP(ESCYLD2!BO$4,'[1]INTERNAL PARAMETERS-1'!$B$5:$J$44,5,FALSE)*VLOOKUP(ESCYLD2!BO$4,'[1]INTERNAL PARAMETERS-1'!$B$5:$J$44,6,FALSE)*VLOOKUP(ESCYLD2!BO$4,'[1]INTERNAL PARAMETERS-1'!$B$5:$J$44,3,FALSE) + ESCYLD1!BO125*(1-VLOOKUP(ESCYLD2!BO$4,'[1]INTERNAL PARAMETERS-1'!$B$5:$J$44,5,FALSE))*VLOOKUP(ESCYLD2!BO$4,'[1]INTERNAL PARAMETERS-1'!$B$5:$J$44,8,FALSE)*VLOOKUP(ESCYLD2!BO$4,'[1]INTERNAL PARAMETERS-1'!$B$5:$J$44,3,FALSE)</f>
        <v>0</v>
      </c>
      <c r="BP125" s="52">
        <f>ESCYLD1!BP125*VLOOKUP(ESCYLD2!BP$4,'[1]INTERNAL PARAMETERS-1'!$B$5:$J$44,5,FALSE)*VLOOKUP(ESCYLD2!BP$4,'[1]INTERNAL PARAMETERS-1'!$B$5:$J$44,6,FALSE)*VLOOKUP(ESCYLD2!BP$4,'[1]INTERNAL PARAMETERS-1'!$B$5:$J$44,3,FALSE) + ESCYLD1!BP125*(1-VLOOKUP(ESCYLD2!BP$4,'[1]INTERNAL PARAMETERS-1'!$B$5:$J$44,5,FALSE))*VLOOKUP(ESCYLD2!BP$4,'[1]INTERNAL PARAMETERS-1'!$B$5:$J$44,8,FALSE)*VLOOKUP(ESCYLD2!BP$4,'[1]INTERNAL PARAMETERS-1'!$B$5:$J$44,3,FALSE)</f>
        <v>0</v>
      </c>
      <c r="BQ125" s="52">
        <f>ESCYLD1!BQ125*VLOOKUP(ESCYLD2!BQ$4,'[1]INTERNAL PARAMETERS-1'!$B$5:$J$44,5,FALSE)*VLOOKUP(ESCYLD2!BQ$4,'[1]INTERNAL PARAMETERS-1'!$B$5:$J$44,6,FALSE)*VLOOKUP(ESCYLD2!BQ$4,'[1]INTERNAL PARAMETERS-1'!$B$5:$J$44,3,FALSE) + ESCYLD1!BQ125*(1-VLOOKUP(ESCYLD2!BQ$4,'[1]INTERNAL PARAMETERS-1'!$B$5:$J$44,5,FALSE))*VLOOKUP(ESCYLD2!BQ$4,'[1]INTERNAL PARAMETERS-1'!$B$5:$J$44,8,FALSE)*VLOOKUP(ESCYLD2!BQ$4,'[1]INTERNAL PARAMETERS-1'!$B$5:$J$44,3,FALSE)</f>
        <v>0</v>
      </c>
      <c r="BR125" s="52">
        <f>ESCYLD1!BR125*VLOOKUP(ESCYLD2!BR$4,'[1]INTERNAL PARAMETERS-1'!$B$5:$J$44,5,FALSE)*VLOOKUP(ESCYLD2!BR$4,'[1]INTERNAL PARAMETERS-1'!$B$5:$J$44,6,FALSE)*VLOOKUP(ESCYLD2!BR$4,'[1]INTERNAL PARAMETERS-1'!$B$5:$J$44,3,FALSE) + ESCYLD1!BR125*(1-VLOOKUP(ESCYLD2!BR$4,'[1]INTERNAL PARAMETERS-1'!$B$5:$J$44,5,FALSE))*VLOOKUP(ESCYLD2!BR$4,'[1]INTERNAL PARAMETERS-1'!$B$5:$J$44,8,FALSE)*VLOOKUP(ESCYLD2!BR$4,'[1]INTERNAL PARAMETERS-1'!$B$5:$J$44,3,FALSE)</f>
        <v>0</v>
      </c>
      <c r="BS125" s="52">
        <f>ESCYLD1!BS125*VLOOKUP(ESCYLD2!BS$4,'[1]INTERNAL PARAMETERS-1'!$B$5:$J$44,5,FALSE)*VLOOKUP(ESCYLD2!BS$4,'[1]INTERNAL PARAMETERS-1'!$B$5:$J$44,6,FALSE)*VLOOKUP(ESCYLD2!BS$4,'[1]INTERNAL PARAMETERS-1'!$B$5:$J$44,3,FALSE) + ESCYLD1!BS125*(1-VLOOKUP(ESCYLD2!BS$4,'[1]INTERNAL PARAMETERS-1'!$B$5:$J$44,5,FALSE))*VLOOKUP(ESCYLD2!BS$4,'[1]INTERNAL PARAMETERS-1'!$B$5:$J$44,8,FALSE)*VLOOKUP(ESCYLD2!BS$4,'[1]INTERNAL PARAMETERS-1'!$B$5:$J$44,3,FALSE)</f>
        <v>0</v>
      </c>
      <c r="BT125" s="52">
        <f>ESCYLD1!BT125*VLOOKUP(ESCYLD2!BT$4,'[1]INTERNAL PARAMETERS-1'!$B$5:$J$44,5,FALSE)*VLOOKUP(ESCYLD2!BT$4,'[1]INTERNAL PARAMETERS-1'!$B$5:$J$44,6,FALSE)*VLOOKUP(ESCYLD2!BT$4,'[1]INTERNAL PARAMETERS-1'!$B$5:$J$44,3,FALSE) + ESCYLD1!BT125*(1-VLOOKUP(ESCYLD2!BT$4,'[1]INTERNAL PARAMETERS-1'!$B$5:$J$44,5,FALSE))*VLOOKUP(ESCYLD2!BT$4,'[1]INTERNAL PARAMETERS-1'!$B$5:$J$44,8,FALSE)*VLOOKUP(ESCYLD2!BT$4,'[1]INTERNAL PARAMETERS-1'!$B$5:$J$44,3,FALSE)</f>
        <v>0</v>
      </c>
      <c r="BU125" s="52">
        <f>ESCYLD1!BU125*VLOOKUP(ESCYLD2!BU$4,'[1]INTERNAL PARAMETERS-1'!$B$5:$J$44,5,FALSE)*VLOOKUP(ESCYLD2!BU$4,'[1]INTERNAL PARAMETERS-1'!$B$5:$J$44,6,FALSE)*VLOOKUP(ESCYLD2!BU$4,'[1]INTERNAL PARAMETERS-1'!$B$5:$J$44,3,FALSE) + ESCYLD1!BU125*(1-VLOOKUP(ESCYLD2!BU$4,'[1]INTERNAL PARAMETERS-1'!$B$5:$J$44,5,FALSE))*VLOOKUP(ESCYLD2!BU$4,'[1]INTERNAL PARAMETERS-1'!$B$5:$J$44,8,FALSE)*VLOOKUP(ESCYLD2!BU$4,'[1]INTERNAL PARAMETERS-1'!$B$5:$J$44,3,FALSE)</f>
        <v>0</v>
      </c>
      <c r="BV125" s="52">
        <f>ESCYLD1!BV125*VLOOKUP(ESCYLD2!BV$4,'[1]INTERNAL PARAMETERS-1'!$B$5:$J$44,5,FALSE)*VLOOKUP(ESCYLD2!BV$4,'[1]INTERNAL PARAMETERS-1'!$B$5:$J$44,6,FALSE)*VLOOKUP(ESCYLD2!BV$4,'[1]INTERNAL PARAMETERS-1'!$B$5:$J$44,3,FALSE) + ESCYLD1!BV125*(1-VLOOKUP(ESCYLD2!BV$4,'[1]INTERNAL PARAMETERS-1'!$B$5:$J$44,5,FALSE))*VLOOKUP(ESCYLD2!BV$4,'[1]INTERNAL PARAMETERS-1'!$B$5:$J$44,8,FALSE)*VLOOKUP(ESCYLD2!BV$4,'[1]INTERNAL PARAMETERS-1'!$B$5:$J$44,3,FALSE)</f>
        <v>0</v>
      </c>
      <c r="BW125" s="52">
        <f>ESCYLD1!BW125*VLOOKUP(ESCYLD2!BW$4,'[1]INTERNAL PARAMETERS-1'!$B$5:$J$44,5,FALSE)*VLOOKUP(ESCYLD2!BW$4,'[1]INTERNAL PARAMETERS-1'!$B$5:$J$44,6,FALSE)*VLOOKUP(ESCYLD2!BW$4,'[1]INTERNAL PARAMETERS-1'!$B$5:$J$44,3,FALSE) + ESCYLD1!BW125*(1-VLOOKUP(ESCYLD2!BW$4,'[1]INTERNAL PARAMETERS-1'!$B$5:$J$44,5,FALSE))*VLOOKUP(ESCYLD2!BW$4,'[1]INTERNAL PARAMETERS-1'!$B$5:$J$44,8,FALSE)*VLOOKUP(ESCYLD2!BW$4,'[1]INTERNAL PARAMETERS-1'!$B$5:$J$44,3,FALSE)</f>
        <v>0</v>
      </c>
      <c r="BX125" s="52">
        <f>ESCYLD1!BX125*VLOOKUP(ESCYLD2!BX$4,'[1]INTERNAL PARAMETERS-1'!$B$5:$J$44,5,FALSE)*VLOOKUP(ESCYLD2!BX$4,'[1]INTERNAL PARAMETERS-1'!$B$5:$J$44,6,FALSE)*VLOOKUP(ESCYLD2!BX$4,'[1]INTERNAL PARAMETERS-1'!$B$5:$J$44,3,FALSE) + ESCYLD1!BX125*(1-VLOOKUP(ESCYLD2!BX$4,'[1]INTERNAL PARAMETERS-1'!$B$5:$J$44,5,FALSE))*VLOOKUP(ESCYLD2!BX$4,'[1]INTERNAL PARAMETERS-1'!$B$5:$J$44,8,FALSE)*VLOOKUP(ESCYLD2!BX$4,'[1]INTERNAL PARAMETERS-1'!$B$5:$J$44,3,FALSE)</f>
        <v>0</v>
      </c>
      <c r="BY125" s="52">
        <f>ESCYLD1!BY125*VLOOKUP(ESCYLD2!BY$4,'[1]INTERNAL PARAMETERS-1'!$B$5:$J$44,5,FALSE)*VLOOKUP(ESCYLD2!BY$4,'[1]INTERNAL PARAMETERS-1'!$B$5:$J$44,6,FALSE)*VLOOKUP(ESCYLD2!BY$4,'[1]INTERNAL PARAMETERS-1'!$B$5:$J$44,3,FALSE) + ESCYLD1!BY125*(1-VLOOKUP(ESCYLD2!BY$4,'[1]INTERNAL PARAMETERS-1'!$B$5:$J$44,5,FALSE))*VLOOKUP(ESCYLD2!BY$4,'[1]INTERNAL PARAMETERS-1'!$B$5:$J$44,8,FALSE)*VLOOKUP(ESCYLD2!BY$4,'[1]INTERNAL PARAMETERS-1'!$B$5:$J$44,3,FALSE)</f>
        <v>0</v>
      </c>
      <c r="BZ125" s="52">
        <f>ESCYLD1!BZ125*VLOOKUP(ESCYLD2!BZ$4,'[1]INTERNAL PARAMETERS-1'!$B$5:$J$44,5,FALSE)*VLOOKUP(ESCYLD2!BZ$4,'[1]INTERNAL PARAMETERS-1'!$B$5:$J$44,6,FALSE)*VLOOKUP(ESCYLD2!BZ$4,'[1]INTERNAL PARAMETERS-1'!$B$5:$J$44,3,FALSE) + ESCYLD1!BZ125*(1-VLOOKUP(ESCYLD2!BZ$4,'[1]INTERNAL PARAMETERS-1'!$B$5:$J$44,5,FALSE))*VLOOKUP(ESCYLD2!BZ$4,'[1]INTERNAL PARAMETERS-1'!$B$5:$J$44,8,FALSE)*VLOOKUP(ESCYLD2!BZ$4,'[1]INTERNAL PARAMETERS-1'!$B$5:$J$44,3,FALSE)</f>
        <v>0</v>
      </c>
      <c r="CA125" s="52">
        <f>ESCYLD1!CA125*VLOOKUP(ESCYLD2!CA$4,'[1]INTERNAL PARAMETERS-1'!$B$5:$J$44,5,FALSE)*VLOOKUP(ESCYLD2!CA$4,'[1]INTERNAL PARAMETERS-1'!$B$5:$J$44,6,FALSE)*VLOOKUP(ESCYLD2!CA$4,'[1]INTERNAL PARAMETERS-1'!$B$5:$J$44,3,FALSE) + ESCYLD1!CA125*(1-VLOOKUP(ESCYLD2!CA$4,'[1]INTERNAL PARAMETERS-1'!$B$5:$J$44,5,FALSE))*VLOOKUP(ESCYLD2!CA$4,'[1]INTERNAL PARAMETERS-1'!$B$5:$J$44,8,FALSE)*VLOOKUP(ESCYLD2!CA$4,'[1]INTERNAL PARAMETERS-1'!$B$5:$J$44,3,FALSE)</f>
        <v>0</v>
      </c>
      <c r="CB125" s="52">
        <f>ESCYLD1!CB125*VLOOKUP(ESCYLD2!CB$4,'[1]INTERNAL PARAMETERS-1'!$B$5:$J$44,5,FALSE)*VLOOKUP(ESCYLD2!CB$4,'[1]INTERNAL PARAMETERS-1'!$B$5:$J$44,6,FALSE)*VLOOKUP(ESCYLD2!CB$4,'[1]INTERNAL PARAMETERS-1'!$B$5:$J$44,3,FALSE) + ESCYLD1!CB125*(1-VLOOKUP(ESCYLD2!CB$4,'[1]INTERNAL PARAMETERS-1'!$B$5:$J$44,5,FALSE))*VLOOKUP(ESCYLD2!CB$4,'[1]INTERNAL PARAMETERS-1'!$B$5:$J$44,8,FALSE)*VLOOKUP(ESCYLD2!CB$4,'[1]INTERNAL PARAMETERS-1'!$B$5:$J$44,3,FALSE)</f>
        <v>0</v>
      </c>
      <c r="CC125" s="52">
        <f>ESCYLD1!CC125*VLOOKUP(ESCYLD2!CC$4,'[1]INTERNAL PARAMETERS-1'!$B$5:$J$44,5,FALSE)*VLOOKUP(ESCYLD2!CC$4,'[1]INTERNAL PARAMETERS-1'!$B$5:$J$44,6,FALSE)*VLOOKUP(ESCYLD2!CC$4,'[1]INTERNAL PARAMETERS-1'!$B$5:$J$44,3,FALSE) + ESCYLD1!CC125*(1-VLOOKUP(ESCYLD2!CC$4,'[1]INTERNAL PARAMETERS-1'!$B$5:$J$44,5,FALSE))*VLOOKUP(ESCYLD2!CC$4,'[1]INTERNAL PARAMETERS-1'!$B$5:$J$44,8,FALSE)*VLOOKUP(ESCYLD2!CC$4,'[1]INTERNAL PARAMETERS-1'!$B$5:$J$44,3,FALSE)</f>
        <v>0</v>
      </c>
      <c r="CD125" s="52">
        <f>ESCYLD1!CD125*VLOOKUP(ESCYLD2!CD$4,'[1]INTERNAL PARAMETERS-1'!$B$5:$J$44,5,FALSE)*VLOOKUP(ESCYLD2!CD$4,'[1]INTERNAL PARAMETERS-1'!$B$5:$J$44,6,FALSE)*VLOOKUP(ESCYLD2!CD$4,'[1]INTERNAL PARAMETERS-1'!$B$5:$J$44,3,FALSE) + ESCYLD1!CD125*(1-VLOOKUP(ESCYLD2!CD$4,'[1]INTERNAL PARAMETERS-1'!$B$5:$J$44,5,FALSE))*VLOOKUP(ESCYLD2!CD$4,'[1]INTERNAL PARAMETERS-1'!$B$5:$J$44,8,FALSE)*VLOOKUP(ESCYLD2!CD$4,'[1]INTERNAL PARAMETERS-1'!$B$5:$J$44,3,FALSE)</f>
        <v>0</v>
      </c>
      <c r="CE125" s="52">
        <f>ESCYLD1!CE125*VLOOKUP(ESCYLD2!CE$4,'[1]INTERNAL PARAMETERS-1'!$B$5:$J$44,5,FALSE)*VLOOKUP(ESCYLD2!CE$4,'[1]INTERNAL PARAMETERS-1'!$B$5:$J$44,6,FALSE)*VLOOKUP(ESCYLD2!CE$4,'[1]INTERNAL PARAMETERS-1'!$B$5:$J$44,3,FALSE) + ESCYLD1!CE125*(1-VLOOKUP(ESCYLD2!CE$4,'[1]INTERNAL PARAMETERS-1'!$B$5:$J$44,5,FALSE))*VLOOKUP(ESCYLD2!CE$4,'[1]INTERNAL PARAMETERS-1'!$B$5:$J$44,8,FALSE)*VLOOKUP(ESCYLD2!CE$4,'[1]INTERNAL PARAMETERS-1'!$B$5:$J$44,3,FALSE)</f>
        <v>0</v>
      </c>
      <c r="CF125" s="52">
        <f>ESCYLD1!CF125*VLOOKUP(ESCYLD2!CF$4,'[1]INTERNAL PARAMETERS-1'!$B$5:$J$44,5,FALSE)*VLOOKUP(ESCYLD2!CF$4,'[1]INTERNAL PARAMETERS-1'!$B$5:$J$44,6,FALSE)*VLOOKUP(ESCYLD2!CF$4,'[1]INTERNAL PARAMETERS-1'!$B$5:$J$44,3,FALSE) + ESCYLD1!CF125*(1-VLOOKUP(ESCYLD2!CF$4,'[1]INTERNAL PARAMETERS-1'!$B$5:$J$44,5,FALSE))*VLOOKUP(ESCYLD2!CF$4,'[1]INTERNAL PARAMETERS-1'!$B$5:$J$44,8,FALSE)*VLOOKUP(ESCYLD2!CF$4,'[1]INTERNAL PARAMETERS-1'!$B$5:$J$44,3,FALSE)</f>
        <v>0</v>
      </c>
      <c r="CG125" s="52">
        <f>ESCYLD1!CG125*VLOOKUP(ESCYLD2!CG$4,'[1]INTERNAL PARAMETERS-1'!$B$5:$J$44,5,FALSE)*VLOOKUP(ESCYLD2!CG$4,'[1]INTERNAL PARAMETERS-1'!$B$5:$J$44,6,FALSE)*VLOOKUP(ESCYLD2!CG$4,'[1]INTERNAL PARAMETERS-1'!$B$5:$J$44,3,FALSE) + ESCYLD1!CG125*(1-VLOOKUP(ESCYLD2!CG$4,'[1]INTERNAL PARAMETERS-1'!$B$5:$J$44,5,FALSE))*VLOOKUP(ESCYLD2!CG$4,'[1]INTERNAL PARAMETERS-1'!$B$5:$J$44,8,FALSE)*VLOOKUP(ESCYLD2!CG$4,'[1]INTERNAL PARAMETERS-1'!$B$5:$J$44,3,FALSE)</f>
        <v>0</v>
      </c>
      <c r="CH125" s="51">
        <f>ESCYLD1!CH125*VLOOKUP(ESCYLD2!CH$4,'[1]INTERNAL PARAMETERS-1'!$B$5:$J$44,5,FALSE)*VLOOKUP(ESCYLD2!CH$4,'[1]INTERNAL PARAMETERS-1'!$B$5:$J$44,6,FALSE)*VLOOKUP(ESCYLD2!CH$4,'[1]INTERNAL PARAMETERS-1'!$B$5:$J$44,3,FALSE) + ESCYLD1!CH125*(1-VLOOKUP(ESCYLD2!CH$4,'[1]INTERNAL PARAMETERS-1'!$B$5:$J$44,5,FALSE))*VLOOKUP(ESCYLD2!CH$4,'[1]INTERNAL PARAMETERS-1'!$B$5:$J$44,8,FALSE)*VLOOKUP(ESCYLD2!CH$4,'[1]INTERNAL PARAMETERS-1'!$B$5:$J$44,3,FALSE)</f>
        <v>0</v>
      </c>
      <c r="CJ125" s="53">
        <f t="shared" si="2"/>
        <v>0</v>
      </c>
      <c r="CK125" s="51">
        <f t="shared" si="3"/>
        <v>0</v>
      </c>
    </row>
    <row r="126" spans="2:89" x14ac:dyDescent="0.5">
      <c r="B126" s="66" t="s">
        <v>9</v>
      </c>
      <c r="C126" s="65" t="s">
        <v>90</v>
      </c>
      <c r="D126" s="65" t="s">
        <v>76</v>
      </c>
      <c r="E126" s="151">
        <f>ESC!AF126</f>
        <v>0</v>
      </c>
      <c r="F126" s="67">
        <f>'[1]INTERNAL PARAMETERS-1'!M18</f>
        <v>21.115000000000002</v>
      </c>
      <c r="G126" s="53">
        <f>ESCYLD1!G126*VLOOKUP(ESCYLD2!G$4,'[1]INTERNAL PARAMETERS-1'!$B$5:$J$44,5,FALSE)*VLOOKUP(ESCYLD2!G$4,'[1]INTERNAL PARAMETERS-1'!$B$5:$J$44,7,FALSE)*ESCYLD2!$F126 + ESCYLD1!G126*(1-VLOOKUP(ESCYLD2!G$4,'[1]INTERNAL PARAMETERS-1'!$B$5:$J$44,5,FALSE))*VLOOKUP(ESCYLD2!G$4,'[1]INTERNAL PARAMETERS-1'!$B$5:$J$44,9,FALSE)*ESCYLD2!$F126</f>
        <v>0</v>
      </c>
      <c r="H126" s="52">
        <f>ESCYLD1!H126*VLOOKUP(ESCYLD2!H$4,'[1]INTERNAL PARAMETERS-1'!$B$5:$J$44,5,FALSE)*VLOOKUP(ESCYLD2!H$4,'[1]INTERNAL PARAMETERS-1'!$B$5:$J$44,7,FALSE)*ESCYLD2!$F126 + ESCYLD1!H126*(1-VLOOKUP(ESCYLD2!H$4,'[1]INTERNAL PARAMETERS-1'!$B$5:$J$44,5,FALSE))*VLOOKUP(ESCYLD2!H$4,'[1]INTERNAL PARAMETERS-1'!$B$5:$J$44,9,FALSE)*ESCYLD2!$F126</f>
        <v>0</v>
      </c>
      <c r="I126" s="52">
        <f>ESCYLD1!I126*VLOOKUP(ESCYLD2!I$4,'[1]INTERNAL PARAMETERS-1'!$B$5:$J$44,5,FALSE)*VLOOKUP(ESCYLD2!I$4,'[1]INTERNAL PARAMETERS-1'!$B$5:$J$44,7,FALSE)*ESCYLD2!$F126 + ESCYLD1!I126*(1-VLOOKUP(ESCYLD2!I$4,'[1]INTERNAL PARAMETERS-1'!$B$5:$J$44,5,FALSE))*VLOOKUP(ESCYLD2!I$4,'[1]INTERNAL PARAMETERS-1'!$B$5:$J$44,9,FALSE)*ESCYLD2!$F126</f>
        <v>0</v>
      </c>
      <c r="J126" s="52">
        <f>ESCYLD1!J126*VLOOKUP(ESCYLD2!J$4,'[1]INTERNAL PARAMETERS-1'!$B$5:$J$44,5,FALSE)*VLOOKUP(ESCYLD2!J$4,'[1]INTERNAL PARAMETERS-1'!$B$5:$J$44,7,FALSE)*ESCYLD2!$F126 + ESCYLD1!J126*(1-VLOOKUP(ESCYLD2!J$4,'[1]INTERNAL PARAMETERS-1'!$B$5:$J$44,5,FALSE))*VLOOKUP(ESCYLD2!J$4,'[1]INTERNAL PARAMETERS-1'!$B$5:$J$44,9,FALSE)*ESCYLD2!$F126</f>
        <v>0</v>
      </c>
      <c r="K126" s="52">
        <f>ESCYLD1!K126*VLOOKUP(ESCYLD2!K$4,'[1]INTERNAL PARAMETERS-1'!$B$5:$J$44,5,FALSE)*VLOOKUP(ESCYLD2!K$4,'[1]INTERNAL PARAMETERS-1'!$B$5:$J$44,7,FALSE)*ESCYLD2!$F126 + ESCYLD1!K126*(1-VLOOKUP(ESCYLD2!K$4,'[1]INTERNAL PARAMETERS-1'!$B$5:$J$44,5,FALSE))*VLOOKUP(ESCYLD2!K$4,'[1]INTERNAL PARAMETERS-1'!$B$5:$J$44,9,FALSE)*ESCYLD2!$F126</f>
        <v>0</v>
      </c>
      <c r="L126" s="52">
        <f>ESCYLD1!L126*VLOOKUP(ESCYLD2!L$4,'[1]INTERNAL PARAMETERS-1'!$B$5:$J$44,5,FALSE)*VLOOKUP(ESCYLD2!L$4,'[1]INTERNAL PARAMETERS-1'!$B$5:$J$44,7,FALSE)*ESCYLD2!$F126 + ESCYLD1!L126*(1-VLOOKUP(ESCYLD2!L$4,'[1]INTERNAL PARAMETERS-1'!$B$5:$J$44,5,FALSE))*VLOOKUP(ESCYLD2!L$4,'[1]INTERNAL PARAMETERS-1'!$B$5:$J$44,9,FALSE)*ESCYLD2!$F126</f>
        <v>0</v>
      </c>
      <c r="M126" s="52">
        <f>ESCYLD1!M126*VLOOKUP(ESCYLD2!M$4,'[1]INTERNAL PARAMETERS-1'!$B$5:$J$44,5,FALSE)*VLOOKUP(ESCYLD2!M$4,'[1]INTERNAL PARAMETERS-1'!$B$5:$J$44,7,FALSE)*ESCYLD2!$F126 + ESCYLD1!M126*(1-VLOOKUP(ESCYLD2!M$4,'[1]INTERNAL PARAMETERS-1'!$B$5:$J$44,5,FALSE))*VLOOKUP(ESCYLD2!M$4,'[1]INTERNAL PARAMETERS-1'!$B$5:$J$44,9,FALSE)*ESCYLD2!$F126</f>
        <v>0</v>
      </c>
      <c r="N126" s="52">
        <f>ESCYLD1!N126*VLOOKUP(ESCYLD2!N$4,'[1]INTERNAL PARAMETERS-1'!$B$5:$J$44,5,FALSE)*VLOOKUP(ESCYLD2!N$4,'[1]INTERNAL PARAMETERS-1'!$B$5:$J$44,7,FALSE)*ESCYLD2!$F126 + ESCYLD1!N126*(1-VLOOKUP(ESCYLD2!N$4,'[1]INTERNAL PARAMETERS-1'!$B$5:$J$44,5,FALSE))*VLOOKUP(ESCYLD2!N$4,'[1]INTERNAL PARAMETERS-1'!$B$5:$J$44,9,FALSE)*ESCYLD2!$F126</f>
        <v>0</v>
      </c>
      <c r="O126" s="52">
        <f>ESCYLD1!O126*VLOOKUP(ESCYLD2!O$4,'[1]INTERNAL PARAMETERS-1'!$B$5:$J$44,5,FALSE)*VLOOKUP(ESCYLD2!O$4,'[1]INTERNAL PARAMETERS-1'!$B$5:$J$44,7,FALSE)*ESCYLD2!$F126 + ESCYLD1!O126*(1-VLOOKUP(ESCYLD2!O$4,'[1]INTERNAL PARAMETERS-1'!$B$5:$J$44,5,FALSE))*VLOOKUP(ESCYLD2!O$4,'[1]INTERNAL PARAMETERS-1'!$B$5:$J$44,9,FALSE)*ESCYLD2!$F126</f>
        <v>0</v>
      </c>
      <c r="P126" s="52">
        <f>ESCYLD1!P126*VLOOKUP(ESCYLD2!P$4,'[1]INTERNAL PARAMETERS-1'!$B$5:$J$44,5,FALSE)*VLOOKUP(ESCYLD2!P$4,'[1]INTERNAL PARAMETERS-1'!$B$5:$J$44,7,FALSE)*ESCYLD2!$F126 + ESCYLD1!P126*(1-VLOOKUP(ESCYLD2!P$4,'[1]INTERNAL PARAMETERS-1'!$B$5:$J$44,5,FALSE))*VLOOKUP(ESCYLD2!P$4,'[1]INTERNAL PARAMETERS-1'!$B$5:$J$44,9,FALSE)*ESCYLD2!$F126</f>
        <v>0</v>
      </c>
      <c r="Q126" s="52">
        <f>ESCYLD1!Q126*VLOOKUP(ESCYLD2!Q$4,'[1]INTERNAL PARAMETERS-1'!$B$5:$J$44,5,FALSE)*VLOOKUP(ESCYLD2!Q$4,'[1]INTERNAL PARAMETERS-1'!$B$5:$J$44,7,FALSE)*ESCYLD2!$F126 + ESCYLD1!Q126*(1-VLOOKUP(ESCYLD2!Q$4,'[1]INTERNAL PARAMETERS-1'!$B$5:$J$44,5,FALSE))*VLOOKUP(ESCYLD2!Q$4,'[1]INTERNAL PARAMETERS-1'!$B$5:$J$44,9,FALSE)*ESCYLD2!$F126</f>
        <v>0</v>
      </c>
      <c r="R126" s="52">
        <f>ESCYLD1!R126*VLOOKUP(ESCYLD2!R$4,'[1]INTERNAL PARAMETERS-1'!$B$5:$J$44,5,FALSE)*VLOOKUP(ESCYLD2!R$4,'[1]INTERNAL PARAMETERS-1'!$B$5:$J$44,7,FALSE)*ESCYLD2!$F126 + ESCYLD1!R126*(1-VLOOKUP(ESCYLD2!R$4,'[1]INTERNAL PARAMETERS-1'!$B$5:$J$44,5,FALSE))*VLOOKUP(ESCYLD2!R$4,'[1]INTERNAL PARAMETERS-1'!$B$5:$J$44,9,FALSE)*ESCYLD2!$F126</f>
        <v>0</v>
      </c>
      <c r="S126" s="52">
        <f>ESCYLD1!S126*VLOOKUP(ESCYLD2!S$4,'[1]INTERNAL PARAMETERS-1'!$B$5:$J$44,5,FALSE)*VLOOKUP(ESCYLD2!S$4,'[1]INTERNAL PARAMETERS-1'!$B$5:$J$44,7,FALSE)*ESCYLD2!$F126 + ESCYLD1!S126*(1-VLOOKUP(ESCYLD2!S$4,'[1]INTERNAL PARAMETERS-1'!$B$5:$J$44,5,FALSE))*VLOOKUP(ESCYLD2!S$4,'[1]INTERNAL PARAMETERS-1'!$B$5:$J$44,9,FALSE)*ESCYLD2!$F126</f>
        <v>0</v>
      </c>
      <c r="T126" s="52">
        <f>ESCYLD1!T126*VLOOKUP(ESCYLD2!T$4,'[1]INTERNAL PARAMETERS-1'!$B$5:$J$44,5,FALSE)*VLOOKUP(ESCYLD2!T$4,'[1]INTERNAL PARAMETERS-1'!$B$5:$J$44,7,FALSE)*ESCYLD2!$F126 + ESCYLD1!T126*(1-VLOOKUP(ESCYLD2!T$4,'[1]INTERNAL PARAMETERS-1'!$B$5:$J$44,5,FALSE))*VLOOKUP(ESCYLD2!T$4,'[1]INTERNAL PARAMETERS-1'!$B$5:$J$44,9,FALSE)*ESCYLD2!$F126</f>
        <v>0</v>
      </c>
      <c r="U126" s="52">
        <f>ESCYLD1!U126*VLOOKUP(ESCYLD2!U$4,'[1]INTERNAL PARAMETERS-1'!$B$5:$J$44,5,FALSE)*VLOOKUP(ESCYLD2!U$4,'[1]INTERNAL PARAMETERS-1'!$B$5:$J$44,7,FALSE)*ESCYLD2!$F126 + ESCYLD1!U126*(1-VLOOKUP(ESCYLD2!U$4,'[1]INTERNAL PARAMETERS-1'!$B$5:$J$44,5,FALSE))*VLOOKUP(ESCYLD2!U$4,'[1]INTERNAL PARAMETERS-1'!$B$5:$J$44,9,FALSE)*ESCYLD2!$F126</f>
        <v>0</v>
      </c>
      <c r="V126" s="52">
        <f>ESCYLD1!V126*VLOOKUP(ESCYLD2!V$4,'[1]INTERNAL PARAMETERS-1'!$B$5:$J$44,5,FALSE)*VLOOKUP(ESCYLD2!V$4,'[1]INTERNAL PARAMETERS-1'!$B$5:$J$44,7,FALSE)*ESCYLD2!$F126 + ESCYLD1!V126*(1-VLOOKUP(ESCYLD2!V$4,'[1]INTERNAL PARAMETERS-1'!$B$5:$J$44,5,FALSE))*VLOOKUP(ESCYLD2!V$4,'[1]INTERNAL PARAMETERS-1'!$B$5:$J$44,9,FALSE)*ESCYLD2!$F126</f>
        <v>0</v>
      </c>
      <c r="W126" s="52">
        <f>ESCYLD1!W126*VLOOKUP(ESCYLD2!W$4,'[1]INTERNAL PARAMETERS-1'!$B$5:$J$44,5,FALSE)*VLOOKUP(ESCYLD2!W$4,'[1]INTERNAL PARAMETERS-1'!$B$5:$J$44,7,FALSE)*ESCYLD2!$F126 + ESCYLD1!W126*(1-VLOOKUP(ESCYLD2!W$4,'[1]INTERNAL PARAMETERS-1'!$B$5:$J$44,5,FALSE))*VLOOKUP(ESCYLD2!W$4,'[1]INTERNAL PARAMETERS-1'!$B$5:$J$44,9,FALSE)*ESCYLD2!$F126</f>
        <v>0</v>
      </c>
      <c r="X126" s="52">
        <f>ESCYLD1!X126*VLOOKUP(ESCYLD2!X$4,'[1]INTERNAL PARAMETERS-1'!$B$5:$J$44,5,FALSE)*VLOOKUP(ESCYLD2!X$4,'[1]INTERNAL PARAMETERS-1'!$B$5:$J$44,7,FALSE)*ESCYLD2!$F126 + ESCYLD1!X126*(1-VLOOKUP(ESCYLD2!X$4,'[1]INTERNAL PARAMETERS-1'!$B$5:$J$44,5,FALSE))*VLOOKUP(ESCYLD2!X$4,'[1]INTERNAL PARAMETERS-1'!$B$5:$J$44,9,FALSE)*ESCYLD2!$F126</f>
        <v>0</v>
      </c>
      <c r="Y126" s="52">
        <f>ESCYLD1!Y126*VLOOKUP(ESCYLD2!Y$4,'[1]INTERNAL PARAMETERS-1'!$B$5:$J$44,5,FALSE)*VLOOKUP(ESCYLD2!Y$4,'[1]INTERNAL PARAMETERS-1'!$B$5:$J$44,7,FALSE)*ESCYLD2!$F126 + ESCYLD1!Y126*(1-VLOOKUP(ESCYLD2!Y$4,'[1]INTERNAL PARAMETERS-1'!$B$5:$J$44,5,FALSE))*VLOOKUP(ESCYLD2!Y$4,'[1]INTERNAL PARAMETERS-1'!$B$5:$J$44,9,FALSE)*ESCYLD2!$F126</f>
        <v>0</v>
      </c>
      <c r="Z126" s="52">
        <f>ESCYLD1!Z126*VLOOKUP(ESCYLD2!Z$4,'[1]INTERNAL PARAMETERS-1'!$B$5:$J$44,5,FALSE)*VLOOKUP(ESCYLD2!Z$4,'[1]INTERNAL PARAMETERS-1'!$B$5:$J$44,7,FALSE)*ESCYLD2!$F126 + ESCYLD1!Z126*(1-VLOOKUP(ESCYLD2!Z$4,'[1]INTERNAL PARAMETERS-1'!$B$5:$J$44,5,FALSE))*VLOOKUP(ESCYLD2!Z$4,'[1]INTERNAL PARAMETERS-1'!$B$5:$J$44,9,FALSE)*ESCYLD2!$F126</f>
        <v>0</v>
      </c>
      <c r="AA126" s="52">
        <f>ESCYLD1!AA126*VLOOKUP(ESCYLD2!AA$4,'[1]INTERNAL PARAMETERS-1'!$B$5:$J$44,5,FALSE)*VLOOKUP(ESCYLD2!AA$4,'[1]INTERNAL PARAMETERS-1'!$B$5:$J$44,7,FALSE)*ESCYLD2!$F126 + ESCYLD1!AA126*(1-VLOOKUP(ESCYLD2!AA$4,'[1]INTERNAL PARAMETERS-1'!$B$5:$J$44,5,FALSE))*VLOOKUP(ESCYLD2!AA$4,'[1]INTERNAL PARAMETERS-1'!$B$5:$J$44,9,FALSE)*ESCYLD2!$F126</f>
        <v>0</v>
      </c>
      <c r="AB126" s="52">
        <f>ESCYLD1!AB126*VLOOKUP(ESCYLD2!AB$4,'[1]INTERNAL PARAMETERS-1'!$B$5:$J$44,5,FALSE)*VLOOKUP(ESCYLD2!AB$4,'[1]INTERNAL PARAMETERS-1'!$B$5:$J$44,7,FALSE)*ESCYLD2!$F126 + ESCYLD1!AB126*(1-VLOOKUP(ESCYLD2!AB$4,'[1]INTERNAL PARAMETERS-1'!$B$5:$J$44,5,FALSE))*VLOOKUP(ESCYLD2!AB$4,'[1]INTERNAL PARAMETERS-1'!$B$5:$J$44,9,FALSE)*ESCYLD2!$F126</f>
        <v>0</v>
      </c>
      <c r="AC126" s="52">
        <f>ESCYLD1!AC126*VLOOKUP(ESCYLD2!AC$4,'[1]INTERNAL PARAMETERS-1'!$B$5:$J$44,5,FALSE)*VLOOKUP(ESCYLD2!AC$4,'[1]INTERNAL PARAMETERS-1'!$B$5:$J$44,7,FALSE)*ESCYLD2!$F126 + ESCYLD1!AC126*(1-VLOOKUP(ESCYLD2!AC$4,'[1]INTERNAL PARAMETERS-1'!$B$5:$J$44,5,FALSE))*VLOOKUP(ESCYLD2!AC$4,'[1]INTERNAL PARAMETERS-1'!$B$5:$J$44,9,FALSE)*ESCYLD2!$F126</f>
        <v>0</v>
      </c>
      <c r="AD126" s="52">
        <f>ESCYLD1!AD126*VLOOKUP(ESCYLD2!AD$4,'[1]INTERNAL PARAMETERS-1'!$B$5:$J$44,5,FALSE)*VLOOKUP(ESCYLD2!AD$4,'[1]INTERNAL PARAMETERS-1'!$B$5:$J$44,7,FALSE)*ESCYLD2!$F126 + ESCYLD1!AD126*(1-VLOOKUP(ESCYLD2!AD$4,'[1]INTERNAL PARAMETERS-1'!$B$5:$J$44,5,FALSE))*VLOOKUP(ESCYLD2!AD$4,'[1]INTERNAL PARAMETERS-1'!$B$5:$J$44,9,FALSE)*ESCYLD2!$F126</f>
        <v>0</v>
      </c>
      <c r="AE126" s="52">
        <f>ESCYLD1!AE126*VLOOKUP(ESCYLD2!AE$4,'[1]INTERNAL PARAMETERS-1'!$B$5:$J$44,5,FALSE)*VLOOKUP(ESCYLD2!AE$4,'[1]INTERNAL PARAMETERS-1'!$B$5:$J$44,7,FALSE)*ESCYLD2!$F126 + ESCYLD1!AE126*(1-VLOOKUP(ESCYLD2!AE$4,'[1]INTERNAL PARAMETERS-1'!$B$5:$J$44,5,FALSE))*VLOOKUP(ESCYLD2!AE$4,'[1]INTERNAL PARAMETERS-1'!$B$5:$J$44,9,FALSE)*ESCYLD2!$F126</f>
        <v>0</v>
      </c>
      <c r="AF126" s="52">
        <f>ESCYLD1!AF126*VLOOKUP(ESCYLD2!AF$4,'[1]INTERNAL PARAMETERS-1'!$B$5:$J$44,5,FALSE)*VLOOKUP(ESCYLD2!AF$4,'[1]INTERNAL PARAMETERS-1'!$B$5:$J$44,7,FALSE)*ESCYLD2!$F126 + ESCYLD1!AF126*(1-VLOOKUP(ESCYLD2!AF$4,'[1]INTERNAL PARAMETERS-1'!$B$5:$J$44,5,FALSE))*VLOOKUP(ESCYLD2!AF$4,'[1]INTERNAL PARAMETERS-1'!$B$5:$J$44,9,FALSE)*ESCYLD2!$F126</f>
        <v>0</v>
      </c>
      <c r="AG126" s="52">
        <f>ESCYLD1!AG126*VLOOKUP(ESCYLD2!AG$4,'[1]INTERNAL PARAMETERS-1'!$B$5:$J$44,5,FALSE)*VLOOKUP(ESCYLD2!AG$4,'[1]INTERNAL PARAMETERS-1'!$B$5:$J$44,7,FALSE)*ESCYLD2!$F126 + ESCYLD1!AG126*(1-VLOOKUP(ESCYLD2!AG$4,'[1]INTERNAL PARAMETERS-1'!$B$5:$J$44,5,FALSE))*VLOOKUP(ESCYLD2!AG$4,'[1]INTERNAL PARAMETERS-1'!$B$5:$J$44,9,FALSE)*ESCYLD2!$F126</f>
        <v>0</v>
      </c>
      <c r="AH126" s="52">
        <f>ESCYLD1!AH126*VLOOKUP(ESCYLD2!AH$4,'[1]INTERNAL PARAMETERS-1'!$B$5:$J$44,5,FALSE)*VLOOKUP(ESCYLD2!AH$4,'[1]INTERNAL PARAMETERS-1'!$B$5:$J$44,7,FALSE)*ESCYLD2!$F126 + ESCYLD1!AH126*(1-VLOOKUP(ESCYLD2!AH$4,'[1]INTERNAL PARAMETERS-1'!$B$5:$J$44,5,FALSE))*VLOOKUP(ESCYLD2!AH$4,'[1]INTERNAL PARAMETERS-1'!$B$5:$J$44,9,FALSE)*ESCYLD2!$F126</f>
        <v>0</v>
      </c>
      <c r="AI126" s="52">
        <f>ESCYLD1!AI126*VLOOKUP(ESCYLD2!AI$4,'[1]INTERNAL PARAMETERS-1'!$B$5:$J$44,5,FALSE)*VLOOKUP(ESCYLD2!AI$4,'[1]INTERNAL PARAMETERS-1'!$B$5:$J$44,7,FALSE)*ESCYLD2!$F126 + ESCYLD1!AI126*(1-VLOOKUP(ESCYLD2!AI$4,'[1]INTERNAL PARAMETERS-1'!$B$5:$J$44,5,FALSE))*VLOOKUP(ESCYLD2!AI$4,'[1]INTERNAL PARAMETERS-1'!$B$5:$J$44,9,FALSE)*ESCYLD2!$F126</f>
        <v>0</v>
      </c>
      <c r="AJ126" s="52">
        <f>ESCYLD1!AJ126*VLOOKUP(ESCYLD2!AJ$4,'[1]INTERNAL PARAMETERS-1'!$B$5:$J$44,5,FALSE)*VLOOKUP(ESCYLD2!AJ$4,'[1]INTERNAL PARAMETERS-1'!$B$5:$J$44,7,FALSE)*ESCYLD2!$F126 + ESCYLD1!AJ126*(1-VLOOKUP(ESCYLD2!AJ$4,'[1]INTERNAL PARAMETERS-1'!$B$5:$J$44,5,FALSE))*VLOOKUP(ESCYLD2!AJ$4,'[1]INTERNAL PARAMETERS-1'!$B$5:$J$44,9,FALSE)*ESCYLD2!$F126</f>
        <v>0</v>
      </c>
      <c r="AK126" s="52">
        <f>ESCYLD1!AK126*VLOOKUP(ESCYLD2!AK$4,'[1]INTERNAL PARAMETERS-1'!$B$5:$J$44,5,FALSE)*VLOOKUP(ESCYLD2!AK$4,'[1]INTERNAL PARAMETERS-1'!$B$5:$J$44,7,FALSE)*ESCYLD2!$F126 + ESCYLD1!AK126*(1-VLOOKUP(ESCYLD2!AK$4,'[1]INTERNAL PARAMETERS-1'!$B$5:$J$44,5,FALSE))*VLOOKUP(ESCYLD2!AK$4,'[1]INTERNAL PARAMETERS-1'!$B$5:$J$44,9,FALSE)*ESCYLD2!$F126</f>
        <v>0</v>
      </c>
      <c r="AL126" s="52">
        <f>ESCYLD1!AL126*VLOOKUP(ESCYLD2!AL$4,'[1]INTERNAL PARAMETERS-1'!$B$5:$J$44,5,FALSE)*VLOOKUP(ESCYLD2!AL$4,'[1]INTERNAL PARAMETERS-1'!$B$5:$J$44,7,FALSE)*ESCYLD2!$F126 + ESCYLD1!AL126*(1-VLOOKUP(ESCYLD2!AL$4,'[1]INTERNAL PARAMETERS-1'!$B$5:$J$44,5,FALSE))*VLOOKUP(ESCYLD2!AL$4,'[1]INTERNAL PARAMETERS-1'!$B$5:$J$44,9,FALSE)*ESCYLD2!$F126</f>
        <v>0</v>
      </c>
      <c r="AM126" s="52">
        <f>ESCYLD1!AM126*VLOOKUP(ESCYLD2!AM$4,'[1]INTERNAL PARAMETERS-1'!$B$5:$J$44,5,FALSE)*VLOOKUP(ESCYLD2!AM$4,'[1]INTERNAL PARAMETERS-1'!$B$5:$J$44,7,FALSE)*ESCYLD2!$F126 + ESCYLD1!AM126*(1-VLOOKUP(ESCYLD2!AM$4,'[1]INTERNAL PARAMETERS-1'!$B$5:$J$44,5,FALSE))*VLOOKUP(ESCYLD2!AM$4,'[1]INTERNAL PARAMETERS-1'!$B$5:$J$44,9,FALSE)*ESCYLD2!$F126</f>
        <v>0</v>
      </c>
      <c r="AN126" s="52">
        <f>ESCYLD1!AN126*VLOOKUP(ESCYLD2!AN$4,'[1]INTERNAL PARAMETERS-1'!$B$5:$J$44,5,FALSE)*VLOOKUP(ESCYLD2!AN$4,'[1]INTERNAL PARAMETERS-1'!$B$5:$J$44,7,FALSE)*ESCYLD2!$F126 + ESCYLD1!AN126*(1-VLOOKUP(ESCYLD2!AN$4,'[1]INTERNAL PARAMETERS-1'!$B$5:$J$44,5,FALSE))*VLOOKUP(ESCYLD2!AN$4,'[1]INTERNAL PARAMETERS-1'!$B$5:$J$44,9,FALSE)*ESCYLD2!$F126</f>
        <v>0</v>
      </c>
      <c r="AO126" s="52">
        <f>ESCYLD1!AO126*VLOOKUP(ESCYLD2!AO$4,'[1]INTERNAL PARAMETERS-1'!$B$5:$J$44,5,FALSE)*VLOOKUP(ESCYLD2!AO$4,'[1]INTERNAL PARAMETERS-1'!$B$5:$J$44,7,FALSE)*ESCYLD2!$F126 + ESCYLD1!AO126*(1-VLOOKUP(ESCYLD2!AO$4,'[1]INTERNAL PARAMETERS-1'!$B$5:$J$44,5,FALSE))*VLOOKUP(ESCYLD2!AO$4,'[1]INTERNAL PARAMETERS-1'!$B$5:$J$44,9,FALSE)*ESCYLD2!$F126</f>
        <v>0</v>
      </c>
      <c r="AP126" s="52">
        <f>ESCYLD1!AP126*VLOOKUP(ESCYLD2!AP$4,'[1]INTERNAL PARAMETERS-1'!$B$5:$J$44,5,FALSE)*VLOOKUP(ESCYLD2!AP$4,'[1]INTERNAL PARAMETERS-1'!$B$5:$J$44,7,FALSE)*ESCYLD2!$F126 + ESCYLD1!AP126*(1-VLOOKUP(ESCYLD2!AP$4,'[1]INTERNAL PARAMETERS-1'!$B$5:$J$44,5,FALSE))*VLOOKUP(ESCYLD2!AP$4,'[1]INTERNAL PARAMETERS-1'!$B$5:$J$44,9,FALSE)*ESCYLD2!$F126</f>
        <v>0</v>
      </c>
      <c r="AQ126" s="52">
        <f>ESCYLD1!AQ126*VLOOKUP(ESCYLD2!AQ$4,'[1]INTERNAL PARAMETERS-1'!$B$5:$J$44,5,FALSE)*VLOOKUP(ESCYLD2!AQ$4,'[1]INTERNAL PARAMETERS-1'!$B$5:$J$44,7,FALSE)*ESCYLD2!$F126 + ESCYLD1!AQ126*(1-VLOOKUP(ESCYLD2!AQ$4,'[1]INTERNAL PARAMETERS-1'!$B$5:$J$44,5,FALSE))*VLOOKUP(ESCYLD2!AQ$4,'[1]INTERNAL PARAMETERS-1'!$B$5:$J$44,9,FALSE)*ESCYLD2!$F126</f>
        <v>0</v>
      </c>
      <c r="AR126" s="52">
        <f>ESCYLD1!AR126*VLOOKUP(ESCYLD2!AR$4,'[1]INTERNAL PARAMETERS-1'!$B$5:$J$44,5,FALSE)*VLOOKUP(ESCYLD2!AR$4,'[1]INTERNAL PARAMETERS-1'!$B$5:$J$44,7,FALSE)*ESCYLD2!$F126 + ESCYLD1!AR126*(1-VLOOKUP(ESCYLD2!AR$4,'[1]INTERNAL PARAMETERS-1'!$B$5:$J$44,5,FALSE))*VLOOKUP(ESCYLD2!AR$4,'[1]INTERNAL PARAMETERS-1'!$B$5:$J$44,9,FALSE)*ESCYLD2!$F126</f>
        <v>0</v>
      </c>
      <c r="AS126" s="52">
        <f>ESCYLD1!AS126*VLOOKUP(ESCYLD2!AS$4,'[1]INTERNAL PARAMETERS-1'!$B$5:$J$44,5,FALSE)*VLOOKUP(ESCYLD2!AS$4,'[1]INTERNAL PARAMETERS-1'!$B$5:$J$44,7,FALSE)*ESCYLD2!$F126 + ESCYLD1!AS126*(1-VLOOKUP(ESCYLD2!AS$4,'[1]INTERNAL PARAMETERS-1'!$B$5:$J$44,5,FALSE))*VLOOKUP(ESCYLD2!AS$4,'[1]INTERNAL PARAMETERS-1'!$B$5:$J$44,9,FALSE)*ESCYLD2!$F126</f>
        <v>0</v>
      </c>
      <c r="AT126" s="51">
        <f>ESCYLD1!AT126*VLOOKUP(ESCYLD2!AT$4,'[1]INTERNAL PARAMETERS-1'!$B$5:$J$44,5,FALSE)*VLOOKUP(ESCYLD2!AT$4,'[1]INTERNAL PARAMETERS-1'!$B$5:$J$44,7,FALSE)*ESCYLD2!$F126 + ESCYLD1!AT126*(1-VLOOKUP(ESCYLD2!AT$4,'[1]INTERNAL PARAMETERS-1'!$B$5:$J$44,5,FALSE))*VLOOKUP(ESCYLD2!AT$4,'[1]INTERNAL PARAMETERS-1'!$B$5:$J$44,9,FALSE)*ESCYLD2!$F126</f>
        <v>0</v>
      </c>
      <c r="AU126" s="53">
        <f>ESCYLD1!AU126*VLOOKUP(ESCYLD2!AU$4,'[1]INTERNAL PARAMETERS-1'!$B$5:$J$44,5,FALSE)*VLOOKUP(ESCYLD2!AU$4,'[1]INTERNAL PARAMETERS-1'!$B$5:$J$44,6,FALSE)*VLOOKUP(ESCYLD2!AU$4,'[1]INTERNAL PARAMETERS-1'!$B$5:$J$44,3,FALSE) + ESCYLD1!AU126*(1-VLOOKUP(ESCYLD2!AU$4,'[1]INTERNAL PARAMETERS-1'!$B$5:$J$44,5,FALSE))*VLOOKUP(ESCYLD2!AU$4,'[1]INTERNAL PARAMETERS-1'!$B$5:$J$44,8,FALSE)*VLOOKUP(ESCYLD2!AU$4,'[1]INTERNAL PARAMETERS-1'!$B$5:$J$44,3,FALSE)</f>
        <v>0</v>
      </c>
      <c r="AV126" s="52">
        <f>ESCYLD1!AV126*VLOOKUP(ESCYLD2!AV$4,'[1]INTERNAL PARAMETERS-1'!$B$5:$J$44,5,FALSE)*VLOOKUP(ESCYLD2!AV$4,'[1]INTERNAL PARAMETERS-1'!$B$5:$J$44,6,FALSE)*VLOOKUP(ESCYLD2!AV$4,'[1]INTERNAL PARAMETERS-1'!$B$5:$J$44,3,FALSE) + ESCYLD1!AV126*(1-VLOOKUP(ESCYLD2!AV$4,'[1]INTERNAL PARAMETERS-1'!$B$5:$J$44,5,FALSE))*VLOOKUP(ESCYLD2!AV$4,'[1]INTERNAL PARAMETERS-1'!$B$5:$J$44,8,FALSE)*VLOOKUP(ESCYLD2!AV$4,'[1]INTERNAL PARAMETERS-1'!$B$5:$J$44,3,FALSE)</f>
        <v>0</v>
      </c>
      <c r="AW126" s="52">
        <f>ESCYLD1!AW126*VLOOKUP(ESCYLD2!AW$4,'[1]INTERNAL PARAMETERS-1'!$B$5:$J$44,5,FALSE)*VLOOKUP(ESCYLD2!AW$4,'[1]INTERNAL PARAMETERS-1'!$B$5:$J$44,6,FALSE)*VLOOKUP(ESCYLD2!AW$4,'[1]INTERNAL PARAMETERS-1'!$B$5:$J$44,3,FALSE) + ESCYLD1!AW126*(1-VLOOKUP(ESCYLD2!AW$4,'[1]INTERNAL PARAMETERS-1'!$B$5:$J$44,5,FALSE))*VLOOKUP(ESCYLD2!AW$4,'[1]INTERNAL PARAMETERS-1'!$B$5:$J$44,8,FALSE)*VLOOKUP(ESCYLD2!AW$4,'[1]INTERNAL PARAMETERS-1'!$B$5:$J$44,3,FALSE)</f>
        <v>0</v>
      </c>
      <c r="AX126" s="52">
        <f>ESCYLD1!AX126*VLOOKUP(ESCYLD2!AX$4,'[1]INTERNAL PARAMETERS-1'!$B$5:$J$44,5,FALSE)*VLOOKUP(ESCYLD2!AX$4,'[1]INTERNAL PARAMETERS-1'!$B$5:$J$44,6,FALSE)*VLOOKUP(ESCYLD2!AX$4,'[1]INTERNAL PARAMETERS-1'!$B$5:$J$44,3,FALSE) + ESCYLD1!AX126*(1-VLOOKUP(ESCYLD2!AX$4,'[1]INTERNAL PARAMETERS-1'!$B$5:$J$44,5,FALSE))*VLOOKUP(ESCYLD2!AX$4,'[1]INTERNAL PARAMETERS-1'!$B$5:$J$44,8,FALSE)*VLOOKUP(ESCYLD2!AX$4,'[1]INTERNAL PARAMETERS-1'!$B$5:$J$44,3,FALSE)</f>
        <v>0</v>
      </c>
      <c r="AY126" s="52">
        <f>ESCYLD1!AY126*VLOOKUP(ESCYLD2!AY$4,'[1]INTERNAL PARAMETERS-1'!$B$5:$J$44,5,FALSE)*VLOOKUP(ESCYLD2!AY$4,'[1]INTERNAL PARAMETERS-1'!$B$5:$J$44,6,FALSE)*VLOOKUP(ESCYLD2!AY$4,'[1]INTERNAL PARAMETERS-1'!$B$5:$J$44,3,FALSE) + ESCYLD1!AY126*(1-VLOOKUP(ESCYLD2!AY$4,'[1]INTERNAL PARAMETERS-1'!$B$5:$J$44,5,FALSE))*VLOOKUP(ESCYLD2!AY$4,'[1]INTERNAL PARAMETERS-1'!$B$5:$J$44,8,FALSE)*VLOOKUP(ESCYLD2!AY$4,'[1]INTERNAL PARAMETERS-1'!$B$5:$J$44,3,FALSE)</f>
        <v>0</v>
      </c>
      <c r="AZ126" s="52">
        <f>ESCYLD1!AZ126*VLOOKUP(ESCYLD2!AZ$4,'[1]INTERNAL PARAMETERS-1'!$B$5:$J$44,5,FALSE)*VLOOKUP(ESCYLD2!AZ$4,'[1]INTERNAL PARAMETERS-1'!$B$5:$J$44,6,FALSE)*VLOOKUP(ESCYLD2!AZ$4,'[1]INTERNAL PARAMETERS-1'!$B$5:$J$44,3,FALSE) + ESCYLD1!AZ126*(1-VLOOKUP(ESCYLD2!AZ$4,'[1]INTERNAL PARAMETERS-1'!$B$5:$J$44,5,FALSE))*VLOOKUP(ESCYLD2!AZ$4,'[1]INTERNAL PARAMETERS-1'!$B$5:$J$44,8,FALSE)*VLOOKUP(ESCYLD2!AZ$4,'[1]INTERNAL PARAMETERS-1'!$B$5:$J$44,3,FALSE)</f>
        <v>0</v>
      </c>
      <c r="BA126" s="52">
        <f>ESCYLD1!BA126*VLOOKUP(ESCYLD2!BA$4,'[1]INTERNAL PARAMETERS-1'!$B$5:$J$44,5,FALSE)*VLOOKUP(ESCYLD2!BA$4,'[1]INTERNAL PARAMETERS-1'!$B$5:$J$44,6,FALSE)*VLOOKUP(ESCYLD2!BA$4,'[1]INTERNAL PARAMETERS-1'!$B$5:$J$44,3,FALSE) + ESCYLD1!BA126*(1-VLOOKUP(ESCYLD2!BA$4,'[1]INTERNAL PARAMETERS-1'!$B$5:$J$44,5,FALSE))*VLOOKUP(ESCYLD2!BA$4,'[1]INTERNAL PARAMETERS-1'!$B$5:$J$44,8,FALSE)*VLOOKUP(ESCYLD2!BA$4,'[1]INTERNAL PARAMETERS-1'!$B$5:$J$44,3,FALSE)</f>
        <v>0</v>
      </c>
      <c r="BB126" s="52">
        <f>ESCYLD1!BB126*VLOOKUP(ESCYLD2!BB$4,'[1]INTERNAL PARAMETERS-1'!$B$5:$J$44,5,FALSE)*VLOOKUP(ESCYLD2!BB$4,'[1]INTERNAL PARAMETERS-1'!$B$5:$J$44,6,FALSE)*VLOOKUP(ESCYLD2!BB$4,'[1]INTERNAL PARAMETERS-1'!$B$5:$J$44,3,FALSE) + ESCYLD1!BB126*(1-VLOOKUP(ESCYLD2!BB$4,'[1]INTERNAL PARAMETERS-1'!$B$5:$J$44,5,FALSE))*VLOOKUP(ESCYLD2!BB$4,'[1]INTERNAL PARAMETERS-1'!$B$5:$J$44,8,FALSE)*VLOOKUP(ESCYLD2!BB$4,'[1]INTERNAL PARAMETERS-1'!$B$5:$J$44,3,FALSE)</f>
        <v>0</v>
      </c>
      <c r="BC126" s="52">
        <f>ESCYLD1!BC126*VLOOKUP(ESCYLD2!BC$4,'[1]INTERNAL PARAMETERS-1'!$B$5:$J$44,5,FALSE)*VLOOKUP(ESCYLD2!BC$4,'[1]INTERNAL PARAMETERS-1'!$B$5:$J$44,6,FALSE)*VLOOKUP(ESCYLD2!BC$4,'[1]INTERNAL PARAMETERS-1'!$B$5:$J$44,3,FALSE) + ESCYLD1!BC126*(1-VLOOKUP(ESCYLD2!BC$4,'[1]INTERNAL PARAMETERS-1'!$B$5:$J$44,5,FALSE))*VLOOKUP(ESCYLD2!BC$4,'[1]INTERNAL PARAMETERS-1'!$B$5:$J$44,8,FALSE)*VLOOKUP(ESCYLD2!BC$4,'[1]INTERNAL PARAMETERS-1'!$B$5:$J$44,3,FALSE)</f>
        <v>0</v>
      </c>
      <c r="BD126" s="52">
        <f>ESCYLD1!BD126*VLOOKUP(ESCYLD2!BD$4,'[1]INTERNAL PARAMETERS-1'!$B$5:$J$44,5,FALSE)*VLOOKUP(ESCYLD2!BD$4,'[1]INTERNAL PARAMETERS-1'!$B$5:$J$44,6,FALSE)*VLOOKUP(ESCYLD2!BD$4,'[1]INTERNAL PARAMETERS-1'!$B$5:$J$44,3,FALSE) + ESCYLD1!BD126*(1-VLOOKUP(ESCYLD2!BD$4,'[1]INTERNAL PARAMETERS-1'!$B$5:$J$44,5,FALSE))*VLOOKUP(ESCYLD2!BD$4,'[1]INTERNAL PARAMETERS-1'!$B$5:$J$44,8,FALSE)*VLOOKUP(ESCYLD2!BD$4,'[1]INTERNAL PARAMETERS-1'!$B$5:$J$44,3,FALSE)</f>
        <v>0</v>
      </c>
      <c r="BE126" s="52">
        <f>ESCYLD1!BE126*VLOOKUP(ESCYLD2!BE$4,'[1]INTERNAL PARAMETERS-1'!$B$5:$J$44,5,FALSE)*VLOOKUP(ESCYLD2!BE$4,'[1]INTERNAL PARAMETERS-1'!$B$5:$J$44,6,FALSE)*VLOOKUP(ESCYLD2!BE$4,'[1]INTERNAL PARAMETERS-1'!$B$5:$J$44,3,FALSE) + ESCYLD1!BE126*(1-VLOOKUP(ESCYLD2!BE$4,'[1]INTERNAL PARAMETERS-1'!$B$5:$J$44,5,FALSE))*VLOOKUP(ESCYLD2!BE$4,'[1]INTERNAL PARAMETERS-1'!$B$5:$J$44,8,FALSE)*VLOOKUP(ESCYLD2!BE$4,'[1]INTERNAL PARAMETERS-1'!$B$5:$J$44,3,FALSE)</f>
        <v>0</v>
      </c>
      <c r="BF126" s="52">
        <f>ESCYLD1!BF126*VLOOKUP(ESCYLD2!BF$4,'[1]INTERNAL PARAMETERS-1'!$B$5:$J$44,5,FALSE)*VLOOKUP(ESCYLD2!BF$4,'[1]INTERNAL PARAMETERS-1'!$B$5:$J$44,6,FALSE)*VLOOKUP(ESCYLD2!BF$4,'[1]INTERNAL PARAMETERS-1'!$B$5:$J$44,3,FALSE) + ESCYLD1!BF126*(1-VLOOKUP(ESCYLD2!BF$4,'[1]INTERNAL PARAMETERS-1'!$B$5:$J$44,5,FALSE))*VLOOKUP(ESCYLD2!BF$4,'[1]INTERNAL PARAMETERS-1'!$B$5:$J$44,8,FALSE)*VLOOKUP(ESCYLD2!BF$4,'[1]INTERNAL PARAMETERS-1'!$B$5:$J$44,3,FALSE)</f>
        <v>0</v>
      </c>
      <c r="BG126" s="52">
        <f>ESCYLD1!BG126*VLOOKUP(ESCYLD2!BG$4,'[1]INTERNAL PARAMETERS-1'!$B$5:$J$44,5,FALSE)*VLOOKUP(ESCYLD2!BG$4,'[1]INTERNAL PARAMETERS-1'!$B$5:$J$44,6,FALSE)*VLOOKUP(ESCYLD2!BG$4,'[1]INTERNAL PARAMETERS-1'!$B$5:$J$44,3,FALSE) + ESCYLD1!BG126*(1-VLOOKUP(ESCYLD2!BG$4,'[1]INTERNAL PARAMETERS-1'!$B$5:$J$44,5,FALSE))*VLOOKUP(ESCYLD2!BG$4,'[1]INTERNAL PARAMETERS-1'!$B$5:$J$44,8,FALSE)*VLOOKUP(ESCYLD2!BG$4,'[1]INTERNAL PARAMETERS-1'!$B$5:$J$44,3,FALSE)</f>
        <v>0</v>
      </c>
      <c r="BH126" s="52">
        <f>ESCYLD1!BH126*VLOOKUP(ESCYLD2!BH$4,'[1]INTERNAL PARAMETERS-1'!$B$5:$J$44,5,FALSE)*VLOOKUP(ESCYLD2!BH$4,'[1]INTERNAL PARAMETERS-1'!$B$5:$J$44,6,FALSE)*VLOOKUP(ESCYLD2!BH$4,'[1]INTERNAL PARAMETERS-1'!$B$5:$J$44,3,FALSE) + ESCYLD1!BH126*(1-VLOOKUP(ESCYLD2!BH$4,'[1]INTERNAL PARAMETERS-1'!$B$5:$J$44,5,FALSE))*VLOOKUP(ESCYLD2!BH$4,'[1]INTERNAL PARAMETERS-1'!$B$5:$J$44,8,FALSE)*VLOOKUP(ESCYLD2!BH$4,'[1]INTERNAL PARAMETERS-1'!$B$5:$J$44,3,FALSE)</f>
        <v>0</v>
      </c>
      <c r="BI126" s="52">
        <f>ESCYLD1!BI126*VLOOKUP(ESCYLD2!BI$4,'[1]INTERNAL PARAMETERS-1'!$B$5:$J$44,5,FALSE)*VLOOKUP(ESCYLD2!BI$4,'[1]INTERNAL PARAMETERS-1'!$B$5:$J$44,6,FALSE)*VLOOKUP(ESCYLD2!BI$4,'[1]INTERNAL PARAMETERS-1'!$B$5:$J$44,3,FALSE) + ESCYLD1!BI126*(1-VLOOKUP(ESCYLD2!BI$4,'[1]INTERNAL PARAMETERS-1'!$B$5:$J$44,5,FALSE))*VLOOKUP(ESCYLD2!BI$4,'[1]INTERNAL PARAMETERS-1'!$B$5:$J$44,8,FALSE)*VLOOKUP(ESCYLD2!BI$4,'[1]INTERNAL PARAMETERS-1'!$B$5:$J$44,3,FALSE)</f>
        <v>0</v>
      </c>
      <c r="BJ126" s="52">
        <f>ESCYLD1!BJ126*VLOOKUP(ESCYLD2!BJ$4,'[1]INTERNAL PARAMETERS-1'!$B$5:$J$44,5,FALSE)*VLOOKUP(ESCYLD2!BJ$4,'[1]INTERNAL PARAMETERS-1'!$B$5:$J$44,6,FALSE)*VLOOKUP(ESCYLD2!BJ$4,'[1]INTERNAL PARAMETERS-1'!$B$5:$J$44,3,FALSE) + ESCYLD1!BJ126*(1-VLOOKUP(ESCYLD2!BJ$4,'[1]INTERNAL PARAMETERS-1'!$B$5:$J$44,5,FALSE))*VLOOKUP(ESCYLD2!BJ$4,'[1]INTERNAL PARAMETERS-1'!$B$5:$J$44,8,FALSE)*VLOOKUP(ESCYLD2!BJ$4,'[1]INTERNAL PARAMETERS-1'!$B$5:$J$44,3,FALSE)</f>
        <v>0</v>
      </c>
      <c r="BK126" s="52">
        <f>ESCYLD1!BK126*VLOOKUP(ESCYLD2!BK$4,'[1]INTERNAL PARAMETERS-1'!$B$5:$J$44,5,FALSE)*VLOOKUP(ESCYLD2!BK$4,'[1]INTERNAL PARAMETERS-1'!$B$5:$J$44,6,FALSE)*VLOOKUP(ESCYLD2!BK$4,'[1]INTERNAL PARAMETERS-1'!$B$5:$J$44,3,FALSE) + ESCYLD1!BK126*(1-VLOOKUP(ESCYLD2!BK$4,'[1]INTERNAL PARAMETERS-1'!$B$5:$J$44,5,FALSE))*VLOOKUP(ESCYLD2!BK$4,'[1]INTERNAL PARAMETERS-1'!$B$5:$J$44,8,FALSE)*VLOOKUP(ESCYLD2!BK$4,'[1]INTERNAL PARAMETERS-1'!$B$5:$J$44,3,FALSE)</f>
        <v>0</v>
      </c>
      <c r="BL126" s="52">
        <f>ESCYLD1!BL126*VLOOKUP(ESCYLD2!BL$4,'[1]INTERNAL PARAMETERS-1'!$B$5:$J$44,5,FALSE)*VLOOKUP(ESCYLD2!BL$4,'[1]INTERNAL PARAMETERS-1'!$B$5:$J$44,6,FALSE)*VLOOKUP(ESCYLD2!BL$4,'[1]INTERNAL PARAMETERS-1'!$B$5:$J$44,3,FALSE) + ESCYLD1!BL126*(1-VLOOKUP(ESCYLD2!BL$4,'[1]INTERNAL PARAMETERS-1'!$B$5:$J$44,5,FALSE))*VLOOKUP(ESCYLD2!BL$4,'[1]INTERNAL PARAMETERS-1'!$B$5:$J$44,8,FALSE)*VLOOKUP(ESCYLD2!BL$4,'[1]INTERNAL PARAMETERS-1'!$B$5:$J$44,3,FALSE)</f>
        <v>0</v>
      </c>
      <c r="BM126" s="52">
        <f>ESCYLD1!BM126*VLOOKUP(ESCYLD2!BM$4,'[1]INTERNAL PARAMETERS-1'!$B$5:$J$44,5,FALSE)*VLOOKUP(ESCYLD2!BM$4,'[1]INTERNAL PARAMETERS-1'!$B$5:$J$44,6,FALSE)*VLOOKUP(ESCYLD2!BM$4,'[1]INTERNAL PARAMETERS-1'!$B$5:$J$44,3,FALSE) + ESCYLD1!BM126*(1-VLOOKUP(ESCYLD2!BM$4,'[1]INTERNAL PARAMETERS-1'!$B$5:$J$44,5,FALSE))*VLOOKUP(ESCYLD2!BM$4,'[1]INTERNAL PARAMETERS-1'!$B$5:$J$44,8,FALSE)*VLOOKUP(ESCYLD2!BM$4,'[1]INTERNAL PARAMETERS-1'!$B$5:$J$44,3,FALSE)</f>
        <v>0</v>
      </c>
      <c r="BN126" s="52">
        <f>ESCYLD1!BN126*VLOOKUP(ESCYLD2!BN$4,'[1]INTERNAL PARAMETERS-1'!$B$5:$J$44,5,FALSE)*VLOOKUP(ESCYLD2!BN$4,'[1]INTERNAL PARAMETERS-1'!$B$5:$J$44,6,FALSE)*VLOOKUP(ESCYLD2!BN$4,'[1]INTERNAL PARAMETERS-1'!$B$5:$J$44,3,FALSE) + ESCYLD1!BN126*(1-VLOOKUP(ESCYLD2!BN$4,'[1]INTERNAL PARAMETERS-1'!$B$5:$J$44,5,FALSE))*VLOOKUP(ESCYLD2!BN$4,'[1]INTERNAL PARAMETERS-1'!$B$5:$J$44,8,FALSE)*VLOOKUP(ESCYLD2!BN$4,'[1]INTERNAL PARAMETERS-1'!$B$5:$J$44,3,FALSE)</f>
        <v>0</v>
      </c>
      <c r="BO126" s="52">
        <f>ESCYLD1!BO126*VLOOKUP(ESCYLD2!BO$4,'[1]INTERNAL PARAMETERS-1'!$B$5:$J$44,5,FALSE)*VLOOKUP(ESCYLD2!BO$4,'[1]INTERNAL PARAMETERS-1'!$B$5:$J$44,6,FALSE)*VLOOKUP(ESCYLD2!BO$4,'[1]INTERNAL PARAMETERS-1'!$B$5:$J$44,3,FALSE) + ESCYLD1!BO126*(1-VLOOKUP(ESCYLD2!BO$4,'[1]INTERNAL PARAMETERS-1'!$B$5:$J$44,5,FALSE))*VLOOKUP(ESCYLD2!BO$4,'[1]INTERNAL PARAMETERS-1'!$B$5:$J$44,8,FALSE)*VLOOKUP(ESCYLD2!BO$4,'[1]INTERNAL PARAMETERS-1'!$B$5:$J$44,3,FALSE)</f>
        <v>0</v>
      </c>
      <c r="BP126" s="52">
        <f>ESCYLD1!BP126*VLOOKUP(ESCYLD2!BP$4,'[1]INTERNAL PARAMETERS-1'!$B$5:$J$44,5,FALSE)*VLOOKUP(ESCYLD2!BP$4,'[1]INTERNAL PARAMETERS-1'!$B$5:$J$44,6,FALSE)*VLOOKUP(ESCYLD2!BP$4,'[1]INTERNAL PARAMETERS-1'!$B$5:$J$44,3,FALSE) + ESCYLD1!BP126*(1-VLOOKUP(ESCYLD2!BP$4,'[1]INTERNAL PARAMETERS-1'!$B$5:$J$44,5,FALSE))*VLOOKUP(ESCYLD2!BP$4,'[1]INTERNAL PARAMETERS-1'!$B$5:$J$44,8,FALSE)*VLOOKUP(ESCYLD2!BP$4,'[1]INTERNAL PARAMETERS-1'!$B$5:$J$44,3,FALSE)</f>
        <v>0</v>
      </c>
      <c r="BQ126" s="52">
        <f>ESCYLD1!BQ126*VLOOKUP(ESCYLD2!BQ$4,'[1]INTERNAL PARAMETERS-1'!$B$5:$J$44,5,FALSE)*VLOOKUP(ESCYLD2!BQ$4,'[1]INTERNAL PARAMETERS-1'!$B$5:$J$44,6,FALSE)*VLOOKUP(ESCYLD2!BQ$4,'[1]INTERNAL PARAMETERS-1'!$B$5:$J$44,3,FALSE) + ESCYLD1!BQ126*(1-VLOOKUP(ESCYLD2!BQ$4,'[1]INTERNAL PARAMETERS-1'!$B$5:$J$44,5,FALSE))*VLOOKUP(ESCYLD2!BQ$4,'[1]INTERNAL PARAMETERS-1'!$B$5:$J$44,8,FALSE)*VLOOKUP(ESCYLD2!BQ$4,'[1]INTERNAL PARAMETERS-1'!$B$5:$J$44,3,FALSE)</f>
        <v>0</v>
      </c>
      <c r="BR126" s="52">
        <f>ESCYLD1!BR126*VLOOKUP(ESCYLD2!BR$4,'[1]INTERNAL PARAMETERS-1'!$B$5:$J$44,5,FALSE)*VLOOKUP(ESCYLD2!BR$4,'[1]INTERNAL PARAMETERS-1'!$B$5:$J$44,6,FALSE)*VLOOKUP(ESCYLD2!BR$4,'[1]INTERNAL PARAMETERS-1'!$B$5:$J$44,3,FALSE) + ESCYLD1!BR126*(1-VLOOKUP(ESCYLD2!BR$4,'[1]INTERNAL PARAMETERS-1'!$B$5:$J$44,5,FALSE))*VLOOKUP(ESCYLD2!BR$4,'[1]INTERNAL PARAMETERS-1'!$B$5:$J$44,8,FALSE)*VLOOKUP(ESCYLD2!BR$4,'[1]INTERNAL PARAMETERS-1'!$B$5:$J$44,3,FALSE)</f>
        <v>0</v>
      </c>
      <c r="BS126" s="52">
        <f>ESCYLD1!BS126*VLOOKUP(ESCYLD2!BS$4,'[1]INTERNAL PARAMETERS-1'!$B$5:$J$44,5,FALSE)*VLOOKUP(ESCYLD2!BS$4,'[1]INTERNAL PARAMETERS-1'!$B$5:$J$44,6,FALSE)*VLOOKUP(ESCYLD2!BS$4,'[1]INTERNAL PARAMETERS-1'!$B$5:$J$44,3,FALSE) + ESCYLD1!BS126*(1-VLOOKUP(ESCYLD2!BS$4,'[1]INTERNAL PARAMETERS-1'!$B$5:$J$44,5,FALSE))*VLOOKUP(ESCYLD2!BS$4,'[1]INTERNAL PARAMETERS-1'!$B$5:$J$44,8,FALSE)*VLOOKUP(ESCYLD2!BS$4,'[1]INTERNAL PARAMETERS-1'!$B$5:$J$44,3,FALSE)</f>
        <v>0</v>
      </c>
      <c r="BT126" s="52">
        <f>ESCYLD1!BT126*VLOOKUP(ESCYLD2!BT$4,'[1]INTERNAL PARAMETERS-1'!$B$5:$J$44,5,FALSE)*VLOOKUP(ESCYLD2!BT$4,'[1]INTERNAL PARAMETERS-1'!$B$5:$J$44,6,FALSE)*VLOOKUP(ESCYLD2!BT$4,'[1]INTERNAL PARAMETERS-1'!$B$5:$J$44,3,FALSE) + ESCYLD1!BT126*(1-VLOOKUP(ESCYLD2!BT$4,'[1]INTERNAL PARAMETERS-1'!$B$5:$J$44,5,FALSE))*VLOOKUP(ESCYLD2!BT$4,'[1]INTERNAL PARAMETERS-1'!$B$5:$J$44,8,FALSE)*VLOOKUP(ESCYLD2!BT$4,'[1]INTERNAL PARAMETERS-1'!$B$5:$J$44,3,FALSE)</f>
        <v>0</v>
      </c>
      <c r="BU126" s="52">
        <f>ESCYLD1!BU126*VLOOKUP(ESCYLD2!BU$4,'[1]INTERNAL PARAMETERS-1'!$B$5:$J$44,5,FALSE)*VLOOKUP(ESCYLD2!BU$4,'[1]INTERNAL PARAMETERS-1'!$B$5:$J$44,6,FALSE)*VLOOKUP(ESCYLD2!BU$4,'[1]INTERNAL PARAMETERS-1'!$B$5:$J$44,3,FALSE) + ESCYLD1!BU126*(1-VLOOKUP(ESCYLD2!BU$4,'[1]INTERNAL PARAMETERS-1'!$B$5:$J$44,5,FALSE))*VLOOKUP(ESCYLD2!BU$4,'[1]INTERNAL PARAMETERS-1'!$B$5:$J$44,8,FALSE)*VLOOKUP(ESCYLD2!BU$4,'[1]INTERNAL PARAMETERS-1'!$B$5:$J$44,3,FALSE)</f>
        <v>0</v>
      </c>
      <c r="BV126" s="52">
        <f>ESCYLD1!BV126*VLOOKUP(ESCYLD2!BV$4,'[1]INTERNAL PARAMETERS-1'!$B$5:$J$44,5,FALSE)*VLOOKUP(ESCYLD2!BV$4,'[1]INTERNAL PARAMETERS-1'!$B$5:$J$44,6,FALSE)*VLOOKUP(ESCYLD2!BV$4,'[1]INTERNAL PARAMETERS-1'!$B$5:$J$44,3,FALSE) + ESCYLD1!BV126*(1-VLOOKUP(ESCYLD2!BV$4,'[1]INTERNAL PARAMETERS-1'!$B$5:$J$44,5,FALSE))*VLOOKUP(ESCYLD2!BV$4,'[1]INTERNAL PARAMETERS-1'!$B$5:$J$44,8,FALSE)*VLOOKUP(ESCYLD2!BV$4,'[1]INTERNAL PARAMETERS-1'!$B$5:$J$44,3,FALSE)</f>
        <v>0</v>
      </c>
      <c r="BW126" s="52">
        <f>ESCYLD1!BW126*VLOOKUP(ESCYLD2!BW$4,'[1]INTERNAL PARAMETERS-1'!$B$5:$J$44,5,FALSE)*VLOOKUP(ESCYLD2!BW$4,'[1]INTERNAL PARAMETERS-1'!$B$5:$J$44,6,FALSE)*VLOOKUP(ESCYLD2!BW$4,'[1]INTERNAL PARAMETERS-1'!$B$5:$J$44,3,FALSE) + ESCYLD1!BW126*(1-VLOOKUP(ESCYLD2!BW$4,'[1]INTERNAL PARAMETERS-1'!$B$5:$J$44,5,FALSE))*VLOOKUP(ESCYLD2!BW$4,'[1]INTERNAL PARAMETERS-1'!$B$5:$J$44,8,FALSE)*VLOOKUP(ESCYLD2!BW$4,'[1]INTERNAL PARAMETERS-1'!$B$5:$J$44,3,FALSE)</f>
        <v>0</v>
      </c>
      <c r="BX126" s="52">
        <f>ESCYLD1!BX126*VLOOKUP(ESCYLD2!BX$4,'[1]INTERNAL PARAMETERS-1'!$B$5:$J$44,5,FALSE)*VLOOKUP(ESCYLD2!BX$4,'[1]INTERNAL PARAMETERS-1'!$B$5:$J$44,6,FALSE)*VLOOKUP(ESCYLD2!BX$4,'[1]INTERNAL PARAMETERS-1'!$B$5:$J$44,3,FALSE) + ESCYLD1!BX126*(1-VLOOKUP(ESCYLD2!BX$4,'[1]INTERNAL PARAMETERS-1'!$B$5:$J$44,5,FALSE))*VLOOKUP(ESCYLD2!BX$4,'[1]INTERNAL PARAMETERS-1'!$B$5:$J$44,8,FALSE)*VLOOKUP(ESCYLD2!BX$4,'[1]INTERNAL PARAMETERS-1'!$B$5:$J$44,3,FALSE)</f>
        <v>0</v>
      </c>
      <c r="BY126" s="52">
        <f>ESCYLD1!BY126*VLOOKUP(ESCYLD2!BY$4,'[1]INTERNAL PARAMETERS-1'!$B$5:$J$44,5,FALSE)*VLOOKUP(ESCYLD2!BY$4,'[1]INTERNAL PARAMETERS-1'!$B$5:$J$44,6,FALSE)*VLOOKUP(ESCYLD2!BY$4,'[1]INTERNAL PARAMETERS-1'!$B$5:$J$44,3,FALSE) + ESCYLD1!BY126*(1-VLOOKUP(ESCYLD2!BY$4,'[1]INTERNAL PARAMETERS-1'!$B$5:$J$44,5,FALSE))*VLOOKUP(ESCYLD2!BY$4,'[1]INTERNAL PARAMETERS-1'!$B$5:$J$44,8,FALSE)*VLOOKUP(ESCYLD2!BY$4,'[1]INTERNAL PARAMETERS-1'!$B$5:$J$44,3,FALSE)</f>
        <v>0</v>
      </c>
      <c r="BZ126" s="52">
        <f>ESCYLD1!BZ126*VLOOKUP(ESCYLD2!BZ$4,'[1]INTERNAL PARAMETERS-1'!$B$5:$J$44,5,FALSE)*VLOOKUP(ESCYLD2!BZ$4,'[1]INTERNAL PARAMETERS-1'!$B$5:$J$44,6,FALSE)*VLOOKUP(ESCYLD2!BZ$4,'[1]INTERNAL PARAMETERS-1'!$B$5:$J$44,3,FALSE) + ESCYLD1!BZ126*(1-VLOOKUP(ESCYLD2!BZ$4,'[1]INTERNAL PARAMETERS-1'!$B$5:$J$44,5,FALSE))*VLOOKUP(ESCYLD2!BZ$4,'[1]INTERNAL PARAMETERS-1'!$B$5:$J$44,8,FALSE)*VLOOKUP(ESCYLD2!BZ$4,'[1]INTERNAL PARAMETERS-1'!$B$5:$J$44,3,FALSE)</f>
        <v>0</v>
      </c>
      <c r="CA126" s="52">
        <f>ESCYLD1!CA126*VLOOKUP(ESCYLD2!CA$4,'[1]INTERNAL PARAMETERS-1'!$B$5:$J$44,5,FALSE)*VLOOKUP(ESCYLD2!CA$4,'[1]INTERNAL PARAMETERS-1'!$B$5:$J$44,6,FALSE)*VLOOKUP(ESCYLD2!CA$4,'[1]INTERNAL PARAMETERS-1'!$B$5:$J$44,3,FALSE) + ESCYLD1!CA126*(1-VLOOKUP(ESCYLD2!CA$4,'[1]INTERNAL PARAMETERS-1'!$B$5:$J$44,5,FALSE))*VLOOKUP(ESCYLD2!CA$4,'[1]INTERNAL PARAMETERS-1'!$B$5:$J$44,8,FALSE)*VLOOKUP(ESCYLD2!CA$4,'[1]INTERNAL PARAMETERS-1'!$B$5:$J$44,3,FALSE)</f>
        <v>0</v>
      </c>
      <c r="CB126" s="52">
        <f>ESCYLD1!CB126*VLOOKUP(ESCYLD2!CB$4,'[1]INTERNAL PARAMETERS-1'!$B$5:$J$44,5,FALSE)*VLOOKUP(ESCYLD2!CB$4,'[1]INTERNAL PARAMETERS-1'!$B$5:$J$44,6,FALSE)*VLOOKUP(ESCYLD2!CB$4,'[1]INTERNAL PARAMETERS-1'!$B$5:$J$44,3,FALSE) + ESCYLD1!CB126*(1-VLOOKUP(ESCYLD2!CB$4,'[1]INTERNAL PARAMETERS-1'!$B$5:$J$44,5,FALSE))*VLOOKUP(ESCYLD2!CB$4,'[1]INTERNAL PARAMETERS-1'!$B$5:$J$44,8,FALSE)*VLOOKUP(ESCYLD2!CB$4,'[1]INTERNAL PARAMETERS-1'!$B$5:$J$44,3,FALSE)</f>
        <v>0</v>
      </c>
      <c r="CC126" s="52">
        <f>ESCYLD1!CC126*VLOOKUP(ESCYLD2!CC$4,'[1]INTERNAL PARAMETERS-1'!$B$5:$J$44,5,FALSE)*VLOOKUP(ESCYLD2!CC$4,'[1]INTERNAL PARAMETERS-1'!$B$5:$J$44,6,FALSE)*VLOOKUP(ESCYLD2!CC$4,'[1]INTERNAL PARAMETERS-1'!$B$5:$J$44,3,FALSE) + ESCYLD1!CC126*(1-VLOOKUP(ESCYLD2!CC$4,'[1]INTERNAL PARAMETERS-1'!$B$5:$J$44,5,FALSE))*VLOOKUP(ESCYLD2!CC$4,'[1]INTERNAL PARAMETERS-1'!$B$5:$J$44,8,FALSE)*VLOOKUP(ESCYLD2!CC$4,'[1]INTERNAL PARAMETERS-1'!$B$5:$J$44,3,FALSE)</f>
        <v>0</v>
      </c>
      <c r="CD126" s="52">
        <f>ESCYLD1!CD126*VLOOKUP(ESCYLD2!CD$4,'[1]INTERNAL PARAMETERS-1'!$B$5:$J$44,5,FALSE)*VLOOKUP(ESCYLD2!CD$4,'[1]INTERNAL PARAMETERS-1'!$B$5:$J$44,6,FALSE)*VLOOKUP(ESCYLD2!CD$4,'[1]INTERNAL PARAMETERS-1'!$B$5:$J$44,3,FALSE) + ESCYLD1!CD126*(1-VLOOKUP(ESCYLD2!CD$4,'[1]INTERNAL PARAMETERS-1'!$B$5:$J$44,5,FALSE))*VLOOKUP(ESCYLD2!CD$4,'[1]INTERNAL PARAMETERS-1'!$B$5:$J$44,8,FALSE)*VLOOKUP(ESCYLD2!CD$4,'[1]INTERNAL PARAMETERS-1'!$B$5:$J$44,3,FALSE)</f>
        <v>0</v>
      </c>
      <c r="CE126" s="52">
        <f>ESCYLD1!CE126*VLOOKUP(ESCYLD2!CE$4,'[1]INTERNAL PARAMETERS-1'!$B$5:$J$44,5,FALSE)*VLOOKUP(ESCYLD2!CE$4,'[1]INTERNAL PARAMETERS-1'!$B$5:$J$44,6,FALSE)*VLOOKUP(ESCYLD2!CE$4,'[1]INTERNAL PARAMETERS-1'!$B$5:$J$44,3,FALSE) + ESCYLD1!CE126*(1-VLOOKUP(ESCYLD2!CE$4,'[1]INTERNAL PARAMETERS-1'!$B$5:$J$44,5,FALSE))*VLOOKUP(ESCYLD2!CE$4,'[1]INTERNAL PARAMETERS-1'!$B$5:$J$44,8,FALSE)*VLOOKUP(ESCYLD2!CE$4,'[1]INTERNAL PARAMETERS-1'!$B$5:$J$44,3,FALSE)</f>
        <v>0</v>
      </c>
      <c r="CF126" s="52">
        <f>ESCYLD1!CF126*VLOOKUP(ESCYLD2!CF$4,'[1]INTERNAL PARAMETERS-1'!$B$5:$J$44,5,FALSE)*VLOOKUP(ESCYLD2!CF$4,'[1]INTERNAL PARAMETERS-1'!$B$5:$J$44,6,FALSE)*VLOOKUP(ESCYLD2!CF$4,'[1]INTERNAL PARAMETERS-1'!$B$5:$J$44,3,FALSE) + ESCYLD1!CF126*(1-VLOOKUP(ESCYLD2!CF$4,'[1]INTERNAL PARAMETERS-1'!$B$5:$J$44,5,FALSE))*VLOOKUP(ESCYLD2!CF$4,'[1]INTERNAL PARAMETERS-1'!$B$5:$J$44,8,FALSE)*VLOOKUP(ESCYLD2!CF$4,'[1]INTERNAL PARAMETERS-1'!$B$5:$J$44,3,FALSE)</f>
        <v>0</v>
      </c>
      <c r="CG126" s="52">
        <f>ESCYLD1!CG126*VLOOKUP(ESCYLD2!CG$4,'[1]INTERNAL PARAMETERS-1'!$B$5:$J$44,5,FALSE)*VLOOKUP(ESCYLD2!CG$4,'[1]INTERNAL PARAMETERS-1'!$B$5:$J$44,6,FALSE)*VLOOKUP(ESCYLD2!CG$4,'[1]INTERNAL PARAMETERS-1'!$B$5:$J$44,3,FALSE) + ESCYLD1!CG126*(1-VLOOKUP(ESCYLD2!CG$4,'[1]INTERNAL PARAMETERS-1'!$B$5:$J$44,5,FALSE))*VLOOKUP(ESCYLD2!CG$4,'[1]INTERNAL PARAMETERS-1'!$B$5:$J$44,8,FALSE)*VLOOKUP(ESCYLD2!CG$4,'[1]INTERNAL PARAMETERS-1'!$B$5:$J$44,3,FALSE)</f>
        <v>0</v>
      </c>
      <c r="CH126" s="51">
        <f>ESCYLD1!CH126*VLOOKUP(ESCYLD2!CH$4,'[1]INTERNAL PARAMETERS-1'!$B$5:$J$44,5,FALSE)*VLOOKUP(ESCYLD2!CH$4,'[1]INTERNAL PARAMETERS-1'!$B$5:$J$44,6,FALSE)*VLOOKUP(ESCYLD2!CH$4,'[1]INTERNAL PARAMETERS-1'!$B$5:$J$44,3,FALSE) + ESCYLD1!CH126*(1-VLOOKUP(ESCYLD2!CH$4,'[1]INTERNAL PARAMETERS-1'!$B$5:$J$44,5,FALSE))*VLOOKUP(ESCYLD2!CH$4,'[1]INTERNAL PARAMETERS-1'!$B$5:$J$44,8,FALSE)*VLOOKUP(ESCYLD2!CH$4,'[1]INTERNAL PARAMETERS-1'!$B$5:$J$44,3,FALSE)</f>
        <v>0</v>
      </c>
      <c r="CJ126" s="53">
        <f t="shared" si="2"/>
        <v>0</v>
      </c>
      <c r="CK126" s="51">
        <f t="shared" si="3"/>
        <v>0</v>
      </c>
    </row>
    <row r="127" spans="2:89" x14ac:dyDescent="0.5">
      <c r="B127" s="66" t="s">
        <v>9</v>
      </c>
      <c r="C127" s="65" t="s">
        <v>90</v>
      </c>
      <c r="D127" s="65" t="s">
        <v>75</v>
      </c>
      <c r="E127" s="151">
        <f>ESC!AF127</f>
        <v>0</v>
      </c>
      <c r="F127" s="67">
        <f>'[1]INTERNAL PARAMETERS-1'!M19</f>
        <v>16.865000000000002</v>
      </c>
      <c r="G127" s="53">
        <f>ESCYLD1!G127*VLOOKUP(ESCYLD2!G$4,'[1]INTERNAL PARAMETERS-1'!$B$5:$J$44,5,FALSE)*VLOOKUP(ESCYLD2!G$4,'[1]INTERNAL PARAMETERS-1'!$B$5:$J$44,7,FALSE)*ESCYLD2!$F127 + ESCYLD1!G127*(1-VLOOKUP(ESCYLD2!G$4,'[1]INTERNAL PARAMETERS-1'!$B$5:$J$44,5,FALSE))*VLOOKUP(ESCYLD2!G$4,'[1]INTERNAL PARAMETERS-1'!$B$5:$J$44,9,FALSE)*ESCYLD2!$F127</f>
        <v>0</v>
      </c>
      <c r="H127" s="52">
        <f>ESCYLD1!H127*VLOOKUP(ESCYLD2!H$4,'[1]INTERNAL PARAMETERS-1'!$B$5:$J$44,5,FALSE)*VLOOKUP(ESCYLD2!H$4,'[1]INTERNAL PARAMETERS-1'!$B$5:$J$44,7,FALSE)*ESCYLD2!$F127 + ESCYLD1!H127*(1-VLOOKUP(ESCYLD2!H$4,'[1]INTERNAL PARAMETERS-1'!$B$5:$J$44,5,FALSE))*VLOOKUP(ESCYLD2!H$4,'[1]INTERNAL PARAMETERS-1'!$B$5:$J$44,9,FALSE)*ESCYLD2!$F127</f>
        <v>0</v>
      </c>
      <c r="I127" s="52">
        <f>ESCYLD1!I127*VLOOKUP(ESCYLD2!I$4,'[1]INTERNAL PARAMETERS-1'!$B$5:$J$44,5,FALSE)*VLOOKUP(ESCYLD2!I$4,'[1]INTERNAL PARAMETERS-1'!$B$5:$J$44,7,FALSE)*ESCYLD2!$F127 + ESCYLD1!I127*(1-VLOOKUP(ESCYLD2!I$4,'[1]INTERNAL PARAMETERS-1'!$B$5:$J$44,5,FALSE))*VLOOKUP(ESCYLD2!I$4,'[1]INTERNAL PARAMETERS-1'!$B$5:$J$44,9,FALSE)*ESCYLD2!$F127</f>
        <v>0</v>
      </c>
      <c r="J127" s="52">
        <f>ESCYLD1!J127*VLOOKUP(ESCYLD2!J$4,'[1]INTERNAL PARAMETERS-1'!$B$5:$J$44,5,FALSE)*VLOOKUP(ESCYLD2!J$4,'[1]INTERNAL PARAMETERS-1'!$B$5:$J$44,7,FALSE)*ESCYLD2!$F127 + ESCYLD1!J127*(1-VLOOKUP(ESCYLD2!J$4,'[1]INTERNAL PARAMETERS-1'!$B$5:$J$44,5,FALSE))*VLOOKUP(ESCYLD2!J$4,'[1]INTERNAL PARAMETERS-1'!$B$5:$J$44,9,FALSE)*ESCYLD2!$F127</f>
        <v>0</v>
      </c>
      <c r="K127" s="52">
        <f>ESCYLD1!K127*VLOOKUP(ESCYLD2!K$4,'[1]INTERNAL PARAMETERS-1'!$B$5:$J$44,5,FALSE)*VLOOKUP(ESCYLD2!K$4,'[1]INTERNAL PARAMETERS-1'!$B$5:$J$44,7,FALSE)*ESCYLD2!$F127 + ESCYLD1!K127*(1-VLOOKUP(ESCYLD2!K$4,'[1]INTERNAL PARAMETERS-1'!$B$5:$J$44,5,FALSE))*VLOOKUP(ESCYLD2!K$4,'[1]INTERNAL PARAMETERS-1'!$B$5:$J$44,9,FALSE)*ESCYLD2!$F127</f>
        <v>0</v>
      </c>
      <c r="L127" s="52">
        <f>ESCYLD1!L127*VLOOKUP(ESCYLD2!L$4,'[1]INTERNAL PARAMETERS-1'!$B$5:$J$44,5,FALSE)*VLOOKUP(ESCYLD2!L$4,'[1]INTERNAL PARAMETERS-1'!$B$5:$J$44,7,FALSE)*ESCYLD2!$F127 + ESCYLD1!L127*(1-VLOOKUP(ESCYLD2!L$4,'[1]INTERNAL PARAMETERS-1'!$B$5:$J$44,5,FALSE))*VLOOKUP(ESCYLD2!L$4,'[1]INTERNAL PARAMETERS-1'!$B$5:$J$44,9,FALSE)*ESCYLD2!$F127</f>
        <v>0</v>
      </c>
      <c r="M127" s="52">
        <f>ESCYLD1!M127*VLOOKUP(ESCYLD2!M$4,'[1]INTERNAL PARAMETERS-1'!$B$5:$J$44,5,FALSE)*VLOOKUP(ESCYLD2!M$4,'[1]INTERNAL PARAMETERS-1'!$B$5:$J$44,7,FALSE)*ESCYLD2!$F127 + ESCYLD1!M127*(1-VLOOKUP(ESCYLD2!M$4,'[1]INTERNAL PARAMETERS-1'!$B$5:$J$44,5,FALSE))*VLOOKUP(ESCYLD2!M$4,'[1]INTERNAL PARAMETERS-1'!$B$5:$J$44,9,FALSE)*ESCYLD2!$F127</f>
        <v>0</v>
      </c>
      <c r="N127" s="52">
        <f>ESCYLD1!N127*VLOOKUP(ESCYLD2!N$4,'[1]INTERNAL PARAMETERS-1'!$B$5:$J$44,5,FALSE)*VLOOKUP(ESCYLD2!N$4,'[1]INTERNAL PARAMETERS-1'!$B$5:$J$44,7,FALSE)*ESCYLD2!$F127 + ESCYLD1!N127*(1-VLOOKUP(ESCYLD2!N$4,'[1]INTERNAL PARAMETERS-1'!$B$5:$J$44,5,FALSE))*VLOOKUP(ESCYLD2!N$4,'[1]INTERNAL PARAMETERS-1'!$B$5:$J$44,9,FALSE)*ESCYLD2!$F127</f>
        <v>0</v>
      </c>
      <c r="O127" s="52">
        <f>ESCYLD1!O127*VLOOKUP(ESCYLD2!O$4,'[1]INTERNAL PARAMETERS-1'!$B$5:$J$44,5,FALSE)*VLOOKUP(ESCYLD2!O$4,'[1]INTERNAL PARAMETERS-1'!$B$5:$J$44,7,FALSE)*ESCYLD2!$F127 + ESCYLD1!O127*(1-VLOOKUP(ESCYLD2!O$4,'[1]INTERNAL PARAMETERS-1'!$B$5:$J$44,5,FALSE))*VLOOKUP(ESCYLD2!O$4,'[1]INTERNAL PARAMETERS-1'!$B$5:$J$44,9,FALSE)*ESCYLD2!$F127</f>
        <v>0</v>
      </c>
      <c r="P127" s="52">
        <f>ESCYLD1!P127*VLOOKUP(ESCYLD2!P$4,'[1]INTERNAL PARAMETERS-1'!$B$5:$J$44,5,FALSE)*VLOOKUP(ESCYLD2!P$4,'[1]INTERNAL PARAMETERS-1'!$B$5:$J$44,7,FALSE)*ESCYLD2!$F127 + ESCYLD1!P127*(1-VLOOKUP(ESCYLD2!P$4,'[1]INTERNAL PARAMETERS-1'!$B$5:$J$44,5,FALSE))*VLOOKUP(ESCYLD2!P$4,'[1]INTERNAL PARAMETERS-1'!$B$5:$J$44,9,FALSE)*ESCYLD2!$F127</f>
        <v>0</v>
      </c>
      <c r="Q127" s="52">
        <f>ESCYLD1!Q127*VLOOKUP(ESCYLD2!Q$4,'[1]INTERNAL PARAMETERS-1'!$B$5:$J$44,5,FALSE)*VLOOKUP(ESCYLD2!Q$4,'[1]INTERNAL PARAMETERS-1'!$B$5:$J$44,7,FALSE)*ESCYLD2!$F127 + ESCYLD1!Q127*(1-VLOOKUP(ESCYLD2!Q$4,'[1]INTERNAL PARAMETERS-1'!$B$5:$J$44,5,FALSE))*VLOOKUP(ESCYLD2!Q$4,'[1]INTERNAL PARAMETERS-1'!$B$5:$J$44,9,FALSE)*ESCYLD2!$F127</f>
        <v>0</v>
      </c>
      <c r="R127" s="52">
        <f>ESCYLD1!R127*VLOOKUP(ESCYLD2!R$4,'[1]INTERNAL PARAMETERS-1'!$B$5:$J$44,5,FALSE)*VLOOKUP(ESCYLD2!R$4,'[1]INTERNAL PARAMETERS-1'!$B$5:$J$44,7,FALSE)*ESCYLD2!$F127 + ESCYLD1!R127*(1-VLOOKUP(ESCYLD2!R$4,'[1]INTERNAL PARAMETERS-1'!$B$5:$J$44,5,FALSE))*VLOOKUP(ESCYLD2!R$4,'[1]INTERNAL PARAMETERS-1'!$B$5:$J$44,9,FALSE)*ESCYLD2!$F127</f>
        <v>0</v>
      </c>
      <c r="S127" s="52">
        <f>ESCYLD1!S127*VLOOKUP(ESCYLD2!S$4,'[1]INTERNAL PARAMETERS-1'!$B$5:$J$44,5,FALSE)*VLOOKUP(ESCYLD2!S$4,'[1]INTERNAL PARAMETERS-1'!$B$5:$J$44,7,FALSE)*ESCYLD2!$F127 + ESCYLD1!S127*(1-VLOOKUP(ESCYLD2!S$4,'[1]INTERNAL PARAMETERS-1'!$B$5:$J$44,5,FALSE))*VLOOKUP(ESCYLD2!S$4,'[1]INTERNAL PARAMETERS-1'!$B$5:$J$44,9,FALSE)*ESCYLD2!$F127</f>
        <v>0</v>
      </c>
      <c r="T127" s="52">
        <f>ESCYLD1!T127*VLOOKUP(ESCYLD2!T$4,'[1]INTERNAL PARAMETERS-1'!$B$5:$J$44,5,FALSE)*VLOOKUP(ESCYLD2!T$4,'[1]INTERNAL PARAMETERS-1'!$B$5:$J$44,7,FALSE)*ESCYLD2!$F127 + ESCYLD1!T127*(1-VLOOKUP(ESCYLD2!T$4,'[1]INTERNAL PARAMETERS-1'!$B$5:$J$44,5,FALSE))*VLOOKUP(ESCYLD2!T$4,'[1]INTERNAL PARAMETERS-1'!$B$5:$J$44,9,FALSE)*ESCYLD2!$F127</f>
        <v>0</v>
      </c>
      <c r="U127" s="52">
        <f>ESCYLD1!U127*VLOOKUP(ESCYLD2!U$4,'[1]INTERNAL PARAMETERS-1'!$B$5:$J$44,5,FALSE)*VLOOKUP(ESCYLD2!U$4,'[1]INTERNAL PARAMETERS-1'!$B$5:$J$44,7,FALSE)*ESCYLD2!$F127 + ESCYLD1!U127*(1-VLOOKUP(ESCYLD2!U$4,'[1]INTERNAL PARAMETERS-1'!$B$5:$J$44,5,FALSE))*VLOOKUP(ESCYLD2!U$4,'[1]INTERNAL PARAMETERS-1'!$B$5:$J$44,9,FALSE)*ESCYLD2!$F127</f>
        <v>0</v>
      </c>
      <c r="V127" s="52">
        <f>ESCYLD1!V127*VLOOKUP(ESCYLD2!V$4,'[1]INTERNAL PARAMETERS-1'!$B$5:$J$44,5,FALSE)*VLOOKUP(ESCYLD2!V$4,'[1]INTERNAL PARAMETERS-1'!$B$5:$J$44,7,FALSE)*ESCYLD2!$F127 + ESCYLD1!V127*(1-VLOOKUP(ESCYLD2!V$4,'[1]INTERNAL PARAMETERS-1'!$B$5:$J$44,5,FALSE))*VLOOKUP(ESCYLD2!V$4,'[1]INTERNAL PARAMETERS-1'!$B$5:$J$44,9,FALSE)*ESCYLD2!$F127</f>
        <v>0</v>
      </c>
      <c r="W127" s="52">
        <f>ESCYLD1!W127*VLOOKUP(ESCYLD2!W$4,'[1]INTERNAL PARAMETERS-1'!$B$5:$J$44,5,FALSE)*VLOOKUP(ESCYLD2!W$4,'[1]INTERNAL PARAMETERS-1'!$B$5:$J$44,7,FALSE)*ESCYLD2!$F127 + ESCYLD1!W127*(1-VLOOKUP(ESCYLD2!W$4,'[1]INTERNAL PARAMETERS-1'!$B$5:$J$44,5,FALSE))*VLOOKUP(ESCYLD2!W$4,'[1]INTERNAL PARAMETERS-1'!$B$5:$J$44,9,FALSE)*ESCYLD2!$F127</f>
        <v>0</v>
      </c>
      <c r="X127" s="52">
        <f>ESCYLD1!X127*VLOOKUP(ESCYLD2!X$4,'[1]INTERNAL PARAMETERS-1'!$B$5:$J$44,5,FALSE)*VLOOKUP(ESCYLD2!X$4,'[1]INTERNAL PARAMETERS-1'!$B$5:$J$44,7,FALSE)*ESCYLD2!$F127 + ESCYLD1!X127*(1-VLOOKUP(ESCYLD2!X$4,'[1]INTERNAL PARAMETERS-1'!$B$5:$J$44,5,FALSE))*VLOOKUP(ESCYLD2!X$4,'[1]INTERNAL PARAMETERS-1'!$B$5:$J$44,9,FALSE)*ESCYLD2!$F127</f>
        <v>0</v>
      </c>
      <c r="Y127" s="52">
        <f>ESCYLD1!Y127*VLOOKUP(ESCYLD2!Y$4,'[1]INTERNAL PARAMETERS-1'!$B$5:$J$44,5,FALSE)*VLOOKUP(ESCYLD2!Y$4,'[1]INTERNAL PARAMETERS-1'!$B$5:$J$44,7,FALSE)*ESCYLD2!$F127 + ESCYLD1!Y127*(1-VLOOKUP(ESCYLD2!Y$4,'[1]INTERNAL PARAMETERS-1'!$B$5:$J$44,5,FALSE))*VLOOKUP(ESCYLD2!Y$4,'[1]INTERNAL PARAMETERS-1'!$B$5:$J$44,9,FALSE)*ESCYLD2!$F127</f>
        <v>0</v>
      </c>
      <c r="Z127" s="52">
        <f>ESCYLD1!Z127*VLOOKUP(ESCYLD2!Z$4,'[1]INTERNAL PARAMETERS-1'!$B$5:$J$44,5,FALSE)*VLOOKUP(ESCYLD2!Z$4,'[1]INTERNAL PARAMETERS-1'!$B$5:$J$44,7,FALSE)*ESCYLD2!$F127 + ESCYLD1!Z127*(1-VLOOKUP(ESCYLD2!Z$4,'[1]INTERNAL PARAMETERS-1'!$B$5:$J$44,5,FALSE))*VLOOKUP(ESCYLD2!Z$4,'[1]INTERNAL PARAMETERS-1'!$B$5:$J$44,9,FALSE)*ESCYLD2!$F127</f>
        <v>0</v>
      </c>
      <c r="AA127" s="52">
        <f>ESCYLD1!AA127*VLOOKUP(ESCYLD2!AA$4,'[1]INTERNAL PARAMETERS-1'!$B$5:$J$44,5,FALSE)*VLOOKUP(ESCYLD2!AA$4,'[1]INTERNAL PARAMETERS-1'!$B$5:$J$44,7,FALSE)*ESCYLD2!$F127 + ESCYLD1!AA127*(1-VLOOKUP(ESCYLD2!AA$4,'[1]INTERNAL PARAMETERS-1'!$B$5:$J$44,5,FALSE))*VLOOKUP(ESCYLD2!AA$4,'[1]INTERNAL PARAMETERS-1'!$B$5:$J$44,9,FALSE)*ESCYLD2!$F127</f>
        <v>0</v>
      </c>
      <c r="AB127" s="52">
        <f>ESCYLD1!AB127*VLOOKUP(ESCYLD2!AB$4,'[1]INTERNAL PARAMETERS-1'!$B$5:$J$44,5,FALSE)*VLOOKUP(ESCYLD2!AB$4,'[1]INTERNAL PARAMETERS-1'!$B$5:$J$44,7,FALSE)*ESCYLD2!$F127 + ESCYLD1!AB127*(1-VLOOKUP(ESCYLD2!AB$4,'[1]INTERNAL PARAMETERS-1'!$B$5:$J$44,5,FALSE))*VLOOKUP(ESCYLD2!AB$4,'[1]INTERNAL PARAMETERS-1'!$B$5:$J$44,9,FALSE)*ESCYLD2!$F127</f>
        <v>0</v>
      </c>
      <c r="AC127" s="52">
        <f>ESCYLD1!AC127*VLOOKUP(ESCYLD2!AC$4,'[1]INTERNAL PARAMETERS-1'!$B$5:$J$44,5,FALSE)*VLOOKUP(ESCYLD2!AC$4,'[1]INTERNAL PARAMETERS-1'!$B$5:$J$44,7,FALSE)*ESCYLD2!$F127 + ESCYLD1!AC127*(1-VLOOKUP(ESCYLD2!AC$4,'[1]INTERNAL PARAMETERS-1'!$B$5:$J$44,5,FALSE))*VLOOKUP(ESCYLD2!AC$4,'[1]INTERNAL PARAMETERS-1'!$B$5:$J$44,9,FALSE)*ESCYLD2!$F127</f>
        <v>0</v>
      </c>
      <c r="AD127" s="52">
        <f>ESCYLD1!AD127*VLOOKUP(ESCYLD2!AD$4,'[1]INTERNAL PARAMETERS-1'!$B$5:$J$44,5,FALSE)*VLOOKUP(ESCYLD2!AD$4,'[1]INTERNAL PARAMETERS-1'!$B$5:$J$44,7,FALSE)*ESCYLD2!$F127 + ESCYLD1!AD127*(1-VLOOKUP(ESCYLD2!AD$4,'[1]INTERNAL PARAMETERS-1'!$B$5:$J$44,5,FALSE))*VLOOKUP(ESCYLD2!AD$4,'[1]INTERNAL PARAMETERS-1'!$B$5:$J$44,9,FALSE)*ESCYLD2!$F127</f>
        <v>0</v>
      </c>
      <c r="AE127" s="52">
        <f>ESCYLD1!AE127*VLOOKUP(ESCYLD2!AE$4,'[1]INTERNAL PARAMETERS-1'!$B$5:$J$44,5,FALSE)*VLOOKUP(ESCYLD2!AE$4,'[1]INTERNAL PARAMETERS-1'!$B$5:$J$44,7,FALSE)*ESCYLD2!$F127 + ESCYLD1!AE127*(1-VLOOKUP(ESCYLD2!AE$4,'[1]INTERNAL PARAMETERS-1'!$B$5:$J$44,5,FALSE))*VLOOKUP(ESCYLD2!AE$4,'[1]INTERNAL PARAMETERS-1'!$B$5:$J$44,9,FALSE)*ESCYLD2!$F127</f>
        <v>0</v>
      </c>
      <c r="AF127" s="52">
        <f>ESCYLD1!AF127*VLOOKUP(ESCYLD2!AF$4,'[1]INTERNAL PARAMETERS-1'!$B$5:$J$44,5,FALSE)*VLOOKUP(ESCYLD2!AF$4,'[1]INTERNAL PARAMETERS-1'!$B$5:$J$44,7,FALSE)*ESCYLD2!$F127 + ESCYLD1!AF127*(1-VLOOKUP(ESCYLD2!AF$4,'[1]INTERNAL PARAMETERS-1'!$B$5:$J$44,5,FALSE))*VLOOKUP(ESCYLD2!AF$4,'[1]INTERNAL PARAMETERS-1'!$B$5:$J$44,9,FALSE)*ESCYLD2!$F127</f>
        <v>0</v>
      </c>
      <c r="AG127" s="52">
        <f>ESCYLD1!AG127*VLOOKUP(ESCYLD2!AG$4,'[1]INTERNAL PARAMETERS-1'!$B$5:$J$44,5,FALSE)*VLOOKUP(ESCYLD2!AG$4,'[1]INTERNAL PARAMETERS-1'!$B$5:$J$44,7,FALSE)*ESCYLD2!$F127 + ESCYLD1!AG127*(1-VLOOKUP(ESCYLD2!AG$4,'[1]INTERNAL PARAMETERS-1'!$B$5:$J$44,5,FALSE))*VLOOKUP(ESCYLD2!AG$4,'[1]INTERNAL PARAMETERS-1'!$B$5:$J$44,9,FALSE)*ESCYLD2!$F127</f>
        <v>0</v>
      </c>
      <c r="AH127" s="52">
        <f>ESCYLD1!AH127*VLOOKUP(ESCYLD2!AH$4,'[1]INTERNAL PARAMETERS-1'!$B$5:$J$44,5,FALSE)*VLOOKUP(ESCYLD2!AH$4,'[1]INTERNAL PARAMETERS-1'!$B$5:$J$44,7,FALSE)*ESCYLD2!$F127 + ESCYLD1!AH127*(1-VLOOKUP(ESCYLD2!AH$4,'[1]INTERNAL PARAMETERS-1'!$B$5:$J$44,5,FALSE))*VLOOKUP(ESCYLD2!AH$4,'[1]INTERNAL PARAMETERS-1'!$B$5:$J$44,9,FALSE)*ESCYLD2!$F127</f>
        <v>0</v>
      </c>
      <c r="AI127" s="52">
        <f>ESCYLD1!AI127*VLOOKUP(ESCYLD2!AI$4,'[1]INTERNAL PARAMETERS-1'!$B$5:$J$44,5,FALSE)*VLOOKUP(ESCYLD2!AI$4,'[1]INTERNAL PARAMETERS-1'!$B$5:$J$44,7,FALSE)*ESCYLD2!$F127 + ESCYLD1!AI127*(1-VLOOKUP(ESCYLD2!AI$4,'[1]INTERNAL PARAMETERS-1'!$B$5:$J$44,5,FALSE))*VLOOKUP(ESCYLD2!AI$4,'[1]INTERNAL PARAMETERS-1'!$B$5:$J$44,9,FALSE)*ESCYLD2!$F127</f>
        <v>0</v>
      </c>
      <c r="AJ127" s="52">
        <f>ESCYLD1!AJ127*VLOOKUP(ESCYLD2!AJ$4,'[1]INTERNAL PARAMETERS-1'!$B$5:$J$44,5,FALSE)*VLOOKUP(ESCYLD2!AJ$4,'[1]INTERNAL PARAMETERS-1'!$B$5:$J$44,7,FALSE)*ESCYLD2!$F127 + ESCYLD1!AJ127*(1-VLOOKUP(ESCYLD2!AJ$4,'[1]INTERNAL PARAMETERS-1'!$B$5:$J$44,5,FALSE))*VLOOKUP(ESCYLD2!AJ$4,'[1]INTERNAL PARAMETERS-1'!$B$5:$J$44,9,FALSE)*ESCYLD2!$F127</f>
        <v>0</v>
      </c>
      <c r="AK127" s="52">
        <f>ESCYLD1!AK127*VLOOKUP(ESCYLD2!AK$4,'[1]INTERNAL PARAMETERS-1'!$B$5:$J$44,5,FALSE)*VLOOKUP(ESCYLD2!AK$4,'[1]INTERNAL PARAMETERS-1'!$B$5:$J$44,7,FALSE)*ESCYLD2!$F127 + ESCYLD1!AK127*(1-VLOOKUP(ESCYLD2!AK$4,'[1]INTERNAL PARAMETERS-1'!$B$5:$J$44,5,FALSE))*VLOOKUP(ESCYLD2!AK$4,'[1]INTERNAL PARAMETERS-1'!$B$5:$J$44,9,FALSE)*ESCYLD2!$F127</f>
        <v>0</v>
      </c>
      <c r="AL127" s="52">
        <f>ESCYLD1!AL127*VLOOKUP(ESCYLD2!AL$4,'[1]INTERNAL PARAMETERS-1'!$B$5:$J$44,5,FALSE)*VLOOKUP(ESCYLD2!AL$4,'[1]INTERNAL PARAMETERS-1'!$B$5:$J$44,7,FALSE)*ESCYLD2!$F127 + ESCYLD1!AL127*(1-VLOOKUP(ESCYLD2!AL$4,'[1]INTERNAL PARAMETERS-1'!$B$5:$J$44,5,FALSE))*VLOOKUP(ESCYLD2!AL$4,'[1]INTERNAL PARAMETERS-1'!$B$5:$J$44,9,FALSE)*ESCYLD2!$F127</f>
        <v>0</v>
      </c>
      <c r="AM127" s="52">
        <f>ESCYLD1!AM127*VLOOKUP(ESCYLD2!AM$4,'[1]INTERNAL PARAMETERS-1'!$B$5:$J$44,5,FALSE)*VLOOKUP(ESCYLD2!AM$4,'[1]INTERNAL PARAMETERS-1'!$B$5:$J$44,7,FALSE)*ESCYLD2!$F127 + ESCYLD1!AM127*(1-VLOOKUP(ESCYLD2!AM$4,'[1]INTERNAL PARAMETERS-1'!$B$5:$J$44,5,FALSE))*VLOOKUP(ESCYLD2!AM$4,'[1]INTERNAL PARAMETERS-1'!$B$5:$J$44,9,FALSE)*ESCYLD2!$F127</f>
        <v>0</v>
      </c>
      <c r="AN127" s="52">
        <f>ESCYLD1!AN127*VLOOKUP(ESCYLD2!AN$4,'[1]INTERNAL PARAMETERS-1'!$B$5:$J$44,5,FALSE)*VLOOKUP(ESCYLD2!AN$4,'[1]INTERNAL PARAMETERS-1'!$B$5:$J$44,7,FALSE)*ESCYLD2!$F127 + ESCYLD1!AN127*(1-VLOOKUP(ESCYLD2!AN$4,'[1]INTERNAL PARAMETERS-1'!$B$5:$J$44,5,FALSE))*VLOOKUP(ESCYLD2!AN$4,'[1]INTERNAL PARAMETERS-1'!$B$5:$J$44,9,FALSE)*ESCYLD2!$F127</f>
        <v>0</v>
      </c>
      <c r="AO127" s="52">
        <f>ESCYLD1!AO127*VLOOKUP(ESCYLD2!AO$4,'[1]INTERNAL PARAMETERS-1'!$B$5:$J$44,5,FALSE)*VLOOKUP(ESCYLD2!AO$4,'[1]INTERNAL PARAMETERS-1'!$B$5:$J$44,7,FALSE)*ESCYLD2!$F127 + ESCYLD1!AO127*(1-VLOOKUP(ESCYLD2!AO$4,'[1]INTERNAL PARAMETERS-1'!$B$5:$J$44,5,FALSE))*VLOOKUP(ESCYLD2!AO$4,'[1]INTERNAL PARAMETERS-1'!$B$5:$J$44,9,FALSE)*ESCYLD2!$F127</f>
        <v>0</v>
      </c>
      <c r="AP127" s="52">
        <f>ESCYLD1!AP127*VLOOKUP(ESCYLD2!AP$4,'[1]INTERNAL PARAMETERS-1'!$B$5:$J$44,5,FALSE)*VLOOKUP(ESCYLD2!AP$4,'[1]INTERNAL PARAMETERS-1'!$B$5:$J$44,7,FALSE)*ESCYLD2!$F127 + ESCYLD1!AP127*(1-VLOOKUP(ESCYLD2!AP$4,'[1]INTERNAL PARAMETERS-1'!$B$5:$J$44,5,FALSE))*VLOOKUP(ESCYLD2!AP$4,'[1]INTERNAL PARAMETERS-1'!$B$5:$J$44,9,FALSE)*ESCYLD2!$F127</f>
        <v>0</v>
      </c>
      <c r="AQ127" s="52">
        <f>ESCYLD1!AQ127*VLOOKUP(ESCYLD2!AQ$4,'[1]INTERNAL PARAMETERS-1'!$B$5:$J$44,5,FALSE)*VLOOKUP(ESCYLD2!AQ$4,'[1]INTERNAL PARAMETERS-1'!$B$5:$J$44,7,FALSE)*ESCYLD2!$F127 + ESCYLD1!AQ127*(1-VLOOKUP(ESCYLD2!AQ$4,'[1]INTERNAL PARAMETERS-1'!$B$5:$J$44,5,FALSE))*VLOOKUP(ESCYLD2!AQ$4,'[1]INTERNAL PARAMETERS-1'!$B$5:$J$44,9,FALSE)*ESCYLD2!$F127</f>
        <v>0</v>
      </c>
      <c r="AR127" s="52">
        <f>ESCYLD1!AR127*VLOOKUP(ESCYLD2!AR$4,'[1]INTERNAL PARAMETERS-1'!$B$5:$J$44,5,FALSE)*VLOOKUP(ESCYLD2!AR$4,'[1]INTERNAL PARAMETERS-1'!$B$5:$J$44,7,FALSE)*ESCYLD2!$F127 + ESCYLD1!AR127*(1-VLOOKUP(ESCYLD2!AR$4,'[1]INTERNAL PARAMETERS-1'!$B$5:$J$44,5,FALSE))*VLOOKUP(ESCYLD2!AR$4,'[1]INTERNAL PARAMETERS-1'!$B$5:$J$44,9,FALSE)*ESCYLD2!$F127</f>
        <v>0</v>
      </c>
      <c r="AS127" s="52">
        <f>ESCYLD1!AS127*VLOOKUP(ESCYLD2!AS$4,'[1]INTERNAL PARAMETERS-1'!$B$5:$J$44,5,FALSE)*VLOOKUP(ESCYLD2!AS$4,'[1]INTERNAL PARAMETERS-1'!$B$5:$J$44,7,FALSE)*ESCYLD2!$F127 + ESCYLD1!AS127*(1-VLOOKUP(ESCYLD2!AS$4,'[1]INTERNAL PARAMETERS-1'!$B$5:$J$44,5,FALSE))*VLOOKUP(ESCYLD2!AS$4,'[1]INTERNAL PARAMETERS-1'!$B$5:$J$44,9,FALSE)*ESCYLD2!$F127</f>
        <v>0</v>
      </c>
      <c r="AT127" s="51">
        <f>ESCYLD1!AT127*VLOOKUP(ESCYLD2!AT$4,'[1]INTERNAL PARAMETERS-1'!$B$5:$J$44,5,FALSE)*VLOOKUP(ESCYLD2!AT$4,'[1]INTERNAL PARAMETERS-1'!$B$5:$J$44,7,FALSE)*ESCYLD2!$F127 + ESCYLD1!AT127*(1-VLOOKUP(ESCYLD2!AT$4,'[1]INTERNAL PARAMETERS-1'!$B$5:$J$44,5,FALSE))*VLOOKUP(ESCYLD2!AT$4,'[1]INTERNAL PARAMETERS-1'!$B$5:$J$44,9,FALSE)*ESCYLD2!$F127</f>
        <v>0</v>
      </c>
      <c r="AU127" s="53">
        <f>ESCYLD1!AU127*VLOOKUP(ESCYLD2!AU$4,'[1]INTERNAL PARAMETERS-1'!$B$5:$J$44,5,FALSE)*VLOOKUP(ESCYLD2!AU$4,'[1]INTERNAL PARAMETERS-1'!$B$5:$J$44,6,FALSE)*VLOOKUP(ESCYLD2!AU$4,'[1]INTERNAL PARAMETERS-1'!$B$5:$J$44,3,FALSE) + ESCYLD1!AU127*(1-VLOOKUP(ESCYLD2!AU$4,'[1]INTERNAL PARAMETERS-1'!$B$5:$J$44,5,FALSE))*VLOOKUP(ESCYLD2!AU$4,'[1]INTERNAL PARAMETERS-1'!$B$5:$J$44,8,FALSE)*VLOOKUP(ESCYLD2!AU$4,'[1]INTERNAL PARAMETERS-1'!$B$5:$J$44,3,FALSE)</f>
        <v>0</v>
      </c>
      <c r="AV127" s="52">
        <f>ESCYLD1!AV127*VLOOKUP(ESCYLD2!AV$4,'[1]INTERNAL PARAMETERS-1'!$B$5:$J$44,5,FALSE)*VLOOKUP(ESCYLD2!AV$4,'[1]INTERNAL PARAMETERS-1'!$B$5:$J$44,6,FALSE)*VLOOKUP(ESCYLD2!AV$4,'[1]INTERNAL PARAMETERS-1'!$B$5:$J$44,3,FALSE) + ESCYLD1!AV127*(1-VLOOKUP(ESCYLD2!AV$4,'[1]INTERNAL PARAMETERS-1'!$B$5:$J$44,5,FALSE))*VLOOKUP(ESCYLD2!AV$4,'[1]INTERNAL PARAMETERS-1'!$B$5:$J$44,8,FALSE)*VLOOKUP(ESCYLD2!AV$4,'[1]INTERNAL PARAMETERS-1'!$B$5:$J$44,3,FALSE)</f>
        <v>0</v>
      </c>
      <c r="AW127" s="52">
        <f>ESCYLD1!AW127*VLOOKUP(ESCYLD2!AW$4,'[1]INTERNAL PARAMETERS-1'!$B$5:$J$44,5,FALSE)*VLOOKUP(ESCYLD2!AW$4,'[1]INTERNAL PARAMETERS-1'!$B$5:$J$44,6,FALSE)*VLOOKUP(ESCYLD2!AW$4,'[1]INTERNAL PARAMETERS-1'!$B$5:$J$44,3,FALSE) + ESCYLD1!AW127*(1-VLOOKUP(ESCYLD2!AW$4,'[1]INTERNAL PARAMETERS-1'!$B$5:$J$44,5,FALSE))*VLOOKUP(ESCYLD2!AW$4,'[1]INTERNAL PARAMETERS-1'!$B$5:$J$44,8,FALSE)*VLOOKUP(ESCYLD2!AW$4,'[1]INTERNAL PARAMETERS-1'!$B$5:$J$44,3,FALSE)</f>
        <v>0</v>
      </c>
      <c r="AX127" s="52">
        <f>ESCYLD1!AX127*VLOOKUP(ESCYLD2!AX$4,'[1]INTERNAL PARAMETERS-1'!$B$5:$J$44,5,FALSE)*VLOOKUP(ESCYLD2!AX$4,'[1]INTERNAL PARAMETERS-1'!$B$5:$J$44,6,FALSE)*VLOOKUP(ESCYLD2!AX$4,'[1]INTERNAL PARAMETERS-1'!$B$5:$J$44,3,FALSE) + ESCYLD1!AX127*(1-VLOOKUP(ESCYLD2!AX$4,'[1]INTERNAL PARAMETERS-1'!$B$5:$J$44,5,FALSE))*VLOOKUP(ESCYLD2!AX$4,'[1]INTERNAL PARAMETERS-1'!$B$5:$J$44,8,FALSE)*VLOOKUP(ESCYLD2!AX$4,'[1]INTERNAL PARAMETERS-1'!$B$5:$J$44,3,FALSE)</f>
        <v>0</v>
      </c>
      <c r="AY127" s="52">
        <f>ESCYLD1!AY127*VLOOKUP(ESCYLD2!AY$4,'[1]INTERNAL PARAMETERS-1'!$B$5:$J$44,5,FALSE)*VLOOKUP(ESCYLD2!AY$4,'[1]INTERNAL PARAMETERS-1'!$B$5:$J$44,6,FALSE)*VLOOKUP(ESCYLD2!AY$4,'[1]INTERNAL PARAMETERS-1'!$B$5:$J$44,3,FALSE) + ESCYLD1!AY127*(1-VLOOKUP(ESCYLD2!AY$4,'[1]INTERNAL PARAMETERS-1'!$B$5:$J$44,5,FALSE))*VLOOKUP(ESCYLD2!AY$4,'[1]INTERNAL PARAMETERS-1'!$B$5:$J$44,8,FALSE)*VLOOKUP(ESCYLD2!AY$4,'[1]INTERNAL PARAMETERS-1'!$B$5:$J$44,3,FALSE)</f>
        <v>0</v>
      </c>
      <c r="AZ127" s="52">
        <f>ESCYLD1!AZ127*VLOOKUP(ESCYLD2!AZ$4,'[1]INTERNAL PARAMETERS-1'!$B$5:$J$44,5,FALSE)*VLOOKUP(ESCYLD2!AZ$4,'[1]INTERNAL PARAMETERS-1'!$B$5:$J$44,6,FALSE)*VLOOKUP(ESCYLD2!AZ$4,'[1]INTERNAL PARAMETERS-1'!$B$5:$J$44,3,FALSE) + ESCYLD1!AZ127*(1-VLOOKUP(ESCYLD2!AZ$4,'[1]INTERNAL PARAMETERS-1'!$B$5:$J$44,5,FALSE))*VLOOKUP(ESCYLD2!AZ$4,'[1]INTERNAL PARAMETERS-1'!$B$5:$J$44,8,FALSE)*VLOOKUP(ESCYLD2!AZ$4,'[1]INTERNAL PARAMETERS-1'!$B$5:$J$44,3,FALSE)</f>
        <v>0</v>
      </c>
      <c r="BA127" s="52">
        <f>ESCYLD1!BA127*VLOOKUP(ESCYLD2!BA$4,'[1]INTERNAL PARAMETERS-1'!$B$5:$J$44,5,FALSE)*VLOOKUP(ESCYLD2!BA$4,'[1]INTERNAL PARAMETERS-1'!$B$5:$J$44,6,FALSE)*VLOOKUP(ESCYLD2!BA$4,'[1]INTERNAL PARAMETERS-1'!$B$5:$J$44,3,FALSE) + ESCYLD1!BA127*(1-VLOOKUP(ESCYLD2!BA$4,'[1]INTERNAL PARAMETERS-1'!$B$5:$J$44,5,FALSE))*VLOOKUP(ESCYLD2!BA$4,'[1]INTERNAL PARAMETERS-1'!$B$5:$J$44,8,FALSE)*VLOOKUP(ESCYLD2!BA$4,'[1]INTERNAL PARAMETERS-1'!$B$5:$J$44,3,FALSE)</f>
        <v>0</v>
      </c>
      <c r="BB127" s="52">
        <f>ESCYLD1!BB127*VLOOKUP(ESCYLD2!BB$4,'[1]INTERNAL PARAMETERS-1'!$B$5:$J$44,5,FALSE)*VLOOKUP(ESCYLD2!BB$4,'[1]INTERNAL PARAMETERS-1'!$B$5:$J$44,6,FALSE)*VLOOKUP(ESCYLD2!BB$4,'[1]INTERNAL PARAMETERS-1'!$B$5:$J$44,3,FALSE) + ESCYLD1!BB127*(1-VLOOKUP(ESCYLD2!BB$4,'[1]INTERNAL PARAMETERS-1'!$B$5:$J$44,5,FALSE))*VLOOKUP(ESCYLD2!BB$4,'[1]INTERNAL PARAMETERS-1'!$B$5:$J$44,8,FALSE)*VLOOKUP(ESCYLD2!BB$4,'[1]INTERNAL PARAMETERS-1'!$B$5:$J$44,3,FALSE)</f>
        <v>0</v>
      </c>
      <c r="BC127" s="52">
        <f>ESCYLD1!BC127*VLOOKUP(ESCYLD2!BC$4,'[1]INTERNAL PARAMETERS-1'!$B$5:$J$44,5,FALSE)*VLOOKUP(ESCYLD2!BC$4,'[1]INTERNAL PARAMETERS-1'!$B$5:$J$44,6,FALSE)*VLOOKUP(ESCYLD2!BC$4,'[1]INTERNAL PARAMETERS-1'!$B$5:$J$44,3,FALSE) + ESCYLD1!BC127*(1-VLOOKUP(ESCYLD2!BC$4,'[1]INTERNAL PARAMETERS-1'!$B$5:$J$44,5,FALSE))*VLOOKUP(ESCYLD2!BC$4,'[1]INTERNAL PARAMETERS-1'!$B$5:$J$44,8,FALSE)*VLOOKUP(ESCYLD2!BC$4,'[1]INTERNAL PARAMETERS-1'!$B$5:$J$44,3,FALSE)</f>
        <v>0</v>
      </c>
      <c r="BD127" s="52">
        <f>ESCYLD1!BD127*VLOOKUP(ESCYLD2!BD$4,'[1]INTERNAL PARAMETERS-1'!$B$5:$J$44,5,FALSE)*VLOOKUP(ESCYLD2!BD$4,'[1]INTERNAL PARAMETERS-1'!$B$5:$J$44,6,FALSE)*VLOOKUP(ESCYLD2!BD$4,'[1]INTERNAL PARAMETERS-1'!$B$5:$J$44,3,FALSE) + ESCYLD1!BD127*(1-VLOOKUP(ESCYLD2!BD$4,'[1]INTERNAL PARAMETERS-1'!$B$5:$J$44,5,FALSE))*VLOOKUP(ESCYLD2!BD$4,'[1]INTERNAL PARAMETERS-1'!$B$5:$J$44,8,FALSE)*VLOOKUP(ESCYLD2!BD$4,'[1]INTERNAL PARAMETERS-1'!$B$5:$J$44,3,FALSE)</f>
        <v>0</v>
      </c>
      <c r="BE127" s="52">
        <f>ESCYLD1!BE127*VLOOKUP(ESCYLD2!BE$4,'[1]INTERNAL PARAMETERS-1'!$B$5:$J$44,5,FALSE)*VLOOKUP(ESCYLD2!BE$4,'[1]INTERNAL PARAMETERS-1'!$B$5:$J$44,6,FALSE)*VLOOKUP(ESCYLD2!BE$4,'[1]INTERNAL PARAMETERS-1'!$B$5:$J$44,3,FALSE) + ESCYLD1!BE127*(1-VLOOKUP(ESCYLD2!BE$4,'[1]INTERNAL PARAMETERS-1'!$B$5:$J$44,5,FALSE))*VLOOKUP(ESCYLD2!BE$4,'[1]INTERNAL PARAMETERS-1'!$B$5:$J$44,8,FALSE)*VLOOKUP(ESCYLD2!BE$4,'[1]INTERNAL PARAMETERS-1'!$B$5:$J$44,3,FALSE)</f>
        <v>0</v>
      </c>
      <c r="BF127" s="52">
        <f>ESCYLD1!BF127*VLOOKUP(ESCYLD2!BF$4,'[1]INTERNAL PARAMETERS-1'!$B$5:$J$44,5,FALSE)*VLOOKUP(ESCYLD2!BF$4,'[1]INTERNAL PARAMETERS-1'!$B$5:$J$44,6,FALSE)*VLOOKUP(ESCYLD2!BF$4,'[1]INTERNAL PARAMETERS-1'!$B$5:$J$44,3,FALSE) + ESCYLD1!BF127*(1-VLOOKUP(ESCYLD2!BF$4,'[1]INTERNAL PARAMETERS-1'!$B$5:$J$44,5,FALSE))*VLOOKUP(ESCYLD2!BF$4,'[1]INTERNAL PARAMETERS-1'!$B$5:$J$44,8,FALSE)*VLOOKUP(ESCYLD2!BF$4,'[1]INTERNAL PARAMETERS-1'!$B$5:$J$44,3,FALSE)</f>
        <v>0</v>
      </c>
      <c r="BG127" s="52">
        <f>ESCYLD1!BG127*VLOOKUP(ESCYLD2!BG$4,'[1]INTERNAL PARAMETERS-1'!$B$5:$J$44,5,FALSE)*VLOOKUP(ESCYLD2!BG$4,'[1]INTERNAL PARAMETERS-1'!$B$5:$J$44,6,FALSE)*VLOOKUP(ESCYLD2!BG$4,'[1]INTERNAL PARAMETERS-1'!$B$5:$J$44,3,FALSE) + ESCYLD1!BG127*(1-VLOOKUP(ESCYLD2!BG$4,'[1]INTERNAL PARAMETERS-1'!$B$5:$J$44,5,FALSE))*VLOOKUP(ESCYLD2!BG$4,'[1]INTERNAL PARAMETERS-1'!$B$5:$J$44,8,FALSE)*VLOOKUP(ESCYLD2!BG$4,'[1]INTERNAL PARAMETERS-1'!$B$5:$J$44,3,FALSE)</f>
        <v>0</v>
      </c>
      <c r="BH127" s="52">
        <f>ESCYLD1!BH127*VLOOKUP(ESCYLD2!BH$4,'[1]INTERNAL PARAMETERS-1'!$B$5:$J$44,5,FALSE)*VLOOKUP(ESCYLD2!BH$4,'[1]INTERNAL PARAMETERS-1'!$B$5:$J$44,6,FALSE)*VLOOKUP(ESCYLD2!BH$4,'[1]INTERNAL PARAMETERS-1'!$B$5:$J$44,3,FALSE) + ESCYLD1!BH127*(1-VLOOKUP(ESCYLD2!BH$4,'[1]INTERNAL PARAMETERS-1'!$B$5:$J$44,5,FALSE))*VLOOKUP(ESCYLD2!BH$4,'[1]INTERNAL PARAMETERS-1'!$B$5:$J$44,8,FALSE)*VLOOKUP(ESCYLD2!BH$4,'[1]INTERNAL PARAMETERS-1'!$B$5:$J$44,3,FALSE)</f>
        <v>0</v>
      </c>
      <c r="BI127" s="52">
        <f>ESCYLD1!BI127*VLOOKUP(ESCYLD2!BI$4,'[1]INTERNAL PARAMETERS-1'!$B$5:$J$44,5,FALSE)*VLOOKUP(ESCYLD2!BI$4,'[1]INTERNAL PARAMETERS-1'!$B$5:$J$44,6,FALSE)*VLOOKUP(ESCYLD2!BI$4,'[1]INTERNAL PARAMETERS-1'!$B$5:$J$44,3,FALSE) + ESCYLD1!BI127*(1-VLOOKUP(ESCYLD2!BI$4,'[1]INTERNAL PARAMETERS-1'!$B$5:$J$44,5,FALSE))*VLOOKUP(ESCYLD2!BI$4,'[1]INTERNAL PARAMETERS-1'!$B$5:$J$44,8,FALSE)*VLOOKUP(ESCYLD2!BI$4,'[1]INTERNAL PARAMETERS-1'!$B$5:$J$44,3,FALSE)</f>
        <v>0</v>
      </c>
      <c r="BJ127" s="52">
        <f>ESCYLD1!BJ127*VLOOKUP(ESCYLD2!BJ$4,'[1]INTERNAL PARAMETERS-1'!$B$5:$J$44,5,FALSE)*VLOOKUP(ESCYLD2!BJ$4,'[1]INTERNAL PARAMETERS-1'!$B$5:$J$44,6,FALSE)*VLOOKUP(ESCYLD2!BJ$4,'[1]INTERNAL PARAMETERS-1'!$B$5:$J$44,3,FALSE) + ESCYLD1!BJ127*(1-VLOOKUP(ESCYLD2!BJ$4,'[1]INTERNAL PARAMETERS-1'!$B$5:$J$44,5,FALSE))*VLOOKUP(ESCYLD2!BJ$4,'[1]INTERNAL PARAMETERS-1'!$B$5:$J$44,8,FALSE)*VLOOKUP(ESCYLD2!BJ$4,'[1]INTERNAL PARAMETERS-1'!$B$5:$J$44,3,FALSE)</f>
        <v>0</v>
      </c>
      <c r="BK127" s="52">
        <f>ESCYLD1!BK127*VLOOKUP(ESCYLD2!BK$4,'[1]INTERNAL PARAMETERS-1'!$B$5:$J$44,5,FALSE)*VLOOKUP(ESCYLD2!BK$4,'[1]INTERNAL PARAMETERS-1'!$B$5:$J$44,6,FALSE)*VLOOKUP(ESCYLD2!BK$4,'[1]INTERNAL PARAMETERS-1'!$B$5:$J$44,3,FALSE) + ESCYLD1!BK127*(1-VLOOKUP(ESCYLD2!BK$4,'[1]INTERNAL PARAMETERS-1'!$B$5:$J$44,5,FALSE))*VLOOKUP(ESCYLD2!BK$4,'[1]INTERNAL PARAMETERS-1'!$B$5:$J$44,8,FALSE)*VLOOKUP(ESCYLD2!BK$4,'[1]INTERNAL PARAMETERS-1'!$B$5:$J$44,3,FALSE)</f>
        <v>0</v>
      </c>
      <c r="BL127" s="52">
        <f>ESCYLD1!BL127*VLOOKUP(ESCYLD2!BL$4,'[1]INTERNAL PARAMETERS-1'!$B$5:$J$44,5,FALSE)*VLOOKUP(ESCYLD2!BL$4,'[1]INTERNAL PARAMETERS-1'!$B$5:$J$44,6,FALSE)*VLOOKUP(ESCYLD2!BL$4,'[1]INTERNAL PARAMETERS-1'!$B$5:$J$44,3,FALSE) + ESCYLD1!BL127*(1-VLOOKUP(ESCYLD2!BL$4,'[1]INTERNAL PARAMETERS-1'!$B$5:$J$44,5,FALSE))*VLOOKUP(ESCYLD2!BL$4,'[1]INTERNAL PARAMETERS-1'!$B$5:$J$44,8,FALSE)*VLOOKUP(ESCYLD2!BL$4,'[1]INTERNAL PARAMETERS-1'!$B$5:$J$44,3,FALSE)</f>
        <v>0</v>
      </c>
      <c r="BM127" s="52">
        <f>ESCYLD1!BM127*VLOOKUP(ESCYLD2!BM$4,'[1]INTERNAL PARAMETERS-1'!$B$5:$J$44,5,FALSE)*VLOOKUP(ESCYLD2!BM$4,'[1]INTERNAL PARAMETERS-1'!$B$5:$J$44,6,FALSE)*VLOOKUP(ESCYLD2!BM$4,'[1]INTERNAL PARAMETERS-1'!$B$5:$J$44,3,FALSE) + ESCYLD1!BM127*(1-VLOOKUP(ESCYLD2!BM$4,'[1]INTERNAL PARAMETERS-1'!$B$5:$J$44,5,FALSE))*VLOOKUP(ESCYLD2!BM$4,'[1]INTERNAL PARAMETERS-1'!$B$5:$J$44,8,FALSE)*VLOOKUP(ESCYLD2!BM$4,'[1]INTERNAL PARAMETERS-1'!$B$5:$J$44,3,FALSE)</f>
        <v>0</v>
      </c>
      <c r="BN127" s="52">
        <f>ESCYLD1!BN127*VLOOKUP(ESCYLD2!BN$4,'[1]INTERNAL PARAMETERS-1'!$B$5:$J$44,5,FALSE)*VLOOKUP(ESCYLD2!BN$4,'[1]INTERNAL PARAMETERS-1'!$B$5:$J$44,6,FALSE)*VLOOKUP(ESCYLD2!BN$4,'[1]INTERNAL PARAMETERS-1'!$B$5:$J$44,3,FALSE) + ESCYLD1!BN127*(1-VLOOKUP(ESCYLD2!BN$4,'[1]INTERNAL PARAMETERS-1'!$B$5:$J$44,5,FALSE))*VLOOKUP(ESCYLD2!BN$4,'[1]INTERNAL PARAMETERS-1'!$B$5:$J$44,8,FALSE)*VLOOKUP(ESCYLD2!BN$4,'[1]INTERNAL PARAMETERS-1'!$B$5:$J$44,3,FALSE)</f>
        <v>0</v>
      </c>
      <c r="BO127" s="52">
        <f>ESCYLD1!BO127*VLOOKUP(ESCYLD2!BO$4,'[1]INTERNAL PARAMETERS-1'!$B$5:$J$44,5,FALSE)*VLOOKUP(ESCYLD2!BO$4,'[1]INTERNAL PARAMETERS-1'!$B$5:$J$44,6,FALSE)*VLOOKUP(ESCYLD2!BO$4,'[1]INTERNAL PARAMETERS-1'!$B$5:$J$44,3,FALSE) + ESCYLD1!BO127*(1-VLOOKUP(ESCYLD2!BO$4,'[1]INTERNAL PARAMETERS-1'!$B$5:$J$44,5,FALSE))*VLOOKUP(ESCYLD2!BO$4,'[1]INTERNAL PARAMETERS-1'!$B$5:$J$44,8,FALSE)*VLOOKUP(ESCYLD2!BO$4,'[1]INTERNAL PARAMETERS-1'!$B$5:$J$44,3,FALSE)</f>
        <v>0</v>
      </c>
      <c r="BP127" s="52">
        <f>ESCYLD1!BP127*VLOOKUP(ESCYLD2!BP$4,'[1]INTERNAL PARAMETERS-1'!$B$5:$J$44,5,FALSE)*VLOOKUP(ESCYLD2!BP$4,'[1]INTERNAL PARAMETERS-1'!$B$5:$J$44,6,FALSE)*VLOOKUP(ESCYLD2!BP$4,'[1]INTERNAL PARAMETERS-1'!$B$5:$J$44,3,FALSE) + ESCYLD1!BP127*(1-VLOOKUP(ESCYLD2!BP$4,'[1]INTERNAL PARAMETERS-1'!$B$5:$J$44,5,FALSE))*VLOOKUP(ESCYLD2!BP$4,'[1]INTERNAL PARAMETERS-1'!$B$5:$J$44,8,FALSE)*VLOOKUP(ESCYLD2!BP$4,'[1]INTERNAL PARAMETERS-1'!$B$5:$J$44,3,FALSE)</f>
        <v>0</v>
      </c>
      <c r="BQ127" s="52">
        <f>ESCYLD1!BQ127*VLOOKUP(ESCYLD2!BQ$4,'[1]INTERNAL PARAMETERS-1'!$B$5:$J$44,5,FALSE)*VLOOKUP(ESCYLD2!BQ$4,'[1]INTERNAL PARAMETERS-1'!$B$5:$J$44,6,FALSE)*VLOOKUP(ESCYLD2!BQ$4,'[1]INTERNAL PARAMETERS-1'!$B$5:$J$44,3,FALSE) + ESCYLD1!BQ127*(1-VLOOKUP(ESCYLD2!BQ$4,'[1]INTERNAL PARAMETERS-1'!$B$5:$J$44,5,FALSE))*VLOOKUP(ESCYLD2!BQ$4,'[1]INTERNAL PARAMETERS-1'!$B$5:$J$44,8,FALSE)*VLOOKUP(ESCYLD2!BQ$4,'[1]INTERNAL PARAMETERS-1'!$B$5:$J$44,3,FALSE)</f>
        <v>0</v>
      </c>
      <c r="BR127" s="52">
        <f>ESCYLD1!BR127*VLOOKUP(ESCYLD2!BR$4,'[1]INTERNAL PARAMETERS-1'!$B$5:$J$44,5,FALSE)*VLOOKUP(ESCYLD2!BR$4,'[1]INTERNAL PARAMETERS-1'!$B$5:$J$44,6,FALSE)*VLOOKUP(ESCYLD2!BR$4,'[1]INTERNAL PARAMETERS-1'!$B$5:$J$44,3,FALSE) + ESCYLD1!BR127*(1-VLOOKUP(ESCYLD2!BR$4,'[1]INTERNAL PARAMETERS-1'!$B$5:$J$44,5,FALSE))*VLOOKUP(ESCYLD2!BR$4,'[1]INTERNAL PARAMETERS-1'!$B$5:$J$44,8,FALSE)*VLOOKUP(ESCYLD2!BR$4,'[1]INTERNAL PARAMETERS-1'!$B$5:$J$44,3,FALSE)</f>
        <v>0</v>
      </c>
      <c r="BS127" s="52">
        <f>ESCYLD1!BS127*VLOOKUP(ESCYLD2!BS$4,'[1]INTERNAL PARAMETERS-1'!$B$5:$J$44,5,FALSE)*VLOOKUP(ESCYLD2!BS$4,'[1]INTERNAL PARAMETERS-1'!$B$5:$J$44,6,FALSE)*VLOOKUP(ESCYLD2!BS$4,'[1]INTERNAL PARAMETERS-1'!$B$5:$J$44,3,FALSE) + ESCYLD1!BS127*(1-VLOOKUP(ESCYLD2!BS$4,'[1]INTERNAL PARAMETERS-1'!$B$5:$J$44,5,FALSE))*VLOOKUP(ESCYLD2!BS$4,'[1]INTERNAL PARAMETERS-1'!$B$5:$J$44,8,FALSE)*VLOOKUP(ESCYLD2!BS$4,'[1]INTERNAL PARAMETERS-1'!$B$5:$J$44,3,FALSE)</f>
        <v>0</v>
      </c>
      <c r="BT127" s="52">
        <f>ESCYLD1!BT127*VLOOKUP(ESCYLD2!BT$4,'[1]INTERNAL PARAMETERS-1'!$B$5:$J$44,5,FALSE)*VLOOKUP(ESCYLD2!BT$4,'[1]INTERNAL PARAMETERS-1'!$B$5:$J$44,6,FALSE)*VLOOKUP(ESCYLD2!BT$4,'[1]INTERNAL PARAMETERS-1'!$B$5:$J$44,3,FALSE) + ESCYLD1!BT127*(1-VLOOKUP(ESCYLD2!BT$4,'[1]INTERNAL PARAMETERS-1'!$B$5:$J$44,5,FALSE))*VLOOKUP(ESCYLD2!BT$4,'[1]INTERNAL PARAMETERS-1'!$B$5:$J$44,8,FALSE)*VLOOKUP(ESCYLD2!BT$4,'[1]INTERNAL PARAMETERS-1'!$B$5:$J$44,3,FALSE)</f>
        <v>0</v>
      </c>
      <c r="BU127" s="52">
        <f>ESCYLD1!BU127*VLOOKUP(ESCYLD2!BU$4,'[1]INTERNAL PARAMETERS-1'!$B$5:$J$44,5,FALSE)*VLOOKUP(ESCYLD2!BU$4,'[1]INTERNAL PARAMETERS-1'!$B$5:$J$44,6,FALSE)*VLOOKUP(ESCYLD2!BU$4,'[1]INTERNAL PARAMETERS-1'!$B$5:$J$44,3,FALSE) + ESCYLD1!BU127*(1-VLOOKUP(ESCYLD2!BU$4,'[1]INTERNAL PARAMETERS-1'!$B$5:$J$44,5,FALSE))*VLOOKUP(ESCYLD2!BU$4,'[1]INTERNAL PARAMETERS-1'!$B$5:$J$44,8,FALSE)*VLOOKUP(ESCYLD2!BU$4,'[1]INTERNAL PARAMETERS-1'!$B$5:$J$44,3,FALSE)</f>
        <v>0</v>
      </c>
      <c r="BV127" s="52">
        <f>ESCYLD1!BV127*VLOOKUP(ESCYLD2!BV$4,'[1]INTERNAL PARAMETERS-1'!$B$5:$J$44,5,FALSE)*VLOOKUP(ESCYLD2!BV$4,'[1]INTERNAL PARAMETERS-1'!$B$5:$J$44,6,FALSE)*VLOOKUP(ESCYLD2!BV$4,'[1]INTERNAL PARAMETERS-1'!$B$5:$J$44,3,FALSE) + ESCYLD1!BV127*(1-VLOOKUP(ESCYLD2!BV$4,'[1]INTERNAL PARAMETERS-1'!$B$5:$J$44,5,FALSE))*VLOOKUP(ESCYLD2!BV$4,'[1]INTERNAL PARAMETERS-1'!$B$5:$J$44,8,FALSE)*VLOOKUP(ESCYLD2!BV$4,'[1]INTERNAL PARAMETERS-1'!$B$5:$J$44,3,FALSE)</f>
        <v>0</v>
      </c>
      <c r="BW127" s="52">
        <f>ESCYLD1!BW127*VLOOKUP(ESCYLD2!BW$4,'[1]INTERNAL PARAMETERS-1'!$B$5:$J$44,5,FALSE)*VLOOKUP(ESCYLD2!BW$4,'[1]INTERNAL PARAMETERS-1'!$B$5:$J$44,6,FALSE)*VLOOKUP(ESCYLD2!BW$4,'[1]INTERNAL PARAMETERS-1'!$B$5:$J$44,3,FALSE) + ESCYLD1!BW127*(1-VLOOKUP(ESCYLD2!BW$4,'[1]INTERNAL PARAMETERS-1'!$B$5:$J$44,5,FALSE))*VLOOKUP(ESCYLD2!BW$4,'[1]INTERNAL PARAMETERS-1'!$B$5:$J$44,8,FALSE)*VLOOKUP(ESCYLD2!BW$4,'[1]INTERNAL PARAMETERS-1'!$B$5:$J$44,3,FALSE)</f>
        <v>0</v>
      </c>
      <c r="BX127" s="52">
        <f>ESCYLD1!BX127*VLOOKUP(ESCYLD2!BX$4,'[1]INTERNAL PARAMETERS-1'!$B$5:$J$44,5,FALSE)*VLOOKUP(ESCYLD2!BX$4,'[1]INTERNAL PARAMETERS-1'!$B$5:$J$44,6,FALSE)*VLOOKUP(ESCYLD2!BX$4,'[1]INTERNAL PARAMETERS-1'!$B$5:$J$44,3,FALSE) + ESCYLD1!BX127*(1-VLOOKUP(ESCYLD2!BX$4,'[1]INTERNAL PARAMETERS-1'!$B$5:$J$44,5,FALSE))*VLOOKUP(ESCYLD2!BX$4,'[1]INTERNAL PARAMETERS-1'!$B$5:$J$44,8,FALSE)*VLOOKUP(ESCYLD2!BX$4,'[1]INTERNAL PARAMETERS-1'!$B$5:$J$44,3,FALSE)</f>
        <v>0</v>
      </c>
      <c r="BY127" s="52">
        <f>ESCYLD1!BY127*VLOOKUP(ESCYLD2!BY$4,'[1]INTERNAL PARAMETERS-1'!$B$5:$J$44,5,FALSE)*VLOOKUP(ESCYLD2!BY$4,'[1]INTERNAL PARAMETERS-1'!$B$5:$J$44,6,FALSE)*VLOOKUP(ESCYLD2!BY$4,'[1]INTERNAL PARAMETERS-1'!$B$5:$J$44,3,FALSE) + ESCYLD1!BY127*(1-VLOOKUP(ESCYLD2!BY$4,'[1]INTERNAL PARAMETERS-1'!$B$5:$J$44,5,FALSE))*VLOOKUP(ESCYLD2!BY$4,'[1]INTERNAL PARAMETERS-1'!$B$5:$J$44,8,FALSE)*VLOOKUP(ESCYLD2!BY$4,'[1]INTERNAL PARAMETERS-1'!$B$5:$J$44,3,FALSE)</f>
        <v>0</v>
      </c>
      <c r="BZ127" s="52">
        <f>ESCYLD1!BZ127*VLOOKUP(ESCYLD2!BZ$4,'[1]INTERNAL PARAMETERS-1'!$B$5:$J$44,5,FALSE)*VLOOKUP(ESCYLD2!BZ$4,'[1]INTERNAL PARAMETERS-1'!$B$5:$J$44,6,FALSE)*VLOOKUP(ESCYLD2!BZ$4,'[1]INTERNAL PARAMETERS-1'!$B$5:$J$44,3,FALSE) + ESCYLD1!BZ127*(1-VLOOKUP(ESCYLD2!BZ$4,'[1]INTERNAL PARAMETERS-1'!$B$5:$J$44,5,FALSE))*VLOOKUP(ESCYLD2!BZ$4,'[1]INTERNAL PARAMETERS-1'!$B$5:$J$44,8,FALSE)*VLOOKUP(ESCYLD2!BZ$4,'[1]INTERNAL PARAMETERS-1'!$B$5:$J$44,3,FALSE)</f>
        <v>0</v>
      </c>
      <c r="CA127" s="52">
        <f>ESCYLD1!CA127*VLOOKUP(ESCYLD2!CA$4,'[1]INTERNAL PARAMETERS-1'!$B$5:$J$44,5,FALSE)*VLOOKUP(ESCYLD2!CA$4,'[1]INTERNAL PARAMETERS-1'!$B$5:$J$44,6,FALSE)*VLOOKUP(ESCYLD2!CA$4,'[1]INTERNAL PARAMETERS-1'!$B$5:$J$44,3,FALSE) + ESCYLD1!CA127*(1-VLOOKUP(ESCYLD2!CA$4,'[1]INTERNAL PARAMETERS-1'!$B$5:$J$44,5,FALSE))*VLOOKUP(ESCYLD2!CA$4,'[1]INTERNAL PARAMETERS-1'!$B$5:$J$44,8,FALSE)*VLOOKUP(ESCYLD2!CA$4,'[1]INTERNAL PARAMETERS-1'!$B$5:$J$44,3,FALSE)</f>
        <v>0</v>
      </c>
      <c r="CB127" s="52">
        <f>ESCYLD1!CB127*VLOOKUP(ESCYLD2!CB$4,'[1]INTERNAL PARAMETERS-1'!$B$5:$J$44,5,FALSE)*VLOOKUP(ESCYLD2!CB$4,'[1]INTERNAL PARAMETERS-1'!$B$5:$J$44,6,FALSE)*VLOOKUP(ESCYLD2!CB$4,'[1]INTERNAL PARAMETERS-1'!$B$5:$J$44,3,FALSE) + ESCYLD1!CB127*(1-VLOOKUP(ESCYLD2!CB$4,'[1]INTERNAL PARAMETERS-1'!$B$5:$J$44,5,FALSE))*VLOOKUP(ESCYLD2!CB$4,'[1]INTERNAL PARAMETERS-1'!$B$5:$J$44,8,FALSE)*VLOOKUP(ESCYLD2!CB$4,'[1]INTERNAL PARAMETERS-1'!$B$5:$J$44,3,FALSE)</f>
        <v>0</v>
      </c>
      <c r="CC127" s="52">
        <f>ESCYLD1!CC127*VLOOKUP(ESCYLD2!CC$4,'[1]INTERNAL PARAMETERS-1'!$B$5:$J$44,5,FALSE)*VLOOKUP(ESCYLD2!CC$4,'[1]INTERNAL PARAMETERS-1'!$B$5:$J$44,6,FALSE)*VLOOKUP(ESCYLD2!CC$4,'[1]INTERNAL PARAMETERS-1'!$B$5:$J$44,3,FALSE) + ESCYLD1!CC127*(1-VLOOKUP(ESCYLD2!CC$4,'[1]INTERNAL PARAMETERS-1'!$B$5:$J$44,5,FALSE))*VLOOKUP(ESCYLD2!CC$4,'[1]INTERNAL PARAMETERS-1'!$B$5:$J$44,8,FALSE)*VLOOKUP(ESCYLD2!CC$4,'[1]INTERNAL PARAMETERS-1'!$B$5:$J$44,3,FALSE)</f>
        <v>0</v>
      </c>
      <c r="CD127" s="52">
        <f>ESCYLD1!CD127*VLOOKUP(ESCYLD2!CD$4,'[1]INTERNAL PARAMETERS-1'!$B$5:$J$44,5,FALSE)*VLOOKUP(ESCYLD2!CD$4,'[1]INTERNAL PARAMETERS-1'!$B$5:$J$44,6,FALSE)*VLOOKUP(ESCYLD2!CD$4,'[1]INTERNAL PARAMETERS-1'!$B$5:$J$44,3,FALSE) + ESCYLD1!CD127*(1-VLOOKUP(ESCYLD2!CD$4,'[1]INTERNAL PARAMETERS-1'!$B$5:$J$44,5,FALSE))*VLOOKUP(ESCYLD2!CD$4,'[1]INTERNAL PARAMETERS-1'!$B$5:$J$44,8,FALSE)*VLOOKUP(ESCYLD2!CD$4,'[1]INTERNAL PARAMETERS-1'!$B$5:$J$44,3,FALSE)</f>
        <v>0</v>
      </c>
      <c r="CE127" s="52">
        <f>ESCYLD1!CE127*VLOOKUP(ESCYLD2!CE$4,'[1]INTERNAL PARAMETERS-1'!$B$5:$J$44,5,FALSE)*VLOOKUP(ESCYLD2!CE$4,'[1]INTERNAL PARAMETERS-1'!$B$5:$J$44,6,FALSE)*VLOOKUP(ESCYLD2!CE$4,'[1]INTERNAL PARAMETERS-1'!$B$5:$J$44,3,FALSE) + ESCYLD1!CE127*(1-VLOOKUP(ESCYLD2!CE$4,'[1]INTERNAL PARAMETERS-1'!$B$5:$J$44,5,FALSE))*VLOOKUP(ESCYLD2!CE$4,'[1]INTERNAL PARAMETERS-1'!$B$5:$J$44,8,FALSE)*VLOOKUP(ESCYLD2!CE$4,'[1]INTERNAL PARAMETERS-1'!$B$5:$J$44,3,FALSE)</f>
        <v>0</v>
      </c>
      <c r="CF127" s="52">
        <f>ESCYLD1!CF127*VLOOKUP(ESCYLD2!CF$4,'[1]INTERNAL PARAMETERS-1'!$B$5:$J$44,5,FALSE)*VLOOKUP(ESCYLD2!CF$4,'[1]INTERNAL PARAMETERS-1'!$B$5:$J$44,6,FALSE)*VLOOKUP(ESCYLD2!CF$4,'[1]INTERNAL PARAMETERS-1'!$B$5:$J$44,3,FALSE) + ESCYLD1!CF127*(1-VLOOKUP(ESCYLD2!CF$4,'[1]INTERNAL PARAMETERS-1'!$B$5:$J$44,5,FALSE))*VLOOKUP(ESCYLD2!CF$4,'[1]INTERNAL PARAMETERS-1'!$B$5:$J$44,8,FALSE)*VLOOKUP(ESCYLD2!CF$4,'[1]INTERNAL PARAMETERS-1'!$B$5:$J$44,3,FALSE)</f>
        <v>0</v>
      </c>
      <c r="CG127" s="52">
        <f>ESCYLD1!CG127*VLOOKUP(ESCYLD2!CG$4,'[1]INTERNAL PARAMETERS-1'!$B$5:$J$44,5,FALSE)*VLOOKUP(ESCYLD2!CG$4,'[1]INTERNAL PARAMETERS-1'!$B$5:$J$44,6,FALSE)*VLOOKUP(ESCYLD2!CG$4,'[1]INTERNAL PARAMETERS-1'!$B$5:$J$44,3,FALSE) + ESCYLD1!CG127*(1-VLOOKUP(ESCYLD2!CG$4,'[1]INTERNAL PARAMETERS-1'!$B$5:$J$44,5,FALSE))*VLOOKUP(ESCYLD2!CG$4,'[1]INTERNAL PARAMETERS-1'!$B$5:$J$44,8,FALSE)*VLOOKUP(ESCYLD2!CG$4,'[1]INTERNAL PARAMETERS-1'!$B$5:$J$44,3,FALSE)</f>
        <v>0</v>
      </c>
      <c r="CH127" s="51">
        <f>ESCYLD1!CH127*VLOOKUP(ESCYLD2!CH$4,'[1]INTERNAL PARAMETERS-1'!$B$5:$J$44,5,FALSE)*VLOOKUP(ESCYLD2!CH$4,'[1]INTERNAL PARAMETERS-1'!$B$5:$J$44,6,FALSE)*VLOOKUP(ESCYLD2!CH$4,'[1]INTERNAL PARAMETERS-1'!$B$5:$J$44,3,FALSE) + ESCYLD1!CH127*(1-VLOOKUP(ESCYLD2!CH$4,'[1]INTERNAL PARAMETERS-1'!$B$5:$J$44,5,FALSE))*VLOOKUP(ESCYLD2!CH$4,'[1]INTERNAL PARAMETERS-1'!$B$5:$J$44,8,FALSE)*VLOOKUP(ESCYLD2!CH$4,'[1]INTERNAL PARAMETERS-1'!$B$5:$J$44,3,FALSE)</f>
        <v>0</v>
      </c>
      <c r="CJ127" s="53">
        <f t="shared" si="2"/>
        <v>0</v>
      </c>
      <c r="CK127" s="51">
        <f t="shared" si="3"/>
        <v>0</v>
      </c>
    </row>
    <row r="128" spans="2:89" x14ac:dyDescent="0.5">
      <c r="B128" s="66" t="s">
        <v>9</v>
      </c>
      <c r="C128" s="65" t="s">
        <v>90</v>
      </c>
      <c r="D128" s="65" t="s">
        <v>74</v>
      </c>
      <c r="E128" s="151">
        <f>ESC!AF128</f>
        <v>0</v>
      </c>
      <c r="F128" s="67">
        <f>'[1]INTERNAL PARAMETERS-1'!M20</f>
        <v>12.89</v>
      </c>
      <c r="G128" s="53">
        <f>ESCYLD1!G128*VLOOKUP(ESCYLD2!G$4,'[1]INTERNAL PARAMETERS-1'!$B$5:$J$44,5,FALSE)*VLOOKUP(ESCYLD2!G$4,'[1]INTERNAL PARAMETERS-1'!$B$5:$J$44,7,FALSE)*ESCYLD2!$F128 + ESCYLD1!G128*(1-VLOOKUP(ESCYLD2!G$4,'[1]INTERNAL PARAMETERS-1'!$B$5:$J$44,5,FALSE))*VLOOKUP(ESCYLD2!G$4,'[1]INTERNAL PARAMETERS-1'!$B$5:$J$44,9,FALSE)*ESCYLD2!$F128</f>
        <v>0</v>
      </c>
      <c r="H128" s="52">
        <f>ESCYLD1!H128*VLOOKUP(ESCYLD2!H$4,'[1]INTERNAL PARAMETERS-1'!$B$5:$J$44,5,FALSE)*VLOOKUP(ESCYLD2!H$4,'[1]INTERNAL PARAMETERS-1'!$B$5:$J$44,7,FALSE)*ESCYLD2!$F128 + ESCYLD1!H128*(1-VLOOKUP(ESCYLD2!H$4,'[1]INTERNAL PARAMETERS-1'!$B$5:$J$44,5,FALSE))*VLOOKUP(ESCYLD2!H$4,'[1]INTERNAL PARAMETERS-1'!$B$5:$J$44,9,FALSE)*ESCYLD2!$F128</f>
        <v>0</v>
      </c>
      <c r="I128" s="52">
        <f>ESCYLD1!I128*VLOOKUP(ESCYLD2!I$4,'[1]INTERNAL PARAMETERS-1'!$B$5:$J$44,5,FALSE)*VLOOKUP(ESCYLD2!I$4,'[1]INTERNAL PARAMETERS-1'!$B$5:$J$44,7,FALSE)*ESCYLD2!$F128 + ESCYLD1!I128*(1-VLOOKUP(ESCYLD2!I$4,'[1]INTERNAL PARAMETERS-1'!$B$5:$J$44,5,FALSE))*VLOOKUP(ESCYLD2!I$4,'[1]INTERNAL PARAMETERS-1'!$B$5:$J$44,9,FALSE)*ESCYLD2!$F128</f>
        <v>0</v>
      </c>
      <c r="J128" s="52">
        <f>ESCYLD1!J128*VLOOKUP(ESCYLD2!J$4,'[1]INTERNAL PARAMETERS-1'!$B$5:$J$44,5,FALSE)*VLOOKUP(ESCYLD2!J$4,'[1]INTERNAL PARAMETERS-1'!$B$5:$J$44,7,FALSE)*ESCYLD2!$F128 + ESCYLD1!J128*(1-VLOOKUP(ESCYLD2!J$4,'[1]INTERNAL PARAMETERS-1'!$B$5:$J$44,5,FALSE))*VLOOKUP(ESCYLD2!J$4,'[1]INTERNAL PARAMETERS-1'!$B$5:$J$44,9,FALSE)*ESCYLD2!$F128</f>
        <v>0</v>
      </c>
      <c r="K128" s="52">
        <f>ESCYLD1!K128*VLOOKUP(ESCYLD2!K$4,'[1]INTERNAL PARAMETERS-1'!$B$5:$J$44,5,FALSE)*VLOOKUP(ESCYLD2!K$4,'[1]INTERNAL PARAMETERS-1'!$B$5:$J$44,7,FALSE)*ESCYLD2!$F128 + ESCYLD1!K128*(1-VLOOKUP(ESCYLD2!K$4,'[1]INTERNAL PARAMETERS-1'!$B$5:$J$44,5,FALSE))*VLOOKUP(ESCYLD2!K$4,'[1]INTERNAL PARAMETERS-1'!$B$5:$J$44,9,FALSE)*ESCYLD2!$F128</f>
        <v>0</v>
      </c>
      <c r="L128" s="52">
        <f>ESCYLD1!L128*VLOOKUP(ESCYLD2!L$4,'[1]INTERNAL PARAMETERS-1'!$B$5:$J$44,5,FALSE)*VLOOKUP(ESCYLD2!L$4,'[1]INTERNAL PARAMETERS-1'!$B$5:$J$44,7,FALSE)*ESCYLD2!$F128 + ESCYLD1!L128*(1-VLOOKUP(ESCYLD2!L$4,'[1]INTERNAL PARAMETERS-1'!$B$5:$J$44,5,FALSE))*VLOOKUP(ESCYLD2!L$4,'[1]INTERNAL PARAMETERS-1'!$B$5:$J$44,9,FALSE)*ESCYLD2!$F128</f>
        <v>0</v>
      </c>
      <c r="M128" s="52">
        <f>ESCYLD1!M128*VLOOKUP(ESCYLD2!M$4,'[1]INTERNAL PARAMETERS-1'!$B$5:$J$44,5,FALSE)*VLOOKUP(ESCYLD2!M$4,'[1]INTERNAL PARAMETERS-1'!$B$5:$J$44,7,FALSE)*ESCYLD2!$F128 + ESCYLD1!M128*(1-VLOOKUP(ESCYLD2!M$4,'[1]INTERNAL PARAMETERS-1'!$B$5:$J$44,5,FALSE))*VLOOKUP(ESCYLD2!M$4,'[1]INTERNAL PARAMETERS-1'!$B$5:$J$44,9,FALSE)*ESCYLD2!$F128</f>
        <v>0</v>
      </c>
      <c r="N128" s="52">
        <f>ESCYLD1!N128*VLOOKUP(ESCYLD2!N$4,'[1]INTERNAL PARAMETERS-1'!$B$5:$J$44,5,FALSE)*VLOOKUP(ESCYLD2!N$4,'[1]INTERNAL PARAMETERS-1'!$B$5:$J$44,7,FALSE)*ESCYLD2!$F128 + ESCYLD1!N128*(1-VLOOKUP(ESCYLD2!N$4,'[1]INTERNAL PARAMETERS-1'!$B$5:$J$44,5,FALSE))*VLOOKUP(ESCYLD2!N$4,'[1]INTERNAL PARAMETERS-1'!$B$5:$J$44,9,FALSE)*ESCYLD2!$F128</f>
        <v>0</v>
      </c>
      <c r="O128" s="52">
        <f>ESCYLD1!O128*VLOOKUP(ESCYLD2!O$4,'[1]INTERNAL PARAMETERS-1'!$B$5:$J$44,5,FALSE)*VLOOKUP(ESCYLD2!O$4,'[1]INTERNAL PARAMETERS-1'!$B$5:$J$44,7,FALSE)*ESCYLD2!$F128 + ESCYLD1!O128*(1-VLOOKUP(ESCYLD2!O$4,'[1]INTERNAL PARAMETERS-1'!$B$5:$J$44,5,FALSE))*VLOOKUP(ESCYLD2!O$4,'[1]INTERNAL PARAMETERS-1'!$B$5:$J$44,9,FALSE)*ESCYLD2!$F128</f>
        <v>0</v>
      </c>
      <c r="P128" s="52">
        <f>ESCYLD1!P128*VLOOKUP(ESCYLD2!P$4,'[1]INTERNAL PARAMETERS-1'!$B$5:$J$44,5,FALSE)*VLOOKUP(ESCYLD2!P$4,'[1]INTERNAL PARAMETERS-1'!$B$5:$J$44,7,FALSE)*ESCYLD2!$F128 + ESCYLD1!P128*(1-VLOOKUP(ESCYLD2!P$4,'[1]INTERNAL PARAMETERS-1'!$B$5:$J$44,5,FALSE))*VLOOKUP(ESCYLD2!P$4,'[1]INTERNAL PARAMETERS-1'!$B$5:$J$44,9,FALSE)*ESCYLD2!$F128</f>
        <v>0</v>
      </c>
      <c r="Q128" s="52">
        <f>ESCYLD1!Q128*VLOOKUP(ESCYLD2!Q$4,'[1]INTERNAL PARAMETERS-1'!$B$5:$J$44,5,FALSE)*VLOOKUP(ESCYLD2!Q$4,'[1]INTERNAL PARAMETERS-1'!$B$5:$J$44,7,FALSE)*ESCYLD2!$F128 + ESCYLD1!Q128*(1-VLOOKUP(ESCYLD2!Q$4,'[1]INTERNAL PARAMETERS-1'!$B$5:$J$44,5,FALSE))*VLOOKUP(ESCYLD2!Q$4,'[1]INTERNAL PARAMETERS-1'!$B$5:$J$44,9,FALSE)*ESCYLD2!$F128</f>
        <v>0</v>
      </c>
      <c r="R128" s="52">
        <f>ESCYLD1!R128*VLOOKUP(ESCYLD2!R$4,'[1]INTERNAL PARAMETERS-1'!$B$5:$J$44,5,FALSE)*VLOOKUP(ESCYLD2!R$4,'[1]INTERNAL PARAMETERS-1'!$B$5:$J$44,7,FALSE)*ESCYLD2!$F128 + ESCYLD1!R128*(1-VLOOKUP(ESCYLD2!R$4,'[1]INTERNAL PARAMETERS-1'!$B$5:$J$44,5,FALSE))*VLOOKUP(ESCYLD2!R$4,'[1]INTERNAL PARAMETERS-1'!$B$5:$J$44,9,FALSE)*ESCYLD2!$F128</f>
        <v>0</v>
      </c>
      <c r="S128" s="52">
        <f>ESCYLD1!S128*VLOOKUP(ESCYLD2!S$4,'[1]INTERNAL PARAMETERS-1'!$B$5:$J$44,5,FALSE)*VLOOKUP(ESCYLD2!S$4,'[1]INTERNAL PARAMETERS-1'!$B$5:$J$44,7,FALSE)*ESCYLD2!$F128 + ESCYLD1!S128*(1-VLOOKUP(ESCYLD2!S$4,'[1]INTERNAL PARAMETERS-1'!$B$5:$J$44,5,FALSE))*VLOOKUP(ESCYLD2!S$4,'[1]INTERNAL PARAMETERS-1'!$B$5:$J$44,9,FALSE)*ESCYLD2!$F128</f>
        <v>0</v>
      </c>
      <c r="T128" s="52">
        <f>ESCYLD1!T128*VLOOKUP(ESCYLD2!T$4,'[1]INTERNAL PARAMETERS-1'!$B$5:$J$44,5,FALSE)*VLOOKUP(ESCYLD2!T$4,'[1]INTERNAL PARAMETERS-1'!$B$5:$J$44,7,FALSE)*ESCYLD2!$F128 + ESCYLD1!T128*(1-VLOOKUP(ESCYLD2!T$4,'[1]INTERNAL PARAMETERS-1'!$B$5:$J$44,5,FALSE))*VLOOKUP(ESCYLD2!T$4,'[1]INTERNAL PARAMETERS-1'!$B$5:$J$44,9,FALSE)*ESCYLD2!$F128</f>
        <v>0</v>
      </c>
      <c r="U128" s="52">
        <f>ESCYLD1!U128*VLOOKUP(ESCYLD2!U$4,'[1]INTERNAL PARAMETERS-1'!$B$5:$J$44,5,FALSE)*VLOOKUP(ESCYLD2!U$4,'[1]INTERNAL PARAMETERS-1'!$B$5:$J$44,7,FALSE)*ESCYLD2!$F128 + ESCYLD1!U128*(1-VLOOKUP(ESCYLD2!U$4,'[1]INTERNAL PARAMETERS-1'!$B$5:$J$44,5,FALSE))*VLOOKUP(ESCYLD2!U$4,'[1]INTERNAL PARAMETERS-1'!$B$5:$J$44,9,FALSE)*ESCYLD2!$F128</f>
        <v>0</v>
      </c>
      <c r="V128" s="52">
        <f>ESCYLD1!V128*VLOOKUP(ESCYLD2!V$4,'[1]INTERNAL PARAMETERS-1'!$B$5:$J$44,5,FALSE)*VLOOKUP(ESCYLD2!V$4,'[1]INTERNAL PARAMETERS-1'!$B$5:$J$44,7,FALSE)*ESCYLD2!$F128 + ESCYLD1!V128*(1-VLOOKUP(ESCYLD2!V$4,'[1]INTERNAL PARAMETERS-1'!$B$5:$J$44,5,FALSE))*VLOOKUP(ESCYLD2!V$4,'[1]INTERNAL PARAMETERS-1'!$B$5:$J$44,9,FALSE)*ESCYLD2!$F128</f>
        <v>0</v>
      </c>
      <c r="W128" s="52">
        <f>ESCYLD1!W128*VLOOKUP(ESCYLD2!W$4,'[1]INTERNAL PARAMETERS-1'!$B$5:$J$44,5,FALSE)*VLOOKUP(ESCYLD2!W$4,'[1]INTERNAL PARAMETERS-1'!$B$5:$J$44,7,FALSE)*ESCYLD2!$F128 + ESCYLD1!W128*(1-VLOOKUP(ESCYLD2!W$4,'[1]INTERNAL PARAMETERS-1'!$B$5:$J$44,5,FALSE))*VLOOKUP(ESCYLD2!W$4,'[1]INTERNAL PARAMETERS-1'!$B$5:$J$44,9,FALSE)*ESCYLD2!$F128</f>
        <v>0</v>
      </c>
      <c r="X128" s="52">
        <f>ESCYLD1!X128*VLOOKUP(ESCYLD2!X$4,'[1]INTERNAL PARAMETERS-1'!$B$5:$J$44,5,FALSE)*VLOOKUP(ESCYLD2!X$4,'[1]INTERNAL PARAMETERS-1'!$B$5:$J$44,7,FALSE)*ESCYLD2!$F128 + ESCYLD1!X128*(1-VLOOKUP(ESCYLD2!X$4,'[1]INTERNAL PARAMETERS-1'!$B$5:$J$44,5,FALSE))*VLOOKUP(ESCYLD2!X$4,'[1]INTERNAL PARAMETERS-1'!$B$5:$J$44,9,FALSE)*ESCYLD2!$F128</f>
        <v>0</v>
      </c>
      <c r="Y128" s="52">
        <f>ESCYLD1!Y128*VLOOKUP(ESCYLD2!Y$4,'[1]INTERNAL PARAMETERS-1'!$B$5:$J$44,5,FALSE)*VLOOKUP(ESCYLD2!Y$4,'[1]INTERNAL PARAMETERS-1'!$B$5:$J$44,7,FALSE)*ESCYLD2!$F128 + ESCYLD1!Y128*(1-VLOOKUP(ESCYLD2!Y$4,'[1]INTERNAL PARAMETERS-1'!$B$5:$J$44,5,FALSE))*VLOOKUP(ESCYLD2!Y$4,'[1]INTERNAL PARAMETERS-1'!$B$5:$J$44,9,FALSE)*ESCYLD2!$F128</f>
        <v>0</v>
      </c>
      <c r="Z128" s="52">
        <f>ESCYLD1!Z128*VLOOKUP(ESCYLD2!Z$4,'[1]INTERNAL PARAMETERS-1'!$B$5:$J$44,5,FALSE)*VLOOKUP(ESCYLD2!Z$4,'[1]INTERNAL PARAMETERS-1'!$B$5:$J$44,7,FALSE)*ESCYLD2!$F128 + ESCYLD1!Z128*(1-VLOOKUP(ESCYLD2!Z$4,'[1]INTERNAL PARAMETERS-1'!$B$5:$J$44,5,FALSE))*VLOOKUP(ESCYLD2!Z$4,'[1]INTERNAL PARAMETERS-1'!$B$5:$J$44,9,FALSE)*ESCYLD2!$F128</f>
        <v>0</v>
      </c>
      <c r="AA128" s="52">
        <f>ESCYLD1!AA128*VLOOKUP(ESCYLD2!AA$4,'[1]INTERNAL PARAMETERS-1'!$B$5:$J$44,5,FALSE)*VLOOKUP(ESCYLD2!AA$4,'[1]INTERNAL PARAMETERS-1'!$B$5:$J$44,7,FALSE)*ESCYLD2!$F128 + ESCYLD1!AA128*(1-VLOOKUP(ESCYLD2!AA$4,'[1]INTERNAL PARAMETERS-1'!$B$5:$J$44,5,FALSE))*VLOOKUP(ESCYLD2!AA$4,'[1]INTERNAL PARAMETERS-1'!$B$5:$J$44,9,FALSE)*ESCYLD2!$F128</f>
        <v>0</v>
      </c>
      <c r="AB128" s="52">
        <f>ESCYLD1!AB128*VLOOKUP(ESCYLD2!AB$4,'[1]INTERNAL PARAMETERS-1'!$B$5:$J$44,5,FALSE)*VLOOKUP(ESCYLD2!AB$4,'[1]INTERNAL PARAMETERS-1'!$B$5:$J$44,7,FALSE)*ESCYLD2!$F128 + ESCYLD1!AB128*(1-VLOOKUP(ESCYLD2!AB$4,'[1]INTERNAL PARAMETERS-1'!$B$5:$J$44,5,FALSE))*VLOOKUP(ESCYLD2!AB$4,'[1]INTERNAL PARAMETERS-1'!$B$5:$J$44,9,FALSE)*ESCYLD2!$F128</f>
        <v>0</v>
      </c>
      <c r="AC128" s="52">
        <f>ESCYLD1!AC128*VLOOKUP(ESCYLD2!AC$4,'[1]INTERNAL PARAMETERS-1'!$B$5:$J$44,5,FALSE)*VLOOKUP(ESCYLD2!AC$4,'[1]INTERNAL PARAMETERS-1'!$B$5:$J$44,7,FALSE)*ESCYLD2!$F128 + ESCYLD1!AC128*(1-VLOOKUP(ESCYLD2!AC$4,'[1]INTERNAL PARAMETERS-1'!$B$5:$J$44,5,FALSE))*VLOOKUP(ESCYLD2!AC$4,'[1]INTERNAL PARAMETERS-1'!$B$5:$J$44,9,FALSE)*ESCYLD2!$F128</f>
        <v>0</v>
      </c>
      <c r="AD128" s="52">
        <f>ESCYLD1!AD128*VLOOKUP(ESCYLD2!AD$4,'[1]INTERNAL PARAMETERS-1'!$B$5:$J$44,5,FALSE)*VLOOKUP(ESCYLD2!AD$4,'[1]INTERNAL PARAMETERS-1'!$B$5:$J$44,7,FALSE)*ESCYLD2!$F128 + ESCYLD1!AD128*(1-VLOOKUP(ESCYLD2!AD$4,'[1]INTERNAL PARAMETERS-1'!$B$5:$J$44,5,FALSE))*VLOOKUP(ESCYLD2!AD$4,'[1]INTERNAL PARAMETERS-1'!$B$5:$J$44,9,FALSE)*ESCYLD2!$F128</f>
        <v>0</v>
      </c>
      <c r="AE128" s="52">
        <f>ESCYLD1!AE128*VLOOKUP(ESCYLD2!AE$4,'[1]INTERNAL PARAMETERS-1'!$B$5:$J$44,5,FALSE)*VLOOKUP(ESCYLD2!AE$4,'[1]INTERNAL PARAMETERS-1'!$B$5:$J$44,7,FALSE)*ESCYLD2!$F128 + ESCYLD1!AE128*(1-VLOOKUP(ESCYLD2!AE$4,'[1]INTERNAL PARAMETERS-1'!$B$5:$J$44,5,FALSE))*VLOOKUP(ESCYLD2!AE$4,'[1]INTERNAL PARAMETERS-1'!$B$5:$J$44,9,FALSE)*ESCYLD2!$F128</f>
        <v>0</v>
      </c>
      <c r="AF128" s="52">
        <f>ESCYLD1!AF128*VLOOKUP(ESCYLD2!AF$4,'[1]INTERNAL PARAMETERS-1'!$B$5:$J$44,5,FALSE)*VLOOKUP(ESCYLD2!AF$4,'[1]INTERNAL PARAMETERS-1'!$B$5:$J$44,7,FALSE)*ESCYLD2!$F128 + ESCYLD1!AF128*(1-VLOOKUP(ESCYLD2!AF$4,'[1]INTERNAL PARAMETERS-1'!$B$5:$J$44,5,FALSE))*VLOOKUP(ESCYLD2!AF$4,'[1]INTERNAL PARAMETERS-1'!$B$5:$J$44,9,FALSE)*ESCYLD2!$F128</f>
        <v>0</v>
      </c>
      <c r="AG128" s="52">
        <f>ESCYLD1!AG128*VLOOKUP(ESCYLD2!AG$4,'[1]INTERNAL PARAMETERS-1'!$B$5:$J$44,5,FALSE)*VLOOKUP(ESCYLD2!AG$4,'[1]INTERNAL PARAMETERS-1'!$B$5:$J$44,7,FALSE)*ESCYLD2!$F128 + ESCYLD1!AG128*(1-VLOOKUP(ESCYLD2!AG$4,'[1]INTERNAL PARAMETERS-1'!$B$5:$J$44,5,FALSE))*VLOOKUP(ESCYLD2!AG$4,'[1]INTERNAL PARAMETERS-1'!$B$5:$J$44,9,FALSE)*ESCYLD2!$F128</f>
        <v>0</v>
      </c>
      <c r="AH128" s="52">
        <f>ESCYLD1!AH128*VLOOKUP(ESCYLD2!AH$4,'[1]INTERNAL PARAMETERS-1'!$B$5:$J$44,5,FALSE)*VLOOKUP(ESCYLD2!AH$4,'[1]INTERNAL PARAMETERS-1'!$B$5:$J$44,7,FALSE)*ESCYLD2!$F128 + ESCYLD1!AH128*(1-VLOOKUP(ESCYLD2!AH$4,'[1]INTERNAL PARAMETERS-1'!$B$5:$J$44,5,FALSE))*VLOOKUP(ESCYLD2!AH$4,'[1]INTERNAL PARAMETERS-1'!$B$5:$J$44,9,FALSE)*ESCYLD2!$F128</f>
        <v>0</v>
      </c>
      <c r="AI128" s="52">
        <f>ESCYLD1!AI128*VLOOKUP(ESCYLD2!AI$4,'[1]INTERNAL PARAMETERS-1'!$B$5:$J$44,5,FALSE)*VLOOKUP(ESCYLD2!AI$4,'[1]INTERNAL PARAMETERS-1'!$B$5:$J$44,7,FALSE)*ESCYLD2!$F128 + ESCYLD1!AI128*(1-VLOOKUP(ESCYLD2!AI$4,'[1]INTERNAL PARAMETERS-1'!$B$5:$J$44,5,FALSE))*VLOOKUP(ESCYLD2!AI$4,'[1]INTERNAL PARAMETERS-1'!$B$5:$J$44,9,FALSE)*ESCYLD2!$F128</f>
        <v>0</v>
      </c>
      <c r="AJ128" s="52">
        <f>ESCYLD1!AJ128*VLOOKUP(ESCYLD2!AJ$4,'[1]INTERNAL PARAMETERS-1'!$B$5:$J$44,5,FALSE)*VLOOKUP(ESCYLD2!AJ$4,'[1]INTERNAL PARAMETERS-1'!$B$5:$J$44,7,FALSE)*ESCYLD2!$F128 + ESCYLD1!AJ128*(1-VLOOKUP(ESCYLD2!AJ$4,'[1]INTERNAL PARAMETERS-1'!$B$5:$J$44,5,FALSE))*VLOOKUP(ESCYLD2!AJ$4,'[1]INTERNAL PARAMETERS-1'!$B$5:$J$44,9,FALSE)*ESCYLD2!$F128</f>
        <v>0</v>
      </c>
      <c r="AK128" s="52">
        <f>ESCYLD1!AK128*VLOOKUP(ESCYLD2!AK$4,'[1]INTERNAL PARAMETERS-1'!$B$5:$J$44,5,FALSE)*VLOOKUP(ESCYLD2!AK$4,'[1]INTERNAL PARAMETERS-1'!$B$5:$J$44,7,FALSE)*ESCYLD2!$F128 + ESCYLD1!AK128*(1-VLOOKUP(ESCYLD2!AK$4,'[1]INTERNAL PARAMETERS-1'!$B$5:$J$44,5,FALSE))*VLOOKUP(ESCYLD2!AK$4,'[1]INTERNAL PARAMETERS-1'!$B$5:$J$44,9,FALSE)*ESCYLD2!$F128</f>
        <v>0</v>
      </c>
      <c r="AL128" s="52">
        <f>ESCYLD1!AL128*VLOOKUP(ESCYLD2!AL$4,'[1]INTERNAL PARAMETERS-1'!$B$5:$J$44,5,FALSE)*VLOOKUP(ESCYLD2!AL$4,'[1]INTERNAL PARAMETERS-1'!$B$5:$J$44,7,FALSE)*ESCYLD2!$F128 + ESCYLD1!AL128*(1-VLOOKUP(ESCYLD2!AL$4,'[1]INTERNAL PARAMETERS-1'!$B$5:$J$44,5,FALSE))*VLOOKUP(ESCYLD2!AL$4,'[1]INTERNAL PARAMETERS-1'!$B$5:$J$44,9,FALSE)*ESCYLD2!$F128</f>
        <v>0</v>
      </c>
      <c r="AM128" s="52">
        <f>ESCYLD1!AM128*VLOOKUP(ESCYLD2!AM$4,'[1]INTERNAL PARAMETERS-1'!$B$5:$J$44,5,FALSE)*VLOOKUP(ESCYLD2!AM$4,'[1]INTERNAL PARAMETERS-1'!$B$5:$J$44,7,FALSE)*ESCYLD2!$F128 + ESCYLD1!AM128*(1-VLOOKUP(ESCYLD2!AM$4,'[1]INTERNAL PARAMETERS-1'!$B$5:$J$44,5,FALSE))*VLOOKUP(ESCYLD2!AM$4,'[1]INTERNAL PARAMETERS-1'!$B$5:$J$44,9,FALSE)*ESCYLD2!$F128</f>
        <v>0</v>
      </c>
      <c r="AN128" s="52">
        <f>ESCYLD1!AN128*VLOOKUP(ESCYLD2!AN$4,'[1]INTERNAL PARAMETERS-1'!$B$5:$J$44,5,FALSE)*VLOOKUP(ESCYLD2!AN$4,'[1]INTERNAL PARAMETERS-1'!$B$5:$J$44,7,FALSE)*ESCYLD2!$F128 + ESCYLD1!AN128*(1-VLOOKUP(ESCYLD2!AN$4,'[1]INTERNAL PARAMETERS-1'!$B$5:$J$44,5,FALSE))*VLOOKUP(ESCYLD2!AN$4,'[1]INTERNAL PARAMETERS-1'!$B$5:$J$44,9,FALSE)*ESCYLD2!$F128</f>
        <v>0</v>
      </c>
      <c r="AO128" s="52">
        <f>ESCYLD1!AO128*VLOOKUP(ESCYLD2!AO$4,'[1]INTERNAL PARAMETERS-1'!$B$5:$J$44,5,FALSE)*VLOOKUP(ESCYLD2!AO$4,'[1]INTERNAL PARAMETERS-1'!$B$5:$J$44,7,FALSE)*ESCYLD2!$F128 + ESCYLD1!AO128*(1-VLOOKUP(ESCYLD2!AO$4,'[1]INTERNAL PARAMETERS-1'!$B$5:$J$44,5,FALSE))*VLOOKUP(ESCYLD2!AO$4,'[1]INTERNAL PARAMETERS-1'!$B$5:$J$44,9,FALSE)*ESCYLD2!$F128</f>
        <v>0</v>
      </c>
      <c r="AP128" s="52">
        <f>ESCYLD1!AP128*VLOOKUP(ESCYLD2!AP$4,'[1]INTERNAL PARAMETERS-1'!$B$5:$J$44,5,FALSE)*VLOOKUP(ESCYLD2!AP$4,'[1]INTERNAL PARAMETERS-1'!$B$5:$J$44,7,FALSE)*ESCYLD2!$F128 + ESCYLD1!AP128*(1-VLOOKUP(ESCYLD2!AP$4,'[1]INTERNAL PARAMETERS-1'!$B$5:$J$44,5,FALSE))*VLOOKUP(ESCYLD2!AP$4,'[1]INTERNAL PARAMETERS-1'!$B$5:$J$44,9,FALSE)*ESCYLD2!$F128</f>
        <v>0</v>
      </c>
      <c r="AQ128" s="52">
        <f>ESCYLD1!AQ128*VLOOKUP(ESCYLD2!AQ$4,'[1]INTERNAL PARAMETERS-1'!$B$5:$J$44,5,FALSE)*VLOOKUP(ESCYLD2!AQ$4,'[1]INTERNAL PARAMETERS-1'!$B$5:$J$44,7,FALSE)*ESCYLD2!$F128 + ESCYLD1!AQ128*(1-VLOOKUP(ESCYLD2!AQ$4,'[1]INTERNAL PARAMETERS-1'!$B$5:$J$44,5,FALSE))*VLOOKUP(ESCYLD2!AQ$4,'[1]INTERNAL PARAMETERS-1'!$B$5:$J$44,9,FALSE)*ESCYLD2!$F128</f>
        <v>0</v>
      </c>
      <c r="AR128" s="52">
        <f>ESCYLD1!AR128*VLOOKUP(ESCYLD2!AR$4,'[1]INTERNAL PARAMETERS-1'!$B$5:$J$44,5,FALSE)*VLOOKUP(ESCYLD2!AR$4,'[1]INTERNAL PARAMETERS-1'!$B$5:$J$44,7,FALSE)*ESCYLD2!$F128 + ESCYLD1!AR128*(1-VLOOKUP(ESCYLD2!AR$4,'[1]INTERNAL PARAMETERS-1'!$B$5:$J$44,5,FALSE))*VLOOKUP(ESCYLD2!AR$4,'[1]INTERNAL PARAMETERS-1'!$B$5:$J$44,9,FALSE)*ESCYLD2!$F128</f>
        <v>0</v>
      </c>
      <c r="AS128" s="52">
        <f>ESCYLD1!AS128*VLOOKUP(ESCYLD2!AS$4,'[1]INTERNAL PARAMETERS-1'!$B$5:$J$44,5,FALSE)*VLOOKUP(ESCYLD2!AS$4,'[1]INTERNAL PARAMETERS-1'!$B$5:$J$44,7,FALSE)*ESCYLD2!$F128 + ESCYLD1!AS128*(1-VLOOKUP(ESCYLD2!AS$4,'[1]INTERNAL PARAMETERS-1'!$B$5:$J$44,5,FALSE))*VLOOKUP(ESCYLD2!AS$4,'[1]INTERNAL PARAMETERS-1'!$B$5:$J$44,9,FALSE)*ESCYLD2!$F128</f>
        <v>0</v>
      </c>
      <c r="AT128" s="51">
        <f>ESCYLD1!AT128*VLOOKUP(ESCYLD2!AT$4,'[1]INTERNAL PARAMETERS-1'!$B$5:$J$44,5,FALSE)*VLOOKUP(ESCYLD2!AT$4,'[1]INTERNAL PARAMETERS-1'!$B$5:$J$44,7,FALSE)*ESCYLD2!$F128 + ESCYLD1!AT128*(1-VLOOKUP(ESCYLD2!AT$4,'[1]INTERNAL PARAMETERS-1'!$B$5:$J$44,5,FALSE))*VLOOKUP(ESCYLD2!AT$4,'[1]INTERNAL PARAMETERS-1'!$B$5:$J$44,9,FALSE)*ESCYLD2!$F128</f>
        <v>0</v>
      </c>
      <c r="AU128" s="53">
        <f>ESCYLD1!AU128*VLOOKUP(ESCYLD2!AU$4,'[1]INTERNAL PARAMETERS-1'!$B$5:$J$44,5,FALSE)*VLOOKUP(ESCYLD2!AU$4,'[1]INTERNAL PARAMETERS-1'!$B$5:$J$44,6,FALSE)*VLOOKUP(ESCYLD2!AU$4,'[1]INTERNAL PARAMETERS-1'!$B$5:$J$44,3,FALSE) + ESCYLD1!AU128*(1-VLOOKUP(ESCYLD2!AU$4,'[1]INTERNAL PARAMETERS-1'!$B$5:$J$44,5,FALSE))*VLOOKUP(ESCYLD2!AU$4,'[1]INTERNAL PARAMETERS-1'!$B$5:$J$44,8,FALSE)*VLOOKUP(ESCYLD2!AU$4,'[1]INTERNAL PARAMETERS-1'!$B$5:$J$44,3,FALSE)</f>
        <v>0</v>
      </c>
      <c r="AV128" s="52">
        <f>ESCYLD1!AV128*VLOOKUP(ESCYLD2!AV$4,'[1]INTERNAL PARAMETERS-1'!$B$5:$J$44,5,FALSE)*VLOOKUP(ESCYLD2!AV$4,'[1]INTERNAL PARAMETERS-1'!$B$5:$J$44,6,FALSE)*VLOOKUP(ESCYLD2!AV$4,'[1]INTERNAL PARAMETERS-1'!$B$5:$J$44,3,FALSE) + ESCYLD1!AV128*(1-VLOOKUP(ESCYLD2!AV$4,'[1]INTERNAL PARAMETERS-1'!$B$5:$J$44,5,FALSE))*VLOOKUP(ESCYLD2!AV$4,'[1]INTERNAL PARAMETERS-1'!$B$5:$J$44,8,FALSE)*VLOOKUP(ESCYLD2!AV$4,'[1]INTERNAL PARAMETERS-1'!$B$5:$J$44,3,FALSE)</f>
        <v>0</v>
      </c>
      <c r="AW128" s="52">
        <f>ESCYLD1!AW128*VLOOKUP(ESCYLD2!AW$4,'[1]INTERNAL PARAMETERS-1'!$B$5:$J$44,5,FALSE)*VLOOKUP(ESCYLD2!AW$4,'[1]INTERNAL PARAMETERS-1'!$B$5:$J$44,6,FALSE)*VLOOKUP(ESCYLD2!AW$4,'[1]INTERNAL PARAMETERS-1'!$B$5:$J$44,3,FALSE) + ESCYLD1!AW128*(1-VLOOKUP(ESCYLD2!AW$4,'[1]INTERNAL PARAMETERS-1'!$B$5:$J$44,5,FALSE))*VLOOKUP(ESCYLD2!AW$4,'[1]INTERNAL PARAMETERS-1'!$B$5:$J$44,8,FALSE)*VLOOKUP(ESCYLD2!AW$4,'[1]INTERNAL PARAMETERS-1'!$B$5:$J$44,3,FALSE)</f>
        <v>0</v>
      </c>
      <c r="AX128" s="52">
        <f>ESCYLD1!AX128*VLOOKUP(ESCYLD2!AX$4,'[1]INTERNAL PARAMETERS-1'!$B$5:$J$44,5,FALSE)*VLOOKUP(ESCYLD2!AX$4,'[1]INTERNAL PARAMETERS-1'!$B$5:$J$44,6,FALSE)*VLOOKUP(ESCYLD2!AX$4,'[1]INTERNAL PARAMETERS-1'!$B$5:$J$44,3,FALSE) + ESCYLD1!AX128*(1-VLOOKUP(ESCYLD2!AX$4,'[1]INTERNAL PARAMETERS-1'!$B$5:$J$44,5,FALSE))*VLOOKUP(ESCYLD2!AX$4,'[1]INTERNAL PARAMETERS-1'!$B$5:$J$44,8,FALSE)*VLOOKUP(ESCYLD2!AX$4,'[1]INTERNAL PARAMETERS-1'!$B$5:$J$44,3,FALSE)</f>
        <v>0</v>
      </c>
      <c r="AY128" s="52">
        <f>ESCYLD1!AY128*VLOOKUP(ESCYLD2!AY$4,'[1]INTERNAL PARAMETERS-1'!$B$5:$J$44,5,FALSE)*VLOOKUP(ESCYLD2!AY$4,'[1]INTERNAL PARAMETERS-1'!$B$5:$J$44,6,FALSE)*VLOOKUP(ESCYLD2!AY$4,'[1]INTERNAL PARAMETERS-1'!$B$5:$J$44,3,FALSE) + ESCYLD1!AY128*(1-VLOOKUP(ESCYLD2!AY$4,'[1]INTERNAL PARAMETERS-1'!$B$5:$J$44,5,FALSE))*VLOOKUP(ESCYLD2!AY$4,'[1]INTERNAL PARAMETERS-1'!$B$5:$J$44,8,FALSE)*VLOOKUP(ESCYLD2!AY$4,'[1]INTERNAL PARAMETERS-1'!$B$5:$J$44,3,FALSE)</f>
        <v>0</v>
      </c>
      <c r="AZ128" s="52">
        <f>ESCYLD1!AZ128*VLOOKUP(ESCYLD2!AZ$4,'[1]INTERNAL PARAMETERS-1'!$B$5:$J$44,5,FALSE)*VLOOKUP(ESCYLD2!AZ$4,'[1]INTERNAL PARAMETERS-1'!$B$5:$J$44,6,FALSE)*VLOOKUP(ESCYLD2!AZ$4,'[1]INTERNAL PARAMETERS-1'!$B$5:$J$44,3,FALSE) + ESCYLD1!AZ128*(1-VLOOKUP(ESCYLD2!AZ$4,'[1]INTERNAL PARAMETERS-1'!$B$5:$J$44,5,FALSE))*VLOOKUP(ESCYLD2!AZ$4,'[1]INTERNAL PARAMETERS-1'!$B$5:$J$44,8,FALSE)*VLOOKUP(ESCYLD2!AZ$4,'[1]INTERNAL PARAMETERS-1'!$B$5:$J$44,3,FALSE)</f>
        <v>0</v>
      </c>
      <c r="BA128" s="52">
        <f>ESCYLD1!BA128*VLOOKUP(ESCYLD2!BA$4,'[1]INTERNAL PARAMETERS-1'!$B$5:$J$44,5,FALSE)*VLOOKUP(ESCYLD2!BA$4,'[1]INTERNAL PARAMETERS-1'!$B$5:$J$44,6,FALSE)*VLOOKUP(ESCYLD2!BA$4,'[1]INTERNAL PARAMETERS-1'!$B$5:$J$44,3,FALSE) + ESCYLD1!BA128*(1-VLOOKUP(ESCYLD2!BA$4,'[1]INTERNAL PARAMETERS-1'!$B$5:$J$44,5,FALSE))*VLOOKUP(ESCYLD2!BA$4,'[1]INTERNAL PARAMETERS-1'!$B$5:$J$44,8,FALSE)*VLOOKUP(ESCYLD2!BA$4,'[1]INTERNAL PARAMETERS-1'!$B$5:$J$44,3,FALSE)</f>
        <v>0</v>
      </c>
      <c r="BB128" s="52">
        <f>ESCYLD1!BB128*VLOOKUP(ESCYLD2!BB$4,'[1]INTERNAL PARAMETERS-1'!$B$5:$J$44,5,FALSE)*VLOOKUP(ESCYLD2!BB$4,'[1]INTERNAL PARAMETERS-1'!$B$5:$J$44,6,FALSE)*VLOOKUP(ESCYLD2!BB$4,'[1]INTERNAL PARAMETERS-1'!$B$5:$J$44,3,FALSE) + ESCYLD1!BB128*(1-VLOOKUP(ESCYLD2!BB$4,'[1]INTERNAL PARAMETERS-1'!$B$5:$J$44,5,FALSE))*VLOOKUP(ESCYLD2!BB$4,'[1]INTERNAL PARAMETERS-1'!$B$5:$J$44,8,FALSE)*VLOOKUP(ESCYLD2!BB$4,'[1]INTERNAL PARAMETERS-1'!$B$5:$J$44,3,FALSE)</f>
        <v>0</v>
      </c>
      <c r="BC128" s="52">
        <f>ESCYLD1!BC128*VLOOKUP(ESCYLD2!BC$4,'[1]INTERNAL PARAMETERS-1'!$B$5:$J$44,5,FALSE)*VLOOKUP(ESCYLD2!BC$4,'[1]INTERNAL PARAMETERS-1'!$B$5:$J$44,6,FALSE)*VLOOKUP(ESCYLD2!BC$4,'[1]INTERNAL PARAMETERS-1'!$B$5:$J$44,3,FALSE) + ESCYLD1!BC128*(1-VLOOKUP(ESCYLD2!BC$4,'[1]INTERNAL PARAMETERS-1'!$B$5:$J$44,5,FALSE))*VLOOKUP(ESCYLD2!BC$4,'[1]INTERNAL PARAMETERS-1'!$B$5:$J$44,8,FALSE)*VLOOKUP(ESCYLD2!BC$4,'[1]INTERNAL PARAMETERS-1'!$B$5:$J$44,3,FALSE)</f>
        <v>0</v>
      </c>
      <c r="BD128" s="52">
        <f>ESCYLD1!BD128*VLOOKUP(ESCYLD2!BD$4,'[1]INTERNAL PARAMETERS-1'!$B$5:$J$44,5,FALSE)*VLOOKUP(ESCYLD2!BD$4,'[1]INTERNAL PARAMETERS-1'!$B$5:$J$44,6,FALSE)*VLOOKUP(ESCYLD2!BD$4,'[1]INTERNAL PARAMETERS-1'!$B$5:$J$44,3,FALSE) + ESCYLD1!BD128*(1-VLOOKUP(ESCYLD2!BD$4,'[1]INTERNAL PARAMETERS-1'!$B$5:$J$44,5,FALSE))*VLOOKUP(ESCYLD2!BD$4,'[1]INTERNAL PARAMETERS-1'!$B$5:$J$44,8,FALSE)*VLOOKUP(ESCYLD2!BD$4,'[1]INTERNAL PARAMETERS-1'!$B$5:$J$44,3,FALSE)</f>
        <v>0</v>
      </c>
      <c r="BE128" s="52">
        <f>ESCYLD1!BE128*VLOOKUP(ESCYLD2!BE$4,'[1]INTERNAL PARAMETERS-1'!$B$5:$J$44,5,FALSE)*VLOOKUP(ESCYLD2!BE$4,'[1]INTERNAL PARAMETERS-1'!$B$5:$J$44,6,FALSE)*VLOOKUP(ESCYLD2!BE$4,'[1]INTERNAL PARAMETERS-1'!$B$5:$J$44,3,FALSE) + ESCYLD1!BE128*(1-VLOOKUP(ESCYLD2!BE$4,'[1]INTERNAL PARAMETERS-1'!$B$5:$J$44,5,FALSE))*VLOOKUP(ESCYLD2!BE$4,'[1]INTERNAL PARAMETERS-1'!$B$5:$J$44,8,FALSE)*VLOOKUP(ESCYLD2!BE$4,'[1]INTERNAL PARAMETERS-1'!$B$5:$J$44,3,FALSE)</f>
        <v>0</v>
      </c>
      <c r="BF128" s="52">
        <f>ESCYLD1!BF128*VLOOKUP(ESCYLD2!BF$4,'[1]INTERNAL PARAMETERS-1'!$B$5:$J$44,5,FALSE)*VLOOKUP(ESCYLD2!BF$4,'[1]INTERNAL PARAMETERS-1'!$B$5:$J$44,6,FALSE)*VLOOKUP(ESCYLD2!BF$4,'[1]INTERNAL PARAMETERS-1'!$B$5:$J$44,3,FALSE) + ESCYLD1!BF128*(1-VLOOKUP(ESCYLD2!BF$4,'[1]INTERNAL PARAMETERS-1'!$B$5:$J$44,5,FALSE))*VLOOKUP(ESCYLD2!BF$4,'[1]INTERNAL PARAMETERS-1'!$B$5:$J$44,8,FALSE)*VLOOKUP(ESCYLD2!BF$4,'[1]INTERNAL PARAMETERS-1'!$B$5:$J$44,3,FALSE)</f>
        <v>0</v>
      </c>
      <c r="BG128" s="52">
        <f>ESCYLD1!BG128*VLOOKUP(ESCYLD2!BG$4,'[1]INTERNAL PARAMETERS-1'!$B$5:$J$44,5,FALSE)*VLOOKUP(ESCYLD2!BG$4,'[1]INTERNAL PARAMETERS-1'!$B$5:$J$44,6,FALSE)*VLOOKUP(ESCYLD2!BG$4,'[1]INTERNAL PARAMETERS-1'!$B$5:$J$44,3,FALSE) + ESCYLD1!BG128*(1-VLOOKUP(ESCYLD2!BG$4,'[1]INTERNAL PARAMETERS-1'!$B$5:$J$44,5,FALSE))*VLOOKUP(ESCYLD2!BG$4,'[1]INTERNAL PARAMETERS-1'!$B$5:$J$44,8,FALSE)*VLOOKUP(ESCYLD2!BG$4,'[1]INTERNAL PARAMETERS-1'!$B$5:$J$44,3,FALSE)</f>
        <v>0</v>
      </c>
      <c r="BH128" s="52">
        <f>ESCYLD1!BH128*VLOOKUP(ESCYLD2!BH$4,'[1]INTERNAL PARAMETERS-1'!$B$5:$J$44,5,FALSE)*VLOOKUP(ESCYLD2!BH$4,'[1]INTERNAL PARAMETERS-1'!$B$5:$J$44,6,FALSE)*VLOOKUP(ESCYLD2!BH$4,'[1]INTERNAL PARAMETERS-1'!$B$5:$J$44,3,FALSE) + ESCYLD1!BH128*(1-VLOOKUP(ESCYLD2!BH$4,'[1]INTERNAL PARAMETERS-1'!$B$5:$J$44,5,FALSE))*VLOOKUP(ESCYLD2!BH$4,'[1]INTERNAL PARAMETERS-1'!$B$5:$J$44,8,FALSE)*VLOOKUP(ESCYLD2!BH$4,'[1]INTERNAL PARAMETERS-1'!$B$5:$J$44,3,FALSE)</f>
        <v>0</v>
      </c>
      <c r="BI128" s="52">
        <f>ESCYLD1!BI128*VLOOKUP(ESCYLD2!BI$4,'[1]INTERNAL PARAMETERS-1'!$B$5:$J$44,5,FALSE)*VLOOKUP(ESCYLD2!BI$4,'[1]INTERNAL PARAMETERS-1'!$B$5:$J$44,6,FALSE)*VLOOKUP(ESCYLD2!BI$4,'[1]INTERNAL PARAMETERS-1'!$B$5:$J$44,3,FALSE) + ESCYLD1!BI128*(1-VLOOKUP(ESCYLD2!BI$4,'[1]INTERNAL PARAMETERS-1'!$B$5:$J$44,5,FALSE))*VLOOKUP(ESCYLD2!BI$4,'[1]INTERNAL PARAMETERS-1'!$B$5:$J$44,8,FALSE)*VLOOKUP(ESCYLD2!BI$4,'[1]INTERNAL PARAMETERS-1'!$B$5:$J$44,3,FALSE)</f>
        <v>0</v>
      </c>
      <c r="BJ128" s="52">
        <f>ESCYLD1!BJ128*VLOOKUP(ESCYLD2!BJ$4,'[1]INTERNAL PARAMETERS-1'!$B$5:$J$44,5,FALSE)*VLOOKUP(ESCYLD2!BJ$4,'[1]INTERNAL PARAMETERS-1'!$B$5:$J$44,6,FALSE)*VLOOKUP(ESCYLD2!BJ$4,'[1]INTERNAL PARAMETERS-1'!$B$5:$J$44,3,FALSE) + ESCYLD1!BJ128*(1-VLOOKUP(ESCYLD2!BJ$4,'[1]INTERNAL PARAMETERS-1'!$B$5:$J$44,5,FALSE))*VLOOKUP(ESCYLD2!BJ$4,'[1]INTERNAL PARAMETERS-1'!$B$5:$J$44,8,FALSE)*VLOOKUP(ESCYLD2!BJ$4,'[1]INTERNAL PARAMETERS-1'!$B$5:$J$44,3,FALSE)</f>
        <v>0</v>
      </c>
      <c r="BK128" s="52">
        <f>ESCYLD1!BK128*VLOOKUP(ESCYLD2!BK$4,'[1]INTERNAL PARAMETERS-1'!$B$5:$J$44,5,FALSE)*VLOOKUP(ESCYLD2!BK$4,'[1]INTERNAL PARAMETERS-1'!$B$5:$J$44,6,FALSE)*VLOOKUP(ESCYLD2!BK$4,'[1]INTERNAL PARAMETERS-1'!$B$5:$J$44,3,FALSE) + ESCYLD1!BK128*(1-VLOOKUP(ESCYLD2!BK$4,'[1]INTERNAL PARAMETERS-1'!$B$5:$J$44,5,FALSE))*VLOOKUP(ESCYLD2!BK$4,'[1]INTERNAL PARAMETERS-1'!$B$5:$J$44,8,FALSE)*VLOOKUP(ESCYLD2!BK$4,'[1]INTERNAL PARAMETERS-1'!$B$5:$J$44,3,FALSE)</f>
        <v>0</v>
      </c>
      <c r="BL128" s="52">
        <f>ESCYLD1!BL128*VLOOKUP(ESCYLD2!BL$4,'[1]INTERNAL PARAMETERS-1'!$B$5:$J$44,5,FALSE)*VLOOKUP(ESCYLD2!BL$4,'[1]INTERNAL PARAMETERS-1'!$B$5:$J$44,6,FALSE)*VLOOKUP(ESCYLD2!BL$4,'[1]INTERNAL PARAMETERS-1'!$B$5:$J$44,3,FALSE) + ESCYLD1!BL128*(1-VLOOKUP(ESCYLD2!BL$4,'[1]INTERNAL PARAMETERS-1'!$B$5:$J$44,5,FALSE))*VLOOKUP(ESCYLD2!BL$4,'[1]INTERNAL PARAMETERS-1'!$B$5:$J$44,8,FALSE)*VLOOKUP(ESCYLD2!BL$4,'[1]INTERNAL PARAMETERS-1'!$B$5:$J$44,3,FALSE)</f>
        <v>0</v>
      </c>
      <c r="BM128" s="52">
        <f>ESCYLD1!BM128*VLOOKUP(ESCYLD2!BM$4,'[1]INTERNAL PARAMETERS-1'!$B$5:$J$44,5,FALSE)*VLOOKUP(ESCYLD2!BM$4,'[1]INTERNAL PARAMETERS-1'!$B$5:$J$44,6,FALSE)*VLOOKUP(ESCYLD2!BM$4,'[1]INTERNAL PARAMETERS-1'!$B$5:$J$44,3,FALSE) + ESCYLD1!BM128*(1-VLOOKUP(ESCYLD2!BM$4,'[1]INTERNAL PARAMETERS-1'!$B$5:$J$44,5,FALSE))*VLOOKUP(ESCYLD2!BM$4,'[1]INTERNAL PARAMETERS-1'!$B$5:$J$44,8,FALSE)*VLOOKUP(ESCYLD2!BM$4,'[1]INTERNAL PARAMETERS-1'!$B$5:$J$44,3,FALSE)</f>
        <v>0</v>
      </c>
      <c r="BN128" s="52">
        <f>ESCYLD1!BN128*VLOOKUP(ESCYLD2!BN$4,'[1]INTERNAL PARAMETERS-1'!$B$5:$J$44,5,FALSE)*VLOOKUP(ESCYLD2!BN$4,'[1]INTERNAL PARAMETERS-1'!$B$5:$J$44,6,FALSE)*VLOOKUP(ESCYLD2!BN$4,'[1]INTERNAL PARAMETERS-1'!$B$5:$J$44,3,FALSE) + ESCYLD1!BN128*(1-VLOOKUP(ESCYLD2!BN$4,'[1]INTERNAL PARAMETERS-1'!$B$5:$J$44,5,FALSE))*VLOOKUP(ESCYLD2!BN$4,'[1]INTERNAL PARAMETERS-1'!$B$5:$J$44,8,FALSE)*VLOOKUP(ESCYLD2!BN$4,'[1]INTERNAL PARAMETERS-1'!$B$5:$J$44,3,FALSE)</f>
        <v>0</v>
      </c>
      <c r="BO128" s="52">
        <f>ESCYLD1!BO128*VLOOKUP(ESCYLD2!BO$4,'[1]INTERNAL PARAMETERS-1'!$B$5:$J$44,5,FALSE)*VLOOKUP(ESCYLD2!BO$4,'[1]INTERNAL PARAMETERS-1'!$B$5:$J$44,6,FALSE)*VLOOKUP(ESCYLD2!BO$4,'[1]INTERNAL PARAMETERS-1'!$B$5:$J$44,3,FALSE) + ESCYLD1!BO128*(1-VLOOKUP(ESCYLD2!BO$4,'[1]INTERNAL PARAMETERS-1'!$B$5:$J$44,5,FALSE))*VLOOKUP(ESCYLD2!BO$4,'[1]INTERNAL PARAMETERS-1'!$B$5:$J$44,8,FALSE)*VLOOKUP(ESCYLD2!BO$4,'[1]INTERNAL PARAMETERS-1'!$B$5:$J$44,3,FALSE)</f>
        <v>0</v>
      </c>
      <c r="BP128" s="52">
        <f>ESCYLD1!BP128*VLOOKUP(ESCYLD2!BP$4,'[1]INTERNAL PARAMETERS-1'!$B$5:$J$44,5,FALSE)*VLOOKUP(ESCYLD2!BP$4,'[1]INTERNAL PARAMETERS-1'!$B$5:$J$44,6,FALSE)*VLOOKUP(ESCYLD2!BP$4,'[1]INTERNAL PARAMETERS-1'!$B$5:$J$44,3,FALSE) + ESCYLD1!BP128*(1-VLOOKUP(ESCYLD2!BP$4,'[1]INTERNAL PARAMETERS-1'!$B$5:$J$44,5,FALSE))*VLOOKUP(ESCYLD2!BP$4,'[1]INTERNAL PARAMETERS-1'!$B$5:$J$44,8,FALSE)*VLOOKUP(ESCYLD2!BP$4,'[1]INTERNAL PARAMETERS-1'!$B$5:$J$44,3,FALSE)</f>
        <v>0</v>
      </c>
      <c r="BQ128" s="52">
        <f>ESCYLD1!BQ128*VLOOKUP(ESCYLD2!BQ$4,'[1]INTERNAL PARAMETERS-1'!$B$5:$J$44,5,FALSE)*VLOOKUP(ESCYLD2!BQ$4,'[1]INTERNAL PARAMETERS-1'!$B$5:$J$44,6,FALSE)*VLOOKUP(ESCYLD2!BQ$4,'[1]INTERNAL PARAMETERS-1'!$B$5:$J$44,3,FALSE) + ESCYLD1!BQ128*(1-VLOOKUP(ESCYLD2!BQ$4,'[1]INTERNAL PARAMETERS-1'!$B$5:$J$44,5,FALSE))*VLOOKUP(ESCYLD2!BQ$4,'[1]INTERNAL PARAMETERS-1'!$B$5:$J$44,8,FALSE)*VLOOKUP(ESCYLD2!BQ$4,'[1]INTERNAL PARAMETERS-1'!$B$5:$J$44,3,FALSE)</f>
        <v>0</v>
      </c>
      <c r="BR128" s="52">
        <f>ESCYLD1!BR128*VLOOKUP(ESCYLD2!BR$4,'[1]INTERNAL PARAMETERS-1'!$B$5:$J$44,5,FALSE)*VLOOKUP(ESCYLD2!BR$4,'[1]INTERNAL PARAMETERS-1'!$B$5:$J$44,6,FALSE)*VLOOKUP(ESCYLD2!BR$4,'[1]INTERNAL PARAMETERS-1'!$B$5:$J$44,3,FALSE) + ESCYLD1!BR128*(1-VLOOKUP(ESCYLD2!BR$4,'[1]INTERNAL PARAMETERS-1'!$B$5:$J$44,5,FALSE))*VLOOKUP(ESCYLD2!BR$4,'[1]INTERNAL PARAMETERS-1'!$B$5:$J$44,8,FALSE)*VLOOKUP(ESCYLD2!BR$4,'[1]INTERNAL PARAMETERS-1'!$B$5:$J$44,3,FALSE)</f>
        <v>0</v>
      </c>
      <c r="BS128" s="52">
        <f>ESCYLD1!BS128*VLOOKUP(ESCYLD2!BS$4,'[1]INTERNAL PARAMETERS-1'!$B$5:$J$44,5,FALSE)*VLOOKUP(ESCYLD2!BS$4,'[1]INTERNAL PARAMETERS-1'!$B$5:$J$44,6,FALSE)*VLOOKUP(ESCYLD2!BS$4,'[1]INTERNAL PARAMETERS-1'!$B$5:$J$44,3,FALSE) + ESCYLD1!BS128*(1-VLOOKUP(ESCYLD2!BS$4,'[1]INTERNAL PARAMETERS-1'!$B$5:$J$44,5,FALSE))*VLOOKUP(ESCYLD2!BS$4,'[1]INTERNAL PARAMETERS-1'!$B$5:$J$44,8,FALSE)*VLOOKUP(ESCYLD2!BS$4,'[1]INTERNAL PARAMETERS-1'!$B$5:$J$44,3,FALSE)</f>
        <v>0</v>
      </c>
      <c r="BT128" s="52">
        <f>ESCYLD1!BT128*VLOOKUP(ESCYLD2!BT$4,'[1]INTERNAL PARAMETERS-1'!$B$5:$J$44,5,FALSE)*VLOOKUP(ESCYLD2!BT$4,'[1]INTERNAL PARAMETERS-1'!$B$5:$J$44,6,FALSE)*VLOOKUP(ESCYLD2!BT$4,'[1]INTERNAL PARAMETERS-1'!$B$5:$J$44,3,FALSE) + ESCYLD1!BT128*(1-VLOOKUP(ESCYLD2!BT$4,'[1]INTERNAL PARAMETERS-1'!$B$5:$J$44,5,FALSE))*VLOOKUP(ESCYLD2!BT$4,'[1]INTERNAL PARAMETERS-1'!$B$5:$J$44,8,FALSE)*VLOOKUP(ESCYLD2!BT$4,'[1]INTERNAL PARAMETERS-1'!$B$5:$J$44,3,FALSE)</f>
        <v>0</v>
      </c>
      <c r="BU128" s="52">
        <f>ESCYLD1!BU128*VLOOKUP(ESCYLD2!BU$4,'[1]INTERNAL PARAMETERS-1'!$B$5:$J$44,5,FALSE)*VLOOKUP(ESCYLD2!BU$4,'[1]INTERNAL PARAMETERS-1'!$B$5:$J$44,6,FALSE)*VLOOKUP(ESCYLD2!BU$4,'[1]INTERNAL PARAMETERS-1'!$B$5:$J$44,3,FALSE) + ESCYLD1!BU128*(1-VLOOKUP(ESCYLD2!BU$4,'[1]INTERNAL PARAMETERS-1'!$B$5:$J$44,5,FALSE))*VLOOKUP(ESCYLD2!BU$4,'[1]INTERNAL PARAMETERS-1'!$B$5:$J$44,8,FALSE)*VLOOKUP(ESCYLD2!BU$4,'[1]INTERNAL PARAMETERS-1'!$B$5:$J$44,3,FALSE)</f>
        <v>0</v>
      </c>
      <c r="BV128" s="52">
        <f>ESCYLD1!BV128*VLOOKUP(ESCYLD2!BV$4,'[1]INTERNAL PARAMETERS-1'!$B$5:$J$44,5,FALSE)*VLOOKUP(ESCYLD2!BV$4,'[1]INTERNAL PARAMETERS-1'!$B$5:$J$44,6,FALSE)*VLOOKUP(ESCYLD2!BV$4,'[1]INTERNAL PARAMETERS-1'!$B$5:$J$44,3,FALSE) + ESCYLD1!BV128*(1-VLOOKUP(ESCYLD2!BV$4,'[1]INTERNAL PARAMETERS-1'!$B$5:$J$44,5,FALSE))*VLOOKUP(ESCYLD2!BV$4,'[1]INTERNAL PARAMETERS-1'!$B$5:$J$44,8,FALSE)*VLOOKUP(ESCYLD2!BV$4,'[1]INTERNAL PARAMETERS-1'!$B$5:$J$44,3,FALSE)</f>
        <v>0</v>
      </c>
      <c r="BW128" s="52">
        <f>ESCYLD1!BW128*VLOOKUP(ESCYLD2!BW$4,'[1]INTERNAL PARAMETERS-1'!$B$5:$J$44,5,FALSE)*VLOOKUP(ESCYLD2!BW$4,'[1]INTERNAL PARAMETERS-1'!$B$5:$J$44,6,FALSE)*VLOOKUP(ESCYLD2!BW$4,'[1]INTERNAL PARAMETERS-1'!$B$5:$J$44,3,FALSE) + ESCYLD1!BW128*(1-VLOOKUP(ESCYLD2!BW$4,'[1]INTERNAL PARAMETERS-1'!$B$5:$J$44,5,FALSE))*VLOOKUP(ESCYLD2!BW$4,'[1]INTERNAL PARAMETERS-1'!$B$5:$J$44,8,FALSE)*VLOOKUP(ESCYLD2!BW$4,'[1]INTERNAL PARAMETERS-1'!$B$5:$J$44,3,FALSE)</f>
        <v>0</v>
      </c>
      <c r="BX128" s="52">
        <f>ESCYLD1!BX128*VLOOKUP(ESCYLD2!BX$4,'[1]INTERNAL PARAMETERS-1'!$B$5:$J$44,5,FALSE)*VLOOKUP(ESCYLD2!BX$4,'[1]INTERNAL PARAMETERS-1'!$B$5:$J$44,6,FALSE)*VLOOKUP(ESCYLD2!BX$4,'[1]INTERNAL PARAMETERS-1'!$B$5:$J$44,3,FALSE) + ESCYLD1!BX128*(1-VLOOKUP(ESCYLD2!BX$4,'[1]INTERNAL PARAMETERS-1'!$B$5:$J$44,5,FALSE))*VLOOKUP(ESCYLD2!BX$4,'[1]INTERNAL PARAMETERS-1'!$B$5:$J$44,8,FALSE)*VLOOKUP(ESCYLD2!BX$4,'[1]INTERNAL PARAMETERS-1'!$B$5:$J$44,3,FALSE)</f>
        <v>0</v>
      </c>
      <c r="BY128" s="52">
        <f>ESCYLD1!BY128*VLOOKUP(ESCYLD2!BY$4,'[1]INTERNAL PARAMETERS-1'!$B$5:$J$44,5,FALSE)*VLOOKUP(ESCYLD2!BY$4,'[1]INTERNAL PARAMETERS-1'!$B$5:$J$44,6,FALSE)*VLOOKUP(ESCYLD2!BY$4,'[1]INTERNAL PARAMETERS-1'!$B$5:$J$44,3,FALSE) + ESCYLD1!BY128*(1-VLOOKUP(ESCYLD2!BY$4,'[1]INTERNAL PARAMETERS-1'!$B$5:$J$44,5,FALSE))*VLOOKUP(ESCYLD2!BY$4,'[1]INTERNAL PARAMETERS-1'!$B$5:$J$44,8,FALSE)*VLOOKUP(ESCYLD2!BY$4,'[1]INTERNAL PARAMETERS-1'!$B$5:$J$44,3,FALSE)</f>
        <v>0</v>
      </c>
      <c r="BZ128" s="52">
        <f>ESCYLD1!BZ128*VLOOKUP(ESCYLD2!BZ$4,'[1]INTERNAL PARAMETERS-1'!$B$5:$J$44,5,FALSE)*VLOOKUP(ESCYLD2!BZ$4,'[1]INTERNAL PARAMETERS-1'!$B$5:$J$44,6,FALSE)*VLOOKUP(ESCYLD2!BZ$4,'[1]INTERNAL PARAMETERS-1'!$B$5:$J$44,3,FALSE) + ESCYLD1!BZ128*(1-VLOOKUP(ESCYLD2!BZ$4,'[1]INTERNAL PARAMETERS-1'!$B$5:$J$44,5,FALSE))*VLOOKUP(ESCYLD2!BZ$4,'[1]INTERNAL PARAMETERS-1'!$B$5:$J$44,8,FALSE)*VLOOKUP(ESCYLD2!BZ$4,'[1]INTERNAL PARAMETERS-1'!$B$5:$J$44,3,FALSE)</f>
        <v>0</v>
      </c>
      <c r="CA128" s="52">
        <f>ESCYLD1!CA128*VLOOKUP(ESCYLD2!CA$4,'[1]INTERNAL PARAMETERS-1'!$B$5:$J$44,5,FALSE)*VLOOKUP(ESCYLD2!CA$4,'[1]INTERNAL PARAMETERS-1'!$B$5:$J$44,6,FALSE)*VLOOKUP(ESCYLD2!CA$4,'[1]INTERNAL PARAMETERS-1'!$B$5:$J$44,3,FALSE) + ESCYLD1!CA128*(1-VLOOKUP(ESCYLD2!CA$4,'[1]INTERNAL PARAMETERS-1'!$B$5:$J$44,5,FALSE))*VLOOKUP(ESCYLD2!CA$4,'[1]INTERNAL PARAMETERS-1'!$B$5:$J$44,8,FALSE)*VLOOKUP(ESCYLD2!CA$4,'[1]INTERNAL PARAMETERS-1'!$B$5:$J$44,3,FALSE)</f>
        <v>0</v>
      </c>
      <c r="CB128" s="52">
        <f>ESCYLD1!CB128*VLOOKUP(ESCYLD2!CB$4,'[1]INTERNAL PARAMETERS-1'!$B$5:$J$44,5,FALSE)*VLOOKUP(ESCYLD2!CB$4,'[1]INTERNAL PARAMETERS-1'!$B$5:$J$44,6,FALSE)*VLOOKUP(ESCYLD2!CB$4,'[1]INTERNAL PARAMETERS-1'!$B$5:$J$44,3,FALSE) + ESCYLD1!CB128*(1-VLOOKUP(ESCYLD2!CB$4,'[1]INTERNAL PARAMETERS-1'!$B$5:$J$44,5,FALSE))*VLOOKUP(ESCYLD2!CB$4,'[1]INTERNAL PARAMETERS-1'!$B$5:$J$44,8,FALSE)*VLOOKUP(ESCYLD2!CB$4,'[1]INTERNAL PARAMETERS-1'!$B$5:$J$44,3,FALSE)</f>
        <v>0</v>
      </c>
      <c r="CC128" s="52">
        <f>ESCYLD1!CC128*VLOOKUP(ESCYLD2!CC$4,'[1]INTERNAL PARAMETERS-1'!$B$5:$J$44,5,FALSE)*VLOOKUP(ESCYLD2!CC$4,'[1]INTERNAL PARAMETERS-1'!$B$5:$J$44,6,FALSE)*VLOOKUP(ESCYLD2!CC$4,'[1]INTERNAL PARAMETERS-1'!$B$5:$J$44,3,FALSE) + ESCYLD1!CC128*(1-VLOOKUP(ESCYLD2!CC$4,'[1]INTERNAL PARAMETERS-1'!$B$5:$J$44,5,FALSE))*VLOOKUP(ESCYLD2!CC$4,'[1]INTERNAL PARAMETERS-1'!$B$5:$J$44,8,FALSE)*VLOOKUP(ESCYLD2!CC$4,'[1]INTERNAL PARAMETERS-1'!$B$5:$J$44,3,FALSE)</f>
        <v>0</v>
      </c>
      <c r="CD128" s="52">
        <f>ESCYLD1!CD128*VLOOKUP(ESCYLD2!CD$4,'[1]INTERNAL PARAMETERS-1'!$B$5:$J$44,5,FALSE)*VLOOKUP(ESCYLD2!CD$4,'[1]INTERNAL PARAMETERS-1'!$B$5:$J$44,6,FALSE)*VLOOKUP(ESCYLD2!CD$4,'[1]INTERNAL PARAMETERS-1'!$B$5:$J$44,3,FALSE) + ESCYLD1!CD128*(1-VLOOKUP(ESCYLD2!CD$4,'[1]INTERNAL PARAMETERS-1'!$B$5:$J$44,5,FALSE))*VLOOKUP(ESCYLD2!CD$4,'[1]INTERNAL PARAMETERS-1'!$B$5:$J$44,8,FALSE)*VLOOKUP(ESCYLD2!CD$4,'[1]INTERNAL PARAMETERS-1'!$B$5:$J$44,3,FALSE)</f>
        <v>0</v>
      </c>
      <c r="CE128" s="52">
        <f>ESCYLD1!CE128*VLOOKUP(ESCYLD2!CE$4,'[1]INTERNAL PARAMETERS-1'!$B$5:$J$44,5,FALSE)*VLOOKUP(ESCYLD2!CE$4,'[1]INTERNAL PARAMETERS-1'!$B$5:$J$44,6,FALSE)*VLOOKUP(ESCYLD2!CE$4,'[1]INTERNAL PARAMETERS-1'!$B$5:$J$44,3,FALSE) + ESCYLD1!CE128*(1-VLOOKUP(ESCYLD2!CE$4,'[1]INTERNAL PARAMETERS-1'!$B$5:$J$44,5,FALSE))*VLOOKUP(ESCYLD2!CE$4,'[1]INTERNAL PARAMETERS-1'!$B$5:$J$44,8,FALSE)*VLOOKUP(ESCYLD2!CE$4,'[1]INTERNAL PARAMETERS-1'!$B$5:$J$44,3,FALSE)</f>
        <v>0</v>
      </c>
      <c r="CF128" s="52">
        <f>ESCYLD1!CF128*VLOOKUP(ESCYLD2!CF$4,'[1]INTERNAL PARAMETERS-1'!$B$5:$J$44,5,FALSE)*VLOOKUP(ESCYLD2!CF$4,'[1]INTERNAL PARAMETERS-1'!$B$5:$J$44,6,FALSE)*VLOOKUP(ESCYLD2!CF$4,'[1]INTERNAL PARAMETERS-1'!$B$5:$J$44,3,FALSE) + ESCYLD1!CF128*(1-VLOOKUP(ESCYLD2!CF$4,'[1]INTERNAL PARAMETERS-1'!$B$5:$J$44,5,FALSE))*VLOOKUP(ESCYLD2!CF$4,'[1]INTERNAL PARAMETERS-1'!$B$5:$J$44,8,FALSE)*VLOOKUP(ESCYLD2!CF$4,'[1]INTERNAL PARAMETERS-1'!$B$5:$J$44,3,FALSE)</f>
        <v>0</v>
      </c>
      <c r="CG128" s="52">
        <f>ESCYLD1!CG128*VLOOKUP(ESCYLD2!CG$4,'[1]INTERNAL PARAMETERS-1'!$B$5:$J$44,5,FALSE)*VLOOKUP(ESCYLD2!CG$4,'[1]INTERNAL PARAMETERS-1'!$B$5:$J$44,6,FALSE)*VLOOKUP(ESCYLD2!CG$4,'[1]INTERNAL PARAMETERS-1'!$B$5:$J$44,3,FALSE) + ESCYLD1!CG128*(1-VLOOKUP(ESCYLD2!CG$4,'[1]INTERNAL PARAMETERS-1'!$B$5:$J$44,5,FALSE))*VLOOKUP(ESCYLD2!CG$4,'[1]INTERNAL PARAMETERS-1'!$B$5:$J$44,8,FALSE)*VLOOKUP(ESCYLD2!CG$4,'[1]INTERNAL PARAMETERS-1'!$B$5:$J$44,3,FALSE)</f>
        <v>0</v>
      </c>
      <c r="CH128" s="51">
        <f>ESCYLD1!CH128*VLOOKUP(ESCYLD2!CH$4,'[1]INTERNAL PARAMETERS-1'!$B$5:$J$44,5,FALSE)*VLOOKUP(ESCYLD2!CH$4,'[1]INTERNAL PARAMETERS-1'!$B$5:$J$44,6,FALSE)*VLOOKUP(ESCYLD2!CH$4,'[1]INTERNAL PARAMETERS-1'!$B$5:$J$44,3,FALSE) + ESCYLD1!CH128*(1-VLOOKUP(ESCYLD2!CH$4,'[1]INTERNAL PARAMETERS-1'!$B$5:$J$44,5,FALSE))*VLOOKUP(ESCYLD2!CH$4,'[1]INTERNAL PARAMETERS-1'!$B$5:$J$44,8,FALSE)*VLOOKUP(ESCYLD2!CH$4,'[1]INTERNAL PARAMETERS-1'!$B$5:$J$44,3,FALSE)</f>
        <v>0</v>
      </c>
      <c r="CJ128" s="53">
        <f t="shared" si="2"/>
        <v>0</v>
      </c>
      <c r="CK128" s="51">
        <f t="shared" si="3"/>
        <v>0</v>
      </c>
    </row>
    <row r="129" spans="2:89" x14ac:dyDescent="0.5">
      <c r="B129" s="66" t="s">
        <v>9</v>
      </c>
      <c r="C129" s="65" t="s">
        <v>90</v>
      </c>
      <c r="D129" s="65" t="s">
        <v>73</v>
      </c>
      <c r="E129" s="151">
        <f>ESC!AF129</f>
        <v>0</v>
      </c>
      <c r="F129" s="67">
        <f>'[1]INTERNAL PARAMETERS-1'!M21</f>
        <v>9.3150000000000013</v>
      </c>
      <c r="G129" s="53">
        <f>ESCYLD1!G129*VLOOKUP(ESCYLD2!G$4,'[1]INTERNAL PARAMETERS-1'!$B$5:$J$44,5,FALSE)*VLOOKUP(ESCYLD2!G$4,'[1]INTERNAL PARAMETERS-1'!$B$5:$J$44,7,FALSE)*ESCYLD2!$F129 + ESCYLD1!G129*(1-VLOOKUP(ESCYLD2!G$4,'[1]INTERNAL PARAMETERS-1'!$B$5:$J$44,5,FALSE))*VLOOKUP(ESCYLD2!G$4,'[1]INTERNAL PARAMETERS-1'!$B$5:$J$44,9,FALSE)*ESCYLD2!$F129</f>
        <v>0</v>
      </c>
      <c r="H129" s="52">
        <f>ESCYLD1!H129*VLOOKUP(ESCYLD2!H$4,'[1]INTERNAL PARAMETERS-1'!$B$5:$J$44,5,FALSE)*VLOOKUP(ESCYLD2!H$4,'[1]INTERNAL PARAMETERS-1'!$B$5:$J$44,7,FALSE)*ESCYLD2!$F129 + ESCYLD1!H129*(1-VLOOKUP(ESCYLD2!H$4,'[1]INTERNAL PARAMETERS-1'!$B$5:$J$44,5,FALSE))*VLOOKUP(ESCYLD2!H$4,'[1]INTERNAL PARAMETERS-1'!$B$5:$J$44,9,FALSE)*ESCYLD2!$F129</f>
        <v>0</v>
      </c>
      <c r="I129" s="52">
        <f>ESCYLD1!I129*VLOOKUP(ESCYLD2!I$4,'[1]INTERNAL PARAMETERS-1'!$B$5:$J$44,5,FALSE)*VLOOKUP(ESCYLD2!I$4,'[1]INTERNAL PARAMETERS-1'!$B$5:$J$44,7,FALSE)*ESCYLD2!$F129 + ESCYLD1!I129*(1-VLOOKUP(ESCYLD2!I$4,'[1]INTERNAL PARAMETERS-1'!$B$5:$J$44,5,FALSE))*VLOOKUP(ESCYLD2!I$4,'[1]INTERNAL PARAMETERS-1'!$B$5:$J$44,9,FALSE)*ESCYLD2!$F129</f>
        <v>0</v>
      </c>
      <c r="J129" s="52">
        <f>ESCYLD1!J129*VLOOKUP(ESCYLD2!J$4,'[1]INTERNAL PARAMETERS-1'!$B$5:$J$44,5,FALSE)*VLOOKUP(ESCYLD2!J$4,'[1]INTERNAL PARAMETERS-1'!$B$5:$J$44,7,FALSE)*ESCYLD2!$F129 + ESCYLD1!J129*(1-VLOOKUP(ESCYLD2!J$4,'[1]INTERNAL PARAMETERS-1'!$B$5:$J$44,5,FALSE))*VLOOKUP(ESCYLD2!J$4,'[1]INTERNAL PARAMETERS-1'!$B$5:$J$44,9,FALSE)*ESCYLD2!$F129</f>
        <v>0</v>
      </c>
      <c r="K129" s="52">
        <f>ESCYLD1!K129*VLOOKUP(ESCYLD2!K$4,'[1]INTERNAL PARAMETERS-1'!$B$5:$J$44,5,FALSE)*VLOOKUP(ESCYLD2!K$4,'[1]INTERNAL PARAMETERS-1'!$B$5:$J$44,7,FALSE)*ESCYLD2!$F129 + ESCYLD1!K129*(1-VLOOKUP(ESCYLD2!K$4,'[1]INTERNAL PARAMETERS-1'!$B$5:$J$44,5,FALSE))*VLOOKUP(ESCYLD2!K$4,'[1]INTERNAL PARAMETERS-1'!$B$5:$J$44,9,FALSE)*ESCYLD2!$F129</f>
        <v>0</v>
      </c>
      <c r="L129" s="52">
        <f>ESCYLD1!L129*VLOOKUP(ESCYLD2!L$4,'[1]INTERNAL PARAMETERS-1'!$B$5:$J$44,5,FALSE)*VLOOKUP(ESCYLD2!L$4,'[1]INTERNAL PARAMETERS-1'!$B$5:$J$44,7,FALSE)*ESCYLD2!$F129 + ESCYLD1!L129*(1-VLOOKUP(ESCYLD2!L$4,'[1]INTERNAL PARAMETERS-1'!$B$5:$J$44,5,FALSE))*VLOOKUP(ESCYLD2!L$4,'[1]INTERNAL PARAMETERS-1'!$B$5:$J$44,9,FALSE)*ESCYLD2!$F129</f>
        <v>0</v>
      </c>
      <c r="M129" s="52">
        <f>ESCYLD1!M129*VLOOKUP(ESCYLD2!M$4,'[1]INTERNAL PARAMETERS-1'!$B$5:$J$44,5,FALSE)*VLOOKUP(ESCYLD2!M$4,'[1]INTERNAL PARAMETERS-1'!$B$5:$J$44,7,FALSE)*ESCYLD2!$F129 + ESCYLD1!M129*(1-VLOOKUP(ESCYLD2!M$4,'[1]INTERNAL PARAMETERS-1'!$B$5:$J$44,5,FALSE))*VLOOKUP(ESCYLD2!M$4,'[1]INTERNAL PARAMETERS-1'!$B$5:$J$44,9,FALSE)*ESCYLD2!$F129</f>
        <v>0</v>
      </c>
      <c r="N129" s="52">
        <f>ESCYLD1!N129*VLOOKUP(ESCYLD2!N$4,'[1]INTERNAL PARAMETERS-1'!$B$5:$J$44,5,FALSE)*VLOOKUP(ESCYLD2!N$4,'[1]INTERNAL PARAMETERS-1'!$B$5:$J$44,7,FALSE)*ESCYLD2!$F129 + ESCYLD1!N129*(1-VLOOKUP(ESCYLD2!N$4,'[1]INTERNAL PARAMETERS-1'!$B$5:$J$44,5,FALSE))*VLOOKUP(ESCYLD2!N$4,'[1]INTERNAL PARAMETERS-1'!$B$5:$J$44,9,FALSE)*ESCYLD2!$F129</f>
        <v>0</v>
      </c>
      <c r="O129" s="52">
        <f>ESCYLD1!O129*VLOOKUP(ESCYLD2!O$4,'[1]INTERNAL PARAMETERS-1'!$B$5:$J$44,5,FALSE)*VLOOKUP(ESCYLD2!O$4,'[1]INTERNAL PARAMETERS-1'!$B$5:$J$44,7,FALSE)*ESCYLD2!$F129 + ESCYLD1!O129*(1-VLOOKUP(ESCYLD2!O$4,'[1]INTERNAL PARAMETERS-1'!$B$5:$J$44,5,FALSE))*VLOOKUP(ESCYLD2!O$4,'[1]INTERNAL PARAMETERS-1'!$B$5:$J$44,9,FALSE)*ESCYLD2!$F129</f>
        <v>0</v>
      </c>
      <c r="P129" s="52">
        <f>ESCYLD1!P129*VLOOKUP(ESCYLD2!P$4,'[1]INTERNAL PARAMETERS-1'!$B$5:$J$44,5,FALSE)*VLOOKUP(ESCYLD2!P$4,'[1]INTERNAL PARAMETERS-1'!$B$5:$J$44,7,FALSE)*ESCYLD2!$F129 + ESCYLD1!P129*(1-VLOOKUP(ESCYLD2!P$4,'[1]INTERNAL PARAMETERS-1'!$B$5:$J$44,5,FALSE))*VLOOKUP(ESCYLD2!P$4,'[1]INTERNAL PARAMETERS-1'!$B$5:$J$44,9,FALSE)*ESCYLD2!$F129</f>
        <v>0</v>
      </c>
      <c r="Q129" s="52">
        <f>ESCYLD1!Q129*VLOOKUP(ESCYLD2!Q$4,'[1]INTERNAL PARAMETERS-1'!$B$5:$J$44,5,FALSE)*VLOOKUP(ESCYLD2!Q$4,'[1]INTERNAL PARAMETERS-1'!$B$5:$J$44,7,FALSE)*ESCYLD2!$F129 + ESCYLD1!Q129*(1-VLOOKUP(ESCYLD2!Q$4,'[1]INTERNAL PARAMETERS-1'!$B$5:$J$44,5,FALSE))*VLOOKUP(ESCYLD2!Q$4,'[1]INTERNAL PARAMETERS-1'!$B$5:$J$44,9,FALSE)*ESCYLD2!$F129</f>
        <v>0</v>
      </c>
      <c r="R129" s="52">
        <f>ESCYLD1!R129*VLOOKUP(ESCYLD2!R$4,'[1]INTERNAL PARAMETERS-1'!$B$5:$J$44,5,FALSE)*VLOOKUP(ESCYLD2!R$4,'[1]INTERNAL PARAMETERS-1'!$B$5:$J$44,7,FALSE)*ESCYLD2!$F129 + ESCYLD1!R129*(1-VLOOKUP(ESCYLD2!R$4,'[1]INTERNAL PARAMETERS-1'!$B$5:$J$44,5,FALSE))*VLOOKUP(ESCYLD2!R$4,'[1]INTERNAL PARAMETERS-1'!$B$5:$J$44,9,FALSE)*ESCYLD2!$F129</f>
        <v>0</v>
      </c>
      <c r="S129" s="52">
        <f>ESCYLD1!S129*VLOOKUP(ESCYLD2!S$4,'[1]INTERNAL PARAMETERS-1'!$B$5:$J$44,5,FALSE)*VLOOKUP(ESCYLD2!S$4,'[1]INTERNAL PARAMETERS-1'!$B$5:$J$44,7,FALSE)*ESCYLD2!$F129 + ESCYLD1!S129*(1-VLOOKUP(ESCYLD2!S$4,'[1]INTERNAL PARAMETERS-1'!$B$5:$J$44,5,FALSE))*VLOOKUP(ESCYLD2!S$4,'[1]INTERNAL PARAMETERS-1'!$B$5:$J$44,9,FALSE)*ESCYLD2!$F129</f>
        <v>0</v>
      </c>
      <c r="T129" s="52">
        <f>ESCYLD1!T129*VLOOKUP(ESCYLD2!T$4,'[1]INTERNAL PARAMETERS-1'!$B$5:$J$44,5,FALSE)*VLOOKUP(ESCYLD2!T$4,'[1]INTERNAL PARAMETERS-1'!$B$5:$J$44,7,FALSE)*ESCYLD2!$F129 + ESCYLD1!T129*(1-VLOOKUP(ESCYLD2!T$4,'[1]INTERNAL PARAMETERS-1'!$B$5:$J$44,5,FALSE))*VLOOKUP(ESCYLD2!T$4,'[1]INTERNAL PARAMETERS-1'!$B$5:$J$44,9,FALSE)*ESCYLD2!$F129</f>
        <v>0</v>
      </c>
      <c r="U129" s="52">
        <f>ESCYLD1!U129*VLOOKUP(ESCYLD2!U$4,'[1]INTERNAL PARAMETERS-1'!$B$5:$J$44,5,FALSE)*VLOOKUP(ESCYLD2!U$4,'[1]INTERNAL PARAMETERS-1'!$B$5:$J$44,7,FALSE)*ESCYLD2!$F129 + ESCYLD1!U129*(1-VLOOKUP(ESCYLD2!U$4,'[1]INTERNAL PARAMETERS-1'!$B$5:$J$44,5,FALSE))*VLOOKUP(ESCYLD2!U$4,'[1]INTERNAL PARAMETERS-1'!$B$5:$J$44,9,FALSE)*ESCYLD2!$F129</f>
        <v>0</v>
      </c>
      <c r="V129" s="52">
        <f>ESCYLD1!V129*VLOOKUP(ESCYLD2!V$4,'[1]INTERNAL PARAMETERS-1'!$B$5:$J$44,5,FALSE)*VLOOKUP(ESCYLD2!V$4,'[1]INTERNAL PARAMETERS-1'!$B$5:$J$44,7,FALSE)*ESCYLD2!$F129 + ESCYLD1!V129*(1-VLOOKUP(ESCYLD2!V$4,'[1]INTERNAL PARAMETERS-1'!$B$5:$J$44,5,FALSE))*VLOOKUP(ESCYLD2!V$4,'[1]INTERNAL PARAMETERS-1'!$B$5:$J$44,9,FALSE)*ESCYLD2!$F129</f>
        <v>0</v>
      </c>
      <c r="W129" s="52">
        <f>ESCYLD1!W129*VLOOKUP(ESCYLD2!W$4,'[1]INTERNAL PARAMETERS-1'!$B$5:$J$44,5,FALSE)*VLOOKUP(ESCYLD2!W$4,'[1]INTERNAL PARAMETERS-1'!$B$5:$J$44,7,FALSE)*ESCYLD2!$F129 + ESCYLD1!W129*(1-VLOOKUP(ESCYLD2!W$4,'[1]INTERNAL PARAMETERS-1'!$B$5:$J$44,5,FALSE))*VLOOKUP(ESCYLD2!W$4,'[1]INTERNAL PARAMETERS-1'!$B$5:$J$44,9,FALSE)*ESCYLD2!$F129</f>
        <v>0</v>
      </c>
      <c r="X129" s="52">
        <f>ESCYLD1!X129*VLOOKUP(ESCYLD2!X$4,'[1]INTERNAL PARAMETERS-1'!$B$5:$J$44,5,FALSE)*VLOOKUP(ESCYLD2!X$4,'[1]INTERNAL PARAMETERS-1'!$B$5:$J$44,7,FALSE)*ESCYLD2!$F129 + ESCYLD1!X129*(1-VLOOKUP(ESCYLD2!X$4,'[1]INTERNAL PARAMETERS-1'!$B$5:$J$44,5,FALSE))*VLOOKUP(ESCYLD2!X$4,'[1]INTERNAL PARAMETERS-1'!$B$5:$J$44,9,FALSE)*ESCYLD2!$F129</f>
        <v>0</v>
      </c>
      <c r="Y129" s="52">
        <f>ESCYLD1!Y129*VLOOKUP(ESCYLD2!Y$4,'[1]INTERNAL PARAMETERS-1'!$B$5:$J$44,5,FALSE)*VLOOKUP(ESCYLD2!Y$4,'[1]INTERNAL PARAMETERS-1'!$B$5:$J$44,7,FALSE)*ESCYLD2!$F129 + ESCYLD1!Y129*(1-VLOOKUP(ESCYLD2!Y$4,'[1]INTERNAL PARAMETERS-1'!$B$5:$J$44,5,FALSE))*VLOOKUP(ESCYLD2!Y$4,'[1]INTERNAL PARAMETERS-1'!$B$5:$J$44,9,FALSE)*ESCYLD2!$F129</f>
        <v>0</v>
      </c>
      <c r="Z129" s="52">
        <f>ESCYLD1!Z129*VLOOKUP(ESCYLD2!Z$4,'[1]INTERNAL PARAMETERS-1'!$B$5:$J$44,5,FALSE)*VLOOKUP(ESCYLD2!Z$4,'[1]INTERNAL PARAMETERS-1'!$B$5:$J$44,7,FALSE)*ESCYLD2!$F129 + ESCYLD1!Z129*(1-VLOOKUP(ESCYLD2!Z$4,'[1]INTERNAL PARAMETERS-1'!$B$5:$J$44,5,FALSE))*VLOOKUP(ESCYLD2!Z$4,'[1]INTERNAL PARAMETERS-1'!$B$5:$J$44,9,FALSE)*ESCYLD2!$F129</f>
        <v>0</v>
      </c>
      <c r="AA129" s="52">
        <f>ESCYLD1!AA129*VLOOKUP(ESCYLD2!AA$4,'[1]INTERNAL PARAMETERS-1'!$B$5:$J$44,5,FALSE)*VLOOKUP(ESCYLD2!AA$4,'[1]INTERNAL PARAMETERS-1'!$B$5:$J$44,7,FALSE)*ESCYLD2!$F129 + ESCYLD1!AA129*(1-VLOOKUP(ESCYLD2!AA$4,'[1]INTERNAL PARAMETERS-1'!$B$5:$J$44,5,FALSE))*VLOOKUP(ESCYLD2!AA$4,'[1]INTERNAL PARAMETERS-1'!$B$5:$J$44,9,FALSE)*ESCYLD2!$F129</f>
        <v>0</v>
      </c>
      <c r="AB129" s="52">
        <f>ESCYLD1!AB129*VLOOKUP(ESCYLD2!AB$4,'[1]INTERNAL PARAMETERS-1'!$B$5:$J$44,5,FALSE)*VLOOKUP(ESCYLD2!AB$4,'[1]INTERNAL PARAMETERS-1'!$B$5:$J$44,7,FALSE)*ESCYLD2!$F129 + ESCYLD1!AB129*(1-VLOOKUP(ESCYLD2!AB$4,'[1]INTERNAL PARAMETERS-1'!$B$5:$J$44,5,FALSE))*VLOOKUP(ESCYLD2!AB$4,'[1]INTERNAL PARAMETERS-1'!$B$5:$J$44,9,FALSE)*ESCYLD2!$F129</f>
        <v>0</v>
      </c>
      <c r="AC129" s="52">
        <f>ESCYLD1!AC129*VLOOKUP(ESCYLD2!AC$4,'[1]INTERNAL PARAMETERS-1'!$B$5:$J$44,5,FALSE)*VLOOKUP(ESCYLD2!AC$4,'[1]INTERNAL PARAMETERS-1'!$B$5:$J$44,7,FALSE)*ESCYLD2!$F129 + ESCYLD1!AC129*(1-VLOOKUP(ESCYLD2!AC$4,'[1]INTERNAL PARAMETERS-1'!$B$5:$J$44,5,FALSE))*VLOOKUP(ESCYLD2!AC$4,'[1]INTERNAL PARAMETERS-1'!$B$5:$J$44,9,FALSE)*ESCYLD2!$F129</f>
        <v>0</v>
      </c>
      <c r="AD129" s="52">
        <f>ESCYLD1!AD129*VLOOKUP(ESCYLD2!AD$4,'[1]INTERNAL PARAMETERS-1'!$B$5:$J$44,5,FALSE)*VLOOKUP(ESCYLD2!AD$4,'[1]INTERNAL PARAMETERS-1'!$B$5:$J$44,7,FALSE)*ESCYLD2!$F129 + ESCYLD1!AD129*(1-VLOOKUP(ESCYLD2!AD$4,'[1]INTERNAL PARAMETERS-1'!$B$5:$J$44,5,FALSE))*VLOOKUP(ESCYLD2!AD$4,'[1]INTERNAL PARAMETERS-1'!$B$5:$J$44,9,FALSE)*ESCYLD2!$F129</f>
        <v>0</v>
      </c>
      <c r="AE129" s="52">
        <f>ESCYLD1!AE129*VLOOKUP(ESCYLD2!AE$4,'[1]INTERNAL PARAMETERS-1'!$B$5:$J$44,5,FALSE)*VLOOKUP(ESCYLD2!AE$4,'[1]INTERNAL PARAMETERS-1'!$B$5:$J$44,7,FALSE)*ESCYLD2!$F129 + ESCYLD1!AE129*(1-VLOOKUP(ESCYLD2!AE$4,'[1]INTERNAL PARAMETERS-1'!$B$5:$J$44,5,FALSE))*VLOOKUP(ESCYLD2!AE$4,'[1]INTERNAL PARAMETERS-1'!$B$5:$J$44,9,FALSE)*ESCYLD2!$F129</f>
        <v>0</v>
      </c>
      <c r="AF129" s="52">
        <f>ESCYLD1!AF129*VLOOKUP(ESCYLD2!AF$4,'[1]INTERNAL PARAMETERS-1'!$B$5:$J$44,5,FALSE)*VLOOKUP(ESCYLD2!AF$4,'[1]INTERNAL PARAMETERS-1'!$B$5:$J$44,7,FALSE)*ESCYLD2!$F129 + ESCYLD1!AF129*(1-VLOOKUP(ESCYLD2!AF$4,'[1]INTERNAL PARAMETERS-1'!$B$5:$J$44,5,FALSE))*VLOOKUP(ESCYLD2!AF$4,'[1]INTERNAL PARAMETERS-1'!$B$5:$J$44,9,FALSE)*ESCYLD2!$F129</f>
        <v>0</v>
      </c>
      <c r="AG129" s="52">
        <f>ESCYLD1!AG129*VLOOKUP(ESCYLD2!AG$4,'[1]INTERNAL PARAMETERS-1'!$B$5:$J$44,5,FALSE)*VLOOKUP(ESCYLD2!AG$4,'[1]INTERNAL PARAMETERS-1'!$B$5:$J$44,7,FALSE)*ESCYLD2!$F129 + ESCYLD1!AG129*(1-VLOOKUP(ESCYLD2!AG$4,'[1]INTERNAL PARAMETERS-1'!$B$5:$J$44,5,FALSE))*VLOOKUP(ESCYLD2!AG$4,'[1]INTERNAL PARAMETERS-1'!$B$5:$J$44,9,FALSE)*ESCYLD2!$F129</f>
        <v>0</v>
      </c>
      <c r="AH129" s="52">
        <f>ESCYLD1!AH129*VLOOKUP(ESCYLD2!AH$4,'[1]INTERNAL PARAMETERS-1'!$B$5:$J$44,5,FALSE)*VLOOKUP(ESCYLD2!AH$4,'[1]INTERNAL PARAMETERS-1'!$B$5:$J$44,7,FALSE)*ESCYLD2!$F129 + ESCYLD1!AH129*(1-VLOOKUP(ESCYLD2!AH$4,'[1]INTERNAL PARAMETERS-1'!$B$5:$J$44,5,FALSE))*VLOOKUP(ESCYLD2!AH$4,'[1]INTERNAL PARAMETERS-1'!$B$5:$J$44,9,FALSE)*ESCYLD2!$F129</f>
        <v>0</v>
      </c>
      <c r="AI129" s="52">
        <f>ESCYLD1!AI129*VLOOKUP(ESCYLD2!AI$4,'[1]INTERNAL PARAMETERS-1'!$B$5:$J$44,5,FALSE)*VLOOKUP(ESCYLD2!AI$4,'[1]INTERNAL PARAMETERS-1'!$B$5:$J$44,7,FALSE)*ESCYLD2!$F129 + ESCYLD1!AI129*(1-VLOOKUP(ESCYLD2!AI$4,'[1]INTERNAL PARAMETERS-1'!$B$5:$J$44,5,FALSE))*VLOOKUP(ESCYLD2!AI$4,'[1]INTERNAL PARAMETERS-1'!$B$5:$J$44,9,FALSE)*ESCYLD2!$F129</f>
        <v>0</v>
      </c>
      <c r="AJ129" s="52">
        <f>ESCYLD1!AJ129*VLOOKUP(ESCYLD2!AJ$4,'[1]INTERNAL PARAMETERS-1'!$B$5:$J$44,5,FALSE)*VLOOKUP(ESCYLD2!AJ$4,'[1]INTERNAL PARAMETERS-1'!$B$5:$J$44,7,FALSE)*ESCYLD2!$F129 + ESCYLD1!AJ129*(1-VLOOKUP(ESCYLD2!AJ$4,'[1]INTERNAL PARAMETERS-1'!$B$5:$J$44,5,FALSE))*VLOOKUP(ESCYLD2!AJ$4,'[1]INTERNAL PARAMETERS-1'!$B$5:$J$44,9,FALSE)*ESCYLD2!$F129</f>
        <v>0</v>
      </c>
      <c r="AK129" s="52">
        <f>ESCYLD1!AK129*VLOOKUP(ESCYLD2!AK$4,'[1]INTERNAL PARAMETERS-1'!$B$5:$J$44,5,FALSE)*VLOOKUP(ESCYLD2!AK$4,'[1]INTERNAL PARAMETERS-1'!$B$5:$J$44,7,FALSE)*ESCYLD2!$F129 + ESCYLD1!AK129*(1-VLOOKUP(ESCYLD2!AK$4,'[1]INTERNAL PARAMETERS-1'!$B$5:$J$44,5,FALSE))*VLOOKUP(ESCYLD2!AK$4,'[1]INTERNAL PARAMETERS-1'!$B$5:$J$44,9,FALSE)*ESCYLD2!$F129</f>
        <v>0</v>
      </c>
      <c r="AL129" s="52">
        <f>ESCYLD1!AL129*VLOOKUP(ESCYLD2!AL$4,'[1]INTERNAL PARAMETERS-1'!$B$5:$J$44,5,FALSE)*VLOOKUP(ESCYLD2!AL$4,'[1]INTERNAL PARAMETERS-1'!$B$5:$J$44,7,FALSE)*ESCYLD2!$F129 + ESCYLD1!AL129*(1-VLOOKUP(ESCYLD2!AL$4,'[1]INTERNAL PARAMETERS-1'!$B$5:$J$44,5,FALSE))*VLOOKUP(ESCYLD2!AL$4,'[1]INTERNAL PARAMETERS-1'!$B$5:$J$44,9,FALSE)*ESCYLD2!$F129</f>
        <v>0</v>
      </c>
      <c r="AM129" s="52">
        <f>ESCYLD1!AM129*VLOOKUP(ESCYLD2!AM$4,'[1]INTERNAL PARAMETERS-1'!$B$5:$J$44,5,FALSE)*VLOOKUP(ESCYLD2!AM$4,'[1]INTERNAL PARAMETERS-1'!$B$5:$J$44,7,FALSE)*ESCYLD2!$F129 + ESCYLD1!AM129*(1-VLOOKUP(ESCYLD2!AM$4,'[1]INTERNAL PARAMETERS-1'!$B$5:$J$44,5,FALSE))*VLOOKUP(ESCYLD2!AM$4,'[1]INTERNAL PARAMETERS-1'!$B$5:$J$44,9,FALSE)*ESCYLD2!$F129</f>
        <v>0</v>
      </c>
      <c r="AN129" s="52">
        <f>ESCYLD1!AN129*VLOOKUP(ESCYLD2!AN$4,'[1]INTERNAL PARAMETERS-1'!$B$5:$J$44,5,FALSE)*VLOOKUP(ESCYLD2!AN$4,'[1]INTERNAL PARAMETERS-1'!$B$5:$J$44,7,FALSE)*ESCYLD2!$F129 + ESCYLD1!AN129*(1-VLOOKUP(ESCYLD2!AN$4,'[1]INTERNAL PARAMETERS-1'!$B$5:$J$44,5,FALSE))*VLOOKUP(ESCYLD2!AN$4,'[1]INTERNAL PARAMETERS-1'!$B$5:$J$44,9,FALSE)*ESCYLD2!$F129</f>
        <v>0</v>
      </c>
      <c r="AO129" s="52">
        <f>ESCYLD1!AO129*VLOOKUP(ESCYLD2!AO$4,'[1]INTERNAL PARAMETERS-1'!$B$5:$J$44,5,FALSE)*VLOOKUP(ESCYLD2!AO$4,'[1]INTERNAL PARAMETERS-1'!$B$5:$J$44,7,FALSE)*ESCYLD2!$F129 + ESCYLD1!AO129*(1-VLOOKUP(ESCYLD2!AO$4,'[1]INTERNAL PARAMETERS-1'!$B$5:$J$44,5,FALSE))*VLOOKUP(ESCYLD2!AO$4,'[1]INTERNAL PARAMETERS-1'!$B$5:$J$44,9,FALSE)*ESCYLD2!$F129</f>
        <v>0</v>
      </c>
      <c r="AP129" s="52">
        <f>ESCYLD1!AP129*VLOOKUP(ESCYLD2!AP$4,'[1]INTERNAL PARAMETERS-1'!$B$5:$J$44,5,FALSE)*VLOOKUP(ESCYLD2!AP$4,'[1]INTERNAL PARAMETERS-1'!$B$5:$J$44,7,FALSE)*ESCYLD2!$F129 + ESCYLD1!AP129*(1-VLOOKUP(ESCYLD2!AP$4,'[1]INTERNAL PARAMETERS-1'!$B$5:$J$44,5,FALSE))*VLOOKUP(ESCYLD2!AP$4,'[1]INTERNAL PARAMETERS-1'!$B$5:$J$44,9,FALSE)*ESCYLD2!$F129</f>
        <v>0</v>
      </c>
      <c r="AQ129" s="52">
        <f>ESCYLD1!AQ129*VLOOKUP(ESCYLD2!AQ$4,'[1]INTERNAL PARAMETERS-1'!$B$5:$J$44,5,FALSE)*VLOOKUP(ESCYLD2!AQ$4,'[1]INTERNAL PARAMETERS-1'!$B$5:$J$44,7,FALSE)*ESCYLD2!$F129 + ESCYLD1!AQ129*(1-VLOOKUP(ESCYLD2!AQ$4,'[1]INTERNAL PARAMETERS-1'!$B$5:$J$44,5,FALSE))*VLOOKUP(ESCYLD2!AQ$4,'[1]INTERNAL PARAMETERS-1'!$B$5:$J$44,9,FALSE)*ESCYLD2!$F129</f>
        <v>0</v>
      </c>
      <c r="AR129" s="52">
        <f>ESCYLD1!AR129*VLOOKUP(ESCYLD2!AR$4,'[1]INTERNAL PARAMETERS-1'!$B$5:$J$44,5,FALSE)*VLOOKUP(ESCYLD2!AR$4,'[1]INTERNAL PARAMETERS-1'!$B$5:$J$44,7,FALSE)*ESCYLD2!$F129 + ESCYLD1!AR129*(1-VLOOKUP(ESCYLD2!AR$4,'[1]INTERNAL PARAMETERS-1'!$B$5:$J$44,5,FALSE))*VLOOKUP(ESCYLD2!AR$4,'[1]INTERNAL PARAMETERS-1'!$B$5:$J$44,9,FALSE)*ESCYLD2!$F129</f>
        <v>0</v>
      </c>
      <c r="AS129" s="52">
        <f>ESCYLD1!AS129*VLOOKUP(ESCYLD2!AS$4,'[1]INTERNAL PARAMETERS-1'!$B$5:$J$44,5,FALSE)*VLOOKUP(ESCYLD2!AS$4,'[1]INTERNAL PARAMETERS-1'!$B$5:$J$44,7,FALSE)*ESCYLD2!$F129 + ESCYLD1!AS129*(1-VLOOKUP(ESCYLD2!AS$4,'[1]INTERNAL PARAMETERS-1'!$B$5:$J$44,5,FALSE))*VLOOKUP(ESCYLD2!AS$4,'[1]INTERNAL PARAMETERS-1'!$B$5:$J$44,9,FALSE)*ESCYLD2!$F129</f>
        <v>0</v>
      </c>
      <c r="AT129" s="51">
        <f>ESCYLD1!AT129*VLOOKUP(ESCYLD2!AT$4,'[1]INTERNAL PARAMETERS-1'!$B$5:$J$44,5,FALSE)*VLOOKUP(ESCYLD2!AT$4,'[1]INTERNAL PARAMETERS-1'!$B$5:$J$44,7,FALSE)*ESCYLD2!$F129 + ESCYLD1!AT129*(1-VLOOKUP(ESCYLD2!AT$4,'[1]INTERNAL PARAMETERS-1'!$B$5:$J$44,5,FALSE))*VLOOKUP(ESCYLD2!AT$4,'[1]INTERNAL PARAMETERS-1'!$B$5:$J$44,9,FALSE)*ESCYLD2!$F129</f>
        <v>0</v>
      </c>
      <c r="AU129" s="53">
        <f>ESCYLD1!AU129*VLOOKUP(ESCYLD2!AU$4,'[1]INTERNAL PARAMETERS-1'!$B$5:$J$44,5,FALSE)*VLOOKUP(ESCYLD2!AU$4,'[1]INTERNAL PARAMETERS-1'!$B$5:$J$44,6,FALSE)*VLOOKUP(ESCYLD2!AU$4,'[1]INTERNAL PARAMETERS-1'!$B$5:$J$44,3,FALSE) + ESCYLD1!AU129*(1-VLOOKUP(ESCYLD2!AU$4,'[1]INTERNAL PARAMETERS-1'!$B$5:$J$44,5,FALSE))*VLOOKUP(ESCYLD2!AU$4,'[1]INTERNAL PARAMETERS-1'!$B$5:$J$44,8,FALSE)*VLOOKUP(ESCYLD2!AU$4,'[1]INTERNAL PARAMETERS-1'!$B$5:$J$44,3,FALSE)</f>
        <v>0</v>
      </c>
      <c r="AV129" s="52">
        <f>ESCYLD1!AV129*VLOOKUP(ESCYLD2!AV$4,'[1]INTERNAL PARAMETERS-1'!$B$5:$J$44,5,FALSE)*VLOOKUP(ESCYLD2!AV$4,'[1]INTERNAL PARAMETERS-1'!$B$5:$J$44,6,FALSE)*VLOOKUP(ESCYLD2!AV$4,'[1]INTERNAL PARAMETERS-1'!$B$5:$J$44,3,FALSE) + ESCYLD1!AV129*(1-VLOOKUP(ESCYLD2!AV$4,'[1]INTERNAL PARAMETERS-1'!$B$5:$J$44,5,FALSE))*VLOOKUP(ESCYLD2!AV$4,'[1]INTERNAL PARAMETERS-1'!$B$5:$J$44,8,FALSE)*VLOOKUP(ESCYLD2!AV$4,'[1]INTERNAL PARAMETERS-1'!$B$5:$J$44,3,FALSE)</f>
        <v>0</v>
      </c>
      <c r="AW129" s="52">
        <f>ESCYLD1!AW129*VLOOKUP(ESCYLD2!AW$4,'[1]INTERNAL PARAMETERS-1'!$B$5:$J$44,5,FALSE)*VLOOKUP(ESCYLD2!AW$4,'[1]INTERNAL PARAMETERS-1'!$B$5:$J$44,6,FALSE)*VLOOKUP(ESCYLD2!AW$4,'[1]INTERNAL PARAMETERS-1'!$B$5:$J$44,3,FALSE) + ESCYLD1!AW129*(1-VLOOKUP(ESCYLD2!AW$4,'[1]INTERNAL PARAMETERS-1'!$B$5:$J$44,5,FALSE))*VLOOKUP(ESCYLD2!AW$4,'[1]INTERNAL PARAMETERS-1'!$B$5:$J$44,8,FALSE)*VLOOKUP(ESCYLD2!AW$4,'[1]INTERNAL PARAMETERS-1'!$B$5:$J$44,3,FALSE)</f>
        <v>0</v>
      </c>
      <c r="AX129" s="52">
        <f>ESCYLD1!AX129*VLOOKUP(ESCYLD2!AX$4,'[1]INTERNAL PARAMETERS-1'!$B$5:$J$44,5,FALSE)*VLOOKUP(ESCYLD2!AX$4,'[1]INTERNAL PARAMETERS-1'!$B$5:$J$44,6,FALSE)*VLOOKUP(ESCYLD2!AX$4,'[1]INTERNAL PARAMETERS-1'!$B$5:$J$44,3,FALSE) + ESCYLD1!AX129*(1-VLOOKUP(ESCYLD2!AX$4,'[1]INTERNAL PARAMETERS-1'!$B$5:$J$44,5,FALSE))*VLOOKUP(ESCYLD2!AX$4,'[1]INTERNAL PARAMETERS-1'!$B$5:$J$44,8,FALSE)*VLOOKUP(ESCYLD2!AX$4,'[1]INTERNAL PARAMETERS-1'!$B$5:$J$44,3,FALSE)</f>
        <v>0</v>
      </c>
      <c r="AY129" s="52">
        <f>ESCYLD1!AY129*VLOOKUP(ESCYLD2!AY$4,'[1]INTERNAL PARAMETERS-1'!$B$5:$J$44,5,FALSE)*VLOOKUP(ESCYLD2!AY$4,'[1]INTERNAL PARAMETERS-1'!$B$5:$J$44,6,FALSE)*VLOOKUP(ESCYLD2!AY$4,'[1]INTERNAL PARAMETERS-1'!$B$5:$J$44,3,FALSE) + ESCYLD1!AY129*(1-VLOOKUP(ESCYLD2!AY$4,'[1]INTERNAL PARAMETERS-1'!$B$5:$J$44,5,FALSE))*VLOOKUP(ESCYLD2!AY$4,'[1]INTERNAL PARAMETERS-1'!$B$5:$J$44,8,FALSE)*VLOOKUP(ESCYLD2!AY$4,'[1]INTERNAL PARAMETERS-1'!$B$5:$J$44,3,FALSE)</f>
        <v>0</v>
      </c>
      <c r="AZ129" s="52">
        <f>ESCYLD1!AZ129*VLOOKUP(ESCYLD2!AZ$4,'[1]INTERNAL PARAMETERS-1'!$B$5:$J$44,5,FALSE)*VLOOKUP(ESCYLD2!AZ$4,'[1]INTERNAL PARAMETERS-1'!$B$5:$J$44,6,FALSE)*VLOOKUP(ESCYLD2!AZ$4,'[1]INTERNAL PARAMETERS-1'!$B$5:$J$44,3,FALSE) + ESCYLD1!AZ129*(1-VLOOKUP(ESCYLD2!AZ$4,'[1]INTERNAL PARAMETERS-1'!$B$5:$J$44,5,FALSE))*VLOOKUP(ESCYLD2!AZ$4,'[1]INTERNAL PARAMETERS-1'!$B$5:$J$44,8,FALSE)*VLOOKUP(ESCYLD2!AZ$4,'[1]INTERNAL PARAMETERS-1'!$B$5:$J$44,3,FALSE)</f>
        <v>0</v>
      </c>
      <c r="BA129" s="52">
        <f>ESCYLD1!BA129*VLOOKUP(ESCYLD2!BA$4,'[1]INTERNAL PARAMETERS-1'!$B$5:$J$44,5,FALSE)*VLOOKUP(ESCYLD2!BA$4,'[1]INTERNAL PARAMETERS-1'!$B$5:$J$44,6,FALSE)*VLOOKUP(ESCYLD2!BA$4,'[1]INTERNAL PARAMETERS-1'!$B$5:$J$44,3,FALSE) + ESCYLD1!BA129*(1-VLOOKUP(ESCYLD2!BA$4,'[1]INTERNAL PARAMETERS-1'!$B$5:$J$44,5,FALSE))*VLOOKUP(ESCYLD2!BA$4,'[1]INTERNAL PARAMETERS-1'!$B$5:$J$44,8,FALSE)*VLOOKUP(ESCYLD2!BA$4,'[1]INTERNAL PARAMETERS-1'!$B$5:$J$44,3,FALSE)</f>
        <v>0</v>
      </c>
      <c r="BB129" s="52">
        <f>ESCYLD1!BB129*VLOOKUP(ESCYLD2!BB$4,'[1]INTERNAL PARAMETERS-1'!$B$5:$J$44,5,FALSE)*VLOOKUP(ESCYLD2!BB$4,'[1]INTERNAL PARAMETERS-1'!$B$5:$J$44,6,FALSE)*VLOOKUP(ESCYLD2!BB$4,'[1]INTERNAL PARAMETERS-1'!$B$5:$J$44,3,FALSE) + ESCYLD1!BB129*(1-VLOOKUP(ESCYLD2!BB$4,'[1]INTERNAL PARAMETERS-1'!$B$5:$J$44,5,FALSE))*VLOOKUP(ESCYLD2!BB$4,'[1]INTERNAL PARAMETERS-1'!$B$5:$J$44,8,FALSE)*VLOOKUP(ESCYLD2!BB$4,'[1]INTERNAL PARAMETERS-1'!$B$5:$J$44,3,FALSE)</f>
        <v>0</v>
      </c>
      <c r="BC129" s="52">
        <f>ESCYLD1!BC129*VLOOKUP(ESCYLD2!BC$4,'[1]INTERNAL PARAMETERS-1'!$B$5:$J$44,5,FALSE)*VLOOKUP(ESCYLD2!BC$4,'[1]INTERNAL PARAMETERS-1'!$B$5:$J$44,6,FALSE)*VLOOKUP(ESCYLD2!BC$4,'[1]INTERNAL PARAMETERS-1'!$B$5:$J$44,3,FALSE) + ESCYLD1!BC129*(1-VLOOKUP(ESCYLD2!BC$4,'[1]INTERNAL PARAMETERS-1'!$B$5:$J$44,5,FALSE))*VLOOKUP(ESCYLD2!BC$4,'[1]INTERNAL PARAMETERS-1'!$B$5:$J$44,8,FALSE)*VLOOKUP(ESCYLD2!BC$4,'[1]INTERNAL PARAMETERS-1'!$B$5:$J$44,3,FALSE)</f>
        <v>0</v>
      </c>
      <c r="BD129" s="52">
        <f>ESCYLD1!BD129*VLOOKUP(ESCYLD2!BD$4,'[1]INTERNAL PARAMETERS-1'!$B$5:$J$44,5,FALSE)*VLOOKUP(ESCYLD2!BD$4,'[1]INTERNAL PARAMETERS-1'!$B$5:$J$44,6,FALSE)*VLOOKUP(ESCYLD2!BD$4,'[1]INTERNAL PARAMETERS-1'!$B$5:$J$44,3,FALSE) + ESCYLD1!BD129*(1-VLOOKUP(ESCYLD2!BD$4,'[1]INTERNAL PARAMETERS-1'!$B$5:$J$44,5,FALSE))*VLOOKUP(ESCYLD2!BD$4,'[1]INTERNAL PARAMETERS-1'!$B$5:$J$44,8,FALSE)*VLOOKUP(ESCYLD2!BD$4,'[1]INTERNAL PARAMETERS-1'!$B$5:$J$44,3,FALSE)</f>
        <v>0</v>
      </c>
      <c r="BE129" s="52">
        <f>ESCYLD1!BE129*VLOOKUP(ESCYLD2!BE$4,'[1]INTERNAL PARAMETERS-1'!$B$5:$J$44,5,FALSE)*VLOOKUP(ESCYLD2!BE$4,'[1]INTERNAL PARAMETERS-1'!$B$5:$J$44,6,FALSE)*VLOOKUP(ESCYLD2!BE$4,'[1]INTERNAL PARAMETERS-1'!$B$5:$J$44,3,FALSE) + ESCYLD1!BE129*(1-VLOOKUP(ESCYLD2!BE$4,'[1]INTERNAL PARAMETERS-1'!$B$5:$J$44,5,FALSE))*VLOOKUP(ESCYLD2!BE$4,'[1]INTERNAL PARAMETERS-1'!$B$5:$J$44,8,FALSE)*VLOOKUP(ESCYLD2!BE$4,'[1]INTERNAL PARAMETERS-1'!$B$5:$J$44,3,FALSE)</f>
        <v>0</v>
      </c>
      <c r="BF129" s="52">
        <f>ESCYLD1!BF129*VLOOKUP(ESCYLD2!BF$4,'[1]INTERNAL PARAMETERS-1'!$B$5:$J$44,5,FALSE)*VLOOKUP(ESCYLD2!BF$4,'[1]INTERNAL PARAMETERS-1'!$B$5:$J$44,6,FALSE)*VLOOKUP(ESCYLD2!BF$4,'[1]INTERNAL PARAMETERS-1'!$B$5:$J$44,3,FALSE) + ESCYLD1!BF129*(1-VLOOKUP(ESCYLD2!BF$4,'[1]INTERNAL PARAMETERS-1'!$B$5:$J$44,5,FALSE))*VLOOKUP(ESCYLD2!BF$4,'[1]INTERNAL PARAMETERS-1'!$B$5:$J$44,8,FALSE)*VLOOKUP(ESCYLD2!BF$4,'[1]INTERNAL PARAMETERS-1'!$B$5:$J$44,3,FALSE)</f>
        <v>0</v>
      </c>
      <c r="BG129" s="52">
        <f>ESCYLD1!BG129*VLOOKUP(ESCYLD2!BG$4,'[1]INTERNAL PARAMETERS-1'!$B$5:$J$44,5,FALSE)*VLOOKUP(ESCYLD2!BG$4,'[1]INTERNAL PARAMETERS-1'!$B$5:$J$44,6,FALSE)*VLOOKUP(ESCYLD2!BG$4,'[1]INTERNAL PARAMETERS-1'!$B$5:$J$44,3,FALSE) + ESCYLD1!BG129*(1-VLOOKUP(ESCYLD2!BG$4,'[1]INTERNAL PARAMETERS-1'!$B$5:$J$44,5,FALSE))*VLOOKUP(ESCYLD2!BG$4,'[1]INTERNAL PARAMETERS-1'!$B$5:$J$44,8,FALSE)*VLOOKUP(ESCYLD2!BG$4,'[1]INTERNAL PARAMETERS-1'!$B$5:$J$44,3,FALSE)</f>
        <v>0</v>
      </c>
      <c r="BH129" s="52">
        <f>ESCYLD1!BH129*VLOOKUP(ESCYLD2!BH$4,'[1]INTERNAL PARAMETERS-1'!$B$5:$J$44,5,FALSE)*VLOOKUP(ESCYLD2!BH$4,'[1]INTERNAL PARAMETERS-1'!$B$5:$J$44,6,FALSE)*VLOOKUP(ESCYLD2!BH$4,'[1]INTERNAL PARAMETERS-1'!$B$5:$J$44,3,FALSE) + ESCYLD1!BH129*(1-VLOOKUP(ESCYLD2!BH$4,'[1]INTERNAL PARAMETERS-1'!$B$5:$J$44,5,FALSE))*VLOOKUP(ESCYLD2!BH$4,'[1]INTERNAL PARAMETERS-1'!$B$5:$J$44,8,FALSE)*VLOOKUP(ESCYLD2!BH$4,'[1]INTERNAL PARAMETERS-1'!$B$5:$J$44,3,FALSE)</f>
        <v>0</v>
      </c>
      <c r="BI129" s="52">
        <f>ESCYLD1!BI129*VLOOKUP(ESCYLD2!BI$4,'[1]INTERNAL PARAMETERS-1'!$B$5:$J$44,5,FALSE)*VLOOKUP(ESCYLD2!BI$4,'[1]INTERNAL PARAMETERS-1'!$B$5:$J$44,6,FALSE)*VLOOKUP(ESCYLD2!BI$4,'[1]INTERNAL PARAMETERS-1'!$B$5:$J$44,3,FALSE) + ESCYLD1!BI129*(1-VLOOKUP(ESCYLD2!BI$4,'[1]INTERNAL PARAMETERS-1'!$B$5:$J$44,5,FALSE))*VLOOKUP(ESCYLD2!BI$4,'[1]INTERNAL PARAMETERS-1'!$B$5:$J$44,8,FALSE)*VLOOKUP(ESCYLD2!BI$4,'[1]INTERNAL PARAMETERS-1'!$B$5:$J$44,3,FALSE)</f>
        <v>0</v>
      </c>
      <c r="BJ129" s="52">
        <f>ESCYLD1!BJ129*VLOOKUP(ESCYLD2!BJ$4,'[1]INTERNAL PARAMETERS-1'!$B$5:$J$44,5,FALSE)*VLOOKUP(ESCYLD2!BJ$4,'[1]INTERNAL PARAMETERS-1'!$B$5:$J$44,6,FALSE)*VLOOKUP(ESCYLD2!BJ$4,'[1]INTERNAL PARAMETERS-1'!$B$5:$J$44,3,FALSE) + ESCYLD1!BJ129*(1-VLOOKUP(ESCYLD2!BJ$4,'[1]INTERNAL PARAMETERS-1'!$B$5:$J$44,5,FALSE))*VLOOKUP(ESCYLD2!BJ$4,'[1]INTERNAL PARAMETERS-1'!$B$5:$J$44,8,FALSE)*VLOOKUP(ESCYLD2!BJ$4,'[1]INTERNAL PARAMETERS-1'!$B$5:$J$44,3,FALSE)</f>
        <v>0</v>
      </c>
      <c r="BK129" s="52">
        <f>ESCYLD1!BK129*VLOOKUP(ESCYLD2!BK$4,'[1]INTERNAL PARAMETERS-1'!$B$5:$J$44,5,FALSE)*VLOOKUP(ESCYLD2!BK$4,'[1]INTERNAL PARAMETERS-1'!$B$5:$J$44,6,FALSE)*VLOOKUP(ESCYLD2!BK$4,'[1]INTERNAL PARAMETERS-1'!$B$5:$J$44,3,FALSE) + ESCYLD1!BK129*(1-VLOOKUP(ESCYLD2!BK$4,'[1]INTERNAL PARAMETERS-1'!$B$5:$J$44,5,FALSE))*VLOOKUP(ESCYLD2!BK$4,'[1]INTERNAL PARAMETERS-1'!$B$5:$J$44,8,FALSE)*VLOOKUP(ESCYLD2!BK$4,'[1]INTERNAL PARAMETERS-1'!$B$5:$J$44,3,FALSE)</f>
        <v>0</v>
      </c>
      <c r="BL129" s="52">
        <f>ESCYLD1!BL129*VLOOKUP(ESCYLD2!BL$4,'[1]INTERNAL PARAMETERS-1'!$B$5:$J$44,5,FALSE)*VLOOKUP(ESCYLD2!BL$4,'[1]INTERNAL PARAMETERS-1'!$B$5:$J$44,6,FALSE)*VLOOKUP(ESCYLD2!BL$4,'[1]INTERNAL PARAMETERS-1'!$B$5:$J$44,3,FALSE) + ESCYLD1!BL129*(1-VLOOKUP(ESCYLD2!BL$4,'[1]INTERNAL PARAMETERS-1'!$B$5:$J$44,5,FALSE))*VLOOKUP(ESCYLD2!BL$4,'[1]INTERNAL PARAMETERS-1'!$B$5:$J$44,8,FALSE)*VLOOKUP(ESCYLD2!BL$4,'[1]INTERNAL PARAMETERS-1'!$B$5:$J$44,3,FALSE)</f>
        <v>0</v>
      </c>
      <c r="BM129" s="52">
        <f>ESCYLD1!BM129*VLOOKUP(ESCYLD2!BM$4,'[1]INTERNAL PARAMETERS-1'!$B$5:$J$44,5,FALSE)*VLOOKUP(ESCYLD2!BM$4,'[1]INTERNAL PARAMETERS-1'!$B$5:$J$44,6,FALSE)*VLOOKUP(ESCYLD2!BM$4,'[1]INTERNAL PARAMETERS-1'!$B$5:$J$44,3,FALSE) + ESCYLD1!BM129*(1-VLOOKUP(ESCYLD2!BM$4,'[1]INTERNAL PARAMETERS-1'!$B$5:$J$44,5,FALSE))*VLOOKUP(ESCYLD2!BM$4,'[1]INTERNAL PARAMETERS-1'!$B$5:$J$44,8,FALSE)*VLOOKUP(ESCYLD2!BM$4,'[1]INTERNAL PARAMETERS-1'!$B$5:$J$44,3,FALSE)</f>
        <v>0</v>
      </c>
      <c r="BN129" s="52">
        <f>ESCYLD1!BN129*VLOOKUP(ESCYLD2!BN$4,'[1]INTERNAL PARAMETERS-1'!$B$5:$J$44,5,FALSE)*VLOOKUP(ESCYLD2!BN$4,'[1]INTERNAL PARAMETERS-1'!$B$5:$J$44,6,FALSE)*VLOOKUP(ESCYLD2!BN$4,'[1]INTERNAL PARAMETERS-1'!$B$5:$J$44,3,FALSE) + ESCYLD1!BN129*(1-VLOOKUP(ESCYLD2!BN$4,'[1]INTERNAL PARAMETERS-1'!$B$5:$J$44,5,FALSE))*VLOOKUP(ESCYLD2!BN$4,'[1]INTERNAL PARAMETERS-1'!$B$5:$J$44,8,FALSE)*VLOOKUP(ESCYLD2!BN$4,'[1]INTERNAL PARAMETERS-1'!$B$5:$J$44,3,FALSE)</f>
        <v>0</v>
      </c>
      <c r="BO129" s="52">
        <f>ESCYLD1!BO129*VLOOKUP(ESCYLD2!BO$4,'[1]INTERNAL PARAMETERS-1'!$B$5:$J$44,5,FALSE)*VLOOKUP(ESCYLD2!BO$4,'[1]INTERNAL PARAMETERS-1'!$B$5:$J$44,6,FALSE)*VLOOKUP(ESCYLD2!BO$4,'[1]INTERNAL PARAMETERS-1'!$B$5:$J$44,3,FALSE) + ESCYLD1!BO129*(1-VLOOKUP(ESCYLD2!BO$4,'[1]INTERNAL PARAMETERS-1'!$B$5:$J$44,5,FALSE))*VLOOKUP(ESCYLD2!BO$4,'[1]INTERNAL PARAMETERS-1'!$B$5:$J$44,8,FALSE)*VLOOKUP(ESCYLD2!BO$4,'[1]INTERNAL PARAMETERS-1'!$B$5:$J$44,3,FALSE)</f>
        <v>0</v>
      </c>
      <c r="BP129" s="52">
        <f>ESCYLD1!BP129*VLOOKUP(ESCYLD2!BP$4,'[1]INTERNAL PARAMETERS-1'!$B$5:$J$44,5,FALSE)*VLOOKUP(ESCYLD2!BP$4,'[1]INTERNAL PARAMETERS-1'!$B$5:$J$44,6,FALSE)*VLOOKUP(ESCYLD2!BP$4,'[1]INTERNAL PARAMETERS-1'!$B$5:$J$44,3,FALSE) + ESCYLD1!BP129*(1-VLOOKUP(ESCYLD2!BP$4,'[1]INTERNAL PARAMETERS-1'!$B$5:$J$44,5,FALSE))*VLOOKUP(ESCYLD2!BP$4,'[1]INTERNAL PARAMETERS-1'!$B$5:$J$44,8,FALSE)*VLOOKUP(ESCYLD2!BP$4,'[1]INTERNAL PARAMETERS-1'!$B$5:$J$44,3,FALSE)</f>
        <v>0</v>
      </c>
      <c r="BQ129" s="52">
        <f>ESCYLD1!BQ129*VLOOKUP(ESCYLD2!BQ$4,'[1]INTERNAL PARAMETERS-1'!$B$5:$J$44,5,FALSE)*VLOOKUP(ESCYLD2!BQ$4,'[1]INTERNAL PARAMETERS-1'!$B$5:$J$44,6,FALSE)*VLOOKUP(ESCYLD2!BQ$4,'[1]INTERNAL PARAMETERS-1'!$B$5:$J$44,3,FALSE) + ESCYLD1!BQ129*(1-VLOOKUP(ESCYLD2!BQ$4,'[1]INTERNAL PARAMETERS-1'!$B$5:$J$44,5,FALSE))*VLOOKUP(ESCYLD2!BQ$4,'[1]INTERNAL PARAMETERS-1'!$B$5:$J$44,8,FALSE)*VLOOKUP(ESCYLD2!BQ$4,'[1]INTERNAL PARAMETERS-1'!$B$5:$J$44,3,FALSE)</f>
        <v>0</v>
      </c>
      <c r="BR129" s="52">
        <f>ESCYLD1!BR129*VLOOKUP(ESCYLD2!BR$4,'[1]INTERNAL PARAMETERS-1'!$B$5:$J$44,5,FALSE)*VLOOKUP(ESCYLD2!BR$4,'[1]INTERNAL PARAMETERS-1'!$B$5:$J$44,6,FALSE)*VLOOKUP(ESCYLD2!BR$4,'[1]INTERNAL PARAMETERS-1'!$B$5:$J$44,3,FALSE) + ESCYLD1!BR129*(1-VLOOKUP(ESCYLD2!BR$4,'[1]INTERNAL PARAMETERS-1'!$B$5:$J$44,5,FALSE))*VLOOKUP(ESCYLD2!BR$4,'[1]INTERNAL PARAMETERS-1'!$B$5:$J$44,8,FALSE)*VLOOKUP(ESCYLD2!BR$4,'[1]INTERNAL PARAMETERS-1'!$B$5:$J$44,3,FALSE)</f>
        <v>0</v>
      </c>
      <c r="BS129" s="52">
        <f>ESCYLD1!BS129*VLOOKUP(ESCYLD2!BS$4,'[1]INTERNAL PARAMETERS-1'!$B$5:$J$44,5,FALSE)*VLOOKUP(ESCYLD2!BS$4,'[1]INTERNAL PARAMETERS-1'!$B$5:$J$44,6,FALSE)*VLOOKUP(ESCYLD2!BS$4,'[1]INTERNAL PARAMETERS-1'!$B$5:$J$44,3,FALSE) + ESCYLD1!BS129*(1-VLOOKUP(ESCYLD2!BS$4,'[1]INTERNAL PARAMETERS-1'!$B$5:$J$44,5,FALSE))*VLOOKUP(ESCYLD2!BS$4,'[1]INTERNAL PARAMETERS-1'!$B$5:$J$44,8,FALSE)*VLOOKUP(ESCYLD2!BS$4,'[1]INTERNAL PARAMETERS-1'!$B$5:$J$44,3,FALSE)</f>
        <v>0</v>
      </c>
      <c r="BT129" s="52">
        <f>ESCYLD1!BT129*VLOOKUP(ESCYLD2!BT$4,'[1]INTERNAL PARAMETERS-1'!$B$5:$J$44,5,FALSE)*VLOOKUP(ESCYLD2!BT$4,'[1]INTERNAL PARAMETERS-1'!$B$5:$J$44,6,FALSE)*VLOOKUP(ESCYLD2!BT$4,'[1]INTERNAL PARAMETERS-1'!$B$5:$J$44,3,FALSE) + ESCYLD1!BT129*(1-VLOOKUP(ESCYLD2!BT$4,'[1]INTERNAL PARAMETERS-1'!$B$5:$J$44,5,FALSE))*VLOOKUP(ESCYLD2!BT$4,'[1]INTERNAL PARAMETERS-1'!$B$5:$J$44,8,FALSE)*VLOOKUP(ESCYLD2!BT$4,'[1]INTERNAL PARAMETERS-1'!$B$5:$J$44,3,FALSE)</f>
        <v>0</v>
      </c>
      <c r="BU129" s="52">
        <f>ESCYLD1!BU129*VLOOKUP(ESCYLD2!BU$4,'[1]INTERNAL PARAMETERS-1'!$B$5:$J$44,5,FALSE)*VLOOKUP(ESCYLD2!BU$4,'[1]INTERNAL PARAMETERS-1'!$B$5:$J$44,6,FALSE)*VLOOKUP(ESCYLD2!BU$4,'[1]INTERNAL PARAMETERS-1'!$B$5:$J$44,3,FALSE) + ESCYLD1!BU129*(1-VLOOKUP(ESCYLD2!BU$4,'[1]INTERNAL PARAMETERS-1'!$B$5:$J$44,5,FALSE))*VLOOKUP(ESCYLD2!BU$4,'[1]INTERNAL PARAMETERS-1'!$B$5:$J$44,8,FALSE)*VLOOKUP(ESCYLD2!BU$4,'[1]INTERNAL PARAMETERS-1'!$B$5:$J$44,3,FALSE)</f>
        <v>0</v>
      </c>
      <c r="BV129" s="52">
        <f>ESCYLD1!BV129*VLOOKUP(ESCYLD2!BV$4,'[1]INTERNAL PARAMETERS-1'!$B$5:$J$44,5,FALSE)*VLOOKUP(ESCYLD2!BV$4,'[1]INTERNAL PARAMETERS-1'!$B$5:$J$44,6,FALSE)*VLOOKUP(ESCYLD2!BV$4,'[1]INTERNAL PARAMETERS-1'!$B$5:$J$44,3,FALSE) + ESCYLD1!BV129*(1-VLOOKUP(ESCYLD2!BV$4,'[1]INTERNAL PARAMETERS-1'!$B$5:$J$44,5,FALSE))*VLOOKUP(ESCYLD2!BV$4,'[1]INTERNAL PARAMETERS-1'!$B$5:$J$44,8,FALSE)*VLOOKUP(ESCYLD2!BV$4,'[1]INTERNAL PARAMETERS-1'!$B$5:$J$44,3,FALSE)</f>
        <v>0</v>
      </c>
      <c r="BW129" s="52">
        <f>ESCYLD1!BW129*VLOOKUP(ESCYLD2!BW$4,'[1]INTERNAL PARAMETERS-1'!$B$5:$J$44,5,FALSE)*VLOOKUP(ESCYLD2!BW$4,'[1]INTERNAL PARAMETERS-1'!$B$5:$J$44,6,FALSE)*VLOOKUP(ESCYLD2!BW$4,'[1]INTERNAL PARAMETERS-1'!$B$5:$J$44,3,FALSE) + ESCYLD1!BW129*(1-VLOOKUP(ESCYLD2!BW$4,'[1]INTERNAL PARAMETERS-1'!$B$5:$J$44,5,FALSE))*VLOOKUP(ESCYLD2!BW$4,'[1]INTERNAL PARAMETERS-1'!$B$5:$J$44,8,FALSE)*VLOOKUP(ESCYLD2!BW$4,'[1]INTERNAL PARAMETERS-1'!$B$5:$J$44,3,FALSE)</f>
        <v>0</v>
      </c>
      <c r="BX129" s="52">
        <f>ESCYLD1!BX129*VLOOKUP(ESCYLD2!BX$4,'[1]INTERNAL PARAMETERS-1'!$B$5:$J$44,5,FALSE)*VLOOKUP(ESCYLD2!BX$4,'[1]INTERNAL PARAMETERS-1'!$B$5:$J$44,6,FALSE)*VLOOKUP(ESCYLD2!BX$4,'[1]INTERNAL PARAMETERS-1'!$B$5:$J$44,3,FALSE) + ESCYLD1!BX129*(1-VLOOKUP(ESCYLD2!BX$4,'[1]INTERNAL PARAMETERS-1'!$B$5:$J$44,5,FALSE))*VLOOKUP(ESCYLD2!BX$4,'[1]INTERNAL PARAMETERS-1'!$B$5:$J$44,8,FALSE)*VLOOKUP(ESCYLD2!BX$4,'[1]INTERNAL PARAMETERS-1'!$B$5:$J$44,3,FALSE)</f>
        <v>0</v>
      </c>
      <c r="BY129" s="52">
        <f>ESCYLD1!BY129*VLOOKUP(ESCYLD2!BY$4,'[1]INTERNAL PARAMETERS-1'!$B$5:$J$44,5,FALSE)*VLOOKUP(ESCYLD2!BY$4,'[1]INTERNAL PARAMETERS-1'!$B$5:$J$44,6,FALSE)*VLOOKUP(ESCYLD2!BY$4,'[1]INTERNAL PARAMETERS-1'!$B$5:$J$44,3,FALSE) + ESCYLD1!BY129*(1-VLOOKUP(ESCYLD2!BY$4,'[1]INTERNAL PARAMETERS-1'!$B$5:$J$44,5,FALSE))*VLOOKUP(ESCYLD2!BY$4,'[1]INTERNAL PARAMETERS-1'!$B$5:$J$44,8,FALSE)*VLOOKUP(ESCYLD2!BY$4,'[1]INTERNAL PARAMETERS-1'!$B$5:$J$44,3,FALSE)</f>
        <v>0</v>
      </c>
      <c r="BZ129" s="52">
        <f>ESCYLD1!BZ129*VLOOKUP(ESCYLD2!BZ$4,'[1]INTERNAL PARAMETERS-1'!$B$5:$J$44,5,FALSE)*VLOOKUP(ESCYLD2!BZ$4,'[1]INTERNAL PARAMETERS-1'!$B$5:$J$44,6,FALSE)*VLOOKUP(ESCYLD2!BZ$4,'[1]INTERNAL PARAMETERS-1'!$B$5:$J$44,3,FALSE) + ESCYLD1!BZ129*(1-VLOOKUP(ESCYLD2!BZ$4,'[1]INTERNAL PARAMETERS-1'!$B$5:$J$44,5,FALSE))*VLOOKUP(ESCYLD2!BZ$4,'[1]INTERNAL PARAMETERS-1'!$B$5:$J$44,8,FALSE)*VLOOKUP(ESCYLD2!BZ$4,'[1]INTERNAL PARAMETERS-1'!$B$5:$J$44,3,FALSE)</f>
        <v>0</v>
      </c>
      <c r="CA129" s="52">
        <f>ESCYLD1!CA129*VLOOKUP(ESCYLD2!CA$4,'[1]INTERNAL PARAMETERS-1'!$B$5:$J$44,5,FALSE)*VLOOKUP(ESCYLD2!CA$4,'[1]INTERNAL PARAMETERS-1'!$B$5:$J$44,6,FALSE)*VLOOKUP(ESCYLD2!CA$4,'[1]INTERNAL PARAMETERS-1'!$B$5:$J$44,3,FALSE) + ESCYLD1!CA129*(1-VLOOKUP(ESCYLD2!CA$4,'[1]INTERNAL PARAMETERS-1'!$B$5:$J$44,5,FALSE))*VLOOKUP(ESCYLD2!CA$4,'[1]INTERNAL PARAMETERS-1'!$B$5:$J$44,8,FALSE)*VLOOKUP(ESCYLD2!CA$4,'[1]INTERNAL PARAMETERS-1'!$B$5:$J$44,3,FALSE)</f>
        <v>0</v>
      </c>
      <c r="CB129" s="52">
        <f>ESCYLD1!CB129*VLOOKUP(ESCYLD2!CB$4,'[1]INTERNAL PARAMETERS-1'!$B$5:$J$44,5,FALSE)*VLOOKUP(ESCYLD2!CB$4,'[1]INTERNAL PARAMETERS-1'!$B$5:$J$44,6,FALSE)*VLOOKUP(ESCYLD2!CB$4,'[1]INTERNAL PARAMETERS-1'!$B$5:$J$44,3,FALSE) + ESCYLD1!CB129*(1-VLOOKUP(ESCYLD2!CB$4,'[1]INTERNAL PARAMETERS-1'!$B$5:$J$44,5,FALSE))*VLOOKUP(ESCYLD2!CB$4,'[1]INTERNAL PARAMETERS-1'!$B$5:$J$44,8,FALSE)*VLOOKUP(ESCYLD2!CB$4,'[1]INTERNAL PARAMETERS-1'!$B$5:$J$44,3,FALSE)</f>
        <v>0</v>
      </c>
      <c r="CC129" s="52">
        <f>ESCYLD1!CC129*VLOOKUP(ESCYLD2!CC$4,'[1]INTERNAL PARAMETERS-1'!$B$5:$J$44,5,FALSE)*VLOOKUP(ESCYLD2!CC$4,'[1]INTERNAL PARAMETERS-1'!$B$5:$J$44,6,FALSE)*VLOOKUP(ESCYLD2!CC$4,'[1]INTERNAL PARAMETERS-1'!$B$5:$J$44,3,FALSE) + ESCYLD1!CC129*(1-VLOOKUP(ESCYLD2!CC$4,'[1]INTERNAL PARAMETERS-1'!$B$5:$J$44,5,FALSE))*VLOOKUP(ESCYLD2!CC$4,'[1]INTERNAL PARAMETERS-1'!$B$5:$J$44,8,FALSE)*VLOOKUP(ESCYLD2!CC$4,'[1]INTERNAL PARAMETERS-1'!$B$5:$J$44,3,FALSE)</f>
        <v>0</v>
      </c>
      <c r="CD129" s="52">
        <f>ESCYLD1!CD129*VLOOKUP(ESCYLD2!CD$4,'[1]INTERNAL PARAMETERS-1'!$B$5:$J$44,5,FALSE)*VLOOKUP(ESCYLD2!CD$4,'[1]INTERNAL PARAMETERS-1'!$B$5:$J$44,6,FALSE)*VLOOKUP(ESCYLD2!CD$4,'[1]INTERNAL PARAMETERS-1'!$B$5:$J$44,3,FALSE) + ESCYLD1!CD129*(1-VLOOKUP(ESCYLD2!CD$4,'[1]INTERNAL PARAMETERS-1'!$B$5:$J$44,5,FALSE))*VLOOKUP(ESCYLD2!CD$4,'[1]INTERNAL PARAMETERS-1'!$B$5:$J$44,8,FALSE)*VLOOKUP(ESCYLD2!CD$4,'[1]INTERNAL PARAMETERS-1'!$B$5:$J$44,3,FALSE)</f>
        <v>0</v>
      </c>
      <c r="CE129" s="52">
        <f>ESCYLD1!CE129*VLOOKUP(ESCYLD2!CE$4,'[1]INTERNAL PARAMETERS-1'!$B$5:$J$44,5,FALSE)*VLOOKUP(ESCYLD2!CE$4,'[1]INTERNAL PARAMETERS-1'!$B$5:$J$44,6,FALSE)*VLOOKUP(ESCYLD2!CE$4,'[1]INTERNAL PARAMETERS-1'!$B$5:$J$44,3,FALSE) + ESCYLD1!CE129*(1-VLOOKUP(ESCYLD2!CE$4,'[1]INTERNAL PARAMETERS-1'!$B$5:$J$44,5,FALSE))*VLOOKUP(ESCYLD2!CE$4,'[1]INTERNAL PARAMETERS-1'!$B$5:$J$44,8,FALSE)*VLOOKUP(ESCYLD2!CE$4,'[1]INTERNAL PARAMETERS-1'!$B$5:$J$44,3,FALSE)</f>
        <v>0</v>
      </c>
      <c r="CF129" s="52">
        <f>ESCYLD1!CF129*VLOOKUP(ESCYLD2!CF$4,'[1]INTERNAL PARAMETERS-1'!$B$5:$J$44,5,FALSE)*VLOOKUP(ESCYLD2!CF$4,'[1]INTERNAL PARAMETERS-1'!$B$5:$J$44,6,FALSE)*VLOOKUP(ESCYLD2!CF$4,'[1]INTERNAL PARAMETERS-1'!$B$5:$J$44,3,FALSE) + ESCYLD1!CF129*(1-VLOOKUP(ESCYLD2!CF$4,'[1]INTERNAL PARAMETERS-1'!$B$5:$J$44,5,FALSE))*VLOOKUP(ESCYLD2!CF$4,'[1]INTERNAL PARAMETERS-1'!$B$5:$J$44,8,FALSE)*VLOOKUP(ESCYLD2!CF$4,'[1]INTERNAL PARAMETERS-1'!$B$5:$J$44,3,FALSE)</f>
        <v>0</v>
      </c>
      <c r="CG129" s="52">
        <f>ESCYLD1!CG129*VLOOKUP(ESCYLD2!CG$4,'[1]INTERNAL PARAMETERS-1'!$B$5:$J$44,5,FALSE)*VLOOKUP(ESCYLD2!CG$4,'[1]INTERNAL PARAMETERS-1'!$B$5:$J$44,6,FALSE)*VLOOKUP(ESCYLD2!CG$4,'[1]INTERNAL PARAMETERS-1'!$B$5:$J$44,3,FALSE) + ESCYLD1!CG129*(1-VLOOKUP(ESCYLD2!CG$4,'[1]INTERNAL PARAMETERS-1'!$B$5:$J$44,5,FALSE))*VLOOKUP(ESCYLD2!CG$4,'[1]INTERNAL PARAMETERS-1'!$B$5:$J$44,8,FALSE)*VLOOKUP(ESCYLD2!CG$4,'[1]INTERNAL PARAMETERS-1'!$B$5:$J$44,3,FALSE)</f>
        <v>0</v>
      </c>
      <c r="CH129" s="51">
        <f>ESCYLD1!CH129*VLOOKUP(ESCYLD2!CH$4,'[1]INTERNAL PARAMETERS-1'!$B$5:$J$44,5,FALSE)*VLOOKUP(ESCYLD2!CH$4,'[1]INTERNAL PARAMETERS-1'!$B$5:$J$44,6,FALSE)*VLOOKUP(ESCYLD2!CH$4,'[1]INTERNAL PARAMETERS-1'!$B$5:$J$44,3,FALSE) + ESCYLD1!CH129*(1-VLOOKUP(ESCYLD2!CH$4,'[1]INTERNAL PARAMETERS-1'!$B$5:$J$44,5,FALSE))*VLOOKUP(ESCYLD2!CH$4,'[1]INTERNAL PARAMETERS-1'!$B$5:$J$44,8,FALSE)*VLOOKUP(ESCYLD2!CH$4,'[1]INTERNAL PARAMETERS-1'!$B$5:$J$44,3,FALSE)</f>
        <v>0</v>
      </c>
      <c r="CJ129" s="53">
        <f t="shared" si="2"/>
        <v>0</v>
      </c>
      <c r="CK129" s="51">
        <f t="shared" si="3"/>
        <v>0</v>
      </c>
    </row>
    <row r="130" spans="2:89" x14ac:dyDescent="0.5">
      <c r="B130" s="66" t="s">
        <v>9</v>
      </c>
      <c r="C130" s="65" t="s">
        <v>90</v>
      </c>
      <c r="D130" s="65" t="s">
        <v>71</v>
      </c>
      <c r="E130" s="151">
        <f>ESC!AF130</f>
        <v>0</v>
      </c>
      <c r="F130" s="67">
        <f>'[1]INTERNAL PARAMETERS-1'!M22</f>
        <v>5.05</v>
      </c>
      <c r="G130" s="53">
        <f>ESCYLD1!G130*VLOOKUP(ESCYLD2!G$4,'[1]INTERNAL PARAMETERS-1'!$B$5:$J$44,5,FALSE)*VLOOKUP(ESCYLD2!G$4,'[1]INTERNAL PARAMETERS-1'!$B$5:$J$44,7,FALSE)*ESCYLD2!$F130 + ESCYLD1!G130*(1-VLOOKUP(ESCYLD2!G$4,'[1]INTERNAL PARAMETERS-1'!$B$5:$J$44,5,FALSE))*VLOOKUP(ESCYLD2!G$4,'[1]INTERNAL PARAMETERS-1'!$B$5:$J$44,9,FALSE)*ESCYLD2!$F130</f>
        <v>0</v>
      </c>
      <c r="H130" s="52">
        <f>ESCYLD1!H130*VLOOKUP(ESCYLD2!H$4,'[1]INTERNAL PARAMETERS-1'!$B$5:$J$44,5,FALSE)*VLOOKUP(ESCYLD2!H$4,'[1]INTERNAL PARAMETERS-1'!$B$5:$J$44,7,FALSE)*ESCYLD2!$F130 + ESCYLD1!H130*(1-VLOOKUP(ESCYLD2!H$4,'[1]INTERNAL PARAMETERS-1'!$B$5:$J$44,5,FALSE))*VLOOKUP(ESCYLD2!H$4,'[1]INTERNAL PARAMETERS-1'!$B$5:$J$44,9,FALSE)*ESCYLD2!$F130</f>
        <v>0</v>
      </c>
      <c r="I130" s="52">
        <f>ESCYLD1!I130*VLOOKUP(ESCYLD2!I$4,'[1]INTERNAL PARAMETERS-1'!$B$5:$J$44,5,FALSE)*VLOOKUP(ESCYLD2!I$4,'[1]INTERNAL PARAMETERS-1'!$B$5:$J$44,7,FALSE)*ESCYLD2!$F130 + ESCYLD1!I130*(1-VLOOKUP(ESCYLD2!I$4,'[1]INTERNAL PARAMETERS-1'!$B$5:$J$44,5,FALSE))*VLOOKUP(ESCYLD2!I$4,'[1]INTERNAL PARAMETERS-1'!$B$5:$J$44,9,FALSE)*ESCYLD2!$F130</f>
        <v>0</v>
      </c>
      <c r="J130" s="52">
        <f>ESCYLD1!J130*VLOOKUP(ESCYLD2!J$4,'[1]INTERNAL PARAMETERS-1'!$B$5:$J$44,5,FALSE)*VLOOKUP(ESCYLD2!J$4,'[1]INTERNAL PARAMETERS-1'!$B$5:$J$44,7,FALSE)*ESCYLD2!$F130 + ESCYLD1!J130*(1-VLOOKUP(ESCYLD2!J$4,'[1]INTERNAL PARAMETERS-1'!$B$5:$J$44,5,FALSE))*VLOOKUP(ESCYLD2!J$4,'[1]INTERNAL PARAMETERS-1'!$B$5:$J$44,9,FALSE)*ESCYLD2!$F130</f>
        <v>0</v>
      </c>
      <c r="K130" s="52">
        <f>ESCYLD1!K130*VLOOKUP(ESCYLD2!K$4,'[1]INTERNAL PARAMETERS-1'!$B$5:$J$44,5,FALSE)*VLOOKUP(ESCYLD2!K$4,'[1]INTERNAL PARAMETERS-1'!$B$5:$J$44,7,FALSE)*ESCYLD2!$F130 + ESCYLD1!K130*(1-VLOOKUP(ESCYLD2!K$4,'[1]INTERNAL PARAMETERS-1'!$B$5:$J$44,5,FALSE))*VLOOKUP(ESCYLD2!K$4,'[1]INTERNAL PARAMETERS-1'!$B$5:$J$44,9,FALSE)*ESCYLD2!$F130</f>
        <v>0</v>
      </c>
      <c r="L130" s="52">
        <f>ESCYLD1!L130*VLOOKUP(ESCYLD2!L$4,'[1]INTERNAL PARAMETERS-1'!$B$5:$J$44,5,FALSE)*VLOOKUP(ESCYLD2!L$4,'[1]INTERNAL PARAMETERS-1'!$B$5:$J$44,7,FALSE)*ESCYLD2!$F130 + ESCYLD1!L130*(1-VLOOKUP(ESCYLD2!L$4,'[1]INTERNAL PARAMETERS-1'!$B$5:$J$44,5,FALSE))*VLOOKUP(ESCYLD2!L$4,'[1]INTERNAL PARAMETERS-1'!$B$5:$J$44,9,FALSE)*ESCYLD2!$F130</f>
        <v>0</v>
      </c>
      <c r="M130" s="52">
        <f>ESCYLD1!M130*VLOOKUP(ESCYLD2!M$4,'[1]INTERNAL PARAMETERS-1'!$B$5:$J$44,5,FALSE)*VLOOKUP(ESCYLD2!M$4,'[1]INTERNAL PARAMETERS-1'!$B$5:$J$44,7,FALSE)*ESCYLD2!$F130 + ESCYLD1!M130*(1-VLOOKUP(ESCYLD2!M$4,'[1]INTERNAL PARAMETERS-1'!$B$5:$J$44,5,FALSE))*VLOOKUP(ESCYLD2!M$4,'[1]INTERNAL PARAMETERS-1'!$B$5:$J$44,9,FALSE)*ESCYLD2!$F130</f>
        <v>0</v>
      </c>
      <c r="N130" s="52">
        <f>ESCYLD1!N130*VLOOKUP(ESCYLD2!N$4,'[1]INTERNAL PARAMETERS-1'!$B$5:$J$44,5,FALSE)*VLOOKUP(ESCYLD2!N$4,'[1]INTERNAL PARAMETERS-1'!$B$5:$J$44,7,FALSE)*ESCYLD2!$F130 + ESCYLD1!N130*(1-VLOOKUP(ESCYLD2!N$4,'[1]INTERNAL PARAMETERS-1'!$B$5:$J$44,5,FALSE))*VLOOKUP(ESCYLD2!N$4,'[1]INTERNAL PARAMETERS-1'!$B$5:$J$44,9,FALSE)*ESCYLD2!$F130</f>
        <v>0</v>
      </c>
      <c r="O130" s="52">
        <f>ESCYLD1!O130*VLOOKUP(ESCYLD2!O$4,'[1]INTERNAL PARAMETERS-1'!$B$5:$J$44,5,FALSE)*VLOOKUP(ESCYLD2!O$4,'[1]INTERNAL PARAMETERS-1'!$B$5:$J$44,7,FALSE)*ESCYLD2!$F130 + ESCYLD1!O130*(1-VLOOKUP(ESCYLD2!O$4,'[1]INTERNAL PARAMETERS-1'!$B$5:$J$44,5,FALSE))*VLOOKUP(ESCYLD2!O$4,'[1]INTERNAL PARAMETERS-1'!$B$5:$J$44,9,FALSE)*ESCYLD2!$F130</f>
        <v>0</v>
      </c>
      <c r="P130" s="52">
        <f>ESCYLD1!P130*VLOOKUP(ESCYLD2!P$4,'[1]INTERNAL PARAMETERS-1'!$B$5:$J$44,5,FALSE)*VLOOKUP(ESCYLD2!P$4,'[1]INTERNAL PARAMETERS-1'!$B$5:$J$44,7,FALSE)*ESCYLD2!$F130 + ESCYLD1!P130*(1-VLOOKUP(ESCYLD2!P$4,'[1]INTERNAL PARAMETERS-1'!$B$5:$J$44,5,FALSE))*VLOOKUP(ESCYLD2!P$4,'[1]INTERNAL PARAMETERS-1'!$B$5:$J$44,9,FALSE)*ESCYLD2!$F130</f>
        <v>0</v>
      </c>
      <c r="Q130" s="52">
        <f>ESCYLD1!Q130*VLOOKUP(ESCYLD2!Q$4,'[1]INTERNAL PARAMETERS-1'!$B$5:$J$44,5,FALSE)*VLOOKUP(ESCYLD2!Q$4,'[1]INTERNAL PARAMETERS-1'!$B$5:$J$44,7,FALSE)*ESCYLD2!$F130 + ESCYLD1!Q130*(1-VLOOKUP(ESCYLD2!Q$4,'[1]INTERNAL PARAMETERS-1'!$B$5:$J$44,5,FALSE))*VLOOKUP(ESCYLD2!Q$4,'[1]INTERNAL PARAMETERS-1'!$B$5:$J$44,9,FALSE)*ESCYLD2!$F130</f>
        <v>0</v>
      </c>
      <c r="R130" s="52">
        <f>ESCYLD1!R130*VLOOKUP(ESCYLD2!R$4,'[1]INTERNAL PARAMETERS-1'!$B$5:$J$44,5,FALSE)*VLOOKUP(ESCYLD2!R$4,'[1]INTERNAL PARAMETERS-1'!$B$5:$J$44,7,FALSE)*ESCYLD2!$F130 + ESCYLD1!R130*(1-VLOOKUP(ESCYLD2!R$4,'[1]INTERNAL PARAMETERS-1'!$B$5:$J$44,5,FALSE))*VLOOKUP(ESCYLD2!R$4,'[1]INTERNAL PARAMETERS-1'!$B$5:$J$44,9,FALSE)*ESCYLD2!$F130</f>
        <v>0</v>
      </c>
      <c r="S130" s="52">
        <f>ESCYLD1!S130*VLOOKUP(ESCYLD2!S$4,'[1]INTERNAL PARAMETERS-1'!$B$5:$J$44,5,FALSE)*VLOOKUP(ESCYLD2!S$4,'[1]INTERNAL PARAMETERS-1'!$B$5:$J$44,7,FALSE)*ESCYLD2!$F130 + ESCYLD1!S130*(1-VLOOKUP(ESCYLD2!S$4,'[1]INTERNAL PARAMETERS-1'!$B$5:$J$44,5,FALSE))*VLOOKUP(ESCYLD2!S$4,'[1]INTERNAL PARAMETERS-1'!$B$5:$J$44,9,FALSE)*ESCYLD2!$F130</f>
        <v>0</v>
      </c>
      <c r="T130" s="52">
        <f>ESCYLD1!T130*VLOOKUP(ESCYLD2!T$4,'[1]INTERNAL PARAMETERS-1'!$B$5:$J$44,5,FALSE)*VLOOKUP(ESCYLD2!T$4,'[1]INTERNAL PARAMETERS-1'!$B$5:$J$44,7,FALSE)*ESCYLD2!$F130 + ESCYLD1!T130*(1-VLOOKUP(ESCYLD2!T$4,'[1]INTERNAL PARAMETERS-1'!$B$5:$J$44,5,FALSE))*VLOOKUP(ESCYLD2!T$4,'[1]INTERNAL PARAMETERS-1'!$B$5:$J$44,9,FALSE)*ESCYLD2!$F130</f>
        <v>0</v>
      </c>
      <c r="U130" s="52">
        <f>ESCYLD1!U130*VLOOKUP(ESCYLD2!U$4,'[1]INTERNAL PARAMETERS-1'!$B$5:$J$44,5,FALSE)*VLOOKUP(ESCYLD2!U$4,'[1]INTERNAL PARAMETERS-1'!$B$5:$J$44,7,FALSE)*ESCYLD2!$F130 + ESCYLD1!U130*(1-VLOOKUP(ESCYLD2!U$4,'[1]INTERNAL PARAMETERS-1'!$B$5:$J$44,5,FALSE))*VLOOKUP(ESCYLD2!U$4,'[1]INTERNAL PARAMETERS-1'!$B$5:$J$44,9,FALSE)*ESCYLD2!$F130</f>
        <v>0</v>
      </c>
      <c r="V130" s="52">
        <f>ESCYLD1!V130*VLOOKUP(ESCYLD2!V$4,'[1]INTERNAL PARAMETERS-1'!$B$5:$J$44,5,FALSE)*VLOOKUP(ESCYLD2!V$4,'[1]INTERNAL PARAMETERS-1'!$B$5:$J$44,7,FALSE)*ESCYLD2!$F130 + ESCYLD1!V130*(1-VLOOKUP(ESCYLD2!V$4,'[1]INTERNAL PARAMETERS-1'!$B$5:$J$44,5,FALSE))*VLOOKUP(ESCYLD2!V$4,'[1]INTERNAL PARAMETERS-1'!$B$5:$J$44,9,FALSE)*ESCYLD2!$F130</f>
        <v>0</v>
      </c>
      <c r="W130" s="52">
        <f>ESCYLD1!W130*VLOOKUP(ESCYLD2!W$4,'[1]INTERNAL PARAMETERS-1'!$B$5:$J$44,5,FALSE)*VLOOKUP(ESCYLD2!W$4,'[1]INTERNAL PARAMETERS-1'!$B$5:$J$44,7,FALSE)*ESCYLD2!$F130 + ESCYLD1!W130*(1-VLOOKUP(ESCYLD2!W$4,'[1]INTERNAL PARAMETERS-1'!$B$5:$J$44,5,FALSE))*VLOOKUP(ESCYLD2!W$4,'[1]INTERNAL PARAMETERS-1'!$B$5:$J$44,9,FALSE)*ESCYLD2!$F130</f>
        <v>0</v>
      </c>
      <c r="X130" s="52">
        <f>ESCYLD1!X130*VLOOKUP(ESCYLD2!X$4,'[1]INTERNAL PARAMETERS-1'!$B$5:$J$44,5,FALSE)*VLOOKUP(ESCYLD2!X$4,'[1]INTERNAL PARAMETERS-1'!$B$5:$J$44,7,FALSE)*ESCYLD2!$F130 + ESCYLD1!X130*(1-VLOOKUP(ESCYLD2!X$4,'[1]INTERNAL PARAMETERS-1'!$B$5:$J$44,5,FALSE))*VLOOKUP(ESCYLD2!X$4,'[1]INTERNAL PARAMETERS-1'!$B$5:$J$44,9,FALSE)*ESCYLD2!$F130</f>
        <v>0</v>
      </c>
      <c r="Y130" s="52">
        <f>ESCYLD1!Y130*VLOOKUP(ESCYLD2!Y$4,'[1]INTERNAL PARAMETERS-1'!$B$5:$J$44,5,FALSE)*VLOOKUP(ESCYLD2!Y$4,'[1]INTERNAL PARAMETERS-1'!$B$5:$J$44,7,FALSE)*ESCYLD2!$F130 + ESCYLD1!Y130*(1-VLOOKUP(ESCYLD2!Y$4,'[1]INTERNAL PARAMETERS-1'!$B$5:$J$44,5,FALSE))*VLOOKUP(ESCYLD2!Y$4,'[1]INTERNAL PARAMETERS-1'!$B$5:$J$44,9,FALSE)*ESCYLD2!$F130</f>
        <v>0</v>
      </c>
      <c r="Z130" s="52">
        <f>ESCYLD1!Z130*VLOOKUP(ESCYLD2!Z$4,'[1]INTERNAL PARAMETERS-1'!$B$5:$J$44,5,FALSE)*VLOOKUP(ESCYLD2!Z$4,'[1]INTERNAL PARAMETERS-1'!$B$5:$J$44,7,FALSE)*ESCYLD2!$F130 + ESCYLD1!Z130*(1-VLOOKUP(ESCYLD2!Z$4,'[1]INTERNAL PARAMETERS-1'!$B$5:$J$44,5,FALSE))*VLOOKUP(ESCYLD2!Z$4,'[1]INTERNAL PARAMETERS-1'!$B$5:$J$44,9,FALSE)*ESCYLD2!$F130</f>
        <v>0</v>
      </c>
      <c r="AA130" s="52">
        <f>ESCYLD1!AA130*VLOOKUP(ESCYLD2!AA$4,'[1]INTERNAL PARAMETERS-1'!$B$5:$J$44,5,FALSE)*VLOOKUP(ESCYLD2!AA$4,'[1]INTERNAL PARAMETERS-1'!$B$5:$J$44,7,FALSE)*ESCYLD2!$F130 + ESCYLD1!AA130*(1-VLOOKUP(ESCYLD2!AA$4,'[1]INTERNAL PARAMETERS-1'!$B$5:$J$44,5,FALSE))*VLOOKUP(ESCYLD2!AA$4,'[1]INTERNAL PARAMETERS-1'!$B$5:$J$44,9,FALSE)*ESCYLD2!$F130</f>
        <v>0</v>
      </c>
      <c r="AB130" s="52">
        <f>ESCYLD1!AB130*VLOOKUP(ESCYLD2!AB$4,'[1]INTERNAL PARAMETERS-1'!$B$5:$J$44,5,FALSE)*VLOOKUP(ESCYLD2!AB$4,'[1]INTERNAL PARAMETERS-1'!$B$5:$J$44,7,FALSE)*ESCYLD2!$F130 + ESCYLD1!AB130*(1-VLOOKUP(ESCYLD2!AB$4,'[1]INTERNAL PARAMETERS-1'!$B$5:$J$44,5,FALSE))*VLOOKUP(ESCYLD2!AB$4,'[1]INTERNAL PARAMETERS-1'!$B$5:$J$44,9,FALSE)*ESCYLD2!$F130</f>
        <v>0</v>
      </c>
      <c r="AC130" s="52">
        <f>ESCYLD1!AC130*VLOOKUP(ESCYLD2!AC$4,'[1]INTERNAL PARAMETERS-1'!$B$5:$J$44,5,FALSE)*VLOOKUP(ESCYLD2!AC$4,'[1]INTERNAL PARAMETERS-1'!$B$5:$J$44,7,FALSE)*ESCYLD2!$F130 + ESCYLD1!AC130*(1-VLOOKUP(ESCYLD2!AC$4,'[1]INTERNAL PARAMETERS-1'!$B$5:$J$44,5,FALSE))*VLOOKUP(ESCYLD2!AC$4,'[1]INTERNAL PARAMETERS-1'!$B$5:$J$44,9,FALSE)*ESCYLD2!$F130</f>
        <v>0</v>
      </c>
      <c r="AD130" s="52">
        <f>ESCYLD1!AD130*VLOOKUP(ESCYLD2!AD$4,'[1]INTERNAL PARAMETERS-1'!$B$5:$J$44,5,FALSE)*VLOOKUP(ESCYLD2!AD$4,'[1]INTERNAL PARAMETERS-1'!$B$5:$J$44,7,FALSE)*ESCYLD2!$F130 + ESCYLD1!AD130*(1-VLOOKUP(ESCYLD2!AD$4,'[1]INTERNAL PARAMETERS-1'!$B$5:$J$44,5,FALSE))*VLOOKUP(ESCYLD2!AD$4,'[1]INTERNAL PARAMETERS-1'!$B$5:$J$44,9,FALSE)*ESCYLD2!$F130</f>
        <v>0</v>
      </c>
      <c r="AE130" s="52">
        <f>ESCYLD1!AE130*VLOOKUP(ESCYLD2!AE$4,'[1]INTERNAL PARAMETERS-1'!$B$5:$J$44,5,FALSE)*VLOOKUP(ESCYLD2!AE$4,'[1]INTERNAL PARAMETERS-1'!$B$5:$J$44,7,FALSE)*ESCYLD2!$F130 + ESCYLD1!AE130*(1-VLOOKUP(ESCYLD2!AE$4,'[1]INTERNAL PARAMETERS-1'!$B$5:$J$44,5,FALSE))*VLOOKUP(ESCYLD2!AE$4,'[1]INTERNAL PARAMETERS-1'!$B$5:$J$44,9,FALSE)*ESCYLD2!$F130</f>
        <v>0</v>
      </c>
      <c r="AF130" s="52">
        <f>ESCYLD1!AF130*VLOOKUP(ESCYLD2!AF$4,'[1]INTERNAL PARAMETERS-1'!$B$5:$J$44,5,FALSE)*VLOOKUP(ESCYLD2!AF$4,'[1]INTERNAL PARAMETERS-1'!$B$5:$J$44,7,FALSE)*ESCYLD2!$F130 + ESCYLD1!AF130*(1-VLOOKUP(ESCYLD2!AF$4,'[1]INTERNAL PARAMETERS-1'!$B$5:$J$44,5,FALSE))*VLOOKUP(ESCYLD2!AF$4,'[1]INTERNAL PARAMETERS-1'!$B$5:$J$44,9,FALSE)*ESCYLD2!$F130</f>
        <v>0</v>
      </c>
      <c r="AG130" s="52">
        <f>ESCYLD1!AG130*VLOOKUP(ESCYLD2!AG$4,'[1]INTERNAL PARAMETERS-1'!$B$5:$J$44,5,FALSE)*VLOOKUP(ESCYLD2!AG$4,'[1]INTERNAL PARAMETERS-1'!$B$5:$J$44,7,FALSE)*ESCYLD2!$F130 + ESCYLD1!AG130*(1-VLOOKUP(ESCYLD2!AG$4,'[1]INTERNAL PARAMETERS-1'!$B$5:$J$44,5,FALSE))*VLOOKUP(ESCYLD2!AG$4,'[1]INTERNAL PARAMETERS-1'!$B$5:$J$44,9,FALSE)*ESCYLD2!$F130</f>
        <v>0</v>
      </c>
      <c r="AH130" s="52">
        <f>ESCYLD1!AH130*VLOOKUP(ESCYLD2!AH$4,'[1]INTERNAL PARAMETERS-1'!$B$5:$J$44,5,FALSE)*VLOOKUP(ESCYLD2!AH$4,'[1]INTERNAL PARAMETERS-1'!$B$5:$J$44,7,FALSE)*ESCYLD2!$F130 + ESCYLD1!AH130*(1-VLOOKUP(ESCYLD2!AH$4,'[1]INTERNAL PARAMETERS-1'!$B$5:$J$44,5,FALSE))*VLOOKUP(ESCYLD2!AH$4,'[1]INTERNAL PARAMETERS-1'!$B$5:$J$44,9,FALSE)*ESCYLD2!$F130</f>
        <v>0</v>
      </c>
      <c r="AI130" s="52">
        <f>ESCYLD1!AI130*VLOOKUP(ESCYLD2!AI$4,'[1]INTERNAL PARAMETERS-1'!$B$5:$J$44,5,FALSE)*VLOOKUP(ESCYLD2!AI$4,'[1]INTERNAL PARAMETERS-1'!$B$5:$J$44,7,FALSE)*ESCYLD2!$F130 + ESCYLD1!AI130*(1-VLOOKUP(ESCYLD2!AI$4,'[1]INTERNAL PARAMETERS-1'!$B$5:$J$44,5,FALSE))*VLOOKUP(ESCYLD2!AI$4,'[1]INTERNAL PARAMETERS-1'!$B$5:$J$44,9,FALSE)*ESCYLD2!$F130</f>
        <v>0</v>
      </c>
      <c r="AJ130" s="52">
        <f>ESCYLD1!AJ130*VLOOKUP(ESCYLD2!AJ$4,'[1]INTERNAL PARAMETERS-1'!$B$5:$J$44,5,FALSE)*VLOOKUP(ESCYLD2!AJ$4,'[1]INTERNAL PARAMETERS-1'!$B$5:$J$44,7,FALSE)*ESCYLD2!$F130 + ESCYLD1!AJ130*(1-VLOOKUP(ESCYLD2!AJ$4,'[1]INTERNAL PARAMETERS-1'!$B$5:$J$44,5,FALSE))*VLOOKUP(ESCYLD2!AJ$4,'[1]INTERNAL PARAMETERS-1'!$B$5:$J$44,9,FALSE)*ESCYLD2!$F130</f>
        <v>0</v>
      </c>
      <c r="AK130" s="52">
        <f>ESCYLD1!AK130*VLOOKUP(ESCYLD2!AK$4,'[1]INTERNAL PARAMETERS-1'!$B$5:$J$44,5,FALSE)*VLOOKUP(ESCYLD2!AK$4,'[1]INTERNAL PARAMETERS-1'!$B$5:$J$44,7,FALSE)*ESCYLD2!$F130 + ESCYLD1!AK130*(1-VLOOKUP(ESCYLD2!AK$4,'[1]INTERNAL PARAMETERS-1'!$B$5:$J$44,5,FALSE))*VLOOKUP(ESCYLD2!AK$4,'[1]INTERNAL PARAMETERS-1'!$B$5:$J$44,9,FALSE)*ESCYLD2!$F130</f>
        <v>0</v>
      </c>
      <c r="AL130" s="52">
        <f>ESCYLD1!AL130*VLOOKUP(ESCYLD2!AL$4,'[1]INTERNAL PARAMETERS-1'!$B$5:$J$44,5,FALSE)*VLOOKUP(ESCYLD2!AL$4,'[1]INTERNAL PARAMETERS-1'!$B$5:$J$44,7,FALSE)*ESCYLD2!$F130 + ESCYLD1!AL130*(1-VLOOKUP(ESCYLD2!AL$4,'[1]INTERNAL PARAMETERS-1'!$B$5:$J$44,5,FALSE))*VLOOKUP(ESCYLD2!AL$4,'[1]INTERNAL PARAMETERS-1'!$B$5:$J$44,9,FALSE)*ESCYLD2!$F130</f>
        <v>0</v>
      </c>
      <c r="AM130" s="52">
        <f>ESCYLD1!AM130*VLOOKUP(ESCYLD2!AM$4,'[1]INTERNAL PARAMETERS-1'!$B$5:$J$44,5,FALSE)*VLOOKUP(ESCYLD2!AM$4,'[1]INTERNAL PARAMETERS-1'!$B$5:$J$44,7,FALSE)*ESCYLD2!$F130 + ESCYLD1!AM130*(1-VLOOKUP(ESCYLD2!AM$4,'[1]INTERNAL PARAMETERS-1'!$B$5:$J$44,5,FALSE))*VLOOKUP(ESCYLD2!AM$4,'[1]INTERNAL PARAMETERS-1'!$B$5:$J$44,9,FALSE)*ESCYLD2!$F130</f>
        <v>0</v>
      </c>
      <c r="AN130" s="52">
        <f>ESCYLD1!AN130*VLOOKUP(ESCYLD2!AN$4,'[1]INTERNAL PARAMETERS-1'!$B$5:$J$44,5,FALSE)*VLOOKUP(ESCYLD2!AN$4,'[1]INTERNAL PARAMETERS-1'!$B$5:$J$44,7,FALSE)*ESCYLD2!$F130 + ESCYLD1!AN130*(1-VLOOKUP(ESCYLD2!AN$4,'[1]INTERNAL PARAMETERS-1'!$B$5:$J$44,5,FALSE))*VLOOKUP(ESCYLD2!AN$4,'[1]INTERNAL PARAMETERS-1'!$B$5:$J$44,9,FALSE)*ESCYLD2!$F130</f>
        <v>0</v>
      </c>
      <c r="AO130" s="52">
        <f>ESCYLD1!AO130*VLOOKUP(ESCYLD2!AO$4,'[1]INTERNAL PARAMETERS-1'!$B$5:$J$44,5,FALSE)*VLOOKUP(ESCYLD2!AO$4,'[1]INTERNAL PARAMETERS-1'!$B$5:$J$44,7,FALSE)*ESCYLD2!$F130 + ESCYLD1!AO130*(1-VLOOKUP(ESCYLD2!AO$4,'[1]INTERNAL PARAMETERS-1'!$B$5:$J$44,5,FALSE))*VLOOKUP(ESCYLD2!AO$4,'[1]INTERNAL PARAMETERS-1'!$B$5:$J$44,9,FALSE)*ESCYLD2!$F130</f>
        <v>0</v>
      </c>
      <c r="AP130" s="52">
        <f>ESCYLD1!AP130*VLOOKUP(ESCYLD2!AP$4,'[1]INTERNAL PARAMETERS-1'!$B$5:$J$44,5,FALSE)*VLOOKUP(ESCYLD2!AP$4,'[1]INTERNAL PARAMETERS-1'!$B$5:$J$44,7,FALSE)*ESCYLD2!$F130 + ESCYLD1!AP130*(1-VLOOKUP(ESCYLD2!AP$4,'[1]INTERNAL PARAMETERS-1'!$B$5:$J$44,5,FALSE))*VLOOKUP(ESCYLD2!AP$4,'[1]INTERNAL PARAMETERS-1'!$B$5:$J$44,9,FALSE)*ESCYLD2!$F130</f>
        <v>0</v>
      </c>
      <c r="AQ130" s="52">
        <f>ESCYLD1!AQ130*VLOOKUP(ESCYLD2!AQ$4,'[1]INTERNAL PARAMETERS-1'!$B$5:$J$44,5,FALSE)*VLOOKUP(ESCYLD2!AQ$4,'[1]INTERNAL PARAMETERS-1'!$B$5:$J$44,7,FALSE)*ESCYLD2!$F130 + ESCYLD1!AQ130*(1-VLOOKUP(ESCYLD2!AQ$4,'[1]INTERNAL PARAMETERS-1'!$B$5:$J$44,5,FALSE))*VLOOKUP(ESCYLD2!AQ$4,'[1]INTERNAL PARAMETERS-1'!$B$5:$J$44,9,FALSE)*ESCYLD2!$F130</f>
        <v>0</v>
      </c>
      <c r="AR130" s="52">
        <f>ESCYLD1!AR130*VLOOKUP(ESCYLD2!AR$4,'[1]INTERNAL PARAMETERS-1'!$B$5:$J$44,5,FALSE)*VLOOKUP(ESCYLD2!AR$4,'[1]INTERNAL PARAMETERS-1'!$B$5:$J$44,7,FALSE)*ESCYLD2!$F130 + ESCYLD1!AR130*(1-VLOOKUP(ESCYLD2!AR$4,'[1]INTERNAL PARAMETERS-1'!$B$5:$J$44,5,FALSE))*VLOOKUP(ESCYLD2!AR$4,'[1]INTERNAL PARAMETERS-1'!$B$5:$J$44,9,FALSE)*ESCYLD2!$F130</f>
        <v>0</v>
      </c>
      <c r="AS130" s="52">
        <f>ESCYLD1!AS130*VLOOKUP(ESCYLD2!AS$4,'[1]INTERNAL PARAMETERS-1'!$B$5:$J$44,5,FALSE)*VLOOKUP(ESCYLD2!AS$4,'[1]INTERNAL PARAMETERS-1'!$B$5:$J$44,7,FALSE)*ESCYLD2!$F130 + ESCYLD1!AS130*(1-VLOOKUP(ESCYLD2!AS$4,'[1]INTERNAL PARAMETERS-1'!$B$5:$J$44,5,FALSE))*VLOOKUP(ESCYLD2!AS$4,'[1]INTERNAL PARAMETERS-1'!$B$5:$J$44,9,FALSE)*ESCYLD2!$F130</f>
        <v>0</v>
      </c>
      <c r="AT130" s="51">
        <f>ESCYLD1!AT130*VLOOKUP(ESCYLD2!AT$4,'[1]INTERNAL PARAMETERS-1'!$B$5:$J$44,5,FALSE)*VLOOKUP(ESCYLD2!AT$4,'[1]INTERNAL PARAMETERS-1'!$B$5:$J$44,7,FALSE)*ESCYLD2!$F130 + ESCYLD1!AT130*(1-VLOOKUP(ESCYLD2!AT$4,'[1]INTERNAL PARAMETERS-1'!$B$5:$J$44,5,FALSE))*VLOOKUP(ESCYLD2!AT$4,'[1]INTERNAL PARAMETERS-1'!$B$5:$J$44,9,FALSE)*ESCYLD2!$F130</f>
        <v>0</v>
      </c>
      <c r="AU130" s="53">
        <f>ESCYLD1!AU130*VLOOKUP(ESCYLD2!AU$4,'[1]INTERNAL PARAMETERS-1'!$B$5:$J$44,5,FALSE)*VLOOKUP(ESCYLD2!AU$4,'[1]INTERNAL PARAMETERS-1'!$B$5:$J$44,6,FALSE)*VLOOKUP(ESCYLD2!AU$4,'[1]INTERNAL PARAMETERS-1'!$B$5:$J$44,3,FALSE) + ESCYLD1!AU130*(1-VLOOKUP(ESCYLD2!AU$4,'[1]INTERNAL PARAMETERS-1'!$B$5:$J$44,5,FALSE))*VLOOKUP(ESCYLD2!AU$4,'[1]INTERNAL PARAMETERS-1'!$B$5:$J$44,8,FALSE)*VLOOKUP(ESCYLD2!AU$4,'[1]INTERNAL PARAMETERS-1'!$B$5:$J$44,3,FALSE)</f>
        <v>0</v>
      </c>
      <c r="AV130" s="52">
        <f>ESCYLD1!AV130*VLOOKUP(ESCYLD2!AV$4,'[1]INTERNAL PARAMETERS-1'!$B$5:$J$44,5,FALSE)*VLOOKUP(ESCYLD2!AV$4,'[1]INTERNAL PARAMETERS-1'!$B$5:$J$44,6,FALSE)*VLOOKUP(ESCYLD2!AV$4,'[1]INTERNAL PARAMETERS-1'!$B$5:$J$44,3,FALSE) + ESCYLD1!AV130*(1-VLOOKUP(ESCYLD2!AV$4,'[1]INTERNAL PARAMETERS-1'!$B$5:$J$44,5,FALSE))*VLOOKUP(ESCYLD2!AV$4,'[1]INTERNAL PARAMETERS-1'!$B$5:$J$44,8,FALSE)*VLOOKUP(ESCYLD2!AV$4,'[1]INTERNAL PARAMETERS-1'!$B$5:$J$44,3,FALSE)</f>
        <v>0</v>
      </c>
      <c r="AW130" s="52">
        <f>ESCYLD1!AW130*VLOOKUP(ESCYLD2!AW$4,'[1]INTERNAL PARAMETERS-1'!$B$5:$J$44,5,FALSE)*VLOOKUP(ESCYLD2!AW$4,'[1]INTERNAL PARAMETERS-1'!$B$5:$J$44,6,FALSE)*VLOOKUP(ESCYLD2!AW$4,'[1]INTERNAL PARAMETERS-1'!$B$5:$J$44,3,FALSE) + ESCYLD1!AW130*(1-VLOOKUP(ESCYLD2!AW$4,'[1]INTERNAL PARAMETERS-1'!$B$5:$J$44,5,FALSE))*VLOOKUP(ESCYLD2!AW$4,'[1]INTERNAL PARAMETERS-1'!$B$5:$J$44,8,FALSE)*VLOOKUP(ESCYLD2!AW$4,'[1]INTERNAL PARAMETERS-1'!$B$5:$J$44,3,FALSE)</f>
        <v>0</v>
      </c>
      <c r="AX130" s="52">
        <f>ESCYLD1!AX130*VLOOKUP(ESCYLD2!AX$4,'[1]INTERNAL PARAMETERS-1'!$B$5:$J$44,5,FALSE)*VLOOKUP(ESCYLD2!AX$4,'[1]INTERNAL PARAMETERS-1'!$B$5:$J$44,6,FALSE)*VLOOKUP(ESCYLD2!AX$4,'[1]INTERNAL PARAMETERS-1'!$B$5:$J$44,3,FALSE) + ESCYLD1!AX130*(1-VLOOKUP(ESCYLD2!AX$4,'[1]INTERNAL PARAMETERS-1'!$B$5:$J$44,5,FALSE))*VLOOKUP(ESCYLD2!AX$4,'[1]INTERNAL PARAMETERS-1'!$B$5:$J$44,8,FALSE)*VLOOKUP(ESCYLD2!AX$4,'[1]INTERNAL PARAMETERS-1'!$B$5:$J$44,3,FALSE)</f>
        <v>0</v>
      </c>
      <c r="AY130" s="52">
        <f>ESCYLD1!AY130*VLOOKUP(ESCYLD2!AY$4,'[1]INTERNAL PARAMETERS-1'!$B$5:$J$44,5,FALSE)*VLOOKUP(ESCYLD2!AY$4,'[1]INTERNAL PARAMETERS-1'!$B$5:$J$44,6,FALSE)*VLOOKUP(ESCYLD2!AY$4,'[1]INTERNAL PARAMETERS-1'!$B$5:$J$44,3,FALSE) + ESCYLD1!AY130*(1-VLOOKUP(ESCYLD2!AY$4,'[1]INTERNAL PARAMETERS-1'!$B$5:$J$44,5,FALSE))*VLOOKUP(ESCYLD2!AY$4,'[1]INTERNAL PARAMETERS-1'!$B$5:$J$44,8,FALSE)*VLOOKUP(ESCYLD2!AY$4,'[1]INTERNAL PARAMETERS-1'!$B$5:$J$44,3,FALSE)</f>
        <v>0</v>
      </c>
      <c r="AZ130" s="52">
        <f>ESCYLD1!AZ130*VLOOKUP(ESCYLD2!AZ$4,'[1]INTERNAL PARAMETERS-1'!$B$5:$J$44,5,FALSE)*VLOOKUP(ESCYLD2!AZ$4,'[1]INTERNAL PARAMETERS-1'!$B$5:$J$44,6,FALSE)*VLOOKUP(ESCYLD2!AZ$4,'[1]INTERNAL PARAMETERS-1'!$B$5:$J$44,3,FALSE) + ESCYLD1!AZ130*(1-VLOOKUP(ESCYLD2!AZ$4,'[1]INTERNAL PARAMETERS-1'!$B$5:$J$44,5,FALSE))*VLOOKUP(ESCYLD2!AZ$4,'[1]INTERNAL PARAMETERS-1'!$B$5:$J$44,8,FALSE)*VLOOKUP(ESCYLD2!AZ$4,'[1]INTERNAL PARAMETERS-1'!$B$5:$J$44,3,FALSE)</f>
        <v>0</v>
      </c>
      <c r="BA130" s="52">
        <f>ESCYLD1!BA130*VLOOKUP(ESCYLD2!BA$4,'[1]INTERNAL PARAMETERS-1'!$B$5:$J$44,5,FALSE)*VLOOKUP(ESCYLD2!BA$4,'[1]INTERNAL PARAMETERS-1'!$B$5:$J$44,6,FALSE)*VLOOKUP(ESCYLD2!BA$4,'[1]INTERNAL PARAMETERS-1'!$B$5:$J$44,3,FALSE) + ESCYLD1!BA130*(1-VLOOKUP(ESCYLD2!BA$4,'[1]INTERNAL PARAMETERS-1'!$B$5:$J$44,5,FALSE))*VLOOKUP(ESCYLD2!BA$4,'[1]INTERNAL PARAMETERS-1'!$B$5:$J$44,8,FALSE)*VLOOKUP(ESCYLD2!BA$4,'[1]INTERNAL PARAMETERS-1'!$B$5:$J$44,3,FALSE)</f>
        <v>0</v>
      </c>
      <c r="BB130" s="52">
        <f>ESCYLD1!BB130*VLOOKUP(ESCYLD2!BB$4,'[1]INTERNAL PARAMETERS-1'!$B$5:$J$44,5,FALSE)*VLOOKUP(ESCYLD2!BB$4,'[1]INTERNAL PARAMETERS-1'!$B$5:$J$44,6,FALSE)*VLOOKUP(ESCYLD2!BB$4,'[1]INTERNAL PARAMETERS-1'!$B$5:$J$44,3,FALSE) + ESCYLD1!BB130*(1-VLOOKUP(ESCYLD2!BB$4,'[1]INTERNAL PARAMETERS-1'!$B$5:$J$44,5,FALSE))*VLOOKUP(ESCYLD2!BB$4,'[1]INTERNAL PARAMETERS-1'!$B$5:$J$44,8,FALSE)*VLOOKUP(ESCYLD2!BB$4,'[1]INTERNAL PARAMETERS-1'!$B$5:$J$44,3,FALSE)</f>
        <v>0</v>
      </c>
      <c r="BC130" s="52">
        <f>ESCYLD1!BC130*VLOOKUP(ESCYLD2!BC$4,'[1]INTERNAL PARAMETERS-1'!$B$5:$J$44,5,FALSE)*VLOOKUP(ESCYLD2!BC$4,'[1]INTERNAL PARAMETERS-1'!$B$5:$J$44,6,FALSE)*VLOOKUP(ESCYLD2!BC$4,'[1]INTERNAL PARAMETERS-1'!$B$5:$J$44,3,FALSE) + ESCYLD1!BC130*(1-VLOOKUP(ESCYLD2!BC$4,'[1]INTERNAL PARAMETERS-1'!$B$5:$J$44,5,FALSE))*VLOOKUP(ESCYLD2!BC$4,'[1]INTERNAL PARAMETERS-1'!$B$5:$J$44,8,FALSE)*VLOOKUP(ESCYLD2!BC$4,'[1]INTERNAL PARAMETERS-1'!$B$5:$J$44,3,FALSE)</f>
        <v>0</v>
      </c>
      <c r="BD130" s="52">
        <f>ESCYLD1!BD130*VLOOKUP(ESCYLD2!BD$4,'[1]INTERNAL PARAMETERS-1'!$B$5:$J$44,5,FALSE)*VLOOKUP(ESCYLD2!BD$4,'[1]INTERNAL PARAMETERS-1'!$B$5:$J$44,6,FALSE)*VLOOKUP(ESCYLD2!BD$4,'[1]INTERNAL PARAMETERS-1'!$B$5:$J$44,3,FALSE) + ESCYLD1!BD130*(1-VLOOKUP(ESCYLD2!BD$4,'[1]INTERNAL PARAMETERS-1'!$B$5:$J$44,5,FALSE))*VLOOKUP(ESCYLD2!BD$4,'[1]INTERNAL PARAMETERS-1'!$B$5:$J$44,8,FALSE)*VLOOKUP(ESCYLD2!BD$4,'[1]INTERNAL PARAMETERS-1'!$B$5:$J$44,3,FALSE)</f>
        <v>0</v>
      </c>
      <c r="BE130" s="52">
        <f>ESCYLD1!BE130*VLOOKUP(ESCYLD2!BE$4,'[1]INTERNAL PARAMETERS-1'!$B$5:$J$44,5,FALSE)*VLOOKUP(ESCYLD2!BE$4,'[1]INTERNAL PARAMETERS-1'!$B$5:$J$44,6,FALSE)*VLOOKUP(ESCYLD2!BE$4,'[1]INTERNAL PARAMETERS-1'!$B$5:$J$44,3,FALSE) + ESCYLD1!BE130*(1-VLOOKUP(ESCYLD2!BE$4,'[1]INTERNAL PARAMETERS-1'!$B$5:$J$44,5,FALSE))*VLOOKUP(ESCYLD2!BE$4,'[1]INTERNAL PARAMETERS-1'!$B$5:$J$44,8,FALSE)*VLOOKUP(ESCYLD2!BE$4,'[1]INTERNAL PARAMETERS-1'!$B$5:$J$44,3,FALSE)</f>
        <v>0</v>
      </c>
      <c r="BF130" s="52">
        <f>ESCYLD1!BF130*VLOOKUP(ESCYLD2!BF$4,'[1]INTERNAL PARAMETERS-1'!$B$5:$J$44,5,FALSE)*VLOOKUP(ESCYLD2!BF$4,'[1]INTERNAL PARAMETERS-1'!$B$5:$J$44,6,FALSE)*VLOOKUP(ESCYLD2!BF$4,'[1]INTERNAL PARAMETERS-1'!$B$5:$J$44,3,FALSE) + ESCYLD1!BF130*(1-VLOOKUP(ESCYLD2!BF$4,'[1]INTERNAL PARAMETERS-1'!$B$5:$J$44,5,FALSE))*VLOOKUP(ESCYLD2!BF$4,'[1]INTERNAL PARAMETERS-1'!$B$5:$J$44,8,FALSE)*VLOOKUP(ESCYLD2!BF$4,'[1]INTERNAL PARAMETERS-1'!$B$5:$J$44,3,FALSE)</f>
        <v>0</v>
      </c>
      <c r="BG130" s="52">
        <f>ESCYLD1!BG130*VLOOKUP(ESCYLD2!BG$4,'[1]INTERNAL PARAMETERS-1'!$B$5:$J$44,5,FALSE)*VLOOKUP(ESCYLD2!BG$4,'[1]INTERNAL PARAMETERS-1'!$B$5:$J$44,6,FALSE)*VLOOKUP(ESCYLD2!BG$4,'[1]INTERNAL PARAMETERS-1'!$B$5:$J$44,3,FALSE) + ESCYLD1!BG130*(1-VLOOKUP(ESCYLD2!BG$4,'[1]INTERNAL PARAMETERS-1'!$B$5:$J$44,5,FALSE))*VLOOKUP(ESCYLD2!BG$4,'[1]INTERNAL PARAMETERS-1'!$B$5:$J$44,8,FALSE)*VLOOKUP(ESCYLD2!BG$4,'[1]INTERNAL PARAMETERS-1'!$B$5:$J$44,3,FALSE)</f>
        <v>0</v>
      </c>
      <c r="BH130" s="52">
        <f>ESCYLD1!BH130*VLOOKUP(ESCYLD2!BH$4,'[1]INTERNAL PARAMETERS-1'!$B$5:$J$44,5,FALSE)*VLOOKUP(ESCYLD2!BH$4,'[1]INTERNAL PARAMETERS-1'!$B$5:$J$44,6,FALSE)*VLOOKUP(ESCYLD2!BH$4,'[1]INTERNAL PARAMETERS-1'!$B$5:$J$44,3,FALSE) + ESCYLD1!BH130*(1-VLOOKUP(ESCYLD2!BH$4,'[1]INTERNAL PARAMETERS-1'!$B$5:$J$44,5,FALSE))*VLOOKUP(ESCYLD2!BH$4,'[1]INTERNAL PARAMETERS-1'!$B$5:$J$44,8,FALSE)*VLOOKUP(ESCYLD2!BH$4,'[1]INTERNAL PARAMETERS-1'!$B$5:$J$44,3,FALSE)</f>
        <v>0</v>
      </c>
      <c r="BI130" s="52">
        <f>ESCYLD1!BI130*VLOOKUP(ESCYLD2!BI$4,'[1]INTERNAL PARAMETERS-1'!$B$5:$J$44,5,FALSE)*VLOOKUP(ESCYLD2!BI$4,'[1]INTERNAL PARAMETERS-1'!$B$5:$J$44,6,FALSE)*VLOOKUP(ESCYLD2!BI$4,'[1]INTERNAL PARAMETERS-1'!$B$5:$J$44,3,FALSE) + ESCYLD1!BI130*(1-VLOOKUP(ESCYLD2!BI$4,'[1]INTERNAL PARAMETERS-1'!$B$5:$J$44,5,FALSE))*VLOOKUP(ESCYLD2!BI$4,'[1]INTERNAL PARAMETERS-1'!$B$5:$J$44,8,FALSE)*VLOOKUP(ESCYLD2!BI$4,'[1]INTERNAL PARAMETERS-1'!$B$5:$J$44,3,FALSE)</f>
        <v>0</v>
      </c>
      <c r="BJ130" s="52">
        <f>ESCYLD1!BJ130*VLOOKUP(ESCYLD2!BJ$4,'[1]INTERNAL PARAMETERS-1'!$B$5:$J$44,5,FALSE)*VLOOKUP(ESCYLD2!BJ$4,'[1]INTERNAL PARAMETERS-1'!$B$5:$J$44,6,FALSE)*VLOOKUP(ESCYLD2!BJ$4,'[1]INTERNAL PARAMETERS-1'!$B$5:$J$44,3,FALSE) + ESCYLD1!BJ130*(1-VLOOKUP(ESCYLD2!BJ$4,'[1]INTERNAL PARAMETERS-1'!$B$5:$J$44,5,FALSE))*VLOOKUP(ESCYLD2!BJ$4,'[1]INTERNAL PARAMETERS-1'!$B$5:$J$44,8,FALSE)*VLOOKUP(ESCYLD2!BJ$4,'[1]INTERNAL PARAMETERS-1'!$B$5:$J$44,3,FALSE)</f>
        <v>0</v>
      </c>
      <c r="BK130" s="52">
        <f>ESCYLD1!BK130*VLOOKUP(ESCYLD2!BK$4,'[1]INTERNAL PARAMETERS-1'!$B$5:$J$44,5,FALSE)*VLOOKUP(ESCYLD2!BK$4,'[1]INTERNAL PARAMETERS-1'!$B$5:$J$44,6,FALSE)*VLOOKUP(ESCYLD2!BK$4,'[1]INTERNAL PARAMETERS-1'!$B$5:$J$44,3,FALSE) + ESCYLD1!BK130*(1-VLOOKUP(ESCYLD2!BK$4,'[1]INTERNAL PARAMETERS-1'!$B$5:$J$44,5,FALSE))*VLOOKUP(ESCYLD2!BK$4,'[1]INTERNAL PARAMETERS-1'!$B$5:$J$44,8,FALSE)*VLOOKUP(ESCYLD2!BK$4,'[1]INTERNAL PARAMETERS-1'!$B$5:$J$44,3,FALSE)</f>
        <v>0</v>
      </c>
      <c r="BL130" s="52">
        <f>ESCYLD1!BL130*VLOOKUP(ESCYLD2!BL$4,'[1]INTERNAL PARAMETERS-1'!$B$5:$J$44,5,FALSE)*VLOOKUP(ESCYLD2!BL$4,'[1]INTERNAL PARAMETERS-1'!$B$5:$J$44,6,FALSE)*VLOOKUP(ESCYLD2!BL$4,'[1]INTERNAL PARAMETERS-1'!$B$5:$J$44,3,FALSE) + ESCYLD1!BL130*(1-VLOOKUP(ESCYLD2!BL$4,'[1]INTERNAL PARAMETERS-1'!$B$5:$J$44,5,FALSE))*VLOOKUP(ESCYLD2!BL$4,'[1]INTERNAL PARAMETERS-1'!$B$5:$J$44,8,FALSE)*VLOOKUP(ESCYLD2!BL$4,'[1]INTERNAL PARAMETERS-1'!$B$5:$J$44,3,FALSE)</f>
        <v>0</v>
      </c>
      <c r="BM130" s="52">
        <f>ESCYLD1!BM130*VLOOKUP(ESCYLD2!BM$4,'[1]INTERNAL PARAMETERS-1'!$B$5:$J$44,5,FALSE)*VLOOKUP(ESCYLD2!BM$4,'[1]INTERNAL PARAMETERS-1'!$B$5:$J$44,6,FALSE)*VLOOKUP(ESCYLD2!BM$4,'[1]INTERNAL PARAMETERS-1'!$B$5:$J$44,3,FALSE) + ESCYLD1!BM130*(1-VLOOKUP(ESCYLD2!BM$4,'[1]INTERNAL PARAMETERS-1'!$B$5:$J$44,5,FALSE))*VLOOKUP(ESCYLD2!BM$4,'[1]INTERNAL PARAMETERS-1'!$B$5:$J$44,8,FALSE)*VLOOKUP(ESCYLD2!BM$4,'[1]INTERNAL PARAMETERS-1'!$B$5:$J$44,3,FALSE)</f>
        <v>0</v>
      </c>
      <c r="BN130" s="52">
        <f>ESCYLD1!BN130*VLOOKUP(ESCYLD2!BN$4,'[1]INTERNAL PARAMETERS-1'!$B$5:$J$44,5,FALSE)*VLOOKUP(ESCYLD2!BN$4,'[1]INTERNAL PARAMETERS-1'!$B$5:$J$44,6,FALSE)*VLOOKUP(ESCYLD2!BN$4,'[1]INTERNAL PARAMETERS-1'!$B$5:$J$44,3,FALSE) + ESCYLD1!BN130*(1-VLOOKUP(ESCYLD2!BN$4,'[1]INTERNAL PARAMETERS-1'!$B$5:$J$44,5,FALSE))*VLOOKUP(ESCYLD2!BN$4,'[1]INTERNAL PARAMETERS-1'!$B$5:$J$44,8,FALSE)*VLOOKUP(ESCYLD2!BN$4,'[1]INTERNAL PARAMETERS-1'!$B$5:$J$44,3,FALSE)</f>
        <v>0</v>
      </c>
      <c r="BO130" s="52">
        <f>ESCYLD1!BO130*VLOOKUP(ESCYLD2!BO$4,'[1]INTERNAL PARAMETERS-1'!$B$5:$J$44,5,FALSE)*VLOOKUP(ESCYLD2!BO$4,'[1]INTERNAL PARAMETERS-1'!$B$5:$J$44,6,FALSE)*VLOOKUP(ESCYLD2!BO$4,'[1]INTERNAL PARAMETERS-1'!$B$5:$J$44,3,FALSE) + ESCYLD1!BO130*(1-VLOOKUP(ESCYLD2!BO$4,'[1]INTERNAL PARAMETERS-1'!$B$5:$J$44,5,FALSE))*VLOOKUP(ESCYLD2!BO$4,'[1]INTERNAL PARAMETERS-1'!$B$5:$J$44,8,FALSE)*VLOOKUP(ESCYLD2!BO$4,'[1]INTERNAL PARAMETERS-1'!$B$5:$J$44,3,FALSE)</f>
        <v>0</v>
      </c>
      <c r="BP130" s="52">
        <f>ESCYLD1!BP130*VLOOKUP(ESCYLD2!BP$4,'[1]INTERNAL PARAMETERS-1'!$B$5:$J$44,5,FALSE)*VLOOKUP(ESCYLD2!BP$4,'[1]INTERNAL PARAMETERS-1'!$B$5:$J$44,6,FALSE)*VLOOKUP(ESCYLD2!BP$4,'[1]INTERNAL PARAMETERS-1'!$B$5:$J$44,3,FALSE) + ESCYLD1!BP130*(1-VLOOKUP(ESCYLD2!BP$4,'[1]INTERNAL PARAMETERS-1'!$B$5:$J$44,5,FALSE))*VLOOKUP(ESCYLD2!BP$4,'[1]INTERNAL PARAMETERS-1'!$B$5:$J$44,8,FALSE)*VLOOKUP(ESCYLD2!BP$4,'[1]INTERNAL PARAMETERS-1'!$B$5:$J$44,3,FALSE)</f>
        <v>0</v>
      </c>
      <c r="BQ130" s="52">
        <f>ESCYLD1!BQ130*VLOOKUP(ESCYLD2!BQ$4,'[1]INTERNAL PARAMETERS-1'!$B$5:$J$44,5,FALSE)*VLOOKUP(ESCYLD2!BQ$4,'[1]INTERNAL PARAMETERS-1'!$B$5:$J$44,6,FALSE)*VLOOKUP(ESCYLD2!BQ$4,'[1]INTERNAL PARAMETERS-1'!$B$5:$J$44,3,FALSE) + ESCYLD1!BQ130*(1-VLOOKUP(ESCYLD2!BQ$4,'[1]INTERNAL PARAMETERS-1'!$B$5:$J$44,5,FALSE))*VLOOKUP(ESCYLD2!BQ$4,'[1]INTERNAL PARAMETERS-1'!$B$5:$J$44,8,FALSE)*VLOOKUP(ESCYLD2!BQ$4,'[1]INTERNAL PARAMETERS-1'!$B$5:$J$44,3,FALSE)</f>
        <v>0</v>
      </c>
      <c r="BR130" s="52">
        <f>ESCYLD1!BR130*VLOOKUP(ESCYLD2!BR$4,'[1]INTERNAL PARAMETERS-1'!$B$5:$J$44,5,FALSE)*VLOOKUP(ESCYLD2!BR$4,'[1]INTERNAL PARAMETERS-1'!$B$5:$J$44,6,FALSE)*VLOOKUP(ESCYLD2!BR$4,'[1]INTERNAL PARAMETERS-1'!$B$5:$J$44,3,FALSE) + ESCYLD1!BR130*(1-VLOOKUP(ESCYLD2!BR$4,'[1]INTERNAL PARAMETERS-1'!$B$5:$J$44,5,FALSE))*VLOOKUP(ESCYLD2!BR$4,'[1]INTERNAL PARAMETERS-1'!$B$5:$J$44,8,FALSE)*VLOOKUP(ESCYLD2!BR$4,'[1]INTERNAL PARAMETERS-1'!$B$5:$J$44,3,FALSE)</f>
        <v>0</v>
      </c>
      <c r="BS130" s="52">
        <f>ESCYLD1!BS130*VLOOKUP(ESCYLD2!BS$4,'[1]INTERNAL PARAMETERS-1'!$B$5:$J$44,5,FALSE)*VLOOKUP(ESCYLD2!BS$4,'[1]INTERNAL PARAMETERS-1'!$B$5:$J$44,6,FALSE)*VLOOKUP(ESCYLD2!BS$4,'[1]INTERNAL PARAMETERS-1'!$B$5:$J$44,3,FALSE) + ESCYLD1!BS130*(1-VLOOKUP(ESCYLD2!BS$4,'[1]INTERNAL PARAMETERS-1'!$B$5:$J$44,5,FALSE))*VLOOKUP(ESCYLD2!BS$4,'[1]INTERNAL PARAMETERS-1'!$B$5:$J$44,8,FALSE)*VLOOKUP(ESCYLD2!BS$4,'[1]INTERNAL PARAMETERS-1'!$B$5:$J$44,3,FALSE)</f>
        <v>0</v>
      </c>
      <c r="BT130" s="52">
        <f>ESCYLD1!BT130*VLOOKUP(ESCYLD2!BT$4,'[1]INTERNAL PARAMETERS-1'!$B$5:$J$44,5,FALSE)*VLOOKUP(ESCYLD2!BT$4,'[1]INTERNAL PARAMETERS-1'!$B$5:$J$44,6,FALSE)*VLOOKUP(ESCYLD2!BT$4,'[1]INTERNAL PARAMETERS-1'!$B$5:$J$44,3,FALSE) + ESCYLD1!BT130*(1-VLOOKUP(ESCYLD2!BT$4,'[1]INTERNAL PARAMETERS-1'!$B$5:$J$44,5,FALSE))*VLOOKUP(ESCYLD2!BT$4,'[1]INTERNAL PARAMETERS-1'!$B$5:$J$44,8,FALSE)*VLOOKUP(ESCYLD2!BT$4,'[1]INTERNAL PARAMETERS-1'!$B$5:$J$44,3,FALSE)</f>
        <v>0</v>
      </c>
      <c r="BU130" s="52">
        <f>ESCYLD1!BU130*VLOOKUP(ESCYLD2!BU$4,'[1]INTERNAL PARAMETERS-1'!$B$5:$J$44,5,FALSE)*VLOOKUP(ESCYLD2!BU$4,'[1]INTERNAL PARAMETERS-1'!$B$5:$J$44,6,FALSE)*VLOOKUP(ESCYLD2!BU$4,'[1]INTERNAL PARAMETERS-1'!$B$5:$J$44,3,FALSE) + ESCYLD1!BU130*(1-VLOOKUP(ESCYLD2!BU$4,'[1]INTERNAL PARAMETERS-1'!$B$5:$J$44,5,FALSE))*VLOOKUP(ESCYLD2!BU$4,'[1]INTERNAL PARAMETERS-1'!$B$5:$J$44,8,FALSE)*VLOOKUP(ESCYLD2!BU$4,'[1]INTERNAL PARAMETERS-1'!$B$5:$J$44,3,FALSE)</f>
        <v>0</v>
      </c>
      <c r="BV130" s="52">
        <f>ESCYLD1!BV130*VLOOKUP(ESCYLD2!BV$4,'[1]INTERNAL PARAMETERS-1'!$B$5:$J$44,5,FALSE)*VLOOKUP(ESCYLD2!BV$4,'[1]INTERNAL PARAMETERS-1'!$B$5:$J$44,6,FALSE)*VLOOKUP(ESCYLD2!BV$4,'[1]INTERNAL PARAMETERS-1'!$B$5:$J$44,3,FALSE) + ESCYLD1!BV130*(1-VLOOKUP(ESCYLD2!BV$4,'[1]INTERNAL PARAMETERS-1'!$B$5:$J$44,5,FALSE))*VLOOKUP(ESCYLD2!BV$4,'[1]INTERNAL PARAMETERS-1'!$B$5:$J$44,8,FALSE)*VLOOKUP(ESCYLD2!BV$4,'[1]INTERNAL PARAMETERS-1'!$B$5:$J$44,3,FALSE)</f>
        <v>0</v>
      </c>
      <c r="BW130" s="52">
        <f>ESCYLD1!BW130*VLOOKUP(ESCYLD2!BW$4,'[1]INTERNAL PARAMETERS-1'!$B$5:$J$44,5,FALSE)*VLOOKUP(ESCYLD2!BW$4,'[1]INTERNAL PARAMETERS-1'!$B$5:$J$44,6,FALSE)*VLOOKUP(ESCYLD2!BW$4,'[1]INTERNAL PARAMETERS-1'!$B$5:$J$44,3,FALSE) + ESCYLD1!BW130*(1-VLOOKUP(ESCYLD2!BW$4,'[1]INTERNAL PARAMETERS-1'!$B$5:$J$44,5,FALSE))*VLOOKUP(ESCYLD2!BW$4,'[1]INTERNAL PARAMETERS-1'!$B$5:$J$44,8,FALSE)*VLOOKUP(ESCYLD2!BW$4,'[1]INTERNAL PARAMETERS-1'!$B$5:$J$44,3,FALSE)</f>
        <v>0</v>
      </c>
      <c r="BX130" s="52">
        <f>ESCYLD1!BX130*VLOOKUP(ESCYLD2!BX$4,'[1]INTERNAL PARAMETERS-1'!$B$5:$J$44,5,FALSE)*VLOOKUP(ESCYLD2!BX$4,'[1]INTERNAL PARAMETERS-1'!$B$5:$J$44,6,FALSE)*VLOOKUP(ESCYLD2!BX$4,'[1]INTERNAL PARAMETERS-1'!$B$5:$J$44,3,FALSE) + ESCYLD1!BX130*(1-VLOOKUP(ESCYLD2!BX$4,'[1]INTERNAL PARAMETERS-1'!$B$5:$J$44,5,FALSE))*VLOOKUP(ESCYLD2!BX$4,'[1]INTERNAL PARAMETERS-1'!$B$5:$J$44,8,FALSE)*VLOOKUP(ESCYLD2!BX$4,'[1]INTERNAL PARAMETERS-1'!$B$5:$J$44,3,FALSE)</f>
        <v>0</v>
      </c>
      <c r="BY130" s="52">
        <f>ESCYLD1!BY130*VLOOKUP(ESCYLD2!BY$4,'[1]INTERNAL PARAMETERS-1'!$B$5:$J$44,5,FALSE)*VLOOKUP(ESCYLD2!BY$4,'[1]INTERNAL PARAMETERS-1'!$B$5:$J$44,6,FALSE)*VLOOKUP(ESCYLD2!BY$4,'[1]INTERNAL PARAMETERS-1'!$B$5:$J$44,3,FALSE) + ESCYLD1!BY130*(1-VLOOKUP(ESCYLD2!BY$4,'[1]INTERNAL PARAMETERS-1'!$B$5:$J$44,5,FALSE))*VLOOKUP(ESCYLD2!BY$4,'[1]INTERNAL PARAMETERS-1'!$B$5:$J$44,8,FALSE)*VLOOKUP(ESCYLD2!BY$4,'[1]INTERNAL PARAMETERS-1'!$B$5:$J$44,3,FALSE)</f>
        <v>0</v>
      </c>
      <c r="BZ130" s="52">
        <f>ESCYLD1!BZ130*VLOOKUP(ESCYLD2!BZ$4,'[1]INTERNAL PARAMETERS-1'!$B$5:$J$44,5,FALSE)*VLOOKUP(ESCYLD2!BZ$4,'[1]INTERNAL PARAMETERS-1'!$B$5:$J$44,6,FALSE)*VLOOKUP(ESCYLD2!BZ$4,'[1]INTERNAL PARAMETERS-1'!$B$5:$J$44,3,FALSE) + ESCYLD1!BZ130*(1-VLOOKUP(ESCYLD2!BZ$4,'[1]INTERNAL PARAMETERS-1'!$B$5:$J$44,5,FALSE))*VLOOKUP(ESCYLD2!BZ$4,'[1]INTERNAL PARAMETERS-1'!$B$5:$J$44,8,FALSE)*VLOOKUP(ESCYLD2!BZ$4,'[1]INTERNAL PARAMETERS-1'!$B$5:$J$44,3,FALSE)</f>
        <v>0</v>
      </c>
      <c r="CA130" s="52">
        <f>ESCYLD1!CA130*VLOOKUP(ESCYLD2!CA$4,'[1]INTERNAL PARAMETERS-1'!$B$5:$J$44,5,FALSE)*VLOOKUP(ESCYLD2!CA$4,'[1]INTERNAL PARAMETERS-1'!$B$5:$J$44,6,FALSE)*VLOOKUP(ESCYLD2!CA$4,'[1]INTERNAL PARAMETERS-1'!$B$5:$J$44,3,FALSE) + ESCYLD1!CA130*(1-VLOOKUP(ESCYLD2!CA$4,'[1]INTERNAL PARAMETERS-1'!$B$5:$J$44,5,FALSE))*VLOOKUP(ESCYLD2!CA$4,'[1]INTERNAL PARAMETERS-1'!$B$5:$J$44,8,FALSE)*VLOOKUP(ESCYLD2!CA$4,'[1]INTERNAL PARAMETERS-1'!$B$5:$J$44,3,FALSE)</f>
        <v>0</v>
      </c>
      <c r="CB130" s="52">
        <f>ESCYLD1!CB130*VLOOKUP(ESCYLD2!CB$4,'[1]INTERNAL PARAMETERS-1'!$B$5:$J$44,5,FALSE)*VLOOKUP(ESCYLD2!CB$4,'[1]INTERNAL PARAMETERS-1'!$B$5:$J$44,6,FALSE)*VLOOKUP(ESCYLD2!CB$4,'[1]INTERNAL PARAMETERS-1'!$B$5:$J$44,3,FALSE) + ESCYLD1!CB130*(1-VLOOKUP(ESCYLD2!CB$4,'[1]INTERNAL PARAMETERS-1'!$B$5:$J$44,5,FALSE))*VLOOKUP(ESCYLD2!CB$4,'[1]INTERNAL PARAMETERS-1'!$B$5:$J$44,8,FALSE)*VLOOKUP(ESCYLD2!CB$4,'[1]INTERNAL PARAMETERS-1'!$B$5:$J$44,3,FALSE)</f>
        <v>0</v>
      </c>
      <c r="CC130" s="52">
        <f>ESCYLD1!CC130*VLOOKUP(ESCYLD2!CC$4,'[1]INTERNAL PARAMETERS-1'!$B$5:$J$44,5,FALSE)*VLOOKUP(ESCYLD2!CC$4,'[1]INTERNAL PARAMETERS-1'!$B$5:$J$44,6,FALSE)*VLOOKUP(ESCYLD2!CC$4,'[1]INTERNAL PARAMETERS-1'!$B$5:$J$44,3,FALSE) + ESCYLD1!CC130*(1-VLOOKUP(ESCYLD2!CC$4,'[1]INTERNAL PARAMETERS-1'!$B$5:$J$44,5,FALSE))*VLOOKUP(ESCYLD2!CC$4,'[1]INTERNAL PARAMETERS-1'!$B$5:$J$44,8,FALSE)*VLOOKUP(ESCYLD2!CC$4,'[1]INTERNAL PARAMETERS-1'!$B$5:$J$44,3,FALSE)</f>
        <v>0</v>
      </c>
      <c r="CD130" s="52">
        <f>ESCYLD1!CD130*VLOOKUP(ESCYLD2!CD$4,'[1]INTERNAL PARAMETERS-1'!$B$5:$J$44,5,FALSE)*VLOOKUP(ESCYLD2!CD$4,'[1]INTERNAL PARAMETERS-1'!$B$5:$J$44,6,FALSE)*VLOOKUP(ESCYLD2!CD$4,'[1]INTERNAL PARAMETERS-1'!$B$5:$J$44,3,FALSE) + ESCYLD1!CD130*(1-VLOOKUP(ESCYLD2!CD$4,'[1]INTERNAL PARAMETERS-1'!$B$5:$J$44,5,FALSE))*VLOOKUP(ESCYLD2!CD$4,'[1]INTERNAL PARAMETERS-1'!$B$5:$J$44,8,FALSE)*VLOOKUP(ESCYLD2!CD$4,'[1]INTERNAL PARAMETERS-1'!$B$5:$J$44,3,FALSE)</f>
        <v>0</v>
      </c>
      <c r="CE130" s="52">
        <f>ESCYLD1!CE130*VLOOKUP(ESCYLD2!CE$4,'[1]INTERNAL PARAMETERS-1'!$B$5:$J$44,5,FALSE)*VLOOKUP(ESCYLD2!CE$4,'[1]INTERNAL PARAMETERS-1'!$B$5:$J$44,6,FALSE)*VLOOKUP(ESCYLD2!CE$4,'[1]INTERNAL PARAMETERS-1'!$B$5:$J$44,3,FALSE) + ESCYLD1!CE130*(1-VLOOKUP(ESCYLD2!CE$4,'[1]INTERNAL PARAMETERS-1'!$B$5:$J$44,5,FALSE))*VLOOKUP(ESCYLD2!CE$4,'[1]INTERNAL PARAMETERS-1'!$B$5:$J$44,8,FALSE)*VLOOKUP(ESCYLD2!CE$4,'[1]INTERNAL PARAMETERS-1'!$B$5:$J$44,3,FALSE)</f>
        <v>0</v>
      </c>
      <c r="CF130" s="52">
        <f>ESCYLD1!CF130*VLOOKUP(ESCYLD2!CF$4,'[1]INTERNAL PARAMETERS-1'!$B$5:$J$44,5,FALSE)*VLOOKUP(ESCYLD2!CF$4,'[1]INTERNAL PARAMETERS-1'!$B$5:$J$44,6,FALSE)*VLOOKUP(ESCYLD2!CF$4,'[1]INTERNAL PARAMETERS-1'!$B$5:$J$44,3,FALSE) + ESCYLD1!CF130*(1-VLOOKUP(ESCYLD2!CF$4,'[1]INTERNAL PARAMETERS-1'!$B$5:$J$44,5,FALSE))*VLOOKUP(ESCYLD2!CF$4,'[1]INTERNAL PARAMETERS-1'!$B$5:$J$44,8,FALSE)*VLOOKUP(ESCYLD2!CF$4,'[1]INTERNAL PARAMETERS-1'!$B$5:$J$44,3,FALSE)</f>
        <v>0</v>
      </c>
      <c r="CG130" s="52">
        <f>ESCYLD1!CG130*VLOOKUP(ESCYLD2!CG$4,'[1]INTERNAL PARAMETERS-1'!$B$5:$J$44,5,FALSE)*VLOOKUP(ESCYLD2!CG$4,'[1]INTERNAL PARAMETERS-1'!$B$5:$J$44,6,FALSE)*VLOOKUP(ESCYLD2!CG$4,'[1]INTERNAL PARAMETERS-1'!$B$5:$J$44,3,FALSE) + ESCYLD1!CG130*(1-VLOOKUP(ESCYLD2!CG$4,'[1]INTERNAL PARAMETERS-1'!$B$5:$J$44,5,FALSE))*VLOOKUP(ESCYLD2!CG$4,'[1]INTERNAL PARAMETERS-1'!$B$5:$J$44,8,FALSE)*VLOOKUP(ESCYLD2!CG$4,'[1]INTERNAL PARAMETERS-1'!$B$5:$J$44,3,FALSE)</f>
        <v>0</v>
      </c>
      <c r="CH130" s="51">
        <f>ESCYLD1!CH130*VLOOKUP(ESCYLD2!CH$4,'[1]INTERNAL PARAMETERS-1'!$B$5:$J$44,5,FALSE)*VLOOKUP(ESCYLD2!CH$4,'[1]INTERNAL PARAMETERS-1'!$B$5:$J$44,6,FALSE)*VLOOKUP(ESCYLD2!CH$4,'[1]INTERNAL PARAMETERS-1'!$B$5:$J$44,3,FALSE) + ESCYLD1!CH130*(1-VLOOKUP(ESCYLD2!CH$4,'[1]INTERNAL PARAMETERS-1'!$B$5:$J$44,5,FALSE))*VLOOKUP(ESCYLD2!CH$4,'[1]INTERNAL PARAMETERS-1'!$B$5:$J$44,8,FALSE)*VLOOKUP(ESCYLD2!CH$4,'[1]INTERNAL PARAMETERS-1'!$B$5:$J$44,3,FALSE)</f>
        <v>0</v>
      </c>
      <c r="CJ130" s="53">
        <f t="shared" si="2"/>
        <v>0</v>
      </c>
      <c r="CK130" s="51">
        <f t="shared" si="3"/>
        <v>0</v>
      </c>
    </row>
    <row r="131" spans="2:89" x14ac:dyDescent="0.5">
      <c r="B131" s="66" t="s">
        <v>9</v>
      </c>
      <c r="C131" s="65" t="s">
        <v>72</v>
      </c>
      <c r="D131" s="65" t="s">
        <v>89</v>
      </c>
      <c r="E131" s="151">
        <f>ESC!AF131</f>
        <v>0</v>
      </c>
      <c r="F131" s="67">
        <f>'[1]INTERNAL PARAMETERS-1'!M5</f>
        <v>85.012</v>
      </c>
      <c r="G131" s="53">
        <f>ESCYLD1!G131*VLOOKUP(ESCYLD2!G$4,'[1]INTERNAL PARAMETERS-1'!$B$5:$J$44,5,FALSE)*VLOOKUP(ESCYLD2!G$4,'[1]INTERNAL PARAMETERS-1'!$B$5:$J$44,7,FALSE)*ESCYLD2!$F131 + ESCYLD1!G131*(1-VLOOKUP(ESCYLD2!G$4,'[1]INTERNAL PARAMETERS-1'!$B$5:$J$44,5,FALSE))*VLOOKUP(ESCYLD2!G$4,'[1]INTERNAL PARAMETERS-1'!$B$5:$J$44,9,FALSE)*ESCYLD2!$F131</f>
        <v>0</v>
      </c>
      <c r="H131" s="52">
        <f>ESCYLD1!H131*VLOOKUP(ESCYLD2!H$4,'[1]INTERNAL PARAMETERS-1'!$B$5:$J$44,5,FALSE)*VLOOKUP(ESCYLD2!H$4,'[1]INTERNAL PARAMETERS-1'!$B$5:$J$44,7,FALSE)*ESCYLD2!$F131 + ESCYLD1!H131*(1-VLOOKUP(ESCYLD2!H$4,'[1]INTERNAL PARAMETERS-1'!$B$5:$J$44,5,FALSE))*VLOOKUP(ESCYLD2!H$4,'[1]INTERNAL PARAMETERS-1'!$B$5:$J$44,9,FALSE)*ESCYLD2!$F131</f>
        <v>0</v>
      </c>
      <c r="I131" s="52">
        <f>ESCYLD1!I131*VLOOKUP(ESCYLD2!I$4,'[1]INTERNAL PARAMETERS-1'!$B$5:$J$44,5,FALSE)*VLOOKUP(ESCYLD2!I$4,'[1]INTERNAL PARAMETERS-1'!$B$5:$J$44,7,FALSE)*ESCYLD2!$F131 + ESCYLD1!I131*(1-VLOOKUP(ESCYLD2!I$4,'[1]INTERNAL PARAMETERS-1'!$B$5:$J$44,5,FALSE))*VLOOKUP(ESCYLD2!I$4,'[1]INTERNAL PARAMETERS-1'!$B$5:$J$44,9,FALSE)*ESCYLD2!$F131</f>
        <v>0</v>
      </c>
      <c r="J131" s="52">
        <f>ESCYLD1!J131*VLOOKUP(ESCYLD2!J$4,'[1]INTERNAL PARAMETERS-1'!$B$5:$J$44,5,FALSE)*VLOOKUP(ESCYLD2!J$4,'[1]INTERNAL PARAMETERS-1'!$B$5:$J$44,7,FALSE)*ESCYLD2!$F131 + ESCYLD1!J131*(1-VLOOKUP(ESCYLD2!J$4,'[1]INTERNAL PARAMETERS-1'!$B$5:$J$44,5,FALSE))*VLOOKUP(ESCYLD2!J$4,'[1]INTERNAL PARAMETERS-1'!$B$5:$J$44,9,FALSE)*ESCYLD2!$F131</f>
        <v>0</v>
      </c>
      <c r="K131" s="52">
        <f>ESCYLD1!K131*VLOOKUP(ESCYLD2!K$4,'[1]INTERNAL PARAMETERS-1'!$B$5:$J$44,5,FALSE)*VLOOKUP(ESCYLD2!K$4,'[1]INTERNAL PARAMETERS-1'!$B$5:$J$44,7,FALSE)*ESCYLD2!$F131 + ESCYLD1!K131*(1-VLOOKUP(ESCYLD2!K$4,'[1]INTERNAL PARAMETERS-1'!$B$5:$J$44,5,FALSE))*VLOOKUP(ESCYLD2!K$4,'[1]INTERNAL PARAMETERS-1'!$B$5:$J$44,9,FALSE)*ESCYLD2!$F131</f>
        <v>0</v>
      </c>
      <c r="L131" s="52">
        <f>ESCYLD1!L131*VLOOKUP(ESCYLD2!L$4,'[1]INTERNAL PARAMETERS-1'!$B$5:$J$44,5,FALSE)*VLOOKUP(ESCYLD2!L$4,'[1]INTERNAL PARAMETERS-1'!$B$5:$J$44,7,FALSE)*ESCYLD2!$F131 + ESCYLD1!L131*(1-VLOOKUP(ESCYLD2!L$4,'[1]INTERNAL PARAMETERS-1'!$B$5:$J$44,5,FALSE))*VLOOKUP(ESCYLD2!L$4,'[1]INTERNAL PARAMETERS-1'!$B$5:$J$44,9,FALSE)*ESCYLD2!$F131</f>
        <v>0</v>
      </c>
      <c r="M131" s="52">
        <f>ESCYLD1!M131*VLOOKUP(ESCYLD2!M$4,'[1]INTERNAL PARAMETERS-1'!$B$5:$J$44,5,FALSE)*VLOOKUP(ESCYLD2!M$4,'[1]INTERNAL PARAMETERS-1'!$B$5:$J$44,7,FALSE)*ESCYLD2!$F131 + ESCYLD1!M131*(1-VLOOKUP(ESCYLD2!M$4,'[1]INTERNAL PARAMETERS-1'!$B$5:$J$44,5,FALSE))*VLOOKUP(ESCYLD2!M$4,'[1]INTERNAL PARAMETERS-1'!$B$5:$J$44,9,FALSE)*ESCYLD2!$F131</f>
        <v>0</v>
      </c>
      <c r="N131" s="52">
        <f>ESCYLD1!N131*VLOOKUP(ESCYLD2!N$4,'[1]INTERNAL PARAMETERS-1'!$B$5:$J$44,5,FALSE)*VLOOKUP(ESCYLD2!N$4,'[1]INTERNAL PARAMETERS-1'!$B$5:$J$44,7,FALSE)*ESCYLD2!$F131 + ESCYLD1!N131*(1-VLOOKUP(ESCYLD2!N$4,'[1]INTERNAL PARAMETERS-1'!$B$5:$J$44,5,FALSE))*VLOOKUP(ESCYLD2!N$4,'[1]INTERNAL PARAMETERS-1'!$B$5:$J$44,9,FALSE)*ESCYLD2!$F131</f>
        <v>0</v>
      </c>
      <c r="O131" s="52">
        <f>ESCYLD1!O131*VLOOKUP(ESCYLD2!O$4,'[1]INTERNAL PARAMETERS-1'!$B$5:$J$44,5,FALSE)*VLOOKUP(ESCYLD2!O$4,'[1]INTERNAL PARAMETERS-1'!$B$5:$J$44,7,FALSE)*ESCYLD2!$F131 + ESCYLD1!O131*(1-VLOOKUP(ESCYLD2!O$4,'[1]INTERNAL PARAMETERS-1'!$B$5:$J$44,5,FALSE))*VLOOKUP(ESCYLD2!O$4,'[1]INTERNAL PARAMETERS-1'!$B$5:$J$44,9,FALSE)*ESCYLD2!$F131</f>
        <v>0</v>
      </c>
      <c r="P131" s="52">
        <f>ESCYLD1!P131*VLOOKUP(ESCYLD2!P$4,'[1]INTERNAL PARAMETERS-1'!$B$5:$J$44,5,FALSE)*VLOOKUP(ESCYLD2!P$4,'[1]INTERNAL PARAMETERS-1'!$B$5:$J$44,7,FALSE)*ESCYLD2!$F131 + ESCYLD1!P131*(1-VLOOKUP(ESCYLD2!P$4,'[1]INTERNAL PARAMETERS-1'!$B$5:$J$44,5,FALSE))*VLOOKUP(ESCYLD2!P$4,'[1]INTERNAL PARAMETERS-1'!$B$5:$J$44,9,FALSE)*ESCYLD2!$F131</f>
        <v>0</v>
      </c>
      <c r="Q131" s="52">
        <f>ESCYLD1!Q131*VLOOKUP(ESCYLD2!Q$4,'[1]INTERNAL PARAMETERS-1'!$B$5:$J$44,5,FALSE)*VLOOKUP(ESCYLD2!Q$4,'[1]INTERNAL PARAMETERS-1'!$B$5:$J$44,7,FALSE)*ESCYLD2!$F131 + ESCYLD1!Q131*(1-VLOOKUP(ESCYLD2!Q$4,'[1]INTERNAL PARAMETERS-1'!$B$5:$J$44,5,FALSE))*VLOOKUP(ESCYLD2!Q$4,'[1]INTERNAL PARAMETERS-1'!$B$5:$J$44,9,FALSE)*ESCYLD2!$F131</f>
        <v>0</v>
      </c>
      <c r="R131" s="52">
        <f>ESCYLD1!R131*VLOOKUP(ESCYLD2!R$4,'[1]INTERNAL PARAMETERS-1'!$B$5:$J$44,5,FALSE)*VLOOKUP(ESCYLD2!R$4,'[1]INTERNAL PARAMETERS-1'!$B$5:$J$44,7,FALSE)*ESCYLD2!$F131 + ESCYLD1!R131*(1-VLOOKUP(ESCYLD2!R$4,'[1]INTERNAL PARAMETERS-1'!$B$5:$J$44,5,FALSE))*VLOOKUP(ESCYLD2!R$4,'[1]INTERNAL PARAMETERS-1'!$B$5:$J$44,9,FALSE)*ESCYLD2!$F131</f>
        <v>0</v>
      </c>
      <c r="S131" s="52">
        <f>ESCYLD1!S131*VLOOKUP(ESCYLD2!S$4,'[1]INTERNAL PARAMETERS-1'!$B$5:$J$44,5,FALSE)*VLOOKUP(ESCYLD2!S$4,'[1]INTERNAL PARAMETERS-1'!$B$5:$J$44,7,FALSE)*ESCYLD2!$F131 + ESCYLD1!S131*(1-VLOOKUP(ESCYLD2!S$4,'[1]INTERNAL PARAMETERS-1'!$B$5:$J$44,5,FALSE))*VLOOKUP(ESCYLD2!S$4,'[1]INTERNAL PARAMETERS-1'!$B$5:$J$44,9,FALSE)*ESCYLD2!$F131</f>
        <v>0</v>
      </c>
      <c r="T131" s="52">
        <f>ESCYLD1!T131*VLOOKUP(ESCYLD2!T$4,'[1]INTERNAL PARAMETERS-1'!$B$5:$J$44,5,FALSE)*VLOOKUP(ESCYLD2!T$4,'[1]INTERNAL PARAMETERS-1'!$B$5:$J$44,7,FALSE)*ESCYLD2!$F131 + ESCYLD1!T131*(1-VLOOKUP(ESCYLD2!T$4,'[1]INTERNAL PARAMETERS-1'!$B$5:$J$44,5,FALSE))*VLOOKUP(ESCYLD2!T$4,'[1]INTERNAL PARAMETERS-1'!$B$5:$J$44,9,FALSE)*ESCYLD2!$F131</f>
        <v>0</v>
      </c>
      <c r="U131" s="52">
        <f>ESCYLD1!U131*VLOOKUP(ESCYLD2!U$4,'[1]INTERNAL PARAMETERS-1'!$B$5:$J$44,5,FALSE)*VLOOKUP(ESCYLD2!U$4,'[1]INTERNAL PARAMETERS-1'!$B$5:$J$44,7,FALSE)*ESCYLD2!$F131 + ESCYLD1!U131*(1-VLOOKUP(ESCYLD2!U$4,'[1]INTERNAL PARAMETERS-1'!$B$5:$J$44,5,FALSE))*VLOOKUP(ESCYLD2!U$4,'[1]INTERNAL PARAMETERS-1'!$B$5:$J$44,9,FALSE)*ESCYLD2!$F131</f>
        <v>0</v>
      </c>
      <c r="V131" s="52">
        <f>ESCYLD1!V131*VLOOKUP(ESCYLD2!V$4,'[1]INTERNAL PARAMETERS-1'!$B$5:$J$44,5,FALSE)*VLOOKUP(ESCYLD2!V$4,'[1]INTERNAL PARAMETERS-1'!$B$5:$J$44,7,FALSE)*ESCYLD2!$F131 + ESCYLD1!V131*(1-VLOOKUP(ESCYLD2!V$4,'[1]INTERNAL PARAMETERS-1'!$B$5:$J$44,5,FALSE))*VLOOKUP(ESCYLD2!V$4,'[1]INTERNAL PARAMETERS-1'!$B$5:$J$44,9,FALSE)*ESCYLD2!$F131</f>
        <v>0</v>
      </c>
      <c r="W131" s="52">
        <f>ESCYLD1!W131*VLOOKUP(ESCYLD2!W$4,'[1]INTERNAL PARAMETERS-1'!$B$5:$J$44,5,FALSE)*VLOOKUP(ESCYLD2!W$4,'[1]INTERNAL PARAMETERS-1'!$B$5:$J$44,7,FALSE)*ESCYLD2!$F131 + ESCYLD1!W131*(1-VLOOKUP(ESCYLD2!W$4,'[1]INTERNAL PARAMETERS-1'!$B$5:$J$44,5,FALSE))*VLOOKUP(ESCYLD2!W$4,'[1]INTERNAL PARAMETERS-1'!$B$5:$J$44,9,FALSE)*ESCYLD2!$F131</f>
        <v>0</v>
      </c>
      <c r="X131" s="52">
        <f>ESCYLD1!X131*VLOOKUP(ESCYLD2!X$4,'[1]INTERNAL PARAMETERS-1'!$B$5:$J$44,5,FALSE)*VLOOKUP(ESCYLD2!X$4,'[1]INTERNAL PARAMETERS-1'!$B$5:$J$44,7,FALSE)*ESCYLD2!$F131 + ESCYLD1!X131*(1-VLOOKUP(ESCYLD2!X$4,'[1]INTERNAL PARAMETERS-1'!$B$5:$J$44,5,FALSE))*VLOOKUP(ESCYLD2!X$4,'[1]INTERNAL PARAMETERS-1'!$B$5:$J$44,9,FALSE)*ESCYLD2!$F131</f>
        <v>0</v>
      </c>
      <c r="Y131" s="52">
        <f>ESCYLD1!Y131*VLOOKUP(ESCYLD2!Y$4,'[1]INTERNAL PARAMETERS-1'!$B$5:$J$44,5,FALSE)*VLOOKUP(ESCYLD2!Y$4,'[1]INTERNAL PARAMETERS-1'!$B$5:$J$44,7,FALSE)*ESCYLD2!$F131 + ESCYLD1!Y131*(1-VLOOKUP(ESCYLD2!Y$4,'[1]INTERNAL PARAMETERS-1'!$B$5:$J$44,5,FALSE))*VLOOKUP(ESCYLD2!Y$4,'[1]INTERNAL PARAMETERS-1'!$B$5:$J$44,9,FALSE)*ESCYLD2!$F131</f>
        <v>0</v>
      </c>
      <c r="Z131" s="52">
        <f>ESCYLD1!Z131*VLOOKUP(ESCYLD2!Z$4,'[1]INTERNAL PARAMETERS-1'!$B$5:$J$44,5,FALSE)*VLOOKUP(ESCYLD2!Z$4,'[1]INTERNAL PARAMETERS-1'!$B$5:$J$44,7,FALSE)*ESCYLD2!$F131 + ESCYLD1!Z131*(1-VLOOKUP(ESCYLD2!Z$4,'[1]INTERNAL PARAMETERS-1'!$B$5:$J$44,5,FALSE))*VLOOKUP(ESCYLD2!Z$4,'[1]INTERNAL PARAMETERS-1'!$B$5:$J$44,9,FALSE)*ESCYLD2!$F131</f>
        <v>0</v>
      </c>
      <c r="AA131" s="52">
        <f>ESCYLD1!AA131*VLOOKUP(ESCYLD2!AA$4,'[1]INTERNAL PARAMETERS-1'!$B$5:$J$44,5,FALSE)*VLOOKUP(ESCYLD2!AA$4,'[1]INTERNAL PARAMETERS-1'!$B$5:$J$44,7,FALSE)*ESCYLD2!$F131 + ESCYLD1!AA131*(1-VLOOKUP(ESCYLD2!AA$4,'[1]INTERNAL PARAMETERS-1'!$B$5:$J$44,5,FALSE))*VLOOKUP(ESCYLD2!AA$4,'[1]INTERNAL PARAMETERS-1'!$B$5:$J$44,9,FALSE)*ESCYLD2!$F131</f>
        <v>0</v>
      </c>
      <c r="AB131" s="52">
        <f>ESCYLD1!AB131*VLOOKUP(ESCYLD2!AB$4,'[1]INTERNAL PARAMETERS-1'!$B$5:$J$44,5,FALSE)*VLOOKUP(ESCYLD2!AB$4,'[1]INTERNAL PARAMETERS-1'!$B$5:$J$44,7,FALSE)*ESCYLD2!$F131 + ESCYLD1!AB131*(1-VLOOKUP(ESCYLD2!AB$4,'[1]INTERNAL PARAMETERS-1'!$B$5:$J$44,5,FALSE))*VLOOKUP(ESCYLD2!AB$4,'[1]INTERNAL PARAMETERS-1'!$B$5:$J$44,9,FALSE)*ESCYLD2!$F131</f>
        <v>0</v>
      </c>
      <c r="AC131" s="52">
        <f>ESCYLD1!AC131*VLOOKUP(ESCYLD2!AC$4,'[1]INTERNAL PARAMETERS-1'!$B$5:$J$44,5,FALSE)*VLOOKUP(ESCYLD2!AC$4,'[1]INTERNAL PARAMETERS-1'!$B$5:$J$44,7,FALSE)*ESCYLD2!$F131 + ESCYLD1!AC131*(1-VLOOKUP(ESCYLD2!AC$4,'[1]INTERNAL PARAMETERS-1'!$B$5:$J$44,5,FALSE))*VLOOKUP(ESCYLD2!AC$4,'[1]INTERNAL PARAMETERS-1'!$B$5:$J$44,9,FALSE)*ESCYLD2!$F131</f>
        <v>0</v>
      </c>
      <c r="AD131" s="52">
        <f>ESCYLD1!AD131*VLOOKUP(ESCYLD2!AD$4,'[1]INTERNAL PARAMETERS-1'!$B$5:$J$44,5,FALSE)*VLOOKUP(ESCYLD2!AD$4,'[1]INTERNAL PARAMETERS-1'!$B$5:$J$44,7,FALSE)*ESCYLD2!$F131 + ESCYLD1!AD131*(1-VLOOKUP(ESCYLD2!AD$4,'[1]INTERNAL PARAMETERS-1'!$B$5:$J$44,5,FALSE))*VLOOKUP(ESCYLD2!AD$4,'[1]INTERNAL PARAMETERS-1'!$B$5:$J$44,9,FALSE)*ESCYLD2!$F131</f>
        <v>0</v>
      </c>
      <c r="AE131" s="52">
        <f>ESCYLD1!AE131*VLOOKUP(ESCYLD2!AE$4,'[1]INTERNAL PARAMETERS-1'!$B$5:$J$44,5,FALSE)*VLOOKUP(ESCYLD2!AE$4,'[1]INTERNAL PARAMETERS-1'!$B$5:$J$44,7,FALSE)*ESCYLD2!$F131 + ESCYLD1!AE131*(1-VLOOKUP(ESCYLD2!AE$4,'[1]INTERNAL PARAMETERS-1'!$B$5:$J$44,5,FALSE))*VLOOKUP(ESCYLD2!AE$4,'[1]INTERNAL PARAMETERS-1'!$B$5:$J$44,9,FALSE)*ESCYLD2!$F131</f>
        <v>0</v>
      </c>
      <c r="AF131" s="52">
        <f>ESCYLD1!AF131*VLOOKUP(ESCYLD2!AF$4,'[1]INTERNAL PARAMETERS-1'!$B$5:$J$44,5,FALSE)*VLOOKUP(ESCYLD2!AF$4,'[1]INTERNAL PARAMETERS-1'!$B$5:$J$44,7,FALSE)*ESCYLD2!$F131 + ESCYLD1!AF131*(1-VLOOKUP(ESCYLD2!AF$4,'[1]INTERNAL PARAMETERS-1'!$B$5:$J$44,5,FALSE))*VLOOKUP(ESCYLD2!AF$4,'[1]INTERNAL PARAMETERS-1'!$B$5:$J$44,9,FALSE)*ESCYLD2!$F131</f>
        <v>0</v>
      </c>
      <c r="AG131" s="52">
        <f>ESCYLD1!AG131*VLOOKUP(ESCYLD2!AG$4,'[1]INTERNAL PARAMETERS-1'!$B$5:$J$44,5,FALSE)*VLOOKUP(ESCYLD2!AG$4,'[1]INTERNAL PARAMETERS-1'!$B$5:$J$44,7,FALSE)*ESCYLD2!$F131 + ESCYLD1!AG131*(1-VLOOKUP(ESCYLD2!AG$4,'[1]INTERNAL PARAMETERS-1'!$B$5:$J$44,5,FALSE))*VLOOKUP(ESCYLD2!AG$4,'[1]INTERNAL PARAMETERS-1'!$B$5:$J$44,9,FALSE)*ESCYLD2!$F131</f>
        <v>0</v>
      </c>
      <c r="AH131" s="52">
        <f>ESCYLD1!AH131*VLOOKUP(ESCYLD2!AH$4,'[1]INTERNAL PARAMETERS-1'!$B$5:$J$44,5,FALSE)*VLOOKUP(ESCYLD2!AH$4,'[1]INTERNAL PARAMETERS-1'!$B$5:$J$44,7,FALSE)*ESCYLD2!$F131 + ESCYLD1!AH131*(1-VLOOKUP(ESCYLD2!AH$4,'[1]INTERNAL PARAMETERS-1'!$B$5:$J$44,5,FALSE))*VLOOKUP(ESCYLD2!AH$4,'[1]INTERNAL PARAMETERS-1'!$B$5:$J$44,9,FALSE)*ESCYLD2!$F131</f>
        <v>0</v>
      </c>
      <c r="AI131" s="52">
        <f>ESCYLD1!AI131*VLOOKUP(ESCYLD2!AI$4,'[1]INTERNAL PARAMETERS-1'!$B$5:$J$44,5,FALSE)*VLOOKUP(ESCYLD2!AI$4,'[1]INTERNAL PARAMETERS-1'!$B$5:$J$44,7,FALSE)*ESCYLD2!$F131 + ESCYLD1!AI131*(1-VLOOKUP(ESCYLD2!AI$4,'[1]INTERNAL PARAMETERS-1'!$B$5:$J$44,5,FALSE))*VLOOKUP(ESCYLD2!AI$4,'[1]INTERNAL PARAMETERS-1'!$B$5:$J$44,9,FALSE)*ESCYLD2!$F131</f>
        <v>0</v>
      </c>
      <c r="AJ131" s="52">
        <f>ESCYLD1!AJ131*VLOOKUP(ESCYLD2!AJ$4,'[1]INTERNAL PARAMETERS-1'!$B$5:$J$44,5,FALSE)*VLOOKUP(ESCYLD2!AJ$4,'[1]INTERNAL PARAMETERS-1'!$B$5:$J$44,7,FALSE)*ESCYLD2!$F131 + ESCYLD1!AJ131*(1-VLOOKUP(ESCYLD2!AJ$4,'[1]INTERNAL PARAMETERS-1'!$B$5:$J$44,5,FALSE))*VLOOKUP(ESCYLD2!AJ$4,'[1]INTERNAL PARAMETERS-1'!$B$5:$J$44,9,FALSE)*ESCYLD2!$F131</f>
        <v>0</v>
      </c>
      <c r="AK131" s="52">
        <f>ESCYLD1!AK131*VLOOKUP(ESCYLD2!AK$4,'[1]INTERNAL PARAMETERS-1'!$B$5:$J$44,5,FALSE)*VLOOKUP(ESCYLD2!AK$4,'[1]INTERNAL PARAMETERS-1'!$B$5:$J$44,7,FALSE)*ESCYLD2!$F131 + ESCYLD1!AK131*(1-VLOOKUP(ESCYLD2!AK$4,'[1]INTERNAL PARAMETERS-1'!$B$5:$J$44,5,FALSE))*VLOOKUP(ESCYLD2!AK$4,'[1]INTERNAL PARAMETERS-1'!$B$5:$J$44,9,FALSE)*ESCYLD2!$F131</f>
        <v>0</v>
      </c>
      <c r="AL131" s="52">
        <f>ESCYLD1!AL131*VLOOKUP(ESCYLD2!AL$4,'[1]INTERNAL PARAMETERS-1'!$B$5:$J$44,5,FALSE)*VLOOKUP(ESCYLD2!AL$4,'[1]INTERNAL PARAMETERS-1'!$B$5:$J$44,7,FALSE)*ESCYLD2!$F131 + ESCYLD1!AL131*(1-VLOOKUP(ESCYLD2!AL$4,'[1]INTERNAL PARAMETERS-1'!$B$5:$J$44,5,FALSE))*VLOOKUP(ESCYLD2!AL$4,'[1]INTERNAL PARAMETERS-1'!$B$5:$J$44,9,FALSE)*ESCYLD2!$F131</f>
        <v>0</v>
      </c>
      <c r="AM131" s="52">
        <f>ESCYLD1!AM131*VLOOKUP(ESCYLD2!AM$4,'[1]INTERNAL PARAMETERS-1'!$B$5:$J$44,5,FALSE)*VLOOKUP(ESCYLD2!AM$4,'[1]INTERNAL PARAMETERS-1'!$B$5:$J$44,7,FALSE)*ESCYLD2!$F131 + ESCYLD1!AM131*(1-VLOOKUP(ESCYLD2!AM$4,'[1]INTERNAL PARAMETERS-1'!$B$5:$J$44,5,FALSE))*VLOOKUP(ESCYLD2!AM$4,'[1]INTERNAL PARAMETERS-1'!$B$5:$J$44,9,FALSE)*ESCYLD2!$F131</f>
        <v>0</v>
      </c>
      <c r="AN131" s="52">
        <f>ESCYLD1!AN131*VLOOKUP(ESCYLD2!AN$4,'[1]INTERNAL PARAMETERS-1'!$B$5:$J$44,5,FALSE)*VLOOKUP(ESCYLD2!AN$4,'[1]INTERNAL PARAMETERS-1'!$B$5:$J$44,7,FALSE)*ESCYLD2!$F131 + ESCYLD1!AN131*(1-VLOOKUP(ESCYLD2!AN$4,'[1]INTERNAL PARAMETERS-1'!$B$5:$J$44,5,FALSE))*VLOOKUP(ESCYLD2!AN$4,'[1]INTERNAL PARAMETERS-1'!$B$5:$J$44,9,FALSE)*ESCYLD2!$F131</f>
        <v>0</v>
      </c>
      <c r="AO131" s="52">
        <f>ESCYLD1!AO131*VLOOKUP(ESCYLD2!AO$4,'[1]INTERNAL PARAMETERS-1'!$B$5:$J$44,5,FALSE)*VLOOKUP(ESCYLD2!AO$4,'[1]INTERNAL PARAMETERS-1'!$B$5:$J$44,7,FALSE)*ESCYLD2!$F131 + ESCYLD1!AO131*(1-VLOOKUP(ESCYLD2!AO$4,'[1]INTERNAL PARAMETERS-1'!$B$5:$J$44,5,FALSE))*VLOOKUP(ESCYLD2!AO$4,'[1]INTERNAL PARAMETERS-1'!$B$5:$J$44,9,FALSE)*ESCYLD2!$F131</f>
        <v>0</v>
      </c>
      <c r="AP131" s="52">
        <f>ESCYLD1!AP131*VLOOKUP(ESCYLD2!AP$4,'[1]INTERNAL PARAMETERS-1'!$B$5:$J$44,5,FALSE)*VLOOKUP(ESCYLD2!AP$4,'[1]INTERNAL PARAMETERS-1'!$B$5:$J$44,7,FALSE)*ESCYLD2!$F131 + ESCYLD1!AP131*(1-VLOOKUP(ESCYLD2!AP$4,'[1]INTERNAL PARAMETERS-1'!$B$5:$J$44,5,FALSE))*VLOOKUP(ESCYLD2!AP$4,'[1]INTERNAL PARAMETERS-1'!$B$5:$J$44,9,FALSE)*ESCYLD2!$F131</f>
        <v>0</v>
      </c>
      <c r="AQ131" s="52">
        <f>ESCYLD1!AQ131*VLOOKUP(ESCYLD2!AQ$4,'[1]INTERNAL PARAMETERS-1'!$B$5:$J$44,5,FALSE)*VLOOKUP(ESCYLD2!AQ$4,'[1]INTERNAL PARAMETERS-1'!$B$5:$J$44,7,FALSE)*ESCYLD2!$F131 + ESCYLD1!AQ131*(1-VLOOKUP(ESCYLD2!AQ$4,'[1]INTERNAL PARAMETERS-1'!$B$5:$J$44,5,FALSE))*VLOOKUP(ESCYLD2!AQ$4,'[1]INTERNAL PARAMETERS-1'!$B$5:$J$44,9,FALSE)*ESCYLD2!$F131</f>
        <v>0</v>
      </c>
      <c r="AR131" s="52">
        <f>ESCYLD1!AR131*VLOOKUP(ESCYLD2!AR$4,'[1]INTERNAL PARAMETERS-1'!$B$5:$J$44,5,FALSE)*VLOOKUP(ESCYLD2!AR$4,'[1]INTERNAL PARAMETERS-1'!$B$5:$J$44,7,FALSE)*ESCYLD2!$F131 + ESCYLD1!AR131*(1-VLOOKUP(ESCYLD2!AR$4,'[1]INTERNAL PARAMETERS-1'!$B$5:$J$44,5,FALSE))*VLOOKUP(ESCYLD2!AR$4,'[1]INTERNAL PARAMETERS-1'!$B$5:$J$44,9,FALSE)*ESCYLD2!$F131</f>
        <v>0</v>
      </c>
      <c r="AS131" s="52">
        <f>ESCYLD1!AS131*VLOOKUP(ESCYLD2!AS$4,'[1]INTERNAL PARAMETERS-1'!$B$5:$J$44,5,FALSE)*VLOOKUP(ESCYLD2!AS$4,'[1]INTERNAL PARAMETERS-1'!$B$5:$J$44,7,FALSE)*ESCYLD2!$F131 + ESCYLD1!AS131*(1-VLOOKUP(ESCYLD2!AS$4,'[1]INTERNAL PARAMETERS-1'!$B$5:$J$44,5,FALSE))*VLOOKUP(ESCYLD2!AS$4,'[1]INTERNAL PARAMETERS-1'!$B$5:$J$44,9,FALSE)*ESCYLD2!$F131</f>
        <v>0</v>
      </c>
      <c r="AT131" s="51">
        <f>ESCYLD1!AT131*VLOOKUP(ESCYLD2!AT$4,'[1]INTERNAL PARAMETERS-1'!$B$5:$J$44,5,FALSE)*VLOOKUP(ESCYLD2!AT$4,'[1]INTERNAL PARAMETERS-1'!$B$5:$J$44,7,FALSE)*ESCYLD2!$F131 + ESCYLD1!AT131*(1-VLOOKUP(ESCYLD2!AT$4,'[1]INTERNAL PARAMETERS-1'!$B$5:$J$44,5,FALSE))*VLOOKUP(ESCYLD2!AT$4,'[1]INTERNAL PARAMETERS-1'!$B$5:$J$44,9,FALSE)*ESCYLD2!$F131</f>
        <v>0</v>
      </c>
      <c r="AU131" s="53">
        <f>ESCYLD1!AU131*VLOOKUP(ESCYLD2!AU$4,'[1]INTERNAL PARAMETERS-1'!$B$5:$J$44,5,FALSE)*VLOOKUP(ESCYLD2!AU$4,'[1]INTERNAL PARAMETERS-1'!$B$5:$J$44,6,FALSE)*VLOOKUP(ESCYLD2!AU$4,'[1]INTERNAL PARAMETERS-1'!$B$5:$J$44,3,FALSE) + ESCYLD1!AU131*(1-VLOOKUP(ESCYLD2!AU$4,'[1]INTERNAL PARAMETERS-1'!$B$5:$J$44,5,FALSE))*VLOOKUP(ESCYLD2!AU$4,'[1]INTERNAL PARAMETERS-1'!$B$5:$J$44,8,FALSE)*VLOOKUP(ESCYLD2!AU$4,'[1]INTERNAL PARAMETERS-1'!$B$5:$J$44,3,FALSE)</f>
        <v>0</v>
      </c>
      <c r="AV131" s="52">
        <f>ESCYLD1!AV131*VLOOKUP(ESCYLD2!AV$4,'[1]INTERNAL PARAMETERS-1'!$B$5:$J$44,5,FALSE)*VLOOKUP(ESCYLD2!AV$4,'[1]INTERNAL PARAMETERS-1'!$B$5:$J$44,6,FALSE)*VLOOKUP(ESCYLD2!AV$4,'[1]INTERNAL PARAMETERS-1'!$B$5:$J$44,3,FALSE) + ESCYLD1!AV131*(1-VLOOKUP(ESCYLD2!AV$4,'[1]INTERNAL PARAMETERS-1'!$B$5:$J$44,5,FALSE))*VLOOKUP(ESCYLD2!AV$4,'[1]INTERNAL PARAMETERS-1'!$B$5:$J$44,8,FALSE)*VLOOKUP(ESCYLD2!AV$4,'[1]INTERNAL PARAMETERS-1'!$B$5:$J$44,3,FALSE)</f>
        <v>0</v>
      </c>
      <c r="AW131" s="52">
        <f>ESCYLD1!AW131*VLOOKUP(ESCYLD2!AW$4,'[1]INTERNAL PARAMETERS-1'!$B$5:$J$44,5,FALSE)*VLOOKUP(ESCYLD2!AW$4,'[1]INTERNAL PARAMETERS-1'!$B$5:$J$44,6,FALSE)*VLOOKUP(ESCYLD2!AW$4,'[1]INTERNAL PARAMETERS-1'!$B$5:$J$44,3,FALSE) + ESCYLD1!AW131*(1-VLOOKUP(ESCYLD2!AW$4,'[1]INTERNAL PARAMETERS-1'!$B$5:$J$44,5,FALSE))*VLOOKUP(ESCYLD2!AW$4,'[1]INTERNAL PARAMETERS-1'!$B$5:$J$44,8,FALSE)*VLOOKUP(ESCYLD2!AW$4,'[1]INTERNAL PARAMETERS-1'!$B$5:$J$44,3,FALSE)</f>
        <v>0</v>
      </c>
      <c r="AX131" s="52">
        <f>ESCYLD1!AX131*VLOOKUP(ESCYLD2!AX$4,'[1]INTERNAL PARAMETERS-1'!$B$5:$J$44,5,FALSE)*VLOOKUP(ESCYLD2!AX$4,'[1]INTERNAL PARAMETERS-1'!$B$5:$J$44,6,FALSE)*VLOOKUP(ESCYLD2!AX$4,'[1]INTERNAL PARAMETERS-1'!$B$5:$J$44,3,FALSE) + ESCYLD1!AX131*(1-VLOOKUP(ESCYLD2!AX$4,'[1]INTERNAL PARAMETERS-1'!$B$5:$J$44,5,FALSE))*VLOOKUP(ESCYLD2!AX$4,'[1]INTERNAL PARAMETERS-1'!$B$5:$J$44,8,FALSE)*VLOOKUP(ESCYLD2!AX$4,'[1]INTERNAL PARAMETERS-1'!$B$5:$J$44,3,FALSE)</f>
        <v>0</v>
      </c>
      <c r="AY131" s="52">
        <f>ESCYLD1!AY131*VLOOKUP(ESCYLD2!AY$4,'[1]INTERNAL PARAMETERS-1'!$B$5:$J$44,5,FALSE)*VLOOKUP(ESCYLD2!AY$4,'[1]INTERNAL PARAMETERS-1'!$B$5:$J$44,6,FALSE)*VLOOKUP(ESCYLD2!AY$4,'[1]INTERNAL PARAMETERS-1'!$B$5:$J$44,3,FALSE) + ESCYLD1!AY131*(1-VLOOKUP(ESCYLD2!AY$4,'[1]INTERNAL PARAMETERS-1'!$B$5:$J$44,5,FALSE))*VLOOKUP(ESCYLD2!AY$4,'[1]INTERNAL PARAMETERS-1'!$B$5:$J$44,8,FALSE)*VLOOKUP(ESCYLD2!AY$4,'[1]INTERNAL PARAMETERS-1'!$B$5:$J$44,3,FALSE)</f>
        <v>0</v>
      </c>
      <c r="AZ131" s="52">
        <f>ESCYLD1!AZ131*VLOOKUP(ESCYLD2!AZ$4,'[1]INTERNAL PARAMETERS-1'!$B$5:$J$44,5,FALSE)*VLOOKUP(ESCYLD2!AZ$4,'[1]INTERNAL PARAMETERS-1'!$B$5:$J$44,6,FALSE)*VLOOKUP(ESCYLD2!AZ$4,'[1]INTERNAL PARAMETERS-1'!$B$5:$J$44,3,FALSE) + ESCYLD1!AZ131*(1-VLOOKUP(ESCYLD2!AZ$4,'[1]INTERNAL PARAMETERS-1'!$B$5:$J$44,5,FALSE))*VLOOKUP(ESCYLD2!AZ$4,'[1]INTERNAL PARAMETERS-1'!$B$5:$J$44,8,FALSE)*VLOOKUP(ESCYLD2!AZ$4,'[1]INTERNAL PARAMETERS-1'!$B$5:$J$44,3,FALSE)</f>
        <v>0</v>
      </c>
      <c r="BA131" s="52">
        <f>ESCYLD1!BA131*VLOOKUP(ESCYLD2!BA$4,'[1]INTERNAL PARAMETERS-1'!$B$5:$J$44,5,FALSE)*VLOOKUP(ESCYLD2!BA$4,'[1]INTERNAL PARAMETERS-1'!$B$5:$J$44,6,FALSE)*VLOOKUP(ESCYLD2!BA$4,'[1]INTERNAL PARAMETERS-1'!$B$5:$J$44,3,FALSE) + ESCYLD1!BA131*(1-VLOOKUP(ESCYLD2!BA$4,'[1]INTERNAL PARAMETERS-1'!$B$5:$J$44,5,FALSE))*VLOOKUP(ESCYLD2!BA$4,'[1]INTERNAL PARAMETERS-1'!$B$5:$J$44,8,FALSE)*VLOOKUP(ESCYLD2!BA$4,'[1]INTERNAL PARAMETERS-1'!$B$5:$J$44,3,FALSE)</f>
        <v>0</v>
      </c>
      <c r="BB131" s="52">
        <f>ESCYLD1!BB131*VLOOKUP(ESCYLD2!BB$4,'[1]INTERNAL PARAMETERS-1'!$B$5:$J$44,5,FALSE)*VLOOKUP(ESCYLD2!BB$4,'[1]INTERNAL PARAMETERS-1'!$B$5:$J$44,6,FALSE)*VLOOKUP(ESCYLD2!BB$4,'[1]INTERNAL PARAMETERS-1'!$B$5:$J$44,3,FALSE) + ESCYLD1!BB131*(1-VLOOKUP(ESCYLD2!BB$4,'[1]INTERNAL PARAMETERS-1'!$B$5:$J$44,5,FALSE))*VLOOKUP(ESCYLD2!BB$4,'[1]INTERNAL PARAMETERS-1'!$B$5:$J$44,8,FALSE)*VLOOKUP(ESCYLD2!BB$4,'[1]INTERNAL PARAMETERS-1'!$B$5:$J$44,3,FALSE)</f>
        <v>0</v>
      </c>
      <c r="BC131" s="52">
        <f>ESCYLD1!BC131*VLOOKUP(ESCYLD2!BC$4,'[1]INTERNAL PARAMETERS-1'!$B$5:$J$44,5,FALSE)*VLOOKUP(ESCYLD2!BC$4,'[1]INTERNAL PARAMETERS-1'!$B$5:$J$44,6,FALSE)*VLOOKUP(ESCYLD2!BC$4,'[1]INTERNAL PARAMETERS-1'!$B$5:$J$44,3,FALSE) + ESCYLD1!BC131*(1-VLOOKUP(ESCYLD2!BC$4,'[1]INTERNAL PARAMETERS-1'!$B$5:$J$44,5,FALSE))*VLOOKUP(ESCYLD2!BC$4,'[1]INTERNAL PARAMETERS-1'!$B$5:$J$44,8,FALSE)*VLOOKUP(ESCYLD2!BC$4,'[1]INTERNAL PARAMETERS-1'!$B$5:$J$44,3,FALSE)</f>
        <v>0</v>
      </c>
      <c r="BD131" s="52">
        <f>ESCYLD1!BD131*VLOOKUP(ESCYLD2!BD$4,'[1]INTERNAL PARAMETERS-1'!$B$5:$J$44,5,FALSE)*VLOOKUP(ESCYLD2!BD$4,'[1]INTERNAL PARAMETERS-1'!$B$5:$J$44,6,FALSE)*VLOOKUP(ESCYLD2!BD$4,'[1]INTERNAL PARAMETERS-1'!$B$5:$J$44,3,FALSE) + ESCYLD1!BD131*(1-VLOOKUP(ESCYLD2!BD$4,'[1]INTERNAL PARAMETERS-1'!$B$5:$J$44,5,FALSE))*VLOOKUP(ESCYLD2!BD$4,'[1]INTERNAL PARAMETERS-1'!$B$5:$J$44,8,FALSE)*VLOOKUP(ESCYLD2!BD$4,'[1]INTERNAL PARAMETERS-1'!$B$5:$J$44,3,FALSE)</f>
        <v>0</v>
      </c>
      <c r="BE131" s="52">
        <f>ESCYLD1!BE131*VLOOKUP(ESCYLD2!BE$4,'[1]INTERNAL PARAMETERS-1'!$B$5:$J$44,5,FALSE)*VLOOKUP(ESCYLD2!BE$4,'[1]INTERNAL PARAMETERS-1'!$B$5:$J$44,6,FALSE)*VLOOKUP(ESCYLD2!BE$4,'[1]INTERNAL PARAMETERS-1'!$B$5:$J$44,3,FALSE) + ESCYLD1!BE131*(1-VLOOKUP(ESCYLD2!BE$4,'[1]INTERNAL PARAMETERS-1'!$B$5:$J$44,5,FALSE))*VLOOKUP(ESCYLD2!BE$4,'[1]INTERNAL PARAMETERS-1'!$B$5:$J$44,8,FALSE)*VLOOKUP(ESCYLD2!BE$4,'[1]INTERNAL PARAMETERS-1'!$B$5:$J$44,3,FALSE)</f>
        <v>0</v>
      </c>
      <c r="BF131" s="52">
        <f>ESCYLD1!BF131*VLOOKUP(ESCYLD2!BF$4,'[1]INTERNAL PARAMETERS-1'!$B$5:$J$44,5,FALSE)*VLOOKUP(ESCYLD2!BF$4,'[1]INTERNAL PARAMETERS-1'!$B$5:$J$44,6,FALSE)*VLOOKUP(ESCYLD2!BF$4,'[1]INTERNAL PARAMETERS-1'!$B$5:$J$44,3,FALSE) + ESCYLD1!BF131*(1-VLOOKUP(ESCYLD2!BF$4,'[1]INTERNAL PARAMETERS-1'!$B$5:$J$44,5,FALSE))*VLOOKUP(ESCYLD2!BF$4,'[1]INTERNAL PARAMETERS-1'!$B$5:$J$44,8,FALSE)*VLOOKUP(ESCYLD2!BF$4,'[1]INTERNAL PARAMETERS-1'!$B$5:$J$44,3,FALSE)</f>
        <v>0</v>
      </c>
      <c r="BG131" s="52">
        <f>ESCYLD1!BG131*VLOOKUP(ESCYLD2!BG$4,'[1]INTERNAL PARAMETERS-1'!$B$5:$J$44,5,FALSE)*VLOOKUP(ESCYLD2!BG$4,'[1]INTERNAL PARAMETERS-1'!$B$5:$J$44,6,FALSE)*VLOOKUP(ESCYLD2!BG$4,'[1]INTERNAL PARAMETERS-1'!$B$5:$J$44,3,FALSE) + ESCYLD1!BG131*(1-VLOOKUP(ESCYLD2!BG$4,'[1]INTERNAL PARAMETERS-1'!$B$5:$J$44,5,FALSE))*VLOOKUP(ESCYLD2!BG$4,'[1]INTERNAL PARAMETERS-1'!$B$5:$J$44,8,FALSE)*VLOOKUP(ESCYLD2!BG$4,'[1]INTERNAL PARAMETERS-1'!$B$5:$J$44,3,FALSE)</f>
        <v>0</v>
      </c>
      <c r="BH131" s="52">
        <f>ESCYLD1!BH131*VLOOKUP(ESCYLD2!BH$4,'[1]INTERNAL PARAMETERS-1'!$B$5:$J$44,5,FALSE)*VLOOKUP(ESCYLD2!BH$4,'[1]INTERNAL PARAMETERS-1'!$B$5:$J$44,6,FALSE)*VLOOKUP(ESCYLD2!BH$4,'[1]INTERNAL PARAMETERS-1'!$B$5:$J$44,3,FALSE) + ESCYLD1!BH131*(1-VLOOKUP(ESCYLD2!BH$4,'[1]INTERNAL PARAMETERS-1'!$B$5:$J$44,5,FALSE))*VLOOKUP(ESCYLD2!BH$4,'[1]INTERNAL PARAMETERS-1'!$B$5:$J$44,8,FALSE)*VLOOKUP(ESCYLD2!BH$4,'[1]INTERNAL PARAMETERS-1'!$B$5:$J$44,3,FALSE)</f>
        <v>0</v>
      </c>
      <c r="BI131" s="52">
        <f>ESCYLD1!BI131*VLOOKUP(ESCYLD2!BI$4,'[1]INTERNAL PARAMETERS-1'!$B$5:$J$44,5,FALSE)*VLOOKUP(ESCYLD2!BI$4,'[1]INTERNAL PARAMETERS-1'!$B$5:$J$44,6,FALSE)*VLOOKUP(ESCYLD2!BI$4,'[1]INTERNAL PARAMETERS-1'!$B$5:$J$44,3,FALSE) + ESCYLD1!BI131*(1-VLOOKUP(ESCYLD2!BI$4,'[1]INTERNAL PARAMETERS-1'!$B$5:$J$44,5,FALSE))*VLOOKUP(ESCYLD2!BI$4,'[1]INTERNAL PARAMETERS-1'!$B$5:$J$44,8,FALSE)*VLOOKUP(ESCYLD2!BI$4,'[1]INTERNAL PARAMETERS-1'!$B$5:$J$44,3,FALSE)</f>
        <v>0</v>
      </c>
      <c r="BJ131" s="52">
        <f>ESCYLD1!BJ131*VLOOKUP(ESCYLD2!BJ$4,'[1]INTERNAL PARAMETERS-1'!$B$5:$J$44,5,FALSE)*VLOOKUP(ESCYLD2!BJ$4,'[1]INTERNAL PARAMETERS-1'!$B$5:$J$44,6,FALSE)*VLOOKUP(ESCYLD2!BJ$4,'[1]INTERNAL PARAMETERS-1'!$B$5:$J$44,3,FALSE) + ESCYLD1!BJ131*(1-VLOOKUP(ESCYLD2!BJ$4,'[1]INTERNAL PARAMETERS-1'!$B$5:$J$44,5,FALSE))*VLOOKUP(ESCYLD2!BJ$4,'[1]INTERNAL PARAMETERS-1'!$B$5:$J$44,8,FALSE)*VLOOKUP(ESCYLD2!BJ$4,'[1]INTERNAL PARAMETERS-1'!$B$5:$J$44,3,FALSE)</f>
        <v>0</v>
      </c>
      <c r="BK131" s="52">
        <f>ESCYLD1!BK131*VLOOKUP(ESCYLD2!BK$4,'[1]INTERNAL PARAMETERS-1'!$B$5:$J$44,5,FALSE)*VLOOKUP(ESCYLD2!BK$4,'[1]INTERNAL PARAMETERS-1'!$B$5:$J$44,6,FALSE)*VLOOKUP(ESCYLD2!BK$4,'[1]INTERNAL PARAMETERS-1'!$B$5:$J$44,3,FALSE) + ESCYLD1!BK131*(1-VLOOKUP(ESCYLD2!BK$4,'[1]INTERNAL PARAMETERS-1'!$B$5:$J$44,5,FALSE))*VLOOKUP(ESCYLD2!BK$4,'[1]INTERNAL PARAMETERS-1'!$B$5:$J$44,8,FALSE)*VLOOKUP(ESCYLD2!BK$4,'[1]INTERNAL PARAMETERS-1'!$B$5:$J$44,3,FALSE)</f>
        <v>0</v>
      </c>
      <c r="BL131" s="52">
        <f>ESCYLD1!BL131*VLOOKUP(ESCYLD2!BL$4,'[1]INTERNAL PARAMETERS-1'!$B$5:$J$44,5,FALSE)*VLOOKUP(ESCYLD2!BL$4,'[1]INTERNAL PARAMETERS-1'!$B$5:$J$44,6,FALSE)*VLOOKUP(ESCYLD2!BL$4,'[1]INTERNAL PARAMETERS-1'!$B$5:$J$44,3,FALSE) + ESCYLD1!BL131*(1-VLOOKUP(ESCYLD2!BL$4,'[1]INTERNAL PARAMETERS-1'!$B$5:$J$44,5,FALSE))*VLOOKUP(ESCYLD2!BL$4,'[1]INTERNAL PARAMETERS-1'!$B$5:$J$44,8,FALSE)*VLOOKUP(ESCYLD2!BL$4,'[1]INTERNAL PARAMETERS-1'!$B$5:$J$44,3,FALSE)</f>
        <v>0</v>
      </c>
      <c r="BM131" s="52">
        <f>ESCYLD1!BM131*VLOOKUP(ESCYLD2!BM$4,'[1]INTERNAL PARAMETERS-1'!$B$5:$J$44,5,FALSE)*VLOOKUP(ESCYLD2!BM$4,'[1]INTERNAL PARAMETERS-1'!$B$5:$J$44,6,FALSE)*VLOOKUP(ESCYLD2!BM$4,'[1]INTERNAL PARAMETERS-1'!$B$5:$J$44,3,FALSE) + ESCYLD1!BM131*(1-VLOOKUP(ESCYLD2!BM$4,'[1]INTERNAL PARAMETERS-1'!$B$5:$J$44,5,FALSE))*VLOOKUP(ESCYLD2!BM$4,'[1]INTERNAL PARAMETERS-1'!$B$5:$J$44,8,FALSE)*VLOOKUP(ESCYLD2!BM$4,'[1]INTERNAL PARAMETERS-1'!$B$5:$J$44,3,FALSE)</f>
        <v>0</v>
      </c>
      <c r="BN131" s="52">
        <f>ESCYLD1!BN131*VLOOKUP(ESCYLD2!BN$4,'[1]INTERNAL PARAMETERS-1'!$B$5:$J$44,5,FALSE)*VLOOKUP(ESCYLD2!BN$4,'[1]INTERNAL PARAMETERS-1'!$B$5:$J$44,6,FALSE)*VLOOKUP(ESCYLD2!BN$4,'[1]INTERNAL PARAMETERS-1'!$B$5:$J$44,3,FALSE) + ESCYLD1!BN131*(1-VLOOKUP(ESCYLD2!BN$4,'[1]INTERNAL PARAMETERS-1'!$B$5:$J$44,5,FALSE))*VLOOKUP(ESCYLD2!BN$4,'[1]INTERNAL PARAMETERS-1'!$B$5:$J$44,8,FALSE)*VLOOKUP(ESCYLD2!BN$4,'[1]INTERNAL PARAMETERS-1'!$B$5:$J$44,3,FALSE)</f>
        <v>0</v>
      </c>
      <c r="BO131" s="52">
        <f>ESCYLD1!BO131*VLOOKUP(ESCYLD2!BO$4,'[1]INTERNAL PARAMETERS-1'!$B$5:$J$44,5,FALSE)*VLOOKUP(ESCYLD2!BO$4,'[1]INTERNAL PARAMETERS-1'!$B$5:$J$44,6,FALSE)*VLOOKUP(ESCYLD2!BO$4,'[1]INTERNAL PARAMETERS-1'!$B$5:$J$44,3,FALSE) + ESCYLD1!BO131*(1-VLOOKUP(ESCYLD2!BO$4,'[1]INTERNAL PARAMETERS-1'!$B$5:$J$44,5,FALSE))*VLOOKUP(ESCYLD2!BO$4,'[1]INTERNAL PARAMETERS-1'!$B$5:$J$44,8,FALSE)*VLOOKUP(ESCYLD2!BO$4,'[1]INTERNAL PARAMETERS-1'!$B$5:$J$44,3,FALSE)</f>
        <v>0</v>
      </c>
      <c r="BP131" s="52">
        <f>ESCYLD1!BP131*VLOOKUP(ESCYLD2!BP$4,'[1]INTERNAL PARAMETERS-1'!$B$5:$J$44,5,FALSE)*VLOOKUP(ESCYLD2!BP$4,'[1]INTERNAL PARAMETERS-1'!$B$5:$J$44,6,FALSE)*VLOOKUP(ESCYLD2!BP$4,'[1]INTERNAL PARAMETERS-1'!$B$5:$J$44,3,FALSE) + ESCYLD1!BP131*(1-VLOOKUP(ESCYLD2!BP$4,'[1]INTERNAL PARAMETERS-1'!$B$5:$J$44,5,FALSE))*VLOOKUP(ESCYLD2!BP$4,'[1]INTERNAL PARAMETERS-1'!$B$5:$J$44,8,FALSE)*VLOOKUP(ESCYLD2!BP$4,'[1]INTERNAL PARAMETERS-1'!$B$5:$J$44,3,FALSE)</f>
        <v>0</v>
      </c>
      <c r="BQ131" s="52">
        <f>ESCYLD1!BQ131*VLOOKUP(ESCYLD2!BQ$4,'[1]INTERNAL PARAMETERS-1'!$B$5:$J$44,5,FALSE)*VLOOKUP(ESCYLD2!BQ$4,'[1]INTERNAL PARAMETERS-1'!$B$5:$J$44,6,FALSE)*VLOOKUP(ESCYLD2!BQ$4,'[1]INTERNAL PARAMETERS-1'!$B$5:$J$44,3,FALSE) + ESCYLD1!BQ131*(1-VLOOKUP(ESCYLD2!BQ$4,'[1]INTERNAL PARAMETERS-1'!$B$5:$J$44,5,FALSE))*VLOOKUP(ESCYLD2!BQ$4,'[1]INTERNAL PARAMETERS-1'!$B$5:$J$44,8,FALSE)*VLOOKUP(ESCYLD2!BQ$4,'[1]INTERNAL PARAMETERS-1'!$B$5:$J$44,3,FALSE)</f>
        <v>0</v>
      </c>
      <c r="BR131" s="52">
        <f>ESCYLD1!BR131*VLOOKUP(ESCYLD2!BR$4,'[1]INTERNAL PARAMETERS-1'!$B$5:$J$44,5,FALSE)*VLOOKUP(ESCYLD2!BR$4,'[1]INTERNAL PARAMETERS-1'!$B$5:$J$44,6,FALSE)*VLOOKUP(ESCYLD2!BR$4,'[1]INTERNAL PARAMETERS-1'!$B$5:$J$44,3,FALSE) + ESCYLD1!BR131*(1-VLOOKUP(ESCYLD2!BR$4,'[1]INTERNAL PARAMETERS-1'!$B$5:$J$44,5,FALSE))*VLOOKUP(ESCYLD2!BR$4,'[1]INTERNAL PARAMETERS-1'!$B$5:$J$44,8,FALSE)*VLOOKUP(ESCYLD2!BR$4,'[1]INTERNAL PARAMETERS-1'!$B$5:$J$44,3,FALSE)</f>
        <v>0</v>
      </c>
      <c r="BS131" s="52">
        <f>ESCYLD1!BS131*VLOOKUP(ESCYLD2!BS$4,'[1]INTERNAL PARAMETERS-1'!$B$5:$J$44,5,FALSE)*VLOOKUP(ESCYLD2!BS$4,'[1]INTERNAL PARAMETERS-1'!$B$5:$J$44,6,FALSE)*VLOOKUP(ESCYLD2!BS$4,'[1]INTERNAL PARAMETERS-1'!$B$5:$J$44,3,FALSE) + ESCYLD1!BS131*(1-VLOOKUP(ESCYLD2!BS$4,'[1]INTERNAL PARAMETERS-1'!$B$5:$J$44,5,FALSE))*VLOOKUP(ESCYLD2!BS$4,'[1]INTERNAL PARAMETERS-1'!$B$5:$J$44,8,FALSE)*VLOOKUP(ESCYLD2!BS$4,'[1]INTERNAL PARAMETERS-1'!$B$5:$J$44,3,FALSE)</f>
        <v>0</v>
      </c>
      <c r="BT131" s="52">
        <f>ESCYLD1!BT131*VLOOKUP(ESCYLD2!BT$4,'[1]INTERNAL PARAMETERS-1'!$B$5:$J$44,5,FALSE)*VLOOKUP(ESCYLD2!BT$4,'[1]INTERNAL PARAMETERS-1'!$B$5:$J$44,6,FALSE)*VLOOKUP(ESCYLD2!BT$4,'[1]INTERNAL PARAMETERS-1'!$B$5:$J$44,3,FALSE) + ESCYLD1!BT131*(1-VLOOKUP(ESCYLD2!BT$4,'[1]INTERNAL PARAMETERS-1'!$B$5:$J$44,5,FALSE))*VLOOKUP(ESCYLD2!BT$4,'[1]INTERNAL PARAMETERS-1'!$B$5:$J$44,8,FALSE)*VLOOKUP(ESCYLD2!BT$4,'[1]INTERNAL PARAMETERS-1'!$B$5:$J$44,3,FALSE)</f>
        <v>0</v>
      </c>
      <c r="BU131" s="52">
        <f>ESCYLD1!BU131*VLOOKUP(ESCYLD2!BU$4,'[1]INTERNAL PARAMETERS-1'!$B$5:$J$44,5,FALSE)*VLOOKUP(ESCYLD2!BU$4,'[1]INTERNAL PARAMETERS-1'!$B$5:$J$44,6,FALSE)*VLOOKUP(ESCYLD2!BU$4,'[1]INTERNAL PARAMETERS-1'!$B$5:$J$44,3,FALSE) + ESCYLD1!BU131*(1-VLOOKUP(ESCYLD2!BU$4,'[1]INTERNAL PARAMETERS-1'!$B$5:$J$44,5,FALSE))*VLOOKUP(ESCYLD2!BU$4,'[1]INTERNAL PARAMETERS-1'!$B$5:$J$44,8,FALSE)*VLOOKUP(ESCYLD2!BU$4,'[1]INTERNAL PARAMETERS-1'!$B$5:$J$44,3,FALSE)</f>
        <v>0</v>
      </c>
      <c r="BV131" s="52">
        <f>ESCYLD1!BV131*VLOOKUP(ESCYLD2!BV$4,'[1]INTERNAL PARAMETERS-1'!$B$5:$J$44,5,FALSE)*VLOOKUP(ESCYLD2!BV$4,'[1]INTERNAL PARAMETERS-1'!$B$5:$J$44,6,FALSE)*VLOOKUP(ESCYLD2!BV$4,'[1]INTERNAL PARAMETERS-1'!$B$5:$J$44,3,FALSE) + ESCYLD1!BV131*(1-VLOOKUP(ESCYLD2!BV$4,'[1]INTERNAL PARAMETERS-1'!$B$5:$J$44,5,FALSE))*VLOOKUP(ESCYLD2!BV$4,'[1]INTERNAL PARAMETERS-1'!$B$5:$J$44,8,FALSE)*VLOOKUP(ESCYLD2!BV$4,'[1]INTERNAL PARAMETERS-1'!$B$5:$J$44,3,FALSE)</f>
        <v>0</v>
      </c>
      <c r="BW131" s="52">
        <f>ESCYLD1!BW131*VLOOKUP(ESCYLD2!BW$4,'[1]INTERNAL PARAMETERS-1'!$B$5:$J$44,5,FALSE)*VLOOKUP(ESCYLD2!BW$4,'[1]INTERNAL PARAMETERS-1'!$B$5:$J$44,6,FALSE)*VLOOKUP(ESCYLD2!BW$4,'[1]INTERNAL PARAMETERS-1'!$B$5:$J$44,3,FALSE) + ESCYLD1!BW131*(1-VLOOKUP(ESCYLD2!BW$4,'[1]INTERNAL PARAMETERS-1'!$B$5:$J$44,5,FALSE))*VLOOKUP(ESCYLD2!BW$4,'[1]INTERNAL PARAMETERS-1'!$B$5:$J$44,8,FALSE)*VLOOKUP(ESCYLD2!BW$4,'[1]INTERNAL PARAMETERS-1'!$B$5:$J$44,3,FALSE)</f>
        <v>0</v>
      </c>
      <c r="BX131" s="52">
        <f>ESCYLD1!BX131*VLOOKUP(ESCYLD2!BX$4,'[1]INTERNAL PARAMETERS-1'!$B$5:$J$44,5,FALSE)*VLOOKUP(ESCYLD2!BX$4,'[1]INTERNAL PARAMETERS-1'!$B$5:$J$44,6,FALSE)*VLOOKUP(ESCYLD2!BX$4,'[1]INTERNAL PARAMETERS-1'!$B$5:$J$44,3,FALSE) + ESCYLD1!BX131*(1-VLOOKUP(ESCYLD2!BX$4,'[1]INTERNAL PARAMETERS-1'!$B$5:$J$44,5,FALSE))*VLOOKUP(ESCYLD2!BX$4,'[1]INTERNAL PARAMETERS-1'!$B$5:$J$44,8,FALSE)*VLOOKUP(ESCYLD2!BX$4,'[1]INTERNAL PARAMETERS-1'!$B$5:$J$44,3,FALSE)</f>
        <v>0</v>
      </c>
      <c r="BY131" s="52">
        <f>ESCYLD1!BY131*VLOOKUP(ESCYLD2!BY$4,'[1]INTERNAL PARAMETERS-1'!$B$5:$J$44,5,FALSE)*VLOOKUP(ESCYLD2!BY$4,'[1]INTERNAL PARAMETERS-1'!$B$5:$J$44,6,FALSE)*VLOOKUP(ESCYLD2!BY$4,'[1]INTERNAL PARAMETERS-1'!$B$5:$J$44,3,FALSE) + ESCYLD1!BY131*(1-VLOOKUP(ESCYLD2!BY$4,'[1]INTERNAL PARAMETERS-1'!$B$5:$J$44,5,FALSE))*VLOOKUP(ESCYLD2!BY$4,'[1]INTERNAL PARAMETERS-1'!$B$5:$J$44,8,FALSE)*VLOOKUP(ESCYLD2!BY$4,'[1]INTERNAL PARAMETERS-1'!$B$5:$J$44,3,FALSE)</f>
        <v>0</v>
      </c>
      <c r="BZ131" s="52">
        <f>ESCYLD1!BZ131*VLOOKUP(ESCYLD2!BZ$4,'[1]INTERNAL PARAMETERS-1'!$B$5:$J$44,5,FALSE)*VLOOKUP(ESCYLD2!BZ$4,'[1]INTERNAL PARAMETERS-1'!$B$5:$J$44,6,FALSE)*VLOOKUP(ESCYLD2!BZ$4,'[1]INTERNAL PARAMETERS-1'!$B$5:$J$44,3,FALSE) + ESCYLD1!BZ131*(1-VLOOKUP(ESCYLD2!BZ$4,'[1]INTERNAL PARAMETERS-1'!$B$5:$J$44,5,FALSE))*VLOOKUP(ESCYLD2!BZ$4,'[1]INTERNAL PARAMETERS-1'!$B$5:$J$44,8,FALSE)*VLOOKUP(ESCYLD2!BZ$4,'[1]INTERNAL PARAMETERS-1'!$B$5:$J$44,3,FALSE)</f>
        <v>0</v>
      </c>
      <c r="CA131" s="52">
        <f>ESCYLD1!CA131*VLOOKUP(ESCYLD2!CA$4,'[1]INTERNAL PARAMETERS-1'!$B$5:$J$44,5,FALSE)*VLOOKUP(ESCYLD2!CA$4,'[1]INTERNAL PARAMETERS-1'!$B$5:$J$44,6,FALSE)*VLOOKUP(ESCYLD2!CA$4,'[1]INTERNAL PARAMETERS-1'!$B$5:$J$44,3,FALSE) + ESCYLD1!CA131*(1-VLOOKUP(ESCYLD2!CA$4,'[1]INTERNAL PARAMETERS-1'!$B$5:$J$44,5,FALSE))*VLOOKUP(ESCYLD2!CA$4,'[1]INTERNAL PARAMETERS-1'!$B$5:$J$44,8,FALSE)*VLOOKUP(ESCYLD2!CA$4,'[1]INTERNAL PARAMETERS-1'!$B$5:$J$44,3,FALSE)</f>
        <v>0</v>
      </c>
      <c r="CB131" s="52">
        <f>ESCYLD1!CB131*VLOOKUP(ESCYLD2!CB$4,'[1]INTERNAL PARAMETERS-1'!$B$5:$J$44,5,FALSE)*VLOOKUP(ESCYLD2!CB$4,'[1]INTERNAL PARAMETERS-1'!$B$5:$J$44,6,FALSE)*VLOOKUP(ESCYLD2!CB$4,'[1]INTERNAL PARAMETERS-1'!$B$5:$J$44,3,FALSE) + ESCYLD1!CB131*(1-VLOOKUP(ESCYLD2!CB$4,'[1]INTERNAL PARAMETERS-1'!$B$5:$J$44,5,FALSE))*VLOOKUP(ESCYLD2!CB$4,'[1]INTERNAL PARAMETERS-1'!$B$5:$J$44,8,FALSE)*VLOOKUP(ESCYLD2!CB$4,'[1]INTERNAL PARAMETERS-1'!$B$5:$J$44,3,FALSE)</f>
        <v>0</v>
      </c>
      <c r="CC131" s="52">
        <f>ESCYLD1!CC131*VLOOKUP(ESCYLD2!CC$4,'[1]INTERNAL PARAMETERS-1'!$B$5:$J$44,5,FALSE)*VLOOKUP(ESCYLD2!CC$4,'[1]INTERNAL PARAMETERS-1'!$B$5:$J$44,6,FALSE)*VLOOKUP(ESCYLD2!CC$4,'[1]INTERNAL PARAMETERS-1'!$B$5:$J$44,3,FALSE) + ESCYLD1!CC131*(1-VLOOKUP(ESCYLD2!CC$4,'[1]INTERNAL PARAMETERS-1'!$B$5:$J$44,5,FALSE))*VLOOKUP(ESCYLD2!CC$4,'[1]INTERNAL PARAMETERS-1'!$B$5:$J$44,8,FALSE)*VLOOKUP(ESCYLD2!CC$4,'[1]INTERNAL PARAMETERS-1'!$B$5:$J$44,3,FALSE)</f>
        <v>0</v>
      </c>
      <c r="CD131" s="52">
        <f>ESCYLD1!CD131*VLOOKUP(ESCYLD2!CD$4,'[1]INTERNAL PARAMETERS-1'!$B$5:$J$44,5,FALSE)*VLOOKUP(ESCYLD2!CD$4,'[1]INTERNAL PARAMETERS-1'!$B$5:$J$44,6,FALSE)*VLOOKUP(ESCYLD2!CD$4,'[1]INTERNAL PARAMETERS-1'!$B$5:$J$44,3,FALSE) + ESCYLD1!CD131*(1-VLOOKUP(ESCYLD2!CD$4,'[1]INTERNAL PARAMETERS-1'!$B$5:$J$44,5,FALSE))*VLOOKUP(ESCYLD2!CD$4,'[1]INTERNAL PARAMETERS-1'!$B$5:$J$44,8,FALSE)*VLOOKUP(ESCYLD2!CD$4,'[1]INTERNAL PARAMETERS-1'!$B$5:$J$44,3,FALSE)</f>
        <v>0</v>
      </c>
      <c r="CE131" s="52">
        <f>ESCYLD1!CE131*VLOOKUP(ESCYLD2!CE$4,'[1]INTERNAL PARAMETERS-1'!$B$5:$J$44,5,FALSE)*VLOOKUP(ESCYLD2!CE$4,'[1]INTERNAL PARAMETERS-1'!$B$5:$J$44,6,FALSE)*VLOOKUP(ESCYLD2!CE$4,'[1]INTERNAL PARAMETERS-1'!$B$5:$J$44,3,FALSE) + ESCYLD1!CE131*(1-VLOOKUP(ESCYLD2!CE$4,'[1]INTERNAL PARAMETERS-1'!$B$5:$J$44,5,FALSE))*VLOOKUP(ESCYLD2!CE$4,'[1]INTERNAL PARAMETERS-1'!$B$5:$J$44,8,FALSE)*VLOOKUP(ESCYLD2!CE$4,'[1]INTERNAL PARAMETERS-1'!$B$5:$J$44,3,FALSE)</f>
        <v>0</v>
      </c>
      <c r="CF131" s="52">
        <f>ESCYLD1!CF131*VLOOKUP(ESCYLD2!CF$4,'[1]INTERNAL PARAMETERS-1'!$B$5:$J$44,5,FALSE)*VLOOKUP(ESCYLD2!CF$4,'[1]INTERNAL PARAMETERS-1'!$B$5:$J$44,6,FALSE)*VLOOKUP(ESCYLD2!CF$4,'[1]INTERNAL PARAMETERS-1'!$B$5:$J$44,3,FALSE) + ESCYLD1!CF131*(1-VLOOKUP(ESCYLD2!CF$4,'[1]INTERNAL PARAMETERS-1'!$B$5:$J$44,5,FALSE))*VLOOKUP(ESCYLD2!CF$4,'[1]INTERNAL PARAMETERS-1'!$B$5:$J$44,8,FALSE)*VLOOKUP(ESCYLD2!CF$4,'[1]INTERNAL PARAMETERS-1'!$B$5:$J$44,3,FALSE)</f>
        <v>0</v>
      </c>
      <c r="CG131" s="52">
        <f>ESCYLD1!CG131*VLOOKUP(ESCYLD2!CG$4,'[1]INTERNAL PARAMETERS-1'!$B$5:$J$44,5,FALSE)*VLOOKUP(ESCYLD2!CG$4,'[1]INTERNAL PARAMETERS-1'!$B$5:$J$44,6,FALSE)*VLOOKUP(ESCYLD2!CG$4,'[1]INTERNAL PARAMETERS-1'!$B$5:$J$44,3,FALSE) + ESCYLD1!CG131*(1-VLOOKUP(ESCYLD2!CG$4,'[1]INTERNAL PARAMETERS-1'!$B$5:$J$44,5,FALSE))*VLOOKUP(ESCYLD2!CG$4,'[1]INTERNAL PARAMETERS-1'!$B$5:$J$44,8,FALSE)*VLOOKUP(ESCYLD2!CG$4,'[1]INTERNAL PARAMETERS-1'!$B$5:$J$44,3,FALSE)</f>
        <v>0</v>
      </c>
      <c r="CH131" s="51">
        <f>ESCYLD1!CH131*VLOOKUP(ESCYLD2!CH$4,'[1]INTERNAL PARAMETERS-1'!$B$5:$J$44,5,FALSE)*VLOOKUP(ESCYLD2!CH$4,'[1]INTERNAL PARAMETERS-1'!$B$5:$J$44,6,FALSE)*VLOOKUP(ESCYLD2!CH$4,'[1]INTERNAL PARAMETERS-1'!$B$5:$J$44,3,FALSE) + ESCYLD1!CH131*(1-VLOOKUP(ESCYLD2!CH$4,'[1]INTERNAL PARAMETERS-1'!$B$5:$J$44,5,FALSE))*VLOOKUP(ESCYLD2!CH$4,'[1]INTERNAL PARAMETERS-1'!$B$5:$J$44,8,FALSE)*VLOOKUP(ESCYLD2!CH$4,'[1]INTERNAL PARAMETERS-1'!$B$5:$J$44,3,FALSE)</f>
        <v>0</v>
      </c>
      <c r="CJ131" s="53">
        <f t="shared" si="2"/>
        <v>0</v>
      </c>
      <c r="CK131" s="51">
        <f t="shared" si="3"/>
        <v>0</v>
      </c>
    </row>
    <row r="132" spans="2:89" x14ac:dyDescent="0.5">
      <c r="B132" s="66" t="s">
        <v>9</v>
      </c>
      <c r="C132" s="65" t="s">
        <v>72</v>
      </c>
      <c r="D132" s="65" t="s">
        <v>88</v>
      </c>
      <c r="E132" s="151">
        <f>ESC!AF132</f>
        <v>0</v>
      </c>
      <c r="F132" s="67">
        <f>'[1]INTERNAL PARAMETERS-1'!M6</f>
        <v>78.760000000000005</v>
      </c>
      <c r="G132" s="53">
        <f>ESCYLD1!G132*VLOOKUP(ESCYLD2!G$4,'[1]INTERNAL PARAMETERS-1'!$B$5:$J$44,5,FALSE)*VLOOKUP(ESCYLD2!G$4,'[1]INTERNAL PARAMETERS-1'!$B$5:$J$44,7,FALSE)*ESCYLD2!$F132 + ESCYLD1!G132*(1-VLOOKUP(ESCYLD2!G$4,'[1]INTERNAL PARAMETERS-1'!$B$5:$J$44,5,FALSE))*VLOOKUP(ESCYLD2!G$4,'[1]INTERNAL PARAMETERS-1'!$B$5:$J$44,9,FALSE)*ESCYLD2!$F132</f>
        <v>0</v>
      </c>
      <c r="H132" s="52">
        <f>ESCYLD1!H132*VLOOKUP(ESCYLD2!H$4,'[1]INTERNAL PARAMETERS-1'!$B$5:$J$44,5,FALSE)*VLOOKUP(ESCYLD2!H$4,'[1]INTERNAL PARAMETERS-1'!$B$5:$J$44,7,FALSE)*ESCYLD2!$F132 + ESCYLD1!H132*(1-VLOOKUP(ESCYLD2!H$4,'[1]INTERNAL PARAMETERS-1'!$B$5:$J$44,5,FALSE))*VLOOKUP(ESCYLD2!H$4,'[1]INTERNAL PARAMETERS-1'!$B$5:$J$44,9,FALSE)*ESCYLD2!$F132</f>
        <v>0</v>
      </c>
      <c r="I132" s="52">
        <f>ESCYLD1!I132*VLOOKUP(ESCYLD2!I$4,'[1]INTERNAL PARAMETERS-1'!$B$5:$J$44,5,FALSE)*VLOOKUP(ESCYLD2!I$4,'[1]INTERNAL PARAMETERS-1'!$B$5:$J$44,7,FALSE)*ESCYLD2!$F132 + ESCYLD1!I132*(1-VLOOKUP(ESCYLD2!I$4,'[1]INTERNAL PARAMETERS-1'!$B$5:$J$44,5,FALSE))*VLOOKUP(ESCYLD2!I$4,'[1]INTERNAL PARAMETERS-1'!$B$5:$J$44,9,FALSE)*ESCYLD2!$F132</f>
        <v>0</v>
      </c>
      <c r="J132" s="52">
        <f>ESCYLD1!J132*VLOOKUP(ESCYLD2!J$4,'[1]INTERNAL PARAMETERS-1'!$B$5:$J$44,5,FALSE)*VLOOKUP(ESCYLD2!J$4,'[1]INTERNAL PARAMETERS-1'!$B$5:$J$44,7,FALSE)*ESCYLD2!$F132 + ESCYLD1!J132*(1-VLOOKUP(ESCYLD2!J$4,'[1]INTERNAL PARAMETERS-1'!$B$5:$J$44,5,FALSE))*VLOOKUP(ESCYLD2!J$4,'[1]INTERNAL PARAMETERS-1'!$B$5:$J$44,9,FALSE)*ESCYLD2!$F132</f>
        <v>0</v>
      </c>
      <c r="K132" s="52">
        <f>ESCYLD1!K132*VLOOKUP(ESCYLD2!K$4,'[1]INTERNAL PARAMETERS-1'!$B$5:$J$44,5,FALSE)*VLOOKUP(ESCYLD2!K$4,'[1]INTERNAL PARAMETERS-1'!$B$5:$J$44,7,FALSE)*ESCYLD2!$F132 + ESCYLD1!K132*(1-VLOOKUP(ESCYLD2!K$4,'[1]INTERNAL PARAMETERS-1'!$B$5:$J$44,5,FALSE))*VLOOKUP(ESCYLD2!K$4,'[1]INTERNAL PARAMETERS-1'!$B$5:$J$44,9,FALSE)*ESCYLD2!$F132</f>
        <v>0</v>
      </c>
      <c r="L132" s="52">
        <f>ESCYLD1!L132*VLOOKUP(ESCYLD2!L$4,'[1]INTERNAL PARAMETERS-1'!$B$5:$J$44,5,FALSE)*VLOOKUP(ESCYLD2!L$4,'[1]INTERNAL PARAMETERS-1'!$B$5:$J$44,7,FALSE)*ESCYLD2!$F132 + ESCYLD1!L132*(1-VLOOKUP(ESCYLD2!L$4,'[1]INTERNAL PARAMETERS-1'!$B$5:$J$44,5,FALSE))*VLOOKUP(ESCYLD2!L$4,'[1]INTERNAL PARAMETERS-1'!$B$5:$J$44,9,FALSE)*ESCYLD2!$F132</f>
        <v>0</v>
      </c>
      <c r="M132" s="52">
        <f>ESCYLD1!M132*VLOOKUP(ESCYLD2!M$4,'[1]INTERNAL PARAMETERS-1'!$B$5:$J$44,5,FALSE)*VLOOKUP(ESCYLD2!M$4,'[1]INTERNAL PARAMETERS-1'!$B$5:$J$44,7,FALSE)*ESCYLD2!$F132 + ESCYLD1!M132*(1-VLOOKUP(ESCYLD2!M$4,'[1]INTERNAL PARAMETERS-1'!$B$5:$J$44,5,FALSE))*VLOOKUP(ESCYLD2!M$4,'[1]INTERNAL PARAMETERS-1'!$B$5:$J$44,9,FALSE)*ESCYLD2!$F132</f>
        <v>0</v>
      </c>
      <c r="N132" s="52">
        <f>ESCYLD1!N132*VLOOKUP(ESCYLD2!N$4,'[1]INTERNAL PARAMETERS-1'!$B$5:$J$44,5,FALSE)*VLOOKUP(ESCYLD2!N$4,'[1]INTERNAL PARAMETERS-1'!$B$5:$J$44,7,FALSE)*ESCYLD2!$F132 + ESCYLD1!N132*(1-VLOOKUP(ESCYLD2!N$4,'[1]INTERNAL PARAMETERS-1'!$B$5:$J$44,5,FALSE))*VLOOKUP(ESCYLD2!N$4,'[1]INTERNAL PARAMETERS-1'!$B$5:$J$44,9,FALSE)*ESCYLD2!$F132</f>
        <v>0</v>
      </c>
      <c r="O132" s="52">
        <f>ESCYLD1!O132*VLOOKUP(ESCYLD2!O$4,'[1]INTERNAL PARAMETERS-1'!$B$5:$J$44,5,FALSE)*VLOOKUP(ESCYLD2!O$4,'[1]INTERNAL PARAMETERS-1'!$B$5:$J$44,7,FALSE)*ESCYLD2!$F132 + ESCYLD1!O132*(1-VLOOKUP(ESCYLD2!O$4,'[1]INTERNAL PARAMETERS-1'!$B$5:$J$44,5,FALSE))*VLOOKUP(ESCYLD2!O$4,'[1]INTERNAL PARAMETERS-1'!$B$5:$J$44,9,FALSE)*ESCYLD2!$F132</f>
        <v>0</v>
      </c>
      <c r="P132" s="52">
        <f>ESCYLD1!P132*VLOOKUP(ESCYLD2!P$4,'[1]INTERNAL PARAMETERS-1'!$B$5:$J$44,5,FALSE)*VLOOKUP(ESCYLD2!P$4,'[1]INTERNAL PARAMETERS-1'!$B$5:$J$44,7,FALSE)*ESCYLD2!$F132 + ESCYLD1!P132*(1-VLOOKUP(ESCYLD2!P$4,'[1]INTERNAL PARAMETERS-1'!$B$5:$J$44,5,FALSE))*VLOOKUP(ESCYLD2!P$4,'[1]INTERNAL PARAMETERS-1'!$B$5:$J$44,9,FALSE)*ESCYLD2!$F132</f>
        <v>0</v>
      </c>
      <c r="Q132" s="52">
        <f>ESCYLD1!Q132*VLOOKUP(ESCYLD2!Q$4,'[1]INTERNAL PARAMETERS-1'!$B$5:$J$44,5,FALSE)*VLOOKUP(ESCYLD2!Q$4,'[1]INTERNAL PARAMETERS-1'!$B$5:$J$44,7,FALSE)*ESCYLD2!$F132 + ESCYLD1!Q132*(1-VLOOKUP(ESCYLD2!Q$4,'[1]INTERNAL PARAMETERS-1'!$B$5:$J$44,5,FALSE))*VLOOKUP(ESCYLD2!Q$4,'[1]INTERNAL PARAMETERS-1'!$B$5:$J$44,9,FALSE)*ESCYLD2!$F132</f>
        <v>0</v>
      </c>
      <c r="R132" s="52">
        <f>ESCYLD1!R132*VLOOKUP(ESCYLD2!R$4,'[1]INTERNAL PARAMETERS-1'!$B$5:$J$44,5,FALSE)*VLOOKUP(ESCYLD2!R$4,'[1]INTERNAL PARAMETERS-1'!$B$5:$J$44,7,FALSE)*ESCYLD2!$F132 + ESCYLD1!R132*(1-VLOOKUP(ESCYLD2!R$4,'[1]INTERNAL PARAMETERS-1'!$B$5:$J$44,5,FALSE))*VLOOKUP(ESCYLD2!R$4,'[1]INTERNAL PARAMETERS-1'!$B$5:$J$44,9,FALSE)*ESCYLD2!$F132</f>
        <v>0</v>
      </c>
      <c r="S132" s="52">
        <f>ESCYLD1!S132*VLOOKUP(ESCYLD2!S$4,'[1]INTERNAL PARAMETERS-1'!$B$5:$J$44,5,FALSE)*VLOOKUP(ESCYLD2!S$4,'[1]INTERNAL PARAMETERS-1'!$B$5:$J$44,7,FALSE)*ESCYLD2!$F132 + ESCYLD1!S132*(1-VLOOKUP(ESCYLD2!S$4,'[1]INTERNAL PARAMETERS-1'!$B$5:$J$44,5,FALSE))*VLOOKUP(ESCYLD2!S$4,'[1]INTERNAL PARAMETERS-1'!$B$5:$J$44,9,FALSE)*ESCYLD2!$F132</f>
        <v>0</v>
      </c>
      <c r="T132" s="52">
        <f>ESCYLD1!T132*VLOOKUP(ESCYLD2!T$4,'[1]INTERNAL PARAMETERS-1'!$B$5:$J$44,5,FALSE)*VLOOKUP(ESCYLD2!T$4,'[1]INTERNAL PARAMETERS-1'!$B$5:$J$44,7,FALSE)*ESCYLD2!$F132 + ESCYLD1!T132*(1-VLOOKUP(ESCYLD2!T$4,'[1]INTERNAL PARAMETERS-1'!$B$5:$J$44,5,FALSE))*VLOOKUP(ESCYLD2!T$4,'[1]INTERNAL PARAMETERS-1'!$B$5:$J$44,9,FALSE)*ESCYLD2!$F132</f>
        <v>0</v>
      </c>
      <c r="U132" s="52">
        <f>ESCYLD1!U132*VLOOKUP(ESCYLD2!U$4,'[1]INTERNAL PARAMETERS-1'!$B$5:$J$44,5,FALSE)*VLOOKUP(ESCYLD2!U$4,'[1]INTERNAL PARAMETERS-1'!$B$5:$J$44,7,FALSE)*ESCYLD2!$F132 + ESCYLD1!U132*(1-VLOOKUP(ESCYLD2!U$4,'[1]INTERNAL PARAMETERS-1'!$B$5:$J$44,5,FALSE))*VLOOKUP(ESCYLD2!U$4,'[1]INTERNAL PARAMETERS-1'!$B$5:$J$44,9,FALSE)*ESCYLD2!$F132</f>
        <v>0</v>
      </c>
      <c r="V132" s="52">
        <f>ESCYLD1!V132*VLOOKUP(ESCYLD2!V$4,'[1]INTERNAL PARAMETERS-1'!$B$5:$J$44,5,FALSE)*VLOOKUP(ESCYLD2!V$4,'[1]INTERNAL PARAMETERS-1'!$B$5:$J$44,7,FALSE)*ESCYLD2!$F132 + ESCYLD1!V132*(1-VLOOKUP(ESCYLD2!V$4,'[1]INTERNAL PARAMETERS-1'!$B$5:$J$44,5,FALSE))*VLOOKUP(ESCYLD2!V$4,'[1]INTERNAL PARAMETERS-1'!$B$5:$J$44,9,FALSE)*ESCYLD2!$F132</f>
        <v>0</v>
      </c>
      <c r="W132" s="52">
        <f>ESCYLD1!W132*VLOOKUP(ESCYLD2!W$4,'[1]INTERNAL PARAMETERS-1'!$B$5:$J$44,5,FALSE)*VLOOKUP(ESCYLD2!W$4,'[1]INTERNAL PARAMETERS-1'!$B$5:$J$44,7,FALSE)*ESCYLD2!$F132 + ESCYLD1!W132*(1-VLOOKUP(ESCYLD2!W$4,'[1]INTERNAL PARAMETERS-1'!$B$5:$J$44,5,FALSE))*VLOOKUP(ESCYLD2!W$4,'[1]INTERNAL PARAMETERS-1'!$B$5:$J$44,9,FALSE)*ESCYLD2!$F132</f>
        <v>0</v>
      </c>
      <c r="X132" s="52">
        <f>ESCYLD1!X132*VLOOKUP(ESCYLD2!X$4,'[1]INTERNAL PARAMETERS-1'!$B$5:$J$44,5,FALSE)*VLOOKUP(ESCYLD2!X$4,'[1]INTERNAL PARAMETERS-1'!$B$5:$J$44,7,FALSE)*ESCYLD2!$F132 + ESCYLD1!X132*(1-VLOOKUP(ESCYLD2!X$4,'[1]INTERNAL PARAMETERS-1'!$B$5:$J$44,5,FALSE))*VLOOKUP(ESCYLD2!X$4,'[1]INTERNAL PARAMETERS-1'!$B$5:$J$44,9,FALSE)*ESCYLD2!$F132</f>
        <v>0</v>
      </c>
      <c r="Y132" s="52">
        <f>ESCYLD1!Y132*VLOOKUP(ESCYLD2!Y$4,'[1]INTERNAL PARAMETERS-1'!$B$5:$J$44,5,FALSE)*VLOOKUP(ESCYLD2!Y$4,'[1]INTERNAL PARAMETERS-1'!$B$5:$J$44,7,FALSE)*ESCYLD2!$F132 + ESCYLD1!Y132*(1-VLOOKUP(ESCYLD2!Y$4,'[1]INTERNAL PARAMETERS-1'!$B$5:$J$44,5,FALSE))*VLOOKUP(ESCYLD2!Y$4,'[1]INTERNAL PARAMETERS-1'!$B$5:$J$44,9,FALSE)*ESCYLD2!$F132</f>
        <v>0</v>
      </c>
      <c r="Z132" s="52">
        <f>ESCYLD1!Z132*VLOOKUP(ESCYLD2!Z$4,'[1]INTERNAL PARAMETERS-1'!$B$5:$J$44,5,FALSE)*VLOOKUP(ESCYLD2!Z$4,'[1]INTERNAL PARAMETERS-1'!$B$5:$J$44,7,FALSE)*ESCYLD2!$F132 + ESCYLD1!Z132*(1-VLOOKUP(ESCYLD2!Z$4,'[1]INTERNAL PARAMETERS-1'!$B$5:$J$44,5,FALSE))*VLOOKUP(ESCYLD2!Z$4,'[1]INTERNAL PARAMETERS-1'!$B$5:$J$44,9,FALSE)*ESCYLD2!$F132</f>
        <v>0</v>
      </c>
      <c r="AA132" s="52">
        <f>ESCYLD1!AA132*VLOOKUP(ESCYLD2!AA$4,'[1]INTERNAL PARAMETERS-1'!$B$5:$J$44,5,FALSE)*VLOOKUP(ESCYLD2!AA$4,'[1]INTERNAL PARAMETERS-1'!$B$5:$J$44,7,FALSE)*ESCYLD2!$F132 + ESCYLD1!AA132*(1-VLOOKUP(ESCYLD2!AA$4,'[1]INTERNAL PARAMETERS-1'!$B$5:$J$44,5,FALSE))*VLOOKUP(ESCYLD2!AA$4,'[1]INTERNAL PARAMETERS-1'!$B$5:$J$44,9,FALSE)*ESCYLD2!$F132</f>
        <v>0</v>
      </c>
      <c r="AB132" s="52">
        <f>ESCYLD1!AB132*VLOOKUP(ESCYLD2!AB$4,'[1]INTERNAL PARAMETERS-1'!$B$5:$J$44,5,FALSE)*VLOOKUP(ESCYLD2!AB$4,'[1]INTERNAL PARAMETERS-1'!$B$5:$J$44,7,FALSE)*ESCYLD2!$F132 + ESCYLD1!AB132*(1-VLOOKUP(ESCYLD2!AB$4,'[1]INTERNAL PARAMETERS-1'!$B$5:$J$44,5,FALSE))*VLOOKUP(ESCYLD2!AB$4,'[1]INTERNAL PARAMETERS-1'!$B$5:$J$44,9,FALSE)*ESCYLD2!$F132</f>
        <v>0</v>
      </c>
      <c r="AC132" s="52">
        <f>ESCYLD1!AC132*VLOOKUP(ESCYLD2!AC$4,'[1]INTERNAL PARAMETERS-1'!$B$5:$J$44,5,FALSE)*VLOOKUP(ESCYLD2!AC$4,'[1]INTERNAL PARAMETERS-1'!$B$5:$J$44,7,FALSE)*ESCYLD2!$F132 + ESCYLD1!AC132*(1-VLOOKUP(ESCYLD2!AC$4,'[1]INTERNAL PARAMETERS-1'!$B$5:$J$44,5,FALSE))*VLOOKUP(ESCYLD2!AC$4,'[1]INTERNAL PARAMETERS-1'!$B$5:$J$44,9,FALSE)*ESCYLD2!$F132</f>
        <v>0</v>
      </c>
      <c r="AD132" s="52">
        <f>ESCYLD1!AD132*VLOOKUP(ESCYLD2!AD$4,'[1]INTERNAL PARAMETERS-1'!$B$5:$J$44,5,FALSE)*VLOOKUP(ESCYLD2!AD$4,'[1]INTERNAL PARAMETERS-1'!$B$5:$J$44,7,FALSE)*ESCYLD2!$F132 + ESCYLD1!AD132*(1-VLOOKUP(ESCYLD2!AD$4,'[1]INTERNAL PARAMETERS-1'!$B$5:$J$44,5,FALSE))*VLOOKUP(ESCYLD2!AD$4,'[1]INTERNAL PARAMETERS-1'!$B$5:$J$44,9,FALSE)*ESCYLD2!$F132</f>
        <v>0</v>
      </c>
      <c r="AE132" s="52">
        <f>ESCYLD1!AE132*VLOOKUP(ESCYLD2!AE$4,'[1]INTERNAL PARAMETERS-1'!$B$5:$J$44,5,FALSE)*VLOOKUP(ESCYLD2!AE$4,'[1]INTERNAL PARAMETERS-1'!$B$5:$J$44,7,FALSE)*ESCYLD2!$F132 + ESCYLD1!AE132*(1-VLOOKUP(ESCYLD2!AE$4,'[1]INTERNAL PARAMETERS-1'!$B$5:$J$44,5,FALSE))*VLOOKUP(ESCYLD2!AE$4,'[1]INTERNAL PARAMETERS-1'!$B$5:$J$44,9,FALSE)*ESCYLD2!$F132</f>
        <v>0</v>
      </c>
      <c r="AF132" s="52">
        <f>ESCYLD1!AF132*VLOOKUP(ESCYLD2!AF$4,'[1]INTERNAL PARAMETERS-1'!$B$5:$J$44,5,FALSE)*VLOOKUP(ESCYLD2!AF$4,'[1]INTERNAL PARAMETERS-1'!$B$5:$J$44,7,FALSE)*ESCYLD2!$F132 + ESCYLD1!AF132*(1-VLOOKUP(ESCYLD2!AF$4,'[1]INTERNAL PARAMETERS-1'!$B$5:$J$44,5,FALSE))*VLOOKUP(ESCYLD2!AF$4,'[1]INTERNAL PARAMETERS-1'!$B$5:$J$44,9,FALSE)*ESCYLD2!$F132</f>
        <v>0</v>
      </c>
      <c r="AG132" s="52">
        <f>ESCYLD1!AG132*VLOOKUP(ESCYLD2!AG$4,'[1]INTERNAL PARAMETERS-1'!$B$5:$J$44,5,FALSE)*VLOOKUP(ESCYLD2!AG$4,'[1]INTERNAL PARAMETERS-1'!$B$5:$J$44,7,FALSE)*ESCYLD2!$F132 + ESCYLD1!AG132*(1-VLOOKUP(ESCYLD2!AG$4,'[1]INTERNAL PARAMETERS-1'!$B$5:$J$44,5,FALSE))*VLOOKUP(ESCYLD2!AG$4,'[1]INTERNAL PARAMETERS-1'!$B$5:$J$44,9,FALSE)*ESCYLD2!$F132</f>
        <v>0</v>
      </c>
      <c r="AH132" s="52">
        <f>ESCYLD1!AH132*VLOOKUP(ESCYLD2!AH$4,'[1]INTERNAL PARAMETERS-1'!$B$5:$J$44,5,FALSE)*VLOOKUP(ESCYLD2!AH$4,'[1]INTERNAL PARAMETERS-1'!$B$5:$J$44,7,FALSE)*ESCYLD2!$F132 + ESCYLD1!AH132*(1-VLOOKUP(ESCYLD2!AH$4,'[1]INTERNAL PARAMETERS-1'!$B$5:$J$44,5,FALSE))*VLOOKUP(ESCYLD2!AH$4,'[1]INTERNAL PARAMETERS-1'!$B$5:$J$44,9,FALSE)*ESCYLD2!$F132</f>
        <v>0</v>
      </c>
      <c r="AI132" s="52">
        <f>ESCYLD1!AI132*VLOOKUP(ESCYLD2!AI$4,'[1]INTERNAL PARAMETERS-1'!$B$5:$J$44,5,FALSE)*VLOOKUP(ESCYLD2!AI$4,'[1]INTERNAL PARAMETERS-1'!$B$5:$J$44,7,FALSE)*ESCYLD2!$F132 + ESCYLD1!AI132*(1-VLOOKUP(ESCYLD2!AI$4,'[1]INTERNAL PARAMETERS-1'!$B$5:$J$44,5,FALSE))*VLOOKUP(ESCYLD2!AI$4,'[1]INTERNAL PARAMETERS-1'!$B$5:$J$44,9,FALSE)*ESCYLD2!$F132</f>
        <v>0</v>
      </c>
      <c r="AJ132" s="52">
        <f>ESCYLD1!AJ132*VLOOKUP(ESCYLD2!AJ$4,'[1]INTERNAL PARAMETERS-1'!$B$5:$J$44,5,FALSE)*VLOOKUP(ESCYLD2!AJ$4,'[1]INTERNAL PARAMETERS-1'!$B$5:$J$44,7,FALSE)*ESCYLD2!$F132 + ESCYLD1!AJ132*(1-VLOOKUP(ESCYLD2!AJ$4,'[1]INTERNAL PARAMETERS-1'!$B$5:$J$44,5,FALSE))*VLOOKUP(ESCYLD2!AJ$4,'[1]INTERNAL PARAMETERS-1'!$B$5:$J$44,9,FALSE)*ESCYLD2!$F132</f>
        <v>0</v>
      </c>
      <c r="AK132" s="52">
        <f>ESCYLD1!AK132*VLOOKUP(ESCYLD2!AK$4,'[1]INTERNAL PARAMETERS-1'!$B$5:$J$44,5,FALSE)*VLOOKUP(ESCYLD2!AK$4,'[1]INTERNAL PARAMETERS-1'!$B$5:$J$44,7,FALSE)*ESCYLD2!$F132 + ESCYLD1!AK132*(1-VLOOKUP(ESCYLD2!AK$4,'[1]INTERNAL PARAMETERS-1'!$B$5:$J$44,5,FALSE))*VLOOKUP(ESCYLD2!AK$4,'[1]INTERNAL PARAMETERS-1'!$B$5:$J$44,9,FALSE)*ESCYLD2!$F132</f>
        <v>0</v>
      </c>
      <c r="AL132" s="52">
        <f>ESCYLD1!AL132*VLOOKUP(ESCYLD2!AL$4,'[1]INTERNAL PARAMETERS-1'!$B$5:$J$44,5,FALSE)*VLOOKUP(ESCYLD2!AL$4,'[1]INTERNAL PARAMETERS-1'!$B$5:$J$44,7,FALSE)*ESCYLD2!$F132 + ESCYLD1!AL132*(1-VLOOKUP(ESCYLD2!AL$4,'[1]INTERNAL PARAMETERS-1'!$B$5:$J$44,5,FALSE))*VLOOKUP(ESCYLD2!AL$4,'[1]INTERNAL PARAMETERS-1'!$B$5:$J$44,9,FALSE)*ESCYLD2!$F132</f>
        <v>0</v>
      </c>
      <c r="AM132" s="52">
        <f>ESCYLD1!AM132*VLOOKUP(ESCYLD2!AM$4,'[1]INTERNAL PARAMETERS-1'!$B$5:$J$44,5,FALSE)*VLOOKUP(ESCYLD2!AM$4,'[1]INTERNAL PARAMETERS-1'!$B$5:$J$44,7,FALSE)*ESCYLD2!$F132 + ESCYLD1!AM132*(1-VLOOKUP(ESCYLD2!AM$4,'[1]INTERNAL PARAMETERS-1'!$B$5:$J$44,5,FALSE))*VLOOKUP(ESCYLD2!AM$4,'[1]INTERNAL PARAMETERS-1'!$B$5:$J$44,9,FALSE)*ESCYLD2!$F132</f>
        <v>0</v>
      </c>
      <c r="AN132" s="52">
        <f>ESCYLD1!AN132*VLOOKUP(ESCYLD2!AN$4,'[1]INTERNAL PARAMETERS-1'!$B$5:$J$44,5,FALSE)*VLOOKUP(ESCYLD2!AN$4,'[1]INTERNAL PARAMETERS-1'!$B$5:$J$44,7,FALSE)*ESCYLD2!$F132 + ESCYLD1!AN132*(1-VLOOKUP(ESCYLD2!AN$4,'[1]INTERNAL PARAMETERS-1'!$B$5:$J$44,5,FALSE))*VLOOKUP(ESCYLD2!AN$4,'[1]INTERNAL PARAMETERS-1'!$B$5:$J$44,9,FALSE)*ESCYLD2!$F132</f>
        <v>0</v>
      </c>
      <c r="AO132" s="52">
        <f>ESCYLD1!AO132*VLOOKUP(ESCYLD2!AO$4,'[1]INTERNAL PARAMETERS-1'!$B$5:$J$44,5,FALSE)*VLOOKUP(ESCYLD2!AO$4,'[1]INTERNAL PARAMETERS-1'!$B$5:$J$44,7,FALSE)*ESCYLD2!$F132 + ESCYLD1!AO132*(1-VLOOKUP(ESCYLD2!AO$4,'[1]INTERNAL PARAMETERS-1'!$B$5:$J$44,5,FALSE))*VLOOKUP(ESCYLD2!AO$4,'[1]INTERNAL PARAMETERS-1'!$B$5:$J$44,9,FALSE)*ESCYLD2!$F132</f>
        <v>0</v>
      </c>
      <c r="AP132" s="52">
        <f>ESCYLD1!AP132*VLOOKUP(ESCYLD2!AP$4,'[1]INTERNAL PARAMETERS-1'!$B$5:$J$44,5,FALSE)*VLOOKUP(ESCYLD2!AP$4,'[1]INTERNAL PARAMETERS-1'!$B$5:$J$44,7,FALSE)*ESCYLD2!$F132 + ESCYLD1!AP132*(1-VLOOKUP(ESCYLD2!AP$4,'[1]INTERNAL PARAMETERS-1'!$B$5:$J$44,5,FALSE))*VLOOKUP(ESCYLD2!AP$4,'[1]INTERNAL PARAMETERS-1'!$B$5:$J$44,9,FALSE)*ESCYLD2!$F132</f>
        <v>0</v>
      </c>
      <c r="AQ132" s="52">
        <f>ESCYLD1!AQ132*VLOOKUP(ESCYLD2!AQ$4,'[1]INTERNAL PARAMETERS-1'!$B$5:$J$44,5,FALSE)*VLOOKUP(ESCYLD2!AQ$4,'[1]INTERNAL PARAMETERS-1'!$B$5:$J$44,7,FALSE)*ESCYLD2!$F132 + ESCYLD1!AQ132*(1-VLOOKUP(ESCYLD2!AQ$4,'[1]INTERNAL PARAMETERS-1'!$B$5:$J$44,5,FALSE))*VLOOKUP(ESCYLD2!AQ$4,'[1]INTERNAL PARAMETERS-1'!$B$5:$J$44,9,FALSE)*ESCYLD2!$F132</f>
        <v>0</v>
      </c>
      <c r="AR132" s="52">
        <f>ESCYLD1!AR132*VLOOKUP(ESCYLD2!AR$4,'[1]INTERNAL PARAMETERS-1'!$B$5:$J$44,5,FALSE)*VLOOKUP(ESCYLD2!AR$4,'[1]INTERNAL PARAMETERS-1'!$B$5:$J$44,7,FALSE)*ESCYLD2!$F132 + ESCYLD1!AR132*(1-VLOOKUP(ESCYLD2!AR$4,'[1]INTERNAL PARAMETERS-1'!$B$5:$J$44,5,FALSE))*VLOOKUP(ESCYLD2!AR$4,'[1]INTERNAL PARAMETERS-1'!$B$5:$J$44,9,FALSE)*ESCYLD2!$F132</f>
        <v>0</v>
      </c>
      <c r="AS132" s="52">
        <f>ESCYLD1!AS132*VLOOKUP(ESCYLD2!AS$4,'[1]INTERNAL PARAMETERS-1'!$B$5:$J$44,5,FALSE)*VLOOKUP(ESCYLD2!AS$4,'[1]INTERNAL PARAMETERS-1'!$B$5:$J$44,7,FALSE)*ESCYLD2!$F132 + ESCYLD1!AS132*(1-VLOOKUP(ESCYLD2!AS$4,'[1]INTERNAL PARAMETERS-1'!$B$5:$J$44,5,FALSE))*VLOOKUP(ESCYLD2!AS$4,'[1]INTERNAL PARAMETERS-1'!$B$5:$J$44,9,FALSE)*ESCYLD2!$F132</f>
        <v>0</v>
      </c>
      <c r="AT132" s="51">
        <f>ESCYLD1!AT132*VLOOKUP(ESCYLD2!AT$4,'[1]INTERNAL PARAMETERS-1'!$B$5:$J$44,5,FALSE)*VLOOKUP(ESCYLD2!AT$4,'[1]INTERNAL PARAMETERS-1'!$B$5:$J$44,7,FALSE)*ESCYLD2!$F132 + ESCYLD1!AT132*(1-VLOOKUP(ESCYLD2!AT$4,'[1]INTERNAL PARAMETERS-1'!$B$5:$J$44,5,FALSE))*VLOOKUP(ESCYLD2!AT$4,'[1]INTERNAL PARAMETERS-1'!$B$5:$J$44,9,FALSE)*ESCYLD2!$F132</f>
        <v>0</v>
      </c>
      <c r="AU132" s="53">
        <f>ESCYLD1!AU132*VLOOKUP(ESCYLD2!AU$4,'[1]INTERNAL PARAMETERS-1'!$B$5:$J$44,5,FALSE)*VLOOKUP(ESCYLD2!AU$4,'[1]INTERNAL PARAMETERS-1'!$B$5:$J$44,6,FALSE)*VLOOKUP(ESCYLD2!AU$4,'[1]INTERNAL PARAMETERS-1'!$B$5:$J$44,3,FALSE) + ESCYLD1!AU132*(1-VLOOKUP(ESCYLD2!AU$4,'[1]INTERNAL PARAMETERS-1'!$B$5:$J$44,5,FALSE))*VLOOKUP(ESCYLD2!AU$4,'[1]INTERNAL PARAMETERS-1'!$B$5:$J$44,8,FALSE)*VLOOKUP(ESCYLD2!AU$4,'[1]INTERNAL PARAMETERS-1'!$B$5:$J$44,3,FALSE)</f>
        <v>0</v>
      </c>
      <c r="AV132" s="52">
        <f>ESCYLD1!AV132*VLOOKUP(ESCYLD2!AV$4,'[1]INTERNAL PARAMETERS-1'!$B$5:$J$44,5,FALSE)*VLOOKUP(ESCYLD2!AV$4,'[1]INTERNAL PARAMETERS-1'!$B$5:$J$44,6,FALSE)*VLOOKUP(ESCYLD2!AV$4,'[1]INTERNAL PARAMETERS-1'!$B$5:$J$44,3,FALSE) + ESCYLD1!AV132*(1-VLOOKUP(ESCYLD2!AV$4,'[1]INTERNAL PARAMETERS-1'!$B$5:$J$44,5,FALSE))*VLOOKUP(ESCYLD2!AV$4,'[1]INTERNAL PARAMETERS-1'!$B$5:$J$44,8,FALSE)*VLOOKUP(ESCYLD2!AV$4,'[1]INTERNAL PARAMETERS-1'!$B$5:$J$44,3,FALSE)</f>
        <v>0</v>
      </c>
      <c r="AW132" s="52">
        <f>ESCYLD1!AW132*VLOOKUP(ESCYLD2!AW$4,'[1]INTERNAL PARAMETERS-1'!$B$5:$J$44,5,FALSE)*VLOOKUP(ESCYLD2!AW$4,'[1]INTERNAL PARAMETERS-1'!$B$5:$J$44,6,FALSE)*VLOOKUP(ESCYLD2!AW$4,'[1]INTERNAL PARAMETERS-1'!$B$5:$J$44,3,FALSE) + ESCYLD1!AW132*(1-VLOOKUP(ESCYLD2!AW$4,'[1]INTERNAL PARAMETERS-1'!$B$5:$J$44,5,FALSE))*VLOOKUP(ESCYLD2!AW$4,'[1]INTERNAL PARAMETERS-1'!$B$5:$J$44,8,FALSE)*VLOOKUP(ESCYLD2!AW$4,'[1]INTERNAL PARAMETERS-1'!$B$5:$J$44,3,FALSE)</f>
        <v>0</v>
      </c>
      <c r="AX132" s="52">
        <f>ESCYLD1!AX132*VLOOKUP(ESCYLD2!AX$4,'[1]INTERNAL PARAMETERS-1'!$B$5:$J$44,5,FALSE)*VLOOKUP(ESCYLD2!AX$4,'[1]INTERNAL PARAMETERS-1'!$B$5:$J$44,6,FALSE)*VLOOKUP(ESCYLD2!AX$4,'[1]INTERNAL PARAMETERS-1'!$B$5:$J$44,3,FALSE) + ESCYLD1!AX132*(1-VLOOKUP(ESCYLD2!AX$4,'[1]INTERNAL PARAMETERS-1'!$B$5:$J$44,5,FALSE))*VLOOKUP(ESCYLD2!AX$4,'[1]INTERNAL PARAMETERS-1'!$B$5:$J$44,8,FALSE)*VLOOKUP(ESCYLD2!AX$4,'[1]INTERNAL PARAMETERS-1'!$B$5:$J$44,3,FALSE)</f>
        <v>0</v>
      </c>
      <c r="AY132" s="52">
        <f>ESCYLD1!AY132*VLOOKUP(ESCYLD2!AY$4,'[1]INTERNAL PARAMETERS-1'!$B$5:$J$44,5,FALSE)*VLOOKUP(ESCYLD2!AY$4,'[1]INTERNAL PARAMETERS-1'!$B$5:$J$44,6,FALSE)*VLOOKUP(ESCYLD2!AY$4,'[1]INTERNAL PARAMETERS-1'!$B$5:$J$44,3,FALSE) + ESCYLD1!AY132*(1-VLOOKUP(ESCYLD2!AY$4,'[1]INTERNAL PARAMETERS-1'!$B$5:$J$44,5,FALSE))*VLOOKUP(ESCYLD2!AY$4,'[1]INTERNAL PARAMETERS-1'!$B$5:$J$44,8,FALSE)*VLOOKUP(ESCYLD2!AY$4,'[1]INTERNAL PARAMETERS-1'!$B$5:$J$44,3,FALSE)</f>
        <v>0</v>
      </c>
      <c r="AZ132" s="52">
        <f>ESCYLD1!AZ132*VLOOKUP(ESCYLD2!AZ$4,'[1]INTERNAL PARAMETERS-1'!$B$5:$J$44,5,FALSE)*VLOOKUP(ESCYLD2!AZ$4,'[1]INTERNAL PARAMETERS-1'!$B$5:$J$44,6,FALSE)*VLOOKUP(ESCYLD2!AZ$4,'[1]INTERNAL PARAMETERS-1'!$B$5:$J$44,3,FALSE) + ESCYLD1!AZ132*(1-VLOOKUP(ESCYLD2!AZ$4,'[1]INTERNAL PARAMETERS-1'!$B$5:$J$44,5,FALSE))*VLOOKUP(ESCYLD2!AZ$4,'[1]INTERNAL PARAMETERS-1'!$B$5:$J$44,8,FALSE)*VLOOKUP(ESCYLD2!AZ$4,'[1]INTERNAL PARAMETERS-1'!$B$5:$J$44,3,FALSE)</f>
        <v>0</v>
      </c>
      <c r="BA132" s="52">
        <f>ESCYLD1!BA132*VLOOKUP(ESCYLD2!BA$4,'[1]INTERNAL PARAMETERS-1'!$B$5:$J$44,5,FALSE)*VLOOKUP(ESCYLD2!BA$4,'[1]INTERNAL PARAMETERS-1'!$B$5:$J$44,6,FALSE)*VLOOKUP(ESCYLD2!BA$4,'[1]INTERNAL PARAMETERS-1'!$B$5:$J$44,3,FALSE) + ESCYLD1!BA132*(1-VLOOKUP(ESCYLD2!BA$4,'[1]INTERNAL PARAMETERS-1'!$B$5:$J$44,5,FALSE))*VLOOKUP(ESCYLD2!BA$4,'[1]INTERNAL PARAMETERS-1'!$B$5:$J$44,8,FALSE)*VLOOKUP(ESCYLD2!BA$4,'[1]INTERNAL PARAMETERS-1'!$B$5:$J$44,3,FALSE)</f>
        <v>0</v>
      </c>
      <c r="BB132" s="52">
        <f>ESCYLD1!BB132*VLOOKUP(ESCYLD2!BB$4,'[1]INTERNAL PARAMETERS-1'!$B$5:$J$44,5,FALSE)*VLOOKUP(ESCYLD2!BB$4,'[1]INTERNAL PARAMETERS-1'!$B$5:$J$44,6,FALSE)*VLOOKUP(ESCYLD2!BB$4,'[1]INTERNAL PARAMETERS-1'!$B$5:$J$44,3,FALSE) + ESCYLD1!BB132*(1-VLOOKUP(ESCYLD2!BB$4,'[1]INTERNAL PARAMETERS-1'!$B$5:$J$44,5,FALSE))*VLOOKUP(ESCYLD2!BB$4,'[1]INTERNAL PARAMETERS-1'!$B$5:$J$44,8,FALSE)*VLOOKUP(ESCYLD2!BB$4,'[1]INTERNAL PARAMETERS-1'!$B$5:$J$44,3,FALSE)</f>
        <v>0</v>
      </c>
      <c r="BC132" s="52">
        <f>ESCYLD1!BC132*VLOOKUP(ESCYLD2!BC$4,'[1]INTERNAL PARAMETERS-1'!$B$5:$J$44,5,FALSE)*VLOOKUP(ESCYLD2!BC$4,'[1]INTERNAL PARAMETERS-1'!$B$5:$J$44,6,FALSE)*VLOOKUP(ESCYLD2!BC$4,'[1]INTERNAL PARAMETERS-1'!$B$5:$J$44,3,FALSE) + ESCYLD1!BC132*(1-VLOOKUP(ESCYLD2!BC$4,'[1]INTERNAL PARAMETERS-1'!$B$5:$J$44,5,FALSE))*VLOOKUP(ESCYLD2!BC$4,'[1]INTERNAL PARAMETERS-1'!$B$5:$J$44,8,FALSE)*VLOOKUP(ESCYLD2!BC$4,'[1]INTERNAL PARAMETERS-1'!$B$5:$J$44,3,FALSE)</f>
        <v>0</v>
      </c>
      <c r="BD132" s="52">
        <f>ESCYLD1!BD132*VLOOKUP(ESCYLD2!BD$4,'[1]INTERNAL PARAMETERS-1'!$B$5:$J$44,5,FALSE)*VLOOKUP(ESCYLD2!BD$4,'[1]INTERNAL PARAMETERS-1'!$B$5:$J$44,6,FALSE)*VLOOKUP(ESCYLD2!BD$4,'[1]INTERNAL PARAMETERS-1'!$B$5:$J$44,3,FALSE) + ESCYLD1!BD132*(1-VLOOKUP(ESCYLD2!BD$4,'[1]INTERNAL PARAMETERS-1'!$B$5:$J$44,5,FALSE))*VLOOKUP(ESCYLD2!BD$4,'[1]INTERNAL PARAMETERS-1'!$B$5:$J$44,8,FALSE)*VLOOKUP(ESCYLD2!BD$4,'[1]INTERNAL PARAMETERS-1'!$B$5:$J$44,3,FALSE)</f>
        <v>0</v>
      </c>
      <c r="BE132" s="52">
        <f>ESCYLD1!BE132*VLOOKUP(ESCYLD2!BE$4,'[1]INTERNAL PARAMETERS-1'!$B$5:$J$44,5,FALSE)*VLOOKUP(ESCYLD2!BE$4,'[1]INTERNAL PARAMETERS-1'!$B$5:$J$44,6,FALSE)*VLOOKUP(ESCYLD2!BE$4,'[1]INTERNAL PARAMETERS-1'!$B$5:$J$44,3,FALSE) + ESCYLD1!BE132*(1-VLOOKUP(ESCYLD2!BE$4,'[1]INTERNAL PARAMETERS-1'!$B$5:$J$44,5,FALSE))*VLOOKUP(ESCYLD2!BE$4,'[1]INTERNAL PARAMETERS-1'!$B$5:$J$44,8,FALSE)*VLOOKUP(ESCYLD2!BE$4,'[1]INTERNAL PARAMETERS-1'!$B$5:$J$44,3,FALSE)</f>
        <v>0</v>
      </c>
      <c r="BF132" s="52">
        <f>ESCYLD1!BF132*VLOOKUP(ESCYLD2!BF$4,'[1]INTERNAL PARAMETERS-1'!$B$5:$J$44,5,FALSE)*VLOOKUP(ESCYLD2!BF$4,'[1]INTERNAL PARAMETERS-1'!$B$5:$J$44,6,FALSE)*VLOOKUP(ESCYLD2!BF$4,'[1]INTERNAL PARAMETERS-1'!$B$5:$J$44,3,FALSE) + ESCYLD1!BF132*(1-VLOOKUP(ESCYLD2!BF$4,'[1]INTERNAL PARAMETERS-1'!$B$5:$J$44,5,FALSE))*VLOOKUP(ESCYLD2!BF$4,'[1]INTERNAL PARAMETERS-1'!$B$5:$J$44,8,FALSE)*VLOOKUP(ESCYLD2!BF$4,'[1]INTERNAL PARAMETERS-1'!$B$5:$J$44,3,FALSE)</f>
        <v>0</v>
      </c>
      <c r="BG132" s="52">
        <f>ESCYLD1!BG132*VLOOKUP(ESCYLD2!BG$4,'[1]INTERNAL PARAMETERS-1'!$B$5:$J$44,5,FALSE)*VLOOKUP(ESCYLD2!BG$4,'[1]INTERNAL PARAMETERS-1'!$B$5:$J$44,6,FALSE)*VLOOKUP(ESCYLD2!BG$4,'[1]INTERNAL PARAMETERS-1'!$B$5:$J$44,3,FALSE) + ESCYLD1!BG132*(1-VLOOKUP(ESCYLD2!BG$4,'[1]INTERNAL PARAMETERS-1'!$B$5:$J$44,5,FALSE))*VLOOKUP(ESCYLD2!BG$4,'[1]INTERNAL PARAMETERS-1'!$B$5:$J$44,8,FALSE)*VLOOKUP(ESCYLD2!BG$4,'[1]INTERNAL PARAMETERS-1'!$B$5:$J$44,3,FALSE)</f>
        <v>0</v>
      </c>
      <c r="BH132" s="52">
        <f>ESCYLD1!BH132*VLOOKUP(ESCYLD2!BH$4,'[1]INTERNAL PARAMETERS-1'!$B$5:$J$44,5,FALSE)*VLOOKUP(ESCYLD2!BH$4,'[1]INTERNAL PARAMETERS-1'!$B$5:$J$44,6,FALSE)*VLOOKUP(ESCYLD2!BH$4,'[1]INTERNAL PARAMETERS-1'!$B$5:$J$44,3,FALSE) + ESCYLD1!BH132*(1-VLOOKUP(ESCYLD2!BH$4,'[1]INTERNAL PARAMETERS-1'!$B$5:$J$44,5,FALSE))*VLOOKUP(ESCYLD2!BH$4,'[1]INTERNAL PARAMETERS-1'!$B$5:$J$44,8,FALSE)*VLOOKUP(ESCYLD2!BH$4,'[1]INTERNAL PARAMETERS-1'!$B$5:$J$44,3,FALSE)</f>
        <v>0</v>
      </c>
      <c r="BI132" s="52">
        <f>ESCYLD1!BI132*VLOOKUP(ESCYLD2!BI$4,'[1]INTERNAL PARAMETERS-1'!$B$5:$J$44,5,FALSE)*VLOOKUP(ESCYLD2!BI$4,'[1]INTERNAL PARAMETERS-1'!$B$5:$J$44,6,FALSE)*VLOOKUP(ESCYLD2!BI$4,'[1]INTERNAL PARAMETERS-1'!$B$5:$J$44,3,FALSE) + ESCYLD1!BI132*(1-VLOOKUP(ESCYLD2!BI$4,'[1]INTERNAL PARAMETERS-1'!$B$5:$J$44,5,FALSE))*VLOOKUP(ESCYLD2!BI$4,'[1]INTERNAL PARAMETERS-1'!$B$5:$J$44,8,FALSE)*VLOOKUP(ESCYLD2!BI$4,'[1]INTERNAL PARAMETERS-1'!$B$5:$J$44,3,FALSE)</f>
        <v>0</v>
      </c>
      <c r="BJ132" s="52">
        <f>ESCYLD1!BJ132*VLOOKUP(ESCYLD2!BJ$4,'[1]INTERNAL PARAMETERS-1'!$B$5:$J$44,5,FALSE)*VLOOKUP(ESCYLD2!BJ$4,'[1]INTERNAL PARAMETERS-1'!$B$5:$J$44,6,FALSE)*VLOOKUP(ESCYLD2!BJ$4,'[1]INTERNAL PARAMETERS-1'!$B$5:$J$44,3,FALSE) + ESCYLD1!BJ132*(1-VLOOKUP(ESCYLD2!BJ$4,'[1]INTERNAL PARAMETERS-1'!$B$5:$J$44,5,FALSE))*VLOOKUP(ESCYLD2!BJ$4,'[1]INTERNAL PARAMETERS-1'!$B$5:$J$44,8,FALSE)*VLOOKUP(ESCYLD2!BJ$4,'[1]INTERNAL PARAMETERS-1'!$B$5:$J$44,3,FALSE)</f>
        <v>0</v>
      </c>
      <c r="BK132" s="52">
        <f>ESCYLD1!BK132*VLOOKUP(ESCYLD2!BK$4,'[1]INTERNAL PARAMETERS-1'!$B$5:$J$44,5,FALSE)*VLOOKUP(ESCYLD2!BK$4,'[1]INTERNAL PARAMETERS-1'!$B$5:$J$44,6,FALSE)*VLOOKUP(ESCYLD2!BK$4,'[1]INTERNAL PARAMETERS-1'!$B$5:$J$44,3,FALSE) + ESCYLD1!BK132*(1-VLOOKUP(ESCYLD2!BK$4,'[1]INTERNAL PARAMETERS-1'!$B$5:$J$44,5,FALSE))*VLOOKUP(ESCYLD2!BK$4,'[1]INTERNAL PARAMETERS-1'!$B$5:$J$44,8,FALSE)*VLOOKUP(ESCYLD2!BK$4,'[1]INTERNAL PARAMETERS-1'!$B$5:$J$44,3,FALSE)</f>
        <v>0</v>
      </c>
      <c r="BL132" s="52">
        <f>ESCYLD1!BL132*VLOOKUP(ESCYLD2!BL$4,'[1]INTERNAL PARAMETERS-1'!$B$5:$J$44,5,FALSE)*VLOOKUP(ESCYLD2!BL$4,'[1]INTERNAL PARAMETERS-1'!$B$5:$J$44,6,FALSE)*VLOOKUP(ESCYLD2!BL$4,'[1]INTERNAL PARAMETERS-1'!$B$5:$J$44,3,FALSE) + ESCYLD1!BL132*(1-VLOOKUP(ESCYLD2!BL$4,'[1]INTERNAL PARAMETERS-1'!$B$5:$J$44,5,FALSE))*VLOOKUP(ESCYLD2!BL$4,'[1]INTERNAL PARAMETERS-1'!$B$5:$J$44,8,FALSE)*VLOOKUP(ESCYLD2!BL$4,'[1]INTERNAL PARAMETERS-1'!$B$5:$J$44,3,FALSE)</f>
        <v>0</v>
      </c>
      <c r="BM132" s="52">
        <f>ESCYLD1!BM132*VLOOKUP(ESCYLD2!BM$4,'[1]INTERNAL PARAMETERS-1'!$B$5:$J$44,5,FALSE)*VLOOKUP(ESCYLD2!BM$4,'[1]INTERNAL PARAMETERS-1'!$B$5:$J$44,6,FALSE)*VLOOKUP(ESCYLD2!BM$4,'[1]INTERNAL PARAMETERS-1'!$B$5:$J$44,3,FALSE) + ESCYLD1!BM132*(1-VLOOKUP(ESCYLD2!BM$4,'[1]INTERNAL PARAMETERS-1'!$B$5:$J$44,5,FALSE))*VLOOKUP(ESCYLD2!BM$4,'[1]INTERNAL PARAMETERS-1'!$B$5:$J$44,8,FALSE)*VLOOKUP(ESCYLD2!BM$4,'[1]INTERNAL PARAMETERS-1'!$B$5:$J$44,3,FALSE)</f>
        <v>0</v>
      </c>
      <c r="BN132" s="52">
        <f>ESCYLD1!BN132*VLOOKUP(ESCYLD2!BN$4,'[1]INTERNAL PARAMETERS-1'!$B$5:$J$44,5,FALSE)*VLOOKUP(ESCYLD2!BN$4,'[1]INTERNAL PARAMETERS-1'!$B$5:$J$44,6,FALSE)*VLOOKUP(ESCYLD2!BN$4,'[1]INTERNAL PARAMETERS-1'!$B$5:$J$44,3,FALSE) + ESCYLD1!BN132*(1-VLOOKUP(ESCYLD2!BN$4,'[1]INTERNAL PARAMETERS-1'!$B$5:$J$44,5,FALSE))*VLOOKUP(ESCYLD2!BN$4,'[1]INTERNAL PARAMETERS-1'!$B$5:$J$44,8,FALSE)*VLOOKUP(ESCYLD2!BN$4,'[1]INTERNAL PARAMETERS-1'!$B$5:$J$44,3,FALSE)</f>
        <v>0</v>
      </c>
      <c r="BO132" s="52">
        <f>ESCYLD1!BO132*VLOOKUP(ESCYLD2!BO$4,'[1]INTERNAL PARAMETERS-1'!$B$5:$J$44,5,FALSE)*VLOOKUP(ESCYLD2!BO$4,'[1]INTERNAL PARAMETERS-1'!$B$5:$J$44,6,FALSE)*VLOOKUP(ESCYLD2!BO$4,'[1]INTERNAL PARAMETERS-1'!$B$5:$J$44,3,FALSE) + ESCYLD1!BO132*(1-VLOOKUP(ESCYLD2!BO$4,'[1]INTERNAL PARAMETERS-1'!$B$5:$J$44,5,FALSE))*VLOOKUP(ESCYLD2!BO$4,'[1]INTERNAL PARAMETERS-1'!$B$5:$J$44,8,FALSE)*VLOOKUP(ESCYLD2!BO$4,'[1]INTERNAL PARAMETERS-1'!$B$5:$J$44,3,FALSE)</f>
        <v>0</v>
      </c>
      <c r="BP132" s="52">
        <f>ESCYLD1!BP132*VLOOKUP(ESCYLD2!BP$4,'[1]INTERNAL PARAMETERS-1'!$B$5:$J$44,5,FALSE)*VLOOKUP(ESCYLD2!BP$4,'[1]INTERNAL PARAMETERS-1'!$B$5:$J$44,6,FALSE)*VLOOKUP(ESCYLD2!BP$4,'[1]INTERNAL PARAMETERS-1'!$B$5:$J$44,3,FALSE) + ESCYLD1!BP132*(1-VLOOKUP(ESCYLD2!BP$4,'[1]INTERNAL PARAMETERS-1'!$B$5:$J$44,5,FALSE))*VLOOKUP(ESCYLD2!BP$4,'[1]INTERNAL PARAMETERS-1'!$B$5:$J$44,8,FALSE)*VLOOKUP(ESCYLD2!BP$4,'[1]INTERNAL PARAMETERS-1'!$B$5:$J$44,3,FALSE)</f>
        <v>0</v>
      </c>
      <c r="BQ132" s="52">
        <f>ESCYLD1!BQ132*VLOOKUP(ESCYLD2!BQ$4,'[1]INTERNAL PARAMETERS-1'!$B$5:$J$44,5,FALSE)*VLOOKUP(ESCYLD2!BQ$4,'[1]INTERNAL PARAMETERS-1'!$B$5:$J$44,6,FALSE)*VLOOKUP(ESCYLD2!BQ$4,'[1]INTERNAL PARAMETERS-1'!$B$5:$J$44,3,FALSE) + ESCYLD1!BQ132*(1-VLOOKUP(ESCYLD2!BQ$4,'[1]INTERNAL PARAMETERS-1'!$B$5:$J$44,5,FALSE))*VLOOKUP(ESCYLD2!BQ$4,'[1]INTERNAL PARAMETERS-1'!$B$5:$J$44,8,FALSE)*VLOOKUP(ESCYLD2!BQ$4,'[1]INTERNAL PARAMETERS-1'!$B$5:$J$44,3,FALSE)</f>
        <v>0</v>
      </c>
      <c r="BR132" s="52">
        <f>ESCYLD1!BR132*VLOOKUP(ESCYLD2!BR$4,'[1]INTERNAL PARAMETERS-1'!$B$5:$J$44,5,FALSE)*VLOOKUP(ESCYLD2!BR$4,'[1]INTERNAL PARAMETERS-1'!$B$5:$J$44,6,FALSE)*VLOOKUP(ESCYLD2!BR$4,'[1]INTERNAL PARAMETERS-1'!$B$5:$J$44,3,FALSE) + ESCYLD1!BR132*(1-VLOOKUP(ESCYLD2!BR$4,'[1]INTERNAL PARAMETERS-1'!$B$5:$J$44,5,FALSE))*VLOOKUP(ESCYLD2!BR$4,'[1]INTERNAL PARAMETERS-1'!$B$5:$J$44,8,FALSE)*VLOOKUP(ESCYLD2!BR$4,'[1]INTERNAL PARAMETERS-1'!$B$5:$J$44,3,FALSE)</f>
        <v>0</v>
      </c>
      <c r="BS132" s="52">
        <f>ESCYLD1!BS132*VLOOKUP(ESCYLD2!BS$4,'[1]INTERNAL PARAMETERS-1'!$B$5:$J$44,5,FALSE)*VLOOKUP(ESCYLD2!BS$4,'[1]INTERNAL PARAMETERS-1'!$B$5:$J$44,6,FALSE)*VLOOKUP(ESCYLD2!BS$4,'[1]INTERNAL PARAMETERS-1'!$B$5:$J$44,3,FALSE) + ESCYLD1!BS132*(1-VLOOKUP(ESCYLD2!BS$4,'[1]INTERNAL PARAMETERS-1'!$B$5:$J$44,5,FALSE))*VLOOKUP(ESCYLD2!BS$4,'[1]INTERNAL PARAMETERS-1'!$B$5:$J$44,8,FALSE)*VLOOKUP(ESCYLD2!BS$4,'[1]INTERNAL PARAMETERS-1'!$B$5:$J$44,3,FALSE)</f>
        <v>0</v>
      </c>
      <c r="BT132" s="52">
        <f>ESCYLD1!BT132*VLOOKUP(ESCYLD2!BT$4,'[1]INTERNAL PARAMETERS-1'!$B$5:$J$44,5,FALSE)*VLOOKUP(ESCYLD2!BT$4,'[1]INTERNAL PARAMETERS-1'!$B$5:$J$44,6,FALSE)*VLOOKUP(ESCYLD2!BT$4,'[1]INTERNAL PARAMETERS-1'!$B$5:$J$44,3,FALSE) + ESCYLD1!BT132*(1-VLOOKUP(ESCYLD2!BT$4,'[1]INTERNAL PARAMETERS-1'!$B$5:$J$44,5,FALSE))*VLOOKUP(ESCYLD2!BT$4,'[1]INTERNAL PARAMETERS-1'!$B$5:$J$44,8,FALSE)*VLOOKUP(ESCYLD2!BT$4,'[1]INTERNAL PARAMETERS-1'!$B$5:$J$44,3,FALSE)</f>
        <v>0</v>
      </c>
      <c r="BU132" s="52">
        <f>ESCYLD1!BU132*VLOOKUP(ESCYLD2!BU$4,'[1]INTERNAL PARAMETERS-1'!$B$5:$J$44,5,FALSE)*VLOOKUP(ESCYLD2!BU$4,'[1]INTERNAL PARAMETERS-1'!$B$5:$J$44,6,FALSE)*VLOOKUP(ESCYLD2!BU$4,'[1]INTERNAL PARAMETERS-1'!$B$5:$J$44,3,FALSE) + ESCYLD1!BU132*(1-VLOOKUP(ESCYLD2!BU$4,'[1]INTERNAL PARAMETERS-1'!$B$5:$J$44,5,FALSE))*VLOOKUP(ESCYLD2!BU$4,'[1]INTERNAL PARAMETERS-1'!$B$5:$J$44,8,FALSE)*VLOOKUP(ESCYLD2!BU$4,'[1]INTERNAL PARAMETERS-1'!$B$5:$J$44,3,FALSE)</f>
        <v>0</v>
      </c>
      <c r="BV132" s="52">
        <f>ESCYLD1!BV132*VLOOKUP(ESCYLD2!BV$4,'[1]INTERNAL PARAMETERS-1'!$B$5:$J$44,5,FALSE)*VLOOKUP(ESCYLD2!BV$4,'[1]INTERNAL PARAMETERS-1'!$B$5:$J$44,6,FALSE)*VLOOKUP(ESCYLD2!BV$4,'[1]INTERNAL PARAMETERS-1'!$B$5:$J$44,3,FALSE) + ESCYLD1!BV132*(1-VLOOKUP(ESCYLD2!BV$4,'[1]INTERNAL PARAMETERS-1'!$B$5:$J$44,5,FALSE))*VLOOKUP(ESCYLD2!BV$4,'[1]INTERNAL PARAMETERS-1'!$B$5:$J$44,8,FALSE)*VLOOKUP(ESCYLD2!BV$4,'[1]INTERNAL PARAMETERS-1'!$B$5:$J$44,3,FALSE)</f>
        <v>0</v>
      </c>
      <c r="BW132" s="52">
        <f>ESCYLD1!BW132*VLOOKUP(ESCYLD2!BW$4,'[1]INTERNAL PARAMETERS-1'!$B$5:$J$44,5,FALSE)*VLOOKUP(ESCYLD2!BW$4,'[1]INTERNAL PARAMETERS-1'!$B$5:$J$44,6,FALSE)*VLOOKUP(ESCYLD2!BW$4,'[1]INTERNAL PARAMETERS-1'!$B$5:$J$44,3,FALSE) + ESCYLD1!BW132*(1-VLOOKUP(ESCYLD2!BW$4,'[1]INTERNAL PARAMETERS-1'!$B$5:$J$44,5,FALSE))*VLOOKUP(ESCYLD2!BW$4,'[1]INTERNAL PARAMETERS-1'!$B$5:$J$44,8,FALSE)*VLOOKUP(ESCYLD2!BW$4,'[1]INTERNAL PARAMETERS-1'!$B$5:$J$44,3,FALSE)</f>
        <v>0</v>
      </c>
      <c r="BX132" s="52">
        <f>ESCYLD1!BX132*VLOOKUP(ESCYLD2!BX$4,'[1]INTERNAL PARAMETERS-1'!$B$5:$J$44,5,FALSE)*VLOOKUP(ESCYLD2!BX$4,'[1]INTERNAL PARAMETERS-1'!$B$5:$J$44,6,FALSE)*VLOOKUP(ESCYLD2!BX$4,'[1]INTERNAL PARAMETERS-1'!$B$5:$J$44,3,FALSE) + ESCYLD1!BX132*(1-VLOOKUP(ESCYLD2!BX$4,'[1]INTERNAL PARAMETERS-1'!$B$5:$J$44,5,FALSE))*VLOOKUP(ESCYLD2!BX$4,'[1]INTERNAL PARAMETERS-1'!$B$5:$J$44,8,FALSE)*VLOOKUP(ESCYLD2!BX$4,'[1]INTERNAL PARAMETERS-1'!$B$5:$J$44,3,FALSE)</f>
        <v>0</v>
      </c>
      <c r="BY132" s="52">
        <f>ESCYLD1!BY132*VLOOKUP(ESCYLD2!BY$4,'[1]INTERNAL PARAMETERS-1'!$B$5:$J$44,5,FALSE)*VLOOKUP(ESCYLD2!BY$4,'[1]INTERNAL PARAMETERS-1'!$B$5:$J$44,6,FALSE)*VLOOKUP(ESCYLD2!BY$4,'[1]INTERNAL PARAMETERS-1'!$B$5:$J$44,3,FALSE) + ESCYLD1!BY132*(1-VLOOKUP(ESCYLD2!BY$4,'[1]INTERNAL PARAMETERS-1'!$B$5:$J$44,5,FALSE))*VLOOKUP(ESCYLD2!BY$4,'[1]INTERNAL PARAMETERS-1'!$B$5:$J$44,8,FALSE)*VLOOKUP(ESCYLD2!BY$4,'[1]INTERNAL PARAMETERS-1'!$B$5:$J$44,3,FALSE)</f>
        <v>0</v>
      </c>
      <c r="BZ132" s="52">
        <f>ESCYLD1!BZ132*VLOOKUP(ESCYLD2!BZ$4,'[1]INTERNAL PARAMETERS-1'!$B$5:$J$44,5,FALSE)*VLOOKUP(ESCYLD2!BZ$4,'[1]INTERNAL PARAMETERS-1'!$B$5:$J$44,6,FALSE)*VLOOKUP(ESCYLD2!BZ$4,'[1]INTERNAL PARAMETERS-1'!$B$5:$J$44,3,FALSE) + ESCYLD1!BZ132*(1-VLOOKUP(ESCYLD2!BZ$4,'[1]INTERNAL PARAMETERS-1'!$B$5:$J$44,5,FALSE))*VLOOKUP(ESCYLD2!BZ$4,'[1]INTERNAL PARAMETERS-1'!$B$5:$J$44,8,FALSE)*VLOOKUP(ESCYLD2!BZ$4,'[1]INTERNAL PARAMETERS-1'!$B$5:$J$44,3,FALSE)</f>
        <v>0</v>
      </c>
      <c r="CA132" s="52">
        <f>ESCYLD1!CA132*VLOOKUP(ESCYLD2!CA$4,'[1]INTERNAL PARAMETERS-1'!$B$5:$J$44,5,FALSE)*VLOOKUP(ESCYLD2!CA$4,'[1]INTERNAL PARAMETERS-1'!$B$5:$J$44,6,FALSE)*VLOOKUP(ESCYLD2!CA$4,'[1]INTERNAL PARAMETERS-1'!$B$5:$J$44,3,FALSE) + ESCYLD1!CA132*(1-VLOOKUP(ESCYLD2!CA$4,'[1]INTERNAL PARAMETERS-1'!$B$5:$J$44,5,FALSE))*VLOOKUP(ESCYLD2!CA$4,'[1]INTERNAL PARAMETERS-1'!$B$5:$J$44,8,FALSE)*VLOOKUP(ESCYLD2!CA$4,'[1]INTERNAL PARAMETERS-1'!$B$5:$J$44,3,FALSE)</f>
        <v>0</v>
      </c>
      <c r="CB132" s="52">
        <f>ESCYLD1!CB132*VLOOKUP(ESCYLD2!CB$4,'[1]INTERNAL PARAMETERS-1'!$B$5:$J$44,5,FALSE)*VLOOKUP(ESCYLD2!CB$4,'[1]INTERNAL PARAMETERS-1'!$B$5:$J$44,6,FALSE)*VLOOKUP(ESCYLD2!CB$4,'[1]INTERNAL PARAMETERS-1'!$B$5:$J$44,3,FALSE) + ESCYLD1!CB132*(1-VLOOKUP(ESCYLD2!CB$4,'[1]INTERNAL PARAMETERS-1'!$B$5:$J$44,5,FALSE))*VLOOKUP(ESCYLD2!CB$4,'[1]INTERNAL PARAMETERS-1'!$B$5:$J$44,8,FALSE)*VLOOKUP(ESCYLD2!CB$4,'[1]INTERNAL PARAMETERS-1'!$B$5:$J$44,3,FALSE)</f>
        <v>0</v>
      </c>
      <c r="CC132" s="52">
        <f>ESCYLD1!CC132*VLOOKUP(ESCYLD2!CC$4,'[1]INTERNAL PARAMETERS-1'!$B$5:$J$44,5,FALSE)*VLOOKUP(ESCYLD2!CC$4,'[1]INTERNAL PARAMETERS-1'!$B$5:$J$44,6,FALSE)*VLOOKUP(ESCYLD2!CC$4,'[1]INTERNAL PARAMETERS-1'!$B$5:$J$44,3,FALSE) + ESCYLD1!CC132*(1-VLOOKUP(ESCYLD2!CC$4,'[1]INTERNAL PARAMETERS-1'!$B$5:$J$44,5,FALSE))*VLOOKUP(ESCYLD2!CC$4,'[1]INTERNAL PARAMETERS-1'!$B$5:$J$44,8,FALSE)*VLOOKUP(ESCYLD2!CC$4,'[1]INTERNAL PARAMETERS-1'!$B$5:$J$44,3,FALSE)</f>
        <v>0</v>
      </c>
      <c r="CD132" s="52">
        <f>ESCYLD1!CD132*VLOOKUP(ESCYLD2!CD$4,'[1]INTERNAL PARAMETERS-1'!$B$5:$J$44,5,FALSE)*VLOOKUP(ESCYLD2!CD$4,'[1]INTERNAL PARAMETERS-1'!$B$5:$J$44,6,FALSE)*VLOOKUP(ESCYLD2!CD$4,'[1]INTERNAL PARAMETERS-1'!$B$5:$J$44,3,FALSE) + ESCYLD1!CD132*(1-VLOOKUP(ESCYLD2!CD$4,'[1]INTERNAL PARAMETERS-1'!$B$5:$J$44,5,FALSE))*VLOOKUP(ESCYLD2!CD$4,'[1]INTERNAL PARAMETERS-1'!$B$5:$J$44,8,FALSE)*VLOOKUP(ESCYLD2!CD$4,'[1]INTERNAL PARAMETERS-1'!$B$5:$J$44,3,FALSE)</f>
        <v>0</v>
      </c>
      <c r="CE132" s="52">
        <f>ESCYLD1!CE132*VLOOKUP(ESCYLD2!CE$4,'[1]INTERNAL PARAMETERS-1'!$B$5:$J$44,5,FALSE)*VLOOKUP(ESCYLD2!CE$4,'[1]INTERNAL PARAMETERS-1'!$B$5:$J$44,6,FALSE)*VLOOKUP(ESCYLD2!CE$4,'[1]INTERNAL PARAMETERS-1'!$B$5:$J$44,3,FALSE) + ESCYLD1!CE132*(1-VLOOKUP(ESCYLD2!CE$4,'[1]INTERNAL PARAMETERS-1'!$B$5:$J$44,5,FALSE))*VLOOKUP(ESCYLD2!CE$4,'[1]INTERNAL PARAMETERS-1'!$B$5:$J$44,8,FALSE)*VLOOKUP(ESCYLD2!CE$4,'[1]INTERNAL PARAMETERS-1'!$B$5:$J$44,3,FALSE)</f>
        <v>0</v>
      </c>
      <c r="CF132" s="52">
        <f>ESCYLD1!CF132*VLOOKUP(ESCYLD2!CF$4,'[1]INTERNAL PARAMETERS-1'!$B$5:$J$44,5,FALSE)*VLOOKUP(ESCYLD2!CF$4,'[1]INTERNAL PARAMETERS-1'!$B$5:$J$44,6,FALSE)*VLOOKUP(ESCYLD2!CF$4,'[1]INTERNAL PARAMETERS-1'!$B$5:$J$44,3,FALSE) + ESCYLD1!CF132*(1-VLOOKUP(ESCYLD2!CF$4,'[1]INTERNAL PARAMETERS-1'!$B$5:$J$44,5,FALSE))*VLOOKUP(ESCYLD2!CF$4,'[1]INTERNAL PARAMETERS-1'!$B$5:$J$44,8,FALSE)*VLOOKUP(ESCYLD2!CF$4,'[1]INTERNAL PARAMETERS-1'!$B$5:$J$44,3,FALSE)</f>
        <v>0</v>
      </c>
      <c r="CG132" s="52">
        <f>ESCYLD1!CG132*VLOOKUP(ESCYLD2!CG$4,'[1]INTERNAL PARAMETERS-1'!$B$5:$J$44,5,FALSE)*VLOOKUP(ESCYLD2!CG$4,'[1]INTERNAL PARAMETERS-1'!$B$5:$J$44,6,FALSE)*VLOOKUP(ESCYLD2!CG$4,'[1]INTERNAL PARAMETERS-1'!$B$5:$J$44,3,FALSE) + ESCYLD1!CG132*(1-VLOOKUP(ESCYLD2!CG$4,'[1]INTERNAL PARAMETERS-1'!$B$5:$J$44,5,FALSE))*VLOOKUP(ESCYLD2!CG$4,'[1]INTERNAL PARAMETERS-1'!$B$5:$J$44,8,FALSE)*VLOOKUP(ESCYLD2!CG$4,'[1]INTERNAL PARAMETERS-1'!$B$5:$J$44,3,FALSE)</f>
        <v>0</v>
      </c>
      <c r="CH132" s="51">
        <f>ESCYLD1!CH132*VLOOKUP(ESCYLD2!CH$4,'[1]INTERNAL PARAMETERS-1'!$B$5:$J$44,5,FALSE)*VLOOKUP(ESCYLD2!CH$4,'[1]INTERNAL PARAMETERS-1'!$B$5:$J$44,6,FALSE)*VLOOKUP(ESCYLD2!CH$4,'[1]INTERNAL PARAMETERS-1'!$B$5:$J$44,3,FALSE) + ESCYLD1!CH132*(1-VLOOKUP(ESCYLD2!CH$4,'[1]INTERNAL PARAMETERS-1'!$B$5:$J$44,5,FALSE))*VLOOKUP(ESCYLD2!CH$4,'[1]INTERNAL PARAMETERS-1'!$B$5:$J$44,8,FALSE)*VLOOKUP(ESCYLD2!CH$4,'[1]INTERNAL PARAMETERS-1'!$B$5:$J$44,3,FALSE)</f>
        <v>0</v>
      </c>
      <c r="CJ132" s="53">
        <f t="shared" si="2"/>
        <v>0</v>
      </c>
      <c r="CK132" s="51">
        <f t="shared" si="3"/>
        <v>0</v>
      </c>
    </row>
    <row r="133" spans="2:89" x14ac:dyDescent="0.5">
      <c r="B133" s="66" t="s">
        <v>9</v>
      </c>
      <c r="C133" s="65" t="s">
        <v>72</v>
      </c>
      <c r="D133" s="65" t="s">
        <v>87</v>
      </c>
      <c r="E133" s="151">
        <f>ESC!AF133</f>
        <v>0</v>
      </c>
      <c r="F133" s="64">
        <f>'[1]INTERNAL PARAMETERS-1'!M7</f>
        <v>73.784999999999997</v>
      </c>
      <c r="G133" s="53">
        <f>ESCYLD1!G133*VLOOKUP(ESCYLD2!G$4,'[1]INTERNAL PARAMETERS-1'!$B$5:$J$44,5,FALSE)*VLOOKUP(ESCYLD2!G$4,'[1]INTERNAL PARAMETERS-1'!$B$5:$J$44,7,FALSE)*ESCYLD2!$F133 + ESCYLD1!G133*(1-VLOOKUP(ESCYLD2!G$4,'[1]INTERNAL PARAMETERS-1'!$B$5:$J$44,5,FALSE))*VLOOKUP(ESCYLD2!G$4,'[1]INTERNAL PARAMETERS-1'!$B$5:$J$44,9,FALSE)*ESCYLD2!$F133</f>
        <v>0</v>
      </c>
      <c r="H133" s="52">
        <f>ESCYLD1!H133*VLOOKUP(ESCYLD2!H$4,'[1]INTERNAL PARAMETERS-1'!$B$5:$J$44,5,FALSE)*VLOOKUP(ESCYLD2!H$4,'[1]INTERNAL PARAMETERS-1'!$B$5:$J$44,7,FALSE)*ESCYLD2!$F133 + ESCYLD1!H133*(1-VLOOKUP(ESCYLD2!H$4,'[1]INTERNAL PARAMETERS-1'!$B$5:$J$44,5,FALSE))*VLOOKUP(ESCYLD2!H$4,'[1]INTERNAL PARAMETERS-1'!$B$5:$J$44,9,FALSE)*ESCYLD2!$F133</f>
        <v>0</v>
      </c>
      <c r="I133" s="52">
        <f>ESCYLD1!I133*VLOOKUP(ESCYLD2!I$4,'[1]INTERNAL PARAMETERS-1'!$B$5:$J$44,5,FALSE)*VLOOKUP(ESCYLD2!I$4,'[1]INTERNAL PARAMETERS-1'!$B$5:$J$44,7,FALSE)*ESCYLD2!$F133 + ESCYLD1!I133*(1-VLOOKUP(ESCYLD2!I$4,'[1]INTERNAL PARAMETERS-1'!$B$5:$J$44,5,FALSE))*VLOOKUP(ESCYLD2!I$4,'[1]INTERNAL PARAMETERS-1'!$B$5:$J$44,9,FALSE)*ESCYLD2!$F133</f>
        <v>0</v>
      </c>
      <c r="J133" s="52">
        <f>ESCYLD1!J133*VLOOKUP(ESCYLD2!J$4,'[1]INTERNAL PARAMETERS-1'!$B$5:$J$44,5,FALSE)*VLOOKUP(ESCYLD2!J$4,'[1]INTERNAL PARAMETERS-1'!$B$5:$J$44,7,FALSE)*ESCYLD2!$F133 + ESCYLD1!J133*(1-VLOOKUP(ESCYLD2!J$4,'[1]INTERNAL PARAMETERS-1'!$B$5:$J$44,5,FALSE))*VLOOKUP(ESCYLD2!J$4,'[1]INTERNAL PARAMETERS-1'!$B$5:$J$44,9,FALSE)*ESCYLD2!$F133</f>
        <v>0</v>
      </c>
      <c r="K133" s="52">
        <f>ESCYLD1!K133*VLOOKUP(ESCYLD2!K$4,'[1]INTERNAL PARAMETERS-1'!$B$5:$J$44,5,FALSE)*VLOOKUP(ESCYLD2!K$4,'[1]INTERNAL PARAMETERS-1'!$B$5:$J$44,7,FALSE)*ESCYLD2!$F133 + ESCYLD1!K133*(1-VLOOKUP(ESCYLD2!K$4,'[1]INTERNAL PARAMETERS-1'!$B$5:$J$44,5,FALSE))*VLOOKUP(ESCYLD2!K$4,'[1]INTERNAL PARAMETERS-1'!$B$5:$J$44,9,FALSE)*ESCYLD2!$F133</f>
        <v>0</v>
      </c>
      <c r="L133" s="52">
        <f>ESCYLD1!L133*VLOOKUP(ESCYLD2!L$4,'[1]INTERNAL PARAMETERS-1'!$B$5:$J$44,5,FALSE)*VLOOKUP(ESCYLD2!L$4,'[1]INTERNAL PARAMETERS-1'!$B$5:$J$44,7,FALSE)*ESCYLD2!$F133 + ESCYLD1!L133*(1-VLOOKUP(ESCYLD2!L$4,'[1]INTERNAL PARAMETERS-1'!$B$5:$J$44,5,FALSE))*VLOOKUP(ESCYLD2!L$4,'[1]INTERNAL PARAMETERS-1'!$B$5:$J$44,9,FALSE)*ESCYLD2!$F133</f>
        <v>0</v>
      </c>
      <c r="M133" s="52">
        <f>ESCYLD1!M133*VLOOKUP(ESCYLD2!M$4,'[1]INTERNAL PARAMETERS-1'!$B$5:$J$44,5,FALSE)*VLOOKUP(ESCYLD2!M$4,'[1]INTERNAL PARAMETERS-1'!$B$5:$J$44,7,FALSE)*ESCYLD2!$F133 + ESCYLD1!M133*(1-VLOOKUP(ESCYLD2!M$4,'[1]INTERNAL PARAMETERS-1'!$B$5:$J$44,5,FALSE))*VLOOKUP(ESCYLD2!M$4,'[1]INTERNAL PARAMETERS-1'!$B$5:$J$44,9,FALSE)*ESCYLD2!$F133</f>
        <v>0</v>
      </c>
      <c r="N133" s="52">
        <f>ESCYLD1!N133*VLOOKUP(ESCYLD2!N$4,'[1]INTERNAL PARAMETERS-1'!$B$5:$J$44,5,FALSE)*VLOOKUP(ESCYLD2!N$4,'[1]INTERNAL PARAMETERS-1'!$B$5:$J$44,7,FALSE)*ESCYLD2!$F133 + ESCYLD1!N133*(1-VLOOKUP(ESCYLD2!N$4,'[1]INTERNAL PARAMETERS-1'!$B$5:$J$44,5,FALSE))*VLOOKUP(ESCYLD2!N$4,'[1]INTERNAL PARAMETERS-1'!$B$5:$J$44,9,FALSE)*ESCYLD2!$F133</f>
        <v>0</v>
      </c>
      <c r="O133" s="52">
        <f>ESCYLD1!O133*VLOOKUP(ESCYLD2!O$4,'[1]INTERNAL PARAMETERS-1'!$B$5:$J$44,5,FALSE)*VLOOKUP(ESCYLD2!O$4,'[1]INTERNAL PARAMETERS-1'!$B$5:$J$44,7,FALSE)*ESCYLD2!$F133 + ESCYLD1!O133*(1-VLOOKUP(ESCYLD2!O$4,'[1]INTERNAL PARAMETERS-1'!$B$5:$J$44,5,FALSE))*VLOOKUP(ESCYLD2!O$4,'[1]INTERNAL PARAMETERS-1'!$B$5:$J$44,9,FALSE)*ESCYLD2!$F133</f>
        <v>0</v>
      </c>
      <c r="P133" s="52">
        <f>ESCYLD1!P133*VLOOKUP(ESCYLD2!P$4,'[1]INTERNAL PARAMETERS-1'!$B$5:$J$44,5,FALSE)*VLOOKUP(ESCYLD2!P$4,'[1]INTERNAL PARAMETERS-1'!$B$5:$J$44,7,FALSE)*ESCYLD2!$F133 + ESCYLD1!P133*(1-VLOOKUP(ESCYLD2!P$4,'[1]INTERNAL PARAMETERS-1'!$B$5:$J$44,5,FALSE))*VLOOKUP(ESCYLD2!P$4,'[1]INTERNAL PARAMETERS-1'!$B$5:$J$44,9,FALSE)*ESCYLD2!$F133</f>
        <v>0</v>
      </c>
      <c r="Q133" s="52">
        <f>ESCYLD1!Q133*VLOOKUP(ESCYLD2!Q$4,'[1]INTERNAL PARAMETERS-1'!$B$5:$J$44,5,FALSE)*VLOOKUP(ESCYLD2!Q$4,'[1]INTERNAL PARAMETERS-1'!$B$5:$J$44,7,FALSE)*ESCYLD2!$F133 + ESCYLD1!Q133*(1-VLOOKUP(ESCYLD2!Q$4,'[1]INTERNAL PARAMETERS-1'!$B$5:$J$44,5,FALSE))*VLOOKUP(ESCYLD2!Q$4,'[1]INTERNAL PARAMETERS-1'!$B$5:$J$44,9,FALSE)*ESCYLD2!$F133</f>
        <v>0</v>
      </c>
      <c r="R133" s="52">
        <f>ESCYLD1!R133*VLOOKUP(ESCYLD2!R$4,'[1]INTERNAL PARAMETERS-1'!$B$5:$J$44,5,FALSE)*VLOOKUP(ESCYLD2!R$4,'[1]INTERNAL PARAMETERS-1'!$B$5:$J$44,7,FALSE)*ESCYLD2!$F133 + ESCYLD1!R133*(1-VLOOKUP(ESCYLD2!R$4,'[1]INTERNAL PARAMETERS-1'!$B$5:$J$44,5,FALSE))*VLOOKUP(ESCYLD2!R$4,'[1]INTERNAL PARAMETERS-1'!$B$5:$J$44,9,FALSE)*ESCYLD2!$F133</f>
        <v>0</v>
      </c>
      <c r="S133" s="52">
        <f>ESCYLD1!S133*VLOOKUP(ESCYLD2!S$4,'[1]INTERNAL PARAMETERS-1'!$B$5:$J$44,5,FALSE)*VLOOKUP(ESCYLD2!S$4,'[1]INTERNAL PARAMETERS-1'!$B$5:$J$44,7,FALSE)*ESCYLD2!$F133 + ESCYLD1!S133*(1-VLOOKUP(ESCYLD2!S$4,'[1]INTERNAL PARAMETERS-1'!$B$5:$J$44,5,FALSE))*VLOOKUP(ESCYLD2!S$4,'[1]INTERNAL PARAMETERS-1'!$B$5:$J$44,9,FALSE)*ESCYLD2!$F133</f>
        <v>0</v>
      </c>
      <c r="T133" s="52">
        <f>ESCYLD1!T133*VLOOKUP(ESCYLD2!T$4,'[1]INTERNAL PARAMETERS-1'!$B$5:$J$44,5,FALSE)*VLOOKUP(ESCYLD2!T$4,'[1]INTERNAL PARAMETERS-1'!$B$5:$J$44,7,FALSE)*ESCYLD2!$F133 + ESCYLD1!T133*(1-VLOOKUP(ESCYLD2!T$4,'[1]INTERNAL PARAMETERS-1'!$B$5:$J$44,5,FALSE))*VLOOKUP(ESCYLD2!T$4,'[1]INTERNAL PARAMETERS-1'!$B$5:$J$44,9,FALSE)*ESCYLD2!$F133</f>
        <v>0</v>
      </c>
      <c r="U133" s="52">
        <f>ESCYLD1!U133*VLOOKUP(ESCYLD2!U$4,'[1]INTERNAL PARAMETERS-1'!$B$5:$J$44,5,FALSE)*VLOOKUP(ESCYLD2!U$4,'[1]INTERNAL PARAMETERS-1'!$B$5:$J$44,7,FALSE)*ESCYLD2!$F133 + ESCYLD1!U133*(1-VLOOKUP(ESCYLD2!U$4,'[1]INTERNAL PARAMETERS-1'!$B$5:$J$44,5,FALSE))*VLOOKUP(ESCYLD2!U$4,'[1]INTERNAL PARAMETERS-1'!$B$5:$J$44,9,FALSE)*ESCYLD2!$F133</f>
        <v>0</v>
      </c>
      <c r="V133" s="52">
        <f>ESCYLD1!V133*VLOOKUP(ESCYLD2!V$4,'[1]INTERNAL PARAMETERS-1'!$B$5:$J$44,5,FALSE)*VLOOKUP(ESCYLD2!V$4,'[1]INTERNAL PARAMETERS-1'!$B$5:$J$44,7,FALSE)*ESCYLD2!$F133 + ESCYLD1!V133*(1-VLOOKUP(ESCYLD2!V$4,'[1]INTERNAL PARAMETERS-1'!$B$5:$J$44,5,FALSE))*VLOOKUP(ESCYLD2!V$4,'[1]INTERNAL PARAMETERS-1'!$B$5:$J$44,9,FALSE)*ESCYLD2!$F133</f>
        <v>0</v>
      </c>
      <c r="W133" s="52">
        <f>ESCYLD1!W133*VLOOKUP(ESCYLD2!W$4,'[1]INTERNAL PARAMETERS-1'!$B$5:$J$44,5,FALSE)*VLOOKUP(ESCYLD2!W$4,'[1]INTERNAL PARAMETERS-1'!$B$5:$J$44,7,FALSE)*ESCYLD2!$F133 + ESCYLD1!W133*(1-VLOOKUP(ESCYLD2!W$4,'[1]INTERNAL PARAMETERS-1'!$B$5:$J$44,5,FALSE))*VLOOKUP(ESCYLD2!W$4,'[1]INTERNAL PARAMETERS-1'!$B$5:$J$44,9,FALSE)*ESCYLD2!$F133</f>
        <v>0</v>
      </c>
      <c r="X133" s="52">
        <f>ESCYLD1!X133*VLOOKUP(ESCYLD2!X$4,'[1]INTERNAL PARAMETERS-1'!$B$5:$J$44,5,FALSE)*VLOOKUP(ESCYLD2!X$4,'[1]INTERNAL PARAMETERS-1'!$B$5:$J$44,7,FALSE)*ESCYLD2!$F133 + ESCYLD1!X133*(1-VLOOKUP(ESCYLD2!X$4,'[1]INTERNAL PARAMETERS-1'!$B$5:$J$44,5,FALSE))*VLOOKUP(ESCYLD2!X$4,'[1]INTERNAL PARAMETERS-1'!$B$5:$J$44,9,FALSE)*ESCYLD2!$F133</f>
        <v>0</v>
      </c>
      <c r="Y133" s="52">
        <f>ESCYLD1!Y133*VLOOKUP(ESCYLD2!Y$4,'[1]INTERNAL PARAMETERS-1'!$B$5:$J$44,5,FALSE)*VLOOKUP(ESCYLD2!Y$4,'[1]INTERNAL PARAMETERS-1'!$B$5:$J$44,7,FALSE)*ESCYLD2!$F133 + ESCYLD1!Y133*(1-VLOOKUP(ESCYLD2!Y$4,'[1]INTERNAL PARAMETERS-1'!$B$5:$J$44,5,FALSE))*VLOOKUP(ESCYLD2!Y$4,'[1]INTERNAL PARAMETERS-1'!$B$5:$J$44,9,FALSE)*ESCYLD2!$F133</f>
        <v>0</v>
      </c>
      <c r="Z133" s="52">
        <f>ESCYLD1!Z133*VLOOKUP(ESCYLD2!Z$4,'[1]INTERNAL PARAMETERS-1'!$B$5:$J$44,5,FALSE)*VLOOKUP(ESCYLD2!Z$4,'[1]INTERNAL PARAMETERS-1'!$B$5:$J$44,7,FALSE)*ESCYLD2!$F133 + ESCYLD1!Z133*(1-VLOOKUP(ESCYLD2!Z$4,'[1]INTERNAL PARAMETERS-1'!$B$5:$J$44,5,FALSE))*VLOOKUP(ESCYLD2!Z$4,'[1]INTERNAL PARAMETERS-1'!$B$5:$J$44,9,FALSE)*ESCYLD2!$F133</f>
        <v>0</v>
      </c>
      <c r="AA133" s="52">
        <f>ESCYLD1!AA133*VLOOKUP(ESCYLD2!AA$4,'[1]INTERNAL PARAMETERS-1'!$B$5:$J$44,5,FALSE)*VLOOKUP(ESCYLD2!AA$4,'[1]INTERNAL PARAMETERS-1'!$B$5:$J$44,7,FALSE)*ESCYLD2!$F133 + ESCYLD1!AA133*(1-VLOOKUP(ESCYLD2!AA$4,'[1]INTERNAL PARAMETERS-1'!$B$5:$J$44,5,FALSE))*VLOOKUP(ESCYLD2!AA$4,'[1]INTERNAL PARAMETERS-1'!$B$5:$J$44,9,FALSE)*ESCYLD2!$F133</f>
        <v>0</v>
      </c>
      <c r="AB133" s="52">
        <f>ESCYLD1!AB133*VLOOKUP(ESCYLD2!AB$4,'[1]INTERNAL PARAMETERS-1'!$B$5:$J$44,5,FALSE)*VLOOKUP(ESCYLD2!AB$4,'[1]INTERNAL PARAMETERS-1'!$B$5:$J$44,7,FALSE)*ESCYLD2!$F133 + ESCYLD1!AB133*(1-VLOOKUP(ESCYLD2!AB$4,'[1]INTERNAL PARAMETERS-1'!$B$5:$J$44,5,FALSE))*VLOOKUP(ESCYLD2!AB$4,'[1]INTERNAL PARAMETERS-1'!$B$5:$J$44,9,FALSE)*ESCYLD2!$F133</f>
        <v>0</v>
      </c>
      <c r="AC133" s="52">
        <f>ESCYLD1!AC133*VLOOKUP(ESCYLD2!AC$4,'[1]INTERNAL PARAMETERS-1'!$B$5:$J$44,5,FALSE)*VLOOKUP(ESCYLD2!AC$4,'[1]INTERNAL PARAMETERS-1'!$B$5:$J$44,7,FALSE)*ESCYLD2!$F133 + ESCYLD1!AC133*(1-VLOOKUP(ESCYLD2!AC$4,'[1]INTERNAL PARAMETERS-1'!$B$5:$J$44,5,FALSE))*VLOOKUP(ESCYLD2!AC$4,'[1]INTERNAL PARAMETERS-1'!$B$5:$J$44,9,FALSE)*ESCYLD2!$F133</f>
        <v>0</v>
      </c>
      <c r="AD133" s="52">
        <f>ESCYLD1!AD133*VLOOKUP(ESCYLD2!AD$4,'[1]INTERNAL PARAMETERS-1'!$B$5:$J$44,5,FALSE)*VLOOKUP(ESCYLD2!AD$4,'[1]INTERNAL PARAMETERS-1'!$B$5:$J$44,7,FALSE)*ESCYLD2!$F133 + ESCYLD1!AD133*(1-VLOOKUP(ESCYLD2!AD$4,'[1]INTERNAL PARAMETERS-1'!$B$5:$J$44,5,FALSE))*VLOOKUP(ESCYLD2!AD$4,'[1]INTERNAL PARAMETERS-1'!$B$5:$J$44,9,FALSE)*ESCYLD2!$F133</f>
        <v>0</v>
      </c>
      <c r="AE133" s="52">
        <f>ESCYLD1!AE133*VLOOKUP(ESCYLD2!AE$4,'[1]INTERNAL PARAMETERS-1'!$B$5:$J$44,5,FALSE)*VLOOKUP(ESCYLD2!AE$4,'[1]INTERNAL PARAMETERS-1'!$B$5:$J$44,7,FALSE)*ESCYLD2!$F133 + ESCYLD1!AE133*(1-VLOOKUP(ESCYLD2!AE$4,'[1]INTERNAL PARAMETERS-1'!$B$5:$J$44,5,FALSE))*VLOOKUP(ESCYLD2!AE$4,'[1]INTERNAL PARAMETERS-1'!$B$5:$J$44,9,FALSE)*ESCYLD2!$F133</f>
        <v>0</v>
      </c>
      <c r="AF133" s="52">
        <f>ESCYLD1!AF133*VLOOKUP(ESCYLD2!AF$4,'[1]INTERNAL PARAMETERS-1'!$B$5:$J$44,5,FALSE)*VLOOKUP(ESCYLD2!AF$4,'[1]INTERNAL PARAMETERS-1'!$B$5:$J$44,7,FALSE)*ESCYLD2!$F133 + ESCYLD1!AF133*(1-VLOOKUP(ESCYLD2!AF$4,'[1]INTERNAL PARAMETERS-1'!$B$5:$J$44,5,FALSE))*VLOOKUP(ESCYLD2!AF$4,'[1]INTERNAL PARAMETERS-1'!$B$5:$J$44,9,FALSE)*ESCYLD2!$F133</f>
        <v>0</v>
      </c>
      <c r="AG133" s="52">
        <f>ESCYLD1!AG133*VLOOKUP(ESCYLD2!AG$4,'[1]INTERNAL PARAMETERS-1'!$B$5:$J$44,5,FALSE)*VLOOKUP(ESCYLD2!AG$4,'[1]INTERNAL PARAMETERS-1'!$B$5:$J$44,7,FALSE)*ESCYLD2!$F133 + ESCYLD1!AG133*(1-VLOOKUP(ESCYLD2!AG$4,'[1]INTERNAL PARAMETERS-1'!$B$5:$J$44,5,FALSE))*VLOOKUP(ESCYLD2!AG$4,'[1]INTERNAL PARAMETERS-1'!$B$5:$J$44,9,FALSE)*ESCYLD2!$F133</f>
        <v>0</v>
      </c>
      <c r="AH133" s="52">
        <f>ESCYLD1!AH133*VLOOKUP(ESCYLD2!AH$4,'[1]INTERNAL PARAMETERS-1'!$B$5:$J$44,5,FALSE)*VLOOKUP(ESCYLD2!AH$4,'[1]INTERNAL PARAMETERS-1'!$B$5:$J$44,7,FALSE)*ESCYLD2!$F133 + ESCYLD1!AH133*(1-VLOOKUP(ESCYLD2!AH$4,'[1]INTERNAL PARAMETERS-1'!$B$5:$J$44,5,FALSE))*VLOOKUP(ESCYLD2!AH$4,'[1]INTERNAL PARAMETERS-1'!$B$5:$J$44,9,FALSE)*ESCYLD2!$F133</f>
        <v>0</v>
      </c>
      <c r="AI133" s="52">
        <f>ESCYLD1!AI133*VLOOKUP(ESCYLD2!AI$4,'[1]INTERNAL PARAMETERS-1'!$B$5:$J$44,5,FALSE)*VLOOKUP(ESCYLD2!AI$4,'[1]INTERNAL PARAMETERS-1'!$B$5:$J$44,7,FALSE)*ESCYLD2!$F133 + ESCYLD1!AI133*(1-VLOOKUP(ESCYLD2!AI$4,'[1]INTERNAL PARAMETERS-1'!$B$5:$J$44,5,FALSE))*VLOOKUP(ESCYLD2!AI$4,'[1]INTERNAL PARAMETERS-1'!$B$5:$J$44,9,FALSE)*ESCYLD2!$F133</f>
        <v>0</v>
      </c>
      <c r="AJ133" s="52">
        <f>ESCYLD1!AJ133*VLOOKUP(ESCYLD2!AJ$4,'[1]INTERNAL PARAMETERS-1'!$B$5:$J$44,5,FALSE)*VLOOKUP(ESCYLD2!AJ$4,'[1]INTERNAL PARAMETERS-1'!$B$5:$J$44,7,FALSE)*ESCYLD2!$F133 + ESCYLD1!AJ133*(1-VLOOKUP(ESCYLD2!AJ$4,'[1]INTERNAL PARAMETERS-1'!$B$5:$J$44,5,FALSE))*VLOOKUP(ESCYLD2!AJ$4,'[1]INTERNAL PARAMETERS-1'!$B$5:$J$44,9,FALSE)*ESCYLD2!$F133</f>
        <v>0</v>
      </c>
      <c r="AK133" s="52">
        <f>ESCYLD1!AK133*VLOOKUP(ESCYLD2!AK$4,'[1]INTERNAL PARAMETERS-1'!$B$5:$J$44,5,FALSE)*VLOOKUP(ESCYLD2!AK$4,'[1]INTERNAL PARAMETERS-1'!$B$5:$J$44,7,FALSE)*ESCYLD2!$F133 + ESCYLD1!AK133*(1-VLOOKUP(ESCYLD2!AK$4,'[1]INTERNAL PARAMETERS-1'!$B$5:$J$44,5,FALSE))*VLOOKUP(ESCYLD2!AK$4,'[1]INTERNAL PARAMETERS-1'!$B$5:$J$44,9,FALSE)*ESCYLD2!$F133</f>
        <v>0</v>
      </c>
      <c r="AL133" s="52">
        <f>ESCYLD1!AL133*VLOOKUP(ESCYLD2!AL$4,'[1]INTERNAL PARAMETERS-1'!$B$5:$J$44,5,FALSE)*VLOOKUP(ESCYLD2!AL$4,'[1]INTERNAL PARAMETERS-1'!$B$5:$J$44,7,FALSE)*ESCYLD2!$F133 + ESCYLD1!AL133*(1-VLOOKUP(ESCYLD2!AL$4,'[1]INTERNAL PARAMETERS-1'!$B$5:$J$44,5,FALSE))*VLOOKUP(ESCYLD2!AL$4,'[1]INTERNAL PARAMETERS-1'!$B$5:$J$44,9,FALSE)*ESCYLD2!$F133</f>
        <v>0</v>
      </c>
      <c r="AM133" s="52">
        <f>ESCYLD1!AM133*VLOOKUP(ESCYLD2!AM$4,'[1]INTERNAL PARAMETERS-1'!$B$5:$J$44,5,FALSE)*VLOOKUP(ESCYLD2!AM$4,'[1]INTERNAL PARAMETERS-1'!$B$5:$J$44,7,FALSE)*ESCYLD2!$F133 + ESCYLD1!AM133*(1-VLOOKUP(ESCYLD2!AM$4,'[1]INTERNAL PARAMETERS-1'!$B$5:$J$44,5,FALSE))*VLOOKUP(ESCYLD2!AM$4,'[1]INTERNAL PARAMETERS-1'!$B$5:$J$44,9,FALSE)*ESCYLD2!$F133</f>
        <v>0</v>
      </c>
      <c r="AN133" s="52">
        <f>ESCYLD1!AN133*VLOOKUP(ESCYLD2!AN$4,'[1]INTERNAL PARAMETERS-1'!$B$5:$J$44,5,FALSE)*VLOOKUP(ESCYLD2!AN$4,'[1]INTERNAL PARAMETERS-1'!$B$5:$J$44,7,FALSE)*ESCYLD2!$F133 + ESCYLD1!AN133*(1-VLOOKUP(ESCYLD2!AN$4,'[1]INTERNAL PARAMETERS-1'!$B$5:$J$44,5,FALSE))*VLOOKUP(ESCYLD2!AN$4,'[1]INTERNAL PARAMETERS-1'!$B$5:$J$44,9,FALSE)*ESCYLD2!$F133</f>
        <v>0</v>
      </c>
      <c r="AO133" s="52">
        <f>ESCYLD1!AO133*VLOOKUP(ESCYLD2!AO$4,'[1]INTERNAL PARAMETERS-1'!$B$5:$J$44,5,FALSE)*VLOOKUP(ESCYLD2!AO$4,'[1]INTERNAL PARAMETERS-1'!$B$5:$J$44,7,FALSE)*ESCYLD2!$F133 + ESCYLD1!AO133*(1-VLOOKUP(ESCYLD2!AO$4,'[1]INTERNAL PARAMETERS-1'!$B$5:$J$44,5,FALSE))*VLOOKUP(ESCYLD2!AO$4,'[1]INTERNAL PARAMETERS-1'!$B$5:$J$44,9,FALSE)*ESCYLD2!$F133</f>
        <v>0</v>
      </c>
      <c r="AP133" s="52">
        <f>ESCYLD1!AP133*VLOOKUP(ESCYLD2!AP$4,'[1]INTERNAL PARAMETERS-1'!$B$5:$J$44,5,FALSE)*VLOOKUP(ESCYLD2!AP$4,'[1]INTERNAL PARAMETERS-1'!$B$5:$J$44,7,FALSE)*ESCYLD2!$F133 + ESCYLD1!AP133*(1-VLOOKUP(ESCYLD2!AP$4,'[1]INTERNAL PARAMETERS-1'!$B$5:$J$44,5,FALSE))*VLOOKUP(ESCYLD2!AP$4,'[1]INTERNAL PARAMETERS-1'!$B$5:$J$44,9,FALSE)*ESCYLD2!$F133</f>
        <v>0</v>
      </c>
      <c r="AQ133" s="52">
        <f>ESCYLD1!AQ133*VLOOKUP(ESCYLD2!AQ$4,'[1]INTERNAL PARAMETERS-1'!$B$5:$J$44,5,FALSE)*VLOOKUP(ESCYLD2!AQ$4,'[1]INTERNAL PARAMETERS-1'!$B$5:$J$44,7,FALSE)*ESCYLD2!$F133 + ESCYLD1!AQ133*(1-VLOOKUP(ESCYLD2!AQ$4,'[1]INTERNAL PARAMETERS-1'!$B$5:$J$44,5,FALSE))*VLOOKUP(ESCYLD2!AQ$4,'[1]INTERNAL PARAMETERS-1'!$B$5:$J$44,9,FALSE)*ESCYLD2!$F133</f>
        <v>0</v>
      </c>
      <c r="AR133" s="52">
        <f>ESCYLD1!AR133*VLOOKUP(ESCYLD2!AR$4,'[1]INTERNAL PARAMETERS-1'!$B$5:$J$44,5,FALSE)*VLOOKUP(ESCYLD2!AR$4,'[1]INTERNAL PARAMETERS-1'!$B$5:$J$44,7,FALSE)*ESCYLD2!$F133 + ESCYLD1!AR133*(1-VLOOKUP(ESCYLD2!AR$4,'[1]INTERNAL PARAMETERS-1'!$B$5:$J$44,5,FALSE))*VLOOKUP(ESCYLD2!AR$4,'[1]INTERNAL PARAMETERS-1'!$B$5:$J$44,9,FALSE)*ESCYLD2!$F133</f>
        <v>0</v>
      </c>
      <c r="AS133" s="52">
        <f>ESCYLD1!AS133*VLOOKUP(ESCYLD2!AS$4,'[1]INTERNAL PARAMETERS-1'!$B$5:$J$44,5,FALSE)*VLOOKUP(ESCYLD2!AS$4,'[1]INTERNAL PARAMETERS-1'!$B$5:$J$44,7,FALSE)*ESCYLD2!$F133 + ESCYLD1!AS133*(1-VLOOKUP(ESCYLD2!AS$4,'[1]INTERNAL PARAMETERS-1'!$B$5:$J$44,5,FALSE))*VLOOKUP(ESCYLD2!AS$4,'[1]INTERNAL PARAMETERS-1'!$B$5:$J$44,9,FALSE)*ESCYLD2!$F133</f>
        <v>0</v>
      </c>
      <c r="AT133" s="51">
        <f>ESCYLD1!AT133*VLOOKUP(ESCYLD2!AT$4,'[1]INTERNAL PARAMETERS-1'!$B$5:$J$44,5,FALSE)*VLOOKUP(ESCYLD2!AT$4,'[1]INTERNAL PARAMETERS-1'!$B$5:$J$44,7,FALSE)*ESCYLD2!$F133 + ESCYLD1!AT133*(1-VLOOKUP(ESCYLD2!AT$4,'[1]INTERNAL PARAMETERS-1'!$B$5:$J$44,5,FALSE))*VLOOKUP(ESCYLD2!AT$4,'[1]INTERNAL PARAMETERS-1'!$B$5:$J$44,9,FALSE)*ESCYLD2!$F133</f>
        <v>0</v>
      </c>
      <c r="AU133" s="53">
        <f>ESCYLD1!AU133*VLOOKUP(ESCYLD2!AU$4,'[1]INTERNAL PARAMETERS-1'!$B$5:$J$44,5,FALSE)*VLOOKUP(ESCYLD2!AU$4,'[1]INTERNAL PARAMETERS-1'!$B$5:$J$44,6,FALSE)*VLOOKUP(ESCYLD2!AU$4,'[1]INTERNAL PARAMETERS-1'!$B$5:$J$44,3,FALSE) + ESCYLD1!AU133*(1-VLOOKUP(ESCYLD2!AU$4,'[1]INTERNAL PARAMETERS-1'!$B$5:$J$44,5,FALSE))*VLOOKUP(ESCYLD2!AU$4,'[1]INTERNAL PARAMETERS-1'!$B$5:$J$44,8,FALSE)*VLOOKUP(ESCYLD2!AU$4,'[1]INTERNAL PARAMETERS-1'!$B$5:$J$44,3,FALSE)</f>
        <v>0</v>
      </c>
      <c r="AV133" s="52">
        <f>ESCYLD1!AV133*VLOOKUP(ESCYLD2!AV$4,'[1]INTERNAL PARAMETERS-1'!$B$5:$J$44,5,FALSE)*VLOOKUP(ESCYLD2!AV$4,'[1]INTERNAL PARAMETERS-1'!$B$5:$J$44,6,FALSE)*VLOOKUP(ESCYLD2!AV$4,'[1]INTERNAL PARAMETERS-1'!$B$5:$J$44,3,FALSE) + ESCYLD1!AV133*(1-VLOOKUP(ESCYLD2!AV$4,'[1]INTERNAL PARAMETERS-1'!$B$5:$J$44,5,FALSE))*VLOOKUP(ESCYLD2!AV$4,'[1]INTERNAL PARAMETERS-1'!$B$5:$J$44,8,FALSE)*VLOOKUP(ESCYLD2!AV$4,'[1]INTERNAL PARAMETERS-1'!$B$5:$J$44,3,FALSE)</f>
        <v>0</v>
      </c>
      <c r="AW133" s="52">
        <f>ESCYLD1!AW133*VLOOKUP(ESCYLD2!AW$4,'[1]INTERNAL PARAMETERS-1'!$B$5:$J$44,5,FALSE)*VLOOKUP(ESCYLD2!AW$4,'[1]INTERNAL PARAMETERS-1'!$B$5:$J$44,6,FALSE)*VLOOKUP(ESCYLD2!AW$4,'[1]INTERNAL PARAMETERS-1'!$B$5:$J$44,3,FALSE) + ESCYLD1!AW133*(1-VLOOKUP(ESCYLD2!AW$4,'[1]INTERNAL PARAMETERS-1'!$B$5:$J$44,5,FALSE))*VLOOKUP(ESCYLD2!AW$4,'[1]INTERNAL PARAMETERS-1'!$B$5:$J$44,8,FALSE)*VLOOKUP(ESCYLD2!AW$4,'[1]INTERNAL PARAMETERS-1'!$B$5:$J$44,3,FALSE)</f>
        <v>0</v>
      </c>
      <c r="AX133" s="52">
        <f>ESCYLD1!AX133*VLOOKUP(ESCYLD2!AX$4,'[1]INTERNAL PARAMETERS-1'!$B$5:$J$44,5,FALSE)*VLOOKUP(ESCYLD2!AX$4,'[1]INTERNAL PARAMETERS-1'!$B$5:$J$44,6,FALSE)*VLOOKUP(ESCYLD2!AX$4,'[1]INTERNAL PARAMETERS-1'!$B$5:$J$44,3,FALSE) + ESCYLD1!AX133*(1-VLOOKUP(ESCYLD2!AX$4,'[1]INTERNAL PARAMETERS-1'!$B$5:$J$44,5,FALSE))*VLOOKUP(ESCYLD2!AX$4,'[1]INTERNAL PARAMETERS-1'!$B$5:$J$44,8,FALSE)*VLOOKUP(ESCYLD2!AX$4,'[1]INTERNAL PARAMETERS-1'!$B$5:$J$44,3,FALSE)</f>
        <v>0</v>
      </c>
      <c r="AY133" s="52">
        <f>ESCYLD1!AY133*VLOOKUP(ESCYLD2!AY$4,'[1]INTERNAL PARAMETERS-1'!$B$5:$J$44,5,FALSE)*VLOOKUP(ESCYLD2!AY$4,'[1]INTERNAL PARAMETERS-1'!$B$5:$J$44,6,FALSE)*VLOOKUP(ESCYLD2!AY$4,'[1]INTERNAL PARAMETERS-1'!$B$5:$J$44,3,FALSE) + ESCYLD1!AY133*(1-VLOOKUP(ESCYLD2!AY$4,'[1]INTERNAL PARAMETERS-1'!$B$5:$J$44,5,FALSE))*VLOOKUP(ESCYLD2!AY$4,'[1]INTERNAL PARAMETERS-1'!$B$5:$J$44,8,FALSE)*VLOOKUP(ESCYLD2!AY$4,'[1]INTERNAL PARAMETERS-1'!$B$5:$J$44,3,FALSE)</f>
        <v>0</v>
      </c>
      <c r="AZ133" s="52">
        <f>ESCYLD1!AZ133*VLOOKUP(ESCYLD2!AZ$4,'[1]INTERNAL PARAMETERS-1'!$B$5:$J$44,5,FALSE)*VLOOKUP(ESCYLD2!AZ$4,'[1]INTERNAL PARAMETERS-1'!$B$5:$J$44,6,FALSE)*VLOOKUP(ESCYLD2!AZ$4,'[1]INTERNAL PARAMETERS-1'!$B$5:$J$44,3,FALSE) + ESCYLD1!AZ133*(1-VLOOKUP(ESCYLD2!AZ$4,'[1]INTERNAL PARAMETERS-1'!$B$5:$J$44,5,FALSE))*VLOOKUP(ESCYLD2!AZ$4,'[1]INTERNAL PARAMETERS-1'!$B$5:$J$44,8,FALSE)*VLOOKUP(ESCYLD2!AZ$4,'[1]INTERNAL PARAMETERS-1'!$B$5:$J$44,3,FALSE)</f>
        <v>0</v>
      </c>
      <c r="BA133" s="52">
        <f>ESCYLD1!BA133*VLOOKUP(ESCYLD2!BA$4,'[1]INTERNAL PARAMETERS-1'!$B$5:$J$44,5,FALSE)*VLOOKUP(ESCYLD2!BA$4,'[1]INTERNAL PARAMETERS-1'!$B$5:$J$44,6,FALSE)*VLOOKUP(ESCYLD2!BA$4,'[1]INTERNAL PARAMETERS-1'!$B$5:$J$44,3,FALSE) + ESCYLD1!BA133*(1-VLOOKUP(ESCYLD2!BA$4,'[1]INTERNAL PARAMETERS-1'!$B$5:$J$44,5,FALSE))*VLOOKUP(ESCYLD2!BA$4,'[1]INTERNAL PARAMETERS-1'!$B$5:$J$44,8,FALSE)*VLOOKUP(ESCYLD2!BA$4,'[1]INTERNAL PARAMETERS-1'!$B$5:$J$44,3,FALSE)</f>
        <v>0</v>
      </c>
      <c r="BB133" s="52">
        <f>ESCYLD1!BB133*VLOOKUP(ESCYLD2!BB$4,'[1]INTERNAL PARAMETERS-1'!$B$5:$J$44,5,FALSE)*VLOOKUP(ESCYLD2!BB$4,'[1]INTERNAL PARAMETERS-1'!$B$5:$J$44,6,FALSE)*VLOOKUP(ESCYLD2!BB$4,'[1]INTERNAL PARAMETERS-1'!$B$5:$J$44,3,FALSE) + ESCYLD1!BB133*(1-VLOOKUP(ESCYLD2!BB$4,'[1]INTERNAL PARAMETERS-1'!$B$5:$J$44,5,FALSE))*VLOOKUP(ESCYLD2!BB$4,'[1]INTERNAL PARAMETERS-1'!$B$5:$J$44,8,FALSE)*VLOOKUP(ESCYLD2!BB$4,'[1]INTERNAL PARAMETERS-1'!$B$5:$J$44,3,FALSE)</f>
        <v>0</v>
      </c>
      <c r="BC133" s="52">
        <f>ESCYLD1!BC133*VLOOKUP(ESCYLD2!BC$4,'[1]INTERNAL PARAMETERS-1'!$B$5:$J$44,5,FALSE)*VLOOKUP(ESCYLD2!BC$4,'[1]INTERNAL PARAMETERS-1'!$B$5:$J$44,6,FALSE)*VLOOKUP(ESCYLD2!BC$4,'[1]INTERNAL PARAMETERS-1'!$B$5:$J$44,3,FALSE) + ESCYLD1!BC133*(1-VLOOKUP(ESCYLD2!BC$4,'[1]INTERNAL PARAMETERS-1'!$B$5:$J$44,5,FALSE))*VLOOKUP(ESCYLD2!BC$4,'[1]INTERNAL PARAMETERS-1'!$B$5:$J$44,8,FALSE)*VLOOKUP(ESCYLD2!BC$4,'[1]INTERNAL PARAMETERS-1'!$B$5:$J$44,3,FALSE)</f>
        <v>0</v>
      </c>
      <c r="BD133" s="52">
        <f>ESCYLD1!BD133*VLOOKUP(ESCYLD2!BD$4,'[1]INTERNAL PARAMETERS-1'!$B$5:$J$44,5,FALSE)*VLOOKUP(ESCYLD2!BD$4,'[1]INTERNAL PARAMETERS-1'!$B$5:$J$44,6,FALSE)*VLOOKUP(ESCYLD2!BD$4,'[1]INTERNAL PARAMETERS-1'!$B$5:$J$44,3,FALSE) + ESCYLD1!BD133*(1-VLOOKUP(ESCYLD2!BD$4,'[1]INTERNAL PARAMETERS-1'!$B$5:$J$44,5,FALSE))*VLOOKUP(ESCYLD2!BD$4,'[1]INTERNAL PARAMETERS-1'!$B$5:$J$44,8,FALSE)*VLOOKUP(ESCYLD2!BD$4,'[1]INTERNAL PARAMETERS-1'!$B$5:$J$44,3,FALSE)</f>
        <v>0</v>
      </c>
      <c r="BE133" s="52">
        <f>ESCYLD1!BE133*VLOOKUP(ESCYLD2!BE$4,'[1]INTERNAL PARAMETERS-1'!$B$5:$J$44,5,FALSE)*VLOOKUP(ESCYLD2!BE$4,'[1]INTERNAL PARAMETERS-1'!$B$5:$J$44,6,FALSE)*VLOOKUP(ESCYLD2!BE$4,'[1]INTERNAL PARAMETERS-1'!$B$5:$J$44,3,FALSE) + ESCYLD1!BE133*(1-VLOOKUP(ESCYLD2!BE$4,'[1]INTERNAL PARAMETERS-1'!$B$5:$J$44,5,FALSE))*VLOOKUP(ESCYLD2!BE$4,'[1]INTERNAL PARAMETERS-1'!$B$5:$J$44,8,FALSE)*VLOOKUP(ESCYLD2!BE$4,'[1]INTERNAL PARAMETERS-1'!$B$5:$J$44,3,FALSE)</f>
        <v>0</v>
      </c>
      <c r="BF133" s="52">
        <f>ESCYLD1!BF133*VLOOKUP(ESCYLD2!BF$4,'[1]INTERNAL PARAMETERS-1'!$B$5:$J$44,5,FALSE)*VLOOKUP(ESCYLD2!BF$4,'[1]INTERNAL PARAMETERS-1'!$B$5:$J$44,6,FALSE)*VLOOKUP(ESCYLD2!BF$4,'[1]INTERNAL PARAMETERS-1'!$B$5:$J$44,3,FALSE) + ESCYLD1!BF133*(1-VLOOKUP(ESCYLD2!BF$4,'[1]INTERNAL PARAMETERS-1'!$B$5:$J$44,5,FALSE))*VLOOKUP(ESCYLD2!BF$4,'[1]INTERNAL PARAMETERS-1'!$B$5:$J$44,8,FALSE)*VLOOKUP(ESCYLD2!BF$4,'[1]INTERNAL PARAMETERS-1'!$B$5:$J$44,3,FALSE)</f>
        <v>0</v>
      </c>
      <c r="BG133" s="52">
        <f>ESCYLD1!BG133*VLOOKUP(ESCYLD2!BG$4,'[1]INTERNAL PARAMETERS-1'!$B$5:$J$44,5,FALSE)*VLOOKUP(ESCYLD2!BG$4,'[1]INTERNAL PARAMETERS-1'!$B$5:$J$44,6,FALSE)*VLOOKUP(ESCYLD2!BG$4,'[1]INTERNAL PARAMETERS-1'!$B$5:$J$44,3,FALSE) + ESCYLD1!BG133*(1-VLOOKUP(ESCYLD2!BG$4,'[1]INTERNAL PARAMETERS-1'!$B$5:$J$44,5,FALSE))*VLOOKUP(ESCYLD2!BG$4,'[1]INTERNAL PARAMETERS-1'!$B$5:$J$44,8,FALSE)*VLOOKUP(ESCYLD2!BG$4,'[1]INTERNAL PARAMETERS-1'!$B$5:$J$44,3,FALSE)</f>
        <v>0</v>
      </c>
      <c r="BH133" s="52">
        <f>ESCYLD1!BH133*VLOOKUP(ESCYLD2!BH$4,'[1]INTERNAL PARAMETERS-1'!$B$5:$J$44,5,FALSE)*VLOOKUP(ESCYLD2!BH$4,'[1]INTERNAL PARAMETERS-1'!$B$5:$J$44,6,FALSE)*VLOOKUP(ESCYLD2!BH$4,'[1]INTERNAL PARAMETERS-1'!$B$5:$J$44,3,FALSE) + ESCYLD1!BH133*(1-VLOOKUP(ESCYLD2!BH$4,'[1]INTERNAL PARAMETERS-1'!$B$5:$J$44,5,FALSE))*VLOOKUP(ESCYLD2!BH$4,'[1]INTERNAL PARAMETERS-1'!$B$5:$J$44,8,FALSE)*VLOOKUP(ESCYLD2!BH$4,'[1]INTERNAL PARAMETERS-1'!$B$5:$J$44,3,FALSE)</f>
        <v>0</v>
      </c>
      <c r="BI133" s="52">
        <f>ESCYLD1!BI133*VLOOKUP(ESCYLD2!BI$4,'[1]INTERNAL PARAMETERS-1'!$B$5:$J$44,5,FALSE)*VLOOKUP(ESCYLD2!BI$4,'[1]INTERNAL PARAMETERS-1'!$B$5:$J$44,6,FALSE)*VLOOKUP(ESCYLD2!BI$4,'[1]INTERNAL PARAMETERS-1'!$B$5:$J$44,3,FALSE) + ESCYLD1!BI133*(1-VLOOKUP(ESCYLD2!BI$4,'[1]INTERNAL PARAMETERS-1'!$B$5:$J$44,5,FALSE))*VLOOKUP(ESCYLD2!BI$4,'[1]INTERNAL PARAMETERS-1'!$B$5:$J$44,8,FALSE)*VLOOKUP(ESCYLD2!BI$4,'[1]INTERNAL PARAMETERS-1'!$B$5:$J$44,3,FALSE)</f>
        <v>0</v>
      </c>
      <c r="BJ133" s="52">
        <f>ESCYLD1!BJ133*VLOOKUP(ESCYLD2!BJ$4,'[1]INTERNAL PARAMETERS-1'!$B$5:$J$44,5,FALSE)*VLOOKUP(ESCYLD2!BJ$4,'[1]INTERNAL PARAMETERS-1'!$B$5:$J$44,6,FALSE)*VLOOKUP(ESCYLD2!BJ$4,'[1]INTERNAL PARAMETERS-1'!$B$5:$J$44,3,FALSE) + ESCYLD1!BJ133*(1-VLOOKUP(ESCYLD2!BJ$4,'[1]INTERNAL PARAMETERS-1'!$B$5:$J$44,5,FALSE))*VLOOKUP(ESCYLD2!BJ$4,'[1]INTERNAL PARAMETERS-1'!$B$5:$J$44,8,FALSE)*VLOOKUP(ESCYLD2!BJ$4,'[1]INTERNAL PARAMETERS-1'!$B$5:$J$44,3,FALSE)</f>
        <v>0</v>
      </c>
      <c r="BK133" s="52">
        <f>ESCYLD1!BK133*VLOOKUP(ESCYLD2!BK$4,'[1]INTERNAL PARAMETERS-1'!$B$5:$J$44,5,FALSE)*VLOOKUP(ESCYLD2!BK$4,'[1]INTERNAL PARAMETERS-1'!$B$5:$J$44,6,FALSE)*VLOOKUP(ESCYLD2!BK$4,'[1]INTERNAL PARAMETERS-1'!$B$5:$J$44,3,FALSE) + ESCYLD1!BK133*(1-VLOOKUP(ESCYLD2!BK$4,'[1]INTERNAL PARAMETERS-1'!$B$5:$J$44,5,FALSE))*VLOOKUP(ESCYLD2!BK$4,'[1]INTERNAL PARAMETERS-1'!$B$5:$J$44,8,FALSE)*VLOOKUP(ESCYLD2!BK$4,'[1]INTERNAL PARAMETERS-1'!$B$5:$J$44,3,FALSE)</f>
        <v>0</v>
      </c>
      <c r="BL133" s="52">
        <f>ESCYLD1!BL133*VLOOKUP(ESCYLD2!BL$4,'[1]INTERNAL PARAMETERS-1'!$B$5:$J$44,5,FALSE)*VLOOKUP(ESCYLD2!BL$4,'[1]INTERNAL PARAMETERS-1'!$B$5:$J$44,6,FALSE)*VLOOKUP(ESCYLD2!BL$4,'[1]INTERNAL PARAMETERS-1'!$B$5:$J$44,3,FALSE) + ESCYLD1!BL133*(1-VLOOKUP(ESCYLD2!BL$4,'[1]INTERNAL PARAMETERS-1'!$B$5:$J$44,5,FALSE))*VLOOKUP(ESCYLD2!BL$4,'[1]INTERNAL PARAMETERS-1'!$B$5:$J$44,8,FALSE)*VLOOKUP(ESCYLD2!BL$4,'[1]INTERNAL PARAMETERS-1'!$B$5:$J$44,3,FALSE)</f>
        <v>0</v>
      </c>
      <c r="BM133" s="52">
        <f>ESCYLD1!BM133*VLOOKUP(ESCYLD2!BM$4,'[1]INTERNAL PARAMETERS-1'!$B$5:$J$44,5,FALSE)*VLOOKUP(ESCYLD2!BM$4,'[1]INTERNAL PARAMETERS-1'!$B$5:$J$44,6,FALSE)*VLOOKUP(ESCYLD2!BM$4,'[1]INTERNAL PARAMETERS-1'!$B$5:$J$44,3,FALSE) + ESCYLD1!BM133*(1-VLOOKUP(ESCYLD2!BM$4,'[1]INTERNAL PARAMETERS-1'!$B$5:$J$44,5,FALSE))*VLOOKUP(ESCYLD2!BM$4,'[1]INTERNAL PARAMETERS-1'!$B$5:$J$44,8,FALSE)*VLOOKUP(ESCYLD2!BM$4,'[1]INTERNAL PARAMETERS-1'!$B$5:$J$44,3,FALSE)</f>
        <v>0</v>
      </c>
      <c r="BN133" s="52">
        <f>ESCYLD1!BN133*VLOOKUP(ESCYLD2!BN$4,'[1]INTERNAL PARAMETERS-1'!$B$5:$J$44,5,FALSE)*VLOOKUP(ESCYLD2!BN$4,'[1]INTERNAL PARAMETERS-1'!$B$5:$J$44,6,FALSE)*VLOOKUP(ESCYLD2!BN$4,'[1]INTERNAL PARAMETERS-1'!$B$5:$J$44,3,FALSE) + ESCYLD1!BN133*(1-VLOOKUP(ESCYLD2!BN$4,'[1]INTERNAL PARAMETERS-1'!$B$5:$J$44,5,FALSE))*VLOOKUP(ESCYLD2!BN$4,'[1]INTERNAL PARAMETERS-1'!$B$5:$J$44,8,FALSE)*VLOOKUP(ESCYLD2!BN$4,'[1]INTERNAL PARAMETERS-1'!$B$5:$J$44,3,FALSE)</f>
        <v>0</v>
      </c>
      <c r="BO133" s="52">
        <f>ESCYLD1!BO133*VLOOKUP(ESCYLD2!BO$4,'[1]INTERNAL PARAMETERS-1'!$B$5:$J$44,5,FALSE)*VLOOKUP(ESCYLD2!BO$4,'[1]INTERNAL PARAMETERS-1'!$B$5:$J$44,6,FALSE)*VLOOKUP(ESCYLD2!BO$4,'[1]INTERNAL PARAMETERS-1'!$B$5:$J$44,3,FALSE) + ESCYLD1!BO133*(1-VLOOKUP(ESCYLD2!BO$4,'[1]INTERNAL PARAMETERS-1'!$B$5:$J$44,5,FALSE))*VLOOKUP(ESCYLD2!BO$4,'[1]INTERNAL PARAMETERS-1'!$B$5:$J$44,8,FALSE)*VLOOKUP(ESCYLD2!BO$4,'[1]INTERNAL PARAMETERS-1'!$B$5:$J$44,3,FALSE)</f>
        <v>0</v>
      </c>
      <c r="BP133" s="52">
        <f>ESCYLD1!BP133*VLOOKUP(ESCYLD2!BP$4,'[1]INTERNAL PARAMETERS-1'!$B$5:$J$44,5,FALSE)*VLOOKUP(ESCYLD2!BP$4,'[1]INTERNAL PARAMETERS-1'!$B$5:$J$44,6,FALSE)*VLOOKUP(ESCYLD2!BP$4,'[1]INTERNAL PARAMETERS-1'!$B$5:$J$44,3,FALSE) + ESCYLD1!BP133*(1-VLOOKUP(ESCYLD2!BP$4,'[1]INTERNAL PARAMETERS-1'!$B$5:$J$44,5,FALSE))*VLOOKUP(ESCYLD2!BP$4,'[1]INTERNAL PARAMETERS-1'!$B$5:$J$44,8,FALSE)*VLOOKUP(ESCYLD2!BP$4,'[1]INTERNAL PARAMETERS-1'!$B$5:$J$44,3,FALSE)</f>
        <v>0</v>
      </c>
      <c r="BQ133" s="52">
        <f>ESCYLD1!BQ133*VLOOKUP(ESCYLD2!BQ$4,'[1]INTERNAL PARAMETERS-1'!$B$5:$J$44,5,FALSE)*VLOOKUP(ESCYLD2!BQ$4,'[1]INTERNAL PARAMETERS-1'!$B$5:$J$44,6,FALSE)*VLOOKUP(ESCYLD2!BQ$4,'[1]INTERNAL PARAMETERS-1'!$B$5:$J$44,3,FALSE) + ESCYLD1!BQ133*(1-VLOOKUP(ESCYLD2!BQ$4,'[1]INTERNAL PARAMETERS-1'!$B$5:$J$44,5,FALSE))*VLOOKUP(ESCYLD2!BQ$4,'[1]INTERNAL PARAMETERS-1'!$B$5:$J$44,8,FALSE)*VLOOKUP(ESCYLD2!BQ$4,'[1]INTERNAL PARAMETERS-1'!$B$5:$J$44,3,FALSE)</f>
        <v>0</v>
      </c>
      <c r="BR133" s="52">
        <f>ESCYLD1!BR133*VLOOKUP(ESCYLD2!BR$4,'[1]INTERNAL PARAMETERS-1'!$B$5:$J$44,5,FALSE)*VLOOKUP(ESCYLD2!BR$4,'[1]INTERNAL PARAMETERS-1'!$B$5:$J$44,6,FALSE)*VLOOKUP(ESCYLD2!BR$4,'[1]INTERNAL PARAMETERS-1'!$B$5:$J$44,3,FALSE) + ESCYLD1!BR133*(1-VLOOKUP(ESCYLD2!BR$4,'[1]INTERNAL PARAMETERS-1'!$B$5:$J$44,5,FALSE))*VLOOKUP(ESCYLD2!BR$4,'[1]INTERNAL PARAMETERS-1'!$B$5:$J$44,8,FALSE)*VLOOKUP(ESCYLD2!BR$4,'[1]INTERNAL PARAMETERS-1'!$B$5:$J$44,3,FALSE)</f>
        <v>0</v>
      </c>
      <c r="BS133" s="52">
        <f>ESCYLD1!BS133*VLOOKUP(ESCYLD2!BS$4,'[1]INTERNAL PARAMETERS-1'!$B$5:$J$44,5,FALSE)*VLOOKUP(ESCYLD2!BS$4,'[1]INTERNAL PARAMETERS-1'!$B$5:$J$44,6,FALSE)*VLOOKUP(ESCYLD2!BS$4,'[1]INTERNAL PARAMETERS-1'!$B$5:$J$44,3,FALSE) + ESCYLD1!BS133*(1-VLOOKUP(ESCYLD2!BS$4,'[1]INTERNAL PARAMETERS-1'!$B$5:$J$44,5,FALSE))*VLOOKUP(ESCYLD2!BS$4,'[1]INTERNAL PARAMETERS-1'!$B$5:$J$44,8,FALSE)*VLOOKUP(ESCYLD2!BS$4,'[1]INTERNAL PARAMETERS-1'!$B$5:$J$44,3,FALSE)</f>
        <v>0</v>
      </c>
      <c r="BT133" s="52">
        <f>ESCYLD1!BT133*VLOOKUP(ESCYLD2!BT$4,'[1]INTERNAL PARAMETERS-1'!$B$5:$J$44,5,FALSE)*VLOOKUP(ESCYLD2!BT$4,'[1]INTERNAL PARAMETERS-1'!$B$5:$J$44,6,FALSE)*VLOOKUP(ESCYLD2!BT$4,'[1]INTERNAL PARAMETERS-1'!$B$5:$J$44,3,FALSE) + ESCYLD1!BT133*(1-VLOOKUP(ESCYLD2!BT$4,'[1]INTERNAL PARAMETERS-1'!$B$5:$J$44,5,FALSE))*VLOOKUP(ESCYLD2!BT$4,'[1]INTERNAL PARAMETERS-1'!$B$5:$J$44,8,FALSE)*VLOOKUP(ESCYLD2!BT$4,'[1]INTERNAL PARAMETERS-1'!$B$5:$J$44,3,FALSE)</f>
        <v>0</v>
      </c>
      <c r="BU133" s="52">
        <f>ESCYLD1!BU133*VLOOKUP(ESCYLD2!BU$4,'[1]INTERNAL PARAMETERS-1'!$B$5:$J$44,5,FALSE)*VLOOKUP(ESCYLD2!BU$4,'[1]INTERNAL PARAMETERS-1'!$B$5:$J$44,6,FALSE)*VLOOKUP(ESCYLD2!BU$4,'[1]INTERNAL PARAMETERS-1'!$B$5:$J$44,3,FALSE) + ESCYLD1!BU133*(1-VLOOKUP(ESCYLD2!BU$4,'[1]INTERNAL PARAMETERS-1'!$B$5:$J$44,5,FALSE))*VLOOKUP(ESCYLD2!BU$4,'[1]INTERNAL PARAMETERS-1'!$B$5:$J$44,8,FALSE)*VLOOKUP(ESCYLD2!BU$4,'[1]INTERNAL PARAMETERS-1'!$B$5:$J$44,3,FALSE)</f>
        <v>0</v>
      </c>
      <c r="BV133" s="52">
        <f>ESCYLD1!BV133*VLOOKUP(ESCYLD2!BV$4,'[1]INTERNAL PARAMETERS-1'!$B$5:$J$44,5,FALSE)*VLOOKUP(ESCYLD2!BV$4,'[1]INTERNAL PARAMETERS-1'!$B$5:$J$44,6,FALSE)*VLOOKUP(ESCYLD2!BV$4,'[1]INTERNAL PARAMETERS-1'!$B$5:$J$44,3,FALSE) + ESCYLD1!BV133*(1-VLOOKUP(ESCYLD2!BV$4,'[1]INTERNAL PARAMETERS-1'!$B$5:$J$44,5,FALSE))*VLOOKUP(ESCYLD2!BV$4,'[1]INTERNAL PARAMETERS-1'!$B$5:$J$44,8,FALSE)*VLOOKUP(ESCYLD2!BV$4,'[1]INTERNAL PARAMETERS-1'!$B$5:$J$44,3,FALSE)</f>
        <v>0</v>
      </c>
      <c r="BW133" s="52">
        <f>ESCYLD1!BW133*VLOOKUP(ESCYLD2!BW$4,'[1]INTERNAL PARAMETERS-1'!$B$5:$J$44,5,FALSE)*VLOOKUP(ESCYLD2!BW$4,'[1]INTERNAL PARAMETERS-1'!$B$5:$J$44,6,FALSE)*VLOOKUP(ESCYLD2!BW$4,'[1]INTERNAL PARAMETERS-1'!$B$5:$J$44,3,FALSE) + ESCYLD1!BW133*(1-VLOOKUP(ESCYLD2!BW$4,'[1]INTERNAL PARAMETERS-1'!$B$5:$J$44,5,FALSE))*VLOOKUP(ESCYLD2!BW$4,'[1]INTERNAL PARAMETERS-1'!$B$5:$J$44,8,FALSE)*VLOOKUP(ESCYLD2!BW$4,'[1]INTERNAL PARAMETERS-1'!$B$5:$J$44,3,FALSE)</f>
        <v>0</v>
      </c>
      <c r="BX133" s="52">
        <f>ESCYLD1!BX133*VLOOKUP(ESCYLD2!BX$4,'[1]INTERNAL PARAMETERS-1'!$B$5:$J$44,5,FALSE)*VLOOKUP(ESCYLD2!BX$4,'[1]INTERNAL PARAMETERS-1'!$B$5:$J$44,6,FALSE)*VLOOKUP(ESCYLD2!BX$4,'[1]INTERNAL PARAMETERS-1'!$B$5:$J$44,3,FALSE) + ESCYLD1!BX133*(1-VLOOKUP(ESCYLD2!BX$4,'[1]INTERNAL PARAMETERS-1'!$B$5:$J$44,5,FALSE))*VLOOKUP(ESCYLD2!BX$4,'[1]INTERNAL PARAMETERS-1'!$B$5:$J$44,8,FALSE)*VLOOKUP(ESCYLD2!BX$4,'[1]INTERNAL PARAMETERS-1'!$B$5:$J$44,3,FALSE)</f>
        <v>0</v>
      </c>
      <c r="BY133" s="52">
        <f>ESCYLD1!BY133*VLOOKUP(ESCYLD2!BY$4,'[1]INTERNAL PARAMETERS-1'!$B$5:$J$44,5,FALSE)*VLOOKUP(ESCYLD2!BY$4,'[1]INTERNAL PARAMETERS-1'!$B$5:$J$44,6,FALSE)*VLOOKUP(ESCYLD2!BY$4,'[1]INTERNAL PARAMETERS-1'!$B$5:$J$44,3,FALSE) + ESCYLD1!BY133*(1-VLOOKUP(ESCYLD2!BY$4,'[1]INTERNAL PARAMETERS-1'!$B$5:$J$44,5,FALSE))*VLOOKUP(ESCYLD2!BY$4,'[1]INTERNAL PARAMETERS-1'!$B$5:$J$44,8,FALSE)*VLOOKUP(ESCYLD2!BY$4,'[1]INTERNAL PARAMETERS-1'!$B$5:$J$44,3,FALSE)</f>
        <v>0</v>
      </c>
      <c r="BZ133" s="52">
        <f>ESCYLD1!BZ133*VLOOKUP(ESCYLD2!BZ$4,'[1]INTERNAL PARAMETERS-1'!$B$5:$J$44,5,FALSE)*VLOOKUP(ESCYLD2!BZ$4,'[1]INTERNAL PARAMETERS-1'!$B$5:$J$44,6,FALSE)*VLOOKUP(ESCYLD2!BZ$4,'[1]INTERNAL PARAMETERS-1'!$B$5:$J$44,3,FALSE) + ESCYLD1!BZ133*(1-VLOOKUP(ESCYLD2!BZ$4,'[1]INTERNAL PARAMETERS-1'!$B$5:$J$44,5,FALSE))*VLOOKUP(ESCYLD2!BZ$4,'[1]INTERNAL PARAMETERS-1'!$B$5:$J$44,8,FALSE)*VLOOKUP(ESCYLD2!BZ$4,'[1]INTERNAL PARAMETERS-1'!$B$5:$J$44,3,FALSE)</f>
        <v>0</v>
      </c>
      <c r="CA133" s="52">
        <f>ESCYLD1!CA133*VLOOKUP(ESCYLD2!CA$4,'[1]INTERNAL PARAMETERS-1'!$B$5:$J$44,5,FALSE)*VLOOKUP(ESCYLD2!CA$4,'[1]INTERNAL PARAMETERS-1'!$B$5:$J$44,6,FALSE)*VLOOKUP(ESCYLD2!CA$4,'[1]INTERNAL PARAMETERS-1'!$B$5:$J$44,3,FALSE) + ESCYLD1!CA133*(1-VLOOKUP(ESCYLD2!CA$4,'[1]INTERNAL PARAMETERS-1'!$B$5:$J$44,5,FALSE))*VLOOKUP(ESCYLD2!CA$4,'[1]INTERNAL PARAMETERS-1'!$B$5:$J$44,8,FALSE)*VLOOKUP(ESCYLD2!CA$4,'[1]INTERNAL PARAMETERS-1'!$B$5:$J$44,3,FALSE)</f>
        <v>0</v>
      </c>
      <c r="CB133" s="52">
        <f>ESCYLD1!CB133*VLOOKUP(ESCYLD2!CB$4,'[1]INTERNAL PARAMETERS-1'!$B$5:$J$44,5,FALSE)*VLOOKUP(ESCYLD2!CB$4,'[1]INTERNAL PARAMETERS-1'!$B$5:$J$44,6,FALSE)*VLOOKUP(ESCYLD2!CB$4,'[1]INTERNAL PARAMETERS-1'!$B$5:$J$44,3,FALSE) + ESCYLD1!CB133*(1-VLOOKUP(ESCYLD2!CB$4,'[1]INTERNAL PARAMETERS-1'!$B$5:$J$44,5,FALSE))*VLOOKUP(ESCYLD2!CB$4,'[1]INTERNAL PARAMETERS-1'!$B$5:$J$44,8,FALSE)*VLOOKUP(ESCYLD2!CB$4,'[1]INTERNAL PARAMETERS-1'!$B$5:$J$44,3,FALSE)</f>
        <v>0</v>
      </c>
      <c r="CC133" s="52">
        <f>ESCYLD1!CC133*VLOOKUP(ESCYLD2!CC$4,'[1]INTERNAL PARAMETERS-1'!$B$5:$J$44,5,FALSE)*VLOOKUP(ESCYLD2!CC$4,'[1]INTERNAL PARAMETERS-1'!$B$5:$J$44,6,FALSE)*VLOOKUP(ESCYLD2!CC$4,'[1]INTERNAL PARAMETERS-1'!$B$5:$J$44,3,FALSE) + ESCYLD1!CC133*(1-VLOOKUP(ESCYLD2!CC$4,'[1]INTERNAL PARAMETERS-1'!$B$5:$J$44,5,FALSE))*VLOOKUP(ESCYLD2!CC$4,'[1]INTERNAL PARAMETERS-1'!$B$5:$J$44,8,FALSE)*VLOOKUP(ESCYLD2!CC$4,'[1]INTERNAL PARAMETERS-1'!$B$5:$J$44,3,FALSE)</f>
        <v>0</v>
      </c>
      <c r="CD133" s="52">
        <f>ESCYLD1!CD133*VLOOKUP(ESCYLD2!CD$4,'[1]INTERNAL PARAMETERS-1'!$B$5:$J$44,5,FALSE)*VLOOKUP(ESCYLD2!CD$4,'[1]INTERNAL PARAMETERS-1'!$B$5:$J$44,6,FALSE)*VLOOKUP(ESCYLD2!CD$4,'[1]INTERNAL PARAMETERS-1'!$B$5:$J$44,3,FALSE) + ESCYLD1!CD133*(1-VLOOKUP(ESCYLD2!CD$4,'[1]INTERNAL PARAMETERS-1'!$B$5:$J$44,5,FALSE))*VLOOKUP(ESCYLD2!CD$4,'[1]INTERNAL PARAMETERS-1'!$B$5:$J$44,8,FALSE)*VLOOKUP(ESCYLD2!CD$4,'[1]INTERNAL PARAMETERS-1'!$B$5:$J$44,3,FALSE)</f>
        <v>0</v>
      </c>
      <c r="CE133" s="52">
        <f>ESCYLD1!CE133*VLOOKUP(ESCYLD2!CE$4,'[1]INTERNAL PARAMETERS-1'!$B$5:$J$44,5,FALSE)*VLOOKUP(ESCYLD2!CE$4,'[1]INTERNAL PARAMETERS-1'!$B$5:$J$44,6,FALSE)*VLOOKUP(ESCYLD2!CE$4,'[1]INTERNAL PARAMETERS-1'!$B$5:$J$44,3,FALSE) + ESCYLD1!CE133*(1-VLOOKUP(ESCYLD2!CE$4,'[1]INTERNAL PARAMETERS-1'!$B$5:$J$44,5,FALSE))*VLOOKUP(ESCYLD2!CE$4,'[1]INTERNAL PARAMETERS-1'!$B$5:$J$44,8,FALSE)*VLOOKUP(ESCYLD2!CE$4,'[1]INTERNAL PARAMETERS-1'!$B$5:$J$44,3,FALSE)</f>
        <v>0</v>
      </c>
      <c r="CF133" s="52">
        <f>ESCYLD1!CF133*VLOOKUP(ESCYLD2!CF$4,'[1]INTERNAL PARAMETERS-1'!$B$5:$J$44,5,FALSE)*VLOOKUP(ESCYLD2!CF$4,'[1]INTERNAL PARAMETERS-1'!$B$5:$J$44,6,FALSE)*VLOOKUP(ESCYLD2!CF$4,'[1]INTERNAL PARAMETERS-1'!$B$5:$J$44,3,FALSE) + ESCYLD1!CF133*(1-VLOOKUP(ESCYLD2!CF$4,'[1]INTERNAL PARAMETERS-1'!$B$5:$J$44,5,FALSE))*VLOOKUP(ESCYLD2!CF$4,'[1]INTERNAL PARAMETERS-1'!$B$5:$J$44,8,FALSE)*VLOOKUP(ESCYLD2!CF$4,'[1]INTERNAL PARAMETERS-1'!$B$5:$J$44,3,FALSE)</f>
        <v>0</v>
      </c>
      <c r="CG133" s="52">
        <f>ESCYLD1!CG133*VLOOKUP(ESCYLD2!CG$4,'[1]INTERNAL PARAMETERS-1'!$B$5:$J$44,5,FALSE)*VLOOKUP(ESCYLD2!CG$4,'[1]INTERNAL PARAMETERS-1'!$B$5:$J$44,6,FALSE)*VLOOKUP(ESCYLD2!CG$4,'[1]INTERNAL PARAMETERS-1'!$B$5:$J$44,3,FALSE) + ESCYLD1!CG133*(1-VLOOKUP(ESCYLD2!CG$4,'[1]INTERNAL PARAMETERS-1'!$B$5:$J$44,5,FALSE))*VLOOKUP(ESCYLD2!CG$4,'[1]INTERNAL PARAMETERS-1'!$B$5:$J$44,8,FALSE)*VLOOKUP(ESCYLD2!CG$4,'[1]INTERNAL PARAMETERS-1'!$B$5:$J$44,3,FALSE)</f>
        <v>0</v>
      </c>
      <c r="CH133" s="51">
        <f>ESCYLD1!CH133*VLOOKUP(ESCYLD2!CH$4,'[1]INTERNAL PARAMETERS-1'!$B$5:$J$44,5,FALSE)*VLOOKUP(ESCYLD2!CH$4,'[1]INTERNAL PARAMETERS-1'!$B$5:$J$44,6,FALSE)*VLOOKUP(ESCYLD2!CH$4,'[1]INTERNAL PARAMETERS-1'!$B$5:$J$44,3,FALSE) + ESCYLD1!CH133*(1-VLOOKUP(ESCYLD2!CH$4,'[1]INTERNAL PARAMETERS-1'!$B$5:$J$44,5,FALSE))*VLOOKUP(ESCYLD2!CH$4,'[1]INTERNAL PARAMETERS-1'!$B$5:$J$44,8,FALSE)*VLOOKUP(ESCYLD2!CH$4,'[1]INTERNAL PARAMETERS-1'!$B$5:$J$44,3,FALSE)</f>
        <v>0</v>
      </c>
      <c r="CJ133" s="53">
        <f t="shared" ref="CJ133:CJ196" si="4">SUM(G133:AT133)</f>
        <v>0</v>
      </c>
      <c r="CK133" s="51">
        <f t="shared" ref="CK133:CK196" si="5">SUM(AU133:CH133)</f>
        <v>0</v>
      </c>
    </row>
    <row r="134" spans="2:89" x14ac:dyDescent="0.5">
      <c r="B134" s="66" t="s">
        <v>9</v>
      </c>
      <c r="C134" s="65" t="s">
        <v>72</v>
      </c>
      <c r="D134" s="65" t="s">
        <v>86</v>
      </c>
      <c r="E134" s="151">
        <f>ESC!AF134</f>
        <v>0</v>
      </c>
      <c r="F134" s="64">
        <f>'[1]INTERNAL PARAMETERS-1'!M8</f>
        <v>68.824999999999989</v>
      </c>
      <c r="G134" s="53">
        <f>ESCYLD1!G134*VLOOKUP(ESCYLD2!G$4,'[1]INTERNAL PARAMETERS-1'!$B$5:$J$44,5,FALSE)*VLOOKUP(ESCYLD2!G$4,'[1]INTERNAL PARAMETERS-1'!$B$5:$J$44,7,FALSE)*ESCYLD2!$F134 + ESCYLD1!G134*(1-VLOOKUP(ESCYLD2!G$4,'[1]INTERNAL PARAMETERS-1'!$B$5:$J$44,5,FALSE))*VLOOKUP(ESCYLD2!G$4,'[1]INTERNAL PARAMETERS-1'!$B$5:$J$44,9,FALSE)*ESCYLD2!$F134</f>
        <v>0</v>
      </c>
      <c r="H134" s="52">
        <f>ESCYLD1!H134*VLOOKUP(ESCYLD2!H$4,'[1]INTERNAL PARAMETERS-1'!$B$5:$J$44,5,FALSE)*VLOOKUP(ESCYLD2!H$4,'[1]INTERNAL PARAMETERS-1'!$B$5:$J$44,7,FALSE)*ESCYLD2!$F134 + ESCYLD1!H134*(1-VLOOKUP(ESCYLD2!H$4,'[1]INTERNAL PARAMETERS-1'!$B$5:$J$44,5,FALSE))*VLOOKUP(ESCYLD2!H$4,'[1]INTERNAL PARAMETERS-1'!$B$5:$J$44,9,FALSE)*ESCYLD2!$F134</f>
        <v>0</v>
      </c>
      <c r="I134" s="52">
        <f>ESCYLD1!I134*VLOOKUP(ESCYLD2!I$4,'[1]INTERNAL PARAMETERS-1'!$B$5:$J$44,5,FALSE)*VLOOKUP(ESCYLD2!I$4,'[1]INTERNAL PARAMETERS-1'!$B$5:$J$44,7,FALSE)*ESCYLD2!$F134 + ESCYLD1!I134*(1-VLOOKUP(ESCYLD2!I$4,'[1]INTERNAL PARAMETERS-1'!$B$5:$J$44,5,FALSE))*VLOOKUP(ESCYLD2!I$4,'[1]INTERNAL PARAMETERS-1'!$B$5:$J$44,9,FALSE)*ESCYLD2!$F134</f>
        <v>0</v>
      </c>
      <c r="J134" s="52">
        <f>ESCYLD1!J134*VLOOKUP(ESCYLD2!J$4,'[1]INTERNAL PARAMETERS-1'!$B$5:$J$44,5,FALSE)*VLOOKUP(ESCYLD2!J$4,'[1]INTERNAL PARAMETERS-1'!$B$5:$J$44,7,FALSE)*ESCYLD2!$F134 + ESCYLD1!J134*(1-VLOOKUP(ESCYLD2!J$4,'[1]INTERNAL PARAMETERS-1'!$B$5:$J$44,5,FALSE))*VLOOKUP(ESCYLD2!J$4,'[1]INTERNAL PARAMETERS-1'!$B$5:$J$44,9,FALSE)*ESCYLD2!$F134</f>
        <v>0</v>
      </c>
      <c r="K134" s="52">
        <f>ESCYLD1!K134*VLOOKUP(ESCYLD2!K$4,'[1]INTERNAL PARAMETERS-1'!$B$5:$J$44,5,FALSE)*VLOOKUP(ESCYLD2!K$4,'[1]INTERNAL PARAMETERS-1'!$B$5:$J$44,7,FALSE)*ESCYLD2!$F134 + ESCYLD1!K134*(1-VLOOKUP(ESCYLD2!K$4,'[1]INTERNAL PARAMETERS-1'!$B$5:$J$44,5,FALSE))*VLOOKUP(ESCYLD2!K$4,'[1]INTERNAL PARAMETERS-1'!$B$5:$J$44,9,FALSE)*ESCYLD2!$F134</f>
        <v>0</v>
      </c>
      <c r="L134" s="52">
        <f>ESCYLD1!L134*VLOOKUP(ESCYLD2!L$4,'[1]INTERNAL PARAMETERS-1'!$B$5:$J$44,5,FALSE)*VLOOKUP(ESCYLD2!L$4,'[1]INTERNAL PARAMETERS-1'!$B$5:$J$44,7,FALSE)*ESCYLD2!$F134 + ESCYLD1!L134*(1-VLOOKUP(ESCYLD2!L$4,'[1]INTERNAL PARAMETERS-1'!$B$5:$J$44,5,FALSE))*VLOOKUP(ESCYLD2!L$4,'[1]INTERNAL PARAMETERS-1'!$B$5:$J$44,9,FALSE)*ESCYLD2!$F134</f>
        <v>0</v>
      </c>
      <c r="M134" s="52">
        <f>ESCYLD1!M134*VLOOKUP(ESCYLD2!M$4,'[1]INTERNAL PARAMETERS-1'!$B$5:$J$44,5,FALSE)*VLOOKUP(ESCYLD2!M$4,'[1]INTERNAL PARAMETERS-1'!$B$5:$J$44,7,FALSE)*ESCYLD2!$F134 + ESCYLD1!M134*(1-VLOOKUP(ESCYLD2!M$4,'[1]INTERNAL PARAMETERS-1'!$B$5:$J$44,5,FALSE))*VLOOKUP(ESCYLD2!M$4,'[1]INTERNAL PARAMETERS-1'!$B$5:$J$44,9,FALSE)*ESCYLD2!$F134</f>
        <v>0</v>
      </c>
      <c r="N134" s="52">
        <f>ESCYLD1!N134*VLOOKUP(ESCYLD2!N$4,'[1]INTERNAL PARAMETERS-1'!$B$5:$J$44,5,FALSE)*VLOOKUP(ESCYLD2!N$4,'[1]INTERNAL PARAMETERS-1'!$B$5:$J$44,7,FALSE)*ESCYLD2!$F134 + ESCYLD1!N134*(1-VLOOKUP(ESCYLD2!N$4,'[1]INTERNAL PARAMETERS-1'!$B$5:$J$44,5,FALSE))*VLOOKUP(ESCYLD2!N$4,'[1]INTERNAL PARAMETERS-1'!$B$5:$J$44,9,FALSE)*ESCYLD2!$F134</f>
        <v>0</v>
      </c>
      <c r="O134" s="52">
        <f>ESCYLD1!O134*VLOOKUP(ESCYLD2!O$4,'[1]INTERNAL PARAMETERS-1'!$B$5:$J$44,5,FALSE)*VLOOKUP(ESCYLD2!O$4,'[1]INTERNAL PARAMETERS-1'!$B$5:$J$44,7,FALSE)*ESCYLD2!$F134 + ESCYLD1!O134*(1-VLOOKUP(ESCYLD2!O$4,'[1]INTERNAL PARAMETERS-1'!$B$5:$J$44,5,FALSE))*VLOOKUP(ESCYLD2!O$4,'[1]INTERNAL PARAMETERS-1'!$B$5:$J$44,9,FALSE)*ESCYLD2!$F134</f>
        <v>0</v>
      </c>
      <c r="P134" s="52">
        <f>ESCYLD1!P134*VLOOKUP(ESCYLD2!P$4,'[1]INTERNAL PARAMETERS-1'!$B$5:$J$44,5,FALSE)*VLOOKUP(ESCYLD2!P$4,'[1]INTERNAL PARAMETERS-1'!$B$5:$J$44,7,FALSE)*ESCYLD2!$F134 + ESCYLD1!P134*(1-VLOOKUP(ESCYLD2!P$4,'[1]INTERNAL PARAMETERS-1'!$B$5:$J$44,5,FALSE))*VLOOKUP(ESCYLD2!P$4,'[1]INTERNAL PARAMETERS-1'!$B$5:$J$44,9,FALSE)*ESCYLD2!$F134</f>
        <v>0</v>
      </c>
      <c r="Q134" s="52">
        <f>ESCYLD1!Q134*VLOOKUP(ESCYLD2!Q$4,'[1]INTERNAL PARAMETERS-1'!$B$5:$J$44,5,FALSE)*VLOOKUP(ESCYLD2!Q$4,'[1]INTERNAL PARAMETERS-1'!$B$5:$J$44,7,FALSE)*ESCYLD2!$F134 + ESCYLD1!Q134*(1-VLOOKUP(ESCYLD2!Q$4,'[1]INTERNAL PARAMETERS-1'!$B$5:$J$44,5,FALSE))*VLOOKUP(ESCYLD2!Q$4,'[1]INTERNAL PARAMETERS-1'!$B$5:$J$44,9,FALSE)*ESCYLD2!$F134</f>
        <v>0</v>
      </c>
      <c r="R134" s="52">
        <f>ESCYLD1!R134*VLOOKUP(ESCYLD2!R$4,'[1]INTERNAL PARAMETERS-1'!$B$5:$J$44,5,FALSE)*VLOOKUP(ESCYLD2!R$4,'[1]INTERNAL PARAMETERS-1'!$B$5:$J$44,7,FALSE)*ESCYLD2!$F134 + ESCYLD1!R134*(1-VLOOKUP(ESCYLD2!R$4,'[1]INTERNAL PARAMETERS-1'!$B$5:$J$44,5,FALSE))*VLOOKUP(ESCYLD2!R$4,'[1]INTERNAL PARAMETERS-1'!$B$5:$J$44,9,FALSE)*ESCYLD2!$F134</f>
        <v>0</v>
      </c>
      <c r="S134" s="52">
        <f>ESCYLD1!S134*VLOOKUP(ESCYLD2!S$4,'[1]INTERNAL PARAMETERS-1'!$B$5:$J$44,5,FALSE)*VLOOKUP(ESCYLD2!S$4,'[1]INTERNAL PARAMETERS-1'!$B$5:$J$44,7,FALSE)*ESCYLD2!$F134 + ESCYLD1!S134*(1-VLOOKUP(ESCYLD2!S$4,'[1]INTERNAL PARAMETERS-1'!$B$5:$J$44,5,FALSE))*VLOOKUP(ESCYLD2!S$4,'[1]INTERNAL PARAMETERS-1'!$B$5:$J$44,9,FALSE)*ESCYLD2!$F134</f>
        <v>0</v>
      </c>
      <c r="T134" s="52">
        <f>ESCYLD1!T134*VLOOKUP(ESCYLD2!T$4,'[1]INTERNAL PARAMETERS-1'!$B$5:$J$44,5,FALSE)*VLOOKUP(ESCYLD2!T$4,'[1]INTERNAL PARAMETERS-1'!$B$5:$J$44,7,FALSE)*ESCYLD2!$F134 + ESCYLD1!T134*(1-VLOOKUP(ESCYLD2!T$4,'[1]INTERNAL PARAMETERS-1'!$B$5:$J$44,5,FALSE))*VLOOKUP(ESCYLD2!T$4,'[1]INTERNAL PARAMETERS-1'!$B$5:$J$44,9,FALSE)*ESCYLD2!$F134</f>
        <v>0</v>
      </c>
      <c r="U134" s="52">
        <f>ESCYLD1!U134*VLOOKUP(ESCYLD2!U$4,'[1]INTERNAL PARAMETERS-1'!$B$5:$J$44,5,FALSE)*VLOOKUP(ESCYLD2!U$4,'[1]INTERNAL PARAMETERS-1'!$B$5:$J$44,7,FALSE)*ESCYLD2!$F134 + ESCYLD1!U134*(1-VLOOKUP(ESCYLD2!U$4,'[1]INTERNAL PARAMETERS-1'!$B$5:$J$44,5,FALSE))*VLOOKUP(ESCYLD2!U$4,'[1]INTERNAL PARAMETERS-1'!$B$5:$J$44,9,FALSE)*ESCYLD2!$F134</f>
        <v>0</v>
      </c>
      <c r="V134" s="52">
        <f>ESCYLD1!V134*VLOOKUP(ESCYLD2!V$4,'[1]INTERNAL PARAMETERS-1'!$B$5:$J$44,5,FALSE)*VLOOKUP(ESCYLD2!V$4,'[1]INTERNAL PARAMETERS-1'!$B$5:$J$44,7,FALSE)*ESCYLD2!$F134 + ESCYLD1!V134*(1-VLOOKUP(ESCYLD2!V$4,'[1]INTERNAL PARAMETERS-1'!$B$5:$J$44,5,FALSE))*VLOOKUP(ESCYLD2!V$4,'[1]INTERNAL PARAMETERS-1'!$B$5:$J$44,9,FALSE)*ESCYLD2!$F134</f>
        <v>0</v>
      </c>
      <c r="W134" s="52">
        <f>ESCYLD1!W134*VLOOKUP(ESCYLD2!W$4,'[1]INTERNAL PARAMETERS-1'!$B$5:$J$44,5,FALSE)*VLOOKUP(ESCYLD2!W$4,'[1]INTERNAL PARAMETERS-1'!$B$5:$J$44,7,FALSE)*ESCYLD2!$F134 + ESCYLD1!W134*(1-VLOOKUP(ESCYLD2!W$4,'[1]INTERNAL PARAMETERS-1'!$B$5:$J$44,5,FALSE))*VLOOKUP(ESCYLD2!W$4,'[1]INTERNAL PARAMETERS-1'!$B$5:$J$44,9,FALSE)*ESCYLD2!$F134</f>
        <v>0</v>
      </c>
      <c r="X134" s="52">
        <f>ESCYLD1!X134*VLOOKUP(ESCYLD2!X$4,'[1]INTERNAL PARAMETERS-1'!$B$5:$J$44,5,FALSE)*VLOOKUP(ESCYLD2!X$4,'[1]INTERNAL PARAMETERS-1'!$B$5:$J$44,7,FALSE)*ESCYLD2!$F134 + ESCYLD1!X134*(1-VLOOKUP(ESCYLD2!X$4,'[1]INTERNAL PARAMETERS-1'!$B$5:$J$44,5,FALSE))*VLOOKUP(ESCYLD2!X$4,'[1]INTERNAL PARAMETERS-1'!$B$5:$J$44,9,FALSE)*ESCYLD2!$F134</f>
        <v>0</v>
      </c>
      <c r="Y134" s="52">
        <f>ESCYLD1!Y134*VLOOKUP(ESCYLD2!Y$4,'[1]INTERNAL PARAMETERS-1'!$B$5:$J$44,5,FALSE)*VLOOKUP(ESCYLD2!Y$4,'[1]INTERNAL PARAMETERS-1'!$B$5:$J$44,7,FALSE)*ESCYLD2!$F134 + ESCYLD1!Y134*(1-VLOOKUP(ESCYLD2!Y$4,'[1]INTERNAL PARAMETERS-1'!$B$5:$J$44,5,FALSE))*VLOOKUP(ESCYLD2!Y$4,'[1]INTERNAL PARAMETERS-1'!$B$5:$J$44,9,FALSE)*ESCYLD2!$F134</f>
        <v>0</v>
      </c>
      <c r="Z134" s="52">
        <f>ESCYLD1!Z134*VLOOKUP(ESCYLD2!Z$4,'[1]INTERNAL PARAMETERS-1'!$B$5:$J$44,5,FALSE)*VLOOKUP(ESCYLD2!Z$4,'[1]INTERNAL PARAMETERS-1'!$B$5:$J$44,7,FALSE)*ESCYLD2!$F134 + ESCYLD1!Z134*(1-VLOOKUP(ESCYLD2!Z$4,'[1]INTERNAL PARAMETERS-1'!$B$5:$J$44,5,FALSE))*VLOOKUP(ESCYLD2!Z$4,'[1]INTERNAL PARAMETERS-1'!$B$5:$J$44,9,FALSE)*ESCYLD2!$F134</f>
        <v>0</v>
      </c>
      <c r="AA134" s="52">
        <f>ESCYLD1!AA134*VLOOKUP(ESCYLD2!AA$4,'[1]INTERNAL PARAMETERS-1'!$B$5:$J$44,5,FALSE)*VLOOKUP(ESCYLD2!AA$4,'[1]INTERNAL PARAMETERS-1'!$B$5:$J$44,7,FALSE)*ESCYLD2!$F134 + ESCYLD1!AA134*(1-VLOOKUP(ESCYLD2!AA$4,'[1]INTERNAL PARAMETERS-1'!$B$5:$J$44,5,FALSE))*VLOOKUP(ESCYLD2!AA$4,'[1]INTERNAL PARAMETERS-1'!$B$5:$J$44,9,FALSE)*ESCYLD2!$F134</f>
        <v>0</v>
      </c>
      <c r="AB134" s="52">
        <f>ESCYLD1!AB134*VLOOKUP(ESCYLD2!AB$4,'[1]INTERNAL PARAMETERS-1'!$B$5:$J$44,5,FALSE)*VLOOKUP(ESCYLD2!AB$4,'[1]INTERNAL PARAMETERS-1'!$B$5:$J$44,7,FALSE)*ESCYLD2!$F134 + ESCYLD1!AB134*(1-VLOOKUP(ESCYLD2!AB$4,'[1]INTERNAL PARAMETERS-1'!$B$5:$J$44,5,FALSE))*VLOOKUP(ESCYLD2!AB$4,'[1]INTERNAL PARAMETERS-1'!$B$5:$J$44,9,FALSE)*ESCYLD2!$F134</f>
        <v>0</v>
      </c>
      <c r="AC134" s="52">
        <f>ESCYLD1!AC134*VLOOKUP(ESCYLD2!AC$4,'[1]INTERNAL PARAMETERS-1'!$B$5:$J$44,5,FALSE)*VLOOKUP(ESCYLD2!AC$4,'[1]INTERNAL PARAMETERS-1'!$B$5:$J$44,7,FALSE)*ESCYLD2!$F134 + ESCYLD1!AC134*(1-VLOOKUP(ESCYLD2!AC$4,'[1]INTERNAL PARAMETERS-1'!$B$5:$J$44,5,FALSE))*VLOOKUP(ESCYLD2!AC$4,'[1]INTERNAL PARAMETERS-1'!$B$5:$J$44,9,FALSE)*ESCYLD2!$F134</f>
        <v>0</v>
      </c>
      <c r="AD134" s="52">
        <f>ESCYLD1!AD134*VLOOKUP(ESCYLD2!AD$4,'[1]INTERNAL PARAMETERS-1'!$B$5:$J$44,5,FALSE)*VLOOKUP(ESCYLD2!AD$4,'[1]INTERNAL PARAMETERS-1'!$B$5:$J$44,7,FALSE)*ESCYLD2!$F134 + ESCYLD1!AD134*(1-VLOOKUP(ESCYLD2!AD$4,'[1]INTERNAL PARAMETERS-1'!$B$5:$J$44,5,FALSE))*VLOOKUP(ESCYLD2!AD$4,'[1]INTERNAL PARAMETERS-1'!$B$5:$J$44,9,FALSE)*ESCYLD2!$F134</f>
        <v>0</v>
      </c>
      <c r="AE134" s="52">
        <f>ESCYLD1!AE134*VLOOKUP(ESCYLD2!AE$4,'[1]INTERNAL PARAMETERS-1'!$B$5:$J$44,5,FALSE)*VLOOKUP(ESCYLD2!AE$4,'[1]INTERNAL PARAMETERS-1'!$B$5:$J$44,7,FALSE)*ESCYLD2!$F134 + ESCYLD1!AE134*(1-VLOOKUP(ESCYLD2!AE$4,'[1]INTERNAL PARAMETERS-1'!$B$5:$J$44,5,FALSE))*VLOOKUP(ESCYLD2!AE$4,'[1]INTERNAL PARAMETERS-1'!$B$5:$J$44,9,FALSE)*ESCYLD2!$F134</f>
        <v>0</v>
      </c>
      <c r="AF134" s="52">
        <f>ESCYLD1!AF134*VLOOKUP(ESCYLD2!AF$4,'[1]INTERNAL PARAMETERS-1'!$B$5:$J$44,5,FALSE)*VLOOKUP(ESCYLD2!AF$4,'[1]INTERNAL PARAMETERS-1'!$B$5:$J$44,7,FALSE)*ESCYLD2!$F134 + ESCYLD1!AF134*(1-VLOOKUP(ESCYLD2!AF$4,'[1]INTERNAL PARAMETERS-1'!$B$5:$J$44,5,FALSE))*VLOOKUP(ESCYLD2!AF$4,'[1]INTERNAL PARAMETERS-1'!$B$5:$J$44,9,FALSE)*ESCYLD2!$F134</f>
        <v>0</v>
      </c>
      <c r="AG134" s="52">
        <f>ESCYLD1!AG134*VLOOKUP(ESCYLD2!AG$4,'[1]INTERNAL PARAMETERS-1'!$B$5:$J$44,5,FALSE)*VLOOKUP(ESCYLD2!AG$4,'[1]INTERNAL PARAMETERS-1'!$B$5:$J$44,7,FALSE)*ESCYLD2!$F134 + ESCYLD1!AG134*(1-VLOOKUP(ESCYLD2!AG$4,'[1]INTERNAL PARAMETERS-1'!$B$5:$J$44,5,FALSE))*VLOOKUP(ESCYLD2!AG$4,'[1]INTERNAL PARAMETERS-1'!$B$5:$J$44,9,FALSE)*ESCYLD2!$F134</f>
        <v>0</v>
      </c>
      <c r="AH134" s="52">
        <f>ESCYLD1!AH134*VLOOKUP(ESCYLD2!AH$4,'[1]INTERNAL PARAMETERS-1'!$B$5:$J$44,5,FALSE)*VLOOKUP(ESCYLD2!AH$4,'[1]INTERNAL PARAMETERS-1'!$B$5:$J$44,7,FALSE)*ESCYLD2!$F134 + ESCYLD1!AH134*(1-VLOOKUP(ESCYLD2!AH$4,'[1]INTERNAL PARAMETERS-1'!$B$5:$J$44,5,FALSE))*VLOOKUP(ESCYLD2!AH$4,'[1]INTERNAL PARAMETERS-1'!$B$5:$J$44,9,FALSE)*ESCYLD2!$F134</f>
        <v>0</v>
      </c>
      <c r="AI134" s="52">
        <f>ESCYLD1!AI134*VLOOKUP(ESCYLD2!AI$4,'[1]INTERNAL PARAMETERS-1'!$B$5:$J$44,5,FALSE)*VLOOKUP(ESCYLD2!AI$4,'[1]INTERNAL PARAMETERS-1'!$B$5:$J$44,7,FALSE)*ESCYLD2!$F134 + ESCYLD1!AI134*(1-VLOOKUP(ESCYLD2!AI$4,'[1]INTERNAL PARAMETERS-1'!$B$5:$J$44,5,FALSE))*VLOOKUP(ESCYLD2!AI$4,'[1]INTERNAL PARAMETERS-1'!$B$5:$J$44,9,FALSE)*ESCYLD2!$F134</f>
        <v>0</v>
      </c>
      <c r="AJ134" s="52">
        <f>ESCYLD1!AJ134*VLOOKUP(ESCYLD2!AJ$4,'[1]INTERNAL PARAMETERS-1'!$B$5:$J$44,5,FALSE)*VLOOKUP(ESCYLD2!AJ$4,'[1]INTERNAL PARAMETERS-1'!$B$5:$J$44,7,FALSE)*ESCYLD2!$F134 + ESCYLD1!AJ134*(1-VLOOKUP(ESCYLD2!AJ$4,'[1]INTERNAL PARAMETERS-1'!$B$5:$J$44,5,FALSE))*VLOOKUP(ESCYLD2!AJ$4,'[1]INTERNAL PARAMETERS-1'!$B$5:$J$44,9,FALSE)*ESCYLD2!$F134</f>
        <v>0</v>
      </c>
      <c r="AK134" s="52">
        <f>ESCYLD1!AK134*VLOOKUP(ESCYLD2!AK$4,'[1]INTERNAL PARAMETERS-1'!$B$5:$J$44,5,FALSE)*VLOOKUP(ESCYLD2!AK$4,'[1]INTERNAL PARAMETERS-1'!$B$5:$J$44,7,FALSE)*ESCYLD2!$F134 + ESCYLD1!AK134*(1-VLOOKUP(ESCYLD2!AK$4,'[1]INTERNAL PARAMETERS-1'!$B$5:$J$44,5,FALSE))*VLOOKUP(ESCYLD2!AK$4,'[1]INTERNAL PARAMETERS-1'!$B$5:$J$44,9,FALSE)*ESCYLD2!$F134</f>
        <v>0</v>
      </c>
      <c r="AL134" s="52">
        <f>ESCYLD1!AL134*VLOOKUP(ESCYLD2!AL$4,'[1]INTERNAL PARAMETERS-1'!$B$5:$J$44,5,FALSE)*VLOOKUP(ESCYLD2!AL$4,'[1]INTERNAL PARAMETERS-1'!$B$5:$J$44,7,FALSE)*ESCYLD2!$F134 + ESCYLD1!AL134*(1-VLOOKUP(ESCYLD2!AL$4,'[1]INTERNAL PARAMETERS-1'!$B$5:$J$44,5,FALSE))*VLOOKUP(ESCYLD2!AL$4,'[1]INTERNAL PARAMETERS-1'!$B$5:$J$44,9,FALSE)*ESCYLD2!$F134</f>
        <v>0</v>
      </c>
      <c r="AM134" s="52">
        <f>ESCYLD1!AM134*VLOOKUP(ESCYLD2!AM$4,'[1]INTERNAL PARAMETERS-1'!$B$5:$J$44,5,FALSE)*VLOOKUP(ESCYLD2!AM$4,'[1]INTERNAL PARAMETERS-1'!$B$5:$J$44,7,FALSE)*ESCYLD2!$F134 + ESCYLD1!AM134*(1-VLOOKUP(ESCYLD2!AM$4,'[1]INTERNAL PARAMETERS-1'!$B$5:$J$44,5,FALSE))*VLOOKUP(ESCYLD2!AM$4,'[1]INTERNAL PARAMETERS-1'!$B$5:$J$44,9,FALSE)*ESCYLD2!$F134</f>
        <v>0</v>
      </c>
      <c r="AN134" s="52">
        <f>ESCYLD1!AN134*VLOOKUP(ESCYLD2!AN$4,'[1]INTERNAL PARAMETERS-1'!$B$5:$J$44,5,FALSE)*VLOOKUP(ESCYLD2!AN$4,'[1]INTERNAL PARAMETERS-1'!$B$5:$J$44,7,FALSE)*ESCYLD2!$F134 + ESCYLD1!AN134*(1-VLOOKUP(ESCYLD2!AN$4,'[1]INTERNAL PARAMETERS-1'!$B$5:$J$44,5,FALSE))*VLOOKUP(ESCYLD2!AN$4,'[1]INTERNAL PARAMETERS-1'!$B$5:$J$44,9,FALSE)*ESCYLD2!$F134</f>
        <v>0</v>
      </c>
      <c r="AO134" s="52">
        <f>ESCYLD1!AO134*VLOOKUP(ESCYLD2!AO$4,'[1]INTERNAL PARAMETERS-1'!$B$5:$J$44,5,FALSE)*VLOOKUP(ESCYLD2!AO$4,'[1]INTERNAL PARAMETERS-1'!$B$5:$J$44,7,FALSE)*ESCYLD2!$F134 + ESCYLD1!AO134*(1-VLOOKUP(ESCYLD2!AO$4,'[1]INTERNAL PARAMETERS-1'!$B$5:$J$44,5,FALSE))*VLOOKUP(ESCYLD2!AO$4,'[1]INTERNAL PARAMETERS-1'!$B$5:$J$44,9,FALSE)*ESCYLD2!$F134</f>
        <v>0</v>
      </c>
      <c r="AP134" s="52">
        <f>ESCYLD1!AP134*VLOOKUP(ESCYLD2!AP$4,'[1]INTERNAL PARAMETERS-1'!$B$5:$J$44,5,FALSE)*VLOOKUP(ESCYLD2!AP$4,'[1]INTERNAL PARAMETERS-1'!$B$5:$J$44,7,FALSE)*ESCYLD2!$F134 + ESCYLD1!AP134*(1-VLOOKUP(ESCYLD2!AP$4,'[1]INTERNAL PARAMETERS-1'!$B$5:$J$44,5,FALSE))*VLOOKUP(ESCYLD2!AP$4,'[1]INTERNAL PARAMETERS-1'!$B$5:$J$44,9,FALSE)*ESCYLD2!$F134</f>
        <v>0</v>
      </c>
      <c r="AQ134" s="52">
        <f>ESCYLD1!AQ134*VLOOKUP(ESCYLD2!AQ$4,'[1]INTERNAL PARAMETERS-1'!$B$5:$J$44,5,FALSE)*VLOOKUP(ESCYLD2!AQ$4,'[1]INTERNAL PARAMETERS-1'!$B$5:$J$44,7,FALSE)*ESCYLD2!$F134 + ESCYLD1!AQ134*(1-VLOOKUP(ESCYLD2!AQ$4,'[1]INTERNAL PARAMETERS-1'!$B$5:$J$44,5,FALSE))*VLOOKUP(ESCYLD2!AQ$4,'[1]INTERNAL PARAMETERS-1'!$B$5:$J$44,9,FALSE)*ESCYLD2!$F134</f>
        <v>0</v>
      </c>
      <c r="AR134" s="52">
        <f>ESCYLD1!AR134*VLOOKUP(ESCYLD2!AR$4,'[1]INTERNAL PARAMETERS-1'!$B$5:$J$44,5,FALSE)*VLOOKUP(ESCYLD2!AR$4,'[1]INTERNAL PARAMETERS-1'!$B$5:$J$44,7,FALSE)*ESCYLD2!$F134 + ESCYLD1!AR134*(1-VLOOKUP(ESCYLD2!AR$4,'[1]INTERNAL PARAMETERS-1'!$B$5:$J$44,5,FALSE))*VLOOKUP(ESCYLD2!AR$4,'[1]INTERNAL PARAMETERS-1'!$B$5:$J$44,9,FALSE)*ESCYLD2!$F134</f>
        <v>0</v>
      </c>
      <c r="AS134" s="52">
        <f>ESCYLD1!AS134*VLOOKUP(ESCYLD2!AS$4,'[1]INTERNAL PARAMETERS-1'!$B$5:$J$44,5,FALSE)*VLOOKUP(ESCYLD2!AS$4,'[1]INTERNAL PARAMETERS-1'!$B$5:$J$44,7,FALSE)*ESCYLD2!$F134 + ESCYLD1!AS134*(1-VLOOKUP(ESCYLD2!AS$4,'[1]INTERNAL PARAMETERS-1'!$B$5:$J$44,5,FALSE))*VLOOKUP(ESCYLD2!AS$4,'[1]INTERNAL PARAMETERS-1'!$B$5:$J$44,9,FALSE)*ESCYLD2!$F134</f>
        <v>0</v>
      </c>
      <c r="AT134" s="51">
        <f>ESCYLD1!AT134*VLOOKUP(ESCYLD2!AT$4,'[1]INTERNAL PARAMETERS-1'!$B$5:$J$44,5,FALSE)*VLOOKUP(ESCYLD2!AT$4,'[1]INTERNAL PARAMETERS-1'!$B$5:$J$44,7,FALSE)*ESCYLD2!$F134 + ESCYLD1!AT134*(1-VLOOKUP(ESCYLD2!AT$4,'[1]INTERNAL PARAMETERS-1'!$B$5:$J$44,5,FALSE))*VLOOKUP(ESCYLD2!AT$4,'[1]INTERNAL PARAMETERS-1'!$B$5:$J$44,9,FALSE)*ESCYLD2!$F134</f>
        <v>0</v>
      </c>
      <c r="AU134" s="53">
        <f>ESCYLD1!AU134*VLOOKUP(ESCYLD2!AU$4,'[1]INTERNAL PARAMETERS-1'!$B$5:$J$44,5,FALSE)*VLOOKUP(ESCYLD2!AU$4,'[1]INTERNAL PARAMETERS-1'!$B$5:$J$44,6,FALSE)*VLOOKUP(ESCYLD2!AU$4,'[1]INTERNAL PARAMETERS-1'!$B$5:$J$44,3,FALSE) + ESCYLD1!AU134*(1-VLOOKUP(ESCYLD2!AU$4,'[1]INTERNAL PARAMETERS-1'!$B$5:$J$44,5,FALSE))*VLOOKUP(ESCYLD2!AU$4,'[1]INTERNAL PARAMETERS-1'!$B$5:$J$44,8,FALSE)*VLOOKUP(ESCYLD2!AU$4,'[1]INTERNAL PARAMETERS-1'!$B$5:$J$44,3,FALSE)</f>
        <v>0</v>
      </c>
      <c r="AV134" s="52">
        <f>ESCYLD1!AV134*VLOOKUP(ESCYLD2!AV$4,'[1]INTERNAL PARAMETERS-1'!$B$5:$J$44,5,FALSE)*VLOOKUP(ESCYLD2!AV$4,'[1]INTERNAL PARAMETERS-1'!$B$5:$J$44,6,FALSE)*VLOOKUP(ESCYLD2!AV$4,'[1]INTERNAL PARAMETERS-1'!$B$5:$J$44,3,FALSE) + ESCYLD1!AV134*(1-VLOOKUP(ESCYLD2!AV$4,'[1]INTERNAL PARAMETERS-1'!$B$5:$J$44,5,FALSE))*VLOOKUP(ESCYLD2!AV$4,'[1]INTERNAL PARAMETERS-1'!$B$5:$J$44,8,FALSE)*VLOOKUP(ESCYLD2!AV$4,'[1]INTERNAL PARAMETERS-1'!$B$5:$J$44,3,FALSE)</f>
        <v>0</v>
      </c>
      <c r="AW134" s="52">
        <f>ESCYLD1!AW134*VLOOKUP(ESCYLD2!AW$4,'[1]INTERNAL PARAMETERS-1'!$B$5:$J$44,5,FALSE)*VLOOKUP(ESCYLD2!AW$4,'[1]INTERNAL PARAMETERS-1'!$B$5:$J$44,6,FALSE)*VLOOKUP(ESCYLD2!AW$4,'[1]INTERNAL PARAMETERS-1'!$B$5:$J$44,3,FALSE) + ESCYLD1!AW134*(1-VLOOKUP(ESCYLD2!AW$4,'[1]INTERNAL PARAMETERS-1'!$B$5:$J$44,5,FALSE))*VLOOKUP(ESCYLD2!AW$4,'[1]INTERNAL PARAMETERS-1'!$B$5:$J$44,8,FALSE)*VLOOKUP(ESCYLD2!AW$4,'[1]INTERNAL PARAMETERS-1'!$B$5:$J$44,3,FALSE)</f>
        <v>0</v>
      </c>
      <c r="AX134" s="52">
        <f>ESCYLD1!AX134*VLOOKUP(ESCYLD2!AX$4,'[1]INTERNAL PARAMETERS-1'!$B$5:$J$44,5,FALSE)*VLOOKUP(ESCYLD2!AX$4,'[1]INTERNAL PARAMETERS-1'!$B$5:$J$44,6,FALSE)*VLOOKUP(ESCYLD2!AX$4,'[1]INTERNAL PARAMETERS-1'!$B$5:$J$44,3,FALSE) + ESCYLD1!AX134*(1-VLOOKUP(ESCYLD2!AX$4,'[1]INTERNAL PARAMETERS-1'!$B$5:$J$44,5,FALSE))*VLOOKUP(ESCYLD2!AX$4,'[1]INTERNAL PARAMETERS-1'!$B$5:$J$44,8,FALSE)*VLOOKUP(ESCYLD2!AX$4,'[1]INTERNAL PARAMETERS-1'!$B$5:$J$44,3,FALSE)</f>
        <v>0</v>
      </c>
      <c r="AY134" s="52">
        <f>ESCYLD1!AY134*VLOOKUP(ESCYLD2!AY$4,'[1]INTERNAL PARAMETERS-1'!$B$5:$J$44,5,FALSE)*VLOOKUP(ESCYLD2!AY$4,'[1]INTERNAL PARAMETERS-1'!$B$5:$J$44,6,FALSE)*VLOOKUP(ESCYLD2!AY$4,'[1]INTERNAL PARAMETERS-1'!$B$5:$J$44,3,FALSE) + ESCYLD1!AY134*(1-VLOOKUP(ESCYLD2!AY$4,'[1]INTERNAL PARAMETERS-1'!$B$5:$J$44,5,FALSE))*VLOOKUP(ESCYLD2!AY$4,'[1]INTERNAL PARAMETERS-1'!$B$5:$J$44,8,FALSE)*VLOOKUP(ESCYLD2!AY$4,'[1]INTERNAL PARAMETERS-1'!$B$5:$J$44,3,FALSE)</f>
        <v>0</v>
      </c>
      <c r="AZ134" s="52">
        <f>ESCYLD1!AZ134*VLOOKUP(ESCYLD2!AZ$4,'[1]INTERNAL PARAMETERS-1'!$B$5:$J$44,5,FALSE)*VLOOKUP(ESCYLD2!AZ$4,'[1]INTERNAL PARAMETERS-1'!$B$5:$J$44,6,FALSE)*VLOOKUP(ESCYLD2!AZ$4,'[1]INTERNAL PARAMETERS-1'!$B$5:$J$44,3,FALSE) + ESCYLD1!AZ134*(1-VLOOKUP(ESCYLD2!AZ$4,'[1]INTERNAL PARAMETERS-1'!$B$5:$J$44,5,FALSE))*VLOOKUP(ESCYLD2!AZ$4,'[1]INTERNAL PARAMETERS-1'!$B$5:$J$44,8,FALSE)*VLOOKUP(ESCYLD2!AZ$4,'[1]INTERNAL PARAMETERS-1'!$B$5:$J$44,3,FALSE)</f>
        <v>0</v>
      </c>
      <c r="BA134" s="52">
        <f>ESCYLD1!BA134*VLOOKUP(ESCYLD2!BA$4,'[1]INTERNAL PARAMETERS-1'!$B$5:$J$44,5,FALSE)*VLOOKUP(ESCYLD2!BA$4,'[1]INTERNAL PARAMETERS-1'!$B$5:$J$44,6,FALSE)*VLOOKUP(ESCYLD2!BA$4,'[1]INTERNAL PARAMETERS-1'!$B$5:$J$44,3,FALSE) + ESCYLD1!BA134*(1-VLOOKUP(ESCYLD2!BA$4,'[1]INTERNAL PARAMETERS-1'!$B$5:$J$44,5,FALSE))*VLOOKUP(ESCYLD2!BA$4,'[1]INTERNAL PARAMETERS-1'!$B$5:$J$44,8,FALSE)*VLOOKUP(ESCYLD2!BA$4,'[1]INTERNAL PARAMETERS-1'!$B$5:$J$44,3,FALSE)</f>
        <v>0</v>
      </c>
      <c r="BB134" s="52">
        <f>ESCYLD1!BB134*VLOOKUP(ESCYLD2!BB$4,'[1]INTERNAL PARAMETERS-1'!$B$5:$J$44,5,FALSE)*VLOOKUP(ESCYLD2!BB$4,'[1]INTERNAL PARAMETERS-1'!$B$5:$J$44,6,FALSE)*VLOOKUP(ESCYLD2!BB$4,'[1]INTERNAL PARAMETERS-1'!$B$5:$J$44,3,FALSE) + ESCYLD1!BB134*(1-VLOOKUP(ESCYLD2!BB$4,'[1]INTERNAL PARAMETERS-1'!$B$5:$J$44,5,FALSE))*VLOOKUP(ESCYLD2!BB$4,'[1]INTERNAL PARAMETERS-1'!$B$5:$J$44,8,FALSE)*VLOOKUP(ESCYLD2!BB$4,'[1]INTERNAL PARAMETERS-1'!$B$5:$J$44,3,FALSE)</f>
        <v>0</v>
      </c>
      <c r="BC134" s="52">
        <f>ESCYLD1!BC134*VLOOKUP(ESCYLD2!BC$4,'[1]INTERNAL PARAMETERS-1'!$B$5:$J$44,5,FALSE)*VLOOKUP(ESCYLD2!BC$4,'[1]INTERNAL PARAMETERS-1'!$B$5:$J$44,6,FALSE)*VLOOKUP(ESCYLD2!BC$4,'[1]INTERNAL PARAMETERS-1'!$B$5:$J$44,3,FALSE) + ESCYLD1!BC134*(1-VLOOKUP(ESCYLD2!BC$4,'[1]INTERNAL PARAMETERS-1'!$B$5:$J$44,5,FALSE))*VLOOKUP(ESCYLD2!BC$4,'[1]INTERNAL PARAMETERS-1'!$B$5:$J$44,8,FALSE)*VLOOKUP(ESCYLD2!BC$4,'[1]INTERNAL PARAMETERS-1'!$B$5:$J$44,3,FALSE)</f>
        <v>0</v>
      </c>
      <c r="BD134" s="52">
        <f>ESCYLD1!BD134*VLOOKUP(ESCYLD2!BD$4,'[1]INTERNAL PARAMETERS-1'!$B$5:$J$44,5,FALSE)*VLOOKUP(ESCYLD2!BD$4,'[1]INTERNAL PARAMETERS-1'!$B$5:$J$44,6,FALSE)*VLOOKUP(ESCYLD2!BD$4,'[1]INTERNAL PARAMETERS-1'!$B$5:$J$44,3,FALSE) + ESCYLD1!BD134*(1-VLOOKUP(ESCYLD2!BD$4,'[1]INTERNAL PARAMETERS-1'!$B$5:$J$44,5,FALSE))*VLOOKUP(ESCYLD2!BD$4,'[1]INTERNAL PARAMETERS-1'!$B$5:$J$44,8,FALSE)*VLOOKUP(ESCYLD2!BD$4,'[1]INTERNAL PARAMETERS-1'!$B$5:$J$44,3,FALSE)</f>
        <v>0</v>
      </c>
      <c r="BE134" s="52">
        <f>ESCYLD1!BE134*VLOOKUP(ESCYLD2!BE$4,'[1]INTERNAL PARAMETERS-1'!$B$5:$J$44,5,FALSE)*VLOOKUP(ESCYLD2!BE$4,'[1]INTERNAL PARAMETERS-1'!$B$5:$J$44,6,FALSE)*VLOOKUP(ESCYLD2!BE$4,'[1]INTERNAL PARAMETERS-1'!$B$5:$J$44,3,FALSE) + ESCYLD1!BE134*(1-VLOOKUP(ESCYLD2!BE$4,'[1]INTERNAL PARAMETERS-1'!$B$5:$J$44,5,FALSE))*VLOOKUP(ESCYLD2!BE$4,'[1]INTERNAL PARAMETERS-1'!$B$5:$J$44,8,FALSE)*VLOOKUP(ESCYLD2!BE$4,'[1]INTERNAL PARAMETERS-1'!$B$5:$J$44,3,FALSE)</f>
        <v>0</v>
      </c>
      <c r="BF134" s="52">
        <f>ESCYLD1!BF134*VLOOKUP(ESCYLD2!BF$4,'[1]INTERNAL PARAMETERS-1'!$B$5:$J$44,5,FALSE)*VLOOKUP(ESCYLD2!BF$4,'[1]INTERNAL PARAMETERS-1'!$B$5:$J$44,6,FALSE)*VLOOKUP(ESCYLD2!BF$4,'[1]INTERNAL PARAMETERS-1'!$B$5:$J$44,3,FALSE) + ESCYLD1!BF134*(1-VLOOKUP(ESCYLD2!BF$4,'[1]INTERNAL PARAMETERS-1'!$B$5:$J$44,5,FALSE))*VLOOKUP(ESCYLD2!BF$4,'[1]INTERNAL PARAMETERS-1'!$B$5:$J$44,8,FALSE)*VLOOKUP(ESCYLD2!BF$4,'[1]INTERNAL PARAMETERS-1'!$B$5:$J$44,3,FALSE)</f>
        <v>0</v>
      </c>
      <c r="BG134" s="52">
        <f>ESCYLD1!BG134*VLOOKUP(ESCYLD2!BG$4,'[1]INTERNAL PARAMETERS-1'!$B$5:$J$44,5,FALSE)*VLOOKUP(ESCYLD2!BG$4,'[1]INTERNAL PARAMETERS-1'!$B$5:$J$44,6,FALSE)*VLOOKUP(ESCYLD2!BG$4,'[1]INTERNAL PARAMETERS-1'!$B$5:$J$44,3,FALSE) + ESCYLD1!BG134*(1-VLOOKUP(ESCYLD2!BG$4,'[1]INTERNAL PARAMETERS-1'!$B$5:$J$44,5,FALSE))*VLOOKUP(ESCYLD2!BG$4,'[1]INTERNAL PARAMETERS-1'!$B$5:$J$44,8,FALSE)*VLOOKUP(ESCYLD2!BG$4,'[1]INTERNAL PARAMETERS-1'!$B$5:$J$44,3,FALSE)</f>
        <v>0</v>
      </c>
      <c r="BH134" s="52">
        <f>ESCYLD1!BH134*VLOOKUP(ESCYLD2!BH$4,'[1]INTERNAL PARAMETERS-1'!$B$5:$J$44,5,FALSE)*VLOOKUP(ESCYLD2!BH$4,'[1]INTERNAL PARAMETERS-1'!$B$5:$J$44,6,FALSE)*VLOOKUP(ESCYLD2!BH$4,'[1]INTERNAL PARAMETERS-1'!$B$5:$J$44,3,FALSE) + ESCYLD1!BH134*(1-VLOOKUP(ESCYLD2!BH$4,'[1]INTERNAL PARAMETERS-1'!$B$5:$J$44,5,FALSE))*VLOOKUP(ESCYLD2!BH$4,'[1]INTERNAL PARAMETERS-1'!$B$5:$J$44,8,FALSE)*VLOOKUP(ESCYLD2!BH$4,'[1]INTERNAL PARAMETERS-1'!$B$5:$J$44,3,FALSE)</f>
        <v>0</v>
      </c>
      <c r="BI134" s="52">
        <f>ESCYLD1!BI134*VLOOKUP(ESCYLD2!BI$4,'[1]INTERNAL PARAMETERS-1'!$B$5:$J$44,5,FALSE)*VLOOKUP(ESCYLD2!BI$4,'[1]INTERNAL PARAMETERS-1'!$B$5:$J$44,6,FALSE)*VLOOKUP(ESCYLD2!BI$4,'[1]INTERNAL PARAMETERS-1'!$B$5:$J$44,3,FALSE) + ESCYLD1!BI134*(1-VLOOKUP(ESCYLD2!BI$4,'[1]INTERNAL PARAMETERS-1'!$B$5:$J$44,5,FALSE))*VLOOKUP(ESCYLD2!BI$4,'[1]INTERNAL PARAMETERS-1'!$B$5:$J$44,8,FALSE)*VLOOKUP(ESCYLD2!BI$4,'[1]INTERNAL PARAMETERS-1'!$B$5:$J$44,3,FALSE)</f>
        <v>0</v>
      </c>
      <c r="BJ134" s="52">
        <f>ESCYLD1!BJ134*VLOOKUP(ESCYLD2!BJ$4,'[1]INTERNAL PARAMETERS-1'!$B$5:$J$44,5,FALSE)*VLOOKUP(ESCYLD2!BJ$4,'[1]INTERNAL PARAMETERS-1'!$B$5:$J$44,6,FALSE)*VLOOKUP(ESCYLD2!BJ$4,'[1]INTERNAL PARAMETERS-1'!$B$5:$J$44,3,FALSE) + ESCYLD1!BJ134*(1-VLOOKUP(ESCYLD2!BJ$4,'[1]INTERNAL PARAMETERS-1'!$B$5:$J$44,5,FALSE))*VLOOKUP(ESCYLD2!BJ$4,'[1]INTERNAL PARAMETERS-1'!$B$5:$J$44,8,FALSE)*VLOOKUP(ESCYLD2!BJ$4,'[1]INTERNAL PARAMETERS-1'!$B$5:$J$44,3,FALSE)</f>
        <v>0</v>
      </c>
      <c r="BK134" s="52">
        <f>ESCYLD1!BK134*VLOOKUP(ESCYLD2!BK$4,'[1]INTERNAL PARAMETERS-1'!$B$5:$J$44,5,FALSE)*VLOOKUP(ESCYLD2!BK$4,'[1]INTERNAL PARAMETERS-1'!$B$5:$J$44,6,FALSE)*VLOOKUP(ESCYLD2!BK$4,'[1]INTERNAL PARAMETERS-1'!$B$5:$J$44,3,FALSE) + ESCYLD1!BK134*(1-VLOOKUP(ESCYLD2!BK$4,'[1]INTERNAL PARAMETERS-1'!$B$5:$J$44,5,FALSE))*VLOOKUP(ESCYLD2!BK$4,'[1]INTERNAL PARAMETERS-1'!$B$5:$J$44,8,FALSE)*VLOOKUP(ESCYLD2!BK$4,'[1]INTERNAL PARAMETERS-1'!$B$5:$J$44,3,FALSE)</f>
        <v>0</v>
      </c>
      <c r="BL134" s="52">
        <f>ESCYLD1!BL134*VLOOKUP(ESCYLD2!BL$4,'[1]INTERNAL PARAMETERS-1'!$B$5:$J$44,5,FALSE)*VLOOKUP(ESCYLD2!BL$4,'[1]INTERNAL PARAMETERS-1'!$B$5:$J$44,6,FALSE)*VLOOKUP(ESCYLD2!BL$4,'[1]INTERNAL PARAMETERS-1'!$B$5:$J$44,3,FALSE) + ESCYLD1!BL134*(1-VLOOKUP(ESCYLD2!BL$4,'[1]INTERNAL PARAMETERS-1'!$B$5:$J$44,5,FALSE))*VLOOKUP(ESCYLD2!BL$4,'[1]INTERNAL PARAMETERS-1'!$B$5:$J$44,8,FALSE)*VLOOKUP(ESCYLD2!BL$4,'[1]INTERNAL PARAMETERS-1'!$B$5:$J$44,3,FALSE)</f>
        <v>0</v>
      </c>
      <c r="BM134" s="52">
        <f>ESCYLD1!BM134*VLOOKUP(ESCYLD2!BM$4,'[1]INTERNAL PARAMETERS-1'!$B$5:$J$44,5,FALSE)*VLOOKUP(ESCYLD2!BM$4,'[1]INTERNAL PARAMETERS-1'!$B$5:$J$44,6,FALSE)*VLOOKUP(ESCYLD2!BM$4,'[1]INTERNAL PARAMETERS-1'!$B$5:$J$44,3,FALSE) + ESCYLD1!BM134*(1-VLOOKUP(ESCYLD2!BM$4,'[1]INTERNAL PARAMETERS-1'!$B$5:$J$44,5,FALSE))*VLOOKUP(ESCYLD2!BM$4,'[1]INTERNAL PARAMETERS-1'!$B$5:$J$44,8,FALSE)*VLOOKUP(ESCYLD2!BM$4,'[1]INTERNAL PARAMETERS-1'!$B$5:$J$44,3,FALSE)</f>
        <v>0</v>
      </c>
      <c r="BN134" s="52">
        <f>ESCYLD1!BN134*VLOOKUP(ESCYLD2!BN$4,'[1]INTERNAL PARAMETERS-1'!$B$5:$J$44,5,FALSE)*VLOOKUP(ESCYLD2!BN$4,'[1]INTERNAL PARAMETERS-1'!$B$5:$J$44,6,FALSE)*VLOOKUP(ESCYLD2!BN$4,'[1]INTERNAL PARAMETERS-1'!$B$5:$J$44,3,FALSE) + ESCYLD1!BN134*(1-VLOOKUP(ESCYLD2!BN$4,'[1]INTERNAL PARAMETERS-1'!$B$5:$J$44,5,FALSE))*VLOOKUP(ESCYLD2!BN$4,'[1]INTERNAL PARAMETERS-1'!$B$5:$J$44,8,FALSE)*VLOOKUP(ESCYLD2!BN$4,'[1]INTERNAL PARAMETERS-1'!$B$5:$J$44,3,FALSE)</f>
        <v>0</v>
      </c>
      <c r="BO134" s="52">
        <f>ESCYLD1!BO134*VLOOKUP(ESCYLD2!BO$4,'[1]INTERNAL PARAMETERS-1'!$B$5:$J$44,5,FALSE)*VLOOKUP(ESCYLD2!BO$4,'[1]INTERNAL PARAMETERS-1'!$B$5:$J$44,6,FALSE)*VLOOKUP(ESCYLD2!BO$4,'[1]INTERNAL PARAMETERS-1'!$B$5:$J$44,3,FALSE) + ESCYLD1!BO134*(1-VLOOKUP(ESCYLD2!BO$4,'[1]INTERNAL PARAMETERS-1'!$B$5:$J$44,5,FALSE))*VLOOKUP(ESCYLD2!BO$4,'[1]INTERNAL PARAMETERS-1'!$B$5:$J$44,8,FALSE)*VLOOKUP(ESCYLD2!BO$4,'[1]INTERNAL PARAMETERS-1'!$B$5:$J$44,3,FALSE)</f>
        <v>0</v>
      </c>
      <c r="BP134" s="52">
        <f>ESCYLD1!BP134*VLOOKUP(ESCYLD2!BP$4,'[1]INTERNAL PARAMETERS-1'!$B$5:$J$44,5,FALSE)*VLOOKUP(ESCYLD2!BP$4,'[1]INTERNAL PARAMETERS-1'!$B$5:$J$44,6,FALSE)*VLOOKUP(ESCYLD2!BP$4,'[1]INTERNAL PARAMETERS-1'!$B$5:$J$44,3,FALSE) + ESCYLD1!BP134*(1-VLOOKUP(ESCYLD2!BP$4,'[1]INTERNAL PARAMETERS-1'!$B$5:$J$44,5,FALSE))*VLOOKUP(ESCYLD2!BP$4,'[1]INTERNAL PARAMETERS-1'!$B$5:$J$44,8,FALSE)*VLOOKUP(ESCYLD2!BP$4,'[1]INTERNAL PARAMETERS-1'!$B$5:$J$44,3,FALSE)</f>
        <v>0</v>
      </c>
      <c r="BQ134" s="52">
        <f>ESCYLD1!BQ134*VLOOKUP(ESCYLD2!BQ$4,'[1]INTERNAL PARAMETERS-1'!$B$5:$J$44,5,FALSE)*VLOOKUP(ESCYLD2!BQ$4,'[1]INTERNAL PARAMETERS-1'!$B$5:$J$44,6,FALSE)*VLOOKUP(ESCYLD2!BQ$4,'[1]INTERNAL PARAMETERS-1'!$B$5:$J$44,3,FALSE) + ESCYLD1!BQ134*(1-VLOOKUP(ESCYLD2!BQ$4,'[1]INTERNAL PARAMETERS-1'!$B$5:$J$44,5,FALSE))*VLOOKUP(ESCYLD2!BQ$4,'[1]INTERNAL PARAMETERS-1'!$B$5:$J$44,8,FALSE)*VLOOKUP(ESCYLD2!BQ$4,'[1]INTERNAL PARAMETERS-1'!$B$5:$J$44,3,FALSE)</f>
        <v>0</v>
      </c>
      <c r="BR134" s="52">
        <f>ESCYLD1!BR134*VLOOKUP(ESCYLD2!BR$4,'[1]INTERNAL PARAMETERS-1'!$B$5:$J$44,5,FALSE)*VLOOKUP(ESCYLD2!BR$4,'[1]INTERNAL PARAMETERS-1'!$B$5:$J$44,6,FALSE)*VLOOKUP(ESCYLD2!BR$4,'[1]INTERNAL PARAMETERS-1'!$B$5:$J$44,3,FALSE) + ESCYLD1!BR134*(1-VLOOKUP(ESCYLD2!BR$4,'[1]INTERNAL PARAMETERS-1'!$B$5:$J$44,5,FALSE))*VLOOKUP(ESCYLD2!BR$4,'[1]INTERNAL PARAMETERS-1'!$B$5:$J$44,8,FALSE)*VLOOKUP(ESCYLD2!BR$4,'[1]INTERNAL PARAMETERS-1'!$B$5:$J$44,3,FALSE)</f>
        <v>0</v>
      </c>
      <c r="BS134" s="52">
        <f>ESCYLD1!BS134*VLOOKUP(ESCYLD2!BS$4,'[1]INTERNAL PARAMETERS-1'!$B$5:$J$44,5,FALSE)*VLOOKUP(ESCYLD2!BS$4,'[1]INTERNAL PARAMETERS-1'!$B$5:$J$44,6,FALSE)*VLOOKUP(ESCYLD2!BS$4,'[1]INTERNAL PARAMETERS-1'!$B$5:$J$44,3,FALSE) + ESCYLD1!BS134*(1-VLOOKUP(ESCYLD2!BS$4,'[1]INTERNAL PARAMETERS-1'!$B$5:$J$44,5,FALSE))*VLOOKUP(ESCYLD2!BS$4,'[1]INTERNAL PARAMETERS-1'!$B$5:$J$44,8,FALSE)*VLOOKUP(ESCYLD2!BS$4,'[1]INTERNAL PARAMETERS-1'!$B$5:$J$44,3,FALSE)</f>
        <v>0</v>
      </c>
      <c r="BT134" s="52">
        <f>ESCYLD1!BT134*VLOOKUP(ESCYLD2!BT$4,'[1]INTERNAL PARAMETERS-1'!$B$5:$J$44,5,FALSE)*VLOOKUP(ESCYLD2!BT$4,'[1]INTERNAL PARAMETERS-1'!$B$5:$J$44,6,FALSE)*VLOOKUP(ESCYLD2!BT$4,'[1]INTERNAL PARAMETERS-1'!$B$5:$J$44,3,FALSE) + ESCYLD1!BT134*(1-VLOOKUP(ESCYLD2!BT$4,'[1]INTERNAL PARAMETERS-1'!$B$5:$J$44,5,FALSE))*VLOOKUP(ESCYLD2!BT$4,'[1]INTERNAL PARAMETERS-1'!$B$5:$J$44,8,FALSE)*VLOOKUP(ESCYLD2!BT$4,'[1]INTERNAL PARAMETERS-1'!$B$5:$J$44,3,FALSE)</f>
        <v>0</v>
      </c>
      <c r="BU134" s="52">
        <f>ESCYLD1!BU134*VLOOKUP(ESCYLD2!BU$4,'[1]INTERNAL PARAMETERS-1'!$B$5:$J$44,5,FALSE)*VLOOKUP(ESCYLD2!BU$4,'[1]INTERNAL PARAMETERS-1'!$B$5:$J$44,6,FALSE)*VLOOKUP(ESCYLD2!BU$4,'[1]INTERNAL PARAMETERS-1'!$B$5:$J$44,3,FALSE) + ESCYLD1!BU134*(1-VLOOKUP(ESCYLD2!BU$4,'[1]INTERNAL PARAMETERS-1'!$B$5:$J$44,5,FALSE))*VLOOKUP(ESCYLD2!BU$4,'[1]INTERNAL PARAMETERS-1'!$B$5:$J$44,8,FALSE)*VLOOKUP(ESCYLD2!BU$4,'[1]INTERNAL PARAMETERS-1'!$B$5:$J$44,3,FALSE)</f>
        <v>0</v>
      </c>
      <c r="BV134" s="52">
        <f>ESCYLD1!BV134*VLOOKUP(ESCYLD2!BV$4,'[1]INTERNAL PARAMETERS-1'!$B$5:$J$44,5,FALSE)*VLOOKUP(ESCYLD2!BV$4,'[1]INTERNAL PARAMETERS-1'!$B$5:$J$44,6,FALSE)*VLOOKUP(ESCYLD2!BV$4,'[1]INTERNAL PARAMETERS-1'!$B$5:$J$44,3,FALSE) + ESCYLD1!BV134*(1-VLOOKUP(ESCYLD2!BV$4,'[1]INTERNAL PARAMETERS-1'!$B$5:$J$44,5,FALSE))*VLOOKUP(ESCYLD2!BV$4,'[1]INTERNAL PARAMETERS-1'!$B$5:$J$44,8,FALSE)*VLOOKUP(ESCYLD2!BV$4,'[1]INTERNAL PARAMETERS-1'!$B$5:$J$44,3,FALSE)</f>
        <v>0</v>
      </c>
      <c r="BW134" s="52">
        <f>ESCYLD1!BW134*VLOOKUP(ESCYLD2!BW$4,'[1]INTERNAL PARAMETERS-1'!$B$5:$J$44,5,FALSE)*VLOOKUP(ESCYLD2!BW$4,'[1]INTERNAL PARAMETERS-1'!$B$5:$J$44,6,FALSE)*VLOOKUP(ESCYLD2!BW$4,'[1]INTERNAL PARAMETERS-1'!$B$5:$J$44,3,FALSE) + ESCYLD1!BW134*(1-VLOOKUP(ESCYLD2!BW$4,'[1]INTERNAL PARAMETERS-1'!$B$5:$J$44,5,FALSE))*VLOOKUP(ESCYLD2!BW$4,'[1]INTERNAL PARAMETERS-1'!$B$5:$J$44,8,FALSE)*VLOOKUP(ESCYLD2!BW$4,'[1]INTERNAL PARAMETERS-1'!$B$5:$J$44,3,FALSE)</f>
        <v>0</v>
      </c>
      <c r="BX134" s="52">
        <f>ESCYLD1!BX134*VLOOKUP(ESCYLD2!BX$4,'[1]INTERNAL PARAMETERS-1'!$B$5:$J$44,5,FALSE)*VLOOKUP(ESCYLD2!BX$4,'[1]INTERNAL PARAMETERS-1'!$B$5:$J$44,6,FALSE)*VLOOKUP(ESCYLD2!BX$4,'[1]INTERNAL PARAMETERS-1'!$B$5:$J$44,3,FALSE) + ESCYLD1!BX134*(1-VLOOKUP(ESCYLD2!BX$4,'[1]INTERNAL PARAMETERS-1'!$B$5:$J$44,5,FALSE))*VLOOKUP(ESCYLD2!BX$4,'[1]INTERNAL PARAMETERS-1'!$B$5:$J$44,8,FALSE)*VLOOKUP(ESCYLD2!BX$4,'[1]INTERNAL PARAMETERS-1'!$B$5:$J$44,3,FALSE)</f>
        <v>0</v>
      </c>
      <c r="BY134" s="52">
        <f>ESCYLD1!BY134*VLOOKUP(ESCYLD2!BY$4,'[1]INTERNAL PARAMETERS-1'!$B$5:$J$44,5,FALSE)*VLOOKUP(ESCYLD2!BY$4,'[1]INTERNAL PARAMETERS-1'!$B$5:$J$44,6,FALSE)*VLOOKUP(ESCYLD2!BY$4,'[1]INTERNAL PARAMETERS-1'!$B$5:$J$44,3,FALSE) + ESCYLD1!BY134*(1-VLOOKUP(ESCYLD2!BY$4,'[1]INTERNAL PARAMETERS-1'!$B$5:$J$44,5,FALSE))*VLOOKUP(ESCYLD2!BY$4,'[1]INTERNAL PARAMETERS-1'!$B$5:$J$44,8,FALSE)*VLOOKUP(ESCYLD2!BY$4,'[1]INTERNAL PARAMETERS-1'!$B$5:$J$44,3,FALSE)</f>
        <v>0</v>
      </c>
      <c r="BZ134" s="52">
        <f>ESCYLD1!BZ134*VLOOKUP(ESCYLD2!BZ$4,'[1]INTERNAL PARAMETERS-1'!$B$5:$J$44,5,FALSE)*VLOOKUP(ESCYLD2!BZ$4,'[1]INTERNAL PARAMETERS-1'!$B$5:$J$44,6,FALSE)*VLOOKUP(ESCYLD2!BZ$4,'[1]INTERNAL PARAMETERS-1'!$B$5:$J$44,3,FALSE) + ESCYLD1!BZ134*(1-VLOOKUP(ESCYLD2!BZ$4,'[1]INTERNAL PARAMETERS-1'!$B$5:$J$44,5,FALSE))*VLOOKUP(ESCYLD2!BZ$4,'[1]INTERNAL PARAMETERS-1'!$B$5:$J$44,8,FALSE)*VLOOKUP(ESCYLD2!BZ$4,'[1]INTERNAL PARAMETERS-1'!$B$5:$J$44,3,FALSE)</f>
        <v>0</v>
      </c>
      <c r="CA134" s="52">
        <f>ESCYLD1!CA134*VLOOKUP(ESCYLD2!CA$4,'[1]INTERNAL PARAMETERS-1'!$B$5:$J$44,5,FALSE)*VLOOKUP(ESCYLD2!CA$4,'[1]INTERNAL PARAMETERS-1'!$B$5:$J$44,6,FALSE)*VLOOKUP(ESCYLD2!CA$4,'[1]INTERNAL PARAMETERS-1'!$B$5:$J$44,3,FALSE) + ESCYLD1!CA134*(1-VLOOKUP(ESCYLD2!CA$4,'[1]INTERNAL PARAMETERS-1'!$B$5:$J$44,5,FALSE))*VLOOKUP(ESCYLD2!CA$4,'[1]INTERNAL PARAMETERS-1'!$B$5:$J$44,8,FALSE)*VLOOKUP(ESCYLD2!CA$4,'[1]INTERNAL PARAMETERS-1'!$B$5:$J$44,3,FALSE)</f>
        <v>0</v>
      </c>
      <c r="CB134" s="52">
        <f>ESCYLD1!CB134*VLOOKUP(ESCYLD2!CB$4,'[1]INTERNAL PARAMETERS-1'!$B$5:$J$44,5,FALSE)*VLOOKUP(ESCYLD2!CB$4,'[1]INTERNAL PARAMETERS-1'!$B$5:$J$44,6,FALSE)*VLOOKUP(ESCYLD2!CB$4,'[1]INTERNAL PARAMETERS-1'!$B$5:$J$44,3,FALSE) + ESCYLD1!CB134*(1-VLOOKUP(ESCYLD2!CB$4,'[1]INTERNAL PARAMETERS-1'!$B$5:$J$44,5,FALSE))*VLOOKUP(ESCYLD2!CB$4,'[1]INTERNAL PARAMETERS-1'!$B$5:$J$44,8,FALSE)*VLOOKUP(ESCYLD2!CB$4,'[1]INTERNAL PARAMETERS-1'!$B$5:$J$44,3,FALSE)</f>
        <v>0</v>
      </c>
      <c r="CC134" s="52">
        <f>ESCYLD1!CC134*VLOOKUP(ESCYLD2!CC$4,'[1]INTERNAL PARAMETERS-1'!$B$5:$J$44,5,FALSE)*VLOOKUP(ESCYLD2!CC$4,'[1]INTERNAL PARAMETERS-1'!$B$5:$J$44,6,FALSE)*VLOOKUP(ESCYLD2!CC$4,'[1]INTERNAL PARAMETERS-1'!$B$5:$J$44,3,FALSE) + ESCYLD1!CC134*(1-VLOOKUP(ESCYLD2!CC$4,'[1]INTERNAL PARAMETERS-1'!$B$5:$J$44,5,FALSE))*VLOOKUP(ESCYLD2!CC$4,'[1]INTERNAL PARAMETERS-1'!$B$5:$J$44,8,FALSE)*VLOOKUP(ESCYLD2!CC$4,'[1]INTERNAL PARAMETERS-1'!$B$5:$J$44,3,FALSE)</f>
        <v>0</v>
      </c>
      <c r="CD134" s="52">
        <f>ESCYLD1!CD134*VLOOKUP(ESCYLD2!CD$4,'[1]INTERNAL PARAMETERS-1'!$B$5:$J$44,5,FALSE)*VLOOKUP(ESCYLD2!CD$4,'[1]INTERNAL PARAMETERS-1'!$B$5:$J$44,6,FALSE)*VLOOKUP(ESCYLD2!CD$4,'[1]INTERNAL PARAMETERS-1'!$B$5:$J$44,3,FALSE) + ESCYLD1!CD134*(1-VLOOKUP(ESCYLD2!CD$4,'[1]INTERNAL PARAMETERS-1'!$B$5:$J$44,5,FALSE))*VLOOKUP(ESCYLD2!CD$4,'[1]INTERNAL PARAMETERS-1'!$B$5:$J$44,8,FALSE)*VLOOKUP(ESCYLD2!CD$4,'[1]INTERNAL PARAMETERS-1'!$B$5:$J$44,3,FALSE)</f>
        <v>0</v>
      </c>
      <c r="CE134" s="52">
        <f>ESCYLD1!CE134*VLOOKUP(ESCYLD2!CE$4,'[1]INTERNAL PARAMETERS-1'!$B$5:$J$44,5,FALSE)*VLOOKUP(ESCYLD2!CE$4,'[1]INTERNAL PARAMETERS-1'!$B$5:$J$44,6,FALSE)*VLOOKUP(ESCYLD2!CE$4,'[1]INTERNAL PARAMETERS-1'!$B$5:$J$44,3,FALSE) + ESCYLD1!CE134*(1-VLOOKUP(ESCYLD2!CE$4,'[1]INTERNAL PARAMETERS-1'!$B$5:$J$44,5,FALSE))*VLOOKUP(ESCYLD2!CE$4,'[1]INTERNAL PARAMETERS-1'!$B$5:$J$44,8,FALSE)*VLOOKUP(ESCYLD2!CE$4,'[1]INTERNAL PARAMETERS-1'!$B$5:$J$44,3,FALSE)</f>
        <v>0</v>
      </c>
      <c r="CF134" s="52">
        <f>ESCYLD1!CF134*VLOOKUP(ESCYLD2!CF$4,'[1]INTERNAL PARAMETERS-1'!$B$5:$J$44,5,FALSE)*VLOOKUP(ESCYLD2!CF$4,'[1]INTERNAL PARAMETERS-1'!$B$5:$J$44,6,FALSE)*VLOOKUP(ESCYLD2!CF$4,'[1]INTERNAL PARAMETERS-1'!$B$5:$J$44,3,FALSE) + ESCYLD1!CF134*(1-VLOOKUP(ESCYLD2!CF$4,'[1]INTERNAL PARAMETERS-1'!$B$5:$J$44,5,FALSE))*VLOOKUP(ESCYLD2!CF$4,'[1]INTERNAL PARAMETERS-1'!$B$5:$J$44,8,FALSE)*VLOOKUP(ESCYLD2!CF$4,'[1]INTERNAL PARAMETERS-1'!$B$5:$J$44,3,FALSE)</f>
        <v>0</v>
      </c>
      <c r="CG134" s="52">
        <f>ESCYLD1!CG134*VLOOKUP(ESCYLD2!CG$4,'[1]INTERNAL PARAMETERS-1'!$B$5:$J$44,5,FALSE)*VLOOKUP(ESCYLD2!CG$4,'[1]INTERNAL PARAMETERS-1'!$B$5:$J$44,6,FALSE)*VLOOKUP(ESCYLD2!CG$4,'[1]INTERNAL PARAMETERS-1'!$B$5:$J$44,3,FALSE) + ESCYLD1!CG134*(1-VLOOKUP(ESCYLD2!CG$4,'[1]INTERNAL PARAMETERS-1'!$B$5:$J$44,5,FALSE))*VLOOKUP(ESCYLD2!CG$4,'[1]INTERNAL PARAMETERS-1'!$B$5:$J$44,8,FALSE)*VLOOKUP(ESCYLD2!CG$4,'[1]INTERNAL PARAMETERS-1'!$B$5:$J$44,3,FALSE)</f>
        <v>0</v>
      </c>
      <c r="CH134" s="51">
        <f>ESCYLD1!CH134*VLOOKUP(ESCYLD2!CH$4,'[1]INTERNAL PARAMETERS-1'!$B$5:$J$44,5,FALSE)*VLOOKUP(ESCYLD2!CH$4,'[1]INTERNAL PARAMETERS-1'!$B$5:$J$44,6,FALSE)*VLOOKUP(ESCYLD2!CH$4,'[1]INTERNAL PARAMETERS-1'!$B$5:$J$44,3,FALSE) + ESCYLD1!CH134*(1-VLOOKUP(ESCYLD2!CH$4,'[1]INTERNAL PARAMETERS-1'!$B$5:$J$44,5,FALSE))*VLOOKUP(ESCYLD2!CH$4,'[1]INTERNAL PARAMETERS-1'!$B$5:$J$44,8,FALSE)*VLOOKUP(ESCYLD2!CH$4,'[1]INTERNAL PARAMETERS-1'!$B$5:$J$44,3,FALSE)</f>
        <v>0</v>
      </c>
      <c r="CJ134" s="53">
        <f t="shared" si="4"/>
        <v>0</v>
      </c>
      <c r="CK134" s="51">
        <f t="shared" si="5"/>
        <v>0</v>
      </c>
    </row>
    <row r="135" spans="2:89" x14ac:dyDescent="0.5">
      <c r="B135" s="66" t="s">
        <v>9</v>
      </c>
      <c r="C135" s="65" t="s">
        <v>72</v>
      </c>
      <c r="D135" s="65" t="s">
        <v>85</v>
      </c>
      <c r="E135" s="151">
        <f>ESC!AF135</f>
        <v>0</v>
      </c>
      <c r="F135" s="64">
        <f>'[1]INTERNAL PARAMETERS-1'!M9</f>
        <v>63.875</v>
      </c>
      <c r="G135" s="53">
        <f>ESCYLD1!G135*VLOOKUP(ESCYLD2!G$4,'[1]INTERNAL PARAMETERS-1'!$B$5:$J$44,5,FALSE)*VLOOKUP(ESCYLD2!G$4,'[1]INTERNAL PARAMETERS-1'!$B$5:$J$44,7,FALSE)*ESCYLD2!$F135 + ESCYLD1!G135*(1-VLOOKUP(ESCYLD2!G$4,'[1]INTERNAL PARAMETERS-1'!$B$5:$J$44,5,FALSE))*VLOOKUP(ESCYLD2!G$4,'[1]INTERNAL PARAMETERS-1'!$B$5:$J$44,9,FALSE)*ESCYLD2!$F135</f>
        <v>0</v>
      </c>
      <c r="H135" s="52">
        <f>ESCYLD1!H135*VLOOKUP(ESCYLD2!H$4,'[1]INTERNAL PARAMETERS-1'!$B$5:$J$44,5,FALSE)*VLOOKUP(ESCYLD2!H$4,'[1]INTERNAL PARAMETERS-1'!$B$5:$J$44,7,FALSE)*ESCYLD2!$F135 + ESCYLD1!H135*(1-VLOOKUP(ESCYLD2!H$4,'[1]INTERNAL PARAMETERS-1'!$B$5:$J$44,5,FALSE))*VLOOKUP(ESCYLD2!H$4,'[1]INTERNAL PARAMETERS-1'!$B$5:$J$44,9,FALSE)*ESCYLD2!$F135</f>
        <v>0</v>
      </c>
      <c r="I135" s="52">
        <f>ESCYLD1!I135*VLOOKUP(ESCYLD2!I$4,'[1]INTERNAL PARAMETERS-1'!$B$5:$J$44,5,FALSE)*VLOOKUP(ESCYLD2!I$4,'[1]INTERNAL PARAMETERS-1'!$B$5:$J$44,7,FALSE)*ESCYLD2!$F135 + ESCYLD1!I135*(1-VLOOKUP(ESCYLD2!I$4,'[1]INTERNAL PARAMETERS-1'!$B$5:$J$44,5,FALSE))*VLOOKUP(ESCYLD2!I$4,'[1]INTERNAL PARAMETERS-1'!$B$5:$J$44,9,FALSE)*ESCYLD2!$F135</f>
        <v>0</v>
      </c>
      <c r="J135" s="52">
        <f>ESCYLD1!J135*VLOOKUP(ESCYLD2!J$4,'[1]INTERNAL PARAMETERS-1'!$B$5:$J$44,5,FALSE)*VLOOKUP(ESCYLD2!J$4,'[1]INTERNAL PARAMETERS-1'!$B$5:$J$44,7,FALSE)*ESCYLD2!$F135 + ESCYLD1!J135*(1-VLOOKUP(ESCYLD2!J$4,'[1]INTERNAL PARAMETERS-1'!$B$5:$J$44,5,FALSE))*VLOOKUP(ESCYLD2!J$4,'[1]INTERNAL PARAMETERS-1'!$B$5:$J$44,9,FALSE)*ESCYLD2!$F135</f>
        <v>0</v>
      </c>
      <c r="K135" s="52">
        <f>ESCYLD1!K135*VLOOKUP(ESCYLD2!K$4,'[1]INTERNAL PARAMETERS-1'!$B$5:$J$44,5,FALSE)*VLOOKUP(ESCYLD2!K$4,'[1]INTERNAL PARAMETERS-1'!$B$5:$J$44,7,FALSE)*ESCYLD2!$F135 + ESCYLD1!K135*(1-VLOOKUP(ESCYLD2!K$4,'[1]INTERNAL PARAMETERS-1'!$B$5:$J$44,5,FALSE))*VLOOKUP(ESCYLD2!K$4,'[1]INTERNAL PARAMETERS-1'!$B$5:$J$44,9,FALSE)*ESCYLD2!$F135</f>
        <v>0</v>
      </c>
      <c r="L135" s="52">
        <f>ESCYLD1!L135*VLOOKUP(ESCYLD2!L$4,'[1]INTERNAL PARAMETERS-1'!$B$5:$J$44,5,FALSE)*VLOOKUP(ESCYLD2!L$4,'[1]INTERNAL PARAMETERS-1'!$B$5:$J$44,7,FALSE)*ESCYLD2!$F135 + ESCYLD1!L135*(1-VLOOKUP(ESCYLD2!L$4,'[1]INTERNAL PARAMETERS-1'!$B$5:$J$44,5,FALSE))*VLOOKUP(ESCYLD2!L$4,'[1]INTERNAL PARAMETERS-1'!$B$5:$J$44,9,FALSE)*ESCYLD2!$F135</f>
        <v>0</v>
      </c>
      <c r="M135" s="52">
        <f>ESCYLD1!M135*VLOOKUP(ESCYLD2!M$4,'[1]INTERNAL PARAMETERS-1'!$B$5:$J$44,5,FALSE)*VLOOKUP(ESCYLD2!M$4,'[1]INTERNAL PARAMETERS-1'!$B$5:$J$44,7,FALSE)*ESCYLD2!$F135 + ESCYLD1!M135*(1-VLOOKUP(ESCYLD2!M$4,'[1]INTERNAL PARAMETERS-1'!$B$5:$J$44,5,FALSE))*VLOOKUP(ESCYLD2!M$4,'[1]INTERNAL PARAMETERS-1'!$B$5:$J$44,9,FALSE)*ESCYLD2!$F135</f>
        <v>0</v>
      </c>
      <c r="N135" s="52">
        <f>ESCYLD1!N135*VLOOKUP(ESCYLD2!N$4,'[1]INTERNAL PARAMETERS-1'!$B$5:$J$44,5,FALSE)*VLOOKUP(ESCYLD2!N$4,'[1]INTERNAL PARAMETERS-1'!$B$5:$J$44,7,FALSE)*ESCYLD2!$F135 + ESCYLD1!N135*(1-VLOOKUP(ESCYLD2!N$4,'[1]INTERNAL PARAMETERS-1'!$B$5:$J$44,5,FALSE))*VLOOKUP(ESCYLD2!N$4,'[1]INTERNAL PARAMETERS-1'!$B$5:$J$44,9,FALSE)*ESCYLD2!$F135</f>
        <v>0</v>
      </c>
      <c r="O135" s="52">
        <f>ESCYLD1!O135*VLOOKUP(ESCYLD2!O$4,'[1]INTERNAL PARAMETERS-1'!$B$5:$J$44,5,FALSE)*VLOOKUP(ESCYLD2!O$4,'[1]INTERNAL PARAMETERS-1'!$B$5:$J$44,7,FALSE)*ESCYLD2!$F135 + ESCYLD1!O135*(1-VLOOKUP(ESCYLD2!O$4,'[1]INTERNAL PARAMETERS-1'!$B$5:$J$44,5,FALSE))*VLOOKUP(ESCYLD2!O$4,'[1]INTERNAL PARAMETERS-1'!$B$5:$J$44,9,FALSE)*ESCYLD2!$F135</f>
        <v>0</v>
      </c>
      <c r="P135" s="52">
        <f>ESCYLD1!P135*VLOOKUP(ESCYLD2!P$4,'[1]INTERNAL PARAMETERS-1'!$B$5:$J$44,5,FALSE)*VLOOKUP(ESCYLD2!P$4,'[1]INTERNAL PARAMETERS-1'!$B$5:$J$44,7,FALSE)*ESCYLD2!$F135 + ESCYLD1!P135*(1-VLOOKUP(ESCYLD2!P$4,'[1]INTERNAL PARAMETERS-1'!$B$5:$J$44,5,FALSE))*VLOOKUP(ESCYLD2!P$4,'[1]INTERNAL PARAMETERS-1'!$B$5:$J$44,9,FALSE)*ESCYLD2!$F135</f>
        <v>0</v>
      </c>
      <c r="Q135" s="52">
        <f>ESCYLD1!Q135*VLOOKUP(ESCYLD2!Q$4,'[1]INTERNAL PARAMETERS-1'!$B$5:$J$44,5,FALSE)*VLOOKUP(ESCYLD2!Q$4,'[1]INTERNAL PARAMETERS-1'!$B$5:$J$44,7,FALSE)*ESCYLD2!$F135 + ESCYLD1!Q135*(1-VLOOKUP(ESCYLD2!Q$4,'[1]INTERNAL PARAMETERS-1'!$B$5:$J$44,5,FALSE))*VLOOKUP(ESCYLD2!Q$4,'[1]INTERNAL PARAMETERS-1'!$B$5:$J$44,9,FALSE)*ESCYLD2!$F135</f>
        <v>0</v>
      </c>
      <c r="R135" s="52">
        <f>ESCYLD1!R135*VLOOKUP(ESCYLD2!R$4,'[1]INTERNAL PARAMETERS-1'!$B$5:$J$44,5,FALSE)*VLOOKUP(ESCYLD2!R$4,'[1]INTERNAL PARAMETERS-1'!$B$5:$J$44,7,FALSE)*ESCYLD2!$F135 + ESCYLD1!R135*(1-VLOOKUP(ESCYLD2!R$4,'[1]INTERNAL PARAMETERS-1'!$B$5:$J$44,5,FALSE))*VLOOKUP(ESCYLD2!R$4,'[1]INTERNAL PARAMETERS-1'!$B$5:$J$44,9,FALSE)*ESCYLD2!$F135</f>
        <v>0</v>
      </c>
      <c r="S135" s="52">
        <f>ESCYLD1!S135*VLOOKUP(ESCYLD2!S$4,'[1]INTERNAL PARAMETERS-1'!$B$5:$J$44,5,FALSE)*VLOOKUP(ESCYLD2!S$4,'[1]INTERNAL PARAMETERS-1'!$B$5:$J$44,7,FALSE)*ESCYLD2!$F135 + ESCYLD1!S135*(1-VLOOKUP(ESCYLD2!S$4,'[1]INTERNAL PARAMETERS-1'!$B$5:$J$44,5,FALSE))*VLOOKUP(ESCYLD2!S$4,'[1]INTERNAL PARAMETERS-1'!$B$5:$J$44,9,FALSE)*ESCYLD2!$F135</f>
        <v>0</v>
      </c>
      <c r="T135" s="52">
        <f>ESCYLD1!T135*VLOOKUP(ESCYLD2!T$4,'[1]INTERNAL PARAMETERS-1'!$B$5:$J$44,5,FALSE)*VLOOKUP(ESCYLD2!T$4,'[1]INTERNAL PARAMETERS-1'!$B$5:$J$44,7,FALSE)*ESCYLD2!$F135 + ESCYLD1!T135*(1-VLOOKUP(ESCYLD2!T$4,'[1]INTERNAL PARAMETERS-1'!$B$5:$J$44,5,FALSE))*VLOOKUP(ESCYLD2!T$4,'[1]INTERNAL PARAMETERS-1'!$B$5:$J$44,9,FALSE)*ESCYLD2!$F135</f>
        <v>0</v>
      </c>
      <c r="U135" s="52">
        <f>ESCYLD1!U135*VLOOKUP(ESCYLD2!U$4,'[1]INTERNAL PARAMETERS-1'!$B$5:$J$44,5,FALSE)*VLOOKUP(ESCYLD2!U$4,'[1]INTERNAL PARAMETERS-1'!$B$5:$J$44,7,FALSE)*ESCYLD2!$F135 + ESCYLD1!U135*(1-VLOOKUP(ESCYLD2!U$4,'[1]INTERNAL PARAMETERS-1'!$B$5:$J$44,5,FALSE))*VLOOKUP(ESCYLD2!U$4,'[1]INTERNAL PARAMETERS-1'!$B$5:$J$44,9,FALSE)*ESCYLD2!$F135</f>
        <v>0</v>
      </c>
      <c r="V135" s="52">
        <f>ESCYLD1!V135*VLOOKUP(ESCYLD2!V$4,'[1]INTERNAL PARAMETERS-1'!$B$5:$J$44,5,FALSE)*VLOOKUP(ESCYLD2!V$4,'[1]INTERNAL PARAMETERS-1'!$B$5:$J$44,7,FALSE)*ESCYLD2!$F135 + ESCYLD1!V135*(1-VLOOKUP(ESCYLD2!V$4,'[1]INTERNAL PARAMETERS-1'!$B$5:$J$44,5,FALSE))*VLOOKUP(ESCYLD2!V$4,'[1]INTERNAL PARAMETERS-1'!$B$5:$J$44,9,FALSE)*ESCYLD2!$F135</f>
        <v>0</v>
      </c>
      <c r="W135" s="52">
        <f>ESCYLD1!W135*VLOOKUP(ESCYLD2!W$4,'[1]INTERNAL PARAMETERS-1'!$B$5:$J$44,5,FALSE)*VLOOKUP(ESCYLD2!W$4,'[1]INTERNAL PARAMETERS-1'!$B$5:$J$44,7,FALSE)*ESCYLD2!$F135 + ESCYLD1!W135*(1-VLOOKUP(ESCYLD2!W$4,'[1]INTERNAL PARAMETERS-1'!$B$5:$J$44,5,FALSE))*VLOOKUP(ESCYLD2!W$4,'[1]INTERNAL PARAMETERS-1'!$B$5:$J$44,9,FALSE)*ESCYLD2!$F135</f>
        <v>0</v>
      </c>
      <c r="X135" s="52">
        <f>ESCYLD1!X135*VLOOKUP(ESCYLD2!X$4,'[1]INTERNAL PARAMETERS-1'!$B$5:$J$44,5,FALSE)*VLOOKUP(ESCYLD2!X$4,'[1]INTERNAL PARAMETERS-1'!$B$5:$J$44,7,FALSE)*ESCYLD2!$F135 + ESCYLD1!X135*(1-VLOOKUP(ESCYLD2!X$4,'[1]INTERNAL PARAMETERS-1'!$B$5:$J$44,5,FALSE))*VLOOKUP(ESCYLD2!X$4,'[1]INTERNAL PARAMETERS-1'!$B$5:$J$44,9,FALSE)*ESCYLD2!$F135</f>
        <v>0</v>
      </c>
      <c r="Y135" s="52">
        <f>ESCYLD1!Y135*VLOOKUP(ESCYLD2!Y$4,'[1]INTERNAL PARAMETERS-1'!$B$5:$J$44,5,FALSE)*VLOOKUP(ESCYLD2!Y$4,'[1]INTERNAL PARAMETERS-1'!$B$5:$J$44,7,FALSE)*ESCYLD2!$F135 + ESCYLD1!Y135*(1-VLOOKUP(ESCYLD2!Y$4,'[1]INTERNAL PARAMETERS-1'!$B$5:$J$44,5,FALSE))*VLOOKUP(ESCYLD2!Y$4,'[1]INTERNAL PARAMETERS-1'!$B$5:$J$44,9,FALSE)*ESCYLD2!$F135</f>
        <v>0</v>
      </c>
      <c r="Z135" s="52">
        <f>ESCYLD1!Z135*VLOOKUP(ESCYLD2!Z$4,'[1]INTERNAL PARAMETERS-1'!$B$5:$J$44,5,FALSE)*VLOOKUP(ESCYLD2!Z$4,'[1]INTERNAL PARAMETERS-1'!$B$5:$J$44,7,FALSE)*ESCYLD2!$F135 + ESCYLD1!Z135*(1-VLOOKUP(ESCYLD2!Z$4,'[1]INTERNAL PARAMETERS-1'!$B$5:$J$44,5,FALSE))*VLOOKUP(ESCYLD2!Z$4,'[1]INTERNAL PARAMETERS-1'!$B$5:$J$44,9,FALSE)*ESCYLD2!$F135</f>
        <v>0</v>
      </c>
      <c r="AA135" s="52">
        <f>ESCYLD1!AA135*VLOOKUP(ESCYLD2!AA$4,'[1]INTERNAL PARAMETERS-1'!$B$5:$J$44,5,FALSE)*VLOOKUP(ESCYLD2!AA$4,'[1]INTERNAL PARAMETERS-1'!$B$5:$J$44,7,FALSE)*ESCYLD2!$F135 + ESCYLD1!AA135*(1-VLOOKUP(ESCYLD2!AA$4,'[1]INTERNAL PARAMETERS-1'!$B$5:$J$44,5,FALSE))*VLOOKUP(ESCYLD2!AA$4,'[1]INTERNAL PARAMETERS-1'!$B$5:$J$44,9,FALSE)*ESCYLD2!$F135</f>
        <v>0</v>
      </c>
      <c r="AB135" s="52">
        <f>ESCYLD1!AB135*VLOOKUP(ESCYLD2!AB$4,'[1]INTERNAL PARAMETERS-1'!$B$5:$J$44,5,FALSE)*VLOOKUP(ESCYLD2!AB$4,'[1]INTERNAL PARAMETERS-1'!$B$5:$J$44,7,FALSE)*ESCYLD2!$F135 + ESCYLD1!AB135*(1-VLOOKUP(ESCYLD2!AB$4,'[1]INTERNAL PARAMETERS-1'!$B$5:$J$44,5,FALSE))*VLOOKUP(ESCYLD2!AB$4,'[1]INTERNAL PARAMETERS-1'!$B$5:$J$44,9,FALSE)*ESCYLD2!$F135</f>
        <v>0</v>
      </c>
      <c r="AC135" s="52">
        <f>ESCYLD1!AC135*VLOOKUP(ESCYLD2!AC$4,'[1]INTERNAL PARAMETERS-1'!$B$5:$J$44,5,FALSE)*VLOOKUP(ESCYLD2!AC$4,'[1]INTERNAL PARAMETERS-1'!$B$5:$J$44,7,FALSE)*ESCYLD2!$F135 + ESCYLD1!AC135*(1-VLOOKUP(ESCYLD2!AC$4,'[1]INTERNAL PARAMETERS-1'!$B$5:$J$44,5,FALSE))*VLOOKUP(ESCYLD2!AC$4,'[1]INTERNAL PARAMETERS-1'!$B$5:$J$44,9,FALSE)*ESCYLD2!$F135</f>
        <v>0</v>
      </c>
      <c r="AD135" s="52">
        <f>ESCYLD1!AD135*VLOOKUP(ESCYLD2!AD$4,'[1]INTERNAL PARAMETERS-1'!$B$5:$J$44,5,FALSE)*VLOOKUP(ESCYLD2!AD$4,'[1]INTERNAL PARAMETERS-1'!$B$5:$J$44,7,FALSE)*ESCYLD2!$F135 + ESCYLD1!AD135*(1-VLOOKUP(ESCYLD2!AD$4,'[1]INTERNAL PARAMETERS-1'!$B$5:$J$44,5,FALSE))*VLOOKUP(ESCYLD2!AD$4,'[1]INTERNAL PARAMETERS-1'!$B$5:$J$44,9,FALSE)*ESCYLD2!$F135</f>
        <v>0</v>
      </c>
      <c r="AE135" s="52">
        <f>ESCYLD1!AE135*VLOOKUP(ESCYLD2!AE$4,'[1]INTERNAL PARAMETERS-1'!$B$5:$J$44,5,FALSE)*VLOOKUP(ESCYLD2!AE$4,'[1]INTERNAL PARAMETERS-1'!$B$5:$J$44,7,FALSE)*ESCYLD2!$F135 + ESCYLD1!AE135*(1-VLOOKUP(ESCYLD2!AE$4,'[1]INTERNAL PARAMETERS-1'!$B$5:$J$44,5,FALSE))*VLOOKUP(ESCYLD2!AE$4,'[1]INTERNAL PARAMETERS-1'!$B$5:$J$44,9,FALSE)*ESCYLD2!$F135</f>
        <v>0</v>
      </c>
      <c r="AF135" s="52">
        <f>ESCYLD1!AF135*VLOOKUP(ESCYLD2!AF$4,'[1]INTERNAL PARAMETERS-1'!$B$5:$J$44,5,FALSE)*VLOOKUP(ESCYLD2!AF$4,'[1]INTERNAL PARAMETERS-1'!$B$5:$J$44,7,FALSE)*ESCYLD2!$F135 + ESCYLD1!AF135*(1-VLOOKUP(ESCYLD2!AF$4,'[1]INTERNAL PARAMETERS-1'!$B$5:$J$44,5,FALSE))*VLOOKUP(ESCYLD2!AF$4,'[1]INTERNAL PARAMETERS-1'!$B$5:$J$44,9,FALSE)*ESCYLD2!$F135</f>
        <v>0</v>
      </c>
      <c r="AG135" s="52">
        <f>ESCYLD1!AG135*VLOOKUP(ESCYLD2!AG$4,'[1]INTERNAL PARAMETERS-1'!$B$5:$J$44,5,FALSE)*VLOOKUP(ESCYLD2!AG$4,'[1]INTERNAL PARAMETERS-1'!$B$5:$J$44,7,FALSE)*ESCYLD2!$F135 + ESCYLD1!AG135*(1-VLOOKUP(ESCYLD2!AG$4,'[1]INTERNAL PARAMETERS-1'!$B$5:$J$44,5,FALSE))*VLOOKUP(ESCYLD2!AG$4,'[1]INTERNAL PARAMETERS-1'!$B$5:$J$44,9,FALSE)*ESCYLD2!$F135</f>
        <v>0</v>
      </c>
      <c r="AH135" s="52">
        <f>ESCYLD1!AH135*VLOOKUP(ESCYLD2!AH$4,'[1]INTERNAL PARAMETERS-1'!$B$5:$J$44,5,FALSE)*VLOOKUP(ESCYLD2!AH$4,'[1]INTERNAL PARAMETERS-1'!$B$5:$J$44,7,FALSE)*ESCYLD2!$F135 + ESCYLD1!AH135*(1-VLOOKUP(ESCYLD2!AH$4,'[1]INTERNAL PARAMETERS-1'!$B$5:$J$44,5,FALSE))*VLOOKUP(ESCYLD2!AH$4,'[1]INTERNAL PARAMETERS-1'!$B$5:$J$44,9,FALSE)*ESCYLD2!$F135</f>
        <v>0</v>
      </c>
      <c r="AI135" s="52">
        <f>ESCYLD1!AI135*VLOOKUP(ESCYLD2!AI$4,'[1]INTERNAL PARAMETERS-1'!$B$5:$J$44,5,FALSE)*VLOOKUP(ESCYLD2!AI$4,'[1]INTERNAL PARAMETERS-1'!$B$5:$J$44,7,FALSE)*ESCYLD2!$F135 + ESCYLD1!AI135*(1-VLOOKUP(ESCYLD2!AI$4,'[1]INTERNAL PARAMETERS-1'!$B$5:$J$44,5,FALSE))*VLOOKUP(ESCYLD2!AI$4,'[1]INTERNAL PARAMETERS-1'!$B$5:$J$44,9,FALSE)*ESCYLD2!$F135</f>
        <v>0</v>
      </c>
      <c r="AJ135" s="52">
        <f>ESCYLD1!AJ135*VLOOKUP(ESCYLD2!AJ$4,'[1]INTERNAL PARAMETERS-1'!$B$5:$J$44,5,FALSE)*VLOOKUP(ESCYLD2!AJ$4,'[1]INTERNAL PARAMETERS-1'!$B$5:$J$44,7,FALSE)*ESCYLD2!$F135 + ESCYLD1!AJ135*(1-VLOOKUP(ESCYLD2!AJ$4,'[1]INTERNAL PARAMETERS-1'!$B$5:$J$44,5,FALSE))*VLOOKUP(ESCYLD2!AJ$4,'[1]INTERNAL PARAMETERS-1'!$B$5:$J$44,9,FALSE)*ESCYLD2!$F135</f>
        <v>0</v>
      </c>
      <c r="AK135" s="52">
        <f>ESCYLD1!AK135*VLOOKUP(ESCYLD2!AK$4,'[1]INTERNAL PARAMETERS-1'!$B$5:$J$44,5,FALSE)*VLOOKUP(ESCYLD2!AK$4,'[1]INTERNAL PARAMETERS-1'!$B$5:$J$44,7,FALSE)*ESCYLD2!$F135 + ESCYLD1!AK135*(1-VLOOKUP(ESCYLD2!AK$4,'[1]INTERNAL PARAMETERS-1'!$B$5:$J$44,5,FALSE))*VLOOKUP(ESCYLD2!AK$4,'[1]INTERNAL PARAMETERS-1'!$B$5:$J$44,9,FALSE)*ESCYLD2!$F135</f>
        <v>0</v>
      </c>
      <c r="AL135" s="52">
        <f>ESCYLD1!AL135*VLOOKUP(ESCYLD2!AL$4,'[1]INTERNAL PARAMETERS-1'!$B$5:$J$44,5,FALSE)*VLOOKUP(ESCYLD2!AL$4,'[1]INTERNAL PARAMETERS-1'!$B$5:$J$44,7,FALSE)*ESCYLD2!$F135 + ESCYLD1!AL135*(1-VLOOKUP(ESCYLD2!AL$4,'[1]INTERNAL PARAMETERS-1'!$B$5:$J$44,5,FALSE))*VLOOKUP(ESCYLD2!AL$4,'[1]INTERNAL PARAMETERS-1'!$B$5:$J$44,9,FALSE)*ESCYLD2!$F135</f>
        <v>0</v>
      </c>
      <c r="AM135" s="52">
        <f>ESCYLD1!AM135*VLOOKUP(ESCYLD2!AM$4,'[1]INTERNAL PARAMETERS-1'!$B$5:$J$44,5,FALSE)*VLOOKUP(ESCYLD2!AM$4,'[1]INTERNAL PARAMETERS-1'!$B$5:$J$44,7,FALSE)*ESCYLD2!$F135 + ESCYLD1!AM135*(1-VLOOKUP(ESCYLD2!AM$4,'[1]INTERNAL PARAMETERS-1'!$B$5:$J$44,5,FALSE))*VLOOKUP(ESCYLD2!AM$4,'[1]INTERNAL PARAMETERS-1'!$B$5:$J$44,9,FALSE)*ESCYLD2!$F135</f>
        <v>0</v>
      </c>
      <c r="AN135" s="52">
        <f>ESCYLD1!AN135*VLOOKUP(ESCYLD2!AN$4,'[1]INTERNAL PARAMETERS-1'!$B$5:$J$44,5,FALSE)*VLOOKUP(ESCYLD2!AN$4,'[1]INTERNAL PARAMETERS-1'!$B$5:$J$44,7,FALSE)*ESCYLD2!$F135 + ESCYLD1!AN135*(1-VLOOKUP(ESCYLD2!AN$4,'[1]INTERNAL PARAMETERS-1'!$B$5:$J$44,5,FALSE))*VLOOKUP(ESCYLD2!AN$4,'[1]INTERNAL PARAMETERS-1'!$B$5:$J$44,9,FALSE)*ESCYLD2!$F135</f>
        <v>0</v>
      </c>
      <c r="AO135" s="52">
        <f>ESCYLD1!AO135*VLOOKUP(ESCYLD2!AO$4,'[1]INTERNAL PARAMETERS-1'!$B$5:$J$44,5,FALSE)*VLOOKUP(ESCYLD2!AO$4,'[1]INTERNAL PARAMETERS-1'!$B$5:$J$44,7,FALSE)*ESCYLD2!$F135 + ESCYLD1!AO135*(1-VLOOKUP(ESCYLD2!AO$4,'[1]INTERNAL PARAMETERS-1'!$B$5:$J$44,5,FALSE))*VLOOKUP(ESCYLD2!AO$4,'[1]INTERNAL PARAMETERS-1'!$B$5:$J$44,9,FALSE)*ESCYLD2!$F135</f>
        <v>0</v>
      </c>
      <c r="AP135" s="52">
        <f>ESCYLD1!AP135*VLOOKUP(ESCYLD2!AP$4,'[1]INTERNAL PARAMETERS-1'!$B$5:$J$44,5,FALSE)*VLOOKUP(ESCYLD2!AP$4,'[1]INTERNAL PARAMETERS-1'!$B$5:$J$44,7,FALSE)*ESCYLD2!$F135 + ESCYLD1!AP135*(1-VLOOKUP(ESCYLD2!AP$4,'[1]INTERNAL PARAMETERS-1'!$B$5:$J$44,5,FALSE))*VLOOKUP(ESCYLD2!AP$4,'[1]INTERNAL PARAMETERS-1'!$B$5:$J$44,9,FALSE)*ESCYLD2!$F135</f>
        <v>0</v>
      </c>
      <c r="AQ135" s="52">
        <f>ESCYLD1!AQ135*VLOOKUP(ESCYLD2!AQ$4,'[1]INTERNAL PARAMETERS-1'!$B$5:$J$44,5,FALSE)*VLOOKUP(ESCYLD2!AQ$4,'[1]INTERNAL PARAMETERS-1'!$B$5:$J$44,7,FALSE)*ESCYLD2!$F135 + ESCYLD1!AQ135*(1-VLOOKUP(ESCYLD2!AQ$4,'[1]INTERNAL PARAMETERS-1'!$B$5:$J$44,5,FALSE))*VLOOKUP(ESCYLD2!AQ$4,'[1]INTERNAL PARAMETERS-1'!$B$5:$J$44,9,FALSE)*ESCYLD2!$F135</f>
        <v>0</v>
      </c>
      <c r="AR135" s="52">
        <f>ESCYLD1!AR135*VLOOKUP(ESCYLD2!AR$4,'[1]INTERNAL PARAMETERS-1'!$B$5:$J$44,5,FALSE)*VLOOKUP(ESCYLD2!AR$4,'[1]INTERNAL PARAMETERS-1'!$B$5:$J$44,7,FALSE)*ESCYLD2!$F135 + ESCYLD1!AR135*(1-VLOOKUP(ESCYLD2!AR$4,'[1]INTERNAL PARAMETERS-1'!$B$5:$J$44,5,FALSE))*VLOOKUP(ESCYLD2!AR$4,'[1]INTERNAL PARAMETERS-1'!$B$5:$J$44,9,FALSE)*ESCYLD2!$F135</f>
        <v>0</v>
      </c>
      <c r="AS135" s="52">
        <f>ESCYLD1!AS135*VLOOKUP(ESCYLD2!AS$4,'[1]INTERNAL PARAMETERS-1'!$B$5:$J$44,5,FALSE)*VLOOKUP(ESCYLD2!AS$4,'[1]INTERNAL PARAMETERS-1'!$B$5:$J$44,7,FALSE)*ESCYLD2!$F135 + ESCYLD1!AS135*(1-VLOOKUP(ESCYLD2!AS$4,'[1]INTERNAL PARAMETERS-1'!$B$5:$J$44,5,FALSE))*VLOOKUP(ESCYLD2!AS$4,'[1]INTERNAL PARAMETERS-1'!$B$5:$J$44,9,FALSE)*ESCYLD2!$F135</f>
        <v>0</v>
      </c>
      <c r="AT135" s="51">
        <f>ESCYLD1!AT135*VLOOKUP(ESCYLD2!AT$4,'[1]INTERNAL PARAMETERS-1'!$B$5:$J$44,5,FALSE)*VLOOKUP(ESCYLD2!AT$4,'[1]INTERNAL PARAMETERS-1'!$B$5:$J$44,7,FALSE)*ESCYLD2!$F135 + ESCYLD1!AT135*(1-VLOOKUP(ESCYLD2!AT$4,'[1]INTERNAL PARAMETERS-1'!$B$5:$J$44,5,FALSE))*VLOOKUP(ESCYLD2!AT$4,'[1]INTERNAL PARAMETERS-1'!$B$5:$J$44,9,FALSE)*ESCYLD2!$F135</f>
        <v>0</v>
      </c>
      <c r="AU135" s="53">
        <f>ESCYLD1!AU135*VLOOKUP(ESCYLD2!AU$4,'[1]INTERNAL PARAMETERS-1'!$B$5:$J$44,5,FALSE)*VLOOKUP(ESCYLD2!AU$4,'[1]INTERNAL PARAMETERS-1'!$B$5:$J$44,6,FALSE)*VLOOKUP(ESCYLD2!AU$4,'[1]INTERNAL PARAMETERS-1'!$B$5:$J$44,3,FALSE) + ESCYLD1!AU135*(1-VLOOKUP(ESCYLD2!AU$4,'[1]INTERNAL PARAMETERS-1'!$B$5:$J$44,5,FALSE))*VLOOKUP(ESCYLD2!AU$4,'[1]INTERNAL PARAMETERS-1'!$B$5:$J$44,8,FALSE)*VLOOKUP(ESCYLD2!AU$4,'[1]INTERNAL PARAMETERS-1'!$B$5:$J$44,3,FALSE)</f>
        <v>0</v>
      </c>
      <c r="AV135" s="52">
        <f>ESCYLD1!AV135*VLOOKUP(ESCYLD2!AV$4,'[1]INTERNAL PARAMETERS-1'!$B$5:$J$44,5,FALSE)*VLOOKUP(ESCYLD2!AV$4,'[1]INTERNAL PARAMETERS-1'!$B$5:$J$44,6,FALSE)*VLOOKUP(ESCYLD2!AV$4,'[1]INTERNAL PARAMETERS-1'!$B$5:$J$44,3,FALSE) + ESCYLD1!AV135*(1-VLOOKUP(ESCYLD2!AV$4,'[1]INTERNAL PARAMETERS-1'!$B$5:$J$44,5,FALSE))*VLOOKUP(ESCYLD2!AV$4,'[1]INTERNAL PARAMETERS-1'!$B$5:$J$44,8,FALSE)*VLOOKUP(ESCYLD2!AV$4,'[1]INTERNAL PARAMETERS-1'!$B$5:$J$44,3,FALSE)</f>
        <v>0</v>
      </c>
      <c r="AW135" s="52">
        <f>ESCYLD1!AW135*VLOOKUP(ESCYLD2!AW$4,'[1]INTERNAL PARAMETERS-1'!$B$5:$J$44,5,FALSE)*VLOOKUP(ESCYLD2!AW$4,'[1]INTERNAL PARAMETERS-1'!$B$5:$J$44,6,FALSE)*VLOOKUP(ESCYLD2!AW$4,'[1]INTERNAL PARAMETERS-1'!$B$5:$J$44,3,FALSE) + ESCYLD1!AW135*(1-VLOOKUP(ESCYLD2!AW$4,'[1]INTERNAL PARAMETERS-1'!$B$5:$J$44,5,FALSE))*VLOOKUP(ESCYLD2!AW$4,'[1]INTERNAL PARAMETERS-1'!$B$5:$J$44,8,FALSE)*VLOOKUP(ESCYLD2!AW$4,'[1]INTERNAL PARAMETERS-1'!$B$5:$J$44,3,FALSE)</f>
        <v>0</v>
      </c>
      <c r="AX135" s="52">
        <f>ESCYLD1!AX135*VLOOKUP(ESCYLD2!AX$4,'[1]INTERNAL PARAMETERS-1'!$B$5:$J$44,5,FALSE)*VLOOKUP(ESCYLD2!AX$4,'[1]INTERNAL PARAMETERS-1'!$B$5:$J$44,6,FALSE)*VLOOKUP(ESCYLD2!AX$4,'[1]INTERNAL PARAMETERS-1'!$B$5:$J$44,3,FALSE) + ESCYLD1!AX135*(1-VLOOKUP(ESCYLD2!AX$4,'[1]INTERNAL PARAMETERS-1'!$B$5:$J$44,5,FALSE))*VLOOKUP(ESCYLD2!AX$4,'[1]INTERNAL PARAMETERS-1'!$B$5:$J$44,8,FALSE)*VLOOKUP(ESCYLD2!AX$4,'[1]INTERNAL PARAMETERS-1'!$B$5:$J$44,3,FALSE)</f>
        <v>0</v>
      </c>
      <c r="AY135" s="52">
        <f>ESCYLD1!AY135*VLOOKUP(ESCYLD2!AY$4,'[1]INTERNAL PARAMETERS-1'!$B$5:$J$44,5,FALSE)*VLOOKUP(ESCYLD2!AY$4,'[1]INTERNAL PARAMETERS-1'!$B$5:$J$44,6,FALSE)*VLOOKUP(ESCYLD2!AY$4,'[1]INTERNAL PARAMETERS-1'!$B$5:$J$44,3,FALSE) + ESCYLD1!AY135*(1-VLOOKUP(ESCYLD2!AY$4,'[1]INTERNAL PARAMETERS-1'!$B$5:$J$44,5,FALSE))*VLOOKUP(ESCYLD2!AY$4,'[1]INTERNAL PARAMETERS-1'!$B$5:$J$44,8,FALSE)*VLOOKUP(ESCYLD2!AY$4,'[1]INTERNAL PARAMETERS-1'!$B$5:$J$44,3,FALSE)</f>
        <v>0</v>
      </c>
      <c r="AZ135" s="52">
        <f>ESCYLD1!AZ135*VLOOKUP(ESCYLD2!AZ$4,'[1]INTERNAL PARAMETERS-1'!$B$5:$J$44,5,FALSE)*VLOOKUP(ESCYLD2!AZ$4,'[1]INTERNAL PARAMETERS-1'!$B$5:$J$44,6,FALSE)*VLOOKUP(ESCYLD2!AZ$4,'[1]INTERNAL PARAMETERS-1'!$B$5:$J$44,3,FALSE) + ESCYLD1!AZ135*(1-VLOOKUP(ESCYLD2!AZ$4,'[1]INTERNAL PARAMETERS-1'!$B$5:$J$44,5,FALSE))*VLOOKUP(ESCYLD2!AZ$4,'[1]INTERNAL PARAMETERS-1'!$B$5:$J$44,8,FALSE)*VLOOKUP(ESCYLD2!AZ$4,'[1]INTERNAL PARAMETERS-1'!$B$5:$J$44,3,FALSE)</f>
        <v>0</v>
      </c>
      <c r="BA135" s="52">
        <f>ESCYLD1!BA135*VLOOKUP(ESCYLD2!BA$4,'[1]INTERNAL PARAMETERS-1'!$B$5:$J$44,5,FALSE)*VLOOKUP(ESCYLD2!BA$4,'[1]INTERNAL PARAMETERS-1'!$B$5:$J$44,6,FALSE)*VLOOKUP(ESCYLD2!BA$4,'[1]INTERNAL PARAMETERS-1'!$B$5:$J$44,3,FALSE) + ESCYLD1!BA135*(1-VLOOKUP(ESCYLD2!BA$4,'[1]INTERNAL PARAMETERS-1'!$B$5:$J$44,5,FALSE))*VLOOKUP(ESCYLD2!BA$4,'[1]INTERNAL PARAMETERS-1'!$B$5:$J$44,8,FALSE)*VLOOKUP(ESCYLD2!BA$4,'[1]INTERNAL PARAMETERS-1'!$B$5:$J$44,3,FALSE)</f>
        <v>0</v>
      </c>
      <c r="BB135" s="52">
        <f>ESCYLD1!BB135*VLOOKUP(ESCYLD2!BB$4,'[1]INTERNAL PARAMETERS-1'!$B$5:$J$44,5,FALSE)*VLOOKUP(ESCYLD2!BB$4,'[1]INTERNAL PARAMETERS-1'!$B$5:$J$44,6,FALSE)*VLOOKUP(ESCYLD2!BB$4,'[1]INTERNAL PARAMETERS-1'!$B$5:$J$44,3,FALSE) + ESCYLD1!BB135*(1-VLOOKUP(ESCYLD2!BB$4,'[1]INTERNAL PARAMETERS-1'!$B$5:$J$44,5,FALSE))*VLOOKUP(ESCYLD2!BB$4,'[1]INTERNAL PARAMETERS-1'!$B$5:$J$44,8,FALSE)*VLOOKUP(ESCYLD2!BB$4,'[1]INTERNAL PARAMETERS-1'!$B$5:$J$44,3,FALSE)</f>
        <v>0</v>
      </c>
      <c r="BC135" s="52">
        <f>ESCYLD1!BC135*VLOOKUP(ESCYLD2!BC$4,'[1]INTERNAL PARAMETERS-1'!$B$5:$J$44,5,FALSE)*VLOOKUP(ESCYLD2!BC$4,'[1]INTERNAL PARAMETERS-1'!$B$5:$J$44,6,FALSE)*VLOOKUP(ESCYLD2!BC$4,'[1]INTERNAL PARAMETERS-1'!$B$5:$J$44,3,FALSE) + ESCYLD1!BC135*(1-VLOOKUP(ESCYLD2!BC$4,'[1]INTERNAL PARAMETERS-1'!$B$5:$J$44,5,FALSE))*VLOOKUP(ESCYLD2!BC$4,'[1]INTERNAL PARAMETERS-1'!$B$5:$J$44,8,FALSE)*VLOOKUP(ESCYLD2!BC$4,'[1]INTERNAL PARAMETERS-1'!$B$5:$J$44,3,FALSE)</f>
        <v>0</v>
      </c>
      <c r="BD135" s="52">
        <f>ESCYLD1!BD135*VLOOKUP(ESCYLD2!BD$4,'[1]INTERNAL PARAMETERS-1'!$B$5:$J$44,5,FALSE)*VLOOKUP(ESCYLD2!BD$4,'[1]INTERNAL PARAMETERS-1'!$B$5:$J$44,6,FALSE)*VLOOKUP(ESCYLD2!BD$4,'[1]INTERNAL PARAMETERS-1'!$B$5:$J$44,3,FALSE) + ESCYLD1!BD135*(1-VLOOKUP(ESCYLD2!BD$4,'[1]INTERNAL PARAMETERS-1'!$B$5:$J$44,5,FALSE))*VLOOKUP(ESCYLD2!BD$4,'[1]INTERNAL PARAMETERS-1'!$B$5:$J$44,8,FALSE)*VLOOKUP(ESCYLD2!BD$4,'[1]INTERNAL PARAMETERS-1'!$B$5:$J$44,3,FALSE)</f>
        <v>0</v>
      </c>
      <c r="BE135" s="52">
        <f>ESCYLD1!BE135*VLOOKUP(ESCYLD2!BE$4,'[1]INTERNAL PARAMETERS-1'!$B$5:$J$44,5,FALSE)*VLOOKUP(ESCYLD2!BE$4,'[1]INTERNAL PARAMETERS-1'!$B$5:$J$44,6,FALSE)*VLOOKUP(ESCYLD2!BE$4,'[1]INTERNAL PARAMETERS-1'!$B$5:$J$44,3,FALSE) + ESCYLD1!BE135*(1-VLOOKUP(ESCYLD2!BE$4,'[1]INTERNAL PARAMETERS-1'!$B$5:$J$44,5,FALSE))*VLOOKUP(ESCYLD2!BE$4,'[1]INTERNAL PARAMETERS-1'!$B$5:$J$44,8,FALSE)*VLOOKUP(ESCYLD2!BE$4,'[1]INTERNAL PARAMETERS-1'!$B$5:$J$44,3,FALSE)</f>
        <v>0</v>
      </c>
      <c r="BF135" s="52">
        <f>ESCYLD1!BF135*VLOOKUP(ESCYLD2!BF$4,'[1]INTERNAL PARAMETERS-1'!$B$5:$J$44,5,FALSE)*VLOOKUP(ESCYLD2!BF$4,'[1]INTERNAL PARAMETERS-1'!$B$5:$J$44,6,FALSE)*VLOOKUP(ESCYLD2!BF$4,'[1]INTERNAL PARAMETERS-1'!$B$5:$J$44,3,FALSE) + ESCYLD1!BF135*(1-VLOOKUP(ESCYLD2!BF$4,'[1]INTERNAL PARAMETERS-1'!$B$5:$J$44,5,FALSE))*VLOOKUP(ESCYLD2!BF$4,'[1]INTERNAL PARAMETERS-1'!$B$5:$J$44,8,FALSE)*VLOOKUP(ESCYLD2!BF$4,'[1]INTERNAL PARAMETERS-1'!$B$5:$J$44,3,FALSE)</f>
        <v>0</v>
      </c>
      <c r="BG135" s="52">
        <f>ESCYLD1!BG135*VLOOKUP(ESCYLD2!BG$4,'[1]INTERNAL PARAMETERS-1'!$B$5:$J$44,5,FALSE)*VLOOKUP(ESCYLD2!BG$4,'[1]INTERNAL PARAMETERS-1'!$B$5:$J$44,6,FALSE)*VLOOKUP(ESCYLD2!BG$4,'[1]INTERNAL PARAMETERS-1'!$B$5:$J$44,3,FALSE) + ESCYLD1!BG135*(1-VLOOKUP(ESCYLD2!BG$4,'[1]INTERNAL PARAMETERS-1'!$B$5:$J$44,5,FALSE))*VLOOKUP(ESCYLD2!BG$4,'[1]INTERNAL PARAMETERS-1'!$B$5:$J$44,8,FALSE)*VLOOKUP(ESCYLD2!BG$4,'[1]INTERNAL PARAMETERS-1'!$B$5:$J$44,3,FALSE)</f>
        <v>0</v>
      </c>
      <c r="BH135" s="52">
        <f>ESCYLD1!BH135*VLOOKUP(ESCYLD2!BH$4,'[1]INTERNAL PARAMETERS-1'!$B$5:$J$44,5,FALSE)*VLOOKUP(ESCYLD2!BH$4,'[1]INTERNAL PARAMETERS-1'!$B$5:$J$44,6,FALSE)*VLOOKUP(ESCYLD2!BH$4,'[1]INTERNAL PARAMETERS-1'!$B$5:$J$44,3,FALSE) + ESCYLD1!BH135*(1-VLOOKUP(ESCYLD2!BH$4,'[1]INTERNAL PARAMETERS-1'!$B$5:$J$44,5,FALSE))*VLOOKUP(ESCYLD2!BH$4,'[1]INTERNAL PARAMETERS-1'!$B$5:$J$44,8,FALSE)*VLOOKUP(ESCYLD2!BH$4,'[1]INTERNAL PARAMETERS-1'!$B$5:$J$44,3,FALSE)</f>
        <v>0</v>
      </c>
      <c r="BI135" s="52">
        <f>ESCYLD1!BI135*VLOOKUP(ESCYLD2!BI$4,'[1]INTERNAL PARAMETERS-1'!$B$5:$J$44,5,FALSE)*VLOOKUP(ESCYLD2!BI$4,'[1]INTERNAL PARAMETERS-1'!$B$5:$J$44,6,FALSE)*VLOOKUP(ESCYLD2!BI$4,'[1]INTERNAL PARAMETERS-1'!$B$5:$J$44,3,FALSE) + ESCYLD1!BI135*(1-VLOOKUP(ESCYLD2!BI$4,'[1]INTERNAL PARAMETERS-1'!$B$5:$J$44,5,FALSE))*VLOOKUP(ESCYLD2!BI$4,'[1]INTERNAL PARAMETERS-1'!$B$5:$J$44,8,FALSE)*VLOOKUP(ESCYLD2!BI$4,'[1]INTERNAL PARAMETERS-1'!$B$5:$J$44,3,FALSE)</f>
        <v>0</v>
      </c>
      <c r="BJ135" s="52">
        <f>ESCYLD1!BJ135*VLOOKUP(ESCYLD2!BJ$4,'[1]INTERNAL PARAMETERS-1'!$B$5:$J$44,5,FALSE)*VLOOKUP(ESCYLD2!BJ$4,'[1]INTERNAL PARAMETERS-1'!$B$5:$J$44,6,FALSE)*VLOOKUP(ESCYLD2!BJ$4,'[1]INTERNAL PARAMETERS-1'!$B$5:$J$44,3,FALSE) + ESCYLD1!BJ135*(1-VLOOKUP(ESCYLD2!BJ$4,'[1]INTERNAL PARAMETERS-1'!$B$5:$J$44,5,FALSE))*VLOOKUP(ESCYLD2!BJ$4,'[1]INTERNAL PARAMETERS-1'!$B$5:$J$44,8,FALSE)*VLOOKUP(ESCYLD2!BJ$4,'[1]INTERNAL PARAMETERS-1'!$B$5:$J$44,3,FALSE)</f>
        <v>0</v>
      </c>
      <c r="BK135" s="52">
        <f>ESCYLD1!BK135*VLOOKUP(ESCYLD2!BK$4,'[1]INTERNAL PARAMETERS-1'!$B$5:$J$44,5,FALSE)*VLOOKUP(ESCYLD2!BK$4,'[1]INTERNAL PARAMETERS-1'!$B$5:$J$44,6,FALSE)*VLOOKUP(ESCYLD2!BK$4,'[1]INTERNAL PARAMETERS-1'!$B$5:$J$44,3,FALSE) + ESCYLD1!BK135*(1-VLOOKUP(ESCYLD2!BK$4,'[1]INTERNAL PARAMETERS-1'!$B$5:$J$44,5,FALSE))*VLOOKUP(ESCYLD2!BK$4,'[1]INTERNAL PARAMETERS-1'!$B$5:$J$44,8,FALSE)*VLOOKUP(ESCYLD2!BK$4,'[1]INTERNAL PARAMETERS-1'!$B$5:$J$44,3,FALSE)</f>
        <v>0</v>
      </c>
      <c r="BL135" s="52">
        <f>ESCYLD1!BL135*VLOOKUP(ESCYLD2!BL$4,'[1]INTERNAL PARAMETERS-1'!$B$5:$J$44,5,FALSE)*VLOOKUP(ESCYLD2!BL$4,'[1]INTERNAL PARAMETERS-1'!$B$5:$J$44,6,FALSE)*VLOOKUP(ESCYLD2!BL$4,'[1]INTERNAL PARAMETERS-1'!$B$5:$J$44,3,FALSE) + ESCYLD1!BL135*(1-VLOOKUP(ESCYLD2!BL$4,'[1]INTERNAL PARAMETERS-1'!$B$5:$J$44,5,FALSE))*VLOOKUP(ESCYLD2!BL$4,'[1]INTERNAL PARAMETERS-1'!$B$5:$J$44,8,FALSE)*VLOOKUP(ESCYLD2!BL$4,'[1]INTERNAL PARAMETERS-1'!$B$5:$J$44,3,FALSE)</f>
        <v>0</v>
      </c>
      <c r="BM135" s="52">
        <f>ESCYLD1!BM135*VLOOKUP(ESCYLD2!BM$4,'[1]INTERNAL PARAMETERS-1'!$B$5:$J$44,5,FALSE)*VLOOKUP(ESCYLD2!BM$4,'[1]INTERNAL PARAMETERS-1'!$B$5:$J$44,6,FALSE)*VLOOKUP(ESCYLD2!BM$4,'[1]INTERNAL PARAMETERS-1'!$B$5:$J$44,3,FALSE) + ESCYLD1!BM135*(1-VLOOKUP(ESCYLD2!BM$4,'[1]INTERNAL PARAMETERS-1'!$B$5:$J$44,5,FALSE))*VLOOKUP(ESCYLD2!BM$4,'[1]INTERNAL PARAMETERS-1'!$B$5:$J$44,8,FALSE)*VLOOKUP(ESCYLD2!BM$4,'[1]INTERNAL PARAMETERS-1'!$B$5:$J$44,3,FALSE)</f>
        <v>0</v>
      </c>
      <c r="BN135" s="52">
        <f>ESCYLD1!BN135*VLOOKUP(ESCYLD2!BN$4,'[1]INTERNAL PARAMETERS-1'!$B$5:$J$44,5,FALSE)*VLOOKUP(ESCYLD2!BN$4,'[1]INTERNAL PARAMETERS-1'!$B$5:$J$44,6,FALSE)*VLOOKUP(ESCYLD2!BN$4,'[1]INTERNAL PARAMETERS-1'!$B$5:$J$44,3,FALSE) + ESCYLD1!BN135*(1-VLOOKUP(ESCYLD2!BN$4,'[1]INTERNAL PARAMETERS-1'!$B$5:$J$44,5,FALSE))*VLOOKUP(ESCYLD2!BN$4,'[1]INTERNAL PARAMETERS-1'!$B$5:$J$44,8,FALSE)*VLOOKUP(ESCYLD2!BN$4,'[1]INTERNAL PARAMETERS-1'!$B$5:$J$44,3,FALSE)</f>
        <v>0</v>
      </c>
      <c r="BO135" s="52">
        <f>ESCYLD1!BO135*VLOOKUP(ESCYLD2!BO$4,'[1]INTERNAL PARAMETERS-1'!$B$5:$J$44,5,FALSE)*VLOOKUP(ESCYLD2!BO$4,'[1]INTERNAL PARAMETERS-1'!$B$5:$J$44,6,FALSE)*VLOOKUP(ESCYLD2!BO$4,'[1]INTERNAL PARAMETERS-1'!$B$5:$J$44,3,FALSE) + ESCYLD1!BO135*(1-VLOOKUP(ESCYLD2!BO$4,'[1]INTERNAL PARAMETERS-1'!$B$5:$J$44,5,FALSE))*VLOOKUP(ESCYLD2!BO$4,'[1]INTERNAL PARAMETERS-1'!$B$5:$J$44,8,FALSE)*VLOOKUP(ESCYLD2!BO$4,'[1]INTERNAL PARAMETERS-1'!$B$5:$J$44,3,FALSE)</f>
        <v>0</v>
      </c>
      <c r="BP135" s="52">
        <f>ESCYLD1!BP135*VLOOKUP(ESCYLD2!BP$4,'[1]INTERNAL PARAMETERS-1'!$B$5:$J$44,5,FALSE)*VLOOKUP(ESCYLD2!BP$4,'[1]INTERNAL PARAMETERS-1'!$B$5:$J$44,6,FALSE)*VLOOKUP(ESCYLD2!BP$4,'[1]INTERNAL PARAMETERS-1'!$B$5:$J$44,3,FALSE) + ESCYLD1!BP135*(1-VLOOKUP(ESCYLD2!BP$4,'[1]INTERNAL PARAMETERS-1'!$B$5:$J$44,5,FALSE))*VLOOKUP(ESCYLD2!BP$4,'[1]INTERNAL PARAMETERS-1'!$B$5:$J$44,8,FALSE)*VLOOKUP(ESCYLD2!BP$4,'[1]INTERNAL PARAMETERS-1'!$B$5:$J$44,3,FALSE)</f>
        <v>0</v>
      </c>
      <c r="BQ135" s="52">
        <f>ESCYLD1!BQ135*VLOOKUP(ESCYLD2!BQ$4,'[1]INTERNAL PARAMETERS-1'!$B$5:$J$44,5,FALSE)*VLOOKUP(ESCYLD2!BQ$4,'[1]INTERNAL PARAMETERS-1'!$B$5:$J$44,6,FALSE)*VLOOKUP(ESCYLD2!BQ$4,'[1]INTERNAL PARAMETERS-1'!$B$5:$J$44,3,FALSE) + ESCYLD1!BQ135*(1-VLOOKUP(ESCYLD2!BQ$4,'[1]INTERNAL PARAMETERS-1'!$B$5:$J$44,5,FALSE))*VLOOKUP(ESCYLD2!BQ$4,'[1]INTERNAL PARAMETERS-1'!$B$5:$J$44,8,FALSE)*VLOOKUP(ESCYLD2!BQ$4,'[1]INTERNAL PARAMETERS-1'!$B$5:$J$44,3,FALSE)</f>
        <v>0</v>
      </c>
      <c r="BR135" s="52">
        <f>ESCYLD1!BR135*VLOOKUP(ESCYLD2!BR$4,'[1]INTERNAL PARAMETERS-1'!$B$5:$J$44,5,FALSE)*VLOOKUP(ESCYLD2!BR$4,'[1]INTERNAL PARAMETERS-1'!$B$5:$J$44,6,FALSE)*VLOOKUP(ESCYLD2!BR$4,'[1]INTERNAL PARAMETERS-1'!$B$5:$J$44,3,FALSE) + ESCYLD1!BR135*(1-VLOOKUP(ESCYLD2!BR$4,'[1]INTERNAL PARAMETERS-1'!$B$5:$J$44,5,FALSE))*VLOOKUP(ESCYLD2!BR$4,'[1]INTERNAL PARAMETERS-1'!$B$5:$J$44,8,FALSE)*VLOOKUP(ESCYLD2!BR$4,'[1]INTERNAL PARAMETERS-1'!$B$5:$J$44,3,FALSE)</f>
        <v>0</v>
      </c>
      <c r="BS135" s="52">
        <f>ESCYLD1!BS135*VLOOKUP(ESCYLD2!BS$4,'[1]INTERNAL PARAMETERS-1'!$B$5:$J$44,5,FALSE)*VLOOKUP(ESCYLD2!BS$4,'[1]INTERNAL PARAMETERS-1'!$B$5:$J$44,6,FALSE)*VLOOKUP(ESCYLD2!BS$4,'[1]INTERNAL PARAMETERS-1'!$B$5:$J$44,3,FALSE) + ESCYLD1!BS135*(1-VLOOKUP(ESCYLD2!BS$4,'[1]INTERNAL PARAMETERS-1'!$B$5:$J$44,5,FALSE))*VLOOKUP(ESCYLD2!BS$4,'[1]INTERNAL PARAMETERS-1'!$B$5:$J$44,8,FALSE)*VLOOKUP(ESCYLD2!BS$4,'[1]INTERNAL PARAMETERS-1'!$B$5:$J$44,3,FALSE)</f>
        <v>0</v>
      </c>
      <c r="BT135" s="52">
        <f>ESCYLD1!BT135*VLOOKUP(ESCYLD2!BT$4,'[1]INTERNAL PARAMETERS-1'!$B$5:$J$44,5,FALSE)*VLOOKUP(ESCYLD2!BT$4,'[1]INTERNAL PARAMETERS-1'!$B$5:$J$44,6,FALSE)*VLOOKUP(ESCYLD2!BT$4,'[1]INTERNAL PARAMETERS-1'!$B$5:$J$44,3,FALSE) + ESCYLD1!BT135*(1-VLOOKUP(ESCYLD2!BT$4,'[1]INTERNAL PARAMETERS-1'!$B$5:$J$44,5,FALSE))*VLOOKUP(ESCYLD2!BT$4,'[1]INTERNAL PARAMETERS-1'!$B$5:$J$44,8,FALSE)*VLOOKUP(ESCYLD2!BT$4,'[1]INTERNAL PARAMETERS-1'!$B$5:$J$44,3,FALSE)</f>
        <v>0</v>
      </c>
      <c r="BU135" s="52">
        <f>ESCYLD1!BU135*VLOOKUP(ESCYLD2!BU$4,'[1]INTERNAL PARAMETERS-1'!$B$5:$J$44,5,FALSE)*VLOOKUP(ESCYLD2!BU$4,'[1]INTERNAL PARAMETERS-1'!$B$5:$J$44,6,FALSE)*VLOOKUP(ESCYLD2!BU$4,'[1]INTERNAL PARAMETERS-1'!$B$5:$J$44,3,FALSE) + ESCYLD1!BU135*(1-VLOOKUP(ESCYLD2!BU$4,'[1]INTERNAL PARAMETERS-1'!$B$5:$J$44,5,FALSE))*VLOOKUP(ESCYLD2!BU$4,'[1]INTERNAL PARAMETERS-1'!$B$5:$J$44,8,FALSE)*VLOOKUP(ESCYLD2!BU$4,'[1]INTERNAL PARAMETERS-1'!$B$5:$J$44,3,FALSE)</f>
        <v>0</v>
      </c>
      <c r="BV135" s="52">
        <f>ESCYLD1!BV135*VLOOKUP(ESCYLD2!BV$4,'[1]INTERNAL PARAMETERS-1'!$B$5:$J$44,5,FALSE)*VLOOKUP(ESCYLD2!BV$4,'[1]INTERNAL PARAMETERS-1'!$B$5:$J$44,6,FALSE)*VLOOKUP(ESCYLD2!BV$4,'[1]INTERNAL PARAMETERS-1'!$B$5:$J$44,3,FALSE) + ESCYLD1!BV135*(1-VLOOKUP(ESCYLD2!BV$4,'[1]INTERNAL PARAMETERS-1'!$B$5:$J$44,5,FALSE))*VLOOKUP(ESCYLD2!BV$4,'[1]INTERNAL PARAMETERS-1'!$B$5:$J$44,8,FALSE)*VLOOKUP(ESCYLD2!BV$4,'[1]INTERNAL PARAMETERS-1'!$B$5:$J$44,3,FALSE)</f>
        <v>0</v>
      </c>
      <c r="BW135" s="52">
        <f>ESCYLD1!BW135*VLOOKUP(ESCYLD2!BW$4,'[1]INTERNAL PARAMETERS-1'!$B$5:$J$44,5,FALSE)*VLOOKUP(ESCYLD2!BW$4,'[1]INTERNAL PARAMETERS-1'!$B$5:$J$44,6,FALSE)*VLOOKUP(ESCYLD2!BW$4,'[1]INTERNAL PARAMETERS-1'!$B$5:$J$44,3,FALSE) + ESCYLD1!BW135*(1-VLOOKUP(ESCYLD2!BW$4,'[1]INTERNAL PARAMETERS-1'!$B$5:$J$44,5,FALSE))*VLOOKUP(ESCYLD2!BW$4,'[1]INTERNAL PARAMETERS-1'!$B$5:$J$44,8,FALSE)*VLOOKUP(ESCYLD2!BW$4,'[1]INTERNAL PARAMETERS-1'!$B$5:$J$44,3,FALSE)</f>
        <v>0</v>
      </c>
      <c r="BX135" s="52">
        <f>ESCYLD1!BX135*VLOOKUP(ESCYLD2!BX$4,'[1]INTERNAL PARAMETERS-1'!$B$5:$J$44,5,FALSE)*VLOOKUP(ESCYLD2!BX$4,'[1]INTERNAL PARAMETERS-1'!$B$5:$J$44,6,FALSE)*VLOOKUP(ESCYLD2!BX$4,'[1]INTERNAL PARAMETERS-1'!$B$5:$J$44,3,FALSE) + ESCYLD1!BX135*(1-VLOOKUP(ESCYLD2!BX$4,'[1]INTERNAL PARAMETERS-1'!$B$5:$J$44,5,FALSE))*VLOOKUP(ESCYLD2!BX$4,'[1]INTERNAL PARAMETERS-1'!$B$5:$J$44,8,FALSE)*VLOOKUP(ESCYLD2!BX$4,'[1]INTERNAL PARAMETERS-1'!$B$5:$J$44,3,FALSE)</f>
        <v>0</v>
      </c>
      <c r="BY135" s="52">
        <f>ESCYLD1!BY135*VLOOKUP(ESCYLD2!BY$4,'[1]INTERNAL PARAMETERS-1'!$B$5:$J$44,5,FALSE)*VLOOKUP(ESCYLD2!BY$4,'[1]INTERNAL PARAMETERS-1'!$B$5:$J$44,6,FALSE)*VLOOKUP(ESCYLD2!BY$4,'[1]INTERNAL PARAMETERS-1'!$B$5:$J$44,3,FALSE) + ESCYLD1!BY135*(1-VLOOKUP(ESCYLD2!BY$4,'[1]INTERNAL PARAMETERS-1'!$B$5:$J$44,5,FALSE))*VLOOKUP(ESCYLD2!BY$4,'[1]INTERNAL PARAMETERS-1'!$B$5:$J$44,8,FALSE)*VLOOKUP(ESCYLD2!BY$4,'[1]INTERNAL PARAMETERS-1'!$B$5:$J$44,3,FALSE)</f>
        <v>0</v>
      </c>
      <c r="BZ135" s="52">
        <f>ESCYLD1!BZ135*VLOOKUP(ESCYLD2!BZ$4,'[1]INTERNAL PARAMETERS-1'!$B$5:$J$44,5,FALSE)*VLOOKUP(ESCYLD2!BZ$4,'[1]INTERNAL PARAMETERS-1'!$B$5:$J$44,6,FALSE)*VLOOKUP(ESCYLD2!BZ$4,'[1]INTERNAL PARAMETERS-1'!$B$5:$J$44,3,FALSE) + ESCYLD1!BZ135*(1-VLOOKUP(ESCYLD2!BZ$4,'[1]INTERNAL PARAMETERS-1'!$B$5:$J$44,5,FALSE))*VLOOKUP(ESCYLD2!BZ$4,'[1]INTERNAL PARAMETERS-1'!$B$5:$J$44,8,FALSE)*VLOOKUP(ESCYLD2!BZ$4,'[1]INTERNAL PARAMETERS-1'!$B$5:$J$44,3,FALSE)</f>
        <v>0</v>
      </c>
      <c r="CA135" s="52">
        <f>ESCYLD1!CA135*VLOOKUP(ESCYLD2!CA$4,'[1]INTERNAL PARAMETERS-1'!$B$5:$J$44,5,FALSE)*VLOOKUP(ESCYLD2!CA$4,'[1]INTERNAL PARAMETERS-1'!$B$5:$J$44,6,FALSE)*VLOOKUP(ESCYLD2!CA$4,'[1]INTERNAL PARAMETERS-1'!$B$5:$J$44,3,FALSE) + ESCYLD1!CA135*(1-VLOOKUP(ESCYLD2!CA$4,'[1]INTERNAL PARAMETERS-1'!$B$5:$J$44,5,FALSE))*VLOOKUP(ESCYLD2!CA$4,'[1]INTERNAL PARAMETERS-1'!$B$5:$J$44,8,FALSE)*VLOOKUP(ESCYLD2!CA$4,'[1]INTERNAL PARAMETERS-1'!$B$5:$J$44,3,FALSE)</f>
        <v>0</v>
      </c>
      <c r="CB135" s="52">
        <f>ESCYLD1!CB135*VLOOKUP(ESCYLD2!CB$4,'[1]INTERNAL PARAMETERS-1'!$B$5:$J$44,5,FALSE)*VLOOKUP(ESCYLD2!CB$4,'[1]INTERNAL PARAMETERS-1'!$B$5:$J$44,6,FALSE)*VLOOKUP(ESCYLD2!CB$4,'[1]INTERNAL PARAMETERS-1'!$B$5:$J$44,3,FALSE) + ESCYLD1!CB135*(1-VLOOKUP(ESCYLD2!CB$4,'[1]INTERNAL PARAMETERS-1'!$B$5:$J$44,5,FALSE))*VLOOKUP(ESCYLD2!CB$4,'[1]INTERNAL PARAMETERS-1'!$B$5:$J$44,8,FALSE)*VLOOKUP(ESCYLD2!CB$4,'[1]INTERNAL PARAMETERS-1'!$B$5:$J$44,3,FALSE)</f>
        <v>0</v>
      </c>
      <c r="CC135" s="52">
        <f>ESCYLD1!CC135*VLOOKUP(ESCYLD2!CC$4,'[1]INTERNAL PARAMETERS-1'!$B$5:$J$44,5,FALSE)*VLOOKUP(ESCYLD2!CC$4,'[1]INTERNAL PARAMETERS-1'!$B$5:$J$44,6,FALSE)*VLOOKUP(ESCYLD2!CC$4,'[1]INTERNAL PARAMETERS-1'!$B$5:$J$44,3,FALSE) + ESCYLD1!CC135*(1-VLOOKUP(ESCYLD2!CC$4,'[1]INTERNAL PARAMETERS-1'!$B$5:$J$44,5,FALSE))*VLOOKUP(ESCYLD2!CC$4,'[1]INTERNAL PARAMETERS-1'!$B$5:$J$44,8,FALSE)*VLOOKUP(ESCYLD2!CC$4,'[1]INTERNAL PARAMETERS-1'!$B$5:$J$44,3,FALSE)</f>
        <v>0</v>
      </c>
      <c r="CD135" s="52">
        <f>ESCYLD1!CD135*VLOOKUP(ESCYLD2!CD$4,'[1]INTERNAL PARAMETERS-1'!$B$5:$J$44,5,FALSE)*VLOOKUP(ESCYLD2!CD$4,'[1]INTERNAL PARAMETERS-1'!$B$5:$J$44,6,FALSE)*VLOOKUP(ESCYLD2!CD$4,'[1]INTERNAL PARAMETERS-1'!$B$5:$J$44,3,FALSE) + ESCYLD1!CD135*(1-VLOOKUP(ESCYLD2!CD$4,'[1]INTERNAL PARAMETERS-1'!$B$5:$J$44,5,FALSE))*VLOOKUP(ESCYLD2!CD$4,'[1]INTERNAL PARAMETERS-1'!$B$5:$J$44,8,FALSE)*VLOOKUP(ESCYLD2!CD$4,'[1]INTERNAL PARAMETERS-1'!$B$5:$J$44,3,FALSE)</f>
        <v>0</v>
      </c>
      <c r="CE135" s="52">
        <f>ESCYLD1!CE135*VLOOKUP(ESCYLD2!CE$4,'[1]INTERNAL PARAMETERS-1'!$B$5:$J$44,5,FALSE)*VLOOKUP(ESCYLD2!CE$4,'[1]INTERNAL PARAMETERS-1'!$B$5:$J$44,6,FALSE)*VLOOKUP(ESCYLD2!CE$4,'[1]INTERNAL PARAMETERS-1'!$B$5:$J$44,3,FALSE) + ESCYLD1!CE135*(1-VLOOKUP(ESCYLD2!CE$4,'[1]INTERNAL PARAMETERS-1'!$B$5:$J$44,5,FALSE))*VLOOKUP(ESCYLD2!CE$4,'[1]INTERNAL PARAMETERS-1'!$B$5:$J$44,8,FALSE)*VLOOKUP(ESCYLD2!CE$4,'[1]INTERNAL PARAMETERS-1'!$B$5:$J$44,3,FALSE)</f>
        <v>0</v>
      </c>
      <c r="CF135" s="52">
        <f>ESCYLD1!CF135*VLOOKUP(ESCYLD2!CF$4,'[1]INTERNAL PARAMETERS-1'!$B$5:$J$44,5,FALSE)*VLOOKUP(ESCYLD2!CF$4,'[1]INTERNAL PARAMETERS-1'!$B$5:$J$44,6,FALSE)*VLOOKUP(ESCYLD2!CF$4,'[1]INTERNAL PARAMETERS-1'!$B$5:$J$44,3,FALSE) + ESCYLD1!CF135*(1-VLOOKUP(ESCYLD2!CF$4,'[1]INTERNAL PARAMETERS-1'!$B$5:$J$44,5,FALSE))*VLOOKUP(ESCYLD2!CF$4,'[1]INTERNAL PARAMETERS-1'!$B$5:$J$44,8,FALSE)*VLOOKUP(ESCYLD2!CF$4,'[1]INTERNAL PARAMETERS-1'!$B$5:$J$44,3,FALSE)</f>
        <v>0</v>
      </c>
      <c r="CG135" s="52">
        <f>ESCYLD1!CG135*VLOOKUP(ESCYLD2!CG$4,'[1]INTERNAL PARAMETERS-1'!$B$5:$J$44,5,FALSE)*VLOOKUP(ESCYLD2!CG$4,'[1]INTERNAL PARAMETERS-1'!$B$5:$J$44,6,FALSE)*VLOOKUP(ESCYLD2!CG$4,'[1]INTERNAL PARAMETERS-1'!$B$5:$J$44,3,FALSE) + ESCYLD1!CG135*(1-VLOOKUP(ESCYLD2!CG$4,'[1]INTERNAL PARAMETERS-1'!$B$5:$J$44,5,FALSE))*VLOOKUP(ESCYLD2!CG$4,'[1]INTERNAL PARAMETERS-1'!$B$5:$J$44,8,FALSE)*VLOOKUP(ESCYLD2!CG$4,'[1]INTERNAL PARAMETERS-1'!$B$5:$J$44,3,FALSE)</f>
        <v>0</v>
      </c>
      <c r="CH135" s="51">
        <f>ESCYLD1!CH135*VLOOKUP(ESCYLD2!CH$4,'[1]INTERNAL PARAMETERS-1'!$B$5:$J$44,5,FALSE)*VLOOKUP(ESCYLD2!CH$4,'[1]INTERNAL PARAMETERS-1'!$B$5:$J$44,6,FALSE)*VLOOKUP(ESCYLD2!CH$4,'[1]INTERNAL PARAMETERS-1'!$B$5:$J$44,3,FALSE) + ESCYLD1!CH135*(1-VLOOKUP(ESCYLD2!CH$4,'[1]INTERNAL PARAMETERS-1'!$B$5:$J$44,5,FALSE))*VLOOKUP(ESCYLD2!CH$4,'[1]INTERNAL PARAMETERS-1'!$B$5:$J$44,8,FALSE)*VLOOKUP(ESCYLD2!CH$4,'[1]INTERNAL PARAMETERS-1'!$B$5:$J$44,3,FALSE)</f>
        <v>0</v>
      </c>
      <c r="CJ135" s="53">
        <f t="shared" si="4"/>
        <v>0</v>
      </c>
      <c r="CK135" s="51">
        <f t="shared" si="5"/>
        <v>0</v>
      </c>
    </row>
    <row r="136" spans="2:89" x14ac:dyDescent="0.5">
      <c r="B136" s="66" t="s">
        <v>9</v>
      </c>
      <c r="C136" s="65" t="s">
        <v>72</v>
      </c>
      <c r="D136" s="65" t="s">
        <v>84</v>
      </c>
      <c r="E136" s="151">
        <f>ESC!AF136</f>
        <v>0</v>
      </c>
      <c r="F136" s="64">
        <f>'[1]INTERNAL PARAMETERS-1'!M10</f>
        <v>58.935000000000002</v>
      </c>
      <c r="G136" s="53">
        <f>ESCYLD1!G136*VLOOKUP(ESCYLD2!G$4,'[1]INTERNAL PARAMETERS-1'!$B$5:$J$44,5,FALSE)*VLOOKUP(ESCYLD2!G$4,'[1]INTERNAL PARAMETERS-1'!$B$5:$J$44,7,FALSE)*ESCYLD2!$F136 + ESCYLD1!G136*(1-VLOOKUP(ESCYLD2!G$4,'[1]INTERNAL PARAMETERS-1'!$B$5:$J$44,5,FALSE))*VLOOKUP(ESCYLD2!G$4,'[1]INTERNAL PARAMETERS-1'!$B$5:$J$44,9,FALSE)*ESCYLD2!$F136</f>
        <v>0</v>
      </c>
      <c r="H136" s="52">
        <f>ESCYLD1!H136*VLOOKUP(ESCYLD2!H$4,'[1]INTERNAL PARAMETERS-1'!$B$5:$J$44,5,FALSE)*VLOOKUP(ESCYLD2!H$4,'[1]INTERNAL PARAMETERS-1'!$B$5:$J$44,7,FALSE)*ESCYLD2!$F136 + ESCYLD1!H136*(1-VLOOKUP(ESCYLD2!H$4,'[1]INTERNAL PARAMETERS-1'!$B$5:$J$44,5,FALSE))*VLOOKUP(ESCYLD2!H$4,'[1]INTERNAL PARAMETERS-1'!$B$5:$J$44,9,FALSE)*ESCYLD2!$F136</f>
        <v>0</v>
      </c>
      <c r="I136" s="52">
        <f>ESCYLD1!I136*VLOOKUP(ESCYLD2!I$4,'[1]INTERNAL PARAMETERS-1'!$B$5:$J$44,5,FALSE)*VLOOKUP(ESCYLD2!I$4,'[1]INTERNAL PARAMETERS-1'!$B$5:$J$44,7,FALSE)*ESCYLD2!$F136 + ESCYLD1!I136*(1-VLOOKUP(ESCYLD2!I$4,'[1]INTERNAL PARAMETERS-1'!$B$5:$J$44,5,FALSE))*VLOOKUP(ESCYLD2!I$4,'[1]INTERNAL PARAMETERS-1'!$B$5:$J$44,9,FALSE)*ESCYLD2!$F136</f>
        <v>0</v>
      </c>
      <c r="J136" s="52">
        <f>ESCYLD1!J136*VLOOKUP(ESCYLD2!J$4,'[1]INTERNAL PARAMETERS-1'!$B$5:$J$44,5,FALSE)*VLOOKUP(ESCYLD2!J$4,'[1]INTERNAL PARAMETERS-1'!$B$5:$J$44,7,FALSE)*ESCYLD2!$F136 + ESCYLD1!J136*(1-VLOOKUP(ESCYLD2!J$4,'[1]INTERNAL PARAMETERS-1'!$B$5:$J$44,5,FALSE))*VLOOKUP(ESCYLD2!J$4,'[1]INTERNAL PARAMETERS-1'!$B$5:$J$44,9,FALSE)*ESCYLD2!$F136</f>
        <v>0</v>
      </c>
      <c r="K136" s="52">
        <f>ESCYLD1!K136*VLOOKUP(ESCYLD2!K$4,'[1]INTERNAL PARAMETERS-1'!$B$5:$J$44,5,FALSE)*VLOOKUP(ESCYLD2!K$4,'[1]INTERNAL PARAMETERS-1'!$B$5:$J$44,7,FALSE)*ESCYLD2!$F136 + ESCYLD1!K136*(1-VLOOKUP(ESCYLD2!K$4,'[1]INTERNAL PARAMETERS-1'!$B$5:$J$44,5,FALSE))*VLOOKUP(ESCYLD2!K$4,'[1]INTERNAL PARAMETERS-1'!$B$5:$J$44,9,FALSE)*ESCYLD2!$F136</f>
        <v>0</v>
      </c>
      <c r="L136" s="52">
        <f>ESCYLD1!L136*VLOOKUP(ESCYLD2!L$4,'[1]INTERNAL PARAMETERS-1'!$B$5:$J$44,5,FALSE)*VLOOKUP(ESCYLD2!L$4,'[1]INTERNAL PARAMETERS-1'!$B$5:$J$44,7,FALSE)*ESCYLD2!$F136 + ESCYLD1!L136*(1-VLOOKUP(ESCYLD2!L$4,'[1]INTERNAL PARAMETERS-1'!$B$5:$J$44,5,FALSE))*VLOOKUP(ESCYLD2!L$4,'[1]INTERNAL PARAMETERS-1'!$B$5:$J$44,9,FALSE)*ESCYLD2!$F136</f>
        <v>0</v>
      </c>
      <c r="M136" s="52">
        <f>ESCYLD1!M136*VLOOKUP(ESCYLD2!M$4,'[1]INTERNAL PARAMETERS-1'!$B$5:$J$44,5,FALSE)*VLOOKUP(ESCYLD2!M$4,'[1]INTERNAL PARAMETERS-1'!$B$5:$J$44,7,FALSE)*ESCYLD2!$F136 + ESCYLD1!M136*(1-VLOOKUP(ESCYLD2!M$4,'[1]INTERNAL PARAMETERS-1'!$B$5:$J$44,5,FALSE))*VLOOKUP(ESCYLD2!M$4,'[1]INTERNAL PARAMETERS-1'!$B$5:$J$44,9,FALSE)*ESCYLD2!$F136</f>
        <v>0</v>
      </c>
      <c r="N136" s="52">
        <f>ESCYLD1!N136*VLOOKUP(ESCYLD2!N$4,'[1]INTERNAL PARAMETERS-1'!$B$5:$J$44,5,FALSE)*VLOOKUP(ESCYLD2!N$4,'[1]INTERNAL PARAMETERS-1'!$B$5:$J$44,7,FALSE)*ESCYLD2!$F136 + ESCYLD1!N136*(1-VLOOKUP(ESCYLD2!N$4,'[1]INTERNAL PARAMETERS-1'!$B$5:$J$44,5,FALSE))*VLOOKUP(ESCYLD2!N$4,'[1]INTERNAL PARAMETERS-1'!$B$5:$J$44,9,FALSE)*ESCYLD2!$F136</f>
        <v>0</v>
      </c>
      <c r="O136" s="52">
        <f>ESCYLD1!O136*VLOOKUP(ESCYLD2!O$4,'[1]INTERNAL PARAMETERS-1'!$B$5:$J$44,5,FALSE)*VLOOKUP(ESCYLD2!O$4,'[1]INTERNAL PARAMETERS-1'!$B$5:$J$44,7,FALSE)*ESCYLD2!$F136 + ESCYLD1!O136*(1-VLOOKUP(ESCYLD2!O$4,'[1]INTERNAL PARAMETERS-1'!$B$5:$J$44,5,FALSE))*VLOOKUP(ESCYLD2!O$4,'[1]INTERNAL PARAMETERS-1'!$B$5:$J$44,9,FALSE)*ESCYLD2!$F136</f>
        <v>0</v>
      </c>
      <c r="P136" s="52">
        <f>ESCYLD1!P136*VLOOKUP(ESCYLD2!P$4,'[1]INTERNAL PARAMETERS-1'!$B$5:$J$44,5,FALSE)*VLOOKUP(ESCYLD2!P$4,'[1]INTERNAL PARAMETERS-1'!$B$5:$J$44,7,FALSE)*ESCYLD2!$F136 + ESCYLD1!P136*(1-VLOOKUP(ESCYLD2!P$4,'[1]INTERNAL PARAMETERS-1'!$B$5:$J$44,5,FALSE))*VLOOKUP(ESCYLD2!P$4,'[1]INTERNAL PARAMETERS-1'!$B$5:$J$44,9,FALSE)*ESCYLD2!$F136</f>
        <v>0</v>
      </c>
      <c r="Q136" s="52">
        <f>ESCYLD1!Q136*VLOOKUP(ESCYLD2!Q$4,'[1]INTERNAL PARAMETERS-1'!$B$5:$J$44,5,FALSE)*VLOOKUP(ESCYLD2!Q$4,'[1]INTERNAL PARAMETERS-1'!$B$5:$J$44,7,FALSE)*ESCYLD2!$F136 + ESCYLD1!Q136*(1-VLOOKUP(ESCYLD2!Q$4,'[1]INTERNAL PARAMETERS-1'!$B$5:$J$44,5,FALSE))*VLOOKUP(ESCYLD2!Q$4,'[1]INTERNAL PARAMETERS-1'!$B$5:$J$44,9,FALSE)*ESCYLD2!$F136</f>
        <v>0</v>
      </c>
      <c r="R136" s="52">
        <f>ESCYLD1!R136*VLOOKUP(ESCYLD2!R$4,'[1]INTERNAL PARAMETERS-1'!$B$5:$J$44,5,FALSE)*VLOOKUP(ESCYLD2!R$4,'[1]INTERNAL PARAMETERS-1'!$B$5:$J$44,7,FALSE)*ESCYLD2!$F136 + ESCYLD1!R136*(1-VLOOKUP(ESCYLD2!R$4,'[1]INTERNAL PARAMETERS-1'!$B$5:$J$44,5,FALSE))*VLOOKUP(ESCYLD2!R$4,'[1]INTERNAL PARAMETERS-1'!$B$5:$J$44,9,FALSE)*ESCYLD2!$F136</f>
        <v>0</v>
      </c>
      <c r="S136" s="52">
        <f>ESCYLD1!S136*VLOOKUP(ESCYLD2!S$4,'[1]INTERNAL PARAMETERS-1'!$B$5:$J$44,5,FALSE)*VLOOKUP(ESCYLD2!S$4,'[1]INTERNAL PARAMETERS-1'!$B$5:$J$44,7,FALSE)*ESCYLD2!$F136 + ESCYLD1!S136*(1-VLOOKUP(ESCYLD2!S$4,'[1]INTERNAL PARAMETERS-1'!$B$5:$J$44,5,FALSE))*VLOOKUP(ESCYLD2!S$4,'[1]INTERNAL PARAMETERS-1'!$B$5:$J$44,9,FALSE)*ESCYLD2!$F136</f>
        <v>0</v>
      </c>
      <c r="T136" s="52">
        <f>ESCYLD1!T136*VLOOKUP(ESCYLD2!T$4,'[1]INTERNAL PARAMETERS-1'!$B$5:$J$44,5,FALSE)*VLOOKUP(ESCYLD2!T$4,'[1]INTERNAL PARAMETERS-1'!$B$5:$J$44,7,FALSE)*ESCYLD2!$F136 + ESCYLD1!T136*(1-VLOOKUP(ESCYLD2!T$4,'[1]INTERNAL PARAMETERS-1'!$B$5:$J$44,5,FALSE))*VLOOKUP(ESCYLD2!T$4,'[1]INTERNAL PARAMETERS-1'!$B$5:$J$44,9,FALSE)*ESCYLD2!$F136</f>
        <v>0</v>
      </c>
      <c r="U136" s="52">
        <f>ESCYLD1!U136*VLOOKUP(ESCYLD2!U$4,'[1]INTERNAL PARAMETERS-1'!$B$5:$J$44,5,FALSE)*VLOOKUP(ESCYLD2!U$4,'[1]INTERNAL PARAMETERS-1'!$B$5:$J$44,7,FALSE)*ESCYLD2!$F136 + ESCYLD1!U136*(1-VLOOKUP(ESCYLD2!U$4,'[1]INTERNAL PARAMETERS-1'!$B$5:$J$44,5,FALSE))*VLOOKUP(ESCYLD2!U$4,'[1]INTERNAL PARAMETERS-1'!$B$5:$J$44,9,FALSE)*ESCYLD2!$F136</f>
        <v>0</v>
      </c>
      <c r="V136" s="52">
        <f>ESCYLD1!V136*VLOOKUP(ESCYLD2!V$4,'[1]INTERNAL PARAMETERS-1'!$B$5:$J$44,5,FALSE)*VLOOKUP(ESCYLD2!V$4,'[1]INTERNAL PARAMETERS-1'!$B$5:$J$44,7,FALSE)*ESCYLD2!$F136 + ESCYLD1!V136*(1-VLOOKUP(ESCYLD2!V$4,'[1]INTERNAL PARAMETERS-1'!$B$5:$J$44,5,FALSE))*VLOOKUP(ESCYLD2!V$4,'[1]INTERNAL PARAMETERS-1'!$B$5:$J$44,9,FALSE)*ESCYLD2!$F136</f>
        <v>0</v>
      </c>
      <c r="W136" s="52">
        <f>ESCYLD1!W136*VLOOKUP(ESCYLD2!W$4,'[1]INTERNAL PARAMETERS-1'!$B$5:$J$44,5,FALSE)*VLOOKUP(ESCYLD2!W$4,'[1]INTERNAL PARAMETERS-1'!$B$5:$J$44,7,FALSE)*ESCYLD2!$F136 + ESCYLD1!W136*(1-VLOOKUP(ESCYLD2!W$4,'[1]INTERNAL PARAMETERS-1'!$B$5:$J$44,5,FALSE))*VLOOKUP(ESCYLD2!W$4,'[1]INTERNAL PARAMETERS-1'!$B$5:$J$44,9,FALSE)*ESCYLD2!$F136</f>
        <v>0</v>
      </c>
      <c r="X136" s="52">
        <f>ESCYLD1!X136*VLOOKUP(ESCYLD2!X$4,'[1]INTERNAL PARAMETERS-1'!$B$5:$J$44,5,FALSE)*VLOOKUP(ESCYLD2!X$4,'[1]INTERNAL PARAMETERS-1'!$B$5:$J$44,7,FALSE)*ESCYLD2!$F136 + ESCYLD1!X136*(1-VLOOKUP(ESCYLD2!X$4,'[1]INTERNAL PARAMETERS-1'!$B$5:$J$44,5,FALSE))*VLOOKUP(ESCYLD2!X$4,'[1]INTERNAL PARAMETERS-1'!$B$5:$J$44,9,FALSE)*ESCYLD2!$F136</f>
        <v>0</v>
      </c>
      <c r="Y136" s="52">
        <f>ESCYLD1!Y136*VLOOKUP(ESCYLD2!Y$4,'[1]INTERNAL PARAMETERS-1'!$B$5:$J$44,5,FALSE)*VLOOKUP(ESCYLD2!Y$4,'[1]INTERNAL PARAMETERS-1'!$B$5:$J$44,7,FALSE)*ESCYLD2!$F136 + ESCYLD1!Y136*(1-VLOOKUP(ESCYLD2!Y$4,'[1]INTERNAL PARAMETERS-1'!$B$5:$J$44,5,FALSE))*VLOOKUP(ESCYLD2!Y$4,'[1]INTERNAL PARAMETERS-1'!$B$5:$J$44,9,FALSE)*ESCYLD2!$F136</f>
        <v>0</v>
      </c>
      <c r="Z136" s="52">
        <f>ESCYLD1!Z136*VLOOKUP(ESCYLD2!Z$4,'[1]INTERNAL PARAMETERS-1'!$B$5:$J$44,5,FALSE)*VLOOKUP(ESCYLD2!Z$4,'[1]INTERNAL PARAMETERS-1'!$B$5:$J$44,7,FALSE)*ESCYLD2!$F136 + ESCYLD1!Z136*(1-VLOOKUP(ESCYLD2!Z$4,'[1]INTERNAL PARAMETERS-1'!$B$5:$J$44,5,FALSE))*VLOOKUP(ESCYLD2!Z$4,'[1]INTERNAL PARAMETERS-1'!$B$5:$J$44,9,FALSE)*ESCYLD2!$F136</f>
        <v>0</v>
      </c>
      <c r="AA136" s="52">
        <f>ESCYLD1!AA136*VLOOKUP(ESCYLD2!AA$4,'[1]INTERNAL PARAMETERS-1'!$B$5:$J$44,5,FALSE)*VLOOKUP(ESCYLD2!AA$4,'[1]INTERNAL PARAMETERS-1'!$B$5:$J$44,7,FALSE)*ESCYLD2!$F136 + ESCYLD1!AA136*(1-VLOOKUP(ESCYLD2!AA$4,'[1]INTERNAL PARAMETERS-1'!$B$5:$J$44,5,FALSE))*VLOOKUP(ESCYLD2!AA$4,'[1]INTERNAL PARAMETERS-1'!$B$5:$J$44,9,FALSE)*ESCYLD2!$F136</f>
        <v>0</v>
      </c>
      <c r="AB136" s="52">
        <f>ESCYLD1!AB136*VLOOKUP(ESCYLD2!AB$4,'[1]INTERNAL PARAMETERS-1'!$B$5:$J$44,5,FALSE)*VLOOKUP(ESCYLD2!AB$4,'[1]INTERNAL PARAMETERS-1'!$B$5:$J$44,7,FALSE)*ESCYLD2!$F136 + ESCYLD1!AB136*(1-VLOOKUP(ESCYLD2!AB$4,'[1]INTERNAL PARAMETERS-1'!$B$5:$J$44,5,FALSE))*VLOOKUP(ESCYLD2!AB$4,'[1]INTERNAL PARAMETERS-1'!$B$5:$J$44,9,FALSE)*ESCYLD2!$F136</f>
        <v>0</v>
      </c>
      <c r="AC136" s="52">
        <f>ESCYLD1!AC136*VLOOKUP(ESCYLD2!AC$4,'[1]INTERNAL PARAMETERS-1'!$B$5:$J$44,5,FALSE)*VLOOKUP(ESCYLD2!AC$4,'[1]INTERNAL PARAMETERS-1'!$B$5:$J$44,7,FALSE)*ESCYLD2!$F136 + ESCYLD1!AC136*(1-VLOOKUP(ESCYLD2!AC$4,'[1]INTERNAL PARAMETERS-1'!$B$5:$J$44,5,FALSE))*VLOOKUP(ESCYLD2!AC$4,'[1]INTERNAL PARAMETERS-1'!$B$5:$J$44,9,FALSE)*ESCYLD2!$F136</f>
        <v>0</v>
      </c>
      <c r="AD136" s="52">
        <f>ESCYLD1!AD136*VLOOKUP(ESCYLD2!AD$4,'[1]INTERNAL PARAMETERS-1'!$B$5:$J$44,5,FALSE)*VLOOKUP(ESCYLD2!AD$4,'[1]INTERNAL PARAMETERS-1'!$B$5:$J$44,7,FALSE)*ESCYLD2!$F136 + ESCYLD1!AD136*(1-VLOOKUP(ESCYLD2!AD$4,'[1]INTERNAL PARAMETERS-1'!$B$5:$J$44,5,FALSE))*VLOOKUP(ESCYLD2!AD$4,'[1]INTERNAL PARAMETERS-1'!$B$5:$J$44,9,FALSE)*ESCYLD2!$F136</f>
        <v>0</v>
      </c>
      <c r="AE136" s="52">
        <f>ESCYLD1!AE136*VLOOKUP(ESCYLD2!AE$4,'[1]INTERNAL PARAMETERS-1'!$B$5:$J$44,5,FALSE)*VLOOKUP(ESCYLD2!AE$4,'[1]INTERNAL PARAMETERS-1'!$B$5:$J$44,7,FALSE)*ESCYLD2!$F136 + ESCYLD1!AE136*(1-VLOOKUP(ESCYLD2!AE$4,'[1]INTERNAL PARAMETERS-1'!$B$5:$J$44,5,FALSE))*VLOOKUP(ESCYLD2!AE$4,'[1]INTERNAL PARAMETERS-1'!$B$5:$J$44,9,FALSE)*ESCYLD2!$F136</f>
        <v>0</v>
      </c>
      <c r="AF136" s="52">
        <f>ESCYLD1!AF136*VLOOKUP(ESCYLD2!AF$4,'[1]INTERNAL PARAMETERS-1'!$B$5:$J$44,5,FALSE)*VLOOKUP(ESCYLD2!AF$4,'[1]INTERNAL PARAMETERS-1'!$B$5:$J$44,7,FALSE)*ESCYLD2!$F136 + ESCYLD1!AF136*(1-VLOOKUP(ESCYLD2!AF$4,'[1]INTERNAL PARAMETERS-1'!$B$5:$J$44,5,FALSE))*VLOOKUP(ESCYLD2!AF$4,'[1]INTERNAL PARAMETERS-1'!$B$5:$J$44,9,FALSE)*ESCYLD2!$F136</f>
        <v>0</v>
      </c>
      <c r="AG136" s="52">
        <f>ESCYLD1!AG136*VLOOKUP(ESCYLD2!AG$4,'[1]INTERNAL PARAMETERS-1'!$B$5:$J$44,5,FALSE)*VLOOKUP(ESCYLD2!AG$4,'[1]INTERNAL PARAMETERS-1'!$B$5:$J$44,7,FALSE)*ESCYLD2!$F136 + ESCYLD1!AG136*(1-VLOOKUP(ESCYLD2!AG$4,'[1]INTERNAL PARAMETERS-1'!$B$5:$J$44,5,FALSE))*VLOOKUP(ESCYLD2!AG$4,'[1]INTERNAL PARAMETERS-1'!$B$5:$J$44,9,FALSE)*ESCYLD2!$F136</f>
        <v>0</v>
      </c>
      <c r="AH136" s="52">
        <f>ESCYLD1!AH136*VLOOKUP(ESCYLD2!AH$4,'[1]INTERNAL PARAMETERS-1'!$B$5:$J$44,5,FALSE)*VLOOKUP(ESCYLD2!AH$4,'[1]INTERNAL PARAMETERS-1'!$B$5:$J$44,7,FALSE)*ESCYLD2!$F136 + ESCYLD1!AH136*(1-VLOOKUP(ESCYLD2!AH$4,'[1]INTERNAL PARAMETERS-1'!$B$5:$J$44,5,FALSE))*VLOOKUP(ESCYLD2!AH$4,'[1]INTERNAL PARAMETERS-1'!$B$5:$J$44,9,FALSE)*ESCYLD2!$F136</f>
        <v>0</v>
      </c>
      <c r="AI136" s="52">
        <f>ESCYLD1!AI136*VLOOKUP(ESCYLD2!AI$4,'[1]INTERNAL PARAMETERS-1'!$B$5:$J$44,5,FALSE)*VLOOKUP(ESCYLD2!AI$4,'[1]INTERNAL PARAMETERS-1'!$B$5:$J$44,7,FALSE)*ESCYLD2!$F136 + ESCYLD1!AI136*(1-VLOOKUP(ESCYLD2!AI$4,'[1]INTERNAL PARAMETERS-1'!$B$5:$J$44,5,FALSE))*VLOOKUP(ESCYLD2!AI$4,'[1]INTERNAL PARAMETERS-1'!$B$5:$J$44,9,FALSE)*ESCYLD2!$F136</f>
        <v>0</v>
      </c>
      <c r="AJ136" s="52">
        <f>ESCYLD1!AJ136*VLOOKUP(ESCYLD2!AJ$4,'[1]INTERNAL PARAMETERS-1'!$B$5:$J$44,5,FALSE)*VLOOKUP(ESCYLD2!AJ$4,'[1]INTERNAL PARAMETERS-1'!$B$5:$J$44,7,FALSE)*ESCYLD2!$F136 + ESCYLD1!AJ136*(1-VLOOKUP(ESCYLD2!AJ$4,'[1]INTERNAL PARAMETERS-1'!$B$5:$J$44,5,FALSE))*VLOOKUP(ESCYLD2!AJ$4,'[1]INTERNAL PARAMETERS-1'!$B$5:$J$44,9,FALSE)*ESCYLD2!$F136</f>
        <v>0</v>
      </c>
      <c r="AK136" s="52">
        <f>ESCYLD1!AK136*VLOOKUP(ESCYLD2!AK$4,'[1]INTERNAL PARAMETERS-1'!$B$5:$J$44,5,FALSE)*VLOOKUP(ESCYLD2!AK$4,'[1]INTERNAL PARAMETERS-1'!$B$5:$J$44,7,FALSE)*ESCYLD2!$F136 + ESCYLD1!AK136*(1-VLOOKUP(ESCYLD2!AK$4,'[1]INTERNAL PARAMETERS-1'!$B$5:$J$44,5,FALSE))*VLOOKUP(ESCYLD2!AK$4,'[1]INTERNAL PARAMETERS-1'!$B$5:$J$44,9,FALSE)*ESCYLD2!$F136</f>
        <v>0</v>
      </c>
      <c r="AL136" s="52">
        <f>ESCYLD1!AL136*VLOOKUP(ESCYLD2!AL$4,'[1]INTERNAL PARAMETERS-1'!$B$5:$J$44,5,FALSE)*VLOOKUP(ESCYLD2!AL$4,'[1]INTERNAL PARAMETERS-1'!$B$5:$J$44,7,FALSE)*ESCYLD2!$F136 + ESCYLD1!AL136*(1-VLOOKUP(ESCYLD2!AL$4,'[1]INTERNAL PARAMETERS-1'!$B$5:$J$44,5,FALSE))*VLOOKUP(ESCYLD2!AL$4,'[1]INTERNAL PARAMETERS-1'!$B$5:$J$44,9,FALSE)*ESCYLD2!$F136</f>
        <v>0</v>
      </c>
      <c r="AM136" s="52">
        <f>ESCYLD1!AM136*VLOOKUP(ESCYLD2!AM$4,'[1]INTERNAL PARAMETERS-1'!$B$5:$J$44,5,FALSE)*VLOOKUP(ESCYLD2!AM$4,'[1]INTERNAL PARAMETERS-1'!$B$5:$J$44,7,FALSE)*ESCYLD2!$F136 + ESCYLD1!AM136*(1-VLOOKUP(ESCYLD2!AM$4,'[1]INTERNAL PARAMETERS-1'!$B$5:$J$44,5,FALSE))*VLOOKUP(ESCYLD2!AM$4,'[1]INTERNAL PARAMETERS-1'!$B$5:$J$44,9,FALSE)*ESCYLD2!$F136</f>
        <v>0</v>
      </c>
      <c r="AN136" s="52">
        <f>ESCYLD1!AN136*VLOOKUP(ESCYLD2!AN$4,'[1]INTERNAL PARAMETERS-1'!$B$5:$J$44,5,FALSE)*VLOOKUP(ESCYLD2!AN$4,'[1]INTERNAL PARAMETERS-1'!$B$5:$J$44,7,FALSE)*ESCYLD2!$F136 + ESCYLD1!AN136*(1-VLOOKUP(ESCYLD2!AN$4,'[1]INTERNAL PARAMETERS-1'!$B$5:$J$44,5,FALSE))*VLOOKUP(ESCYLD2!AN$4,'[1]INTERNAL PARAMETERS-1'!$B$5:$J$44,9,FALSE)*ESCYLD2!$F136</f>
        <v>0</v>
      </c>
      <c r="AO136" s="52">
        <f>ESCYLD1!AO136*VLOOKUP(ESCYLD2!AO$4,'[1]INTERNAL PARAMETERS-1'!$B$5:$J$44,5,FALSE)*VLOOKUP(ESCYLD2!AO$4,'[1]INTERNAL PARAMETERS-1'!$B$5:$J$44,7,FALSE)*ESCYLD2!$F136 + ESCYLD1!AO136*(1-VLOOKUP(ESCYLD2!AO$4,'[1]INTERNAL PARAMETERS-1'!$B$5:$J$44,5,FALSE))*VLOOKUP(ESCYLD2!AO$4,'[1]INTERNAL PARAMETERS-1'!$B$5:$J$44,9,FALSE)*ESCYLD2!$F136</f>
        <v>0</v>
      </c>
      <c r="AP136" s="52">
        <f>ESCYLD1!AP136*VLOOKUP(ESCYLD2!AP$4,'[1]INTERNAL PARAMETERS-1'!$B$5:$J$44,5,FALSE)*VLOOKUP(ESCYLD2!AP$4,'[1]INTERNAL PARAMETERS-1'!$B$5:$J$44,7,FALSE)*ESCYLD2!$F136 + ESCYLD1!AP136*(1-VLOOKUP(ESCYLD2!AP$4,'[1]INTERNAL PARAMETERS-1'!$B$5:$J$44,5,FALSE))*VLOOKUP(ESCYLD2!AP$4,'[1]INTERNAL PARAMETERS-1'!$B$5:$J$44,9,FALSE)*ESCYLD2!$F136</f>
        <v>0</v>
      </c>
      <c r="AQ136" s="52">
        <f>ESCYLD1!AQ136*VLOOKUP(ESCYLD2!AQ$4,'[1]INTERNAL PARAMETERS-1'!$B$5:$J$44,5,FALSE)*VLOOKUP(ESCYLD2!AQ$4,'[1]INTERNAL PARAMETERS-1'!$B$5:$J$44,7,FALSE)*ESCYLD2!$F136 + ESCYLD1!AQ136*(1-VLOOKUP(ESCYLD2!AQ$4,'[1]INTERNAL PARAMETERS-1'!$B$5:$J$44,5,FALSE))*VLOOKUP(ESCYLD2!AQ$4,'[1]INTERNAL PARAMETERS-1'!$B$5:$J$44,9,FALSE)*ESCYLD2!$F136</f>
        <v>0</v>
      </c>
      <c r="AR136" s="52">
        <f>ESCYLD1!AR136*VLOOKUP(ESCYLD2!AR$4,'[1]INTERNAL PARAMETERS-1'!$B$5:$J$44,5,FALSE)*VLOOKUP(ESCYLD2!AR$4,'[1]INTERNAL PARAMETERS-1'!$B$5:$J$44,7,FALSE)*ESCYLD2!$F136 + ESCYLD1!AR136*(1-VLOOKUP(ESCYLD2!AR$4,'[1]INTERNAL PARAMETERS-1'!$B$5:$J$44,5,FALSE))*VLOOKUP(ESCYLD2!AR$4,'[1]INTERNAL PARAMETERS-1'!$B$5:$J$44,9,FALSE)*ESCYLD2!$F136</f>
        <v>0</v>
      </c>
      <c r="AS136" s="52">
        <f>ESCYLD1!AS136*VLOOKUP(ESCYLD2!AS$4,'[1]INTERNAL PARAMETERS-1'!$B$5:$J$44,5,FALSE)*VLOOKUP(ESCYLD2!AS$4,'[1]INTERNAL PARAMETERS-1'!$B$5:$J$44,7,FALSE)*ESCYLD2!$F136 + ESCYLD1!AS136*(1-VLOOKUP(ESCYLD2!AS$4,'[1]INTERNAL PARAMETERS-1'!$B$5:$J$44,5,FALSE))*VLOOKUP(ESCYLD2!AS$4,'[1]INTERNAL PARAMETERS-1'!$B$5:$J$44,9,FALSE)*ESCYLD2!$F136</f>
        <v>0</v>
      </c>
      <c r="AT136" s="51">
        <f>ESCYLD1!AT136*VLOOKUP(ESCYLD2!AT$4,'[1]INTERNAL PARAMETERS-1'!$B$5:$J$44,5,FALSE)*VLOOKUP(ESCYLD2!AT$4,'[1]INTERNAL PARAMETERS-1'!$B$5:$J$44,7,FALSE)*ESCYLD2!$F136 + ESCYLD1!AT136*(1-VLOOKUP(ESCYLD2!AT$4,'[1]INTERNAL PARAMETERS-1'!$B$5:$J$44,5,FALSE))*VLOOKUP(ESCYLD2!AT$4,'[1]INTERNAL PARAMETERS-1'!$B$5:$J$44,9,FALSE)*ESCYLD2!$F136</f>
        <v>0</v>
      </c>
      <c r="AU136" s="53">
        <f>ESCYLD1!AU136*VLOOKUP(ESCYLD2!AU$4,'[1]INTERNAL PARAMETERS-1'!$B$5:$J$44,5,FALSE)*VLOOKUP(ESCYLD2!AU$4,'[1]INTERNAL PARAMETERS-1'!$B$5:$J$44,6,FALSE)*VLOOKUP(ESCYLD2!AU$4,'[1]INTERNAL PARAMETERS-1'!$B$5:$J$44,3,FALSE) + ESCYLD1!AU136*(1-VLOOKUP(ESCYLD2!AU$4,'[1]INTERNAL PARAMETERS-1'!$B$5:$J$44,5,FALSE))*VLOOKUP(ESCYLD2!AU$4,'[1]INTERNAL PARAMETERS-1'!$B$5:$J$44,8,FALSE)*VLOOKUP(ESCYLD2!AU$4,'[1]INTERNAL PARAMETERS-1'!$B$5:$J$44,3,FALSE)</f>
        <v>0</v>
      </c>
      <c r="AV136" s="52">
        <f>ESCYLD1!AV136*VLOOKUP(ESCYLD2!AV$4,'[1]INTERNAL PARAMETERS-1'!$B$5:$J$44,5,FALSE)*VLOOKUP(ESCYLD2!AV$4,'[1]INTERNAL PARAMETERS-1'!$B$5:$J$44,6,FALSE)*VLOOKUP(ESCYLD2!AV$4,'[1]INTERNAL PARAMETERS-1'!$B$5:$J$44,3,FALSE) + ESCYLD1!AV136*(1-VLOOKUP(ESCYLD2!AV$4,'[1]INTERNAL PARAMETERS-1'!$B$5:$J$44,5,FALSE))*VLOOKUP(ESCYLD2!AV$4,'[1]INTERNAL PARAMETERS-1'!$B$5:$J$44,8,FALSE)*VLOOKUP(ESCYLD2!AV$4,'[1]INTERNAL PARAMETERS-1'!$B$5:$J$44,3,FALSE)</f>
        <v>0</v>
      </c>
      <c r="AW136" s="52">
        <f>ESCYLD1!AW136*VLOOKUP(ESCYLD2!AW$4,'[1]INTERNAL PARAMETERS-1'!$B$5:$J$44,5,FALSE)*VLOOKUP(ESCYLD2!AW$4,'[1]INTERNAL PARAMETERS-1'!$B$5:$J$44,6,FALSE)*VLOOKUP(ESCYLD2!AW$4,'[1]INTERNAL PARAMETERS-1'!$B$5:$J$44,3,FALSE) + ESCYLD1!AW136*(1-VLOOKUP(ESCYLD2!AW$4,'[1]INTERNAL PARAMETERS-1'!$B$5:$J$44,5,FALSE))*VLOOKUP(ESCYLD2!AW$4,'[1]INTERNAL PARAMETERS-1'!$B$5:$J$44,8,FALSE)*VLOOKUP(ESCYLD2!AW$4,'[1]INTERNAL PARAMETERS-1'!$B$5:$J$44,3,FALSE)</f>
        <v>0</v>
      </c>
      <c r="AX136" s="52">
        <f>ESCYLD1!AX136*VLOOKUP(ESCYLD2!AX$4,'[1]INTERNAL PARAMETERS-1'!$B$5:$J$44,5,FALSE)*VLOOKUP(ESCYLD2!AX$4,'[1]INTERNAL PARAMETERS-1'!$B$5:$J$44,6,FALSE)*VLOOKUP(ESCYLD2!AX$4,'[1]INTERNAL PARAMETERS-1'!$B$5:$J$44,3,FALSE) + ESCYLD1!AX136*(1-VLOOKUP(ESCYLD2!AX$4,'[1]INTERNAL PARAMETERS-1'!$B$5:$J$44,5,FALSE))*VLOOKUP(ESCYLD2!AX$4,'[1]INTERNAL PARAMETERS-1'!$B$5:$J$44,8,FALSE)*VLOOKUP(ESCYLD2!AX$4,'[1]INTERNAL PARAMETERS-1'!$B$5:$J$44,3,FALSE)</f>
        <v>0</v>
      </c>
      <c r="AY136" s="52">
        <f>ESCYLD1!AY136*VLOOKUP(ESCYLD2!AY$4,'[1]INTERNAL PARAMETERS-1'!$B$5:$J$44,5,FALSE)*VLOOKUP(ESCYLD2!AY$4,'[1]INTERNAL PARAMETERS-1'!$B$5:$J$44,6,FALSE)*VLOOKUP(ESCYLD2!AY$4,'[1]INTERNAL PARAMETERS-1'!$B$5:$J$44,3,FALSE) + ESCYLD1!AY136*(1-VLOOKUP(ESCYLD2!AY$4,'[1]INTERNAL PARAMETERS-1'!$B$5:$J$44,5,FALSE))*VLOOKUP(ESCYLD2!AY$4,'[1]INTERNAL PARAMETERS-1'!$B$5:$J$44,8,FALSE)*VLOOKUP(ESCYLD2!AY$4,'[1]INTERNAL PARAMETERS-1'!$B$5:$J$44,3,FALSE)</f>
        <v>0</v>
      </c>
      <c r="AZ136" s="52">
        <f>ESCYLD1!AZ136*VLOOKUP(ESCYLD2!AZ$4,'[1]INTERNAL PARAMETERS-1'!$B$5:$J$44,5,FALSE)*VLOOKUP(ESCYLD2!AZ$4,'[1]INTERNAL PARAMETERS-1'!$B$5:$J$44,6,FALSE)*VLOOKUP(ESCYLD2!AZ$4,'[1]INTERNAL PARAMETERS-1'!$B$5:$J$44,3,FALSE) + ESCYLD1!AZ136*(1-VLOOKUP(ESCYLD2!AZ$4,'[1]INTERNAL PARAMETERS-1'!$B$5:$J$44,5,FALSE))*VLOOKUP(ESCYLD2!AZ$4,'[1]INTERNAL PARAMETERS-1'!$B$5:$J$44,8,FALSE)*VLOOKUP(ESCYLD2!AZ$4,'[1]INTERNAL PARAMETERS-1'!$B$5:$J$44,3,FALSE)</f>
        <v>0</v>
      </c>
      <c r="BA136" s="52">
        <f>ESCYLD1!BA136*VLOOKUP(ESCYLD2!BA$4,'[1]INTERNAL PARAMETERS-1'!$B$5:$J$44,5,FALSE)*VLOOKUP(ESCYLD2!BA$4,'[1]INTERNAL PARAMETERS-1'!$B$5:$J$44,6,FALSE)*VLOOKUP(ESCYLD2!BA$4,'[1]INTERNAL PARAMETERS-1'!$B$5:$J$44,3,FALSE) + ESCYLD1!BA136*(1-VLOOKUP(ESCYLD2!BA$4,'[1]INTERNAL PARAMETERS-1'!$B$5:$J$44,5,FALSE))*VLOOKUP(ESCYLD2!BA$4,'[1]INTERNAL PARAMETERS-1'!$B$5:$J$44,8,FALSE)*VLOOKUP(ESCYLD2!BA$4,'[1]INTERNAL PARAMETERS-1'!$B$5:$J$44,3,FALSE)</f>
        <v>0</v>
      </c>
      <c r="BB136" s="52">
        <f>ESCYLD1!BB136*VLOOKUP(ESCYLD2!BB$4,'[1]INTERNAL PARAMETERS-1'!$B$5:$J$44,5,FALSE)*VLOOKUP(ESCYLD2!BB$4,'[1]INTERNAL PARAMETERS-1'!$B$5:$J$44,6,FALSE)*VLOOKUP(ESCYLD2!BB$4,'[1]INTERNAL PARAMETERS-1'!$B$5:$J$44,3,FALSE) + ESCYLD1!BB136*(1-VLOOKUP(ESCYLD2!BB$4,'[1]INTERNAL PARAMETERS-1'!$B$5:$J$44,5,FALSE))*VLOOKUP(ESCYLD2!BB$4,'[1]INTERNAL PARAMETERS-1'!$B$5:$J$44,8,FALSE)*VLOOKUP(ESCYLD2!BB$4,'[1]INTERNAL PARAMETERS-1'!$B$5:$J$44,3,FALSE)</f>
        <v>0</v>
      </c>
      <c r="BC136" s="52">
        <f>ESCYLD1!BC136*VLOOKUP(ESCYLD2!BC$4,'[1]INTERNAL PARAMETERS-1'!$B$5:$J$44,5,FALSE)*VLOOKUP(ESCYLD2!BC$4,'[1]INTERNAL PARAMETERS-1'!$B$5:$J$44,6,FALSE)*VLOOKUP(ESCYLD2!BC$4,'[1]INTERNAL PARAMETERS-1'!$B$5:$J$44,3,FALSE) + ESCYLD1!BC136*(1-VLOOKUP(ESCYLD2!BC$4,'[1]INTERNAL PARAMETERS-1'!$B$5:$J$44,5,FALSE))*VLOOKUP(ESCYLD2!BC$4,'[1]INTERNAL PARAMETERS-1'!$B$5:$J$44,8,FALSE)*VLOOKUP(ESCYLD2!BC$4,'[1]INTERNAL PARAMETERS-1'!$B$5:$J$44,3,FALSE)</f>
        <v>0</v>
      </c>
      <c r="BD136" s="52">
        <f>ESCYLD1!BD136*VLOOKUP(ESCYLD2!BD$4,'[1]INTERNAL PARAMETERS-1'!$B$5:$J$44,5,FALSE)*VLOOKUP(ESCYLD2!BD$4,'[1]INTERNAL PARAMETERS-1'!$B$5:$J$44,6,FALSE)*VLOOKUP(ESCYLD2!BD$4,'[1]INTERNAL PARAMETERS-1'!$B$5:$J$44,3,FALSE) + ESCYLD1!BD136*(1-VLOOKUP(ESCYLD2!BD$4,'[1]INTERNAL PARAMETERS-1'!$B$5:$J$44,5,FALSE))*VLOOKUP(ESCYLD2!BD$4,'[1]INTERNAL PARAMETERS-1'!$B$5:$J$44,8,FALSE)*VLOOKUP(ESCYLD2!BD$4,'[1]INTERNAL PARAMETERS-1'!$B$5:$J$44,3,FALSE)</f>
        <v>0</v>
      </c>
      <c r="BE136" s="52">
        <f>ESCYLD1!BE136*VLOOKUP(ESCYLD2!BE$4,'[1]INTERNAL PARAMETERS-1'!$B$5:$J$44,5,FALSE)*VLOOKUP(ESCYLD2!BE$4,'[1]INTERNAL PARAMETERS-1'!$B$5:$J$44,6,FALSE)*VLOOKUP(ESCYLD2!BE$4,'[1]INTERNAL PARAMETERS-1'!$B$5:$J$44,3,FALSE) + ESCYLD1!BE136*(1-VLOOKUP(ESCYLD2!BE$4,'[1]INTERNAL PARAMETERS-1'!$B$5:$J$44,5,FALSE))*VLOOKUP(ESCYLD2!BE$4,'[1]INTERNAL PARAMETERS-1'!$B$5:$J$44,8,FALSE)*VLOOKUP(ESCYLD2!BE$4,'[1]INTERNAL PARAMETERS-1'!$B$5:$J$44,3,FALSE)</f>
        <v>0</v>
      </c>
      <c r="BF136" s="52">
        <f>ESCYLD1!BF136*VLOOKUP(ESCYLD2!BF$4,'[1]INTERNAL PARAMETERS-1'!$B$5:$J$44,5,FALSE)*VLOOKUP(ESCYLD2!BF$4,'[1]INTERNAL PARAMETERS-1'!$B$5:$J$44,6,FALSE)*VLOOKUP(ESCYLD2!BF$4,'[1]INTERNAL PARAMETERS-1'!$B$5:$J$44,3,FALSE) + ESCYLD1!BF136*(1-VLOOKUP(ESCYLD2!BF$4,'[1]INTERNAL PARAMETERS-1'!$B$5:$J$44,5,FALSE))*VLOOKUP(ESCYLD2!BF$4,'[1]INTERNAL PARAMETERS-1'!$B$5:$J$44,8,FALSE)*VLOOKUP(ESCYLD2!BF$4,'[1]INTERNAL PARAMETERS-1'!$B$5:$J$44,3,FALSE)</f>
        <v>0</v>
      </c>
      <c r="BG136" s="52">
        <f>ESCYLD1!BG136*VLOOKUP(ESCYLD2!BG$4,'[1]INTERNAL PARAMETERS-1'!$B$5:$J$44,5,FALSE)*VLOOKUP(ESCYLD2!BG$4,'[1]INTERNAL PARAMETERS-1'!$B$5:$J$44,6,FALSE)*VLOOKUP(ESCYLD2!BG$4,'[1]INTERNAL PARAMETERS-1'!$B$5:$J$44,3,FALSE) + ESCYLD1!BG136*(1-VLOOKUP(ESCYLD2!BG$4,'[1]INTERNAL PARAMETERS-1'!$B$5:$J$44,5,FALSE))*VLOOKUP(ESCYLD2!BG$4,'[1]INTERNAL PARAMETERS-1'!$B$5:$J$44,8,FALSE)*VLOOKUP(ESCYLD2!BG$4,'[1]INTERNAL PARAMETERS-1'!$B$5:$J$44,3,FALSE)</f>
        <v>0</v>
      </c>
      <c r="BH136" s="52">
        <f>ESCYLD1!BH136*VLOOKUP(ESCYLD2!BH$4,'[1]INTERNAL PARAMETERS-1'!$B$5:$J$44,5,FALSE)*VLOOKUP(ESCYLD2!BH$4,'[1]INTERNAL PARAMETERS-1'!$B$5:$J$44,6,FALSE)*VLOOKUP(ESCYLD2!BH$4,'[1]INTERNAL PARAMETERS-1'!$B$5:$J$44,3,FALSE) + ESCYLD1!BH136*(1-VLOOKUP(ESCYLD2!BH$4,'[1]INTERNAL PARAMETERS-1'!$B$5:$J$44,5,FALSE))*VLOOKUP(ESCYLD2!BH$4,'[1]INTERNAL PARAMETERS-1'!$B$5:$J$44,8,FALSE)*VLOOKUP(ESCYLD2!BH$4,'[1]INTERNAL PARAMETERS-1'!$B$5:$J$44,3,FALSE)</f>
        <v>0</v>
      </c>
      <c r="BI136" s="52">
        <f>ESCYLD1!BI136*VLOOKUP(ESCYLD2!BI$4,'[1]INTERNAL PARAMETERS-1'!$B$5:$J$44,5,FALSE)*VLOOKUP(ESCYLD2!BI$4,'[1]INTERNAL PARAMETERS-1'!$B$5:$J$44,6,FALSE)*VLOOKUP(ESCYLD2!BI$4,'[1]INTERNAL PARAMETERS-1'!$B$5:$J$44,3,FALSE) + ESCYLD1!BI136*(1-VLOOKUP(ESCYLD2!BI$4,'[1]INTERNAL PARAMETERS-1'!$B$5:$J$44,5,FALSE))*VLOOKUP(ESCYLD2!BI$4,'[1]INTERNAL PARAMETERS-1'!$B$5:$J$44,8,FALSE)*VLOOKUP(ESCYLD2!BI$4,'[1]INTERNAL PARAMETERS-1'!$B$5:$J$44,3,FALSE)</f>
        <v>0</v>
      </c>
      <c r="BJ136" s="52">
        <f>ESCYLD1!BJ136*VLOOKUP(ESCYLD2!BJ$4,'[1]INTERNAL PARAMETERS-1'!$B$5:$J$44,5,FALSE)*VLOOKUP(ESCYLD2!BJ$4,'[1]INTERNAL PARAMETERS-1'!$B$5:$J$44,6,FALSE)*VLOOKUP(ESCYLD2!BJ$4,'[1]INTERNAL PARAMETERS-1'!$B$5:$J$44,3,FALSE) + ESCYLD1!BJ136*(1-VLOOKUP(ESCYLD2!BJ$4,'[1]INTERNAL PARAMETERS-1'!$B$5:$J$44,5,FALSE))*VLOOKUP(ESCYLD2!BJ$4,'[1]INTERNAL PARAMETERS-1'!$B$5:$J$44,8,FALSE)*VLOOKUP(ESCYLD2!BJ$4,'[1]INTERNAL PARAMETERS-1'!$B$5:$J$44,3,FALSE)</f>
        <v>0</v>
      </c>
      <c r="BK136" s="52">
        <f>ESCYLD1!BK136*VLOOKUP(ESCYLD2!BK$4,'[1]INTERNAL PARAMETERS-1'!$B$5:$J$44,5,FALSE)*VLOOKUP(ESCYLD2!BK$4,'[1]INTERNAL PARAMETERS-1'!$B$5:$J$44,6,FALSE)*VLOOKUP(ESCYLD2!BK$4,'[1]INTERNAL PARAMETERS-1'!$B$5:$J$44,3,FALSE) + ESCYLD1!BK136*(1-VLOOKUP(ESCYLD2!BK$4,'[1]INTERNAL PARAMETERS-1'!$B$5:$J$44,5,FALSE))*VLOOKUP(ESCYLD2!BK$4,'[1]INTERNAL PARAMETERS-1'!$B$5:$J$44,8,FALSE)*VLOOKUP(ESCYLD2!BK$4,'[1]INTERNAL PARAMETERS-1'!$B$5:$J$44,3,FALSE)</f>
        <v>0</v>
      </c>
      <c r="BL136" s="52">
        <f>ESCYLD1!BL136*VLOOKUP(ESCYLD2!BL$4,'[1]INTERNAL PARAMETERS-1'!$B$5:$J$44,5,FALSE)*VLOOKUP(ESCYLD2!BL$4,'[1]INTERNAL PARAMETERS-1'!$B$5:$J$44,6,FALSE)*VLOOKUP(ESCYLD2!BL$4,'[1]INTERNAL PARAMETERS-1'!$B$5:$J$44,3,FALSE) + ESCYLD1!BL136*(1-VLOOKUP(ESCYLD2!BL$4,'[1]INTERNAL PARAMETERS-1'!$B$5:$J$44,5,FALSE))*VLOOKUP(ESCYLD2!BL$4,'[1]INTERNAL PARAMETERS-1'!$B$5:$J$44,8,FALSE)*VLOOKUP(ESCYLD2!BL$4,'[1]INTERNAL PARAMETERS-1'!$B$5:$J$44,3,FALSE)</f>
        <v>0</v>
      </c>
      <c r="BM136" s="52">
        <f>ESCYLD1!BM136*VLOOKUP(ESCYLD2!BM$4,'[1]INTERNAL PARAMETERS-1'!$B$5:$J$44,5,FALSE)*VLOOKUP(ESCYLD2!BM$4,'[1]INTERNAL PARAMETERS-1'!$B$5:$J$44,6,FALSE)*VLOOKUP(ESCYLD2!BM$4,'[1]INTERNAL PARAMETERS-1'!$B$5:$J$44,3,FALSE) + ESCYLD1!BM136*(1-VLOOKUP(ESCYLD2!BM$4,'[1]INTERNAL PARAMETERS-1'!$B$5:$J$44,5,FALSE))*VLOOKUP(ESCYLD2!BM$4,'[1]INTERNAL PARAMETERS-1'!$B$5:$J$44,8,FALSE)*VLOOKUP(ESCYLD2!BM$4,'[1]INTERNAL PARAMETERS-1'!$B$5:$J$44,3,FALSE)</f>
        <v>0</v>
      </c>
      <c r="BN136" s="52">
        <f>ESCYLD1!BN136*VLOOKUP(ESCYLD2!BN$4,'[1]INTERNAL PARAMETERS-1'!$B$5:$J$44,5,FALSE)*VLOOKUP(ESCYLD2!BN$4,'[1]INTERNAL PARAMETERS-1'!$B$5:$J$44,6,FALSE)*VLOOKUP(ESCYLD2!BN$4,'[1]INTERNAL PARAMETERS-1'!$B$5:$J$44,3,FALSE) + ESCYLD1!BN136*(1-VLOOKUP(ESCYLD2!BN$4,'[1]INTERNAL PARAMETERS-1'!$B$5:$J$44,5,FALSE))*VLOOKUP(ESCYLD2!BN$4,'[1]INTERNAL PARAMETERS-1'!$B$5:$J$44,8,FALSE)*VLOOKUP(ESCYLD2!BN$4,'[1]INTERNAL PARAMETERS-1'!$B$5:$J$44,3,FALSE)</f>
        <v>0</v>
      </c>
      <c r="BO136" s="52">
        <f>ESCYLD1!BO136*VLOOKUP(ESCYLD2!BO$4,'[1]INTERNAL PARAMETERS-1'!$B$5:$J$44,5,FALSE)*VLOOKUP(ESCYLD2!BO$4,'[1]INTERNAL PARAMETERS-1'!$B$5:$J$44,6,FALSE)*VLOOKUP(ESCYLD2!BO$4,'[1]INTERNAL PARAMETERS-1'!$B$5:$J$44,3,FALSE) + ESCYLD1!BO136*(1-VLOOKUP(ESCYLD2!BO$4,'[1]INTERNAL PARAMETERS-1'!$B$5:$J$44,5,FALSE))*VLOOKUP(ESCYLD2!BO$4,'[1]INTERNAL PARAMETERS-1'!$B$5:$J$44,8,FALSE)*VLOOKUP(ESCYLD2!BO$4,'[1]INTERNAL PARAMETERS-1'!$B$5:$J$44,3,FALSE)</f>
        <v>0</v>
      </c>
      <c r="BP136" s="52">
        <f>ESCYLD1!BP136*VLOOKUP(ESCYLD2!BP$4,'[1]INTERNAL PARAMETERS-1'!$B$5:$J$44,5,FALSE)*VLOOKUP(ESCYLD2!BP$4,'[1]INTERNAL PARAMETERS-1'!$B$5:$J$44,6,FALSE)*VLOOKUP(ESCYLD2!BP$4,'[1]INTERNAL PARAMETERS-1'!$B$5:$J$44,3,FALSE) + ESCYLD1!BP136*(1-VLOOKUP(ESCYLD2!BP$4,'[1]INTERNAL PARAMETERS-1'!$B$5:$J$44,5,FALSE))*VLOOKUP(ESCYLD2!BP$4,'[1]INTERNAL PARAMETERS-1'!$B$5:$J$44,8,FALSE)*VLOOKUP(ESCYLD2!BP$4,'[1]INTERNAL PARAMETERS-1'!$B$5:$J$44,3,FALSE)</f>
        <v>0</v>
      </c>
      <c r="BQ136" s="52">
        <f>ESCYLD1!BQ136*VLOOKUP(ESCYLD2!BQ$4,'[1]INTERNAL PARAMETERS-1'!$B$5:$J$44,5,FALSE)*VLOOKUP(ESCYLD2!BQ$4,'[1]INTERNAL PARAMETERS-1'!$B$5:$J$44,6,FALSE)*VLOOKUP(ESCYLD2!BQ$4,'[1]INTERNAL PARAMETERS-1'!$B$5:$J$44,3,FALSE) + ESCYLD1!BQ136*(1-VLOOKUP(ESCYLD2!BQ$4,'[1]INTERNAL PARAMETERS-1'!$B$5:$J$44,5,FALSE))*VLOOKUP(ESCYLD2!BQ$4,'[1]INTERNAL PARAMETERS-1'!$B$5:$J$44,8,FALSE)*VLOOKUP(ESCYLD2!BQ$4,'[1]INTERNAL PARAMETERS-1'!$B$5:$J$44,3,FALSE)</f>
        <v>0</v>
      </c>
      <c r="BR136" s="52">
        <f>ESCYLD1!BR136*VLOOKUP(ESCYLD2!BR$4,'[1]INTERNAL PARAMETERS-1'!$B$5:$J$44,5,FALSE)*VLOOKUP(ESCYLD2!BR$4,'[1]INTERNAL PARAMETERS-1'!$B$5:$J$44,6,FALSE)*VLOOKUP(ESCYLD2!BR$4,'[1]INTERNAL PARAMETERS-1'!$B$5:$J$44,3,FALSE) + ESCYLD1!BR136*(1-VLOOKUP(ESCYLD2!BR$4,'[1]INTERNAL PARAMETERS-1'!$B$5:$J$44,5,FALSE))*VLOOKUP(ESCYLD2!BR$4,'[1]INTERNAL PARAMETERS-1'!$B$5:$J$44,8,FALSE)*VLOOKUP(ESCYLD2!BR$4,'[1]INTERNAL PARAMETERS-1'!$B$5:$J$44,3,FALSE)</f>
        <v>0</v>
      </c>
      <c r="BS136" s="52">
        <f>ESCYLD1!BS136*VLOOKUP(ESCYLD2!BS$4,'[1]INTERNAL PARAMETERS-1'!$B$5:$J$44,5,FALSE)*VLOOKUP(ESCYLD2!BS$4,'[1]INTERNAL PARAMETERS-1'!$B$5:$J$44,6,FALSE)*VLOOKUP(ESCYLD2!BS$4,'[1]INTERNAL PARAMETERS-1'!$B$5:$J$44,3,FALSE) + ESCYLD1!BS136*(1-VLOOKUP(ESCYLD2!BS$4,'[1]INTERNAL PARAMETERS-1'!$B$5:$J$44,5,FALSE))*VLOOKUP(ESCYLD2!BS$4,'[1]INTERNAL PARAMETERS-1'!$B$5:$J$44,8,FALSE)*VLOOKUP(ESCYLD2!BS$4,'[1]INTERNAL PARAMETERS-1'!$B$5:$J$44,3,FALSE)</f>
        <v>0</v>
      </c>
      <c r="BT136" s="52">
        <f>ESCYLD1!BT136*VLOOKUP(ESCYLD2!BT$4,'[1]INTERNAL PARAMETERS-1'!$B$5:$J$44,5,FALSE)*VLOOKUP(ESCYLD2!BT$4,'[1]INTERNAL PARAMETERS-1'!$B$5:$J$44,6,FALSE)*VLOOKUP(ESCYLD2!BT$4,'[1]INTERNAL PARAMETERS-1'!$B$5:$J$44,3,FALSE) + ESCYLD1!BT136*(1-VLOOKUP(ESCYLD2!BT$4,'[1]INTERNAL PARAMETERS-1'!$B$5:$J$44,5,FALSE))*VLOOKUP(ESCYLD2!BT$4,'[1]INTERNAL PARAMETERS-1'!$B$5:$J$44,8,FALSE)*VLOOKUP(ESCYLD2!BT$4,'[1]INTERNAL PARAMETERS-1'!$B$5:$J$44,3,FALSE)</f>
        <v>0</v>
      </c>
      <c r="BU136" s="52">
        <f>ESCYLD1!BU136*VLOOKUP(ESCYLD2!BU$4,'[1]INTERNAL PARAMETERS-1'!$B$5:$J$44,5,FALSE)*VLOOKUP(ESCYLD2!BU$4,'[1]INTERNAL PARAMETERS-1'!$B$5:$J$44,6,FALSE)*VLOOKUP(ESCYLD2!BU$4,'[1]INTERNAL PARAMETERS-1'!$B$5:$J$44,3,FALSE) + ESCYLD1!BU136*(1-VLOOKUP(ESCYLD2!BU$4,'[1]INTERNAL PARAMETERS-1'!$B$5:$J$44,5,FALSE))*VLOOKUP(ESCYLD2!BU$4,'[1]INTERNAL PARAMETERS-1'!$B$5:$J$44,8,FALSE)*VLOOKUP(ESCYLD2!BU$4,'[1]INTERNAL PARAMETERS-1'!$B$5:$J$44,3,FALSE)</f>
        <v>0</v>
      </c>
      <c r="BV136" s="52">
        <f>ESCYLD1!BV136*VLOOKUP(ESCYLD2!BV$4,'[1]INTERNAL PARAMETERS-1'!$B$5:$J$44,5,FALSE)*VLOOKUP(ESCYLD2!BV$4,'[1]INTERNAL PARAMETERS-1'!$B$5:$J$44,6,FALSE)*VLOOKUP(ESCYLD2!BV$4,'[1]INTERNAL PARAMETERS-1'!$B$5:$J$44,3,FALSE) + ESCYLD1!BV136*(1-VLOOKUP(ESCYLD2!BV$4,'[1]INTERNAL PARAMETERS-1'!$B$5:$J$44,5,FALSE))*VLOOKUP(ESCYLD2!BV$4,'[1]INTERNAL PARAMETERS-1'!$B$5:$J$44,8,FALSE)*VLOOKUP(ESCYLD2!BV$4,'[1]INTERNAL PARAMETERS-1'!$B$5:$J$44,3,FALSE)</f>
        <v>0</v>
      </c>
      <c r="BW136" s="52">
        <f>ESCYLD1!BW136*VLOOKUP(ESCYLD2!BW$4,'[1]INTERNAL PARAMETERS-1'!$B$5:$J$44,5,FALSE)*VLOOKUP(ESCYLD2!BW$4,'[1]INTERNAL PARAMETERS-1'!$B$5:$J$44,6,FALSE)*VLOOKUP(ESCYLD2!BW$4,'[1]INTERNAL PARAMETERS-1'!$B$5:$J$44,3,FALSE) + ESCYLD1!BW136*(1-VLOOKUP(ESCYLD2!BW$4,'[1]INTERNAL PARAMETERS-1'!$B$5:$J$44,5,FALSE))*VLOOKUP(ESCYLD2!BW$4,'[1]INTERNAL PARAMETERS-1'!$B$5:$J$44,8,FALSE)*VLOOKUP(ESCYLD2!BW$4,'[1]INTERNAL PARAMETERS-1'!$B$5:$J$44,3,FALSE)</f>
        <v>0</v>
      </c>
      <c r="BX136" s="52">
        <f>ESCYLD1!BX136*VLOOKUP(ESCYLD2!BX$4,'[1]INTERNAL PARAMETERS-1'!$B$5:$J$44,5,FALSE)*VLOOKUP(ESCYLD2!BX$4,'[1]INTERNAL PARAMETERS-1'!$B$5:$J$44,6,FALSE)*VLOOKUP(ESCYLD2!BX$4,'[1]INTERNAL PARAMETERS-1'!$B$5:$J$44,3,FALSE) + ESCYLD1!BX136*(1-VLOOKUP(ESCYLD2!BX$4,'[1]INTERNAL PARAMETERS-1'!$B$5:$J$44,5,FALSE))*VLOOKUP(ESCYLD2!BX$4,'[1]INTERNAL PARAMETERS-1'!$B$5:$J$44,8,FALSE)*VLOOKUP(ESCYLD2!BX$4,'[1]INTERNAL PARAMETERS-1'!$B$5:$J$44,3,FALSE)</f>
        <v>0</v>
      </c>
      <c r="BY136" s="52">
        <f>ESCYLD1!BY136*VLOOKUP(ESCYLD2!BY$4,'[1]INTERNAL PARAMETERS-1'!$B$5:$J$44,5,FALSE)*VLOOKUP(ESCYLD2!BY$4,'[1]INTERNAL PARAMETERS-1'!$B$5:$J$44,6,FALSE)*VLOOKUP(ESCYLD2!BY$4,'[1]INTERNAL PARAMETERS-1'!$B$5:$J$44,3,FALSE) + ESCYLD1!BY136*(1-VLOOKUP(ESCYLD2!BY$4,'[1]INTERNAL PARAMETERS-1'!$B$5:$J$44,5,FALSE))*VLOOKUP(ESCYLD2!BY$4,'[1]INTERNAL PARAMETERS-1'!$B$5:$J$44,8,FALSE)*VLOOKUP(ESCYLD2!BY$4,'[1]INTERNAL PARAMETERS-1'!$B$5:$J$44,3,FALSE)</f>
        <v>0</v>
      </c>
      <c r="BZ136" s="52">
        <f>ESCYLD1!BZ136*VLOOKUP(ESCYLD2!BZ$4,'[1]INTERNAL PARAMETERS-1'!$B$5:$J$44,5,FALSE)*VLOOKUP(ESCYLD2!BZ$4,'[1]INTERNAL PARAMETERS-1'!$B$5:$J$44,6,FALSE)*VLOOKUP(ESCYLD2!BZ$4,'[1]INTERNAL PARAMETERS-1'!$B$5:$J$44,3,FALSE) + ESCYLD1!BZ136*(1-VLOOKUP(ESCYLD2!BZ$4,'[1]INTERNAL PARAMETERS-1'!$B$5:$J$44,5,FALSE))*VLOOKUP(ESCYLD2!BZ$4,'[1]INTERNAL PARAMETERS-1'!$B$5:$J$44,8,FALSE)*VLOOKUP(ESCYLD2!BZ$4,'[1]INTERNAL PARAMETERS-1'!$B$5:$J$44,3,FALSE)</f>
        <v>0</v>
      </c>
      <c r="CA136" s="52">
        <f>ESCYLD1!CA136*VLOOKUP(ESCYLD2!CA$4,'[1]INTERNAL PARAMETERS-1'!$B$5:$J$44,5,FALSE)*VLOOKUP(ESCYLD2!CA$4,'[1]INTERNAL PARAMETERS-1'!$B$5:$J$44,6,FALSE)*VLOOKUP(ESCYLD2!CA$4,'[1]INTERNAL PARAMETERS-1'!$B$5:$J$44,3,FALSE) + ESCYLD1!CA136*(1-VLOOKUP(ESCYLD2!CA$4,'[1]INTERNAL PARAMETERS-1'!$B$5:$J$44,5,FALSE))*VLOOKUP(ESCYLD2!CA$4,'[1]INTERNAL PARAMETERS-1'!$B$5:$J$44,8,FALSE)*VLOOKUP(ESCYLD2!CA$4,'[1]INTERNAL PARAMETERS-1'!$B$5:$J$44,3,FALSE)</f>
        <v>0</v>
      </c>
      <c r="CB136" s="52">
        <f>ESCYLD1!CB136*VLOOKUP(ESCYLD2!CB$4,'[1]INTERNAL PARAMETERS-1'!$B$5:$J$44,5,FALSE)*VLOOKUP(ESCYLD2!CB$4,'[1]INTERNAL PARAMETERS-1'!$B$5:$J$44,6,FALSE)*VLOOKUP(ESCYLD2!CB$4,'[1]INTERNAL PARAMETERS-1'!$B$5:$J$44,3,FALSE) + ESCYLD1!CB136*(1-VLOOKUP(ESCYLD2!CB$4,'[1]INTERNAL PARAMETERS-1'!$B$5:$J$44,5,FALSE))*VLOOKUP(ESCYLD2!CB$4,'[1]INTERNAL PARAMETERS-1'!$B$5:$J$44,8,FALSE)*VLOOKUP(ESCYLD2!CB$4,'[1]INTERNAL PARAMETERS-1'!$B$5:$J$44,3,FALSE)</f>
        <v>0</v>
      </c>
      <c r="CC136" s="52">
        <f>ESCYLD1!CC136*VLOOKUP(ESCYLD2!CC$4,'[1]INTERNAL PARAMETERS-1'!$B$5:$J$44,5,FALSE)*VLOOKUP(ESCYLD2!CC$4,'[1]INTERNAL PARAMETERS-1'!$B$5:$J$44,6,FALSE)*VLOOKUP(ESCYLD2!CC$4,'[1]INTERNAL PARAMETERS-1'!$B$5:$J$44,3,FALSE) + ESCYLD1!CC136*(1-VLOOKUP(ESCYLD2!CC$4,'[1]INTERNAL PARAMETERS-1'!$B$5:$J$44,5,FALSE))*VLOOKUP(ESCYLD2!CC$4,'[1]INTERNAL PARAMETERS-1'!$B$5:$J$44,8,FALSE)*VLOOKUP(ESCYLD2!CC$4,'[1]INTERNAL PARAMETERS-1'!$B$5:$J$44,3,FALSE)</f>
        <v>0</v>
      </c>
      <c r="CD136" s="52">
        <f>ESCYLD1!CD136*VLOOKUP(ESCYLD2!CD$4,'[1]INTERNAL PARAMETERS-1'!$B$5:$J$44,5,FALSE)*VLOOKUP(ESCYLD2!CD$4,'[1]INTERNAL PARAMETERS-1'!$B$5:$J$44,6,FALSE)*VLOOKUP(ESCYLD2!CD$4,'[1]INTERNAL PARAMETERS-1'!$B$5:$J$44,3,FALSE) + ESCYLD1!CD136*(1-VLOOKUP(ESCYLD2!CD$4,'[1]INTERNAL PARAMETERS-1'!$B$5:$J$44,5,FALSE))*VLOOKUP(ESCYLD2!CD$4,'[1]INTERNAL PARAMETERS-1'!$B$5:$J$44,8,FALSE)*VLOOKUP(ESCYLD2!CD$4,'[1]INTERNAL PARAMETERS-1'!$B$5:$J$44,3,FALSE)</f>
        <v>0</v>
      </c>
      <c r="CE136" s="52">
        <f>ESCYLD1!CE136*VLOOKUP(ESCYLD2!CE$4,'[1]INTERNAL PARAMETERS-1'!$B$5:$J$44,5,FALSE)*VLOOKUP(ESCYLD2!CE$4,'[1]INTERNAL PARAMETERS-1'!$B$5:$J$44,6,FALSE)*VLOOKUP(ESCYLD2!CE$4,'[1]INTERNAL PARAMETERS-1'!$B$5:$J$44,3,FALSE) + ESCYLD1!CE136*(1-VLOOKUP(ESCYLD2!CE$4,'[1]INTERNAL PARAMETERS-1'!$B$5:$J$44,5,FALSE))*VLOOKUP(ESCYLD2!CE$4,'[1]INTERNAL PARAMETERS-1'!$B$5:$J$44,8,FALSE)*VLOOKUP(ESCYLD2!CE$4,'[1]INTERNAL PARAMETERS-1'!$B$5:$J$44,3,FALSE)</f>
        <v>0</v>
      </c>
      <c r="CF136" s="52">
        <f>ESCYLD1!CF136*VLOOKUP(ESCYLD2!CF$4,'[1]INTERNAL PARAMETERS-1'!$B$5:$J$44,5,FALSE)*VLOOKUP(ESCYLD2!CF$4,'[1]INTERNAL PARAMETERS-1'!$B$5:$J$44,6,FALSE)*VLOOKUP(ESCYLD2!CF$4,'[1]INTERNAL PARAMETERS-1'!$B$5:$J$44,3,FALSE) + ESCYLD1!CF136*(1-VLOOKUP(ESCYLD2!CF$4,'[1]INTERNAL PARAMETERS-1'!$B$5:$J$44,5,FALSE))*VLOOKUP(ESCYLD2!CF$4,'[1]INTERNAL PARAMETERS-1'!$B$5:$J$44,8,FALSE)*VLOOKUP(ESCYLD2!CF$4,'[1]INTERNAL PARAMETERS-1'!$B$5:$J$44,3,FALSE)</f>
        <v>0</v>
      </c>
      <c r="CG136" s="52">
        <f>ESCYLD1!CG136*VLOOKUP(ESCYLD2!CG$4,'[1]INTERNAL PARAMETERS-1'!$B$5:$J$44,5,FALSE)*VLOOKUP(ESCYLD2!CG$4,'[1]INTERNAL PARAMETERS-1'!$B$5:$J$44,6,FALSE)*VLOOKUP(ESCYLD2!CG$4,'[1]INTERNAL PARAMETERS-1'!$B$5:$J$44,3,FALSE) + ESCYLD1!CG136*(1-VLOOKUP(ESCYLD2!CG$4,'[1]INTERNAL PARAMETERS-1'!$B$5:$J$44,5,FALSE))*VLOOKUP(ESCYLD2!CG$4,'[1]INTERNAL PARAMETERS-1'!$B$5:$J$44,8,FALSE)*VLOOKUP(ESCYLD2!CG$4,'[1]INTERNAL PARAMETERS-1'!$B$5:$J$44,3,FALSE)</f>
        <v>0</v>
      </c>
      <c r="CH136" s="51">
        <f>ESCYLD1!CH136*VLOOKUP(ESCYLD2!CH$4,'[1]INTERNAL PARAMETERS-1'!$B$5:$J$44,5,FALSE)*VLOOKUP(ESCYLD2!CH$4,'[1]INTERNAL PARAMETERS-1'!$B$5:$J$44,6,FALSE)*VLOOKUP(ESCYLD2!CH$4,'[1]INTERNAL PARAMETERS-1'!$B$5:$J$44,3,FALSE) + ESCYLD1!CH136*(1-VLOOKUP(ESCYLD2!CH$4,'[1]INTERNAL PARAMETERS-1'!$B$5:$J$44,5,FALSE))*VLOOKUP(ESCYLD2!CH$4,'[1]INTERNAL PARAMETERS-1'!$B$5:$J$44,8,FALSE)*VLOOKUP(ESCYLD2!CH$4,'[1]INTERNAL PARAMETERS-1'!$B$5:$J$44,3,FALSE)</f>
        <v>0</v>
      </c>
      <c r="CJ136" s="53">
        <f t="shared" si="4"/>
        <v>0</v>
      </c>
      <c r="CK136" s="51">
        <f t="shared" si="5"/>
        <v>0</v>
      </c>
    </row>
    <row r="137" spans="2:89" x14ac:dyDescent="0.5">
      <c r="B137" s="66" t="s">
        <v>9</v>
      </c>
      <c r="C137" s="65" t="s">
        <v>72</v>
      </c>
      <c r="D137" s="65" t="s">
        <v>83</v>
      </c>
      <c r="E137" s="151">
        <f>ESC!AF137</f>
        <v>0</v>
      </c>
      <c r="F137" s="64">
        <f>'[1]INTERNAL PARAMETERS-1'!M11</f>
        <v>53.995000000000005</v>
      </c>
      <c r="G137" s="53">
        <f>ESCYLD1!G137*VLOOKUP(ESCYLD2!G$4,'[1]INTERNAL PARAMETERS-1'!$B$5:$J$44,5,FALSE)*VLOOKUP(ESCYLD2!G$4,'[1]INTERNAL PARAMETERS-1'!$B$5:$J$44,7,FALSE)*ESCYLD2!$F137 + ESCYLD1!G137*(1-VLOOKUP(ESCYLD2!G$4,'[1]INTERNAL PARAMETERS-1'!$B$5:$J$44,5,FALSE))*VLOOKUP(ESCYLD2!G$4,'[1]INTERNAL PARAMETERS-1'!$B$5:$J$44,9,FALSE)*ESCYLD2!$F137</f>
        <v>0</v>
      </c>
      <c r="H137" s="52">
        <f>ESCYLD1!H137*VLOOKUP(ESCYLD2!H$4,'[1]INTERNAL PARAMETERS-1'!$B$5:$J$44,5,FALSE)*VLOOKUP(ESCYLD2!H$4,'[1]INTERNAL PARAMETERS-1'!$B$5:$J$44,7,FALSE)*ESCYLD2!$F137 + ESCYLD1!H137*(1-VLOOKUP(ESCYLD2!H$4,'[1]INTERNAL PARAMETERS-1'!$B$5:$J$44,5,FALSE))*VLOOKUP(ESCYLD2!H$4,'[1]INTERNAL PARAMETERS-1'!$B$5:$J$44,9,FALSE)*ESCYLD2!$F137</f>
        <v>0</v>
      </c>
      <c r="I137" s="52">
        <f>ESCYLD1!I137*VLOOKUP(ESCYLD2!I$4,'[1]INTERNAL PARAMETERS-1'!$B$5:$J$44,5,FALSE)*VLOOKUP(ESCYLD2!I$4,'[1]INTERNAL PARAMETERS-1'!$B$5:$J$44,7,FALSE)*ESCYLD2!$F137 + ESCYLD1!I137*(1-VLOOKUP(ESCYLD2!I$4,'[1]INTERNAL PARAMETERS-1'!$B$5:$J$44,5,FALSE))*VLOOKUP(ESCYLD2!I$4,'[1]INTERNAL PARAMETERS-1'!$B$5:$J$44,9,FALSE)*ESCYLD2!$F137</f>
        <v>0</v>
      </c>
      <c r="J137" s="52">
        <f>ESCYLD1!J137*VLOOKUP(ESCYLD2!J$4,'[1]INTERNAL PARAMETERS-1'!$B$5:$J$44,5,FALSE)*VLOOKUP(ESCYLD2!J$4,'[1]INTERNAL PARAMETERS-1'!$B$5:$J$44,7,FALSE)*ESCYLD2!$F137 + ESCYLD1!J137*(1-VLOOKUP(ESCYLD2!J$4,'[1]INTERNAL PARAMETERS-1'!$B$5:$J$44,5,FALSE))*VLOOKUP(ESCYLD2!J$4,'[1]INTERNAL PARAMETERS-1'!$B$5:$J$44,9,FALSE)*ESCYLD2!$F137</f>
        <v>0</v>
      </c>
      <c r="K137" s="52">
        <f>ESCYLD1!K137*VLOOKUP(ESCYLD2!K$4,'[1]INTERNAL PARAMETERS-1'!$B$5:$J$44,5,FALSE)*VLOOKUP(ESCYLD2!K$4,'[1]INTERNAL PARAMETERS-1'!$B$5:$J$44,7,FALSE)*ESCYLD2!$F137 + ESCYLD1!K137*(1-VLOOKUP(ESCYLD2!K$4,'[1]INTERNAL PARAMETERS-1'!$B$5:$J$44,5,FALSE))*VLOOKUP(ESCYLD2!K$4,'[1]INTERNAL PARAMETERS-1'!$B$5:$J$44,9,FALSE)*ESCYLD2!$F137</f>
        <v>0</v>
      </c>
      <c r="L137" s="52">
        <f>ESCYLD1!L137*VLOOKUP(ESCYLD2!L$4,'[1]INTERNAL PARAMETERS-1'!$B$5:$J$44,5,FALSE)*VLOOKUP(ESCYLD2!L$4,'[1]INTERNAL PARAMETERS-1'!$B$5:$J$44,7,FALSE)*ESCYLD2!$F137 + ESCYLD1!L137*(1-VLOOKUP(ESCYLD2!L$4,'[1]INTERNAL PARAMETERS-1'!$B$5:$J$44,5,FALSE))*VLOOKUP(ESCYLD2!L$4,'[1]INTERNAL PARAMETERS-1'!$B$5:$J$44,9,FALSE)*ESCYLD2!$F137</f>
        <v>0</v>
      </c>
      <c r="M137" s="52">
        <f>ESCYLD1!M137*VLOOKUP(ESCYLD2!M$4,'[1]INTERNAL PARAMETERS-1'!$B$5:$J$44,5,FALSE)*VLOOKUP(ESCYLD2!M$4,'[1]INTERNAL PARAMETERS-1'!$B$5:$J$44,7,FALSE)*ESCYLD2!$F137 + ESCYLD1!M137*(1-VLOOKUP(ESCYLD2!M$4,'[1]INTERNAL PARAMETERS-1'!$B$5:$J$44,5,FALSE))*VLOOKUP(ESCYLD2!M$4,'[1]INTERNAL PARAMETERS-1'!$B$5:$J$44,9,FALSE)*ESCYLD2!$F137</f>
        <v>0</v>
      </c>
      <c r="N137" s="52">
        <f>ESCYLD1!N137*VLOOKUP(ESCYLD2!N$4,'[1]INTERNAL PARAMETERS-1'!$B$5:$J$44,5,FALSE)*VLOOKUP(ESCYLD2!N$4,'[1]INTERNAL PARAMETERS-1'!$B$5:$J$44,7,FALSE)*ESCYLD2!$F137 + ESCYLD1!N137*(1-VLOOKUP(ESCYLD2!N$4,'[1]INTERNAL PARAMETERS-1'!$B$5:$J$44,5,FALSE))*VLOOKUP(ESCYLD2!N$4,'[1]INTERNAL PARAMETERS-1'!$B$5:$J$44,9,FALSE)*ESCYLD2!$F137</f>
        <v>0</v>
      </c>
      <c r="O137" s="52">
        <f>ESCYLD1!O137*VLOOKUP(ESCYLD2!O$4,'[1]INTERNAL PARAMETERS-1'!$B$5:$J$44,5,FALSE)*VLOOKUP(ESCYLD2!O$4,'[1]INTERNAL PARAMETERS-1'!$B$5:$J$44,7,FALSE)*ESCYLD2!$F137 + ESCYLD1!O137*(1-VLOOKUP(ESCYLD2!O$4,'[1]INTERNAL PARAMETERS-1'!$B$5:$J$44,5,FALSE))*VLOOKUP(ESCYLD2!O$4,'[1]INTERNAL PARAMETERS-1'!$B$5:$J$44,9,FALSE)*ESCYLD2!$F137</f>
        <v>0</v>
      </c>
      <c r="P137" s="52">
        <f>ESCYLD1!P137*VLOOKUP(ESCYLD2!P$4,'[1]INTERNAL PARAMETERS-1'!$B$5:$J$44,5,FALSE)*VLOOKUP(ESCYLD2!P$4,'[1]INTERNAL PARAMETERS-1'!$B$5:$J$44,7,FALSE)*ESCYLD2!$F137 + ESCYLD1!P137*(1-VLOOKUP(ESCYLD2!P$4,'[1]INTERNAL PARAMETERS-1'!$B$5:$J$44,5,FALSE))*VLOOKUP(ESCYLD2!P$4,'[1]INTERNAL PARAMETERS-1'!$B$5:$J$44,9,FALSE)*ESCYLD2!$F137</f>
        <v>0</v>
      </c>
      <c r="Q137" s="52">
        <f>ESCYLD1!Q137*VLOOKUP(ESCYLD2!Q$4,'[1]INTERNAL PARAMETERS-1'!$B$5:$J$44,5,FALSE)*VLOOKUP(ESCYLD2!Q$4,'[1]INTERNAL PARAMETERS-1'!$B$5:$J$44,7,FALSE)*ESCYLD2!$F137 + ESCYLD1!Q137*(1-VLOOKUP(ESCYLD2!Q$4,'[1]INTERNAL PARAMETERS-1'!$B$5:$J$44,5,FALSE))*VLOOKUP(ESCYLD2!Q$4,'[1]INTERNAL PARAMETERS-1'!$B$5:$J$44,9,FALSE)*ESCYLD2!$F137</f>
        <v>0</v>
      </c>
      <c r="R137" s="52">
        <f>ESCYLD1!R137*VLOOKUP(ESCYLD2!R$4,'[1]INTERNAL PARAMETERS-1'!$B$5:$J$44,5,FALSE)*VLOOKUP(ESCYLD2!R$4,'[1]INTERNAL PARAMETERS-1'!$B$5:$J$44,7,FALSE)*ESCYLD2!$F137 + ESCYLD1!R137*(1-VLOOKUP(ESCYLD2!R$4,'[1]INTERNAL PARAMETERS-1'!$B$5:$J$44,5,FALSE))*VLOOKUP(ESCYLD2!R$4,'[1]INTERNAL PARAMETERS-1'!$B$5:$J$44,9,FALSE)*ESCYLD2!$F137</f>
        <v>0</v>
      </c>
      <c r="S137" s="52">
        <f>ESCYLD1!S137*VLOOKUP(ESCYLD2!S$4,'[1]INTERNAL PARAMETERS-1'!$B$5:$J$44,5,FALSE)*VLOOKUP(ESCYLD2!S$4,'[1]INTERNAL PARAMETERS-1'!$B$5:$J$44,7,FALSE)*ESCYLD2!$F137 + ESCYLD1!S137*(1-VLOOKUP(ESCYLD2!S$4,'[1]INTERNAL PARAMETERS-1'!$B$5:$J$44,5,FALSE))*VLOOKUP(ESCYLD2!S$4,'[1]INTERNAL PARAMETERS-1'!$B$5:$J$44,9,FALSE)*ESCYLD2!$F137</f>
        <v>0</v>
      </c>
      <c r="T137" s="52">
        <f>ESCYLD1!T137*VLOOKUP(ESCYLD2!T$4,'[1]INTERNAL PARAMETERS-1'!$B$5:$J$44,5,FALSE)*VLOOKUP(ESCYLD2!T$4,'[1]INTERNAL PARAMETERS-1'!$B$5:$J$44,7,FALSE)*ESCYLD2!$F137 + ESCYLD1!T137*(1-VLOOKUP(ESCYLD2!T$4,'[1]INTERNAL PARAMETERS-1'!$B$5:$J$44,5,FALSE))*VLOOKUP(ESCYLD2!T$4,'[1]INTERNAL PARAMETERS-1'!$B$5:$J$44,9,FALSE)*ESCYLD2!$F137</f>
        <v>0</v>
      </c>
      <c r="U137" s="52">
        <f>ESCYLD1!U137*VLOOKUP(ESCYLD2!U$4,'[1]INTERNAL PARAMETERS-1'!$B$5:$J$44,5,FALSE)*VLOOKUP(ESCYLD2!U$4,'[1]INTERNAL PARAMETERS-1'!$B$5:$J$44,7,FALSE)*ESCYLD2!$F137 + ESCYLD1!U137*(1-VLOOKUP(ESCYLD2!U$4,'[1]INTERNAL PARAMETERS-1'!$B$5:$J$44,5,FALSE))*VLOOKUP(ESCYLD2!U$4,'[1]INTERNAL PARAMETERS-1'!$B$5:$J$44,9,FALSE)*ESCYLD2!$F137</f>
        <v>0</v>
      </c>
      <c r="V137" s="52">
        <f>ESCYLD1!V137*VLOOKUP(ESCYLD2!V$4,'[1]INTERNAL PARAMETERS-1'!$B$5:$J$44,5,FALSE)*VLOOKUP(ESCYLD2!V$4,'[1]INTERNAL PARAMETERS-1'!$B$5:$J$44,7,FALSE)*ESCYLD2!$F137 + ESCYLD1!V137*(1-VLOOKUP(ESCYLD2!V$4,'[1]INTERNAL PARAMETERS-1'!$B$5:$J$44,5,FALSE))*VLOOKUP(ESCYLD2!V$4,'[1]INTERNAL PARAMETERS-1'!$B$5:$J$44,9,FALSE)*ESCYLD2!$F137</f>
        <v>0</v>
      </c>
      <c r="W137" s="52">
        <f>ESCYLD1!W137*VLOOKUP(ESCYLD2!W$4,'[1]INTERNAL PARAMETERS-1'!$B$5:$J$44,5,FALSE)*VLOOKUP(ESCYLD2!W$4,'[1]INTERNAL PARAMETERS-1'!$B$5:$J$44,7,FALSE)*ESCYLD2!$F137 + ESCYLD1!W137*(1-VLOOKUP(ESCYLD2!W$4,'[1]INTERNAL PARAMETERS-1'!$B$5:$J$44,5,FALSE))*VLOOKUP(ESCYLD2!W$4,'[1]INTERNAL PARAMETERS-1'!$B$5:$J$44,9,FALSE)*ESCYLD2!$F137</f>
        <v>0</v>
      </c>
      <c r="X137" s="52">
        <f>ESCYLD1!X137*VLOOKUP(ESCYLD2!X$4,'[1]INTERNAL PARAMETERS-1'!$B$5:$J$44,5,FALSE)*VLOOKUP(ESCYLD2!X$4,'[1]INTERNAL PARAMETERS-1'!$B$5:$J$44,7,FALSE)*ESCYLD2!$F137 + ESCYLD1!X137*(1-VLOOKUP(ESCYLD2!X$4,'[1]INTERNAL PARAMETERS-1'!$B$5:$J$44,5,FALSE))*VLOOKUP(ESCYLD2!X$4,'[1]INTERNAL PARAMETERS-1'!$B$5:$J$44,9,FALSE)*ESCYLD2!$F137</f>
        <v>0</v>
      </c>
      <c r="Y137" s="52">
        <f>ESCYLD1!Y137*VLOOKUP(ESCYLD2!Y$4,'[1]INTERNAL PARAMETERS-1'!$B$5:$J$44,5,FALSE)*VLOOKUP(ESCYLD2!Y$4,'[1]INTERNAL PARAMETERS-1'!$B$5:$J$44,7,FALSE)*ESCYLD2!$F137 + ESCYLD1!Y137*(1-VLOOKUP(ESCYLD2!Y$4,'[1]INTERNAL PARAMETERS-1'!$B$5:$J$44,5,FALSE))*VLOOKUP(ESCYLD2!Y$4,'[1]INTERNAL PARAMETERS-1'!$B$5:$J$44,9,FALSE)*ESCYLD2!$F137</f>
        <v>0</v>
      </c>
      <c r="Z137" s="52">
        <f>ESCYLD1!Z137*VLOOKUP(ESCYLD2!Z$4,'[1]INTERNAL PARAMETERS-1'!$B$5:$J$44,5,FALSE)*VLOOKUP(ESCYLD2!Z$4,'[1]INTERNAL PARAMETERS-1'!$B$5:$J$44,7,FALSE)*ESCYLD2!$F137 + ESCYLD1!Z137*(1-VLOOKUP(ESCYLD2!Z$4,'[1]INTERNAL PARAMETERS-1'!$B$5:$J$44,5,FALSE))*VLOOKUP(ESCYLD2!Z$4,'[1]INTERNAL PARAMETERS-1'!$B$5:$J$44,9,FALSE)*ESCYLD2!$F137</f>
        <v>0</v>
      </c>
      <c r="AA137" s="52">
        <f>ESCYLD1!AA137*VLOOKUP(ESCYLD2!AA$4,'[1]INTERNAL PARAMETERS-1'!$B$5:$J$44,5,FALSE)*VLOOKUP(ESCYLD2!AA$4,'[1]INTERNAL PARAMETERS-1'!$B$5:$J$44,7,FALSE)*ESCYLD2!$F137 + ESCYLD1!AA137*(1-VLOOKUP(ESCYLD2!AA$4,'[1]INTERNAL PARAMETERS-1'!$B$5:$J$44,5,FALSE))*VLOOKUP(ESCYLD2!AA$4,'[1]INTERNAL PARAMETERS-1'!$B$5:$J$44,9,FALSE)*ESCYLD2!$F137</f>
        <v>0</v>
      </c>
      <c r="AB137" s="52">
        <f>ESCYLD1!AB137*VLOOKUP(ESCYLD2!AB$4,'[1]INTERNAL PARAMETERS-1'!$B$5:$J$44,5,FALSE)*VLOOKUP(ESCYLD2!AB$4,'[1]INTERNAL PARAMETERS-1'!$B$5:$J$44,7,FALSE)*ESCYLD2!$F137 + ESCYLD1!AB137*(1-VLOOKUP(ESCYLD2!AB$4,'[1]INTERNAL PARAMETERS-1'!$B$5:$J$44,5,FALSE))*VLOOKUP(ESCYLD2!AB$4,'[1]INTERNAL PARAMETERS-1'!$B$5:$J$44,9,FALSE)*ESCYLD2!$F137</f>
        <v>0</v>
      </c>
      <c r="AC137" s="52">
        <f>ESCYLD1!AC137*VLOOKUP(ESCYLD2!AC$4,'[1]INTERNAL PARAMETERS-1'!$B$5:$J$44,5,FALSE)*VLOOKUP(ESCYLD2!AC$4,'[1]INTERNAL PARAMETERS-1'!$B$5:$J$44,7,FALSE)*ESCYLD2!$F137 + ESCYLD1!AC137*(1-VLOOKUP(ESCYLD2!AC$4,'[1]INTERNAL PARAMETERS-1'!$B$5:$J$44,5,FALSE))*VLOOKUP(ESCYLD2!AC$4,'[1]INTERNAL PARAMETERS-1'!$B$5:$J$44,9,FALSE)*ESCYLD2!$F137</f>
        <v>0</v>
      </c>
      <c r="AD137" s="52">
        <f>ESCYLD1!AD137*VLOOKUP(ESCYLD2!AD$4,'[1]INTERNAL PARAMETERS-1'!$B$5:$J$44,5,FALSE)*VLOOKUP(ESCYLD2!AD$4,'[1]INTERNAL PARAMETERS-1'!$B$5:$J$44,7,FALSE)*ESCYLD2!$F137 + ESCYLD1!AD137*(1-VLOOKUP(ESCYLD2!AD$4,'[1]INTERNAL PARAMETERS-1'!$B$5:$J$44,5,FALSE))*VLOOKUP(ESCYLD2!AD$4,'[1]INTERNAL PARAMETERS-1'!$B$5:$J$44,9,FALSE)*ESCYLD2!$F137</f>
        <v>0</v>
      </c>
      <c r="AE137" s="52">
        <f>ESCYLD1!AE137*VLOOKUP(ESCYLD2!AE$4,'[1]INTERNAL PARAMETERS-1'!$B$5:$J$44,5,FALSE)*VLOOKUP(ESCYLD2!AE$4,'[1]INTERNAL PARAMETERS-1'!$B$5:$J$44,7,FALSE)*ESCYLD2!$F137 + ESCYLD1!AE137*(1-VLOOKUP(ESCYLD2!AE$4,'[1]INTERNAL PARAMETERS-1'!$B$5:$J$44,5,FALSE))*VLOOKUP(ESCYLD2!AE$4,'[1]INTERNAL PARAMETERS-1'!$B$5:$J$44,9,FALSE)*ESCYLD2!$F137</f>
        <v>0</v>
      </c>
      <c r="AF137" s="52">
        <f>ESCYLD1!AF137*VLOOKUP(ESCYLD2!AF$4,'[1]INTERNAL PARAMETERS-1'!$B$5:$J$44,5,FALSE)*VLOOKUP(ESCYLD2!AF$4,'[1]INTERNAL PARAMETERS-1'!$B$5:$J$44,7,FALSE)*ESCYLD2!$F137 + ESCYLD1!AF137*(1-VLOOKUP(ESCYLD2!AF$4,'[1]INTERNAL PARAMETERS-1'!$B$5:$J$44,5,FALSE))*VLOOKUP(ESCYLD2!AF$4,'[1]INTERNAL PARAMETERS-1'!$B$5:$J$44,9,FALSE)*ESCYLD2!$F137</f>
        <v>0</v>
      </c>
      <c r="AG137" s="52">
        <f>ESCYLD1!AG137*VLOOKUP(ESCYLD2!AG$4,'[1]INTERNAL PARAMETERS-1'!$B$5:$J$44,5,FALSE)*VLOOKUP(ESCYLD2!AG$4,'[1]INTERNAL PARAMETERS-1'!$B$5:$J$44,7,FALSE)*ESCYLD2!$F137 + ESCYLD1!AG137*(1-VLOOKUP(ESCYLD2!AG$4,'[1]INTERNAL PARAMETERS-1'!$B$5:$J$44,5,FALSE))*VLOOKUP(ESCYLD2!AG$4,'[1]INTERNAL PARAMETERS-1'!$B$5:$J$44,9,FALSE)*ESCYLD2!$F137</f>
        <v>0</v>
      </c>
      <c r="AH137" s="52">
        <f>ESCYLD1!AH137*VLOOKUP(ESCYLD2!AH$4,'[1]INTERNAL PARAMETERS-1'!$B$5:$J$44,5,FALSE)*VLOOKUP(ESCYLD2!AH$4,'[1]INTERNAL PARAMETERS-1'!$B$5:$J$44,7,FALSE)*ESCYLD2!$F137 + ESCYLD1!AH137*(1-VLOOKUP(ESCYLD2!AH$4,'[1]INTERNAL PARAMETERS-1'!$B$5:$J$44,5,FALSE))*VLOOKUP(ESCYLD2!AH$4,'[1]INTERNAL PARAMETERS-1'!$B$5:$J$44,9,FALSE)*ESCYLD2!$F137</f>
        <v>0</v>
      </c>
      <c r="AI137" s="52">
        <f>ESCYLD1!AI137*VLOOKUP(ESCYLD2!AI$4,'[1]INTERNAL PARAMETERS-1'!$B$5:$J$44,5,FALSE)*VLOOKUP(ESCYLD2!AI$4,'[1]INTERNAL PARAMETERS-1'!$B$5:$J$44,7,FALSE)*ESCYLD2!$F137 + ESCYLD1!AI137*(1-VLOOKUP(ESCYLD2!AI$4,'[1]INTERNAL PARAMETERS-1'!$B$5:$J$44,5,FALSE))*VLOOKUP(ESCYLD2!AI$4,'[1]INTERNAL PARAMETERS-1'!$B$5:$J$44,9,FALSE)*ESCYLD2!$F137</f>
        <v>0</v>
      </c>
      <c r="AJ137" s="52">
        <f>ESCYLD1!AJ137*VLOOKUP(ESCYLD2!AJ$4,'[1]INTERNAL PARAMETERS-1'!$B$5:$J$44,5,FALSE)*VLOOKUP(ESCYLD2!AJ$4,'[1]INTERNAL PARAMETERS-1'!$B$5:$J$44,7,FALSE)*ESCYLD2!$F137 + ESCYLD1!AJ137*(1-VLOOKUP(ESCYLD2!AJ$4,'[1]INTERNAL PARAMETERS-1'!$B$5:$J$44,5,FALSE))*VLOOKUP(ESCYLD2!AJ$4,'[1]INTERNAL PARAMETERS-1'!$B$5:$J$44,9,FALSE)*ESCYLD2!$F137</f>
        <v>0</v>
      </c>
      <c r="AK137" s="52">
        <f>ESCYLD1!AK137*VLOOKUP(ESCYLD2!AK$4,'[1]INTERNAL PARAMETERS-1'!$B$5:$J$44,5,FALSE)*VLOOKUP(ESCYLD2!AK$4,'[1]INTERNAL PARAMETERS-1'!$B$5:$J$44,7,FALSE)*ESCYLD2!$F137 + ESCYLD1!AK137*(1-VLOOKUP(ESCYLD2!AK$4,'[1]INTERNAL PARAMETERS-1'!$B$5:$J$44,5,FALSE))*VLOOKUP(ESCYLD2!AK$4,'[1]INTERNAL PARAMETERS-1'!$B$5:$J$44,9,FALSE)*ESCYLD2!$F137</f>
        <v>0</v>
      </c>
      <c r="AL137" s="52">
        <f>ESCYLD1!AL137*VLOOKUP(ESCYLD2!AL$4,'[1]INTERNAL PARAMETERS-1'!$B$5:$J$44,5,FALSE)*VLOOKUP(ESCYLD2!AL$4,'[1]INTERNAL PARAMETERS-1'!$B$5:$J$44,7,FALSE)*ESCYLD2!$F137 + ESCYLD1!AL137*(1-VLOOKUP(ESCYLD2!AL$4,'[1]INTERNAL PARAMETERS-1'!$B$5:$J$44,5,FALSE))*VLOOKUP(ESCYLD2!AL$4,'[1]INTERNAL PARAMETERS-1'!$B$5:$J$44,9,FALSE)*ESCYLD2!$F137</f>
        <v>0</v>
      </c>
      <c r="AM137" s="52">
        <f>ESCYLD1!AM137*VLOOKUP(ESCYLD2!AM$4,'[1]INTERNAL PARAMETERS-1'!$B$5:$J$44,5,FALSE)*VLOOKUP(ESCYLD2!AM$4,'[1]INTERNAL PARAMETERS-1'!$B$5:$J$44,7,FALSE)*ESCYLD2!$F137 + ESCYLD1!AM137*(1-VLOOKUP(ESCYLD2!AM$4,'[1]INTERNAL PARAMETERS-1'!$B$5:$J$44,5,FALSE))*VLOOKUP(ESCYLD2!AM$4,'[1]INTERNAL PARAMETERS-1'!$B$5:$J$44,9,FALSE)*ESCYLD2!$F137</f>
        <v>0</v>
      </c>
      <c r="AN137" s="52">
        <f>ESCYLD1!AN137*VLOOKUP(ESCYLD2!AN$4,'[1]INTERNAL PARAMETERS-1'!$B$5:$J$44,5,FALSE)*VLOOKUP(ESCYLD2!AN$4,'[1]INTERNAL PARAMETERS-1'!$B$5:$J$44,7,FALSE)*ESCYLD2!$F137 + ESCYLD1!AN137*(1-VLOOKUP(ESCYLD2!AN$4,'[1]INTERNAL PARAMETERS-1'!$B$5:$J$44,5,FALSE))*VLOOKUP(ESCYLD2!AN$4,'[1]INTERNAL PARAMETERS-1'!$B$5:$J$44,9,FALSE)*ESCYLD2!$F137</f>
        <v>0</v>
      </c>
      <c r="AO137" s="52">
        <f>ESCYLD1!AO137*VLOOKUP(ESCYLD2!AO$4,'[1]INTERNAL PARAMETERS-1'!$B$5:$J$44,5,FALSE)*VLOOKUP(ESCYLD2!AO$4,'[1]INTERNAL PARAMETERS-1'!$B$5:$J$44,7,FALSE)*ESCYLD2!$F137 + ESCYLD1!AO137*(1-VLOOKUP(ESCYLD2!AO$4,'[1]INTERNAL PARAMETERS-1'!$B$5:$J$44,5,FALSE))*VLOOKUP(ESCYLD2!AO$4,'[1]INTERNAL PARAMETERS-1'!$B$5:$J$44,9,FALSE)*ESCYLD2!$F137</f>
        <v>0</v>
      </c>
      <c r="AP137" s="52">
        <f>ESCYLD1!AP137*VLOOKUP(ESCYLD2!AP$4,'[1]INTERNAL PARAMETERS-1'!$B$5:$J$44,5,FALSE)*VLOOKUP(ESCYLD2!AP$4,'[1]INTERNAL PARAMETERS-1'!$B$5:$J$44,7,FALSE)*ESCYLD2!$F137 + ESCYLD1!AP137*(1-VLOOKUP(ESCYLD2!AP$4,'[1]INTERNAL PARAMETERS-1'!$B$5:$J$44,5,FALSE))*VLOOKUP(ESCYLD2!AP$4,'[1]INTERNAL PARAMETERS-1'!$B$5:$J$44,9,FALSE)*ESCYLD2!$F137</f>
        <v>0</v>
      </c>
      <c r="AQ137" s="52">
        <f>ESCYLD1!AQ137*VLOOKUP(ESCYLD2!AQ$4,'[1]INTERNAL PARAMETERS-1'!$B$5:$J$44,5,FALSE)*VLOOKUP(ESCYLD2!AQ$4,'[1]INTERNAL PARAMETERS-1'!$B$5:$J$44,7,FALSE)*ESCYLD2!$F137 + ESCYLD1!AQ137*(1-VLOOKUP(ESCYLD2!AQ$4,'[1]INTERNAL PARAMETERS-1'!$B$5:$J$44,5,FALSE))*VLOOKUP(ESCYLD2!AQ$4,'[1]INTERNAL PARAMETERS-1'!$B$5:$J$44,9,FALSE)*ESCYLD2!$F137</f>
        <v>0</v>
      </c>
      <c r="AR137" s="52">
        <f>ESCYLD1!AR137*VLOOKUP(ESCYLD2!AR$4,'[1]INTERNAL PARAMETERS-1'!$B$5:$J$44,5,FALSE)*VLOOKUP(ESCYLD2!AR$4,'[1]INTERNAL PARAMETERS-1'!$B$5:$J$44,7,FALSE)*ESCYLD2!$F137 + ESCYLD1!AR137*(1-VLOOKUP(ESCYLD2!AR$4,'[1]INTERNAL PARAMETERS-1'!$B$5:$J$44,5,FALSE))*VLOOKUP(ESCYLD2!AR$4,'[1]INTERNAL PARAMETERS-1'!$B$5:$J$44,9,FALSE)*ESCYLD2!$F137</f>
        <v>0</v>
      </c>
      <c r="AS137" s="52">
        <f>ESCYLD1!AS137*VLOOKUP(ESCYLD2!AS$4,'[1]INTERNAL PARAMETERS-1'!$B$5:$J$44,5,FALSE)*VLOOKUP(ESCYLD2!AS$4,'[1]INTERNAL PARAMETERS-1'!$B$5:$J$44,7,FALSE)*ESCYLD2!$F137 + ESCYLD1!AS137*(1-VLOOKUP(ESCYLD2!AS$4,'[1]INTERNAL PARAMETERS-1'!$B$5:$J$44,5,FALSE))*VLOOKUP(ESCYLD2!AS$4,'[1]INTERNAL PARAMETERS-1'!$B$5:$J$44,9,FALSE)*ESCYLD2!$F137</f>
        <v>0</v>
      </c>
      <c r="AT137" s="51">
        <f>ESCYLD1!AT137*VLOOKUP(ESCYLD2!AT$4,'[1]INTERNAL PARAMETERS-1'!$B$5:$J$44,5,FALSE)*VLOOKUP(ESCYLD2!AT$4,'[1]INTERNAL PARAMETERS-1'!$B$5:$J$44,7,FALSE)*ESCYLD2!$F137 + ESCYLD1!AT137*(1-VLOOKUP(ESCYLD2!AT$4,'[1]INTERNAL PARAMETERS-1'!$B$5:$J$44,5,FALSE))*VLOOKUP(ESCYLD2!AT$4,'[1]INTERNAL PARAMETERS-1'!$B$5:$J$44,9,FALSE)*ESCYLD2!$F137</f>
        <v>0</v>
      </c>
      <c r="AU137" s="53">
        <f>ESCYLD1!AU137*VLOOKUP(ESCYLD2!AU$4,'[1]INTERNAL PARAMETERS-1'!$B$5:$J$44,5,FALSE)*VLOOKUP(ESCYLD2!AU$4,'[1]INTERNAL PARAMETERS-1'!$B$5:$J$44,6,FALSE)*VLOOKUP(ESCYLD2!AU$4,'[1]INTERNAL PARAMETERS-1'!$B$5:$J$44,3,FALSE) + ESCYLD1!AU137*(1-VLOOKUP(ESCYLD2!AU$4,'[1]INTERNAL PARAMETERS-1'!$B$5:$J$44,5,FALSE))*VLOOKUP(ESCYLD2!AU$4,'[1]INTERNAL PARAMETERS-1'!$B$5:$J$44,8,FALSE)*VLOOKUP(ESCYLD2!AU$4,'[1]INTERNAL PARAMETERS-1'!$B$5:$J$44,3,FALSE)</f>
        <v>0</v>
      </c>
      <c r="AV137" s="52">
        <f>ESCYLD1!AV137*VLOOKUP(ESCYLD2!AV$4,'[1]INTERNAL PARAMETERS-1'!$B$5:$J$44,5,FALSE)*VLOOKUP(ESCYLD2!AV$4,'[1]INTERNAL PARAMETERS-1'!$B$5:$J$44,6,FALSE)*VLOOKUP(ESCYLD2!AV$4,'[1]INTERNAL PARAMETERS-1'!$B$5:$J$44,3,FALSE) + ESCYLD1!AV137*(1-VLOOKUP(ESCYLD2!AV$4,'[1]INTERNAL PARAMETERS-1'!$B$5:$J$44,5,FALSE))*VLOOKUP(ESCYLD2!AV$4,'[1]INTERNAL PARAMETERS-1'!$B$5:$J$44,8,FALSE)*VLOOKUP(ESCYLD2!AV$4,'[1]INTERNAL PARAMETERS-1'!$B$5:$J$44,3,FALSE)</f>
        <v>0</v>
      </c>
      <c r="AW137" s="52">
        <f>ESCYLD1!AW137*VLOOKUP(ESCYLD2!AW$4,'[1]INTERNAL PARAMETERS-1'!$B$5:$J$44,5,FALSE)*VLOOKUP(ESCYLD2!AW$4,'[1]INTERNAL PARAMETERS-1'!$B$5:$J$44,6,FALSE)*VLOOKUP(ESCYLD2!AW$4,'[1]INTERNAL PARAMETERS-1'!$B$5:$J$44,3,FALSE) + ESCYLD1!AW137*(1-VLOOKUP(ESCYLD2!AW$4,'[1]INTERNAL PARAMETERS-1'!$B$5:$J$44,5,FALSE))*VLOOKUP(ESCYLD2!AW$4,'[1]INTERNAL PARAMETERS-1'!$B$5:$J$44,8,FALSE)*VLOOKUP(ESCYLD2!AW$4,'[1]INTERNAL PARAMETERS-1'!$B$5:$J$44,3,FALSE)</f>
        <v>0</v>
      </c>
      <c r="AX137" s="52">
        <f>ESCYLD1!AX137*VLOOKUP(ESCYLD2!AX$4,'[1]INTERNAL PARAMETERS-1'!$B$5:$J$44,5,FALSE)*VLOOKUP(ESCYLD2!AX$4,'[1]INTERNAL PARAMETERS-1'!$B$5:$J$44,6,FALSE)*VLOOKUP(ESCYLD2!AX$4,'[1]INTERNAL PARAMETERS-1'!$B$5:$J$44,3,FALSE) + ESCYLD1!AX137*(1-VLOOKUP(ESCYLD2!AX$4,'[1]INTERNAL PARAMETERS-1'!$B$5:$J$44,5,FALSE))*VLOOKUP(ESCYLD2!AX$4,'[1]INTERNAL PARAMETERS-1'!$B$5:$J$44,8,FALSE)*VLOOKUP(ESCYLD2!AX$4,'[1]INTERNAL PARAMETERS-1'!$B$5:$J$44,3,FALSE)</f>
        <v>0</v>
      </c>
      <c r="AY137" s="52">
        <f>ESCYLD1!AY137*VLOOKUP(ESCYLD2!AY$4,'[1]INTERNAL PARAMETERS-1'!$B$5:$J$44,5,FALSE)*VLOOKUP(ESCYLD2!AY$4,'[1]INTERNAL PARAMETERS-1'!$B$5:$J$44,6,FALSE)*VLOOKUP(ESCYLD2!AY$4,'[1]INTERNAL PARAMETERS-1'!$B$5:$J$44,3,FALSE) + ESCYLD1!AY137*(1-VLOOKUP(ESCYLD2!AY$4,'[1]INTERNAL PARAMETERS-1'!$B$5:$J$44,5,FALSE))*VLOOKUP(ESCYLD2!AY$4,'[1]INTERNAL PARAMETERS-1'!$B$5:$J$44,8,FALSE)*VLOOKUP(ESCYLD2!AY$4,'[1]INTERNAL PARAMETERS-1'!$B$5:$J$44,3,FALSE)</f>
        <v>0</v>
      </c>
      <c r="AZ137" s="52">
        <f>ESCYLD1!AZ137*VLOOKUP(ESCYLD2!AZ$4,'[1]INTERNAL PARAMETERS-1'!$B$5:$J$44,5,FALSE)*VLOOKUP(ESCYLD2!AZ$4,'[1]INTERNAL PARAMETERS-1'!$B$5:$J$44,6,FALSE)*VLOOKUP(ESCYLD2!AZ$4,'[1]INTERNAL PARAMETERS-1'!$B$5:$J$44,3,FALSE) + ESCYLD1!AZ137*(1-VLOOKUP(ESCYLD2!AZ$4,'[1]INTERNAL PARAMETERS-1'!$B$5:$J$44,5,FALSE))*VLOOKUP(ESCYLD2!AZ$4,'[1]INTERNAL PARAMETERS-1'!$B$5:$J$44,8,FALSE)*VLOOKUP(ESCYLD2!AZ$4,'[1]INTERNAL PARAMETERS-1'!$B$5:$J$44,3,FALSE)</f>
        <v>0</v>
      </c>
      <c r="BA137" s="52">
        <f>ESCYLD1!BA137*VLOOKUP(ESCYLD2!BA$4,'[1]INTERNAL PARAMETERS-1'!$B$5:$J$44,5,FALSE)*VLOOKUP(ESCYLD2!BA$4,'[1]INTERNAL PARAMETERS-1'!$B$5:$J$44,6,FALSE)*VLOOKUP(ESCYLD2!BA$4,'[1]INTERNAL PARAMETERS-1'!$B$5:$J$44,3,FALSE) + ESCYLD1!BA137*(1-VLOOKUP(ESCYLD2!BA$4,'[1]INTERNAL PARAMETERS-1'!$B$5:$J$44,5,FALSE))*VLOOKUP(ESCYLD2!BA$4,'[1]INTERNAL PARAMETERS-1'!$B$5:$J$44,8,FALSE)*VLOOKUP(ESCYLD2!BA$4,'[1]INTERNAL PARAMETERS-1'!$B$5:$J$44,3,FALSE)</f>
        <v>0</v>
      </c>
      <c r="BB137" s="52">
        <f>ESCYLD1!BB137*VLOOKUP(ESCYLD2!BB$4,'[1]INTERNAL PARAMETERS-1'!$B$5:$J$44,5,FALSE)*VLOOKUP(ESCYLD2!BB$4,'[1]INTERNAL PARAMETERS-1'!$B$5:$J$44,6,FALSE)*VLOOKUP(ESCYLD2!BB$4,'[1]INTERNAL PARAMETERS-1'!$B$5:$J$44,3,FALSE) + ESCYLD1!BB137*(1-VLOOKUP(ESCYLD2!BB$4,'[1]INTERNAL PARAMETERS-1'!$B$5:$J$44,5,FALSE))*VLOOKUP(ESCYLD2!BB$4,'[1]INTERNAL PARAMETERS-1'!$B$5:$J$44,8,FALSE)*VLOOKUP(ESCYLD2!BB$4,'[1]INTERNAL PARAMETERS-1'!$B$5:$J$44,3,FALSE)</f>
        <v>0</v>
      </c>
      <c r="BC137" s="52">
        <f>ESCYLD1!BC137*VLOOKUP(ESCYLD2!BC$4,'[1]INTERNAL PARAMETERS-1'!$B$5:$J$44,5,FALSE)*VLOOKUP(ESCYLD2!BC$4,'[1]INTERNAL PARAMETERS-1'!$B$5:$J$44,6,FALSE)*VLOOKUP(ESCYLD2!BC$4,'[1]INTERNAL PARAMETERS-1'!$B$5:$J$44,3,FALSE) + ESCYLD1!BC137*(1-VLOOKUP(ESCYLD2!BC$4,'[1]INTERNAL PARAMETERS-1'!$B$5:$J$44,5,FALSE))*VLOOKUP(ESCYLD2!BC$4,'[1]INTERNAL PARAMETERS-1'!$B$5:$J$44,8,FALSE)*VLOOKUP(ESCYLD2!BC$4,'[1]INTERNAL PARAMETERS-1'!$B$5:$J$44,3,FALSE)</f>
        <v>0</v>
      </c>
      <c r="BD137" s="52">
        <f>ESCYLD1!BD137*VLOOKUP(ESCYLD2!BD$4,'[1]INTERNAL PARAMETERS-1'!$B$5:$J$44,5,FALSE)*VLOOKUP(ESCYLD2!BD$4,'[1]INTERNAL PARAMETERS-1'!$B$5:$J$44,6,FALSE)*VLOOKUP(ESCYLD2!BD$4,'[1]INTERNAL PARAMETERS-1'!$B$5:$J$44,3,FALSE) + ESCYLD1!BD137*(1-VLOOKUP(ESCYLD2!BD$4,'[1]INTERNAL PARAMETERS-1'!$B$5:$J$44,5,FALSE))*VLOOKUP(ESCYLD2!BD$4,'[1]INTERNAL PARAMETERS-1'!$B$5:$J$44,8,FALSE)*VLOOKUP(ESCYLD2!BD$4,'[1]INTERNAL PARAMETERS-1'!$B$5:$J$44,3,FALSE)</f>
        <v>0</v>
      </c>
      <c r="BE137" s="52">
        <f>ESCYLD1!BE137*VLOOKUP(ESCYLD2!BE$4,'[1]INTERNAL PARAMETERS-1'!$B$5:$J$44,5,FALSE)*VLOOKUP(ESCYLD2!BE$4,'[1]INTERNAL PARAMETERS-1'!$B$5:$J$44,6,FALSE)*VLOOKUP(ESCYLD2!BE$4,'[1]INTERNAL PARAMETERS-1'!$B$5:$J$44,3,FALSE) + ESCYLD1!BE137*(1-VLOOKUP(ESCYLD2!BE$4,'[1]INTERNAL PARAMETERS-1'!$B$5:$J$44,5,FALSE))*VLOOKUP(ESCYLD2!BE$4,'[1]INTERNAL PARAMETERS-1'!$B$5:$J$44,8,FALSE)*VLOOKUP(ESCYLD2!BE$4,'[1]INTERNAL PARAMETERS-1'!$B$5:$J$44,3,FALSE)</f>
        <v>0</v>
      </c>
      <c r="BF137" s="52">
        <f>ESCYLD1!BF137*VLOOKUP(ESCYLD2!BF$4,'[1]INTERNAL PARAMETERS-1'!$B$5:$J$44,5,FALSE)*VLOOKUP(ESCYLD2!BF$4,'[1]INTERNAL PARAMETERS-1'!$B$5:$J$44,6,FALSE)*VLOOKUP(ESCYLD2!BF$4,'[1]INTERNAL PARAMETERS-1'!$B$5:$J$44,3,FALSE) + ESCYLD1!BF137*(1-VLOOKUP(ESCYLD2!BF$4,'[1]INTERNAL PARAMETERS-1'!$B$5:$J$44,5,FALSE))*VLOOKUP(ESCYLD2!BF$4,'[1]INTERNAL PARAMETERS-1'!$B$5:$J$44,8,FALSE)*VLOOKUP(ESCYLD2!BF$4,'[1]INTERNAL PARAMETERS-1'!$B$5:$J$44,3,FALSE)</f>
        <v>0</v>
      </c>
      <c r="BG137" s="52">
        <f>ESCYLD1!BG137*VLOOKUP(ESCYLD2!BG$4,'[1]INTERNAL PARAMETERS-1'!$B$5:$J$44,5,FALSE)*VLOOKUP(ESCYLD2!BG$4,'[1]INTERNAL PARAMETERS-1'!$B$5:$J$44,6,FALSE)*VLOOKUP(ESCYLD2!BG$4,'[1]INTERNAL PARAMETERS-1'!$B$5:$J$44,3,FALSE) + ESCYLD1!BG137*(1-VLOOKUP(ESCYLD2!BG$4,'[1]INTERNAL PARAMETERS-1'!$B$5:$J$44,5,FALSE))*VLOOKUP(ESCYLD2!BG$4,'[1]INTERNAL PARAMETERS-1'!$B$5:$J$44,8,FALSE)*VLOOKUP(ESCYLD2!BG$4,'[1]INTERNAL PARAMETERS-1'!$B$5:$J$44,3,FALSE)</f>
        <v>0</v>
      </c>
      <c r="BH137" s="52">
        <f>ESCYLD1!BH137*VLOOKUP(ESCYLD2!BH$4,'[1]INTERNAL PARAMETERS-1'!$B$5:$J$44,5,FALSE)*VLOOKUP(ESCYLD2!BH$4,'[1]INTERNAL PARAMETERS-1'!$B$5:$J$44,6,FALSE)*VLOOKUP(ESCYLD2!BH$4,'[1]INTERNAL PARAMETERS-1'!$B$5:$J$44,3,FALSE) + ESCYLD1!BH137*(1-VLOOKUP(ESCYLD2!BH$4,'[1]INTERNAL PARAMETERS-1'!$B$5:$J$44,5,FALSE))*VLOOKUP(ESCYLD2!BH$4,'[1]INTERNAL PARAMETERS-1'!$B$5:$J$44,8,FALSE)*VLOOKUP(ESCYLD2!BH$4,'[1]INTERNAL PARAMETERS-1'!$B$5:$J$44,3,FALSE)</f>
        <v>0</v>
      </c>
      <c r="BI137" s="52">
        <f>ESCYLD1!BI137*VLOOKUP(ESCYLD2!BI$4,'[1]INTERNAL PARAMETERS-1'!$B$5:$J$44,5,FALSE)*VLOOKUP(ESCYLD2!BI$4,'[1]INTERNAL PARAMETERS-1'!$B$5:$J$44,6,FALSE)*VLOOKUP(ESCYLD2!BI$4,'[1]INTERNAL PARAMETERS-1'!$B$5:$J$44,3,FALSE) + ESCYLD1!BI137*(1-VLOOKUP(ESCYLD2!BI$4,'[1]INTERNAL PARAMETERS-1'!$B$5:$J$44,5,FALSE))*VLOOKUP(ESCYLD2!BI$4,'[1]INTERNAL PARAMETERS-1'!$B$5:$J$44,8,FALSE)*VLOOKUP(ESCYLD2!BI$4,'[1]INTERNAL PARAMETERS-1'!$B$5:$J$44,3,FALSE)</f>
        <v>0</v>
      </c>
      <c r="BJ137" s="52">
        <f>ESCYLD1!BJ137*VLOOKUP(ESCYLD2!BJ$4,'[1]INTERNAL PARAMETERS-1'!$B$5:$J$44,5,FALSE)*VLOOKUP(ESCYLD2!BJ$4,'[1]INTERNAL PARAMETERS-1'!$B$5:$J$44,6,FALSE)*VLOOKUP(ESCYLD2!BJ$4,'[1]INTERNAL PARAMETERS-1'!$B$5:$J$44,3,FALSE) + ESCYLD1!BJ137*(1-VLOOKUP(ESCYLD2!BJ$4,'[1]INTERNAL PARAMETERS-1'!$B$5:$J$44,5,FALSE))*VLOOKUP(ESCYLD2!BJ$4,'[1]INTERNAL PARAMETERS-1'!$B$5:$J$44,8,FALSE)*VLOOKUP(ESCYLD2!BJ$4,'[1]INTERNAL PARAMETERS-1'!$B$5:$J$44,3,FALSE)</f>
        <v>0</v>
      </c>
      <c r="BK137" s="52">
        <f>ESCYLD1!BK137*VLOOKUP(ESCYLD2!BK$4,'[1]INTERNAL PARAMETERS-1'!$B$5:$J$44,5,FALSE)*VLOOKUP(ESCYLD2!BK$4,'[1]INTERNAL PARAMETERS-1'!$B$5:$J$44,6,FALSE)*VLOOKUP(ESCYLD2!BK$4,'[1]INTERNAL PARAMETERS-1'!$B$5:$J$44,3,FALSE) + ESCYLD1!BK137*(1-VLOOKUP(ESCYLD2!BK$4,'[1]INTERNAL PARAMETERS-1'!$B$5:$J$44,5,FALSE))*VLOOKUP(ESCYLD2!BK$4,'[1]INTERNAL PARAMETERS-1'!$B$5:$J$44,8,FALSE)*VLOOKUP(ESCYLD2!BK$4,'[1]INTERNAL PARAMETERS-1'!$B$5:$J$44,3,FALSE)</f>
        <v>0</v>
      </c>
      <c r="BL137" s="52">
        <f>ESCYLD1!BL137*VLOOKUP(ESCYLD2!BL$4,'[1]INTERNAL PARAMETERS-1'!$B$5:$J$44,5,FALSE)*VLOOKUP(ESCYLD2!BL$4,'[1]INTERNAL PARAMETERS-1'!$B$5:$J$44,6,FALSE)*VLOOKUP(ESCYLD2!BL$4,'[1]INTERNAL PARAMETERS-1'!$B$5:$J$44,3,FALSE) + ESCYLD1!BL137*(1-VLOOKUP(ESCYLD2!BL$4,'[1]INTERNAL PARAMETERS-1'!$B$5:$J$44,5,FALSE))*VLOOKUP(ESCYLD2!BL$4,'[1]INTERNAL PARAMETERS-1'!$B$5:$J$44,8,FALSE)*VLOOKUP(ESCYLD2!BL$4,'[1]INTERNAL PARAMETERS-1'!$B$5:$J$44,3,FALSE)</f>
        <v>0</v>
      </c>
      <c r="BM137" s="52">
        <f>ESCYLD1!BM137*VLOOKUP(ESCYLD2!BM$4,'[1]INTERNAL PARAMETERS-1'!$B$5:$J$44,5,FALSE)*VLOOKUP(ESCYLD2!BM$4,'[1]INTERNAL PARAMETERS-1'!$B$5:$J$44,6,FALSE)*VLOOKUP(ESCYLD2!BM$4,'[1]INTERNAL PARAMETERS-1'!$B$5:$J$44,3,FALSE) + ESCYLD1!BM137*(1-VLOOKUP(ESCYLD2!BM$4,'[1]INTERNAL PARAMETERS-1'!$B$5:$J$44,5,FALSE))*VLOOKUP(ESCYLD2!BM$4,'[1]INTERNAL PARAMETERS-1'!$B$5:$J$44,8,FALSE)*VLOOKUP(ESCYLD2!BM$4,'[1]INTERNAL PARAMETERS-1'!$B$5:$J$44,3,FALSE)</f>
        <v>0</v>
      </c>
      <c r="BN137" s="52">
        <f>ESCYLD1!BN137*VLOOKUP(ESCYLD2!BN$4,'[1]INTERNAL PARAMETERS-1'!$B$5:$J$44,5,FALSE)*VLOOKUP(ESCYLD2!BN$4,'[1]INTERNAL PARAMETERS-1'!$B$5:$J$44,6,FALSE)*VLOOKUP(ESCYLD2!BN$4,'[1]INTERNAL PARAMETERS-1'!$B$5:$J$44,3,FALSE) + ESCYLD1!BN137*(1-VLOOKUP(ESCYLD2!BN$4,'[1]INTERNAL PARAMETERS-1'!$B$5:$J$44,5,FALSE))*VLOOKUP(ESCYLD2!BN$4,'[1]INTERNAL PARAMETERS-1'!$B$5:$J$44,8,FALSE)*VLOOKUP(ESCYLD2!BN$4,'[1]INTERNAL PARAMETERS-1'!$B$5:$J$44,3,FALSE)</f>
        <v>0</v>
      </c>
      <c r="BO137" s="52">
        <f>ESCYLD1!BO137*VLOOKUP(ESCYLD2!BO$4,'[1]INTERNAL PARAMETERS-1'!$B$5:$J$44,5,FALSE)*VLOOKUP(ESCYLD2!BO$4,'[1]INTERNAL PARAMETERS-1'!$B$5:$J$44,6,FALSE)*VLOOKUP(ESCYLD2!BO$4,'[1]INTERNAL PARAMETERS-1'!$B$5:$J$44,3,FALSE) + ESCYLD1!BO137*(1-VLOOKUP(ESCYLD2!BO$4,'[1]INTERNAL PARAMETERS-1'!$B$5:$J$44,5,FALSE))*VLOOKUP(ESCYLD2!BO$4,'[1]INTERNAL PARAMETERS-1'!$B$5:$J$44,8,FALSE)*VLOOKUP(ESCYLD2!BO$4,'[1]INTERNAL PARAMETERS-1'!$B$5:$J$44,3,FALSE)</f>
        <v>0</v>
      </c>
      <c r="BP137" s="52">
        <f>ESCYLD1!BP137*VLOOKUP(ESCYLD2!BP$4,'[1]INTERNAL PARAMETERS-1'!$B$5:$J$44,5,FALSE)*VLOOKUP(ESCYLD2!BP$4,'[1]INTERNAL PARAMETERS-1'!$B$5:$J$44,6,FALSE)*VLOOKUP(ESCYLD2!BP$4,'[1]INTERNAL PARAMETERS-1'!$B$5:$J$44,3,FALSE) + ESCYLD1!BP137*(1-VLOOKUP(ESCYLD2!BP$4,'[1]INTERNAL PARAMETERS-1'!$B$5:$J$44,5,FALSE))*VLOOKUP(ESCYLD2!BP$4,'[1]INTERNAL PARAMETERS-1'!$B$5:$J$44,8,FALSE)*VLOOKUP(ESCYLD2!BP$4,'[1]INTERNAL PARAMETERS-1'!$B$5:$J$44,3,FALSE)</f>
        <v>0</v>
      </c>
      <c r="BQ137" s="52">
        <f>ESCYLD1!BQ137*VLOOKUP(ESCYLD2!BQ$4,'[1]INTERNAL PARAMETERS-1'!$B$5:$J$44,5,FALSE)*VLOOKUP(ESCYLD2!BQ$4,'[1]INTERNAL PARAMETERS-1'!$B$5:$J$44,6,FALSE)*VLOOKUP(ESCYLD2!BQ$4,'[1]INTERNAL PARAMETERS-1'!$B$5:$J$44,3,FALSE) + ESCYLD1!BQ137*(1-VLOOKUP(ESCYLD2!BQ$4,'[1]INTERNAL PARAMETERS-1'!$B$5:$J$44,5,FALSE))*VLOOKUP(ESCYLD2!BQ$4,'[1]INTERNAL PARAMETERS-1'!$B$5:$J$44,8,FALSE)*VLOOKUP(ESCYLD2!BQ$4,'[1]INTERNAL PARAMETERS-1'!$B$5:$J$44,3,FALSE)</f>
        <v>0</v>
      </c>
      <c r="BR137" s="52">
        <f>ESCYLD1!BR137*VLOOKUP(ESCYLD2!BR$4,'[1]INTERNAL PARAMETERS-1'!$B$5:$J$44,5,FALSE)*VLOOKUP(ESCYLD2!BR$4,'[1]INTERNAL PARAMETERS-1'!$B$5:$J$44,6,FALSE)*VLOOKUP(ESCYLD2!BR$4,'[1]INTERNAL PARAMETERS-1'!$B$5:$J$44,3,FALSE) + ESCYLD1!BR137*(1-VLOOKUP(ESCYLD2!BR$4,'[1]INTERNAL PARAMETERS-1'!$B$5:$J$44,5,FALSE))*VLOOKUP(ESCYLD2!BR$4,'[1]INTERNAL PARAMETERS-1'!$B$5:$J$44,8,FALSE)*VLOOKUP(ESCYLD2!BR$4,'[1]INTERNAL PARAMETERS-1'!$B$5:$J$44,3,FALSE)</f>
        <v>0</v>
      </c>
      <c r="BS137" s="52">
        <f>ESCYLD1!BS137*VLOOKUP(ESCYLD2!BS$4,'[1]INTERNAL PARAMETERS-1'!$B$5:$J$44,5,FALSE)*VLOOKUP(ESCYLD2!BS$4,'[1]INTERNAL PARAMETERS-1'!$B$5:$J$44,6,FALSE)*VLOOKUP(ESCYLD2!BS$4,'[1]INTERNAL PARAMETERS-1'!$B$5:$J$44,3,FALSE) + ESCYLD1!BS137*(1-VLOOKUP(ESCYLD2!BS$4,'[1]INTERNAL PARAMETERS-1'!$B$5:$J$44,5,FALSE))*VLOOKUP(ESCYLD2!BS$4,'[1]INTERNAL PARAMETERS-1'!$B$5:$J$44,8,FALSE)*VLOOKUP(ESCYLD2!BS$4,'[1]INTERNAL PARAMETERS-1'!$B$5:$J$44,3,FALSE)</f>
        <v>0</v>
      </c>
      <c r="BT137" s="52">
        <f>ESCYLD1!BT137*VLOOKUP(ESCYLD2!BT$4,'[1]INTERNAL PARAMETERS-1'!$B$5:$J$44,5,FALSE)*VLOOKUP(ESCYLD2!BT$4,'[1]INTERNAL PARAMETERS-1'!$B$5:$J$44,6,FALSE)*VLOOKUP(ESCYLD2!BT$4,'[1]INTERNAL PARAMETERS-1'!$B$5:$J$44,3,FALSE) + ESCYLD1!BT137*(1-VLOOKUP(ESCYLD2!BT$4,'[1]INTERNAL PARAMETERS-1'!$B$5:$J$44,5,FALSE))*VLOOKUP(ESCYLD2!BT$4,'[1]INTERNAL PARAMETERS-1'!$B$5:$J$44,8,FALSE)*VLOOKUP(ESCYLD2!BT$4,'[1]INTERNAL PARAMETERS-1'!$B$5:$J$44,3,FALSE)</f>
        <v>0</v>
      </c>
      <c r="BU137" s="52">
        <f>ESCYLD1!BU137*VLOOKUP(ESCYLD2!BU$4,'[1]INTERNAL PARAMETERS-1'!$B$5:$J$44,5,FALSE)*VLOOKUP(ESCYLD2!BU$4,'[1]INTERNAL PARAMETERS-1'!$B$5:$J$44,6,FALSE)*VLOOKUP(ESCYLD2!BU$4,'[1]INTERNAL PARAMETERS-1'!$B$5:$J$44,3,FALSE) + ESCYLD1!BU137*(1-VLOOKUP(ESCYLD2!BU$4,'[1]INTERNAL PARAMETERS-1'!$B$5:$J$44,5,FALSE))*VLOOKUP(ESCYLD2!BU$4,'[1]INTERNAL PARAMETERS-1'!$B$5:$J$44,8,FALSE)*VLOOKUP(ESCYLD2!BU$4,'[1]INTERNAL PARAMETERS-1'!$B$5:$J$44,3,FALSE)</f>
        <v>0</v>
      </c>
      <c r="BV137" s="52">
        <f>ESCYLD1!BV137*VLOOKUP(ESCYLD2!BV$4,'[1]INTERNAL PARAMETERS-1'!$B$5:$J$44,5,FALSE)*VLOOKUP(ESCYLD2!BV$4,'[1]INTERNAL PARAMETERS-1'!$B$5:$J$44,6,FALSE)*VLOOKUP(ESCYLD2!BV$4,'[1]INTERNAL PARAMETERS-1'!$B$5:$J$44,3,FALSE) + ESCYLD1!BV137*(1-VLOOKUP(ESCYLD2!BV$4,'[1]INTERNAL PARAMETERS-1'!$B$5:$J$44,5,FALSE))*VLOOKUP(ESCYLD2!BV$4,'[1]INTERNAL PARAMETERS-1'!$B$5:$J$44,8,FALSE)*VLOOKUP(ESCYLD2!BV$4,'[1]INTERNAL PARAMETERS-1'!$B$5:$J$44,3,FALSE)</f>
        <v>0</v>
      </c>
      <c r="BW137" s="52">
        <f>ESCYLD1!BW137*VLOOKUP(ESCYLD2!BW$4,'[1]INTERNAL PARAMETERS-1'!$B$5:$J$44,5,FALSE)*VLOOKUP(ESCYLD2!BW$4,'[1]INTERNAL PARAMETERS-1'!$B$5:$J$44,6,FALSE)*VLOOKUP(ESCYLD2!BW$4,'[1]INTERNAL PARAMETERS-1'!$B$5:$J$44,3,FALSE) + ESCYLD1!BW137*(1-VLOOKUP(ESCYLD2!BW$4,'[1]INTERNAL PARAMETERS-1'!$B$5:$J$44,5,FALSE))*VLOOKUP(ESCYLD2!BW$4,'[1]INTERNAL PARAMETERS-1'!$B$5:$J$44,8,FALSE)*VLOOKUP(ESCYLD2!BW$4,'[1]INTERNAL PARAMETERS-1'!$B$5:$J$44,3,FALSE)</f>
        <v>0</v>
      </c>
      <c r="BX137" s="52">
        <f>ESCYLD1!BX137*VLOOKUP(ESCYLD2!BX$4,'[1]INTERNAL PARAMETERS-1'!$B$5:$J$44,5,FALSE)*VLOOKUP(ESCYLD2!BX$4,'[1]INTERNAL PARAMETERS-1'!$B$5:$J$44,6,FALSE)*VLOOKUP(ESCYLD2!BX$4,'[1]INTERNAL PARAMETERS-1'!$B$5:$J$44,3,FALSE) + ESCYLD1!BX137*(1-VLOOKUP(ESCYLD2!BX$4,'[1]INTERNAL PARAMETERS-1'!$B$5:$J$44,5,FALSE))*VLOOKUP(ESCYLD2!BX$4,'[1]INTERNAL PARAMETERS-1'!$B$5:$J$44,8,FALSE)*VLOOKUP(ESCYLD2!BX$4,'[1]INTERNAL PARAMETERS-1'!$B$5:$J$44,3,FALSE)</f>
        <v>0</v>
      </c>
      <c r="BY137" s="52">
        <f>ESCYLD1!BY137*VLOOKUP(ESCYLD2!BY$4,'[1]INTERNAL PARAMETERS-1'!$B$5:$J$44,5,FALSE)*VLOOKUP(ESCYLD2!BY$4,'[1]INTERNAL PARAMETERS-1'!$B$5:$J$44,6,FALSE)*VLOOKUP(ESCYLD2!BY$4,'[1]INTERNAL PARAMETERS-1'!$B$5:$J$44,3,FALSE) + ESCYLD1!BY137*(1-VLOOKUP(ESCYLD2!BY$4,'[1]INTERNAL PARAMETERS-1'!$B$5:$J$44,5,FALSE))*VLOOKUP(ESCYLD2!BY$4,'[1]INTERNAL PARAMETERS-1'!$B$5:$J$44,8,FALSE)*VLOOKUP(ESCYLD2!BY$4,'[1]INTERNAL PARAMETERS-1'!$B$5:$J$44,3,FALSE)</f>
        <v>0</v>
      </c>
      <c r="BZ137" s="52">
        <f>ESCYLD1!BZ137*VLOOKUP(ESCYLD2!BZ$4,'[1]INTERNAL PARAMETERS-1'!$B$5:$J$44,5,FALSE)*VLOOKUP(ESCYLD2!BZ$4,'[1]INTERNAL PARAMETERS-1'!$B$5:$J$44,6,FALSE)*VLOOKUP(ESCYLD2!BZ$4,'[1]INTERNAL PARAMETERS-1'!$B$5:$J$44,3,FALSE) + ESCYLD1!BZ137*(1-VLOOKUP(ESCYLD2!BZ$4,'[1]INTERNAL PARAMETERS-1'!$B$5:$J$44,5,FALSE))*VLOOKUP(ESCYLD2!BZ$4,'[1]INTERNAL PARAMETERS-1'!$B$5:$J$44,8,FALSE)*VLOOKUP(ESCYLD2!BZ$4,'[1]INTERNAL PARAMETERS-1'!$B$5:$J$44,3,FALSE)</f>
        <v>0</v>
      </c>
      <c r="CA137" s="52">
        <f>ESCYLD1!CA137*VLOOKUP(ESCYLD2!CA$4,'[1]INTERNAL PARAMETERS-1'!$B$5:$J$44,5,FALSE)*VLOOKUP(ESCYLD2!CA$4,'[1]INTERNAL PARAMETERS-1'!$B$5:$J$44,6,FALSE)*VLOOKUP(ESCYLD2!CA$4,'[1]INTERNAL PARAMETERS-1'!$B$5:$J$44,3,FALSE) + ESCYLD1!CA137*(1-VLOOKUP(ESCYLD2!CA$4,'[1]INTERNAL PARAMETERS-1'!$B$5:$J$44,5,FALSE))*VLOOKUP(ESCYLD2!CA$4,'[1]INTERNAL PARAMETERS-1'!$B$5:$J$44,8,FALSE)*VLOOKUP(ESCYLD2!CA$4,'[1]INTERNAL PARAMETERS-1'!$B$5:$J$44,3,FALSE)</f>
        <v>0</v>
      </c>
      <c r="CB137" s="52">
        <f>ESCYLD1!CB137*VLOOKUP(ESCYLD2!CB$4,'[1]INTERNAL PARAMETERS-1'!$B$5:$J$44,5,FALSE)*VLOOKUP(ESCYLD2!CB$4,'[1]INTERNAL PARAMETERS-1'!$B$5:$J$44,6,FALSE)*VLOOKUP(ESCYLD2!CB$4,'[1]INTERNAL PARAMETERS-1'!$B$5:$J$44,3,FALSE) + ESCYLD1!CB137*(1-VLOOKUP(ESCYLD2!CB$4,'[1]INTERNAL PARAMETERS-1'!$B$5:$J$44,5,FALSE))*VLOOKUP(ESCYLD2!CB$4,'[1]INTERNAL PARAMETERS-1'!$B$5:$J$44,8,FALSE)*VLOOKUP(ESCYLD2!CB$4,'[1]INTERNAL PARAMETERS-1'!$B$5:$J$44,3,FALSE)</f>
        <v>0</v>
      </c>
      <c r="CC137" s="52">
        <f>ESCYLD1!CC137*VLOOKUP(ESCYLD2!CC$4,'[1]INTERNAL PARAMETERS-1'!$B$5:$J$44,5,FALSE)*VLOOKUP(ESCYLD2!CC$4,'[1]INTERNAL PARAMETERS-1'!$B$5:$J$44,6,FALSE)*VLOOKUP(ESCYLD2!CC$4,'[1]INTERNAL PARAMETERS-1'!$B$5:$J$44,3,FALSE) + ESCYLD1!CC137*(1-VLOOKUP(ESCYLD2!CC$4,'[1]INTERNAL PARAMETERS-1'!$B$5:$J$44,5,FALSE))*VLOOKUP(ESCYLD2!CC$4,'[1]INTERNAL PARAMETERS-1'!$B$5:$J$44,8,FALSE)*VLOOKUP(ESCYLD2!CC$4,'[1]INTERNAL PARAMETERS-1'!$B$5:$J$44,3,FALSE)</f>
        <v>0</v>
      </c>
      <c r="CD137" s="52">
        <f>ESCYLD1!CD137*VLOOKUP(ESCYLD2!CD$4,'[1]INTERNAL PARAMETERS-1'!$B$5:$J$44,5,FALSE)*VLOOKUP(ESCYLD2!CD$4,'[1]INTERNAL PARAMETERS-1'!$B$5:$J$44,6,FALSE)*VLOOKUP(ESCYLD2!CD$4,'[1]INTERNAL PARAMETERS-1'!$B$5:$J$44,3,FALSE) + ESCYLD1!CD137*(1-VLOOKUP(ESCYLD2!CD$4,'[1]INTERNAL PARAMETERS-1'!$B$5:$J$44,5,FALSE))*VLOOKUP(ESCYLD2!CD$4,'[1]INTERNAL PARAMETERS-1'!$B$5:$J$44,8,FALSE)*VLOOKUP(ESCYLD2!CD$4,'[1]INTERNAL PARAMETERS-1'!$B$5:$J$44,3,FALSE)</f>
        <v>0</v>
      </c>
      <c r="CE137" s="52">
        <f>ESCYLD1!CE137*VLOOKUP(ESCYLD2!CE$4,'[1]INTERNAL PARAMETERS-1'!$B$5:$J$44,5,FALSE)*VLOOKUP(ESCYLD2!CE$4,'[1]INTERNAL PARAMETERS-1'!$B$5:$J$44,6,FALSE)*VLOOKUP(ESCYLD2!CE$4,'[1]INTERNAL PARAMETERS-1'!$B$5:$J$44,3,FALSE) + ESCYLD1!CE137*(1-VLOOKUP(ESCYLD2!CE$4,'[1]INTERNAL PARAMETERS-1'!$B$5:$J$44,5,FALSE))*VLOOKUP(ESCYLD2!CE$4,'[1]INTERNAL PARAMETERS-1'!$B$5:$J$44,8,FALSE)*VLOOKUP(ESCYLD2!CE$4,'[1]INTERNAL PARAMETERS-1'!$B$5:$J$44,3,FALSE)</f>
        <v>0</v>
      </c>
      <c r="CF137" s="52">
        <f>ESCYLD1!CF137*VLOOKUP(ESCYLD2!CF$4,'[1]INTERNAL PARAMETERS-1'!$B$5:$J$44,5,FALSE)*VLOOKUP(ESCYLD2!CF$4,'[1]INTERNAL PARAMETERS-1'!$B$5:$J$44,6,FALSE)*VLOOKUP(ESCYLD2!CF$4,'[1]INTERNAL PARAMETERS-1'!$B$5:$J$44,3,FALSE) + ESCYLD1!CF137*(1-VLOOKUP(ESCYLD2!CF$4,'[1]INTERNAL PARAMETERS-1'!$B$5:$J$44,5,FALSE))*VLOOKUP(ESCYLD2!CF$4,'[1]INTERNAL PARAMETERS-1'!$B$5:$J$44,8,FALSE)*VLOOKUP(ESCYLD2!CF$4,'[1]INTERNAL PARAMETERS-1'!$B$5:$J$44,3,FALSE)</f>
        <v>0</v>
      </c>
      <c r="CG137" s="52">
        <f>ESCYLD1!CG137*VLOOKUP(ESCYLD2!CG$4,'[1]INTERNAL PARAMETERS-1'!$B$5:$J$44,5,FALSE)*VLOOKUP(ESCYLD2!CG$4,'[1]INTERNAL PARAMETERS-1'!$B$5:$J$44,6,FALSE)*VLOOKUP(ESCYLD2!CG$4,'[1]INTERNAL PARAMETERS-1'!$B$5:$J$44,3,FALSE) + ESCYLD1!CG137*(1-VLOOKUP(ESCYLD2!CG$4,'[1]INTERNAL PARAMETERS-1'!$B$5:$J$44,5,FALSE))*VLOOKUP(ESCYLD2!CG$4,'[1]INTERNAL PARAMETERS-1'!$B$5:$J$44,8,FALSE)*VLOOKUP(ESCYLD2!CG$4,'[1]INTERNAL PARAMETERS-1'!$B$5:$J$44,3,FALSE)</f>
        <v>0</v>
      </c>
      <c r="CH137" s="51">
        <f>ESCYLD1!CH137*VLOOKUP(ESCYLD2!CH$4,'[1]INTERNAL PARAMETERS-1'!$B$5:$J$44,5,FALSE)*VLOOKUP(ESCYLD2!CH$4,'[1]INTERNAL PARAMETERS-1'!$B$5:$J$44,6,FALSE)*VLOOKUP(ESCYLD2!CH$4,'[1]INTERNAL PARAMETERS-1'!$B$5:$J$44,3,FALSE) + ESCYLD1!CH137*(1-VLOOKUP(ESCYLD2!CH$4,'[1]INTERNAL PARAMETERS-1'!$B$5:$J$44,5,FALSE))*VLOOKUP(ESCYLD2!CH$4,'[1]INTERNAL PARAMETERS-1'!$B$5:$J$44,8,FALSE)*VLOOKUP(ESCYLD2!CH$4,'[1]INTERNAL PARAMETERS-1'!$B$5:$J$44,3,FALSE)</f>
        <v>0</v>
      </c>
      <c r="CJ137" s="53">
        <f t="shared" si="4"/>
        <v>0</v>
      </c>
      <c r="CK137" s="51">
        <f t="shared" si="5"/>
        <v>0</v>
      </c>
    </row>
    <row r="138" spans="2:89" x14ac:dyDescent="0.5">
      <c r="B138" s="66" t="s">
        <v>9</v>
      </c>
      <c r="C138" s="65" t="s">
        <v>72</v>
      </c>
      <c r="D138" s="65" t="s">
        <v>82</v>
      </c>
      <c r="E138" s="151">
        <f>ESC!AF138</f>
        <v>0</v>
      </c>
      <c r="F138" s="64">
        <f>'[1]INTERNAL PARAMETERS-1'!M12</f>
        <v>49.09</v>
      </c>
      <c r="G138" s="53">
        <f>ESCYLD1!G138*VLOOKUP(ESCYLD2!G$4,'[1]INTERNAL PARAMETERS-1'!$B$5:$J$44,5,FALSE)*VLOOKUP(ESCYLD2!G$4,'[1]INTERNAL PARAMETERS-1'!$B$5:$J$44,7,FALSE)*ESCYLD2!$F138 + ESCYLD1!G138*(1-VLOOKUP(ESCYLD2!G$4,'[1]INTERNAL PARAMETERS-1'!$B$5:$J$44,5,FALSE))*VLOOKUP(ESCYLD2!G$4,'[1]INTERNAL PARAMETERS-1'!$B$5:$J$44,9,FALSE)*ESCYLD2!$F138</f>
        <v>0</v>
      </c>
      <c r="H138" s="52">
        <f>ESCYLD1!H138*VLOOKUP(ESCYLD2!H$4,'[1]INTERNAL PARAMETERS-1'!$B$5:$J$44,5,FALSE)*VLOOKUP(ESCYLD2!H$4,'[1]INTERNAL PARAMETERS-1'!$B$5:$J$44,7,FALSE)*ESCYLD2!$F138 + ESCYLD1!H138*(1-VLOOKUP(ESCYLD2!H$4,'[1]INTERNAL PARAMETERS-1'!$B$5:$J$44,5,FALSE))*VLOOKUP(ESCYLD2!H$4,'[1]INTERNAL PARAMETERS-1'!$B$5:$J$44,9,FALSE)*ESCYLD2!$F138</f>
        <v>0</v>
      </c>
      <c r="I138" s="52">
        <f>ESCYLD1!I138*VLOOKUP(ESCYLD2!I$4,'[1]INTERNAL PARAMETERS-1'!$B$5:$J$44,5,FALSE)*VLOOKUP(ESCYLD2!I$4,'[1]INTERNAL PARAMETERS-1'!$B$5:$J$44,7,FALSE)*ESCYLD2!$F138 + ESCYLD1!I138*(1-VLOOKUP(ESCYLD2!I$4,'[1]INTERNAL PARAMETERS-1'!$B$5:$J$44,5,FALSE))*VLOOKUP(ESCYLD2!I$4,'[1]INTERNAL PARAMETERS-1'!$B$5:$J$44,9,FALSE)*ESCYLD2!$F138</f>
        <v>0</v>
      </c>
      <c r="J138" s="52">
        <f>ESCYLD1!J138*VLOOKUP(ESCYLD2!J$4,'[1]INTERNAL PARAMETERS-1'!$B$5:$J$44,5,FALSE)*VLOOKUP(ESCYLD2!J$4,'[1]INTERNAL PARAMETERS-1'!$B$5:$J$44,7,FALSE)*ESCYLD2!$F138 + ESCYLD1!J138*(1-VLOOKUP(ESCYLD2!J$4,'[1]INTERNAL PARAMETERS-1'!$B$5:$J$44,5,FALSE))*VLOOKUP(ESCYLD2!J$4,'[1]INTERNAL PARAMETERS-1'!$B$5:$J$44,9,FALSE)*ESCYLD2!$F138</f>
        <v>0</v>
      </c>
      <c r="K138" s="52">
        <f>ESCYLD1!K138*VLOOKUP(ESCYLD2!K$4,'[1]INTERNAL PARAMETERS-1'!$B$5:$J$44,5,FALSE)*VLOOKUP(ESCYLD2!K$4,'[1]INTERNAL PARAMETERS-1'!$B$5:$J$44,7,FALSE)*ESCYLD2!$F138 + ESCYLD1!K138*(1-VLOOKUP(ESCYLD2!K$4,'[1]INTERNAL PARAMETERS-1'!$B$5:$J$44,5,FALSE))*VLOOKUP(ESCYLD2!K$4,'[1]INTERNAL PARAMETERS-1'!$B$5:$J$44,9,FALSE)*ESCYLD2!$F138</f>
        <v>0</v>
      </c>
      <c r="L138" s="52">
        <f>ESCYLD1!L138*VLOOKUP(ESCYLD2!L$4,'[1]INTERNAL PARAMETERS-1'!$B$5:$J$44,5,FALSE)*VLOOKUP(ESCYLD2!L$4,'[1]INTERNAL PARAMETERS-1'!$B$5:$J$44,7,FALSE)*ESCYLD2!$F138 + ESCYLD1!L138*(1-VLOOKUP(ESCYLD2!L$4,'[1]INTERNAL PARAMETERS-1'!$B$5:$J$44,5,FALSE))*VLOOKUP(ESCYLD2!L$4,'[1]INTERNAL PARAMETERS-1'!$B$5:$J$44,9,FALSE)*ESCYLD2!$F138</f>
        <v>0</v>
      </c>
      <c r="M138" s="52">
        <f>ESCYLD1!M138*VLOOKUP(ESCYLD2!M$4,'[1]INTERNAL PARAMETERS-1'!$B$5:$J$44,5,FALSE)*VLOOKUP(ESCYLD2!M$4,'[1]INTERNAL PARAMETERS-1'!$B$5:$J$44,7,FALSE)*ESCYLD2!$F138 + ESCYLD1!M138*(1-VLOOKUP(ESCYLD2!M$4,'[1]INTERNAL PARAMETERS-1'!$B$5:$J$44,5,FALSE))*VLOOKUP(ESCYLD2!M$4,'[1]INTERNAL PARAMETERS-1'!$B$5:$J$44,9,FALSE)*ESCYLD2!$F138</f>
        <v>0</v>
      </c>
      <c r="N138" s="52">
        <f>ESCYLD1!N138*VLOOKUP(ESCYLD2!N$4,'[1]INTERNAL PARAMETERS-1'!$B$5:$J$44,5,FALSE)*VLOOKUP(ESCYLD2!N$4,'[1]INTERNAL PARAMETERS-1'!$B$5:$J$44,7,FALSE)*ESCYLD2!$F138 + ESCYLD1!N138*(1-VLOOKUP(ESCYLD2!N$4,'[1]INTERNAL PARAMETERS-1'!$B$5:$J$44,5,FALSE))*VLOOKUP(ESCYLD2!N$4,'[1]INTERNAL PARAMETERS-1'!$B$5:$J$44,9,FALSE)*ESCYLD2!$F138</f>
        <v>0</v>
      </c>
      <c r="O138" s="52">
        <f>ESCYLD1!O138*VLOOKUP(ESCYLD2!O$4,'[1]INTERNAL PARAMETERS-1'!$B$5:$J$44,5,FALSE)*VLOOKUP(ESCYLD2!O$4,'[1]INTERNAL PARAMETERS-1'!$B$5:$J$44,7,FALSE)*ESCYLD2!$F138 + ESCYLD1!O138*(1-VLOOKUP(ESCYLD2!O$4,'[1]INTERNAL PARAMETERS-1'!$B$5:$J$44,5,FALSE))*VLOOKUP(ESCYLD2!O$4,'[1]INTERNAL PARAMETERS-1'!$B$5:$J$44,9,FALSE)*ESCYLD2!$F138</f>
        <v>0</v>
      </c>
      <c r="P138" s="52">
        <f>ESCYLD1!P138*VLOOKUP(ESCYLD2!P$4,'[1]INTERNAL PARAMETERS-1'!$B$5:$J$44,5,FALSE)*VLOOKUP(ESCYLD2!P$4,'[1]INTERNAL PARAMETERS-1'!$B$5:$J$44,7,FALSE)*ESCYLD2!$F138 + ESCYLD1!P138*(1-VLOOKUP(ESCYLD2!P$4,'[1]INTERNAL PARAMETERS-1'!$B$5:$J$44,5,FALSE))*VLOOKUP(ESCYLD2!P$4,'[1]INTERNAL PARAMETERS-1'!$B$5:$J$44,9,FALSE)*ESCYLD2!$F138</f>
        <v>0</v>
      </c>
      <c r="Q138" s="52">
        <f>ESCYLD1!Q138*VLOOKUP(ESCYLD2!Q$4,'[1]INTERNAL PARAMETERS-1'!$B$5:$J$44,5,FALSE)*VLOOKUP(ESCYLD2!Q$4,'[1]INTERNAL PARAMETERS-1'!$B$5:$J$44,7,FALSE)*ESCYLD2!$F138 + ESCYLD1!Q138*(1-VLOOKUP(ESCYLD2!Q$4,'[1]INTERNAL PARAMETERS-1'!$B$5:$J$44,5,FALSE))*VLOOKUP(ESCYLD2!Q$4,'[1]INTERNAL PARAMETERS-1'!$B$5:$J$44,9,FALSE)*ESCYLD2!$F138</f>
        <v>0</v>
      </c>
      <c r="R138" s="52">
        <f>ESCYLD1!R138*VLOOKUP(ESCYLD2!R$4,'[1]INTERNAL PARAMETERS-1'!$B$5:$J$44,5,FALSE)*VLOOKUP(ESCYLD2!R$4,'[1]INTERNAL PARAMETERS-1'!$B$5:$J$44,7,FALSE)*ESCYLD2!$F138 + ESCYLD1!R138*(1-VLOOKUP(ESCYLD2!R$4,'[1]INTERNAL PARAMETERS-1'!$B$5:$J$44,5,FALSE))*VLOOKUP(ESCYLD2!R$4,'[1]INTERNAL PARAMETERS-1'!$B$5:$J$44,9,FALSE)*ESCYLD2!$F138</f>
        <v>0</v>
      </c>
      <c r="S138" s="52">
        <f>ESCYLD1!S138*VLOOKUP(ESCYLD2!S$4,'[1]INTERNAL PARAMETERS-1'!$B$5:$J$44,5,FALSE)*VLOOKUP(ESCYLD2!S$4,'[1]INTERNAL PARAMETERS-1'!$B$5:$J$44,7,FALSE)*ESCYLD2!$F138 + ESCYLD1!S138*(1-VLOOKUP(ESCYLD2!S$4,'[1]INTERNAL PARAMETERS-1'!$B$5:$J$44,5,FALSE))*VLOOKUP(ESCYLD2!S$4,'[1]INTERNAL PARAMETERS-1'!$B$5:$J$44,9,FALSE)*ESCYLD2!$F138</f>
        <v>0</v>
      </c>
      <c r="T138" s="52">
        <f>ESCYLD1!T138*VLOOKUP(ESCYLD2!T$4,'[1]INTERNAL PARAMETERS-1'!$B$5:$J$44,5,FALSE)*VLOOKUP(ESCYLD2!T$4,'[1]INTERNAL PARAMETERS-1'!$B$5:$J$44,7,FALSE)*ESCYLD2!$F138 + ESCYLD1!T138*(1-VLOOKUP(ESCYLD2!T$4,'[1]INTERNAL PARAMETERS-1'!$B$5:$J$44,5,FALSE))*VLOOKUP(ESCYLD2!T$4,'[1]INTERNAL PARAMETERS-1'!$B$5:$J$44,9,FALSE)*ESCYLD2!$F138</f>
        <v>0</v>
      </c>
      <c r="U138" s="52">
        <f>ESCYLD1!U138*VLOOKUP(ESCYLD2!U$4,'[1]INTERNAL PARAMETERS-1'!$B$5:$J$44,5,FALSE)*VLOOKUP(ESCYLD2!U$4,'[1]INTERNAL PARAMETERS-1'!$B$5:$J$44,7,FALSE)*ESCYLD2!$F138 + ESCYLD1!U138*(1-VLOOKUP(ESCYLD2!U$4,'[1]INTERNAL PARAMETERS-1'!$B$5:$J$44,5,FALSE))*VLOOKUP(ESCYLD2!U$4,'[1]INTERNAL PARAMETERS-1'!$B$5:$J$44,9,FALSE)*ESCYLD2!$F138</f>
        <v>0</v>
      </c>
      <c r="V138" s="52">
        <f>ESCYLD1!V138*VLOOKUP(ESCYLD2!V$4,'[1]INTERNAL PARAMETERS-1'!$B$5:$J$44,5,FALSE)*VLOOKUP(ESCYLD2!V$4,'[1]INTERNAL PARAMETERS-1'!$B$5:$J$44,7,FALSE)*ESCYLD2!$F138 + ESCYLD1!V138*(1-VLOOKUP(ESCYLD2!V$4,'[1]INTERNAL PARAMETERS-1'!$B$5:$J$44,5,FALSE))*VLOOKUP(ESCYLD2!V$4,'[1]INTERNAL PARAMETERS-1'!$B$5:$J$44,9,FALSE)*ESCYLD2!$F138</f>
        <v>0</v>
      </c>
      <c r="W138" s="52">
        <f>ESCYLD1!W138*VLOOKUP(ESCYLD2!W$4,'[1]INTERNAL PARAMETERS-1'!$B$5:$J$44,5,FALSE)*VLOOKUP(ESCYLD2!W$4,'[1]INTERNAL PARAMETERS-1'!$B$5:$J$44,7,FALSE)*ESCYLD2!$F138 + ESCYLD1!W138*(1-VLOOKUP(ESCYLD2!W$4,'[1]INTERNAL PARAMETERS-1'!$B$5:$J$44,5,FALSE))*VLOOKUP(ESCYLD2!W$4,'[1]INTERNAL PARAMETERS-1'!$B$5:$J$44,9,FALSE)*ESCYLD2!$F138</f>
        <v>0</v>
      </c>
      <c r="X138" s="52">
        <f>ESCYLD1!X138*VLOOKUP(ESCYLD2!X$4,'[1]INTERNAL PARAMETERS-1'!$B$5:$J$44,5,FALSE)*VLOOKUP(ESCYLD2!X$4,'[1]INTERNAL PARAMETERS-1'!$B$5:$J$44,7,FALSE)*ESCYLD2!$F138 + ESCYLD1!X138*(1-VLOOKUP(ESCYLD2!X$4,'[1]INTERNAL PARAMETERS-1'!$B$5:$J$44,5,FALSE))*VLOOKUP(ESCYLD2!X$4,'[1]INTERNAL PARAMETERS-1'!$B$5:$J$44,9,FALSE)*ESCYLD2!$F138</f>
        <v>0</v>
      </c>
      <c r="Y138" s="52">
        <f>ESCYLD1!Y138*VLOOKUP(ESCYLD2!Y$4,'[1]INTERNAL PARAMETERS-1'!$B$5:$J$44,5,FALSE)*VLOOKUP(ESCYLD2!Y$4,'[1]INTERNAL PARAMETERS-1'!$B$5:$J$44,7,FALSE)*ESCYLD2!$F138 + ESCYLD1!Y138*(1-VLOOKUP(ESCYLD2!Y$4,'[1]INTERNAL PARAMETERS-1'!$B$5:$J$44,5,FALSE))*VLOOKUP(ESCYLD2!Y$4,'[1]INTERNAL PARAMETERS-1'!$B$5:$J$44,9,FALSE)*ESCYLD2!$F138</f>
        <v>0</v>
      </c>
      <c r="Z138" s="52">
        <f>ESCYLD1!Z138*VLOOKUP(ESCYLD2!Z$4,'[1]INTERNAL PARAMETERS-1'!$B$5:$J$44,5,FALSE)*VLOOKUP(ESCYLD2!Z$4,'[1]INTERNAL PARAMETERS-1'!$B$5:$J$44,7,FALSE)*ESCYLD2!$F138 + ESCYLD1!Z138*(1-VLOOKUP(ESCYLD2!Z$4,'[1]INTERNAL PARAMETERS-1'!$B$5:$J$44,5,FALSE))*VLOOKUP(ESCYLD2!Z$4,'[1]INTERNAL PARAMETERS-1'!$B$5:$J$44,9,FALSE)*ESCYLD2!$F138</f>
        <v>0</v>
      </c>
      <c r="AA138" s="52">
        <f>ESCYLD1!AA138*VLOOKUP(ESCYLD2!AA$4,'[1]INTERNAL PARAMETERS-1'!$B$5:$J$44,5,FALSE)*VLOOKUP(ESCYLD2!AA$4,'[1]INTERNAL PARAMETERS-1'!$B$5:$J$44,7,FALSE)*ESCYLD2!$F138 + ESCYLD1!AA138*(1-VLOOKUP(ESCYLD2!AA$4,'[1]INTERNAL PARAMETERS-1'!$B$5:$J$44,5,FALSE))*VLOOKUP(ESCYLD2!AA$4,'[1]INTERNAL PARAMETERS-1'!$B$5:$J$44,9,FALSE)*ESCYLD2!$F138</f>
        <v>0</v>
      </c>
      <c r="AB138" s="52">
        <f>ESCYLD1!AB138*VLOOKUP(ESCYLD2!AB$4,'[1]INTERNAL PARAMETERS-1'!$B$5:$J$44,5,FALSE)*VLOOKUP(ESCYLD2!AB$4,'[1]INTERNAL PARAMETERS-1'!$B$5:$J$44,7,FALSE)*ESCYLD2!$F138 + ESCYLD1!AB138*(1-VLOOKUP(ESCYLD2!AB$4,'[1]INTERNAL PARAMETERS-1'!$B$5:$J$44,5,FALSE))*VLOOKUP(ESCYLD2!AB$4,'[1]INTERNAL PARAMETERS-1'!$B$5:$J$44,9,FALSE)*ESCYLD2!$F138</f>
        <v>0</v>
      </c>
      <c r="AC138" s="52">
        <f>ESCYLD1!AC138*VLOOKUP(ESCYLD2!AC$4,'[1]INTERNAL PARAMETERS-1'!$B$5:$J$44,5,FALSE)*VLOOKUP(ESCYLD2!AC$4,'[1]INTERNAL PARAMETERS-1'!$B$5:$J$44,7,FALSE)*ESCYLD2!$F138 + ESCYLD1!AC138*(1-VLOOKUP(ESCYLD2!AC$4,'[1]INTERNAL PARAMETERS-1'!$B$5:$J$44,5,FALSE))*VLOOKUP(ESCYLD2!AC$4,'[1]INTERNAL PARAMETERS-1'!$B$5:$J$44,9,FALSE)*ESCYLD2!$F138</f>
        <v>0</v>
      </c>
      <c r="AD138" s="52">
        <f>ESCYLD1!AD138*VLOOKUP(ESCYLD2!AD$4,'[1]INTERNAL PARAMETERS-1'!$B$5:$J$44,5,FALSE)*VLOOKUP(ESCYLD2!AD$4,'[1]INTERNAL PARAMETERS-1'!$B$5:$J$44,7,FALSE)*ESCYLD2!$F138 + ESCYLD1!AD138*(1-VLOOKUP(ESCYLD2!AD$4,'[1]INTERNAL PARAMETERS-1'!$B$5:$J$44,5,FALSE))*VLOOKUP(ESCYLD2!AD$4,'[1]INTERNAL PARAMETERS-1'!$B$5:$J$44,9,FALSE)*ESCYLD2!$F138</f>
        <v>0</v>
      </c>
      <c r="AE138" s="52">
        <f>ESCYLD1!AE138*VLOOKUP(ESCYLD2!AE$4,'[1]INTERNAL PARAMETERS-1'!$B$5:$J$44,5,FALSE)*VLOOKUP(ESCYLD2!AE$4,'[1]INTERNAL PARAMETERS-1'!$B$5:$J$44,7,FALSE)*ESCYLD2!$F138 + ESCYLD1!AE138*(1-VLOOKUP(ESCYLD2!AE$4,'[1]INTERNAL PARAMETERS-1'!$B$5:$J$44,5,FALSE))*VLOOKUP(ESCYLD2!AE$4,'[1]INTERNAL PARAMETERS-1'!$B$5:$J$44,9,FALSE)*ESCYLD2!$F138</f>
        <v>0</v>
      </c>
      <c r="AF138" s="52">
        <f>ESCYLD1!AF138*VLOOKUP(ESCYLD2!AF$4,'[1]INTERNAL PARAMETERS-1'!$B$5:$J$44,5,FALSE)*VLOOKUP(ESCYLD2!AF$4,'[1]INTERNAL PARAMETERS-1'!$B$5:$J$44,7,FALSE)*ESCYLD2!$F138 + ESCYLD1!AF138*(1-VLOOKUP(ESCYLD2!AF$4,'[1]INTERNAL PARAMETERS-1'!$B$5:$J$44,5,FALSE))*VLOOKUP(ESCYLD2!AF$4,'[1]INTERNAL PARAMETERS-1'!$B$5:$J$44,9,FALSE)*ESCYLD2!$F138</f>
        <v>0</v>
      </c>
      <c r="AG138" s="52">
        <f>ESCYLD1!AG138*VLOOKUP(ESCYLD2!AG$4,'[1]INTERNAL PARAMETERS-1'!$B$5:$J$44,5,FALSE)*VLOOKUP(ESCYLD2!AG$4,'[1]INTERNAL PARAMETERS-1'!$B$5:$J$44,7,FALSE)*ESCYLD2!$F138 + ESCYLD1!AG138*(1-VLOOKUP(ESCYLD2!AG$4,'[1]INTERNAL PARAMETERS-1'!$B$5:$J$44,5,FALSE))*VLOOKUP(ESCYLD2!AG$4,'[1]INTERNAL PARAMETERS-1'!$B$5:$J$44,9,FALSE)*ESCYLD2!$F138</f>
        <v>0</v>
      </c>
      <c r="AH138" s="52">
        <f>ESCYLD1!AH138*VLOOKUP(ESCYLD2!AH$4,'[1]INTERNAL PARAMETERS-1'!$B$5:$J$44,5,FALSE)*VLOOKUP(ESCYLD2!AH$4,'[1]INTERNAL PARAMETERS-1'!$B$5:$J$44,7,FALSE)*ESCYLD2!$F138 + ESCYLD1!AH138*(1-VLOOKUP(ESCYLD2!AH$4,'[1]INTERNAL PARAMETERS-1'!$B$5:$J$44,5,FALSE))*VLOOKUP(ESCYLD2!AH$4,'[1]INTERNAL PARAMETERS-1'!$B$5:$J$44,9,FALSE)*ESCYLD2!$F138</f>
        <v>0</v>
      </c>
      <c r="AI138" s="52">
        <f>ESCYLD1!AI138*VLOOKUP(ESCYLD2!AI$4,'[1]INTERNAL PARAMETERS-1'!$B$5:$J$44,5,FALSE)*VLOOKUP(ESCYLD2!AI$4,'[1]INTERNAL PARAMETERS-1'!$B$5:$J$44,7,FALSE)*ESCYLD2!$F138 + ESCYLD1!AI138*(1-VLOOKUP(ESCYLD2!AI$4,'[1]INTERNAL PARAMETERS-1'!$B$5:$J$44,5,FALSE))*VLOOKUP(ESCYLD2!AI$4,'[1]INTERNAL PARAMETERS-1'!$B$5:$J$44,9,FALSE)*ESCYLD2!$F138</f>
        <v>0</v>
      </c>
      <c r="AJ138" s="52">
        <f>ESCYLD1!AJ138*VLOOKUP(ESCYLD2!AJ$4,'[1]INTERNAL PARAMETERS-1'!$B$5:$J$44,5,FALSE)*VLOOKUP(ESCYLD2!AJ$4,'[1]INTERNAL PARAMETERS-1'!$B$5:$J$44,7,FALSE)*ESCYLD2!$F138 + ESCYLD1!AJ138*(1-VLOOKUP(ESCYLD2!AJ$4,'[1]INTERNAL PARAMETERS-1'!$B$5:$J$44,5,FALSE))*VLOOKUP(ESCYLD2!AJ$4,'[1]INTERNAL PARAMETERS-1'!$B$5:$J$44,9,FALSE)*ESCYLD2!$F138</f>
        <v>0</v>
      </c>
      <c r="AK138" s="52">
        <f>ESCYLD1!AK138*VLOOKUP(ESCYLD2!AK$4,'[1]INTERNAL PARAMETERS-1'!$B$5:$J$44,5,FALSE)*VLOOKUP(ESCYLD2!AK$4,'[1]INTERNAL PARAMETERS-1'!$B$5:$J$44,7,FALSE)*ESCYLD2!$F138 + ESCYLD1!AK138*(1-VLOOKUP(ESCYLD2!AK$4,'[1]INTERNAL PARAMETERS-1'!$B$5:$J$44,5,FALSE))*VLOOKUP(ESCYLD2!AK$4,'[1]INTERNAL PARAMETERS-1'!$B$5:$J$44,9,FALSE)*ESCYLD2!$F138</f>
        <v>0</v>
      </c>
      <c r="AL138" s="52">
        <f>ESCYLD1!AL138*VLOOKUP(ESCYLD2!AL$4,'[1]INTERNAL PARAMETERS-1'!$B$5:$J$44,5,FALSE)*VLOOKUP(ESCYLD2!AL$4,'[1]INTERNAL PARAMETERS-1'!$B$5:$J$44,7,FALSE)*ESCYLD2!$F138 + ESCYLD1!AL138*(1-VLOOKUP(ESCYLD2!AL$4,'[1]INTERNAL PARAMETERS-1'!$B$5:$J$44,5,FALSE))*VLOOKUP(ESCYLD2!AL$4,'[1]INTERNAL PARAMETERS-1'!$B$5:$J$44,9,FALSE)*ESCYLD2!$F138</f>
        <v>0</v>
      </c>
      <c r="AM138" s="52">
        <f>ESCYLD1!AM138*VLOOKUP(ESCYLD2!AM$4,'[1]INTERNAL PARAMETERS-1'!$B$5:$J$44,5,FALSE)*VLOOKUP(ESCYLD2!AM$4,'[1]INTERNAL PARAMETERS-1'!$B$5:$J$44,7,FALSE)*ESCYLD2!$F138 + ESCYLD1!AM138*(1-VLOOKUP(ESCYLD2!AM$4,'[1]INTERNAL PARAMETERS-1'!$B$5:$J$44,5,FALSE))*VLOOKUP(ESCYLD2!AM$4,'[1]INTERNAL PARAMETERS-1'!$B$5:$J$44,9,FALSE)*ESCYLD2!$F138</f>
        <v>0</v>
      </c>
      <c r="AN138" s="52">
        <f>ESCYLD1!AN138*VLOOKUP(ESCYLD2!AN$4,'[1]INTERNAL PARAMETERS-1'!$B$5:$J$44,5,FALSE)*VLOOKUP(ESCYLD2!AN$4,'[1]INTERNAL PARAMETERS-1'!$B$5:$J$44,7,FALSE)*ESCYLD2!$F138 + ESCYLD1!AN138*(1-VLOOKUP(ESCYLD2!AN$4,'[1]INTERNAL PARAMETERS-1'!$B$5:$J$44,5,FALSE))*VLOOKUP(ESCYLD2!AN$4,'[1]INTERNAL PARAMETERS-1'!$B$5:$J$44,9,FALSE)*ESCYLD2!$F138</f>
        <v>0</v>
      </c>
      <c r="AO138" s="52">
        <f>ESCYLD1!AO138*VLOOKUP(ESCYLD2!AO$4,'[1]INTERNAL PARAMETERS-1'!$B$5:$J$44,5,FALSE)*VLOOKUP(ESCYLD2!AO$4,'[1]INTERNAL PARAMETERS-1'!$B$5:$J$44,7,FALSE)*ESCYLD2!$F138 + ESCYLD1!AO138*(1-VLOOKUP(ESCYLD2!AO$4,'[1]INTERNAL PARAMETERS-1'!$B$5:$J$44,5,FALSE))*VLOOKUP(ESCYLD2!AO$4,'[1]INTERNAL PARAMETERS-1'!$B$5:$J$44,9,FALSE)*ESCYLD2!$F138</f>
        <v>0</v>
      </c>
      <c r="AP138" s="52">
        <f>ESCYLD1!AP138*VLOOKUP(ESCYLD2!AP$4,'[1]INTERNAL PARAMETERS-1'!$B$5:$J$44,5,FALSE)*VLOOKUP(ESCYLD2!AP$4,'[1]INTERNAL PARAMETERS-1'!$B$5:$J$44,7,FALSE)*ESCYLD2!$F138 + ESCYLD1!AP138*(1-VLOOKUP(ESCYLD2!AP$4,'[1]INTERNAL PARAMETERS-1'!$B$5:$J$44,5,FALSE))*VLOOKUP(ESCYLD2!AP$4,'[1]INTERNAL PARAMETERS-1'!$B$5:$J$44,9,FALSE)*ESCYLD2!$F138</f>
        <v>0</v>
      </c>
      <c r="AQ138" s="52">
        <f>ESCYLD1!AQ138*VLOOKUP(ESCYLD2!AQ$4,'[1]INTERNAL PARAMETERS-1'!$B$5:$J$44,5,FALSE)*VLOOKUP(ESCYLD2!AQ$4,'[1]INTERNAL PARAMETERS-1'!$B$5:$J$44,7,FALSE)*ESCYLD2!$F138 + ESCYLD1!AQ138*(1-VLOOKUP(ESCYLD2!AQ$4,'[1]INTERNAL PARAMETERS-1'!$B$5:$J$44,5,FALSE))*VLOOKUP(ESCYLD2!AQ$4,'[1]INTERNAL PARAMETERS-1'!$B$5:$J$44,9,FALSE)*ESCYLD2!$F138</f>
        <v>0</v>
      </c>
      <c r="AR138" s="52">
        <f>ESCYLD1!AR138*VLOOKUP(ESCYLD2!AR$4,'[1]INTERNAL PARAMETERS-1'!$B$5:$J$44,5,FALSE)*VLOOKUP(ESCYLD2!AR$4,'[1]INTERNAL PARAMETERS-1'!$B$5:$J$44,7,FALSE)*ESCYLD2!$F138 + ESCYLD1!AR138*(1-VLOOKUP(ESCYLD2!AR$4,'[1]INTERNAL PARAMETERS-1'!$B$5:$J$44,5,FALSE))*VLOOKUP(ESCYLD2!AR$4,'[1]INTERNAL PARAMETERS-1'!$B$5:$J$44,9,FALSE)*ESCYLD2!$F138</f>
        <v>0</v>
      </c>
      <c r="AS138" s="52">
        <f>ESCYLD1!AS138*VLOOKUP(ESCYLD2!AS$4,'[1]INTERNAL PARAMETERS-1'!$B$5:$J$44,5,FALSE)*VLOOKUP(ESCYLD2!AS$4,'[1]INTERNAL PARAMETERS-1'!$B$5:$J$44,7,FALSE)*ESCYLD2!$F138 + ESCYLD1!AS138*(1-VLOOKUP(ESCYLD2!AS$4,'[1]INTERNAL PARAMETERS-1'!$B$5:$J$44,5,FALSE))*VLOOKUP(ESCYLD2!AS$4,'[1]INTERNAL PARAMETERS-1'!$B$5:$J$44,9,FALSE)*ESCYLD2!$F138</f>
        <v>0</v>
      </c>
      <c r="AT138" s="51">
        <f>ESCYLD1!AT138*VLOOKUP(ESCYLD2!AT$4,'[1]INTERNAL PARAMETERS-1'!$B$5:$J$44,5,FALSE)*VLOOKUP(ESCYLD2!AT$4,'[1]INTERNAL PARAMETERS-1'!$B$5:$J$44,7,FALSE)*ESCYLD2!$F138 + ESCYLD1!AT138*(1-VLOOKUP(ESCYLD2!AT$4,'[1]INTERNAL PARAMETERS-1'!$B$5:$J$44,5,FALSE))*VLOOKUP(ESCYLD2!AT$4,'[1]INTERNAL PARAMETERS-1'!$B$5:$J$44,9,FALSE)*ESCYLD2!$F138</f>
        <v>0</v>
      </c>
      <c r="AU138" s="53">
        <f>ESCYLD1!AU138*VLOOKUP(ESCYLD2!AU$4,'[1]INTERNAL PARAMETERS-1'!$B$5:$J$44,5,FALSE)*VLOOKUP(ESCYLD2!AU$4,'[1]INTERNAL PARAMETERS-1'!$B$5:$J$44,6,FALSE)*VLOOKUP(ESCYLD2!AU$4,'[1]INTERNAL PARAMETERS-1'!$B$5:$J$44,3,FALSE) + ESCYLD1!AU138*(1-VLOOKUP(ESCYLD2!AU$4,'[1]INTERNAL PARAMETERS-1'!$B$5:$J$44,5,FALSE))*VLOOKUP(ESCYLD2!AU$4,'[1]INTERNAL PARAMETERS-1'!$B$5:$J$44,8,FALSE)*VLOOKUP(ESCYLD2!AU$4,'[1]INTERNAL PARAMETERS-1'!$B$5:$J$44,3,FALSE)</f>
        <v>0</v>
      </c>
      <c r="AV138" s="52">
        <f>ESCYLD1!AV138*VLOOKUP(ESCYLD2!AV$4,'[1]INTERNAL PARAMETERS-1'!$B$5:$J$44,5,FALSE)*VLOOKUP(ESCYLD2!AV$4,'[1]INTERNAL PARAMETERS-1'!$B$5:$J$44,6,FALSE)*VLOOKUP(ESCYLD2!AV$4,'[1]INTERNAL PARAMETERS-1'!$B$5:$J$44,3,FALSE) + ESCYLD1!AV138*(1-VLOOKUP(ESCYLD2!AV$4,'[1]INTERNAL PARAMETERS-1'!$B$5:$J$44,5,FALSE))*VLOOKUP(ESCYLD2!AV$4,'[1]INTERNAL PARAMETERS-1'!$B$5:$J$44,8,FALSE)*VLOOKUP(ESCYLD2!AV$4,'[1]INTERNAL PARAMETERS-1'!$B$5:$J$44,3,FALSE)</f>
        <v>0</v>
      </c>
      <c r="AW138" s="52">
        <f>ESCYLD1!AW138*VLOOKUP(ESCYLD2!AW$4,'[1]INTERNAL PARAMETERS-1'!$B$5:$J$44,5,FALSE)*VLOOKUP(ESCYLD2!AW$4,'[1]INTERNAL PARAMETERS-1'!$B$5:$J$44,6,FALSE)*VLOOKUP(ESCYLD2!AW$4,'[1]INTERNAL PARAMETERS-1'!$B$5:$J$44,3,FALSE) + ESCYLD1!AW138*(1-VLOOKUP(ESCYLD2!AW$4,'[1]INTERNAL PARAMETERS-1'!$B$5:$J$44,5,FALSE))*VLOOKUP(ESCYLD2!AW$4,'[1]INTERNAL PARAMETERS-1'!$B$5:$J$44,8,FALSE)*VLOOKUP(ESCYLD2!AW$4,'[1]INTERNAL PARAMETERS-1'!$B$5:$J$44,3,FALSE)</f>
        <v>0</v>
      </c>
      <c r="AX138" s="52">
        <f>ESCYLD1!AX138*VLOOKUP(ESCYLD2!AX$4,'[1]INTERNAL PARAMETERS-1'!$B$5:$J$44,5,FALSE)*VLOOKUP(ESCYLD2!AX$4,'[1]INTERNAL PARAMETERS-1'!$B$5:$J$44,6,FALSE)*VLOOKUP(ESCYLD2!AX$4,'[1]INTERNAL PARAMETERS-1'!$B$5:$J$44,3,FALSE) + ESCYLD1!AX138*(1-VLOOKUP(ESCYLD2!AX$4,'[1]INTERNAL PARAMETERS-1'!$B$5:$J$44,5,FALSE))*VLOOKUP(ESCYLD2!AX$4,'[1]INTERNAL PARAMETERS-1'!$B$5:$J$44,8,FALSE)*VLOOKUP(ESCYLD2!AX$4,'[1]INTERNAL PARAMETERS-1'!$B$5:$J$44,3,FALSE)</f>
        <v>0</v>
      </c>
      <c r="AY138" s="52">
        <f>ESCYLD1!AY138*VLOOKUP(ESCYLD2!AY$4,'[1]INTERNAL PARAMETERS-1'!$B$5:$J$44,5,FALSE)*VLOOKUP(ESCYLD2!AY$4,'[1]INTERNAL PARAMETERS-1'!$B$5:$J$44,6,FALSE)*VLOOKUP(ESCYLD2!AY$4,'[1]INTERNAL PARAMETERS-1'!$B$5:$J$44,3,FALSE) + ESCYLD1!AY138*(1-VLOOKUP(ESCYLD2!AY$4,'[1]INTERNAL PARAMETERS-1'!$B$5:$J$44,5,FALSE))*VLOOKUP(ESCYLD2!AY$4,'[1]INTERNAL PARAMETERS-1'!$B$5:$J$44,8,FALSE)*VLOOKUP(ESCYLD2!AY$4,'[1]INTERNAL PARAMETERS-1'!$B$5:$J$44,3,FALSE)</f>
        <v>0</v>
      </c>
      <c r="AZ138" s="52">
        <f>ESCYLD1!AZ138*VLOOKUP(ESCYLD2!AZ$4,'[1]INTERNAL PARAMETERS-1'!$B$5:$J$44,5,FALSE)*VLOOKUP(ESCYLD2!AZ$4,'[1]INTERNAL PARAMETERS-1'!$B$5:$J$44,6,FALSE)*VLOOKUP(ESCYLD2!AZ$4,'[1]INTERNAL PARAMETERS-1'!$B$5:$J$44,3,FALSE) + ESCYLD1!AZ138*(1-VLOOKUP(ESCYLD2!AZ$4,'[1]INTERNAL PARAMETERS-1'!$B$5:$J$44,5,FALSE))*VLOOKUP(ESCYLD2!AZ$4,'[1]INTERNAL PARAMETERS-1'!$B$5:$J$44,8,FALSE)*VLOOKUP(ESCYLD2!AZ$4,'[1]INTERNAL PARAMETERS-1'!$B$5:$J$44,3,FALSE)</f>
        <v>0</v>
      </c>
      <c r="BA138" s="52">
        <f>ESCYLD1!BA138*VLOOKUP(ESCYLD2!BA$4,'[1]INTERNAL PARAMETERS-1'!$B$5:$J$44,5,FALSE)*VLOOKUP(ESCYLD2!BA$4,'[1]INTERNAL PARAMETERS-1'!$B$5:$J$44,6,FALSE)*VLOOKUP(ESCYLD2!BA$4,'[1]INTERNAL PARAMETERS-1'!$B$5:$J$44,3,FALSE) + ESCYLD1!BA138*(1-VLOOKUP(ESCYLD2!BA$4,'[1]INTERNAL PARAMETERS-1'!$B$5:$J$44,5,FALSE))*VLOOKUP(ESCYLD2!BA$4,'[1]INTERNAL PARAMETERS-1'!$B$5:$J$44,8,FALSE)*VLOOKUP(ESCYLD2!BA$4,'[1]INTERNAL PARAMETERS-1'!$B$5:$J$44,3,FALSE)</f>
        <v>0</v>
      </c>
      <c r="BB138" s="52">
        <f>ESCYLD1!BB138*VLOOKUP(ESCYLD2!BB$4,'[1]INTERNAL PARAMETERS-1'!$B$5:$J$44,5,FALSE)*VLOOKUP(ESCYLD2!BB$4,'[1]INTERNAL PARAMETERS-1'!$B$5:$J$44,6,FALSE)*VLOOKUP(ESCYLD2!BB$4,'[1]INTERNAL PARAMETERS-1'!$B$5:$J$44,3,FALSE) + ESCYLD1!BB138*(1-VLOOKUP(ESCYLD2!BB$4,'[1]INTERNAL PARAMETERS-1'!$B$5:$J$44,5,FALSE))*VLOOKUP(ESCYLD2!BB$4,'[1]INTERNAL PARAMETERS-1'!$B$5:$J$44,8,FALSE)*VLOOKUP(ESCYLD2!BB$4,'[1]INTERNAL PARAMETERS-1'!$B$5:$J$44,3,FALSE)</f>
        <v>0</v>
      </c>
      <c r="BC138" s="52">
        <f>ESCYLD1!BC138*VLOOKUP(ESCYLD2!BC$4,'[1]INTERNAL PARAMETERS-1'!$B$5:$J$44,5,FALSE)*VLOOKUP(ESCYLD2!BC$4,'[1]INTERNAL PARAMETERS-1'!$B$5:$J$44,6,FALSE)*VLOOKUP(ESCYLD2!BC$4,'[1]INTERNAL PARAMETERS-1'!$B$5:$J$44,3,FALSE) + ESCYLD1!BC138*(1-VLOOKUP(ESCYLD2!BC$4,'[1]INTERNAL PARAMETERS-1'!$B$5:$J$44,5,FALSE))*VLOOKUP(ESCYLD2!BC$4,'[1]INTERNAL PARAMETERS-1'!$B$5:$J$44,8,FALSE)*VLOOKUP(ESCYLD2!BC$4,'[1]INTERNAL PARAMETERS-1'!$B$5:$J$44,3,FALSE)</f>
        <v>0</v>
      </c>
      <c r="BD138" s="52">
        <f>ESCYLD1!BD138*VLOOKUP(ESCYLD2!BD$4,'[1]INTERNAL PARAMETERS-1'!$B$5:$J$44,5,FALSE)*VLOOKUP(ESCYLD2!BD$4,'[1]INTERNAL PARAMETERS-1'!$B$5:$J$44,6,FALSE)*VLOOKUP(ESCYLD2!BD$4,'[1]INTERNAL PARAMETERS-1'!$B$5:$J$44,3,FALSE) + ESCYLD1!BD138*(1-VLOOKUP(ESCYLD2!BD$4,'[1]INTERNAL PARAMETERS-1'!$B$5:$J$44,5,FALSE))*VLOOKUP(ESCYLD2!BD$4,'[1]INTERNAL PARAMETERS-1'!$B$5:$J$44,8,FALSE)*VLOOKUP(ESCYLD2!BD$4,'[1]INTERNAL PARAMETERS-1'!$B$5:$J$44,3,FALSE)</f>
        <v>0</v>
      </c>
      <c r="BE138" s="52">
        <f>ESCYLD1!BE138*VLOOKUP(ESCYLD2!BE$4,'[1]INTERNAL PARAMETERS-1'!$B$5:$J$44,5,FALSE)*VLOOKUP(ESCYLD2!BE$4,'[1]INTERNAL PARAMETERS-1'!$B$5:$J$44,6,FALSE)*VLOOKUP(ESCYLD2!BE$4,'[1]INTERNAL PARAMETERS-1'!$B$5:$J$44,3,FALSE) + ESCYLD1!BE138*(1-VLOOKUP(ESCYLD2!BE$4,'[1]INTERNAL PARAMETERS-1'!$B$5:$J$44,5,FALSE))*VLOOKUP(ESCYLD2!BE$4,'[1]INTERNAL PARAMETERS-1'!$B$5:$J$44,8,FALSE)*VLOOKUP(ESCYLD2!BE$4,'[1]INTERNAL PARAMETERS-1'!$B$5:$J$44,3,FALSE)</f>
        <v>0</v>
      </c>
      <c r="BF138" s="52">
        <f>ESCYLD1!BF138*VLOOKUP(ESCYLD2!BF$4,'[1]INTERNAL PARAMETERS-1'!$B$5:$J$44,5,FALSE)*VLOOKUP(ESCYLD2!BF$4,'[1]INTERNAL PARAMETERS-1'!$B$5:$J$44,6,FALSE)*VLOOKUP(ESCYLD2!BF$4,'[1]INTERNAL PARAMETERS-1'!$B$5:$J$44,3,FALSE) + ESCYLD1!BF138*(1-VLOOKUP(ESCYLD2!BF$4,'[1]INTERNAL PARAMETERS-1'!$B$5:$J$44,5,FALSE))*VLOOKUP(ESCYLD2!BF$4,'[1]INTERNAL PARAMETERS-1'!$B$5:$J$44,8,FALSE)*VLOOKUP(ESCYLD2!BF$4,'[1]INTERNAL PARAMETERS-1'!$B$5:$J$44,3,FALSE)</f>
        <v>0</v>
      </c>
      <c r="BG138" s="52">
        <f>ESCYLD1!BG138*VLOOKUP(ESCYLD2!BG$4,'[1]INTERNAL PARAMETERS-1'!$B$5:$J$44,5,FALSE)*VLOOKUP(ESCYLD2!BG$4,'[1]INTERNAL PARAMETERS-1'!$B$5:$J$44,6,FALSE)*VLOOKUP(ESCYLD2!BG$4,'[1]INTERNAL PARAMETERS-1'!$B$5:$J$44,3,FALSE) + ESCYLD1!BG138*(1-VLOOKUP(ESCYLD2!BG$4,'[1]INTERNAL PARAMETERS-1'!$B$5:$J$44,5,FALSE))*VLOOKUP(ESCYLD2!BG$4,'[1]INTERNAL PARAMETERS-1'!$B$5:$J$44,8,FALSE)*VLOOKUP(ESCYLD2!BG$4,'[1]INTERNAL PARAMETERS-1'!$B$5:$J$44,3,FALSE)</f>
        <v>0</v>
      </c>
      <c r="BH138" s="52">
        <f>ESCYLD1!BH138*VLOOKUP(ESCYLD2!BH$4,'[1]INTERNAL PARAMETERS-1'!$B$5:$J$44,5,FALSE)*VLOOKUP(ESCYLD2!BH$4,'[1]INTERNAL PARAMETERS-1'!$B$5:$J$44,6,FALSE)*VLOOKUP(ESCYLD2!BH$4,'[1]INTERNAL PARAMETERS-1'!$B$5:$J$44,3,FALSE) + ESCYLD1!BH138*(1-VLOOKUP(ESCYLD2!BH$4,'[1]INTERNAL PARAMETERS-1'!$B$5:$J$44,5,FALSE))*VLOOKUP(ESCYLD2!BH$4,'[1]INTERNAL PARAMETERS-1'!$B$5:$J$44,8,FALSE)*VLOOKUP(ESCYLD2!BH$4,'[1]INTERNAL PARAMETERS-1'!$B$5:$J$44,3,FALSE)</f>
        <v>0</v>
      </c>
      <c r="BI138" s="52">
        <f>ESCYLD1!BI138*VLOOKUP(ESCYLD2!BI$4,'[1]INTERNAL PARAMETERS-1'!$B$5:$J$44,5,FALSE)*VLOOKUP(ESCYLD2!BI$4,'[1]INTERNAL PARAMETERS-1'!$B$5:$J$44,6,FALSE)*VLOOKUP(ESCYLD2!BI$4,'[1]INTERNAL PARAMETERS-1'!$B$5:$J$44,3,FALSE) + ESCYLD1!BI138*(1-VLOOKUP(ESCYLD2!BI$4,'[1]INTERNAL PARAMETERS-1'!$B$5:$J$44,5,FALSE))*VLOOKUP(ESCYLD2!BI$4,'[1]INTERNAL PARAMETERS-1'!$B$5:$J$44,8,FALSE)*VLOOKUP(ESCYLD2!BI$4,'[1]INTERNAL PARAMETERS-1'!$B$5:$J$44,3,FALSE)</f>
        <v>0</v>
      </c>
      <c r="BJ138" s="52">
        <f>ESCYLD1!BJ138*VLOOKUP(ESCYLD2!BJ$4,'[1]INTERNAL PARAMETERS-1'!$B$5:$J$44,5,FALSE)*VLOOKUP(ESCYLD2!BJ$4,'[1]INTERNAL PARAMETERS-1'!$B$5:$J$44,6,FALSE)*VLOOKUP(ESCYLD2!BJ$4,'[1]INTERNAL PARAMETERS-1'!$B$5:$J$44,3,FALSE) + ESCYLD1!BJ138*(1-VLOOKUP(ESCYLD2!BJ$4,'[1]INTERNAL PARAMETERS-1'!$B$5:$J$44,5,FALSE))*VLOOKUP(ESCYLD2!BJ$4,'[1]INTERNAL PARAMETERS-1'!$B$5:$J$44,8,FALSE)*VLOOKUP(ESCYLD2!BJ$4,'[1]INTERNAL PARAMETERS-1'!$B$5:$J$44,3,FALSE)</f>
        <v>0</v>
      </c>
      <c r="BK138" s="52">
        <f>ESCYLD1!BK138*VLOOKUP(ESCYLD2!BK$4,'[1]INTERNAL PARAMETERS-1'!$B$5:$J$44,5,FALSE)*VLOOKUP(ESCYLD2!BK$4,'[1]INTERNAL PARAMETERS-1'!$B$5:$J$44,6,FALSE)*VLOOKUP(ESCYLD2!BK$4,'[1]INTERNAL PARAMETERS-1'!$B$5:$J$44,3,FALSE) + ESCYLD1!BK138*(1-VLOOKUP(ESCYLD2!BK$4,'[1]INTERNAL PARAMETERS-1'!$B$5:$J$44,5,FALSE))*VLOOKUP(ESCYLD2!BK$4,'[1]INTERNAL PARAMETERS-1'!$B$5:$J$44,8,FALSE)*VLOOKUP(ESCYLD2!BK$4,'[1]INTERNAL PARAMETERS-1'!$B$5:$J$44,3,FALSE)</f>
        <v>0</v>
      </c>
      <c r="BL138" s="52">
        <f>ESCYLD1!BL138*VLOOKUP(ESCYLD2!BL$4,'[1]INTERNAL PARAMETERS-1'!$B$5:$J$44,5,FALSE)*VLOOKUP(ESCYLD2!BL$4,'[1]INTERNAL PARAMETERS-1'!$B$5:$J$44,6,FALSE)*VLOOKUP(ESCYLD2!BL$4,'[1]INTERNAL PARAMETERS-1'!$B$5:$J$44,3,FALSE) + ESCYLD1!BL138*(1-VLOOKUP(ESCYLD2!BL$4,'[1]INTERNAL PARAMETERS-1'!$B$5:$J$44,5,FALSE))*VLOOKUP(ESCYLD2!BL$4,'[1]INTERNAL PARAMETERS-1'!$B$5:$J$44,8,FALSE)*VLOOKUP(ESCYLD2!BL$4,'[1]INTERNAL PARAMETERS-1'!$B$5:$J$44,3,FALSE)</f>
        <v>0</v>
      </c>
      <c r="BM138" s="52">
        <f>ESCYLD1!BM138*VLOOKUP(ESCYLD2!BM$4,'[1]INTERNAL PARAMETERS-1'!$B$5:$J$44,5,FALSE)*VLOOKUP(ESCYLD2!BM$4,'[1]INTERNAL PARAMETERS-1'!$B$5:$J$44,6,FALSE)*VLOOKUP(ESCYLD2!BM$4,'[1]INTERNAL PARAMETERS-1'!$B$5:$J$44,3,FALSE) + ESCYLD1!BM138*(1-VLOOKUP(ESCYLD2!BM$4,'[1]INTERNAL PARAMETERS-1'!$B$5:$J$44,5,FALSE))*VLOOKUP(ESCYLD2!BM$4,'[1]INTERNAL PARAMETERS-1'!$B$5:$J$44,8,FALSE)*VLOOKUP(ESCYLD2!BM$4,'[1]INTERNAL PARAMETERS-1'!$B$5:$J$44,3,FALSE)</f>
        <v>0</v>
      </c>
      <c r="BN138" s="52">
        <f>ESCYLD1!BN138*VLOOKUP(ESCYLD2!BN$4,'[1]INTERNAL PARAMETERS-1'!$B$5:$J$44,5,FALSE)*VLOOKUP(ESCYLD2!BN$4,'[1]INTERNAL PARAMETERS-1'!$B$5:$J$44,6,FALSE)*VLOOKUP(ESCYLD2!BN$4,'[1]INTERNAL PARAMETERS-1'!$B$5:$J$44,3,FALSE) + ESCYLD1!BN138*(1-VLOOKUP(ESCYLD2!BN$4,'[1]INTERNAL PARAMETERS-1'!$B$5:$J$44,5,FALSE))*VLOOKUP(ESCYLD2!BN$4,'[1]INTERNAL PARAMETERS-1'!$B$5:$J$44,8,FALSE)*VLOOKUP(ESCYLD2!BN$4,'[1]INTERNAL PARAMETERS-1'!$B$5:$J$44,3,FALSE)</f>
        <v>0</v>
      </c>
      <c r="BO138" s="52">
        <f>ESCYLD1!BO138*VLOOKUP(ESCYLD2!BO$4,'[1]INTERNAL PARAMETERS-1'!$B$5:$J$44,5,FALSE)*VLOOKUP(ESCYLD2!BO$4,'[1]INTERNAL PARAMETERS-1'!$B$5:$J$44,6,FALSE)*VLOOKUP(ESCYLD2!BO$4,'[1]INTERNAL PARAMETERS-1'!$B$5:$J$44,3,FALSE) + ESCYLD1!BO138*(1-VLOOKUP(ESCYLD2!BO$4,'[1]INTERNAL PARAMETERS-1'!$B$5:$J$44,5,FALSE))*VLOOKUP(ESCYLD2!BO$4,'[1]INTERNAL PARAMETERS-1'!$B$5:$J$44,8,FALSE)*VLOOKUP(ESCYLD2!BO$4,'[1]INTERNAL PARAMETERS-1'!$B$5:$J$44,3,FALSE)</f>
        <v>0</v>
      </c>
      <c r="BP138" s="52">
        <f>ESCYLD1!BP138*VLOOKUP(ESCYLD2!BP$4,'[1]INTERNAL PARAMETERS-1'!$B$5:$J$44,5,FALSE)*VLOOKUP(ESCYLD2!BP$4,'[1]INTERNAL PARAMETERS-1'!$B$5:$J$44,6,FALSE)*VLOOKUP(ESCYLD2!BP$4,'[1]INTERNAL PARAMETERS-1'!$B$5:$J$44,3,FALSE) + ESCYLD1!BP138*(1-VLOOKUP(ESCYLD2!BP$4,'[1]INTERNAL PARAMETERS-1'!$B$5:$J$44,5,FALSE))*VLOOKUP(ESCYLD2!BP$4,'[1]INTERNAL PARAMETERS-1'!$B$5:$J$44,8,FALSE)*VLOOKUP(ESCYLD2!BP$4,'[1]INTERNAL PARAMETERS-1'!$B$5:$J$44,3,FALSE)</f>
        <v>0</v>
      </c>
      <c r="BQ138" s="52">
        <f>ESCYLD1!BQ138*VLOOKUP(ESCYLD2!BQ$4,'[1]INTERNAL PARAMETERS-1'!$B$5:$J$44,5,FALSE)*VLOOKUP(ESCYLD2!BQ$4,'[1]INTERNAL PARAMETERS-1'!$B$5:$J$44,6,FALSE)*VLOOKUP(ESCYLD2!BQ$4,'[1]INTERNAL PARAMETERS-1'!$B$5:$J$44,3,FALSE) + ESCYLD1!BQ138*(1-VLOOKUP(ESCYLD2!BQ$4,'[1]INTERNAL PARAMETERS-1'!$B$5:$J$44,5,FALSE))*VLOOKUP(ESCYLD2!BQ$4,'[1]INTERNAL PARAMETERS-1'!$B$5:$J$44,8,FALSE)*VLOOKUP(ESCYLD2!BQ$4,'[1]INTERNAL PARAMETERS-1'!$B$5:$J$44,3,FALSE)</f>
        <v>0</v>
      </c>
      <c r="BR138" s="52">
        <f>ESCYLD1!BR138*VLOOKUP(ESCYLD2!BR$4,'[1]INTERNAL PARAMETERS-1'!$B$5:$J$44,5,FALSE)*VLOOKUP(ESCYLD2!BR$4,'[1]INTERNAL PARAMETERS-1'!$B$5:$J$44,6,FALSE)*VLOOKUP(ESCYLD2!BR$4,'[1]INTERNAL PARAMETERS-1'!$B$5:$J$44,3,FALSE) + ESCYLD1!BR138*(1-VLOOKUP(ESCYLD2!BR$4,'[1]INTERNAL PARAMETERS-1'!$B$5:$J$44,5,FALSE))*VLOOKUP(ESCYLD2!BR$4,'[1]INTERNAL PARAMETERS-1'!$B$5:$J$44,8,FALSE)*VLOOKUP(ESCYLD2!BR$4,'[1]INTERNAL PARAMETERS-1'!$B$5:$J$44,3,FALSE)</f>
        <v>0</v>
      </c>
      <c r="BS138" s="52">
        <f>ESCYLD1!BS138*VLOOKUP(ESCYLD2!BS$4,'[1]INTERNAL PARAMETERS-1'!$B$5:$J$44,5,FALSE)*VLOOKUP(ESCYLD2!BS$4,'[1]INTERNAL PARAMETERS-1'!$B$5:$J$44,6,FALSE)*VLOOKUP(ESCYLD2!BS$4,'[1]INTERNAL PARAMETERS-1'!$B$5:$J$44,3,FALSE) + ESCYLD1!BS138*(1-VLOOKUP(ESCYLD2!BS$4,'[1]INTERNAL PARAMETERS-1'!$B$5:$J$44,5,FALSE))*VLOOKUP(ESCYLD2!BS$4,'[1]INTERNAL PARAMETERS-1'!$B$5:$J$44,8,FALSE)*VLOOKUP(ESCYLD2!BS$4,'[1]INTERNAL PARAMETERS-1'!$B$5:$J$44,3,FALSE)</f>
        <v>0</v>
      </c>
      <c r="BT138" s="52">
        <f>ESCYLD1!BT138*VLOOKUP(ESCYLD2!BT$4,'[1]INTERNAL PARAMETERS-1'!$B$5:$J$44,5,FALSE)*VLOOKUP(ESCYLD2!BT$4,'[1]INTERNAL PARAMETERS-1'!$B$5:$J$44,6,FALSE)*VLOOKUP(ESCYLD2!BT$4,'[1]INTERNAL PARAMETERS-1'!$B$5:$J$44,3,FALSE) + ESCYLD1!BT138*(1-VLOOKUP(ESCYLD2!BT$4,'[1]INTERNAL PARAMETERS-1'!$B$5:$J$44,5,FALSE))*VLOOKUP(ESCYLD2!BT$4,'[1]INTERNAL PARAMETERS-1'!$B$5:$J$44,8,FALSE)*VLOOKUP(ESCYLD2!BT$4,'[1]INTERNAL PARAMETERS-1'!$B$5:$J$44,3,FALSE)</f>
        <v>0</v>
      </c>
      <c r="BU138" s="52">
        <f>ESCYLD1!BU138*VLOOKUP(ESCYLD2!BU$4,'[1]INTERNAL PARAMETERS-1'!$B$5:$J$44,5,FALSE)*VLOOKUP(ESCYLD2!BU$4,'[1]INTERNAL PARAMETERS-1'!$B$5:$J$44,6,FALSE)*VLOOKUP(ESCYLD2!BU$4,'[1]INTERNAL PARAMETERS-1'!$B$5:$J$44,3,FALSE) + ESCYLD1!BU138*(1-VLOOKUP(ESCYLD2!BU$4,'[1]INTERNAL PARAMETERS-1'!$B$5:$J$44,5,FALSE))*VLOOKUP(ESCYLD2!BU$4,'[1]INTERNAL PARAMETERS-1'!$B$5:$J$44,8,FALSE)*VLOOKUP(ESCYLD2!BU$4,'[1]INTERNAL PARAMETERS-1'!$B$5:$J$44,3,FALSE)</f>
        <v>0</v>
      </c>
      <c r="BV138" s="52">
        <f>ESCYLD1!BV138*VLOOKUP(ESCYLD2!BV$4,'[1]INTERNAL PARAMETERS-1'!$B$5:$J$44,5,FALSE)*VLOOKUP(ESCYLD2!BV$4,'[1]INTERNAL PARAMETERS-1'!$B$5:$J$44,6,FALSE)*VLOOKUP(ESCYLD2!BV$4,'[1]INTERNAL PARAMETERS-1'!$B$5:$J$44,3,FALSE) + ESCYLD1!BV138*(1-VLOOKUP(ESCYLD2!BV$4,'[1]INTERNAL PARAMETERS-1'!$B$5:$J$44,5,FALSE))*VLOOKUP(ESCYLD2!BV$4,'[1]INTERNAL PARAMETERS-1'!$B$5:$J$44,8,FALSE)*VLOOKUP(ESCYLD2!BV$4,'[1]INTERNAL PARAMETERS-1'!$B$5:$J$44,3,FALSE)</f>
        <v>0</v>
      </c>
      <c r="BW138" s="52">
        <f>ESCYLD1!BW138*VLOOKUP(ESCYLD2!BW$4,'[1]INTERNAL PARAMETERS-1'!$B$5:$J$44,5,FALSE)*VLOOKUP(ESCYLD2!BW$4,'[1]INTERNAL PARAMETERS-1'!$B$5:$J$44,6,FALSE)*VLOOKUP(ESCYLD2!BW$4,'[1]INTERNAL PARAMETERS-1'!$B$5:$J$44,3,FALSE) + ESCYLD1!BW138*(1-VLOOKUP(ESCYLD2!BW$4,'[1]INTERNAL PARAMETERS-1'!$B$5:$J$44,5,FALSE))*VLOOKUP(ESCYLD2!BW$4,'[1]INTERNAL PARAMETERS-1'!$B$5:$J$44,8,FALSE)*VLOOKUP(ESCYLD2!BW$4,'[1]INTERNAL PARAMETERS-1'!$B$5:$J$44,3,FALSE)</f>
        <v>0</v>
      </c>
      <c r="BX138" s="52">
        <f>ESCYLD1!BX138*VLOOKUP(ESCYLD2!BX$4,'[1]INTERNAL PARAMETERS-1'!$B$5:$J$44,5,FALSE)*VLOOKUP(ESCYLD2!BX$4,'[1]INTERNAL PARAMETERS-1'!$B$5:$J$44,6,FALSE)*VLOOKUP(ESCYLD2!BX$4,'[1]INTERNAL PARAMETERS-1'!$B$5:$J$44,3,FALSE) + ESCYLD1!BX138*(1-VLOOKUP(ESCYLD2!BX$4,'[1]INTERNAL PARAMETERS-1'!$B$5:$J$44,5,FALSE))*VLOOKUP(ESCYLD2!BX$4,'[1]INTERNAL PARAMETERS-1'!$B$5:$J$44,8,FALSE)*VLOOKUP(ESCYLD2!BX$4,'[1]INTERNAL PARAMETERS-1'!$B$5:$J$44,3,FALSE)</f>
        <v>0</v>
      </c>
      <c r="BY138" s="52">
        <f>ESCYLD1!BY138*VLOOKUP(ESCYLD2!BY$4,'[1]INTERNAL PARAMETERS-1'!$B$5:$J$44,5,FALSE)*VLOOKUP(ESCYLD2!BY$4,'[1]INTERNAL PARAMETERS-1'!$B$5:$J$44,6,FALSE)*VLOOKUP(ESCYLD2!BY$4,'[1]INTERNAL PARAMETERS-1'!$B$5:$J$44,3,FALSE) + ESCYLD1!BY138*(1-VLOOKUP(ESCYLD2!BY$4,'[1]INTERNAL PARAMETERS-1'!$B$5:$J$44,5,FALSE))*VLOOKUP(ESCYLD2!BY$4,'[1]INTERNAL PARAMETERS-1'!$B$5:$J$44,8,FALSE)*VLOOKUP(ESCYLD2!BY$4,'[1]INTERNAL PARAMETERS-1'!$B$5:$J$44,3,FALSE)</f>
        <v>0</v>
      </c>
      <c r="BZ138" s="52">
        <f>ESCYLD1!BZ138*VLOOKUP(ESCYLD2!BZ$4,'[1]INTERNAL PARAMETERS-1'!$B$5:$J$44,5,FALSE)*VLOOKUP(ESCYLD2!BZ$4,'[1]INTERNAL PARAMETERS-1'!$B$5:$J$44,6,FALSE)*VLOOKUP(ESCYLD2!BZ$4,'[1]INTERNAL PARAMETERS-1'!$B$5:$J$44,3,FALSE) + ESCYLD1!BZ138*(1-VLOOKUP(ESCYLD2!BZ$4,'[1]INTERNAL PARAMETERS-1'!$B$5:$J$44,5,FALSE))*VLOOKUP(ESCYLD2!BZ$4,'[1]INTERNAL PARAMETERS-1'!$B$5:$J$44,8,FALSE)*VLOOKUP(ESCYLD2!BZ$4,'[1]INTERNAL PARAMETERS-1'!$B$5:$J$44,3,FALSE)</f>
        <v>0</v>
      </c>
      <c r="CA138" s="52">
        <f>ESCYLD1!CA138*VLOOKUP(ESCYLD2!CA$4,'[1]INTERNAL PARAMETERS-1'!$B$5:$J$44,5,FALSE)*VLOOKUP(ESCYLD2!CA$4,'[1]INTERNAL PARAMETERS-1'!$B$5:$J$44,6,FALSE)*VLOOKUP(ESCYLD2!CA$4,'[1]INTERNAL PARAMETERS-1'!$B$5:$J$44,3,FALSE) + ESCYLD1!CA138*(1-VLOOKUP(ESCYLD2!CA$4,'[1]INTERNAL PARAMETERS-1'!$B$5:$J$44,5,FALSE))*VLOOKUP(ESCYLD2!CA$4,'[1]INTERNAL PARAMETERS-1'!$B$5:$J$44,8,FALSE)*VLOOKUP(ESCYLD2!CA$4,'[1]INTERNAL PARAMETERS-1'!$B$5:$J$44,3,FALSE)</f>
        <v>0</v>
      </c>
      <c r="CB138" s="52">
        <f>ESCYLD1!CB138*VLOOKUP(ESCYLD2!CB$4,'[1]INTERNAL PARAMETERS-1'!$B$5:$J$44,5,FALSE)*VLOOKUP(ESCYLD2!CB$4,'[1]INTERNAL PARAMETERS-1'!$B$5:$J$44,6,FALSE)*VLOOKUP(ESCYLD2!CB$4,'[1]INTERNAL PARAMETERS-1'!$B$5:$J$44,3,FALSE) + ESCYLD1!CB138*(1-VLOOKUP(ESCYLD2!CB$4,'[1]INTERNAL PARAMETERS-1'!$B$5:$J$44,5,FALSE))*VLOOKUP(ESCYLD2!CB$4,'[1]INTERNAL PARAMETERS-1'!$B$5:$J$44,8,FALSE)*VLOOKUP(ESCYLD2!CB$4,'[1]INTERNAL PARAMETERS-1'!$B$5:$J$44,3,FALSE)</f>
        <v>0</v>
      </c>
      <c r="CC138" s="52">
        <f>ESCYLD1!CC138*VLOOKUP(ESCYLD2!CC$4,'[1]INTERNAL PARAMETERS-1'!$B$5:$J$44,5,FALSE)*VLOOKUP(ESCYLD2!CC$4,'[1]INTERNAL PARAMETERS-1'!$B$5:$J$44,6,FALSE)*VLOOKUP(ESCYLD2!CC$4,'[1]INTERNAL PARAMETERS-1'!$B$5:$J$44,3,FALSE) + ESCYLD1!CC138*(1-VLOOKUP(ESCYLD2!CC$4,'[1]INTERNAL PARAMETERS-1'!$B$5:$J$44,5,FALSE))*VLOOKUP(ESCYLD2!CC$4,'[1]INTERNAL PARAMETERS-1'!$B$5:$J$44,8,FALSE)*VLOOKUP(ESCYLD2!CC$4,'[1]INTERNAL PARAMETERS-1'!$B$5:$J$44,3,FALSE)</f>
        <v>0</v>
      </c>
      <c r="CD138" s="52">
        <f>ESCYLD1!CD138*VLOOKUP(ESCYLD2!CD$4,'[1]INTERNAL PARAMETERS-1'!$B$5:$J$44,5,FALSE)*VLOOKUP(ESCYLD2!CD$4,'[1]INTERNAL PARAMETERS-1'!$B$5:$J$44,6,FALSE)*VLOOKUP(ESCYLD2!CD$4,'[1]INTERNAL PARAMETERS-1'!$B$5:$J$44,3,FALSE) + ESCYLD1!CD138*(1-VLOOKUP(ESCYLD2!CD$4,'[1]INTERNAL PARAMETERS-1'!$B$5:$J$44,5,FALSE))*VLOOKUP(ESCYLD2!CD$4,'[1]INTERNAL PARAMETERS-1'!$B$5:$J$44,8,FALSE)*VLOOKUP(ESCYLD2!CD$4,'[1]INTERNAL PARAMETERS-1'!$B$5:$J$44,3,FALSE)</f>
        <v>0</v>
      </c>
      <c r="CE138" s="52">
        <f>ESCYLD1!CE138*VLOOKUP(ESCYLD2!CE$4,'[1]INTERNAL PARAMETERS-1'!$B$5:$J$44,5,FALSE)*VLOOKUP(ESCYLD2!CE$4,'[1]INTERNAL PARAMETERS-1'!$B$5:$J$44,6,FALSE)*VLOOKUP(ESCYLD2!CE$4,'[1]INTERNAL PARAMETERS-1'!$B$5:$J$44,3,FALSE) + ESCYLD1!CE138*(1-VLOOKUP(ESCYLD2!CE$4,'[1]INTERNAL PARAMETERS-1'!$B$5:$J$44,5,FALSE))*VLOOKUP(ESCYLD2!CE$4,'[1]INTERNAL PARAMETERS-1'!$B$5:$J$44,8,FALSE)*VLOOKUP(ESCYLD2!CE$4,'[1]INTERNAL PARAMETERS-1'!$B$5:$J$44,3,FALSE)</f>
        <v>0</v>
      </c>
      <c r="CF138" s="52">
        <f>ESCYLD1!CF138*VLOOKUP(ESCYLD2!CF$4,'[1]INTERNAL PARAMETERS-1'!$B$5:$J$44,5,FALSE)*VLOOKUP(ESCYLD2!CF$4,'[1]INTERNAL PARAMETERS-1'!$B$5:$J$44,6,FALSE)*VLOOKUP(ESCYLD2!CF$4,'[1]INTERNAL PARAMETERS-1'!$B$5:$J$44,3,FALSE) + ESCYLD1!CF138*(1-VLOOKUP(ESCYLD2!CF$4,'[1]INTERNAL PARAMETERS-1'!$B$5:$J$44,5,FALSE))*VLOOKUP(ESCYLD2!CF$4,'[1]INTERNAL PARAMETERS-1'!$B$5:$J$44,8,FALSE)*VLOOKUP(ESCYLD2!CF$4,'[1]INTERNAL PARAMETERS-1'!$B$5:$J$44,3,FALSE)</f>
        <v>0</v>
      </c>
      <c r="CG138" s="52">
        <f>ESCYLD1!CG138*VLOOKUP(ESCYLD2!CG$4,'[1]INTERNAL PARAMETERS-1'!$B$5:$J$44,5,FALSE)*VLOOKUP(ESCYLD2!CG$4,'[1]INTERNAL PARAMETERS-1'!$B$5:$J$44,6,FALSE)*VLOOKUP(ESCYLD2!CG$4,'[1]INTERNAL PARAMETERS-1'!$B$5:$J$44,3,FALSE) + ESCYLD1!CG138*(1-VLOOKUP(ESCYLD2!CG$4,'[1]INTERNAL PARAMETERS-1'!$B$5:$J$44,5,FALSE))*VLOOKUP(ESCYLD2!CG$4,'[1]INTERNAL PARAMETERS-1'!$B$5:$J$44,8,FALSE)*VLOOKUP(ESCYLD2!CG$4,'[1]INTERNAL PARAMETERS-1'!$B$5:$J$44,3,FALSE)</f>
        <v>0</v>
      </c>
      <c r="CH138" s="51">
        <f>ESCYLD1!CH138*VLOOKUP(ESCYLD2!CH$4,'[1]INTERNAL PARAMETERS-1'!$B$5:$J$44,5,FALSE)*VLOOKUP(ESCYLD2!CH$4,'[1]INTERNAL PARAMETERS-1'!$B$5:$J$44,6,FALSE)*VLOOKUP(ESCYLD2!CH$4,'[1]INTERNAL PARAMETERS-1'!$B$5:$J$44,3,FALSE) + ESCYLD1!CH138*(1-VLOOKUP(ESCYLD2!CH$4,'[1]INTERNAL PARAMETERS-1'!$B$5:$J$44,5,FALSE))*VLOOKUP(ESCYLD2!CH$4,'[1]INTERNAL PARAMETERS-1'!$B$5:$J$44,8,FALSE)*VLOOKUP(ESCYLD2!CH$4,'[1]INTERNAL PARAMETERS-1'!$B$5:$J$44,3,FALSE)</f>
        <v>0</v>
      </c>
      <c r="CJ138" s="53">
        <f t="shared" si="4"/>
        <v>0</v>
      </c>
      <c r="CK138" s="51">
        <f t="shared" si="5"/>
        <v>0</v>
      </c>
    </row>
    <row r="139" spans="2:89" x14ac:dyDescent="0.5">
      <c r="B139" s="66" t="s">
        <v>9</v>
      </c>
      <c r="C139" s="65" t="s">
        <v>72</v>
      </c>
      <c r="D139" s="65" t="s">
        <v>81</v>
      </c>
      <c r="E139" s="151">
        <f>ESC!AF139</f>
        <v>0</v>
      </c>
      <c r="F139" s="64">
        <f>'[1]INTERNAL PARAMETERS-1'!M13</f>
        <v>44.225000000000001</v>
      </c>
      <c r="G139" s="53">
        <f>ESCYLD1!G139*VLOOKUP(ESCYLD2!G$4,'[1]INTERNAL PARAMETERS-1'!$B$5:$J$44,5,FALSE)*VLOOKUP(ESCYLD2!G$4,'[1]INTERNAL PARAMETERS-1'!$B$5:$J$44,7,FALSE)*ESCYLD2!$F139 + ESCYLD1!G139*(1-VLOOKUP(ESCYLD2!G$4,'[1]INTERNAL PARAMETERS-1'!$B$5:$J$44,5,FALSE))*VLOOKUP(ESCYLD2!G$4,'[1]INTERNAL PARAMETERS-1'!$B$5:$J$44,9,FALSE)*ESCYLD2!$F139</f>
        <v>0</v>
      </c>
      <c r="H139" s="52">
        <f>ESCYLD1!H139*VLOOKUP(ESCYLD2!H$4,'[1]INTERNAL PARAMETERS-1'!$B$5:$J$44,5,FALSE)*VLOOKUP(ESCYLD2!H$4,'[1]INTERNAL PARAMETERS-1'!$B$5:$J$44,7,FALSE)*ESCYLD2!$F139 + ESCYLD1!H139*(1-VLOOKUP(ESCYLD2!H$4,'[1]INTERNAL PARAMETERS-1'!$B$5:$J$44,5,FALSE))*VLOOKUP(ESCYLD2!H$4,'[1]INTERNAL PARAMETERS-1'!$B$5:$J$44,9,FALSE)*ESCYLD2!$F139</f>
        <v>0</v>
      </c>
      <c r="I139" s="52">
        <f>ESCYLD1!I139*VLOOKUP(ESCYLD2!I$4,'[1]INTERNAL PARAMETERS-1'!$B$5:$J$44,5,FALSE)*VLOOKUP(ESCYLD2!I$4,'[1]INTERNAL PARAMETERS-1'!$B$5:$J$44,7,FALSE)*ESCYLD2!$F139 + ESCYLD1!I139*(1-VLOOKUP(ESCYLD2!I$4,'[1]INTERNAL PARAMETERS-1'!$B$5:$J$44,5,FALSE))*VLOOKUP(ESCYLD2!I$4,'[1]INTERNAL PARAMETERS-1'!$B$5:$J$44,9,FALSE)*ESCYLD2!$F139</f>
        <v>0</v>
      </c>
      <c r="J139" s="52">
        <f>ESCYLD1!J139*VLOOKUP(ESCYLD2!J$4,'[1]INTERNAL PARAMETERS-1'!$B$5:$J$44,5,FALSE)*VLOOKUP(ESCYLD2!J$4,'[1]INTERNAL PARAMETERS-1'!$B$5:$J$44,7,FALSE)*ESCYLD2!$F139 + ESCYLD1!J139*(1-VLOOKUP(ESCYLD2!J$4,'[1]INTERNAL PARAMETERS-1'!$B$5:$J$44,5,FALSE))*VLOOKUP(ESCYLD2!J$4,'[1]INTERNAL PARAMETERS-1'!$B$5:$J$44,9,FALSE)*ESCYLD2!$F139</f>
        <v>0</v>
      </c>
      <c r="K139" s="52">
        <f>ESCYLD1!K139*VLOOKUP(ESCYLD2!K$4,'[1]INTERNAL PARAMETERS-1'!$B$5:$J$44,5,FALSE)*VLOOKUP(ESCYLD2!K$4,'[1]INTERNAL PARAMETERS-1'!$B$5:$J$44,7,FALSE)*ESCYLD2!$F139 + ESCYLD1!K139*(1-VLOOKUP(ESCYLD2!K$4,'[1]INTERNAL PARAMETERS-1'!$B$5:$J$44,5,FALSE))*VLOOKUP(ESCYLD2!K$4,'[1]INTERNAL PARAMETERS-1'!$B$5:$J$44,9,FALSE)*ESCYLD2!$F139</f>
        <v>0</v>
      </c>
      <c r="L139" s="52">
        <f>ESCYLD1!L139*VLOOKUP(ESCYLD2!L$4,'[1]INTERNAL PARAMETERS-1'!$B$5:$J$44,5,FALSE)*VLOOKUP(ESCYLD2!L$4,'[1]INTERNAL PARAMETERS-1'!$B$5:$J$44,7,FALSE)*ESCYLD2!$F139 + ESCYLD1!L139*(1-VLOOKUP(ESCYLD2!L$4,'[1]INTERNAL PARAMETERS-1'!$B$5:$J$44,5,FALSE))*VLOOKUP(ESCYLD2!L$4,'[1]INTERNAL PARAMETERS-1'!$B$5:$J$44,9,FALSE)*ESCYLD2!$F139</f>
        <v>0</v>
      </c>
      <c r="M139" s="52">
        <f>ESCYLD1!M139*VLOOKUP(ESCYLD2!M$4,'[1]INTERNAL PARAMETERS-1'!$B$5:$J$44,5,FALSE)*VLOOKUP(ESCYLD2!M$4,'[1]INTERNAL PARAMETERS-1'!$B$5:$J$44,7,FALSE)*ESCYLD2!$F139 + ESCYLD1!M139*(1-VLOOKUP(ESCYLD2!M$4,'[1]INTERNAL PARAMETERS-1'!$B$5:$J$44,5,FALSE))*VLOOKUP(ESCYLD2!M$4,'[1]INTERNAL PARAMETERS-1'!$B$5:$J$44,9,FALSE)*ESCYLD2!$F139</f>
        <v>0</v>
      </c>
      <c r="N139" s="52">
        <f>ESCYLD1!N139*VLOOKUP(ESCYLD2!N$4,'[1]INTERNAL PARAMETERS-1'!$B$5:$J$44,5,FALSE)*VLOOKUP(ESCYLD2!N$4,'[1]INTERNAL PARAMETERS-1'!$B$5:$J$44,7,FALSE)*ESCYLD2!$F139 + ESCYLD1!N139*(1-VLOOKUP(ESCYLD2!N$4,'[1]INTERNAL PARAMETERS-1'!$B$5:$J$44,5,FALSE))*VLOOKUP(ESCYLD2!N$4,'[1]INTERNAL PARAMETERS-1'!$B$5:$J$44,9,FALSE)*ESCYLD2!$F139</f>
        <v>0</v>
      </c>
      <c r="O139" s="52">
        <f>ESCYLD1!O139*VLOOKUP(ESCYLD2!O$4,'[1]INTERNAL PARAMETERS-1'!$B$5:$J$44,5,FALSE)*VLOOKUP(ESCYLD2!O$4,'[1]INTERNAL PARAMETERS-1'!$B$5:$J$44,7,FALSE)*ESCYLD2!$F139 + ESCYLD1!O139*(1-VLOOKUP(ESCYLD2!O$4,'[1]INTERNAL PARAMETERS-1'!$B$5:$J$44,5,FALSE))*VLOOKUP(ESCYLD2!O$4,'[1]INTERNAL PARAMETERS-1'!$B$5:$J$44,9,FALSE)*ESCYLD2!$F139</f>
        <v>0</v>
      </c>
      <c r="P139" s="52">
        <f>ESCYLD1!P139*VLOOKUP(ESCYLD2!P$4,'[1]INTERNAL PARAMETERS-1'!$B$5:$J$44,5,FALSE)*VLOOKUP(ESCYLD2!P$4,'[1]INTERNAL PARAMETERS-1'!$B$5:$J$44,7,FALSE)*ESCYLD2!$F139 + ESCYLD1!P139*(1-VLOOKUP(ESCYLD2!P$4,'[1]INTERNAL PARAMETERS-1'!$B$5:$J$44,5,FALSE))*VLOOKUP(ESCYLD2!P$4,'[1]INTERNAL PARAMETERS-1'!$B$5:$J$44,9,FALSE)*ESCYLD2!$F139</f>
        <v>0</v>
      </c>
      <c r="Q139" s="52">
        <f>ESCYLD1!Q139*VLOOKUP(ESCYLD2!Q$4,'[1]INTERNAL PARAMETERS-1'!$B$5:$J$44,5,FALSE)*VLOOKUP(ESCYLD2!Q$4,'[1]INTERNAL PARAMETERS-1'!$B$5:$J$44,7,FALSE)*ESCYLD2!$F139 + ESCYLD1!Q139*(1-VLOOKUP(ESCYLD2!Q$4,'[1]INTERNAL PARAMETERS-1'!$B$5:$J$44,5,FALSE))*VLOOKUP(ESCYLD2!Q$4,'[1]INTERNAL PARAMETERS-1'!$B$5:$J$44,9,FALSE)*ESCYLD2!$F139</f>
        <v>0</v>
      </c>
      <c r="R139" s="52">
        <f>ESCYLD1!R139*VLOOKUP(ESCYLD2!R$4,'[1]INTERNAL PARAMETERS-1'!$B$5:$J$44,5,FALSE)*VLOOKUP(ESCYLD2!R$4,'[1]INTERNAL PARAMETERS-1'!$B$5:$J$44,7,FALSE)*ESCYLD2!$F139 + ESCYLD1!R139*(1-VLOOKUP(ESCYLD2!R$4,'[1]INTERNAL PARAMETERS-1'!$B$5:$J$44,5,FALSE))*VLOOKUP(ESCYLD2!R$4,'[1]INTERNAL PARAMETERS-1'!$B$5:$J$44,9,FALSE)*ESCYLD2!$F139</f>
        <v>0</v>
      </c>
      <c r="S139" s="52">
        <f>ESCYLD1!S139*VLOOKUP(ESCYLD2!S$4,'[1]INTERNAL PARAMETERS-1'!$B$5:$J$44,5,FALSE)*VLOOKUP(ESCYLD2!S$4,'[1]INTERNAL PARAMETERS-1'!$B$5:$J$44,7,FALSE)*ESCYLD2!$F139 + ESCYLD1!S139*(1-VLOOKUP(ESCYLD2!S$4,'[1]INTERNAL PARAMETERS-1'!$B$5:$J$44,5,FALSE))*VLOOKUP(ESCYLD2!S$4,'[1]INTERNAL PARAMETERS-1'!$B$5:$J$44,9,FALSE)*ESCYLD2!$F139</f>
        <v>0</v>
      </c>
      <c r="T139" s="52">
        <f>ESCYLD1!T139*VLOOKUP(ESCYLD2!T$4,'[1]INTERNAL PARAMETERS-1'!$B$5:$J$44,5,FALSE)*VLOOKUP(ESCYLD2!T$4,'[1]INTERNAL PARAMETERS-1'!$B$5:$J$44,7,FALSE)*ESCYLD2!$F139 + ESCYLD1!T139*(1-VLOOKUP(ESCYLD2!T$4,'[1]INTERNAL PARAMETERS-1'!$B$5:$J$44,5,FALSE))*VLOOKUP(ESCYLD2!T$4,'[1]INTERNAL PARAMETERS-1'!$B$5:$J$44,9,FALSE)*ESCYLD2!$F139</f>
        <v>0</v>
      </c>
      <c r="U139" s="52">
        <f>ESCYLD1!U139*VLOOKUP(ESCYLD2!U$4,'[1]INTERNAL PARAMETERS-1'!$B$5:$J$44,5,FALSE)*VLOOKUP(ESCYLD2!U$4,'[1]INTERNAL PARAMETERS-1'!$B$5:$J$44,7,FALSE)*ESCYLD2!$F139 + ESCYLD1!U139*(1-VLOOKUP(ESCYLD2!U$4,'[1]INTERNAL PARAMETERS-1'!$B$5:$J$44,5,FALSE))*VLOOKUP(ESCYLD2!U$4,'[1]INTERNAL PARAMETERS-1'!$B$5:$J$44,9,FALSE)*ESCYLD2!$F139</f>
        <v>0</v>
      </c>
      <c r="V139" s="52">
        <f>ESCYLD1!V139*VLOOKUP(ESCYLD2!V$4,'[1]INTERNAL PARAMETERS-1'!$B$5:$J$44,5,FALSE)*VLOOKUP(ESCYLD2!V$4,'[1]INTERNAL PARAMETERS-1'!$B$5:$J$44,7,FALSE)*ESCYLD2!$F139 + ESCYLD1!V139*(1-VLOOKUP(ESCYLD2!V$4,'[1]INTERNAL PARAMETERS-1'!$B$5:$J$44,5,FALSE))*VLOOKUP(ESCYLD2!V$4,'[1]INTERNAL PARAMETERS-1'!$B$5:$J$44,9,FALSE)*ESCYLD2!$F139</f>
        <v>0</v>
      </c>
      <c r="W139" s="52">
        <f>ESCYLD1!W139*VLOOKUP(ESCYLD2!W$4,'[1]INTERNAL PARAMETERS-1'!$B$5:$J$44,5,FALSE)*VLOOKUP(ESCYLD2!W$4,'[1]INTERNAL PARAMETERS-1'!$B$5:$J$44,7,FALSE)*ESCYLD2!$F139 + ESCYLD1!W139*(1-VLOOKUP(ESCYLD2!W$4,'[1]INTERNAL PARAMETERS-1'!$B$5:$J$44,5,FALSE))*VLOOKUP(ESCYLD2!W$4,'[1]INTERNAL PARAMETERS-1'!$B$5:$J$44,9,FALSE)*ESCYLD2!$F139</f>
        <v>0</v>
      </c>
      <c r="X139" s="52">
        <f>ESCYLD1!X139*VLOOKUP(ESCYLD2!X$4,'[1]INTERNAL PARAMETERS-1'!$B$5:$J$44,5,FALSE)*VLOOKUP(ESCYLD2!X$4,'[1]INTERNAL PARAMETERS-1'!$B$5:$J$44,7,FALSE)*ESCYLD2!$F139 + ESCYLD1!X139*(1-VLOOKUP(ESCYLD2!X$4,'[1]INTERNAL PARAMETERS-1'!$B$5:$J$44,5,FALSE))*VLOOKUP(ESCYLD2!X$4,'[1]INTERNAL PARAMETERS-1'!$B$5:$J$44,9,FALSE)*ESCYLD2!$F139</f>
        <v>0</v>
      </c>
      <c r="Y139" s="52">
        <f>ESCYLD1!Y139*VLOOKUP(ESCYLD2!Y$4,'[1]INTERNAL PARAMETERS-1'!$B$5:$J$44,5,FALSE)*VLOOKUP(ESCYLD2!Y$4,'[1]INTERNAL PARAMETERS-1'!$B$5:$J$44,7,FALSE)*ESCYLD2!$F139 + ESCYLD1!Y139*(1-VLOOKUP(ESCYLD2!Y$4,'[1]INTERNAL PARAMETERS-1'!$B$5:$J$44,5,FALSE))*VLOOKUP(ESCYLD2!Y$4,'[1]INTERNAL PARAMETERS-1'!$B$5:$J$44,9,FALSE)*ESCYLD2!$F139</f>
        <v>0</v>
      </c>
      <c r="Z139" s="52">
        <f>ESCYLD1!Z139*VLOOKUP(ESCYLD2!Z$4,'[1]INTERNAL PARAMETERS-1'!$B$5:$J$44,5,FALSE)*VLOOKUP(ESCYLD2!Z$4,'[1]INTERNAL PARAMETERS-1'!$B$5:$J$44,7,FALSE)*ESCYLD2!$F139 + ESCYLD1!Z139*(1-VLOOKUP(ESCYLD2!Z$4,'[1]INTERNAL PARAMETERS-1'!$B$5:$J$44,5,FALSE))*VLOOKUP(ESCYLD2!Z$4,'[1]INTERNAL PARAMETERS-1'!$B$5:$J$44,9,FALSE)*ESCYLD2!$F139</f>
        <v>0</v>
      </c>
      <c r="AA139" s="52">
        <f>ESCYLD1!AA139*VLOOKUP(ESCYLD2!AA$4,'[1]INTERNAL PARAMETERS-1'!$B$5:$J$44,5,FALSE)*VLOOKUP(ESCYLD2!AA$4,'[1]INTERNAL PARAMETERS-1'!$B$5:$J$44,7,FALSE)*ESCYLD2!$F139 + ESCYLD1!AA139*(1-VLOOKUP(ESCYLD2!AA$4,'[1]INTERNAL PARAMETERS-1'!$B$5:$J$44,5,FALSE))*VLOOKUP(ESCYLD2!AA$4,'[1]INTERNAL PARAMETERS-1'!$B$5:$J$44,9,FALSE)*ESCYLD2!$F139</f>
        <v>0</v>
      </c>
      <c r="AB139" s="52">
        <f>ESCYLD1!AB139*VLOOKUP(ESCYLD2!AB$4,'[1]INTERNAL PARAMETERS-1'!$B$5:$J$44,5,FALSE)*VLOOKUP(ESCYLD2!AB$4,'[1]INTERNAL PARAMETERS-1'!$B$5:$J$44,7,FALSE)*ESCYLD2!$F139 + ESCYLD1!AB139*(1-VLOOKUP(ESCYLD2!AB$4,'[1]INTERNAL PARAMETERS-1'!$B$5:$J$44,5,FALSE))*VLOOKUP(ESCYLD2!AB$4,'[1]INTERNAL PARAMETERS-1'!$B$5:$J$44,9,FALSE)*ESCYLD2!$F139</f>
        <v>0</v>
      </c>
      <c r="AC139" s="52">
        <f>ESCYLD1!AC139*VLOOKUP(ESCYLD2!AC$4,'[1]INTERNAL PARAMETERS-1'!$B$5:$J$44,5,FALSE)*VLOOKUP(ESCYLD2!AC$4,'[1]INTERNAL PARAMETERS-1'!$B$5:$J$44,7,FALSE)*ESCYLD2!$F139 + ESCYLD1!AC139*(1-VLOOKUP(ESCYLD2!AC$4,'[1]INTERNAL PARAMETERS-1'!$B$5:$J$44,5,FALSE))*VLOOKUP(ESCYLD2!AC$4,'[1]INTERNAL PARAMETERS-1'!$B$5:$J$44,9,FALSE)*ESCYLD2!$F139</f>
        <v>0</v>
      </c>
      <c r="AD139" s="52">
        <f>ESCYLD1!AD139*VLOOKUP(ESCYLD2!AD$4,'[1]INTERNAL PARAMETERS-1'!$B$5:$J$44,5,FALSE)*VLOOKUP(ESCYLD2!AD$4,'[1]INTERNAL PARAMETERS-1'!$B$5:$J$44,7,FALSE)*ESCYLD2!$F139 + ESCYLD1!AD139*(1-VLOOKUP(ESCYLD2!AD$4,'[1]INTERNAL PARAMETERS-1'!$B$5:$J$44,5,FALSE))*VLOOKUP(ESCYLD2!AD$4,'[1]INTERNAL PARAMETERS-1'!$B$5:$J$44,9,FALSE)*ESCYLD2!$F139</f>
        <v>0</v>
      </c>
      <c r="AE139" s="52">
        <f>ESCYLD1!AE139*VLOOKUP(ESCYLD2!AE$4,'[1]INTERNAL PARAMETERS-1'!$B$5:$J$44,5,FALSE)*VLOOKUP(ESCYLD2!AE$4,'[1]INTERNAL PARAMETERS-1'!$B$5:$J$44,7,FALSE)*ESCYLD2!$F139 + ESCYLD1!AE139*(1-VLOOKUP(ESCYLD2!AE$4,'[1]INTERNAL PARAMETERS-1'!$B$5:$J$44,5,FALSE))*VLOOKUP(ESCYLD2!AE$4,'[1]INTERNAL PARAMETERS-1'!$B$5:$J$44,9,FALSE)*ESCYLD2!$F139</f>
        <v>0</v>
      </c>
      <c r="AF139" s="52">
        <f>ESCYLD1!AF139*VLOOKUP(ESCYLD2!AF$4,'[1]INTERNAL PARAMETERS-1'!$B$5:$J$44,5,FALSE)*VLOOKUP(ESCYLD2!AF$4,'[1]INTERNAL PARAMETERS-1'!$B$5:$J$44,7,FALSE)*ESCYLD2!$F139 + ESCYLD1!AF139*(1-VLOOKUP(ESCYLD2!AF$4,'[1]INTERNAL PARAMETERS-1'!$B$5:$J$44,5,FALSE))*VLOOKUP(ESCYLD2!AF$4,'[1]INTERNAL PARAMETERS-1'!$B$5:$J$44,9,FALSE)*ESCYLD2!$F139</f>
        <v>0</v>
      </c>
      <c r="AG139" s="52">
        <f>ESCYLD1!AG139*VLOOKUP(ESCYLD2!AG$4,'[1]INTERNAL PARAMETERS-1'!$B$5:$J$44,5,FALSE)*VLOOKUP(ESCYLD2!AG$4,'[1]INTERNAL PARAMETERS-1'!$B$5:$J$44,7,FALSE)*ESCYLD2!$F139 + ESCYLD1!AG139*(1-VLOOKUP(ESCYLD2!AG$4,'[1]INTERNAL PARAMETERS-1'!$B$5:$J$44,5,FALSE))*VLOOKUP(ESCYLD2!AG$4,'[1]INTERNAL PARAMETERS-1'!$B$5:$J$44,9,FALSE)*ESCYLD2!$F139</f>
        <v>0</v>
      </c>
      <c r="AH139" s="52">
        <f>ESCYLD1!AH139*VLOOKUP(ESCYLD2!AH$4,'[1]INTERNAL PARAMETERS-1'!$B$5:$J$44,5,FALSE)*VLOOKUP(ESCYLD2!AH$4,'[1]INTERNAL PARAMETERS-1'!$B$5:$J$44,7,FALSE)*ESCYLD2!$F139 + ESCYLD1!AH139*(1-VLOOKUP(ESCYLD2!AH$4,'[1]INTERNAL PARAMETERS-1'!$B$5:$J$44,5,FALSE))*VLOOKUP(ESCYLD2!AH$4,'[1]INTERNAL PARAMETERS-1'!$B$5:$J$44,9,FALSE)*ESCYLD2!$F139</f>
        <v>0</v>
      </c>
      <c r="AI139" s="52">
        <f>ESCYLD1!AI139*VLOOKUP(ESCYLD2!AI$4,'[1]INTERNAL PARAMETERS-1'!$B$5:$J$44,5,FALSE)*VLOOKUP(ESCYLD2!AI$4,'[1]INTERNAL PARAMETERS-1'!$B$5:$J$44,7,FALSE)*ESCYLD2!$F139 + ESCYLD1!AI139*(1-VLOOKUP(ESCYLD2!AI$4,'[1]INTERNAL PARAMETERS-1'!$B$5:$J$44,5,FALSE))*VLOOKUP(ESCYLD2!AI$4,'[1]INTERNAL PARAMETERS-1'!$B$5:$J$44,9,FALSE)*ESCYLD2!$F139</f>
        <v>0</v>
      </c>
      <c r="AJ139" s="52">
        <f>ESCYLD1!AJ139*VLOOKUP(ESCYLD2!AJ$4,'[1]INTERNAL PARAMETERS-1'!$B$5:$J$44,5,FALSE)*VLOOKUP(ESCYLD2!AJ$4,'[1]INTERNAL PARAMETERS-1'!$B$5:$J$44,7,FALSE)*ESCYLD2!$F139 + ESCYLD1!AJ139*(1-VLOOKUP(ESCYLD2!AJ$4,'[1]INTERNAL PARAMETERS-1'!$B$5:$J$44,5,FALSE))*VLOOKUP(ESCYLD2!AJ$4,'[1]INTERNAL PARAMETERS-1'!$B$5:$J$44,9,FALSE)*ESCYLD2!$F139</f>
        <v>0</v>
      </c>
      <c r="AK139" s="52">
        <f>ESCYLD1!AK139*VLOOKUP(ESCYLD2!AK$4,'[1]INTERNAL PARAMETERS-1'!$B$5:$J$44,5,FALSE)*VLOOKUP(ESCYLD2!AK$4,'[1]INTERNAL PARAMETERS-1'!$B$5:$J$44,7,FALSE)*ESCYLD2!$F139 + ESCYLD1!AK139*(1-VLOOKUP(ESCYLD2!AK$4,'[1]INTERNAL PARAMETERS-1'!$B$5:$J$44,5,FALSE))*VLOOKUP(ESCYLD2!AK$4,'[1]INTERNAL PARAMETERS-1'!$B$5:$J$44,9,FALSE)*ESCYLD2!$F139</f>
        <v>0</v>
      </c>
      <c r="AL139" s="52">
        <f>ESCYLD1!AL139*VLOOKUP(ESCYLD2!AL$4,'[1]INTERNAL PARAMETERS-1'!$B$5:$J$44,5,FALSE)*VLOOKUP(ESCYLD2!AL$4,'[1]INTERNAL PARAMETERS-1'!$B$5:$J$44,7,FALSE)*ESCYLD2!$F139 + ESCYLD1!AL139*(1-VLOOKUP(ESCYLD2!AL$4,'[1]INTERNAL PARAMETERS-1'!$B$5:$J$44,5,FALSE))*VLOOKUP(ESCYLD2!AL$4,'[1]INTERNAL PARAMETERS-1'!$B$5:$J$44,9,FALSE)*ESCYLD2!$F139</f>
        <v>0</v>
      </c>
      <c r="AM139" s="52">
        <f>ESCYLD1!AM139*VLOOKUP(ESCYLD2!AM$4,'[1]INTERNAL PARAMETERS-1'!$B$5:$J$44,5,FALSE)*VLOOKUP(ESCYLD2!AM$4,'[1]INTERNAL PARAMETERS-1'!$B$5:$J$44,7,FALSE)*ESCYLD2!$F139 + ESCYLD1!AM139*(1-VLOOKUP(ESCYLD2!AM$4,'[1]INTERNAL PARAMETERS-1'!$B$5:$J$44,5,FALSE))*VLOOKUP(ESCYLD2!AM$4,'[1]INTERNAL PARAMETERS-1'!$B$5:$J$44,9,FALSE)*ESCYLD2!$F139</f>
        <v>0</v>
      </c>
      <c r="AN139" s="52">
        <f>ESCYLD1!AN139*VLOOKUP(ESCYLD2!AN$4,'[1]INTERNAL PARAMETERS-1'!$B$5:$J$44,5,FALSE)*VLOOKUP(ESCYLD2!AN$4,'[1]INTERNAL PARAMETERS-1'!$B$5:$J$44,7,FALSE)*ESCYLD2!$F139 + ESCYLD1!AN139*(1-VLOOKUP(ESCYLD2!AN$4,'[1]INTERNAL PARAMETERS-1'!$B$5:$J$44,5,FALSE))*VLOOKUP(ESCYLD2!AN$4,'[1]INTERNAL PARAMETERS-1'!$B$5:$J$44,9,FALSE)*ESCYLD2!$F139</f>
        <v>0</v>
      </c>
      <c r="AO139" s="52">
        <f>ESCYLD1!AO139*VLOOKUP(ESCYLD2!AO$4,'[1]INTERNAL PARAMETERS-1'!$B$5:$J$44,5,FALSE)*VLOOKUP(ESCYLD2!AO$4,'[1]INTERNAL PARAMETERS-1'!$B$5:$J$44,7,FALSE)*ESCYLD2!$F139 + ESCYLD1!AO139*(1-VLOOKUP(ESCYLD2!AO$4,'[1]INTERNAL PARAMETERS-1'!$B$5:$J$44,5,FALSE))*VLOOKUP(ESCYLD2!AO$4,'[1]INTERNAL PARAMETERS-1'!$B$5:$J$44,9,FALSE)*ESCYLD2!$F139</f>
        <v>0</v>
      </c>
      <c r="AP139" s="52">
        <f>ESCYLD1!AP139*VLOOKUP(ESCYLD2!AP$4,'[1]INTERNAL PARAMETERS-1'!$B$5:$J$44,5,FALSE)*VLOOKUP(ESCYLD2!AP$4,'[1]INTERNAL PARAMETERS-1'!$B$5:$J$44,7,FALSE)*ESCYLD2!$F139 + ESCYLD1!AP139*(1-VLOOKUP(ESCYLD2!AP$4,'[1]INTERNAL PARAMETERS-1'!$B$5:$J$44,5,FALSE))*VLOOKUP(ESCYLD2!AP$4,'[1]INTERNAL PARAMETERS-1'!$B$5:$J$44,9,FALSE)*ESCYLD2!$F139</f>
        <v>0</v>
      </c>
      <c r="AQ139" s="52">
        <f>ESCYLD1!AQ139*VLOOKUP(ESCYLD2!AQ$4,'[1]INTERNAL PARAMETERS-1'!$B$5:$J$44,5,FALSE)*VLOOKUP(ESCYLD2!AQ$4,'[1]INTERNAL PARAMETERS-1'!$B$5:$J$44,7,FALSE)*ESCYLD2!$F139 + ESCYLD1!AQ139*(1-VLOOKUP(ESCYLD2!AQ$4,'[1]INTERNAL PARAMETERS-1'!$B$5:$J$44,5,FALSE))*VLOOKUP(ESCYLD2!AQ$4,'[1]INTERNAL PARAMETERS-1'!$B$5:$J$44,9,FALSE)*ESCYLD2!$F139</f>
        <v>0</v>
      </c>
      <c r="AR139" s="52">
        <f>ESCYLD1!AR139*VLOOKUP(ESCYLD2!AR$4,'[1]INTERNAL PARAMETERS-1'!$B$5:$J$44,5,FALSE)*VLOOKUP(ESCYLD2!AR$4,'[1]INTERNAL PARAMETERS-1'!$B$5:$J$44,7,FALSE)*ESCYLD2!$F139 + ESCYLD1!AR139*(1-VLOOKUP(ESCYLD2!AR$4,'[1]INTERNAL PARAMETERS-1'!$B$5:$J$44,5,FALSE))*VLOOKUP(ESCYLD2!AR$4,'[1]INTERNAL PARAMETERS-1'!$B$5:$J$44,9,FALSE)*ESCYLD2!$F139</f>
        <v>0</v>
      </c>
      <c r="AS139" s="52">
        <f>ESCYLD1!AS139*VLOOKUP(ESCYLD2!AS$4,'[1]INTERNAL PARAMETERS-1'!$B$5:$J$44,5,FALSE)*VLOOKUP(ESCYLD2!AS$4,'[1]INTERNAL PARAMETERS-1'!$B$5:$J$44,7,FALSE)*ESCYLD2!$F139 + ESCYLD1!AS139*(1-VLOOKUP(ESCYLD2!AS$4,'[1]INTERNAL PARAMETERS-1'!$B$5:$J$44,5,FALSE))*VLOOKUP(ESCYLD2!AS$4,'[1]INTERNAL PARAMETERS-1'!$B$5:$J$44,9,FALSE)*ESCYLD2!$F139</f>
        <v>0</v>
      </c>
      <c r="AT139" s="51">
        <f>ESCYLD1!AT139*VLOOKUP(ESCYLD2!AT$4,'[1]INTERNAL PARAMETERS-1'!$B$5:$J$44,5,FALSE)*VLOOKUP(ESCYLD2!AT$4,'[1]INTERNAL PARAMETERS-1'!$B$5:$J$44,7,FALSE)*ESCYLD2!$F139 + ESCYLD1!AT139*(1-VLOOKUP(ESCYLD2!AT$4,'[1]INTERNAL PARAMETERS-1'!$B$5:$J$44,5,FALSE))*VLOOKUP(ESCYLD2!AT$4,'[1]INTERNAL PARAMETERS-1'!$B$5:$J$44,9,FALSE)*ESCYLD2!$F139</f>
        <v>0</v>
      </c>
      <c r="AU139" s="53">
        <f>ESCYLD1!AU139*VLOOKUP(ESCYLD2!AU$4,'[1]INTERNAL PARAMETERS-1'!$B$5:$J$44,5,FALSE)*VLOOKUP(ESCYLD2!AU$4,'[1]INTERNAL PARAMETERS-1'!$B$5:$J$44,6,FALSE)*VLOOKUP(ESCYLD2!AU$4,'[1]INTERNAL PARAMETERS-1'!$B$5:$J$44,3,FALSE) + ESCYLD1!AU139*(1-VLOOKUP(ESCYLD2!AU$4,'[1]INTERNAL PARAMETERS-1'!$B$5:$J$44,5,FALSE))*VLOOKUP(ESCYLD2!AU$4,'[1]INTERNAL PARAMETERS-1'!$B$5:$J$44,8,FALSE)*VLOOKUP(ESCYLD2!AU$4,'[1]INTERNAL PARAMETERS-1'!$B$5:$J$44,3,FALSE)</f>
        <v>0</v>
      </c>
      <c r="AV139" s="52">
        <f>ESCYLD1!AV139*VLOOKUP(ESCYLD2!AV$4,'[1]INTERNAL PARAMETERS-1'!$B$5:$J$44,5,FALSE)*VLOOKUP(ESCYLD2!AV$4,'[1]INTERNAL PARAMETERS-1'!$B$5:$J$44,6,FALSE)*VLOOKUP(ESCYLD2!AV$4,'[1]INTERNAL PARAMETERS-1'!$B$5:$J$44,3,FALSE) + ESCYLD1!AV139*(1-VLOOKUP(ESCYLD2!AV$4,'[1]INTERNAL PARAMETERS-1'!$B$5:$J$44,5,FALSE))*VLOOKUP(ESCYLD2!AV$4,'[1]INTERNAL PARAMETERS-1'!$B$5:$J$44,8,FALSE)*VLOOKUP(ESCYLD2!AV$4,'[1]INTERNAL PARAMETERS-1'!$B$5:$J$44,3,FALSE)</f>
        <v>0</v>
      </c>
      <c r="AW139" s="52">
        <f>ESCYLD1!AW139*VLOOKUP(ESCYLD2!AW$4,'[1]INTERNAL PARAMETERS-1'!$B$5:$J$44,5,FALSE)*VLOOKUP(ESCYLD2!AW$4,'[1]INTERNAL PARAMETERS-1'!$B$5:$J$44,6,FALSE)*VLOOKUP(ESCYLD2!AW$4,'[1]INTERNAL PARAMETERS-1'!$B$5:$J$44,3,FALSE) + ESCYLD1!AW139*(1-VLOOKUP(ESCYLD2!AW$4,'[1]INTERNAL PARAMETERS-1'!$B$5:$J$44,5,FALSE))*VLOOKUP(ESCYLD2!AW$4,'[1]INTERNAL PARAMETERS-1'!$B$5:$J$44,8,FALSE)*VLOOKUP(ESCYLD2!AW$4,'[1]INTERNAL PARAMETERS-1'!$B$5:$J$44,3,FALSE)</f>
        <v>0</v>
      </c>
      <c r="AX139" s="52">
        <f>ESCYLD1!AX139*VLOOKUP(ESCYLD2!AX$4,'[1]INTERNAL PARAMETERS-1'!$B$5:$J$44,5,FALSE)*VLOOKUP(ESCYLD2!AX$4,'[1]INTERNAL PARAMETERS-1'!$B$5:$J$44,6,FALSE)*VLOOKUP(ESCYLD2!AX$4,'[1]INTERNAL PARAMETERS-1'!$B$5:$J$44,3,FALSE) + ESCYLD1!AX139*(1-VLOOKUP(ESCYLD2!AX$4,'[1]INTERNAL PARAMETERS-1'!$B$5:$J$44,5,FALSE))*VLOOKUP(ESCYLD2!AX$4,'[1]INTERNAL PARAMETERS-1'!$B$5:$J$44,8,FALSE)*VLOOKUP(ESCYLD2!AX$4,'[1]INTERNAL PARAMETERS-1'!$B$5:$J$44,3,FALSE)</f>
        <v>0</v>
      </c>
      <c r="AY139" s="52">
        <f>ESCYLD1!AY139*VLOOKUP(ESCYLD2!AY$4,'[1]INTERNAL PARAMETERS-1'!$B$5:$J$44,5,FALSE)*VLOOKUP(ESCYLD2!AY$4,'[1]INTERNAL PARAMETERS-1'!$B$5:$J$44,6,FALSE)*VLOOKUP(ESCYLD2!AY$4,'[1]INTERNAL PARAMETERS-1'!$B$5:$J$44,3,FALSE) + ESCYLD1!AY139*(1-VLOOKUP(ESCYLD2!AY$4,'[1]INTERNAL PARAMETERS-1'!$B$5:$J$44,5,FALSE))*VLOOKUP(ESCYLD2!AY$4,'[1]INTERNAL PARAMETERS-1'!$B$5:$J$44,8,FALSE)*VLOOKUP(ESCYLD2!AY$4,'[1]INTERNAL PARAMETERS-1'!$B$5:$J$44,3,FALSE)</f>
        <v>0</v>
      </c>
      <c r="AZ139" s="52">
        <f>ESCYLD1!AZ139*VLOOKUP(ESCYLD2!AZ$4,'[1]INTERNAL PARAMETERS-1'!$B$5:$J$44,5,FALSE)*VLOOKUP(ESCYLD2!AZ$4,'[1]INTERNAL PARAMETERS-1'!$B$5:$J$44,6,FALSE)*VLOOKUP(ESCYLD2!AZ$4,'[1]INTERNAL PARAMETERS-1'!$B$5:$J$44,3,FALSE) + ESCYLD1!AZ139*(1-VLOOKUP(ESCYLD2!AZ$4,'[1]INTERNAL PARAMETERS-1'!$B$5:$J$44,5,FALSE))*VLOOKUP(ESCYLD2!AZ$4,'[1]INTERNAL PARAMETERS-1'!$B$5:$J$44,8,FALSE)*VLOOKUP(ESCYLD2!AZ$4,'[1]INTERNAL PARAMETERS-1'!$B$5:$J$44,3,FALSE)</f>
        <v>0</v>
      </c>
      <c r="BA139" s="52">
        <f>ESCYLD1!BA139*VLOOKUP(ESCYLD2!BA$4,'[1]INTERNAL PARAMETERS-1'!$B$5:$J$44,5,FALSE)*VLOOKUP(ESCYLD2!BA$4,'[1]INTERNAL PARAMETERS-1'!$B$5:$J$44,6,FALSE)*VLOOKUP(ESCYLD2!BA$4,'[1]INTERNAL PARAMETERS-1'!$B$5:$J$44,3,FALSE) + ESCYLD1!BA139*(1-VLOOKUP(ESCYLD2!BA$4,'[1]INTERNAL PARAMETERS-1'!$B$5:$J$44,5,FALSE))*VLOOKUP(ESCYLD2!BA$4,'[1]INTERNAL PARAMETERS-1'!$B$5:$J$44,8,FALSE)*VLOOKUP(ESCYLD2!BA$4,'[1]INTERNAL PARAMETERS-1'!$B$5:$J$44,3,FALSE)</f>
        <v>0</v>
      </c>
      <c r="BB139" s="52">
        <f>ESCYLD1!BB139*VLOOKUP(ESCYLD2!BB$4,'[1]INTERNAL PARAMETERS-1'!$B$5:$J$44,5,FALSE)*VLOOKUP(ESCYLD2!BB$4,'[1]INTERNAL PARAMETERS-1'!$B$5:$J$44,6,FALSE)*VLOOKUP(ESCYLD2!BB$4,'[1]INTERNAL PARAMETERS-1'!$B$5:$J$44,3,FALSE) + ESCYLD1!BB139*(1-VLOOKUP(ESCYLD2!BB$4,'[1]INTERNAL PARAMETERS-1'!$B$5:$J$44,5,FALSE))*VLOOKUP(ESCYLD2!BB$4,'[1]INTERNAL PARAMETERS-1'!$B$5:$J$44,8,FALSE)*VLOOKUP(ESCYLD2!BB$4,'[1]INTERNAL PARAMETERS-1'!$B$5:$J$44,3,FALSE)</f>
        <v>0</v>
      </c>
      <c r="BC139" s="52">
        <f>ESCYLD1!BC139*VLOOKUP(ESCYLD2!BC$4,'[1]INTERNAL PARAMETERS-1'!$B$5:$J$44,5,FALSE)*VLOOKUP(ESCYLD2!BC$4,'[1]INTERNAL PARAMETERS-1'!$B$5:$J$44,6,FALSE)*VLOOKUP(ESCYLD2!BC$4,'[1]INTERNAL PARAMETERS-1'!$B$5:$J$44,3,FALSE) + ESCYLD1!BC139*(1-VLOOKUP(ESCYLD2!BC$4,'[1]INTERNAL PARAMETERS-1'!$B$5:$J$44,5,FALSE))*VLOOKUP(ESCYLD2!BC$4,'[1]INTERNAL PARAMETERS-1'!$B$5:$J$44,8,FALSE)*VLOOKUP(ESCYLD2!BC$4,'[1]INTERNAL PARAMETERS-1'!$B$5:$J$44,3,FALSE)</f>
        <v>0</v>
      </c>
      <c r="BD139" s="52">
        <f>ESCYLD1!BD139*VLOOKUP(ESCYLD2!BD$4,'[1]INTERNAL PARAMETERS-1'!$B$5:$J$44,5,FALSE)*VLOOKUP(ESCYLD2!BD$4,'[1]INTERNAL PARAMETERS-1'!$B$5:$J$44,6,FALSE)*VLOOKUP(ESCYLD2!BD$4,'[1]INTERNAL PARAMETERS-1'!$B$5:$J$44,3,FALSE) + ESCYLD1!BD139*(1-VLOOKUP(ESCYLD2!BD$4,'[1]INTERNAL PARAMETERS-1'!$B$5:$J$44,5,FALSE))*VLOOKUP(ESCYLD2!BD$4,'[1]INTERNAL PARAMETERS-1'!$B$5:$J$44,8,FALSE)*VLOOKUP(ESCYLD2!BD$4,'[1]INTERNAL PARAMETERS-1'!$B$5:$J$44,3,FALSE)</f>
        <v>0</v>
      </c>
      <c r="BE139" s="52">
        <f>ESCYLD1!BE139*VLOOKUP(ESCYLD2!BE$4,'[1]INTERNAL PARAMETERS-1'!$B$5:$J$44,5,FALSE)*VLOOKUP(ESCYLD2!BE$4,'[1]INTERNAL PARAMETERS-1'!$B$5:$J$44,6,FALSE)*VLOOKUP(ESCYLD2!BE$4,'[1]INTERNAL PARAMETERS-1'!$B$5:$J$44,3,FALSE) + ESCYLD1!BE139*(1-VLOOKUP(ESCYLD2!BE$4,'[1]INTERNAL PARAMETERS-1'!$B$5:$J$44,5,FALSE))*VLOOKUP(ESCYLD2!BE$4,'[1]INTERNAL PARAMETERS-1'!$B$5:$J$44,8,FALSE)*VLOOKUP(ESCYLD2!BE$4,'[1]INTERNAL PARAMETERS-1'!$B$5:$J$44,3,FALSE)</f>
        <v>0</v>
      </c>
      <c r="BF139" s="52">
        <f>ESCYLD1!BF139*VLOOKUP(ESCYLD2!BF$4,'[1]INTERNAL PARAMETERS-1'!$B$5:$J$44,5,FALSE)*VLOOKUP(ESCYLD2!BF$4,'[1]INTERNAL PARAMETERS-1'!$B$5:$J$44,6,FALSE)*VLOOKUP(ESCYLD2!BF$4,'[1]INTERNAL PARAMETERS-1'!$B$5:$J$44,3,FALSE) + ESCYLD1!BF139*(1-VLOOKUP(ESCYLD2!BF$4,'[1]INTERNAL PARAMETERS-1'!$B$5:$J$44,5,FALSE))*VLOOKUP(ESCYLD2!BF$4,'[1]INTERNAL PARAMETERS-1'!$B$5:$J$44,8,FALSE)*VLOOKUP(ESCYLD2!BF$4,'[1]INTERNAL PARAMETERS-1'!$B$5:$J$44,3,FALSE)</f>
        <v>0</v>
      </c>
      <c r="BG139" s="52">
        <f>ESCYLD1!BG139*VLOOKUP(ESCYLD2!BG$4,'[1]INTERNAL PARAMETERS-1'!$B$5:$J$44,5,FALSE)*VLOOKUP(ESCYLD2!BG$4,'[1]INTERNAL PARAMETERS-1'!$B$5:$J$44,6,FALSE)*VLOOKUP(ESCYLD2!BG$4,'[1]INTERNAL PARAMETERS-1'!$B$5:$J$44,3,FALSE) + ESCYLD1!BG139*(1-VLOOKUP(ESCYLD2!BG$4,'[1]INTERNAL PARAMETERS-1'!$B$5:$J$44,5,FALSE))*VLOOKUP(ESCYLD2!BG$4,'[1]INTERNAL PARAMETERS-1'!$B$5:$J$44,8,FALSE)*VLOOKUP(ESCYLD2!BG$4,'[1]INTERNAL PARAMETERS-1'!$B$5:$J$44,3,FALSE)</f>
        <v>0</v>
      </c>
      <c r="BH139" s="52">
        <f>ESCYLD1!BH139*VLOOKUP(ESCYLD2!BH$4,'[1]INTERNAL PARAMETERS-1'!$B$5:$J$44,5,FALSE)*VLOOKUP(ESCYLD2!BH$4,'[1]INTERNAL PARAMETERS-1'!$B$5:$J$44,6,FALSE)*VLOOKUP(ESCYLD2!BH$4,'[1]INTERNAL PARAMETERS-1'!$B$5:$J$44,3,FALSE) + ESCYLD1!BH139*(1-VLOOKUP(ESCYLD2!BH$4,'[1]INTERNAL PARAMETERS-1'!$B$5:$J$44,5,FALSE))*VLOOKUP(ESCYLD2!BH$4,'[1]INTERNAL PARAMETERS-1'!$B$5:$J$44,8,FALSE)*VLOOKUP(ESCYLD2!BH$4,'[1]INTERNAL PARAMETERS-1'!$B$5:$J$44,3,FALSE)</f>
        <v>0</v>
      </c>
      <c r="BI139" s="52">
        <f>ESCYLD1!BI139*VLOOKUP(ESCYLD2!BI$4,'[1]INTERNAL PARAMETERS-1'!$B$5:$J$44,5,FALSE)*VLOOKUP(ESCYLD2!BI$4,'[1]INTERNAL PARAMETERS-1'!$B$5:$J$44,6,FALSE)*VLOOKUP(ESCYLD2!BI$4,'[1]INTERNAL PARAMETERS-1'!$B$5:$J$44,3,FALSE) + ESCYLD1!BI139*(1-VLOOKUP(ESCYLD2!BI$4,'[1]INTERNAL PARAMETERS-1'!$B$5:$J$44,5,FALSE))*VLOOKUP(ESCYLD2!BI$4,'[1]INTERNAL PARAMETERS-1'!$B$5:$J$44,8,FALSE)*VLOOKUP(ESCYLD2!BI$4,'[1]INTERNAL PARAMETERS-1'!$B$5:$J$44,3,FALSE)</f>
        <v>0</v>
      </c>
      <c r="BJ139" s="52">
        <f>ESCYLD1!BJ139*VLOOKUP(ESCYLD2!BJ$4,'[1]INTERNAL PARAMETERS-1'!$B$5:$J$44,5,FALSE)*VLOOKUP(ESCYLD2!BJ$4,'[1]INTERNAL PARAMETERS-1'!$B$5:$J$44,6,FALSE)*VLOOKUP(ESCYLD2!BJ$4,'[1]INTERNAL PARAMETERS-1'!$B$5:$J$44,3,FALSE) + ESCYLD1!BJ139*(1-VLOOKUP(ESCYLD2!BJ$4,'[1]INTERNAL PARAMETERS-1'!$B$5:$J$44,5,FALSE))*VLOOKUP(ESCYLD2!BJ$4,'[1]INTERNAL PARAMETERS-1'!$B$5:$J$44,8,FALSE)*VLOOKUP(ESCYLD2!BJ$4,'[1]INTERNAL PARAMETERS-1'!$B$5:$J$44,3,FALSE)</f>
        <v>0</v>
      </c>
      <c r="BK139" s="52">
        <f>ESCYLD1!BK139*VLOOKUP(ESCYLD2!BK$4,'[1]INTERNAL PARAMETERS-1'!$B$5:$J$44,5,FALSE)*VLOOKUP(ESCYLD2!BK$4,'[1]INTERNAL PARAMETERS-1'!$B$5:$J$44,6,FALSE)*VLOOKUP(ESCYLD2!BK$4,'[1]INTERNAL PARAMETERS-1'!$B$5:$J$44,3,FALSE) + ESCYLD1!BK139*(1-VLOOKUP(ESCYLD2!BK$4,'[1]INTERNAL PARAMETERS-1'!$B$5:$J$44,5,FALSE))*VLOOKUP(ESCYLD2!BK$4,'[1]INTERNAL PARAMETERS-1'!$B$5:$J$44,8,FALSE)*VLOOKUP(ESCYLD2!BK$4,'[1]INTERNAL PARAMETERS-1'!$B$5:$J$44,3,FALSE)</f>
        <v>0</v>
      </c>
      <c r="BL139" s="52">
        <f>ESCYLD1!BL139*VLOOKUP(ESCYLD2!BL$4,'[1]INTERNAL PARAMETERS-1'!$B$5:$J$44,5,FALSE)*VLOOKUP(ESCYLD2!BL$4,'[1]INTERNAL PARAMETERS-1'!$B$5:$J$44,6,FALSE)*VLOOKUP(ESCYLD2!BL$4,'[1]INTERNAL PARAMETERS-1'!$B$5:$J$44,3,FALSE) + ESCYLD1!BL139*(1-VLOOKUP(ESCYLD2!BL$4,'[1]INTERNAL PARAMETERS-1'!$B$5:$J$44,5,FALSE))*VLOOKUP(ESCYLD2!BL$4,'[1]INTERNAL PARAMETERS-1'!$B$5:$J$44,8,FALSE)*VLOOKUP(ESCYLD2!BL$4,'[1]INTERNAL PARAMETERS-1'!$B$5:$J$44,3,FALSE)</f>
        <v>0</v>
      </c>
      <c r="BM139" s="52">
        <f>ESCYLD1!BM139*VLOOKUP(ESCYLD2!BM$4,'[1]INTERNAL PARAMETERS-1'!$B$5:$J$44,5,FALSE)*VLOOKUP(ESCYLD2!BM$4,'[1]INTERNAL PARAMETERS-1'!$B$5:$J$44,6,FALSE)*VLOOKUP(ESCYLD2!BM$4,'[1]INTERNAL PARAMETERS-1'!$B$5:$J$44,3,FALSE) + ESCYLD1!BM139*(1-VLOOKUP(ESCYLD2!BM$4,'[1]INTERNAL PARAMETERS-1'!$B$5:$J$44,5,FALSE))*VLOOKUP(ESCYLD2!BM$4,'[1]INTERNAL PARAMETERS-1'!$B$5:$J$44,8,FALSE)*VLOOKUP(ESCYLD2!BM$4,'[1]INTERNAL PARAMETERS-1'!$B$5:$J$44,3,FALSE)</f>
        <v>0</v>
      </c>
      <c r="BN139" s="52">
        <f>ESCYLD1!BN139*VLOOKUP(ESCYLD2!BN$4,'[1]INTERNAL PARAMETERS-1'!$B$5:$J$44,5,FALSE)*VLOOKUP(ESCYLD2!BN$4,'[1]INTERNAL PARAMETERS-1'!$B$5:$J$44,6,FALSE)*VLOOKUP(ESCYLD2!BN$4,'[1]INTERNAL PARAMETERS-1'!$B$5:$J$44,3,FALSE) + ESCYLD1!BN139*(1-VLOOKUP(ESCYLD2!BN$4,'[1]INTERNAL PARAMETERS-1'!$B$5:$J$44,5,FALSE))*VLOOKUP(ESCYLD2!BN$4,'[1]INTERNAL PARAMETERS-1'!$B$5:$J$44,8,FALSE)*VLOOKUP(ESCYLD2!BN$4,'[1]INTERNAL PARAMETERS-1'!$B$5:$J$44,3,FALSE)</f>
        <v>0</v>
      </c>
      <c r="BO139" s="52">
        <f>ESCYLD1!BO139*VLOOKUP(ESCYLD2!BO$4,'[1]INTERNAL PARAMETERS-1'!$B$5:$J$44,5,FALSE)*VLOOKUP(ESCYLD2!BO$4,'[1]INTERNAL PARAMETERS-1'!$B$5:$J$44,6,FALSE)*VLOOKUP(ESCYLD2!BO$4,'[1]INTERNAL PARAMETERS-1'!$B$5:$J$44,3,FALSE) + ESCYLD1!BO139*(1-VLOOKUP(ESCYLD2!BO$4,'[1]INTERNAL PARAMETERS-1'!$B$5:$J$44,5,FALSE))*VLOOKUP(ESCYLD2!BO$4,'[1]INTERNAL PARAMETERS-1'!$B$5:$J$44,8,FALSE)*VLOOKUP(ESCYLD2!BO$4,'[1]INTERNAL PARAMETERS-1'!$B$5:$J$44,3,FALSE)</f>
        <v>0</v>
      </c>
      <c r="BP139" s="52">
        <f>ESCYLD1!BP139*VLOOKUP(ESCYLD2!BP$4,'[1]INTERNAL PARAMETERS-1'!$B$5:$J$44,5,FALSE)*VLOOKUP(ESCYLD2!BP$4,'[1]INTERNAL PARAMETERS-1'!$B$5:$J$44,6,FALSE)*VLOOKUP(ESCYLD2!BP$4,'[1]INTERNAL PARAMETERS-1'!$B$5:$J$44,3,FALSE) + ESCYLD1!BP139*(1-VLOOKUP(ESCYLD2!BP$4,'[1]INTERNAL PARAMETERS-1'!$B$5:$J$44,5,FALSE))*VLOOKUP(ESCYLD2!BP$4,'[1]INTERNAL PARAMETERS-1'!$B$5:$J$44,8,FALSE)*VLOOKUP(ESCYLD2!BP$4,'[1]INTERNAL PARAMETERS-1'!$B$5:$J$44,3,FALSE)</f>
        <v>0</v>
      </c>
      <c r="BQ139" s="52">
        <f>ESCYLD1!BQ139*VLOOKUP(ESCYLD2!BQ$4,'[1]INTERNAL PARAMETERS-1'!$B$5:$J$44,5,FALSE)*VLOOKUP(ESCYLD2!BQ$4,'[1]INTERNAL PARAMETERS-1'!$B$5:$J$44,6,FALSE)*VLOOKUP(ESCYLD2!BQ$4,'[1]INTERNAL PARAMETERS-1'!$B$5:$J$44,3,FALSE) + ESCYLD1!BQ139*(1-VLOOKUP(ESCYLD2!BQ$4,'[1]INTERNAL PARAMETERS-1'!$B$5:$J$44,5,FALSE))*VLOOKUP(ESCYLD2!BQ$4,'[1]INTERNAL PARAMETERS-1'!$B$5:$J$44,8,FALSE)*VLOOKUP(ESCYLD2!BQ$4,'[1]INTERNAL PARAMETERS-1'!$B$5:$J$44,3,FALSE)</f>
        <v>0</v>
      </c>
      <c r="BR139" s="52">
        <f>ESCYLD1!BR139*VLOOKUP(ESCYLD2!BR$4,'[1]INTERNAL PARAMETERS-1'!$B$5:$J$44,5,FALSE)*VLOOKUP(ESCYLD2!BR$4,'[1]INTERNAL PARAMETERS-1'!$B$5:$J$44,6,FALSE)*VLOOKUP(ESCYLD2!BR$4,'[1]INTERNAL PARAMETERS-1'!$B$5:$J$44,3,FALSE) + ESCYLD1!BR139*(1-VLOOKUP(ESCYLD2!BR$4,'[1]INTERNAL PARAMETERS-1'!$B$5:$J$44,5,FALSE))*VLOOKUP(ESCYLD2!BR$4,'[1]INTERNAL PARAMETERS-1'!$B$5:$J$44,8,FALSE)*VLOOKUP(ESCYLD2!BR$4,'[1]INTERNAL PARAMETERS-1'!$B$5:$J$44,3,FALSE)</f>
        <v>0</v>
      </c>
      <c r="BS139" s="52">
        <f>ESCYLD1!BS139*VLOOKUP(ESCYLD2!BS$4,'[1]INTERNAL PARAMETERS-1'!$B$5:$J$44,5,FALSE)*VLOOKUP(ESCYLD2!BS$4,'[1]INTERNAL PARAMETERS-1'!$B$5:$J$44,6,FALSE)*VLOOKUP(ESCYLD2!BS$4,'[1]INTERNAL PARAMETERS-1'!$B$5:$J$44,3,FALSE) + ESCYLD1!BS139*(1-VLOOKUP(ESCYLD2!BS$4,'[1]INTERNAL PARAMETERS-1'!$B$5:$J$44,5,FALSE))*VLOOKUP(ESCYLD2!BS$4,'[1]INTERNAL PARAMETERS-1'!$B$5:$J$44,8,FALSE)*VLOOKUP(ESCYLD2!BS$4,'[1]INTERNAL PARAMETERS-1'!$B$5:$J$44,3,FALSE)</f>
        <v>0</v>
      </c>
      <c r="BT139" s="52">
        <f>ESCYLD1!BT139*VLOOKUP(ESCYLD2!BT$4,'[1]INTERNAL PARAMETERS-1'!$B$5:$J$44,5,FALSE)*VLOOKUP(ESCYLD2!BT$4,'[1]INTERNAL PARAMETERS-1'!$B$5:$J$44,6,FALSE)*VLOOKUP(ESCYLD2!BT$4,'[1]INTERNAL PARAMETERS-1'!$B$5:$J$44,3,FALSE) + ESCYLD1!BT139*(1-VLOOKUP(ESCYLD2!BT$4,'[1]INTERNAL PARAMETERS-1'!$B$5:$J$44,5,FALSE))*VLOOKUP(ESCYLD2!BT$4,'[1]INTERNAL PARAMETERS-1'!$B$5:$J$44,8,FALSE)*VLOOKUP(ESCYLD2!BT$4,'[1]INTERNAL PARAMETERS-1'!$B$5:$J$44,3,FALSE)</f>
        <v>0</v>
      </c>
      <c r="BU139" s="52">
        <f>ESCYLD1!BU139*VLOOKUP(ESCYLD2!BU$4,'[1]INTERNAL PARAMETERS-1'!$B$5:$J$44,5,FALSE)*VLOOKUP(ESCYLD2!BU$4,'[1]INTERNAL PARAMETERS-1'!$B$5:$J$44,6,FALSE)*VLOOKUP(ESCYLD2!BU$4,'[1]INTERNAL PARAMETERS-1'!$B$5:$J$44,3,FALSE) + ESCYLD1!BU139*(1-VLOOKUP(ESCYLD2!BU$4,'[1]INTERNAL PARAMETERS-1'!$B$5:$J$44,5,FALSE))*VLOOKUP(ESCYLD2!BU$4,'[1]INTERNAL PARAMETERS-1'!$B$5:$J$44,8,FALSE)*VLOOKUP(ESCYLD2!BU$4,'[1]INTERNAL PARAMETERS-1'!$B$5:$J$44,3,FALSE)</f>
        <v>0</v>
      </c>
      <c r="BV139" s="52">
        <f>ESCYLD1!BV139*VLOOKUP(ESCYLD2!BV$4,'[1]INTERNAL PARAMETERS-1'!$B$5:$J$44,5,FALSE)*VLOOKUP(ESCYLD2!BV$4,'[1]INTERNAL PARAMETERS-1'!$B$5:$J$44,6,FALSE)*VLOOKUP(ESCYLD2!BV$4,'[1]INTERNAL PARAMETERS-1'!$B$5:$J$44,3,FALSE) + ESCYLD1!BV139*(1-VLOOKUP(ESCYLD2!BV$4,'[1]INTERNAL PARAMETERS-1'!$B$5:$J$44,5,FALSE))*VLOOKUP(ESCYLD2!BV$4,'[1]INTERNAL PARAMETERS-1'!$B$5:$J$44,8,FALSE)*VLOOKUP(ESCYLD2!BV$4,'[1]INTERNAL PARAMETERS-1'!$B$5:$J$44,3,FALSE)</f>
        <v>0</v>
      </c>
      <c r="BW139" s="52">
        <f>ESCYLD1!BW139*VLOOKUP(ESCYLD2!BW$4,'[1]INTERNAL PARAMETERS-1'!$B$5:$J$44,5,FALSE)*VLOOKUP(ESCYLD2!BW$4,'[1]INTERNAL PARAMETERS-1'!$B$5:$J$44,6,FALSE)*VLOOKUP(ESCYLD2!BW$4,'[1]INTERNAL PARAMETERS-1'!$B$5:$J$44,3,FALSE) + ESCYLD1!BW139*(1-VLOOKUP(ESCYLD2!BW$4,'[1]INTERNAL PARAMETERS-1'!$B$5:$J$44,5,FALSE))*VLOOKUP(ESCYLD2!BW$4,'[1]INTERNAL PARAMETERS-1'!$B$5:$J$44,8,FALSE)*VLOOKUP(ESCYLD2!BW$4,'[1]INTERNAL PARAMETERS-1'!$B$5:$J$44,3,FALSE)</f>
        <v>0</v>
      </c>
      <c r="BX139" s="52">
        <f>ESCYLD1!BX139*VLOOKUP(ESCYLD2!BX$4,'[1]INTERNAL PARAMETERS-1'!$B$5:$J$44,5,FALSE)*VLOOKUP(ESCYLD2!BX$4,'[1]INTERNAL PARAMETERS-1'!$B$5:$J$44,6,FALSE)*VLOOKUP(ESCYLD2!BX$4,'[1]INTERNAL PARAMETERS-1'!$B$5:$J$44,3,FALSE) + ESCYLD1!BX139*(1-VLOOKUP(ESCYLD2!BX$4,'[1]INTERNAL PARAMETERS-1'!$B$5:$J$44,5,FALSE))*VLOOKUP(ESCYLD2!BX$4,'[1]INTERNAL PARAMETERS-1'!$B$5:$J$44,8,FALSE)*VLOOKUP(ESCYLD2!BX$4,'[1]INTERNAL PARAMETERS-1'!$B$5:$J$44,3,FALSE)</f>
        <v>0</v>
      </c>
      <c r="BY139" s="52">
        <f>ESCYLD1!BY139*VLOOKUP(ESCYLD2!BY$4,'[1]INTERNAL PARAMETERS-1'!$B$5:$J$44,5,FALSE)*VLOOKUP(ESCYLD2!BY$4,'[1]INTERNAL PARAMETERS-1'!$B$5:$J$44,6,FALSE)*VLOOKUP(ESCYLD2!BY$4,'[1]INTERNAL PARAMETERS-1'!$B$5:$J$44,3,FALSE) + ESCYLD1!BY139*(1-VLOOKUP(ESCYLD2!BY$4,'[1]INTERNAL PARAMETERS-1'!$B$5:$J$44,5,FALSE))*VLOOKUP(ESCYLD2!BY$4,'[1]INTERNAL PARAMETERS-1'!$B$5:$J$44,8,FALSE)*VLOOKUP(ESCYLD2!BY$4,'[1]INTERNAL PARAMETERS-1'!$B$5:$J$44,3,FALSE)</f>
        <v>0</v>
      </c>
      <c r="BZ139" s="52">
        <f>ESCYLD1!BZ139*VLOOKUP(ESCYLD2!BZ$4,'[1]INTERNAL PARAMETERS-1'!$B$5:$J$44,5,FALSE)*VLOOKUP(ESCYLD2!BZ$4,'[1]INTERNAL PARAMETERS-1'!$B$5:$J$44,6,FALSE)*VLOOKUP(ESCYLD2!BZ$4,'[1]INTERNAL PARAMETERS-1'!$B$5:$J$44,3,FALSE) + ESCYLD1!BZ139*(1-VLOOKUP(ESCYLD2!BZ$4,'[1]INTERNAL PARAMETERS-1'!$B$5:$J$44,5,FALSE))*VLOOKUP(ESCYLD2!BZ$4,'[1]INTERNAL PARAMETERS-1'!$B$5:$J$44,8,FALSE)*VLOOKUP(ESCYLD2!BZ$4,'[1]INTERNAL PARAMETERS-1'!$B$5:$J$44,3,FALSE)</f>
        <v>0</v>
      </c>
      <c r="CA139" s="52">
        <f>ESCYLD1!CA139*VLOOKUP(ESCYLD2!CA$4,'[1]INTERNAL PARAMETERS-1'!$B$5:$J$44,5,FALSE)*VLOOKUP(ESCYLD2!CA$4,'[1]INTERNAL PARAMETERS-1'!$B$5:$J$44,6,FALSE)*VLOOKUP(ESCYLD2!CA$4,'[1]INTERNAL PARAMETERS-1'!$B$5:$J$44,3,FALSE) + ESCYLD1!CA139*(1-VLOOKUP(ESCYLD2!CA$4,'[1]INTERNAL PARAMETERS-1'!$B$5:$J$44,5,FALSE))*VLOOKUP(ESCYLD2!CA$4,'[1]INTERNAL PARAMETERS-1'!$B$5:$J$44,8,FALSE)*VLOOKUP(ESCYLD2!CA$4,'[1]INTERNAL PARAMETERS-1'!$B$5:$J$44,3,FALSE)</f>
        <v>0</v>
      </c>
      <c r="CB139" s="52">
        <f>ESCYLD1!CB139*VLOOKUP(ESCYLD2!CB$4,'[1]INTERNAL PARAMETERS-1'!$B$5:$J$44,5,FALSE)*VLOOKUP(ESCYLD2!CB$4,'[1]INTERNAL PARAMETERS-1'!$B$5:$J$44,6,FALSE)*VLOOKUP(ESCYLD2!CB$4,'[1]INTERNAL PARAMETERS-1'!$B$5:$J$44,3,FALSE) + ESCYLD1!CB139*(1-VLOOKUP(ESCYLD2!CB$4,'[1]INTERNAL PARAMETERS-1'!$B$5:$J$44,5,FALSE))*VLOOKUP(ESCYLD2!CB$4,'[1]INTERNAL PARAMETERS-1'!$B$5:$J$44,8,FALSE)*VLOOKUP(ESCYLD2!CB$4,'[1]INTERNAL PARAMETERS-1'!$B$5:$J$44,3,FALSE)</f>
        <v>0</v>
      </c>
      <c r="CC139" s="52">
        <f>ESCYLD1!CC139*VLOOKUP(ESCYLD2!CC$4,'[1]INTERNAL PARAMETERS-1'!$B$5:$J$44,5,FALSE)*VLOOKUP(ESCYLD2!CC$4,'[1]INTERNAL PARAMETERS-1'!$B$5:$J$44,6,FALSE)*VLOOKUP(ESCYLD2!CC$4,'[1]INTERNAL PARAMETERS-1'!$B$5:$J$44,3,FALSE) + ESCYLD1!CC139*(1-VLOOKUP(ESCYLD2!CC$4,'[1]INTERNAL PARAMETERS-1'!$B$5:$J$44,5,FALSE))*VLOOKUP(ESCYLD2!CC$4,'[1]INTERNAL PARAMETERS-1'!$B$5:$J$44,8,FALSE)*VLOOKUP(ESCYLD2!CC$4,'[1]INTERNAL PARAMETERS-1'!$B$5:$J$44,3,FALSE)</f>
        <v>0</v>
      </c>
      <c r="CD139" s="52">
        <f>ESCYLD1!CD139*VLOOKUP(ESCYLD2!CD$4,'[1]INTERNAL PARAMETERS-1'!$B$5:$J$44,5,FALSE)*VLOOKUP(ESCYLD2!CD$4,'[1]INTERNAL PARAMETERS-1'!$B$5:$J$44,6,FALSE)*VLOOKUP(ESCYLD2!CD$4,'[1]INTERNAL PARAMETERS-1'!$B$5:$J$44,3,FALSE) + ESCYLD1!CD139*(1-VLOOKUP(ESCYLD2!CD$4,'[1]INTERNAL PARAMETERS-1'!$B$5:$J$44,5,FALSE))*VLOOKUP(ESCYLD2!CD$4,'[1]INTERNAL PARAMETERS-1'!$B$5:$J$44,8,FALSE)*VLOOKUP(ESCYLD2!CD$4,'[1]INTERNAL PARAMETERS-1'!$B$5:$J$44,3,FALSE)</f>
        <v>0</v>
      </c>
      <c r="CE139" s="52">
        <f>ESCYLD1!CE139*VLOOKUP(ESCYLD2!CE$4,'[1]INTERNAL PARAMETERS-1'!$B$5:$J$44,5,FALSE)*VLOOKUP(ESCYLD2!CE$4,'[1]INTERNAL PARAMETERS-1'!$B$5:$J$44,6,FALSE)*VLOOKUP(ESCYLD2!CE$4,'[1]INTERNAL PARAMETERS-1'!$B$5:$J$44,3,FALSE) + ESCYLD1!CE139*(1-VLOOKUP(ESCYLD2!CE$4,'[1]INTERNAL PARAMETERS-1'!$B$5:$J$44,5,FALSE))*VLOOKUP(ESCYLD2!CE$4,'[1]INTERNAL PARAMETERS-1'!$B$5:$J$44,8,FALSE)*VLOOKUP(ESCYLD2!CE$4,'[1]INTERNAL PARAMETERS-1'!$B$5:$J$44,3,FALSE)</f>
        <v>0</v>
      </c>
      <c r="CF139" s="52">
        <f>ESCYLD1!CF139*VLOOKUP(ESCYLD2!CF$4,'[1]INTERNAL PARAMETERS-1'!$B$5:$J$44,5,FALSE)*VLOOKUP(ESCYLD2!CF$4,'[1]INTERNAL PARAMETERS-1'!$B$5:$J$44,6,FALSE)*VLOOKUP(ESCYLD2!CF$4,'[1]INTERNAL PARAMETERS-1'!$B$5:$J$44,3,FALSE) + ESCYLD1!CF139*(1-VLOOKUP(ESCYLD2!CF$4,'[1]INTERNAL PARAMETERS-1'!$B$5:$J$44,5,FALSE))*VLOOKUP(ESCYLD2!CF$4,'[1]INTERNAL PARAMETERS-1'!$B$5:$J$44,8,FALSE)*VLOOKUP(ESCYLD2!CF$4,'[1]INTERNAL PARAMETERS-1'!$B$5:$J$44,3,FALSE)</f>
        <v>0</v>
      </c>
      <c r="CG139" s="52">
        <f>ESCYLD1!CG139*VLOOKUP(ESCYLD2!CG$4,'[1]INTERNAL PARAMETERS-1'!$B$5:$J$44,5,FALSE)*VLOOKUP(ESCYLD2!CG$4,'[1]INTERNAL PARAMETERS-1'!$B$5:$J$44,6,FALSE)*VLOOKUP(ESCYLD2!CG$4,'[1]INTERNAL PARAMETERS-1'!$B$5:$J$44,3,FALSE) + ESCYLD1!CG139*(1-VLOOKUP(ESCYLD2!CG$4,'[1]INTERNAL PARAMETERS-1'!$B$5:$J$44,5,FALSE))*VLOOKUP(ESCYLD2!CG$4,'[1]INTERNAL PARAMETERS-1'!$B$5:$J$44,8,FALSE)*VLOOKUP(ESCYLD2!CG$4,'[1]INTERNAL PARAMETERS-1'!$B$5:$J$44,3,FALSE)</f>
        <v>0</v>
      </c>
      <c r="CH139" s="51">
        <f>ESCYLD1!CH139*VLOOKUP(ESCYLD2!CH$4,'[1]INTERNAL PARAMETERS-1'!$B$5:$J$44,5,FALSE)*VLOOKUP(ESCYLD2!CH$4,'[1]INTERNAL PARAMETERS-1'!$B$5:$J$44,6,FALSE)*VLOOKUP(ESCYLD2!CH$4,'[1]INTERNAL PARAMETERS-1'!$B$5:$J$44,3,FALSE) + ESCYLD1!CH139*(1-VLOOKUP(ESCYLD2!CH$4,'[1]INTERNAL PARAMETERS-1'!$B$5:$J$44,5,FALSE))*VLOOKUP(ESCYLD2!CH$4,'[1]INTERNAL PARAMETERS-1'!$B$5:$J$44,8,FALSE)*VLOOKUP(ESCYLD2!CH$4,'[1]INTERNAL PARAMETERS-1'!$B$5:$J$44,3,FALSE)</f>
        <v>0</v>
      </c>
      <c r="CJ139" s="53">
        <f t="shared" si="4"/>
        <v>0</v>
      </c>
      <c r="CK139" s="51">
        <f t="shared" si="5"/>
        <v>0</v>
      </c>
    </row>
    <row r="140" spans="2:89" x14ac:dyDescent="0.5">
      <c r="B140" s="66" t="s">
        <v>9</v>
      </c>
      <c r="C140" s="65" t="s">
        <v>72</v>
      </c>
      <c r="D140" s="65" t="s">
        <v>80</v>
      </c>
      <c r="E140" s="151">
        <f>ESC!AF140</f>
        <v>0</v>
      </c>
      <c r="F140" s="64">
        <f>'[1]INTERNAL PARAMETERS-1'!M14</f>
        <v>39.424999999999997</v>
      </c>
      <c r="G140" s="53">
        <f>ESCYLD1!G140*VLOOKUP(ESCYLD2!G$4,'[1]INTERNAL PARAMETERS-1'!$B$5:$J$44,5,FALSE)*VLOOKUP(ESCYLD2!G$4,'[1]INTERNAL PARAMETERS-1'!$B$5:$J$44,7,FALSE)*ESCYLD2!$F140 + ESCYLD1!G140*(1-VLOOKUP(ESCYLD2!G$4,'[1]INTERNAL PARAMETERS-1'!$B$5:$J$44,5,FALSE))*VLOOKUP(ESCYLD2!G$4,'[1]INTERNAL PARAMETERS-1'!$B$5:$J$44,9,FALSE)*ESCYLD2!$F140</f>
        <v>0</v>
      </c>
      <c r="H140" s="52">
        <f>ESCYLD1!H140*VLOOKUP(ESCYLD2!H$4,'[1]INTERNAL PARAMETERS-1'!$B$5:$J$44,5,FALSE)*VLOOKUP(ESCYLD2!H$4,'[1]INTERNAL PARAMETERS-1'!$B$5:$J$44,7,FALSE)*ESCYLD2!$F140 + ESCYLD1!H140*(1-VLOOKUP(ESCYLD2!H$4,'[1]INTERNAL PARAMETERS-1'!$B$5:$J$44,5,FALSE))*VLOOKUP(ESCYLD2!H$4,'[1]INTERNAL PARAMETERS-1'!$B$5:$J$44,9,FALSE)*ESCYLD2!$F140</f>
        <v>0</v>
      </c>
      <c r="I140" s="52">
        <f>ESCYLD1!I140*VLOOKUP(ESCYLD2!I$4,'[1]INTERNAL PARAMETERS-1'!$B$5:$J$44,5,FALSE)*VLOOKUP(ESCYLD2!I$4,'[1]INTERNAL PARAMETERS-1'!$B$5:$J$44,7,FALSE)*ESCYLD2!$F140 + ESCYLD1!I140*(1-VLOOKUP(ESCYLD2!I$4,'[1]INTERNAL PARAMETERS-1'!$B$5:$J$44,5,FALSE))*VLOOKUP(ESCYLD2!I$4,'[1]INTERNAL PARAMETERS-1'!$B$5:$J$44,9,FALSE)*ESCYLD2!$F140</f>
        <v>0</v>
      </c>
      <c r="J140" s="52">
        <f>ESCYLD1!J140*VLOOKUP(ESCYLD2!J$4,'[1]INTERNAL PARAMETERS-1'!$B$5:$J$44,5,FALSE)*VLOOKUP(ESCYLD2!J$4,'[1]INTERNAL PARAMETERS-1'!$B$5:$J$44,7,FALSE)*ESCYLD2!$F140 + ESCYLD1!J140*(1-VLOOKUP(ESCYLD2!J$4,'[1]INTERNAL PARAMETERS-1'!$B$5:$J$44,5,FALSE))*VLOOKUP(ESCYLD2!J$4,'[1]INTERNAL PARAMETERS-1'!$B$5:$J$44,9,FALSE)*ESCYLD2!$F140</f>
        <v>0</v>
      </c>
      <c r="K140" s="52">
        <f>ESCYLD1!K140*VLOOKUP(ESCYLD2!K$4,'[1]INTERNAL PARAMETERS-1'!$B$5:$J$44,5,FALSE)*VLOOKUP(ESCYLD2!K$4,'[1]INTERNAL PARAMETERS-1'!$B$5:$J$44,7,FALSE)*ESCYLD2!$F140 + ESCYLD1!K140*(1-VLOOKUP(ESCYLD2!K$4,'[1]INTERNAL PARAMETERS-1'!$B$5:$J$44,5,FALSE))*VLOOKUP(ESCYLD2!K$4,'[1]INTERNAL PARAMETERS-1'!$B$5:$J$44,9,FALSE)*ESCYLD2!$F140</f>
        <v>0</v>
      </c>
      <c r="L140" s="52">
        <f>ESCYLD1!L140*VLOOKUP(ESCYLD2!L$4,'[1]INTERNAL PARAMETERS-1'!$B$5:$J$44,5,FALSE)*VLOOKUP(ESCYLD2!L$4,'[1]INTERNAL PARAMETERS-1'!$B$5:$J$44,7,FALSE)*ESCYLD2!$F140 + ESCYLD1!L140*(1-VLOOKUP(ESCYLD2!L$4,'[1]INTERNAL PARAMETERS-1'!$B$5:$J$44,5,FALSE))*VLOOKUP(ESCYLD2!L$4,'[1]INTERNAL PARAMETERS-1'!$B$5:$J$44,9,FALSE)*ESCYLD2!$F140</f>
        <v>0</v>
      </c>
      <c r="M140" s="52">
        <f>ESCYLD1!M140*VLOOKUP(ESCYLD2!M$4,'[1]INTERNAL PARAMETERS-1'!$B$5:$J$44,5,FALSE)*VLOOKUP(ESCYLD2!M$4,'[1]INTERNAL PARAMETERS-1'!$B$5:$J$44,7,FALSE)*ESCYLD2!$F140 + ESCYLD1!M140*(1-VLOOKUP(ESCYLD2!M$4,'[1]INTERNAL PARAMETERS-1'!$B$5:$J$44,5,FALSE))*VLOOKUP(ESCYLD2!M$4,'[1]INTERNAL PARAMETERS-1'!$B$5:$J$44,9,FALSE)*ESCYLD2!$F140</f>
        <v>0</v>
      </c>
      <c r="N140" s="52">
        <f>ESCYLD1!N140*VLOOKUP(ESCYLD2!N$4,'[1]INTERNAL PARAMETERS-1'!$B$5:$J$44,5,FALSE)*VLOOKUP(ESCYLD2!N$4,'[1]INTERNAL PARAMETERS-1'!$B$5:$J$44,7,FALSE)*ESCYLD2!$F140 + ESCYLD1!N140*(1-VLOOKUP(ESCYLD2!N$4,'[1]INTERNAL PARAMETERS-1'!$B$5:$J$44,5,FALSE))*VLOOKUP(ESCYLD2!N$4,'[1]INTERNAL PARAMETERS-1'!$B$5:$J$44,9,FALSE)*ESCYLD2!$F140</f>
        <v>0</v>
      </c>
      <c r="O140" s="52">
        <f>ESCYLD1!O140*VLOOKUP(ESCYLD2!O$4,'[1]INTERNAL PARAMETERS-1'!$B$5:$J$44,5,FALSE)*VLOOKUP(ESCYLD2!O$4,'[1]INTERNAL PARAMETERS-1'!$B$5:$J$44,7,FALSE)*ESCYLD2!$F140 + ESCYLD1!O140*(1-VLOOKUP(ESCYLD2!O$4,'[1]INTERNAL PARAMETERS-1'!$B$5:$J$44,5,FALSE))*VLOOKUP(ESCYLD2!O$4,'[1]INTERNAL PARAMETERS-1'!$B$5:$J$44,9,FALSE)*ESCYLD2!$F140</f>
        <v>0</v>
      </c>
      <c r="P140" s="52">
        <f>ESCYLD1!P140*VLOOKUP(ESCYLD2!P$4,'[1]INTERNAL PARAMETERS-1'!$B$5:$J$44,5,FALSE)*VLOOKUP(ESCYLD2!P$4,'[1]INTERNAL PARAMETERS-1'!$B$5:$J$44,7,FALSE)*ESCYLD2!$F140 + ESCYLD1!P140*(1-VLOOKUP(ESCYLD2!P$4,'[1]INTERNAL PARAMETERS-1'!$B$5:$J$44,5,FALSE))*VLOOKUP(ESCYLD2!P$4,'[1]INTERNAL PARAMETERS-1'!$B$5:$J$44,9,FALSE)*ESCYLD2!$F140</f>
        <v>0</v>
      </c>
      <c r="Q140" s="52">
        <f>ESCYLD1!Q140*VLOOKUP(ESCYLD2!Q$4,'[1]INTERNAL PARAMETERS-1'!$B$5:$J$44,5,FALSE)*VLOOKUP(ESCYLD2!Q$4,'[1]INTERNAL PARAMETERS-1'!$B$5:$J$44,7,FALSE)*ESCYLD2!$F140 + ESCYLD1!Q140*(1-VLOOKUP(ESCYLD2!Q$4,'[1]INTERNAL PARAMETERS-1'!$B$5:$J$44,5,FALSE))*VLOOKUP(ESCYLD2!Q$4,'[1]INTERNAL PARAMETERS-1'!$B$5:$J$44,9,FALSE)*ESCYLD2!$F140</f>
        <v>0</v>
      </c>
      <c r="R140" s="52">
        <f>ESCYLD1!R140*VLOOKUP(ESCYLD2!R$4,'[1]INTERNAL PARAMETERS-1'!$B$5:$J$44,5,FALSE)*VLOOKUP(ESCYLD2!R$4,'[1]INTERNAL PARAMETERS-1'!$B$5:$J$44,7,FALSE)*ESCYLD2!$F140 + ESCYLD1!R140*(1-VLOOKUP(ESCYLD2!R$4,'[1]INTERNAL PARAMETERS-1'!$B$5:$J$44,5,FALSE))*VLOOKUP(ESCYLD2!R$4,'[1]INTERNAL PARAMETERS-1'!$B$5:$J$44,9,FALSE)*ESCYLD2!$F140</f>
        <v>0</v>
      </c>
      <c r="S140" s="52">
        <f>ESCYLD1!S140*VLOOKUP(ESCYLD2!S$4,'[1]INTERNAL PARAMETERS-1'!$B$5:$J$44,5,FALSE)*VLOOKUP(ESCYLD2!S$4,'[1]INTERNAL PARAMETERS-1'!$B$5:$J$44,7,FALSE)*ESCYLD2!$F140 + ESCYLD1!S140*(1-VLOOKUP(ESCYLD2!S$4,'[1]INTERNAL PARAMETERS-1'!$B$5:$J$44,5,FALSE))*VLOOKUP(ESCYLD2!S$4,'[1]INTERNAL PARAMETERS-1'!$B$5:$J$44,9,FALSE)*ESCYLD2!$F140</f>
        <v>0</v>
      </c>
      <c r="T140" s="52">
        <f>ESCYLD1!T140*VLOOKUP(ESCYLD2!T$4,'[1]INTERNAL PARAMETERS-1'!$B$5:$J$44,5,FALSE)*VLOOKUP(ESCYLD2!T$4,'[1]INTERNAL PARAMETERS-1'!$B$5:$J$44,7,FALSE)*ESCYLD2!$F140 + ESCYLD1!T140*(1-VLOOKUP(ESCYLD2!T$4,'[1]INTERNAL PARAMETERS-1'!$B$5:$J$44,5,FALSE))*VLOOKUP(ESCYLD2!T$4,'[1]INTERNAL PARAMETERS-1'!$B$5:$J$44,9,FALSE)*ESCYLD2!$F140</f>
        <v>0</v>
      </c>
      <c r="U140" s="52">
        <f>ESCYLD1!U140*VLOOKUP(ESCYLD2!U$4,'[1]INTERNAL PARAMETERS-1'!$B$5:$J$44,5,FALSE)*VLOOKUP(ESCYLD2!U$4,'[1]INTERNAL PARAMETERS-1'!$B$5:$J$44,7,FALSE)*ESCYLD2!$F140 + ESCYLD1!U140*(1-VLOOKUP(ESCYLD2!U$4,'[1]INTERNAL PARAMETERS-1'!$B$5:$J$44,5,FALSE))*VLOOKUP(ESCYLD2!U$4,'[1]INTERNAL PARAMETERS-1'!$B$5:$J$44,9,FALSE)*ESCYLD2!$F140</f>
        <v>0</v>
      </c>
      <c r="V140" s="52">
        <f>ESCYLD1!V140*VLOOKUP(ESCYLD2!V$4,'[1]INTERNAL PARAMETERS-1'!$B$5:$J$44,5,FALSE)*VLOOKUP(ESCYLD2!V$4,'[1]INTERNAL PARAMETERS-1'!$B$5:$J$44,7,FALSE)*ESCYLD2!$F140 + ESCYLD1!V140*(1-VLOOKUP(ESCYLD2!V$4,'[1]INTERNAL PARAMETERS-1'!$B$5:$J$44,5,FALSE))*VLOOKUP(ESCYLD2!V$4,'[1]INTERNAL PARAMETERS-1'!$B$5:$J$44,9,FALSE)*ESCYLD2!$F140</f>
        <v>0</v>
      </c>
      <c r="W140" s="52">
        <f>ESCYLD1!W140*VLOOKUP(ESCYLD2!W$4,'[1]INTERNAL PARAMETERS-1'!$B$5:$J$44,5,FALSE)*VLOOKUP(ESCYLD2!W$4,'[1]INTERNAL PARAMETERS-1'!$B$5:$J$44,7,FALSE)*ESCYLD2!$F140 + ESCYLD1!W140*(1-VLOOKUP(ESCYLD2!W$4,'[1]INTERNAL PARAMETERS-1'!$B$5:$J$44,5,FALSE))*VLOOKUP(ESCYLD2!W$4,'[1]INTERNAL PARAMETERS-1'!$B$5:$J$44,9,FALSE)*ESCYLD2!$F140</f>
        <v>0</v>
      </c>
      <c r="X140" s="52">
        <f>ESCYLD1!X140*VLOOKUP(ESCYLD2!X$4,'[1]INTERNAL PARAMETERS-1'!$B$5:$J$44,5,FALSE)*VLOOKUP(ESCYLD2!X$4,'[1]INTERNAL PARAMETERS-1'!$B$5:$J$44,7,FALSE)*ESCYLD2!$F140 + ESCYLD1!X140*(1-VLOOKUP(ESCYLD2!X$4,'[1]INTERNAL PARAMETERS-1'!$B$5:$J$44,5,FALSE))*VLOOKUP(ESCYLD2!X$4,'[1]INTERNAL PARAMETERS-1'!$B$5:$J$44,9,FALSE)*ESCYLD2!$F140</f>
        <v>0</v>
      </c>
      <c r="Y140" s="52">
        <f>ESCYLD1!Y140*VLOOKUP(ESCYLD2!Y$4,'[1]INTERNAL PARAMETERS-1'!$B$5:$J$44,5,FALSE)*VLOOKUP(ESCYLD2!Y$4,'[1]INTERNAL PARAMETERS-1'!$B$5:$J$44,7,FALSE)*ESCYLD2!$F140 + ESCYLD1!Y140*(1-VLOOKUP(ESCYLD2!Y$4,'[1]INTERNAL PARAMETERS-1'!$B$5:$J$44,5,FALSE))*VLOOKUP(ESCYLD2!Y$4,'[1]INTERNAL PARAMETERS-1'!$B$5:$J$44,9,FALSE)*ESCYLD2!$F140</f>
        <v>0</v>
      </c>
      <c r="Z140" s="52">
        <f>ESCYLD1!Z140*VLOOKUP(ESCYLD2!Z$4,'[1]INTERNAL PARAMETERS-1'!$B$5:$J$44,5,FALSE)*VLOOKUP(ESCYLD2!Z$4,'[1]INTERNAL PARAMETERS-1'!$B$5:$J$44,7,FALSE)*ESCYLD2!$F140 + ESCYLD1!Z140*(1-VLOOKUP(ESCYLD2!Z$4,'[1]INTERNAL PARAMETERS-1'!$B$5:$J$44,5,FALSE))*VLOOKUP(ESCYLD2!Z$4,'[1]INTERNAL PARAMETERS-1'!$B$5:$J$44,9,FALSE)*ESCYLD2!$F140</f>
        <v>0</v>
      </c>
      <c r="AA140" s="52">
        <f>ESCYLD1!AA140*VLOOKUP(ESCYLD2!AA$4,'[1]INTERNAL PARAMETERS-1'!$B$5:$J$44,5,FALSE)*VLOOKUP(ESCYLD2!AA$4,'[1]INTERNAL PARAMETERS-1'!$B$5:$J$44,7,FALSE)*ESCYLD2!$F140 + ESCYLD1!AA140*(1-VLOOKUP(ESCYLD2!AA$4,'[1]INTERNAL PARAMETERS-1'!$B$5:$J$44,5,FALSE))*VLOOKUP(ESCYLD2!AA$4,'[1]INTERNAL PARAMETERS-1'!$B$5:$J$44,9,FALSE)*ESCYLD2!$F140</f>
        <v>0</v>
      </c>
      <c r="AB140" s="52">
        <f>ESCYLD1!AB140*VLOOKUP(ESCYLD2!AB$4,'[1]INTERNAL PARAMETERS-1'!$B$5:$J$44,5,FALSE)*VLOOKUP(ESCYLD2!AB$4,'[1]INTERNAL PARAMETERS-1'!$B$5:$J$44,7,FALSE)*ESCYLD2!$F140 + ESCYLD1!AB140*(1-VLOOKUP(ESCYLD2!AB$4,'[1]INTERNAL PARAMETERS-1'!$B$5:$J$44,5,FALSE))*VLOOKUP(ESCYLD2!AB$4,'[1]INTERNAL PARAMETERS-1'!$B$5:$J$44,9,FALSE)*ESCYLD2!$F140</f>
        <v>0</v>
      </c>
      <c r="AC140" s="52">
        <f>ESCYLD1!AC140*VLOOKUP(ESCYLD2!AC$4,'[1]INTERNAL PARAMETERS-1'!$B$5:$J$44,5,FALSE)*VLOOKUP(ESCYLD2!AC$4,'[1]INTERNAL PARAMETERS-1'!$B$5:$J$44,7,FALSE)*ESCYLD2!$F140 + ESCYLD1!AC140*(1-VLOOKUP(ESCYLD2!AC$4,'[1]INTERNAL PARAMETERS-1'!$B$5:$J$44,5,FALSE))*VLOOKUP(ESCYLD2!AC$4,'[1]INTERNAL PARAMETERS-1'!$B$5:$J$44,9,FALSE)*ESCYLD2!$F140</f>
        <v>0</v>
      </c>
      <c r="AD140" s="52">
        <f>ESCYLD1!AD140*VLOOKUP(ESCYLD2!AD$4,'[1]INTERNAL PARAMETERS-1'!$B$5:$J$44,5,FALSE)*VLOOKUP(ESCYLD2!AD$4,'[1]INTERNAL PARAMETERS-1'!$B$5:$J$44,7,FALSE)*ESCYLD2!$F140 + ESCYLD1!AD140*(1-VLOOKUP(ESCYLD2!AD$4,'[1]INTERNAL PARAMETERS-1'!$B$5:$J$44,5,FALSE))*VLOOKUP(ESCYLD2!AD$4,'[1]INTERNAL PARAMETERS-1'!$B$5:$J$44,9,FALSE)*ESCYLD2!$F140</f>
        <v>0</v>
      </c>
      <c r="AE140" s="52">
        <f>ESCYLD1!AE140*VLOOKUP(ESCYLD2!AE$4,'[1]INTERNAL PARAMETERS-1'!$B$5:$J$44,5,FALSE)*VLOOKUP(ESCYLD2!AE$4,'[1]INTERNAL PARAMETERS-1'!$B$5:$J$44,7,FALSE)*ESCYLD2!$F140 + ESCYLD1!AE140*(1-VLOOKUP(ESCYLD2!AE$4,'[1]INTERNAL PARAMETERS-1'!$B$5:$J$44,5,FALSE))*VLOOKUP(ESCYLD2!AE$4,'[1]INTERNAL PARAMETERS-1'!$B$5:$J$44,9,FALSE)*ESCYLD2!$F140</f>
        <v>0</v>
      </c>
      <c r="AF140" s="52">
        <f>ESCYLD1!AF140*VLOOKUP(ESCYLD2!AF$4,'[1]INTERNAL PARAMETERS-1'!$B$5:$J$44,5,FALSE)*VLOOKUP(ESCYLD2!AF$4,'[1]INTERNAL PARAMETERS-1'!$B$5:$J$44,7,FALSE)*ESCYLD2!$F140 + ESCYLD1!AF140*(1-VLOOKUP(ESCYLD2!AF$4,'[1]INTERNAL PARAMETERS-1'!$B$5:$J$44,5,FALSE))*VLOOKUP(ESCYLD2!AF$4,'[1]INTERNAL PARAMETERS-1'!$B$5:$J$44,9,FALSE)*ESCYLD2!$F140</f>
        <v>0</v>
      </c>
      <c r="AG140" s="52">
        <f>ESCYLD1!AG140*VLOOKUP(ESCYLD2!AG$4,'[1]INTERNAL PARAMETERS-1'!$B$5:$J$44,5,FALSE)*VLOOKUP(ESCYLD2!AG$4,'[1]INTERNAL PARAMETERS-1'!$B$5:$J$44,7,FALSE)*ESCYLD2!$F140 + ESCYLD1!AG140*(1-VLOOKUP(ESCYLD2!AG$4,'[1]INTERNAL PARAMETERS-1'!$B$5:$J$44,5,FALSE))*VLOOKUP(ESCYLD2!AG$4,'[1]INTERNAL PARAMETERS-1'!$B$5:$J$44,9,FALSE)*ESCYLD2!$F140</f>
        <v>0</v>
      </c>
      <c r="AH140" s="52">
        <f>ESCYLD1!AH140*VLOOKUP(ESCYLD2!AH$4,'[1]INTERNAL PARAMETERS-1'!$B$5:$J$44,5,FALSE)*VLOOKUP(ESCYLD2!AH$4,'[1]INTERNAL PARAMETERS-1'!$B$5:$J$44,7,FALSE)*ESCYLD2!$F140 + ESCYLD1!AH140*(1-VLOOKUP(ESCYLD2!AH$4,'[1]INTERNAL PARAMETERS-1'!$B$5:$J$44,5,FALSE))*VLOOKUP(ESCYLD2!AH$4,'[1]INTERNAL PARAMETERS-1'!$B$5:$J$44,9,FALSE)*ESCYLD2!$F140</f>
        <v>0</v>
      </c>
      <c r="AI140" s="52">
        <f>ESCYLD1!AI140*VLOOKUP(ESCYLD2!AI$4,'[1]INTERNAL PARAMETERS-1'!$B$5:$J$44,5,FALSE)*VLOOKUP(ESCYLD2!AI$4,'[1]INTERNAL PARAMETERS-1'!$B$5:$J$44,7,FALSE)*ESCYLD2!$F140 + ESCYLD1!AI140*(1-VLOOKUP(ESCYLD2!AI$4,'[1]INTERNAL PARAMETERS-1'!$B$5:$J$44,5,FALSE))*VLOOKUP(ESCYLD2!AI$4,'[1]INTERNAL PARAMETERS-1'!$B$5:$J$44,9,FALSE)*ESCYLD2!$F140</f>
        <v>0</v>
      </c>
      <c r="AJ140" s="52">
        <f>ESCYLD1!AJ140*VLOOKUP(ESCYLD2!AJ$4,'[1]INTERNAL PARAMETERS-1'!$B$5:$J$44,5,FALSE)*VLOOKUP(ESCYLD2!AJ$4,'[1]INTERNAL PARAMETERS-1'!$B$5:$J$44,7,FALSE)*ESCYLD2!$F140 + ESCYLD1!AJ140*(1-VLOOKUP(ESCYLD2!AJ$4,'[1]INTERNAL PARAMETERS-1'!$B$5:$J$44,5,FALSE))*VLOOKUP(ESCYLD2!AJ$4,'[1]INTERNAL PARAMETERS-1'!$B$5:$J$44,9,FALSE)*ESCYLD2!$F140</f>
        <v>0</v>
      </c>
      <c r="AK140" s="52">
        <f>ESCYLD1!AK140*VLOOKUP(ESCYLD2!AK$4,'[1]INTERNAL PARAMETERS-1'!$B$5:$J$44,5,FALSE)*VLOOKUP(ESCYLD2!AK$4,'[1]INTERNAL PARAMETERS-1'!$B$5:$J$44,7,FALSE)*ESCYLD2!$F140 + ESCYLD1!AK140*(1-VLOOKUP(ESCYLD2!AK$4,'[1]INTERNAL PARAMETERS-1'!$B$5:$J$44,5,FALSE))*VLOOKUP(ESCYLD2!AK$4,'[1]INTERNAL PARAMETERS-1'!$B$5:$J$44,9,FALSE)*ESCYLD2!$F140</f>
        <v>0</v>
      </c>
      <c r="AL140" s="52">
        <f>ESCYLD1!AL140*VLOOKUP(ESCYLD2!AL$4,'[1]INTERNAL PARAMETERS-1'!$B$5:$J$44,5,FALSE)*VLOOKUP(ESCYLD2!AL$4,'[1]INTERNAL PARAMETERS-1'!$B$5:$J$44,7,FALSE)*ESCYLD2!$F140 + ESCYLD1!AL140*(1-VLOOKUP(ESCYLD2!AL$4,'[1]INTERNAL PARAMETERS-1'!$B$5:$J$44,5,FALSE))*VLOOKUP(ESCYLD2!AL$4,'[1]INTERNAL PARAMETERS-1'!$B$5:$J$44,9,FALSE)*ESCYLD2!$F140</f>
        <v>0</v>
      </c>
      <c r="AM140" s="52">
        <f>ESCYLD1!AM140*VLOOKUP(ESCYLD2!AM$4,'[1]INTERNAL PARAMETERS-1'!$B$5:$J$44,5,FALSE)*VLOOKUP(ESCYLD2!AM$4,'[1]INTERNAL PARAMETERS-1'!$B$5:$J$44,7,FALSE)*ESCYLD2!$F140 + ESCYLD1!AM140*(1-VLOOKUP(ESCYLD2!AM$4,'[1]INTERNAL PARAMETERS-1'!$B$5:$J$44,5,FALSE))*VLOOKUP(ESCYLD2!AM$4,'[1]INTERNAL PARAMETERS-1'!$B$5:$J$44,9,FALSE)*ESCYLD2!$F140</f>
        <v>0</v>
      </c>
      <c r="AN140" s="52">
        <f>ESCYLD1!AN140*VLOOKUP(ESCYLD2!AN$4,'[1]INTERNAL PARAMETERS-1'!$B$5:$J$44,5,FALSE)*VLOOKUP(ESCYLD2!AN$4,'[1]INTERNAL PARAMETERS-1'!$B$5:$J$44,7,FALSE)*ESCYLD2!$F140 + ESCYLD1!AN140*(1-VLOOKUP(ESCYLD2!AN$4,'[1]INTERNAL PARAMETERS-1'!$B$5:$J$44,5,FALSE))*VLOOKUP(ESCYLD2!AN$4,'[1]INTERNAL PARAMETERS-1'!$B$5:$J$44,9,FALSE)*ESCYLD2!$F140</f>
        <v>0</v>
      </c>
      <c r="AO140" s="52">
        <f>ESCYLD1!AO140*VLOOKUP(ESCYLD2!AO$4,'[1]INTERNAL PARAMETERS-1'!$B$5:$J$44,5,FALSE)*VLOOKUP(ESCYLD2!AO$4,'[1]INTERNAL PARAMETERS-1'!$B$5:$J$44,7,FALSE)*ESCYLD2!$F140 + ESCYLD1!AO140*(1-VLOOKUP(ESCYLD2!AO$4,'[1]INTERNAL PARAMETERS-1'!$B$5:$J$44,5,FALSE))*VLOOKUP(ESCYLD2!AO$4,'[1]INTERNAL PARAMETERS-1'!$B$5:$J$44,9,FALSE)*ESCYLD2!$F140</f>
        <v>0</v>
      </c>
      <c r="AP140" s="52">
        <f>ESCYLD1!AP140*VLOOKUP(ESCYLD2!AP$4,'[1]INTERNAL PARAMETERS-1'!$B$5:$J$44,5,FALSE)*VLOOKUP(ESCYLD2!AP$4,'[1]INTERNAL PARAMETERS-1'!$B$5:$J$44,7,FALSE)*ESCYLD2!$F140 + ESCYLD1!AP140*(1-VLOOKUP(ESCYLD2!AP$4,'[1]INTERNAL PARAMETERS-1'!$B$5:$J$44,5,FALSE))*VLOOKUP(ESCYLD2!AP$4,'[1]INTERNAL PARAMETERS-1'!$B$5:$J$44,9,FALSE)*ESCYLD2!$F140</f>
        <v>0</v>
      </c>
      <c r="AQ140" s="52">
        <f>ESCYLD1!AQ140*VLOOKUP(ESCYLD2!AQ$4,'[1]INTERNAL PARAMETERS-1'!$B$5:$J$44,5,FALSE)*VLOOKUP(ESCYLD2!AQ$4,'[1]INTERNAL PARAMETERS-1'!$B$5:$J$44,7,FALSE)*ESCYLD2!$F140 + ESCYLD1!AQ140*(1-VLOOKUP(ESCYLD2!AQ$4,'[1]INTERNAL PARAMETERS-1'!$B$5:$J$44,5,FALSE))*VLOOKUP(ESCYLD2!AQ$4,'[1]INTERNAL PARAMETERS-1'!$B$5:$J$44,9,FALSE)*ESCYLD2!$F140</f>
        <v>0</v>
      </c>
      <c r="AR140" s="52">
        <f>ESCYLD1!AR140*VLOOKUP(ESCYLD2!AR$4,'[1]INTERNAL PARAMETERS-1'!$B$5:$J$44,5,FALSE)*VLOOKUP(ESCYLD2!AR$4,'[1]INTERNAL PARAMETERS-1'!$B$5:$J$44,7,FALSE)*ESCYLD2!$F140 + ESCYLD1!AR140*(1-VLOOKUP(ESCYLD2!AR$4,'[1]INTERNAL PARAMETERS-1'!$B$5:$J$44,5,FALSE))*VLOOKUP(ESCYLD2!AR$4,'[1]INTERNAL PARAMETERS-1'!$B$5:$J$44,9,FALSE)*ESCYLD2!$F140</f>
        <v>0</v>
      </c>
      <c r="AS140" s="52">
        <f>ESCYLD1!AS140*VLOOKUP(ESCYLD2!AS$4,'[1]INTERNAL PARAMETERS-1'!$B$5:$J$44,5,FALSE)*VLOOKUP(ESCYLD2!AS$4,'[1]INTERNAL PARAMETERS-1'!$B$5:$J$44,7,FALSE)*ESCYLD2!$F140 + ESCYLD1!AS140*(1-VLOOKUP(ESCYLD2!AS$4,'[1]INTERNAL PARAMETERS-1'!$B$5:$J$44,5,FALSE))*VLOOKUP(ESCYLD2!AS$4,'[1]INTERNAL PARAMETERS-1'!$B$5:$J$44,9,FALSE)*ESCYLD2!$F140</f>
        <v>0</v>
      </c>
      <c r="AT140" s="51">
        <f>ESCYLD1!AT140*VLOOKUP(ESCYLD2!AT$4,'[1]INTERNAL PARAMETERS-1'!$B$5:$J$44,5,FALSE)*VLOOKUP(ESCYLD2!AT$4,'[1]INTERNAL PARAMETERS-1'!$B$5:$J$44,7,FALSE)*ESCYLD2!$F140 + ESCYLD1!AT140*(1-VLOOKUP(ESCYLD2!AT$4,'[1]INTERNAL PARAMETERS-1'!$B$5:$J$44,5,FALSE))*VLOOKUP(ESCYLD2!AT$4,'[1]INTERNAL PARAMETERS-1'!$B$5:$J$44,9,FALSE)*ESCYLD2!$F140</f>
        <v>0</v>
      </c>
      <c r="AU140" s="53">
        <f>ESCYLD1!AU140*VLOOKUP(ESCYLD2!AU$4,'[1]INTERNAL PARAMETERS-1'!$B$5:$J$44,5,FALSE)*VLOOKUP(ESCYLD2!AU$4,'[1]INTERNAL PARAMETERS-1'!$B$5:$J$44,6,FALSE)*VLOOKUP(ESCYLD2!AU$4,'[1]INTERNAL PARAMETERS-1'!$B$5:$J$44,3,FALSE) + ESCYLD1!AU140*(1-VLOOKUP(ESCYLD2!AU$4,'[1]INTERNAL PARAMETERS-1'!$B$5:$J$44,5,FALSE))*VLOOKUP(ESCYLD2!AU$4,'[1]INTERNAL PARAMETERS-1'!$B$5:$J$44,8,FALSE)*VLOOKUP(ESCYLD2!AU$4,'[1]INTERNAL PARAMETERS-1'!$B$5:$J$44,3,FALSE)</f>
        <v>0</v>
      </c>
      <c r="AV140" s="52">
        <f>ESCYLD1!AV140*VLOOKUP(ESCYLD2!AV$4,'[1]INTERNAL PARAMETERS-1'!$B$5:$J$44,5,FALSE)*VLOOKUP(ESCYLD2!AV$4,'[1]INTERNAL PARAMETERS-1'!$B$5:$J$44,6,FALSE)*VLOOKUP(ESCYLD2!AV$4,'[1]INTERNAL PARAMETERS-1'!$B$5:$J$44,3,FALSE) + ESCYLD1!AV140*(1-VLOOKUP(ESCYLD2!AV$4,'[1]INTERNAL PARAMETERS-1'!$B$5:$J$44,5,FALSE))*VLOOKUP(ESCYLD2!AV$4,'[1]INTERNAL PARAMETERS-1'!$B$5:$J$44,8,FALSE)*VLOOKUP(ESCYLD2!AV$4,'[1]INTERNAL PARAMETERS-1'!$B$5:$J$44,3,FALSE)</f>
        <v>0</v>
      </c>
      <c r="AW140" s="52">
        <f>ESCYLD1!AW140*VLOOKUP(ESCYLD2!AW$4,'[1]INTERNAL PARAMETERS-1'!$B$5:$J$44,5,FALSE)*VLOOKUP(ESCYLD2!AW$4,'[1]INTERNAL PARAMETERS-1'!$B$5:$J$44,6,FALSE)*VLOOKUP(ESCYLD2!AW$4,'[1]INTERNAL PARAMETERS-1'!$B$5:$J$44,3,FALSE) + ESCYLD1!AW140*(1-VLOOKUP(ESCYLD2!AW$4,'[1]INTERNAL PARAMETERS-1'!$B$5:$J$44,5,FALSE))*VLOOKUP(ESCYLD2!AW$4,'[1]INTERNAL PARAMETERS-1'!$B$5:$J$44,8,FALSE)*VLOOKUP(ESCYLD2!AW$4,'[1]INTERNAL PARAMETERS-1'!$B$5:$J$44,3,FALSE)</f>
        <v>0</v>
      </c>
      <c r="AX140" s="52">
        <f>ESCYLD1!AX140*VLOOKUP(ESCYLD2!AX$4,'[1]INTERNAL PARAMETERS-1'!$B$5:$J$44,5,FALSE)*VLOOKUP(ESCYLD2!AX$4,'[1]INTERNAL PARAMETERS-1'!$B$5:$J$44,6,FALSE)*VLOOKUP(ESCYLD2!AX$4,'[1]INTERNAL PARAMETERS-1'!$B$5:$J$44,3,FALSE) + ESCYLD1!AX140*(1-VLOOKUP(ESCYLD2!AX$4,'[1]INTERNAL PARAMETERS-1'!$B$5:$J$44,5,FALSE))*VLOOKUP(ESCYLD2!AX$4,'[1]INTERNAL PARAMETERS-1'!$B$5:$J$44,8,FALSE)*VLOOKUP(ESCYLD2!AX$4,'[1]INTERNAL PARAMETERS-1'!$B$5:$J$44,3,FALSE)</f>
        <v>0</v>
      </c>
      <c r="AY140" s="52">
        <f>ESCYLD1!AY140*VLOOKUP(ESCYLD2!AY$4,'[1]INTERNAL PARAMETERS-1'!$B$5:$J$44,5,FALSE)*VLOOKUP(ESCYLD2!AY$4,'[1]INTERNAL PARAMETERS-1'!$B$5:$J$44,6,FALSE)*VLOOKUP(ESCYLD2!AY$4,'[1]INTERNAL PARAMETERS-1'!$B$5:$J$44,3,FALSE) + ESCYLD1!AY140*(1-VLOOKUP(ESCYLD2!AY$4,'[1]INTERNAL PARAMETERS-1'!$B$5:$J$44,5,FALSE))*VLOOKUP(ESCYLD2!AY$4,'[1]INTERNAL PARAMETERS-1'!$B$5:$J$44,8,FALSE)*VLOOKUP(ESCYLD2!AY$4,'[1]INTERNAL PARAMETERS-1'!$B$5:$J$44,3,FALSE)</f>
        <v>0</v>
      </c>
      <c r="AZ140" s="52">
        <f>ESCYLD1!AZ140*VLOOKUP(ESCYLD2!AZ$4,'[1]INTERNAL PARAMETERS-1'!$B$5:$J$44,5,FALSE)*VLOOKUP(ESCYLD2!AZ$4,'[1]INTERNAL PARAMETERS-1'!$B$5:$J$44,6,FALSE)*VLOOKUP(ESCYLD2!AZ$4,'[1]INTERNAL PARAMETERS-1'!$B$5:$J$44,3,FALSE) + ESCYLD1!AZ140*(1-VLOOKUP(ESCYLD2!AZ$4,'[1]INTERNAL PARAMETERS-1'!$B$5:$J$44,5,FALSE))*VLOOKUP(ESCYLD2!AZ$4,'[1]INTERNAL PARAMETERS-1'!$B$5:$J$44,8,FALSE)*VLOOKUP(ESCYLD2!AZ$4,'[1]INTERNAL PARAMETERS-1'!$B$5:$J$44,3,FALSE)</f>
        <v>0</v>
      </c>
      <c r="BA140" s="52">
        <f>ESCYLD1!BA140*VLOOKUP(ESCYLD2!BA$4,'[1]INTERNAL PARAMETERS-1'!$B$5:$J$44,5,FALSE)*VLOOKUP(ESCYLD2!BA$4,'[1]INTERNAL PARAMETERS-1'!$B$5:$J$44,6,FALSE)*VLOOKUP(ESCYLD2!BA$4,'[1]INTERNAL PARAMETERS-1'!$B$5:$J$44,3,FALSE) + ESCYLD1!BA140*(1-VLOOKUP(ESCYLD2!BA$4,'[1]INTERNAL PARAMETERS-1'!$B$5:$J$44,5,FALSE))*VLOOKUP(ESCYLD2!BA$4,'[1]INTERNAL PARAMETERS-1'!$B$5:$J$44,8,FALSE)*VLOOKUP(ESCYLD2!BA$4,'[1]INTERNAL PARAMETERS-1'!$B$5:$J$44,3,FALSE)</f>
        <v>0</v>
      </c>
      <c r="BB140" s="52">
        <f>ESCYLD1!BB140*VLOOKUP(ESCYLD2!BB$4,'[1]INTERNAL PARAMETERS-1'!$B$5:$J$44,5,FALSE)*VLOOKUP(ESCYLD2!BB$4,'[1]INTERNAL PARAMETERS-1'!$B$5:$J$44,6,FALSE)*VLOOKUP(ESCYLD2!BB$4,'[1]INTERNAL PARAMETERS-1'!$B$5:$J$44,3,FALSE) + ESCYLD1!BB140*(1-VLOOKUP(ESCYLD2!BB$4,'[1]INTERNAL PARAMETERS-1'!$B$5:$J$44,5,FALSE))*VLOOKUP(ESCYLD2!BB$4,'[1]INTERNAL PARAMETERS-1'!$B$5:$J$44,8,FALSE)*VLOOKUP(ESCYLD2!BB$4,'[1]INTERNAL PARAMETERS-1'!$B$5:$J$44,3,FALSE)</f>
        <v>0</v>
      </c>
      <c r="BC140" s="52">
        <f>ESCYLD1!BC140*VLOOKUP(ESCYLD2!BC$4,'[1]INTERNAL PARAMETERS-1'!$B$5:$J$44,5,FALSE)*VLOOKUP(ESCYLD2!BC$4,'[1]INTERNAL PARAMETERS-1'!$B$5:$J$44,6,FALSE)*VLOOKUP(ESCYLD2!BC$4,'[1]INTERNAL PARAMETERS-1'!$B$5:$J$44,3,FALSE) + ESCYLD1!BC140*(1-VLOOKUP(ESCYLD2!BC$4,'[1]INTERNAL PARAMETERS-1'!$B$5:$J$44,5,FALSE))*VLOOKUP(ESCYLD2!BC$4,'[1]INTERNAL PARAMETERS-1'!$B$5:$J$44,8,FALSE)*VLOOKUP(ESCYLD2!BC$4,'[1]INTERNAL PARAMETERS-1'!$B$5:$J$44,3,FALSE)</f>
        <v>0</v>
      </c>
      <c r="BD140" s="52">
        <f>ESCYLD1!BD140*VLOOKUP(ESCYLD2!BD$4,'[1]INTERNAL PARAMETERS-1'!$B$5:$J$44,5,FALSE)*VLOOKUP(ESCYLD2!BD$4,'[1]INTERNAL PARAMETERS-1'!$B$5:$J$44,6,FALSE)*VLOOKUP(ESCYLD2!BD$4,'[1]INTERNAL PARAMETERS-1'!$B$5:$J$44,3,FALSE) + ESCYLD1!BD140*(1-VLOOKUP(ESCYLD2!BD$4,'[1]INTERNAL PARAMETERS-1'!$B$5:$J$44,5,FALSE))*VLOOKUP(ESCYLD2!BD$4,'[1]INTERNAL PARAMETERS-1'!$B$5:$J$44,8,FALSE)*VLOOKUP(ESCYLD2!BD$4,'[1]INTERNAL PARAMETERS-1'!$B$5:$J$44,3,FALSE)</f>
        <v>0</v>
      </c>
      <c r="BE140" s="52">
        <f>ESCYLD1!BE140*VLOOKUP(ESCYLD2!BE$4,'[1]INTERNAL PARAMETERS-1'!$B$5:$J$44,5,FALSE)*VLOOKUP(ESCYLD2!BE$4,'[1]INTERNAL PARAMETERS-1'!$B$5:$J$44,6,FALSE)*VLOOKUP(ESCYLD2!BE$4,'[1]INTERNAL PARAMETERS-1'!$B$5:$J$44,3,FALSE) + ESCYLD1!BE140*(1-VLOOKUP(ESCYLD2!BE$4,'[1]INTERNAL PARAMETERS-1'!$B$5:$J$44,5,FALSE))*VLOOKUP(ESCYLD2!BE$4,'[1]INTERNAL PARAMETERS-1'!$B$5:$J$44,8,FALSE)*VLOOKUP(ESCYLD2!BE$4,'[1]INTERNAL PARAMETERS-1'!$B$5:$J$44,3,FALSE)</f>
        <v>0</v>
      </c>
      <c r="BF140" s="52">
        <f>ESCYLD1!BF140*VLOOKUP(ESCYLD2!BF$4,'[1]INTERNAL PARAMETERS-1'!$B$5:$J$44,5,FALSE)*VLOOKUP(ESCYLD2!BF$4,'[1]INTERNAL PARAMETERS-1'!$B$5:$J$44,6,FALSE)*VLOOKUP(ESCYLD2!BF$4,'[1]INTERNAL PARAMETERS-1'!$B$5:$J$44,3,FALSE) + ESCYLD1!BF140*(1-VLOOKUP(ESCYLD2!BF$4,'[1]INTERNAL PARAMETERS-1'!$B$5:$J$44,5,FALSE))*VLOOKUP(ESCYLD2!BF$4,'[1]INTERNAL PARAMETERS-1'!$B$5:$J$44,8,FALSE)*VLOOKUP(ESCYLD2!BF$4,'[1]INTERNAL PARAMETERS-1'!$B$5:$J$44,3,FALSE)</f>
        <v>0</v>
      </c>
      <c r="BG140" s="52">
        <f>ESCYLD1!BG140*VLOOKUP(ESCYLD2!BG$4,'[1]INTERNAL PARAMETERS-1'!$B$5:$J$44,5,FALSE)*VLOOKUP(ESCYLD2!BG$4,'[1]INTERNAL PARAMETERS-1'!$B$5:$J$44,6,FALSE)*VLOOKUP(ESCYLD2!BG$4,'[1]INTERNAL PARAMETERS-1'!$B$5:$J$44,3,FALSE) + ESCYLD1!BG140*(1-VLOOKUP(ESCYLD2!BG$4,'[1]INTERNAL PARAMETERS-1'!$B$5:$J$44,5,FALSE))*VLOOKUP(ESCYLD2!BG$4,'[1]INTERNAL PARAMETERS-1'!$B$5:$J$44,8,FALSE)*VLOOKUP(ESCYLD2!BG$4,'[1]INTERNAL PARAMETERS-1'!$B$5:$J$44,3,FALSE)</f>
        <v>0</v>
      </c>
      <c r="BH140" s="52">
        <f>ESCYLD1!BH140*VLOOKUP(ESCYLD2!BH$4,'[1]INTERNAL PARAMETERS-1'!$B$5:$J$44,5,FALSE)*VLOOKUP(ESCYLD2!BH$4,'[1]INTERNAL PARAMETERS-1'!$B$5:$J$44,6,FALSE)*VLOOKUP(ESCYLD2!BH$4,'[1]INTERNAL PARAMETERS-1'!$B$5:$J$44,3,FALSE) + ESCYLD1!BH140*(1-VLOOKUP(ESCYLD2!BH$4,'[1]INTERNAL PARAMETERS-1'!$B$5:$J$44,5,FALSE))*VLOOKUP(ESCYLD2!BH$4,'[1]INTERNAL PARAMETERS-1'!$B$5:$J$44,8,FALSE)*VLOOKUP(ESCYLD2!BH$4,'[1]INTERNAL PARAMETERS-1'!$B$5:$J$44,3,FALSE)</f>
        <v>0</v>
      </c>
      <c r="BI140" s="52">
        <f>ESCYLD1!BI140*VLOOKUP(ESCYLD2!BI$4,'[1]INTERNAL PARAMETERS-1'!$B$5:$J$44,5,FALSE)*VLOOKUP(ESCYLD2!BI$4,'[1]INTERNAL PARAMETERS-1'!$B$5:$J$44,6,FALSE)*VLOOKUP(ESCYLD2!BI$4,'[1]INTERNAL PARAMETERS-1'!$B$5:$J$44,3,FALSE) + ESCYLD1!BI140*(1-VLOOKUP(ESCYLD2!BI$4,'[1]INTERNAL PARAMETERS-1'!$B$5:$J$44,5,FALSE))*VLOOKUP(ESCYLD2!BI$4,'[1]INTERNAL PARAMETERS-1'!$B$5:$J$44,8,FALSE)*VLOOKUP(ESCYLD2!BI$4,'[1]INTERNAL PARAMETERS-1'!$B$5:$J$44,3,FALSE)</f>
        <v>0</v>
      </c>
      <c r="BJ140" s="52">
        <f>ESCYLD1!BJ140*VLOOKUP(ESCYLD2!BJ$4,'[1]INTERNAL PARAMETERS-1'!$B$5:$J$44,5,FALSE)*VLOOKUP(ESCYLD2!BJ$4,'[1]INTERNAL PARAMETERS-1'!$B$5:$J$44,6,FALSE)*VLOOKUP(ESCYLD2!BJ$4,'[1]INTERNAL PARAMETERS-1'!$B$5:$J$44,3,FALSE) + ESCYLD1!BJ140*(1-VLOOKUP(ESCYLD2!BJ$4,'[1]INTERNAL PARAMETERS-1'!$B$5:$J$44,5,FALSE))*VLOOKUP(ESCYLD2!BJ$4,'[1]INTERNAL PARAMETERS-1'!$B$5:$J$44,8,FALSE)*VLOOKUP(ESCYLD2!BJ$4,'[1]INTERNAL PARAMETERS-1'!$B$5:$J$44,3,FALSE)</f>
        <v>0</v>
      </c>
      <c r="BK140" s="52">
        <f>ESCYLD1!BK140*VLOOKUP(ESCYLD2!BK$4,'[1]INTERNAL PARAMETERS-1'!$B$5:$J$44,5,FALSE)*VLOOKUP(ESCYLD2!BK$4,'[1]INTERNAL PARAMETERS-1'!$B$5:$J$44,6,FALSE)*VLOOKUP(ESCYLD2!BK$4,'[1]INTERNAL PARAMETERS-1'!$B$5:$J$44,3,FALSE) + ESCYLD1!BK140*(1-VLOOKUP(ESCYLD2!BK$4,'[1]INTERNAL PARAMETERS-1'!$B$5:$J$44,5,FALSE))*VLOOKUP(ESCYLD2!BK$4,'[1]INTERNAL PARAMETERS-1'!$B$5:$J$44,8,FALSE)*VLOOKUP(ESCYLD2!BK$4,'[1]INTERNAL PARAMETERS-1'!$B$5:$J$44,3,FALSE)</f>
        <v>0</v>
      </c>
      <c r="BL140" s="52">
        <f>ESCYLD1!BL140*VLOOKUP(ESCYLD2!BL$4,'[1]INTERNAL PARAMETERS-1'!$B$5:$J$44,5,FALSE)*VLOOKUP(ESCYLD2!BL$4,'[1]INTERNAL PARAMETERS-1'!$B$5:$J$44,6,FALSE)*VLOOKUP(ESCYLD2!BL$4,'[1]INTERNAL PARAMETERS-1'!$B$5:$J$44,3,FALSE) + ESCYLD1!BL140*(1-VLOOKUP(ESCYLD2!BL$4,'[1]INTERNAL PARAMETERS-1'!$B$5:$J$44,5,FALSE))*VLOOKUP(ESCYLD2!BL$4,'[1]INTERNAL PARAMETERS-1'!$B$5:$J$44,8,FALSE)*VLOOKUP(ESCYLD2!BL$4,'[1]INTERNAL PARAMETERS-1'!$B$5:$J$44,3,FALSE)</f>
        <v>0</v>
      </c>
      <c r="BM140" s="52">
        <f>ESCYLD1!BM140*VLOOKUP(ESCYLD2!BM$4,'[1]INTERNAL PARAMETERS-1'!$B$5:$J$44,5,FALSE)*VLOOKUP(ESCYLD2!BM$4,'[1]INTERNAL PARAMETERS-1'!$B$5:$J$44,6,FALSE)*VLOOKUP(ESCYLD2!BM$4,'[1]INTERNAL PARAMETERS-1'!$B$5:$J$44,3,FALSE) + ESCYLD1!BM140*(1-VLOOKUP(ESCYLD2!BM$4,'[1]INTERNAL PARAMETERS-1'!$B$5:$J$44,5,FALSE))*VLOOKUP(ESCYLD2!BM$4,'[1]INTERNAL PARAMETERS-1'!$B$5:$J$44,8,FALSE)*VLOOKUP(ESCYLD2!BM$4,'[1]INTERNAL PARAMETERS-1'!$B$5:$J$44,3,FALSE)</f>
        <v>0</v>
      </c>
      <c r="BN140" s="52">
        <f>ESCYLD1!BN140*VLOOKUP(ESCYLD2!BN$4,'[1]INTERNAL PARAMETERS-1'!$B$5:$J$44,5,FALSE)*VLOOKUP(ESCYLD2!BN$4,'[1]INTERNAL PARAMETERS-1'!$B$5:$J$44,6,FALSE)*VLOOKUP(ESCYLD2!BN$4,'[1]INTERNAL PARAMETERS-1'!$B$5:$J$44,3,FALSE) + ESCYLD1!BN140*(1-VLOOKUP(ESCYLD2!BN$4,'[1]INTERNAL PARAMETERS-1'!$B$5:$J$44,5,FALSE))*VLOOKUP(ESCYLD2!BN$4,'[1]INTERNAL PARAMETERS-1'!$B$5:$J$44,8,FALSE)*VLOOKUP(ESCYLD2!BN$4,'[1]INTERNAL PARAMETERS-1'!$B$5:$J$44,3,FALSE)</f>
        <v>0</v>
      </c>
      <c r="BO140" s="52">
        <f>ESCYLD1!BO140*VLOOKUP(ESCYLD2!BO$4,'[1]INTERNAL PARAMETERS-1'!$B$5:$J$44,5,FALSE)*VLOOKUP(ESCYLD2!BO$4,'[1]INTERNAL PARAMETERS-1'!$B$5:$J$44,6,FALSE)*VLOOKUP(ESCYLD2!BO$4,'[1]INTERNAL PARAMETERS-1'!$B$5:$J$44,3,FALSE) + ESCYLD1!BO140*(1-VLOOKUP(ESCYLD2!BO$4,'[1]INTERNAL PARAMETERS-1'!$B$5:$J$44,5,FALSE))*VLOOKUP(ESCYLD2!BO$4,'[1]INTERNAL PARAMETERS-1'!$B$5:$J$44,8,FALSE)*VLOOKUP(ESCYLD2!BO$4,'[1]INTERNAL PARAMETERS-1'!$B$5:$J$44,3,FALSE)</f>
        <v>0</v>
      </c>
      <c r="BP140" s="52">
        <f>ESCYLD1!BP140*VLOOKUP(ESCYLD2!BP$4,'[1]INTERNAL PARAMETERS-1'!$B$5:$J$44,5,FALSE)*VLOOKUP(ESCYLD2!BP$4,'[1]INTERNAL PARAMETERS-1'!$B$5:$J$44,6,FALSE)*VLOOKUP(ESCYLD2!BP$4,'[1]INTERNAL PARAMETERS-1'!$B$5:$J$44,3,FALSE) + ESCYLD1!BP140*(1-VLOOKUP(ESCYLD2!BP$4,'[1]INTERNAL PARAMETERS-1'!$B$5:$J$44,5,FALSE))*VLOOKUP(ESCYLD2!BP$4,'[1]INTERNAL PARAMETERS-1'!$B$5:$J$44,8,FALSE)*VLOOKUP(ESCYLD2!BP$4,'[1]INTERNAL PARAMETERS-1'!$B$5:$J$44,3,FALSE)</f>
        <v>0</v>
      </c>
      <c r="BQ140" s="52">
        <f>ESCYLD1!BQ140*VLOOKUP(ESCYLD2!BQ$4,'[1]INTERNAL PARAMETERS-1'!$B$5:$J$44,5,FALSE)*VLOOKUP(ESCYLD2!BQ$4,'[1]INTERNAL PARAMETERS-1'!$B$5:$J$44,6,FALSE)*VLOOKUP(ESCYLD2!BQ$4,'[1]INTERNAL PARAMETERS-1'!$B$5:$J$44,3,FALSE) + ESCYLD1!BQ140*(1-VLOOKUP(ESCYLD2!BQ$4,'[1]INTERNAL PARAMETERS-1'!$B$5:$J$44,5,FALSE))*VLOOKUP(ESCYLD2!BQ$4,'[1]INTERNAL PARAMETERS-1'!$B$5:$J$44,8,FALSE)*VLOOKUP(ESCYLD2!BQ$4,'[1]INTERNAL PARAMETERS-1'!$B$5:$J$44,3,FALSE)</f>
        <v>0</v>
      </c>
      <c r="BR140" s="52">
        <f>ESCYLD1!BR140*VLOOKUP(ESCYLD2!BR$4,'[1]INTERNAL PARAMETERS-1'!$B$5:$J$44,5,FALSE)*VLOOKUP(ESCYLD2!BR$4,'[1]INTERNAL PARAMETERS-1'!$B$5:$J$44,6,FALSE)*VLOOKUP(ESCYLD2!BR$4,'[1]INTERNAL PARAMETERS-1'!$B$5:$J$44,3,FALSE) + ESCYLD1!BR140*(1-VLOOKUP(ESCYLD2!BR$4,'[1]INTERNAL PARAMETERS-1'!$B$5:$J$44,5,FALSE))*VLOOKUP(ESCYLD2!BR$4,'[1]INTERNAL PARAMETERS-1'!$B$5:$J$44,8,FALSE)*VLOOKUP(ESCYLD2!BR$4,'[1]INTERNAL PARAMETERS-1'!$B$5:$J$44,3,FALSE)</f>
        <v>0</v>
      </c>
      <c r="BS140" s="52">
        <f>ESCYLD1!BS140*VLOOKUP(ESCYLD2!BS$4,'[1]INTERNAL PARAMETERS-1'!$B$5:$J$44,5,FALSE)*VLOOKUP(ESCYLD2!BS$4,'[1]INTERNAL PARAMETERS-1'!$B$5:$J$44,6,FALSE)*VLOOKUP(ESCYLD2!BS$4,'[1]INTERNAL PARAMETERS-1'!$B$5:$J$44,3,FALSE) + ESCYLD1!BS140*(1-VLOOKUP(ESCYLD2!BS$4,'[1]INTERNAL PARAMETERS-1'!$B$5:$J$44,5,FALSE))*VLOOKUP(ESCYLD2!BS$4,'[1]INTERNAL PARAMETERS-1'!$B$5:$J$44,8,FALSE)*VLOOKUP(ESCYLD2!BS$4,'[1]INTERNAL PARAMETERS-1'!$B$5:$J$44,3,FALSE)</f>
        <v>0</v>
      </c>
      <c r="BT140" s="52">
        <f>ESCYLD1!BT140*VLOOKUP(ESCYLD2!BT$4,'[1]INTERNAL PARAMETERS-1'!$B$5:$J$44,5,FALSE)*VLOOKUP(ESCYLD2!BT$4,'[1]INTERNAL PARAMETERS-1'!$B$5:$J$44,6,FALSE)*VLOOKUP(ESCYLD2!BT$4,'[1]INTERNAL PARAMETERS-1'!$B$5:$J$44,3,FALSE) + ESCYLD1!BT140*(1-VLOOKUP(ESCYLD2!BT$4,'[1]INTERNAL PARAMETERS-1'!$B$5:$J$44,5,FALSE))*VLOOKUP(ESCYLD2!BT$4,'[1]INTERNAL PARAMETERS-1'!$B$5:$J$44,8,FALSE)*VLOOKUP(ESCYLD2!BT$4,'[1]INTERNAL PARAMETERS-1'!$B$5:$J$44,3,FALSE)</f>
        <v>0</v>
      </c>
      <c r="BU140" s="52">
        <f>ESCYLD1!BU140*VLOOKUP(ESCYLD2!BU$4,'[1]INTERNAL PARAMETERS-1'!$B$5:$J$44,5,FALSE)*VLOOKUP(ESCYLD2!BU$4,'[1]INTERNAL PARAMETERS-1'!$B$5:$J$44,6,FALSE)*VLOOKUP(ESCYLD2!BU$4,'[1]INTERNAL PARAMETERS-1'!$B$5:$J$44,3,FALSE) + ESCYLD1!BU140*(1-VLOOKUP(ESCYLD2!BU$4,'[1]INTERNAL PARAMETERS-1'!$B$5:$J$44,5,FALSE))*VLOOKUP(ESCYLD2!BU$4,'[1]INTERNAL PARAMETERS-1'!$B$5:$J$44,8,FALSE)*VLOOKUP(ESCYLD2!BU$4,'[1]INTERNAL PARAMETERS-1'!$B$5:$J$44,3,FALSE)</f>
        <v>0</v>
      </c>
      <c r="BV140" s="52">
        <f>ESCYLD1!BV140*VLOOKUP(ESCYLD2!BV$4,'[1]INTERNAL PARAMETERS-1'!$B$5:$J$44,5,FALSE)*VLOOKUP(ESCYLD2!BV$4,'[1]INTERNAL PARAMETERS-1'!$B$5:$J$44,6,FALSE)*VLOOKUP(ESCYLD2!BV$4,'[1]INTERNAL PARAMETERS-1'!$B$5:$J$44,3,FALSE) + ESCYLD1!BV140*(1-VLOOKUP(ESCYLD2!BV$4,'[1]INTERNAL PARAMETERS-1'!$B$5:$J$44,5,FALSE))*VLOOKUP(ESCYLD2!BV$4,'[1]INTERNAL PARAMETERS-1'!$B$5:$J$44,8,FALSE)*VLOOKUP(ESCYLD2!BV$4,'[1]INTERNAL PARAMETERS-1'!$B$5:$J$44,3,FALSE)</f>
        <v>0</v>
      </c>
      <c r="BW140" s="52">
        <f>ESCYLD1!BW140*VLOOKUP(ESCYLD2!BW$4,'[1]INTERNAL PARAMETERS-1'!$B$5:$J$44,5,FALSE)*VLOOKUP(ESCYLD2!BW$4,'[1]INTERNAL PARAMETERS-1'!$B$5:$J$44,6,FALSE)*VLOOKUP(ESCYLD2!BW$4,'[1]INTERNAL PARAMETERS-1'!$B$5:$J$44,3,FALSE) + ESCYLD1!BW140*(1-VLOOKUP(ESCYLD2!BW$4,'[1]INTERNAL PARAMETERS-1'!$B$5:$J$44,5,FALSE))*VLOOKUP(ESCYLD2!BW$4,'[1]INTERNAL PARAMETERS-1'!$B$5:$J$44,8,FALSE)*VLOOKUP(ESCYLD2!BW$4,'[1]INTERNAL PARAMETERS-1'!$B$5:$J$44,3,FALSE)</f>
        <v>0</v>
      </c>
      <c r="BX140" s="52">
        <f>ESCYLD1!BX140*VLOOKUP(ESCYLD2!BX$4,'[1]INTERNAL PARAMETERS-1'!$B$5:$J$44,5,FALSE)*VLOOKUP(ESCYLD2!BX$4,'[1]INTERNAL PARAMETERS-1'!$B$5:$J$44,6,FALSE)*VLOOKUP(ESCYLD2!BX$4,'[1]INTERNAL PARAMETERS-1'!$B$5:$J$44,3,FALSE) + ESCYLD1!BX140*(1-VLOOKUP(ESCYLD2!BX$4,'[1]INTERNAL PARAMETERS-1'!$B$5:$J$44,5,FALSE))*VLOOKUP(ESCYLD2!BX$4,'[1]INTERNAL PARAMETERS-1'!$B$5:$J$44,8,FALSE)*VLOOKUP(ESCYLD2!BX$4,'[1]INTERNAL PARAMETERS-1'!$B$5:$J$44,3,FALSE)</f>
        <v>0</v>
      </c>
      <c r="BY140" s="52">
        <f>ESCYLD1!BY140*VLOOKUP(ESCYLD2!BY$4,'[1]INTERNAL PARAMETERS-1'!$B$5:$J$44,5,FALSE)*VLOOKUP(ESCYLD2!BY$4,'[1]INTERNAL PARAMETERS-1'!$B$5:$J$44,6,FALSE)*VLOOKUP(ESCYLD2!BY$4,'[1]INTERNAL PARAMETERS-1'!$B$5:$J$44,3,FALSE) + ESCYLD1!BY140*(1-VLOOKUP(ESCYLD2!BY$4,'[1]INTERNAL PARAMETERS-1'!$B$5:$J$44,5,FALSE))*VLOOKUP(ESCYLD2!BY$4,'[1]INTERNAL PARAMETERS-1'!$B$5:$J$44,8,FALSE)*VLOOKUP(ESCYLD2!BY$4,'[1]INTERNAL PARAMETERS-1'!$B$5:$J$44,3,FALSE)</f>
        <v>0</v>
      </c>
      <c r="BZ140" s="52">
        <f>ESCYLD1!BZ140*VLOOKUP(ESCYLD2!BZ$4,'[1]INTERNAL PARAMETERS-1'!$B$5:$J$44,5,FALSE)*VLOOKUP(ESCYLD2!BZ$4,'[1]INTERNAL PARAMETERS-1'!$B$5:$J$44,6,FALSE)*VLOOKUP(ESCYLD2!BZ$4,'[1]INTERNAL PARAMETERS-1'!$B$5:$J$44,3,FALSE) + ESCYLD1!BZ140*(1-VLOOKUP(ESCYLD2!BZ$4,'[1]INTERNAL PARAMETERS-1'!$B$5:$J$44,5,FALSE))*VLOOKUP(ESCYLD2!BZ$4,'[1]INTERNAL PARAMETERS-1'!$B$5:$J$44,8,FALSE)*VLOOKUP(ESCYLD2!BZ$4,'[1]INTERNAL PARAMETERS-1'!$B$5:$J$44,3,FALSE)</f>
        <v>0</v>
      </c>
      <c r="CA140" s="52">
        <f>ESCYLD1!CA140*VLOOKUP(ESCYLD2!CA$4,'[1]INTERNAL PARAMETERS-1'!$B$5:$J$44,5,FALSE)*VLOOKUP(ESCYLD2!CA$4,'[1]INTERNAL PARAMETERS-1'!$B$5:$J$44,6,FALSE)*VLOOKUP(ESCYLD2!CA$4,'[1]INTERNAL PARAMETERS-1'!$B$5:$J$44,3,FALSE) + ESCYLD1!CA140*(1-VLOOKUP(ESCYLD2!CA$4,'[1]INTERNAL PARAMETERS-1'!$B$5:$J$44,5,FALSE))*VLOOKUP(ESCYLD2!CA$4,'[1]INTERNAL PARAMETERS-1'!$B$5:$J$44,8,FALSE)*VLOOKUP(ESCYLD2!CA$4,'[1]INTERNAL PARAMETERS-1'!$B$5:$J$44,3,FALSE)</f>
        <v>0</v>
      </c>
      <c r="CB140" s="52">
        <f>ESCYLD1!CB140*VLOOKUP(ESCYLD2!CB$4,'[1]INTERNAL PARAMETERS-1'!$B$5:$J$44,5,FALSE)*VLOOKUP(ESCYLD2!CB$4,'[1]INTERNAL PARAMETERS-1'!$B$5:$J$44,6,FALSE)*VLOOKUP(ESCYLD2!CB$4,'[1]INTERNAL PARAMETERS-1'!$B$5:$J$44,3,FALSE) + ESCYLD1!CB140*(1-VLOOKUP(ESCYLD2!CB$4,'[1]INTERNAL PARAMETERS-1'!$B$5:$J$44,5,FALSE))*VLOOKUP(ESCYLD2!CB$4,'[1]INTERNAL PARAMETERS-1'!$B$5:$J$44,8,FALSE)*VLOOKUP(ESCYLD2!CB$4,'[1]INTERNAL PARAMETERS-1'!$B$5:$J$44,3,FALSE)</f>
        <v>0</v>
      </c>
      <c r="CC140" s="52">
        <f>ESCYLD1!CC140*VLOOKUP(ESCYLD2!CC$4,'[1]INTERNAL PARAMETERS-1'!$B$5:$J$44,5,FALSE)*VLOOKUP(ESCYLD2!CC$4,'[1]INTERNAL PARAMETERS-1'!$B$5:$J$44,6,FALSE)*VLOOKUP(ESCYLD2!CC$4,'[1]INTERNAL PARAMETERS-1'!$B$5:$J$44,3,FALSE) + ESCYLD1!CC140*(1-VLOOKUP(ESCYLD2!CC$4,'[1]INTERNAL PARAMETERS-1'!$B$5:$J$44,5,FALSE))*VLOOKUP(ESCYLD2!CC$4,'[1]INTERNAL PARAMETERS-1'!$B$5:$J$44,8,FALSE)*VLOOKUP(ESCYLD2!CC$4,'[1]INTERNAL PARAMETERS-1'!$B$5:$J$44,3,FALSE)</f>
        <v>0</v>
      </c>
      <c r="CD140" s="52">
        <f>ESCYLD1!CD140*VLOOKUP(ESCYLD2!CD$4,'[1]INTERNAL PARAMETERS-1'!$B$5:$J$44,5,FALSE)*VLOOKUP(ESCYLD2!CD$4,'[1]INTERNAL PARAMETERS-1'!$B$5:$J$44,6,FALSE)*VLOOKUP(ESCYLD2!CD$4,'[1]INTERNAL PARAMETERS-1'!$B$5:$J$44,3,FALSE) + ESCYLD1!CD140*(1-VLOOKUP(ESCYLD2!CD$4,'[1]INTERNAL PARAMETERS-1'!$B$5:$J$44,5,FALSE))*VLOOKUP(ESCYLD2!CD$4,'[1]INTERNAL PARAMETERS-1'!$B$5:$J$44,8,FALSE)*VLOOKUP(ESCYLD2!CD$4,'[1]INTERNAL PARAMETERS-1'!$B$5:$J$44,3,FALSE)</f>
        <v>0</v>
      </c>
      <c r="CE140" s="52">
        <f>ESCYLD1!CE140*VLOOKUP(ESCYLD2!CE$4,'[1]INTERNAL PARAMETERS-1'!$B$5:$J$44,5,FALSE)*VLOOKUP(ESCYLD2!CE$4,'[1]INTERNAL PARAMETERS-1'!$B$5:$J$44,6,FALSE)*VLOOKUP(ESCYLD2!CE$4,'[1]INTERNAL PARAMETERS-1'!$B$5:$J$44,3,FALSE) + ESCYLD1!CE140*(1-VLOOKUP(ESCYLD2!CE$4,'[1]INTERNAL PARAMETERS-1'!$B$5:$J$44,5,FALSE))*VLOOKUP(ESCYLD2!CE$4,'[1]INTERNAL PARAMETERS-1'!$B$5:$J$44,8,FALSE)*VLOOKUP(ESCYLD2!CE$4,'[1]INTERNAL PARAMETERS-1'!$B$5:$J$44,3,FALSE)</f>
        <v>0</v>
      </c>
      <c r="CF140" s="52">
        <f>ESCYLD1!CF140*VLOOKUP(ESCYLD2!CF$4,'[1]INTERNAL PARAMETERS-1'!$B$5:$J$44,5,FALSE)*VLOOKUP(ESCYLD2!CF$4,'[1]INTERNAL PARAMETERS-1'!$B$5:$J$44,6,FALSE)*VLOOKUP(ESCYLD2!CF$4,'[1]INTERNAL PARAMETERS-1'!$B$5:$J$44,3,FALSE) + ESCYLD1!CF140*(1-VLOOKUP(ESCYLD2!CF$4,'[1]INTERNAL PARAMETERS-1'!$B$5:$J$44,5,FALSE))*VLOOKUP(ESCYLD2!CF$4,'[1]INTERNAL PARAMETERS-1'!$B$5:$J$44,8,FALSE)*VLOOKUP(ESCYLD2!CF$4,'[1]INTERNAL PARAMETERS-1'!$B$5:$J$44,3,FALSE)</f>
        <v>0</v>
      </c>
      <c r="CG140" s="52">
        <f>ESCYLD1!CG140*VLOOKUP(ESCYLD2!CG$4,'[1]INTERNAL PARAMETERS-1'!$B$5:$J$44,5,FALSE)*VLOOKUP(ESCYLD2!CG$4,'[1]INTERNAL PARAMETERS-1'!$B$5:$J$44,6,FALSE)*VLOOKUP(ESCYLD2!CG$4,'[1]INTERNAL PARAMETERS-1'!$B$5:$J$44,3,FALSE) + ESCYLD1!CG140*(1-VLOOKUP(ESCYLD2!CG$4,'[1]INTERNAL PARAMETERS-1'!$B$5:$J$44,5,FALSE))*VLOOKUP(ESCYLD2!CG$4,'[1]INTERNAL PARAMETERS-1'!$B$5:$J$44,8,FALSE)*VLOOKUP(ESCYLD2!CG$4,'[1]INTERNAL PARAMETERS-1'!$B$5:$J$44,3,FALSE)</f>
        <v>0</v>
      </c>
      <c r="CH140" s="51">
        <f>ESCYLD1!CH140*VLOOKUP(ESCYLD2!CH$4,'[1]INTERNAL PARAMETERS-1'!$B$5:$J$44,5,FALSE)*VLOOKUP(ESCYLD2!CH$4,'[1]INTERNAL PARAMETERS-1'!$B$5:$J$44,6,FALSE)*VLOOKUP(ESCYLD2!CH$4,'[1]INTERNAL PARAMETERS-1'!$B$5:$J$44,3,FALSE) + ESCYLD1!CH140*(1-VLOOKUP(ESCYLD2!CH$4,'[1]INTERNAL PARAMETERS-1'!$B$5:$J$44,5,FALSE))*VLOOKUP(ESCYLD2!CH$4,'[1]INTERNAL PARAMETERS-1'!$B$5:$J$44,8,FALSE)*VLOOKUP(ESCYLD2!CH$4,'[1]INTERNAL PARAMETERS-1'!$B$5:$J$44,3,FALSE)</f>
        <v>0</v>
      </c>
      <c r="CJ140" s="53">
        <f t="shared" si="4"/>
        <v>0</v>
      </c>
      <c r="CK140" s="51">
        <f t="shared" si="5"/>
        <v>0</v>
      </c>
    </row>
    <row r="141" spans="2:89" x14ac:dyDescent="0.5">
      <c r="B141" s="66" t="s">
        <v>9</v>
      </c>
      <c r="C141" s="65" t="s">
        <v>72</v>
      </c>
      <c r="D141" s="65" t="s">
        <v>79</v>
      </c>
      <c r="E141" s="151">
        <f>ESC!AF141</f>
        <v>0</v>
      </c>
      <c r="F141" s="64">
        <f>'[1]INTERNAL PARAMETERS-1'!M15</f>
        <v>34.72</v>
      </c>
      <c r="G141" s="53">
        <f>ESCYLD1!G141*VLOOKUP(ESCYLD2!G$4,'[1]INTERNAL PARAMETERS-1'!$B$5:$J$44,5,FALSE)*VLOOKUP(ESCYLD2!G$4,'[1]INTERNAL PARAMETERS-1'!$B$5:$J$44,7,FALSE)*ESCYLD2!$F141 + ESCYLD1!G141*(1-VLOOKUP(ESCYLD2!G$4,'[1]INTERNAL PARAMETERS-1'!$B$5:$J$44,5,FALSE))*VLOOKUP(ESCYLD2!G$4,'[1]INTERNAL PARAMETERS-1'!$B$5:$J$44,9,FALSE)*ESCYLD2!$F141</f>
        <v>0</v>
      </c>
      <c r="H141" s="52">
        <f>ESCYLD1!H141*VLOOKUP(ESCYLD2!H$4,'[1]INTERNAL PARAMETERS-1'!$B$5:$J$44,5,FALSE)*VLOOKUP(ESCYLD2!H$4,'[1]INTERNAL PARAMETERS-1'!$B$5:$J$44,7,FALSE)*ESCYLD2!$F141 + ESCYLD1!H141*(1-VLOOKUP(ESCYLD2!H$4,'[1]INTERNAL PARAMETERS-1'!$B$5:$J$44,5,FALSE))*VLOOKUP(ESCYLD2!H$4,'[1]INTERNAL PARAMETERS-1'!$B$5:$J$44,9,FALSE)*ESCYLD2!$F141</f>
        <v>0</v>
      </c>
      <c r="I141" s="52">
        <f>ESCYLD1!I141*VLOOKUP(ESCYLD2!I$4,'[1]INTERNAL PARAMETERS-1'!$B$5:$J$44,5,FALSE)*VLOOKUP(ESCYLD2!I$4,'[1]INTERNAL PARAMETERS-1'!$B$5:$J$44,7,FALSE)*ESCYLD2!$F141 + ESCYLD1!I141*(1-VLOOKUP(ESCYLD2!I$4,'[1]INTERNAL PARAMETERS-1'!$B$5:$J$44,5,FALSE))*VLOOKUP(ESCYLD2!I$4,'[1]INTERNAL PARAMETERS-1'!$B$5:$J$44,9,FALSE)*ESCYLD2!$F141</f>
        <v>0</v>
      </c>
      <c r="J141" s="52">
        <f>ESCYLD1!J141*VLOOKUP(ESCYLD2!J$4,'[1]INTERNAL PARAMETERS-1'!$B$5:$J$44,5,FALSE)*VLOOKUP(ESCYLD2!J$4,'[1]INTERNAL PARAMETERS-1'!$B$5:$J$44,7,FALSE)*ESCYLD2!$F141 + ESCYLD1!J141*(1-VLOOKUP(ESCYLD2!J$4,'[1]INTERNAL PARAMETERS-1'!$B$5:$J$44,5,FALSE))*VLOOKUP(ESCYLD2!J$4,'[1]INTERNAL PARAMETERS-1'!$B$5:$J$44,9,FALSE)*ESCYLD2!$F141</f>
        <v>0</v>
      </c>
      <c r="K141" s="52">
        <f>ESCYLD1!K141*VLOOKUP(ESCYLD2!K$4,'[1]INTERNAL PARAMETERS-1'!$B$5:$J$44,5,FALSE)*VLOOKUP(ESCYLD2!K$4,'[1]INTERNAL PARAMETERS-1'!$B$5:$J$44,7,FALSE)*ESCYLD2!$F141 + ESCYLD1!K141*(1-VLOOKUP(ESCYLD2!K$4,'[1]INTERNAL PARAMETERS-1'!$B$5:$J$44,5,FALSE))*VLOOKUP(ESCYLD2!K$4,'[1]INTERNAL PARAMETERS-1'!$B$5:$J$44,9,FALSE)*ESCYLD2!$F141</f>
        <v>0</v>
      </c>
      <c r="L141" s="52">
        <f>ESCYLD1!L141*VLOOKUP(ESCYLD2!L$4,'[1]INTERNAL PARAMETERS-1'!$B$5:$J$44,5,FALSE)*VLOOKUP(ESCYLD2!L$4,'[1]INTERNAL PARAMETERS-1'!$B$5:$J$44,7,FALSE)*ESCYLD2!$F141 + ESCYLD1!L141*(1-VLOOKUP(ESCYLD2!L$4,'[1]INTERNAL PARAMETERS-1'!$B$5:$J$44,5,FALSE))*VLOOKUP(ESCYLD2!L$4,'[1]INTERNAL PARAMETERS-1'!$B$5:$J$44,9,FALSE)*ESCYLD2!$F141</f>
        <v>0</v>
      </c>
      <c r="M141" s="52">
        <f>ESCYLD1!M141*VLOOKUP(ESCYLD2!M$4,'[1]INTERNAL PARAMETERS-1'!$B$5:$J$44,5,FALSE)*VLOOKUP(ESCYLD2!M$4,'[1]INTERNAL PARAMETERS-1'!$B$5:$J$44,7,FALSE)*ESCYLD2!$F141 + ESCYLD1!M141*(1-VLOOKUP(ESCYLD2!M$4,'[1]INTERNAL PARAMETERS-1'!$B$5:$J$44,5,FALSE))*VLOOKUP(ESCYLD2!M$4,'[1]INTERNAL PARAMETERS-1'!$B$5:$J$44,9,FALSE)*ESCYLD2!$F141</f>
        <v>0</v>
      </c>
      <c r="N141" s="52">
        <f>ESCYLD1!N141*VLOOKUP(ESCYLD2!N$4,'[1]INTERNAL PARAMETERS-1'!$B$5:$J$44,5,FALSE)*VLOOKUP(ESCYLD2!N$4,'[1]INTERNAL PARAMETERS-1'!$B$5:$J$44,7,FALSE)*ESCYLD2!$F141 + ESCYLD1!N141*(1-VLOOKUP(ESCYLD2!N$4,'[1]INTERNAL PARAMETERS-1'!$B$5:$J$44,5,FALSE))*VLOOKUP(ESCYLD2!N$4,'[1]INTERNAL PARAMETERS-1'!$B$5:$J$44,9,FALSE)*ESCYLD2!$F141</f>
        <v>0</v>
      </c>
      <c r="O141" s="52">
        <f>ESCYLD1!O141*VLOOKUP(ESCYLD2!O$4,'[1]INTERNAL PARAMETERS-1'!$B$5:$J$44,5,FALSE)*VLOOKUP(ESCYLD2!O$4,'[1]INTERNAL PARAMETERS-1'!$B$5:$J$44,7,FALSE)*ESCYLD2!$F141 + ESCYLD1!O141*(1-VLOOKUP(ESCYLD2!O$4,'[1]INTERNAL PARAMETERS-1'!$B$5:$J$44,5,FALSE))*VLOOKUP(ESCYLD2!O$4,'[1]INTERNAL PARAMETERS-1'!$B$5:$J$44,9,FALSE)*ESCYLD2!$F141</f>
        <v>0</v>
      </c>
      <c r="P141" s="52">
        <f>ESCYLD1!P141*VLOOKUP(ESCYLD2!P$4,'[1]INTERNAL PARAMETERS-1'!$B$5:$J$44,5,FALSE)*VLOOKUP(ESCYLD2!P$4,'[1]INTERNAL PARAMETERS-1'!$B$5:$J$44,7,FALSE)*ESCYLD2!$F141 + ESCYLD1!P141*(1-VLOOKUP(ESCYLD2!P$4,'[1]INTERNAL PARAMETERS-1'!$B$5:$J$44,5,FALSE))*VLOOKUP(ESCYLD2!P$4,'[1]INTERNAL PARAMETERS-1'!$B$5:$J$44,9,FALSE)*ESCYLD2!$F141</f>
        <v>0</v>
      </c>
      <c r="Q141" s="52">
        <f>ESCYLD1!Q141*VLOOKUP(ESCYLD2!Q$4,'[1]INTERNAL PARAMETERS-1'!$B$5:$J$44,5,FALSE)*VLOOKUP(ESCYLD2!Q$4,'[1]INTERNAL PARAMETERS-1'!$B$5:$J$44,7,FALSE)*ESCYLD2!$F141 + ESCYLD1!Q141*(1-VLOOKUP(ESCYLD2!Q$4,'[1]INTERNAL PARAMETERS-1'!$B$5:$J$44,5,FALSE))*VLOOKUP(ESCYLD2!Q$4,'[1]INTERNAL PARAMETERS-1'!$B$5:$J$44,9,FALSE)*ESCYLD2!$F141</f>
        <v>0</v>
      </c>
      <c r="R141" s="52">
        <f>ESCYLD1!R141*VLOOKUP(ESCYLD2!R$4,'[1]INTERNAL PARAMETERS-1'!$B$5:$J$44,5,FALSE)*VLOOKUP(ESCYLD2!R$4,'[1]INTERNAL PARAMETERS-1'!$B$5:$J$44,7,FALSE)*ESCYLD2!$F141 + ESCYLD1!R141*(1-VLOOKUP(ESCYLD2!R$4,'[1]INTERNAL PARAMETERS-1'!$B$5:$J$44,5,FALSE))*VLOOKUP(ESCYLD2!R$4,'[1]INTERNAL PARAMETERS-1'!$B$5:$J$44,9,FALSE)*ESCYLD2!$F141</f>
        <v>0</v>
      </c>
      <c r="S141" s="52">
        <f>ESCYLD1!S141*VLOOKUP(ESCYLD2!S$4,'[1]INTERNAL PARAMETERS-1'!$B$5:$J$44,5,FALSE)*VLOOKUP(ESCYLD2!S$4,'[1]INTERNAL PARAMETERS-1'!$B$5:$J$44,7,FALSE)*ESCYLD2!$F141 + ESCYLD1!S141*(1-VLOOKUP(ESCYLD2!S$4,'[1]INTERNAL PARAMETERS-1'!$B$5:$J$44,5,FALSE))*VLOOKUP(ESCYLD2!S$4,'[1]INTERNAL PARAMETERS-1'!$B$5:$J$44,9,FALSE)*ESCYLD2!$F141</f>
        <v>0</v>
      </c>
      <c r="T141" s="52">
        <f>ESCYLD1!T141*VLOOKUP(ESCYLD2!T$4,'[1]INTERNAL PARAMETERS-1'!$B$5:$J$44,5,FALSE)*VLOOKUP(ESCYLD2!T$4,'[1]INTERNAL PARAMETERS-1'!$B$5:$J$44,7,FALSE)*ESCYLD2!$F141 + ESCYLD1!T141*(1-VLOOKUP(ESCYLD2!T$4,'[1]INTERNAL PARAMETERS-1'!$B$5:$J$44,5,FALSE))*VLOOKUP(ESCYLD2!T$4,'[1]INTERNAL PARAMETERS-1'!$B$5:$J$44,9,FALSE)*ESCYLD2!$F141</f>
        <v>0</v>
      </c>
      <c r="U141" s="52">
        <f>ESCYLD1!U141*VLOOKUP(ESCYLD2!U$4,'[1]INTERNAL PARAMETERS-1'!$B$5:$J$44,5,FALSE)*VLOOKUP(ESCYLD2!U$4,'[1]INTERNAL PARAMETERS-1'!$B$5:$J$44,7,FALSE)*ESCYLD2!$F141 + ESCYLD1!U141*(1-VLOOKUP(ESCYLD2!U$4,'[1]INTERNAL PARAMETERS-1'!$B$5:$J$44,5,FALSE))*VLOOKUP(ESCYLD2!U$4,'[1]INTERNAL PARAMETERS-1'!$B$5:$J$44,9,FALSE)*ESCYLD2!$F141</f>
        <v>0</v>
      </c>
      <c r="V141" s="52">
        <f>ESCYLD1!V141*VLOOKUP(ESCYLD2!V$4,'[1]INTERNAL PARAMETERS-1'!$B$5:$J$44,5,FALSE)*VLOOKUP(ESCYLD2!V$4,'[1]INTERNAL PARAMETERS-1'!$B$5:$J$44,7,FALSE)*ESCYLD2!$F141 + ESCYLD1!V141*(1-VLOOKUP(ESCYLD2!V$4,'[1]INTERNAL PARAMETERS-1'!$B$5:$J$44,5,FALSE))*VLOOKUP(ESCYLD2!V$4,'[1]INTERNAL PARAMETERS-1'!$B$5:$J$44,9,FALSE)*ESCYLD2!$F141</f>
        <v>0</v>
      </c>
      <c r="W141" s="52">
        <f>ESCYLD1!W141*VLOOKUP(ESCYLD2!W$4,'[1]INTERNAL PARAMETERS-1'!$B$5:$J$44,5,FALSE)*VLOOKUP(ESCYLD2!W$4,'[1]INTERNAL PARAMETERS-1'!$B$5:$J$44,7,FALSE)*ESCYLD2!$F141 + ESCYLD1!W141*(1-VLOOKUP(ESCYLD2!W$4,'[1]INTERNAL PARAMETERS-1'!$B$5:$J$44,5,FALSE))*VLOOKUP(ESCYLD2!W$4,'[1]INTERNAL PARAMETERS-1'!$B$5:$J$44,9,FALSE)*ESCYLD2!$F141</f>
        <v>0</v>
      </c>
      <c r="X141" s="52">
        <f>ESCYLD1!X141*VLOOKUP(ESCYLD2!X$4,'[1]INTERNAL PARAMETERS-1'!$B$5:$J$44,5,FALSE)*VLOOKUP(ESCYLD2!X$4,'[1]INTERNAL PARAMETERS-1'!$B$5:$J$44,7,FALSE)*ESCYLD2!$F141 + ESCYLD1!X141*(1-VLOOKUP(ESCYLD2!X$4,'[1]INTERNAL PARAMETERS-1'!$B$5:$J$44,5,FALSE))*VLOOKUP(ESCYLD2!X$4,'[1]INTERNAL PARAMETERS-1'!$B$5:$J$44,9,FALSE)*ESCYLD2!$F141</f>
        <v>0</v>
      </c>
      <c r="Y141" s="52">
        <f>ESCYLD1!Y141*VLOOKUP(ESCYLD2!Y$4,'[1]INTERNAL PARAMETERS-1'!$B$5:$J$44,5,FALSE)*VLOOKUP(ESCYLD2!Y$4,'[1]INTERNAL PARAMETERS-1'!$B$5:$J$44,7,FALSE)*ESCYLD2!$F141 + ESCYLD1!Y141*(1-VLOOKUP(ESCYLD2!Y$4,'[1]INTERNAL PARAMETERS-1'!$B$5:$J$44,5,FALSE))*VLOOKUP(ESCYLD2!Y$4,'[1]INTERNAL PARAMETERS-1'!$B$5:$J$44,9,FALSE)*ESCYLD2!$F141</f>
        <v>0</v>
      </c>
      <c r="Z141" s="52">
        <f>ESCYLD1!Z141*VLOOKUP(ESCYLD2!Z$4,'[1]INTERNAL PARAMETERS-1'!$B$5:$J$44,5,FALSE)*VLOOKUP(ESCYLD2!Z$4,'[1]INTERNAL PARAMETERS-1'!$B$5:$J$44,7,FALSE)*ESCYLD2!$F141 + ESCYLD1!Z141*(1-VLOOKUP(ESCYLD2!Z$4,'[1]INTERNAL PARAMETERS-1'!$B$5:$J$44,5,FALSE))*VLOOKUP(ESCYLD2!Z$4,'[1]INTERNAL PARAMETERS-1'!$B$5:$J$44,9,FALSE)*ESCYLD2!$F141</f>
        <v>0</v>
      </c>
      <c r="AA141" s="52">
        <f>ESCYLD1!AA141*VLOOKUP(ESCYLD2!AA$4,'[1]INTERNAL PARAMETERS-1'!$B$5:$J$44,5,FALSE)*VLOOKUP(ESCYLD2!AA$4,'[1]INTERNAL PARAMETERS-1'!$B$5:$J$44,7,FALSE)*ESCYLD2!$F141 + ESCYLD1!AA141*(1-VLOOKUP(ESCYLD2!AA$4,'[1]INTERNAL PARAMETERS-1'!$B$5:$J$44,5,FALSE))*VLOOKUP(ESCYLD2!AA$4,'[1]INTERNAL PARAMETERS-1'!$B$5:$J$44,9,FALSE)*ESCYLD2!$F141</f>
        <v>0</v>
      </c>
      <c r="AB141" s="52">
        <f>ESCYLD1!AB141*VLOOKUP(ESCYLD2!AB$4,'[1]INTERNAL PARAMETERS-1'!$B$5:$J$44,5,FALSE)*VLOOKUP(ESCYLD2!AB$4,'[1]INTERNAL PARAMETERS-1'!$B$5:$J$44,7,FALSE)*ESCYLD2!$F141 + ESCYLD1!AB141*(1-VLOOKUP(ESCYLD2!AB$4,'[1]INTERNAL PARAMETERS-1'!$B$5:$J$44,5,FALSE))*VLOOKUP(ESCYLD2!AB$4,'[1]INTERNAL PARAMETERS-1'!$B$5:$J$44,9,FALSE)*ESCYLD2!$F141</f>
        <v>0</v>
      </c>
      <c r="AC141" s="52">
        <f>ESCYLD1!AC141*VLOOKUP(ESCYLD2!AC$4,'[1]INTERNAL PARAMETERS-1'!$B$5:$J$44,5,FALSE)*VLOOKUP(ESCYLD2!AC$4,'[1]INTERNAL PARAMETERS-1'!$B$5:$J$44,7,FALSE)*ESCYLD2!$F141 + ESCYLD1!AC141*(1-VLOOKUP(ESCYLD2!AC$4,'[1]INTERNAL PARAMETERS-1'!$B$5:$J$44,5,FALSE))*VLOOKUP(ESCYLD2!AC$4,'[1]INTERNAL PARAMETERS-1'!$B$5:$J$44,9,FALSE)*ESCYLD2!$F141</f>
        <v>0</v>
      </c>
      <c r="AD141" s="52">
        <f>ESCYLD1!AD141*VLOOKUP(ESCYLD2!AD$4,'[1]INTERNAL PARAMETERS-1'!$B$5:$J$44,5,FALSE)*VLOOKUP(ESCYLD2!AD$4,'[1]INTERNAL PARAMETERS-1'!$B$5:$J$44,7,FALSE)*ESCYLD2!$F141 + ESCYLD1!AD141*(1-VLOOKUP(ESCYLD2!AD$4,'[1]INTERNAL PARAMETERS-1'!$B$5:$J$44,5,FALSE))*VLOOKUP(ESCYLD2!AD$4,'[1]INTERNAL PARAMETERS-1'!$B$5:$J$44,9,FALSE)*ESCYLD2!$F141</f>
        <v>0</v>
      </c>
      <c r="AE141" s="52">
        <f>ESCYLD1!AE141*VLOOKUP(ESCYLD2!AE$4,'[1]INTERNAL PARAMETERS-1'!$B$5:$J$44,5,FALSE)*VLOOKUP(ESCYLD2!AE$4,'[1]INTERNAL PARAMETERS-1'!$B$5:$J$44,7,FALSE)*ESCYLD2!$F141 + ESCYLD1!AE141*(1-VLOOKUP(ESCYLD2!AE$4,'[1]INTERNAL PARAMETERS-1'!$B$5:$J$44,5,FALSE))*VLOOKUP(ESCYLD2!AE$4,'[1]INTERNAL PARAMETERS-1'!$B$5:$J$44,9,FALSE)*ESCYLD2!$F141</f>
        <v>0</v>
      </c>
      <c r="AF141" s="52">
        <f>ESCYLD1!AF141*VLOOKUP(ESCYLD2!AF$4,'[1]INTERNAL PARAMETERS-1'!$B$5:$J$44,5,FALSE)*VLOOKUP(ESCYLD2!AF$4,'[1]INTERNAL PARAMETERS-1'!$B$5:$J$44,7,FALSE)*ESCYLD2!$F141 + ESCYLD1!AF141*(1-VLOOKUP(ESCYLD2!AF$4,'[1]INTERNAL PARAMETERS-1'!$B$5:$J$44,5,FALSE))*VLOOKUP(ESCYLD2!AF$4,'[1]INTERNAL PARAMETERS-1'!$B$5:$J$44,9,FALSE)*ESCYLD2!$F141</f>
        <v>0</v>
      </c>
      <c r="AG141" s="52">
        <f>ESCYLD1!AG141*VLOOKUP(ESCYLD2!AG$4,'[1]INTERNAL PARAMETERS-1'!$B$5:$J$44,5,FALSE)*VLOOKUP(ESCYLD2!AG$4,'[1]INTERNAL PARAMETERS-1'!$B$5:$J$44,7,FALSE)*ESCYLD2!$F141 + ESCYLD1!AG141*(1-VLOOKUP(ESCYLD2!AG$4,'[1]INTERNAL PARAMETERS-1'!$B$5:$J$44,5,FALSE))*VLOOKUP(ESCYLD2!AG$4,'[1]INTERNAL PARAMETERS-1'!$B$5:$J$44,9,FALSE)*ESCYLD2!$F141</f>
        <v>0</v>
      </c>
      <c r="AH141" s="52">
        <f>ESCYLD1!AH141*VLOOKUP(ESCYLD2!AH$4,'[1]INTERNAL PARAMETERS-1'!$B$5:$J$44,5,FALSE)*VLOOKUP(ESCYLD2!AH$4,'[1]INTERNAL PARAMETERS-1'!$B$5:$J$44,7,FALSE)*ESCYLD2!$F141 + ESCYLD1!AH141*(1-VLOOKUP(ESCYLD2!AH$4,'[1]INTERNAL PARAMETERS-1'!$B$5:$J$44,5,FALSE))*VLOOKUP(ESCYLD2!AH$4,'[1]INTERNAL PARAMETERS-1'!$B$5:$J$44,9,FALSE)*ESCYLD2!$F141</f>
        <v>0</v>
      </c>
      <c r="AI141" s="52">
        <f>ESCYLD1!AI141*VLOOKUP(ESCYLD2!AI$4,'[1]INTERNAL PARAMETERS-1'!$B$5:$J$44,5,FALSE)*VLOOKUP(ESCYLD2!AI$4,'[1]INTERNAL PARAMETERS-1'!$B$5:$J$44,7,FALSE)*ESCYLD2!$F141 + ESCYLD1!AI141*(1-VLOOKUP(ESCYLD2!AI$4,'[1]INTERNAL PARAMETERS-1'!$B$5:$J$44,5,FALSE))*VLOOKUP(ESCYLD2!AI$4,'[1]INTERNAL PARAMETERS-1'!$B$5:$J$44,9,FALSE)*ESCYLD2!$F141</f>
        <v>0</v>
      </c>
      <c r="AJ141" s="52">
        <f>ESCYLD1!AJ141*VLOOKUP(ESCYLD2!AJ$4,'[1]INTERNAL PARAMETERS-1'!$B$5:$J$44,5,FALSE)*VLOOKUP(ESCYLD2!AJ$4,'[1]INTERNAL PARAMETERS-1'!$B$5:$J$44,7,FALSE)*ESCYLD2!$F141 + ESCYLD1!AJ141*(1-VLOOKUP(ESCYLD2!AJ$4,'[1]INTERNAL PARAMETERS-1'!$B$5:$J$44,5,FALSE))*VLOOKUP(ESCYLD2!AJ$4,'[1]INTERNAL PARAMETERS-1'!$B$5:$J$44,9,FALSE)*ESCYLD2!$F141</f>
        <v>0</v>
      </c>
      <c r="AK141" s="52">
        <f>ESCYLD1!AK141*VLOOKUP(ESCYLD2!AK$4,'[1]INTERNAL PARAMETERS-1'!$B$5:$J$44,5,FALSE)*VLOOKUP(ESCYLD2!AK$4,'[1]INTERNAL PARAMETERS-1'!$B$5:$J$44,7,FALSE)*ESCYLD2!$F141 + ESCYLD1!AK141*(1-VLOOKUP(ESCYLD2!AK$4,'[1]INTERNAL PARAMETERS-1'!$B$5:$J$44,5,FALSE))*VLOOKUP(ESCYLD2!AK$4,'[1]INTERNAL PARAMETERS-1'!$B$5:$J$44,9,FALSE)*ESCYLD2!$F141</f>
        <v>0</v>
      </c>
      <c r="AL141" s="52">
        <f>ESCYLD1!AL141*VLOOKUP(ESCYLD2!AL$4,'[1]INTERNAL PARAMETERS-1'!$B$5:$J$44,5,FALSE)*VLOOKUP(ESCYLD2!AL$4,'[1]INTERNAL PARAMETERS-1'!$B$5:$J$44,7,FALSE)*ESCYLD2!$F141 + ESCYLD1!AL141*(1-VLOOKUP(ESCYLD2!AL$4,'[1]INTERNAL PARAMETERS-1'!$B$5:$J$44,5,FALSE))*VLOOKUP(ESCYLD2!AL$4,'[1]INTERNAL PARAMETERS-1'!$B$5:$J$44,9,FALSE)*ESCYLD2!$F141</f>
        <v>0</v>
      </c>
      <c r="AM141" s="52">
        <f>ESCYLD1!AM141*VLOOKUP(ESCYLD2!AM$4,'[1]INTERNAL PARAMETERS-1'!$B$5:$J$44,5,FALSE)*VLOOKUP(ESCYLD2!AM$4,'[1]INTERNAL PARAMETERS-1'!$B$5:$J$44,7,FALSE)*ESCYLD2!$F141 + ESCYLD1!AM141*(1-VLOOKUP(ESCYLD2!AM$4,'[1]INTERNAL PARAMETERS-1'!$B$5:$J$44,5,FALSE))*VLOOKUP(ESCYLD2!AM$4,'[1]INTERNAL PARAMETERS-1'!$B$5:$J$44,9,FALSE)*ESCYLD2!$F141</f>
        <v>0</v>
      </c>
      <c r="AN141" s="52">
        <f>ESCYLD1!AN141*VLOOKUP(ESCYLD2!AN$4,'[1]INTERNAL PARAMETERS-1'!$B$5:$J$44,5,FALSE)*VLOOKUP(ESCYLD2!AN$4,'[1]INTERNAL PARAMETERS-1'!$B$5:$J$44,7,FALSE)*ESCYLD2!$F141 + ESCYLD1!AN141*(1-VLOOKUP(ESCYLD2!AN$4,'[1]INTERNAL PARAMETERS-1'!$B$5:$J$44,5,FALSE))*VLOOKUP(ESCYLD2!AN$4,'[1]INTERNAL PARAMETERS-1'!$B$5:$J$44,9,FALSE)*ESCYLD2!$F141</f>
        <v>0</v>
      </c>
      <c r="AO141" s="52">
        <f>ESCYLD1!AO141*VLOOKUP(ESCYLD2!AO$4,'[1]INTERNAL PARAMETERS-1'!$B$5:$J$44,5,FALSE)*VLOOKUP(ESCYLD2!AO$4,'[1]INTERNAL PARAMETERS-1'!$B$5:$J$44,7,FALSE)*ESCYLD2!$F141 + ESCYLD1!AO141*(1-VLOOKUP(ESCYLD2!AO$4,'[1]INTERNAL PARAMETERS-1'!$B$5:$J$44,5,FALSE))*VLOOKUP(ESCYLD2!AO$4,'[1]INTERNAL PARAMETERS-1'!$B$5:$J$44,9,FALSE)*ESCYLD2!$F141</f>
        <v>0</v>
      </c>
      <c r="AP141" s="52">
        <f>ESCYLD1!AP141*VLOOKUP(ESCYLD2!AP$4,'[1]INTERNAL PARAMETERS-1'!$B$5:$J$44,5,FALSE)*VLOOKUP(ESCYLD2!AP$4,'[1]INTERNAL PARAMETERS-1'!$B$5:$J$44,7,FALSE)*ESCYLD2!$F141 + ESCYLD1!AP141*(1-VLOOKUP(ESCYLD2!AP$4,'[1]INTERNAL PARAMETERS-1'!$B$5:$J$44,5,FALSE))*VLOOKUP(ESCYLD2!AP$4,'[1]INTERNAL PARAMETERS-1'!$B$5:$J$44,9,FALSE)*ESCYLD2!$F141</f>
        <v>0</v>
      </c>
      <c r="AQ141" s="52">
        <f>ESCYLD1!AQ141*VLOOKUP(ESCYLD2!AQ$4,'[1]INTERNAL PARAMETERS-1'!$B$5:$J$44,5,FALSE)*VLOOKUP(ESCYLD2!AQ$4,'[1]INTERNAL PARAMETERS-1'!$B$5:$J$44,7,FALSE)*ESCYLD2!$F141 + ESCYLD1!AQ141*(1-VLOOKUP(ESCYLD2!AQ$4,'[1]INTERNAL PARAMETERS-1'!$B$5:$J$44,5,FALSE))*VLOOKUP(ESCYLD2!AQ$4,'[1]INTERNAL PARAMETERS-1'!$B$5:$J$44,9,FALSE)*ESCYLD2!$F141</f>
        <v>0</v>
      </c>
      <c r="AR141" s="52">
        <f>ESCYLD1!AR141*VLOOKUP(ESCYLD2!AR$4,'[1]INTERNAL PARAMETERS-1'!$B$5:$J$44,5,FALSE)*VLOOKUP(ESCYLD2!AR$4,'[1]INTERNAL PARAMETERS-1'!$B$5:$J$44,7,FALSE)*ESCYLD2!$F141 + ESCYLD1!AR141*(1-VLOOKUP(ESCYLD2!AR$4,'[1]INTERNAL PARAMETERS-1'!$B$5:$J$44,5,FALSE))*VLOOKUP(ESCYLD2!AR$4,'[1]INTERNAL PARAMETERS-1'!$B$5:$J$44,9,FALSE)*ESCYLD2!$F141</f>
        <v>0</v>
      </c>
      <c r="AS141" s="52">
        <f>ESCYLD1!AS141*VLOOKUP(ESCYLD2!AS$4,'[1]INTERNAL PARAMETERS-1'!$B$5:$J$44,5,FALSE)*VLOOKUP(ESCYLD2!AS$4,'[1]INTERNAL PARAMETERS-1'!$B$5:$J$44,7,FALSE)*ESCYLD2!$F141 + ESCYLD1!AS141*(1-VLOOKUP(ESCYLD2!AS$4,'[1]INTERNAL PARAMETERS-1'!$B$5:$J$44,5,FALSE))*VLOOKUP(ESCYLD2!AS$4,'[1]INTERNAL PARAMETERS-1'!$B$5:$J$44,9,FALSE)*ESCYLD2!$F141</f>
        <v>0</v>
      </c>
      <c r="AT141" s="51">
        <f>ESCYLD1!AT141*VLOOKUP(ESCYLD2!AT$4,'[1]INTERNAL PARAMETERS-1'!$B$5:$J$44,5,FALSE)*VLOOKUP(ESCYLD2!AT$4,'[1]INTERNAL PARAMETERS-1'!$B$5:$J$44,7,FALSE)*ESCYLD2!$F141 + ESCYLD1!AT141*(1-VLOOKUP(ESCYLD2!AT$4,'[1]INTERNAL PARAMETERS-1'!$B$5:$J$44,5,FALSE))*VLOOKUP(ESCYLD2!AT$4,'[1]INTERNAL PARAMETERS-1'!$B$5:$J$44,9,FALSE)*ESCYLD2!$F141</f>
        <v>0</v>
      </c>
      <c r="AU141" s="53">
        <f>ESCYLD1!AU141*VLOOKUP(ESCYLD2!AU$4,'[1]INTERNAL PARAMETERS-1'!$B$5:$J$44,5,FALSE)*VLOOKUP(ESCYLD2!AU$4,'[1]INTERNAL PARAMETERS-1'!$B$5:$J$44,6,FALSE)*VLOOKUP(ESCYLD2!AU$4,'[1]INTERNAL PARAMETERS-1'!$B$5:$J$44,3,FALSE) + ESCYLD1!AU141*(1-VLOOKUP(ESCYLD2!AU$4,'[1]INTERNAL PARAMETERS-1'!$B$5:$J$44,5,FALSE))*VLOOKUP(ESCYLD2!AU$4,'[1]INTERNAL PARAMETERS-1'!$B$5:$J$44,8,FALSE)*VLOOKUP(ESCYLD2!AU$4,'[1]INTERNAL PARAMETERS-1'!$B$5:$J$44,3,FALSE)</f>
        <v>0</v>
      </c>
      <c r="AV141" s="52">
        <f>ESCYLD1!AV141*VLOOKUP(ESCYLD2!AV$4,'[1]INTERNAL PARAMETERS-1'!$B$5:$J$44,5,FALSE)*VLOOKUP(ESCYLD2!AV$4,'[1]INTERNAL PARAMETERS-1'!$B$5:$J$44,6,FALSE)*VLOOKUP(ESCYLD2!AV$4,'[1]INTERNAL PARAMETERS-1'!$B$5:$J$44,3,FALSE) + ESCYLD1!AV141*(1-VLOOKUP(ESCYLD2!AV$4,'[1]INTERNAL PARAMETERS-1'!$B$5:$J$44,5,FALSE))*VLOOKUP(ESCYLD2!AV$4,'[1]INTERNAL PARAMETERS-1'!$B$5:$J$44,8,FALSE)*VLOOKUP(ESCYLD2!AV$4,'[1]INTERNAL PARAMETERS-1'!$B$5:$J$44,3,FALSE)</f>
        <v>0</v>
      </c>
      <c r="AW141" s="52">
        <f>ESCYLD1!AW141*VLOOKUP(ESCYLD2!AW$4,'[1]INTERNAL PARAMETERS-1'!$B$5:$J$44,5,FALSE)*VLOOKUP(ESCYLD2!AW$4,'[1]INTERNAL PARAMETERS-1'!$B$5:$J$44,6,FALSE)*VLOOKUP(ESCYLD2!AW$4,'[1]INTERNAL PARAMETERS-1'!$B$5:$J$44,3,FALSE) + ESCYLD1!AW141*(1-VLOOKUP(ESCYLD2!AW$4,'[1]INTERNAL PARAMETERS-1'!$B$5:$J$44,5,FALSE))*VLOOKUP(ESCYLD2!AW$4,'[1]INTERNAL PARAMETERS-1'!$B$5:$J$44,8,FALSE)*VLOOKUP(ESCYLD2!AW$4,'[1]INTERNAL PARAMETERS-1'!$B$5:$J$44,3,FALSE)</f>
        <v>0</v>
      </c>
      <c r="AX141" s="52">
        <f>ESCYLD1!AX141*VLOOKUP(ESCYLD2!AX$4,'[1]INTERNAL PARAMETERS-1'!$B$5:$J$44,5,FALSE)*VLOOKUP(ESCYLD2!AX$4,'[1]INTERNAL PARAMETERS-1'!$B$5:$J$44,6,FALSE)*VLOOKUP(ESCYLD2!AX$4,'[1]INTERNAL PARAMETERS-1'!$B$5:$J$44,3,FALSE) + ESCYLD1!AX141*(1-VLOOKUP(ESCYLD2!AX$4,'[1]INTERNAL PARAMETERS-1'!$B$5:$J$44,5,FALSE))*VLOOKUP(ESCYLD2!AX$4,'[1]INTERNAL PARAMETERS-1'!$B$5:$J$44,8,FALSE)*VLOOKUP(ESCYLD2!AX$4,'[1]INTERNAL PARAMETERS-1'!$B$5:$J$44,3,FALSE)</f>
        <v>0</v>
      </c>
      <c r="AY141" s="52">
        <f>ESCYLD1!AY141*VLOOKUP(ESCYLD2!AY$4,'[1]INTERNAL PARAMETERS-1'!$B$5:$J$44,5,FALSE)*VLOOKUP(ESCYLD2!AY$4,'[1]INTERNAL PARAMETERS-1'!$B$5:$J$44,6,FALSE)*VLOOKUP(ESCYLD2!AY$4,'[1]INTERNAL PARAMETERS-1'!$B$5:$J$44,3,FALSE) + ESCYLD1!AY141*(1-VLOOKUP(ESCYLD2!AY$4,'[1]INTERNAL PARAMETERS-1'!$B$5:$J$44,5,FALSE))*VLOOKUP(ESCYLD2!AY$4,'[1]INTERNAL PARAMETERS-1'!$B$5:$J$44,8,FALSE)*VLOOKUP(ESCYLD2!AY$4,'[1]INTERNAL PARAMETERS-1'!$B$5:$J$44,3,FALSE)</f>
        <v>0</v>
      </c>
      <c r="AZ141" s="52">
        <f>ESCYLD1!AZ141*VLOOKUP(ESCYLD2!AZ$4,'[1]INTERNAL PARAMETERS-1'!$B$5:$J$44,5,FALSE)*VLOOKUP(ESCYLD2!AZ$4,'[1]INTERNAL PARAMETERS-1'!$B$5:$J$44,6,FALSE)*VLOOKUP(ESCYLD2!AZ$4,'[1]INTERNAL PARAMETERS-1'!$B$5:$J$44,3,FALSE) + ESCYLD1!AZ141*(1-VLOOKUP(ESCYLD2!AZ$4,'[1]INTERNAL PARAMETERS-1'!$B$5:$J$44,5,FALSE))*VLOOKUP(ESCYLD2!AZ$4,'[1]INTERNAL PARAMETERS-1'!$B$5:$J$44,8,FALSE)*VLOOKUP(ESCYLD2!AZ$4,'[1]INTERNAL PARAMETERS-1'!$B$5:$J$44,3,FALSE)</f>
        <v>0</v>
      </c>
      <c r="BA141" s="52">
        <f>ESCYLD1!BA141*VLOOKUP(ESCYLD2!BA$4,'[1]INTERNAL PARAMETERS-1'!$B$5:$J$44,5,FALSE)*VLOOKUP(ESCYLD2!BA$4,'[1]INTERNAL PARAMETERS-1'!$B$5:$J$44,6,FALSE)*VLOOKUP(ESCYLD2!BA$4,'[1]INTERNAL PARAMETERS-1'!$B$5:$J$44,3,FALSE) + ESCYLD1!BA141*(1-VLOOKUP(ESCYLD2!BA$4,'[1]INTERNAL PARAMETERS-1'!$B$5:$J$44,5,FALSE))*VLOOKUP(ESCYLD2!BA$4,'[1]INTERNAL PARAMETERS-1'!$B$5:$J$44,8,FALSE)*VLOOKUP(ESCYLD2!BA$4,'[1]INTERNAL PARAMETERS-1'!$B$5:$J$44,3,FALSE)</f>
        <v>0</v>
      </c>
      <c r="BB141" s="52">
        <f>ESCYLD1!BB141*VLOOKUP(ESCYLD2!BB$4,'[1]INTERNAL PARAMETERS-1'!$B$5:$J$44,5,FALSE)*VLOOKUP(ESCYLD2!BB$4,'[1]INTERNAL PARAMETERS-1'!$B$5:$J$44,6,FALSE)*VLOOKUP(ESCYLD2!BB$4,'[1]INTERNAL PARAMETERS-1'!$B$5:$J$44,3,FALSE) + ESCYLD1!BB141*(1-VLOOKUP(ESCYLD2!BB$4,'[1]INTERNAL PARAMETERS-1'!$B$5:$J$44,5,FALSE))*VLOOKUP(ESCYLD2!BB$4,'[1]INTERNAL PARAMETERS-1'!$B$5:$J$44,8,FALSE)*VLOOKUP(ESCYLD2!BB$4,'[1]INTERNAL PARAMETERS-1'!$B$5:$J$44,3,FALSE)</f>
        <v>0</v>
      </c>
      <c r="BC141" s="52">
        <f>ESCYLD1!BC141*VLOOKUP(ESCYLD2!BC$4,'[1]INTERNAL PARAMETERS-1'!$B$5:$J$44,5,FALSE)*VLOOKUP(ESCYLD2!BC$4,'[1]INTERNAL PARAMETERS-1'!$B$5:$J$44,6,FALSE)*VLOOKUP(ESCYLD2!BC$4,'[1]INTERNAL PARAMETERS-1'!$B$5:$J$44,3,FALSE) + ESCYLD1!BC141*(1-VLOOKUP(ESCYLD2!BC$4,'[1]INTERNAL PARAMETERS-1'!$B$5:$J$44,5,FALSE))*VLOOKUP(ESCYLD2!BC$4,'[1]INTERNAL PARAMETERS-1'!$B$5:$J$44,8,FALSE)*VLOOKUP(ESCYLD2!BC$4,'[1]INTERNAL PARAMETERS-1'!$B$5:$J$44,3,FALSE)</f>
        <v>0</v>
      </c>
      <c r="BD141" s="52">
        <f>ESCYLD1!BD141*VLOOKUP(ESCYLD2!BD$4,'[1]INTERNAL PARAMETERS-1'!$B$5:$J$44,5,FALSE)*VLOOKUP(ESCYLD2!BD$4,'[1]INTERNAL PARAMETERS-1'!$B$5:$J$44,6,FALSE)*VLOOKUP(ESCYLD2!BD$4,'[1]INTERNAL PARAMETERS-1'!$B$5:$J$44,3,FALSE) + ESCYLD1!BD141*(1-VLOOKUP(ESCYLD2!BD$4,'[1]INTERNAL PARAMETERS-1'!$B$5:$J$44,5,FALSE))*VLOOKUP(ESCYLD2!BD$4,'[1]INTERNAL PARAMETERS-1'!$B$5:$J$44,8,FALSE)*VLOOKUP(ESCYLD2!BD$4,'[1]INTERNAL PARAMETERS-1'!$B$5:$J$44,3,FALSE)</f>
        <v>0</v>
      </c>
      <c r="BE141" s="52">
        <f>ESCYLD1!BE141*VLOOKUP(ESCYLD2!BE$4,'[1]INTERNAL PARAMETERS-1'!$B$5:$J$44,5,FALSE)*VLOOKUP(ESCYLD2!BE$4,'[1]INTERNAL PARAMETERS-1'!$B$5:$J$44,6,FALSE)*VLOOKUP(ESCYLD2!BE$4,'[1]INTERNAL PARAMETERS-1'!$B$5:$J$44,3,FALSE) + ESCYLD1!BE141*(1-VLOOKUP(ESCYLD2!BE$4,'[1]INTERNAL PARAMETERS-1'!$B$5:$J$44,5,FALSE))*VLOOKUP(ESCYLD2!BE$4,'[1]INTERNAL PARAMETERS-1'!$B$5:$J$44,8,FALSE)*VLOOKUP(ESCYLD2!BE$4,'[1]INTERNAL PARAMETERS-1'!$B$5:$J$44,3,FALSE)</f>
        <v>0</v>
      </c>
      <c r="BF141" s="52">
        <f>ESCYLD1!BF141*VLOOKUP(ESCYLD2!BF$4,'[1]INTERNAL PARAMETERS-1'!$B$5:$J$44,5,FALSE)*VLOOKUP(ESCYLD2!BF$4,'[1]INTERNAL PARAMETERS-1'!$B$5:$J$44,6,FALSE)*VLOOKUP(ESCYLD2!BF$4,'[1]INTERNAL PARAMETERS-1'!$B$5:$J$44,3,FALSE) + ESCYLD1!BF141*(1-VLOOKUP(ESCYLD2!BF$4,'[1]INTERNAL PARAMETERS-1'!$B$5:$J$44,5,FALSE))*VLOOKUP(ESCYLD2!BF$4,'[1]INTERNAL PARAMETERS-1'!$B$5:$J$44,8,FALSE)*VLOOKUP(ESCYLD2!BF$4,'[1]INTERNAL PARAMETERS-1'!$B$5:$J$44,3,FALSE)</f>
        <v>0</v>
      </c>
      <c r="BG141" s="52">
        <f>ESCYLD1!BG141*VLOOKUP(ESCYLD2!BG$4,'[1]INTERNAL PARAMETERS-1'!$B$5:$J$44,5,FALSE)*VLOOKUP(ESCYLD2!BG$4,'[1]INTERNAL PARAMETERS-1'!$B$5:$J$44,6,FALSE)*VLOOKUP(ESCYLD2!BG$4,'[1]INTERNAL PARAMETERS-1'!$B$5:$J$44,3,FALSE) + ESCYLD1!BG141*(1-VLOOKUP(ESCYLD2!BG$4,'[1]INTERNAL PARAMETERS-1'!$B$5:$J$44,5,FALSE))*VLOOKUP(ESCYLD2!BG$4,'[1]INTERNAL PARAMETERS-1'!$B$5:$J$44,8,FALSE)*VLOOKUP(ESCYLD2!BG$4,'[1]INTERNAL PARAMETERS-1'!$B$5:$J$44,3,FALSE)</f>
        <v>0</v>
      </c>
      <c r="BH141" s="52">
        <f>ESCYLD1!BH141*VLOOKUP(ESCYLD2!BH$4,'[1]INTERNAL PARAMETERS-1'!$B$5:$J$44,5,FALSE)*VLOOKUP(ESCYLD2!BH$4,'[1]INTERNAL PARAMETERS-1'!$B$5:$J$44,6,FALSE)*VLOOKUP(ESCYLD2!BH$4,'[1]INTERNAL PARAMETERS-1'!$B$5:$J$44,3,FALSE) + ESCYLD1!BH141*(1-VLOOKUP(ESCYLD2!BH$4,'[1]INTERNAL PARAMETERS-1'!$B$5:$J$44,5,FALSE))*VLOOKUP(ESCYLD2!BH$4,'[1]INTERNAL PARAMETERS-1'!$B$5:$J$44,8,FALSE)*VLOOKUP(ESCYLD2!BH$4,'[1]INTERNAL PARAMETERS-1'!$B$5:$J$44,3,FALSE)</f>
        <v>0</v>
      </c>
      <c r="BI141" s="52">
        <f>ESCYLD1!BI141*VLOOKUP(ESCYLD2!BI$4,'[1]INTERNAL PARAMETERS-1'!$B$5:$J$44,5,FALSE)*VLOOKUP(ESCYLD2!BI$4,'[1]INTERNAL PARAMETERS-1'!$B$5:$J$44,6,FALSE)*VLOOKUP(ESCYLD2!BI$4,'[1]INTERNAL PARAMETERS-1'!$B$5:$J$44,3,FALSE) + ESCYLD1!BI141*(1-VLOOKUP(ESCYLD2!BI$4,'[1]INTERNAL PARAMETERS-1'!$B$5:$J$44,5,FALSE))*VLOOKUP(ESCYLD2!BI$4,'[1]INTERNAL PARAMETERS-1'!$B$5:$J$44,8,FALSE)*VLOOKUP(ESCYLD2!BI$4,'[1]INTERNAL PARAMETERS-1'!$B$5:$J$44,3,FALSE)</f>
        <v>0</v>
      </c>
      <c r="BJ141" s="52">
        <f>ESCYLD1!BJ141*VLOOKUP(ESCYLD2!BJ$4,'[1]INTERNAL PARAMETERS-1'!$B$5:$J$44,5,FALSE)*VLOOKUP(ESCYLD2!BJ$4,'[1]INTERNAL PARAMETERS-1'!$B$5:$J$44,6,FALSE)*VLOOKUP(ESCYLD2!BJ$4,'[1]INTERNAL PARAMETERS-1'!$B$5:$J$44,3,FALSE) + ESCYLD1!BJ141*(1-VLOOKUP(ESCYLD2!BJ$4,'[1]INTERNAL PARAMETERS-1'!$B$5:$J$44,5,FALSE))*VLOOKUP(ESCYLD2!BJ$4,'[1]INTERNAL PARAMETERS-1'!$B$5:$J$44,8,FALSE)*VLOOKUP(ESCYLD2!BJ$4,'[1]INTERNAL PARAMETERS-1'!$B$5:$J$44,3,FALSE)</f>
        <v>0</v>
      </c>
      <c r="BK141" s="52">
        <f>ESCYLD1!BK141*VLOOKUP(ESCYLD2!BK$4,'[1]INTERNAL PARAMETERS-1'!$B$5:$J$44,5,FALSE)*VLOOKUP(ESCYLD2!BK$4,'[1]INTERNAL PARAMETERS-1'!$B$5:$J$44,6,FALSE)*VLOOKUP(ESCYLD2!BK$4,'[1]INTERNAL PARAMETERS-1'!$B$5:$J$44,3,FALSE) + ESCYLD1!BK141*(1-VLOOKUP(ESCYLD2!BK$4,'[1]INTERNAL PARAMETERS-1'!$B$5:$J$44,5,FALSE))*VLOOKUP(ESCYLD2!BK$4,'[1]INTERNAL PARAMETERS-1'!$B$5:$J$44,8,FALSE)*VLOOKUP(ESCYLD2!BK$4,'[1]INTERNAL PARAMETERS-1'!$B$5:$J$44,3,FALSE)</f>
        <v>0</v>
      </c>
      <c r="BL141" s="52">
        <f>ESCYLD1!BL141*VLOOKUP(ESCYLD2!BL$4,'[1]INTERNAL PARAMETERS-1'!$B$5:$J$44,5,FALSE)*VLOOKUP(ESCYLD2!BL$4,'[1]INTERNAL PARAMETERS-1'!$B$5:$J$44,6,FALSE)*VLOOKUP(ESCYLD2!BL$4,'[1]INTERNAL PARAMETERS-1'!$B$5:$J$44,3,FALSE) + ESCYLD1!BL141*(1-VLOOKUP(ESCYLD2!BL$4,'[1]INTERNAL PARAMETERS-1'!$B$5:$J$44,5,FALSE))*VLOOKUP(ESCYLD2!BL$4,'[1]INTERNAL PARAMETERS-1'!$B$5:$J$44,8,FALSE)*VLOOKUP(ESCYLD2!BL$4,'[1]INTERNAL PARAMETERS-1'!$B$5:$J$44,3,FALSE)</f>
        <v>0</v>
      </c>
      <c r="BM141" s="52">
        <f>ESCYLD1!BM141*VLOOKUP(ESCYLD2!BM$4,'[1]INTERNAL PARAMETERS-1'!$B$5:$J$44,5,FALSE)*VLOOKUP(ESCYLD2!BM$4,'[1]INTERNAL PARAMETERS-1'!$B$5:$J$44,6,FALSE)*VLOOKUP(ESCYLD2!BM$4,'[1]INTERNAL PARAMETERS-1'!$B$5:$J$44,3,FALSE) + ESCYLD1!BM141*(1-VLOOKUP(ESCYLD2!BM$4,'[1]INTERNAL PARAMETERS-1'!$B$5:$J$44,5,FALSE))*VLOOKUP(ESCYLD2!BM$4,'[1]INTERNAL PARAMETERS-1'!$B$5:$J$44,8,FALSE)*VLOOKUP(ESCYLD2!BM$4,'[1]INTERNAL PARAMETERS-1'!$B$5:$J$44,3,FALSE)</f>
        <v>0</v>
      </c>
      <c r="BN141" s="52">
        <f>ESCYLD1!BN141*VLOOKUP(ESCYLD2!BN$4,'[1]INTERNAL PARAMETERS-1'!$B$5:$J$44,5,FALSE)*VLOOKUP(ESCYLD2!BN$4,'[1]INTERNAL PARAMETERS-1'!$B$5:$J$44,6,FALSE)*VLOOKUP(ESCYLD2!BN$4,'[1]INTERNAL PARAMETERS-1'!$B$5:$J$44,3,FALSE) + ESCYLD1!BN141*(1-VLOOKUP(ESCYLD2!BN$4,'[1]INTERNAL PARAMETERS-1'!$B$5:$J$44,5,FALSE))*VLOOKUP(ESCYLD2!BN$4,'[1]INTERNAL PARAMETERS-1'!$B$5:$J$44,8,FALSE)*VLOOKUP(ESCYLD2!BN$4,'[1]INTERNAL PARAMETERS-1'!$B$5:$J$44,3,FALSE)</f>
        <v>0</v>
      </c>
      <c r="BO141" s="52">
        <f>ESCYLD1!BO141*VLOOKUP(ESCYLD2!BO$4,'[1]INTERNAL PARAMETERS-1'!$B$5:$J$44,5,FALSE)*VLOOKUP(ESCYLD2!BO$4,'[1]INTERNAL PARAMETERS-1'!$B$5:$J$44,6,FALSE)*VLOOKUP(ESCYLD2!BO$4,'[1]INTERNAL PARAMETERS-1'!$B$5:$J$44,3,FALSE) + ESCYLD1!BO141*(1-VLOOKUP(ESCYLD2!BO$4,'[1]INTERNAL PARAMETERS-1'!$B$5:$J$44,5,FALSE))*VLOOKUP(ESCYLD2!BO$4,'[1]INTERNAL PARAMETERS-1'!$B$5:$J$44,8,FALSE)*VLOOKUP(ESCYLD2!BO$4,'[1]INTERNAL PARAMETERS-1'!$B$5:$J$44,3,FALSE)</f>
        <v>0</v>
      </c>
      <c r="BP141" s="52">
        <f>ESCYLD1!BP141*VLOOKUP(ESCYLD2!BP$4,'[1]INTERNAL PARAMETERS-1'!$B$5:$J$44,5,FALSE)*VLOOKUP(ESCYLD2!BP$4,'[1]INTERNAL PARAMETERS-1'!$B$5:$J$44,6,FALSE)*VLOOKUP(ESCYLD2!BP$4,'[1]INTERNAL PARAMETERS-1'!$B$5:$J$44,3,FALSE) + ESCYLD1!BP141*(1-VLOOKUP(ESCYLD2!BP$4,'[1]INTERNAL PARAMETERS-1'!$B$5:$J$44,5,FALSE))*VLOOKUP(ESCYLD2!BP$4,'[1]INTERNAL PARAMETERS-1'!$B$5:$J$44,8,FALSE)*VLOOKUP(ESCYLD2!BP$4,'[1]INTERNAL PARAMETERS-1'!$B$5:$J$44,3,FALSE)</f>
        <v>0</v>
      </c>
      <c r="BQ141" s="52">
        <f>ESCYLD1!BQ141*VLOOKUP(ESCYLD2!BQ$4,'[1]INTERNAL PARAMETERS-1'!$B$5:$J$44,5,FALSE)*VLOOKUP(ESCYLD2!BQ$4,'[1]INTERNAL PARAMETERS-1'!$B$5:$J$44,6,FALSE)*VLOOKUP(ESCYLD2!BQ$4,'[1]INTERNAL PARAMETERS-1'!$B$5:$J$44,3,FALSE) + ESCYLD1!BQ141*(1-VLOOKUP(ESCYLD2!BQ$4,'[1]INTERNAL PARAMETERS-1'!$B$5:$J$44,5,FALSE))*VLOOKUP(ESCYLD2!BQ$4,'[1]INTERNAL PARAMETERS-1'!$B$5:$J$44,8,FALSE)*VLOOKUP(ESCYLD2!BQ$4,'[1]INTERNAL PARAMETERS-1'!$B$5:$J$44,3,FALSE)</f>
        <v>0</v>
      </c>
      <c r="BR141" s="52">
        <f>ESCYLD1!BR141*VLOOKUP(ESCYLD2!BR$4,'[1]INTERNAL PARAMETERS-1'!$B$5:$J$44,5,FALSE)*VLOOKUP(ESCYLD2!BR$4,'[1]INTERNAL PARAMETERS-1'!$B$5:$J$44,6,FALSE)*VLOOKUP(ESCYLD2!BR$4,'[1]INTERNAL PARAMETERS-1'!$B$5:$J$44,3,FALSE) + ESCYLD1!BR141*(1-VLOOKUP(ESCYLD2!BR$4,'[1]INTERNAL PARAMETERS-1'!$B$5:$J$44,5,FALSE))*VLOOKUP(ESCYLD2!BR$4,'[1]INTERNAL PARAMETERS-1'!$B$5:$J$44,8,FALSE)*VLOOKUP(ESCYLD2!BR$4,'[1]INTERNAL PARAMETERS-1'!$B$5:$J$44,3,FALSE)</f>
        <v>0</v>
      </c>
      <c r="BS141" s="52">
        <f>ESCYLD1!BS141*VLOOKUP(ESCYLD2!BS$4,'[1]INTERNAL PARAMETERS-1'!$B$5:$J$44,5,FALSE)*VLOOKUP(ESCYLD2!BS$4,'[1]INTERNAL PARAMETERS-1'!$B$5:$J$44,6,FALSE)*VLOOKUP(ESCYLD2!BS$4,'[1]INTERNAL PARAMETERS-1'!$B$5:$J$44,3,FALSE) + ESCYLD1!BS141*(1-VLOOKUP(ESCYLD2!BS$4,'[1]INTERNAL PARAMETERS-1'!$B$5:$J$44,5,FALSE))*VLOOKUP(ESCYLD2!BS$4,'[1]INTERNAL PARAMETERS-1'!$B$5:$J$44,8,FALSE)*VLOOKUP(ESCYLD2!BS$4,'[1]INTERNAL PARAMETERS-1'!$B$5:$J$44,3,FALSE)</f>
        <v>0</v>
      </c>
      <c r="BT141" s="52">
        <f>ESCYLD1!BT141*VLOOKUP(ESCYLD2!BT$4,'[1]INTERNAL PARAMETERS-1'!$B$5:$J$44,5,FALSE)*VLOOKUP(ESCYLD2!BT$4,'[1]INTERNAL PARAMETERS-1'!$B$5:$J$44,6,FALSE)*VLOOKUP(ESCYLD2!BT$4,'[1]INTERNAL PARAMETERS-1'!$B$5:$J$44,3,FALSE) + ESCYLD1!BT141*(1-VLOOKUP(ESCYLD2!BT$4,'[1]INTERNAL PARAMETERS-1'!$B$5:$J$44,5,FALSE))*VLOOKUP(ESCYLD2!BT$4,'[1]INTERNAL PARAMETERS-1'!$B$5:$J$44,8,FALSE)*VLOOKUP(ESCYLD2!BT$4,'[1]INTERNAL PARAMETERS-1'!$B$5:$J$44,3,FALSE)</f>
        <v>0</v>
      </c>
      <c r="BU141" s="52">
        <f>ESCYLD1!BU141*VLOOKUP(ESCYLD2!BU$4,'[1]INTERNAL PARAMETERS-1'!$B$5:$J$44,5,FALSE)*VLOOKUP(ESCYLD2!BU$4,'[1]INTERNAL PARAMETERS-1'!$B$5:$J$44,6,FALSE)*VLOOKUP(ESCYLD2!BU$4,'[1]INTERNAL PARAMETERS-1'!$B$5:$J$44,3,FALSE) + ESCYLD1!BU141*(1-VLOOKUP(ESCYLD2!BU$4,'[1]INTERNAL PARAMETERS-1'!$B$5:$J$44,5,FALSE))*VLOOKUP(ESCYLD2!BU$4,'[1]INTERNAL PARAMETERS-1'!$B$5:$J$44,8,FALSE)*VLOOKUP(ESCYLD2!BU$4,'[1]INTERNAL PARAMETERS-1'!$B$5:$J$44,3,FALSE)</f>
        <v>0</v>
      </c>
      <c r="BV141" s="52">
        <f>ESCYLD1!BV141*VLOOKUP(ESCYLD2!BV$4,'[1]INTERNAL PARAMETERS-1'!$B$5:$J$44,5,FALSE)*VLOOKUP(ESCYLD2!BV$4,'[1]INTERNAL PARAMETERS-1'!$B$5:$J$44,6,FALSE)*VLOOKUP(ESCYLD2!BV$4,'[1]INTERNAL PARAMETERS-1'!$B$5:$J$44,3,FALSE) + ESCYLD1!BV141*(1-VLOOKUP(ESCYLD2!BV$4,'[1]INTERNAL PARAMETERS-1'!$B$5:$J$44,5,FALSE))*VLOOKUP(ESCYLD2!BV$4,'[1]INTERNAL PARAMETERS-1'!$B$5:$J$44,8,FALSE)*VLOOKUP(ESCYLD2!BV$4,'[1]INTERNAL PARAMETERS-1'!$B$5:$J$44,3,FALSE)</f>
        <v>0</v>
      </c>
      <c r="BW141" s="52">
        <f>ESCYLD1!BW141*VLOOKUP(ESCYLD2!BW$4,'[1]INTERNAL PARAMETERS-1'!$B$5:$J$44,5,FALSE)*VLOOKUP(ESCYLD2!BW$4,'[1]INTERNAL PARAMETERS-1'!$B$5:$J$44,6,FALSE)*VLOOKUP(ESCYLD2!BW$4,'[1]INTERNAL PARAMETERS-1'!$B$5:$J$44,3,FALSE) + ESCYLD1!BW141*(1-VLOOKUP(ESCYLD2!BW$4,'[1]INTERNAL PARAMETERS-1'!$B$5:$J$44,5,FALSE))*VLOOKUP(ESCYLD2!BW$4,'[1]INTERNAL PARAMETERS-1'!$B$5:$J$44,8,FALSE)*VLOOKUP(ESCYLD2!BW$4,'[1]INTERNAL PARAMETERS-1'!$B$5:$J$44,3,FALSE)</f>
        <v>0</v>
      </c>
      <c r="BX141" s="52">
        <f>ESCYLD1!BX141*VLOOKUP(ESCYLD2!BX$4,'[1]INTERNAL PARAMETERS-1'!$B$5:$J$44,5,FALSE)*VLOOKUP(ESCYLD2!BX$4,'[1]INTERNAL PARAMETERS-1'!$B$5:$J$44,6,FALSE)*VLOOKUP(ESCYLD2!BX$4,'[1]INTERNAL PARAMETERS-1'!$B$5:$J$44,3,FALSE) + ESCYLD1!BX141*(1-VLOOKUP(ESCYLD2!BX$4,'[1]INTERNAL PARAMETERS-1'!$B$5:$J$44,5,FALSE))*VLOOKUP(ESCYLD2!BX$4,'[1]INTERNAL PARAMETERS-1'!$B$5:$J$44,8,FALSE)*VLOOKUP(ESCYLD2!BX$4,'[1]INTERNAL PARAMETERS-1'!$B$5:$J$44,3,FALSE)</f>
        <v>0</v>
      </c>
      <c r="BY141" s="52">
        <f>ESCYLD1!BY141*VLOOKUP(ESCYLD2!BY$4,'[1]INTERNAL PARAMETERS-1'!$B$5:$J$44,5,FALSE)*VLOOKUP(ESCYLD2!BY$4,'[1]INTERNAL PARAMETERS-1'!$B$5:$J$44,6,FALSE)*VLOOKUP(ESCYLD2!BY$4,'[1]INTERNAL PARAMETERS-1'!$B$5:$J$44,3,FALSE) + ESCYLD1!BY141*(1-VLOOKUP(ESCYLD2!BY$4,'[1]INTERNAL PARAMETERS-1'!$B$5:$J$44,5,FALSE))*VLOOKUP(ESCYLD2!BY$4,'[1]INTERNAL PARAMETERS-1'!$B$5:$J$44,8,FALSE)*VLOOKUP(ESCYLD2!BY$4,'[1]INTERNAL PARAMETERS-1'!$B$5:$J$44,3,FALSE)</f>
        <v>0</v>
      </c>
      <c r="BZ141" s="52">
        <f>ESCYLD1!BZ141*VLOOKUP(ESCYLD2!BZ$4,'[1]INTERNAL PARAMETERS-1'!$B$5:$J$44,5,FALSE)*VLOOKUP(ESCYLD2!BZ$4,'[1]INTERNAL PARAMETERS-1'!$B$5:$J$44,6,FALSE)*VLOOKUP(ESCYLD2!BZ$4,'[1]INTERNAL PARAMETERS-1'!$B$5:$J$44,3,FALSE) + ESCYLD1!BZ141*(1-VLOOKUP(ESCYLD2!BZ$4,'[1]INTERNAL PARAMETERS-1'!$B$5:$J$44,5,FALSE))*VLOOKUP(ESCYLD2!BZ$4,'[1]INTERNAL PARAMETERS-1'!$B$5:$J$44,8,FALSE)*VLOOKUP(ESCYLD2!BZ$4,'[1]INTERNAL PARAMETERS-1'!$B$5:$J$44,3,FALSE)</f>
        <v>0</v>
      </c>
      <c r="CA141" s="52">
        <f>ESCYLD1!CA141*VLOOKUP(ESCYLD2!CA$4,'[1]INTERNAL PARAMETERS-1'!$B$5:$J$44,5,FALSE)*VLOOKUP(ESCYLD2!CA$4,'[1]INTERNAL PARAMETERS-1'!$B$5:$J$44,6,FALSE)*VLOOKUP(ESCYLD2!CA$4,'[1]INTERNAL PARAMETERS-1'!$B$5:$J$44,3,FALSE) + ESCYLD1!CA141*(1-VLOOKUP(ESCYLD2!CA$4,'[1]INTERNAL PARAMETERS-1'!$B$5:$J$44,5,FALSE))*VLOOKUP(ESCYLD2!CA$4,'[1]INTERNAL PARAMETERS-1'!$B$5:$J$44,8,FALSE)*VLOOKUP(ESCYLD2!CA$4,'[1]INTERNAL PARAMETERS-1'!$B$5:$J$44,3,FALSE)</f>
        <v>0</v>
      </c>
      <c r="CB141" s="52">
        <f>ESCYLD1!CB141*VLOOKUP(ESCYLD2!CB$4,'[1]INTERNAL PARAMETERS-1'!$B$5:$J$44,5,FALSE)*VLOOKUP(ESCYLD2!CB$4,'[1]INTERNAL PARAMETERS-1'!$B$5:$J$44,6,FALSE)*VLOOKUP(ESCYLD2!CB$4,'[1]INTERNAL PARAMETERS-1'!$B$5:$J$44,3,FALSE) + ESCYLD1!CB141*(1-VLOOKUP(ESCYLD2!CB$4,'[1]INTERNAL PARAMETERS-1'!$B$5:$J$44,5,FALSE))*VLOOKUP(ESCYLD2!CB$4,'[1]INTERNAL PARAMETERS-1'!$B$5:$J$44,8,FALSE)*VLOOKUP(ESCYLD2!CB$4,'[1]INTERNAL PARAMETERS-1'!$B$5:$J$44,3,FALSE)</f>
        <v>0</v>
      </c>
      <c r="CC141" s="52">
        <f>ESCYLD1!CC141*VLOOKUP(ESCYLD2!CC$4,'[1]INTERNAL PARAMETERS-1'!$B$5:$J$44,5,FALSE)*VLOOKUP(ESCYLD2!CC$4,'[1]INTERNAL PARAMETERS-1'!$B$5:$J$44,6,FALSE)*VLOOKUP(ESCYLD2!CC$4,'[1]INTERNAL PARAMETERS-1'!$B$5:$J$44,3,FALSE) + ESCYLD1!CC141*(1-VLOOKUP(ESCYLD2!CC$4,'[1]INTERNAL PARAMETERS-1'!$B$5:$J$44,5,FALSE))*VLOOKUP(ESCYLD2!CC$4,'[1]INTERNAL PARAMETERS-1'!$B$5:$J$44,8,FALSE)*VLOOKUP(ESCYLD2!CC$4,'[1]INTERNAL PARAMETERS-1'!$B$5:$J$44,3,FALSE)</f>
        <v>0</v>
      </c>
      <c r="CD141" s="52">
        <f>ESCYLD1!CD141*VLOOKUP(ESCYLD2!CD$4,'[1]INTERNAL PARAMETERS-1'!$B$5:$J$44,5,FALSE)*VLOOKUP(ESCYLD2!CD$4,'[1]INTERNAL PARAMETERS-1'!$B$5:$J$44,6,FALSE)*VLOOKUP(ESCYLD2!CD$4,'[1]INTERNAL PARAMETERS-1'!$B$5:$J$44,3,FALSE) + ESCYLD1!CD141*(1-VLOOKUP(ESCYLD2!CD$4,'[1]INTERNAL PARAMETERS-1'!$B$5:$J$44,5,FALSE))*VLOOKUP(ESCYLD2!CD$4,'[1]INTERNAL PARAMETERS-1'!$B$5:$J$44,8,FALSE)*VLOOKUP(ESCYLD2!CD$4,'[1]INTERNAL PARAMETERS-1'!$B$5:$J$44,3,FALSE)</f>
        <v>0</v>
      </c>
      <c r="CE141" s="52">
        <f>ESCYLD1!CE141*VLOOKUP(ESCYLD2!CE$4,'[1]INTERNAL PARAMETERS-1'!$B$5:$J$44,5,FALSE)*VLOOKUP(ESCYLD2!CE$4,'[1]INTERNAL PARAMETERS-1'!$B$5:$J$44,6,FALSE)*VLOOKUP(ESCYLD2!CE$4,'[1]INTERNAL PARAMETERS-1'!$B$5:$J$44,3,FALSE) + ESCYLD1!CE141*(1-VLOOKUP(ESCYLD2!CE$4,'[1]INTERNAL PARAMETERS-1'!$B$5:$J$44,5,FALSE))*VLOOKUP(ESCYLD2!CE$4,'[1]INTERNAL PARAMETERS-1'!$B$5:$J$44,8,FALSE)*VLOOKUP(ESCYLD2!CE$4,'[1]INTERNAL PARAMETERS-1'!$B$5:$J$44,3,FALSE)</f>
        <v>0</v>
      </c>
      <c r="CF141" s="52">
        <f>ESCYLD1!CF141*VLOOKUP(ESCYLD2!CF$4,'[1]INTERNAL PARAMETERS-1'!$B$5:$J$44,5,FALSE)*VLOOKUP(ESCYLD2!CF$4,'[1]INTERNAL PARAMETERS-1'!$B$5:$J$44,6,FALSE)*VLOOKUP(ESCYLD2!CF$4,'[1]INTERNAL PARAMETERS-1'!$B$5:$J$44,3,FALSE) + ESCYLD1!CF141*(1-VLOOKUP(ESCYLD2!CF$4,'[1]INTERNAL PARAMETERS-1'!$B$5:$J$44,5,FALSE))*VLOOKUP(ESCYLD2!CF$4,'[1]INTERNAL PARAMETERS-1'!$B$5:$J$44,8,FALSE)*VLOOKUP(ESCYLD2!CF$4,'[1]INTERNAL PARAMETERS-1'!$B$5:$J$44,3,FALSE)</f>
        <v>0</v>
      </c>
      <c r="CG141" s="52">
        <f>ESCYLD1!CG141*VLOOKUP(ESCYLD2!CG$4,'[1]INTERNAL PARAMETERS-1'!$B$5:$J$44,5,FALSE)*VLOOKUP(ESCYLD2!CG$4,'[1]INTERNAL PARAMETERS-1'!$B$5:$J$44,6,FALSE)*VLOOKUP(ESCYLD2!CG$4,'[1]INTERNAL PARAMETERS-1'!$B$5:$J$44,3,FALSE) + ESCYLD1!CG141*(1-VLOOKUP(ESCYLD2!CG$4,'[1]INTERNAL PARAMETERS-1'!$B$5:$J$44,5,FALSE))*VLOOKUP(ESCYLD2!CG$4,'[1]INTERNAL PARAMETERS-1'!$B$5:$J$44,8,FALSE)*VLOOKUP(ESCYLD2!CG$4,'[1]INTERNAL PARAMETERS-1'!$B$5:$J$44,3,FALSE)</f>
        <v>0</v>
      </c>
      <c r="CH141" s="51">
        <f>ESCYLD1!CH141*VLOOKUP(ESCYLD2!CH$4,'[1]INTERNAL PARAMETERS-1'!$B$5:$J$44,5,FALSE)*VLOOKUP(ESCYLD2!CH$4,'[1]INTERNAL PARAMETERS-1'!$B$5:$J$44,6,FALSE)*VLOOKUP(ESCYLD2!CH$4,'[1]INTERNAL PARAMETERS-1'!$B$5:$J$44,3,FALSE) + ESCYLD1!CH141*(1-VLOOKUP(ESCYLD2!CH$4,'[1]INTERNAL PARAMETERS-1'!$B$5:$J$44,5,FALSE))*VLOOKUP(ESCYLD2!CH$4,'[1]INTERNAL PARAMETERS-1'!$B$5:$J$44,8,FALSE)*VLOOKUP(ESCYLD2!CH$4,'[1]INTERNAL PARAMETERS-1'!$B$5:$J$44,3,FALSE)</f>
        <v>0</v>
      </c>
      <c r="CJ141" s="53">
        <f t="shared" si="4"/>
        <v>0</v>
      </c>
      <c r="CK141" s="51">
        <f t="shared" si="5"/>
        <v>0</v>
      </c>
    </row>
    <row r="142" spans="2:89" x14ac:dyDescent="0.5">
      <c r="B142" s="66" t="s">
        <v>9</v>
      </c>
      <c r="C142" s="65" t="s">
        <v>72</v>
      </c>
      <c r="D142" s="65" t="s">
        <v>78</v>
      </c>
      <c r="E142" s="151">
        <f>ESC!AF142</f>
        <v>0</v>
      </c>
      <c r="F142" s="64">
        <f>'[1]INTERNAL PARAMETERS-1'!M16</f>
        <v>30.094999999999999</v>
      </c>
      <c r="G142" s="53">
        <f>ESCYLD1!G142*VLOOKUP(ESCYLD2!G$4,'[1]INTERNAL PARAMETERS-1'!$B$5:$J$44,5,FALSE)*VLOOKUP(ESCYLD2!G$4,'[1]INTERNAL PARAMETERS-1'!$B$5:$J$44,7,FALSE)*ESCYLD2!$F142 + ESCYLD1!G142*(1-VLOOKUP(ESCYLD2!G$4,'[1]INTERNAL PARAMETERS-1'!$B$5:$J$44,5,FALSE))*VLOOKUP(ESCYLD2!G$4,'[1]INTERNAL PARAMETERS-1'!$B$5:$J$44,9,FALSE)*ESCYLD2!$F142</f>
        <v>0</v>
      </c>
      <c r="H142" s="52">
        <f>ESCYLD1!H142*VLOOKUP(ESCYLD2!H$4,'[1]INTERNAL PARAMETERS-1'!$B$5:$J$44,5,FALSE)*VLOOKUP(ESCYLD2!H$4,'[1]INTERNAL PARAMETERS-1'!$B$5:$J$44,7,FALSE)*ESCYLD2!$F142 + ESCYLD1!H142*(1-VLOOKUP(ESCYLD2!H$4,'[1]INTERNAL PARAMETERS-1'!$B$5:$J$44,5,FALSE))*VLOOKUP(ESCYLD2!H$4,'[1]INTERNAL PARAMETERS-1'!$B$5:$J$44,9,FALSE)*ESCYLD2!$F142</f>
        <v>0</v>
      </c>
      <c r="I142" s="52">
        <f>ESCYLD1!I142*VLOOKUP(ESCYLD2!I$4,'[1]INTERNAL PARAMETERS-1'!$B$5:$J$44,5,FALSE)*VLOOKUP(ESCYLD2!I$4,'[1]INTERNAL PARAMETERS-1'!$B$5:$J$44,7,FALSE)*ESCYLD2!$F142 + ESCYLD1!I142*(1-VLOOKUP(ESCYLD2!I$4,'[1]INTERNAL PARAMETERS-1'!$B$5:$J$44,5,FALSE))*VLOOKUP(ESCYLD2!I$4,'[1]INTERNAL PARAMETERS-1'!$B$5:$J$44,9,FALSE)*ESCYLD2!$F142</f>
        <v>0</v>
      </c>
      <c r="J142" s="52">
        <f>ESCYLD1!J142*VLOOKUP(ESCYLD2!J$4,'[1]INTERNAL PARAMETERS-1'!$B$5:$J$44,5,FALSE)*VLOOKUP(ESCYLD2!J$4,'[1]INTERNAL PARAMETERS-1'!$B$5:$J$44,7,FALSE)*ESCYLD2!$F142 + ESCYLD1!J142*(1-VLOOKUP(ESCYLD2!J$4,'[1]INTERNAL PARAMETERS-1'!$B$5:$J$44,5,FALSE))*VLOOKUP(ESCYLD2!J$4,'[1]INTERNAL PARAMETERS-1'!$B$5:$J$44,9,FALSE)*ESCYLD2!$F142</f>
        <v>0</v>
      </c>
      <c r="K142" s="52">
        <f>ESCYLD1!K142*VLOOKUP(ESCYLD2!K$4,'[1]INTERNAL PARAMETERS-1'!$B$5:$J$44,5,FALSE)*VLOOKUP(ESCYLD2!K$4,'[1]INTERNAL PARAMETERS-1'!$B$5:$J$44,7,FALSE)*ESCYLD2!$F142 + ESCYLD1!K142*(1-VLOOKUP(ESCYLD2!K$4,'[1]INTERNAL PARAMETERS-1'!$B$5:$J$44,5,FALSE))*VLOOKUP(ESCYLD2!K$4,'[1]INTERNAL PARAMETERS-1'!$B$5:$J$44,9,FALSE)*ESCYLD2!$F142</f>
        <v>0</v>
      </c>
      <c r="L142" s="52">
        <f>ESCYLD1!L142*VLOOKUP(ESCYLD2!L$4,'[1]INTERNAL PARAMETERS-1'!$B$5:$J$44,5,FALSE)*VLOOKUP(ESCYLD2!L$4,'[1]INTERNAL PARAMETERS-1'!$B$5:$J$44,7,FALSE)*ESCYLD2!$F142 + ESCYLD1!L142*(1-VLOOKUP(ESCYLD2!L$4,'[1]INTERNAL PARAMETERS-1'!$B$5:$J$44,5,FALSE))*VLOOKUP(ESCYLD2!L$4,'[1]INTERNAL PARAMETERS-1'!$B$5:$J$44,9,FALSE)*ESCYLD2!$F142</f>
        <v>0</v>
      </c>
      <c r="M142" s="52">
        <f>ESCYLD1!M142*VLOOKUP(ESCYLD2!M$4,'[1]INTERNAL PARAMETERS-1'!$B$5:$J$44,5,FALSE)*VLOOKUP(ESCYLD2!M$4,'[1]INTERNAL PARAMETERS-1'!$B$5:$J$44,7,FALSE)*ESCYLD2!$F142 + ESCYLD1!M142*(1-VLOOKUP(ESCYLD2!M$4,'[1]INTERNAL PARAMETERS-1'!$B$5:$J$44,5,FALSE))*VLOOKUP(ESCYLD2!M$4,'[1]INTERNAL PARAMETERS-1'!$B$5:$J$44,9,FALSE)*ESCYLD2!$F142</f>
        <v>0</v>
      </c>
      <c r="N142" s="52">
        <f>ESCYLD1!N142*VLOOKUP(ESCYLD2!N$4,'[1]INTERNAL PARAMETERS-1'!$B$5:$J$44,5,FALSE)*VLOOKUP(ESCYLD2!N$4,'[1]INTERNAL PARAMETERS-1'!$B$5:$J$44,7,FALSE)*ESCYLD2!$F142 + ESCYLD1!N142*(1-VLOOKUP(ESCYLD2!N$4,'[1]INTERNAL PARAMETERS-1'!$B$5:$J$44,5,FALSE))*VLOOKUP(ESCYLD2!N$4,'[1]INTERNAL PARAMETERS-1'!$B$5:$J$44,9,FALSE)*ESCYLD2!$F142</f>
        <v>0</v>
      </c>
      <c r="O142" s="52">
        <f>ESCYLD1!O142*VLOOKUP(ESCYLD2!O$4,'[1]INTERNAL PARAMETERS-1'!$B$5:$J$44,5,FALSE)*VLOOKUP(ESCYLD2!O$4,'[1]INTERNAL PARAMETERS-1'!$B$5:$J$44,7,FALSE)*ESCYLD2!$F142 + ESCYLD1!O142*(1-VLOOKUP(ESCYLD2!O$4,'[1]INTERNAL PARAMETERS-1'!$B$5:$J$44,5,FALSE))*VLOOKUP(ESCYLD2!O$4,'[1]INTERNAL PARAMETERS-1'!$B$5:$J$44,9,FALSE)*ESCYLD2!$F142</f>
        <v>0</v>
      </c>
      <c r="P142" s="52">
        <f>ESCYLD1!P142*VLOOKUP(ESCYLD2!P$4,'[1]INTERNAL PARAMETERS-1'!$B$5:$J$44,5,FALSE)*VLOOKUP(ESCYLD2!P$4,'[1]INTERNAL PARAMETERS-1'!$B$5:$J$44,7,FALSE)*ESCYLD2!$F142 + ESCYLD1!P142*(1-VLOOKUP(ESCYLD2!P$4,'[1]INTERNAL PARAMETERS-1'!$B$5:$J$44,5,FALSE))*VLOOKUP(ESCYLD2!P$4,'[1]INTERNAL PARAMETERS-1'!$B$5:$J$44,9,FALSE)*ESCYLD2!$F142</f>
        <v>0</v>
      </c>
      <c r="Q142" s="52">
        <f>ESCYLD1!Q142*VLOOKUP(ESCYLD2!Q$4,'[1]INTERNAL PARAMETERS-1'!$B$5:$J$44,5,FALSE)*VLOOKUP(ESCYLD2!Q$4,'[1]INTERNAL PARAMETERS-1'!$B$5:$J$44,7,FALSE)*ESCYLD2!$F142 + ESCYLD1!Q142*(1-VLOOKUP(ESCYLD2!Q$4,'[1]INTERNAL PARAMETERS-1'!$B$5:$J$44,5,FALSE))*VLOOKUP(ESCYLD2!Q$4,'[1]INTERNAL PARAMETERS-1'!$B$5:$J$44,9,FALSE)*ESCYLD2!$F142</f>
        <v>0</v>
      </c>
      <c r="R142" s="52">
        <f>ESCYLD1!R142*VLOOKUP(ESCYLD2!R$4,'[1]INTERNAL PARAMETERS-1'!$B$5:$J$44,5,FALSE)*VLOOKUP(ESCYLD2!R$4,'[1]INTERNAL PARAMETERS-1'!$B$5:$J$44,7,FALSE)*ESCYLD2!$F142 + ESCYLD1!R142*(1-VLOOKUP(ESCYLD2!R$4,'[1]INTERNAL PARAMETERS-1'!$B$5:$J$44,5,FALSE))*VLOOKUP(ESCYLD2!R$4,'[1]INTERNAL PARAMETERS-1'!$B$5:$J$44,9,FALSE)*ESCYLD2!$F142</f>
        <v>0</v>
      </c>
      <c r="S142" s="52">
        <f>ESCYLD1!S142*VLOOKUP(ESCYLD2!S$4,'[1]INTERNAL PARAMETERS-1'!$B$5:$J$44,5,FALSE)*VLOOKUP(ESCYLD2!S$4,'[1]INTERNAL PARAMETERS-1'!$B$5:$J$44,7,FALSE)*ESCYLD2!$F142 + ESCYLD1!S142*(1-VLOOKUP(ESCYLD2!S$4,'[1]INTERNAL PARAMETERS-1'!$B$5:$J$44,5,FALSE))*VLOOKUP(ESCYLD2!S$4,'[1]INTERNAL PARAMETERS-1'!$B$5:$J$44,9,FALSE)*ESCYLD2!$F142</f>
        <v>0</v>
      </c>
      <c r="T142" s="52">
        <f>ESCYLD1!T142*VLOOKUP(ESCYLD2!T$4,'[1]INTERNAL PARAMETERS-1'!$B$5:$J$44,5,FALSE)*VLOOKUP(ESCYLD2!T$4,'[1]INTERNAL PARAMETERS-1'!$B$5:$J$44,7,FALSE)*ESCYLD2!$F142 + ESCYLD1!T142*(1-VLOOKUP(ESCYLD2!T$4,'[1]INTERNAL PARAMETERS-1'!$B$5:$J$44,5,FALSE))*VLOOKUP(ESCYLD2!T$4,'[1]INTERNAL PARAMETERS-1'!$B$5:$J$44,9,FALSE)*ESCYLD2!$F142</f>
        <v>0</v>
      </c>
      <c r="U142" s="52">
        <f>ESCYLD1!U142*VLOOKUP(ESCYLD2!U$4,'[1]INTERNAL PARAMETERS-1'!$B$5:$J$44,5,FALSE)*VLOOKUP(ESCYLD2!U$4,'[1]INTERNAL PARAMETERS-1'!$B$5:$J$44,7,FALSE)*ESCYLD2!$F142 + ESCYLD1!U142*(1-VLOOKUP(ESCYLD2!U$4,'[1]INTERNAL PARAMETERS-1'!$B$5:$J$44,5,FALSE))*VLOOKUP(ESCYLD2!U$4,'[1]INTERNAL PARAMETERS-1'!$B$5:$J$44,9,FALSE)*ESCYLD2!$F142</f>
        <v>0</v>
      </c>
      <c r="V142" s="52">
        <f>ESCYLD1!V142*VLOOKUP(ESCYLD2!V$4,'[1]INTERNAL PARAMETERS-1'!$B$5:$J$44,5,FALSE)*VLOOKUP(ESCYLD2!V$4,'[1]INTERNAL PARAMETERS-1'!$B$5:$J$44,7,FALSE)*ESCYLD2!$F142 + ESCYLD1!V142*(1-VLOOKUP(ESCYLD2!V$4,'[1]INTERNAL PARAMETERS-1'!$B$5:$J$44,5,FALSE))*VLOOKUP(ESCYLD2!V$4,'[1]INTERNAL PARAMETERS-1'!$B$5:$J$44,9,FALSE)*ESCYLD2!$F142</f>
        <v>0</v>
      </c>
      <c r="W142" s="52">
        <f>ESCYLD1!W142*VLOOKUP(ESCYLD2!W$4,'[1]INTERNAL PARAMETERS-1'!$B$5:$J$44,5,FALSE)*VLOOKUP(ESCYLD2!W$4,'[1]INTERNAL PARAMETERS-1'!$B$5:$J$44,7,FALSE)*ESCYLD2!$F142 + ESCYLD1!W142*(1-VLOOKUP(ESCYLD2!W$4,'[1]INTERNAL PARAMETERS-1'!$B$5:$J$44,5,FALSE))*VLOOKUP(ESCYLD2!W$4,'[1]INTERNAL PARAMETERS-1'!$B$5:$J$44,9,FALSE)*ESCYLD2!$F142</f>
        <v>0</v>
      </c>
      <c r="X142" s="52">
        <f>ESCYLD1!X142*VLOOKUP(ESCYLD2!X$4,'[1]INTERNAL PARAMETERS-1'!$B$5:$J$44,5,FALSE)*VLOOKUP(ESCYLD2!X$4,'[1]INTERNAL PARAMETERS-1'!$B$5:$J$44,7,FALSE)*ESCYLD2!$F142 + ESCYLD1!X142*(1-VLOOKUP(ESCYLD2!X$4,'[1]INTERNAL PARAMETERS-1'!$B$5:$J$44,5,FALSE))*VLOOKUP(ESCYLD2!X$4,'[1]INTERNAL PARAMETERS-1'!$B$5:$J$44,9,FALSE)*ESCYLD2!$F142</f>
        <v>0</v>
      </c>
      <c r="Y142" s="52">
        <f>ESCYLD1!Y142*VLOOKUP(ESCYLD2!Y$4,'[1]INTERNAL PARAMETERS-1'!$B$5:$J$44,5,FALSE)*VLOOKUP(ESCYLD2!Y$4,'[1]INTERNAL PARAMETERS-1'!$B$5:$J$44,7,FALSE)*ESCYLD2!$F142 + ESCYLD1!Y142*(1-VLOOKUP(ESCYLD2!Y$4,'[1]INTERNAL PARAMETERS-1'!$B$5:$J$44,5,FALSE))*VLOOKUP(ESCYLD2!Y$4,'[1]INTERNAL PARAMETERS-1'!$B$5:$J$44,9,FALSE)*ESCYLD2!$F142</f>
        <v>0</v>
      </c>
      <c r="Z142" s="52">
        <f>ESCYLD1!Z142*VLOOKUP(ESCYLD2!Z$4,'[1]INTERNAL PARAMETERS-1'!$B$5:$J$44,5,FALSE)*VLOOKUP(ESCYLD2!Z$4,'[1]INTERNAL PARAMETERS-1'!$B$5:$J$44,7,FALSE)*ESCYLD2!$F142 + ESCYLD1!Z142*(1-VLOOKUP(ESCYLD2!Z$4,'[1]INTERNAL PARAMETERS-1'!$B$5:$J$44,5,FALSE))*VLOOKUP(ESCYLD2!Z$4,'[1]INTERNAL PARAMETERS-1'!$B$5:$J$44,9,FALSE)*ESCYLD2!$F142</f>
        <v>0</v>
      </c>
      <c r="AA142" s="52">
        <f>ESCYLD1!AA142*VLOOKUP(ESCYLD2!AA$4,'[1]INTERNAL PARAMETERS-1'!$B$5:$J$44,5,FALSE)*VLOOKUP(ESCYLD2!AA$4,'[1]INTERNAL PARAMETERS-1'!$B$5:$J$44,7,FALSE)*ESCYLD2!$F142 + ESCYLD1!AA142*(1-VLOOKUP(ESCYLD2!AA$4,'[1]INTERNAL PARAMETERS-1'!$B$5:$J$44,5,FALSE))*VLOOKUP(ESCYLD2!AA$4,'[1]INTERNAL PARAMETERS-1'!$B$5:$J$44,9,FALSE)*ESCYLD2!$F142</f>
        <v>0</v>
      </c>
      <c r="AB142" s="52">
        <f>ESCYLD1!AB142*VLOOKUP(ESCYLD2!AB$4,'[1]INTERNAL PARAMETERS-1'!$B$5:$J$44,5,FALSE)*VLOOKUP(ESCYLD2!AB$4,'[1]INTERNAL PARAMETERS-1'!$B$5:$J$44,7,FALSE)*ESCYLD2!$F142 + ESCYLD1!AB142*(1-VLOOKUP(ESCYLD2!AB$4,'[1]INTERNAL PARAMETERS-1'!$B$5:$J$44,5,FALSE))*VLOOKUP(ESCYLD2!AB$4,'[1]INTERNAL PARAMETERS-1'!$B$5:$J$44,9,FALSE)*ESCYLD2!$F142</f>
        <v>0</v>
      </c>
      <c r="AC142" s="52">
        <f>ESCYLD1!AC142*VLOOKUP(ESCYLD2!AC$4,'[1]INTERNAL PARAMETERS-1'!$B$5:$J$44,5,FALSE)*VLOOKUP(ESCYLD2!AC$4,'[1]INTERNAL PARAMETERS-1'!$B$5:$J$44,7,FALSE)*ESCYLD2!$F142 + ESCYLD1!AC142*(1-VLOOKUP(ESCYLD2!AC$4,'[1]INTERNAL PARAMETERS-1'!$B$5:$J$44,5,FALSE))*VLOOKUP(ESCYLD2!AC$4,'[1]INTERNAL PARAMETERS-1'!$B$5:$J$44,9,FALSE)*ESCYLD2!$F142</f>
        <v>0</v>
      </c>
      <c r="AD142" s="52">
        <f>ESCYLD1!AD142*VLOOKUP(ESCYLD2!AD$4,'[1]INTERNAL PARAMETERS-1'!$B$5:$J$44,5,FALSE)*VLOOKUP(ESCYLD2!AD$4,'[1]INTERNAL PARAMETERS-1'!$B$5:$J$44,7,FALSE)*ESCYLD2!$F142 + ESCYLD1!AD142*(1-VLOOKUP(ESCYLD2!AD$4,'[1]INTERNAL PARAMETERS-1'!$B$5:$J$44,5,FALSE))*VLOOKUP(ESCYLD2!AD$4,'[1]INTERNAL PARAMETERS-1'!$B$5:$J$44,9,FALSE)*ESCYLD2!$F142</f>
        <v>0</v>
      </c>
      <c r="AE142" s="52">
        <f>ESCYLD1!AE142*VLOOKUP(ESCYLD2!AE$4,'[1]INTERNAL PARAMETERS-1'!$B$5:$J$44,5,FALSE)*VLOOKUP(ESCYLD2!AE$4,'[1]INTERNAL PARAMETERS-1'!$B$5:$J$44,7,FALSE)*ESCYLD2!$F142 + ESCYLD1!AE142*(1-VLOOKUP(ESCYLD2!AE$4,'[1]INTERNAL PARAMETERS-1'!$B$5:$J$44,5,FALSE))*VLOOKUP(ESCYLD2!AE$4,'[1]INTERNAL PARAMETERS-1'!$B$5:$J$44,9,FALSE)*ESCYLD2!$F142</f>
        <v>0</v>
      </c>
      <c r="AF142" s="52">
        <f>ESCYLD1!AF142*VLOOKUP(ESCYLD2!AF$4,'[1]INTERNAL PARAMETERS-1'!$B$5:$J$44,5,FALSE)*VLOOKUP(ESCYLD2!AF$4,'[1]INTERNAL PARAMETERS-1'!$B$5:$J$44,7,FALSE)*ESCYLD2!$F142 + ESCYLD1!AF142*(1-VLOOKUP(ESCYLD2!AF$4,'[1]INTERNAL PARAMETERS-1'!$B$5:$J$44,5,FALSE))*VLOOKUP(ESCYLD2!AF$4,'[1]INTERNAL PARAMETERS-1'!$B$5:$J$44,9,FALSE)*ESCYLD2!$F142</f>
        <v>0</v>
      </c>
      <c r="AG142" s="52">
        <f>ESCYLD1!AG142*VLOOKUP(ESCYLD2!AG$4,'[1]INTERNAL PARAMETERS-1'!$B$5:$J$44,5,FALSE)*VLOOKUP(ESCYLD2!AG$4,'[1]INTERNAL PARAMETERS-1'!$B$5:$J$44,7,FALSE)*ESCYLD2!$F142 + ESCYLD1!AG142*(1-VLOOKUP(ESCYLD2!AG$4,'[1]INTERNAL PARAMETERS-1'!$B$5:$J$44,5,FALSE))*VLOOKUP(ESCYLD2!AG$4,'[1]INTERNAL PARAMETERS-1'!$B$5:$J$44,9,FALSE)*ESCYLD2!$F142</f>
        <v>0</v>
      </c>
      <c r="AH142" s="52">
        <f>ESCYLD1!AH142*VLOOKUP(ESCYLD2!AH$4,'[1]INTERNAL PARAMETERS-1'!$B$5:$J$44,5,FALSE)*VLOOKUP(ESCYLD2!AH$4,'[1]INTERNAL PARAMETERS-1'!$B$5:$J$44,7,FALSE)*ESCYLD2!$F142 + ESCYLD1!AH142*(1-VLOOKUP(ESCYLD2!AH$4,'[1]INTERNAL PARAMETERS-1'!$B$5:$J$44,5,FALSE))*VLOOKUP(ESCYLD2!AH$4,'[1]INTERNAL PARAMETERS-1'!$B$5:$J$44,9,FALSE)*ESCYLD2!$F142</f>
        <v>0</v>
      </c>
      <c r="AI142" s="52">
        <f>ESCYLD1!AI142*VLOOKUP(ESCYLD2!AI$4,'[1]INTERNAL PARAMETERS-1'!$B$5:$J$44,5,FALSE)*VLOOKUP(ESCYLD2!AI$4,'[1]INTERNAL PARAMETERS-1'!$B$5:$J$44,7,FALSE)*ESCYLD2!$F142 + ESCYLD1!AI142*(1-VLOOKUP(ESCYLD2!AI$4,'[1]INTERNAL PARAMETERS-1'!$B$5:$J$44,5,FALSE))*VLOOKUP(ESCYLD2!AI$4,'[1]INTERNAL PARAMETERS-1'!$B$5:$J$44,9,FALSE)*ESCYLD2!$F142</f>
        <v>0</v>
      </c>
      <c r="AJ142" s="52">
        <f>ESCYLD1!AJ142*VLOOKUP(ESCYLD2!AJ$4,'[1]INTERNAL PARAMETERS-1'!$B$5:$J$44,5,FALSE)*VLOOKUP(ESCYLD2!AJ$4,'[1]INTERNAL PARAMETERS-1'!$B$5:$J$44,7,FALSE)*ESCYLD2!$F142 + ESCYLD1!AJ142*(1-VLOOKUP(ESCYLD2!AJ$4,'[1]INTERNAL PARAMETERS-1'!$B$5:$J$44,5,FALSE))*VLOOKUP(ESCYLD2!AJ$4,'[1]INTERNAL PARAMETERS-1'!$B$5:$J$44,9,FALSE)*ESCYLD2!$F142</f>
        <v>0</v>
      </c>
      <c r="AK142" s="52">
        <f>ESCYLD1!AK142*VLOOKUP(ESCYLD2!AK$4,'[1]INTERNAL PARAMETERS-1'!$B$5:$J$44,5,FALSE)*VLOOKUP(ESCYLD2!AK$4,'[1]INTERNAL PARAMETERS-1'!$B$5:$J$44,7,FALSE)*ESCYLD2!$F142 + ESCYLD1!AK142*(1-VLOOKUP(ESCYLD2!AK$4,'[1]INTERNAL PARAMETERS-1'!$B$5:$J$44,5,FALSE))*VLOOKUP(ESCYLD2!AK$4,'[1]INTERNAL PARAMETERS-1'!$B$5:$J$44,9,FALSE)*ESCYLD2!$F142</f>
        <v>0</v>
      </c>
      <c r="AL142" s="52">
        <f>ESCYLD1!AL142*VLOOKUP(ESCYLD2!AL$4,'[1]INTERNAL PARAMETERS-1'!$B$5:$J$44,5,FALSE)*VLOOKUP(ESCYLD2!AL$4,'[1]INTERNAL PARAMETERS-1'!$B$5:$J$44,7,FALSE)*ESCYLD2!$F142 + ESCYLD1!AL142*(1-VLOOKUP(ESCYLD2!AL$4,'[1]INTERNAL PARAMETERS-1'!$B$5:$J$44,5,FALSE))*VLOOKUP(ESCYLD2!AL$4,'[1]INTERNAL PARAMETERS-1'!$B$5:$J$44,9,FALSE)*ESCYLD2!$F142</f>
        <v>0</v>
      </c>
      <c r="AM142" s="52">
        <f>ESCYLD1!AM142*VLOOKUP(ESCYLD2!AM$4,'[1]INTERNAL PARAMETERS-1'!$B$5:$J$44,5,FALSE)*VLOOKUP(ESCYLD2!AM$4,'[1]INTERNAL PARAMETERS-1'!$B$5:$J$44,7,FALSE)*ESCYLD2!$F142 + ESCYLD1!AM142*(1-VLOOKUP(ESCYLD2!AM$4,'[1]INTERNAL PARAMETERS-1'!$B$5:$J$44,5,FALSE))*VLOOKUP(ESCYLD2!AM$4,'[1]INTERNAL PARAMETERS-1'!$B$5:$J$44,9,FALSE)*ESCYLD2!$F142</f>
        <v>0</v>
      </c>
      <c r="AN142" s="52">
        <f>ESCYLD1!AN142*VLOOKUP(ESCYLD2!AN$4,'[1]INTERNAL PARAMETERS-1'!$B$5:$J$44,5,FALSE)*VLOOKUP(ESCYLD2!AN$4,'[1]INTERNAL PARAMETERS-1'!$B$5:$J$44,7,FALSE)*ESCYLD2!$F142 + ESCYLD1!AN142*(1-VLOOKUP(ESCYLD2!AN$4,'[1]INTERNAL PARAMETERS-1'!$B$5:$J$44,5,FALSE))*VLOOKUP(ESCYLD2!AN$4,'[1]INTERNAL PARAMETERS-1'!$B$5:$J$44,9,FALSE)*ESCYLD2!$F142</f>
        <v>0</v>
      </c>
      <c r="AO142" s="52">
        <f>ESCYLD1!AO142*VLOOKUP(ESCYLD2!AO$4,'[1]INTERNAL PARAMETERS-1'!$B$5:$J$44,5,FALSE)*VLOOKUP(ESCYLD2!AO$4,'[1]INTERNAL PARAMETERS-1'!$B$5:$J$44,7,FALSE)*ESCYLD2!$F142 + ESCYLD1!AO142*(1-VLOOKUP(ESCYLD2!AO$4,'[1]INTERNAL PARAMETERS-1'!$B$5:$J$44,5,FALSE))*VLOOKUP(ESCYLD2!AO$4,'[1]INTERNAL PARAMETERS-1'!$B$5:$J$44,9,FALSE)*ESCYLD2!$F142</f>
        <v>0</v>
      </c>
      <c r="AP142" s="52">
        <f>ESCYLD1!AP142*VLOOKUP(ESCYLD2!AP$4,'[1]INTERNAL PARAMETERS-1'!$B$5:$J$44,5,FALSE)*VLOOKUP(ESCYLD2!AP$4,'[1]INTERNAL PARAMETERS-1'!$B$5:$J$44,7,FALSE)*ESCYLD2!$F142 + ESCYLD1!AP142*(1-VLOOKUP(ESCYLD2!AP$4,'[1]INTERNAL PARAMETERS-1'!$B$5:$J$44,5,FALSE))*VLOOKUP(ESCYLD2!AP$4,'[1]INTERNAL PARAMETERS-1'!$B$5:$J$44,9,FALSE)*ESCYLD2!$F142</f>
        <v>0</v>
      </c>
      <c r="AQ142" s="52">
        <f>ESCYLD1!AQ142*VLOOKUP(ESCYLD2!AQ$4,'[1]INTERNAL PARAMETERS-1'!$B$5:$J$44,5,FALSE)*VLOOKUP(ESCYLD2!AQ$4,'[1]INTERNAL PARAMETERS-1'!$B$5:$J$44,7,FALSE)*ESCYLD2!$F142 + ESCYLD1!AQ142*(1-VLOOKUP(ESCYLD2!AQ$4,'[1]INTERNAL PARAMETERS-1'!$B$5:$J$44,5,FALSE))*VLOOKUP(ESCYLD2!AQ$4,'[1]INTERNAL PARAMETERS-1'!$B$5:$J$44,9,FALSE)*ESCYLD2!$F142</f>
        <v>0</v>
      </c>
      <c r="AR142" s="52">
        <f>ESCYLD1!AR142*VLOOKUP(ESCYLD2!AR$4,'[1]INTERNAL PARAMETERS-1'!$B$5:$J$44,5,FALSE)*VLOOKUP(ESCYLD2!AR$4,'[1]INTERNAL PARAMETERS-1'!$B$5:$J$44,7,FALSE)*ESCYLD2!$F142 + ESCYLD1!AR142*(1-VLOOKUP(ESCYLD2!AR$4,'[1]INTERNAL PARAMETERS-1'!$B$5:$J$44,5,FALSE))*VLOOKUP(ESCYLD2!AR$4,'[1]INTERNAL PARAMETERS-1'!$B$5:$J$44,9,FALSE)*ESCYLD2!$F142</f>
        <v>0</v>
      </c>
      <c r="AS142" s="52">
        <f>ESCYLD1!AS142*VLOOKUP(ESCYLD2!AS$4,'[1]INTERNAL PARAMETERS-1'!$B$5:$J$44,5,FALSE)*VLOOKUP(ESCYLD2!AS$4,'[1]INTERNAL PARAMETERS-1'!$B$5:$J$44,7,FALSE)*ESCYLD2!$F142 + ESCYLD1!AS142*(1-VLOOKUP(ESCYLD2!AS$4,'[1]INTERNAL PARAMETERS-1'!$B$5:$J$44,5,FALSE))*VLOOKUP(ESCYLD2!AS$4,'[1]INTERNAL PARAMETERS-1'!$B$5:$J$44,9,FALSE)*ESCYLD2!$F142</f>
        <v>0</v>
      </c>
      <c r="AT142" s="51">
        <f>ESCYLD1!AT142*VLOOKUP(ESCYLD2!AT$4,'[1]INTERNAL PARAMETERS-1'!$B$5:$J$44,5,FALSE)*VLOOKUP(ESCYLD2!AT$4,'[1]INTERNAL PARAMETERS-1'!$B$5:$J$44,7,FALSE)*ESCYLD2!$F142 + ESCYLD1!AT142*(1-VLOOKUP(ESCYLD2!AT$4,'[1]INTERNAL PARAMETERS-1'!$B$5:$J$44,5,FALSE))*VLOOKUP(ESCYLD2!AT$4,'[1]INTERNAL PARAMETERS-1'!$B$5:$J$44,9,FALSE)*ESCYLD2!$F142</f>
        <v>0</v>
      </c>
      <c r="AU142" s="53">
        <f>ESCYLD1!AU142*VLOOKUP(ESCYLD2!AU$4,'[1]INTERNAL PARAMETERS-1'!$B$5:$J$44,5,FALSE)*VLOOKUP(ESCYLD2!AU$4,'[1]INTERNAL PARAMETERS-1'!$B$5:$J$44,6,FALSE)*VLOOKUP(ESCYLD2!AU$4,'[1]INTERNAL PARAMETERS-1'!$B$5:$J$44,3,FALSE) + ESCYLD1!AU142*(1-VLOOKUP(ESCYLD2!AU$4,'[1]INTERNAL PARAMETERS-1'!$B$5:$J$44,5,FALSE))*VLOOKUP(ESCYLD2!AU$4,'[1]INTERNAL PARAMETERS-1'!$B$5:$J$44,8,FALSE)*VLOOKUP(ESCYLD2!AU$4,'[1]INTERNAL PARAMETERS-1'!$B$5:$J$44,3,FALSE)</f>
        <v>0</v>
      </c>
      <c r="AV142" s="52">
        <f>ESCYLD1!AV142*VLOOKUP(ESCYLD2!AV$4,'[1]INTERNAL PARAMETERS-1'!$B$5:$J$44,5,FALSE)*VLOOKUP(ESCYLD2!AV$4,'[1]INTERNAL PARAMETERS-1'!$B$5:$J$44,6,FALSE)*VLOOKUP(ESCYLD2!AV$4,'[1]INTERNAL PARAMETERS-1'!$B$5:$J$44,3,FALSE) + ESCYLD1!AV142*(1-VLOOKUP(ESCYLD2!AV$4,'[1]INTERNAL PARAMETERS-1'!$B$5:$J$44,5,FALSE))*VLOOKUP(ESCYLD2!AV$4,'[1]INTERNAL PARAMETERS-1'!$B$5:$J$44,8,FALSE)*VLOOKUP(ESCYLD2!AV$4,'[1]INTERNAL PARAMETERS-1'!$B$5:$J$44,3,FALSE)</f>
        <v>0</v>
      </c>
      <c r="AW142" s="52">
        <f>ESCYLD1!AW142*VLOOKUP(ESCYLD2!AW$4,'[1]INTERNAL PARAMETERS-1'!$B$5:$J$44,5,FALSE)*VLOOKUP(ESCYLD2!AW$4,'[1]INTERNAL PARAMETERS-1'!$B$5:$J$44,6,FALSE)*VLOOKUP(ESCYLD2!AW$4,'[1]INTERNAL PARAMETERS-1'!$B$5:$J$44,3,FALSE) + ESCYLD1!AW142*(1-VLOOKUP(ESCYLD2!AW$4,'[1]INTERNAL PARAMETERS-1'!$B$5:$J$44,5,FALSE))*VLOOKUP(ESCYLD2!AW$4,'[1]INTERNAL PARAMETERS-1'!$B$5:$J$44,8,FALSE)*VLOOKUP(ESCYLD2!AW$4,'[1]INTERNAL PARAMETERS-1'!$B$5:$J$44,3,FALSE)</f>
        <v>0</v>
      </c>
      <c r="AX142" s="52">
        <f>ESCYLD1!AX142*VLOOKUP(ESCYLD2!AX$4,'[1]INTERNAL PARAMETERS-1'!$B$5:$J$44,5,FALSE)*VLOOKUP(ESCYLD2!AX$4,'[1]INTERNAL PARAMETERS-1'!$B$5:$J$44,6,FALSE)*VLOOKUP(ESCYLD2!AX$4,'[1]INTERNAL PARAMETERS-1'!$B$5:$J$44,3,FALSE) + ESCYLD1!AX142*(1-VLOOKUP(ESCYLD2!AX$4,'[1]INTERNAL PARAMETERS-1'!$B$5:$J$44,5,FALSE))*VLOOKUP(ESCYLD2!AX$4,'[1]INTERNAL PARAMETERS-1'!$B$5:$J$44,8,FALSE)*VLOOKUP(ESCYLD2!AX$4,'[1]INTERNAL PARAMETERS-1'!$B$5:$J$44,3,FALSE)</f>
        <v>0</v>
      </c>
      <c r="AY142" s="52">
        <f>ESCYLD1!AY142*VLOOKUP(ESCYLD2!AY$4,'[1]INTERNAL PARAMETERS-1'!$B$5:$J$44,5,FALSE)*VLOOKUP(ESCYLD2!AY$4,'[1]INTERNAL PARAMETERS-1'!$B$5:$J$44,6,FALSE)*VLOOKUP(ESCYLD2!AY$4,'[1]INTERNAL PARAMETERS-1'!$B$5:$J$44,3,FALSE) + ESCYLD1!AY142*(1-VLOOKUP(ESCYLD2!AY$4,'[1]INTERNAL PARAMETERS-1'!$B$5:$J$44,5,FALSE))*VLOOKUP(ESCYLD2!AY$4,'[1]INTERNAL PARAMETERS-1'!$B$5:$J$44,8,FALSE)*VLOOKUP(ESCYLD2!AY$4,'[1]INTERNAL PARAMETERS-1'!$B$5:$J$44,3,FALSE)</f>
        <v>0</v>
      </c>
      <c r="AZ142" s="52">
        <f>ESCYLD1!AZ142*VLOOKUP(ESCYLD2!AZ$4,'[1]INTERNAL PARAMETERS-1'!$B$5:$J$44,5,FALSE)*VLOOKUP(ESCYLD2!AZ$4,'[1]INTERNAL PARAMETERS-1'!$B$5:$J$44,6,FALSE)*VLOOKUP(ESCYLD2!AZ$4,'[1]INTERNAL PARAMETERS-1'!$B$5:$J$44,3,FALSE) + ESCYLD1!AZ142*(1-VLOOKUP(ESCYLD2!AZ$4,'[1]INTERNAL PARAMETERS-1'!$B$5:$J$44,5,FALSE))*VLOOKUP(ESCYLD2!AZ$4,'[1]INTERNAL PARAMETERS-1'!$B$5:$J$44,8,FALSE)*VLOOKUP(ESCYLD2!AZ$4,'[1]INTERNAL PARAMETERS-1'!$B$5:$J$44,3,FALSE)</f>
        <v>0</v>
      </c>
      <c r="BA142" s="52">
        <f>ESCYLD1!BA142*VLOOKUP(ESCYLD2!BA$4,'[1]INTERNAL PARAMETERS-1'!$B$5:$J$44,5,FALSE)*VLOOKUP(ESCYLD2!BA$4,'[1]INTERNAL PARAMETERS-1'!$B$5:$J$44,6,FALSE)*VLOOKUP(ESCYLD2!BA$4,'[1]INTERNAL PARAMETERS-1'!$B$5:$J$44,3,FALSE) + ESCYLD1!BA142*(1-VLOOKUP(ESCYLD2!BA$4,'[1]INTERNAL PARAMETERS-1'!$B$5:$J$44,5,FALSE))*VLOOKUP(ESCYLD2!BA$4,'[1]INTERNAL PARAMETERS-1'!$B$5:$J$44,8,FALSE)*VLOOKUP(ESCYLD2!BA$4,'[1]INTERNAL PARAMETERS-1'!$B$5:$J$44,3,FALSE)</f>
        <v>0</v>
      </c>
      <c r="BB142" s="52">
        <f>ESCYLD1!BB142*VLOOKUP(ESCYLD2!BB$4,'[1]INTERNAL PARAMETERS-1'!$B$5:$J$44,5,FALSE)*VLOOKUP(ESCYLD2!BB$4,'[1]INTERNAL PARAMETERS-1'!$B$5:$J$44,6,FALSE)*VLOOKUP(ESCYLD2!BB$4,'[1]INTERNAL PARAMETERS-1'!$B$5:$J$44,3,FALSE) + ESCYLD1!BB142*(1-VLOOKUP(ESCYLD2!BB$4,'[1]INTERNAL PARAMETERS-1'!$B$5:$J$44,5,FALSE))*VLOOKUP(ESCYLD2!BB$4,'[1]INTERNAL PARAMETERS-1'!$B$5:$J$44,8,FALSE)*VLOOKUP(ESCYLD2!BB$4,'[1]INTERNAL PARAMETERS-1'!$B$5:$J$44,3,FALSE)</f>
        <v>0</v>
      </c>
      <c r="BC142" s="52">
        <f>ESCYLD1!BC142*VLOOKUP(ESCYLD2!BC$4,'[1]INTERNAL PARAMETERS-1'!$B$5:$J$44,5,FALSE)*VLOOKUP(ESCYLD2!BC$4,'[1]INTERNAL PARAMETERS-1'!$B$5:$J$44,6,FALSE)*VLOOKUP(ESCYLD2!BC$4,'[1]INTERNAL PARAMETERS-1'!$B$5:$J$44,3,FALSE) + ESCYLD1!BC142*(1-VLOOKUP(ESCYLD2!BC$4,'[1]INTERNAL PARAMETERS-1'!$B$5:$J$44,5,FALSE))*VLOOKUP(ESCYLD2!BC$4,'[1]INTERNAL PARAMETERS-1'!$B$5:$J$44,8,FALSE)*VLOOKUP(ESCYLD2!BC$4,'[1]INTERNAL PARAMETERS-1'!$B$5:$J$44,3,FALSE)</f>
        <v>0</v>
      </c>
      <c r="BD142" s="52">
        <f>ESCYLD1!BD142*VLOOKUP(ESCYLD2!BD$4,'[1]INTERNAL PARAMETERS-1'!$B$5:$J$44,5,FALSE)*VLOOKUP(ESCYLD2!BD$4,'[1]INTERNAL PARAMETERS-1'!$B$5:$J$44,6,FALSE)*VLOOKUP(ESCYLD2!BD$4,'[1]INTERNAL PARAMETERS-1'!$B$5:$J$44,3,FALSE) + ESCYLD1!BD142*(1-VLOOKUP(ESCYLD2!BD$4,'[1]INTERNAL PARAMETERS-1'!$B$5:$J$44,5,FALSE))*VLOOKUP(ESCYLD2!BD$4,'[1]INTERNAL PARAMETERS-1'!$B$5:$J$44,8,FALSE)*VLOOKUP(ESCYLD2!BD$4,'[1]INTERNAL PARAMETERS-1'!$B$5:$J$44,3,FALSE)</f>
        <v>0</v>
      </c>
      <c r="BE142" s="52">
        <f>ESCYLD1!BE142*VLOOKUP(ESCYLD2!BE$4,'[1]INTERNAL PARAMETERS-1'!$B$5:$J$44,5,FALSE)*VLOOKUP(ESCYLD2!BE$4,'[1]INTERNAL PARAMETERS-1'!$B$5:$J$44,6,FALSE)*VLOOKUP(ESCYLD2!BE$4,'[1]INTERNAL PARAMETERS-1'!$B$5:$J$44,3,FALSE) + ESCYLD1!BE142*(1-VLOOKUP(ESCYLD2!BE$4,'[1]INTERNAL PARAMETERS-1'!$B$5:$J$44,5,FALSE))*VLOOKUP(ESCYLD2!BE$4,'[1]INTERNAL PARAMETERS-1'!$B$5:$J$44,8,FALSE)*VLOOKUP(ESCYLD2!BE$4,'[1]INTERNAL PARAMETERS-1'!$B$5:$J$44,3,FALSE)</f>
        <v>0</v>
      </c>
      <c r="BF142" s="52">
        <f>ESCYLD1!BF142*VLOOKUP(ESCYLD2!BF$4,'[1]INTERNAL PARAMETERS-1'!$B$5:$J$44,5,FALSE)*VLOOKUP(ESCYLD2!BF$4,'[1]INTERNAL PARAMETERS-1'!$B$5:$J$44,6,FALSE)*VLOOKUP(ESCYLD2!BF$4,'[1]INTERNAL PARAMETERS-1'!$B$5:$J$44,3,FALSE) + ESCYLD1!BF142*(1-VLOOKUP(ESCYLD2!BF$4,'[1]INTERNAL PARAMETERS-1'!$B$5:$J$44,5,FALSE))*VLOOKUP(ESCYLD2!BF$4,'[1]INTERNAL PARAMETERS-1'!$B$5:$J$44,8,FALSE)*VLOOKUP(ESCYLD2!BF$4,'[1]INTERNAL PARAMETERS-1'!$B$5:$J$44,3,FALSE)</f>
        <v>0</v>
      </c>
      <c r="BG142" s="52">
        <f>ESCYLD1!BG142*VLOOKUP(ESCYLD2!BG$4,'[1]INTERNAL PARAMETERS-1'!$B$5:$J$44,5,FALSE)*VLOOKUP(ESCYLD2!BG$4,'[1]INTERNAL PARAMETERS-1'!$B$5:$J$44,6,FALSE)*VLOOKUP(ESCYLD2!BG$4,'[1]INTERNAL PARAMETERS-1'!$B$5:$J$44,3,FALSE) + ESCYLD1!BG142*(1-VLOOKUP(ESCYLD2!BG$4,'[1]INTERNAL PARAMETERS-1'!$B$5:$J$44,5,FALSE))*VLOOKUP(ESCYLD2!BG$4,'[1]INTERNAL PARAMETERS-1'!$B$5:$J$44,8,FALSE)*VLOOKUP(ESCYLD2!BG$4,'[1]INTERNAL PARAMETERS-1'!$B$5:$J$44,3,FALSE)</f>
        <v>0</v>
      </c>
      <c r="BH142" s="52">
        <f>ESCYLD1!BH142*VLOOKUP(ESCYLD2!BH$4,'[1]INTERNAL PARAMETERS-1'!$B$5:$J$44,5,FALSE)*VLOOKUP(ESCYLD2!BH$4,'[1]INTERNAL PARAMETERS-1'!$B$5:$J$44,6,FALSE)*VLOOKUP(ESCYLD2!BH$4,'[1]INTERNAL PARAMETERS-1'!$B$5:$J$44,3,FALSE) + ESCYLD1!BH142*(1-VLOOKUP(ESCYLD2!BH$4,'[1]INTERNAL PARAMETERS-1'!$B$5:$J$44,5,FALSE))*VLOOKUP(ESCYLD2!BH$4,'[1]INTERNAL PARAMETERS-1'!$B$5:$J$44,8,FALSE)*VLOOKUP(ESCYLD2!BH$4,'[1]INTERNAL PARAMETERS-1'!$B$5:$J$44,3,FALSE)</f>
        <v>0</v>
      </c>
      <c r="BI142" s="52">
        <f>ESCYLD1!BI142*VLOOKUP(ESCYLD2!BI$4,'[1]INTERNAL PARAMETERS-1'!$B$5:$J$44,5,FALSE)*VLOOKUP(ESCYLD2!BI$4,'[1]INTERNAL PARAMETERS-1'!$B$5:$J$44,6,FALSE)*VLOOKUP(ESCYLD2!BI$4,'[1]INTERNAL PARAMETERS-1'!$B$5:$J$44,3,FALSE) + ESCYLD1!BI142*(1-VLOOKUP(ESCYLD2!BI$4,'[1]INTERNAL PARAMETERS-1'!$B$5:$J$44,5,FALSE))*VLOOKUP(ESCYLD2!BI$4,'[1]INTERNAL PARAMETERS-1'!$B$5:$J$44,8,FALSE)*VLOOKUP(ESCYLD2!BI$4,'[1]INTERNAL PARAMETERS-1'!$B$5:$J$44,3,FALSE)</f>
        <v>0</v>
      </c>
      <c r="BJ142" s="52">
        <f>ESCYLD1!BJ142*VLOOKUP(ESCYLD2!BJ$4,'[1]INTERNAL PARAMETERS-1'!$B$5:$J$44,5,FALSE)*VLOOKUP(ESCYLD2!BJ$4,'[1]INTERNAL PARAMETERS-1'!$B$5:$J$44,6,FALSE)*VLOOKUP(ESCYLD2!BJ$4,'[1]INTERNAL PARAMETERS-1'!$B$5:$J$44,3,FALSE) + ESCYLD1!BJ142*(1-VLOOKUP(ESCYLD2!BJ$4,'[1]INTERNAL PARAMETERS-1'!$B$5:$J$44,5,FALSE))*VLOOKUP(ESCYLD2!BJ$4,'[1]INTERNAL PARAMETERS-1'!$B$5:$J$44,8,FALSE)*VLOOKUP(ESCYLD2!BJ$4,'[1]INTERNAL PARAMETERS-1'!$B$5:$J$44,3,FALSE)</f>
        <v>0</v>
      </c>
      <c r="BK142" s="52">
        <f>ESCYLD1!BK142*VLOOKUP(ESCYLD2!BK$4,'[1]INTERNAL PARAMETERS-1'!$B$5:$J$44,5,FALSE)*VLOOKUP(ESCYLD2!BK$4,'[1]INTERNAL PARAMETERS-1'!$B$5:$J$44,6,FALSE)*VLOOKUP(ESCYLD2!BK$4,'[1]INTERNAL PARAMETERS-1'!$B$5:$J$44,3,FALSE) + ESCYLD1!BK142*(1-VLOOKUP(ESCYLD2!BK$4,'[1]INTERNAL PARAMETERS-1'!$B$5:$J$44,5,FALSE))*VLOOKUP(ESCYLD2!BK$4,'[1]INTERNAL PARAMETERS-1'!$B$5:$J$44,8,FALSE)*VLOOKUP(ESCYLD2!BK$4,'[1]INTERNAL PARAMETERS-1'!$B$5:$J$44,3,FALSE)</f>
        <v>0</v>
      </c>
      <c r="BL142" s="52">
        <f>ESCYLD1!BL142*VLOOKUP(ESCYLD2!BL$4,'[1]INTERNAL PARAMETERS-1'!$B$5:$J$44,5,FALSE)*VLOOKUP(ESCYLD2!BL$4,'[1]INTERNAL PARAMETERS-1'!$B$5:$J$44,6,FALSE)*VLOOKUP(ESCYLD2!BL$4,'[1]INTERNAL PARAMETERS-1'!$B$5:$J$44,3,FALSE) + ESCYLD1!BL142*(1-VLOOKUP(ESCYLD2!BL$4,'[1]INTERNAL PARAMETERS-1'!$B$5:$J$44,5,FALSE))*VLOOKUP(ESCYLD2!BL$4,'[1]INTERNAL PARAMETERS-1'!$B$5:$J$44,8,FALSE)*VLOOKUP(ESCYLD2!BL$4,'[1]INTERNAL PARAMETERS-1'!$B$5:$J$44,3,FALSE)</f>
        <v>0</v>
      </c>
      <c r="BM142" s="52">
        <f>ESCYLD1!BM142*VLOOKUP(ESCYLD2!BM$4,'[1]INTERNAL PARAMETERS-1'!$B$5:$J$44,5,FALSE)*VLOOKUP(ESCYLD2!BM$4,'[1]INTERNAL PARAMETERS-1'!$B$5:$J$44,6,FALSE)*VLOOKUP(ESCYLD2!BM$4,'[1]INTERNAL PARAMETERS-1'!$B$5:$J$44,3,FALSE) + ESCYLD1!BM142*(1-VLOOKUP(ESCYLD2!BM$4,'[1]INTERNAL PARAMETERS-1'!$B$5:$J$44,5,FALSE))*VLOOKUP(ESCYLD2!BM$4,'[1]INTERNAL PARAMETERS-1'!$B$5:$J$44,8,FALSE)*VLOOKUP(ESCYLD2!BM$4,'[1]INTERNAL PARAMETERS-1'!$B$5:$J$44,3,FALSE)</f>
        <v>0</v>
      </c>
      <c r="BN142" s="52">
        <f>ESCYLD1!BN142*VLOOKUP(ESCYLD2!BN$4,'[1]INTERNAL PARAMETERS-1'!$B$5:$J$44,5,FALSE)*VLOOKUP(ESCYLD2!BN$4,'[1]INTERNAL PARAMETERS-1'!$B$5:$J$44,6,FALSE)*VLOOKUP(ESCYLD2!BN$4,'[1]INTERNAL PARAMETERS-1'!$B$5:$J$44,3,FALSE) + ESCYLD1!BN142*(1-VLOOKUP(ESCYLD2!BN$4,'[1]INTERNAL PARAMETERS-1'!$B$5:$J$44,5,FALSE))*VLOOKUP(ESCYLD2!BN$4,'[1]INTERNAL PARAMETERS-1'!$B$5:$J$44,8,FALSE)*VLOOKUP(ESCYLD2!BN$4,'[1]INTERNAL PARAMETERS-1'!$B$5:$J$44,3,FALSE)</f>
        <v>0</v>
      </c>
      <c r="BO142" s="52">
        <f>ESCYLD1!BO142*VLOOKUP(ESCYLD2!BO$4,'[1]INTERNAL PARAMETERS-1'!$B$5:$J$44,5,FALSE)*VLOOKUP(ESCYLD2!BO$4,'[1]INTERNAL PARAMETERS-1'!$B$5:$J$44,6,FALSE)*VLOOKUP(ESCYLD2!BO$4,'[1]INTERNAL PARAMETERS-1'!$B$5:$J$44,3,FALSE) + ESCYLD1!BO142*(1-VLOOKUP(ESCYLD2!BO$4,'[1]INTERNAL PARAMETERS-1'!$B$5:$J$44,5,FALSE))*VLOOKUP(ESCYLD2!BO$4,'[1]INTERNAL PARAMETERS-1'!$B$5:$J$44,8,FALSE)*VLOOKUP(ESCYLD2!BO$4,'[1]INTERNAL PARAMETERS-1'!$B$5:$J$44,3,FALSE)</f>
        <v>0</v>
      </c>
      <c r="BP142" s="52">
        <f>ESCYLD1!BP142*VLOOKUP(ESCYLD2!BP$4,'[1]INTERNAL PARAMETERS-1'!$B$5:$J$44,5,FALSE)*VLOOKUP(ESCYLD2!BP$4,'[1]INTERNAL PARAMETERS-1'!$B$5:$J$44,6,FALSE)*VLOOKUP(ESCYLD2!BP$4,'[1]INTERNAL PARAMETERS-1'!$B$5:$J$44,3,FALSE) + ESCYLD1!BP142*(1-VLOOKUP(ESCYLD2!BP$4,'[1]INTERNAL PARAMETERS-1'!$B$5:$J$44,5,FALSE))*VLOOKUP(ESCYLD2!BP$4,'[1]INTERNAL PARAMETERS-1'!$B$5:$J$44,8,FALSE)*VLOOKUP(ESCYLD2!BP$4,'[1]INTERNAL PARAMETERS-1'!$B$5:$J$44,3,FALSE)</f>
        <v>0</v>
      </c>
      <c r="BQ142" s="52">
        <f>ESCYLD1!BQ142*VLOOKUP(ESCYLD2!BQ$4,'[1]INTERNAL PARAMETERS-1'!$B$5:$J$44,5,FALSE)*VLOOKUP(ESCYLD2!BQ$4,'[1]INTERNAL PARAMETERS-1'!$B$5:$J$44,6,FALSE)*VLOOKUP(ESCYLD2!BQ$4,'[1]INTERNAL PARAMETERS-1'!$B$5:$J$44,3,FALSE) + ESCYLD1!BQ142*(1-VLOOKUP(ESCYLD2!BQ$4,'[1]INTERNAL PARAMETERS-1'!$B$5:$J$44,5,FALSE))*VLOOKUP(ESCYLD2!BQ$4,'[1]INTERNAL PARAMETERS-1'!$B$5:$J$44,8,FALSE)*VLOOKUP(ESCYLD2!BQ$4,'[1]INTERNAL PARAMETERS-1'!$B$5:$J$44,3,FALSE)</f>
        <v>0</v>
      </c>
      <c r="BR142" s="52">
        <f>ESCYLD1!BR142*VLOOKUP(ESCYLD2!BR$4,'[1]INTERNAL PARAMETERS-1'!$B$5:$J$44,5,FALSE)*VLOOKUP(ESCYLD2!BR$4,'[1]INTERNAL PARAMETERS-1'!$B$5:$J$44,6,FALSE)*VLOOKUP(ESCYLD2!BR$4,'[1]INTERNAL PARAMETERS-1'!$B$5:$J$44,3,FALSE) + ESCYLD1!BR142*(1-VLOOKUP(ESCYLD2!BR$4,'[1]INTERNAL PARAMETERS-1'!$B$5:$J$44,5,FALSE))*VLOOKUP(ESCYLD2!BR$4,'[1]INTERNAL PARAMETERS-1'!$B$5:$J$44,8,FALSE)*VLOOKUP(ESCYLD2!BR$4,'[1]INTERNAL PARAMETERS-1'!$B$5:$J$44,3,FALSE)</f>
        <v>0</v>
      </c>
      <c r="BS142" s="52">
        <f>ESCYLD1!BS142*VLOOKUP(ESCYLD2!BS$4,'[1]INTERNAL PARAMETERS-1'!$B$5:$J$44,5,FALSE)*VLOOKUP(ESCYLD2!BS$4,'[1]INTERNAL PARAMETERS-1'!$B$5:$J$44,6,FALSE)*VLOOKUP(ESCYLD2!BS$4,'[1]INTERNAL PARAMETERS-1'!$B$5:$J$44,3,FALSE) + ESCYLD1!BS142*(1-VLOOKUP(ESCYLD2!BS$4,'[1]INTERNAL PARAMETERS-1'!$B$5:$J$44,5,FALSE))*VLOOKUP(ESCYLD2!BS$4,'[1]INTERNAL PARAMETERS-1'!$B$5:$J$44,8,FALSE)*VLOOKUP(ESCYLD2!BS$4,'[1]INTERNAL PARAMETERS-1'!$B$5:$J$44,3,FALSE)</f>
        <v>0</v>
      </c>
      <c r="BT142" s="52">
        <f>ESCYLD1!BT142*VLOOKUP(ESCYLD2!BT$4,'[1]INTERNAL PARAMETERS-1'!$B$5:$J$44,5,FALSE)*VLOOKUP(ESCYLD2!BT$4,'[1]INTERNAL PARAMETERS-1'!$B$5:$J$44,6,FALSE)*VLOOKUP(ESCYLD2!BT$4,'[1]INTERNAL PARAMETERS-1'!$B$5:$J$44,3,FALSE) + ESCYLD1!BT142*(1-VLOOKUP(ESCYLD2!BT$4,'[1]INTERNAL PARAMETERS-1'!$B$5:$J$44,5,FALSE))*VLOOKUP(ESCYLD2!BT$4,'[1]INTERNAL PARAMETERS-1'!$B$5:$J$44,8,FALSE)*VLOOKUP(ESCYLD2!BT$4,'[1]INTERNAL PARAMETERS-1'!$B$5:$J$44,3,FALSE)</f>
        <v>0</v>
      </c>
      <c r="BU142" s="52">
        <f>ESCYLD1!BU142*VLOOKUP(ESCYLD2!BU$4,'[1]INTERNAL PARAMETERS-1'!$B$5:$J$44,5,FALSE)*VLOOKUP(ESCYLD2!BU$4,'[1]INTERNAL PARAMETERS-1'!$B$5:$J$44,6,FALSE)*VLOOKUP(ESCYLD2!BU$4,'[1]INTERNAL PARAMETERS-1'!$B$5:$J$44,3,FALSE) + ESCYLD1!BU142*(1-VLOOKUP(ESCYLD2!BU$4,'[1]INTERNAL PARAMETERS-1'!$B$5:$J$44,5,FALSE))*VLOOKUP(ESCYLD2!BU$4,'[1]INTERNAL PARAMETERS-1'!$B$5:$J$44,8,FALSE)*VLOOKUP(ESCYLD2!BU$4,'[1]INTERNAL PARAMETERS-1'!$B$5:$J$44,3,FALSE)</f>
        <v>0</v>
      </c>
      <c r="BV142" s="52">
        <f>ESCYLD1!BV142*VLOOKUP(ESCYLD2!BV$4,'[1]INTERNAL PARAMETERS-1'!$B$5:$J$44,5,FALSE)*VLOOKUP(ESCYLD2!BV$4,'[1]INTERNAL PARAMETERS-1'!$B$5:$J$44,6,FALSE)*VLOOKUP(ESCYLD2!BV$4,'[1]INTERNAL PARAMETERS-1'!$B$5:$J$44,3,FALSE) + ESCYLD1!BV142*(1-VLOOKUP(ESCYLD2!BV$4,'[1]INTERNAL PARAMETERS-1'!$B$5:$J$44,5,FALSE))*VLOOKUP(ESCYLD2!BV$4,'[1]INTERNAL PARAMETERS-1'!$B$5:$J$44,8,FALSE)*VLOOKUP(ESCYLD2!BV$4,'[1]INTERNAL PARAMETERS-1'!$B$5:$J$44,3,FALSE)</f>
        <v>0</v>
      </c>
      <c r="BW142" s="52">
        <f>ESCYLD1!BW142*VLOOKUP(ESCYLD2!BW$4,'[1]INTERNAL PARAMETERS-1'!$B$5:$J$44,5,FALSE)*VLOOKUP(ESCYLD2!BW$4,'[1]INTERNAL PARAMETERS-1'!$B$5:$J$44,6,FALSE)*VLOOKUP(ESCYLD2!BW$4,'[1]INTERNAL PARAMETERS-1'!$B$5:$J$44,3,FALSE) + ESCYLD1!BW142*(1-VLOOKUP(ESCYLD2!BW$4,'[1]INTERNAL PARAMETERS-1'!$B$5:$J$44,5,FALSE))*VLOOKUP(ESCYLD2!BW$4,'[1]INTERNAL PARAMETERS-1'!$B$5:$J$44,8,FALSE)*VLOOKUP(ESCYLD2!BW$4,'[1]INTERNAL PARAMETERS-1'!$B$5:$J$44,3,FALSE)</f>
        <v>0</v>
      </c>
      <c r="BX142" s="52">
        <f>ESCYLD1!BX142*VLOOKUP(ESCYLD2!BX$4,'[1]INTERNAL PARAMETERS-1'!$B$5:$J$44,5,FALSE)*VLOOKUP(ESCYLD2!BX$4,'[1]INTERNAL PARAMETERS-1'!$B$5:$J$44,6,FALSE)*VLOOKUP(ESCYLD2!BX$4,'[1]INTERNAL PARAMETERS-1'!$B$5:$J$44,3,FALSE) + ESCYLD1!BX142*(1-VLOOKUP(ESCYLD2!BX$4,'[1]INTERNAL PARAMETERS-1'!$B$5:$J$44,5,FALSE))*VLOOKUP(ESCYLD2!BX$4,'[1]INTERNAL PARAMETERS-1'!$B$5:$J$44,8,FALSE)*VLOOKUP(ESCYLD2!BX$4,'[1]INTERNAL PARAMETERS-1'!$B$5:$J$44,3,FALSE)</f>
        <v>0</v>
      </c>
      <c r="BY142" s="52">
        <f>ESCYLD1!BY142*VLOOKUP(ESCYLD2!BY$4,'[1]INTERNAL PARAMETERS-1'!$B$5:$J$44,5,FALSE)*VLOOKUP(ESCYLD2!BY$4,'[1]INTERNAL PARAMETERS-1'!$B$5:$J$44,6,FALSE)*VLOOKUP(ESCYLD2!BY$4,'[1]INTERNAL PARAMETERS-1'!$B$5:$J$44,3,FALSE) + ESCYLD1!BY142*(1-VLOOKUP(ESCYLD2!BY$4,'[1]INTERNAL PARAMETERS-1'!$B$5:$J$44,5,FALSE))*VLOOKUP(ESCYLD2!BY$4,'[1]INTERNAL PARAMETERS-1'!$B$5:$J$44,8,FALSE)*VLOOKUP(ESCYLD2!BY$4,'[1]INTERNAL PARAMETERS-1'!$B$5:$J$44,3,FALSE)</f>
        <v>0</v>
      </c>
      <c r="BZ142" s="52">
        <f>ESCYLD1!BZ142*VLOOKUP(ESCYLD2!BZ$4,'[1]INTERNAL PARAMETERS-1'!$B$5:$J$44,5,FALSE)*VLOOKUP(ESCYLD2!BZ$4,'[1]INTERNAL PARAMETERS-1'!$B$5:$J$44,6,FALSE)*VLOOKUP(ESCYLD2!BZ$4,'[1]INTERNAL PARAMETERS-1'!$B$5:$J$44,3,FALSE) + ESCYLD1!BZ142*(1-VLOOKUP(ESCYLD2!BZ$4,'[1]INTERNAL PARAMETERS-1'!$B$5:$J$44,5,FALSE))*VLOOKUP(ESCYLD2!BZ$4,'[1]INTERNAL PARAMETERS-1'!$B$5:$J$44,8,FALSE)*VLOOKUP(ESCYLD2!BZ$4,'[1]INTERNAL PARAMETERS-1'!$B$5:$J$44,3,FALSE)</f>
        <v>0</v>
      </c>
      <c r="CA142" s="52">
        <f>ESCYLD1!CA142*VLOOKUP(ESCYLD2!CA$4,'[1]INTERNAL PARAMETERS-1'!$B$5:$J$44,5,FALSE)*VLOOKUP(ESCYLD2!CA$4,'[1]INTERNAL PARAMETERS-1'!$B$5:$J$44,6,FALSE)*VLOOKUP(ESCYLD2!CA$4,'[1]INTERNAL PARAMETERS-1'!$B$5:$J$44,3,FALSE) + ESCYLD1!CA142*(1-VLOOKUP(ESCYLD2!CA$4,'[1]INTERNAL PARAMETERS-1'!$B$5:$J$44,5,FALSE))*VLOOKUP(ESCYLD2!CA$4,'[1]INTERNAL PARAMETERS-1'!$B$5:$J$44,8,FALSE)*VLOOKUP(ESCYLD2!CA$4,'[1]INTERNAL PARAMETERS-1'!$B$5:$J$44,3,FALSE)</f>
        <v>0</v>
      </c>
      <c r="CB142" s="52">
        <f>ESCYLD1!CB142*VLOOKUP(ESCYLD2!CB$4,'[1]INTERNAL PARAMETERS-1'!$B$5:$J$44,5,FALSE)*VLOOKUP(ESCYLD2!CB$4,'[1]INTERNAL PARAMETERS-1'!$B$5:$J$44,6,FALSE)*VLOOKUP(ESCYLD2!CB$4,'[1]INTERNAL PARAMETERS-1'!$B$5:$J$44,3,FALSE) + ESCYLD1!CB142*(1-VLOOKUP(ESCYLD2!CB$4,'[1]INTERNAL PARAMETERS-1'!$B$5:$J$44,5,FALSE))*VLOOKUP(ESCYLD2!CB$4,'[1]INTERNAL PARAMETERS-1'!$B$5:$J$44,8,FALSE)*VLOOKUP(ESCYLD2!CB$4,'[1]INTERNAL PARAMETERS-1'!$B$5:$J$44,3,FALSE)</f>
        <v>0</v>
      </c>
      <c r="CC142" s="52">
        <f>ESCYLD1!CC142*VLOOKUP(ESCYLD2!CC$4,'[1]INTERNAL PARAMETERS-1'!$B$5:$J$44,5,FALSE)*VLOOKUP(ESCYLD2!CC$4,'[1]INTERNAL PARAMETERS-1'!$B$5:$J$44,6,FALSE)*VLOOKUP(ESCYLD2!CC$4,'[1]INTERNAL PARAMETERS-1'!$B$5:$J$44,3,FALSE) + ESCYLD1!CC142*(1-VLOOKUP(ESCYLD2!CC$4,'[1]INTERNAL PARAMETERS-1'!$B$5:$J$44,5,FALSE))*VLOOKUP(ESCYLD2!CC$4,'[1]INTERNAL PARAMETERS-1'!$B$5:$J$44,8,FALSE)*VLOOKUP(ESCYLD2!CC$4,'[1]INTERNAL PARAMETERS-1'!$B$5:$J$44,3,FALSE)</f>
        <v>0</v>
      </c>
      <c r="CD142" s="52">
        <f>ESCYLD1!CD142*VLOOKUP(ESCYLD2!CD$4,'[1]INTERNAL PARAMETERS-1'!$B$5:$J$44,5,FALSE)*VLOOKUP(ESCYLD2!CD$4,'[1]INTERNAL PARAMETERS-1'!$B$5:$J$44,6,FALSE)*VLOOKUP(ESCYLD2!CD$4,'[1]INTERNAL PARAMETERS-1'!$B$5:$J$44,3,FALSE) + ESCYLD1!CD142*(1-VLOOKUP(ESCYLD2!CD$4,'[1]INTERNAL PARAMETERS-1'!$B$5:$J$44,5,FALSE))*VLOOKUP(ESCYLD2!CD$4,'[1]INTERNAL PARAMETERS-1'!$B$5:$J$44,8,FALSE)*VLOOKUP(ESCYLD2!CD$4,'[1]INTERNAL PARAMETERS-1'!$B$5:$J$44,3,FALSE)</f>
        <v>0</v>
      </c>
      <c r="CE142" s="52">
        <f>ESCYLD1!CE142*VLOOKUP(ESCYLD2!CE$4,'[1]INTERNAL PARAMETERS-1'!$B$5:$J$44,5,FALSE)*VLOOKUP(ESCYLD2!CE$4,'[1]INTERNAL PARAMETERS-1'!$B$5:$J$44,6,FALSE)*VLOOKUP(ESCYLD2!CE$4,'[1]INTERNAL PARAMETERS-1'!$B$5:$J$44,3,FALSE) + ESCYLD1!CE142*(1-VLOOKUP(ESCYLD2!CE$4,'[1]INTERNAL PARAMETERS-1'!$B$5:$J$44,5,FALSE))*VLOOKUP(ESCYLD2!CE$4,'[1]INTERNAL PARAMETERS-1'!$B$5:$J$44,8,FALSE)*VLOOKUP(ESCYLD2!CE$4,'[1]INTERNAL PARAMETERS-1'!$B$5:$J$44,3,FALSE)</f>
        <v>0</v>
      </c>
      <c r="CF142" s="52">
        <f>ESCYLD1!CF142*VLOOKUP(ESCYLD2!CF$4,'[1]INTERNAL PARAMETERS-1'!$B$5:$J$44,5,FALSE)*VLOOKUP(ESCYLD2!CF$4,'[1]INTERNAL PARAMETERS-1'!$B$5:$J$44,6,FALSE)*VLOOKUP(ESCYLD2!CF$4,'[1]INTERNAL PARAMETERS-1'!$B$5:$J$44,3,FALSE) + ESCYLD1!CF142*(1-VLOOKUP(ESCYLD2!CF$4,'[1]INTERNAL PARAMETERS-1'!$B$5:$J$44,5,FALSE))*VLOOKUP(ESCYLD2!CF$4,'[1]INTERNAL PARAMETERS-1'!$B$5:$J$44,8,FALSE)*VLOOKUP(ESCYLD2!CF$4,'[1]INTERNAL PARAMETERS-1'!$B$5:$J$44,3,FALSE)</f>
        <v>0</v>
      </c>
      <c r="CG142" s="52">
        <f>ESCYLD1!CG142*VLOOKUP(ESCYLD2!CG$4,'[1]INTERNAL PARAMETERS-1'!$B$5:$J$44,5,FALSE)*VLOOKUP(ESCYLD2!CG$4,'[1]INTERNAL PARAMETERS-1'!$B$5:$J$44,6,FALSE)*VLOOKUP(ESCYLD2!CG$4,'[1]INTERNAL PARAMETERS-1'!$B$5:$J$44,3,FALSE) + ESCYLD1!CG142*(1-VLOOKUP(ESCYLD2!CG$4,'[1]INTERNAL PARAMETERS-1'!$B$5:$J$44,5,FALSE))*VLOOKUP(ESCYLD2!CG$4,'[1]INTERNAL PARAMETERS-1'!$B$5:$J$44,8,FALSE)*VLOOKUP(ESCYLD2!CG$4,'[1]INTERNAL PARAMETERS-1'!$B$5:$J$44,3,FALSE)</f>
        <v>0</v>
      </c>
      <c r="CH142" s="51">
        <f>ESCYLD1!CH142*VLOOKUP(ESCYLD2!CH$4,'[1]INTERNAL PARAMETERS-1'!$B$5:$J$44,5,FALSE)*VLOOKUP(ESCYLD2!CH$4,'[1]INTERNAL PARAMETERS-1'!$B$5:$J$44,6,FALSE)*VLOOKUP(ESCYLD2!CH$4,'[1]INTERNAL PARAMETERS-1'!$B$5:$J$44,3,FALSE) + ESCYLD1!CH142*(1-VLOOKUP(ESCYLD2!CH$4,'[1]INTERNAL PARAMETERS-1'!$B$5:$J$44,5,FALSE))*VLOOKUP(ESCYLD2!CH$4,'[1]INTERNAL PARAMETERS-1'!$B$5:$J$44,8,FALSE)*VLOOKUP(ESCYLD2!CH$4,'[1]INTERNAL PARAMETERS-1'!$B$5:$J$44,3,FALSE)</f>
        <v>0</v>
      </c>
      <c r="CJ142" s="53">
        <f t="shared" si="4"/>
        <v>0</v>
      </c>
      <c r="CK142" s="51">
        <f t="shared" si="5"/>
        <v>0</v>
      </c>
    </row>
    <row r="143" spans="2:89" x14ac:dyDescent="0.5">
      <c r="B143" s="66" t="s">
        <v>9</v>
      </c>
      <c r="C143" s="65" t="s">
        <v>72</v>
      </c>
      <c r="D143" s="65" t="s">
        <v>77</v>
      </c>
      <c r="E143" s="151">
        <f>ESC!AF143</f>
        <v>0</v>
      </c>
      <c r="F143" s="64">
        <f>'[1]INTERNAL PARAMETERS-1'!M17</f>
        <v>25.55</v>
      </c>
      <c r="G143" s="53">
        <f>ESCYLD1!G143*VLOOKUP(ESCYLD2!G$4,'[1]INTERNAL PARAMETERS-1'!$B$5:$J$44,5,FALSE)*VLOOKUP(ESCYLD2!G$4,'[1]INTERNAL PARAMETERS-1'!$B$5:$J$44,7,FALSE)*ESCYLD2!$F143 + ESCYLD1!G143*(1-VLOOKUP(ESCYLD2!G$4,'[1]INTERNAL PARAMETERS-1'!$B$5:$J$44,5,FALSE))*VLOOKUP(ESCYLD2!G$4,'[1]INTERNAL PARAMETERS-1'!$B$5:$J$44,9,FALSE)*ESCYLD2!$F143</f>
        <v>0</v>
      </c>
      <c r="H143" s="52">
        <f>ESCYLD1!H143*VLOOKUP(ESCYLD2!H$4,'[1]INTERNAL PARAMETERS-1'!$B$5:$J$44,5,FALSE)*VLOOKUP(ESCYLD2!H$4,'[1]INTERNAL PARAMETERS-1'!$B$5:$J$44,7,FALSE)*ESCYLD2!$F143 + ESCYLD1!H143*(1-VLOOKUP(ESCYLD2!H$4,'[1]INTERNAL PARAMETERS-1'!$B$5:$J$44,5,FALSE))*VLOOKUP(ESCYLD2!H$4,'[1]INTERNAL PARAMETERS-1'!$B$5:$J$44,9,FALSE)*ESCYLD2!$F143</f>
        <v>0</v>
      </c>
      <c r="I143" s="52">
        <f>ESCYLD1!I143*VLOOKUP(ESCYLD2!I$4,'[1]INTERNAL PARAMETERS-1'!$B$5:$J$44,5,FALSE)*VLOOKUP(ESCYLD2!I$4,'[1]INTERNAL PARAMETERS-1'!$B$5:$J$44,7,FALSE)*ESCYLD2!$F143 + ESCYLD1!I143*(1-VLOOKUP(ESCYLD2!I$4,'[1]INTERNAL PARAMETERS-1'!$B$5:$J$44,5,FALSE))*VLOOKUP(ESCYLD2!I$4,'[1]INTERNAL PARAMETERS-1'!$B$5:$J$44,9,FALSE)*ESCYLD2!$F143</f>
        <v>0</v>
      </c>
      <c r="J143" s="52">
        <f>ESCYLD1!J143*VLOOKUP(ESCYLD2!J$4,'[1]INTERNAL PARAMETERS-1'!$B$5:$J$44,5,FALSE)*VLOOKUP(ESCYLD2!J$4,'[1]INTERNAL PARAMETERS-1'!$B$5:$J$44,7,FALSE)*ESCYLD2!$F143 + ESCYLD1!J143*(1-VLOOKUP(ESCYLD2!J$4,'[1]INTERNAL PARAMETERS-1'!$B$5:$J$44,5,FALSE))*VLOOKUP(ESCYLD2!J$4,'[1]INTERNAL PARAMETERS-1'!$B$5:$J$44,9,FALSE)*ESCYLD2!$F143</f>
        <v>0</v>
      </c>
      <c r="K143" s="52">
        <f>ESCYLD1!K143*VLOOKUP(ESCYLD2!K$4,'[1]INTERNAL PARAMETERS-1'!$B$5:$J$44,5,FALSE)*VLOOKUP(ESCYLD2!K$4,'[1]INTERNAL PARAMETERS-1'!$B$5:$J$44,7,FALSE)*ESCYLD2!$F143 + ESCYLD1!K143*(1-VLOOKUP(ESCYLD2!K$4,'[1]INTERNAL PARAMETERS-1'!$B$5:$J$44,5,FALSE))*VLOOKUP(ESCYLD2!K$4,'[1]INTERNAL PARAMETERS-1'!$B$5:$J$44,9,FALSE)*ESCYLD2!$F143</f>
        <v>0</v>
      </c>
      <c r="L143" s="52">
        <f>ESCYLD1!L143*VLOOKUP(ESCYLD2!L$4,'[1]INTERNAL PARAMETERS-1'!$B$5:$J$44,5,FALSE)*VLOOKUP(ESCYLD2!L$4,'[1]INTERNAL PARAMETERS-1'!$B$5:$J$44,7,FALSE)*ESCYLD2!$F143 + ESCYLD1!L143*(1-VLOOKUP(ESCYLD2!L$4,'[1]INTERNAL PARAMETERS-1'!$B$5:$J$44,5,FALSE))*VLOOKUP(ESCYLD2!L$4,'[1]INTERNAL PARAMETERS-1'!$B$5:$J$44,9,FALSE)*ESCYLD2!$F143</f>
        <v>0</v>
      </c>
      <c r="M143" s="52">
        <f>ESCYLD1!M143*VLOOKUP(ESCYLD2!M$4,'[1]INTERNAL PARAMETERS-1'!$B$5:$J$44,5,FALSE)*VLOOKUP(ESCYLD2!M$4,'[1]INTERNAL PARAMETERS-1'!$B$5:$J$44,7,FALSE)*ESCYLD2!$F143 + ESCYLD1!M143*(1-VLOOKUP(ESCYLD2!M$4,'[1]INTERNAL PARAMETERS-1'!$B$5:$J$44,5,FALSE))*VLOOKUP(ESCYLD2!M$4,'[1]INTERNAL PARAMETERS-1'!$B$5:$J$44,9,FALSE)*ESCYLD2!$F143</f>
        <v>0</v>
      </c>
      <c r="N143" s="52">
        <f>ESCYLD1!N143*VLOOKUP(ESCYLD2!N$4,'[1]INTERNAL PARAMETERS-1'!$B$5:$J$44,5,FALSE)*VLOOKUP(ESCYLD2!N$4,'[1]INTERNAL PARAMETERS-1'!$B$5:$J$44,7,FALSE)*ESCYLD2!$F143 + ESCYLD1!N143*(1-VLOOKUP(ESCYLD2!N$4,'[1]INTERNAL PARAMETERS-1'!$B$5:$J$44,5,FALSE))*VLOOKUP(ESCYLD2!N$4,'[1]INTERNAL PARAMETERS-1'!$B$5:$J$44,9,FALSE)*ESCYLD2!$F143</f>
        <v>0</v>
      </c>
      <c r="O143" s="52">
        <f>ESCYLD1!O143*VLOOKUP(ESCYLD2!O$4,'[1]INTERNAL PARAMETERS-1'!$B$5:$J$44,5,FALSE)*VLOOKUP(ESCYLD2!O$4,'[1]INTERNAL PARAMETERS-1'!$B$5:$J$44,7,FALSE)*ESCYLD2!$F143 + ESCYLD1!O143*(1-VLOOKUP(ESCYLD2!O$4,'[1]INTERNAL PARAMETERS-1'!$B$5:$J$44,5,FALSE))*VLOOKUP(ESCYLD2!O$4,'[1]INTERNAL PARAMETERS-1'!$B$5:$J$44,9,FALSE)*ESCYLD2!$F143</f>
        <v>0</v>
      </c>
      <c r="P143" s="52">
        <f>ESCYLD1!P143*VLOOKUP(ESCYLD2!P$4,'[1]INTERNAL PARAMETERS-1'!$B$5:$J$44,5,FALSE)*VLOOKUP(ESCYLD2!P$4,'[1]INTERNAL PARAMETERS-1'!$B$5:$J$44,7,FALSE)*ESCYLD2!$F143 + ESCYLD1!P143*(1-VLOOKUP(ESCYLD2!P$4,'[1]INTERNAL PARAMETERS-1'!$B$5:$J$44,5,FALSE))*VLOOKUP(ESCYLD2!P$4,'[1]INTERNAL PARAMETERS-1'!$B$5:$J$44,9,FALSE)*ESCYLD2!$F143</f>
        <v>0</v>
      </c>
      <c r="Q143" s="52">
        <f>ESCYLD1!Q143*VLOOKUP(ESCYLD2!Q$4,'[1]INTERNAL PARAMETERS-1'!$B$5:$J$44,5,FALSE)*VLOOKUP(ESCYLD2!Q$4,'[1]INTERNAL PARAMETERS-1'!$B$5:$J$44,7,FALSE)*ESCYLD2!$F143 + ESCYLD1!Q143*(1-VLOOKUP(ESCYLD2!Q$4,'[1]INTERNAL PARAMETERS-1'!$B$5:$J$44,5,FALSE))*VLOOKUP(ESCYLD2!Q$4,'[1]INTERNAL PARAMETERS-1'!$B$5:$J$44,9,FALSE)*ESCYLD2!$F143</f>
        <v>0</v>
      </c>
      <c r="R143" s="52">
        <f>ESCYLD1!R143*VLOOKUP(ESCYLD2!R$4,'[1]INTERNAL PARAMETERS-1'!$B$5:$J$44,5,FALSE)*VLOOKUP(ESCYLD2!R$4,'[1]INTERNAL PARAMETERS-1'!$B$5:$J$44,7,FALSE)*ESCYLD2!$F143 + ESCYLD1!R143*(1-VLOOKUP(ESCYLD2!R$4,'[1]INTERNAL PARAMETERS-1'!$B$5:$J$44,5,FALSE))*VLOOKUP(ESCYLD2!R$4,'[1]INTERNAL PARAMETERS-1'!$B$5:$J$44,9,FALSE)*ESCYLD2!$F143</f>
        <v>0</v>
      </c>
      <c r="S143" s="52">
        <f>ESCYLD1!S143*VLOOKUP(ESCYLD2!S$4,'[1]INTERNAL PARAMETERS-1'!$B$5:$J$44,5,FALSE)*VLOOKUP(ESCYLD2!S$4,'[1]INTERNAL PARAMETERS-1'!$B$5:$J$44,7,FALSE)*ESCYLD2!$F143 + ESCYLD1!S143*(1-VLOOKUP(ESCYLD2!S$4,'[1]INTERNAL PARAMETERS-1'!$B$5:$J$44,5,FALSE))*VLOOKUP(ESCYLD2!S$4,'[1]INTERNAL PARAMETERS-1'!$B$5:$J$44,9,FALSE)*ESCYLD2!$F143</f>
        <v>0</v>
      </c>
      <c r="T143" s="52">
        <f>ESCYLD1!T143*VLOOKUP(ESCYLD2!T$4,'[1]INTERNAL PARAMETERS-1'!$B$5:$J$44,5,FALSE)*VLOOKUP(ESCYLD2!T$4,'[1]INTERNAL PARAMETERS-1'!$B$5:$J$44,7,FALSE)*ESCYLD2!$F143 + ESCYLD1!T143*(1-VLOOKUP(ESCYLD2!T$4,'[1]INTERNAL PARAMETERS-1'!$B$5:$J$44,5,FALSE))*VLOOKUP(ESCYLD2!T$4,'[1]INTERNAL PARAMETERS-1'!$B$5:$J$44,9,FALSE)*ESCYLD2!$F143</f>
        <v>0</v>
      </c>
      <c r="U143" s="52">
        <f>ESCYLD1!U143*VLOOKUP(ESCYLD2!U$4,'[1]INTERNAL PARAMETERS-1'!$B$5:$J$44,5,FALSE)*VLOOKUP(ESCYLD2!U$4,'[1]INTERNAL PARAMETERS-1'!$B$5:$J$44,7,FALSE)*ESCYLD2!$F143 + ESCYLD1!U143*(1-VLOOKUP(ESCYLD2!U$4,'[1]INTERNAL PARAMETERS-1'!$B$5:$J$44,5,FALSE))*VLOOKUP(ESCYLD2!U$4,'[1]INTERNAL PARAMETERS-1'!$B$5:$J$44,9,FALSE)*ESCYLD2!$F143</f>
        <v>0</v>
      </c>
      <c r="V143" s="52">
        <f>ESCYLD1!V143*VLOOKUP(ESCYLD2!V$4,'[1]INTERNAL PARAMETERS-1'!$B$5:$J$44,5,FALSE)*VLOOKUP(ESCYLD2!V$4,'[1]INTERNAL PARAMETERS-1'!$B$5:$J$44,7,FALSE)*ESCYLD2!$F143 + ESCYLD1!V143*(1-VLOOKUP(ESCYLD2!V$4,'[1]INTERNAL PARAMETERS-1'!$B$5:$J$44,5,FALSE))*VLOOKUP(ESCYLD2!V$4,'[1]INTERNAL PARAMETERS-1'!$B$5:$J$44,9,FALSE)*ESCYLD2!$F143</f>
        <v>0</v>
      </c>
      <c r="W143" s="52">
        <f>ESCYLD1!W143*VLOOKUP(ESCYLD2!W$4,'[1]INTERNAL PARAMETERS-1'!$B$5:$J$44,5,FALSE)*VLOOKUP(ESCYLD2!W$4,'[1]INTERNAL PARAMETERS-1'!$B$5:$J$44,7,FALSE)*ESCYLD2!$F143 + ESCYLD1!W143*(1-VLOOKUP(ESCYLD2!W$4,'[1]INTERNAL PARAMETERS-1'!$B$5:$J$44,5,FALSE))*VLOOKUP(ESCYLD2!W$4,'[1]INTERNAL PARAMETERS-1'!$B$5:$J$44,9,FALSE)*ESCYLD2!$F143</f>
        <v>0</v>
      </c>
      <c r="X143" s="52">
        <f>ESCYLD1!X143*VLOOKUP(ESCYLD2!X$4,'[1]INTERNAL PARAMETERS-1'!$B$5:$J$44,5,FALSE)*VLOOKUP(ESCYLD2!X$4,'[1]INTERNAL PARAMETERS-1'!$B$5:$J$44,7,FALSE)*ESCYLD2!$F143 + ESCYLD1!X143*(1-VLOOKUP(ESCYLD2!X$4,'[1]INTERNAL PARAMETERS-1'!$B$5:$J$44,5,FALSE))*VLOOKUP(ESCYLD2!X$4,'[1]INTERNAL PARAMETERS-1'!$B$5:$J$44,9,FALSE)*ESCYLD2!$F143</f>
        <v>0</v>
      </c>
      <c r="Y143" s="52">
        <f>ESCYLD1!Y143*VLOOKUP(ESCYLD2!Y$4,'[1]INTERNAL PARAMETERS-1'!$B$5:$J$44,5,FALSE)*VLOOKUP(ESCYLD2!Y$4,'[1]INTERNAL PARAMETERS-1'!$B$5:$J$44,7,FALSE)*ESCYLD2!$F143 + ESCYLD1!Y143*(1-VLOOKUP(ESCYLD2!Y$4,'[1]INTERNAL PARAMETERS-1'!$B$5:$J$44,5,FALSE))*VLOOKUP(ESCYLD2!Y$4,'[1]INTERNAL PARAMETERS-1'!$B$5:$J$44,9,FALSE)*ESCYLD2!$F143</f>
        <v>0</v>
      </c>
      <c r="Z143" s="52">
        <f>ESCYLD1!Z143*VLOOKUP(ESCYLD2!Z$4,'[1]INTERNAL PARAMETERS-1'!$B$5:$J$44,5,FALSE)*VLOOKUP(ESCYLD2!Z$4,'[1]INTERNAL PARAMETERS-1'!$B$5:$J$44,7,FALSE)*ESCYLD2!$F143 + ESCYLD1!Z143*(1-VLOOKUP(ESCYLD2!Z$4,'[1]INTERNAL PARAMETERS-1'!$B$5:$J$44,5,FALSE))*VLOOKUP(ESCYLD2!Z$4,'[1]INTERNAL PARAMETERS-1'!$B$5:$J$44,9,FALSE)*ESCYLD2!$F143</f>
        <v>0</v>
      </c>
      <c r="AA143" s="52">
        <f>ESCYLD1!AA143*VLOOKUP(ESCYLD2!AA$4,'[1]INTERNAL PARAMETERS-1'!$B$5:$J$44,5,FALSE)*VLOOKUP(ESCYLD2!AA$4,'[1]INTERNAL PARAMETERS-1'!$B$5:$J$44,7,FALSE)*ESCYLD2!$F143 + ESCYLD1!AA143*(1-VLOOKUP(ESCYLD2!AA$4,'[1]INTERNAL PARAMETERS-1'!$B$5:$J$44,5,FALSE))*VLOOKUP(ESCYLD2!AA$4,'[1]INTERNAL PARAMETERS-1'!$B$5:$J$44,9,FALSE)*ESCYLD2!$F143</f>
        <v>0</v>
      </c>
      <c r="AB143" s="52">
        <f>ESCYLD1!AB143*VLOOKUP(ESCYLD2!AB$4,'[1]INTERNAL PARAMETERS-1'!$B$5:$J$44,5,FALSE)*VLOOKUP(ESCYLD2!AB$4,'[1]INTERNAL PARAMETERS-1'!$B$5:$J$44,7,FALSE)*ESCYLD2!$F143 + ESCYLD1!AB143*(1-VLOOKUP(ESCYLD2!AB$4,'[1]INTERNAL PARAMETERS-1'!$B$5:$J$44,5,FALSE))*VLOOKUP(ESCYLD2!AB$4,'[1]INTERNAL PARAMETERS-1'!$B$5:$J$44,9,FALSE)*ESCYLD2!$F143</f>
        <v>0</v>
      </c>
      <c r="AC143" s="52">
        <f>ESCYLD1!AC143*VLOOKUP(ESCYLD2!AC$4,'[1]INTERNAL PARAMETERS-1'!$B$5:$J$44,5,FALSE)*VLOOKUP(ESCYLD2!AC$4,'[1]INTERNAL PARAMETERS-1'!$B$5:$J$44,7,FALSE)*ESCYLD2!$F143 + ESCYLD1!AC143*(1-VLOOKUP(ESCYLD2!AC$4,'[1]INTERNAL PARAMETERS-1'!$B$5:$J$44,5,FALSE))*VLOOKUP(ESCYLD2!AC$4,'[1]INTERNAL PARAMETERS-1'!$B$5:$J$44,9,FALSE)*ESCYLD2!$F143</f>
        <v>0</v>
      </c>
      <c r="AD143" s="52">
        <f>ESCYLD1!AD143*VLOOKUP(ESCYLD2!AD$4,'[1]INTERNAL PARAMETERS-1'!$B$5:$J$44,5,FALSE)*VLOOKUP(ESCYLD2!AD$4,'[1]INTERNAL PARAMETERS-1'!$B$5:$J$44,7,FALSE)*ESCYLD2!$F143 + ESCYLD1!AD143*(1-VLOOKUP(ESCYLD2!AD$4,'[1]INTERNAL PARAMETERS-1'!$B$5:$J$44,5,FALSE))*VLOOKUP(ESCYLD2!AD$4,'[1]INTERNAL PARAMETERS-1'!$B$5:$J$44,9,FALSE)*ESCYLD2!$F143</f>
        <v>0</v>
      </c>
      <c r="AE143" s="52">
        <f>ESCYLD1!AE143*VLOOKUP(ESCYLD2!AE$4,'[1]INTERNAL PARAMETERS-1'!$B$5:$J$44,5,FALSE)*VLOOKUP(ESCYLD2!AE$4,'[1]INTERNAL PARAMETERS-1'!$B$5:$J$44,7,FALSE)*ESCYLD2!$F143 + ESCYLD1!AE143*(1-VLOOKUP(ESCYLD2!AE$4,'[1]INTERNAL PARAMETERS-1'!$B$5:$J$44,5,FALSE))*VLOOKUP(ESCYLD2!AE$4,'[1]INTERNAL PARAMETERS-1'!$B$5:$J$44,9,FALSE)*ESCYLD2!$F143</f>
        <v>0</v>
      </c>
      <c r="AF143" s="52">
        <f>ESCYLD1!AF143*VLOOKUP(ESCYLD2!AF$4,'[1]INTERNAL PARAMETERS-1'!$B$5:$J$44,5,FALSE)*VLOOKUP(ESCYLD2!AF$4,'[1]INTERNAL PARAMETERS-1'!$B$5:$J$44,7,FALSE)*ESCYLD2!$F143 + ESCYLD1!AF143*(1-VLOOKUP(ESCYLD2!AF$4,'[1]INTERNAL PARAMETERS-1'!$B$5:$J$44,5,FALSE))*VLOOKUP(ESCYLD2!AF$4,'[1]INTERNAL PARAMETERS-1'!$B$5:$J$44,9,FALSE)*ESCYLD2!$F143</f>
        <v>0</v>
      </c>
      <c r="AG143" s="52">
        <f>ESCYLD1!AG143*VLOOKUP(ESCYLD2!AG$4,'[1]INTERNAL PARAMETERS-1'!$B$5:$J$44,5,FALSE)*VLOOKUP(ESCYLD2!AG$4,'[1]INTERNAL PARAMETERS-1'!$B$5:$J$44,7,FALSE)*ESCYLD2!$F143 + ESCYLD1!AG143*(1-VLOOKUP(ESCYLD2!AG$4,'[1]INTERNAL PARAMETERS-1'!$B$5:$J$44,5,FALSE))*VLOOKUP(ESCYLD2!AG$4,'[1]INTERNAL PARAMETERS-1'!$B$5:$J$44,9,FALSE)*ESCYLD2!$F143</f>
        <v>0</v>
      </c>
      <c r="AH143" s="52">
        <f>ESCYLD1!AH143*VLOOKUP(ESCYLD2!AH$4,'[1]INTERNAL PARAMETERS-1'!$B$5:$J$44,5,FALSE)*VLOOKUP(ESCYLD2!AH$4,'[1]INTERNAL PARAMETERS-1'!$B$5:$J$44,7,FALSE)*ESCYLD2!$F143 + ESCYLD1!AH143*(1-VLOOKUP(ESCYLD2!AH$4,'[1]INTERNAL PARAMETERS-1'!$B$5:$J$44,5,FALSE))*VLOOKUP(ESCYLD2!AH$4,'[1]INTERNAL PARAMETERS-1'!$B$5:$J$44,9,FALSE)*ESCYLD2!$F143</f>
        <v>0</v>
      </c>
      <c r="AI143" s="52">
        <f>ESCYLD1!AI143*VLOOKUP(ESCYLD2!AI$4,'[1]INTERNAL PARAMETERS-1'!$B$5:$J$44,5,FALSE)*VLOOKUP(ESCYLD2!AI$4,'[1]INTERNAL PARAMETERS-1'!$B$5:$J$44,7,FALSE)*ESCYLD2!$F143 + ESCYLD1!AI143*(1-VLOOKUP(ESCYLD2!AI$4,'[1]INTERNAL PARAMETERS-1'!$B$5:$J$44,5,FALSE))*VLOOKUP(ESCYLD2!AI$4,'[1]INTERNAL PARAMETERS-1'!$B$5:$J$44,9,FALSE)*ESCYLD2!$F143</f>
        <v>0</v>
      </c>
      <c r="AJ143" s="52">
        <f>ESCYLD1!AJ143*VLOOKUP(ESCYLD2!AJ$4,'[1]INTERNAL PARAMETERS-1'!$B$5:$J$44,5,FALSE)*VLOOKUP(ESCYLD2!AJ$4,'[1]INTERNAL PARAMETERS-1'!$B$5:$J$44,7,FALSE)*ESCYLD2!$F143 + ESCYLD1!AJ143*(1-VLOOKUP(ESCYLD2!AJ$4,'[1]INTERNAL PARAMETERS-1'!$B$5:$J$44,5,FALSE))*VLOOKUP(ESCYLD2!AJ$4,'[1]INTERNAL PARAMETERS-1'!$B$5:$J$44,9,FALSE)*ESCYLD2!$F143</f>
        <v>0</v>
      </c>
      <c r="AK143" s="52">
        <f>ESCYLD1!AK143*VLOOKUP(ESCYLD2!AK$4,'[1]INTERNAL PARAMETERS-1'!$B$5:$J$44,5,FALSE)*VLOOKUP(ESCYLD2!AK$4,'[1]INTERNAL PARAMETERS-1'!$B$5:$J$44,7,FALSE)*ESCYLD2!$F143 + ESCYLD1!AK143*(1-VLOOKUP(ESCYLD2!AK$4,'[1]INTERNAL PARAMETERS-1'!$B$5:$J$44,5,FALSE))*VLOOKUP(ESCYLD2!AK$4,'[1]INTERNAL PARAMETERS-1'!$B$5:$J$44,9,FALSE)*ESCYLD2!$F143</f>
        <v>0</v>
      </c>
      <c r="AL143" s="52">
        <f>ESCYLD1!AL143*VLOOKUP(ESCYLD2!AL$4,'[1]INTERNAL PARAMETERS-1'!$B$5:$J$44,5,FALSE)*VLOOKUP(ESCYLD2!AL$4,'[1]INTERNAL PARAMETERS-1'!$B$5:$J$44,7,FALSE)*ESCYLD2!$F143 + ESCYLD1!AL143*(1-VLOOKUP(ESCYLD2!AL$4,'[1]INTERNAL PARAMETERS-1'!$B$5:$J$44,5,FALSE))*VLOOKUP(ESCYLD2!AL$4,'[1]INTERNAL PARAMETERS-1'!$B$5:$J$44,9,FALSE)*ESCYLD2!$F143</f>
        <v>0</v>
      </c>
      <c r="AM143" s="52">
        <f>ESCYLD1!AM143*VLOOKUP(ESCYLD2!AM$4,'[1]INTERNAL PARAMETERS-1'!$B$5:$J$44,5,FALSE)*VLOOKUP(ESCYLD2!AM$4,'[1]INTERNAL PARAMETERS-1'!$B$5:$J$44,7,FALSE)*ESCYLD2!$F143 + ESCYLD1!AM143*(1-VLOOKUP(ESCYLD2!AM$4,'[1]INTERNAL PARAMETERS-1'!$B$5:$J$44,5,FALSE))*VLOOKUP(ESCYLD2!AM$4,'[1]INTERNAL PARAMETERS-1'!$B$5:$J$44,9,FALSE)*ESCYLD2!$F143</f>
        <v>0</v>
      </c>
      <c r="AN143" s="52">
        <f>ESCYLD1!AN143*VLOOKUP(ESCYLD2!AN$4,'[1]INTERNAL PARAMETERS-1'!$B$5:$J$44,5,FALSE)*VLOOKUP(ESCYLD2!AN$4,'[1]INTERNAL PARAMETERS-1'!$B$5:$J$44,7,FALSE)*ESCYLD2!$F143 + ESCYLD1!AN143*(1-VLOOKUP(ESCYLD2!AN$4,'[1]INTERNAL PARAMETERS-1'!$B$5:$J$44,5,FALSE))*VLOOKUP(ESCYLD2!AN$4,'[1]INTERNAL PARAMETERS-1'!$B$5:$J$44,9,FALSE)*ESCYLD2!$F143</f>
        <v>0</v>
      </c>
      <c r="AO143" s="52">
        <f>ESCYLD1!AO143*VLOOKUP(ESCYLD2!AO$4,'[1]INTERNAL PARAMETERS-1'!$B$5:$J$44,5,FALSE)*VLOOKUP(ESCYLD2!AO$4,'[1]INTERNAL PARAMETERS-1'!$B$5:$J$44,7,FALSE)*ESCYLD2!$F143 + ESCYLD1!AO143*(1-VLOOKUP(ESCYLD2!AO$4,'[1]INTERNAL PARAMETERS-1'!$B$5:$J$44,5,FALSE))*VLOOKUP(ESCYLD2!AO$4,'[1]INTERNAL PARAMETERS-1'!$B$5:$J$44,9,FALSE)*ESCYLD2!$F143</f>
        <v>0</v>
      </c>
      <c r="AP143" s="52">
        <f>ESCYLD1!AP143*VLOOKUP(ESCYLD2!AP$4,'[1]INTERNAL PARAMETERS-1'!$B$5:$J$44,5,FALSE)*VLOOKUP(ESCYLD2!AP$4,'[1]INTERNAL PARAMETERS-1'!$B$5:$J$44,7,FALSE)*ESCYLD2!$F143 + ESCYLD1!AP143*(1-VLOOKUP(ESCYLD2!AP$4,'[1]INTERNAL PARAMETERS-1'!$B$5:$J$44,5,FALSE))*VLOOKUP(ESCYLD2!AP$4,'[1]INTERNAL PARAMETERS-1'!$B$5:$J$44,9,FALSE)*ESCYLD2!$F143</f>
        <v>0</v>
      </c>
      <c r="AQ143" s="52">
        <f>ESCYLD1!AQ143*VLOOKUP(ESCYLD2!AQ$4,'[1]INTERNAL PARAMETERS-1'!$B$5:$J$44,5,FALSE)*VLOOKUP(ESCYLD2!AQ$4,'[1]INTERNAL PARAMETERS-1'!$B$5:$J$44,7,FALSE)*ESCYLD2!$F143 + ESCYLD1!AQ143*(1-VLOOKUP(ESCYLD2!AQ$4,'[1]INTERNAL PARAMETERS-1'!$B$5:$J$44,5,FALSE))*VLOOKUP(ESCYLD2!AQ$4,'[1]INTERNAL PARAMETERS-1'!$B$5:$J$44,9,FALSE)*ESCYLD2!$F143</f>
        <v>0</v>
      </c>
      <c r="AR143" s="52">
        <f>ESCYLD1!AR143*VLOOKUP(ESCYLD2!AR$4,'[1]INTERNAL PARAMETERS-1'!$B$5:$J$44,5,FALSE)*VLOOKUP(ESCYLD2!AR$4,'[1]INTERNAL PARAMETERS-1'!$B$5:$J$44,7,FALSE)*ESCYLD2!$F143 + ESCYLD1!AR143*(1-VLOOKUP(ESCYLD2!AR$4,'[1]INTERNAL PARAMETERS-1'!$B$5:$J$44,5,FALSE))*VLOOKUP(ESCYLD2!AR$4,'[1]INTERNAL PARAMETERS-1'!$B$5:$J$44,9,FALSE)*ESCYLD2!$F143</f>
        <v>0</v>
      </c>
      <c r="AS143" s="52">
        <f>ESCYLD1!AS143*VLOOKUP(ESCYLD2!AS$4,'[1]INTERNAL PARAMETERS-1'!$B$5:$J$44,5,FALSE)*VLOOKUP(ESCYLD2!AS$4,'[1]INTERNAL PARAMETERS-1'!$B$5:$J$44,7,FALSE)*ESCYLD2!$F143 + ESCYLD1!AS143*(1-VLOOKUP(ESCYLD2!AS$4,'[1]INTERNAL PARAMETERS-1'!$B$5:$J$44,5,FALSE))*VLOOKUP(ESCYLD2!AS$4,'[1]INTERNAL PARAMETERS-1'!$B$5:$J$44,9,FALSE)*ESCYLD2!$F143</f>
        <v>0</v>
      </c>
      <c r="AT143" s="51">
        <f>ESCYLD1!AT143*VLOOKUP(ESCYLD2!AT$4,'[1]INTERNAL PARAMETERS-1'!$B$5:$J$44,5,FALSE)*VLOOKUP(ESCYLD2!AT$4,'[1]INTERNAL PARAMETERS-1'!$B$5:$J$44,7,FALSE)*ESCYLD2!$F143 + ESCYLD1!AT143*(1-VLOOKUP(ESCYLD2!AT$4,'[1]INTERNAL PARAMETERS-1'!$B$5:$J$44,5,FALSE))*VLOOKUP(ESCYLD2!AT$4,'[1]INTERNAL PARAMETERS-1'!$B$5:$J$44,9,FALSE)*ESCYLD2!$F143</f>
        <v>0</v>
      </c>
      <c r="AU143" s="53">
        <f>ESCYLD1!AU143*VLOOKUP(ESCYLD2!AU$4,'[1]INTERNAL PARAMETERS-1'!$B$5:$J$44,5,FALSE)*VLOOKUP(ESCYLD2!AU$4,'[1]INTERNAL PARAMETERS-1'!$B$5:$J$44,6,FALSE)*VLOOKUP(ESCYLD2!AU$4,'[1]INTERNAL PARAMETERS-1'!$B$5:$J$44,3,FALSE) + ESCYLD1!AU143*(1-VLOOKUP(ESCYLD2!AU$4,'[1]INTERNAL PARAMETERS-1'!$B$5:$J$44,5,FALSE))*VLOOKUP(ESCYLD2!AU$4,'[1]INTERNAL PARAMETERS-1'!$B$5:$J$44,8,FALSE)*VLOOKUP(ESCYLD2!AU$4,'[1]INTERNAL PARAMETERS-1'!$B$5:$J$44,3,FALSE)</f>
        <v>0</v>
      </c>
      <c r="AV143" s="52">
        <f>ESCYLD1!AV143*VLOOKUP(ESCYLD2!AV$4,'[1]INTERNAL PARAMETERS-1'!$B$5:$J$44,5,FALSE)*VLOOKUP(ESCYLD2!AV$4,'[1]INTERNAL PARAMETERS-1'!$B$5:$J$44,6,FALSE)*VLOOKUP(ESCYLD2!AV$4,'[1]INTERNAL PARAMETERS-1'!$B$5:$J$44,3,FALSE) + ESCYLD1!AV143*(1-VLOOKUP(ESCYLD2!AV$4,'[1]INTERNAL PARAMETERS-1'!$B$5:$J$44,5,FALSE))*VLOOKUP(ESCYLD2!AV$4,'[1]INTERNAL PARAMETERS-1'!$B$5:$J$44,8,FALSE)*VLOOKUP(ESCYLD2!AV$4,'[1]INTERNAL PARAMETERS-1'!$B$5:$J$44,3,FALSE)</f>
        <v>0</v>
      </c>
      <c r="AW143" s="52">
        <f>ESCYLD1!AW143*VLOOKUP(ESCYLD2!AW$4,'[1]INTERNAL PARAMETERS-1'!$B$5:$J$44,5,FALSE)*VLOOKUP(ESCYLD2!AW$4,'[1]INTERNAL PARAMETERS-1'!$B$5:$J$44,6,FALSE)*VLOOKUP(ESCYLD2!AW$4,'[1]INTERNAL PARAMETERS-1'!$B$5:$J$44,3,FALSE) + ESCYLD1!AW143*(1-VLOOKUP(ESCYLD2!AW$4,'[1]INTERNAL PARAMETERS-1'!$B$5:$J$44,5,FALSE))*VLOOKUP(ESCYLD2!AW$4,'[1]INTERNAL PARAMETERS-1'!$B$5:$J$44,8,FALSE)*VLOOKUP(ESCYLD2!AW$4,'[1]INTERNAL PARAMETERS-1'!$B$5:$J$44,3,FALSE)</f>
        <v>0</v>
      </c>
      <c r="AX143" s="52">
        <f>ESCYLD1!AX143*VLOOKUP(ESCYLD2!AX$4,'[1]INTERNAL PARAMETERS-1'!$B$5:$J$44,5,FALSE)*VLOOKUP(ESCYLD2!AX$4,'[1]INTERNAL PARAMETERS-1'!$B$5:$J$44,6,FALSE)*VLOOKUP(ESCYLD2!AX$4,'[1]INTERNAL PARAMETERS-1'!$B$5:$J$44,3,FALSE) + ESCYLD1!AX143*(1-VLOOKUP(ESCYLD2!AX$4,'[1]INTERNAL PARAMETERS-1'!$B$5:$J$44,5,FALSE))*VLOOKUP(ESCYLD2!AX$4,'[1]INTERNAL PARAMETERS-1'!$B$5:$J$44,8,FALSE)*VLOOKUP(ESCYLD2!AX$4,'[1]INTERNAL PARAMETERS-1'!$B$5:$J$44,3,FALSE)</f>
        <v>0</v>
      </c>
      <c r="AY143" s="52">
        <f>ESCYLD1!AY143*VLOOKUP(ESCYLD2!AY$4,'[1]INTERNAL PARAMETERS-1'!$B$5:$J$44,5,FALSE)*VLOOKUP(ESCYLD2!AY$4,'[1]INTERNAL PARAMETERS-1'!$B$5:$J$44,6,FALSE)*VLOOKUP(ESCYLD2!AY$4,'[1]INTERNAL PARAMETERS-1'!$B$5:$J$44,3,FALSE) + ESCYLD1!AY143*(1-VLOOKUP(ESCYLD2!AY$4,'[1]INTERNAL PARAMETERS-1'!$B$5:$J$44,5,FALSE))*VLOOKUP(ESCYLD2!AY$4,'[1]INTERNAL PARAMETERS-1'!$B$5:$J$44,8,FALSE)*VLOOKUP(ESCYLD2!AY$4,'[1]INTERNAL PARAMETERS-1'!$B$5:$J$44,3,FALSE)</f>
        <v>0</v>
      </c>
      <c r="AZ143" s="52">
        <f>ESCYLD1!AZ143*VLOOKUP(ESCYLD2!AZ$4,'[1]INTERNAL PARAMETERS-1'!$B$5:$J$44,5,FALSE)*VLOOKUP(ESCYLD2!AZ$4,'[1]INTERNAL PARAMETERS-1'!$B$5:$J$44,6,FALSE)*VLOOKUP(ESCYLD2!AZ$4,'[1]INTERNAL PARAMETERS-1'!$B$5:$J$44,3,FALSE) + ESCYLD1!AZ143*(1-VLOOKUP(ESCYLD2!AZ$4,'[1]INTERNAL PARAMETERS-1'!$B$5:$J$44,5,FALSE))*VLOOKUP(ESCYLD2!AZ$4,'[1]INTERNAL PARAMETERS-1'!$B$5:$J$44,8,FALSE)*VLOOKUP(ESCYLD2!AZ$4,'[1]INTERNAL PARAMETERS-1'!$B$5:$J$44,3,FALSE)</f>
        <v>0</v>
      </c>
      <c r="BA143" s="52">
        <f>ESCYLD1!BA143*VLOOKUP(ESCYLD2!BA$4,'[1]INTERNAL PARAMETERS-1'!$B$5:$J$44,5,FALSE)*VLOOKUP(ESCYLD2!BA$4,'[1]INTERNAL PARAMETERS-1'!$B$5:$J$44,6,FALSE)*VLOOKUP(ESCYLD2!BA$4,'[1]INTERNAL PARAMETERS-1'!$B$5:$J$44,3,FALSE) + ESCYLD1!BA143*(1-VLOOKUP(ESCYLD2!BA$4,'[1]INTERNAL PARAMETERS-1'!$B$5:$J$44,5,FALSE))*VLOOKUP(ESCYLD2!BA$4,'[1]INTERNAL PARAMETERS-1'!$B$5:$J$44,8,FALSE)*VLOOKUP(ESCYLD2!BA$4,'[1]INTERNAL PARAMETERS-1'!$B$5:$J$44,3,FALSE)</f>
        <v>0</v>
      </c>
      <c r="BB143" s="52">
        <f>ESCYLD1!BB143*VLOOKUP(ESCYLD2!BB$4,'[1]INTERNAL PARAMETERS-1'!$B$5:$J$44,5,FALSE)*VLOOKUP(ESCYLD2!BB$4,'[1]INTERNAL PARAMETERS-1'!$B$5:$J$44,6,FALSE)*VLOOKUP(ESCYLD2!BB$4,'[1]INTERNAL PARAMETERS-1'!$B$5:$J$44,3,FALSE) + ESCYLD1!BB143*(1-VLOOKUP(ESCYLD2!BB$4,'[1]INTERNAL PARAMETERS-1'!$B$5:$J$44,5,FALSE))*VLOOKUP(ESCYLD2!BB$4,'[1]INTERNAL PARAMETERS-1'!$B$5:$J$44,8,FALSE)*VLOOKUP(ESCYLD2!BB$4,'[1]INTERNAL PARAMETERS-1'!$B$5:$J$44,3,FALSE)</f>
        <v>0</v>
      </c>
      <c r="BC143" s="52">
        <f>ESCYLD1!BC143*VLOOKUP(ESCYLD2!BC$4,'[1]INTERNAL PARAMETERS-1'!$B$5:$J$44,5,FALSE)*VLOOKUP(ESCYLD2!BC$4,'[1]INTERNAL PARAMETERS-1'!$B$5:$J$44,6,FALSE)*VLOOKUP(ESCYLD2!BC$4,'[1]INTERNAL PARAMETERS-1'!$B$5:$J$44,3,FALSE) + ESCYLD1!BC143*(1-VLOOKUP(ESCYLD2!BC$4,'[1]INTERNAL PARAMETERS-1'!$B$5:$J$44,5,FALSE))*VLOOKUP(ESCYLD2!BC$4,'[1]INTERNAL PARAMETERS-1'!$B$5:$J$44,8,FALSE)*VLOOKUP(ESCYLD2!BC$4,'[1]INTERNAL PARAMETERS-1'!$B$5:$J$44,3,FALSE)</f>
        <v>0</v>
      </c>
      <c r="BD143" s="52">
        <f>ESCYLD1!BD143*VLOOKUP(ESCYLD2!BD$4,'[1]INTERNAL PARAMETERS-1'!$B$5:$J$44,5,FALSE)*VLOOKUP(ESCYLD2!BD$4,'[1]INTERNAL PARAMETERS-1'!$B$5:$J$44,6,FALSE)*VLOOKUP(ESCYLD2!BD$4,'[1]INTERNAL PARAMETERS-1'!$B$5:$J$44,3,FALSE) + ESCYLD1!BD143*(1-VLOOKUP(ESCYLD2!BD$4,'[1]INTERNAL PARAMETERS-1'!$B$5:$J$44,5,FALSE))*VLOOKUP(ESCYLD2!BD$4,'[1]INTERNAL PARAMETERS-1'!$B$5:$J$44,8,FALSE)*VLOOKUP(ESCYLD2!BD$4,'[1]INTERNAL PARAMETERS-1'!$B$5:$J$44,3,FALSE)</f>
        <v>0</v>
      </c>
      <c r="BE143" s="52">
        <f>ESCYLD1!BE143*VLOOKUP(ESCYLD2!BE$4,'[1]INTERNAL PARAMETERS-1'!$B$5:$J$44,5,FALSE)*VLOOKUP(ESCYLD2!BE$4,'[1]INTERNAL PARAMETERS-1'!$B$5:$J$44,6,FALSE)*VLOOKUP(ESCYLD2!BE$4,'[1]INTERNAL PARAMETERS-1'!$B$5:$J$44,3,FALSE) + ESCYLD1!BE143*(1-VLOOKUP(ESCYLD2!BE$4,'[1]INTERNAL PARAMETERS-1'!$B$5:$J$44,5,FALSE))*VLOOKUP(ESCYLD2!BE$4,'[1]INTERNAL PARAMETERS-1'!$B$5:$J$44,8,FALSE)*VLOOKUP(ESCYLD2!BE$4,'[1]INTERNAL PARAMETERS-1'!$B$5:$J$44,3,FALSE)</f>
        <v>0</v>
      </c>
      <c r="BF143" s="52">
        <f>ESCYLD1!BF143*VLOOKUP(ESCYLD2!BF$4,'[1]INTERNAL PARAMETERS-1'!$B$5:$J$44,5,FALSE)*VLOOKUP(ESCYLD2!BF$4,'[1]INTERNAL PARAMETERS-1'!$B$5:$J$44,6,FALSE)*VLOOKUP(ESCYLD2!BF$4,'[1]INTERNAL PARAMETERS-1'!$B$5:$J$44,3,FALSE) + ESCYLD1!BF143*(1-VLOOKUP(ESCYLD2!BF$4,'[1]INTERNAL PARAMETERS-1'!$B$5:$J$44,5,FALSE))*VLOOKUP(ESCYLD2!BF$4,'[1]INTERNAL PARAMETERS-1'!$B$5:$J$44,8,FALSE)*VLOOKUP(ESCYLD2!BF$4,'[1]INTERNAL PARAMETERS-1'!$B$5:$J$44,3,FALSE)</f>
        <v>0</v>
      </c>
      <c r="BG143" s="52">
        <f>ESCYLD1!BG143*VLOOKUP(ESCYLD2!BG$4,'[1]INTERNAL PARAMETERS-1'!$B$5:$J$44,5,FALSE)*VLOOKUP(ESCYLD2!BG$4,'[1]INTERNAL PARAMETERS-1'!$B$5:$J$44,6,FALSE)*VLOOKUP(ESCYLD2!BG$4,'[1]INTERNAL PARAMETERS-1'!$B$5:$J$44,3,FALSE) + ESCYLD1!BG143*(1-VLOOKUP(ESCYLD2!BG$4,'[1]INTERNAL PARAMETERS-1'!$B$5:$J$44,5,FALSE))*VLOOKUP(ESCYLD2!BG$4,'[1]INTERNAL PARAMETERS-1'!$B$5:$J$44,8,FALSE)*VLOOKUP(ESCYLD2!BG$4,'[1]INTERNAL PARAMETERS-1'!$B$5:$J$44,3,FALSE)</f>
        <v>0</v>
      </c>
      <c r="BH143" s="52">
        <f>ESCYLD1!BH143*VLOOKUP(ESCYLD2!BH$4,'[1]INTERNAL PARAMETERS-1'!$B$5:$J$44,5,FALSE)*VLOOKUP(ESCYLD2!BH$4,'[1]INTERNAL PARAMETERS-1'!$B$5:$J$44,6,FALSE)*VLOOKUP(ESCYLD2!BH$4,'[1]INTERNAL PARAMETERS-1'!$B$5:$J$44,3,FALSE) + ESCYLD1!BH143*(1-VLOOKUP(ESCYLD2!BH$4,'[1]INTERNAL PARAMETERS-1'!$B$5:$J$44,5,FALSE))*VLOOKUP(ESCYLD2!BH$4,'[1]INTERNAL PARAMETERS-1'!$B$5:$J$44,8,FALSE)*VLOOKUP(ESCYLD2!BH$4,'[1]INTERNAL PARAMETERS-1'!$B$5:$J$44,3,FALSE)</f>
        <v>0</v>
      </c>
      <c r="BI143" s="52">
        <f>ESCYLD1!BI143*VLOOKUP(ESCYLD2!BI$4,'[1]INTERNAL PARAMETERS-1'!$B$5:$J$44,5,FALSE)*VLOOKUP(ESCYLD2!BI$4,'[1]INTERNAL PARAMETERS-1'!$B$5:$J$44,6,FALSE)*VLOOKUP(ESCYLD2!BI$4,'[1]INTERNAL PARAMETERS-1'!$B$5:$J$44,3,FALSE) + ESCYLD1!BI143*(1-VLOOKUP(ESCYLD2!BI$4,'[1]INTERNAL PARAMETERS-1'!$B$5:$J$44,5,FALSE))*VLOOKUP(ESCYLD2!BI$4,'[1]INTERNAL PARAMETERS-1'!$B$5:$J$44,8,FALSE)*VLOOKUP(ESCYLD2!BI$4,'[1]INTERNAL PARAMETERS-1'!$B$5:$J$44,3,FALSE)</f>
        <v>0</v>
      </c>
      <c r="BJ143" s="52">
        <f>ESCYLD1!BJ143*VLOOKUP(ESCYLD2!BJ$4,'[1]INTERNAL PARAMETERS-1'!$B$5:$J$44,5,FALSE)*VLOOKUP(ESCYLD2!BJ$4,'[1]INTERNAL PARAMETERS-1'!$B$5:$J$44,6,FALSE)*VLOOKUP(ESCYLD2!BJ$4,'[1]INTERNAL PARAMETERS-1'!$B$5:$J$44,3,FALSE) + ESCYLD1!BJ143*(1-VLOOKUP(ESCYLD2!BJ$4,'[1]INTERNAL PARAMETERS-1'!$B$5:$J$44,5,FALSE))*VLOOKUP(ESCYLD2!BJ$4,'[1]INTERNAL PARAMETERS-1'!$B$5:$J$44,8,FALSE)*VLOOKUP(ESCYLD2!BJ$4,'[1]INTERNAL PARAMETERS-1'!$B$5:$J$44,3,FALSE)</f>
        <v>0</v>
      </c>
      <c r="BK143" s="52">
        <f>ESCYLD1!BK143*VLOOKUP(ESCYLD2!BK$4,'[1]INTERNAL PARAMETERS-1'!$B$5:$J$44,5,FALSE)*VLOOKUP(ESCYLD2!BK$4,'[1]INTERNAL PARAMETERS-1'!$B$5:$J$44,6,FALSE)*VLOOKUP(ESCYLD2!BK$4,'[1]INTERNAL PARAMETERS-1'!$B$5:$J$44,3,FALSE) + ESCYLD1!BK143*(1-VLOOKUP(ESCYLD2!BK$4,'[1]INTERNAL PARAMETERS-1'!$B$5:$J$44,5,FALSE))*VLOOKUP(ESCYLD2!BK$4,'[1]INTERNAL PARAMETERS-1'!$B$5:$J$44,8,FALSE)*VLOOKUP(ESCYLD2!BK$4,'[1]INTERNAL PARAMETERS-1'!$B$5:$J$44,3,FALSE)</f>
        <v>0</v>
      </c>
      <c r="BL143" s="52">
        <f>ESCYLD1!BL143*VLOOKUP(ESCYLD2!BL$4,'[1]INTERNAL PARAMETERS-1'!$B$5:$J$44,5,FALSE)*VLOOKUP(ESCYLD2!BL$4,'[1]INTERNAL PARAMETERS-1'!$B$5:$J$44,6,FALSE)*VLOOKUP(ESCYLD2!BL$4,'[1]INTERNAL PARAMETERS-1'!$B$5:$J$44,3,FALSE) + ESCYLD1!BL143*(1-VLOOKUP(ESCYLD2!BL$4,'[1]INTERNAL PARAMETERS-1'!$B$5:$J$44,5,FALSE))*VLOOKUP(ESCYLD2!BL$4,'[1]INTERNAL PARAMETERS-1'!$B$5:$J$44,8,FALSE)*VLOOKUP(ESCYLD2!BL$4,'[1]INTERNAL PARAMETERS-1'!$B$5:$J$44,3,FALSE)</f>
        <v>0</v>
      </c>
      <c r="BM143" s="52">
        <f>ESCYLD1!BM143*VLOOKUP(ESCYLD2!BM$4,'[1]INTERNAL PARAMETERS-1'!$B$5:$J$44,5,FALSE)*VLOOKUP(ESCYLD2!BM$4,'[1]INTERNAL PARAMETERS-1'!$B$5:$J$44,6,FALSE)*VLOOKUP(ESCYLD2!BM$4,'[1]INTERNAL PARAMETERS-1'!$B$5:$J$44,3,FALSE) + ESCYLD1!BM143*(1-VLOOKUP(ESCYLD2!BM$4,'[1]INTERNAL PARAMETERS-1'!$B$5:$J$44,5,FALSE))*VLOOKUP(ESCYLD2!BM$4,'[1]INTERNAL PARAMETERS-1'!$B$5:$J$44,8,FALSE)*VLOOKUP(ESCYLD2!BM$4,'[1]INTERNAL PARAMETERS-1'!$B$5:$J$44,3,FALSE)</f>
        <v>0</v>
      </c>
      <c r="BN143" s="52">
        <f>ESCYLD1!BN143*VLOOKUP(ESCYLD2!BN$4,'[1]INTERNAL PARAMETERS-1'!$B$5:$J$44,5,FALSE)*VLOOKUP(ESCYLD2!BN$4,'[1]INTERNAL PARAMETERS-1'!$B$5:$J$44,6,FALSE)*VLOOKUP(ESCYLD2!BN$4,'[1]INTERNAL PARAMETERS-1'!$B$5:$J$44,3,FALSE) + ESCYLD1!BN143*(1-VLOOKUP(ESCYLD2!BN$4,'[1]INTERNAL PARAMETERS-1'!$B$5:$J$44,5,FALSE))*VLOOKUP(ESCYLD2!BN$4,'[1]INTERNAL PARAMETERS-1'!$B$5:$J$44,8,FALSE)*VLOOKUP(ESCYLD2!BN$4,'[1]INTERNAL PARAMETERS-1'!$B$5:$J$44,3,FALSE)</f>
        <v>0</v>
      </c>
      <c r="BO143" s="52">
        <f>ESCYLD1!BO143*VLOOKUP(ESCYLD2!BO$4,'[1]INTERNAL PARAMETERS-1'!$B$5:$J$44,5,FALSE)*VLOOKUP(ESCYLD2!BO$4,'[1]INTERNAL PARAMETERS-1'!$B$5:$J$44,6,FALSE)*VLOOKUP(ESCYLD2!BO$4,'[1]INTERNAL PARAMETERS-1'!$B$5:$J$44,3,FALSE) + ESCYLD1!BO143*(1-VLOOKUP(ESCYLD2!BO$4,'[1]INTERNAL PARAMETERS-1'!$B$5:$J$44,5,FALSE))*VLOOKUP(ESCYLD2!BO$4,'[1]INTERNAL PARAMETERS-1'!$B$5:$J$44,8,FALSE)*VLOOKUP(ESCYLD2!BO$4,'[1]INTERNAL PARAMETERS-1'!$B$5:$J$44,3,FALSE)</f>
        <v>0</v>
      </c>
      <c r="BP143" s="52">
        <f>ESCYLD1!BP143*VLOOKUP(ESCYLD2!BP$4,'[1]INTERNAL PARAMETERS-1'!$B$5:$J$44,5,FALSE)*VLOOKUP(ESCYLD2!BP$4,'[1]INTERNAL PARAMETERS-1'!$B$5:$J$44,6,FALSE)*VLOOKUP(ESCYLD2!BP$4,'[1]INTERNAL PARAMETERS-1'!$B$5:$J$44,3,FALSE) + ESCYLD1!BP143*(1-VLOOKUP(ESCYLD2!BP$4,'[1]INTERNAL PARAMETERS-1'!$B$5:$J$44,5,FALSE))*VLOOKUP(ESCYLD2!BP$4,'[1]INTERNAL PARAMETERS-1'!$B$5:$J$44,8,FALSE)*VLOOKUP(ESCYLD2!BP$4,'[1]INTERNAL PARAMETERS-1'!$B$5:$J$44,3,FALSE)</f>
        <v>0</v>
      </c>
      <c r="BQ143" s="52">
        <f>ESCYLD1!BQ143*VLOOKUP(ESCYLD2!BQ$4,'[1]INTERNAL PARAMETERS-1'!$B$5:$J$44,5,FALSE)*VLOOKUP(ESCYLD2!BQ$4,'[1]INTERNAL PARAMETERS-1'!$B$5:$J$44,6,FALSE)*VLOOKUP(ESCYLD2!BQ$4,'[1]INTERNAL PARAMETERS-1'!$B$5:$J$44,3,FALSE) + ESCYLD1!BQ143*(1-VLOOKUP(ESCYLD2!BQ$4,'[1]INTERNAL PARAMETERS-1'!$B$5:$J$44,5,FALSE))*VLOOKUP(ESCYLD2!BQ$4,'[1]INTERNAL PARAMETERS-1'!$B$5:$J$44,8,FALSE)*VLOOKUP(ESCYLD2!BQ$4,'[1]INTERNAL PARAMETERS-1'!$B$5:$J$44,3,FALSE)</f>
        <v>0</v>
      </c>
      <c r="BR143" s="52">
        <f>ESCYLD1!BR143*VLOOKUP(ESCYLD2!BR$4,'[1]INTERNAL PARAMETERS-1'!$B$5:$J$44,5,FALSE)*VLOOKUP(ESCYLD2!BR$4,'[1]INTERNAL PARAMETERS-1'!$B$5:$J$44,6,FALSE)*VLOOKUP(ESCYLD2!BR$4,'[1]INTERNAL PARAMETERS-1'!$B$5:$J$44,3,FALSE) + ESCYLD1!BR143*(1-VLOOKUP(ESCYLD2!BR$4,'[1]INTERNAL PARAMETERS-1'!$B$5:$J$44,5,FALSE))*VLOOKUP(ESCYLD2!BR$4,'[1]INTERNAL PARAMETERS-1'!$B$5:$J$44,8,FALSE)*VLOOKUP(ESCYLD2!BR$4,'[1]INTERNAL PARAMETERS-1'!$B$5:$J$44,3,FALSE)</f>
        <v>0</v>
      </c>
      <c r="BS143" s="52">
        <f>ESCYLD1!BS143*VLOOKUP(ESCYLD2!BS$4,'[1]INTERNAL PARAMETERS-1'!$B$5:$J$44,5,FALSE)*VLOOKUP(ESCYLD2!BS$4,'[1]INTERNAL PARAMETERS-1'!$B$5:$J$44,6,FALSE)*VLOOKUP(ESCYLD2!BS$4,'[1]INTERNAL PARAMETERS-1'!$B$5:$J$44,3,FALSE) + ESCYLD1!BS143*(1-VLOOKUP(ESCYLD2!BS$4,'[1]INTERNAL PARAMETERS-1'!$B$5:$J$44,5,FALSE))*VLOOKUP(ESCYLD2!BS$4,'[1]INTERNAL PARAMETERS-1'!$B$5:$J$44,8,FALSE)*VLOOKUP(ESCYLD2!BS$4,'[1]INTERNAL PARAMETERS-1'!$B$5:$J$44,3,FALSE)</f>
        <v>0</v>
      </c>
      <c r="BT143" s="52">
        <f>ESCYLD1!BT143*VLOOKUP(ESCYLD2!BT$4,'[1]INTERNAL PARAMETERS-1'!$B$5:$J$44,5,FALSE)*VLOOKUP(ESCYLD2!BT$4,'[1]INTERNAL PARAMETERS-1'!$B$5:$J$44,6,FALSE)*VLOOKUP(ESCYLD2!BT$4,'[1]INTERNAL PARAMETERS-1'!$B$5:$J$44,3,FALSE) + ESCYLD1!BT143*(1-VLOOKUP(ESCYLD2!BT$4,'[1]INTERNAL PARAMETERS-1'!$B$5:$J$44,5,FALSE))*VLOOKUP(ESCYLD2!BT$4,'[1]INTERNAL PARAMETERS-1'!$B$5:$J$44,8,FALSE)*VLOOKUP(ESCYLD2!BT$4,'[1]INTERNAL PARAMETERS-1'!$B$5:$J$44,3,FALSE)</f>
        <v>0</v>
      </c>
      <c r="BU143" s="52">
        <f>ESCYLD1!BU143*VLOOKUP(ESCYLD2!BU$4,'[1]INTERNAL PARAMETERS-1'!$B$5:$J$44,5,FALSE)*VLOOKUP(ESCYLD2!BU$4,'[1]INTERNAL PARAMETERS-1'!$B$5:$J$44,6,FALSE)*VLOOKUP(ESCYLD2!BU$4,'[1]INTERNAL PARAMETERS-1'!$B$5:$J$44,3,FALSE) + ESCYLD1!BU143*(1-VLOOKUP(ESCYLD2!BU$4,'[1]INTERNAL PARAMETERS-1'!$B$5:$J$44,5,FALSE))*VLOOKUP(ESCYLD2!BU$4,'[1]INTERNAL PARAMETERS-1'!$B$5:$J$44,8,FALSE)*VLOOKUP(ESCYLD2!BU$4,'[1]INTERNAL PARAMETERS-1'!$B$5:$J$44,3,FALSE)</f>
        <v>0</v>
      </c>
      <c r="BV143" s="52">
        <f>ESCYLD1!BV143*VLOOKUP(ESCYLD2!BV$4,'[1]INTERNAL PARAMETERS-1'!$B$5:$J$44,5,FALSE)*VLOOKUP(ESCYLD2!BV$4,'[1]INTERNAL PARAMETERS-1'!$B$5:$J$44,6,FALSE)*VLOOKUP(ESCYLD2!BV$4,'[1]INTERNAL PARAMETERS-1'!$B$5:$J$44,3,FALSE) + ESCYLD1!BV143*(1-VLOOKUP(ESCYLD2!BV$4,'[1]INTERNAL PARAMETERS-1'!$B$5:$J$44,5,FALSE))*VLOOKUP(ESCYLD2!BV$4,'[1]INTERNAL PARAMETERS-1'!$B$5:$J$44,8,FALSE)*VLOOKUP(ESCYLD2!BV$4,'[1]INTERNAL PARAMETERS-1'!$B$5:$J$44,3,FALSE)</f>
        <v>0</v>
      </c>
      <c r="BW143" s="52">
        <f>ESCYLD1!BW143*VLOOKUP(ESCYLD2!BW$4,'[1]INTERNAL PARAMETERS-1'!$B$5:$J$44,5,FALSE)*VLOOKUP(ESCYLD2!BW$4,'[1]INTERNAL PARAMETERS-1'!$B$5:$J$44,6,FALSE)*VLOOKUP(ESCYLD2!BW$4,'[1]INTERNAL PARAMETERS-1'!$B$5:$J$44,3,FALSE) + ESCYLD1!BW143*(1-VLOOKUP(ESCYLD2!BW$4,'[1]INTERNAL PARAMETERS-1'!$B$5:$J$44,5,FALSE))*VLOOKUP(ESCYLD2!BW$4,'[1]INTERNAL PARAMETERS-1'!$B$5:$J$44,8,FALSE)*VLOOKUP(ESCYLD2!BW$4,'[1]INTERNAL PARAMETERS-1'!$B$5:$J$44,3,FALSE)</f>
        <v>0</v>
      </c>
      <c r="BX143" s="52">
        <f>ESCYLD1!BX143*VLOOKUP(ESCYLD2!BX$4,'[1]INTERNAL PARAMETERS-1'!$B$5:$J$44,5,FALSE)*VLOOKUP(ESCYLD2!BX$4,'[1]INTERNAL PARAMETERS-1'!$B$5:$J$44,6,FALSE)*VLOOKUP(ESCYLD2!BX$4,'[1]INTERNAL PARAMETERS-1'!$B$5:$J$44,3,FALSE) + ESCYLD1!BX143*(1-VLOOKUP(ESCYLD2!BX$4,'[1]INTERNAL PARAMETERS-1'!$B$5:$J$44,5,FALSE))*VLOOKUP(ESCYLD2!BX$4,'[1]INTERNAL PARAMETERS-1'!$B$5:$J$44,8,FALSE)*VLOOKUP(ESCYLD2!BX$4,'[1]INTERNAL PARAMETERS-1'!$B$5:$J$44,3,FALSE)</f>
        <v>0</v>
      </c>
      <c r="BY143" s="52">
        <f>ESCYLD1!BY143*VLOOKUP(ESCYLD2!BY$4,'[1]INTERNAL PARAMETERS-1'!$B$5:$J$44,5,FALSE)*VLOOKUP(ESCYLD2!BY$4,'[1]INTERNAL PARAMETERS-1'!$B$5:$J$44,6,FALSE)*VLOOKUP(ESCYLD2!BY$4,'[1]INTERNAL PARAMETERS-1'!$B$5:$J$44,3,FALSE) + ESCYLD1!BY143*(1-VLOOKUP(ESCYLD2!BY$4,'[1]INTERNAL PARAMETERS-1'!$B$5:$J$44,5,FALSE))*VLOOKUP(ESCYLD2!BY$4,'[1]INTERNAL PARAMETERS-1'!$B$5:$J$44,8,FALSE)*VLOOKUP(ESCYLD2!BY$4,'[1]INTERNAL PARAMETERS-1'!$B$5:$J$44,3,FALSE)</f>
        <v>0</v>
      </c>
      <c r="BZ143" s="52">
        <f>ESCYLD1!BZ143*VLOOKUP(ESCYLD2!BZ$4,'[1]INTERNAL PARAMETERS-1'!$B$5:$J$44,5,FALSE)*VLOOKUP(ESCYLD2!BZ$4,'[1]INTERNAL PARAMETERS-1'!$B$5:$J$44,6,FALSE)*VLOOKUP(ESCYLD2!BZ$4,'[1]INTERNAL PARAMETERS-1'!$B$5:$J$44,3,FALSE) + ESCYLD1!BZ143*(1-VLOOKUP(ESCYLD2!BZ$4,'[1]INTERNAL PARAMETERS-1'!$B$5:$J$44,5,FALSE))*VLOOKUP(ESCYLD2!BZ$4,'[1]INTERNAL PARAMETERS-1'!$B$5:$J$44,8,FALSE)*VLOOKUP(ESCYLD2!BZ$4,'[1]INTERNAL PARAMETERS-1'!$B$5:$J$44,3,FALSE)</f>
        <v>0</v>
      </c>
      <c r="CA143" s="52">
        <f>ESCYLD1!CA143*VLOOKUP(ESCYLD2!CA$4,'[1]INTERNAL PARAMETERS-1'!$B$5:$J$44,5,FALSE)*VLOOKUP(ESCYLD2!CA$4,'[1]INTERNAL PARAMETERS-1'!$B$5:$J$44,6,FALSE)*VLOOKUP(ESCYLD2!CA$4,'[1]INTERNAL PARAMETERS-1'!$B$5:$J$44,3,FALSE) + ESCYLD1!CA143*(1-VLOOKUP(ESCYLD2!CA$4,'[1]INTERNAL PARAMETERS-1'!$B$5:$J$44,5,FALSE))*VLOOKUP(ESCYLD2!CA$4,'[1]INTERNAL PARAMETERS-1'!$B$5:$J$44,8,FALSE)*VLOOKUP(ESCYLD2!CA$4,'[1]INTERNAL PARAMETERS-1'!$B$5:$J$44,3,FALSE)</f>
        <v>0</v>
      </c>
      <c r="CB143" s="52">
        <f>ESCYLD1!CB143*VLOOKUP(ESCYLD2!CB$4,'[1]INTERNAL PARAMETERS-1'!$B$5:$J$44,5,FALSE)*VLOOKUP(ESCYLD2!CB$4,'[1]INTERNAL PARAMETERS-1'!$B$5:$J$44,6,FALSE)*VLOOKUP(ESCYLD2!CB$4,'[1]INTERNAL PARAMETERS-1'!$B$5:$J$44,3,FALSE) + ESCYLD1!CB143*(1-VLOOKUP(ESCYLD2!CB$4,'[1]INTERNAL PARAMETERS-1'!$B$5:$J$44,5,FALSE))*VLOOKUP(ESCYLD2!CB$4,'[1]INTERNAL PARAMETERS-1'!$B$5:$J$44,8,FALSE)*VLOOKUP(ESCYLD2!CB$4,'[1]INTERNAL PARAMETERS-1'!$B$5:$J$44,3,FALSE)</f>
        <v>0</v>
      </c>
      <c r="CC143" s="52">
        <f>ESCYLD1!CC143*VLOOKUP(ESCYLD2!CC$4,'[1]INTERNAL PARAMETERS-1'!$B$5:$J$44,5,FALSE)*VLOOKUP(ESCYLD2!CC$4,'[1]INTERNAL PARAMETERS-1'!$B$5:$J$44,6,FALSE)*VLOOKUP(ESCYLD2!CC$4,'[1]INTERNAL PARAMETERS-1'!$B$5:$J$44,3,FALSE) + ESCYLD1!CC143*(1-VLOOKUP(ESCYLD2!CC$4,'[1]INTERNAL PARAMETERS-1'!$B$5:$J$44,5,FALSE))*VLOOKUP(ESCYLD2!CC$4,'[1]INTERNAL PARAMETERS-1'!$B$5:$J$44,8,FALSE)*VLOOKUP(ESCYLD2!CC$4,'[1]INTERNAL PARAMETERS-1'!$B$5:$J$44,3,FALSE)</f>
        <v>0</v>
      </c>
      <c r="CD143" s="52">
        <f>ESCYLD1!CD143*VLOOKUP(ESCYLD2!CD$4,'[1]INTERNAL PARAMETERS-1'!$B$5:$J$44,5,FALSE)*VLOOKUP(ESCYLD2!CD$4,'[1]INTERNAL PARAMETERS-1'!$B$5:$J$44,6,FALSE)*VLOOKUP(ESCYLD2!CD$4,'[1]INTERNAL PARAMETERS-1'!$B$5:$J$44,3,FALSE) + ESCYLD1!CD143*(1-VLOOKUP(ESCYLD2!CD$4,'[1]INTERNAL PARAMETERS-1'!$B$5:$J$44,5,FALSE))*VLOOKUP(ESCYLD2!CD$4,'[1]INTERNAL PARAMETERS-1'!$B$5:$J$44,8,FALSE)*VLOOKUP(ESCYLD2!CD$4,'[1]INTERNAL PARAMETERS-1'!$B$5:$J$44,3,FALSE)</f>
        <v>0</v>
      </c>
      <c r="CE143" s="52">
        <f>ESCYLD1!CE143*VLOOKUP(ESCYLD2!CE$4,'[1]INTERNAL PARAMETERS-1'!$B$5:$J$44,5,FALSE)*VLOOKUP(ESCYLD2!CE$4,'[1]INTERNAL PARAMETERS-1'!$B$5:$J$44,6,FALSE)*VLOOKUP(ESCYLD2!CE$4,'[1]INTERNAL PARAMETERS-1'!$B$5:$J$44,3,FALSE) + ESCYLD1!CE143*(1-VLOOKUP(ESCYLD2!CE$4,'[1]INTERNAL PARAMETERS-1'!$B$5:$J$44,5,FALSE))*VLOOKUP(ESCYLD2!CE$4,'[1]INTERNAL PARAMETERS-1'!$B$5:$J$44,8,FALSE)*VLOOKUP(ESCYLD2!CE$4,'[1]INTERNAL PARAMETERS-1'!$B$5:$J$44,3,FALSE)</f>
        <v>0</v>
      </c>
      <c r="CF143" s="52">
        <f>ESCYLD1!CF143*VLOOKUP(ESCYLD2!CF$4,'[1]INTERNAL PARAMETERS-1'!$B$5:$J$44,5,FALSE)*VLOOKUP(ESCYLD2!CF$4,'[1]INTERNAL PARAMETERS-1'!$B$5:$J$44,6,FALSE)*VLOOKUP(ESCYLD2!CF$4,'[1]INTERNAL PARAMETERS-1'!$B$5:$J$44,3,FALSE) + ESCYLD1!CF143*(1-VLOOKUP(ESCYLD2!CF$4,'[1]INTERNAL PARAMETERS-1'!$B$5:$J$44,5,FALSE))*VLOOKUP(ESCYLD2!CF$4,'[1]INTERNAL PARAMETERS-1'!$B$5:$J$44,8,FALSE)*VLOOKUP(ESCYLD2!CF$4,'[1]INTERNAL PARAMETERS-1'!$B$5:$J$44,3,FALSE)</f>
        <v>0</v>
      </c>
      <c r="CG143" s="52">
        <f>ESCYLD1!CG143*VLOOKUP(ESCYLD2!CG$4,'[1]INTERNAL PARAMETERS-1'!$B$5:$J$44,5,FALSE)*VLOOKUP(ESCYLD2!CG$4,'[1]INTERNAL PARAMETERS-1'!$B$5:$J$44,6,FALSE)*VLOOKUP(ESCYLD2!CG$4,'[1]INTERNAL PARAMETERS-1'!$B$5:$J$44,3,FALSE) + ESCYLD1!CG143*(1-VLOOKUP(ESCYLD2!CG$4,'[1]INTERNAL PARAMETERS-1'!$B$5:$J$44,5,FALSE))*VLOOKUP(ESCYLD2!CG$4,'[1]INTERNAL PARAMETERS-1'!$B$5:$J$44,8,FALSE)*VLOOKUP(ESCYLD2!CG$4,'[1]INTERNAL PARAMETERS-1'!$B$5:$J$44,3,FALSE)</f>
        <v>0</v>
      </c>
      <c r="CH143" s="51">
        <f>ESCYLD1!CH143*VLOOKUP(ESCYLD2!CH$4,'[1]INTERNAL PARAMETERS-1'!$B$5:$J$44,5,FALSE)*VLOOKUP(ESCYLD2!CH$4,'[1]INTERNAL PARAMETERS-1'!$B$5:$J$44,6,FALSE)*VLOOKUP(ESCYLD2!CH$4,'[1]INTERNAL PARAMETERS-1'!$B$5:$J$44,3,FALSE) + ESCYLD1!CH143*(1-VLOOKUP(ESCYLD2!CH$4,'[1]INTERNAL PARAMETERS-1'!$B$5:$J$44,5,FALSE))*VLOOKUP(ESCYLD2!CH$4,'[1]INTERNAL PARAMETERS-1'!$B$5:$J$44,8,FALSE)*VLOOKUP(ESCYLD2!CH$4,'[1]INTERNAL PARAMETERS-1'!$B$5:$J$44,3,FALSE)</f>
        <v>0</v>
      </c>
      <c r="CJ143" s="53">
        <f t="shared" si="4"/>
        <v>0</v>
      </c>
      <c r="CK143" s="51">
        <f t="shared" si="5"/>
        <v>0</v>
      </c>
    </row>
    <row r="144" spans="2:89" x14ac:dyDescent="0.5">
      <c r="B144" s="66" t="s">
        <v>9</v>
      </c>
      <c r="C144" s="65" t="s">
        <v>72</v>
      </c>
      <c r="D144" s="65" t="s">
        <v>76</v>
      </c>
      <c r="E144" s="151">
        <f>ESC!AF144</f>
        <v>0</v>
      </c>
      <c r="F144" s="64">
        <f>'[1]INTERNAL PARAMETERS-1'!M18</f>
        <v>21.115000000000002</v>
      </c>
      <c r="G144" s="53">
        <f>ESCYLD1!G144*VLOOKUP(ESCYLD2!G$4,'[1]INTERNAL PARAMETERS-1'!$B$5:$J$44,5,FALSE)*VLOOKUP(ESCYLD2!G$4,'[1]INTERNAL PARAMETERS-1'!$B$5:$J$44,7,FALSE)*ESCYLD2!$F144 + ESCYLD1!G144*(1-VLOOKUP(ESCYLD2!G$4,'[1]INTERNAL PARAMETERS-1'!$B$5:$J$44,5,FALSE))*VLOOKUP(ESCYLD2!G$4,'[1]INTERNAL PARAMETERS-1'!$B$5:$J$44,9,FALSE)*ESCYLD2!$F144</f>
        <v>0</v>
      </c>
      <c r="H144" s="52">
        <f>ESCYLD1!H144*VLOOKUP(ESCYLD2!H$4,'[1]INTERNAL PARAMETERS-1'!$B$5:$J$44,5,FALSE)*VLOOKUP(ESCYLD2!H$4,'[1]INTERNAL PARAMETERS-1'!$B$5:$J$44,7,FALSE)*ESCYLD2!$F144 + ESCYLD1!H144*(1-VLOOKUP(ESCYLD2!H$4,'[1]INTERNAL PARAMETERS-1'!$B$5:$J$44,5,FALSE))*VLOOKUP(ESCYLD2!H$4,'[1]INTERNAL PARAMETERS-1'!$B$5:$J$44,9,FALSE)*ESCYLD2!$F144</f>
        <v>0</v>
      </c>
      <c r="I144" s="52">
        <f>ESCYLD1!I144*VLOOKUP(ESCYLD2!I$4,'[1]INTERNAL PARAMETERS-1'!$B$5:$J$44,5,FALSE)*VLOOKUP(ESCYLD2!I$4,'[1]INTERNAL PARAMETERS-1'!$B$5:$J$44,7,FALSE)*ESCYLD2!$F144 + ESCYLD1!I144*(1-VLOOKUP(ESCYLD2!I$4,'[1]INTERNAL PARAMETERS-1'!$B$5:$J$44,5,FALSE))*VLOOKUP(ESCYLD2!I$4,'[1]INTERNAL PARAMETERS-1'!$B$5:$J$44,9,FALSE)*ESCYLD2!$F144</f>
        <v>0</v>
      </c>
      <c r="J144" s="52">
        <f>ESCYLD1!J144*VLOOKUP(ESCYLD2!J$4,'[1]INTERNAL PARAMETERS-1'!$B$5:$J$44,5,FALSE)*VLOOKUP(ESCYLD2!J$4,'[1]INTERNAL PARAMETERS-1'!$B$5:$J$44,7,FALSE)*ESCYLD2!$F144 + ESCYLD1!J144*(1-VLOOKUP(ESCYLD2!J$4,'[1]INTERNAL PARAMETERS-1'!$B$5:$J$44,5,FALSE))*VLOOKUP(ESCYLD2!J$4,'[1]INTERNAL PARAMETERS-1'!$B$5:$J$44,9,FALSE)*ESCYLD2!$F144</f>
        <v>0</v>
      </c>
      <c r="K144" s="52">
        <f>ESCYLD1!K144*VLOOKUP(ESCYLD2!K$4,'[1]INTERNAL PARAMETERS-1'!$B$5:$J$44,5,FALSE)*VLOOKUP(ESCYLD2!K$4,'[1]INTERNAL PARAMETERS-1'!$B$5:$J$44,7,FALSE)*ESCYLD2!$F144 + ESCYLD1!K144*(1-VLOOKUP(ESCYLD2!K$4,'[1]INTERNAL PARAMETERS-1'!$B$5:$J$44,5,FALSE))*VLOOKUP(ESCYLD2!K$4,'[1]INTERNAL PARAMETERS-1'!$B$5:$J$44,9,FALSE)*ESCYLD2!$F144</f>
        <v>0</v>
      </c>
      <c r="L144" s="52">
        <f>ESCYLD1!L144*VLOOKUP(ESCYLD2!L$4,'[1]INTERNAL PARAMETERS-1'!$B$5:$J$44,5,FALSE)*VLOOKUP(ESCYLD2!L$4,'[1]INTERNAL PARAMETERS-1'!$B$5:$J$44,7,FALSE)*ESCYLD2!$F144 + ESCYLD1!L144*(1-VLOOKUP(ESCYLD2!L$4,'[1]INTERNAL PARAMETERS-1'!$B$5:$J$44,5,FALSE))*VLOOKUP(ESCYLD2!L$4,'[1]INTERNAL PARAMETERS-1'!$B$5:$J$44,9,FALSE)*ESCYLD2!$F144</f>
        <v>0</v>
      </c>
      <c r="M144" s="52">
        <f>ESCYLD1!M144*VLOOKUP(ESCYLD2!M$4,'[1]INTERNAL PARAMETERS-1'!$B$5:$J$44,5,FALSE)*VLOOKUP(ESCYLD2!M$4,'[1]INTERNAL PARAMETERS-1'!$B$5:$J$44,7,FALSE)*ESCYLD2!$F144 + ESCYLD1!M144*(1-VLOOKUP(ESCYLD2!M$4,'[1]INTERNAL PARAMETERS-1'!$B$5:$J$44,5,FALSE))*VLOOKUP(ESCYLD2!M$4,'[1]INTERNAL PARAMETERS-1'!$B$5:$J$44,9,FALSE)*ESCYLD2!$F144</f>
        <v>0</v>
      </c>
      <c r="N144" s="52">
        <f>ESCYLD1!N144*VLOOKUP(ESCYLD2!N$4,'[1]INTERNAL PARAMETERS-1'!$B$5:$J$44,5,FALSE)*VLOOKUP(ESCYLD2!N$4,'[1]INTERNAL PARAMETERS-1'!$B$5:$J$44,7,FALSE)*ESCYLD2!$F144 + ESCYLD1!N144*(1-VLOOKUP(ESCYLD2!N$4,'[1]INTERNAL PARAMETERS-1'!$B$5:$J$44,5,FALSE))*VLOOKUP(ESCYLD2!N$4,'[1]INTERNAL PARAMETERS-1'!$B$5:$J$44,9,FALSE)*ESCYLD2!$F144</f>
        <v>0</v>
      </c>
      <c r="O144" s="52">
        <f>ESCYLD1!O144*VLOOKUP(ESCYLD2!O$4,'[1]INTERNAL PARAMETERS-1'!$B$5:$J$44,5,FALSE)*VLOOKUP(ESCYLD2!O$4,'[1]INTERNAL PARAMETERS-1'!$B$5:$J$44,7,FALSE)*ESCYLD2!$F144 + ESCYLD1!O144*(1-VLOOKUP(ESCYLD2!O$4,'[1]INTERNAL PARAMETERS-1'!$B$5:$J$44,5,FALSE))*VLOOKUP(ESCYLD2!O$4,'[1]INTERNAL PARAMETERS-1'!$B$5:$J$44,9,FALSE)*ESCYLD2!$F144</f>
        <v>0</v>
      </c>
      <c r="P144" s="52">
        <f>ESCYLD1!P144*VLOOKUP(ESCYLD2!P$4,'[1]INTERNAL PARAMETERS-1'!$B$5:$J$44,5,FALSE)*VLOOKUP(ESCYLD2!P$4,'[1]INTERNAL PARAMETERS-1'!$B$5:$J$44,7,FALSE)*ESCYLD2!$F144 + ESCYLD1!P144*(1-VLOOKUP(ESCYLD2!P$4,'[1]INTERNAL PARAMETERS-1'!$B$5:$J$44,5,FALSE))*VLOOKUP(ESCYLD2!P$4,'[1]INTERNAL PARAMETERS-1'!$B$5:$J$44,9,FALSE)*ESCYLD2!$F144</f>
        <v>0</v>
      </c>
      <c r="Q144" s="52">
        <f>ESCYLD1!Q144*VLOOKUP(ESCYLD2!Q$4,'[1]INTERNAL PARAMETERS-1'!$B$5:$J$44,5,FALSE)*VLOOKUP(ESCYLD2!Q$4,'[1]INTERNAL PARAMETERS-1'!$B$5:$J$44,7,FALSE)*ESCYLD2!$F144 + ESCYLD1!Q144*(1-VLOOKUP(ESCYLD2!Q$4,'[1]INTERNAL PARAMETERS-1'!$B$5:$J$44,5,FALSE))*VLOOKUP(ESCYLD2!Q$4,'[1]INTERNAL PARAMETERS-1'!$B$5:$J$44,9,FALSE)*ESCYLD2!$F144</f>
        <v>0</v>
      </c>
      <c r="R144" s="52">
        <f>ESCYLD1!R144*VLOOKUP(ESCYLD2!R$4,'[1]INTERNAL PARAMETERS-1'!$B$5:$J$44,5,FALSE)*VLOOKUP(ESCYLD2!R$4,'[1]INTERNAL PARAMETERS-1'!$B$5:$J$44,7,FALSE)*ESCYLD2!$F144 + ESCYLD1!R144*(1-VLOOKUP(ESCYLD2!R$4,'[1]INTERNAL PARAMETERS-1'!$B$5:$J$44,5,FALSE))*VLOOKUP(ESCYLD2!R$4,'[1]INTERNAL PARAMETERS-1'!$B$5:$J$44,9,FALSE)*ESCYLD2!$F144</f>
        <v>0</v>
      </c>
      <c r="S144" s="52">
        <f>ESCYLD1!S144*VLOOKUP(ESCYLD2!S$4,'[1]INTERNAL PARAMETERS-1'!$B$5:$J$44,5,FALSE)*VLOOKUP(ESCYLD2!S$4,'[1]INTERNAL PARAMETERS-1'!$B$5:$J$44,7,FALSE)*ESCYLD2!$F144 + ESCYLD1!S144*(1-VLOOKUP(ESCYLD2!S$4,'[1]INTERNAL PARAMETERS-1'!$B$5:$J$44,5,FALSE))*VLOOKUP(ESCYLD2!S$4,'[1]INTERNAL PARAMETERS-1'!$B$5:$J$44,9,FALSE)*ESCYLD2!$F144</f>
        <v>0</v>
      </c>
      <c r="T144" s="52">
        <f>ESCYLD1!T144*VLOOKUP(ESCYLD2!T$4,'[1]INTERNAL PARAMETERS-1'!$B$5:$J$44,5,FALSE)*VLOOKUP(ESCYLD2!T$4,'[1]INTERNAL PARAMETERS-1'!$B$5:$J$44,7,FALSE)*ESCYLD2!$F144 + ESCYLD1!T144*(1-VLOOKUP(ESCYLD2!T$4,'[1]INTERNAL PARAMETERS-1'!$B$5:$J$44,5,FALSE))*VLOOKUP(ESCYLD2!T$4,'[1]INTERNAL PARAMETERS-1'!$B$5:$J$44,9,FALSE)*ESCYLD2!$F144</f>
        <v>0</v>
      </c>
      <c r="U144" s="52">
        <f>ESCYLD1!U144*VLOOKUP(ESCYLD2!U$4,'[1]INTERNAL PARAMETERS-1'!$B$5:$J$44,5,FALSE)*VLOOKUP(ESCYLD2!U$4,'[1]INTERNAL PARAMETERS-1'!$B$5:$J$44,7,FALSE)*ESCYLD2!$F144 + ESCYLD1!U144*(1-VLOOKUP(ESCYLD2!U$4,'[1]INTERNAL PARAMETERS-1'!$B$5:$J$44,5,FALSE))*VLOOKUP(ESCYLD2!U$4,'[1]INTERNAL PARAMETERS-1'!$B$5:$J$44,9,FALSE)*ESCYLD2!$F144</f>
        <v>0</v>
      </c>
      <c r="V144" s="52">
        <f>ESCYLD1!V144*VLOOKUP(ESCYLD2!V$4,'[1]INTERNAL PARAMETERS-1'!$B$5:$J$44,5,FALSE)*VLOOKUP(ESCYLD2!V$4,'[1]INTERNAL PARAMETERS-1'!$B$5:$J$44,7,FALSE)*ESCYLD2!$F144 + ESCYLD1!V144*(1-VLOOKUP(ESCYLD2!V$4,'[1]INTERNAL PARAMETERS-1'!$B$5:$J$44,5,FALSE))*VLOOKUP(ESCYLD2!V$4,'[1]INTERNAL PARAMETERS-1'!$B$5:$J$44,9,FALSE)*ESCYLD2!$F144</f>
        <v>0</v>
      </c>
      <c r="W144" s="52">
        <f>ESCYLD1!W144*VLOOKUP(ESCYLD2!W$4,'[1]INTERNAL PARAMETERS-1'!$B$5:$J$44,5,FALSE)*VLOOKUP(ESCYLD2!W$4,'[1]INTERNAL PARAMETERS-1'!$B$5:$J$44,7,FALSE)*ESCYLD2!$F144 + ESCYLD1!W144*(1-VLOOKUP(ESCYLD2!W$4,'[1]INTERNAL PARAMETERS-1'!$B$5:$J$44,5,FALSE))*VLOOKUP(ESCYLD2!W$4,'[1]INTERNAL PARAMETERS-1'!$B$5:$J$44,9,FALSE)*ESCYLD2!$F144</f>
        <v>0</v>
      </c>
      <c r="X144" s="52">
        <f>ESCYLD1!X144*VLOOKUP(ESCYLD2!X$4,'[1]INTERNAL PARAMETERS-1'!$B$5:$J$44,5,FALSE)*VLOOKUP(ESCYLD2!X$4,'[1]INTERNAL PARAMETERS-1'!$B$5:$J$44,7,FALSE)*ESCYLD2!$F144 + ESCYLD1!X144*(1-VLOOKUP(ESCYLD2!X$4,'[1]INTERNAL PARAMETERS-1'!$B$5:$J$44,5,FALSE))*VLOOKUP(ESCYLD2!X$4,'[1]INTERNAL PARAMETERS-1'!$B$5:$J$44,9,FALSE)*ESCYLD2!$F144</f>
        <v>0</v>
      </c>
      <c r="Y144" s="52">
        <f>ESCYLD1!Y144*VLOOKUP(ESCYLD2!Y$4,'[1]INTERNAL PARAMETERS-1'!$B$5:$J$44,5,FALSE)*VLOOKUP(ESCYLD2!Y$4,'[1]INTERNAL PARAMETERS-1'!$B$5:$J$44,7,FALSE)*ESCYLD2!$F144 + ESCYLD1!Y144*(1-VLOOKUP(ESCYLD2!Y$4,'[1]INTERNAL PARAMETERS-1'!$B$5:$J$44,5,FALSE))*VLOOKUP(ESCYLD2!Y$4,'[1]INTERNAL PARAMETERS-1'!$B$5:$J$44,9,FALSE)*ESCYLD2!$F144</f>
        <v>0</v>
      </c>
      <c r="Z144" s="52">
        <f>ESCYLD1!Z144*VLOOKUP(ESCYLD2!Z$4,'[1]INTERNAL PARAMETERS-1'!$B$5:$J$44,5,FALSE)*VLOOKUP(ESCYLD2!Z$4,'[1]INTERNAL PARAMETERS-1'!$B$5:$J$44,7,FALSE)*ESCYLD2!$F144 + ESCYLD1!Z144*(1-VLOOKUP(ESCYLD2!Z$4,'[1]INTERNAL PARAMETERS-1'!$B$5:$J$44,5,FALSE))*VLOOKUP(ESCYLD2!Z$4,'[1]INTERNAL PARAMETERS-1'!$B$5:$J$44,9,FALSE)*ESCYLD2!$F144</f>
        <v>0</v>
      </c>
      <c r="AA144" s="52">
        <f>ESCYLD1!AA144*VLOOKUP(ESCYLD2!AA$4,'[1]INTERNAL PARAMETERS-1'!$B$5:$J$44,5,FALSE)*VLOOKUP(ESCYLD2!AA$4,'[1]INTERNAL PARAMETERS-1'!$B$5:$J$44,7,FALSE)*ESCYLD2!$F144 + ESCYLD1!AA144*(1-VLOOKUP(ESCYLD2!AA$4,'[1]INTERNAL PARAMETERS-1'!$B$5:$J$44,5,FALSE))*VLOOKUP(ESCYLD2!AA$4,'[1]INTERNAL PARAMETERS-1'!$B$5:$J$44,9,FALSE)*ESCYLD2!$F144</f>
        <v>0</v>
      </c>
      <c r="AB144" s="52">
        <f>ESCYLD1!AB144*VLOOKUP(ESCYLD2!AB$4,'[1]INTERNAL PARAMETERS-1'!$B$5:$J$44,5,FALSE)*VLOOKUP(ESCYLD2!AB$4,'[1]INTERNAL PARAMETERS-1'!$B$5:$J$44,7,FALSE)*ESCYLD2!$F144 + ESCYLD1!AB144*(1-VLOOKUP(ESCYLD2!AB$4,'[1]INTERNAL PARAMETERS-1'!$B$5:$J$44,5,FALSE))*VLOOKUP(ESCYLD2!AB$4,'[1]INTERNAL PARAMETERS-1'!$B$5:$J$44,9,FALSE)*ESCYLD2!$F144</f>
        <v>0</v>
      </c>
      <c r="AC144" s="52">
        <f>ESCYLD1!AC144*VLOOKUP(ESCYLD2!AC$4,'[1]INTERNAL PARAMETERS-1'!$B$5:$J$44,5,FALSE)*VLOOKUP(ESCYLD2!AC$4,'[1]INTERNAL PARAMETERS-1'!$B$5:$J$44,7,FALSE)*ESCYLD2!$F144 + ESCYLD1!AC144*(1-VLOOKUP(ESCYLD2!AC$4,'[1]INTERNAL PARAMETERS-1'!$B$5:$J$44,5,FALSE))*VLOOKUP(ESCYLD2!AC$4,'[1]INTERNAL PARAMETERS-1'!$B$5:$J$44,9,FALSE)*ESCYLD2!$F144</f>
        <v>0</v>
      </c>
      <c r="AD144" s="52">
        <f>ESCYLD1!AD144*VLOOKUP(ESCYLD2!AD$4,'[1]INTERNAL PARAMETERS-1'!$B$5:$J$44,5,FALSE)*VLOOKUP(ESCYLD2!AD$4,'[1]INTERNAL PARAMETERS-1'!$B$5:$J$44,7,FALSE)*ESCYLD2!$F144 + ESCYLD1!AD144*(1-VLOOKUP(ESCYLD2!AD$4,'[1]INTERNAL PARAMETERS-1'!$B$5:$J$44,5,FALSE))*VLOOKUP(ESCYLD2!AD$4,'[1]INTERNAL PARAMETERS-1'!$B$5:$J$44,9,FALSE)*ESCYLD2!$F144</f>
        <v>0</v>
      </c>
      <c r="AE144" s="52">
        <f>ESCYLD1!AE144*VLOOKUP(ESCYLD2!AE$4,'[1]INTERNAL PARAMETERS-1'!$B$5:$J$44,5,FALSE)*VLOOKUP(ESCYLD2!AE$4,'[1]INTERNAL PARAMETERS-1'!$B$5:$J$44,7,FALSE)*ESCYLD2!$F144 + ESCYLD1!AE144*(1-VLOOKUP(ESCYLD2!AE$4,'[1]INTERNAL PARAMETERS-1'!$B$5:$J$44,5,FALSE))*VLOOKUP(ESCYLD2!AE$4,'[1]INTERNAL PARAMETERS-1'!$B$5:$J$44,9,FALSE)*ESCYLD2!$F144</f>
        <v>0</v>
      </c>
      <c r="AF144" s="52">
        <f>ESCYLD1!AF144*VLOOKUP(ESCYLD2!AF$4,'[1]INTERNAL PARAMETERS-1'!$B$5:$J$44,5,FALSE)*VLOOKUP(ESCYLD2!AF$4,'[1]INTERNAL PARAMETERS-1'!$B$5:$J$44,7,FALSE)*ESCYLD2!$F144 + ESCYLD1!AF144*(1-VLOOKUP(ESCYLD2!AF$4,'[1]INTERNAL PARAMETERS-1'!$B$5:$J$44,5,FALSE))*VLOOKUP(ESCYLD2!AF$4,'[1]INTERNAL PARAMETERS-1'!$B$5:$J$44,9,FALSE)*ESCYLD2!$F144</f>
        <v>0</v>
      </c>
      <c r="AG144" s="52">
        <f>ESCYLD1!AG144*VLOOKUP(ESCYLD2!AG$4,'[1]INTERNAL PARAMETERS-1'!$B$5:$J$44,5,FALSE)*VLOOKUP(ESCYLD2!AG$4,'[1]INTERNAL PARAMETERS-1'!$B$5:$J$44,7,FALSE)*ESCYLD2!$F144 + ESCYLD1!AG144*(1-VLOOKUP(ESCYLD2!AG$4,'[1]INTERNAL PARAMETERS-1'!$B$5:$J$44,5,FALSE))*VLOOKUP(ESCYLD2!AG$4,'[1]INTERNAL PARAMETERS-1'!$B$5:$J$44,9,FALSE)*ESCYLD2!$F144</f>
        <v>0</v>
      </c>
      <c r="AH144" s="52">
        <f>ESCYLD1!AH144*VLOOKUP(ESCYLD2!AH$4,'[1]INTERNAL PARAMETERS-1'!$B$5:$J$44,5,FALSE)*VLOOKUP(ESCYLD2!AH$4,'[1]INTERNAL PARAMETERS-1'!$B$5:$J$44,7,FALSE)*ESCYLD2!$F144 + ESCYLD1!AH144*(1-VLOOKUP(ESCYLD2!AH$4,'[1]INTERNAL PARAMETERS-1'!$B$5:$J$44,5,FALSE))*VLOOKUP(ESCYLD2!AH$4,'[1]INTERNAL PARAMETERS-1'!$B$5:$J$44,9,FALSE)*ESCYLD2!$F144</f>
        <v>0</v>
      </c>
      <c r="AI144" s="52">
        <f>ESCYLD1!AI144*VLOOKUP(ESCYLD2!AI$4,'[1]INTERNAL PARAMETERS-1'!$B$5:$J$44,5,FALSE)*VLOOKUP(ESCYLD2!AI$4,'[1]INTERNAL PARAMETERS-1'!$B$5:$J$44,7,FALSE)*ESCYLD2!$F144 + ESCYLD1!AI144*(1-VLOOKUP(ESCYLD2!AI$4,'[1]INTERNAL PARAMETERS-1'!$B$5:$J$44,5,FALSE))*VLOOKUP(ESCYLD2!AI$4,'[1]INTERNAL PARAMETERS-1'!$B$5:$J$44,9,FALSE)*ESCYLD2!$F144</f>
        <v>0</v>
      </c>
      <c r="AJ144" s="52">
        <f>ESCYLD1!AJ144*VLOOKUP(ESCYLD2!AJ$4,'[1]INTERNAL PARAMETERS-1'!$B$5:$J$44,5,FALSE)*VLOOKUP(ESCYLD2!AJ$4,'[1]INTERNAL PARAMETERS-1'!$B$5:$J$44,7,FALSE)*ESCYLD2!$F144 + ESCYLD1!AJ144*(1-VLOOKUP(ESCYLD2!AJ$4,'[1]INTERNAL PARAMETERS-1'!$B$5:$J$44,5,FALSE))*VLOOKUP(ESCYLD2!AJ$4,'[1]INTERNAL PARAMETERS-1'!$B$5:$J$44,9,FALSE)*ESCYLD2!$F144</f>
        <v>0</v>
      </c>
      <c r="AK144" s="52">
        <f>ESCYLD1!AK144*VLOOKUP(ESCYLD2!AK$4,'[1]INTERNAL PARAMETERS-1'!$B$5:$J$44,5,FALSE)*VLOOKUP(ESCYLD2!AK$4,'[1]INTERNAL PARAMETERS-1'!$B$5:$J$44,7,FALSE)*ESCYLD2!$F144 + ESCYLD1!AK144*(1-VLOOKUP(ESCYLD2!AK$4,'[1]INTERNAL PARAMETERS-1'!$B$5:$J$44,5,FALSE))*VLOOKUP(ESCYLD2!AK$4,'[1]INTERNAL PARAMETERS-1'!$B$5:$J$44,9,FALSE)*ESCYLD2!$F144</f>
        <v>0</v>
      </c>
      <c r="AL144" s="52">
        <f>ESCYLD1!AL144*VLOOKUP(ESCYLD2!AL$4,'[1]INTERNAL PARAMETERS-1'!$B$5:$J$44,5,FALSE)*VLOOKUP(ESCYLD2!AL$4,'[1]INTERNAL PARAMETERS-1'!$B$5:$J$44,7,FALSE)*ESCYLD2!$F144 + ESCYLD1!AL144*(1-VLOOKUP(ESCYLD2!AL$4,'[1]INTERNAL PARAMETERS-1'!$B$5:$J$44,5,FALSE))*VLOOKUP(ESCYLD2!AL$4,'[1]INTERNAL PARAMETERS-1'!$B$5:$J$44,9,FALSE)*ESCYLD2!$F144</f>
        <v>0</v>
      </c>
      <c r="AM144" s="52">
        <f>ESCYLD1!AM144*VLOOKUP(ESCYLD2!AM$4,'[1]INTERNAL PARAMETERS-1'!$B$5:$J$44,5,FALSE)*VLOOKUP(ESCYLD2!AM$4,'[1]INTERNAL PARAMETERS-1'!$B$5:$J$44,7,FALSE)*ESCYLD2!$F144 + ESCYLD1!AM144*(1-VLOOKUP(ESCYLD2!AM$4,'[1]INTERNAL PARAMETERS-1'!$B$5:$J$44,5,FALSE))*VLOOKUP(ESCYLD2!AM$4,'[1]INTERNAL PARAMETERS-1'!$B$5:$J$44,9,FALSE)*ESCYLD2!$F144</f>
        <v>0</v>
      </c>
      <c r="AN144" s="52">
        <f>ESCYLD1!AN144*VLOOKUP(ESCYLD2!AN$4,'[1]INTERNAL PARAMETERS-1'!$B$5:$J$44,5,FALSE)*VLOOKUP(ESCYLD2!AN$4,'[1]INTERNAL PARAMETERS-1'!$B$5:$J$44,7,FALSE)*ESCYLD2!$F144 + ESCYLD1!AN144*(1-VLOOKUP(ESCYLD2!AN$4,'[1]INTERNAL PARAMETERS-1'!$B$5:$J$44,5,FALSE))*VLOOKUP(ESCYLD2!AN$4,'[1]INTERNAL PARAMETERS-1'!$B$5:$J$44,9,FALSE)*ESCYLD2!$F144</f>
        <v>0</v>
      </c>
      <c r="AO144" s="52">
        <f>ESCYLD1!AO144*VLOOKUP(ESCYLD2!AO$4,'[1]INTERNAL PARAMETERS-1'!$B$5:$J$44,5,FALSE)*VLOOKUP(ESCYLD2!AO$4,'[1]INTERNAL PARAMETERS-1'!$B$5:$J$44,7,FALSE)*ESCYLD2!$F144 + ESCYLD1!AO144*(1-VLOOKUP(ESCYLD2!AO$4,'[1]INTERNAL PARAMETERS-1'!$B$5:$J$44,5,FALSE))*VLOOKUP(ESCYLD2!AO$4,'[1]INTERNAL PARAMETERS-1'!$B$5:$J$44,9,FALSE)*ESCYLD2!$F144</f>
        <v>0</v>
      </c>
      <c r="AP144" s="52">
        <f>ESCYLD1!AP144*VLOOKUP(ESCYLD2!AP$4,'[1]INTERNAL PARAMETERS-1'!$B$5:$J$44,5,FALSE)*VLOOKUP(ESCYLD2!AP$4,'[1]INTERNAL PARAMETERS-1'!$B$5:$J$44,7,FALSE)*ESCYLD2!$F144 + ESCYLD1!AP144*(1-VLOOKUP(ESCYLD2!AP$4,'[1]INTERNAL PARAMETERS-1'!$B$5:$J$44,5,FALSE))*VLOOKUP(ESCYLD2!AP$4,'[1]INTERNAL PARAMETERS-1'!$B$5:$J$44,9,FALSE)*ESCYLD2!$F144</f>
        <v>0</v>
      </c>
      <c r="AQ144" s="52">
        <f>ESCYLD1!AQ144*VLOOKUP(ESCYLD2!AQ$4,'[1]INTERNAL PARAMETERS-1'!$B$5:$J$44,5,FALSE)*VLOOKUP(ESCYLD2!AQ$4,'[1]INTERNAL PARAMETERS-1'!$B$5:$J$44,7,FALSE)*ESCYLD2!$F144 + ESCYLD1!AQ144*(1-VLOOKUP(ESCYLD2!AQ$4,'[1]INTERNAL PARAMETERS-1'!$B$5:$J$44,5,FALSE))*VLOOKUP(ESCYLD2!AQ$4,'[1]INTERNAL PARAMETERS-1'!$B$5:$J$44,9,FALSE)*ESCYLD2!$F144</f>
        <v>0</v>
      </c>
      <c r="AR144" s="52">
        <f>ESCYLD1!AR144*VLOOKUP(ESCYLD2!AR$4,'[1]INTERNAL PARAMETERS-1'!$B$5:$J$44,5,FALSE)*VLOOKUP(ESCYLD2!AR$4,'[1]INTERNAL PARAMETERS-1'!$B$5:$J$44,7,FALSE)*ESCYLD2!$F144 + ESCYLD1!AR144*(1-VLOOKUP(ESCYLD2!AR$4,'[1]INTERNAL PARAMETERS-1'!$B$5:$J$44,5,FALSE))*VLOOKUP(ESCYLD2!AR$4,'[1]INTERNAL PARAMETERS-1'!$B$5:$J$44,9,FALSE)*ESCYLD2!$F144</f>
        <v>0</v>
      </c>
      <c r="AS144" s="52">
        <f>ESCYLD1!AS144*VLOOKUP(ESCYLD2!AS$4,'[1]INTERNAL PARAMETERS-1'!$B$5:$J$44,5,FALSE)*VLOOKUP(ESCYLD2!AS$4,'[1]INTERNAL PARAMETERS-1'!$B$5:$J$44,7,FALSE)*ESCYLD2!$F144 + ESCYLD1!AS144*(1-VLOOKUP(ESCYLD2!AS$4,'[1]INTERNAL PARAMETERS-1'!$B$5:$J$44,5,FALSE))*VLOOKUP(ESCYLD2!AS$4,'[1]INTERNAL PARAMETERS-1'!$B$5:$J$44,9,FALSE)*ESCYLD2!$F144</f>
        <v>0</v>
      </c>
      <c r="AT144" s="51">
        <f>ESCYLD1!AT144*VLOOKUP(ESCYLD2!AT$4,'[1]INTERNAL PARAMETERS-1'!$B$5:$J$44,5,FALSE)*VLOOKUP(ESCYLD2!AT$4,'[1]INTERNAL PARAMETERS-1'!$B$5:$J$44,7,FALSE)*ESCYLD2!$F144 + ESCYLD1!AT144*(1-VLOOKUP(ESCYLD2!AT$4,'[1]INTERNAL PARAMETERS-1'!$B$5:$J$44,5,FALSE))*VLOOKUP(ESCYLD2!AT$4,'[1]INTERNAL PARAMETERS-1'!$B$5:$J$44,9,FALSE)*ESCYLD2!$F144</f>
        <v>0</v>
      </c>
      <c r="AU144" s="53">
        <f>ESCYLD1!AU144*VLOOKUP(ESCYLD2!AU$4,'[1]INTERNAL PARAMETERS-1'!$B$5:$J$44,5,FALSE)*VLOOKUP(ESCYLD2!AU$4,'[1]INTERNAL PARAMETERS-1'!$B$5:$J$44,6,FALSE)*VLOOKUP(ESCYLD2!AU$4,'[1]INTERNAL PARAMETERS-1'!$B$5:$J$44,3,FALSE) + ESCYLD1!AU144*(1-VLOOKUP(ESCYLD2!AU$4,'[1]INTERNAL PARAMETERS-1'!$B$5:$J$44,5,FALSE))*VLOOKUP(ESCYLD2!AU$4,'[1]INTERNAL PARAMETERS-1'!$B$5:$J$44,8,FALSE)*VLOOKUP(ESCYLD2!AU$4,'[1]INTERNAL PARAMETERS-1'!$B$5:$J$44,3,FALSE)</f>
        <v>0</v>
      </c>
      <c r="AV144" s="52">
        <f>ESCYLD1!AV144*VLOOKUP(ESCYLD2!AV$4,'[1]INTERNAL PARAMETERS-1'!$B$5:$J$44,5,FALSE)*VLOOKUP(ESCYLD2!AV$4,'[1]INTERNAL PARAMETERS-1'!$B$5:$J$44,6,FALSE)*VLOOKUP(ESCYLD2!AV$4,'[1]INTERNAL PARAMETERS-1'!$B$5:$J$44,3,FALSE) + ESCYLD1!AV144*(1-VLOOKUP(ESCYLD2!AV$4,'[1]INTERNAL PARAMETERS-1'!$B$5:$J$44,5,FALSE))*VLOOKUP(ESCYLD2!AV$4,'[1]INTERNAL PARAMETERS-1'!$B$5:$J$44,8,FALSE)*VLOOKUP(ESCYLD2!AV$4,'[1]INTERNAL PARAMETERS-1'!$B$5:$J$44,3,FALSE)</f>
        <v>0</v>
      </c>
      <c r="AW144" s="52">
        <f>ESCYLD1!AW144*VLOOKUP(ESCYLD2!AW$4,'[1]INTERNAL PARAMETERS-1'!$B$5:$J$44,5,FALSE)*VLOOKUP(ESCYLD2!AW$4,'[1]INTERNAL PARAMETERS-1'!$B$5:$J$44,6,FALSE)*VLOOKUP(ESCYLD2!AW$4,'[1]INTERNAL PARAMETERS-1'!$B$5:$J$44,3,FALSE) + ESCYLD1!AW144*(1-VLOOKUP(ESCYLD2!AW$4,'[1]INTERNAL PARAMETERS-1'!$B$5:$J$44,5,FALSE))*VLOOKUP(ESCYLD2!AW$4,'[1]INTERNAL PARAMETERS-1'!$B$5:$J$44,8,FALSE)*VLOOKUP(ESCYLD2!AW$4,'[1]INTERNAL PARAMETERS-1'!$B$5:$J$44,3,FALSE)</f>
        <v>0</v>
      </c>
      <c r="AX144" s="52">
        <f>ESCYLD1!AX144*VLOOKUP(ESCYLD2!AX$4,'[1]INTERNAL PARAMETERS-1'!$B$5:$J$44,5,FALSE)*VLOOKUP(ESCYLD2!AX$4,'[1]INTERNAL PARAMETERS-1'!$B$5:$J$44,6,FALSE)*VLOOKUP(ESCYLD2!AX$4,'[1]INTERNAL PARAMETERS-1'!$B$5:$J$44,3,FALSE) + ESCYLD1!AX144*(1-VLOOKUP(ESCYLD2!AX$4,'[1]INTERNAL PARAMETERS-1'!$B$5:$J$44,5,FALSE))*VLOOKUP(ESCYLD2!AX$4,'[1]INTERNAL PARAMETERS-1'!$B$5:$J$44,8,FALSE)*VLOOKUP(ESCYLD2!AX$4,'[1]INTERNAL PARAMETERS-1'!$B$5:$J$44,3,FALSE)</f>
        <v>0</v>
      </c>
      <c r="AY144" s="52">
        <f>ESCYLD1!AY144*VLOOKUP(ESCYLD2!AY$4,'[1]INTERNAL PARAMETERS-1'!$B$5:$J$44,5,FALSE)*VLOOKUP(ESCYLD2!AY$4,'[1]INTERNAL PARAMETERS-1'!$B$5:$J$44,6,FALSE)*VLOOKUP(ESCYLD2!AY$4,'[1]INTERNAL PARAMETERS-1'!$B$5:$J$44,3,FALSE) + ESCYLD1!AY144*(1-VLOOKUP(ESCYLD2!AY$4,'[1]INTERNAL PARAMETERS-1'!$B$5:$J$44,5,FALSE))*VLOOKUP(ESCYLD2!AY$4,'[1]INTERNAL PARAMETERS-1'!$B$5:$J$44,8,FALSE)*VLOOKUP(ESCYLD2!AY$4,'[1]INTERNAL PARAMETERS-1'!$B$5:$J$44,3,FALSE)</f>
        <v>0</v>
      </c>
      <c r="AZ144" s="52">
        <f>ESCYLD1!AZ144*VLOOKUP(ESCYLD2!AZ$4,'[1]INTERNAL PARAMETERS-1'!$B$5:$J$44,5,FALSE)*VLOOKUP(ESCYLD2!AZ$4,'[1]INTERNAL PARAMETERS-1'!$B$5:$J$44,6,FALSE)*VLOOKUP(ESCYLD2!AZ$4,'[1]INTERNAL PARAMETERS-1'!$B$5:$J$44,3,FALSE) + ESCYLD1!AZ144*(1-VLOOKUP(ESCYLD2!AZ$4,'[1]INTERNAL PARAMETERS-1'!$B$5:$J$44,5,FALSE))*VLOOKUP(ESCYLD2!AZ$4,'[1]INTERNAL PARAMETERS-1'!$B$5:$J$44,8,FALSE)*VLOOKUP(ESCYLD2!AZ$4,'[1]INTERNAL PARAMETERS-1'!$B$5:$J$44,3,FALSE)</f>
        <v>0</v>
      </c>
      <c r="BA144" s="52">
        <f>ESCYLD1!BA144*VLOOKUP(ESCYLD2!BA$4,'[1]INTERNAL PARAMETERS-1'!$B$5:$J$44,5,FALSE)*VLOOKUP(ESCYLD2!BA$4,'[1]INTERNAL PARAMETERS-1'!$B$5:$J$44,6,FALSE)*VLOOKUP(ESCYLD2!BA$4,'[1]INTERNAL PARAMETERS-1'!$B$5:$J$44,3,FALSE) + ESCYLD1!BA144*(1-VLOOKUP(ESCYLD2!BA$4,'[1]INTERNAL PARAMETERS-1'!$B$5:$J$44,5,FALSE))*VLOOKUP(ESCYLD2!BA$4,'[1]INTERNAL PARAMETERS-1'!$B$5:$J$44,8,FALSE)*VLOOKUP(ESCYLD2!BA$4,'[1]INTERNAL PARAMETERS-1'!$B$5:$J$44,3,FALSE)</f>
        <v>0</v>
      </c>
      <c r="BB144" s="52">
        <f>ESCYLD1!BB144*VLOOKUP(ESCYLD2!BB$4,'[1]INTERNAL PARAMETERS-1'!$B$5:$J$44,5,FALSE)*VLOOKUP(ESCYLD2!BB$4,'[1]INTERNAL PARAMETERS-1'!$B$5:$J$44,6,FALSE)*VLOOKUP(ESCYLD2!BB$4,'[1]INTERNAL PARAMETERS-1'!$B$5:$J$44,3,FALSE) + ESCYLD1!BB144*(1-VLOOKUP(ESCYLD2!BB$4,'[1]INTERNAL PARAMETERS-1'!$B$5:$J$44,5,FALSE))*VLOOKUP(ESCYLD2!BB$4,'[1]INTERNAL PARAMETERS-1'!$B$5:$J$44,8,FALSE)*VLOOKUP(ESCYLD2!BB$4,'[1]INTERNAL PARAMETERS-1'!$B$5:$J$44,3,FALSE)</f>
        <v>0</v>
      </c>
      <c r="BC144" s="52">
        <f>ESCYLD1!BC144*VLOOKUP(ESCYLD2!BC$4,'[1]INTERNAL PARAMETERS-1'!$B$5:$J$44,5,FALSE)*VLOOKUP(ESCYLD2!BC$4,'[1]INTERNAL PARAMETERS-1'!$B$5:$J$44,6,FALSE)*VLOOKUP(ESCYLD2!BC$4,'[1]INTERNAL PARAMETERS-1'!$B$5:$J$44,3,FALSE) + ESCYLD1!BC144*(1-VLOOKUP(ESCYLD2!BC$4,'[1]INTERNAL PARAMETERS-1'!$B$5:$J$44,5,FALSE))*VLOOKUP(ESCYLD2!BC$4,'[1]INTERNAL PARAMETERS-1'!$B$5:$J$44,8,FALSE)*VLOOKUP(ESCYLD2!BC$4,'[1]INTERNAL PARAMETERS-1'!$B$5:$J$44,3,FALSE)</f>
        <v>0</v>
      </c>
      <c r="BD144" s="52">
        <f>ESCYLD1!BD144*VLOOKUP(ESCYLD2!BD$4,'[1]INTERNAL PARAMETERS-1'!$B$5:$J$44,5,FALSE)*VLOOKUP(ESCYLD2!BD$4,'[1]INTERNAL PARAMETERS-1'!$B$5:$J$44,6,FALSE)*VLOOKUP(ESCYLD2!BD$4,'[1]INTERNAL PARAMETERS-1'!$B$5:$J$44,3,FALSE) + ESCYLD1!BD144*(1-VLOOKUP(ESCYLD2!BD$4,'[1]INTERNAL PARAMETERS-1'!$B$5:$J$44,5,FALSE))*VLOOKUP(ESCYLD2!BD$4,'[1]INTERNAL PARAMETERS-1'!$B$5:$J$44,8,FALSE)*VLOOKUP(ESCYLD2!BD$4,'[1]INTERNAL PARAMETERS-1'!$B$5:$J$44,3,FALSE)</f>
        <v>0</v>
      </c>
      <c r="BE144" s="52">
        <f>ESCYLD1!BE144*VLOOKUP(ESCYLD2!BE$4,'[1]INTERNAL PARAMETERS-1'!$B$5:$J$44,5,FALSE)*VLOOKUP(ESCYLD2!BE$4,'[1]INTERNAL PARAMETERS-1'!$B$5:$J$44,6,FALSE)*VLOOKUP(ESCYLD2!BE$4,'[1]INTERNAL PARAMETERS-1'!$B$5:$J$44,3,FALSE) + ESCYLD1!BE144*(1-VLOOKUP(ESCYLD2!BE$4,'[1]INTERNAL PARAMETERS-1'!$B$5:$J$44,5,FALSE))*VLOOKUP(ESCYLD2!BE$4,'[1]INTERNAL PARAMETERS-1'!$B$5:$J$44,8,FALSE)*VLOOKUP(ESCYLD2!BE$4,'[1]INTERNAL PARAMETERS-1'!$B$5:$J$44,3,FALSE)</f>
        <v>0</v>
      </c>
      <c r="BF144" s="52">
        <f>ESCYLD1!BF144*VLOOKUP(ESCYLD2!BF$4,'[1]INTERNAL PARAMETERS-1'!$B$5:$J$44,5,FALSE)*VLOOKUP(ESCYLD2!BF$4,'[1]INTERNAL PARAMETERS-1'!$B$5:$J$44,6,FALSE)*VLOOKUP(ESCYLD2!BF$4,'[1]INTERNAL PARAMETERS-1'!$B$5:$J$44,3,FALSE) + ESCYLD1!BF144*(1-VLOOKUP(ESCYLD2!BF$4,'[1]INTERNAL PARAMETERS-1'!$B$5:$J$44,5,FALSE))*VLOOKUP(ESCYLD2!BF$4,'[1]INTERNAL PARAMETERS-1'!$B$5:$J$44,8,FALSE)*VLOOKUP(ESCYLD2!BF$4,'[1]INTERNAL PARAMETERS-1'!$B$5:$J$44,3,FALSE)</f>
        <v>0</v>
      </c>
      <c r="BG144" s="52">
        <f>ESCYLD1!BG144*VLOOKUP(ESCYLD2!BG$4,'[1]INTERNAL PARAMETERS-1'!$B$5:$J$44,5,FALSE)*VLOOKUP(ESCYLD2!BG$4,'[1]INTERNAL PARAMETERS-1'!$B$5:$J$44,6,FALSE)*VLOOKUP(ESCYLD2!BG$4,'[1]INTERNAL PARAMETERS-1'!$B$5:$J$44,3,FALSE) + ESCYLD1!BG144*(1-VLOOKUP(ESCYLD2!BG$4,'[1]INTERNAL PARAMETERS-1'!$B$5:$J$44,5,FALSE))*VLOOKUP(ESCYLD2!BG$4,'[1]INTERNAL PARAMETERS-1'!$B$5:$J$44,8,FALSE)*VLOOKUP(ESCYLD2!BG$4,'[1]INTERNAL PARAMETERS-1'!$B$5:$J$44,3,FALSE)</f>
        <v>0</v>
      </c>
      <c r="BH144" s="52">
        <f>ESCYLD1!BH144*VLOOKUP(ESCYLD2!BH$4,'[1]INTERNAL PARAMETERS-1'!$B$5:$J$44,5,FALSE)*VLOOKUP(ESCYLD2!BH$4,'[1]INTERNAL PARAMETERS-1'!$B$5:$J$44,6,FALSE)*VLOOKUP(ESCYLD2!BH$4,'[1]INTERNAL PARAMETERS-1'!$B$5:$J$44,3,FALSE) + ESCYLD1!BH144*(1-VLOOKUP(ESCYLD2!BH$4,'[1]INTERNAL PARAMETERS-1'!$B$5:$J$44,5,FALSE))*VLOOKUP(ESCYLD2!BH$4,'[1]INTERNAL PARAMETERS-1'!$B$5:$J$44,8,FALSE)*VLOOKUP(ESCYLD2!BH$4,'[1]INTERNAL PARAMETERS-1'!$B$5:$J$44,3,FALSE)</f>
        <v>0</v>
      </c>
      <c r="BI144" s="52">
        <f>ESCYLD1!BI144*VLOOKUP(ESCYLD2!BI$4,'[1]INTERNAL PARAMETERS-1'!$B$5:$J$44,5,FALSE)*VLOOKUP(ESCYLD2!BI$4,'[1]INTERNAL PARAMETERS-1'!$B$5:$J$44,6,FALSE)*VLOOKUP(ESCYLD2!BI$4,'[1]INTERNAL PARAMETERS-1'!$B$5:$J$44,3,FALSE) + ESCYLD1!BI144*(1-VLOOKUP(ESCYLD2!BI$4,'[1]INTERNAL PARAMETERS-1'!$B$5:$J$44,5,FALSE))*VLOOKUP(ESCYLD2!BI$4,'[1]INTERNAL PARAMETERS-1'!$B$5:$J$44,8,FALSE)*VLOOKUP(ESCYLD2!BI$4,'[1]INTERNAL PARAMETERS-1'!$B$5:$J$44,3,FALSE)</f>
        <v>0</v>
      </c>
      <c r="BJ144" s="52">
        <f>ESCYLD1!BJ144*VLOOKUP(ESCYLD2!BJ$4,'[1]INTERNAL PARAMETERS-1'!$B$5:$J$44,5,FALSE)*VLOOKUP(ESCYLD2!BJ$4,'[1]INTERNAL PARAMETERS-1'!$B$5:$J$44,6,FALSE)*VLOOKUP(ESCYLD2!BJ$4,'[1]INTERNAL PARAMETERS-1'!$B$5:$J$44,3,FALSE) + ESCYLD1!BJ144*(1-VLOOKUP(ESCYLD2!BJ$4,'[1]INTERNAL PARAMETERS-1'!$B$5:$J$44,5,FALSE))*VLOOKUP(ESCYLD2!BJ$4,'[1]INTERNAL PARAMETERS-1'!$B$5:$J$44,8,FALSE)*VLOOKUP(ESCYLD2!BJ$4,'[1]INTERNAL PARAMETERS-1'!$B$5:$J$44,3,FALSE)</f>
        <v>0</v>
      </c>
      <c r="BK144" s="52">
        <f>ESCYLD1!BK144*VLOOKUP(ESCYLD2!BK$4,'[1]INTERNAL PARAMETERS-1'!$B$5:$J$44,5,FALSE)*VLOOKUP(ESCYLD2!BK$4,'[1]INTERNAL PARAMETERS-1'!$B$5:$J$44,6,FALSE)*VLOOKUP(ESCYLD2!BK$4,'[1]INTERNAL PARAMETERS-1'!$B$5:$J$44,3,FALSE) + ESCYLD1!BK144*(1-VLOOKUP(ESCYLD2!BK$4,'[1]INTERNAL PARAMETERS-1'!$B$5:$J$44,5,FALSE))*VLOOKUP(ESCYLD2!BK$4,'[1]INTERNAL PARAMETERS-1'!$B$5:$J$44,8,FALSE)*VLOOKUP(ESCYLD2!BK$4,'[1]INTERNAL PARAMETERS-1'!$B$5:$J$44,3,FALSE)</f>
        <v>0</v>
      </c>
      <c r="BL144" s="52">
        <f>ESCYLD1!BL144*VLOOKUP(ESCYLD2!BL$4,'[1]INTERNAL PARAMETERS-1'!$B$5:$J$44,5,FALSE)*VLOOKUP(ESCYLD2!BL$4,'[1]INTERNAL PARAMETERS-1'!$B$5:$J$44,6,FALSE)*VLOOKUP(ESCYLD2!BL$4,'[1]INTERNAL PARAMETERS-1'!$B$5:$J$44,3,FALSE) + ESCYLD1!BL144*(1-VLOOKUP(ESCYLD2!BL$4,'[1]INTERNAL PARAMETERS-1'!$B$5:$J$44,5,FALSE))*VLOOKUP(ESCYLD2!BL$4,'[1]INTERNAL PARAMETERS-1'!$B$5:$J$44,8,FALSE)*VLOOKUP(ESCYLD2!BL$4,'[1]INTERNAL PARAMETERS-1'!$B$5:$J$44,3,FALSE)</f>
        <v>0</v>
      </c>
      <c r="BM144" s="52">
        <f>ESCYLD1!BM144*VLOOKUP(ESCYLD2!BM$4,'[1]INTERNAL PARAMETERS-1'!$B$5:$J$44,5,FALSE)*VLOOKUP(ESCYLD2!BM$4,'[1]INTERNAL PARAMETERS-1'!$B$5:$J$44,6,FALSE)*VLOOKUP(ESCYLD2!BM$4,'[1]INTERNAL PARAMETERS-1'!$B$5:$J$44,3,FALSE) + ESCYLD1!BM144*(1-VLOOKUP(ESCYLD2!BM$4,'[1]INTERNAL PARAMETERS-1'!$B$5:$J$44,5,FALSE))*VLOOKUP(ESCYLD2!BM$4,'[1]INTERNAL PARAMETERS-1'!$B$5:$J$44,8,FALSE)*VLOOKUP(ESCYLD2!BM$4,'[1]INTERNAL PARAMETERS-1'!$B$5:$J$44,3,FALSE)</f>
        <v>0</v>
      </c>
      <c r="BN144" s="52">
        <f>ESCYLD1!BN144*VLOOKUP(ESCYLD2!BN$4,'[1]INTERNAL PARAMETERS-1'!$B$5:$J$44,5,FALSE)*VLOOKUP(ESCYLD2!BN$4,'[1]INTERNAL PARAMETERS-1'!$B$5:$J$44,6,FALSE)*VLOOKUP(ESCYLD2!BN$4,'[1]INTERNAL PARAMETERS-1'!$B$5:$J$44,3,FALSE) + ESCYLD1!BN144*(1-VLOOKUP(ESCYLD2!BN$4,'[1]INTERNAL PARAMETERS-1'!$B$5:$J$44,5,FALSE))*VLOOKUP(ESCYLD2!BN$4,'[1]INTERNAL PARAMETERS-1'!$B$5:$J$44,8,FALSE)*VLOOKUP(ESCYLD2!BN$4,'[1]INTERNAL PARAMETERS-1'!$B$5:$J$44,3,FALSE)</f>
        <v>0</v>
      </c>
      <c r="BO144" s="52">
        <f>ESCYLD1!BO144*VLOOKUP(ESCYLD2!BO$4,'[1]INTERNAL PARAMETERS-1'!$B$5:$J$44,5,FALSE)*VLOOKUP(ESCYLD2!BO$4,'[1]INTERNAL PARAMETERS-1'!$B$5:$J$44,6,FALSE)*VLOOKUP(ESCYLD2!BO$4,'[1]INTERNAL PARAMETERS-1'!$B$5:$J$44,3,FALSE) + ESCYLD1!BO144*(1-VLOOKUP(ESCYLD2!BO$4,'[1]INTERNAL PARAMETERS-1'!$B$5:$J$44,5,FALSE))*VLOOKUP(ESCYLD2!BO$4,'[1]INTERNAL PARAMETERS-1'!$B$5:$J$44,8,FALSE)*VLOOKUP(ESCYLD2!BO$4,'[1]INTERNAL PARAMETERS-1'!$B$5:$J$44,3,FALSE)</f>
        <v>0</v>
      </c>
      <c r="BP144" s="52">
        <f>ESCYLD1!BP144*VLOOKUP(ESCYLD2!BP$4,'[1]INTERNAL PARAMETERS-1'!$B$5:$J$44,5,FALSE)*VLOOKUP(ESCYLD2!BP$4,'[1]INTERNAL PARAMETERS-1'!$B$5:$J$44,6,FALSE)*VLOOKUP(ESCYLD2!BP$4,'[1]INTERNAL PARAMETERS-1'!$B$5:$J$44,3,FALSE) + ESCYLD1!BP144*(1-VLOOKUP(ESCYLD2!BP$4,'[1]INTERNAL PARAMETERS-1'!$B$5:$J$44,5,FALSE))*VLOOKUP(ESCYLD2!BP$4,'[1]INTERNAL PARAMETERS-1'!$B$5:$J$44,8,FALSE)*VLOOKUP(ESCYLD2!BP$4,'[1]INTERNAL PARAMETERS-1'!$B$5:$J$44,3,FALSE)</f>
        <v>0</v>
      </c>
      <c r="BQ144" s="52">
        <f>ESCYLD1!BQ144*VLOOKUP(ESCYLD2!BQ$4,'[1]INTERNAL PARAMETERS-1'!$B$5:$J$44,5,FALSE)*VLOOKUP(ESCYLD2!BQ$4,'[1]INTERNAL PARAMETERS-1'!$B$5:$J$44,6,FALSE)*VLOOKUP(ESCYLD2!BQ$4,'[1]INTERNAL PARAMETERS-1'!$B$5:$J$44,3,FALSE) + ESCYLD1!BQ144*(1-VLOOKUP(ESCYLD2!BQ$4,'[1]INTERNAL PARAMETERS-1'!$B$5:$J$44,5,FALSE))*VLOOKUP(ESCYLD2!BQ$4,'[1]INTERNAL PARAMETERS-1'!$B$5:$J$44,8,FALSE)*VLOOKUP(ESCYLD2!BQ$4,'[1]INTERNAL PARAMETERS-1'!$B$5:$J$44,3,FALSE)</f>
        <v>0</v>
      </c>
      <c r="BR144" s="52">
        <f>ESCYLD1!BR144*VLOOKUP(ESCYLD2!BR$4,'[1]INTERNAL PARAMETERS-1'!$B$5:$J$44,5,FALSE)*VLOOKUP(ESCYLD2!BR$4,'[1]INTERNAL PARAMETERS-1'!$B$5:$J$44,6,FALSE)*VLOOKUP(ESCYLD2!BR$4,'[1]INTERNAL PARAMETERS-1'!$B$5:$J$44,3,FALSE) + ESCYLD1!BR144*(1-VLOOKUP(ESCYLD2!BR$4,'[1]INTERNAL PARAMETERS-1'!$B$5:$J$44,5,FALSE))*VLOOKUP(ESCYLD2!BR$4,'[1]INTERNAL PARAMETERS-1'!$B$5:$J$44,8,FALSE)*VLOOKUP(ESCYLD2!BR$4,'[1]INTERNAL PARAMETERS-1'!$B$5:$J$44,3,FALSE)</f>
        <v>0</v>
      </c>
      <c r="BS144" s="52">
        <f>ESCYLD1!BS144*VLOOKUP(ESCYLD2!BS$4,'[1]INTERNAL PARAMETERS-1'!$B$5:$J$44,5,FALSE)*VLOOKUP(ESCYLD2!BS$4,'[1]INTERNAL PARAMETERS-1'!$B$5:$J$44,6,FALSE)*VLOOKUP(ESCYLD2!BS$4,'[1]INTERNAL PARAMETERS-1'!$B$5:$J$44,3,FALSE) + ESCYLD1!BS144*(1-VLOOKUP(ESCYLD2!BS$4,'[1]INTERNAL PARAMETERS-1'!$B$5:$J$44,5,FALSE))*VLOOKUP(ESCYLD2!BS$4,'[1]INTERNAL PARAMETERS-1'!$B$5:$J$44,8,FALSE)*VLOOKUP(ESCYLD2!BS$4,'[1]INTERNAL PARAMETERS-1'!$B$5:$J$44,3,FALSE)</f>
        <v>0</v>
      </c>
      <c r="BT144" s="52">
        <f>ESCYLD1!BT144*VLOOKUP(ESCYLD2!BT$4,'[1]INTERNAL PARAMETERS-1'!$B$5:$J$44,5,FALSE)*VLOOKUP(ESCYLD2!BT$4,'[1]INTERNAL PARAMETERS-1'!$B$5:$J$44,6,FALSE)*VLOOKUP(ESCYLD2!BT$4,'[1]INTERNAL PARAMETERS-1'!$B$5:$J$44,3,FALSE) + ESCYLD1!BT144*(1-VLOOKUP(ESCYLD2!BT$4,'[1]INTERNAL PARAMETERS-1'!$B$5:$J$44,5,FALSE))*VLOOKUP(ESCYLD2!BT$4,'[1]INTERNAL PARAMETERS-1'!$B$5:$J$44,8,FALSE)*VLOOKUP(ESCYLD2!BT$4,'[1]INTERNAL PARAMETERS-1'!$B$5:$J$44,3,FALSE)</f>
        <v>0</v>
      </c>
      <c r="BU144" s="52">
        <f>ESCYLD1!BU144*VLOOKUP(ESCYLD2!BU$4,'[1]INTERNAL PARAMETERS-1'!$B$5:$J$44,5,FALSE)*VLOOKUP(ESCYLD2!BU$4,'[1]INTERNAL PARAMETERS-1'!$B$5:$J$44,6,FALSE)*VLOOKUP(ESCYLD2!BU$4,'[1]INTERNAL PARAMETERS-1'!$B$5:$J$44,3,FALSE) + ESCYLD1!BU144*(1-VLOOKUP(ESCYLD2!BU$4,'[1]INTERNAL PARAMETERS-1'!$B$5:$J$44,5,FALSE))*VLOOKUP(ESCYLD2!BU$4,'[1]INTERNAL PARAMETERS-1'!$B$5:$J$44,8,FALSE)*VLOOKUP(ESCYLD2!BU$4,'[1]INTERNAL PARAMETERS-1'!$B$5:$J$44,3,FALSE)</f>
        <v>0</v>
      </c>
      <c r="BV144" s="52">
        <f>ESCYLD1!BV144*VLOOKUP(ESCYLD2!BV$4,'[1]INTERNAL PARAMETERS-1'!$B$5:$J$44,5,FALSE)*VLOOKUP(ESCYLD2!BV$4,'[1]INTERNAL PARAMETERS-1'!$B$5:$J$44,6,FALSE)*VLOOKUP(ESCYLD2!BV$4,'[1]INTERNAL PARAMETERS-1'!$B$5:$J$44,3,FALSE) + ESCYLD1!BV144*(1-VLOOKUP(ESCYLD2!BV$4,'[1]INTERNAL PARAMETERS-1'!$B$5:$J$44,5,FALSE))*VLOOKUP(ESCYLD2!BV$4,'[1]INTERNAL PARAMETERS-1'!$B$5:$J$44,8,FALSE)*VLOOKUP(ESCYLD2!BV$4,'[1]INTERNAL PARAMETERS-1'!$B$5:$J$44,3,FALSE)</f>
        <v>0</v>
      </c>
      <c r="BW144" s="52">
        <f>ESCYLD1!BW144*VLOOKUP(ESCYLD2!BW$4,'[1]INTERNAL PARAMETERS-1'!$B$5:$J$44,5,FALSE)*VLOOKUP(ESCYLD2!BW$4,'[1]INTERNAL PARAMETERS-1'!$B$5:$J$44,6,FALSE)*VLOOKUP(ESCYLD2!BW$4,'[1]INTERNAL PARAMETERS-1'!$B$5:$J$44,3,FALSE) + ESCYLD1!BW144*(1-VLOOKUP(ESCYLD2!BW$4,'[1]INTERNAL PARAMETERS-1'!$B$5:$J$44,5,FALSE))*VLOOKUP(ESCYLD2!BW$4,'[1]INTERNAL PARAMETERS-1'!$B$5:$J$44,8,FALSE)*VLOOKUP(ESCYLD2!BW$4,'[1]INTERNAL PARAMETERS-1'!$B$5:$J$44,3,FALSE)</f>
        <v>0</v>
      </c>
      <c r="BX144" s="52">
        <f>ESCYLD1!BX144*VLOOKUP(ESCYLD2!BX$4,'[1]INTERNAL PARAMETERS-1'!$B$5:$J$44,5,FALSE)*VLOOKUP(ESCYLD2!BX$4,'[1]INTERNAL PARAMETERS-1'!$B$5:$J$44,6,FALSE)*VLOOKUP(ESCYLD2!BX$4,'[1]INTERNAL PARAMETERS-1'!$B$5:$J$44,3,FALSE) + ESCYLD1!BX144*(1-VLOOKUP(ESCYLD2!BX$4,'[1]INTERNAL PARAMETERS-1'!$B$5:$J$44,5,FALSE))*VLOOKUP(ESCYLD2!BX$4,'[1]INTERNAL PARAMETERS-1'!$B$5:$J$44,8,FALSE)*VLOOKUP(ESCYLD2!BX$4,'[1]INTERNAL PARAMETERS-1'!$B$5:$J$44,3,FALSE)</f>
        <v>0</v>
      </c>
      <c r="BY144" s="52">
        <f>ESCYLD1!BY144*VLOOKUP(ESCYLD2!BY$4,'[1]INTERNAL PARAMETERS-1'!$B$5:$J$44,5,FALSE)*VLOOKUP(ESCYLD2!BY$4,'[1]INTERNAL PARAMETERS-1'!$B$5:$J$44,6,FALSE)*VLOOKUP(ESCYLD2!BY$4,'[1]INTERNAL PARAMETERS-1'!$B$5:$J$44,3,FALSE) + ESCYLD1!BY144*(1-VLOOKUP(ESCYLD2!BY$4,'[1]INTERNAL PARAMETERS-1'!$B$5:$J$44,5,FALSE))*VLOOKUP(ESCYLD2!BY$4,'[1]INTERNAL PARAMETERS-1'!$B$5:$J$44,8,FALSE)*VLOOKUP(ESCYLD2!BY$4,'[1]INTERNAL PARAMETERS-1'!$B$5:$J$44,3,FALSE)</f>
        <v>0</v>
      </c>
      <c r="BZ144" s="52">
        <f>ESCYLD1!BZ144*VLOOKUP(ESCYLD2!BZ$4,'[1]INTERNAL PARAMETERS-1'!$B$5:$J$44,5,FALSE)*VLOOKUP(ESCYLD2!BZ$4,'[1]INTERNAL PARAMETERS-1'!$B$5:$J$44,6,FALSE)*VLOOKUP(ESCYLD2!BZ$4,'[1]INTERNAL PARAMETERS-1'!$B$5:$J$44,3,FALSE) + ESCYLD1!BZ144*(1-VLOOKUP(ESCYLD2!BZ$4,'[1]INTERNAL PARAMETERS-1'!$B$5:$J$44,5,FALSE))*VLOOKUP(ESCYLD2!BZ$4,'[1]INTERNAL PARAMETERS-1'!$B$5:$J$44,8,FALSE)*VLOOKUP(ESCYLD2!BZ$4,'[1]INTERNAL PARAMETERS-1'!$B$5:$J$44,3,FALSE)</f>
        <v>0</v>
      </c>
      <c r="CA144" s="52">
        <f>ESCYLD1!CA144*VLOOKUP(ESCYLD2!CA$4,'[1]INTERNAL PARAMETERS-1'!$B$5:$J$44,5,FALSE)*VLOOKUP(ESCYLD2!CA$4,'[1]INTERNAL PARAMETERS-1'!$B$5:$J$44,6,FALSE)*VLOOKUP(ESCYLD2!CA$4,'[1]INTERNAL PARAMETERS-1'!$B$5:$J$44,3,FALSE) + ESCYLD1!CA144*(1-VLOOKUP(ESCYLD2!CA$4,'[1]INTERNAL PARAMETERS-1'!$B$5:$J$44,5,FALSE))*VLOOKUP(ESCYLD2!CA$4,'[1]INTERNAL PARAMETERS-1'!$B$5:$J$44,8,FALSE)*VLOOKUP(ESCYLD2!CA$4,'[1]INTERNAL PARAMETERS-1'!$B$5:$J$44,3,FALSE)</f>
        <v>0</v>
      </c>
      <c r="CB144" s="52">
        <f>ESCYLD1!CB144*VLOOKUP(ESCYLD2!CB$4,'[1]INTERNAL PARAMETERS-1'!$B$5:$J$44,5,FALSE)*VLOOKUP(ESCYLD2!CB$4,'[1]INTERNAL PARAMETERS-1'!$B$5:$J$44,6,FALSE)*VLOOKUP(ESCYLD2!CB$4,'[1]INTERNAL PARAMETERS-1'!$B$5:$J$44,3,FALSE) + ESCYLD1!CB144*(1-VLOOKUP(ESCYLD2!CB$4,'[1]INTERNAL PARAMETERS-1'!$B$5:$J$44,5,FALSE))*VLOOKUP(ESCYLD2!CB$4,'[1]INTERNAL PARAMETERS-1'!$B$5:$J$44,8,FALSE)*VLOOKUP(ESCYLD2!CB$4,'[1]INTERNAL PARAMETERS-1'!$B$5:$J$44,3,FALSE)</f>
        <v>0</v>
      </c>
      <c r="CC144" s="52">
        <f>ESCYLD1!CC144*VLOOKUP(ESCYLD2!CC$4,'[1]INTERNAL PARAMETERS-1'!$B$5:$J$44,5,FALSE)*VLOOKUP(ESCYLD2!CC$4,'[1]INTERNAL PARAMETERS-1'!$B$5:$J$44,6,FALSE)*VLOOKUP(ESCYLD2!CC$4,'[1]INTERNAL PARAMETERS-1'!$B$5:$J$44,3,FALSE) + ESCYLD1!CC144*(1-VLOOKUP(ESCYLD2!CC$4,'[1]INTERNAL PARAMETERS-1'!$B$5:$J$44,5,FALSE))*VLOOKUP(ESCYLD2!CC$4,'[1]INTERNAL PARAMETERS-1'!$B$5:$J$44,8,FALSE)*VLOOKUP(ESCYLD2!CC$4,'[1]INTERNAL PARAMETERS-1'!$B$5:$J$44,3,FALSE)</f>
        <v>0</v>
      </c>
      <c r="CD144" s="52">
        <f>ESCYLD1!CD144*VLOOKUP(ESCYLD2!CD$4,'[1]INTERNAL PARAMETERS-1'!$B$5:$J$44,5,FALSE)*VLOOKUP(ESCYLD2!CD$4,'[1]INTERNAL PARAMETERS-1'!$B$5:$J$44,6,FALSE)*VLOOKUP(ESCYLD2!CD$4,'[1]INTERNAL PARAMETERS-1'!$B$5:$J$44,3,FALSE) + ESCYLD1!CD144*(1-VLOOKUP(ESCYLD2!CD$4,'[1]INTERNAL PARAMETERS-1'!$B$5:$J$44,5,FALSE))*VLOOKUP(ESCYLD2!CD$4,'[1]INTERNAL PARAMETERS-1'!$B$5:$J$44,8,FALSE)*VLOOKUP(ESCYLD2!CD$4,'[1]INTERNAL PARAMETERS-1'!$B$5:$J$44,3,FALSE)</f>
        <v>0</v>
      </c>
      <c r="CE144" s="52">
        <f>ESCYLD1!CE144*VLOOKUP(ESCYLD2!CE$4,'[1]INTERNAL PARAMETERS-1'!$B$5:$J$44,5,FALSE)*VLOOKUP(ESCYLD2!CE$4,'[1]INTERNAL PARAMETERS-1'!$B$5:$J$44,6,FALSE)*VLOOKUP(ESCYLD2!CE$4,'[1]INTERNAL PARAMETERS-1'!$B$5:$J$44,3,FALSE) + ESCYLD1!CE144*(1-VLOOKUP(ESCYLD2!CE$4,'[1]INTERNAL PARAMETERS-1'!$B$5:$J$44,5,FALSE))*VLOOKUP(ESCYLD2!CE$4,'[1]INTERNAL PARAMETERS-1'!$B$5:$J$44,8,FALSE)*VLOOKUP(ESCYLD2!CE$4,'[1]INTERNAL PARAMETERS-1'!$B$5:$J$44,3,FALSE)</f>
        <v>0</v>
      </c>
      <c r="CF144" s="52">
        <f>ESCYLD1!CF144*VLOOKUP(ESCYLD2!CF$4,'[1]INTERNAL PARAMETERS-1'!$B$5:$J$44,5,FALSE)*VLOOKUP(ESCYLD2!CF$4,'[1]INTERNAL PARAMETERS-1'!$B$5:$J$44,6,FALSE)*VLOOKUP(ESCYLD2!CF$4,'[1]INTERNAL PARAMETERS-1'!$B$5:$J$44,3,FALSE) + ESCYLD1!CF144*(1-VLOOKUP(ESCYLD2!CF$4,'[1]INTERNAL PARAMETERS-1'!$B$5:$J$44,5,FALSE))*VLOOKUP(ESCYLD2!CF$4,'[1]INTERNAL PARAMETERS-1'!$B$5:$J$44,8,FALSE)*VLOOKUP(ESCYLD2!CF$4,'[1]INTERNAL PARAMETERS-1'!$B$5:$J$44,3,FALSE)</f>
        <v>0</v>
      </c>
      <c r="CG144" s="52">
        <f>ESCYLD1!CG144*VLOOKUP(ESCYLD2!CG$4,'[1]INTERNAL PARAMETERS-1'!$B$5:$J$44,5,FALSE)*VLOOKUP(ESCYLD2!CG$4,'[1]INTERNAL PARAMETERS-1'!$B$5:$J$44,6,FALSE)*VLOOKUP(ESCYLD2!CG$4,'[1]INTERNAL PARAMETERS-1'!$B$5:$J$44,3,FALSE) + ESCYLD1!CG144*(1-VLOOKUP(ESCYLD2!CG$4,'[1]INTERNAL PARAMETERS-1'!$B$5:$J$44,5,FALSE))*VLOOKUP(ESCYLD2!CG$4,'[1]INTERNAL PARAMETERS-1'!$B$5:$J$44,8,FALSE)*VLOOKUP(ESCYLD2!CG$4,'[1]INTERNAL PARAMETERS-1'!$B$5:$J$44,3,FALSE)</f>
        <v>0</v>
      </c>
      <c r="CH144" s="51">
        <f>ESCYLD1!CH144*VLOOKUP(ESCYLD2!CH$4,'[1]INTERNAL PARAMETERS-1'!$B$5:$J$44,5,FALSE)*VLOOKUP(ESCYLD2!CH$4,'[1]INTERNAL PARAMETERS-1'!$B$5:$J$44,6,FALSE)*VLOOKUP(ESCYLD2!CH$4,'[1]INTERNAL PARAMETERS-1'!$B$5:$J$44,3,FALSE) + ESCYLD1!CH144*(1-VLOOKUP(ESCYLD2!CH$4,'[1]INTERNAL PARAMETERS-1'!$B$5:$J$44,5,FALSE))*VLOOKUP(ESCYLD2!CH$4,'[1]INTERNAL PARAMETERS-1'!$B$5:$J$44,8,FALSE)*VLOOKUP(ESCYLD2!CH$4,'[1]INTERNAL PARAMETERS-1'!$B$5:$J$44,3,FALSE)</f>
        <v>0</v>
      </c>
      <c r="CJ144" s="53">
        <f t="shared" si="4"/>
        <v>0</v>
      </c>
      <c r="CK144" s="51">
        <f t="shared" si="5"/>
        <v>0</v>
      </c>
    </row>
    <row r="145" spans="2:89" x14ac:dyDescent="0.5">
      <c r="B145" s="66" t="s">
        <v>9</v>
      </c>
      <c r="C145" s="65" t="s">
        <v>72</v>
      </c>
      <c r="D145" s="65" t="s">
        <v>75</v>
      </c>
      <c r="E145" s="151">
        <f>ESC!AF145</f>
        <v>0</v>
      </c>
      <c r="F145" s="64">
        <f>'[1]INTERNAL PARAMETERS-1'!M19</f>
        <v>16.865000000000002</v>
      </c>
      <c r="G145" s="53">
        <f>ESCYLD1!G145*VLOOKUP(ESCYLD2!G$4,'[1]INTERNAL PARAMETERS-1'!$B$5:$J$44,5,FALSE)*VLOOKUP(ESCYLD2!G$4,'[1]INTERNAL PARAMETERS-1'!$B$5:$J$44,7,FALSE)*ESCYLD2!$F145 + ESCYLD1!G145*(1-VLOOKUP(ESCYLD2!G$4,'[1]INTERNAL PARAMETERS-1'!$B$5:$J$44,5,FALSE))*VLOOKUP(ESCYLD2!G$4,'[1]INTERNAL PARAMETERS-1'!$B$5:$J$44,9,FALSE)*ESCYLD2!$F145</f>
        <v>0</v>
      </c>
      <c r="H145" s="52">
        <f>ESCYLD1!H145*VLOOKUP(ESCYLD2!H$4,'[1]INTERNAL PARAMETERS-1'!$B$5:$J$44,5,FALSE)*VLOOKUP(ESCYLD2!H$4,'[1]INTERNAL PARAMETERS-1'!$B$5:$J$44,7,FALSE)*ESCYLD2!$F145 + ESCYLD1!H145*(1-VLOOKUP(ESCYLD2!H$4,'[1]INTERNAL PARAMETERS-1'!$B$5:$J$44,5,FALSE))*VLOOKUP(ESCYLD2!H$4,'[1]INTERNAL PARAMETERS-1'!$B$5:$J$44,9,FALSE)*ESCYLD2!$F145</f>
        <v>0</v>
      </c>
      <c r="I145" s="52">
        <f>ESCYLD1!I145*VLOOKUP(ESCYLD2!I$4,'[1]INTERNAL PARAMETERS-1'!$B$5:$J$44,5,FALSE)*VLOOKUP(ESCYLD2!I$4,'[1]INTERNAL PARAMETERS-1'!$B$5:$J$44,7,FALSE)*ESCYLD2!$F145 + ESCYLD1!I145*(1-VLOOKUP(ESCYLD2!I$4,'[1]INTERNAL PARAMETERS-1'!$B$5:$J$44,5,FALSE))*VLOOKUP(ESCYLD2!I$4,'[1]INTERNAL PARAMETERS-1'!$B$5:$J$44,9,FALSE)*ESCYLD2!$F145</f>
        <v>0</v>
      </c>
      <c r="J145" s="52">
        <f>ESCYLD1!J145*VLOOKUP(ESCYLD2!J$4,'[1]INTERNAL PARAMETERS-1'!$B$5:$J$44,5,FALSE)*VLOOKUP(ESCYLD2!J$4,'[1]INTERNAL PARAMETERS-1'!$B$5:$J$44,7,FALSE)*ESCYLD2!$F145 + ESCYLD1!J145*(1-VLOOKUP(ESCYLD2!J$4,'[1]INTERNAL PARAMETERS-1'!$B$5:$J$44,5,FALSE))*VLOOKUP(ESCYLD2!J$4,'[1]INTERNAL PARAMETERS-1'!$B$5:$J$44,9,FALSE)*ESCYLD2!$F145</f>
        <v>0</v>
      </c>
      <c r="K145" s="52">
        <f>ESCYLD1!K145*VLOOKUP(ESCYLD2!K$4,'[1]INTERNAL PARAMETERS-1'!$B$5:$J$44,5,FALSE)*VLOOKUP(ESCYLD2!K$4,'[1]INTERNAL PARAMETERS-1'!$B$5:$J$44,7,FALSE)*ESCYLD2!$F145 + ESCYLD1!K145*(1-VLOOKUP(ESCYLD2!K$4,'[1]INTERNAL PARAMETERS-1'!$B$5:$J$44,5,FALSE))*VLOOKUP(ESCYLD2!K$4,'[1]INTERNAL PARAMETERS-1'!$B$5:$J$44,9,FALSE)*ESCYLD2!$F145</f>
        <v>0</v>
      </c>
      <c r="L145" s="52">
        <f>ESCYLD1!L145*VLOOKUP(ESCYLD2!L$4,'[1]INTERNAL PARAMETERS-1'!$B$5:$J$44,5,FALSE)*VLOOKUP(ESCYLD2!L$4,'[1]INTERNAL PARAMETERS-1'!$B$5:$J$44,7,FALSE)*ESCYLD2!$F145 + ESCYLD1!L145*(1-VLOOKUP(ESCYLD2!L$4,'[1]INTERNAL PARAMETERS-1'!$B$5:$J$44,5,FALSE))*VLOOKUP(ESCYLD2!L$4,'[1]INTERNAL PARAMETERS-1'!$B$5:$J$44,9,FALSE)*ESCYLD2!$F145</f>
        <v>0</v>
      </c>
      <c r="M145" s="52">
        <f>ESCYLD1!M145*VLOOKUP(ESCYLD2!M$4,'[1]INTERNAL PARAMETERS-1'!$B$5:$J$44,5,FALSE)*VLOOKUP(ESCYLD2!M$4,'[1]INTERNAL PARAMETERS-1'!$B$5:$J$44,7,FALSE)*ESCYLD2!$F145 + ESCYLD1!M145*(1-VLOOKUP(ESCYLD2!M$4,'[1]INTERNAL PARAMETERS-1'!$B$5:$J$44,5,FALSE))*VLOOKUP(ESCYLD2!M$4,'[1]INTERNAL PARAMETERS-1'!$B$5:$J$44,9,FALSE)*ESCYLD2!$F145</f>
        <v>0</v>
      </c>
      <c r="N145" s="52">
        <f>ESCYLD1!N145*VLOOKUP(ESCYLD2!N$4,'[1]INTERNAL PARAMETERS-1'!$B$5:$J$44,5,FALSE)*VLOOKUP(ESCYLD2!N$4,'[1]INTERNAL PARAMETERS-1'!$B$5:$J$44,7,FALSE)*ESCYLD2!$F145 + ESCYLD1!N145*(1-VLOOKUP(ESCYLD2!N$4,'[1]INTERNAL PARAMETERS-1'!$B$5:$J$44,5,FALSE))*VLOOKUP(ESCYLD2!N$4,'[1]INTERNAL PARAMETERS-1'!$B$5:$J$44,9,FALSE)*ESCYLD2!$F145</f>
        <v>0</v>
      </c>
      <c r="O145" s="52">
        <f>ESCYLD1!O145*VLOOKUP(ESCYLD2!O$4,'[1]INTERNAL PARAMETERS-1'!$B$5:$J$44,5,FALSE)*VLOOKUP(ESCYLD2!O$4,'[1]INTERNAL PARAMETERS-1'!$B$5:$J$44,7,FALSE)*ESCYLD2!$F145 + ESCYLD1!O145*(1-VLOOKUP(ESCYLD2!O$4,'[1]INTERNAL PARAMETERS-1'!$B$5:$J$44,5,FALSE))*VLOOKUP(ESCYLD2!O$4,'[1]INTERNAL PARAMETERS-1'!$B$5:$J$44,9,FALSE)*ESCYLD2!$F145</f>
        <v>0</v>
      </c>
      <c r="P145" s="52">
        <f>ESCYLD1!P145*VLOOKUP(ESCYLD2!P$4,'[1]INTERNAL PARAMETERS-1'!$B$5:$J$44,5,FALSE)*VLOOKUP(ESCYLD2!P$4,'[1]INTERNAL PARAMETERS-1'!$B$5:$J$44,7,FALSE)*ESCYLD2!$F145 + ESCYLD1!P145*(1-VLOOKUP(ESCYLD2!P$4,'[1]INTERNAL PARAMETERS-1'!$B$5:$J$44,5,FALSE))*VLOOKUP(ESCYLD2!P$4,'[1]INTERNAL PARAMETERS-1'!$B$5:$J$44,9,FALSE)*ESCYLD2!$F145</f>
        <v>0</v>
      </c>
      <c r="Q145" s="52">
        <f>ESCYLD1!Q145*VLOOKUP(ESCYLD2!Q$4,'[1]INTERNAL PARAMETERS-1'!$B$5:$J$44,5,FALSE)*VLOOKUP(ESCYLD2!Q$4,'[1]INTERNAL PARAMETERS-1'!$B$5:$J$44,7,FALSE)*ESCYLD2!$F145 + ESCYLD1!Q145*(1-VLOOKUP(ESCYLD2!Q$4,'[1]INTERNAL PARAMETERS-1'!$B$5:$J$44,5,FALSE))*VLOOKUP(ESCYLD2!Q$4,'[1]INTERNAL PARAMETERS-1'!$B$5:$J$44,9,FALSE)*ESCYLD2!$F145</f>
        <v>0</v>
      </c>
      <c r="R145" s="52">
        <f>ESCYLD1!R145*VLOOKUP(ESCYLD2!R$4,'[1]INTERNAL PARAMETERS-1'!$B$5:$J$44,5,FALSE)*VLOOKUP(ESCYLD2!R$4,'[1]INTERNAL PARAMETERS-1'!$B$5:$J$44,7,FALSE)*ESCYLD2!$F145 + ESCYLD1!R145*(1-VLOOKUP(ESCYLD2!R$4,'[1]INTERNAL PARAMETERS-1'!$B$5:$J$44,5,FALSE))*VLOOKUP(ESCYLD2!R$4,'[1]INTERNAL PARAMETERS-1'!$B$5:$J$44,9,FALSE)*ESCYLD2!$F145</f>
        <v>0</v>
      </c>
      <c r="S145" s="52">
        <f>ESCYLD1!S145*VLOOKUP(ESCYLD2!S$4,'[1]INTERNAL PARAMETERS-1'!$B$5:$J$44,5,FALSE)*VLOOKUP(ESCYLD2!S$4,'[1]INTERNAL PARAMETERS-1'!$B$5:$J$44,7,FALSE)*ESCYLD2!$F145 + ESCYLD1!S145*(1-VLOOKUP(ESCYLD2!S$4,'[1]INTERNAL PARAMETERS-1'!$B$5:$J$44,5,FALSE))*VLOOKUP(ESCYLD2!S$4,'[1]INTERNAL PARAMETERS-1'!$B$5:$J$44,9,FALSE)*ESCYLD2!$F145</f>
        <v>0</v>
      </c>
      <c r="T145" s="52">
        <f>ESCYLD1!T145*VLOOKUP(ESCYLD2!T$4,'[1]INTERNAL PARAMETERS-1'!$B$5:$J$44,5,FALSE)*VLOOKUP(ESCYLD2!T$4,'[1]INTERNAL PARAMETERS-1'!$B$5:$J$44,7,FALSE)*ESCYLD2!$F145 + ESCYLD1!T145*(1-VLOOKUP(ESCYLD2!T$4,'[1]INTERNAL PARAMETERS-1'!$B$5:$J$44,5,FALSE))*VLOOKUP(ESCYLD2!T$4,'[1]INTERNAL PARAMETERS-1'!$B$5:$J$44,9,FALSE)*ESCYLD2!$F145</f>
        <v>0</v>
      </c>
      <c r="U145" s="52">
        <f>ESCYLD1!U145*VLOOKUP(ESCYLD2!U$4,'[1]INTERNAL PARAMETERS-1'!$B$5:$J$44,5,FALSE)*VLOOKUP(ESCYLD2!U$4,'[1]INTERNAL PARAMETERS-1'!$B$5:$J$44,7,FALSE)*ESCYLD2!$F145 + ESCYLD1!U145*(1-VLOOKUP(ESCYLD2!U$4,'[1]INTERNAL PARAMETERS-1'!$B$5:$J$44,5,FALSE))*VLOOKUP(ESCYLD2!U$4,'[1]INTERNAL PARAMETERS-1'!$B$5:$J$44,9,FALSE)*ESCYLD2!$F145</f>
        <v>0</v>
      </c>
      <c r="V145" s="52">
        <f>ESCYLD1!V145*VLOOKUP(ESCYLD2!V$4,'[1]INTERNAL PARAMETERS-1'!$B$5:$J$44,5,FALSE)*VLOOKUP(ESCYLD2!V$4,'[1]INTERNAL PARAMETERS-1'!$B$5:$J$44,7,FALSE)*ESCYLD2!$F145 + ESCYLD1!V145*(1-VLOOKUP(ESCYLD2!V$4,'[1]INTERNAL PARAMETERS-1'!$B$5:$J$44,5,FALSE))*VLOOKUP(ESCYLD2!V$4,'[1]INTERNAL PARAMETERS-1'!$B$5:$J$44,9,FALSE)*ESCYLD2!$F145</f>
        <v>0</v>
      </c>
      <c r="W145" s="52">
        <f>ESCYLD1!W145*VLOOKUP(ESCYLD2!W$4,'[1]INTERNAL PARAMETERS-1'!$B$5:$J$44,5,FALSE)*VLOOKUP(ESCYLD2!W$4,'[1]INTERNAL PARAMETERS-1'!$B$5:$J$44,7,FALSE)*ESCYLD2!$F145 + ESCYLD1!W145*(1-VLOOKUP(ESCYLD2!W$4,'[1]INTERNAL PARAMETERS-1'!$B$5:$J$44,5,FALSE))*VLOOKUP(ESCYLD2!W$4,'[1]INTERNAL PARAMETERS-1'!$B$5:$J$44,9,FALSE)*ESCYLD2!$F145</f>
        <v>0</v>
      </c>
      <c r="X145" s="52">
        <f>ESCYLD1!X145*VLOOKUP(ESCYLD2!X$4,'[1]INTERNAL PARAMETERS-1'!$B$5:$J$44,5,FALSE)*VLOOKUP(ESCYLD2!X$4,'[1]INTERNAL PARAMETERS-1'!$B$5:$J$44,7,FALSE)*ESCYLD2!$F145 + ESCYLD1!X145*(1-VLOOKUP(ESCYLD2!X$4,'[1]INTERNAL PARAMETERS-1'!$B$5:$J$44,5,FALSE))*VLOOKUP(ESCYLD2!X$4,'[1]INTERNAL PARAMETERS-1'!$B$5:$J$44,9,FALSE)*ESCYLD2!$F145</f>
        <v>0</v>
      </c>
      <c r="Y145" s="52">
        <f>ESCYLD1!Y145*VLOOKUP(ESCYLD2!Y$4,'[1]INTERNAL PARAMETERS-1'!$B$5:$J$44,5,FALSE)*VLOOKUP(ESCYLD2!Y$4,'[1]INTERNAL PARAMETERS-1'!$B$5:$J$44,7,FALSE)*ESCYLD2!$F145 + ESCYLD1!Y145*(1-VLOOKUP(ESCYLD2!Y$4,'[1]INTERNAL PARAMETERS-1'!$B$5:$J$44,5,FALSE))*VLOOKUP(ESCYLD2!Y$4,'[1]INTERNAL PARAMETERS-1'!$B$5:$J$44,9,FALSE)*ESCYLD2!$F145</f>
        <v>0</v>
      </c>
      <c r="Z145" s="52">
        <f>ESCYLD1!Z145*VLOOKUP(ESCYLD2!Z$4,'[1]INTERNAL PARAMETERS-1'!$B$5:$J$44,5,FALSE)*VLOOKUP(ESCYLD2!Z$4,'[1]INTERNAL PARAMETERS-1'!$B$5:$J$44,7,FALSE)*ESCYLD2!$F145 + ESCYLD1!Z145*(1-VLOOKUP(ESCYLD2!Z$4,'[1]INTERNAL PARAMETERS-1'!$B$5:$J$44,5,FALSE))*VLOOKUP(ESCYLD2!Z$4,'[1]INTERNAL PARAMETERS-1'!$B$5:$J$44,9,FALSE)*ESCYLD2!$F145</f>
        <v>0</v>
      </c>
      <c r="AA145" s="52">
        <f>ESCYLD1!AA145*VLOOKUP(ESCYLD2!AA$4,'[1]INTERNAL PARAMETERS-1'!$B$5:$J$44,5,FALSE)*VLOOKUP(ESCYLD2!AA$4,'[1]INTERNAL PARAMETERS-1'!$B$5:$J$44,7,FALSE)*ESCYLD2!$F145 + ESCYLD1!AA145*(1-VLOOKUP(ESCYLD2!AA$4,'[1]INTERNAL PARAMETERS-1'!$B$5:$J$44,5,FALSE))*VLOOKUP(ESCYLD2!AA$4,'[1]INTERNAL PARAMETERS-1'!$B$5:$J$44,9,FALSE)*ESCYLD2!$F145</f>
        <v>0</v>
      </c>
      <c r="AB145" s="52">
        <f>ESCYLD1!AB145*VLOOKUP(ESCYLD2!AB$4,'[1]INTERNAL PARAMETERS-1'!$B$5:$J$44,5,FALSE)*VLOOKUP(ESCYLD2!AB$4,'[1]INTERNAL PARAMETERS-1'!$B$5:$J$44,7,FALSE)*ESCYLD2!$F145 + ESCYLD1!AB145*(1-VLOOKUP(ESCYLD2!AB$4,'[1]INTERNAL PARAMETERS-1'!$B$5:$J$44,5,FALSE))*VLOOKUP(ESCYLD2!AB$4,'[1]INTERNAL PARAMETERS-1'!$B$5:$J$44,9,FALSE)*ESCYLD2!$F145</f>
        <v>0</v>
      </c>
      <c r="AC145" s="52">
        <f>ESCYLD1!AC145*VLOOKUP(ESCYLD2!AC$4,'[1]INTERNAL PARAMETERS-1'!$B$5:$J$44,5,FALSE)*VLOOKUP(ESCYLD2!AC$4,'[1]INTERNAL PARAMETERS-1'!$B$5:$J$44,7,FALSE)*ESCYLD2!$F145 + ESCYLD1!AC145*(1-VLOOKUP(ESCYLD2!AC$4,'[1]INTERNAL PARAMETERS-1'!$B$5:$J$44,5,FALSE))*VLOOKUP(ESCYLD2!AC$4,'[1]INTERNAL PARAMETERS-1'!$B$5:$J$44,9,FALSE)*ESCYLD2!$F145</f>
        <v>0</v>
      </c>
      <c r="AD145" s="52">
        <f>ESCYLD1!AD145*VLOOKUP(ESCYLD2!AD$4,'[1]INTERNAL PARAMETERS-1'!$B$5:$J$44,5,FALSE)*VLOOKUP(ESCYLD2!AD$4,'[1]INTERNAL PARAMETERS-1'!$B$5:$J$44,7,FALSE)*ESCYLD2!$F145 + ESCYLD1!AD145*(1-VLOOKUP(ESCYLD2!AD$4,'[1]INTERNAL PARAMETERS-1'!$B$5:$J$44,5,FALSE))*VLOOKUP(ESCYLD2!AD$4,'[1]INTERNAL PARAMETERS-1'!$B$5:$J$44,9,FALSE)*ESCYLD2!$F145</f>
        <v>0</v>
      </c>
      <c r="AE145" s="52">
        <f>ESCYLD1!AE145*VLOOKUP(ESCYLD2!AE$4,'[1]INTERNAL PARAMETERS-1'!$B$5:$J$44,5,FALSE)*VLOOKUP(ESCYLD2!AE$4,'[1]INTERNAL PARAMETERS-1'!$B$5:$J$44,7,FALSE)*ESCYLD2!$F145 + ESCYLD1!AE145*(1-VLOOKUP(ESCYLD2!AE$4,'[1]INTERNAL PARAMETERS-1'!$B$5:$J$44,5,FALSE))*VLOOKUP(ESCYLD2!AE$4,'[1]INTERNAL PARAMETERS-1'!$B$5:$J$44,9,FALSE)*ESCYLD2!$F145</f>
        <v>0</v>
      </c>
      <c r="AF145" s="52">
        <f>ESCYLD1!AF145*VLOOKUP(ESCYLD2!AF$4,'[1]INTERNAL PARAMETERS-1'!$B$5:$J$44,5,FALSE)*VLOOKUP(ESCYLD2!AF$4,'[1]INTERNAL PARAMETERS-1'!$B$5:$J$44,7,FALSE)*ESCYLD2!$F145 + ESCYLD1!AF145*(1-VLOOKUP(ESCYLD2!AF$4,'[1]INTERNAL PARAMETERS-1'!$B$5:$J$44,5,FALSE))*VLOOKUP(ESCYLD2!AF$4,'[1]INTERNAL PARAMETERS-1'!$B$5:$J$44,9,FALSE)*ESCYLD2!$F145</f>
        <v>0</v>
      </c>
      <c r="AG145" s="52">
        <f>ESCYLD1!AG145*VLOOKUP(ESCYLD2!AG$4,'[1]INTERNAL PARAMETERS-1'!$B$5:$J$44,5,FALSE)*VLOOKUP(ESCYLD2!AG$4,'[1]INTERNAL PARAMETERS-1'!$B$5:$J$44,7,FALSE)*ESCYLD2!$F145 + ESCYLD1!AG145*(1-VLOOKUP(ESCYLD2!AG$4,'[1]INTERNAL PARAMETERS-1'!$B$5:$J$44,5,FALSE))*VLOOKUP(ESCYLD2!AG$4,'[1]INTERNAL PARAMETERS-1'!$B$5:$J$44,9,FALSE)*ESCYLD2!$F145</f>
        <v>0</v>
      </c>
      <c r="AH145" s="52">
        <f>ESCYLD1!AH145*VLOOKUP(ESCYLD2!AH$4,'[1]INTERNAL PARAMETERS-1'!$B$5:$J$44,5,FALSE)*VLOOKUP(ESCYLD2!AH$4,'[1]INTERNAL PARAMETERS-1'!$B$5:$J$44,7,FALSE)*ESCYLD2!$F145 + ESCYLD1!AH145*(1-VLOOKUP(ESCYLD2!AH$4,'[1]INTERNAL PARAMETERS-1'!$B$5:$J$44,5,FALSE))*VLOOKUP(ESCYLD2!AH$4,'[1]INTERNAL PARAMETERS-1'!$B$5:$J$44,9,FALSE)*ESCYLD2!$F145</f>
        <v>0</v>
      </c>
      <c r="AI145" s="52">
        <f>ESCYLD1!AI145*VLOOKUP(ESCYLD2!AI$4,'[1]INTERNAL PARAMETERS-1'!$B$5:$J$44,5,FALSE)*VLOOKUP(ESCYLD2!AI$4,'[1]INTERNAL PARAMETERS-1'!$B$5:$J$44,7,FALSE)*ESCYLD2!$F145 + ESCYLD1!AI145*(1-VLOOKUP(ESCYLD2!AI$4,'[1]INTERNAL PARAMETERS-1'!$B$5:$J$44,5,FALSE))*VLOOKUP(ESCYLD2!AI$4,'[1]INTERNAL PARAMETERS-1'!$B$5:$J$44,9,FALSE)*ESCYLD2!$F145</f>
        <v>0</v>
      </c>
      <c r="AJ145" s="52">
        <f>ESCYLD1!AJ145*VLOOKUP(ESCYLD2!AJ$4,'[1]INTERNAL PARAMETERS-1'!$B$5:$J$44,5,FALSE)*VLOOKUP(ESCYLD2!AJ$4,'[1]INTERNAL PARAMETERS-1'!$B$5:$J$44,7,FALSE)*ESCYLD2!$F145 + ESCYLD1!AJ145*(1-VLOOKUP(ESCYLD2!AJ$4,'[1]INTERNAL PARAMETERS-1'!$B$5:$J$44,5,FALSE))*VLOOKUP(ESCYLD2!AJ$4,'[1]INTERNAL PARAMETERS-1'!$B$5:$J$44,9,FALSE)*ESCYLD2!$F145</f>
        <v>0</v>
      </c>
      <c r="AK145" s="52">
        <f>ESCYLD1!AK145*VLOOKUP(ESCYLD2!AK$4,'[1]INTERNAL PARAMETERS-1'!$B$5:$J$44,5,FALSE)*VLOOKUP(ESCYLD2!AK$4,'[1]INTERNAL PARAMETERS-1'!$B$5:$J$44,7,FALSE)*ESCYLD2!$F145 + ESCYLD1!AK145*(1-VLOOKUP(ESCYLD2!AK$4,'[1]INTERNAL PARAMETERS-1'!$B$5:$J$44,5,FALSE))*VLOOKUP(ESCYLD2!AK$4,'[1]INTERNAL PARAMETERS-1'!$B$5:$J$44,9,FALSE)*ESCYLD2!$F145</f>
        <v>0</v>
      </c>
      <c r="AL145" s="52">
        <f>ESCYLD1!AL145*VLOOKUP(ESCYLD2!AL$4,'[1]INTERNAL PARAMETERS-1'!$B$5:$J$44,5,FALSE)*VLOOKUP(ESCYLD2!AL$4,'[1]INTERNAL PARAMETERS-1'!$B$5:$J$44,7,FALSE)*ESCYLD2!$F145 + ESCYLD1!AL145*(1-VLOOKUP(ESCYLD2!AL$4,'[1]INTERNAL PARAMETERS-1'!$B$5:$J$44,5,FALSE))*VLOOKUP(ESCYLD2!AL$4,'[1]INTERNAL PARAMETERS-1'!$B$5:$J$44,9,FALSE)*ESCYLD2!$F145</f>
        <v>0</v>
      </c>
      <c r="AM145" s="52">
        <f>ESCYLD1!AM145*VLOOKUP(ESCYLD2!AM$4,'[1]INTERNAL PARAMETERS-1'!$B$5:$J$44,5,FALSE)*VLOOKUP(ESCYLD2!AM$4,'[1]INTERNAL PARAMETERS-1'!$B$5:$J$44,7,FALSE)*ESCYLD2!$F145 + ESCYLD1!AM145*(1-VLOOKUP(ESCYLD2!AM$4,'[1]INTERNAL PARAMETERS-1'!$B$5:$J$44,5,FALSE))*VLOOKUP(ESCYLD2!AM$4,'[1]INTERNAL PARAMETERS-1'!$B$5:$J$44,9,FALSE)*ESCYLD2!$F145</f>
        <v>0</v>
      </c>
      <c r="AN145" s="52">
        <f>ESCYLD1!AN145*VLOOKUP(ESCYLD2!AN$4,'[1]INTERNAL PARAMETERS-1'!$B$5:$J$44,5,FALSE)*VLOOKUP(ESCYLD2!AN$4,'[1]INTERNAL PARAMETERS-1'!$B$5:$J$44,7,FALSE)*ESCYLD2!$F145 + ESCYLD1!AN145*(1-VLOOKUP(ESCYLD2!AN$4,'[1]INTERNAL PARAMETERS-1'!$B$5:$J$44,5,FALSE))*VLOOKUP(ESCYLD2!AN$4,'[1]INTERNAL PARAMETERS-1'!$B$5:$J$44,9,FALSE)*ESCYLD2!$F145</f>
        <v>0</v>
      </c>
      <c r="AO145" s="52">
        <f>ESCYLD1!AO145*VLOOKUP(ESCYLD2!AO$4,'[1]INTERNAL PARAMETERS-1'!$B$5:$J$44,5,FALSE)*VLOOKUP(ESCYLD2!AO$4,'[1]INTERNAL PARAMETERS-1'!$B$5:$J$44,7,FALSE)*ESCYLD2!$F145 + ESCYLD1!AO145*(1-VLOOKUP(ESCYLD2!AO$4,'[1]INTERNAL PARAMETERS-1'!$B$5:$J$44,5,FALSE))*VLOOKUP(ESCYLD2!AO$4,'[1]INTERNAL PARAMETERS-1'!$B$5:$J$44,9,FALSE)*ESCYLD2!$F145</f>
        <v>0</v>
      </c>
      <c r="AP145" s="52">
        <f>ESCYLD1!AP145*VLOOKUP(ESCYLD2!AP$4,'[1]INTERNAL PARAMETERS-1'!$B$5:$J$44,5,FALSE)*VLOOKUP(ESCYLD2!AP$4,'[1]INTERNAL PARAMETERS-1'!$B$5:$J$44,7,FALSE)*ESCYLD2!$F145 + ESCYLD1!AP145*(1-VLOOKUP(ESCYLD2!AP$4,'[1]INTERNAL PARAMETERS-1'!$B$5:$J$44,5,FALSE))*VLOOKUP(ESCYLD2!AP$4,'[1]INTERNAL PARAMETERS-1'!$B$5:$J$44,9,FALSE)*ESCYLD2!$F145</f>
        <v>0</v>
      </c>
      <c r="AQ145" s="52">
        <f>ESCYLD1!AQ145*VLOOKUP(ESCYLD2!AQ$4,'[1]INTERNAL PARAMETERS-1'!$B$5:$J$44,5,FALSE)*VLOOKUP(ESCYLD2!AQ$4,'[1]INTERNAL PARAMETERS-1'!$B$5:$J$44,7,FALSE)*ESCYLD2!$F145 + ESCYLD1!AQ145*(1-VLOOKUP(ESCYLD2!AQ$4,'[1]INTERNAL PARAMETERS-1'!$B$5:$J$44,5,FALSE))*VLOOKUP(ESCYLD2!AQ$4,'[1]INTERNAL PARAMETERS-1'!$B$5:$J$44,9,FALSE)*ESCYLD2!$F145</f>
        <v>0</v>
      </c>
      <c r="AR145" s="52">
        <f>ESCYLD1!AR145*VLOOKUP(ESCYLD2!AR$4,'[1]INTERNAL PARAMETERS-1'!$B$5:$J$44,5,FALSE)*VLOOKUP(ESCYLD2!AR$4,'[1]INTERNAL PARAMETERS-1'!$B$5:$J$44,7,FALSE)*ESCYLD2!$F145 + ESCYLD1!AR145*(1-VLOOKUP(ESCYLD2!AR$4,'[1]INTERNAL PARAMETERS-1'!$B$5:$J$44,5,FALSE))*VLOOKUP(ESCYLD2!AR$4,'[1]INTERNAL PARAMETERS-1'!$B$5:$J$44,9,FALSE)*ESCYLD2!$F145</f>
        <v>0</v>
      </c>
      <c r="AS145" s="52">
        <f>ESCYLD1!AS145*VLOOKUP(ESCYLD2!AS$4,'[1]INTERNAL PARAMETERS-1'!$B$5:$J$44,5,FALSE)*VLOOKUP(ESCYLD2!AS$4,'[1]INTERNAL PARAMETERS-1'!$B$5:$J$44,7,FALSE)*ESCYLD2!$F145 + ESCYLD1!AS145*(1-VLOOKUP(ESCYLD2!AS$4,'[1]INTERNAL PARAMETERS-1'!$B$5:$J$44,5,FALSE))*VLOOKUP(ESCYLD2!AS$4,'[1]INTERNAL PARAMETERS-1'!$B$5:$J$44,9,FALSE)*ESCYLD2!$F145</f>
        <v>0</v>
      </c>
      <c r="AT145" s="51">
        <f>ESCYLD1!AT145*VLOOKUP(ESCYLD2!AT$4,'[1]INTERNAL PARAMETERS-1'!$B$5:$J$44,5,FALSE)*VLOOKUP(ESCYLD2!AT$4,'[1]INTERNAL PARAMETERS-1'!$B$5:$J$44,7,FALSE)*ESCYLD2!$F145 + ESCYLD1!AT145*(1-VLOOKUP(ESCYLD2!AT$4,'[1]INTERNAL PARAMETERS-1'!$B$5:$J$44,5,FALSE))*VLOOKUP(ESCYLD2!AT$4,'[1]INTERNAL PARAMETERS-1'!$B$5:$J$44,9,FALSE)*ESCYLD2!$F145</f>
        <v>0</v>
      </c>
      <c r="AU145" s="53">
        <f>ESCYLD1!AU145*VLOOKUP(ESCYLD2!AU$4,'[1]INTERNAL PARAMETERS-1'!$B$5:$J$44,5,FALSE)*VLOOKUP(ESCYLD2!AU$4,'[1]INTERNAL PARAMETERS-1'!$B$5:$J$44,6,FALSE)*VLOOKUP(ESCYLD2!AU$4,'[1]INTERNAL PARAMETERS-1'!$B$5:$J$44,3,FALSE) + ESCYLD1!AU145*(1-VLOOKUP(ESCYLD2!AU$4,'[1]INTERNAL PARAMETERS-1'!$B$5:$J$44,5,FALSE))*VLOOKUP(ESCYLD2!AU$4,'[1]INTERNAL PARAMETERS-1'!$B$5:$J$44,8,FALSE)*VLOOKUP(ESCYLD2!AU$4,'[1]INTERNAL PARAMETERS-1'!$B$5:$J$44,3,FALSE)</f>
        <v>0</v>
      </c>
      <c r="AV145" s="52">
        <f>ESCYLD1!AV145*VLOOKUP(ESCYLD2!AV$4,'[1]INTERNAL PARAMETERS-1'!$B$5:$J$44,5,FALSE)*VLOOKUP(ESCYLD2!AV$4,'[1]INTERNAL PARAMETERS-1'!$B$5:$J$44,6,FALSE)*VLOOKUP(ESCYLD2!AV$4,'[1]INTERNAL PARAMETERS-1'!$B$5:$J$44,3,FALSE) + ESCYLD1!AV145*(1-VLOOKUP(ESCYLD2!AV$4,'[1]INTERNAL PARAMETERS-1'!$B$5:$J$44,5,FALSE))*VLOOKUP(ESCYLD2!AV$4,'[1]INTERNAL PARAMETERS-1'!$B$5:$J$44,8,FALSE)*VLOOKUP(ESCYLD2!AV$4,'[1]INTERNAL PARAMETERS-1'!$B$5:$J$44,3,FALSE)</f>
        <v>0</v>
      </c>
      <c r="AW145" s="52">
        <f>ESCYLD1!AW145*VLOOKUP(ESCYLD2!AW$4,'[1]INTERNAL PARAMETERS-1'!$B$5:$J$44,5,FALSE)*VLOOKUP(ESCYLD2!AW$4,'[1]INTERNAL PARAMETERS-1'!$B$5:$J$44,6,FALSE)*VLOOKUP(ESCYLD2!AW$4,'[1]INTERNAL PARAMETERS-1'!$B$5:$J$44,3,FALSE) + ESCYLD1!AW145*(1-VLOOKUP(ESCYLD2!AW$4,'[1]INTERNAL PARAMETERS-1'!$B$5:$J$44,5,FALSE))*VLOOKUP(ESCYLD2!AW$4,'[1]INTERNAL PARAMETERS-1'!$B$5:$J$44,8,FALSE)*VLOOKUP(ESCYLD2!AW$4,'[1]INTERNAL PARAMETERS-1'!$B$5:$J$44,3,FALSE)</f>
        <v>0</v>
      </c>
      <c r="AX145" s="52">
        <f>ESCYLD1!AX145*VLOOKUP(ESCYLD2!AX$4,'[1]INTERNAL PARAMETERS-1'!$B$5:$J$44,5,FALSE)*VLOOKUP(ESCYLD2!AX$4,'[1]INTERNAL PARAMETERS-1'!$B$5:$J$44,6,FALSE)*VLOOKUP(ESCYLD2!AX$4,'[1]INTERNAL PARAMETERS-1'!$B$5:$J$44,3,FALSE) + ESCYLD1!AX145*(1-VLOOKUP(ESCYLD2!AX$4,'[1]INTERNAL PARAMETERS-1'!$B$5:$J$44,5,FALSE))*VLOOKUP(ESCYLD2!AX$4,'[1]INTERNAL PARAMETERS-1'!$B$5:$J$44,8,FALSE)*VLOOKUP(ESCYLD2!AX$4,'[1]INTERNAL PARAMETERS-1'!$B$5:$J$44,3,FALSE)</f>
        <v>0</v>
      </c>
      <c r="AY145" s="52">
        <f>ESCYLD1!AY145*VLOOKUP(ESCYLD2!AY$4,'[1]INTERNAL PARAMETERS-1'!$B$5:$J$44,5,FALSE)*VLOOKUP(ESCYLD2!AY$4,'[1]INTERNAL PARAMETERS-1'!$B$5:$J$44,6,FALSE)*VLOOKUP(ESCYLD2!AY$4,'[1]INTERNAL PARAMETERS-1'!$B$5:$J$44,3,FALSE) + ESCYLD1!AY145*(1-VLOOKUP(ESCYLD2!AY$4,'[1]INTERNAL PARAMETERS-1'!$B$5:$J$44,5,FALSE))*VLOOKUP(ESCYLD2!AY$4,'[1]INTERNAL PARAMETERS-1'!$B$5:$J$44,8,FALSE)*VLOOKUP(ESCYLD2!AY$4,'[1]INTERNAL PARAMETERS-1'!$B$5:$J$44,3,FALSE)</f>
        <v>0</v>
      </c>
      <c r="AZ145" s="52">
        <f>ESCYLD1!AZ145*VLOOKUP(ESCYLD2!AZ$4,'[1]INTERNAL PARAMETERS-1'!$B$5:$J$44,5,FALSE)*VLOOKUP(ESCYLD2!AZ$4,'[1]INTERNAL PARAMETERS-1'!$B$5:$J$44,6,FALSE)*VLOOKUP(ESCYLD2!AZ$4,'[1]INTERNAL PARAMETERS-1'!$B$5:$J$44,3,FALSE) + ESCYLD1!AZ145*(1-VLOOKUP(ESCYLD2!AZ$4,'[1]INTERNAL PARAMETERS-1'!$B$5:$J$44,5,FALSE))*VLOOKUP(ESCYLD2!AZ$4,'[1]INTERNAL PARAMETERS-1'!$B$5:$J$44,8,FALSE)*VLOOKUP(ESCYLD2!AZ$4,'[1]INTERNAL PARAMETERS-1'!$B$5:$J$44,3,FALSE)</f>
        <v>0</v>
      </c>
      <c r="BA145" s="52">
        <f>ESCYLD1!BA145*VLOOKUP(ESCYLD2!BA$4,'[1]INTERNAL PARAMETERS-1'!$B$5:$J$44,5,FALSE)*VLOOKUP(ESCYLD2!BA$4,'[1]INTERNAL PARAMETERS-1'!$B$5:$J$44,6,FALSE)*VLOOKUP(ESCYLD2!BA$4,'[1]INTERNAL PARAMETERS-1'!$B$5:$J$44,3,FALSE) + ESCYLD1!BA145*(1-VLOOKUP(ESCYLD2!BA$4,'[1]INTERNAL PARAMETERS-1'!$B$5:$J$44,5,FALSE))*VLOOKUP(ESCYLD2!BA$4,'[1]INTERNAL PARAMETERS-1'!$B$5:$J$44,8,FALSE)*VLOOKUP(ESCYLD2!BA$4,'[1]INTERNAL PARAMETERS-1'!$B$5:$J$44,3,FALSE)</f>
        <v>0</v>
      </c>
      <c r="BB145" s="52">
        <f>ESCYLD1!BB145*VLOOKUP(ESCYLD2!BB$4,'[1]INTERNAL PARAMETERS-1'!$B$5:$J$44,5,FALSE)*VLOOKUP(ESCYLD2!BB$4,'[1]INTERNAL PARAMETERS-1'!$B$5:$J$44,6,FALSE)*VLOOKUP(ESCYLD2!BB$4,'[1]INTERNAL PARAMETERS-1'!$B$5:$J$44,3,FALSE) + ESCYLD1!BB145*(1-VLOOKUP(ESCYLD2!BB$4,'[1]INTERNAL PARAMETERS-1'!$B$5:$J$44,5,FALSE))*VLOOKUP(ESCYLD2!BB$4,'[1]INTERNAL PARAMETERS-1'!$B$5:$J$44,8,FALSE)*VLOOKUP(ESCYLD2!BB$4,'[1]INTERNAL PARAMETERS-1'!$B$5:$J$44,3,FALSE)</f>
        <v>0</v>
      </c>
      <c r="BC145" s="52">
        <f>ESCYLD1!BC145*VLOOKUP(ESCYLD2!BC$4,'[1]INTERNAL PARAMETERS-1'!$B$5:$J$44,5,FALSE)*VLOOKUP(ESCYLD2!BC$4,'[1]INTERNAL PARAMETERS-1'!$B$5:$J$44,6,FALSE)*VLOOKUP(ESCYLD2!BC$4,'[1]INTERNAL PARAMETERS-1'!$B$5:$J$44,3,FALSE) + ESCYLD1!BC145*(1-VLOOKUP(ESCYLD2!BC$4,'[1]INTERNAL PARAMETERS-1'!$B$5:$J$44,5,FALSE))*VLOOKUP(ESCYLD2!BC$4,'[1]INTERNAL PARAMETERS-1'!$B$5:$J$44,8,FALSE)*VLOOKUP(ESCYLD2!BC$4,'[1]INTERNAL PARAMETERS-1'!$B$5:$J$44,3,FALSE)</f>
        <v>0</v>
      </c>
      <c r="BD145" s="52">
        <f>ESCYLD1!BD145*VLOOKUP(ESCYLD2!BD$4,'[1]INTERNAL PARAMETERS-1'!$B$5:$J$44,5,FALSE)*VLOOKUP(ESCYLD2!BD$4,'[1]INTERNAL PARAMETERS-1'!$B$5:$J$44,6,FALSE)*VLOOKUP(ESCYLD2!BD$4,'[1]INTERNAL PARAMETERS-1'!$B$5:$J$44,3,FALSE) + ESCYLD1!BD145*(1-VLOOKUP(ESCYLD2!BD$4,'[1]INTERNAL PARAMETERS-1'!$B$5:$J$44,5,FALSE))*VLOOKUP(ESCYLD2!BD$4,'[1]INTERNAL PARAMETERS-1'!$B$5:$J$44,8,FALSE)*VLOOKUP(ESCYLD2!BD$4,'[1]INTERNAL PARAMETERS-1'!$B$5:$J$44,3,FALSE)</f>
        <v>0</v>
      </c>
      <c r="BE145" s="52">
        <f>ESCYLD1!BE145*VLOOKUP(ESCYLD2!BE$4,'[1]INTERNAL PARAMETERS-1'!$B$5:$J$44,5,FALSE)*VLOOKUP(ESCYLD2!BE$4,'[1]INTERNAL PARAMETERS-1'!$B$5:$J$44,6,FALSE)*VLOOKUP(ESCYLD2!BE$4,'[1]INTERNAL PARAMETERS-1'!$B$5:$J$44,3,FALSE) + ESCYLD1!BE145*(1-VLOOKUP(ESCYLD2!BE$4,'[1]INTERNAL PARAMETERS-1'!$B$5:$J$44,5,FALSE))*VLOOKUP(ESCYLD2!BE$4,'[1]INTERNAL PARAMETERS-1'!$B$5:$J$44,8,FALSE)*VLOOKUP(ESCYLD2!BE$4,'[1]INTERNAL PARAMETERS-1'!$B$5:$J$44,3,FALSE)</f>
        <v>0</v>
      </c>
      <c r="BF145" s="52">
        <f>ESCYLD1!BF145*VLOOKUP(ESCYLD2!BF$4,'[1]INTERNAL PARAMETERS-1'!$B$5:$J$44,5,FALSE)*VLOOKUP(ESCYLD2!BF$4,'[1]INTERNAL PARAMETERS-1'!$B$5:$J$44,6,FALSE)*VLOOKUP(ESCYLD2!BF$4,'[1]INTERNAL PARAMETERS-1'!$B$5:$J$44,3,FALSE) + ESCYLD1!BF145*(1-VLOOKUP(ESCYLD2!BF$4,'[1]INTERNAL PARAMETERS-1'!$B$5:$J$44,5,FALSE))*VLOOKUP(ESCYLD2!BF$4,'[1]INTERNAL PARAMETERS-1'!$B$5:$J$44,8,FALSE)*VLOOKUP(ESCYLD2!BF$4,'[1]INTERNAL PARAMETERS-1'!$B$5:$J$44,3,FALSE)</f>
        <v>0</v>
      </c>
      <c r="BG145" s="52">
        <f>ESCYLD1!BG145*VLOOKUP(ESCYLD2!BG$4,'[1]INTERNAL PARAMETERS-1'!$B$5:$J$44,5,FALSE)*VLOOKUP(ESCYLD2!BG$4,'[1]INTERNAL PARAMETERS-1'!$B$5:$J$44,6,FALSE)*VLOOKUP(ESCYLD2!BG$4,'[1]INTERNAL PARAMETERS-1'!$B$5:$J$44,3,FALSE) + ESCYLD1!BG145*(1-VLOOKUP(ESCYLD2!BG$4,'[1]INTERNAL PARAMETERS-1'!$B$5:$J$44,5,FALSE))*VLOOKUP(ESCYLD2!BG$4,'[1]INTERNAL PARAMETERS-1'!$B$5:$J$44,8,FALSE)*VLOOKUP(ESCYLD2!BG$4,'[1]INTERNAL PARAMETERS-1'!$B$5:$J$44,3,FALSE)</f>
        <v>0</v>
      </c>
      <c r="BH145" s="52">
        <f>ESCYLD1!BH145*VLOOKUP(ESCYLD2!BH$4,'[1]INTERNAL PARAMETERS-1'!$B$5:$J$44,5,FALSE)*VLOOKUP(ESCYLD2!BH$4,'[1]INTERNAL PARAMETERS-1'!$B$5:$J$44,6,FALSE)*VLOOKUP(ESCYLD2!BH$4,'[1]INTERNAL PARAMETERS-1'!$B$5:$J$44,3,FALSE) + ESCYLD1!BH145*(1-VLOOKUP(ESCYLD2!BH$4,'[1]INTERNAL PARAMETERS-1'!$B$5:$J$44,5,FALSE))*VLOOKUP(ESCYLD2!BH$4,'[1]INTERNAL PARAMETERS-1'!$B$5:$J$44,8,FALSE)*VLOOKUP(ESCYLD2!BH$4,'[1]INTERNAL PARAMETERS-1'!$B$5:$J$44,3,FALSE)</f>
        <v>0</v>
      </c>
      <c r="BI145" s="52">
        <f>ESCYLD1!BI145*VLOOKUP(ESCYLD2!BI$4,'[1]INTERNAL PARAMETERS-1'!$B$5:$J$44,5,FALSE)*VLOOKUP(ESCYLD2!BI$4,'[1]INTERNAL PARAMETERS-1'!$B$5:$J$44,6,FALSE)*VLOOKUP(ESCYLD2!BI$4,'[1]INTERNAL PARAMETERS-1'!$B$5:$J$44,3,FALSE) + ESCYLD1!BI145*(1-VLOOKUP(ESCYLD2!BI$4,'[1]INTERNAL PARAMETERS-1'!$B$5:$J$44,5,FALSE))*VLOOKUP(ESCYLD2!BI$4,'[1]INTERNAL PARAMETERS-1'!$B$5:$J$44,8,FALSE)*VLOOKUP(ESCYLD2!BI$4,'[1]INTERNAL PARAMETERS-1'!$B$5:$J$44,3,FALSE)</f>
        <v>0</v>
      </c>
      <c r="BJ145" s="52">
        <f>ESCYLD1!BJ145*VLOOKUP(ESCYLD2!BJ$4,'[1]INTERNAL PARAMETERS-1'!$B$5:$J$44,5,FALSE)*VLOOKUP(ESCYLD2!BJ$4,'[1]INTERNAL PARAMETERS-1'!$B$5:$J$44,6,FALSE)*VLOOKUP(ESCYLD2!BJ$4,'[1]INTERNAL PARAMETERS-1'!$B$5:$J$44,3,FALSE) + ESCYLD1!BJ145*(1-VLOOKUP(ESCYLD2!BJ$4,'[1]INTERNAL PARAMETERS-1'!$B$5:$J$44,5,FALSE))*VLOOKUP(ESCYLD2!BJ$4,'[1]INTERNAL PARAMETERS-1'!$B$5:$J$44,8,FALSE)*VLOOKUP(ESCYLD2!BJ$4,'[1]INTERNAL PARAMETERS-1'!$B$5:$J$44,3,FALSE)</f>
        <v>0</v>
      </c>
      <c r="BK145" s="52">
        <f>ESCYLD1!BK145*VLOOKUP(ESCYLD2!BK$4,'[1]INTERNAL PARAMETERS-1'!$B$5:$J$44,5,FALSE)*VLOOKUP(ESCYLD2!BK$4,'[1]INTERNAL PARAMETERS-1'!$B$5:$J$44,6,FALSE)*VLOOKUP(ESCYLD2!BK$4,'[1]INTERNAL PARAMETERS-1'!$B$5:$J$44,3,FALSE) + ESCYLD1!BK145*(1-VLOOKUP(ESCYLD2!BK$4,'[1]INTERNAL PARAMETERS-1'!$B$5:$J$44,5,FALSE))*VLOOKUP(ESCYLD2!BK$4,'[1]INTERNAL PARAMETERS-1'!$B$5:$J$44,8,FALSE)*VLOOKUP(ESCYLD2!BK$4,'[1]INTERNAL PARAMETERS-1'!$B$5:$J$44,3,FALSE)</f>
        <v>0</v>
      </c>
      <c r="BL145" s="52">
        <f>ESCYLD1!BL145*VLOOKUP(ESCYLD2!BL$4,'[1]INTERNAL PARAMETERS-1'!$B$5:$J$44,5,FALSE)*VLOOKUP(ESCYLD2!BL$4,'[1]INTERNAL PARAMETERS-1'!$B$5:$J$44,6,FALSE)*VLOOKUP(ESCYLD2!BL$4,'[1]INTERNAL PARAMETERS-1'!$B$5:$J$44,3,FALSE) + ESCYLD1!BL145*(1-VLOOKUP(ESCYLD2!BL$4,'[1]INTERNAL PARAMETERS-1'!$B$5:$J$44,5,FALSE))*VLOOKUP(ESCYLD2!BL$4,'[1]INTERNAL PARAMETERS-1'!$B$5:$J$44,8,FALSE)*VLOOKUP(ESCYLD2!BL$4,'[1]INTERNAL PARAMETERS-1'!$B$5:$J$44,3,FALSE)</f>
        <v>0</v>
      </c>
      <c r="BM145" s="52">
        <f>ESCYLD1!BM145*VLOOKUP(ESCYLD2!BM$4,'[1]INTERNAL PARAMETERS-1'!$B$5:$J$44,5,FALSE)*VLOOKUP(ESCYLD2!BM$4,'[1]INTERNAL PARAMETERS-1'!$B$5:$J$44,6,FALSE)*VLOOKUP(ESCYLD2!BM$4,'[1]INTERNAL PARAMETERS-1'!$B$5:$J$44,3,FALSE) + ESCYLD1!BM145*(1-VLOOKUP(ESCYLD2!BM$4,'[1]INTERNAL PARAMETERS-1'!$B$5:$J$44,5,FALSE))*VLOOKUP(ESCYLD2!BM$4,'[1]INTERNAL PARAMETERS-1'!$B$5:$J$44,8,FALSE)*VLOOKUP(ESCYLD2!BM$4,'[1]INTERNAL PARAMETERS-1'!$B$5:$J$44,3,FALSE)</f>
        <v>0</v>
      </c>
      <c r="BN145" s="52">
        <f>ESCYLD1!BN145*VLOOKUP(ESCYLD2!BN$4,'[1]INTERNAL PARAMETERS-1'!$B$5:$J$44,5,FALSE)*VLOOKUP(ESCYLD2!BN$4,'[1]INTERNAL PARAMETERS-1'!$B$5:$J$44,6,FALSE)*VLOOKUP(ESCYLD2!BN$4,'[1]INTERNAL PARAMETERS-1'!$B$5:$J$44,3,FALSE) + ESCYLD1!BN145*(1-VLOOKUP(ESCYLD2!BN$4,'[1]INTERNAL PARAMETERS-1'!$B$5:$J$44,5,FALSE))*VLOOKUP(ESCYLD2!BN$4,'[1]INTERNAL PARAMETERS-1'!$B$5:$J$44,8,FALSE)*VLOOKUP(ESCYLD2!BN$4,'[1]INTERNAL PARAMETERS-1'!$B$5:$J$44,3,FALSE)</f>
        <v>0</v>
      </c>
      <c r="BO145" s="52">
        <f>ESCYLD1!BO145*VLOOKUP(ESCYLD2!BO$4,'[1]INTERNAL PARAMETERS-1'!$B$5:$J$44,5,FALSE)*VLOOKUP(ESCYLD2!BO$4,'[1]INTERNAL PARAMETERS-1'!$B$5:$J$44,6,FALSE)*VLOOKUP(ESCYLD2!BO$4,'[1]INTERNAL PARAMETERS-1'!$B$5:$J$44,3,FALSE) + ESCYLD1!BO145*(1-VLOOKUP(ESCYLD2!BO$4,'[1]INTERNAL PARAMETERS-1'!$B$5:$J$44,5,FALSE))*VLOOKUP(ESCYLD2!BO$4,'[1]INTERNAL PARAMETERS-1'!$B$5:$J$44,8,FALSE)*VLOOKUP(ESCYLD2!BO$4,'[1]INTERNAL PARAMETERS-1'!$B$5:$J$44,3,FALSE)</f>
        <v>0</v>
      </c>
      <c r="BP145" s="52">
        <f>ESCYLD1!BP145*VLOOKUP(ESCYLD2!BP$4,'[1]INTERNAL PARAMETERS-1'!$B$5:$J$44,5,FALSE)*VLOOKUP(ESCYLD2!BP$4,'[1]INTERNAL PARAMETERS-1'!$B$5:$J$44,6,FALSE)*VLOOKUP(ESCYLD2!BP$4,'[1]INTERNAL PARAMETERS-1'!$B$5:$J$44,3,FALSE) + ESCYLD1!BP145*(1-VLOOKUP(ESCYLD2!BP$4,'[1]INTERNAL PARAMETERS-1'!$B$5:$J$44,5,FALSE))*VLOOKUP(ESCYLD2!BP$4,'[1]INTERNAL PARAMETERS-1'!$B$5:$J$44,8,FALSE)*VLOOKUP(ESCYLD2!BP$4,'[1]INTERNAL PARAMETERS-1'!$B$5:$J$44,3,FALSE)</f>
        <v>0</v>
      </c>
      <c r="BQ145" s="52">
        <f>ESCYLD1!BQ145*VLOOKUP(ESCYLD2!BQ$4,'[1]INTERNAL PARAMETERS-1'!$B$5:$J$44,5,FALSE)*VLOOKUP(ESCYLD2!BQ$4,'[1]INTERNAL PARAMETERS-1'!$B$5:$J$44,6,FALSE)*VLOOKUP(ESCYLD2!BQ$4,'[1]INTERNAL PARAMETERS-1'!$B$5:$J$44,3,FALSE) + ESCYLD1!BQ145*(1-VLOOKUP(ESCYLD2!BQ$4,'[1]INTERNAL PARAMETERS-1'!$B$5:$J$44,5,FALSE))*VLOOKUP(ESCYLD2!BQ$4,'[1]INTERNAL PARAMETERS-1'!$B$5:$J$44,8,FALSE)*VLOOKUP(ESCYLD2!BQ$4,'[1]INTERNAL PARAMETERS-1'!$B$5:$J$44,3,FALSE)</f>
        <v>0</v>
      </c>
      <c r="BR145" s="52">
        <f>ESCYLD1!BR145*VLOOKUP(ESCYLD2!BR$4,'[1]INTERNAL PARAMETERS-1'!$B$5:$J$44,5,FALSE)*VLOOKUP(ESCYLD2!BR$4,'[1]INTERNAL PARAMETERS-1'!$B$5:$J$44,6,FALSE)*VLOOKUP(ESCYLD2!BR$4,'[1]INTERNAL PARAMETERS-1'!$B$5:$J$44,3,FALSE) + ESCYLD1!BR145*(1-VLOOKUP(ESCYLD2!BR$4,'[1]INTERNAL PARAMETERS-1'!$B$5:$J$44,5,FALSE))*VLOOKUP(ESCYLD2!BR$4,'[1]INTERNAL PARAMETERS-1'!$B$5:$J$44,8,FALSE)*VLOOKUP(ESCYLD2!BR$4,'[1]INTERNAL PARAMETERS-1'!$B$5:$J$44,3,FALSE)</f>
        <v>0</v>
      </c>
      <c r="BS145" s="52">
        <f>ESCYLD1!BS145*VLOOKUP(ESCYLD2!BS$4,'[1]INTERNAL PARAMETERS-1'!$B$5:$J$44,5,FALSE)*VLOOKUP(ESCYLD2!BS$4,'[1]INTERNAL PARAMETERS-1'!$B$5:$J$44,6,FALSE)*VLOOKUP(ESCYLD2!BS$4,'[1]INTERNAL PARAMETERS-1'!$B$5:$J$44,3,FALSE) + ESCYLD1!BS145*(1-VLOOKUP(ESCYLD2!BS$4,'[1]INTERNAL PARAMETERS-1'!$B$5:$J$44,5,FALSE))*VLOOKUP(ESCYLD2!BS$4,'[1]INTERNAL PARAMETERS-1'!$B$5:$J$44,8,FALSE)*VLOOKUP(ESCYLD2!BS$4,'[1]INTERNAL PARAMETERS-1'!$B$5:$J$44,3,FALSE)</f>
        <v>0</v>
      </c>
      <c r="BT145" s="52">
        <f>ESCYLD1!BT145*VLOOKUP(ESCYLD2!BT$4,'[1]INTERNAL PARAMETERS-1'!$B$5:$J$44,5,FALSE)*VLOOKUP(ESCYLD2!BT$4,'[1]INTERNAL PARAMETERS-1'!$B$5:$J$44,6,FALSE)*VLOOKUP(ESCYLD2!BT$4,'[1]INTERNAL PARAMETERS-1'!$B$5:$J$44,3,FALSE) + ESCYLD1!BT145*(1-VLOOKUP(ESCYLD2!BT$4,'[1]INTERNAL PARAMETERS-1'!$B$5:$J$44,5,FALSE))*VLOOKUP(ESCYLD2!BT$4,'[1]INTERNAL PARAMETERS-1'!$B$5:$J$44,8,FALSE)*VLOOKUP(ESCYLD2!BT$4,'[1]INTERNAL PARAMETERS-1'!$B$5:$J$44,3,FALSE)</f>
        <v>0</v>
      </c>
      <c r="BU145" s="52">
        <f>ESCYLD1!BU145*VLOOKUP(ESCYLD2!BU$4,'[1]INTERNAL PARAMETERS-1'!$B$5:$J$44,5,FALSE)*VLOOKUP(ESCYLD2!BU$4,'[1]INTERNAL PARAMETERS-1'!$B$5:$J$44,6,FALSE)*VLOOKUP(ESCYLD2!BU$4,'[1]INTERNAL PARAMETERS-1'!$B$5:$J$44,3,FALSE) + ESCYLD1!BU145*(1-VLOOKUP(ESCYLD2!BU$4,'[1]INTERNAL PARAMETERS-1'!$B$5:$J$44,5,FALSE))*VLOOKUP(ESCYLD2!BU$4,'[1]INTERNAL PARAMETERS-1'!$B$5:$J$44,8,FALSE)*VLOOKUP(ESCYLD2!BU$4,'[1]INTERNAL PARAMETERS-1'!$B$5:$J$44,3,FALSE)</f>
        <v>0</v>
      </c>
      <c r="BV145" s="52">
        <f>ESCYLD1!BV145*VLOOKUP(ESCYLD2!BV$4,'[1]INTERNAL PARAMETERS-1'!$B$5:$J$44,5,FALSE)*VLOOKUP(ESCYLD2!BV$4,'[1]INTERNAL PARAMETERS-1'!$B$5:$J$44,6,FALSE)*VLOOKUP(ESCYLD2!BV$4,'[1]INTERNAL PARAMETERS-1'!$B$5:$J$44,3,FALSE) + ESCYLD1!BV145*(1-VLOOKUP(ESCYLD2!BV$4,'[1]INTERNAL PARAMETERS-1'!$B$5:$J$44,5,FALSE))*VLOOKUP(ESCYLD2!BV$4,'[1]INTERNAL PARAMETERS-1'!$B$5:$J$44,8,FALSE)*VLOOKUP(ESCYLD2!BV$4,'[1]INTERNAL PARAMETERS-1'!$B$5:$J$44,3,FALSE)</f>
        <v>0</v>
      </c>
      <c r="BW145" s="52">
        <f>ESCYLD1!BW145*VLOOKUP(ESCYLD2!BW$4,'[1]INTERNAL PARAMETERS-1'!$B$5:$J$44,5,FALSE)*VLOOKUP(ESCYLD2!BW$4,'[1]INTERNAL PARAMETERS-1'!$B$5:$J$44,6,FALSE)*VLOOKUP(ESCYLD2!BW$4,'[1]INTERNAL PARAMETERS-1'!$B$5:$J$44,3,FALSE) + ESCYLD1!BW145*(1-VLOOKUP(ESCYLD2!BW$4,'[1]INTERNAL PARAMETERS-1'!$B$5:$J$44,5,FALSE))*VLOOKUP(ESCYLD2!BW$4,'[1]INTERNAL PARAMETERS-1'!$B$5:$J$44,8,FALSE)*VLOOKUP(ESCYLD2!BW$4,'[1]INTERNAL PARAMETERS-1'!$B$5:$J$44,3,FALSE)</f>
        <v>0</v>
      </c>
      <c r="BX145" s="52">
        <f>ESCYLD1!BX145*VLOOKUP(ESCYLD2!BX$4,'[1]INTERNAL PARAMETERS-1'!$B$5:$J$44,5,FALSE)*VLOOKUP(ESCYLD2!BX$4,'[1]INTERNAL PARAMETERS-1'!$B$5:$J$44,6,FALSE)*VLOOKUP(ESCYLD2!BX$4,'[1]INTERNAL PARAMETERS-1'!$B$5:$J$44,3,FALSE) + ESCYLD1!BX145*(1-VLOOKUP(ESCYLD2!BX$4,'[1]INTERNAL PARAMETERS-1'!$B$5:$J$44,5,FALSE))*VLOOKUP(ESCYLD2!BX$4,'[1]INTERNAL PARAMETERS-1'!$B$5:$J$44,8,FALSE)*VLOOKUP(ESCYLD2!BX$4,'[1]INTERNAL PARAMETERS-1'!$B$5:$J$44,3,FALSE)</f>
        <v>0</v>
      </c>
      <c r="BY145" s="52">
        <f>ESCYLD1!BY145*VLOOKUP(ESCYLD2!BY$4,'[1]INTERNAL PARAMETERS-1'!$B$5:$J$44,5,FALSE)*VLOOKUP(ESCYLD2!BY$4,'[1]INTERNAL PARAMETERS-1'!$B$5:$J$44,6,FALSE)*VLOOKUP(ESCYLD2!BY$4,'[1]INTERNAL PARAMETERS-1'!$B$5:$J$44,3,FALSE) + ESCYLD1!BY145*(1-VLOOKUP(ESCYLD2!BY$4,'[1]INTERNAL PARAMETERS-1'!$B$5:$J$44,5,FALSE))*VLOOKUP(ESCYLD2!BY$4,'[1]INTERNAL PARAMETERS-1'!$B$5:$J$44,8,FALSE)*VLOOKUP(ESCYLD2!BY$4,'[1]INTERNAL PARAMETERS-1'!$B$5:$J$44,3,FALSE)</f>
        <v>0</v>
      </c>
      <c r="BZ145" s="52">
        <f>ESCYLD1!BZ145*VLOOKUP(ESCYLD2!BZ$4,'[1]INTERNAL PARAMETERS-1'!$B$5:$J$44,5,FALSE)*VLOOKUP(ESCYLD2!BZ$4,'[1]INTERNAL PARAMETERS-1'!$B$5:$J$44,6,FALSE)*VLOOKUP(ESCYLD2!BZ$4,'[1]INTERNAL PARAMETERS-1'!$B$5:$J$44,3,FALSE) + ESCYLD1!BZ145*(1-VLOOKUP(ESCYLD2!BZ$4,'[1]INTERNAL PARAMETERS-1'!$B$5:$J$44,5,FALSE))*VLOOKUP(ESCYLD2!BZ$4,'[1]INTERNAL PARAMETERS-1'!$B$5:$J$44,8,FALSE)*VLOOKUP(ESCYLD2!BZ$4,'[1]INTERNAL PARAMETERS-1'!$B$5:$J$44,3,FALSE)</f>
        <v>0</v>
      </c>
      <c r="CA145" s="52">
        <f>ESCYLD1!CA145*VLOOKUP(ESCYLD2!CA$4,'[1]INTERNAL PARAMETERS-1'!$B$5:$J$44,5,FALSE)*VLOOKUP(ESCYLD2!CA$4,'[1]INTERNAL PARAMETERS-1'!$B$5:$J$44,6,FALSE)*VLOOKUP(ESCYLD2!CA$4,'[1]INTERNAL PARAMETERS-1'!$B$5:$J$44,3,FALSE) + ESCYLD1!CA145*(1-VLOOKUP(ESCYLD2!CA$4,'[1]INTERNAL PARAMETERS-1'!$B$5:$J$44,5,FALSE))*VLOOKUP(ESCYLD2!CA$4,'[1]INTERNAL PARAMETERS-1'!$B$5:$J$44,8,FALSE)*VLOOKUP(ESCYLD2!CA$4,'[1]INTERNAL PARAMETERS-1'!$B$5:$J$44,3,FALSE)</f>
        <v>0</v>
      </c>
      <c r="CB145" s="52">
        <f>ESCYLD1!CB145*VLOOKUP(ESCYLD2!CB$4,'[1]INTERNAL PARAMETERS-1'!$B$5:$J$44,5,FALSE)*VLOOKUP(ESCYLD2!CB$4,'[1]INTERNAL PARAMETERS-1'!$B$5:$J$44,6,FALSE)*VLOOKUP(ESCYLD2!CB$4,'[1]INTERNAL PARAMETERS-1'!$B$5:$J$44,3,FALSE) + ESCYLD1!CB145*(1-VLOOKUP(ESCYLD2!CB$4,'[1]INTERNAL PARAMETERS-1'!$B$5:$J$44,5,FALSE))*VLOOKUP(ESCYLD2!CB$4,'[1]INTERNAL PARAMETERS-1'!$B$5:$J$44,8,FALSE)*VLOOKUP(ESCYLD2!CB$4,'[1]INTERNAL PARAMETERS-1'!$B$5:$J$44,3,FALSE)</f>
        <v>0</v>
      </c>
      <c r="CC145" s="52">
        <f>ESCYLD1!CC145*VLOOKUP(ESCYLD2!CC$4,'[1]INTERNAL PARAMETERS-1'!$B$5:$J$44,5,FALSE)*VLOOKUP(ESCYLD2!CC$4,'[1]INTERNAL PARAMETERS-1'!$B$5:$J$44,6,FALSE)*VLOOKUP(ESCYLD2!CC$4,'[1]INTERNAL PARAMETERS-1'!$B$5:$J$44,3,FALSE) + ESCYLD1!CC145*(1-VLOOKUP(ESCYLD2!CC$4,'[1]INTERNAL PARAMETERS-1'!$B$5:$J$44,5,FALSE))*VLOOKUP(ESCYLD2!CC$4,'[1]INTERNAL PARAMETERS-1'!$B$5:$J$44,8,FALSE)*VLOOKUP(ESCYLD2!CC$4,'[1]INTERNAL PARAMETERS-1'!$B$5:$J$44,3,FALSE)</f>
        <v>0</v>
      </c>
      <c r="CD145" s="52">
        <f>ESCYLD1!CD145*VLOOKUP(ESCYLD2!CD$4,'[1]INTERNAL PARAMETERS-1'!$B$5:$J$44,5,FALSE)*VLOOKUP(ESCYLD2!CD$4,'[1]INTERNAL PARAMETERS-1'!$B$5:$J$44,6,FALSE)*VLOOKUP(ESCYLD2!CD$4,'[1]INTERNAL PARAMETERS-1'!$B$5:$J$44,3,FALSE) + ESCYLD1!CD145*(1-VLOOKUP(ESCYLD2!CD$4,'[1]INTERNAL PARAMETERS-1'!$B$5:$J$44,5,FALSE))*VLOOKUP(ESCYLD2!CD$4,'[1]INTERNAL PARAMETERS-1'!$B$5:$J$44,8,FALSE)*VLOOKUP(ESCYLD2!CD$4,'[1]INTERNAL PARAMETERS-1'!$B$5:$J$44,3,FALSE)</f>
        <v>0</v>
      </c>
      <c r="CE145" s="52">
        <f>ESCYLD1!CE145*VLOOKUP(ESCYLD2!CE$4,'[1]INTERNAL PARAMETERS-1'!$B$5:$J$44,5,FALSE)*VLOOKUP(ESCYLD2!CE$4,'[1]INTERNAL PARAMETERS-1'!$B$5:$J$44,6,FALSE)*VLOOKUP(ESCYLD2!CE$4,'[1]INTERNAL PARAMETERS-1'!$B$5:$J$44,3,FALSE) + ESCYLD1!CE145*(1-VLOOKUP(ESCYLD2!CE$4,'[1]INTERNAL PARAMETERS-1'!$B$5:$J$44,5,FALSE))*VLOOKUP(ESCYLD2!CE$4,'[1]INTERNAL PARAMETERS-1'!$B$5:$J$44,8,FALSE)*VLOOKUP(ESCYLD2!CE$4,'[1]INTERNAL PARAMETERS-1'!$B$5:$J$44,3,FALSE)</f>
        <v>0</v>
      </c>
      <c r="CF145" s="52">
        <f>ESCYLD1!CF145*VLOOKUP(ESCYLD2!CF$4,'[1]INTERNAL PARAMETERS-1'!$B$5:$J$44,5,FALSE)*VLOOKUP(ESCYLD2!CF$4,'[1]INTERNAL PARAMETERS-1'!$B$5:$J$44,6,FALSE)*VLOOKUP(ESCYLD2!CF$4,'[1]INTERNAL PARAMETERS-1'!$B$5:$J$44,3,FALSE) + ESCYLD1!CF145*(1-VLOOKUP(ESCYLD2!CF$4,'[1]INTERNAL PARAMETERS-1'!$B$5:$J$44,5,FALSE))*VLOOKUP(ESCYLD2!CF$4,'[1]INTERNAL PARAMETERS-1'!$B$5:$J$44,8,FALSE)*VLOOKUP(ESCYLD2!CF$4,'[1]INTERNAL PARAMETERS-1'!$B$5:$J$44,3,FALSE)</f>
        <v>0</v>
      </c>
      <c r="CG145" s="52">
        <f>ESCYLD1!CG145*VLOOKUP(ESCYLD2!CG$4,'[1]INTERNAL PARAMETERS-1'!$B$5:$J$44,5,FALSE)*VLOOKUP(ESCYLD2!CG$4,'[1]INTERNAL PARAMETERS-1'!$B$5:$J$44,6,FALSE)*VLOOKUP(ESCYLD2!CG$4,'[1]INTERNAL PARAMETERS-1'!$B$5:$J$44,3,FALSE) + ESCYLD1!CG145*(1-VLOOKUP(ESCYLD2!CG$4,'[1]INTERNAL PARAMETERS-1'!$B$5:$J$44,5,FALSE))*VLOOKUP(ESCYLD2!CG$4,'[1]INTERNAL PARAMETERS-1'!$B$5:$J$44,8,FALSE)*VLOOKUP(ESCYLD2!CG$4,'[1]INTERNAL PARAMETERS-1'!$B$5:$J$44,3,FALSE)</f>
        <v>0</v>
      </c>
      <c r="CH145" s="51">
        <f>ESCYLD1!CH145*VLOOKUP(ESCYLD2!CH$4,'[1]INTERNAL PARAMETERS-1'!$B$5:$J$44,5,FALSE)*VLOOKUP(ESCYLD2!CH$4,'[1]INTERNAL PARAMETERS-1'!$B$5:$J$44,6,FALSE)*VLOOKUP(ESCYLD2!CH$4,'[1]INTERNAL PARAMETERS-1'!$B$5:$J$44,3,FALSE) + ESCYLD1!CH145*(1-VLOOKUP(ESCYLD2!CH$4,'[1]INTERNAL PARAMETERS-1'!$B$5:$J$44,5,FALSE))*VLOOKUP(ESCYLD2!CH$4,'[1]INTERNAL PARAMETERS-1'!$B$5:$J$44,8,FALSE)*VLOOKUP(ESCYLD2!CH$4,'[1]INTERNAL PARAMETERS-1'!$B$5:$J$44,3,FALSE)</f>
        <v>0</v>
      </c>
      <c r="CJ145" s="53">
        <f t="shared" si="4"/>
        <v>0</v>
      </c>
      <c r="CK145" s="51">
        <f t="shared" si="5"/>
        <v>0</v>
      </c>
    </row>
    <row r="146" spans="2:89" x14ac:dyDescent="0.5">
      <c r="B146" s="66" t="s">
        <v>9</v>
      </c>
      <c r="C146" s="65" t="s">
        <v>72</v>
      </c>
      <c r="D146" s="65" t="s">
        <v>74</v>
      </c>
      <c r="E146" s="151">
        <f>ESC!AF146</f>
        <v>0</v>
      </c>
      <c r="F146" s="64">
        <f>'[1]INTERNAL PARAMETERS-1'!M20</f>
        <v>12.89</v>
      </c>
      <c r="G146" s="53">
        <f>ESCYLD1!G146*VLOOKUP(ESCYLD2!G$4,'[1]INTERNAL PARAMETERS-1'!$B$5:$J$44,5,FALSE)*VLOOKUP(ESCYLD2!G$4,'[1]INTERNAL PARAMETERS-1'!$B$5:$J$44,7,FALSE)*ESCYLD2!$F146 + ESCYLD1!G146*(1-VLOOKUP(ESCYLD2!G$4,'[1]INTERNAL PARAMETERS-1'!$B$5:$J$44,5,FALSE))*VLOOKUP(ESCYLD2!G$4,'[1]INTERNAL PARAMETERS-1'!$B$5:$J$44,9,FALSE)*ESCYLD2!$F146</f>
        <v>0</v>
      </c>
      <c r="H146" s="52">
        <f>ESCYLD1!H146*VLOOKUP(ESCYLD2!H$4,'[1]INTERNAL PARAMETERS-1'!$B$5:$J$44,5,FALSE)*VLOOKUP(ESCYLD2!H$4,'[1]INTERNAL PARAMETERS-1'!$B$5:$J$44,7,FALSE)*ESCYLD2!$F146 + ESCYLD1!H146*(1-VLOOKUP(ESCYLD2!H$4,'[1]INTERNAL PARAMETERS-1'!$B$5:$J$44,5,FALSE))*VLOOKUP(ESCYLD2!H$4,'[1]INTERNAL PARAMETERS-1'!$B$5:$J$44,9,FALSE)*ESCYLD2!$F146</f>
        <v>0</v>
      </c>
      <c r="I146" s="52">
        <f>ESCYLD1!I146*VLOOKUP(ESCYLD2!I$4,'[1]INTERNAL PARAMETERS-1'!$B$5:$J$44,5,FALSE)*VLOOKUP(ESCYLD2!I$4,'[1]INTERNAL PARAMETERS-1'!$B$5:$J$44,7,FALSE)*ESCYLD2!$F146 + ESCYLD1!I146*(1-VLOOKUP(ESCYLD2!I$4,'[1]INTERNAL PARAMETERS-1'!$B$5:$J$44,5,FALSE))*VLOOKUP(ESCYLD2!I$4,'[1]INTERNAL PARAMETERS-1'!$B$5:$J$44,9,FALSE)*ESCYLD2!$F146</f>
        <v>0</v>
      </c>
      <c r="J146" s="52">
        <f>ESCYLD1!J146*VLOOKUP(ESCYLD2!J$4,'[1]INTERNAL PARAMETERS-1'!$B$5:$J$44,5,FALSE)*VLOOKUP(ESCYLD2!J$4,'[1]INTERNAL PARAMETERS-1'!$B$5:$J$44,7,FALSE)*ESCYLD2!$F146 + ESCYLD1!J146*(1-VLOOKUP(ESCYLD2!J$4,'[1]INTERNAL PARAMETERS-1'!$B$5:$J$44,5,FALSE))*VLOOKUP(ESCYLD2!J$4,'[1]INTERNAL PARAMETERS-1'!$B$5:$J$44,9,FALSE)*ESCYLD2!$F146</f>
        <v>0</v>
      </c>
      <c r="K146" s="52">
        <f>ESCYLD1!K146*VLOOKUP(ESCYLD2!K$4,'[1]INTERNAL PARAMETERS-1'!$B$5:$J$44,5,FALSE)*VLOOKUP(ESCYLD2!K$4,'[1]INTERNAL PARAMETERS-1'!$B$5:$J$44,7,FALSE)*ESCYLD2!$F146 + ESCYLD1!K146*(1-VLOOKUP(ESCYLD2!K$4,'[1]INTERNAL PARAMETERS-1'!$B$5:$J$44,5,FALSE))*VLOOKUP(ESCYLD2!K$4,'[1]INTERNAL PARAMETERS-1'!$B$5:$J$44,9,FALSE)*ESCYLD2!$F146</f>
        <v>0</v>
      </c>
      <c r="L146" s="52">
        <f>ESCYLD1!L146*VLOOKUP(ESCYLD2!L$4,'[1]INTERNAL PARAMETERS-1'!$B$5:$J$44,5,FALSE)*VLOOKUP(ESCYLD2!L$4,'[1]INTERNAL PARAMETERS-1'!$B$5:$J$44,7,FALSE)*ESCYLD2!$F146 + ESCYLD1!L146*(1-VLOOKUP(ESCYLD2!L$4,'[1]INTERNAL PARAMETERS-1'!$B$5:$J$44,5,FALSE))*VLOOKUP(ESCYLD2!L$4,'[1]INTERNAL PARAMETERS-1'!$B$5:$J$44,9,FALSE)*ESCYLD2!$F146</f>
        <v>0</v>
      </c>
      <c r="M146" s="52">
        <f>ESCYLD1!M146*VLOOKUP(ESCYLD2!M$4,'[1]INTERNAL PARAMETERS-1'!$B$5:$J$44,5,FALSE)*VLOOKUP(ESCYLD2!M$4,'[1]INTERNAL PARAMETERS-1'!$B$5:$J$44,7,FALSE)*ESCYLD2!$F146 + ESCYLD1!M146*(1-VLOOKUP(ESCYLD2!M$4,'[1]INTERNAL PARAMETERS-1'!$B$5:$J$44,5,FALSE))*VLOOKUP(ESCYLD2!M$4,'[1]INTERNAL PARAMETERS-1'!$B$5:$J$44,9,FALSE)*ESCYLD2!$F146</f>
        <v>0</v>
      </c>
      <c r="N146" s="52">
        <f>ESCYLD1!N146*VLOOKUP(ESCYLD2!N$4,'[1]INTERNAL PARAMETERS-1'!$B$5:$J$44,5,FALSE)*VLOOKUP(ESCYLD2!N$4,'[1]INTERNAL PARAMETERS-1'!$B$5:$J$44,7,FALSE)*ESCYLD2!$F146 + ESCYLD1!N146*(1-VLOOKUP(ESCYLD2!N$4,'[1]INTERNAL PARAMETERS-1'!$B$5:$J$44,5,FALSE))*VLOOKUP(ESCYLD2!N$4,'[1]INTERNAL PARAMETERS-1'!$B$5:$J$44,9,FALSE)*ESCYLD2!$F146</f>
        <v>0</v>
      </c>
      <c r="O146" s="52">
        <f>ESCYLD1!O146*VLOOKUP(ESCYLD2!O$4,'[1]INTERNAL PARAMETERS-1'!$B$5:$J$44,5,FALSE)*VLOOKUP(ESCYLD2!O$4,'[1]INTERNAL PARAMETERS-1'!$B$5:$J$44,7,FALSE)*ESCYLD2!$F146 + ESCYLD1!O146*(1-VLOOKUP(ESCYLD2!O$4,'[1]INTERNAL PARAMETERS-1'!$B$5:$J$44,5,FALSE))*VLOOKUP(ESCYLD2!O$4,'[1]INTERNAL PARAMETERS-1'!$B$5:$J$44,9,FALSE)*ESCYLD2!$F146</f>
        <v>0</v>
      </c>
      <c r="P146" s="52">
        <f>ESCYLD1!P146*VLOOKUP(ESCYLD2!P$4,'[1]INTERNAL PARAMETERS-1'!$B$5:$J$44,5,FALSE)*VLOOKUP(ESCYLD2!P$4,'[1]INTERNAL PARAMETERS-1'!$B$5:$J$44,7,FALSE)*ESCYLD2!$F146 + ESCYLD1!P146*(1-VLOOKUP(ESCYLD2!P$4,'[1]INTERNAL PARAMETERS-1'!$B$5:$J$44,5,FALSE))*VLOOKUP(ESCYLD2!P$4,'[1]INTERNAL PARAMETERS-1'!$B$5:$J$44,9,FALSE)*ESCYLD2!$F146</f>
        <v>0</v>
      </c>
      <c r="Q146" s="52">
        <f>ESCYLD1!Q146*VLOOKUP(ESCYLD2!Q$4,'[1]INTERNAL PARAMETERS-1'!$B$5:$J$44,5,FALSE)*VLOOKUP(ESCYLD2!Q$4,'[1]INTERNAL PARAMETERS-1'!$B$5:$J$44,7,FALSE)*ESCYLD2!$F146 + ESCYLD1!Q146*(1-VLOOKUP(ESCYLD2!Q$4,'[1]INTERNAL PARAMETERS-1'!$B$5:$J$44,5,FALSE))*VLOOKUP(ESCYLD2!Q$4,'[1]INTERNAL PARAMETERS-1'!$B$5:$J$44,9,FALSE)*ESCYLD2!$F146</f>
        <v>0</v>
      </c>
      <c r="R146" s="52">
        <f>ESCYLD1!R146*VLOOKUP(ESCYLD2!R$4,'[1]INTERNAL PARAMETERS-1'!$B$5:$J$44,5,FALSE)*VLOOKUP(ESCYLD2!R$4,'[1]INTERNAL PARAMETERS-1'!$B$5:$J$44,7,FALSE)*ESCYLD2!$F146 + ESCYLD1!R146*(1-VLOOKUP(ESCYLD2!R$4,'[1]INTERNAL PARAMETERS-1'!$B$5:$J$44,5,FALSE))*VLOOKUP(ESCYLD2!R$4,'[1]INTERNAL PARAMETERS-1'!$B$5:$J$44,9,FALSE)*ESCYLD2!$F146</f>
        <v>0</v>
      </c>
      <c r="S146" s="52">
        <f>ESCYLD1!S146*VLOOKUP(ESCYLD2!S$4,'[1]INTERNAL PARAMETERS-1'!$B$5:$J$44,5,FALSE)*VLOOKUP(ESCYLD2!S$4,'[1]INTERNAL PARAMETERS-1'!$B$5:$J$44,7,FALSE)*ESCYLD2!$F146 + ESCYLD1!S146*(1-VLOOKUP(ESCYLD2!S$4,'[1]INTERNAL PARAMETERS-1'!$B$5:$J$44,5,FALSE))*VLOOKUP(ESCYLD2!S$4,'[1]INTERNAL PARAMETERS-1'!$B$5:$J$44,9,FALSE)*ESCYLD2!$F146</f>
        <v>0</v>
      </c>
      <c r="T146" s="52">
        <f>ESCYLD1!T146*VLOOKUP(ESCYLD2!T$4,'[1]INTERNAL PARAMETERS-1'!$B$5:$J$44,5,FALSE)*VLOOKUP(ESCYLD2!T$4,'[1]INTERNAL PARAMETERS-1'!$B$5:$J$44,7,FALSE)*ESCYLD2!$F146 + ESCYLD1!T146*(1-VLOOKUP(ESCYLD2!T$4,'[1]INTERNAL PARAMETERS-1'!$B$5:$J$44,5,FALSE))*VLOOKUP(ESCYLD2!T$4,'[1]INTERNAL PARAMETERS-1'!$B$5:$J$44,9,FALSE)*ESCYLD2!$F146</f>
        <v>0</v>
      </c>
      <c r="U146" s="52">
        <f>ESCYLD1!U146*VLOOKUP(ESCYLD2!U$4,'[1]INTERNAL PARAMETERS-1'!$B$5:$J$44,5,FALSE)*VLOOKUP(ESCYLD2!U$4,'[1]INTERNAL PARAMETERS-1'!$B$5:$J$44,7,FALSE)*ESCYLD2!$F146 + ESCYLD1!U146*(1-VLOOKUP(ESCYLD2!U$4,'[1]INTERNAL PARAMETERS-1'!$B$5:$J$44,5,FALSE))*VLOOKUP(ESCYLD2!U$4,'[1]INTERNAL PARAMETERS-1'!$B$5:$J$44,9,FALSE)*ESCYLD2!$F146</f>
        <v>0</v>
      </c>
      <c r="V146" s="52">
        <f>ESCYLD1!V146*VLOOKUP(ESCYLD2!V$4,'[1]INTERNAL PARAMETERS-1'!$B$5:$J$44,5,FALSE)*VLOOKUP(ESCYLD2!V$4,'[1]INTERNAL PARAMETERS-1'!$B$5:$J$44,7,FALSE)*ESCYLD2!$F146 + ESCYLD1!V146*(1-VLOOKUP(ESCYLD2!V$4,'[1]INTERNAL PARAMETERS-1'!$B$5:$J$44,5,FALSE))*VLOOKUP(ESCYLD2!V$4,'[1]INTERNAL PARAMETERS-1'!$B$5:$J$44,9,FALSE)*ESCYLD2!$F146</f>
        <v>0</v>
      </c>
      <c r="W146" s="52">
        <f>ESCYLD1!W146*VLOOKUP(ESCYLD2!W$4,'[1]INTERNAL PARAMETERS-1'!$B$5:$J$44,5,FALSE)*VLOOKUP(ESCYLD2!W$4,'[1]INTERNAL PARAMETERS-1'!$B$5:$J$44,7,FALSE)*ESCYLD2!$F146 + ESCYLD1!W146*(1-VLOOKUP(ESCYLD2!W$4,'[1]INTERNAL PARAMETERS-1'!$B$5:$J$44,5,FALSE))*VLOOKUP(ESCYLD2!W$4,'[1]INTERNAL PARAMETERS-1'!$B$5:$J$44,9,FALSE)*ESCYLD2!$F146</f>
        <v>0</v>
      </c>
      <c r="X146" s="52">
        <f>ESCYLD1!X146*VLOOKUP(ESCYLD2!X$4,'[1]INTERNAL PARAMETERS-1'!$B$5:$J$44,5,FALSE)*VLOOKUP(ESCYLD2!X$4,'[1]INTERNAL PARAMETERS-1'!$B$5:$J$44,7,FALSE)*ESCYLD2!$F146 + ESCYLD1!X146*(1-VLOOKUP(ESCYLD2!X$4,'[1]INTERNAL PARAMETERS-1'!$B$5:$J$44,5,FALSE))*VLOOKUP(ESCYLD2!X$4,'[1]INTERNAL PARAMETERS-1'!$B$5:$J$44,9,FALSE)*ESCYLD2!$F146</f>
        <v>0</v>
      </c>
      <c r="Y146" s="52">
        <f>ESCYLD1!Y146*VLOOKUP(ESCYLD2!Y$4,'[1]INTERNAL PARAMETERS-1'!$B$5:$J$44,5,FALSE)*VLOOKUP(ESCYLD2!Y$4,'[1]INTERNAL PARAMETERS-1'!$B$5:$J$44,7,FALSE)*ESCYLD2!$F146 + ESCYLD1!Y146*(1-VLOOKUP(ESCYLD2!Y$4,'[1]INTERNAL PARAMETERS-1'!$B$5:$J$44,5,FALSE))*VLOOKUP(ESCYLD2!Y$4,'[1]INTERNAL PARAMETERS-1'!$B$5:$J$44,9,FALSE)*ESCYLD2!$F146</f>
        <v>0</v>
      </c>
      <c r="Z146" s="52">
        <f>ESCYLD1!Z146*VLOOKUP(ESCYLD2!Z$4,'[1]INTERNAL PARAMETERS-1'!$B$5:$J$44,5,FALSE)*VLOOKUP(ESCYLD2!Z$4,'[1]INTERNAL PARAMETERS-1'!$B$5:$J$44,7,FALSE)*ESCYLD2!$F146 + ESCYLD1!Z146*(1-VLOOKUP(ESCYLD2!Z$4,'[1]INTERNAL PARAMETERS-1'!$B$5:$J$44,5,FALSE))*VLOOKUP(ESCYLD2!Z$4,'[1]INTERNAL PARAMETERS-1'!$B$5:$J$44,9,FALSE)*ESCYLD2!$F146</f>
        <v>0</v>
      </c>
      <c r="AA146" s="52">
        <f>ESCYLD1!AA146*VLOOKUP(ESCYLD2!AA$4,'[1]INTERNAL PARAMETERS-1'!$B$5:$J$44,5,FALSE)*VLOOKUP(ESCYLD2!AA$4,'[1]INTERNAL PARAMETERS-1'!$B$5:$J$44,7,FALSE)*ESCYLD2!$F146 + ESCYLD1!AA146*(1-VLOOKUP(ESCYLD2!AA$4,'[1]INTERNAL PARAMETERS-1'!$B$5:$J$44,5,FALSE))*VLOOKUP(ESCYLD2!AA$4,'[1]INTERNAL PARAMETERS-1'!$B$5:$J$44,9,FALSE)*ESCYLD2!$F146</f>
        <v>0</v>
      </c>
      <c r="AB146" s="52">
        <f>ESCYLD1!AB146*VLOOKUP(ESCYLD2!AB$4,'[1]INTERNAL PARAMETERS-1'!$B$5:$J$44,5,FALSE)*VLOOKUP(ESCYLD2!AB$4,'[1]INTERNAL PARAMETERS-1'!$B$5:$J$44,7,FALSE)*ESCYLD2!$F146 + ESCYLD1!AB146*(1-VLOOKUP(ESCYLD2!AB$4,'[1]INTERNAL PARAMETERS-1'!$B$5:$J$44,5,FALSE))*VLOOKUP(ESCYLD2!AB$4,'[1]INTERNAL PARAMETERS-1'!$B$5:$J$44,9,FALSE)*ESCYLD2!$F146</f>
        <v>0</v>
      </c>
      <c r="AC146" s="52">
        <f>ESCYLD1!AC146*VLOOKUP(ESCYLD2!AC$4,'[1]INTERNAL PARAMETERS-1'!$B$5:$J$44,5,FALSE)*VLOOKUP(ESCYLD2!AC$4,'[1]INTERNAL PARAMETERS-1'!$B$5:$J$44,7,FALSE)*ESCYLD2!$F146 + ESCYLD1!AC146*(1-VLOOKUP(ESCYLD2!AC$4,'[1]INTERNAL PARAMETERS-1'!$B$5:$J$44,5,FALSE))*VLOOKUP(ESCYLD2!AC$4,'[1]INTERNAL PARAMETERS-1'!$B$5:$J$44,9,FALSE)*ESCYLD2!$F146</f>
        <v>0</v>
      </c>
      <c r="AD146" s="52">
        <f>ESCYLD1!AD146*VLOOKUP(ESCYLD2!AD$4,'[1]INTERNAL PARAMETERS-1'!$B$5:$J$44,5,FALSE)*VLOOKUP(ESCYLD2!AD$4,'[1]INTERNAL PARAMETERS-1'!$B$5:$J$44,7,FALSE)*ESCYLD2!$F146 + ESCYLD1!AD146*(1-VLOOKUP(ESCYLD2!AD$4,'[1]INTERNAL PARAMETERS-1'!$B$5:$J$44,5,FALSE))*VLOOKUP(ESCYLD2!AD$4,'[1]INTERNAL PARAMETERS-1'!$B$5:$J$44,9,FALSE)*ESCYLD2!$F146</f>
        <v>0</v>
      </c>
      <c r="AE146" s="52">
        <f>ESCYLD1!AE146*VLOOKUP(ESCYLD2!AE$4,'[1]INTERNAL PARAMETERS-1'!$B$5:$J$44,5,FALSE)*VLOOKUP(ESCYLD2!AE$4,'[1]INTERNAL PARAMETERS-1'!$B$5:$J$44,7,FALSE)*ESCYLD2!$F146 + ESCYLD1!AE146*(1-VLOOKUP(ESCYLD2!AE$4,'[1]INTERNAL PARAMETERS-1'!$B$5:$J$44,5,FALSE))*VLOOKUP(ESCYLD2!AE$4,'[1]INTERNAL PARAMETERS-1'!$B$5:$J$44,9,FALSE)*ESCYLD2!$F146</f>
        <v>0</v>
      </c>
      <c r="AF146" s="52">
        <f>ESCYLD1!AF146*VLOOKUP(ESCYLD2!AF$4,'[1]INTERNAL PARAMETERS-1'!$B$5:$J$44,5,FALSE)*VLOOKUP(ESCYLD2!AF$4,'[1]INTERNAL PARAMETERS-1'!$B$5:$J$44,7,FALSE)*ESCYLD2!$F146 + ESCYLD1!AF146*(1-VLOOKUP(ESCYLD2!AF$4,'[1]INTERNAL PARAMETERS-1'!$B$5:$J$44,5,FALSE))*VLOOKUP(ESCYLD2!AF$4,'[1]INTERNAL PARAMETERS-1'!$B$5:$J$44,9,FALSE)*ESCYLD2!$F146</f>
        <v>0</v>
      </c>
      <c r="AG146" s="52">
        <f>ESCYLD1!AG146*VLOOKUP(ESCYLD2!AG$4,'[1]INTERNAL PARAMETERS-1'!$B$5:$J$44,5,FALSE)*VLOOKUP(ESCYLD2!AG$4,'[1]INTERNAL PARAMETERS-1'!$B$5:$J$44,7,FALSE)*ESCYLD2!$F146 + ESCYLD1!AG146*(1-VLOOKUP(ESCYLD2!AG$4,'[1]INTERNAL PARAMETERS-1'!$B$5:$J$44,5,FALSE))*VLOOKUP(ESCYLD2!AG$4,'[1]INTERNAL PARAMETERS-1'!$B$5:$J$44,9,FALSE)*ESCYLD2!$F146</f>
        <v>0</v>
      </c>
      <c r="AH146" s="52">
        <f>ESCYLD1!AH146*VLOOKUP(ESCYLD2!AH$4,'[1]INTERNAL PARAMETERS-1'!$B$5:$J$44,5,FALSE)*VLOOKUP(ESCYLD2!AH$4,'[1]INTERNAL PARAMETERS-1'!$B$5:$J$44,7,FALSE)*ESCYLD2!$F146 + ESCYLD1!AH146*(1-VLOOKUP(ESCYLD2!AH$4,'[1]INTERNAL PARAMETERS-1'!$B$5:$J$44,5,FALSE))*VLOOKUP(ESCYLD2!AH$4,'[1]INTERNAL PARAMETERS-1'!$B$5:$J$44,9,FALSE)*ESCYLD2!$F146</f>
        <v>0</v>
      </c>
      <c r="AI146" s="52">
        <f>ESCYLD1!AI146*VLOOKUP(ESCYLD2!AI$4,'[1]INTERNAL PARAMETERS-1'!$B$5:$J$44,5,FALSE)*VLOOKUP(ESCYLD2!AI$4,'[1]INTERNAL PARAMETERS-1'!$B$5:$J$44,7,FALSE)*ESCYLD2!$F146 + ESCYLD1!AI146*(1-VLOOKUP(ESCYLD2!AI$4,'[1]INTERNAL PARAMETERS-1'!$B$5:$J$44,5,FALSE))*VLOOKUP(ESCYLD2!AI$4,'[1]INTERNAL PARAMETERS-1'!$B$5:$J$44,9,FALSE)*ESCYLD2!$F146</f>
        <v>0</v>
      </c>
      <c r="AJ146" s="52">
        <f>ESCYLD1!AJ146*VLOOKUP(ESCYLD2!AJ$4,'[1]INTERNAL PARAMETERS-1'!$B$5:$J$44,5,FALSE)*VLOOKUP(ESCYLD2!AJ$4,'[1]INTERNAL PARAMETERS-1'!$B$5:$J$44,7,FALSE)*ESCYLD2!$F146 + ESCYLD1!AJ146*(1-VLOOKUP(ESCYLD2!AJ$4,'[1]INTERNAL PARAMETERS-1'!$B$5:$J$44,5,FALSE))*VLOOKUP(ESCYLD2!AJ$4,'[1]INTERNAL PARAMETERS-1'!$B$5:$J$44,9,FALSE)*ESCYLD2!$F146</f>
        <v>0</v>
      </c>
      <c r="AK146" s="52">
        <f>ESCYLD1!AK146*VLOOKUP(ESCYLD2!AK$4,'[1]INTERNAL PARAMETERS-1'!$B$5:$J$44,5,FALSE)*VLOOKUP(ESCYLD2!AK$4,'[1]INTERNAL PARAMETERS-1'!$B$5:$J$44,7,FALSE)*ESCYLD2!$F146 + ESCYLD1!AK146*(1-VLOOKUP(ESCYLD2!AK$4,'[1]INTERNAL PARAMETERS-1'!$B$5:$J$44,5,FALSE))*VLOOKUP(ESCYLD2!AK$4,'[1]INTERNAL PARAMETERS-1'!$B$5:$J$44,9,FALSE)*ESCYLD2!$F146</f>
        <v>0</v>
      </c>
      <c r="AL146" s="52">
        <f>ESCYLD1!AL146*VLOOKUP(ESCYLD2!AL$4,'[1]INTERNAL PARAMETERS-1'!$B$5:$J$44,5,FALSE)*VLOOKUP(ESCYLD2!AL$4,'[1]INTERNAL PARAMETERS-1'!$B$5:$J$44,7,FALSE)*ESCYLD2!$F146 + ESCYLD1!AL146*(1-VLOOKUP(ESCYLD2!AL$4,'[1]INTERNAL PARAMETERS-1'!$B$5:$J$44,5,FALSE))*VLOOKUP(ESCYLD2!AL$4,'[1]INTERNAL PARAMETERS-1'!$B$5:$J$44,9,FALSE)*ESCYLD2!$F146</f>
        <v>0</v>
      </c>
      <c r="AM146" s="52">
        <f>ESCYLD1!AM146*VLOOKUP(ESCYLD2!AM$4,'[1]INTERNAL PARAMETERS-1'!$B$5:$J$44,5,FALSE)*VLOOKUP(ESCYLD2!AM$4,'[1]INTERNAL PARAMETERS-1'!$B$5:$J$44,7,FALSE)*ESCYLD2!$F146 + ESCYLD1!AM146*(1-VLOOKUP(ESCYLD2!AM$4,'[1]INTERNAL PARAMETERS-1'!$B$5:$J$44,5,FALSE))*VLOOKUP(ESCYLD2!AM$4,'[1]INTERNAL PARAMETERS-1'!$B$5:$J$44,9,FALSE)*ESCYLD2!$F146</f>
        <v>0</v>
      </c>
      <c r="AN146" s="52">
        <f>ESCYLD1!AN146*VLOOKUP(ESCYLD2!AN$4,'[1]INTERNAL PARAMETERS-1'!$B$5:$J$44,5,FALSE)*VLOOKUP(ESCYLD2!AN$4,'[1]INTERNAL PARAMETERS-1'!$B$5:$J$44,7,FALSE)*ESCYLD2!$F146 + ESCYLD1!AN146*(1-VLOOKUP(ESCYLD2!AN$4,'[1]INTERNAL PARAMETERS-1'!$B$5:$J$44,5,FALSE))*VLOOKUP(ESCYLD2!AN$4,'[1]INTERNAL PARAMETERS-1'!$B$5:$J$44,9,FALSE)*ESCYLD2!$F146</f>
        <v>0</v>
      </c>
      <c r="AO146" s="52">
        <f>ESCYLD1!AO146*VLOOKUP(ESCYLD2!AO$4,'[1]INTERNAL PARAMETERS-1'!$B$5:$J$44,5,FALSE)*VLOOKUP(ESCYLD2!AO$4,'[1]INTERNAL PARAMETERS-1'!$B$5:$J$44,7,FALSE)*ESCYLD2!$F146 + ESCYLD1!AO146*(1-VLOOKUP(ESCYLD2!AO$4,'[1]INTERNAL PARAMETERS-1'!$B$5:$J$44,5,FALSE))*VLOOKUP(ESCYLD2!AO$4,'[1]INTERNAL PARAMETERS-1'!$B$5:$J$44,9,FALSE)*ESCYLD2!$F146</f>
        <v>0</v>
      </c>
      <c r="AP146" s="52">
        <f>ESCYLD1!AP146*VLOOKUP(ESCYLD2!AP$4,'[1]INTERNAL PARAMETERS-1'!$B$5:$J$44,5,FALSE)*VLOOKUP(ESCYLD2!AP$4,'[1]INTERNAL PARAMETERS-1'!$B$5:$J$44,7,FALSE)*ESCYLD2!$F146 + ESCYLD1!AP146*(1-VLOOKUP(ESCYLD2!AP$4,'[1]INTERNAL PARAMETERS-1'!$B$5:$J$44,5,FALSE))*VLOOKUP(ESCYLD2!AP$4,'[1]INTERNAL PARAMETERS-1'!$B$5:$J$44,9,FALSE)*ESCYLD2!$F146</f>
        <v>0</v>
      </c>
      <c r="AQ146" s="52">
        <f>ESCYLD1!AQ146*VLOOKUP(ESCYLD2!AQ$4,'[1]INTERNAL PARAMETERS-1'!$B$5:$J$44,5,FALSE)*VLOOKUP(ESCYLD2!AQ$4,'[1]INTERNAL PARAMETERS-1'!$B$5:$J$44,7,FALSE)*ESCYLD2!$F146 + ESCYLD1!AQ146*(1-VLOOKUP(ESCYLD2!AQ$4,'[1]INTERNAL PARAMETERS-1'!$B$5:$J$44,5,FALSE))*VLOOKUP(ESCYLD2!AQ$4,'[1]INTERNAL PARAMETERS-1'!$B$5:$J$44,9,FALSE)*ESCYLD2!$F146</f>
        <v>0</v>
      </c>
      <c r="AR146" s="52">
        <f>ESCYLD1!AR146*VLOOKUP(ESCYLD2!AR$4,'[1]INTERNAL PARAMETERS-1'!$B$5:$J$44,5,FALSE)*VLOOKUP(ESCYLD2!AR$4,'[1]INTERNAL PARAMETERS-1'!$B$5:$J$44,7,FALSE)*ESCYLD2!$F146 + ESCYLD1!AR146*(1-VLOOKUP(ESCYLD2!AR$4,'[1]INTERNAL PARAMETERS-1'!$B$5:$J$44,5,FALSE))*VLOOKUP(ESCYLD2!AR$4,'[1]INTERNAL PARAMETERS-1'!$B$5:$J$44,9,FALSE)*ESCYLD2!$F146</f>
        <v>0</v>
      </c>
      <c r="AS146" s="52">
        <f>ESCYLD1!AS146*VLOOKUP(ESCYLD2!AS$4,'[1]INTERNAL PARAMETERS-1'!$B$5:$J$44,5,FALSE)*VLOOKUP(ESCYLD2!AS$4,'[1]INTERNAL PARAMETERS-1'!$B$5:$J$44,7,FALSE)*ESCYLD2!$F146 + ESCYLD1!AS146*(1-VLOOKUP(ESCYLD2!AS$4,'[1]INTERNAL PARAMETERS-1'!$B$5:$J$44,5,FALSE))*VLOOKUP(ESCYLD2!AS$4,'[1]INTERNAL PARAMETERS-1'!$B$5:$J$44,9,FALSE)*ESCYLD2!$F146</f>
        <v>0</v>
      </c>
      <c r="AT146" s="51">
        <f>ESCYLD1!AT146*VLOOKUP(ESCYLD2!AT$4,'[1]INTERNAL PARAMETERS-1'!$B$5:$J$44,5,FALSE)*VLOOKUP(ESCYLD2!AT$4,'[1]INTERNAL PARAMETERS-1'!$B$5:$J$44,7,FALSE)*ESCYLD2!$F146 + ESCYLD1!AT146*(1-VLOOKUP(ESCYLD2!AT$4,'[1]INTERNAL PARAMETERS-1'!$B$5:$J$44,5,FALSE))*VLOOKUP(ESCYLD2!AT$4,'[1]INTERNAL PARAMETERS-1'!$B$5:$J$44,9,FALSE)*ESCYLD2!$F146</f>
        <v>0</v>
      </c>
      <c r="AU146" s="53">
        <f>ESCYLD1!AU146*VLOOKUP(ESCYLD2!AU$4,'[1]INTERNAL PARAMETERS-1'!$B$5:$J$44,5,FALSE)*VLOOKUP(ESCYLD2!AU$4,'[1]INTERNAL PARAMETERS-1'!$B$5:$J$44,6,FALSE)*VLOOKUP(ESCYLD2!AU$4,'[1]INTERNAL PARAMETERS-1'!$B$5:$J$44,3,FALSE) + ESCYLD1!AU146*(1-VLOOKUP(ESCYLD2!AU$4,'[1]INTERNAL PARAMETERS-1'!$B$5:$J$44,5,FALSE))*VLOOKUP(ESCYLD2!AU$4,'[1]INTERNAL PARAMETERS-1'!$B$5:$J$44,8,FALSE)*VLOOKUP(ESCYLD2!AU$4,'[1]INTERNAL PARAMETERS-1'!$B$5:$J$44,3,FALSE)</f>
        <v>0</v>
      </c>
      <c r="AV146" s="52">
        <f>ESCYLD1!AV146*VLOOKUP(ESCYLD2!AV$4,'[1]INTERNAL PARAMETERS-1'!$B$5:$J$44,5,FALSE)*VLOOKUP(ESCYLD2!AV$4,'[1]INTERNAL PARAMETERS-1'!$B$5:$J$44,6,FALSE)*VLOOKUP(ESCYLD2!AV$4,'[1]INTERNAL PARAMETERS-1'!$B$5:$J$44,3,FALSE) + ESCYLD1!AV146*(1-VLOOKUP(ESCYLD2!AV$4,'[1]INTERNAL PARAMETERS-1'!$B$5:$J$44,5,FALSE))*VLOOKUP(ESCYLD2!AV$4,'[1]INTERNAL PARAMETERS-1'!$B$5:$J$44,8,FALSE)*VLOOKUP(ESCYLD2!AV$4,'[1]INTERNAL PARAMETERS-1'!$B$5:$J$44,3,FALSE)</f>
        <v>0</v>
      </c>
      <c r="AW146" s="52">
        <f>ESCYLD1!AW146*VLOOKUP(ESCYLD2!AW$4,'[1]INTERNAL PARAMETERS-1'!$B$5:$J$44,5,FALSE)*VLOOKUP(ESCYLD2!AW$4,'[1]INTERNAL PARAMETERS-1'!$B$5:$J$44,6,FALSE)*VLOOKUP(ESCYLD2!AW$4,'[1]INTERNAL PARAMETERS-1'!$B$5:$J$44,3,FALSE) + ESCYLD1!AW146*(1-VLOOKUP(ESCYLD2!AW$4,'[1]INTERNAL PARAMETERS-1'!$B$5:$J$44,5,FALSE))*VLOOKUP(ESCYLD2!AW$4,'[1]INTERNAL PARAMETERS-1'!$B$5:$J$44,8,FALSE)*VLOOKUP(ESCYLD2!AW$4,'[1]INTERNAL PARAMETERS-1'!$B$5:$J$44,3,FALSE)</f>
        <v>0</v>
      </c>
      <c r="AX146" s="52">
        <f>ESCYLD1!AX146*VLOOKUP(ESCYLD2!AX$4,'[1]INTERNAL PARAMETERS-1'!$B$5:$J$44,5,FALSE)*VLOOKUP(ESCYLD2!AX$4,'[1]INTERNAL PARAMETERS-1'!$B$5:$J$44,6,FALSE)*VLOOKUP(ESCYLD2!AX$4,'[1]INTERNAL PARAMETERS-1'!$B$5:$J$44,3,FALSE) + ESCYLD1!AX146*(1-VLOOKUP(ESCYLD2!AX$4,'[1]INTERNAL PARAMETERS-1'!$B$5:$J$44,5,FALSE))*VLOOKUP(ESCYLD2!AX$4,'[1]INTERNAL PARAMETERS-1'!$B$5:$J$44,8,FALSE)*VLOOKUP(ESCYLD2!AX$4,'[1]INTERNAL PARAMETERS-1'!$B$5:$J$44,3,FALSE)</f>
        <v>0</v>
      </c>
      <c r="AY146" s="52">
        <f>ESCYLD1!AY146*VLOOKUP(ESCYLD2!AY$4,'[1]INTERNAL PARAMETERS-1'!$B$5:$J$44,5,FALSE)*VLOOKUP(ESCYLD2!AY$4,'[1]INTERNAL PARAMETERS-1'!$B$5:$J$44,6,FALSE)*VLOOKUP(ESCYLD2!AY$4,'[1]INTERNAL PARAMETERS-1'!$B$5:$J$44,3,FALSE) + ESCYLD1!AY146*(1-VLOOKUP(ESCYLD2!AY$4,'[1]INTERNAL PARAMETERS-1'!$B$5:$J$44,5,FALSE))*VLOOKUP(ESCYLD2!AY$4,'[1]INTERNAL PARAMETERS-1'!$B$5:$J$44,8,FALSE)*VLOOKUP(ESCYLD2!AY$4,'[1]INTERNAL PARAMETERS-1'!$B$5:$J$44,3,FALSE)</f>
        <v>0</v>
      </c>
      <c r="AZ146" s="52">
        <f>ESCYLD1!AZ146*VLOOKUP(ESCYLD2!AZ$4,'[1]INTERNAL PARAMETERS-1'!$B$5:$J$44,5,FALSE)*VLOOKUP(ESCYLD2!AZ$4,'[1]INTERNAL PARAMETERS-1'!$B$5:$J$44,6,FALSE)*VLOOKUP(ESCYLD2!AZ$4,'[1]INTERNAL PARAMETERS-1'!$B$5:$J$44,3,FALSE) + ESCYLD1!AZ146*(1-VLOOKUP(ESCYLD2!AZ$4,'[1]INTERNAL PARAMETERS-1'!$B$5:$J$44,5,FALSE))*VLOOKUP(ESCYLD2!AZ$4,'[1]INTERNAL PARAMETERS-1'!$B$5:$J$44,8,FALSE)*VLOOKUP(ESCYLD2!AZ$4,'[1]INTERNAL PARAMETERS-1'!$B$5:$J$44,3,FALSE)</f>
        <v>0</v>
      </c>
      <c r="BA146" s="52">
        <f>ESCYLD1!BA146*VLOOKUP(ESCYLD2!BA$4,'[1]INTERNAL PARAMETERS-1'!$B$5:$J$44,5,FALSE)*VLOOKUP(ESCYLD2!BA$4,'[1]INTERNAL PARAMETERS-1'!$B$5:$J$44,6,FALSE)*VLOOKUP(ESCYLD2!BA$4,'[1]INTERNAL PARAMETERS-1'!$B$5:$J$44,3,FALSE) + ESCYLD1!BA146*(1-VLOOKUP(ESCYLD2!BA$4,'[1]INTERNAL PARAMETERS-1'!$B$5:$J$44,5,FALSE))*VLOOKUP(ESCYLD2!BA$4,'[1]INTERNAL PARAMETERS-1'!$B$5:$J$44,8,FALSE)*VLOOKUP(ESCYLD2!BA$4,'[1]INTERNAL PARAMETERS-1'!$B$5:$J$44,3,FALSE)</f>
        <v>0</v>
      </c>
      <c r="BB146" s="52">
        <f>ESCYLD1!BB146*VLOOKUP(ESCYLD2!BB$4,'[1]INTERNAL PARAMETERS-1'!$B$5:$J$44,5,FALSE)*VLOOKUP(ESCYLD2!BB$4,'[1]INTERNAL PARAMETERS-1'!$B$5:$J$44,6,FALSE)*VLOOKUP(ESCYLD2!BB$4,'[1]INTERNAL PARAMETERS-1'!$B$5:$J$44,3,FALSE) + ESCYLD1!BB146*(1-VLOOKUP(ESCYLD2!BB$4,'[1]INTERNAL PARAMETERS-1'!$B$5:$J$44,5,FALSE))*VLOOKUP(ESCYLD2!BB$4,'[1]INTERNAL PARAMETERS-1'!$B$5:$J$44,8,FALSE)*VLOOKUP(ESCYLD2!BB$4,'[1]INTERNAL PARAMETERS-1'!$B$5:$J$44,3,FALSE)</f>
        <v>0</v>
      </c>
      <c r="BC146" s="52">
        <f>ESCYLD1!BC146*VLOOKUP(ESCYLD2!BC$4,'[1]INTERNAL PARAMETERS-1'!$B$5:$J$44,5,FALSE)*VLOOKUP(ESCYLD2!BC$4,'[1]INTERNAL PARAMETERS-1'!$B$5:$J$44,6,FALSE)*VLOOKUP(ESCYLD2!BC$4,'[1]INTERNAL PARAMETERS-1'!$B$5:$J$44,3,FALSE) + ESCYLD1!BC146*(1-VLOOKUP(ESCYLD2!BC$4,'[1]INTERNAL PARAMETERS-1'!$B$5:$J$44,5,FALSE))*VLOOKUP(ESCYLD2!BC$4,'[1]INTERNAL PARAMETERS-1'!$B$5:$J$44,8,FALSE)*VLOOKUP(ESCYLD2!BC$4,'[1]INTERNAL PARAMETERS-1'!$B$5:$J$44,3,FALSE)</f>
        <v>0</v>
      </c>
      <c r="BD146" s="52">
        <f>ESCYLD1!BD146*VLOOKUP(ESCYLD2!BD$4,'[1]INTERNAL PARAMETERS-1'!$B$5:$J$44,5,FALSE)*VLOOKUP(ESCYLD2!BD$4,'[1]INTERNAL PARAMETERS-1'!$B$5:$J$44,6,FALSE)*VLOOKUP(ESCYLD2!BD$4,'[1]INTERNAL PARAMETERS-1'!$B$5:$J$44,3,FALSE) + ESCYLD1!BD146*(1-VLOOKUP(ESCYLD2!BD$4,'[1]INTERNAL PARAMETERS-1'!$B$5:$J$44,5,FALSE))*VLOOKUP(ESCYLD2!BD$4,'[1]INTERNAL PARAMETERS-1'!$B$5:$J$44,8,FALSE)*VLOOKUP(ESCYLD2!BD$4,'[1]INTERNAL PARAMETERS-1'!$B$5:$J$44,3,FALSE)</f>
        <v>0</v>
      </c>
      <c r="BE146" s="52">
        <f>ESCYLD1!BE146*VLOOKUP(ESCYLD2!BE$4,'[1]INTERNAL PARAMETERS-1'!$B$5:$J$44,5,FALSE)*VLOOKUP(ESCYLD2!BE$4,'[1]INTERNAL PARAMETERS-1'!$B$5:$J$44,6,FALSE)*VLOOKUP(ESCYLD2!BE$4,'[1]INTERNAL PARAMETERS-1'!$B$5:$J$44,3,FALSE) + ESCYLD1!BE146*(1-VLOOKUP(ESCYLD2!BE$4,'[1]INTERNAL PARAMETERS-1'!$B$5:$J$44,5,FALSE))*VLOOKUP(ESCYLD2!BE$4,'[1]INTERNAL PARAMETERS-1'!$B$5:$J$44,8,FALSE)*VLOOKUP(ESCYLD2!BE$4,'[1]INTERNAL PARAMETERS-1'!$B$5:$J$44,3,FALSE)</f>
        <v>0</v>
      </c>
      <c r="BF146" s="52">
        <f>ESCYLD1!BF146*VLOOKUP(ESCYLD2!BF$4,'[1]INTERNAL PARAMETERS-1'!$B$5:$J$44,5,FALSE)*VLOOKUP(ESCYLD2!BF$4,'[1]INTERNAL PARAMETERS-1'!$B$5:$J$44,6,FALSE)*VLOOKUP(ESCYLD2!BF$4,'[1]INTERNAL PARAMETERS-1'!$B$5:$J$44,3,FALSE) + ESCYLD1!BF146*(1-VLOOKUP(ESCYLD2!BF$4,'[1]INTERNAL PARAMETERS-1'!$B$5:$J$44,5,FALSE))*VLOOKUP(ESCYLD2!BF$4,'[1]INTERNAL PARAMETERS-1'!$B$5:$J$44,8,FALSE)*VLOOKUP(ESCYLD2!BF$4,'[1]INTERNAL PARAMETERS-1'!$B$5:$J$44,3,FALSE)</f>
        <v>0</v>
      </c>
      <c r="BG146" s="52">
        <f>ESCYLD1!BG146*VLOOKUP(ESCYLD2!BG$4,'[1]INTERNAL PARAMETERS-1'!$B$5:$J$44,5,FALSE)*VLOOKUP(ESCYLD2!BG$4,'[1]INTERNAL PARAMETERS-1'!$B$5:$J$44,6,FALSE)*VLOOKUP(ESCYLD2!BG$4,'[1]INTERNAL PARAMETERS-1'!$B$5:$J$44,3,FALSE) + ESCYLD1!BG146*(1-VLOOKUP(ESCYLD2!BG$4,'[1]INTERNAL PARAMETERS-1'!$B$5:$J$44,5,FALSE))*VLOOKUP(ESCYLD2!BG$4,'[1]INTERNAL PARAMETERS-1'!$B$5:$J$44,8,FALSE)*VLOOKUP(ESCYLD2!BG$4,'[1]INTERNAL PARAMETERS-1'!$B$5:$J$44,3,FALSE)</f>
        <v>0</v>
      </c>
      <c r="BH146" s="52">
        <f>ESCYLD1!BH146*VLOOKUP(ESCYLD2!BH$4,'[1]INTERNAL PARAMETERS-1'!$B$5:$J$44,5,FALSE)*VLOOKUP(ESCYLD2!BH$4,'[1]INTERNAL PARAMETERS-1'!$B$5:$J$44,6,FALSE)*VLOOKUP(ESCYLD2!BH$4,'[1]INTERNAL PARAMETERS-1'!$B$5:$J$44,3,FALSE) + ESCYLD1!BH146*(1-VLOOKUP(ESCYLD2!BH$4,'[1]INTERNAL PARAMETERS-1'!$B$5:$J$44,5,FALSE))*VLOOKUP(ESCYLD2!BH$4,'[1]INTERNAL PARAMETERS-1'!$B$5:$J$44,8,FALSE)*VLOOKUP(ESCYLD2!BH$4,'[1]INTERNAL PARAMETERS-1'!$B$5:$J$44,3,FALSE)</f>
        <v>0</v>
      </c>
      <c r="BI146" s="52">
        <f>ESCYLD1!BI146*VLOOKUP(ESCYLD2!BI$4,'[1]INTERNAL PARAMETERS-1'!$B$5:$J$44,5,FALSE)*VLOOKUP(ESCYLD2!BI$4,'[1]INTERNAL PARAMETERS-1'!$B$5:$J$44,6,FALSE)*VLOOKUP(ESCYLD2!BI$4,'[1]INTERNAL PARAMETERS-1'!$B$5:$J$44,3,FALSE) + ESCYLD1!BI146*(1-VLOOKUP(ESCYLD2!BI$4,'[1]INTERNAL PARAMETERS-1'!$B$5:$J$44,5,FALSE))*VLOOKUP(ESCYLD2!BI$4,'[1]INTERNAL PARAMETERS-1'!$B$5:$J$44,8,FALSE)*VLOOKUP(ESCYLD2!BI$4,'[1]INTERNAL PARAMETERS-1'!$B$5:$J$44,3,FALSE)</f>
        <v>0</v>
      </c>
      <c r="BJ146" s="52">
        <f>ESCYLD1!BJ146*VLOOKUP(ESCYLD2!BJ$4,'[1]INTERNAL PARAMETERS-1'!$B$5:$J$44,5,FALSE)*VLOOKUP(ESCYLD2!BJ$4,'[1]INTERNAL PARAMETERS-1'!$B$5:$J$44,6,FALSE)*VLOOKUP(ESCYLD2!BJ$4,'[1]INTERNAL PARAMETERS-1'!$B$5:$J$44,3,FALSE) + ESCYLD1!BJ146*(1-VLOOKUP(ESCYLD2!BJ$4,'[1]INTERNAL PARAMETERS-1'!$B$5:$J$44,5,FALSE))*VLOOKUP(ESCYLD2!BJ$4,'[1]INTERNAL PARAMETERS-1'!$B$5:$J$44,8,FALSE)*VLOOKUP(ESCYLD2!BJ$4,'[1]INTERNAL PARAMETERS-1'!$B$5:$J$44,3,FALSE)</f>
        <v>0</v>
      </c>
      <c r="BK146" s="52">
        <f>ESCYLD1!BK146*VLOOKUP(ESCYLD2!BK$4,'[1]INTERNAL PARAMETERS-1'!$B$5:$J$44,5,FALSE)*VLOOKUP(ESCYLD2!BK$4,'[1]INTERNAL PARAMETERS-1'!$B$5:$J$44,6,FALSE)*VLOOKUP(ESCYLD2!BK$4,'[1]INTERNAL PARAMETERS-1'!$B$5:$J$44,3,FALSE) + ESCYLD1!BK146*(1-VLOOKUP(ESCYLD2!BK$4,'[1]INTERNAL PARAMETERS-1'!$B$5:$J$44,5,FALSE))*VLOOKUP(ESCYLD2!BK$4,'[1]INTERNAL PARAMETERS-1'!$B$5:$J$44,8,FALSE)*VLOOKUP(ESCYLD2!BK$4,'[1]INTERNAL PARAMETERS-1'!$B$5:$J$44,3,FALSE)</f>
        <v>0</v>
      </c>
      <c r="BL146" s="52">
        <f>ESCYLD1!BL146*VLOOKUP(ESCYLD2!BL$4,'[1]INTERNAL PARAMETERS-1'!$B$5:$J$44,5,FALSE)*VLOOKUP(ESCYLD2!BL$4,'[1]INTERNAL PARAMETERS-1'!$B$5:$J$44,6,FALSE)*VLOOKUP(ESCYLD2!BL$4,'[1]INTERNAL PARAMETERS-1'!$B$5:$J$44,3,FALSE) + ESCYLD1!BL146*(1-VLOOKUP(ESCYLD2!BL$4,'[1]INTERNAL PARAMETERS-1'!$B$5:$J$44,5,FALSE))*VLOOKUP(ESCYLD2!BL$4,'[1]INTERNAL PARAMETERS-1'!$B$5:$J$44,8,FALSE)*VLOOKUP(ESCYLD2!BL$4,'[1]INTERNAL PARAMETERS-1'!$B$5:$J$44,3,FALSE)</f>
        <v>0</v>
      </c>
      <c r="BM146" s="52">
        <f>ESCYLD1!BM146*VLOOKUP(ESCYLD2!BM$4,'[1]INTERNAL PARAMETERS-1'!$B$5:$J$44,5,FALSE)*VLOOKUP(ESCYLD2!BM$4,'[1]INTERNAL PARAMETERS-1'!$B$5:$J$44,6,FALSE)*VLOOKUP(ESCYLD2!BM$4,'[1]INTERNAL PARAMETERS-1'!$B$5:$J$44,3,FALSE) + ESCYLD1!BM146*(1-VLOOKUP(ESCYLD2!BM$4,'[1]INTERNAL PARAMETERS-1'!$B$5:$J$44,5,FALSE))*VLOOKUP(ESCYLD2!BM$4,'[1]INTERNAL PARAMETERS-1'!$B$5:$J$44,8,FALSE)*VLOOKUP(ESCYLD2!BM$4,'[1]INTERNAL PARAMETERS-1'!$B$5:$J$44,3,FALSE)</f>
        <v>0</v>
      </c>
      <c r="BN146" s="52">
        <f>ESCYLD1!BN146*VLOOKUP(ESCYLD2!BN$4,'[1]INTERNAL PARAMETERS-1'!$B$5:$J$44,5,FALSE)*VLOOKUP(ESCYLD2!BN$4,'[1]INTERNAL PARAMETERS-1'!$B$5:$J$44,6,FALSE)*VLOOKUP(ESCYLD2!BN$4,'[1]INTERNAL PARAMETERS-1'!$B$5:$J$44,3,FALSE) + ESCYLD1!BN146*(1-VLOOKUP(ESCYLD2!BN$4,'[1]INTERNAL PARAMETERS-1'!$B$5:$J$44,5,FALSE))*VLOOKUP(ESCYLD2!BN$4,'[1]INTERNAL PARAMETERS-1'!$B$5:$J$44,8,FALSE)*VLOOKUP(ESCYLD2!BN$4,'[1]INTERNAL PARAMETERS-1'!$B$5:$J$44,3,FALSE)</f>
        <v>0</v>
      </c>
      <c r="BO146" s="52">
        <f>ESCYLD1!BO146*VLOOKUP(ESCYLD2!BO$4,'[1]INTERNAL PARAMETERS-1'!$B$5:$J$44,5,FALSE)*VLOOKUP(ESCYLD2!BO$4,'[1]INTERNAL PARAMETERS-1'!$B$5:$J$44,6,FALSE)*VLOOKUP(ESCYLD2!BO$4,'[1]INTERNAL PARAMETERS-1'!$B$5:$J$44,3,FALSE) + ESCYLD1!BO146*(1-VLOOKUP(ESCYLD2!BO$4,'[1]INTERNAL PARAMETERS-1'!$B$5:$J$44,5,FALSE))*VLOOKUP(ESCYLD2!BO$4,'[1]INTERNAL PARAMETERS-1'!$B$5:$J$44,8,FALSE)*VLOOKUP(ESCYLD2!BO$4,'[1]INTERNAL PARAMETERS-1'!$B$5:$J$44,3,FALSE)</f>
        <v>0</v>
      </c>
      <c r="BP146" s="52">
        <f>ESCYLD1!BP146*VLOOKUP(ESCYLD2!BP$4,'[1]INTERNAL PARAMETERS-1'!$B$5:$J$44,5,FALSE)*VLOOKUP(ESCYLD2!BP$4,'[1]INTERNAL PARAMETERS-1'!$B$5:$J$44,6,FALSE)*VLOOKUP(ESCYLD2!BP$4,'[1]INTERNAL PARAMETERS-1'!$B$5:$J$44,3,FALSE) + ESCYLD1!BP146*(1-VLOOKUP(ESCYLD2!BP$4,'[1]INTERNAL PARAMETERS-1'!$B$5:$J$44,5,FALSE))*VLOOKUP(ESCYLD2!BP$4,'[1]INTERNAL PARAMETERS-1'!$B$5:$J$44,8,FALSE)*VLOOKUP(ESCYLD2!BP$4,'[1]INTERNAL PARAMETERS-1'!$B$5:$J$44,3,FALSE)</f>
        <v>0</v>
      </c>
      <c r="BQ146" s="52">
        <f>ESCYLD1!BQ146*VLOOKUP(ESCYLD2!BQ$4,'[1]INTERNAL PARAMETERS-1'!$B$5:$J$44,5,FALSE)*VLOOKUP(ESCYLD2!BQ$4,'[1]INTERNAL PARAMETERS-1'!$B$5:$J$44,6,FALSE)*VLOOKUP(ESCYLD2!BQ$4,'[1]INTERNAL PARAMETERS-1'!$B$5:$J$44,3,FALSE) + ESCYLD1!BQ146*(1-VLOOKUP(ESCYLD2!BQ$4,'[1]INTERNAL PARAMETERS-1'!$B$5:$J$44,5,FALSE))*VLOOKUP(ESCYLD2!BQ$4,'[1]INTERNAL PARAMETERS-1'!$B$5:$J$44,8,FALSE)*VLOOKUP(ESCYLD2!BQ$4,'[1]INTERNAL PARAMETERS-1'!$B$5:$J$44,3,FALSE)</f>
        <v>0</v>
      </c>
      <c r="BR146" s="52">
        <f>ESCYLD1!BR146*VLOOKUP(ESCYLD2!BR$4,'[1]INTERNAL PARAMETERS-1'!$B$5:$J$44,5,FALSE)*VLOOKUP(ESCYLD2!BR$4,'[1]INTERNAL PARAMETERS-1'!$B$5:$J$44,6,FALSE)*VLOOKUP(ESCYLD2!BR$4,'[1]INTERNAL PARAMETERS-1'!$B$5:$J$44,3,FALSE) + ESCYLD1!BR146*(1-VLOOKUP(ESCYLD2!BR$4,'[1]INTERNAL PARAMETERS-1'!$B$5:$J$44,5,FALSE))*VLOOKUP(ESCYLD2!BR$4,'[1]INTERNAL PARAMETERS-1'!$B$5:$J$44,8,FALSE)*VLOOKUP(ESCYLD2!BR$4,'[1]INTERNAL PARAMETERS-1'!$B$5:$J$44,3,FALSE)</f>
        <v>0</v>
      </c>
      <c r="BS146" s="52">
        <f>ESCYLD1!BS146*VLOOKUP(ESCYLD2!BS$4,'[1]INTERNAL PARAMETERS-1'!$B$5:$J$44,5,FALSE)*VLOOKUP(ESCYLD2!BS$4,'[1]INTERNAL PARAMETERS-1'!$B$5:$J$44,6,FALSE)*VLOOKUP(ESCYLD2!BS$4,'[1]INTERNAL PARAMETERS-1'!$B$5:$J$44,3,FALSE) + ESCYLD1!BS146*(1-VLOOKUP(ESCYLD2!BS$4,'[1]INTERNAL PARAMETERS-1'!$B$5:$J$44,5,FALSE))*VLOOKUP(ESCYLD2!BS$4,'[1]INTERNAL PARAMETERS-1'!$B$5:$J$44,8,FALSE)*VLOOKUP(ESCYLD2!BS$4,'[1]INTERNAL PARAMETERS-1'!$B$5:$J$44,3,FALSE)</f>
        <v>0</v>
      </c>
      <c r="BT146" s="52">
        <f>ESCYLD1!BT146*VLOOKUP(ESCYLD2!BT$4,'[1]INTERNAL PARAMETERS-1'!$B$5:$J$44,5,FALSE)*VLOOKUP(ESCYLD2!BT$4,'[1]INTERNAL PARAMETERS-1'!$B$5:$J$44,6,FALSE)*VLOOKUP(ESCYLD2!BT$4,'[1]INTERNAL PARAMETERS-1'!$B$5:$J$44,3,FALSE) + ESCYLD1!BT146*(1-VLOOKUP(ESCYLD2!BT$4,'[1]INTERNAL PARAMETERS-1'!$B$5:$J$44,5,FALSE))*VLOOKUP(ESCYLD2!BT$4,'[1]INTERNAL PARAMETERS-1'!$B$5:$J$44,8,FALSE)*VLOOKUP(ESCYLD2!BT$4,'[1]INTERNAL PARAMETERS-1'!$B$5:$J$44,3,FALSE)</f>
        <v>0</v>
      </c>
      <c r="BU146" s="52">
        <f>ESCYLD1!BU146*VLOOKUP(ESCYLD2!BU$4,'[1]INTERNAL PARAMETERS-1'!$B$5:$J$44,5,FALSE)*VLOOKUP(ESCYLD2!BU$4,'[1]INTERNAL PARAMETERS-1'!$B$5:$J$44,6,FALSE)*VLOOKUP(ESCYLD2!BU$4,'[1]INTERNAL PARAMETERS-1'!$B$5:$J$44,3,FALSE) + ESCYLD1!BU146*(1-VLOOKUP(ESCYLD2!BU$4,'[1]INTERNAL PARAMETERS-1'!$B$5:$J$44,5,FALSE))*VLOOKUP(ESCYLD2!BU$4,'[1]INTERNAL PARAMETERS-1'!$B$5:$J$44,8,FALSE)*VLOOKUP(ESCYLD2!BU$4,'[1]INTERNAL PARAMETERS-1'!$B$5:$J$44,3,FALSE)</f>
        <v>0</v>
      </c>
      <c r="BV146" s="52">
        <f>ESCYLD1!BV146*VLOOKUP(ESCYLD2!BV$4,'[1]INTERNAL PARAMETERS-1'!$B$5:$J$44,5,FALSE)*VLOOKUP(ESCYLD2!BV$4,'[1]INTERNAL PARAMETERS-1'!$B$5:$J$44,6,FALSE)*VLOOKUP(ESCYLD2!BV$4,'[1]INTERNAL PARAMETERS-1'!$B$5:$J$44,3,FALSE) + ESCYLD1!BV146*(1-VLOOKUP(ESCYLD2!BV$4,'[1]INTERNAL PARAMETERS-1'!$B$5:$J$44,5,FALSE))*VLOOKUP(ESCYLD2!BV$4,'[1]INTERNAL PARAMETERS-1'!$B$5:$J$44,8,FALSE)*VLOOKUP(ESCYLD2!BV$4,'[1]INTERNAL PARAMETERS-1'!$B$5:$J$44,3,FALSE)</f>
        <v>0</v>
      </c>
      <c r="BW146" s="52">
        <f>ESCYLD1!BW146*VLOOKUP(ESCYLD2!BW$4,'[1]INTERNAL PARAMETERS-1'!$B$5:$J$44,5,FALSE)*VLOOKUP(ESCYLD2!BW$4,'[1]INTERNAL PARAMETERS-1'!$B$5:$J$44,6,FALSE)*VLOOKUP(ESCYLD2!BW$4,'[1]INTERNAL PARAMETERS-1'!$B$5:$J$44,3,FALSE) + ESCYLD1!BW146*(1-VLOOKUP(ESCYLD2!BW$4,'[1]INTERNAL PARAMETERS-1'!$B$5:$J$44,5,FALSE))*VLOOKUP(ESCYLD2!BW$4,'[1]INTERNAL PARAMETERS-1'!$B$5:$J$44,8,FALSE)*VLOOKUP(ESCYLD2!BW$4,'[1]INTERNAL PARAMETERS-1'!$B$5:$J$44,3,FALSE)</f>
        <v>0</v>
      </c>
      <c r="BX146" s="52">
        <f>ESCYLD1!BX146*VLOOKUP(ESCYLD2!BX$4,'[1]INTERNAL PARAMETERS-1'!$B$5:$J$44,5,FALSE)*VLOOKUP(ESCYLD2!BX$4,'[1]INTERNAL PARAMETERS-1'!$B$5:$J$44,6,FALSE)*VLOOKUP(ESCYLD2!BX$4,'[1]INTERNAL PARAMETERS-1'!$B$5:$J$44,3,FALSE) + ESCYLD1!BX146*(1-VLOOKUP(ESCYLD2!BX$4,'[1]INTERNAL PARAMETERS-1'!$B$5:$J$44,5,FALSE))*VLOOKUP(ESCYLD2!BX$4,'[1]INTERNAL PARAMETERS-1'!$B$5:$J$44,8,FALSE)*VLOOKUP(ESCYLD2!BX$4,'[1]INTERNAL PARAMETERS-1'!$B$5:$J$44,3,FALSE)</f>
        <v>0</v>
      </c>
      <c r="BY146" s="52">
        <f>ESCYLD1!BY146*VLOOKUP(ESCYLD2!BY$4,'[1]INTERNAL PARAMETERS-1'!$B$5:$J$44,5,FALSE)*VLOOKUP(ESCYLD2!BY$4,'[1]INTERNAL PARAMETERS-1'!$B$5:$J$44,6,FALSE)*VLOOKUP(ESCYLD2!BY$4,'[1]INTERNAL PARAMETERS-1'!$B$5:$J$44,3,FALSE) + ESCYLD1!BY146*(1-VLOOKUP(ESCYLD2!BY$4,'[1]INTERNAL PARAMETERS-1'!$B$5:$J$44,5,FALSE))*VLOOKUP(ESCYLD2!BY$4,'[1]INTERNAL PARAMETERS-1'!$B$5:$J$44,8,FALSE)*VLOOKUP(ESCYLD2!BY$4,'[1]INTERNAL PARAMETERS-1'!$B$5:$J$44,3,FALSE)</f>
        <v>0</v>
      </c>
      <c r="BZ146" s="52">
        <f>ESCYLD1!BZ146*VLOOKUP(ESCYLD2!BZ$4,'[1]INTERNAL PARAMETERS-1'!$B$5:$J$44,5,FALSE)*VLOOKUP(ESCYLD2!BZ$4,'[1]INTERNAL PARAMETERS-1'!$B$5:$J$44,6,FALSE)*VLOOKUP(ESCYLD2!BZ$4,'[1]INTERNAL PARAMETERS-1'!$B$5:$J$44,3,FALSE) + ESCYLD1!BZ146*(1-VLOOKUP(ESCYLD2!BZ$4,'[1]INTERNAL PARAMETERS-1'!$B$5:$J$44,5,FALSE))*VLOOKUP(ESCYLD2!BZ$4,'[1]INTERNAL PARAMETERS-1'!$B$5:$J$44,8,FALSE)*VLOOKUP(ESCYLD2!BZ$4,'[1]INTERNAL PARAMETERS-1'!$B$5:$J$44,3,FALSE)</f>
        <v>0</v>
      </c>
      <c r="CA146" s="52">
        <f>ESCYLD1!CA146*VLOOKUP(ESCYLD2!CA$4,'[1]INTERNAL PARAMETERS-1'!$B$5:$J$44,5,FALSE)*VLOOKUP(ESCYLD2!CA$4,'[1]INTERNAL PARAMETERS-1'!$B$5:$J$44,6,FALSE)*VLOOKUP(ESCYLD2!CA$4,'[1]INTERNAL PARAMETERS-1'!$B$5:$J$44,3,FALSE) + ESCYLD1!CA146*(1-VLOOKUP(ESCYLD2!CA$4,'[1]INTERNAL PARAMETERS-1'!$B$5:$J$44,5,FALSE))*VLOOKUP(ESCYLD2!CA$4,'[1]INTERNAL PARAMETERS-1'!$B$5:$J$44,8,FALSE)*VLOOKUP(ESCYLD2!CA$4,'[1]INTERNAL PARAMETERS-1'!$B$5:$J$44,3,FALSE)</f>
        <v>0</v>
      </c>
      <c r="CB146" s="52">
        <f>ESCYLD1!CB146*VLOOKUP(ESCYLD2!CB$4,'[1]INTERNAL PARAMETERS-1'!$B$5:$J$44,5,FALSE)*VLOOKUP(ESCYLD2!CB$4,'[1]INTERNAL PARAMETERS-1'!$B$5:$J$44,6,FALSE)*VLOOKUP(ESCYLD2!CB$4,'[1]INTERNAL PARAMETERS-1'!$B$5:$J$44,3,FALSE) + ESCYLD1!CB146*(1-VLOOKUP(ESCYLD2!CB$4,'[1]INTERNAL PARAMETERS-1'!$B$5:$J$44,5,FALSE))*VLOOKUP(ESCYLD2!CB$4,'[1]INTERNAL PARAMETERS-1'!$B$5:$J$44,8,FALSE)*VLOOKUP(ESCYLD2!CB$4,'[1]INTERNAL PARAMETERS-1'!$B$5:$J$44,3,FALSE)</f>
        <v>0</v>
      </c>
      <c r="CC146" s="52">
        <f>ESCYLD1!CC146*VLOOKUP(ESCYLD2!CC$4,'[1]INTERNAL PARAMETERS-1'!$B$5:$J$44,5,FALSE)*VLOOKUP(ESCYLD2!CC$4,'[1]INTERNAL PARAMETERS-1'!$B$5:$J$44,6,FALSE)*VLOOKUP(ESCYLD2!CC$4,'[1]INTERNAL PARAMETERS-1'!$B$5:$J$44,3,FALSE) + ESCYLD1!CC146*(1-VLOOKUP(ESCYLD2!CC$4,'[1]INTERNAL PARAMETERS-1'!$B$5:$J$44,5,FALSE))*VLOOKUP(ESCYLD2!CC$4,'[1]INTERNAL PARAMETERS-1'!$B$5:$J$44,8,FALSE)*VLOOKUP(ESCYLD2!CC$4,'[1]INTERNAL PARAMETERS-1'!$B$5:$J$44,3,FALSE)</f>
        <v>0</v>
      </c>
      <c r="CD146" s="52">
        <f>ESCYLD1!CD146*VLOOKUP(ESCYLD2!CD$4,'[1]INTERNAL PARAMETERS-1'!$B$5:$J$44,5,FALSE)*VLOOKUP(ESCYLD2!CD$4,'[1]INTERNAL PARAMETERS-1'!$B$5:$J$44,6,FALSE)*VLOOKUP(ESCYLD2!CD$4,'[1]INTERNAL PARAMETERS-1'!$B$5:$J$44,3,FALSE) + ESCYLD1!CD146*(1-VLOOKUP(ESCYLD2!CD$4,'[1]INTERNAL PARAMETERS-1'!$B$5:$J$44,5,FALSE))*VLOOKUP(ESCYLD2!CD$4,'[1]INTERNAL PARAMETERS-1'!$B$5:$J$44,8,FALSE)*VLOOKUP(ESCYLD2!CD$4,'[1]INTERNAL PARAMETERS-1'!$B$5:$J$44,3,FALSE)</f>
        <v>0</v>
      </c>
      <c r="CE146" s="52">
        <f>ESCYLD1!CE146*VLOOKUP(ESCYLD2!CE$4,'[1]INTERNAL PARAMETERS-1'!$B$5:$J$44,5,FALSE)*VLOOKUP(ESCYLD2!CE$4,'[1]INTERNAL PARAMETERS-1'!$B$5:$J$44,6,FALSE)*VLOOKUP(ESCYLD2!CE$4,'[1]INTERNAL PARAMETERS-1'!$B$5:$J$44,3,FALSE) + ESCYLD1!CE146*(1-VLOOKUP(ESCYLD2!CE$4,'[1]INTERNAL PARAMETERS-1'!$B$5:$J$44,5,FALSE))*VLOOKUP(ESCYLD2!CE$4,'[1]INTERNAL PARAMETERS-1'!$B$5:$J$44,8,FALSE)*VLOOKUP(ESCYLD2!CE$4,'[1]INTERNAL PARAMETERS-1'!$B$5:$J$44,3,FALSE)</f>
        <v>0</v>
      </c>
      <c r="CF146" s="52">
        <f>ESCYLD1!CF146*VLOOKUP(ESCYLD2!CF$4,'[1]INTERNAL PARAMETERS-1'!$B$5:$J$44,5,FALSE)*VLOOKUP(ESCYLD2!CF$4,'[1]INTERNAL PARAMETERS-1'!$B$5:$J$44,6,FALSE)*VLOOKUP(ESCYLD2!CF$4,'[1]INTERNAL PARAMETERS-1'!$B$5:$J$44,3,FALSE) + ESCYLD1!CF146*(1-VLOOKUP(ESCYLD2!CF$4,'[1]INTERNAL PARAMETERS-1'!$B$5:$J$44,5,FALSE))*VLOOKUP(ESCYLD2!CF$4,'[1]INTERNAL PARAMETERS-1'!$B$5:$J$44,8,FALSE)*VLOOKUP(ESCYLD2!CF$4,'[1]INTERNAL PARAMETERS-1'!$B$5:$J$44,3,FALSE)</f>
        <v>0</v>
      </c>
      <c r="CG146" s="52">
        <f>ESCYLD1!CG146*VLOOKUP(ESCYLD2!CG$4,'[1]INTERNAL PARAMETERS-1'!$B$5:$J$44,5,FALSE)*VLOOKUP(ESCYLD2!CG$4,'[1]INTERNAL PARAMETERS-1'!$B$5:$J$44,6,FALSE)*VLOOKUP(ESCYLD2!CG$4,'[1]INTERNAL PARAMETERS-1'!$B$5:$J$44,3,FALSE) + ESCYLD1!CG146*(1-VLOOKUP(ESCYLD2!CG$4,'[1]INTERNAL PARAMETERS-1'!$B$5:$J$44,5,FALSE))*VLOOKUP(ESCYLD2!CG$4,'[1]INTERNAL PARAMETERS-1'!$B$5:$J$44,8,FALSE)*VLOOKUP(ESCYLD2!CG$4,'[1]INTERNAL PARAMETERS-1'!$B$5:$J$44,3,FALSE)</f>
        <v>0</v>
      </c>
      <c r="CH146" s="51">
        <f>ESCYLD1!CH146*VLOOKUP(ESCYLD2!CH$4,'[1]INTERNAL PARAMETERS-1'!$B$5:$J$44,5,FALSE)*VLOOKUP(ESCYLD2!CH$4,'[1]INTERNAL PARAMETERS-1'!$B$5:$J$44,6,FALSE)*VLOOKUP(ESCYLD2!CH$4,'[1]INTERNAL PARAMETERS-1'!$B$5:$J$44,3,FALSE) + ESCYLD1!CH146*(1-VLOOKUP(ESCYLD2!CH$4,'[1]INTERNAL PARAMETERS-1'!$B$5:$J$44,5,FALSE))*VLOOKUP(ESCYLD2!CH$4,'[1]INTERNAL PARAMETERS-1'!$B$5:$J$44,8,FALSE)*VLOOKUP(ESCYLD2!CH$4,'[1]INTERNAL PARAMETERS-1'!$B$5:$J$44,3,FALSE)</f>
        <v>0</v>
      </c>
      <c r="CJ146" s="53">
        <f t="shared" si="4"/>
        <v>0</v>
      </c>
      <c r="CK146" s="51">
        <f t="shared" si="5"/>
        <v>0</v>
      </c>
    </row>
    <row r="147" spans="2:89" x14ac:dyDescent="0.5">
      <c r="B147" s="66" t="s">
        <v>9</v>
      </c>
      <c r="C147" s="65" t="s">
        <v>72</v>
      </c>
      <c r="D147" s="65" t="s">
        <v>73</v>
      </c>
      <c r="E147" s="151">
        <f>ESC!AF147</f>
        <v>0</v>
      </c>
      <c r="F147" s="64">
        <f>'[1]INTERNAL PARAMETERS-1'!M21</f>
        <v>9.3150000000000013</v>
      </c>
      <c r="G147" s="53">
        <f>ESCYLD1!G147*VLOOKUP(ESCYLD2!G$4,'[1]INTERNAL PARAMETERS-1'!$B$5:$J$44,5,FALSE)*VLOOKUP(ESCYLD2!G$4,'[1]INTERNAL PARAMETERS-1'!$B$5:$J$44,7,FALSE)*ESCYLD2!$F147 + ESCYLD1!G147*(1-VLOOKUP(ESCYLD2!G$4,'[1]INTERNAL PARAMETERS-1'!$B$5:$J$44,5,FALSE))*VLOOKUP(ESCYLD2!G$4,'[1]INTERNAL PARAMETERS-1'!$B$5:$J$44,9,FALSE)*ESCYLD2!$F147</f>
        <v>0</v>
      </c>
      <c r="H147" s="52">
        <f>ESCYLD1!H147*VLOOKUP(ESCYLD2!H$4,'[1]INTERNAL PARAMETERS-1'!$B$5:$J$44,5,FALSE)*VLOOKUP(ESCYLD2!H$4,'[1]INTERNAL PARAMETERS-1'!$B$5:$J$44,7,FALSE)*ESCYLD2!$F147 + ESCYLD1!H147*(1-VLOOKUP(ESCYLD2!H$4,'[1]INTERNAL PARAMETERS-1'!$B$5:$J$44,5,FALSE))*VLOOKUP(ESCYLD2!H$4,'[1]INTERNAL PARAMETERS-1'!$B$5:$J$44,9,FALSE)*ESCYLD2!$F147</f>
        <v>0</v>
      </c>
      <c r="I147" s="52">
        <f>ESCYLD1!I147*VLOOKUP(ESCYLD2!I$4,'[1]INTERNAL PARAMETERS-1'!$B$5:$J$44,5,FALSE)*VLOOKUP(ESCYLD2!I$4,'[1]INTERNAL PARAMETERS-1'!$B$5:$J$44,7,FALSE)*ESCYLD2!$F147 + ESCYLD1!I147*(1-VLOOKUP(ESCYLD2!I$4,'[1]INTERNAL PARAMETERS-1'!$B$5:$J$44,5,FALSE))*VLOOKUP(ESCYLD2!I$4,'[1]INTERNAL PARAMETERS-1'!$B$5:$J$44,9,FALSE)*ESCYLD2!$F147</f>
        <v>0</v>
      </c>
      <c r="J147" s="52">
        <f>ESCYLD1!J147*VLOOKUP(ESCYLD2!J$4,'[1]INTERNAL PARAMETERS-1'!$B$5:$J$44,5,FALSE)*VLOOKUP(ESCYLD2!J$4,'[1]INTERNAL PARAMETERS-1'!$B$5:$J$44,7,FALSE)*ESCYLD2!$F147 + ESCYLD1!J147*(1-VLOOKUP(ESCYLD2!J$4,'[1]INTERNAL PARAMETERS-1'!$B$5:$J$44,5,FALSE))*VLOOKUP(ESCYLD2!J$4,'[1]INTERNAL PARAMETERS-1'!$B$5:$J$44,9,FALSE)*ESCYLD2!$F147</f>
        <v>0</v>
      </c>
      <c r="K147" s="52">
        <f>ESCYLD1!K147*VLOOKUP(ESCYLD2!K$4,'[1]INTERNAL PARAMETERS-1'!$B$5:$J$44,5,FALSE)*VLOOKUP(ESCYLD2!K$4,'[1]INTERNAL PARAMETERS-1'!$B$5:$J$44,7,FALSE)*ESCYLD2!$F147 + ESCYLD1!K147*(1-VLOOKUP(ESCYLD2!K$4,'[1]INTERNAL PARAMETERS-1'!$B$5:$J$44,5,FALSE))*VLOOKUP(ESCYLD2!K$4,'[1]INTERNAL PARAMETERS-1'!$B$5:$J$44,9,FALSE)*ESCYLD2!$F147</f>
        <v>0</v>
      </c>
      <c r="L147" s="52">
        <f>ESCYLD1!L147*VLOOKUP(ESCYLD2!L$4,'[1]INTERNAL PARAMETERS-1'!$B$5:$J$44,5,FALSE)*VLOOKUP(ESCYLD2!L$4,'[1]INTERNAL PARAMETERS-1'!$B$5:$J$44,7,FALSE)*ESCYLD2!$F147 + ESCYLD1!L147*(1-VLOOKUP(ESCYLD2!L$4,'[1]INTERNAL PARAMETERS-1'!$B$5:$J$44,5,FALSE))*VLOOKUP(ESCYLD2!L$4,'[1]INTERNAL PARAMETERS-1'!$B$5:$J$44,9,FALSE)*ESCYLD2!$F147</f>
        <v>0</v>
      </c>
      <c r="M147" s="52">
        <f>ESCYLD1!M147*VLOOKUP(ESCYLD2!M$4,'[1]INTERNAL PARAMETERS-1'!$B$5:$J$44,5,FALSE)*VLOOKUP(ESCYLD2!M$4,'[1]INTERNAL PARAMETERS-1'!$B$5:$J$44,7,FALSE)*ESCYLD2!$F147 + ESCYLD1!M147*(1-VLOOKUP(ESCYLD2!M$4,'[1]INTERNAL PARAMETERS-1'!$B$5:$J$44,5,FALSE))*VLOOKUP(ESCYLD2!M$4,'[1]INTERNAL PARAMETERS-1'!$B$5:$J$44,9,FALSE)*ESCYLD2!$F147</f>
        <v>0</v>
      </c>
      <c r="N147" s="52">
        <f>ESCYLD1!N147*VLOOKUP(ESCYLD2!N$4,'[1]INTERNAL PARAMETERS-1'!$B$5:$J$44,5,FALSE)*VLOOKUP(ESCYLD2!N$4,'[1]INTERNAL PARAMETERS-1'!$B$5:$J$44,7,FALSE)*ESCYLD2!$F147 + ESCYLD1!N147*(1-VLOOKUP(ESCYLD2!N$4,'[1]INTERNAL PARAMETERS-1'!$B$5:$J$44,5,FALSE))*VLOOKUP(ESCYLD2!N$4,'[1]INTERNAL PARAMETERS-1'!$B$5:$J$44,9,FALSE)*ESCYLD2!$F147</f>
        <v>0</v>
      </c>
      <c r="O147" s="52">
        <f>ESCYLD1!O147*VLOOKUP(ESCYLD2!O$4,'[1]INTERNAL PARAMETERS-1'!$B$5:$J$44,5,FALSE)*VLOOKUP(ESCYLD2!O$4,'[1]INTERNAL PARAMETERS-1'!$B$5:$J$44,7,FALSE)*ESCYLD2!$F147 + ESCYLD1!O147*(1-VLOOKUP(ESCYLD2!O$4,'[1]INTERNAL PARAMETERS-1'!$B$5:$J$44,5,FALSE))*VLOOKUP(ESCYLD2!O$4,'[1]INTERNAL PARAMETERS-1'!$B$5:$J$44,9,FALSE)*ESCYLD2!$F147</f>
        <v>0</v>
      </c>
      <c r="P147" s="52">
        <f>ESCYLD1!P147*VLOOKUP(ESCYLD2!P$4,'[1]INTERNAL PARAMETERS-1'!$B$5:$J$44,5,FALSE)*VLOOKUP(ESCYLD2!P$4,'[1]INTERNAL PARAMETERS-1'!$B$5:$J$44,7,FALSE)*ESCYLD2!$F147 + ESCYLD1!P147*(1-VLOOKUP(ESCYLD2!P$4,'[1]INTERNAL PARAMETERS-1'!$B$5:$J$44,5,FALSE))*VLOOKUP(ESCYLD2!P$4,'[1]INTERNAL PARAMETERS-1'!$B$5:$J$44,9,FALSE)*ESCYLD2!$F147</f>
        <v>0</v>
      </c>
      <c r="Q147" s="52">
        <f>ESCYLD1!Q147*VLOOKUP(ESCYLD2!Q$4,'[1]INTERNAL PARAMETERS-1'!$B$5:$J$44,5,FALSE)*VLOOKUP(ESCYLD2!Q$4,'[1]INTERNAL PARAMETERS-1'!$B$5:$J$44,7,FALSE)*ESCYLD2!$F147 + ESCYLD1!Q147*(1-VLOOKUP(ESCYLD2!Q$4,'[1]INTERNAL PARAMETERS-1'!$B$5:$J$44,5,FALSE))*VLOOKUP(ESCYLD2!Q$4,'[1]INTERNAL PARAMETERS-1'!$B$5:$J$44,9,FALSE)*ESCYLD2!$F147</f>
        <v>0</v>
      </c>
      <c r="R147" s="52">
        <f>ESCYLD1!R147*VLOOKUP(ESCYLD2!R$4,'[1]INTERNAL PARAMETERS-1'!$B$5:$J$44,5,FALSE)*VLOOKUP(ESCYLD2!R$4,'[1]INTERNAL PARAMETERS-1'!$B$5:$J$44,7,FALSE)*ESCYLD2!$F147 + ESCYLD1!R147*(1-VLOOKUP(ESCYLD2!R$4,'[1]INTERNAL PARAMETERS-1'!$B$5:$J$44,5,FALSE))*VLOOKUP(ESCYLD2!R$4,'[1]INTERNAL PARAMETERS-1'!$B$5:$J$44,9,FALSE)*ESCYLD2!$F147</f>
        <v>0</v>
      </c>
      <c r="S147" s="52">
        <f>ESCYLD1!S147*VLOOKUP(ESCYLD2!S$4,'[1]INTERNAL PARAMETERS-1'!$B$5:$J$44,5,FALSE)*VLOOKUP(ESCYLD2!S$4,'[1]INTERNAL PARAMETERS-1'!$B$5:$J$44,7,FALSE)*ESCYLD2!$F147 + ESCYLD1!S147*(1-VLOOKUP(ESCYLD2!S$4,'[1]INTERNAL PARAMETERS-1'!$B$5:$J$44,5,FALSE))*VLOOKUP(ESCYLD2!S$4,'[1]INTERNAL PARAMETERS-1'!$B$5:$J$44,9,FALSE)*ESCYLD2!$F147</f>
        <v>0</v>
      </c>
      <c r="T147" s="52">
        <f>ESCYLD1!T147*VLOOKUP(ESCYLD2!T$4,'[1]INTERNAL PARAMETERS-1'!$B$5:$J$44,5,FALSE)*VLOOKUP(ESCYLD2!T$4,'[1]INTERNAL PARAMETERS-1'!$B$5:$J$44,7,FALSE)*ESCYLD2!$F147 + ESCYLD1!T147*(1-VLOOKUP(ESCYLD2!T$4,'[1]INTERNAL PARAMETERS-1'!$B$5:$J$44,5,FALSE))*VLOOKUP(ESCYLD2!T$4,'[1]INTERNAL PARAMETERS-1'!$B$5:$J$44,9,FALSE)*ESCYLD2!$F147</f>
        <v>0</v>
      </c>
      <c r="U147" s="52">
        <f>ESCYLD1!U147*VLOOKUP(ESCYLD2!U$4,'[1]INTERNAL PARAMETERS-1'!$B$5:$J$44,5,FALSE)*VLOOKUP(ESCYLD2!U$4,'[1]INTERNAL PARAMETERS-1'!$B$5:$J$44,7,FALSE)*ESCYLD2!$F147 + ESCYLD1!U147*(1-VLOOKUP(ESCYLD2!U$4,'[1]INTERNAL PARAMETERS-1'!$B$5:$J$44,5,FALSE))*VLOOKUP(ESCYLD2!U$4,'[1]INTERNAL PARAMETERS-1'!$B$5:$J$44,9,FALSE)*ESCYLD2!$F147</f>
        <v>0</v>
      </c>
      <c r="V147" s="52">
        <f>ESCYLD1!V147*VLOOKUP(ESCYLD2!V$4,'[1]INTERNAL PARAMETERS-1'!$B$5:$J$44,5,FALSE)*VLOOKUP(ESCYLD2!V$4,'[1]INTERNAL PARAMETERS-1'!$B$5:$J$44,7,FALSE)*ESCYLD2!$F147 + ESCYLD1!V147*(1-VLOOKUP(ESCYLD2!V$4,'[1]INTERNAL PARAMETERS-1'!$B$5:$J$44,5,FALSE))*VLOOKUP(ESCYLD2!V$4,'[1]INTERNAL PARAMETERS-1'!$B$5:$J$44,9,FALSE)*ESCYLD2!$F147</f>
        <v>0</v>
      </c>
      <c r="W147" s="52">
        <f>ESCYLD1!W147*VLOOKUP(ESCYLD2!W$4,'[1]INTERNAL PARAMETERS-1'!$B$5:$J$44,5,FALSE)*VLOOKUP(ESCYLD2!W$4,'[1]INTERNAL PARAMETERS-1'!$B$5:$J$44,7,FALSE)*ESCYLD2!$F147 + ESCYLD1!W147*(1-VLOOKUP(ESCYLD2!W$4,'[1]INTERNAL PARAMETERS-1'!$B$5:$J$44,5,FALSE))*VLOOKUP(ESCYLD2!W$4,'[1]INTERNAL PARAMETERS-1'!$B$5:$J$44,9,FALSE)*ESCYLD2!$F147</f>
        <v>0</v>
      </c>
      <c r="X147" s="52">
        <f>ESCYLD1!X147*VLOOKUP(ESCYLD2!X$4,'[1]INTERNAL PARAMETERS-1'!$B$5:$J$44,5,FALSE)*VLOOKUP(ESCYLD2!X$4,'[1]INTERNAL PARAMETERS-1'!$B$5:$J$44,7,FALSE)*ESCYLD2!$F147 + ESCYLD1!X147*(1-VLOOKUP(ESCYLD2!X$4,'[1]INTERNAL PARAMETERS-1'!$B$5:$J$44,5,FALSE))*VLOOKUP(ESCYLD2!X$4,'[1]INTERNAL PARAMETERS-1'!$B$5:$J$44,9,FALSE)*ESCYLD2!$F147</f>
        <v>0</v>
      </c>
      <c r="Y147" s="52">
        <f>ESCYLD1!Y147*VLOOKUP(ESCYLD2!Y$4,'[1]INTERNAL PARAMETERS-1'!$B$5:$J$44,5,FALSE)*VLOOKUP(ESCYLD2!Y$4,'[1]INTERNAL PARAMETERS-1'!$B$5:$J$44,7,FALSE)*ESCYLD2!$F147 + ESCYLD1!Y147*(1-VLOOKUP(ESCYLD2!Y$4,'[1]INTERNAL PARAMETERS-1'!$B$5:$J$44,5,FALSE))*VLOOKUP(ESCYLD2!Y$4,'[1]INTERNAL PARAMETERS-1'!$B$5:$J$44,9,FALSE)*ESCYLD2!$F147</f>
        <v>0</v>
      </c>
      <c r="Z147" s="52">
        <f>ESCYLD1!Z147*VLOOKUP(ESCYLD2!Z$4,'[1]INTERNAL PARAMETERS-1'!$B$5:$J$44,5,FALSE)*VLOOKUP(ESCYLD2!Z$4,'[1]INTERNAL PARAMETERS-1'!$B$5:$J$44,7,FALSE)*ESCYLD2!$F147 + ESCYLD1!Z147*(1-VLOOKUP(ESCYLD2!Z$4,'[1]INTERNAL PARAMETERS-1'!$B$5:$J$44,5,FALSE))*VLOOKUP(ESCYLD2!Z$4,'[1]INTERNAL PARAMETERS-1'!$B$5:$J$44,9,FALSE)*ESCYLD2!$F147</f>
        <v>0</v>
      </c>
      <c r="AA147" s="52">
        <f>ESCYLD1!AA147*VLOOKUP(ESCYLD2!AA$4,'[1]INTERNAL PARAMETERS-1'!$B$5:$J$44,5,FALSE)*VLOOKUP(ESCYLD2!AA$4,'[1]INTERNAL PARAMETERS-1'!$B$5:$J$44,7,FALSE)*ESCYLD2!$F147 + ESCYLD1!AA147*(1-VLOOKUP(ESCYLD2!AA$4,'[1]INTERNAL PARAMETERS-1'!$B$5:$J$44,5,FALSE))*VLOOKUP(ESCYLD2!AA$4,'[1]INTERNAL PARAMETERS-1'!$B$5:$J$44,9,FALSE)*ESCYLD2!$F147</f>
        <v>0</v>
      </c>
      <c r="AB147" s="52">
        <f>ESCYLD1!AB147*VLOOKUP(ESCYLD2!AB$4,'[1]INTERNAL PARAMETERS-1'!$B$5:$J$44,5,FALSE)*VLOOKUP(ESCYLD2!AB$4,'[1]INTERNAL PARAMETERS-1'!$B$5:$J$44,7,FALSE)*ESCYLD2!$F147 + ESCYLD1!AB147*(1-VLOOKUP(ESCYLD2!AB$4,'[1]INTERNAL PARAMETERS-1'!$B$5:$J$44,5,FALSE))*VLOOKUP(ESCYLD2!AB$4,'[1]INTERNAL PARAMETERS-1'!$B$5:$J$44,9,FALSE)*ESCYLD2!$F147</f>
        <v>0</v>
      </c>
      <c r="AC147" s="52">
        <f>ESCYLD1!AC147*VLOOKUP(ESCYLD2!AC$4,'[1]INTERNAL PARAMETERS-1'!$B$5:$J$44,5,FALSE)*VLOOKUP(ESCYLD2!AC$4,'[1]INTERNAL PARAMETERS-1'!$B$5:$J$44,7,FALSE)*ESCYLD2!$F147 + ESCYLD1!AC147*(1-VLOOKUP(ESCYLD2!AC$4,'[1]INTERNAL PARAMETERS-1'!$B$5:$J$44,5,FALSE))*VLOOKUP(ESCYLD2!AC$4,'[1]INTERNAL PARAMETERS-1'!$B$5:$J$44,9,FALSE)*ESCYLD2!$F147</f>
        <v>0</v>
      </c>
      <c r="AD147" s="52">
        <f>ESCYLD1!AD147*VLOOKUP(ESCYLD2!AD$4,'[1]INTERNAL PARAMETERS-1'!$B$5:$J$44,5,FALSE)*VLOOKUP(ESCYLD2!AD$4,'[1]INTERNAL PARAMETERS-1'!$B$5:$J$44,7,FALSE)*ESCYLD2!$F147 + ESCYLD1!AD147*(1-VLOOKUP(ESCYLD2!AD$4,'[1]INTERNAL PARAMETERS-1'!$B$5:$J$44,5,FALSE))*VLOOKUP(ESCYLD2!AD$4,'[1]INTERNAL PARAMETERS-1'!$B$5:$J$44,9,FALSE)*ESCYLD2!$F147</f>
        <v>0</v>
      </c>
      <c r="AE147" s="52">
        <f>ESCYLD1!AE147*VLOOKUP(ESCYLD2!AE$4,'[1]INTERNAL PARAMETERS-1'!$B$5:$J$44,5,FALSE)*VLOOKUP(ESCYLD2!AE$4,'[1]INTERNAL PARAMETERS-1'!$B$5:$J$44,7,FALSE)*ESCYLD2!$F147 + ESCYLD1!AE147*(1-VLOOKUP(ESCYLD2!AE$4,'[1]INTERNAL PARAMETERS-1'!$B$5:$J$44,5,FALSE))*VLOOKUP(ESCYLD2!AE$4,'[1]INTERNAL PARAMETERS-1'!$B$5:$J$44,9,FALSE)*ESCYLD2!$F147</f>
        <v>0</v>
      </c>
      <c r="AF147" s="52">
        <f>ESCYLD1!AF147*VLOOKUP(ESCYLD2!AF$4,'[1]INTERNAL PARAMETERS-1'!$B$5:$J$44,5,FALSE)*VLOOKUP(ESCYLD2!AF$4,'[1]INTERNAL PARAMETERS-1'!$B$5:$J$44,7,FALSE)*ESCYLD2!$F147 + ESCYLD1!AF147*(1-VLOOKUP(ESCYLD2!AF$4,'[1]INTERNAL PARAMETERS-1'!$B$5:$J$44,5,FALSE))*VLOOKUP(ESCYLD2!AF$4,'[1]INTERNAL PARAMETERS-1'!$B$5:$J$44,9,FALSE)*ESCYLD2!$F147</f>
        <v>0</v>
      </c>
      <c r="AG147" s="52">
        <f>ESCYLD1!AG147*VLOOKUP(ESCYLD2!AG$4,'[1]INTERNAL PARAMETERS-1'!$B$5:$J$44,5,FALSE)*VLOOKUP(ESCYLD2!AG$4,'[1]INTERNAL PARAMETERS-1'!$B$5:$J$44,7,FALSE)*ESCYLD2!$F147 + ESCYLD1!AG147*(1-VLOOKUP(ESCYLD2!AG$4,'[1]INTERNAL PARAMETERS-1'!$B$5:$J$44,5,FALSE))*VLOOKUP(ESCYLD2!AG$4,'[1]INTERNAL PARAMETERS-1'!$B$5:$J$44,9,FALSE)*ESCYLD2!$F147</f>
        <v>0</v>
      </c>
      <c r="AH147" s="52">
        <f>ESCYLD1!AH147*VLOOKUP(ESCYLD2!AH$4,'[1]INTERNAL PARAMETERS-1'!$B$5:$J$44,5,FALSE)*VLOOKUP(ESCYLD2!AH$4,'[1]INTERNAL PARAMETERS-1'!$B$5:$J$44,7,FALSE)*ESCYLD2!$F147 + ESCYLD1!AH147*(1-VLOOKUP(ESCYLD2!AH$4,'[1]INTERNAL PARAMETERS-1'!$B$5:$J$44,5,FALSE))*VLOOKUP(ESCYLD2!AH$4,'[1]INTERNAL PARAMETERS-1'!$B$5:$J$44,9,FALSE)*ESCYLD2!$F147</f>
        <v>0</v>
      </c>
      <c r="AI147" s="52">
        <f>ESCYLD1!AI147*VLOOKUP(ESCYLD2!AI$4,'[1]INTERNAL PARAMETERS-1'!$B$5:$J$44,5,FALSE)*VLOOKUP(ESCYLD2!AI$4,'[1]INTERNAL PARAMETERS-1'!$B$5:$J$44,7,FALSE)*ESCYLD2!$F147 + ESCYLD1!AI147*(1-VLOOKUP(ESCYLD2!AI$4,'[1]INTERNAL PARAMETERS-1'!$B$5:$J$44,5,FALSE))*VLOOKUP(ESCYLD2!AI$4,'[1]INTERNAL PARAMETERS-1'!$B$5:$J$44,9,FALSE)*ESCYLD2!$F147</f>
        <v>0</v>
      </c>
      <c r="AJ147" s="52">
        <f>ESCYLD1!AJ147*VLOOKUP(ESCYLD2!AJ$4,'[1]INTERNAL PARAMETERS-1'!$B$5:$J$44,5,FALSE)*VLOOKUP(ESCYLD2!AJ$4,'[1]INTERNAL PARAMETERS-1'!$B$5:$J$44,7,FALSE)*ESCYLD2!$F147 + ESCYLD1!AJ147*(1-VLOOKUP(ESCYLD2!AJ$4,'[1]INTERNAL PARAMETERS-1'!$B$5:$J$44,5,FALSE))*VLOOKUP(ESCYLD2!AJ$4,'[1]INTERNAL PARAMETERS-1'!$B$5:$J$44,9,FALSE)*ESCYLD2!$F147</f>
        <v>0</v>
      </c>
      <c r="AK147" s="52">
        <f>ESCYLD1!AK147*VLOOKUP(ESCYLD2!AK$4,'[1]INTERNAL PARAMETERS-1'!$B$5:$J$44,5,FALSE)*VLOOKUP(ESCYLD2!AK$4,'[1]INTERNAL PARAMETERS-1'!$B$5:$J$44,7,FALSE)*ESCYLD2!$F147 + ESCYLD1!AK147*(1-VLOOKUP(ESCYLD2!AK$4,'[1]INTERNAL PARAMETERS-1'!$B$5:$J$44,5,FALSE))*VLOOKUP(ESCYLD2!AK$4,'[1]INTERNAL PARAMETERS-1'!$B$5:$J$44,9,FALSE)*ESCYLD2!$F147</f>
        <v>0</v>
      </c>
      <c r="AL147" s="52">
        <f>ESCYLD1!AL147*VLOOKUP(ESCYLD2!AL$4,'[1]INTERNAL PARAMETERS-1'!$B$5:$J$44,5,FALSE)*VLOOKUP(ESCYLD2!AL$4,'[1]INTERNAL PARAMETERS-1'!$B$5:$J$44,7,FALSE)*ESCYLD2!$F147 + ESCYLD1!AL147*(1-VLOOKUP(ESCYLD2!AL$4,'[1]INTERNAL PARAMETERS-1'!$B$5:$J$44,5,FALSE))*VLOOKUP(ESCYLD2!AL$4,'[1]INTERNAL PARAMETERS-1'!$B$5:$J$44,9,FALSE)*ESCYLD2!$F147</f>
        <v>0</v>
      </c>
      <c r="AM147" s="52">
        <f>ESCYLD1!AM147*VLOOKUP(ESCYLD2!AM$4,'[1]INTERNAL PARAMETERS-1'!$B$5:$J$44,5,FALSE)*VLOOKUP(ESCYLD2!AM$4,'[1]INTERNAL PARAMETERS-1'!$B$5:$J$44,7,FALSE)*ESCYLD2!$F147 + ESCYLD1!AM147*(1-VLOOKUP(ESCYLD2!AM$4,'[1]INTERNAL PARAMETERS-1'!$B$5:$J$44,5,FALSE))*VLOOKUP(ESCYLD2!AM$4,'[1]INTERNAL PARAMETERS-1'!$B$5:$J$44,9,FALSE)*ESCYLD2!$F147</f>
        <v>0</v>
      </c>
      <c r="AN147" s="52">
        <f>ESCYLD1!AN147*VLOOKUP(ESCYLD2!AN$4,'[1]INTERNAL PARAMETERS-1'!$B$5:$J$44,5,FALSE)*VLOOKUP(ESCYLD2!AN$4,'[1]INTERNAL PARAMETERS-1'!$B$5:$J$44,7,FALSE)*ESCYLD2!$F147 + ESCYLD1!AN147*(1-VLOOKUP(ESCYLD2!AN$4,'[1]INTERNAL PARAMETERS-1'!$B$5:$J$44,5,FALSE))*VLOOKUP(ESCYLD2!AN$4,'[1]INTERNAL PARAMETERS-1'!$B$5:$J$44,9,FALSE)*ESCYLD2!$F147</f>
        <v>0</v>
      </c>
      <c r="AO147" s="52">
        <f>ESCYLD1!AO147*VLOOKUP(ESCYLD2!AO$4,'[1]INTERNAL PARAMETERS-1'!$B$5:$J$44,5,FALSE)*VLOOKUP(ESCYLD2!AO$4,'[1]INTERNAL PARAMETERS-1'!$B$5:$J$44,7,FALSE)*ESCYLD2!$F147 + ESCYLD1!AO147*(1-VLOOKUP(ESCYLD2!AO$4,'[1]INTERNAL PARAMETERS-1'!$B$5:$J$44,5,FALSE))*VLOOKUP(ESCYLD2!AO$4,'[1]INTERNAL PARAMETERS-1'!$B$5:$J$44,9,FALSE)*ESCYLD2!$F147</f>
        <v>0</v>
      </c>
      <c r="AP147" s="52">
        <f>ESCYLD1!AP147*VLOOKUP(ESCYLD2!AP$4,'[1]INTERNAL PARAMETERS-1'!$B$5:$J$44,5,FALSE)*VLOOKUP(ESCYLD2!AP$4,'[1]INTERNAL PARAMETERS-1'!$B$5:$J$44,7,FALSE)*ESCYLD2!$F147 + ESCYLD1!AP147*(1-VLOOKUP(ESCYLD2!AP$4,'[1]INTERNAL PARAMETERS-1'!$B$5:$J$44,5,FALSE))*VLOOKUP(ESCYLD2!AP$4,'[1]INTERNAL PARAMETERS-1'!$B$5:$J$44,9,FALSE)*ESCYLD2!$F147</f>
        <v>0</v>
      </c>
      <c r="AQ147" s="52">
        <f>ESCYLD1!AQ147*VLOOKUP(ESCYLD2!AQ$4,'[1]INTERNAL PARAMETERS-1'!$B$5:$J$44,5,FALSE)*VLOOKUP(ESCYLD2!AQ$4,'[1]INTERNAL PARAMETERS-1'!$B$5:$J$44,7,FALSE)*ESCYLD2!$F147 + ESCYLD1!AQ147*(1-VLOOKUP(ESCYLD2!AQ$4,'[1]INTERNAL PARAMETERS-1'!$B$5:$J$44,5,FALSE))*VLOOKUP(ESCYLD2!AQ$4,'[1]INTERNAL PARAMETERS-1'!$B$5:$J$44,9,FALSE)*ESCYLD2!$F147</f>
        <v>0</v>
      </c>
      <c r="AR147" s="52">
        <f>ESCYLD1!AR147*VLOOKUP(ESCYLD2!AR$4,'[1]INTERNAL PARAMETERS-1'!$B$5:$J$44,5,FALSE)*VLOOKUP(ESCYLD2!AR$4,'[1]INTERNAL PARAMETERS-1'!$B$5:$J$44,7,FALSE)*ESCYLD2!$F147 + ESCYLD1!AR147*(1-VLOOKUP(ESCYLD2!AR$4,'[1]INTERNAL PARAMETERS-1'!$B$5:$J$44,5,FALSE))*VLOOKUP(ESCYLD2!AR$4,'[1]INTERNAL PARAMETERS-1'!$B$5:$J$44,9,FALSE)*ESCYLD2!$F147</f>
        <v>0</v>
      </c>
      <c r="AS147" s="52">
        <f>ESCYLD1!AS147*VLOOKUP(ESCYLD2!AS$4,'[1]INTERNAL PARAMETERS-1'!$B$5:$J$44,5,FALSE)*VLOOKUP(ESCYLD2!AS$4,'[1]INTERNAL PARAMETERS-1'!$B$5:$J$44,7,FALSE)*ESCYLD2!$F147 + ESCYLD1!AS147*(1-VLOOKUP(ESCYLD2!AS$4,'[1]INTERNAL PARAMETERS-1'!$B$5:$J$44,5,FALSE))*VLOOKUP(ESCYLD2!AS$4,'[1]INTERNAL PARAMETERS-1'!$B$5:$J$44,9,FALSE)*ESCYLD2!$F147</f>
        <v>0</v>
      </c>
      <c r="AT147" s="51">
        <f>ESCYLD1!AT147*VLOOKUP(ESCYLD2!AT$4,'[1]INTERNAL PARAMETERS-1'!$B$5:$J$44,5,FALSE)*VLOOKUP(ESCYLD2!AT$4,'[1]INTERNAL PARAMETERS-1'!$B$5:$J$44,7,FALSE)*ESCYLD2!$F147 + ESCYLD1!AT147*(1-VLOOKUP(ESCYLD2!AT$4,'[1]INTERNAL PARAMETERS-1'!$B$5:$J$44,5,FALSE))*VLOOKUP(ESCYLD2!AT$4,'[1]INTERNAL PARAMETERS-1'!$B$5:$J$44,9,FALSE)*ESCYLD2!$F147</f>
        <v>0</v>
      </c>
      <c r="AU147" s="53">
        <f>ESCYLD1!AU147*VLOOKUP(ESCYLD2!AU$4,'[1]INTERNAL PARAMETERS-1'!$B$5:$J$44,5,FALSE)*VLOOKUP(ESCYLD2!AU$4,'[1]INTERNAL PARAMETERS-1'!$B$5:$J$44,6,FALSE)*VLOOKUP(ESCYLD2!AU$4,'[1]INTERNAL PARAMETERS-1'!$B$5:$J$44,3,FALSE) + ESCYLD1!AU147*(1-VLOOKUP(ESCYLD2!AU$4,'[1]INTERNAL PARAMETERS-1'!$B$5:$J$44,5,FALSE))*VLOOKUP(ESCYLD2!AU$4,'[1]INTERNAL PARAMETERS-1'!$B$5:$J$44,8,FALSE)*VLOOKUP(ESCYLD2!AU$4,'[1]INTERNAL PARAMETERS-1'!$B$5:$J$44,3,FALSE)</f>
        <v>0</v>
      </c>
      <c r="AV147" s="52">
        <f>ESCYLD1!AV147*VLOOKUP(ESCYLD2!AV$4,'[1]INTERNAL PARAMETERS-1'!$B$5:$J$44,5,FALSE)*VLOOKUP(ESCYLD2!AV$4,'[1]INTERNAL PARAMETERS-1'!$B$5:$J$44,6,FALSE)*VLOOKUP(ESCYLD2!AV$4,'[1]INTERNAL PARAMETERS-1'!$B$5:$J$44,3,FALSE) + ESCYLD1!AV147*(1-VLOOKUP(ESCYLD2!AV$4,'[1]INTERNAL PARAMETERS-1'!$B$5:$J$44,5,FALSE))*VLOOKUP(ESCYLD2!AV$4,'[1]INTERNAL PARAMETERS-1'!$B$5:$J$44,8,FALSE)*VLOOKUP(ESCYLD2!AV$4,'[1]INTERNAL PARAMETERS-1'!$B$5:$J$44,3,FALSE)</f>
        <v>0</v>
      </c>
      <c r="AW147" s="52">
        <f>ESCYLD1!AW147*VLOOKUP(ESCYLD2!AW$4,'[1]INTERNAL PARAMETERS-1'!$B$5:$J$44,5,FALSE)*VLOOKUP(ESCYLD2!AW$4,'[1]INTERNAL PARAMETERS-1'!$B$5:$J$44,6,FALSE)*VLOOKUP(ESCYLD2!AW$4,'[1]INTERNAL PARAMETERS-1'!$B$5:$J$44,3,FALSE) + ESCYLD1!AW147*(1-VLOOKUP(ESCYLD2!AW$4,'[1]INTERNAL PARAMETERS-1'!$B$5:$J$44,5,FALSE))*VLOOKUP(ESCYLD2!AW$4,'[1]INTERNAL PARAMETERS-1'!$B$5:$J$44,8,FALSE)*VLOOKUP(ESCYLD2!AW$4,'[1]INTERNAL PARAMETERS-1'!$B$5:$J$44,3,FALSE)</f>
        <v>0</v>
      </c>
      <c r="AX147" s="52">
        <f>ESCYLD1!AX147*VLOOKUP(ESCYLD2!AX$4,'[1]INTERNAL PARAMETERS-1'!$B$5:$J$44,5,FALSE)*VLOOKUP(ESCYLD2!AX$4,'[1]INTERNAL PARAMETERS-1'!$B$5:$J$44,6,FALSE)*VLOOKUP(ESCYLD2!AX$4,'[1]INTERNAL PARAMETERS-1'!$B$5:$J$44,3,FALSE) + ESCYLD1!AX147*(1-VLOOKUP(ESCYLD2!AX$4,'[1]INTERNAL PARAMETERS-1'!$B$5:$J$44,5,FALSE))*VLOOKUP(ESCYLD2!AX$4,'[1]INTERNAL PARAMETERS-1'!$B$5:$J$44,8,FALSE)*VLOOKUP(ESCYLD2!AX$4,'[1]INTERNAL PARAMETERS-1'!$B$5:$J$44,3,FALSE)</f>
        <v>0</v>
      </c>
      <c r="AY147" s="52">
        <f>ESCYLD1!AY147*VLOOKUP(ESCYLD2!AY$4,'[1]INTERNAL PARAMETERS-1'!$B$5:$J$44,5,FALSE)*VLOOKUP(ESCYLD2!AY$4,'[1]INTERNAL PARAMETERS-1'!$B$5:$J$44,6,FALSE)*VLOOKUP(ESCYLD2!AY$4,'[1]INTERNAL PARAMETERS-1'!$B$5:$J$44,3,FALSE) + ESCYLD1!AY147*(1-VLOOKUP(ESCYLD2!AY$4,'[1]INTERNAL PARAMETERS-1'!$B$5:$J$44,5,FALSE))*VLOOKUP(ESCYLD2!AY$4,'[1]INTERNAL PARAMETERS-1'!$B$5:$J$44,8,FALSE)*VLOOKUP(ESCYLD2!AY$4,'[1]INTERNAL PARAMETERS-1'!$B$5:$J$44,3,FALSE)</f>
        <v>0</v>
      </c>
      <c r="AZ147" s="52">
        <f>ESCYLD1!AZ147*VLOOKUP(ESCYLD2!AZ$4,'[1]INTERNAL PARAMETERS-1'!$B$5:$J$44,5,FALSE)*VLOOKUP(ESCYLD2!AZ$4,'[1]INTERNAL PARAMETERS-1'!$B$5:$J$44,6,FALSE)*VLOOKUP(ESCYLD2!AZ$4,'[1]INTERNAL PARAMETERS-1'!$B$5:$J$44,3,FALSE) + ESCYLD1!AZ147*(1-VLOOKUP(ESCYLD2!AZ$4,'[1]INTERNAL PARAMETERS-1'!$B$5:$J$44,5,FALSE))*VLOOKUP(ESCYLD2!AZ$4,'[1]INTERNAL PARAMETERS-1'!$B$5:$J$44,8,FALSE)*VLOOKUP(ESCYLD2!AZ$4,'[1]INTERNAL PARAMETERS-1'!$B$5:$J$44,3,FALSE)</f>
        <v>0</v>
      </c>
      <c r="BA147" s="52">
        <f>ESCYLD1!BA147*VLOOKUP(ESCYLD2!BA$4,'[1]INTERNAL PARAMETERS-1'!$B$5:$J$44,5,FALSE)*VLOOKUP(ESCYLD2!BA$4,'[1]INTERNAL PARAMETERS-1'!$B$5:$J$44,6,FALSE)*VLOOKUP(ESCYLD2!BA$4,'[1]INTERNAL PARAMETERS-1'!$B$5:$J$44,3,FALSE) + ESCYLD1!BA147*(1-VLOOKUP(ESCYLD2!BA$4,'[1]INTERNAL PARAMETERS-1'!$B$5:$J$44,5,FALSE))*VLOOKUP(ESCYLD2!BA$4,'[1]INTERNAL PARAMETERS-1'!$B$5:$J$44,8,FALSE)*VLOOKUP(ESCYLD2!BA$4,'[1]INTERNAL PARAMETERS-1'!$B$5:$J$44,3,FALSE)</f>
        <v>0</v>
      </c>
      <c r="BB147" s="52">
        <f>ESCYLD1!BB147*VLOOKUP(ESCYLD2!BB$4,'[1]INTERNAL PARAMETERS-1'!$B$5:$J$44,5,FALSE)*VLOOKUP(ESCYLD2!BB$4,'[1]INTERNAL PARAMETERS-1'!$B$5:$J$44,6,FALSE)*VLOOKUP(ESCYLD2!BB$4,'[1]INTERNAL PARAMETERS-1'!$B$5:$J$44,3,FALSE) + ESCYLD1!BB147*(1-VLOOKUP(ESCYLD2!BB$4,'[1]INTERNAL PARAMETERS-1'!$B$5:$J$44,5,FALSE))*VLOOKUP(ESCYLD2!BB$4,'[1]INTERNAL PARAMETERS-1'!$B$5:$J$44,8,FALSE)*VLOOKUP(ESCYLD2!BB$4,'[1]INTERNAL PARAMETERS-1'!$B$5:$J$44,3,FALSE)</f>
        <v>0</v>
      </c>
      <c r="BC147" s="52">
        <f>ESCYLD1!BC147*VLOOKUP(ESCYLD2!BC$4,'[1]INTERNAL PARAMETERS-1'!$B$5:$J$44,5,FALSE)*VLOOKUP(ESCYLD2!BC$4,'[1]INTERNAL PARAMETERS-1'!$B$5:$J$44,6,FALSE)*VLOOKUP(ESCYLD2!BC$4,'[1]INTERNAL PARAMETERS-1'!$B$5:$J$44,3,FALSE) + ESCYLD1!BC147*(1-VLOOKUP(ESCYLD2!BC$4,'[1]INTERNAL PARAMETERS-1'!$B$5:$J$44,5,FALSE))*VLOOKUP(ESCYLD2!BC$4,'[1]INTERNAL PARAMETERS-1'!$B$5:$J$44,8,FALSE)*VLOOKUP(ESCYLD2!BC$4,'[1]INTERNAL PARAMETERS-1'!$B$5:$J$44,3,FALSE)</f>
        <v>0</v>
      </c>
      <c r="BD147" s="52">
        <f>ESCYLD1!BD147*VLOOKUP(ESCYLD2!BD$4,'[1]INTERNAL PARAMETERS-1'!$B$5:$J$44,5,FALSE)*VLOOKUP(ESCYLD2!BD$4,'[1]INTERNAL PARAMETERS-1'!$B$5:$J$44,6,FALSE)*VLOOKUP(ESCYLD2!BD$4,'[1]INTERNAL PARAMETERS-1'!$B$5:$J$44,3,FALSE) + ESCYLD1!BD147*(1-VLOOKUP(ESCYLD2!BD$4,'[1]INTERNAL PARAMETERS-1'!$B$5:$J$44,5,FALSE))*VLOOKUP(ESCYLD2!BD$4,'[1]INTERNAL PARAMETERS-1'!$B$5:$J$44,8,FALSE)*VLOOKUP(ESCYLD2!BD$4,'[1]INTERNAL PARAMETERS-1'!$B$5:$J$44,3,FALSE)</f>
        <v>0</v>
      </c>
      <c r="BE147" s="52">
        <f>ESCYLD1!BE147*VLOOKUP(ESCYLD2!BE$4,'[1]INTERNAL PARAMETERS-1'!$B$5:$J$44,5,FALSE)*VLOOKUP(ESCYLD2!BE$4,'[1]INTERNAL PARAMETERS-1'!$B$5:$J$44,6,FALSE)*VLOOKUP(ESCYLD2!BE$4,'[1]INTERNAL PARAMETERS-1'!$B$5:$J$44,3,FALSE) + ESCYLD1!BE147*(1-VLOOKUP(ESCYLD2!BE$4,'[1]INTERNAL PARAMETERS-1'!$B$5:$J$44,5,FALSE))*VLOOKUP(ESCYLD2!BE$4,'[1]INTERNAL PARAMETERS-1'!$B$5:$J$44,8,FALSE)*VLOOKUP(ESCYLD2!BE$4,'[1]INTERNAL PARAMETERS-1'!$B$5:$J$44,3,FALSE)</f>
        <v>0</v>
      </c>
      <c r="BF147" s="52">
        <f>ESCYLD1!BF147*VLOOKUP(ESCYLD2!BF$4,'[1]INTERNAL PARAMETERS-1'!$B$5:$J$44,5,FALSE)*VLOOKUP(ESCYLD2!BF$4,'[1]INTERNAL PARAMETERS-1'!$B$5:$J$44,6,FALSE)*VLOOKUP(ESCYLD2!BF$4,'[1]INTERNAL PARAMETERS-1'!$B$5:$J$44,3,FALSE) + ESCYLD1!BF147*(1-VLOOKUP(ESCYLD2!BF$4,'[1]INTERNAL PARAMETERS-1'!$B$5:$J$44,5,FALSE))*VLOOKUP(ESCYLD2!BF$4,'[1]INTERNAL PARAMETERS-1'!$B$5:$J$44,8,FALSE)*VLOOKUP(ESCYLD2!BF$4,'[1]INTERNAL PARAMETERS-1'!$B$5:$J$44,3,FALSE)</f>
        <v>0</v>
      </c>
      <c r="BG147" s="52">
        <f>ESCYLD1!BG147*VLOOKUP(ESCYLD2!BG$4,'[1]INTERNAL PARAMETERS-1'!$B$5:$J$44,5,FALSE)*VLOOKUP(ESCYLD2!BG$4,'[1]INTERNAL PARAMETERS-1'!$B$5:$J$44,6,FALSE)*VLOOKUP(ESCYLD2!BG$4,'[1]INTERNAL PARAMETERS-1'!$B$5:$J$44,3,FALSE) + ESCYLD1!BG147*(1-VLOOKUP(ESCYLD2!BG$4,'[1]INTERNAL PARAMETERS-1'!$B$5:$J$44,5,FALSE))*VLOOKUP(ESCYLD2!BG$4,'[1]INTERNAL PARAMETERS-1'!$B$5:$J$44,8,FALSE)*VLOOKUP(ESCYLD2!BG$4,'[1]INTERNAL PARAMETERS-1'!$B$5:$J$44,3,FALSE)</f>
        <v>0</v>
      </c>
      <c r="BH147" s="52">
        <f>ESCYLD1!BH147*VLOOKUP(ESCYLD2!BH$4,'[1]INTERNAL PARAMETERS-1'!$B$5:$J$44,5,FALSE)*VLOOKUP(ESCYLD2!BH$4,'[1]INTERNAL PARAMETERS-1'!$B$5:$J$44,6,FALSE)*VLOOKUP(ESCYLD2!BH$4,'[1]INTERNAL PARAMETERS-1'!$B$5:$J$44,3,FALSE) + ESCYLD1!BH147*(1-VLOOKUP(ESCYLD2!BH$4,'[1]INTERNAL PARAMETERS-1'!$B$5:$J$44,5,FALSE))*VLOOKUP(ESCYLD2!BH$4,'[1]INTERNAL PARAMETERS-1'!$B$5:$J$44,8,FALSE)*VLOOKUP(ESCYLD2!BH$4,'[1]INTERNAL PARAMETERS-1'!$B$5:$J$44,3,FALSE)</f>
        <v>0</v>
      </c>
      <c r="BI147" s="52">
        <f>ESCYLD1!BI147*VLOOKUP(ESCYLD2!BI$4,'[1]INTERNAL PARAMETERS-1'!$B$5:$J$44,5,FALSE)*VLOOKUP(ESCYLD2!BI$4,'[1]INTERNAL PARAMETERS-1'!$B$5:$J$44,6,FALSE)*VLOOKUP(ESCYLD2!BI$4,'[1]INTERNAL PARAMETERS-1'!$B$5:$J$44,3,FALSE) + ESCYLD1!BI147*(1-VLOOKUP(ESCYLD2!BI$4,'[1]INTERNAL PARAMETERS-1'!$B$5:$J$44,5,FALSE))*VLOOKUP(ESCYLD2!BI$4,'[1]INTERNAL PARAMETERS-1'!$B$5:$J$44,8,FALSE)*VLOOKUP(ESCYLD2!BI$4,'[1]INTERNAL PARAMETERS-1'!$B$5:$J$44,3,FALSE)</f>
        <v>0</v>
      </c>
      <c r="BJ147" s="52">
        <f>ESCYLD1!BJ147*VLOOKUP(ESCYLD2!BJ$4,'[1]INTERNAL PARAMETERS-1'!$B$5:$J$44,5,FALSE)*VLOOKUP(ESCYLD2!BJ$4,'[1]INTERNAL PARAMETERS-1'!$B$5:$J$44,6,FALSE)*VLOOKUP(ESCYLD2!BJ$4,'[1]INTERNAL PARAMETERS-1'!$B$5:$J$44,3,FALSE) + ESCYLD1!BJ147*(1-VLOOKUP(ESCYLD2!BJ$4,'[1]INTERNAL PARAMETERS-1'!$B$5:$J$44,5,FALSE))*VLOOKUP(ESCYLD2!BJ$4,'[1]INTERNAL PARAMETERS-1'!$B$5:$J$44,8,FALSE)*VLOOKUP(ESCYLD2!BJ$4,'[1]INTERNAL PARAMETERS-1'!$B$5:$J$44,3,FALSE)</f>
        <v>0</v>
      </c>
      <c r="BK147" s="52">
        <f>ESCYLD1!BK147*VLOOKUP(ESCYLD2!BK$4,'[1]INTERNAL PARAMETERS-1'!$B$5:$J$44,5,FALSE)*VLOOKUP(ESCYLD2!BK$4,'[1]INTERNAL PARAMETERS-1'!$B$5:$J$44,6,FALSE)*VLOOKUP(ESCYLD2!BK$4,'[1]INTERNAL PARAMETERS-1'!$B$5:$J$44,3,FALSE) + ESCYLD1!BK147*(1-VLOOKUP(ESCYLD2!BK$4,'[1]INTERNAL PARAMETERS-1'!$B$5:$J$44,5,FALSE))*VLOOKUP(ESCYLD2!BK$4,'[1]INTERNAL PARAMETERS-1'!$B$5:$J$44,8,FALSE)*VLOOKUP(ESCYLD2!BK$4,'[1]INTERNAL PARAMETERS-1'!$B$5:$J$44,3,FALSE)</f>
        <v>0</v>
      </c>
      <c r="BL147" s="52">
        <f>ESCYLD1!BL147*VLOOKUP(ESCYLD2!BL$4,'[1]INTERNAL PARAMETERS-1'!$B$5:$J$44,5,FALSE)*VLOOKUP(ESCYLD2!BL$4,'[1]INTERNAL PARAMETERS-1'!$B$5:$J$44,6,FALSE)*VLOOKUP(ESCYLD2!BL$4,'[1]INTERNAL PARAMETERS-1'!$B$5:$J$44,3,FALSE) + ESCYLD1!BL147*(1-VLOOKUP(ESCYLD2!BL$4,'[1]INTERNAL PARAMETERS-1'!$B$5:$J$44,5,FALSE))*VLOOKUP(ESCYLD2!BL$4,'[1]INTERNAL PARAMETERS-1'!$B$5:$J$44,8,FALSE)*VLOOKUP(ESCYLD2!BL$4,'[1]INTERNAL PARAMETERS-1'!$B$5:$J$44,3,FALSE)</f>
        <v>0</v>
      </c>
      <c r="BM147" s="52">
        <f>ESCYLD1!BM147*VLOOKUP(ESCYLD2!BM$4,'[1]INTERNAL PARAMETERS-1'!$B$5:$J$44,5,FALSE)*VLOOKUP(ESCYLD2!BM$4,'[1]INTERNAL PARAMETERS-1'!$B$5:$J$44,6,FALSE)*VLOOKUP(ESCYLD2!BM$4,'[1]INTERNAL PARAMETERS-1'!$B$5:$J$44,3,FALSE) + ESCYLD1!BM147*(1-VLOOKUP(ESCYLD2!BM$4,'[1]INTERNAL PARAMETERS-1'!$B$5:$J$44,5,FALSE))*VLOOKUP(ESCYLD2!BM$4,'[1]INTERNAL PARAMETERS-1'!$B$5:$J$44,8,FALSE)*VLOOKUP(ESCYLD2!BM$4,'[1]INTERNAL PARAMETERS-1'!$B$5:$J$44,3,FALSE)</f>
        <v>0</v>
      </c>
      <c r="BN147" s="52">
        <f>ESCYLD1!BN147*VLOOKUP(ESCYLD2!BN$4,'[1]INTERNAL PARAMETERS-1'!$B$5:$J$44,5,FALSE)*VLOOKUP(ESCYLD2!BN$4,'[1]INTERNAL PARAMETERS-1'!$B$5:$J$44,6,FALSE)*VLOOKUP(ESCYLD2!BN$4,'[1]INTERNAL PARAMETERS-1'!$B$5:$J$44,3,FALSE) + ESCYLD1!BN147*(1-VLOOKUP(ESCYLD2!BN$4,'[1]INTERNAL PARAMETERS-1'!$B$5:$J$44,5,FALSE))*VLOOKUP(ESCYLD2!BN$4,'[1]INTERNAL PARAMETERS-1'!$B$5:$J$44,8,FALSE)*VLOOKUP(ESCYLD2!BN$4,'[1]INTERNAL PARAMETERS-1'!$B$5:$J$44,3,FALSE)</f>
        <v>0</v>
      </c>
      <c r="BO147" s="52">
        <f>ESCYLD1!BO147*VLOOKUP(ESCYLD2!BO$4,'[1]INTERNAL PARAMETERS-1'!$B$5:$J$44,5,FALSE)*VLOOKUP(ESCYLD2!BO$4,'[1]INTERNAL PARAMETERS-1'!$B$5:$J$44,6,FALSE)*VLOOKUP(ESCYLD2!BO$4,'[1]INTERNAL PARAMETERS-1'!$B$5:$J$44,3,FALSE) + ESCYLD1!BO147*(1-VLOOKUP(ESCYLD2!BO$4,'[1]INTERNAL PARAMETERS-1'!$B$5:$J$44,5,FALSE))*VLOOKUP(ESCYLD2!BO$4,'[1]INTERNAL PARAMETERS-1'!$B$5:$J$44,8,FALSE)*VLOOKUP(ESCYLD2!BO$4,'[1]INTERNAL PARAMETERS-1'!$B$5:$J$44,3,FALSE)</f>
        <v>0</v>
      </c>
      <c r="BP147" s="52">
        <f>ESCYLD1!BP147*VLOOKUP(ESCYLD2!BP$4,'[1]INTERNAL PARAMETERS-1'!$B$5:$J$44,5,FALSE)*VLOOKUP(ESCYLD2!BP$4,'[1]INTERNAL PARAMETERS-1'!$B$5:$J$44,6,FALSE)*VLOOKUP(ESCYLD2!BP$4,'[1]INTERNAL PARAMETERS-1'!$B$5:$J$44,3,FALSE) + ESCYLD1!BP147*(1-VLOOKUP(ESCYLD2!BP$4,'[1]INTERNAL PARAMETERS-1'!$B$5:$J$44,5,FALSE))*VLOOKUP(ESCYLD2!BP$4,'[1]INTERNAL PARAMETERS-1'!$B$5:$J$44,8,FALSE)*VLOOKUP(ESCYLD2!BP$4,'[1]INTERNAL PARAMETERS-1'!$B$5:$J$44,3,FALSE)</f>
        <v>0</v>
      </c>
      <c r="BQ147" s="52">
        <f>ESCYLD1!BQ147*VLOOKUP(ESCYLD2!BQ$4,'[1]INTERNAL PARAMETERS-1'!$B$5:$J$44,5,FALSE)*VLOOKUP(ESCYLD2!BQ$4,'[1]INTERNAL PARAMETERS-1'!$B$5:$J$44,6,FALSE)*VLOOKUP(ESCYLD2!BQ$4,'[1]INTERNAL PARAMETERS-1'!$B$5:$J$44,3,FALSE) + ESCYLD1!BQ147*(1-VLOOKUP(ESCYLD2!BQ$4,'[1]INTERNAL PARAMETERS-1'!$B$5:$J$44,5,FALSE))*VLOOKUP(ESCYLD2!BQ$4,'[1]INTERNAL PARAMETERS-1'!$B$5:$J$44,8,FALSE)*VLOOKUP(ESCYLD2!BQ$4,'[1]INTERNAL PARAMETERS-1'!$B$5:$J$44,3,FALSE)</f>
        <v>0</v>
      </c>
      <c r="BR147" s="52">
        <f>ESCYLD1!BR147*VLOOKUP(ESCYLD2!BR$4,'[1]INTERNAL PARAMETERS-1'!$B$5:$J$44,5,FALSE)*VLOOKUP(ESCYLD2!BR$4,'[1]INTERNAL PARAMETERS-1'!$B$5:$J$44,6,FALSE)*VLOOKUP(ESCYLD2!BR$4,'[1]INTERNAL PARAMETERS-1'!$B$5:$J$44,3,FALSE) + ESCYLD1!BR147*(1-VLOOKUP(ESCYLD2!BR$4,'[1]INTERNAL PARAMETERS-1'!$B$5:$J$44,5,FALSE))*VLOOKUP(ESCYLD2!BR$4,'[1]INTERNAL PARAMETERS-1'!$B$5:$J$44,8,FALSE)*VLOOKUP(ESCYLD2!BR$4,'[1]INTERNAL PARAMETERS-1'!$B$5:$J$44,3,FALSE)</f>
        <v>0</v>
      </c>
      <c r="BS147" s="52">
        <f>ESCYLD1!BS147*VLOOKUP(ESCYLD2!BS$4,'[1]INTERNAL PARAMETERS-1'!$B$5:$J$44,5,FALSE)*VLOOKUP(ESCYLD2!BS$4,'[1]INTERNAL PARAMETERS-1'!$B$5:$J$44,6,FALSE)*VLOOKUP(ESCYLD2!BS$4,'[1]INTERNAL PARAMETERS-1'!$B$5:$J$44,3,FALSE) + ESCYLD1!BS147*(1-VLOOKUP(ESCYLD2!BS$4,'[1]INTERNAL PARAMETERS-1'!$B$5:$J$44,5,FALSE))*VLOOKUP(ESCYLD2!BS$4,'[1]INTERNAL PARAMETERS-1'!$B$5:$J$44,8,FALSE)*VLOOKUP(ESCYLD2!BS$4,'[1]INTERNAL PARAMETERS-1'!$B$5:$J$44,3,FALSE)</f>
        <v>0</v>
      </c>
      <c r="BT147" s="52">
        <f>ESCYLD1!BT147*VLOOKUP(ESCYLD2!BT$4,'[1]INTERNAL PARAMETERS-1'!$B$5:$J$44,5,FALSE)*VLOOKUP(ESCYLD2!BT$4,'[1]INTERNAL PARAMETERS-1'!$B$5:$J$44,6,FALSE)*VLOOKUP(ESCYLD2!BT$4,'[1]INTERNAL PARAMETERS-1'!$B$5:$J$44,3,FALSE) + ESCYLD1!BT147*(1-VLOOKUP(ESCYLD2!BT$4,'[1]INTERNAL PARAMETERS-1'!$B$5:$J$44,5,FALSE))*VLOOKUP(ESCYLD2!BT$4,'[1]INTERNAL PARAMETERS-1'!$B$5:$J$44,8,FALSE)*VLOOKUP(ESCYLD2!BT$4,'[1]INTERNAL PARAMETERS-1'!$B$5:$J$44,3,FALSE)</f>
        <v>0</v>
      </c>
      <c r="BU147" s="52">
        <f>ESCYLD1!BU147*VLOOKUP(ESCYLD2!BU$4,'[1]INTERNAL PARAMETERS-1'!$B$5:$J$44,5,FALSE)*VLOOKUP(ESCYLD2!BU$4,'[1]INTERNAL PARAMETERS-1'!$B$5:$J$44,6,FALSE)*VLOOKUP(ESCYLD2!BU$4,'[1]INTERNAL PARAMETERS-1'!$B$5:$J$44,3,FALSE) + ESCYLD1!BU147*(1-VLOOKUP(ESCYLD2!BU$4,'[1]INTERNAL PARAMETERS-1'!$B$5:$J$44,5,FALSE))*VLOOKUP(ESCYLD2!BU$4,'[1]INTERNAL PARAMETERS-1'!$B$5:$J$44,8,FALSE)*VLOOKUP(ESCYLD2!BU$4,'[1]INTERNAL PARAMETERS-1'!$B$5:$J$44,3,FALSE)</f>
        <v>0</v>
      </c>
      <c r="BV147" s="52">
        <f>ESCYLD1!BV147*VLOOKUP(ESCYLD2!BV$4,'[1]INTERNAL PARAMETERS-1'!$B$5:$J$44,5,FALSE)*VLOOKUP(ESCYLD2!BV$4,'[1]INTERNAL PARAMETERS-1'!$B$5:$J$44,6,FALSE)*VLOOKUP(ESCYLD2!BV$4,'[1]INTERNAL PARAMETERS-1'!$B$5:$J$44,3,FALSE) + ESCYLD1!BV147*(1-VLOOKUP(ESCYLD2!BV$4,'[1]INTERNAL PARAMETERS-1'!$B$5:$J$44,5,FALSE))*VLOOKUP(ESCYLD2!BV$4,'[1]INTERNAL PARAMETERS-1'!$B$5:$J$44,8,FALSE)*VLOOKUP(ESCYLD2!BV$4,'[1]INTERNAL PARAMETERS-1'!$B$5:$J$44,3,FALSE)</f>
        <v>0</v>
      </c>
      <c r="BW147" s="52">
        <f>ESCYLD1!BW147*VLOOKUP(ESCYLD2!BW$4,'[1]INTERNAL PARAMETERS-1'!$B$5:$J$44,5,FALSE)*VLOOKUP(ESCYLD2!BW$4,'[1]INTERNAL PARAMETERS-1'!$B$5:$J$44,6,FALSE)*VLOOKUP(ESCYLD2!BW$4,'[1]INTERNAL PARAMETERS-1'!$B$5:$J$44,3,FALSE) + ESCYLD1!BW147*(1-VLOOKUP(ESCYLD2!BW$4,'[1]INTERNAL PARAMETERS-1'!$B$5:$J$44,5,FALSE))*VLOOKUP(ESCYLD2!BW$4,'[1]INTERNAL PARAMETERS-1'!$B$5:$J$44,8,FALSE)*VLOOKUP(ESCYLD2!BW$4,'[1]INTERNAL PARAMETERS-1'!$B$5:$J$44,3,FALSE)</f>
        <v>0</v>
      </c>
      <c r="BX147" s="52">
        <f>ESCYLD1!BX147*VLOOKUP(ESCYLD2!BX$4,'[1]INTERNAL PARAMETERS-1'!$B$5:$J$44,5,FALSE)*VLOOKUP(ESCYLD2!BX$4,'[1]INTERNAL PARAMETERS-1'!$B$5:$J$44,6,FALSE)*VLOOKUP(ESCYLD2!BX$4,'[1]INTERNAL PARAMETERS-1'!$B$5:$J$44,3,FALSE) + ESCYLD1!BX147*(1-VLOOKUP(ESCYLD2!BX$4,'[1]INTERNAL PARAMETERS-1'!$B$5:$J$44,5,FALSE))*VLOOKUP(ESCYLD2!BX$4,'[1]INTERNAL PARAMETERS-1'!$B$5:$J$44,8,FALSE)*VLOOKUP(ESCYLD2!BX$4,'[1]INTERNAL PARAMETERS-1'!$B$5:$J$44,3,FALSE)</f>
        <v>0</v>
      </c>
      <c r="BY147" s="52">
        <f>ESCYLD1!BY147*VLOOKUP(ESCYLD2!BY$4,'[1]INTERNAL PARAMETERS-1'!$B$5:$J$44,5,FALSE)*VLOOKUP(ESCYLD2!BY$4,'[1]INTERNAL PARAMETERS-1'!$B$5:$J$44,6,FALSE)*VLOOKUP(ESCYLD2!BY$4,'[1]INTERNAL PARAMETERS-1'!$B$5:$J$44,3,FALSE) + ESCYLD1!BY147*(1-VLOOKUP(ESCYLD2!BY$4,'[1]INTERNAL PARAMETERS-1'!$B$5:$J$44,5,FALSE))*VLOOKUP(ESCYLD2!BY$4,'[1]INTERNAL PARAMETERS-1'!$B$5:$J$44,8,FALSE)*VLOOKUP(ESCYLD2!BY$4,'[1]INTERNAL PARAMETERS-1'!$B$5:$J$44,3,FALSE)</f>
        <v>0</v>
      </c>
      <c r="BZ147" s="52">
        <f>ESCYLD1!BZ147*VLOOKUP(ESCYLD2!BZ$4,'[1]INTERNAL PARAMETERS-1'!$B$5:$J$44,5,FALSE)*VLOOKUP(ESCYLD2!BZ$4,'[1]INTERNAL PARAMETERS-1'!$B$5:$J$44,6,FALSE)*VLOOKUP(ESCYLD2!BZ$4,'[1]INTERNAL PARAMETERS-1'!$B$5:$J$44,3,FALSE) + ESCYLD1!BZ147*(1-VLOOKUP(ESCYLD2!BZ$4,'[1]INTERNAL PARAMETERS-1'!$B$5:$J$44,5,FALSE))*VLOOKUP(ESCYLD2!BZ$4,'[1]INTERNAL PARAMETERS-1'!$B$5:$J$44,8,FALSE)*VLOOKUP(ESCYLD2!BZ$4,'[1]INTERNAL PARAMETERS-1'!$B$5:$J$44,3,FALSE)</f>
        <v>0</v>
      </c>
      <c r="CA147" s="52">
        <f>ESCYLD1!CA147*VLOOKUP(ESCYLD2!CA$4,'[1]INTERNAL PARAMETERS-1'!$B$5:$J$44,5,FALSE)*VLOOKUP(ESCYLD2!CA$4,'[1]INTERNAL PARAMETERS-1'!$B$5:$J$44,6,FALSE)*VLOOKUP(ESCYLD2!CA$4,'[1]INTERNAL PARAMETERS-1'!$B$5:$J$44,3,FALSE) + ESCYLD1!CA147*(1-VLOOKUP(ESCYLD2!CA$4,'[1]INTERNAL PARAMETERS-1'!$B$5:$J$44,5,FALSE))*VLOOKUP(ESCYLD2!CA$4,'[1]INTERNAL PARAMETERS-1'!$B$5:$J$44,8,FALSE)*VLOOKUP(ESCYLD2!CA$4,'[1]INTERNAL PARAMETERS-1'!$B$5:$J$44,3,FALSE)</f>
        <v>0</v>
      </c>
      <c r="CB147" s="52">
        <f>ESCYLD1!CB147*VLOOKUP(ESCYLD2!CB$4,'[1]INTERNAL PARAMETERS-1'!$B$5:$J$44,5,FALSE)*VLOOKUP(ESCYLD2!CB$4,'[1]INTERNAL PARAMETERS-1'!$B$5:$J$44,6,FALSE)*VLOOKUP(ESCYLD2!CB$4,'[1]INTERNAL PARAMETERS-1'!$B$5:$J$44,3,FALSE) + ESCYLD1!CB147*(1-VLOOKUP(ESCYLD2!CB$4,'[1]INTERNAL PARAMETERS-1'!$B$5:$J$44,5,FALSE))*VLOOKUP(ESCYLD2!CB$4,'[1]INTERNAL PARAMETERS-1'!$B$5:$J$44,8,FALSE)*VLOOKUP(ESCYLD2!CB$4,'[1]INTERNAL PARAMETERS-1'!$B$5:$J$44,3,FALSE)</f>
        <v>0</v>
      </c>
      <c r="CC147" s="52">
        <f>ESCYLD1!CC147*VLOOKUP(ESCYLD2!CC$4,'[1]INTERNAL PARAMETERS-1'!$B$5:$J$44,5,FALSE)*VLOOKUP(ESCYLD2!CC$4,'[1]INTERNAL PARAMETERS-1'!$B$5:$J$44,6,FALSE)*VLOOKUP(ESCYLD2!CC$4,'[1]INTERNAL PARAMETERS-1'!$B$5:$J$44,3,FALSE) + ESCYLD1!CC147*(1-VLOOKUP(ESCYLD2!CC$4,'[1]INTERNAL PARAMETERS-1'!$B$5:$J$44,5,FALSE))*VLOOKUP(ESCYLD2!CC$4,'[1]INTERNAL PARAMETERS-1'!$B$5:$J$44,8,FALSE)*VLOOKUP(ESCYLD2!CC$4,'[1]INTERNAL PARAMETERS-1'!$B$5:$J$44,3,FALSE)</f>
        <v>0</v>
      </c>
      <c r="CD147" s="52">
        <f>ESCYLD1!CD147*VLOOKUP(ESCYLD2!CD$4,'[1]INTERNAL PARAMETERS-1'!$B$5:$J$44,5,FALSE)*VLOOKUP(ESCYLD2!CD$4,'[1]INTERNAL PARAMETERS-1'!$B$5:$J$44,6,FALSE)*VLOOKUP(ESCYLD2!CD$4,'[1]INTERNAL PARAMETERS-1'!$B$5:$J$44,3,FALSE) + ESCYLD1!CD147*(1-VLOOKUP(ESCYLD2!CD$4,'[1]INTERNAL PARAMETERS-1'!$B$5:$J$44,5,FALSE))*VLOOKUP(ESCYLD2!CD$4,'[1]INTERNAL PARAMETERS-1'!$B$5:$J$44,8,FALSE)*VLOOKUP(ESCYLD2!CD$4,'[1]INTERNAL PARAMETERS-1'!$B$5:$J$44,3,FALSE)</f>
        <v>0</v>
      </c>
      <c r="CE147" s="52">
        <f>ESCYLD1!CE147*VLOOKUP(ESCYLD2!CE$4,'[1]INTERNAL PARAMETERS-1'!$B$5:$J$44,5,FALSE)*VLOOKUP(ESCYLD2!CE$4,'[1]INTERNAL PARAMETERS-1'!$B$5:$J$44,6,FALSE)*VLOOKUP(ESCYLD2!CE$4,'[1]INTERNAL PARAMETERS-1'!$B$5:$J$44,3,FALSE) + ESCYLD1!CE147*(1-VLOOKUP(ESCYLD2!CE$4,'[1]INTERNAL PARAMETERS-1'!$B$5:$J$44,5,FALSE))*VLOOKUP(ESCYLD2!CE$4,'[1]INTERNAL PARAMETERS-1'!$B$5:$J$44,8,FALSE)*VLOOKUP(ESCYLD2!CE$4,'[1]INTERNAL PARAMETERS-1'!$B$5:$J$44,3,FALSE)</f>
        <v>0</v>
      </c>
      <c r="CF147" s="52">
        <f>ESCYLD1!CF147*VLOOKUP(ESCYLD2!CF$4,'[1]INTERNAL PARAMETERS-1'!$B$5:$J$44,5,FALSE)*VLOOKUP(ESCYLD2!CF$4,'[1]INTERNAL PARAMETERS-1'!$B$5:$J$44,6,FALSE)*VLOOKUP(ESCYLD2!CF$4,'[1]INTERNAL PARAMETERS-1'!$B$5:$J$44,3,FALSE) + ESCYLD1!CF147*(1-VLOOKUP(ESCYLD2!CF$4,'[1]INTERNAL PARAMETERS-1'!$B$5:$J$44,5,FALSE))*VLOOKUP(ESCYLD2!CF$4,'[1]INTERNAL PARAMETERS-1'!$B$5:$J$44,8,FALSE)*VLOOKUP(ESCYLD2!CF$4,'[1]INTERNAL PARAMETERS-1'!$B$5:$J$44,3,FALSE)</f>
        <v>0</v>
      </c>
      <c r="CG147" s="52">
        <f>ESCYLD1!CG147*VLOOKUP(ESCYLD2!CG$4,'[1]INTERNAL PARAMETERS-1'!$B$5:$J$44,5,FALSE)*VLOOKUP(ESCYLD2!CG$4,'[1]INTERNAL PARAMETERS-1'!$B$5:$J$44,6,FALSE)*VLOOKUP(ESCYLD2!CG$4,'[1]INTERNAL PARAMETERS-1'!$B$5:$J$44,3,FALSE) + ESCYLD1!CG147*(1-VLOOKUP(ESCYLD2!CG$4,'[1]INTERNAL PARAMETERS-1'!$B$5:$J$44,5,FALSE))*VLOOKUP(ESCYLD2!CG$4,'[1]INTERNAL PARAMETERS-1'!$B$5:$J$44,8,FALSE)*VLOOKUP(ESCYLD2!CG$4,'[1]INTERNAL PARAMETERS-1'!$B$5:$J$44,3,FALSE)</f>
        <v>0</v>
      </c>
      <c r="CH147" s="51">
        <f>ESCYLD1!CH147*VLOOKUP(ESCYLD2!CH$4,'[1]INTERNAL PARAMETERS-1'!$B$5:$J$44,5,FALSE)*VLOOKUP(ESCYLD2!CH$4,'[1]INTERNAL PARAMETERS-1'!$B$5:$J$44,6,FALSE)*VLOOKUP(ESCYLD2!CH$4,'[1]INTERNAL PARAMETERS-1'!$B$5:$J$44,3,FALSE) + ESCYLD1!CH147*(1-VLOOKUP(ESCYLD2!CH$4,'[1]INTERNAL PARAMETERS-1'!$B$5:$J$44,5,FALSE))*VLOOKUP(ESCYLD2!CH$4,'[1]INTERNAL PARAMETERS-1'!$B$5:$J$44,8,FALSE)*VLOOKUP(ESCYLD2!CH$4,'[1]INTERNAL PARAMETERS-1'!$B$5:$J$44,3,FALSE)</f>
        <v>0</v>
      </c>
      <c r="CJ147" s="53">
        <f t="shared" si="4"/>
        <v>0</v>
      </c>
      <c r="CK147" s="51">
        <f t="shared" si="5"/>
        <v>0</v>
      </c>
    </row>
    <row r="148" spans="2:89" x14ac:dyDescent="0.5">
      <c r="B148" s="66" t="s">
        <v>9</v>
      </c>
      <c r="C148" s="65" t="s">
        <v>72</v>
      </c>
      <c r="D148" s="65" t="s">
        <v>71</v>
      </c>
      <c r="E148" s="151">
        <f>ESC!AF148</f>
        <v>0</v>
      </c>
      <c r="F148" s="64">
        <f>'[1]INTERNAL PARAMETERS-1'!M22</f>
        <v>5.05</v>
      </c>
      <c r="G148" s="53">
        <f>ESCYLD1!G148*VLOOKUP(ESCYLD2!G$4,'[1]INTERNAL PARAMETERS-1'!$B$5:$J$44,5,FALSE)*VLOOKUP(ESCYLD2!G$4,'[1]INTERNAL PARAMETERS-1'!$B$5:$J$44,7,FALSE)*ESCYLD2!$F148 + ESCYLD1!G148*(1-VLOOKUP(ESCYLD2!G$4,'[1]INTERNAL PARAMETERS-1'!$B$5:$J$44,5,FALSE))*VLOOKUP(ESCYLD2!G$4,'[1]INTERNAL PARAMETERS-1'!$B$5:$J$44,9,FALSE)*ESCYLD2!$F148</f>
        <v>0</v>
      </c>
      <c r="H148" s="52">
        <f>ESCYLD1!H148*VLOOKUP(ESCYLD2!H$4,'[1]INTERNAL PARAMETERS-1'!$B$5:$J$44,5,FALSE)*VLOOKUP(ESCYLD2!H$4,'[1]INTERNAL PARAMETERS-1'!$B$5:$J$44,7,FALSE)*ESCYLD2!$F148 + ESCYLD1!H148*(1-VLOOKUP(ESCYLD2!H$4,'[1]INTERNAL PARAMETERS-1'!$B$5:$J$44,5,FALSE))*VLOOKUP(ESCYLD2!H$4,'[1]INTERNAL PARAMETERS-1'!$B$5:$J$44,9,FALSE)*ESCYLD2!$F148</f>
        <v>0</v>
      </c>
      <c r="I148" s="52">
        <f>ESCYLD1!I148*VLOOKUP(ESCYLD2!I$4,'[1]INTERNAL PARAMETERS-1'!$B$5:$J$44,5,FALSE)*VLOOKUP(ESCYLD2!I$4,'[1]INTERNAL PARAMETERS-1'!$B$5:$J$44,7,FALSE)*ESCYLD2!$F148 + ESCYLD1!I148*(1-VLOOKUP(ESCYLD2!I$4,'[1]INTERNAL PARAMETERS-1'!$B$5:$J$44,5,FALSE))*VLOOKUP(ESCYLD2!I$4,'[1]INTERNAL PARAMETERS-1'!$B$5:$J$44,9,FALSE)*ESCYLD2!$F148</f>
        <v>0</v>
      </c>
      <c r="J148" s="52">
        <f>ESCYLD1!J148*VLOOKUP(ESCYLD2!J$4,'[1]INTERNAL PARAMETERS-1'!$B$5:$J$44,5,FALSE)*VLOOKUP(ESCYLD2!J$4,'[1]INTERNAL PARAMETERS-1'!$B$5:$J$44,7,FALSE)*ESCYLD2!$F148 + ESCYLD1!J148*(1-VLOOKUP(ESCYLD2!J$4,'[1]INTERNAL PARAMETERS-1'!$B$5:$J$44,5,FALSE))*VLOOKUP(ESCYLD2!J$4,'[1]INTERNAL PARAMETERS-1'!$B$5:$J$44,9,FALSE)*ESCYLD2!$F148</f>
        <v>0</v>
      </c>
      <c r="K148" s="52">
        <f>ESCYLD1!K148*VLOOKUP(ESCYLD2!K$4,'[1]INTERNAL PARAMETERS-1'!$B$5:$J$44,5,FALSE)*VLOOKUP(ESCYLD2!K$4,'[1]INTERNAL PARAMETERS-1'!$B$5:$J$44,7,FALSE)*ESCYLD2!$F148 + ESCYLD1!K148*(1-VLOOKUP(ESCYLD2!K$4,'[1]INTERNAL PARAMETERS-1'!$B$5:$J$44,5,FALSE))*VLOOKUP(ESCYLD2!K$4,'[1]INTERNAL PARAMETERS-1'!$B$5:$J$44,9,FALSE)*ESCYLD2!$F148</f>
        <v>0</v>
      </c>
      <c r="L148" s="52">
        <f>ESCYLD1!L148*VLOOKUP(ESCYLD2!L$4,'[1]INTERNAL PARAMETERS-1'!$B$5:$J$44,5,FALSE)*VLOOKUP(ESCYLD2!L$4,'[1]INTERNAL PARAMETERS-1'!$B$5:$J$44,7,FALSE)*ESCYLD2!$F148 + ESCYLD1!L148*(1-VLOOKUP(ESCYLD2!L$4,'[1]INTERNAL PARAMETERS-1'!$B$5:$J$44,5,FALSE))*VLOOKUP(ESCYLD2!L$4,'[1]INTERNAL PARAMETERS-1'!$B$5:$J$44,9,FALSE)*ESCYLD2!$F148</f>
        <v>0</v>
      </c>
      <c r="M148" s="52">
        <f>ESCYLD1!M148*VLOOKUP(ESCYLD2!M$4,'[1]INTERNAL PARAMETERS-1'!$B$5:$J$44,5,FALSE)*VLOOKUP(ESCYLD2!M$4,'[1]INTERNAL PARAMETERS-1'!$B$5:$J$44,7,FALSE)*ESCYLD2!$F148 + ESCYLD1!M148*(1-VLOOKUP(ESCYLD2!M$4,'[1]INTERNAL PARAMETERS-1'!$B$5:$J$44,5,FALSE))*VLOOKUP(ESCYLD2!M$4,'[1]INTERNAL PARAMETERS-1'!$B$5:$J$44,9,FALSE)*ESCYLD2!$F148</f>
        <v>0</v>
      </c>
      <c r="N148" s="52">
        <f>ESCYLD1!N148*VLOOKUP(ESCYLD2!N$4,'[1]INTERNAL PARAMETERS-1'!$B$5:$J$44,5,FALSE)*VLOOKUP(ESCYLD2!N$4,'[1]INTERNAL PARAMETERS-1'!$B$5:$J$44,7,FALSE)*ESCYLD2!$F148 + ESCYLD1!N148*(1-VLOOKUP(ESCYLD2!N$4,'[1]INTERNAL PARAMETERS-1'!$B$5:$J$44,5,FALSE))*VLOOKUP(ESCYLD2!N$4,'[1]INTERNAL PARAMETERS-1'!$B$5:$J$44,9,FALSE)*ESCYLD2!$F148</f>
        <v>0</v>
      </c>
      <c r="O148" s="52">
        <f>ESCYLD1!O148*VLOOKUP(ESCYLD2!O$4,'[1]INTERNAL PARAMETERS-1'!$B$5:$J$44,5,FALSE)*VLOOKUP(ESCYLD2!O$4,'[1]INTERNAL PARAMETERS-1'!$B$5:$J$44,7,FALSE)*ESCYLD2!$F148 + ESCYLD1!O148*(1-VLOOKUP(ESCYLD2!O$4,'[1]INTERNAL PARAMETERS-1'!$B$5:$J$44,5,FALSE))*VLOOKUP(ESCYLD2!O$4,'[1]INTERNAL PARAMETERS-1'!$B$5:$J$44,9,FALSE)*ESCYLD2!$F148</f>
        <v>0</v>
      </c>
      <c r="P148" s="52">
        <f>ESCYLD1!P148*VLOOKUP(ESCYLD2!P$4,'[1]INTERNAL PARAMETERS-1'!$B$5:$J$44,5,FALSE)*VLOOKUP(ESCYLD2!P$4,'[1]INTERNAL PARAMETERS-1'!$B$5:$J$44,7,FALSE)*ESCYLD2!$F148 + ESCYLD1!P148*(1-VLOOKUP(ESCYLD2!P$4,'[1]INTERNAL PARAMETERS-1'!$B$5:$J$44,5,FALSE))*VLOOKUP(ESCYLD2!P$4,'[1]INTERNAL PARAMETERS-1'!$B$5:$J$44,9,FALSE)*ESCYLD2!$F148</f>
        <v>0</v>
      </c>
      <c r="Q148" s="52">
        <f>ESCYLD1!Q148*VLOOKUP(ESCYLD2!Q$4,'[1]INTERNAL PARAMETERS-1'!$B$5:$J$44,5,FALSE)*VLOOKUP(ESCYLD2!Q$4,'[1]INTERNAL PARAMETERS-1'!$B$5:$J$44,7,FALSE)*ESCYLD2!$F148 + ESCYLD1!Q148*(1-VLOOKUP(ESCYLD2!Q$4,'[1]INTERNAL PARAMETERS-1'!$B$5:$J$44,5,FALSE))*VLOOKUP(ESCYLD2!Q$4,'[1]INTERNAL PARAMETERS-1'!$B$5:$J$44,9,FALSE)*ESCYLD2!$F148</f>
        <v>0</v>
      </c>
      <c r="R148" s="52">
        <f>ESCYLD1!R148*VLOOKUP(ESCYLD2!R$4,'[1]INTERNAL PARAMETERS-1'!$B$5:$J$44,5,FALSE)*VLOOKUP(ESCYLD2!R$4,'[1]INTERNAL PARAMETERS-1'!$B$5:$J$44,7,FALSE)*ESCYLD2!$F148 + ESCYLD1!R148*(1-VLOOKUP(ESCYLD2!R$4,'[1]INTERNAL PARAMETERS-1'!$B$5:$J$44,5,FALSE))*VLOOKUP(ESCYLD2!R$4,'[1]INTERNAL PARAMETERS-1'!$B$5:$J$44,9,FALSE)*ESCYLD2!$F148</f>
        <v>0</v>
      </c>
      <c r="S148" s="52">
        <f>ESCYLD1!S148*VLOOKUP(ESCYLD2!S$4,'[1]INTERNAL PARAMETERS-1'!$B$5:$J$44,5,FALSE)*VLOOKUP(ESCYLD2!S$4,'[1]INTERNAL PARAMETERS-1'!$B$5:$J$44,7,FALSE)*ESCYLD2!$F148 + ESCYLD1!S148*(1-VLOOKUP(ESCYLD2!S$4,'[1]INTERNAL PARAMETERS-1'!$B$5:$J$44,5,FALSE))*VLOOKUP(ESCYLD2!S$4,'[1]INTERNAL PARAMETERS-1'!$B$5:$J$44,9,FALSE)*ESCYLD2!$F148</f>
        <v>0</v>
      </c>
      <c r="T148" s="52">
        <f>ESCYLD1!T148*VLOOKUP(ESCYLD2!T$4,'[1]INTERNAL PARAMETERS-1'!$B$5:$J$44,5,FALSE)*VLOOKUP(ESCYLD2!T$4,'[1]INTERNAL PARAMETERS-1'!$B$5:$J$44,7,FALSE)*ESCYLD2!$F148 + ESCYLD1!T148*(1-VLOOKUP(ESCYLD2!T$4,'[1]INTERNAL PARAMETERS-1'!$B$5:$J$44,5,FALSE))*VLOOKUP(ESCYLD2!T$4,'[1]INTERNAL PARAMETERS-1'!$B$5:$J$44,9,FALSE)*ESCYLD2!$F148</f>
        <v>0</v>
      </c>
      <c r="U148" s="52">
        <f>ESCYLD1!U148*VLOOKUP(ESCYLD2!U$4,'[1]INTERNAL PARAMETERS-1'!$B$5:$J$44,5,FALSE)*VLOOKUP(ESCYLD2!U$4,'[1]INTERNAL PARAMETERS-1'!$B$5:$J$44,7,FALSE)*ESCYLD2!$F148 + ESCYLD1!U148*(1-VLOOKUP(ESCYLD2!U$4,'[1]INTERNAL PARAMETERS-1'!$B$5:$J$44,5,FALSE))*VLOOKUP(ESCYLD2!U$4,'[1]INTERNAL PARAMETERS-1'!$B$5:$J$44,9,FALSE)*ESCYLD2!$F148</f>
        <v>0</v>
      </c>
      <c r="V148" s="52">
        <f>ESCYLD1!V148*VLOOKUP(ESCYLD2!V$4,'[1]INTERNAL PARAMETERS-1'!$B$5:$J$44,5,FALSE)*VLOOKUP(ESCYLD2!V$4,'[1]INTERNAL PARAMETERS-1'!$B$5:$J$44,7,FALSE)*ESCYLD2!$F148 + ESCYLD1!V148*(1-VLOOKUP(ESCYLD2!V$4,'[1]INTERNAL PARAMETERS-1'!$B$5:$J$44,5,FALSE))*VLOOKUP(ESCYLD2!V$4,'[1]INTERNAL PARAMETERS-1'!$B$5:$J$44,9,FALSE)*ESCYLD2!$F148</f>
        <v>0</v>
      </c>
      <c r="W148" s="52">
        <f>ESCYLD1!W148*VLOOKUP(ESCYLD2!W$4,'[1]INTERNAL PARAMETERS-1'!$B$5:$J$44,5,FALSE)*VLOOKUP(ESCYLD2!W$4,'[1]INTERNAL PARAMETERS-1'!$B$5:$J$44,7,FALSE)*ESCYLD2!$F148 + ESCYLD1!W148*(1-VLOOKUP(ESCYLD2!W$4,'[1]INTERNAL PARAMETERS-1'!$B$5:$J$44,5,FALSE))*VLOOKUP(ESCYLD2!W$4,'[1]INTERNAL PARAMETERS-1'!$B$5:$J$44,9,FALSE)*ESCYLD2!$F148</f>
        <v>0</v>
      </c>
      <c r="X148" s="52">
        <f>ESCYLD1!X148*VLOOKUP(ESCYLD2!X$4,'[1]INTERNAL PARAMETERS-1'!$B$5:$J$44,5,FALSE)*VLOOKUP(ESCYLD2!X$4,'[1]INTERNAL PARAMETERS-1'!$B$5:$J$44,7,FALSE)*ESCYLD2!$F148 + ESCYLD1!X148*(1-VLOOKUP(ESCYLD2!X$4,'[1]INTERNAL PARAMETERS-1'!$B$5:$J$44,5,FALSE))*VLOOKUP(ESCYLD2!X$4,'[1]INTERNAL PARAMETERS-1'!$B$5:$J$44,9,FALSE)*ESCYLD2!$F148</f>
        <v>0</v>
      </c>
      <c r="Y148" s="52">
        <f>ESCYLD1!Y148*VLOOKUP(ESCYLD2!Y$4,'[1]INTERNAL PARAMETERS-1'!$B$5:$J$44,5,FALSE)*VLOOKUP(ESCYLD2!Y$4,'[1]INTERNAL PARAMETERS-1'!$B$5:$J$44,7,FALSE)*ESCYLD2!$F148 + ESCYLD1!Y148*(1-VLOOKUP(ESCYLD2!Y$4,'[1]INTERNAL PARAMETERS-1'!$B$5:$J$44,5,FALSE))*VLOOKUP(ESCYLD2!Y$4,'[1]INTERNAL PARAMETERS-1'!$B$5:$J$44,9,FALSE)*ESCYLD2!$F148</f>
        <v>0</v>
      </c>
      <c r="Z148" s="52">
        <f>ESCYLD1!Z148*VLOOKUP(ESCYLD2!Z$4,'[1]INTERNAL PARAMETERS-1'!$B$5:$J$44,5,FALSE)*VLOOKUP(ESCYLD2!Z$4,'[1]INTERNAL PARAMETERS-1'!$B$5:$J$44,7,FALSE)*ESCYLD2!$F148 + ESCYLD1!Z148*(1-VLOOKUP(ESCYLD2!Z$4,'[1]INTERNAL PARAMETERS-1'!$B$5:$J$44,5,FALSE))*VLOOKUP(ESCYLD2!Z$4,'[1]INTERNAL PARAMETERS-1'!$B$5:$J$44,9,FALSE)*ESCYLD2!$F148</f>
        <v>0</v>
      </c>
      <c r="AA148" s="52">
        <f>ESCYLD1!AA148*VLOOKUP(ESCYLD2!AA$4,'[1]INTERNAL PARAMETERS-1'!$B$5:$J$44,5,FALSE)*VLOOKUP(ESCYLD2!AA$4,'[1]INTERNAL PARAMETERS-1'!$B$5:$J$44,7,FALSE)*ESCYLD2!$F148 + ESCYLD1!AA148*(1-VLOOKUP(ESCYLD2!AA$4,'[1]INTERNAL PARAMETERS-1'!$B$5:$J$44,5,FALSE))*VLOOKUP(ESCYLD2!AA$4,'[1]INTERNAL PARAMETERS-1'!$B$5:$J$44,9,FALSE)*ESCYLD2!$F148</f>
        <v>0</v>
      </c>
      <c r="AB148" s="52">
        <f>ESCYLD1!AB148*VLOOKUP(ESCYLD2!AB$4,'[1]INTERNAL PARAMETERS-1'!$B$5:$J$44,5,FALSE)*VLOOKUP(ESCYLD2!AB$4,'[1]INTERNAL PARAMETERS-1'!$B$5:$J$44,7,FALSE)*ESCYLD2!$F148 + ESCYLD1!AB148*(1-VLOOKUP(ESCYLD2!AB$4,'[1]INTERNAL PARAMETERS-1'!$B$5:$J$44,5,FALSE))*VLOOKUP(ESCYLD2!AB$4,'[1]INTERNAL PARAMETERS-1'!$B$5:$J$44,9,FALSE)*ESCYLD2!$F148</f>
        <v>0</v>
      </c>
      <c r="AC148" s="52">
        <f>ESCYLD1!AC148*VLOOKUP(ESCYLD2!AC$4,'[1]INTERNAL PARAMETERS-1'!$B$5:$J$44,5,FALSE)*VLOOKUP(ESCYLD2!AC$4,'[1]INTERNAL PARAMETERS-1'!$B$5:$J$44,7,FALSE)*ESCYLD2!$F148 + ESCYLD1!AC148*(1-VLOOKUP(ESCYLD2!AC$4,'[1]INTERNAL PARAMETERS-1'!$B$5:$J$44,5,FALSE))*VLOOKUP(ESCYLD2!AC$4,'[1]INTERNAL PARAMETERS-1'!$B$5:$J$44,9,FALSE)*ESCYLD2!$F148</f>
        <v>0</v>
      </c>
      <c r="AD148" s="52">
        <f>ESCYLD1!AD148*VLOOKUP(ESCYLD2!AD$4,'[1]INTERNAL PARAMETERS-1'!$B$5:$J$44,5,FALSE)*VLOOKUP(ESCYLD2!AD$4,'[1]INTERNAL PARAMETERS-1'!$B$5:$J$44,7,FALSE)*ESCYLD2!$F148 + ESCYLD1!AD148*(1-VLOOKUP(ESCYLD2!AD$4,'[1]INTERNAL PARAMETERS-1'!$B$5:$J$44,5,FALSE))*VLOOKUP(ESCYLD2!AD$4,'[1]INTERNAL PARAMETERS-1'!$B$5:$J$44,9,FALSE)*ESCYLD2!$F148</f>
        <v>0</v>
      </c>
      <c r="AE148" s="52">
        <f>ESCYLD1!AE148*VLOOKUP(ESCYLD2!AE$4,'[1]INTERNAL PARAMETERS-1'!$B$5:$J$44,5,FALSE)*VLOOKUP(ESCYLD2!AE$4,'[1]INTERNAL PARAMETERS-1'!$B$5:$J$44,7,FALSE)*ESCYLD2!$F148 + ESCYLD1!AE148*(1-VLOOKUP(ESCYLD2!AE$4,'[1]INTERNAL PARAMETERS-1'!$B$5:$J$44,5,FALSE))*VLOOKUP(ESCYLD2!AE$4,'[1]INTERNAL PARAMETERS-1'!$B$5:$J$44,9,FALSE)*ESCYLD2!$F148</f>
        <v>0</v>
      </c>
      <c r="AF148" s="52">
        <f>ESCYLD1!AF148*VLOOKUP(ESCYLD2!AF$4,'[1]INTERNAL PARAMETERS-1'!$B$5:$J$44,5,FALSE)*VLOOKUP(ESCYLD2!AF$4,'[1]INTERNAL PARAMETERS-1'!$B$5:$J$44,7,FALSE)*ESCYLD2!$F148 + ESCYLD1!AF148*(1-VLOOKUP(ESCYLD2!AF$4,'[1]INTERNAL PARAMETERS-1'!$B$5:$J$44,5,FALSE))*VLOOKUP(ESCYLD2!AF$4,'[1]INTERNAL PARAMETERS-1'!$B$5:$J$44,9,FALSE)*ESCYLD2!$F148</f>
        <v>0</v>
      </c>
      <c r="AG148" s="52">
        <f>ESCYLD1!AG148*VLOOKUP(ESCYLD2!AG$4,'[1]INTERNAL PARAMETERS-1'!$B$5:$J$44,5,FALSE)*VLOOKUP(ESCYLD2!AG$4,'[1]INTERNAL PARAMETERS-1'!$B$5:$J$44,7,FALSE)*ESCYLD2!$F148 + ESCYLD1!AG148*(1-VLOOKUP(ESCYLD2!AG$4,'[1]INTERNAL PARAMETERS-1'!$B$5:$J$44,5,FALSE))*VLOOKUP(ESCYLD2!AG$4,'[1]INTERNAL PARAMETERS-1'!$B$5:$J$44,9,FALSE)*ESCYLD2!$F148</f>
        <v>0</v>
      </c>
      <c r="AH148" s="52">
        <f>ESCYLD1!AH148*VLOOKUP(ESCYLD2!AH$4,'[1]INTERNAL PARAMETERS-1'!$B$5:$J$44,5,FALSE)*VLOOKUP(ESCYLD2!AH$4,'[1]INTERNAL PARAMETERS-1'!$B$5:$J$44,7,FALSE)*ESCYLD2!$F148 + ESCYLD1!AH148*(1-VLOOKUP(ESCYLD2!AH$4,'[1]INTERNAL PARAMETERS-1'!$B$5:$J$44,5,FALSE))*VLOOKUP(ESCYLD2!AH$4,'[1]INTERNAL PARAMETERS-1'!$B$5:$J$44,9,FALSE)*ESCYLD2!$F148</f>
        <v>0</v>
      </c>
      <c r="AI148" s="52">
        <f>ESCYLD1!AI148*VLOOKUP(ESCYLD2!AI$4,'[1]INTERNAL PARAMETERS-1'!$B$5:$J$44,5,FALSE)*VLOOKUP(ESCYLD2!AI$4,'[1]INTERNAL PARAMETERS-1'!$B$5:$J$44,7,FALSE)*ESCYLD2!$F148 + ESCYLD1!AI148*(1-VLOOKUP(ESCYLD2!AI$4,'[1]INTERNAL PARAMETERS-1'!$B$5:$J$44,5,FALSE))*VLOOKUP(ESCYLD2!AI$4,'[1]INTERNAL PARAMETERS-1'!$B$5:$J$44,9,FALSE)*ESCYLD2!$F148</f>
        <v>0</v>
      </c>
      <c r="AJ148" s="52">
        <f>ESCYLD1!AJ148*VLOOKUP(ESCYLD2!AJ$4,'[1]INTERNAL PARAMETERS-1'!$B$5:$J$44,5,FALSE)*VLOOKUP(ESCYLD2!AJ$4,'[1]INTERNAL PARAMETERS-1'!$B$5:$J$44,7,FALSE)*ESCYLD2!$F148 + ESCYLD1!AJ148*(1-VLOOKUP(ESCYLD2!AJ$4,'[1]INTERNAL PARAMETERS-1'!$B$5:$J$44,5,FALSE))*VLOOKUP(ESCYLD2!AJ$4,'[1]INTERNAL PARAMETERS-1'!$B$5:$J$44,9,FALSE)*ESCYLD2!$F148</f>
        <v>0</v>
      </c>
      <c r="AK148" s="52">
        <f>ESCYLD1!AK148*VLOOKUP(ESCYLD2!AK$4,'[1]INTERNAL PARAMETERS-1'!$B$5:$J$44,5,FALSE)*VLOOKUP(ESCYLD2!AK$4,'[1]INTERNAL PARAMETERS-1'!$B$5:$J$44,7,FALSE)*ESCYLD2!$F148 + ESCYLD1!AK148*(1-VLOOKUP(ESCYLD2!AK$4,'[1]INTERNAL PARAMETERS-1'!$B$5:$J$44,5,FALSE))*VLOOKUP(ESCYLD2!AK$4,'[1]INTERNAL PARAMETERS-1'!$B$5:$J$44,9,FALSE)*ESCYLD2!$F148</f>
        <v>0</v>
      </c>
      <c r="AL148" s="52">
        <f>ESCYLD1!AL148*VLOOKUP(ESCYLD2!AL$4,'[1]INTERNAL PARAMETERS-1'!$B$5:$J$44,5,FALSE)*VLOOKUP(ESCYLD2!AL$4,'[1]INTERNAL PARAMETERS-1'!$B$5:$J$44,7,FALSE)*ESCYLD2!$F148 + ESCYLD1!AL148*(1-VLOOKUP(ESCYLD2!AL$4,'[1]INTERNAL PARAMETERS-1'!$B$5:$J$44,5,FALSE))*VLOOKUP(ESCYLD2!AL$4,'[1]INTERNAL PARAMETERS-1'!$B$5:$J$44,9,FALSE)*ESCYLD2!$F148</f>
        <v>0</v>
      </c>
      <c r="AM148" s="52">
        <f>ESCYLD1!AM148*VLOOKUP(ESCYLD2!AM$4,'[1]INTERNAL PARAMETERS-1'!$B$5:$J$44,5,FALSE)*VLOOKUP(ESCYLD2!AM$4,'[1]INTERNAL PARAMETERS-1'!$B$5:$J$44,7,FALSE)*ESCYLD2!$F148 + ESCYLD1!AM148*(1-VLOOKUP(ESCYLD2!AM$4,'[1]INTERNAL PARAMETERS-1'!$B$5:$J$44,5,FALSE))*VLOOKUP(ESCYLD2!AM$4,'[1]INTERNAL PARAMETERS-1'!$B$5:$J$44,9,FALSE)*ESCYLD2!$F148</f>
        <v>0</v>
      </c>
      <c r="AN148" s="52">
        <f>ESCYLD1!AN148*VLOOKUP(ESCYLD2!AN$4,'[1]INTERNAL PARAMETERS-1'!$B$5:$J$44,5,FALSE)*VLOOKUP(ESCYLD2!AN$4,'[1]INTERNAL PARAMETERS-1'!$B$5:$J$44,7,FALSE)*ESCYLD2!$F148 + ESCYLD1!AN148*(1-VLOOKUP(ESCYLD2!AN$4,'[1]INTERNAL PARAMETERS-1'!$B$5:$J$44,5,FALSE))*VLOOKUP(ESCYLD2!AN$4,'[1]INTERNAL PARAMETERS-1'!$B$5:$J$44,9,FALSE)*ESCYLD2!$F148</f>
        <v>0</v>
      </c>
      <c r="AO148" s="52">
        <f>ESCYLD1!AO148*VLOOKUP(ESCYLD2!AO$4,'[1]INTERNAL PARAMETERS-1'!$B$5:$J$44,5,FALSE)*VLOOKUP(ESCYLD2!AO$4,'[1]INTERNAL PARAMETERS-1'!$B$5:$J$44,7,FALSE)*ESCYLD2!$F148 + ESCYLD1!AO148*(1-VLOOKUP(ESCYLD2!AO$4,'[1]INTERNAL PARAMETERS-1'!$B$5:$J$44,5,FALSE))*VLOOKUP(ESCYLD2!AO$4,'[1]INTERNAL PARAMETERS-1'!$B$5:$J$44,9,FALSE)*ESCYLD2!$F148</f>
        <v>0</v>
      </c>
      <c r="AP148" s="52">
        <f>ESCYLD1!AP148*VLOOKUP(ESCYLD2!AP$4,'[1]INTERNAL PARAMETERS-1'!$B$5:$J$44,5,FALSE)*VLOOKUP(ESCYLD2!AP$4,'[1]INTERNAL PARAMETERS-1'!$B$5:$J$44,7,FALSE)*ESCYLD2!$F148 + ESCYLD1!AP148*(1-VLOOKUP(ESCYLD2!AP$4,'[1]INTERNAL PARAMETERS-1'!$B$5:$J$44,5,FALSE))*VLOOKUP(ESCYLD2!AP$4,'[1]INTERNAL PARAMETERS-1'!$B$5:$J$44,9,FALSE)*ESCYLD2!$F148</f>
        <v>0</v>
      </c>
      <c r="AQ148" s="52">
        <f>ESCYLD1!AQ148*VLOOKUP(ESCYLD2!AQ$4,'[1]INTERNAL PARAMETERS-1'!$B$5:$J$44,5,FALSE)*VLOOKUP(ESCYLD2!AQ$4,'[1]INTERNAL PARAMETERS-1'!$B$5:$J$44,7,FALSE)*ESCYLD2!$F148 + ESCYLD1!AQ148*(1-VLOOKUP(ESCYLD2!AQ$4,'[1]INTERNAL PARAMETERS-1'!$B$5:$J$44,5,FALSE))*VLOOKUP(ESCYLD2!AQ$4,'[1]INTERNAL PARAMETERS-1'!$B$5:$J$44,9,FALSE)*ESCYLD2!$F148</f>
        <v>0</v>
      </c>
      <c r="AR148" s="52">
        <f>ESCYLD1!AR148*VLOOKUP(ESCYLD2!AR$4,'[1]INTERNAL PARAMETERS-1'!$B$5:$J$44,5,FALSE)*VLOOKUP(ESCYLD2!AR$4,'[1]INTERNAL PARAMETERS-1'!$B$5:$J$44,7,FALSE)*ESCYLD2!$F148 + ESCYLD1!AR148*(1-VLOOKUP(ESCYLD2!AR$4,'[1]INTERNAL PARAMETERS-1'!$B$5:$J$44,5,FALSE))*VLOOKUP(ESCYLD2!AR$4,'[1]INTERNAL PARAMETERS-1'!$B$5:$J$44,9,FALSE)*ESCYLD2!$F148</f>
        <v>0</v>
      </c>
      <c r="AS148" s="52">
        <f>ESCYLD1!AS148*VLOOKUP(ESCYLD2!AS$4,'[1]INTERNAL PARAMETERS-1'!$B$5:$J$44,5,FALSE)*VLOOKUP(ESCYLD2!AS$4,'[1]INTERNAL PARAMETERS-1'!$B$5:$J$44,7,FALSE)*ESCYLD2!$F148 + ESCYLD1!AS148*(1-VLOOKUP(ESCYLD2!AS$4,'[1]INTERNAL PARAMETERS-1'!$B$5:$J$44,5,FALSE))*VLOOKUP(ESCYLD2!AS$4,'[1]INTERNAL PARAMETERS-1'!$B$5:$J$44,9,FALSE)*ESCYLD2!$F148</f>
        <v>0</v>
      </c>
      <c r="AT148" s="51">
        <f>ESCYLD1!AT148*VLOOKUP(ESCYLD2!AT$4,'[1]INTERNAL PARAMETERS-1'!$B$5:$J$44,5,FALSE)*VLOOKUP(ESCYLD2!AT$4,'[1]INTERNAL PARAMETERS-1'!$B$5:$J$44,7,FALSE)*ESCYLD2!$F148 + ESCYLD1!AT148*(1-VLOOKUP(ESCYLD2!AT$4,'[1]INTERNAL PARAMETERS-1'!$B$5:$J$44,5,FALSE))*VLOOKUP(ESCYLD2!AT$4,'[1]INTERNAL PARAMETERS-1'!$B$5:$J$44,9,FALSE)*ESCYLD2!$F148</f>
        <v>0</v>
      </c>
      <c r="AU148" s="53">
        <f>ESCYLD1!AU148*VLOOKUP(ESCYLD2!AU$4,'[1]INTERNAL PARAMETERS-1'!$B$5:$J$44,5,FALSE)*VLOOKUP(ESCYLD2!AU$4,'[1]INTERNAL PARAMETERS-1'!$B$5:$J$44,6,FALSE)*VLOOKUP(ESCYLD2!AU$4,'[1]INTERNAL PARAMETERS-1'!$B$5:$J$44,3,FALSE) + ESCYLD1!AU148*(1-VLOOKUP(ESCYLD2!AU$4,'[1]INTERNAL PARAMETERS-1'!$B$5:$J$44,5,FALSE))*VLOOKUP(ESCYLD2!AU$4,'[1]INTERNAL PARAMETERS-1'!$B$5:$J$44,8,FALSE)*VLOOKUP(ESCYLD2!AU$4,'[1]INTERNAL PARAMETERS-1'!$B$5:$J$44,3,FALSE)</f>
        <v>0</v>
      </c>
      <c r="AV148" s="52">
        <f>ESCYLD1!AV148*VLOOKUP(ESCYLD2!AV$4,'[1]INTERNAL PARAMETERS-1'!$B$5:$J$44,5,FALSE)*VLOOKUP(ESCYLD2!AV$4,'[1]INTERNAL PARAMETERS-1'!$B$5:$J$44,6,FALSE)*VLOOKUP(ESCYLD2!AV$4,'[1]INTERNAL PARAMETERS-1'!$B$5:$J$44,3,FALSE) + ESCYLD1!AV148*(1-VLOOKUP(ESCYLD2!AV$4,'[1]INTERNAL PARAMETERS-1'!$B$5:$J$44,5,FALSE))*VLOOKUP(ESCYLD2!AV$4,'[1]INTERNAL PARAMETERS-1'!$B$5:$J$44,8,FALSE)*VLOOKUP(ESCYLD2!AV$4,'[1]INTERNAL PARAMETERS-1'!$B$5:$J$44,3,FALSE)</f>
        <v>0</v>
      </c>
      <c r="AW148" s="52">
        <f>ESCYLD1!AW148*VLOOKUP(ESCYLD2!AW$4,'[1]INTERNAL PARAMETERS-1'!$B$5:$J$44,5,FALSE)*VLOOKUP(ESCYLD2!AW$4,'[1]INTERNAL PARAMETERS-1'!$B$5:$J$44,6,FALSE)*VLOOKUP(ESCYLD2!AW$4,'[1]INTERNAL PARAMETERS-1'!$B$5:$J$44,3,FALSE) + ESCYLD1!AW148*(1-VLOOKUP(ESCYLD2!AW$4,'[1]INTERNAL PARAMETERS-1'!$B$5:$J$44,5,FALSE))*VLOOKUP(ESCYLD2!AW$4,'[1]INTERNAL PARAMETERS-1'!$B$5:$J$44,8,FALSE)*VLOOKUP(ESCYLD2!AW$4,'[1]INTERNAL PARAMETERS-1'!$B$5:$J$44,3,FALSE)</f>
        <v>0</v>
      </c>
      <c r="AX148" s="52">
        <f>ESCYLD1!AX148*VLOOKUP(ESCYLD2!AX$4,'[1]INTERNAL PARAMETERS-1'!$B$5:$J$44,5,FALSE)*VLOOKUP(ESCYLD2!AX$4,'[1]INTERNAL PARAMETERS-1'!$B$5:$J$44,6,FALSE)*VLOOKUP(ESCYLD2!AX$4,'[1]INTERNAL PARAMETERS-1'!$B$5:$J$44,3,FALSE) + ESCYLD1!AX148*(1-VLOOKUP(ESCYLD2!AX$4,'[1]INTERNAL PARAMETERS-1'!$B$5:$J$44,5,FALSE))*VLOOKUP(ESCYLD2!AX$4,'[1]INTERNAL PARAMETERS-1'!$B$5:$J$44,8,FALSE)*VLOOKUP(ESCYLD2!AX$4,'[1]INTERNAL PARAMETERS-1'!$B$5:$J$44,3,FALSE)</f>
        <v>0</v>
      </c>
      <c r="AY148" s="52">
        <f>ESCYLD1!AY148*VLOOKUP(ESCYLD2!AY$4,'[1]INTERNAL PARAMETERS-1'!$B$5:$J$44,5,FALSE)*VLOOKUP(ESCYLD2!AY$4,'[1]INTERNAL PARAMETERS-1'!$B$5:$J$44,6,FALSE)*VLOOKUP(ESCYLD2!AY$4,'[1]INTERNAL PARAMETERS-1'!$B$5:$J$44,3,FALSE) + ESCYLD1!AY148*(1-VLOOKUP(ESCYLD2!AY$4,'[1]INTERNAL PARAMETERS-1'!$B$5:$J$44,5,FALSE))*VLOOKUP(ESCYLD2!AY$4,'[1]INTERNAL PARAMETERS-1'!$B$5:$J$44,8,FALSE)*VLOOKUP(ESCYLD2!AY$4,'[1]INTERNAL PARAMETERS-1'!$B$5:$J$44,3,FALSE)</f>
        <v>0</v>
      </c>
      <c r="AZ148" s="52">
        <f>ESCYLD1!AZ148*VLOOKUP(ESCYLD2!AZ$4,'[1]INTERNAL PARAMETERS-1'!$B$5:$J$44,5,FALSE)*VLOOKUP(ESCYLD2!AZ$4,'[1]INTERNAL PARAMETERS-1'!$B$5:$J$44,6,FALSE)*VLOOKUP(ESCYLD2!AZ$4,'[1]INTERNAL PARAMETERS-1'!$B$5:$J$44,3,FALSE) + ESCYLD1!AZ148*(1-VLOOKUP(ESCYLD2!AZ$4,'[1]INTERNAL PARAMETERS-1'!$B$5:$J$44,5,FALSE))*VLOOKUP(ESCYLD2!AZ$4,'[1]INTERNAL PARAMETERS-1'!$B$5:$J$44,8,FALSE)*VLOOKUP(ESCYLD2!AZ$4,'[1]INTERNAL PARAMETERS-1'!$B$5:$J$44,3,FALSE)</f>
        <v>0</v>
      </c>
      <c r="BA148" s="52">
        <f>ESCYLD1!BA148*VLOOKUP(ESCYLD2!BA$4,'[1]INTERNAL PARAMETERS-1'!$B$5:$J$44,5,FALSE)*VLOOKUP(ESCYLD2!BA$4,'[1]INTERNAL PARAMETERS-1'!$B$5:$J$44,6,FALSE)*VLOOKUP(ESCYLD2!BA$4,'[1]INTERNAL PARAMETERS-1'!$B$5:$J$44,3,FALSE) + ESCYLD1!BA148*(1-VLOOKUP(ESCYLD2!BA$4,'[1]INTERNAL PARAMETERS-1'!$B$5:$J$44,5,FALSE))*VLOOKUP(ESCYLD2!BA$4,'[1]INTERNAL PARAMETERS-1'!$B$5:$J$44,8,FALSE)*VLOOKUP(ESCYLD2!BA$4,'[1]INTERNAL PARAMETERS-1'!$B$5:$J$44,3,FALSE)</f>
        <v>0</v>
      </c>
      <c r="BB148" s="52">
        <f>ESCYLD1!BB148*VLOOKUP(ESCYLD2!BB$4,'[1]INTERNAL PARAMETERS-1'!$B$5:$J$44,5,FALSE)*VLOOKUP(ESCYLD2!BB$4,'[1]INTERNAL PARAMETERS-1'!$B$5:$J$44,6,FALSE)*VLOOKUP(ESCYLD2!BB$4,'[1]INTERNAL PARAMETERS-1'!$B$5:$J$44,3,FALSE) + ESCYLD1!BB148*(1-VLOOKUP(ESCYLD2!BB$4,'[1]INTERNAL PARAMETERS-1'!$B$5:$J$44,5,FALSE))*VLOOKUP(ESCYLD2!BB$4,'[1]INTERNAL PARAMETERS-1'!$B$5:$J$44,8,FALSE)*VLOOKUP(ESCYLD2!BB$4,'[1]INTERNAL PARAMETERS-1'!$B$5:$J$44,3,FALSE)</f>
        <v>0</v>
      </c>
      <c r="BC148" s="52">
        <f>ESCYLD1!BC148*VLOOKUP(ESCYLD2!BC$4,'[1]INTERNAL PARAMETERS-1'!$B$5:$J$44,5,FALSE)*VLOOKUP(ESCYLD2!BC$4,'[1]INTERNAL PARAMETERS-1'!$B$5:$J$44,6,FALSE)*VLOOKUP(ESCYLD2!BC$4,'[1]INTERNAL PARAMETERS-1'!$B$5:$J$44,3,FALSE) + ESCYLD1!BC148*(1-VLOOKUP(ESCYLD2!BC$4,'[1]INTERNAL PARAMETERS-1'!$B$5:$J$44,5,FALSE))*VLOOKUP(ESCYLD2!BC$4,'[1]INTERNAL PARAMETERS-1'!$B$5:$J$44,8,FALSE)*VLOOKUP(ESCYLD2!BC$4,'[1]INTERNAL PARAMETERS-1'!$B$5:$J$44,3,FALSE)</f>
        <v>0</v>
      </c>
      <c r="BD148" s="52">
        <f>ESCYLD1!BD148*VLOOKUP(ESCYLD2!BD$4,'[1]INTERNAL PARAMETERS-1'!$B$5:$J$44,5,FALSE)*VLOOKUP(ESCYLD2!BD$4,'[1]INTERNAL PARAMETERS-1'!$B$5:$J$44,6,FALSE)*VLOOKUP(ESCYLD2!BD$4,'[1]INTERNAL PARAMETERS-1'!$B$5:$J$44,3,FALSE) + ESCYLD1!BD148*(1-VLOOKUP(ESCYLD2!BD$4,'[1]INTERNAL PARAMETERS-1'!$B$5:$J$44,5,FALSE))*VLOOKUP(ESCYLD2!BD$4,'[1]INTERNAL PARAMETERS-1'!$B$5:$J$44,8,FALSE)*VLOOKUP(ESCYLD2!BD$4,'[1]INTERNAL PARAMETERS-1'!$B$5:$J$44,3,FALSE)</f>
        <v>0</v>
      </c>
      <c r="BE148" s="52">
        <f>ESCYLD1!BE148*VLOOKUP(ESCYLD2!BE$4,'[1]INTERNAL PARAMETERS-1'!$B$5:$J$44,5,FALSE)*VLOOKUP(ESCYLD2!BE$4,'[1]INTERNAL PARAMETERS-1'!$B$5:$J$44,6,FALSE)*VLOOKUP(ESCYLD2!BE$4,'[1]INTERNAL PARAMETERS-1'!$B$5:$J$44,3,FALSE) + ESCYLD1!BE148*(1-VLOOKUP(ESCYLD2!BE$4,'[1]INTERNAL PARAMETERS-1'!$B$5:$J$44,5,FALSE))*VLOOKUP(ESCYLD2!BE$4,'[1]INTERNAL PARAMETERS-1'!$B$5:$J$44,8,FALSE)*VLOOKUP(ESCYLD2!BE$4,'[1]INTERNAL PARAMETERS-1'!$B$5:$J$44,3,FALSE)</f>
        <v>0</v>
      </c>
      <c r="BF148" s="52">
        <f>ESCYLD1!BF148*VLOOKUP(ESCYLD2!BF$4,'[1]INTERNAL PARAMETERS-1'!$B$5:$J$44,5,FALSE)*VLOOKUP(ESCYLD2!BF$4,'[1]INTERNAL PARAMETERS-1'!$B$5:$J$44,6,FALSE)*VLOOKUP(ESCYLD2!BF$4,'[1]INTERNAL PARAMETERS-1'!$B$5:$J$44,3,FALSE) + ESCYLD1!BF148*(1-VLOOKUP(ESCYLD2!BF$4,'[1]INTERNAL PARAMETERS-1'!$B$5:$J$44,5,FALSE))*VLOOKUP(ESCYLD2!BF$4,'[1]INTERNAL PARAMETERS-1'!$B$5:$J$44,8,FALSE)*VLOOKUP(ESCYLD2!BF$4,'[1]INTERNAL PARAMETERS-1'!$B$5:$J$44,3,FALSE)</f>
        <v>0</v>
      </c>
      <c r="BG148" s="52">
        <f>ESCYLD1!BG148*VLOOKUP(ESCYLD2!BG$4,'[1]INTERNAL PARAMETERS-1'!$B$5:$J$44,5,FALSE)*VLOOKUP(ESCYLD2!BG$4,'[1]INTERNAL PARAMETERS-1'!$B$5:$J$44,6,FALSE)*VLOOKUP(ESCYLD2!BG$4,'[1]INTERNAL PARAMETERS-1'!$B$5:$J$44,3,FALSE) + ESCYLD1!BG148*(1-VLOOKUP(ESCYLD2!BG$4,'[1]INTERNAL PARAMETERS-1'!$B$5:$J$44,5,FALSE))*VLOOKUP(ESCYLD2!BG$4,'[1]INTERNAL PARAMETERS-1'!$B$5:$J$44,8,FALSE)*VLOOKUP(ESCYLD2!BG$4,'[1]INTERNAL PARAMETERS-1'!$B$5:$J$44,3,FALSE)</f>
        <v>0</v>
      </c>
      <c r="BH148" s="52">
        <f>ESCYLD1!BH148*VLOOKUP(ESCYLD2!BH$4,'[1]INTERNAL PARAMETERS-1'!$B$5:$J$44,5,FALSE)*VLOOKUP(ESCYLD2!BH$4,'[1]INTERNAL PARAMETERS-1'!$B$5:$J$44,6,FALSE)*VLOOKUP(ESCYLD2!BH$4,'[1]INTERNAL PARAMETERS-1'!$B$5:$J$44,3,FALSE) + ESCYLD1!BH148*(1-VLOOKUP(ESCYLD2!BH$4,'[1]INTERNAL PARAMETERS-1'!$B$5:$J$44,5,FALSE))*VLOOKUP(ESCYLD2!BH$4,'[1]INTERNAL PARAMETERS-1'!$B$5:$J$44,8,FALSE)*VLOOKUP(ESCYLD2!BH$4,'[1]INTERNAL PARAMETERS-1'!$B$5:$J$44,3,FALSE)</f>
        <v>0</v>
      </c>
      <c r="BI148" s="52">
        <f>ESCYLD1!BI148*VLOOKUP(ESCYLD2!BI$4,'[1]INTERNAL PARAMETERS-1'!$B$5:$J$44,5,FALSE)*VLOOKUP(ESCYLD2!BI$4,'[1]INTERNAL PARAMETERS-1'!$B$5:$J$44,6,FALSE)*VLOOKUP(ESCYLD2!BI$4,'[1]INTERNAL PARAMETERS-1'!$B$5:$J$44,3,FALSE) + ESCYLD1!BI148*(1-VLOOKUP(ESCYLD2!BI$4,'[1]INTERNAL PARAMETERS-1'!$B$5:$J$44,5,FALSE))*VLOOKUP(ESCYLD2!BI$4,'[1]INTERNAL PARAMETERS-1'!$B$5:$J$44,8,FALSE)*VLOOKUP(ESCYLD2!BI$4,'[1]INTERNAL PARAMETERS-1'!$B$5:$J$44,3,FALSE)</f>
        <v>0</v>
      </c>
      <c r="BJ148" s="52">
        <f>ESCYLD1!BJ148*VLOOKUP(ESCYLD2!BJ$4,'[1]INTERNAL PARAMETERS-1'!$B$5:$J$44,5,FALSE)*VLOOKUP(ESCYLD2!BJ$4,'[1]INTERNAL PARAMETERS-1'!$B$5:$J$44,6,FALSE)*VLOOKUP(ESCYLD2!BJ$4,'[1]INTERNAL PARAMETERS-1'!$B$5:$J$44,3,FALSE) + ESCYLD1!BJ148*(1-VLOOKUP(ESCYLD2!BJ$4,'[1]INTERNAL PARAMETERS-1'!$B$5:$J$44,5,FALSE))*VLOOKUP(ESCYLD2!BJ$4,'[1]INTERNAL PARAMETERS-1'!$B$5:$J$44,8,FALSE)*VLOOKUP(ESCYLD2!BJ$4,'[1]INTERNAL PARAMETERS-1'!$B$5:$J$44,3,FALSE)</f>
        <v>0</v>
      </c>
      <c r="BK148" s="52">
        <f>ESCYLD1!BK148*VLOOKUP(ESCYLD2!BK$4,'[1]INTERNAL PARAMETERS-1'!$B$5:$J$44,5,FALSE)*VLOOKUP(ESCYLD2!BK$4,'[1]INTERNAL PARAMETERS-1'!$B$5:$J$44,6,FALSE)*VLOOKUP(ESCYLD2!BK$4,'[1]INTERNAL PARAMETERS-1'!$B$5:$J$44,3,FALSE) + ESCYLD1!BK148*(1-VLOOKUP(ESCYLD2!BK$4,'[1]INTERNAL PARAMETERS-1'!$B$5:$J$44,5,FALSE))*VLOOKUP(ESCYLD2!BK$4,'[1]INTERNAL PARAMETERS-1'!$B$5:$J$44,8,FALSE)*VLOOKUP(ESCYLD2!BK$4,'[1]INTERNAL PARAMETERS-1'!$B$5:$J$44,3,FALSE)</f>
        <v>0</v>
      </c>
      <c r="BL148" s="52">
        <f>ESCYLD1!BL148*VLOOKUP(ESCYLD2!BL$4,'[1]INTERNAL PARAMETERS-1'!$B$5:$J$44,5,FALSE)*VLOOKUP(ESCYLD2!BL$4,'[1]INTERNAL PARAMETERS-1'!$B$5:$J$44,6,FALSE)*VLOOKUP(ESCYLD2!BL$4,'[1]INTERNAL PARAMETERS-1'!$B$5:$J$44,3,FALSE) + ESCYLD1!BL148*(1-VLOOKUP(ESCYLD2!BL$4,'[1]INTERNAL PARAMETERS-1'!$B$5:$J$44,5,FALSE))*VLOOKUP(ESCYLD2!BL$4,'[1]INTERNAL PARAMETERS-1'!$B$5:$J$44,8,FALSE)*VLOOKUP(ESCYLD2!BL$4,'[1]INTERNAL PARAMETERS-1'!$B$5:$J$44,3,FALSE)</f>
        <v>0</v>
      </c>
      <c r="BM148" s="52">
        <f>ESCYLD1!BM148*VLOOKUP(ESCYLD2!BM$4,'[1]INTERNAL PARAMETERS-1'!$B$5:$J$44,5,FALSE)*VLOOKUP(ESCYLD2!BM$4,'[1]INTERNAL PARAMETERS-1'!$B$5:$J$44,6,FALSE)*VLOOKUP(ESCYLD2!BM$4,'[1]INTERNAL PARAMETERS-1'!$B$5:$J$44,3,FALSE) + ESCYLD1!BM148*(1-VLOOKUP(ESCYLD2!BM$4,'[1]INTERNAL PARAMETERS-1'!$B$5:$J$44,5,FALSE))*VLOOKUP(ESCYLD2!BM$4,'[1]INTERNAL PARAMETERS-1'!$B$5:$J$44,8,FALSE)*VLOOKUP(ESCYLD2!BM$4,'[1]INTERNAL PARAMETERS-1'!$B$5:$J$44,3,FALSE)</f>
        <v>0</v>
      </c>
      <c r="BN148" s="52">
        <f>ESCYLD1!BN148*VLOOKUP(ESCYLD2!BN$4,'[1]INTERNAL PARAMETERS-1'!$B$5:$J$44,5,FALSE)*VLOOKUP(ESCYLD2!BN$4,'[1]INTERNAL PARAMETERS-1'!$B$5:$J$44,6,FALSE)*VLOOKUP(ESCYLD2!BN$4,'[1]INTERNAL PARAMETERS-1'!$B$5:$J$44,3,FALSE) + ESCYLD1!BN148*(1-VLOOKUP(ESCYLD2!BN$4,'[1]INTERNAL PARAMETERS-1'!$B$5:$J$44,5,FALSE))*VLOOKUP(ESCYLD2!BN$4,'[1]INTERNAL PARAMETERS-1'!$B$5:$J$44,8,FALSE)*VLOOKUP(ESCYLD2!BN$4,'[1]INTERNAL PARAMETERS-1'!$B$5:$J$44,3,FALSE)</f>
        <v>0</v>
      </c>
      <c r="BO148" s="52">
        <f>ESCYLD1!BO148*VLOOKUP(ESCYLD2!BO$4,'[1]INTERNAL PARAMETERS-1'!$B$5:$J$44,5,FALSE)*VLOOKUP(ESCYLD2!BO$4,'[1]INTERNAL PARAMETERS-1'!$B$5:$J$44,6,FALSE)*VLOOKUP(ESCYLD2!BO$4,'[1]INTERNAL PARAMETERS-1'!$B$5:$J$44,3,FALSE) + ESCYLD1!BO148*(1-VLOOKUP(ESCYLD2!BO$4,'[1]INTERNAL PARAMETERS-1'!$B$5:$J$44,5,FALSE))*VLOOKUP(ESCYLD2!BO$4,'[1]INTERNAL PARAMETERS-1'!$B$5:$J$44,8,FALSE)*VLOOKUP(ESCYLD2!BO$4,'[1]INTERNAL PARAMETERS-1'!$B$5:$J$44,3,FALSE)</f>
        <v>0</v>
      </c>
      <c r="BP148" s="52">
        <f>ESCYLD1!BP148*VLOOKUP(ESCYLD2!BP$4,'[1]INTERNAL PARAMETERS-1'!$B$5:$J$44,5,FALSE)*VLOOKUP(ESCYLD2!BP$4,'[1]INTERNAL PARAMETERS-1'!$B$5:$J$44,6,FALSE)*VLOOKUP(ESCYLD2!BP$4,'[1]INTERNAL PARAMETERS-1'!$B$5:$J$44,3,FALSE) + ESCYLD1!BP148*(1-VLOOKUP(ESCYLD2!BP$4,'[1]INTERNAL PARAMETERS-1'!$B$5:$J$44,5,FALSE))*VLOOKUP(ESCYLD2!BP$4,'[1]INTERNAL PARAMETERS-1'!$B$5:$J$44,8,FALSE)*VLOOKUP(ESCYLD2!BP$4,'[1]INTERNAL PARAMETERS-1'!$B$5:$J$44,3,FALSE)</f>
        <v>0</v>
      </c>
      <c r="BQ148" s="52">
        <f>ESCYLD1!BQ148*VLOOKUP(ESCYLD2!BQ$4,'[1]INTERNAL PARAMETERS-1'!$B$5:$J$44,5,FALSE)*VLOOKUP(ESCYLD2!BQ$4,'[1]INTERNAL PARAMETERS-1'!$B$5:$J$44,6,FALSE)*VLOOKUP(ESCYLD2!BQ$4,'[1]INTERNAL PARAMETERS-1'!$B$5:$J$44,3,FALSE) + ESCYLD1!BQ148*(1-VLOOKUP(ESCYLD2!BQ$4,'[1]INTERNAL PARAMETERS-1'!$B$5:$J$44,5,FALSE))*VLOOKUP(ESCYLD2!BQ$4,'[1]INTERNAL PARAMETERS-1'!$B$5:$J$44,8,FALSE)*VLOOKUP(ESCYLD2!BQ$4,'[1]INTERNAL PARAMETERS-1'!$B$5:$J$44,3,FALSE)</f>
        <v>0</v>
      </c>
      <c r="BR148" s="52">
        <f>ESCYLD1!BR148*VLOOKUP(ESCYLD2!BR$4,'[1]INTERNAL PARAMETERS-1'!$B$5:$J$44,5,FALSE)*VLOOKUP(ESCYLD2!BR$4,'[1]INTERNAL PARAMETERS-1'!$B$5:$J$44,6,FALSE)*VLOOKUP(ESCYLD2!BR$4,'[1]INTERNAL PARAMETERS-1'!$B$5:$J$44,3,FALSE) + ESCYLD1!BR148*(1-VLOOKUP(ESCYLD2!BR$4,'[1]INTERNAL PARAMETERS-1'!$B$5:$J$44,5,FALSE))*VLOOKUP(ESCYLD2!BR$4,'[1]INTERNAL PARAMETERS-1'!$B$5:$J$44,8,FALSE)*VLOOKUP(ESCYLD2!BR$4,'[1]INTERNAL PARAMETERS-1'!$B$5:$J$44,3,FALSE)</f>
        <v>0</v>
      </c>
      <c r="BS148" s="52">
        <f>ESCYLD1!BS148*VLOOKUP(ESCYLD2!BS$4,'[1]INTERNAL PARAMETERS-1'!$B$5:$J$44,5,FALSE)*VLOOKUP(ESCYLD2!BS$4,'[1]INTERNAL PARAMETERS-1'!$B$5:$J$44,6,FALSE)*VLOOKUP(ESCYLD2!BS$4,'[1]INTERNAL PARAMETERS-1'!$B$5:$J$44,3,FALSE) + ESCYLD1!BS148*(1-VLOOKUP(ESCYLD2!BS$4,'[1]INTERNAL PARAMETERS-1'!$B$5:$J$44,5,FALSE))*VLOOKUP(ESCYLD2!BS$4,'[1]INTERNAL PARAMETERS-1'!$B$5:$J$44,8,FALSE)*VLOOKUP(ESCYLD2!BS$4,'[1]INTERNAL PARAMETERS-1'!$B$5:$J$44,3,FALSE)</f>
        <v>0</v>
      </c>
      <c r="BT148" s="52">
        <f>ESCYLD1!BT148*VLOOKUP(ESCYLD2!BT$4,'[1]INTERNAL PARAMETERS-1'!$B$5:$J$44,5,FALSE)*VLOOKUP(ESCYLD2!BT$4,'[1]INTERNAL PARAMETERS-1'!$B$5:$J$44,6,FALSE)*VLOOKUP(ESCYLD2!BT$4,'[1]INTERNAL PARAMETERS-1'!$B$5:$J$44,3,FALSE) + ESCYLD1!BT148*(1-VLOOKUP(ESCYLD2!BT$4,'[1]INTERNAL PARAMETERS-1'!$B$5:$J$44,5,FALSE))*VLOOKUP(ESCYLD2!BT$4,'[1]INTERNAL PARAMETERS-1'!$B$5:$J$44,8,FALSE)*VLOOKUP(ESCYLD2!BT$4,'[1]INTERNAL PARAMETERS-1'!$B$5:$J$44,3,FALSE)</f>
        <v>0</v>
      </c>
      <c r="BU148" s="52">
        <f>ESCYLD1!BU148*VLOOKUP(ESCYLD2!BU$4,'[1]INTERNAL PARAMETERS-1'!$B$5:$J$44,5,FALSE)*VLOOKUP(ESCYLD2!BU$4,'[1]INTERNAL PARAMETERS-1'!$B$5:$J$44,6,FALSE)*VLOOKUP(ESCYLD2!BU$4,'[1]INTERNAL PARAMETERS-1'!$B$5:$J$44,3,FALSE) + ESCYLD1!BU148*(1-VLOOKUP(ESCYLD2!BU$4,'[1]INTERNAL PARAMETERS-1'!$B$5:$J$44,5,FALSE))*VLOOKUP(ESCYLD2!BU$4,'[1]INTERNAL PARAMETERS-1'!$B$5:$J$44,8,FALSE)*VLOOKUP(ESCYLD2!BU$4,'[1]INTERNAL PARAMETERS-1'!$B$5:$J$44,3,FALSE)</f>
        <v>0</v>
      </c>
      <c r="BV148" s="52">
        <f>ESCYLD1!BV148*VLOOKUP(ESCYLD2!BV$4,'[1]INTERNAL PARAMETERS-1'!$B$5:$J$44,5,FALSE)*VLOOKUP(ESCYLD2!BV$4,'[1]INTERNAL PARAMETERS-1'!$B$5:$J$44,6,FALSE)*VLOOKUP(ESCYLD2!BV$4,'[1]INTERNAL PARAMETERS-1'!$B$5:$J$44,3,FALSE) + ESCYLD1!BV148*(1-VLOOKUP(ESCYLD2!BV$4,'[1]INTERNAL PARAMETERS-1'!$B$5:$J$44,5,FALSE))*VLOOKUP(ESCYLD2!BV$4,'[1]INTERNAL PARAMETERS-1'!$B$5:$J$44,8,FALSE)*VLOOKUP(ESCYLD2!BV$4,'[1]INTERNAL PARAMETERS-1'!$B$5:$J$44,3,FALSE)</f>
        <v>0</v>
      </c>
      <c r="BW148" s="52">
        <f>ESCYLD1!BW148*VLOOKUP(ESCYLD2!BW$4,'[1]INTERNAL PARAMETERS-1'!$B$5:$J$44,5,FALSE)*VLOOKUP(ESCYLD2!BW$4,'[1]INTERNAL PARAMETERS-1'!$B$5:$J$44,6,FALSE)*VLOOKUP(ESCYLD2!BW$4,'[1]INTERNAL PARAMETERS-1'!$B$5:$J$44,3,FALSE) + ESCYLD1!BW148*(1-VLOOKUP(ESCYLD2!BW$4,'[1]INTERNAL PARAMETERS-1'!$B$5:$J$44,5,FALSE))*VLOOKUP(ESCYLD2!BW$4,'[1]INTERNAL PARAMETERS-1'!$B$5:$J$44,8,FALSE)*VLOOKUP(ESCYLD2!BW$4,'[1]INTERNAL PARAMETERS-1'!$B$5:$J$44,3,FALSE)</f>
        <v>0</v>
      </c>
      <c r="BX148" s="52">
        <f>ESCYLD1!BX148*VLOOKUP(ESCYLD2!BX$4,'[1]INTERNAL PARAMETERS-1'!$B$5:$J$44,5,FALSE)*VLOOKUP(ESCYLD2!BX$4,'[1]INTERNAL PARAMETERS-1'!$B$5:$J$44,6,FALSE)*VLOOKUP(ESCYLD2!BX$4,'[1]INTERNAL PARAMETERS-1'!$B$5:$J$44,3,FALSE) + ESCYLD1!BX148*(1-VLOOKUP(ESCYLD2!BX$4,'[1]INTERNAL PARAMETERS-1'!$B$5:$J$44,5,FALSE))*VLOOKUP(ESCYLD2!BX$4,'[1]INTERNAL PARAMETERS-1'!$B$5:$J$44,8,FALSE)*VLOOKUP(ESCYLD2!BX$4,'[1]INTERNAL PARAMETERS-1'!$B$5:$J$44,3,FALSE)</f>
        <v>0</v>
      </c>
      <c r="BY148" s="52">
        <f>ESCYLD1!BY148*VLOOKUP(ESCYLD2!BY$4,'[1]INTERNAL PARAMETERS-1'!$B$5:$J$44,5,FALSE)*VLOOKUP(ESCYLD2!BY$4,'[1]INTERNAL PARAMETERS-1'!$B$5:$J$44,6,FALSE)*VLOOKUP(ESCYLD2!BY$4,'[1]INTERNAL PARAMETERS-1'!$B$5:$J$44,3,FALSE) + ESCYLD1!BY148*(1-VLOOKUP(ESCYLD2!BY$4,'[1]INTERNAL PARAMETERS-1'!$B$5:$J$44,5,FALSE))*VLOOKUP(ESCYLD2!BY$4,'[1]INTERNAL PARAMETERS-1'!$B$5:$J$44,8,FALSE)*VLOOKUP(ESCYLD2!BY$4,'[1]INTERNAL PARAMETERS-1'!$B$5:$J$44,3,FALSE)</f>
        <v>0</v>
      </c>
      <c r="BZ148" s="52">
        <f>ESCYLD1!BZ148*VLOOKUP(ESCYLD2!BZ$4,'[1]INTERNAL PARAMETERS-1'!$B$5:$J$44,5,FALSE)*VLOOKUP(ESCYLD2!BZ$4,'[1]INTERNAL PARAMETERS-1'!$B$5:$J$44,6,FALSE)*VLOOKUP(ESCYLD2!BZ$4,'[1]INTERNAL PARAMETERS-1'!$B$5:$J$44,3,FALSE) + ESCYLD1!BZ148*(1-VLOOKUP(ESCYLD2!BZ$4,'[1]INTERNAL PARAMETERS-1'!$B$5:$J$44,5,FALSE))*VLOOKUP(ESCYLD2!BZ$4,'[1]INTERNAL PARAMETERS-1'!$B$5:$J$44,8,FALSE)*VLOOKUP(ESCYLD2!BZ$4,'[1]INTERNAL PARAMETERS-1'!$B$5:$J$44,3,FALSE)</f>
        <v>0</v>
      </c>
      <c r="CA148" s="52">
        <f>ESCYLD1!CA148*VLOOKUP(ESCYLD2!CA$4,'[1]INTERNAL PARAMETERS-1'!$B$5:$J$44,5,FALSE)*VLOOKUP(ESCYLD2!CA$4,'[1]INTERNAL PARAMETERS-1'!$B$5:$J$44,6,FALSE)*VLOOKUP(ESCYLD2!CA$4,'[1]INTERNAL PARAMETERS-1'!$B$5:$J$44,3,FALSE) + ESCYLD1!CA148*(1-VLOOKUP(ESCYLD2!CA$4,'[1]INTERNAL PARAMETERS-1'!$B$5:$J$44,5,FALSE))*VLOOKUP(ESCYLD2!CA$4,'[1]INTERNAL PARAMETERS-1'!$B$5:$J$44,8,FALSE)*VLOOKUP(ESCYLD2!CA$4,'[1]INTERNAL PARAMETERS-1'!$B$5:$J$44,3,FALSE)</f>
        <v>0</v>
      </c>
      <c r="CB148" s="52">
        <f>ESCYLD1!CB148*VLOOKUP(ESCYLD2!CB$4,'[1]INTERNAL PARAMETERS-1'!$B$5:$J$44,5,FALSE)*VLOOKUP(ESCYLD2!CB$4,'[1]INTERNAL PARAMETERS-1'!$B$5:$J$44,6,FALSE)*VLOOKUP(ESCYLD2!CB$4,'[1]INTERNAL PARAMETERS-1'!$B$5:$J$44,3,FALSE) + ESCYLD1!CB148*(1-VLOOKUP(ESCYLD2!CB$4,'[1]INTERNAL PARAMETERS-1'!$B$5:$J$44,5,FALSE))*VLOOKUP(ESCYLD2!CB$4,'[1]INTERNAL PARAMETERS-1'!$B$5:$J$44,8,FALSE)*VLOOKUP(ESCYLD2!CB$4,'[1]INTERNAL PARAMETERS-1'!$B$5:$J$44,3,FALSE)</f>
        <v>0</v>
      </c>
      <c r="CC148" s="52">
        <f>ESCYLD1!CC148*VLOOKUP(ESCYLD2!CC$4,'[1]INTERNAL PARAMETERS-1'!$B$5:$J$44,5,FALSE)*VLOOKUP(ESCYLD2!CC$4,'[1]INTERNAL PARAMETERS-1'!$B$5:$J$44,6,FALSE)*VLOOKUP(ESCYLD2!CC$4,'[1]INTERNAL PARAMETERS-1'!$B$5:$J$44,3,FALSE) + ESCYLD1!CC148*(1-VLOOKUP(ESCYLD2!CC$4,'[1]INTERNAL PARAMETERS-1'!$B$5:$J$44,5,FALSE))*VLOOKUP(ESCYLD2!CC$4,'[1]INTERNAL PARAMETERS-1'!$B$5:$J$44,8,FALSE)*VLOOKUP(ESCYLD2!CC$4,'[1]INTERNAL PARAMETERS-1'!$B$5:$J$44,3,FALSE)</f>
        <v>0</v>
      </c>
      <c r="CD148" s="52">
        <f>ESCYLD1!CD148*VLOOKUP(ESCYLD2!CD$4,'[1]INTERNAL PARAMETERS-1'!$B$5:$J$44,5,FALSE)*VLOOKUP(ESCYLD2!CD$4,'[1]INTERNAL PARAMETERS-1'!$B$5:$J$44,6,FALSE)*VLOOKUP(ESCYLD2!CD$4,'[1]INTERNAL PARAMETERS-1'!$B$5:$J$44,3,FALSE) + ESCYLD1!CD148*(1-VLOOKUP(ESCYLD2!CD$4,'[1]INTERNAL PARAMETERS-1'!$B$5:$J$44,5,FALSE))*VLOOKUP(ESCYLD2!CD$4,'[1]INTERNAL PARAMETERS-1'!$B$5:$J$44,8,FALSE)*VLOOKUP(ESCYLD2!CD$4,'[1]INTERNAL PARAMETERS-1'!$B$5:$J$44,3,FALSE)</f>
        <v>0</v>
      </c>
      <c r="CE148" s="52">
        <f>ESCYLD1!CE148*VLOOKUP(ESCYLD2!CE$4,'[1]INTERNAL PARAMETERS-1'!$B$5:$J$44,5,FALSE)*VLOOKUP(ESCYLD2!CE$4,'[1]INTERNAL PARAMETERS-1'!$B$5:$J$44,6,FALSE)*VLOOKUP(ESCYLD2!CE$4,'[1]INTERNAL PARAMETERS-1'!$B$5:$J$44,3,FALSE) + ESCYLD1!CE148*(1-VLOOKUP(ESCYLD2!CE$4,'[1]INTERNAL PARAMETERS-1'!$B$5:$J$44,5,FALSE))*VLOOKUP(ESCYLD2!CE$4,'[1]INTERNAL PARAMETERS-1'!$B$5:$J$44,8,FALSE)*VLOOKUP(ESCYLD2!CE$4,'[1]INTERNAL PARAMETERS-1'!$B$5:$J$44,3,FALSE)</f>
        <v>0</v>
      </c>
      <c r="CF148" s="52">
        <f>ESCYLD1!CF148*VLOOKUP(ESCYLD2!CF$4,'[1]INTERNAL PARAMETERS-1'!$B$5:$J$44,5,FALSE)*VLOOKUP(ESCYLD2!CF$4,'[1]INTERNAL PARAMETERS-1'!$B$5:$J$44,6,FALSE)*VLOOKUP(ESCYLD2!CF$4,'[1]INTERNAL PARAMETERS-1'!$B$5:$J$44,3,FALSE) + ESCYLD1!CF148*(1-VLOOKUP(ESCYLD2!CF$4,'[1]INTERNAL PARAMETERS-1'!$B$5:$J$44,5,FALSE))*VLOOKUP(ESCYLD2!CF$4,'[1]INTERNAL PARAMETERS-1'!$B$5:$J$44,8,FALSE)*VLOOKUP(ESCYLD2!CF$4,'[1]INTERNAL PARAMETERS-1'!$B$5:$J$44,3,FALSE)</f>
        <v>0</v>
      </c>
      <c r="CG148" s="52">
        <f>ESCYLD1!CG148*VLOOKUP(ESCYLD2!CG$4,'[1]INTERNAL PARAMETERS-1'!$B$5:$J$44,5,FALSE)*VLOOKUP(ESCYLD2!CG$4,'[1]INTERNAL PARAMETERS-1'!$B$5:$J$44,6,FALSE)*VLOOKUP(ESCYLD2!CG$4,'[1]INTERNAL PARAMETERS-1'!$B$5:$J$44,3,FALSE) + ESCYLD1!CG148*(1-VLOOKUP(ESCYLD2!CG$4,'[1]INTERNAL PARAMETERS-1'!$B$5:$J$44,5,FALSE))*VLOOKUP(ESCYLD2!CG$4,'[1]INTERNAL PARAMETERS-1'!$B$5:$J$44,8,FALSE)*VLOOKUP(ESCYLD2!CG$4,'[1]INTERNAL PARAMETERS-1'!$B$5:$J$44,3,FALSE)</f>
        <v>0</v>
      </c>
      <c r="CH148" s="51">
        <f>ESCYLD1!CH148*VLOOKUP(ESCYLD2!CH$4,'[1]INTERNAL PARAMETERS-1'!$B$5:$J$44,5,FALSE)*VLOOKUP(ESCYLD2!CH$4,'[1]INTERNAL PARAMETERS-1'!$B$5:$J$44,6,FALSE)*VLOOKUP(ESCYLD2!CH$4,'[1]INTERNAL PARAMETERS-1'!$B$5:$J$44,3,FALSE) + ESCYLD1!CH148*(1-VLOOKUP(ESCYLD2!CH$4,'[1]INTERNAL PARAMETERS-1'!$B$5:$J$44,5,FALSE))*VLOOKUP(ESCYLD2!CH$4,'[1]INTERNAL PARAMETERS-1'!$B$5:$J$44,8,FALSE)*VLOOKUP(ESCYLD2!CH$4,'[1]INTERNAL PARAMETERS-1'!$B$5:$J$44,3,FALSE)</f>
        <v>0</v>
      </c>
      <c r="CJ148" s="53">
        <f t="shared" si="4"/>
        <v>0</v>
      </c>
      <c r="CK148" s="51">
        <f t="shared" si="5"/>
        <v>0</v>
      </c>
    </row>
    <row r="149" spans="2:89" x14ac:dyDescent="0.5">
      <c r="B149" s="66" t="s">
        <v>8</v>
      </c>
      <c r="C149" s="65" t="s">
        <v>90</v>
      </c>
      <c r="D149" s="65" t="s">
        <v>89</v>
      </c>
      <c r="E149" s="151">
        <f>ESC!AF149</f>
        <v>543.14418655570421</v>
      </c>
      <c r="F149" s="67">
        <f>'[1]INTERNAL PARAMETERS-1'!M5</f>
        <v>85.012</v>
      </c>
      <c r="G149" s="53">
        <f>ESCYLD1!G149*VLOOKUP(ESCYLD2!G$4,'[1]INTERNAL PARAMETERS-1'!$B$5:$J$44,5,FALSE)*VLOOKUP(ESCYLD2!G$4,'[1]INTERNAL PARAMETERS-1'!$B$5:$J$44,7,FALSE)*ESCYLD2!$F149 + ESCYLD1!G149*(1-VLOOKUP(ESCYLD2!G$4,'[1]INTERNAL PARAMETERS-1'!$B$5:$J$44,5,FALSE))*VLOOKUP(ESCYLD2!G$4,'[1]INTERNAL PARAMETERS-1'!$B$5:$J$44,9,FALSE)*ESCYLD2!$F149</f>
        <v>37.879079961200908</v>
      </c>
      <c r="H149" s="52">
        <f>ESCYLD1!H149*VLOOKUP(ESCYLD2!H$4,'[1]INTERNAL PARAMETERS-1'!$B$5:$J$44,5,FALSE)*VLOOKUP(ESCYLD2!H$4,'[1]INTERNAL PARAMETERS-1'!$B$5:$J$44,7,FALSE)*ESCYLD2!$F149 + ESCYLD1!H149*(1-VLOOKUP(ESCYLD2!H$4,'[1]INTERNAL PARAMETERS-1'!$B$5:$J$44,5,FALSE))*VLOOKUP(ESCYLD2!H$4,'[1]INTERNAL PARAMETERS-1'!$B$5:$J$44,9,FALSE)*ESCYLD2!$F149</f>
        <v>22.842387427836371</v>
      </c>
      <c r="I149" s="52">
        <f>ESCYLD1!I149*VLOOKUP(ESCYLD2!I$4,'[1]INTERNAL PARAMETERS-1'!$B$5:$J$44,5,FALSE)*VLOOKUP(ESCYLD2!I$4,'[1]INTERNAL PARAMETERS-1'!$B$5:$J$44,7,FALSE)*ESCYLD2!$F149 + ESCYLD1!I149*(1-VLOOKUP(ESCYLD2!I$4,'[1]INTERNAL PARAMETERS-1'!$B$5:$J$44,5,FALSE))*VLOOKUP(ESCYLD2!I$4,'[1]INTERNAL PARAMETERS-1'!$B$5:$J$44,9,FALSE)*ESCYLD2!$F149</f>
        <v>125.23602277898458</v>
      </c>
      <c r="J149" s="52">
        <f>ESCYLD1!J149*VLOOKUP(ESCYLD2!J$4,'[1]INTERNAL PARAMETERS-1'!$B$5:$J$44,5,FALSE)*VLOOKUP(ESCYLD2!J$4,'[1]INTERNAL PARAMETERS-1'!$B$5:$J$44,7,FALSE)*ESCYLD2!$F149 + ESCYLD1!J149*(1-VLOOKUP(ESCYLD2!J$4,'[1]INTERNAL PARAMETERS-1'!$B$5:$J$44,5,FALSE))*VLOOKUP(ESCYLD2!J$4,'[1]INTERNAL PARAMETERS-1'!$B$5:$J$44,9,FALSE)*ESCYLD2!$F149</f>
        <v>0</v>
      </c>
      <c r="K149" s="52">
        <f>ESCYLD1!K149*VLOOKUP(ESCYLD2!K$4,'[1]INTERNAL PARAMETERS-1'!$B$5:$J$44,5,FALSE)*VLOOKUP(ESCYLD2!K$4,'[1]INTERNAL PARAMETERS-1'!$B$5:$J$44,7,FALSE)*ESCYLD2!$F149 + ESCYLD1!K149*(1-VLOOKUP(ESCYLD2!K$4,'[1]INTERNAL PARAMETERS-1'!$B$5:$J$44,5,FALSE))*VLOOKUP(ESCYLD2!K$4,'[1]INTERNAL PARAMETERS-1'!$B$5:$J$44,9,FALSE)*ESCYLD2!$F149</f>
        <v>1.736641798398467</v>
      </c>
      <c r="L149" s="52">
        <f>ESCYLD1!L149*VLOOKUP(ESCYLD2!L$4,'[1]INTERNAL PARAMETERS-1'!$B$5:$J$44,5,FALSE)*VLOOKUP(ESCYLD2!L$4,'[1]INTERNAL PARAMETERS-1'!$B$5:$J$44,7,FALSE)*ESCYLD2!$F149 + ESCYLD1!L149*(1-VLOOKUP(ESCYLD2!L$4,'[1]INTERNAL PARAMETERS-1'!$B$5:$J$44,5,FALSE))*VLOOKUP(ESCYLD2!L$4,'[1]INTERNAL PARAMETERS-1'!$B$5:$J$44,9,FALSE)*ESCYLD2!$F149</f>
        <v>0</v>
      </c>
      <c r="M149" s="52">
        <f>ESCYLD1!M149*VLOOKUP(ESCYLD2!M$4,'[1]INTERNAL PARAMETERS-1'!$B$5:$J$44,5,FALSE)*VLOOKUP(ESCYLD2!M$4,'[1]INTERNAL PARAMETERS-1'!$B$5:$J$44,7,FALSE)*ESCYLD2!$F149 + ESCYLD1!M149*(1-VLOOKUP(ESCYLD2!M$4,'[1]INTERNAL PARAMETERS-1'!$B$5:$J$44,5,FALSE))*VLOOKUP(ESCYLD2!M$4,'[1]INTERNAL PARAMETERS-1'!$B$5:$J$44,9,FALSE)*ESCYLD2!$F149</f>
        <v>1.2308718285552451</v>
      </c>
      <c r="N149" s="52">
        <f>ESCYLD1!N149*VLOOKUP(ESCYLD2!N$4,'[1]INTERNAL PARAMETERS-1'!$B$5:$J$44,5,FALSE)*VLOOKUP(ESCYLD2!N$4,'[1]INTERNAL PARAMETERS-1'!$B$5:$J$44,7,FALSE)*ESCYLD2!$F149 + ESCYLD1!N149*(1-VLOOKUP(ESCYLD2!N$4,'[1]INTERNAL PARAMETERS-1'!$B$5:$J$44,5,FALSE))*VLOOKUP(ESCYLD2!N$4,'[1]INTERNAL PARAMETERS-1'!$B$5:$J$44,9,FALSE)*ESCYLD2!$F149</f>
        <v>0.91961649862189754</v>
      </c>
      <c r="O149" s="52">
        <f>ESCYLD1!O149*VLOOKUP(ESCYLD2!O$4,'[1]INTERNAL PARAMETERS-1'!$B$5:$J$44,5,FALSE)*VLOOKUP(ESCYLD2!O$4,'[1]INTERNAL PARAMETERS-1'!$B$5:$J$44,7,FALSE)*ESCYLD2!$F149 + ESCYLD1!O149*(1-VLOOKUP(ESCYLD2!O$4,'[1]INTERNAL PARAMETERS-1'!$B$5:$J$44,5,FALSE))*VLOOKUP(ESCYLD2!O$4,'[1]INTERNAL PARAMETERS-1'!$B$5:$J$44,9,FALSE)*ESCYLD2!$F149</f>
        <v>0</v>
      </c>
      <c r="P149" s="52">
        <f>ESCYLD1!P149*VLOOKUP(ESCYLD2!P$4,'[1]INTERNAL PARAMETERS-1'!$B$5:$J$44,5,FALSE)*VLOOKUP(ESCYLD2!P$4,'[1]INTERNAL PARAMETERS-1'!$B$5:$J$44,7,FALSE)*ESCYLD2!$F149 + ESCYLD1!P149*(1-VLOOKUP(ESCYLD2!P$4,'[1]INTERNAL PARAMETERS-1'!$B$5:$J$44,5,FALSE))*VLOOKUP(ESCYLD2!P$4,'[1]INTERNAL PARAMETERS-1'!$B$5:$J$44,9,FALSE)*ESCYLD2!$F149</f>
        <v>0</v>
      </c>
      <c r="Q149" s="52">
        <f>ESCYLD1!Q149*VLOOKUP(ESCYLD2!Q$4,'[1]INTERNAL PARAMETERS-1'!$B$5:$J$44,5,FALSE)*VLOOKUP(ESCYLD2!Q$4,'[1]INTERNAL PARAMETERS-1'!$B$5:$J$44,7,FALSE)*ESCYLD2!$F149 + ESCYLD1!Q149*(1-VLOOKUP(ESCYLD2!Q$4,'[1]INTERNAL PARAMETERS-1'!$B$5:$J$44,5,FALSE))*VLOOKUP(ESCYLD2!Q$4,'[1]INTERNAL PARAMETERS-1'!$B$5:$J$44,9,FALSE)*ESCYLD2!$F149</f>
        <v>0</v>
      </c>
      <c r="R149" s="52">
        <f>ESCYLD1!R149*VLOOKUP(ESCYLD2!R$4,'[1]INTERNAL PARAMETERS-1'!$B$5:$J$44,5,FALSE)*VLOOKUP(ESCYLD2!R$4,'[1]INTERNAL PARAMETERS-1'!$B$5:$J$44,7,FALSE)*ESCYLD2!$F149 + ESCYLD1!R149*(1-VLOOKUP(ESCYLD2!R$4,'[1]INTERNAL PARAMETERS-1'!$B$5:$J$44,5,FALSE))*VLOOKUP(ESCYLD2!R$4,'[1]INTERNAL PARAMETERS-1'!$B$5:$J$44,9,FALSE)*ESCYLD2!$F149</f>
        <v>2.6752715026393465</v>
      </c>
      <c r="S149" s="52">
        <f>ESCYLD1!S149*VLOOKUP(ESCYLD2!S$4,'[1]INTERNAL PARAMETERS-1'!$B$5:$J$44,5,FALSE)*VLOOKUP(ESCYLD2!S$4,'[1]INTERNAL PARAMETERS-1'!$B$5:$J$44,7,FALSE)*ESCYLD2!$F149 + ESCYLD1!S149*(1-VLOOKUP(ESCYLD2!S$4,'[1]INTERNAL PARAMETERS-1'!$B$5:$J$44,5,FALSE))*VLOOKUP(ESCYLD2!S$4,'[1]INTERNAL PARAMETERS-1'!$B$5:$J$44,9,FALSE)*ESCYLD2!$F149</f>
        <v>42.917533507326404</v>
      </c>
      <c r="T149" s="52">
        <f>ESCYLD1!T149*VLOOKUP(ESCYLD2!T$4,'[1]INTERNAL PARAMETERS-1'!$B$5:$J$44,5,FALSE)*VLOOKUP(ESCYLD2!T$4,'[1]INTERNAL PARAMETERS-1'!$B$5:$J$44,7,FALSE)*ESCYLD2!$F149 + ESCYLD1!T149*(1-VLOOKUP(ESCYLD2!T$4,'[1]INTERNAL PARAMETERS-1'!$B$5:$J$44,5,FALSE))*VLOOKUP(ESCYLD2!T$4,'[1]INTERNAL PARAMETERS-1'!$B$5:$J$44,9,FALSE)*ESCYLD2!$F149</f>
        <v>6.9453205017070063</v>
      </c>
      <c r="U149" s="52">
        <f>ESCYLD1!U149*VLOOKUP(ESCYLD2!U$4,'[1]INTERNAL PARAMETERS-1'!$B$5:$J$44,5,FALSE)*VLOOKUP(ESCYLD2!U$4,'[1]INTERNAL PARAMETERS-1'!$B$5:$J$44,7,FALSE)*ESCYLD2!$F149 + ESCYLD1!U149*(1-VLOOKUP(ESCYLD2!U$4,'[1]INTERNAL PARAMETERS-1'!$B$5:$J$44,5,FALSE))*VLOOKUP(ESCYLD2!U$4,'[1]INTERNAL PARAMETERS-1'!$B$5:$J$44,9,FALSE)*ESCYLD2!$F149</f>
        <v>1.7440471482064257</v>
      </c>
      <c r="V149" s="52">
        <f>ESCYLD1!V149*VLOOKUP(ESCYLD2!V$4,'[1]INTERNAL PARAMETERS-1'!$B$5:$J$44,5,FALSE)*VLOOKUP(ESCYLD2!V$4,'[1]INTERNAL PARAMETERS-1'!$B$5:$J$44,7,FALSE)*ESCYLD2!$F149 + ESCYLD1!V149*(1-VLOOKUP(ESCYLD2!V$4,'[1]INTERNAL PARAMETERS-1'!$B$5:$J$44,5,FALSE))*VLOOKUP(ESCYLD2!V$4,'[1]INTERNAL PARAMETERS-1'!$B$5:$J$44,9,FALSE)*ESCYLD2!$F149</f>
        <v>31.778896506974863</v>
      </c>
      <c r="W149" s="52">
        <f>ESCYLD1!W149*VLOOKUP(ESCYLD2!W$4,'[1]INTERNAL PARAMETERS-1'!$B$5:$J$44,5,FALSE)*VLOOKUP(ESCYLD2!W$4,'[1]INTERNAL PARAMETERS-1'!$B$5:$J$44,7,FALSE)*ESCYLD2!$F149 + ESCYLD1!W149*(1-VLOOKUP(ESCYLD2!W$4,'[1]INTERNAL PARAMETERS-1'!$B$5:$J$44,5,FALSE))*VLOOKUP(ESCYLD2!W$4,'[1]INTERNAL PARAMETERS-1'!$B$5:$J$44,9,FALSE)*ESCYLD2!$F149</f>
        <v>0</v>
      </c>
      <c r="X149" s="52">
        <f>ESCYLD1!X149*VLOOKUP(ESCYLD2!X$4,'[1]INTERNAL PARAMETERS-1'!$B$5:$J$44,5,FALSE)*VLOOKUP(ESCYLD2!X$4,'[1]INTERNAL PARAMETERS-1'!$B$5:$J$44,7,FALSE)*ESCYLD2!$F149 + ESCYLD1!X149*(1-VLOOKUP(ESCYLD2!X$4,'[1]INTERNAL PARAMETERS-1'!$B$5:$J$44,5,FALSE))*VLOOKUP(ESCYLD2!X$4,'[1]INTERNAL PARAMETERS-1'!$B$5:$J$44,9,FALSE)*ESCYLD2!$F149</f>
        <v>0</v>
      </c>
      <c r="Y149" s="52">
        <f>ESCYLD1!Y149*VLOOKUP(ESCYLD2!Y$4,'[1]INTERNAL PARAMETERS-1'!$B$5:$J$44,5,FALSE)*VLOOKUP(ESCYLD2!Y$4,'[1]INTERNAL PARAMETERS-1'!$B$5:$J$44,7,FALSE)*ESCYLD2!$F149 + ESCYLD1!Y149*(1-VLOOKUP(ESCYLD2!Y$4,'[1]INTERNAL PARAMETERS-1'!$B$5:$J$44,5,FALSE))*VLOOKUP(ESCYLD2!Y$4,'[1]INTERNAL PARAMETERS-1'!$B$5:$J$44,9,FALSE)*ESCYLD2!$F149</f>
        <v>0</v>
      </c>
      <c r="Z149" s="52">
        <f>ESCYLD1!Z149*VLOOKUP(ESCYLD2!Z$4,'[1]INTERNAL PARAMETERS-1'!$B$5:$J$44,5,FALSE)*VLOOKUP(ESCYLD2!Z$4,'[1]INTERNAL PARAMETERS-1'!$B$5:$J$44,7,FALSE)*ESCYLD2!$F149 + ESCYLD1!Z149*(1-VLOOKUP(ESCYLD2!Z$4,'[1]INTERNAL PARAMETERS-1'!$B$5:$J$44,5,FALSE))*VLOOKUP(ESCYLD2!Z$4,'[1]INTERNAL PARAMETERS-1'!$B$5:$J$44,9,FALSE)*ESCYLD2!$F149</f>
        <v>0</v>
      </c>
      <c r="AA149" s="52">
        <f>ESCYLD1!AA149*VLOOKUP(ESCYLD2!AA$4,'[1]INTERNAL PARAMETERS-1'!$B$5:$J$44,5,FALSE)*VLOOKUP(ESCYLD2!AA$4,'[1]INTERNAL PARAMETERS-1'!$B$5:$J$44,7,FALSE)*ESCYLD2!$F149 + ESCYLD1!AA149*(1-VLOOKUP(ESCYLD2!AA$4,'[1]INTERNAL PARAMETERS-1'!$B$5:$J$44,5,FALSE))*VLOOKUP(ESCYLD2!AA$4,'[1]INTERNAL PARAMETERS-1'!$B$5:$J$44,9,FALSE)*ESCYLD2!$F149</f>
        <v>0</v>
      </c>
      <c r="AB149" s="52">
        <f>ESCYLD1!AB149*VLOOKUP(ESCYLD2!AB$4,'[1]INTERNAL PARAMETERS-1'!$B$5:$J$44,5,FALSE)*VLOOKUP(ESCYLD2!AB$4,'[1]INTERNAL PARAMETERS-1'!$B$5:$J$44,7,FALSE)*ESCYLD2!$F149 + ESCYLD1!AB149*(1-VLOOKUP(ESCYLD2!AB$4,'[1]INTERNAL PARAMETERS-1'!$B$5:$J$44,5,FALSE))*VLOOKUP(ESCYLD2!AB$4,'[1]INTERNAL PARAMETERS-1'!$B$5:$J$44,9,FALSE)*ESCYLD2!$F149</f>
        <v>0</v>
      </c>
      <c r="AC149" s="52">
        <f>ESCYLD1!AC149*VLOOKUP(ESCYLD2!AC$4,'[1]INTERNAL PARAMETERS-1'!$B$5:$J$44,5,FALSE)*VLOOKUP(ESCYLD2!AC$4,'[1]INTERNAL PARAMETERS-1'!$B$5:$J$44,7,FALSE)*ESCYLD2!$F149 + ESCYLD1!AC149*(1-VLOOKUP(ESCYLD2!AC$4,'[1]INTERNAL PARAMETERS-1'!$B$5:$J$44,5,FALSE))*VLOOKUP(ESCYLD2!AC$4,'[1]INTERNAL PARAMETERS-1'!$B$5:$J$44,9,FALSE)*ESCYLD2!$F149</f>
        <v>0</v>
      </c>
      <c r="AD149" s="52">
        <f>ESCYLD1!AD149*VLOOKUP(ESCYLD2!AD$4,'[1]INTERNAL PARAMETERS-1'!$B$5:$J$44,5,FALSE)*VLOOKUP(ESCYLD2!AD$4,'[1]INTERNAL PARAMETERS-1'!$B$5:$J$44,7,FALSE)*ESCYLD2!$F149 + ESCYLD1!AD149*(1-VLOOKUP(ESCYLD2!AD$4,'[1]INTERNAL PARAMETERS-1'!$B$5:$J$44,5,FALSE))*VLOOKUP(ESCYLD2!AD$4,'[1]INTERNAL PARAMETERS-1'!$B$5:$J$44,9,FALSE)*ESCYLD2!$F149</f>
        <v>0</v>
      </c>
      <c r="AE149" s="52">
        <f>ESCYLD1!AE149*VLOOKUP(ESCYLD2!AE$4,'[1]INTERNAL PARAMETERS-1'!$B$5:$J$44,5,FALSE)*VLOOKUP(ESCYLD2!AE$4,'[1]INTERNAL PARAMETERS-1'!$B$5:$J$44,7,FALSE)*ESCYLD2!$F149 + ESCYLD1!AE149*(1-VLOOKUP(ESCYLD2!AE$4,'[1]INTERNAL PARAMETERS-1'!$B$5:$J$44,5,FALSE))*VLOOKUP(ESCYLD2!AE$4,'[1]INTERNAL PARAMETERS-1'!$B$5:$J$44,9,FALSE)*ESCYLD2!$F149</f>
        <v>0</v>
      </c>
      <c r="AF149" s="52">
        <f>ESCYLD1!AF149*VLOOKUP(ESCYLD2!AF$4,'[1]INTERNAL PARAMETERS-1'!$B$5:$J$44,5,FALSE)*VLOOKUP(ESCYLD2!AF$4,'[1]INTERNAL PARAMETERS-1'!$B$5:$J$44,7,FALSE)*ESCYLD2!$F149 + ESCYLD1!AF149*(1-VLOOKUP(ESCYLD2!AF$4,'[1]INTERNAL PARAMETERS-1'!$B$5:$J$44,5,FALSE))*VLOOKUP(ESCYLD2!AF$4,'[1]INTERNAL PARAMETERS-1'!$B$5:$J$44,9,FALSE)*ESCYLD2!$F149</f>
        <v>0</v>
      </c>
      <c r="AG149" s="52">
        <f>ESCYLD1!AG149*VLOOKUP(ESCYLD2!AG$4,'[1]INTERNAL PARAMETERS-1'!$B$5:$J$44,5,FALSE)*VLOOKUP(ESCYLD2!AG$4,'[1]INTERNAL PARAMETERS-1'!$B$5:$J$44,7,FALSE)*ESCYLD2!$F149 + ESCYLD1!AG149*(1-VLOOKUP(ESCYLD2!AG$4,'[1]INTERNAL PARAMETERS-1'!$B$5:$J$44,5,FALSE))*VLOOKUP(ESCYLD2!AG$4,'[1]INTERNAL PARAMETERS-1'!$B$5:$J$44,9,FALSE)*ESCYLD2!$F149</f>
        <v>0</v>
      </c>
      <c r="AH149" s="52">
        <f>ESCYLD1!AH149*VLOOKUP(ESCYLD2!AH$4,'[1]INTERNAL PARAMETERS-1'!$B$5:$J$44,5,FALSE)*VLOOKUP(ESCYLD2!AH$4,'[1]INTERNAL PARAMETERS-1'!$B$5:$J$44,7,FALSE)*ESCYLD2!$F149 + ESCYLD1!AH149*(1-VLOOKUP(ESCYLD2!AH$4,'[1]INTERNAL PARAMETERS-1'!$B$5:$J$44,5,FALSE))*VLOOKUP(ESCYLD2!AH$4,'[1]INTERNAL PARAMETERS-1'!$B$5:$J$44,9,FALSE)*ESCYLD2!$F149</f>
        <v>0.28295750192139651</v>
      </c>
      <c r="AI149" s="52">
        <f>ESCYLD1!AI149*VLOOKUP(ESCYLD2!AI$4,'[1]INTERNAL PARAMETERS-1'!$B$5:$J$44,5,FALSE)*VLOOKUP(ESCYLD2!AI$4,'[1]INTERNAL PARAMETERS-1'!$B$5:$J$44,7,FALSE)*ESCYLD2!$F149 + ESCYLD1!AI149*(1-VLOOKUP(ESCYLD2!AI$4,'[1]INTERNAL PARAMETERS-1'!$B$5:$J$44,5,FALSE))*VLOOKUP(ESCYLD2!AI$4,'[1]INTERNAL PARAMETERS-1'!$B$5:$J$44,9,FALSE)*ESCYLD2!$F149</f>
        <v>0.64308523163953768</v>
      </c>
      <c r="AJ149" s="52">
        <f>ESCYLD1!AJ149*VLOOKUP(ESCYLD2!AJ$4,'[1]INTERNAL PARAMETERS-1'!$B$5:$J$44,5,FALSE)*VLOOKUP(ESCYLD2!AJ$4,'[1]INTERNAL PARAMETERS-1'!$B$5:$J$44,7,FALSE)*ESCYLD2!$F149 + ESCYLD1!AJ149*(1-VLOOKUP(ESCYLD2!AJ$4,'[1]INTERNAL PARAMETERS-1'!$B$5:$J$44,5,FALSE))*VLOOKUP(ESCYLD2!AJ$4,'[1]INTERNAL PARAMETERS-1'!$B$5:$J$44,9,FALSE)*ESCYLD2!$F149</f>
        <v>0.50169651953733485</v>
      </c>
      <c r="AK149" s="52">
        <f>ESCYLD1!AK149*VLOOKUP(ESCYLD2!AK$4,'[1]INTERNAL PARAMETERS-1'!$B$5:$J$44,5,FALSE)*VLOOKUP(ESCYLD2!AK$4,'[1]INTERNAL PARAMETERS-1'!$B$5:$J$44,7,FALSE)*ESCYLD2!$F149 + ESCYLD1!AK149*(1-VLOOKUP(ESCYLD2!AK$4,'[1]INTERNAL PARAMETERS-1'!$B$5:$J$44,5,FALSE))*VLOOKUP(ESCYLD2!AK$4,'[1]INTERNAL PARAMETERS-1'!$B$5:$J$44,9,FALSE)*ESCYLD2!$F149</f>
        <v>0</v>
      </c>
      <c r="AL149" s="52">
        <f>ESCYLD1!AL149*VLOOKUP(ESCYLD2!AL$4,'[1]INTERNAL PARAMETERS-1'!$B$5:$J$44,5,FALSE)*VLOOKUP(ESCYLD2!AL$4,'[1]INTERNAL PARAMETERS-1'!$B$5:$J$44,7,FALSE)*ESCYLD2!$F149 + ESCYLD1!AL149*(1-VLOOKUP(ESCYLD2!AL$4,'[1]INTERNAL PARAMETERS-1'!$B$5:$J$44,5,FALSE))*VLOOKUP(ESCYLD2!AL$4,'[1]INTERNAL PARAMETERS-1'!$B$5:$J$44,9,FALSE)*ESCYLD2!$F149</f>
        <v>0</v>
      </c>
      <c r="AM149" s="52">
        <f>ESCYLD1!AM149*VLOOKUP(ESCYLD2!AM$4,'[1]INTERNAL PARAMETERS-1'!$B$5:$J$44,5,FALSE)*VLOOKUP(ESCYLD2!AM$4,'[1]INTERNAL PARAMETERS-1'!$B$5:$J$44,7,FALSE)*ESCYLD2!$F149 + ESCYLD1!AM149*(1-VLOOKUP(ESCYLD2!AM$4,'[1]INTERNAL PARAMETERS-1'!$B$5:$J$44,5,FALSE))*VLOOKUP(ESCYLD2!AM$4,'[1]INTERNAL PARAMETERS-1'!$B$5:$J$44,9,FALSE)*ESCYLD2!$F149</f>
        <v>0</v>
      </c>
      <c r="AN149" s="52">
        <f>ESCYLD1!AN149*VLOOKUP(ESCYLD2!AN$4,'[1]INTERNAL PARAMETERS-1'!$B$5:$J$44,5,FALSE)*VLOOKUP(ESCYLD2!AN$4,'[1]INTERNAL PARAMETERS-1'!$B$5:$J$44,7,FALSE)*ESCYLD2!$F149 + ESCYLD1!AN149*(1-VLOOKUP(ESCYLD2!AN$4,'[1]INTERNAL PARAMETERS-1'!$B$5:$J$44,5,FALSE))*VLOOKUP(ESCYLD2!AN$4,'[1]INTERNAL PARAMETERS-1'!$B$5:$J$44,9,FALSE)*ESCYLD2!$F149</f>
        <v>0</v>
      </c>
      <c r="AO149" s="52">
        <f>ESCYLD1!AO149*VLOOKUP(ESCYLD2!AO$4,'[1]INTERNAL PARAMETERS-1'!$B$5:$J$44,5,FALSE)*VLOOKUP(ESCYLD2!AO$4,'[1]INTERNAL PARAMETERS-1'!$B$5:$J$44,7,FALSE)*ESCYLD2!$F149 + ESCYLD1!AO149*(1-VLOOKUP(ESCYLD2!AO$4,'[1]INTERNAL PARAMETERS-1'!$B$5:$J$44,5,FALSE))*VLOOKUP(ESCYLD2!AO$4,'[1]INTERNAL PARAMETERS-1'!$B$5:$J$44,9,FALSE)*ESCYLD2!$F149</f>
        <v>0</v>
      </c>
      <c r="AP149" s="52">
        <f>ESCYLD1!AP149*VLOOKUP(ESCYLD2!AP$4,'[1]INTERNAL PARAMETERS-1'!$B$5:$J$44,5,FALSE)*VLOOKUP(ESCYLD2!AP$4,'[1]INTERNAL PARAMETERS-1'!$B$5:$J$44,7,FALSE)*ESCYLD2!$F149 + ESCYLD1!AP149*(1-VLOOKUP(ESCYLD2!AP$4,'[1]INTERNAL PARAMETERS-1'!$B$5:$J$44,5,FALSE))*VLOOKUP(ESCYLD2!AP$4,'[1]INTERNAL PARAMETERS-1'!$B$5:$J$44,9,FALSE)*ESCYLD2!$F149</f>
        <v>0</v>
      </c>
      <c r="AQ149" s="52">
        <f>ESCYLD1!AQ149*VLOOKUP(ESCYLD2!AQ$4,'[1]INTERNAL PARAMETERS-1'!$B$5:$J$44,5,FALSE)*VLOOKUP(ESCYLD2!AQ$4,'[1]INTERNAL PARAMETERS-1'!$B$5:$J$44,7,FALSE)*ESCYLD2!$F149 + ESCYLD1!AQ149*(1-VLOOKUP(ESCYLD2!AQ$4,'[1]INTERNAL PARAMETERS-1'!$B$5:$J$44,5,FALSE))*VLOOKUP(ESCYLD2!AQ$4,'[1]INTERNAL PARAMETERS-1'!$B$5:$J$44,9,FALSE)*ESCYLD2!$F149</f>
        <v>0</v>
      </c>
      <c r="AR149" s="52">
        <f>ESCYLD1!AR149*VLOOKUP(ESCYLD2!AR$4,'[1]INTERNAL PARAMETERS-1'!$B$5:$J$44,5,FALSE)*VLOOKUP(ESCYLD2!AR$4,'[1]INTERNAL PARAMETERS-1'!$B$5:$J$44,7,FALSE)*ESCYLD2!$F149 + ESCYLD1!AR149*(1-VLOOKUP(ESCYLD2!AR$4,'[1]INTERNAL PARAMETERS-1'!$B$5:$J$44,5,FALSE))*VLOOKUP(ESCYLD2!AR$4,'[1]INTERNAL PARAMETERS-1'!$B$5:$J$44,9,FALSE)*ESCYLD2!$F149</f>
        <v>0</v>
      </c>
      <c r="AS149" s="52">
        <f>ESCYLD1!AS149*VLOOKUP(ESCYLD2!AS$4,'[1]INTERNAL PARAMETERS-1'!$B$5:$J$44,5,FALSE)*VLOOKUP(ESCYLD2!AS$4,'[1]INTERNAL PARAMETERS-1'!$B$5:$J$44,7,FALSE)*ESCYLD2!$F149 + ESCYLD1!AS149*(1-VLOOKUP(ESCYLD2!AS$4,'[1]INTERNAL PARAMETERS-1'!$B$5:$J$44,5,FALSE))*VLOOKUP(ESCYLD2!AS$4,'[1]INTERNAL PARAMETERS-1'!$B$5:$J$44,9,FALSE)*ESCYLD2!$F149</f>
        <v>0</v>
      </c>
      <c r="AT149" s="51">
        <f>ESCYLD1!AT149*VLOOKUP(ESCYLD2!AT$4,'[1]INTERNAL PARAMETERS-1'!$B$5:$J$44,5,FALSE)*VLOOKUP(ESCYLD2!AT$4,'[1]INTERNAL PARAMETERS-1'!$B$5:$J$44,7,FALSE)*ESCYLD2!$F149 + ESCYLD1!AT149*(1-VLOOKUP(ESCYLD2!AT$4,'[1]INTERNAL PARAMETERS-1'!$B$5:$J$44,5,FALSE))*VLOOKUP(ESCYLD2!AT$4,'[1]INTERNAL PARAMETERS-1'!$B$5:$J$44,9,FALSE)*ESCYLD2!$F149</f>
        <v>0</v>
      </c>
      <c r="AU149" s="53">
        <f>ESCYLD1!AU149*VLOOKUP(ESCYLD2!AU$4,'[1]INTERNAL PARAMETERS-1'!$B$5:$J$44,5,FALSE)*VLOOKUP(ESCYLD2!AU$4,'[1]INTERNAL PARAMETERS-1'!$B$5:$J$44,6,FALSE)*VLOOKUP(ESCYLD2!AU$4,'[1]INTERNAL PARAMETERS-1'!$B$5:$J$44,3,FALSE) + ESCYLD1!AU149*(1-VLOOKUP(ESCYLD2!AU$4,'[1]INTERNAL PARAMETERS-1'!$B$5:$J$44,5,FALSE))*VLOOKUP(ESCYLD2!AU$4,'[1]INTERNAL PARAMETERS-1'!$B$5:$J$44,8,FALSE)*VLOOKUP(ESCYLD2!AU$4,'[1]INTERNAL PARAMETERS-1'!$B$5:$J$44,3,FALSE)</f>
        <v>0</v>
      </c>
      <c r="AV149" s="52">
        <f>ESCYLD1!AV149*VLOOKUP(ESCYLD2!AV$4,'[1]INTERNAL PARAMETERS-1'!$B$5:$J$44,5,FALSE)*VLOOKUP(ESCYLD2!AV$4,'[1]INTERNAL PARAMETERS-1'!$B$5:$J$44,6,FALSE)*VLOOKUP(ESCYLD2!AV$4,'[1]INTERNAL PARAMETERS-1'!$B$5:$J$44,3,FALSE) + ESCYLD1!AV149*(1-VLOOKUP(ESCYLD2!AV$4,'[1]INTERNAL PARAMETERS-1'!$B$5:$J$44,5,FALSE))*VLOOKUP(ESCYLD2!AV$4,'[1]INTERNAL PARAMETERS-1'!$B$5:$J$44,8,FALSE)*VLOOKUP(ESCYLD2!AV$4,'[1]INTERNAL PARAMETERS-1'!$B$5:$J$44,3,FALSE)</f>
        <v>0</v>
      </c>
      <c r="AW149" s="52">
        <f>ESCYLD1!AW149*VLOOKUP(ESCYLD2!AW$4,'[1]INTERNAL PARAMETERS-1'!$B$5:$J$44,5,FALSE)*VLOOKUP(ESCYLD2!AW$4,'[1]INTERNAL PARAMETERS-1'!$B$5:$J$44,6,FALSE)*VLOOKUP(ESCYLD2!AW$4,'[1]INTERNAL PARAMETERS-1'!$B$5:$J$44,3,FALSE) + ESCYLD1!AW149*(1-VLOOKUP(ESCYLD2!AW$4,'[1]INTERNAL PARAMETERS-1'!$B$5:$J$44,5,FALSE))*VLOOKUP(ESCYLD2!AW$4,'[1]INTERNAL PARAMETERS-1'!$B$5:$J$44,8,FALSE)*VLOOKUP(ESCYLD2!AW$4,'[1]INTERNAL PARAMETERS-1'!$B$5:$J$44,3,FALSE)</f>
        <v>1.7393231907925601</v>
      </c>
      <c r="AX149" s="52">
        <f>ESCYLD1!AX149*VLOOKUP(ESCYLD2!AX$4,'[1]INTERNAL PARAMETERS-1'!$B$5:$J$44,5,FALSE)*VLOOKUP(ESCYLD2!AX$4,'[1]INTERNAL PARAMETERS-1'!$B$5:$J$44,6,FALSE)*VLOOKUP(ESCYLD2!AX$4,'[1]INTERNAL PARAMETERS-1'!$B$5:$J$44,3,FALSE) + ESCYLD1!AX149*(1-VLOOKUP(ESCYLD2!AX$4,'[1]INTERNAL PARAMETERS-1'!$B$5:$J$44,5,FALSE))*VLOOKUP(ESCYLD2!AX$4,'[1]INTERNAL PARAMETERS-1'!$B$5:$J$44,8,FALSE)*VLOOKUP(ESCYLD2!AX$4,'[1]INTERNAL PARAMETERS-1'!$B$5:$J$44,3,FALSE)</f>
        <v>0</v>
      </c>
      <c r="AY149" s="52">
        <f>ESCYLD1!AY149*VLOOKUP(ESCYLD2!AY$4,'[1]INTERNAL PARAMETERS-1'!$B$5:$J$44,5,FALSE)*VLOOKUP(ESCYLD2!AY$4,'[1]INTERNAL PARAMETERS-1'!$B$5:$J$44,6,FALSE)*VLOOKUP(ESCYLD2!AY$4,'[1]INTERNAL PARAMETERS-1'!$B$5:$J$44,3,FALSE) + ESCYLD1!AY149*(1-VLOOKUP(ESCYLD2!AY$4,'[1]INTERNAL PARAMETERS-1'!$B$5:$J$44,5,FALSE))*VLOOKUP(ESCYLD2!AY$4,'[1]INTERNAL PARAMETERS-1'!$B$5:$J$44,8,FALSE)*VLOOKUP(ESCYLD2!AY$4,'[1]INTERNAL PARAMETERS-1'!$B$5:$J$44,3,FALSE)</f>
        <v>0</v>
      </c>
      <c r="AZ149" s="52">
        <f>ESCYLD1!AZ149*VLOOKUP(ESCYLD2!AZ$4,'[1]INTERNAL PARAMETERS-1'!$B$5:$J$44,5,FALSE)*VLOOKUP(ESCYLD2!AZ$4,'[1]INTERNAL PARAMETERS-1'!$B$5:$J$44,6,FALSE)*VLOOKUP(ESCYLD2!AZ$4,'[1]INTERNAL PARAMETERS-1'!$B$5:$J$44,3,FALSE) + ESCYLD1!AZ149*(1-VLOOKUP(ESCYLD2!AZ$4,'[1]INTERNAL PARAMETERS-1'!$B$5:$J$44,5,FALSE))*VLOOKUP(ESCYLD2!AZ$4,'[1]INTERNAL PARAMETERS-1'!$B$5:$J$44,8,FALSE)*VLOOKUP(ESCYLD2!AZ$4,'[1]INTERNAL PARAMETERS-1'!$B$5:$J$44,3,FALSE)</f>
        <v>0</v>
      </c>
      <c r="BA149" s="52">
        <f>ESCYLD1!BA149*VLOOKUP(ESCYLD2!BA$4,'[1]INTERNAL PARAMETERS-1'!$B$5:$J$44,5,FALSE)*VLOOKUP(ESCYLD2!BA$4,'[1]INTERNAL PARAMETERS-1'!$B$5:$J$44,6,FALSE)*VLOOKUP(ESCYLD2!BA$4,'[1]INTERNAL PARAMETERS-1'!$B$5:$J$44,3,FALSE) + ESCYLD1!BA149*(1-VLOOKUP(ESCYLD2!BA$4,'[1]INTERNAL PARAMETERS-1'!$B$5:$J$44,5,FALSE))*VLOOKUP(ESCYLD2!BA$4,'[1]INTERNAL PARAMETERS-1'!$B$5:$J$44,8,FALSE)*VLOOKUP(ESCYLD2!BA$4,'[1]INTERNAL PARAMETERS-1'!$B$5:$J$44,3,FALSE)</f>
        <v>0.17086686971859266</v>
      </c>
      <c r="BB149" s="52">
        <f>ESCYLD1!BB149*VLOOKUP(ESCYLD2!BB$4,'[1]INTERNAL PARAMETERS-1'!$B$5:$J$44,5,FALSE)*VLOOKUP(ESCYLD2!BB$4,'[1]INTERNAL PARAMETERS-1'!$B$5:$J$44,6,FALSE)*VLOOKUP(ESCYLD2!BB$4,'[1]INTERNAL PARAMETERS-1'!$B$5:$J$44,3,FALSE) + ESCYLD1!BB149*(1-VLOOKUP(ESCYLD2!BB$4,'[1]INTERNAL PARAMETERS-1'!$B$5:$J$44,5,FALSE))*VLOOKUP(ESCYLD2!BB$4,'[1]INTERNAL PARAMETERS-1'!$B$5:$J$44,8,FALSE)*VLOOKUP(ESCYLD2!BB$4,'[1]INTERNAL PARAMETERS-1'!$B$5:$J$44,3,FALSE)</f>
        <v>0.63710798408053493</v>
      </c>
      <c r="BC149" s="52">
        <f>ESCYLD1!BC149*VLOOKUP(ESCYLD2!BC$4,'[1]INTERNAL PARAMETERS-1'!$B$5:$J$44,5,FALSE)*VLOOKUP(ESCYLD2!BC$4,'[1]INTERNAL PARAMETERS-1'!$B$5:$J$44,6,FALSE)*VLOOKUP(ESCYLD2!BC$4,'[1]INTERNAL PARAMETERS-1'!$B$5:$J$44,3,FALSE) + ESCYLD1!BC149*(1-VLOOKUP(ESCYLD2!BC$4,'[1]INTERNAL PARAMETERS-1'!$B$5:$J$44,5,FALSE))*VLOOKUP(ESCYLD2!BC$4,'[1]INTERNAL PARAMETERS-1'!$B$5:$J$44,8,FALSE)*VLOOKUP(ESCYLD2!BC$4,'[1]INTERNAL PARAMETERS-1'!$B$5:$J$44,3,FALSE)</f>
        <v>0.13267128915972887</v>
      </c>
      <c r="BD149" s="52">
        <f>ESCYLD1!BD149*VLOOKUP(ESCYLD2!BD$4,'[1]INTERNAL PARAMETERS-1'!$B$5:$J$44,5,FALSE)*VLOOKUP(ESCYLD2!BD$4,'[1]INTERNAL PARAMETERS-1'!$B$5:$J$44,6,FALSE)*VLOOKUP(ESCYLD2!BD$4,'[1]INTERNAL PARAMETERS-1'!$B$5:$J$44,3,FALSE) + ESCYLD1!BD149*(1-VLOOKUP(ESCYLD2!BD$4,'[1]INTERNAL PARAMETERS-1'!$B$5:$J$44,5,FALSE))*VLOOKUP(ESCYLD2!BD$4,'[1]INTERNAL PARAMETERS-1'!$B$5:$J$44,8,FALSE)*VLOOKUP(ESCYLD2!BD$4,'[1]INTERNAL PARAMETERS-1'!$B$5:$J$44,3,FALSE)</f>
        <v>0.24638965851334702</v>
      </c>
      <c r="BE149" s="52">
        <f>ESCYLD1!BE149*VLOOKUP(ESCYLD2!BE$4,'[1]INTERNAL PARAMETERS-1'!$B$5:$J$44,5,FALSE)*VLOOKUP(ESCYLD2!BE$4,'[1]INTERNAL PARAMETERS-1'!$B$5:$J$44,6,FALSE)*VLOOKUP(ESCYLD2!BE$4,'[1]INTERNAL PARAMETERS-1'!$B$5:$J$44,3,FALSE) + ESCYLD1!BE149*(1-VLOOKUP(ESCYLD2!BE$4,'[1]INTERNAL PARAMETERS-1'!$B$5:$J$44,5,FALSE))*VLOOKUP(ESCYLD2!BE$4,'[1]INTERNAL PARAMETERS-1'!$B$5:$J$44,8,FALSE)*VLOOKUP(ESCYLD2!BE$4,'[1]INTERNAL PARAMETERS-1'!$B$5:$J$44,3,FALSE)</f>
        <v>0.14353465179456715</v>
      </c>
      <c r="BF149" s="52">
        <f>ESCYLD1!BF149*VLOOKUP(ESCYLD2!BF$4,'[1]INTERNAL PARAMETERS-1'!$B$5:$J$44,5,FALSE)*VLOOKUP(ESCYLD2!BF$4,'[1]INTERNAL PARAMETERS-1'!$B$5:$J$44,6,FALSE)*VLOOKUP(ESCYLD2!BF$4,'[1]INTERNAL PARAMETERS-1'!$B$5:$J$44,3,FALSE) + ESCYLD1!BF149*(1-VLOOKUP(ESCYLD2!BF$4,'[1]INTERNAL PARAMETERS-1'!$B$5:$J$44,5,FALSE))*VLOOKUP(ESCYLD2!BF$4,'[1]INTERNAL PARAMETERS-1'!$B$5:$J$44,8,FALSE)*VLOOKUP(ESCYLD2!BF$4,'[1]INTERNAL PARAMETERS-1'!$B$5:$J$44,3,FALSE)</f>
        <v>0</v>
      </c>
      <c r="BG149" s="52">
        <f>ESCYLD1!BG149*VLOOKUP(ESCYLD2!BG$4,'[1]INTERNAL PARAMETERS-1'!$B$5:$J$44,5,FALSE)*VLOOKUP(ESCYLD2!BG$4,'[1]INTERNAL PARAMETERS-1'!$B$5:$J$44,6,FALSE)*VLOOKUP(ESCYLD2!BG$4,'[1]INTERNAL PARAMETERS-1'!$B$5:$J$44,3,FALSE) + ESCYLD1!BG149*(1-VLOOKUP(ESCYLD2!BG$4,'[1]INTERNAL PARAMETERS-1'!$B$5:$J$44,5,FALSE))*VLOOKUP(ESCYLD2!BG$4,'[1]INTERNAL PARAMETERS-1'!$B$5:$J$44,8,FALSE)*VLOOKUP(ESCYLD2!BG$4,'[1]INTERNAL PARAMETERS-1'!$B$5:$J$44,3,FALSE)</f>
        <v>0.7529199653951647</v>
      </c>
      <c r="BH149" s="52">
        <f>ESCYLD1!BH149*VLOOKUP(ESCYLD2!BH$4,'[1]INTERNAL PARAMETERS-1'!$B$5:$J$44,5,FALSE)*VLOOKUP(ESCYLD2!BH$4,'[1]INTERNAL PARAMETERS-1'!$B$5:$J$44,6,FALSE)*VLOOKUP(ESCYLD2!BH$4,'[1]INTERNAL PARAMETERS-1'!$B$5:$J$44,3,FALSE) + ESCYLD1!BH149*(1-VLOOKUP(ESCYLD2!BH$4,'[1]INTERNAL PARAMETERS-1'!$B$5:$J$44,5,FALSE))*VLOOKUP(ESCYLD2!BH$4,'[1]INTERNAL PARAMETERS-1'!$B$5:$J$44,8,FALSE)*VLOOKUP(ESCYLD2!BH$4,'[1]INTERNAL PARAMETERS-1'!$B$5:$J$44,3,FALSE)</f>
        <v>2.536500125113631E-3</v>
      </c>
      <c r="BI149" s="52">
        <f>ESCYLD1!BI149*VLOOKUP(ESCYLD2!BI$4,'[1]INTERNAL PARAMETERS-1'!$B$5:$J$44,5,FALSE)*VLOOKUP(ESCYLD2!BI$4,'[1]INTERNAL PARAMETERS-1'!$B$5:$J$44,6,FALSE)*VLOOKUP(ESCYLD2!BI$4,'[1]INTERNAL PARAMETERS-1'!$B$5:$J$44,3,FALSE) + ESCYLD1!BI149*(1-VLOOKUP(ESCYLD2!BI$4,'[1]INTERNAL PARAMETERS-1'!$B$5:$J$44,5,FALSE))*VLOOKUP(ESCYLD2!BI$4,'[1]INTERNAL PARAMETERS-1'!$B$5:$J$44,8,FALSE)*VLOOKUP(ESCYLD2!BI$4,'[1]INTERNAL PARAMETERS-1'!$B$5:$J$44,3,FALSE)</f>
        <v>0</v>
      </c>
      <c r="BJ149" s="52">
        <f>ESCYLD1!BJ149*VLOOKUP(ESCYLD2!BJ$4,'[1]INTERNAL PARAMETERS-1'!$B$5:$J$44,5,FALSE)*VLOOKUP(ESCYLD2!BJ$4,'[1]INTERNAL PARAMETERS-1'!$B$5:$J$44,6,FALSE)*VLOOKUP(ESCYLD2!BJ$4,'[1]INTERNAL PARAMETERS-1'!$B$5:$J$44,3,FALSE) + ESCYLD1!BJ149*(1-VLOOKUP(ESCYLD2!BJ$4,'[1]INTERNAL PARAMETERS-1'!$B$5:$J$44,5,FALSE))*VLOOKUP(ESCYLD2!BJ$4,'[1]INTERNAL PARAMETERS-1'!$B$5:$J$44,8,FALSE)*VLOOKUP(ESCYLD2!BJ$4,'[1]INTERNAL PARAMETERS-1'!$B$5:$J$44,3,FALSE)</f>
        <v>0.22618334795433784</v>
      </c>
      <c r="BK149" s="52">
        <f>ESCYLD1!BK149*VLOOKUP(ESCYLD2!BK$4,'[1]INTERNAL PARAMETERS-1'!$B$5:$J$44,5,FALSE)*VLOOKUP(ESCYLD2!BK$4,'[1]INTERNAL PARAMETERS-1'!$B$5:$J$44,6,FALSE)*VLOOKUP(ESCYLD2!BK$4,'[1]INTERNAL PARAMETERS-1'!$B$5:$J$44,3,FALSE) + ESCYLD1!BK149*(1-VLOOKUP(ESCYLD2!BK$4,'[1]INTERNAL PARAMETERS-1'!$B$5:$J$44,5,FALSE))*VLOOKUP(ESCYLD2!BK$4,'[1]INTERNAL PARAMETERS-1'!$B$5:$J$44,8,FALSE)*VLOOKUP(ESCYLD2!BK$4,'[1]INTERNAL PARAMETERS-1'!$B$5:$J$44,3,FALSE)</f>
        <v>4.7734812509199954E-2</v>
      </c>
      <c r="BL149" s="52">
        <f>ESCYLD1!BL149*VLOOKUP(ESCYLD2!BL$4,'[1]INTERNAL PARAMETERS-1'!$B$5:$J$44,5,FALSE)*VLOOKUP(ESCYLD2!BL$4,'[1]INTERNAL PARAMETERS-1'!$B$5:$J$44,6,FALSE)*VLOOKUP(ESCYLD2!BL$4,'[1]INTERNAL PARAMETERS-1'!$B$5:$J$44,3,FALSE) + ESCYLD1!BL149*(1-VLOOKUP(ESCYLD2!BL$4,'[1]INTERNAL PARAMETERS-1'!$B$5:$J$44,5,FALSE))*VLOOKUP(ESCYLD2!BL$4,'[1]INTERNAL PARAMETERS-1'!$B$5:$J$44,8,FALSE)*VLOOKUP(ESCYLD2!BL$4,'[1]INTERNAL PARAMETERS-1'!$B$5:$J$44,3,FALSE)</f>
        <v>1.8759066181028499E-2</v>
      </c>
      <c r="BM149" s="52">
        <f>ESCYLD1!BM149*VLOOKUP(ESCYLD2!BM$4,'[1]INTERNAL PARAMETERS-1'!$B$5:$J$44,5,FALSE)*VLOOKUP(ESCYLD2!BM$4,'[1]INTERNAL PARAMETERS-1'!$B$5:$J$44,6,FALSE)*VLOOKUP(ESCYLD2!BM$4,'[1]INTERNAL PARAMETERS-1'!$B$5:$J$44,3,FALSE) + ESCYLD1!BM149*(1-VLOOKUP(ESCYLD2!BM$4,'[1]INTERNAL PARAMETERS-1'!$B$5:$J$44,5,FALSE))*VLOOKUP(ESCYLD2!BM$4,'[1]INTERNAL PARAMETERS-1'!$B$5:$J$44,8,FALSE)*VLOOKUP(ESCYLD2!BM$4,'[1]INTERNAL PARAMETERS-1'!$B$5:$J$44,3,FALSE)</f>
        <v>3.5838067611344854E-3</v>
      </c>
      <c r="BN149" s="52">
        <f>ESCYLD1!BN149*VLOOKUP(ESCYLD2!BN$4,'[1]INTERNAL PARAMETERS-1'!$B$5:$J$44,5,FALSE)*VLOOKUP(ESCYLD2!BN$4,'[1]INTERNAL PARAMETERS-1'!$B$5:$J$44,6,FALSE)*VLOOKUP(ESCYLD2!BN$4,'[1]INTERNAL PARAMETERS-1'!$B$5:$J$44,3,FALSE) + ESCYLD1!BN149*(1-VLOOKUP(ESCYLD2!BN$4,'[1]INTERNAL PARAMETERS-1'!$B$5:$J$44,5,FALSE))*VLOOKUP(ESCYLD2!BN$4,'[1]INTERNAL PARAMETERS-1'!$B$5:$J$44,8,FALSE)*VLOOKUP(ESCYLD2!BN$4,'[1]INTERNAL PARAMETERS-1'!$B$5:$J$44,3,FALSE)</f>
        <v>0.13374110840478187</v>
      </c>
      <c r="BO149" s="52">
        <f>ESCYLD1!BO149*VLOOKUP(ESCYLD2!BO$4,'[1]INTERNAL PARAMETERS-1'!$B$5:$J$44,5,FALSE)*VLOOKUP(ESCYLD2!BO$4,'[1]INTERNAL PARAMETERS-1'!$B$5:$J$44,6,FALSE)*VLOOKUP(ESCYLD2!BO$4,'[1]INTERNAL PARAMETERS-1'!$B$5:$J$44,3,FALSE) + ESCYLD1!BO149*(1-VLOOKUP(ESCYLD2!BO$4,'[1]INTERNAL PARAMETERS-1'!$B$5:$J$44,5,FALSE))*VLOOKUP(ESCYLD2!BO$4,'[1]INTERNAL PARAMETERS-1'!$B$5:$J$44,8,FALSE)*VLOOKUP(ESCYLD2!BO$4,'[1]INTERNAL PARAMETERS-1'!$B$5:$J$44,3,FALSE)</f>
        <v>5.7062895681117672E-2</v>
      </c>
      <c r="BP149" s="52">
        <f>ESCYLD1!BP149*VLOOKUP(ESCYLD2!BP$4,'[1]INTERNAL PARAMETERS-1'!$B$5:$J$44,5,FALSE)*VLOOKUP(ESCYLD2!BP$4,'[1]INTERNAL PARAMETERS-1'!$B$5:$J$44,6,FALSE)*VLOOKUP(ESCYLD2!BP$4,'[1]INTERNAL PARAMETERS-1'!$B$5:$J$44,3,FALSE) + ESCYLD1!BP149*(1-VLOOKUP(ESCYLD2!BP$4,'[1]INTERNAL PARAMETERS-1'!$B$5:$J$44,5,FALSE))*VLOOKUP(ESCYLD2!BP$4,'[1]INTERNAL PARAMETERS-1'!$B$5:$J$44,8,FALSE)*VLOOKUP(ESCYLD2!BP$4,'[1]INTERNAL PARAMETERS-1'!$B$5:$J$44,3,FALSE)</f>
        <v>2.2181517853181189E-3</v>
      </c>
      <c r="BQ149" s="52">
        <f>ESCYLD1!BQ149*VLOOKUP(ESCYLD2!BQ$4,'[1]INTERNAL PARAMETERS-1'!$B$5:$J$44,5,FALSE)*VLOOKUP(ESCYLD2!BQ$4,'[1]INTERNAL PARAMETERS-1'!$B$5:$J$44,6,FALSE)*VLOOKUP(ESCYLD2!BQ$4,'[1]INTERNAL PARAMETERS-1'!$B$5:$J$44,3,FALSE) + ESCYLD1!BQ149*(1-VLOOKUP(ESCYLD2!BQ$4,'[1]INTERNAL PARAMETERS-1'!$B$5:$J$44,5,FALSE))*VLOOKUP(ESCYLD2!BQ$4,'[1]INTERNAL PARAMETERS-1'!$B$5:$J$44,8,FALSE)*VLOOKUP(ESCYLD2!BQ$4,'[1]INTERNAL PARAMETERS-1'!$B$5:$J$44,3,FALSE)</f>
        <v>0.26860070422736104</v>
      </c>
      <c r="BR149" s="52">
        <f>ESCYLD1!BR149*VLOOKUP(ESCYLD2!BR$4,'[1]INTERNAL PARAMETERS-1'!$B$5:$J$44,5,FALSE)*VLOOKUP(ESCYLD2!BR$4,'[1]INTERNAL PARAMETERS-1'!$B$5:$J$44,6,FALSE)*VLOOKUP(ESCYLD2!BR$4,'[1]INTERNAL PARAMETERS-1'!$B$5:$J$44,3,FALSE) + ESCYLD1!BR149*(1-VLOOKUP(ESCYLD2!BR$4,'[1]INTERNAL PARAMETERS-1'!$B$5:$J$44,5,FALSE))*VLOOKUP(ESCYLD2!BR$4,'[1]INTERNAL PARAMETERS-1'!$B$5:$J$44,8,FALSE)*VLOOKUP(ESCYLD2!BR$4,'[1]INTERNAL PARAMETERS-1'!$B$5:$J$44,3,FALSE)</f>
        <v>4.5663298352689053E-3</v>
      </c>
      <c r="BS149" s="52">
        <f>ESCYLD1!BS149*VLOOKUP(ESCYLD2!BS$4,'[1]INTERNAL PARAMETERS-1'!$B$5:$J$44,5,FALSE)*VLOOKUP(ESCYLD2!BS$4,'[1]INTERNAL PARAMETERS-1'!$B$5:$J$44,6,FALSE)*VLOOKUP(ESCYLD2!BS$4,'[1]INTERNAL PARAMETERS-1'!$B$5:$J$44,3,FALSE) + ESCYLD1!BS149*(1-VLOOKUP(ESCYLD2!BS$4,'[1]INTERNAL PARAMETERS-1'!$B$5:$J$44,5,FALSE))*VLOOKUP(ESCYLD2!BS$4,'[1]INTERNAL PARAMETERS-1'!$B$5:$J$44,8,FALSE)*VLOOKUP(ESCYLD2!BS$4,'[1]INTERNAL PARAMETERS-1'!$B$5:$J$44,3,FALSE)</f>
        <v>1.5284612746863445E-3</v>
      </c>
      <c r="BT149" s="52">
        <f>ESCYLD1!BT149*VLOOKUP(ESCYLD2!BT$4,'[1]INTERNAL PARAMETERS-1'!$B$5:$J$44,5,FALSE)*VLOOKUP(ESCYLD2!BT$4,'[1]INTERNAL PARAMETERS-1'!$B$5:$J$44,6,FALSE)*VLOOKUP(ESCYLD2!BT$4,'[1]INTERNAL PARAMETERS-1'!$B$5:$J$44,3,FALSE) + ESCYLD1!BT149*(1-VLOOKUP(ESCYLD2!BT$4,'[1]INTERNAL PARAMETERS-1'!$B$5:$J$44,5,FALSE))*VLOOKUP(ESCYLD2!BT$4,'[1]INTERNAL PARAMETERS-1'!$B$5:$J$44,8,FALSE)*VLOOKUP(ESCYLD2!BT$4,'[1]INTERNAL PARAMETERS-1'!$B$5:$J$44,3,FALSE)</f>
        <v>0</v>
      </c>
      <c r="BU149" s="52">
        <f>ESCYLD1!BU149*VLOOKUP(ESCYLD2!BU$4,'[1]INTERNAL PARAMETERS-1'!$B$5:$J$44,5,FALSE)*VLOOKUP(ESCYLD2!BU$4,'[1]INTERNAL PARAMETERS-1'!$B$5:$J$44,6,FALSE)*VLOOKUP(ESCYLD2!BU$4,'[1]INTERNAL PARAMETERS-1'!$B$5:$J$44,3,FALSE) + ESCYLD1!BU149*(1-VLOOKUP(ESCYLD2!BU$4,'[1]INTERNAL PARAMETERS-1'!$B$5:$J$44,5,FALSE))*VLOOKUP(ESCYLD2!BU$4,'[1]INTERNAL PARAMETERS-1'!$B$5:$J$44,8,FALSE)*VLOOKUP(ESCYLD2!BU$4,'[1]INTERNAL PARAMETERS-1'!$B$5:$J$44,3,FALSE)</f>
        <v>0</v>
      </c>
      <c r="BV149" s="52">
        <f>ESCYLD1!BV149*VLOOKUP(ESCYLD2!BV$4,'[1]INTERNAL PARAMETERS-1'!$B$5:$J$44,5,FALSE)*VLOOKUP(ESCYLD2!BV$4,'[1]INTERNAL PARAMETERS-1'!$B$5:$J$44,6,FALSE)*VLOOKUP(ESCYLD2!BV$4,'[1]INTERNAL PARAMETERS-1'!$B$5:$J$44,3,FALSE) + ESCYLD1!BV149*(1-VLOOKUP(ESCYLD2!BV$4,'[1]INTERNAL PARAMETERS-1'!$B$5:$J$44,5,FALSE))*VLOOKUP(ESCYLD2!BV$4,'[1]INTERNAL PARAMETERS-1'!$B$5:$J$44,8,FALSE)*VLOOKUP(ESCYLD2!BV$4,'[1]INTERNAL PARAMETERS-1'!$B$5:$J$44,3,FALSE)</f>
        <v>0</v>
      </c>
      <c r="BW149" s="52">
        <f>ESCYLD1!BW149*VLOOKUP(ESCYLD2!BW$4,'[1]INTERNAL PARAMETERS-1'!$B$5:$J$44,5,FALSE)*VLOOKUP(ESCYLD2!BW$4,'[1]INTERNAL PARAMETERS-1'!$B$5:$J$44,6,FALSE)*VLOOKUP(ESCYLD2!BW$4,'[1]INTERNAL PARAMETERS-1'!$B$5:$J$44,3,FALSE) + ESCYLD1!BW149*(1-VLOOKUP(ESCYLD2!BW$4,'[1]INTERNAL PARAMETERS-1'!$B$5:$J$44,5,FALSE))*VLOOKUP(ESCYLD2!BW$4,'[1]INTERNAL PARAMETERS-1'!$B$5:$J$44,8,FALSE)*VLOOKUP(ESCYLD2!BW$4,'[1]INTERNAL PARAMETERS-1'!$B$5:$J$44,3,FALSE)</f>
        <v>0</v>
      </c>
      <c r="BX149" s="52">
        <f>ESCYLD1!BX149*VLOOKUP(ESCYLD2!BX$4,'[1]INTERNAL PARAMETERS-1'!$B$5:$J$44,5,FALSE)*VLOOKUP(ESCYLD2!BX$4,'[1]INTERNAL PARAMETERS-1'!$B$5:$J$44,6,FALSE)*VLOOKUP(ESCYLD2!BX$4,'[1]INTERNAL PARAMETERS-1'!$B$5:$J$44,3,FALSE) + ESCYLD1!BX149*(1-VLOOKUP(ESCYLD2!BX$4,'[1]INTERNAL PARAMETERS-1'!$B$5:$J$44,5,FALSE))*VLOOKUP(ESCYLD2!BX$4,'[1]INTERNAL PARAMETERS-1'!$B$5:$J$44,8,FALSE)*VLOOKUP(ESCYLD2!BX$4,'[1]INTERNAL PARAMETERS-1'!$B$5:$J$44,3,FALSE)</f>
        <v>0</v>
      </c>
      <c r="BY149" s="52">
        <f>ESCYLD1!BY149*VLOOKUP(ESCYLD2!BY$4,'[1]INTERNAL PARAMETERS-1'!$B$5:$J$44,5,FALSE)*VLOOKUP(ESCYLD2!BY$4,'[1]INTERNAL PARAMETERS-1'!$B$5:$J$44,6,FALSE)*VLOOKUP(ESCYLD2!BY$4,'[1]INTERNAL PARAMETERS-1'!$B$5:$J$44,3,FALSE) + ESCYLD1!BY149*(1-VLOOKUP(ESCYLD2!BY$4,'[1]INTERNAL PARAMETERS-1'!$B$5:$J$44,5,FALSE))*VLOOKUP(ESCYLD2!BY$4,'[1]INTERNAL PARAMETERS-1'!$B$5:$J$44,8,FALSE)*VLOOKUP(ESCYLD2!BY$4,'[1]INTERNAL PARAMETERS-1'!$B$5:$J$44,3,FALSE)</f>
        <v>0</v>
      </c>
      <c r="BZ149" s="52">
        <f>ESCYLD1!BZ149*VLOOKUP(ESCYLD2!BZ$4,'[1]INTERNAL PARAMETERS-1'!$B$5:$J$44,5,FALSE)*VLOOKUP(ESCYLD2!BZ$4,'[1]INTERNAL PARAMETERS-1'!$B$5:$J$44,6,FALSE)*VLOOKUP(ESCYLD2!BZ$4,'[1]INTERNAL PARAMETERS-1'!$B$5:$J$44,3,FALSE) + ESCYLD1!BZ149*(1-VLOOKUP(ESCYLD2!BZ$4,'[1]INTERNAL PARAMETERS-1'!$B$5:$J$44,5,FALSE))*VLOOKUP(ESCYLD2!BZ$4,'[1]INTERNAL PARAMETERS-1'!$B$5:$J$44,8,FALSE)*VLOOKUP(ESCYLD2!BZ$4,'[1]INTERNAL PARAMETERS-1'!$B$5:$J$44,3,FALSE)</f>
        <v>1.670123539169469E-4</v>
      </c>
      <c r="CA149" s="52">
        <f>ESCYLD1!CA149*VLOOKUP(ESCYLD2!CA$4,'[1]INTERNAL PARAMETERS-1'!$B$5:$J$44,5,FALSE)*VLOOKUP(ESCYLD2!CA$4,'[1]INTERNAL PARAMETERS-1'!$B$5:$J$44,6,FALSE)*VLOOKUP(ESCYLD2!CA$4,'[1]INTERNAL PARAMETERS-1'!$B$5:$J$44,3,FALSE) + ESCYLD1!CA149*(1-VLOOKUP(ESCYLD2!CA$4,'[1]INTERNAL PARAMETERS-1'!$B$5:$J$44,5,FALSE))*VLOOKUP(ESCYLD2!CA$4,'[1]INTERNAL PARAMETERS-1'!$B$5:$J$44,8,FALSE)*VLOOKUP(ESCYLD2!CA$4,'[1]INTERNAL PARAMETERS-1'!$B$5:$J$44,3,FALSE)</f>
        <v>0</v>
      </c>
      <c r="CB149" s="52">
        <f>ESCYLD1!CB149*VLOOKUP(ESCYLD2!CB$4,'[1]INTERNAL PARAMETERS-1'!$B$5:$J$44,5,FALSE)*VLOOKUP(ESCYLD2!CB$4,'[1]INTERNAL PARAMETERS-1'!$B$5:$J$44,6,FALSE)*VLOOKUP(ESCYLD2!CB$4,'[1]INTERNAL PARAMETERS-1'!$B$5:$J$44,3,FALSE) + ESCYLD1!CB149*(1-VLOOKUP(ESCYLD2!CB$4,'[1]INTERNAL PARAMETERS-1'!$B$5:$J$44,5,FALSE))*VLOOKUP(ESCYLD2!CB$4,'[1]INTERNAL PARAMETERS-1'!$B$5:$J$44,8,FALSE)*VLOOKUP(ESCYLD2!CB$4,'[1]INTERNAL PARAMETERS-1'!$B$5:$J$44,3,FALSE)</f>
        <v>0</v>
      </c>
      <c r="CC149" s="52">
        <f>ESCYLD1!CC149*VLOOKUP(ESCYLD2!CC$4,'[1]INTERNAL PARAMETERS-1'!$B$5:$J$44,5,FALSE)*VLOOKUP(ESCYLD2!CC$4,'[1]INTERNAL PARAMETERS-1'!$B$5:$J$44,6,FALSE)*VLOOKUP(ESCYLD2!CC$4,'[1]INTERNAL PARAMETERS-1'!$B$5:$J$44,3,FALSE) + ESCYLD1!CC149*(1-VLOOKUP(ESCYLD2!CC$4,'[1]INTERNAL PARAMETERS-1'!$B$5:$J$44,5,FALSE))*VLOOKUP(ESCYLD2!CC$4,'[1]INTERNAL PARAMETERS-1'!$B$5:$J$44,8,FALSE)*VLOOKUP(ESCYLD2!CC$4,'[1]INTERNAL PARAMETERS-1'!$B$5:$J$44,3,FALSE)</f>
        <v>5.1032385332467429E-4</v>
      </c>
      <c r="CD149" s="52">
        <f>ESCYLD1!CD149*VLOOKUP(ESCYLD2!CD$4,'[1]INTERNAL PARAMETERS-1'!$B$5:$J$44,5,FALSE)*VLOOKUP(ESCYLD2!CD$4,'[1]INTERNAL PARAMETERS-1'!$B$5:$J$44,6,FALSE)*VLOOKUP(ESCYLD2!CD$4,'[1]INTERNAL PARAMETERS-1'!$B$5:$J$44,3,FALSE) + ESCYLD1!CD149*(1-VLOOKUP(ESCYLD2!CD$4,'[1]INTERNAL PARAMETERS-1'!$B$5:$J$44,5,FALSE))*VLOOKUP(ESCYLD2!CD$4,'[1]INTERNAL PARAMETERS-1'!$B$5:$J$44,8,FALSE)*VLOOKUP(ESCYLD2!CD$4,'[1]INTERNAL PARAMETERS-1'!$B$5:$J$44,3,FALSE)</f>
        <v>1.0821064974606706E-2</v>
      </c>
      <c r="CE149" s="52">
        <f>ESCYLD1!CE149*VLOOKUP(ESCYLD2!CE$4,'[1]INTERNAL PARAMETERS-1'!$B$5:$J$44,5,FALSE)*VLOOKUP(ESCYLD2!CE$4,'[1]INTERNAL PARAMETERS-1'!$B$5:$J$44,6,FALSE)*VLOOKUP(ESCYLD2!CE$4,'[1]INTERNAL PARAMETERS-1'!$B$5:$J$44,3,FALSE) + ESCYLD1!CE149*(1-VLOOKUP(ESCYLD2!CE$4,'[1]INTERNAL PARAMETERS-1'!$B$5:$J$44,5,FALSE))*VLOOKUP(ESCYLD2!CE$4,'[1]INTERNAL PARAMETERS-1'!$B$5:$J$44,8,FALSE)*VLOOKUP(ESCYLD2!CE$4,'[1]INTERNAL PARAMETERS-1'!$B$5:$J$44,3,FALSE)</f>
        <v>1.3472329882633718E-2</v>
      </c>
      <c r="CF149" s="52">
        <f>ESCYLD1!CF149*VLOOKUP(ESCYLD2!CF$4,'[1]INTERNAL PARAMETERS-1'!$B$5:$J$44,5,FALSE)*VLOOKUP(ESCYLD2!CF$4,'[1]INTERNAL PARAMETERS-1'!$B$5:$J$44,6,FALSE)*VLOOKUP(ESCYLD2!CF$4,'[1]INTERNAL PARAMETERS-1'!$B$5:$J$44,3,FALSE) + ESCYLD1!CF149*(1-VLOOKUP(ESCYLD2!CF$4,'[1]INTERNAL PARAMETERS-1'!$B$5:$J$44,5,FALSE))*VLOOKUP(ESCYLD2!CF$4,'[1]INTERNAL PARAMETERS-1'!$B$5:$J$44,8,FALSE)*VLOOKUP(ESCYLD2!CF$4,'[1]INTERNAL PARAMETERS-1'!$B$5:$J$44,3,FALSE)</f>
        <v>8.5686741768257038E-2</v>
      </c>
      <c r="CG149" s="52">
        <f>ESCYLD1!CG149*VLOOKUP(ESCYLD2!CG$4,'[1]INTERNAL PARAMETERS-1'!$B$5:$J$44,5,FALSE)*VLOOKUP(ESCYLD2!CG$4,'[1]INTERNAL PARAMETERS-1'!$B$5:$J$44,6,FALSE)*VLOOKUP(ESCYLD2!CG$4,'[1]INTERNAL PARAMETERS-1'!$B$5:$J$44,3,FALSE) + ESCYLD1!CG149*(1-VLOOKUP(ESCYLD2!CG$4,'[1]INTERNAL PARAMETERS-1'!$B$5:$J$44,5,FALSE))*VLOOKUP(ESCYLD2!CG$4,'[1]INTERNAL PARAMETERS-1'!$B$5:$J$44,8,FALSE)*VLOOKUP(ESCYLD2!CG$4,'[1]INTERNAL PARAMETERS-1'!$B$5:$J$44,3,FALSE)</f>
        <v>6.1386981276020675E-4</v>
      </c>
      <c r="CH149" s="51">
        <f>ESCYLD1!CH149*VLOOKUP(ESCYLD2!CH$4,'[1]INTERNAL PARAMETERS-1'!$B$5:$J$44,5,FALSE)*VLOOKUP(ESCYLD2!CH$4,'[1]INTERNAL PARAMETERS-1'!$B$5:$J$44,6,FALSE)*VLOOKUP(ESCYLD2!CH$4,'[1]INTERNAL PARAMETERS-1'!$B$5:$J$44,3,FALSE) + ESCYLD1!CH149*(1-VLOOKUP(ESCYLD2!CH$4,'[1]INTERNAL PARAMETERS-1'!$B$5:$J$44,5,FALSE))*VLOOKUP(ESCYLD2!CH$4,'[1]INTERNAL PARAMETERS-1'!$B$5:$J$44,8,FALSE)*VLOOKUP(ESCYLD2!CH$4,'[1]INTERNAL PARAMETERS-1'!$B$5:$J$44,3,FALSE)</f>
        <v>0</v>
      </c>
      <c r="CJ149" s="53">
        <f t="shared" si="4"/>
        <v>277.33342871354978</v>
      </c>
      <c r="CK149" s="51">
        <f t="shared" si="5"/>
        <v>4.7006001368393431</v>
      </c>
    </row>
    <row r="150" spans="2:89" x14ac:dyDescent="0.5">
      <c r="B150" s="66" t="s">
        <v>8</v>
      </c>
      <c r="C150" s="65" t="s">
        <v>90</v>
      </c>
      <c r="D150" s="65" t="s">
        <v>88</v>
      </c>
      <c r="E150" s="151">
        <f>ESC!AF150</f>
        <v>2552.1424204532655</v>
      </c>
      <c r="F150" s="67">
        <f>'[1]INTERNAL PARAMETERS-1'!M6</f>
        <v>78.760000000000005</v>
      </c>
      <c r="G150" s="53">
        <f>ESCYLD1!G150*VLOOKUP(ESCYLD2!G$4,'[1]INTERNAL PARAMETERS-1'!$B$5:$J$44,5,FALSE)*VLOOKUP(ESCYLD2!G$4,'[1]INTERNAL PARAMETERS-1'!$B$5:$J$44,7,FALSE)*ESCYLD2!$F150 + ESCYLD1!G150*(1-VLOOKUP(ESCYLD2!G$4,'[1]INTERNAL PARAMETERS-1'!$B$5:$J$44,5,FALSE))*VLOOKUP(ESCYLD2!G$4,'[1]INTERNAL PARAMETERS-1'!$B$5:$J$44,9,FALSE)*ESCYLD2!$F150</f>
        <v>162.48250943904375</v>
      </c>
      <c r="H150" s="52">
        <f>ESCYLD1!H150*VLOOKUP(ESCYLD2!H$4,'[1]INTERNAL PARAMETERS-1'!$B$5:$J$44,5,FALSE)*VLOOKUP(ESCYLD2!H$4,'[1]INTERNAL PARAMETERS-1'!$B$5:$J$44,7,FALSE)*ESCYLD2!$F150 + ESCYLD1!H150*(1-VLOOKUP(ESCYLD2!H$4,'[1]INTERNAL PARAMETERS-1'!$B$5:$J$44,5,FALSE))*VLOOKUP(ESCYLD2!H$4,'[1]INTERNAL PARAMETERS-1'!$B$5:$J$44,9,FALSE)*ESCYLD2!$F150</f>
        <v>34.020953062020389</v>
      </c>
      <c r="I150" s="52">
        <f>ESCYLD1!I150*VLOOKUP(ESCYLD2!I$4,'[1]INTERNAL PARAMETERS-1'!$B$5:$J$44,5,FALSE)*VLOOKUP(ESCYLD2!I$4,'[1]INTERNAL PARAMETERS-1'!$B$5:$J$44,7,FALSE)*ESCYLD2!$F150 + ESCYLD1!I150*(1-VLOOKUP(ESCYLD2!I$4,'[1]INTERNAL PARAMETERS-1'!$B$5:$J$44,5,FALSE))*VLOOKUP(ESCYLD2!I$4,'[1]INTERNAL PARAMETERS-1'!$B$5:$J$44,9,FALSE)*ESCYLD2!$F150</f>
        <v>440.19990280883098</v>
      </c>
      <c r="J150" s="52">
        <f>ESCYLD1!J150*VLOOKUP(ESCYLD2!J$4,'[1]INTERNAL PARAMETERS-1'!$B$5:$J$44,5,FALSE)*VLOOKUP(ESCYLD2!J$4,'[1]INTERNAL PARAMETERS-1'!$B$5:$J$44,7,FALSE)*ESCYLD2!$F150 + ESCYLD1!J150*(1-VLOOKUP(ESCYLD2!J$4,'[1]INTERNAL PARAMETERS-1'!$B$5:$J$44,5,FALSE))*VLOOKUP(ESCYLD2!J$4,'[1]INTERNAL PARAMETERS-1'!$B$5:$J$44,9,FALSE)*ESCYLD2!$F150</f>
        <v>0</v>
      </c>
      <c r="K150" s="52">
        <f>ESCYLD1!K150*VLOOKUP(ESCYLD2!K$4,'[1]INTERNAL PARAMETERS-1'!$B$5:$J$44,5,FALSE)*VLOOKUP(ESCYLD2!K$4,'[1]INTERNAL PARAMETERS-1'!$B$5:$J$44,7,FALSE)*ESCYLD2!$F150 + ESCYLD1!K150*(1-VLOOKUP(ESCYLD2!K$4,'[1]INTERNAL PARAMETERS-1'!$B$5:$J$44,5,FALSE))*VLOOKUP(ESCYLD2!K$4,'[1]INTERNAL PARAMETERS-1'!$B$5:$J$44,9,FALSE)*ESCYLD2!$F150</f>
        <v>0</v>
      </c>
      <c r="L150" s="52">
        <f>ESCYLD1!L150*VLOOKUP(ESCYLD2!L$4,'[1]INTERNAL PARAMETERS-1'!$B$5:$J$44,5,FALSE)*VLOOKUP(ESCYLD2!L$4,'[1]INTERNAL PARAMETERS-1'!$B$5:$J$44,7,FALSE)*ESCYLD2!$F150 + ESCYLD1!L150*(1-VLOOKUP(ESCYLD2!L$4,'[1]INTERNAL PARAMETERS-1'!$B$5:$J$44,5,FALSE))*VLOOKUP(ESCYLD2!L$4,'[1]INTERNAL PARAMETERS-1'!$B$5:$J$44,9,FALSE)*ESCYLD2!$F150</f>
        <v>0</v>
      </c>
      <c r="M150" s="52">
        <f>ESCYLD1!M150*VLOOKUP(ESCYLD2!M$4,'[1]INTERNAL PARAMETERS-1'!$B$5:$J$44,5,FALSE)*VLOOKUP(ESCYLD2!M$4,'[1]INTERNAL PARAMETERS-1'!$B$5:$J$44,7,FALSE)*ESCYLD2!$F150 + ESCYLD1!M150*(1-VLOOKUP(ESCYLD2!M$4,'[1]INTERNAL PARAMETERS-1'!$B$5:$J$44,5,FALSE))*VLOOKUP(ESCYLD2!M$4,'[1]INTERNAL PARAMETERS-1'!$B$5:$J$44,9,FALSE)*ESCYLD2!$F150</f>
        <v>3.0666231023602744</v>
      </c>
      <c r="N150" s="52">
        <f>ESCYLD1!N150*VLOOKUP(ESCYLD2!N$4,'[1]INTERNAL PARAMETERS-1'!$B$5:$J$44,5,FALSE)*VLOOKUP(ESCYLD2!N$4,'[1]INTERNAL PARAMETERS-1'!$B$5:$J$44,7,FALSE)*ESCYLD2!$F150 + ESCYLD1!N150*(1-VLOOKUP(ESCYLD2!N$4,'[1]INTERNAL PARAMETERS-1'!$B$5:$J$44,5,FALSE))*VLOOKUP(ESCYLD2!N$4,'[1]INTERNAL PARAMETERS-1'!$B$5:$J$44,9,FALSE)*ESCYLD2!$F150</f>
        <v>3.7355443772355481</v>
      </c>
      <c r="O150" s="52">
        <f>ESCYLD1!O150*VLOOKUP(ESCYLD2!O$4,'[1]INTERNAL PARAMETERS-1'!$B$5:$J$44,5,FALSE)*VLOOKUP(ESCYLD2!O$4,'[1]INTERNAL PARAMETERS-1'!$B$5:$J$44,7,FALSE)*ESCYLD2!$F150 + ESCYLD1!O150*(1-VLOOKUP(ESCYLD2!O$4,'[1]INTERNAL PARAMETERS-1'!$B$5:$J$44,5,FALSE))*VLOOKUP(ESCYLD2!O$4,'[1]INTERNAL PARAMETERS-1'!$B$5:$J$44,9,FALSE)*ESCYLD2!$F150</f>
        <v>0</v>
      </c>
      <c r="P150" s="52">
        <f>ESCYLD1!P150*VLOOKUP(ESCYLD2!P$4,'[1]INTERNAL PARAMETERS-1'!$B$5:$J$44,5,FALSE)*VLOOKUP(ESCYLD2!P$4,'[1]INTERNAL PARAMETERS-1'!$B$5:$J$44,7,FALSE)*ESCYLD2!$F150 + ESCYLD1!P150*(1-VLOOKUP(ESCYLD2!P$4,'[1]INTERNAL PARAMETERS-1'!$B$5:$J$44,5,FALSE))*VLOOKUP(ESCYLD2!P$4,'[1]INTERNAL PARAMETERS-1'!$B$5:$J$44,9,FALSE)*ESCYLD2!$F150</f>
        <v>0</v>
      </c>
      <c r="Q150" s="52">
        <f>ESCYLD1!Q150*VLOOKUP(ESCYLD2!Q$4,'[1]INTERNAL PARAMETERS-1'!$B$5:$J$44,5,FALSE)*VLOOKUP(ESCYLD2!Q$4,'[1]INTERNAL PARAMETERS-1'!$B$5:$J$44,7,FALSE)*ESCYLD2!$F150 + ESCYLD1!Q150*(1-VLOOKUP(ESCYLD2!Q$4,'[1]INTERNAL PARAMETERS-1'!$B$5:$J$44,5,FALSE))*VLOOKUP(ESCYLD2!Q$4,'[1]INTERNAL PARAMETERS-1'!$B$5:$J$44,9,FALSE)*ESCYLD2!$F150</f>
        <v>0</v>
      </c>
      <c r="R150" s="52">
        <f>ESCYLD1!R150*VLOOKUP(ESCYLD2!R$4,'[1]INTERNAL PARAMETERS-1'!$B$5:$J$44,5,FALSE)*VLOOKUP(ESCYLD2!R$4,'[1]INTERNAL PARAMETERS-1'!$B$5:$J$44,7,FALSE)*ESCYLD2!$F150 + ESCYLD1!R150*(1-VLOOKUP(ESCYLD2!R$4,'[1]INTERNAL PARAMETERS-1'!$B$5:$J$44,5,FALSE))*VLOOKUP(ESCYLD2!R$4,'[1]INTERNAL PARAMETERS-1'!$B$5:$J$44,9,FALSE)*ESCYLD2!$F150</f>
        <v>4.0458636030384509</v>
      </c>
      <c r="S150" s="52">
        <f>ESCYLD1!S150*VLOOKUP(ESCYLD2!S$4,'[1]INTERNAL PARAMETERS-1'!$B$5:$J$44,5,FALSE)*VLOOKUP(ESCYLD2!S$4,'[1]INTERNAL PARAMETERS-1'!$B$5:$J$44,7,FALSE)*ESCYLD2!$F150 + ESCYLD1!S150*(1-VLOOKUP(ESCYLD2!S$4,'[1]INTERNAL PARAMETERS-1'!$B$5:$J$44,5,FALSE))*VLOOKUP(ESCYLD2!S$4,'[1]INTERNAL PARAMETERS-1'!$B$5:$J$44,9,FALSE)*ESCYLD2!$F150</f>
        <v>161.53192043866252</v>
      </c>
      <c r="T150" s="52">
        <f>ESCYLD1!T150*VLOOKUP(ESCYLD2!T$4,'[1]INTERNAL PARAMETERS-1'!$B$5:$J$44,5,FALSE)*VLOOKUP(ESCYLD2!T$4,'[1]INTERNAL PARAMETERS-1'!$B$5:$J$44,7,FALSE)*ESCYLD2!$F150 + ESCYLD1!T150*(1-VLOOKUP(ESCYLD2!T$4,'[1]INTERNAL PARAMETERS-1'!$B$5:$J$44,5,FALSE))*VLOOKUP(ESCYLD2!T$4,'[1]INTERNAL PARAMETERS-1'!$B$5:$J$44,9,FALSE)*ESCYLD2!$F150</f>
        <v>23.44783788859506</v>
      </c>
      <c r="U150" s="52">
        <f>ESCYLD1!U150*VLOOKUP(ESCYLD2!U$4,'[1]INTERNAL PARAMETERS-1'!$B$5:$J$44,5,FALSE)*VLOOKUP(ESCYLD2!U$4,'[1]INTERNAL PARAMETERS-1'!$B$5:$J$44,7,FALSE)*ESCYLD2!$F150 + ESCYLD1!U150*(1-VLOOKUP(ESCYLD2!U$4,'[1]INTERNAL PARAMETERS-1'!$B$5:$J$44,5,FALSE))*VLOOKUP(ESCYLD2!U$4,'[1]INTERNAL PARAMETERS-1'!$B$5:$J$44,9,FALSE)*ESCYLD2!$F150</f>
        <v>7.7930914968641529</v>
      </c>
      <c r="V150" s="52">
        <f>ESCYLD1!V150*VLOOKUP(ESCYLD2!V$4,'[1]INTERNAL PARAMETERS-1'!$B$5:$J$44,5,FALSE)*VLOOKUP(ESCYLD2!V$4,'[1]INTERNAL PARAMETERS-1'!$B$5:$J$44,7,FALSE)*ESCYLD2!$F150 + ESCYLD1!V150*(1-VLOOKUP(ESCYLD2!V$4,'[1]INTERNAL PARAMETERS-1'!$B$5:$J$44,5,FALSE))*VLOOKUP(ESCYLD2!V$4,'[1]INTERNAL PARAMETERS-1'!$B$5:$J$44,9,FALSE)*ESCYLD2!$F150</f>
        <v>94.256406771386281</v>
      </c>
      <c r="W150" s="52">
        <f>ESCYLD1!W150*VLOOKUP(ESCYLD2!W$4,'[1]INTERNAL PARAMETERS-1'!$B$5:$J$44,5,FALSE)*VLOOKUP(ESCYLD2!W$4,'[1]INTERNAL PARAMETERS-1'!$B$5:$J$44,7,FALSE)*ESCYLD2!$F150 + ESCYLD1!W150*(1-VLOOKUP(ESCYLD2!W$4,'[1]INTERNAL PARAMETERS-1'!$B$5:$J$44,5,FALSE))*VLOOKUP(ESCYLD2!W$4,'[1]INTERNAL PARAMETERS-1'!$B$5:$J$44,9,FALSE)*ESCYLD2!$F150</f>
        <v>0</v>
      </c>
      <c r="X150" s="52">
        <f>ESCYLD1!X150*VLOOKUP(ESCYLD2!X$4,'[1]INTERNAL PARAMETERS-1'!$B$5:$J$44,5,FALSE)*VLOOKUP(ESCYLD2!X$4,'[1]INTERNAL PARAMETERS-1'!$B$5:$J$44,7,FALSE)*ESCYLD2!$F150 + ESCYLD1!X150*(1-VLOOKUP(ESCYLD2!X$4,'[1]INTERNAL PARAMETERS-1'!$B$5:$J$44,5,FALSE))*VLOOKUP(ESCYLD2!X$4,'[1]INTERNAL PARAMETERS-1'!$B$5:$J$44,9,FALSE)*ESCYLD2!$F150</f>
        <v>0</v>
      </c>
      <c r="Y150" s="52">
        <f>ESCYLD1!Y150*VLOOKUP(ESCYLD2!Y$4,'[1]INTERNAL PARAMETERS-1'!$B$5:$J$44,5,FALSE)*VLOOKUP(ESCYLD2!Y$4,'[1]INTERNAL PARAMETERS-1'!$B$5:$J$44,7,FALSE)*ESCYLD2!$F150 + ESCYLD1!Y150*(1-VLOOKUP(ESCYLD2!Y$4,'[1]INTERNAL PARAMETERS-1'!$B$5:$J$44,5,FALSE))*VLOOKUP(ESCYLD2!Y$4,'[1]INTERNAL PARAMETERS-1'!$B$5:$J$44,9,FALSE)*ESCYLD2!$F150</f>
        <v>0</v>
      </c>
      <c r="Z150" s="52">
        <f>ESCYLD1!Z150*VLOOKUP(ESCYLD2!Z$4,'[1]INTERNAL PARAMETERS-1'!$B$5:$J$44,5,FALSE)*VLOOKUP(ESCYLD2!Z$4,'[1]INTERNAL PARAMETERS-1'!$B$5:$J$44,7,FALSE)*ESCYLD2!$F150 + ESCYLD1!Z150*(1-VLOOKUP(ESCYLD2!Z$4,'[1]INTERNAL PARAMETERS-1'!$B$5:$J$44,5,FALSE))*VLOOKUP(ESCYLD2!Z$4,'[1]INTERNAL PARAMETERS-1'!$B$5:$J$44,9,FALSE)*ESCYLD2!$F150</f>
        <v>0</v>
      </c>
      <c r="AA150" s="52">
        <f>ESCYLD1!AA150*VLOOKUP(ESCYLD2!AA$4,'[1]INTERNAL PARAMETERS-1'!$B$5:$J$44,5,FALSE)*VLOOKUP(ESCYLD2!AA$4,'[1]INTERNAL PARAMETERS-1'!$B$5:$J$44,7,FALSE)*ESCYLD2!$F150 + ESCYLD1!AA150*(1-VLOOKUP(ESCYLD2!AA$4,'[1]INTERNAL PARAMETERS-1'!$B$5:$J$44,5,FALSE))*VLOOKUP(ESCYLD2!AA$4,'[1]INTERNAL PARAMETERS-1'!$B$5:$J$44,9,FALSE)*ESCYLD2!$F150</f>
        <v>0</v>
      </c>
      <c r="AB150" s="52">
        <f>ESCYLD1!AB150*VLOOKUP(ESCYLD2!AB$4,'[1]INTERNAL PARAMETERS-1'!$B$5:$J$44,5,FALSE)*VLOOKUP(ESCYLD2!AB$4,'[1]INTERNAL PARAMETERS-1'!$B$5:$J$44,7,FALSE)*ESCYLD2!$F150 + ESCYLD1!AB150*(1-VLOOKUP(ESCYLD2!AB$4,'[1]INTERNAL PARAMETERS-1'!$B$5:$J$44,5,FALSE))*VLOOKUP(ESCYLD2!AB$4,'[1]INTERNAL PARAMETERS-1'!$B$5:$J$44,9,FALSE)*ESCYLD2!$F150</f>
        <v>0</v>
      </c>
      <c r="AC150" s="52">
        <f>ESCYLD1!AC150*VLOOKUP(ESCYLD2!AC$4,'[1]INTERNAL PARAMETERS-1'!$B$5:$J$44,5,FALSE)*VLOOKUP(ESCYLD2!AC$4,'[1]INTERNAL PARAMETERS-1'!$B$5:$J$44,7,FALSE)*ESCYLD2!$F150 + ESCYLD1!AC150*(1-VLOOKUP(ESCYLD2!AC$4,'[1]INTERNAL PARAMETERS-1'!$B$5:$J$44,5,FALSE))*VLOOKUP(ESCYLD2!AC$4,'[1]INTERNAL PARAMETERS-1'!$B$5:$J$44,9,FALSE)*ESCYLD2!$F150</f>
        <v>0</v>
      </c>
      <c r="AD150" s="52">
        <f>ESCYLD1!AD150*VLOOKUP(ESCYLD2!AD$4,'[1]INTERNAL PARAMETERS-1'!$B$5:$J$44,5,FALSE)*VLOOKUP(ESCYLD2!AD$4,'[1]INTERNAL PARAMETERS-1'!$B$5:$J$44,7,FALSE)*ESCYLD2!$F150 + ESCYLD1!AD150*(1-VLOOKUP(ESCYLD2!AD$4,'[1]INTERNAL PARAMETERS-1'!$B$5:$J$44,5,FALSE))*VLOOKUP(ESCYLD2!AD$4,'[1]INTERNAL PARAMETERS-1'!$B$5:$J$44,9,FALSE)*ESCYLD2!$F150</f>
        <v>0</v>
      </c>
      <c r="AE150" s="52">
        <f>ESCYLD1!AE150*VLOOKUP(ESCYLD2!AE$4,'[1]INTERNAL PARAMETERS-1'!$B$5:$J$44,5,FALSE)*VLOOKUP(ESCYLD2!AE$4,'[1]INTERNAL PARAMETERS-1'!$B$5:$J$44,7,FALSE)*ESCYLD2!$F150 + ESCYLD1!AE150*(1-VLOOKUP(ESCYLD2!AE$4,'[1]INTERNAL PARAMETERS-1'!$B$5:$J$44,5,FALSE))*VLOOKUP(ESCYLD2!AE$4,'[1]INTERNAL PARAMETERS-1'!$B$5:$J$44,9,FALSE)*ESCYLD2!$F150</f>
        <v>0</v>
      </c>
      <c r="AF150" s="52">
        <f>ESCYLD1!AF150*VLOOKUP(ESCYLD2!AF$4,'[1]INTERNAL PARAMETERS-1'!$B$5:$J$44,5,FALSE)*VLOOKUP(ESCYLD2!AF$4,'[1]INTERNAL PARAMETERS-1'!$B$5:$J$44,7,FALSE)*ESCYLD2!$F150 + ESCYLD1!AF150*(1-VLOOKUP(ESCYLD2!AF$4,'[1]INTERNAL PARAMETERS-1'!$B$5:$J$44,5,FALSE))*VLOOKUP(ESCYLD2!AF$4,'[1]INTERNAL PARAMETERS-1'!$B$5:$J$44,9,FALSE)*ESCYLD2!$F150</f>
        <v>0</v>
      </c>
      <c r="AG150" s="52">
        <f>ESCYLD1!AG150*VLOOKUP(ESCYLD2!AG$4,'[1]INTERNAL PARAMETERS-1'!$B$5:$J$44,5,FALSE)*VLOOKUP(ESCYLD2!AG$4,'[1]INTERNAL PARAMETERS-1'!$B$5:$J$44,7,FALSE)*ESCYLD2!$F150 + ESCYLD1!AG150*(1-VLOOKUP(ESCYLD2!AG$4,'[1]INTERNAL PARAMETERS-1'!$B$5:$J$44,5,FALSE))*VLOOKUP(ESCYLD2!AG$4,'[1]INTERNAL PARAMETERS-1'!$B$5:$J$44,9,FALSE)*ESCYLD2!$F150</f>
        <v>0</v>
      </c>
      <c r="AH150" s="52">
        <f>ESCYLD1!AH150*VLOOKUP(ESCYLD2!AH$4,'[1]INTERNAL PARAMETERS-1'!$B$5:$J$44,5,FALSE)*VLOOKUP(ESCYLD2!AH$4,'[1]INTERNAL PARAMETERS-1'!$B$5:$J$44,7,FALSE)*ESCYLD2!$F150 + ESCYLD1!AH150*(1-VLOOKUP(ESCYLD2!AH$4,'[1]INTERNAL PARAMETERS-1'!$B$5:$J$44,5,FALSE))*VLOOKUP(ESCYLD2!AH$4,'[1]INTERNAL PARAMETERS-1'!$B$5:$J$44,9,FALSE)*ESCYLD2!$F150</f>
        <v>0</v>
      </c>
      <c r="AI150" s="52">
        <f>ESCYLD1!AI150*VLOOKUP(ESCYLD2!AI$4,'[1]INTERNAL PARAMETERS-1'!$B$5:$J$44,5,FALSE)*VLOOKUP(ESCYLD2!AI$4,'[1]INTERNAL PARAMETERS-1'!$B$5:$J$44,7,FALSE)*ESCYLD2!$F150 + ESCYLD1!AI150*(1-VLOOKUP(ESCYLD2!AI$4,'[1]INTERNAL PARAMETERS-1'!$B$5:$J$44,5,FALSE))*VLOOKUP(ESCYLD2!AI$4,'[1]INTERNAL PARAMETERS-1'!$B$5:$J$44,9,FALSE)*ESCYLD2!$F150</f>
        <v>1.6091594333328856</v>
      </c>
      <c r="AJ150" s="52">
        <f>ESCYLD1!AJ150*VLOOKUP(ESCYLD2!AJ$4,'[1]INTERNAL PARAMETERS-1'!$B$5:$J$44,5,FALSE)*VLOOKUP(ESCYLD2!AJ$4,'[1]INTERNAL PARAMETERS-1'!$B$5:$J$44,7,FALSE)*ESCYLD2!$F150 + ESCYLD1!AJ150*(1-VLOOKUP(ESCYLD2!AJ$4,'[1]INTERNAL PARAMETERS-1'!$B$5:$J$44,5,FALSE))*VLOOKUP(ESCYLD2!AJ$4,'[1]INTERNAL PARAMETERS-1'!$B$5:$J$44,9,FALSE)*ESCYLD2!$F150</f>
        <v>0.89681165795490625</v>
      </c>
      <c r="AK150" s="52">
        <f>ESCYLD1!AK150*VLOOKUP(ESCYLD2!AK$4,'[1]INTERNAL PARAMETERS-1'!$B$5:$J$44,5,FALSE)*VLOOKUP(ESCYLD2!AK$4,'[1]INTERNAL PARAMETERS-1'!$B$5:$J$44,7,FALSE)*ESCYLD2!$F150 + ESCYLD1!AK150*(1-VLOOKUP(ESCYLD2!AK$4,'[1]INTERNAL PARAMETERS-1'!$B$5:$J$44,5,FALSE))*VLOOKUP(ESCYLD2!AK$4,'[1]INTERNAL PARAMETERS-1'!$B$5:$J$44,9,FALSE)*ESCYLD2!$F150</f>
        <v>0</v>
      </c>
      <c r="AL150" s="52">
        <f>ESCYLD1!AL150*VLOOKUP(ESCYLD2!AL$4,'[1]INTERNAL PARAMETERS-1'!$B$5:$J$44,5,FALSE)*VLOOKUP(ESCYLD2!AL$4,'[1]INTERNAL PARAMETERS-1'!$B$5:$J$44,7,FALSE)*ESCYLD2!$F150 + ESCYLD1!AL150*(1-VLOOKUP(ESCYLD2!AL$4,'[1]INTERNAL PARAMETERS-1'!$B$5:$J$44,5,FALSE))*VLOOKUP(ESCYLD2!AL$4,'[1]INTERNAL PARAMETERS-1'!$B$5:$J$44,9,FALSE)*ESCYLD2!$F150</f>
        <v>0</v>
      </c>
      <c r="AM150" s="52">
        <f>ESCYLD1!AM150*VLOOKUP(ESCYLD2!AM$4,'[1]INTERNAL PARAMETERS-1'!$B$5:$J$44,5,FALSE)*VLOOKUP(ESCYLD2!AM$4,'[1]INTERNAL PARAMETERS-1'!$B$5:$J$44,7,FALSE)*ESCYLD2!$F150 + ESCYLD1!AM150*(1-VLOOKUP(ESCYLD2!AM$4,'[1]INTERNAL PARAMETERS-1'!$B$5:$J$44,5,FALSE))*VLOOKUP(ESCYLD2!AM$4,'[1]INTERNAL PARAMETERS-1'!$B$5:$J$44,9,FALSE)*ESCYLD2!$F150</f>
        <v>0</v>
      </c>
      <c r="AN150" s="52">
        <f>ESCYLD1!AN150*VLOOKUP(ESCYLD2!AN$4,'[1]INTERNAL PARAMETERS-1'!$B$5:$J$44,5,FALSE)*VLOOKUP(ESCYLD2!AN$4,'[1]INTERNAL PARAMETERS-1'!$B$5:$J$44,7,FALSE)*ESCYLD2!$F150 + ESCYLD1!AN150*(1-VLOOKUP(ESCYLD2!AN$4,'[1]INTERNAL PARAMETERS-1'!$B$5:$J$44,5,FALSE))*VLOOKUP(ESCYLD2!AN$4,'[1]INTERNAL PARAMETERS-1'!$B$5:$J$44,9,FALSE)*ESCYLD2!$F150</f>
        <v>0</v>
      </c>
      <c r="AO150" s="52">
        <f>ESCYLD1!AO150*VLOOKUP(ESCYLD2!AO$4,'[1]INTERNAL PARAMETERS-1'!$B$5:$J$44,5,FALSE)*VLOOKUP(ESCYLD2!AO$4,'[1]INTERNAL PARAMETERS-1'!$B$5:$J$44,7,FALSE)*ESCYLD2!$F150 + ESCYLD1!AO150*(1-VLOOKUP(ESCYLD2!AO$4,'[1]INTERNAL PARAMETERS-1'!$B$5:$J$44,5,FALSE))*VLOOKUP(ESCYLD2!AO$4,'[1]INTERNAL PARAMETERS-1'!$B$5:$J$44,9,FALSE)*ESCYLD2!$F150</f>
        <v>0</v>
      </c>
      <c r="AP150" s="52">
        <f>ESCYLD1!AP150*VLOOKUP(ESCYLD2!AP$4,'[1]INTERNAL PARAMETERS-1'!$B$5:$J$44,5,FALSE)*VLOOKUP(ESCYLD2!AP$4,'[1]INTERNAL PARAMETERS-1'!$B$5:$J$44,7,FALSE)*ESCYLD2!$F150 + ESCYLD1!AP150*(1-VLOOKUP(ESCYLD2!AP$4,'[1]INTERNAL PARAMETERS-1'!$B$5:$J$44,5,FALSE))*VLOOKUP(ESCYLD2!AP$4,'[1]INTERNAL PARAMETERS-1'!$B$5:$J$44,9,FALSE)*ESCYLD2!$F150</f>
        <v>0</v>
      </c>
      <c r="AQ150" s="52">
        <f>ESCYLD1!AQ150*VLOOKUP(ESCYLD2!AQ$4,'[1]INTERNAL PARAMETERS-1'!$B$5:$J$44,5,FALSE)*VLOOKUP(ESCYLD2!AQ$4,'[1]INTERNAL PARAMETERS-1'!$B$5:$J$44,7,FALSE)*ESCYLD2!$F150 + ESCYLD1!AQ150*(1-VLOOKUP(ESCYLD2!AQ$4,'[1]INTERNAL PARAMETERS-1'!$B$5:$J$44,5,FALSE))*VLOOKUP(ESCYLD2!AQ$4,'[1]INTERNAL PARAMETERS-1'!$B$5:$J$44,9,FALSE)*ESCYLD2!$F150</f>
        <v>0</v>
      </c>
      <c r="AR150" s="52">
        <f>ESCYLD1!AR150*VLOOKUP(ESCYLD2!AR$4,'[1]INTERNAL PARAMETERS-1'!$B$5:$J$44,5,FALSE)*VLOOKUP(ESCYLD2!AR$4,'[1]INTERNAL PARAMETERS-1'!$B$5:$J$44,7,FALSE)*ESCYLD2!$F150 + ESCYLD1!AR150*(1-VLOOKUP(ESCYLD2!AR$4,'[1]INTERNAL PARAMETERS-1'!$B$5:$J$44,5,FALSE))*VLOOKUP(ESCYLD2!AR$4,'[1]INTERNAL PARAMETERS-1'!$B$5:$J$44,9,FALSE)*ESCYLD2!$F150</f>
        <v>0</v>
      </c>
      <c r="AS150" s="52">
        <f>ESCYLD1!AS150*VLOOKUP(ESCYLD2!AS$4,'[1]INTERNAL PARAMETERS-1'!$B$5:$J$44,5,FALSE)*VLOOKUP(ESCYLD2!AS$4,'[1]INTERNAL PARAMETERS-1'!$B$5:$J$44,7,FALSE)*ESCYLD2!$F150 + ESCYLD1!AS150*(1-VLOOKUP(ESCYLD2!AS$4,'[1]INTERNAL PARAMETERS-1'!$B$5:$J$44,5,FALSE))*VLOOKUP(ESCYLD2!AS$4,'[1]INTERNAL PARAMETERS-1'!$B$5:$J$44,9,FALSE)*ESCYLD2!$F150</f>
        <v>0</v>
      </c>
      <c r="AT150" s="51">
        <f>ESCYLD1!AT150*VLOOKUP(ESCYLD2!AT$4,'[1]INTERNAL PARAMETERS-1'!$B$5:$J$44,5,FALSE)*VLOOKUP(ESCYLD2!AT$4,'[1]INTERNAL PARAMETERS-1'!$B$5:$J$44,7,FALSE)*ESCYLD2!$F150 + ESCYLD1!AT150*(1-VLOOKUP(ESCYLD2!AT$4,'[1]INTERNAL PARAMETERS-1'!$B$5:$J$44,5,FALSE))*VLOOKUP(ESCYLD2!AT$4,'[1]INTERNAL PARAMETERS-1'!$B$5:$J$44,9,FALSE)*ESCYLD2!$F150</f>
        <v>0</v>
      </c>
      <c r="AU150" s="53">
        <f>ESCYLD1!AU150*VLOOKUP(ESCYLD2!AU$4,'[1]INTERNAL PARAMETERS-1'!$B$5:$J$44,5,FALSE)*VLOOKUP(ESCYLD2!AU$4,'[1]INTERNAL PARAMETERS-1'!$B$5:$J$44,6,FALSE)*VLOOKUP(ESCYLD2!AU$4,'[1]INTERNAL PARAMETERS-1'!$B$5:$J$44,3,FALSE) + ESCYLD1!AU150*(1-VLOOKUP(ESCYLD2!AU$4,'[1]INTERNAL PARAMETERS-1'!$B$5:$J$44,5,FALSE))*VLOOKUP(ESCYLD2!AU$4,'[1]INTERNAL PARAMETERS-1'!$B$5:$J$44,8,FALSE)*VLOOKUP(ESCYLD2!AU$4,'[1]INTERNAL PARAMETERS-1'!$B$5:$J$44,3,FALSE)</f>
        <v>0</v>
      </c>
      <c r="AV150" s="52">
        <f>ESCYLD1!AV150*VLOOKUP(ESCYLD2!AV$4,'[1]INTERNAL PARAMETERS-1'!$B$5:$J$44,5,FALSE)*VLOOKUP(ESCYLD2!AV$4,'[1]INTERNAL PARAMETERS-1'!$B$5:$J$44,6,FALSE)*VLOOKUP(ESCYLD2!AV$4,'[1]INTERNAL PARAMETERS-1'!$B$5:$J$44,3,FALSE) + ESCYLD1!AV150*(1-VLOOKUP(ESCYLD2!AV$4,'[1]INTERNAL PARAMETERS-1'!$B$5:$J$44,5,FALSE))*VLOOKUP(ESCYLD2!AV$4,'[1]INTERNAL PARAMETERS-1'!$B$5:$J$44,8,FALSE)*VLOOKUP(ESCYLD2!AV$4,'[1]INTERNAL PARAMETERS-1'!$B$5:$J$44,3,FALSE)</f>
        <v>0</v>
      </c>
      <c r="AW150" s="52">
        <f>ESCYLD1!AW150*VLOOKUP(ESCYLD2!AW$4,'[1]INTERNAL PARAMETERS-1'!$B$5:$J$44,5,FALSE)*VLOOKUP(ESCYLD2!AW$4,'[1]INTERNAL PARAMETERS-1'!$B$5:$J$44,6,FALSE)*VLOOKUP(ESCYLD2!AW$4,'[1]INTERNAL PARAMETERS-1'!$B$5:$J$44,3,FALSE) + ESCYLD1!AW150*(1-VLOOKUP(ESCYLD2!AW$4,'[1]INTERNAL PARAMETERS-1'!$B$5:$J$44,5,FALSE))*VLOOKUP(ESCYLD2!AW$4,'[1]INTERNAL PARAMETERS-1'!$B$5:$J$44,8,FALSE)*VLOOKUP(ESCYLD2!AW$4,'[1]INTERNAL PARAMETERS-1'!$B$5:$J$44,3,FALSE)</f>
        <v>6.5989598961368623</v>
      </c>
      <c r="AX150" s="52">
        <f>ESCYLD1!AX150*VLOOKUP(ESCYLD2!AX$4,'[1]INTERNAL PARAMETERS-1'!$B$5:$J$44,5,FALSE)*VLOOKUP(ESCYLD2!AX$4,'[1]INTERNAL PARAMETERS-1'!$B$5:$J$44,6,FALSE)*VLOOKUP(ESCYLD2!AX$4,'[1]INTERNAL PARAMETERS-1'!$B$5:$J$44,3,FALSE) + ESCYLD1!AX150*(1-VLOOKUP(ESCYLD2!AX$4,'[1]INTERNAL PARAMETERS-1'!$B$5:$J$44,5,FALSE))*VLOOKUP(ESCYLD2!AX$4,'[1]INTERNAL PARAMETERS-1'!$B$5:$J$44,8,FALSE)*VLOOKUP(ESCYLD2!AX$4,'[1]INTERNAL PARAMETERS-1'!$B$5:$J$44,3,FALSE)</f>
        <v>0</v>
      </c>
      <c r="AY150" s="52">
        <f>ESCYLD1!AY150*VLOOKUP(ESCYLD2!AY$4,'[1]INTERNAL PARAMETERS-1'!$B$5:$J$44,5,FALSE)*VLOOKUP(ESCYLD2!AY$4,'[1]INTERNAL PARAMETERS-1'!$B$5:$J$44,6,FALSE)*VLOOKUP(ESCYLD2!AY$4,'[1]INTERNAL PARAMETERS-1'!$B$5:$J$44,3,FALSE) + ESCYLD1!AY150*(1-VLOOKUP(ESCYLD2!AY$4,'[1]INTERNAL PARAMETERS-1'!$B$5:$J$44,5,FALSE))*VLOOKUP(ESCYLD2!AY$4,'[1]INTERNAL PARAMETERS-1'!$B$5:$J$44,8,FALSE)*VLOOKUP(ESCYLD2!AY$4,'[1]INTERNAL PARAMETERS-1'!$B$5:$J$44,3,FALSE)</f>
        <v>0</v>
      </c>
      <c r="AZ150" s="52">
        <f>ESCYLD1!AZ150*VLOOKUP(ESCYLD2!AZ$4,'[1]INTERNAL PARAMETERS-1'!$B$5:$J$44,5,FALSE)*VLOOKUP(ESCYLD2!AZ$4,'[1]INTERNAL PARAMETERS-1'!$B$5:$J$44,6,FALSE)*VLOOKUP(ESCYLD2!AZ$4,'[1]INTERNAL PARAMETERS-1'!$B$5:$J$44,3,FALSE) + ESCYLD1!AZ150*(1-VLOOKUP(ESCYLD2!AZ$4,'[1]INTERNAL PARAMETERS-1'!$B$5:$J$44,5,FALSE))*VLOOKUP(ESCYLD2!AZ$4,'[1]INTERNAL PARAMETERS-1'!$B$5:$J$44,8,FALSE)*VLOOKUP(ESCYLD2!AZ$4,'[1]INTERNAL PARAMETERS-1'!$B$5:$J$44,3,FALSE)</f>
        <v>0</v>
      </c>
      <c r="BA150" s="52">
        <f>ESCYLD1!BA150*VLOOKUP(ESCYLD2!BA$4,'[1]INTERNAL PARAMETERS-1'!$B$5:$J$44,5,FALSE)*VLOOKUP(ESCYLD2!BA$4,'[1]INTERNAL PARAMETERS-1'!$B$5:$J$44,6,FALSE)*VLOOKUP(ESCYLD2!BA$4,'[1]INTERNAL PARAMETERS-1'!$B$5:$J$44,3,FALSE) + ESCYLD1!BA150*(1-VLOOKUP(ESCYLD2!BA$4,'[1]INTERNAL PARAMETERS-1'!$B$5:$J$44,5,FALSE))*VLOOKUP(ESCYLD2!BA$4,'[1]INTERNAL PARAMETERS-1'!$B$5:$J$44,8,FALSE)*VLOOKUP(ESCYLD2!BA$4,'[1]INTERNAL PARAMETERS-1'!$B$5:$J$44,3,FALSE)</f>
        <v>0.45949412238218007</v>
      </c>
      <c r="BB150" s="52">
        <f>ESCYLD1!BB150*VLOOKUP(ESCYLD2!BB$4,'[1]INTERNAL PARAMETERS-1'!$B$5:$J$44,5,FALSE)*VLOOKUP(ESCYLD2!BB$4,'[1]INTERNAL PARAMETERS-1'!$B$5:$J$44,6,FALSE)*VLOOKUP(ESCYLD2!BB$4,'[1]INTERNAL PARAMETERS-1'!$B$5:$J$44,3,FALSE) + ESCYLD1!BB150*(1-VLOOKUP(ESCYLD2!BB$4,'[1]INTERNAL PARAMETERS-1'!$B$5:$J$44,5,FALSE))*VLOOKUP(ESCYLD2!BB$4,'[1]INTERNAL PARAMETERS-1'!$B$5:$J$44,8,FALSE)*VLOOKUP(ESCYLD2!BB$4,'[1]INTERNAL PARAMETERS-1'!$B$5:$J$44,3,FALSE)</f>
        <v>2.7934102314212401</v>
      </c>
      <c r="BC150" s="52">
        <f>ESCYLD1!BC150*VLOOKUP(ESCYLD2!BC$4,'[1]INTERNAL PARAMETERS-1'!$B$5:$J$44,5,FALSE)*VLOOKUP(ESCYLD2!BC$4,'[1]INTERNAL PARAMETERS-1'!$B$5:$J$44,6,FALSE)*VLOOKUP(ESCYLD2!BC$4,'[1]INTERNAL PARAMETERS-1'!$B$5:$J$44,3,FALSE) + ESCYLD1!BC150*(1-VLOOKUP(ESCYLD2!BC$4,'[1]INTERNAL PARAMETERS-1'!$B$5:$J$44,5,FALSE))*VLOOKUP(ESCYLD2!BC$4,'[1]INTERNAL PARAMETERS-1'!$B$5:$J$44,8,FALSE)*VLOOKUP(ESCYLD2!BC$4,'[1]INTERNAL PARAMETERS-1'!$B$5:$J$44,3,FALSE)</f>
        <v>0.45704828408269854</v>
      </c>
      <c r="BD150" s="52">
        <f>ESCYLD1!BD150*VLOOKUP(ESCYLD2!BD$4,'[1]INTERNAL PARAMETERS-1'!$B$5:$J$44,5,FALSE)*VLOOKUP(ESCYLD2!BD$4,'[1]INTERNAL PARAMETERS-1'!$B$5:$J$44,6,FALSE)*VLOOKUP(ESCYLD2!BD$4,'[1]INTERNAL PARAMETERS-1'!$B$5:$J$44,3,FALSE) + ESCYLD1!BD150*(1-VLOOKUP(ESCYLD2!BD$4,'[1]INTERNAL PARAMETERS-1'!$B$5:$J$44,5,FALSE))*VLOOKUP(ESCYLD2!BD$4,'[1]INTERNAL PARAMETERS-1'!$B$5:$J$44,8,FALSE)*VLOOKUP(ESCYLD2!BD$4,'[1]INTERNAL PARAMETERS-1'!$B$5:$J$44,3,FALSE)</f>
        <v>1.805341521413645</v>
      </c>
      <c r="BE150" s="52">
        <f>ESCYLD1!BE150*VLOOKUP(ESCYLD2!BE$4,'[1]INTERNAL PARAMETERS-1'!$B$5:$J$44,5,FALSE)*VLOOKUP(ESCYLD2!BE$4,'[1]INTERNAL PARAMETERS-1'!$B$5:$J$44,6,FALSE)*VLOOKUP(ESCYLD2!BE$4,'[1]INTERNAL PARAMETERS-1'!$B$5:$J$44,3,FALSE) + ESCYLD1!BE150*(1-VLOOKUP(ESCYLD2!BE$4,'[1]INTERNAL PARAMETERS-1'!$B$5:$J$44,5,FALSE))*VLOOKUP(ESCYLD2!BE$4,'[1]INTERNAL PARAMETERS-1'!$B$5:$J$44,8,FALSE)*VLOOKUP(ESCYLD2!BE$4,'[1]INTERNAL PARAMETERS-1'!$B$5:$J$44,3,FALSE)</f>
        <v>0.82045561400204736</v>
      </c>
      <c r="BF150" s="52">
        <f>ESCYLD1!BF150*VLOOKUP(ESCYLD2!BF$4,'[1]INTERNAL PARAMETERS-1'!$B$5:$J$44,5,FALSE)*VLOOKUP(ESCYLD2!BF$4,'[1]INTERNAL PARAMETERS-1'!$B$5:$J$44,6,FALSE)*VLOOKUP(ESCYLD2!BF$4,'[1]INTERNAL PARAMETERS-1'!$B$5:$J$44,3,FALSE) + ESCYLD1!BF150*(1-VLOOKUP(ESCYLD2!BF$4,'[1]INTERNAL PARAMETERS-1'!$B$5:$J$44,5,FALSE))*VLOOKUP(ESCYLD2!BF$4,'[1]INTERNAL PARAMETERS-1'!$B$5:$J$44,8,FALSE)*VLOOKUP(ESCYLD2!BF$4,'[1]INTERNAL PARAMETERS-1'!$B$5:$J$44,3,FALSE)</f>
        <v>0</v>
      </c>
      <c r="BG150" s="52">
        <f>ESCYLD1!BG150*VLOOKUP(ESCYLD2!BG$4,'[1]INTERNAL PARAMETERS-1'!$B$5:$J$44,5,FALSE)*VLOOKUP(ESCYLD2!BG$4,'[1]INTERNAL PARAMETERS-1'!$B$5:$J$44,6,FALSE)*VLOOKUP(ESCYLD2!BG$4,'[1]INTERNAL PARAMETERS-1'!$B$5:$J$44,3,FALSE) + ESCYLD1!BG150*(1-VLOOKUP(ESCYLD2!BG$4,'[1]INTERNAL PARAMETERS-1'!$B$5:$J$44,5,FALSE))*VLOOKUP(ESCYLD2!BG$4,'[1]INTERNAL PARAMETERS-1'!$B$5:$J$44,8,FALSE)*VLOOKUP(ESCYLD2!BG$4,'[1]INTERNAL PARAMETERS-1'!$B$5:$J$44,3,FALSE)</f>
        <v>3.0587708392448842</v>
      </c>
      <c r="BH150" s="52">
        <f>ESCYLD1!BH150*VLOOKUP(ESCYLD2!BH$4,'[1]INTERNAL PARAMETERS-1'!$B$5:$J$44,5,FALSE)*VLOOKUP(ESCYLD2!BH$4,'[1]INTERNAL PARAMETERS-1'!$B$5:$J$44,6,FALSE)*VLOOKUP(ESCYLD2!BH$4,'[1]INTERNAL PARAMETERS-1'!$B$5:$J$44,3,FALSE) + ESCYLD1!BH150*(1-VLOOKUP(ESCYLD2!BH$4,'[1]INTERNAL PARAMETERS-1'!$B$5:$J$44,5,FALSE))*VLOOKUP(ESCYLD2!BH$4,'[1]INTERNAL PARAMETERS-1'!$B$5:$J$44,8,FALSE)*VLOOKUP(ESCYLD2!BH$4,'[1]INTERNAL PARAMETERS-1'!$B$5:$J$44,3,FALSE)</f>
        <v>9.2431483913273105E-3</v>
      </c>
      <c r="BI150" s="52">
        <f>ESCYLD1!BI150*VLOOKUP(ESCYLD2!BI$4,'[1]INTERNAL PARAMETERS-1'!$B$5:$J$44,5,FALSE)*VLOOKUP(ESCYLD2!BI$4,'[1]INTERNAL PARAMETERS-1'!$B$5:$J$44,6,FALSE)*VLOOKUP(ESCYLD2!BI$4,'[1]INTERNAL PARAMETERS-1'!$B$5:$J$44,3,FALSE) + ESCYLD1!BI150*(1-VLOOKUP(ESCYLD2!BI$4,'[1]INTERNAL PARAMETERS-1'!$B$5:$J$44,5,FALSE))*VLOOKUP(ESCYLD2!BI$4,'[1]INTERNAL PARAMETERS-1'!$B$5:$J$44,8,FALSE)*VLOOKUP(ESCYLD2!BI$4,'[1]INTERNAL PARAMETERS-1'!$B$5:$J$44,3,FALSE)</f>
        <v>0</v>
      </c>
      <c r="BJ150" s="52">
        <f>ESCYLD1!BJ150*VLOOKUP(ESCYLD2!BJ$4,'[1]INTERNAL PARAMETERS-1'!$B$5:$J$44,5,FALSE)*VLOOKUP(ESCYLD2!BJ$4,'[1]INTERNAL PARAMETERS-1'!$B$5:$J$44,6,FALSE)*VLOOKUP(ESCYLD2!BJ$4,'[1]INTERNAL PARAMETERS-1'!$B$5:$J$44,3,FALSE) + ESCYLD1!BJ150*(1-VLOOKUP(ESCYLD2!BJ$4,'[1]INTERNAL PARAMETERS-1'!$B$5:$J$44,5,FALSE))*VLOOKUP(ESCYLD2!BJ$4,'[1]INTERNAL PARAMETERS-1'!$B$5:$J$44,8,FALSE)*VLOOKUP(ESCYLD2!BJ$4,'[1]INTERNAL PARAMETERS-1'!$B$5:$J$44,3,FALSE)</f>
        <v>0.72411446192424633</v>
      </c>
      <c r="BK150" s="52">
        <f>ESCYLD1!BK150*VLOOKUP(ESCYLD2!BK$4,'[1]INTERNAL PARAMETERS-1'!$B$5:$J$44,5,FALSE)*VLOOKUP(ESCYLD2!BK$4,'[1]INTERNAL PARAMETERS-1'!$B$5:$J$44,6,FALSE)*VLOOKUP(ESCYLD2!BK$4,'[1]INTERNAL PARAMETERS-1'!$B$5:$J$44,3,FALSE) + ESCYLD1!BK150*(1-VLOOKUP(ESCYLD2!BK$4,'[1]INTERNAL PARAMETERS-1'!$B$5:$J$44,5,FALSE))*VLOOKUP(ESCYLD2!BK$4,'[1]INTERNAL PARAMETERS-1'!$B$5:$J$44,8,FALSE)*VLOOKUP(ESCYLD2!BK$4,'[1]INTERNAL PARAMETERS-1'!$B$5:$J$44,3,FALSE)</f>
        <v>0.38447138375837892</v>
      </c>
      <c r="BL150" s="52">
        <f>ESCYLD1!BL150*VLOOKUP(ESCYLD2!BL$4,'[1]INTERNAL PARAMETERS-1'!$B$5:$J$44,5,FALSE)*VLOOKUP(ESCYLD2!BL$4,'[1]INTERNAL PARAMETERS-1'!$B$5:$J$44,6,FALSE)*VLOOKUP(ESCYLD2!BL$4,'[1]INTERNAL PARAMETERS-1'!$B$5:$J$44,3,FALSE) + ESCYLD1!BL150*(1-VLOOKUP(ESCYLD2!BL$4,'[1]INTERNAL PARAMETERS-1'!$B$5:$J$44,5,FALSE))*VLOOKUP(ESCYLD2!BL$4,'[1]INTERNAL PARAMETERS-1'!$B$5:$J$44,8,FALSE)*VLOOKUP(ESCYLD2!BL$4,'[1]INTERNAL PARAMETERS-1'!$B$5:$J$44,3,FALSE)</f>
        <v>6.7857609923257955E-2</v>
      </c>
      <c r="BM150" s="52">
        <f>ESCYLD1!BM150*VLOOKUP(ESCYLD2!BM$4,'[1]INTERNAL PARAMETERS-1'!$B$5:$J$44,5,FALSE)*VLOOKUP(ESCYLD2!BM$4,'[1]INTERNAL PARAMETERS-1'!$B$5:$J$44,6,FALSE)*VLOOKUP(ESCYLD2!BM$4,'[1]INTERNAL PARAMETERS-1'!$B$5:$J$44,3,FALSE) + ESCYLD1!BM150*(1-VLOOKUP(ESCYLD2!BM$4,'[1]INTERNAL PARAMETERS-1'!$B$5:$J$44,5,FALSE))*VLOOKUP(ESCYLD2!BM$4,'[1]INTERNAL PARAMETERS-1'!$B$5:$J$44,8,FALSE)*VLOOKUP(ESCYLD2!BM$4,'[1]INTERNAL PARAMETERS-1'!$B$5:$J$44,3,FALSE)</f>
        <v>3.1113091735878531E-2</v>
      </c>
      <c r="BN150" s="52">
        <f>ESCYLD1!BN150*VLOOKUP(ESCYLD2!BN$4,'[1]INTERNAL PARAMETERS-1'!$B$5:$J$44,5,FALSE)*VLOOKUP(ESCYLD2!BN$4,'[1]INTERNAL PARAMETERS-1'!$B$5:$J$44,6,FALSE)*VLOOKUP(ESCYLD2!BN$4,'[1]INTERNAL PARAMETERS-1'!$B$5:$J$44,3,FALSE) + ESCYLD1!BN150*(1-VLOOKUP(ESCYLD2!BN$4,'[1]INTERNAL PARAMETERS-1'!$B$5:$J$44,5,FALSE))*VLOOKUP(ESCYLD2!BN$4,'[1]INTERNAL PARAMETERS-1'!$B$5:$J$44,8,FALSE)*VLOOKUP(ESCYLD2!BN$4,'[1]INTERNAL PARAMETERS-1'!$B$5:$J$44,3,FALSE)</f>
        <v>0.99993738342110583</v>
      </c>
      <c r="BO150" s="52">
        <f>ESCYLD1!BO150*VLOOKUP(ESCYLD2!BO$4,'[1]INTERNAL PARAMETERS-1'!$B$5:$J$44,5,FALSE)*VLOOKUP(ESCYLD2!BO$4,'[1]INTERNAL PARAMETERS-1'!$B$5:$J$44,6,FALSE)*VLOOKUP(ESCYLD2!BO$4,'[1]INTERNAL PARAMETERS-1'!$B$5:$J$44,3,FALSE) + ESCYLD1!BO150*(1-VLOOKUP(ESCYLD2!BO$4,'[1]INTERNAL PARAMETERS-1'!$B$5:$J$44,5,FALSE))*VLOOKUP(ESCYLD2!BO$4,'[1]INTERNAL PARAMETERS-1'!$B$5:$J$44,8,FALSE)*VLOOKUP(ESCYLD2!BO$4,'[1]INTERNAL PARAMETERS-1'!$B$5:$J$44,3,FALSE)</f>
        <v>0.81829752516626608</v>
      </c>
      <c r="BP150" s="52">
        <f>ESCYLD1!BP150*VLOOKUP(ESCYLD2!BP$4,'[1]INTERNAL PARAMETERS-1'!$B$5:$J$44,5,FALSE)*VLOOKUP(ESCYLD2!BP$4,'[1]INTERNAL PARAMETERS-1'!$B$5:$J$44,6,FALSE)*VLOOKUP(ESCYLD2!BP$4,'[1]INTERNAL PARAMETERS-1'!$B$5:$J$44,3,FALSE) + ESCYLD1!BP150*(1-VLOOKUP(ESCYLD2!BP$4,'[1]INTERNAL PARAMETERS-1'!$B$5:$J$44,5,FALSE))*VLOOKUP(ESCYLD2!BP$4,'[1]INTERNAL PARAMETERS-1'!$B$5:$J$44,8,FALSE)*VLOOKUP(ESCYLD2!BP$4,'[1]INTERNAL PARAMETERS-1'!$B$5:$J$44,3,FALSE)</f>
        <v>2.2415010951960988E-2</v>
      </c>
      <c r="BQ150" s="52">
        <f>ESCYLD1!BQ150*VLOOKUP(ESCYLD2!BQ$4,'[1]INTERNAL PARAMETERS-1'!$B$5:$J$44,5,FALSE)*VLOOKUP(ESCYLD2!BQ$4,'[1]INTERNAL PARAMETERS-1'!$B$5:$J$44,6,FALSE)*VLOOKUP(ESCYLD2!BQ$4,'[1]INTERNAL PARAMETERS-1'!$B$5:$J$44,3,FALSE) + ESCYLD1!BQ150*(1-VLOOKUP(ESCYLD2!BQ$4,'[1]INTERNAL PARAMETERS-1'!$B$5:$J$44,5,FALSE))*VLOOKUP(ESCYLD2!BQ$4,'[1]INTERNAL PARAMETERS-1'!$B$5:$J$44,8,FALSE)*VLOOKUP(ESCYLD2!BQ$4,'[1]INTERNAL PARAMETERS-1'!$B$5:$J$44,3,FALSE)</f>
        <v>1.2394139553959853</v>
      </c>
      <c r="BR150" s="52">
        <f>ESCYLD1!BR150*VLOOKUP(ESCYLD2!BR$4,'[1]INTERNAL PARAMETERS-1'!$B$5:$J$44,5,FALSE)*VLOOKUP(ESCYLD2!BR$4,'[1]INTERNAL PARAMETERS-1'!$B$5:$J$44,6,FALSE)*VLOOKUP(ESCYLD2!BR$4,'[1]INTERNAL PARAMETERS-1'!$B$5:$J$44,3,FALSE) + ESCYLD1!BR150*(1-VLOOKUP(ESCYLD2!BR$4,'[1]INTERNAL PARAMETERS-1'!$B$5:$J$44,5,FALSE))*VLOOKUP(ESCYLD2!BR$4,'[1]INTERNAL PARAMETERS-1'!$B$5:$J$44,8,FALSE)*VLOOKUP(ESCYLD2!BR$4,'[1]INTERNAL PARAMETERS-1'!$B$5:$J$44,3,FALSE)</f>
        <v>3.028199957066274E-2</v>
      </c>
      <c r="BS150" s="52">
        <f>ESCYLD1!BS150*VLOOKUP(ESCYLD2!BS$4,'[1]INTERNAL PARAMETERS-1'!$B$5:$J$44,5,FALSE)*VLOOKUP(ESCYLD2!BS$4,'[1]INTERNAL PARAMETERS-1'!$B$5:$J$44,6,FALSE)*VLOOKUP(ESCYLD2!BS$4,'[1]INTERNAL PARAMETERS-1'!$B$5:$J$44,3,FALSE) + ESCYLD1!BS150*(1-VLOOKUP(ESCYLD2!BS$4,'[1]INTERNAL PARAMETERS-1'!$B$5:$J$44,5,FALSE))*VLOOKUP(ESCYLD2!BS$4,'[1]INTERNAL PARAMETERS-1'!$B$5:$J$44,8,FALSE)*VLOOKUP(ESCYLD2!BS$4,'[1]INTERNAL PARAMETERS-1'!$B$5:$J$44,3,FALSE)</f>
        <v>4.7507441152455478E-3</v>
      </c>
      <c r="BT150" s="52">
        <f>ESCYLD1!BT150*VLOOKUP(ESCYLD2!BT$4,'[1]INTERNAL PARAMETERS-1'!$B$5:$J$44,5,FALSE)*VLOOKUP(ESCYLD2!BT$4,'[1]INTERNAL PARAMETERS-1'!$B$5:$J$44,6,FALSE)*VLOOKUP(ESCYLD2!BT$4,'[1]INTERNAL PARAMETERS-1'!$B$5:$J$44,3,FALSE) + ESCYLD1!BT150*(1-VLOOKUP(ESCYLD2!BT$4,'[1]INTERNAL PARAMETERS-1'!$B$5:$J$44,5,FALSE))*VLOOKUP(ESCYLD2!BT$4,'[1]INTERNAL PARAMETERS-1'!$B$5:$J$44,8,FALSE)*VLOOKUP(ESCYLD2!BT$4,'[1]INTERNAL PARAMETERS-1'!$B$5:$J$44,3,FALSE)</f>
        <v>0</v>
      </c>
      <c r="BU150" s="52">
        <f>ESCYLD1!BU150*VLOOKUP(ESCYLD2!BU$4,'[1]INTERNAL PARAMETERS-1'!$B$5:$J$44,5,FALSE)*VLOOKUP(ESCYLD2!BU$4,'[1]INTERNAL PARAMETERS-1'!$B$5:$J$44,6,FALSE)*VLOOKUP(ESCYLD2!BU$4,'[1]INTERNAL PARAMETERS-1'!$B$5:$J$44,3,FALSE) + ESCYLD1!BU150*(1-VLOOKUP(ESCYLD2!BU$4,'[1]INTERNAL PARAMETERS-1'!$B$5:$J$44,5,FALSE))*VLOOKUP(ESCYLD2!BU$4,'[1]INTERNAL PARAMETERS-1'!$B$5:$J$44,8,FALSE)*VLOOKUP(ESCYLD2!BU$4,'[1]INTERNAL PARAMETERS-1'!$B$5:$J$44,3,FALSE)</f>
        <v>0</v>
      </c>
      <c r="BV150" s="52">
        <f>ESCYLD1!BV150*VLOOKUP(ESCYLD2!BV$4,'[1]INTERNAL PARAMETERS-1'!$B$5:$J$44,5,FALSE)*VLOOKUP(ESCYLD2!BV$4,'[1]INTERNAL PARAMETERS-1'!$B$5:$J$44,6,FALSE)*VLOOKUP(ESCYLD2!BV$4,'[1]INTERNAL PARAMETERS-1'!$B$5:$J$44,3,FALSE) + ESCYLD1!BV150*(1-VLOOKUP(ESCYLD2!BV$4,'[1]INTERNAL PARAMETERS-1'!$B$5:$J$44,5,FALSE))*VLOOKUP(ESCYLD2!BV$4,'[1]INTERNAL PARAMETERS-1'!$B$5:$J$44,8,FALSE)*VLOOKUP(ESCYLD2!BV$4,'[1]INTERNAL PARAMETERS-1'!$B$5:$J$44,3,FALSE)</f>
        <v>0</v>
      </c>
      <c r="BW150" s="52">
        <f>ESCYLD1!BW150*VLOOKUP(ESCYLD2!BW$4,'[1]INTERNAL PARAMETERS-1'!$B$5:$J$44,5,FALSE)*VLOOKUP(ESCYLD2!BW$4,'[1]INTERNAL PARAMETERS-1'!$B$5:$J$44,6,FALSE)*VLOOKUP(ESCYLD2!BW$4,'[1]INTERNAL PARAMETERS-1'!$B$5:$J$44,3,FALSE) + ESCYLD1!BW150*(1-VLOOKUP(ESCYLD2!BW$4,'[1]INTERNAL PARAMETERS-1'!$B$5:$J$44,5,FALSE))*VLOOKUP(ESCYLD2!BW$4,'[1]INTERNAL PARAMETERS-1'!$B$5:$J$44,8,FALSE)*VLOOKUP(ESCYLD2!BW$4,'[1]INTERNAL PARAMETERS-1'!$B$5:$J$44,3,FALSE)</f>
        <v>0</v>
      </c>
      <c r="BX150" s="52">
        <f>ESCYLD1!BX150*VLOOKUP(ESCYLD2!BX$4,'[1]INTERNAL PARAMETERS-1'!$B$5:$J$44,5,FALSE)*VLOOKUP(ESCYLD2!BX$4,'[1]INTERNAL PARAMETERS-1'!$B$5:$J$44,6,FALSE)*VLOOKUP(ESCYLD2!BX$4,'[1]INTERNAL PARAMETERS-1'!$B$5:$J$44,3,FALSE) + ESCYLD1!BX150*(1-VLOOKUP(ESCYLD2!BX$4,'[1]INTERNAL PARAMETERS-1'!$B$5:$J$44,5,FALSE))*VLOOKUP(ESCYLD2!BX$4,'[1]INTERNAL PARAMETERS-1'!$B$5:$J$44,8,FALSE)*VLOOKUP(ESCYLD2!BX$4,'[1]INTERNAL PARAMETERS-1'!$B$5:$J$44,3,FALSE)</f>
        <v>0</v>
      </c>
      <c r="BY150" s="52">
        <f>ESCYLD1!BY150*VLOOKUP(ESCYLD2!BY$4,'[1]INTERNAL PARAMETERS-1'!$B$5:$J$44,5,FALSE)*VLOOKUP(ESCYLD2!BY$4,'[1]INTERNAL PARAMETERS-1'!$B$5:$J$44,6,FALSE)*VLOOKUP(ESCYLD2!BY$4,'[1]INTERNAL PARAMETERS-1'!$B$5:$J$44,3,FALSE) + ESCYLD1!BY150*(1-VLOOKUP(ESCYLD2!BY$4,'[1]INTERNAL PARAMETERS-1'!$B$5:$J$44,5,FALSE))*VLOOKUP(ESCYLD2!BY$4,'[1]INTERNAL PARAMETERS-1'!$B$5:$J$44,8,FALSE)*VLOOKUP(ESCYLD2!BY$4,'[1]INTERNAL PARAMETERS-1'!$B$5:$J$44,3,FALSE)</f>
        <v>0</v>
      </c>
      <c r="BZ150" s="52">
        <f>ESCYLD1!BZ150*VLOOKUP(ESCYLD2!BZ$4,'[1]INTERNAL PARAMETERS-1'!$B$5:$J$44,5,FALSE)*VLOOKUP(ESCYLD2!BZ$4,'[1]INTERNAL PARAMETERS-1'!$B$5:$J$44,6,FALSE)*VLOOKUP(ESCYLD2!BZ$4,'[1]INTERNAL PARAMETERS-1'!$B$5:$J$44,3,FALSE) + ESCYLD1!BZ150*(1-VLOOKUP(ESCYLD2!BZ$4,'[1]INTERNAL PARAMETERS-1'!$B$5:$J$44,5,FALSE))*VLOOKUP(ESCYLD2!BZ$4,'[1]INTERNAL PARAMETERS-1'!$B$5:$J$44,8,FALSE)*VLOOKUP(ESCYLD2!BZ$4,'[1]INTERNAL PARAMETERS-1'!$B$5:$J$44,3,FALSE)</f>
        <v>1.7720903086924844E-3</v>
      </c>
      <c r="CA150" s="52">
        <f>ESCYLD1!CA150*VLOOKUP(ESCYLD2!CA$4,'[1]INTERNAL PARAMETERS-1'!$B$5:$J$44,5,FALSE)*VLOOKUP(ESCYLD2!CA$4,'[1]INTERNAL PARAMETERS-1'!$B$5:$J$44,6,FALSE)*VLOOKUP(ESCYLD2!CA$4,'[1]INTERNAL PARAMETERS-1'!$B$5:$J$44,3,FALSE) + ESCYLD1!CA150*(1-VLOOKUP(ESCYLD2!CA$4,'[1]INTERNAL PARAMETERS-1'!$B$5:$J$44,5,FALSE))*VLOOKUP(ESCYLD2!CA$4,'[1]INTERNAL PARAMETERS-1'!$B$5:$J$44,8,FALSE)*VLOOKUP(ESCYLD2!CA$4,'[1]INTERNAL PARAMETERS-1'!$B$5:$J$44,3,FALSE)</f>
        <v>0</v>
      </c>
      <c r="CB150" s="52">
        <f>ESCYLD1!CB150*VLOOKUP(ESCYLD2!CB$4,'[1]INTERNAL PARAMETERS-1'!$B$5:$J$44,5,FALSE)*VLOOKUP(ESCYLD2!CB$4,'[1]INTERNAL PARAMETERS-1'!$B$5:$J$44,6,FALSE)*VLOOKUP(ESCYLD2!CB$4,'[1]INTERNAL PARAMETERS-1'!$B$5:$J$44,3,FALSE) + ESCYLD1!CB150*(1-VLOOKUP(ESCYLD2!CB$4,'[1]INTERNAL PARAMETERS-1'!$B$5:$J$44,5,FALSE))*VLOOKUP(ESCYLD2!CB$4,'[1]INTERNAL PARAMETERS-1'!$B$5:$J$44,8,FALSE)*VLOOKUP(ESCYLD2!CB$4,'[1]INTERNAL PARAMETERS-1'!$B$5:$J$44,3,FALSE)</f>
        <v>0</v>
      </c>
      <c r="CC150" s="52">
        <f>ESCYLD1!CC150*VLOOKUP(ESCYLD2!CC$4,'[1]INTERNAL PARAMETERS-1'!$B$5:$J$44,5,FALSE)*VLOOKUP(ESCYLD2!CC$4,'[1]INTERNAL PARAMETERS-1'!$B$5:$J$44,6,FALSE)*VLOOKUP(ESCYLD2!CC$4,'[1]INTERNAL PARAMETERS-1'!$B$5:$J$44,3,FALSE) + ESCYLD1!CC150*(1-VLOOKUP(ESCYLD2!CC$4,'[1]INTERNAL PARAMETERS-1'!$B$5:$J$44,5,FALSE))*VLOOKUP(ESCYLD2!CC$4,'[1]INTERNAL PARAMETERS-1'!$B$5:$J$44,8,FALSE)*VLOOKUP(ESCYLD2!CC$4,'[1]INTERNAL PARAMETERS-1'!$B$5:$J$44,3,FALSE)</f>
        <v>3.9379784637610764E-3</v>
      </c>
      <c r="CD150" s="52">
        <f>ESCYLD1!CD150*VLOOKUP(ESCYLD2!CD$4,'[1]INTERNAL PARAMETERS-1'!$B$5:$J$44,5,FALSE)*VLOOKUP(ESCYLD2!CD$4,'[1]INTERNAL PARAMETERS-1'!$B$5:$J$44,6,FALSE)*VLOOKUP(ESCYLD2!CD$4,'[1]INTERNAL PARAMETERS-1'!$B$5:$J$44,3,FALSE) + ESCYLD1!CD150*(1-VLOOKUP(ESCYLD2!CD$4,'[1]INTERNAL PARAMETERS-1'!$B$5:$J$44,5,FALSE))*VLOOKUP(ESCYLD2!CD$4,'[1]INTERNAL PARAMETERS-1'!$B$5:$J$44,8,FALSE)*VLOOKUP(ESCYLD2!CD$4,'[1]INTERNAL PARAMETERS-1'!$B$5:$J$44,3,FALSE)</f>
        <v>4.2020233631396509E-2</v>
      </c>
      <c r="CE150" s="52">
        <f>ESCYLD1!CE150*VLOOKUP(ESCYLD2!CE$4,'[1]INTERNAL PARAMETERS-1'!$B$5:$J$44,5,FALSE)*VLOOKUP(ESCYLD2!CE$4,'[1]INTERNAL PARAMETERS-1'!$B$5:$J$44,6,FALSE)*VLOOKUP(ESCYLD2!CE$4,'[1]INTERNAL PARAMETERS-1'!$B$5:$J$44,3,FALSE) + ESCYLD1!CE150*(1-VLOOKUP(ESCYLD2!CE$4,'[1]INTERNAL PARAMETERS-1'!$B$5:$J$44,5,FALSE))*VLOOKUP(ESCYLD2!CE$4,'[1]INTERNAL PARAMETERS-1'!$B$5:$J$44,8,FALSE)*VLOOKUP(ESCYLD2!CE$4,'[1]INTERNAL PARAMETERS-1'!$B$5:$J$44,3,FALSE)</f>
        <v>5.0125356667668007E-2</v>
      </c>
      <c r="CF150" s="52">
        <f>ESCYLD1!CF150*VLOOKUP(ESCYLD2!CF$4,'[1]INTERNAL PARAMETERS-1'!$B$5:$J$44,5,FALSE)*VLOOKUP(ESCYLD2!CF$4,'[1]INTERNAL PARAMETERS-1'!$B$5:$J$44,6,FALSE)*VLOOKUP(ESCYLD2!CF$4,'[1]INTERNAL PARAMETERS-1'!$B$5:$J$44,3,FALSE) + ESCYLD1!CF150*(1-VLOOKUP(ESCYLD2!CF$4,'[1]INTERNAL PARAMETERS-1'!$B$5:$J$44,5,FALSE))*VLOOKUP(ESCYLD2!CF$4,'[1]INTERNAL PARAMETERS-1'!$B$5:$J$44,8,FALSE)*VLOOKUP(ESCYLD2!CF$4,'[1]INTERNAL PARAMETERS-1'!$B$5:$J$44,3,FALSE)</f>
        <v>3.1272150125500296E-2</v>
      </c>
      <c r="CG150" s="52">
        <f>ESCYLD1!CG150*VLOOKUP(ESCYLD2!CG$4,'[1]INTERNAL PARAMETERS-1'!$B$5:$J$44,5,FALSE)*VLOOKUP(ESCYLD2!CG$4,'[1]INTERNAL PARAMETERS-1'!$B$5:$J$44,6,FALSE)*VLOOKUP(ESCYLD2!CG$4,'[1]INTERNAL PARAMETERS-1'!$B$5:$J$44,3,FALSE) + ESCYLD1!CG150*(1-VLOOKUP(ESCYLD2!CG$4,'[1]INTERNAL PARAMETERS-1'!$B$5:$J$44,5,FALSE))*VLOOKUP(ESCYLD2!CG$4,'[1]INTERNAL PARAMETERS-1'!$B$5:$J$44,8,FALSE)*VLOOKUP(ESCYLD2!CG$4,'[1]INTERNAL PARAMETERS-1'!$B$5:$J$44,3,FALSE)</f>
        <v>5.9232343282352221E-4</v>
      </c>
      <c r="CH150" s="51">
        <f>ESCYLD1!CH150*VLOOKUP(ESCYLD2!CH$4,'[1]INTERNAL PARAMETERS-1'!$B$5:$J$44,5,FALSE)*VLOOKUP(ESCYLD2!CH$4,'[1]INTERNAL PARAMETERS-1'!$B$5:$J$44,6,FALSE)*VLOOKUP(ESCYLD2!CH$4,'[1]INTERNAL PARAMETERS-1'!$B$5:$J$44,3,FALSE) + ESCYLD1!CH150*(1-VLOOKUP(ESCYLD2!CH$4,'[1]INTERNAL PARAMETERS-1'!$B$5:$J$44,5,FALSE))*VLOOKUP(ESCYLD2!CH$4,'[1]INTERNAL PARAMETERS-1'!$B$5:$J$44,8,FALSE)*VLOOKUP(ESCYLD2!CH$4,'[1]INTERNAL PARAMETERS-1'!$B$5:$J$44,3,FALSE)</f>
        <v>0</v>
      </c>
      <c r="CJ150" s="53">
        <f t="shared" si="4"/>
        <v>937.08662407932525</v>
      </c>
      <c r="CK150" s="51">
        <f t="shared" si="5"/>
        <v>20.455096955667706</v>
      </c>
    </row>
    <row r="151" spans="2:89" x14ac:dyDescent="0.5">
      <c r="B151" s="66" t="s">
        <v>8</v>
      </c>
      <c r="C151" s="65" t="s">
        <v>90</v>
      </c>
      <c r="D151" s="65" t="s">
        <v>87</v>
      </c>
      <c r="E151" s="151">
        <f>ESC!AF151</f>
        <v>5681.5740567340117</v>
      </c>
      <c r="F151" s="67">
        <f>'[1]INTERNAL PARAMETERS-1'!M7</f>
        <v>73.784999999999997</v>
      </c>
      <c r="G151" s="53">
        <f>ESCYLD1!G151*VLOOKUP(ESCYLD2!G$4,'[1]INTERNAL PARAMETERS-1'!$B$5:$J$44,5,FALSE)*VLOOKUP(ESCYLD2!G$4,'[1]INTERNAL PARAMETERS-1'!$B$5:$J$44,7,FALSE)*ESCYLD2!$F151 + ESCYLD1!G151*(1-VLOOKUP(ESCYLD2!G$4,'[1]INTERNAL PARAMETERS-1'!$B$5:$J$44,5,FALSE))*VLOOKUP(ESCYLD2!G$4,'[1]INTERNAL PARAMETERS-1'!$B$5:$J$44,9,FALSE)*ESCYLD2!$F151</f>
        <v>151.65679035370758</v>
      </c>
      <c r="H151" s="52">
        <f>ESCYLD1!H151*VLOOKUP(ESCYLD2!H$4,'[1]INTERNAL PARAMETERS-1'!$B$5:$J$44,5,FALSE)*VLOOKUP(ESCYLD2!H$4,'[1]INTERNAL PARAMETERS-1'!$B$5:$J$44,7,FALSE)*ESCYLD2!$F151 + ESCYLD1!H151*(1-VLOOKUP(ESCYLD2!H$4,'[1]INTERNAL PARAMETERS-1'!$B$5:$J$44,5,FALSE))*VLOOKUP(ESCYLD2!H$4,'[1]INTERNAL PARAMETERS-1'!$B$5:$J$44,9,FALSE)*ESCYLD2!$F151</f>
        <v>123.83944752019976</v>
      </c>
      <c r="I151" s="52">
        <f>ESCYLD1!I151*VLOOKUP(ESCYLD2!I$4,'[1]INTERNAL PARAMETERS-1'!$B$5:$J$44,5,FALSE)*VLOOKUP(ESCYLD2!I$4,'[1]INTERNAL PARAMETERS-1'!$B$5:$J$44,7,FALSE)*ESCYLD2!$F151 + ESCYLD1!I151*(1-VLOOKUP(ESCYLD2!I$4,'[1]INTERNAL PARAMETERS-1'!$B$5:$J$44,5,FALSE))*VLOOKUP(ESCYLD2!I$4,'[1]INTERNAL PARAMETERS-1'!$B$5:$J$44,9,FALSE)*ESCYLD2!$F151</f>
        <v>920.33614499009991</v>
      </c>
      <c r="J151" s="52">
        <f>ESCYLD1!J151*VLOOKUP(ESCYLD2!J$4,'[1]INTERNAL PARAMETERS-1'!$B$5:$J$44,5,FALSE)*VLOOKUP(ESCYLD2!J$4,'[1]INTERNAL PARAMETERS-1'!$B$5:$J$44,7,FALSE)*ESCYLD2!$F151 + ESCYLD1!J151*(1-VLOOKUP(ESCYLD2!J$4,'[1]INTERNAL PARAMETERS-1'!$B$5:$J$44,5,FALSE))*VLOOKUP(ESCYLD2!J$4,'[1]INTERNAL PARAMETERS-1'!$B$5:$J$44,9,FALSE)*ESCYLD2!$F151</f>
        <v>0</v>
      </c>
      <c r="K151" s="52">
        <f>ESCYLD1!K151*VLOOKUP(ESCYLD2!K$4,'[1]INTERNAL PARAMETERS-1'!$B$5:$J$44,5,FALSE)*VLOOKUP(ESCYLD2!K$4,'[1]INTERNAL PARAMETERS-1'!$B$5:$J$44,7,FALSE)*ESCYLD2!$F151 + ESCYLD1!K151*(1-VLOOKUP(ESCYLD2!K$4,'[1]INTERNAL PARAMETERS-1'!$B$5:$J$44,5,FALSE))*VLOOKUP(ESCYLD2!K$4,'[1]INTERNAL PARAMETERS-1'!$B$5:$J$44,9,FALSE)*ESCYLD2!$F151</f>
        <v>0</v>
      </c>
      <c r="L151" s="52">
        <f>ESCYLD1!L151*VLOOKUP(ESCYLD2!L$4,'[1]INTERNAL PARAMETERS-1'!$B$5:$J$44,5,FALSE)*VLOOKUP(ESCYLD2!L$4,'[1]INTERNAL PARAMETERS-1'!$B$5:$J$44,7,FALSE)*ESCYLD2!$F151 + ESCYLD1!L151*(1-VLOOKUP(ESCYLD2!L$4,'[1]INTERNAL PARAMETERS-1'!$B$5:$J$44,5,FALSE))*VLOOKUP(ESCYLD2!L$4,'[1]INTERNAL PARAMETERS-1'!$B$5:$J$44,9,FALSE)*ESCYLD2!$F151</f>
        <v>0</v>
      </c>
      <c r="M151" s="52">
        <f>ESCYLD1!M151*VLOOKUP(ESCYLD2!M$4,'[1]INTERNAL PARAMETERS-1'!$B$5:$J$44,5,FALSE)*VLOOKUP(ESCYLD2!M$4,'[1]INTERNAL PARAMETERS-1'!$B$5:$J$44,7,FALSE)*ESCYLD2!$F151 + ESCYLD1!M151*(1-VLOOKUP(ESCYLD2!M$4,'[1]INTERNAL PARAMETERS-1'!$B$5:$J$44,5,FALSE))*VLOOKUP(ESCYLD2!M$4,'[1]INTERNAL PARAMETERS-1'!$B$5:$J$44,9,FALSE)*ESCYLD2!$F151</f>
        <v>10.733013429064357</v>
      </c>
      <c r="N151" s="52">
        <f>ESCYLD1!N151*VLOOKUP(ESCYLD2!N$4,'[1]INTERNAL PARAMETERS-1'!$B$5:$J$44,5,FALSE)*VLOOKUP(ESCYLD2!N$4,'[1]INTERNAL PARAMETERS-1'!$B$5:$J$44,7,FALSE)*ESCYLD2!$F151 + ESCYLD1!N151*(1-VLOOKUP(ESCYLD2!N$4,'[1]INTERNAL PARAMETERS-1'!$B$5:$J$44,5,FALSE))*VLOOKUP(ESCYLD2!N$4,'[1]INTERNAL PARAMETERS-1'!$B$5:$J$44,9,FALSE)*ESCYLD2!$F151</f>
        <v>5.9699351820982667</v>
      </c>
      <c r="O151" s="52">
        <f>ESCYLD1!O151*VLOOKUP(ESCYLD2!O$4,'[1]INTERNAL PARAMETERS-1'!$B$5:$J$44,5,FALSE)*VLOOKUP(ESCYLD2!O$4,'[1]INTERNAL PARAMETERS-1'!$B$5:$J$44,7,FALSE)*ESCYLD2!$F151 + ESCYLD1!O151*(1-VLOOKUP(ESCYLD2!O$4,'[1]INTERNAL PARAMETERS-1'!$B$5:$J$44,5,FALSE))*VLOOKUP(ESCYLD2!O$4,'[1]INTERNAL PARAMETERS-1'!$B$5:$J$44,9,FALSE)*ESCYLD2!$F151</f>
        <v>0</v>
      </c>
      <c r="P151" s="52">
        <f>ESCYLD1!P151*VLOOKUP(ESCYLD2!P$4,'[1]INTERNAL PARAMETERS-1'!$B$5:$J$44,5,FALSE)*VLOOKUP(ESCYLD2!P$4,'[1]INTERNAL PARAMETERS-1'!$B$5:$J$44,7,FALSE)*ESCYLD2!$F151 + ESCYLD1!P151*(1-VLOOKUP(ESCYLD2!P$4,'[1]INTERNAL PARAMETERS-1'!$B$5:$J$44,5,FALSE))*VLOOKUP(ESCYLD2!P$4,'[1]INTERNAL PARAMETERS-1'!$B$5:$J$44,9,FALSE)*ESCYLD2!$F151</f>
        <v>0</v>
      </c>
      <c r="Q151" s="52">
        <f>ESCYLD1!Q151*VLOOKUP(ESCYLD2!Q$4,'[1]INTERNAL PARAMETERS-1'!$B$5:$J$44,5,FALSE)*VLOOKUP(ESCYLD2!Q$4,'[1]INTERNAL PARAMETERS-1'!$B$5:$J$44,7,FALSE)*ESCYLD2!$F151 + ESCYLD1!Q151*(1-VLOOKUP(ESCYLD2!Q$4,'[1]INTERNAL PARAMETERS-1'!$B$5:$J$44,5,FALSE))*VLOOKUP(ESCYLD2!Q$4,'[1]INTERNAL PARAMETERS-1'!$B$5:$J$44,9,FALSE)*ESCYLD2!$F151</f>
        <v>0</v>
      </c>
      <c r="R151" s="52">
        <f>ESCYLD1!R151*VLOOKUP(ESCYLD2!R$4,'[1]INTERNAL PARAMETERS-1'!$B$5:$J$44,5,FALSE)*VLOOKUP(ESCYLD2!R$4,'[1]INTERNAL PARAMETERS-1'!$B$5:$J$44,7,FALSE)*ESCYLD2!$F151 + ESCYLD1!R151*(1-VLOOKUP(ESCYLD2!R$4,'[1]INTERNAL PARAMETERS-1'!$B$5:$J$44,5,FALSE))*VLOOKUP(ESCYLD2!R$4,'[1]INTERNAL PARAMETERS-1'!$B$5:$J$44,9,FALSE)*ESCYLD2!$F151</f>
        <v>3.0894464349132869</v>
      </c>
      <c r="S151" s="52">
        <f>ESCYLD1!S151*VLOOKUP(ESCYLD2!S$4,'[1]INTERNAL PARAMETERS-1'!$B$5:$J$44,5,FALSE)*VLOOKUP(ESCYLD2!S$4,'[1]INTERNAL PARAMETERS-1'!$B$5:$J$44,7,FALSE)*ESCYLD2!$F151 + ESCYLD1!S151*(1-VLOOKUP(ESCYLD2!S$4,'[1]INTERNAL PARAMETERS-1'!$B$5:$J$44,5,FALSE))*VLOOKUP(ESCYLD2!S$4,'[1]INTERNAL PARAMETERS-1'!$B$5:$J$44,9,FALSE)*ESCYLD2!$F151</f>
        <v>305.55492177792007</v>
      </c>
      <c r="T151" s="52">
        <f>ESCYLD1!T151*VLOOKUP(ESCYLD2!T$4,'[1]INTERNAL PARAMETERS-1'!$B$5:$J$44,5,FALSE)*VLOOKUP(ESCYLD2!T$4,'[1]INTERNAL PARAMETERS-1'!$B$5:$J$44,7,FALSE)*ESCYLD2!$F151 + ESCYLD1!T151*(1-VLOOKUP(ESCYLD2!T$4,'[1]INTERNAL PARAMETERS-1'!$B$5:$J$44,5,FALSE))*VLOOKUP(ESCYLD2!T$4,'[1]INTERNAL PARAMETERS-1'!$B$5:$J$44,9,FALSE)*ESCYLD2!$F151</f>
        <v>28.964817972137396</v>
      </c>
      <c r="U151" s="52">
        <f>ESCYLD1!U151*VLOOKUP(ESCYLD2!U$4,'[1]INTERNAL PARAMETERS-1'!$B$5:$J$44,5,FALSE)*VLOOKUP(ESCYLD2!U$4,'[1]INTERNAL PARAMETERS-1'!$B$5:$J$44,7,FALSE)*ESCYLD2!$F151 + ESCYLD1!U151*(1-VLOOKUP(ESCYLD2!U$4,'[1]INTERNAL PARAMETERS-1'!$B$5:$J$44,5,FALSE))*VLOOKUP(ESCYLD2!U$4,'[1]INTERNAL PARAMETERS-1'!$B$5:$J$44,9,FALSE)*ESCYLD2!$F151</f>
        <v>13.819152258087032</v>
      </c>
      <c r="V151" s="52">
        <f>ESCYLD1!V151*VLOOKUP(ESCYLD2!V$4,'[1]INTERNAL PARAMETERS-1'!$B$5:$J$44,5,FALSE)*VLOOKUP(ESCYLD2!V$4,'[1]INTERNAL PARAMETERS-1'!$B$5:$J$44,7,FALSE)*ESCYLD2!$F151 + ESCYLD1!V151*(1-VLOOKUP(ESCYLD2!V$4,'[1]INTERNAL PARAMETERS-1'!$B$5:$J$44,5,FALSE))*VLOOKUP(ESCYLD2!V$4,'[1]INTERNAL PARAMETERS-1'!$B$5:$J$44,9,FALSE)*ESCYLD2!$F151</f>
        <v>184.39852534377687</v>
      </c>
      <c r="W151" s="52">
        <f>ESCYLD1!W151*VLOOKUP(ESCYLD2!W$4,'[1]INTERNAL PARAMETERS-1'!$B$5:$J$44,5,FALSE)*VLOOKUP(ESCYLD2!W$4,'[1]INTERNAL PARAMETERS-1'!$B$5:$J$44,7,FALSE)*ESCYLD2!$F151 + ESCYLD1!W151*(1-VLOOKUP(ESCYLD2!W$4,'[1]INTERNAL PARAMETERS-1'!$B$5:$J$44,5,FALSE))*VLOOKUP(ESCYLD2!W$4,'[1]INTERNAL PARAMETERS-1'!$B$5:$J$44,9,FALSE)*ESCYLD2!$F151</f>
        <v>0</v>
      </c>
      <c r="X151" s="52">
        <f>ESCYLD1!X151*VLOOKUP(ESCYLD2!X$4,'[1]INTERNAL PARAMETERS-1'!$B$5:$J$44,5,FALSE)*VLOOKUP(ESCYLD2!X$4,'[1]INTERNAL PARAMETERS-1'!$B$5:$J$44,7,FALSE)*ESCYLD2!$F151 + ESCYLD1!X151*(1-VLOOKUP(ESCYLD2!X$4,'[1]INTERNAL PARAMETERS-1'!$B$5:$J$44,5,FALSE))*VLOOKUP(ESCYLD2!X$4,'[1]INTERNAL PARAMETERS-1'!$B$5:$J$44,9,FALSE)*ESCYLD2!$F151</f>
        <v>0</v>
      </c>
      <c r="Y151" s="52">
        <f>ESCYLD1!Y151*VLOOKUP(ESCYLD2!Y$4,'[1]INTERNAL PARAMETERS-1'!$B$5:$J$44,5,FALSE)*VLOOKUP(ESCYLD2!Y$4,'[1]INTERNAL PARAMETERS-1'!$B$5:$J$44,7,FALSE)*ESCYLD2!$F151 + ESCYLD1!Y151*(1-VLOOKUP(ESCYLD2!Y$4,'[1]INTERNAL PARAMETERS-1'!$B$5:$J$44,5,FALSE))*VLOOKUP(ESCYLD2!Y$4,'[1]INTERNAL PARAMETERS-1'!$B$5:$J$44,9,FALSE)*ESCYLD2!$F151</f>
        <v>0</v>
      </c>
      <c r="Z151" s="52">
        <f>ESCYLD1!Z151*VLOOKUP(ESCYLD2!Z$4,'[1]INTERNAL PARAMETERS-1'!$B$5:$J$44,5,FALSE)*VLOOKUP(ESCYLD2!Z$4,'[1]INTERNAL PARAMETERS-1'!$B$5:$J$44,7,FALSE)*ESCYLD2!$F151 + ESCYLD1!Z151*(1-VLOOKUP(ESCYLD2!Z$4,'[1]INTERNAL PARAMETERS-1'!$B$5:$J$44,5,FALSE))*VLOOKUP(ESCYLD2!Z$4,'[1]INTERNAL PARAMETERS-1'!$B$5:$J$44,9,FALSE)*ESCYLD2!$F151</f>
        <v>0</v>
      </c>
      <c r="AA151" s="52">
        <f>ESCYLD1!AA151*VLOOKUP(ESCYLD2!AA$4,'[1]INTERNAL PARAMETERS-1'!$B$5:$J$44,5,FALSE)*VLOOKUP(ESCYLD2!AA$4,'[1]INTERNAL PARAMETERS-1'!$B$5:$J$44,7,FALSE)*ESCYLD2!$F151 + ESCYLD1!AA151*(1-VLOOKUP(ESCYLD2!AA$4,'[1]INTERNAL PARAMETERS-1'!$B$5:$J$44,5,FALSE))*VLOOKUP(ESCYLD2!AA$4,'[1]INTERNAL PARAMETERS-1'!$B$5:$J$44,9,FALSE)*ESCYLD2!$F151</f>
        <v>0</v>
      </c>
      <c r="AB151" s="52">
        <f>ESCYLD1!AB151*VLOOKUP(ESCYLD2!AB$4,'[1]INTERNAL PARAMETERS-1'!$B$5:$J$44,5,FALSE)*VLOOKUP(ESCYLD2!AB$4,'[1]INTERNAL PARAMETERS-1'!$B$5:$J$44,7,FALSE)*ESCYLD2!$F151 + ESCYLD1!AB151*(1-VLOOKUP(ESCYLD2!AB$4,'[1]INTERNAL PARAMETERS-1'!$B$5:$J$44,5,FALSE))*VLOOKUP(ESCYLD2!AB$4,'[1]INTERNAL PARAMETERS-1'!$B$5:$J$44,9,FALSE)*ESCYLD2!$F151</f>
        <v>0</v>
      </c>
      <c r="AC151" s="52">
        <f>ESCYLD1!AC151*VLOOKUP(ESCYLD2!AC$4,'[1]INTERNAL PARAMETERS-1'!$B$5:$J$44,5,FALSE)*VLOOKUP(ESCYLD2!AC$4,'[1]INTERNAL PARAMETERS-1'!$B$5:$J$44,7,FALSE)*ESCYLD2!$F151 + ESCYLD1!AC151*(1-VLOOKUP(ESCYLD2!AC$4,'[1]INTERNAL PARAMETERS-1'!$B$5:$J$44,5,FALSE))*VLOOKUP(ESCYLD2!AC$4,'[1]INTERNAL PARAMETERS-1'!$B$5:$J$44,9,FALSE)*ESCYLD2!$F151</f>
        <v>0</v>
      </c>
      <c r="AD151" s="52">
        <f>ESCYLD1!AD151*VLOOKUP(ESCYLD2!AD$4,'[1]INTERNAL PARAMETERS-1'!$B$5:$J$44,5,FALSE)*VLOOKUP(ESCYLD2!AD$4,'[1]INTERNAL PARAMETERS-1'!$B$5:$J$44,7,FALSE)*ESCYLD2!$F151 + ESCYLD1!AD151*(1-VLOOKUP(ESCYLD2!AD$4,'[1]INTERNAL PARAMETERS-1'!$B$5:$J$44,5,FALSE))*VLOOKUP(ESCYLD2!AD$4,'[1]INTERNAL PARAMETERS-1'!$B$5:$J$44,9,FALSE)*ESCYLD2!$F151</f>
        <v>0</v>
      </c>
      <c r="AE151" s="52">
        <f>ESCYLD1!AE151*VLOOKUP(ESCYLD2!AE$4,'[1]INTERNAL PARAMETERS-1'!$B$5:$J$44,5,FALSE)*VLOOKUP(ESCYLD2!AE$4,'[1]INTERNAL PARAMETERS-1'!$B$5:$J$44,7,FALSE)*ESCYLD2!$F151 + ESCYLD1!AE151*(1-VLOOKUP(ESCYLD2!AE$4,'[1]INTERNAL PARAMETERS-1'!$B$5:$J$44,5,FALSE))*VLOOKUP(ESCYLD2!AE$4,'[1]INTERNAL PARAMETERS-1'!$B$5:$J$44,9,FALSE)*ESCYLD2!$F151</f>
        <v>0</v>
      </c>
      <c r="AF151" s="52">
        <f>ESCYLD1!AF151*VLOOKUP(ESCYLD2!AF$4,'[1]INTERNAL PARAMETERS-1'!$B$5:$J$44,5,FALSE)*VLOOKUP(ESCYLD2!AF$4,'[1]INTERNAL PARAMETERS-1'!$B$5:$J$44,7,FALSE)*ESCYLD2!$F151 + ESCYLD1!AF151*(1-VLOOKUP(ESCYLD2!AF$4,'[1]INTERNAL PARAMETERS-1'!$B$5:$J$44,5,FALSE))*VLOOKUP(ESCYLD2!AF$4,'[1]INTERNAL PARAMETERS-1'!$B$5:$J$44,9,FALSE)*ESCYLD2!$F151</f>
        <v>1.2556325936078316</v>
      </c>
      <c r="AG151" s="52">
        <f>ESCYLD1!AG151*VLOOKUP(ESCYLD2!AG$4,'[1]INTERNAL PARAMETERS-1'!$B$5:$J$44,5,FALSE)*VLOOKUP(ESCYLD2!AG$4,'[1]INTERNAL PARAMETERS-1'!$B$5:$J$44,7,FALSE)*ESCYLD2!$F151 + ESCYLD1!AG151*(1-VLOOKUP(ESCYLD2!AG$4,'[1]INTERNAL PARAMETERS-1'!$B$5:$J$44,5,FALSE))*VLOOKUP(ESCYLD2!AG$4,'[1]INTERNAL PARAMETERS-1'!$B$5:$J$44,9,FALSE)*ESCYLD2!$F151</f>
        <v>0</v>
      </c>
      <c r="AH151" s="52">
        <f>ESCYLD1!AH151*VLOOKUP(ESCYLD2!AH$4,'[1]INTERNAL PARAMETERS-1'!$B$5:$J$44,5,FALSE)*VLOOKUP(ESCYLD2!AH$4,'[1]INTERNAL PARAMETERS-1'!$B$5:$J$44,7,FALSE)*ESCYLD2!$F151 + ESCYLD1!AH151*(1-VLOOKUP(ESCYLD2!AH$4,'[1]INTERNAL PARAMETERS-1'!$B$5:$J$44,5,FALSE))*VLOOKUP(ESCYLD2!AH$4,'[1]INTERNAL PARAMETERS-1'!$B$5:$J$44,9,FALSE)*ESCYLD2!$F151</f>
        <v>0.70784442918897694</v>
      </c>
      <c r="AI151" s="52">
        <f>ESCYLD1!AI151*VLOOKUP(ESCYLD2!AI$4,'[1]INTERNAL PARAMETERS-1'!$B$5:$J$44,5,FALSE)*VLOOKUP(ESCYLD2!AI$4,'[1]INTERNAL PARAMETERS-1'!$B$5:$J$44,7,FALSE)*ESCYLD2!$F151 + ESCYLD1!AI151*(1-VLOOKUP(ESCYLD2!AI$4,'[1]INTERNAL PARAMETERS-1'!$B$5:$J$44,5,FALSE))*VLOOKUP(ESCYLD2!AI$4,'[1]INTERNAL PARAMETERS-1'!$B$5:$J$44,9,FALSE)*ESCYLD2!$F151</f>
        <v>1.7701350916496623</v>
      </c>
      <c r="AJ151" s="52">
        <f>ESCYLD1!AJ151*VLOOKUP(ESCYLD2!AJ$4,'[1]INTERNAL PARAMETERS-1'!$B$5:$J$44,5,FALSE)*VLOOKUP(ESCYLD2!AJ$4,'[1]INTERNAL PARAMETERS-1'!$B$5:$J$44,7,FALSE)*ESCYLD2!$F151 + ESCYLD1!AJ151*(1-VLOOKUP(ESCYLD2!AJ$4,'[1]INTERNAL PARAMETERS-1'!$B$5:$J$44,5,FALSE))*VLOOKUP(ESCYLD2!AJ$4,'[1]INTERNAL PARAMETERS-1'!$B$5:$J$44,9,FALSE)*ESCYLD2!$F151</f>
        <v>1.2556325936078316</v>
      </c>
      <c r="AK151" s="52">
        <f>ESCYLD1!AK151*VLOOKUP(ESCYLD2!AK$4,'[1]INTERNAL PARAMETERS-1'!$B$5:$J$44,5,FALSE)*VLOOKUP(ESCYLD2!AK$4,'[1]INTERNAL PARAMETERS-1'!$B$5:$J$44,7,FALSE)*ESCYLD2!$F151 + ESCYLD1!AK151*(1-VLOOKUP(ESCYLD2!AK$4,'[1]INTERNAL PARAMETERS-1'!$B$5:$J$44,5,FALSE))*VLOOKUP(ESCYLD2!AK$4,'[1]INTERNAL PARAMETERS-1'!$B$5:$J$44,9,FALSE)*ESCYLD2!$F151</f>
        <v>0</v>
      </c>
      <c r="AL151" s="52">
        <f>ESCYLD1!AL151*VLOOKUP(ESCYLD2!AL$4,'[1]INTERNAL PARAMETERS-1'!$B$5:$J$44,5,FALSE)*VLOOKUP(ESCYLD2!AL$4,'[1]INTERNAL PARAMETERS-1'!$B$5:$J$44,7,FALSE)*ESCYLD2!$F151 + ESCYLD1!AL151*(1-VLOOKUP(ESCYLD2!AL$4,'[1]INTERNAL PARAMETERS-1'!$B$5:$J$44,5,FALSE))*VLOOKUP(ESCYLD2!AL$4,'[1]INTERNAL PARAMETERS-1'!$B$5:$J$44,9,FALSE)*ESCYLD2!$F151</f>
        <v>0</v>
      </c>
      <c r="AM151" s="52">
        <f>ESCYLD1!AM151*VLOOKUP(ESCYLD2!AM$4,'[1]INTERNAL PARAMETERS-1'!$B$5:$J$44,5,FALSE)*VLOOKUP(ESCYLD2!AM$4,'[1]INTERNAL PARAMETERS-1'!$B$5:$J$44,7,FALSE)*ESCYLD2!$F151 + ESCYLD1!AM151*(1-VLOOKUP(ESCYLD2!AM$4,'[1]INTERNAL PARAMETERS-1'!$B$5:$J$44,5,FALSE))*VLOOKUP(ESCYLD2!AM$4,'[1]INTERNAL PARAMETERS-1'!$B$5:$J$44,9,FALSE)*ESCYLD2!$F151</f>
        <v>0</v>
      </c>
      <c r="AN151" s="52">
        <f>ESCYLD1!AN151*VLOOKUP(ESCYLD2!AN$4,'[1]INTERNAL PARAMETERS-1'!$B$5:$J$44,5,FALSE)*VLOOKUP(ESCYLD2!AN$4,'[1]INTERNAL PARAMETERS-1'!$B$5:$J$44,7,FALSE)*ESCYLD2!$F151 + ESCYLD1!AN151*(1-VLOOKUP(ESCYLD2!AN$4,'[1]INTERNAL PARAMETERS-1'!$B$5:$J$44,5,FALSE))*VLOOKUP(ESCYLD2!AN$4,'[1]INTERNAL PARAMETERS-1'!$B$5:$J$44,9,FALSE)*ESCYLD2!$F151</f>
        <v>0</v>
      </c>
      <c r="AO151" s="52">
        <f>ESCYLD1!AO151*VLOOKUP(ESCYLD2!AO$4,'[1]INTERNAL PARAMETERS-1'!$B$5:$J$44,5,FALSE)*VLOOKUP(ESCYLD2!AO$4,'[1]INTERNAL PARAMETERS-1'!$B$5:$J$44,7,FALSE)*ESCYLD2!$F151 + ESCYLD1!AO151*(1-VLOOKUP(ESCYLD2!AO$4,'[1]INTERNAL PARAMETERS-1'!$B$5:$J$44,5,FALSE))*VLOOKUP(ESCYLD2!AO$4,'[1]INTERNAL PARAMETERS-1'!$B$5:$J$44,9,FALSE)*ESCYLD2!$F151</f>
        <v>0</v>
      </c>
      <c r="AP151" s="52">
        <f>ESCYLD1!AP151*VLOOKUP(ESCYLD2!AP$4,'[1]INTERNAL PARAMETERS-1'!$B$5:$J$44,5,FALSE)*VLOOKUP(ESCYLD2!AP$4,'[1]INTERNAL PARAMETERS-1'!$B$5:$J$44,7,FALSE)*ESCYLD2!$F151 + ESCYLD1!AP151*(1-VLOOKUP(ESCYLD2!AP$4,'[1]INTERNAL PARAMETERS-1'!$B$5:$J$44,5,FALSE))*VLOOKUP(ESCYLD2!AP$4,'[1]INTERNAL PARAMETERS-1'!$B$5:$J$44,9,FALSE)*ESCYLD2!$F151</f>
        <v>0</v>
      </c>
      <c r="AQ151" s="52">
        <f>ESCYLD1!AQ151*VLOOKUP(ESCYLD2!AQ$4,'[1]INTERNAL PARAMETERS-1'!$B$5:$J$44,5,FALSE)*VLOOKUP(ESCYLD2!AQ$4,'[1]INTERNAL PARAMETERS-1'!$B$5:$J$44,7,FALSE)*ESCYLD2!$F151 + ESCYLD1!AQ151*(1-VLOOKUP(ESCYLD2!AQ$4,'[1]INTERNAL PARAMETERS-1'!$B$5:$J$44,5,FALSE))*VLOOKUP(ESCYLD2!AQ$4,'[1]INTERNAL PARAMETERS-1'!$B$5:$J$44,9,FALSE)*ESCYLD2!$F151</f>
        <v>0</v>
      </c>
      <c r="AR151" s="52">
        <f>ESCYLD1!AR151*VLOOKUP(ESCYLD2!AR$4,'[1]INTERNAL PARAMETERS-1'!$B$5:$J$44,5,FALSE)*VLOOKUP(ESCYLD2!AR$4,'[1]INTERNAL PARAMETERS-1'!$B$5:$J$44,7,FALSE)*ESCYLD2!$F151 + ESCYLD1!AR151*(1-VLOOKUP(ESCYLD2!AR$4,'[1]INTERNAL PARAMETERS-1'!$B$5:$J$44,5,FALSE))*VLOOKUP(ESCYLD2!AR$4,'[1]INTERNAL PARAMETERS-1'!$B$5:$J$44,9,FALSE)*ESCYLD2!$F151</f>
        <v>0</v>
      </c>
      <c r="AS151" s="52">
        <f>ESCYLD1!AS151*VLOOKUP(ESCYLD2!AS$4,'[1]INTERNAL PARAMETERS-1'!$B$5:$J$44,5,FALSE)*VLOOKUP(ESCYLD2!AS$4,'[1]INTERNAL PARAMETERS-1'!$B$5:$J$44,7,FALSE)*ESCYLD2!$F151 + ESCYLD1!AS151*(1-VLOOKUP(ESCYLD2!AS$4,'[1]INTERNAL PARAMETERS-1'!$B$5:$J$44,5,FALSE))*VLOOKUP(ESCYLD2!AS$4,'[1]INTERNAL PARAMETERS-1'!$B$5:$J$44,9,FALSE)*ESCYLD2!$F151</f>
        <v>0</v>
      </c>
      <c r="AT151" s="51">
        <f>ESCYLD1!AT151*VLOOKUP(ESCYLD2!AT$4,'[1]INTERNAL PARAMETERS-1'!$B$5:$J$44,5,FALSE)*VLOOKUP(ESCYLD2!AT$4,'[1]INTERNAL PARAMETERS-1'!$B$5:$J$44,7,FALSE)*ESCYLD2!$F151 + ESCYLD1!AT151*(1-VLOOKUP(ESCYLD2!AT$4,'[1]INTERNAL PARAMETERS-1'!$B$5:$J$44,5,FALSE))*VLOOKUP(ESCYLD2!AT$4,'[1]INTERNAL PARAMETERS-1'!$B$5:$J$44,9,FALSE)*ESCYLD2!$F151</f>
        <v>0</v>
      </c>
      <c r="AU151" s="53">
        <f>ESCYLD1!AU151*VLOOKUP(ESCYLD2!AU$4,'[1]INTERNAL PARAMETERS-1'!$B$5:$J$44,5,FALSE)*VLOOKUP(ESCYLD2!AU$4,'[1]INTERNAL PARAMETERS-1'!$B$5:$J$44,6,FALSE)*VLOOKUP(ESCYLD2!AU$4,'[1]INTERNAL PARAMETERS-1'!$B$5:$J$44,3,FALSE) + ESCYLD1!AU151*(1-VLOOKUP(ESCYLD2!AU$4,'[1]INTERNAL PARAMETERS-1'!$B$5:$J$44,5,FALSE))*VLOOKUP(ESCYLD2!AU$4,'[1]INTERNAL PARAMETERS-1'!$B$5:$J$44,8,FALSE)*VLOOKUP(ESCYLD2!AU$4,'[1]INTERNAL PARAMETERS-1'!$B$5:$J$44,3,FALSE)</f>
        <v>0</v>
      </c>
      <c r="AV151" s="52">
        <f>ESCYLD1!AV151*VLOOKUP(ESCYLD2!AV$4,'[1]INTERNAL PARAMETERS-1'!$B$5:$J$44,5,FALSE)*VLOOKUP(ESCYLD2!AV$4,'[1]INTERNAL PARAMETERS-1'!$B$5:$J$44,6,FALSE)*VLOOKUP(ESCYLD2!AV$4,'[1]INTERNAL PARAMETERS-1'!$B$5:$J$44,3,FALSE) + ESCYLD1!AV151*(1-VLOOKUP(ESCYLD2!AV$4,'[1]INTERNAL PARAMETERS-1'!$B$5:$J$44,5,FALSE))*VLOOKUP(ESCYLD2!AV$4,'[1]INTERNAL PARAMETERS-1'!$B$5:$J$44,8,FALSE)*VLOOKUP(ESCYLD2!AV$4,'[1]INTERNAL PARAMETERS-1'!$B$5:$J$44,3,FALSE)</f>
        <v>0</v>
      </c>
      <c r="AW151" s="52">
        <f>ESCYLD1!AW151*VLOOKUP(ESCYLD2!AW$4,'[1]INTERNAL PARAMETERS-1'!$B$5:$J$44,5,FALSE)*VLOOKUP(ESCYLD2!AW$4,'[1]INTERNAL PARAMETERS-1'!$B$5:$J$44,6,FALSE)*VLOOKUP(ESCYLD2!AW$4,'[1]INTERNAL PARAMETERS-1'!$B$5:$J$44,3,FALSE) + ESCYLD1!AW151*(1-VLOOKUP(ESCYLD2!AW$4,'[1]INTERNAL PARAMETERS-1'!$B$5:$J$44,5,FALSE))*VLOOKUP(ESCYLD2!AW$4,'[1]INTERNAL PARAMETERS-1'!$B$5:$J$44,8,FALSE)*VLOOKUP(ESCYLD2!AW$4,'[1]INTERNAL PARAMETERS-1'!$B$5:$J$44,3,FALSE)</f>
        <v>14.726842808170263</v>
      </c>
      <c r="AX151" s="52">
        <f>ESCYLD1!AX151*VLOOKUP(ESCYLD2!AX$4,'[1]INTERNAL PARAMETERS-1'!$B$5:$J$44,5,FALSE)*VLOOKUP(ESCYLD2!AX$4,'[1]INTERNAL PARAMETERS-1'!$B$5:$J$44,6,FALSE)*VLOOKUP(ESCYLD2!AX$4,'[1]INTERNAL PARAMETERS-1'!$B$5:$J$44,3,FALSE) + ESCYLD1!AX151*(1-VLOOKUP(ESCYLD2!AX$4,'[1]INTERNAL PARAMETERS-1'!$B$5:$J$44,5,FALSE))*VLOOKUP(ESCYLD2!AX$4,'[1]INTERNAL PARAMETERS-1'!$B$5:$J$44,8,FALSE)*VLOOKUP(ESCYLD2!AX$4,'[1]INTERNAL PARAMETERS-1'!$B$5:$J$44,3,FALSE)</f>
        <v>0</v>
      </c>
      <c r="AY151" s="52">
        <f>ESCYLD1!AY151*VLOOKUP(ESCYLD2!AY$4,'[1]INTERNAL PARAMETERS-1'!$B$5:$J$44,5,FALSE)*VLOOKUP(ESCYLD2!AY$4,'[1]INTERNAL PARAMETERS-1'!$B$5:$J$44,6,FALSE)*VLOOKUP(ESCYLD2!AY$4,'[1]INTERNAL PARAMETERS-1'!$B$5:$J$44,3,FALSE) + ESCYLD1!AY151*(1-VLOOKUP(ESCYLD2!AY$4,'[1]INTERNAL PARAMETERS-1'!$B$5:$J$44,5,FALSE))*VLOOKUP(ESCYLD2!AY$4,'[1]INTERNAL PARAMETERS-1'!$B$5:$J$44,8,FALSE)*VLOOKUP(ESCYLD2!AY$4,'[1]INTERNAL PARAMETERS-1'!$B$5:$J$44,3,FALSE)</f>
        <v>0</v>
      </c>
      <c r="AZ151" s="52">
        <f>ESCYLD1!AZ151*VLOOKUP(ESCYLD2!AZ$4,'[1]INTERNAL PARAMETERS-1'!$B$5:$J$44,5,FALSE)*VLOOKUP(ESCYLD2!AZ$4,'[1]INTERNAL PARAMETERS-1'!$B$5:$J$44,6,FALSE)*VLOOKUP(ESCYLD2!AZ$4,'[1]INTERNAL PARAMETERS-1'!$B$5:$J$44,3,FALSE) + ESCYLD1!AZ151*(1-VLOOKUP(ESCYLD2!AZ$4,'[1]INTERNAL PARAMETERS-1'!$B$5:$J$44,5,FALSE))*VLOOKUP(ESCYLD2!AZ$4,'[1]INTERNAL PARAMETERS-1'!$B$5:$J$44,8,FALSE)*VLOOKUP(ESCYLD2!AZ$4,'[1]INTERNAL PARAMETERS-1'!$B$5:$J$44,3,FALSE)</f>
        <v>0</v>
      </c>
      <c r="BA151" s="52">
        <f>ESCYLD1!BA151*VLOOKUP(ESCYLD2!BA$4,'[1]INTERNAL PARAMETERS-1'!$B$5:$J$44,5,FALSE)*VLOOKUP(ESCYLD2!BA$4,'[1]INTERNAL PARAMETERS-1'!$B$5:$J$44,6,FALSE)*VLOOKUP(ESCYLD2!BA$4,'[1]INTERNAL PARAMETERS-1'!$B$5:$J$44,3,FALSE) + ESCYLD1!BA151*(1-VLOOKUP(ESCYLD2!BA$4,'[1]INTERNAL PARAMETERS-1'!$B$5:$J$44,5,FALSE))*VLOOKUP(ESCYLD2!BA$4,'[1]INTERNAL PARAMETERS-1'!$B$5:$J$44,8,FALSE)*VLOOKUP(ESCYLD2!BA$4,'[1]INTERNAL PARAMETERS-1'!$B$5:$J$44,3,FALSE)</f>
        <v>1.7166385297087166</v>
      </c>
      <c r="BB151" s="52">
        <f>ESCYLD1!BB151*VLOOKUP(ESCYLD2!BB$4,'[1]INTERNAL PARAMETERS-1'!$B$5:$J$44,5,FALSE)*VLOOKUP(ESCYLD2!BB$4,'[1]INTERNAL PARAMETERS-1'!$B$5:$J$44,6,FALSE)*VLOOKUP(ESCYLD2!BB$4,'[1]INTERNAL PARAMETERS-1'!$B$5:$J$44,3,FALSE) + ESCYLD1!BB151*(1-VLOOKUP(ESCYLD2!BB$4,'[1]INTERNAL PARAMETERS-1'!$B$5:$J$44,5,FALSE))*VLOOKUP(ESCYLD2!BB$4,'[1]INTERNAL PARAMETERS-1'!$B$5:$J$44,8,FALSE)*VLOOKUP(ESCYLD2!BB$4,'[1]INTERNAL PARAMETERS-1'!$B$5:$J$44,3,FALSE)</f>
        <v>4.7652760167698318</v>
      </c>
      <c r="BC151" s="52">
        <f>ESCYLD1!BC151*VLOOKUP(ESCYLD2!BC$4,'[1]INTERNAL PARAMETERS-1'!$B$5:$J$44,5,FALSE)*VLOOKUP(ESCYLD2!BC$4,'[1]INTERNAL PARAMETERS-1'!$B$5:$J$44,6,FALSE)*VLOOKUP(ESCYLD2!BC$4,'[1]INTERNAL PARAMETERS-1'!$B$5:$J$44,3,FALSE) + ESCYLD1!BC151*(1-VLOOKUP(ESCYLD2!BC$4,'[1]INTERNAL PARAMETERS-1'!$B$5:$J$44,5,FALSE))*VLOOKUP(ESCYLD2!BC$4,'[1]INTERNAL PARAMETERS-1'!$B$5:$J$44,8,FALSE)*VLOOKUP(ESCYLD2!BC$4,'[1]INTERNAL PARAMETERS-1'!$B$5:$J$44,3,FALSE)</f>
        <v>0.91522836873320534</v>
      </c>
      <c r="BD151" s="52">
        <f>ESCYLD1!BD151*VLOOKUP(ESCYLD2!BD$4,'[1]INTERNAL PARAMETERS-1'!$B$5:$J$44,5,FALSE)*VLOOKUP(ESCYLD2!BD$4,'[1]INTERNAL PARAMETERS-1'!$B$5:$J$44,6,FALSE)*VLOOKUP(ESCYLD2!BD$4,'[1]INTERNAL PARAMETERS-1'!$B$5:$J$44,3,FALSE) + ESCYLD1!BD151*(1-VLOOKUP(ESCYLD2!BD$4,'[1]INTERNAL PARAMETERS-1'!$B$5:$J$44,5,FALSE))*VLOOKUP(ESCYLD2!BD$4,'[1]INTERNAL PARAMETERS-1'!$B$5:$J$44,8,FALSE)*VLOOKUP(ESCYLD2!BD$4,'[1]INTERNAL PARAMETERS-1'!$B$5:$J$44,3,FALSE)</f>
        <v>4.1390215647477717</v>
      </c>
      <c r="BE151" s="52">
        <f>ESCYLD1!BE151*VLOOKUP(ESCYLD2!BE$4,'[1]INTERNAL PARAMETERS-1'!$B$5:$J$44,5,FALSE)*VLOOKUP(ESCYLD2!BE$4,'[1]INTERNAL PARAMETERS-1'!$B$5:$J$44,6,FALSE)*VLOOKUP(ESCYLD2!BE$4,'[1]INTERNAL PARAMETERS-1'!$B$5:$J$44,3,FALSE) + ESCYLD1!BE151*(1-VLOOKUP(ESCYLD2!BE$4,'[1]INTERNAL PARAMETERS-1'!$B$5:$J$44,5,FALSE))*VLOOKUP(ESCYLD2!BE$4,'[1]INTERNAL PARAMETERS-1'!$B$5:$J$44,8,FALSE)*VLOOKUP(ESCYLD2!BE$4,'[1]INTERNAL PARAMETERS-1'!$B$5:$J$44,3,FALSE)</f>
        <v>1.5938997793562995</v>
      </c>
      <c r="BF151" s="52">
        <f>ESCYLD1!BF151*VLOOKUP(ESCYLD2!BF$4,'[1]INTERNAL PARAMETERS-1'!$B$5:$J$44,5,FALSE)*VLOOKUP(ESCYLD2!BF$4,'[1]INTERNAL PARAMETERS-1'!$B$5:$J$44,6,FALSE)*VLOOKUP(ESCYLD2!BF$4,'[1]INTERNAL PARAMETERS-1'!$B$5:$J$44,3,FALSE) + ESCYLD1!BF151*(1-VLOOKUP(ESCYLD2!BF$4,'[1]INTERNAL PARAMETERS-1'!$B$5:$J$44,5,FALSE))*VLOOKUP(ESCYLD2!BF$4,'[1]INTERNAL PARAMETERS-1'!$B$5:$J$44,8,FALSE)*VLOOKUP(ESCYLD2!BF$4,'[1]INTERNAL PARAMETERS-1'!$B$5:$J$44,3,FALSE)</f>
        <v>0</v>
      </c>
      <c r="BG151" s="52">
        <f>ESCYLD1!BG151*VLOOKUP(ESCYLD2!BG$4,'[1]INTERNAL PARAMETERS-1'!$B$5:$J$44,5,FALSE)*VLOOKUP(ESCYLD2!BG$4,'[1]INTERNAL PARAMETERS-1'!$B$5:$J$44,6,FALSE)*VLOOKUP(ESCYLD2!BG$4,'[1]INTERNAL PARAMETERS-1'!$B$5:$J$44,3,FALSE) + ESCYLD1!BG151*(1-VLOOKUP(ESCYLD2!BG$4,'[1]INTERNAL PARAMETERS-1'!$B$5:$J$44,5,FALSE))*VLOOKUP(ESCYLD2!BG$4,'[1]INTERNAL PARAMETERS-1'!$B$5:$J$44,8,FALSE)*VLOOKUP(ESCYLD2!BG$4,'[1]INTERNAL PARAMETERS-1'!$B$5:$J$44,3,FALSE)</f>
        <v>6.1761167096647851</v>
      </c>
      <c r="BH151" s="52">
        <f>ESCYLD1!BH151*VLOOKUP(ESCYLD2!BH$4,'[1]INTERNAL PARAMETERS-1'!$B$5:$J$44,5,FALSE)*VLOOKUP(ESCYLD2!BH$4,'[1]INTERNAL PARAMETERS-1'!$B$5:$J$44,6,FALSE)*VLOOKUP(ESCYLD2!BH$4,'[1]INTERNAL PARAMETERS-1'!$B$5:$J$44,3,FALSE) + ESCYLD1!BH151*(1-VLOOKUP(ESCYLD2!BH$4,'[1]INTERNAL PARAMETERS-1'!$B$5:$J$44,5,FALSE))*VLOOKUP(ESCYLD2!BH$4,'[1]INTERNAL PARAMETERS-1'!$B$5:$J$44,8,FALSE)*VLOOKUP(ESCYLD2!BH$4,'[1]INTERNAL PARAMETERS-1'!$B$5:$J$44,3,FALSE)</f>
        <v>1.2187806538162376E-2</v>
      </c>
      <c r="BI151" s="52">
        <f>ESCYLD1!BI151*VLOOKUP(ESCYLD2!BI$4,'[1]INTERNAL PARAMETERS-1'!$B$5:$J$44,5,FALSE)*VLOOKUP(ESCYLD2!BI$4,'[1]INTERNAL PARAMETERS-1'!$B$5:$J$44,6,FALSE)*VLOOKUP(ESCYLD2!BI$4,'[1]INTERNAL PARAMETERS-1'!$B$5:$J$44,3,FALSE) + ESCYLD1!BI151*(1-VLOOKUP(ESCYLD2!BI$4,'[1]INTERNAL PARAMETERS-1'!$B$5:$J$44,5,FALSE))*VLOOKUP(ESCYLD2!BI$4,'[1]INTERNAL PARAMETERS-1'!$B$5:$J$44,8,FALSE)*VLOOKUP(ESCYLD2!BI$4,'[1]INTERNAL PARAMETERS-1'!$B$5:$J$44,3,FALSE)</f>
        <v>0</v>
      </c>
      <c r="BJ151" s="52">
        <f>ESCYLD1!BJ151*VLOOKUP(ESCYLD2!BJ$4,'[1]INTERNAL PARAMETERS-1'!$B$5:$J$44,5,FALSE)*VLOOKUP(ESCYLD2!BJ$4,'[1]INTERNAL PARAMETERS-1'!$B$5:$J$44,6,FALSE)*VLOOKUP(ESCYLD2!BJ$4,'[1]INTERNAL PARAMETERS-1'!$B$5:$J$44,3,FALSE) + ESCYLD1!BJ151*(1-VLOOKUP(ESCYLD2!BJ$4,'[1]INTERNAL PARAMETERS-1'!$B$5:$J$44,5,FALSE))*VLOOKUP(ESCYLD2!BJ$4,'[1]INTERNAL PARAMETERS-1'!$B$5:$J$44,8,FALSE)*VLOOKUP(ESCYLD2!BJ$4,'[1]INTERNAL PARAMETERS-1'!$B$5:$J$44,3,FALSE)</f>
        <v>1.5121379434115236</v>
      </c>
      <c r="BK151" s="52">
        <f>ESCYLD1!BK151*VLOOKUP(ESCYLD2!BK$4,'[1]INTERNAL PARAMETERS-1'!$B$5:$J$44,5,FALSE)*VLOOKUP(ESCYLD2!BK$4,'[1]INTERNAL PARAMETERS-1'!$B$5:$J$44,6,FALSE)*VLOOKUP(ESCYLD2!BK$4,'[1]INTERNAL PARAMETERS-1'!$B$5:$J$44,3,FALSE) + ESCYLD1!BK151*(1-VLOOKUP(ESCYLD2!BK$4,'[1]INTERNAL PARAMETERS-1'!$B$5:$J$44,5,FALSE))*VLOOKUP(ESCYLD2!BK$4,'[1]INTERNAL PARAMETERS-1'!$B$5:$J$44,8,FALSE)*VLOOKUP(ESCYLD2!BK$4,'[1]INTERNAL PARAMETERS-1'!$B$5:$J$44,3,FALSE)</f>
        <v>0.95987529376393999</v>
      </c>
      <c r="BL151" s="52">
        <f>ESCYLD1!BL151*VLOOKUP(ESCYLD2!BL$4,'[1]INTERNAL PARAMETERS-1'!$B$5:$J$44,5,FALSE)*VLOOKUP(ESCYLD2!BL$4,'[1]INTERNAL PARAMETERS-1'!$B$5:$J$44,6,FALSE)*VLOOKUP(ESCYLD2!BL$4,'[1]INTERNAL PARAMETERS-1'!$B$5:$J$44,3,FALSE) + ESCYLD1!BL151*(1-VLOOKUP(ESCYLD2!BL$4,'[1]INTERNAL PARAMETERS-1'!$B$5:$J$44,5,FALSE))*VLOOKUP(ESCYLD2!BL$4,'[1]INTERNAL PARAMETERS-1'!$B$5:$J$44,8,FALSE)*VLOOKUP(ESCYLD2!BL$4,'[1]INTERNAL PARAMETERS-1'!$B$5:$J$44,3,FALSE)</f>
        <v>0.4596921249960696</v>
      </c>
      <c r="BM151" s="52">
        <f>ESCYLD1!BM151*VLOOKUP(ESCYLD2!BM$4,'[1]INTERNAL PARAMETERS-1'!$B$5:$J$44,5,FALSE)*VLOOKUP(ESCYLD2!BM$4,'[1]INTERNAL PARAMETERS-1'!$B$5:$J$44,6,FALSE)*VLOOKUP(ESCYLD2!BM$4,'[1]INTERNAL PARAMETERS-1'!$B$5:$J$44,3,FALSE) + ESCYLD1!BM151*(1-VLOOKUP(ESCYLD2!BM$4,'[1]INTERNAL PARAMETERS-1'!$B$5:$J$44,5,FALSE))*VLOOKUP(ESCYLD2!BM$4,'[1]INTERNAL PARAMETERS-1'!$B$5:$J$44,8,FALSE)*VLOOKUP(ESCYLD2!BM$4,'[1]INTERNAL PARAMETERS-1'!$B$5:$J$44,3,FALSE)</f>
        <v>6.1989608233046244E-2</v>
      </c>
      <c r="BN151" s="52">
        <f>ESCYLD1!BN151*VLOOKUP(ESCYLD2!BN$4,'[1]INTERNAL PARAMETERS-1'!$B$5:$J$44,5,FALSE)*VLOOKUP(ESCYLD2!BN$4,'[1]INTERNAL PARAMETERS-1'!$B$5:$J$44,6,FALSE)*VLOOKUP(ESCYLD2!BN$4,'[1]INTERNAL PARAMETERS-1'!$B$5:$J$44,3,FALSE) + ESCYLD1!BN151*(1-VLOOKUP(ESCYLD2!BN$4,'[1]INTERNAL PARAMETERS-1'!$B$5:$J$44,5,FALSE))*VLOOKUP(ESCYLD2!BN$4,'[1]INTERNAL PARAMETERS-1'!$B$5:$J$44,8,FALSE)*VLOOKUP(ESCYLD2!BN$4,'[1]INTERNAL PARAMETERS-1'!$B$5:$J$44,3,FALSE)</f>
        <v>1.523424422552478</v>
      </c>
      <c r="BO151" s="52">
        <f>ESCYLD1!BO151*VLOOKUP(ESCYLD2!BO$4,'[1]INTERNAL PARAMETERS-1'!$B$5:$J$44,5,FALSE)*VLOOKUP(ESCYLD2!BO$4,'[1]INTERNAL PARAMETERS-1'!$B$5:$J$44,6,FALSE)*VLOOKUP(ESCYLD2!BO$4,'[1]INTERNAL PARAMETERS-1'!$B$5:$J$44,3,FALSE) + ESCYLD1!BO151*(1-VLOOKUP(ESCYLD2!BO$4,'[1]INTERNAL PARAMETERS-1'!$B$5:$J$44,5,FALSE))*VLOOKUP(ESCYLD2!BO$4,'[1]INTERNAL PARAMETERS-1'!$B$5:$J$44,8,FALSE)*VLOOKUP(ESCYLD2!BO$4,'[1]INTERNAL PARAMETERS-1'!$B$5:$J$44,3,FALSE)</f>
        <v>2.7240006644348465</v>
      </c>
      <c r="BP151" s="52">
        <f>ESCYLD1!BP151*VLOOKUP(ESCYLD2!BP$4,'[1]INTERNAL PARAMETERS-1'!$B$5:$J$44,5,FALSE)*VLOOKUP(ESCYLD2!BP$4,'[1]INTERNAL PARAMETERS-1'!$B$5:$J$44,6,FALSE)*VLOOKUP(ESCYLD2!BP$4,'[1]INTERNAL PARAMETERS-1'!$B$5:$J$44,3,FALSE) + ESCYLD1!BP151*(1-VLOOKUP(ESCYLD2!BP$4,'[1]INTERNAL PARAMETERS-1'!$B$5:$J$44,5,FALSE))*VLOOKUP(ESCYLD2!BP$4,'[1]INTERNAL PARAMETERS-1'!$B$5:$J$44,8,FALSE)*VLOOKUP(ESCYLD2!BP$4,'[1]INTERNAL PARAMETERS-1'!$B$5:$J$44,3,FALSE)</f>
        <v>8.2827806569402807E-2</v>
      </c>
      <c r="BQ151" s="52">
        <f>ESCYLD1!BQ151*VLOOKUP(ESCYLD2!BQ$4,'[1]INTERNAL PARAMETERS-1'!$B$5:$J$44,5,FALSE)*VLOOKUP(ESCYLD2!BQ$4,'[1]INTERNAL PARAMETERS-1'!$B$5:$J$44,6,FALSE)*VLOOKUP(ESCYLD2!BQ$4,'[1]INTERNAL PARAMETERS-1'!$B$5:$J$44,3,FALSE) + ESCYLD1!BQ151*(1-VLOOKUP(ESCYLD2!BQ$4,'[1]INTERNAL PARAMETERS-1'!$B$5:$J$44,5,FALSE))*VLOOKUP(ESCYLD2!BQ$4,'[1]INTERNAL PARAMETERS-1'!$B$5:$J$44,8,FALSE)*VLOOKUP(ESCYLD2!BQ$4,'[1]INTERNAL PARAMETERS-1'!$B$5:$J$44,3,FALSE)</f>
        <v>2.8944983195370222</v>
      </c>
      <c r="BR151" s="52">
        <f>ESCYLD1!BR151*VLOOKUP(ESCYLD2!BR$4,'[1]INTERNAL PARAMETERS-1'!$B$5:$J$44,5,FALSE)*VLOOKUP(ESCYLD2!BR$4,'[1]INTERNAL PARAMETERS-1'!$B$5:$J$44,6,FALSE)*VLOOKUP(ESCYLD2!BR$4,'[1]INTERNAL PARAMETERS-1'!$B$5:$J$44,3,FALSE) + ESCYLD1!BR151*(1-VLOOKUP(ESCYLD2!BR$4,'[1]INTERNAL PARAMETERS-1'!$B$5:$J$44,5,FALSE))*VLOOKUP(ESCYLD2!BR$4,'[1]INTERNAL PARAMETERS-1'!$B$5:$J$44,8,FALSE)*VLOOKUP(ESCYLD2!BR$4,'[1]INTERNAL PARAMETERS-1'!$B$5:$J$44,3,FALSE)</f>
        <v>7.6519398952308471E-2</v>
      </c>
      <c r="BS151" s="52">
        <f>ESCYLD1!BS151*VLOOKUP(ESCYLD2!BS$4,'[1]INTERNAL PARAMETERS-1'!$B$5:$J$44,5,FALSE)*VLOOKUP(ESCYLD2!BS$4,'[1]INTERNAL PARAMETERS-1'!$B$5:$J$44,6,FALSE)*VLOOKUP(ESCYLD2!BS$4,'[1]INTERNAL PARAMETERS-1'!$B$5:$J$44,3,FALSE) + ESCYLD1!BS151*(1-VLOOKUP(ESCYLD2!BS$4,'[1]INTERNAL PARAMETERS-1'!$B$5:$J$44,5,FALSE))*VLOOKUP(ESCYLD2!BS$4,'[1]INTERNAL PARAMETERS-1'!$B$5:$J$44,8,FALSE)*VLOOKUP(ESCYLD2!BS$4,'[1]INTERNAL PARAMETERS-1'!$B$5:$J$44,3,FALSE)</f>
        <v>7.3442102890161299E-3</v>
      </c>
      <c r="BT151" s="52">
        <f>ESCYLD1!BT151*VLOOKUP(ESCYLD2!BT$4,'[1]INTERNAL PARAMETERS-1'!$B$5:$J$44,5,FALSE)*VLOOKUP(ESCYLD2!BT$4,'[1]INTERNAL PARAMETERS-1'!$B$5:$J$44,6,FALSE)*VLOOKUP(ESCYLD2!BT$4,'[1]INTERNAL PARAMETERS-1'!$B$5:$J$44,3,FALSE) + ESCYLD1!BT151*(1-VLOOKUP(ESCYLD2!BT$4,'[1]INTERNAL PARAMETERS-1'!$B$5:$J$44,5,FALSE))*VLOOKUP(ESCYLD2!BT$4,'[1]INTERNAL PARAMETERS-1'!$B$5:$J$44,8,FALSE)*VLOOKUP(ESCYLD2!BT$4,'[1]INTERNAL PARAMETERS-1'!$B$5:$J$44,3,FALSE)</f>
        <v>0</v>
      </c>
      <c r="BU151" s="52">
        <f>ESCYLD1!BU151*VLOOKUP(ESCYLD2!BU$4,'[1]INTERNAL PARAMETERS-1'!$B$5:$J$44,5,FALSE)*VLOOKUP(ESCYLD2!BU$4,'[1]INTERNAL PARAMETERS-1'!$B$5:$J$44,6,FALSE)*VLOOKUP(ESCYLD2!BU$4,'[1]INTERNAL PARAMETERS-1'!$B$5:$J$44,3,FALSE) + ESCYLD1!BU151*(1-VLOOKUP(ESCYLD2!BU$4,'[1]INTERNAL PARAMETERS-1'!$B$5:$J$44,5,FALSE))*VLOOKUP(ESCYLD2!BU$4,'[1]INTERNAL PARAMETERS-1'!$B$5:$J$44,8,FALSE)*VLOOKUP(ESCYLD2!BU$4,'[1]INTERNAL PARAMETERS-1'!$B$5:$J$44,3,FALSE)</f>
        <v>0</v>
      </c>
      <c r="BV151" s="52">
        <f>ESCYLD1!BV151*VLOOKUP(ESCYLD2!BV$4,'[1]INTERNAL PARAMETERS-1'!$B$5:$J$44,5,FALSE)*VLOOKUP(ESCYLD2!BV$4,'[1]INTERNAL PARAMETERS-1'!$B$5:$J$44,6,FALSE)*VLOOKUP(ESCYLD2!BV$4,'[1]INTERNAL PARAMETERS-1'!$B$5:$J$44,3,FALSE) + ESCYLD1!BV151*(1-VLOOKUP(ESCYLD2!BV$4,'[1]INTERNAL PARAMETERS-1'!$B$5:$J$44,5,FALSE))*VLOOKUP(ESCYLD2!BV$4,'[1]INTERNAL PARAMETERS-1'!$B$5:$J$44,8,FALSE)*VLOOKUP(ESCYLD2!BV$4,'[1]INTERNAL PARAMETERS-1'!$B$5:$J$44,3,FALSE)</f>
        <v>0</v>
      </c>
      <c r="BW151" s="52">
        <f>ESCYLD1!BW151*VLOOKUP(ESCYLD2!BW$4,'[1]INTERNAL PARAMETERS-1'!$B$5:$J$44,5,FALSE)*VLOOKUP(ESCYLD2!BW$4,'[1]INTERNAL PARAMETERS-1'!$B$5:$J$44,6,FALSE)*VLOOKUP(ESCYLD2!BW$4,'[1]INTERNAL PARAMETERS-1'!$B$5:$J$44,3,FALSE) + ESCYLD1!BW151*(1-VLOOKUP(ESCYLD2!BW$4,'[1]INTERNAL PARAMETERS-1'!$B$5:$J$44,5,FALSE))*VLOOKUP(ESCYLD2!BW$4,'[1]INTERNAL PARAMETERS-1'!$B$5:$J$44,8,FALSE)*VLOOKUP(ESCYLD2!BW$4,'[1]INTERNAL PARAMETERS-1'!$B$5:$J$44,3,FALSE)</f>
        <v>0</v>
      </c>
      <c r="BX151" s="52">
        <f>ESCYLD1!BX151*VLOOKUP(ESCYLD2!BX$4,'[1]INTERNAL PARAMETERS-1'!$B$5:$J$44,5,FALSE)*VLOOKUP(ESCYLD2!BX$4,'[1]INTERNAL PARAMETERS-1'!$B$5:$J$44,6,FALSE)*VLOOKUP(ESCYLD2!BX$4,'[1]INTERNAL PARAMETERS-1'!$B$5:$J$44,3,FALSE) + ESCYLD1!BX151*(1-VLOOKUP(ESCYLD2!BX$4,'[1]INTERNAL PARAMETERS-1'!$B$5:$J$44,5,FALSE))*VLOOKUP(ESCYLD2!BX$4,'[1]INTERNAL PARAMETERS-1'!$B$5:$J$44,8,FALSE)*VLOOKUP(ESCYLD2!BX$4,'[1]INTERNAL PARAMETERS-1'!$B$5:$J$44,3,FALSE)</f>
        <v>0</v>
      </c>
      <c r="BY151" s="52">
        <f>ESCYLD1!BY151*VLOOKUP(ESCYLD2!BY$4,'[1]INTERNAL PARAMETERS-1'!$B$5:$J$44,5,FALSE)*VLOOKUP(ESCYLD2!BY$4,'[1]INTERNAL PARAMETERS-1'!$B$5:$J$44,6,FALSE)*VLOOKUP(ESCYLD2!BY$4,'[1]INTERNAL PARAMETERS-1'!$B$5:$J$44,3,FALSE) + ESCYLD1!BY151*(1-VLOOKUP(ESCYLD2!BY$4,'[1]INTERNAL PARAMETERS-1'!$B$5:$J$44,5,FALSE))*VLOOKUP(ESCYLD2!BY$4,'[1]INTERNAL PARAMETERS-1'!$B$5:$J$44,8,FALSE)*VLOOKUP(ESCYLD2!BY$4,'[1]INTERNAL PARAMETERS-1'!$B$5:$J$44,3,FALSE)</f>
        <v>0</v>
      </c>
      <c r="BZ151" s="52">
        <f>ESCYLD1!BZ151*VLOOKUP(ESCYLD2!BZ$4,'[1]INTERNAL PARAMETERS-1'!$B$5:$J$44,5,FALSE)*VLOOKUP(ESCYLD2!BZ$4,'[1]INTERNAL PARAMETERS-1'!$B$5:$J$44,6,FALSE)*VLOOKUP(ESCYLD2!BZ$4,'[1]INTERNAL PARAMETERS-1'!$B$5:$J$44,3,FALSE) + ESCYLD1!BZ151*(1-VLOOKUP(ESCYLD2!BZ$4,'[1]INTERNAL PARAMETERS-1'!$B$5:$J$44,5,FALSE))*VLOOKUP(ESCYLD2!BZ$4,'[1]INTERNAL PARAMETERS-1'!$B$5:$J$44,8,FALSE)*VLOOKUP(ESCYLD2!BZ$4,'[1]INTERNAL PARAMETERS-1'!$B$5:$J$44,3,FALSE)</f>
        <v>3.8518860140711719E-3</v>
      </c>
      <c r="CA151" s="52">
        <f>ESCYLD1!CA151*VLOOKUP(ESCYLD2!CA$4,'[1]INTERNAL PARAMETERS-1'!$B$5:$J$44,5,FALSE)*VLOOKUP(ESCYLD2!CA$4,'[1]INTERNAL PARAMETERS-1'!$B$5:$J$44,6,FALSE)*VLOOKUP(ESCYLD2!CA$4,'[1]INTERNAL PARAMETERS-1'!$B$5:$J$44,3,FALSE) + ESCYLD1!CA151*(1-VLOOKUP(ESCYLD2!CA$4,'[1]INTERNAL PARAMETERS-1'!$B$5:$J$44,5,FALSE))*VLOOKUP(ESCYLD2!CA$4,'[1]INTERNAL PARAMETERS-1'!$B$5:$J$44,8,FALSE)*VLOOKUP(ESCYLD2!CA$4,'[1]INTERNAL PARAMETERS-1'!$B$5:$J$44,3,FALSE)</f>
        <v>0</v>
      </c>
      <c r="CB151" s="52">
        <f>ESCYLD1!CB151*VLOOKUP(ESCYLD2!CB$4,'[1]INTERNAL PARAMETERS-1'!$B$5:$J$44,5,FALSE)*VLOOKUP(ESCYLD2!CB$4,'[1]INTERNAL PARAMETERS-1'!$B$5:$J$44,6,FALSE)*VLOOKUP(ESCYLD2!CB$4,'[1]INTERNAL PARAMETERS-1'!$B$5:$J$44,3,FALSE) + ESCYLD1!CB151*(1-VLOOKUP(ESCYLD2!CB$4,'[1]INTERNAL PARAMETERS-1'!$B$5:$J$44,5,FALSE))*VLOOKUP(ESCYLD2!CB$4,'[1]INTERNAL PARAMETERS-1'!$B$5:$J$44,8,FALSE)*VLOOKUP(ESCYLD2!CB$4,'[1]INTERNAL PARAMETERS-1'!$B$5:$J$44,3,FALSE)</f>
        <v>0</v>
      </c>
      <c r="CC151" s="52">
        <f>ESCYLD1!CC151*VLOOKUP(ESCYLD2!CC$4,'[1]INTERNAL PARAMETERS-1'!$B$5:$J$44,5,FALSE)*VLOOKUP(ESCYLD2!CC$4,'[1]INTERNAL PARAMETERS-1'!$B$5:$J$44,6,FALSE)*VLOOKUP(ESCYLD2!CC$4,'[1]INTERNAL PARAMETERS-1'!$B$5:$J$44,3,FALSE) + ESCYLD1!CC151*(1-VLOOKUP(ESCYLD2!CC$4,'[1]INTERNAL PARAMETERS-1'!$B$5:$J$44,5,FALSE))*VLOOKUP(ESCYLD2!CC$4,'[1]INTERNAL PARAMETERS-1'!$B$5:$J$44,8,FALSE)*VLOOKUP(ESCYLD2!CC$4,'[1]INTERNAL PARAMETERS-1'!$B$5:$J$44,3,FALSE)</f>
        <v>9.763602630581408E-3</v>
      </c>
      <c r="CD151" s="52">
        <f>ESCYLD1!CD151*VLOOKUP(ESCYLD2!CD$4,'[1]INTERNAL PARAMETERS-1'!$B$5:$J$44,5,FALSE)*VLOOKUP(ESCYLD2!CD$4,'[1]INTERNAL PARAMETERS-1'!$B$5:$J$44,6,FALSE)*VLOOKUP(ESCYLD2!CD$4,'[1]INTERNAL PARAMETERS-1'!$B$5:$J$44,3,FALSE) + ESCYLD1!CD151*(1-VLOOKUP(ESCYLD2!CD$4,'[1]INTERNAL PARAMETERS-1'!$B$5:$J$44,5,FALSE))*VLOOKUP(ESCYLD2!CD$4,'[1]INTERNAL PARAMETERS-1'!$B$5:$J$44,8,FALSE)*VLOOKUP(ESCYLD2!CD$4,'[1]INTERNAL PARAMETERS-1'!$B$5:$J$44,3,FALSE)</f>
        <v>8.737054118927487E-2</v>
      </c>
      <c r="CE151" s="52">
        <f>ESCYLD1!CE151*VLOOKUP(ESCYLD2!CE$4,'[1]INTERNAL PARAMETERS-1'!$B$5:$J$44,5,FALSE)*VLOOKUP(ESCYLD2!CE$4,'[1]INTERNAL PARAMETERS-1'!$B$5:$J$44,6,FALSE)*VLOOKUP(ESCYLD2!CE$4,'[1]INTERNAL PARAMETERS-1'!$B$5:$J$44,3,FALSE) + ESCYLD1!CE151*(1-VLOOKUP(ESCYLD2!CE$4,'[1]INTERNAL PARAMETERS-1'!$B$5:$J$44,5,FALSE))*VLOOKUP(ESCYLD2!CE$4,'[1]INTERNAL PARAMETERS-1'!$B$5:$J$44,8,FALSE)*VLOOKUP(ESCYLD2!CE$4,'[1]INTERNAL PARAMETERS-1'!$B$5:$J$44,3,FALSE)</f>
        <v>0.10126250728288722</v>
      </c>
      <c r="CF151" s="52">
        <f>ESCYLD1!CF151*VLOOKUP(ESCYLD2!CF$4,'[1]INTERNAL PARAMETERS-1'!$B$5:$J$44,5,FALSE)*VLOOKUP(ESCYLD2!CF$4,'[1]INTERNAL PARAMETERS-1'!$B$5:$J$44,6,FALSE)*VLOOKUP(ESCYLD2!CF$4,'[1]INTERNAL PARAMETERS-1'!$B$5:$J$44,3,FALSE) + ESCYLD1!CF151*(1-VLOOKUP(ESCYLD2!CF$4,'[1]INTERNAL PARAMETERS-1'!$B$5:$J$44,5,FALSE))*VLOOKUP(ESCYLD2!CF$4,'[1]INTERNAL PARAMETERS-1'!$B$5:$J$44,8,FALSE)*VLOOKUP(ESCYLD2!CF$4,'[1]INTERNAL PARAMETERS-1'!$B$5:$J$44,3,FALSE)</f>
        <v>6.0086286523949081E-2</v>
      </c>
      <c r="CG151" s="52">
        <f>ESCYLD1!CG151*VLOOKUP(ESCYLD2!CG$4,'[1]INTERNAL PARAMETERS-1'!$B$5:$J$44,5,FALSE)*VLOOKUP(ESCYLD2!CG$4,'[1]INTERNAL PARAMETERS-1'!$B$5:$J$44,6,FALSE)*VLOOKUP(ESCYLD2!CG$4,'[1]INTERNAL PARAMETERS-1'!$B$5:$J$44,3,FALSE) + ESCYLD1!CG151*(1-VLOOKUP(ESCYLD2!CG$4,'[1]INTERNAL PARAMETERS-1'!$B$5:$J$44,5,FALSE))*VLOOKUP(ESCYLD2!CG$4,'[1]INTERNAL PARAMETERS-1'!$B$5:$J$44,8,FALSE)*VLOOKUP(ESCYLD2!CG$4,'[1]INTERNAL PARAMETERS-1'!$B$5:$J$44,3,FALSE)</f>
        <v>8.8523357064986875E-4</v>
      </c>
      <c r="CH151" s="51">
        <f>ESCYLD1!CH151*VLOOKUP(ESCYLD2!CH$4,'[1]INTERNAL PARAMETERS-1'!$B$5:$J$44,5,FALSE)*VLOOKUP(ESCYLD2!CH$4,'[1]INTERNAL PARAMETERS-1'!$B$5:$J$44,6,FALSE)*VLOOKUP(ESCYLD2!CH$4,'[1]INTERNAL PARAMETERS-1'!$B$5:$J$44,3,FALSE) + ESCYLD1!CH151*(1-VLOOKUP(ESCYLD2!CH$4,'[1]INTERNAL PARAMETERS-1'!$B$5:$J$44,5,FALSE))*VLOOKUP(ESCYLD2!CH$4,'[1]INTERNAL PARAMETERS-1'!$B$5:$J$44,8,FALSE)*VLOOKUP(ESCYLD2!CH$4,'[1]INTERNAL PARAMETERS-1'!$B$5:$J$44,3,FALSE)</f>
        <v>0</v>
      </c>
      <c r="CJ151" s="53">
        <f t="shared" si="4"/>
        <v>1753.3514399700587</v>
      </c>
      <c r="CK151" s="51">
        <f t="shared" si="5"/>
        <v>44.610741433640108</v>
      </c>
    </row>
    <row r="152" spans="2:89" x14ac:dyDescent="0.5">
      <c r="B152" s="66" t="s">
        <v>8</v>
      </c>
      <c r="C152" s="65" t="s">
        <v>90</v>
      </c>
      <c r="D152" s="65" t="s">
        <v>86</v>
      </c>
      <c r="E152" s="151">
        <f>ESC!AF152</f>
        <v>19091.835785612278</v>
      </c>
      <c r="F152" s="67">
        <f>'[1]INTERNAL PARAMETERS-1'!M8</f>
        <v>68.824999999999989</v>
      </c>
      <c r="G152" s="53">
        <f>ESCYLD1!G152*VLOOKUP(ESCYLD2!G$4,'[1]INTERNAL PARAMETERS-1'!$B$5:$J$44,5,FALSE)*VLOOKUP(ESCYLD2!G$4,'[1]INTERNAL PARAMETERS-1'!$B$5:$J$44,7,FALSE)*ESCYLD2!$F152 + ESCYLD1!G152*(1-VLOOKUP(ESCYLD2!G$4,'[1]INTERNAL PARAMETERS-1'!$B$5:$J$44,5,FALSE))*VLOOKUP(ESCYLD2!G$4,'[1]INTERNAL PARAMETERS-1'!$B$5:$J$44,9,FALSE)*ESCYLD2!$F152</f>
        <v>2408.5892775143384</v>
      </c>
      <c r="H152" s="52">
        <f>ESCYLD1!H152*VLOOKUP(ESCYLD2!H$4,'[1]INTERNAL PARAMETERS-1'!$B$5:$J$44,5,FALSE)*VLOOKUP(ESCYLD2!H$4,'[1]INTERNAL PARAMETERS-1'!$B$5:$J$44,7,FALSE)*ESCYLD2!$F152 + ESCYLD1!H152*(1-VLOOKUP(ESCYLD2!H$4,'[1]INTERNAL PARAMETERS-1'!$B$5:$J$44,5,FALSE))*VLOOKUP(ESCYLD2!H$4,'[1]INTERNAL PARAMETERS-1'!$B$5:$J$44,9,FALSE)*ESCYLD2!$F152</f>
        <v>1790.0698686343717</v>
      </c>
      <c r="I152" s="52">
        <f>ESCYLD1!I152*VLOOKUP(ESCYLD2!I$4,'[1]INTERNAL PARAMETERS-1'!$B$5:$J$44,5,FALSE)*VLOOKUP(ESCYLD2!I$4,'[1]INTERNAL PARAMETERS-1'!$B$5:$J$44,7,FALSE)*ESCYLD2!$F152 + ESCYLD1!I152*(1-VLOOKUP(ESCYLD2!I$4,'[1]INTERNAL PARAMETERS-1'!$B$5:$J$44,5,FALSE))*VLOOKUP(ESCYLD2!I$4,'[1]INTERNAL PARAMETERS-1'!$B$5:$J$44,9,FALSE)*ESCYLD2!$F152</f>
        <v>3378.1536413782951</v>
      </c>
      <c r="J152" s="52">
        <f>ESCYLD1!J152*VLOOKUP(ESCYLD2!J$4,'[1]INTERNAL PARAMETERS-1'!$B$5:$J$44,5,FALSE)*VLOOKUP(ESCYLD2!J$4,'[1]INTERNAL PARAMETERS-1'!$B$5:$J$44,7,FALSE)*ESCYLD2!$F152 + ESCYLD1!J152*(1-VLOOKUP(ESCYLD2!J$4,'[1]INTERNAL PARAMETERS-1'!$B$5:$J$44,5,FALSE))*VLOOKUP(ESCYLD2!J$4,'[1]INTERNAL PARAMETERS-1'!$B$5:$J$44,9,FALSE)*ESCYLD2!$F152</f>
        <v>0</v>
      </c>
      <c r="K152" s="52">
        <f>ESCYLD1!K152*VLOOKUP(ESCYLD2!K$4,'[1]INTERNAL PARAMETERS-1'!$B$5:$J$44,5,FALSE)*VLOOKUP(ESCYLD2!K$4,'[1]INTERNAL PARAMETERS-1'!$B$5:$J$44,7,FALSE)*ESCYLD2!$F152 + ESCYLD1!K152*(1-VLOOKUP(ESCYLD2!K$4,'[1]INTERNAL PARAMETERS-1'!$B$5:$J$44,5,FALSE))*VLOOKUP(ESCYLD2!K$4,'[1]INTERNAL PARAMETERS-1'!$B$5:$J$44,9,FALSE)*ESCYLD2!$F152</f>
        <v>15.557050881867045</v>
      </c>
      <c r="L152" s="52">
        <f>ESCYLD1!L152*VLOOKUP(ESCYLD2!L$4,'[1]INTERNAL PARAMETERS-1'!$B$5:$J$44,5,FALSE)*VLOOKUP(ESCYLD2!L$4,'[1]INTERNAL PARAMETERS-1'!$B$5:$J$44,7,FALSE)*ESCYLD2!$F152 + ESCYLD1!L152*(1-VLOOKUP(ESCYLD2!L$4,'[1]INTERNAL PARAMETERS-1'!$B$5:$J$44,5,FALSE))*VLOOKUP(ESCYLD2!L$4,'[1]INTERNAL PARAMETERS-1'!$B$5:$J$44,9,FALSE)*ESCYLD2!$F152</f>
        <v>0</v>
      </c>
      <c r="M152" s="52">
        <f>ESCYLD1!M152*VLOOKUP(ESCYLD2!M$4,'[1]INTERNAL PARAMETERS-1'!$B$5:$J$44,5,FALSE)*VLOOKUP(ESCYLD2!M$4,'[1]INTERNAL PARAMETERS-1'!$B$5:$J$44,7,FALSE)*ESCYLD2!$F152 + ESCYLD1!M152*(1-VLOOKUP(ESCYLD2!M$4,'[1]INTERNAL PARAMETERS-1'!$B$5:$J$44,5,FALSE))*VLOOKUP(ESCYLD2!M$4,'[1]INTERNAL PARAMETERS-1'!$B$5:$J$44,9,FALSE)*ESCYLD2!$F152</f>
        <v>44.763730355712546</v>
      </c>
      <c r="N152" s="52">
        <f>ESCYLD1!N152*VLOOKUP(ESCYLD2!N$4,'[1]INTERNAL PARAMETERS-1'!$B$5:$J$44,5,FALSE)*VLOOKUP(ESCYLD2!N$4,'[1]INTERNAL PARAMETERS-1'!$B$5:$J$44,7,FALSE)*ESCYLD2!$F152 + ESCYLD1!N152*(1-VLOOKUP(ESCYLD2!N$4,'[1]INTERNAL PARAMETERS-1'!$B$5:$J$44,5,FALSE))*VLOOKUP(ESCYLD2!N$4,'[1]INTERNAL PARAMETERS-1'!$B$5:$J$44,9,FALSE)*ESCYLD2!$F152</f>
        <v>26.522968294625134</v>
      </c>
      <c r="O152" s="52">
        <f>ESCYLD1!O152*VLOOKUP(ESCYLD2!O$4,'[1]INTERNAL PARAMETERS-1'!$B$5:$J$44,5,FALSE)*VLOOKUP(ESCYLD2!O$4,'[1]INTERNAL PARAMETERS-1'!$B$5:$J$44,7,FALSE)*ESCYLD2!$F152 + ESCYLD1!O152*(1-VLOOKUP(ESCYLD2!O$4,'[1]INTERNAL PARAMETERS-1'!$B$5:$J$44,5,FALSE))*VLOOKUP(ESCYLD2!O$4,'[1]INTERNAL PARAMETERS-1'!$B$5:$J$44,9,FALSE)*ESCYLD2!$F152</f>
        <v>0</v>
      </c>
      <c r="P152" s="52">
        <f>ESCYLD1!P152*VLOOKUP(ESCYLD2!P$4,'[1]INTERNAL PARAMETERS-1'!$B$5:$J$44,5,FALSE)*VLOOKUP(ESCYLD2!P$4,'[1]INTERNAL PARAMETERS-1'!$B$5:$J$44,7,FALSE)*ESCYLD2!$F152 + ESCYLD1!P152*(1-VLOOKUP(ESCYLD2!P$4,'[1]INTERNAL PARAMETERS-1'!$B$5:$J$44,5,FALSE))*VLOOKUP(ESCYLD2!P$4,'[1]INTERNAL PARAMETERS-1'!$B$5:$J$44,9,FALSE)*ESCYLD2!$F152</f>
        <v>0</v>
      </c>
      <c r="Q152" s="52">
        <f>ESCYLD1!Q152*VLOOKUP(ESCYLD2!Q$4,'[1]INTERNAL PARAMETERS-1'!$B$5:$J$44,5,FALSE)*VLOOKUP(ESCYLD2!Q$4,'[1]INTERNAL PARAMETERS-1'!$B$5:$J$44,7,FALSE)*ESCYLD2!$F152 + ESCYLD1!Q152*(1-VLOOKUP(ESCYLD2!Q$4,'[1]INTERNAL PARAMETERS-1'!$B$5:$J$44,5,FALSE))*VLOOKUP(ESCYLD2!Q$4,'[1]INTERNAL PARAMETERS-1'!$B$5:$J$44,9,FALSE)*ESCYLD2!$F152</f>
        <v>0</v>
      </c>
      <c r="R152" s="52">
        <f>ESCYLD1!R152*VLOOKUP(ESCYLD2!R$4,'[1]INTERNAL PARAMETERS-1'!$B$5:$J$44,5,FALSE)*VLOOKUP(ESCYLD2!R$4,'[1]INTERNAL PARAMETERS-1'!$B$5:$J$44,7,FALSE)*ESCYLD2!$F152 + ESCYLD1!R152*(1-VLOOKUP(ESCYLD2!R$4,'[1]INTERNAL PARAMETERS-1'!$B$5:$J$44,5,FALSE))*VLOOKUP(ESCYLD2!R$4,'[1]INTERNAL PARAMETERS-1'!$B$5:$J$44,9,FALSE)*ESCYLD2!$F152</f>
        <v>27.646467380757851</v>
      </c>
      <c r="S152" s="52">
        <f>ESCYLD1!S152*VLOOKUP(ESCYLD2!S$4,'[1]INTERNAL PARAMETERS-1'!$B$5:$J$44,5,FALSE)*VLOOKUP(ESCYLD2!S$4,'[1]INTERNAL PARAMETERS-1'!$B$5:$J$44,7,FALSE)*ESCYLD2!$F152 + ESCYLD1!S152*(1-VLOOKUP(ESCYLD2!S$4,'[1]INTERNAL PARAMETERS-1'!$B$5:$J$44,5,FALSE))*VLOOKUP(ESCYLD2!S$4,'[1]INTERNAL PARAMETERS-1'!$B$5:$J$44,9,FALSE)*ESCYLD2!$F152</f>
        <v>499.67612822033101</v>
      </c>
      <c r="T152" s="52">
        <f>ESCYLD1!T152*VLOOKUP(ESCYLD2!T$4,'[1]INTERNAL PARAMETERS-1'!$B$5:$J$44,5,FALSE)*VLOOKUP(ESCYLD2!T$4,'[1]INTERNAL PARAMETERS-1'!$B$5:$J$44,7,FALSE)*ESCYLD2!$F152 + ESCYLD1!T152*(1-VLOOKUP(ESCYLD2!T$4,'[1]INTERNAL PARAMETERS-1'!$B$5:$J$44,5,FALSE))*VLOOKUP(ESCYLD2!T$4,'[1]INTERNAL PARAMETERS-1'!$B$5:$J$44,9,FALSE)*ESCYLD2!$F152</f>
        <v>93.306827410057764</v>
      </c>
      <c r="U152" s="52">
        <f>ESCYLD1!U152*VLOOKUP(ESCYLD2!U$4,'[1]INTERNAL PARAMETERS-1'!$B$5:$J$44,5,FALSE)*VLOOKUP(ESCYLD2!U$4,'[1]INTERNAL PARAMETERS-1'!$B$5:$J$44,7,FALSE)*ESCYLD2!$F152 + ESCYLD1!U152*(1-VLOOKUP(ESCYLD2!U$4,'[1]INTERNAL PARAMETERS-1'!$B$5:$J$44,5,FALSE))*VLOOKUP(ESCYLD2!U$4,'[1]INTERNAL PARAMETERS-1'!$B$5:$J$44,9,FALSE)*ESCYLD2!$F152</f>
        <v>44.256396655346087</v>
      </c>
      <c r="V152" s="52">
        <f>ESCYLD1!V152*VLOOKUP(ESCYLD2!V$4,'[1]INTERNAL PARAMETERS-1'!$B$5:$J$44,5,FALSE)*VLOOKUP(ESCYLD2!V$4,'[1]INTERNAL PARAMETERS-1'!$B$5:$J$44,7,FALSE)*ESCYLD2!$F152 + ESCYLD1!V152*(1-VLOOKUP(ESCYLD2!V$4,'[1]INTERNAL PARAMETERS-1'!$B$5:$J$44,5,FALSE))*VLOOKUP(ESCYLD2!V$4,'[1]INTERNAL PARAMETERS-1'!$B$5:$J$44,9,FALSE)*ESCYLD2!$F152</f>
        <v>538.56253365584234</v>
      </c>
      <c r="W152" s="52">
        <f>ESCYLD1!W152*VLOOKUP(ESCYLD2!W$4,'[1]INTERNAL PARAMETERS-1'!$B$5:$J$44,5,FALSE)*VLOOKUP(ESCYLD2!W$4,'[1]INTERNAL PARAMETERS-1'!$B$5:$J$44,7,FALSE)*ESCYLD2!$F152 + ESCYLD1!W152*(1-VLOOKUP(ESCYLD2!W$4,'[1]INTERNAL PARAMETERS-1'!$B$5:$J$44,5,FALSE))*VLOOKUP(ESCYLD2!W$4,'[1]INTERNAL PARAMETERS-1'!$B$5:$J$44,9,FALSE)*ESCYLD2!$F152</f>
        <v>0</v>
      </c>
      <c r="X152" s="52">
        <f>ESCYLD1!X152*VLOOKUP(ESCYLD2!X$4,'[1]INTERNAL PARAMETERS-1'!$B$5:$J$44,5,FALSE)*VLOOKUP(ESCYLD2!X$4,'[1]INTERNAL PARAMETERS-1'!$B$5:$J$44,7,FALSE)*ESCYLD2!$F152 + ESCYLD1!X152*(1-VLOOKUP(ESCYLD2!X$4,'[1]INTERNAL PARAMETERS-1'!$B$5:$J$44,5,FALSE))*VLOOKUP(ESCYLD2!X$4,'[1]INTERNAL PARAMETERS-1'!$B$5:$J$44,9,FALSE)*ESCYLD2!$F152</f>
        <v>0</v>
      </c>
      <c r="Y152" s="52">
        <f>ESCYLD1!Y152*VLOOKUP(ESCYLD2!Y$4,'[1]INTERNAL PARAMETERS-1'!$B$5:$J$44,5,FALSE)*VLOOKUP(ESCYLD2!Y$4,'[1]INTERNAL PARAMETERS-1'!$B$5:$J$44,7,FALSE)*ESCYLD2!$F152 + ESCYLD1!Y152*(1-VLOOKUP(ESCYLD2!Y$4,'[1]INTERNAL PARAMETERS-1'!$B$5:$J$44,5,FALSE))*VLOOKUP(ESCYLD2!Y$4,'[1]INTERNAL PARAMETERS-1'!$B$5:$J$44,9,FALSE)*ESCYLD2!$F152</f>
        <v>0</v>
      </c>
      <c r="Z152" s="52">
        <f>ESCYLD1!Z152*VLOOKUP(ESCYLD2!Z$4,'[1]INTERNAL PARAMETERS-1'!$B$5:$J$44,5,FALSE)*VLOOKUP(ESCYLD2!Z$4,'[1]INTERNAL PARAMETERS-1'!$B$5:$J$44,7,FALSE)*ESCYLD2!$F152 + ESCYLD1!Z152*(1-VLOOKUP(ESCYLD2!Z$4,'[1]INTERNAL PARAMETERS-1'!$B$5:$J$44,5,FALSE))*VLOOKUP(ESCYLD2!Z$4,'[1]INTERNAL PARAMETERS-1'!$B$5:$J$44,9,FALSE)*ESCYLD2!$F152</f>
        <v>0</v>
      </c>
      <c r="AA152" s="52">
        <f>ESCYLD1!AA152*VLOOKUP(ESCYLD2!AA$4,'[1]INTERNAL PARAMETERS-1'!$B$5:$J$44,5,FALSE)*VLOOKUP(ESCYLD2!AA$4,'[1]INTERNAL PARAMETERS-1'!$B$5:$J$44,7,FALSE)*ESCYLD2!$F152 + ESCYLD1!AA152*(1-VLOOKUP(ESCYLD2!AA$4,'[1]INTERNAL PARAMETERS-1'!$B$5:$J$44,5,FALSE))*VLOOKUP(ESCYLD2!AA$4,'[1]INTERNAL PARAMETERS-1'!$B$5:$J$44,9,FALSE)*ESCYLD2!$F152</f>
        <v>0</v>
      </c>
      <c r="AB152" s="52">
        <f>ESCYLD1!AB152*VLOOKUP(ESCYLD2!AB$4,'[1]INTERNAL PARAMETERS-1'!$B$5:$J$44,5,FALSE)*VLOOKUP(ESCYLD2!AB$4,'[1]INTERNAL PARAMETERS-1'!$B$5:$J$44,7,FALSE)*ESCYLD2!$F152 + ESCYLD1!AB152*(1-VLOOKUP(ESCYLD2!AB$4,'[1]INTERNAL PARAMETERS-1'!$B$5:$J$44,5,FALSE))*VLOOKUP(ESCYLD2!AB$4,'[1]INTERNAL PARAMETERS-1'!$B$5:$J$44,9,FALSE)*ESCYLD2!$F152</f>
        <v>0</v>
      </c>
      <c r="AC152" s="52">
        <f>ESCYLD1!AC152*VLOOKUP(ESCYLD2!AC$4,'[1]INTERNAL PARAMETERS-1'!$B$5:$J$44,5,FALSE)*VLOOKUP(ESCYLD2!AC$4,'[1]INTERNAL PARAMETERS-1'!$B$5:$J$44,7,FALSE)*ESCYLD2!$F152 + ESCYLD1!AC152*(1-VLOOKUP(ESCYLD2!AC$4,'[1]INTERNAL PARAMETERS-1'!$B$5:$J$44,5,FALSE))*VLOOKUP(ESCYLD2!AC$4,'[1]INTERNAL PARAMETERS-1'!$B$5:$J$44,9,FALSE)*ESCYLD2!$F152</f>
        <v>0</v>
      </c>
      <c r="AD152" s="52">
        <f>ESCYLD1!AD152*VLOOKUP(ESCYLD2!AD$4,'[1]INTERNAL PARAMETERS-1'!$B$5:$J$44,5,FALSE)*VLOOKUP(ESCYLD2!AD$4,'[1]INTERNAL PARAMETERS-1'!$B$5:$J$44,7,FALSE)*ESCYLD2!$F152 + ESCYLD1!AD152*(1-VLOOKUP(ESCYLD2!AD$4,'[1]INTERNAL PARAMETERS-1'!$B$5:$J$44,5,FALSE))*VLOOKUP(ESCYLD2!AD$4,'[1]INTERNAL PARAMETERS-1'!$B$5:$J$44,9,FALSE)*ESCYLD2!$F152</f>
        <v>0</v>
      </c>
      <c r="AE152" s="52">
        <f>ESCYLD1!AE152*VLOOKUP(ESCYLD2!AE$4,'[1]INTERNAL PARAMETERS-1'!$B$5:$J$44,5,FALSE)*VLOOKUP(ESCYLD2!AE$4,'[1]INTERNAL PARAMETERS-1'!$B$5:$J$44,7,FALSE)*ESCYLD2!$F152 + ESCYLD1!AE152*(1-VLOOKUP(ESCYLD2!AE$4,'[1]INTERNAL PARAMETERS-1'!$B$5:$J$44,5,FALSE))*VLOOKUP(ESCYLD2!AE$4,'[1]INTERNAL PARAMETERS-1'!$B$5:$J$44,9,FALSE)*ESCYLD2!$F152</f>
        <v>0</v>
      </c>
      <c r="AF152" s="52">
        <f>ESCYLD1!AF152*VLOOKUP(ESCYLD2!AF$4,'[1]INTERNAL PARAMETERS-1'!$B$5:$J$44,5,FALSE)*VLOOKUP(ESCYLD2!AF$4,'[1]INTERNAL PARAMETERS-1'!$B$5:$J$44,7,FALSE)*ESCYLD2!$F152 + ESCYLD1!AF152*(1-VLOOKUP(ESCYLD2!AF$4,'[1]INTERNAL PARAMETERS-1'!$B$5:$J$44,5,FALSE))*VLOOKUP(ESCYLD2!AF$4,'[1]INTERNAL PARAMETERS-1'!$B$5:$J$44,9,FALSE)*ESCYLD2!$F152</f>
        <v>8.9833937044689751</v>
      </c>
      <c r="AG152" s="52">
        <f>ESCYLD1!AG152*VLOOKUP(ESCYLD2!AG$4,'[1]INTERNAL PARAMETERS-1'!$B$5:$J$44,5,FALSE)*VLOOKUP(ESCYLD2!AG$4,'[1]INTERNAL PARAMETERS-1'!$B$5:$J$44,7,FALSE)*ESCYLD2!$F152 + ESCYLD1!AG152*(1-VLOOKUP(ESCYLD2!AG$4,'[1]INTERNAL PARAMETERS-1'!$B$5:$J$44,5,FALSE))*VLOOKUP(ESCYLD2!AG$4,'[1]INTERNAL PARAMETERS-1'!$B$5:$J$44,9,FALSE)*ESCYLD2!$F152</f>
        <v>0</v>
      </c>
      <c r="AH152" s="52">
        <f>ESCYLD1!AH152*VLOOKUP(ESCYLD2!AH$4,'[1]INTERNAL PARAMETERS-1'!$B$5:$J$44,5,FALSE)*VLOOKUP(ESCYLD2!AH$4,'[1]INTERNAL PARAMETERS-1'!$B$5:$J$44,7,FALSE)*ESCYLD2!$F152 + ESCYLD1!AH152*(1-VLOOKUP(ESCYLD2!AH$4,'[1]INTERNAL PARAMETERS-1'!$B$5:$J$44,5,FALSE))*VLOOKUP(ESCYLD2!AH$4,'[1]INTERNAL PARAMETERS-1'!$B$5:$J$44,9,FALSE)*ESCYLD2!$F152</f>
        <v>2.5337777115168896</v>
      </c>
      <c r="AI152" s="52">
        <f>ESCYLD1!AI152*VLOOKUP(ESCYLD2!AI$4,'[1]INTERNAL PARAMETERS-1'!$B$5:$J$44,5,FALSE)*VLOOKUP(ESCYLD2!AI$4,'[1]INTERNAL PARAMETERS-1'!$B$5:$J$44,7,FALSE)*ESCYLD2!$F152 + ESCYLD1!AI152*(1-VLOOKUP(ESCYLD2!AI$4,'[1]INTERNAL PARAMETERS-1'!$B$5:$J$44,5,FALSE))*VLOOKUP(ESCYLD2!AI$4,'[1]INTERNAL PARAMETERS-1'!$B$5:$J$44,9,FALSE)*ESCYLD2!$F152</f>
        <v>7.1993818811393666</v>
      </c>
      <c r="AJ152" s="52">
        <f>ESCYLD1!AJ152*VLOOKUP(ESCYLD2!AJ$4,'[1]INTERNAL PARAMETERS-1'!$B$5:$J$44,5,FALSE)*VLOOKUP(ESCYLD2!AJ$4,'[1]INTERNAL PARAMETERS-1'!$B$5:$J$44,7,FALSE)*ESCYLD2!$F152 + ESCYLD1!AJ152*(1-VLOOKUP(ESCYLD2!AJ$4,'[1]INTERNAL PARAMETERS-1'!$B$5:$J$44,5,FALSE))*VLOOKUP(ESCYLD2!AJ$4,'[1]INTERNAL PARAMETERS-1'!$B$5:$J$44,9,FALSE)*ESCYLD2!$F152</f>
        <v>35.938699400707883</v>
      </c>
      <c r="AK152" s="52">
        <f>ESCYLD1!AK152*VLOOKUP(ESCYLD2!AK$4,'[1]INTERNAL PARAMETERS-1'!$B$5:$J$44,5,FALSE)*VLOOKUP(ESCYLD2!AK$4,'[1]INTERNAL PARAMETERS-1'!$B$5:$J$44,7,FALSE)*ESCYLD2!$F152 + ESCYLD1!AK152*(1-VLOOKUP(ESCYLD2!AK$4,'[1]INTERNAL PARAMETERS-1'!$B$5:$J$44,5,FALSE))*VLOOKUP(ESCYLD2!AK$4,'[1]INTERNAL PARAMETERS-1'!$B$5:$J$44,9,FALSE)*ESCYLD2!$F152</f>
        <v>10.140892426698517</v>
      </c>
      <c r="AL152" s="52">
        <f>ESCYLD1!AL152*VLOOKUP(ESCYLD2!AL$4,'[1]INTERNAL PARAMETERS-1'!$B$5:$J$44,5,FALSE)*VLOOKUP(ESCYLD2!AL$4,'[1]INTERNAL PARAMETERS-1'!$B$5:$J$44,7,FALSE)*ESCYLD2!$F152 + ESCYLD1!AL152*(1-VLOOKUP(ESCYLD2!AL$4,'[1]INTERNAL PARAMETERS-1'!$B$5:$J$44,5,FALSE))*VLOOKUP(ESCYLD2!AL$4,'[1]INTERNAL PARAMETERS-1'!$B$5:$J$44,9,FALSE)*ESCYLD2!$F152</f>
        <v>0</v>
      </c>
      <c r="AM152" s="52">
        <f>ESCYLD1!AM152*VLOOKUP(ESCYLD2!AM$4,'[1]INTERNAL PARAMETERS-1'!$B$5:$J$44,5,FALSE)*VLOOKUP(ESCYLD2!AM$4,'[1]INTERNAL PARAMETERS-1'!$B$5:$J$44,7,FALSE)*ESCYLD2!$F152 + ESCYLD1!AM152*(1-VLOOKUP(ESCYLD2!AM$4,'[1]INTERNAL PARAMETERS-1'!$B$5:$J$44,5,FALSE))*VLOOKUP(ESCYLD2!AM$4,'[1]INTERNAL PARAMETERS-1'!$B$5:$J$44,9,FALSE)*ESCYLD2!$F152</f>
        <v>0</v>
      </c>
      <c r="AN152" s="52">
        <f>ESCYLD1!AN152*VLOOKUP(ESCYLD2!AN$4,'[1]INTERNAL PARAMETERS-1'!$B$5:$J$44,5,FALSE)*VLOOKUP(ESCYLD2!AN$4,'[1]INTERNAL PARAMETERS-1'!$B$5:$J$44,7,FALSE)*ESCYLD2!$F152 + ESCYLD1!AN152*(1-VLOOKUP(ESCYLD2!AN$4,'[1]INTERNAL PARAMETERS-1'!$B$5:$J$44,5,FALSE))*VLOOKUP(ESCYLD2!AN$4,'[1]INTERNAL PARAMETERS-1'!$B$5:$J$44,9,FALSE)*ESCYLD2!$F152</f>
        <v>0</v>
      </c>
      <c r="AO152" s="52">
        <f>ESCYLD1!AO152*VLOOKUP(ESCYLD2!AO$4,'[1]INTERNAL PARAMETERS-1'!$B$5:$J$44,5,FALSE)*VLOOKUP(ESCYLD2!AO$4,'[1]INTERNAL PARAMETERS-1'!$B$5:$J$44,7,FALSE)*ESCYLD2!$F152 + ESCYLD1!AO152*(1-VLOOKUP(ESCYLD2!AO$4,'[1]INTERNAL PARAMETERS-1'!$B$5:$J$44,5,FALSE))*VLOOKUP(ESCYLD2!AO$4,'[1]INTERNAL PARAMETERS-1'!$B$5:$J$44,9,FALSE)*ESCYLD2!$F152</f>
        <v>0</v>
      </c>
      <c r="AP152" s="52">
        <f>ESCYLD1!AP152*VLOOKUP(ESCYLD2!AP$4,'[1]INTERNAL PARAMETERS-1'!$B$5:$J$44,5,FALSE)*VLOOKUP(ESCYLD2!AP$4,'[1]INTERNAL PARAMETERS-1'!$B$5:$J$44,7,FALSE)*ESCYLD2!$F152 + ESCYLD1!AP152*(1-VLOOKUP(ESCYLD2!AP$4,'[1]INTERNAL PARAMETERS-1'!$B$5:$J$44,5,FALSE))*VLOOKUP(ESCYLD2!AP$4,'[1]INTERNAL PARAMETERS-1'!$B$5:$J$44,9,FALSE)*ESCYLD2!$F152</f>
        <v>0</v>
      </c>
      <c r="AQ152" s="52">
        <f>ESCYLD1!AQ152*VLOOKUP(ESCYLD2!AQ$4,'[1]INTERNAL PARAMETERS-1'!$B$5:$J$44,5,FALSE)*VLOOKUP(ESCYLD2!AQ$4,'[1]INTERNAL PARAMETERS-1'!$B$5:$J$44,7,FALSE)*ESCYLD2!$F152 + ESCYLD1!AQ152*(1-VLOOKUP(ESCYLD2!AQ$4,'[1]INTERNAL PARAMETERS-1'!$B$5:$J$44,5,FALSE))*VLOOKUP(ESCYLD2!AQ$4,'[1]INTERNAL PARAMETERS-1'!$B$5:$J$44,9,FALSE)*ESCYLD2!$F152</f>
        <v>0</v>
      </c>
      <c r="AR152" s="52">
        <f>ESCYLD1!AR152*VLOOKUP(ESCYLD2!AR$4,'[1]INTERNAL PARAMETERS-1'!$B$5:$J$44,5,FALSE)*VLOOKUP(ESCYLD2!AR$4,'[1]INTERNAL PARAMETERS-1'!$B$5:$J$44,7,FALSE)*ESCYLD2!$F152 + ESCYLD1!AR152*(1-VLOOKUP(ESCYLD2!AR$4,'[1]INTERNAL PARAMETERS-1'!$B$5:$J$44,5,FALSE))*VLOOKUP(ESCYLD2!AR$4,'[1]INTERNAL PARAMETERS-1'!$B$5:$J$44,9,FALSE)*ESCYLD2!$F152</f>
        <v>0</v>
      </c>
      <c r="AS152" s="52">
        <f>ESCYLD1!AS152*VLOOKUP(ESCYLD2!AS$4,'[1]INTERNAL PARAMETERS-1'!$B$5:$J$44,5,FALSE)*VLOOKUP(ESCYLD2!AS$4,'[1]INTERNAL PARAMETERS-1'!$B$5:$J$44,7,FALSE)*ESCYLD2!$F152 + ESCYLD1!AS152*(1-VLOOKUP(ESCYLD2!AS$4,'[1]INTERNAL PARAMETERS-1'!$B$5:$J$44,5,FALSE))*VLOOKUP(ESCYLD2!AS$4,'[1]INTERNAL PARAMETERS-1'!$B$5:$J$44,9,FALSE)*ESCYLD2!$F152</f>
        <v>0</v>
      </c>
      <c r="AT152" s="51">
        <f>ESCYLD1!AT152*VLOOKUP(ESCYLD2!AT$4,'[1]INTERNAL PARAMETERS-1'!$B$5:$J$44,5,FALSE)*VLOOKUP(ESCYLD2!AT$4,'[1]INTERNAL PARAMETERS-1'!$B$5:$J$44,7,FALSE)*ESCYLD2!$F152 + ESCYLD1!AT152*(1-VLOOKUP(ESCYLD2!AT$4,'[1]INTERNAL PARAMETERS-1'!$B$5:$J$44,5,FALSE))*VLOOKUP(ESCYLD2!AT$4,'[1]INTERNAL PARAMETERS-1'!$B$5:$J$44,9,FALSE)*ESCYLD2!$F152</f>
        <v>0</v>
      </c>
      <c r="AU152" s="53">
        <f>ESCYLD1!AU152*VLOOKUP(ESCYLD2!AU$4,'[1]INTERNAL PARAMETERS-1'!$B$5:$J$44,5,FALSE)*VLOOKUP(ESCYLD2!AU$4,'[1]INTERNAL PARAMETERS-1'!$B$5:$J$44,6,FALSE)*VLOOKUP(ESCYLD2!AU$4,'[1]INTERNAL PARAMETERS-1'!$B$5:$J$44,3,FALSE) + ESCYLD1!AU152*(1-VLOOKUP(ESCYLD2!AU$4,'[1]INTERNAL PARAMETERS-1'!$B$5:$J$44,5,FALSE))*VLOOKUP(ESCYLD2!AU$4,'[1]INTERNAL PARAMETERS-1'!$B$5:$J$44,8,FALSE)*VLOOKUP(ESCYLD2!AU$4,'[1]INTERNAL PARAMETERS-1'!$B$5:$J$44,3,FALSE)</f>
        <v>0</v>
      </c>
      <c r="AV152" s="52">
        <f>ESCYLD1!AV152*VLOOKUP(ESCYLD2!AV$4,'[1]INTERNAL PARAMETERS-1'!$B$5:$J$44,5,FALSE)*VLOOKUP(ESCYLD2!AV$4,'[1]INTERNAL PARAMETERS-1'!$B$5:$J$44,6,FALSE)*VLOOKUP(ESCYLD2!AV$4,'[1]INTERNAL PARAMETERS-1'!$B$5:$J$44,3,FALSE) + ESCYLD1!AV152*(1-VLOOKUP(ESCYLD2!AV$4,'[1]INTERNAL PARAMETERS-1'!$B$5:$J$44,5,FALSE))*VLOOKUP(ESCYLD2!AV$4,'[1]INTERNAL PARAMETERS-1'!$B$5:$J$44,8,FALSE)*VLOOKUP(ESCYLD2!AV$4,'[1]INTERNAL PARAMETERS-1'!$B$5:$J$44,3,FALSE)</f>
        <v>0</v>
      </c>
      <c r="AW152" s="52">
        <f>ESCYLD1!AW152*VLOOKUP(ESCYLD2!AW$4,'[1]INTERNAL PARAMETERS-1'!$B$5:$J$44,5,FALSE)*VLOOKUP(ESCYLD2!AW$4,'[1]INTERNAL PARAMETERS-1'!$B$5:$J$44,6,FALSE)*VLOOKUP(ESCYLD2!AW$4,'[1]INTERNAL PARAMETERS-1'!$B$5:$J$44,3,FALSE) + ESCYLD1!AW152*(1-VLOOKUP(ESCYLD2!AW$4,'[1]INTERNAL PARAMETERS-1'!$B$5:$J$44,5,FALSE))*VLOOKUP(ESCYLD2!AW$4,'[1]INTERNAL PARAMETERS-1'!$B$5:$J$44,8,FALSE)*VLOOKUP(ESCYLD2!AW$4,'[1]INTERNAL PARAMETERS-1'!$B$5:$J$44,3,FALSE)</f>
        <v>57.95146667785869</v>
      </c>
      <c r="AX152" s="52">
        <f>ESCYLD1!AX152*VLOOKUP(ESCYLD2!AX$4,'[1]INTERNAL PARAMETERS-1'!$B$5:$J$44,5,FALSE)*VLOOKUP(ESCYLD2!AX$4,'[1]INTERNAL PARAMETERS-1'!$B$5:$J$44,6,FALSE)*VLOOKUP(ESCYLD2!AX$4,'[1]INTERNAL PARAMETERS-1'!$B$5:$J$44,3,FALSE) + ESCYLD1!AX152*(1-VLOOKUP(ESCYLD2!AX$4,'[1]INTERNAL PARAMETERS-1'!$B$5:$J$44,5,FALSE))*VLOOKUP(ESCYLD2!AX$4,'[1]INTERNAL PARAMETERS-1'!$B$5:$J$44,8,FALSE)*VLOOKUP(ESCYLD2!AX$4,'[1]INTERNAL PARAMETERS-1'!$B$5:$J$44,3,FALSE)</f>
        <v>0</v>
      </c>
      <c r="AY152" s="52">
        <f>ESCYLD1!AY152*VLOOKUP(ESCYLD2!AY$4,'[1]INTERNAL PARAMETERS-1'!$B$5:$J$44,5,FALSE)*VLOOKUP(ESCYLD2!AY$4,'[1]INTERNAL PARAMETERS-1'!$B$5:$J$44,6,FALSE)*VLOOKUP(ESCYLD2!AY$4,'[1]INTERNAL PARAMETERS-1'!$B$5:$J$44,3,FALSE) + ESCYLD1!AY152*(1-VLOOKUP(ESCYLD2!AY$4,'[1]INTERNAL PARAMETERS-1'!$B$5:$J$44,5,FALSE))*VLOOKUP(ESCYLD2!AY$4,'[1]INTERNAL PARAMETERS-1'!$B$5:$J$44,8,FALSE)*VLOOKUP(ESCYLD2!AY$4,'[1]INTERNAL PARAMETERS-1'!$B$5:$J$44,3,FALSE)</f>
        <v>0</v>
      </c>
      <c r="AZ152" s="52">
        <f>ESCYLD1!AZ152*VLOOKUP(ESCYLD2!AZ$4,'[1]INTERNAL PARAMETERS-1'!$B$5:$J$44,5,FALSE)*VLOOKUP(ESCYLD2!AZ$4,'[1]INTERNAL PARAMETERS-1'!$B$5:$J$44,6,FALSE)*VLOOKUP(ESCYLD2!AZ$4,'[1]INTERNAL PARAMETERS-1'!$B$5:$J$44,3,FALSE) + ESCYLD1!AZ152*(1-VLOOKUP(ESCYLD2!AZ$4,'[1]INTERNAL PARAMETERS-1'!$B$5:$J$44,5,FALSE))*VLOOKUP(ESCYLD2!AZ$4,'[1]INTERNAL PARAMETERS-1'!$B$5:$J$44,8,FALSE)*VLOOKUP(ESCYLD2!AZ$4,'[1]INTERNAL PARAMETERS-1'!$B$5:$J$44,3,FALSE)</f>
        <v>0</v>
      </c>
      <c r="BA152" s="52">
        <f>ESCYLD1!BA152*VLOOKUP(ESCYLD2!BA$4,'[1]INTERNAL PARAMETERS-1'!$B$5:$J$44,5,FALSE)*VLOOKUP(ESCYLD2!BA$4,'[1]INTERNAL PARAMETERS-1'!$B$5:$J$44,6,FALSE)*VLOOKUP(ESCYLD2!BA$4,'[1]INTERNAL PARAMETERS-1'!$B$5:$J$44,3,FALSE) + ESCYLD1!BA152*(1-VLOOKUP(ESCYLD2!BA$4,'[1]INTERNAL PARAMETERS-1'!$B$5:$J$44,5,FALSE))*VLOOKUP(ESCYLD2!BA$4,'[1]INTERNAL PARAMETERS-1'!$B$5:$J$44,8,FALSE)*VLOOKUP(ESCYLD2!BA$4,'[1]INTERNAL PARAMETERS-1'!$B$5:$J$44,3,FALSE)</f>
        <v>7.6754759598101039</v>
      </c>
      <c r="BB152" s="52">
        <f>ESCYLD1!BB152*VLOOKUP(ESCYLD2!BB$4,'[1]INTERNAL PARAMETERS-1'!$B$5:$J$44,5,FALSE)*VLOOKUP(ESCYLD2!BB$4,'[1]INTERNAL PARAMETERS-1'!$B$5:$J$44,6,FALSE)*VLOOKUP(ESCYLD2!BB$4,'[1]INTERNAL PARAMETERS-1'!$B$5:$J$44,3,FALSE) + ESCYLD1!BB152*(1-VLOOKUP(ESCYLD2!BB$4,'[1]INTERNAL PARAMETERS-1'!$B$5:$J$44,5,FALSE))*VLOOKUP(ESCYLD2!BB$4,'[1]INTERNAL PARAMETERS-1'!$B$5:$J$44,8,FALSE)*VLOOKUP(ESCYLD2!BB$4,'[1]INTERNAL PARAMETERS-1'!$B$5:$J$44,3,FALSE)</f>
        <v>22.69668514135428</v>
      </c>
      <c r="BC152" s="52">
        <f>ESCYLD1!BC152*VLOOKUP(ESCYLD2!BC$4,'[1]INTERNAL PARAMETERS-1'!$B$5:$J$44,5,FALSE)*VLOOKUP(ESCYLD2!BC$4,'[1]INTERNAL PARAMETERS-1'!$B$5:$J$44,6,FALSE)*VLOOKUP(ESCYLD2!BC$4,'[1]INTERNAL PARAMETERS-1'!$B$5:$J$44,3,FALSE) + ESCYLD1!BC152*(1-VLOOKUP(ESCYLD2!BC$4,'[1]INTERNAL PARAMETERS-1'!$B$5:$J$44,5,FALSE))*VLOOKUP(ESCYLD2!BC$4,'[1]INTERNAL PARAMETERS-1'!$B$5:$J$44,8,FALSE)*VLOOKUP(ESCYLD2!BC$4,'[1]INTERNAL PARAMETERS-1'!$B$5:$J$44,3,FALSE)</f>
        <v>8.3867720978118623</v>
      </c>
      <c r="BD152" s="52">
        <f>ESCYLD1!BD152*VLOOKUP(ESCYLD2!BD$4,'[1]INTERNAL PARAMETERS-1'!$B$5:$J$44,5,FALSE)*VLOOKUP(ESCYLD2!BD$4,'[1]INTERNAL PARAMETERS-1'!$B$5:$J$44,6,FALSE)*VLOOKUP(ESCYLD2!BD$4,'[1]INTERNAL PARAMETERS-1'!$B$5:$J$44,3,FALSE) + ESCYLD1!BD152*(1-VLOOKUP(ESCYLD2!BD$4,'[1]INTERNAL PARAMETERS-1'!$B$5:$J$44,5,FALSE))*VLOOKUP(ESCYLD2!BD$4,'[1]INTERNAL PARAMETERS-1'!$B$5:$J$44,8,FALSE)*VLOOKUP(ESCYLD2!BD$4,'[1]INTERNAL PARAMETERS-1'!$B$5:$J$44,3,FALSE)</f>
        <v>14.886498051489815</v>
      </c>
      <c r="BE152" s="52">
        <f>ESCYLD1!BE152*VLOOKUP(ESCYLD2!BE$4,'[1]INTERNAL PARAMETERS-1'!$B$5:$J$44,5,FALSE)*VLOOKUP(ESCYLD2!BE$4,'[1]INTERNAL PARAMETERS-1'!$B$5:$J$44,6,FALSE)*VLOOKUP(ESCYLD2!BE$4,'[1]INTERNAL PARAMETERS-1'!$B$5:$J$44,3,FALSE) + ESCYLD1!BE152*(1-VLOOKUP(ESCYLD2!BE$4,'[1]INTERNAL PARAMETERS-1'!$B$5:$J$44,5,FALSE))*VLOOKUP(ESCYLD2!BE$4,'[1]INTERNAL PARAMETERS-1'!$B$5:$J$44,8,FALSE)*VLOOKUP(ESCYLD2!BE$4,'[1]INTERNAL PARAMETERS-1'!$B$5:$J$44,3,FALSE)</f>
        <v>10.350470559159451</v>
      </c>
      <c r="BF152" s="52">
        <f>ESCYLD1!BF152*VLOOKUP(ESCYLD2!BF$4,'[1]INTERNAL PARAMETERS-1'!$B$5:$J$44,5,FALSE)*VLOOKUP(ESCYLD2!BF$4,'[1]INTERNAL PARAMETERS-1'!$B$5:$J$44,6,FALSE)*VLOOKUP(ESCYLD2!BF$4,'[1]INTERNAL PARAMETERS-1'!$B$5:$J$44,3,FALSE) + ESCYLD1!BF152*(1-VLOOKUP(ESCYLD2!BF$4,'[1]INTERNAL PARAMETERS-1'!$B$5:$J$44,5,FALSE))*VLOOKUP(ESCYLD2!BF$4,'[1]INTERNAL PARAMETERS-1'!$B$5:$J$44,8,FALSE)*VLOOKUP(ESCYLD2!BF$4,'[1]INTERNAL PARAMETERS-1'!$B$5:$J$44,3,FALSE)</f>
        <v>0</v>
      </c>
      <c r="BG152" s="52">
        <f>ESCYLD1!BG152*VLOOKUP(ESCYLD2!BG$4,'[1]INTERNAL PARAMETERS-1'!$B$5:$J$44,5,FALSE)*VLOOKUP(ESCYLD2!BG$4,'[1]INTERNAL PARAMETERS-1'!$B$5:$J$44,6,FALSE)*VLOOKUP(ESCYLD2!BG$4,'[1]INTERNAL PARAMETERS-1'!$B$5:$J$44,3,FALSE) + ESCYLD1!BG152*(1-VLOOKUP(ESCYLD2!BG$4,'[1]INTERNAL PARAMETERS-1'!$B$5:$J$44,5,FALSE))*VLOOKUP(ESCYLD2!BG$4,'[1]INTERNAL PARAMETERS-1'!$B$5:$J$44,8,FALSE)*VLOOKUP(ESCYLD2!BG$4,'[1]INTERNAL PARAMETERS-1'!$B$5:$J$44,3,FALSE)</f>
        <v>10.827711457290457</v>
      </c>
      <c r="BH152" s="52">
        <f>ESCYLD1!BH152*VLOOKUP(ESCYLD2!BH$4,'[1]INTERNAL PARAMETERS-1'!$B$5:$J$44,5,FALSE)*VLOOKUP(ESCYLD2!BH$4,'[1]INTERNAL PARAMETERS-1'!$B$5:$J$44,6,FALSE)*VLOOKUP(ESCYLD2!BH$4,'[1]INTERNAL PARAMETERS-1'!$B$5:$J$44,3,FALSE) + ESCYLD1!BH152*(1-VLOOKUP(ESCYLD2!BH$4,'[1]INTERNAL PARAMETERS-1'!$B$5:$J$44,5,FALSE))*VLOOKUP(ESCYLD2!BH$4,'[1]INTERNAL PARAMETERS-1'!$B$5:$J$44,8,FALSE)*VLOOKUP(ESCYLD2!BH$4,'[1]INTERNAL PARAMETERS-1'!$B$5:$J$44,3,FALSE)</f>
        <v>4.2091076464355809E-2</v>
      </c>
      <c r="BI152" s="52">
        <f>ESCYLD1!BI152*VLOOKUP(ESCYLD2!BI$4,'[1]INTERNAL PARAMETERS-1'!$B$5:$J$44,5,FALSE)*VLOOKUP(ESCYLD2!BI$4,'[1]INTERNAL PARAMETERS-1'!$B$5:$J$44,6,FALSE)*VLOOKUP(ESCYLD2!BI$4,'[1]INTERNAL PARAMETERS-1'!$B$5:$J$44,3,FALSE) + ESCYLD1!BI152*(1-VLOOKUP(ESCYLD2!BI$4,'[1]INTERNAL PARAMETERS-1'!$B$5:$J$44,5,FALSE))*VLOOKUP(ESCYLD2!BI$4,'[1]INTERNAL PARAMETERS-1'!$B$5:$J$44,8,FALSE)*VLOOKUP(ESCYLD2!BI$4,'[1]INTERNAL PARAMETERS-1'!$B$5:$J$44,3,FALSE)</f>
        <v>0</v>
      </c>
      <c r="BJ152" s="52">
        <f>ESCYLD1!BJ152*VLOOKUP(ESCYLD2!BJ$4,'[1]INTERNAL PARAMETERS-1'!$B$5:$J$44,5,FALSE)*VLOOKUP(ESCYLD2!BJ$4,'[1]INTERNAL PARAMETERS-1'!$B$5:$J$44,6,FALSE)*VLOOKUP(ESCYLD2!BJ$4,'[1]INTERNAL PARAMETERS-1'!$B$5:$J$44,3,FALSE) + ESCYLD1!BJ152*(1-VLOOKUP(ESCYLD2!BJ$4,'[1]INTERNAL PARAMETERS-1'!$B$5:$J$44,5,FALSE))*VLOOKUP(ESCYLD2!BJ$4,'[1]INTERNAL PARAMETERS-1'!$B$5:$J$44,8,FALSE)*VLOOKUP(ESCYLD2!BJ$4,'[1]INTERNAL PARAMETERS-1'!$B$5:$J$44,3,FALSE)</f>
        <v>4.734694548904919</v>
      </c>
      <c r="BK152" s="52">
        <f>ESCYLD1!BK152*VLOOKUP(ESCYLD2!BK$4,'[1]INTERNAL PARAMETERS-1'!$B$5:$J$44,5,FALSE)*VLOOKUP(ESCYLD2!BK$4,'[1]INTERNAL PARAMETERS-1'!$B$5:$J$44,6,FALSE)*VLOOKUP(ESCYLD2!BK$4,'[1]INTERNAL PARAMETERS-1'!$B$5:$J$44,3,FALSE) + ESCYLD1!BK152*(1-VLOOKUP(ESCYLD2!BK$4,'[1]INTERNAL PARAMETERS-1'!$B$5:$J$44,5,FALSE))*VLOOKUP(ESCYLD2!BK$4,'[1]INTERNAL PARAMETERS-1'!$B$5:$J$44,8,FALSE)*VLOOKUP(ESCYLD2!BK$4,'[1]INTERNAL PARAMETERS-1'!$B$5:$J$44,3,FALSE)</f>
        <v>4.7988119003596115</v>
      </c>
      <c r="BL152" s="52">
        <f>ESCYLD1!BL152*VLOOKUP(ESCYLD2!BL$4,'[1]INTERNAL PARAMETERS-1'!$B$5:$J$44,5,FALSE)*VLOOKUP(ESCYLD2!BL$4,'[1]INTERNAL PARAMETERS-1'!$B$5:$J$44,6,FALSE)*VLOOKUP(ESCYLD2!BL$4,'[1]INTERNAL PARAMETERS-1'!$B$5:$J$44,3,FALSE) + ESCYLD1!BL152*(1-VLOOKUP(ESCYLD2!BL$4,'[1]INTERNAL PARAMETERS-1'!$B$5:$J$44,5,FALSE))*VLOOKUP(ESCYLD2!BL$4,'[1]INTERNAL PARAMETERS-1'!$B$5:$J$44,8,FALSE)*VLOOKUP(ESCYLD2!BL$4,'[1]INTERNAL PARAMETERS-1'!$B$5:$J$44,3,FALSE)</f>
        <v>6.588891099268479</v>
      </c>
      <c r="BM152" s="52">
        <f>ESCYLD1!BM152*VLOOKUP(ESCYLD2!BM$4,'[1]INTERNAL PARAMETERS-1'!$B$5:$J$44,5,FALSE)*VLOOKUP(ESCYLD2!BM$4,'[1]INTERNAL PARAMETERS-1'!$B$5:$J$44,6,FALSE)*VLOOKUP(ESCYLD2!BM$4,'[1]INTERNAL PARAMETERS-1'!$B$5:$J$44,3,FALSE) + ESCYLD1!BM152*(1-VLOOKUP(ESCYLD2!BM$4,'[1]INTERNAL PARAMETERS-1'!$B$5:$J$44,5,FALSE))*VLOOKUP(ESCYLD2!BM$4,'[1]INTERNAL PARAMETERS-1'!$B$5:$J$44,8,FALSE)*VLOOKUP(ESCYLD2!BM$4,'[1]INTERNAL PARAMETERS-1'!$B$5:$J$44,3,FALSE)</f>
        <v>0.63434174482269612</v>
      </c>
      <c r="BN152" s="52">
        <f>ESCYLD1!BN152*VLOOKUP(ESCYLD2!BN$4,'[1]INTERNAL PARAMETERS-1'!$B$5:$J$44,5,FALSE)*VLOOKUP(ESCYLD2!BN$4,'[1]INTERNAL PARAMETERS-1'!$B$5:$J$44,6,FALSE)*VLOOKUP(ESCYLD2!BN$4,'[1]INTERNAL PARAMETERS-1'!$B$5:$J$44,3,FALSE) + ESCYLD1!BN152*(1-VLOOKUP(ESCYLD2!BN$4,'[1]INTERNAL PARAMETERS-1'!$B$5:$J$44,5,FALSE))*VLOOKUP(ESCYLD2!BN$4,'[1]INTERNAL PARAMETERS-1'!$B$5:$J$44,8,FALSE)*VLOOKUP(ESCYLD2!BN$4,'[1]INTERNAL PARAMETERS-1'!$B$5:$J$44,3,FALSE)</f>
        <v>3.1793246285945695</v>
      </c>
      <c r="BO152" s="52">
        <f>ESCYLD1!BO152*VLOOKUP(ESCYLD2!BO$4,'[1]INTERNAL PARAMETERS-1'!$B$5:$J$44,5,FALSE)*VLOOKUP(ESCYLD2!BO$4,'[1]INTERNAL PARAMETERS-1'!$B$5:$J$44,6,FALSE)*VLOOKUP(ESCYLD2!BO$4,'[1]INTERNAL PARAMETERS-1'!$B$5:$J$44,3,FALSE) + ESCYLD1!BO152*(1-VLOOKUP(ESCYLD2!BO$4,'[1]INTERNAL PARAMETERS-1'!$B$5:$J$44,5,FALSE))*VLOOKUP(ESCYLD2!BO$4,'[1]INTERNAL PARAMETERS-1'!$B$5:$J$44,8,FALSE)*VLOOKUP(ESCYLD2!BO$4,'[1]INTERNAL PARAMETERS-1'!$B$5:$J$44,3,FALSE)</f>
        <v>3.8138724084319571</v>
      </c>
      <c r="BP152" s="52">
        <f>ESCYLD1!BP152*VLOOKUP(ESCYLD2!BP$4,'[1]INTERNAL PARAMETERS-1'!$B$5:$J$44,5,FALSE)*VLOOKUP(ESCYLD2!BP$4,'[1]INTERNAL PARAMETERS-1'!$B$5:$J$44,6,FALSE)*VLOOKUP(ESCYLD2!BP$4,'[1]INTERNAL PARAMETERS-1'!$B$5:$J$44,3,FALSE) + ESCYLD1!BP152*(1-VLOOKUP(ESCYLD2!BP$4,'[1]INTERNAL PARAMETERS-1'!$B$5:$J$44,5,FALSE))*VLOOKUP(ESCYLD2!BP$4,'[1]INTERNAL PARAMETERS-1'!$B$5:$J$44,8,FALSE)*VLOOKUP(ESCYLD2!BP$4,'[1]INTERNAL PARAMETERS-1'!$B$5:$J$44,3,FALSE)</f>
        <v>0.36690744896917188</v>
      </c>
      <c r="BQ152" s="52">
        <f>ESCYLD1!BQ152*VLOOKUP(ESCYLD2!BQ$4,'[1]INTERNAL PARAMETERS-1'!$B$5:$J$44,5,FALSE)*VLOOKUP(ESCYLD2!BQ$4,'[1]INTERNAL PARAMETERS-1'!$B$5:$J$44,6,FALSE)*VLOOKUP(ESCYLD2!BQ$4,'[1]INTERNAL PARAMETERS-1'!$B$5:$J$44,3,FALSE) + ESCYLD1!BQ152*(1-VLOOKUP(ESCYLD2!BQ$4,'[1]INTERNAL PARAMETERS-1'!$B$5:$J$44,5,FALSE))*VLOOKUP(ESCYLD2!BQ$4,'[1]INTERNAL PARAMETERS-1'!$B$5:$J$44,8,FALSE)*VLOOKUP(ESCYLD2!BQ$4,'[1]INTERNAL PARAMETERS-1'!$B$5:$J$44,3,FALSE)</f>
        <v>12.929029612905898</v>
      </c>
      <c r="BR152" s="52">
        <f>ESCYLD1!BR152*VLOOKUP(ESCYLD2!BR$4,'[1]INTERNAL PARAMETERS-1'!$B$5:$J$44,5,FALSE)*VLOOKUP(ESCYLD2!BR$4,'[1]INTERNAL PARAMETERS-1'!$B$5:$J$44,6,FALSE)*VLOOKUP(ESCYLD2!BR$4,'[1]INTERNAL PARAMETERS-1'!$B$5:$J$44,3,FALSE) + ESCYLD1!BR152*(1-VLOOKUP(ESCYLD2!BR$4,'[1]INTERNAL PARAMETERS-1'!$B$5:$J$44,5,FALSE))*VLOOKUP(ESCYLD2!BR$4,'[1]INTERNAL PARAMETERS-1'!$B$5:$J$44,8,FALSE)*VLOOKUP(ESCYLD2!BR$4,'[1]INTERNAL PARAMETERS-1'!$B$5:$J$44,3,FALSE)</f>
        <v>0.62355044335185505</v>
      </c>
      <c r="BS152" s="52">
        <f>ESCYLD1!BS152*VLOOKUP(ESCYLD2!BS$4,'[1]INTERNAL PARAMETERS-1'!$B$5:$J$44,5,FALSE)*VLOOKUP(ESCYLD2!BS$4,'[1]INTERNAL PARAMETERS-1'!$B$5:$J$44,6,FALSE)*VLOOKUP(ESCYLD2!BS$4,'[1]INTERNAL PARAMETERS-1'!$B$5:$J$44,3,FALSE) + ESCYLD1!BS152*(1-VLOOKUP(ESCYLD2!BS$4,'[1]INTERNAL PARAMETERS-1'!$B$5:$J$44,5,FALSE))*VLOOKUP(ESCYLD2!BS$4,'[1]INTERNAL PARAMETERS-1'!$B$5:$J$44,8,FALSE)*VLOOKUP(ESCYLD2!BS$4,'[1]INTERNAL PARAMETERS-1'!$B$5:$J$44,3,FALSE)</f>
        <v>3.3347622013477927E-2</v>
      </c>
      <c r="BT152" s="52">
        <f>ESCYLD1!BT152*VLOOKUP(ESCYLD2!BT$4,'[1]INTERNAL PARAMETERS-1'!$B$5:$J$44,5,FALSE)*VLOOKUP(ESCYLD2!BT$4,'[1]INTERNAL PARAMETERS-1'!$B$5:$J$44,6,FALSE)*VLOOKUP(ESCYLD2!BT$4,'[1]INTERNAL PARAMETERS-1'!$B$5:$J$44,3,FALSE) + ESCYLD1!BT152*(1-VLOOKUP(ESCYLD2!BT$4,'[1]INTERNAL PARAMETERS-1'!$B$5:$J$44,5,FALSE))*VLOOKUP(ESCYLD2!BT$4,'[1]INTERNAL PARAMETERS-1'!$B$5:$J$44,8,FALSE)*VLOOKUP(ESCYLD2!BT$4,'[1]INTERNAL PARAMETERS-1'!$B$5:$J$44,3,FALSE)</f>
        <v>0</v>
      </c>
      <c r="BU152" s="52">
        <f>ESCYLD1!BU152*VLOOKUP(ESCYLD2!BU$4,'[1]INTERNAL PARAMETERS-1'!$B$5:$J$44,5,FALSE)*VLOOKUP(ESCYLD2!BU$4,'[1]INTERNAL PARAMETERS-1'!$B$5:$J$44,6,FALSE)*VLOOKUP(ESCYLD2!BU$4,'[1]INTERNAL PARAMETERS-1'!$B$5:$J$44,3,FALSE) + ESCYLD1!BU152*(1-VLOOKUP(ESCYLD2!BU$4,'[1]INTERNAL PARAMETERS-1'!$B$5:$J$44,5,FALSE))*VLOOKUP(ESCYLD2!BU$4,'[1]INTERNAL PARAMETERS-1'!$B$5:$J$44,8,FALSE)*VLOOKUP(ESCYLD2!BU$4,'[1]INTERNAL PARAMETERS-1'!$B$5:$J$44,3,FALSE)</f>
        <v>0</v>
      </c>
      <c r="BV152" s="52">
        <f>ESCYLD1!BV152*VLOOKUP(ESCYLD2!BV$4,'[1]INTERNAL PARAMETERS-1'!$B$5:$J$44,5,FALSE)*VLOOKUP(ESCYLD2!BV$4,'[1]INTERNAL PARAMETERS-1'!$B$5:$J$44,6,FALSE)*VLOOKUP(ESCYLD2!BV$4,'[1]INTERNAL PARAMETERS-1'!$B$5:$J$44,3,FALSE) + ESCYLD1!BV152*(1-VLOOKUP(ESCYLD2!BV$4,'[1]INTERNAL PARAMETERS-1'!$B$5:$J$44,5,FALSE))*VLOOKUP(ESCYLD2!BV$4,'[1]INTERNAL PARAMETERS-1'!$B$5:$J$44,8,FALSE)*VLOOKUP(ESCYLD2!BV$4,'[1]INTERNAL PARAMETERS-1'!$B$5:$J$44,3,FALSE)</f>
        <v>0</v>
      </c>
      <c r="BW152" s="52">
        <f>ESCYLD1!BW152*VLOOKUP(ESCYLD2!BW$4,'[1]INTERNAL PARAMETERS-1'!$B$5:$J$44,5,FALSE)*VLOOKUP(ESCYLD2!BW$4,'[1]INTERNAL PARAMETERS-1'!$B$5:$J$44,6,FALSE)*VLOOKUP(ESCYLD2!BW$4,'[1]INTERNAL PARAMETERS-1'!$B$5:$J$44,3,FALSE) + ESCYLD1!BW152*(1-VLOOKUP(ESCYLD2!BW$4,'[1]INTERNAL PARAMETERS-1'!$B$5:$J$44,5,FALSE))*VLOOKUP(ESCYLD2!BW$4,'[1]INTERNAL PARAMETERS-1'!$B$5:$J$44,8,FALSE)*VLOOKUP(ESCYLD2!BW$4,'[1]INTERNAL PARAMETERS-1'!$B$5:$J$44,3,FALSE)</f>
        <v>0</v>
      </c>
      <c r="BX152" s="52">
        <f>ESCYLD1!BX152*VLOOKUP(ESCYLD2!BX$4,'[1]INTERNAL PARAMETERS-1'!$B$5:$J$44,5,FALSE)*VLOOKUP(ESCYLD2!BX$4,'[1]INTERNAL PARAMETERS-1'!$B$5:$J$44,6,FALSE)*VLOOKUP(ESCYLD2!BX$4,'[1]INTERNAL PARAMETERS-1'!$B$5:$J$44,3,FALSE) + ESCYLD1!BX152*(1-VLOOKUP(ESCYLD2!BX$4,'[1]INTERNAL PARAMETERS-1'!$B$5:$J$44,5,FALSE))*VLOOKUP(ESCYLD2!BX$4,'[1]INTERNAL PARAMETERS-1'!$B$5:$J$44,8,FALSE)*VLOOKUP(ESCYLD2!BX$4,'[1]INTERNAL PARAMETERS-1'!$B$5:$J$44,3,FALSE)</f>
        <v>0</v>
      </c>
      <c r="BY152" s="52">
        <f>ESCYLD1!BY152*VLOOKUP(ESCYLD2!BY$4,'[1]INTERNAL PARAMETERS-1'!$B$5:$J$44,5,FALSE)*VLOOKUP(ESCYLD2!BY$4,'[1]INTERNAL PARAMETERS-1'!$B$5:$J$44,6,FALSE)*VLOOKUP(ESCYLD2!BY$4,'[1]INTERNAL PARAMETERS-1'!$B$5:$J$44,3,FALSE) + ESCYLD1!BY152*(1-VLOOKUP(ESCYLD2!BY$4,'[1]INTERNAL PARAMETERS-1'!$B$5:$J$44,5,FALSE))*VLOOKUP(ESCYLD2!BY$4,'[1]INTERNAL PARAMETERS-1'!$B$5:$J$44,8,FALSE)*VLOOKUP(ESCYLD2!BY$4,'[1]INTERNAL PARAMETERS-1'!$B$5:$J$44,3,FALSE)</f>
        <v>0</v>
      </c>
      <c r="BZ152" s="52">
        <f>ESCYLD1!BZ152*VLOOKUP(ESCYLD2!BZ$4,'[1]INTERNAL PARAMETERS-1'!$B$5:$J$44,5,FALSE)*VLOOKUP(ESCYLD2!BZ$4,'[1]INTERNAL PARAMETERS-1'!$B$5:$J$44,6,FALSE)*VLOOKUP(ESCYLD2!BZ$4,'[1]INTERNAL PARAMETERS-1'!$B$5:$J$44,3,FALSE) + ESCYLD1!BZ152*(1-VLOOKUP(ESCYLD2!BZ$4,'[1]INTERNAL PARAMETERS-1'!$B$5:$J$44,5,FALSE))*VLOOKUP(ESCYLD2!BZ$4,'[1]INTERNAL PARAMETERS-1'!$B$5:$J$44,8,FALSE)*VLOOKUP(ESCYLD2!BZ$4,'[1]INTERNAL PARAMETERS-1'!$B$5:$J$44,3,FALSE)</f>
        <v>5.1270380930304456E-2</v>
      </c>
      <c r="CA152" s="52">
        <f>ESCYLD1!CA152*VLOOKUP(ESCYLD2!CA$4,'[1]INTERNAL PARAMETERS-1'!$B$5:$J$44,5,FALSE)*VLOOKUP(ESCYLD2!CA$4,'[1]INTERNAL PARAMETERS-1'!$B$5:$J$44,6,FALSE)*VLOOKUP(ESCYLD2!CA$4,'[1]INTERNAL PARAMETERS-1'!$B$5:$J$44,3,FALSE) + ESCYLD1!CA152*(1-VLOOKUP(ESCYLD2!CA$4,'[1]INTERNAL PARAMETERS-1'!$B$5:$J$44,5,FALSE))*VLOOKUP(ESCYLD2!CA$4,'[1]INTERNAL PARAMETERS-1'!$B$5:$J$44,8,FALSE)*VLOOKUP(ESCYLD2!CA$4,'[1]INTERNAL PARAMETERS-1'!$B$5:$J$44,3,FALSE)</f>
        <v>0</v>
      </c>
      <c r="CB152" s="52">
        <f>ESCYLD1!CB152*VLOOKUP(ESCYLD2!CB$4,'[1]INTERNAL PARAMETERS-1'!$B$5:$J$44,5,FALSE)*VLOOKUP(ESCYLD2!CB$4,'[1]INTERNAL PARAMETERS-1'!$B$5:$J$44,6,FALSE)*VLOOKUP(ESCYLD2!CB$4,'[1]INTERNAL PARAMETERS-1'!$B$5:$J$44,3,FALSE) + ESCYLD1!CB152*(1-VLOOKUP(ESCYLD2!CB$4,'[1]INTERNAL PARAMETERS-1'!$B$5:$J$44,5,FALSE))*VLOOKUP(ESCYLD2!CB$4,'[1]INTERNAL PARAMETERS-1'!$B$5:$J$44,8,FALSE)*VLOOKUP(ESCYLD2!CB$4,'[1]INTERNAL PARAMETERS-1'!$B$5:$J$44,3,FALSE)</f>
        <v>0</v>
      </c>
      <c r="CC152" s="52">
        <f>ESCYLD1!CC152*VLOOKUP(ESCYLD2!CC$4,'[1]INTERNAL PARAMETERS-1'!$B$5:$J$44,5,FALSE)*VLOOKUP(ESCYLD2!CC$4,'[1]INTERNAL PARAMETERS-1'!$B$5:$J$44,6,FALSE)*VLOOKUP(ESCYLD2!CC$4,'[1]INTERNAL PARAMETERS-1'!$B$5:$J$44,3,FALSE) + ESCYLD1!CC152*(1-VLOOKUP(ESCYLD2!CC$4,'[1]INTERNAL PARAMETERS-1'!$B$5:$J$44,5,FALSE))*VLOOKUP(ESCYLD2!CC$4,'[1]INTERNAL PARAMETERS-1'!$B$5:$J$44,8,FALSE)*VLOOKUP(ESCYLD2!CC$4,'[1]INTERNAL PARAMETERS-1'!$B$5:$J$44,3,FALSE)</f>
        <v>5.0295521739497459E-2</v>
      </c>
      <c r="CD152" s="52">
        <f>ESCYLD1!CD152*VLOOKUP(ESCYLD2!CD$4,'[1]INTERNAL PARAMETERS-1'!$B$5:$J$44,5,FALSE)*VLOOKUP(ESCYLD2!CD$4,'[1]INTERNAL PARAMETERS-1'!$B$5:$J$44,6,FALSE)*VLOOKUP(ESCYLD2!CD$4,'[1]INTERNAL PARAMETERS-1'!$B$5:$J$44,3,FALSE) + ESCYLD1!CD152*(1-VLOOKUP(ESCYLD2!CD$4,'[1]INTERNAL PARAMETERS-1'!$B$5:$J$44,5,FALSE))*VLOOKUP(ESCYLD2!CD$4,'[1]INTERNAL PARAMETERS-1'!$B$5:$J$44,8,FALSE)*VLOOKUP(ESCYLD2!CD$4,'[1]INTERNAL PARAMETERS-1'!$B$5:$J$44,3,FALSE)</f>
        <v>0.28695441600790583</v>
      </c>
      <c r="CE152" s="52">
        <f>ESCYLD1!CE152*VLOOKUP(ESCYLD2!CE$4,'[1]INTERNAL PARAMETERS-1'!$B$5:$J$44,5,FALSE)*VLOOKUP(ESCYLD2!CE$4,'[1]INTERNAL PARAMETERS-1'!$B$5:$J$44,6,FALSE)*VLOOKUP(ESCYLD2!CE$4,'[1]INTERNAL PARAMETERS-1'!$B$5:$J$44,3,FALSE) + ESCYLD1!CE152*(1-VLOOKUP(ESCYLD2!CE$4,'[1]INTERNAL PARAMETERS-1'!$B$5:$J$44,5,FALSE))*VLOOKUP(ESCYLD2!CE$4,'[1]INTERNAL PARAMETERS-1'!$B$5:$J$44,8,FALSE)*VLOOKUP(ESCYLD2!CE$4,'[1]INTERNAL PARAMETERS-1'!$B$5:$J$44,3,FALSE)</f>
        <v>0.24750892384651457</v>
      </c>
      <c r="CF152" s="52">
        <f>ESCYLD1!CF152*VLOOKUP(ESCYLD2!CF$4,'[1]INTERNAL PARAMETERS-1'!$B$5:$J$44,5,FALSE)*VLOOKUP(ESCYLD2!CF$4,'[1]INTERNAL PARAMETERS-1'!$B$5:$J$44,6,FALSE)*VLOOKUP(ESCYLD2!CF$4,'[1]INTERNAL PARAMETERS-1'!$B$5:$J$44,3,FALSE) + ESCYLD1!CF152*(1-VLOOKUP(ESCYLD2!CF$4,'[1]INTERNAL PARAMETERS-1'!$B$5:$J$44,5,FALSE))*VLOOKUP(ESCYLD2!CF$4,'[1]INTERNAL PARAMETERS-1'!$B$5:$J$44,8,FALSE)*VLOOKUP(ESCYLD2!CF$4,'[1]INTERNAL PARAMETERS-1'!$B$5:$J$44,3,FALSE)</f>
        <v>0.32023624606555445</v>
      </c>
      <c r="CG152" s="52">
        <f>ESCYLD1!CG152*VLOOKUP(ESCYLD2!CG$4,'[1]INTERNAL PARAMETERS-1'!$B$5:$J$44,5,FALSE)*VLOOKUP(ESCYLD2!CG$4,'[1]INTERNAL PARAMETERS-1'!$B$5:$J$44,6,FALSE)*VLOOKUP(ESCYLD2!CG$4,'[1]INTERNAL PARAMETERS-1'!$B$5:$J$44,3,FALSE) + ESCYLD1!CG152*(1-VLOOKUP(ESCYLD2!CG$4,'[1]INTERNAL PARAMETERS-1'!$B$5:$J$44,5,FALSE))*VLOOKUP(ESCYLD2!CG$4,'[1]INTERNAL PARAMETERS-1'!$B$5:$J$44,8,FALSE)*VLOOKUP(ESCYLD2!CG$4,'[1]INTERNAL PARAMETERS-1'!$B$5:$J$44,3,FALSE)</f>
        <v>3.3968413766271429E-3</v>
      </c>
      <c r="CH152" s="51">
        <f>ESCYLD1!CH152*VLOOKUP(ESCYLD2!CH$4,'[1]INTERNAL PARAMETERS-1'!$B$5:$J$44,5,FALSE)*VLOOKUP(ESCYLD2!CH$4,'[1]INTERNAL PARAMETERS-1'!$B$5:$J$44,6,FALSE)*VLOOKUP(ESCYLD2!CH$4,'[1]INTERNAL PARAMETERS-1'!$B$5:$J$44,3,FALSE) + ESCYLD1!CH152*(1-VLOOKUP(ESCYLD2!CH$4,'[1]INTERNAL PARAMETERS-1'!$B$5:$J$44,5,FALSE))*VLOOKUP(ESCYLD2!CH$4,'[1]INTERNAL PARAMETERS-1'!$B$5:$J$44,8,FALSE)*VLOOKUP(ESCYLD2!CH$4,'[1]INTERNAL PARAMETERS-1'!$B$5:$J$44,3,FALSE)</f>
        <v>0</v>
      </c>
      <c r="CJ152" s="53">
        <f t="shared" si="4"/>
        <v>8931.9010355060745</v>
      </c>
      <c r="CK152" s="51">
        <f t="shared" si="5"/>
        <v>171.47960480882801</v>
      </c>
    </row>
    <row r="153" spans="2:89" x14ac:dyDescent="0.5">
      <c r="B153" s="66" t="s">
        <v>8</v>
      </c>
      <c r="C153" s="65" t="s">
        <v>90</v>
      </c>
      <c r="D153" s="65" t="s">
        <v>85</v>
      </c>
      <c r="E153" s="151">
        <f>ESC!AF153</f>
        <v>27685.266175825476</v>
      </c>
      <c r="F153" s="67">
        <f>'[1]INTERNAL PARAMETERS-1'!M9</f>
        <v>63.875</v>
      </c>
      <c r="G153" s="53">
        <f>ESCYLD1!G153*VLOOKUP(ESCYLD2!G$4,'[1]INTERNAL PARAMETERS-1'!$B$5:$J$44,5,FALSE)*VLOOKUP(ESCYLD2!G$4,'[1]INTERNAL PARAMETERS-1'!$B$5:$J$44,7,FALSE)*ESCYLD2!$F153 + ESCYLD1!G153*(1-VLOOKUP(ESCYLD2!G$4,'[1]INTERNAL PARAMETERS-1'!$B$5:$J$44,5,FALSE))*VLOOKUP(ESCYLD2!G$4,'[1]INTERNAL PARAMETERS-1'!$B$5:$J$44,9,FALSE)*ESCYLD2!$F153</f>
        <v>6469.4956466783424</v>
      </c>
      <c r="H153" s="52">
        <f>ESCYLD1!H153*VLOOKUP(ESCYLD2!H$4,'[1]INTERNAL PARAMETERS-1'!$B$5:$J$44,5,FALSE)*VLOOKUP(ESCYLD2!H$4,'[1]INTERNAL PARAMETERS-1'!$B$5:$J$44,7,FALSE)*ESCYLD2!$F153 + ESCYLD1!H153*(1-VLOOKUP(ESCYLD2!H$4,'[1]INTERNAL PARAMETERS-1'!$B$5:$J$44,5,FALSE))*VLOOKUP(ESCYLD2!H$4,'[1]INTERNAL PARAMETERS-1'!$B$5:$J$44,9,FALSE)*ESCYLD2!$F153</f>
        <v>3976.9282208699187</v>
      </c>
      <c r="I153" s="52">
        <f>ESCYLD1!I153*VLOOKUP(ESCYLD2!I$4,'[1]INTERNAL PARAMETERS-1'!$B$5:$J$44,5,FALSE)*VLOOKUP(ESCYLD2!I$4,'[1]INTERNAL PARAMETERS-1'!$B$5:$J$44,7,FALSE)*ESCYLD2!$F153 + ESCYLD1!I153*(1-VLOOKUP(ESCYLD2!I$4,'[1]INTERNAL PARAMETERS-1'!$B$5:$J$44,5,FALSE))*VLOOKUP(ESCYLD2!I$4,'[1]INTERNAL PARAMETERS-1'!$B$5:$J$44,9,FALSE)*ESCYLD2!$F153</f>
        <v>4723.4988304041754</v>
      </c>
      <c r="J153" s="52">
        <f>ESCYLD1!J153*VLOOKUP(ESCYLD2!J$4,'[1]INTERNAL PARAMETERS-1'!$B$5:$J$44,5,FALSE)*VLOOKUP(ESCYLD2!J$4,'[1]INTERNAL PARAMETERS-1'!$B$5:$J$44,7,FALSE)*ESCYLD2!$F153 + ESCYLD1!J153*(1-VLOOKUP(ESCYLD2!J$4,'[1]INTERNAL PARAMETERS-1'!$B$5:$J$44,5,FALSE))*VLOOKUP(ESCYLD2!J$4,'[1]INTERNAL PARAMETERS-1'!$B$5:$J$44,9,FALSE)*ESCYLD2!$F153</f>
        <v>0</v>
      </c>
      <c r="K153" s="52">
        <f>ESCYLD1!K153*VLOOKUP(ESCYLD2!K$4,'[1]INTERNAL PARAMETERS-1'!$B$5:$J$44,5,FALSE)*VLOOKUP(ESCYLD2!K$4,'[1]INTERNAL PARAMETERS-1'!$B$5:$J$44,7,FALSE)*ESCYLD2!$F153 + ESCYLD1!K153*(1-VLOOKUP(ESCYLD2!K$4,'[1]INTERNAL PARAMETERS-1'!$B$5:$J$44,5,FALSE))*VLOOKUP(ESCYLD2!K$4,'[1]INTERNAL PARAMETERS-1'!$B$5:$J$44,9,FALSE)*ESCYLD2!$F153</f>
        <v>26.475546357968835</v>
      </c>
      <c r="L153" s="52">
        <f>ESCYLD1!L153*VLOOKUP(ESCYLD2!L$4,'[1]INTERNAL PARAMETERS-1'!$B$5:$J$44,5,FALSE)*VLOOKUP(ESCYLD2!L$4,'[1]INTERNAL PARAMETERS-1'!$B$5:$J$44,7,FALSE)*ESCYLD2!$F153 + ESCYLD1!L153*(1-VLOOKUP(ESCYLD2!L$4,'[1]INTERNAL PARAMETERS-1'!$B$5:$J$44,5,FALSE))*VLOOKUP(ESCYLD2!L$4,'[1]INTERNAL PARAMETERS-1'!$B$5:$J$44,9,FALSE)*ESCYLD2!$F153</f>
        <v>0</v>
      </c>
      <c r="M153" s="52">
        <f>ESCYLD1!M153*VLOOKUP(ESCYLD2!M$4,'[1]INTERNAL PARAMETERS-1'!$B$5:$J$44,5,FALSE)*VLOOKUP(ESCYLD2!M$4,'[1]INTERNAL PARAMETERS-1'!$B$5:$J$44,7,FALSE)*ESCYLD2!$F153 + ESCYLD1!M153*(1-VLOOKUP(ESCYLD2!M$4,'[1]INTERNAL PARAMETERS-1'!$B$5:$J$44,5,FALSE))*VLOOKUP(ESCYLD2!M$4,'[1]INTERNAL PARAMETERS-1'!$B$5:$J$44,9,FALSE)*ESCYLD2!$F153</f>
        <v>73.091288317517524</v>
      </c>
      <c r="N153" s="52">
        <f>ESCYLD1!N153*VLOOKUP(ESCYLD2!N$4,'[1]INTERNAL PARAMETERS-1'!$B$5:$J$44,5,FALSE)*VLOOKUP(ESCYLD2!N$4,'[1]INTERNAL PARAMETERS-1'!$B$5:$J$44,7,FALSE)*ESCYLD2!$F153 + ESCYLD1!N153*(1-VLOOKUP(ESCYLD2!N$4,'[1]INTERNAL PARAMETERS-1'!$B$5:$J$44,5,FALSE))*VLOOKUP(ESCYLD2!N$4,'[1]INTERNAL PARAMETERS-1'!$B$5:$J$44,9,FALSE)*ESCYLD2!$F153</f>
        <v>29.592610231854131</v>
      </c>
      <c r="O153" s="52">
        <f>ESCYLD1!O153*VLOOKUP(ESCYLD2!O$4,'[1]INTERNAL PARAMETERS-1'!$B$5:$J$44,5,FALSE)*VLOOKUP(ESCYLD2!O$4,'[1]INTERNAL PARAMETERS-1'!$B$5:$J$44,7,FALSE)*ESCYLD2!$F153 + ESCYLD1!O153*(1-VLOOKUP(ESCYLD2!O$4,'[1]INTERNAL PARAMETERS-1'!$B$5:$J$44,5,FALSE))*VLOOKUP(ESCYLD2!O$4,'[1]INTERNAL PARAMETERS-1'!$B$5:$J$44,9,FALSE)*ESCYLD2!$F153</f>
        <v>0</v>
      </c>
      <c r="P153" s="52">
        <f>ESCYLD1!P153*VLOOKUP(ESCYLD2!P$4,'[1]INTERNAL PARAMETERS-1'!$B$5:$J$44,5,FALSE)*VLOOKUP(ESCYLD2!P$4,'[1]INTERNAL PARAMETERS-1'!$B$5:$J$44,7,FALSE)*ESCYLD2!$F153 + ESCYLD1!P153*(1-VLOOKUP(ESCYLD2!P$4,'[1]INTERNAL PARAMETERS-1'!$B$5:$J$44,5,FALSE))*VLOOKUP(ESCYLD2!P$4,'[1]INTERNAL PARAMETERS-1'!$B$5:$J$44,9,FALSE)*ESCYLD2!$F153</f>
        <v>0</v>
      </c>
      <c r="Q153" s="52">
        <f>ESCYLD1!Q153*VLOOKUP(ESCYLD2!Q$4,'[1]INTERNAL PARAMETERS-1'!$B$5:$J$44,5,FALSE)*VLOOKUP(ESCYLD2!Q$4,'[1]INTERNAL PARAMETERS-1'!$B$5:$J$44,7,FALSE)*ESCYLD2!$F153 + ESCYLD1!Q153*(1-VLOOKUP(ESCYLD2!Q$4,'[1]INTERNAL PARAMETERS-1'!$B$5:$J$44,5,FALSE))*VLOOKUP(ESCYLD2!Q$4,'[1]INTERNAL PARAMETERS-1'!$B$5:$J$44,9,FALSE)*ESCYLD2!$F153</f>
        <v>0</v>
      </c>
      <c r="R153" s="52">
        <f>ESCYLD1!R153*VLOOKUP(ESCYLD2!R$4,'[1]INTERNAL PARAMETERS-1'!$B$5:$J$44,5,FALSE)*VLOOKUP(ESCYLD2!R$4,'[1]INTERNAL PARAMETERS-1'!$B$5:$J$44,7,FALSE)*ESCYLD2!$F153 + ESCYLD1!R153*(1-VLOOKUP(ESCYLD2!R$4,'[1]INTERNAL PARAMETERS-1'!$B$5:$J$44,5,FALSE))*VLOOKUP(ESCYLD2!R$4,'[1]INTERNAL PARAMETERS-1'!$B$5:$J$44,9,FALSE)*ESCYLD2!$F153</f>
        <v>21.96772715340694</v>
      </c>
      <c r="S153" s="52">
        <f>ESCYLD1!S153*VLOOKUP(ESCYLD2!S$4,'[1]INTERNAL PARAMETERS-1'!$B$5:$J$44,5,FALSE)*VLOOKUP(ESCYLD2!S$4,'[1]INTERNAL PARAMETERS-1'!$B$5:$J$44,7,FALSE)*ESCYLD2!$F153 + ESCYLD1!S153*(1-VLOOKUP(ESCYLD2!S$4,'[1]INTERNAL PARAMETERS-1'!$B$5:$J$44,5,FALSE))*VLOOKUP(ESCYLD2!S$4,'[1]INTERNAL PARAMETERS-1'!$B$5:$J$44,9,FALSE)*ESCYLD2!$F153</f>
        <v>635.57674230801388</v>
      </c>
      <c r="T153" s="52">
        <f>ESCYLD1!T153*VLOOKUP(ESCYLD2!T$4,'[1]INTERNAL PARAMETERS-1'!$B$5:$J$44,5,FALSE)*VLOOKUP(ESCYLD2!T$4,'[1]INTERNAL PARAMETERS-1'!$B$5:$J$44,7,FALSE)*ESCYLD2!$F153 + ESCYLD1!T153*(1-VLOOKUP(ESCYLD2!T$4,'[1]INTERNAL PARAMETERS-1'!$B$5:$J$44,5,FALSE))*VLOOKUP(ESCYLD2!T$4,'[1]INTERNAL PARAMETERS-1'!$B$5:$J$44,9,FALSE)*ESCYLD2!$F153</f>
        <v>114.74063052402562</v>
      </c>
      <c r="U153" s="52">
        <f>ESCYLD1!U153*VLOOKUP(ESCYLD2!U$4,'[1]INTERNAL PARAMETERS-1'!$B$5:$J$44,5,FALSE)*VLOOKUP(ESCYLD2!U$4,'[1]INTERNAL PARAMETERS-1'!$B$5:$J$44,7,FALSE)*ESCYLD2!$F153 + ESCYLD1!U153*(1-VLOOKUP(ESCYLD2!U$4,'[1]INTERNAL PARAMETERS-1'!$B$5:$J$44,5,FALSE))*VLOOKUP(ESCYLD2!U$4,'[1]INTERNAL PARAMETERS-1'!$B$5:$J$44,9,FALSE)*ESCYLD2!$F153</f>
        <v>84.22383866159754</v>
      </c>
      <c r="V153" s="52">
        <f>ESCYLD1!V153*VLOOKUP(ESCYLD2!V$4,'[1]INTERNAL PARAMETERS-1'!$B$5:$J$44,5,FALSE)*VLOOKUP(ESCYLD2!V$4,'[1]INTERNAL PARAMETERS-1'!$B$5:$J$44,7,FALSE)*ESCYLD2!$F153 + ESCYLD1!V153*(1-VLOOKUP(ESCYLD2!V$4,'[1]INTERNAL PARAMETERS-1'!$B$5:$J$44,5,FALSE))*VLOOKUP(ESCYLD2!V$4,'[1]INTERNAL PARAMETERS-1'!$B$5:$J$44,9,FALSE)*ESCYLD2!$F153</f>
        <v>573.4004650542621</v>
      </c>
      <c r="W153" s="52">
        <f>ESCYLD1!W153*VLOOKUP(ESCYLD2!W$4,'[1]INTERNAL PARAMETERS-1'!$B$5:$J$44,5,FALSE)*VLOOKUP(ESCYLD2!W$4,'[1]INTERNAL PARAMETERS-1'!$B$5:$J$44,7,FALSE)*ESCYLD2!$F153 + ESCYLD1!W153*(1-VLOOKUP(ESCYLD2!W$4,'[1]INTERNAL PARAMETERS-1'!$B$5:$J$44,5,FALSE))*VLOOKUP(ESCYLD2!W$4,'[1]INTERNAL PARAMETERS-1'!$B$5:$J$44,9,FALSE)*ESCYLD2!$F153</f>
        <v>0</v>
      </c>
      <c r="X153" s="52">
        <f>ESCYLD1!X153*VLOOKUP(ESCYLD2!X$4,'[1]INTERNAL PARAMETERS-1'!$B$5:$J$44,5,FALSE)*VLOOKUP(ESCYLD2!X$4,'[1]INTERNAL PARAMETERS-1'!$B$5:$J$44,7,FALSE)*ESCYLD2!$F153 + ESCYLD1!X153*(1-VLOOKUP(ESCYLD2!X$4,'[1]INTERNAL PARAMETERS-1'!$B$5:$J$44,5,FALSE))*VLOOKUP(ESCYLD2!X$4,'[1]INTERNAL PARAMETERS-1'!$B$5:$J$44,9,FALSE)*ESCYLD2!$F153</f>
        <v>0</v>
      </c>
      <c r="Y153" s="52">
        <f>ESCYLD1!Y153*VLOOKUP(ESCYLD2!Y$4,'[1]INTERNAL PARAMETERS-1'!$B$5:$J$44,5,FALSE)*VLOOKUP(ESCYLD2!Y$4,'[1]INTERNAL PARAMETERS-1'!$B$5:$J$44,7,FALSE)*ESCYLD2!$F153 + ESCYLD1!Y153*(1-VLOOKUP(ESCYLD2!Y$4,'[1]INTERNAL PARAMETERS-1'!$B$5:$J$44,5,FALSE))*VLOOKUP(ESCYLD2!Y$4,'[1]INTERNAL PARAMETERS-1'!$B$5:$J$44,9,FALSE)*ESCYLD2!$F153</f>
        <v>0</v>
      </c>
      <c r="Z153" s="52">
        <f>ESCYLD1!Z153*VLOOKUP(ESCYLD2!Z$4,'[1]INTERNAL PARAMETERS-1'!$B$5:$J$44,5,FALSE)*VLOOKUP(ESCYLD2!Z$4,'[1]INTERNAL PARAMETERS-1'!$B$5:$J$44,7,FALSE)*ESCYLD2!$F153 + ESCYLD1!Z153*(1-VLOOKUP(ESCYLD2!Z$4,'[1]INTERNAL PARAMETERS-1'!$B$5:$J$44,5,FALSE))*VLOOKUP(ESCYLD2!Z$4,'[1]INTERNAL PARAMETERS-1'!$B$5:$J$44,9,FALSE)*ESCYLD2!$F153</f>
        <v>0</v>
      </c>
      <c r="AA153" s="52">
        <f>ESCYLD1!AA153*VLOOKUP(ESCYLD2!AA$4,'[1]INTERNAL PARAMETERS-1'!$B$5:$J$44,5,FALSE)*VLOOKUP(ESCYLD2!AA$4,'[1]INTERNAL PARAMETERS-1'!$B$5:$J$44,7,FALSE)*ESCYLD2!$F153 + ESCYLD1!AA153*(1-VLOOKUP(ESCYLD2!AA$4,'[1]INTERNAL PARAMETERS-1'!$B$5:$J$44,5,FALSE))*VLOOKUP(ESCYLD2!AA$4,'[1]INTERNAL PARAMETERS-1'!$B$5:$J$44,9,FALSE)*ESCYLD2!$F153</f>
        <v>0</v>
      </c>
      <c r="AB153" s="52">
        <f>ESCYLD1!AB153*VLOOKUP(ESCYLD2!AB$4,'[1]INTERNAL PARAMETERS-1'!$B$5:$J$44,5,FALSE)*VLOOKUP(ESCYLD2!AB$4,'[1]INTERNAL PARAMETERS-1'!$B$5:$J$44,7,FALSE)*ESCYLD2!$F153 + ESCYLD1!AB153*(1-VLOOKUP(ESCYLD2!AB$4,'[1]INTERNAL PARAMETERS-1'!$B$5:$J$44,5,FALSE))*VLOOKUP(ESCYLD2!AB$4,'[1]INTERNAL PARAMETERS-1'!$B$5:$J$44,9,FALSE)*ESCYLD2!$F153</f>
        <v>0</v>
      </c>
      <c r="AC153" s="52">
        <f>ESCYLD1!AC153*VLOOKUP(ESCYLD2!AC$4,'[1]INTERNAL PARAMETERS-1'!$B$5:$J$44,5,FALSE)*VLOOKUP(ESCYLD2!AC$4,'[1]INTERNAL PARAMETERS-1'!$B$5:$J$44,7,FALSE)*ESCYLD2!$F153 + ESCYLD1!AC153*(1-VLOOKUP(ESCYLD2!AC$4,'[1]INTERNAL PARAMETERS-1'!$B$5:$J$44,5,FALSE))*VLOOKUP(ESCYLD2!AC$4,'[1]INTERNAL PARAMETERS-1'!$B$5:$J$44,9,FALSE)*ESCYLD2!$F153</f>
        <v>0</v>
      </c>
      <c r="AD153" s="52">
        <f>ESCYLD1!AD153*VLOOKUP(ESCYLD2!AD$4,'[1]INTERNAL PARAMETERS-1'!$B$5:$J$44,5,FALSE)*VLOOKUP(ESCYLD2!AD$4,'[1]INTERNAL PARAMETERS-1'!$B$5:$J$44,7,FALSE)*ESCYLD2!$F153 + ESCYLD1!AD153*(1-VLOOKUP(ESCYLD2!AD$4,'[1]INTERNAL PARAMETERS-1'!$B$5:$J$44,5,FALSE))*VLOOKUP(ESCYLD2!AD$4,'[1]INTERNAL PARAMETERS-1'!$B$5:$J$44,9,FALSE)*ESCYLD2!$F153</f>
        <v>0</v>
      </c>
      <c r="AE153" s="52">
        <f>ESCYLD1!AE153*VLOOKUP(ESCYLD2!AE$4,'[1]INTERNAL PARAMETERS-1'!$B$5:$J$44,5,FALSE)*VLOOKUP(ESCYLD2!AE$4,'[1]INTERNAL PARAMETERS-1'!$B$5:$J$44,7,FALSE)*ESCYLD2!$F153 + ESCYLD1!AE153*(1-VLOOKUP(ESCYLD2!AE$4,'[1]INTERNAL PARAMETERS-1'!$B$5:$J$44,5,FALSE))*VLOOKUP(ESCYLD2!AE$4,'[1]INTERNAL PARAMETERS-1'!$B$5:$J$44,9,FALSE)*ESCYLD2!$F153</f>
        <v>0</v>
      </c>
      <c r="AF153" s="52">
        <f>ESCYLD1!AF153*VLOOKUP(ESCYLD2!AF$4,'[1]INTERNAL PARAMETERS-1'!$B$5:$J$44,5,FALSE)*VLOOKUP(ESCYLD2!AF$4,'[1]INTERNAL PARAMETERS-1'!$B$5:$J$44,7,FALSE)*ESCYLD2!$F153 + ESCYLD1!AF153*(1-VLOOKUP(ESCYLD2!AF$4,'[1]INTERNAL PARAMETERS-1'!$B$5:$J$44,5,FALSE))*VLOOKUP(ESCYLD2!AF$4,'[1]INTERNAL PARAMETERS-1'!$B$5:$J$44,9,FALSE)*ESCYLD2!$F153</f>
        <v>3.8276939579750549</v>
      </c>
      <c r="AG153" s="52">
        <f>ESCYLD1!AG153*VLOOKUP(ESCYLD2!AG$4,'[1]INTERNAL PARAMETERS-1'!$B$5:$J$44,5,FALSE)*VLOOKUP(ESCYLD2!AG$4,'[1]INTERNAL PARAMETERS-1'!$B$5:$J$44,7,FALSE)*ESCYLD2!$F153 + ESCYLD1!AG153*(1-VLOOKUP(ESCYLD2!AG$4,'[1]INTERNAL PARAMETERS-1'!$B$5:$J$44,5,FALSE))*VLOOKUP(ESCYLD2!AG$4,'[1]INTERNAL PARAMETERS-1'!$B$5:$J$44,9,FALSE)*ESCYLD2!$F153</f>
        <v>0</v>
      </c>
      <c r="AH153" s="52">
        <f>ESCYLD1!AH153*VLOOKUP(ESCYLD2!AH$4,'[1]INTERNAL PARAMETERS-1'!$B$5:$J$44,5,FALSE)*VLOOKUP(ESCYLD2!AH$4,'[1]INTERNAL PARAMETERS-1'!$B$5:$J$44,7,FALSE)*ESCYLD2!$F153 + ESCYLD1!AH153*(1-VLOOKUP(ESCYLD2!AH$4,'[1]INTERNAL PARAMETERS-1'!$B$5:$J$44,5,FALSE))*VLOOKUP(ESCYLD2!AH$4,'[1]INTERNAL PARAMETERS-1'!$B$5:$J$44,9,FALSE)*ESCYLD2!$F153</f>
        <v>1.0796059881468103</v>
      </c>
      <c r="AI153" s="52">
        <f>ESCYLD1!AI153*VLOOKUP(ESCYLD2!AI$4,'[1]INTERNAL PARAMETERS-1'!$B$5:$J$44,5,FALSE)*VLOOKUP(ESCYLD2!AI$4,'[1]INTERNAL PARAMETERS-1'!$B$5:$J$44,7,FALSE)*ESCYLD2!$F153 + ESCYLD1!AI153*(1-VLOOKUP(ESCYLD2!AI$4,'[1]INTERNAL PARAMETERS-1'!$B$5:$J$44,5,FALSE))*VLOOKUP(ESCYLD2!AI$4,'[1]INTERNAL PARAMETERS-1'!$B$5:$J$44,9,FALSE)*ESCYLD2!$F153</f>
        <v>4.4130331587557174</v>
      </c>
      <c r="AJ153" s="52">
        <f>ESCYLD1!AJ153*VLOOKUP(ESCYLD2!AJ$4,'[1]INTERNAL PARAMETERS-1'!$B$5:$J$44,5,FALSE)*VLOOKUP(ESCYLD2!AJ$4,'[1]INTERNAL PARAMETERS-1'!$B$5:$J$44,7,FALSE)*ESCYLD2!$F153 + ESCYLD1!AJ153*(1-VLOOKUP(ESCYLD2!AJ$4,'[1]INTERNAL PARAMETERS-1'!$B$5:$J$44,5,FALSE))*VLOOKUP(ESCYLD2!AJ$4,'[1]INTERNAL PARAMETERS-1'!$B$5:$J$44,9,FALSE)*ESCYLD2!$F153</f>
        <v>72.671011234564247</v>
      </c>
      <c r="AK153" s="52">
        <f>ESCYLD1!AK153*VLOOKUP(ESCYLD2!AK$4,'[1]INTERNAL PARAMETERS-1'!$B$5:$J$44,5,FALSE)*VLOOKUP(ESCYLD2!AK$4,'[1]INTERNAL PARAMETERS-1'!$B$5:$J$44,7,FALSE)*ESCYLD2!$F153 + ESCYLD1!AK153*(1-VLOOKUP(ESCYLD2!AK$4,'[1]INTERNAL PARAMETERS-1'!$B$5:$J$44,5,FALSE))*VLOOKUP(ESCYLD2!AK$4,'[1]INTERNAL PARAMETERS-1'!$B$5:$J$44,9,FALSE)*ESCYLD2!$F153</f>
        <v>8.6368479051744824</v>
      </c>
      <c r="AL153" s="52">
        <f>ESCYLD1!AL153*VLOOKUP(ESCYLD2!AL$4,'[1]INTERNAL PARAMETERS-1'!$B$5:$J$44,5,FALSE)*VLOOKUP(ESCYLD2!AL$4,'[1]INTERNAL PARAMETERS-1'!$B$5:$J$44,7,FALSE)*ESCYLD2!$F153 + ESCYLD1!AL153*(1-VLOOKUP(ESCYLD2!AL$4,'[1]INTERNAL PARAMETERS-1'!$B$5:$J$44,5,FALSE))*VLOOKUP(ESCYLD2!AL$4,'[1]INTERNAL PARAMETERS-1'!$B$5:$J$44,9,FALSE)*ESCYLD2!$F153</f>
        <v>0</v>
      </c>
      <c r="AM153" s="52">
        <f>ESCYLD1!AM153*VLOOKUP(ESCYLD2!AM$4,'[1]INTERNAL PARAMETERS-1'!$B$5:$J$44,5,FALSE)*VLOOKUP(ESCYLD2!AM$4,'[1]INTERNAL PARAMETERS-1'!$B$5:$J$44,7,FALSE)*ESCYLD2!$F153 + ESCYLD1!AM153*(1-VLOOKUP(ESCYLD2!AM$4,'[1]INTERNAL PARAMETERS-1'!$B$5:$J$44,5,FALSE))*VLOOKUP(ESCYLD2!AM$4,'[1]INTERNAL PARAMETERS-1'!$B$5:$J$44,9,FALSE)*ESCYLD2!$F153</f>
        <v>0</v>
      </c>
      <c r="AN153" s="52">
        <f>ESCYLD1!AN153*VLOOKUP(ESCYLD2!AN$4,'[1]INTERNAL PARAMETERS-1'!$B$5:$J$44,5,FALSE)*VLOOKUP(ESCYLD2!AN$4,'[1]INTERNAL PARAMETERS-1'!$B$5:$J$44,7,FALSE)*ESCYLD2!$F153 + ESCYLD1!AN153*(1-VLOOKUP(ESCYLD2!AN$4,'[1]INTERNAL PARAMETERS-1'!$B$5:$J$44,5,FALSE))*VLOOKUP(ESCYLD2!AN$4,'[1]INTERNAL PARAMETERS-1'!$B$5:$J$44,9,FALSE)*ESCYLD2!$F153</f>
        <v>0</v>
      </c>
      <c r="AO153" s="52">
        <f>ESCYLD1!AO153*VLOOKUP(ESCYLD2!AO$4,'[1]INTERNAL PARAMETERS-1'!$B$5:$J$44,5,FALSE)*VLOOKUP(ESCYLD2!AO$4,'[1]INTERNAL PARAMETERS-1'!$B$5:$J$44,7,FALSE)*ESCYLD2!$F153 + ESCYLD1!AO153*(1-VLOOKUP(ESCYLD2!AO$4,'[1]INTERNAL PARAMETERS-1'!$B$5:$J$44,5,FALSE))*VLOOKUP(ESCYLD2!AO$4,'[1]INTERNAL PARAMETERS-1'!$B$5:$J$44,9,FALSE)*ESCYLD2!$F153</f>
        <v>0</v>
      </c>
      <c r="AP153" s="52">
        <f>ESCYLD1!AP153*VLOOKUP(ESCYLD2!AP$4,'[1]INTERNAL PARAMETERS-1'!$B$5:$J$44,5,FALSE)*VLOOKUP(ESCYLD2!AP$4,'[1]INTERNAL PARAMETERS-1'!$B$5:$J$44,7,FALSE)*ESCYLD2!$F153 + ESCYLD1!AP153*(1-VLOOKUP(ESCYLD2!AP$4,'[1]INTERNAL PARAMETERS-1'!$B$5:$J$44,5,FALSE))*VLOOKUP(ESCYLD2!AP$4,'[1]INTERNAL PARAMETERS-1'!$B$5:$J$44,9,FALSE)*ESCYLD2!$F153</f>
        <v>0</v>
      </c>
      <c r="AQ153" s="52">
        <f>ESCYLD1!AQ153*VLOOKUP(ESCYLD2!AQ$4,'[1]INTERNAL PARAMETERS-1'!$B$5:$J$44,5,FALSE)*VLOOKUP(ESCYLD2!AQ$4,'[1]INTERNAL PARAMETERS-1'!$B$5:$J$44,7,FALSE)*ESCYLD2!$F153 + ESCYLD1!AQ153*(1-VLOOKUP(ESCYLD2!AQ$4,'[1]INTERNAL PARAMETERS-1'!$B$5:$J$44,5,FALSE))*VLOOKUP(ESCYLD2!AQ$4,'[1]INTERNAL PARAMETERS-1'!$B$5:$J$44,9,FALSE)*ESCYLD2!$F153</f>
        <v>0</v>
      </c>
      <c r="AR153" s="52">
        <f>ESCYLD1!AR153*VLOOKUP(ESCYLD2!AR$4,'[1]INTERNAL PARAMETERS-1'!$B$5:$J$44,5,FALSE)*VLOOKUP(ESCYLD2!AR$4,'[1]INTERNAL PARAMETERS-1'!$B$5:$J$44,7,FALSE)*ESCYLD2!$F153 + ESCYLD1!AR153*(1-VLOOKUP(ESCYLD2!AR$4,'[1]INTERNAL PARAMETERS-1'!$B$5:$J$44,5,FALSE))*VLOOKUP(ESCYLD2!AR$4,'[1]INTERNAL PARAMETERS-1'!$B$5:$J$44,9,FALSE)*ESCYLD2!$F153</f>
        <v>0</v>
      </c>
      <c r="AS153" s="52">
        <f>ESCYLD1!AS153*VLOOKUP(ESCYLD2!AS$4,'[1]INTERNAL PARAMETERS-1'!$B$5:$J$44,5,FALSE)*VLOOKUP(ESCYLD2!AS$4,'[1]INTERNAL PARAMETERS-1'!$B$5:$J$44,7,FALSE)*ESCYLD2!$F153 + ESCYLD1!AS153*(1-VLOOKUP(ESCYLD2!AS$4,'[1]INTERNAL PARAMETERS-1'!$B$5:$J$44,5,FALSE))*VLOOKUP(ESCYLD2!AS$4,'[1]INTERNAL PARAMETERS-1'!$B$5:$J$44,9,FALSE)*ESCYLD2!$F153</f>
        <v>0</v>
      </c>
      <c r="AT153" s="51">
        <f>ESCYLD1!AT153*VLOOKUP(ESCYLD2!AT$4,'[1]INTERNAL PARAMETERS-1'!$B$5:$J$44,5,FALSE)*VLOOKUP(ESCYLD2!AT$4,'[1]INTERNAL PARAMETERS-1'!$B$5:$J$44,7,FALSE)*ESCYLD2!$F153 + ESCYLD1!AT153*(1-VLOOKUP(ESCYLD2!AT$4,'[1]INTERNAL PARAMETERS-1'!$B$5:$J$44,5,FALSE))*VLOOKUP(ESCYLD2!AT$4,'[1]INTERNAL PARAMETERS-1'!$B$5:$J$44,9,FALSE)*ESCYLD2!$F153</f>
        <v>0</v>
      </c>
      <c r="AU153" s="53">
        <f>ESCYLD1!AU153*VLOOKUP(ESCYLD2!AU$4,'[1]INTERNAL PARAMETERS-1'!$B$5:$J$44,5,FALSE)*VLOOKUP(ESCYLD2!AU$4,'[1]INTERNAL PARAMETERS-1'!$B$5:$J$44,6,FALSE)*VLOOKUP(ESCYLD2!AU$4,'[1]INTERNAL PARAMETERS-1'!$B$5:$J$44,3,FALSE) + ESCYLD1!AU153*(1-VLOOKUP(ESCYLD2!AU$4,'[1]INTERNAL PARAMETERS-1'!$B$5:$J$44,5,FALSE))*VLOOKUP(ESCYLD2!AU$4,'[1]INTERNAL PARAMETERS-1'!$B$5:$J$44,8,FALSE)*VLOOKUP(ESCYLD2!AU$4,'[1]INTERNAL PARAMETERS-1'!$B$5:$J$44,3,FALSE)</f>
        <v>0</v>
      </c>
      <c r="AV153" s="52">
        <f>ESCYLD1!AV153*VLOOKUP(ESCYLD2!AV$4,'[1]INTERNAL PARAMETERS-1'!$B$5:$J$44,5,FALSE)*VLOOKUP(ESCYLD2!AV$4,'[1]INTERNAL PARAMETERS-1'!$B$5:$J$44,6,FALSE)*VLOOKUP(ESCYLD2!AV$4,'[1]INTERNAL PARAMETERS-1'!$B$5:$J$44,3,FALSE) + ESCYLD1!AV153*(1-VLOOKUP(ESCYLD2!AV$4,'[1]INTERNAL PARAMETERS-1'!$B$5:$J$44,5,FALSE))*VLOOKUP(ESCYLD2!AV$4,'[1]INTERNAL PARAMETERS-1'!$B$5:$J$44,8,FALSE)*VLOOKUP(ESCYLD2!AV$4,'[1]INTERNAL PARAMETERS-1'!$B$5:$J$44,3,FALSE)</f>
        <v>0</v>
      </c>
      <c r="AW153" s="52">
        <f>ESCYLD1!AW153*VLOOKUP(ESCYLD2!AW$4,'[1]INTERNAL PARAMETERS-1'!$B$5:$J$44,5,FALSE)*VLOOKUP(ESCYLD2!AW$4,'[1]INTERNAL PARAMETERS-1'!$B$5:$J$44,6,FALSE)*VLOOKUP(ESCYLD2!AW$4,'[1]INTERNAL PARAMETERS-1'!$B$5:$J$44,3,FALSE) + ESCYLD1!AW153*(1-VLOOKUP(ESCYLD2!AW$4,'[1]INTERNAL PARAMETERS-1'!$B$5:$J$44,5,FALSE))*VLOOKUP(ESCYLD2!AW$4,'[1]INTERNAL PARAMETERS-1'!$B$5:$J$44,8,FALSE)*VLOOKUP(ESCYLD2!AW$4,'[1]INTERNAL PARAMETERS-1'!$B$5:$J$44,3,FALSE)</f>
        <v>87.310033163559879</v>
      </c>
      <c r="AX153" s="52">
        <f>ESCYLD1!AX153*VLOOKUP(ESCYLD2!AX$4,'[1]INTERNAL PARAMETERS-1'!$B$5:$J$44,5,FALSE)*VLOOKUP(ESCYLD2!AX$4,'[1]INTERNAL PARAMETERS-1'!$B$5:$J$44,6,FALSE)*VLOOKUP(ESCYLD2!AX$4,'[1]INTERNAL PARAMETERS-1'!$B$5:$J$44,3,FALSE) + ESCYLD1!AX153*(1-VLOOKUP(ESCYLD2!AX$4,'[1]INTERNAL PARAMETERS-1'!$B$5:$J$44,5,FALSE))*VLOOKUP(ESCYLD2!AX$4,'[1]INTERNAL PARAMETERS-1'!$B$5:$J$44,8,FALSE)*VLOOKUP(ESCYLD2!AX$4,'[1]INTERNAL PARAMETERS-1'!$B$5:$J$44,3,FALSE)</f>
        <v>0</v>
      </c>
      <c r="AY153" s="52">
        <f>ESCYLD1!AY153*VLOOKUP(ESCYLD2!AY$4,'[1]INTERNAL PARAMETERS-1'!$B$5:$J$44,5,FALSE)*VLOOKUP(ESCYLD2!AY$4,'[1]INTERNAL PARAMETERS-1'!$B$5:$J$44,6,FALSE)*VLOOKUP(ESCYLD2!AY$4,'[1]INTERNAL PARAMETERS-1'!$B$5:$J$44,3,FALSE) + ESCYLD1!AY153*(1-VLOOKUP(ESCYLD2!AY$4,'[1]INTERNAL PARAMETERS-1'!$B$5:$J$44,5,FALSE))*VLOOKUP(ESCYLD2!AY$4,'[1]INTERNAL PARAMETERS-1'!$B$5:$J$44,8,FALSE)*VLOOKUP(ESCYLD2!AY$4,'[1]INTERNAL PARAMETERS-1'!$B$5:$J$44,3,FALSE)</f>
        <v>0</v>
      </c>
      <c r="AZ153" s="52">
        <f>ESCYLD1!AZ153*VLOOKUP(ESCYLD2!AZ$4,'[1]INTERNAL PARAMETERS-1'!$B$5:$J$44,5,FALSE)*VLOOKUP(ESCYLD2!AZ$4,'[1]INTERNAL PARAMETERS-1'!$B$5:$J$44,6,FALSE)*VLOOKUP(ESCYLD2!AZ$4,'[1]INTERNAL PARAMETERS-1'!$B$5:$J$44,3,FALSE) + ESCYLD1!AZ153*(1-VLOOKUP(ESCYLD2!AZ$4,'[1]INTERNAL PARAMETERS-1'!$B$5:$J$44,5,FALSE))*VLOOKUP(ESCYLD2!AZ$4,'[1]INTERNAL PARAMETERS-1'!$B$5:$J$44,8,FALSE)*VLOOKUP(ESCYLD2!AZ$4,'[1]INTERNAL PARAMETERS-1'!$B$5:$J$44,3,FALSE)</f>
        <v>0</v>
      </c>
      <c r="BA153" s="52">
        <f>ESCYLD1!BA153*VLOOKUP(ESCYLD2!BA$4,'[1]INTERNAL PARAMETERS-1'!$B$5:$J$44,5,FALSE)*VLOOKUP(ESCYLD2!BA$4,'[1]INTERNAL PARAMETERS-1'!$B$5:$J$44,6,FALSE)*VLOOKUP(ESCYLD2!BA$4,'[1]INTERNAL PARAMETERS-1'!$B$5:$J$44,3,FALSE) + ESCYLD1!BA153*(1-VLOOKUP(ESCYLD2!BA$4,'[1]INTERNAL PARAMETERS-1'!$B$5:$J$44,5,FALSE))*VLOOKUP(ESCYLD2!BA$4,'[1]INTERNAL PARAMETERS-1'!$B$5:$J$44,8,FALSE)*VLOOKUP(ESCYLD2!BA$4,'[1]INTERNAL PARAMETERS-1'!$B$5:$J$44,3,FALSE)</f>
        <v>13.503923487208629</v>
      </c>
      <c r="BB153" s="52">
        <f>ESCYLD1!BB153*VLOOKUP(ESCYLD2!BB$4,'[1]INTERNAL PARAMETERS-1'!$B$5:$J$44,5,FALSE)*VLOOKUP(ESCYLD2!BB$4,'[1]INTERNAL PARAMETERS-1'!$B$5:$J$44,6,FALSE)*VLOOKUP(ESCYLD2!BB$4,'[1]INTERNAL PARAMETERS-1'!$B$5:$J$44,3,FALSE) + ESCYLD1!BB153*(1-VLOOKUP(ESCYLD2!BB$4,'[1]INTERNAL PARAMETERS-1'!$B$5:$J$44,5,FALSE))*VLOOKUP(ESCYLD2!BB$4,'[1]INTERNAL PARAMETERS-1'!$B$5:$J$44,8,FALSE)*VLOOKUP(ESCYLD2!BB$4,'[1]INTERNAL PARAMETERS-1'!$B$5:$J$44,3,FALSE)</f>
        <v>27.285937987330321</v>
      </c>
      <c r="BC153" s="52">
        <f>ESCYLD1!BC153*VLOOKUP(ESCYLD2!BC$4,'[1]INTERNAL PARAMETERS-1'!$B$5:$J$44,5,FALSE)*VLOOKUP(ESCYLD2!BC$4,'[1]INTERNAL PARAMETERS-1'!$B$5:$J$44,6,FALSE)*VLOOKUP(ESCYLD2!BC$4,'[1]INTERNAL PARAMETERS-1'!$B$5:$J$44,3,FALSE) + ESCYLD1!BC153*(1-VLOOKUP(ESCYLD2!BC$4,'[1]INTERNAL PARAMETERS-1'!$B$5:$J$44,5,FALSE))*VLOOKUP(ESCYLD2!BC$4,'[1]INTERNAL PARAMETERS-1'!$B$5:$J$44,8,FALSE)*VLOOKUP(ESCYLD2!BC$4,'[1]INTERNAL PARAMETERS-1'!$B$5:$J$44,3,FALSE)</f>
        <v>17.550749522851284</v>
      </c>
      <c r="BD153" s="52">
        <f>ESCYLD1!BD153*VLOOKUP(ESCYLD2!BD$4,'[1]INTERNAL PARAMETERS-1'!$B$5:$J$44,5,FALSE)*VLOOKUP(ESCYLD2!BD$4,'[1]INTERNAL PARAMETERS-1'!$B$5:$J$44,6,FALSE)*VLOOKUP(ESCYLD2!BD$4,'[1]INTERNAL PARAMETERS-1'!$B$5:$J$44,3,FALSE) + ESCYLD1!BD153*(1-VLOOKUP(ESCYLD2!BD$4,'[1]INTERNAL PARAMETERS-1'!$B$5:$J$44,5,FALSE))*VLOOKUP(ESCYLD2!BD$4,'[1]INTERNAL PARAMETERS-1'!$B$5:$J$44,8,FALSE)*VLOOKUP(ESCYLD2!BD$4,'[1]INTERNAL PARAMETERS-1'!$B$5:$J$44,3,FALSE)</f>
        <v>16.997785334478785</v>
      </c>
      <c r="BE153" s="52">
        <f>ESCYLD1!BE153*VLOOKUP(ESCYLD2!BE$4,'[1]INTERNAL PARAMETERS-1'!$B$5:$J$44,5,FALSE)*VLOOKUP(ESCYLD2!BE$4,'[1]INTERNAL PARAMETERS-1'!$B$5:$J$44,6,FALSE)*VLOOKUP(ESCYLD2!BE$4,'[1]INTERNAL PARAMETERS-1'!$B$5:$J$44,3,FALSE) + ESCYLD1!BE153*(1-VLOOKUP(ESCYLD2!BE$4,'[1]INTERNAL PARAMETERS-1'!$B$5:$J$44,5,FALSE))*VLOOKUP(ESCYLD2!BE$4,'[1]INTERNAL PARAMETERS-1'!$B$5:$J$44,8,FALSE)*VLOOKUP(ESCYLD2!BE$4,'[1]INTERNAL PARAMETERS-1'!$B$5:$J$44,3,FALSE)</f>
        <v>21.417403593681097</v>
      </c>
      <c r="BF153" s="52">
        <f>ESCYLD1!BF153*VLOOKUP(ESCYLD2!BF$4,'[1]INTERNAL PARAMETERS-1'!$B$5:$J$44,5,FALSE)*VLOOKUP(ESCYLD2!BF$4,'[1]INTERNAL PARAMETERS-1'!$B$5:$J$44,6,FALSE)*VLOOKUP(ESCYLD2!BF$4,'[1]INTERNAL PARAMETERS-1'!$B$5:$J$44,3,FALSE) + ESCYLD1!BF153*(1-VLOOKUP(ESCYLD2!BF$4,'[1]INTERNAL PARAMETERS-1'!$B$5:$J$44,5,FALSE))*VLOOKUP(ESCYLD2!BF$4,'[1]INTERNAL PARAMETERS-1'!$B$5:$J$44,8,FALSE)*VLOOKUP(ESCYLD2!BF$4,'[1]INTERNAL PARAMETERS-1'!$B$5:$J$44,3,FALSE)</f>
        <v>0</v>
      </c>
      <c r="BG153" s="52">
        <f>ESCYLD1!BG153*VLOOKUP(ESCYLD2!BG$4,'[1]INTERNAL PARAMETERS-1'!$B$5:$J$44,5,FALSE)*VLOOKUP(ESCYLD2!BG$4,'[1]INTERNAL PARAMETERS-1'!$B$5:$J$44,6,FALSE)*VLOOKUP(ESCYLD2!BG$4,'[1]INTERNAL PARAMETERS-1'!$B$5:$J$44,3,FALSE) + ESCYLD1!BG153*(1-VLOOKUP(ESCYLD2!BG$4,'[1]INTERNAL PARAMETERS-1'!$B$5:$J$44,5,FALSE))*VLOOKUP(ESCYLD2!BG$4,'[1]INTERNAL PARAMETERS-1'!$B$5:$J$44,8,FALSE)*VLOOKUP(ESCYLD2!BG$4,'[1]INTERNAL PARAMETERS-1'!$B$5:$J$44,3,FALSE)</f>
        <v>14.83991371495469</v>
      </c>
      <c r="BH153" s="52">
        <f>ESCYLD1!BH153*VLOOKUP(ESCYLD2!BH$4,'[1]INTERNAL PARAMETERS-1'!$B$5:$J$44,5,FALSE)*VLOOKUP(ESCYLD2!BH$4,'[1]INTERNAL PARAMETERS-1'!$B$5:$J$44,6,FALSE)*VLOOKUP(ESCYLD2!BH$4,'[1]INTERNAL PARAMETERS-1'!$B$5:$J$44,3,FALSE) + ESCYLD1!BH153*(1-VLOOKUP(ESCYLD2!BH$4,'[1]INTERNAL PARAMETERS-1'!$B$5:$J$44,5,FALSE))*VLOOKUP(ESCYLD2!BH$4,'[1]INTERNAL PARAMETERS-1'!$B$5:$J$44,8,FALSE)*VLOOKUP(ESCYLD2!BH$4,'[1]INTERNAL PARAMETERS-1'!$B$5:$J$44,3,FALSE)</f>
        <v>5.5771092105852502E-2</v>
      </c>
      <c r="BI153" s="52">
        <f>ESCYLD1!BI153*VLOOKUP(ESCYLD2!BI$4,'[1]INTERNAL PARAMETERS-1'!$B$5:$J$44,5,FALSE)*VLOOKUP(ESCYLD2!BI$4,'[1]INTERNAL PARAMETERS-1'!$B$5:$J$44,6,FALSE)*VLOOKUP(ESCYLD2!BI$4,'[1]INTERNAL PARAMETERS-1'!$B$5:$J$44,3,FALSE) + ESCYLD1!BI153*(1-VLOOKUP(ESCYLD2!BI$4,'[1]INTERNAL PARAMETERS-1'!$B$5:$J$44,5,FALSE))*VLOOKUP(ESCYLD2!BI$4,'[1]INTERNAL PARAMETERS-1'!$B$5:$J$44,8,FALSE)*VLOOKUP(ESCYLD2!BI$4,'[1]INTERNAL PARAMETERS-1'!$B$5:$J$44,3,FALSE)</f>
        <v>0</v>
      </c>
      <c r="BJ153" s="52">
        <f>ESCYLD1!BJ153*VLOOKUP(ESCYLD2!BJ$4,'[1]INTERNAL PARAMETERS-1'!$B$5:$J$44,5,FALSE)*VLOOKUP(ESCYLD2!BJ$4,'[1]INTERNAL PARAMETERS-1'!$B$5:$J$44,6,FALSE)*VLOOKUP(ESCYLD2!BJ$4,'[1]INTERNAL PARAMETERS-1'!$B$5:$J$44,3,FALSE) + ESCYLD1!BJ153*(1-VLOOKUP(ESCYLD2!BJ$4,'[1]INTERNAL PARAMETERS-1'!$B$5:$J$44,5,FALSE))*VLOOKUP(ESCYLD2!BJ$4,'[1]INTERNAL PARAMETERS-1'!$B$5:$J$44,8,FALSE)*VLOOKUP(ESCYLD2!BJ$4,'[1]INTERNAL PARAMETERS-1'!$B$5:$J$44,3,FALSE)</f>
        <v>5.4316174735741702</v>
      </c>
      <c r="BK153" s="52">
        <f>ESCYLD1!BK153*VLOOKUP(ESCYLD2!BK$4,'[1]INTERNAL PARAMETERS-1'!$B$5:$J$44,5,FALSE)*VLOOKUP(ESCYLD2!BK$4,'[1]INTERNAL PARAMETERS-1'!$B$5:$J$44,6,FALSE)*VLOOKUP(ESCYLD2!BK$4,'[1]INTERNAL PARAMETERS-1'!$B$5:$J$44,3,FALSE) + ESCYLD1!BK153*(1-VLOOKUP(ESCYLD2!BK$4,'[1]INTERNAL PARAMETERS-1'!$B$5:$J$44,5,FALSE))*VLOOKUP(ESCYLD2!BK$4,'[1]INTERNAL PARAMETERS-1'!$B$5:$J$44,8,FALSE)*VLOOKUP(ESCYLD2!BK$4,'[1]INTERNAL PARAMETERS-1'!$B$5:$J$44,3,FALSE)</f>
        <v>6.3821667197600256</v>
      </c>
      <c r="BL153" s="52">
        <f>ESCYLD1!BL153*VLOOKUP(ESCYLD2!BL$4,'[1]INTERNAL PARAMETERS-1'!$B$5:$J$44,5,FALSE)*VLOOKUP(ESCYLD2!BL$4,'[1]INTERNAL PARAMETERS-1'!$B$5:$J$44,6,FALSE)*VLOOKUP(ESCYLD2!BL$4,'[1]INTERNAL PARAMETERS-1'!$B$5:$J$44,3,FALSE) + ESCYLD1!BL153*(1-VLOOKUP(ESCYLD2!BL$4,'[1]INTERNAL PARAMETERS-1'!$B$5:$J$44,5,FALSE))*VLOOKUP(ESCYLD2!BL$4,'[1]INTERNAL PARAMETERS-1'!$B$5:$J$44,8,FALSE)*VLOOKUP(ESCYLD2!BL$4,'[1]INTERNAL PARAMETERS-1'!$B$5:$J$44,3,FALSE)</f>
        <v>16.252806099784749</v>
      </c>
      <c r="BM153" s="52">
        <f>ESCYLD1!BM153*VLOOKUP(ESCYLD2!BM$4,'[1]INTERNAL PARAMETERS-1'!$B$5:$J$44,5,FALSE)*VLOOKUP(ESCYLD2!BM$4,'[1]INTERNAL PARAMETERS-1'!$B$5:$J$44,6,FALSE)*VLOOKUP(ESCYLD2!BM$4,'[1]INTERNAL PARAMETERS-1'!$B$5:$J$44,3,FALSE) + ESCYLD1!BM153*(1-VLOOKUP(ESCYLD2!BM$4,'[1]INTERNAL PARAMETERS-1'!$B$5:$J$44,5,FALSE))*VLOOKUP(ESCYLD2!BM$4,'[1]INTERNAL PARAMETERS-1'!$B$5:$J$44,8,FALSE)*VLOOKUP(ESCYLD2!BM$4,'[1]INTERNAL PARAMETERS-1'!$B$5:$J$44,3,FALSE)</f>
        <v>2.036669255369167</v>
      </c>
      <c r="BN153" s="52">
        <f>ESCYLD1!BN153*VLOOKUP(ESCYLD2!BN$4,'[1]INTERNAL PARAMETERS-1'!$B$5:$J$44,5,FALSE)*VLOOKUP(ESCYLD2!BN$4,'[1]INTERNAL PARAMETERS-1'!$B$5:$J$44,6,FALSE)*VLOOKUP(ESCYLD2!BN$4,'[1]INTERNAL PARAMETERS-1'!$B$5:$J$44,3,FALSE) + ESCYLD1!BN153*(1-VLOOKUP(ESCYLD2!BN$4,'[1]INTERNAL PARAMETERS-1'!$B$5:$J$44,5,FALSE))*VLOOKUP(ESCYLD2!BN$4,'[1]INTERNAL PARAMETERS-1'!$B$5:$J$44,8,FALSE)*VLOOKUP(ESCYLD2!BN$4,'[1]INTERNAL PARAMETERS-1'!$B$5:$J$44,3,FALSE)</f>
        <v>4.8558222232243384</v>
      </c>
      <c r="BO153" s="52">
        <f>ESCYLD1!BO153*VLOOKUP(ESCYLD2!BO$4,'[1]INTERNAL PARAMETERS-1'!$B$5:$J$44,5,FALSE)*VLOOKUP(ESCYLD2!BO$4,'[1]INTERNAL PARAMETERS-1'!$B$5:$J$44,6,FALSE)*VLOOKUP(ESCYLD2!BO$4,'[1]INTERNAL PARAMETERS-1'!$B$5:$J$44,3,FALSE) + ESCYLD1!BO153*(1-VLOOKUP(ESCYLD2!BO$4,'[1]INTERNAL PARAMETERS-1'!$B$5:$J$44,5,FALSE))*VLOOKUP(ESCYLD2!BO$4,'[1]INTERNAL PARAMETERS-1'!$B$5:$J$44,8,FALSE)*VLOOKUP(ESCYLD2!BO$4,'[1]INTERNAL PARAMETERS-1'!$B$5:$J$44,3,FALSE)</f>
        <v>4.4685542240573399</v>
      </c>
      <c r="BP153" s="52">
        <f>ESCYLD1!BP153*VLOOKUP(ESCYLD2!BP$4,'[1]INTERNAL PARAMETERS-1'!$B$5:$J$44,5,FALSE)*VLOOKUP(ESCYLD2!BP$4,'[1]INTERNAL PARAMETERS-1'!$B$5:$J$44,6,FALSE)*VLOOKUP(ESCYLD2!BP$4,'[1]INTERNAL PARAMETERS-1'!$B$5:$J$44,3,FALSE) + ESCYLD1!BP153*(1-VLOOKUP(ESCYLD2!BP$4,'[1]INTERNAL PARAMETERS-1'!$B$5:$J$44,5,FALSE))*VLOOKUP(ESCYLD2!BP$4,'[1]INTERNAL PARAMETERS-1'!$B$5:$J$44,8,FALSE)*VLOOKUP(ESCYLD2!BP$4,'[1]INTERNAL PARAMETERS-1'!$B$5:$J$44,3,FALSE)</f>
        <v>0.40946701959271742</v>
      </c>
      <c r="BQ153" s="52">
        <f>ESCYLD1!BQ153*VLOOKUP(ESCYLD2!BQ$4,'[1]INTERNAL PARAMETERS-1'!$B$5:$J$44,5,FALSE)*VLOOKUP(ESCYLD2!BQ$4,'[1]INTERNAL PARAMETERS-1'!$B$5:$J$44,6,FALSE)*VLOOKUP(ESCYLD2!BQ$4,'[1]INTERNAL PARAMETERS-1'!$B$5:$J$44,3,FALSE) + ESCYLD1!BQ153*(1-VLOOKUP(ESCYLD2!BQ$4,'[1]INTERNAL PARAMETERS-1'!$B$5:$J$44,5,FALSE))*VLOOKUP(ESCYLD2!BQ$4,'[1]INTERNAL PARAMETERS-1'!$B$5:$J$44,8,FALSE)*VLOOKUP(ESCYLD2!BQ$4,'[1]INTERNAL PARAMETERS-1'!$B$5:$J$44,3,FALSE)</f>
        <v>17.193923757263207</v>
      </c>
      <c r="BR153" s="52">
        <f>ESCYLD1!BR153*VLOOKUP(ESCYLD2!BR$4,'[1]INTERNAL PARAMETERS-1'!$B$5:$J$44,5,FALSE)*VLOOKUP(ESCYLD2!BR$4,'[1]INTERNAL PARAMETERS-1'!$B$5:$J$44,6,FALSE)*VLOOKUP(ESCYLD2!BR$4,'[1]INTERNAL PARAMETERS-1'!$B$5:$J$44,3,FALSE) + ESCYLD1!BR153*(1-VLOOKUP(ESCYLD2!BR$4,'[1]INTERNAL PARAMETERS-1'!$B$5:$J$44,5,FALSE))*VLOOKUP(ESCYLD2!BR$4,'[1]INTERNAL PARAMETERS-1'!$B$5:$J$44,8,FALSE)*VLOOKUP(ESCYLD2!BR$4,'[1]INTERNAL PARAMETERS-1'!$B$5:$J$44,3,FALSE)</f>
        <v>0.89493650356978061</v>
      </c>
      <c r="BS153" s="52">
        <f>ESCYLD1!BS153*VLOOKUP(ESCYLD2!BS$4,'[1]INTERNAL PARAMETERS-1'!$B$5:$J$44,5,FALSE)*VLOOKUP(ESCYLD2!BS$4,'[1]INTERNAL PARAMETERS-1'!$B$5:$J$44,6,FALSE)*VLOOKUP(ESCYLD2!BS$4,'[1]INTERNAL PARAMETERS-1'!$B$5:$J$44,3,FALSE) + ESCYLD1!BS153*(1-VLOOKUP(ESCYLD2!BS$4,'[1]INTERNAL PARAMETERS-1'!$B$5:$J$44,5,FALSE))*VLOOKUP(ESCYLD2!BS$4,'[1]INTERNAL PARAMETERS-1'!$B$5:$J$44,8,FALSE)*VLOOKUP(ESCYLD2!BS$4,'[1]INTERNAL PARAMETERS-1'!$B$5:$J$44,3,FALSE)</f>
        <v>6.7213838222808728E-2</v>
      </c>
      <c r="BT153" s="52">
        <f>ESCYLD1!BT153*VLOOKUP(ESCYLD2!BT$4,'[1]INTERNAL PARAMETERS-1'!$B$5:$J$44,5,FALSE)*VLOOKUP(ESCYLD2!BT$4,'[1]INTERNAL PARAMETERS-1'!$B$5:$J$44,6,FALSE)*VLOOKUP(ESCYLD2!BT$4,'[1]INTERNAL PARAMETERS-1'!$B$5:$J$44,3,FALSE) + ESCYLD1!BT153*(1-VLOOKUP(ESCYLD2!BT$4,'[1]INTERNAL PARAMETERS-1'!$B$5:$J$44,5,FALSE))*VLOOKUP(ESCYLD2!BT$4,'[1]INTERNAL PARAMETERS-1'!$B$5:$J$44,8,FALSE)*VLOOKUP(ESCYLD2!BT$4,'[1]INTERNAL PARAMETERS-1'!$B$5:$J$44,3,FALSE)</f>
        <v>0</v>
      </c>
      <c r="BU153" s="52">
        <f>ESCYLD1!BU153*VLOOKUP(ESCYLD2!BU$4,'[1]INTERNAL PARAMETERS-1'!$B$5:$J$44,5,FALSE)*VLOOKUP(ESCYLD2!BU$4,'[1]INTERNAL PARAMETERS-1'!$B$5:$J$44,6,FALSE)*VLOOKUP(ESCYLD2!BU$4,'[1]INTERNAL PARAMETERS-1'!$B$5:$J$44,3,FALSE) + ESCYLD1!BU153*(1-VLOOKUP(ESCYLD2!BU$4,'[1]INTERNAL PARAMETERS-1'!$B$5:$J$44,5,FALSE))*VLOOKUP(ESCYLD2!BU$4,'[1]INTERNAL PARAMETERS-1'!$B$5:$J$44,8,FALSE)*VLOOKUP(ESCYLD2!BU$4,'[1]INTERNAL PARAMETERS-1'!$B$5:$J$44,3,FALSE)</f>
        <v>0</v>
      </c>
      <c r="BV153" s="52">
        <f>ESCYLD1!BV153*VLOOKUP(ESCYLD2!BV$4,'[1]INTERNAL PARAMETERS-1'!$B$5:$J$44,5,FALSE)*VLOOKUP(ESCYLD2!BV$4,'[1]INTERNAL PARAMETERS-1'!$B$5:$J$44,6,FALSE)*VLOOKUP(ESCYLD2!BV$4,'[1]INTERNAL PARAMETERS-1'!$B$5:$J$44,3,FALSE) + ESCYLD1!BV153*(1-VLOOKUP(ESCYLD2!BV$4,'[1]INTERNAL PARAMETERS-1'!$B$5:$J$44,5,FALSE))*VLOOKUP(ESCYLD2!BV$4,'[1]INTERNAL PARAMETERS-1'!$B$5:$J$44,8,FALSE)*VLOOKUP(ESCYLD2!BV$4,'[1]INTERNAL PARAMETERS-1'!$B$5:$J$44,3,FALSE)</f>
        <v>0</v>
      </c>
      <c r="BW153" s="52">
        <f>ESCYLD1!BW153*VLOOKUP(ESCYLD2!BW$4,'[1]INTERNAL PARAMETERS-1'!$B$5:$J$44,5,FALSE)*VLOOKUP(ESCYLD2!BW$4,'[1]INTERNAL PARAMETERS-1'!$B$5:$J$44,6,FALSE)*VLOOKUP(ESCYLD2!BW$4,'[1]INTERNAL PARAMETERS-1'!$B$5:$J$44,3,FALSE) + ESCYLD1!BW153*(1-VLOOKUP(ESCYLD2!BW$4,'[1]INTERNAL PARAMETERS-1'!$B$5:$J$44,5,FALSE))*VLOOKUP(ESCYLD2!BW$4,'[1]INTERNAL PARAMETERS-1'!$B$5:$J$44,8,FALSE)*VLOOKUP(ESCYLD2!BW$4,'[1]INTERNAL PARAMETERS-1'!$B$5:$J$44,3,FALSE)</f>
        <v>0</v>
      </c>
      <c r="BX153" s="52">
        <f>ESCYLD1!BX153*VLOOKUP(ESCYLD2!BX$4,'[1]INTERNAL PARAMETERS-1'!$B$5:$J$44,5,FALSE)*VLOOKUP(ESCYLD2!BX$4,'[1]INTERNAL PARAMETERS-1'!$B$5:$J$44,6,FALSE)*VLOOKUP(ESCYLD2!BX$4,'[1]INTERNAL PARAMETERS-1'!$B$5:$J$44,3,FALSE) + ESCYLD1!BX153*(1-VLOOKUP(ESCYLD2!BX$4,'[1]INTERNAL PARAMETERS-1'!$B$5:$J$44,5,FALSE))*VLOOKUP(ESCYLD2!BX$4,'[1]INTERNAL PARAMETERS-1'!$B$5:$J$44,8,FALSE)*VLOOKUP(ESCYLD2!BX$4,'[1]INTERNAL PARAMETERS-1'!$B$5:$J$44,3,FALSE)</f>
        <v>0</v>
      </c>
      <c r="BY153" s="52">
        <f>ESCYLD1!BY153*VLOOKUP(ESCYLD2!BY$4,'[1]INTERNAL PARAMETERS-1'!$B$5:$J$44,5,FALSE)*VLOOKUP(ESCYLD2!BY$4,'[1]INTERNAL PARAMETERS-1'!$B$5:$J$44,6,FALSE)*VLOOKUP(ESCYLD2!BY$4,'[1]INTERNAL PARAMETERS-1'!$B$5:$J$44,3,FALSE) + ESCYLD1!BY153*(1-VLOOKUP(ESCYLD2!BY$4,'[1]INTERNAL PARAMETERS-1'!$B$5:$J$44,5,FALSE))*VLOOKUP(ESCYLD2!BY$4,'[1]INTERNAL PARAMETERS-1'!$B$5:$J$44,8,FALSE)*VLOOKUP(ESCYLD2!BY$4,'[1]INTERNAL PARAMETERS-1'!$B$5:$J$44,3,FALSE)</f>
        <v>0</v>
      </c>
      <c r="BZ153" s="52">
        <f>ESCYLD1!BZ153*VLOOKUP(ESCYLD2!BZ$4,'[1]INTERNAL PARAMETERS-1'!$B$5:$J$44,5,FALSE)*VLOOKUP(ESCYLD2!BZ$4,'[1]INTERNAL PARAMETERS-1'!$B$5:$J$44,6,FALSE)*VLOOKUP(ESCYLD2!BZ$4,'[1]INTERNAL PARAMETERS-1'!$B$5:$J$44,3,FALSE) + ESCYLD1!BZ153*(1-VLOOKUP(ESCYLD2!BZ$4,'[1]INTERNAL PARAMETERS-1'!$B$5:$J$44,5,FALSE))*VLOOKUP(ESCYLD2!BZ$4,'[1]INTERNAL PARAMETERS-1'!$B$5:$J$44,8,FALSE)*VLOOKUP(ESCYLD2!BZ$4,'[1]INTERNAL PARAMETERS-1'!$B$5:$J$44,3,FALSE)</f>
        <v>9.406465190555352E-2</v>
      </c>
      <c r="CA153" s="52">
        <f>ESCYLD1!CA153*VLOOKUP(ESCYLD2!CA$4,'[1]INTERNAL PARAMETERS-1'!$B$5:$J$44,5,FALSE)*VLOOKUP(ESCYLD2!CA$4,'[1]INTERNAL PARAMETERS-1'!$B$5:$J$44,6,FALSE)*VLOOKUP(ESCYLD2!CA$4,'[1]INTERNAL PARAMETERS-1'!$B$5:$J$44,3,FALSE) + ESCYLD1!CA153*(1-VLOOKUP(ESCYLD2!CA$4,'[1]INTERNAL PARAMETERS-1'!$B$5:$J$44,5,FALSE))*VLOOKUP(ESCYLD2!CA$4,'[1]INTERNAL PARAMETERS-1'!$B$5:$J$44,8,FALSE)*VLOOKUP(ESCYLD2!CA$4,'[1]INTERNAL PARAMETERS-1'!$B$5:$J$44,3,FALSE)</f>
        <v>0</v>
      </c>
      <c r="CB153" s="52">
        <f>ESCYLD1!CB153*VLOOKUP(ESCYLD2!CB$4,'[1]INTERNAL PARAMETERS-1'!$B$5:$J$44,5,FALSE)*VLOOKUP(ESCYLD2!CB$4,'[1]INTERNAL PARAMETERS-1'!$B$5:$J$44,6,FALSE)*VLOOKUP(ESCYLD2!CB$4,'[1]INTERNAL PARAMETERS-1'!$B$5:$J$44,3,FALSE) + ESCYLD1!CB153*(1-VLOOKUP(ESCYLD2!CB$4,'[1]INTERNAL PARAMETERS-1'!$B$5:$J$44,5,FALSE))*VLOOKUP(ESCYLD2!CB$4,'[1]INTERNAL PARAMETERS-1'!$B$5:$J$44,8,FALSE)*VLOOKUP(ESCYLD2!CB$4,'[1]INTERNAL PARAMETERS-1'!$B$5:$J$44,3,FALSE)</f>
        <v>0</v>
      </c>
      <c r="CC153" s="52">
        <f>ESCYLD1!CC153*VLOOKUP(ESCYLD2!CC$4,'[1]INTERNAL PARAMETERS-1'!$B$5:$J$44,5,FALSE)*VLOOKUP(ESCYLD2!CC$4,'[1]INTERNAL PARAMETERS-1'!$B$5:$J$44,6,FALSE)*VLOOKUP(ESCYLD2!CC$4,'[1]INTERNAL PARAMETERS-1'!$B$5:$J$44,3,FALSE) + ESCYLD1!CC153*(1-VLOOKUP(ESCYLD2!CC$4,'[1]INTERNAL PARAMETERS-1'!$B$5:$J$44,5,FALSE))*VLOOKUP(ESCYLD2!CC$4,'[1]INTERNAL PARAMETERS-1'!$B$5:$J$44,8,FALSE)*VLOOKUP(ESCYLD2!CC$4,'[1]INTERNAL PARAMETERS-1'!$B$5:$J$44,3,FALSE)</f>
        <v>0.1064000756054347</v>
      </c>
      <c r="CD153" s="52">
        <f>ESCYLD1!CD153*VLOOKUP(ESCYLD2!CD$4,'[1]INTERNAL PARAMETERS-1'!$B$5:$J$44,5,FALSE)*VLOOKUP(ESCYLD2!CD$4,'[1]INTERNAL PARAMETERS-1'!$B$5:$J$44,6,FALSE)*VLOOKUP(ESCYLD2!CD$4,'[1]INTERNAL PARAMETERS-1'!$B$5:$J$44,3,FALSE) + ESCYLD1!CD153*(1-VLOOKUP(ESCYLD2!CD$4,'[1]INTERNAL PARAMETERS-1'!$B$5:$J$44,5,FALSE))*VLOOKUP(ESCYLD2!CD$4,'[1]INTERNAL PARAMETERS-1'!$B$5:$J$44,8,FALSE)*VLOOKUP(ESCYLD2!CD$4,'[1]INTERNAL PARAMETERS-1'!$B$5:$J$44,3,FALSE)</f>
        <v>0.40888639077420941</v>
      </c>
      <c r="CE153" s="52">
        <f>ESCYLD1!CE153*VLOOKUP(ESCYLD2!CE$4,'[1]INTERNAL PARAMETERS-1'!$B$5:$J$44,5,FALSE)*VLOOKUP(ESCYLD2!CE$4,'[1]INTERNAL PARAMETERS-1'!$B$5:$J$44,6,FALSE)*VLOOKUP(ESCYLD2!CE$4,'[1]INTERNAL PARAMETERS-1'!$B$5:$J$44,3,FALSE) + ESCYLD1!CE153*(1-VLOOKUP(ESCYLD2!CE$4,'[1]INTERNAL PARAMETERS-1'!$B$5:$J$44,5,FALSE))*VLOOKUP(ESCYLD2!CE$4,'[1]INTERNAL PARAMETERS-1'!$B$5:$J$44,8,FALSE)*VLOOKUP(ESCYLD2!CE$4,'[1]INTERNAL PARAMETERS-1'!$B$5:$J$44,3,FALSE)</f>
        <v>0.53222714177012476</v>
      </c>
      <c r="CF153" s="52">
        <f>ESCYLD1!CF153*VLOOKUP(ESCYLD2!CF$4,'[1]INTERNAL PARAMETERS-1'!$B$5:$J$44,5,FALSE)*VLOOKUP(ESCYLD2!CF$4,'[1]INTERNAL PARAMETERS-1'!$B$5:$J$44,6,FALSE)*VLOOKUP(ESCYLD2!CF$4,'[1]INTERNAL PARAMETERS-1'!$B$5:$J$44,3,FALSE) + ESCYLD1!CF153*(1-VLOOKUP(ESCYLD2!CF$4,'[1]INTERNAL PARAMETERS-1'!$B$5:$J$44,5,FALSE))*VLOOKUP(ESCYLD2!CF$4,'[1]INTERNAL PARAMETERS-1'!$B$5:$J$44,8,FALSE)*VLOOKUP(ESCYLD2!CF$4,'[1]INTERNAL PARAMETERS-1'!$B$5:$J$44,3,FALSE)</f>
        <v>0.35254237624550144</v>
      </c>
      <c r="CG153" s="52">
        <f>ESCYLD1!CG153*VLOOKUP(ESCYLD2!CG$4,'[1]INTERNAL PARAMETERS-1'!$B$5:$J$44,5,FALSE)*VLOOKUP(ESCYLD2!CG$4,'[1]INTERNAL PARAMETERS-1'!$B$5:$J$44,6,FALSE)*VLOOKUP(ESCYLD2!CG$4,'[1]INTERNAL PARAMETERS-1'!$B$5:$J$44,3,FALSE) + ESCYLD1!CG153*(1-VLOOKUP(ESCYLD2!CG$4,'[1]INTERNAL PARAMETERS-1'!$B$5:$J$44,5,FALSE))*VLOOKUP(ESCYLD2!CG$4,'[1]INTERNAL PARAMETERS-1'!$B$5:$J$44,8,FALSE)*VLOOKUP(ESCYLD2!CG$4,'[1]INTERNAL PARAMETERS-1'!$B$5:$J$44,3,FALSE)</f>
        <v>9.3460910721919338E-3</v>
      </c>
      <c r="CH153" s="51">
        <f>ESCYLD1!CH153*VLOOKUP(ESCYLD2!CH$4,'[1]INTERNAL PARAMETERS-1'!$B$5:$J$44,5,FALSE)*VLOOKUP(ESCYLD2!CH$4,'[1]INTERNAL PARAMETERS-1'!$B$5:$J$44,6,FALSE)*VLOOKUP(ESCYLD2!CH$4,'[1]INTERNAL PARAMETERS-1'!$B$5:$J$44,3,FALSE) + ESCYLD1!CH153*(1-VLOOKUP(ESCYLD2!CH$4,'[1]INTERNAL PARAMETERS-1'!$B$5:$J$44,5,FALSE))*VLOOKUP(ESCYLD2!CH$4,'[1]INTERNAL PARAMETERS-1'!$B$5:$J$44,8,FALSE)*VLOOKUP(ESCYLD2!CH$4,'[1]INTERNAL PARAMETERS-1'!$B$5:$J$44,3,FALSE)</f>
        <v>0</v>
      </c>
      <c r="CJ153" s="53">
        <f t="shared" si="4"/>
        <v>16819.619738805697</v>
      </c>
      <c r="CK153" s="51">
        <f t="shared" si="5"/>
        <v>258.45816173796186</v>
      </c>
    </row>
    <row r="154" spans="2:89" x14ac:dyDescent="0.5">
      <c r="B154" s="66" t="s">
        <v>8</v>
      </c>
      <c r="C154" s="65" t="s">
        <v>90</v>
      </c>
      <c r="D154" s="65" t="s">
        <v>84</v>
      </c>
      <c r="E154" s="151">
        <f>ESC!AF154</f>
        <v>24729.735967696339</v>
      </c>
      <c r="F154" s="67">
        <f>'[1]INTERNAL PARAMETERS-1'!M10</f>
        <v>58.935000000000002</v>
      </c>
      <c r="G154" s="53">
        <f>ESCYLD1!G154*VLOOKUP(ESCYLD2!G$4,'[1]INTERNAL PARAMETERS-1'!$B$5:$J$44,5,FALSE)*VLOOKUP(ESCYLD2!G$4,'[1]INTERNAL PARAMETERS-1'!$B$5:$J$44,7,FALSE)*ESCYLD2!$F154 + ESCYLD1!G154*(1-VLOOKUP(ESCYLD2!G$4,'[1]INTERNAL PARAMETERS-1'!$B$5:$J$44,5,FALSE))*VLOOKUP(ESCYLD2!G$4,'[1]INTERNAL PARAMETERS-1'!$B$5:$J$44,9,FALSE)*ESCYLD2!$F154</f>
        <v>4702.3422363532909</v>
      </c>
      <c r="H154" s="52">
        <f>ESCYLD1!H154*VLOOKUP(ESCYLD2!H$4,'[1]INTERNAL PARAMETERS-1'!$B$5:$J$44,5,FALSE)*VLOOKUP(ESCYLD2!H$4,'[1]INTERNAL PARAMETERS-1'!$B$5:$J$44,7,FALSE)*ESCYLD2!$F154 + ESCYLD1!H154*(1-VLOOKUP(ESCYLD2!H$4,'[1]INTERNAL PARAMETERS-1'!$B$5:$J$44,5,FALSE))*VLOOKUP(ESCYLD2!H$4,'[1]INTERNAL PARAMETERS-1'!$B$5:$J$44,9,FALSE)*ESCYLD2!$F154</f>
        <v>3929.1010234383693</v>
      </c>
      <c r="I154" s="52">
        <f>ESCYLD1!I154*VLOOKUP(ESCYLD2!I$4,'[1]INTERNAL PARAMETERS-1'!$B$5:$J$44,5,FALSE)*VLOOKUP(ESCYLD2!I$4,'[1]INTERNAL PARAMETERS-1'!$B$5:$J$44,7,FALSE)*ESCYLD2!$F154 + ESCYLD1!I154*(1-VLOOKUP(ESCYLD2!I$4,'[1]INTERNAL PARAMETERS-1'!$B$5:$J$44,5,FALSE))*VLOOKUP(ESCYLD2!I$4,'[1]INTERNAL PARAMETERS-1'!$B$5:$J$44,9,FALSE)*ESCYLD2!$F154</f>
        <v>3638.121054320522</v>
      </c>
      <c r="J154" s="52">
        <f>ESCYLD1!J154*VLOOKUP(ESCYLD2!J$4,'[1]INTERNAL PARAMETERS-1'!$B$5:$J$44,5,FALSE)*VLOOKUP(ESCYLD2!J$4,'[1]INTERNAL PARAMETERS-1'!$B$5:$J$44,7,FALSE)*ESCYLD2!$F154 + ESCYLD1!J154*(1-VLOOKUP(ESCYLD2!J$4,'[1]INTERNAL PARAMETERS-1'!$B$5:$J$44,5,FALSE))*VLOOKUP(ESCYLD2!J$4,'[1]INTERNAL PARAMETERS-1'!$B$5:$J$44,9,FALSE)*ESCYLD2!$F154</f>
        <v>0</v>
      </c>
      <c r="K154" s="52">
        <f>ESCYLD1!K154*VLOOKUP(ESCYLD2!K$4,'[1]INTERNAL PARAMETERS-1'!$B$5:$J$44,5,FALSE)*VLOOKUP(ESCYLD2!K$4,'[1]INTERNAL PARAMETERS-1'!$B$5:$J$44,7,FALSE)*ESCYLD2!$F154 + ESCYLD1!K154*(1-VLOOKUP(ESCYLD2!K$4,'[1]INTERNAL PARAMETERS-1'!$B$5:$J$44,5,FALSE))*VLOOKUP(ESCYLD2!K$4,'[1]INTERNAL PARAMETERS-1'!$B$5:$J$44,9,FALSE)*ESCYLD2!$F154</f>
        <v>25.971705348545196</v>
      </c>
      <c r="L154" s="52">
        <f>ESCYLD1!L154*VLOOKUP(ESCYLD2!L$4,'[1]INTERNAL PARAMETERS-1'!$B$5:$J$44,5,FALSE)*VLOOKUP(ESCYLD2!L$4,'[1]INTERNAL PARAMETERS-1'!$B$5:$J$44,7,FALSE)*ESCYLD2!$F154 + ESCYLD1!L154*(1-VLOOKUP(ESCYLD2!L$4,'[1]INTERNAL PARAMETERS-1'!$B$5:$J$44,5,FALSE))*VLOOKUP(ESCYLD2!L$4,'[1]INTERNAL PARAMETERS-1'!$B$5:$J$44,9,FALSE)*ESCYLD2!$F154</f>
        <v>0</v>
      </c>
      <c r="M154" s="52">
        <f>ESCYLD1!M154*VLOOKUP(ESCYLD2!M$4,'[1]INTERNAL PARAMETERS-1'!$B$5:$J$44,5,FALSE)*VLOOKUP(ESCYLD2!M$4,'[1]INTERNAL PARAMETERS-1'!$B$5:$J$44,7,FALSE)*ESCYLD2!$F154 + ESCYLD1!M154*(1-VLOOKUP(ESCYLD2!M$4,'[1]INTERNAL PARAMETERS-1'!$B$5:$J$44,5,FALSE))*VLOOKUP(ESCYLD2!M$4,'[1]INTERNAL PARAMETERS-1'!$B$5:$J$44,9,FALSE)*ESCYLD2!$F154</f>
        <v>74.75749884553251</v>
      </c>
      <c r="N154" s="52">
        <f>ESCYLD1!N154*VLOOKUP(ESCYLD2!N$4,'[1]INTERNAL PARAMETERS-1'!$B$5:$J$44,5,FALSE)*VLOOKUP(ESCYLD2!N$4,'[1]INTERNAL PARAMETERS-1'!$B$5:$J$44,7,FALSE)*ESCYLD2!$F154 + ESCYLD1!N154*(1-VLOOKUP(ESCYLD2!N$4,'[1]INTERNAL PARAMETERS-1'!$B$5:$J$44,5,FALSE))*VLOOKUP(ESCYLD2!N$4,'[1]INTERNAL PARAMETERS-1'!$B$5:$J$44,9,FALSE)*ESCYLD2!$F154</f>
        <v>19.213632967888469</v>
      </c>
      <c r="O154" s="52">
        <f>ESCYLD1!O154*VLOOKUP(ESCYLD2!O$4,'[1]INTERNAL PARAMETERS-1'!$B$5:$J$44,5,FALSE)*VLOOKUP(ESCYLD2!O$4,'[1]INTERNAL PARAMETERS-1'!$B$5:$J$44,7,FALSE)*ESCYLD2!$F154 + ESCYLD1!O154*(1-VLOOKUP(ESCYLD2!O$4,'[1]INTERNAL PARAMETERS-1'!$B$5:$J$44,5,FALSE))*VLOOKUP(ESCYLD2!O$4,'[1]INTERNAL PARAMETERS-1'!$B$5:$J$44,9,FALSE)*ESCYLD2!$F154</f>
        <v>0</v>
      </c>
      <c r="P154" s="52">
        <f>ESCYLD1!P154*VLOOKUP(ESCYLD2!P$4,'[1]INTERNAL PARAMETERS-1'!$B$5:$J$44,5,FALSE)*VLOOKUP(ESCYLD2!P$4,'[1]INTERNAL PARAMETERS-1'!$B$5:$J$44,7,FALSE)*ESCYLD2!$F154 + ESCYLD1!P154*(1-VLOOKUP(ESCYLD2!P$4,'[1]INTERNAL PARAMETERS-1'!$B$5:$J$44,5,FALSE))*VLOOKUP(ESCYLD2!P$4,'[1]INTERNAL PARAMETERS-1'!$B$5:$J$44,9,FALSE)*ESCYLD2!$F154</f>
        <v>0</v>
      </c>
      <c r="Q154" s="52">
        <f>ESCYLD1!Q154*VLOOKUP(ESCYLD2!Q$4,'[1]INTERNAL PARAMETERS-1'!$B$5:$J$44,5,FALSE)*VLOOKUP(ESCYLD2!Q$4,'[1]INTERNAL PARAMETERS-1'!$B$5:$J$44,7,FALSE)*ESCYLD2!$F154 + ESCYLD1!Q154*(1-VLOOKUP(ESCYLD2!Q$4,'[1]INTERNAL PARAMETERS-1'!$B$5:$J$44,5,FALSE))*VLOOKUP(ESCYLD2!Q$4,'[1]INTERNAL PARAMETERS-1'!$B$5:$J$44,9,FALSE)*ESCYLD2!$F154</f>
        <v>0</v>
      </c>
      <c r="R154" s="52">
        <f>ESCYLD1!R154*VLOOKUP(ESCYLD2!R$4,'[1]INTERNAL PARAMETERS-1'!$B$5:$J$44,5,FALSE)*VLOOKUP(ESCYLD2!R$4,'[1]INTERNAL PARAMETERS-1'!$B$5:$J$44,7,FALSE)*ESCYLD2!$F154 + ESCYLD1!R154*(1-VLOOKUP(ESCYLD2!R$4,'[1]INTERNAL PARAMETERS-1'!$B$5:$J$44,5,FALSE))*VLOOKUP(ESCYLD2!R$4,'[1]INTERNAL PARAMETERS-1'!$B$5:$J$44,9,FALSE)*ESCYLD2!$F154</f>
        <v>26.164088351127013</v>
      </c>
      <c r="S154" s="52">
        <f>ESCYLD1!S154*VLOOKUP(ESCYLD2!S$4,'[1]INTERNAL PARAMETERS-1'!$B$5:$J$44,5,FALSE)*VLOOKUP(ESCYLD2!S$4,'[1]INTERNAL PARAMETERS-1'!$B$5:$J$44,7,FALSE)*ESCYLD2!$F154 + ESCYLD1!S154*(1-VLOOKUP(ESCYLD2!S$4,'[1]INTERNAL PARAMETERS-1'!$B$5:$J$44,5,FALSE))*VLOOKUP(ESCYLD2!S$4,'[1]INTERNAL PARAMETERS-1'!$B$5:$J$44,9,FALSE)*ESCYLD2!$F154</f>
        <v>472.5616936048217</v>
      </c>
      <c r="T154" s="52">
        <f>ESCYLD1!T154*VLOOKUP(ESCYLD2!T$4,'[1]INTERNAL PARAMETERS-1'!$B$5:$J$44,5,FALSE)*VLOOKUP(ESCYLD2!T$4,'[1]INTERNAL PARAMETERS-1'!$B$5:$J$44,7,FALSE)*ESCYLD2!$F154 + ESCYLD1!T154*(1-VLOOKUP(ESCYLD2!T$4,'[1]INTERNAL PARAMETERS-1'!$B$5:$J$44,5,FALSE))*VLOOKUP(ESCYLD2!T$4,'[1]INTERNAL PARAMETERS-1'!$B$5:$J$44,9,FALSE)*ESCYLD2!$F154</f>
        <v>147.16862463412167</v>
      </c>
      <c r="U154" s="52">
        <f>ESCYLD1!U154*VLOOKUP(ESCYLD2!U$4,'[1]INTERNAL PARAMETERS-1'!$B$5:$J$44,5,FALSE)*VLOOKUP(ESCYLD2!U$4,'[1]INTERNAL PARAMETERS-1'!$B$5:$J$44,7,FALSE)*ESCYLD2!$F154 + ESCYLD1!U154*(1-VLOOKUP(ESCYLD2!U$4,'[1]INTERNAL PARAMETERS-1'!$B$5:$J$44,5,FALSE))*VLOOKUP(ESCYLD2!U$4,'[1]INTERNAL PARAMETERS-1'!$B$5:$J$44,9,FALSE)*ESCYLD2!$F154</f>
        <v>91.301679195134284</v>
      </c>
      <c r="V154" s="52">
        <f>ESCYLD1!V154*VLOOKUP(ESCYLD2!V$4,'[1]INTERNAL PARAMETERS-1'!$B$5:$J$44,5,FALSE)*VLOOKUP(ESCYLD2!V$4,'[1]INTERNAL PARAMETERS-1'!$B$5:$J$44,7,FALSE)*ESCYLD2!$F154 + ESCYLD1!V154*(1-VLOOKUP(ESCYLD2!V$4,'[1]INTERNAL PARAMETERS-1'!$B$5:$J$44,5,FALSE))*VLOOKUP(ESCYLD2!V$4,'[1]INTERNAL PARAMETERS-1'!$B$5:$J$44,9,FALSE)*ESCYLD2!$F154</f>
        <v>452.78828439729978</v>
      </c>
      <c r="W154" s="52">
        <f>ESCYLD1!W154*VLOOKUP(ESCYLD2!W$4,'[1]INTERNAL PARAMETERS-1'!$B$5:$J$44,5,FALSE)*VLOOKUP(ESCYLD2!W$4,'[1]INTERNAL PARAMETERS-1'!$B$5:$J$44,7,FALSE)*ESCYLD2!$F154 + ESCYLD1!W154*(1-VLOOKUP(ESCYLD2!W$4,'[1]INTERNAL PARAMETERS-1'!$B$5:$J$44,5,FALSE))*VLOOKUP(ESCYLD2!W$4,'[1]INTERNAL PARAMETERS-1'!$B$5:$J$44,9,FALSE)*ESCYLD2!$F154</f>
        <v>0</v>
      </c>
      <c r="X154" s="52">
        <f>ESCYLD1!X154*VLOOKUP(ESCYLD2!X$4,'[1]INTERNAL PARAMETERS-1'!$B$5:$J$44,5,FALSE)*VLOOKUP(ESCYLD2!X$4,'[1]INTERNAL PARAMETERS-1'!$B$5:$J$44,7,FALSE)*ESCYLD2!$F154 + ESCYLD1!X154*(1-VLOOKUP(ESCYLD2!X$4,'[1]INTERNAL PARAMETERS-1'!$B$5:$J$44,5,FALSE))*VLOOKUP(ESCYLD2!X$4,'[1]INTERNAL PARAMETERS-1'!$B$5:$J$44,9,FALSE)*ESCYLD2!$F154</f>
        <v>0</v>
      </c>
      <c r="Y154" s="52">
        <f>ESCYLD1!Y154*VLOOKUP(ESCYLD2!Y$4,'[1]INTERNAL PARAMETERS-1'!$B$5:$J$44,5,FALSE)*VLOOKUP(ESCYLD2!Y$4,'[1]INTERNAL PARAMETERS-1'!$B$5:$J$44,7,FALSE)*ESCYLD2!$F154 + ESCYLD1!Y154*(1-VLOOKUP(ESCYLD2!Y$4,'[1]INTERNAL PARAMETERS-1'!$B$5:$J$44,5,FALSE))*VLOOKUP(ESCYLD2!Y$4,'[1]INTERNAL PARAMETERS-1'!$B$5:$J$44,9,FALSE)*ESCYLD2!$F154</f>
        <v>0</v>
      </c>
      <c r="Z154" s="52">
        <f>ESCYLD1!Z154*VLOOKUP(ESCYLD2!Z$4,'[1]INTERNAL PARAMETERS-1'!$B$5:$J$44,5,FALSE)*VLOOKUP(ESCYLD2!Z$4,'[1]INTERNAL PARAMETERS-1'!$B$5:$J$44,7,FALSE)*ESCYLD2!$F154 + ESCYLD1!Z154*(1-VLOOKUP(ESCYLD2!Z$4,'[1]INTERNAL PARAMETERS-1'!$B$5:$J$44,5,FALSE))*VLOOKUP(ESCYLD2!Z$4,'[1]INTERNAL PARAMETERS-1'!$B$5:$J$44,9,FALSE)*ESCYLD2!$F154</f>
        <v>0</v>
      </c>
      <c r="AA154" s="52">
        <f>ESCYLD1!AA154*VLOOKUP(ESCYLD2!AA$4,'[1]INTERNAL PARAMETERS-1'!$B$5:$J$44,5,FALSE)*VLOOKUP(ESCYLD2!AA$4,'[1]INTERNAL PARAMETERS-1'!$B$5:$J$44,7,FALSE)*ESCYLD2!$F154 + ESCYLD1!AA154*(1-VLOOKUP(ESCYLD2!AA$4,'[1]INTERNAL PARAMETERS-1'!$B$5:$J$44,5,FALSE))*VLOOKUP(ESCYLD2!AA$4,'[1]INTERNAL PARAMETERS-1'!$B$5:$J$44,9,FALSE)*ESCYLD2!$F154</f>
        <v>0</v>
      </c>
      <c r="AB154" s="52">
        <f>ESCYLD1!AB154*VLOOKUP(ESCYLD2!AB$4,'[1]INTERNAL PARAMETERS-1'!$B$5:$J$44,5,FALSE)*VLOOKUP(ESCYLD2!AB$4,'[1]INTERNAL PARAMETERS-1'!$B$5:$J$44,7,FALSE)*ESCYLD2!$F154 + ESCYLD1!AB154*(1-VLOOKUP(ESCYLD2!AB$4,'[1]INTERNAL PARAMETERS-1'!$B$5:$J$44,5,FALSE))*VLOOKUP(ESCYLD2!AB$4,'[1]INTERNAL PARAMETERS-1'!$B$5:$J$44,9,FALSE)*ESCYLD2!$F154</f>
        <v>0</v>
      </c>
      <c r="AC154" s="52">
        <f>ESCYLD1!AC154*VLOOKUP(ESCYLD2!AC$4,'[1]INTERNAL PARAMETERS-1'!$B$5:$J$44,5,FALSE)*VLOOKUP(ESCYLD2!AC$4,'[1]INTERNAL PARAMETERS-1'!$B$5:$J$44,7,FALSE)*ESCYLD2!$F154 + ESCYLD1!AC154*(1-VLOOKUP(ESCYLD2!AC$4,'[1]INTERNAL PARAMETERS-1'!$B$5:$J$44,5,FALSE))*VLOOKUP(ESCYLD2!AC$4,'[1]INTERNAL PARAMETERS-1'!$B$5:$J$44,9,FALSE)*ESCYLD2!$F154</f>
        <v>0</v>
      </c>
      <c r="AD154" s="52">
        <f>ESCYLD1!AD154*VLOOKUP(ESCYLD2!AD$4,'[1]INTERNAL PARAMETERS-1'!$B$5:$J$44,5,FALSE)*VLOOKUP(ESCYLD2!AD$4,'[1]INTERNAL PARAMETERS-1'!$B$5:$J$44,7,FALSE)*ESCYLD2!$F154 + ESCYLD1!AD154*(1-VLOOKUP(ESCYLD2!AD$4,'[1]INTERNAL PARAMETERS-1'!$B$5:$J$44,5,FALSE))*VLOOKUP(ESCYLD2!AD$4,'[1]INTERNAL PARAMETERS-1'!$B$5:$J$44,9,FALSE)*ESCYLD2!$F154</f>
        <v>0</v>
      </c>
      <c r="AE154" s="52">
        <f>ESCYLD1!AE154*VLOOKUP(ESCYLD2!AE$4,'[1]INTERNAL PARAMETERS-1'!$B$5:$J$44,5,FALSE)*VLOOKUP(ESCYLD2!AE$4,'[1]INTERNAL PARAMETERS-1'!$B$5:$J$44,7,FALSE)*ESCYLD2!$F154 + ESCYLD1!AE154*(1-VLOOKUP(ESCYLD2!AE$4,'[1]INTERNAL PARAMETERS-1'!$B$5:$J$44,5,FALSE))*VLOOKUP(ESCYLD2!AE$4,'[1]INTERNAL PARAMETERS-1'!$B$5:$J$44,9,FALSE)*ESCYLD2!$F154</f>
        <v>0</v>
      </c>
      <c r="AF154" s="52">
        <f>ESCYLD1!AF154*VLOOKUP(ESCYLD2!AF$4,'[1]INTERNAL PARAMETERS-1'!$B$5:$J$44,5,FALSE)*VLOOKUP(ESCYLD2!AF$4,'[1]INTERNAL PARAMETERS-1'!$B$5:$J$44,7,FALSE)*ESCYLD2!$F154 + ESCYLD1!AF154*(1-VLOOKUP(ESCYLD2!AF$4,'[1]INTERNAL PARAMETERS-1'!$B$5:$J$44,5,FALSE))*VLOOKUP(ESCYLD2!AF$4,'[1]INTERNAL PARAMETERS-1'!$B$5:$J$44,9,FALSE)*ESCYLD2!$F154</f>
        <v>37.514685503454167</v>
      </c>
      <c r="AG154" s="52">
        <f>ESCYLD1!AG154*VLOOKUP(ESCYLD2!AG$4,'[1]INTERNAL PARAMETERS-1'!$B$5:$J$44,5,FALSE)*VLOOKUP(ESCYLD2!AG$4,'[1]INTERNAL PARAMETERS-1'!$B$5:$J$44,7,FALSE)*ESCYLD2!$F154 + ESCYLD1!AG154*(1-VLOOKUP(ESCYLD2!AG$4,'[1]INTERNAL PARAMETERS-1'!$B$5:$J$44,5,FALSE))*VLOOKUP(ESCYLD2!AG$4,'[1]INTERNAL PARAMETERS-1'!$B$5:$J$44,9,FALSE)*ESCYLD2!$F154</f>
        <v>0</v>
      </c>
      <c r="AH154" s="52">
        <f>ESCYLD1!AH154*VLOOKUP(ESCYLD2!AH$4,'[1]INTERNAL PARAMETERS-1'!$B$5:$J$44,5,FALSE)*VLOOKUP(ESCYLD2!AH$4,'[1]INTERNAL PARAMETERS-1'!$B$5:$J$44,7,FALSE)*ESCYLD2!$F154 + ESCYLD1!AH154*(1-VLOOKUP(ESCYLD2!AH$4,'[1]INTERNAL PARAMETERS-1'!$B$5:$J$44,5,FALSE))*VLOOKUP(ESCYLD2!AH$4,'[1]INTERNAL PARAMETERS-1'!$B$5:$J$44,9,FALSE)*ESCYLD2!$F154</f>
        <v>0</v>
      </c>
      <c r="AI154" s="52">
        <f>ESCYLD1!AI154*VLOOKUP(ESCYLD2!AI$4,'[1]INTERNAL PARAMETERS-1'!$B$5:$J$44,5,FALSE)*VLOOKUP(ESCYLD2!AI$4,'[1]INTERNAL PARAMETERS-1'!$B$5:$J$44,7,FALSE)*ESCYLD2!$F154 + ESCYLD1!AI154*(1-VLOOKUP(ESCYLD2!AI$4,'[1]INTERNAL PARAMETERS-1'!$B$5:$J$44,5,FALSE))*VLOOKUP(ESCYLD2!AI$4,'[1]INTERNAL PARAMETERS-1'!$B$5:$J$44,9,FALSE)*ESCYLD2!$F154</f>
        <v>6.7334050903635694</v>
      </c>
      <c r="AJ154" s="52">
        <f>ESCYLD1!AJ154*VLOOKUP(ESCYLD2!AJ$4,'[1]INTERNAL PARAMETERS-1'!$B$5:$J$44,5,FALSE)*VLOOKUP(ESCYLD2!AJ$4,'[1]INTERNAL PARAMETERS-1'!$B$5:$J$44,7,FALSE)*ESCYLD2!$F154 + ESCYLD1!AJ154*(1-VLOOKUP(ESCYLD2!AJ$4,'[1]INTERNAL PARAMETERS-1'!$B$5:$J$44,5,FALSE))*VLOOKUP(ESCYLD2!AJ$4,'[1]INTERNAL PARAMETERS-1'!$B$5:$J$44,9,FALSE)*ESCYLD2!$F154</f>
        <v>48.769091154490418</v>
      </c>
      <c r="AK154" s="52">
        <f>ESCYLD1!AK154*VLOOKUP(ESCYLD2!AK$4,'[1]INTERNAL PARAMETERS-1'!$B$5:$J$44,5,FALSE)*VLOOKUP(ESCYLD2!AK$4,'[1]INTERNAL PARAMETERS-1'!$B$5:$J$44,7,FALSE)*ESCYLD2!$F154 + ESCYLD1!AK154*(1-VLOOKUP(ESCYLD2!AK$4,'[1]INTERNAL PARAMETERS-1'!$B$5:$J$44,5,FALSE))*VLOOKUP(ESCYLD2!AK$4,'[1]INTERNAL PARAMETERS-1'!$B$5:$J$44,9,FALSE)*ESCYLD2!$F154</f>
        <v>16.929704227199831</v>
      </c>
      <c r="AL154" s="52">
        <f>ESCYLD1!AL154*VLOOKUP(ESCYLD2!AL$4,'[1]INTERNAL PARAMETERS-1'!$B$5:$J$44,5,FALSE)*VLOOKUP(ESCYLD2!AL$4,'[1]INTERNAL PARAMETERS-1'!$B$5:$J$44,7,FALSE)*ESCYLD2!$F154 + ESCYLD1!AL154*(1-VLOOKUP(ESCYLD2!AL$4,'[1]INTERNAL PARAMETERS-1'!$B$5:$J$44,5,FALSE))*VLOOKUP(ESCYLD2!AL$4,'[1]INTERNAL PARAMETERS-1'!$B$5:$J$44,9,FALSE)*ESCYLD2!$F154</f>
        <v>0</v>
      </c>
      <c r="AM154" s="52">
        <f>ESCYLD1!AM154*VLOOKUP(ESCYLD2!AM$4,'[1]INTERNAL PARAMETERS-1'!$B$5:$J$44,5,FALSE)*VLOOKUP(ESCYLD2!AM$4,'[1]INTERNAL PARAMETERS-1'!$B$5:$J$44,7,FALSE)*ESCYLD2!$F154 + ESCYLD1!AM154*(1-VLOOKUP(ESCYLD2!AM$4,'[1]INTERNAL PARAMETERS-1'!$B$5:$J$44,5,FALSE))*VLOOKUP(ESCYLD2!AM$4,'[1]INTERNAL PARAMETERS-1'!$B$5:$J$44,9,FALSE)*ESCYLD2!$F154</f>
        <v>0</v>
      </c>
      <c r="AN154" s="52">
        <f>ESCYLD1!AN154*VLOOKUP(ESCYLD2!AN$4,'[1]INTERNAL PARAMETERS-1'!$B$5:$J$44,5,FALSE)*VLOOKUP(ESCYLD2!AN$4,'[1]INTERNAL PARAMETERS-1'!$B$5:$J$44,7,FALSE)*ESCYLD2!$F154 + ESCYLD1!AN154*(1-VLOOKUP(ESCYLD2!AN$4,'[1]INTERNAL PARAMETERS-1'!$B$5:$J$44,5,FALSE))*VLOOKUP(ESCYLD2!AN$4,'[1]INTERNAL PARAMETERS-1'!$B$5:$J$44,9,FALSE)*ESCYLD2!$F154</f>
        <v>0</v>
      </c>
      <c r="AO154" s="52">
        <f>ESCYLD1!AO154*VLOOKUP(ESCYLD2!AO$4,'[1]INTERNAL PARAMETERS-1'!$B$5:$J$44,5,FALSE)*VLOOKUP(ESCYLD2!AO$4,'[1]INTERNAL PARAMETERS-1'!$B$5:$J$44,7,FALSE)*ESCYLD2!$F154 + ESCYLD1!AO154*(1-VLOOKUP(ESCYLD2!AO$4,'[1]INTERNAL PARAMETERS-1'!$B$5:$J$44,5,FALSE))*VLOOKUP(ESCYLD2!AO$4,'[1]INTERNAL PARAMETERS-1'!$B$5:$J$44,9,FALSE)*ESCYLD2!$F154</f>
        <v>0</v>
      </c>
      <c r="AP154" s="52">
        <f>ESCYLD1!AP154*VLOOKUP(ESCYLD2!AP$4,'[1]INTERNAL PARAMETERS-1'!$B$5:$J$44,5,FALSE)*VLOOKUP(ESCYLD2!AP$4,'[1]INTERNAL PARAMETERS-1'!$B$5:$J$44,7,FALSE)*ESCYLD2!$F154 + ESCYLD1!AP154*(1-VLOOKUP(ESCYLD2!AP$4,'[1]INTERNAL PARAMETERS-1'!$B$5:$J$44,5,FALSE))*VLOOKUP(ESCYLD2!AP$4,'[1]INTERNAL PARAMETERS-1'!$B$5:$J$44,9,FALSE)*ESCYLD2!$F154</f>
        <v>0</v>
      </c>
      <c r="AQ154" s="52">
        <f>ESCYLD1!AQ154*VLOOKUP(ESCYLD2!AQ$4,'[1]INTERNAL PARAMETERS-1'!$B$5:$J$44,5,FALSE)*VLOOKUP(ESCYLD2!AQ$4,'[1]INTERNAL PARAMETERS-1'!$B$5:$J$44,7,FALSE)*ESCYLD2!$F154 + ESCYLD1!AQ154*(1-VLOOKUP(ESCYLD2!AQ$4,'[1]INTERNAL PARAMETERS-1'!$B$5:$J$44,5,FALSE))*VLOOKUP(ESCYLD2!AQ$4,'[1]INTERNAL PARAMETERS-1'!$B$5:$J$44,9,FALSE)*ESCYLD2!$F154</f>
        <v>0</v>
      </c>
      <c r="AR154" s="52">
        <f>ESCYLD1!AR154*VLOOKUP(ESCYLD2!AR$4,'[1]INTERNAL PARAMETERS-1'!$B$5:$J$44,5,FALSE)*VLOOKUP(ESCYLD2!AR$4,'[1]INTERNAL PARAMETERS-1'!$B$5:$J$44,7,FALSE)*ESCYLD2!$F154 + ESCYLD1!AR154*(1-VLOOKUP(ESCYLD2!AR$4,'[1]INTERNAL PARAMETERS-1'!$B$5:$J$44,5,FALSE))*VLOOKUP(ESCYLD2!AR$4,'[1]INTERNAL PARAMETERS-1'!$B$5:$J$44,9,FALSE)*ESCYLD2!$F154</f>
        <v>0</v>
      </c>
      <c r="AS154" s="52">
        <f>ESCYLD1!AS154*VLOOKUP(ESCYLD2!AS$4,'[1]INTERNAL PARAMETERS-1'!$B$5:$J$44,5,FALSE)*VLOOKUP(ESCYLD2!AS$4,'[1]INTERNAL PARAMETERS-1'!$B$5:$J$44,7,FALSE)*ESCYLD2!$F154 + ESCYLD1!AS154*(1-VLOOKUP(ESCYLD2!AS$4,'[1]INTERNAL PARAMETERS-1'!$B$5:$J$44,5,FALSE))*VLOOKUP(ESCYLD2!AS$4,'[1]INTERNAL PARAMETERS-1'!$B$5:$J$44,9,FALSE)*ESCYLD2!$F154</f>
        <v>0</v>
      </c>
      <c r="AT154" s="51">
        <f>ESCYLD1!AT154*VLOOKUP(ESCYLD2!AT$4,'[1]INTERNAL PARAMETERS-1'!$B$5:$J$44,5,FALSE)*VLOOKUP(ESCYLD2!AT$4,'[1]INTERNAL PARAMETERS-1'!$B$5:$J$44,7,FALSE)*ESCYLD2!$F154 + ESCYLD1!AT154*(1-VLOOKUP(ESCYLD2!AT$4,'[1]INTERNAL PARAMETERS-1'!$B$5:$J$44,5,FALSE))*VLOOKUP(ESCYLD2!AT$4,'[1]INTERNAL PARAMETERS-1'!$B$5:$J$44,9,FALSE)*ESCYLD2!$F154</f>
        <v>0</v>
      </c>
      <c r="AU154" s="53">
        <f>ESCYLD1!AU154*VLOOKUP(ESCYLD2!AU$4,'[1]INTERNAL PARAMETERS-1'!$B$5:$J$44,5,FALSE)*VLOOKUP(ESCYLD2!AU$4,'[1]INTERNAL PARAMETERS-1'!$B$5:$J$44,6,FALSE)*VLOOKUP(ESCYLD2!AU$4,'[1]INTERNAL PARAMETERS-1'!$B$5:$J$44,3,FALSE) + ESCYLD1!AU154*(1-VLOOKUP(ESCYLD2!AU$4,'[1]INTERNAL PARAMETERS-1'!$B$5:$J$44,5,FALSE))*VLOOKUP(ESCYLD2!AU$4,'[1]INTERNAL PARAMETERS-1'!$B$5:$J$44,8,FALSE)*VLOOKUP(ESCYLD2!AU$4,'[1]INTERNAL PARAMETERS-1'!$B$5:$J$44,3,FALSE)</f>
        <v>0</v>
      </c>
      <c r="AV154" s="52">
        <f>ESCYLD1!AV154*VLOOKUP(ESCYLD2!AV$4,'[1]INTERNAL PARAMETERS-1'!$B$5:$J$44,5,FALSE)*VLOOKUP(ESCYLD2!AV$4,'[1]INTERNAL PARAMETERS-1'!$B$5:$J$44,6,FALSE)*VLOOKUP(ESCYLD2!AV$4,'[1]INTERNAL PARAMETERS-1'!$B$5:$J$44,3,FALSE) + ESCYLD1!AV154*(1-VLOOKUP(ESCYLD2!AV$4,'[1]INTERNAL PARAMETERS-1'!$B$5:$J$44,5,FALSE))*VLOOKUP(ESCYLD2!AV$4,'[1]INTERNAL PARAMETERS-1'!$B$5:$J$44,8,FALSE)*VLOOKUP(ESCYLD2!AV$4,'[1]INTERNAL PARAMETERS-1'!$B$5:$J$44,3,FALSE)</f>
        <v>0</v>
      </c>
      <c r="AW154" s="52">
        <f>ESCYLD1!AW154*VLOOKUP(ESCYLD2!AW$4,'[1]INTERNAL PARAMETERS-1'!$B$5:$J$44,5,FALSE)*VLOOKUP(ESCYLD2!AW$4,'[1]INTERNAL PARAMETERS-1'!$B$5:$J$44,6,FALSE)*VLOOKUP(ESCYLD2!AW$4,'[1]INTERNAL PARAMETERS-1'!$B$5:$J$44,3,FALSE) + ESCYLD1!AW154*(1-VLOOKUP(ESCYLD2!AW$4,'[1]INTERNAL PARAMETERS-1'!$B$5:$J$44,5,FALSE))*VLOOKUP(ESCYLD2!AW$4,'[1]INTERNAL PARAMETERS-1'!$B$5:$J$44,8,FALSE)*VLOOKUP(ESCYLD2!AW$4,'[1]INTERNAL PARAMETERS-1'!$B$5:$J$44,3,FALSE)</f>
        <v>72.884488776981769</v>
      </c>
      <c r="AX154" s="52">
        <f>ESCYLD1!AX154*VLOOKUP(ESCYLD2!AX$4,'[1]INTERNAL PARAMETERS-1'!$B$5:$J$44,5,FALSE)*VLOOKUP(ESCYLD2!AX$4,'[1]INTERNAL PARAMETERS-1'!$B$5:$J$44,6,FALSE)*VLOOKUP(ESCYLD2!AX$4,'[1]INTERNAL PARAMETERS-1'!$B$5:$J$44,3,FALSE) + ESCYLD1!AX154*(1-VLOOKUP(ESCYLD2!AX$4,'[1]INTERNAL PARAMETERS-1'!$B$5:$J$44,5,FALSE))*VLOOKUP(ESCYLD2!AX$4,'[1]INTERNAL PARAMETERS-1'!$B$5:$J$44,8,FALSE)*VLOOKUP(ESCYLD2!AX$4,'[1]INTERNAL PARAMETERS-1'!$B$5:$J$44,3,FALSE)</f>
        <v>0</v>
      </c>
      <c r="AY154" s="52">
        <f>ESCYLD1!AY154*VLOOKUP(ESCYLD2!AY$4,'[1]INTERNAL PARAMETERS-1'!$B$5:$J$44,5,FALSE)*VLOOKUP(ESCYLD2!AY$4,'[1]INTERNAL PARAMETERS-1'!$B$5:$J$44,6,FALSE)*VLOOKUP(ESCYLD2!AY$4,'[1]INTERNAL PARAMETERS-1'!$B$5:$J$44,3,FALSE) + ESCYLD1!AY154*(1-VLOOKUP(ESCYLD2!AY$4,'[1]INTERNAL PARAMETERS-1'!$B$5:$J$44,5,FALSE))*VLOOKUP(ESCYLD2!AY$4,'[1]INTERNAL PARAMETERS-1'!$B$5:$J$44,8,FALSE)*VLOOKUP(ESCYLD2!AY$4,'[1]INTERNAL PARAMETERS-1'!$B$5:$J$44,3,FALSE)</f>
        <v>0</v>
      </c>
      <c r="AZ154" s="52">
        <f>ESCYLD1!AZ154*VLOOKUP(ESCYLD2!AZ$4,'[1]INTERNAL PARAMETERS-1'!$B$5:$J$44,5,FALSE)*VLOOKUP(ESCYLD2!AZ$4,'[1]INTERNAL PARAMETERS-1'!$B$5:$J$44,6,FALSE)*VLOOKUP(ESCYLD2!AZ$4,'[1]INTERNAL PARAMETERS-1'!$B$5:$J$44,3,FALSE) + ESCYLD1!AZ154*(1-VLOOKUP(ESCYLD2!AZ$4,'[1]INTERNAL PARAMETERS-1'!$B$5:$J$44,5,FALSE))*VLOOKUP(ESCYLD2!AZ$4,'[1]INTERNAL PARAMETERS-1'!$B$5:$J$44,8,FALSE)*VLOOKUP(ESCYLD2!AZ$4,'[1]INTERNAL PARAMETERS-1'!$B$5:$J$44,3,FALSE)</f>
        <v>0</v>
      </c>
      <c r="BA154" s="52">
        <f>ESCYLD1!BA154*VLOOKUP(ESCYLD2!BA$4,'[1]INTERNAL PARAMETERS-1'!$B$5:$J$44,5,FALSE)*VLOOKUP(ESCYLD2!BA$4,'[1]INTERNAL PARAMETERS-1'!$B$5:$J$44,6,FALSE)*VLOOKUP(ESCYLD2!BA$4,'[1]INTERNAL PARAMETERS-1'!$B$5:$J$44,3,FALSE) + ESCYLD1!BA154*(1-VLOOKUP(ESCYLD2!BA$4,'[1]INTERNAL PARAMETERS-1'!$B$5:$J$44,5,FALSE))*VLOOKUP(ESCYLD2!BA$4,'[1]INTERNAL PARAMETERS-1'!$B$5:$J$44,8,FALSE)*VLOOKUP(ESCYLD2!BA$4,'[1]INTERNAL PARAMETERS-1'!$B$5:$J$44,3,FALSE)</f>
        <v>14.969480875868852</v>
      </c>
      <c r="BB154" s="52">
        <f>ESCYLD1!BB154*VLOOKUP(ESCYLD2!BB$4,'[1]INTERNAL PARAMETERS-1'!$B$5:$J$44,5,FALSE)*VLOOKUP(ESCYLD2!BB$4,'[1]INTERNAL PARAMETERS-1'!$B$5:$J$44,6,FALSE)*VLOOKUP(ESCYLD2!BB$4,'[1]INTERNAL PARAMETERS-1'!$B$5:$J$44,3,FALSE) + ESCYLD1!BB154*(1-VLOOKUP(ESCYLD2!BB$4,'[1]INTERNAL PARAMETERS-1'!$B$5:$J$44,5,FALSE))*VLOOKUP(ESCYLD2!BB$4,'[1]INTERNAL PARAMETERS-1'!$B$5:$J$44,8,FALSE)*VLOOKUP(ESCYLD2!BB$4,'[1]INTERNAL PARAMETERS-1'!$B$5:$J$44,3,FALSE)</f>
        <v>19.200950556085928</v>
      </c>
      <c r="BC154" s="52">
        <f>ESCYLD1!BC154*VLOOKUP(ESCYLD2!BC$4,'[1]INTERNAL PARAMETERS-1'!$B$5:$J$44,5,FALSE)*VLOOKUP(ESCYLD2!BC$4,'[1]INTERNAL PARAMETERS-1'!$B$5:$J$44,6,FALSE)*VLOOKUP(ESCYLD2!BC$4,'[1]INTERNAL PARAMETERS-1'!$B$5:$J$44,3,FALSE) + ESCYLD1!BC154*(1-VLOOKUP(ESCYLD2!BC$4,'[1]INTERNAL PARAMETERS-1'!$B$5:$J$44,5,FALSE))*VLOOKUP(ESCYLD2!BC$4,'[1]INTERNAL PARAMETERS-1'!$B$5:$J$44,8,FALSE)*VLOOKUP(ESCYLD2!BC$4,'[1]INTERNAL PARAMETERS-1'!$B$5:$J$44,3,FALSE)</f>
        <v>18.222457292854873</v>
      </c>
      <c r="BD154" s="52">
        <f>ESCYLD1!BD154*VLOOKUP(ESCYLD2!BD$4,'[1]INTERNAL PARAMETERS-1'!$B$5:$J$44,5,FALSE)*VLOOKUP(ESCYLD2!BD$4,'[1]INTERNAL PARAMETERS-1'!$B$5:$J$44,6,FALSE)*VLOOKUP(ESCYLD2!BD$4,'[1]INTERNAL PARAMETERS-1'!$B$5:$J$44,3,FALSE) + ESCYLD1!BD154*(1-VLOOKUP(ESCYLD2!BD$4,'[1]INTERNAL PARAMETERS-1'!$B$5:$J$44,5,FALSE))*VLOOKUP(ESCYLD2!BD$4,'[1]INTERNAL PARAMETERS-1'!$B$5:$J$44,8,FALSE)*VLOOKUP(ESCYLD2!BD$4,'[1]INTERNAL PARAMETERS-1'!$B$5:$J$44,3,FALSE)</f>
        <v>14.056577365122362</v>
      </c>
      <c r="BE154" s="52">
        <f>ESCYLD1!BE154*VLOOKUP(ESCYLD2!BE$4,'[1]INTERNAL PARAMETERS-1'!$B$5:$J$44,5,FALSE)*VLOOKUP(ESCYLD2!BE$4,'[1]INTERNAL PARAMETERS-1'!$B$5:$J$44,6,FALSE)*VLOOKUP(ESCYLD2!BE$4,'[1]INTERNAL PARAMETERS-1'!$B$5:$J$44,3,FALSE) + ESCYLD1!BE154*(1-VLOOKUP(ESCYLD2!BE$4,'[1]INTERNAL PARAMETERS-1'!$B$5:$J$44,5,FALSE))*VLOOKUP(ESCYLD2!BE$4,'[1]INTERNAL PARAMETERS-1'!$B$5:$J$44,8,FALSE)*VLOOKUP(ESCYLD2!BE$4,'[1]INTERNAL PARAMETERS-1'!$B$5:$J$44,3,FALSE)</f>
        <v>19.383772224173139</v>
      </c>
      <c r="BF154" s="52">
        <f>ESCYLD1!BF154*VLOOKUP(ESCYLD2!BF$4,'[1]INTERNAL PARAMETERS-1'!$B$5:$J$44,5,FALSE)*VLOOKUP(ESCYLD2!BF$4,'[1]INTERNAL PARAMETERS-1'!$B$5:$J$44,6,FALSE)*VLOOKUP(ESCYLD2!BF$4,'[1]INTERNAL PARAMETERS-1'!$B$5:$J$44,3,FALSE) + ESCYLD1!BF154*(1-VLOOKUP(ESCYLD2!BF$4,'[1]INTERNAL PARAMETERS-1'!$B$5:$J$44,5,FALSE))*VLOOKUP(ESCYLD2!BF$4,'[1]INTERNAL PARAMETERS-1'!$B$5:$J$44,8,FALSE)*VLOOKUP(ESCYLD2!BF$4,'[1]INTERNAL PARAMETERS-1'!$B$5:$J$44,3,FALSE)</f>
        <v>0</v>
      </c>
      <c r="BG154" s="52">
        <f>ESCYLD1!BG154*VLOOKUP(ESCYLD2!BG$4,'[1]INTERNAL PARAMETERS-1'!$B$5:$J$44,5,FALSE)*VLOOKUP(ESCYLD2!BG$4,'[1]INTERNAL PARAMETERS-1'!$B$5:$J$44,6,FALSE)*VLOOKUP(ESCYLD2!BG$4,'[1]INTERNAL PARAMETERS-1'!$B$5:$J$44,3,FALSE) + ESCYLD1!BG154*(1-VLOOKUP(ESCYLD2!BG$4,'[1]INTERNAL PARAMETERS-1'!$B$5:$J$44,5,FALSE))*VLOOKUP(ESCYLD2!BG$4,'[1]INTERNAL PARAMETERS-1'!$B$5:$J$44,8,FALSE)*VLOOKUP(ESCYLD2!BG$4,'[1]INTERNAL PARAMETERS-1'!$B$5:$J$44,3,FALSE)</f>
        <v>11.958577398289739</v>
      </c>
      <c r="BH154" s="52">
        <f>ESCYLD1!BH154*VLOOKUP(ESCYLD2!BH$4,'[1]INTERNAL PARAMETERS-1'!$B$5:$J$44,5,FALSE)*VLOOKUP(ESCYLD2!BH$4,'[1]INTERNAL PARAMETERS-1'!$B$5:$J$44,6,FALSE)*VLOOKUP(ESCYLD2!BH$4,'[1]INTERNAL PARAMETERS-1'!$B$5:$J$44,3,FALSE) + ESCYLD1!BH154*(1-VLOOKUP(ESCYLD2!BH$4,'[1]INTERNAL PARAMETERS-1'!$B$5:$J$44,5,FALSE))*VLOOKUP(ESCYLD2!BH$4,'[1]INTERNAL PARAMETERS-1'!$B$5:$J$44,8,FALSE)*VLOOKUP(ESCYLD2!BH$4,'[1]INTERNAL PARAMETERS-1'!$B$5:$J$44,3,FALSE)</f>
        <v>7.752910549899035E-2</v>
      </c>
      <c r="BI154" s="52">
        <f>ESCYLD1!BI154*VLOOKUP(ESCYLD2!BI$4,'[1]INTERNAL PARAMETERS-1'!$B$5:$J$44,5,FALSE)*VLOOKUP(ESCYLD2!BI$4,'[1]INTERNAL PARAMETERS-1'!$B$5:$J$44,6,FALSE)*VLOOKUP(ESCYLD2!BI$4,'[1]INTERNAL PARAMETERS-1'!$B$5:$J$44,3,FALSE) + ESCYLD1!BI154*(1-VLOOKUP(ESCYLD2!BI$4,'[1]INTERNAL PARAMETERS-1'!$B$5:$J$44,5,FALSE))*VLOOKUP(ESCYLD2!BI$4,'[1]INTERNAL PARAMETERS-1'!$B$5:$J$44,8,FALSE)*VLOOKUP(ESCYLD2!BI$4,'[1]INTERNAL PARAMETERS-1'!$B$5:$J$44,3,FALSE)</f>
        <v>0</v>
      </c>
      <c r="BJ154" s="52">
        <f>ESCYLD1!BJ154*VLOOKUP(ESCYLD2!BJ$4,'[1]INTERNAL PARAMETERS-1'!$B$5:$J$44,5,FALSE)*VLOOKUP(ESCYLD2!BJ$4,'[1]INTERNAL PARAMETERS-1'!$B$5:$J$44,6,FALSE)*VLOOKUP(ESCYLD2!BJ$4,'[1]INTERNAL PARAMETERS-1'!$B$5:$J$44,3,FALSE) + ESCYLD1!BJ154*(1-VLOOKUP(ESCYLD2!BJ$4,'[1]INTERNAL PARAMETERS-1'!$B$5:$J$44,5,FALSE))*VLOOKUP(ESCYLD2!BJ$4,'[1]INTERNAL PARAMETERS-1'!$B$5:$J$44,8,FALSE)*VLOOKUP(ESCYLD2!BJ$4,'[1]INTERNAL PARAMETERS-1'!$B$5:$J$44,3,FALSE)</f>
        <v>4.6486188876887473</v>
      </c>
      <c r="BK154" s="52">
        <f>ESCYLD1!BK154*VLOOKUP(ESCYLD2!BK$4,'[1]INTERNAL PARAMETERS-1'!$B$5:$J$44,5,FALSE)*VLOOKUP(ESCYLD2!BK$4,'[1]INTERNAL PARAMETERS-1'!$B$5:$J$44,6,FALSE)*VLOOKUP(ESCYLD2!BK$4,'[1]INTERNAL PARAMETERS-1'!$B$5:$J$44,3,FALSE) + ESCYLD1!BK154*(1-VLOOKUP(ESCYLD2!BK$4,'[1]INTERNAL PARAMETERS-1'!$B$5:$J$44,5,FALSE))*VLOOKUP(ESCYLD2!BK$4,'[1]INTERNAL PARAMETERS-1'!$B$5:$J$44,8,FALSE)*VLOOKUP(ESCYLD2!BK$4,'[1]INTERNAL PARAMETERS-1'!$B$5:$J$44,3,FALSE)</f>
        <v>6.282359525759639</v>
      </c>
      <c r="BL154" s="52">
        <f>ESCYLD1!BL154*VLOOKUP(ESCYLD2!BL$4,'[1]INTERNAL PARAMETERS-1'!$B$5:$J$44,5,FALSE)*VLOOKUP(ESCYLD2!BL$4,'[1]INTERNAL PARAMETERS-1'!$B$5:$J$44,6,FALSE)*VLOOKUP(ESCYLD2!BL$4,'[1]INTERNAL PARAMETERS-1'!$B$5:$J$44,3,FALSE) + ESCYLD1!BL154*(1-VLOOKUP(ESCYLD2!BL$4,'[1]INTERNAL PARAMETERS-1'!$B$5:$J$44,5,FALSE))*VLOOKUP(ESCYLD2!BL$4,'[1]INTERNAL PARAMETERS-1'!$B$5:$J$44,8,FALSE)*VLOOKUP(ESCYLD2!BL$4,'[1]INTERNAL PARAMETERS-1'!$B$5:$J$44,3,FALSE)</f>
        <v>16.923052145561826</v>
      </c>
      <c r="BM154" s="52">
        <f>ESCYLD1!BM154*VLOOKUP(ESCYLD2!BM$4,'[1]INTERNAL PARAMETERS-1'!$B$5:$J$44,5,FALSE)*VLOOKUP(ESCYLD2!BM$4,'[1]INTERNAL PARAMETERS-1'!$B$5:$J$44,6,FALSE)*VLOOKUP(ESCYLD2!BM$4,'[1]INTERNAL PARAMETERS-1'!$B$5:$J$44,3,FALSE) + ESCYLD1!BM154*(1-VLOOKUP(ESCYLD2!BM$4,'[1]INTERNAL PARAMETERS-1'!$B$5:$J$44,5,FALSE))*VLOOKUP(ESCYLD2!BM$4,'[1]INTERNAL PARAMETERS-1'!$B$5:$J$44,8,FALSE)*VLOOKUP(ESCYLD2!BM$4,'[1]INTERNAL PARAMETERS-1'!$B$5:$J$44,3,FALSE)</f>
        <v>2.2230339841369235</v>
      </c>
      <c r="BN154" s="52">
        <f>ESCYLD1!BN154*VLOOKUP(ESCYLD2!BN$4,'[1]INTERNAL PARAMETERS-1'!$B$5:$J$44,5,FALSE)*VLOOKUP(ESCYLD2!BN$4,'[1]INTERNAL PARAMETERS-1'!$B$5:$J$44,6,FALSE)*VLOOKUP(ESCYLD2!BN$4,'[1]INTERNAL PARAMETERS-1'!$B$5:$J$44,3,FALSE) + ESCYLD1!BN154*(1-VLOOKUP(ESCYLD2!BN$4,'[1]INTERNAL PARAMETERS-1'!$B$5:$J$44,5,FALSE))*VLOOKUP(ESCYLD2!BN$4,'[1]INTERNAL PARAMETERS-1'!$B$5:$J$44,8,FALSE)*VLOOKUP(ESCYLD2!BN$4,'[1]INTERNAL PARAMETERS-1'!$B$5:$J$44,3,FALSE)</f>
        <v>4.7130072313459301</v>
      </c>
      <c r="BO154" s="52">
        <f>ESCYLD1!BO154*VLOOKUP(ESCYLD2!BO$4,'[1]INTERNAL PARAMETERS-1'!$B$5:$J$44,5,FALSE)*VLOOKUP(ESCYLD2!BO$4,'[1]INTERNAL PARAMETERS-1'!$B$5:$J$44,6,FALSE)*VLOOKUP(ESCYLD2!BO$4,'[1]INTERNAL PARAMETERS-1'!$B$5:$J$44,3,FALSE) + ESCYLD1!BO154*(1-VLOOKUP(ESCYLD2!BO$4,'[1]INTERNAL PARAMETERS-1'!$B$5:$J$44,5,FALSE))*VLOOKUP(ESCYLD2!BO$4,'[1]INTERNAL PARAMETERS-1'!$B$5:$J$44,8,FALSE)*VLOOKUP(ESCYLD2!BO$4,'[1]INTERNAL PARAMETERS-1'!$B$5:$J$44,3,FALSE)</f>
        <v>4.2885175117501548</v>
      </c>
      <c r="BP154" s="52">
        <f>ESCYLD1!BP154*VLOOKUP(ESCYLD2!BP$4,'[1]INTERNAL PARAMETERS-1'!$B$5:$J$44,5,FALSE)*VLOOKUP(ESCYLD2!BP$4,'[1]INTERNAL PARAMETERS-1'!$B$5:$J$44,6,FALSE)*VLOOKUP(ESCYLD2!BP$4,'[1]INTERNAL PARAMETERS-1'!$B$5:$J$44,3,FALSE) + ESCYLD1!BP154*(1-VLOOKUP(ESCYLD2!BP$4,'[1]INTERNAL PARAMETERS-1'!$B$5:$J$44,5,FALSE))*VLOOKUP(ESCYLD2!BP$4,'[1]INTERNAL PARAMETERS-1'!$B$5:$J$44,8,FALSE)*VLOOKUP(ESCYLD2!BP$4,'[1]INTERNAL PARAMETERS-1'!$B$5:$J$44,3,FALSE)</f>
        <v>0.43527422711660618</v>
      </c>
      <c r="BQ154" s="52">
        <f>ESCYLD1!BQ154*VLOOKUP(ESCYLD2!BQ$4,'[1]INTERNAL PARAMETERS-1'!$B$5:$J$44,5,FALSE)*VLOOKUP(ESCYLD2!BQ$4,'[1]INTERNAL PARAMETERS-1'!$B$5:$J$44,6,FALSE)*VLOOKUP(ESCYLD2!BQ$4,'[1]INTERNAL PARAMETERS-1'!$B$5:$J$44,3,FALSE) + ESCYLD1!BQ154*(1-VLOOKUP(ESCYLD2!BQ$4,'[1]INTERNAL PARAMETERS-1'!$B$5:$J$44,5,FALSE))*VLOOKUP(ESCYLD2!BQ$4,'[1]INTERNAL PARAMETERS-1'!$B$5:$J$44,8,FALSE)*VLOOKUP(ESCYLD2!BQ$4,'[1]INTERNAL PARAMETERS-1'!$B$5:$J$44,3,FALSE)</f>
        <v>16.633445873941753</v>
      </c>
      <c r="BR154" s="52">
        <f>ESCYLD1!BR154*VLOOKUP(ESCYLD2!BR$4,'[1]INTERNAL PARAMETERS-1'!$B$5:$J$44,5,FALSE)*VLOOKUP(ESCYLD2!BR$4,'[1]INTERNAL PARAMETERS-1'!$B$5:$J$44,6,FALSE)*VLOOKUP(ESCYLD2!BR$4,'[1]INTERNAL PARAMETERS-1'!$B$5:$J$44,3,FALSE) + ESCYLD1!BR154*(1-VLOOKUP(ESCYLD2!BR$4,'[1]INTERNAL PARAMETERS-1'!$B$5:$J$44,5,FALSE))*VLOOKUP(ESCYLD2!BR$4,'[1]INTERNAL PARAMETERS-1'!$B$5:$J$44,8,FALSE)*VLOOKUP(ESCYLD2!BR$4,'[1]INTERNAL PARAMETERS-1'!$B$5:$J$44,3,FALSE)</f>
        <v>0.86513659272047227</v>
      </c>
      <c r="BS154" s="52">
        <f>ESCYLD1!BS154*VLOOKUP(ESCYLD2!BS$4,'[1]INTERNAL PARAMETERS-1'!$B$5:$J$44,5,FALSE)*VLOOKUP(ESCYLD2!BS$4,'[1]INTERNAL PARAMETERS-1'!$B$5:$J$44,6,FALSE)*VLOOKUP(ESCYLD2!BS$4,'[1]INTERNAL PARAMETERS-1'!$B$5:$J$44,3,FALSE) + ESCYLD1!BS154*(1-VLOOKUP(ESCYLD2!BS$4,'[1]INTERNAL PARAMETERS-1'!$B$5:$J$44,5,FALSE))*VLOOKUP(ESCYLD2!BS$4,'[1]INTERNAL PARAMETERS-1'!$B$5:$J$44,8,FALSE)*VLOOKUP(ESCYLD2!BS$4,'[1]INTERNAL PARAMETERS-1'!$B$5:$J$44,3,FALSE)</f>
        <v>5.2214408531306655E-2</v>
      </c>
      <c r="BT154" s="52">
        <f>ESCYLD1!BT154*VLOOKUP(ESCYLD2!BT$4,'[1]INTERNAL PARAMETERS-1'!$B$5:$J$44,5,FALSE)*VLOOKUP(ESCYLD2!BT$4,'[1]INTERNAL PARAMETERS-1'!$B$5:$J$44,6,FALSE)*VLOOKUP(ESCYLD2!BT$4,'[1]INTERNAL PARAMETERS-1'!$B$5:$J$44,3,FALSE) + ESCYLD1!BT154*(1-VLOOKUP(ESCYLD2!BT$4,'[1]INTERNAL PARAMETERS-1'!$B$5:$J$44,5,FALSE))*VLOOKUP(ESCYLD2!BT$4,'[1]INTERNAL PARAMETERS-1'!$B$5:$J$44,8,FALSE)*VLOOKUP(ESCYLD2!BT$4,'[1]INTERNAL PARAMETERS-1'!$B$5:$J$44,3,FALSE)</f>
        <v>0</v>
      </c>
      <c r="BU154" s="52">
        <f>ESCYLD1!BU154*VLOOKUP(ESCYLD2!BU$4,'[1]INTERNAL PARAMETERS-1'!$B$5:$J$44,5,FALSE)*VLOOKUP(ESCYLD2!BU$4,'[1]INTERNAL PARAMETERS-1'!$B$5:$J$44,6,FALSE)*VLOOKUP(ESCYLD2!BU$4,'[1]INTERNAL PARAMETERS-1'!$B$5:$J$44,3,FALSE) + ESCYLD1!BU154*(1-VLOOKUP(ESCYLD2!BU$4,'[1]INTERNAL PARAMETERS-1'!$B$5:$J$44,5,FALSE))*VLOOKUP(ESCYLD2!BU$4,'[1]INTERNAL PARAMETERS-1'!$B$5:$J$44,8,FALSE)*VLOOKUP(ESCYLD2!BU$4,'[1]INTERNAL PARAMETERS-1'!$B$5:$J$44,3,FALSE)</f>
        <v>0</v>
      </c>
      <c r="BV154" s="52">
        <f>ESCYLD1!BV154*VLOOKUP(ESCYLD2!BV$4,'[1]INTERNAL PARAMETERS-1'!$B$5:$J$44,5,FALSE)*VLOOKUP(ESCYLD2!BV$4,'[1]INTERNAL PARAMETERS-1'!$B$5:$J$44,6,FALSE)*VLOOKUP(ESCYLD2!BV$4,'[1]INTERNAL PARAMETERS-1'!$B$5:$J$44,3,FALSE) + ESCYLD1!BV154*(1-VLOOKUP(ESCYLD2!BV$4,'[1]INTERNAL PARAMETERS-1'!$B$5:$J$44,5,FALSE))*VLOOKUP(ESCYLD2!BV$4,'[1]INTERNAL PARAMETERS-1'!$B$5:$J$44,8,FALSE)*VLOOKUP(ESCYLD2!BV$4,'[1]INTERNAL PARAMETERS-1'!$B$5:$J$44,3,FALSE)</f>
        <v>0</v>
      </c>
      <c r="BW154" s="52">
        <f>ESCYLD1!BW154*VLOOKUP(ESCYLD2!BW$4,'[1]INTERNAL PARAMETERS-1'!$B$5:$J$44,5,FALSE)*VLOOKUP(ESCYLD2!BW$4,'[1]INTERNAL PARAMETERS-1'!$B$5:$J$44,6,FALSE)*VLOOKUP(ESCYLD2!BW$4,'[1]INTERNAL PARAMETERS-1'!$B$5:$J$44,3,FALSE) + ESCYLD1!BW154*(1-VLOOKUP(ESCYLD2!BW$4,'[1]INTERNAL PARAMETERS-1'!$B$5:$J$44,5,FALSE))*VLOOKUP(ESCYLD2!BW$4,'[1]INTERNAL PARAMETERS-1'!$B$5:$J$44,8,FALSE)*VLOOKUP(ESCYLD2!BW$4,'[1]INTERNAL PARAMETERS-1'!$B$5:$J$44,3,FALSE)</f>
        <v>0</v>
      </c>
      <c r="BX154" s="52">
        <f>ESCYLD1!BX154*VLOOKUP(ESCYLD2!BX$4,'[1]INTERNAL PARAMETERS-1'!$B$5:$J$44,5,FALSE)*VLOOKUP(ESCYLD2!BX$4,'[1]INTERNAL PARAMETERS-1'!$B$5:$J$44,6,FALSE)*VLOOKUP(ESCYLD2!BX$4,'[1]INTERNAL PARAMETERS-1'!$B$5:$J$44,3,FALSE) + ESCYLD1!BX154*(1-VLOOKUP(ESCYLD2!BX$4,'[1]INTERNAL PARAMETERS-1'!$B$5:$J$44,5,FALSE))*VLOOKUP(ESCYLD2!BX$4,'[1]INTERNAL PARAMETERS-1'!$B$5:$J$44,8,FALSE)*VLOOKUP(ESCYLD2!BX$4,'[1]INTERNAL PARAMETERS-1'!$B$5:$J$44,3,FALSE)</f>
        <v>0</v>
      </c>
      <c r="BY154" s="52">
        <f>ESCYLD1!BY154*VLOOKUP(ESCYLD2!BY$4,'[1]INTERNAL PARAMETERS-1'!$B$5:$J$44,5,FALSE)*VLOOKUP(ESCYLD2!BY$4,'[1]INTERNAL PARAMETERS-1'!$B$5:$J$44,6,FALSE)*VLOOKUP(ESCYLD2!BY$4,'[1]INTERNAL PARAMETERS-1'!$B$5:$J$44,3,FALSE) + ESCYLD1!BY154*(1-VLOOKUP(ESCYLD2!BY$4,'[1]INTERNAL PARAMETERS-1'!$B$5:$J$44,5,FALSE))*VLOOKUP(ESCYLD2!BY$4,'[1]INTERNAL PARAMETERS-1'!$B$5:$J$44,8,FALSE)*VLOOKUP(ESCYLD2!BY$4,'[1]INTERNAL PARAMETERS-1'!$B$5:$J$44,3,FALSE)</f>
        <v>0</v>
      </c>
      <c r="BZ154" s="52">
        <f>ESCYLD1!BZ154*VLOOKUP(ESCYLD2!BZ$4,'[1]INTERNAL PARAMETERS-1'!$B$5:$J$44,5,FALSE)*VLOOKUP(ESCYLD2!BZ$4,'[1]INTERNAL PARAMETERS-1'!$B$5:$J$44,6,FALSE)*VLOOKUP(ESCYLD2!BZ$4,'[1]INTERNAL PARAMETERS-1'!$B$5:$J$44,3,FALSE) + ESCYLD1!BZ154*(1-VLOOKUP(ESCYLD2!BZ$4,'[1]INTERNAL PARAMETERS-1'!$B$5:$J$44,5,FALSE))*VLOOKUP(ESCYLD2!BZ$4,'[1]INTERNAL PARAMETERS-1'!$B$5:$J$44,8,FALSE)*VLOOKUP(ESCYLD2!BZ$4,'[1]INTERNAL PARAMETERS-1'!$B$5:$J$44,3,FALSE)</f>
        <v>7.4769754450550452E-2</v>
      </c>
      <c r="CA154" s="52">
        <f>ESCYLD1!CA154*VLOOKUP(ESCYLD2!CA$4,'[1]INTERNAL PARAMETERS-1'!$B$5:$J$44,5,FALSE)*VLOOKUP(ESCYLD2!CA$4,'[1]INTERNAL PARAMETERS-1'!$B$5:$J$44,6,FALSE)*VLOOKUP(ESCYLD2!CA$4,'[1]INTERNAL PARAMETERS-1'!$B$5:$J$44,3,FALSE) + ESCYLD1!CA154*(1-VLOOKUP(ESCYLD2!CA$4,'[1]INTERNAL PARAMETERS-1'!$B$5:$J$44,5,FALSE))*VLOOKUP(ESCYLD2!CA$4,'[1]INTERNAL PARAMETERS-1'!$B$5:$J$44,8,FALSE)*VLOOKUP(ESCYLD2!CA$4,'[1]INTERNAL PARAMETERS-1'!$B$5:$J$44,3,FALSE)</f>
        <v>0</v>
      </c>
      <c r="CB154" s="52">
        <f>ESCYLD1!CB154*VLOOKUP(ESCYLD2!CB$4,'[1]INTERNAL PARAMETERS-1'!$B$5:$J$44,5,FALSE)*VLOOKUP(ESCYLD2!CB$4,'[1]INTERNAL PARAMETERS-1'!$B$5:$J$44,6,FALSE)*VLOOKUP(ESCYLD2!CB$4,'[1]INTERNAL PARAMETERS-1'!$B$5:$J$44,3,FALSE) + ESCYLD1!CB154*(1-VLOOKUP(ESCYLD2!CB$4,'[1]INTERNAL PARAMETERS-1'!$B$5:$J$44,5,FALSE))*VLOOKUP(ESCYLD2!CB$4,'[1]INTERNAL PARAMETERS-1'!$B$5:$J$44,8,FALSE)*VLOOKUP(ESCYLD2!CB$4,'[1]INTERNAL PARAMETERS-1'!$B$5:$J$44,3,FALSE)</f>
        <v>0</v>
      </c>
      <c r="CC154" s="52">
        <f>ESCYLD1!CC154*VLOOKUP(ESCYLD2!CC$4,'[1]INTERNAL PARAMETERS-1'!$B$5:$J$44,5,FALSE)*VLOOKUP(ESCYLD2!CC$4,'[1]INTERNAL PARAMETERS-1'!$B$5:$J$44,6,FALSE)*VLOOKUP(ESCYLD2!CC$4,'[1]INTERNAL PARAMETERS-1'!$B$5:$J$44,3,FALSE) + ESCYLD1!CC154*(1-VLOOKUP(ESCYLD2!CC$4,'[1]INTERNAL PARAMETERS-1'!$B$5:$J$44,5,FALSE))*VLOOKUP(ESCYLD2!CC$4,'[1]INTERNAL PARAMETERS-1'!$B$5:$J$44,8,FALSE)*VLOOKUP(ESCYLD2!CC$4,'[1]INTERNAL PARAMETERS-1'!$B$5:$J$44,3,FALSE)</f>
        <v>9.0084297322400239E-2</v>
      </c>
      <c r="CD154" s="52">
        <f>ESCYLD1!CD154*VLOOKUP(ESCYLD2!CD$4,'[1]INTERNAL PARAMETERS-1'!$B$5:$J$44,5,FALSE)*VLOOKUP(ESCYLD2!CD$4,'[1]INTERNAL PARAMETERS-1'!$B$5:$J$44,6,FALSE)*VLOOKUP(ESCYLD2!CD$4,'[1]INTERNAL PARAMETERS-1'!$B$5:$J$44,3,FALSE) + ESCYLD1!CD154*(1-VLOOKUP(ESCYLD2!CD$4,'[1]INTERNAL PARAMETERS-1'!$B$5:$J$44,5,FALSE))*VLOOKUP(ESCYLD2!CD$4,'[1]INTERNAL PARAMETERS-1'!$B$5:$J$44,8,FALSE)*VLOOKUP(ESCYLD2!CD$4,'[1]INTERNAL PARAMETERS-1'!$B$5:$J$44,3,FALSE)</f>
        <v>0.30853943872454104</v>
      </c>
      <c r="CE154" s="52">
        <f>ESCYLD1!CE154*VLOOKUP(ESCYLD2!CE$4,'[1]INTERNAL PARAMETERS-1'!$B$5:$J$44,5,FALSE)*VLOOKUP(ESCYLD2!CE$4,'[1]INTERNAL PARAMETERS-1'!$B$5:$J$44,6,FALSE)*VLOOKUP(ESCYLD2!CE$4,'[1]INTERNAL PARAMETERS-1'!$B$5:$J$44,3,FALSE) + ESCYLD1!CE154*(1-VLOOKUP(ESCYLD2!CE$4,'[1]INTERNAL PARAMETERS-1'!$B$5:$J$44,5,FALSE))*VLOOKUP(ESCYLD2!CE$4,'[1]INTERNAL PARAMETERS-1'!$B$5:$J$44,8,FALSE)*VLOOKUP(ESCYLD2!CE$4,'[1]INTERNAL PARAMETERS-1'!$B$5:$J$44,3,FALSE)</f>
        <v>0.52944038182026587</v>
      </c>
      <c r="CF154" s="52">
        <f>ESCYLD1!CF154*VLOOKUP(ESCYLD2!CF$4,'[1]INTERNAL PARAMETERS-1'!$B$5:$J$44,5,FALSE)*VLOOKUP(ESCYLD2!CF$4,'[1]INTERNAL PARAMETERS-1'!$B$5:$J$44,6,FALSE)*VLOOKUP(ESCYLD2!CF$4,'[1]INTERNAL PARAMETERS-1'!$B$5:$J$44,3,FALSE) + ESCYLD1!CF154*(1-VLOOKUP(ESCYLD2!CF$4,'[1]INTERNAL PARAMETERS-1'!$B$5:$J$44,5,FALSE))*VLOOKUP(ESCYLD2!CF$4,'[1]INTERNAL PARAMETERS-1'!$B$5:$J$44,8,FALSE)*VLOOKUP(ESCYLD2!CF$4,'[1]INTERNAL PARAMETERS-1'!$B$5:$J$44,3,FALSE)</f>
        <v>0.12491797035233904</v>
      </c>
      <c r="CG154" s="52">
        <f>ESCYLD1!CG154*VLOOKUP(ESCYLD2!CG$4,'[1]INTERNAL PARAMETERS-1'!$B$5:$J$44,5,FALSE)*VLOOKUP(ESCYLD2!CG$4,'[1]INTERNAL PARAMETERS-1'!$B$5:$J$44,6,FALSE)*VLOOKUP(ESCYLD2!CG$4,'[1]INTERNAL PARAMETERS-1'!$B$5:$J$44,3,FALSE) + ESCYLD1!CG154*(1-VLOOKUP(ESCYLD2!CG$4,'[1]INTERNAL PARAMETERS-1'!$B$5:$J$44,5,FALSE))*VLOOKUP(ESCYLD2!CG$4,'[1]INTERNAL PARAMETERS-1'!$B$5:$J$44,8,FALSE)*VLOOKUP(ESCYLD2!CG$4,'[1]INTERNAL PARAMETERS-1'!$B$5:$J$44,3,FALSE)</f>
        <v>0</v>
      </c>
      <c r="CH154" s="51">
        <f>ESCYLD1!CH154*VLOOKUP(ESCYLD2!CH$4,'[1]INTERNAL PARAMETERS-1'!$B$5:$J$44,5,FALSE)*VLOOKUP(ESCYLD2!CH$4,'[1]INTERNAL PARAMETERS-1'!$B$5:$J$44,6,FALSE)*VLOOKUP(ESCYLD2!CH$4,'[1]INTERNAL PARAMETERS-1'!$B$5:$J$44,3,FALSE) + ESCYLD1!CH154*(1-VLOOKUP(ESCYLD2!CH$4,'[1]INTERNAL PARAMETERS-1'!$B$5:$J$44,5,FALSE))*VLOOKUP(ESCYLD2!CH$4,'[1]INTERNAL PARAMETERS-1'!$B$5:$J$44,8,FALSE)*VLOOKUP(ESCYLD2!CH$4,'[1]INTERNAL PARAMETERS-1'!$B$5:$J$44,3,FALSE)</f>
        <v>0</v>
      </c>
      <c r="CJ154" s="53">
        <f t="shared" si="4"/>
        <v>13689.438407432159</v>
      </c>
      <c r="CK154" s="51">
        <f t="shared" si="5"/>
        <v>228.94624582609907</v>
      </c>
    </row>
    <row r="155" spans="2:89" x14ac:dyDescent="0.5">
      <c r="B155" s="66" t="s">
        <v>8</v>
      </c>
      <c r="C155" s="65" t="s">
        <v>90</v>
      </c>
      <c r="D155" s="65" t="s">
        <v>83</v>
      </c>
      <c r="E155" s="151">
        <f>ESC!AF155</f>
        <v>22754.088692622376</v>
      </c>
      <c r="F155" s="67">
        <f>'[1]INTERNAL PARAMETERS-1'!M11</f>
        <v>53.995000000000005</v>
      </c>
      <c r="G155" s="53">
        <f>ESCYLD1!G155*VLOOKUP(ESCYLD2!G$4,'[1]INTERNAL PARAMETERS-1'!$B$5:$J$44,5,FALSE)*VLOOKUP(ESCYLD2!G$4,'[1]INTERNAL PARAMETERS-1'!$B$5:$J$44,7,FALSE)*ESCYLD2!$F155 + ESCYLD1!G155*(1-VLOOKUP(ESCYLD2!G$4,'[1]INTERNAL PARAMETERS-1'!$B$5:$J$44,5,FALSE))*VLOOKUP(ESCYLD2!G$4,'[1]INTERNAL PARAMETERS-1'!$B$5:$J$44,9,FALSE)*ESCYLD2!$F155</f>
        <v>4087.7514885988635</v>
      </c>
      <c r="H155" s="52">
        <f>ESCYLD1!H155*VLOOKUP(ESCYLD2!H$4,'[1]INTERNAL PARAMETERS-1'!$B$5:$J$44,5,FALSE)*VLOOKUP(ESCYLD2!H$4,'[1]INTERNAL PARAMETERS-1'!$B$5:$J$44,7,FALSE)*ESCYLD2!$F155 + ESCYLD1!H155*(1-VLOOKUP(ESCYLD2!H$4,'[1]INTERNAL PARAMETERS-1'!$B$5:$J$44,5,FALSE))*VLOOKUP(ESCYLD2!H$4,'[1]INTERNAL PARAMETERS-1'!$B$5:$J$44,9,FALSE)*ESCYLD2!$F155</f>
        <v>3095.9029395076445</v>
      </c>
      <c r="I155" s="52">
        <f>ESCYLD1!I155*VLOOKUP(ESCYLD2!I$4,'[1]INTERNAL PARAMETERS-1'!$B$5:$J$44,5,FALSE)*VLOOKUP(ESCYLD2!I$4,'[1]INTERNAL PARAMETERS-1'!$B$5:$J$44,7,FALSE)*ESCYLD2!$F155 + ESCYLD1!I155*(1-VLOOKUP(ESCYLD2!I$4,'[1]INTERNAL PARAMETERS-1'!$B$5:$J$44,5,FALSE))*VLOOKUP(ESCYLD2!I$4,'[1]INTERNAL PARAMETERS-1'!$B$5:$J$44,9,FALSE)*ESCYLD2!$F155</f>
        <v>2711.5122613047747</v>
      </c>
      <c r="J155" s="52">
        <f>ESCYLD1!J155*VLOOKUP(ESCYLD2!J$4,'[1]INTERNAL PARAMETERS-1'!$B$5:$J$44,5,FALSE)*VLOOKUP(ESCYLD2!J$4,'[1]INTERNAL PARAMETERS-1'!$B$5:$J$44,7,FALSE)*ESCYLD2!$F155 + ESCYLD1!J155*(1-VLOOKUP(ESCYLD2!J$4,'[1]INTERNAL PARAMETERS-1'!$B$5:$J$44,5,FALSE))*VLOOKUP(ESCYLD2!J$4,'[1]INTERNAL PARAMETERS-1'!$B$5:$J$44,9,FALSE)*ESCYLD2!$F155</f>
        <v>0</v>
      </c>
      <c r="K155" s="52">
        <f>ESCYLD1!K155*VLOOKUP(ESCYLD2!K$4,'[1]INTERNAL PARAMETERS-1'!$B$5:$J$44,5,FALSE)*VLOOKUP(ESCYLD2!K$4,'[1]INTERNAL PARAMETERS-1'!$B$5:$J$44,7,FALSE)*ESCYLD2!$F155 + ESCYLD1!K155*(1-VLOOKUP(ESCYLD2!K$4,'[1]INTERNAL PARAMETERS-1'!$B$5:$J$44,5,FALSE))*VLOOKUP(ESCYLD2!K$4,'[1]INTERNAL PARAMETERS-1'!$B$5:$J$44,9,FALSE)*ESCYLD2!$F155</f>
        <v>39.591246882416755</v>
      </c>
      <c r="L155" s="52">
        <f>ESCYLD1!L155*VLOOKUP(ESCYLD2!L$4,'[1]INTERNAL PARAMETERS-1'!$B$5:$J$44,5,FALSE)*VLOOKUP(ESCYLD2!L$4,'[1]INTERNAL PARAMETERS-1'!$B$5:$J$44,7,FALSE)*ESCYLD2!$F155 + ESCYLD1!L155*(1-VLOOKUP(ESCYLD2!L$4,'[1]INTERNAL PARAMETERS-1'!$B$5:$J$44,5,FALSE))*VLOOKUP(ESCYLD2!L$4,'[1]INTERNAL PARAMETERS-1'!$B$5:$J$44,9,FALSE)*ESCYLD2!$F155</f>
        <v>13.202611025724229</v>
      </c>
      <c r="M155" s="52">
        <f>ESCYLD1!M155*VLOOKUP(ESCYLD2!M$4,'[1]INTERNAL PARAMETERS-1'!$B$5:$J$44,5,FALSE)*VLOOKUP(ESCYLD2!M$4,'[1]INTERNAL PARAMETERS-1'!$B$5:$J$44,7,FALSE)*ESCYLD2!$F155 + ESCYLD1!M155*(1-VLOOKUP(ESCYLD2!M$4,'[1]INTERNAL PARAMETERS-1'!$B$5:$J$44,5,FALSE))*VLOOKUP(ESCYLD2!M$4,'[1]INTERNAL PARAMETERS-1'!$B$5:$J$44,9,FALSE)*ESCYLD2!$F155</f>
        <v>79.372067827858757</v>
      </c>
      <c r="N155" s="52">
        <f>ESCYLD1!N155*VLOOKUP(ESCYLD2!N$4,'[1]INTERNAL PARAMETERS-1'!$B$5:$J$44,5,FALSE)*VLOOKUP(ESCYLD2!N$4,'[1]INTERNAL PARAMETERS-1'!$B$5:$J$44,7,FALSE)*ESCYLD2!$F155 + ESCYLD1!N155*(1-VLOOKUP(ESCYLD2!N$4,'[1]INTERNAL PARAMETERS-1'!$B$5:$J$44,5,FALSE))*VLOOKUP(ESCYLD2!N$4,'[1]INTERNAL PARAMETERS-1'!$B$5:$J$44,9,FALSE)*ESCYLD2!$F155</f>
        <v>15.077772488409101</v>
      </c>
      <c r="O155" s="52">
        <f>ESCYLD1!O155*VLOOKUP(ESCYLD2!O$4,'[1]INTERNAL PARAMETERS-1'!$B$5:$J$44,5,FALSE)*VLOOKUP(ESCYLD2!O$4,'[1]INTERNAL PARAMETERS-1'!$B$5:$J$44,7,FALSE)*ESCYLD2!$F155 + ESCYLD1!O155*(1-VLOOKUP(ESCYLD2!O$4,'[1]INTERNAL PARAMETERS-1'!$B$5:$J$44,5,FALSE))*VLOOKUP(ESCYLD2!O$4,'[1]INTERNAL PARAMETERS-1'!$B$5:$J$44,9,FALSE)*ESCYLD2!$F155</f>
        <v>0</v>
      </c>
      <c r="P155" s="52">
        <f>ESCYLD1!P155*VLOOKUP(ESCYLD2!P$4,'[1]INTERNAL PARAMETERS-1'!$B$5:$J$44,5,FALSE)*VLOOKUP(ESCYLD2!P$4,'[1]INTERNAL PARAMETERS-1'!$B$5:$J$44,7,FALSE)*ESCYLD2!$F155 + ESCYLD1!P155*(1-VLOOKUP(ESCYLD2!P$4,'[1]INTERNAL PARAMETERS-1'!$B$5:$J$44,5,FALSE))*VLOOKUP(ESCYLD2!P$4,'[1]INTERNAL PARAMETERS-1'!$B$5:$J$44,9,FALSE)*ESCYLD2!$F155</f>
        <v>0</v>
      </c>
      <c r="Q155" s="52">
        <f>ESCYLD1!Q155*VLOOKUP(ESCYLD2!Q$4,'[1]INTERNAL PARAMETERS-1'!$B$5:$J$44,5,FALSE)*VLOOKUP(ESCYLD2!Q$4,'[1]INTERNAL PARAMETERS-1'!$B$5:$J$44,7,FALSE)*ESCYLD2!$F155 + ESCYLD1!Q155*(1-VLOOKUP(ESCYLD2!Q$4,'[1]INTERNAL PARAMETERS-1'!$B$5:$J$44,5,FALSE))*VLOOKUP(ESCYLD2!Q$4,'[1]INTERNAL PARAMETERS-1'!$B$5:$J$44,9,FALSE)*ESCYLD2!$F155</f>
        <v>0</v>
      </c>
      <c r="R155" s="52">
        <f>ESCYLD1!R155*VLOOKUP(ESCYLD2!R$4,'[1]INTERNAL PARAMETERS-1'!$B$5:$J$44,5,FALSE)*VLOOKUP(ESCYLD2!R$4,'[1]INTERNAL PARAMETERS-1'!$B$5:$J$44,7,FALSE)*ESCYLD2!$F155 + ESCYLD1!R155*(1-VLOOKUP(ESCYLD2!R$4,'[1]INTERNAL PARAMETERS-1'!$B$5:$J$44,5,FALSE))*VLOOKUP(ESCYLD2!R$4,'[1]INTERNAL PARAMETERS-1'!$B$5:$J$44,9,FALSE)*ESCYLD2!$F155</f>
        <v>26.587055890254266</v>
      </c>
      <c r="S155" s="52">
        <f>ESCYLD1!S155*VLOOKUP(ESCYLD2!S$4,'[1]INTERNAL PARAMETERS-1'!$B$5:$J$44,5,FALSE)*VLOOKUP(ESCYLD2!S$4,'[1]INTERNAL PARAMETERS-1'!$B$5:$J$44,7,FALSE)*ESCYLD2!$F155 + ESCYLD1!S155*(1-VLOOKUP(ESCYLD2!S$4,'[1]INTERNAL PARAMETERS-1'!$B$5:$J$44,5,FALSE))*VLOOKUP(ESCYLD2!S$4,'[1]INTERNAL PARAMETERS-1'!$B$5:$J$44,9,FALSE)*ESCYLD2!$F155</f>
        <v>355.27322015457952</v>
      </c>
      <c r="T155" s="52">
        <f>ESCYLD1!T155*VLOOKUP(ESCYLD2!T$4,'[1]INTERNAL PARAMETERS-1'!$B$5:$J$44,5,FALSE)*VLOOKUP(ESCYLD2!T$4,'[1]INTERNAL PARAMETERS-1'!$B$5:$J$44,7,FALSE)*ESCYLD2!$F155 + ESCYLD1!T155*(1-VLOOKUP(ESCYLD2!T$4,'[1]INTERNAL PARAMETERS-1'!$B$5:$J$44,5,FALSE))*VLOOKUP(ESCYLD2!T$4,'[1]INTERNAL PARAMETERS-1'!$B$5:$J$44,9,FALSE)*ESCYLD2!$F155</f>
        <v>93.837318286966251</v>
      </c>
      <c r="U155" s="52">
        <f>ESCYLD1!U155*VLOOKUP(ESCYLD2!U$4,'[1]INTERNAL PARAMETERS-1'!$B$5:$J$44,5,FALSE)*VLOOKUP(ESCYLD2!U$4,'[1]INTERNAL PARAMETERS-1'!$B$5:$J$44,7,FALSE)*ESCYLD2!$F155 + ESCYLD1!U155*(1-VLOOKUP(ESCYLD2!U$4,'[1]INTERNAL PARAMETERS-1'!$B$5:$J$44,5,FALSE))*VLOOKUP(ESCYLD2!U$4,'[1]INTERNAL PARAMETERS-1'!$B$5:$J$44,9,FALSE)*ESCYLD2!$F155</f>
        <v>70.690779776181245</v>
      </c>
      <c r="V155" s="52">
        <f>ESCYLD1!V155*VLOOKUP(ESCYLD2!V$4,'[1]INTERNAL PARAMETERS-1'!$B$5:$J$44,5,FALSE)*VLOOKUP(ESCYLD2!V$4,'[1]INTERNAL PARAMETERS-1'!$B$5:$J$44,7,FALSE)*ESCYLD2!$F155 + ESCYLD1!V155*(1-VLOOKUP(ESCYLD2!V$4,'[1]INTERNAL PARAMETERS-1'!$B$5:$J$44,5,FALSE))*VLOOKUP(ESCYLD2!V$4,'[1]INTERNAL PARAMETERS-1'!$B$5:$J$44,9,FALSE)*ESCYLD2!$F155</f>
        <v>347.70272185177708</v>
      </c>
      <c r="W155" s="52">
        <f>ESCYLD1!W155*VLOOKUP(ESCYLD2!W$4,'[1]INTERNAL PARAMETERS-1'!$B$5:$J$44,5,FALSE)*VLOOKUP(ESCYLD2!W$4,'[1]INTERNAL PARAMETERS-1'!$B$5:$J$44,7,FALSE)*ESCYLD2!$F155 + ESCYLD1!W155*(1-VLOOKUP(ESCYLD2!W$4,'[1]INTERNAL PARAMETERS-1'!$B$5:$J$44,5,FALSE))*VLOOKUP(ESCYLD2!W$4,'[1]INTERNAL PARAMETERS-1'!$B$5:$J$44,9,FALSE)*ESCYLD2!$F155</f>
        <v>0</v>
      </c>
      <c r="X155" s="52">
        <f>ESCYLD1!X155*VLOOKUP(ESCYLD2!X$4,'[1]INTERNAL PARAMETERS-1'!$B$5:$J$44,5,FALSE)*VLOOKUP(ESCYLD2!X$4,'[1]INTERNAL PARAMETERS-1'!$B$5:$J$44,7,FALSE)*ESCYLD2!$F155 + ESCYLD1!X155*(1-VLOOKUP(ESCYLD2!X$4,'[1]INTERNAL PARAMETERS-1'!$B$5:$J$44,5,FALSE))*VLOOKUP(ESCYLD2!X$4,'[1]INTERNAL PARAMETERS-1'!$B$5:$J$44,9,FALSE)*ESCYLD2!$F155</f>
        <v>0</v>
      </c>
      <c r="Y155" s="52">
        <f>ESCYLD1!Y155*VLOOKUP(ESCYLD2!Y$4,'[1]INTERNAL PARAMETERS-1'!$B$5:$J$44,5,FALSE)*VLOOKUP(ESCYLD2!Y$4,'[1]INTERNAL PARAMETERS-1'!$B$5:$J$44,7,FALSE)*ESCYLD2!$F155 + ESCYLD1!Y155*(1-VLOOKUP(ESCYLD2!Y$4,'[1]INTERNAL PARAMETERS-1'!$B$5:$J$44,5,FALSE))*VLOOKUP(ESCYLD2!Y$4,'[1]INTERNAL PARAMETERS-1'!$B$5:$J$44,9,FALSE)*ESCYLD2!$F155</f>
        <v>0</v>
      </c>
      <c r="Z155" s="52">
        <f>ESCYLD1!Z155*VLOOKUP(ESCYLD2!Z$4,'[1]INTERNAL PARAMETERS-1'!$B$5:$J$44,5,FALSE)*VLOOKUP(ESCYLD2!Z$4,'[1]INTERNAL PARAMETERS-1'!$B$5:$J$44,7,FALSE)*ESCYLD2!$F155 + ESCYLD1!Z155*(1-VLOOKUP(ESCYLD2!Z$4,'[1]INTERNAL PARAMETERS-1'!$B$5:$J$44,5,FALSE))*VLOOKUP(ESCYLD2!Z$4,'[1]INTERNAL PARAMETERS-1'!$B$5:$J$44,9,FALSE)*ESCYLD2!$F155</f>
        <v>0</v>
      </c>
      <c r="AA155" s="52">
        <f>ESCYLD1!AA155*VLOOKUP(ESCYLD2!AA$4,'[1]INTERNAL PARAMETERS-1'!$B$5:$J$44,5,FALSE)*VLOOKUP(ESCYLD2!AA$4,'[1]INTERNAL PARAMETERS-1'!$B$5:$J$44,7,FALSE)*ESCYLD2!$F155 + ESCYLD1!AA155*(1-VLOOKUP(ESCYLD2!AA$4,'[1]INTERNAL PARAMETERS-1'!$B$5:$J$44,5,FALSE))*VLOOKUP(ESCYLD2!AA$4,'[1]INTERNAL PARAMETERS-1'!$B$5:$J$44,9,FALSE)*ESCYLD2!$F155</f>
        <v>0</v>
      </c>
      <c r="AB155" s="52">
        <f>ESCYLD1!AB155*VLOOKUP(ESCYLD2!AB$4,'[1]INTERNAL PARAMETERS-1'!$B$5:$J$44,5,FALSE)*VLOOKUP(ESCYLD2!AB$4,'[1]INTERNAL PARAMETERS-1'!$B$5:$J$44,7,FALSE)*ESCYLD2!$F155 + ESCYLD1!AB155*(1-VLOOKUP(ESCYLD2!AB$4,'[1]INTERNAL PARAMETERS-1'!$B$5:$J$44,5,FALSE))*VLOOKUP(ESCYLD2!AB$4,'[1]INTERNAL PARAMETERS-1'!$B$5:$J$44,9,FALSE)*ESCYLD2!$F155</f>
        <v>0</v>
      </c>
      <c r="AC155" s="52">
        <f>ESCYLD1!AC155*VLOOKUP(ESCYLD2!AC$4,'[1]INTERNAL PARAMETERS-1'!$B$5:$J$44,5,FALSE)*VLOOKUP(ESCYLD2!AC$4,'[1]INTERNAL PARAMETERS-1'!$B$5:$J$44,7,FALSE)*ESCYLD2!$F155 + ESCYLD1!AC155*(1-VLOOKUP(ESCYLD2!AC$4,'[1]INTERNAL PARAMETERS-1'!$B$5:$J$44,5,FALSE))*VLOOKUP(ESCYLD2!AC$4,'[1]INTERNAL PARAMETERS-1'!$B$5:$J$44,9,FALSE)*ESCYLD2!$F155</f>
        <v>0</v>
      </c>
      <c r="AD155" s="52">
        <f>ESCYLD1!AD155*VLOOKUP(ESCYLD2!AD$4,'[1]INTERNAL PARAMETERS-1'!$B$5:$J$44,5,FALSE)*VLOOKUP(ESCYLD2!AD$4,'[1]INTERNAL PARAMETERS-1'!$B$5:$J$44,7,FALSE)*ESCYLD2!$F155 + ESCYLD1!AD155*(1-VLOOKUP(ESCYLD2!AD$4,'[1]INTERNAL PARAMETERS-1'!$B$5:$J$44,5,FALSE))*VLOOKUP(ESCYLD2!AD$4,'[1]INTERNAL PARAMETERS-1'!$B$5:$J$44,9,FALSE)*ESCYLD2!$F155</f>
        <v>0</v>
      </c>
      <c r="AE155" s="52">
        <f>ESCYLD1!AE155*VLOOKUP(ESCYLD2!AE$4,'[1]INTERNAL PARAMETERS-1'!$B$5:$J$44,5,FALSE)*VLOOKUP(ESCYLD2!AE$4,'[1]INTERNAL PARAMETERS-1'!$B$5:$J$44,7,FALSE)*ESCYLD2!$F155 + ESCYLD1!AE155*(1-VLOOKUP(ESCYLD2!AE$4,'[1]INTERNAL PARAMETERS-1'!$B$5:$J$44,5,FALSE))*VLOOKUP(ESCYLD2!AE$4,'[1]INTERNAL PARAMETERS-1'!$B$5:$J$44,9,FALSE)*ESCYLD2!$F155</f>
        <v>0</v>
      </c>
      <c r="AF155" s="52">
        <f>ESCYLD1!AF155*VLOOKUP(ESCYLD2!AF$4,'[1]INTERNAL PARAMETERS-1'!$B$5:$J$44,5,FALSE)*VLOOKUP(ESCYLD2!AF$4,'[1]INTERNAL PARAMETERS-1'!$B$5:$J$44,7,FALSE)*ESCYLD2!$F155 + ESCYLD1!AF155*(1-VLOOKUP(ESCYLD2!AF$4,'[1]INTERNAL PARAMETERS-1'!$B$5:$J$44,5,FALSE))*VLOOKUP(ESCYLD2!AF$4,'[1]INTERNAL PARAMETERS-1'!$B$5:$J$44,9,FALSE)*ESCYLD2!$F155</f>
        <v>15.246767383866789</v>
      </c>
      <c r="AG155" s="52">
        <f>ESCYLD1!AG155*VLOOKUP(ESCYLD2!AG$4,'[1]INTERNAL PARAMETERS-1'!$B$5:$J$44,5,FALSE)*VLOOKUP(ESCYLD2!AG$4,'[1]INTERNAL PARAMETERS-1'!$B$5:$J$44,7,FALSE)*ESCYLD2!$F155 + ESCYLD1!AG155*(1-VLOOKUP(ESCYLD2!AG$4,'[1]INTERNAL PARAMETERS-1'!$B$5:$J$44,5,FALSE))*VLOOKUP(ESCYLD2!AG$4,'[1]INTERNAL PARAMETERS-1'!$B$5:$J$44,9,FALSE)*ESCYLD2!$F155</f>
        <v>0</v>
      </c>
      <c r="AH155" s="52">
        <f>ESCYLD1!AH155*VLOOKUP(ESCYLD2!AH$4,'[1]INTERNAL PARAMETERS-1'!$B$5:$J$44,5,FALSE)*VLOOKUP(ESCYLD2!AH$4,'[1]INTERNAL PARAMETERS-1'!$B$5:$J$44,7,FALSE)*ESCYLD2!$F155 + ESCYLD1!AH155*(1-VLOOKUP(ESCYLD2!AH$4,'[1]INTERNAL PARAMETERS-1'!$B$5:$J$44,5,FALSE))*VLOOKUP(ESCYLD2!AH$4,'[1]INTERNAL PARAMETERS-1'!$B$5:$J$44,9,FALSE)*ESCYLD2!$F155</f>
        <v>1.0757683057997518</v>
      </c>
      <c r="AI155" s="52">
        <f>ESCYLD1!AI155*VLOOKUP(ESCYLD2!AI$4,'[1]INTERNAL PARAMETERS-1'!$B$5:$J$44,5,FALSE)*VLOOKUP(ESCYLD2!AI$4,'[1]INTERNAL PARAMETERS-1'!$B$5:$J$44,7,FALSE)*ESCYLD2!$F155 + ESCYLD1!AI155*(1-VLOOKUP(ESCYLD2!AI$4,'[1]INTERNAL PARAMETERS-1'!$B$5:$J$44,5,FALSE))*VLOOKUP(ESCYLD2!AI$4,'[1]INTERNAL PARAMETERS-1'!$B$5:$J$44,9,FALSE)*ESCYLD2!$F155</f>
        <v>5.3763843149608439</v>
      </c>
      <c r="AJ155" s="52">
        <f>ESCYLD1!AJ155*VLOOKUP(ESCYLD2!AJ$4,'[1]INTERNAL PARAMETERS-1'!$B$5:$J$44,5,FALSE)*VLOOKUP(ESCYLD2!AJ$4,'[1]INTERNAL PARAMETERS-1'!$B$5:$J$44,7,FALSE)*ESCYLD2!$F155 + ESCYLD1!AJ155*(1-VLOOKUP(ESCYLD2!AJ$4,'[1]INTERNAL PARAMETERS-1'!$B$5:$J$44,5,FALSE))*VLOOKUP(ESCYLD2!AJ$4,'[1]INTERNAL PARAMETERS-1'!$B$5:$J$44,9,FALSE)*ESCYLD2!$F155</f>
        <v>64.80594873249477</v>
      </c>
      <c r="AK155" s="52">
        <f>ESCYLD1!AK155*VLOOKUP(ESCYLD2!AK$4,'[1]INTERNAL PARAMETERS-1'!$B$5:$J$44,5,FALSE)*VLOOKUP(ESCYLD2!AK$4,'[1]INTERNAL PARAMETERS-1'!$B$5:$J$44,7,FALSE)*ESCYLD2!$F155 + ESCYLD1!AK155*(1-VLOOKUP(ESCYLD2!AK$4,'[1]INTERNAL PARAMETERS-1'!$B$5:$J$44,5,FALSE))*VLOOKUP(ESCYLD2!AK$4,'[1]INTERNAL PARAMETERS-1'!$B$5:$J$44,9,FALSE)*ESCYLD2!$F155</f>
        <v>8.6061464463980144</v>
      </c>
      <c r="AL155" s="52">
        <f>ESCYLD1!AL155*VLOOKUP(ESCYLD2!AL$4,'[1]INTERNAL PARAMETERS-1'!$B$5:$J$44,5,FALSE)*VLOOKUP(ESCYLD2!AL$4,'[1]INTERNAL PARAMETERS-1'!$B$5:$J$44,7,FALSE)*ESCYLD2!$F155 + ESCYLD1!AL155*(1-VLOOKUP(ESCYLD2!AL$4,'[1]INTERNAL PARAMETERS-1'!$B$5:$J$44,5,FALSE))*VLOOKUP(ESCYLD2!AL$4,'[1]INTERNAL PARAMETERS-1'!$B$5:$J$44,9,FALSE)*ESCYLD2!$F155</f>
        <v>0</v>
      </c>
      <c r="AM155" s="52">
        <f>ESCYLD1!AM155*VLOOKUP(ESCYLD2!AM$4,'[1]INTERNAL PARAMETERS-1'!$B$5:$J$44,5,FALSE)*VLOOKUP(ESCYLD2!AM$4,'[1]INTERNAL PARAMETERS-1'!$B$5:$J$44,7,FALSE)*ESCYLD2!$F155 + ESCYLD1!AM155*(1-VLOOKUP(ESCYLD2!AM$4,'[1]INTERNAL PARAMETERS-1'!$B$5:$J$44,5,FALSE))*VLOOKUP(ESCYLD2!AM$4,'[1]INTERNAL PARAMETERS-1'!$B$5:$J$44,9,FALSE)*ESCYLD2!$F155</f>
        <v>0</v>
      </c>
      <c r="AN155" s="52">
        <f>ESCYLD1!AN155*VLOOKUP(ESCYLD2!AN$4,'[1]INTERNAL PARAMETERS-1'!$B$5:$J$44,5,FALSE)*VLOOKUP(ESCYLD2!AN$4,'[1]INTERNAL PARAMETERS-1'!$B$5:$J$44,7,FALSE)*ESCYLD2!$F155 + ESCYLD1!AN155*(1-VLOOKUP(ESCYLD2!AN$4,'[1]INTERNAL PARAMETERS-1'!$B$5:$J$44,5,FALSE))*VLOOKUP(ESCYLD2!AN$4,'[1]INTERNAL PARAMETERS-1'!$B$5:$J$44,9,FALSE)*ESCYLD2!$F155</f>
        <v>0</v>
      </c>
      <c r="AO155" s="52">
        <f>ESCYLD1!AO155*VLOOKUP(ESCYLD2!AO$4,'[1]INTERNAL PARAMETERS-1'!$B$5:$J$44,5,FALSE)*VLOOKUP(ESCYLD2!AO$4,'[1]INTERNAL PARAMETERS-1'!$B$5:$J$44,7,FALSE)*ESCYLD2!$F155 + ESCYLD1!AO155*(1-VLOOKUP(ESCYLD2!AO$4,'[1]INTERNAL PARAMETERS-1'!$B$5:$J$44,5,FALSE))*VLOOKUP(ESCYLD2!AO$4,'[1]INTERNAL PARAMETERS-1'!$B$5:$J$44,9,FALSE)*ESCYLD2!$F155</f>
        <v>0</v>
      </c>
      <c r="AP155" s="52">
        <f>ESCYLD1!AP155*VLOOKUP(ESCYLD2!AP$4,'[1]INTERNAL PARAMETERS-1'!$B$5:$J$44,5,FALSE)*VLOOKUP(ESCYLD2!AP$4,'[1]INTERNAL PARAMETERS-1'!$B$5:$J$44,7,FALSE)*ESCYLD2!$F155 + ESCYLD1!AP155*(1-VLOOKUP(ESCYLD2!AP$4,'[1]INTERNAL PARAMETERS-1'!$B$5:$J$44,5,FALSE))*VLOOKUP(ESCYLD2!AP$4,'[1]INTERNAL PARAMETERS-1'!$B$5:$J$44,9,FALSE)*ESCYLD2!$F155</f>
        <v>0</v>
      </c>
      <c r="AQ155" s="52">
        <f>ESCYLD1!AQ155*VLOOKUP(ESCYLD2!AQ$4,'[1]INTERNAL PARAMETERS-1'!$B$5:$J$44,5,FALSE)*VLOOKUP(ESCYLD2!AQ$4,'[1]INTERNAL PARAMETERS-1'!$B$5:$J$44,7,FALSE)*ESCYLD2!$F155 + ESCYLD1!AQ155*(1-VLOOKUP(ESCYLD2!AQ$4,'[1]INTERNAL PARAMETERS-1'!$B$5:$J$44,5,FALSE))*VLOOKUP(ESCYLD2!AQ$4,'[1]INTERNAL PARAMETERS-1'!$B$5:$J$44,9,FALSE)*ESCYLD2!$F155</f>
        <v>0</v>
      </c>
      <c r="AR155" s="52">
        <f>ESCYLD1!AR155*VLOOKUP(ESCYLD2!AR$4,'[1]INTERNAL PARAMETERS-1'!$B$5:$J$44,5,FALSE)*VLOOKUP(ESCYLD2!AR$4,'[1]INTERNAL PARAMETERS-1'!$B$5:$J$44,7,FALSE)*ESCYLD2!$F155 + ESCYLD1!AR155*(1-VLOOKUP(ESCYLD2!AR$4,'[1]INTERNAL PARAMETERS-1'!$B$5:$J$44,5,FALSE))*VLOOKUP(ESCYLD2!AR$4,'[1]INTERNAL PARAMETERS-1'!$B$5:$J$44,9,FALSE)*ESCYLD2!$F155</f>
        <v>0</v>
      </c>
      <c r="AS155" s="52">
        <f>ESCYLD1!AS155*VLOOKUP(ESCYLD2!AS$4,'[1]INTERNAL PARAMETERS-1'!$B$5:$J$44,5,FALSE)*VLOOKUP(ESCYLD2!AS$4,'[1]INTERNAL PARAMETERS-1'!$B$5:$J$44,7,FALSE)*ESCYLD2!$F155 + ESCYLD1!AS155*(1-VLOOKUP(ESCYLD2!AS$4,'[1]INTERNAL PARAMETERS-1'!$B$5:$J$44,5,FALSE))*VLOOKUP(ESCYLD2!AS$4,'[1]INTERNAL PARAMETERS-1'!$B$5:$J$44,9,FALSE)*ESCYLD2!$F155</f>
        <v>0</v>
      </c>
      <c r="AT155" s="51">
        <f>ESCYLD1!AT155*VLOOKUP(ESCYLD2!AT$4,'[1]INTERNAL PARAMETERS-1'!$B$5:$J$44,5,FALSE)*VLOOKUP(ESCYLD2!AT$4,'[1]INTERNAL PARAMETERS-1'!$B$5:$J$44,7,FALSE)*ESCYLD2!$F155 + ESCYLD1!AT155*(1-VLOOKUP(ESCYLD2!AT$4,'[1]INTERNAL PARAMETERS-1'!$B$5:$J$44,5,FALSE))*VLOOKUP(ESCYLD2!AT$4,'[1]INTERNAL PARAMETERS-1'!$B$5:$J$44,9,FALSE)*ESCYLD2!$F155</f>
        <v>0</v>
      </c>
      <c r="AU155" s="53">
        <f>ESCYLD1!AU155*VLOOKUP(ESCYLD2!AU$4,'[1]INTERNAL PARAMETERS-1'!$B$5:$J$44,5,FALSE)*VLOOKUP(ESCYLD2!AU$4,'[1]INTERNAL PARAMETERS-1'!$B$5:$J$44,6,FALSE)*VLOOKUP(ESCYLD2!AU$4,'[1]INTERNAL PARAMETERS-1'!$B$5:$J$44,3,FALSE) + ESCYLD1!AU155*(1-VLOOKUP(ESCYLD2!AU$4,'[1]INTERNAL PARAMETERS-1'!$B$5:$J$44,5,FALSE))*VLOOKUP(ESCYLD2!AU$4,'[1]INTERNAL PARAMETERS-1'!$B$5:$J$44,8,FALSE)*VLOOKUP(ESCYLD2!AU$4,'[1]INTERNAL PARAMETERS-1'!$B$5:$J$44,3,FALSE)</f>
        <v>0</v>
      </c>
      <c r="AV155" s="52">
        <f>ESCYLD1!AV155*VLOOKUP(ESCYLD2!AV$4,'[1]INTERNAL PARAMETERS-1'!$B$5:$J$44,5,FALSE)*VLOOKUP(ESCYLD2!AV$4,'[1]INTERNAL PARAMETERS-1'!$B$5:$J$44,6,FALSE)*VLOOKUP(ESCYLD2!AV$4,'[1]INTERNAL PARAMETERS-1'!$B$5:$J$44,3,FALSE) + ESCYLD1!AV155*(1-VLOOKUP(ESCYLD2!AV$4,'[1]INTERNAL PARAMETERS-1'!$B$5:$J$44,5,FALSE))*VLOOKUP(ESCYLD2!AV$4,'[1]INTERNAL PARAMETERS-1'!$B$5:$J$44,8,FALSE)*VLOOKUP(ESCYLD2!AV$4,'[1]INTERNAL PARAMETERS-1'!$B$5:$J$44,3,FALSE)</f>
        <v>0</v>
      </c>
      <c r="AW155" s="52">
        <f>ESCYLD1!AW155*VLOOKUP(ESCYLD2!AW$4,'[1]INTERNAL PARAMETERS-1'!$B$5:$J$44,5,FALSE)*VLOOKUP(ESCYLD2!AW$4,'[1]INTERNAL PARAMETERS-1'!$B$5:$J$44,6,FALSE)*VLOOKUP(ESCYLD2!AW$4,'[1]INTERNAL PARAMETERS-1'!$B$5:$J$44,3,FALSE) + ESCYLD1!AW155*(1-VLOOKUP(ESCYLD2!AW$4,'[1]INTERNAL PARAMETERS-1'!$B$5:$J$44,5,FALSE))*VLOOKUP(ESCYLD2!AW$4,'[1]INTERNAL PARAMETERS-1'!$B$5:$J$44,8,FALSE)*VLOOKUP(ESCYLD2!AW$4,'[1]INTERNAL PARAMETERS-1'!$B$5:$J$44,3,FALSE)</f>
        <v>59.291069092354732</v>
      </c>
      <c r="AX155" s="52">
        <f>ESCYLD1!AX155*VLOOKUP(ESCYLD2!AX$4,'[1]INTERNAL PARAMETERS-1'!$B$5:$J$44,5,FALSE)*VLOOKUP(ESCYLD2!AX$4,'[1]INTERNAL PARAMETERS-1'!$B$5:$J$44,6,FALSE)*VLOOKUP(ESCYLD2!AX$4,'[1]INTERNAL PARAMETERS-1'!$B$5:$J$44,3,FALSE) + ESCYLD1!AX155*(1-VLOOKUP(ESCYLD2!AX$4,'[1]INTERNAL PARAMETERS-1'!$B$5:$J$44,5,FALSE))*VLOOKUP(ESCYLD2!AX$4,'[1]INTERNAL PARAMETERS-1'!$B$5:$J$44,8,FALSE)*VLOOKUP(ESCYLD2!AX$4,'[1]INTERNAL PARAMETERS-1'!$B$5:$J$44,3,FALSE)</f>
        <v>0</v>
      </c>
      <c r="AY155" s="52">
        <f>ESCYLD1!AY155*VLOOKUP(ESCYLD2!AY$4,'[1]INTERNAL PARAMETERS-1'!$B$5:$J$44,5,FALSE)*VLOOKUP(ESCYLD2!AY$4,'[1]INTERNAL PARAMETERS-1'!$B$5:$J$44,6,FALSE)*VLOOKUP(ESCYLD2!AY$4,'[1]INTERNAL PARAMETERS-1'!$B$5:$J$44,3,FALSE) + ESCYLD1!AY155*(1-VLOOKUP(ESCYLD2!AY$4,'[1]INTERNAL PARAMETERS-1'!$B$5:$J$44,5,FALSE))*VLOOKUP(ESCYLD2!AY$4,'[1]INTERNAL PARAMETERS-1'!$B$5:$J$44,8,FALSE)*VLOOKUP(ESCYLD2!AY$4,'[1]INTERNAL PARAMETERS-1'!$B$5:$J$44,3,FALSE)</f>
        <v>0</v>
      </c>
      <c r="AZ155" s="52">
        <f>ESCYLD1!AZ155*VLOOKUP(ESCYLD2!AZ$4,'[1]INTERNAL PARAMETERS-1'!$B$5:$J$44,5,FALSE)*VLOOKUP(ESCYLD2!AZ$4,'[1]INTERNAL PARAMETERS-1'!$B$5:$J$44,6,FALSE)*VLOOKUP(ESCYLD2!AZ$4,'[1]INTERNAL PARAMETERS-1'!$B$5:$J$44,3,FALSE) + ESCYLD1!AZ155*(1-VLOOKUP(ESCYLD2!AZ$4,'[1]INTERNAL PARAMETERS-1'!$B$5:$J$44,5,FALSE))*VLOOKUP(ESCYLD2!AZ$4,'[1]INTERNAL PARAMETERS-1'!$B$5:$J$44,8,FALSE)*VLOOKUP(ESCYLD2!AZ$4,'[1]INTERNAL PARAMETERS-1'!$B$5:$J$44,3,FALSE)</f>
        <v>0</v>
      </c>
      <c r="BA155" s="52">
        <f>ESCYLD1!BA155*VLOOKUP(ESCYLD2!BA$4,'[1]INTERNAL PARAMETERS-1'!$B$5:$J$44,5,FALSE)*VLOOKUP(ESCYLD2!BA$4,'[1]INTERNAL PARAMETERS-1'!$B$5:$J$44,6,FALSE)*VLOOKUP(ESCYLD2!BA$4,'[1]INTERNAL PARAMETERS-1'!$B$5:$J$44,3,FALSE) + ESCYLD1!BA155*(1-VLOOKUP(ESCYLD2!BA$4,'[1]INTERNAL PARAMETERS-1'!$B$5:$J$44,5,FALSE))*VLOOKUP(ESCYLD2!BA$4,'[1]INTERNAL PARAMETERS-1'!$B$5:$J$44,8,FALSE)*VLOOKUP(ESCYLD2!BA$4,'[1]INTERNAL PARAMETERS-1'!$B$5:$J$44,3,FALSE)</f>
        <v>17.347600580021187</v>
      </c>
      <c r="BB155" s="52">
        <f>ESCYLD1!BB155*VLOOKUP(ESCYLD2!BB$4,'[1]INTERNAL PARAMETERS-1'!$B$5:$J$44,5,FALSE)*VLOOKUP(ESCYLD2!BB$4,'[1]INTERNAL PARAMETERS-1'!$B$5:$J$44,6,FALSE)*VLOOKUP(ESCYLD2!BB$4,'[1]INTERNAL PARAMETERS-1'!$B$5:$J$44,3,FALSE) + ESCYLD1!BB155*(1-VLOOKUP(ESCYLD2!BB$4,'[1]INTERNAL PARAMETERS-1'!$B$5:$J$44,5,FALSE))*VLOOKUP(ESCYLD2!BB$4,'[1]INTERNAL PARAMETERS-1'!$B$5:$J$44,8,FALSE)*VLOOKUP(ESCYLD2!BB$4,'[1]INTERNAL PARAMETERS-1'!$B$5:$J$44,3,FALSE)</f>
        <v>16.4463741935777</v>
      </c>
      <c r="BC155" s="52">
        <f>ESCYLD1!BC155*VLOOKUP(ESCYLD2!BC$4,'[1]INTERNAL PARAMETERS-1'!$B$5:$J$44,5,FALSE)*VLOOKUP(ESCYLD2!BC$4,'[1]INTERNAL PARAMETERS-1'!$B$5:$J$44,6,FALSE)*VLOOKUP(ESCYLD2!BC$4,'[1]INTERNAL PARAMETERS-1'!$B$5:$J$44,3,FALSE) + ESCYLD1!BC155*(1-VLOOKUP(ESCYLD2!BC$4,'[1]INTERNAL PARAMETERS-1'!$B$5:$J$44,5,FALSE))*VLOOKUP(ESCYLD2!BC$4,'[1]INTERNAL PARAMETERS-1'!$B$5:$J$44,8,FALSE)*VLOOKUP(ESCYLD2!BC$4,'[1]INTERNAL PARAMETERS-1'!$B$5:$J$44,3,FALSE)</f>
        <v>20.835976354268897</v>
      </c>
      <c r="BD155" s="52">
        <f>ESCYLD1!BD155*VLOOKUP(ESCYLD2!BD$4,'[1]INTERNAL PARAMETERS-1'!$B$5:$J$44,5,FALSE)*VLOOKUP(ESCYLD2!BD$4,'[1]INTERNAL PARAMETERS-1'!$B$5:$J$44,6,FALSE)*VLOOKUP(ESCYLD2!BD$4,'[1]INTERNAL PARAMETERS-1'!$B$5:$J$44,3,FALSE) + ESCYLD1!BD155*(1-VLOOKUP(ESCYLD2!BD$4,'[1]INTERNAL PARAMETERS-1'!$B$5:$J$44,5,FALSE))*VLOOKUP(ESCYLD2!BD$4,'[1]INTERNAL PARAMETERS-1'!$B$5:$J$44,8,FALSE)*VLOOKUP(ESCYLD2!BD$4,'[1]INTERNAL PARAMETERS-1'!$B$5:$J$44,3,FALSE)</f>
        <v>12.501578686373234</v>
      </c>
      <c r="BE155" s="52">
        <f>ESCYLD1!BE155*VLOOKUP(ESCYLD2!BE$4,'[1]INTERNAL PARAMETERS-1'!$B$5:$J$44,5,FALSE)*VLOOKUP(ESCYLD2!BE$4,'[1]INTERNAL PARAMETERS-1'!$B$5:$J$44,6,FALSE)*VLOOKUP(ESCYLD2!BE$4,'[1]INTERNAL PARAMETERS-1'!$B$5:$J$44,3,FALSE) + ESCYLD1!BE155*(1-VLOOKUP(ESCYLD2!BE$4,'[1]INTERNAL PARAMETERS-1'!$B$5:$J$44,5,FALSE))*VLOOKUP(ESCYLD2!BE$4,'[1]INTERNAL PARAMETERS-1'!$B$5:$J$44,8,FALSE)*VLOOKUP(ESCYLD2!BE$4,'[1]INTERNAL PARAMETERS-1'!$B$5:$J$44,3,FALSE)</f>
        <v>17.620139709786471</v>
      </c>
      <c r="BF155" s="52">
        <f>ESCYLD1!BF155*VLOOKUP(ESCYLD2!BF$4,'[1]INTERNAL PARAMETERS-1'!$B$5:$J$44,5,FALSE)*VLOOKUP(ESCYLD2!BF$4,'[1]INTERNAL PARAMETERS-1'!$B$5:$J$44,6,FALSE)*VLOOKUP(ESCYLD2!BF$4,'[1]INTERNAL PARAMETERS-1'!$B$5:$J$44,3,FALSE) + ESCYLD1!BF155*(1-VLOOKUP(ESCYLD2!BF$4,'[1]INTERNAL PARAMETERS-1'!$B$5:$J$44,5,FALSE))*VLOOKUP(ESCYLD2!BF$4,'[1]INTERNAL PARAMETERS-1'!$B$5:$J$44,8,FALSE)*VLOOKUP(ESCYLD2!BF$4,'[1]INTERNAL PARAMETERS-1'!$B$5:$J$44,3,FALSE)</f>
        <v>0</v>
      </c>
      <c r="BG155" s="52">
        <f>ESCYLD1!BG155*VLOOKUP(ESCYLD2!BG$4,'[1]INTERNAL PARAMETERS-1'!$B$5:$J$44,5,FALSE)*VLOOKUP(ESCYLD2!BG$4,'[1]INTERNAL PARAMETERS-1'!$B$5:$J$44,6,FALSE)*VLOOKUP(ESCYLD2!BG$4,'[1]INTERNAL PARAMETERS-1'!$B$5:$J$44,3,FALSE) + ESCYLD1!BG155*(1-VLOOKUP(ESCYLD2!BG$4,'[1]INTERNAL PARAMETERS-1'!$B$5:$J$44,5,FALSE))*VLOOKUP(ESCYLD2!BG$4,'[1]INTERNAL PARAMETERS-1'!$B$5:$J$44,8,FALSE)*VLOOKUP(ESCYLD2!BG$4,'[1]INTERNAL PARAMETERS-1'!$B$5:$J$44,3,FALSE)</f>
        <v>9.8130320924558472</v>
      </c>
      <c r="BH155" s="52">
        <f>ESCYLD1!BH155*VLOOKUP(ESCYLD2!BH$4,'[1]INTERNAL PARAMETERS-1'!$B$5:$J$44,5,FALSE)*VLOOKUP(ESCYLD2!BH$4,'[1]INTERNAL PARAMETERS-1'!$B$5:$J$44,6,FALSE)*VLOOKUP(ESCYLD2!BH$4,'[1]INTERNAL PARAMETERS-1'!$B$5:$J$44,3,FALSE) + ESCYLD1!BH155*(1-VLOOKUP(ESCYLD2!BH$4,'[1]INTERNAL PARAMETERS-1'!$B$5:$J$44,5,FALSE))*VLOOKUP(ESCYLD2!BH$4,'[1]INTERNAL PARAMETERS-1'!$B$5:$J$44,8,FALSE)*VLOOKUP(ESCYLD2!BH$4,'[1]INTERNAL PARAMETERS-1'!$B$5:$J$44,3,FALSE)</f>
        <v>5.3956636889107706E-2</v>
      </c>
      <c r="BI155" s="52">
        <f>ESCYLD1!BI155*VLOOKUP(ESCYLD2!BI$4,'[1]INTERNAL PARAMETERS-1'!$B$5:$J$44,5,FALSE)*VLOOKUP(ESCYLD2!BI$4,'[1]INTERNAL PARAMETERS-1'!$B$5:$J$44,6,FALSE)*VLOOKUP(ESCYLD2!BI$4,'[1]INTERNAL PARAMETERS-1'!$B$5:$J$44,3,FALSE) + ESCYLD1!BI155*(1-VLOOKUP(ESCYLD2!BI$4,'[1]INTERNAL PARAMETERS-1'!$B$5:$J$44,5,FALSE))*VLOOKUP(ESCYLD2!BI$4,'[1]INTERNAL PARAMETERS-1'!$B$5:$J$44,8,FALSE)*VLOOKUP(ESCYLD2!BI$4,'[1]INTERNAL PARAMETERS-1'!$B$5:$J$44,3,FALSE)</f>
        <v>0</v>
      </c>
      <c r="BJ155" s="52">
        <f>ESCYLD1!BJ155*VLOOKUP(ESCYLD2!BJ$4,'[1]INTERNAL PARAMETERS-1'!$B$5:$J$44,5,FALSE)*VLOOKUP(ESCYLD2!BJ$4,'[1]INTERNAL PARAMETERS-1'!$B$5:$J$44,6,FALSE)*VLOOKUP(ESCYLD2!BJ$4,'[1]INTERNAL PARAMETERS-1'!$B$5:$J$44,3,FALSE) + ESCYLD1!BJ155*(1-VLOOKUP(ESCYLD2!BJ$4,'[1]INTERNAL PARAMETERS-1'!$B$5:$J$44,5,FALSE))*VLOOKUP(ESCYLD2!BJ$4,'[1]INTERNAL PARAMETERS-1'!$B$5:$J$44,8,FALSE)*VLOOKUP(ESCYLD2!BJ$4,'[1]INTERNAL PARAMETERS-1'!$B$5:$J$44,3,FALSE)</f>
        <v>3.8963377299172053</v>
      </c>
      <c r="BK155" s="52">
        <f>ESCYLD1!BK155*VLOOKUP(ESCYLD2!BK$4,'[1]INTERNAL PARAMETERS-1'!$B$5:$J$44,5,FALSE)*VLOOKUP(ESCYLD2!BK$4,'[1]INTERNAL PARAMETERS-1'!$B$5:$J$44,6,FALSE)*VLOOKUP(ESCYLD2!BK$4,'[1]INTERNAL PARAMETERS-1'!$B$5:$J$44,3,FALSE) + ESCYLD1!BK155*(1-VLOOKUP(ESCYLD2!BK$4,'[1]INTERNAL PARAMETERS-1'!$B$5:$J$44,5,FALSE))*VLOOKUP(ESCYLD2!BK$4,'[1]INTERNAL PARAMETERS-1'!$B$5:$J$44,8,FALSE)*VLOOKUP(ESCYLD2!BK$4,'[1]INTERNAL PARAMETERS-1'!$B$5:$J$44,3,FALSE)</f>
        <v>4.969257686027456</v>
      </c>
      <c r="BL155" s="52">
        <f>ESCYLD1!BL155*VLOOKUP(ESCYLD2!BL$4,'[1]INTERNAL PARAMETERS-1'!$B$5:$J$44,5,FALSE)*VLOOKUP(ESCYLD2!BL$4,'[1]INTERNAL PARAMETERS-1'!$B$5:$J$44,6,FALSE)*VLOOKUP(ESCYLD2!BL$4,'[1]INTERNAL PARAMETERS-1'!$B$5:$J$44,3,FALSE) + ESCYLD1!BL155*(1-VLOOKUP(ESCYLD2!BL$4,'[1]INTERNAL PARAMETERS-1'!$B$5:$J$44,5,FALSE))*VLOOKUP(ESCYLD2!BL$4,'[1]INTERNAL PARAMETERS-1'!$B$5:$J$44,8,FALSE)*VLOOKUP(ESCYLD2!BL$4,'[1]INTERNAL PARAMETERS-1'!$B$5:$J$44,3,FALSE)</f>
        <v>14.113336431684351</v>
      </c>
      <c r="BM155" s="52">
        <f>ESCYLD1!BM155*VLOOKUP(ESCYLD2!BM$4,'[1]INTERNAL PARAMETERS-1'!$B$5:$J$44,5,FALSE)*VLOOKUP(ESCYLD2!BM$4,'[1]INTERNAL PARAMETERS-1'!$B$5:$J$44,6,FALSE)*VLOOKUP(ESCYLD2!BM$4,'[1]INTERNAL PARAMETERS-1'!$B$5:$J$44,3,FALSE) + ESCYLD1!BM155*(1-VLOOKUP(ESCYLD2!BM$4,'[1]INTERNAL PARAMETERS-1'!$B$5:$J$44,5,FALSE))*VLOOKUP(ESCYLD2!BM$4,'[1]INTERNAL PARAMETERS-1'!$B$5:$J$44,8,FALSE)*VLOOKUP(ESCYLD2!BM$4,'[1]INTERNAL PARAMETERS-1'!$B$5:$J$44,3,FALSE)</f>
        <v>3.3877530450487758</v>
      </c>
      <c r="BN155" s="52">
        <f>ESCYLD1!BN155*VLOOKUP(ESCYLD2!BN$4,'[1]INTERNAL PARAMETERS-1'!$B$5:$J$44,5,FALSE)*VLOOKUP(ESCYLD2!BN$4,'[1]INTERNAL PARAMETERS-1'!$B$5:$J$44,6,FALSE)*VLOOKUP(ESCYLD2!BN$4,'[1]INTERNAL PARAMETERS-1'!$B$5:$J$44,3,FALSE) + ESCYLD1!BN155*(1-VLOOKUP(ESCYLD2!BN$4,'[1]INTERNAL PARAMETERS-1'!$B$5:$J$44,5,FALSE))*VLOOKUP(ESCYLD2!BN$4,'[1]INTERNAL PARAMETERS-1'!$B$5:$J$44,8,FALSE)*VLOOKUP(ESCYLD2!BN$4,'[1]INTERNAL PARAMETERS-1'!$B$5:$J$44,3,FALSE)</f>
        <v>5.3343502505263789</v>
      </c>
      <c r="BO155" s="52">
        <f>ESCYLD1!BO155*VLOOKUP(ESCYLD2!BO$4,'[1]INTERNAL PARAMETERS-1'!$B$5:$J$44,5,FALSE)*VLOOKUP(ESCYLD2!BO$4,'[1]INTERNAL PARAMETERS-1'!$B$5:$J$44,6,FALSE)*VLOOKUP(ESCYLD2!BO$4,'[1]INTERNAL PARAMETERS-1'!$B$5:$J$44,3,FALSE) + ESCYLD1!BO155*(1-VLOOKUP(ESCYLD2!BO$4,'[1]INTERNAL PARAMETERS-1'!$B$5:$J$44,5,FALSE))*VLOOKUP(ESCYLD2!BO$4,'[1]INTERNAL PARAMETERS-1'!$B$5:$J$44,8,FALSE)*VLOOKUP(ESCYLD2!BO$4,'[1]INTERNAL PARAMETERS-1'!$B$5:$J$44,3,FALSE)</f>
        <v>4.3300721413670384</v>
      </c>
      <c r="BP155" s="52">
        <f>ESCYLD1!BP155*VLOOKUP(ESCYLD2!BP$4,'[1]INTERNAL PARAMETERS-1'!$B$5:$J$44,5,FALSE)*VLOOKUP(ESCYLD2!BP$4,'[1]INTERNAL PARAMETERS-1'!$B$5:$J$44,6,FALSE)*VLOOKUP(ESCYLD2!BP$4,'[1]INTERNAL PARAMETERS-1'!$B$5:$J$44,3,FALSE) + ESCYLD1!BP155*(1-VLOOKUP(ESCYLD2!BP$4,'[1]INTERNAL PARAMETERS-1'!$B$5:$J$44,5,FALSE))*VLOOKUP(ESCYLD2!BP$4,'[1]INTERNAL PARAMETERS-1'!$B$5:$J$44,8,FALSE)*VLOOKUP(ESCYLD2!BP$4,'[1]INTERNAL PARAMETERS-1'!$B$5:$J$44,3,FALSE)</f>
        <v>0.38674961020438697</v>
      </c>
      <c r="BQ155" s="52">
        <f>ESCYLD1!BQ155*VLOOKUP(ESCYLD2!BQ$4,'[1]INTERNAL PARAMETERS-1'!$B$5:$J$44,5,FALSE)*VLOOKUP(ESCYLD2!BQ$4,'[1]INTERNAL PARAMETERS-1'!$B$5:$J$44,6,FALSE)*VLOOKUP(ESCYLD2!BQ$4,'[1]INTERNAL PARAMETERS-1'!$B$5:$J$44,3,FALSE) + ESCYLD1!BQ155*(1-VLOOKUP(ESCYLD2!BQ$4,'[1]INTERNAL PARAMETERS-1'!$B$5:$J$44,5,FALSE))*VLOOKUP(ESCYLD2!BQ$4,'[1]INTERNAL PARAMETERS-1'!$B$5:$J$44,8,FALSE)*VLOOKUP(ESCYLD2!BQ$4,'[1]INTERNAL PARAMETERS-1'!$B$5:$J$44,3,FALSE)</f>
        <v>16.691498645955015</v>
      </c>
      <c r="BR155" s="52">
        <f>ESCYLD1!BR155*VLOOKUP(ESCYLD2!BR$4,'[1]INTERNAL PARAMETERS-1'!$B$5:$J$44,5,FALSE)*VLOOKUP(ESCYLD2!BR$4,'[1]INTERNAL PARAMETERS-1'!$B$5:$J$44,6,FALSE)*VLOOKUP(ESCYLD2!BR$4,'[1]INTERNAL PARAMETERS-1'!$B$5:$J$44,3,FALSE) + ESCYLD1!BR155*(1-VLOOKUP(ESCYLD2!BR$4,'[1]INTERNAL PARAMETERS-1'!$B$5:$J$44,5,FALSE))*VLOOKUP(ESCYLD2!BR$4,'[1]INTERNAL PARAMETERS-1'!$B$5:$J$44,8,FALSE)*VLOOKUP(ESCYLD2!BR$4,'[1]INTERNAL PARAMETERS-1'!$B$5:$J$44,3,FALSE)</f>
        <v>0.73763328823710306</v>
      </c>
      <c r="BS155" s="52">
        <f>ESCYLD1!BS155*VLOOKUP(ESCYLD2!BS$4,'[1]INTERNAL PARAMETERS-1'!$B$5:$J$44,5,FALSE)*VLOOKUP(ESCYLD2!BS$4,'[1]INTERNAL PARAMETERS-1'!$B$5:$J$44,6,FALSE)*VLOOKUP(ESCYLD2!BS$4,'[1]INTERNAL PARAMETERS-1'!$B$5:$J$44,3,FALSE) + ESCYLD1!BS155*(1-VLOOKUP(ESCYLD2!BS$4,'[1]INTERNAL PARAMETERS-1'!$B$5:$J$44,5,FALSE))*VLOOKUP(ESCYLD2!BS$4,'[1]INTERNAL PARAMETERS-1'!$B$5:$J$44,8,FALSE)*VLOOKUP(ESCYLD2!BS$4,'[1]INTERNAL PARAMETERS-1'!$B$5:$J$44,3,FALSE)</f>
        <v>5.4867817128742703E-2</v>
      </c>
      <c r="BT155" s="52">
        <f>ESCYLD1!BT155*VLOOKUP(ESCYLD2!BT$4,'[1]INTERNAL PARAMETERS-1'!$B$5:$J$44,5,FALSE)*VLOOKUP(ESCYLD2!BT$4,'[1]INTERNAL PARAMETERS-1'!$B$5:$J$44,6,FALSE)*VLOOKUP(ESCYLD2!BT$4,'[1]INTERNAL PARAMETERS-1'!$B$5:$J$44,3,FALSE) + ESCYLD1!BT155*(1-VLOOKUP(ESCYLD2!BT$4,'[1]INTERNAL PARAMETERS-1'!$B$5:$J$44,5,FALSE))*VLOOKUP(ESCYLD2!BT$4,'[1]INTERNAL PARAMETERS-1'!$B$5:$J$44,8,FALSE)*VLOOKUP(ESCYLD2!BT$4,'[1]INTERNAL PARAMETERS-1'!$B$5:$J$44,3,FALSE)</f>
        <v>0</v>
      </c>
      <c r="BU155" s="52">
        <f>ESCYLD1!BU155*VLOOKUP(ESCYLD2!BU$4,'[1]INTERNAL PARAMETERS-1'!$B$5:$J$44,5,FALSE)*VLOOKUP(ESCYLD2!BU$4,'[1]INTERNAL PARAMETERS-1'!$B$5:$J$44,6,FALSE)*VLOOKUP(ESCYLD2!BU$4,'[1]INTERNAL PARAMETERS-1'!$B$5:$J$44,3,FALSE) + ESCYLD1!BU155*(1-VLOOKUP(ESCYLD2!BU$4,'[1]INTERNAL PARAMETERS-1'!$B$5:$J$44,5,FALSE))*VLOOKUP(ESCYLD2!BU$4,'[1]INTERNAL PARAMETERS-1'!$B$5:$J$44,8,FALSE)*VLOOKUP(ESCYLD2!BU$4,'[1]INTERNAL PARAMETERS-1'!$B$5:$J$44,3,FALSE)</f>
        <v>0</v>
      </c>
      <c r="BV155" s="52">
        <f>ESCYLD1!BV155*VLOOKUP(ESCYLD2!BV$4,'[1]INTERNAL PARAMETERS-1'!$B$5:$J$44,5,FALSE)*VLOOKUP(ESCYLD2!BV$4,'[1]INTERNAL PARAMETERS-1'!$B$5:$J$44,6,FALSE)*VLOOKUP(ESCYLD2!BV$4,'[1]INTERNAL PARAMETERS-1'!$B$5:$J$44,3,FALSE) + ESCYLD1!BV155*(1-VLOOKUP(ESCYLD2!BV$4,'[1]INTERNAL PARAMETERS-1'!$B$5:$J$44,5,FALSE))*VLOOKUP(ESCYLD2!BV$4,'[1]INTERNAL PARAMETERS-1'!$B$5:$J$44,8,FALSE)*VLOOKUP(ESCYLD2!BV$4,'[1]INTERNAL PARAMETERS-1'!$B$5:$J$44,3,FALSE)</f>
        <v>0</v>
      </c>
      <c r="BW155" s="52">
        <f>ESCYLD1!BW155*VLOOKUP(ESCYLD2!BW$4,'[1]INTERNAL PARAMETERS-1'!$B$5:$J$44,5,FALSE)*VLOOKUP(ESCYLD2!BW$4,'[1]INTERNAL PARAMETERS-1'!$B$5:$J$44,6,FALSE)*VLOOKUP(ESCYLD2!BW$4,'[1]INTERNAL PARAMETERS-1'!$B$5:$J$44,3,FALSE) + ESCYLD1!BW155*(1-VLOOKUP(ESCYLD2!BW$4,'[1]INTERNAL PARAMETERS-1'!$B$5:$J$44,5,FALSE))*VLOOKUP(ESCYLD2!BW$4,'[1]INTERNAL PARAMETERS-1'!$B$5:$J$44,8,FALSE)*VLOOKUP(ESCYLD2!BW$4,'[1]INTERNAL PARAMETERS-1'!$B$5:$J$44,3,FALSE)</f>
        <v>0</v>
      </c>
      <c r="BX155" s="52">
        <f>ESCYLD1!BX155*VLOOKUP(ESCYLD2!BX$4,'[1]INTERNAL PARAMETERS-1'!$B$5:$J$44,5,FALSE)*VLOOKUP(ESCYLD2!BX$4,'[1]INTERNAL PARAMETERS-1'!$B$5:$J$44,6,FALSE)*VLOOKUP(ESCYLD2!BX$4,'[1]INTERNAL PARAMETERS-1'!$B$5:$J$44,3,FALSE) + ESCYLD1!BX155*(1-VLOOKUP(ESCYLD2!BX$4,'[1]INTERNAL PARAMETERS-1'!$B$5:$J$44,5,FALSE))*VLOOKUP(ESCYLD2!BX$4,'[1]INTERNAL PARAMETERS-1'!$B$5:$J$44,8,FALSE)*VLOOKUP(ESCYLD2!BX$4,'[1]INTERNAL PARAMETERS-1'!$B$5:$J$44,3,FALSE)</f>
        <v>0</v>
      </c>
      <c r="BY155" s="52">
        <f>ESCYLD1!BY155*VLOOKUP(ESCYLD2!BY$4,'[1]INTERNAL PARAMETERS-1'!$B$5:$J$44,5,FALSE)*VLOOKUP(ESCYLD2!BY$4,'[1]INTERNAL PARAMETERS-1'!$B$5:$J$44,6,FALSE)*VLOOKUP(ESCYLD2!BY$4,'[1]INTERNAL PARAMETERS-1'!$B$5:$J$44,3,FALSE) + ESCYLD1!BY155*(1-VLOOKUP(ESCYLD2!BY$4,'[1]INTERNAL PARAMETERS-1'!$B$5:$J$44,5,FALSE))*VLOOKUP(ESCYLD2!BY$4,'[1]INTERNAL PARAMETERS-1'!$B$5:$J$44,8,FALSE)*VLOOKUP(ESCYLD2!BY$4,'[1]INTERNAL PARAMETERS-1'!$B$5:$J$44,3,FALSE)</f>
        <v>0</v>
      </c>
      <c r="BZ155" s="52">
        <f>ESCYLD1!BZ155*VLOOKUP(ESCYLD2!BZ$4,'[1]INTERNAL PARAMETERS-1'!$B$5:$J$44,5,FALSE)*VLOOKUP(ESCYLD2!BZ$4,'[1]INTERNAL PARAMETERS-1'!$B$5:$J$44,6,FALSE)*VLOOKUP(ESCYLD2!BZ$4,'[1]INTERNAL PARAMETERS-1'!$B$5:$J$44,3,FALSE) + ESCYLD1!BZ155*(1-VLOOKUP(ESCYLD2!BZ$4,'[1]INTERNAL PARAMETERS-1'!$B$5:$J$44,5,FALSE))*VLOOKUP(ESCYLD2!BZ$4,'[1]INTERNAL PARAMETERS-1'!$B$5:$J$44,8,FALSE)*VLOOKUP(ESCYLD2!BZ$4,'[1]INTERNAL PARAMETERS-1'!$B$5:$J$44,3,FALSE)</f>
        <v>4.5963924494257326E-2</v>
      </c>
      <c r="CA155" s="52">
        <f>ESCYLD1!CA155*VLOOKUP(ESCYLD2!CA$4,'[1]INTERNAL PARAMETERS-1'!$B$5:$J$44,5,FALSE)*VLOOKUP(ESCYLD2!CA$4,'[1]INTERNAL PARAMETERS-1'!$B$5:$J$44,6,FALSE)*VLOOKUP(ESCYLD2!CA$4,'[1]INTERNAL PARAMETERS-1'!$B$5:$J$44,3,FALSE) + ESCYLD1!CA155*(1-VLOOKUP(ESCYLD2!CA$4,'[1]INTERNAL PARAMETERS-1'!$B$5:$J$44,5,FALSE))*VLOOKUP(ESCYLD2!CA$4,'[1]INTERNAL PARAMETERS-1'!$B$5:$J$44,8,FALSE)*VLOOKUP(ESCYLD2!CA$4,'[1]INTERNAL PARAMETERS-1'!$B$5:$J$44,3,FALSE)</f>
        <v>0</v>
      </c>
      <c r="CB155" s="52">
        <f>ESCYLD1!CB155*VLOOKUP(ESCYLD2!CB$4,'[1]INTERNAL PARAMETERS-1'!$B$5:$J$44,5,FALSE)*VLOOKUP(ESCYLD2!CB$4,'[1]INTERNAL PARAMETERS-1'!$B$5:$J$44,6,FALSE)*VLOOKUP(ESCYLD2!CB$4,'[1]INTERNAL PARAMETERS-1'!$B$5:$J$44,3,FALSE) + ESCYLD1!CB155*(1-VLOOKUP(ESCYLD2!CB$4,'[1]INTERNAL PARAMETERS-1'!$B$5:$J$44,5,FALSE))*VLOOKUP(ESCYLD2!CB$4,'[1]INTERNAL PARAMETERS-1'!$B$5:$J$44,8,FALSE)*VLOOKUP(ESCYLD2!CB$4,'[1]INTERNAL PARAMETERS-1'!$B$5:$J$44,3,FALSE)</f>
        <v>0</v>
      </c>
      <c r="CC155" s="52">
        <f>ESCYLD1!CC155*VLOOKUP(ESCYLD2!CC$4,'[1]INTERNAL PARAMETERS-1'!$B$5:$J$44,5,FALSE)*VLOOKUP(ESCYLD2!CC$4,'[1]INTERNAL PARAMETERS-1'!$B$5:$J$44,6,FALSE)*VLOOKUP(ESCYLD2!CC$4,'[1]INTERNAL PARAMETERS-1'!$B$5:$J$44,3,FALSE) + ESCYLD1!CC155*(1-VLOOKUP(ESCYLD2!CC$4,'[1]INTERNAL PARAMETERS-1'!$B$5:$J$44,5,FALSE))*VLOOKUP(ESCYLD2!CC$4,'[1]INTERNAL PARAMETERS-1'!$B$5:$J$44,8,FALSE)*VLOOKUP(ESCYLD2!CC$4,'[1]INTERNAL PARAMETERS-1'!$B$5:$J$44,3,FALSE)</f>
        <v>8.9374297627722574E-2</v>
      </c>
      <c r="CD155" s="52">
        <f>ESCYLD1!CD155*VLOOKUP(ESCYLD2!CD$4,'[1]INTERNAL PARAMETERS-1'!$B$5:$J$44,5,FALSE)*VLOOKUP(ESCYLD2!CD$4,'[1]INTERNAL PARAMETERS-1'!$B$5:$J$44,6,FALSE)*VLOOKUP(ESCYLD2!CD$4,'[1]INTERNAL PARAMETERS-1'!$B$5:$J$44,3,FALSE) + ESCYLD1!CD155*(1-VLOOKUP(ESCYLD2!CD$4,'[1]INTERNAL PARAMETERS-1'!$B$5:$J$44,5,FALSE))*VLOOKUP(ESCYLD2!CD$4,'[1]INTERNAL PARAMETERS-1'!$B$5:$J$44,8,FALSE)*VLOOKUP(ESCYLD2!CD$4,'[1]INTERNAL PARAMETERS-1'!$B$5:$J$44,3,FALSE)</f>
        <v>0.27644959979056499</v>
      </c>
      <c r="CE155" s="52">
        <f>ESCYLD1!CE155*VLOOKUP(ESCYLD2!CE$4,'[1]INTERNAL PARAMETERS-1'!$B$5:$J$44,5,FALSE)*VLOOKUP(ESCYLD2!CE$4,'[1]INTERNAL PARAMETERS-1'!$B$5:$J$44,6,FALSE)*VLOOKUP(ESCYLD2!CE$4,'[1]INTERNAL PARAMETERS-1'!$B$5:$J$44,3,FALSE) + ESCYLD1!CE155*(1-VLOOKUP(ESCYLD2!CE$4,'[1]INTERNAL PARAMETERS-1'!$B$5:$J$44,5,FALSE))*VLOOKUP(ESCYLD2!CE$4,'[1]INTERNAL PARAMETERS-1'!$B$5:$J$44,8,FALSE)*VLOOKUP(ESCYLD2!CE$4,'[1]INTERNAL PARAMETERS-1'!$B$5:$J$44,3,FALSE)</f>
        <v>0.44331966491329255</v>
      </c>
      <c r="CF155" s="52">
        <f>ESCYLD1!CF155*VLOOKUP(ESCYLD2!CF$4,'[1]INTERNAL PARAMETERS-1'!$B$5:$J$44,5,FALSE)*VLOOKUP(ESCYLD2!CF$4,'[1]INTERNAL PARAMETERS-1'!$B$5:$J$44,6,FALSE)*VLOOKUP(ESCYLD2!CF$4,'[1]INTERNAL PARAMETERS-1'!$B$5:$J$44,3,FALSE) + ESCYLD1!CF155*(1-VLOOKUP(ESCYLD2!CF$4,'[1]INTERNAL PARAMETERS-1'!$B$5:$J$44,5,FALSE))*VLOOKUP(ESCYLD2!CF$4,'[1]INTERNAL PARAMETERS-1'!$B$5:$J$44,8,FALSE)*VLOOKUP(ESCYLD2!CF$4,'[1]INTERNAL PARAMETERS-1'!$B$5:$J$44,3,FALSE)</f>
        <v>0.44338331904811618</v>
      </c>
      <c r="CG155" s="52">
        <f>ESCYLD1!CG155*VLOOKUP(ESCYLD2!CG$4,'[1]INTERNAL PARAMETERS-1'!$B$5:$J$44,5,FALSE)*VLOOKUP(ESCYLD2!CG$4,'[1]INTERNAL PARAMETERS-1'!$B$5:$J$44,6,FALSE)*VLOOKUP(ESCYLD2!CG$4,'[1]INTERNAL PARAMETERS-1'!$B$5:$J$44,3,FALSE) + ESCYLD1!CG155*(1-VLOOKUP(ESCYLD2!CG$4,'[1]INTERNAL PARAMETERS-1'!$B$5:$J$44,5,FALSE))*VLOOKUP(ESCYLD2!CG$4,'[1]INTERNAL PARAMETERS-1'!$B$5:$J$44,8,FALSE)*VLOOKUP(ESCYLD2!CG$4,'[1]INTERNAL PARAMETERS-1'!$B$5:$J$44,3,FALSE)</f>
        <v>7.3444217759019818E-3</v>
      </c>
      <c r="CH155" s="51">
        <f>ESCYLD1!CH155*VLOOKUP(ESCYLD2!CH$4,'[1]INTERNAL PARAMETERS-1'!$B$5:$J$44,5,FALSE)*VLOOKUP(ESCYLD2!CH$4,'[1]INTERNAL PARAMETERS-1'!$B$5:$J$44,6,FALSE)*VLOOKUP(ESCYLD2!CH$4,'[1]INTERNAL PARAMETERS-1'!$B$5:$J$44,3,FALSE) + ESCYLD1!CH155*(1-VLOOKUP(ESCYLD2!CH$4,'[1]INTERNAL PARAMETERS-1'!$B$5:$J$44,5,FALSE))*VLOOKUP(ESCYLD2!CH$4,'[1]INTERNAL PARAMETERS-1'!$B$5:$J$44,8,FALSE)*VLOOKUP(ESCYLD2!CH$4,'[1]INTERNAL PARAMETERS-1'!$B$5:$J$44,3,FALSE)</f>
        <v>0</v>
      </c>
      <c r="CJ155" s="53">
        <f t="shared" si="4"/>
        <v>11031.61249877897</v>
      </c>
      <c r="CK155" s="51">
        <f t="shared" si="5"/>
        <v>209.1174192194735</v>
      </c>
    </row>
    <row r="156" spans="2:89" x14ac:dyDescent="0.5">
      <c r="B156" s="66" t="s">
        <v>8</v>
      </c>
      <c r="C156" s="65" t="s">
        <v>90</v>
      </c>
      <c r="D156" s="65" t="s">
        <v>82</v>
      </c>
      <c r="E156" s="151">
        <f>ESC!AF156</f>
        <v>23080.451646824706</v>
      </c>
      <c r="F156" s="67">
        <f>'[1]INTERNAL PARAMETERS-1'!M12</f>
        <v>49.09</v>
      </c>
      <c r="G156" s="53">
        <f>ESCYLD1!G156*VLOOKUP(ESCYLD2!G$4,'[1]INTERNAL PARAMETERS-1'!$B$5:$J$44,5,FALSE)*VLOOKUP(ESCYLD2!G$4,'[1]INTERNAL PARAMETERS-1'!$B$5:$J$44,7,FALSE)*ESCYLD2!$F156 + ESCYLD1!G156*(1-VLOOKUP(ESCYLD2!G$4,'[1]INTERNAL PARAMETERS-1'!$B$5:$J$44,5,FALSE))*VLOOKUP(ESCYLD2!G$4,'[1]INTERNAL PARAMETERS-1'!$B$5:$J$44,9,FALSE)*ESCYLD2!$F156</f>
        <v>5244.2907429499819</v>
      </c>
      <c r="H156" s="52">
        <f>ESCYLD1!H156*VLOOKUP(ESCYLD2!H$4,'[1]INTERNAL PARAMETERS-1'!$B$5:$J$44,5,FALSE)*VLOOKUP(ESCYLD2!H$4,'[1]INTERNAL PARAMETERS-1'!$B$5:$J$44,7,FALSE)*ESCYLD2!$F156 + ESCYLD1!H156*(1-VLOOKUP(ESCYLD2!H$4,'[1]INTERNAL PARAMETERS-1'!$B$5:$J$44,5,FALSE))*VLOOKUP(ESCYLD2!H$4,'[1]INTERNAL PARAMETERS-1'!$B$5:$J$44,9,FALSE)*ESCYLD2!$F156</f>
        <v>2762.5069836511552</v>
      </c>
      <c r="I156" s="52">
        <f>ESCYLD1!I156*VLOOKUP(ESCYLD2!I$4,'[1]INTERNAL PARAMETERS-1'!$B$5:$J$44,5,FALSE)*VLOOKUP(ESCYLD2!I$4,'[1]INTERNAL PARAMETERS-1'!$B$5:$J$44,7,FALSE)*ESCYLD2!$F156 + ESCYLD1!I156*(1-VLOOKUP(ESCYLD2!I$4,'[1]INTERNAL PARAMETERS-1'!$B$5:$J$44,5,FALSE))*VLOOKUP(ESCYLD2!I$4,'[1]INTERNAL PARAMETERS-1'!$B$5:$J$44,9,FALSE)*ESCYLD2!$F156</f>
        <v>2404.8685070062625</v>
      </c>
      <c r="J156" s="52">
        <f>ESCYLD1!J156*VLOOKUP(ESCYLD2!J$4,'[1]INTERNAL PARAMETERS-1'!$B$5:$J$44,5,FALSE)*VLOOKUP(ESCYLD2!J$4,'[1]INTERNAL PARAMETERS-1'!$B$5:$J$44,7,FALSE)*ESCYLD2!$F156 + ESCYLD1!J156*(1-VLOOKUP(ESCYLD2!J$4,'[1]INTERNAL PARAMETERS-1'!$B$5:$J$44,5,FALSE))*VLOOKUP(ESCYLD2!J$4,'[1]INTERNAL PARAMETERS-1'!$B$5:$J$44,9,FALSE)*ESCYLD2!$F156</f>
        <v>0</v>
      </c>
      <c r="K156" s="52">
        <f>ESCYLD1!K156*VLOOKUP(ESCYLD2!K$4,'[1]INTERNAL PARAMETERS-1'!$B$5:$J$44,5,FALSE)*VLOOKUP(ESCYLD2!K$4,'[1]INTERNAL PARAMETERS-1'!$B$5:$J$44,7,FALSE)*ESCYLD2!$F156 + ESCYLD1!K156*(1-VLOOKUP(ESCYLD2!K$4,'[1]INTERNAL PARAMETERS-1'!$B$5:$J$44,5,FALSE))*VLOOKUP(ESCYLD2!K$4,'[1]INTERNAL PARAMETERS-1'!$B$5:$J$44,9,FALSE)*ESCYLD2!$F156</f>
        <v>14.485086152929789</v>
      </c>
      <c r="L156" s="52">
        <f>ESCYLD1!L156*VLOOKUP(ESCYLD2!L$4,'[1]INTERNAL PARAMETERS-1'!$B$5:$J$44,5,FALSE)*VLOOKUP(ESCYLD2!L$4,'[1]INTERNAL PARAMETERS-1'!$B$5:$J$44,7,FALSE)*ESCYLD2!$F156 + ESCYLD1!L156*(1-VLOOKUP(ESCYLD2!L$4,'[1]INTERNAL PARAMETERS-1'!$B$5:$J$44,5,FALSE))*VLOOKUP(ESCYLD2!L$4,'[1]INTERNAL PARAMETERS-1'!$B$5:$J$44,9,FALSE)*ESCYLD2!$F156</f>
        <v>0</v>
      </c>
      <c r="M156" s="52">
        <f>ESCYLD1!M156*VLOOKUP(ESCYLD2!M$4,'[1]INTERNAL PARAMETERS-1'!$B$5:$J$44,5,FALSE)*VLOOKUP(ESCYLD2!M$4,'[1]INTERNAL PARAMETERS-1'!$B$5:$J$44,7,FALSE)*ESCYLD2!$F156 + ESCYLD1!M156*(1-VLOOKUP(ESCYLD2!M$4,'[1]INTERNAL PARAMETERS-1'!$B$5:$J$44,5,FALSE))*VLOOKUP(ESCYLD2!M$4,'[1]INTERNAL PARAMETERS-1'!$B$5:$J$44,9,FALSE)*ESCYLD2!$F156</f>
        <v>83.06161612254671</v>
      </c>
      <c r="N156" s="52">
        <f>ESCYLD1!N156*VLOOKUP(ESCYLD2!N$4,'[1]INTERNAL PARAMETERS-1'!$B$5:$J$44,5,FALSE)*VLOOKUP(ESCYLD2!N$4,'[1]INTERNAL PARAMETERS-1'!$B$5:$J$44,7,FALSE)*ESCYLD2!$F156 + ESCYLD1!N156*(1-VLOOKUP(ESCYLD2!N$4,'[1]INTERNAL PARAMETERS-1'!$B$5:$J$44,5,FALSE))*VLOOKUP(ESCYLD2!N$4,'[1]INTERNAL PARAMETERS-1'!$B$5:$J$44,9,FALSE)*ESCYLD2!$F156</f>
        <v>11.665964004123635</v>
      </c>
      <c r="O156" s="52">
        <f>ESCYLD1!O156*VLOOKUP(ESCYLD2!O$4,'[1]INTERNAL PARAMETERS-1'!$B$5:$J$44,5,FALSE)*VLOOKUP(ESCYLD2!O$4,'[1]INTERNAL PARAMETERS-1'!$B$5:$J$44,7,FALSE)*ESCYLD2!$F156 + ESCYLD1!O156*(1-VLOOKUP(ESCYLD2!O$4,'[1]INTERNAL PARAMETERS-1'!$B$5:$J$44,5,FALSE))*VLOOKUP(ESCYLD2!O$4,'[1]INTERNAL PARAMETERS-1'!$B$5:$J$44,9,FALSE)*ESCYLD2!$F156</f>
        <v>0</v>
      </c>
      <c r="P156" s="52">
        <f>ESCYLD1!P156*VLOOKUP(ESCYLD2!P$4,'[1]INTERNAL PARAMETERS-1'!$B$5:$J$44,5,FALSE)*VLOOKUP(ESCYLD2!P$4,'[1]INTERNAL PARAMETERS-1'!$B$5:$J$44,7,FALSE)*ESCYLD2!$F156 + ESCYLD1!P156*(1-VLOOKUP(ESCYLD2!P$4,'[1]INTERNAL PARAMETERS-1'!$B$5:$J$44,5,FALSE))*VLOOKUP(ESCYLD2!P$4,'[1]INTERNAL PARAMETERS-1'!$B$5:$J$44,9,FALSE)*ESCYLD2!$F156</f>
        <v>0</v>
      </c>
      <c r="Q156" s="52">
        <f>ESCYLD1!Q156*VLOOKUP(ESCYLD2!Q$4,'[1]INTERNAL PARAMETERS-1'!$B$5:$J$44,5,FALSE)*VLOOKUP(ESCYLD2!Q$4,'[1]INTERNAL PARAMETERS-1'!$B$5:$J$44,7,FALSE)*ESCYLD2!$F156 + ESCYLD1!Q156*(1-VLOOKUP(ESCYLD2!Q$4,'[1]INTERNAL PARAMETERS-1'!$B$5:$J$44,5,FALSE))*VLOOKUP(ESCYLD2!Q$4,'[1]INTERNAL PARAMETERS-1'!$B$5:$J$44,9,FALSE)*ESCYLD2!$F156</f>
        <v>0</v>
      </c>
      <c r="R156" s="52">
        <f>ESCYLD1!R156*VLOOKUP(ESCYLD2!R$4,'[1]INTERNAL PARAMETERS-1'!$B$5:$J$44,5,FALSE)*VLOOKUP(ESCYLD2!R$4,'[1]INTERNAL PARAMETERS-1'!$B$5:$J$44,7,FALSE)*ESCYLD2!$F156 + ESCYLD1!R156*(1-VLOOKUP(ESCYLD2!R$4,'[1]INTERNAL PARAMETERS-1'!$B$5:$J$44,5,FALSE))*VLOOKUP(ESCYLD2!R$4,'[1]INTERNAL PARAMETERS-1'!$B$5:$J$44,9,FALSE)*ESCYLD2!$F156</f>
        <v>24.029074827434389</v>
      </c>
      <c r="S156" s="52">
        <f>ESCYLD1!S156*VLOOKUP(ESCYLD2!S$4,'[1]INTERNAL PARAMETERS-1'!$B$5:$J$44,5,FALSE)*VLOOKUP(ESCYLD2!S$4,'[1]INTERNAL PARAMETERS-1'!$B$5:$J$44,7,FALSE)*ESCYLD2!$F156 + ESCYLD1!S156*(1-VLOOKUP(ESCYLD2!S$4,'[1]INTERNAL PARAMETERS-1'!$B$5:$J$44,5,FALSE))*VLOOKUP(ESCYLD2!S$4,'[1]INTERNAL PARAMETERS-1'!$B$5:$J$44,9,FALSE)*ESCYLD2!$F156</f>
        <v>299.50152484676204</v>
      </c>
      <c r="T156" s="52">
        <f>ESCYLD1!T156*VLOOKUP(ESCYLD2!T$4,'[1]INTERNAL PARAMETERS-1'!$B$5:$J$44,5,FALSE)*VLOOKUP(ESCYLD2!T$4,'[1]INTERNAL PARAMETERS-1'!$B$5:$J$44,7,FALSE)*ESCYLD2!$F156 + ESCYLD1!T156*(1-VLOOKUP(ESCYLD2!T$4,'[1]INTERNAL PARAMETERS-1'!$B$5:$J$44,5,FALSE))*VLOOKUP(ESCYLD2!T$4,'[1]INTERNAL PARAMETERS-1'!$B$5:$J$44,9,FALSE)*ESCYLD2!$F156</f>
        <v>99.765754704832162</v>
      </c>
      <c r="U156" s="52">
        <f>ESCYLD1!U156*VLOOKUP(ESCYLD2!U$4,'[1]INTERNAL PARAMETERS-1'!$B$5:$J$44,5,FALSE)*VLOOKUP(ESCYLD2!U$4,'[1]INTERNAL PARAMETERS-1'!$B$5:$J$44,7,FALSE)*ESCYLD2!$F156 + ESCYLD1!U156*(1-VLOOKUP(ESCYLD2!U$4,'[1]INTERNAL PARAMETERS-1'!$B$5:$J$44,5,FALSE))*VLOOKUP(ESCYLD2!U$4,'[1]INTERNAL PARAMETERS-1'!$B$5:$J$44,9,FALSE)*ESCYLD2!$F156</f>
        <v>70.307047106437054</v>
      </c>
      <c r="V156" s="52">
        <f>ESCYLD1!V156*VLOOKUP(ESCYLD2!V$4,'[1]INTERNAL PARAMETERS-1'!$B$5:$J$44,5,FALSE)*VLOOKUP(ESCYLD2!V$4,'[1]INTERNAL PARAMETERS-1'!$B$5:$J$44,7,FALSE)*ESCYLD2!$F156 + ESCYLD1!V156*(1-VLOOKUP(ESCYLD2!V$4,'[1]INTERNAL PARAMETERS-1'!$B$5:$J$44,5,FALSE))*VLOOKUP(ESCYLD2!V$4,'[1]INTERNAL PARAMETERS-1'!$B$5:$J$44,9,FALSE)*ESCYLD2!$F156</f>
        <v>331.31297549523435</v>
      </c>
      <c r="W156" s="52">
        <f>ESCYLD1!W156*VLOOKUP(ESCYLD2!W$4,'[1]INTERNAL PARAMETERS-1'!$B$5:$J$44,5,FALSE)*VLOOKUP(ESCYLD2!W$4,'[1]INTERNAL PARAMETERS-1'!$B$5:$J$44,7,FALSE)*ESCYLD2!$F156 + ESCYLD1!W156*(1-VLOOKUP(ESCYLD2!W$4,'[1]INTERNAL PARAMETERS-1'!$B$5:$J$44,5,FALSE))*VLOOKUP(ESCYLD2!W$4,'[1]INTERNAL PARAMETERS-1'!$B$5:$J$44,9,FALSE)*ESCYLD2!$F156</f>
        <v>0</v>
      </c>
      <c r="X156" s="52">
        <f>ESCYLD1!X156*VLOOKUP(ESCYLD2!X$4,'[1]INTERNAL PARAMETERS-1'!$B$5:$J$44,5,FALSE)*VLOOKUP(ESCYLD2!X$4,'[1]INTERNAL PARAMETERS-1'!$B$5:$J$44,7,FALSE)*ESCYLD2!$F156 + ESCYLD1!X156*(1-VLOOKUP(ESCYLD2!X$4,'[1]INTERNAL PARAMETERS-1'!$B$5:$J$44,5,FALSE))*VLOOKUP(ESCYLD2!X$4,'[1]INTERNAL PARAMETERS-1'!$B$5:$J$44,9,FALSE)*ESCYLD2!$F156</f>
        <v>0</v>
      </c>
      <c r="Y156" s="52">
        <f>ESCYLD1!Y156*VLOOKUP(ESCYLD2!Y$4,'[1]INTERNAL PARAMETERS-1'!$B$5:$J$44,5,FALSE)*VLOOKUP(ESCYLD2!Y$4,'[1]INTERNAL PARAMETERS-1'!$B$5:$J$44,7,FALSE)*ESCYLD2!$F156 + ESCYLD1!Y156*(1-VLOOKUP(ESCYLD2!Y$4,'[1]INTERNAL PARAMETERS-1'!$B$5:$J$44,5,FALSE))*VLOOKUP(ESCYLD2!Y$4,'[1]INTERNAL PARAMETERS-1'!$B$5:$J$44,9,FALSE)*ESCYLD2!$F156</f>
        <v>0</v>
      </c>
      <c r="Z156" s="52">
        <f>ESCYLD1!Z156*VLOOKUP(ESCYLD2!Z$4,'[1]INTERNAL PARAMETERS-1'!$B$5:$J$44,5,FALSE)*VLOOKUP(ESCYLD2!Z$4,'[1]INTERNAL PARAMETERS-1'!$B$5:$J$44,7,FALSE)*ESCYLD2!$F156 + ESCYLD1!Z156*(1-VLOOKUP(ESCYLD2!Z$4,'[1]INTERNAL PARAMETERS-1'!$B$5:$J$44,5,FALSE))*VLOOKUP(ESCYLD2!Z$4,'[1]INTERNAL PARAMETERS-1'!$B$5:$J$44,9,FALSE)*ESCYLD2!$F156</f>
        <v>0</v>
      </c>
      <c r="AA156" s="52">
        <f>ESCYLD1!AA156*VLOOKUP(ESCYLD2!AA$4,'[1]INTERNAL PARAMETERS-1'!$B$5:$J$44,5,FALSE)*VLOOKUP(ESCYLD2!AA$4,'[1]INTERNAL PARAMETERS-1'!$B$5:$J$44,7,FALSE)*ESCYLD2!$F156 + ESCYLD1!AA156*(1-VLOOKUP(ESCYLD2!AA$4,'[1]INTERNAL PARAMETERS-1'!$B$5:$J$44,5,FALSE))*VLOOKUP(ESCYLD2!AA$4,'[1]INTERNAL PARAMETERS-1'!$B$5:$J$44,9,FALSE)*ESCYLD2!$F156</f>
        <v>0</v>
      </c>
      <c r="AB156" s="52">
        <f>ESCYLD1!AB156*VLOOKUP(ESCYLD2!AB$4,'[1]INTERNAL PARAMETERS-1'!$B$5:$J$44,5,FALSE)*VLOOKUP(ESCYLD2!AB$4,'[1]INTERNAL PARAMETERS-1'!$B$5:$J$44,7,FALSE)*ESCYLD2!$F156 + ESCYLD1!AB156*(1-VLOOKUP(ESCYLD2!AB$4,'[1]INTERNAL PARAMETERS-1'!$B$5:$J$44,5,FALSE))*VLOOKUP(ESCYLD2!AB$4,'[1]INTERNAL PARAMETERS-1'!$B$5:$J$44,9,FALSE)*ESCYLD2!$F156</f>
        <v>0</v>
      </c>
      <c r="AC156" s="52">
        <f>ESCYLD1!AC156*VLOOKUP(ESCYLD2!AC$4,'[1]INTERNAL PARAMETERS-1'!$B$5:$J$44,5,FALSE)*VLOOKUP(ESCYLD2!AC$4,'[1]INTERNAL PARAMETERS-1'!$B$5:$J$44,7,FALSE)*ESCYLD2!$F156 + ESCYLD1!AC156*(1-VLOOKUP(ESCYLD2!AC$4,'[1]INTERNAL PARAMETERS-1'!$B$5:$J$44,5,FALSE))*VLOOKUP(ESCYLD2!AC$4,'[1]INTERNAL PARAMETERS-1'!$B$5:$J$44,9,FALSE)*ESCYLD2!$F156</f>
        <v>0</v>
      </c>
      <c r="AD156" s="52">
        <f>ESCYLD1!AD156*VLOOKUP(ESCYLD2!AD$4,'[1]INTERNAL PARAMETERS-1'!$B$5:$J$44,5,FALSE)*VLOOKUP(ESCYLD2!AD$4,'[1]INTERNAL PARAMETERS-1'!$B$5:$J$44,7,FALSE)*ESCYLD2!$F156 + ESCYLD1!AD156*(1-VLOOKUP(ESCYLD2!AD$4,'[1]INTERNAL PARAMETERS-1'!$B$5:$J$44,5,FALSE))*VLOOKUP(ESCYLD2!AD$4,'[1]INTERNAL PARAMETERS-1'!$B$5:$J$44,9,FALSE)*ESCYLD2!$F156</f>
        <v>0</v>
      </c>
      <c r="AE156" s="52">
        <f>ESCYLD1!AE156*VLOOKUP(ESCYLD2!AE$4,'[1]INTERNAL PARAMETERS-1'!$B$5:$J$44,5,FALSE)*VLOOKUP(ESCYLD2!AE$4,'[1]INTERNAL PARAMETERS-1'!$B$5:$J$44,7,FALSE)*ESCYLD2!$F156 + ESCYLD1!AE156*(1-VLOOKUP(ESCYLD2!AE$4,'[1]INTERNAL PARAMETERS-1'!$B$5:$J$44,5,FALSE))*VLOOKUP(ESCYLD2!AE$4,'[1]INTERNAL PARAMETERS-1'!$B$5:$J$44,9,FALSE)*ESCYLD2!$F156</f>
        <v>0</v>
      </c>
      <c r="AF156" s="52">
        <f>ESCYLD1!AF156*VLOOKUP(ESCYLD2!AF$4,'[1]INTERNAL PARAMETERS-1'!$B$5:$J$44,5,FALSE)*VLOOKUP(ESCYLD2!AF$4,'[1]INTERNAL PARAMETERS-1'!$B$5:$J$44,7,FALSE)*ESCYLD2!$F156 + ESCYLD1!AF156*(1-VLOOKUP(ESCYLD2!AF$4,'[1]INTERNAL PARAMETERS-1'!$B$5:$J$44,5,FALSE))*VLOOKUP(ESCYLD2!AF$4,'[1]INTERNAL PARAMETERS-1'!$B$5:$J$44,9,FALSE)*ESCYLD2!$F156</f>
        <v>25.103063889530059</v>
      </c>
      <c r="AG156" s="52">
        <f>ESCYLD1!AG156*VLOOKUP(ESCYLD2!AG$4,'[1]INTERNAL PARAMETERS-1'!$B$5:$J$44,5,FALSE)*VLOOKUP(ESCYLD2!AG$4,'[1]INTERNAL PARAMETERS-1'!$B$5:$J$44,7,FALSE)*ESCYLD2!$F156 + ESCYLD1!AG156*(1-VLOOKUP(ESCYLD2!AG$4,'[1]INTERNAL PARAMETERS-1'!$B$5:$J$44,5,FALSE))*VLOOKUP(ESCYLD2!AG$4,'[1]INTERNAL PARAMETERS-1'!$B$5:$J$44,9,FALSE)*ESCYLD2!$F156</f>
        <v>0</v>
      </c>
      <c r="AH156" s="52">
        <f>ESCYLD1!AH156*VLOOKUP(ESCYLD2!AH$4,'[1]INTERNAL PARAMETERS-1'!$B$5:$J$44,5,FALSE)*VLOOKUP(ESCYLD2!AH$4,'[1]INTERNAL PARAMETERS-1'!$B$5:$J$44,7,FALSE)*ESCYLD2!$F156 + ESCYLD1!AH156*(1-VLOOKUP(ESCYLD2!AH$4,'[1]INTERNAL PARAMETERS-1'!$B$5:$J$44,5,FALSE))*VLOOKUP(ESCYLD2!AH$4,'[1]INTERNAL PARAMETERS-1'!$B$5:$J$44,9,FALSE)*ESCYLD2!$F156</f>
        <v>3.5395525160743602</v>
      </c>
      <c r="AI156" s="52">
        <f>ESCYLD1!AI156*VLOOKUP(ESCYLD2!AI$4,'[1]INTERNAL PARAMETERS-1'!$B$5:$J$44,5,FALSE)*VLOOKUP(ESCYLD2!AI$4,'[1]INTERNAL PARAMETERS-1'!$B$5:$J$44,7,FALSE)*ESCYLD2!$F156 + ESCYLD1!AI156*(1-VLOOKUP(ESCYLD2!AI$4,'[1]INTERNAL PARAMETERS-1'!$B$5:$J$44,5,FALSE))*VLOOKUP(ESCYLD2!AI$4,'[1]INTERNAL PARAMETERS-1'!$B$5:$J$44,9,FALSE)*ESCYLD2!$F156</f>
        <v>5.9001983762667205</v>
      </c>
      <c r="AJ156" s="52">
        <f>ESCYLD1!AJ156*VLOOKUP(ESCYLD2!AJ$4,'[1]INTERNAL PARAMETERS-1'!$B$5:$J$44,5,FALSE)*VLOOKUP(ESCYLD2!AJ$4,'[1]INTERNAL PARAMETERS-1'!$B$5:$J$44,7,FALSE)*ESCYLD2!$F156 + ESCYLD1!AJ156*(1-VLOOKUP(ESCYLD2!AJ$4,'[1]INTERNAL PARAMETERS-1'!$B$5:$J$44,5,FALSE))*VLOOKUP(ESCYLD2!AJ$4,'[1]INTERNAL PARAMETERS-1'!$B$5:$J$44,9,FALSE)*ESCYLD2!$F156</f>
        <v>66.940030780230757</v>
      </c>
      <c r="AK156" s="52">
        <f>ESCYLD1!AK156*VLOOKUP(ESCYLD2!AK$4,'[1]INTERNAL PARAMETERS-1'!$B$5:$J$44,5,FALSE)*VLOOKUP(ESCYLD2!AK$4,'[1]INTERNAL PARAMETERS-1'!$B$5:$J$44,7,FALSE)*ESCYLD2!$F156 + ESCYLD1!AK156*(1-VLOOKUP(ESCYLD2!AK$4,'[1]INTERNAL PARAMETERS-1'!$B$5:$J$44,5,FALSE))*VLOOKUP(ESCYLD2!AK$4,'[1]INTERNAL PARAMETERS-1'!$B$5:$J$44,9,FALSE)*ESCYLD2!$F156</f>
        <v>28.316420128594881</v>
      </c>
      <c r="AL156" s="52">
        <f>ESCYLD1!AL156*VLOOKUP(ESCYLD2!AL$4,'[1]INTERNAL PARAMETERS-1'!$B$5:$J$44,5,FALSE)*VLOOKUP(ESCYLD2!AL$4,'[1]INTERNAL PARAMETERS-1'!$B$5:$J$44,7,FALSE)*ESCYLD2!$F156 + ESCYLD1!AL156*(1-VLOOKUP(ESCYLD2!AL$4,'[1]INTERNAL PARAMETERS-1'!$B$5:$J$44,5,FALSE))*VLOOKUP(ESCYLD2!AL$4,'[1]INTERNAL PARAMETERS-1'!$B$5:$J$44,9,FALSE)*ESCYLD2!$F156</f>
        <v>0</v>
      </c>
      <c r="AM156" s="52">
        <f>ESCYLD1!AM156*VLOOKUP(ESCYLD2!AM$4,'[1]INTERNAL PARAMETERS-1'!$B$5:$J$44,5,FALSE)*VLOOKUP(ESCYLD2!AM$4,'[1]INTERNAL PARAMETERS-1'!$B$5:$J$44,7,FALSE)*ESCYLD2!$F156 + ESCYLD1!AM156*(1-VLOOKUP(ESCYLD2!AM$4,'[1]INTERNAL PARAMETERS-1'!$B$5:$J$44,5,FALSE))*VLOOKUP(ESCYLD2!AM$4,'[1]INTERNAL PARAMETERS-1'!$B$5:$J$44,9,FALSE)*ESCYLD2!$F156</f>
        <v>0</v>
      </c>
      <c r="AN156" s="52">
        <f>ESCYLD1!AN156*VLOOKUP(ESCYLD2!AN$4,'[1]INTERNAL PARAMETERS-1'!$B$5:$J$44,5,FALSE)*VLOOKUP(ESCYLD2!AN$4,'[1]INTERNAL PARAMETERS-1'!$B$5:$J$44,7,FALSE)*ESCYLD2!$F156 + ESCYLD1!AN156*(1-VLOOKUP(ESCYLD2!AN$4,'[1]INTERNAL PARAMETERS-1'!$B$5:$J$44,5,FALSE))*VLOOKUP(ESCYLD2!AN$4,'[1]INTERNAL PARAMETERS-1'!$B$5:$J$44,9,FALSE)*ESCYLD2!$F156</f>
        <v>0</v>
      </c>
      <c r="AO156" s="52">
        <f>ESCYLD1!AO156*VLOOKUP(ESCYLD2!AO$4,'[1]INTERNAL PARAMETERS-1'!$B$5:$J$44,5,FALSE)*VLOOKUP(ESCYLD2!AO$4,'[1]INTERNAL PARAMETERS-1'!$B$5:$J$44,7,FALSE)*ESCYLD2!$F156 + ESCYLD1!AO156*(1-VLOOKUP(ESCYLD2!AO$4,'[1]INTERNAL PARAMETERS-1'!$B$5:$J$44,5,FALSE))*VLOOKUP(ESCYLD2!AO$4,'[1]INTERNAL PARAMETERS-1'!$B$5:$J$44,9,FALSE)*ESCYLD2!$F156</f>
        <v>0</v>
      </c>
      <c r="AP156" s="52">
        <f>ESCYLD1!AP156*VLOOKUP(ESCYLD2!AP$4,'[1]INTERNAL PARAMETERS-1'!$B$5:$J$44,5,FALSE)*VLOOKUP(ESCYLD2!AP$4,'[1]INTERNAL PARAMETERS-1'!$B$5:$J$44,7,FALSE)*ESCYLD2!$F156 + ESCYLD1!AP156*(1-VLOOKUP(ESCYLD2!AP$4,'[1]INTERNAL PARAMETERS-1'!$B$5:$J$44,5,FALSE))*VLOOKUP(ESCYLD2!AP$4,'[1]INTERNAL PARAMETERS-1'!$B$5:$J$44,9,FALSE)*ESCYLD2!$F156</f>
        <v>0</v>
      </c>
      <c r="AQ156" s="52">
        <f>ESCYLD1!AQ156*VLOOKUP(ESCYLD2!AQ$4,'[1]INTERNAL PARAMETERS-1'!$B$5:$J$44,5,FALSE)*VLOOKUP(ESCYLD2!AQ$4,'[1]INTERNAL PARAMETERS-1'!$B$5:$J$44,7,FALSE)*ESCYLD2!$F156 + ESCYLD1!AQ156*(1-VLOOKUP(ESCYLD2!AQ$4,'[1]INTERNAL PARAMETERS-1'!$B$5:$J$44,5,FALSE))*VLOOKUP(ESCYLD2!AQ$4,'[1]INTERNAL PARAMETERS-1'!$B$5:$J$44,9,FALSE)*ESCYLD2!$F156</f>
        <v>0</v>
      </c>
      <c r="AR156" s="52">
        <f>ESCYLD1!AR156*VLOOKUP(ESCYLD2!AR$4,'[1]INTERNAL PARAMETERS-1'!$B$5:$J$44,5,FALSE)*VLOOKUP(ESCYLD2!AR$4,'[1]INTERNAL PARAMETERS-1'!$B$5:$J$44,7,FALSE)*ESCYLD2!$F156 + ESCYLD1!AR156*(1-VLOOKUP(ESCYLD2!AR$4,'[1]INTERNAL PARAMETERS-1'!$B$5:$J$44,5,FALSE))*VLOOKUP(ESCYLD2!AR$4,'[1]INTERNAL PARAMETERS-1'!$B$5:$J$44,9,FALSE)*ESCYLD2!$F156</f>
        <v>0</v>
      </c>
      <c r="AS156" s="52">
        <f>ESCYLD1!AS156*VLOOKUP(ESCYLD2!AS$4,'[1]INTERNAL PARAMETERS-1'!$B$5:$J$44,5,FALSE)*VLOOKUP(ESCYLD2!AS$4,'[1]INTERNAL PARAMETERS-1'!$B$5:$J$44,7,FALSE)*ESCYLD2!$F156 + ESCYLD1!AS156*(1-VLOOKUP(ESCYLD2!AS$4,'[1]INTERNAL PARAMETERS-1'!$B$5:$J$44,5,FALSE))*VLOOKUP(ESCYLD2!AS$4,'[1]INTERNAL PARAMETERS-1'!$B$5:$J$44,9,FALSE)*ESCYLD2!$F156</f>
        <v>0</v>
      </c>
      <c r="AT156" s="51">
        <f>ESCYLD1!AT156*VLOOKUP(ESCYLD2!AT$4,'[1]INTERNAL PARAMETERS-1'!$B$5:$J$44,5,FALSE)*VLOOKUP(ESCYLD2!AT$4,'[1]INTERNAL PARAMETERS-1'!$B$5:$J$44,7,FALSE)*ESCYLD2!$F156 + ESCYLD1!AT156*(1-VLOOKUP(ESCYLD2!AT$4,'[1]INTERNAL PARAMETERS-1'!$B$5:$J$44,5,FALSE))*VLOOKUP(ESCYLD2!AT$4,'[1]INTERNAL PARAMETERS-1'!$B$5:$J$44,9,FALSE)*ESCYLD2!$F156</f>
        <v>0</v>
      </c>
      <c r="AU156" s="53">
        <f>ESCYLD1!AU156*VLOOKUP(ESCYLD2!AU$4,'[1]INTERNAL PARAMETERS-1'!$B$5:$J$44,5,FALSE)*VLOOKUP(ESCYLD2!AU$4,'[1]INTERNAL PARAMETERS-1'!$B$5:$J$44,6,FALSE)*VLOOKUP(ESCYLD2!AU$4,'[1]INTERNAL PARAMETERS-1'!$B$5:$J$44,3,FALSE) + ESCYLD1!AU156*(1-VLOOKUP(ESCYLD2!AU$4,'[1]INTERNAL PARAMETERS-1'!$B$5:$J$44,5,FALSE))*VLOOKUP(ESCYLD2!AU$4,'[1]INTERNAL PARAMETERS-1'!$B$5:$J$44,8,FALSE)*VLOOKUP(ESCYLD2!AU$4,'[1]INTERNAL PARAMETERS-1'!$B$5:$J$44,3,FALSE)</f>
        <v>0</v>
      </c>
      <c r="AV156" s="52">
        <f>ESCYLD1!AV156*VLOOKUP(ESCYLD2!AV$4,'[1]INTERNAL PARAMETERS-1'!$B$5:$J$44,5,FALSE)*VLOOKUP(ESCYLD2!AV$4,'[1]INTERNAL PARAMETERS-1'!$B$5:$J$44,6,FALSE)*VLOOKUP(ESCYLD2!AV$4,'[1]INTERNAL PARAMETERS-1'!$B$5:$J$44,3,FALSE) + ESCYLD1!AV156*(1-VLOOKUP(ESCYLD2!AV$4,'[1]INTERNAL PARAMETERS-1'!$B$5:$J$44,5,FALSE))*VLOOKUP(ESCYLD2!AV$4,'[1]INTERNAL PARAMETERS-1'!$B$5:$J$44,8,FALSE)*VLOOKUP(ESCYLD2!AV$4,'[1]INTERNAL PARAMETERS-1'!$B$5:$J$44,3,FALSE)</f>
        <v>0</v>
      </c>
      <c r="AW156" s="52">
        <f>ESCYLD1!AW156*VLOOKUP(ESCYLD2!AW$4,'[1]INTERNAL PARAMETERS-1'!$B$5:$J$44,5,FALSE)*VLOOKUP(ESCYLD2!AW$4,'[1]INTERNAL PARAMETERS-1'!$B$5:$J$44,6,FALSE)*VLOOKUP(ESCYLD2!AW$4,'[1]INTERNAL PARAMETERS-1'!$B$5:$J$44,3,FALSE) + ESCYLD1!AW156*(1-VLOOKUP(ESCYLD2!AW$4,'[1]INTERNAL PARAMETERS-1'!$B$5:$J$44,5,FALSE))*VLOOKUP(ESCYLD2!AW$4,'[1]INTERNAL PARAMETERS-1'!$B$5:$J$44,8,FALSE)*VLOOKUP(ESCYLD2!AW$4,'[1]INTERNAL PARAMETERS-1'!$B$5:$J$44,3,FALSE)</f>
        <v>57.840169521744187</v>
      </c>
      <c r="AX156" s="52">
        <f>ESCYLD1!AX156*VLOOKUP(ESCYLD2!AX$4,'[1]INTERNAL PARAMETERS-1'!$B$5:$J$44,5,FALSE)*VLOOKUP(ESCYLD2!AX$4,'[1]INTERNAL PARAMETERS-1'!$B$5:$J$44,6,FALSE)*VLOOKUP(ESCYLD2!AX$4,'[1]INTERNAL PARAMETERS-1'!$B$5:$J$44,3,FALSE) + ESCYLD1!AX156*(1-VLOOKUP(ESCYLD2!AX$4,'[1]INTERNAL PARAMETERS-1'!$B$5:$J$44,5,FALSE))*VLOOKUP(ESCYLD2!AX$4,'[1]INTERNAL PARAMETERS-1'!$B$5:$J$44,8,FALSE)*VLOOKUP(ESCYLD2!AX$4,'[1]INTERNAL PARAMETERS-1'!$B$5:$J$44,3,FALSE)</f>
        <v>0</v>
      </c>
      <c r="AY156" s="52">
        <f>ESCYLD1!AY156*VLOOKUP(ESCYLD2!AY$4,'[1]INTERNAL PARAMETERS-1'!$B$5:$J$44,5,FALSE)*VLOOKUP(ESCYLD2!AY$4,'[1]INTERNAL PARAMETERS-1'!$B$5:$J$44,6,FALSE)*VLOOKUP(ESCYLD2!AY$4,'[1]INTERNAL PARAMETERS-1'!$B$5:$J$44,3,FALSE) + ESCYLD1!AY156*(1-VLOOKUP(ESCYLD2!AY$4,'[1]INTERNAL PARAMETERS-1'!$B$5:$J$44,5,FALSE))*VLOOKUP(ESCYLD2!AY$4,'[1]INTERNAL PARAMETERS-1'!$B$5:$J$44,8,FALSE)*VLOOKUP(ESCYLD2!AY$4,'[1]INTERNAL PARAMETERS-1'!$B$5:$J$44,3,FALSE)</f>
        <v>0</v>
      </c>
      <c r="AZ156" s="52">
        <f>ESCYLD1!AZ156*VLOOKUP(ESCYLD2!AZ$4,'[1]INTERNAL PARAMETERS-1'!$B$5:$J$44,5,FALSE)*VLOOKUP(ESCYLD2!AZ$4,'[1]INTERNAL PARAMETERS-1'!$B$5:$J$44,6,FALSE)*VLOOKUP(ESCYLD2!AZ$4,'[1]INTERNAL PARAMETERS-1'!$B$5:$J$44,3,FALSE) + ESCYLD1!AZ156*(1-VLOOKUP(ESCYLD2!AZ$4,'[1]INTERNAL PARAMETERS-1'!$B$5:$J$44,5,FALSE))*VLOOKUP(ESCYLD2!AZ$4,'[1]INTERNAL PARAMETERS-1'!$B$5:$J$44,8,FALSE)*VLOOKUP(ESCYLD2!AZ$4,'[1]INTERNAL PARAMETERS-1'!$B$5:$J$44,3,FALSE)</f>
        <v>0</v>
      </c>
      <c r="BA156" s="52">
        <f>ESCYLD1!BA156*VLOOKUP(ESCYLD2!BA$4,'[1]INTERNAL PARAMETERS-1'!$B$5:$J$44,5,FALSE)*VLOOKUP(ESCYLD2!BA$4,'[1]INTERNAL PARAMETERS-1'!$B$5:$J$44,6,FALSE)*VLOOKUP(ESCYLD2!BA$4,'[1]INTERNAL PARAMETERS-1'!$B$5:$J$44,3,FALSE) + ESCYLD1!BA156*(1-VLOOKUP(ESCYLD2!BA$4,'[1]INTERNAL PARAMETERS-1'!$B$5:$J$44,5,FALSE))*VLOOKUP(ESCYLD2!BA$4,'[1]INTERNAL PARAMETERS-1'!$B$5:$J$44,8,FALSE)*VLOOKUP(ESCYLD2!BA$4,'[1]INTERNAL PARAMETERS-1'!$B$5:$J$44,3,FALSE)</f>
        <v>19.967909958140531</v>
      </c>
      <c r="BB156" s="52">
        <f>ESCYLD1!BB156*VLOOKUP(ESCYLD2!BB$4,'[1]INTERNAL PARAMETERS-1'!$B$5:$J$44,5,FALSE)*VLOOKUP(ESCYLD2!BB$4,'[1]INTERNAL PARAMETERS-1'!$B$5:$J$44,6,FALSE)*VLOOKUP(ESCYLD2!BB$4,'[1]INTERNAL PARAMETERS-1'!$B$5:$J$44,3,FALSE) + ESCYLD1!BB156*(1-VLOOKUP(ESCYLD2!BB$4,'[1]INTERNAL PARAMETERS-1'!$B$5:$J$44,5,FALSE))*VLOOKUP(ESCYLD2!BB$4,'[1]INTERNAL PARAMETERS-1'!$B$5:$J$44,8,FALSE)*VLOOKUP(ESCYLD2!BB$4,'[1]INTERNAL PARAMETERS-1'!$B$5:$J$44,3,FALSE)</f>
        <v>13.996328494906088</v>
      </c>
      <c r="BC156" s="52">
        <f>ESCYLD1!BC156*VLOOKUP(ESCYLD2!BC$4,'[1]INTERNAL PARAMETERS-1'!$B$5:$J$44,5,FALSE)*VLOOKUP(ESCYLD2!BC$4,'[1]INTERNAL PARAMETERS-1'!$B$5:$J$44,6,FALSE)*VLOOKUP(ESCYLD2!BC$4,'[1]INTERNAL PARAMETERS-1'!$B$5:$J$44,3,FALSE) + ESCYLD1!BC156*(1-VLOOKUP(ESCYLD2!BC$4,'[1]INTERNAL PARAMETERS-1'!$B$5:$J$44,5,FALSE))*VLOOKUP(ESCYLD2!BC$4,'[1]INTERNAL PARAMETERS-1'!$B$5:$J$44,8,FALSE)*VLOOKUP(ESCYLD2!BC$4,'[1]INTERNAL PARAMETERS-1'!$B$5:$J$44,3,FALSE)</f>
        <v>25.561499497947359</v>
      </c>
      <c r="BD156" s="52">
        <f>ESCYLD1!BD156*VLOOKUP(ESCYLD2!BD$4,'[1]INTERNAL PARAMETERS-1'!$B$5:$J$44,5,FALSE)*VLOOKUP(ESCYLD2!BD$4,'[1]INTERNAL PARAMETERS-1'!$B$5:$J$44,6,FALSE)*VLOOKUP(ESCYLD2!BD$4,'[1]INTERNAL PARAMETERS-1'!$B$5:$J$44,3,FALSE) + ESCYLD1!BD156*(1-VLOOKUP(ESCYLD2!BD$4,'[1]INTERNAL PARAMETERS-1'!$B$5:$J$44,5,FALSE))*VLOOKUP(ESCYLD2!BD$4,'[1]INTERNAL PARAMETERS-1'!$B$5:$J$44,8,FALSE)*VLOOKUP(ESCYLD2!BD$4,'[1]INTERNAL PARAMETERS-1'!$B$5:$J$44,3,FALSE)</f>
        <v>11.052692457519772</v>
      </c>
      <c r="BE156" s="52">
        <f>ESCYLD1!BE156*VLOOKUP(ESCYLD2!BE$4,'[1]INTERNAL PARAMETERS-1'!$B$5:$J$44,5,FALSE)*VLOOKUP(ESCYLD2!BE$4,'[1]INTERNAL PARAMETERS-1'!$B$5:$J$44,6,FALSE)*VLOOKUP(ESCYLD2!BE$4,'[1]INTERNAL PARAMETERS-1'!$B$5:$J$44,3,FALSE) + ESCYLD1!BE156*(1-VLOOKUP(ESCYLD2!BE$4,'[1]INTERNAL PARAMETERS-1'!$B$5:$J$44,5,FALSE))*VLOOKUP(ESCYLD2!BE$4,'[1]INTERNAL PARAMETERS-1'!$B$5:$J$44,8,FALSE)*VLOOKUP(ESCYLD2!BE$4,'[1]INTERNAL PARAMETERS-1'!$B$5:$J$44,3,FALSE)</f>
        <v>20.424487640294792</v>
      </c>
      <c r="BF156" s="52">
        <f>ESCYLD1!BF156*VLOOKUP(ESCYLD2!BF$4,'[1]INTERNAL PARAMETERS-1'!$B$5:$J$44,5,FALSE)*VLOOKUP(ESCYLD2!BF$4,'[1]INTERNAL PARAMETERS-1'!$B$5:$J$44,6,FALSE)*VLOOKUP(ESCYLD2!BF$4,'[1]INTERNAL PARAMETERS-1'!$B$5:$J$44,3,FALSE) + ESCYLD1!BF156*(1-VLOOKUP(ESCYLD2!BF$4,'[1]INTERNAL PARAMETERS-1'!$B$5:$J$44,5,FALSE))*VLOOKUP(ESCYLD2!BF$4,'[1]INTERNAL PARAMETERS-1'!$B$5:$J$44,8,FALSE)*VLOOKUP(ESCYLD2!BF$4,'[1]INTERNAL PARAMETERS-1'!$B$5:$J$44,3,FALSE)</f>
        <v>0</v>
      </c>
      <c r="BG156" s="52">
        <f>ESCYLD1!BG156*VLOOKUP(ESCYLD2!BG$4,'[1]INTERNAL PARAMETERS-1'!$B$5:$J$44,5,FALSE)*VLOOKUP(ESCYLD2!BG$4,'[1]INTERNAL PARAMETERS-1'!$B$5:$J$44,6,FALSE)*VLOOKUP(ESCYLD2!BG$4,'[1]INTERNAL PARAMETERS-1'!$B$5:$J$44,3,FALSE) + ESCYLD1!BG156*(1-VLOOKUP(ESCYLD2!BG$4,'[1]INTERNAL PARAMETERS-1'!$B$5:$J$44,5,FALSE))*VLOOKUP(ESCYLD2!BG$4,'[1]INTERNAL PARAMETERS-1'!$B$5:$J$44,8,FALSE)*VLOOKUP(ESCYLD2!BG$4,'[1]INTERNAL PARAMETERS-1'!$B$5:$J$44,3,FALSE)</f>
        <v>9.0991389702229757</v>
      </c>
      <c r="BH156" s="52">
        <f>ESCYLD1!BH156*VLOOKUP(ESCYLD2!BH$4,'[1]INTERNAL PARAMETERS-1'!$B$5:$J$44,5,FALSE)*VLOOKUP(ESCYLD2!BH$4,'[1]INTERNAL PARAMETERS-1'!$B$5:$J$44,6,FALSE)*VLOOKUP(ESCYLD2!BH$4,'[1]INTERNAL PARAMETERS-1'!$B$5:$J$44,3,FALSE) + ESCYLD1!BH156*(1-VLOOKUP(ESCYLD2!BH$4,'[1]INTERNAL PARAMETERS-1'!$B$5:$J$44,5,FALSE))*VLOOKUP(ESCYLD2!BH$4,'[1]INTERNAL PARAMETERS-1'!$B$5:$J$44,8,FALSE)*VLOOKUP(ESCYLD2!BH$4,'[1]INTERNAL PARAMETERS-1'!$B$5:$J$44,3,FALSE)</f>
        <v>6.309737473086402E-2</v>
      </c>
      <c r="BI156" s="52">
        <f>ESCYLD1!BI156*VLOOKUP(ESCYLD2!BI$4,'[1]INTERNAL PARAMETERS-1'!$B$5:$J$44,5,FALSE)*VLOOKUP(ESCYLD2!BI$4,'[1]INTERNAL PARAMETERS-1'!$B$5:$J$44,6,FALSE)*VLOOKUP(ESCYLD2!BI$4,'[1]INTERNAL PARAMETERS-1'!$B$5:$J$44,3,FALSE) + ESCYLD1!BI156*(1-VLOOKUP(ESCYLD2!BI$4,'[1]INTERNAL PARAMETERS-1'!$B$5:$J$44,5,FALSE))*VLOOKUP(ESCYLD2!BI$4,'[1]INTERNAL PARAMETERS-1'!$B$5:$J$44,8,FALSE)*VLOOKUP(ESCYLD2!BI$4,'[1]INTERNAL PARAMETERS-1'!$B$5:$J$44,3,FALSE)</f>
        <v>0</v>
      </c>
      <c r="BJ156" s="52">
        <f>ESCYLD1!BJ156*VLOOKUP(ESCYLD2!BJ$4,'[1]INTERNAL PARAMETERS-1'!$B$5:$J$44,5,FALSE)*VLOOKUP(ESCYLD2!BJ$4,'[1]INTERNAL PARAMETERS-1'!$B$5:$J$44,6,FALSE)*VLOOKUP(ESCYLD2!BJ$4,'[1]INTERNAL PARAMETERS-1'!$B$5:$J$44,3,FALSE) + ESCYLD1!BJ156*(1-VLOOKUP(ESCYLD2!BJ$4,'[1]INTERNAL PARAMETERS-1'!$B$5:$J$44,5,FALSE))*VLOOKUP(ESCYLD2!BJ$4,'[1]INTERNAL PARAMETERS-1'!$B$5:$J$44,8,FALSE)*VLOOKUP(ESCYLD2!BJ$4,'[1]INTERNAL PARAMETERS-1'!$B$5:$J$44,3,FALSE)</f>
        <v>4.0836401192711751</v>
      </c>
      <c r="BK156" s="52">
        <f>ESCYLD1!BK156*VLOOKUP(ESCYLD2!BK$4,'[1]INTERNAL PARAMETERS-1'!$B$5:$J$44,5,FALSE)*VLOOKUP(ESCYLD2!BK$4,'[1]INTERNAL PARAMETERS-1'!$B$5:$J$44,6,FALSE)*VLOOKUP(ESCYLD2!BK$4,'[1]INTERNAL PARAMETERS-1'!$B$5:$J$44,3,FALSE) + ESCYLD1!BK156*(1-VLOOKUP(ESCYLD2!BK$4,'[1]INTERNAL PARAMETERS-1'!$B$5:$J$44,5,FALSE))*VLOOKUP(ESCYLD2!BK$4,'[1]INTERNAL PARAMETERS-1'!$B$5:$J$44,8,FALSE)*VLOOKUP(ESCYLD2!BK$4,'[1]INTERNAL PARAMETERS-1'!$B$5:$J$44,3,FALSE)</f>
        <v>5.1192698117865501</v>
      </c>
      <c r="BL156" s="52">
        <f>ESCYLD1!BL156*VLOOKUP(ESCYLD2!BL$4,'[1]INTERNAL PARAMETERS-1'!$B$5:$J$44,5,FALSE)*VLOOKUP(ESCYLD2!BL$4,'[1]INTERNAL PARAMETERS-1'!$B$5:$J$44,6,FALSE)*VLOOKUP(ESCYLD2!BL$4,'[1]INTERNAL PARAMETERS-1'!$B$5:$J$44,3,FALSE) + ESCYLD1!BL156*(1-VLOOKUP(ESCYLD2!BL$4,'[1]INTERNAL PARAMETERS-1'!$B$5:$J$44,5,FALSE))*VLOOKUP(ESCYLD2!BL$4,'[1]INTERNAL PARAMETERS-1'!$B$5:$J$44,8,FALSE)*VLOOKUP(ESCYLD2!BL$4,'[1]INTERNAL PARAMETERS-1'!$B$5:$J$44,3,FALSE)</f>
        <v>14.292691520540743</v>
      </c>
      <c r="BM156" s="52">
        <f>ESCYLD1!BM156*VLOOKUP(ESCYLD2!BM$4,'[1]INTERNAL PARAMETERS-1'!$B$5:$J$44,5,FALSE)*VLOOKUP(ESCYLD2!BM$4,'[1]INTERNAL PARAMETERS-1'!$B$5:$J$44,6,FALSE)*VLOOKUP(ESCYLD2!BM$4,'[1]INTERNAL PARAMETERS-1'!$B$5:$J$44,3,FALSE) + ESCYLD1!BM156*(1-VLOOKUP(ESCYLD2!BM$4,'[1]INTERNAL PARAMETERS-1'!$B$5:$J$44,5,FALSE))*VLOOKUP(ESCYLD2!BM$4,'[1]INTERNAL PARAMETERS-1'!$B$5:$J$44,8,FALSE)*VLOOKUP(ESCYLD2!BM$4,'[1]INTERNAL PARAMETERS-1'!$B$5:$J$44,3,FALSE)</f>
        <v>4.1928500117591296</v>
      </c>
      <c r="BN156" s="52">
        <f>ESCYLD1!BN156*VLOOKUP(ESCYLD2!BN$4,'[1]INTERNAL PARAMETERS-1'!$B$5:$J$44,5,FALSE)*VLOOKUP(ESCYLD2!BN$4,'[1]INTERNAL PARAMETERS-1'!$B$5:$J$44,6,FALSE)*VLOOKUP(ESCYLD2!BN$4,'[1]INTERNAL PARAMETERS-1'!$B$5:$J$44,3,FALSE) + ESCYLD1!BN156*(1-VLOOKUP(ESCYLD2!BN$4,'[1]INTERNAL PARAMETERS-1'!$B$5:$J$44,5,FALSE))*VLOOKUP(ESCYLD2!BN$4,'[1]INTERNAL PARAMETERS-1'!$B$5:$J$44,8,FALSE)*VLOOKUP(ESCYLD2!BN$4,'[1]INTERNAL PARAMETERS-1'!$B$5:$J$44,3,FALSE)</f>
        <v>5.3229388766394772</v>
      </c>
      <c r="BO156" s="52">
        <f>ESCYLD1!BO156*VLOOKUP(ESCYLD2!BO$4,'[1]INTERNAL PARAMETERS-1'!$B$5:$J$44,5,FALSE)*VLOOKUP(ESCYLD2!BO$4,'[1]INTERNAL PARAMETERS-1'!$B$5:$J$44,6,FALSE)*VLOOKUP(ESCYLD2!BO$4,'[1]INTERNAL PARAMETERS-1'!$B$5:$J$44,3,FALSE) + ESCYLD1!BO156*(1-VLOOKUP(ESCYLD2!BO$4,'[1]INTERNAL PARAMETERS-1'!$B$5:$J$44,5,FALSE))*VLOOKUP(ESCYLD2!BO$4,'[1]INTERNAL PARAMETERS-1'!$B$5:$J$44,8,FALSE)*VLOOKUP(ESCYLD2!BO$4,'[1]INTERNAL PARAMETERS-1'!$B$5:$J$44,3,FALSE)</f>
        <v>4.3888488406371362</v>
      </c>
      <c r="BP156" s="52">
        <f>ESCYLD1!BP156*VLOOKUP(ESCYLD2!BP$4,'[1]INTERNAL PARAMETERS-1'!$B$5:$J$44,5,FALSE)*VLOOKUP(ESCYLD2!BP$4,'[1]INTERNAL PARAMETERS-1'!$B$5:$J$44,6,FALSE)*VLOOKUP(ESCYLD2!BP$4,'[1]INTERNAL PARAMETERS-1'!$B$5:$J$44,3,FALSE) + ESCYLD1!BP156*(1-VLOOKUP(ESCYLD2!BP$4,'[1]INTERNAL PARAMETERS-1'!$B$5:$J$44,5,FALSE))*VLOOKUP(ESCYLD2!BP$4,'[1]INTERNAL PARAMETERS-1'!$B$5:$J$44,8,FALSE)*VLOOKUP(ESCYLD2!BP$4,'[1]INTERNAL PARAMETERS-1'!$B$5:$J$44,3,FALSE)</f>
        <v>0.39818793283348047</v>
      </c>
      <c r="BQ156" s="52">
        <f>ESCYLD1!BQ156*VLOOKUP(ESCYLD2!BQ$4,'[1]INTERNAL PARAMETERS-1'!$B$5:$J$44,5,FALSE)*VLOOKUP(ESCYLD2!BQ$4,'[1]INTERNAL PARAMETERS-1'!$B$5:$J$44,6,FALSE)*VLOOKUP(ESCYLD2!BQ$4,'[1]INTERNAL PARAMETERS-1'!$B$5:$J$44,3,FALSE) + ESCYLD1!BQ156*(1-VLOOKUP(ESCYLD2!BQ$4,'[1]INTERNAL PARAMETERS-1'!$B$5:$J$44,5,FALSE))*VLOOKUP(ESCYLD2!BQ$4,'[1]INTERNAL PARAMETERS-1'!$B$5:$J$44,8,FALSE)*VLOOKUP(ESCYLD2!BQ$4,'[1]INTERNAL PARAMETERS-1'!$B$5:$J$44,3,FALSE)</f>
        <v>17.13726662722954</v>
      </c>
      <c r="BR156" s="52">
        <f>ESCYLD1!BR156*VLOOKUP(ESCYLD2!BR$4,'[1]INTERNAL PARAMETERS-1'!$B$5:$J$44,5,FALSE)*VLOOKUP(ESCYLD2!BR$4,'[1]INTERNAL PARAMETERS-1'!$B$5:$J$44,6,FALSE)*VLOOKUP(ESCYLD2!BR$4,'[1]INTERNAL PARAMETERS-1'!$B$5:$J$44,3,FALSE) + ESCYLD1!BR156*(1-VLOOKUP(ESCYLD2!BR$4,'[1]INTERNAL PARAMETERS-1'!$B$5:$J$44,5,FALSE))*VLOOKUP(ESCYLD2!BR$4,'[1]INTERNAL PARAMETERS-1'!$B$5:$J$44,8,FALSE)*VLOOKUP(ESCYLD2!BR$4,'[1]INTERNAL PARAMETERS-1'!$B$5:$J$44,3,FALSE)</f>
        <v>0.70489240553812404</v>
      </c>
      <c r="BS156" s="52">
        <f>ESCYLD1!BS156*VLOOKUP(ESCYLD2!BS$4,'[1]INTERNAL PARAMETERS-1'!$B$5:$J$44,5,FALSE)*VLOOKUP(ESCYLD2!BS$4,'[1]INTERNAL PARAMETERS-1'!$B$5:$J$44,6,FALSE)*VLOOKUP(ESCYLD2!BS$4,'[1]INTERNAL PARAMETERS-1'!$B$5:$J$44,3,FALSE) + ESCYLD1!BS156*(1-VLOOKUP(ESCYLD2!BS$4,'[1]INTERNAL PARAMETERS-1'!$B$5:$J$44,5,FALSE))*VLOOKUP(ESCYLD2!BS$4,'[1]INTERNAL PARAMETERS-1'!$B$5:$J$44,8,FALSE)*VLOOKUP(ESCYLD2!BS$4,'[1]INTERNAL PARAMETERS-1'!$B$5:$J$44,3,FALSE)</f>
        <v>4.5379580242623639E-2</v>
      </c>
      <c r="BT156" s="52">
        <f>ESCYLD1!BT156*VLOOKUP(ESCYLD2!BT$4,'[1]INTERNAL PARAMETERS-1'!$B$5:$J$44,5,FALSE)*VLOOKUP(ESCYLD2!BT$4,'[1]INTERNAL PARAMETERS-1'!$B$5:$J$44,6,FALSE)*VLOOKUP(ESCYLD2!BT$4,'[1]INTERNAL PARAMETERS-1'!$B$5:$J$44,3,FALSE) + ESCYLD1!BT156*(1-VLOOKUP(ESCYLD2!BT$4,'[1]INTERNAL PARAMETERS-1'!$B$5:$J$44,5,FALSE))*VLOOKUP(ESCYLD2!BT$4,'[1]INTERNAL PARAMETERS-1'!$B$5:$J$44,8,FALSE)*VLOOKUP(ESCYLD2!BT$4,'[1]INTERNAL PARAMETERS-1'!$B$5:$J$44,3,FALSE)</f>
        <v>0</v>
      </c>
      <c r="BU156" s="52">
        <f>ESCYLD1!BU156*VLOOKUP(ESCYLD2!BU$4,'[1]INTERNAL PARAMETERS-1'!$B$5:$J$44,5,FALSE)*VLOOKUP(ESCYLD2!BU$4,'[1]INTERNAL PARAMETERS-1'!$B$5:$J$44,6,FALSE)*VLOOKUP(ESCYLD2!BU$4,'[1]INTERNAL PARAMETERS-1'!$B$5:$J$44,3,FALSE) + ESCYLD1!BU156*(1-VLOOKUP(ESCYLD2!BU$4,'[1]INTERNAL PARAMETERS-1'!$B$5:$J$44,5,FALSE))*VLOOKUP(ESCYLD2!BU$4,'[1]INTERNAL PARAMETERS-1'!$B$5:$J$44,8,FALSE)*VLOOKUP(ESCYLD2!BU$4,'[1]INTERNAL PARAMETERS-1'!$B$5:$J$44,3,FALSE)</f>
        <v>0</v>
      </c>
      <c r="BV156" s="52">
        <f>ESCYLD1!BV156*VLOOKUP(ESCYLD2!BV$4,'[1]INTERNAL PARAMETERS-1'!$B$5:$J$44,5,FALSE)*VLOOKUP(ESCYLD2!BV$4,'[1]INTERNAL PARAMETERS-1'!$B$5:$J$44,6,FALSE)*VLOOKUP(ESCYLD2!BV$4,'[1]INTERNAL PARAMETERS-1'!$B$5:$J$44,3,FALSE) + ESCYLD1!BV156*(1-VLOOKUP(ESCYLD2!BV$4,'[1]INTERNAL PARAMETERS-1'!$B$5:$J$44,5,FALSE))*VLOOKUP(ESCYLD2!BV$4,'[1]INTERNAL PARAMETERS-1'!$B$5:$J$44,8,FALSE)*VLOOKUP(ESCYLD2!BV$4,'[1]INTERNAL PARAMETERS-1'!$B$5:$J$44,3,FALSE)</f>
        <v>0</v>
      </c>
      <c r="BW156" s="52">
        <f>ESCYLD1!BW156*VLOOKUP(ESCYLD2!BW$4,'[1]INTERNAL PARAMETERS-1'!$B$5:$J$44,5,FALSE)*VLOOKUP(ESCYLD2!BW$4,'[1]INTERNAL PARAMETERS-1'!$B$5:$J$44,6,FALSE)*VLOOKUP(ESCYLD2!BW$4,'[1]INTERNAL PARAMETERS-1'!$B$5:$J$44,3,FALSE) + ESCYLD1!BW156*(1-VLOOKUP(ESCYLD2!BW$4,'[1]INTERNAL PARAMETERS-1'!$B$5:$J$44,5,FALSE))*VLOOKUP(ESCYLD2!BW$4,'[1]INTERNAL PARAMETERS-1'!$B$5:$J$44,8,FALSE)*VLOOKUP(ESCYLD2!BW$4,'[1]INTERNAL PARAMETERS-1'!$B$5:$J$44,3,FALSE)</f>
        <v>0</v>
      </c>
      <c r="BX156" s="52">
        <f>ESCYLD1!BX156*VLOOKUP(ESCYLD2!BX$4,'[1]INTERNAL PARAMETERS-1'!$B$5:$J$44,5,FALSE)*VLOOKUP(ESCYLD2!BX$4,'[1]INTERNAL PARAMETERS-1'!$B$5:$J$44,6,FALSE)*VLOOKUP(ESCYLD2!BX$4,'[1]INTERNAL PARAMETERS-1'!$B$5:$J$44,3,FALSE) + ESCYLD1!BX156*(1-VLOOKUP(ESCYLD2!BX$4,'[1]INTERNAL PARAMETERS-1'!$B$5:$J$44,5,FALSE))*VLOOKUP(ESCYLD2!BX$4,'[1]INTERNAL PARAMETERS-1'!$B$5:$J$44,8,FALSE)*VLOOKUP(ESCYLD2!BX$4,'[1]INTERNAL PARAMETERS-1'!$B$5:$J$44,3,FALSE)</f>
        <v>0</v>
      </c>
      <c r="BY156" s="52">
        <f>ESCYLD1!BY156*VLOOKUP(ESCYLD2!BY$4,'[1]INTERNAL PARAMETERS-1'!$B$5:$J$44,5,FALSE)*VLOOKUP(ESCYLD2!BY$4,'[1]INTERNAL PARAMETERS-1'!$B$5:$J$44,6,FALSE)*VLOOKUP(ESCYLD2!BY$4,'[1]INTERNAL PARAMETERS-1'!$B$5:$J$44,3,FALSE) + ESCYLD1!BY156*(1-VLOOKUP(ESCYLD2!BY$4,'[1]INTERNAL PARAMETERS-1'!$B$5:$J$44,5,FALSE))*VLOOKUP(ESCYLD2!BY$4,'[1]INTERNAL PARAMETERS-1'!$B$5:$J$44,8,FALSE)*VLOOKUP(ESCYLD2!BY$4,'[1]INTERNAL PARAMETERS-1'!$B$5:$J$44,3,FALSE)</f>
        <v>0</v>
      </c>
      <c r="BZ156" s="52">
        <f>ESCYLD1!BZ156*VLOOKUP(ESCYLD2!BZ$4,'[1]INTERNAL PARAMETERS-1'!$B$5:$J$44,5,FALSE)*VLOOKUP(ESCYLD2!BZ$4,'[1]INTERNAL PARAMETERS-1'!$B$5:$J$44,6,FALSE)*VLOOKUP(ESCYLD2!BZ$4,'[1]INTERNAL PARAMETERS-1'!$B$5:$J$44,3,FALSE) + ESCYLD1!BZ156*(1-VLOOKUP(ESCYLD2!BZ$4,'[1]INTERNAL PARAMETERS-1'!$B$5:$J$44,5,FALSE))*VLOOKUP(ESCYLD2!BZ$4,'[1]INTERNAL PARAMETERS-1'!$B$5:$J$44,8,FALSE)*VLOOKUP(ESCYLD2!BZ$4,'[1]INTERNAL PARAMETERS-1'!$B$5:$J$44,3,FALSE)</f>
        <v>5.1864123653666883E-2</v>
      </c>
      <c r="CA156" s="52">
        <f>ESCYLD1!CA156*VLOOKUP(ESCYLD2!CA$4,'[1]INTERNAL PARAMETERS-1'!$B$5:$J$44,5,FALSE)*VLOOKUP(ESCYLD2!CA$4,'[1]INTERNAL PARAMETERS-1'!$B$5:$J$44,6,FALSE)*VLOOKUP(ESCYLD2!CA$4,'[1]INTERNAL PARAMETERS-1'!$B$5:$J$44,3,FALSE) + ESCYLD1!CA156*(1-VLOOKUP(ESCYLD2!CA$4,'[1]INTERNAL PARAMETERS-1'!$B$5:$J$44,5,FALSE))*VLOOKUP(ESCYLD2!CA$4,'[1]INTERNAL PARAMETERS-1'!$B$5:$J$44,8,FALSE)*VLOOKUP(ESCYLD2!CA$4,'[1]INTERNAL PARAMETERS-1'!$B$5:$J$44,3,FALSE)</f>
        <v>0</v>
      </c>
      <c r="CB156" s="52">
        <f>ESCYLD1!CB156*VLOOKUP(ESCYLD2!CB$4,'[1]INTERNAL PARAMETERS-1'!$B$5:$J$44,5,FALSE)*VLOOKUP(ESCYLD2!CB$4,'[1]INTERNAL PARAMETERS-1'!$B$5:$J$44,6,FALSE)*VLOOKUP(ESCYLD2!CB$4,'[1]INTERNAL PARAMETERS-1'!$B$5:$J$44,3,FALSE) + ESCYLD1!CB156*(1-VLOOKUP(ESCYLD2!CB$4,'[1]INTERNAL PARAMETERS-1'!$B$5:$J$44,5,FALSE))*VLOOKUP(ESCYLD2!CB$4,'[1]INTERNAL PARAMETERS-1'!$B$5:$J$44,8,FALSE)*VLOOKUP(ESCYLD2!CB$4,'[1]INTERNAL PARAMETERS-1'!$B$5:$J$44,3,FALSE)</f>
        <v>0</v>
      </c>
      <c r="CC156" s="52">
        <f>ESCYLD1!CC156*VLOOKUP(ESCYLD2!CC$4,'[1]INTERNAL PARAMETERS-1'!$B$5:$J$44,5,FALSE)*VLOOKUP(ESCYLD2!CC$4,'[1]INTERNAL PARAMETERS-1'!$B$5:$J$44,6,FALSE)*VLOOKUP(ESCYLD2!CC$4,'[1]INTERNAL PARAMETERS-1'!$B$5:$J$44,3,FALSE) + ESCYLD1!CC156*(1-VLOOKUP(ESCYLD2!CC$4,'[1]INTERNAL PARAMETERS-1'!$B$5:$J$44,5,FALSE))*VLOOKUP(ESCYLD2!CC$4,'[1]INTERNAL PARAMETERS-1'!$B$5:$J$44,8,FALSE)*VLOOKUP(ESCYLD2!CC$4,'[1]INTERNAL PARAMETERS-1'!$B$5:$J$44,3,FALSE)</f>
        <v>9.4480809853954725E-2</v>
      </c>
      <c r="CD156" s="52">
        <f>ESCYLD1!CD156*VLOOKUP(ESCYLD2!CD$4,'[1]INTERNAL PARAMETERS-1'!$B$5:$J$44,5,FALSE)*VLOOKUP(ESCYLD2!CD$4,'[1]INTERNAL PARAMETERS-1'!$B$5:$J$44,6,FALSE)*VLOOKUP(ESCYLD2!CD$4,'[1]INTERNAL PARAMETERS-1'!$B$5:$J$44,3,FALSE) + ESCYLD1!CD156*(1-VLOOKUP(ESCYLD2!CD$4,'[1]INTERNAL PARAMETERS-1'!$B$5:$J$44,5,FALSE))*VLOOKUP(ESCYLD2!CD$4,'[1]INTERNAL PARAMETERS-1'!$B$5:$J$44,8,FALSE)*VLOOKUP(ESCYLD2!CD$4,'[1]INTERNAL PARAMETERS-1'!$B$5:$J$44,3,FALSE)</f>
        <v>0.27087938428206354</v>
      </c>
      <c r="CE156" s="52">
        <f>ESCYLD1!CE156*VLOOKUP(ESCYLD2!CE$4,'[1]INTERNAL PARAMETERS-1'!$B$5:$J$44,5,FALSE)*VLOOKUP(ESCYLD2!CE$4,'[1]INTERNAL PARAMETERS-1'!$B$5:$J$44,6,FALSE)*VLOOKUP(ESCYLD2!CE$4,'[1]INTERNAL PARAMETERS-1'!$B$5:$J$44,3,FALSE) + ESCYLD1!CE156*(1-VLOOKUP(ESCYLD2!CE$4,'[1]INTERNAL PARAMETERS-1'!$B$5:$J$44,5,FALSE))*VLOOKUP(ESCYLD2!CE$4,'[1]INTERNAL PARAMETERS-1'!$B$5:$J$44,8,FALSE)*VLOOKUP(ESCYLD2!CE$4,'[1]INTERNAL PARAMETERS-1'!$B$5:$J$44,3,FALSE)</f>
        <v>0.38222868866685489</v>
      </c>
      <c r="CF156" s="52">
        <f>ESCYLD1!CF156*VLOOKUP(ESCYLD2!CF$4,'[1]INTERNAL PARAMETERS-1'!$B$5:$J$44,5,FALSE)*VLOOKUP(ESCYLD2!CF$4,'[1]INTERNAL PARAMETERS-1'!$B$5:$J$44,6,FALSE)*VLOOKUP(ESCYLD2!CF$4,'[1]INTERNAL PARAMETERS-1'!$B$5:$J$44,3,FALSE) + ESCYLD1!CF156*(1-VLOOKUP(ESCYLD2!CF$4,'[1]INTERNAL PARAMETERS-1'!$B$5:$J$44,5,FALSE))*VLOOKUP(ESCYLD2!CF$4,'[1]INTERNAL PARAMETERS-1'!$B$5:$J$44,8,FALSE)*VLOOKUP(ESCYLD2!CF$4,'[1]INTERNAL PARAMETERS-1'!$B$5:$J$44,3,FALSE)</f>
        <v>0.16724920282801023</v>
      </c>
      <c r="CG156" s="52">
        <f>ESCYLD1!CG156*VLOOKUP(ESCYLD2!CG$4,'[1]INTERNAL PARAMETERS-1'!$B$5:$J$44,5,FALSE)*VLOOKUP(ESCYLD2!CG$4,'[1]INTERNAL PARAMETERS-1'!$B$5:$J$44,6,FALSE)*VLOOKUP(ESCYLD2!CG$4,'[1]INTERNAL PARAMETERS-1'!$B$5:$J$44,3,FALSE) + ESCYLD1!CG156*(1-VLOOKUP(ESCYLD2!CG$4,'[1]INTERNAL PARAMETERS-1'!$B$5:$J$44,5,FALSE))*VLOOKUP(ESCYLD2!CG$4,'[1]INTERNAL PARAMETERS-1'!$B$5:$J$44,8,FALSE)*VLOOKUP(ESCYLD2!CG$4,'[1]INTERNAL PARAMETERS-1'!$B$5:$J$44,3,FALSE)</f>
        <v>0</v>
      </c>
      <c r="CH156" s="51">
        <f>ESCYLD1!CH156*VLOOKUP(ESCYLD2!CH$4,'[1]INTERNAL PARAMETERS-1'!$B$5:$J$44,5,FALSE)*VLOOKUP(ESCYLD2!CH$4,'[1]INTERNAL PARAMETERS-1'!$B$5:$J$44,6,FALSE)*VLOOKUP(ESCYLD2!CH$4,'[1]INTERNAL PARAMETERS-1'!$B$5:$J$44,3,FALSE) + ESCYLD1!CH156*(1-VLOOKUP(ESCYLD2!CH$4,'[1]INTERNAL PARAMETERS-1'!$B$5:$J$44,5,FALSE))*VLOOKUP(ESCYLD2!CH$4,'[1]INTERNAL PARAMETERS-1'!$B$5:$J$44,8,FALSE)*VLOOKUP(ESCYLD2!CH$4,'[1]INTERNAL PARAMETERS-1'!$B$5:$J$44,3,FALSE)</f>
        <v>0</v>
      </c>
      <c r="CJ156" s="53">
        <f t="shared" si="4"/>
        <v>11475.594542558398</v>
      </c>
      <c r="CK156" s="51">
        <f t="shared" si="5"/>
        <v>214.65799185126909</v>
      </c>
    </row>
    <row r="157" spans="2:89" x14ac:dyDescent="0.5">
      <c r="B157" s="66" t="s">
        <v>8</v>
      </c>
      <c r="C157" s="65" t="s">
        <v>90</v>
      </c>
      <c r="D157" s="65" t="s">
        <v>81</v>
      </c>
      <c r="E157" s="151">
        <f>ESC!AF157</f>
        <v>22452.341922313652</v>
      </c>
      <c r="F157" s="67">
        <f>'[1]INTERNAL PARAMETERS-1'!M13</f>
        <v>44.225000000000001</v>
      </c>
      <c r="G157" s="53">
        <f>ESCYLD1!G157*VLOOKUP(ESCYLD2!G$4,'[1]INTERNAL PARAMETERS-1'!$B$5:$J$44,5,FALSE)*VLOOKUP(ESCYLD2!G$4,'[1]INTERNAL PARAMETERS-1'!$B$5:$J$44,7,FALSE)*ESCYLD2!$F157 + ESCYLD1!G157*(1-VLOOKUP(ESCYLD2!G$4,'[1]INTERNAL PARAMETERS-1'!$B$5:$J$44,5,FALSE))*VLOOKUP(ESCYLD2!G$4,'[1]INTERNAL PARAMETERS-1'!$B$5:$J$44,9,FALSE)*ESCYLD2!$F157</f>
        <v>4399.2446326166964</v>
      </c>
      <c r="H157" s="52">
        <f>ESCYLD1!H157*VLOOKUP(ESCYLD2!H$4,'[1]INTERNAL PARAMETERS-1'!$B$5:$J$44,5,FALSE)*VLOOKUP(ESCYLD2!H$4,'[1]INTERNAL PARAMETERS-1'!$B$5:$J$44,7,FALSE)*ESCYLD2!$F157 + ESCYLD1!H157*(1-VLOOKUP(ESCYLD2!H$4,'[1]INTERNAL PARAMETERS-1'!$B$5:$J$44,5,FALSE))*VLOOKUP(ESCYLD2!H$4,'[1]INTERNAL PARAMETERS-1'!$B$5:$J$44,9,FALSE)*ESCYLD2!$F157</f>
        <v>2117.419757045428</v>
      </c>
      <c r="I157" s="52">
        <f>ESCYLD1!I157*VLOOKUP(ESCYLD2!I$4,'[1]INTERNAL PARAMETERS-1'!$B$5:$J$44,5,FALSE)*VLOOKUP(ESCYLD2!I$4,'[1]INTERNAL PARAMETERS-1'!$B$5:$J$44,7,FALSE)*ESCYLD2!$F157 + ESCYLD1!I157*(1-VLOOKUP(ESCYLD2!I$4,'[1]INTERNAL PARAMETERS-1'!$B$5:$J$44,5,FALSE))*VLOOKUP(ESCYLD2!I$4,'[1]INTERNAL PARAMETERS-1'!$B$5:$J$44,9,FALSE)*ESCYLD2!$F157</f>
        <v>2165.5786269083469</v>
      </c>
      <c r="J157" s="52">
        <f>ESCYLD1!J157*VLOOKUP(ESCYLD2!J$4,'[1]INTERNAL PARAMETERS-1'!$B$5:$J$44,5,FALSE)*VLOOKUP(ESCYLD2!J$4,'[1]INTERNAL PARAMETERS-1'!$B$5:$J$44,7,FALSE)*ESCYLD2!$F157 + ESCYLD1!J157*(1-VLOOKUP(ESCYLD2!J$4,'[1]INTERNAL PARAMETERS-1'!$B$5:$J$44,5,FALSE))*VLOOKUP(ESCYLD2!J$4,'[1]INTERNAL PARAMETERS-1'!$B$5:$J$44,9,FALSE)*ESCYLD2!$F157</f>
        <v>0</v>
      </c>
      <c r="K157" s="52">
        <f>ESCYLD1!K157*VLOOKUP(ESCYLD2!K$4,'[1]INTERNAL PARAMETERS-1'!$B$5:$J$44,5,FALSE)*VLOOKUP(ESCYLD2!K$4,'[1]INTERNAL PARAMETERS-1'!$B$5:$J$44,7,FALSE)*ESCYLD2!$F157 + ESCYLD1!K157*(1-VLOOKUP(ESCYLD2!K$4,'[1]INTERNAL PARAMETERS-1'!$B$5:$J$44,5,FALSE))*VLOOKUP(ESCYLD2!K$4,'[1]INTERNAL PARAMETERS-1'!$B$5:$J$44,9,FALSE)*ESCYLD2!$F157</f>
        <v>28.404962101649431</v>
      </c>
      <c r="L157" s="52">
        <f>ESCYLD1!L157*VLOOKUP(ESCYLD2!L$4,'[1]INTERNAL PARAMETERS-1'!$B$5:$J$44,5,FALSE)*VLOOKUP(ESCYLD2!L$4,'[1]INTERNAL PARAMETERS-1'!$B$5:$J$44,7,FALSE)*ESCYLD2!$F157 + ESCYLD1!L157*(1-VLOOKUP(ESCYLD2!L$4,'[1]INTERNAL PARAMETERS-1'!$B$5:$J$44,5,FALSE))*VLOOKUP(ESCYLD2!L$4,'[1]INTERNAL PARAMETERS-1'!$B$5:$J$44,9,FALSE)*ESCYLD2!$F157</f>
        <v>0</v>
      </c>
      <c r="M157" s="52">
        <f>ESCYLD1!M157*VLOOKUP(ESCYLD2!M$4,'[1]INTERNAL PARAMETERS-1'!$B$5:$J$44,5,FALSE)*VLOOKUP(ESCYLD2!M$4,'[1]INTERNAL PARAMETERS-1'!$B$5:$J$44,7,FALSE)*ESCYLD2!$F157 + ESCYLD1!M157*(1-VLOOKUP(ESCYLD2!M$4,'[1]INTERNAL PARAMETERS-1'!$B$5:$J$44,5,FALSE))*VLOOKUP(ESCYLD2!M$4,'[1]INTERNAL PARAMETERS-1'!$B$5:$J$44,9,FALSE)*ESCYLD2!$F157</f>
        <v>82.064260515379786</v>
      </c>
      <c r="N157" s="52">
        <f>ESCYLD1!N157*VLOOKUP(ESCYLD2!N$4,'[1]INTERNAL PARAMETERS-1'!$B$5:$J$44,5,FALSE)*VLOOKUP(ESCYLD2!N$4,'[1]INTERNAL PARAMETERS-1'!$B$5:$J$44,7,FALSE)*ESCYLD2!$F157 + ESCYLD1!N157*(1-VLOOKUP(ESCYLD2!N$4,'[1]INTERNAL PARAMETERS-1'!$B$5:$J$44,5,FALSE))*VLOOKUP(ESCYLD2!N$4,'[1]INTERNAL PARAMETERS-1'!$B$5:$J$44,9,FALSE)*ESCYLD2!$F157</f>
        <v>9.6781320543357872</v>
      </c>
      <c r="O157" s="52">
        <f>ESCYLD1!O157*VLOOKUP(ESCYLD2!O$4,'[1]INTERNAL PARAMETERS-1'!$B$5:$J$44,5,FALSE)*VLOOKUP(ESCYLD2!O$4,'[1]INTERNAL PARAMETERS-1'!$B$5:$J$44,7,FALSE)*ESCYLD2!$F157 + ESCYLD1!O157*(1-VLOOKUP(ESCYLD2!O$4,'[1]INTERNAL PARAMETERS-1'!$B$5:$J$44,5,FALSE))*VLOOKUP(ESCYLD2!O$4,'[1]INTERNAL PARAMETERS-1'!$B$5:$J$44,9,FALSE)*ESCYLD2!$F157</f>
        <v>0</v>
      </c>
      <c r="P157" s="52">
        <f>ESCYLD1!P157*VLOOKUP(ESCYLD2!P$4,'[1]INTERNAL PARAMETERS-1'!$B$5:$J$44,5,FALSE)*VLOOKUP(ESCYLD2!P$4,'[1]INTERNAL PARAMETERS-1'!$B$5:$J$44,7,FALSE)*ESCYLD2!$F157 + ESCYLD1!P157*(1-VLOOKUP(ESCYLD2!P$4,'[1]INTERNAL PARAMETERS-1'!$B$5:$J$44,5,FALSE))*VLOOKUP(ESCYLD2!P$4,'[1]INTERNAL PARAMETERS-1'!$B$5:$J$44,9,FALSE)*ESCYLD2!$F157</f>
        <v>0</v>
      </c>
      <c r="Q157" s="52">
        <f>ESCYLD1!Q157*VLOOKUP(ESCYLD2!Q$4,'[1]INTERNAL PARAMETERS-1'!$B$5:$J$44,5,FALSE)*VLOOKUP(ESCYLD2!Q$4,'[1]INTERNAL PARAMETERS-1'!$B$5:$J$44,7,FALSE)*ESCYLD2!$F157 + ESCYLD1!Q157*(1-VLOOKUP(ESCYLD2!Q$4,'[1]INTERNAL PARAMETERS-1'!$B$5:$J$44,5,FALSE))*VLOOKUP(ESCYLD2!Q$4,'[1]INTERNAL PARAMETERS-1'!$B$5:$J$44,9,FALSE)*ESCYLD2!$F157</f>
        <v>0</v>
      </c>
      <c r="R157" s="52">
        <f>ESCYLD1!R157*VLOOKUP(ESCYLD2!R$4,'[1]INTERNAL PARAMETERS-1'!$B$5:$J$44,5,FALSE)*VLOOKUP(ESCYLD2!R$4,'[1]INTERNAL PARAMETERS-1'!$B$5:$J$44,7,FALSE)*ESCYLD2!$F157 + ESCYLD1!R157*(1-VLOOKUP(ESCYLD2!R$4,'[1]INTERNAL PARAMETERS-1'!$B$5:$J$44,5,FALSE))*VLOOKUP(ESCYLD2!R$4,'[1]INTERNAL PARAMETERS-1'!$B$5:$J$44,9,FALSE)*ESCYLD2!$F157</f>
        <v>20.197495433458506</v>
      </c>
      <c r="S157" s="52">
        <f>ESCYLD1!S157*VLOOKUP(ESCYLD2!S$4,'[1]INTERNAL PARAMETERS-1'!$B$5:$J$44,5,FALSE)*VLOOKUP(ESCYLD2!S$4,'[1]INTERNAL PARAMETERS-1'!$B$5:$J$44,7,FALSE)*ESCYLD2!$F157 + ESCYLD1!S157*(1-VLOOKUP(ESCYLD2!S$4,'[1]INTERNAL PARAMETERS-1'!$B$5:$J$44,5,FALSE))*VLOOKUP(ESCYLD2!S$4,'[1]INTERNAL PARAMETERS-1'!$B$5:$J$44,9,FALSE)*ESCYLD2!$F157</f>
        <v>238.64410068383035</v>
      </c>
      <c r="T157" s="52">
        <f>ESCYLD1!T157*VLOOKUP(ESCYLD2!T$4,'[1]INTERNAL PARAMETERS-1'!$B$5:$J$44,5,FALSE)*VLOOKUP(ESCYLD2!T$4,'[1]INTERNAL PARAMETERS-1'!$B$5:$J$44,7,FALSE)*ESCYLD2!$F157 + ESCYLD1!T157*(1-VLOOKUP(ESCYLD2!T$4,'[1]INTERNAL PARAMETERS-1'!$B$5:$J$44,5,FALSE))*VLOOKUP(ESCYLD2!T$4,'[1]INTERNAL PARAMETERS-1'!$B$5:$J$44,9,FALSE)*ESCYLD2!$F157</f>
        <v>56.806945338834318</v>
      </c>
      <c r="U157" s="52">
        <f>ESCYLD1!U157*VLOOKUP(ESCYLD2!U$4,'[1]INTERNAL PARAMETERS-1'!$B$5:$J$44,5,FALSE)*VLOOKUP(ESCYLD2!U$4,'[1]INTERNAL PARAMETERS-1'!$B$5:$J$44,7,FALSE)*ESCYLD2!$F157 + ESCYLD1!U157*(1-VLOOKUP(ESCYLD2!U$4,'[1]INTERNAL PARAMETERS-1'!$B$5:$J$44,5,FALSE))*VLOOKUP(ESCYLD2!U$4,'[1]INTERNAL PARAMETERS-1'!$B$5:$J$44,9,FALSE)*ESCYLD2!$F157</f>
        <v>23.77376123681735</v>
      </c>
      <c r="V157" s="52">
        <f>ESCYLD1!V157*VLOOKUP(ESCYLD2!V$4,'[1]INTERNAL PARAMETERS-1'!$B$5:$J$44,5,FALSE)*VLOOKUP(ESCYLD2!V$4,'[1]INTERNAL PARAMETERS-1'!$B$5:$J$44,7,FALSE)*ESCYLD2!$F157 + ESCYLD1!V157*(1-VLOOKUP(ESCYLD2!V$4,'[1]INTERNAL PARAMETERS-1'!$B$5:$J$44,5,FALSE))*VLOOKUP(ESCYLD2!V$4,'[1]INTERNAL PARAMETERS-1'!$B$5:$J$44,9,FALSE)*ESCYLD2!$F157</f>
        <v>327.14194883218443</v>
      </c>
      <c r="W157" s="52">
        <f>ESCYLD1!W157*VLOOKUP(ESCYLD2!W$4,'[1]INTERNAL PARAMETERS-1'!$B$5:$J$44,5,FALSE)*VLOOKUP(ESCYLD2!W$4,'[1]INTERNAL PARAMETERS-1'!$B$5:$J$44,7,FALSE)*ESCYLD2!$F157 + ESCYLD1!W157*(1-VLOOKUP(ESCYLD2!W$4,'[1]INTERNAL PARAMETERS-1'!$B$5:$J$44,5,FALSE))*VLOOKUP(ESCYLD2!W$4,'[1]INTERNAL PARAMETERS-1'!$B$5:$J$44,9,FALSE)*ESCYLD2!$F157</f>
        <v>0</v>
      </c>
      <c r="X157" s="52">
        <f>ESCYLD1!X157*VLOOKUP(ESCYLD2!X$4,'[1]INTERNAL PARAMETERS-1'!$B$5:$J$44,5,FALSE)*VLOOKUP(ESCYLD2!X$4,'[1]INTERNAL PARAMETERS-1'!$B$5:$J$44,7,FALSE)*ESCYLD2!$F157 + ESCYLD1!X157*(1-VLOOKUP(ESCYLD2!X$4,'[1]INTERNAL PARAMETERS-1'!$B$5:$J$44,5,FALSE))*VLOOKUP(ESCYLD2!X$4,'[1]INTERNAL PARAMETERS-1'!$B$5:$J$44,9,FALSE)*ESCYLD2!$F157</f>
        <v>0</v>
      </c>
      <c r="Y157" s="52">
        <f>ESCYLD1!Y157*VLOOKUP(ESCYLD2!Y$4,'[1]INTERNAL PARAMETERS-1'!$B$5:$J$44,5,FALSE)*VLOOKUP(ESCYLD2!Y$4,'[1]INTERNAL PARAMETERS-1'!$B$5:$J$44,7,FALSE)*ESCYLD2!$F157 + ESCYLD1!Y157*(1-VLOOKUP(ESCYLD2!Y$4,'[1]INTERNAL PARAMETERS-1'!$B$5:$J$44,5,FALSE))*VLOOKUP(ESCYLD2!Y$4,'[1]INTERNAL PARAMETERS-1'!$B$5:$J$44,9,FALSE)*ESCYLD2!$F157</f>
        <v>0</v>
      </c>
      <c r="Z157" s="52">
        <f>ESCYLD1!Z157*VLOOKUP(ESCYLD2!Z$4,'[1]INTERNAL PARAMETERS-1'!$B$5:$J$44,5,FALSE)*VLOOKUP(ESCYLD2!Z$4,'[1]INTERNAL PARAMETERS-1'!$B$5:$J$44,7,FALSE)*ESCYLD2!$F157 + ESCYLD1!Z157*(1-VLOOKUP(ESCYLD2!Z$4,'[1]INTERNAL PARAMETERS-1'!$B$5:$J$44,5,FALSE))*VLOOKUP(ESCYLD2!Z$4,'[1]INTERNAL PARAMETERS-1'!$B$5:$J$44,9,FALSE)*ESCYLD2!$F157</f>
        <v>0</v>
      </c>
      <c r="AA157" s="52">
        <f>ESCYLD1!AA157*VLOOKUP(ESCYLD2!AA$4,'[1]INTERNAL PARAMETERS-1'!$B$5:$J$44,5,FALSE)*VLOOKUP(ESCYLD2!AA$4,'[1]INTERNAL PARAMETERS-1'!$B$5:$J$44,7,FALSE)*ESCYLD2!$F157 + ESCYLD1!AA157*(1-VLOOKUP(ESCYLD2!AA$4,'[1]INTERNAL PARAMETERS-1'!$B$5:$J$44,5,FALSE))*VLOOKUP(ESCYLD2!AA$4,'[1]INTERNAL PARAMETERS-1'!$B$5:$J$44,9,FALSE)*ESCYLD2!$F157</f>
        <v>0</v>
      </c>
      <c r="AB157" s="52">
        <f>ESCYLD1!AB157*VLOOKUP(ESCYLD2!AB$4,'[1]INTERNAL PARAMETERS-1'!$B$5:$J$44,5,FALSE)*VLOOKUP(ESCYLD2!AB$4,'[1]INTERNAL PARAMETERS-1'!$B$5:$J$44,7,FALSE)*ESCYLD2!$F157 + ESCYLD1!AB157*(1-VLOOKUP(ESCYLD2!AB$4,'[1]INTERNAL PARAMETERS-1'!$B$5:$J$44,5,FALSE))*VLOOKUP(ESCYLD2!AB$4,'[1]INTERNAL PARAMETERS-1'!$B$5:$J$44,9,FALSE)*ESCYLD2!$F157</f>
        <v>0</v>
      </c>
      <c r="AC157" s="52">
        <f>ESCYLD1!AC157*VLOOKUP(ESCYLD2!AC$4,'[1]INTERNAL PARAMETERS-1'!$B$5:$J$44,5,FALSE)*VLOOKUP(ESCYLD2!AC$4,'[1]INTERNAL PARAMETERS-1'!$B$5:$J$44,7,FALSE)*ESCYLD2!$F157 + ESCYLD1!AC157*(1-VLOOKUP(ESCYLD2!AC$4,'[1]INTERNAL PARAMETERS-1'!$B$5:$J$44,5,FALSE))*VLOOKUP(ESCYLD2!AC$4,'[1]INTERNAL PARAMETERS-1'!$B$5:$J$44,9,FALSE)*ESCYLD2!$F157</f>
        <v>0</v>
      </c>
      <c r="AD157" s="52">
        <f>ESCYLD1!AD157*VLOOKUP(ESCYLD2!AD$4,'[1]INTERNAL PARAMETERS-1'!$B$5:$J$44,5,FALSE)*VLOOKUP(ESCYLD2!AD$4,'[1]INTERNAL PARAMETERS-1'!$B$5:$J$44,7,FALSE)*ESCYLD2!$F157 + ESCYLD1!AD157*(1-VLOOKUP(ESCYLD2!AD$4,'[1]INTERNAL PARAMETERS-1'!$B$5:$J$44,5,FALSE))*VLOOKUP(ESCYLD2!AD$4,'[1]INTERNAL PARAMETERS-1'!$B$5:$J$44,9,FALSE)*ESCYLD2!$F157</f>
        <v>0</v>
      </c>
      <c r="AE157" s="52">
        <f>ESCYLD1!AE157*VLOOKUP(ESCYLD2!AE$4,'[1]INTERNAL PARAMETERS-1'!$B$5:$J$44,5,FALSE)*VLOOKUP(ESCYLD2!AE$4,'[1]INTERNAL PARAMETERS-1'!$B$5:$J$44,7,FALSE)*ESCYLD2!$F157 + ESCYLD1!AE157*(1-VLOOKUP(ESCYLD2!AE$4,'[1]INTERNAL PARAMETERS-1'!$B$5:$J$44,5,FALSE))*VLOOKUP(ESCYLD2!AE$4,'[1]INTERNAL PARAMETERS-1'!$B$5:$J$44,9,FALSE)*ESCYLD2!$F157</f>
        <v>0</v>
      </c>
      <c r="AF157" s="52">
        <f>ESCYLD1!AF157*VLOOKUP(ESCYLD2!AF$4,'[1]INTERNAL PARAMETERS-1'!$B$5:$J$44,5,FALSE)*VLOOKUP(ESCYLD2!AF$4,'[1]INTERNAL PARAMETERS-1'!$B$5:$J$44,7,FALSE)*ESCYLD2!$F157 + ESCYLD1!AF157*(1-VLOOKUP(ESCYLD2!AF$4,'[1]INTERNAL PARAMETERS-1'!$B$5:$J$44,5,FALSE))*VLOOKUP(ESCYLD2!AF$4,'[1]INTERNAL PARAMETERS-1'!$B$5:$J$44,9,FALSE)*ESCYLD2!$F157</f>
        <v>16.411755880953002</v>
      </c>
      <c r="AG157" s="52">
        <f>ESCYLD1!AG157*VLOOKUP(ESCYLD2!AG$4,'[1]INTERNAL PARAMETERS-1'!$B$5:$J$44,5,FALSE)*VLOOKUP(ESCYLD2!AG$4,'[1]INTERNAL PARAMETERS-1'!$B$5:$J$44,7,FALSE)*ESCYLD2!$F157 + ESCYLD1!AG157*(1-VLOOKUP(ESCYLD2!AG$4,'[1]INTERNAL PARAMETERS-1'!$B$5:$J$44,5,FALSE))*VLOOKUP(ESCYLD2!AG$4,'[1]INTERNAL PARAMETERS-1'!$B$5:$J$44,9,FALSE)*ESCYLD2!$F157</f>
        <v>0</v>
      </c>
      <c r="AH157" s="52">
        <f>ESCYLD1!AH157*VLOOKUP(ESCYLD2!AH$4,'[1]INTERNAL PARAMETERS-1'!$B$5:$J$44,5,FALSE)*VLOOKUP(ESCYLD2!AH$4,'[1]INTERNAL PARAMETERS-1'!$B$5:$J$44,7,FALSE)*ESCYLD2!$F157 + ESCYLD1!AH157*(1-VLOOKUP(ESCYLD2!AH$4,'[1]INTERNAL PARAMETERS-1'!$B$5:$J$44,5,FALSE))*VLOOKUP(ESCYLD2!AH$4,'[1]INTERNAL PARAMETERS-1'!$B$5:$J$44,9,FALSE)*ESCYLD2!$F157</f>
        <v>2.3144783934677311</v>
      </c>
      <c r="AI157" s="52">
        <f>ESCYLD1!AI157*VLOOKUP(ESCYLD2!AI$4,'[1]INTERNAL PARAMETERS-1'!$B$5:$J$44,5,FALSE)*VLOOKUP(ESCYLD2!AI$4,'[1]INTERNAL PARAMETERS-1'!$B$5:$J$44,7,FALSE)*ESCYLD2!$F157 + ESCYLD1!AI157*(1-VLOOKUP(ESCYLD2!AI$4,'[1]INTERNAL PARAMETERS-1'!$B$5:$J$44,5,FALSE))*VLOOKUP(ESCYLD2!AI$4,'[1]INTERNAL PARAMETERS-1'!$B$5:$J$44,9,FALSE)*ESCYLD2!$F157</f>
        <v>4.2076460561669364</v>
      </c>
      <c r="AJ157" s="52">
        <f>ESCYLD1!AJ157*VLOOKUP(ESCYLD2!AJ$4,'[1]INTERNAL PARAMETERS-1'!$B$5:$J$44,5,FALSE)*VLOOKUP(ESCYLD2!AJ$4,'[1]INTERNAL PARAMETERS-1'!$B$5:$J$44,7,FALSE)*ESCYLD2!$F157 + ESCYLD1!AJ157*(1-VLOOKUP(ESCYLD2!AJ$4,'[1]INTERNAL PARAMETERS-1'!$B$5:$J$44,5,FALSE))*VLOOKUP(ESCYLD2!AJ$4,'[1]INTERNAL PARAMETERS-1'!$B$5:$J$44,9,FALSE)*ESCYLD2!$F157</f>
        <v>24.617633821429507</v>
      </c>
      <c r="AK157" s="52">
        <f>ESCYLD1!AK157*VLOOKUP(ESCYLD2!AK$4,'[1]INTERNAL PARAMETERS-1'!$B$5:$J$44,5,FALSE)*VLOOKUP(ESCYLD2!AK$4,'[1]INTERNAL PARAMETERS-1'!$B$5:$J$44,7,FALSE)*ESCYLD2!$F157 + ESCYLD1!AK157*(1-VLOOKUP(ESCYLD2!AK$4,'[1]INTERNAL PARAMETERS-1'!$B$5:$J$44,5,FALSE))*VLOOKUP(ESCYLD2!AK$4,'[1]INTERNAL PARAMETERS-1'!$B$5:$J$44,9,FALSE)*ESCYLD2!$F157</f>
        <v>0</v>
      </c>
      <c r="AL157" s="52">
        <f>ESCYLD1!AL157*VLOOKUP(ESCYLD2!AL$4,'[1]INTERNAL PARAMETERS-1'!$B$5:$J$44,5,FALSE)*VLOOKUP(ESCYLD2!AL$4,'[1]INTERNAL PARAMETERS-1'!$B$5:$J$44,7,FALSE)*ESCYLD2!$F157 + ESCYLD1!AL157*(1-VLOOKUP(ESCYLD2!AL$4,'[1]INTERNAL PARAMETERS-1'!$B$5:$J$44,5,FALSE))*VLOOKUP(ESCYLD2!AL$4,'[1]INTERNAL PARAMETERS-1'!$B$5:$J$44,9,FALSE)*ESCYLD2!$F157</f>
        <v>0</v>
      </c>
      <c r="AM157" s="52">
        <f>ESCYLD1!AM157*VLOOKUP(ESCYLD2!AM$4,'[1]INTERNAL PARAMETERS-1'!$B$5:$J$44,5,FALSE)*VLOOKUP(ESCYLD2!AM$4,'[1]INTERNAL PARAMETERS-1'!$B$5:$J$44,7,FALSE)*ESCYLD2!$F157 + ESCYLD1!AM157*(1-VLOOKUP(ESCYLD2!AM$4,'[1]INTERNAL PARAMETERS-1'!$B$5:$J$44,5,FALSE))*VLOOKUP(ESCYLD2!AM$4,'[1]INTERNAL PARAMETERS-1'!$B$5:$J$44,9,FALSE)*ESCYLD2!$F157</f>
        <v>0</v>
      </c>
      <c r="AN157" s="52">
        <f>ESCYLD1!AN157*VLOOKUP(ESCYLD2!AN$4,'[1]INTERNAL PARAMETERS-1'!$B$5:$J$44,5,FALSE)*VLOOKUP(ESCYLD2!AN$4,'[1]INTERNAL PARAMETERS-1'!$B$5:$J$44,7,FALSE)*ESCYLD2!$F157 + ESCYLD1!AN157*(1-VLOOKUP(ESCYLD2!AN$4,'[1]INTERNAL PARAMETERS-1'!$B$5:$J$44,5,FALSE))*VLOOKUP(ESCYLD2!AN$4,'[1]INTERNAL PARAMETERS-1'!$B$5:$J$44,9,FALSE)*ESCYLD2!$F157</f>
        <v>0</v>
      </c>
      <c r="AO157" s="52">
        <f>ESCYLD1!AO157*VLOOKUP(ESCYLD2!AO$4,'[1]INTERNAL PARAMETERS-1'!$B$5:$J$44,5,FALSE)*VLOOKUP(ESCYLD2!AO$4,'[1]INTERNAL PARAMETERS-1'!$B$5:$J$44,7,FALSE)*ESCYLD2!$F157 + ESCYLD1!AO157*(1-VLOOKUP(ESCYLD2!AO$4,'[1]INTERNAL PARAMETERS-1'!$B$5:$J$44,5,FALSE))*VLOOKUP(ESCYLD2!AO$4,'[1]INTERNAL PARAMETERS-1'!$B$5:$J$44,9,FALSE)*ESCYLD2!$F157</f>
        <v>0</v>
      </c>
      <c r="AP157" s="52">
        <f>ESCYLD1!AP157*VLOOKUP(ESCYLD2!AP$4,'[1]INTERNAL PARAMETERS-1'!$B$5:$J$44,5,FALSE)*VLOOKUP(ESCYLD2!AP$4,'[1]INTERNAL PARAMETERS-1'!$B$5:$J$44,7,FALSE)*ESCYLD2!$F157 + ESCYLD1!AP157*(1-VLOOKUP(ESCYLD2!AP$4,'[1]INTERNAL PARAMETERS-1'!$B$5:$J$44,5,FALSE))*VLOOKUP(ESCYLD2!AP$4,'[1]INTERNAL PARAMETERS-1'!$B$5:$J$44,9,FALSE)*ESCYLD2!$F157</f>
        <v>0</v>
      </c>
      <c r="AQ157" s="52">
        <f>ESCYLD1!AQ157*VLOOKUP(ESCYLD2!AQ$4,'[1]INTERNAL PARAMETERS-1'!$B$5:$J$44,5,FALSE)*VLOOKUP(ESCYLD2!AQ$4,'[1]INTERNAL PARAMETERS-1'!$B$5:$J$44,7,FALSE)*ESCYLD2!$F157 + ESCYLD1!AQ157*(1-VLOOKUP(ESCYLD2!AQ$4,'[1]INTERNAL PARAMETERS-1'!$B$5:$J$44,5,FALSE))*VLOOKUP(ESCYLD2!AQ$4,'[1]INTERNAL PARAMETERS-1'!$B$5:$J$44,9,FALSE)*ESCYLD2!$F157</f>
        <v>0</v>
      </c>
      <c r="AR157" s="52">
        <f>ESCYLD1!AR157*VLOOKUP(ESCYLD2!AR$4,'[1]INTERNAL PARAMETERS-1'!$B$5:$J$44,5,FALSE)*VLOOKUP(ESCYLD2!AR$4,'[1]INTERNAL PARAMETERS-1'!$B$5:$J$44,7,FALSE)*ESCYLD2!$F157 + ESCYLD1!AR157*(1-VLOOKUP(ESCYLD2!AR$4,'[1]INTERNAL PARAMETERS-1'!$B$5:$J$44,5,FALSE))*VLOOKUP(ESCYLD2!AR$4,'[1]INTERNAL PARAMETERS-1'!$B$5:$J$44,9,FALSE)*ESCYLD2!$F157</f>
        <v>0</v>
      </c>
      <c r="AS157" s="52">
        <f>ESCYLD1!AS157*VLOOKUP(ESCYLD2!AS$4,'[1]INTERNAL PARAMETERS-1'!$B$5:$J$44,5,FALSE)*VLOOKUP(ESCYLD2!AS$4,'[1]INTERNAL PARAMETERS-1'!$B$5:$J$44,7,FALSE)*ESCYLD2!$F157 + ESCYLD1!AS157*(1-VLOOKUP(ESCYLD2!AS$4,'[1]INTERNAL PARAMETERS-1'!$B$5:$J$44,5,FALSE))*VLOOKUP(ESCYLD2!AS$4,'[1]INTERNAL PARAMETERS-1'!$B$5:$J$44,9,FALSE)*ESCYLD2!$F157</f>
        <v>0</v>
      </c>
      <c r="AT157" s="51">
        <f>ESCYLD1!AT157*VLOOKUP(ESCYLD2!AT$4,'[1]INTERNAL PARAMETERS-1'!$B$5:$J$44,5,FALSE)*VLOOKUP(ESCYLD2!AT$4,'[1]INTERNAL PARAMETERS-1'!$B$5:$J$44,7,FALSE)*ESCYLD2!$F157 + ESCYLD1!AT157*(1-VLOOKUP(ESCYLD2!AT$4,'[1]INTERNAL PARAMETERS-1'!$B$5:$J$44,5,FALSE))*VLOOKUP(ESCYLD2!AT$4,'[1]INTERNAL PARAMETERS-1'!$B$5:$J$44,9,FALSE)*ESCYLD2!$F157</f>
        <v>0</v>
      </c>
      <c r="AU157" s="53">
        <f>ESCYLD1!AU157*VLOOKUP(ESCYLD2!AU$4,'[1]INTERNAL PARAMETERS-1'!$B$5:$J$44,5,FALSE)*VLOOKUP(ESCYLD2!AU$4,'[1]INTERNAL PARAMETERS-1'!$B$5:$J$44,6,FALSE)*VLOOKUP(ESCYLD2!AU$4,'[1]INTERNAL PARAMETERS-1'!$B$5:$J$44,3,FALSE) + ESCYLD1!AU157*(1-VLOOKUP(ESCYLD2!AU$4,'[1]INTERNAL PARAMETERS-1'!$B$5:$J$44,5,FALSE))*VLOOKUP(ESCYLD2!AU$4,'[1]INTERNAL PARAMETERS-1'!$B$5:$J$44,8,FALSE)*VLOOKUP(ESCYLD2!AU$4,'[1]INTERNAL PARAMETERS-1'!$B$5:$J$44,3,FALSE)</f>
        <v>0</v>
      </c>
      <c r="AV157" s="52">
        <f>ESCYLD1!AV157*VLOOKUP(ESCYLD2!AV$4,'[1]INTERNAL PARAMETERS-1'!$B$5:$J$44,5,FALSE)*VLOOKUP(ESCYLD2!AV$4,'[1]INTERNAL PARAMETERS-1'!$B$5:$J$44,6,FALSE)*VLOOKUP(ESCYLD2!AV$4,'[1]INTERNAL PARAMETERS-1'!$B$5:$J$44,3,FALSE) + ESCYLD1!AV157*(1-VLOOKUP(ESCYLD2!AV$4,'[1]INTERNAL PARAMETERS-1'!$B$5:$J$44,5,FALSE))*VLOOKUP(ESCYLD2!AV$4,'[1]INTERNAL PARAMETERS-1'!$B$5:$J$44,8,FALSE)*VLOOKUP(ESCYLD2!AV$4,'[1]INTERNAL PARAMETERS-1'!$B$5:$J$44,3,FALSE)</f>
        <v>0</v>
      </c>
      <c r="AW157" s="52">
        <f>ESCYLD1!AW157*VLOOKUP(ESCYLD2!AW$4,'[1]INTERNAL PARAMETERS-1'!$B$5:$J$44,5,FALSE)*VLOOKUP(ESCYLD2!AW$4,'[1]INTERNAL PARAMETERS-1'!$B$5:$J$44,6,FALSE)*VLOOKUP(ESCYLD2!AW$4,'[1]INTERNAL PARAMETERS-1'!$B$5:$J$44,3,FALSE) + ESCYLD1!AW157*(1-VLOOKUP(ESCYLD2!AW$4,'[1]INTERNAL PARAMETERS-1'!$B$5:$J$44,5,FALSE))*VLOOKUP(ESCYLD2!AW$4,'[1]INTERNAL PARAMETERS-1'!$B$5:$J$44,8,FALSE)*VLOOKUP(ESCYLD2!AW$4,'[1]INTERNAL PARAMETERS-1'!$B$5:$J$44,3,FALSE)</f>
        <v>57.814579215195501</v>
      </c>
      <c r="AX157" s="52">
        <f>ESCYLD1!AX157*VLOOKUP(ESCYLD2!AX$4,'[1]INTERNAL PARAMETERS-1'!$B$5:$J$44,5,FALSE)*VLOOKUP(ESCYLD2!AX$4,'[1]INTERNAL PARAMETERS-1'!$B$5:$J$44,6,FALSE)*VLOOKUP(ESCYLD2!AX$4,'[1]INTERNAL PARAMETERS-1'!$B$5:$J$44,3,FALSE) + ESCYLD1!AX157*(1-VLOOKUP(ESCYLD2!AX$4,'[1]INTERNAL PARAMETERS-1'!$B$5:$J$44,5,FALSE))*VLOOKUP(ESCYLD2!AX$4,'[1]INTERNAL PARAMETERS-1'!$B$5:$J$44,8,FALSE)*VLOOKUP(ESCYLD2!AX$4,'[1]INTERNAL PARAMETERS-1'!$B$5:$J$44,3,FALSE)</f>
        <v>0</v>
      </c>
      <c r="AY157" s="52">
        <f>ESCYLD1!AY157*VLOOKUP(ESCYLD2!AY$4,'[1]INTERNAL PARAMETERS-1'!$B$5:$J$44,5,FALSE)*VLOOKUP(ESCYLD2!AY$4,'[1]INTERNAL PARAMETERS-1'!$B$5:$J$44,6,FALSE)*VLOOKUP(ESCYLD2!AY$4,'[1]INTERNAL PARAMETERS-1'!$B$5:$J$44,3,FALSE) + ESCYLD1!AY157*(1-VLOOKUP(ESCYLD2!AY$4,'[1]INTERNAL PARAMETERS-1'!$B$5:$J$44,5,FALSE))*VLOOKUP(ESCYLD2!AY$4,'[1]INTERNAL PARAMETERS-1'!$B$5:$J$44,8,FALSE)*VLOOKUP(ESCYLD2!AY$4,'[1]INTERNAL PARAMETERS-1'!$B$5:$J$44,3,FALSE)</f>
        <v>0</v>
      </c>
      <c r="AZ157" s="52">
        <f>ESCYLD1!AZ157*VLOOKUP(ESCYLD2!AZ$4,'[1]INTERNAL PARAMETERS-1'!$B$5:$J$44,5,FALSE)*VLOOKUP(ESCYLD2!AZ$4,'[1]INTERNAL PARAMETERS-1'!$B$5:$J$44,6,FALSE)*VLOOKUP(ESCYLD2!AZ$4,'[1]INTERNAL PARAMETERS-1'!$B$5:$J$44,3,FALSE) + ESCYLD1!AZ157*(1-VLOOKUP(ESCYLD2!AZ$4,'[1]INTERNAL PARAMETERS-1'!$B$5:$J$44,5,FALSE))*VLOOKUP(ESCYLD2!AZ$4,'[1]INTERNAL PARAMETERS-1'!$B$5:$J$44,8,FALSE)*VLOOKUP(ESCYLD2!AZ$4,'[1]INTERNAL PARAMETERS-1'!$B$5:$J$44,3,FALSE)</f>
        <v>0</v>
      </c>
      <c r="BA157" s="52">
        <f>ESCYLD1!BA157*VLOOKUP(ESCYLD2!BA$4,'[1]INTERNAL PARAMETERS-1'!$B$5:$J$44,5,FALSE)*VLOOKUP(ESCYLD2!BA$4,'[1]INTERNAL PARAMETERS-1'!$B$5:$J$44,6,FALSE)*VLOOKUP(ESCYLD2!BA$4,'[1]INTERNAL PARAMETERS-1'!$B$5:$J$44,3,FALSE) + ESCYLD1!BA157*(1-VLOOKUP(ESCYLD2!BA$4,'[1]INTERNAL PARAMETERS-1'!$B$5:$J$44,5,FALSE))*VLOOKUP(ESCYLD2!BA$4,'[1]INTERNAL PARAMETERS-1'!$B$5:$J$44,8,FALSE)*VLOOKUP(ESCYLD2!BA$4,'[1]INTERNAL PARAMETERS-1'!$B$5:$J$44,3,FALSE)</f>
        <v>21.898354582274063</v>
      </c>
      <c r="BB157" s="52">
        <f>ESCYLD1!BB157*VLOOKUP(ESCYLD2!BB$4,'[1]INTERNAL PARAMETERS-1'!$B$5:$J$44,5,FALSE)*VLOOKUP(ESCYLD2!BB$4,'[1]INTERNAL PARAMETERS-1'!$B$5:$J$44,6,FALSE)*VLOOKUP(ESCYLD2!BB$4,'[1]INTERNAL PARAMETERS-1'!$B$5:$J$44,3,FALSE) + ESCYLD1!BB157*(1-VLOOKUP(ESCYLD2!BB$4,'[1]INTERNAL PARAMETERS-1'!$B$5:$J$44,5,FALSE))*VLOOKUP(ESCYLD2!BB$4,'[1]INTERNAL PARAMETERS-1'!$B$5:$J$44,8,FALSE)*VLOOKUP(ESCYLD2!BB$4,'[1]INTERNAL PARAMETERS-1'!$B$5:$J$44,3,FALSE)</f>
        <v>12.888733055382545</v>
      </c>
      <c r="BC157" s="52">
        <f>ESCYLD1!BC157*VLOOKUP(ESCYLD2!BC$4,'[1]INTERNAL PARAMETERS-1'!$B$5:$J$44,5,FALSE)*VLOOKUP(ESCYLD2!BC$4,'[1]INTERNAL PARAMETERS-1'!$B$5:$J$44,6,FALSE)*VLOOKUP(ESCYLD2!BC$4,'[1]INTERNAL PARAMETERS-1'!$B$5:$J$44,3,FALSE) + ESCYLD1!BC157*(1-VLOOKUP(ESCYLD2!BC$4,'[1]INTERNAL PARAMETERS-1'!$B$5:$J$44,5,FALSE))*VLOOKUP(ESCYLD2!BC$4,'[1]INTERNAL PARAMETERS-1'!$B$5:$J$44,8,FALSE)*VLOOKUP(ESCYLD2!BC$4,'[1]INTERNAL PARAMETERS-1'!$B$5:$J$44,3,FALSE)</f>
        <v>29.649456538311551</v>
      </c>
      <c r="BD157" s="52">
        <f>ESCYLD1!BD157*VLOOKUP(ESCYLD2!BD$4,'[1]INTERNAL PARAMETERS-1'!$B$5:$J$44,5,FALSE)*VLOOKUP(ESCYLD2!BD$4,'[1]INTERNAL PARAMETERS-1'!$B$5:$J$44,6,FALSE)*VLOOKUP(ESCYLD2!BD$4,'[1]INTERNAL PARAMETERS-1'!$B$5:$J$44,3,FALSE) + ESCYLD1!BD157*(1-VLOOKUP(ESCYLD2!BD$4,'[1]INTERNAL PARAMETERS-1'!$B$5:$J$44,5,FALSE))*VLOOKUP(ESCYLD2!BD$4,'[1]INTERNAL PARAMETERS-1'!$B$5:$J$44,8,FALSE)*VLOOKUP(ESCYLD2!BD$4,'[1]INTERNAL PARAMETERS-1'!$B$5:$J$44,3,FALSE)</f>
        <v>10.131464458881178</v>
      </c>
      <c r="BE157" s="52">
        <f>ESCYLD1!BE157*VLOOKUP(ESCYLD2!BE$4,'[1]INTERNAL PARAMETERS-1'!$B$5:$J$44,5,FALSE)*VLOOKUP(ESCYLD2!BE$4,'[1]INTERNAL PARAMETERS-1'!$B$5:$J$44,6,FALSE)*VLOOKUP(ESCYLD2!BE$4,'[1]INTERNAL PARAMETERS-1'!$B$5:$J$44,3,FALSE) + ESCYLD1!BE157*(1-VLOOKUP(ESCYLD2!BE$4,'[1]INTERNAL PARAMETERS-1'!$B$5:$J$44,5,FALSE))*VLOOKUP(ESCYLD2!BE$4,'[1]INTERNAL PARAMETERS-1'!$B$5:$J$44,8,FALSE)*VLOOKUP(ESCYLD2!BE$4,'[1]INTERNAL PARAMETERS-1'!$B$5:$J$44,3,FALSE)</f>
        <v>20.310216150080898</v>
      </c>
      <c r="BF157" s="52">
        <f>ESCYLD1!BF157*VLOOKUP(ESCYLD2!BF$4,'[1]INTERNAL PARAMETERS-1'!$B$5:$J$44,5,FALSE)*VLOOKUP(ESCYLD2!BF$4,'[1]INTERNAL PARAMETERS-1'!$B$5:$J$44,6,FALSE)*VLOOKUP(ESCYLD2!BF$4,'[1]INTERNAL PARAMETERS-1'!$B$5:$J$44,3,FALSE) + ESCYLD1!BF157*(1-VLOOKUP(ESCYLD2!BF$4,'[1]INTERNAL PARAMETERS-1'!$B$5:$J$44,5,FALSE))*VLOOKUP(ESCYLD2!BF$4,'[1]INTERNAL PARAMETERS-1'!$B$5:$J$44,8,FALSE)*VLOOKUP(ESCYLD2!BF$4,'[1]INTERNAL PARAMETERS-1'!$B$5:$J$44,3,FALSE)</f>
        <v>0</v>
      </c>
      <c r="BG157" s="52">
        <f>ESCYLD1!BG157*VLOOKUP(ESCYLD2!BG$4,'[1]INTERNAL PARAMETERS-1'!$B$5:$J$44,5,FALSE)*VLOOKUP(ESCYLD2!BG$4,'[1]INTERNAL PARAMETERS-1'!$B$5:$J$44,6,FALSE)*VLOOKUP(ESCYLD2!BG$4,'[1]INTERNAL PARAMETERS-1'!$B$5:$J$44,3,FALSE) + ESCYLD1!BG157*(1-VLOOKUP(ESCYLD2!BG$4,'[1]INTERNAL PARAMETERS-1'!$B$5:$J$44,5,FALSE))*VLOOKUP(ESCYLD2!BG$4,'[1]INTERNAL PARAMETERS-1'!$B$5:$J$44,8,FALSE)*VLOOKUP(ESCYLD2!BG$4,'[1]INTERNAL PARAMETERS-1'!$B$5:$J$44,3,FALSE)</f>
        <v>8.0477996058500079</v>
      </c>
      <c r="BH157" s="52">
        <f>ESCYLD1!BH157*VLOOKUP(ESCYLD2!BH$4,'[1]INTERNAL PARAMETERS-1'!$B$5:$J$44,5,FALSE)*VLOOKUP(ESCYLD2!BH$4,'[1]INTERNAL PARAMETERS-1'!$B$5:$J$44,6,FALSE)*VLOOKUP(ESCYLD2!BH$4,'[1]INTERNAL PARAMETERS-1'!$B$5:$J$44,3,FALSE) + ESCYLD1!BH157*(1-VLOOKUP(ESCYLD2!BH$4,'[1]INTERNAL PARAMETERS-1'!$B$5:$J$44,5,FALSE))*VLOOKUP(ESCYLD2!BH$4,'[1]INTERNAL PARAMETERS-1'!$B$5:$J$44,8,FALSE)*VLOOKUP(ESCYLD2!BH$4,'[1]INTERNAL PARAMETERS-1'!$B$5:$J$44,3,FALSE)</f>
        <v>3.9880117121968234E-2</v>
      </c>
      <c r="BI157" s="52">
        <f>ESCYLD1!BI157*VLOOKUP(ESCYLD2!BI$4,'[1]INTERNAL PARAMETERS-1'!$B$5:$J$44,5,FALSE)*VLOOKUP(ESCYLD2!BI$4,'[1]INTERNAL PARAMETERS-1'!$B$5:$J$44,6,FALSE)*VLOOKUP(ESCYLD2!BI$4,'[1]INTERNAL PARAMETERS-1'!$B$5:$J$44,3,FALSE) + ESCYLD1!BI157*(1-VLOOKUP(ESCYLD2!BI$4,'[1]INTERNAL PARAMETERS-1'!$B$5:$J$44,5,FALSE))*VLOOKUP(ESCYLD2!BI$4,'[1]INTERNAL PARAMETERS-1'!$B$5:$J$44,8,FALSE)*VLOOKUP(ESCYLD2!BI$4,'[1]INTERNAL PARAMETERS-1'!$B$5:$J$44,3,FALSE)</f>
        <v>0</v>
      </c>
      <c r="BJ157" s="52">
        <f>ESCYLD1!BJ157*VLOOKUP(ESCYLD2!BJ$4,'[1]INTERNAL PARAMETERS-1'!$B$5:$J$44,5,FALSE)*VLOOKUP(ESCYLD2!BJ$4,'[1]INTERNAL PARAMETERS-1'!$B$5:$J$44,6,FALSE)*VLOOKUP(ESCYLD2!BJ$4,'[1]INTERNAL PARAMETERS-1'!$B$5:$J$44,3,FALSE) + ESCYLD1!BJ157*(1-VLOOKUP(ESCYLD2!BJ$4,'[1]INTERNAL PARAMETERS-1'!$B$5:$J$44,5,FALSE))*VLOOKUP(ESCYLD2!BJ$4,'[1]INTERNAL PARAMETERS-1'!$B$5:$J$44,8,FALSE)*VLOOKUP(ESCYLD2!BJ$4,'[1]INTERNAL PARAMETERS-1'!$B$5:$J$44,3,FALSE)</f>
        <v>4.475797650813381</v>
      </c>
      <c r="BK157" s="52">
        <f>ESCYLD1!BK157*VLOOKUP(ESCYLD2!BK$4,'[1]INTERNAL PARAMETERS-1'!$B$5:$J$44,5,FALSE)*VLOOKUP(ESCYLD2!BK$4,'[1]INTERNAL PARAMETERS-1'!$B$5:$J$44,6,FALSE)*VLOOKUP(ESCYLD2!BK$4,'[1]INTERNAL PARAMETERS-1'!$B$5:$J$44,3,FALSE) + ESCYLD1!BK157*(1-VLOOKUP(ESCYLD2!BK$4,'[1]INTERNAL PARAMETERS-1'!$B$5:$J$44,5,FALSE))*VLOOKUP(ESCYLD2!BK$4,'[1]INTERNAL PARAMETERS-1'!$B$5:$J$44,8,FALSE)*VLOOKUP(ESCYLD2!BK$4,'[1]INTERNAL PARAMETERS-1'!$B$5:$J$44,3,FALSE)</f>
        <v>5.5349099790380807</v>
      </c>
      <c r="BL157" s="52">
        <f>ESCYLD1!BL157*VLOOKUP(ESCYLD2!BL$4,'[1]INTERNAL PARAMETERS-1'!$B$5:$J$44,5,FALSE)*VLOOKUP(ESCYLD2!BL$4,'[1]INTERNAL PARAMETERS-1'!$B$5:$J$44,6,FALSE)*VLOOKUP(ESCYLD2!BL$4,'[1]INTERNAL PARAMETERS-1'!$B$5:$J$44,3,FALSE) + ESCYLD1!BL157*(1-VLOOKUP(ESCYLD2!BL$4,'[1]INTERNAL PARAMETERS-1'!$B$5:$J$44,5,FALSE))*VLOOKUP(ESCYLD2!BL$4,'[1]INTERNAL PARAMETERS-1'!$B$5:$J$44,8,FALSE)*VLOOKUP(ESCYLD2!BL$4,'[1]INTERNAL PARAMETERS-1'!$B$5:$J$44,3,FALSE)</f>
        <v>14.931166560485289</v>
      </c>
      <c r="BM157" s="52">
        <f>ESCYLD1!BM157*VLOOKUP(ESCYLD2!BM$4,'[1]INTERNAL PARAMETERS-1'!$B$5:$J$44,5,FALSE)*VLOOKUP(ESCYLD2!BM$4,'[1]INTERNAL PARAMETERS-1'!$B$5:$J$44,6,FALSE)*VLOOKUP(ESCYLD2!BM$4,'[1]INTERNAL PARAMETERS-1'!$B$5:$J$44,3,FALSE) + ESCYLD1!BM157*(1-VLOOKUP(ESCYLD2!BM$4,'[1]INTERNAL PARAMETERS-1'!$B$5:$J$44,5,FALSE))*VLOOKUP(ESCYLD2!BM$4,'[1]INTERNAL PARAMETERS-1'!$B$5:$J$44,8,FALSE)*VLOOKUP(ESCYLD2!BM$4,'[1]INTERNAL PARAMETERS-1'!$B$5:$J$44,3,FALSE)</f>
        <v>4.8739127808134013</v>
      </c>
      <c r="BN157" s="52">
        <f>ESCYLD1!BN157*VLOOKUP(ESCYLD2!BN$4,'[1]INTERNAL PARAMETERS-1'!$B$5:$J$44,5,FALSE)*VLOOKUP(ESCYLD2!BN$4,'[1]INTERNAL PARAMETERS-1'!$B$5:$J$44,6,FALSE)*VLOOKUP(ESCYLD2!BN$4,'[1]INTERNAL PARAMETERS-1'!$B$5:$J$44,3,FALSE) + ESCYLD1!BN157*(1-VLOOKUP(ESCYLD2!BN$4,'[1]INTERNAL PARAMETERS-1'!$B$5:$J$44,5,FALSE))*VLOOKUP(ESCYLD2!BN$4,'[1]INTERNAL PARAMETERS-1'!$B$5:$J$44,8,FALSE)*VLOOKUP(ESCYLD2!BN$4,'[1]INTERNAL PARAMETERS-1'!$B$5:$J$44,3,FALSE)</f>
        <v>5.0838889757826697</v>
      </c>
      <c r="BO157" s="52">
        <f>ESCYLD1!BO157*VLOOKUP(ESCYLD2!BO$4,'[1]INTERNAL PARAMETERS-1'!$B$5:$J$44,5,FALSE)*VLOOKUP(ESCYLD2!BO$4,'[1]INTERNAL PARAMETERS-1'!$B$5:$J$44,6,FALSE)*VLOOKUP(ESCYLD2!BO$4,'[1]INTERNAL PARAMETERS-1'!$B$5:$J$44,3,FALSE) + ESCYLD1!BO157*(1-VLOOKUP(ESCYLD2!BO$4,'[1]INTERNAL PARAMETERS-1'!$B$5:$J$44,5,FALSE))*VLOOKUP(ESCYLD2!BO$4,'[1]INTERNAL PARAMETERS-1'!$B$5:$J$44,8,FALSE)*VLOOKUP(ESCYLD2!BO$4,'[1]INTERNAL PARAMETERS-1'!$B$5:$J$44,3,FALSE)</f>
        <v>3.8428220648840976</v>
      </c>
      <c r="BP157" s="52">
        <f>ESCYLD1!BP157*VLOOKUP(ESCYLD2!BP$4,'[1]INTERNAL PARAMETERS-1'!$B$5:$J$44,5,FALSE)*VLOOKUP(ESCYLD2!BP$4,'[1]INTERNAL PARAMETERS-1'!$B$5:$J$44,6,FALSE)*VLOOKUP(ESCYLD2!BP$4,'[1]INTERNAL PARAMETERS-1'!$B$5:$J$44,3,FALSE) + ESCYLD1!BP157*(1-VLOOKUP(ESCYLD2!BP$4,'[1]INTERNAL PARAMETERS-1'!$B$5:$J$44,5,FALSE))*VLOOKUP(ESCYLD2!BP$4,'[1]INTERNAL PARAMETERS-1'!$B$5:$J$44,8,FALSE)*VLOOKUP(ESCYLD2!BP$4,'[1]INTERNAL PARAMETERS-1'!$B$5:$J$44,3,FALSE)</f>
        <v>0.31220815914001349</v>
      </c>
      <c r="BQ157" s="52">
        <f>ESCYLD1!BQ157*VLOOKUP(ESCYLD2!BQ$4,'[1]INTERNAL PARAMETERS-1'!$B$5:$J$44,5,FALSE)*VLOOKUP(ESCYLD2!BQ$4,'[1]INTERNAL PARAMETERS-1'!$B$5:$J$44,6,FALSE)*VLOOKUP(ESCYLD2!BQ$4,'[1]INTERNAL PARAMETERS-1'!$B$5:$J$44,3,FALSE) + ESCYLD1!BQ157*(1-VLOOKUP(ESCYLD2!BQ$4,'[1]INTERNAL PARAMETERS-1'!$B$5:$J$44,5,FALSE))*VLOOKUP(ESCYLD2!BQ$4,'[1]INTERNAL PARAMETERS-1'!$B$5:$J$44,8,FALSE)*VLOOKUP(ESCYLD2!BQ$4,'[1]INTERNAL PARAMETERS-1'!$B$5:$J$44,3,FALSE)</f>
        <v>17.139184691255007</v>
      </c>
      <c r="BR157" s="52">
        <f>ESCYLD1!BR157*VLOOKUP(ESCYLD2!BR$4,'[1]INTERNAL PARAMETERS-1'!$B$5:$J$44,5,FALSE)*VLOOKUP(ESCYLD2!BR$4,'[1]INTERNAL PARAMETERS-1'!$B$5:$J$44,6,FALSE)*VLOOKUP(ESCYLD2!BR$4,'[1]INTERNAL PARAMETERS-1'!$B$5:$J$44,3,FALSE) + ESCYLD1!BR157*(1-VLOOKUP(ESCYLD2!BR$4,'[1]INTERNAL PARAMETERS-1'!$B$5:$J$44,5,FALSE))*VLOOKUP(ESCYLD2!BR$4,'[1]INTERNAL PARAMETERS-1'!$B$5:$J$44,8,FALSE)*VLOOKUP(ESCYLD2!BR$4,'[1]INTERNAL PARAMETERS-1'!$B$5:$J$44,3,FALSE)</f>
        <v>0.61921855041130269</v>
      </c>
      <c r="BS157" s="52">
        <f>ESCYLD1!BS157*VLOOKUP(ESCYLD2!BS$4,'[1]INTERNAL PARAMETERS-1'!$B$5:$J$44,5,FALSE)*VLOOKUP(ESCYLD2!BS$4,'[1]INTERNAL PARAMETERS-1'!$B$5:$J$44,6,FALSE)*VLOOKUP(ESCYLD2!BS$4,'[1]INTERNAL PARAMETERS-1'!$B$5:$J$44,3,FALSE) + ESCYLD1!BS157*(1-VLOOKUP(ESCYLD2!BS$4,'[1]INTERNAL PARAMETERS-1'!$B$5:$J$44,5,FALSE))*VLOOKUP(ESCYLD2!BS$4,'[1]INTERNAL PARAMETERS-1'!$B$5:$J$44,8,FALSE)*VLOOKUP(ESCYLD2!BS$4,'[1]INTERNAL PARAMETERS-1'!$B$5:$J$44,3,FALSE)</f>
        <v>3.337656653570209E-2</v>
      </c>
      <c r="BT157" s="52">
        <f>ESCYLD1!BT157*VLOOKUP(ESCYLD2!BT$4,'[1]INTERNAL PARAMETERS-1'!$B$5:$J$44,5,FALSE)*VLOOKUP(ESCYLD2!BT$4,'[1]INTERNAL PARAMETERS-1'!$B$5:$J$44,6,FALSE)*VLOOKUP(ESCYLD2!BT$4,'[1]INTERNAL PARAMETERS-1'!$B$5:$J$44,3,FALSE) + ESCYLD1!BT157*(1-VLOOKUP(ESCYLD2!BT$4,'[1]INTERNAL PARAMETERS-1'!$B$5:$J$44,5,FALSE))*VLOOKUP(ESCYLD2!BT$4,'[1]INTERNAL PARAMETERS-1'!$B$5:$J$44,8,FALSE)*VLOOKUP(ESCYLD2!BT$4,'[1]INTERNAL PARAMETERS-1'!$B$5:$J$44,3,FALSE)</f>
        <v>0</v>
      </c>
      <c r="BU157" s="52">
        <f>ESCYLD1!BU157*VLOOKUP(ESCYLD2!BU$4,'[1]INTERNAL PARAMETERS-1'!$B$5:$J$44,5,FALSE)*VLOOKUP(ESCYLD2!BU$4,'[1]INTERNAL PARAMETERS-1'!$B$5:$J$44,6,FALSE)*VLOOKUP(ESCYLD2!BU$4,'[1]INTERNAL PARAMETERS-1'!$B$5:$J$44,3,FALSE) + ESCYLD1!BU157*(1-VLOOKUP(ESCYLD2!BU$4,'[1]INTERNAL PARAMETERS-1'!$B$5:$J$44,5,FALSE))*VLOOKUP(ESCYLD2!BU$4,'[1]INTERNAL PARAMETERS-1'!$B$5:$J$44,8,FALSE)*VLOOKUP(ESCYLD2!BU$4,'[1]INTERNAL PARAMETERS-1'!$B$5:$J$44,3,FALSE)</f>
        <v>0</v>
      </c>
      <c r="BV157" s="52">
        <f>ESCYLD1!BV157*VLOOKUP(ESCYLD2!BV$4,'[1]INTERNAL PARAMETERS-1'!$B$5:$J$44,5,FALSE)*VLOOKUP(ESCYLD2!BV$4,'[1]INTERNAL PARAMETERS-1'!$B$5:$J$44,6,FALSE)*VLOOKUP(ESCYLD2!BV$4,'[1]INTERNAL PARAMETERS-1'!$B$5:$J$44,3,FALSE) + ESCYLD1!BV157*(1-VLOOKUP(ESCYLD2!BV$4,'[1]INTERNAL PARAMETERS-1'!$B$5:$J$44,5,FALSE))*VLOOKUP(ESCYLD2!BV$4,'[1]INTERNAL PARAMETERS-1'!$B$5:$J$44,8,FALSE)*VLOOKUP(ESCYLD2!BV$4,'[1]INTERNAL PARAMETERS-1'!$B$5:$J$44,3,FALSE)</f>
        <v>0</v>
      </c>
      <c r="BW157" s="52">
        <f>ESCYLD1!BW157*VLOOKUP(ESCYLD2!BW$4,'[1]INTERNAL PARAMETERS-1'!$B$5:$J$44,5,FALSE)*VLOOKUP(ESCYLD2!BW$4,'[1]INTERNAL PARAMETERS-1'!$B$5:$J$44,6,FALSE)*VLOOKUP(ESCYLD2!BW$4,'[1]INTERNAL PARAMETERS-1'!$B$5:$J$44,3,FALSE) + ESCYLD1!BW157*(1-VLOOKUP(ESCYLD2!BW$4,'[1]INTERNAL PARAMETERS-1'!$B$5:$J$44,5,FALSE))*VLOOKUP(ESCYLD2!BW$4,'[1]INTERNAL PARAMETERS-1'!$B$5:$J$44,8,FALSE)*VLOOKUP(ESCYLD2!BW$4,'[1]INTERNAL PARAMETERS-1'!$B$5:$J$44,3,FALSE)</f>
        <v>0</v>
      </c>
      <c r="BX157" s="52">
        <f>ESCYLD1!BX157*VLOOKUP(ESCYLD2!BX$4,'[1]INTERNAL PARAMETERS-1'!$B$5:$J$44,5,FALSE)*VLOOKUP(ESCYLD2!BX$4,'[1]INTERNAL PARAMETERS-1'!$B$5:$J$44,6,FALSE)*VLOOKUP(ESCYLD2!BX$4,'[1]INTERNAL PARAMETERS-1'!$B$5:$J$44,3,FALSE) + ESCYLD1!BX157*(1-VLOOKUP(ESCYLD2!BX$4,'[1]INTERNAL PARAMETERS-1'!$B$5:$J$44,5,FALSE))*VLOOKUP(ESCYLD2!BX$4,'[1]INTERNAL PARAMETERS-1'!$B$5:$J$44,8,FALSE)*VLOOKUP(ESCYLD2!BX$4,'[1]INTERNAL PARAMETERS-1'!$B$5:$J$44,3,FALSE)</f>
        <v>0</v>
      </c>
      <c r="BY157" s="52">
        <f>ESCYLD1!BY157*VLOOKUP(ESCYLD2!BY$4,'[1]INTERNAL PARAMETERS-1'!$B$5:$J$44,5,FALSE)*VLOOKUP(ESCYLD2!BY$4,'[1]INTERNAL PARAMETERS-1'!$B$5:$J$44,6,FALSE)*VLOOKUP(ESCYLD2!BY$4,'[1]INTERNAL PARAMETERS-1'!$B$5:$J$44,3,FALSE) + ESCYLD1!BY157*(1-VLOOKUP(ESCYLD2!BY$4,'[1]INTERNAL PARAMETERS-1'!$B$5:$J$44,5,FALSE))*VLOOKUP(ESCYLD2!BY$4,'[1]INTERNAL PARAMETERS-1'!$B$5:$J$44,8,FALSE)*VLOOKUP(ESCYLD2!BY$4,'[1]INTERNAL PARAMETERS-1'!$B$5:$J$44,3,FALSE)</f>
        <v>0</v>
      </c>
      <c r="BZ157" s="52">
        <f>ESCYLD1!BZ157*VLOOKUP(ESCYLD2!BZ$4,'[1]INTERNAL PARAMETERS-1'!$B$5:$J$44,5,FALSE)*VLOOKUP(ESCYLD2!BZ$4,'[1]INTERNAL PARAMETERS-1'!$B$5:$J$44,6,FALSE)*VLOOKUP(ESCYLD2!BZ$4,'[1]INTERNAL PARAMETERS-1'!$B$5:$J$44,3,FALSE) + ESCYLD1!BZ157*(1-VLOOKUP(ESCYLD2!BZ$4,'[1]INTERNAL PARAMETERS-1'!$B$5:$J$44,5,FALSE))*VLOOKUP(ESCYLD2!BZ$4,'[1]INTERNAL PARAMETERS-1'!$B$5:$J$44,8,FALSE)*VLOOKUP(ESCYLD2!BZ$4,'[1]INTERNAL PARAMETERS-1'!$B$5:$J$44,3,FALSE)</f>
        <v>4.5951709852825477E-2</v>
      </c>
      <c r="CA157" s="52">
        <f>ESCYLD1!CA157*VLOOKUP(ESCYLD2!CA$4,'[1]INTERNAL PARAMETERS-1'!$B$5:$J$44,5,FALSE)*VLOOKUP(ESCYLD2!CA$4,'[1]INTERNAL PARAMETERS-1'!$B$5:$J$44,6,FALSE)*VLOOKUP(ESCYLD2!CA$4,'[1]INTERNAL PARAMETERS-1'!$B$5:$J$44,3,FALSE) + ESCYLD1!CA157*(1-VLOOKUP(ESCYLD2!CA$4,'[1]INTERNAL PARAMETERS-1'!$B$5:$J$44,5,FALSE))*VLOOKUP(ESCYLD2!CA$4,'[1]INTERNAL PARAMETERS-1'!$B$5:$J$44,8,FALSE)*VLOOKUP(ESCYLD2!CA$4,'[1]INTERNAL PARAMETERS-1'!$B$5:$J$44,3,FALSE)</f>
        <v>0</v>
      </c>
      <c r="CB157" s="52">
        <f>ESCYLD1!CB157*VLOOKUP(ESCYLD2!CB$4,'[1]INTERNAL PARAMETERS-1'!$B$5:$J$44,5,FALSE)*VLOOKUP(ESCYLD2!CB$4,'[1]INTERNAL PARAMETERS-1'!$B$5:$J$44,6,FALSE)*VLOOKUP(ESCYLD2!CB$4,'[1]INTERNAL PARAMETERS-1'!$B$5:$J$44,3,FALSE) + ESCYLD1!CB157*(1-VLOOKUP(ESCYLD2!CB$4,'[1]INTERNAL PARAMETERS-1'!$B$5:$J$44,5,FALSE))*VLOOKUP(ESCYLD2!CB$4,'[1]INTERNAL PARAMETERS-1'!$B$5:$J$44,8,FALSE)*VLOOKUP(ESCYLD2!CB$4,'[1]INTERNAL PARAMETERS-1'!$B$5:$J$44,3,FALSE)</f>
        <v>0</v>
      </c>
      <c r="CC157" s="52">
        <f>ESCYLD1!CC157*VLOOKUP(ESCYLD2!CC$4,'[1]INTERNAL PARAMETERS-1'!$B$5:$J$44,5,FALSE)*VLOOKUP(ESCYLD2!CC$4,'[1]INTERNAL PARAMETERS-1'!$B$5:$J$44,6,FALSE)*VLOOKUP(ESCYLD2!CC$4,'[1]INTERNAL PARAMETERS-1'!$B$5:$J$44,3,FALSE) + ESCYLD1!CC157*(1-VLOOKUP(ESCYLD2!CC$4,'[1]INTERNAL PARAMETERS-1'!$B$5:$J$44,5,FALSE))*VLOOKUP(ESCYLD2!CC$4,'[1]INTERNAL PARAMETERS-1'!$B$5:$J$44,8,FALSE)*VLOOKUP(ESCYLD2!CC$4,'[1]INTERNAL PARAMETERS-1'!$B$5:$J$44,3,FALSE)</f>
        <v>7.8774851516996841E-2</v>
      </c>
      <c r="CD157" s="52">
        <f>ESCYLD1!CD157*VLOOKUP(ESCYLD2!CD$4,'[1]INTERNAL PARAMETERS-1'!$B$5:$J$44,5,FALSE)*VLOOKUP(ESCYLD2!CD$4,'[1]INTERNAL PARAMETERS-1'!$B$5:$J$44,6,FALSE)*VLOOKUP(ESCYLD2!CD$4,'[1]INTERNAL PARAMETERS-1'!$B$5:$J$44,3,FALSE) + ESCYLD1!CD157*(1-VLOOKUP(ESCYLD2!CD$4,'[1]INTERNAL PARAMETERS-1'!$B$5:$J$44,5,FALSE))*VLOOKUP(ESCYLD2!CD$4,'[1]INTERNAL PARAMETERS-1'!$B$5:$J$44,8,FALSE)*VLOOKUP(ESCYLD2!CD$4,'[1]INTERNAL PARAMETERS-1'!$B$5:$J$44,3,FALSE)</f>
        <v>0.23960652447890043</v>
      </c>
      <c r="CE157" s="52">
        <f>ESCYLD1!CE157*VLOOKUP(ESCYLD2!CE$4,'[1]INTERNAL PARAMETERS-1'!$B$5:$J$44,5,FALSE)*VLOOKUP(ESCYLD2!CE$4,'[1]INTERNAL PARAMETERS-1'!$B$5:$J$44,6,FALSE)*VLOOKUP(ESCYLD2!CE$4,'[1]INTERNAL PARAMETERS-1'!$B$5:$J$44,3,FALSE) + ESCYLD1!CE157*(1-VLOOKUP(ESCYLD2!CE$4,'[1]INTERNAL PARAMETERS-1'!$B$5:$J$44,5,FALSE))*VLOOKUP(ESCYLD2!CE$4,'[1]INTERNAL PARAMETERS-1'!$B$5:$J$44,8,FALSE)*VLOOKUP(ESCYLD2!CE$4,'[1]INTERNAL PARAMETERS-1'!$B$5:$J$44,3,FALSE)</f>
        <v>0.43119992089906445</v>
      </c>
      <c r="CF157" s="52">
        <f>ESCYLD1!CF157*VLOOKUP(ESCYLD2!CF$4,'[1]INTERNAL PARAMETERS-1'!$B$5:$J$44,5,FALSE)*VLOOKUP(ESCYLD2!CF$4,'[1]INTERNAL PARAMETERS-1'!$B$5:$J$44,6,FALSE)*VLOOKUP(ESCYLD2!CF$4,'[1]INTERNAL PARAMETERS-1'!$B$5:$J$44,3,FALSE) + ESCYLD1!CF157*(1-VLOOKUP(ESCYLD2!CF$4,'[1]INTERNAL PARAMETERS-1'!$B$5:$J$44,5,FALSE))*VLOOKUP(ESCYLD2!CF$4,'[1]INTERNAL PARAMETERS-1'!$B$5:$J$44,8,FALSE)*VLOOKUP(ESCYLD2!CF$4,'[1]INTERNAL PARAMETERS-1'!$B$5:$J$44,3,FALSE)</f>
        <v>0.21847681636376912</v>
      </c>
      <c r="CG157" s="52">
        <f>ESCYLD1!CG157*VLOOKUP(ESCYLD2!CG$4,'[1]INTERNAL PARAMETERS-1'!$B$5:$J$44,5,FALSE)*VLOOKUP(ESCYLD2!CG$4,'[1]INTERNAL PARAMETERS-1'!$B$5:$J$44,6,FALSE)*VLOOKUP(ESCYLD2!CG$4,'[1]INTERNAL PARAMETERS-1'!$B$5:$J$44,3,FALSE) + ESCYLD1!CG157*(1-VLOOKUP(ESCYLD2!CG$4,'[1]INTERNAL PARAMETERS-1'!$B$5:$J$44,5,FALSE))*VLOOKUP(ESCYLD2!CG$4,'[1]INTERNAL PARAMETERS-1'!$B$5:$J$44,8,FALSE)*VLOOKUP(ESCYLD2!CG$4,'[1]INTERNAL PARAMETERS-1'!$B$5:$J$44,3,FALSE)</f>
        <v>0</v>
      </c>
      <c r="CH157" s="51">
        <f>ESCYLD1!CH157*VLOOKUP(ESCYLD2!CH$4,'[1]INTERNAL PARAMETERS-1'!$B$5:$J$44,5,FALSE)*VLOOKUP(ESCYLD2!CH$4,'[1]INTERNAL PARAMETERS-1'!$B$5:$J$44,6,FALSE)*VLOOKUP(ESCYLD2!CH$4,'[1]INTERNAL PARAMETERS-1'!$B$5:$J$44,3,FALSE) + ESCYLD1!CH157*(1-VLOOKUP(ESCYLD2!CH$4,'[1]INTERNAL PARAMETERS-1'!$B$5:$J$44,5,FALSE))*VLOOKUP(ESCYLD2!CH$4,'[1]INTERNAL PARAMETERS-1'!$B$5:$J$44,8,FALSE)*VLOOKUP(ESCYLD2!CH$4,'[1]INTERNAL PARAMETERS-1'!$B$5:$J$44,3,FALSE)</f>
        <v>0</v>
      </c>
      <c r="CJ157" s="53">
        <f t="shared" si="4"/>
        <v>9516.5061369189789</v>
      </c>
      <c r="CK157" s="51">
        <f t="shared" si="5"/>
        <v>218.64097952536821</v>
      </c>
    </row>
    <row r="158" spans="2:89" x14ac:dyDescent="0.5">
      <c r="B158" s="66" t="s">
        <v>8</v>
      </c>
      <c r="C158" s="65" t="s">
        <v>90</v>
      </c>
      <c r="D158" s="65" t="s">
        <v>80</v>
      </c>
      <c r="E158" s="151">
        <f>ESC!AF158</f>
        <v>19041.015276928701</v>
      </c>
      <c r="F158" s="67">
        <f>'[1]INTERNAL PARAMETERS-1'!M14</f>
        <v>39.424999999999997</v>
      </c>
      <c r="G158" s="53">
        <f>ESCYLD1!G158*VLOOKUP(ESCYLD2!G$4,'[1]INTERNAL PARAMETERS-1'!$B$5:$J$44,5,FALSE)*VLOOKUP(ESCYLD2!G$4,'[1]INTERNAL PARAMETERS-1'!$B$5:$J$44,7,FALSE)*ESCYLD2!$F158 + ESCYLD1!G158*(1-VLOOKUP(ESCYLD2!G$4,'[1]INTERNAL PARAMETERS-1'!$B$5:$J$44,5,FALSE))*VLOOKUP(ESCYLD2!G$4,'[1]INTERNAL PARAMETERS-1'!$B$5:$J$44,9,FALSE)*ESCYLD2!$F158</f>
        <v>3993.9654218538221</v>
      </c>
      <c r="H158" s="52">
        <f>ESCYLD1!H158*VLOOKUP(ESCYLD2!H$4,'[1]INTERNAL PARAMETERS-1'!$B$5:$J$44,5,FALSE)*VLOOKUP(ESCYLD2!H$4,'[1]INTERNAL PARAMETERS-1'!$B$5:$J$44,7,FALSE)*ESCYLD2!$F158 + ESCYLD1!H158*(1-VLOOKUP(ESCYLD2!H$4,'[1]INTERNAL PARAMETERS-1'!$B$5:$J$44,5,FALSE))*VLOOKUP(ESCYLD2!H$4,'[1]INTERNAL PARAMETERS-1'!$B$5:$J$44,9,FALSE)*ESCYLD2!$F158</f>
        <v>1364.8710096994225</v>
      </c>
      <c r="I158" s="52">
        <f>ESCYLD1!I158*VLOOKUP(ESCYLD2!I$4,'[1]INTERNAL PARAMETERS-1'!$B$5:$J$44,5,FALSE)*VLOOKUP(ESCYLD2!I$4,'[1]INTERNAL PARAMETERS-1'!$B$5:$J$44,7,FALSE)*ESCYLD2!$F158 + ESCYLD1!I158*(1-VLOOKUP(ESCYLD2!I$4,'[1]INTERNAL PARAMETERS-1'!$B$5:$J$44,5,FALSE))*VLOOKUP(ESCYLD2!I$4,'[1]INTERNAL PARAMETERS-1'!$B$5:$J$44,9,FALSE)*ESCYLD2!$F158</f>
        <v>1600.1836870201469</v>
      </c>
      <c r="J158" s="52">
        <f>ESCYLD1!J158*VLOOKUP(ESCYLD2!J$4,'[1]INTERNAL PARAMETERS-1'!$B$5:$J$44,5,FALSE)*VLOOKUP(ESCYLD2!J$4,'[1]INTERNAL PARAMETERS-1'!$B$5:$J$44,7,FALSE)*ESCYLD2!$F158 + ESCYLD1!J158*(1-VLOOKUP(ESCYLD2!J$4,'[1]INTERNAL PARAMETERS-1'!$B$5:$J$44,5,FALSE))*VLOOKUP(ESCYLD2!J$4,'[1]INTERNAL PARAMETERS-1'!$B$5:$J$44,9,FALSE)*ESCYLD2!$F158</f>
        <v>0</v>
      </c>
      <c r="K158" s="52">
        <f>ESCYLD1!K158*VLOOKUP(ESCYLD2!K$4,'[1]INTERNAL PARAMETERS-1'!$B$5:$J$44,5,FALSE)*VLOOKUP(ESCYLD2!K$4,'[1]INTERNAL PARAMETERS-1'!$B$5:$J$44,7,FALSE)*ESCYLD2!$F158 + ESCYLD1!K158*(1-VLOOKUP(ESCYLD2!K$4,'[1]INTERNAL PARAMETERS-1'!$B$5:$J$44,5,FALSE))*VLOOKUP(ESCYLD2!K$4,'[1]INTERNAL PARAMETERS-1'!$B$5:$J$44,9,FALSE)*ESCYLD2!$F158</f>
        <v>12.201748211619025</v>
      </c>
      <c r="L158" s="52">
        <f>ESCYLD1!L158*VLOOKUP(ESCYLD2!L$4,'[1]INTERNAL PARAMETERS-1'!$B$5:$J$44,5,FALSE)*VLOOKUP(ESCYLD2!L$4,'[1]INTERNAL PARAMETERS-1'!$B$5:$J$44,7,FALSE)*ESCYLD2!$F158 + ESCYLD1!L158*(1-VLOOKUP(ESCYLD2!L$4,'[1]INTERNAL PARAMETERS-1'!$B$5:$J$44,5,FALSE))*VLOOKUP(ESCYLD2!L$4,'[1]INTERNAL PARAMETERS-1'!$B$5:$J$44,9,FALSE)*ESCYLD2!$F158</f>
        <v>0</v>
      </c>
      <c r="M158" s="52">
        <f>ESCYLD1!M158*VLOOKUP(ESCYLD2!M$4,'[1]INTERNAL PARAMETERS-1'!$B$5:$J$44,5,FALSE)*VLOOKUP(ESCYLD2!M$4,'[1]INTERNAL PARAMETERS-1'!$B$5:$J$44,7,FALSE)*ESCYLD2!$F158 + ESCYLD1!M158*(1-VLOOKUP(ESCYLD2!M$4,'[1]INTERNAL PARAMETERS-1'!$B$5:$J$44,5,FALSE))*VLOOKUP(ESCYLD2!M$4,'[1]INTERNAL PARAMETERS-1'!$B$5:$J$44,9,FALSE)*ESCYLD2!$F158</f>
        <v>86.00004435254408</v>
      </c>
      <c r="N158" s="52">
        <f>ESCYLD1!N158*VLOOKUP(ESCYLD2!N$4,'[1]INTERNAL PARAMETERS-1'!$B$5:$J$44,5,FALSE)*VLOOKUP(ESCYLD2!N$4,'[1]INTERNAL PARAMETERS-1'!$B$5:$J$44,7,FALSE)*ESCYLD2!$F158 + ESCYLD1!N158*(1-VLOOKUP(ESCYLD2!N$4,'[1]INTERNAL PARAMETERS-1'!$B$5:$J$44,5,FALSE))*VLOOKUP(ESCYLD2!N$4,'[1]INTERNAL PARAMETERS-1'!$B$5:$J$44,9,FALSE)*ESCYLD2!$F158</f>
        <v>6.1028259050804738</v>
      </c>
      <c r="O158" s="52">
        <f>ESCYLD1!O158*VLOOKUP(ESCYLD2!O$4,'[1]INTERNAL PARAMETERS-1'!$B$5:$J$44,5,FALSE)*VLOOKUP(ESCYLD2!O$4,'[1]INTERNAL PARAMETERS-1'!$B$5:$J$44,7,FALSE)*ESCYLD2!$F158 + ESCYLD1!O158*(1-VLOOKUP(ESCYLD2!O$4,'[1]INTERNAL PARAMETERS-1'!$B$5:$J$44,5,FALSE))*VLOOKUP(ESCYLD2!O$4,'[1]INTERNAL PARAMETERS-1'!$B$5:$J$44,9,FALSE)*ESCYLD2!$F158</f>
        <v>0</v>
      </c>
      <c r="P158" s="52">
        <f>ESCYLD1!P158*VLOOKUP(ESCYLD2!P$4,'[1]INTERNAL PARAMETERS-1'!$B$5:$J$44,5,FALSE)*VLOOKUP(ESCYLD2!P$4,'[1]INTERNAL PARAMETERS-1'!$B$5:$J$44,7,FALSE)*ESCYLD2!$F158 + ESCYLD1!P158*(1-VLOOKUP(ESCYLD2!P$4,'[1]INTERNAL PARAMETERS-1'!$B$5:$J$44,5,FALSE))*VLOOKUP(ESCYLD2!P$4,'[1]INTERNAL PARAMETERS-1'!$B$5:$J$44,9,FALSE)*ESCYLD2!$F158</f>
        <v>0</v>
      </c>
      <c r="Q158" s="52">
        <f>ESCYLD1!Q158*VLOOKUP(ESCYLD2!Q$4,'[1]INTERNAL PARAMETERS-1'!$B$5:$J$44,5,FALSE)*VLOOKUP(ESCYLD2!Q$4,'[1]INTERNAL PARAMETERS-1'!$B$5:$J$44,7,FALSE)*ESCYLD2!$F158 + ESCYLD1!Q158*(1-VLOOKUP(ESCYLD2!Q$4,'[1]INTERNAL PARAMETERS-1'!$B$5:$J$44,5,FALSE))*VLOOKUP(ESCYLD2!Q$4,'[1]INTERNAL PARAMETERS-1'!$B$5:$J$44,9,FALSE)*ESCYLD2!$F158</f>
        <v>0</v>
      </c>
      <c r="R158" s="52">
        <f>ESCYLD1!R158*VLOOKUP(ESCYLD2!R$4,'[1]INTERNAL PARAMETERS-1'!$B$5:$J$44,5,FALSE)*VLOOKUP(ESCYLD2!R$4,'[1]INTERNAL PARAMETERS-1'!$B$5:$J$44,7,FALSE)*ESCYLD2!$F158 + ESCYLD1!R158*(1-VLOOKUP(ESCYLD2!R$4,'[1]INTERNAL PARAMETERS-1'!$B$5:$J$44,5,FALSE))*VLOOKUP(ESCYLD2!R$4,'[1]INTERNAL PARAMETERS-1'!$B$5:$J$44,9,FALSE)*ESCYLD2!$F158</f>
        <v>14.466135642745371</v>
      </c>
      <c r="S158" s="52">
        <f>ESCYLD1!S158*VLOOKUP(ESCYLD2!S$4,'[1]INTERNAL PARAMETERS-1'!$B$5:$J$44,5,FALSE)*VLOOKUP(ESCYLD2!S$4,'[1]INTERNAL PARAMETERS-1'!$B$5:$J$44,7,FALSE)*ESCYLD2!$F158 + ESCYLD1!S158*(1-VLOOKUP(ESCYLD2!S$4,'[1]INTERNAL PARAMETERS-1'!$B$5:$J$44,5,FALSE))*VLOOKUP(ESCYLD2!S$4,'[1]INTERNAL PARAMETERS-1'!$B$5:$J$44,9,FALSE)*ESCYLD2!$F158</f>
        <v>176.19528605809299</v>
      </c>
      <c r="T158" s="52">
        <f>ESCYLD1!T158*VLOOKUP(ESCYLD2!T$4,'[1]INTERNAL PARAMETERS-1'!$B$5:$J$44,5,FALSE)*VLOOKUP(ESCYLD2!T$4,'[1]INTERNAL PARAMETERS-1'!$B$5:$J$44,7,FALSE)*ESCYLD2!$F158 + ESCYLD1!T158*(1-VLOOKUP(ESCYLD2!T$4,'[1]INTERNAL PARAMETERS-1'!$B$5:$J$44,5,FALSE))*VLOOKUP(ESCYLD2!T$4,'[1]INTERNAL PARAMETERS-1'!$B$5:$J$44,9,FALSE)*ESCYLD2!$F158</f>
        <v>75.946761709196807</v>
      </c>
      <c r="U158" s="52">
        <f>ESCYLD1!U158*VLOOKUP(ESCYLD2!U$4,'[1]INTERNAL PARAMETERS-1'!$B$5:$J$44,5,FALSE)*VLOOKUP(ESCYLD2!U$4,'[1]INTERNAL PARAMETERS-1'!$B$5:$J$44,7,FALSE)*ESCYLD2!$F158 + ESCYLD1!U158*(1-VLOOKUP(ESCYLD2!U$4,'[1]INTERNAL PARAMETERS-1'!$B$5:$J$44,5,FALSE))*VLOOKUP(ESCYLD2!U$4,'[1]INTERNAL PARAMETERS-1'!$B$5:$J$44,9,FALSE)*ESCYLD2!$F158</f>
        <v>36.779810558883767</v>
      </c>
      <c r="V158" s="52">
        <f>ESCYLD1!V158*VLOOKUP(ESCYLD2!V$4,'[1]INTERNAL PARAMETERS-1'!$B$5:$J$44,5,FALSE)*VLOOKUP(ESCYLD2!V$4,'[1]INTERNAL PARAMETERS-1'!$B$5:$J$44,7,FALSE)*ESCYLD2!$F158 + ESCYLD1!V158*(1-VLOOKUP(ESCYLD2!V$4,'[1]INTERNAL PARAMETERS-1'!$B$5:$J$44,5,FALSE))*VLOOKUP(ESCYLD2!V$4,'[1]INTERNAL PARAMETERS-1'!$B$5:$J$44,9,FALSE)*ESCYLD2!$F158</f>
        <v>210.87269351149962</v>
      </c>
      <c r="W158" s="52">
        <f>ESCYLD1!W158*VLOOKUP(ESCYLD2!W$4,'[1]INTERNAL PARAMETERS-1'!$B$5:$J$44,5,FALSE)*VLOOKUP(ESCYLD2!W$4,'[1]INTERNAL PARAMETERS-1'!$B$5:$J$44,7,FALSE)*ESCYLD2!$F158 + ESCYLD1!W158*(1-VLOOKUP(ESCYLD2!W$4,'[1]INTERNAL PARAMETERS-1'!$B$5:$J$44,5,FALSE))*VLOOKUP(ESCYLD2!W$4,'[1]INTERNAL PARAMETERS-1'!$B$5:$J$44,9,FALSE)*ESCYLD2!$F158</f>
        <v>0</v>
      </c>
      <c r="X158" s="52">
        <f>ESCYLD1!X158*VLOOKUP(ESCYLD2!X$4,'[1]INTERNAL PARAMETERS-1'!$B$5:$J$44,5,FALSE)*VLOOKUP(ESCYLD2!X$4,'[1]INTERNAL PARAMETERS-1'!$B$5:$J$44,7,FALSE)*ESCYLD2!$F158 + ESCYLD1!X158*(1-VLOOKUP(ESCYLD2!X$4,'[1]INTERNAL PARAMETERS-1'!$B$5:$J$44,5,FALSE))*VLOOKUP(ESCYLD2!X$4,'[1]INTERNAL PARAMETERS-1'!$B$5:$J$44,9,FALSE)*ESCYLD2!$F158</f>
        <v>0</v>
      </c>
      <c r="Y158" s="52">
        <f>ESCYLD1!Y158*VLOOKUP(ESCYLD2!Y$4,'[1]INTERNAL PARAMETERS-1'!$B$5:$J$44,5,FALSE)*VLOOKUP(ESCYLD2!Y$4,'[1]INTERNAL PARAMETERS-1'!$B$5:$J$44,7,FALSE)*ESCYLD2!$F158 + ESCYLD1!Y158*(1-VLOOKUP(ESCYLD2!Y$4,'[1]INTERNAL PARAMETERS-1'!$B$5:$J$44,5,FALSE))*VLOOKUP(ESCYLD2!Y$4,'[1]INTERNAL PARAMETERS-1'!$B$5:$J$44,9,FALSE)*ESCYLD2!$F158</f>
        <v>0</v>
      </c>
      <c r="Z158" s="52">
        <f>ESCYLD1!Z158*VLOOKUP(ESCYLD2!Z$4,'[1]INTERNAL PARAMETERS-1'!$B$5:$J$44,5,FALSE)*VLOOKUP(ESCYLD2!Z$4,'[1]INTERNAL PARAMETERS-1'!$B$5:$J$44,7,FALSE)*ESCYLD2!$F158 + ESCYLD1!Z158*(1-VLOOKUP(ESCYLD2!Z$4,'[1]INTERNAL PARAMETERS-1'!$B$5:$J$44,5,FALSE))*VLOOKUP(ESCYLD2!Z$4,'[1]INTERNAL PARAMETERS-1'!$B$5:$J$44,9,FALSE)*ESCYLD2!$F158</f>
        <v>0</v>
      </c>
      <c r="AA158" s="52">
        <f>ESCYLD1!AA158*VLOOKUP(ESCYLD2!AA$4,'[1]INTERNAL PARAMETERS-1'!$B$5:$J$44,5,FALSE)*VLOOKUP(ESCYLD2!AA$4,'[1]INTERNAL PARAMETERS-1'!$B$5:$J$44,7,FALSE)*ESCYLD2!$F158 + ESCYLD1!AA158*(1-VLOOKUP(ESCYLD2!AA$4,'[1]INTERNAL PARAMETERS-1'!$B$5:$J$44,5,FALSE))*VLOOKUP(ESCYLD2!AA$4,'[1]INTERNAL PARAMETERS-1'!$B$5:$J$44,9,FALSE)*ESCYLD2!$F158</f>
        <v>0</v>
      </c>
      <c r="AB158" s="52">
        <f>ESCYLD1!AB158*VLOOKUP(ESCYLD2!AB$4,'[1]INTERNAL PARAMETERS-1'!$B$5:$J$44,5,FALSE)*VLOOKUP(ESCYLD2!AB$4,'[1]INTERNAL PARAMETERS-1'!$B$5:$J$44,7,FALSE)*ESCYLD2!$F158 + ESCYLD1!AB158*(1-VLOOKUP(ESCYLD2!AB$4,'[1]INTERNAL PARAMETERS-1'!$B$5:$J$44,5,FALSE))*VLOOKUP(ESCYLD2!AB$4,'[1]INTERNAL PARAMETERS-1'!$B$5:$J$44,9,FALSE)*ESCYLD2!$F158</f>
        <v>0</v>
      </c>
      <c r="AC158" s="52">
        <f>ESCYLD1!AC158*VLOOKUP(ESCYLD2!AC$4,'[1]INTERNAL PARAMETERS-1'!$B$5:$J$44,5,FALSE)*VLOOKUP(ESCYLD2!AC$4,'[1]INTERNAL PARAMETERS-1'!$B$5:$J$44,7,FALSE)*ESCYLD2!$F158 + ESCYLD1!AC158*(1-VLOOKUP(ESCYLD2!AC$4,'[1]INTERNAL PARAMETERS-1'!$B$5:$J$44,5,FALSE))*VLOOKUP(ESCYLD2!AC$4,'[1]INTERNAL PARAMETERS-1'!$B$5:$J$44,9,FALSE)*ESCYLD2!$F158</f>
        <v>0</v>
      </c>
      <c r="AD158" s="52">
        <f>ESCYLD1!AD158*VLOOKUP(ESCYLD2!AD$4,'[1]INTERNAL PARAMETERS-1'!$B$5:$J$44,5,FALSE)*VLOOKUP(ESCYLD2!AD$4,'[1]INTERNAL PARAMETERS-1'!$B$5:$J$44,7,FALSE)*ESCYLD2!$F158 + ESCYLD1!AD158*(1-VLOOKUP(ESCYLD2!AD$4,'[1]INTERNAL PARAMETERS-1'!$B$5:$J$44,5,FALSE))*VLOOKUP(ESCYLD2!AD$4,'[1]INTERNAL PARAMETERS-1'!$B$5:$J$44,9,FALSE)*ESCYLD2!$F158</f>
        <v>0</v>
      </c>
      <c r="AE158" s="52">
        <f>ESCYLD1!AE158*VLOOKUP(ESCYLD2!AE$4,'[1]INTERNAL PARAMETERS-1'!$B$5:$J$44,5,FALSE)*VLOOKUP(ESCYLD2!AE$4,'[1]INTERNAL PARAMETERS-1'!$B$5:$J$44,7,FALSE)*ESCYLD2!$F158 + ESCYLD1!AE158*(1-VLOOKUP(ESCYLD2!AE$4,'[1]INTERNAL PARAMETERS-1'!$B$5:$J$44,5,FALSE))*VLOOKUP(ESCYLD2!AE$4,'[1]INTERNAL PARAMETERS-1'!$B$5:$J$44,9,FALSE)*ESCYLD2!$F158</f>
        <v>0</v>
      </c>
      <c r="AF158" s="52">
        <f>ESCYLD1!AF158*VLOOKUP(ESCYLD2!AF$4,'[1]INTERNAL PARAMETERS-1'!$B$5:$J$44,5,FALSE)*VLOOKUP(ESCYLD2!AF$4,'[1]INTERNAL PARAMETERS-1'!$B$5:$J$44,7,FALSE)*ESCYLD2!$F158 + ESCYLD1!AF158*(1-VLOOKUP(ESCYLD2!AF$4,'[1]INTERNAL PARAMETERS-1'!$B$5:$J$44,5,FALSE))*VLOOKUP(ESCYLD2!AF$4,'[1]INTERNAL PARAMETERS-1'!$B$5:$J$44,9,FALSE)*ESCYLD2!$F158</f>
        <v>7.0528266656196559</v>
      </c>
      <c r="AG158" s="52">
        <f>ESCYLD1!AG158*VLOOKUP(ESCYLD2!AG$4,'[1]INTERNAL PARAMETERS-1'!$B$5:$J$44,5,FALSE)*VLOOKUP(ESCYLD2!AG$4,'[1]INTERNAL PARAMETERS-1'!$B$5:$J$44,7,FALSE)*ESCYLD2!$F158 + ESCYLD1!AG158*(1-VLOOKUP(ESCYLD2!AG$4,'[1]INTERNAL PARAMETERS-1'!$B$5:$J$44,5,FALSE))*VLOOKUP(ESCYLD2!AG$4,'[1]INTERNAL PARAMETERS-1'!$B$5:$J$44,9,FALSE)*ESCYLD2!$F158</f>
        <v>0</v>
      </c>
      <c r="AH158" s="52">
        <f>ESCYLD1!AH158*VLOOKUP(ESCYLD2!AH$4,'[1]INTERNAL PARAMETERS-1'!$B$5:$J$44,5,FALSE)*VLOOKUP(ESCYLD2!AH$4,'[1]INTERNAL PARAMETERS-1'!$B$5:$J$44,7,FALSE)*ESCYLD2!$F158 + ESCYLD1!AH158*(1-VLOOKUP(ESCYLD2!AH$4,'[1]INTERNAL PARAMETERS-1'!$B$5:$J$44,5,FALSE))*VLOOKUP(ESCYLD2!AH$4,'[1]INTERNAL PARAMETERS-1'!$B$5:$J$44,9,FALSE)*ESCYLD2!$F158</f>
        <v>1.9892588031234928</v>
      </c>
      <c r="AI158" s="52">
        <f>ESCYLD1!AI158*VLOOKUP(ESCYLD2!AI$4,'[1]INTERNAL PARAMETERS-1'!$B$5:$J$44,5,FALSE)*VLOOKUP(ESCYLD2!AI$4,'[1]INTERNAL PARAMETERS-1'!$B$5:$J$44,7,FALSE)*ESCYLD2!$F158 + ESCYLD1!AI158*(1-VLOOKUP(ESCYLD2!AI$4,'[1]INTERNAL PARAMETERS-1'!$B$5:$J$44,5,FALSE))*VLOOKUP(ESCYLD2!AI$4,'[1]INTERNAL PARAMETERS-1'!$B$5:$J$44,9,FALSE)*ESCYLD2!$F158</f>
        <v>1.8084170937486299</v>
      </c>
      <c r="AJ158" s="52">
        <f>ESCYLD1!AJ158*VLOOKUP(ESCYLD2!AJ$4,'[1]INTERNAL PARAMETERS-1'!$B$5:$J$44,5,FALSE)*VLOOKUP(ESCYLD2!AJ$4,'[1]INTERNAL PARAMETERS-1'!$B$5:$J$44,7,FALSE)*ESCYLD2!$F158 + ESCYLD1!AJ158*(1-VLOOKUP(ESCYLD2!AJ$4,'[1]INTERNAL PARAMETERS-1'!$B$5:$J$44,5,FALSE))*VLOOKUP(ESCYLD2!AJ$4,'[1]INTERNAL PARAMETERS-1'!$B$5:$J$44,9,FALSE)*ESCYLD2!$F158</f>
        <v>28.208378963572184</v>
      </c>
      <c r="AK158" s="52">
        <f>ESCYLD1!AK158*VLOOKUP(ESCYLD2!AK$4,'[1]INTERNAL PARAMETERS-1'!$B$5:$J$44,5,FALSE)*VLOOKUP(ESCYLD2!AK$4,'[1]INTERNAL PARAMETERS-1'!$B$5:$J$44,7,FALSE)*ESCYLD2!$F158 + ESCYLD1!AK158*(1-VLOOKUP(ESCYLD2!AK$4,'[1]INTERNAL PARAMETERS-1'!$B$5:$J$44,5,FALSE))*VLOOKUP(ESCYLD2!AK$4,'[1]INTERNAL PARAMETERS-1'!$B$5:$J$44,9,FALSE)*ESCYLD2!$F158</f>
        <v>7.9537321675738832</v>
      </c>
      <c r="AL158" s="52">
        <f>ESCYLD1!AL158*VLOOKUP(ESCYLD2!AL$4,'[1]INTERNAL PARAMETERS-1'!$B$5:$J$44,5,FALSE)*VLOOKUP(ESCYLD2!AL$4,'[1]INTERNAL PARAMETERS-1'!$B$5:$J$44,7,FALSE)*ESCYLD2!$F158 + ESCYLD1!AL158*(1-VLOOKUP(ESCYLD2!AL$4,'[1]INTERNAL PARAMETERS-1'!$B$5:$J$44,5,FALSE))*VLOOKUP(ESCYLD2!AL$4,'[1]INTERNAL PARAMETERS-1'!$B$5:$J$44,9,FALSE)*ESCYLD2!$F158</f>
        <v>0</v>
      </c>
      <c r="AM158" s="52">
        <f>ESCYLD1!AM158*VLOOKUP(ESCYLD2!AM$4,'[1]INTERNAL PARAMETERS-1'!$B$5:$J$44,5,FALSE)*VLOOKUP(ESCYLD2!AM$4,'[1]INTERNAL PARAMETERS-1'!$B$5:$J$44,7,FALSE)*ESCYLD2!$F158 + ESCYLD1!AM158*(1-VLOOKUP(ESCYLD2!AM$4,'[1]INTERNAL PARAMETERS-1'!$B$5:$J$44,5,FALSE))*VLOOKUP(ESCYLD2!AM$4,'[1]INTERNAL PARAMETERS-1'!$B$5:$J$44,9,FALSE)*ESCYLD2!$F158</f>
        <v>0</v>
      </c>
      <c r="AN158" s="52">
        <f>ESCYLD1!AN158*VLOOKUP(ESCYLD2!AN$4,'[1]INTERNAL PARAMETERS-1'!$B$5:$J$44,5,FALSE)*VLOOKUP(ESCYLD2!AN$4,'[1]INTERNAL PARAMETERS-1'!$B$5:$J$44,7,FALSE)*ESCYLD2!$F158 + ESCYLD1!AN158*(1-VLOOKUP(ESCYLD2!AN$4,'[1]INTERNAL PARAMETERS-1'!$B$5:$J$44,5,FALSE))*VLOOKUP(ESCYLD2!AN$4,'[1]INTERNAL PARAMETERS-1'!$B$5:$J$44,9,FALSE)*ESCYLD2!$F158</f>
        <v>0</v>
      </c>
      <c r="AO158" s="52">
        <f>ESCYLD1!AO158*VLOOKUP(ESCYLD2!AO$4,'[1]INTERNAL PARAMETERS-1'!$B$5:$J$44,5,FALSE)*VLOOKUP(ESCYLD2!AO$4,'[1]INTERNAL PARAMETERS-1'!$B$5:$J$44,7,FALSE)*ESCYLD2!$F158 + ESCYLD1!AO158*(1-VLOOKUP(ESCYLD2!AO$4,'[1]INTERNAL PARAMETERS-1'!$B$5:$J$44,5,FALSE))*VLOOKUP(ESCYLD2!AO$4,'[1]INTERNAL PARAMETERS-1'!$B$5:$J$44,9,FALSE)*ESCYLD2!$F158</f>
        <v>0</v>
      </c>
      <c r="AP158" s="52">
        <f>ESCYLD1!AP158*VLOOKUP(ESCYLD2!AP$4,'[1]INTERNAL PARAMETERS-1'!$B$5:$J$44,5,FALSE)*VLOOKUP(ESCYLD2!AP$4,'[1]INTERNAL PARAMETERS-1'!$B$5:$J$44,7,FALSE)*ESCYLD2!$F158 + ESCYLD1!AP158*(1-VLOOKUP(ESCYLD2!AP$4,'[1]INTERNAL PARAMETERS-1'!$B$5:$J$44,5,FALSE))*VLOOKUP(ESCYLD2!AP$4,'[1]INTERNAL PARAMETERS-1'!$B$5:$J$44,9,FALSE)*ESCYLD2!$F158</f>
        <v>0</v>
      </c>
      <c r="AQ158" s="52">
        <f>ESCYLD1!AQ158*VLOOKUP(ESCYLD2!AQ$4,'[1]INTERNAL PARAMETERS-1'!$B$5:$J$44,5,FALSE)*VLOOKUP(ESCYLD2!AQ$4,'[1]INTERNAL PARAMETERS-1'!$B$5:$J$44,7,FALSE)*ESCYLD2!$F158 + ESCYLD1!AQ158*(1-VLOOKUP(ESCYLD2!AQ$4,'[1]INTERNAL PARAMETERS-1'!$B$5:$J$44,5,FALSE))*VLOOKUP(ESCYLD2!AQ$4,'[1]INTERNAL PARAMETERS-1'!$B$5:$J$44,9,FALSE)*ESCYLD2!$F158</f>
        <v>0</v>
      </c>
      <c r="AR158" s="52">
        <f>ESCYLD1!AR158*VLOOKUP(ESCYLD2!AR$4,'[1]INTERNAL PARAMETERS-1'!$B$5:$J$44,5,FALSE)*VLOOKUP(ESCYLD2!AR$4,'[1]INTERNAL PARAMETERS-1'!$B$5:$J$44,7,FALSE)*ESCYLD2!$F158 + ESCYLD1!AR158*(1-VLOOKUP(ESCYLD2!AR$4,'[1]INTERNAL PARAMETERS-1'!$B$5:$J$44,5,FALSE))*VLOOKUP(ESCYLD2!AR$4,'[1]INTERNAL PARAMETERS-1'!$B$5:$J$44,9,FALSE)*ESCYLD2!$F158</f>
        <v>0</v>
      </c>
      <c r="AS158" s="52">
        <f>ESCYLD1!AS158*VLOOKUP(ESCYLD2!AS$4,'[1]INTERNAL PARAMETERS-1'!$B$5:$J$44,5,FALSE)*VLOOKUP(ESCYLD2!AS$4,'[1]INTERNAL PARAMETERS-1'!$B$5:$J$44,7,FALSE)*ESCYLD2!$F158 + ESCYLD1!AS158*(1-VLOOKUP(ESCYLD2!AS$4,'[1]INTERNAL PARAMETERS-1'!$B$5:$J$44,5,FALSE))*VLOOKUP(ESCYLD2!AS$4,'[1]INTERNAL PARAMETERS-1'!$B$5:$J$44,9,FALSE)*ESCYLD2!$F158</f>
        <v>0</v>
      </c>
      <c r="AT158" s="51">
        <f>ESCYLD1!AT158*VLOOKUP(ESCYLD2!AT$4,'[1]INTERNAL PARAMETERS-1'!$B$5:$J$44,5,FALSE)*VLOOKUP(ESCYLD2!AT$4,'[1]INTERNAL PARAMETERS-1'!$B$5:$J$44,7,FALSE)*ESCYLD2!$F158 + ESCYLD1!AT158*(1-VLOOKUP(ESCYLD2!AT$4,'[1]INTERNAL PARAMETERS-1'!$B$5:$J$44,5,FALSE))*VLOOKUP(ESCYLD2!AT$4,'[1]INTERNAL PARAMETERS-1'!$B$5:$J$44,9,FALSE)*ESCYLD2!$F158</f>
        <v>0</v>
      </c>
      <c r="AU158" s="53">
        <f>ESCYLD1!AU158*VLOOKUP(ESCYLD2!AU$4,'[1]INTERNAL PARAMETERS-1'!$B$5:$J$44,5,FALSE)*VLOOKUP(ESCYLD2!AU$4,'[1]INTERNAL PARAMETERS-1'!$B$5:$J$44,6,FALSE)*VLOOKUP(ESCYLD2!AU$4,'[1]INTERNAL PARAMETERS-1'!$B$5:$J$44,3,FALSE) + ESCYLD1!AU158*(1-VLOOKUP(ESCYLD2!AU$4,'[1]INTERNAL PARAMETERS-1'!$B$5:$J$44,5,FALSE))*VLOOKUP(ESCYLD2!AU$4,'[1]INTERNAL PARAMETERS-1'!$B$5:$J$44,8,FALSE)*VLOOKUP(ESCYLD2!AU$4,'[1]INTERNAL PARAMETERS-1'!$B$5:$J$44,3,FALSE)</f>
        <v>0</v>
      </c>
      <c r="AV158" s="52">
        <f>ESCYLD1!AV158*VLOOKUP(ESCYLD2!AV$4,'[1]INTERNAL PARAMETERS-1'!$B$5:$J$44,5,FALSE)*VLOOKUP(ESCYLD2!AV$4,'[1]INTERNAL PARAMETERS-1'!$B$5:$J$44,6,FALSE)*VLOOKUP(ESCYLD2!AV$4,'[1]INTERNAL PARAMETERS-1'!$B$5:$J$44,3,FALSE) + ESCYLD1!AV158*(1-VLOOKUP(ESCYLD2!AV$4,'[1]INTERNAL PARAMETERS-1'!$B$5:$J$44,5,FALSE))*VLOOKUP(ESCYLD2!AV$4,'[1]INTERNAL PARAMETERS-1'!$B$5:$J$44,8,FALSE)*VLOOKUP(ESCYLD2!AV$4,'[1]INTERNAL PARAMETERS-1'!$B$5:$J$44,3,FALSE)</f>
        <v>0</v>
      </c>
      <c r="AW158" s="52">
        <f>ESCYLD1!AW158*VLOOKUP(ESCYLD2!AW$4,'[1]INTERNAL PARAMETERS-1'!$B$5:$J$44,5,FALSE)*VLOOKUP(ESCYLD2!AW$4,'[1]INTERNAL PARAMETERS-1'!$B$5:$J$44,6,FALSE)*VLOOKUP(ESCYLD2!AW$4,'[1]INTERNAL PARAMETERS-1'!$B$5:$J$44,3,FALSE) + ESCYLD1!AW158*(1-VLOOKUP(ESCYLD2!AW$4,'[1]INTERNAL PARAMETERS-1'!$B$5:$J$44,5,FALSE))*VLOOKUP(ESCYLD2!AW$4,'[1]INTERNAL PARAMETERS-1'!$B$5:$J$44,8,FALSE)*VLOOKUP(ESCYLD2!AW$4,'[1]INTERNAL PARAMETERS-1'!$B$5:$J$44,3,FALSE)</f>
        <v>47.921388260401301</v>
      </c>
      <c r="AX158" s="52">
        <f>ESCYLD1!AX158*VLOOKUP(ESCYLD2!AX$4,'[1]INTERNAL PARAMETERS-1'!$B$5:$J$44,5,FALSE)*VLOOKUP(ESCYLD2!AX$4,'[1]INTERNAL PARAMETERS-1'!$B$5:$J$44,6,FALSE)*VLOOKUP(ESCYLD2!AX$4,'[1]INTERNAL PARAMETERS-1'!$B$5:$J$44,3,FALSE) + ESCYLD1!AX158*(1-VLOOKUP(ESCYLD2!AX$4,'[1]INTERNAL PARAMETERS-1'!$B$5:$J$44,5,FALSE))*VLOOKUP(ESCYLD2!AX$4,'[1]INTERNAL PARAMETERS-1'!$B$5:$J$44,8,FALSE)*VLOOKUP(ESCYLD2!AX$4,'[1]INTERNAL PARAMETERS-1'!$B$5:$J$44,3,FALSE)</f>
        <v>0</v>
      </c>
      <c r="AY158" s="52">
        <f>ESCYLD1!AY158*VLOOKUP(ESCYLD2!AY$4,'[1]INTERNAL PARAMETERS-1'!$B$5:$J$44,5,FALSE)*VLOOKUP(ESCYLD2!AY$4,'[1]INTERNAL PARAMETERS-1'!$B$5:$J$44,6,FALSE)*VLOOKUP(ESCYLD2!AY$4,'[1]INTERNAL PARAMETERS-1'!$B$5:$J$44,3,FALSE) + ESCYLD1!AY158*(1-VLOOKUP(ESCYLD2!AY$4,'[1]INTERNAL PARAMETERS-1'!$B$5:$J$44,5,FALSE))*VLOOKUP(ESCYLD2!AY$4,'[1]INTERNAL PARAMETERS-1'!$B$5:$J$44,8,FALSE)*VLOOKUP(ESCYLD2!AY$4,'[1]INTERNAL PARAMETERS-1'!$B$5:$J$44,3,FALSE)</f>
        <v>0</v>
      </c>
      <c r="AZ158" s="52">
        <f>ESCYLD1!AZ158*VLOOKUP(ESCYLD2!AZ$4,'[1]INTERNAL PARAMETERS-1'!$B$5:$J$44,5,FALSE)*VLOOKUP(ESCYLD2!AZ$4,'[1]INTERNAL PARAMETERS-1'!$B$5:$J$44,6,FALSE)*VLOOKUP(ESCYLD2!AZ$4,'[1]INTERNAL PARAMETERS-1'!$B$5:$J$44,3,FALSE) + ESCYLD1!AZ158*(1-VLOOKUP(ESCYLD2!AZ$4,'[1]INTERNAL PARAMETERS-1'!$B$5:$J$44,5,FALSE))*VLOOKUP(ESCYLD2!AZ$4,'[1]INTERNAL PARAMETERS-1'!$B$5:$J$44,8,FALSE)*VLOOKUP(ESCYLD2!AZ$4,'[1]INTERNAL PARAMETERS-1'!$B$5:$J$44,3,FALSE)</f>
        <v>0</v>
      </c>
      <c r="BA158" s="52">
        <f>ESCYLD1!BA158*VLOOKUP(ESCYLD2!BA$4,'[1]INTERNAL PARAMETERS-1'!$B$5:$J$44,5,FALSE)*VLOOKUP(ESCYLD2!BA$4,'[1]INTERNAL PARAMETERS-1'!$B$5:$J$44,6,FALSE)*VLOOKUP(ESCYLD2!BA$4,'[1]INTERNAL PARAMETERS-1'!$B$5:$J$44,3,FALSE) + ESCYLD1!BA158*(1-VLOOKUP(ESCYLD2!BA$4,'[1]INTERNAL PARAMETERS-1'!$B$5:$J$44,5,FALSE))*VLOOKUP(ESCYLD2!BA$4,'[1]INTERNAL PARAMETERS-1'!$B$5:$J$44,8,FALSE)*VLOOKUP(ESCYLD2!BA$4,'[1]INTERNAL PARAMETERS-1'!$B$5:$J$44,3,FALSE)</f>
        <v>25.742589898576671</v>
      </c>
      <c r="BB158" s="52">
        <f>ESCYLD1!BB158*VLOOKUP(ESCYLD2!BB$4,'[1]INTERNAL PARAMETERS-1'!$B$5:$J$44,5,FALSE)*VLOOKUP(ESCYLD2!BB$4,'[1]INTERNAL PARAMETERS-1'!$B$5:$J$44,6,FALSE)*VLOOKUP(ESCYLD2!BB$4,'[1]INTERNAL PARAMETERS-1'!$B$5:$J$44,3,FALSE) + ESCYLD1!BB158*(1-VLOOKUP(ESCYLD2!BB$4,'[1]INTERNAL PARAMETERS-1'!$B$5:$J$44,5,FALSE))*VLOOKUP(ESCYLD2!BB$4,'[1]INTERNAL PARAMETERS-1'!$B$5:$J$44,8,FALSE)*VLOOKUP(ESCYLD2!BB$4,'[1]INTERNAL PARAMETERS-1'!$B$5:$J$44,3,FALSE)</f>
        <v>9.1168709198777691</v>
      </c>
      <c r="BC158" s="52">
        <f>ESCYLD1!BC158*VLOOKUP(ESCYLD2!BC$4,'[1]INTERNAL PARAMETERS-1'!$B$5:$J$44,5,FALSE)*VLOOKUP(ESCYLD2!BC$4,'[1]INTERNAL PARAMETERS-1'!$B$5:$J$44,6,FALSE)*VLOOKUP(ESCYLD2!BC$4,'[1]INTERNAL PARAMETERS-1'!$B$5:$J$44,3,FALSE) + ESCYLD1!BC158*(1-VLOOKUP(ESCYLD2!BC$4,'[1]INTERNAL PARAMETERS-1'!$B$5:$J$44,5,FALSE))*VLOOKUP(ESCYLD2!BC$4,'[1]INTERNAL PARAMETERS-1'!$B$5:$J$44,8,FALSE)*VLOOKUP(ESCYLD2!BC$4,'[1]INTERNAL PARAMETERS-1'!$B$5:$J$44,3,FALSE)</f>
        <v>28.943945708085501</v>
      </c>
      <c r="BD158" s="52">
        <f>ESCYLD1!BD158*VLOOKUP(ESCYLD2!BD$4,'[1]INTERNAL PARAMETERS-1'!$B$5:$J$44,5,FALSE)*VLOOKUP(ESCYLD2!BD$4,'[1]INTERNAL PARAMETERS-1'!$B$5:$J$44,6,FALSE)*VLOOKUP(ESCYLD2!BD$4,'[1]INTERNAL PARAMETERS-1'!$B$5:$J$44,3,FALSE) + ESCYLD1!BD158*(1-VLOOKUP(ESCYLD2!BD$4,'[1]INTERNAL PARAMETERS-1'!$B$5:$J$44,5,FALSE))*VLOOKUP(ESCYLD2!BD$4,'[1]INTERNAL PARAMETERS-1'!$B$5:$J$44,8,FALSE)*VLOOKUP(ESCYLD2!BD$4,'[1]INTERNAL PARAMETERS-1'!$B$5:$J$44,3,FALSE)</f>
        <v>8.0080795135080276</v>
      </c>
      <c r="BE158" s="52">
        <f>ESCYLD1!BE158*VLOOKUP(ESCYLD2!BE$4,'[1]INTERNAL PARAMETERS-1'!$B$5:$J$44,5,FALSE)*VLOOKUP(ESCYLD2!BE$4,'[1]INTERNAL PARAMETERS-1'!$B$5:$J$44,6,FALSE)*VLOOKUP(ESCYLD2!BE$4,'[1]INTERNAL PARAMETERS-1'!$B$5:$J$44,3,FALSE) + ESCYLD1!BE158*(1-VLOOKUP(ESCYLD2!BE$4,'[1]INTERNAL PARAMETERS-1'!$B$5:$J$44,5,FALSE))*VLOOKUP(ESCYLD2!BE$4,'[1]INTERNAL PARAMETERS-1'!$B$5:$J$44,8,FALSE)*VLOOKUP(ESCYLD2!BE$4,'[1]INTERNAL PARAMETERS-1'!$B$5:$J$44,3,FALSE)</f>
        <v>17.002363757711201</v>
      </c>
      <c r="BF158" s="52">
        <f>ESCYLD1!BF158*VLOOKUP(ESCYLD2!BF$4,'[1]INTERNAL PARAMETERS-1'!$B$5:$J$44,5,FALSE)*VLOOKUP(ESCYLD2!BF$4,'[1]INTERNAL PARAMETERS-1'!$B$5:$J$44,6,FALSE)*VLOOKUP(ESCYLD2!BF$4,'[1]INTERNAL PARAMETERS-1'!$B$5:$J$44,3,FALSE) + ESCYLD1!BF158*(1-VLOOKUP(ESCYLD2!BF$4,'[1]INTERNAL PARAMETERS-1'!$B$5:$J$44,5,FALSE))*VLOOKUP(ESCYLD2!BF$4,'[1]INTERNAL PARAMETERS-1'!$B$5:$J$44,8,FALSE)*VLOOKUP(ESCYLD2!BF$4,'[1]INTERNAL PARAMETERS-1'!$B$5:$J$44,3,FALSE)</f>
        <v>0</v>
      </c>
      <c r="BG158" s="52">
        <f>ESCYLD1!BG158*VLOOKUP(ESCYLD2!BG$4,'[1]INTERNAL PARAMETERS-1'!$B$5:$J$44,5,FALSE)*VLOOKUP(ESCYLD2!BG$4,'[1]INTERNAL PARAMETERS-1'!$B$5:$J$44,6,FALSE)*VLOOKUP(ESCYLD2!BG$4,'[1]INTERNAL PARAMETERS-1'!$B$5:$J$44,3,FALSE) + ESCYLD1!BG158*(1-VLOOKUP(ESCYLD2!BG$4,'[1]INTERNAL PARAMETERS-1'!$B$5:$J$44,5,FALSE))*VLOOKUP(ESCYLD2!BG$4,'[1]INTERNAL PARAMETERS-1'!$B$5:$J$44,8,FALSE)*VLOOKUP(ESCYLD2!BG$4,'[1]INTERNAL PARAMETERS-1'!$B$5:$J$44,3,FALSE)</f>
        <v>6.6652566268612992</v>
      </c>
      <c r="BH158" s="52">
        <f>ESCYLD1!BH158*VLOOKUP(ESCYLD2!BH$4,'[1]INTERNAL PARAMETERS-1'!$B$5:$J$44,5,FALSE)*VLOOKUP(ESCYLD2!BH$4,'[1]INTERNAL PARAMETERS-1'!$B$5:$J$44,6,FALSE)*VLOOKUP(ESCYLD2!BH$4,'[1]INTERNAL PARAMETERS-1'!$B$5:$J$44,3,FALSE) + ESCYLD1!BH158*(1-VLOOKUP(ESCYLD2!BH$4,'[1]INTERNAL PARAMETERS-1'!$B$5:$J$44,5,FALSE))*VLOOKUP(ESCYLD2!BH$4,'[1]INTERNAL PARAMETERS-1'!$B$5:$J$44,8,FALSE)*VLOOKUP(ESCYLD2!BH$4,'[1]INTERNAL PARAMETERS-1'!$B$5:$J$44,3,FALSE)</f>
        <v>5.9808152721191353E-2</v>
      </c>
      <c r="BI158" s="52">
        <f>ESCYLD1!BI158*VLOOKUP(ESCYLD2!BI$4,'[1]INTERNAL PARAMETERS-1'!$B$5:$J$44,5,FALSE)*VLOOKUP(ESCYLD2!BI$4,'[1]INTERNAL PARAMETERS-1'!$B$5:$J$44,6,FALSE)*VLOOKUP(ESCYLD2!BI$4,'[1]INTERNAL PARAMETERS-1'!$B$5:$J$44,3,FALSE) + ESCYLD1!BI158*(1-VLOOKUP(ESCYLD2!BI$4,'[1]INTERNAL PARAMETERS-1'!$B$5:$J$44,5,FALSE))*VLOOKUP(ESCYLD2!BI$4,'[1]INTERNAL PARAMETERS-1'!$B$5:$J$44,8,FALSE)*VLOOKUP(ESCYLD2!BI$4,'[1]INTERNAL PARAMETERS-1'!$B$5:$J$44,3,FALSE)</f>
        <v>0</v>
      </c>
      <c r="BJ158" s="52">
        <f>ESCYLD1!BJ158*VLOOKUP(ESCYLD2!BJ$4,'[1]INTERNAL PARAMETERS-1'!$B$5:$J$44,5,FALSE)*VLOOKUP(ESCYLD2!BJ$4,'[1]INTERNAL PARAMETERS-1'!$B$5:$J$44,6,FALSE)*VLOOKUP(ESCYLD2!BJ$4,'[1]INTERNAL PARAMETERS-1'!$B$5:$J$44,3,FALSE) + ESCYLD1!BJ158*(1-VLOOKUP(ESCYLD2!BJ$4,'[1]INTERNAL PARAMETERS-1'!$B$5:$J$44,5,FALSE))*VLOOKUP(ESCYLD2!BJ$4,'[1]INTERNAL PARAMETERS-1'!$B$5:$J$44,8,FALSE)*VLOOKUP(ESCYLD2!BJ$4,'[1]INTERNAL PARAMETERS-1'!$B$5:$J$44,3,FALSE)</f>
        <v>3.2363143018704568</v>
      </c>
      <c r="BK158" s="52">
        <f>ESCYLD1!BK158*VLOOKUP(ESCYLD2!BK$4,'[1]INTERNAL PARAMETERS-1'!$B$5:$J$44,5,FALSE)*VLOOKUP(ESCYLD2!BK$4,'[1]INTERNAL PARAMETERS-1'!$B$5:$J$44,6,FALSE)*VLOOKUP(ESCYLD2!BK$4,'[1]INTERNAL PARAMETERS-1'!$B$5:$J$44,3,FALSE) + ESCYLD1!BK158*(1-VLOOKUP(ESCYLD2!BK$4,'[1]INTERNAL PARAMETERS-1'!$B$5:$J$44,5,FALSE))*VLOOKUP(ESCYLD2!BK$4,'[1]INTERNAL PARAMETERS-1'!$B$5:$J$44,8,FALSE)*VLOOKUP(ESCYLD2!BK$4,'[1]INTERNAL PARAMETERS-1'!$B$5:$J$44,3,FALSE)</f>
        <v>5.1371989067252519</v>
      </c>
      <c r="BL158" s="52">
        <f>ESCYLD1!BL158*VLOOKUP(ESCYLD2!BL$4,'[1]INTERNAL PARAMETERS-1'!$B$5:$J$44,5,FALSE)*VLOOKUP(ESCYLD2!BL$4,'[1]INTERNAL PARAMETERS-1'!$B$5:$J$44,6,FALSE)*VLOOKUP(ESCYLD2!BL$4,'[1]INTERNAL PARAMETERS-1'!$B$5:$J$44,3,FALSE) + ESCYLD1!BL158*(1-VLOOKUP(ESCYLD2!BL$4,'[1]INTERNAL PARAMETERS-1'!$B$5:$J$44,5,FALSE))*VLOOKUP(ESCYLD2!BL$4,'[1]INTERNAL PARAMETERS-1'!$B$5:$J$44,8,FALSE)*VLOOKUP(ESCYLD2!BL$4,'[1]INTERNAL PARAMETERS-1'!$B$5:$J$44,3,FALSE)</f>
        <v>11.444959890496451</v>
      </c>
      <c r="BM158" s="52">
        <f>ESCYLD1!BM158*VLOOKUP(ESCYLD2!BM$4,'[1]INTERNAL PARAMETERS-1'!$B$5:$J$44,5,FALSE)*VLOOKUP(ESCYLD2!BM$4,'[1]INTERNAL PARAMETERS-1'!$B$5:$J$44,6,FALSE)*VLOOKUP(ESCYLD2!BM$4,'[1]INTERNAL PARAMETERS-1'!$B$5:$J$44,3,FALSE) + ESCYLD1!BM158*(1-VLOOKUP(ESCYLD2!BM$4,'[1]INTERNAL PARAMETERS-1'!$B$5:$J$44,5,FALSE))*VLOOKUP(ESCYLD2!BM$4,'[1]INTERNAL PARAMETERS-1'!$B$5:$J$44,8,FALSE)*VLOOKUP(ESCYLD2!BM$4,'[1]INTERNAL PARAMETERS-1'!$B$5:$J$44,3,FALSE)</f>
        <v>4.9976963588566701</v>
      </c>
      <c r="BN158" s="52">
        <f>ESCYLD1!BN158*VLOOKUP(ESCYLD2!BN$4,'[1]INTERNAL PARAMETERS-1'!$B$5:$J$44,5,FALSE)*VLOOKUP(ESCYLD2!BN$4,'[1]INTERNAL PARAMETERS-1'!$B$5:$J$44,6,FALSE)*VLOOKUP(ESCYLD2!BN$4,'[1]INTERNAL PARAMETERS-1'!$B$5:$J$44,3,FALSE) + ESCYLD1!BN158*(1-VLOOKUP(ESCYLD2!BN$4,'[1]INTERNAL PARAMETERS-1'!$B$5:$J$44,5,FALSE))*VLOOKUP(ESCYLD2!BN$4,'[1]INTERNAL PARAMETERS-1'!$B$5:$J$44,8,FALSE)*VLOOKUP(ESCYLD2!BN$4,'[1]INTERNAL PARAMETERS-1'!$B$5:$J$44,3,FALSE)</f>
        <v>4.4778882827512367</v>
      </c>
      <c r="BO158" s="52">
        <f>ESCYLD1!BO158*VLOOKUP(ESCYLD2!BO$4,'[1]INTERNAL PARAMETERS-1'!$B$5:$J$44,5,FALSE)*VLOOKUP(ESCYLD2!BO$4,'[1]INTERNAL PARAMETERS-1'!$B$5:$J$44,6,FALSE)*VLOOKUP(ESCYLD2!BO$4,'[1]INTERNAL PARAMETERS-1'!$B$5:$J$44,3,FALSE) + ESCYLD1!BO158*(1-VLOOKUP(ESCYLD2!BO$4,'[1]INTERNAL PARAMETERS-1'!$B$5:$J$44,5,FALSE))*VLOOKUP(ESCYLD2!BO$4,'[1]INTERNAL PARAMETERS-1'!$B$5:$J$44,8,FALSE)*VLOOKUP(ESCYLD2!BO$4,'[1]INTERNAL PARAMETERS-1'!$B$5:$J$44,3,FALSE)</f>
        <v>3.3300319426239233</v>
      </c>
      <c r="BP158" s="52">
        <f>ESCYLD1!BP158*VLOOKUP(ESCYLD2!BP$4,'[1]INTERNAL PARAMETERS-1'!$B$5:$J$44,5,FALSE)*VLOOKUP(ESCYLD2!BP$4,'[1]INTERNAL PARAMETERS-1'!$B$5:$J$44,6,FALSE)*VLOOKUP(ESCYLD2!BP$4,'[1]INTERNAL PARAMETERS-1'!$B$5:$J$44,3,FALSE) + ESCYLD1!BP158*(1-VLOOKUP(ESCYLD2!BP$4,'[1]INTERNAL PARAMETERS-1'!$B$5:$J$44,5,FALSE))*VLOOKUP(ESCYLD2!BP$4,'[1]INTERNAL PARAMETERS-1'!$B$5:$J$44,8,FALSE)*VLOOKUP(ESCYLD2!BP$4,'[1]INTERNAL PARAMETERS-1'!$B$5:$J$44,3,FALSE)</f>
        <v>0.27538062479469033</v>
      </c>
      <c r="BQ158" s="52">
        <f>ESCYLD1!BQ158*VLOOKUP(ESCYLD2!BQ$4,'[1]INTERNAL PARAMETERS-1'!$B$5:$J$44,5,FALSE)*VLOOKUP(ESCYLD2!BQ$4,'[1]INTERNAL PARAMETERS-1'!$B$5:$J$44,6,FALSE)*VLOOKUP(ESCYLD2!BQ$4,'[1]INTERNAL PARAMETERS-1'!$B$5:$J$44,3,FALSE) + ESCYLD1!BQ158*(1-VLOOKUP(ESCYLD2!BQ$4,'[1]INTERNAL PARAMETERS-1'!$B$5:$J$44,5,FALSE))*VLOOKUP(ESCYLD2!BQ$4,'[1]INTERNAL PARAMETERS-1'!$B$5:$J$44,8,FALSE)*VLOOKUP(ESCYLD2!BQ$4,'[1]INTERNAL PARAMETERS-1'!$B$5:$J$44,3,FALSE)</f>
        <v>13.954565797832281</v>
      </c>
      <c r="BR158" s="52">
        <f>ESCYLD1!BR158*VLOOKUP(ESCYLD2!BR$4,'[1]INTERNAL PARAMETERS-1'!$B$5:$J$44,5,FALSE)*VLOOKUP(ESCYLD2!BR$4,'[1]INTERNAL PARAMETERS-1'!$B$5:$J$44,6,FALSE)*VLOOKUP(ESCYLD2!BR$4,'[1]INTERNAL PARAMETERS-1'!$B$5:$J$44,3,FALSE) + ESCYLD1!BR158*(1-VLOOKUP(ESCYLD2!BR$4,'[1]INTERNAL PARAMETERS-1'!$B$5:$J$44,5,FALSE))*VLOOKUP(ESCYLD2!BR$4,'[1]INTERNAL PARAMETERS-1'!$B$5:$J$44,8,FALSE)*VLOOKUP(ESCYLD2!BR$4,'[1]INTERNAL PARAMETERS-1'!$B$5:$J$44,3,FALSE)</f>
        <v>0.38933939392183742</v>
      </c>
      <c r="BS158" s="52">
        <f>ESCYLD1!BS158*VLOOKUP(ESCYLD2!BS$4,'[1]INTERNAL PARAMETERS-1'!$B$5:$J$44,5,FALSE)*VLOOKUP(ESCYLD2!BS$4,'[1]INTERNAL PARAMETERS-1'!$B$5:$J$44,6,FALSE)*VLOOKUP(ESCYLD2!BS$4,'[1]INTERNAL PARAMETERS-1'!$B$5:$J$44,3,FALSE) + ESCYLD1!BS158*(1-VLOOKUP(ESCYLD2!BS$4,'[1]INTERNAL PARAMETERS-1'!$B$5:$J$44,5,FALSE))*VLOOKUP(ESCYLD2!BS$4,'[1]INTERNAL PARAMETERS-1'!$B$5:$J$44,8,FALSE)*VLOOKUP(ESCYLD2!BS$4,'[1]INTERNAL PARAMETERS-1'!$B$5:$J$44,3,FALSE)</f>
        <v>4.1187501546456014E-2</v>
      </c>
      <c r="BT158" s="52">
        <f>ESCYLD1!BT158*VLOOKUP(ESCYLD2!BT$4,'[1]INTERNAL PARAMETERS-1'!$B$5:$J$44,5,FALSE)*VLOOKUP(ESCYLD2!BT$4,'[1]INTERNAL PARAMETERS-1'!$B$5:$J$44,6,FALSE)*VLOOKUP(ESCYLD2!BT$4,'[1]INTERNAL PARAMETERS-1'!$B$5:$J$44,3,FALSE) + ESCYLD1!BT158*(1-VLOOKUP(ESCYLD2!BT$4,'[1]INTERNAL PARAMETERS-1'!$B$5:$J$44,5,FALSE))*VLOOKUP(ESCYLD2!BT$4,'[1]INTERNAL PARAMETERS-1'!$B$5:$J$44,8,FALSE)*VLOOKUP(ESCYLD2!BT$4,'[1]INTERNAL PARAMETERS-1'!$B$5:$J$44,3,FALSE)</f>
        <v>0</v>
      </c>
      <c r="BU158" s="52">
        <f>ESCYLD1!BU158*VLOOKUP(ESCYLD2!BU$4,'[1]INTERNAL PARAMETERS-1'!$B$5:$J$44,5,FALSE)*VLOOKUP(ESCYLD2!BU$4,'[1]INTERNAL PARAMETERS-1'!$B$5:$J$44,6,FALSE)*VLOOKUP(ESCYLD2!BU$4,'[1]INTERNAL PARAMETERS-1'!$B$5:$J$44,3,FALSE) + ESCYLD1!BU158*(1-VLOOKUP(ESCYLD2!BU$4,'[1]INTERNAL PARAMETERS-1'!$B$5:$J$44,5,FALSE))*VLOOKUP(ESCYLD2!BU$4,'[1]INTERNAL PARAMETERS-1'!$B$5:$J$44,8,FALSE)*VLOOKUP(ESCYLD2!BU$4,'[1]INTERNAL PARAMETERS-1'!$B$5:$J$44,3,FALSE)</f>
        <v>0</v>
      </c>
      <c r="BV158" s="52">
        <f>ESCYLD1!BV158*VLOOKUP(ESCYLD2!BV$4,'[1]INTERNAL PARAMETERS-1'!$B$5:$J$44,5,FALSE)*VLOOKUP(ESCYLD2!BV$4,'[1]INTERNAL PARAMETERS-1'!$B$5:$J$44,6,FALSE)*VLOOKUP(ESCYLD2!BV$4,'[1]INTERNAL PARAMETERS-1'!$B$5:$J$44,3,FALSE) + ESCYLD1!BV158*(1-VLOOKUP(ESCYLD2!BV$4,'[1]INTERNAL PARAMETERS-1'!$B$5:$J$44,5,FALSE))*VLOOKUP(ESCYLD2!BV$4,'[1]INTERNAL PARAMETERS-1'!$B$5:$J$44,8,FALSE)*VLOOKUP(ESCYLD2!BV$4,'[1]INTERNAL PARAMETERS-1'!$B$5:$J$44,3,FALSE)</f>
        <v>0</v>
      </c>
      <c r="BW158" s="52">
        <f>ESCYLD1!BW158*VLOOKUP(ESCYLD2!BW$4,'[1]INTERNAL PARAMETERS-1'!$B$5:$J$44,5,FALSE)*VLOOKUP(ESCYLD2!BW$4,'[1]INTERNAL PARAMETERS-1'!$B$5:$J$44,6,FALSE)*VLOOKUP(ESCYLD2!BW$4,'[1]INTERNAL PARAMETERS-1'!$B$5:$J$44,3,FALSE) + ESCYLD1!BW158*(1-VLOOKUP(ESCYLD2!BW$4,'[1]INTERNAL PARAMETERS-1'!$B$5:$J$44,5,FALSE))*VLOOKUP(ESCYLD2!BW$4,'[1]INTERNAL PARAMETERS-1'!$B$5:$J$44,8,FALSE)*VLOOKUP(ESCYLD2!BW$4,'[1]INTERNAL PARAMETERS-1'!$B$5:$J$44,3,FALSE)</f>
        <v>0</v>
      </c>
      <c r="BX158" s="52">
        <f>ESCYLD1!BX158*VLOOKUP(ESCYLD2!BX$4,'[1]INTERNAL PARAMETERS-1'!$B$5:$J$44,5,FALSE)*VLOOKUP(ESCYLD2!BX$4,'[1]INTERNAL PARAMETERS-1'!$B$5:$J$44,6,FALSE)*VLOOKUP(ESCYLD2!BX$4,'[1]INTERNAL PARAMETERS-1'!$B$5:$J$44,3,FALSE) + ESCYLD1!BX158*(1-VLOOKUP(ESCYLD2!BX$4,'[1]INTERNAL PARAMETERS-1'!$B$5:$J$44,5,FALSE))*VLOOKUP(ESCYLD2!BX$4,'[1]INTERNAL PARAMETERS-1'!$B$5:$J$44,8,FALSE)*VLOOKUP(ESCYLD2!BX$4,'[1]INTERNAL PARAMETERS-1'!$B$5:$J$44,3,FALSE)</f>
        <v>0</v>
      </c>
      <c r="BY158" s="52">
        <f>ESCYLD1!BY158*VLOOKUP(ESCYLD2!BY$4,'[1]INTERNAL PARAMETERS-1'!$B$5:$J$44,5,FALSE)*VLOOKUP(ESCYLD2!BY$4,'[1]INTERNAL PARAMETERS-1'!$B$5:$J$44,6,FALSE)*VLOOKUP(ESCYLD2!BY$4,'[1]INTERNAL PARAMETERS-1'!$B$5:$J$44,3,FALSE) + ESCYLD1!BY158*(1-VLOOKUP(ESCYLD2!BY$4,'[1]INTERNAL PARAMETERS-1'!$B$5:$J$44,5,FALSE))*VLOOKUP(ESCYLD2!BY$4,'[1]INTERNAL PARAMETERS-1'!$B$5:$J$44,8,FALSE)*VLOOKUP(ESCYLD2!BY$4,'[1]INTERNAL PARAMETERS-1'!$B$5:$J$44,3,FALSE)</f>
        <v>0</v>
      </c>
      <c r="BZ158" s="52">
        <f>ESCYLD1!BZ158*VLOOKUP(ESCYLD2!BZ$4,'[1]INTERNAL PARAMETERS-1'!$B$5:$J$44,5,FALSE)*VLOOKUP(ESCYLD2!BZ$4,'[1]INTERNAL PARAMETERS-1'!$B$5:$J$44,6,FALSE)*VLOOKUP(ESCYLD2!BZ$4,'[1]INTERNAL PARAMETERS-1'!$B$5:$J$44,3,FALSE) + ESCYLD1!BZ158*(1-VLOOKUP(ESCYLD2!BZ$4,'[1]INTERNAL PARAMETERS-1'!$B$5:$J$44,5,FALSE))*VLOOKUP(ESCYLD2!BZ$4,'[1]INTERNAL PARAMETERS-1'!$B$5:$J$44,8,FALSE)*VLOOKUP(ESCYLD2!BZ$4,'[1]INTERNAL PARAMETERS-1'!$B$5:$J$44,3,FALSE)</f>
        <v>4.1770810863736255E-2</v>
      </c>
      <c r="CA158" s="52">
        <f>ESCYLD1!CA158*VLOOKUP(ESCYLD2!CA$4,'[1]INTERNAL PARAMETERS-1'!$B$5:$J$44,5,FALSE)*VLOOKUP(ESCYLD2!CA$4,'[1]INTERNAL PARAMETERS-1'!$B$5:$J$44,6,FALSE)*VLOOKUP(ESCYLD2!CA$4,'[1]INTERNAL PARAMETERS-1'!$B$5:$J$44,3,FALSE) + ESCYLD1!CA158*(1-VLOOKUP(ESCYLD2!CA$4,'[1]INTERNAL PARAMETERS-1'!$B$5:$J$44,5,FALSE))*VLOOKUP(ESCYLD2!CA$4,'[1]INTERNAL PARAMETERS-1'!$B$5:$J$44,8,FALSE)*VLOOKUP(ESCYLD2!CA$4,'[1]INTERNAL PARAMETERS-1'!$B$5:$J$44,3,FALSE)</f>
        <v>0</v>
      </c>
      <c r="CB158" s="52">
        <f>ESCYLD1!CB158*VLOOKUP(ESCYLD2!CB$4,'[1]INTERNAL PARAMETERS-1'!$B$5:$J$44,5,FALSE)*VLOOKUP(ESCYLD2!CB$4,'[1]INTERNAL PARAMETERS-1'!$B$5:$J$44,6,FALSE)*VLOOKUP(ESCYLD2!CB$4,'[1]INTERNAL PARAMETERS-1'!$B$5:$J$44,3,FALSE) + ESCYLD1!CB158*(1-VLOOKUP(ESCYLD2!CB$4,'[1]INTERNAL PARAMETERS-1'!$B$5:$J$44,5,FALSE))*VLOOKUP(ESCYLD2!CB$4,'[1]INTERNAL PARAMETERS-1'!$B$5:$J$44,8,FALSE)*VLOOKUP(ESCYLD2!CB$4,'[1]INTERNAL PARAMETERS-1'!$B$5:$J$44,3,FALSE)</f>
        <v>0</v>
      </c>
      <c r="CC158" s="52">
        <f>ESCYLD1!CC158*VLOOKUP(ESCYLD2!CC$4,'[1]INTERNAL PARAMETERS-1'!$B$5:$J$44,5,FALSE)*VLOOKUP(ESCYLD2!CC$4,'[1]INTERNAL PARAMETERS-1'!$B$5:$J$44,6,FALSE)*VLOOKUP(ESCYLD2!CC$4,'[1]INTERNAL PARAMETERS-1'!$B$5:$J$44,3,FALSE) + ESCYLD1!CC158*(1-VLOOKUP(ESCYLD2!CC$4,'[1]INTERNAL PARAMETERS-1'!$B$5:$J$44,5,FALSE))*VLOOKUP(ESCYLD2!CC$4,'[1]INTERNAL PARAMETERS-1'!$B$5:$J$44,8,FALSE)*VLOOKUP(ESCYLD2!CC$4,'[1]INTERNAL PARAMETERS-1'!$B$5:$J$44,3,FALSE)</f>
        <v>8.4384733382149343E-2</v>
      </c>
      <c r="CD158" s="52">
        <f>ESCYLD1!CD158*VLOOKUP(ESCYLD2!CD$4,'[1]INTERNAL PARAMETERS-1'!$B$5:$J$44,5,FALSE)*VLOOKUP(ESCYLD2!CD$4,'[1]INTERNAL PARAMETERS-1'!$B$5:$J$44,6,FALSE)*VLOOKUP(ESCYLD2!CD$4,'[1]INTERNAL PARAMETERS-1'!$B$5:$J$44,3,FALSE) + ESCYLD1!CD158*(1-VLOOKUP(ESCYLD2!CD$4,'[1]INTERNAL PARAMETERS-1'!$B$5:$J$44,5,FALSE))*VLOOKUP(ESCYLD2!CD$4,'[1]INTERNAL PARAMETERS-1'!$B$5:$J$44,8,FALSE)*VLOOKUP(ESCYLD2!CD$4,'[1]INTERNAL PARAMETERS-1'!$B$5:$J$44,3,FALSE)</f>
        <v>0.19092056145477185</v>
      </c>
      <c r="CE158" s="52">
        <f>ESCYLD1!CE158*VLOOKUP(ESCYLD2!CE$4,'[1]INTERNAL PARAMETERS-1'!$B$5:$J$44,5,FALSE)*VLOOKUP(ESCYLD2!CE$4,'[1]INTERNAL PARAMETERS-1'!$B$5:$J$44,6,FALSE)*VLOOKUP(ESCYLD2!CE$4,'[1]INTERNAL PARAMETERS-1'!$B$5:$J$44,3,FALSE) + ESCYLD1!CE158*(1-VLOOKUP(ESCYLD2!CE$4,'[1]INTERNAL PARAMETERS-1'!$B$5:$J$44,5,FALSE))*VLOOKUP(ESCYLD2!CE$4,'[1]INTERNAL PARAMETERS-1'!$B$5:$J$44,8,FALSE)*VLOOKUP(ESCYLD2!CE$4,'[1]INTERNAL PARAMETERS-1'!$B$5:$J$44,3,FALSE)</f>
        <v>0.39383742233347435</v>
      </c>
      <c r="CF158" s="52">
        <f>ESCYLD1!CF158*VLOOKUP(ESCYLD2!CF$4,'[1]INTERNAL PARAMETERS-1'!$B$5:$J$44,5,FALSE)*VLOOKUP(ESCYLD2!CF$4,'[1]INTERNAL PARAMETERS-1'!$B$5:$J$44,6,FALSE)*VLOOKUP(ESCYLD2!CF$4,'[1]INTERNAL PARAMETERS-1'!$B$5:$J$44,3,FALSE) + ESCYLD1!CF158*(1-VLOOKUP(ESCYLD2!CF$4,'[1]INTERNAL PARAMETERS-1'!$B$5:$J$44,5,FALSE))*VLOOKUP(ESCYLD2!CF$4,'[1]INTERNAL PARAMETERS-1'!$B$5:$J$44,8,FALSE)*VLOOKUP(ESCYLD2!CF$4,'[1]INTERNAL PARAMETERS-1'!$B$5:$J$44,3,FALSE)</f>
        <v>0.17551827924477567</v>
      </c>
      <c r="CG158" s="52">
        <f>ESCYLD1!CG158*VLOOKUP(ESCYLD2!CG$4,'[1]INTERNAL PARAMETERS-1'!$B$5:$J$44,5,FALSE)*VLOOKUP(ESCYLD2!CG$4,'[1]INTERNAL PARAMETERS-1'!$B$5:$J$44,6,FALSE)*VLOOKUP(ESCYLD2!CG$4,'[1]INTERNAL PARAMETERS-1'!$B$5:$J$44,3,FALSE) + ESCYLD1!CG158*(1-VLOOKUP(ESCYLD2!CG$4,'[1]INTERNAL PARAMETERS-1'!$B$5:$J$44,5,FALSE))*VLOOKUP(ESCYLD2!CG$4,'[1]INTERNAL PARAMETERS-1'!$B$5:$J$44,8,FALSE)*VLOOKUP(ESCYLD2!CG$4,'[1]INTERNAL PARAMETERS-1'!$B$5:$J$44,3,FALSE)</f>
        <v>0</v>
      </c>
      <c r="CH158" s="51">
        <f>ESCYLD1!CH158*VLOOKUP(ESCYLD2!CH$4,'[1]INTERNAL PARAMETERS-1'!$B$5:$J$44,5,FALSE)*VLOOKUP(ESCYLD2!CH$4,'[1]INTERNAL PARAMETERS-1'!$B$5:$J$44,6,FALSE)*VLOOKUP(ESCYLD2!CH$4,'[1]INTERNAL PARAMETERS-1'!$B$5:$J$44,3,FALSE) + ESCYLD1!CH158*(1-VLOOKUP(ESCYLD2!CH$4,'[1]INTERNAL PARAMETERS-1'!$B$5:$J$44,5,FALSE))*VLOOKUP(ESCYLD2!CH$4,'[1]INTERNAL PARAMETERS-1'!$B$5:$J$44,8,FALSE)*VLOOKUP(ESCYLD2!CH$4,'[1]INTERNAL PARAMETERS-1'!$B$5:$J$44,3,FALSE)</f>
        <v>0</v>
      </c>
      <c r="CJ158" s="53">
        <f t="shared" si="4"/>
        <v>7624.5980382166899</v>
      </c>
      <c r="CK158" s="51">
        <f t="shared" si="5"/>
        <v>191.63129764644106</v>
      </c>
    </row>
    <row r="159" spans="2:89" x14ac:dyDescent="0.5">
      <c r="B159" s="66" t="s">
        <v>8</v>
      </c>
      <c r="C159" s="65" t="s">
        <v>90</v>
      </c>
      <c r="D159" s="65" t="s">
        <v>79</v>
      </c>
      <c r="E159" s="151">
        <f>ESC!AF159</f>
        <v>12925.084685039761</v>
      </c>
      <c r="F159" s="67">
        <f>'[1]INTERNAL PARAMETERS-1'!M15</f>
        <v>34.72</v>
      </c>
      <c r="G159" s="53">
        <f>ESCYLD1!G159*VLOOKUP(ESCYLD2!G$4,'[1]INTERNAL PARAMETERS-1'!$B$5:$J$44,5,FALSE)*VLOOKUP(ESCYLD2!G$4,'[1]INTERNAL PARAMETERS-1'!$B$5:$J$44,7,FALSE)*ESCYLD2!$F159 + ESCYLD1!G159*(1-VLOOKUP(ESCYLD2!G$4,'[1]INTERNAL PARAMETERS-1'!$B$5:$J$44,5,FALSE))*VLOOKUP(ESCYLD2!G$4,'[1]INTERNAL PARAMETERS-1'!$B$5:$J$44,9,FALSE)*ESCYLD2!$F159</f>
        <v>2115.4243792788957</v>
      </c>
      <c r="H159" s="52">
        <f>ESCYLD1!H159*VLOOKUP(ESCYLD2!H$4,'[1]INTERNAL PARAMETERS-1'!$B$5:$J$44,5,FALSE)*VLOOKUP(ESCYLD2!H$4,'[1]INTERNAL PARAMETERS-1'!$B$5:$J$44,7,FALSE)*ESCYLD2!$F159 + ESCYLD1!H159*(1-VLOOKUP(ESCYLD2!H$4,'[1]INTERNAL PARAMETERS-1'!$B$5:$J$44,5,FALSE))*VLOOKUP(ESCYLD2!H$4,'[1]INTERNAL PARAMETERS-1'!$B$5:$J$44,9,FALSE)*ESCYLD2!$F159</f>
        <v>586.53583308315547</v>
      </c>
      <c r="I159" s="52">
        <f>ESCYLD1!I159*VLOOKUP(ESCYLD2!I$4,'[1]INTERNAL PARAMETERS-1'!$B$5:$J$44,5,FALSE)*VLOOKUP(ESCYLD2!I$4,'[1]INTERNAL PARAMETERS-1'!$B$5:$J$44,7,FALSE)*ESCYLD2!$F159 + ESCYLD1!I159*(1-VLOOKUP(ESCYLD2!I$4,'[1]INTERNAL PARAMETERS-1'!$B$5:$J$44,5,FALSE))*VLOOKUP(ESCYLD2!I$4,'[1]INTERNAL PARAMETERS-1'!$B$5:$J$44,9,FALSE)*ESCYLD2!$F159</f>
        <v>972.98750469372658</v>
      </c>
      <c r="J159" s="52">
        <f>ESCYLD1!J159*VLOOKUP(ESCYLD2!J$4,'[1]INTERNAL PARAMETERS-1'!$B$5:$J$44,5,FALSE)*VLOOKUP(ESCYLD2!J$4,'[1]INTERNAL PARAMETERS-1'!$B$5:$J$44,7,FALSE)*ESCYLD2!$F159 + ESCYLD1!J159*(1-VLOOKUP(ESCYLD2!J$4,'[1]INTERNAL PARAMETERS-1'!$B$5:$J$44,5,FALSE))*VLOOKUP(ESCYLD2!J$4,'[1]INTERNAL PARAMETERS-1'!$B$5:$J$44,9,FALSE)*ESCYLD2!$F159</f>
        <v>0</v>
      </c>
      <c r="K159" s="52">
        <f>ESCYLD1!K159*VLOOKUP(ESCYLD2!K$4,'[1]INTERNAL PARAMETERS-1'!$B$5:$J$44,5,FALSE)*VLOOKUP(ESCYLD2!K$4,'[1]INTERNAL PARAMETERS-1'!$B$5:$J$44,7,FALSE)*ESCYLD2!$F159 + ESCYLD1!K159*(1-VLOOKUP(ESCYLD2!K$4,'[1]INTERNAL PARAMETERS-1'!$B$5:$J$44,5,FALSE))*VLOOKUP(ESCYLD2!K$4,'[1]INTERNAL PARAMETERS-1'!$B$5:$J$44,9,FALSE)*ESCYLD2!$F159</f>
        <v>0</v>
      </c>
      <c r="L159" s="52">
        <f>ESCYLD1!L159*VLOOKUP(ESCYLD2!L$4,'[1]INTERNAL PARAMETERS-1'!$B$5:$J$44,5,FALSE)*VLOOKUP(ESCYLD2!L$4,'[1]INTERNAL PARAMETERS-1'!$B$5:$J$44,7,FALSE)*ESCYLD2!$F159 + ESCYLD1!L159*(1-VLOOKUP(ESCYLD2!L$4,'[1]INTERNAL PARAMETERS-1'!$B$5:$J$44,5,FALSE))*VLOOKUP(ESCYLD2!L$4,'[1]INTERNAL PARAMETERS-1'!$B$5:$J$44,9,FALSE)*ESCYLD2!$F159</f>
        <v>0</v>
      </c>
      <c r="M159" s="52">
        <f>ESCYLD1!M159*VLOOKUP(ESCYLD2!M$4,'[1]INTERNAL PARAMETERS-1'!$B$5:$J$44,5,FALSE)*VLOOKUP(ESCYLD2!M$4,'[1]INTERNAL PARAMETERS-1'!$B$5:$J$44,7,FALSE)*ESCYLD2!$F159 + ESCYLD1!M159*(1-VLOOKUP(ESCYLD2!M$4,'[1]INTERNAL PARAMETERS-1'!$B$5:$J$44,5,FALSE))*VLOOKUP(ESCYLD2!M$4,'[1]INTERNAL PARAMETERS-1'!$B$5:$J$44,9,FALSE)*ESCYLD2!$F159</f>
        <v>58.003699586203169</v>
      </c>
      <c r="N159" s="52">
        <f>ESCYLD1!N159*VLOOKUP(ESCYLD2!N$4,'[1]INTERNAL PARAMETERS-1'!$B$5:$J$44,5,FALSE)*VLOOKUP(ESCYLD2!N$4,'[1]INTERNAL PARAMETERS-1'!$B$5:$J$44,7,FALSE)*ESCYLD2!$F159 + ESCYLD1!N159*(1-VLOOKUP(ESCYLD2!N$4,'[1]INTERNAL PARAMETERS-1'!$B$5:$J$44,5,FALSE))*VLOOKUP(ESCYLD2!N$4,'[1]INTERNAL PARAMETERS-1'!$B$5:$J$44,9,FALSE)*ESCYLD2!$F159</f>
        <v>3.3438599295404821</v>
      </c>
      <c r="O159" s="52">
        <f>ESCYLD1!O159*VLOOKUP(ESCYLD2!O$4,'[1]INTERNAL PARAMETERS-1'!$B$5:$J$44,5,FALSE)*VLOOKUP(ESCYLD2!O$4,'[1]INTERNAL PARAMETERS-1'!$B$5:$J$44,7,FALSE)*ESCYLD2!$F159 + ESCYLD1!O159*(1-VLOOKUP(ESCYLD2!O$4,'[1]INTERNAL PARAMETERS-1'!$B$5:$J$44,5,FALSE))*VLOOKUP(ESCYLD2!O$4,'[1]INTERNAL PARAMETERS-1'!$B$5:$J$44,9,FALSE)*ESCYLD2!$F159</f>
        <v>0</v>
      </c>
      <c r="P159" s="52">
        <f>ESCYLD1!P159*VLOOKUP(ESCYLD2!P$4,'[1]INTERNAL PARAMETERS-1'!$B$5:$J$44,5,FALSE)*VLOOKUP(ESCYLD2!P$4,'[1]INTERNAL PARAMETERS-1'!$B$5:$J$44,7,FALSE)*ESCYLD2!$F159 + ESCYLD1!P159*(1-VLOOKUP(ESCYLD2!P$4,'[1]INTERNAL PARAMETERS-1'!$B$5:$J$44,5,FALSE))*VLOOKUP(ESCYLD2!P$4,'[1]INTERNAL PARAMETERS-1'!$B$5:$J$44,9,FALSE)*ESCYLD2!$F159</f>
        <v>0</v>
      </c>
      <c r="Q159" s="52">
        <f>ESCYLD1!Q159*VLOOKUP(ESCYLD2!Q$4,'[1]INTERNAL PARAMETERS-1'!$B$5:$J$44,5,FALSE)*VLOOKUP(ESCYLD2!Q$4,'[1]INTERNAL PARAMETERS-1'!$B$5:$J$44,7,FALSE)*ESCYLD2!$F159 + ESCYLD1!Q159*(1-VLOOKUP(ESCYLD2!Q$4,'[1]INTERNAL PARAMETERS-1'!$B$5:$J$44,5,FALSE))*VLOOKUP(ESCYLD2!Q$4,'[1]INTERNAL PARAMETERS-1'!$B$5:$J$44,9,FALSE)*ESCYLD2!$F159</f>
        <v>0</v>
      </c>
      <c r="R159" s="52">
        <f>ESCYLD1!R159*VLOOKUP(ESCYLD2!R$4,'[1]INTERNAL PARAMETERS-1'!$B$5:$J$44,5,FALSE)*VLOOKUP(ESCYLD2!R$4,'[1]INTERNAL PARAMETERS-1'!$B$5:$J$44,7,FALSE)*ESCYLD2!$F159 + ESCYLD1!R159*(1-VLOOKUP(ESCYLD2!R$4,'[1]INTERNAL PARAMETERS-1'!$B$5:$J$44,5,FALSE))*VLOOKUP(ESCYLD2!R$4,'[1]INTERNAL PARAMETERS-1'!$B$5:$J$44,9,FALSE)*ESCYLD2!$F159</f>
        <v>6.9353001664249332</v>
      </c>
      <c r="S159" s="52">
        <f>ESCYLD1!S159*VLOOKUP(ESCYLD2!S$4,'[1]INTERNAL PARAMETERS-1'!$B$5:$J$44,5,FALSE)*VLOOKUP(ESCYLD2!S$4,'[1]INTERNAL PARAMETERS-1'!$B$5:$J$44,7,FALSE)*ESCYLD2!$F159 + ESCYLD1!S159*(1-VLOOKUP(ESCYLD2!S$4,'[1]INTERNAL PARAMETERS-1'!$B$5:$J$44,5,FALSE))*VLOOKUP(ESCYLD2!S$4,'[1]INTERNAL PARAMETERS-1'!$B$5:$J$44,9,FALSE)*ESCYLD2!$F159</f>
        <v>114.84098044728125</v>
      </c>
      <c r="T159" s="52">
        <f>ESCYLD1!T159*VLOOKUP(ESCYLD2!T$4,'[1]INTERNAL PARAMETERS-1'!$B$5:$J$44,5,FALSE)*VLOOKUP(ESCYLD2!T$4,'[1]INTERNAL PARAMETERS-1'!$B$5:$J$44,7,FALSE)*ESCYLD2!$F159 + ESCYLD1!T159*(1-VLOOKUP(ESCYLD2!T$4,'[1]INTERNAL PARAMETERS-1'!$B$5:$J$44,5,FALSE))*VLOOKUP(ESCYLD2!T$4,'[1]INTERNAL PARAMETERS-1'!$B$5:$J$44,9,FALSE)*ESCYLD2!$F159</f>
        <v>24.149513611398135</v>
      </c>
      <c r="U159" s="52">
        <f>ESCYLD1!U159*VLOOKUP(ESCYLD2!U$4,'[1]INTERNAL PARAMETERS-1'!$B$5:$J$44,5,FALSE)*VLOOKUP(ESCYLD2!U$4,'[1]INTERNAL PARAMETERS-1'!$B$5:$J$44,7,FALSE)*ESCYLD2!$F159 + ESCYLD1!U159*(1-VLOOKUP(ESCYLD2!U$4,'[1]INTERNAL PARAMETERS-1'!$B$5:$J$44,5,FALSE))*VLOOKUP(ESCYLD2!U$4,'[1]INTERNAL PARAMETERS-1'!$B$5:$J$44,9,FALSE)*ESCYLD2!$F159</f>
        <v>26.590169884636307</v>
      </c>
      <c r="V159" s="52">
        <f>ESCYLD1!V159*VLOOKUP(ESCYLD2!V$4,'[1]INTERNAL PARAMETERS-1'!$B$5:$J$44,5,FALSE)*VLOOKUP(ESCYLD2!V$4,'[1]INTERNAL PARAMETERS-1'!$B$5:$J$44,7,FALSE)*ESCYLD2!$F159 + ESCYLD1!V159*(1-VLOOKUP(ESCYLD2!V$4,'[1]INTERNAL PARAMETERS-1'!$B$5:$J$44,5,FALSE))*VLOOKUP(ESCYLD2!V$4,'[1]INTERNAL PARAMETERS-1'!$B$5:$J$44,9,FALSE)*ESCYLD2!$F159</f>
        <v>129.25904649310158</v>
      </c>
      <c r="W159" s="52">
        <f>ESCYLD1!W159*VLOOKUP(ESCYLD2!W$4,'[1]INTERNAL PARAMETERS-1'!$B$5:$J$44,5,FALSE)*VLOOKUP(ESCYLD2!W$4,'[1]INTERNAL PARAMETERS-1'!$B$5:$J$44,7,FALSE)*ESCYLD2!$F159 + ESCYLD1!W159*(1-VLOOKUP(ESCYLD2!W$4,'[1]INTERNAL PARAMETERS-1'!$B$5:$J$44,5,FALSE))*VLOOKUP(ESCYLD2!W$4,'[1]INTERNAL PARAMETERS-1'!$B$5:$J$44,9,FALSE)*ESCYLD2!$F159</f>
        <v>0</v>
      </c>
      <c r="X159" s="52">
        <f>ESCYLD1!X159*VLOOKUP(ESCYLD2!X$4,'[1]INTERNAL PARAMETERS-1'!$B$5:$J$44,5,FALSE)*VLOOKUP(ESCYLD2!X$4,'[1]INTERNAL PARAMETERS-1'!$B$5:$J$44,7,FALSE)*ESCYLD2!$F159 + ESCYLD1!X159*(1-VLOOKUP(ESCYLD2!X$4,'[1]INTERNAL PARAMETERS-1'!$B$5:$J$44,5,FALSE))*VLOOKUP(ESCYLD2!X$4,'[1]INTERNAL PARAMETERS-1'!$B$5:$J$44,9,FALSE)*ESCYLD2!$F159</f>
        <v>0</v>
      </c>
      <c r="Y159" s="52">
        <f>ESCYLD1!Y159*VLOOKUP(ESCYLD2!Y$4,'[1]INTERNAL PARAMETERS-1'!$B$5:$J$44,5,FALSE)*VLOOKUP(ESCYLD2!Y$4,'[1]INTERNAL PARAMETERS-1'!$B$5:$J$44,7,FALSE)*ESCYLD2!$F159 + ESCYLD1!Y159*(1-VLOOKUP(ESCYLD2!Y$4,'[1]INTERNAL PARAMETERS-1'!$B$5:$J$44,5,FALSE))*VLOOKUP(ESCYLD2!Y$4,'[1]INTERNAL PARAMETERS-1'!$B$5:$J$44,9,FALSE)*ESCYLD2!$F159</f>
        <v>0</v>
      </c>
      <c r="Z159" s="52">
        <f>ESCYLD1!Z159*VLOOKUP(ESCYLD2!Z$4,'[1]INTERNAL PARAMETERS-1'!$B$5:$J$44,5,FALSE)*VLOOKUP(ESCYLD2!Z$4,'[1]INTERNAL PARAMETERS-1'!$B$5:$J$44,7,FALSE)*ESCYLD2!$F159 + ESCYLD1!Z159*(1-VLOOKUP(ESCYLD2!Z$4,'[1]INTERNAL PARAMETERS-1'!$B$5:$J$44,5,FALSE))*VLOOKUP(ESCYLD2!Z$4,'[1]INTERNAL PARAMETERS-1'!$B$5:$J$44,9,FALSE)*ESCYLD2!$F159</f>
        <v>0</v>
      </c>
      <c r="AA159" s="52">
        <f>ESCYLD1!AA159*VLOOKUP(ESCYLD2!AA$4,'[1]INTERNAL PARAMETERS-1'!$B$5:$J$44,5,FALSE)*VLOOKUP(ESCYLD2!AA$4,'[1]INTERNAL PARAMETERS-1'!$B$5:$J$44,7,FALSE)*ESCYLD2!$F159 + ESCYLD1!AA159*(1-VLOOKUP(ESCYLD2!AA$4,'[1]INTERNAL PARAMETERS-1'!$B$5:$J$44,5,FALSE))*VLOOKUP(ESCYLD2!AA$4,'[1]INTERNAL PARAMETERS-1'!$B$5:$J$44,9,FALSE)*ESCYLD2!$F159</f>
        <v>0</v>
      </c>
      <c r="AB159" s="52">
        <f>ESCYLD1!AB159*VLOOKUP(ESCYLD2!AB$4,'[1]INTERNAL PARAMETERS-1'!$B$5:$J$44,5,FALSE)*VLOOKUP(ESCYLD2!AB$4,'[1]INTERNAL PARAMETERS-1'!$B$5:$J$44,7,FALSE)*ESCYLD2!$F159 + ESCYLD1!AB159*(1-VLOOKUP(ESCYLD2!AB$4,'[1]INTERNAL PARAMETERS-1'!$B$5:$J$44,5,FALSE))*VLOOKUP(ESCYLD2!AB$4,'[1]INTERNAL PARAMETERS-1'!$B$5:$J$44,9,FALSE)*ESCYLD2!$F159</f>
        <v>0</v>
      </c>
      <c r="AC159" s="52">
        <f>ESCYLD1!AC159*VLOOKUP(ESCYLD2!AC$4,'[1]INTERNAL PARAMETERS-1'!$B$5:$J$44,5,FALSE)*VLOOKUP(ESCYLD2!AC$4,'[1]INTERNAL PARAMETERS-1'!$B$5:$J$44,7,FALSE)*ESCYLD2!$F159 + ESCYLD1!AC159*(1-VLOOKUP(ESCYLD2!AC$4,'[1]INTERNAL PARAMETERS-1'!$B$5:$J$44,5,FALSE))*VLOOKUP(ESCYLD2!AC$4,'[1]INTERNAL PARAMETERS-1'!$B$5:$J$44,9,FALSE)*ESCYLD2!$F159</f>
        <v>0</v>
      </c>
      <c r="AD159" s="52">
        <f>ESCYLD1!AD159*VLOOKUP(ESCYLD2!AD$4,'[1]INTERNAL PARAMETERS-1'!$B$5:$J$44,5,FALSE)*VLOOKUP(ESCYLD2!AD$4,'[1]INTERNAL PARAMETERS-1'!$B$5:$J$44,7,FALSE)*ESCYLD2!$F159 + ESCYLD1!AD159*(1-VLOOKUP(ESCYLD2!AD$4,'[1]INTERNAL PARAMETERS-1'!$B$5:$J$44,5,FALSE))*VLOOKUP(ESCYLD2!AD$4,'[1]INTERNAL PARAMETERS-1'!$B$5:$J$44,9,FALSE)*ESCYLD2!$F159</f>
        <v>0</v>
      </c>
      <c r="AE159" s="52">
        <f>ESCYLD1!AE159*VLOOKUP(ESCYLD2!AE$4,'[1]INTERNAL PARAMETERS-1'!$B$5:$J$44,5,FALSE)*VLOOKUP(ESCYLD2!AE$4,'[1]INTERNAL PARAMETERS-1'!$B$5:$J$44,7,FALSE)*ESCYLD2!$F159 + ESCYLD1!AE159*(1-VLOOKUP(ESCYLD2!AE$4,'[1]INTERNAL PARAMETERS-1'!$B$5:$J$44,5,FALSE))*VLOOKUP(ESCYLD2!AE$4,'[1]INTERNAL PARAMETERS-1'!$B$5:$J$44,9,FALSE)*ESCYLD2!$F159</f>
        <v>0</v>
      </c>
      <c r="AF159" s="52">
        <f>ESCYLD1!AF159*VLOOKUP(ESCYLD2!AF$4,'[1]INTERNAL PARAMETERS-1'!$B$5:$J$44,5,FALSE)*VLOOKUP(ESCYLD2!AF$4,'[1]INTERNAL PARAMETERS-1'!$B$5:$J$44,7,FALSE)*ESCYLD2!$F159 + ESCYLD1!AF159*(1-VLOOKUP(ESCYLD2!AF$4,'[1]INTERNAL PARAMETERS-1'!$B$5:$J$44,5,FALSE))*VLOOKUP(ESCYLD2!AF$4,'[1]INTERNAL PARAMETERS-1'!$B$5:$J$44,9,FALSE)*ESCYLD2!$F159</f>
        <v>9.6608824660158863</v>
      </c>
      <c r="AG159" s="52">
        <f>ESCYLD1!AG159*VLOOKUP(ESCYLD2!AG$4,'[1]INTERNAL PARAMETERS-1'!$B$5:$J$44,5,FALSE)*VLOOKUP(ESCYLD2!AG$4,'[1]INTERNAL PARAMETERS-1'!$B$5:$J$44,7,FALSE)*ESCYLD2!$F159 + ESCYLD1!AG159*(1-VLOOKUP(ESCYLD2!AG$4,'[1]INTERNAL PARAMETERS-1'!$B$5:$J$44,5,FALSE))*VLOOKUP(ESCYLD2!AG$4,'[1]INTERNAL PARAMETERS-1'!$B$5:$J$44,9,FALSE)*ESCYLD2!$F159</f>
        <v>0</v>
      </c>
      <c r="AH159" s="52">
        <f>ESCYLD1!AH159*VLOOKUP(ESCYLD2!AH$4,'[1]INTERNAL PARAMETERS-1'!$B$5:$J$44,5,FALSE)*VLOOKUP(ESCYLD2!AH$4,'[1]INTERNAL PARAMETERS-1'!$B$5:$J$44,7,FALSE)*ESCYLD2!$F159 + ESCYLD1!AH159*(1-VLOOKUP(ESCYLD2!AH$4,'[1]INTERNAL PARAMETERS-1'!$B$5:$J$44,5,FALSE))*VLOOKUP(ESCYLD2!AH$4,'[1]INTERNAL PARAMETERS-1'!$B$5:$J$44,9,FALSE)*ESCYLD2!$F159</f>
        <v>0</v>
      </c>
      <c r="AI159" s="52">
        <f>ESCYLD1!AI159*VLOOKUP(ESCYLD2!AI$4,'[1]INTERNAL PARAMETERS-1'!$B$5:$J$44,5,FALSE)*VLOOKUP(ESCYLD2!AI$4,'[1]INTERNAL PARAMETERS-1'!$B$5:$J$44,7,FALSE)*ESCYLD2!$F159 + ESCYLD1!AI159*(1-VLOOKUP(ESCYLD2!AI$4,'[1]INTERNAL PARAMETERS-1'!$B$5:$J$44,5,FALSE))*VLOOKUP(ESCYLD2!AI$4,'[1]INTERNAL PARAMETERS-1'!$B$5:$J$44,9,FALSE)*ESCYLD2!$F159</f>
        <v>2.1672813020077917</v>
      </c>
      <c r="AJ159" s="52">
        <f>ESCYLD1!AJ159*VLOOKUP(ESCYLD2!AJ$4,'[1]INTERNAL PARAMETERS-1'!$B$5:$J$44,5,FALSE)*VLOOKUP(ESCYLD2!AJ$4,'[1]INTERNAL PARAMETERS-1'!$B$5:$J$44,7,FALSE)*ESCYLD2!$F159 + ESCYLD1!AJ159*(1-VLOOKUP(ESCYLD2!AJ$4,'[1]INTERNAL PARAMETERS-1'!$B$5:$J$44,5,FALSE))*VLOOKUP(ESCYLD2!AJ$4,'[1]INTERNAL PARAMETERS-1'!$B$5:$J$44,9,FALSE)*ESCYLD2!$F159</f>
        <v>16.904794155660774</v>
      </c>
      <c r="AK159" s="52">
        <f>ESCYLD1!AK159*VLOOKUP(ESCYLD2!AK$4,'[1]INTERNAL PARAMETERS-1'!$B$5:$J$44,5,FALSE)*VLOOKUP(ESCYLD2!AK$4,'[1]INTERNAL PARAMETERS-1'!$B$5:$J$44,7,FALSE)*ESCYLD2!$F159 + ESCYLD1!AK159*(1-VLOOKUP(ESCYLD2!AK$4,'[1]INTERNAL PARAMETERS-1'!$B$5:$J$44,5,FALSE))*VLOOKUP(ESCYLD2!AK$4,'[1]INTERNAL PARAMETERS-1'!$B$5:$J$44,9,FALSE)*ESCYLD2!$F159</f>
        <v>0</v>
      </c>
      <c r="AL159" s="52">
        <f>ESCYLD1!AL159*VLOOKUP(ESCYLD2!AL$4,'[1]INTERNAL PARAMETERS-1'!$B$5:$J$44,5,FALSE)*VLOOKUP(ESCYLD2!AL$4,'[1]INTERNAL PARAMETERS-1'!$B$5:$J$44,7,FALSE)*ESCYLD2!$F159 + ESCYLD1!AL159*(1-VLOOKUP(ESCYLD2!AL$4,'[1]INTERNAL PARAMETERS-1'!$B$5:$J$44,5,FALSE))*VLOOKUP(ESCYLD2!AL$4,'[1]INTERNAL PARAMETERS-1'!$B$5:$J$44,9,FALSE)*ESCYLD2!$F159</f>
        <v>0</v>
      </c>
      <c r="AM159" s="52">
        <f>ESCYLD1!AM159*VLOOKUP(ESCYLD2!AM$4,'[1]INTERNAL PARAMETERS-1'!$B$5:$J$44,5,FALSE)*VLOOKUP(ESCYLD2!AM$4,'[1]INTERNAL PARAMETERS-1'!$B$5:$J$44,7,FALSE)*ESCYLD2!$F159 + ESCYLD1!AM159*(1-VLOOKUP(ESCYLD2!AM$4,'[1]INTERNAL PARAMETERS-1'!$B$5:$J$44,5,FALSE))*VLOOKUP(ESCYLD2!AM$4,'[1]INTERNAL PARAMETERS-1'!$B$5:$J$44,9,FALSE)*ESCYLD2!$F159</f>
        <v>0</v>
      </c>
      <c r="AN159" s="52">
        <f>ESCYLD1!AN159*VLOOKUP(ESCYLD2!AN$4,'[1]INTERNAL PARAMETERS-1'!$B$5:$J$44,5,FALSE)*VLOOKUP(ESCYLD2!AN$4,'[1]INTERNAL PARAMETERS-1'!$B$5:$J$44,7,FALSE)*ESCYLD2!$F159 + ESCYLD1!AN159*(1-VLOOKUP(ESCYLD2!AN$4,'[1]INTERNAL PARAMETERS-1'!$B$5:$J$44,5,FALSE))*VLOOKUP(ESCYLD2!AN$4,'[1]INTERNAL PARAMETERS-1'!$B$5:$J$44,9,FALSE)*ESCYLD2!$F159</f>
        <v>0</v>
      </c>
      <c r="AO159" s="52">
        <f>ESCYLD1!AO159*VLOOKUP(ESCYLD2!AO$4,'[1]INTERNAL PARAMETERS-1'!$B$5:$J$44,5,FALSE)*VLOOKUP(ESCYLD2!AO$4,'[1]INTERNAL PARAMETERS-1'!$B$5:$J$44,7,FALSE)*ESCYLD2!$F159 + ESCYLD1!AO159*(1-VLOOKUP(ESCYLD2!AO$4,'[1]INTERNAL PARAMETERS-1'!$B$5:$J$44,5,FALSE))*VLOOKUP(ESCYLD2!AO$4,'[1]INTERNAL PARAMETERS-1'!$B$5:$J$44,9,FALSE)*ESCYLD2!$F159</f>
        <v>0</v>
      </c>
      <c r="AP159" s="52">
        <f>ESCYLD1!AP159*VLOOKUP(ESCYLD2!AP$4,'[1]INTERNAL PARAMETERS-1'!$B$5:$J$44,5,FALSE)*VLOOKUP(ESCYLD2!AP$4,'[1]INTERNAL PARAMETERS-1'!$B$5:$J$44,7,FALSE)*ESCYLD2!$F159 + ESCYLD1!AP159*(1-VLOOKUP(ESCYLD2!AP$4,'[1]INTERNAL PARAMETERS-1'!$B$5:$J$44,5,FALSE))*VLOOKUP(ESCYLD2!AP$4,'[1]INTERNAL PARAMETERS-1'!$B$5:$J$44,9,FALSE)*ESCYLD2!$F159</f>
        <v>0</v>
      </c>
      <c r="AQ159" s="52">
        <f>ESCYLD1!AQ159*VLOOKUP(ESCYLD2!AQ$4,'[1]INTERNAL PARAMETERS-1'!$B$5:$J$44,5,FALSE)*VLOOKUP(ESCYLD2!AQ$4,'[1]INTERNAL PARAMETERS-1'!$B$5:$J$44,7,FALSE)*ESCYLD2!$F159 + ESCYLD1!AQ159*(1-VLOOKUP(ESCYLD2!AQ$4,'[1]INTERNAL PARAMETERS-1'!$B$5:$J$44,5,FALSE))*VLOOKUP(ESCYLD2!AQ$4,'[1]INTERNAL PARAMETERS-1'!$B$5:$J$44,9,FALSE)*ESCYLD2!$F159</f>
        <v>0</v>
      </c>
      <c r="AR159" s="52">
        <f>ESCYLD1!AR159*VLOOKUP(ESCYLD2!AR$4,'[1]INTERNAL PARAMETERS-1'!$B$5:$J$44,5,FALSE)*VLOOKUP(ESCYLD2!AR$4,'[1]INTERNAL PARAMETERS-1'!$B$5:$J$44,7,FALSE)*ESCYLD2!$F159 + ESCYLD1!AR159*(1-VLOOKUP(ESCYLD2!AR$4,'[1]INTERNAL PARAMETERS-1'!$B$5:$J$44,5,FALSE))*VLOOKUP(ESCYLD2!AR$4,'[1]INTERNAL PARAMETERS-1'!$B$5:$J$44,9,FALSE)*ESCYLD2!$F159</f>
        <v>0</v>
      </c>
      <c r="AS159" s="52">
        <f>ESCYLD1!AS159*VLOOKUP(ESCYLD2!AS$4,'[1]INTERNAL PARAMETERS-1'!$B$5:$J$44,5,FALSE)*VLOOKUP(ESCYLD2!AS$4,'[1]INTERNAL PARAMETERS-1'!$B$5:$J$44,7,FALSE)*ESCYLD2!$F159 + ESCYLD1!AS159*(1-VLOOKUP(ESCYLD2!AS$4,'[1]INTERNAL PARAMETERS-1'!$B$5:$J$44,5,FALSE))*VLOOKUP(ESCYLD2!AS$4,'[1]INTERNAL PARAMETERS-1'!$B$5:$J$44,9,FALSE)*ESCYLD2!$F159</f>
        <v>0</v>
      </c>
      <c r="AT159" s="51">
        <f>ESCYLD1!AT159*VLOOKUP(ESCYLD2!AT$4,'[1]INTERNAL PARAMETERS-1'!$B$5:$J$44,5,FALSE)*VLOOKUP(ESCYLD2!AT$4,'[1]INTERNAL PARAMETERS-1'!$B$5:$J$44,7,FALSE)*ESCYLD2!$F159 + ESCYLD1!AT159*(1-VLOOKUP(ESCYLD2!AT$4,'[1]INTERNAL PARAMETERS-1'!$B$5:$J$44,5,FALSE))*VLOOKUP(ESCYLD2!AT$4,'[1]INTERNAL PARAMETERS-1'!$B$5:$J$44,9,FALSE)*ESCYLD2!$F159</f>
        <v>0</v>
      </c>
      <c r="AU159" s="53">
        <f>ESCYLD1!AU159*VLOOKUP(ESCYLD2!AU$4,'[1]INTERNAL PARAMETERS-1'!$B$5:$J$44,5,FALSE)*VLOOKUP(ESCYLD2!AU$4,'[1]INTERNAL PARAMETERS-1'!$B$5:$J$44,6,FALSE)*VLOOKUP(ESCYLD2!AU$4,'[1]INTERNAL PARAMETERS-1'!$B$5:$J$44,3,FALSE) + ESCYLD1!AU159*(1-VLOOKUP(ESCYLD2!AU$4,'[1]INTERNAL PARAMETERS-1'!$B$5:$J$44,5,FALSE))*VLOOKUP(ESCYLD2!AU$4,'[1]INTERNAL PARAMETERS-1'!$B$5:$J$44,8,FALSE)*VLOOKUP(ESCYLD2!AU$4,'[1]INTERNAL PARAMETERS-1'!$B$5:$J$44,3,FALSE)</f>
        <v>0</v>
      </c>
      <c r="AV159" s="52">
        <f>ESCYLD1!AV159*VLOOKUP(ESCYLD2!AV$4,'[1]INTERNAL PARAMETERS-1'!$B$5:$J$44,5,FALSE)*VLOOKUP(ESCYLD2!AV$4,'[1]INTERNAL PARAMETERS-1'!$B$5:$J$44,6,FALSE)*VLOOKUP(ESCYLD2!AV$4,'[1]INTERNAL PARAMETERS-1'!$B$5:$J$44,3,FALSE) + ESCYLD1!AV159*(1-VLOOKUP(ESCYLD2!AV$4,'[1]INTERNAL PARAMETERS-1'!$B$5:$J$44,5,FALSE))*VLOOKUP(ESCYLD2!AV$4,'[1]INTERNAL PARAMETERS-1'!$B$5:$J$44,8,FALSE)*VLOOKUP(ESCYLD2!AV$4,'[1]INTERNAL PARAMETERS-1'!$B$5:$J$44,3,FALSE)</f>
        <v>0</v>
      </c>
      <c r="AW159" s="52">
        <f>ESCYLD1!AW159*VLOOKUP(ESCYLD2!AW$4,'[1]INTERNAL PARAMETERS-1'!$B$5:$J$44,5,FALSE)*VLOOKUP(ESCYLD2!AW$4,'[1]INTERNAL PARAMETERS-1'!$B$5:$J$44,6,FALSE)*VLOOKUP(ESCYLD2!AW$4,'[1]INTERNAL PARAMETERS-1'!$B$5:$J$44,3,FALSE) + ESCYLD1!AW159*(1-VLOOKUP(ESCYLD2!AW$4,'[1]INTERNAL PARAMETERS-1'!$B$5:$J$44,5,FALSE))*VLOOKUP(ESCYLD2!AW$4,'[1]INTERNAL PARAMETERS-1'!$B$5:$J$44,8,FALSE)*VLOOKUP(ESCYLD2!AW$4,'[1]INTERNAL PARAMETERS-1'!$B$5:$J$44,3,FALSE)</f>
        <v>33.087107362997834</v>
      </c>
      <c r="AX159" s="52">
        <f>ESCYLD1!AX159*VLOOKUP(ESCYLD2!AX$4,'[1]INTERNAL PARAMETERS-1'!$B$5:$J$44,5,FALSE)*VLOOKUP(ESCYLD2!AX$4,'[1]INTERNAL PARAMETERS-1'!$B$5:$J$44,6,FALSE)*VLOOKUP(ESCYLD2!AX$4,'[1]INTERNAL PARAMETERS-1'!$B$5:$J$44,3,FALSE) + ESCYLD1!AX159*(1-VLOOKUP(ESCYLD2!AX$4,'[1]INTERNAL PARAMETERS-1'!$B$5:$J$44,5,FALSE))*VLOOKUP(ESCYLD2!AX$4,'[1]INTERNAL PARAMETERS-1'!$B$5:$J$44,8,FALSE)*VLOOKUP(ESCYLD2!AX$4,'[1]INTERNAL PARAMETERS-1'!$B$5:$J$44,3,FALSE)</f>
        <v>0</v>
      </c>
      <c r="AY159" s="52">
        <f>ESCYLD1!AY159*VLOOKUP(ESCYLD2!AY$4,'[1]INTERNAL PARAMETERS-1'!$B$5:$J$44,5,FALSE)*VLOOKUP(ESCYLD2!AY$4,'[1]INTERNAL PARAMETERS-1'!$B$5:$J$44,6,FALSE)*VLOOKUP(ESCYLD2!AY$4,'[1]INTERNAL PARAMETERS-1'!$B$5:$J$44,3,FALSE) + ESCYLD1!AY159*(1-VLOOKUP(ESCYLD2!AY$4,'[1]INTERNAL PARAMETERS-1'!$B$5:$J$44,5,FALSE))*VLOOKUP(ESCYLD2!AY$4,'[1]INTERNAL PARAMETERS-1'!$B$5:$J$44,8,FALSE)*VLOOKUP(ESCYLD2!AY$4,'[1]INTERNAL PARAMETERS-1'!$B$5:$J$44,3,FALSE)</f>
        <v>0</v>
      </c>
      <c r="AZ159" s="52">
        <f>ESCYLD1!AZ159*VLOOKUP(ESCYLD2!AZ$4,'[1]INTERNAL PARAMETERS-1'!$B$5:$J$44,5,FALSE)*VLOOKUP(ESCYLD2!AZ$4,'[1]INTERNAL PARAMETERS-1'!$B$5:$J$44,6,FALSE)*VLOOKUP(ESCYLD2!AZ$4,'[1]INTERNAL PARAMETERS-1'!$B$5:$J$44,3,FALSE) + ESCYLD1!AZ159*(1-VLOOKUP(ESCYLD2!AZ$4,'[1]INTERNAL PARAMETERS-1'!$B$5:$J$44,5,FALSE))*VLOOKUP(ESCYLD2!AZ$4,'[1]INTERNAL PARAMETERS-1'!$B$5:$J$44,8,FALSE)*VLOOKUP(ESCYLD2!AZ$4,'[1]INTERNAL PARAMETERS-1'!$B$5:$J$44,3,FALSE)</f>
        <v>0</v>
      </c>
      <c r="BA159" s="52">
        <f>ESCYLD1!BA159*VLOOKUP(ESCYLD2!BA$4,'[1]INTERNAL PARAMETERS-1'!$B$5:$J$44,5,FALSE)*VLOOKUP(ESCYLD2!BA$4,'[1]INTERNAL PARAMETERS-1'!$B$5:$J$44,6,FALSE)*VLOOKUP(ESCYLD2!BA$4,'[1]INTERNAL PARAMETERS-1'!$B$5:$J$44,3,FALSE) + ESCYLD1!BA159*(1-VLOOKUP(ESCYLD2!BA$4,'[1]INTERNAL PARAMETERS-1'!$B$5:$J$44,5,FALSE))*VLOOKUP(ESCYLD2!BA$4,'[1]INTERNAL PARAMETERS-1'!$B$5:$J$44,8,FALSE)*VLOOKUP(ESCYLD2!BA$4,'[1]INTERNAL PARAMETERS-1'!$B$5:$J$44,3,FALSE)</f>
        <v>19.715202533129172</v>
      </c>
      <c r="BB159" s="52">
        <f>ESCYLD1!BB159*VLOOKUP(ESCYLD2!BB$4,'[1]INTERNAL PARAMETERS-1'!$B$5:$J$44,5,FALSE)*VLOOKUP(ESCYLD2!BB$4,'[1]INTERNAL PARAMETERS-1'!$B$5:$J$44,6,FALSE)*VLOOKUP(ESCYLD2!BB$4,'[1]INTERNAL PARAMETERS-1'!$B$5:$J$44,3,FALSE) + ESCYLD1!BB159*(1-VLOOKUP(ESCYLD2!BB$4,'[1]INTERNAL PARAMETERS-1'!$B$5:$J$44,5,FALSE))*VLOOKUP(ESCYLD2!BB$4,'[1]INTERNAL PARAMETERS-1'!$B$5:$J$44,8,FALSE)*VLOOKUP(ESCYLD2!BB$4,'[1]INTERNAL PARAMETERS-1'!$B$5:$J$44,3,FALSE)</f>
        <v>5.6722437785092064</v>
      </c>
      <c r="BC159" s="52">
        <f>ESCYLD1!BC159*VLOOKUP(ESCYLD2!BC$4,'[1]INTERNAL PARAMETERS-1'!$B$5:$J$44,5,FALSE)*VLOOKUP(ESCYLD2!BC$4,'[1]INTERNAL PARAMETERS-1'!$B$5:$J$44,6,FALSE)*VLOOKUP(ESCYLD2!BC$4,'[1]INTERNAL PARAMETERS-1'!$B$5:$J$44,3,FALSE) + ESCYLD1!BC159*(1-VLOOKUP(ESCYLD2!BC$4,'[1]INTERNAL PARAMETERS-1'!$B$5:$J$44,5,FALSE))*VLOOKUP(ESCYLD2!BC$4,'[1]INTERNAL PARAMETERS-1'!$B$5:$J$44,8,FALSE)*VLOOKUP(ESCYLD2!BC$4,'[1]INTERNAL PARAMETERS-1'!$B$5:$J$44,3,FALSE)</f>
        <v>19.829028531897631</v>
      </c>
      <c r="BD159" s="52">
        <f>ESCYLD1!BD159*VLOOKUP(ESCYLD2!BD$4,'[1]INTERNAL PARAMETERS-1'!$B$5:$J$44,5,FALSE)*VLOOKUP(ESCYLD2!BD$4,'[1]INTERNAL PARAMETERS-1'!$B$5:$J$44,6,FALSE)*VLOOKUP(ESCYLD2!BD$4,'[1]INTERNAL PARAMETERS-1'!$B$5:$J$44,3,FALSE) + ESCYLD1!BD159*(1-VLOOKUP(ESCYLD2!BD$4,'[1]INTERNAL PARAMETERS-1'!$B$5:$J$44,5,FALSE))*VLOOKUP(ESCYLD2!BD$4,'[1]INTERNAL PARAMETERS-1'!$B$5:$J$44,8,FALSE)*VLOOKUP(ESCYLD2!BD$4,'[1]INTERNAL PARAMETERS-1'!$B$5:$J$44,3,FALSE)</f>
        <v>4.9712224348445506</v>
      </c>
      <c r="BE159" s="52">
        <f>ESCYLD1!BE159*VLOOKUP(ESCYLD2!BE$4,'[1]INTERNAL PARAMETERS-1'!$B$5:$J$44,5,FALSE)*VLOOKUP(ESCYLD2!BE$4,'[1]INTERNAL PARAMETERS-1'!$B$5:$J$44,6,FALSE)*VLOOKUP(ESCYLD2!BE$4,'[1]INTERNAL PARAMETERS-1'!$B$5:$J$44,3,FALSE) + ESCYLD1!BE159*(1-VLOOKUP(ESCYLD2!BE$4,'[1]INTERNAL PARAMETERS-1'!$B$5:$J$44,5,FALSE))*VLOOKUP(ESCYLD2!BE$4,'[1]INTERNAL PARAMETERS-1'!$B$5:$J$44,8,FALSE)*VLOOKUP(ESCYLD2!BE$4,'[1]INTERNAL PARAMETERS-1'!$B$5:$J$44,3,FALSE)</f>
        <v>12.596293546326761</v>
      </c>
      <c r="BF159" s="52">
        <f>ESCYLD1!BF159*VLOOKUP(ESCYLD2!BF$4,'[1]INTERNAL PARAMETERS-1'!$B$5:$J$44,5,FALSE)*VLOOKUP(ESCYLD2!BF$4,'[1]INTERNAL PARAMETERS-1'!$B$5:$J$44,6,FALSE)*VLOOKUP(ESCYLD2!BF$4,'[1]INTERNAL PARAMETERS-1'!$B$5:$J$44,3,FALSE) + ESCYLD1!BF159*(1-VLOOKUP(ESCYLD2!BF$4,'[1]INTERNAL PARAMETERS-1'!$B$5:$J$44,5,FALSE))*VLOOKUP(ESCYLD2!BF$4,'[1]INTERNAL PARAMETERS-1'!$B$5:$J$44,8,FALSE)*VLOOKUP(ESCYLD2!BF$4,'[1]INTERNAL PARAMETERS-1'!$B$5:$J$44,3,FALSE)</f>
        <v>0</v>
      </c>
      <c r="BG159" s="52">
        <f>ESCYLD1!BG159*VLOOKUP(ESCYLD2!BG$4,'[1]INTERNAL PARAMETERS-1'!$B$5:$J$44,5,FALSE)*VLOOKUP(ESCYLD2!BG$4,'[1]INTERNAL PARAMETERS-1'!$B$5:$J$44,6,FALSE)*VLOOKUP(ESCYLD2!BG$4,'[1]INTERNAL PARAMETERS-1'!$B$5:$J$44,3,FALSE) + ESCYLD1!BG159*(1-VLOOKUP(ESCYLD2!BG$4,'[1]INTERNAL PARAMETERS-1'!$B$5:$J$44,5,FALSE))*VLOOKUP(ESCYLD2!BG$4,'[1]INTERNAL PARAMETERS-1'!$B$5:$J$44,8,FALSE)*VLOOKUP(ESCYLD2!BG$4,'[1]INTERNAL PARAMETERS-1'!$B$5:$J$44,3,FALSE)</f>
        <v>4.9330039971532926</v>
      </c>
      <c r="BH159" s="52">
        <f>ESCYLD1!BH159*VLOOKUP(ESCYLD2!BH$4,'[1]INTERNAL PARAMETERS-1'!$B$5:$J$44,5,FALSE)*VLOOKUP(ESCYLD2!BH$4,'[1]INTERNAL PARAMETERS-1'!$B$5:$J$44,6,FALSE)*VLOOKUP(ESCYLD2!BH$4,'[1]INTERNAL PARAMETERS-1'!$B$5:$J$44,3,FALSE) + ESCYLD1!BH159*(1-VLOOKUP(ESCYLD2!BH$4,'[1]INTERNAL PARAMETERS-1'!$B$5:$J$44,5,FALSE))*VLOOKUP(ESCYLD2!BH$4,'[1]INTERNAL PARAMETERS-1'!$B$5:$J$44,8,FALSE)*VLOOKUP(ESCYLD2!BH$4,'[1]INTERNAL PARAMETERS-1'!$B$5:$J$44,3,FALSE)</f>
        <v>2.159491513240212E-2</v>
      </c>
      <c r="BI159" s="52">
        <f>ESCYLD1!BI159*VLOOKUP(ESCYLD2!BI$4,'[1]INTERNAL PARAMETERS-1'!$B$5:$J$44,5,FALSE)*VLOOKUP(ESCYLD2!BI$4,'[1]INTERNAL PARAMETERS-1'!$B$5:$J$44,6,FALSE)*VLOOKUP(ESCYLD2!BI$4,'[1]INTERNAL PARAMETERS-1'!$B$5:$J$44,3,FALSE) + ESCYLD1!BI159*(1-VLOOKUP(ESCYLD2!BI$4,'[1]INTERNAL PARAMETERS-1'!$B$5:$J$44,5,FALSE))*VLOOKUP(ESCYLD2!BI$4,'[1]INTERNAL PARAMETERS-1'!$B$5:$J$44,8,FALSE)*VLOOKUP(ESCYLD2!BI$4,'[1]INTERNAL PARAMETERS-1'!$B$5:$J$44,3,FALSE)</f>
        <v>0</v>
      </c>
      <c r="BJ159" s="52">
        <f>ESCYLD1!BJ159*VLOOKUP(ESCYLD2!BJ$4,'[1]INTERNAL PARAMETERS-1'!$B$5:$J$44,5,FALSE)*VLOOKUP(ESCYLD2!BJ$4,'[1]INTERNAL PARAMETERS-1'!$B$5:$J$44,6,FALSE)*VLOOKUP(ESCYLD2!BJ$4,'[1]INTERNAL PARAMETERS-1'!$B$5:$J$44,3,FALSE) + ESCYLD1!BJ159*(1-VLOOKUP(ESCYLD2!BJ$4,'[1]INTERNAL PARAMETERS-1'!$B$5:$J$44,5,FALSE))*VLOOKUP(ESCYLD2!BJ$4,'[1]INTERNAL PARAMETERS-1'!$B$5:$J$44,8,FALSE)*VLOOKUP(ESCYLD2!BJ$4,'[1]INTERNAL PARAMETERS-1'!$B$5:$J$44,3,FALSE)</f>
        <v>2.2525958543462949</v>
      </c>
      <c r="BK159" s="52">
        <f>ESCYLD1!BK159*VLOOKUP(ESCYLD2!BK$4,'[1]INTERNAL PARAMETERS-1'!$B$5:$J$44,5,FALSE)*VLOOKUP(ESCYLD2!BK$4,'[1]INTERNAL PARAMETERS-1'!$B$5:$J$44,6,FALSE)*VLOOKUP(ESCYLD2!BK$4,'[1]INTERNAL PARAMETERS-1'!$B$5:$J$44,3,FALSE) + ESCYLD1!BK159*(1-VLOOKUP(ESCYLD2!BK$4,'[1]INTERNAL PARAMETERS-1'!$B$5:$J$44,5,FALSE))*VLOOKUP(ESCYLD2!BK$4,'[1]INTERNAL PARAMETERS-1'!$B$5:$J$44,8,FALSE)*VLOOKUP(ESCYLD2!BK$4,'[1]INTERNAL PARAMETERS-1'!$B$5:$J$44,3,FALSE)</f>
        <v>2.7573040411155767</v>
      </c>
      <c r="BL159" s="52">
        <f>ESCYLD1!BL159*VLOOKUP(ESCYLD2!BL$4,'[1]INTERNAL PARAMETERS-1'!$B$5:$J$44,5,FALSE)*VLOOKUP(ESCYLD2!BL$4,'[1]INTERNAL PARAMETERS-1'!$B$5:$J$44,6,FALSE)*VLOOKUP(ESCYLD2!BL$4,'[1]INTERNAL PARAMETERS-1'!$B$5:$J$44,3,FALSE) + ESCYLD1!BL159*(1-VLOOKUP(ESCYLD2!BL$4,'[1]INTERNAL PARAMETERS-1'!$B$5:$J$44,5,FALSE))*VLOOKUP(ESCYLD2!BL$4,'[1]INTERNAL PARAMETERS-1'!$B$5:$J$44,8,FALSE)*VLOOKUP(ESCYLD2!BL$4,'[1]INTERNAL PARAMETERS-1'!$B$5:$J$44,3,FALSE)</f>
        <v>8.6797652035636244</v>
      </c>
      <c r="BM159" s="52">
        <f>ESCYLD1!BM159*VLOOKUP(ESCYLD2!BM$4,'[1]INTERNAL PARAMETERS-1'!$B$5:$J$44,5,FALSE)*VLOOKUP(ESCYLD2!BM$4,'[1]INTERNAL PARAMETERS-1'!$B$5:$J$44,6,FALSE)*VLOOKUP(ESCYLD2!BM$4,'[1]INTERNAL PARAMETERS-1'!$B$5:$J$44,3,FALSE) + ESCYLD1!BM159*(1-VLOOKUP(ESCYLD2!BM$4,'[1]INTERNAL PARAMETERS-1'!$B$5:$J$44,5,FALSE))*VLOOKUP(ESCYLD2!BM$4,'[1]INTERNAL PARAMETERS-1'!$B$5:$J$44,8,FALSE)*VLOOKUP(ESCYLD2!BM$4,'[1]INTERNAL PARAMETERS-1'!$B$5:$J$44,3,FALSE)</f>
        <v>4.4993672069185964</v>
      </c>
      <c r="BN159" s="52">
        <f>ESCYLD1!BN159*VLOOKUP(ESCYLD2!BN$4,'[1]INTERNAL PARAMETERS-1'!$B$5:$J$44,5,FALSE)*VLOOKUP(ESCYLD2!BN$4,'[1]INTERNAL PARAMETERS-1'!$B$5:$J$44,6,FALSE)*VLOOKUP(ESCYLD2!BN$4,'[1]INTERNAL PARAMETERS-1'!$B$5:$J$44,3,FALSE) + ESCYLD1!BN159*(1-VLOOKUP(ESCYLD2!BN$4,'[1]INTERNAL PARAMETERS-1'!$B$5:$J$44,5,FALSE))*VLOOKUP(ESCYLD2!BN$4,'[1]INTERNAL PARAMETERS-1'!$B$5:$J$44,8,FALSE)*VLOOKUP(ESCYLD2!BN$4,'[1]INTERNAL PARAMETERS-1'!$B$5:$J$44,3,FALSE)</f>
        <v>2.9920196793536471</v>
      </c>
      <c r="BO159" s="52">
        <f>ESCYLD1!BO159*VLOOKUP(ESCYLD2!BO$4,'[1]INTERNAL PARAMETERS-1'!$B$5:$J$44,5,FALSE)*VLOOKUP(ESCYLD2!BO$4,'[1]INTERNAL PARAMETERS-1'!$B$5:$J$44,6,FALSE)*VLOOKUP(ESCYLD2!BO$4,'[1]INTERNAL PARAMETERS-1'!$B$5:$J$44,3,FALSE) + ESCYLD1!BO159*(1-VLOOKUP(ESCYLD2!BO$4,'[1]INTERNAL PARAMETERS-1'!$B$5:$J$44,5,FALSE))*VLOOKUP(ESCYLD2!BO$4,'[1]INTERNAL PARAMETERS-1'!$B$5:$J$44,8,FALSE)*VLOOKUP(ESCYLD2!BO$4,'[1]INTERNAL PARAMETERS-1'!$B$5:$J$44,3,FALSE)</f>
        <v>2.0236428255701289</v>
      </c>
      <c r="BP159" s="52">
        <f>ESCYLD1!BP159*VLOOKUP(ESCYLD2!BP$4,'[1]INTERNAL PARAMETERS-1'!$B$5:$J$44,5,FALSE)*VLOOKUP(ESCYLD2!BP$4,'[1]INTERNAL PARAMETERS-1'!$B$5:$J$44,6,FALSE)*VLOOKUP(ESCYLD2!BP$4,'[1]INTERNAL PARAMETERS-1'!$B$5:$J$44,3,FALSE) + ESCYLD1!BP159*(1-VLOOKUP(ESCYLD2!BP$4,'[1]INTERNAL PARAMETERS-1'!$B$5:$J$44,5,FALSE))*VLOOKUP(ESCYLD2!BP$4,'[1]INTERNAL PARAMETERS-1'!$B$5:$J$44,8,FALSE)*VLOOKUP(ESCYLD2!BP$4,'[1]INTERNAL PARAMETERS-1'!$B$5:$J$44,3,FALSE)</f>
        <v>0.17681255755027792</v>
      </c>
      <c r="BQ159" s="52">
        <f>ESCYLD1!BQ159*VLOOKUP(ESCYLD2!BQ$4,'[1]INTERNAL PARAMETERS-1'!$B$5:$J$44,5,FALSE)*VLOOKUP(ESCYLD2!BQ$4,'[1]INTERNAL PARAMETERS-1'!$B$5:$J$44,6,FALSE)*VLOOKUP(ESCYLD2!BQ$4,'[1]INTERNAL PARAMETERS-1'!$B$5:$J$44,3,FALSE) + ESCYLD1!BQ159*(1-VLOOKUP(ESCYLD2!BQ$4,'[1]INTERNAL PARAMETERS-1'!$B$5:$J$44,5,FALSE))*VLOOKUP(ESCYLD2!BQ$4,'[1]INTERNAL PARAMETERS-1'!$B$5:$J$44,8,FALSE)*VLOOKUP(ESCYLD2!BQ$4,'[1]INTERNAL PARAMETERS-1'!$B$5:$J$44,3,FALSE)</f>
        <v>9.3540785917410734</v>
      </c>
      <c r="BR159" s="52">
        <f>ESCYLD1!BR159*VLOOKUP(ESCYLD2!BR$4,'[1]INTERNAL PARAMETERS-1'!$B$5:$J$44,5,FALSE)*VLOOKUP(ESCYLD2!BR$4,'[1]INTERNAL PARAMETERS-1'!$B$5:$J$44,6,FALSE)*VLOOKUP(ESCYLD2!BR$4,'[1]INTERNAL PARAMETERS-1'!$B$5:$J$44,3,FALSE) + ESCYLD1!BR159*(1-VLOOKUP(ESCYLD2!BR$4,'[1]INTERNAL PARAMETERS-1'!$B$5:$J$44,5,FALSE))*VLOOKUP(ESCYLD2!BR$4,'[1]INTERNAL PARAMETERS-1'!$B$5:$J$44,8,FALSE)*VLOOKUP(ESCYLD2!BR$4,'[1]INTERNAL PARAMETERS-1'!$B$5:$J$44,3,FALSE)</f>
        <v>0.24223374154863583</v>
      </c>
      <c r="BS159" s="52">
        <f>ESCYLD1!BS159*VLOOKUP(ESCYLD2!BS$4,'[1]INTERNAL PARAMETERS-1'!$B$5:$J$44,5,FALSE)*VLOOKUP(ESCYLD2!BS$4,'[1]INTERNAL PARAMETERS-1'!$B$5:$J$44,6,FALSE)*VLOOKUP(ESCYLD2!BS$4,'[1]INTERNAL PARAMETERS-1'!$B$5:$J$44,3,FALSE) + ESCYLD1!BS159*(1-VLOOKUP(ESCYLD2!BS$4,'[1]INTERNAL PARAMETERS-1'!$B$5:$J$44,5,FALSE))*VLOOKUP(ESCYLD2!BS$4,'[1]INTERNAL PARAMETERS-1'!$B$5:$J$44,8,FALSE)*VLOOKUP(ESCYLD2!BS$4,'[1]INTERNAL PARAMETERS-1'!$B$5:$J$44,3,FALSE)</f>
        <v>3.0030005517451261E-2</v>
      </c>
      <c r="BT159" s="52">
        <f>ESCYLD1!BT159*VLOOKUP(ESCYLD2!BT$4,'[1]INTERNAL PARAMETERS-1'!$B$5:$J$44,5,FALSE)*VLOOKUP(ESCYLD2!BT$4,'[1]INTERNAL PARAMETERS-1'!$B$5:$J$44,6,FALSE)*VLOOKUP(ESCYLD2!BT$4,'[1]INTERNAL PARAMETERS-1'!$B$5:$J$44,3,FALSE) + ESCYLD1!BT159*(1-VLOOKUP(ESCYLD2!BT$4,'[1]INTERNAL PARAMETERS-1'!$B$5:$J$44,5,FALSE))*VLOOKUP(ESCYLD2!BT$4,'[1]INTERNAL PARAMETERS-1'!$B$5:$J$44,8,FALSE)*VLOOKUP(ESCYLD2!BT$4,'[1]INTERNAL PARAMETERS-1'!$B$5:$J$44,3,FALSE)</f>
        <v>0</v>
      </c>
      <c r="BU159" s="52">
        <f>ESCYLD1!BU159*VLOOKUP(ESCYLD2!BU$4,'[1]INTERNAL PARAMETERS-1'!$B$5:$J$44,5,FALSE)*VLOOKUP(ESCYLD2!BU$4,'[1]INTERNAL PARAMETERS-1'!$B$5:$J$44,6,FALSE)*VLOOKUP(ESCYLD2!BU$4,'[1]INTERNAL PARAMETERS-1'!$B$5:$J$44,3,FALSE) + ESCYLD1!BU159*(1-VLOOKUP(ESCYLD2!BU$4,'[1]INTERNAL PARAMETERS-1'!$B$5:$J$44,5,FALSE))*VLOOKUP(ESCYLD2!BU$4,'[1]INTERNAL PARAMETERS-1'!$B$5:$J$44,8,FALSE)*VLOOKUP(ESCYLD2!BU$4,'[1]INTERNAL PARAMETERS-1'!$B$5:$J$44,3,FALSE)</f>
        <v>0</v>
      </c>
      <c r="BV159" s="52">
        <f>ESCYLD1!BV159*VLOOKUP(ESCYLD2!BV$4,'[1]INTERNAL PARAMETERS-1'!$B$5:$J$44,5,FALSE)*VLOOKUP(ESCYLD2!BV$4,'[1]INTERNAL PARAMETERS-1'!$B$5:$J$44,6,FALSE)*VLOOKUP(ESCYLD2!BV$4,'[1]INTERNAL PARAMETERS-1'!$B$5:$J$44,3,FALSE) + ESCYLD1!BV159*(1-VLOOKUP(ESCYLD2!BV$4,'[1]INTERNAL PARAMETERS-1'!$B$5:$J$44,5,FALSE))*VLOOKUP(ESCYLD2!BV$4,'[1]INTERNAL PARAMETERS-1'!$B$5:$J$44,8,FALSE)*VLOOKUP(ESCYLD2!BV$4,'[1]INTERNAL PARAMETERS-1'!$B$5:$J$44,3,FALSE)</f>
        <v>0</v>
      </c>
      <c r="BW159" s="52">
        <f>ESCYLD1!BW159*VLOOKUP(ESCYLD2!BW$4,'[1]INTERNAL PARAMETERS-1'!$B$5:$J$44,5,FALSE)*VLOOKUP(ESCYLD2!BW$4,'[1]INTERNAL PARAMETERS-1'!$B$5:$J$44,6,FALSE)*VLOOKUP(ESCYLD2!BW$4,'[1]INTERNAL PARAMETERS-1'!$B$5:$J$44,3,FALSE) + ESCYLD1!BW159*(1-VLOOKUP(ESCYLD2!BW$4,'[1]INTERNAL PARAMETERS-1'!$B$5:$J$44,5,FALSE))*VLOOKUP(ESCYLD2!BW$4,'[1]INTERNAL PARAMETERS-1'!$B$5:$J$44,8,FALSE)*VLOOKUP(ESCYLD2!BW$4,'[1]INTERNAL PARAMETERS-1'!$B$5:$J$44,3,FALSE)</f>
        <v>0</v>
      </c>
      <c r="BX159" s="52">
        <f>ESCYLD1!BX159*VLOOKUP(ESCYLD2!BX$4,'[1]INTERNAL PARAMETERS-1'!$B$5:$J$44,5,FALSE)*VLOOKUP(ESCYLD2!BX$4,'[1]INTERNAL PARAMETERS-1'!$B$5:$J$44,6,FALSE)*VLOOKUP(ESCYLD2!BX$4,'[1]INTERNAL PARAMETERS-1'!$B$5:$J$44,3,FALSE) + ESCYLD1!BX159*(1-VLOOKUP(ESCYLD2!BX$4,'[1]INTERNAL PARAMETERS-1'!$B$5:$J$44,5,FALSE))*VLOOKUP(ESCYLD2!BX$4,'[1]INTERNAL PARAMETERS-1'!$B$5:$J$44,8,FALSE)*VLOOKUP(ESCYLD2!BX$4,'[1]INTERNAL PARAMETERS-1'!$B$5:$J$44,3,FALSE)</f>
        <v>0</v>
      </c>
      <c r="BY159" s="52">
        <f>ESCYLD1!BY159*VLOOKUP(ESCYLD2!BY$4,'[1]INTERNAL PARAMETERS-1'!$B$5:$J$44,5,FALSE)*VLOOKUP(ESCYLD2!BY$4,'[1]INTERNAL PARAMETERS-1'!$B$5:$J$44,6,FALSE)*VLOOKUP(ESCYLD2!BY$4,'[1]INTERNAL PARAMETERS-1'!$B$5:$J$44,3,FALSE) + ESCYLD1!BY159*(1-VLOOKUP(ESCYLD2!BY$4,'[1]INTERNAL PARAMETERS-1'!$B$5:$J$44,5,FALSE))*VLOOKUP(ESCYLD2!BY$4,'[1]INTERNAL PARAMETERS-1'!$B$5:$J$44,8,FALSE)*VLOOKUP(ESCYLD2!BY$4,'[1]INTERNAL PARAMETERS-1'!$B$5:$J$44,3,FALSE)</f>
        <v>0</v>
      </c>
      <c r="BZ159" s="52">
        <f>ESCYLD1!BZ159*VLOOKUP(ESCYLD2!BZ$4,'[1]INTERNAL PARAMETERS-1'!$B$5:$J$44,5,FALSE)*VLOOKUP(ESCYLD2!BZ$4,'[1]INTERNAL PARAMETERS-1'!$B$5:$J$44,6,FALSE)*VLOOKUP(ESCYLD2!BZ$4,'[1]INTERNAL PARAMETERS-1'!$B$5:$J$44,3,FALSE) + ESCYLD1!BZ159*(1-VLOOKUP(ESCYLD2!BZ$4,'[1]INTERNAL PARAMETERS-1'!$B$5:$J$44,5,FALSE))*VLOOKUP(ESCYLD2!BZ$4,'[1]INTERNAL PARAMETERS-1'!$B$5:$J$44,8,FALSE)*VLOOKUP(ESCYLD2!BZ$4,'[1]INTERNAL PARAMETERS-1'!$B$5:$J$44,3,FALSE)</f>
        <v>1.0828713446553992E-2</v>
      </c>
      <c r="CA159" s="52">
        <f>ESCYLD1!CA159*VLOOKUP(ESCYLD2!CA$4,'[1]INTERNAL PARAMETERS-1'!$B$5:$J$44,5,FALSE)*VLOOKUP(ESCYLD2!CA$4,'[1]INTERNAL PARAMETERS-1'!$B$5:$J$44,6,FALSE)*VLOOKUP(ESCYLD2!CA$4,'[1]INTERNAL PARAMETERS-1'!$B$5:$J$44,3,FALSE) + ESCYLD1!CA159*(1-VLOOKUP(ESCYLD2!CA$4,'[1]INTERNAL PARAMETERS-1'!$B$5:$J$44,5,FALSE))*VLOOKUP(ESCYLD2!CA$4,'[1]INTERNAL PARAMETERS-1'!$B$5:$J$44,8,FALSE)*VLOOKUP(ESCYLD2!CA$4,'[1]INTERNAL PARAMETERS-1'!$B$5:$J$44,3,FALSE)</f>
        <v>0</v>
      </c>
      <c r="CB159" s="52">
        <f>ESCYLD1!CB159*VLOOKUP(ESCYLD2!CB$4,'[1]INTERNAL PARAMETERS-1'!$B$5:$J$44,5,FALSE)*VLOOKUP(ESCYLD2!CB$4,'[1]INTERNAL PARAMETERS-1'!$B$5:$J$44,6,FALSE)*VLOOKUP(ESCYLD2!CB$4,'[1]INTERNAL PARAMETERS-1'!$B$5:$J$44,3,FALSE) + ESCYLD1!CB159*(1-VLOOKUP(ESCYLD2!CB$4,'[1]INTERNAL PARAMETERS-1'!$B$5:$J$44,5,FALSE))*VLOOKUP(ESCYLD2!CB$4,'[1]INTERNAL PARAMETERS-1'!$B$5:$J$44,8,FALSE)*VLOOKUP(ESCYLD2!CB$4,'[1]INTERNAL PARAMETERS-1'!$B$5:$J$44,3,FALSE)</f>
        <v>0</v>
      </c>
      <c r="CC159" s="52">
        <f>ESCYLD1!CC159*VLOOKUP(ESCYLD2!CC$4,'[1]INTERNAL PARAMETERS-1'!$B$5:$J$44,5,FALSE)*VLOOKUP(ESCYLD2!CC$4,'[1]INTERNAL PARAMETERS-1'!$B$5:$J$44,6,FALSE)*VLOOKUP(ESCYLD2!CC$4,'[1]INTERNAL PARAMETERS-1'!$B$5:$J$44,3,FALSE) + ESCYLD1!CC159*(1-VLOOKUP(ESCYLD2!CC$4,'[1]INTERNAL PARAMETERS-1'!$B$5:$J$44,5,FALSE))*VLOOKUP(ESCYLD2!CC$4,'[1]INTERNAL PARAMETERS-1'!$B$5:$J$44,8,FALSE)*VLOOKUP(ESCYLD2!CC$4,'[1]INTERNAL PARAMETERS-1'!$B$5:$J$44,3,FALSE)</f>
        <v>4.9767248566013646E-2</v>
      </c>
      <c r="CD159" s="52">
        <f>ESCYLD1!CD159*VLOOKUP(ESCYLD2!CD$4,'[1]INTERNAL PARAMETERS-1'!$B$5:$J$44,5,FALSE)*VLOOKUP(ESCYLD2!CD$4,'[1]INTERNAL PARAMETERS-1'!$B$5:$J$44,6,FALSE)*VLOOKUP(ESCYLD2!CD$4,'[1]INTERNAL PARAMETERS-1'!$B$5:$J$44,3,FALSE) + ESCYLD1!CD159*(1-VLOOKUP(ESCYLD2!CD$4,'[1]INTERNAL PARAMETERS-1'!$B$5:$J$44,5,FALSE))*VLOOKUP(ESCYLD2!CD$4,'[1]INTERNAL PARAMETERS-1'!$B$5:$J$44,8,FALSE)*VLOOKUP(ESCYLD2!CD$4,'[1]INTERNAL PARAMETERS-1'!$B$5:$J$44,3,FALSE)</f>
        <v>0.12387137883209713</v>
      </c>
      <c r="CE159" s="52">
        <f>ESCYLD1!CE159*VLOOKUP(ESCYLD2!CE$4,'[1]INTERNAL PARAMETERS-1'!$B$5:$J$44,5,FALSE)*VLOOKUP(ESCYLD2!CE$4,'[1]INTERNAL PARAMETERS-1'!$B$5:$J$44,6,FALSE)*VLOOKUP(ESCYLD2!CE$4,'[1]INTERNAL PARAMETERS-1'!$B$5:$J$44,3,FALSE) + ESCYLD1!CE159*(1-VLOOKUP(ESCYLD2!CE$4,'[1]INTERNAL PARAMETERS-1'!$B$5:$J$44,5,FALSE))*VLOOKUP(ESCYLD2!CE$4,'[1]INTERNAL PARAMETERS-1'!$B$5:$J$44,8,FALSE)*VLOOKUP(ESCYLD2!CE$4,'[1]INTERNAL PARAMETERS-1'!$B$5:$J$44,3,FALSE)</f>
        <v>0.23822683790324178</v>
      </c>
      <c r="CF159" s="52">
        <f>ESCYLD1!CF159*VLOOKUP(ESCYLD2!CF$4,'[1]INTERNAL PARAMETERS-1'!$B$5:$J$44,5,FALSE)*VLOOKUP(ESCYLD2!CF$4,'[1]INTERNAL PARAMETERS-1'!$B$5:$J$44,6,FALSE)*VLOOKUP(ESCYLD2!CF$4,'[1]INTERNAL PARAMETERS-1'!$B$5:$J$44,3,FALSE) + ESCYLD1!CF159*(1-VLOOKUP(ESCYLD2!CF$4,'[1]INTERNAL PARAMETERS-1'!$B$5:$J$44,5,FALSE))*VLOOKUP(ESCYLD2!CF$4,'[1]INTERNAL PARAMETERS-1'!$B$5:$J$44,8,FALSE)*VLOOKUP(ESCYLD2!CF$4,'[1]INTERNAL PARAMETERS-1'!$B$5:$J$44,3,FALSE)</f>
        <v>0.27300620108669671</v>
      </c>
      <c r="CG159" s="52">
        <f>ESCYLD1!CG159*VLOOKUP(ESCYLD2!CG$4,'[1]INTERNAL PARAMETERS-1'!$B$5:$J$44,5,FALSE)*VLOOKUP(ESCYLD2!CG$4,'[1]INTERNAL PARAMETERS-1'!$B$5:$J$44,6,FALSE)*VLOOKUP(ESCYLD2!CG$4,'[1]INTERNAL PARAMETERS-1'!$B$5:$J$44,3,FALSE) + ESCYLD1!CG159*(1-VLOOKUP(ESCYLD2!CG$4,'[1]INTERNAL PARAMETERS-1'!$B$5:$J$44,5,FALSE))*VLOOKUP(ESCYLD2!CG$4,'[1]INTERNAL PARAMETERS-1'!$B$5:$J$44,8,FALSE)*VLOOKUP(ESCYLD2!CG$4,'[1]INTERNAL PARAMETERS-1'!$B$5:$J$44,3,FALSE)</f>
        <v>0</v>
      </c>
      <c r="CH159" s="51">
        <f>ESCYLD1!CH159*VLOOKUP(ESCYLD2!CH$4,'[1]INTERNAL PARAMETERS-1'!$B$5:$J$44,5,FALSE)*VLOOKUP(ESCYLD2!CH$4,'[1]INTERNAL PARAMETERS-1'!$B$5:$J$44,6,FALSE)*VLOOKUP(ESCYLD2!CH$4,'[1]INTERNAL PARAMETERS-1'!$B$5:$J$44,3,FALSE) + ESCYLD1!CH159*(1-VLOOKUP(ESCYLD2!CH$4,'[1]INTERNAL PARAMETERS-1'!$B$5:$J$44,5,FALSE))*VLOOKUP(ESCYLD2!CH$4,'[1]INTERNAL PARAMETERS-1'!$B$5:$J$44,8,FALSE)*VLOOKUP(ESCYLD2!CH$4,'[1]INTERNAL PARAMETERS-1'!$B$5:$J$44,3,FALSE)</f>
        <v>0</v>
      </c>
      <c r="CJ159" s="53">
        <f t="shared" si="4"/>
        <v>4066.8032450980481</v>
      </c>
      <c r="CK159" s="51">
        <f t="shared" si="5"/>
        <v>134.52924718705077</v>
      </c>
    </row>
    <row r="160" spans="2:89" x14ac:dyDescent="0.5">
      <c r="B160" s="66" t="s">
        <v>8</v>
      </c>
      <c r="C160" s="65" t="s">
        <v>90</v>
      </c>
      <c r="D160" s="65" t="s">
        <v>78</v>
      </c>
      <c r="E160" s="151">
        <f>ESC!AF160</f>
        <v>9059.5497432953653</v>
      </c>
      <c r="F160" s="67">
        <f>'[1]INTERNAL PARAMETERS-1'!M16</f>
        <v>30.094999999999999</v>
      </c>
      <c r="G160" s="53">
        <f>ESCYLD1!G160*VLOOKUP(ESCYLD2!G$4,'[1]INTERNAL PARAMETERS-1'!$B$5:$J$44,5,FALSE)*VLOOKUP(ESCYLD2!G$4,'[1]INTERNAL PARAMETERS-1'!$B$5:$J$44,7,FALSE)*ESCYLD2!$F160 + ESCYLD1!G160*(1-VLOOKUP(ESCYLD2!G$4,'[1]INTERNAL PARAMETERS-1'!$B$5:$J$44,5,FALSE))*VLOOKUP(ESCYLD2!G$4,'[1]INTERNAL PARAMETERS-1'!$B$5:$J$44,9,FALSE)*ESCYLD2!$F160</f>
        <v>1594.8110578953278</v>
      </c>
      <c r="H160" s="52">
        <f>ESCYLD1!H160*VLOOKUP(ESCYLD2!H$4,'[1]INTERNAL PARAMETERS-1'!$B$5:$J$44,5,FALSE)*VLOOKUP(ESCYLD2!H$4,'[1]INTERNAL PARAMETERS-1'!$B$5:$J$44,7,FALSE)*ESCYLD2!$F160 + ESCYLD1!H160*(1-VLOOKUP(ESCYLD2!H$4,'[1]INTERNAL PARAMETERS-1'!$B$5:$J$44,5,FALSE))*VLOOKUP(ESCYLD2!H$4,'[1]INTERNAL PARAMETERS-1'!$B$5:$J$44,9,FALSE)*ESCYLD2!$F160</f>
        <v>448.27597359759847</v>
      </c>
      <c r="I160" s="52">
        <f>ESCYLD1!I160*VLOOKUP(ESCYLD2!I$4,'[1]INTERNAL PARAMETERS-1'!$B$5:$J$44,5,FALSE)*VLOOKUP(ESCYLD2!I$4,'[1]INTERNAL PARAMETERS-1'!$B$5:$J$44,7,FALSE)*ESCYLD2!$F160 + ESCYLD1!I160*(1-VLOOKUP(ESCYLD2!I$4,'[1]INTERNAL PARAMETERS-1'!$B$5:$J$44,5,FALSE))*VLOOKUP(ESCYLD2!I$4,'[1]INTERNAL PARAMETERS-1'!$B$5:$J$44,9,FALSE)*ESCYLD2!$F160</f>
        <v>605.53523550534817</v>
      </c>
      <c r="J160" s="52">
        <f>ESCYLD1!J160*VLOOKUP(ESCYLD2!J$4,'[1]INTERNAL PARAMETERS-1'!$B$5:$J$44,5,FALSE)*VLOOKUP(ESCYLD2!J$4,'[1]INTERNAL PARAMETERS-1'!$B$5:$J$44,7,FALSE)*ESCYLD2!$F160 + ESCYLD1!J160*(1-VLOOKUP(ESCYLD2!J$4,'[1]INTERNAL PARAMETERS-1'!$B$5:$J$44,5,FALSE))*VLOOKUP(ESCYLD2!J$4,'[1]INTERNAL PARAMETERS-1'!$B$5:$J$44,9,FALSE)*ESCYLD2!$F160</f>
        <v>0</v>
      </c>
      <c r="K160" s="52">
        <f>ESCYLD1!K160*VLOOKUP(ESCYLD2!K$4,'[1]INTERNAL PARAMETERS-1'!$B$5:$J$44,5,FALSE)*VLOOKUP(ESCYLD2!K$4,'[1]INTERNAL PARAMETERS-1'!$B$5:$J$44,7,FALSE)*ESCYLD2!$F160 + ESCYLD1!K160*(1-VLOOKUP(ESCYLD2!K$4,'[1]INTERNAL PARAMETERS-1'!$B$5:$J$44,5,FALSE))*VLOOKUP(ESCYLD2!K$4,'[1]INTERNAL PARAMETERS-1'!$B$5:$J$44,9,FALSE)*ESCYLD2!$F160</f>
        <v>0</v>
      </c>
      <c r="L160" s="52">
        <f>ESCYLD1!L160*VLOOKUP(ESCYLD2!L$4,'[1]INTERNAL PARAMETERS-1'!$B$5:$J$44,5,FALSE)*VLOOKUP(ESCYLD2!L$4,'[1]INTERNAL PARAMETERS-1'!$B$5:$J$44,7,FALSE)*ESCYLD2!$F160 + ESCYLD1!L160*(1-VLOOKUP(ESCYLD2!L$4,'[1]INTERNAL PARAMETERS-1'!$B$5:$J$44,5,FALSE))*VLOOKUP(ESCYLD2!L$4,'[1]INTERNAL PARAMETERS-1'!$B$5:$J$44,9,FALSE)*ESCYLD2!$F160</f>
        <v>0</v>
      </c>
      <c r="M160" s="52">
        <f>ESCYLD1!M160*VLOOKUP(ESCYLD2!M$4,'[1]INTERNAL PARAMETERS-1'!$B$5:$J$44,5,FALSE)*VLOOKUP(ESCYLD2!M$4,'[1]INTERNAL PARAMETERS-1'!$B$5:$J$44,7,FALSE)*ESCYLD2!$F160 + ESCYLD1!M160*(1-VLOOKUP(ESCYLD2!M$4,'[1]INTERNAL PARAMETERS-1'!$B$5:$J$44,5,FALSE))*VLOOKUP(ESCYLD2!M$4,'[1]INTERNAL PARAMETERS-1'!$B$5:$J$44,9,FALSE)*ESCYLD2!$F160</f>
        <v>47.911768282823218</v>
      </c>
      <c r="N160" s="52">
        <f>ESCYLD1!N160*VLOOKUP(ESCYLD2!N$4,'[1]INTERNAL PARAMETERS-1'!$B$5:$J$44,5,FALSE)*VLOOKUP(ESCYLD2!N$4,'[1]INTERNAL PARAMETERS-1'!$B$5:$J$44,7,FALSE)*ESCYLD2!$F160 + ESCYLD1!N160*(1-VLOOKUP(ESCYLD2!N$4,'[1]INTERNAL PARAMETERS-1'!$B$5:$J$44,5,FALSE))*VLOOKUP(ESCYLD2!N$4,'[1]INTERNAL PARAMETERS-1'!$B$5:$J$44,9,FALSE)*ESCYLD2!$F160</f>
        <v>1.801277474227128</v>
      </c>
      <c r="O160" s="52">
        <f>ESCYLD1!O160*VLOOKUP(ESCYLD2!O$4,'[1]INTERNAL PARAMETERS-1'!$B$5:$J$44,5,FALSE)*VLOOKUP(ESCYLD2!O$4,'[1]INTERNAL PARAMETERS-1'!$B$5:$J$44,7,FALSE)*ESCYLD2!$F160 + ESCYLD1!O160*(1-VLOOKUP(ESCYLD2!O$4,'[1]INTERNAL PARAMETERS-1'!$B$5:$J$44,5,FALSE))*VLOOKUP(ESCYLD2!O$4,'[1]INTERNAL PARAMETERS-1'!$B$5:$J$44,9,FALSE)*ESCYLD2!$F160</f>
        <v>0</v>
      </c>
      <c r="P160" s="52">
        <f>ESCYLD1!P160*VLOOKUP(ESCYLD2!P$4,'[1]INTERNAL PARAMETERS-1'!$B$5:$J$44,5,FALSE)*VLOOKUP(ESCYLD2!P$4,'[1]INTERNAL PARAMETERS-1'!$B$5:$J$44,7,FALSE)*ESCYLD2!$F160 + ESCYLD1!P160*(1-VLOOKUP(ESCYLD2!P$4,'[1]INTERNAL PARAMETERS-1'!$B$5:$J$44,5,FALSE))*VLOOKUP(ESCYLD2!P$4,'[1]INTERNAL PARAMETERS-1'!$B$5:$J$44,9,FALSE)*ESCYLD2!$F160</f>
        <v>0</v>
      </c>
      <c r="Q160" s="52">
        <f>ESCYLD1!Q160*VLOOKUP(ESCYLD2!Q$4,'[1]INTERNAL PARAMETERS-1'!$B$5:$J$44,5,FALSE)*VLOOKUP(ESCYLD2!Q$4,'[1]INTERNAL PARAMETERS-1'!$B$5:$J$44,7,FALSE)*ESCYLD2!$F160 + ESCYLD1!Q160*(1-VLOOKUP(ESCYLD2!Q$4,'[1]INTERNAL PARAMETERS-1'!$B$5:$J$44,5,FALSE))*VLOOKUP(ESCYLD2!Q$4,'[1]INTERNAL PARAMETERS-1'!$B$5:$J$44,9,FALSE)*ESCYLD2!$F160</f>
        <v>0</v>
      </c>
      <c r="R160" s="52">
        <f>ESCYLD1!R160*VLOOKUP(ESCYLD2!R$4,'[1]INTERNAL PARAMETERS-1'!$B$5:$J$44,5,FALSE)*VLOOKUP(ESCYLD2!R$4,'[1]INTERNAL PARAMETERS-1'!$B$5:$J$44,7,FALSE)*ESCYLD2!$F160 + ESCYLD1!R160*(1-VLOOKUP(ESCYLD2!R$4,'[1]INTERNAL PARAMETERS-1'!$B$5:$J$44,5,FALSE))*VLOOKUP(ESCYLD2!R$4,'[1]INTERNAL PARAMETERS-1'!$B$5:$J$44,9,FALSE)*ESCYLD2!$F160</f>
        <v>5.8743464247945072</v>
      </c>
      <c r="S160" s="52">
        <f>ESCYLD1!S160*VLOOKUP(ESCYLD2!S$4,'[1]INTERNAL PARAMETERS-1'!$B$5:$J$44,5,FALSE)*VLOOKUP(ESCYLD2!S$4,'[1]INTERNAL PARAMETERS-1'!$B$5:$J$44,7,FALSE)*ESCYLD2!$F160 + ESCYLD1!S160*(1-VLOOKUP(ESCYLD2!S$4,'[1]INTERNAL PARAMETERS-1'!$B$5:$J$44,5,FALSE))*VLOOKUP(ESCYLD2!S$4,'[1]INTERNAL PARAMETERS-1'!$B$5:$J$44,9,FALSE)*ESCYLD2!$F160</f>
        <v>72.388379851875868</v>
      </c>
      <c r="T160" s="52">
        <f>ESCYLD1!T160*VLOOKUP(ESCYLD2!T$4,'[1]INTERNAL PARAMETERS-1'!$B$5:$J$44,5,FALSE)*VLOOKUP(ESCYLD2!T$4,'[1]INTERNAL PARAMETERS-1'!$B$5:$J$44,7,FALSE)*ESCYLD2!$F160 + ESCYLD1!T160*(1-VLOOKUP(ESCYLD2!T$4,'[1]INTERNAL PARAMETERS-1'!$B$5:$J$44,5,FALSE))*VLOOKUP(ESCYLD2!T$4,'[1]INTERNAL PARAMETERS-1'!$B$5:$J$44,9,FALSE)*ESCYLD2!$F160</f>
        <v>28.912594324173316</v>
      </c>
      <c r="U160" s="52">
        <f>ESCYLD1!U160*VLOOKUP(ESCYLD2!U$4,'[1]INTERNAL PARAMETERS-1'!$B$5:$J$44,5,FALSE)*VLOOKUP(ESCYLD2!U$4,'[1]INTERNAL PARAMETERS-1'!$B$5:$J$44,7,FALSE)*ESCYLD2!$F160 + ESCYLD1!U160*(1-VLOOKUP(ESCYLD2!U$4,'[1]INTERNAL PARAMETERS-1'!$B$5:$J$44,5,FALSE))*VLOOKUP(ESCYLD2!U$4,'[1]INTERNAL PARAMETERS-1'!$B$5:$J$44,9,FALSE)*ESCYLD2!$F160</f>
        <v>6.2228276524877186</v>
      </c>
      <c r="V160" s="52">
        <f>ESCYLD1!V160*VLOOKUP(ESCYLD2!V$4,'[1]INTERNAL PARAMETERS-1'!$B$5:$J$44,5,FALSE)*VLOOKUP(ESCYLD2!V$4,'[1]INTERNAL PARAMETERS-1'!$B$5:$J$44,7,FALSE)*ESCYLD2!$F160 + ESCYLD1!V160*(1-VLOOKUP(ESCYLD2!V$4,'[1]INTERNAL PARAMETERS-1'!$B$5:$J$44,5,FALSE))*VLOOKUP(ESCYLD2!V$4,'[1]INTERNAL PARAMETERS-1'!$B$5:$J$44,9,FALSE)*ESCYLD2!$F160</f>
        <v>70.869543012784121</v>
      </c>
      <c r="W160" s="52">
        <f>ESCYLD1!W160*VLOOKUP(ESCYLD2!W$4,'[1]INTERNAL PARAMETERS-1'!$B$5:$J$44,5,FALSE)*VLOOKUP(ESCYLD2!W$4,'[1]INTERNAL PARAMETERS-1'!$B$5:$J$44,7,FALSE)*ESCYLD2!$F160 + ESCYLD1!W160*(1-VLOOKUP(ESCYLD2!W$4,'[1]INTERNAL PARAMETERS-1'!$B$5:$J$44,5,FALSE))*VLOOKUP(ESCYLD2!W$4,'[1]INTERNAL PARAMETERS-1'!$B$5:$J$44,9,FALSE)*ESCYLD2!$F160</f>
        <v>0</v>
      </c>
      <c r="X160" s="52">
        <f>ESCYLD1!X160*VLOOKUP(ESCYLD2!X$4,'[1]INTERNAL PARAMETERS-1'!$B$5:$J$44,5,FALSE)*VLOOKUP(ESCYLD2!X$4,'[1]INTERNAL PARAMETERS-1'!$B$5:$J$44,7,FALSE)*ESCYLD2!$F160 + ESCYLD1!X160*(1-VLOOKUP(ESCYLD2!X$4,'[1]INTERNAL PARAMETERS-1'!$B$5:$J$44,5,FALSE))*VLOOKUP(ESCYLD2!X$4,'[1]INTERNAL PARAMETERS-1'!$B$5:$J$44,9,FALSE)*ESCYLD2!$F160</f>
        <v>0</v>
      </c>
      <c r="Y160" s="52">
        <f>ESCYLD1!Y160*VLOOKUP(ESCYLD2!Y$4,'[1]INTERNAL PARAMETERS-1'!$B$5:$J$44,5,FALSE)*VLOOKUP(ESCYLD2!Y$4,'[1]INTERNAL PARAMETERS-1'!$B$5:$J$44,7,FALSE)*ESCYLD2!$F160 + ESCYLD1!Y160*(1-VLOOKUP(ESCYLD2!Y$4,'[1]INTERNAL PARAMETERS-1'!$B$5:$J$44,5,FALSE))*VLOOKUP(ESCYLD2!Y$4,'[1]INTERNAL PARAMETERS-1'!$B$5:$J$44,9,FALSE)*ESCYLD2!$F160</f>
        <v>0</v>
      </c>
      <c r="Z160" s="52">
        <f>ESCYLD1!Z160*VLOOKUP(ESCYLD2!Z$4,'[1]INTERNAL PARAMETERS-1'!$B$5:$J$44,5,FALSE)*VLOOKUP(ESCYLD2!Z$4,'[1]INTERNAL PARAMETERS-1'!$B$5:$J$44,7,FALSE)*ESCYLD2!$F160 + ESCYLD1!Z160*(1-VLOOKUP(ESCYLD2!Z$4,'[1]INTERNAL PARAMETERS-1'!$B$5:$J$44,5,FALSE))*VLOOKUP(ESCYLD2!Z$4,'[1]INTERNAL PARAMETERS-1'!$B$5:$J$44,9,FALSE)*ESCYLD2!$F160</f>
        <v>0</v>
      </c>
      <c r="AA160" s="52">
        <f>ESCYLD1!AA160*VLOOKUP(ESCYLD2!AA$4,'[1]INTERNAL PARAMETERS-1'!$B$5:$J$44,5,FALSE)*VLOOKUP(ESCYLD2!AA$4,'[1]INTERNAL PARAMETERS-1'!$B$5:$J$44,7,FALSE)*ESCYLD2!$F160 + ESCYLD1!AA160*(1-VLOOKUP(ESCYLD2!AA$4,'[1]INTERNAL PARAMETERS-1'!$B$5:$J$44,5,FALSE))*VLOOKUP(ESCYLD2!AA$4,'[1]INTERNAL PARAMETERS-1'!$B$5:$J$44,9,FALSE)*ESCYLD2!$F160</f>
        <v>0</v>
      </c>
      <c r="AB160" s="52">
        <f>ESCYLD1!AB160*VLOOKUP(ESCYLD2!AB$4,'[1]INTERNAL PARAMETERS-1'!$B$5:$J$44,5,FALSE)*VLOOKUP(ESCYLD2!AB$4,'[1]INTERNAL PARAMETERS-1'!$B$5:$J$44,7,FALSE)*ESCYLD2!$F160 + ESCYLD1!AB160*(1-VLOOKUP(ESCYLD2!AB$4,'[1]INTERNAL PARAMETERS-1'!$B$5:$J$44,5,FALSE))*VLOOKUP(ESCYLD2!AB$4,'[1]INTERNAL PARAMETERS-1'!$B$5:$J$44,9,FALSE)*ESCYLD2!$F160</f>
        <v>0</v>
      </c>
      <c r="AC160" s="52">
        <f>ESCYLD1!AC160*VLOOKUP(ESCYLD2!AC$4,'[1]INTERNAL PARAMETERS-1'!$B$5:$J$44,5,FALSE)*VLOOKUP(ESCYLD2!AC$4,'[1]INTERNAL PARAMETERS-1'!$B$5:$J$44,7,FALSE)*ESCYLD2!$F160 + ESCYLD1!AC160*(1-VLOOKUP(ESCYLD2!AC$4,'[1]INTERNAL PARAMETERS-1'!$B$5:$J$44,5,FALSE))*VLOOKUP(ESCYLD2!AC$4,'[1]INTERNAL PARAMETERS-1'!$B$5:$J$44,9,FALSE)*ESCYLD2!$F160</f>
        <v>0</v>
      </c>
      <c r="AD160" s="52">
        <f>ESCYLD1!AD160*VLOOKUP(ESCYLD2!AD$4,'[1]INTERNAL PARAMETERS-1'!$B$5:$J$44,5,FALSE)*VLOOKUP(ESCYLD2!AD$4,'[1]INTERNAL PARAMETERS-1'!$B$5:$J$44,7,FALSE)*ESCYLD2!$F160 + ESCYLD1!AD160*(1-VLOOKUP(ESCYLD2!AD$4,'[1]INTERNAL PARAMETERS-1'!$B$5:$J$44,5,FALSE))*VLOOKUP(ESCYLD2!AD$4,'[1]INTERNAL PARAMETERS-1'!$B$5:$J$44,9,FALSE)*ESCYLD2!$F160</f>
        <v>0</v>
      </c>
      <c r="AE160" s="52">
        <f>ESCYLD1!AE160*VLOOKUP(ESCYLD2!AE$4,'[1]INTERNAL PARAMETERS-1'!$B$5:$J$44,5,FALSE)*VLOOKUP(ESCYLD2!AE$4,'[1]INTERNAL PARAMETERS-1'!$B$5:$J$44,7,FALSE)*ESCYLD2!$F160 + ESCYLD1!AE160*(1-VLOOKUP(ESCYLD2!AE$4,'[1]INTERNAL PARAMETERS-1'!$B$5:$J$44,5,FALSE))*VLOOKUP(ESCYLD2!AE$4,'[1]INTERNAL PARAMETERS-1'!$B$5:$J$44,9,FALSE)*ESCYLD2!$F160</f>
        <v>0</v>
      </c>
      <c r="AF160" s="52">
        <f>ESCYLD1!AF160*VLOOKUP(ESCYLD2!AF$4,'[1]INTERNAL PARAMETERS-1'!$B$5:$J$44,5,FALSE)*VLOOKUP(ESCYLD2!AF$4,'[1]INTERNAL PARAMETERS-1'!$B$5:$J$44,7,FALSE)*ESCYLD2!$F160 + ESCYLD1!AF160*(1-VLOOKUP(ESCYLD2!AF$4,'[1]INTERNAL PARAMETERS-1'!$B$5:$J$44,5,FALSE))*VLOOKUP(ESCYLD2!AF$4,'[1]INTERNAL PARAMETERS-1'!$B$5:$J$44,9,FALSE)*ESCYLD2!$F160</f>
        <v>8.948933800552096</v>
      </c>
      <c r="AG160" s="52">
        <f>ESCYLD1!AG160*VLOOKUP(ESCYLD2!AG$4,'[1]INTERNAL PARAMETERS-1'!$B$5:$J$44,5,FALSE)*VLOOKUP(ESCYLD2!AG$4,'[1]INTERNAL PARAMETERS-1'!$B$5:$J$44,7,FALSE)*ESCYLD2!$F160 + ESCYLD1!AG160*(1-VLOOKUP(ESCYLD2!AG$4,'[1]INTERNAL PARAMETERS-1'!$B$5:$J$44,5,FALSE))*VLOOKUP(ESCYLD2!AG$4,'[1]INTERNAL PARAMETERS-1'!$B$5:$J$44,9,FALSE)*ESCYLD2!$F160</f>
        <v>0</v>
      </c>
      <c r="AH160" s="52">
        <f>ESCYLD1!AH160*VLOOKUP(ESCYLD2!AH$4,'[1]INTERNAL PARAMETERS-1'!$B$5:$J$44,5,FALSE)*VLOOKUP(ESCYLD2!AH$4,'[1]INTERNAL PARAMETERS-1'!$B$5:$J$44,7,FALSE)*ESCYLD2!$F160 + ESCYLD1!AH160*(1-VLOOKUP(ESCYLD2!AH$4,'[1]INTERNAL PARAMETERS-1'!$B$5:$J$44,5,FALSE))*VLOOKUP(ESCYLD2!AH$4,'[1]INTERNAL PARAMETERS-1'!$B$5:$J$44,9,FALSE)*ESCYLD2!$F160</f>
        <v>0.50475166791465875</v>
      </c>
      <c r="AI160" s="52">
        <f>ESCYLD1!AI160*VLOOKUP(ESCYLD2!AI$4,'[1]INTERNAL PARAMETERS-1'!$B$5:$J$44,5,FALSE)*VLOOKUP(ESCYLD2!AI$4,'[1]INTERNAL PARAMETERS-1'!$B$5:$J$44,7,FALSE)*ESCYLD2!$F160 + ESCYLD1!AI160*(1-VLOOKUP(ESCYLD2!AI$4,'[1]INTERNAL PARAMETERS-1'!$B$5:$J$44,5,FALSE))*VLOOKUP(ESCYLD2!AI$4,'[1]INTERNAL PARAMETERS-1'!$B$5:$J$44,9,FALSE)*ESCYLD2!$F160</f>
        <v>1.3767317815238316</v>
      </c>
      <c r="AJ160" s="52">
        <f>ESCYLD1!AJ160*VLOOKUP(ESCYLD2!AJ$4,'[1]INTERNAL PARAMETERS-1'!$B$5:$J$44,5,FALSE)*VLOOKUP(ESCYLD2!AJ$4,'[1]INTERNAL PARAMETERS-1'!$B$5:$J$44,7,FALSE)*ESCYLD2!$F160 + ESCYLD1!AJ160*(1-VLOOKUP(ESCYLD2!AJ$4,'[1]INTERNAL PARAMETERS-1'!$B$5:$J$44,5,FALSE))*VLOOKUP(ESCYLD2!AJ$4,'[1]INTERNAL PARAMETERS-1'!$B$5:$J$44,9,FALSE)*ESCYLD2!$F160</f>
        <v>14.318719410436611</v>
      </c>
      <c r="AK160" s="52">
        <f>ESCYLD1!AK160*VLOOKUP(ESCYLD2!AK$4,'[1]INTERNAL PARAMETERS-1'!$B$5:$J$44,5,FALSE)*VLOOKUP(ESCYLD2!AK$4,'[1]INTERNAL PARAMETERS-1'!$B$5:$J$44,7,FALSE)*ESCYLD2!$F160 + ESCYLD1!AK160*(1-VLOOKUP(ESCYLD2!AK$4,'[1]INTERNAL PARAMETERS-1'!$B$5:$J$44,5,FALSE))*VLOOKUP(ESCYLD2!AK$4,'[1]INTERNAL PARAMETERS-1'!$B$5:$J$44,9,FALSE)*ESCYLD2!$F160</f>
        <v>0</v>
      </c>
      <c r="AL160" s="52">
        <f>ESCYLD1!AL160*VLOOKUP(ESCYLD2!AL$4,'[1]INTERNAL PARAMETERS-1'!$B$5:$J$44,5,FALSE)*VLOOKUP(ESCYLD2!AL$4,'[1]INTERNAL PARAMETERS-1'!$B$5:$J$44,7,FALSE)*ESCYLD2!$F160 + ESCYLD1!AL160*(1-VLOOKUP(ESCYLD2!AL$4,'[1]INTERNAL PARAMETERS-1'!$B$5:$J$44,5,FALSE))*VLOOKUP(ESCYLD2!AL$4,'[1]INTERNAL PARAMETERS-1'!$B$5:$J$44,9,FALSE)*ESCYLD2!$F160</f>
        <v>0</v>
      </c>
      <c r="AM160" s="52">
        <f>ESCYLD1!AM160*VLOOKUP(ESCYLD2!AM$4,'[1]INTERNAL PARAMETERS-1'!$B$5:$J$44,5,FALSE)*VLOOKUP(ESCYLD2!AM$4,'[1]INTERNAL PARAMETERS-1'!$B$5:$J$44,7,FALSE)*ESCYLD2!$F160 + ESCYLD1!AM160*(1-VLOOKUP(ESCYLD2!AM$4,'[1]INTERNAL PARAMETERS-1'!$B$5:$J$44,5,FALSE))*VLOOKUP(ESCYLD2!AM$4,'[1]INTERNAL PARAMETERS-1'!$B$5:$J$44,9,FALSE)*ESCYLD2!$F160</f>
        <v>0</v>
      </c>
      <c r="AN160" s="52">
        <f>ESCYLD1!AN160*VLOOKUP(ESCYLD2!AN$4,'[1]INTERNAL PARAMETERS-1'!$B$5:$J$44,5,FALSE)*VLOOKUP(ESCYLD2!AN$4,'[1]INTERNAL PARAMETERS-1'!$B$5:$J$44,7,FALSE)*ESCYLD2!$F160 + ESCYLD1!AN160*(1-VLOOKUP(ESCYLD2!AN$4,'[1]INTERNAL PARAMETERS-1'!$B$5:$J$44,5,FALSE))*VLOOKUP(ESCYLD2!AN$4,'[1]INTERNAL PARAMETERS-1'!$B$5:$J$44,9,FALSE)*ESCYLD2!$F160</f>
        <v>0</v>
      </c>
      <c r="AO160" s="52">
        <f>ESCYLD1!AO160*VLOOKUP(ESCYLD2!AO$4,'[1]INTERNAL PARAMETERS-1'!$B$5:$J$44,5,FALSE)*VLOOKUP(ESCYLD2!AO$4,'[1]INTERNAL PARAMETERS-1'!$B$5:$J$44,7,FALSE)*ESCYLD2!$F160 + ESCYLD1!AO160*(1-VLOOKUP(ESCYLD2!AO$4,'[1]INTERNAL PARAMETERS-1'!$B$5:$J$44,5,FALSE))*VLOOKUP(ESCYLD2!AO$4,'[1]INTERNAL PARAMETERS-1'!$B$5:$J$44,9,FALSE)*ESCYLD2!$F160</f>
        <v>0</v>
      </c>
      <c r="AP160" s="52">
        <f>ESCYLD1!AP160*VLOOKUP(ESCYLD2!AP$4,'[1]INTERNAL PARAMETERS-1'!$B$5:$J$44,5,FALSE)*VLOOKUP(ESCYLD2!AP$4,'[1]INTERNAL PARAMETERS-1'!$B$5:$J$44,7,FALSE)*ESCYLD2!$F160 + ESCYLD1!AP160*(1-VLOOKUP(ESCYLD2!AP$4,'[1]INTERNAL PARAMETERS-1'!$B$5:$J$44,5,FALSE))*VLOOKUP(ESCYLD2!AP$4,'[1]INTERNAL PARAMETERS-1'!$B$5:$J$44,9,FALSE)*ESCYLD2!$F160</f>
        <v>0</v>
      </c>
      <c r="AQ160" s="52">
        <f>ESCYLD1!AQ160*VLOOKUP(ESCYLD2!AQ$4,'[1]INTERNAL PARAMETERS-1'!$B$5:$J$44,5,FALSE)*VLOOKUP(ESCYLD2!AQ$4,'[1]INTERNAL PARAMETERS-1'!$B$5:$J$44,7,FALSE)*ESCYLD2!$F160 + ESCYLD1!AQ160*(1-VLOOKUP(ESCYLD2!AQ$4,'[1]INTERNAL PARAMETERS-1'!$B$5:$J$44,5,FALSE))*VLOOKUP(ESCYLD2!AQ$4,'[1]INTERNAL PARAMETERS-1'!$B$5:$J$44,9,FALSE)*ESCYLD2!$F160</f>
        <v>0</v>
      </c>
      <c r="AR160" s="52">
        <f>ESCYLD1!AR160*VLOOKUP(ESCYLD2!AR$4,'[1]INTERNAL PARAMETERS-1'!$B$5:$J$44,5,FALSE)*VLOOKUP(ESCYLD2!AR$4,'[1]INTERNAL PARAMETERS-1'!$B$5:$J$44,7,FALSE)*ESCYLD2!$F160 + ESCYLD1!AR160*(1-VLOOKUP(ESCYLD2!AR$4,'[1]INTERNAL PARAMETERS-1'!$B$5:$J$44,5,FALSE))*VLOOKUP(ESCYLD2!AR$4,'[1]INTERNAL PARAMETERS-1'!$B$5:$J$44,9,FALSE)*ESCYLD2!$F160</f>
        <v>0</v>
      </c>
      <c r="AS160" s="52">
        <f>ESCYLD1!AS160*VLOOKUP(ESCYLD2!AS$4,'[1]INTERNAL PARAMETERS-1'!$B$5:$J$44,5,FALSE)*VLOOKUP(ESCYLD2!AS$4,'[1]INTERNAL PARAMETERS-1'!$B$5:$J$44,7,FALSE)*ESCYLD2!$F160 + ESCYLD1!AS160*(1-VLOOKUP(ESCYLD2!AS$4,'[1]INTERNAL PARAMETERS-1'!$B$5:$J$44,5,FALSE))*VLOOKUP(ESCYLD2!AS$4,'[1]INTERNAL PARAMETERS-1'!$B$5:$J$44,9,FALSE)*ESCYLD2!$F160</f>
        <v>0</v>
      </c>
      <c r="AT160" s="51">
        <f>ESCYLD1!AT160*VLOOKUP(ESCYLD2!AT$4,'[1]INTERNAL PARAMETERS-1'!$B$5:$J$44,5,FALSE)*VLOOKUP(ESCYLD2!AT$4,'[1]INTERNAL PARAMETERS-1'!$B$5:$J$44,7,FALSE)*ESCYLD2!$F160 + ESCYLD1!AT160*(1-VLOOKUP(ESCYLD2!AT$4,'[1]INTERNAL PARAMETERS-1'!$B$5:$J$44,5,FALSE))*VLOOKUP(ESCYLD2!AT$4,'[1]INTERNAL PARAMETERS-1'!$B$5:$J$44,9,FALSE)*ESCYLD2!$F160</f>
        <v>0</v>
      </c>
      <c r="AU160" s="53">
        <f>ESCYLD1!AU160*VLOOKUP(ESCYLD2!AU$4,'[1]INTERNAL PARAMETERS-1'!$B$5:$J$44,5,FALSE)*VLOOKUP(ESCYLD2!AU$4,'[1]INTERNAL PARAMETERS-1'!$B$5:$J$44,6,FALSE)*VLOOKUP(ESCYLD2!AU$4,'[1]INTERNAL PARAMETERS-1'!$B$5:$J$44,3,FALSE) + ESCYLD1!AU160*(1-VLOOKUP(ESCYLD2!AU$4,'[1]INTERNAL PARAMETERS-1'!$B$5:$J$44,5,FALSE))*VLOOKUP(ESCYLD2!AU$4,'[1]INTERNAL PARAMETERS-1'!$B$5:$J$44,8,FALSE)*VLOOKUP(ESCYLD2!AU$4,'[1]INTERNAL PARAMETERS-1'!$B$5:$J$44,3,FALSE)</f>
        <v>0</v>
      </c>
      <c r="AV160" s="52">
        <f>ESCYLD1!AV160*VLOOKUP(ESCYLD2!AV$4,'[1]INTERNAL PARAMETERS-1'!$B$5:$J$44,5,FALSE)*VLOOKUP(ESCYLD2!AV$4,'[1]INTERNAL PARAMETERS-1'!$B$5:$J$44,6,FALSE)*VLOOKUP(ESCYLD2!AV$4,'[1]INTERNAL PARAMETERS-1'!$B$5:$J$44,3,FALSE) + ESCYLD1!AV160*(1-VLOOKUP(ESCYLD2!AV$4,'[1]INTERNAL PARAMETERS-1'!$B$5:$J$44,5,FALSE))*VLOOKUP(ESCYLD2!AV$4,'[1]INTERNAL PARAMETERS-1'!$B$5:$J$44,8,FALSE)*VLOOKUP(ESCYLD2!AV$4,'[1]INTERNAL PARAMETERS-1'!$B$5:$J$44,3,FALSE)</f>
        <v>0</v>
      </c>
      <c r="AW160" s="52">
        <f>ESCYLD1!AW160*VLOOKUP(ESCYLD2!AW$4,'[1]INTERNAL PARAMETERS-1'!$B$5:$J$44,5,FALSE)*VLOOKUP(ESCYLD2!AW$4,'[1]INTERNAL PARAMETERS-1'!$B$5:$J$44,6,FALSE)*VLOOKUP(ESCYLD2!AW$4,'[1]INTERNAL PARAMETERS-1'!$B$5:$J$44,3,FALSE) + ESCYLD1!AW160*(1-VLOOKUP(ESCYLD2!AW$4,'[1]INTERNAL PARAMETERS-1'!$B$5:$J$44,5,FALSE))*VLOOKUP(ESCYLD2!AW$4,'[1]INTERNAL PARAMETERS-1'!$B$5:$J$44,8,FALSE)*VLOOKUP(ESCYLD2!AW$4,'[1]INTERNAL PARAMETERS-1'!$B$5:$J$44,3,FALSE)</f>
        <v>23.756164609335652</v>
      </c>
      <c r="AX160" s="52">
        <f>ESCYLD1!AX160*VLOOKUP(ESCYLD2!AX$4,'[1]INTERNAL PARAMETERS-1'!$B$5:$J$44,5,FALSE)*VLOOKUP(ESCYLD2!AX$4,'[1]INTERNAL PARAMETERS-1'!$B$5:$J$44,6,FALSE)*VLOOKUP(ESCYLD2!AX$4,'[1]INTERNAL PARAMETERS-1'!$B$5:$J$44,3,FALSE) + ESCYLD1!AX160*(1-VLOOKUP(ESCYLD2!AX$4,'[1]INTERNAL PARAMETERS-1'!$B$5:$J$44,5,FALSE))*VLOOKUP(ESCYLD2!AX$4,'[1]INTERNAL PARAMETERS-1'!$B$5:$J$44,8,FALSE)*VLOOKUP(ESCYLD2!AX$4,'[1]INTERNAL PARAMETERS-1'!$B$5:$J$44,3,FALSE)</f>
        <v>0</v>
      </c>
      <c r="AY160" s="52">
        <f>ESCYLD1!AY160*VLOOKUP(ESCYLD2!AY$4,'[1]INTERNAL PARAMETERS-1'!$B$5:$J$44,5,FALSE)*VLOOKUP(ESCYLD2!AY$4,'[1]INTERNAL PARAMETERS-1'!$B$5:$J$44,6,FALSE)*VLOOKUP(ESCYLD2!AY$4,'[1]INTERNAL PARAMETERS-1'!$B$5:$J$44,3,FALSE) + ESCYLD1!AY160*(1-VLOOKUP(ESCYLD2!AY$4,'[1]INTERNAL PARAMETERS-1'!$B$5:$J$44,5,FALSE))*VLOOKUP(ESCYLD2!AY$4,'[1]INTERNAL PARAMETERS-1'!$B$5:$J$44,8,FALSE)*VLOOKUP(ESCYLD2!AY$4,'[1]INTERNAL PARAMETERS-1'!$B$5:$J$44,3,FALSE)</f>
        <v>0</v>
      </c>
      <c r="AZ160" s="52">
        <f>ESCYLD1!AZ160*VLOOKUP(ESCYLD2!AZ$4,'[1]INTERNAL PARAMETERS-1'!$B$5:$J$44,5,FALSE)*VLOOKUP(ESCYLD2!AZ$4,'[1]INTERNAL PARAMETERS-1'!$B$5:$J$44,6,FALSE)*VLOOKUP(ESCYLD2!AZ$4,'[1]INTERNAL PARAMETERS-1'!$B$5:$J$44,3,FALSE) + ESCYLD1!AZ160*(1-VLOOKUP(ESCYLD2!AZ$4,'[1]INTERNAL PARAMETERS-1'!$B$5:$J$44,5,FALSE))*VLOOKUP(ESCYLD2!AZ$4,'[1]INTERNAL PARAMETERS-1'!$B$5:$J$44,8,FALSE)*VLOOKUP(ESCYLD2!AZ$4,'[1]INTERNAL PARAMETERS-1'!$B$5:$J$44,3,FALSE)</f>
        <v>0</v>
      </c>
      <c r="BA160" s="52">
        <f>ESCYLD1!BA160*VLOOKUP(ESCYLD2!BA$4,'[1]INTERNAL PARAMETERS-1'!$B$5:$J$44,5,FALSE)*VLOOKUP(ESCYLD2!BA$4,'[1]INTERNAL PARAMETERS-1'!$B$5:$J$44,6,FALSE)*VLOOKUP(ESCYLD2!BA$4,'[1]INTERNAL PARAMETERS-1'!$B$5:$J$44,3,FALSE) + ESCYLD1!BA160*(1-VLOOKUP(ESCYLD2!BA$4,'[1]INTERNAL PARAMETERS-1'!$B$5:$J$44,5,FALSE))*VLOOKUP(ESCYLD2!BA$4,'[1]INTERNAL PARAMETERS-1'!$B$5:$J$44,8,FALSE)*VLOOKUP(ESCYLD2!BA$4,'[1]INTERNAL PARAMETERS-1'!$B$5:$J$44,3,FALSE)</f>
        <v>18.787678373111358</v>
      </c>
      <c r="BB160" s="52">
        <f>ESCYLD1!BB160*VLOOKUP(ESCYLD2!BB$4,'[1]INTERNAL PARAMETERS-1'!$B$5:$J$44,5,FALSE)*VLOOKUP(ESCYLD2!BB$4,'[1]INTERNAL PARAMETERS-1'!$B$5:$J$44,6,FALSE)*VLOOKUP(ESCYLD2!BB$4,'[1]INTERNAL PARAMETERS-1'!$B$5:$J$44,3,FALSE) + ESCYLD1!BB160*(1-VLOOKUP(ESCYLD2!BB$4,'[1]INTERNAL PARAMETERS-1'!$B$5:$J$44,5,FALSE))*VLOOKUP(ESCYLD2!BB$4,'[1]INTERNAL PARAMETERS-1'!$B$5:$J$44,8,FALSE)*VLOOKUP(ESCYLD2!BB$4,'[1]INTERNAL PARAMETERS-1'!$B$5:$J$44,3,FALSE)</f>
        <v>3.5251110038452609</v>
      </c>
      <c r="BC160" s="52">
        <f>ESCYLD1!BC160*VLOOKUP(ESCYLD2!BC$4,'[1]INTERNAL PARAMETERS-1'!$B$5:$J$44,5,FALSE)*VLOOKUP(ESCYLD2!BC$4,'[1]INTERNAL PARAMETERS-1'!$B$5:$J$44,6,FALSE)*VLOOKUP(ESCYLD2!BC$4,'[1]INTERNAL PARAMETERS-1'!$B$5:$J$44,3,FALSE) + ESCYLD1!BC160*(1-VLOOKUP(ESCYLD2!BC$4,'[1]INTERNAL PARAMETERS-1'!$B$5:$J$44,5,FALSE))*VLOOKUP(ESCYLD2!BC$4,'[1]INTERNAL PARAMETERS-1'!$B$5:$J$44,8,FALSE)*VLOOKUP(ESCYLD2!BC$4,'[1]INTERNAL PARAMETERS-1'!$B$5:$J$44,3,FALSE)</f>
        <v>15.378038057134535</v>
      </c>
      <c r="BD160" s="52">
        <f>ESCYLD1!BD160*VLOOKUP(ESCYLD2!BD$4,'[1]INTERNAL PARAMETERS-1'!$B$5:$J$44,5,FALSE)*VLOOKUP(ESCYLD2!BD$4,'[1]INTERNAL PARAMETERS-1'!$B$5:$J$44,6,FALSE)*VLOOKUP(ESCYLD2!BD$4,'[1]INTERNAL PARAMETERS-1'!$B$5:$J$44,3,FALSE) + ESCYLD1!BD160*(1-VLOOKUP(ESCYLD2!BD$4,'[1]INTERNAL PARAMETERS-1'!$B$5:$J$44,5,FALSE))*VLOOKUP(ESCYLD2!BD$4,'[1]INTERNAL PARAMETERS-1'!$B$5:$J$44,8,FALSE)*VLOOKUP(ESCYLD2!BD$4,'[1]INTERNAL PARAMETERS-1'!$B$5:$J$44,3,FALSE)</f>
        <v>2.7699515262272811</v>
      </c>
      <c r="BE160" s="52">
        <f>ESCYLD1!BE160*VLOOKUP(ESCYLD2!BE$4,'[1]INTERNAL PARAMETERS-1'!$B$5:$J$44,5,FALSE)*VLOOKUP(ESCYLD2!BE$4,'[1]INTERNAL PARAMETERS-1'!$B$5:$J$44,6,FALSE)*VLOOKUP(ESCYLD2!BE$4,'[1]INTERNAL PARAMETERS-1'!$B$5:$J$44,3,FALSE) + ESCYLD1!BE160*(1-VLOOKUP(ESCYLD2!BE$4,'[1]INTERNAL PARAMETERS-1'!$B$5:$J$44,5,FALSE))*VLOOKUP(ESCYLD2!BE$4,'[1]INTERNAL PARAMETERS-1'!$B$5:$J$44,8,FALSE)*VLOOKUP(ESCYLD2!BE$4,'[1]INTERNAL PARAMETERS-1'!$B$5:$J$44,3,FALSE)</f>
        <v>7.6086431404098818</v>
      </c>
      <c r="BF160" s="52">
        <f>ESCYLD1!BF160*VLOOKUP(ESCYLD2!BF$4,'[1]INTERNAL PARAMETERS-1'!$B$5:$J$44,5,FALSE)*VLOOKUP(ESCYLD2!BF$4,'[1]INTERNAL PARAMETERS-1'!$B$5:$J$44,6,FALSE)*VLOOKUP(ESCYLD2!BF$4,'[1]INTERNAL PARAMETERS-1'!$B$5:$J$44,3,FALSE) + ESCYLD1!BF160*(1-VLOOKUP(ESCYLD2!BF$4,'[1]INTERNAL PARAMETERS-1'!$B$5:$J$44,5,FALSE))*VLOOKUP(ESCYLD2!BF$4,'[1]INTERNAL PARAMETERS-1'!$B$5:$J$44,8,FALSE)*VLOOKUP(ESCYLD2!BF$4,'[1]INTERNAL PARAMETERS-1'!$B$5:$J$44,3,FALSE)</f>
        <v>0</v>
      </c>
      <c r="BG160" s="52">
        <f>ESCYLD1!BG160*VLOOKUP(ESCYLD2!BG$4,'[1]INTERNAL PARAMETERS-1'!$B$5:$J$44,5,FALSE)*VLOOKUP(ESCYLD2!BG$4,'[1]INTERNAL PARAMETERS-1'!$B$5:$J$44,6,FALSE)*VLOOKUP(ESCYLD2!BG$4,'[1]INTERNAL PARAMETERS-1'!$B$5:$J$44,3,FALSE) + ESCYLD1!BG160*(1-VLOOKUP(ESCYLD2!BG$4,'[1]INTERNAL PARAMETERS-1'!$B$5:$J$44,5,FALSE))*VLOOKUP(ESCYLD2!BG$4,'[1]INTERNAL PARAMETERS-1'!$B$5:$J$44,8,FALSE)*VLOOKUP(ESCYLD2!BG$4,'[1]INTERNAL PARAMETERS-1'!$B$5:$J$44,3,FALSE)</f>
        <v>3.5873091168942279</v>
      </c>
      <c r="BH160" s="52">
        <f>ESCYLD1!BH160*VLOOKUP(ESCYLD2!BH$4,'[1]INTERNAL PARAMETERS-1'!$B$5:$J$44,5,FALSE)*VLOOKUP(ESCYLD2!BH$4,'[1]INTERNAL PARAMETERS-1'!$B$5:$J$44,6,FALSE)*VLOOKUP(ESCYLD2!BH$4,'[1]INTERNAL PARAMETERS-1'!$B$5:$J$44,3,FALSE) + ESCYLD1!BH160*(1-VLOOKUP(ESCYLD2!BH$4,'[1]INTERNAL PARAMETERS-1'!$B$5:$J$44,5,FALSE))*VLOOKUP(ESCYLD2!BH$4,'[1]INTERNAL PARAMETERS-1'!$B$5:$J$44,8,FALSE)*VLOOKUP(ESCYLD2!BH$4,'[1]INTERNAL PARAMETERS-1'!$B$5:$J$44,3,FALSE)</f>
        <v>2.9827410065354342E-2</v>
      </c>
      <c r="BI160" s="52">
        <f>ESCYLD1!BI160*VLOOKUP(ESCYLD2!BI$4,'[1]INTERNAL PARAMETERS-1'!$B$5:$J$44,5,FALSE)*VLOOKUP(ESCYLD2!BI$4,'[1]INTERNAL PARAMETERS-1'!$B$5:$J$44,6,FALSE)*VLOOKUP(ESCYLD2!BI$4,'[1]INTERNAL PARAMETERS-1'!$B$5:$J$44,3,FALSE) + ESCYLD1!BI160*(1-VLOOKUP(ESCYLD2!BI$4,'[1]INTERNAL PARAMETERS-1'!$B$5:$J$44,5,FALSE))*VLOOKUP(ESCYLD2!BI$4,'[1]INTERNAL PARAMETERS-1'!$B$5:$J$44,8,FALSE)*VLOOKUP(ESCYLD2!BI$4,'[1]INTERNAL PARAMETERS-1'!$B$5:$J$44,3,FALSE)</f>
        <v>0</v>
      </c>
      <c r="BJ160" s="52">
        <f>ESCYLD1!BJ160*VLOOKUP(ESCYLD2!BJ$4,'[1]INTERNAL PARAMETERS-1'!$B$5:$J$44,5,FALSE)*VLOOKUP(ESCYLD2!BJ$4,'[1]INTERNAL PARAMETERS-1'!$B$5:$J$44,6,FALSE)*VLOOKUP(ESCYLD2!BJ$4,'[1]INTERNAL PARAMETERS-1'!$B$5:$J$44,3,FALSE) + ESCYLD1!BJ160*(1-VLOOKUP(ESCYLD2!BJ$4,'[1]INTERNAL PARAMETERS-1'!$B$5:$J$44,5,FALSE))*VLOOKUP(ESCYLD2!BJ$4,'[1]INTERNAL PARAMETERS-1'!$B$5:$J$44,8,FALSE)*VLOOKUP(ESCYLD2!BJ$4,'[1]INTERNAL PARAMETERS-1'!$B$5:$J$44,3,FALSE)</f>
        <v>1.424844051862262</v>
      </c>
      <c r="BK160" s="52">
        <f>ESCYLD1!BK160*VLOOKUP(ESCYLD2!BK$4,'[1]INTERNAL PARAMETERS-1'!$B$5:$J$44,5,FALSE)*VLOOKUP(ESCYLD2!BK$4,'[1]INTERNAL PARAMETERS-1'!$B$5:$J$44,6,FALSE)*VLOOKUP(ESCYLD2!BK$4,'[1]INTERNAL PARAMETERS-1'!$B$5:$J$44,3,FALSE) + ESCYLD1!BK160*(1-VLOOKUP(ESCYLD2!BK$4,'[1]INTERNAL PARAMETERS-1'!$B$5:$J$44,5,FALSE))*VLOOKUP(ESCYLD2!BK$4,'[1]INTERNAL PARAMETERS-1'!$B$5:$J$44,8,FALSE)*VLOOKUP(ESCYLD2!BK$4,'[1]INTERNAL PARAMETERS-1'!$B$5:$J$44,3,FALSE)</f>
        <v>1.9485633313379711</v>
      </c>
      <c r="BL160" s="52">
        <f>ESCYLD1!BL160*VLOOKUP(ESCYLD2!BL$4,'[1]INTERNAL PARAMETERS-1'!$B$5:$J$44,5,FALSE)*VLOOKUP(ESCYLD2!BL$4,'[1]INTERNAL PARAMETERS-1'!$B$5:$J$44,6,FALSE)*VLOOKUP(ESCYLD2!BL$4,'[1]INTERNAL PARAMETERS-1'!$B$5:$J$44,3,FALSE) + ESCYLD1!BL160*(1-VLOOKUP(ESCYLD2!BL$4,'[1]INTERNAL PARAMETERS-1'!$B$5:$J$44,5,FALSE))*VLOOKUP(ESCYLD2!BL$4,'[1]INTERNAL PARAMETERS-1'!$B$5:$J$44,8,FALSE)*VLOOKUP(ESCYLD2!BL$4,'[1]INTERNAL PARAMETERS-1'!$B$5:$J$44,3,FALSE)</f>
        <v>5.9559427871426855</v>
      </c>
      <c r="BM160" s="52">
        <f>ESCYLD1!BM160*VLOOKUP(ESCYLD2!BM$4,'[1]INTERNAL PARAMETERS-1'!$B$5:$J$44,5,FALSE)*VLOOKUP(ESCYLD2!BM$4,'[1]INTERNAL PARAMETERS-1'!$B$5:$J$44,6,FALSE)*VLOOKUP(ESCYLD2!BM$4,'[1]INTERNAL PARAMETERS-1'!$B$5:$J$44,3,FALSE) + ESCYLD1!BM160*(1-VLOOKUP(ESCYLD2!BM$4,'[1]INTERNAL PARAMETERS-1'!$B$5:$J$44,5,FALSE))*VLOOKUP(ESCYLD2!BM$4,'[1]INTERNAL PARAMETERS-1'!$B$5:$J$44,8,FALSE)*VLOOKUP(ESCYLD2!BM$4,'[1]INTERNAL PARAMETERS-1'!$B$5:$J$44,3,FALSE)</f>
        <v>3.0523210868919146</v>
      </c>
      <c r="BN160" s="52">
        <f>ESCYLD1!BN160*VLOOKUP(ESCYLD2!BN$4,'[1]INTERNAL PARAMETERS-1'!$B$5:$J$44,5,FALSE)*VLOOKUP(ESCYLD2!BN$4,'[1]INTERNAL PARAMETERS-1'!$B$5:$J$44,6,FALSE)*VLOOKUP(ESCYLD2!BN$4,'[1]INTERNAL PARAMETERS-1'!$B$5:$J$44,3,FALSE) + ESCYLD1!BN160*(1-VLOOKUP(ESCYLD2!BN$4,'[1]INTERNAL PARAMETERS-1'!$B$5:$J$44,5,FALSE))*VLOOKUP(ESCYLD2!BN$4,'[1]INTERNAL PARAMETERS-1'!$B$5:$J$44,8,FALSE)*VLOOKUP(ESCYLD2!BN$4,'[1]INTERNAL PARAMETERS-1'!$B$5:$J$44,3,FALSE)</f>
        <v>1.8332864554527486</v>
      </c>
      <c r="BO160" s="52">
        <f>ESCYLD1!BO160*VLOOKUP(ESCYLD2!BO$4,'[1]INTERNAL PARAMETERS-1'!$B$5:$J$44,5,FALSE)*VLOOKUP(ESCYLD2!BO$4,'[1]INTERNAL PARAMETERS-1'!$B$5:$J$44,6,FALSE)*VLOOKUP(ESCYLD2!BO$4,'[1]INTERNAL PARAMETERS-1'!$B$5:$J$44,3,FALSE) + ESCYLD1!BO160*(1-VLOOKUP(ESCYLD2!BO$4,'[1]INTERNAL PARAMETERS-1'!$B$5:$J$44,5,FALSE))*VLOOKUP(ESCYLD2!BO$4,'[1]INTERNAL PARAMETERS-1'!$B$5:$J$44,8,FALSE)*VLOOKUP(ESCYLD2!BO$4,'[1]INTERNAL PARAMETERS-1'!$B$5:$J$44,3,FALSE)</f>
        <v>1.1742600794715199</v>
      </c>
      <c r="BP160" s="52">
        <f>ESCYLD1!BP160*VLOOKUP(ESCYLD2!BP$4,'[1]INTERNAL PARAMETERS-1'!$B$5:$J$44,5,FALSE)*VLOOKUP(ESCYLD2!BP$4,'[1]INTERNAL PARAMETERS-1'!$B$5:$J$44,6,FALSE)*VLOOKUP(ESCYLD2!BP$4,'[1]INTERNAL PARAMETERS-1'!$B$5:$J$44,3,FALSE) + ESCYLD1!BP160*(1-VLOOKUP(ESCYLD2!BP$4,'[1]INTERNAL PARAMETERS-1'!$B$5:$J$44,5,FALSE))*VLOOKUP(ESCYLD2!BP$4,'[1]INTERNAL PARAMETERS-1'!$B$5:$J$44,8,FALSE)*VLOOKUP(ESCYLD2!BP$4,'[1]INTERNAL PARAMETERS-1'!$B$5:$J$44,3,FALSE)</f>
        <v>0.11710883714123972</v>
      </c>
      <c r="BQ160" s="52">
        <f>ESCYLD1!BQ160*VLOOKUP(ESCYLD2!BQ$4,'[1]INTERNAL PARAMETERS-1'!$B$5:$J$44,5,FALSE)*VLOOKUP(ESCYLD2!BQ$4,'[1]INTERNAL PARAMETERS-1'!$B$5:$J$44,6,FALSE)*VLOOKUP(ESCYLD2!BQ$4,'[1]INTERNAL PARAMETERS-1'!$B$5:$J$44,3,FALSE) + ESCYLD1!BQ160*(1-VLOOKUP(ESCYLD2!BQ$4,'[1]INTERNAL PARAMETERS-1'!$B$5:$J$44,5,FALSE))*VLOOKUP(ESCYLD2!BQ$4,'[1]INTERNAL PARAMETERS-1'!$B$5:$J$44,8,FALSE)*VLOOKUP(ESCYLD2!BQ$4,'[1]INTERNAL PARAMETERS-1'!$B$5:$J$44,3,FALSE)</f>
        <v>6.3720992356194941</v>
      </c>
      <c r="BR160" s="52">
        <f>ESCYLD1!BR160*VLOOKUP(ESCYLD2!BR$4,'[1]INTERNAL PARAMETERS-1'!$B$5:$J$44,5,FALSE)*VLOOKUP(ESCYLD2!BR$4,'[1]INTERNAL PARAMETERS-1'!$B$5:$J$44,6,FALSE)*VLOOKUP(ESCYLD2!BR$4,'[1]INTERNAL PARAMETERS-1'!$B$5:$J$44,3,FALSE) + ESCYLD1!BR160*(1-VLOOKUP(ESCYLD2!BR$4,'[1]INTERNAL PARAMETERS-1'!$B$5:$J$44,5,FALSE))*VLOOKUP(ESCYLD2!BR$4,'[1]INTERNAL PARAMETERS-1'!$B$5:$J$44,8,FALSE)*VLOOKUP(ESCYLD2!BR$4,'[1]INTERNAL PARAMETERS-1'!$B$5:$J$44,3,FALSE)</f>
        <v>0.20711405127042637</v>
      </c>
      <c r="BS160" s="52">
        <f>ESCYLD1!BS160*VLOOKUP(ESCYLD2!BS$4,'[1]INTERNAL PARAMETERS-1'!$B$5:$J$44,5,FALSE)*VLOOKUP(ESCYLD2!BS$4,'[1]INTERNAL PARAMETERS-1'!$B$5:$J$44,6,FALSE)*VLOOKUP(ESCYLD2!BS$4,'[1]INTERNAL PARAMETERS-1'!$B$5:$J$44,3,FALSE) + ESCYLD1!BS160*(1-VLOOKUP(ESCYLD2!BS$4,'[1]INTERNAL PARAMETERS-1'!$B$5:$J$44,5,FALSE))*VLOOKUP(ESCYLD2!BS$4,'[1]INTERNAL PARAMETERS-1'!$B$5:$J$44,8,FALSE)*VLOOKUP(ESCYLD2!BS$4,'[1]INTERNAL PARAMETERS-1'!$B$5:$J$44,3,FALSE)</f>
        <v>2.054089509948805E-2</v>
      </c>
      <c r="BT160" s="52">
        <f>ESCYLD1!BT160*VLOOKUP(ESCYLD2!BT$4,'[1]INTERNAL PARAMETERS-1'!$B$5:$J$44,5,FALSE)*VLOOKUP(ESCYLD2!BT$4,'[1]INTERNAL PARAMETERS-1'!$B$5:$J$44,6,FALSE)*VLOOKUP(ESCYLD2!BT$4,'[1]INTERNAL PARAMETERS-1'!$B$5:$J$44,3,FALSE) + ESCYLD1!BT160*(1-VLOOKUP(ESCYLD2!BT$4,'[1]INTERNAL PARAMETERS-1'!$B$5:$J$44,5,FALSE))*VLOOKUP(ESCYLD2!BT$4,'[1]INTERNAL PARAMETERS-1'!$B$5:$J$44,8,FALSE)*VLOOKUP(ESCYLD2!BT$4,'[1]INTERNAL PARAMETERS-1'!$B$5:$J$44,3,FALSE)</f>
        <v>0</v>
      </c>
      <c r="BU160" s="52">
        <f>ESCYLD1!BU160*VLOOKUP(ESCYLD2!BU$4,'[1]INTERNAL PARAMETERS-1'!$B$5:$J$44,5,FALSE)*VLOOKUP(ESCYLD2!BU$4,'[1]INTERNAL PARAMETERS-1'!$B$5:$J$44,6,FALSE)*VLOOKUP(ESCYLD2!BU$4,'[1]INTERNAL PARAMETERS-1'!$B$5:$J$44,3,FALSE) + ESCYLD1!BU160*(1-VLOOKUP(ESCYLD2!BU$4,'[1]INTERNAL PARAMETERS-1'!$B$5:$J$44,5,FALSE))*VLOOKUP(ESCYLD2!BU$4,'[1]INTERNAL PARAMETERS-1'!$B$5:$J$44,8,FALSE)*VLOOKUP(ESCYLD2!BU$4,'[1]INTERNAL PARAMETERS-1'!$B$5:$J$44,3,FALSE)</f>
        <v>0</v>
      </c>
      <c r="BV160" s="52">
        <f>ESCYLD1!BV160*VLOOKUP(ESCYLD2!BV$4,'[1]INTERNAL PARAMETERS-1'!$B$5:$J$44,5,FALSE)*VLOOKUP(ESCYLD2!BV$4,'[1]INTERNAL PARAMETERS-1'!$B$5:$J$44,6,FALSE)*VLOOKUP(ESCYLD2!BV$4,'[1]INTERNAL PARAMETERS-1'!$B$5:$J$44,3,FALSE) + ESCYLD1!BV160*(1-VLOOKUP(ESCYLD2!BV$4,'[1]INTERNAL PARAMETERS-1'!$B$5:$J$44,5,FALSE))*VLOOKUP(ESCYLD2!BV$4,'[1]INTERNAL PARAMETERS-1'!$B$5:$J$44,8,FALSE)*VLOOKUP(ESCYLD2!BV$4,'[1]INTERNAL PARAMETERS-1'!$B$5:$J$44,3,FALSE)</f>
        <v>0</v>
      </c>
      <c r="BW160" s="52">
        <f>ESCYLD1!BW160*VLOOKUP(ESCYLD2!BW$4,'[1]INTERNAL PARAMETERS-1'!$B$5:$J$44,5,FALSE)*VLOOKUP(ESCYLD2!BW$4,'[1]INTERNAL PARAMETERS-1'!$B$5:$J$44,6,FALSE)*VLOOKUP(ESCYLD2!BW$4,'[1]INTERNAL PARAMETERS-1'!$B$5:$J$44,3,FALSE) + ESCYLD1!BW160*(1-VLOOKUP(ESCYLD2!BW$4,'[1]INTERNAL PARAMETERS-1'!$B$5:$J$44,5,FALSE))*VLOOKUP(ESCYLD2!BW$4,'[1]INTERNAL PARAMETERS-1'!$B$5:$J$44,8,FALSE)*VLOOKUP(ESCYLD2!BW$4,'[1]INTERNAL PARAMETERS-1'!$B$5:$J$44,3,FALSE)</f>
        <v>0</v>
      </c>
      <c r="BX160" s="52">
        <f>ESCYLD1!BX160*VLOOKUP(ESCYLD2!BX$4,'[1]INTERNAL PARAMETERS-1'!$B$5:$J$44,5,FALSE)*VLOOKUP(ESCYLD2!BX$4,'[1]INTERNAL PARAMETERS-1'!$B$5:$J$44,6,FALSE)*VLOOKUP(ESCYLD2!BX$4,'[1]INTERNAL PARAMETERS-1'!$B$5:$J$44,3,FALSE) + ESCYLD1!BX160*(1-VLOOKUP(ESCYLD2!BX$4,'[1]INTERNAL PARAMETERS-1'!$B$5:$J$44,5,FALSE))*VLOOKUP(ESCYLD2!BX$4,'[1]INTERNAL PARAMETERS-1'!$B$5:$J$44,8,FALSE)*VLOOKUP(ESCYLD2!BX$4,'[1]INTERNAL PARAMETERS-1'!$B$5:$J$44,3,FALSE)</f>
        <v>0</v>
      </c>
      <c r="BY160" s="52">
        <f>ESCYLD1!BY160*VLOOKUP(ESCYLD2!BY$4,'[1]INTERNAL PARAMETERS-1'!$B$5:$J$44,5,FALSE)*VLOOKUP(ESCYLD2!BY$4,'[1]INTERNAL PARAMETERS-1'!$B$5:$J$44,6,FALSE)*VLOOKUP(ESCYLD2!BY$4,'[1]INTERNAL PARAMETERS-1'!$B$5:$J$44,3,FALSE) + ESCYLD1!BY160*(1-VLOOKUP(ESCYLD2!BY$4,'[1]INTERNAL PARAMETERS-1'!$B$5:$J$44,5,FALSE))*VLOOKUP(ESCYLD2!BY$4,'[1]INTERNAL PARAMETERS-1'!$B$5:$J$44,8,FALSE)*VLOOKUP(ESCYLD2!BY$4,'[1]INTERNAL PARAMETERS-1'!$B$5:$J$44,3,FALSE)</f>
        <v>0</v>
      </c>
      <c r="BZ160" s="52">
        <f>ESCYLD1!BZ160*VLOOKUP(ESCYLD2!BZ$4,'[1]INTERNAL PARAMETERS-1'!$B$5:$J$44,5,FALSE)*VLOOKUP(ESCYLD2!BZ$4,'[1]INTERNAL PARAMETERS-1'!$B$5:$J$44,6,FALSE)*VLOOKUP(ESCYLD2!BZ$4,'[1]INTERNAL PARAMETERS-1'!$B$5:$J$44,3,FALSE) + ESCYLD1!BZ160*(1-VLOOKUP(ESCYLD2!BZ$4,'[1]INTERNAL PARAMETERS-1'!$B$5:$J$44,5,FALSE))*VLOOKUP(ESCYLD2!BZ$4,'[1]INTERNAL PARAMETERS-1'!$B$5:$J$44,8,FALSE)*VLOOKUP(ESCYLD2!BZ$4,'[1]INTERNAL PARAMETERS-1'!$B$5:$J$44,3,FALSE)</f>
        <v>1.4308716113983959E-2</v>
      </c>
      <c r="CA160" s="52">
        <f>ESCYLD1!CA160*VLOOKUP(ESCYLD2!CA$4,'[1]INTERNAL PARAMETERS-1'!$B$5:$J$44,5,FALSE)*VLOOKUP(ESCYLD2!CA$4,'[1]INTERNAL PARAMETERS-1'!$B$5:$J$44,6,FALSE)*VLOOKUP(ESCYLD2!CA$4,'[1]INTERNAL PARAMETERS-1'!$B$5:$J$44,3,FALSE) + ESCYLD1!CA160*(1-VLOOKUP(ESCYLD2!CA$4,'[1]INTERNAL PARAMETERS-1'!$B$5:$J$44,5,FALSE))*VLOOKUP(ESCYLD2!CA$4,'[1]INTERNAL PARAMETERS-1'!$B$5:$J$44,8,FALSE)*VLOOKUP(ESCYLD2!CA$4,'[1]INTERNAL PARAMETERS-1'!$B$5:$J$44,3,FALSE)</f>
        <v>0</v>
      </c>
      <c r="CB160" s="52">
        <f>ESCYLD1!CB160*VLOOKUP(ESCYLD2!CB$4,'[1]INTERNAL PARAMETERS-1'!$B$5:$J$44,5,FALSE)*VLOOKUP(ESCYLD2!CB$4,'[1]INTERNAL PARAMETERS-1'!$B$5:$J$44,6,FALSE)*VLOOKUP(ESCYLD2!CB$4,'[1]INTERNAL PARAMETERS-1'!$B$5:$J$44,3,FALSE) + ESCYLD1!CB160*(1-VLOOKUP(ESCYLD2!CB$4,'[1]INTERNAL PARAMETERS-1'!$B$5:$J$44,5,FALSE))*VLOOKUP(ESCYLD2!CB$4,'[1]INTERNAL PARAMETERS-1'!$B$5:$J$44,8,FALSE)*VLOOKUP(ESCYLD2!CB$4,'[1]INTERNAL PARAMETERS-1'!$B$5:$J$44,3,FALSE)</f>
        <v>0</v>
      </c>
      <c r="CC160" s="52">
        <f>ESCYLD1!CC160*VLOOKUP(ESCYLD2!CC$4,'[1]INTERNAL PARAMETERS-1'!$B$5:$J$44,5,FALSE)*VLOOKUP(ESCYLD2!CC$4,'[1]INTERNAL PARAMETERS-1'!$B$5:$J$44,6,FALSE)*VLOOKUP(ESCYLD2!CC$4,'[1]INTERNAL PARAMETERS-1'!$B$5:$J$44,3,FALSE) + ESCYLD1!CC160*(1-VLOOKUP(ESCYLD2!CC$4,'[1]INTERNAL PARAMETERS-1'!$B$5:$J$44,5,FALSE))*VLOOKUP(ESCYLD2!CC$4,'[1]INTERNAL PARAMETERS-1'!$B$5:$J$44,8,FALSE)*VLOOKUP(ESCYLD2!CC$4,'[1]INTERNAL PARAMETERS-1'!$B$5:$J$44,3,FALSE)</f>
        <v>2.9458892633529441E-2</v>
      </c>
      <c r="CD160" s="52">
        <f>ESCYLD1!CD160*VLOOKUP(ESCYLD2!CD$4,'[1]INTERNAL PARAMETERS-1'!$B$5:$J$44,5,FALSE)*VLOOKUP(ESCYLD2!CD$4,'[1]INTERNAL PARAMETERS-1'!$B$5:$J$44,6,FALSE)*VLOOKUP(ESCYLD2!CD$4,'[1]INTERNAL PARAMETERS-1'!$B$5:$J$44,3,FALSE) + ESCYLD1!CD160*(1-VLOOKUP(ESCYLD2!CD$4,'[1]INTERNAL PARAMETERS-1'!$B$5:$J$44,5,FALSE))*VLOOKUP(ESCYLD2!CD$4,'[1]INTERNAL PARAMETERS-1'!$B$5:$J$44,8,FALSE)*VLOOKUP(ESCYLD2!CD$4,'[1]INTERNAL PARAMETERS-1'!$B$5:$J$44,3,FALSE)</f>
        <v>7.9609057730622698E-2</v>
      </c>
      <c r="CE160" s="52">
        <f>ESCYLD1!CE160*VLOOKUP(ESCYLD2!CE$4,'[1]INTERNAL PARAMETERS-1'!$B$5:$J$44,5,FALSE)*VLOOKUP(ESCYLD2!CE$4,'[1]INTERNAL PARAMETERS-1'!$B$5:$J$44,6,FALSE)*VLOOKUP(ESCYLD2!CE$4,'[1]INTERNAL PARAMETERS-1'!$B$5:$J$44,3,FALSE) + ESCYLD1!CE160*(1-VLOOKUP(ESCYLD2!CE$4,'[1]INTERNAL PARAMETERS-1'!$B$5:$J$44,5,FALSE))*VLOOKUP(ESCYLD2!CE$4,'[1]INTERNAL PARAMETERS-1'!$B$5:$J$44,8,FALSE)*VLOOKUP(ESCYLD2!CE$4,'[1]INTERNAL PARAMETERS-1'!$B$5:$J$44,3,FALSE)</f>
        <v>0.19883718511178719</v>
      </c>
      <c r="CF160" s="52">
        <f>ESCYLD1!CF160*VLOOKUP(ESCYLD2!CF$4,'[1]INTERNAL PARAMETERS-1'!$B$5:$J$44,5,FALSE)*VLOOKUP(ESCYLD2!CF$4,'[1]INTERNAL PARAMETERS-1'!$B$5:$J$44,6,FALSE)*VLOOKUP(ESCYLD2!CF$4,'[1]INTERNAL PARAMETERS-1'!$B$5:$J$44,3,FALSE) + ESCYLD1!CF160*(1-VLOOKUP(ESCYLD2!CF$4,'[1]INTERNAL PARAMETERS-1'!$B$5:$J$44,5,FALSE))*VLOOKUP(ESCYLD2!CF$4,'[1]INTERNAL PARAMETERS-1'!$B$5:$J$44,8,FALSE)*VLOOKUP(ESCYLD2!CF$4,'[1]INTERNAL PARAMETERS-1'!$B$5:$J$44,3,FALSE)</f>
        <v>7.0030865196971867E-2</v>
      </c>
      <c r="CG160" s="52">
        <f>ESCYLD1!CG160*VLOOKUP(ESCYLD2!CG$4,'[1]INTERNAL PARAMETERS-1'!$B$5:$J$44,5,FALSE)*VLOOKUP(ESCYLD2!CG$4,'[1]INTERNAL PARAMETERS-1'!$B$5:$J$44,6,FALSE)*VLOOKUP(ESCYLD2!CG$4,'[1]INTERNAL PARAMETERS-1'!$B$5:$J$44,3,FALSE) + ESCYLD1!CG160*(1-VLOOKUP(ESCYLD2!CG$4,'[1]INTERNAL PARAMETERS-1'!$B$5:$J$44,5,FALSE))*VLOOKUP(ESCYLD2!CG$4,'[1]INTERNAL PARAMETERS-1'!$B$5:$J$44,8,FALSE)*VLOOKUP(ESCYLD2!CG$4,'[1]INTERNAL PARAMETERS-1'!$B$5:$J$44,3,FALSE)</f>
        <v>3.0932762939118079E-3</v>
      </c>
      <c r="CH160" s="51">
        <f>ESCYLD1!CH160*VLOOKUP(ESCYLD2!CH$4,'[1]INTERNAL PARAMETERS-1'!$B$5:$J$44,5,FALSE)*VLOOKUP(ESCYLD2!CH$4,'[1]INTERNAL PARAMETERS-1'!$B$5:$J$44,6,FALSE)*VLOOKUP(ESCYLD2!CH$4,'[1]INTERNAL PARAMETERS-1'!$B$5:$J$44,3,FALSE) + ESCYLD1!CH160*(1-VLOOKUP(ESCYLD2!CH$4,'[1]INTERNAL PARAMETERS-1'!$B$5:$J$44,5,FALSE))*VLOOKUP(ESCYLD2!CH$4,'[1]INTERNAL PARAMETERS-1'!$B$5:$J$44,8,FALSE)*VLOOKUP(ESCYLD2!CH$4,'[1]INTERNAL PARAMETERS-1'!$B$5:$J$44,3,FALSE)</f>
        <v>0</v>
      </c>
      <c r="CJ160" s="53">
        <f t="shared" si="4"/>
        <v>2907.7521406818673</v>
      </c>
      <c r="CK160" s="51">
        <f t="shared" si="5"/>
        <v>97.944142041394116</v>
      </c>
    </row>
    <row r="161" spans="2:89" x14ac:dyDescent="0.5">
      <c r="B161" s="66" t="s">
        <v>8</v>
      </c>
      <c r="C161" s="65" t="s">
        <v>90</v>
      </c>
      <c r="D161" s="65" t="s">
        <v>77</v>
      </c>
      <c r="E161" s="151">
        <f>ESC!AF161</f>
        <v>5143.9883633155741</v>
      </c>
      <c r="F161" s="67">
        <f>'[1]INTERNAL PARAMETERS-1'!M17</f>
        <v>25.55</v>
      </c>
      <c r="G161" s="53">
        <f>ESCYLD1!G161*VLOOKUP(ESCYLD2!G$4,'[1]INTERNAL PARAMETERS-1'!$B$5:$J$44,5,FALSE)*VLOOKUP(ESCYLD2!G$4,'[1]INTERNAL PARAMETERS-1'!$B$5:$J$44,7,FALSE)*ESCYLD2!$F161 + ESCYLD1!G161*(1-VLOOKUP(ESCYLD2!G$4,'[1]INTERNAL PARAMETERS-1'!$B$5:$J$44,5,FALSE))*VLOOKUP(ESCYLD2!G$4,'[1]INTERNAL PARAMETERS-1'!$B$5:$J$44,9,FALSE)*ESCYLD2!$F161</f>
        <v>722.05691987629984</v>
      </c>
      <c r="H161" s="52">
        <f>ESCYLD1!H161*VLOOKUP(ESCYLD2!H$4,'[1]INTERNAL PARAMETERS-1'!$B$5:$J$44,5,FALSE)*VLOOKUP(ESCYLD2!H$4,'[1]INTERNAL PARAMETERS-1'!$B$5:$J$44,7,FALSE)*ESCYLD2!$F161 + ESCYLD1!H161*(1-VLOOKUP(ESCYLD2!H$4,'[1]INTERNAL PARAMETERS-1'!$B$5:$J$44,5,FALSE))*VLOOKUP(ESCYLD2!H$4,'[1]INTERNAL PARAMETERS-1'!$B$5:$J$44,9,FALSE)*ESCYLD2!$F161</f>
        <v>244.72682023941806</v>
      </c>
      <c r="I161" s="52">
        <f>ESCYLD1!I161*VLOOKUP(ESCYLD2!I$4,'[1]INTERNAL PARAMETERS-1'!$B$5:$J$44,5,FALSE)*VLOOKUP(ESCYLD2!I$4,'[1]INTERNAL PARAMETERS-1'!$B$5:$J$44,7,FALSE)*ESCYLD2!$F161 + ESCYLD1!I161*(1-VLOOKUP(ESCYLD2!I$4,'[1]INTERNAL PARAMETERS-1'!$B$5:$J$44,5,FALSE))*VLOOKUP(ESCYLD2!I$4,'[1]INTERNAL PARAMETERS-1'!$B$5:$J$44,9,FALSE)*ESCYLD2!$F161</f>
        <v>314.95315680969821</v>
      </c>
      <c r="J161" s="52">
        <f>ESCYLD1!J161*VLOOKUP(ESCYLD2!J$4,'[1]INTERNAL PARAMETERS-1'!$B$5:$J$44,5,FALSE)*VLOOKUP(ESCYLD2!J$4,'[1]INTERNAL PARAMETERS-1'!$B$5:$J$44,7,FALSE)*ESCYLD2!$F161 + ESCYLD1!J161*(1-VLOOKUP(ESCYLD2!J$4,'[1]INTERNAL PARAMETERS-1'!$B$5:$J$44,5,FALSE))*VLOOKUP(ESCYLD2!J$4,'[1]INTERNAL PARAMETERS-1'!$B$5:$J$44,9,FALSE)*ESCYLD2!$F161</f>
        <v>0</v>
      </c>
      <c r="K161" s="52">
        <f>ESCYLD1!K161*VLOOKUP(ESCYLD2!K$4,'[1]INTERNAL PARAMETERS-1'!$B$5:$J$44,5,FALSE)*VLOOKUP(ESCYLD2!K$4,'[1]INTERNAL PARAMETERS-1'!$B$5:$J$44,7,FALSE)*ESCYLD2!$F161 + ESCYLD1!K161*(1-VLOOKUP(ESCYLD2!K$4,'[1]INTERNAL PARAMETERS-1'!$B$5:$J$44,5,FALSE))*VLOOKUP(ESCYLD2!K$4,'[1]INTERNAL PARAMETERS-1'!$B$5:$J$44,9,FALSE)*ESCYLD2!$F161</f>
        <v>3.8484354139038586</v>
      </c>
      <c r="L161" s="52">
        <f>ESCYLD1!L161*VLOOKUP(ESCYLD2!L$4,'[1]INTERNAL PARAMETERS-1'!$B$5:$J$44,5,FALSE)*VLOOKUP(ESCYLD2!L$4,'[1]INTERNAL PARAMETERS-1'!$B$5:$J$44,7,FALSE)*ESCYLD2!$F161 + ESCYLD1!L161*(1-VLOOKUP(ESCYLD2!L$4,'[1]INTERNAL PARAMETERS-1'!$B$5:$J$44,5,FALSE))*VLOOKUP(ESCYLD2!L$4,'[1]INTERNAL PARAMETERS-1'!$B$5:$J$44,9,FALSE)*ESCYLD2!$F161</f>
        <v>0</v>
      </c>
      <c r="M161" s="52">
        <f>ESCYLD1!M161*VLOOKUP(ESCYLD2!M$4,'[1]INTERNAL PARAMETERS-1'!$B$5:$J$44,5,FALSE)*VLOOKUP(ESCYLD2!M$4,'[1]INTERNAL PARAMETERS-1'!$B$5:$J$44,7,FALSE)*ESCYLD2!$F161 + ESCYLD1!M161*(1-VLOOKUP(ESCYLD2!M$4,'[1]INTERNAL PARAMETERS-1'!$B$5:$J$44,5,FALSE))*VLOOKUP(ESCYLD2!M$4,'[1]INTERNAL PARAMETERS-1'!$B$5:$J$44,9,FALSE)*ESCYLD2!$F161</f>
        <v>29.102503007254231</v>
      </c>
      <c r="N161" s="52">
        <f>ESCYLD1!N161*VLOOKUP(ESCYLD2!N$4,'[1]INTERNAL PARAMETERS-1'!$B$5:$J$44,5,FALSE)*VLOOKUP(ESCYLD2!N$4,'[1]INTERNAL PARAMETERS-1'!$B$5:$J$44,7,FALSE)*ESCYLD2!$F161 + ESCYLD1!N161*(1-VLOOKUP(ESCYLD2!N$4,'[1]INTERNAL PARAMETERS-1'!$B$5:$J$44,5,FALSE))*VLOOKUP(ESCYLD2!N$4,'[1]INTERNAL PARAMETERS-1'!$B$5:$J$44,9,FALSE)*ESCYLD2!$F161</f>
        <v>0.70561220700038219</v>
      </c>
      <c r="O161" s="52">
        <f>ESCYLD1!O161*VLOOKUP(ESCYLD2!O$4,'[1]INTERNAL PARAMETERS-1'!$B$5:$J$44,5,FALSE)*VLOOKUP(ESCYLD2!O$4,'[1]INTERNAL PARAMETERS-1'!$B$5:$J$44,7,FALSE)*ESCYLD2!$F161 + ESCYLD1!O161*(1-VLOOKUP(ESCYLD2!O$4,'[1]INTERNAL PARAMETERS-1'!$B$5:$J$44,5,FALSE))*VLOOKUP(ESCYLD2!O$4,'[1]INTERNAL PARAMETERS-1'!$B$5:$J$44,9,FALSE)*ESCYLD2!$F161</f>
        <v>0</v>
      </c>
      <c r="P161" s="52">
        <f>ESCYLD1!P161*VLOOKUP(ESCYLD2!P$4,'[1]INTERNAL PARAMETERS-1'!$B$5:$J$44,5,FALSE)*VLOOKUP(ESCYLD2!P$4,'[1]INTERNAL PARAMETERS-1'!$B$5:$J$44,7,FALSE)*ESCYLD2!$F161 + ESCYLD1!P161*(1-VLOOKUP(ESCYLD2!P$4,'[1]INTERNAL PARAMETERS-1'!$B$5:$J$44,5,FALSE))*VLOOKUP(ESCYLD2!P$4,'[1]INTERNAL PARAMETERS-1'!$B$5:$J$44,9,FALSE)*ESCYLD2!$F161</f>
        <v>0</v>
      </c>
      <c r="Q161" s="52">
        <f>ESCYLD1!Q161*VLOOKUP(ESCYLD2!Q$4,'[1]INTERNAL PARAMETERS-1'!$B$5:$J$44,5,FALSE)*VLOOKUP(ESCYLD2!Q$4,'[1]INTERNAL PARAMETERS-1'!$B$5:$J$44,7,FALSE)*ESCYLD2!$F161 + ESCYLD1!Q161*(1-VLOOKUP(ESCYLD2!Q$4,'[1]INTERNAL PARAMETERS-1'!$B$5:$J$44,5,FALSE))*VLOOKUP(ESCYLD2!Q$4,'[1]INTERNAL PARAMETERS-1'!$B$5:$J$44,9,FALSE)*ESCYLD2!$F161</f>
        <v>0</v>
      </c>
      <c r="R161" s="52">
        <f>ESCYLD1!R161*VLOOKUP(ESCYLD2!R$4,'[1]INTERNAL PARAMETERS-1'!$B$5:$J$44,5,FALSE)*VLOOKUP(ESCYLD2!R$4,'[1]INTERNAL PARAMETERS-1'!$B$5:$J$44,7,FALSE)*ESCYLD2!$F161 + ESCYLD1!R161*(1-VLOOKUP(ESCYLD2!R$4,'[1]INTERNAL PARAMETERS-1'!$B$5:$J$44,5,FALSE))*VLOOKUP(ESCYLD2!R$4,'[1]INTERNAL PARAMETERS-1'!$B$5:$J$44,9,FALSE)*ESCYLD2!$F161</f>
        <v>0.91222172774017385</v>
      </c>
      <c r="S161" s="52">
        <f>ESCYLD1!S161*VLOOKUP(ESCYLD2!S$4,'[1]INTERNAL PARAMETERS-1'!$B$5:$J$44,5,FALSE)*VLOOKUP(ESCYLD2!S$4,'[1]INTERNAL PARAMETERS-1'!$B$5:$J$44,7,FALSE)*ESCYLD2!$F161 + ESCYLD1!S161*(1-VLOOKUP(ESCYLD2!S$4,'[1]INTERNAL PARAMETERS-1'!$B$5:$J$44,5,FALSE))*VLOOKUP(ESCYLD2!S$4,'[1]INTERNAL PARAMETERS-1'!$B$5:$J$44,9,FALSE)*ESCYLD2!$F161</f>
        <v>36.784793112598329</v>
      </c>
      <c r="T161" s="52">
        <f>ESCYLD1!T161*VLOOKUP(ESCYLD2!T$4,'[1]INTERNAL PARAMETERS-1'!$B$5:$J$44,5,FALSE)*VLOOKUP(ESCYLD2!T$4,'[1]INTERNAL PARAMETERS-1'!$B$5:$J$44,7,FALSE)*ESCYLD2!$F161 + ESCYLD1!T161*(1-VLOOKUP(ESCYLD2!T$4,'[1]INTERNAL PARAMETERS-1'!$B$5:$J$44,5,FALSE))*VLOOKUP(ESCYLD2!T$4,'[1]INTERNAL PARAMETERS-1'!$B$5:$J$44,9,FALSE)*ESCYLD2!$F161</f>
        <v>11.974093036713926</v>
      </c>
      <c r="U161" s="52">
        <f>ESCYLD1!U161*VLOOKUP(ESCYLD2!U$4,'[1]INTERNAL PARAMETERS-1'!$B$5:$J$44,5,FALSE)*VLOOKUP(ESCYLD2!U$4,'[1]INTERNAL PARAMETERS-1'!$B$5:$J$44,7,FALSE)*ESCYLD2!$F161 + ESCYLD1!U161*(1-VLOOKUP(ESCYLD2!U$4,'[1]INTERNAL PARAMETERS-1'!$B$5:$J$44,5,FALSE))*VLOOKUP(ESCYLD2!U$4,'[1]INTERNAL PARAMETERS-1'!$B$5:$J$44,9,FALSE)*ESCYLD2!$F161</f>
        <v>7.7316732012380989</v>
      </c>
      <c r="V161" s="52">
        <f>ESCYLD1!V161*VLOOKUP(ESCYLD2!V$4,'[1]INTERNAL PARAMETERS-1'!$B$5:$J$44,5,FALSE)*VLOOKUP(ESCYLD2!V$4,'[1]INTERNAL PARAMETERS-1'!$B$5:$J$44,7,FALSE)*ESCYLD2!$F161 + ESCYLD1!V161*(1-VLOOKUP(ESCYLD2!V$4,'[1]INTERNAL PARAMETERS-1'!$B$5:$J$44,5,FALSE))*VLOOKUP(ESCYLD2!V$4,'[1]INTERNAL PARAMETERS-1'!$B$5:$J$44,9,FALSE)*ESCYLD2!$F161</f>
        <v>49.187483686694733</v>
      </c>
      <c r="W161" s="52">
        <f>ESCYLD1!W161*VLOOKUP(ESCYLD2!W$4,'[1]INTERNAL PARAMETERS-1'!$B$5:$J$44,5,FALSE)*VLOOKUP(ESCYLD2!W$4,'[1]INTERNAL PARAMETERS-1'!$B$5:$J$44,7,FALSE)*ESCYLD2!$F161 + ESCYLD1!W161*(1-VLOOKUP(ESCYLD2!W$4,'[1]INTERNAL PARAMETERS-1'!$B$5:$J$44,5,FALSE))*VLOOKUP(ESCYLD2!W$4,'[1]INTERNAL PARAMETERS-1'!$B$5:$J$44,9,FALSE)*ESCYLD2!$F161</f>
        <v>0</v>
      </c>
      <c r="X161" s="52">
        <f>ESCYLD1!X161*VLOOKUP(ESCYLD2!X$4,'[1]INTERNAL PARAMETERS-1'!$B$5:$J$44,5,FALSE)*VLOOKUP(ESCYLD2!X$4,'[1]INTERNAL PARAMETERS-1'!$B$5:$J$44,7,FALSE)*ESCYLD2!$F161 + ESCYLD1!X161*(1-VLOOKUP(ESCYLD2!X$4,'[1]INTERNAL PARAMETERS-1'!$B$5:$J$44,5,FALSE))*VLOOKUP(ESCYLD2!X$4,'[1]INTERNAL PARAMETERS-1'!$B$5:$J$44,9,FALSE)*ESCYLD2!$F161</f>
        <v>0</v>
      </c>
      <c r="Y161" s="52">
        <f>ESCYLD1!Y161*VLOOKUP(ESCYLD2!Y$4,'[1]INTERNAL PARAMETERS-1'!$B$5:$J$44,5,FALSE)*VLOOKUP(ESCYLD2!Y$4,'[1]INTERNAL PARAMETERS-1'!$B$5:$J$44,7,FALSE)*ESCYLD2!$F161 + ESCYLD1!Y161*(1-VLOOKUP(ESCYLD2!Y$4,'[1]INTERNAL PARAMETERS-1'!$B$5:$J$44,5,FALSE))*VLOOKUP(ESCYLD2!Y$4,'[1]INTERNAL PARAMETERS-1'!$B$5:$J$44,9,FALSE)*ESCYLD2!$F161</f>
        <v>0</v>
      </c>
      <c r="Z161" s="52">
        <f>ESCYLD1!Z161*VLOOKUP(ESCYLD2!Z$4,'[1]INTERNAL PARAMETERS-1'!$B$5:$J$44,5,FALSE)*VLOOKUP(ESCYLD2!Z$4,'[1]INTERNAL PARAMETERS-1'!$B$5:$J$44,7,FALSE)*ESCYLD2!$F161 + ESCYLD1!Z161*(1-VLOOKUP(ESCYLD2!Z$4,'[1]INTERNAL PARAMETERS-1'!$B$5:$J$44,5,FALSE))*VLOOKUP(ESCYLD2!Z$4,'[1]INTERNAL PARAMETERS-1'!$B$5:$J$44,9,FALSE)*ESCYLD2!$F161</f>
        <v>0</v>
      </c>
      <c r="AA161" s="52">
        <f>ESCYLD1!AA161*VLOOKUP(ESCYLD2!AA$4,'[1]INTERNAL PARAMETERS-1'!$B$5:$J$44,5,FALSE)*VLOOKUP(ESCYLD2!AA$4,'[1]INTERNAL PARAMETERS-1'!$B$5:$J$44,7,FALSE)*ESCYLD2!$F161 + ESCYLD1!AA161*(1-VLOOKUP(ESCYLD2!AA$4,'[1]INTERNAL PARAMETERS-1'!$B$5:$J$44,5,FALSE))*VLOOKUP(ESCYLD2!AA$4,'[1]INTERNAL PARAMETERS-1'!$B$5:$J$44,9,FALSE)*ESCYLD2!$F161</f>
        <v>0</v>
      </c>
      <c r="AB161" s="52">
        <f>ESCYLD1!AB161*VLOOKUP(ESCYLD2!AB$4,'[1]INTERNAL PARAMETERS-1'!$B$5:$J$44,5,FALSE)*VLOOKUP(ESCYLD2!AB$4,'[1]INTERNAL PARAMETERS-1'!$B$5:$J$44,7,FALSE)*ESCYLD2!$F161 + ESCYLD1!AB161*(1-VLOOKUP(ESCYLD2!AB$4,'[1]INTERNAL PARAMETERS-1'!$B$5:$J$44,5,FALSE))*VLOOKUP(ESCYLD2!AB$4,'[1]INTERNAL PARAMETERS-1'!$B$5:$J$44,9,FALSE)*ESCYLD2!$F161</f>
        <v>0</v>
      </c>
      <c r="AC161" s="52">
        <f>ESCYLD1!AC161*VLOOKUP(ESCYLD2!AC$4,'[1]INTERNAL PARAMETERS-1'!$B$5:$J$44,5,FALSE)*VLOOKUP(ESCYLD2!AC$4,'[1]INTERNAL PARAMETERS-1'!$B$5:$J$44,7,FALSE)*ESCYLD2!$F161 + ESCYLD1!AC161*(1-VLOOKUP(ESCYLD2!AC$4,'[1]INTERNAL PARAMETERS-1'!$B$5:$J$44,5,FALSE))*VLOOKUP(ESCYLD2!AC$4,'[1]INTERNAL PARAMETERS-1'!$B$5:$J$44,9,FALSE)*ESCYLD2!$F161</f>
        <v>0</v>
      </c>
      <c r="AD161" s="52">
        <f>ESCYLD1!AD161*VLOOKUP(ESCYLD2!AD$4,'[1]INTERNAL PARAMETERS-1'!$B$5:$J$44,5,FALSE)*VLOOKUP(ESCYLD2!AD$4,'[1]INTERNAL PARAMETERS-1'!$B$5:$J$44,7,FALSE)*ESCYLD2!$F161 + ESCYLD1!AD161*(1-VLOOKUP(ESCYLD2!AD$4,'[1]INTERNAL PARAMETERS-1'!$B$5:$J$44,5,FALSE))*VLOOKUP(ESCYLD2!AD$4,'[1]INTERNAL PARAMETERS-1'!$B$5:$J$44,9,FALSE)*ESCYLD2!$F161</f>
        <v>0</v>
      </c>
      <c r="AE161" s="52">
        <f>ESCYLD1!AE161*VLOOKUP(ESCYLD2!AE$4,'[1]INTERNAL PARAMETERS-1'!$B$5:$J$44,5,FALSE)*VLOOKUP(ESCYLD2!AE$4,'[1]INTERNAL PARAMETERS-1'!$B$5:$J$44,7,FALSE)*ESCYLD2!$F161 + ESCYLD1!AE161*(1-VLOOKUP(ESCYLD2!AE$4,'[1]INTERNAL PARAMETERS-1'!$B$5:$J$44,5,FALSE))*VLOOKUP(ESCYLD2!AE$4,'[1]INTERNAL PARAMETERS-1'!$B$5:$J$44,9,FALSE)*ESCYLD2!$F161</f>
        <v>0</v>
      </c>
      <c r="AF161" s="52">
        <f>ESCYLD1!AF161*VLOOKUP(ESCYLD2!AF$4,'[1]INTERNAL PARAMETERS-1'!$B$5:$J$44,5,FALSE)*VLOOKUP(ESCYLD2!AF$4,'[1]INTERNAL PARAMETERS-1'!$B$5:$J$44,7,FALSE)*ESCYLD2!$F161 + ESCYLD1!AF161*(1-VLOOKUP(ESCYLD2!AF$4,'[1]INTERNAL PARAMETERS-1'!$B$5:$J$44,5,FALSE))*VLOOKUP(ESCYLD2!AF$4,'[1]INTERNAL PARAMETERS-1'!$B$5:$J$44,9,FALSE)*ESCYLD2!$F161</f>
        <v>2.2235404613666736</v>
      </c>
      <c r="AG161" s="52">
        <f>ESCYLD1!AG161*VLOOKUP(ESCYLD2!AG$4,'[1]INTERNAL PARAMETERS-1'!$B$5:$J$44,5,FALSE)*VLOOKUP(ESCYLD2!AG$4,'[1]INTERNAL PARAMETERS-1'!$B$5:$J$44,7,FALSE)*ESCYLD2!$F161 + ESCYLD1!AG161*(1-VLOOKUP(ESCYLD2!AG$4,'[1]INTERNAL PARAMETERS-1'!$B$5:$J$44,5,FALSE))*VLOOKUP(ESCYLD2!AG$4,'[1]INTERNAL PARAMETERS-1'!$B$5:$J$44,9,FALSE)*ESCYLD2!$F161</f>
        <v>0</v>
      </c>
      <c r="AH161" s="52">
        <f>ESCYLD1!AH161*VLOOKUP(ESCYLD2!AH$4,'[1]INTERNAL PARAMETERS-1'!$B$5:$J$44,5,FALSE)*VLOOKUP(ESCYLD2!AH$4,'[1]INTERNAL PARAMETERS-1'!$B$5:$J$44,7,FALSE)*ESCYLD2!$F161 + ESCYLD1!AH161*(1-VLOOKUP(ESCYLD2!AH$4,'[1]INTERNAL PARAMETERS-1'!$B$5:$J$44,5,FALSE))*VLOOKUP(ESCYLD2!AH$4,'[1]INTERNAL PARAMETERS-1'!$B$5:$J$44,9,FALSE)*ESCYLD2!$F161</f>
        <v>0</v>
      </c>
      <c r="AI161" s="52">
        <f>ESCYLD1!AI161*VLOOKUP(ESCYLD2!AI$4,'[1]INTERNAL PARAMETERS-1'!$B$5:$J$44,5,FALSE)*VLOOKUP(ESCYLD2!AI$4,'[1]INTERNAL PARAMETERS-1'!$B$5:$J$44,7,FALSE)*ESCYLD2!$F161 + ESCYLD1!AI161*(1-VLOOKUP(ESCYLD2!AI$4,'[1]INTERNAL PARAMETERS-1'!$B$5:$J$44,5,FALSE))*VLOOKUP(ESCYLD2!AI$4,'[1]INTERNAL PARAMETERS-1'!$B$5:$J$44,9,FALSE)*ESCYLD2!$F161</f>
        <v>1.2829432335373023</v>
      </c>
      <c r="AJ161" s="52">
        <f>ESCYLD1!AJ161*VLOOKUP(ESCYLD2!AJ$4,'[1]INTERNAL PARAMETERS-1'!$B$5:$J$44,5,FALSE)*VLOOKUP(ESCYLD2!AJ$4,'[1]INTERNAL PARAMETERS-1'!$B$5:$J$44,7,FALSE)*ESCYLD2!$F161 + ESCYLD1!AJ161*(1-VLOOKUP(ESCYLD2!AJ$4,'[1]INTERNAL PARAMETERS-1'!$B$5:$J$44,5,FALSE))*VLOOKUP(ESCYLD2!AJ$4,'[1]INTERNAL PARAMETERS-1'!$B$5:$J$44,9,FALSE)*ESCYLD2!$F161</f>
        <v>5.5593637261371471</v>
      </c>
      <c r="AK161" s="52">
        <f>ESCYLD1!AK161*VLOOKUP(ESCYLD2!AK$4,'[1]INTERNAL PARAMETERS-1'!$B$5:$J$44,5,FALSE)*VLOOKUP(ESCYLD2!AK$4,'[1]INTERNAL PARAMETERS-1'!$B$5:$J$44,7,FALSE)*ESCYLD2!$F161 + ESCYLD1!AK161*(1-VLOOKUP(ESCYLD2!AK$4,'[1]INTERNAL PARAMETERS-1'!$B$5:$J$44,5,FALSE))*VLOOKUP(ESCYLD2!AK$4,'[1]INTERNAL PARAMETERS-1'!$B$5:$J$44,9,FALSE)*ESCYLD2!$F161</f>
        <v>0</v>
      </c>
      <c r="AL161" s="52">
        <f>ESCYLD1!AL161*VLOOKUP(ESCYLD2!AL$4,'[1]INTERNAL PARAMETERS-1'!$B$5:$J$44,5,FALSE)*VLOOKUP(ESCYLD2!AL$4,'[1]INTERNAL PARAMETERS-1'!$B$5:$J$44,7,FALSE)*ESCYLD2!$F161 + ESCYLD1!AL161*(1-VLOOKUP(ESCYLD2!AL$4,'[1]INTERNAL PARAMETERS-1'!$B$5:$J$44,5,FALSE))*VLOOKUP(ESCYLD2!AL$4,'[1]INTERNAL PARAMETERS-1'!$B$5:$J$44,9,FALSE)*ESCYLD2!$F161</f>
        <v>0</v>
      </c>
      <c r="AM161" s="52">
        <f>ESCYLD1!AM161*VLOOKUP(ESCYLD2!AM$4,'[1]INTERNAL PARAMETERS-1'!$B$5:$J$44,5,FALSE)*VLOOKUP(ESCYLD2!AM$4,'[1]INTERNAL PARAMETERS-1'!$B$5:$J$44,7,FALSE)*ESCYLD2!$F161 + ESCYLD1!AM161*(1-VLOOKUP(ESCYLD2!AM$4,'[1]INTERNAL PARAMETERS-1'!$B$5:$J$44,5,FALSE))*VLOOKUP(ESCYLD2!AM$4,'[1]INTERNAL PARAMETERS-1'!$B$5:$J$44,9,FALSE)*ESCYLD2!$F161</f>
        <v>0</v>
      </c>
      <c r="AN161" s="52">
        <f>ESCYLD1!AN161*VLOOKUP(ESCYLD2!AN$4,'[1]INTERNAL PARAMETERS-1'!$B$5:$J$44,5,FALSE)*VLOOKUP(ESCYLD2!AN$4,'[1]INTERNAL PARAMETERS-1'!$B$5:$J$44,7,FALSE)*ESCYLD2!$F161 + ESCYLD1!AN161*(1-VLOOKUP(ESCYLD2!AN$4,'[1]INTERNAL PARAMETERS-1'!$B$5:$J$44,5,FALSE))*VLOOKUP(ESCYLD2!AN$4,'[1]INTERNAL PARAMETERS-1'!$B$5:$J$44,9,FALSE)*ESCYLD2!$F161</f>
        <v>0</v>
      </c>
      <c r="AO161" s="52">
        <f>ESCYLD1!AO161*VLOOKUP(ESCYLD2!AO$4,'[1]INTERNAL PARAMETERS-1'!$B$5:$J$44,5,FALSE)*VLOOKUP(ESCYLD2!AO$4,'[1]INTERNAL PARAMETERS-1'!$B$5:$J$44,7,FALSE)*ESCYLD2!$F161 + ESCYLD1!AO161*(1-VLOOKUP(ESCYLD2!AO$4,'[1]INTERNAL PARAMETERS-1'!$B$5:$J$44,5,FALSE))*VLOOKUP(ESCYLD2!AO$4,'[1]INTERNAL PARAMETERS-1'!$B$5:$J$44,9,FALSE)*ESCYLD2!$F161</f>
        <v>0</v>
      </c>
      <c r="AP161" s="52">
        <f>ESCYLD1!AP161*VLOOKUP(ESCYLD2!AP$4,'[1]INTERNAL PARAMETERS-1'!$B$5:$J$44,5,FALSE)*VLOOKUP(ESCYLD2!AP$4,'[1]INTERNAL PARAMETERS-1'!$B$5:$J$44,7,FALSE)*ESCYLD2!$F161 + ESCYLD1!AP161*(1-VLOOKUP(ESCYLD2!AP$4,'[1]INTERNAL PARAMETERS-1'!$B$5:$J$44,5,FALSE))*VLOOKUP(ESCYLD2!AP$4,'[1]INTERNAL PARAMETERS-1'!$B$5:$J$44,9,FALSE)*ESCYLD2!$F161</f>
        <v>0</v>
      </c>
      <c r="AQ161" s="52">
        <f>ESCYLD1!AQ161*VLOOKUP(ESCYLD2!AQ$4,'[1]INTERNAL PARAMETERS-1'!$B$5:$J$44,5,FALSE)*VLOOKUP(ESCYLD2!AQ$4,'[1]INTERNAL PARAMETERS-1'!$B$5:$J$44,7,FALSE)*ESCYLD2!$F161 + ESCYLD1!AQ161*(1-VLOOKUP(ESCYLD2!AQ$4,'[1]INTERNAL PARAMETERS-1'!$B$5:$J$44,5,FALSE))*VLOOKUP(ESCYLD2!AQ$4,'[1]INTERNAL PARAMETERS-1'!$B$5:$J$44,9,FALSE)*ESCYLD2!$F161</f>
        <v>0</v>
      </c>
      <c r="AR161" s="52">
        <f>ESCYLD1!AR161*VLOOKUP(ESCYLD2!AR$4,'[1]INTERNAL PARAMETERS-1'!$B$5:$J$44,5,FALSE)*VLOOKUP(ESCYLD2!AR$4,'[1]INTERNAL PARAMETERS-1'!$B$5:$J$44,7,FALSE)*ESCYLD2!$F161 + ESCYLD1!AR161*(1-VLOOKUP(ESCYLD2!AR$4,'[1]INTERNAL PARAMETERS-1'!$B$5:$J$44,5,FALSE))*VLOOKUP(ESCYLD2!AR$4,'[1]INTERNAL PARAMETERS-1'!$B$5:$J$44,9,FALSE)*ESCYLD2!$F161</f>
        <v>0</v>
      </c>
      <c r="AS161" s="52">
        <f>ESCYLD1!AS161*VLOOKUP(ESCYLD2!AS$4,'[1]INTERNAL PARAMETERS-1'!$B$5:$J$44,5,FALSE)*VLOOKUP(ESCYLD2!AS$4,'[1]INTERNAL PARAMETERS-1'!$B$5:$J$44,7,FALSE)*ESCYLD2!$F161 + ESCYLD1!AS161*(1-VLOOKUP(ESCYLD2!AS$4,'[1]INTERNAL PARAMETERS-1'!$B$5:$J$44,5,FALSE))*VLOOKUP(ESCYLD2!AS$4,'[1]INTERNAL PARAMETERS-1'!$B$5:$J$44,9,FALSE)*ESCYLD2!$F161</f>
        <v>0</v>
      </c>
      <c r="AT161" s="51">
        <f>ESCYLD1!AT161*VLOOKUP(ESCYLD2!AT$4,'[1]INTERNAL PARAMETERS-1'!$B$5:$J$44,5,FALSE)*VLOOKUP(ESCYLD2!AT$4,'[1]INTERNAL PARAMETERS-1'!$B$5:$J$44,7,FALSE)*ESCYLD2!$F161 + ESCYLD1!AT161*(1-VLOOKUP(ESCYLD2!AT$4,'[1]INTERNAL PARAMETERS-1'!$B$5:$J$44,5,FALSE))*VLOOKUP(ESCYLD2!AT$4,'[1]INTERNAL PARAMETERS-1'!$B$5:$J$44,9,FALSE)*ESCYLD2!$F161</f>
        <v>0</v>
      </c>
      <c r="AU161" s="53">
        <f>ESCYLD1!AU161*VLOOKUP(ESCYLD2!AU$4,'[1]INTERNAL PARAMETERS-1'!$B$5:$J$44,5,FALSE)*VLOOKUP(ESCYLD2!AU$4,'[1]INTERNAL PARAMETERS-1'!$B$5:$J$44,6,FALSE)*VLOOKUP(ESCYLD2!AU$4,'[1]INTERNAL PARAMETERS-1'!$B$5:$J$44,3,FALSE) + ESCYLD1!AU161*(1-VLOOKUP(ESCYLD2!AU$4,'[1]INTERNAL PARAMETERS-1'!$B$5:$J$44,5,FALSE))*VLOOKUP(ESCYLD2!AU$4,'[1]INTERNAL PARAMETERS-1'!$B$5:$J$44,8,FALSE)*VLOOKUP(ESCYLD2!AU$4,'[1]INTERNAL PARAMETERS-1'!$B$5:$J$44,3,FALSE)</f>
        <v>0</v>
      </c>
      <c r="AV161" s="52">
        <f>ESCYLD1!AV161*VLOOKUP(ESCYLD2!AV$4,'[1]INTERNAL PARAMETERS-1'!$B$5:$J$44,5,FALSE)*VLOOKUP(ESCYLD2!AV$4,'[1]INTERNAL PARAMETERS-1'!$B$5:$J$44,6,FALSE)*VLOOKUP(ESCYLD2!AV$4,'[1]INTERNAL PARAMETERS-1'!$B$5:$J$44,3,FALSE) + ESCYLD1!AV161*(1-VLOOKUP(ESCYLD2!AV$4,'[1]INTERNAL PARAMETERS-1'!$B$5:$J$44,5,FALSE))*VLOOKUP(ESCYLD2!AV$4,'[1]INTERNAL PARAMETERS-1'!$B$5:$J$44,8,FALSE)*VLOOKUP(ESCYLD2!AV$4,'[1]INTERNAL PARAMETERS-1'!$B$5:$J$44,3,FALSE)</f>
        <v>0</v>
      </c>
      <c r="AW161" s="52">
        <f>ESCYLD1!AW161*VLOOKUP(ESCYLD2!AW$4,'[1]INTERNAL PARAMETERS-1'!$B$5:$J$44,5,FALSE)*VLOOKUP(ESCYLD2!AW$4,'[1]INTERNAL PARAMETERS-1'!$B$5:$J$44,6,FALSE)*VLOOKUP(ESCYLD2!AW$4,'[1]INTERNAL PARAMETERS-1'!$B$5:$J$44,3,FALSE) + ESCYLD1!AW161*(1-VLOOKUP(ESCYLD2!AW$4,'[1]INTERNAL PARAMETERS-1'!$B$5:$J$44,5,FALSE))*VLOOKUP(ESCYLD2!AW$4,'[1]INTERNAL PARAMETERS-1'!$B$5:$J$44,8,FALSE)*VLOOKUP(ESCYLD2!AW$4,'[1]INTERNAL PARAMETERS-1'!$B$5:$J$44,3,FALSE)</f>
        <v>14.554132198054155</v>
      </c>
      <c r="AX161" s="52">
        <f>ESCYLD1!AX161*VLOOKUP(ESCYLD2!AX$4,'[1]INTERNAL PARAMETERS-1'!$B$5:$J$44,5,FALSE)*VLOOKUP(ESCYLD2!AX$4,'[1]INTERNAL PARAMETERS-1'!$B$5:$J$44,6,FALSE)*VLOOKUP(ESCYLD2!AX$4,'[1]INTERNAL PARAMETERS-1'!$B$5:$J$44,3,FALSE) + ESCYLD1!AX161*(1-VLOOKUP(ESCYLD2!AX$4,'[1]INTERNAL PARAMETERS-1'!$B$5:$J$44,5,FALSE))*VLOOKUP(ESCYLD2!AX$4,'[1]INTERNAL PARAMETERS-1'!$B$5:$J$44,8,FALSE)*VLOOKUP(ESCYLD2!AX$4,'[1]INTERNAL PARAMETERS-1'!$B$5:$J$44,3,FALSE)</f>
        <v>0</v>
      </c>
      <c r="AY161" s="52">
        <f>ESCYLD1!AY161*VLOOKUP(ESCYLD2!AY$4,'[1]INTERNAL PARAMETERS-1'!$B$5:$J$44,5,FALSE)*VLOOKUP(ESCYLD2!AY$4,'[1]INTERNAL PARAMETERS-1'!$B$5:$J$44,6,FALSE)*VLOOKUP(ESCYLD2!AY$4,'[1]INTERNAL PARAMETERS-1'!$B$5:$J$44,3,FALSE) + ESCYLD1!AY161*(1-VLOOKUP(ESCYLD2!AY$4,'[1]INTERNAL PARAMETERS-1'!$B$5:$J$44,5,FALSE))*VLOOKUP(ESCYLD2!AY$4,'[1]INTERNAL PARAMETERS-1'!$B$5:$J$44,8,FALSE)*VLOOKUP(ESCYLD2!AY$4,'[1]INTERNAL PARAMETERS-1'!$B$5:$J$44,3,FALSE)</f>
        <v>0</v>
      </c>
      <c r="AZ161" s="52">
        <f>ESCYLD1!AZ161*VLOOKUP(ESCYLD2!AZ$4,'[1]INTERNAL PARAMETERS-1'!$B$5:$J$44,5,FALSE)*VLOOKUP(ESCYLD2!AZ$4,'[1]INTERNAL PARAMETERS-1'!$B$5:$J$44,6,FALSE)*VLOOKUP(ESCYLD2!AZ$4,'[1]INTERNAL PARAMETERS-1'!$B$5:$J$44,3,FALSE) + ESCYLD1!AZ161*(1-VLOOKUP(ESCYLD2!AZ$4,'[1]INTERNAL PARAMETERS-1'!$B$5:$J$44,5,FALSE))*VLOOKUP(ESCYLD2!AZ$4,'[1]INTERNAL PARAMETERS-1'!$B$5:$J$44,8,FALSE)*VLOOKUP(ESCYLD2!AZ$4,'[1]INTERNAL PARAMETERS-1'!$B$5:$J$44,3,FALSE)</f>
        <v>0</v>
      </c>
      <c r="BA161" s="52">
        <f>ESCYLD1!BA161*VLOOKUP(ESCYLD2!BA$4,'[1]INTERNAL PARAMETERS-1'!$B$5:$J$44,5,FALSE)*VLOOKUP(ESCYLD2!BA$4,'[1]INTERNAL PARAMETERS-1'!$B$5:$J$44,6,FALSE)*VLOOKUP(ESCYLD2!BA$4,'[1]INTERNAL PARAMETERS-1'!$B$5:$J$44,3,FALSE) + ESCYLD1!BA161*(1-VLOOKUP(ESCYLD2!BA$4,'[1]INTERNAL PARAMETERS-1'!$B$5:$J$44,5,FALSE))*VLOOKUP(ESCYLD2!BA$4,'[1]INTERNAL PARAMETERS-1'!$B$5:$J$44,8,FALSE)*VLOOKUP(ESCYLD2!BA$4,'[1]INTERNAL PARAMETERS-1'!$B$5:$J$44,3,FALSE)</f>
        <v>13.44202513536869</v>
      </c>
      <c r="BB161" s="52">
        <f>ESCYLD1!BB161*VLOOKUP(ESCYLD2!BB$4,'[1]INTERNAL PARAMETERS-1'!$B$5:$J$44,5,FALSE)*VLOOKUP(ESCYLD2!BB$4,'[1]INTERNAL PARAMETERS-1'!$B$5:$J$44,6,FALSE)*VLOOKUP(ESCYLD2!BB$4,'[1]INTERNAL PARAMETERS-1'!$B$5:$J$44,3,FALSE) + ESCYLD1!BB161*(1-VLOOKUP(ESCYLD2!BB$4,'[1]INTERNAL PARAMETERS-1'!$B$5:$J$44,5,FALSE))*VLOOKUP(ESCYLD2!BB$4,'[1]INTERNAL PARAMETERS-1'!$B$5:$J$44,8,FALSE)*VLOOKUP(ESCYLD2!BB$4,'[1]INTERNAL PARAMETERS-1'!$B$5:$J$44,3,FALSE)</f>
        <v>1.6265286141091275</v>
      </c>
      <c r="BC161" s="52">
        <f>ESCYLD1!BC161*VLOOKUP(ESCYLD2!BC$4,'[1]INTERNAL PARAMETERS-1'!$B$5:$J$44,5,FALSE)*VLOOKUP(ESCYLD2!BC$4,'[1]INTERNAL PARAMETERS-1'!$B$5:$J$44,6,FALSE)*VLOOKUP(ESCYLD2!BC$4,'[1]INTERNAL PARAMETERS-1'!$B$5:$J$44,3,FALSE) + ESCYLD1!BC161*(1-VLOOKUP(ESCYLD2!BC$4,'[1]INTERNAL PARAMETERS-1'!$B$5:$J$44,5,FALSE))*VLOOKUP(ESCYLD2!BC$4,'[1]INTERNAL PARAMETERS-1'!$B$5:$J$44,8,FALSE)*VLOOKUP(ESCYLD2!BC$4,'[1]INTERNAL PARAMETERS-1'!$B$5:$J$44,3,FALSE)</f>
        <v>8.9811061781447972</v>
      </c>
      <c r="BD161" s="52">
        <f>ESCYLD1!BD161*VLOOKUP(ESCYLD2!BD$4,'[1]INTERNAL PARAMETERS-1'!$B$5:$J$44,5,FALSE)*VLOOKUP(ESCYLD2!BD$4,'[1]INTERNAL PARAMETERS-1'!$B$5:$J$44,6,FALSE)*VLOOKUP(ESCYLD2!BD$4,'[1]INTERNAL PARAMETERS-1'!$B$5:$J$44,3,FALSE) + ESCYLD1!BD161*(1-VLOOKUP(ESCYLD2!BD$4,'[1]INTERNAL PARAMETERS-1'!$B$5:$J$44,5,FALSE))*VLOOKUP(ESCYLD2!BD$4,'[1]INTERNAL PARAMETERS-1'!$B$5:$J$44,8,FALSE)*VLOOKUP(ESCYLD2!BD$4,'[1]INTERNAL PARAMETERS-1'!$B$5:$J$44,3,FALSE)</f>
        <v>1.5201475540885838</v>
      </c>
      <c r="BE161" s="52">
        <f>ESCYLD1!BE161*VLOOKUP(ESCYLD2!BE$4,'[1]INTERNAL PARAMETERS-1'!$B$5:$J$44,5,FALSE)*VLOOKUP(ESCYLD2!BE$4,'[1]INTERNAL PARAMETERS-1'!$B$5:$J$44,6,FALSE)*VLOOKUP(ESCYLD2!BE$4,'[1]INTERNAL PARAMETERS-1'!$B$5:$J$44,3,FALSE) + ESCYLD1!BE161*(1-VLOOKUP(ESCYLD2!BE$4,'[1]INTERNAL PARAMETERS-1'!$B$5:$J$44,5,FALSE))*VLOOKUP(ESCYLD2!BE$4,'[1]INTERNAL PARAMETERS-1'!$B$5:$J$44,8,FALSE)*VLOOKUP(ESCYLD2!BE$4,'[1]INTERNAL PARAMETERS-1'!$B$5:$J$44,3,FALSE)</f>
        <v>5.1362052871071846</v>
      </c>
      <c r="BF161" s="52">
        <f>ESCYLD1!BF161*VLOOKUP(ESCYLD2!BF$4,'[1]INTERNAL PARAMETERS-1'!$B$5:$J$44,5,FALSE)*VLOOKUP(ESCYLD2!BF$4,'[1]INTERNAL PARAMETERS-1'!$B$5:$J$44,6,FALSE)*VLOOKUP(ESCYLD2!BF$4,'[1]INTERNAL PARAMETERS-1'!$B$5:$J$44,3,FALSE) + ESCYLD1!BF161*(1-VLOOKUP(ESCYLD2!BF$4,'[1]INTERNAL PARAMETERS-1'!$B$5:$J$44,5,FALSE))*VLOOKUP(ESCYLD2!BF$4,'[1]INTERNAL PARAMETERS-1'!$B$5:$J$44,8,FALSE)*VLOOKUP(ESCYLD2!BF$4,'[1]INTERNAL PARAMETERS-1'!$B$5:$J$44,3,FALSE)</f>
        <v>0</v>
      </c>
      <c r="BG161" s="52">
        <f>ESCYLD1!BG161*VLOOKUP(ESCYLD2!BG$4,'[1]INTERNAL PARAMETERS-1'!$B$5:$J$44,5,FALSE)*VLOOKUP(ESCYLD2!BG$4,'[1]INTERNAL PARAMETERS-1'!$B$5:$J$44,6,FALSE)*VLOOKUP(ESCYLD2!BG$4,'[1]INTERNAL PARAMETERS-1'!$B$5:$J$44,3,FALSE) + ESCYLD1!BG161*(1-VLOOKUP(ESCYLD2!BG$4,'[1]INTERNAL PARAMETERS-1'!$B$5:$J$44,5,FALSE))*VLOOKUP(ESCYLD2!BG$4,'[1]INTERNAL PARAMETERS-1'!$B$5:$J$44,8,FALSE)*VLOOKUP(ESCYLD2!BG$4,'[1]INTERNAL PARAMETERS-1'!$B$5:$J$44,3,FALSE)</f>
        <v>2.1471960798593548</v>
      </c>
      <c r="BH161" s="52">
        <f>ESCYLD1!BH161*VLOOKUP(ESCYLD2!BH$4,'[1]INTERNAL PARAMETERS-1'!$B$5:$J$44,5,FALSE)*VLOOKUP(ESCYLD2!BH$4,'[1]INTERNAL PARAMETERS-1'!$B$5:$J$44,6,FALSE)*VLOOKUP(ESCYLD2!BH$4,'[1]INTERNAL PARAMETERS-1'!$B$5:$J$44,3,FALSE) + ESCYLD1!BH161*(1-VLOOKUP(ESCYLD2!BH$4,'[1]INTERNAL PARAMETERS-1'!$B$5:$J$44,5,FALSE))*VLOOKUP(ESCYLD2!BH$4,'[1]INTERNAL PARAMETERS-1'!$B$5:$J$44,8,FALSE)*VLOOKUP(ESCYLD2!BH$4,'[1]INTERNAL PARAMETERS-1'!$B$5:$J$44,3,FALSE)</f>
        <v>1.4550387307981253E-2</v>
      </c>
      <c r="BI161" s="52">
        <f>ESCYLD1!BI161*VLOOKUP(ESCYLD2!BI$4,'[1]INTERNAL PARAMETERS-1'!$B$5:$J$44,5,FALSE)*VLOOKUP(ESCYLD2!BI$4,'[1]INTERNAL PARAMETERS-1'!$B$5:$J$44,6,FALSE)*VLOOKUP(ESCYLD2!BI$4,'[1]INTERNAL PARAMETERS-1'!$B$5:$J$44,3,FALSE) + ESCYLD1!BI161*(1-VLOOKUP(ESCYLD2!BI$4,'[1]INTERNAL PARAMETERS-1'!$B$5:$J$44,5,FALSE))*VLOOKUP(ESCYLD2!BI$4,'[1]INTERNAL PARAMETERS-1'!$B$5:$J$44,8,FALSE)*VLOOKUP(ESCYLD2!BI$4,'[1]INTERNAL PARAMETERS-1'!$B$5:$J$44,3,FALSE)</f>
        <v>0</v>
      </c>
      <c r="BJ161" s="52">
        <f>ESCYLD1!BJ161*VLOOKUP(ESCYLD2!BJ$4,'[1]INTERNAL PARAMETERS-1'!$B$5:$J$44,5,FALSE)*VLOOKUP(ESCYLD2!BJ$4,'[1]INTERNAL PARAMETERS-1'!$B$5:$J$44,6,FALSE)*VLOOKUP(ESCYLD2!BJ$4,'[1]INTERNAL PARAMETERS-1'!$B$5:$J$44,3,FALSE) + ESCYLD1!BJ161*(1-VLOOKUP(ESCYLD2!BJ$4,'[1]INTERNAL PARAMETERS-1'!$B$5:$J$44,5,FALSE))*VLOOKUP(ESCYLD2!BJ$4,'[1]INTERNAL PARAMETERS-1'!$B$5:$J$44,8,FALSE)*VLOOKUP(ESCYLD2!BJ$4,'[1]INTERNAL PARAMETERS-1'!$B$5:$J$44,3,FALSE)</f>
        <v>1.1648385908115408</v>
      </c>
      <c r="BK161" s="52">
        <f>ESCYLD1!BK161*VLOOKUP(ESCYLD2!BK$4,'[1]INTERNAL PARAMETERS-1'!$B$5:$J$44,5,FALSE)*VLOOKUP(ESCYLD2!BK$4,'[1]INTERNAL PARAMETERS-1'!$B$5:$J$44,6,FALSE)*VLOOKUP(ESCYLD2!BK$4,'[1]INTERNAL PARAMETERS-1'!$B$5:$J$44,3,FALSE) + ESCYLD1!BK161*(1-VLOOKUP(ESCYLD2!BK$4,'[1]INTERNAL PARAMETERS-1'!$B$5:$J$44,5,FALSE))*VLOOKUP(ESCYLD2!BK$4,'[1]INTERNAL PARAMETERS-1'!$B$5:$J$44,8,FALSE)*VLOOKUP(ESCYLD2!BK$4,'[1]INTERNAL PARAMETERS-1'!$B$5:$J$44,3,FALSE)</f>
        <v>1.0825718792028554</v>
      </c>
      <c r="BL161" s="52">
        <f>ESCYLD1!BL161*VLOOKUP(ESCYLD2!BL$4,'[1]INTERNAL PARAMETERS-1'!$B$5:$J$44,5,FALSE)*VLOOKUP(ESCYLD2!BL$4,'[1]INTERNAL PARAMETERS-1'!$B$5:$J$44,6,FALSE)*VLOOKUP(ESCYLD2!BL$4,'[1]INTERNAL PARAMETERS-1'!$B$5:$J$44,3,FALSE) + ESCYLD1!BL161*(1-VLOOKUP(ESCYLD2!BL$4,'[1]INTERNAL PARAMETERS-1'!$B$5:$J$44,5,FALSE))*VLOOKUP(ESCYLD2!BL$4,'[1]INTERNAL PARAMETERS-1'!$B$5:$J$44,8,FALSE)*VLOOKUP(ESCYLD2!BL$4,'[1]INTERNAL PARAMETERS-1'!$B$5:$J$44,3,FALSE)</f>
        <v>2.7670849110981806</v>
      </c>
      <c r="BM161" s="52">
        <f>ESCYLD1!BM161*VLOOKUP(ESCYLD2!BM$4,'[1]INTERNAL PARAMETERS-1'!$B$5:$J$44,5,FALSE)*VLOOKUP(ESCYLD2!BM$4,'[1]INTERNAL PARAMETERS-1'!$B$5:$J$44,6,FALSE)*VLOOKUP(ESCYLD2!BM$4,'[1]INTERNAL PARAMETERS-1'!$B$5:$J$44,3,FALSE) + ESCYLD1!BM161*(1-VLOOKUP(ESCYLD2!BM$4,'[1]INTERNAL PARAMETERS-1'!$B$5:$J$44,5,FALSE))*VLOOKUP(ESCYLD2!BM$4,'[1]INTERNAL PARAMETERS-1'!$B$5:$J$44,8,FALSE)*VLOOKUP(ESCYLD2!BM$4,'[1]INTERNAL PARAMETERS-1'!$B$5:$J$44,3,FALSE)</f>
        <v>1.903080869300348</v>
      </c>
      <c r="BN161" s="52">
        <f>ESCYLD1!BN161*VLOOKUP(ESCYLD2!BN$4,'[1]INTERNAL PARAMETERS-1'!$B$5:$J$44,5,FALSE)*VLOOKUP(ESCYLD2!BN$4,'[1]INTERNAL PARAMETERS-1'!$B$5:$J$44,6,FALSE)*VLOOKUP(ESCYLD2!BN$4,'[1]INTERNAL PARAMETERS-1'!$B$5:$J$44,3,FALSE) + ESCYLD1!BN161*(1-VLOOKUP(ESCYLD2!BN$4,'[1]INTERNAL PARAMETERS-1'!$B$5:$J$44,5,FALSE))*VLOOKUP(ESCYLD2!BN$4,'[1]INTERNAL PARAMETERS-1'!$B$5:$J$44,8,FALSE)*VLOOKUP(ESCYLD2!BN$4,'[1]INTERNAL PARAMETERS-1'!$B$5:$J$44,3,FALSE)</f>
        <v>0.83294217122738812</v>
      </c>
      <c r="BO161" s="52">
        <f>ESCYLD1!BO161*VLOOKUP(ESCYLD2!BO$4,'[1]INTERNAL PARAMETERS-1'!$B$5:$J$44,5,FALSE)*VLOOKUP(ESCYLD2!BO$4,'[1]INTERNAL PARAMETERS-1'!$B$5:$J$44,6,FALSE)*VLOOKUP(ESCYLD2!BO$4,'[1]INTERNAL PARAMETERS-1'!$B$5:$J$44,3,FALSE) + ESCYLD1!BO161*(1-VLOOKUP(ESCYLD2!BO$4,'[1]INTERNAL PARAMETERS-1'!$B$5:$J$44,5,FALSE))*VLOOKUP(ESCYLD2!BO$4,'[1]INTERNAL PARAMETERS-1'!$B$5:$J$44,8,FALSE)*VLOOKUP(ESCYLD2!BO$4,'[1]INTERNAL PARAMETERS-1'!$B$5:$J$44,3,FALSE)</f>
        <v>0.46995344739269851</v>
      </c>
      <c r="BP161" s="52">
        <f>ESCYLD1!BP161*VLOOKUP(ESCYLD2!BP$4,'[1]INTERNAL PARAMETERS-1'!$B$5:$J$44,5,FALSE)*VLOOKUP(ESCYLD2!BP$4,'[1]INTERNAL PARAMETERS-1'!$B$5:$J$44,6,FALSE)*VLOOKUP(ESCYLD2!BP$4,'[1]INTERNAL PARAMETERS-1'!$B$5:$J$44,3,FALSE) + ESCYLD1!BP161*(1-VLOOKUP(ESCYLD2!BP$4,'[1]INTERNAL PARAMETERS-1'!$B$5:$J$44,5,FALSE))*VLOOKUP(ESCYLD2!BP$4,'[1]INTERNAL PARAMETERS-1'!$B$5:$J$44,8,FALSE)*VLOOKUP(ESCYLD2!BP$4,'[1]INTERNAL PARAMETERS-1'!$B$5:$J$44,3,FALSE)</f>
        <v>6.6216840496437307E-2</v>
      </c>
      <c r="BQ161" s="52">
        <f>ESCYLD1!BQ161*VLOOKUP(ESCYLD2!BQ$4,'[1]INTERNAL PARAMETERS-1'!$B$5:$J$44,5,FALSE)*VLOOKUP(ESCYLD2!BQ$4,'[1]INTERNAL PARAMETERS-1'!$B$5:$J$44,6,FALSE)*VLOOKUP(ESCYLD2!BQ$4,'[1]INTERNAL PARAMETERS-1'!$B$5:$J$44,3,FALSE) + ESCYLD1!BQ161*(1-VLOOKUP(ESCYLD2!BQ$4,'[1]INTERNAL PARAMETERS-1'!$B$5:$J$44,5,FALSE))*VLOOKUP(ESCYLD2!BQ$4,'[1]INTERNAL PARAMETERS-1'!$B$5:$J$44,8,FALSE)*VLOOKUP(ESCYLD2!BQ$4,'[1]INTERNAL PARAMETERS-1'!$B$5:$J$44,3,FALSE)</f>
        <v>3.4176100980354138</v>
      </c>
      <c r="BR161" s="52">
        <f>ESCYLD1!BR161*VLOOKUP(ESCYLD2!BR$4,'[1]INTERNAL PARAMETERS-1'!$B$5:$J$44,5,FALSE)*VLOOKUP(ESCYLD2!BR$4,'[1]INTERNAL PARAMETERS-1'!$B$5:$J$44,6,FALSE)*VLOOKUP(ESCYLD2!BR$4,'[1]INTERNAL PARAMETERS-1'!$B$5:$J$44,3,FALSE) + ESCYLD1!BR161*(1-VLOOKUP(ESCYLD2!BR$4,'[1]INTERNAL PARAMETERS-1'!$B$5:$J$44,5,FALSE))*VLOOKUP(ESCYLD2!BR$4,'[1]INTERNAL PARAMETERS-1'!$B$5:$J$44,8,FALSE)*VLOOKUP(ESCYLD2!BR$4,'[1]INTERNAL PARAMETERS-1'!$B$5:$J$44,3,FALSE)</f>
        <v>7.5775700355290104E-2</v>
      </c>
      <c r="BS161" s="52">
        <f>ESCYLD1!BS161*VLOOKUP(ESCYLD2!BS$4,'[1]INTERNAL PARAMETERS-1'!$B$5:$J$44,5,FALSE)*VLOOKUP(ESCYLD2!BS$4,'[1]INTERNAL PARAMETERS-1'!$B$5:$J$44,6,FALSE)*VLOOKUP(ESCYLD2!BS$4,'[1]INTERNAL PARAMETERS-1'!$B$5:$J$44,3,FALSE) + ESCYLD1!BS161*(1-VLOOKUP(ESCYLD2!BS$4,'[1]INTERNAL PARAMETERS-1'!$B$5:$J$44,5,FALSE))*VLOOKUP(ESCYLD2!BS$4,'[1]INTERNAL PARAMETERS-1'!$B$5:$J$44,8,FALSE)*VLOOKUP(ESCYLD2!BS$4,'[1]INTERNAL PARAMETERS-1'!$B$5:$J$44,3,FALSE)</f>
        <v>1.4404378595926305E-2</v>
      </c>
      <c r="BT161" s="52">
        <f>ESCYLD1!BT161*VLOOKUP(ESCYLD2!BT$4,'[1]INTERNAL PARAMETERS-1'!$B$5:$J$44,5,FALSE)*VLOOKUP(ESCYLD2!BT$4,'[1]INTERNAL PARAMETERS-1'!$B$5:$J$44,6,FALSE)*VLOOKUP(ESCYLD2!BT$4,'[1]INTERNAL PARAMETERS-1'!$B$5:$J$44,3,FALSE) + ESCYLD1!BT161*(1-VLOOKUP(ESCYLD2!BT$4,'[1]INTERNAL PARAMETERS-1'!$B$5:$J$44,5,FALSE))*VLOOKUP(ESCYLD2!BT$4,'[1]INTERNAL PARAMETERS-1'!$B$5:$J$44,8,FALSE)*VLOOKUP(ESCYLD2!BT$4,'[1]INTERNAL PARAMETERS-1'!$B$5:$J$44,3,FALSE)</f>
        <v>0</v>
      </c>
      <c r="BU161" s="52">
        <f>ESCYLD1!BU161*VLOOKUP(ESCYLD2!BU$4,'[1]INTERNAL PARAMETERS-1'!$B$5:$J$44,5,FALSE)*VLOOKUP(ESCYLD2!BU$4,'[1]INTERNAL PARAMETERS-1'!$B$5:$J$44,6,FALSE)*VLOOKUP(ESCYLD2!BU$4,'[1]INTERNAL PARAMETERS-1'!$B$5:$J$44,3,FALSE) + ESCYLD1!BU161*(1-VLOOKUP(ESCYLD2!BU$4,'[1]INTERNAL PARAMETERS-1'!$B$5:$J$44,5,FALSE))*VLOOKUP(ESCYLD2!BU$4,'[1]INTERNAL PARAMETERS-1'!$B$5:$J$44,8,FALSE)*VLOOKUP(ESCYLD2!BU$4,'[1]INTERNAL PARAMETERS-1'!$B$5:$J$44,3,FALSE)</f>
        <v>0</v>
      </c>
      <c r="BV161" s="52">
        <f>ESCYLD1!BV161*VLOOKUP(ESCYLD2!BV$4,'[1]INTERNAL PARAMETERS-1'!$B$5:$J$44,5,FALSE)*VLOOKUP(ESCYLD2!BV$4,'[1]INTERNAL PARAMETERS-1'!$B$5:$J$44,6,FALSE)*VLOOKUP(ESCYLD2!BV$4,'[1]INTERNAL PARAMETERS-1'!$B$5:$J$44,3,FALSE) + ESCYLD1!BV161*(1-VLOOKUP(ESCYLD2!BV$4,'[1]INTERNAL PARAMETERS-1'!$B$5:$J$44,5,FALSE))*VLOOKUP(ESCYLD2!BV$4,'[1]INTERNAL PARAMETERS-1'!$B$5:$J$44,8,FALSE)*VLOOKUP(ESCYLD2!BV$4,'[1]INTERNAL PARAMETERS-1'!$B$5:$J$44,3,FALSE)</f>
        <v>0</v>
      </c>
      <c r="BW161" s="52">
        <f>ESCYLD1!BW161*VLOOKUP(ESCYLD2!BW$4,'[1]INTERNAL PARAMETERS-1'!$B$5:$J$44,5,FALSE)*VLOOKUP(ESCYLD2!BW$4,'[1]INTERNAL PARAMETERS-1'!$B$5:$J$44,6,FALSE)*VLOOKUP(ESCYLD2!BW$4,'[1]INTERNAL PARAMETERS-1'!$B$5:$J$44,3,FALSE) + ESCYLD1!BW161*(1-VLOOKUP(ESCYLD2!BW$4,'[1]INTERNAL PARAMETERS-1'!$B$5:$J$44,5,FALSE))*VLOOKUP(ESCYLD2!BW$4,'[1]INTERNAL PARAMETERS-1'!$B$5:$J$44,8,FALSE)*VLOOKUP(ESCYLD2!BW$4,'[1]INTERNAL PARAMETERS-1'!$B$5:$J$44,3,FALSE)</f>
        <v>0</v>
      </c>
      <c r="BX161" s="52">
        <f>ESCYLD1!BX161*VLOOKUP(ESCYLD2!BX$4,'[1]INTERNAL PARAMETERS-1'!$B$5:$J$44,5,FALSE)*VLOOKUP(ESCYLD2!BX$4,'[1]INTERNAL PARAMETERS-1'!$B$5:$J$44,6,FALSE)*VLOOKUP(ESCYLD2!BX$4,'[1]INTERNAL PARAMETERS-1'!$B$5:$J$44,3,FALSE) + ESCYLD1!BX161*(1-VLOOKUP(ESCYLD2!BX$4,'[1]INTERNAL PARAMETERS-1'!$B$5:$J$44,5,FALSE))*VLOOKUP(ESCYLD2!BX$4,'[1]INTERNAL PARAMETERS-1'!$B$5:$J$44,8,FALSE)*VLOOKUP(ESCYLD2!BX$4,'[1]INTERNAL PARAMETERS-1'!$B$5:$J$44,3,FALSE)</f>
        <v>0</v>
      </c>
      <c r="BY161" s="52">
        <f>ESCYLD1!BY161*VLOOKUP(ESCYLD2!BY$4,'[1]INTERNAL PARAMETERS-1'!$B$5:$J$44,5,FALSE)*VLOOKUP(ESCYLD2!BY$4,'[1]INTERNAL PARAMETERS-1'!$B$5:$J$44,6,FALSE)*VLOOKUP(ESCYLD2!BY$4,'[1]INTERNAL PARAMETERS-1'!$B$5:$J$44,3,FALSE) + ESCYLD1!BY161*(1-VLOOKUP(ESCYLD2!BY$4,'[1]INTERNAL PARAMETERS-1'!$B$5:$J$44,5,FALSE))*VLOOKUP(ESCYLD2!BY$4,'[1]INTERNAL PARAMETERS-1'!$B$5:$J$44,8,FALSE)*VLOOKUP(ESCYLD2!BY$4,'[1]INTERNAL PARAMETERS-1'!$B$5:$J$44,3,FALSE)</f>
        <v>0</v>
      </c>
      <c r="BZ161" s="52">
        <f>ESCYLD1!BZ161*VLOOKUP(ESCYLD2!BZ$4,'[1]INTERNAL PARAMETERS-1'!$B$5:$J$44,5,FALSE)*VLOOKUP(ESCYLD2!BZ$4,'[1]INTERNAL PARAMETERS-1'!$B$5:$J$44,6,FALSE)*VLOOKUP(ESCYLD2!BZ$4,'[1]INTERNAL PARAMETERS-1'!$B$5:$J$44,3,FALSE) + ESCYLD1!BZ161*(1-VLOOKUP(ESCYLD2!BZ$4,'[1]INTERNAL PARAMETERS-1'!$B$5:$J$44,5,FALSE))*VLOOKUP(ESCYLD2!BZ$4,'[1]INTERNAL PARAMETERS-1'!$B$5:$J$44,8,FALSE)*VLOOKUP(ESCYLD2!BZ$4,'[1]INTERNAL PARAMETERS-1'!$B$5:$J$44,3,FALSE)</f>
        <v>9.2382803073230192E-3</v>
      </c>
      <c r="CA161" s="52">
        <f>ESCYLD1!CA161*VLOOKUP(ESCYLD2!CA$4,'[1]INTERNAL PARAMETERS-1'!$B$5:$J$44,5,FALSE)*VLOOKUP(ESCYLD2!CA$4,'[1]INTERNAL PARAMETERS-1'!$B$5:$J$44,6,FALSE)*VLOOKUP(ESCYLD2!CA$4,'[1]INTERNAL PARAMETERS-1'!$B$5:$J$44,3,FALSE) + ESCYLD1!CA161*(1-VLOOKUP(ESCYLD2!CA$4,'[1]INTERNAL PARAMETERS-1'!$B$5:$J$44,5,FALSE))*VLOOKUP(ESCYLD2!CA$4,'[1]INTERNAL PARAMETERS-1'!$B$5:$J$44,8,FALSE)*VLOOKUP(ESCYLD2!CA$4,'[1]INTERNAL PARAMETERS-1'!$B$5:$J$44,3,FALSE)</f>
        <v>0</v>
      </c>
      <c r="CB161" s="52">
        <f>ESCYLD1!CB161*VLOOKUP(ESCYLD2!CB$4,'[1]INTERNAL PARAMETERS-1'!$B$5:$J$44,5,FALSE)*VLOOKUP(ESCYLD2!CB$4,'[1]INTERNAL PARAMETERS-1'!$B$5:$J$44,6,FALSE)*VLOOKUP(ESCYLD2!CB$4,'[1]INTERNAL PARAMETERS-1'!$B$5:$J$44,3,FALSE) + ESCYLD1!CB161*(1-VLOOKUP(ESCYLD2!CB$4,'[1]INTERNAL PARAMETERS-1'!$B$5:$J$44,5,FALSE))*VLOOKUP(ESCYLD2!CB$4,'[1]INTERNAL PARAMETERS-1'!$B$5:$J$44,8,FALSE)*VLOOKUP(ESCYLD2!CB$4,'[1]INTERNAL PARAMETERS-1'!$B$5:$J$44,3,FALSE)</f>
        <v>0</v>
      </c>
      <c r="CC161" s="52">
        <f>ESCYLD1!CC161*VLOOKUP(ESCYLD2!CC$4,'[1]INTERNAL PARAMETERS-1'!$B$5:$J$44,5,FALSE)*VLOOKUP(ESCYLD2!CC$4,'[1]INTERNAL PARAMETERS-1'!$B$5:$J$44,6,FALSE)*VLOOKUP(ESCYLD2!CC$4,'[1]INTERNAL PARAMETERS-1'!$B$5:$J$44,3,FALSE) + ESCYLD1!CC161*(1-VLOOKUP(ESCYLD2!CC$4,'[1]INTERNAL PARAMETERS-1'!$B$5:$J$44,5,FALSE))*VLOOKUP(ESCYLD2!CC$4,'[1]INTERNAL PARAMETERS-1'!$B$5:$J$44,8,FALSE)*VLOOKUP(ESCYLD2!CC$4,'[1]INTERNAL PARAMETERS-1'!$B$5:$J$44,3,FALSE)</f>
        <v>1.6423514794305122E-2</v>
      </c>
      <c r="CD161" s="52">
        <f>ESCYLD1!CD161*VLOOKUP(ESCYLD2!CD$4,'[1]INTERNAL PARAMETERS-1'!$B$5:$J$44,5,FALSE)*VLOOKUP(ESCYLD2!CD$4,'[1]INTERNAL PARAMETERS-1'!$B$5:$J$44,6,FALSE)*VLOOKUP(ESCYLD2!CD$4,'[1]INTERNAL PARAMETERS-1'!$B$5:$J$44,3,FALSE) + ESCYLD1!CD161*(1-VLOOKUP(ESCYLD2!CD$4,'[1]INTERNAL PARAMETERS-1'!$B$5:$J$44,5,FALSE))*VLOOKUP(ESCYLD2!CD$4,'[1]INTERNAL PARAMETERS-1'!$B$5:$J$44,8,FALSE)*VLOOKUP(ESCYLD2!CD$4,'[1]INTERNAL PARAMETERS-1'!$B$5:$J$44,3,FALSE)</f>
        <v>4.5934687998253648E-2</v>
      </c>
      <c r="CE161" s="52">
        <f>ESCYLD1!CE161*VLOOKUP(ESCYLD2!CE$4,'[1]INTERNAL PARAMETERS-1'!$B$5:$J$44,5,FALSE)*VLOOKUP(ESCYLD2!CE$4,'[1]INTERNAL PARAMETERS-1'!$B$5:$J$44,6,FALSE)*VLOOKUP(ESCYLD2!CE$4,'[1]INTERNAL PARAMETERS-1'!$B$5:$J$44,3,FALSE) + ESCYLD1!CE161*(1-VLOOKUP(ESCYLD2!CE$4,'[1]INTERNAL PARAMETERS-1'!$B$5:$J$44,5,FALSE))*VLOOKUP(ESCYLD2!CE$4,'[1]INTERNAL PARAMETERS-1'!$B$5:$J$44,8,FALSE)*VLOOKUP(ESCYLD2!CE$4,'[1]INTERNAL PARAMETERS-1'!$B$5:$J$44,3,FALSE)</f>
        <v>8.1620127692819497E-2</v>
      </c>
      <c r="CF161" s="52">
        <f>ESCYLD1!CF161*VLOOKUP(ESCYLD2!CF$4,'[1]INTERNAL PARAMETERS-1'!$B$5:$J$44,5,FALSE)*VLOOKUP(ESCYLD2!CF$4,'[1]INTERNAL PARAMETERS-1'!$B$5:$J$44,6,FALSE)*VLOOKUP(ESCYLD2!CF$4,'[1]INTERNAL PARAMETERS-1'!$B$5:$J$44,3,FALSE) + ESCYLD1!CF161*(1-VLOOKUP(ESCYLD2!CF$4,'[1]INTERNAL PARAMETERS-1'!$B$5:$J$44,5,FALSE))*VLOOKUP(ESCYLD2!CF$4,'[1]INTERNAL PARAMETERS-1'!$B$5:$J$44,8,FALSE)*VLOOKUP(ESCYLD2!CF$4,'[1]INTERNAL PARAMETERS-1'!$B$5:$J$44,3,FALSE)</f>
        <v>0</v>
      </c>
      <c r="CG161" s="52">
        <f>ESCYLD1!CG161*VLOOKUP(ESCYLD2!CG$4,'[1]INTERNAL PARAMETERS-1'!$B$5:$J$44,5,FALSE)*VLOOKUP(ESCYLD2!CG$4,'[1]INTERNAL PARAMETERS-1'!$B$5:$J$44,6,FALSE)*VLOOKUP(ESCYLD2!CG$4,'[1]INTERNAL PARAMETERS-1'!$B$5:$J$44,3,FALSE) + ESCYLD1!CG161*(1-VLOOKUP(ESCYLD2!CG$4,'[1]INTERNAL PARAMETERS-1'!$B$5:$J$44,5,FALSE))*VLOOKUP(ESCYLD2!CG$4,'[1]INTERNAL PARAMETERS-1'!$B$5:$J$44,8,FALSE)*VLOOKUP(ESCYLD2!CG$4,'[1]INTERNAL PARAMETERS-1'!$B$5:$J$44,3,FALSE)</f>
        <v>0</v>
      </c>
      <c r="CH161" s="51">
        <f>ESCYLD1!CH161*VLOOKUP(ESCYLD2!CH$4,'[1]INTERNAL PARAMETERS-1'!$B$5:$J$44,5,FALSE)*VLOOKUP(ESCYLD2!CH$4,'[1]INTERNAL PARAMETERS-1'!$B$5:$J$44,6,FALSE)*VLOOKUP(ESCYLD2!CH$4,'[1]INTERNAL PARAMETERS-1'!$B$5:$J$44,3,FALSE) + ESCYLD1!CH161*(1-VLOOKUP(ESCYLD2!CH$4,'[1]INTERNAL PARAMETERS-1'!$B$5:$J$44,5,FALSE))*VLOOKUP(ESCYLD2!CH$4,'[1]INTERNAL PARAMETERS-1'!$B$5:$J$44,8,FALSE)*VLOOKUP(ESCYLD2!CH$4,'[1]INTERNAL PARAMETERS-1'!$B$5:$J$44,3,FALSE)</f>
        <v>0</v>
      </c>
      <c r="CJ161" s="53">
        <f t="shared" si="4"/>
        <v>1431.0495597396011</v>
      </c>
      <c r="CK161" s="51">
        <f t="shared" si="5"/>
        <v>59.369586931348643</v>
      </c>
    </row>
    <row r="162" spans="2:89" x14ac:dyDescent="0.5">
      <c r="B162" s="66" t="s">
        <v>8</v>
      </c>
      <c r="C162" s="65" t="s">
        <v>90</v>
      </c>
      <c r="D162" s="65" t="s">
        <v>76</v>
      </c>
      <c r="E162" s="151">
        <f>ESC!AF162</f>
        <v>2056.6424607884123</v>
      </c>
      <c r="F162" s="67">
        <f>'[1]INTERNAL PARAMETERS-1'!M18</f>
        <v>21.115000000000002</v>
      </c>
      <c r="G162" s="53">
        <f>ESCYLD1!G162*VLOOKUP(ESCYLD2!G$4,'[1]INTERNAL PARAMETERS-1'!$B$5:$J$44,5,FALSE)*VLOOKUP(ESCYLD2!G$4,'[1]INTERNAL PARAMETERS-1'!$B$5:$J$44,7,FALSE)*ESCYLD2!$F162 + ESCYLD1!G162*(1-VLOOKUP(ESCYLD2!G$4,'[1]INTERNAL PARAMETERS-1'!$B$5:$J$44,5,FALSE))*VLOOKUP(ESCYLD2!G$4,'[1]INTERNAL PARAMETERS-1'!$B$5:$J$44,9,FALSE)*ESCYLD2!$F162</f>
        <v>333.79693601663746</v>
      </c>
      <c r="H162" s="52">
        <f>ESCYLD1!H162*VLOOKUP(ESCYLD2!H$4,'[1]INTERNAL PARAMETERS-1'!$B$5:$J$44,5,FALSE)*VLOOKUP(ESCYLD2!H$4,'[1]INTERNAL PARAMETERS-1'!$B$5:$J$44,7,FALSE)*ESCYLD2!$F162 + ESCYLD1!H162*(1-VLOOKUP(ESCYLD2!H$4,'[1]INTERNAL PARAMETERS-1'!$B$5:$J$44,5,FALSE))*VLOOKUP(ESCYLD2!H$4,'[1]INTERNAL PARAMETERS-1'!$B$5:$J$44,9,FALSE)*ESCYLD2!$F162</f>
        <v>78.939584461318461</v>
      </c>
      <c r="I162" s="52">
        <f>ESCYLD1!I162*VLOOKUP(ESCYLD2!I$4,'[1]INTERNAL PARAMETERS-1'!$B$5:$J$44,5,FALSE)*VLOOKUP(ESCYLD2!I$4,'[1]INTERNAL PARAMETERS-1'!$B$5:$J$44,7,FALSE)*ESCYLD2!$F162 + ESCYLD1!I162*(1-VLOOKUP(ESCYLD2!I$4,'[1]INTERNAL PARAMETERS-1'!$B$5:$J$44,5,FALSE))*VLOOKUP(ESCYLD2!I$4,'[1]INTERNAL PARAMETERS-1'!$B$5:$J$44,9,FALSE)*ESCYLD2!$F162</f>
        <v>104.3756391808401</v>
      </c>
      <c r="J162" s="52">
        <f>ESCYLD1!J162*VLOOKUP(ESCYLD2!J$4,'[1]INTERNAL PARAMETERS-1'!$B$5:$J$44,5,FALSE)*VLOOKUP(ESCYLD2!J$4,'[1]INTERNAL PARAMETERS-1'!$B$5:$J$44,7,FALSE)*ESCYLD2!$F162 + ESCYLD1!J162*(1-VLOOKUP(ESCYLD2!J$4,'[1]INTERNAL PARAMETERS-1'!$B$5:$J$44,5,FALSE))*VLOOKUP(ESCYLD2!J$4,'[1]INTERNAL PARAMETERS-1'!$B$5:$J$44,9,FALSE)*ESCYLD2!$F162</f>
        <v>0</v>
      </c>
      <c r="K162" s="52">
        <f>ESCYLD1!K162*VLOOKUP(ESCYLD2!K$4,'[1]INTERNAL PARAMETERS-1'!$B$5:$J$44,5,FALSE)*VLOOKUP(ESCYLD2!K$4,'[1]INTERNAL PARAMETERS-1'!$B$5:$J$44,7,FALSE)*ESCYLD2!$F162 + ESCYLD1!K162*(1-VLOOKUP(ESCYLD2!K$4,'[1]INTERNAL PARAMETERS-1'!$B$5:$J$44,5,FALSE))*VLOOKUP(ESCYLD2!K$4,'[1]INTERNAL PARAMETERS-1'!$B$5:$J$44,9,FALSE)*ESCYLD2!$F162</f>
        <v>1.5002165010629018</v>
      </c>
      <c r="L162" s="52">
        <f>ESCYLD1!L162*VLOOKUP(ESCYLD2!L$4,'[1]INTERNAL PARAMETERS-1'!$B$5:$J$44,5,FALSE)*VLOOKUP(ESCYLD2!L$4,'[1]INTERNAL PARAMETERS-1'!$B$5:$J$44,7,FALSE)*ESCYLD2!$F162 + ESCYLD1!L162*(1-VLOOKUP(ESCYLD2!L$4,'[1]INTERNAL PARAMETERS-1'!$B$5:$J$44,5,FALSE))*VLOOKUP(ESCYLD2!L$4,'[1]INTERNAL PARAMETERS-1'!$B$5:$J$44,9,FALSE)*ESCYLD2!$F162</f>
        <v>0</v>
      </c>
      <c r="M162" s="52">
        <f>ESCYLD1!M162*VLOOKUP(ESCYLD2!M$4,'[1]INTERNAL PARAMETERS-1'!$B$5:$J$44,5,FALSE)*VLOOKUP(ESCYLD2!M$4,'[1]INTERNAL PARAMETERS-1'!$B$5:$J$44,7,FALSE)*ESCYLD2!$F162 + ESCYLD1!M162*(1-VLOOKUP(ESCYLD2!M$4,'[1]INTERNAL PARAMETERS-1'!$B$5:$J$44,5,FALSE))*VLOOKUP(ESCYLD2!M$4,'[1]INTERNAL PARAMETERS-1'!$B$5:$J$44,9,FALSE)*ESCYLD2!$F162</f>
        <v>10.892065985659935</v>
      </c>
      <c r="N162" s="52">
        <f>ESCYLD1!N162*VLOOKUP(ESCYLD2!N$4,'[1]INTERNAL PARAMETERS-1'!$B$5:$J$44,5,FALSE)*VLOOKUP(ESCYLD2!N$4,'[1]INTERNAL PARAMETERS-1'!$B$5:$J$44,7,FALSE)*ESCYLD2!$F162 + ESCYLD1!N162*(1-VLOOKUP(ESCYLD2!N$4,'[1]INTERNAL PARAMETERS-1'!$B$5:$J$44,5,FALSE))*VLOOKUP(ESCYLD2!N$4,'[1]INTERNAL PARAMETERS-1'!$B$5:$J$44,9,FALSE)*ESCYLD2!$F162</f>
        <v>0.31113864463304475</v>
      </c>
      <c r="O162" s="52">
        <f>ESCYLD1!O162*VLOOKUP(ESCYLD2!O$4,'[1]INTERNAL PARAMETERS-1'!$B$5:$J$44,5,FALSE)*VLOOKUP(ESCYLD2!O$4,'[1]INTERNAL PARAMETERS-1'!$B$5:$J$44,7,FALSE)*ESCYLD2!$F162 + ESCYLD1!O162*(1-VLOOKUP(ESCYLD2!O$4,'[1]INTERNAL PARAMETERS-1'!$B$5:$J$44,5,FALSE))*VLOOKUP(ESCYLD2!O$4,'[1]INTERNAL PARAMETERS-1'!$B$5:$J$44,9,FALSE)*ESCYLD2!$F162</f>
        <v>0</v>
      </c>
      <c r="P162" s="52">
        <f>ESCYLD1!P162*VLOOKUP(ESCYLD2!P$4,'[1]INTERNAL PARAMETERS-1'!$B$5:$J$44,5,FALSE)*VLOOKUP(ESCYLD2!P$4,'[1]INTERNAL PARAMETERS-1'!$B$5:$J$44,7,FALSE)*ESCYLD2!$F162 + ESCYLD1!P162*(1-VLOOKUP(ESCYLD2!P$4,'[1]INTERNAL PARAMETERS-1'!$B$5:$J$44,5,FALSE))*VLOOKUP(ESCYLD2!P$4,'[1]INTERNAL PARAMETERS-1'!$B$5:$J$44,9,FALSE)*ESCYLD2!$F162</f>
        <v>0</v>
      </c>
      <c r="Q162" s="52">
        <f>ESCYLD1!Q162*VLOOKUP(ESCYLD2!Q$4,'[1]INTERNAL PARAMETERS-1'!$B$5:$J$44,5,FALSE)*VLOOKUP(ESCYLD2!Q$4,'[1]INTERNAL PARAMETERS-1'!$B$5:$J$44,7,FALSE)*ESCYLD2!$F162 + ESCYLD1!Q162*(1-VLOOKUP(ESCYLD2!Q$4,'[1]INTERNAL PARAMETERS-1'!$B$5:$J$44,5,FALSE))*VLOOKUP(ESCYLD2!Q$4,'[1]INTERNAL PARAMETERS-1'!$B$5:$J$44,9,FALSE)*ESCYLD2!$F162</f>
        <v>0</v>
      </c>
      <c r="R162" s="52">
        <f>ESCYLD1!R162*VLOOKUP(ESCYLD2!R$4,'[1]INTERNAL PARAMETERS-1'!$B$5:$J$44,5,FALSE)*VLOOKUP(ESCYLD2!R$4,'[1]INTERNAL PARAMETERS-1'!$B$5:$J$44,7,FALSE)*ESCYLD2!$F162 + ESCYLD1!R162*(1-VLOOKUP(ESCYLD2!R$4,'[1]INTERNAL PARAMETERS-1'!$B$5:$J$44,5,FALSE))*VLOOKUP(ESCYLD2!R$4,'[1]INTERNAL PARAMETERS-1'!$B$5:$J$44,9,FALSE)*ESCYLD2!$F162</f>
        <v>0.17780343716301059</v>
      </c>
      <c r="S162" s="52">
        <f>ESCYLD1!S162*VLOOKUP(ESCYLD2!S$4,'[1]INTERNAL PARAMETERS-1'!$B$5:$J$44,5,FALSE)*VLOOKUP(ESCYLD2!S$4,'[1]INTERNAL PARAMETERS-1'!$B$5:$J$44,7,FALSE)*ESCYLD2!$F162 + ESCYLD1!S162*(1-VLOOKUP(ESCYLD2!S$4,'[1]INTERNAL PARAMETERS-1'!$B$5:$J$44,5,FALSE))*VLOOKUP(ESCYLD2!S$4,'[1]INTERNAL PARAMETERS-1'!$B$5:$J$44,9,FALSE)*ESCYLD2!$F162</f>
        <v>10.641441045514062</v>
      </c>
      <c r="T162" s="52">
        <f>ESCYLD1!T162*VLOOKUP(ESCYLD2!T$4,'[1]INTERNAL PARAMETERS-1'!$B$5:$J$44,5,FALSE)*VLOOKUP(ESCYLD2!T$4,'[1]INTERNAL PARAMETERS-1'!$B$5:$J$44,7,FALSE)*ESCYLD2!$F162 + ESCYLD1!T162*(1-VLOOKUP(ESCYLD2!T$4,'[1]INTERNAL PARAMETERS-1'!$B$5:$J$44,5,FALSE))*VLOOKUP(ESCYLD2!T$4,'[1]INTERNAL PARAMETERS-1'!$B$5:$J$44,9,FALSE)*ESCYLD2!$F162</f>
        <v>4.0003167801343809</v>
      </c>
      <c r="U162" s="52">
        <f>ESCYLD1!U162*VLOOKUP(ESCYLD2!U$4,'[1]INTERNAL PARAMETERS-1'!$B$5:$J$44,5,FALSE)*VLOOKUP(ESCYLD2!U$4,'[1]INTERNAL PARAMETERS-1'!$B$5:$J$44,7,FALSE)*ESCYLD2!$F162 + ESCYLD1!U162*(1-VLOOKUP(ESCYLD2!U$4,'[1]INTERNAL PARAMETERS-1'!$B$5:$J$44,5,FALSE))*VLOOKUP(ESCYLD2!U$4,'[1]INTERNAL PARAMETERS-1'!$B$5:$J$44,9,FALSE)*ESCYLD2!$F162</f>
        <v>1.2556386321911976</v>
      </c>
      <c r="V162" s="52">
        <f>ESCYLD1!V162*VLOOKUP(ESCYLD2!V$4,'[1]INTERNAL PARAMETERS-1'!$B$5:$J$44,5,FALSE)*VLOOKUP(ESCYLD2!V$4,'[1]INTERNAL PARAMETERS-1'!$B$5:$J$44,7,FALSE)*ESCYLD2!$F162 + ESCYLD1!V162*(1-VLOOKUP(ESCYLD2!V$4,'[1]INTERNAL PARAMETERS-1'!$B$5:$J$44,5,FALSE))*VLOOKUP(ESCYLD2!V$4,'[1]INTERNAL PARAMETERS-1'!$B$5:$J$44,9,FALSE)*ESCYLD2!$F162</f>
        <v>12.899455022782819</v>
      </c>
      <c r="W162" s="52">
        <f>ESCYLD1!W162*VLOOKUP(ESCYLD2!W$4,'[1]INTERNAL PARAMETERS-1'!$B$5:$J$44,5,FALSE)*VLOOKUP(ESCYLD2!W$4,'[1]INTERNAL PARAMETERS-1'!$B$5:$J$44,7,FALSE)*ESCYLD2!$F162 + ESCYLD1!W162*(1-VLOOKUP(ESCYLD2!W$4,'[1]INTERNAL PARAMETERS-1'!$B$5:$J$44,5,FALSE))*VLOOKUP(ESCYLD2!W$4,'[1]INTERNAL PARAMETERS-1'!$B$5:$J$44,9,FALSE)*ESCYLD2!$F162</f>
        <v>0</v>
      </c>
      <c r="X162" s="52">
        <f>ESCYLD1!X162*VLOOKUP(ESCYLD2!X$4,'[1]INTERNAL PARAMETERS-1'!$B$5:$J$44,5,FALSE)*VLOOKUP(ESCYLD2!X$4,'[1]INTERNAL PARAMETERS-1'!$B$5:$J$44,7,FALSE)*ESCYLD2!$F162 + ESCYLD1!X162*(1-VLOOKUP(ESCYLD2!X$4,'[1]INTERNAL PARAMETERS-1'!$B$5:$J$44,5,FALSE))*VLOOKUP(ESCYLD2!X$4,'[1]INTERNAL PARAMETERS-1'!$B$5:$J$44,9,FALSE)*ESCYLD2!$F162</f>
        <v>0</v>
      </c>
      <c r="Y162" s="52">
        <f>ESCYLD1!Y162*VLOOKUP(ESCYLD2!Y$4,'[1]INTERNAL PARAMETERS-1'!$B$5:$J$44,5,FALSE)*VLOOKUP(ESCYLD2!Y$4,'[1]INTERNAL PARAMETERS-1'!$B$5:$J$44,7,FALSE)*ESCYLD2!$F162 + ESCYLD1!Y162*(1-VLOOKUP(ESCYLD2!Y$4,'[1]INTERNAL PARAMETERS-1'!$B$5:$J$44,5,FALSE))*VLOOKUP(ESCYLD2!Y$4,'[1]INTERNAL PARAMETERS-1'!$B$5:$J$44,9,FALSE)*ESCYLD2!$F162</f>
        <v>0</v>
      </c>
      <c r="Z162" s="52">
        <f>ESCYLD1!Z162*VLOOKUP(ESCYLD2!Z$4,'[1]INTERNAL PARAMETERS-1'!$B$5:$J$44,5,FALSE)*VLOOKUP(ESCYLD2!Z$4,'[1]INTERNAL PARAMETERS-1'!$B$5:$J$44,7,FALSE)*ESCYLD2!$F162 + ESCYLD1!Z162*(1-VLOOKUP(ESCYLD2!Z$4,'[1]INTERNAL PARAMETERS-1'!$B$5:$J$44,5,FALSE))*VLOOKUP(ESCYLD2!Z$4,'[1]INTERNAL PARAMETERS-1'!$B$5:$J$44,9,FALSE)*ESCYLD2!$F162</f>
        <v>0</v>
      </c>
      <c r="AA162" s="52">
        <f>ESCYLD1!AA162*VLOOKUP(ESCYLD2!AA$4,'[1]INTERNAL PARAMETERS-1'!$B$5:$J$44,5,FALSE)*VLOOKUP(ESCYLD2!AA$4,'[1]INTERNAL PARAMETERS-1'!$B$5:$J$44,7,FALSE)*ESCYLD2!$F162 + ESCYLD1!AA162*(1-VLOOKUP(ESCYLD2!AA$4,'[1]INTERNAL PARAMETERS-1'!$B$5:$J$44,5,FALSE))*VLOOKUP(ESCYLD2!AA$4,'[1]INTERNAL PARAMETERS-1'!$B$5:$J$44,9,FALSE)*ESCYLD2!$F162</f>
        <v>0</v>
      </c>
      <c r="AB162" s="52">
        <f>ESCYLD1!AB162*VLOOKUP(ESCYLD2!AB$4,'[1]INTERNAL PARAMETERS-1'!$B$5:$J$44,5,FALSE)*VLOOKUP(ESCYLD2!AB$4,'[1]INTERNAL PARAMETERS-1'!$B$5:$J$44,7,FALSE)*ESCYLD2!$F162 + ESCYLD1!AB162*(1-VLOOKUP(ESCYLD2!AB$4,'[1]INTERNAL PARAMETERS-1'!$B$5:$J$44,5,FALSE))*VLOOKUP(ESCYLD2!AB$4,'[1]INTERNAL PARAMETERS-1'!$B$5:$J$44,9,FALSE)*ESCYLD2!$F162</f>
        <v>0</v>
      </c>
      <c r="AC162" s="52">
        <f>ESCYLD1!AC162*VLOOKUP(ESCYLD2!AC$4,'[1]INTERNAL PARAMETERS-1'!$B$5:$J$44,5,FALSE)*VLOOKUP(ESCYLD2!AC$4,'[1]INTERNAL PARAMETERS-1'!$B$5:$J$44,7,FALSE)*ESCYLD2!$F162 + ESCYLD1!AC162*(1-VLOOKUP(ESCYLD2!AC$4,'[1]INTERNAL PARAMETERS-1'!$B$5:$J$44,5,FALSE))*VLOOKUP(ESCYLD2!AC$4,'[1]INTERNAL PARAMETERS-1'!$B$5:$J$44,9,FALSE)*ESCYLD2!$F162</f>
        <v>0</v>
      </c>
      <c r="AD162" s="52">
        <f>ESCYLD1!AD162*VLOOKUP(ESCYLD2!AD$4,'[1]INTERNAL PARAMETERS-1'!$B$5:$J$44,5,FALSE)*VLOOKUP(ESCYLD2!AD$4,'[1]INTERNAL PARAMETERS-1'!$B$5:$J$44,7,FALSE)*ESCYLD2!$F162 + ESCYLD1!AD162*(1-VLOOKUP(ESCYLD2!AD$4,'[1]INTERNAL PARAMETERS-1'!$B$5:$J$44,5,FALSE))*VLOOKUP(ESCYLD2!AD$4,'[1]INTERNAL PARAMETERS-1'!$B$5:$J$44,9,FALSE)*ESCYLD2!$F162</f>
        <v>0</v>
      </c>
      <c r="AE162" s="52">
        <f>ESCYLD1!AE162*VLOOKUP(ESCYLD2!AE$4,'[1]INTERNAL PARAMETERS-1'!$B$5:$J$44,5,FALSE)*VLOOKUP(ESCYLD2!AE$4,'[1]INTERNAL PARAMETERS-1'!$B$5:$J$44,7,FALSE)*ESCYLD2!$F162 + ESCYLD1!AE162*(1-VLOOKUP(ESCYLD2!AE$4,'[1]INTERNAL PARAMETERS-1'!$B$5:$J$44,5,FALSE))*VLOOKUP(ESCYLD2!AE$4,'[1]INTERNAL PARAMETERS-1'!$B$5:$J$44,9,FALSE)*ESCYLD2!$F162</f>
        <v>0</v>
      </c>
      <c r="AF162" s="52">
        <f>ESCYLD1!AF162*VLOOKUP(ESCYLD2!AF$4,'[1]INTERNAL PARAMETERS-1'!$B$5:$J$44,5,FALSE)*VLOOKUP(ESCYLD2!AF$4,'[1]INTERNAL PARAMETERS-1'!$B$5:$J$44,7,FALSE)*ESCYLD2!$F162 + ESCYLD1!AF162*(1-VLOOKUP(ESCYLD2!AF$4,'[1]INTERNAL PARAMETERS-1'!$B$5:$J$44,5,FALSE))*VLOOKUP(ESCYLD2!AF$4,'[1]INTERNAL PARAMETERS-1'!$B$5:$J$44,9,FALSE)*ESCYLD2!$F162</f>
        <v>0.86679175616967663</v>
      </c>
      <c r="AG162" s="52">
        <f>ESCYLD1!AG162*VLOOKUP(ESCYLD2!AG$4,'[1]INTERNAL PARAMETERS-1'!$B$5:$J$44,5,FALSE)*VLOOKUP(ESCYLD2!AG$4,'[1]INTERNAL PARAMETERS-1'!$B$5:$J$44,7,FALSE)*ESCYLD2!$F162 + ESCYLD1!AG162*(1-VLOOKUP(ESCYLD2!AG$4,'[1]INTERNAL PARAMETERS-1'!$B$5:$J$44,5,FALSE))*VLOOKUP(ESCYLD2!AG$4,'[1]INTERNAL PARAMETERS-1'!$B$5:$J$44,9,FALSE)*ESCYLD2!$F162</f>
        <v>0</v>
      </c>
      <c r="AH162" s="52">
        <f>ESCYLD1!AH162*VLOOKUP(ESCYLD2!AH$4,'[1]INTERNAL PARAMETERS-1'!$B$5:$J$44,5,FALSE)*VLOOKUP(ESCYLD2!AH$4,'[1]INTERNAL PARAMETERS-1'!$B$5:$J$44,7,FALSE)*ESCYLD2!$F162 + ESCYLD1!AH162*(1-VLOOKUP(ESCYLD2!AH$4,'[1]INTERNAL PARAMETERS-1'!$B$5:$J$44,5,FALSE))*VLOOKUP(ESCYLD2!AH$4,'[1]INTERNAL PARAMETERS-1'!$B$5:$J$44,9,FALSE)*ESCYLD2!$F162</f>
        <v>0</v>
      </c>
      <c r="AI162" s="52">
        <f>ESCYLD1!AI162*VLOOKUP(ESCYLD2!AI$4,'[1]INTERNAL PARAMETERS-1'!$B$5:$J$44,5,FALSE)*VLOOKUP(ESCYLD2!AI$4,'[1]INTERNAL PARAMETERS-1'!$B$5:$J$44,7,FALSE)*ESCYLD2!$F162 + ESCYLD1!AI162*(1-VLOOKUP(ESCYLD2!AI$4,'[1]INTERNAL PARAMETERS-1'!$B$5:$J$44,5,FALSE))*VLOOKUP(ESCYLD2!AI$4,'[1]INTERNAL PARAMETERS-1'!$B$5:$J$44,9,FALSE)*ESCYLD2!$F162</f>
        <v>0.22223258345098348</v>
      </c>
      <c r="AJ162" s="52">
        <f>ESCYLD1!AJ162*VLOOKUP(ESCYLD2!AJ$4,'[1]INTERNAL PARAMETERS-1'!$B$5:$J$44,5,FALSE)*VLOOKUP(ESCYLD2!AJ$4,'[1]INTERNAL PARAMETERS-1'!$B$5:$J$44,7,FALSE)*ESCYLD2!$F162 + ESCYLD1!AJ162*(1-VLOOKUP(ESCYLD2!AJ$4,'[1]INTERNAL PARAMETERS-1'!$B$5:$J$44,5,FALSE))*VLOOKUP(ESCYLD2!AJ$4,'[1]INTERNAL PARAMETERS-1'!$B$5:$J$44,9,FALSE)*ESCYLD2!$F162</f>
        <v>1.3001876342545149</v>
      </c>
      <c r="AK162" s="52">
        <f>ESCYLD1!AK162*VLOOKUP(ESCYLD2!AK$4,'[1]INTERNAL PARAMETERS-1'!$B$5:$J$44,5,FALSE)*VLOOKUP(ESCYLD2!AK$4,'[1]INTERNAL PARAMETERS-1'!$B$5:$J$44,7,FALSE)*ESCYLD2!$F162 + ESCYLD1!AK162*(1-VLOOKUP(ESCYLD2!AK$4,'[1]INTERNAL PARAMETERS-1'!$B$5:$J$44,5,FALSE))*VLOOKUP(ESCYLD2!AK$4,'[1]INTERNAL PARAMETERS-1'!$B$5:$J$44,9,FALSE)*ESCYLD2!$F162</f>
        <v>1.9558378087931163</v>
      </c>
      <c r="AL162" s="52">
        <f>ESCYLD1!AL162*VLOOKUP(ESCYLD2!AL$4,'[1]INTERNAL PARAMETERS-1'!$B$5:$J$44,5,FALSE)*VLOOKUP(ESCYLD2!AL$4,'[1]INTERNAL PARAMETERS-1'!$B$5:$J$44,7,FALSE)*ESCYLD2!$F162 + ESCYLD1!AL162*(1-VLOOKUP(ESCYLD2!AL$4,'[1]INTERNAL PARAMETERS-1'!$B$5:$J$44,5,FALSE))*VLOOKUP(ESCYLD2!AL$4,'[1]INTERNAL PARAMETERS-1'!$B$5:$J$44,9,FALSE)*ESCYLD2!$F162</f>
        <v>0</v>
      </c>
      <c r="AM162" s="52">
        <f>ESCYLD1!AM162*VLOOKUP(ESCYLD2!AM$4,'[1]INTERNAL PARAMETERS-1'!$B$5:$J$44,5,FALSE)*VLOOKUP(ESCYLD2!AM$4,'[1]INTERNAL PARAMETERS-1'!$B$5:$J$44,7,FALSE)*ESCYLD2!$F162 + ESCYLD1!AM162*(1-VLOOKUP(ESCYLD2!AM$4,'[1]INTERNAL PARAMETERS-1'!$B$5:$J$44,5,FALSE))*VLOOKUP(ESCYLD2!AM$4,'[1]INTERNAL PARAMETERS-1'!$B$5:$J$44,9,FALSE)*ESCYLD2!$F162</f>
        <v>0</v>
      </c>
      <c r="AN162" s="52">
        <f>ESCYLD1!AN162*VLOOKUP(ESCYLD2!AN$4,'[1]INTERNAL PARAMETERS-1'!$B$5:$J$44,5,FALSE)*VLOOKUP(ESCYLD2!AN$4,'[1]INTERNAL PARAMETERS-1'!$B$5:$J$44,7,FALSE)*ESCYLD2!$F162 + ESCYLD1!AN162*(1-VLOOKUP(ESCYLD2!AN$4,'[1]INTERNAL PARAMETERS-1'!$B$5:$J$44,5,FALSE))*VLOOKUP(ESCYLD2!AN$4,'[1]INTERNAL PARAMETERS-1'!$B$5:$J$44,9,FALSE)*ESCYLD2!$F162</f>
        <v>0</v>
      </c>
      <c r="AO162" s="52">
        <f>ESCYLD1!AO162*VLOOKUP(ESCYLD2!AO$4,'[1]INTERNAL PARAMETERS-1'!$B$5:$J$44,5,FALSE)*VLOOKUP(ESCYLD2!AO$4,'[1]INTERNAL PARAMETERS-1'!$B$5:$J$44,7,FALSE)*ESCYLD2!$F162 + ESCYLD1!AO162*(1-VLOOKUP(ESCYLD2!AO$4,'[1]INTERNAL PARAMETERS-1'!$B$5:$J$44,5,FALSE))*VLOOKUP(ESCYLD2!AO$4,'[1]INTERNAL PARAMETERS-1'!$B$5:$J$44,9,FALSE)*ESCYLD2!$F162</f>
        <v>0</v>
      </c>
      <c r="AP162" s="52">
        <f>ESCYLD1!AP162*VLOOKUP(ESCYLD2!AP$4,'[1]INTERNAL PARAMETERS-1'!$B$5:$J$44,5,FALSE)*VLOOKUP(ESCYLD2!AP$4,'[1]INTERNAL PARAMETERS-1'!$B$5:$J$44,7,FALSE)*ESCYLD2!$F162 + ESCYLD1!AP162*(1-VLOOKUP(ESCYLD2!AP$4,'[1]INTERNAL PARAMETERS-1'!$B$5:$J$44,5,FALSE))*VLOOKUP(ESCYLD2!AP$4,'[1]INTERNAL PARAMETERS-1'!$B$5:$J$44,9,FALSE)*ESCYLD2!$F162</f>
        <v>0</v>
      </c>
      <c r="AQ162" s="52">
        <f>ESCYLD1!AQ162*VLOOKUP(ESCYLD2!AQ$4,'[1]INTERNAL PARAMETERS-1'!$B$5:$J$44,5,FALSE)*VLOOKUP(ESCYLD2!AQ$4,'[1]INTERNAL PARAMETERS-1'!$B$5:$J$44,7,FALSE)*ESCYLD2!$F162 + ESCYLD1!AQ162*(1-VLOOKUP(ESCYLD2!AQ$4,'[1]INTERNAL PARAMETERS-1'!$B$5:$J$44,5,FALSE))*VLOOKUP(ESCYLD2!AQ$4,'[1]INTERNAL PARAMETERS-1'!$B$5:$J$44,9,FALSE)*ESCYLD2!$F162</f>
        <v>0</v>
      </c>
      <c r="AR162" s="52">
        <f>ESCYLD1!AR162*VLOOKUP(ESCYLD2!AR$4,'[1]INTERNAL PARAMETERS-1'!$B$5:$J$44,5,FALSE)*VLOOKUP(ESCYLD2!AR$4,'[1]INTERNAL PARAMETERS-1'!$B$5:$J$44,7,FALSE)*ESCYLD2!$F162 + ESCYLD1!AR162*(1-VLOOKUP(ESCYLD2!AR$4,'[1]INTERNAL PARAMETERS-1'!$B$5:$J$44,5,FALSE))*VLOOKUP(ESCYLD2!AR$4,'[1]INTERNAL PARAMETERS-1'!$B$5:$J$44,9,FALSE)*ESCYLD2!$F162</f>
        <v>0</v>
      </c>
      <c r="AS162" s="52">
        <f>ESCYLD1!AS162*VLOOKUP(ESCYLD2!AS$4,'[1]INTERNAL PARAMETERS-1'!$B$5:$J$44,5,FALSE)*VLOOKUP(ESCYLD2!AS$4,'[1]INTERNAL PARAMETERS-1'!$B$5:$J$44,7,FALSE)*ESCYLD2!$F162 + ESCYLD1!AS162*(1-VLOOKUP(ESCYLD2!AS$4,'[1]INTERNAL PARAMETERS-1'!$B$5:$J$44,5,FALSE))*VLOOKUP(ESCYLD2!AS$4,'[1]INTERNAL PARAMETERS-1'!$B$5:$J$44,9,FALSE)*ESCYLD2!$F162</f>
        <v>0</v>
      </c>
      <c r="AT162" s="51">
        <f>ESCYLD1!AT162*VLOOKUP(ESCYLD2!AT$4,'[1]INTERNAL PARAMETERS-1'!$B$5:$J$44,5,FALSE)*VLOOKUP(ESCYLD2!AT$4,'[1]INTERNAL PARAMETERS-1'!$B$5:$J$44,7,FALSE)*ESCYLD2!$F162 + ESCYLD1!AT162*(1-VLOOKUP(ESCYLD2!AT$4,'[1]INTERNAL PARAMETERS-1'!$B$5:$J$44,5,FALSE))*VLOOKUP(ESCYLD2!AT$4,'[1]INTERNAL PARAMETERS-1'!$B$5:$J$44,9,FALSE)*ESCYLD2!$F162</f>
        <v>0</v>
      </c>
      <c r="AU162" s="53">
        <f>ESCYLD1!AU162*VLOOKUP(ESCYLD2!AU$4,'[1]INTERNAL PARAMETERS-1'!$B$5:$J$44,5,FALSE)*VLOOKUP(ESCYLD2!AU$4,'[1]INTERNAL PARAMETERS-1'!$B$5:$J$44,6,FALSE)*VLOOKUP(ESCYLD2!AU$4,'[1]INTERNAL PARAMETERS-1'!$B$5:$J$44,3,FALSE) + ESCYLD1!AU162*(1-VLOOKUP(ESCYLD2!AU$4,'[1]INTERNAL PARAMETERS-1'!$B$5:$J$44,5,FALSE))*VLOOKUP(ESCYLD2!AU$4,'[1]INTERNAL PARAMETERS-1'!$B$5:$J$44,8,FALSE)*VLOOKUP(ESCYLD2!AU$4,'[1]INTERNAL PARAMETERS-1'!$B$5:$J$44,3,FALSE)</f>
        <v>0</v>
      </c>
      <c r="AV162" s="52">
        <f>ESCYLD1!AV162*VLOOKUP(ESCYLD2!AV$4,'[1]INTERNAL PARAMETERS-1'!$B$5:$J$44,5,FALSE)*VLOOKUP(ESCYLD2!AV$4,'[1]INTERNAL PARAMETERS-1'!$B$5:$J$44,6,FALSE)*VLOOKUP(ESCYLD2!AV$4,'[1]INTERNAL PARAMETERS-1'!$B$5:$J$44,3,FALSE) + ESCYLD1!AV162*(1-VLOOKUP(ESCYLD2!AV$4,'[1]INTERNAL PARAMETERS-1'!$B$5:$J$44,5,FALSE))*VLOOKUP(ESCYLD2!AV$4,'[1]INTERNAL PARAMETERS-1'!$B$5:$J$44,8,FALSE)*VLOOKUP(ESCYLD2!AV$4,'[1]INTERNAL PARAMETERS-1'!$B$5:$J$44,3,FALSE)</f>
        <v>0</v>
      </c>
      <c r="AW162" s="52">
        <f>ESCYLD1!AW162*VLOOKUP(ESCYLD2!AW$4,'[1]INTERNAL PARAMETERS-1'!$B$5:$J$44,5,FALSE)*VLOOKUP(ESCYLD2!AW$4,'[1]INTERNAL PARAMETERS-1'!$B$5:$J$44,6,FALSE)*VLOOKUP(ESCYLD2!AW$4,'[1]INTERNAL PARAMETERS-1'!$B$5:$J$44,3,FALSE) + ESCYLD1!AW162*(1-VLOOKUP(ESCYLD2!AW$4,'[1]INTERNAL PARAMETERS-1'!$B$5:$J$44,5,FALSE))*VLOOKUP(ESCYLD2!AW$4,'[1]INTERNAL PARAMETERS-1'!$B$5:$J$44,8,FALSE)*VLOOKUP(ESCYLD2!AW$4,'[1]INTERNAL PARAMETERS-1'!$B$5:$J$44,3,FALSE)</f>
        <v>5.8363229648918162</v>
      </c>
      <c r="AX162" s="52">
        <f>ESCYLD1!AX162*VLOOKUP(ESCYLD2!AX$4,'[1]INTERNAL PARAMETERS-1'!$B$5:$J$44,5,FALSE)*VLOOKUP(ESCYLD2!AX$4,'[1]INTERNAL PARAMETERS-1'!$B$5:$J$44,6,FALSE)*VLOOKUP(ESCYLD2!AX$4,'[1]INTERNAL PARAMETERS-1'!$B$5:$J$44,3,FALSE) + ESCYLD1!AX162*(1-VLOOKUP(ESCYLD2!AX$4,'[1]INTERNAL PARAMETERS-1'!$B$5:$J$44,5,FALSE))*VLOOKUP(ESCYLD2!AX$4,'[1]INTERNAL PARAMETERS-1'!$B$5:$J$44,8,FALSE)*VLOOKUP(ESCYLD2!AX$4,'[1]INTERNAL PARAMETERS-1'!$B$5:$J$44,3,FALSE)</f>
        <v>0</v>
      </c>
      <c r="AY162" s="52">
        <f>ESCYLD1!AY162*VLOOKUP(ESCYLD2!AY$4,'[1]INTERNAL PARAMETERS-1'!$B$5:$J$44,5,FALSE)*VLOOKUP(ESCYLD2!AY$4,'[1]INTERNAL PARAMETERS-1'!$B$5:$J$44,6,FALSE)*VLOOKUP(ESCYLD2!AY$4,'[1]INTERNAL PARAMETERS-1'!$B$5:$J$44,3,FALSE) + ESCYLD1!AY162*(1-VLOOKUP(ESCYLD2!AY$4,'[1]INTERNAL PARAMETERS-1'!$B$5:$J$44,5,FALSE))*VLOOKUP(ESCYLD2!AY$4,'[1]INTERNAL PARAMETERS-1'!$B$5:$J$44,8,FALSE)*VLOOKUP(ESCYLD2!AY$4,'[1]INTERNAL PARAMETERS-1'!$B$5:$J$44,3,FALSE)</f>
        <v>0</v>
      </c>
      <c r="AZ162" s="52">
        <f>ESCYLD1!AZ162*VLOOKUP(ESCYLD2!AZ$4,'[1]INTERNAL PARAMETERS-1'!$B$5:$J$44,5,FALSE)*VLOOKUP(ESCYLD2!AZ$4,'[1]INTERNAL PARAMETERS-1'!$B$5:$J$44,6,FALSE)*VLOOKUP(ESCYLD2!AZ$4,'[1]INTERNAL PARAMETERS-1'!$B$5:$J$44,3,FALSE) + ESCYLD1!AZ162*(1-VLOOKUP(ESCYLD2!AZ$4,'[1]INTERNAL PARAMETERS-1'!$B$5:$J$44,5,FALSE))*VLOOKUP(ESCYLD2!AZ$4,'[1]INTERNAL PARAMETERS-1'!$B$5:$J$44,8,FALSE)*VLOOKUP(ESCYLD2!AZ$4,'[1]INTERNAL PARAMETERS-1'!$B$5:$J$44,3,FALSE)</f>
        <v>0</v>
      </c>
      <c r="BA162" s="52">
        <f>ESCYLD1!BA162*VLOOKUP(ESCYLD2!BA$4,'[1]INTERNAL PARAMETERS-1'!$B$5:$J$44,5,FALSE)*VLOOKUP(ESCYLD2!BA$4,'[1]INTERNAL PARAMETERS-1'!$B$5:$J$44,6,FALSE)*VLOOKUP(ESCYLD2!BA$4,'[1]INTERNAL PARAMETERS-1'!$B$5:$J$44,3,FALSE) + ESCYLD1!BA162*(1-VLOOKUP(ESCYLD2!BA$4,'[1]INTERNAL PARAMETERS-1'!$B$5:$J$44,5,FALSE))*VLOOKUP(ESCYLD2!BA$4,'[1]INTERNAL PARAMETERS-1'!$B$5:$J$44,8,FALSE)*VLOOKUP(ESCYLD2!BA$4,'[1]INTERNAL PARAMETERS-1'!$B$5:$J$44,3,FALSE)</f>
        <v>6.0875766531280453</v>
      </c>
      <c r="BB162" s="52">
        <f>ESCYLD1!BB162*VLOOKUP(ESCYLD2!BB$4,'[1]INTERNAL PARAMETERS-1'!$B$5:$J$44,5,FALSE)*VLOOKUP(ESCYLD2!BB$4,'[1]INTERNAL PARAMETERS-1'!$B$5:$J$44,6,FALSE)*VLOOKUP(ESCYLD2!BB$4,'[1]INTERNAL PARAMETERS-1'!$B$5:$J$44,3,FALSE) + ESCYLD1!BB162*(1-VLOOKUP(ESCYLD2!BB$4,'[1]INTERNAL PARAMETERS-1'!$B$5:$J$44,5,FALSE))*VLOOKUP(ESCYLD2!BB$4,'[1]INTERNAL PARAMETERS-1'!$B$5:$J$44,8,FALSE)*VLOOKUP(ESCYLD2!BB$4,'[1]INTERNAL PARAMETERS-1'!$B$5:$J$44,3,FALSE)</f>
        <v>0.86785944972533224</v>
      </c>
      <c r="BC162" s="52">
        <f>ESCYLD1!BC162*VLOOKUP(ESCYLD2!BC$4,'[1]INTERNAL PARAMETERS-1'!$B$5:$J$44,5,FALSE)*VLOOKUP(ESCYLD2!BC$4,'[1]INTERNAL PARAMETERS-1'!$B$5:$J$44,6,FALSE)*VLOOKUP(ESCYLD2!BC$4,'[1]INTERNAL PARAMETERS-1'!$B$5:$J$44,3,FALSE) + ESCYLD1!BC162*(1-VLOOKUP(ESCYLD2!BC$4,'[1]INTERNAL PARAMETERS-1'!$B$5:$J$44,5,FALSE))*VLOOKUP(ESCYLD2!BC$4,'[1]INTERNAL PARAMETERS-1'!$B$5:$J$44,8,FALSE)*VLOOKUP(ESCYLD2!BC$4,'[1]INTERNAL PARAMETERS-1'!$B$5:$J$44,3,FALSE)</f>
        <v>3.9144028784324889</v>
      </c>
      <c r="BD162" s="52">
        <f>ESCYLD1!BD162*VLOOKUP(ESCYLD2!BD$4,'[1]INTERNAL PARAMETERS-1'!$B$5:$J$44,5,FALSE)*VLOOKUP(ESCYLD2!BD$4,'[1]INTERNAL PARAMETERS-1'!$B$5:$J$44,6,FALSE)*VLOOKUP(ESCYLD2!BD$4,'[1]INTERNAL PARAMETERS-1'!$B$5:$J$44,3,FALSE) + ESCYLD1!BD162*(1-VLOOKUP(ESCYLD2!BD$4,'[1]INTERNAL PARAMETERS-1'!$B$5:$J$44,5,FALSE))*VLOOKUP(ESCYLD2!BD$4,'[1]INTERNAL PARAMETERS-1'!$B$5:$J$44,8,FALSE)*VLOOKUP(ESCYLD2!BD$4,'[1]INTERNAL PARAMETERS-1'!$B$5:$J$44,3,FALSE)</f>
        <v>0.73343585959863444</v>
      </c>
      <c r="BE162" s="52">
        <f>ESCYLD1!BE162*VLOOKUP(ESCYLD2!BE$4,'[1]INTERNAL PARAMETERS-1'!$B$5:$J$44,5,FALSE)*VLOOKUP(ESCYLD2!BE$4,'[1]INTERNAL PARAMETERS-1'!$B$5:$J$44,6,FALSE)*VLOOKUP(ESCYLD2!BE$4,'[1]INTERNAL PARAMETERS-1'!$B$5:$J$44,3,FALSE) + ESCYLD1!BE162*(1-VLOOKUP(ESCYLD2!BE$4,'[1]INTERNAL PARAMETERS-1'!$B$5:$J$44,5,FALSE))*VLOOKUP(ESCYLD2!BE$4,'[1]INTERNAL PARAMETERS-1'!$B$5:$J$44,8,FALSE)*VLOOKUP(ESCYLD2!BE$4,'[1]INTERNAL PARAMETERS-1'!$B$5:$J$44,3,FALSE)</f>
        <v>1.9786058713006016</v>
      </c>
      <c r="BF162" s="52">
        <f>ESCYLD1!BF162*VLOOKUP(ESCYLD2!BF$4,'[1]INTERNAL PARAMETERS-1'!$B$5:$J$44,5,FALSE)*VLOOKUP(ESCYLD2!BF$4,'[1]INTERNAL PARAMETERS-1'!$B$5:$J$44,6,FALSE)*VLOOKUP(ESCYLD2!BF$4,'[1]INTERNAL PARAMETERS-1'!$B$5:$J$44,3,FALSE) + ESCYLD1!BF162*(1-VLOOKUP(ESCYLD2!BF$4,'[1]INTERNAL PARAMETERS-1'!$B$5:$J$44,5,FALSE))*VLOOKUP(ESCYLD2!BF$4,'[1]INTERNAL PARAMETERS-1'!$B$5:$J$44,8,FALSE)*VLOOKUP(ESCYLD2!BF$4,'[1]INTERNAL PARAMETERS-1'!$B$5:$J$44,3,FALSE)</f>
        <v>0</v>
      </c>
      <c r="BG162" s="52">
        <f>ESCYLD1!BG162*VLOOKUP(ESCYLD2!BG$4,'[1]INTERNAL PARAMETERS-1'!$B$5:$J$44,5,FALSE)*VLOOKUP(ESCYLD2!BG$4,'[1]INTERNAL PARAMETERS-1'!$B$5:$J$44,6,FALSE)*VLOOKUP(ESCYLD2!BG$4,'[1]INTERNAL PARAMETERS-1'!$B$5:$J$44,3,FALSE) + ESCYLD1!BG162*(1-VLOOKUP(ESCYLD2!BG$4,'[1]INTERNAL PARAMETERS-1'!$B$5:$J$44,5,FALSE))*VLOOKUP(ESCYLD2!BG$4,'[1]INTERNAL PARAMETERS-1'!$B$5:$J$44,8,FALSE)*VLOOKUP(ESCYLD2!BG$4,'[1]INTERNAL PARAMETERS-1'!$B$5:$J$44,3,FALSE)</f>
        <v>0.75162921076272105</v>
      </c>
      <c r="BH162" s="52">
        <f>ESCYLD1!BH162*VLOOKUP(ESCYLD2!BH$4,'[1]INTERNAL PARAMETERS-1'!$B$5:$J$44,5,FALSE)*VLOOKUP(ESCYLD2!BH$4,'[1]INTERNAL PARAMETERS-1'!$B$5:$J$44,6,FALSE)*VLOOKUP(ESCYLD2!BH$4,'[1]INTERNAL PARAMETERS-1'!$B$5:$J$44,3,FALSE) + ESCYLD1!BH162*(1-VLOOKUP(ESCYLD2!BH$4,'[1]INTERNAL PARAMETERS-1'!$B$5:$J$44,5,FALSE))*VLOOKUP(ESCYLD2!BH$4,'[1]INTERNAL PARAMETERS-1'!$B$5:$J$44,8,FALSE)*VLOOKUP(ESCYLD2!BH$4,'[1]INTERNAL PARAMETERS-1'!$B$5:$J$44,3,FALSE)</f>
        <v>5.882015005889021E-3</v>
      </c>
      <c r="BI162" s="52">
        <f>ESCYLD1!BI162*VLOOKUP(ESCYLD2!BI$4,'[1]INTERNAL PARAMETERS-1'!$B$5:$J$44,5,FALSE)*VLOOKUP(ESCYLD2!BI$4,'[1]INTERNAL PARAMETERS-1'!$B$5:$J$44,6,FALSE)*VLOOKUP(ESCYLD2!BI$4,'[1]INTERNAL PARAMETERS-1'!$B$5:$J$44,3,FALSE) + ESCYLD1!BI162*(1-VLOOKUP(ESCYLD2!BI$4,'[1]INTERNAL PARAMETERS-1'!$B$5:$J$44,5,FALSE))*VLOOKUP(ESCYLD2!BI$4,'[1]INTERNAL PARAMETERS-1'!$B$5:$J$44,8,FALSE)*VLOOKUP(ESCYLD2!BI$4,'[1]INTERNAL PARAMETERS-1'!$B$5:$J$44,3,FALSE)</f>
        <v>0</v>
      </c>
      <c r="BJ162" s="52">
        <f>ESCYLD1!BJ162*VLOOKUP(ESCYLD2!BJ$4,'[1]INTERNAL PARAMETERS-1'!$B$5:$J$44,5,FALSE)*VLOOKUP(ESCYLD2!BJ$4,'[1]INTERNAL PARAMETERS-1'!$B$5:$J$44,6,FALSE)*VLOOKUP(ESCYLD2!BJ$4,'[1]INTERNAL PARAMETERS-1'!$B$5:$J$44,3,FALSE) + ESCYLD1!BJ162*(1-VLOOKUP(ESCYLD2!BJ$4,'[1]INTERNAL PARAMETERS-1'!$B$5:$J$44,5,FALSE))*VLOOKUP(ESCYLD2!BJ$4,'[1]INTERNAL PARAMETERS-1'!$B$5:$J$44,8,FALSE)*VLOOKUP(ESCYLD2!BJ$4,'[1]INTERNAL PARAMETERS-1'!$B$5:$J$44,3,FALSE)</f>
        <v>0.36964286348008224</v>
      </c>
      <c r="BK162" s="52">
        <f>ESCYLD1!BK162*VLOOKUP(ESCYLD2!BK$4,'[1]INTERNAL PARAMETERS-1'!$B$5:$J$44,5,FALSE)*VLOOKUP(ESCYLD2!BK$4,'[1]INTERNAL PARAMETERS-1'!$B$5:$J$44,6,FALSE)*VLOOKUP(ESCYLD2!BK$4,'[1]INTERNAL PARAMETERS-1'!$B$5:$J$44,3,FALSE) + ESCYLD1!BK162*(1-VLOOKUP(ESCYLD2!BK$4,'[1]INTERNAL PARAMETERS-1'!$B$5:$J$44,5,FALSE))*VLOOKUP(ESCYLD2!BK$4,'[1]INTERNAL PARAMETERS-1'!$B$5:$J$44,8,FALSE)*VLOOKUP(ESCYLD2!BK$4,'[1]INTERNAL PARAMETERS-1'!$B$5:$J$44,3,FALSE)</f>
        <v>0.35283940663487245</v>
      </c>
      <c r="BL162" s="52">
        <f>ESCYLD1!BL162*VLOOKUP(ESCYLD2!BL$4,'[1]INTERNAL PARAMETERS-1'!$B$5:$J$44,5,FALSE)*VLOOKUP(ESCYLD2!BL$4,'[1]INTERNAL PARAMETERS-1'!$B$5:$J$44,6,FALSE)*VLOOKUP(ESCYLD2!BL$4,'[1]INTERNAL PARAMETERS-1'!$B$5:$J$44,3,FALSE) + ESCYLD1!BL162*(1-VLOOKUP(ESCYLD2!BL$4,'[1]INTERNAL PARAMETERS-1'!$B$5:$J$44,5,FALSE))*VLOOKUP(ESCYLD2!BL$4,'[1]INTERNAL PARAMETERS-1'!$B$5:$J$44,8,FALSE)*VLOOKUP(ESCYLD2!BL$4,'[1]INTERNAL PARAMETERS-1'!$B$5:$J$44,3,FALSE)</f>
        <v>1.3458333068686026</v>
      </c>
      <c r="BM162" s="52">
        <f>ESCYLD1!BM162*VLOOKUP(ESCYLD2!BM$4,'[1]INTERNAL PARAMETERS-1'!$B$5:$J$44,5,FALSE)*VLOOKUP(ESCYLD2!BM$4,'[1]INTERNAL PARAMETERS-1'!$B$5:$J$44,6,FALSE)*VLOOKUP(ESCYLD2!BM$4,'[1]INTERNAL PARAMETERS-1'!$B$5:$J$44,3,FALSE) + ESCYLD1!BM162*(1-VLOOKUP(ESCYLD2!BM$4,'[1]INTERNAL PARAMETERS-1'!$B$5:$J$44,5,FALSE))*VLOOKUP(ESCYLD2!BM$4,'[1]INTERNAL PARAMETERS-1'!$B$5:$J$44,8,FALSE)*VLOOKUP(ESCYLD2!BM$4,'[1]INTERNAL PARAMETERS-1'!$B$5:$J$44,3,FALSE)</f>
        <v>0.69810243299245767</v>
      </c>
      <c r="BN162" s="52">
        <f>ESCYLD1!BN162*VLOOKUP(ESCYLD2!BN$4,'[1]INTERNAL PARAMETERS-1'!$B$5:$J$44,5,FALSE)*VLOOKUP(ESCYLD2!BN$4,'[1]INTERNAL PARAMETERS-1'!$B$5:$J$44,6,FALSE)*VLOOKUP(ESCYLD2!BN$4,'[1]INTERNAL PARAMETERS-1'!$B$5:$J$44,3,FALSE) + ESCYLD1!BN162*(1-VLOOKUP(ESCYLD2!BN$4,'[1]INTERNAL PARAMETERS-1'!$B$5:$J$44,5,FALSE))*VLOOKUP(ESCYLD2!BN$4,'[1]INTERNAL PARAMETERS-1'!$B$5:$J$44,8,FALSE)*VLOOKUP(ESCYLD2!BN$4,'[1]INTERNAL PARAMETERS-1'!$B$5:$J$44,3,FALSE)</f>
        <v>0.33908593155512873</v>
      </c>
      <c r="BO162" s="52">
        <f>ESCYLD1!BO162*VLOOKUP(ESCYLD2!BO$4,'[1]INTERNAL PARAMETERS-1'!$B$5:$J$44,5,FALSE)*VLOOKUP(ESCYLD2!BO$4,'[1]INTERNAL PARAMETERS-1'!$B$5:$J$44,6,FALSE)*VLOOKUP(ESCYLD2!BO$4,'[1]INTERNAL PARAMETERS-1'!$B$5:$J$44,3,FALSE) + ESCYLD1!BO162*(1-VLOOKUP(ESCYLD2!BO$4,'[1]INTERNAL PARAMETERS-1'!$B$5:$J$44,5,FALSE))*VLOOKUP(ESCYLD2!BO$4,'[1]INTERNAL PARAMETERS-1'!$B$5:$J$44,8,FALSE)*VLOOKUP(ESCYLD2!BO$4,'[1]INTERNAL PARAMETERS-1'!$B$5:$J$44,3,FALSE)</f>
        <v>0.18856465453855106</v>
      </c>
      <c r="BP162" s="52">
        <f>ESCYLD1!BP162*VLOOKUP(ESCYLD2!BP$4,'[1]INTERNAL PARAMETERS-1'!$B$5:$J$44,5,FALSE)*VLOOKUP(ESCYLD2!BP$4,'[1]INTERNAL PARAMETERS-1'!$B$5:$J$44,6,FALSE)*VLOOKUP(ESCYLD2!BP$4,'[1]INTERNAL PARAMETERS-1'!$B$5:$J$44,3,FALSE) + ESCYLD1!BP162*(1-VLOOKUP(ESCYLD2!BP$4,'[1]INTERNAL PARAMETERS-1'!$B$5:$J$44,5,FALSE))*VLOOKUP(ESCYLD2!BP$4,'[1]INTERNAL PARAMETERS-1'!$B$5:$J$44,8,FALSE)*VLOOKUP(ESCYLD2!BP$4,'[1]INTERNAL PARAMETERS-1'!$B$5:$J$44,3,FALSE)</f>
        <v>1.5063922046438643E-2</v>
      </c>
      <c r="BQ162" s="52">
        <f>ESCYLD1!BQ162*VLOOKUP(ESCYLD2!BQ$4,'[1]INTERNAL PARAMETERS-1'!$B$5:$J$44,5,FALSE)*VLOOKUP(ESCYLD2!BQ$4,'[1]INTERNAL PARAMETERS-1'!$B$5:$J$44,6,FALSE)*VLOOKUP(ESCYLD2!BQ$4,'[1]INTERNAL PARAMETERS-1'!$B$5:$J$44,3,FALSE) + ESCYLD1!BQ162*(1-VLOOKUP(ESCYLD2!BQ$4,'[1]INTERNAL PARAMETERS-1'!$B$5:$J$44,5,FALSE))*VLOOKUP(ESCYLD2!BQ$4,'[1]INTERNAL PARAMETERS-1'!$B$5:$J$44,8,FALSE)*VLOOKUP(ESCYLD2!BQ$4,'[1]INTERNAL PARAMETERS-1'!$B$5:$J$44,3,FALSE)</f>
        <v>1.3099341152361124</v>
      </c>
      <c r="BR162" s="52">
        <f>ESCYLD1!BR162*VLOOKUP(ESCYLD2!BR$4,'[1]INTERNAL PARAMETERS-1'!$B$5:$J$44,5,FALSE)*VLOOKUP(ESCYLD2!BR$4,'[1]INTERNAL PARAMETERS-1'!$B$5:$J$44,6,FALSE)*VLOOKUP(ESCYLD2!BR$4,'[1]INTERNAL PARAMETERS-1'!$B$5:$J$44,3,FALSE) + ESCYLD1!BR162*(1-VLOOKUP(ESCYLD2!BR$4,'[1]INTERNAL PARAMETERS-1'!$B$5:$J$44,5,FALSE))*VLOOKUP(ESCYLD2!BR$4,'[1]INTERNAL PARAMETERS-1'!$B$5:$J$44,8,FALSE)*VLOOKUP(ESCYLD2!BR$4,'[1]INTERNAL PARAMETERS-1'!$B$5:$J$44,3,FALSE)</f>
        <v>3.1767390453369529E-2</v>
      </c>
      <c r="BS162" s="52">
        <f>ESCYLD1!BS162*VLOOKUP(ESCYLD2!BS$4,'[1]INTERNAL PARAMETERS-1'!$B$5:$J$44,5,FALSE)*VLOOKUP(ESCYLD2!BS$4,'[1]INTERNAL PARAMETERS-1'!$B$5:$J$44,6,FALSE)*VLOOKUP(ESCYLD2!BS$4,'[1]INTERNAL PARAMETERS-1'!$B$5:$J$44,3,FALSE) + ESCYLD1!BS162*(1-VLOOKUP(ESCYLD2!BS$4,'[1]INTERNAL PARAMETERS-1'!$B$5:$J$44,5,FALSE))*VLOOKUP(ESCYLD2!BS$4,'[1]INTERNAL PARAMETERS-1'!$B$5:$J$44,8,FALSE)*VLOOKUP(ESCYLD2!BS$4,'[1]INTERNAL PARAMETERS-1'!$B$5:$J$44,3,FALSE)</f>
        <v>4.1351999180378471E-3</v>
      </c>
      <c r="BT162" s="52">
        <f>ESCYLD1!BT162*VLOOKUP(ESCYLD2!BT$4,'[1]INTERNAL PARAMETERS-1'!$B$5:$J$44,5,FALSE)*VLOOKUP(ESCYLD2!BT$4,'[1]INTERNAL PARAMETERS-1'!$B$5:$J$44,6,FALSE)*VLOOKUP(ESCYLD2!BT$4,'[1]INTERNAL PARAMETERS-1'!$B$5:$J$44,3,FALSE) + ESCYLD1!BT162*(1-VLOOKUP(ESCYLD2!BT$4,'[1]INTERNAL PARAMETERS-1'!$B$5:$J$44,5,FALSE))*VLOOKUP(ESCYLD2!BT$4,'[1]INTERNAL PARAMETERS-1'!$B$5:$J$44,8,FALSE)*VLOOKUP(ESCYLD2!BT$4,'[1]INTERNAL PARAMETERS-1'!$B$5:$J$44,3,FALSE)</f>
        <v>0</v>
      </c>
      <c r="BU162" s="52">
        <f>ESCYLD1!BU162*VLOOKUP(ESCYLD2!BU$4,'[1]INTERNAL PARAMETERS-1'!$B$5:$J$44,5,FALSE)*VLOOKUP(ESCYLD2!BU$4,'[1]INTERNAL PARAMETERS-1'!$B$5:$J$44,6,FALSE)*VLOOKUP(ESCYLD2!BU$4,'[1]INTERNAL PARAMETERS-1'!$B$5:$J$44,3,FALSE) + ESCYLD1!BU162*(1-VLOOKUP(ESCYLD2!BU$4,'[1]INTERNAL PARAMETERS-1'!$B$5:$J$44,5,FALSE))*VLOOKUP(ESCYLD2!BU$4,'[1]INTERNAL PARAMETERS-1'!$B$5:$J$44,8,FALSE)*VLOOKUP(ESCYLD2!BU$4,'[1]INTERNAL PARAMETERS-1'!$B$5:$J$44,3,FALSE)</f>
        <v>0</v>
      </c>
      <c r="BV162" s="52">
        <f>ESCYLD1!BV162*VLOOKUP(ESCYLD2!BV$4,'[1]INTERNAL PARAMETERS-1'!$B$5:$J$44,5,FALSE)*VLOOKUP(ESCYLD2!BV$4,'[1]INTERNAL PARAMETERS-1'!$B$5:$J$44,6,FALSE)*VLOOKUP(ESCYLD2!BV$4,'[1]INTERNAL PARAMETERS-1'!$B$5:$J$44,3,FALSE) + ESCYLD1!BV162*(1-VLOOKUP(ESCYLD2!BV$4,'[1]INTERNAL PARAMETERS-1'!$B$5:$J$44,5,FALSE))*VLOOKUP(ESCYLD2!BV$4,'[1]INTERNAL PARAMETERS-1'!$B$5:$J$44,8,FALSE)*VLOOKUP(ESCYLD2!BV$4,'[1]INTERNAL PARAMETERS-1'!$B$5:$J$44,3,FALSE)</f>
        <v>0</v>
      </c>
      <c r="BW162" s="52">
        <f>ESCYLD1!BW162*VLOOKUP(ESCYLD2!BW$4,'[1]INTERNAL PARAMETERS-1'!$B$5:$J$44,5,FALSE)*VLOOKUP(ESCYLD2!BW$4,'[1]INTERNAL PARAMETERS-1'!$B$5:$J$44,6,FALSE)*VLOOKUP(ESCYLD2!BW$4,'[1]INTERNAL PARAMETERS-1'!$B$5:$J$44,3,FALSE) + ESCYLD1!BW162*(1-VLOOKUP(ESCYLD2!BW$4,'[1]INTERNAL PARAMETERS-1'!$B$5:$J$44,5,FALSE))*VLOOKUP(ESCYLD2!BW$4,'[1]INTERNAL PARAMETERS-1'!$B$5:$J$44,8,FALSE)*VLOOKUP(ESCYLD2!BW$4,'[1]INTERNAL PARAMETERS-1'!$B$5:$J$44,3,FALSE)</f>
        <v>0</v>
      </c>
      <c r="BX162" s="52">
        <f>ESCYLD1!BX162*VLOOKUP(ESCYLD2!BX$4,'[1]INTERNAL PARAMETERS-1'!$B$5:$J$44,5,FALSE)*VLOOKUP(ESCYLD2!BX$4,'[1]INTERNAL PARAMETERS-1'!$B$5:$J$44,6,FALSE)*VLOOKUP(ESCYLD2!BX$4,'[1]INTERNAL PARAMETERS-1'!$B$5:$J$44,3,FALSE) + ESCYLD1!BX162*(1-VLOOKUP(ESCYLD2!BX$4,'[1]INTERNAL PARAMETERS-1'!$B$5:$J$44,5,FALSE))*VLOOKUP(ESCYLD2!BX$4,'[1]INTERNAL PARAMETERS-1'!$B$5:$J$44,8,FALSE)*VLOOKUP(ESCYLD2!BX$4,'[1]INTERNAL PARAMETERS-1'!$B$5:$J$44,3,FALSE)</f>
        <v>0</v>
      </c>
      <c r="BY162" s="52">
        <f>ESCYLD1!BY162*VLOOKUP(ESCYLD2!BY$4,'[1]INTERNAL PARAMETERS-1'!$B$5:$J$44,5,FALSE)*VLOOKUP(ESCYLD2!BY$4,'[1]INTERNAL PARAMETERS-1'!$B$5:$J$44,6,FALSE)*VLOOKUP(ESCYLD2!BY$4,'[1]INTERNAL PARAMETERS-1'!$B$5:$J$44,3,FALSE) + ESCYLD1!BY162*(1-VLOOKUP(ESCYLD2!BY$4,'[1]INTERNAL PARAMETERS-1'!$B$5:$J$44,5,FALSE))*VLOOKUP(ESCYLD2!BY$4,'[1]INTERNAL PARAMETERS-1'!$B$5:$J$44,8,FALSE)*VLOOKUP(ESCYLD2!BY$4,'[1]INTERNAL PARAMETERS-1'!$B$5:$J$44,3,FALSE)</f>
        <v>0</v>
      </c>
      <c r="BZ162" s="52">
        <f>ESCYLD1!BZ162*VLOOKUP(ESCYLD2!BZ$4,'[1]INTERNAL PARAMETERS-1'!$B$5:$J$44,5,FALSE)*VLOOKUP(ESCYLD2!BZ$4,'[1]INTERNAL PARAMETERS-1'!$B$5:$J$44,6,FALSE)*VLOOKUP(ESCYLD2!BZ$4,'[1]INTERNAL PARAMETERS-1'!$B$5:$J$44,3,FALSE) + ESCYLD1!BZ162*(1-VLOOKUP(ESCYLD2!BZ$4,'[1]INTERNAL PARAMETERS-1'!$B$5:$J$44,5,FALSE))*VLOOKUP(ESCYLD2!BZ$4,'[1]INTERNAL PARAMETERS-1'!$B$5:$J$44,8,FALSE)*VLOOKUP(ESCYLD2!BZ$4,'[1]INTERNAL PARAMETERS-1'!$B$5:$J$44,3,FALSE)</f>
        <v>2.0333080572595853E-3</v>
      </c>
      <c r="CA162" s="52">
        <f>ESCYLD1!CA162*VLOOKUP(ESCYLD2!CA$4,'[1]INTERNAL PARAMETERS-1'!$B$5:$J$44,5,FALSE)*VLOOKUP(ESCYLD2!CA$4,'[1]INTERNAL PARAMETERS-1'!$B$5:$J$44,6,FALSE)*VLOOKUP(ESCYLD2!CA$4,'[1]INTERNAL PARAMETERS-1'!$B$5:$J$44,3,FALSE) + ESCYLD1!CA162*(1-VLOOKUP(ESCYLD2!CA$4,'[1]INTERNAL PARAMETERS-1'!$B$5:$J$44,5,FALSE))*VLOOKUP(ESCYLD2!CA$4,'[1]INTERNAL PARAMETERS-1'!$B$5:$J$44,8,FALSE)*VLOOKUP(ESCYLD2!CA$4,'[1]INTERNAL PARAMETERS-1'!$B$5:$J$44,3,FALSE)</f>
        <v>0</v>
      </c>
      <c r="CB162" s="52">
        <f>ESCYLD1!CB162*VLOOKUP(ESCYLD2!CB$4,'[1]INTERNAL PARAMETERS-1'!$B$5:$J$44,5,FALSE)*VLOOKUP(ESCYLD2!CB$4,'[1]INTERNAL PARAMETERS-1'!$B$5:$J$44,6,FALSE)*VLOOKUP(ESCYLD2!CB$4,'[1]INTERNAL PARAMETERS-1'!$B$5:$J$44,3,FALSE) + ESCYLD1!CB162*(1-VLOOKUP(ESCYLD2!CB$4,'[1]INTERNAL PARAMETERS-1'!$B$5:$J$44,5,FALSE))*VLOOKUP(ESCYLD2!CB$4,'[1]INTERNAL PARAMETERS-1'!$B$5:$J$44,8,FALSE)*VLOOKUP(ESCYLD2!CB$4,'[1]INTERNAL PARAMETERS-1'!$B$5:$J$44,3,FALSE)</f>
        <v>0</v>
      </c>
      <c r="CC162" s="52">
        <f>ESCYLD1!CC162*VLOOKUP(ESCYLD2!CC$4,'[1]INTERNAL PARAMETERS-1'!$B$5:$J$44,5,FALSE)*VLOOKUP(ESCYLD2!CC$4,'[1]INTERNAL PARAMETERS-1'!$B$5:$J$44,6,FALSE)*VLOOKUP(ESCYLD2!CC$4,'[1]INTERNAL PARAMETERS-1'!$B$5:$J$44,3,FALSE) + ESCYLD1!CC162*(1-VLOOKUP(ESCYLD2!CC$4,'[1]INTERNAL PARAMETERS-1'!$B$5:$J$44,5,FALSE))*VLOOKUP(ESCYLD2!CC$4,'[1]INTERNAL PARAMETERS-1'!$B$5:$J$44,8,FALSE)*VLOOKUP(ESCYLD2!CC$4,'[1]INTERNAL PARAMETERS-1'!$B$5:$J$44,3,FALSE)</f>
        <v>7.1004588533713185E-3</v>
      </c>
      <c r="CD162" s="52">
        <f>ESCYLD1!CD162*VLOOKUP(ESCYLD2!CD$4,'[1]INTERNAL PARAMETERS-1'!$B$5:$J$44,5,FALSE)*VLOOKUP(ESCYLD2!CD$4,'[1]INTERNAL PARAMETERS-1'!$B$5:$J$44,6,FALSE)*VLOOKUP(ESCYLD2!CD$4,'[1]INTERNAL PARAMETERS-1'!$B$5:$J$44,3,FALSE) + ESCYLD1!CD162*(1-VLOOKUP(ESCYLD2!CD$4,'[1]INTERNAL PARAMETERS-1'!$B$5:$J$44,5,FALSE))*VLOOKUP(ESCYLD2!CD$4,'[1]INTERNAL PARAMETERS-1'!$B$5:$J$44,8,FALSE)*VLOOKUP(ESCYLD2!CD$4,'[1]INTERNAL PARAMETERS-1'!$B$5:$J$44,3,FALSE)</f>
        <v>1.8033472199347384E-2</v>
      </c>
      <c r="CE162" s="52">
        <f>ESCYLD1!CE162*VLOOKUP(ESCYLD2!CE$4,'[1]INTERNAL PARAMETERS-1'!$B$5:$J$44,5,FALSE)*VLOOKUP(ESCYLD2!CE$4,'[1]INTERNAL PARAMETERS-1'!$B$5:$J$44,6,FALSE)*VLOOKUP(ESCYLD2!CE$4,'[1]INTERNAL PARAMETERS-1'!$B$5:$J$44,3,FALSE) + ESCYLD1!CE162*(1-VLOOKUP(ESCYLD2!CE$4,'[1]INTERNAL PARAMETERS-1'!$B$5:$J$44,5,FALSE))*VLOOKUP(ESCYLD2!CE$4,'[1]INTERNAL PARAMETERS-1'!$B$5:$J$44,8,FALSE)*VLOOKUP(ESCYLD2!CE$4,'[1]INTERNAL PARAMETERS-1'!$B$5:$J$44,3,FALSE)</f>
        <v>4.1841603174900856E-2</v>
      </c>
      <c r="CF162" s="52">
        <f>ESCYLD1!CF162*VLOOKUP(ESCYLD2!CF$4,'[1]INTERNAL PARAMETERS-1'!$B$5:$J$44,5,FALSE)*VLOOKUP(ESCYLD2!CF$4,'[1]INTERNAL PARAMETERS-1'!$B$5:$J$44,6,FALSE)*VLOOKUP(ESCYLD2!CF$4,'[1]INTERNAL PARAMETERS-1'!$B$5:$J$44,3,FALSE) + ESCYLD1!CF162*(1-VLOOKUP(ESCYLD2!CF$4,'[1]INTERNAL PARAMETERS-1'!$B$5:$J$44,5,FALSE))*VLOOKUP(ESCYLD2!CF$4,'[1]INTERNAL PARAMETERS-1'!$B$5:$J$44,8,FALSE)*VLOOKUP(ESCYLD2!CF$4,'[1]INTERNAL PARAMETERS-1'!$B$5:$J$44,3,FALSE)</f>
        <v>8.0560208878198841E-3</v>
      </c>
      <c r="CG162" s="52">
        <f>ESCYLD1!CG162*VLOOKUP(ESCYLD2!CG$4,'[1]INTERNAL PARAMETERS-1'!$B$5:$J$44,5,FALSE)*VLOOKUP(ESCYLD2!CG$4,'[1]INTERNAL PARAMETERS-1'!$B$5:$J$44,6,FALSE)*VLOOKUP(ESCYLD2!CG$4,'[1]INTERNAL PARAMETERS-1'!$B$5:$J$44,3,FALSE) + ESCYLD1!CG162*(1-VLOOKUP(ESCYLD2!CG$4,'[1]INTERNAL PARAMETERS-1'!$B$5:$J$44,5,FALSE))*VLOOKUP(ESCYLD2!CG$4,'[1]INTERNAL PARAMETERS-1'!$B$5:$J$44,8,FALSE)*VLOOKUP(ESCYLD2!CG$4,'[1]INTERNAL PARAMETERS-1'!$B$5:$J$44,3,FALSE)</f>
        <v>1.0677192362364798E-3</v>
      </c>
      <c r="CH162" s="51">
        <f>ESCYLD1!CH162*VLOOKUP(ESCYLD2!CH$4,'[1]INTERNAL PARAMETERS-1'!$B$5:$J$44,5,FALSE)*VLOOKUP(ESCYLD2!CH$4,'[1]INTERNAL PARAMETERS-1'!$B$5:$J$44,6,FALSE)*VLOOKUP(ESCYLD2!CH$4,'[1]INTERNAL PARAMETERS-1'!$B$5:$J$44,3,FALSE) + ESCYLD1!CH162*(1-VLOOKUP(ESCYLD2!CH$4,'[1]INTERNAL PARAMETERS-1'!$B$5:$J$44,5,FALSE))*VLOOKUP(ESCYLD2!CH$4,'[1]INTERNAL PARAMETERS-1'!$B$5:$J$44,8,FALSE)*VLOOKUP(ESCYLD2!CH$4,'[1]INTERNAL PARAMETERS-1'!$B$5:$J$44,3,FALSE)</f>
        <v>0</v>
      </c>
      <c r="CJ162" s="53">
        <f t="shared" si="4"/>
        <v>563.13528549060572</v>
      </c>
      <c r="CK162" s="51">
        <f t="shared" si="5"/>
        <v>24.908816708978126</v>
      </c>
    </row>
    <row r="163" spans="2:89" x14ac:dyDescent="0.5">
      <c r="B163" s="66" t="s">
        <v>8</v>
      </c>
      <c r="C163" s="65" t="s">
        <v>90</v>
      </c>
      <c r="D163" s="65" t="s">
        <v>75</v>
      </c>
      <c r="E163" s="151">
        <f>ESC!AF163</f>
        <v>1025.9390190496633</v>
      </c>
      <c r="F163" s="67">
        <f>'[1]INTERNAL PARAMETERS-1'!M19</f>
        <v>16.865000000000002</v>
      </c>
      <c r="G163" s="53">
        <f>ESCYLD1!G163*VLOOKUP(ESCYLD2!G$4,'[1]INTERNAL PARAMETERS-1'!$B$5:$J$44,5,FALSE)*VLOOKUP(ESCYLD2!G$4,'[1]INTERNAL PARAMETERS-1'!$B$5:$J$44,7,FALSE)*ESCYLD2!$F163 + ESCYLD1!G163*(1-VLOOKUP(ESCYLD2!G$4,'[1]INTERNAL PARAMETERS-1'!$B$5:$J$44,5,FALSE))*VLOOKUP(ESCYLD2!G$4,'[1]INTERNAL PARAMETERS-1'!$B$5:$J$44,9,FALSE)*ESCYLD2!$F163</f>
        <v>55.872979089053722</v>
      </c>
      <c r="H163" s="52">
        <f>ESCYLD1!H163*VLOOKUP(ESCYLD2!H$4,'[1]INTERNAL PARAMETERS-1'!$B$5:$J$44,5,FALSE)*VLOOKUP(ESCYLD2!H$4,'[1]INTERNAL PARAMETERS-1'!$B$5:$J$44,7,FALSE)*ESCYLD2!$F163 + ESCYLD1!H163*(1-VLOOKUP(ESCYLD2!H$4,'[1]INTERNAL PARAMETERS-1'!$B$5:$J$44,5,FALSE))*VLOOKUP(ESCYLD2!H$4,'[1]INTERNAL PARAMETERS-1'!$B$5:$J$44,9,FALSE)*ESCYLD2!$F163</f>
        <v>18.251079392572152</v>
      </c>
      <c r="I163" s="52">
        <f>ESCYLD1!I163*VLOOKUP(ESCYLD2!I$4,'[1]INTERNAL PARAMETERS-1'!$B$5:$J$44,5,FALSE)*VLOOKUP(ESCYLD2!I$4,'[1]INTERNAL PARAMETERS-1'!$B$5:$J$44,7,FALSE)*ESCYLD2!$F163 + ESCYLD1!I163*(1-VLOOKUP(ESCYLD2!I$4,'[1]INTERNAL PARAMETERS-1'!$B$5:$J$44,5,FALSE))*VLOOKUP(ESCYLD2!I$4,'[1]INTERNAL PARAMETERS-1'!$B$5:$J$44,9,FALSE)*ESCYLD2!$F163</f>
        <v>42.266645839084376</v>
      </c>
      <c r="J163" s="52">
        <f>ESCYLD1!J163*VLOOKUP(ESCYLD2!J$4,'[1]INTERNAL PARAMETERS-1'!$B$5:$J$44,5,FALSE)*VLOOKUP(ESCYLD2!J$4,'[1]INTERNAL PARAMETERS-1'!$B$5:$J$44,7,FALSE)*ESCYLD2!$F163 + ESCYLD1!J163*(1-VLOOKUP(ESCYLD2!J$4,'[1]INTERNAL PARAMETERS-1'!$B$5:$J$44,5,FALSE))*VLOOKUP(ESCYLD2!J$4,'[1]INTERNAL PARAMETERS-1'!$B$5:$J$44,9,FALSE)*ESCYLD2!$F163</f>
        <v>0</v>
      </c>
      <c r="K163" s="52">
        <f>ESCYLD1!K163*VLOOKUP(ESCYLD2!K$4,'[1]INTERNAL PARAMETERS-1'!$B$5:$J$44,5,FALSE)*VLOOKUP(ESCYLD2!K$4,'[1]INTERNAL PARAMETERS-1'!$B$5:$J$44,7,FALSE)*ESCYLD2!$F163 + ESCYLD1!K163*(1-VLOOKUP(ESCYLD2!K$4,'[1]INTERNAL PARAMETERS-1'!$B$5:$J$44,5,FALSE))*VLOOKUP(ESCYLD2!K$4,'[1]INTERNAL PARAMETERS-1'!$B$5:$J$44,9,FALSE)*ESCYLD2!$F163</f>
        <v>0</v>
      </c>
      <c r="L163" s="52">
        <f>ESCYLD1!L163*VLOOKUP(ESCYLD2!L$4,'[1]INTERNAL PARAMETERS-1'!$B$5:$J$44,5,FALSE)*VLOOKUP(ESCYLD2!L$4,'[1]INTERNAL PARAMETERS-1'!$B$5:$J$44,7,FALSE)*ESCYLD2!$F163 + ESCYLD1!L163*(1-VLOOKUP(ESCYLD2!L$4,'[1]INTERNAL PARAMETERS-1'!$B$5:$J$44,5,FALSE))*VLOOKUP(ESCYLD2!L$4,'[1]INTERNAL PARAMETERS-1'!$B$5:$J$44,9,FALSE)*ESCYLD2!$F163</f>
        <v>0</v>
      </c>
      <c r="M163" s="52">
        <f>ESCYLD1!M163*VLOOKUP(ESCYLD2!M$4,'[1]INTERNAL PARAMETERS-1'!$B$5:$J$44,5,FALSE)*VLOOKUP(ESCYLD2!M$4,'[1]INTERNAL PARAMETERS-1'!$B$5:$J$44,7,FALSE)*ESCYLD2!$F163 + ESCYLD1!M163*(1-VLOOKUP(ESCYLD2!M$4,'[1]INTERNAL PARAMETERS-1'!$B$5:$J$44,5,FALSE))*VLOOKUP(ESCYLD2!M$4,'[1]INTERNAL PARAMETERS-1'!$B$5:$J$44,9,FALSE)*ESCYLD2!$F163</f>
        <v>5.9695390449173109</v>
      </c>
      <c r="N163" s="52">
        <f>ESCYLD1!N163*VLOOKUP(ESCYLD2!N$4,'[1]INTERNAL PARAMETERS-1'!$B$5:$J$44,5,FALSE)*VLOOKUP(ESCYLD2!N$4,'[1]INTERNAL PARAMETERS-1'!$B$5:$J$44,7,FALSE)*ESCYLD2!$F163 + ESCYLD1!N163*(1-VLOOKUP(ESCYLD2!N$4,'[1]INTERNAL PARAMETERS-1'!$B$5:$J$44,5,FALSE))*VLOOKUP(ESCYLD2!N$4,'[1]INTERNAL PARAMETERS-1'!$B$5:$J$44,9,FALSE)*ESCYLD2!$F163</f>
        <v>0.10197465255112587</v>
      </c>
      <c r="O163" s="52">
        <f>ESCYLD1!O163*VLOOKUP(ESCYLD2!O$4,'[1]INTERNAL PARAMETERS-1'!$B$5:$J$44,5,FALSE)*VLOOKUP(ESCYLD2!O$4,'[1]INTERNAL PARAMETERS-1'!$B$5:$J$44,7,FALSE)*ESCYLD2!$F163 + ESCYLD1!O163*(1-VLOOKUP(ESCYLD2!O$4,'[1]INTERNAL PARAMETERS-1'!$B$5:$J$44,5,FALSE))*VLOOKUP(ESCYLD2!O$4,'[1]INTERNAL PARAMETERS-1'!$B$5:$J$44,9,FALSE)*ESCYLD2!$F163</f>
        <v>0</v>
      </c>
      <c r="P163" s="52">
        <f>ESCYLD1!P163*VLOOKUP(ESCYLD2!P$4,'[1]INTERNAL PARAMETERS-1'!$B$5:$J$44,5,FALSE)*VLOOKUP(ESCYLD2!P$4,'[1]INTERNAL PARAMETERS-1'!$B$5:$J$44,7,FALSE)*ESCYLD2!$F163 + ESCYLD1!P163*(1-VLOOKUP(ESCYLD2!P$4,'[1]INTERNAL PARAMETERS-1'!$B$5:$J$44,5,FALSE))*VLOOKUP(ESCYLD2!P$4,'[1]INTERNAL PARAMETERS-1'!$B$5:$J$44,9,FALSE)*ESCYLD2!$F163</f>
        <v>0</v>
      </c>
      <c r="Q163" s="52">
        <f>ESCYLD1!Q163*VLOOKUP(ESCYLD2!Q$4,'[1]INTERNAL PARAMETERS-1'!$B$5:$J$44,5,FALSE)*VLOOKUP(ESCYLD2!Q$4,'[1]INTERNAL PARAMETERS-1'!$B$5:$J$44,7,FALSE)*ESCYLD2!$F163 + ESCYLD1!Q163*(1-VLOOKUP(ESCYLD2!Q$4,'[1]INTERNAL PARAMETERS-1'!$B$5:$J$44,5,FALSE))*VLOOKUP(ESCYLD2!Q$4,'[1]INTERNAL PARAMETERS-1'!$B$5:$J$44,9,FALSE)*ESCYLD2!$F163</f>
        <v>0</v>
      </c>
      <c r="R163" s="52">
        <f>ESCYLD1!R163*VLOOKUP(ESCYLD2!R$4,'[1]INTERNAL PARAMETERS-1'!$B$5:$J$44,5,FALSE)*VLOOKUP(ESCYLD2!R$4,'[1]INTERNAL PARAMETERS-1'!$B$5:$J$44,7,FALSE)*ESCYLD2!$F163 + ESCYLD1!R163*(1-VLOOKUP(ESCYLD2!R$4,'[1]INTERNAL PARAMETERS-1'!$B$5:$J$44,5,FALSE))*VLOOKUP(ESCYLD2!R$4,'[1]INTERNAL PARAMETERS-1'!$B$5:$J$44,9,FALSE)*ESCYLD2!$F163</f>
        <v>0</v>
      </c>
      <c r="S163" s="52">
        <f>ESCYLD1!S163*VLOOKUP(ESCYLD2!S$4,'[1]INTERNAL PARAMETERS-1'!$B$5:$J$44,5,FALSE)*VLOOKUP(ESCYLD2!S$4,'[1]INTERNAL PARAMETERS-1'!$B$5:$J$44,7,FALSE)*ESCYLD2!$F163 + ESCYLD1!S163*(1-VLOOKUP(ESCYLD2!S$4,'[1]INTERNAL PARAMETERS-1'!$B$5:$J$44,5,FALSE))*VLOOKUP(ESCYLD2!S$4,'[1]INTERNAL PARAMETERS-1'!$B$5:$J$44,9,FALSE)*ESCYLD2!$F163</f>
        <v>3.9334999112706566</v>
      </c>
      <c r="T163" s="52">
        <f>ESCYLD1!T163*VLOOKUP(ESCYLD2!T$4,'[1]INTERNAL PARAMETERS-1'!$B$5:$J$44,5,FALSE)*VLOOKUP(ESCYLD2!T$4,'[1]INTERNAL PARAMETERS-1'!$B$5:$J$44,7,FALSE)*ESCYLD2!$F163 + ESCYLD1!T163*(1-VLOOKUP(ESCYLD2!T$4,'[1]INTERNAL PARAMETERS-1'!$B$5:$J$44,5,FALSE))*VLOOKUP(ESCYLD2!T$4,'[1]INTERNAL PARAMETERS-1'!$B$5:$J$44,9,FALSE)*ESCYLD2!$F163</f>
        <v>1.7074934186807589</v>
      </c>
      <c r="U163" s="52">
        <f>ESCYLD1!U163*VLOOKUP(ESCYLD2!U$4,'[1]INTERNAL PARAMETERS-1'!$B$5:$J$44,5,FALSE)*VLOOKUP(ESCYLD2!U$4,'[1]INTERNAL PARAMETERS-1'!$B$5:$J$44,7,FALSE)*ESCYLD2!$F163 + ESCYLD1!U163*(1-VLOOKUP(ESCYLD2!U$4,'[1]INTERNAL PARAMETERS-1'!$B$5:$J$44,5,FALSE))*VLOOKUP(ESCYLD2!U$4,'[1]INTERNAL PARAMETERS-1'!$B$5:$J$44,9,FALSE)*ESCYLD2!$F163</f>
        <v>0.21436573300835898</v>
      </c>
      <c r="V163" s="52">
        <f>ESCYLD1!V163*VLOOKUP(ESCYLD2!V$4,'[1]INTERNAL PARAMETERS-1'!$B$5:$J$44,5,FALSE)*VLOOKUP(ESCYLD2!V$4,'[1]INTERNAL PARAMETERS-1'!$B$5:$J$44,7,FALSE)*ESCYLD2!$F163 + ESCYLD1!V163*(1-VLOOKUP(ESCYLD2!V$4,'[1]INTERNAL PARAMETERS-1'!$B$5:$J$44,5,FALSE))*VLOOKUP(ESCYLD2!V$4,'[1]INTERNAL PARAMETERS-1'!$B$5:$J$44,9,FALSE)*ESCYLD2!$F163</f>
        <v>5.7584754866969652</v>
      </c>
      <c r="W163" s="52">
        <f>ESCYLD1!W163*VLOOKUP(ESCYLD2!W$4,'[1]INTERNAL PARAMETERS-1'!$B$5:$J$44,5,FALSE)*VLOOKUP(ESCYLD2!W$4,'[1]INTERNAL PARAMETERS-1'!$B$5:$J$44,7,FALSE)*ESCYLD2!$F163 + ESCYLD1!W163*(1-VLOOKUP(ESCYLD2!W$4,'[1]INTERNAL PARAMETERS-1'!$B$5:$J$44,5,FALSE))*VLOOKUP(ESCYLD2!W$4,'[1]INTERNAL PARAMETERS-1'!$B$5:$J$44,9,FALSE)*ESCYLD2!$F163</f>
        <v>0</v>
      </c>
      <c r="X163" s="52">
        <f>ESCYLD1!X163*VLOOKUP(ESCYLD2!X$4,'[1]INTERNAL PARAMETERS-1'!$B$5:$J$44,5,FALSE)*VLOOKUP(ESCYLD2!X$4,'[1]INTERNAL PARAMETERS-1'!$B$5:$J$44,7,FALSE)*ESCYLD2!$F163 + ESCYLD1!X163*(1-VLOOKUP(ESCYLD2!X$4,'[1]INTERNAL PARAMETERS-1'!$B$5:$J$44,5,FALSE))*VLOOKUP(ESCYLD2!X$4,'[1]INTERNAL PARAMETERS-1'!$B$5:$J$44,9,FALSE)*ESCYLD2!$F163</f>
        <v>0</v>
      </c>
      <c r="Y163" s="52">
        <f>ESCYLD1!Y163*VLOOKUP(ESCYLD2!Y$4,'[1]INTERNAL PARAMETERS-1'!$B$5:$J$44,5,FALSE)*VLOOKUP(ESCYLD2!Y$4,'[1]INTERNAL PARAMETERS-1'!$B$5:$J$44,7,FALSE)*ESCYLD2!$F163 + ESCYLD1!Y163*(1-VLOOKUP(ESCYLD2!Y$4,'[1]INTERNAL PARAMETERS-1'!$B$5:$J$44,5,FALSE))*VLOOKUP(ESCYLD2!Y$4,'[1]INTERNAL PARAMETERS-1'!$B$5:$J$44,9,FALSE)*ESCYLD2!$F163</f>
        <v>0</v>
      </c>
      <c r="Z163" s="52">
        <f>ESCYLD1!Z163*VLOOKUP(ESCYLD2!Z$4,'[1]INTERNAL PARAMETERS-1'!$B$5:$J$44,5,FALSE)*VLOOKUP(ESCYLD2!Z$4,'[1]INTERNAL PARAMETERS-1'!$B$5:$J$44,7,FALSE)*ESCYLD2!$F163 + ESCYLD1!Z163*(1-VLOOKUP(ESCYLD2!Z$4,'[1]INTERNAL PARAMETERS-1'!$B$5:$J$44,5,FALSE))*VLOOKUP(ESCYLD2!Z$4,'[1]INTERNAL PARAMETERS-1'!$B$5:$J$44,9,FALSE)*ESCYLD2!$F163</f>
        <v>0</v>
      </c>
      <c r="AA163" s="52">
        <f>ESCYLD1!AA163*VLOOKUP(ESCYLD2!AA$4,'[1]INTERNAL PARAMETERS-1'!$B$5:$J$44,5,FALSE)*VLOOKUP(ESCYLD2!AA$4,'[1]INTERNAL PARAMETERS-1'!$B$5:$J$44,7,FALSE)*ESCYLD2!$F163 + ESCYLD1!AA163*(1-VLOOKUP(ESCYLD2!AA$4,'[1]INTERNAL PARAMETERS-1'!$B$5:$J$44,5,FALSE))*VLOOKUP(ESCYLD2!AA$4,'[1]INTERNAL PARAMETERS-1'!$B$5:$J$44,9,FALSE)*ESCYLD2!$F163</f>
        <v>0</v>
      </c>
      <c r="AB163" s="52">
        <f>ESCYLD1!AB163*VLOOKUP(ESCYLD2!AB$4,'[1]INTERNAL PARAMETERS-1'!$B$5:$J$44,5,FALSE)*VLOOKUP(ESCYLD2!AB$4,'[1]INTERNAL PARAMETERS-1'!$B$5:$J$44,7,FALSE)*ESCYLD2!$F163 + ESCYLD1!AB163*(1-VLOOKUP(ESCYLD2!AB$4,'[1]INTERNAL PARAMETERS-1'!$B$5:$J$44,5,FALSE))*VLOOKUP(ESCYLD2!AB$4,'[1]INTERNAL PARAMETERS-1'!$B$5:$J$44,9,FALSE)*ESCYLD2!$F163</f>
        <v>0</v>
      </c>
      <c r="AC163" s="52">
        <f>ESCYLD1!AC163*VLOOKUP(ESCYLD2!AC$4,'[1]INTERNAL PARAMETERS-1'!$B$5:$J$44,5,FALSE)*VLOOKUP(ESCYLD2!AC$4,'[1]INTERNAL PARAMETERS-1'!$B$5:$J$44,7,FALSE)*ESCYLD2!$F163 + ESCYLD1!AC163*(1-VLOOKUP(ESCYLD2!AC$4,'[1]INTERNAL PARAMETERS-1'!$B$5:$J$44,5,FALSE))*VLOOKUP(ESCYLD2!AC$4,'[1]INTERNAL PARAMETERS-1'!$B$5:$J$44,9,FALSE)*ESCYLD2!$F163</f>
        <v>0</v>
      </c>
      <c r="AD163" s="52">
        <f>ESCYLD1!AD163*VLOOKUP(ESCYLD2!AD$4,'[1]INTERNAL PARAMETERS-1'!$B$5:$J$44,5,FALSE)*VLOOKUP(ESCYLD2!AD$4,'[1]INTERNAL PARAMETERS-1'!$B$5:$J$44,7,FALSE)*ESCYLD2!$F163 + ESCYLD1!AD163*(1-VLOOKUP(ESCYLD2!AD$4,'[1]INTERNAL PARAMETERS-1'!$B$5:$J$44,5,FALSE))*VLOOKUP(ESCYLD2!AD$4,'[1]INTERNAL PARAMETERS-1'!$B$5:$J$44,9,FALSE)*ESCYLD2!$F163</f>
        <v>0</v>
      </c>
      <c r="AE163" s="52">
        <f>ESCYLD1!AE163*VLOOKUP(ESCYLD2!AE$4,'[1]INTERNAL PARAMETERS-1'!$B$5:$J$44,5,FALSE)*VLOOKUP(ESCYLD2!AE$4,'[1]INTERNAL PARAMETERS-1'!$B$5:$J$44,7,FALSE)*ESCYLD2!$F163 + ESCYLD1!AE163*(1-VLOOKUP(ESCYLD2!AE$4,'[1]INTERNAL PARAMETERS-1'!$B$5:$J$44,5,FALSE))*VLOOKUP(ESCYLD2!AE$4,'[1]INTERNAL PARAMETERS-1'!$B$5:$J$44,9,FALSE)*ESCYLD2!$F163</f>
        <v>0</v>
      </c>
      <c r="AF163" s="52">
        <f>ESCYLD1!AF163*VLOOKUP(ESCYLD2!AF$4,'[1]INTERNAL PARAMETERS-1'!$B$5:$J$44,5,FALSE)*VLOOKUP(ESCYLD2!AF$4,'[1]INTERNAL PARAMETERS-1'!$B$5:$J$44,7,FALSE)*ESCYLD2!$F163 + ESCYLD1!AF163*(1-VLOOKUP(ESCYLD2!AF$4,'[1]INTERNAL PARAMETERS-1'!$B$5:$J$44,5,FALSE))*VLOOKUP(ESCYLD2!AF$4,'[1]INTERNAL PARAMETERS-1'!$B$5:$J$44,9,FALSE)*ESCYLD2!$F163</f>
        <v>0</v>
      </c>
      <c r="AG163" s="52">
        <f>ESCYLD1!AG163*VLOOKUP(ESCYLD2!AG$4,'[1]INTERNAL PARAMETERS-1'!$B$5:$J$44,5,FALSE)*VLOOKUP(ESCYLD2!AG$4,'[1]INTERNAL PARAMETERS-1'!$B$5:$J$44,7,FALSE)*ESCYLD2!$F163 + ESCYLD1!AG163*(1-VLOOKUP(ESCYLD2!AG$4,'[1]INTERNAL PARAMETERS-1'!$B$5:$J$44,5,FALSE))*VLOOKUP(ESCYLD2!AG$4,'[1]INTERNAL PARAMETERS-1'!$B$5:$J$44,9,FALSE)*ESCYLD2!$F163</f>
        <v>0</v>
      </c>
      <c r="AH163" s="52">
        <f>ESCYLD1!AH163*VLOOKUP(ESCYLD2!AH$4,'[1]INTERNAL PARAMETERS-1'!$B$5:$J$44,5,FALSE)*VLOOKUP(ESCYLD2!AH$4,'[1]INTERNAL PARAMETERS-1'!$B$5:$J$44,7,FALSE)*ESCYLD2!$F163 + ESCYLD1!AH163*(1-VLOOKUP(ESCYLD2!AH$4,'[1]INTERNAL PARAMETERS-1'!$B$5:$J$44,5,FALSE))*VLOOKUP(ESCYLD2!AH$4,'[1]INTERNAL PARAMETERS-1'!$B$5:$J$44,9,FALSE)*ESCYLD2!$F163</f>
        <v>0</v>
      </c>
      <c r="AI163" s="52">
        <f>ESCYLD1!AI163*VLOOKUP(ESCYLD2!AI$4,'[1]INTERNAL PARAMETERS-1'!$B$5:$J$44,5,FALSE)*VLOOKUP(ESCYLD2!AI$4,'[1]INTERNAL PARAMETERS-1'!$B$5:$J$44,7,FALSE)*ESCYLD2!$F163 + ESCYLD1!AI163*(1-VLOOKUP(ESCYLD2!AI$4,'[1]INTERNAL PARAMETERS-1'!$B$5:$J$44,5,FALSE))*VLOOKUP(ESCYLD2!AI$4,'[1]INTERNAL PARAMETERS-1'!$B$5:$J$44,9,FALSE)*ESCYLD2!$F163</f>
        <v>4.742604712574313E-2</v>
      </c>
      <c r="AJ163" s="52">
        <f>ESCYLD1!AJ163*VLOOKUP(ESCYLD2!AJ$4,'[1]INTERNAL PARAMETERS-1'!$B$5:$J$44,5,FALSE)*VLOOKUP(ESCYLD2!AJ$4,'[1]INTERNAL PARAMETERS-1'!$B$5:$J$44,7,FALSE)*ESCYLD2!$F163 + ESCYLD1!AJ163*(1-VLOOKUP(ESCYLD2!AJ$4,'[1]INTERNAL PARAMETERS-1'!$B$5:$J$44,5,FALSE))*VLOOKUP(ESCYLD2!AJ$4,'[1]INTERNAL PARAMETERS-1'!$B$5:$J$44,9,FALSE)*ESCYLD2!$F163</f>
        <v>0.73991381476166229</v>
      </c>
      <c r="AK163" s="52">
        <f>ESCYLD1!AK163*VLOOKUP(ESCYLD2!AK$4,'[1]INTERNAL PARAMETERS-1'!$B$5:$J$44,5,FALSE)*VLOOKUP(ESCYLD2!AK$4,'[1]INTERNAL PARAMETERS-1'!$B$5:$J$44,7,FALSE)*ESCYLD2!$F163 + ESCYLD1!AK163*(1-VLOOKUP(ESCYLD2!AK$4,'[1]INTERNAL PARAMETERS-1'!$B$5:$J$44,5,FALSE))*VLOOKUP(ESCYLD2!AK$4,'[1]INTERNAL PARAMETERS-1'!$B$5:$J$44,9,FALSE)*ESCYLD2!$F163</f>
        <v>0</v>
      </c>
      <c r="AL163" s="52">
        <f>ESCYLD1!AL163*VLOOKUP(ESCYLD2!AL$4,'[1]INTERNAL PARAMETERS-1'!$B$5:$J$44,5,FALSE)*VLOOKUP(ESCYLD2!AL$4,'[1]INTERNAL PARAMETERS-1'!$B$5:$J$44,7,FALSE)*ESCYLD2!$F163 + ESCYLD1!AL163*(1-VLOOKUP(ESCYLD2!AL$4,'[1]INTERNAL PARAMETERS-1'!$B$5:$J$44,5,FALSE))*VLOOKUP(ESCYLD2!AL$4,'[1]INTERNAL PARAMETERS-1'!$B$5:$J$44,9,FALSE)*ESCYLD2!$F163</f>
        <v>0</v>
      </c>
      <c r="AM163" s="52">
        <f>ESCYLD1!AM163*VLOOKUP(ESCYLD2!AM$4,'[1]INTERNAL PARAMETERS-1'!$B$5:$J$44,5,FALSE)*VLOOKUP(ESCYLD2!AM$4,'[1]INTERNAL PARAMETERS-1'!$B$5:$J$44,7,FALSE)*ESCYLD2!$F163 + ESCYLD1!AM163*(1-VLOOKUP(ESCYLD2!AM$4,'[1]INTERNAL PARAMETERS-1'!$B$5:$J$44,5,FALSE))*VLOOKUP(ESCYLD2!AM$4,'[1]INTERNAL PARAMETERS-1'!$B$5:$J$44,9,FALSE)*ESCYLD2!$F163</f>
        <v>0</v>
      </c>
      <c r="AN163" s="52">
        <f>ESCYLD1!AN163*VLOOKUP(ESCYLD2!AN$4,'[1]INTERNAL PARAMETERS-1'!$B$5:$J$44,5,FALSE)*VLOOKUP(ESCYLD2!AN$4,'[1]INTERNAL PARAMETERS-1'!$B$5:$J$44,7,FALSE)*ESCYLD2!$F163 + ESCYLD1!AN163*(1-VLOOKUP(ESCYLD2!AN$4,'[1]INTERNAL PARAMETERS-1'!$B$5:$J$44,5,FALSE))*VLOOKUP(ESCYLD2!AN$4,'[1]INTERNAL PARAMETERS-1'!$B$5:$J$44,9,FALSE)*ESCYLD2!$F163</f>
        <v>0</v>
      </c>
      <c r="AO163" s="52">
        <f>ESCYLD1!AO163*VLOOKUP(ESCYLD2!AO$4,'[1]INTERNAL PARAMETERS-1'!$B$5:$J$44,5,FALSE)*VLOOKUP(ESCYLD2!AO$4,'[1]INTERNAL PARAMETERS-1'!$B$5:$J$44,7,FALSE)*ESCYLD2!$F163 + ESCYLD1!AO163*(1-VLOOKUP(ESCYLD2!AO$4,'[1]INTERNAL PARAMETERS-1'!$B$5:$J$44,5,FALSE))*VLOOKUP(ESCYLD2!AO$4,'[1]INTERNAL PARAMETERS-1'!$B$5:$J$44,9,FALSE)*ESCYLD2!$F163</f>
        <v>0</v>
      </c>
      <c r="AP163" s="52">
        <f>ESCYLD1!AP163*VLOOKUP(ESCYLD2!AP$4,'[1]INTERNAL PARAMETERS-1'!$B$5:$J$44,5,FALSE)*VLOOKUP(ESCYLD2!AP$4,'[1]INTERNAL PARAMETERS-1'!$B$5:$J$44,7,FALSE)*ESCYLD2!$F163 + ESCYLD1!AP163*(1-VLOOKUP(ESCYLD2!AP$4,'[1]INTERNAL PARAMETERS-1'!$B$5:$J$44,5,FALSE))*VLOOKUP(ESCYLD2!AP$4,'[1]INTERNAL PARAMETERS-1'!$B$5:$J$44,9,FALSE)*ESCYLD2!$F163</f>
        <v>0</v>
      </c>
      <c r="AQ163" s="52">
        <f>ESCYLD1!AQ163*VLOOKUP(ESCYLD2!AQ$4,'[1]INTERNAL PARAMETERS-1'!$B$5:$J$44,5,FALSE)*VLOOKUP(ESCYLD2!AQ$4,'[1]INTERNAL PARAMETERS-1'!$B$5:$J$44,7,FALSE)*ESCYLD2!$F163 + ESCYLD1!AQ163*(1-VLOOKUP(ESCYLD2!AQ$4,'[1]INTERNAL PARAMETERS-1'!$B$5:$J$44,5,FALSE))*VLOOKUP(ESCYLD2!AQ$4,'[1]INTERNAL PARAMETERS-1'!$B$5:$J$44,9,FALSE)*ESCYLD2!$F163</f>
        <v>0</v>
      </c>
      <c r="AR163" s="52">
        <f>ESCYLD1!AR163*VLOOKUP(ESCYLD2!AR$4,'[1]INTERNAL PARAMETERS-1'!$B$5:$J$44,5,FALSE)*VLOOKUP(ESCYLD2!AR$4,'[1]INTERNAL PARAMETERS-1'!$B$5:$J$44,7,FALSE)*ESCYLD2!$F163 + ESCYLD1!AR163*(1-VLOOKUP(ESCYLD2!AR$4,'[1]INTERNAL PARAMETERS-1'!$B$5:$J$44,5,FALSE))*VLOOKUP(ESCYLD2!AR$4,'[1]INTERNAL PARAMETERS-1'!$B$5:$J$44,9,FALSE)*ESCYLD2!$F163</f>
        <v>0</v>
      </c>
      <c r="AS163" s="52">
        <f>ESCYLD1!AS163*VLOOKUP(ESCYLD2!AS$4,'[1]INTERNAL PARAMETERS-1'!$B$5:$J$44,5,FALSE)*VLOOKUP(ESCYLD2!AS$4,'[1]INTERNAL PARAMETERS-1'!$B$5:$J$44,7,FALSE)*ESCYLD2!$F163 + ESCYLD1!AS163*(1-VLOOKUP(ESCYLD2!AS$4,'[1]INTERNAL PARAMETERS-1'!$B$5:$J$44,5,FALSE))*VLOOKUP(ESCYLD2!AS$4,'[1]INTERNAL PARAMETERS-1'!$B$5:$J$44,9,FALSE)*ESCYLD2!$F163</f>
        <v>0</v>
      </c>
      <c r="AT163" s="51">
        <f>ESCYLD1!AT163*VLOOKUP(ESCYLD2!AT$4,'[1]INTERNAL PARAMETERS-1'!$B$5:$J$44,5,FALSE)*VLOOKUP(ESCYLD2!AT$4,'[1]INTERNAL PARAMETERS-1'!$B$5:$J$44,7,FALSE)*ESCYLD2!$F163 + ESCYLD1!AT163*(1-VLOOKUP(ESCYLD2!AT$4,'[1]INTERNAL PARAMETERS-1'!$B$5:$J$44,5,FALSE))*VLOOKUP(ESCYLD2!AT$4,'[1]INTERNAL PARAMETERS-1'!$B$5:$J$44,9,FALSE)*ESCYLD2!$F163</f>
        <v>0</v>
      </c>
      <c r="AU163" s="53">
        <f>ESCYLD1!AU163*VLOOKUP(ESCYLD2!AU$4,'[1]INTERNAL PARAMETERS-1'!$B$5:$J$44,5,FALSE)*VLOOKUP(ESCYLD2!AU$4,'[1]INTERNAL PARAMETERS-1'!$B$5:$J$44,6,FALSE)*VLOOKUP(ESCYLD2!AU$4,'[1]INTERNAL PARAMETERS-1'!$B$5:$J$44,3,FALSE) + ESCYLD1!AU163*(1-VLOOKUP(ESCYLD2!AU$4,'[1]INTERNAL PARAMETERS-1'!$B$5:$J$44,5,FALSE))*VLOOKUP(ESCYLD2!AU$4,'[1]INTERNAL PARAMETERS-1'!$B$5:$J$44,8,FALSE)*VLOOKUP(ESCYLD2!AU$4,'[1]INTERNAL PARAMETERS-1'!$B$5:$J$44,3,FALSE)</f>
        <v>0</v>
      </c>
      <c r="AV163" s="52">
        <f>ESCYLD1!AV163*VLOOKUP(ESCYLD2!AV$4,'[1]INTERNAL PARAMETERS-1'!$B$5:$J$44,5,FALSE)*VLOOKUP(ESCYLD2!AV$4,'[1]INTERNAL PARAMETERS-1'!$B$5:$J$44,6,FALSE)*VLOOKUP(ESCYLD2!AV$4,'[1]INTERNAL PARAMETERS-1'!$B$5:$J$44,3,FALSE) + ESCYLD1!AV163*(1-VLOOKUP(ESCYLD2!AV$4,'[1]INTERNAL PARAMETERS-1'!$B$5:$J$44,5,FALSE))*VLOOKUP(ESCYLD2!AV$4,'[1]INTERNAL PARAMETERS-1'!$B$5:$J$44,8,FALSE)*VLOOKUP(ESCYLD2!AV$4,'[1]INTERNAL PARAMETERS-1'!$B$5:$J$44,3,FALSE)</f>
        <v>0</v>
      </c>
      <c r="AW163" s="52">
        <f>ESCYLD1!AW163*VLOOKUP(ESCYLD2!AW$4,'[1]INTERNAL PARAMETERS-1'!$B$5:$J$44,5,FALSE)*VLOOKUP(ESCYLD2!AW$4,'[1]INTERNAL PARAMETERS-1'!$B$5:$J$44,6,FALSE)*VLOOKUP(ESCYLD2!AW$4,'[1]INTERNAL PARAMETERS-1'!$B$5:$J$44,3,FALSE) + ESCYLD1!AW163*(1-VLOOKUP(ESCYLD2!AW$4,'[1]INTERNAL PARAMETERS-1'!$B$5:$J$44,5,FALSE))*VLOOKUP(ESCYLD2!AW$4,'[1]INTERNAL PARAMETERS-1'!$B$5:$J$44,8,FALSE)*VLOOKUP(ESCYLD2!AW$4,'[1]INTERNAL PARAMETERS-1'!$B$5:$J$44,3,FALSE)</f>
        <v>2.9589845221726292</v>
      </c>
      <c r="AX163" s="52">
        <f>ESCYLD1!AX163*VLOOKUP(ESCYLD2!AX$4,'[1]INTERNAL PARAMETERS-1'!$B$5:$J$44,5,FALSE)*VLOOKUP(ESCYLD2!AX$4,'[1]INTERNAL PARAMETERS-1'!$B$5:$J$44,6,FALSE)*VLOOKUP(ESCYLD2!AX$4,'[1]INTERNAL PARAMETERS-1'!$B$5:$J$44,3,FALSE) + ESCYLD1!AX163*(1-VLOOKUP(ESCYLD2!AX$4,'[1]INTERNAL PARAMETERS-1'!$B$5:$J$44,5,FALSE))*VLOOKUP(ESCYLD2!AX$4,'[1]INTERNAL PARAMETERS-1'!$B$5:$J$44,8,FALSE)*VLOOKUP(ESCYLD2!AX$4,'[1]INTERNAL PARAMETERS-1'!$B$5:$J$44,3,FALSE)</f>
        <v>0</v>
      </c>
      <c r="AY163" s="52">
        <f>ESCYLD1!AY163*VLOOKUP(ESCYLD2!AY$4,'[1]INTERNAL PARAMETERS-1'!$B$5:$J$44,5,FALSE)*VLOOKUP(ESCYLD2!AY$4,'[1]INTERNAL PARAMETERS-1'!$B$5:$J$44,6,FALSE)*VLOOKUP(ESCYLD2!AY$4,'[1]INTERNAL PARAMETERS-1'!$B$5:$J$44,3,FALSE) + ESCYLD1!AY163*(1-VLOOKUP(ESCYLD2!AY$4,'[1]INTERNAL PARAMETERS-1'!$B$5:$J$44,5,FALSE))*VLOOKUP(ESCYLD2!AY$4,'[1]INTERNAL PARAMETERS-1'!$B$5:$J$44,8,FALSE)*VLOOKUP(ESCYLD2!AY$4,'[1]INTERNAL PARAMETERS-1'!$B$5:$J$44,3,FALSE)</f>
        <v>0</v>
      </c>
      <c r="AZ163" s="52">
        <f>ESCYLD1!AZ163*VLOOKUP(ESCYLD2!AZ$4,'[1]INTERNAL PARAMETERS-1'!$B$5:$J$44,5,FALSE)*VLOOKUP(ESCYLD2!AZ$4,'[1]INTERNAL PARAMETERS-1'!$B$5:$J$44,6,FALSE)*VLOOKUP(ESCYLD2!AZ$4,'[1]INTERNAL PARAMETERS-1'!$B$5:$J$44,3,FALSE) + ESCYLD1!AZ163*(1-VLOOKUP(ESCYLD2!AZ$4,'[1]INTERNAL PARAMETERS-1'!$B$5:$J$44,5,FALSE))*VLOOKUP(ESCYLD2!AZ$4,'[1]INTERNAL PARAMETERS-1'!$B$5:$J$44,8,FALSE)*VLOOKUP(ESCYLD2!AZ$4,'[1]INTERNAL PARAMETERS-1'!$B$5:$J$44,3,FALSE)</f>
        <v>0</v>
      </c>
      <c r="BA163" s="52">
        <f>ESCYLD1!BA163*VLOOKUP(ESCYLD2!BA$4,'[1]INTERNAL PARAMETERS-1'!$B$5:$J$44,5,FALSE)*VLOOKUP(ESCYLD2!BA$4,'[1]INTERNAL PARAMETERS-1'!$B$5:$J$44,6,FALSE)*VLOOKUP(ESCYLD2!BA$4,'[1]INTERNAL PARAMETERS-1'!$B$5:$J$44,3,FALSE) + ESCYLD1!BA163*(1-VLOOKUP(ESCYLD2!BA$4,'[1]INTERNAL PARAMETERS-1'!$B$5:$J$44,5,FALSE))*VLOOKUP(ESCYLD2!BA$4,'[1]INTERNAL PARAMETERS-1'!$B$5:$J$44,8,FALSE)*VLOOKUP(ESCYLD2!BA$4,'[1]INTERNAL PARAMETERS-1'!$B$5:$J$44,3,FALSE)</f>
        <v>4.1771465907255516</v>
      </c>
      <c r="BB163" s="52">
        <f>ESCYLD1!BB163*VLOOKUP(ESCYLD2!BB$4,'[1]INTERNAL PARAMETERS-1'!$B$5:$J$44,5,FALSE)*VLOOKUP(ESCYLD2!BB$4,'[1]INTERNAL PARAMETERS-1'!$B$5:$J$44,6,FALSE)*VLOOKUP(ESCYLD2!BB$4,'[1]INTERNAL PARAMETERS-1'!$B$5:$J$44,3,FALSE) + ESCYLD1!BB163*(1-VLOOKUP(ESCYLD2!BB$4,'[1]INTERNAL PARAMETERS-1'!$B$5:$J$44,5,FALSE))*VLOOKUP(ESCYLD2!BB$4,'[1]INTERNAL PARAMETERS-1'!$B$5:$J$44,8,FALSE)*VLOOKUP(ESCYLD2!BB$4,'[1]INTERNAL PARAMETERS-1'!$B$5:$J$44,3,FALSE)</f>
        <v>0.35611676178718565</v>
      </c>
      <c r="BC163" s="52">
        <f>ESCYLD1!BC163*VLOOKUP(ESCYLD2!BC$4,'[1]INTERNAL PARAMETERS-1'!$B$5:$J$44,5,FALSE)*VLOOKUP(ESCYLD2!BC$4,'[1]INTERNAL PARAMETERS-1'!$B$5:$J$44,6,FALSE)*VLOOKUP(ESCYLD2!BC$4,'[1]INTERNAL PARAMETERS-1'!$B$5:$J$44,3,FALSE) + ESCYLD1!BC163*(1-VLOOKUP(ESCYLD2!BC$4,'[1]INTERNAL PARAMETERS-1'!$B$5:$J$44,5,FALSE))*VLOOKUP(ESCYLD2!BC$4,'[1]INTERNAL PARAMETERS-1'!$B$5:$J$44,8,FALSE)*VLOOKUP(ESCYLD2!BC$4,'[1]INTERNAL PARAMETERS-1'!$B$5:$J$44,3,FALSE)</f>
        <v>1.9817423984073426</v>
      </c>
      <c r="BD163" s="52">
        <f>ESCYLD1!BD163*VLOOKUP(ESCYLD2!BD$4,'[1]INTERNAL PARAMETERS-1'!$B$5:$J$44,5,FALSE)*VLOOKUP(ESCYLD2!BD$4,'[1]INTERNAL PARAMETERS-1'!$B$5:$J$44,6,FALSE)*VLOOKUP(ESCYLD2!BD$4,'[1]INTERNAL PARAMETERS-1'!$B$5:$J$44,3,FALSE) + ESCYLD1!BD163*(1-VLOOKUP(ESCYLD2!BD$4,'[1]INTERNAL PARAMETERS-1'!$B$5:$J$44,5,FALSE))*VLOOKUP(ESCYLD2!BD$4,'[1]INTERNAL PARAMETERS-1'!$B$5:$J$44,8,FALSE)*VLOOKUP(ESCYLD2!BD$4,'[1]INTERNAL PARAMETERS-1'!$B$5:$J$44,3,FALSE)</f>
        <v>0.33029013197921964</v>
      </c>
      <c r="BE163" s="52">
        <f>ESCYLD1!BE163*VLOOKUP(ESCYLD2!BE$4,'[1]INTERNAL PARAMETERS-1'!$B$5:$J$44,5,FALSE)*VLOOKUP(ESCYLD2!BE$4,'[1]INTERNAL PARAMETERS-1'!$B$5:$J$44,6,FALSE)*VLOOKUP(ESCYLD2!BE$4,'[1]INTERNAL PARAMETERS-1'!$B$5:$J$44,3,FALSE) + ESCYLD1!BE163*(1-VLOOKUP(ESCYLD2!BE$4,'[1]INTERNAL PARAMETERS-1'!$B$5:$J$44,5,FALSE))*VLOOKUP(ESCYLD2!BE$4,'[1]INTERNAL PARAMETERS-1'!$B$5:$J$44,8,FALSE)*VLOOKUP(ESCYLD2!BE$4,'[1]INTERNAL PARAMETERS-1'!$B$5:$J$44,3,FALSE)</f>
        <v>1.2451148251493789</v>
      </c>
      <c r="BF163" s="52">
        <f>ESCYLD1!BF163*VLOOKUP(ESCYLD2!BF$4,'[1]INTERNAL PARAMETERS-1'!$B$5:$J$44,5,FALSE)*VLOOKUP(ESCYLD2!BF$4,'[1]INTERNAL PARAMETERS-1'!$B$5:$J$44,6,FALSE)*VLOOKUP(ESCYLD2!BF$4,'[1]INTERNAL PARAMETERS-1'!$B$5:$J$44,3,FALSE) + ESCYLD1!BF163*(1-VLOOKUP(ESCYLD2!BF$4,'[1]INTERNAL PARAMETERS-1'!$B$5:$J$44,5,FALSE))*VLOOKUP(ESCYLD2!BF$4,'[1]INTERNAL PARAMETERS-1'!$B$5:$J$44,8,FALSE)*VLOOKUP(ESCYLD2!BF$4,'[1]INTERNAL PARAMETERS-1'!$B$5:$J$44,3,FALSE)</f>
        <v>0</v>
      </c>
      <c r="BG163" s="52">
        <f>ESCYLD1!BG163*VLOOKUP(ESCYLD2!BG$4,'[1]INTERNAL PARAMETERS-1'!$B$5:$J$44,5,FALSE)*VLOOKUP(ESCYLD2!BG$4,'[1]INTERNAL PARAMETERS-1'!$B$5:$J$44,6,FALSE)*VLOOKUP(ESCYLD2!BG$4,'[1]INTERNAL PARAMETERS-1'!$B$5:$J$44,3,FALSE) + ESCYLD1!BG163*(1-VLOOKUP(ESCYLD2!BG$4,'[1]INTERNAL PARAMETERS-1'!$B$5:$J$44,5,FALSE))*VLOOKUP(ESCYLD2!BG$4,'[1]INTERNAL PARAMETERS-1'!$B$5:$J$44,8,FALSE)*VLOOKUP(ESCYLD2!BG$4,'[1]INTERNAL PARAMETERS-1'!$B$5:$J$44,3,FALSE)</f>
        <v>0.34784606233851412</v>
      </c>
      <c r="BH163" s="52">
        <f>ESCYLD1!BH163*VLOOKUP(ESCYLD2!BH$4,'[1]INTERNAL PARAMETERS-1'!$B$5:$J$44,5,FALSE)*VLOOKUP(ESCYLD2!BH$4,'[1]INTERNAL PARAMETERS-1'!$B$5:$J$44,6,FALSE)*VLOOKUP(ESCYLD2!BH$4,'[1]INTERNAL PARAMETERS-1'!$B$5:$J$44,3,FALSE) + ESCYLD1!BH163*(1-VLOOKUP(ESCYLD2!BH$4,'[1]INTERNAL PARAMETERS-1'!$B$5:$J$44,5,FALSE))*VLOOKUP(ESCYLD2!BH$4,'[1]INTERNAL PARAMETERS-1'!$B$5:$J$44,8,FALSE)*VLOOKUP(ESCYLD2!BH$4,'[1]INTERNAL PARAMETERS-1'!$B$5:$J$44,3,FALSE)</f>
        <v>3.1433701364992407E-3</v>
      </c>
      <c r="BI163" s="52">
        <f>ESCYLD1!BI163*VLOOKUP(ESCYLD2!BI$4,'[1]INTERNAL PARAMETERS-1'!$B$5:$J$44,5,FALSE)*VLOOKUP(ESCYLD2!BI$4,'[1]INTERNAL PARAMETERS-1'!$B$5:$J$44,6,FALSE)*VLOOKUP(ESCYLD2!BI$4,'[1]INTERNAL PARAMETERS-1'!$B$5:$J$44,3,FALSE) + ESCYLD1!BI163*(1-VLOOKUP(ESCYLD2!BI$4,'[1]INTERNAL PARAMETERS-1'!$B$5:$J$44,5,FALSE))*VLOOKUP(ESCYLD2!BI$4,'[1]INTERNAL PARAMETERS-1'!$B$5:$J$44,8,FALSE)*VLOOKUP(ESCYLD2!BI$4,'[1]INTERNAL PARAMETERS-1'!$B$5:$J$44,3,FALSE)</f>
        <v>0</v>
      </c>
      <c r="BJ163" s="52">
        <f>ESCYLD1!BJ163*VLOOKUP(ESCYLD2!BJ$4,'[1]INTERNAL PARAMETERS-1'!$B$5:$J$44,5,FALSE)*VLOOKUP(ESCYLD2!BJ$4,'[1]INTERNAL PARAMETERS-1'!$B$5:$J$44,6,FALSE)*VLOOKUP(ESCYLD2!BJ$4,'[1]INTERNAL PARAMETERS-1'!$B$5:$J$44,3,FALSE) + ESCYLD1!BJ163*(1-VLOOKUP(ESCYLD2!BJ$4,'[1]INTERNAL PARAMETERS-1'!$B$5:$J$44,5,FALSE))*VLOOKUP(ESCYLD2!BJ$4,'[1]INTERNAL PARAMETERS-1'!$B$5:$J$44,8,FALSE)*VLOOKUP(ESCYLD2!BJ$4,'[1]INTERNAL PARAMETERS-1'!$B$5:$J$44,3,FALSE)</f>
        <v>0.20659662664153319</v>
      </c>
      <c r="BK163" s="52">
        <f>ESCYLD1!BK163*VLOOKUP(ESCYLD2!BK$4,'[1]INTERNAL PARAMETERS-1'!$B$5:$J$44,5,FALSE)*VLOOKUP(ESCYLD2!BK$4,'[1]INTERNAL PARAMETERS-1'!$B$5:$J$44,6,FALSE)*VLOOKUP(ESCYLD2!BK$4,'[1]INTERNAL PARAMETERS-1'!$B$5:$J$44,3,FALSE) + ESCYLD1!BK163*(1-VLOOKUP(ESCYLD2!BK$4,'[1]INTERNAL PARAMETERS-1'!$B$5:$J$44,5,FALSE))*VLOOKUP(ESCYLD2!BK$4,'[1]INTERNAL PARAMETERS-1'!$B$5:$J$44,8,FALSE)*VLOOKUP(ESCYLD2!BK$4,'[1]INTERNAL PARAMETERS-1'!$B$5:$J$44,3,FALSE)</f>
        <v>0.16415409990452945</v>
      </c>
      <c r="BL163" s="52">
        <f>ESCYLD1!BL163*VLOOKUP(ESCYLD2!BL$4,'[1]INTERNAL PARAMETERS-1'!$B$5:$J$44,5,FALSE)*VLOOKUP(ESCYLD2!BL$4,'[1]INTERNAL PARAMETERS-1'!$B$5:$J$44,6,FALSE)*VLOOKUP(ESCYLD2!BL$4,'[1]INTERNAL PARAMETERS-1'!$B$5:$J$44,3,FALSE) + ESCYLD1!BL163*(1-VLOOKUP(ESCYLD2!BL$4,'[1]INTERNAL PARAMETERS-1'!$B$5:$J$44,5,FALSE))*VLOOKUP(ESCYLD2!BL$4,'[1]INTERNAL PARAMETERS-1'!$B$5:$J$44,8,FALSE)*VLOOKUP(ESCYLD2!BL$4,'[1]INTERNAL PARAMETERS-1'!$B$5:$J$44,3,FALSE)</f>
        <v>0.61895284261209393</v>
      </c>
      <c r="BM163" s="52">
        <f>ESCYLD1!BM163*VLOOKUP(ESCYLD2!BM$4,'[1]INTERNAL PARAMETERS-1'!$B$5:$J$44,5,FALSE)*VLOOKUP(ESCYLD2!BM$4,'[1]INTERNAL PARAMETERS-1'!$B$5:$J$44,6,FALSE)*VLOOKUP(ESCYLD2!BM$4,'[1]INTERNAL PARAMETERS-1'!$B$5:$J$44,3,FALSE) + ESCYLD1!BM163*(1-VLOOKUP(ESCYLD2!BM$4,'[1]INTERNAL PARAMETERS-1'!$B$5:$J$44,5,FALSE))*VLOOKUP(ESCYLD2!BM$4,'[1]INTERNAL PARAMETERS-1'!$B$5:$J$44,8,FALSE)*VLOOKUP(ESCYLD2!BM$4,'[1]INTERNAL PARAMETERS-1'!$B$5:$J$44,3,FALSE)</f>
        <v>0.40637133602875003</v>
      </c>
      <c r="BN163" s="52">
        <f>ESCYLD1!BN163*VLOOKUP(ESCYLD2!BN$4,'[1]INTERNAL PARAMETERS-1'!$B$5:$J$44,5,FALSE)*VLOOKUP(ESCYLD2!BN$4,'[1]INTERNAL PARAMETERS-1'!$B$5:$J$44,6,FALSE)*VLOOKUP(ESCYLD2!BN$4,'[1]INTERNAL PARAMETERS-1'!$B$5:$J$44,3,FALSE) + ESCYLD1!BN163*(1-VLOOKUP(ESCYLD2!BN$4,'[1]INTERNAL PARAMETERS-1'!$B$5:$J$44,5,FALSE))*VLOOKUP(ESCYLD2!BN$4,'[1]INTERNAL PARAMETERS-1'!$B$5:$J$44,8,FALSE)*VLOOKUP(ESCYLD2!BN$4,'[1]INTERNAL PARAMETERS-1'!$B$5:$J$44,3,FALSE)</f>
        <v>0.13479955321342035</v>
      </c>
      <c r="BO163" s="52">
        <f>ESCYLD1!BO163*VLOOKUP(ESCYLD2!BO$4,'[1]INTERNAL PARAMETERS-1'!$B$5:$J$44,5,FALSE)*VLOOKUP(ESCYLD2!BO$4,'[1]INTERNAL PARAMETERS-1'!$B$5:$J$44,6,FALSE)*VLOOKUP(ESCYLD2!BO$4,'[1]INTERNAL PARAMETERS-1'!$B$5:$J$44,3,FALSE) + ESCYLD1!BO163*(1-VLOOKUP(ESCYLD2!BO$4,'[1]INTERNAL PARAMETERS-1'!$B$5:$J$44,5,FALSE))*VLOOKUP(ESCYLD2!BO$4,'[1]INTERNAL PARAMETERS-1'!$B$5:$J$44,8,FALSE)*VLOOKUP(ESCYLD2!BO$4,'[1]INTERNAL PARAMETERS-1'!$B$5:$J$44,3,FALSE)</f>
        <v>8.7509308017018672E-2</v>
      </c>
      <c r="BP163" s="52">
        <f>ESCYLD1!BP163*VLOOKUP(ESCYLD2!BP$4,'[1]INTERNAL PARAMETERS-1'!$B$5:$J$44,5,FALSE)*VLOOKUP(ESCYLD2!BP$4,'[1]INTERNAL PARAMETERS-1'!$B$5:$J$44,6,FALSE)*VLOOKUP(ESCYLD2!BP$4,'[1]INTERNAL PARAMETERS-1'!$B$5:$J$44,3,FALSE) + ESCYLD1!BP163*(1-VLOOKUP(ESCYLD2!BP$4,'[1]INTERNAL PARAMETERS-1'!$B$5:$J$44,5,FALSE))*VLOOKUP(ESCYLD2!BP$4,'[1]INTERNAL PARAMETERS-1'!$B$5:$J$44,8,FALSE)*VLOOKUP(ESCYLD2!BP$4,'[1]INTERNAL PARAMETERS-1'!$B$5:$J$44,3,FALSE)</f>
        <v>5.8903182786980779E-3</v>
      </c>
      <c r="BQ163" s="52">
        <f>ESCYLD1!BQ163*VLOOKUP(ESCYLD2!BQ$4,'[1]INTERNAL PARAMETERS-1'!$B$5:$J$44,5,FALSE)*VLOOKUP(ESCYLD2!BQ$4,'[1]INTERNAL PARAMETERS-1'!$B$5:$J$44,6,FALSE)*VLOOKUP(ESCYLD2!BQ$4,'[1]INTERNAL PARAMETERS-1'!$B$5:$J$44,3,FALSE) + ESCYLD1!BQ163*(1-VLOOKUP(ESCYLD2!BQ$4,'[1]INTERNAL PARAMETERS-1'!$B$5:$J$44,5,FALSE))*VLOOKUP(ESCYLD2!BQ$4,'[1]INTERNAL PARAMETERS-1'!$B$5:$J$44,8,FALSE)*VLOOKUP(ESCYLD2!BQ$4,'[1]INTERNAL PARAMETERS-1'!$B$5:$J$44,3,FALSE)</f>
        <v>0.65809736850392297</v>
      </c>
      <c r="BR163" s="52">
        <f>ESCYLD1!BR163*VLOOKUP(ESCYLD2!BR$4,'[1]INTERNAL PARAMETERS-1'!$B$5:$J$44,5,FALSE)*VLOOKUP(ESCYLD2!BR$4,'[1]INTERNAL PARAMETERS-1'!$B$5:$J$44,6,FALSE)*VLOOKUP(ESCYLD2!BR$4,'[1]INTERNAL PARAMETERS-1'!$B$5:$J$44,3,FALSE) + ESCYLD1!BR163*(1-VLOOKUP(ESCYLD2!BR$4,'[1]INTERNAL PARAMETERS-1'!$B$5:$J$44,5,FALSE))*VLOOKUP(ESCYLD2!BR$4,'[1]INTERNAL PARAMETERS-1'!$B$5:$J$44,8,FALSE)*VLOOKUP(ESCYLD2!BR$4,'[1]INTERNAL PARAMETERS-1'!$B$5:$J$44,3,FALSE)</f>
        <v>7.4271392566114961E-3</v>
      </c>
      <c r="BS163" s="52">
        <f>ESCYLD1!BS163*VLOOKUP(ESCYLD2!BS$4,'[1]INTERNAL PARAMETERS-1'!$B$5:$J$44,5,FALSE)*VLOOKUP(ESCYLD2!BS$4,'[1]INTERNAL PARAMETERS-1'!$B$5:$J$44,6,FALSE)*VLOOKUP(ESCYLD2!BS$4,'[1]INTERNAL PARAMETERS-1'!$B$5:$J$44,3,FALSE) + ESCYLD1!BS163*(1-VLOOKUP(ESCYLD2!BS$4,'[1]INTERNAL PARAMETERS-1'!$B$5:$J$44,5,FALSE))*VLOOKUP(ESCYLD2!BS$4,'[1]INTERNAL PARAMETERS-1'!$B$5:$J$44,8,FALSE)*VLOOKUP(ESCYLD2!BS$4,'[1]INTERNAL PARAMETERS-1'!$B$5:$J$44,3,FALSE)</f>
        <v>1.4206004149184721E-3</v>
      </c>
      <c r="BT163" s="52">
        <f>ESCYLD1!BT163*VLOOKUP(ESCYLD2!BT$4,'[1]INTERNAL PARAMETERS-1'!$B$5:$J$44,5,FALSE)*VLOOKUP(ESCYLD2!BT$4,'[1]INTERNAL PARAMETERS-1'!$B$5:$J$44,6,FALSE)*VLOOKUP(ESCYLD2!BT$4,'[1]INTERNAL PARAMETERS-1'!$B$5:$J$44,3,FALSE) + ESCYLD1!BT163*(1-VLOOKUP(ESCYLD2!BT$4,'[1]INTERNAL PARAMETERS-1'!$B$5:$J$44,5,FALSE))*VLOOKUP(ESCYLD2!BT$4,'[1]INTERNAL PARAMETERS-1'!$B$5:$J$44,8,FALSE)*VLOOKUP(ESCYLD2!BT$4,'[1]INTERNAL PARAMETERS-1'!$B$5:$J$44,3,FALSE)</f>
        <v>0</v>
      </c>
      <c r="BU163" s="52">
        <f>ESCYLD1!BU163*VLOOKUP(ESCYLD2!BU$4,'[1]INTERNAL PARAMETERS-1'!$B$5:$J$44,5,FALSE)*VLOOKUP(ESCYLD2!BU$4,'[1]INTERNAL PARAMETERS-1'!$B$5:$J$44,6,FALSE)*VLOOKUP(ESCYLD2!BU$4,'[1]INTERNAL PARAMETERS-1'!$B$5:$J$44,3,FALSE) + ESCYLD1!BU163*(1-VLOOKUP(ESCYLD2!BU$4,'[1]INTERNAL PARAMETERS-1'!$B$5:$J$44,5,FALSE))*VLOOKUP(ESCYLD2!BU$4,'[1]INTERNAL PARAMETERS-1'!$B$5:$J$44,8,FALSE)*VLOOKUP(ESCYLD2!BU$4,'[1]INTERNAL PARAMETERS-1'!$B$5:$J$44,3,FALSE)</f>
        <v>0</v>
      </c>
      <c r="BV163" s="52">
        <f>ESCYLD1!BV163*VLOOKUP(ESCYLD2!BV$4,'[1]INTERNAL PARAMETERS-1'!$B$5:$J$44,5,FALSE)*VLOOKUP(ESCYLD2!BV$4,'[1]INTERNAL PARAMETERS-1'!$B$5:$J$44,6,FALSE)*VLOOKUP(ESCYLD2!BV$4,'[1]INTERNAL PARAMETERS-1'!$B$5:$J$44,3,FALSE) + ESCYLD1!BV163*(1-VLOOKUP(ESCYLD2!BV$4,'[1]INTERNAL PARAMETERS-1'!$B$5:$J$44,5,FALSE))*VLOOKUP(ESCYLD2!BV$4,'[1]INTERNAL PARAMETERS-1'!$B$5:$J$44,8,FALSE)*VLOOKUP(ESCYLD2!BV$4,'[1]INTERNAL PARAMETERS-1'!$B$5:$J$44,3,FALSE)</f>
        <v>0</v>
      </c>
      <c r="BW163" s="52">
        <f>ESCYLD1!BW163*VLOOKUP(ESCYLD2!BW$4,'[1]INTERNAL PARAMETERS-1'!$B$5:$J$44,5,FALSE)*VLOOKUP(ESCYLD2!BW$4,'[1]INTERNAL PARAMETERS-1'!$B$5:$J$44,6,FALSE)*VLOOKUP(ESCYLD2!BW$4,'[1]INTERNAL PARAMETERS-1'!$B$5:$J$44,3,FALSE) + ESCYLD1!BW163*(1-VLOOKUP(ESCYLD2!BW$4,'[1]INTERNAL PARAMETERS-1'!$B$5:$J$44,5,FALSE))*VLOOKUP(ESCYLD2!BW$4,'[1]INTERNAL PARAMETERS-1'!$B$5:$J$44,8,FALSE)*VLOOKUP(ESCYLD2!BW$4,'[1]INTERNAL PARAMETERS-1'!$B$5:$J$44,3,FALSE)</f>
        <v>0</v>
      </c>
      <c r="BX163" s="52">
        <f>ESCYLD1!BX163*VLOOKUP(ESCYLD2!BX$4,'[1]INTERNAL PARAMETERS-1'!$B$5:$J$44,5,FALSE)*VLOOKUP(ESCYLD2!BX$4,'[1]INTERNAL PARAMETERS-1'!$B$5:$J$44,6,FALSE)*VLOOKUP(ESCYLD2!BX$4,'[1]INTERNAL PARAMETERS-1'!$B$5:$J$44,3,FALSE) + ESCYLD1!BX163*(1-VLOOKUP(ESCYLD2!BX$4,'[1]INTERNAL PARAMETERS-1'!$B$5:$J$44,5,FALSE))*VLOOKUP(ESCYLD2!BX$4,'[1]INTERNAL PARAMETERS-1'!$B$5:$J$44,8,FALSE)*VLOOKUP(ESCYLD2!BX$4,'[1]INTERNAL PARAMETERS-1'!$B$5:$J$44,3,FALSE)</f>
        <v>0</v>
      </c>
      <c r="BY163" s="52">
        <f>ESCYLD1!BY163*VLOOKUP(ESCYLD2!BY$4,'[1]INTERNAL PARAMETERS-1'!$B$5:$J$44,5,FALSE)*VLOOKUP(ESCYLD2!BY$4,'[1]INTERNAL PARAMETERS-1'!$B$5:$J$44,6,FALSE)*VLOOKUP(ESCYLD2!BY$4,'[1]INTERNAL PARAMETERS-1'!$B$5:$J$44,3,FALSE) + ESCYLD1!BY163*(1-VLOOKUP(ESCYLD2!BY$4,'[1]INTERNAL PARAMETERS-1'!$B$5:$J$44,5,FALSE))*VLOOKUP(ESCYLD2!BY$4,'[1]INTERNAL PARAMETERS-1'!$B$5:$J$44,8,FALSE)*VLOOKUP(ESCYLD2!BY$4,'[1]INTERNAL PARAMETERS-1'!$B$5:$J$44,3,FALSE)</f>
        <v>0</v>
      </c>
      <c r="BZ163" s="52">
        <f>ESCYLD1!BZ163*VLOOKUP(ESCYLD2!BZ$4,'[1]INTERNAL PARAMETERS-1'!$B$5:$J$44,5,FALSE)*VLOOKUP(ESCYLD2!BZ$4,'[1]INTERNAL PARAMETERS-1'!$B$5:$J$44,6,FALSE)*VLOOKUP(ESCYLD2!BZ$4,'[1]INTERNAL PARAMETERS-1'!$B$5:$J$44,3,FALSE) + ESCYLD1!BZ163*(1-VLOOKUP(ESCYLD2!BZ$4,'[1]INTERNAL PARAMETERS-1'!$B$5:$J$44,5,FALSE))*VLOOKUP(ESCYLD2!BZ$4,'[1]INTERNAL PARAMETERS-1'!$B$5:$J$44,8,FALSE)*VLOOKUP(ESCYLD2!BZ$4,'[1]INTERNAL PARAMETERS-1'!$B$5:$J$44,3,FALSE)</f>
        <v>9.3134061594416374E-4</v>
      </c>
      <c r="CA163" s="52">
        <f>ESCYLD1!CA163*VLOOKUP(ESCYLD2!CA$4,'[1]INTERNAL PARAMETERS-1'!$B$5:$J$44,5,FALSE)*VLOOKUP(ESCYLD2!CA$4,'[1]INTERNAL PARAMETERS-1'!$B$5:$J$44,6,FALSE)*VLOOKUP(ESCYLD2!CA$4,'[1]INTERNAL PARAMETERS-1'!$B$5:$J$44,3,FALSE) + ESCYLD1!CA163*(1-VLOOKUP(ESCYLD2!CA$4,'[1]INTERNAL PARAMETERS-1'!$B$5:$J$44,5,FALSE))*VLOOKUP(ESCYLD2!CA$4,'[1]INTERNAL PARAMETERS-1'!$B$5:$J$44,8,FALSE)*VLOOKUP(ESCYLD2!CA$4,'[1]INTERNAL PARAMETERS-1'!$B$5:$J$44,3,FALSE)</f>
        <v>0</v>
      </c>
      <c r="CB163" s="52">
        <f>ESCYLD1!CB163*VLOOKUP(ESCYLD2!CB$4,'[1]INTERNAL PARAMETERS-1'!$B$5:$J$44,5,FALSE)*VLOOKUP(ESCYLD2!CB$4,'[1]INTERNAL PARAMETERS-1'!$B$5:$J$44,6,FALSE)*VLOOKUP(ESCYLD2!CB$4,'[1]INTERNAL PARAMETERS-1'!$B$5:$J$44,3,FALSE) + ESCYLD1!CB163*(1-VLOOKUP(ESCYLD2!CB$4,'[1]INTERNAL PARAMETERS-1'!$B$5:$J$44,5,FALSE))*VLOOKUP(ESCYLD2!CB$4,'[1]INTERNAL PARAMETERS-1'!$B$5:$J$44,8,FALSE)*VLOOKUP(ESCYLD2!CB$4,'[1]INTERNAL PARAMETERS-1'!$B$5:$J$44,3,FALSE)</f>
        <v>0</v>
      </c>
      <c r="CC163" s="52">
        <f>ESCYLD1!CC163*VLOOKUP(ESCYLD2!CC$4,'[1]INTERNAL PARAMETERS-1'!$B$5:$J$44,5,FALSE)*VLOOKUP(ESCYLD2!CC$4,'[1]INTERNAL PARAMETERS-1'!$B$5:$J$44,6,FALSE)*VLOOKUP(ESCYLD2!CC$4,'[1]INTERNAL PARAMETERS-1'!$B$5:$J$44,3,FALSE) + ESCYLD1!CC163*(1-VLOOKUP(ESCYLD2!CC$4,'[1]INTERNAL PARAMETERS-1'!$B$5:$J$44,5,FALSE))*VLOOKUP(ESCYLD2!CC$4,'[1]INTERNAL PARAMETERS-1'!$B$5:$J$44,8,FALSE)*VLOOKUP(ESCYLD2!CC$4,'[1]INTERNAL PARAMETERS-1'!$B$5:$J$44,3,FALSE)</f>
        <v>1.552265819227989E-3</v>
      </c>
      <c r="CD163" s="52">
        <f>ESCYLD1!CD163*VLOOKUP(ESCYLD2!CD$4,'[1]INTERNAL PARAMETERS-1'!$B$5:$J$44,5,FALSE)*VLOOKUP(ESCYLD2!CD$4,'[1]INTERNAL PARAMETERS-1'!$B$5:$J$44,6,FALSE)*VLOOKUP(ESCYLD2!CD$4,'[1]INTERNAL PARAMETERS-1'!$B$5:$J$44,3,FALSE) + ESCYLD1!CD163*(1-VLOOKUP(ESCYLD2!CD$4,'[1]INTERNAL PARAMETERS-1'!$B$5:$J$44,5,FALSE))*VLOOKUP(ESCYLD2!CD$4,'[1]INTERNAL PARAMETERS-1'!$B$5:$J$44,8,FALSE)*VLOOKUP(ESCYLD2!CD$4,'[1]INTERNAL PARAMETERS-1'!$B$5:$J$44,3,FALSE)</f>
        <v>8.6021502346621224E-3</v>
      </c>
      <c r="CE163" s="52">
        <f>ESCYLD1!CE163*VLOOKUP(ESCYLD2!CE$4,'[1]INTERNAL PARAMETERS-1'!$B$5:$J$44,5,FALSE)*VLOOKUP(ESCYLD2!CE$4,'[1]INTERNAL PARAMETERS-1'!$B$5:$J$44,6,FALSE)*VLOOKUP(ESCYLD2!CE$4,'[1]INTERNAL PARAMETERS-1'!$B$5:$J$44,3,FALSE) + ESCYLD1!CE163*(1-VLOOKUP(ESCYLD2!CE$4,'[1]INTERNAL PARAMETERS-1'!$B$5:$J$44,5,FALSE))*VLOOKUP(ESCYLD2!CE$4,'[1]INTERNAL PARAMETERS-1'!$B$5:$J$44,8,FALSE)*VLOOKUP(ESCYLD2!CE$4,'[1]INTERNAL PARAMETERS-1'!$B$5:$J$44,3,FALSE)</f>
        <v>1.3415902963960563E-2</v>
      </c>
      <c r="CF163" s="52">
        <f>ESCYLD1!CF163*VLOOKUP(ESCYLD2!CF$4,'[1]INTERNAL PARAMETERS-1'!$B$5:$J$44,5,FALSE)*VLOOKUP(ESCYLD2!CF$4,'[1]INTERNAL PARAMETERS-1'!$B$5:$J$44,6,FALSE)*VLOOKUP(ESCYLD2!CF$4,'[1]INTERNAL PARAMETERS-1'!$B$5:$J$44,3,FALSE) + ESCYLD1!CF163*(1-VLOOKUP(ESCYLD2!CF$4,'[1]INTERNAL PARAMETERS-1'!$B$5:$J$44,5,FALSE))*VLOOKUP(ESCYLD2!CF$4,'[1]INTERNAL PARAMETERS-1'!$B$5:$J$44,8,FALSE)*VLOOKUP(ESCYLD2!CF$4,'[1]INTERNAL PARAMETERS-1'!$B$5:$J$44,3,FALSE)</f>
        <v>8.6089875248507343E-3</v>
      </c>
      <c r="CG163" s="52">
        <f>ESCYLD1!CG163*VLOOKUP(ESCYLD2!CG$4,'[1]INTERNAL PARAMETERS-1'!$B$5:$J$44,5,FALSE)*VLOOKUP(ESCYLD2!CG$4,'[1]INTERNAL PARAMETERS-1'!$B$5:$J$44,6,FALSE)*VLOOKUP(ESCYLD2!CG$4,'[1]INTERNAL PARAMETERS-1'!$B$5:$J$44,3,FALSE) + ESCYLD1!CG163*(1-VLOOKUP(ESCYLD2!CG$4,'[1]INTERNAL PARAMETERS-1'!$B$5:$J$44,5,FALSE))*VLOOKUP(ESCYLD2!CG$4,'[1]INTERNAL PARAMETERS-1'!$B$5:$J$44,8,FALSE)*VLOOKUP(ESCYLD2!CG$4,'[1]INTERNAL PARAMETERS-1'!$B$5:$J$44,3,FALSE)</f>
        <v>1.7117196350621064E-3</v>
      </c>
      <c r="CH163" s="51">
        <f>ESCYLD1!CH163*VLOOKUP(ESCYLD2!CH$4,'[1]INTERNAL PARAMETERS-1'!$B$5:$J$44,5,FALSE)*VLOOKUP(ESCYLD2!CH$4,'[1]INTERNAL PARAMETERS-1'!$B$5:$J$44,6,FALSE)*VLOOKUP(ESCYLD2!CH$4,'[1]INTERNAL PARAMETERS-1'!$B$5:$J$44,3,FALSE) + ESCYLD1!CH163*(1-VLOOKUP(ESCYLD2!CH$4,'[1]INTERNAL PARAMETERS-1'!$B$5:$J$44,5,FALSE))*VLOOKUP(ESCYLD2!CH$4,'[1]INTERNAL PARAMETERS-1'!$B$5:$J$44,8,FALSE)*VLOOKUP(ESCYLD2!CH$4,'[1]INTERNAL PARAMETERS-1'!$B$5:$J$44,3,FALSE)</f>
        <v>0</v>
      </c>
      <c r="CJ163" s="53">
        <f t="shared" si="4"/>
        <v>134.86339242972281</v>
      </c>
      <c r="CK163" s="51">
        <f t="shared" si="5"/>
        <v>13.726426222361523</v>
      </c>
    </row>
    <row r="164" spans="2:89" x14ac:dyDescent="0.5">
      <c r="B164" s="66" t="s">
        <v>8</v>
      </c>
      <c r="C164" s="65" t="s">
        <v>90</v>
      </c>
      <c r="D164" s="65" t="s">
        <v>74</v>
      </c>
      <c r="E164" s="151">
        <f>ESC!AF164</f>
        <v>743.24993949727946</v>
      </c>
      <c r="F164" s="67">
        <f>'[1]INTERNAL PARAMETERS-1'!M20</f>
        <v>12.89</v>
      </c>
      <c r="G164" s="53">
        <f>ESCYLD1!G164*VLOOKUP(ESCYLD2!G$4,'[1]INTERNAL PARAMETERS-1'!$B$5:$J$44,5,FALSE)*VLOOKUP(ESCYLD2!G$4,'[1]INTERNAL PARAMETERS-1'!$B$5:$J$44,7,FALSE)*ESCYLD2!$F164 + ESCYLD1!G164*(1-VLOOKUP(ESCYLD2!G$4,'[1]INTERNAL PARAMETERS-1'!$B$5:$J$44,5,FALSE))*VLOOKUP(ESCYLD2!G$4,'[1]INTERNAL PARAMETERS-1'!$B$5:$J$44,9,FALSE)*ESCYLD2!$F164</f>
        <v>19.141313732689284</v>
      </c>
      <c r="H164" s="52">
        <f>ESCYLD1!H164*VLOOKUP(ESCYLD2!H$4,'[1]INTERNAL PARAMETERS-1'!$B$5:$J$44,5,FALSE)*VLOOKUP(ESCYLD2!H$4,'[1]INTERNAL PARAMETERS-1'!$B$5:$J$44,7,FALSE)*ESCYLD2!$F164 + ESCYLD1!H164*(1-VLOOKUP(ESCYLD2!H$4,'[1]INTERNAL PARAMETERS-1'!$B$5:$J$44,5,FALSE))*VLOOKUP(ESCYLD2!H$4,'[1]INTERNAL PARAMETERS-1'!$B$5:$J$44,9,FALSE)*ESCYLD2!$F164</f>
        <v>10.581315871563916</v>
      </c>
      <c r="I164" s="52">
        <f>ESCYLD1!I164*VLOOKUP(ESCYLD2!I$4,'[1]INTERNAL PARAMETERS-1'!$B$5:$J$44,5,FALSE)*VLOOKUP(ESCYLD2!I$4,'[1]INTERNAL PARAMETERS-1'!$B$5:$J$44,7,FALSE)*ESCYLD2!$F164 + ESCYLD1!I164*(1-VLOOKUP(ESCYLD2!I$4,'[1]INTERNAL PARAMETERS-1'!$B$5:$J$44,5,FALSE))*VLOOKUP(ESCYLD2!I$4,'[1]INTERNAL PARAMETERS-1'!$B$5:$J$44,9,FALSE)*ESCYLD2!$F164</f>
        <v>23.045330816429438</v>
      </c>
      <c r="J164" s="52">
        <f>ESCYLD1!J164*VLOOKUP(ESCYLD2!J$4,'[1]INTERNAL PARAMETERS-1'!$B$5:$J$44,5,FALSE)*VLOOKUP(ESCYLD2!J$4,'[1]INTERNAL PARAMETERS-1'!$B$5:$J$44,7,FALSE)*ESCYLD2!$F164 + ESCYLD1!J164*(1-VLOOKUP(ESCYLD2!J$4,'[1]INTERNAL PARAMETERS-1'!$B$5:$J$44,5,FALSE))*VLOOKUP(ESCYLD2!J$4,'[1]INTERNAL PARAMETERS-1'!$B$5:$J$44,9,FALSE)*ESCYLD2!$F164</f>
        <v>0</v>
      </c>
      <c r="K164" s="52">
        <f>ESCYLD1!K164*VLOOKUP(ESCYLD2!K$4,'[1]INTERNAL PARAMETERS-1'!$B$5:$J$44,5,FALSE)*VLOOKUP(ESCYLD2!K$4,'[1]INTERNAL PARAMETERS-1'!$B$5:$J$44,7,FALSE)*ESCYLD2!$F164 + ESCYLD1!K164*(1-VLOOKUP(ESCYLD2!K$4,'[1]INTERNAL PARAMETERS-1'!$B$5:$J$44,5,FALSE))*VLOOKUP(ESCYLD2!K$4,'[1]INTERNAL PARAMETERS-1'!$B$5:$J$44,9,FALSE)*ESCYLD2!$F164</f>
        <v>0</v>
      </c>
      <c r="L164" s="52">
        <f>ESCYLD1!L164*VLOOKUP(ESCYLD2!L$4,'[1]INTERNAL PARAMETERS-1'!$B$5:$J$44,5,FALSE)*VLOOKUP(ESCYLD2!L$4,'[1]INTERNAL PARAMETERS-1'!$B$5:$J$44,7,FALSE)*ESCYLD2!$F164 + ESCYLD1!L164*(1-VLOOKUP(ESCYLD2!L$4,'[1]INTERNAL PARAMETERS-1'!$B$5:$J$44,5,FALSE))*VLOOKUP(ESCYLD2!L$4,'[1]INTERNAL PARAMETERS-1'!$B$5:$J$44,9,FALSE)*ESCYLD2!$F164</f>
        <v>0</v>
      </c>
      <c r="M164" s="52">
        <f>ESCYLD1!M164*VLOOKUP(ESCYLD2!M$4,'[1]INTERNAL PARAMETERS-1'!$B$5:$J$44,5,FALSE)*VLOOKUP(ESCYLD2!M$4,'[1]INTERNAL PARAMETERS-1'!$B$5:$J$44,7,FALSE)*ESCYLD2!$F164 + ESCYLD1!M164*(1-VLOOKUP(ESCYLD2!M$4,'[1]INTERNAL PARAMETERS-1'!$B$5:$J$44,5,FALSE))*VLOOKUP(ESCYLD2!M$4,'[1]INTERNAL PARAMETERS-1'!$B$5:$J$44,9,FALSE)*ESCYLD2!$F164</f>
        <v>4.5991572044071418</v>
      </c>
      <c r="N164" s="52">
        <f>ESCYLD1!N164*VLOOKUP(ESCYLD2!N$4,'[1]INTERNAL PARAMETERS-1'!$B$5:$J$44,5,FALSE)*VLOOKUP(ESCYLD2!N$4,'[1]INTERNAL PARAMETERS-1'!$B$5:$J$44,7,FALSE)*ESCYLD2!$F164 + ESCYLD1!N164*(1-VLOOKUP(ESCYLD2!N$4,'[1]INTERNAL PARAMETERS-1'!$B$5:$J$44,5,FALSE))*VLOOKUP(ESCYLD2!N$4,'[1]INTERNAL PARAMETERS-1'!$B$5:$J$44,9,FALSE)*ESCYLD2!$F164</f>
        <v>6.09343224628928E-2</v>
      </c>
      <c r="O164" s="52">
        <f>ESCYLD1!O164*VLOOKUP(ESCYLD2!O$4,'[1]INTERNAL PARAMETERS-1'!$B$5:$J$44,5,FALSE)*VLOOKUP(ESCYLD2!O$4,'[1]INTERNAL PARAMETERS-1'!$B$5:$J$44,7,FALSE)*ESCYLD2!$F164 + ESCYLD1!O164*(1-VLOOKUP(ESCYLD2!O$4,'[1]INTERNAL PARAMETERS-1'!$B$5:$J$44,5,FALSE))*VLOOKUP(ESCYLD2!O$4,'[1]INTERNAL PARAMETERS-1'!$B$5:$J$44,9,FALSE)*ESCYLD2!$F164</f>
        <v>0</v>
      </c>
      <c r="P164" s="52">
        <f>ESCYLD1!P164*VLOOKUP(ESCYLD2!P$4,'[1]INTERNAL PARAMETERS-1'!$B$5:$J$44,5,FALSE)*VLOOKUP(ESCYLD2!P$4,'[1]INTERNAL PARAMETERS-1'!$B$5:$J$44,7,FALSE)*ESCYLD2!$F164 + ESCYLD1!P164*(1-VLOOKUP(ESCYLD2!P$4,'[1]INTERNAL PARAMETERS-1'!$B$5:$J$44,5,FALSE))*VLOOKUP(ESCYLD2!P$4,'[1]INTERNAL PARAMETERS-1'!$B$5:$J$44,9,FALSE)*ESCYLD2!$F164</f>
        <v>0</v>
      </c>
      <c r="Q164" s="52">
        <f>ESCYLD1!Q164*VLOOKUP(ESCYLD2!Q$4,'[1]INTERNAL PARAMETERS-1'!$B$5:$J$44,5,FALSE)*VLOOKUP(ESCYLD2!Q$4,'[1]INTERNAL PARAMETERS-1'!$B$5:$J$44,7,FALSE)*ESCYLD2!$F164 + ESCYLD1!Q164*(1-VLOOKUP(ESCYLD2!Q$4,'[1]INTERNAL PARAMETERS-1'!$B$5:$J$44,5,FALSE))*VLOOKUP(ESCYLD2!Q$4,'[1]INTERNAL PARAMETERS-1'!$B$5:$J$44,9,FALSE)*ESCYLD2!$F164</f>
        <v>0</v>
      </c>
      <c r="R164" s="52">
        <f>ESCYLD1!R164*VLOOKUP(ESCYLD2!R$4,'[1]INTERNAL PARAMETERS-1'!$B$5:$J$44,5,FALSE)*VLOOKUP(ESCYLD2!R$4,'[1]INTERNAL PARAMETERS-1'!$B$5:$J$44,7,FALSE)*ESCYLD2!$F164 + ESCYLD1!R164*(1-VLOOKUP(ESCYLD2!R$4,'[1]INTERNAL PARAMETERS-1'!$B$5:$J$44,5,FALSE))*VLOOKUP(ESCYLD2!R$4,'[1]INTERNAL PARAMETERS-1'!$B$5:$J$44,9,FALSE)*ESCYLD2!$F164</f>
        <v>0</v>
      </c>
      <c r="S164" s="52">
        <f>ESCYLD1!S164*VLOOKUP(ESCYLD2!S$4,'[1]INTERNAL PARAMETERS-1'!$B$5:$J$44,5,FALSE)*VLOOKUP(ESCYLD2!S$4,'[1]INTERNAL PARAMETERS-1'!$B$5:$J$44,7,FALSE)*ESCYLD2!$F164 + ESCYLD1!S164*(1-VLOOKUP(ESCYLD2!S$4,'[1]INTERNAL PARAMETERS-1'!$B$5:$J$44,5,FALSE))*VLOOKUP(ESCYLD2!S$4,'[1]INTERNAL PARAMETERS-1'!$B$5:$J$44,9,FALSE)*ESCYLD2!$F164</f>
        <v>2.2306304858315498</v>
      </c>
      <c r="T164" s="52">
        <f>ESCYLD1!T164*VLOOKUP(ESCYLD2!T$4,'[1]INTERNAL PARAMETERS-1'!$B$5:$J$44,5,FALSE)*VLOOKUP(ESCYLD2!T$4,'[1]INTERNAL PARAMETERS-1'!$B$5:$J$44,7,FALSE)*ESCYLD2!$F164 + ESCYLD1!T164*(1-VLOOKUP(ESCYLD2!T$4,'[1]INTERNAL PARAMETERS-1'!$B$5:$J$44,5,FALSE))*VLOOKUP(ESCYLD2!T$4,'[1]INTERNAL PARAMETERS-1'!$B$5:$J$44,9,FALSE)*ESCYLD2!$F164</f>
        <v>0.77995741142668362</v>
      </c>
      <c r="U164" s="52">
        <f>ESCYLD1!U164*VLOOKUP(ESCYLD2!U$4,'[1]INTERNAL PARAMETERS-1'!$B$5:$J$44,5,FALSE)*VLOOKUP(ESCYLD2!U$4,'[1]INTERNAL PARAMETERS-1'!$B$5:$J$44,7,FALSE)*ESCYLD2!$F164 + ESCYLD1!U164*(1-VLOOKUP(ESCYLD2!U$4,'[1]INTERNAL PARAMETERS-1'!$B$5:$J$44,5,FALSE))*VLOOKUP(ESCYLD2!U$4,'[1]INTERNAL PARAMETERS-1'!$B$5:$J$44,9,FALSE)*ESCYLD2!$F164</f>
        <v>0.22032984926130544</v>
      </c>
      <c r="V164" s="52">
        <f>ESCYLD1!V164*VLOOKUP(ESCYLD2!V$4,'[1]INTERNAL PARAMETERS-1'!$B$5:$J$44,5,FALSE)*VLOOKUP(ESCYLD2!V$4,'[1]INTERNAL PARAMETERS-1'!$B$5:$J$44,7,FALSE)*ESCYLD2!$F164 + ESCYLD1!V164*(1-VLOOKUP(ESCYLD2!V$4,'[1]INTERNAL PARAMETERS-1'!$B$5:$J$44,5,FALSE))*VLOOKUP(ESCYLD2!V$4,'[1]INTERNAL PARAMETERS-1'!$B$5:$J$44,9,FALSE)*ESCYLD2!$F164</f>
        <v>3.6341229916869264</v>
      </c>
      <c r="W164" s="52">
        <f>ESCYLD1!W164*VLOOKUP(ESCYLD2!W$4,'[1]INTERNAL PARAMETERS-1'!$B$5:$J$44,5,FALSE)*VLOOKUP(ESCYLD2!W$4,'[1]INTERNAL PARAMETERS-1'!$B$5:$J$44,7,FALSE)*ESCYLD2!$F164 + ESCYLD1!W164*(1-VLOOKUP(ESCYLD2!W$4,'[1]INTERNAL PARAMETERS-1'!$B$5:$J$44,5,FALSE))*VLOOKUP(ESCYLD2!W$4,'[1]INTERNAL PARAMETERS-1'!$B$5:$J$44,9,FALSE)*ESCYLD2!$F164</f>
        <v>0</v>
      </c>
      <c r="X164" s="52">
        <f>ESCYLD1!X164*VLOOKUP(ESCYLD2!X$4,'[1]INTERNAL PARAMETERS-1'!$B$5:$J$44,5,FALSE)*VLOOKUP(ESCYLD2!X$4,'[1]INTERNAL PARAMETERS-1'!$B$5:$J$44,7,FALSE)*ESCYLD2!$F164 + ESCYLD1!X164*(1-VLOOKUP(ESCYLD2!X$4,'[1]INTERNAL PARAMETERS-1'!$B$5:$J$44,5,FALSE))*VLOOKUP(ESCYLD2!X$4,'[1]INTERNAL PARAMETERS-1'!$B$5:$J$44,9,FALSE)*ESCYLD2!$F164</f>
        <v>0</v>
      </c>
      <c r="Y164" s="52">
        <f>ESCYLD1!Y164*VLOOKUP(ESCYLD2!Y$4,'[1]INTERNAL PARAMETERS-1'!$B$5:$J$44,5,FALSE)*VLOOKUP(ESCYLD2!Y$4,'[1]INTERNAL PARAMETERS-1'!$B$5:$J$44,7,FALSE)*ESCYLD2!$F164 + ESCYLD1!Y164*(1-VLOOKUP(ESCYLD2!Y$4,'[1]INTERNAL PARAMETERS-1'!$B$5:$J$44,5,FALSE))*VLOOKUP(ESCYLD2!Y$4,'[1]INTERNAL PARAMETERS-1'!$B$5:$J$44,9,FALSE)*ESCYLD2!$F164</f>
        <v>0</v>
      </c>
      <c r="Z164" s="52">
        <f>ESCYLD1!Z164*VLOOKUP(ESCYLD2!Z$4,'[1]INTERNAL PARAMETERS-1'!$B$5:$J$44,5,FALSE)*VLOOKUP(ESCYLD2!Z$4,'[1]INTERNAL PARAMETERS-1'!$B$5:$J$44,7,FALSE)*ESCYLD2!$F164 + ESCYLD1!Z164*(1-VLOOKUP(ESCYLD2!Z$4,'[1]INTERNAL PARAMETERS-1'!$B$5:$J$44,5,FALSE))*VLOOKUP(ESCYLD2!Z$4,'[1]INTERNAL PARAMETERS-1'!$B$5:$J$44,9,FALSE)*ESCYLD2!$F164</f>
        <v>0</v>
      </c>
      <c r="AA164" s="52">
        <f>ESCYLD1!AA164*VLOOKUP(ESCYLD2!AA$4,'[1]INTERNAL PARAMETERS-1'!$B$5:$J$44,5,FALSE)*VLOOKUP(ESCYLD2!AA$4,'[1]INTERNAL PARAMETERS-1'!$B$5:$J$44,7,FALSE)*ESCYLD2!$F164 + ESCYLD1!AA164*(1-VLOOKUP(ESCYLD2!AA$4,'[1]INTERNAL PARAMETERS-1'!$B$5:$J$44,5,FALSE))*VLOOKUP(ESCYLD2!AA$4,'[1]INTERNAL PARAMETERS-1'!$B$5:$J$44,9,FALSE)*ESCYLD2!$F164</f>
        <v>0</v>
      </c>
      <c r="AB164" s="52">
        <f>ESCYLD1!AB164*VLOOKUP(ESCYLD2!AB$4,'[1]INTERNAL PARAMETERS-1'!$B$5:$J$44,5,FALSE)*VLOOKUP(ESCYLD2!AB$4,'[1]INTERNAL PARAMETERS-1'!$B$5:$J$44,7,FALSE)*ESCYLD2!$F164 + ESCYLD1!AB164*(1-VLOOKUP(ESCYLD2!AB$4,'[1]INTERNAL PARAMETERS-1'!$B$5:$J$44,5,FALSE))*VLOOKUP(ESCYLD2!AB$4,'[1]INTERNAL PARAMETERS-1'!$B$5:$J$44,9,FALSE)*ESCYLD2!$F164</f>
        <v>0</v>
      </c>
      <c r="AC164" s="52">
        <f>ESCYLD1!AC164*VLOOKUP(ESCYLD2!AC$4,'[1]INTERNAL PARAMETERS-1'!$B$5:$J$44,5,FALSE)*VLOOKUP(ESCYLD2!AC$4,'[1]INTERNAL PARAMETERS-1'!$B$5:$J$44,7,FALSE)*ESCYLD2!$F164 + ESCYLD1!AC164*(1-VLOOKUP(ESCYLD2!AC$4,'[1]INTERNAL PARAMETERS-1'!$B$5:$J$44,5,FALSE))*VLOOKUP(ESCYLD2!AC$4,'[1]INTERNAL PARAMETERS-1'!$B$5:$J$44,9,FALSE)*ESCYLD2!$F164</f>
        <v>0</v>
      </c>
      <c r="AD164" s="52">
        <f>ESCYLD1!AD164*VLOOKUP(ESCYLD2!AD$4,'[1]INTERNAL PARAMETERS-1'!$B$5:$J$44,5,FALSE)*VLOOKUP(ESCYLD2!AD$4,'[1]INTERNAL PARAMETERS-1'!$B$5:$J$44,7,FALSE)*ESCYLD2!$F164 + ESCYLD1!AD164*(1-VLOOKUP(ESCYLD2!AD$4,'[1]INTERNAL PARAMETERS-1'!$B$5:$J$44,5,FALSE))*VLOOKUP(ESCYLD2!AD$4,'[1]INTERNAL PARAMETERS-1'!$B$5:$J$44,9,FALSE)*ESCYLD2!$F164</f>
        <v>0</v>
      </c>
      <c r="AE164" s="52">
        <f>ESCYLD1!AE164*VLOOKUP(ESCYLD2!AE$4,'[1]INTERNAL PARAMETERS-1'!$B$5:$J$44,5,FALSE)*VLOOKUP(ESCYLD2!AE$4,'[1]INTERNAL PARAMETERS-1'!$B$5:$J$44,7,FALSE)*ESCYLD2!$F164 + ESCYLD1!AE164*(1-VLOOKUP(ESCYLD2!AE$4,'[1]INTERNAL PARAMETERS-1'!$B$5:$J$44,5,FALSE))*VLOOKUP(ESCYLD2!AE$4,'[1]INTERNAL PARAMETERS-1'!$B$5:$J$44,9,FALSE)*ESCYLD2!$F164</f>
        <v>0</v>
      </c>
      <c r="AF164" s="52">
        <f>ESCYLD1!AF164*VLOOKUP(ESCYLD2!AF$4,'[1]INTERNAL PARAMETERS-1'!$B$5:$J$44,5,FALSE)*VLOOKUP(ESCYLD2!AF$4,'[1]INTERNAL PARAMETERS-1'!$B$5:$J$44,7,FALSE)*ESCYLD2!$F164 + ESCYLD1!AF164*(1-VLOOKUP(ESCYLD2!AF$4,'[1]INTERNAL PARAMETERS-1'!$B$5:$J$44,5,FALSE))*VLOOKUP(ESCYLD2!AF$4,'[1]INTERNAL PARAMETERS-1'!$B$5:$J$44,9,FALSE)*ESCYLD2!$F164</f>
        <v>0</v>
      </c>
      <c r="AG164" s="52">
        <f>ESCYLD1!AG164*VLOOKUP(ESCYLD2!AG$4,'[1]INTERNAL PARAMETERS-1'!$B$5:$J$44,5,FALSE)*VLOOKUP(ESCYLD2!AG$4,'[1]INTERNAL PARAMETERS-1'!$B$5:$J$44,7,FALSE)*ESCYLD2!$F164 + ESCYLD1!AG164*(1-VLOOKUP(ESCYLD2!AG$4,'[1]INTERNAL PARAMETERS-1'!$B$5:$J$44,5,FALSE))*VLOOKUP(ESCYLD2!AG$4,'[1]INTERNAL PARAMETERS-1'!$B$5:$J$44,9,FALSE)*ESCYLD2!$F164</f>
        <v>0</v>
      </c>
      <c r="AH164" s="52">
        <f>ESCYLD1!AH164*VLOOKUP(ESCYLD2!AH$4,'[1]INTERNAL PARAMETERS-1'!$B$5:$J$44,5,FALSE)*VLOOKUP(ESCYLD2!AH$4,'[1]INTERNAL PARAMETERS-1'!$B$5:$J$44,7,FALSE)*ESCYLD2!$F164 + ESCYLD1!AH164*(1-VLOOKUP(ESCYLD2!AH$4,'[1]INTERNAL PARAMETERS-1'!$B$5:$J$44,5,FALSE))*VLOOKUP(ESCYLD2!AH$4,'[1]INTERNAL PARAMETERS-1'!$B$5:$J$44,9,FALSE)*ESCYLD2!$F164</f>
        <v>0</v>
      </c>
      <c r="AI164" s="52">
        <f>ESCYLD1!AI164*VLOOKUP(ESCYLD2!AI$4,'[1]INTERNAL PARAMETERS-1'!$B$5:$J$44,5,FALSE)*VLOOKUP(ESCYLD2!AI$4,'[1]INTERNAL PARAMETERS-1'!$B$5:$J$44,7,FALSE)*ESCYLD2!$F164 + ESCYLD1!AI164*(1-VLOOKUP(ESCYLD2!AI$4,'[1]INTERNAL PARAMETERS-1'!$B$5:$J$44,5,FALSE))*VLOOKUP(ESCYLD2!AI$4,'[1]INTERNAL PARAMETERS-1'!$B$5:$J$44,9,FALSE)*ESCYLD2!$F164</f>
        <v>4.8745541871970222E-2</v>
      </c>
      <c r="AJ164" s="52">
        <f>ESCYLD1!AJ164*VLOOKUP(ESCYLD2!AJ$4,'[1]INTERNAL PARAMETERS-1'!$B$5:$J$44,5,FALSE)*VLOOKUP(ESCYLD2!AJ$4,'[1]INTERNAL PARAMETERS-1'!$B$5:$J$44,7,FALSE)*ESCYLD2!$F164 + ESCYLD1!AJ164*(1-VLOOKUP(ESCYLD2!AJ$4,'[1]INTERNAL PARAMETERS-1'!$B$5:$J$44,5,FALSE))*VLOOKUP(ESCYLD2!AJ$4,'[1]INTERNAL PARAMETERS-1'!$B$5:$J$44,9,FALSE)*ESCYLD2!$F164</f>
        <v>0.12673840886712259</v>
      </c>
      <c r="AK164" s="52">
        <f>ESCYLD1!AK164*VLOOKUP(ESCYLD2!AK$4,'[1]INTERNAL PARAMETERS-1'!$B$5:$J$44,5,FALSE)*VLOOKUP(ESCYLD2!AK$4,'[1]INTERNAL PARAMETERS-1'!$B$5:$J$44,7,FALSE)*ESCYLD2!$F164 + ESCYLD1!AK164*(1-VLOOKUP(ESCYLD2!AK$4,'[1]INTERNAL PARAMETERS-1'!$B$5:$J$44,5,FALSE))*VLOOKUP(ESCYLD2!AK$4,'[1]INTERNAL PARAMETERS-1'!$B$5:$J$44,9,FALSE)*ESCYLD2!$F164</f>
        <v>0</v>
      </c>
      <c r="AL164" s="52">
        <f>ESCYLD1!AL164*VLOOKUP(ESCYLD2!AL$4,'[1]INTERNAL PARAMETERS-1'!$B$5:$J$44,5,FALSE)*VLOOKUP(ESCYLD2!AL$4,'[1]INTERNAL PARAMETERS-1'!$B$5:$J$44,7,FALSE)*ESCYLD2!$F164 + ESCYLD1!AL164*(1-VLOOKUP(ESCYLD2!AL$4,'[1]INTERNAL PARAMETERS-1'!$B$5:$J$44,5,FALSE))*VLOOKUP(ESCYLD2!AL$4,'[1]INTERNAL PARAMETERS-1'!$B$5:$J$44,9,FALSE)*ESCYLD2!$F164</f>
        <v>0</v>
      </c>
      <c r="AM164" s="52">
        <f>ESCYLD1!AM164*VLOOKUP(ESCYLD2!AM$4,'[1]INTERNAL PARAMETERS-1'!$B$5:$J$44,5,FALSE)*VLOOKUP(ESCYLD2!AM$4,'[1]INTERNAL PARAMETERS-1'!$B$5:$J$44,7,FALSE)*ESCYLD2!$F164 + ESCYLD1!AM164*(1-VLOOKUP(ESCYLD2!AM$4,'[1]INTERNAL PARAMETERS-1'!$B$5:$J$44,5,FALSE))*VLOOKUP(ESCYLD2!AM$4,'[1]INTERNAL PARAMETERS-1'!$B$5:$J$44,9,FALSE)*ESCYLD2!$F164</f>
        <v>0</v>
      </c>
      <c r="AN164" s="52">
        <f>ESCYLD1!AN164*VLOOKUP(ESCYLD2!AN$4,'[1]INTERNAL PARAMETERS-1'!$B$5:$J$44,5,FALSE)*VLOOKUP(ESCYLD2!AN$4,'[1]INTERNAL PARAMETERS-1'!$B$5:$J$44,7,FALSE)*ESCYLD2!$F164 + ESCYLD1!AN164*(1-VLOOKUP(ESCYLD2!AN$4,'[1]INTERNAL PARAMETERS-1'!$B$5:$J$44,5,FALSE))*VLOOKUP(ESCYLD2!AN$4,'[1]INTERNAL PARAMETERS-1'!$B$5:$J$44,9,FALSE)*ESCYLD2!$F164</f>
        <v>0</v>
      </c>
      <c r="AO164" s="52">
        <f>ESCYLD1!AO164*VLOOKUP(ESCYLD2!AO$4,'[1]INTERNAL PARAMETERS-1'!$B$5:$J$44,5,FALSE)*VLOOKUP(ESCYLD2!AO$4,'[1]INTERNAL PARAMETERS-1'!$B$5:$J$44,7,FALSE)*ESCYLD2!$F164 + ESCYLD1!AO164*(1-VLOOKUP(ESCYLD2!AO$4,'[1]INTERNAL PARAMETERS-1'!$B$5:$J$44,5,FALSE))*VLOOKUP(ESCYLD2!AO$4,'[1]INTERNAL PARAMETERS-1'!$B$5:$J$44,9,FALSE)*ESCYLD2!$F164</f>
        <v>0</v>
      </c>
      <c r="AP164" s="52">
        <f>ESCYLD1!AP164*VLOOKUP(ESCYLD2!AP$4,'[1]INTERNAL PARAMETERS-1'!$B$5:$J$44,5,FALSE)*VLOOKUP(ESCYLD2!AP$4,'[1]INTERNAL PARAMETERS-1'!$B$5:$J$44,7,FALSE)*ESCYLD2!$F164 + ESCYLD1!AP164*(1-VLOOKUP(ESCYLD2!AP$4,'[1]INTERNAL PARAMETERS-1'!$B$5:$J$44,5,FALSE))*VLOOKUP(ESCYLD2!AP$4,'[1]INTERNAL PARAMETERS-1'!$B$5:$J$44,9,FALSE)*ESCYLD2!$F164</f>
        <v>0</v>
      </c>
      <c r="AQ164" s="52">
        <f>ESCYLD1!AQ164*VLOOKUP(ESCYLD2!AQ$4,'[1]INTERNAL PARAMETERS-1'!$B$5:$J$44,5,FALSE)*VLOOKUP(ESCYLD2!AQ$4,'[1]INTERNAL PARAMETERS-1'!$B$5:$J$44,7,FALSE)*ESCYLD2!$F164 + ESCYLD1!AQ164*(1-VLOOKUP(ESCYLD2!AQ$4,'[1]INTERNAL PARAMETERS-1'!$B$5:$J$44,5,FALSE))*VLOOKUP(ESCYLD2!AQ$4,'[1]INTERNAL PARAMETERS-1'!$B$5:$J$44,9,FALSE)*ESCYLD2!$F164</f>
        <v>0</v>
      </c>
      <c r="AR164" s="52">
        <f>ESCYLD1!AR164*VLOOKUP(ESCYLD2!AR$4,'[1]INTERNAL PARAMETERS-1'!$B$5:$J$44,5,FALSE)*VLOOKUP(ESCYLD2!AR$4,'[1]INTERNAL PARAMETERS-1'!$B$5:$J$44,7,FALSE)*ESCYLD2!$F164 + ESCYLD1!AR164*(1-VLOOKUP(ESCYLD2!AR$4,'[1]INTERNAL PARAMETERS-1'!$B$5:$J$44,5,FALSE))*VLOOKUP(ESCYLD2!AR$4,'[1]INTERNAL PARAMETERS-1'!$B$5:$J$44,9,FALSE)*ESCYLD2!$F164</f>
        <v>0</v>
      </c>
      <c r="AS164" s="52">
        <f>ESCYLD1!AS164*VLOOKUP(ESCYLD2!AS$4,'[1]INTERNAL PARAMETERS-1'!$B$5:$J$44,5,FALSE)*VLOOKUP(ESCYLD2!AS$4,'[1]INTERNAL PARAMETERS-1'!$B$5:$J$44,7,FALSE)*ESCYLD2!$F164 + ESCYLD1!AS164*(1-VLOOKUP(ESCYLD2!AS$4,'[1]INTERNAL PARAMETERS-1'!$B$5:$J$44,5,FALSE))*VLOOKUP(ESCYLD2!AS$4,'[1]INTERNAL PARAMETERS-1'!$B$5:$J$44,9,FALSE)*ESCYLD2!$F164</f>
        <v>0</v>
      </c>
      <c r="AT164" s="51">
        <f>ESCYLD1!AT164*VLOOKUP(ESCYLD2!AT$4,'[1]INTERNAL PARAMETERS-1'!$B$5:$J$44,5,FALSE)*VLOOKUP(ESCYLD2!AT$4,'[1]INTERNAL PARAMETERS-1'!$B$5:$J$44,7,FALSE)*ESCYLD2!$F164 + ESCYLD1!AT164*(1-VLOOKUP(ESCYLD2!AT$4,'[1]INTERNAL PARAMETERS-1'!$B$5:$J$44,5,FALSE))*VLOOKUP(ESCYLD2!AT$4,'[1]INTERNAL PARAMETERS-1'!$B$5:$J$44,9,FALSE)*ESCYLD2!$F164</f>
        <v>0</v>
      </c>
      <c r="AU164" s="53">
        <f>ESCYLD1!AU164*VLOOKUP(ESCYLD2!AU$4,'[1]INTERNAL PARAMETERS-1'!$B$5:$J$44,5,FALSE)*VLOOKUP(ESCYLD2!AU$4,'[1]INTERNAL PARAMETERS-1'!$B$5:$J$44,6,FALSE)*VLOOKUP(ESCYLD2!AU$4,'[1]INTERNAL PARAMETERS-1'!$B$5:$J$44,3,FALSE) + ESCYLD1!AU164*(1-VLOOKUP(ESCYLD2!AU$4,'[1]INTERNAL PARAMETERS-1'!$B$5:$J$44,5,FALSE))*VLOOKUP(ESCYLD2!AU$4,'[1]INTERNAL PARAMETERS-1'!$B$5:$J$44,8,FALSE)*VLOOKUP(ESCYLD2!AU$4,'[1]INTERNAL PARAMETERS-1'!$B$5:$J$44,3,FALSE)</f>
        <v>0</v>
      </c>
      <c r="AV164" s="52">
        <f>ESCYLD1!AV164*VLOOKUP(ESCYLD2!AV$4,'[1]INTERNAL PARAMETERS-1'!$B$5:$J$44,5,FALSE)*VLOOKUP(ESCYLD2!AV$4,'[1]INTERNAL PARAMETERS-1'!$B$5:$J$44,6,FALSE)*VLOOKUP(ESCYLD2!AV$4,'[1]INTERNAL PARAMETERS-1'!$B$5:$J$44,3,FALSE) + ESCYLD1!AV164*(1-VLOOKUP(ESCYLD2!AV$4,'[1]INTERNAL PARAMETERS-1'!$B$5:$J$44,5,FALSE))*VLOOKUP(ESCYLD2!AV$4,'[1]INTERNAL PARAMETERS-1'!$B$5:$J$44,8,FALSE)*VLOOKUP(ESCYLD2!AV$4,'[1]INTERNAL PARAMETERS-1'!$B$5:$J$44,3,FALSE)</f>
        <v>0</v>
      </c>
      <c r="AW164" s="52">
        <f>ESCYLD1!AW164*VLOOKUP(ESCYLD2!AW$4,'[1]INTERNAL PARAMETERS-1'!$B$5:$J$44,5,FALSE)*VLOOKUP(ESCYLD2!AW$4,'[1]INTERNAL PARAMETERS-1'!$B$5:$J$44,6,FALSE)*VLOOKUP(ESCYLD2!AW$4,'[1]INTERNAL PARAMETERS-1'!$B$5:$J$44,3,FALSE) + ESCYLD1!AW164*(1-VLOOKUP(ESCYLD2!AW$4,'[1]INTERNAL PARAMETERS-1'!$B$5:$J$44,5,FALSE))*VLOOKUP(ESCYLD2!AW$4,'[1]INTERNAL PARAMETERS-1'!$B$5:$J$44,8,FALSE)*VLOOKUP(ESCYLD2!AW$4,'[1]INTERNAL PARAMETERS-1'!$B$5:$J$44,3,FALSE)</f>
        <v>2.1108690082290944</v>
      </c>
      <c r="AX164" s="52">
        <f>ESCYLD1!AX164*VLOOKUP(ESCYLD2!AX$4,'[1]INTERNAL PARAMETERS-1'!$B$5:$J$44,5,FALSE)*VLOOKUP(ESCYLD2!AX$4,'[1]INTERNAL PARAMETERS-1'!$B$5:$J$44,6,FALSE)*VLOOKUP(ESCYLD2!AX$4,'[1]INTERNAL PARAMETERS-1'!$B$5:$J$44,3,FALSE) + ESCYLD1!AX164*(1-VLOOKUP(ESCYLD2!AX$4,'[1]INTERNAL PARAMETERS-1'!$B$5:$J$44,5,FALSE))*VLOOKUP(ESCYLD2!AX$4,'[1]INTERNAL PARAMETERS-1'!$B$5:$J$44,8,FALSE)*VLOOKUP(ESCYLD2!AX$4,'[1]INTERNAL PARAMETERS-1'!$B$5:$J$44,3,FALSE)</f>
        <v>0</v>
      </c>
      <c r="AY164" s="52">
        <f>ESCYLD1!AY164*VLOOKUP(ESCYLD2!AY$4,'[1]INTERNAL PARAMETERS-1'!$B$5:$J$44,5,FALSE)*VLOOKUP(ESCYLD2!AY$4,'[1]INTERNAL PARAMETERS-1'!$B$5:$J$44,6,FALSE)*VLOOKUP(ESCYLD2!AY$4,'[1]INTERNAL PARAMETERS-1'!$B$5:$J$44,3,FALSE) + ESCYLD1!AY164*(1-VLOOKUP(ESCYLD2!AY$4,'[1]INTERNAL PARAMETERS-1'!$B$5:$J$44,5,FALSE))*VLOOKUP(ESCYLD2!AY$4,'[1]INTERNAL PARAMETERS-1'!$B$5:$J$44,8,FALSE)*VLOOKUP(ESCYLD2!AY$4,'[1]INTERNAL PARAMETERS-1'!$B$5:$J$44,3,FALSE)</f>
        <v>0</v>
      </c>
      <c r="AZ164" s="52">
        <f>ESCYLD1!AZ164*VLOOKUP(ESCYLD2!AZ$4,'[1]INTERNAL PARAMETERS-1'!$B$5:$J$44,5,FALSE)*VLOOKUP(ESCYLD2!AZ$4,'[1]INTERNAL PARAMETERS-1'!$B$5:$J$44,6,FALSE)*VLOOKUP(ESCYLD2!AZ$4,'[1]INTERNAL PARAMETERS-1'!$B$5:$J$44,3,FALSE) + ESCYLD1!AZ164*(1-VLOOKUP(ESCYLD2!AZ$4,'[1]INTERNAL PARAMETERS-1'!$B$5:$J$44,5,FALSE))*VLOOKUP(ESCYLD2!AZ$4,'[1]INTERNAL PARAMETERS-1'!$B$5:$J$44,8,FALSE)*VLOOKUP(ESCYLD2!AZ$4,'[1]INTERNAL PARAMETERS-1'!$B$5:$J$44,3,FALSE)</f>
        <v>0</v>
      </c>
      <c r="BA164" s="52">
        <f>ESCYLD1!BA164*VLOOKUP(ESCYLD2!BA$4,'[1]INTERNAL PARAMETERS-1'!$B$5:$J$44,5,FALSE)*VLOOKUP(ESCYLD2!BA$4,'[1]INTERNAL PARAMETERS-1'!$B$5:$J$44,6,FALSE)*VLOOKUP(ESCYLD2!BA$4,'[1]INTERNAL PARAMETERS-1'!$B$5:$J$44,3,FALSE) + ESCYLD1!BA164*(1-VLOOKUP(ESCYLD2!BA$4,'[1]INTERNAL PARAMETERS-1'!$B$5:$J$44,5,FALSE))*VLOOKUP(ESCYLD2!BA$4,'[1]INTERNAL PARAMETERS-1'!$B$5:$J$44,8,FALSE)*VLOOKUP(ESCYLD2!BA$4,'[1]INTERNAL PARAMETERS-1'!$B$5:$J$44,3,FALSE)</f>
        <v>4.2106641431073752</v>
      </c>
      <c r="BB164" s="52">
        <f>ESCYLD1!BB164*VLOOKUP(ESCYLD2!BB$4,'[1]INTERNAL PARAMETERS-1'!$B$5:$J$44,5,FALSE)*VLOOKUP(ESCYLD2!BB$4,'[1]INTERNAL PARAMETERS-1'!$B$5:$J$44,6,FALSE)*VLOOKUP(ESCYLD2!BB$4,'[1]INTERNAL PARAMETERS-1'!$B$5:$J$44,3,FALSE) + ESCYLD1!BB164*(1-VLOOKUP(ESCYLD2!BB$4,'[1]INTERNAL PARAMETERS-1'!$B$5:$J$44,5,FALSE))*VLOOKUP(ESCYLD2!BB$4,'[1]INTERNAL PARAMETERS-1'!$B$5:$J$44,8,FALSE)*VLOOKUP(ESCYLD2!BB$4,'[1]INTERNAL PARAMETERS-1'!$B$5:$J$44,3,FALSE)</f>
        <v>0.27841690159980698</v>
      </c>
      <c r="BC164" s="52">
        <f>ESCYLD1!BC164*VLOOKUP(ESCYLD2!BC$4,'[1]INTERNAL PARAMETERS-1'!$B$5:$J$44,5,FALSE)*VLOOKUP(ESCYLD2!BC$4,'[1]INTERNAL PARAMETERS-1'!$B$5:$J$44,6,FALSE)*VLOOKUP(ESCYLD2!BC$4,'[1]INTERNAL PARAMETERS-1'!$B$5:$J$44,3,FALSE) + ESCYLD1!BC164*(1-VLOOKUP(ESCYLD2!BC$4,'[1]INTERNAL PARAMETERS-1'!$B$5:$J$44,5,FALSE))*VLOOKUP(ESCYLD2!BC$4,'[1]INTERNAL PARAMETERS-1'!$B$5:$J$44,8,FALSE)*VLOOKUP(ESCYLD2!BC$4,'[1]INTERNAL PARAMETERS-1'!$B$5:$J$44,3,FALSE)</f>
        <v>1.3067821458782154</v>
      </c>
      <c r="BD164" s="52">
        <f>ESCYLD1!BD164*VLOOKUP(ESCYLD2!BD$4,'[1]INTERNAL PARAMETERS-1'!$B$5:$J$44,5,FALSE)*VLOOKUP(ESCYLD2!BD$4,'[1]INTERNAL PARAMETERS-1'!$B$5:$J$44,6,FALSE)*VLOOKUP(ESCYLD2!BD$4,'[1]INTERNAL PARAMETERS-1'!$B$5:$J$44,3,FALSE) + ESCYLD1!BD164*(1-VLOOKUP(ESCYLD2!BD$4,'[1]INTERNAL PARAMETERS-1'!$B$5:$J$44,5,FALSE))*VLOOKUP(ESCYLD2!BD$4,'[1]INTERNAL PARAMETERS-1'!$B$5:$J$44,8,FALSE)*VLOOKUP(ESCYLD2!BD$4,'[1]INTERNAL PARAMETERS-1'!$B$5:$J$44,3,FALSE)</f>
        <v>0.18160721456592252</v>
      </c>
      <c r="BE164" s="52">
        <f>ESCYLD1!BE164*VLOOKUP(ESCYLD2!BE$4,'[1]INTERNAL PARAMETERS-1'!$B$5:$J$44,5,FALSE)*VLOOKUP(ESCYLD2!BE$4,'[1]INTERNAL PARAMETERS-1'!$B$5:$J$44,6,FALSE)*VLOOKUP(ESCYLD2!BE$4,'[1]INTERNAL PARAMETERS-1'!$B$5:$J$44,3,FALSE) + ESCYLD1!BE164*(1-VLOOKUP(ESCYLD2!BE$4,'[1]INTERNAL PARAMETERS-1'!$B$5:$J$44,5,FALSE))*VLOOKUP(ESCYLD2!BE$4,'[1]INTERNAL PARAMETERS-1'!$B$5:$J$44,8,FALSE)*VLOOKUP(ESCYLD2!BE$4,'[1]INTERNAL PARAMETERS-1'!$B$5:$J$44,3,FALSE)</f>
        <v>0.95675973256870284</v>
      </c>
      <c r="BF164" s="52">
        <f>ESCYLD1!BF164*VLOOKUP(ESCYLD2!BF$4,'[1]INTERNAL PARAMETERS-1'!$B$5:$J$44,5,FALSE)*VLOOKUP(ESCYLD2!BF$4,'[1]INTERNAL PARAMETERS-1'!$B$5:$J$44,6,FALSE)*VLOOKUP(ESCYLD2!BF$4,'[1]INTERNAL PARAMETERS-1'!$B$5:$J$44,3,FALSE) + ESCYLD1!BF164*(1-VLOOKUP(ESCYLD2!BF$4,'[1]INTERNAL PARAMETERS-1'!$B$5:$J$44,5,FALSE))*VLOOKUP(ESCYLD2!BF$4,'[1]INTERNAL PARAMETERS-1'!$B$5:$J$44,8,FALSE)*VLOOKUP(ESCYLD2!BF$4,'[1]INTERNAL PARAMETERS-1'!$B$5:$J$44,3,FALSE)</f>
        <v>0</v>
      </c>
      <c r="BG164" s="52">
        <f>ESCYLD1!BG164*VLOOKUP(ESCYLD2!BG$4,'[1]INTERNAL PARAMETERS-1'!$B$5:$J$44,5,FALSE)*VLOOKUP(ESCYLD2!BG$4,'[1]INTERNAL PARAMETERS-1'!$B$5:$J$44,6,FALSE)*VLOOKUP(ESCYLD2!BG$4,'[1]INTERNAL PARAMETERS-1'!$B$5:$J$44,3,FALSE) + ESCYLD1!BG164*(1-VLOOKUP(ESCYLD2!BG$4,'[1]INTERNAL PARAMETERS-1'!$B$5:$J$44,5,FALSE))*VLOOKUP(ESCYLD2!BG$4,'[1]INTERNAL PARAMETERS-1'!$B$5:$J$44,8,FALSE)*VLOOKUP(ESCYLD2!BG$4,'[1]INTERNAL PARAMETERS-1'!$B$5:$J$44,3,FALSE)</f>
        <v>0.25808871082367774</v>
      </c>
      <c r="BH164" s="52">
        <f>ESCYLD1!BH164*VLOOKUP(ESCYLD2!BH$4,'[1]INTERNAL PARAMETERS-1'!$B$5:$J$44,5,FALSE)*VLOOKUP(ESCYLD2!BH$4,'[1]INTERNAL PARAMETERS-1'!$B$5:$J$44,6,FALSE)*VLOOKUP(ESCYLD2!BH$4,'[1]INTERNAL PARAMETERS-1'!$B$5:$J$44,3,FALSE) + ESCYLD1!BH164*(1-VLOOKUP(ESCYLD2!BH$4,'[1]INTERNAL PARAMETERS-1'!$B$5:$J$44,5,FALSE))*VLOOKUP(ESCYLD2!BH$4,'[1]INTERNAL PARAMETERS-1'!$B$5:$J$44,8,FALSE)*VLOOKUP(ESCYLD2!BH$4,'[1]INTERNAL PARAMETERS-1'!$B$5:$J$44,3,FALSE)</f>
        <v>1.8786280469509744E-3</v>
      </c>
      <c r="BI164" s="52">
        <f>ESCYLD1!BI164*VLOOKUP(ESCYLD2!BI$4,'[1]INTERNAL PARAMETERS-1'!$B$5:$J$44,5,FALSE)*VLOOKUP(ESCYLD2!BI$4,'[1]INTERNAL PARAMETERS-1'!$B$5:$J$44,6,FALSE)*VLOOKUP(ESCYLD2!BI$4,'[1]INTERNAL PARAMETERS-1'!$B$5:$J$44,3,FALSE) + ESCYLD1!BI164*(1-VLOOKUP(ESCYLD2!BI$4,'[1]INTERNAL PARAMETERS-1'!$B$5:$J$44,5,FALSE))*VLOOKUP(ESCYLD2!BI$4,'[1]INTERNAL PARAMETERS-1'!$B$5:$J$44,8,FALSE)*VLOOKUP(ESCYLD2!BI$4,'[1]INTERNAL PARAMETERS-1'!$B$5:$J$44,3,FALSE)</f>
        <v>0</v>
      </c>
      <c r="BJ164" s="52">
        <f>ESCYLD1!BJ164*VLOOKUP(ESCYLD2!BJ$4,'[1]INTERNAL PARAMETERS-1'!$B$5:$J$44,5,FALSE)*VLOOKUP(ESCYLD2!BJ$4,'[1]INTERNAL PARAMETERS-1'!$B$5:$J$44,6,FALSE)*VLOOKUP(ESCYLD2!BJ$4,'[1]INTERNAL PARAMETERS-1'!$B$5:$J$44,3,FALSE) + ESCYLD1!BJ164*(1-VLOOKUP(ESCYLD2!BJ$4,'[1]INTERNAL PARAMETERS-1'!$B$5:$J$44,5,FALSE))*VLOOKUP(ESCYLD2!BJ$4,'[1]INTERNAL PARAMETERS-1'!$B$5:$J$44,8,FALSE)*VLOOKUP(ESCYLD2!BJ$4,'[1]INTERNAL PARAMETERS-1'!$B$5:$J$44,3,FALSE)</f>
        <v>0.1705881082253535</v>
      </c>
      <c r="BK164" s="52">
        <f>ESCYLD1!BK164*VLOOKUP(ESCYLD2!BK$4,'[1]INTERNAL PARAMETERS-1'!$B$5:$J$44,5,FALSE)*VLOOKUP(ESCYLD2!BK$4,'[1]INTERNAL PARAMETERS-1'!$B$5:$J$44,6,FALSE)*VLOOKUP(ESCYLD2!BK$4,'[1]INTERNAL PARAMETERS-1'!$B$5:$J$44,3,FALSE) + ESCYLD1!BK164*(1-VLOOKUP(ESCYLD2!BK$4,'[1]INTERNAL PARAMETERS-1'!$B$5:$J$44,5,FALSE))*VLOOKUP(ESCYLD2!BK$4,'[1]INTERNAL PARAMETERS-1'!$B$5:$J$44,8,FALSE)*VLOOKUP(ESCYLD2!BK$4,'[1]INTERNAL PARAMETERS-1'!$B$5:$J$44,3,FALSE)</f>
        <v>0.11931968032563249</v>
      </c>
      <c r="BL164" s="52">
        <f>ESCYLD1!BL164*VLOOKUP(ESCYLD2!BL$4,'[1]INTERNAL PARAMETERS-1'!$B$5:$J$44,5,FALSE)*VLOOKUP(ESCYLD2!BL$4,'[1]INTERNAL PARAMETERS-1'!$B$5:$J$44,6,FALSE)*VLOOKUP(ESCYLD2!BL$4,'[1]INTERNAL PARAMETERS-1'!$B$5:$J$44,3,FALSE) + ESCYLD1!BL164*(1-VLOOKUP(ESCYLD2!BL$4,'[1]INTERNAL PARAMETERS-1'!$B$5:$J$44,5,FALSE))*VLOOKUP(ESCYLD2!BL$4,'[1]INTERNAL PARAMETERS-1'!$B$5:$J$44,8,FALSE)*VLOOKUP(ESCYLD2!BL$4,'[1]INTERNAL PARAMETERS-1'!$B$5:$J$44,3,FALSE)</f>
        <v>0.34386845123951837</v>
      </c>
      <c r="BM164" s="52">
        <f>ESCYLD1!BM164*VLOOKUP(ESCYLD2!BM$4,'[1]INTERNAL PARAMETERS-1'!$B$5:$J$44,5,FALSE)*VLOOKUP(ESCYLD2!BM$4,'[1]INTERNAL PARAMETERS-1'!$B$5:$J$44,6,FALSE)*VLOOKUP(ESCYLD2!BM$4,'[1]INTERNAL PARAMETERS-1'!$B$5:$J$44,3,FALSE) + ESCYLD1!BM164*(1-VLOOKUP(ESCYLD2!BM$4,'[1]INTERNAL PARAMETERS-1'!$B$5:$J$44,5,FALSE))*VLOOKUP(ESCYLD2!BM$4,'[1]INTERNAL PARAMETERS-1'!$B$5:$J$44,8,FALSE)*VLOOKUP(ESCYLD2!BM$4,'[1]INTERNAL PARAMETERS-1'!$B$5:$J$44,3,FALSE)</f>
        <v>0.30458148953923475</v>
      </c>
      <c r="BN164" s="52">
        <f>ESCYLD1!BN164*VLOOKUP(ESCYLD2!BN$4,'[1]INTERNAL PARAMETERS-1'!$B$5:$J$44,5,FALSE)*VLOOKUP(ESCYLD2!BN$4,'[1]INTERNAL PARAMETERS-1'!$B$5:$J$44,6,FALSE)*VLOOKUP(ESCYLD2!BN$4,'[1]INTERNAL PARAMETERS-1'!$B$5:$J$44,3,FALSE) + ESCYLD1!BN164*(1-VLOOKUP(ESCYLD2!BN$4,'[1]INTERNAL PARAMETERS-1'!$B$5:$J$44,5,FALSE))*VLOOKUP(ESCYLD2!BN$4,'[1]INTERNAL PARAMETERS-1'!$B$5:$J$44,8,FALSE)*VLOOKUP(ESCYLD2!BN$4,'[1]INTERNAL PARAMETERS-1'!$B$5:$J$44,3,FALSE)</f>
        <v>0.10202480813533375</v>
      </c>
      <c r="BO164" s="52">
        <f>ESCYLD1!BO164*VLOOKUP(ESCYLD2!BO$4,'[1]INTERNAL PARAMETERS-1'!$B$5:$J$44,5,FALSE)*VLOOKUP(ESCYLD2!BO$4,'[1]INTERNAL PARAMETERS-1'!$B$5:$J$44,6,FALSE)*VLOOKUP(ESCYLD2!BO$4,'[1]INTERNAL PARAMETERS-1'!$B$5:$J$44,3,FALSE) + ESCYLD1!BO164*(1-VLOOKUP(ESCYLD2!BO$4,'[1]INTERNAL PARAMETERS-1'!$B$5:$J$44,5,FALSE))*VLOOKUP(ESCYLD2!BO$4,'[1]INTERNAL PARAMETERS-1'!$B$5:$J$44,8,FALSE)*VLOOKUP(ESCYLD2!BO$4,'[1]INTERNAL PARAMETERS-1'!$B$5:$J$44,3,FALSE)</f>
        <v>5.7054629574066651E-2</v>
      </c>
      <c r="BP164" s="52">
        <f>ESCYLD1!BP164*VLOOKUP(ESCYLD2!BP$4,'[1]INTERNAL PARAMETERS-1'!$B$5:$J$44,5,FALSE)*VLOOKUP(ESCYLD2!BP$4,'[1]INTERNAL PARAMETERS-1'!$B$5:$J$44,6,FALSE)*VLOOKUP(ESCYLD2!BP$4,'[1]INTERNAL PARAMETERS-1'!$B$5:$J$44,3,FALSE) + ESCYLD1!BP164*(1-VLOOKUP(ESCYLD2!BP$4,'[1]INTERNAL PARAMETERS-1'!$B$5:$J$44,5,FALSE))*VLOOKUP(ESCYLD2!BP$4,'[1]INTERNAL PARAMETERS-1'!$B$5:$J$44,8,FALSE)*VLOOKUP(ESCYLD2!BP$4,'[1]INTERNAL PARAMETERS-1'!$B$5:$J$44,3,FALSE)</f>
        <v>4.9285254509596598E-3</v>
      </c>
      <c r="BQ164" s="52">
        <f>ESCYLD1!BQ164*VLOOKUP(ESCYLD2!BQ$4,'[1]INTERNAL PARAMETERS-1'!$B$5:$J$44,5,FALSE)*VLOOKUP(ESCYLD2!BQ$4,'[1]INTERNAL PARAMETERS-1'!$B$5:$J$44,6,FALSE)*VLOOKUP(ESCYLD2!BQ$4,'[1]INTERNAL PARAMETERS-1'!$B$5:$J$44,3,FALSE) + ESCYLD1!BQ164*(1-VLOOKUP(ESCYLD2!BQ$4,'[1]INTERNAL PARAMETERS-1'!$B$5:$J$44,5,FALSE))*VLOOKUP(ESCYLD2!BQ$4,'[1]INTERNAL PARAMETERS-1'!$B$5:$J$44,8,FALSE)*VLOOKUP(ESCYLD2!BQ$4,'[1]INTERNAL PARAMETERS-1'!$B$5:$J$44,3,FALSE)</f>
        <v>0.40774090365674637</v>
      </c>
      <c r="BR164" s="52">
        <f>ESCYLD1!BR164*VLOOKUP(ESCYLD2!BR$4,'[1]INTERNAL PARAMETERS-1'!$B$5:$J$44,5,FALSE)*VLOOKUP(ESCYLD2!BR$4,'[1]INTERNAL PARAMETERS-1'!$B$5:$J$44,6,FALSE)*VLOOKUP(ESCYLD2!BR$4,'[1]INTERNAL PARAMETERS-1'!$B$5:$J$44,3,FALSE) + ESCYLD1!BR164*(1-VLOOKUP(ESCYLD2!BR$4,'[1]INTERNAL PARAMETERS-1'!$B$5:$J$44,5,FALSE))*VLOOKUP(ESCYLD2!BR$4,'[1]INTERNAL PARAMETERS-1'!$B$5:$J$44,8,FALSE)*VLOOKUP(ESCYLD2!BR$4,'[1]INTERNAL PARAMETERS-1'!$B$5:$J$44,3,FALSE)</f>
        <v>9.5119360957210929E-3</v>
      </c>
      <c r="BS164" s="52">
        <f>ESCYLD1!BS164*VLOOKUP(ESCYLD2!BS$4,'[1]INTERNAL PARAMETERS-1'!$B$5:$J$44,5,FALSE)*VLOOKUP(ESCYLD2!BS$4,'[1]INTERNAL PARAMETERS-1'!$B$5:$J$44,6,FALSE)*VLOOKUP(ESCYLD2!BS$4,'[1]INTERNAL PARAMETERS-1'!$B$5:$J$44,3,FALSE) + ESCYLD1!BS164*(1-VLOOKUP(ESCYLD2!BS$4,'[1]INTERNAL PARAMETERS-1'!$B$5:$J$44,5,FALSE))*VLOOKUP(ESCYLD2!BS$4,'[1]INTERNAL PARAMETERS-1'!$B$5:$J$44,8,FALSE)*VLOOKUP(ESCYLD2!BS$4,'[1]INTERNAL PARAMETERS-1'!$B$5:$J$44,3,FALSE)</f>
        <v>8.4903765470515171E-4</v>
      </c>
      <c r="BT164" s="52">
        <f>ESCYLD1!BT164*VLOOKUP(ESCYLD2!BT$4,'[1]INTERNAL PARAMETERS-1'!$B$5:$J$44,5,FALSE)*VLOOKUP(ESCYLD2!BT$4,'[1]INTERNAL PARAMETERS-1'!$B$5:$J$44,6,FALSE)*VLOOKUP(ESCYLD2!BT$4,'[1]INTERNAL PARAMETERS-1'!$B$5:$J$44,3,FALSE) + ESCYLD1!BT164*(1-VLOOKUP(ESCYLD2!BT$4,'[1]INTERNAL PARAMETERS-1'!$B$5:$J$44,5,FALSE))*VLOOKUP(ESCYLD2!BT$4,'[1]INTERNAL PARAMETERS-1'!$B$5:$J$44,8,FALSE)*VLOOKUP(ESCYLD2!BT$4,'[1]INTERNAL PARAMETERS-1'!$B$5:$J$44,3,FALSE)</f>
        <v>0</v>
      </c>
      <c r="BU164" s="52">
        <f>ESCYLD1!BU164*VLOOKUP(ESCYLD2!BU$4,'[1]INTERNAL PARAMETERS-1'!$B$5:$J$44,5,FALSE)*VLOOKUP(ESCYLD2!BU$4,'[1]INTERNAL PARAMETERS-1'!$B$5:$J$44,6,FALSE)*VLOOKUP(ESCYLD2!BU$4,'[1]INTERNAL PARAMETERS-1'!$B$5:$J$44,3,FALSE) + ESCYLD1!BU164*(1-VLOOKUP(ESCYLD2!BU$4,'[1]INTERNAL PARAMETERS-1'!$B$5:$J$44,5,FALSE))*VLOOKUP(ESCYLD2!BU$4,'[1]INTERNAL PARAMETERS-1'!$B$5:$J$44,8,FALSE)*VLOOKUP(ESCYLD2!BU$4,'[1]INTERNAL PARAMETERS-1'!$B$5:$J$44,3,FALSE)</f>
        <v>0</v>
      </c>
      <c r="BV164" s="52">
        <f>ESCYLD1!BV164*VLOOKUP(ESCYLD2!BV$4,'[1]INTERNAL PARAMETERS-1'!$B$5:$J$44,5,FALSE)*VLOOKUP(ESCYLD2!BV$4,'[1]INTERNAL PARAMETERS-1'!$B$5:$J$44,6,FALSE)*VLOOKUP(ESCYLD2!BV$4,'[1]INTERNAL PARAMETERS-1'!$B$5:$J$44,3,FALSE) + ESCYLD1!BV164*(1-VLOOKUP(ESCYLD2!BV$4,'[1]INTERNAL PARAMETERS-1'!$B$5:$J$44,5,FALSE))*VLOOKUP(ESCYLD2!BV$4,'[1]INTERNAL PARAMETERS-1'!$B$5:$J$44,8,FALSE)*VLOOKUP(ESCYLD2!BV$4,'[1]INTERNAL PARAMETERS-1'!$B$5:$J$44,3,FALSE)</f>
        <v>0</v>
      </c>
      <c r="BW164" s="52">
        <f>ESCYLD1!BW164*VLOOKUP(ESCYLD2!BW$4,'[1]INTERNAL PARAMETERS-1'!$B$5:$J$44,5,FALSE)*VLOOKUP(ESCYLD2!BW$4,'[1]INTERNAL PARAMETERS-1'!$B$5:$J$44,6,FALSE)*VLOOKUP(ESCYLD2!BW$4,'[1]INTERNAL PARAMETERS-1'!$B$5:$J$44,3,FALSE) + ESCYLD1!BW164*(1-VLOOKUP(ESCYLD2!BW$4,'[1]INTERNAL PARAMETERS-1'!$B$5:$J$44,5,FALSE))*VLOOKUP(ESCYLD2!BW$4,'[1]INTERNAL PARAMETERS-1'!$B$5:$J$44,8,FALSE)*VLOOKUP(ESCYLD2!BW$4,'[1]INTERNAL PARAMETERS-1'!$B$5:$J$44,3,FALSE)</f>
        <v>0</v>
      </c>
      <c r="BX164" s="52">
        <f>ESCYLD1!BX164*VLOOKUP(ESCYLD2!BX$4,'[1]INTERNAL PARAMETERS-1'!$B$5:$J$44,5,FALSE)*VLOOKUP(ESCYLD2!BX$4,'[1]INTERNAL PARAMETERS-1'!$B$5:$J$44,6,FALSE)*VLOOKUP(ESCYLD2!BX$4,'[1]INTERNAL PARAMETERS-1'!$B$5:$J$44,3,FALSE) + ESCYLD1!BX164*(1-VLOOKUP(ESCYLD2!BX$4,'[1]INTERNAL PARAMETERS-1'!$B$5:$J$44,5,FALSE))*VLOOKUP(ESCYLD2!BX$4,'[1]INTERNAL PARAMETERS-1'!$B$5:$J$44,8,FALSE)*VLOOKUP(ESCYLD2!BX$4,'[1]INTERNAL PARAMETERS-1'!$B$5:$J$44,3,FALSE)</f>
        <v>0</v>
      </c>
      <c r="BY164" s="52">
        <f>ESCYLD1!BY164*VLOOKUP(ESCYLD2!BY$4,'[1]INTERNAL PARAMETERS-1'!$B$5:$J$44,5,FALSE)*VLOOKUP(ESCYLD2!BY$4,'[1]INTERNAL PARAMETERS-1'!$B$5:$J$44,6,FALSE)*VLOOKUP(ESCYLD2!BY$4,'[1]INTERNAL PARAMETERS-1'!$B$5:$J$44,3,FALSE) + ESCYLD1!BY164*(1-VLOOKUP(ESCYLD2!BY$4,'[1]INTERNAL PARAMETERS-1'!$B$5:$J$44,5,FALSE))*VLOOKUP(ESCYLD2!BY$4,'[1]INTERNAL PARAMETERS-1'!$B$5:$J$44,8,FALSE)*VLOOKUP(ESCYLD2!BY$4,'[1]INTERNAL PARAMETERS-1'!$B$5:$J$44,3,FALSE)</f>
        <v>0</v>
      </c>
      <c r="BZ164" s="52">
        <f>ESCYLD1!BZ164*VLOOKUP(ESCYLD2!BZ$4,'[1]INTERNAL PARAMETERS-1'!$B$5:$J$44,5,FALSE)*VLOOKUP(ESCYLD2!BZ$4,'[1]INTERNAL PARAMETERS-1'!$B$5:$J$44,6,FALSE)*VLOOKUP(ESCYLD2!BZ$4,'[1]INTERNAL PARAMETERS-1'!$B$5:$J$44,3,FALSE) + ESCYLD1!BZ164*(1-VLOOKUP(ESCYLD2!BZ$4,'[1]INTERNAL PARAMETERS-1'!$B$5:$J$44,5,FALSE))*VLOOKUP(ESCYLD2!BZ$4,'[1]INTERNAL PARAMETERS-1'!$B$5:$J$44,8,FALSE)*VLOOKUP(ESCYLD2!BZ$4,'[1]INTERNAL PARAMETERS-1'!$B$5:$J$44,3,FALSE)</f>
        <v>8.3495605457833445E-4</v>
      </c>
      <c r="CA164" s="52">
        <f>ESCYLD1!CA164*VLOOKUP(ESCYLD2!CA$4,'[1]INTERNAL PARAMETERS-1'!$B$5:$J$44,5,FALSE)*VLOOKUP(ESCYLD2!CA$4,'[1]INTERNAL PARAMETERS-1'!$B$5:$J$44,6,FALSE)*VLOOKUP(ESCYLD2!CA$4,'[1]INTERNAL PARAMETERS-1'!$B$5:$J$44,3,FALSE) + ESCYLD1!CA164*(1-VLOOKUP(ESCYLD2!CA$4,'[1]INTERNAL PARAMETERS-1'!$B$5:$J$44,5,FALSE))*VLOOKUP(ESCYLD2!CA$4,'[1]INTERNAL PARAMETERS-1'!$B$5:$J$44,8,FALSE)*VLOOKUP(ESCYLD2!CA$4,'[1]INTERNAL PARAMETERS-1'!$B$5:$J$44,3,FALSE)</f>
        <v>0</v>
      </c>
      <c r="CB164" s="52">
        <f>ESCYLD1!CB164*VLOOKUP(ESCYLD2!CB$4,'[1]INTERNAL PARAMETERS-1'!$B$5:$J$44,5,FALSE)*VLOOKUP(ESCYLD2!CB$4,'[1]INTERNAL PARAMETERS-1'!$B$5:$J$44,6,FALSE)*VLOOKUP(ESCYLD2!CB$4,'[1]INTERNAL PARAMETERS-1'!$B$5:$J$44,3,FALSE) + ESCYLD1!CB164*(1-VLOOKUP(ESCYLD2!CB$4,'[1]INTERNAL PARAMETERS-1'!$B$5:$J$44,5,FALSE))*VLOOKUP(ESCYLD2!CB$4,'[1]INTERNAL PARAMETERS-1'!$B$5:$J$44,8,FALSE)*VLOOKUP(ESCYLD2!CB$4,'[1]INTERNAL PARAMETERS-1'!$B$5:$J$44,3,FALSE)</f>
        <v>0</v>
      </c>
      <c r="CC164" s="52">
        <f>ESCYLD1!CC164*VLOOKUP(ESCYLD2!CC$4,'[1]INTERNAL PARAMETERS-1'!$B$5:$J$44,5,FALSE)*VLOOKUP(ESCYLD2!CC$4,'[1]INTERNAL PARAMETERS-1'!$B$5:$J$44,6,FALSE)*VLOOKUP(ESCYLD2!CC$4,'[1]INTERNAL PARAMETERS-1'!$B$5:$J$44,3,FALSE) + ESCYLD1!CC164*(1-VLOOKUP(ESCYLD2!CC$4,'[1]INTERNAL PARAMETERS-1'!$B$5:$J$44,5,FALSE))*VLOOKUP(ESCYLD2!CC$4,'[1]INTERNAL PARAMETERS-1'!$B$5:$J$44,8,FALSE)*VLOOKUP(ESCYLD2!CC$4,'[1]INTERNAL PARAMETERS-1'!$B$5:$J$44,3,FALSE)</f>
        <v>1.5462073188980587E-3</v>
      </c>
      <c r="CD164" s="52">
        <f>ESCYLD1!CD164*VLOOKUP(ESCYLD2!CD$4,'[1]INTERNAL PARAMETERS-1'!$B$5:$J$44,5,FALSE)*VLOOKUP(ESCYLD2!CD$4,'[1]INTERNAL PARAMETERS-1'!$B$5:$J$44,6,FALSE)*VLOOKUP(ESCYLD2!CD$4,'[1]INTERNAL PARAMETERS-1'!$B$5:$J$44,3,FALSE) + ESCYLD1!CD164*(1-VLOOKUP(ESCYLD2!CD$4,'[1]INTERNAL PARAMETERS-1'!$B$5:$J$44,5,FALSE))*VLOOKUP(ESCYLD2!CD$4,'[1]INTERNAL PARAMETERS-1'!$B$5:$J$44,8,FALSE)*VLOOKUP(ESCYLD2!CD$4,'[1]INTERNAL PARAMETERS-1'!$B$5:$J$44,3,FALSE)</f>
        <v>5.2184240614473066E-3</v>
      </c>
      <c r="CE164" s="52">
        <f>ESCYLD1!CE164*VLOOKUP(ESCYLD2!CE$4,'[1]INTERNAL PARAMETERS-1'!$B$5:$J$44,5,FALSE)*VLOOKUP(ESCYLD2!CE$4,'[1]INTERNAL PARAMETERS-1'!$B$5:$J$44,6,FALSE)*VLOOKUP(ESCYLD2!CE$4,'[1]INTERNAL PARAMETERS-1'!$B$5:$J$44,3,FALSE) + ESCYLD1!CE164*(1-VLOOKUP(ESCYLD2!CE$4,'[1]INTERNAL PARAMETERS-1'!$B$5:$J$44,5,FALSE))*VLOOKUP(ESCYLD2!CE$4,'[1]INTERNAL PARAMETERS-1'!$B$5:$J$44,8,FALSE)*VLOOKUP(ESCYLD2!CE$4,'[1]INTERNAL PARAMETERS-1'!$B$5:$J$44,3,FALSE)</f>
        <v>9.6218745337122366E-3</v>
      </c>
      <c r="CF164" s="52">
        <f>ESCYLD1!CF164*VLOOKUP(ESCYLD2!CF$4,'[1]INTERNAL PARAMETERS-1'!$B$5:$J$44,5,FALSE)*VLOOKUP(ESCYLD2!CF$4,'[1]INTERNAL PARAMETERS-1'!$B$5:$J$44,6,FALSE)*VLOOKUP(ESCYLD2!CF$4,'[1]INTERNAL PARAMETERS-1'!$B$5:$J$44,3,FALSE) + ESCYLD1!CF164*(1-VLOOKUP(ESCYLD2!CF$4,'[1]INTERNAL PARAMETERS-1'!$B$5:$J$44,5,FALSE))*VLOOKUP(ESCYLD2!CF$4,'[1]INTERNAL PARAMETERS-1'!$B$5:$J$44,8,FALSE)*VLOOKUP(ESCYLD2!CF$4,'[1]INTERNAL PARAMETERS-1'!$B$5:$J$44,3,FALSE)</f>
        <v>0</v>
      </c>
      <c r="CG164" s="52">
        <f>ESCYLD1!CG164*VLOOKUP(ESCYLD2!CG$4,'[1]INTERNAL PARAMETERS-1'!$B$5:$J$44,5,FALSE)*VLOOKUP(ESCYLD2!CG$4,'[1]INTERNAL PARAMETERS-1'!$B$5:$J$44,6,FALSE)*VLOOKUP(ESCYLD2!CG$4,'[1]INTERNAL PARAMETERS-1'!$B$5:$J$44,3,FALSE) + ESCYLD1!CG164*(1-VLOOKUP(ESCYLD2!CG$4,'[1]INTERNAL PARAMETERS-1'!$B$5:$J$44,5,FALSE))*VLOOKUP(ESCYLD2!CG$4,'[1]INTERNAL PARAMETERS-1'!$B$5:$J$44,8,FALSE)*VLOOKUP(ESCYLD2!CG$4,'[1]INTERNAL PARAMETERS-1'!$B$5:$J$44,3,FALSE)</f>
        <v>5.1146828526436861E-4</v>
      </c>
      <c r="CH164" s="51">
        <f>ESCYLD1!CH164*VLOOKUP(ESCYLD2!CH$4,'[1]INTERNAL PARAMETERS-1'!$B$5:$J$44,5,FALSE)*VLOOKUP(ESCYLD2!CH$4,'[1]INTERNAL PARAMETERS-1'!$B$5:$J$44,6,FALSE)*VLOOKUP(ESCYLD2!CH$4,'[1]INTERNAL PARAMETERS-1'!$B$5:$J$44,3,FALSE) + ESCYLD1!CH164*(1-VLOOKUP(ESCYLD2!CH$4,'[1]INTERNAL PARAMETERS-1'!$B$5:$J$44,5,FALSE))*VLOOKUP(ESCYLD2!CH$4,'[1]INTERNAL PARAMETERS-1'!$B$5:$J$44,8,FALSE)*VLOOKUP(ESCYLD2!CH$4,'[1]INTERNAL PARAMETERS-1'!$B$5:$J$44,3,FALSE)</f>
        <v>0</v>
      </c>
      <c r="CJ164" s="53">
        <f t="shared" si="4"/>
        <v>64.468576636498227</v>
      </c>
      <c r="CK164" s="51">
        <f t="shared" si="5"/>
        <v>10.843266984970915</v>
      </c>
    </row>
    <row r="165" spans="2:89" x14ac:dyDescent="0.5">
      <c r="B165" s="66" t="s">
        <v>8</v>
      </c>
      <c r="C165" s="65" t="s">
        <v>90</v>
      </c>
      <c r="D165" s="65" t="s">
        <v>73</v>
      </c>
      <c r="E165" s="151">
        <f>ESC!AF165</f>
        <v>420.85733753585271</v>
      </c>
      <c r="F165" s="67">
        <f>'[1]INTERNAL PARAMETERS-1'!M21</f>
        <v>9.3150000000000013</v>
      </c>
      <c r="G165" s="53">
        <f>ESCYLD1!G165*VLOOKUP(ESCYLD2!G$4,'[1]INTERNAL PARAMETERS-1'!$B$5:$J$44,5,FALSE)*VLOOKUP(ESCYLD2!G$4,'[1]INTERNAL PARAMETERS-1'!$B$5:$J$44,7,FALSE)*ESCYLD2!$F165 + ESCYLD1!G165*(1-VLOOKUP(ESCYLD2!G$4,'[1]INTERNAL PARAMETERS-1'!$B$5:$J$44,5,FALSE))*VLOOKUP(ESCYLD2!G$4,'[1]INTERNAL PARAMETERS-1'!$B$5:$J$44,9,FALSE)*ESCYLD2!$F165</f>
        <v>6.8280873560099664</v>
      </c>
      <c r="H165" s="52">
        <f>ESCYLD1!H165*VLOOKUP(ESCYLD2!H$4,'[1]INTERNAL PARAMETERS-1'!$B$5:$J$44,5,FALSE)*VLOOKUP(ESCYLD2!H$4,'[1]INTERNAL PARAMETERS-1'!$B$5:$J$44,7,FALSE)*ESCYLD2!$F165 + ESCYLD1!H165*(1-VLOOKUP(ESCYLD2!H$4,'[1]INTERNAL PARAMETERS-1'!$B$5:$J$44,5,FALSE))*VLOOKUP(ESCYLD2!H$4,'[1]INTERNAL PARAMETERS-1'!$B$5:$J$44,9,FALSE)*ESCYLD2!$F165</f>
        <v>1.1438108983468875</v>
      </c>
      <c r="I165" s="52">
        <f>ESCYLD1!I165*VLOOKUP(ESCYLD2!I$4,'[1]INTERNAL PARAMETERS-1'!$B$5:$J$44,5,FALSE)*VLOOKUP(ESCYLD2!I$4,'[1]INTERNAL PARAMETERS-1'!$B$5:$J$44,7,FALSE)*ESCYLD2!$F165 + ESCYLD1!I165*(1-VLOOKUP(ESCYLD2!I$4,'[1]INTERNAL PARAMETERS-1'!$B$5:$J$44,5,FALSE))*VLOOKUP(ESCYLD2!I$4,'[1]INTERNAL PARAMETERS-1'!$B$5:$J$44,9,FALSE)*ESCYLD2!$F165</f>
        <v>10.117325511414021</v>
      </c>
      <c r="J165" s="52">
        <f>ESCYLD1!J165*VLOOKUP(ESCYLD2!J$4,'[1]INTERNAL PARAMETERS-1'!$B$5:$J$44,5,FALSE)*VLOOKUP(ESCYLD2!J$4,'[1]INTERNAL PARAMETERS-1'!$B$5:$J$44,7,FALSE)*ESCYLD2!$F165 + ESCYLD1!J165*(1-VLOOKUP(ESCYLD2!J$4,'[1]INTERNAL PARAMETERS-1'!$B$5:$J$44,5,FALSE))*VLOOKUP(ESCYLD2!J$4,'[1]INTERNAL PARAMETERS-1'!$B$5:$J$44,9,FALSE)*ESCYLD2!$F165</f>
        <v>0</v>
      </c>
      <c r="K165" s="52">
        <f>ESCYLD1!K165*VLOOKUP(ESCYLD2!K$4,'[1]INTERNAL PARAMETERS-1'!$B$5:$J$44,5,FALSE)*VLOOKUP(ESCYLD2!K$4,'[1]INTERNAL PARAMETERS-1'!$B$5:$J$44,7,FALSE)*ESCYLD2!$F165 + ESCYLD1!K165*(1-VLOOKUP(ESCYLD2!K$4,'[1]INTERNAL PARAMETERS-1'!$B$5:$J$44,5,FALSE))*VLOOKUP(ESCYLD2!K$4,'[1]INTERNAL PARAMETERS-1'!$B$5:$J$44,9,FALSE)*ESCYLD2!$F165</f>
        <v>0</v>
      </c>
      <c r="L165" s="52">
        <f>ESCYLD1!L165*VLOOKUP(ESCYLD2!L$4,'[1]INTERNAL PARAMETERS-1'!$B$5:$J$44,5,FALSE)*VLOOKUP(ESCYLD2!L$4,'[1]INTERNAL PARAMETERS-1'!$B$5:$J$44,7,FALSE)*ESCYLD2!$F165 + ESCYLD1!L165*(1-VLOOKUP(ESCYLD2!L$4,'[1]INTERNAL PARAMETERS-1'!$B$5:$J$44,5,FALSE))*VLOOKUP(ESCYLD2!L$4,'[1]INTERNAL PARAMETERS-1'!$B$5:$J$44,9,FALSE)*ESCYLD2!$F165</f>
        <v>0</v>
      </c>
      <c r="M165" s="52">
        <f>ESCYLD1!M165*VLOOKUP(ESCYLD2!M$4,'[1]INTERNAL PARAMETERS-1'!$B$5:$J$44,5,FALSE)*VLOOKUP(ESCYLD2!M$4,'[1]INTERNAL PARAMETERS-1'!$B$5:$J$44,7,FALSE)*ESCYLD2!$F165 + ESCYLD1!M165*(1-VLOOKUP(ESCYLD2!M$4,'[1]INTERNAL PARAMETERS-1'!$B$5:$J$44,5,FALSE))*VLOOKUP(ESCYLD2!M$4,'[1]INTERNAL PARAMETERS-1'!$B$5:$J$44,9,FALSE)*ESCYLD2!$F165</f>
        <v>2.5718543781459138</v>
      </c>
      <c r="N165" s="52">
        <f>ESCYLD1!N165*VLOOKUP(ESCYLD2!N$4,'[1]INTERNAL PARAMETERS-1'!$B$5:$J$44,5,FALSE)*VLOOKUP(ESCYLD2!N$4,'[1]INTERNAL PARAMETERS-1'!$B$5:$J$44,7,FALSE)*ESCYLD2!$F165 + ESCYLD1!N165*(1-VLOOKUP(ESCYLD2!N$4,'[1]INTERNAL PARAMETERS-1'!$B$5:$J$44,5,FALSE))*VLOOKUP(ESCYLD2!N$4,'[1]INTERNAL PARAMETERS-1'!$B$5:$J$44,9,FALSE)*ESCYLD2!$F165</f>
        <v>1.6423058540849345E-2</v>
      </c>
      <c r="O165" s="52">
        <f>ESCYLD1!O165*VLOOKUP(ESCYLD2!O$4,'[1]INTERNAL PARAMETERS-1'!$B$5:$J$44,5,FALSE)*VLOOKUP(ESCYLD2!O$4,'[1]INTERNAL PARAMETERS-1'!$B$5:$J$44,7,FALSE)*ESCYLD2!$F165 + ESCYLD1!O165*(1-VLOOKUP(ESCYLD2!O$4,'[1]INTERNAL PARAMETERS-1'!$B$5:$J$44,5,FALSE))*VLOOKUP(ESCYLD2!O$4,'[1]INTERNAL PARAMETERS-1'!$B$5:$J$44,9,FALSE)*ESCYLD2!$F165</f>
        <v>0</v>
      </c>
      <c r="P165" s="52">
        <f>ESCYLD1!P165*VLOOKUP(ESCYLD2!P$4,'[1]INTERNAL PARAMETERS-1'!$B$5:$J$44,5,FALSE)*VLOOKUP(ESCYLD2!P$4,'[1]INTERNAL PARAMETERS-1'!$B$5:$J$44,7,FALSE)*ESCYLD2!$F165 + ESCYLD1!P165*(1-VLOOKUP(ESCYLD2!P$4,'[1]INTERNAL PARAMETERS-1'!$B$5:$J$44,5,FALSE))*VLOOKUP(ESCYLD2!P$4,'[1]INTERNAL PARAMETERS-1'!$B$5:$J$44,9,FALSE)*ESCYLD2!$F165</f>
        <v>0</v>
      </c>
      <c r="Q165" s="52">
        <f>ESCYLD1!Q165*VLOOKUP(ESCYLD2!Q$4,'[1]INTERNAL PARAMETERS-1'!$B$5:$J$44,5,FALSE)*VLOOKUP(ESCYLD2!Q$4,'[1]INTERNAL PARAMETERS-1'!$B$5:$J$44,7,FALSE)*ESCYLD2!$F165 + ESCYLD1!Q165*(1-VLOOKUP(ESCYLD2!Q$4,'[1]INTERNAL PARAMETERS-1'!$B$5:$J$44,5,FALSE))*VLOOKUP(ESCYLD2!Q$4,'[1]INTERNAL PARAMETERS-1'!$B$5:$J$44,9,FALSE)*ESCYLD2!$F165</f>
        <v>0</v>
      </c>
      <c r="R165" s="52">
        <f>ESCYLD1!R165*VLOOKUP(ESCYLD2!R$4,'[1]INTERNAL PARAMETERS-1'!$B$5:$J$44,5,FALSE)*VLOOKUP(ESCYLD2!R$4,'[1]INTERNAL PARAMETERS-1'!$B$5:$J$44,7,FALSE)*ESCYLD2!$F165 + ESCYLD1!R165*(1-VLOOKUP(ESCYLD2!R$4,'[1]INTERNAL PARAMETERS-1'!$B$5:$J$44,5,FALSE))*VLOOKUP(ESCYLD2!R$4,'[1]INTERNAL PARAMETERS-1'!$B$5:$J$44,9,FALSE)*ESCYLD2!$F165</f>
        <v>3.091694429230871E-2</v>
      </c>
      <c r="S165" s="52">
        <f>ESCYLD1!S165*VLOOKUP(ESCYLD2!S$4,'[1]INTERNAL PARAMETERS-1'!$B$5:$J$44,5,FALSE)*VLOOKUP(ESCYLD2!S$4,'[1]INTERNAL PARAMETERS-1'!$B$5:$J$44,7,FALSE)*ESCYLD2!$F165 + ESCYLD1!S165*(1-VLOOKUP(ESCYLD2!S$4,'[1]INTERNAL PARAMETERS-1'!$B$5:$J$44,5,FALSE))*VLOOKUP(ESCYLD2!S$4,'[1]INTERNAL PARAMETERS-1'!$B$5:$J$44,9,FALSE)*ESCYLD2!$F165</f>
        <v>0.74132531729137741</v>
      </c>
      <c r="T165" s="52">
        <f>ESCYLD1!T165*VLOOKUP(ESCYLD2!T$4,'[1]INTERNAL PARAMETERS-1'!$B$5:$J$44,5,FALSE)*VLOOKUP(ESCYLD2!T$4,'[1]INTERNAL PARAMETERS-1'!$B$5:$J$44,7,FALSE)*ESCYLD2!$F165 + ESCYLD1!T165*(1-VLOOKUP(ESCYLD2!T$4,'[1]INTERNAL PARAMETERS-1'!$B$5:$J$44,5,FALSE))*VLOOKUP(ESCYLD2!T$4,'[1]INTERNAL PARAMETERS-1'!$B$5:$J$44,9,FALSE)*ESCYLD2!$F165</f>
        <v>0.28982283102379924</v>
      </c>
      <c r="U165" s="52">
        <f>ESCYLD1!U165*VLOOKUP(ESCYLD2!U$4,'[1]INTERNAL PARAMETERS-1'!$B$5:$J$44,5,FALSE)*VLOOKUP(ESCYLD2!U$4,'[1]INTERNAL PARAMETERS-1'!$B$5:$J$44,7,FALSE)*ESCYLD2!$F165 + ESCYLD1!U165*(1-VLOOKUP(ESCYLD2!U$4,'[1]INTERNAL PARAMETERS-1'!$B$5:$J$44,5,FALSE))*VLOOKUP(ESCYLD2!U$4,'[1]INTERNAL PARAMETERS-1'!$B$5:$J$44,9,FALSE)*ESCYLD2!$F165</f>
        <v>4.3670183812886058E-2</v>
      </c>
      <c r="V165" s="52">
        <f>ESCYLD1!V165*VLOOKUP(ESCYLD2!V$4,'[1]INTERNAL PARAMETERS-1'!$B$5:$J$44,5,FALSE)*VLOOKUP(ESCYLD2!V$4,'[1]INTERNAL PARAMETERS-1'!$B$5:$J$44,7,FALSE)*ESCYLD2!$F165 + ESCYLD1!V165*(1-VLOOKUP(ESCYLD2!V$4,'[1]INTERNAL PARAMETERS-1'!$B$5:$J$44,5,FALSE))*VLOOKUP(ESCYLD2!V$4,'[1]INTERNAL PARAMETERS-1'!$B$5:$J$44,9,FALSE)*ESCYLD2!$F165</f>
        <v>0.88481741282251136</v>
      </c>
      <c r="W165" s="52">
        <f>ESCYLD1!W165*VLOOKUP(ESCYLD2!W$4,'[1]INTERNAL PARAMETERS-1'!$B$5:$J$44,5,FALSE)*VLOOKUP(ESCYLD2!W$4,'[1]INTERNAL PARAMETERS-1'!$B$5:$J$44,7,FALSE)*ESCYLD2!$F165 + ESCYLD1!W165*(1-VLOOKUP(ESCYLD2!W$4,'[1]INTERNAL PARAMETERS-1'!$B$5:$J$44,5,FALSE))*VLOOKUP(ESCYLD2!W$4,'[1]INTERNAL PARAMETERS-1'!$B$5:$J$44,9,FALSE)*ESCYLD2!$F165</f>
        <v>0</v>
      </c>
      <c r="X165" s="52">
        <f>ESCYLD1!X165*VLOOKUP(ESCYLD2!X$4,'[1]INTERNAL PARAMETERS-1'!$B$5:$J$44,5,FALSE)*VLOOKUP(ESCYLD2!X$4,'[1]INTERNAL PARAMETERS-1'!$B$5:$J$44,7,FALSE)*ESCYLD2!$F165 + ESCYLD1!X165*(1-VLOOKUP(ESCYLD2!X$4,'[1]INTERNAL PARAMETERS-1'!$B$5:$J$44,5,FALSE))*VLOOKUP(ESCYLD2!X$4,'[1]INTERNAL PARAMETERS-1'!$B$5:$J$44,9,FALSE)*ESCYLD2!$F165</f>
        <v>0</v>
      </c>
      <c r="Y165" s="52">
        <f>ESCYLD1!Y165*VLOOKUP(ESCYLD2!Y$4,'[1]INTERNAL PARAMETERS-1'!$B$5:$J$44,5,FALSE)*VLOOKUP(ESCYLD2!Y$4,'[1]INTERNAL PARAMETERS-1'!$B$5:$J$44,7,FALSE)*ESCYLD2!$F165 + ESCYLD1!Y165*(1-VLOOKUP(ESCYLD2!Y$4,'[1]INTERNAL PARAMETERS-1'!$B$5:$J$44,5,FALSE))*VLOOKUP(ESCYLD2!Y$4,'[1]INTERNAL PARAMETERS-1'!$B$5:$J$44,9,FALSE)*ESCYLD2!$F165</f>
        <v>0</v>
      </c>
      <c r="Z165" s="52">
        <f>ESCYLD1!Z165*VLOOKUP(ESCYLD2!Z$4,'[1]INTERNAL PARAMETERS-1'!$B$5:$J$44,5,FALSE)*VLOOKUP(ESCYLD2!Z$4,'[1]INTERNAL PARAMETERS-1'!$B$5:$J$44,7,FALSE)*ESCYLD2!$F165 + ESCYLD1!Z165*(1-VLOOKUP(ESCYLD2!Z$4,'[1]INTERNAL PARAMETERS-1'!$B$5:$J$44,5,FALSE))*VLOOKUP(ESCYLD2!Z$4,'[1]INTERNAL PARAMETERS-1'!$B$5:$J$44,9,FALSE)*ESCYLD2!$F165</f>
        <v>0</v>
      </c>
      <c r="AA165" s="52">
        <f>ESCYLD1!AA165*VLOOKUP(ESCYLD2!AA$4,'[1]INTERNAL PARAMETERS-1'!$B$5:$J$44,5,FALSE)*VLOOKUP(ESCYLD2!AA$4,'[1]INTERNAL PARAMETERS-1'!$B$5:$J$44,7,FALSE)*ESCYLD2!$F165 + ESCYLD1!AA165*(1-VLOOKUP(ESCYLD2!AA$4,'[1]INTERNAL PARAMETERS-1'!$B$5:$J$44,5,FALSE))*VLOOKUP(ESCYLD2!AA$4,'[1]INTERNAL PARAMETERS-1'!$B$5:$J$44,9,FALSE)*ESCYLD2!$F165</f>
        <v>0</v>
      </c>
      <c r="AB165" s="52">
        <f>ESCYLD1!AB165*VLOOKUP(ESCYLD2!AB$4,'[1]INTERNAL PARAMETERS-1'!$B$5:$J$44,5,FALSE)*VLOOKUP(ESCYLD2!AB$4,'[1]INTERNAL PARAMETERS-1'!$B$5:$J$44,7,FALSE)*ESCYLD2!$F165 + ESCYLD1!AB165*(1-VLOOKUP(ESCYLD2!AB$4,'[1]INTERNAL PARAMETERS-1'!$B$5:$J$44,5,FALSE))*VLOOKUP(ESCYLD2!AB$4,'[1]INTERNAL PARAMETERS-1'!$B$5:$J$44,9,FALSE)*ESCYLD2!$F165</f>
        <v>0</v>
      </c>
      <c r="AC165" s="52">
        <f>ESCYLD1!AC165*VLOOKUP(ESCYLD2!AC$4,'[1]INTERNAL PARAMETERS-1'!$B$5:$J$44,5,FALSE)*VLOOKUP(ESCYLD2!AC$4,'[1]INTERNAL PARAMETERS-1'!$B$5:$J$44,7,FALSE)*ESCYLD2!$F165 + ESCYLD1!AC165*(1-VLOOKUP(ESCYLD2!AC$4,'[1]INTERNAL PARAMETERS-1'!$B$5:$J$44,5,FALSE))*VLOOKUP(ESCYLD2!AC$4,'[1]INTERNAL PARAMETERS-1'!$B$5:$J$44,9,FALSE)*ESCYLD2!$F165</f>
        <v>0</v>
      </c>
      <c r="AD165" s="52">
        <f>ESCYLD1!AD165*VLOOKUP(ESCYLD2!AD$4,'[1]INTERNAL PARAMETERS-1'!$B$5:$J$44,5,FALSE)*VLOOKUP(ESCYLD2!AD$4,'[1]INTERNAL PARAMETERS-1'!$B$5:$J$44,7,FALSE)*ESCYLD2!$F165 + ESCYLD1!AD165*(1-VLOOKUP(ESCYLD2!AD$4,'[1]INTERNAL PARAMETERS-1'!$B$5:$J$44,5,FALSE))*VLOOKUP(ESCYLD2!AD$4,'[1]INTERNAL PARAMETERS-1'!$B$5:$J$44,9,FALSE)*ESCYLD2!$F165</f>
        <v>0</v>
      </c>
      <c r="AE165" s="52">
        <f>ESCYLD1!AE165*VLOOKUP(ESCYLD2!AE$4,'[1]INTERNAL PARAMETERS-1'!$B$5:$J$44,5,FALSE)*VLOOKUP(ESCYLD2!AE$4,'[1]INTERNAL PARAMETERS-1'!$B$5:$J$44,7,FALSE)*ESCYLD2!$F165 + ESCYLD1!AE165*(1-VLOOKUP(ESCYLD2!AE$4,'[1]INTERNAL PARAMETERS-1'!$B$5:$J$44,5,FALSE))*VLOOKUP(ESCYLD2!AE$4,'[1]INTERNAL PARAMETERS-1'!$B$5:$J$44,9,FALSE)*ESCYLD2!$F165</f>
        <v>0</v>
      </c>
      <c r="AF165" s="52">
        <f>ESCYLD1!AF165*VLOOKUP(ESCYLD2!AF$4,'[1]INTERNAL PARAMETERS-1'!$B$5:$J$44,5,FALSE)*VLOOKUP(ESCYLD2!AF$4,'[1]INTERNAL PARAMETERS-1'!$B$5:$J$44,7,FALSE)*ESCYLD2!$F165 + ESCYLD1!AF165*(1-VLOOKUP(ESCYLD2!AF$4,'[1]INTERNAL PARAMETERS-1'!$B$5:$J$44,5,FALSE))*VLOOKUP(ESCYLD2!AF$4,'[1]INTERNAL PARAMETERS-1'!$B$5:$J$44,9,FALSE)*ESCYLD2!$F165</f>
        <v>0</v>
      </c>
      <c r="AG165" s="52">
        <f>ESCYLD1!AG165*VLOOKUP(ESCYLD2!AG$4,'[1]INTERNAL PARAMETERS-1'!$B$5:$J$44,5,FALSE)*VLOOKUP(ESCYLD2!AG$4,'[1]INTERNAL PARAMETERS-1'!$B$5:$J$44,7,FALSE)*ESCYLD2!$F165 + ESCYLD1!AG165*(1-VLOOKUP(ESCYLD2!AG$4,'[1]INTERNAL PARAMETERS-1'!$B$5:$J$44,5,FALSE))*VLOOKUP(ESCYLD2!AG$4,'[1]INTERNAL PARAMETERS-1'!$B$5:$J$44,9,FALSE)*ESCYLD2!$F165</f>
        <v>0</v>
      </c>
      <c r="AH165" s="52">
        <f>ESCYLD1!AH165*VLOOKUP(ESCYLD2!AH$4,'[1]INTERNAL PARAMETERS-1'!$B$5:$J$44,5,FALSE)*VLOOKUP(ESCYLD2!AH$4,'[1]INTERNAL PARAMETERS-1'!$B$5:$J$44,7,FALSE)*ESCYLD2!$F165 + ESCYLD1!AH165*(1-VLOOKUP(ESCYLD2!AH$4,'[1]INTERNAL PARAMETERS-1'!$B$5:$J$44,5,FALSE))*VLOOKUP(ESCYLD2!AH$4,'[1]INTERNAL PARAMETERS-1'!$B$5:$J$44,9,FALSE)*ESCYLD2!$F165</f>
        <v>0</v>
      </c>
      <c r="AI165" s="52">
        <f>ESCYLD1!AI165*VLOOKUP(ESCYLD2!AI$4,'[1]INTERNAL PARAMETERS-1'!$B$5:$J$44,5,FALSE)*VLOOKUP(ESCYLD2!AI$4,'[1]INTERNAL PARAMETERS-1'!$B$5:$J$44,7,FALSE)*ESCYLD2!$F165 + ESCYLD1!AI165*(1-VLOOKUP(ESCYLD2!AI$4,'[1]INTERNAL PARAMETERS-1'!$B$5:$J$44,5,FALSE))*VLOOKUP(ESCYLD2!AI$4,'[1]INTERNAL PARAMETERS-1'!$B$5:$J$44,9,FALSE)*ESCYLD2!$F165</f>
        <v>9.6615450913464726E-3</v>
      </c>
      <c r="AJ165" s="52">
        <f>ESCYLD1!AJ165*VLOOKUP(ESCYLD2!AJ$4,'[1]INTERNAL PARAMETERS-1'!$B$5:$J$44,5,FALSE)*VLOOKUP(ESCYLD2!AJ$4,'[1]INTERNAL PARAMETERS-1'!$B$5:$J$44,7,FALSE)*ESCYLD2!$F165 + ESCYLD1!AJ165*(1-VLOOKUP(ESCYLD2!AJ$4,'[1]INTERNAL PARAMETERS-1'!$B$5:$J$44,5,FALSE))*VLOOKUP(ESCYLD2!AJ$4,'[1]INTERNAL PARAMETERS-1'!$B$5:$J$44,9,FALSE)*ESCYLD2!$F165</f>
        <v>7.5360051712502471E-2</v>
      </c>
      <c r="AK165" s="52">
        <f>ESCYLD1!AK165*VLOOKUP(ESCYLD2!AK$4,'[1]INTERNAL PARAMETERS-1'!$B$5:$J$44,5,FALSE)*VLOOKUP(ESCYLD2!AK$4,'[1]INTERNAL PARAMETERS-1'!$B$5:$J$44,7,FALSE)*ESCYLD2!$F165 + ESCYLD1!AK165*(1-VLOOKUP(ESCYLD2!AK$4,'[1]INTERNAL PARAMETERS-1'!$B$5:$J$44,5,FALSE))*VLOOKUP(ESCYLD2!AK$4,'[1]INTERNAL PARAMETERS-1'!$B$5:$J$44,9,FALSE)*ESCYLD2!$F165</f>
        <v>0.1700431936076979</v>
      </c>
      <c r="AL165" s="52">
        <f>ESCYLD1!AL165*VLOOKUP(ESCYLD2!AL$4,'[1]INTERNAL PARAMETERS-1'!$B$5:$J$44,5,FALSE)*VLOOKUP(ESCYLD2!AL$4,'[1]INTERNAL PARAMETERS-1'!$B$5:$J$44,7,FALSE)*ESCYLD2!$F165 + ESCYLD1!AL165*(1-VLOOKUP(ESCYLD2!AL$4,'[1]INTERNAL PARAMETERS-1'!$B$5:$J$44,5,FALSE))*VLOOKUP(ESCYLD2!AL$4,'[1]INTERNAL PARAMETERS-1'!$B$5:$J$44,9,FALSE)*ESCYLD2!$F165</f>
        <v>0</v>
      </c>
      <c r="AM165" s="52">
        <f>ESCYLD1!AM165*VLOOKUP(ESCYLD2!AM$4,'[1]INTERNAL PARAMETERS-1'!$B$5:$J$44,5,FALSE)*VLOOKUP(ESCYLD2!AM$4,'[1]INTERNAL PARAMETERS-1'!$B$5:$J$44,7,FALSE)*ESCYLD2!$F165 + ESCYLD1!AM165*(1-VLOOKUP(ESCYLD2!AM$4,'[1]INTERNAL PARAMETERS-1'!$B$5:$J$44,5,FALSE))*VLOOKUP(ESCYLD2!AM$4,'[1]INTERNAL PARAMETERS-1'!$B$5:$J$44,9,FALSE)*ESCYLD2!$F165</f>
        <v>0</v>
      </c>
      <c r="AN165" s="52">
        <f>ESCYLD1!AN165*VLOOKUP(ESCYLD2!AN$4,'[1]INTERNAL PARAMETERS-1'!$B$5:$J$44,5,FALSE)*VLOOKUP(ESCYLD2!AN$4,'[1]INTERNAL PARAMETERS-1'!$B$5:$J$44,7,FALSE)*ESCYLD2!$F165 + ESCYLD1!AN165*(1-VLOOKUP(ESCYLD2!AN$4,'[1]INTERNAL PARAMETERS-1'!$B$5:$J$44,5,FALSE))*VLOOKUP(ESCYLD2!AN$4,'[1]INTERNAL PARAMETERS-1'!$B$5:$J$44,9,FALSE)*ESCYLD2!$F165</f>
        <v>0</v>
      </c>
      <c r="AO165" s="52">
        <f>ESCYLD1!AO165*VLOOKUP(ESCYLD2!AO$4,'[1]INTERNAL PARAMETERS-1'!$B$5:$J$44,5,FALSE)*VLOOKUP(ESCYLD2!AO$4,'[1]INTERNAL PARAMETERS-1'!$B$5:$J$44,7,FALSE)*ESCYLD2!$F165 + ESCYLD1!AO165*(1-VLOOKUP(ESCYLD2!AO$4,'[1]INTERNAL PARAMETERS-1'!$B$5:$J$44,5,FALSE))*VLOOKUP(ESCYLD2!AO$4,'[1]INTERNAL PARAMETERS-1'!$B$5:$J$44,9,FALSE)*ESCYLD2!$F165</f>
        <v>0</v>
      </c>
      <c r="AP165" s="52">
        <f>ESCYLD1!AP165*VLOOKUP(ESCYLD2!AP$4,'[1]INTERNAL PARAMETERS-1'!$B$5:$J$44,5,FALSE)*VLOOKUP(ESCYLD2!AP$4,'[1]INTERNAL PARAMETERS-1'!$B$5:$J$44,7,FALSE)*ESCYLD2!$F165 + ESCYLD1!AP165*(1-VLOOKUP(ESCYLD2!AP$4,'[1]INTERNAL PARAMETERS-1'!$B$5:$J$44,5,FALSE))*VLOOKUP(ESCYLD2!AP$4,'[1]INTERNAL PARAMETERS-1'!$B$5:$J$44,9,FALSE)*ESCYLD2!$F165</f>
        <v>0</v>
      </c>
      <c r="AQ165" s="52">
        <f>ESCYLD1!AQ165*VLOOKUP(ESCYLD2!AQ$4,'[1]INTERNAL PARAMETERS-1'!$B$5:$J$44,5,FALSE)*VLOOKUP(ESCYLD2!AQ$4,'[1]INTERNAL PARAMETERS-1'!$B$5:$J$44,7,FALSE)*ESCYLD2!$F165 + ESCYLD1!AQ165*(1-VLOOKUP(ESCYLD2!AQ$4,'[1]INTERNAL PARAMETERS-1'!$B$5:$J$44,5,FALSE))*VLOOKUP(ESCYLD2!AQ$4,'[1]INTERNAL PARAMETERS-1'!$B$5:$J$44,9,FALSE)*ESCYLD2!$F165</f>
        <v>0</v>
      </c>
      <c r="AR165" s="52">
        <f>ESCYLD1!AR165*VLOOKUP(ESCYLD2!AR$4,'[1]INTERNAL PARAMETERS-1'!$B$5:$J$44,5,FALSE)*VLOOKUP(ESCYLD2!AR$4,'[1]INTERNAL PARAMETERS-1'!$B$5:$J$44,7,FALSE)*ESCYLD2!$F165 + ESCYLD1!AR165*(1-VLOOKUP(ESCYLD2!AR$4,'[1]INTERNAL PARAMETERS-1'!$B$5:$J$44,5,FALSE))*VLOOKUP(ESCYLD2!AR$4,'[1]INTERNAL PARAMETERS-1'!$B$5:$J$44,9,FALSE)*ESCYLD2!$F165</f>
        <v>0</v>
      </c>
      <c r="AS165" s="52">
        <f>ESCYLD1!AS165*VLOOKUP(ESCYLD2!AS$4,'[1]INTERNAL PARAMETERS-1'!$B$5:$J$44,5,FALSE)*VLOOKUP(ESCYLD2!AS$4,'[1]INTERNAL PARAMETERS-1'!$B$5:$J$44,7,FALSE)*ESCYLD2!$F165 + ESCYLD1!AS165*(1-VLOOKUP(ESCYLD2!AS$4,'[1]INTERNAL PARAMETERS-1'!$B$5:$J$44,5,FALSE))*VLOOKUP(ESCYLD2!AS$4,'[1]INTERNAL PARAMETERS-1'!$B$5:$J$44,9,FALSE)*ESCYLD2!$F165</f>
        <v>0</v>
      </c>
      <c r="AT165" s="51">
        <f>ESCYLD1!AT165*VLOOKUP(ESCYLD2!AT$4,'[1]INTERNAL PARAMETERS-1'!$B$5:$J$44,5,FALSE)*VLOOKUP(ESCYLD2!AT$4,'[1]INTERNAL PARAMETERS-1'!$B$5:$J$44,7,FALSE)*ESCYLD2!$F165 + ESCYLD1!AT165*(1-VLOOKUP(ESCYLD2!AT$4,'[1]INTERNAL PARAMETERS-1'!$B$5:$J$44,5,FALSE))*VLOOKUP(ESCYLD2!AT$4,'[1]INTERNAL PARAMETERS-1'!$B$5:$J$44,9,FALSE)*ESCYLD2!$F165</f>
        <v>0</v>
      </c>
      <c r="AU165" s="53">
        <f>ESCYLD1!AU165*VLOOKUP(ESCYLD2!AU$4,'[1]INTERNAL PARAMETERS-1'!$B$5:$J$44,5,FALSE)*VLOOKUP(ESCYLD2!AU$4,'[1]INTERNAL PARAMETERS-1'!$B$5:$J$44,6,FALSE)*VLOOKUP(ESCYLD2!AU$4,'[1]INTERNAL PARAMETERS-1'!$B$5:$J$44,3,FALSE) + ESCYLD1!AU165*(1-VLOOKUP(ESCYLD2!AU$4,'[1]INTERNAL PARAMETERS-1'!$B$5:$J$44,5,FALSE))*VLOOKUP(ESCYLD2!AU$4,'[1]INTERNAL PARAMETERS-1'!$B$5:$J$44,8,FALSE)*VLOOKUP(ESCYLD2!AU$4,'[1]INTERNAL PARAMETERS-1'!$B$5:$J$44,3,FALSE)</f>
        <v>0</v>
      </c>
      <c r="AV165" s="52">
        <f>ESCYLD1!AV165*VLOOKUP(ESCYLD2!AV$4,'[1]INTERNAL PARAMETERS-1'!$B$5:$J$44,5,FALSE)*VLOOKUP(ESCYLD2!AV$4,'[1]INTERNAL PARAMETERS-1'!$B$5:$J$44,6,FALSE)*VLOOKUP(ESCYLD2!AV$4,'[1]INTERNAL PARAMETERS-1'!$B$5:$J$44,3,FALSE) + ESCYLD1!AV165*(1-VLOOKUP(ESCYLD2!AV$4,'[1]INTERNAL PARAMETERS-1'!$B$5:$J$44,5,FALSE))*VLOOKUP(ESCYLD2!AV$4,'[1]INTERNAL PARAMETERS-1'!$B$5:$J$44,8,FALSE)*VLOOKUP(ESCYLD2!AV$4,'[1]INTERNAL PARAMETERS-1'!$B$5:$J$44,3,FALSE)</f>
        <v>0</v>
      </c>
      <c r="AW165" s="52">
        <f>ESCYLD1!AW165*VLOOKUP(ESCYLD2!AW$4,'[1]INTERNAL PARAMETERS-1'!$B$5:$J$44,5,FALSE)*VLOOKUP(ESCYLD2!AW$4,'[1]INTERNAL PARAMETERS-1'!$B$5:$J$44,6,FALSE)*VLOOKUP(ESCYLD2!AW$4,'[1]INTERNAL PARAMETERS-1'!$B$5:$J$44,3,FALSE) + ESCYLD1!AW165*(1-VLOOKUP(ESCYLD2!AW$4,'[1]INTERNAL PARAMETERS-1'!$B$5:$J$44,5,FALSE))*VLOOKUP(ESCYLD2!AW$4,'[1]INTERNAL PARAMETERS-1'!$B$5:$J$44,8,FALSE)*VLOOKUP(ESCYLD2!AW$4,'[1]INTERNAL PARAMETERS-1'!$B$5:$J$44,3,FALSE)</f>
        <v>1.2823722691990407</v>
      </c>
      <c r="AX165" s="52">
        <f>ESCYLD1!AX165*VLOOKUP(ESCYLD2!AX$4,'[1]INTERNAL PARAMETERS-1'!$B$5:$J$44,5,FALSE)*VLOOKUP(ESCYLD2!AX$4,'[1]INTERNAL PARAMETERS-1'!$B$5:$J$44,6,FALSE)*VLOOKUP(ESCYLD2!AX$4,'[1]INTERNAL PARAMETERS-1'!$B$5:$J$44,3,FALSE) + ESCYLD1!AX165*(1-VLOOKUP(ESCYLD2!AX$4,'[1]INTERNAL PARAMETERS-1'!$B$5:$J$44,5,FALSE))*VLOOKUP(ESCYLD2!AX$4,'[1]INTERNAL PARAMETERS-1'!$B$5:$J$44,8,FALSE)*VLOOKUP(ESCYLD2!AX$4,'[1]INTERNAL PARAMETERS-1'!$B$5:$J$44,3,FALSE)</f>
        <v>0</v>
      </c>
      <c r="AY165" s="52">
        <f>ESCYLD1!AY165*VLOOKUP(ESCYLD2!AY$4,'[1]INTERNAL PARAMETERS-1'!$B$5:$J$44,5,FALSE)*VLOOKUP(ESCYLD2!AY$4,'[1]INTERNAL PARAMETERS-1'!$B$5:$J$44,6,FALSE)*VLOOKUP(ESCYLD2!AY$4,'[1]INTERNAL PARAMETERS-1'!$B$5:$J$44,3,FALSE) + ESCYLD1!AY165*(1-VLOOKUP(ESCYLD2!AY$4,'[1]INTERNAL PARAMETERS-1'!$B$5:$J$44,5,FALSE))*VLOOKUP(ESCYLD2!AY$4,'[1]INTERNAL PARAMETERS-1'!$B$5:$J$44,8,FALSE)*VLOOKUP(ESCYLD2!AY$4,'[1]INTERNAL PARAMETERS-1'!$B$5:$J$44,3,FALSE)</f>
        <v>0</v>
      </c>
      <c r="AZ165" s="52">
        <f>ESCYLD1!AZ165*VLOOKUP(ESCYLD2!AZ$4,'[1]INTERNAL PARAMETERS-1'!$B$5:$J$44,5,FALSE)*VLOOKUP(ESCYLD2!AZ$4,'[1]INTERNAL PARAMETERS-1'!$B$5:$J$44,6,FALSE)*VLOOKUP(ESCYLD2!AZ$4,'[1]INTERNAL PARAMETERS-1'!$B$5:$J$44,3,FALSE) + ESCYLD1!AZ165*(1-VLOOKUP(ESCYLD2!AZ$4,'[1]INTERNAL PARAMETERS-1'!$B$5:$J$44,5,FALSE))*VLOOKUP(ESCYLD2!AZ$4,'[1]INTERNAL PARAMETERS-1'!$B$5:$J$44,8,FALSE)*VLOOKUP(ESCYLD2!AZ$4,'[1]INTERNAL PARAMETERS-1'!$B$5:$J$44,3,FALSE)</f>
        <v>0</v>
      </c>
      <c r="BA165" s="52">
        <f>ESCYLD1!BA165*VLOOKUP(ESCYLD2!BA$4,'[1]INTERNAL PARAMETERS-1'!$B$5:$J$44,5,FALSE)*VLOOKUP(ESCYLD2!BA$4,'[1]INTERNAL PARAMETERS-1'!$B$5:$J$44,6,FALSE)*VLOOKUP(ESCYLD2!BA$4,'[1]INTERNAL PARAMETERS-1'!$B$5:$J$44,3,FALSE) + ESCYLD1!BA165*(1-VLOOKUP(ESCYLD2!BA$4,'[1]INTERNAL PARAMETERS-1'!$B$5:$J$44,5,FALSE))*VLOOKUP(ESCYLD2!BA$4,'[1]INTERNAL PARAMETERS-1'!$B$5:$J$44,8,FALSE)*VLOOKUP(ESCYLD2!BA$4,'[1]INTERNAL PARAMETERS-1'!$B$5:$J$44,3,FALSE)</f>
        <v>3.2582828328540345</v>
      </c>
      <c r="BB165" s="52">
        <f>ESCYLD1!BB165*VLOOKUP(ESCYLD2!BB$4,'[1]INTERNAL PARAMETERS-1'!$B$5:$J$44,5,FALSE)*VLOOKUP(ESCYLD2!BB$4,'[1]INTERNAL PARAMETERS-1'!$B$5:$J$44,6,FALSE)*VLOOKUP(ESCYLD2!BB$4,'[1]INTERNAL PARAMETERS-1'!$B$5:$J$44,3,FALSE) + ESCYLD1!BB165*(1-VLOOKUP(ESCYLD2!BB$4,'[1]INTERNAL PARAMETERS-1'!$B$5:$J$44,5,FALSE))*VLOOKUP(ESCYLD2!BB$4,'[1]INTERNAL PARAMETERS-1'!$B$5:$J$44,8,FALSE)*VLOOKUP(ESCYLD2!BB$4,'[1]INTERNAL PARAMETERS-1'!$B$5:$J$44,3,FALSE)</f>
        <v>0.10383833328198368</v>
      </c>
      <c r="BC165" s="52">
        <f>ESCYLD1!BC165*VLOOKUP(ESCYLD2!BC$4,'[1]INTERNAL PARAMETERS-1'!$B$5:$J$44,5,FALSE)*VLOOKUP(ESCYLD2!BC$4,'[1]INTERNAL PARAMETERS-1'!$B$5:$J$44,6,FALSE)*VLOOKUP(ESCYLD2!BC$4,'[1]INTERNAL PARAMETERS-1'!$B$5:$J$44,3,FALSE) + ESCYLD1!BC165*(1-VLOOKUP(ESCYLD2!BC$4,'[1]INTERNAL PARAMETERS-1'!$B$5:$J$44,5,FALSE))*VLOOKUP(ESCYLD2!BC$4,'[1]INTERNAL PARAMETERS-1'!$B$5:$J$44,8,FALSE)*VLOOKUP(ESCYLD2!BC$4,'[1]INTERNAL PARAMETERS-1'!$B$5:$J$44,3,FALSE)</f>
        <v>0.59439031392757624</v>
      </c>
      <c r="BD165" s="52">
        <f>ESCYLD1!BD165*VLOOKUP(ESCYLD2!BD$4,'[1]INTERNAL PARAMETERS-1'!$B$5:$J$44,5,FALSE)*VLOOKUP(ESCYLD2!BD$4,'[1]INTERNAL PARAMETERS-1'!$B$5:$J$44,6,FALSE)*VLOOKUP(ESCYLD2!BD$4,'[1]INTERNAL PARAMETERS-1'!$B$5:$J$44,3,FALSE) + ESCYLD1!BD165*(1-VLOOKUP(ESCYLD2!BD$4,'[1]INTERNAL PARAMETERS-1'!$B$5:$J$44,5,FALSE))*VLOOKUP(ESCYLD2!BD$4,'[1]INTERNAL PARAMETERS-1'!$B$5:$J$44,8,FALSE)*VLOOKUP(ESCYLD2!BD$4,'[1]INTERNAL PARAMETERS-1'!$B$5:$J$44,3,FALSE)</f>
        <v>0.11368137683989633</v>
      </c>
      <c r="BE165" s="52">
        <f>ESCYLD1!BE165*VLOOKUP(ESCYLD2!BE$4,'[1]INTERNAL PARAMETERS-1'!$B$5:$J$44,5,FALSE)*VLOOKUP(ESCYLD2!BE$4,'[1]INTERNAL PARAMETERS-1'!$B$5:$J$44,6,FALSE)*VLOOKUP(ESCYLD2!BE$4,'[1]INTERNAL PARAMETERS-1'!$B$5:$J$44,3,FALSE) + ESCYLD1!BE165*(1-VLOOKUP(ESCYLD2!BE$4,'[1]INTERNAL PARAMETERS-1'!$B$5:$J$44,5,FALSE))*VLOOKUP(ESCYLD2!BE$4,'[1]INTERNAL PARAMETERS-1'!$B$5:$J$44,8,FALSE)*VLOOKUP(ESCYLD2!BE$4,'[1]INTERNAL PARAMETERS-1'!$B$5:$J$44,3,FALSE)</f>
        <v>0.59763847772308965</v>
      </c>
      <c r="BF165" s="52">
        <f>ESCYLD1!BF165*VLOOKUP(ESCYLD2!BF$4,'[1]INTERNAL PARAMETERS-1'!$B$5:$J$44,5,FALSE)*VLOOKUP(ESCYLD2!BF$4,'[1]INTERNAL PARAMETERS-1'!$B$5:$J$44,6,FALSE)*VLOOKUP(ESCYLD2!BF$4,'[1]INTERNAL PARAMETERS-1'!$B$5:$J$44,3,FALSE) + ESCYLD1!BF165*(1-VLOOKUP(ESCYLD2!BF$4,'[1]INTERNAL PARAMETERS-1'!$B$5:$J$44,5,FALSE))*VLOOKUP(ESCYLD2!BF$4,'[1]INTERNAL PARAMETERS-1'!$B$5:$J$44,8,FALSE)*VLOOKUP(ESCYLD2!BF$4,'[1]INTERNAL PARAMETERS-1'!$B$5:$J$44,3,FALSE)</f>
        <v>0</v>
      </c>
      <c r="BG165" s="52">
        <f>ESCYLD1!BG165*VLOOKUP(ESCYLD2!BG$4,'[1]INTERNAL PARAMETERS-1'!$B$5:$J$44,5,FALSE)*VLOOKUP(ESCYLD2!BG$4,'[1]INTERNAL PARAMETERS-1'!$B$5:$J$44,6,FALSE)*VLOOKUP(ESCYLD2!BG$4,'[1]INTERNAL PARAMETERS-1'!$B$5:$J$44,3,FALSE) + ESCYLD1!BG165*(1-VLOOKUP(ESCYLD2!BG$4,'[1]INTERNAL PARAMETERS-1'!$B$5:$J$44,5,FALSE))*VLOOKUP(ESCYLD2!BG$4,'[1]INTERNAL PARAMETERS-1'!$B$5:$J$44,8,FALSE)*VLOOKUP(ESCYLD2!BG$4,'[1]INTERNAL PARAMETERS-1'!$B$5:$J$44,3,FALSE)</f>
        <v>0.11869167676024203</v>
      </c>
      <c r="BH165" s="52">
        <f>ESCYLD1!BH165*VLOOKUP(ESCYLD2!BH$4,'[1]INTERNAL PARAMETERS-1'!$B$5:$J$44,5,FALSE)*VLOOKUP(ESCYLD2!BH$4,'[1]INTERNAL PARAMETERS-1'!$B$5:$J$44,6,FALSE)*VLOOKUP(ESCYLD2!BH$4,'[1]INTERNAL PARAMETERS-1'!$B$5:$J$44,3,FALSE) + ESCYLD1!BH165*(1-VLOOKUP(ESCYLD2!BH$4,'[1]INTERNAL PARAMETERS-1'!$B$5:$J$44,5,FALSE))*VLOOKUP(ESCYLD2!BH$4,'[1]INTERNAL PARAMETERS-1'!$B$5:$J$44,8,FALSE)*VLOOKUP(ESCYLD2!BH$4,'[1]INTERNAL PARAMETERS-1'!$B$5:$J$44,3,FALSE)</f>
        <v>9.6598985431852835E-4</v>
      </c>
      <c r="BI165" s="52">
        <f>ESCYLD1!BI165*VLOOKUP(ESCYLD2!BI$4,'[1]INTERNAL PARAMETERS-1'!$B$5:$J$44,5,FALSE)*VLOOKUP(ESCYLD2!BI$4,'[1]INTERNAL PARAMETERS-1'!$B$5:$J$44,6,FALSE)*VLOOKUP(ESCYLD2!BI$4,'[1]INTERNAL PARAMETERS-1'!$B$5:$J$44,3,FALSE) + ESCYLD1!BI165*(1-VLOOKUP(ESCYLD2!BI$4,'[1]INTERNAL PARAMETERS-1'!$B$5:$J$44,5,FALSE))*VLOOKUP(ESCYLD2!BI$4,'[1]INTERNAL PARAMETERS-1'!$B$5:$J$44,8,FALSE)*VLOOKUP(ESCYLD2!BI$4,'[1]INTERNAL PARAMETERS-1'!$B$5:$J$44,3,FALSE)</f>
        <v>0</v>
      </c>
      <c r="BJ165" s="52">
        <f>ESCYLD1!BJ165*VLOOKUP(ESCYLD2!BJ$4,'[1]INTERNAL PARAMETERS-1'!$B$5:$J$44,5,FALSE)*VLOOKUP(ESCYLD2!BJ$4,'[1]INTERNAL PARAMETERS-1'!$B$5:$J$44,6,FALSE)*VLOOKUP(ESCYLD2!BJ$4,'[1]INTERNAL PARAMETERS-1'!$B$5:$J$44,3,FALSE) + ESCYLD1!BJ165*(1-VLOOKUP(ESCYLD2!BJ$4,'[1]INTERNAL PARAMETERS-1'!$B$5:$J$44,5,FALSE))*VLOOKUP(ESCYLD2!BJ$4,'[1]INTERNAL PARAMETERS-1'!$B$5:$J$44,8,FALSE)*VLOOKUP(ESCYLD2!BJ$4,'[1]INTERNAL PARAMETERS-1'!$B$5:$J$44,3,FALSE)</f>
        <v>5.7474188844477796E-2</v>
      </c>
      <c r="BK165" s="52">
        <f>ESCYLD1!BK165*VLOOKUP(ESCYLD2!BK$4,'[1]INTERNAL PARAMETERS-1'!$B$5:$J$44,5,FALSE)*VLOOKUP(ESCYLD2!BK$4,'[1]INTERNAL PARAMETERS-1'!$B$5:$J$44,6,FALSE)*VLOOKUP(ESCYLD2!BK$4,'[1]INTERNAL PARAMETERS-1'!$B$5:$J$44,3,FALSE) + ESCYLD1!BK165*(1-VLOOKUP(ESCYLD2!BK$4,'[1]INTERNAL PARAMETERS-1'!$B$5:$J$44,5,FALSE))*VLOOKUP(ESCYLD2!BK$4,'[1]INTERNAL PARAMETERS-1'!$B$5:$J$44,8,FALSE)*VLOOKUP(ESCYLD2!BK$4,'[1]INTERNAL PARAMETERS-1'!$B$5:$J$44,3,FALSE)</f>
        <v>7.5260025455466173E-2</v>
      </c>
      <c r="BL165" s="52">
        <f>ESCYLD1!BL165*VLOOKUP(ESCYLD2!BL$4,'[1]INTERNAL PARAMETERS-1'!$B$5:$J$44,5,FALSE)*VLOOKUP(ESCYLD2!BL$4,'[1]INTERNAL PARAMETERS-1'!$B$5:$J$44,6,FALSE)*VLOOKUP(ESCYLD2!BL$4,'[1]INTERNAL PARAMETERS-1'!$B$5:$J$44,3,FALSE) + ESCYLD1!BL165*(1-VLOOKUP(ESCYLD2!BL$4,'[1]INTERNAL PARAMETERS-1'!$B$5:$J$44,5,FALSE))*VLOOKUP(ESCYLD2!BL$4,'[1]INTERNAL PARAMETERS-1'!$B$5:$J$44,8,FALSE)*VLOOKUP(ESCYLD2!BL$4,'[1]INTERNAL PARAMETERS-1'!$B$5:$J$44,3,FALSE)</f>
        <v>0.17359995890484362</v>
      </c>
      <c r="BM165" s="52">
        <f>ESCYLD1!BM165*VLOOKUP(ESCYLD2!BM$4,'[1]INTERNAL PARAMETERS-1'!$B$5:$J$44,5,FALSE)*VLOOKUP(ESCYLD2!BM$4,'[1]INTERNAL PARAMETERS-1'!$B$5:$J$44,6,FALSE)*VLOOKUP(ESCYLD2!BM$4,'[1]INTERNAL PARAMETERS-1'!$B$5:$J$44,3,FALSE) + ESCYLD1!BM165*(1-VLOOKUP(ESCYLD2!BM$4,'[1]INTERNAL PARAMETERS-1'!$B$5:$J$44,5,FALSE))*VLOOKUP(ESCYLD2!BM$4,'[1]INTERNAL PARAMETERS-1'!$B$5:$J$44,8,FALSE)*VLOOKUP(ESCYLD2!BM$4,'[1]INTERNAL PARAMETERS-1'!$B$5:$J$44,3,FALSE)</f>
        <v>0.1670542231809003</v>
      </c>
      <c r="BN165" s="52">
        <f>ESCYLD1!BN165*VLOOKUP(ESCYLD2!BN$4,'[1]INTERNAL PARAMETERS-1'!$B$5:$J$44,5,FALSE)*VLOOKUP(ESCYLD2!BN$4,'[1]INTERNAL PARAMETERS-1'!$B$5:$J$44,6,FALSE)*VLOOKUP(ESCYLD2!BN$4,'[1]INTERNAL PARAMETERS-1'!$B$5:$J$44,3,FALSE) + ESCYLD1!BN165*(1-VLOOKUP(ESCYLD2!BN$4,'[1]INTERNAL PARAMETERS-1'!$B$5:$J$44,5,FALSE))*VLOOKUP(ESCYLD2!BN$4,'[1]INTERNAL PARAMETERS-1'!$B$5:$J$44,8,FALSE)*VLOOKUP(ESCYLD2!BN$4,'[1]INTERNAL PARAMETERS-1'!$B$5:$J$44,3,FALSE)</f>
        <v>6.1933897552655687E-2</v>
      </c>
      <c r="BO165" s="52">
        <f>ESCYLD1!BO165*VLOOKUP(ESCYLD2!BO$4,'[1]INTERNAL PARAMETERS-1'!$B$5:$J$44,5,FALSE)*VLOOKUP(ESCYLD2!BO$4,'[1]INTERNAL PARAMETERS-1'!$B$5:$J$44,6,FALSE)*VLOOKUP(ESCYLD2!BO$4,'[1]INTERNAL PARAMETERS-1'!$B$5:$J$44,3,FALSE) + ESCYLD1!BO165*(1-VLOOKUP(ESCYLD2!BO$4,'[1]INTERNAL PARAMETERS-1'!$B$5:$J$44,5,FALSE))*VLOOKUP(ESCYLD2!BO$4,'[1]INTERNAL PARAMETERS-1'!$B$5:$J$44,8,FALSE)*VLOOKUP(ESCYLD2!BO$4,'[1]INTERNAL PARAMETERS-1'!$B$5:$J$44,3,FALSE)</f>
        <v>2.7381347328801205E-2</v>
      </c>
      <c r="BP165" s="52">
        <f>ESCYLD1!BP165*VLOOKUP(ESCYLD2!BP$4,'[1]INTERNAL PARAMETERS-1'!$B$5:$J$44,5,FALSE)*VLOOKUP(ESCYLD2!BP$4,'[1]INTERNAL PARAMETERS-1'!$B$5:$J$44,6,FALSE)*VLOOKUP(ESCYLD2!BP$4,'[1]INTERNAL PARAMETERS-1'!$B$5:$J$44,3,FALSE) + ESCYLD1!BP165*(1-VLOOKUP(ESCYLD2!BP$4,'[1]INTERNAL PARAMETERS-1'!$B$5:$J$44,5,FALSE))*VLOOKUP(ESCYLD2!BP$4,'[1]INTERNAL PARAMETERS-1'!$B$5:$J$44,8,FALSE)*VLOOKUP(ESCYLD2!BP$4,'[1]INTERNAL PARAMETERS-1'!$B$5:$J$44,3,FALSE)</f>
        <v>1.4481035563356324E-3</v>
      </c>
      <c r="BQ165" s="52">
        <f>ESCYLD1!BQ165*VLOOKUP(ESCYLD2!BQ$4,'[1]INTERNAL PARAMETERS-1'!$B$5:$J$44,5,FALSE)*VLOOKUP(ESCYLD2!BQ$4,'[1]INTERNAL PARAMETERS-1'!$B$5:$J$44,6,FALSE)*VLOOKUP(ESCYLD2!BQ$4,'[1]INTERNAL PARAMETERS-1'!$B$5:$J$44,3,FALSE) + ESCYLD1!BQ165*(1-VLOOKUP(ESCYLD2!BQ$4,'[1]INTERNAL PARAMETERS-1'!$B$5:$J$44,5,FALSE))*VLOOKUP(ESCYLD2!BQ$4,'[1]INTERNAL PARAMETERS-1'!$B$5:$J$44,8,FALSE)*VLOOKUP(ESCYLD2!BQ$4,'[1]INTERNAL PARAMETERS-1'!$B$5:$J$44,3,FALSE)</f>
        <v>0.2080173377023693</v>
      </c>
      <c r="BR165" s="52">
        <f>ESCYLD1!BR165*VLOOKUP(ESCYLD2!BR$4,'[1]INTERNAL PARAMETERS-1'!$B$5:$J$44,5,FALSE)*VLOOKUP(ESCYLD2!BR$4,'[1]INTERNAL PARAMETERS-1'!$B$5:$J$44,6,FALSE)*VLOOKUP(ESCYLD2!BR$4,'[1]INTERNAL PARAMETERS-1'!$B$5:$J$44,3,FALSE) + ESCYLD1!BR165*(1-VLOOKUP(ESCYLD2!BR$4,'[1]INTERNAL PARAMETERS-1'!$B$5:$J$44,5,FALSE))*VLOOKUP(ESCYLD2!BR$4,'[1]INTERNAL PARAMETERS-1'!$B$5:$J$44,8,FALSE)*VLOOKUP(ESCYLD2!BR$4,'[1]INTERNAL PARAMETERS-1'!$B$5:$J$44,3,FALSE)</f>
        <v>3.521486813585932E-3</v>
      </c>
      <c r="BS165" s="52">
        <f>ESCYLD1!BS165*VLOOKUP(ESCYLD2!BS$4,'[1]INTERNAL PARAMETERS-1'!$B$5:$J$44,5,FALSE)*VLOOKUP(ESCYLD2!BS$4,'[1]INTERNAL PARAMETERS-1'!$B$5:$J$44,6,FALSE)*VLOOKUP(ESCYLD2!BS$4,'[1]INTERNAL PARAMETERS-1'!$B$5:$J$44,3,FALSE) + ESCYLD1!BS165*(1-VLOOKUP(ESCYLD2!BS$4,'[1]INTERNAL PARAMETERS-1'!$B$5:$J$44,5,FALSE))*VLOOKUP(ESCYLD2!BS$4,'[1]INTERNAL PARAMETERS-1'!$B$5:$J$44,8,FALSE)*VLOOKUP(ESCYLD2!BS$4,'[1]INTERNAL PARAMETERS-1'!$B$5:$J$44,3,FALSE)</f>
        <v>6.984970095265992E-4</v>
      </c>
      <c r="BT165" s="52">
        <f>ESCYLD1!BT165*VLOOKUP(ESCYLD2!BT$4,'[1]INTERNAL PARAMETERS-1'!$B$5:$J$44,5,FALSE)*VLOOKUP(ESCYLD2!BT$4,'[1]INTERNAL PARAMETERS-1'!$B$5:$J$44,6,FALSE)*VLOOKUP(ESCYLD2!BT$4,'[1]INTERNAL PARAMETERS-1'!$B$5:$J$44,3,FALSE) + ESCYLD1!BT165*(1-VLOOKUP(ESCYLD2!BT$4,'[1]INTERNAL PARAMETERS-1'!$B$5:$J$44,5,FALSE))*VLOOKUP(ESCYLD2!BT$4,'[1]INTERNAL PARAMETERS-1'!$B$5:$J$44,8,FALSE)*VLOOKUP(ESCYLD2!BT$4,'[1]INTERNAL PARAMETERS-1'!$B$5:$J$44,3,FALSE)</f>
        <v>0</v>
      </c>
      <c r="BU165" s="52">
        <f>ESCYLD1!BU165*VLOOKUP(ESCYLD2!BU$4,'[1]INTERNAL PARAMETERS-1'!$B$5:$J$44,5,FALSE)*VLOOKUP(ESCYLD2!BU$4,'[1]INTERNAL PARAMETERS-1'!$B$5:$J$44,6,FALSE)*VLOOKUP(ESCYLD2!BU$4,'[1]INTERNAL PARAMETERS-1'!$B$5:$J$44,3,FALSE) + ESCYLD1!BU165*(1-VLOOKUP(ESCYLD2!BU$4,'[1]INTERNAL PARAMETERS-1'!$B$5:$J$44,5,FALSE))*VLOOKUP(ESCYLD2!BU$4,'[1]INTERNAL PARAMETERS-1'!$B$5:$J$44,8,FALSE)*VLOOKUP(ESCYLD2!BU$4,'[1]INTERNAL PARAMETERS-1'!$B$5:$J$44,3,FALSE)</f>
        <v>0</v>
      </c>
      <c r="BV165" s="52">
        <f>ESCYLD1!BV165*VLOOKUP(ESCYLD2!BV$4,'[1]INTERNAL PARAMETERS-1'!$B$5:$J$44,5,FALSE)*VLOOKUP(ESCYLD2!BV$4,'[1]INTERNAL PARAMETERS-1'!$B$5:$J$44,6,FALSE)*VLOOKUP(ESCYLD2!BV$4,'[1]INTERNAL PARAMETERS-1'!$B$5:$J$44,3,FALSE) + ESCYLD1!BV165*(1-VLOOKUP(ESCYLD2!BV$4,'[1]INTERNAL PARAMETERS-1'!$B$5:$J$44,5,FALSE))*VLOOKUP(ESCYLD2!BV$4,'[1]INTERNAL PARAMETERS-1'!$B$5:$J$44,8,FALSE)*VLOOKUP(ESCYLD2!BV$4,'[1]INTERNAL PARAMETERS-1'!$B$5:$J$44,3,FALSE)</f>
        <v>0</v>
      </c>
      <c r="BW165" s="52">
        <f>ESCYLD1!BW165*VLOOKUP(ESCYLD2!BW$4,'[1]INTERNAL PARAMETERS-1'!$B$5:$J$44,5,FALSE)*VLOOKUP(ESCYLD2!BW$4,'[1]INTERNAL PARAMETERS-1'!$B$5:$J$44,6,FALSE)*VLOOKUP(ESCYLD2!BW$4,'[1]INTERNAL PARAMETERS-1'!$B$5:$J$44,3,FALSE) + ESCYLD1!BW165*(1-VLOOKUP(ESCYLD2!BW$4,'[1]INTERNAL PARAMETERS-1'!$B$5:$J$44,5,FALSE))*VLOOKUP(ESCYLD2!BW$4,'[1]INTERNAL PARAMETERS-1'!$B$5:$J$44,8,FALSE)*VLOOKUP(ESCYLD2!BW$4,'[1]INTERNAL PARAMETERS-1'!$B$5:$J$44,3,FALSE)</f>
        <v>0</v>
      </c>
      <c r="BX165" s="52">
        <f>ESCYLD1!BX165*VLOOKUP(ESCYLD2!BX$4,'[1]INTERNAL PARAMETERS-1'!$B$5:$J$44,5,FALSE)*VLOOKUP(ESCYLD2!BX$4,'[1]INTERNAL PARAMETERS-1'!$B$5:$J$44,6,FALSE)*VLOOKUP(ESCYLD2!BX$4,'[1]INTERNAL PARAMETERS-1'!$B$5:$J$44,3,FALSE) + ESCYLD1!BX165*(1-VLOOKUP(ESCYLD2!BX$4,'[1]INTERNAL PARAMETERS-1'!$B$5:$J$44,5,FALSE))*VLOOKUP(ESCYLD2!BX$4,'[1]INTERNAL PARAMETERS-1'!$B$5:$J$44,8,FALSE)*VLOOKUP(ESCYLD2!BX$4,'[1]INTERNAL PARAMETERS-1'!$B$5:$J$44,3,FALSE)</f>
        <v>0</v>
      </c>
      <c r="BY165" s="52">
        <f>ESCYLD1!BY165*VLOOKUP(ESCYLD2!BY$4,'[1]INTERNAL PARAMETERS-1'!$B$5:$J$44,5,FALSE)*VLOOKUP(ESCYLD2!BY$4,'[1]INTERNAL PARAMETERS-1'!$B$5:$J$44,6,FALSE)*VLOOKUP(ESCYLD2!BY$4,'[1]INTERNAL PARAMETERS-1'!$B$5:$J$44,3,FALSE) + ESCYLD1!BY165*(1-VLOOKUP(ESCYLD2!BY$4,'[1]INTERNAL PARAMETERS-1'!$B$5:$J$44,5,FALSE))*VLOOKUP(ESCYLD2!BY$4,'[1]INTERNAL PARAMETERS-1'!$B$5:$J$44,8,FALSE)*VLOOKUP(ESCYLD2!BY$4,'[1]INTERNAL PARAMETERS-1'!$B$5:$J$44,3,FALSE)</f>
        <v>0</v>
      </c>
      <c r="BZ165" s="52">
        <f>ESCYLD1!BZ165*VLOOKUP(ESCYLD2!BZ$4,'[1]INTERNAL PARAMETERS-1'!$B$5:$J$44,5,FALSE)*VLOOKUP(ESCYLD2!BZ$4,'[1]INTERNAL PARAMETERS-1'!$B$5:$J$44,6,FALSE)*VLOOKUP(ESCYLD2!BZ$4,'[1]INTERNAL PARAMETERS-1'!$B$5:$J$44,3,FALSE) + ESCYLD1!BZ165*(1-VLOOKUP(ESCYLD2!BZ$4,'[1]INTERNAL PARAMETERS-1'!$B$5:$J$44,5,FALSE))*VLOOKUP(ESCYLD2!BZ$4,'[1]INTERNAL PARAMETERS-1'!$B$5:$J$44,8,FALSE)*VLOOKUP(ESCYLD2!BZ$4,'[1]INTERNAL PARAMETERS-1'!$B$5:$J$44,3,FALSE)</f>
        <v>2.289707270253047E-4</v>
      </c>
      <c r="CA165" s="52">
        <f>ESCYLD1!CA165*VLOOKUP(ESCYLD2!CA$4,'[1]INTERNAL PARAMETERS-1'!$B$5:$J$44,5,FALSE)*VLOOKUP(ESCYLD2!CA$4,'[1]INTERNAL PARAMETERS-1'!$B$5:$J$44,6,FALSE)*VLOOKUP(ESCYLD2!CA$4,'[1]INTERNAL PARAMETERS-1'!$B$5:$J$44,3,FALSE) + ESCYLD1!CA165*(1-VLOOKUP(ESCYLD2!CA$4,'[1]INTERNAL PARAMETERS-1'!$B$5:$J$44,5,FALSE))*VLOOKUP(ESCYLD2!CA$4,'[1]INTERNAL PARAMETERS-1'!$B$5:$J$44,8,FALSE)*VLOOKUP(ESCYLD2!CA$4,'[1]INTERNAL PARAMETERS-1'!$B$5:$J$44,3,FALSE)</f>
        <v>0</v>
      </c>
      <c r="CB165" s="52">
        <f>ESCYLD1!CB165*VLOOKUP(ESCYLD2!CB$4,'[1]INTERNAL PARAMETERS-1'!$B$5:$J$44,5,FALSE)*VLOOKUP(ESCYLD2!CB$4,'[1]INTERNAL PARAMETERS-1'!$B$5:$J$44,6,FALSE)*VLOOKUP(ESCYLD2!CB$4,'[1]INTERNAL PARAMETERS-1'!$B$5:$J$44,3,FALSE) + ESCYLD1!CB165*(1-VLOOKUP(ESCYLD2!CB$4,'[1]INTERNAL PARAMETERS-1'!$B$5:$J$44,5,FALSE))*VLOOKUP(ESCYLD2!CB$4,'[1]INTERNAL PARAMETERS-1'!$B$5:$J$44,8,FALSE)*VLOOKUP(ESCYLD2!CB$4,'[1]INTERNAL PARAMETERS-1'!$B$5:$J$44,3,FALSE)</f>
        <v>0</v>
      </c>
      <c r="CC165" s="52">
        <f>ESCYLD1!CC165*VLOOKUP(ESCYLD2!CC$4,'[1]INTERNAL PARAMETERS-1'!$B$5:$J$44,5,FALSE)*VLOOKUP(ESCYLD2!CC$4,'[1]INTERNAL PARAMETERS-1'!$B$5:$J$44,6,FALSE)*VLOOKUP(ESCYLD2!CC$4,'[1]INTERNAL PARAMETERS-1'!$B$5:$J$44,3,FALSE) + ESCYLD1!CC165*(1-VLOOKUP(ESCYLD2!CC$4,'[1]INTERNAL PARAMETERS-1'!$B$5:$J$44,5,FALSE))*VLOOKUP(ESCYLD2!CC$4,'[1]INTERNAL PARAMETERS-1'!$B$5:$J$44,8,FALSE)*VLOOKUP(ESCYLD2!CC$4,'[1]INTERNAL PARAMETERS-1'!$B$5:$J$44,3,FALSE)</f>
        <v>1.0176605808074608E-3</v>
      </c>
      <c r="CD165" s="52">
        <f>ESCYLD1!CD165*VLOOKUP(ESCYLD2!CD$4,'[1]INTERNAL PARAMETERS-1'!$B$5:$J$44,5,FALSE)*VLOOKUP(ESCYLD2!CD$4,'[1]INTERNAL PARAMETERS-1'!$B$5:$J$44,6,FALSE)*VLOOKUP(ESCYLD2!CD$4,'[1]INTERNAL PARAMETERS-1'!$B$5:$J$44,3,FALSE) + ESCYLD1!CD165*(1-VLOOKUP(ESCYLD2!CD$4,'[1]INTERNAL PARAMETERS-1'!$B$5:$J$44,5,FALSE))*VLOOKUP(ESCYLD2!CD$4,'[1]INTERNAL PARAMETERS-1'!$B$5:$J$44,8,FALSE)*VLOOKUP(ESCYLD2!CD$4,'[1]INTERNAL PARAMETERS-1'!$B$5:$J$44,3,FALSE)</f>
        <v>3.2914783981252047E-3</v>
      </c>
      <c r="CE165" s="52">
        <f>ESCYLD1!CE165*VLOOKUP(ESCYLD2!CE$4,'[1]INTERNAL PARAMETERS-1'!$B$5:$J$44,5,FALSE)*VLOOKUP(ESCYLD2!CE$4,'[1]INTERNAL PARAMETERS-1'!$B$5:$J$44,6,FALSE)*VLOOKUP(ESCYLD2!CE$4,'[1]INTERNAL PARAMETERS-1'!$B$5:$J$44,3,FALSE) + ESCYLD1!CE165*(1-VLOOKUP(ESCYLD2!CE$4,'[1]INTERNAL PARAMETERS-1'!$B$5:$J$44,5,FALSE))*VLOOKUP(ESCYLD2!CE$4,'[1]INTERNAL PARAMETERS-1'!$B$5:$J$44,8,FALSE)*VLOOKUP(ESCYLD2!CE$4,'[1]INTERNAL PARAMETERS-1'!$B$5:$J$44,3,FALSE)</f>
        <v>3.2983357283256991E-3</v>
      </c>
      <c r="CF165" s="52">
        <f>ESCYLD1!CF165*VLOOKUP(ESCYLD2!CF$4,'[1]INTERNAL PARAMETERS-1'!$B$5:$J$44,5,FALSE)*VLOOKUP(ESCYLD2!CF$4,'[1]INTERNAL PARAMETERS-1'!$B$5:$J$44,6,FALSE)*VLOOKUP(ESCYLD2!CF$4,'[1]INTERNAL PARAMETERS-1'!$B$5:$J$44,3,FALSE) + ESCYLD1!CF165*(1-VLOOKUP(ESCYLD2!CF$4,'[1]INTERNAL PARAMETERS-1'!$B$5:$J$44,5,FALSE))*VLOOKUP(ESCYLD2!CF$4,'[1]INTERNAL PARAMETERS-1'!$B$5:$J$44,8,FALSE)*VLOOKUP(ESCYLD2!CF$4,'[1]INTERNAL PARAMETERS-1'!$B$5:$J$44,3,FALSE)</f>
        <v>0</v>
      </c>
      <c r="CG165" s="52">
        <f>ESCYLD1!CG165*VLOOKUP(ESCYLD2!CG$4,'[1]INTERNAL PARAMETERS-1'!$B$5:$J$44,5,FALSE)*VLOOKUP(ESCYLD2!CG$4,'[1]INTERNAL PARAMETERS-1'!$B$5:$J$44,6,FALSE)*VLOOKUP(ESCYLD2!CG$4,'[1]INTERNAL PARAMETERS-1'!$B$5:$J$44,3,FALSE) + ESCYLD1!CG165*(1-VLOOKUP(ESCYLD2!CG$4,'[1]INTERNAL PARAMETERS-1'!$B$5:$J$44,5,FALSE))*VLOOKUP(ESCYLD2!CG$4,'[1]INTERNAL PARAMETERS-1'!$B$5:$J$44,8,FALSE)*VLOOKUP(ESCYLD2!CG$4,'[1]INTERNAL PARAMETERS-1'!$B$5:$J$44,3,FALSE)</f>
        <v>4.2084454762087212E-4</v>
      </c>
      <c r="CH165" s="51">
        <f>ESCYLD1!CH165*VLOOKUP(ESCYLD2!CH$4,'[1]INTERNAL PARAMETERS-1'!$B$5:$J$44,5,FALSE)*VLOOKUP(ESCYLD2!CH$4,'[1]INTERNAL PARAMETERS-1'!$B$5:$J$44,6,FALSE)*VLOOKUP(ESCYLD2!CH$4,'[1]INTERNAL PARAMETERS-1'!$B$5:$J$44,3,FALSE) + ESCYLD1!CH165*(1-VLOOKUP(ESCYLD2!CH$4,'[1]INTERNAL PARAMETERS-1'!$B$5:$J$44,5,FALSE))*VLOOKUP(ESCYLD2!CH$4,'[1]INTERNAL PARAMETERS-1'!$B$5:$J$44,8,FALSE)*VLOOKUP(ESCYLD2!CH$4,'[1]INTERNAL PARAMETERS-1'!$B$5:$J$44,3,FALSE)</f>
        <v>0</v>
      </c>
      <c r="CJ165" s="53">
        <f t="shared" si="4"/>
        <v>22.923118682112062</v>
      </c>
      <c r="CK165" s="51">
        <f t="shared" si="5"/>
        <v>6.854507626771051</v>
      </c>
    </row>
    <row r="166" spans="2:89" x14ac:dyDescent="0.5">
      <c r="B166" s="66" t="s">
        <v>8</v>
      </c>
      <c r="C166" s="65" t="s">
        <v>90</v>
      </c>
      <c r="D166" s="65" t="s">
        <v>71</v>
      </c>
      <c r="E166" s="151">
        <f>ESC!AF166</f>
        <v>199.31168249339439</v>
      </c>
      <c r="F166" s="67">
        <f>'[1]INTERNAL PARAMETERS-1'!M22</f>
        <v>5.05</v>
      </c>
      <c r="G166" s="53">
        <f>ESCYLD1!G166*VLOOKUP(ESCYLD2!G$4,'[1]INTERNAL PARAMETERS-1'!$B$5:$J$44,5,FALSE)*VLOOKUP(ESCYLD2!G$4,'[1]INTERNAL PARAMETERS-1'!$B$5:$J$44,7,FALSE)*ESCYLD2!$F166 + ESCYLD1!G166*(1-VLOOKUP(ESCYLD2!G$4,'[1]INTERNAL PARAMETERS-1'!$B$5:$J$44,5,FALSE))*VLOOKUP(ESCYLD2!G$4,'[1]INTERNAL PARAMETERS-1'!$B$5:$J$44,9,FALSE)*ESCYLD2!$F166</f>
        <v>1.5240205592044602</v>
      </c>
      <c r="H166" s="52">
        <f>ESCYLD1!H166*VLOOKUP(ESCYLD2!H$4,'[1]INTERNAL PARAMETERS-1'!$B$5:$J$44,5,FALSE)*VLOOKUP(ESCYLD2!H$4,'[1]INTERNAL PARAMETERS-1'!$B$5:$J$44,7,FALSE)*ESCYLD2!$F166 + ESCYLD1!H166*(1-VLOOKUP(ESCYLD2!H$4,'[1]INTERNAL PARAMETERS-1'!$B$5:$J$44,5,FALSE))*VLOOKUP(ESCYLD2!H$4,'[1]INTERNAL PARAMETERS-1'!$B$5:$J$44,9,FALSE)*ESCYLD2!$F166</f>
        <v>0.7658914864592874</v>
      </c>
      <c r="I166" s="52">
        <f>ESCYLD1!I166*VLOOKUP(ESCYLD2!I$4,'[1]INTERNAL PARAMETERS-1'!$B$5:$J$44,5,FALSE)*VLOOKUP(ESCYLD2!I$4,'[1]INTERNAL PARAMETERS-1'!$B$5:$J$44,7,FALSE)*ESCYLD2!$F166 + ESCYLD1!I166*(1-VLOOKUP(ESCYLD2!I$4,'[1]INTERNAL PARAMETERS-1'!$B$5:$J$44,5,FALSE))*VLOOKUP(ESCYLD2!I$4,'[1]INTERNAL PARAMETERS-1'!$B$5:$J$44,9,FALSE)*ESCYLD2!$F166</f>
        <v>2.3054014988061162</v>
      </c>
      <c r="J166" s="52">
        <f>ESCYLD1!J166*VLOOKUP(ESCYLD2!J$4,'[1]INTERNAL PARAMETERS-1'!$B$5:$J$44,5,FALSE)*VLOOKUP(ESCYLD2!J$4,'[1]INTERNAL PARAMETERS-1'!$B$5:$J$44,7,FALSE)*ESCYLD2!$F166 + ESCYLD1!J166*(1-VLOOKUP(ESCYLD2!J$4,'[1]INTERNAL PARAMETERS-1'!$B$5:$J$44,5,FALSE))*VLOOKUP(ESCYLD2!J$4,'[1]INTERNAL PARAMETERS-1'!$B$5:$J$44,9,FALSE)*ESCYLD2!$F166</f>
        <v>0</v>
      </c>
      <c r="K166" s="52">
        <f>ESCYLD1!K166*VLOOKUP(ESCYLD2!K$4,'[1]INTERNAL PARAMETERS-1'!$B$5:$J$44,5,FALSE)*VLOOKUP(ESCYLD2!K$4,'[1]INTERNAL PARAMETERS-1'!$B$5:$J$44,7,FALSE)*ESCYLD2!$F166 + ESCYLD1!K166*(1-VLOOKUP(ESCYLD2!K$4,'[1]INTERNAL PARAMETERS-1'!$B$5:$J$44,5,FALSE))*VLOOKUP(ESCYLD2!K$4,'[1]INTERNAL PARAMETERS-1'!$B$5:$J$44,9,FALSE)*ESCYLD2!$F166</f>
        <v>0</v>
      </c>
      <c r="L166" s="52">
        <f>ESCYLD1!L166*VLOOKUP(ESCYLD2!L$4,'[1]INTERNAL PARAMETERS-1'!$B$5:$J$44,5,FALSE)*VLOOKUP(ESCYLD2!L$4,'[1]INTERNAL PARAMETERS-1'!$B$5:$J$44,7,FALSE)*ESCYLD2!$F166 + ESCYLD1!L166*(1-VLOOKUP(ESCYLD2!L$4,'[1]INTERNAL PARAMETERS-1'!$B$5:$J$44,5,FALSE))*VLOOKUP(ESCYLD2!L$4,'[1]INTERNAL PARAMETERS-1'!$B$5:$J$44,9,FALSE)*ESCYLD2!$F166</f>
        <v>0</v>
      </c>
      <c r="M166" s="52">
        <f>ESCYLD1!M166*VLOOKUP(ESCYLD2!M$4,'[1]INTERNAL PARAMETERS-1'!$B$5:$J$44,5,FALSE)*VLOOKUP(ESCYLD2!M$4,'[1]INTERNAL PARAMETERS-1'!$B$5:$J$44,7,FALSE)*ESCYLD2!$F166 + ESCYLD1!M166*(1-VLOOKUP(ESCYLD2!M$4,'[1]INTERNAL PARAMETERS-1'!$B$5:$J$44,5,FALSE))*VLOOKUP(ESCYLD2!M$4,'[1]INTERNAL PARAMETERS-1'!$B$5:$J$44,9,FALSE)*ESCYLD2!$F166</f>
        <v>0.63530897851983459</v>
      </c>
      <c r="N166" s="52">
        <f>ESCYLD1!N166*VLOOKUP(ESCYLD2!N$4,'[1]INTERNAL PARAMETERS-1'!$B$5:$J$44,5,FALSE)*VLOOKUP(ESCYLD2!N$4,'[1]INTERNAL PARAMETERS-1'!$B$5:$J$44,7,FALSE)*ESCYLD2!$F166 + ESCYLD1!N166*(1-VLOOKUP(ESCYLD2!N$4,'[1]INTERNAL PARAMETERS-1'!$B$5:$J$44,5,FALSE))*VLOOKUP(ESCYLD2!N$4,'[1]INTERNAL PARAMETERS-1'!$B$5:$J$44,9,FALSE)*ESCYLD2!$F166</f>
        <v>4.5280746665667341E-3</v>
      </c>
      <c r="O166" s="52">
        <f>ESCYLD1!O166*VLOOKUP(ESCYLD2!O$4,'[1]INTERNAL PARAMETERS-1'!$B$5:$J$44,5,FALSE)*VLOOKUP(ESCYLD2!O$4,'[1]INTERNAL PARAMETERS-1'!$B$5:$J$44,7,FALSE)*ESCYLD2!$F166 + ESCYLD1!O166*(1-VLOOKUP(ESCYLD2!O$4,'[1]INTERNAL PARAMETERS-1'!$B$5:$J$44,5,FALSE))*VLOOKUP(ESCYLD2!O$4,'[1]INTERNAL PARAMETERS-1'!$B$5:$J$44,9,FALSE)*ESCYLD2!$F166</f>
        <v>0</v>
      </c>
      <c r="P166" s="52">
        <f>ESCYLD1!P166*VLOOKUP(ESCYLD2!P$4,'[1]INTERNAL PARAMETERS-1'!$B$5:$J$44,5,FALSE)*VLOOKUP(ESCYLD2!P$4,'[1]INTERNAL PARAMETERS-1'!$B$5:$J$44,7,FALSE)*ESCYLD2!$F166 + ESCYLD1!P166*(1-VLOOKUP(ESCYLD2!P$4,'[1]INTERNAL PARAMETERS-1'!$B$5:$J$44,5,FALSE))*VLOOKUP(ESCYLD2!P$4,'[1]INTERNAL PARAMETERS-1'!$B$5:$J$44,9,FALSE)*ESCYLD2!$F166</f>
        <v>0</v>
      </c>
      <c r="Q166" s="52">
        <f>ESCYLD1!Q166*VLOOKUP(ESCYLD2!Q$4,'[1]INTERNAL PARAMETERS-1'!$B$5:$J$44,5,FALSE)*VLOOKUP(ESCYLD2!Q$4,'[1]INTERNAL PARAMETERS-1'!$B$5:$J$44,7,FALSE)*ESCYLD2!$F166 + ESCYLD1!Q166*(1-VLOOKUP(ESCYLD2!Q$4,'[1]INTERNAL PARAMETERS-1'!$B$5:$J$44,5,FALSE))*VLOOKUP(ESCYLD2!Q$4,'[1]INTERNAL PARAMETERS-1'!$B$5:$J$44,9,FALSE)*ESCYLD2!$F166</f>
        <v>0</v>
      </c>
      <c r="R166" s="52">
        <f>ESCYLD1!R166*VLOOKUP(ESCYLD2!R$4,'[1]INTERNAL PARAMETERS-1'!$B$5:$J$44,5,FALSE)*VLOOKUP(ESCYLD2!R$4,'[1]INTERNAL PARAMETERS-1'!$B$5:$J$44,7,FALSE)*ESCYLD2!$F166 + ESCYLD1!R166*(1-VLOOKUP(ESCYLD2!R$4,'[1]INTERNAL PARAMETERS-1'!$B$5:$J$44,5,FALSE))*VLOOKUP(ESCYLD2!R$4,'[1]INTERNAL PARAMETERS-1'!$B$5:$J$44,9,FALSE)*ESCYLD2!$F166</f>
        <v>0</v>
      </c>
      <c r="S166" s="52">
        <f>ESCYLD1!S166*VLOOKUP(ESCYLD2!S$4,'[1]INTERNAL PARAMETERS-1'!$B$5:$J$44,5,FALSE)*VLOOKUP(ESCYLD2!S$4,'[1]INTERNAL PARAMETERS-1'!$B$5:$J$44,7,FALSE)*ESCYLD2!$F166 + ESCYLD1!S166*(1-VLOOKUP(ESCYLD2!S$4,'[1]INTERNAL PARAMETERS-1'!$B$5:$J$44,5,FALSE))*VLOOKUP(ESCYLD2!S$4,'[1]INTERNAL PARAMETERS-1'!$B$5:$J$44,9,FALSE)*ESCYLD2!$F166</f>
        <v>0.26987248516913992</v>
      </c>
      <c r="T166" s="52">
        <f>ESCYLD1!T166*VLOOKUP(ESCYLD2!T$4,'[1]INTERNAL PARAMETERS-1'!$B$5:$J$44,5,FALSE)*VLOOKUP(ESCYLD2!T$4,'[1]INTERNAL PARAMETERS-1'!$B$5:$J$44,7,FALSE)*ESCYLD2!$F166 + ESCYLD1!T166*(1-VLOOKUP(ESCYLD2!T$4,'[1]INTERNAL PARAMETERS-1'!$B$5:$J$44,5,FALSE))*VLOOKUP(ESCYLD2!T$4,'[1]INTERNAL PARAMETERS-1'!$B$5:$J$44,9,FALSE)*ESCYLD2!$F166</f>
        <v>2.5874712380381332E-2</v>
      </c>
      <c r="U166" s="52">
        <f>ESCYLD1!U166*VLOOKUP(ESCYLD2!U$4,'[1]INTERNAL PARAMETERS-1'!$B$5:$J$44,5,FALSE)*VLOOKUP(ESCYLD2!U$4,'[1]INTERNAL PARAMETERS-1'!$B$5:$J$44,7,FALSE)*ESCYLD2!$F166 + ESCYLD1!U166*(1-VLOOKUP(ESCYLD2!U$4,'[1]INTERNAL PARAMETERS-1'!$B$5:$J$44,5,FALSE))*VLOOKUP(ESCYLD2!U$4,'[1]INTERNAL PARAMETERS-1'!$B$5:$J$44,9,FALSE)*ESCYLD2!$F166</f>
        <v>1.9492283326553939E-2</v>
      </c>
      <c r="V166" s="52">
        <f>ESCYLD1!V166*VLOOKUP(ESCYLD2!V$4,'[1]INTERNAL PARAMETERS-1'!$B$5:$J$44,5,FALSE)*VLOOKUP(ESCYLD2!V$4,'[1]INTERNAL PARAMETERS-1'!$B$5:$J$44,7,FALSE)*ESCYLD2!$F166 + ESCYLD1!V166*(1-VLOOKUP(ESCYLD2!V$4,'[1]INTERNAL PARAMETERS-1'!$B$5:$J$44,5,FALSE))*VLOOKUP(ESCYLD2!V$4,'[1]INTERNAL PARAMETERS-1'!$B$5:$J$44,9,FALSE)*ESCYLD2!$F166</f>
        <v>0.30312118358811085</v>
      </c>
      <c r="W166" s="52">
        <f>ESCYLD1!W166*VLOOKUP(ESCYLD2!W$4,'[1]INTERNAL PARAMETERS-1'!$B$5:$J$44,5,FALSE)*VLOOKUP(ESCYLD2!W$4,'[1]INTERNAL PARAMETERS-1'!$B$5:$J$44,7,FALSE)*ESCYLD2!$F166 + ESCYLD1!W166*(1-VLOOKUP(ESCYLD2!W$4,'[1]INTERNAL PARAMETERS-1'!$B$5:$J$44,5,FALSE))*VLOOKUP(ESCYLD2!W$4,'[1]INTERNAL PARAMETERS-1'!$B$5:$J$44,9,FALSE)*ESCYLD2!$F166</f>
        <v>0</v>
      </c>
      <c r="X166" s="52">
        <f>ESCYLD1!X166*VLOOKUP(ESCYLD2!X$4,'[1]INTERNAL PARAMETERS-1'!$B$5:$J$44,5,FALSE)*VLOOKUP(ESCYLD2!X$4,'[1]INTERNAL PARAMETERS-1'!$B$5:$J$44,7,FALSE)*ESCYLD2!$F166 + ESCYLD1!X166*(1-VLOOKUP(ESCYLD2!X$4,'[1]INTERNAL PARAMETERS-1'!$B$5:$J$44,5,FALSE))*VLOOKUP(ESCYLD2!X$4,'[1]INTERNAL PARAMETERS-1'!$B$5:$J$44,9,FALSE)*ESCYLD2!$F166</f>
        <v>0</v>
      </c>
      <c r="Y166" s="52">
        <f>ESCYLD1!Y166*VLOOKUP(ESCYLD2!Y$4,'[1]INTERNAL PARAMETERS-1'!$B$5:$J$44,5,FALSE)*VLOOKUP(ESCYLD2!Y$4,'[1]INTERNAL PARAMETERS-1'!$B$5:$J$44,7,FALSE)*ESCYLD2!$F166 + ESCYLD1!Y166*(1-VLOOKUP(ESCYLD2!Y$4,'[1]INTERNAL PARAMETERS-1'!$B$5:$J$44,5,FALSE))*VLOOKUP(ESCYLD2!Y$4,'[1]INTERNAL PARAMETERS-1'!$B$5:$J$44,9,FALSE)*ESCYLD2!$F166</f>
        <v>0</v>
      </c>
      <c r="Z166" s="52">
        <f>ESCYLD1!Z166*VLOOKUP(ESCYLD2!Z$4,'[1]INTERNAL PARAMETERS-1'!$B$5:$J$44,5,FALSE)*VLOOKUP(ESCYLD2!Z$4,'[1]INTERNAL PARAMETERS-1'!$B$5:$J$44,7,FALSE)*ESCYLD2!$F166 + ESCYLD1!Z166*(1-VLOOKUP(ESCYLD2!Z$4,'[1]INTERNAL PARAMETERS-1'!$B$5:$J$44,5,FALSE))*VLOOKUP(ESCYLD2!Z$4,'[1]INTERNAL PARAMETERS-1'!$B$5:$J$44,9,FALSE)*ESCYLD2!$F166</f>
        <v>0</v>
      </c>
      <c r="AA166" s="52">
        <f>ESCYLD1!AA166*VLOOKUP(ESCYLD2!AA$4,'[1]INTERNAL PARAMETERS-1'!$B$5:$J$44,5,FALSE)*VLOOKUP(ESCYLD2!AA$4,'[1]INTERNAL PARAMETERS-1'!$B$5:$J$44,7,FALSE)*ESCYLD2!$F166 + ESCYLD1!AA166*(1-VLOOKUP(ESCYLD2!AA$4,'[1]INTERNAL PARAMETERS-1'!$B$5:$J$44,5,FALSE))*VLOOKUP(ESCYLD2!AA$4,'[1]INTERNAL PARAMETERS-1'!$B$5:$J$44,9,FALSE)*ESCYLD2!$F166</f>
        <v>0</v>
      </c>
      <c r="AB166" s="52">
        <f>ESCYLD1!AB166*VLOOKUP(ESCYLD2!AB$4,'[1]INTERNAL PARAMETERS-1'!$B$5:$J$44,5,FALSE)*VLOOKUP(ESCYLD2!AB$4,'[1]INTERNAL PARAMETERS-1'!$B$5:$J$44,7,FALSE)*ESCYLD2!$F166 + ESCYLD1!AB166*(1-VLOOKUP(ESCYLD2!AB$4,'[1]INTERNAL PARAMETERS-1'!$B$5:$J$44,5,FALSE))*VLOOKUP(ESCYLD2!AB$4,'[1]INTERNAL PARAMETERS-1'!$B$5:$J$44,9,FALSE)*ESCYLD2!$F166</f>
        <v>0</v>
      </c>
      <c r="AC166" s="52">
        <f>ESCYLD1!AC166*VLOOKUP(ESCYLD2!AC$4,'[1]INTERNAL PARAMETERS-1'!$B$5:$J$44,5,FALSE)*VLOOKUP(ESCYLD2!AC$4,'[1]INTERNAL PARAMETERS-1'!$B$5:$J$44,7,FALSE)*ESCYLD2!$F166 + ESCYLD1!AC166*(1-VLOOKUP(ESCYLD2!AC$4,'[1]INTERNAL PARAMETERS-1'!$B$5:$J$44,5,FALSE))*VLOOKUP(ESCYLD2!AC$4,'[1]INTERNAL PARAMETERS-1'!$B$5:$J$44,9,FALSE)*ESCYLD2!$F166</f>
        <v>0</v>
      </c>
      <c r="AD166" s="52">
        <f>ESCYLD1!AD166*VLOOKUP(ESCYLD2!AD$4,'[1]INTERNAL PARAMETERS-1'!$B$5:$J$44,5,FALSE)*VLOOKUP(ESCYLD2!AD$4,'[1]INTERNAL PARAMETERS-1'!$B$5:$J$44,7,FALSE)*ESCYLD2!$F166 + ESCYLD1!AD166*(1-VLOOKUP(ESCYLD2!AD$4,'[1]INTERNAL PARAMETERS-1'!$B$5:$J$44,5,FALSE))*VLOOKUP(ESCYLD2!AD$4,'[1]INTERNAL PARAMETERS-1'!$B$5:$J$44,9,FALSE)*ESCYLD2!$F166</f>
        <v>0</v>
      </c>
      <c r="AE166" s="52">
        <f>ESCYLD1!AE166*VLOOKUP(ESCYLD2!AE$4,'[1]INTERNAL PARAMETERS-1'!$B$5:$J$44,5,FALSE)*VLOOKUP(ESCYLD2!AE$4,'[1]INTERNAL PARAMETERS-1'!$B$5:$J$44,7,FALSE)*ESCYLD2!$F166 + ESCYLD1!AE166*(1-VLOOKUP(ESCYLD2!AE$4,'[1]INTERNAL PARAMETERS-1'!$B$5:$J$44,5,FALSE))*VLOOKUP(ESCYLD2!AE$4,'[1]INTERNAL PARAMETERS-1'!$B$5:$J$44,9,FALSE)*ESCYLD2!$F166</f>
        <v>0</v>
      </c>
      <c r="AF166" s="52">
        <f>ESCYLD1!AF166*VLOOKUP(ESCYLD2!AF$4,'[1]INTERNAL PARAMETERS-1'!$B$5:$J$44,5,FALSE)*VLOOKUP(ESCYLD2!AF$4,'[1]INTERNAL PARAMETERS-1'!$B$5:$J$44,7,FALSE)*ESCYLD2!$F166 + ESCYLD1!AF166*(1-VLOOKUP(ESCYLD2!AF$4,'[1]INTERNAL PARAMETERS-1'!$B$5:$J$44,5,FALSE))*VLOOKUP(ESCYLD2!AF$4,'[1]INTERNAL PARAMETERS-1'!$B$5:$J$44,9,FALSE)*ESCYLD2!$F166</f>
        <v>0</v>
      </c>
      <c r="AG166" s="52">
        <f>ESCYLD1!AG166*VLOOKUP(ESCYLD2!AG$4,'[1]INTERNAL PARAMETERS-1'!$B$5:$J$44,5,FALSE)*VLOOKUP(ESCYLD2!AG$4,'[1]INTERNAL PARAMETERS-1'!$B$5:$J$44,7,FALSE)*ESCYLD2!$F166 + ESCYLD1!AG166*(1-VLOOKUP(ESCYLD2!AG$4,'[1]INTERNAL PARAMETERS-1'!$B$5:$J$44,5,FALSE))*VLOOKUP(ESCYLD2!AG$4,'[1]INTERNAL PARAMETERS-1'!$B$5:$J$44,9,FALSE)*ESCYLD2!$F166</f>
        <v>0</v>
      </c>
      <c r="AH166" s="52">
        <f>ESCYLD1!AH166*VLOOKUP(ESCYLD2!AH$4,'[1]INTERNAL PARAMETERS-1'!$B$5:$J$44,5,FALSE)*VLOOKUP(ESCYLD2!AH$4,'[1]INTERNAL PARAMETERS-1'!$B$5:$J$44,7,FALSE)*ESCYLD2!$F166 + ESCYLD1!AH166*(1-VLOOKUP(ESCYLD2!AH$4,'[1]INTERNAL PARAMETERS-1'!$B$5:$J$44,5,FALSE))*VLOOKUP(ESCYLD2!AH$4,'[1]INTERNAL PARAMETERS-1'!$B$5:$J$44,9,FALSE)*ESCYLD2!$F166</f>
        <v>0</v>
      </c>
      <c r="AI166" s="52">
        <f>ESCYLD1!AI166*VLOOKUP(ESCYLD2!AI$4,'[1]INTERNAL PARAMETERS-1'!$B$5:$J$44,5,FALSE)*VLOOKUP(ESCYLD2!AI$4,'[1]INTERNAL PARAMETERS-1'!$B$5:$J$44,7,FALSE)*ESCYLD2!$F166 + ESCYLD1!AI166*(1-VLOOKUP(ESCYLD2!AI$4,'[1]INTERNAL PARAMETERS-1'!$B$5:$J$44,5,FALSE))*VLOOKUP(ESCYLD2!AI$4,'[1]INTERNAL PARAMETERS-1'!$B$5:$J$44,9,FALSE)*ESCYLD2!$F166</f>
        <v>0</v>
      </c>
      <c r="AJ166" s="52">
        <f>ESCYLD1!AJ166*VLOOKUP(ESCYLD2!AJ$4,'[1]INTERNAL PARAMETERS-1'!$B$5:$J$44,5,FALSE)*VLOOKUP(ESCYLD2!AJ$4,'[1]INTERNAL PARAMETERS-1'!$B$5:$J$44,7,FALSE)*ESCYLD2!$F166 + ESCYLD1!AJ166*(1-VLOOKUP(ESCYLD2!AJ$4,'[1]INTERNAL PARAMETERS-1'!$B$5:$J$44,5,FALSE))*VLOOKUP(ESCYLD2!AJ$4,'[1]INTERNAL PARAMETERS-1'!$B$5:$J$44,9,FALSE)*ESCYLD2!$F166</f>
        <v>3.3637126094495727E-2</v>
      </c>
      <c r="AK166" s="52">
        <f>ESCYLD1!AK166*VLOOKUP(ESCYLD2!AK$4,'[1]INTERNAL PARAMETERS-1'!$B$5:$J$44,5,FALSE)*VLOOKUP(ESCYLD2!AK$4,'[1]INTERNAL PARAMETERS-1'!$B$5:$J$44,7,FALSE)*ESCYLD2!$F166 + ESCYLD1!AK166*(1-VLOOKUP(ESCYLD2!AK$4,'[1]INTERNAL PARAMETERS-1'!$B$5:$J$44,5,FALSE))*VLOOKUP(ESCYLD2!AK$4,'[1]INTERNAL PARAMETERS-1'!$B$5:$J$44,9,FALSE)*ESCYLD2!$F166</f>
        <v>0</v>
      </c>
      <c r="AL166" s="52">
        <f>ESCYLD1!AL166*VLOOKUP(ESCYLD2!AL$4,'[1]INTERNAL PARAMETERS-1'!$B$5:$J$44,5,FALSE)*VLOOKUP(ESCYLD2!AL$4,'[1]INTERNAL PARAMETERS-1'!$B$5:$J$44,7,FALSE)*ESCYLD2!$F166 + ESCYLD1!AL166*(1-VLOOKUP(ESCYLD2!AL$4,'[1]INTERNAL PARAMETERS-1'!$B$5:$J$44,5,FALSE))*VLOOKUP(ESCYLD2!AL$4,'[1]INTERNAL PARAMETERS-1'!$B$5:$J$44,9,FALSE)*ESCYLD2!$F166</f>
        <v>0</v>
      </c>
      <c r="AM166" s="52">
        <f>ESCYLD1!AM166*VLOOKUP(ESCYLD2!AM$4,'[1]INTERNAL PARAMETERS-1'!$B$5:$J$44,5,FALSE)*VLOOKUP(ESCYLD2!AM$4,'[1]INTERNAL PARAMETERS-1'!$B$5:$J$44,7,FALSE)*ESCYLD2!$F166 + ESCYLD1!AM166*(1-VLOOKUP(ESCYLD2!AM$4,'[1]INTERNAL PARAMETERS-1'!$B$5:$J$44,5,FALSE))*VLOOKUP(ESCYLD2!AM$4,'[1]INTERNAL PARAMETERS-1'!$B$5:$J$44,9,FALSE)*ESCYLD2!$F166</f>
        <v>0</v>
      </c>
      <c r="AN166" s="52">
        <f>ESCYLD1!AN166*VLOOKUP(ESCYLD2!AN$4,'[1]INTERNAL PARAMETERS-1'!$B$5:$J$44,5,FALSE)*VLOOKUP(ESCYLD2!AN$4,'[1]INTERNAL PARAMETERS-1'!$B$5:$J$44,7,FALSE)*ESCYLD2!$F166 + ESCYLD1!AN166*(1-VLOOKUP(ESCYLD2!AN$4,'[1]INTERNAL PARAMETERS-1'!$B$5:$J$44,5,FALSE))*VLOOKUP(ESCYLD2!AN$4,'[1]INTERNAL PARAMETERS-1'!$B$5:$J$44,9,FALSE)*ESCYLD2!$F166</f>
        <v>0</v>
      </c>
      <c r="AO166" s="52">
        <f>ESCYLD1!AO166*VLOOKUP(ESCYLD2!AO$4,'[1]INTERNAL PARAMETERS-1'!$B$5:$J$44,5,FALSE)*VLOOKUP(ESCYLD2!AO$4,'[1]INTERNAL PARAMETERS-1'!$B$5:$J$44,7,FALSE)*ESCYLD2!$F166 + ESCYLD1!AO166*(1-VLOOKUP(ESCYLD2!AO$4,'[1]INTERNAL PARAMETERS-1'!$B$5:$J$44,5,FALSE))*VLOOKUP(ESCYLD2!AO$4,'[1]INTERNAL PARAMETERS-1'!$B$5:$J$44,9,FALSE)*ESCYLD2!$F166</f>
        <v>0</v>
      </c>
      <c r="AP166" s="52">
        <f>ESCYLD1!AP166*VLOOKUP(ESCYLD2!AP$4,'[1]INTERNAL PARAMETERS-1'!$B$5:$J$44,5,FALSE)*VLOOKUP(ESCYLD2!AP$4,'[1]INTERNAL PARAMETERS-1'!$B$5:$J$44,7,FALSE)*ESCYLD2!$F166 + ESCYLD1!AP166*(1-VLOOKUP(ESCYLD2!AP$4,'[1]INTERNAL PARAMETERS-1'!$B$5:$J$44,5,FALSE))*VLOOKUP(ESCYLD2!AP$4,'[1]INTERNAL PARAMETERS-1'!$B$5:$J$44,9,FALSE)*ESCYLD2!$F166</f>
        <v>0</v>
      </c>
      <c r="AQ166" s="52">
        <f>ESCYLD1!AQ166*VLOOKUP(ESCYLD2!AQ$4,'[1]INTERNAL PARAMETERS-1'!$B$5:$J$44,5,FALSE)*VLOOKUP(ESCYLD2!AQ$4,'[1]INTERNAL PARAMETERS-1'!$B$5:$J$44,7,FALSE)*ESCYLD2!$F166 + ESCYLD1!AQ166*(1-VLOOKUP(ESCYLD2!AQ$4,'[1]INTERNAL PARAMETERS-1'!$B$5:$J$44,5,FALSE))*VLOOKUP(ESCYLD2!AQ$4,'[1]INTERNAL PARAMETERS-1'!$B$5:$J$44,9,FALSE)*ESCYLD2!$F166</f>
        <v>0</v>
      </c>
      <c r="AR166" s="52">
        <f>ESCYLD1!AR166*VLOOKUP(ESCYLD2!AR$4,'[1]INTERNAL PARAMETERS-1'!$B$5:$J$44,5,FALSE)*VLOOKUP(ESCYLD2!AR$4,'[1]INTERNAL PARAMETERS-1'!$B$5:$J$44,7,FALSE)*ESCYLD2!$F166 + ESCYLD1!AR166*(1-VLOOKUP(ESCYLD2!AR$4,'[1]INTERNAL PARAMETERS-1'!$B$5:$J$44,5,FALSE))*VLOOKUP(ESCYLD2!AR$4,'[1]INTERNAL PARAMETERS-1'!$B$5:$J$44,9,FALSE)*ESCYLD2!$F166</f>
        <v>0</v>
      </c>
      <c r="AS166" s="52">
        <f>ESCYLD1!AS166*VLOOKUP(ESCYLD2!AS$4,'[1]INTERNAL PARAMETERS-1'!$B$5:$J$44,5,FALSE)*VLOOKUP(ESCYLD2!AS$4,'[1]INTERNAL PARAMETERS-1'!$B$5:$J$44,7,FALSE)*ESCYLD2!$F166 + ESCYLD1!AS166*(1-VLOOKUP(ESCYLD2!AS$4,'[1]INTERNAL PARAMETERS-1'!$B$5:$J$44,5,FALSE))*VLOOKUP(ESCYLD2!AS$4,'[1]INTERNAL PARAMETERS-1'!$B$5:$J$44,9,FALSE)*ESCYLD2!$F166</f>
        <v>0</v>
      </c>
      <c r="AT166" s="51">
        <f>ESCYLD1!AT166*VLOOKUP(ESCYLD2!AT$4,'[1]INTERNAL PARAMETERS-1'!$B$5:$J$44,5,FALSE)*VLOOKUP(ESCYLD2!AT$4,'[1]INTERNAL PARAMETERS-1'!$B$5:$J$44,7,FALSE)*ESCYLD2!$F166 + ESCYLD1!AT166*(1-VLOOKUP(ESCYLD2!AT$4,'[1]INTERNAL PARAMETERS-1'!$B$5:$J$44,5,FALSE))*VLOOKUP(ESCYLD2!AT$4,'[1]INTERNAL PARAMETERS-1'!$B$5:$J$44,9,FALSE)*ESCYLD2!$F166</f>
        <v>0</v>
      </c>
      <c r="AU166" s="53">
        <f>ESCYLD1!AU166*VLOOKUP(ESCYLD2!AU$4,'[1]INTERNAL PARAMETERS-1'!$B$5:$J$44,5,FALSE)*VLOOKUP(ESCYLD2!AU$4,'[1]INTERNAL PARAMETERS-1'!$B$5:$J$44,6,FALSE)*VLOOKUP(ESCYLD2!AU$4,'[1]INTERNAL PARAMETERS-1'!$B$5:$J$44,3,FALSE) + ESCYLD1!AU166*(1-VLOOKUP(ESCYLD2!AU$4,'[1]INTERNAL PARAMETERS-1'!$B$5:$J$44,5,FALSE))*VLOOKUP(ESCYLD2!AU$4,'[1]INTERNAL PARAMETERS-1'!$B$5:$J$44,8,FALSE)*VLOOKUP(ESCYLD2!AU$4,'[1]INTERNAL PARAMETERS-1'!$B$5:$J$44,3,FALSE)</f>
        <v>0</v>
      </c>
      <c r="AV166" s="52">
        <f>ESCYLD1!AV166*VLOOKUP(ESCYLD2!AV$4,'[1]INTERNAL PARAMETERS-1'!$B$5:$J$44,5,FALSE)*VLOOKUP(ESCYLD2!AV$4,'[1]INTERNAL PARAMETERS-1'!$B$5:$J$44,6,FALSE)*VLOOKUP(ESCYLD2!AV$4,'[1]INTERNAL PARAMETERS-1'!$B$5:$J$44,3,FALSE) + ESCYLD1!AV166*(1-VLOOKUP(ESCYLD2!AV$4,'[1]INTERNAL PARAMETERS-1'!$B$5:$J$44,5,FALSE))*VLOOKUP(ESCYLD2!AV$4,'[1]INTERNAL PARAMETERS-1'!$B$5:$J$44,8,FALSE)*VLOOKUP(ESCYLD2!AV$4,'[1]INTERNAL PARAMETERS-1'!$B$5:$J$44,3,FALSE)</f>
        <v>0</v>
      </c>
      <c r="AW166" s="52">
        <f>ESCYLD1!AW166*VLOOKUP(ESCYLD2!AW$4,'[1]INTERNAL PARAMETERS-1'!$B$5:$J$44,5,FALSE)*VLOOKUP(ESCYLD2!AW$4,'[1]INTERNAL PARAMETERS-1'!$B$5:$J$44,6,FALSE)*VLOOKUP(ESCYLD2!AW$4,'[1]INTERNAL PARAMETERS-1'!$B$5:$J$44,3,FALSE) + ESCYLD1!AW166*(1-VLOOKUP(ESCYLD2!AW$4,'[1]INTERNAL PARAMETERS-1'!$B$5:$J$44,5,FALSE))*VLOOKUP(ESCYLD2!AW$4,'[1]INTERNAL PARAMETERS-1'!$B$5:$J$44,8,FALSE)*VLOOKUP(ESCYLD2!AW$4,'[1]INTERNAL PARAMETERS-1'!$B$5:$J$44,3,FALSE)</f>
        <v>0.53899712319502735</v>
      </c>
      <c r="AX166" s="52">
        <f>ESCYLD1!AX166*VLOOKUP(ESCYLD2!AX$4,'[1]INTERNAL PARAMETERS-1'!$B$5:$J$44,5,FALSE)*VLOOKUP(ESCYLD2!AX$4,'[1]INTERNAL PARAMETERS-1'!$B$5:$J$44,6,FALSE)*VLOOKUP(ESCYLD2!AX$4,'[1]INTERNAL PARAMETERS-1'!$B$5:$J$44,3,FALSE) + ESCYLD1!AX166*(1-VLOOKUP(ESCYLD2!AX$4,'[1]INTERNAL PARAMETERS-1'!$B$5:$J$44,5,FALSE))*VLOOKUP(ESCYLD2!AX$4,'[1]INTERNAL PARAMETERS-1'!$B$5:$J$44,8,FALSE)*VLOOKUP(ESCYLD2!AX$4,'[1]INTERNAL PARAMETERS-1'!$B$5:$J$44,3,FALSE)</f>
        <v>0</v>
      </c>
      <c r="AY166" s="52">
        <f>ESCYLD1!AY166*VLOOKUP(ESCYLD2!AY$4,'[1]INTERNAL PARAMETERS-1'!$B$5:$J$44,5,FALSE)*VLOOKUP(ESCYLD2!AY$4,'[1]INTERNAL PARAMETERS-1'!$B$5:$J$44,6,FALSE)*VLOOKUP(ESCYLD2!AY$4,'[1]INTERNAL PARAMETERS-1'!$B$5:$J$44,3,FALSE) + ESCYLD1!AY166*(1-VLOOKUP(ESCYLD2!AY$4,'[1]INTERNAL PARAMETERS-1'!$B$5:$J$44,5,FALSE))*VLOOKUP(ESCYLD2!AY$4,'[1]INTERNAL PARAMETERS-1'!$B$5:$J$44,8,FALSE)*VLOOKUP(ESCYLD2!AY$4,'[1]INTERNAL PARAMETERS-1'!$B$5:$J$44,3,FALSE)</f>
        <v>0</v>
      </c>
      <c r="AZ166" s="52">
        <f>ESCYLD1!AZ166*VLOOKUP(ESCYLD2!AZ$4,'[1]INTERNAL PARAMETERS-1'!$B$5:$J$44,5,FALSE)*VLOOKUP(ESCYLD2!AZ$4,'[1]INTERNAL PARAMETERS-1'!$B$5:$J$44,6,FALSE)*VLOOKUP(ESCYLD2!AZ$4,'[1]INTERNAL PARAMETERS-1'!$B$5:$J$44,3,FALSE) + ESCYLD1!AZ166*(1-VLOOKUP(ESCYLD2!AZ$4,'[1]INTERNAL PARAMETERS-1'!$B$5:$J$44,5,FALSE))*VLOOKUP(ESCYLD2!AZ$4,'[1]INTERNAL PARAMETERS-1'!$B$5:$J$44,8,FALSE)*VLOOKUP(ESCYLD2!AZ$4,'[1]INTERNAL PARAMETERS-1'!$B$5:$J$44,3,FALSE)</f>
        <v>0</v>
      </c>
      <c r="BA166" s="52">
        <f>ESCYLD1!BA166*VLOOKUP(ESCYLD2!BA$4,'[1]INTERNAL PARAMETERS-1'!$B$5:$J$44,5,FALSE)*VLOOKUP(ESCYLD2!BA$4,'[1]INTERNAL PARAMETERS-1'!$B$5:$J$44,6,FALSE)*VLOOKUP(ESCYLD2!BA$4,'[1]INTERNAL PARAMETERS-1'!$B$5:$J$44,3,FALSE) + ESCYLD1!BA166*(1-VLOOKUP(ESCYLD2!BA$4,'[1]INTERNAL PARAMETERS-1'!$B$5:$J$44,5,FALSE))*VLOOKUP(ESCYLD2!BA$4,'[1]INTERNAL PARAMETERS-1'!$B$5:$J$44,8,FALSE)*VLOOKUP(ESCYLD2!BA$4,'[1]INTERNAL PARAMETERS-1'!$B$5:$J$44,3,FALSE)</f>
        <v>1.4846322140338983</v>
      </c>
      <c r="BB166" s="52">
        <f>ESCYLD1!BB166*VLOOKUP(ESCYLD2!BB$4,'[1]INTERNAL PARAMETERS-1'!$B$5:$J$44,5,FALSE)*VLOOKUP(ESCYLD2!BB$4,'[1]INTERNAL PARAMETERS-1'!$B$5:$J$44,6,FALSE)*VLOOKUP(ESCYLD2!BB$4,'[1]INTERNAL PARAMETERS-1'!$B$5:$J$44,3,FALSE) + ESCYLD1!BB166*(1-VLOOKUP(ESCYLD2!BB$4,'[1]INTERNAL PARAMETERS-1'!$B$5:$J$44,5,FALSE))*VLOOKUP(ESCYLD2!BB$4,'[1]INTERNAL PARAMETERS-1'!$B$5:$J$44,8,FALSE)*VLOOKUP(ESCYLD2!BB$4,'[1]INTERNAL PARAMETERS-1'!$B$5:$J$44,3,FALSE)</f>
        <v>5.2809095418030645E-2</v>
      </c>
      <c r="BC166" s="52">
        <f>ESCYLD1!BC166*VLOOKUP(ESCYLD2!BC$4,'[1]INTERNAL PARAMETERS-1'!$B$5:$J$44,5,FALSE)*VLOOKUP(ESCYLD2!BC$4,'[1]INTERNAL PARAMETERS-1'!$B$5:$J$44,6,FALSE)*VLOOKUP(ESCYLD2!BC$4,'[1]INTERNAL PARAMETERS-1'!$B$5:$J$44,3,FALSE) + ESCYLD1!BC166*(1-VLOOKUP(ESCYLD2!BC$4,'[1]INTERNAL PARAMETERS-1'!$B$5:$J$44,5,FALSE))*VLOOKUP(ESCYLD2!BC$4,'[1]INTERNAL PARAMETERS-1'!$B$5:$J$44,8,FALSE)*VLOOKUP(ESCYLD2!BC$4,'[1]INTERNAL PARAMETERS-1'!$B$5:$J$44,3,FALSE)</f>
        <v>0.27279092334685168</v>
      </c>
      <c r="BD166" s="52">
        <f>ESCYLD1!BD166*VLOOKUP(ESCYLD2!BD$4,'[1]INTERNAL PARAMETERS-1'!$B$5:$J$44,5,FALSE)*VLOOKUP(ESCYLD2!BD$4,'[1]INTERNAL PARAMETERS-1'!$B$5:$J$44,6,FALSE)*VLOOKUP(ESCYLD2!BD$4,'[1]INTERNAL PARAMETERS-1'!$B$5:$J$44,3,FALSE) + ESCYLD1!BD166*(1-VLOOKUP(ESCYLD2!BD$4,'[1]INTERNAL PARAMETERS-1'!$B$5:$J$44,5,FALSE))*VLOOKUP(ESCYLD2!BD$4,'[1]INTERNAL PARAMETERS-1'!$B$5:$J$44,8,FALSE)*VLOOKUP(ESCYLD2!BD$4,'[1]INTERNAL PARAMETERS-1'!$B$5:$J$44,3,FALSE)</f>
        <v>4.5465257926110517E-2</v>
      </c>
      <c r="BE166" s="52">
        <f>ESCYLD1!BE166*VLOOKUP(ESCYLD2!BE$4,'[1]INTERNAL PARAMETERS-1'!$B$5:$J$44,5,FALSE)*VLOOKUP(ESCYLD2!BE$4,'[1]INTERNAL PARAMETERS-1'!$B$5:$J$44,6,FALSE)*VLOOKUP(ESCYLD2!BE$4,'[1]INTERNAL PARAMETERS-1'!$B$5:$J$44,3,FALSE) + ESCYLD1!BE166*(1-VLOOKUP(ESCYLD2!BE$4,'[1]INTERNAL PARAMETERS-1'!$B$5:$J$44,5,FALSE))*VLOOKUP(ESCYLD2!BE$4,'[1]INTERNAL PARAMETERS-1'!$B$5:$J$44,8,FALSE)*VLOOKUP(ESCYLD2!BE$4,'[1]INTERNAL PARAMETERS-1'!$B$5:$J$44,3,FALSE)</f>
        <v>0.31205926224740338</v>
      </c>
      <c r="BF166" s="52">
        <f>ESCYLD1!BF166*VLOOKUP(ESCYLD2!BF$4,'[1]INTERNAL PARAMETERS-1'!$B$5:$J$44,5,FALSE)*VLOOKUP(ESCYLD2!BF$4,'[1]INTERNAL PARAMETERS-1'!$B$5:$J$44,6,FALSE)*VLOOKUP(ESCYLD2!BF$4,'[1]INTERNAL PARAMETERS-1'!$B$5:$J$44,3,FALSE) + ESCYLD1!BF166*(1-VLOOKUP(ESCYLD2!BF$4,'[1]INTERNAL PARAMETERS-1'!$B$5:$J$44,5,FALSE))*VLOOKUP(ESCYLD2!BF$4,'[1]INTERNAL PARAMETERS-1'!$B$5:$J$44,8,FALSE)*VLOOKUP(ESCYLD2!BF$4,'[1]INTERNAL PARAMETERS-1'!$B$5:$J$44,3,FALSE)</f>
        <v>0</v>
      </c>
      <c r="BG166" s="52">
        <f>ESCYLD1!BG166*VLOOKUP(ESCYLD2!BG$4,'[1]INTERNAL PARAMETERS-1'!$B$5:$J$44,5,FALSE)*VLOOKUP(ESCYLD2!BG$4,'[1]INTERNAL PARAMETERS-1'!$B$5:$J$44,6,FALSE)*VLOOKUP(ESCYLD2!BG$4,'[1]INTERNAL PARAMETERS-1'!$B$5:$J$44,3,FALSE) + ESCYLD1!BG166*(1-VLOOKUP(ESCYLD2!BG$4,'[1]INTERNAL PARAMETERS-1'!$B$5:$J$44,5,FALSE))*VLOOKUP(ESCYLD2!BG$4,'[1]INTERNAL PARAMETERS-1'!$B$5:$J$44,8,FALSE)*VLOOKUP(ESCYLD2!BG$4,'[1]INTERNAL PARAMETERS-1'!$B$5:$J$44,3,FALSE)</f>
        <v>7.9700587456068631E-2</v>
      </c>
      <c r="BH166" s="52">
        <f>ESCYLD1!BH166*VLOOKUP(ESCYLD2!BH$4,'[1]INTERNAL PARAMETERS-1'!$B$5:$J$44,5,FALSE)*VLOOKUP(ESCYLD2!BH$4,'[1]INTERNAL PARAMETERS-1'!$B$5:$J$44,6,FALSE)*VLOOKUP(ESCYLD2!BH$4,'[1]INTERNAL PARAMETERS-1'!$B$5:$J$44,3,FALSE) + ESCYLD1!BH166*(1-VLOOKUP(ESCYLD2!BH$4,'[1]INTERNAL PARAMETERS-1'!$B$5:$J$44,5,FALSE))*VLOOKUP(ESCYLD2!BH$4,'[1]INTERNAL PARAMETERS-1'!$B$5:$J$44,8,FALSE)*VLOOKUP(ESCYLD2!BH$4,'[1]INTERNAL PARAMETERS-1'!$B$5:$J$44,3,FALSE)</f>
        <v>1.5907685005849746E-4</v>
      </c>
      <c r="BI166" s="52">
        <f>ESCYLD1!BI166*VLOOKUP(ESCYLD2!BI$4,'[1]INTERNAL PARAMETERS-1'!$B$5:$J$44,5,FALSE)*VLOOKUP(ESCYLD2!BI$4,'[1]INTERNAL PARAMETERS-1'!$B$5:$J$44,6,FALSE)*VLOOKUP(ESCYLD2!BI$4,'[1]INTERNAL PARAMETERS-1'!$B$5:$J$44,3,FALSE) + ESCYLD1!BI166*(1-VLOOKUP(ESCYLD2!BI$4,'[1]INTERNAL PARAMETERS-1'!$B$5:$J$44,5,FALSE))*VLOOKUP(ESCYLD2!BI$4,'[1]INTERNAL PARAMETERS-1'!$B$5:$J$44,8,FALSE)*VLOOKUP(ESCYLD2!BI$4,'[1]INTERNAL PARAMETERS-1'!$B$5:$J$44,3,FALSE)</f>
        <v>0</v>
      </c>
      <c r="BJ166" s="52">
        <f>ESCYLD1!BJ166*VLOOKUP(ESCYLD2!BJ$4,'[1]INTERNAL PARAMETERS-1'!$B$5:$J$44,5,FALSE)*VLOOKUP(ESCYLD2!BJ$4,'[1]INTERNAL PARAMETERS-1'!$B$5:$J$44,6,FALSE)*VLOOKUP(ESCYLD2!BJ$4,'[1]INTERNAL PARAMETERS-1'!$B$5:$J$44,3,FALSE) + ESCYLD1!BJ166*(1-VLOOKUP(ESCYLD2!BJ$4,'[1]INTERNAL PARAMETERS-1'!$B$5:$J$44,5,FALSE))*VLOOKUP(ESCYLD2!BJ$4,'[1]INTERNAL PARAMETERS-1'!$B$5:$J$44,8,FALSE)*VLOOKUP(ESCYLD2!BJ$4,'[1]INTERNAL PARAMETERS-1'!$B$5:$J$44,3,FALSE)</f>
        <v>3.6318421031558482E-2</v>
      </c>
      <c r="BK166" s="52">
        <f>ESCYLD1!BK166*VLOOKUP(ESCYLD2!BK$4,'[1]INTERNAL PARAMETERS-1'!$B$5:$J$44,5,FALSE)*VLOOKUP(ESCYLD2!BK$4,'[1]INTERNAL PARAMETERS-1'!$B$5:$J$44,6,FALSE)*VLOOKUP(ESCYLD2!BK$4,'[1]INTERNAL PARAMETERS-1'!$B$5:$J$44,3,FALSE) + ESCYLD1!BK166*(1-VLOOKUP(ESCYLD2!BK$4,'[1]INTERNAL PARAMETERS-1'!$B$5:$J$44,5,FALSE))*VLOOKUP(ESCYLD2!BK$4,'[1]INTERNAL PARAMETERS-1'!$B$5:$J$44,8,FALSE)*VLOOKUP(ESCYLD2!BK$4,'[1]INTERNAL PARAMETERS-1'!$B$5:$J$44,3,FALSE)</f>
        <v>3.5025740878740622E-2</v>
      </c>
      <c r="BL166" s="52">
        <f>ESCYLD1!BL166*VLOOKUP(ESCYLD2!BL$4,'[1]INTERNAL PARAMETERS-1'!$B$5:$J$44,5,FALSE)*VLOOKUP(ESCYLD2!BL$4,'[1]INTERNAL PARAMETERS-1'!$B$5:$J$44,6,FALSE)*VLOOKUP(ESCYLD2!BL$4,'[1]INTERNAL PARAMETERS-1'!$B$5:$J$44,3,FALSE) + ESCYLD1!BL166*(1-VLOOKUP(ESCYLD2!BL$4,'[1]INTERNAL PARAMETERS-1'!$B$5:$J$44,5,FALSE))*VLOOKUP(ESCYLD2!BL$4,'[1]INTERNAL PARAMETERS-1'!$B$5:$J$44,8,FALSE)*VLOOKUP(ESCYLD2!BL$4,'[1]INTERNAL PARAMETERS-1'!$B$5:$J$44,3,FALSE)</f>
        <v>6.8823574840177232E-2</v>
      </c>
      <c r="BM166" s="52">
        <f>ESCYLD1!BM166*VLOOKUP(ESCYLD2!BM$4,'[1]INTERNAL PARAMETERS-1'!$B$5:$J$44,5,FALSE)*VLOOKUP(ESCYLD2!BM$4,'[1]INTERNAL PARAMETERS-1'!$B$5:$J$44,6,FALSE)*VLOOKUP(ESCYLD2!BM$4,'[1]INTERNAL PARAMETERS-1'!$B$5:$J$44,3,FALSE) + ESCYLD1!BM166*(1-VLOOKUP(ESCYLD2!BM$4,'[1]INTERNAL PARAMETERS-1'!$B$5:$J$44,5,FALSE))*VLOOKUP(ESCYLD2!BM$4,'[1]INTERNAL PARAMETERS-1'!$B$5:$J$44,8,FALSE)*VLOOKUP(ESCYLD2!BM$4,'[1]INTERNAL PARAMETERS-1'!$B$5:$J$44,3,FALSE)</f>
        <v>6.67531236090846E-2</v>
      </c>
      <c r="BN166" s="52">
        <f>ESCYLD1!BN166*VLOOKUP(ESCYLD2!BN$4,'[1]INTERNAL PARAMETERS-1'!$B$5:$J$44,5,FALSE)*VLOOKUP(ESCYLD2!BN$4,'[1]INTERNAL PARAMETERS-1'!$B$5:$J$44,6,FALSE)*VLOOKUP(ESCYLD2!BN$4,'[1]INTERNAL PARAMETERS-1'!$B$5:$J$44,3,FALSE) + ESCYLD1!BN166*(1-VLOOKUP(ESCYLD2!BN$4,'[1]INTERNAL PARAMETERS-1'!$B$5:$J$44,5,FALSE))*VLOOKUP(ESCYLD2!BN$4,'[1]INTERNAL PARAMETERS-1'!$B$5:$J$44,8,FALSE)*VLOOKUP(ESCYLD2!BN$4,'[1]INTERNAL PARAMETERS-1'!$B$5:$J$44,3,FALSE)</f>
        <v>2.9524061355172385E-2</v>
      </c>
      <c r="BO166" s="52">
        <f>ESCYLD1!BO166*VLOOKUP(ESCYLD2!BO$4,'[1]INTERNAL PARAMETERS-1'!$B$5:$J$44,5,FALSE)*VLOOKUP(ESCYLD2!BO$4,'[1]INTERNAL PARAMETERS-1'!$B$5:$J$44,6,FALSE)*VLOOKUP(ESCYLD2!BO$4,'[1]INTERNAL PARAMETERS-1'!$B$5:$J$44,3,FALSE) + ESCYLD1!BO166*(1-VLOOKUP(ESCYLD2!BO$4,'[1]INTERNAL PARAMETERS-1'!$B$5:$J$44,5,FALSE))*VLOOKUP(ESCYLD2!BO$4,'[1]INTERNAL PARAMETERS-1'!$B$5:$J$44,8,FALSE)*VLOOKUP(ESCYLD2!BO$4,'[1]INTERNAL PARAMETERS-1'!$B$5:$J$44,3,FALSE)</f>
        <v>1.2346458403717129E-2</v>
      </c>
      <c r="BP166" s="52">
        <f>ESCYLD1!BP166*VLOOKUP(ESCYLD2!BP$4,'[1]INTERNAL PARAMETERS-1'!$B$5:$J$44,5,FALSE)*VLOOKUP(ESCYLD2!BP$4,'[1]INTERNAL PARAMETERS-1'!$B$5:$J$44,6,FALSE)*VLOOKUP(ESCYLD2!BP$4,'[1]INTERNAL PARAMETERS-1'!$B$5:$J$44,3,FALSE) + ESCYLD1!BP166*(1-VLOOKUP(ESCYLD2!BP$4,'[1]INTERNAL PARAMETERS-1'!$B$5:$J$44,5,FALSE))*VLOOKUP(ESCYLD2!BP$4,'[1]INTERNAL PARAMETERS-1'!$B$5:$J$44,8,FALSE)*VLOOKUP(ESCYLD2!BP$4,'[1]INTERNAL PARAMETERS-1'!$B$5:$J$44,3,FALSE)</f>
        <v>7.1542498703557056E-4</v>
      </c>
      <c r="BQ166" s="52">
        <f>ESCYLD1!BQ166*VLOOKUP(ESCYLD2!BQ$4,'[1]INTERNAL PARAMETERS-1'!$B$5:$J$44,5,FALSE)*VLOOKUP(ESCYLD2!BQ$4,'[1]INTERNAL PARAMETERS-1'!$B$5:$J$44,6,FALSE)*VLOOKUP(ESCYLD2!BQ$4,'[1]INTERNAL PARAMETERS-1'!$B$5:$J$44,3,FALSE) + ESCYLD1!BQ166*(1-VLOOKUP(ESCYLD2!BQ$4,'[1]INTERNAL PARAMETERS-1'!$B$5:$J$44,5,FALSE))*VLOOKUP(ESCYLD2!BQ$4,'[1]INTERNAL PARAMETERS-1'!$B$5:$J$44,8,FALSE)*VLOOKUP(ESCYLD2!BQ$4,'[1]INTERNAL PARAMETERS-1'!$B$5:$J$44,3,FALSE)</f>
        <v>0.10647180148560446</v>
      </c>
      <c r="BR166" s="52">
        <f>ESCYLD1!BR166*VLOOKUP(ESCYLD2!BR$4,'[1]INTERNAL PARAMETERS-1'!$B$5:$J$44,5,FALSE)*VLOOKUP(ESCYLD2!BR$4,'[1]INTERNAL PARAMETERS-1'!$B$5:$J$44,6,FALSE)*VLOOKUP(ESCYLD2!BR$4,'[1]INTERNAL PARAMETERS-1'!$B$5:$J$44,3,FALSE) + ESCYLD1!BR166*(1-VLOOKUP(ESCYLD2!BR$4,'[1]INTERNAL PARAMETERS-1'!$B$5:$J$44,5,FALSE))*VLOOKUP(ESCYLD2!BR$4,'[1]INTERNAL PARAMETERS-1'!$B$5:$J$44,8,FALSE)*VLOOKUP(ESCYLD2!BR$4,'[1]INTERNAL PARAMETERS-1'!$B$5:$J$44,3,FALSE)</f>
        <v>1.9330502590882673E-3</v>
      </c>
      <c r="BS166" s="52">
        <f>ESCYLD1!BS166*VLOOKUP(ESCYLD2!BS$4,'[1]INTERNAL PARAMETERS-1'!$B$5:$J$44,5,FALSE)*VLOOKUP(ESCYLD2!BS$4,'[1]INTERNAL PARAMETERS-1'!$B$5:$J$44,6,FALSE)*VLOOKUP(ESCYLD2!BS$4,'[1]INTERNAL PARAMETERS-1'!$B$5:$J$44,3,FALSE) + ESCYLD1!BS166*(1-VLOOKUP(ESCYLD2!BS$4,'[1]INTERNAL PARAMETERS-1'!$B$5:$J$44,5,FALSE))*VLOOKUP(ESCYLD2!BS$4,'[1]INTERNAL PARAMETERS-1'!$B$5:$J$44,8,FALSE)*VLOOKUP(ESCYLD2!BS$4,'[1]INTERNAL PARAMETERS-1'!$B$5:$J$44,3,FALSE)</f>
        <v>9.5857596302151619E-5</v>
      </c>
      <c r="BT166" s="52">
        <f>ESCYLD1!BT166*VLOOKUP(ESCYLD2!BT$4,'[1]INTERNAL PARAMETERS-1'!$B$5:$J$44,5,FALSE)*VLOOKUP(ESCYLD2!BT$4,'[1]INTERNAL PARAMETERS-1'!$B$5:$J$44,6,FALSE)*VLOOKUP(ESCYLD2!BT$4,'[1]INTERNAL PARAMETERS-1'!$B$5:$J$44,3,FALSE) + ESCYLD1!BT166*(1-VLOOKUP(ESCYLD2!BT$4,'[1]INTERNAL PARAMETERS-1'!$B$5:$J$44,5,FALSE))*VLOOKUP(ESCYLD2!BT$4,'[1]INTERNAL PARAMETERS-1'!$B$5:$J$44,8,FALSE)*VLOOKUP(ESCYLD2!BT$4,'[1]INTERNAL PARAMETERS-1'!$B$5:$J$44,3,FALSE)</f>
        <v>0</v>
      </c>
      <c r="BU166" s="52">
        <f>ESCYLD1!BU166*VLOOKUP(ESCYLD2!BU$4,'[1]INTERNAL PARAMETERS-1'!$B$5:$J$44,5,FALSE)*VLOOKUP(ESCYLD2!BU$4,'[1]INTERNAL PARAMETERS-1'!$B$5:$J$44,6,FALSE)*VLOOKUP(ESCYLD2!BU$4,'[1]INTERNAL PARAMETERS-1'!$B$5:$J$44,3,FALSE) + ESCYLD1!BU166*(1-VLOOKUP(ESCYLD2!BU$4,'[1]INTERNAL PARAMETERS-1'!$B$5:$J$44,5,FALSE))*VLOOKUP(ESCYLD2!BU$4,'[1]INTERNAL PARAMETERS-1'!$B$5:$J$44,8,FALSE)*VLOOKUP(ESCYLD2!BU$4,'[1]INTERNAL PARAMETERS-1'!$B$5:$J$44,3,FALSE)</f>
        <v>0</v>
      </c>
      <c r="BV166" s="52">
        <f>ESCYLD1!BV166*VLOOKUP(ESCYLD2!BV$4,'[1]INTERNAL PARAMETERS-1'!$B$5:$J$44,5,FALSE)*VLOOKUP(ESCYLD2!BV$4,'[1]INTERNAL PARAMETERS-1'!$B$5:$J$44,6,FALSE)*VLOOKUP(ESCYLD2!BV$4,'[1]INTERNAL PARAMETERS-1'!$B$5:$J$44,3,FALSE) + ESCYLD1!BV166*(1-VLOOKUP(ESCYLD2!BV$4,'[1]INTERNAL PARAMETERS-1'!$B$5:$J$44,5,FALSE))*VLOOKUP(ESCYLD2!BV$4,'[1]INTERNAL PARAMETERS-1'!$B$5:$J$44,8,FALSE)*VLOOKUP(ESCYLD2!BV$4,'[1]INTERNAL PARAMETERS-1'!$B$5:$J$44,3,FALSE)</f>
        <v>0</v>
      </c>
      <c r="BW166" s="52">
        <f>ESCYLD1!BW166*VLOOKUP(ESCYLD2!BW$4,'[1]INTERNAL PARAMETERS-1'!$B$5:$J$44,5,FALSE)*VLOOKUP(ESCYLD2!BW$4,'[1]INTERNAL PARAMETERS-1'!$B$5:$J$44,6,FALSE)*VLOOKUP(ESCYLD2!BW$4,'[1]INTERNAL PARAMETERS-1'!$B$5:$J$44,3,FALSE) + ESCYLD1!BW166*(1-VLOOKUP(ESCYLD2!BW$4,'[1]INTERNAL PARAMETERS-1'!$B$5:$J$44,5,FALSE))*VLOOKUP(ESCYLD2!BW$4,'[1]INTERNAL PARAMETERS-1'!$B$5:$J$44,8,FALSE)*VLOOKUP(ESCYLD2!BW$4,'[1]INTERNAL PARAMETERS-1'!$B$5:$J$44,3,FALSE)</f>
        <v>0</v>
      </c>
      <c r="BX166" s="52">
        <f>ESCYLD1!BX166*VLOOKUP(ESCYLD2!BX$4,'[1]INTERNAL PARAMETERS-1'!$B$5:$J$44,5,FALSE)*VLOOKUP(ESCYLD2!BX$4,'[1]INTERNAL PARAMETERS-1'!$B$5:$J$44,6,FALSE)*VLOOKUP(ESCYLD2!BX$4,'[1]INTERNAL PARAMETERS-1'!$B$5:$J$44,3,FALSE) + ESCYLD1!BX166*(1-VLOOKUP(ESCYLD2!BX$4,'[1]INTERNAL PARAMETERS-1'!$B$5:$J$44,5,FALSE))*VLOOKUP(ESCYLD2!BX$4,'[1]INTERNAL PARAMETERS-1'!$B$5:$J$44,8,FALSE)*VLOOKUP(ESCYLD2!BX$4,'[1]INTERNAL PARAMETERS-1'!$B$5:$J$44,3,FALSE)</f>
        <v>0</v>
      </c>
      <c r="BY166" s="52">
        <f>ESCYLD1!BY166*VLOOKUP(ESCYLD2!BY$4,'[1]INTERNAL PARAMETERS-1'!$B$5:$J$44,5,FALSE)*VLOOKUP(ESCYLD2!BY$4,'[1]INTERNAL PARAMETERS-1'!$B$5:$J$44,6,FALSE)*VLOOKUP(ESCYLD2!BY$4,'[1]INTERNAL PARAMETERS-1'!$B$5:$J$44,3,FALSE) + ESCYLD1!BY166*(1-VLOOKUP(ESCYLD2!BY$4,'[1]INTERNAL PARAMETERS-1'!$B$5:$J$44,5,FALSE))*VLOOKUP(ESCYLD2!BY$4,'[1]INTERNAL PARAMETERS-1'!$B$5:$J$44,8,FALSE)*VLOOKUP(ESCYLD2!BY$4,'[1]INTERNAL PARAMETERS-1'!$B$5:$J$44,3,FALSE)</f>
        <v>0</v>
      </c>
      <c r="BZ166" s="52">
        <f>ESCYLD1!BZ166*VLOOKUP(ESCYLD2!BZ$4,'[1]INTERNAL PARAMETERS-1'!$B$5:$J$44,5,FALSE)*VLOOKUP(ESCYLD2!BZ$4,'[1]INTERNAL PARAMETERS-1'!$B$5:$J$44,6,FALSE)*VLOOKUP(ESCYLD2!BZ$4,'[1]INTERNAL PARAMETERS-1'!$B$5:$J$44,3,FALSE) + ESCYLD1!BZ166*(1-VLOOKUP(ESCYLD2!BZ$4,'[1]INTERNAL PARAMETERS-1'!$B$5:$J$44,5,FALSE))*VLOOKUP(ESCYLD2!BZ$4,'[1]INTERNAL PARAMETERS-1'!$B$5:$J$44,8,FALSE)*VLOOKUP(ESCYLD2!BZ$4,'[1]INTERNAL PARAMETERS-1'!$B$5:$J$44,3,FALSE)</f>
        <v>1.8853552599525623E-4</v>
      </c>
      <c r="CA166" s="52">
        <f>ESCYLD1!CA166*VLOOKUP(ESCYLD2!CA$4,'[1]INTERNAL PARAMETERS-1'!$B$5:$J$44,5,FALSE)*VLOOKUP(ESCYLD2!CA$4,'[1]INTERNAL PARAMETERS-1'!$B$5:$J$44,6,FALSE)*VLOOKUP(ESCYLD2!CA$4,'[1]INTERNAL PARAMETERS-1'!$B$5:$J$44,3,FALSE) + ESCYLD1!CA166*(1-VLOOKUP(ESCYLD2!CA$4,'[1]INTERNAL PARAMETERS-1'!$B$5:$J$44,5,FALSE))*VLOOKUP(ESCYLD2!CA$4,'[1]INTERNAL PARAMETERS-1'!$B$5:$J$44,8,FALSE)*VLOOKUP(ESCYLD2!CA$4,'[1]INTERNAL PARAMETERS-1'!$B$5:$J$44,3,FALSE)</f>
        <v>0</v>
      </c>
      <c r="CB166" s="52">
        <f>ESCYLD1!CB166*VLOOKUP(ESCYLD2!CB$4,'[1]INTERNAL PARAMETERS-1'!$B$5:$J$44,5,FALSE)*VLOOKUP(ESCYLD2!CB$4,'[1]INTERNAL PARAMETERS-1'!$B$5:$J$44,6,FALSE)*VLOOKUP(ESCYLD2!CB$4,'[1]INTERNAL PARAMETERS-1'!$B$5:$J$44,3,FALSE) + ESCYLD1!CB166*(1-VLOOKUP(ESCYLD2!CB$4,'[1]INTERNAL PARAMETERS-1'!$B$5:$J$44,5,FALSE))*VLOOKUP(ESCYLD2!CB$4,'[1]INTERNAL PARAMETERS-1'!$B$5:$J$44,8,FALSE)*VLOOKUP(ESCYLD2!CB$4,'[1]INTERNAL PARAMETERS-1'!$B$5:$J$44,3,FALSE)</f>
        <v>0</v>
      </c>
      <c r="CC166" s="52">
        <f>ESCYLD1!CC166*VLOOKUP(ESCYLD2!CC$4,'[1]INTERNAL PARAMETERS-1'!$B$5:$J$44,5,FALSE)*VLOOKUP(ESCYLD2!CC$4,'[1]INTERNAL PARAMETERS-1'!$B$5:$J$44,6,FALSE)*VLOOKUP(ESCYLD2!CC$4,'[1]INTERNAL PARAMETERS-1'!$B$5:$J$44,3,FALSE) + ESCYLD1!CC166*(1-VLOOKUP(ESCYLD2!CC$4,'[1]INTERNAL PARAMETERS-1'!$B$5:$J$44,5,FALSE))*VLOOKUP(ESCYLD2!CC$4,'[1]INTERNAL PARAMETERS-1'!$B$5:$J$44,8,FALSE)*VLOOKUP(ESCYLD2!CC$4,'[1]INTERNAL PARAMETERS-1'!$B$5:$J$44,3,FALSE)</f>
        <v>4.1896783554501389E-4</v>
      </c>
      <c r="CD166" s="52">
        <f>ESCYLD1!CD166*VLOOKUP(ESCYLD2!CD$4,'[1]INTERNAL PARAMETERS-1'!$B$5:$J$44,5,FALSE)*VLOOKUP(ESCYLD2!CD$4,'[1]INTERNAL PARAMETERS-1'!$B$5:$J$44,6,FALSE)*VLOOKUP(ESCYLD2!CD$4,'[1]INTERNAL PARAMETERS-1'!$B$5:$J$44,3,FALSE) + ESCYLD1!CD166*(1-VLOOKUP(ESCYLD2!CD$4,'[1]INTERNAL PARAMETERS-1'!$B$5:$J$44,5,FALSE))*VLOOKUP(ESCYLD2!CD$4,'[1]INTERNAL PARAMETERS-1'!$B$5:$J$44,8,FALSE)*VLOOKUP(ESCYLD2!CD$4,'[1]INTERNAL PARAMETERS-1'!$B$5:$J$44,3,FALSE)</f>
        <v>2.1210200836871999E-3</v>
      </c>
      <c r="CE166" s="52">
        <f>ESCYLD1!CE166*VLOOKUP(ESCYLD2!CE$4,'[1]INTERNAL PARAMETERS-1'!$B$5:$J$44,5,FALSE)*VLOOKUP(ESCYLD2!CE$4,'[1]INTERNAL PARAMETERS-1'!$B$5:$J$44,6,FALSE)*VLOOKUP(ESCYLD2!CE$4,'[1]INTERNAL PARAMETERS-1'!$B$5:$J$44,3,FALSE) + ESCYLD1!CE166*(1-VLOOKUP(ESCYLD2!CE$4,'[1]INTERNAL PARAMETERS-1'!$B$5:$J$44,5,FALSE))*VLOOKUP(ESCYLD2!CE$4,'[1]INTERNAL PARAMETERS-1'!$B$5:$J$44,8,FALSE)*VLOOKUP(ESCYLD2!CE$4,'[1]INTERNAL PARAMETERS-1'!$B$5:$J$44,3,FALSE)</f>
        <v>2.1726474900405721E-3</v>
      </c>
      <c r="CF166" s="52">
        <f>ESCYLD1!CF166*VLOOKUP(ESCYLD2!CF$4,'[1]INTERNAL PARAMETERS-1'!$B$5:$J$44,5,FALSE)*VLOOKUP(ESCYLD2!CF$4,'[1]INTERNAL PARAMETERS-1'!$B$5:$J$44,6,FALSE)*VLOOKUP(ESCYLD2!CF$4,'[1]INTERNAL PARAMETERS-1'!$B$5:$J$44,3,FALSE) + ESCYLD1!CF166*(1-VLOOKUP(ESCYLD2!CF$4,'[1]INTERNAL PARAMETERS-1'!$B$5:$J$44,5,FALSE))*VLOOKUP(ESCYLD2!CF$4,'[1]INTERNAL PARAMETERS-1'!$B$5:$J$44,8,FALSE)*VLOOKUP(ESCYLD2!CF$4,'[1]INTERNAL PARAMETERS-1'!$B$5:$J$44,3,FALSE)</f>
        <v>0</v>
      </c>
      <c r="CG166" s="52">
        <f>ESCYLD1!CG166*VLOOKUP(ESCYLD2!CG$4,'[1]INTERNAL PARAMETERS-1'!$B$5:$J$44,5,FALSE)*VLOOKUP(ESCYLD2!CG$4,'[1]INTERNAL PARAMETERS-1'!$B$5:$J$44,6,FALSE)*VLOOKUP(ESCYLD2!CG$4,'[1]INTERNAL PARAMETERS-1'!$B$5:$J$44,3,FALSE) + ESCYLD1!CG166*(1-VLOOKUP(ESCYLD2!CG$4,'[1]INTERNAL PARAMETERS-1'!$B$5:$J$44,5,FALSE))*VLOOKUP(ESCYLD2!CG$4,'[1]INTERNAL PARAMETERS-1'!$B$5:$J$44,8,FALSE)*VLOOKUP(ESCYLD2!CG$4,'[1]INTERNAL PARAMETERS-1'!$B$5:$J$44,3,FALSE)</f>
        <v>3.4649014077997245E-4</v>
      </c>
      <c r="CH166" s="51">
        <f>ESCYLD1!CH166*VLOOKUP(ESCYLD2!CH$4,'[1]INTERNAL PARAMETERS-1'!$B$5:$J$44,5,FALSE)*VLOOKUP(ESCYLD2!CH$4,'[1]INTERNAL PARAMETERS-1'!$B$5:$J$44,6,FALSE)*VLOOKUP(ESCYLD2!CH$4,'[1]INTERNAL PARAMETERS-1'!$B$5:$J$44,3,FALSE) + ESCYLD1!CH166*(1-VLOOKUP(ESCYLD2!CH$4,'[1]INTERNAL PARAMETERS-1'!$B$5:$J$44,5,FALSE))*VLOOKUP(ESCYLD2!CH$4,'[1]INTERNAL PARAMETERS-1'!$B$5:$J$44,8,FALSE)*VLOOKUP(ESCYLD2!CH$4,'[1]INTERNAL PARAMETERS-1'!$B$5:$J$44,3,FALSE)</f>
        <v>0</v>
      </c>
      <c r="CJ166" s="53">
        <f t="shared" si="4"/>
        <v>5.8871483882149462</v>
      </c>
      <c r="CK166" s="51">
        <f t="shared" si="5"/>
        <v>3.1498687159959777</v>
      </c>
    </row>
    <row r="167" spans="2:89" x14ac:dyDescent="0.5">
      <c r="B167" s="66" t="s">
        <v>8</v>
      </c>
      <c r="C167" s="65" t="s">
        <v>72</v>
      </c>
      <c r="D167" s="65" t="s">
        <v>89</v>
      </c>
      <c r="E167" s="151">
        <f>ESC!AF167</f>
        <v>717.04561470731107</v>
      </c>
      <c r="F167" s="64">
        <f>'[1]INTERNAL PARAMETERS-1'!M5</f>
        <v>85.012</v>
      </c>
      <c r="G167" s="53">
        <f>ESCYLD1!G167*VLOOKUP(ESCYLD2!G$4,'[1]INTERNAL PARAMETERS-1'!$B$5:$J$44,5,FALSE)*VLOOKUP(ESCYLD2!G$4,'[1]INTERNAL PARAMETERS-1'!$B$5:$J$44,7,FALSE)*ESCYLD2!$F167 + ESCYLD1!G167*(1-VLOOKUP(ESCYLD2!G$4,'[1]INTERNAL PARAMETERS-1'!$B$5:$J$44,5,FALSE))*VLOOKUP(ESCYLD2!G$4,'[1]INTERNAL PARAMETERS-1'!$B$5:$J$44,9,FALSE)*ESCYLD2!$F167</f>
        <v>45.238985541195106</v>
      </c>
      <c r="H167" s="52">
        <f>ESCYLD1!H167*VLOOKUP(ESCYLD2!H$4,'[1]INTERNAL PARAMETERS-1'!$B$5:$J$44,5,FALSE)*VLOOKUP(ESCYLD2!H$4,'[1]INTERNAL PARAMETERS-1'!$B$5:$J$44,7,FALSE)*ESCYLD2!$F167 + ESCYLD1!H167*(1-VLOOKUP(ESCYLD2!H$4,'[1]INTERNAL PARAMETERS-1'!$B$5:$J$44,5,FALSE))*VLOOKUP(ESCYLD2!H$4,'[1]INTERNAL PARAMETERS-1'!$B$5:$J$44,9,FALSE)*ESCYLD2!$F167</f>
        <v>15.156468274129885</v>
      </c>
      <c r="I167" s="52">
        <f>ESCYLD1!I167*VLOOKUP(ESCYLD2!I$4,'[1]INTERNAL PARAMETERS-1'!$B$5:$J$44,5,FALSE)*VLOOKUP(ESCYLD2!I$4,'[1]INTERNAL PARAMETERS-1'!$B$5:$J$44,7,FALSE)*ESCYLD2!$F167 + ESCYLD1!I167*(1-VLOOKUP(ESCYLD2!I$4,'[1]INTERNAL PARAMETERS-1'!$B$5:$J$44,5,FALSE))*VLOOKUP(ESCYLD2!I$4,'[1]INTERNAL PARAMETERS-1'!$B$5:$J$44,9,FALSE)*ESCYLD2!$F167</f>
        <v>163.71172159017391</v>
      </c>
      <c r="J167" s="52">
        <f>ESCYLD1!J167*VLOOKUP(ESCYLD2!J$4,'[1]INTERNAL PARAMETERS-1'!$B$5:$J$44,5,FALSE)*VLOOKUP(ESCYLD2!J$4,'[1]INTERNAL PARAMETERS-1'!$B$5:$J$44,7,FALSE)*ESCYLD2!$F167 + ESCYLD1!J167*(1-VLOOKUP(ESCYLD2!J$4,'[1]INTERNAL PARAMETERS-1'!$B$5:$J$44,5,FALSE))*VLOOKUP(ESCYLD2!J$4,'[1]INTERNAL PARAMETERS-1'!$B$5:$J$44,9,FALSE)*ESCYLD2!$F167</f>
        <v>0</v>
      </c>
      <c r="K167" s="52">
        <f>ESCYLD1!K167*VLOOKUP(ESCYLD2!K$4,'[1]INTERNAL PARAMETERS-1'!$B$5:$J$44,5,FALSE)*VLOOKUP(ESCYLD2!K$4,'[1]INTERNAL PARAMETERS-1'!$B$5:$J$44,7,FALSE)*ESCYLD2!$F167 + ESCYLD1!K167*(1-VLOOKUP(ESCYLD2!K$4,'[1]INTERNAL PARAMETERS-1'!$B$5:$J$44,5,FALSE))*VLOOKUP(ESCYLD2!K$4,'[1]INTERNAL PARAMETERS-1'!$B$5:$J$44,9,FALSE)*ESCYLD2!$F167</f>
        <v>0</v>
      </c>
      <c r="L167" s="52">
        <f>ESCYLD1!L167*VLOOKUP(ESCYLD2!L$4,'[1]INTERNAL PARAMETERS-1'!$B$5:$J$44,5,FALSE)*VLOOKUP(ESCYLD2!L$4,'[1]INTERNAL PARAMETERS-1'!$B$5:$J$44,7,FALSE)*ESCYLD2!$F167 + ESCYLD1!L167*(1-VLOOKUP(ESCYLD2!L$4,'[1]INTERNAL PARAMETERS-1'!$B$5:$J$44,5,FALSE))*VLOOKUP(ESCYLD2!L$4,'[1]INTERNAL PARAMETERS-1'!$B$5:$J$44,9,FALSE)*ESCYLD2!$F167</f>
        <v>0</v>
      </c>
      <c r="M167" s="52">
        <f>ESCYLD1!M167*VLOOKUP(ESCYLD2!M$4,'[1]INTERNAL PARAMETERS-1'!$B$5:$J$44,5,FALSE)*VLOOKUP(ESCYLD2!M$4,'[1]INTERNAL PARAMETERS-1'!$B$5:$J$44,7,FALSE)*ESCYLD2!$F167 + ESCYLD1!M167*(1-VLOOKUP(ESCYLD2!M$4,'[1]INTERNAL PARAMETERS-1'!$B$5:$J$44,5,FALSE))*VLOOKUP(ESCYLD2!M$4,'[1]INTERNAL PARAMETERS-1'!$B$5:$J$44,9,FALSE)*ESCYLD2!$F167</f>
        <v>1.7818737525650172</v>
      </c>
      <c r="N167" s="52">
        <f>ESCYLD1!N167*VLOOKUP(ESCYLD2!N$4,'[1]INTERNAL PARAMETERS-1'!$B$5:$J$44,5,FALSE)*VLOOKUP(ESCYLD2!N$4,'[1]INTERNAL PARAMETERS-1'!$B$5:$J$44,7,FALSE)*ESCYLD2!$F167 + ESCYLD1!N167*(1-VLOOKUP(ESCYLD2!N$4,'[1]INTERNAL PARAMETERS-1'!$B$5:$J$44,5,FALSE))*VLOOKUP(ESCYLD2!N$4,'[1]INTERNAL PARAMETERS-1'!$B$5:$J$44,9,FALSE)*ESCYLD2!$F167</f>
        <v>1.2928822819951673</v>
      </c>
      <c r="O167" s="52">
        <f>ESCYLD1!O167*VLOOKUP(ESCYLD2!O$4,'[1]INTERNAL PARAMETERS-1'!$B$5:$J$44,5,FALSE)*VLOOKUP(ESCYLD2!O$4,'[1]INTERNAL PARAMETERS-1'!$B$5:$J$44,7,FALSE)*ESCYLD2!$F167 + ESCYLD1!O167*(1-VLOOKUP(ESCYLD2!O$4,'[1]INTERNAL PARAMETERS-1'!$B$5:$J$44,5,FALSE))*VLOOKUP(ESCYLD2!O$4,'[1]INTERNAL PARAMETERS-1'!$B$5:$J$44,9,FALSE)*ESCYLD2!$F167</f>
        <v>0</v>
      </c>
      <c r="P167" s="52">
        <f>ESCYLD1!P167*VLOOKUP(ESCYLD2!P$4,'[1]INTERNAL PARAMETERS-1'!$B$5:$J$44,5,FALSE)*VLOOKUP(ESCYLD2!P$4,'[1]INTERNAL PARAMETERS-1'!$B$5:$J$44,7,FALSE)*ESCYLD2!$F167 + ESCYLD1!P167*(1-VLOOKUP(ESCYLD2!P$4,'[1]INTERNAL PARAMETERS-1'!$B$5:$J$44,5,FALSE))*VLOOKUP(ESCYLD2!P$4,'[1]INTERNAL PARAMETERS-1'!$B$5:$J$44,9,FALSE)*ESCYLD2!$F167</f>
        <v>0</v>
      </c>
      <c r="Q167" s="52">
        <f>ESCYLD1!Q167*VLOOKUP(ESCYLD2!Q$4,'[1]INTERNAL PARAMETERS-1'!$B$5:$J$44,5,FALSE)*VLOOKUP(ESCYLD2!Q$4,'[1]INTERNAL PARAMETERS-1'!$B$5:$J$44,7,FALSE)*ESCYLD2!$F167 + ESCYLD1!Q167*(1-VLOOKUP(ESCYLD2!Q$4,'[1]INTERNAL PARAMETERS-1'!$B$5:$J$44,5,FALSE))*VLOOKUP(ESCYLD2!Q$4,'[1]INTERNAL PARAMETERS-1'!$B$5:$J$44,9,FALSE)*ESCYLD2!$F167</f>
        <v>0</v>
      </c>
      <c r="R167" s="52">
        <f>ESCYLD1!R167*VLOOKUP(ESCYLD2!R$4,'[1]INTERNAL PARAMETERS-1'!$B$5:$J$44,5,FALSE)*VLOOKUP(ESCYLD2!R$4,'[1]INTERNAL PARAMETERS-1'!$B$5:$J$44,7,FALSE)*ESCYLD2!$F167 + ESCYLD1!R167*(1-VLOOKUP(ESCYLD2!R$4,'[1]INTERNAL PARAMETERS-1'!$B$5:$J$44,5,FALSE))*VLOOKUP(ESCYLD2!R$4,'[1]INTERNAL PARAMETERS-1'!$B$5:$J$44,9,FALSE)*ESCYLD2!$F167</f>
        <v>4.0962452448209854</v>
      </c>
      <c r="S167" s="52">
        <f>ESCYLD1!S167*VLOOKUP(ESCYLD2!S$4,'[1]INTERNAL PARAMETERS-1'!$B$5:$J$44,5,FALSE)*VLOOKUP(ESCYLD2!S$4,'[1]INTERNAL PARAMETERS-1'!$B$5:$J$44,7,FALSE)*ESCYLD2!$F167 + ESCYLD1!S167*(1-VLOOKUP(ESCYLD2!S$4,'[1]INTERNAL PARAMETERS-1'!$B$5:$J$44,5,FALSE))*VLOOKUP(ESCYLD2!S$4,'[1]INTERNAL PARAMETERS-1'!$B$5:$J$44,9,FALSE)*ESCYLD2!$F167</f>
        <v>64.658875563550453</v>
      </c>
      <c r="T167" s="52">
        <f>ESCYLD1!T167*VLOOKUP(ESCYLD2!T$4,'[1]INTERNAL PARAMETERS-1'!$B$5:$J$44,5,FALSE)*VLOOKUP(ESCYLD2!T$4,'[1]INTERNAL PARAMETERS-1'!$B$5:$J$44,7,FALSE)*ESCYLD2!$F167 + ESCYLD1!T167*(1-VLOOKUP(ESCYLD2!T$4,'[1]INTERNAL PARAMETERS-1'!$B$5:$J$44,5,FALSE))*VLOOKUP(ESCYLD2!T$4,'[1]INTERNAL PARAMETERS-1'!$B$5:$J$44,9,FALSE)*ESCYLD2!$F167</f>
        <v>7.6804598340393486</v>
      </c>
      <c r="U167" s="52">
        <f>ESCYLD1!U167*VLOOKUP(ESCYLD2!U$4,'[1]INTERNAL PARAMETERS-1'!$B$5:$J$44,5,FALSE)*VLOOKUP(ESCYLD2!U$4,'[1]INTERNAL PARAMETERS-1'!$B$5:$J$44,7,FALSE)*ESCYLD2!$F167 + ESCYLD1!U167*(1-VLOOKUP(ESCYLD2!U$4,'[1]INTERNAL PARAMETERS-1'!$B$5:$J$44,5,FALSE))*VLOOKUP(ESCYLD2!U$4,'[1]INTERNAL PARAMETERS-1'!$B$5:$J$44,9,FALSE)*ESCYLD2!$F167</f>
        <v>2.3144336688874017</v>
      </c>
      <c r="V167" s="52">
        <f>ESCYLD1!V167*VLOOKUP(ESCYLD2!V$4,'[1]INTERNAL PARAMETERS-1'!$B$5:$J$44,5,FALSE)*VLOOKUP(ESCYLD2!V$4,'[1]INTERNAL PARAMETERS-1'!$B$5:$J$44,7,FALSE)*ESCYLD2!$F167 + ESCYLD1!V167*(1-VLOOKUP(ESCYLD2!V$4,'[1]INTERNAL PARAMETERS-1'!$B$5:$J$44,5,FALSE))*VLOOKUP(ESCYLD2!V$4,'[1]INTERNAL PARAMETERS-1'!$B$5:$J$44,9,FALSE)*ESCYLD2!$F167</f>
        <v>35.99077760568823</v>
      </c>
      <c r="W167" s="52">
        <f>ESCYLD1!W167*VLOOKUP(ESCYLD2!W$4,'[1]INTERNAL PARAMETERS-1'!$B$5:$J$44,5,FALSE)*VLOOKUP(ESCYLD2!W$4,'[1]INTERNAL PARAMETERS-1'!$B$5:$J$44,7,FALSE)*ESCYLD2!$F167 + ESCYLD1!W167*(1-VLOOKUP(ESCYLD2!W$4,'[1]INTERNAL PARAMETERS-1'!$B$5:$J$44,5,FALSE))*VLOOKUP(ESCYLD2!W$4,'[1]INTERNAL PARAMETERS-1'!$B$5:$J$44,9,FALSE)*ESCYLD2!$F167</f>
        <v>0</v>
      </c>
      <c r="X167" s="52">
        <f>ESCYLD1!X167*VLOOKUP(ESCYLD2!X$4,'[1]INTERNAL PARAMETERS-1'!$B$5:$J$44,5,FALSE)*VLOOKUP(ESCYLD2!X$4,'[1]INTERNAL PARAMETERS-1'!$B$5:$J$44,7,FALSE)*ESCYLD2!$F167 + ESCYLD1!X167*(1-VLOOKUP(ESCYLD2!X$4,'[1]INTERNAL PARAMETERS-1'!$B$5:$J$44,5,FALSE))*VLOOKUP(ESCYLD2!X$4,'[1]INTERNAL PARAMETERS-1'!$B$5:$J$44,9,FALSE)*ESCYLD2!$F167</f>
        <v>0</v>
      </c>
      <c r="Y167" s="52">
        <f>ESCYLD1!Y167*VLOOKUP(ESCYLD2!Y$4,'[1]INTERNAL PARAMETERS-1'!$B$5:$J$44,5,FALSE)*VLOOKUP(ESCYLD2!Y$4,'[1]INTERNAL PARAMETERS-1'!$B$5:$J$44,7,FALSE)*ESCYLD2!$F167 + ESCYLD1!Y167*(1-VLOOKUP(ESCYLD2!Y$4,'[1]INTERNAL PARAMETERS-1'!$B$5:$J$44,5,FALSE))*VLOOKUP(ESCYLD2!Y$4,'[1]INTERNAL PARAMETERS-1'!$B$5:$J$44,9,FALSE)*ESCYLD2!$F167</f>
        <v>0</v>
      </c>
      <c r="Z167" s="52">
        <f>ESCYLD1!Z167*VLOOKUP(ESCYLD2!Z$4,'[1]INTERNAL PARAMETERS-1'!$B$5:$J$44,5,FALSE)*VLOOKUP(ESCYLD2!Z$4,'[1]INTERNAL PARAMETERS-1'!$B$5:$J$44,7,FALSE)*ESCYLD2!$F167 + ESCYLD1!Z167*(1-VLOOKUP(ESCYLD2!Z$4,'[1]INTERNAL PARAMETERS-1'!$B$5:$J$44,5,FALSE))*VLOOKUP(ESCYLD2!Z$4,'[1]INTERNAL PARAMETERS-1'!$B$5:$J$44,9,FALSE)*ESCYLD2!$F167</f>
        <v>0</v>
      </c>
      <c r="AA167" s="52">
        <f>ESCYLD1!AA167*VLOOKUP(ESCYLD2!AA$4,'[1]INTERNAL PARAMETERS-1'!$B$5:$J$44,5,FALSE)*VLOOKUP(ESCYLD2!AA$4,'[1]INTERNAL PARAMETERS-1'!$B$5:$J$44,7,FALSE)*ESCYLD2!$F167 + ESCYLD1!AA167*(1-VLOOKUP(ESCYLD2!AA$4,'[1]INTERNAL PARAMETERS-1'!$B$5:$J$44,5,FALSE))*VLOOKUP(ESCYLD2!AA$4,'[1]INTERNAL PARAMETERS-1'!$B$5:$J$44,9,FALSE)*ESCYLD2!$F167</f>
        <v>0</v>
      </c>
      <c r="AB167" s="52">
        <f>ESCYLD1!AB167*VLOOKUP(ESCYLD2!AB$4,'[1]INTERNAL PARAMETERS-1'!$B$5:$J$44,5,FALSE)*VLOOKUP(ESCYLD2!AB$4,'[1]INTERNAL PARAMETERS-1'!$B$5:$J$44,7,FALSE)*ESCYLD2!$F167 + ESCYLD1!AB167*(1-VLOOKUP(ESCYLD2!AB$4,'[1]INTERNAL PARAMETERS-1'!$B$5:$J$44,5,FALSE))*VLOOKUP(ESCYLD2!AB$4,'[1]INTERNAL PARAMETERS-1'!$B$5:$J$44,9,FALSE)*ESCYLD2!$F167</f>
        <v>0</v>
      </c>
      <c r="AC167" s="52">
        <f>ESCYLD1!AC167*VLOOKUP(ESCYLD2!AC$4,'[1]INTERNAL PARAMETERS-1'!$B$5:$J$44,5,FALSE)*VLOOKUP(ESCYLD2!AC$4,'[1]INTERNAL PARAMETERS-1'!$B$5:$J$44,7,FALSE)*ESCYLD2!$F167 + ESCYLD1!AC167*(1-VLOOKUP(ESCYLD2!AC$4,'[1]INTERNAL PARAMETERS-1'!$B$5:$J$44,5,FALSE))*VLOOKUP(ESCYLD2!AC$4,'[1]INTERNAL PARAMETERS-1'!$B$5:$J$44,9,FALSE)*ESCYLD2!$F167</f>
        <v>0</v>
      </c>
      <c r="AD167" s="52">
        <f>ESCYLD1!AD167*VLOOKUP(ESCYLD2!AD$4,'[1]INTERNAL PARAMETERS-1'!$B$5:$J$44,5,FALSE)*VLOOKUP(ESCYLD2!AD$4,'[1]INTERNAL PARAMETERS-1'!$B$5:$J$44,7,FALSE)*ESCYLD2!$F167 + ESCYLD1!AD167*(1-VLOOKUP(ESCYLD2!AD$4,'[1]INTERNAL PARAMETERS-1'!$B$5:$J$44,5,FALSE))*VLOOKUP(ESCYLD2!AD$4,'[1]INTERNAL PARAMETERS-1'!$B$5:$J$44,9,FALSE)*ESCYLD2!$F167</f>
        <v>0</v>
      </c>
      <c r="AE167" s="52">
        <f>ESCYLD1!AE167*VLOOKUP(ESCYLD2!AE$4,'[1]INTERNAL PARAMETERS-1'!$B$5:$J$44,5,FALSE)*VLOOKUP(ESCYLD2!AE$4,'[1]INTERNAL PARAMETERS-1'!$B$5:$J$44,7,FALSE)*ESCYLD2!$F167 + ESCYLD1!AE167*(1-VLOOKUP(ESCYLD2!AE$4,'[1]INTERNAL PARAMETERS-1'!$B$5:$J$44,5,FALSE))*VLOOKUP(ESCYLD2!AE$4,'[1]INTERNAL PARAMETERS-1'!$B$5:$J$44,9,FALSE)*ESCYLD2!$F167</f>
        <v>0</v>
      </c>
      <c r="AF167" s="52">
        <f>ESCYLD1!AF167*VLOOKUP(ESCYLD2!AF$4,'[1]INTERNAL PARAMETERS-1'!$B$5:$J$44,5,FALSE)*VLOOKUP(ESCYLD2!AF$4,'[1]INTERNAL PARAMETERS-1'!$B$5:$J$44,7,FALSE)*ESCYLD2!$F167 + ESCYLD1!AF167*(1-VLOOKUP(ESCYLD2!AF$4,'[1]INTERNAL PARAMETERS-1'!$B$5:$J$44,5,FALSE))*VLOOKUP(ESCYLD2!AF$4,'[1]INTERNAL PARAMETERS-1'!$B$5:$J$44,9,FALSE)*ESCYLD2!$F167</f>
        <v>0</v>
      </c>
      <c r="AG167" s="52">
        <f>ESCYLD1!AG167*VLOOKUP(ESCYLD2!AG$4,'[1]INTERNAL PARAMETERS-1'!$B$5:$J$44,5,FALSE)*VLOOKUP(ESCYLD2!AG$4,'[1]INTERNAL PARAMETERS-1'!$B$5:$J$44,7,FALSE)*ESCYLD2!$F167 + ESCYLD1!AG167*(1-VLOOKUP(ESCYLD2!AG$4,'[1]INTERNAL PARAMETERS-1'!$B$5:$J$44,5,FALSE))*VLOOKUP(ESCYLD2!AG$4,'[1]INTERNAL PARAMETERS-1'!$B$5:$J$44,9,FALSE)*ESCYLD2!$F167</f>
        <v>0</v>
      </c>
      <c r="AH167" s="52">
        <f>ESCYLD1!AH167*VLOOKUP(ESCYLD2!AH$4,'[1]INTERNAL PARAMETERS-1'!$B$5:$J$44,5,FALSE)*VLOOKUP(ESCYLD2!AH$4,'[1]INTERNAL PARAMETERS-1'!$B$5:$J$44,7,FALSE)*ESCYLD2!$F167 + ESCYLD1!AH167*(1-VLOOKUP(ESCYLD2!AH$4,'[1]INTERNAL PARAMETERS-1'!$B$5:$J$44,5,FALSE))*VLOOKUP(ESCYLD2!AH$4,'[1]INTERNAL PARAMETERS-1'!$B$5:$J$44,9,FALSE)*ESCYLD2!$F167</f>
        <v>0</v>
      </c>
      <c r="AI167" s="52">
        <f>ESCYLD1!AI167*VLOOKUP(ESCYLD2!AI$4,'[1]INTERNAL PARAMETERS-1'!$B$5:$J$44,5,FALSE)*VLOOKUP(ESCYLD2!AI$4,'[1]INTERNAL PARAMETERS-1'!$B$5:$J$44,7,FALSE)*ESCYLD2!$F167 + ESCYLD1!AI167*(1-VLOOKUP(ESCYLD2!AI$4,'[1]INTERNAL PARAMETERS-1'!$B$5:$J$44,5,FALSE))*VLOOKUP(ESCYLD2!AI$4,'[1]INTERNAL PARAMETERS-1'!$B$5:$J$44,9,FALSE)*ESCYLD2!$F167</f>
        <v>0.12801071177474566</v>
      </c>
      <c r="AJ167" s="52">
        <f>ESCYLD1!AJ167*VLOOKUP(ESCYLD2!AJ$4,'[1]INTERNAL PARAMETERS-1'!$B$5:$J$44,5,FALSE)*VLOOKUP(ESCYLD2!AJ$4,'[1]INTERNAL PARAMETERS-1'!$B$5:$J$44,7,FALSE)*ESCYLD2!$F167 + ESCYLD1!AJ167*(1-VLOOKUP(ESCYLD2!AJ$4,'[1]INTERNAL PARAMETERS-1'!$B$5:$J$44,5,FALSE))*VLOOKUP(ESCYLD2!AJ$4,'[1]INTERNAL PARAMETERS-1'!$B$5:$J$44,9,FALSE)*ESCYLD2!$F167</f>
        <v>0</v>
      </c>
      <c r="AK167" s="52">
        <f>ESCYLD1!AK167*VLOOKUP(ESCYLD2!AK$4,'[1]INTERNAL PARAMETERS-1'!$B$5:$J$44,5,FALSE)*VLOOKUP(ESCYLD2!AK$4,'[1]INTERNAL PARAMETERS-1'!$B$5:$J$44,7,FALSE)*ESCYLD2!$F167 + ESCYLD1!AK167*(1-VLOOKUP(ESCYLD2!AK$4,'[1]INTERNAL PARAMETERS-1'!$B$5:$J$44,5,FALSE))*VLOOKUP(ESCYLD2!AK$4,'[1]INTERNAL PARAMETERS-1'!$B$5:$J$44,9,FALSE)*ESCYLD2!$F167</f>
        <v>0</v>
      </c>
      <c r="AL167" s="52">
        <f>ESCYLD1!AL167*VLOOKUP(ESCYLD2!AL$4,'[1]INTERNAL PARAMETERS-1'!$B$5:$J$44,5,FALSE)*VLOOKUP(ESCYLD2!AL$4,'[1]INTERNAL PARAMETERS-1'!$B$5:$J$44,7,FALSE)*ESCYLD2!$F167 + ESCYLD1!AL167*(1-VLOOKUP(ESCYLD2!AL$4,'[1]INTERNAL PARAMETERS-1'!$B$5:$J$44,5,FALSE))*VLOOKUP(ESCYLD2!AL$4,'[1]INTERNAL PARAMETERS-1'!$B$5:$J$44,9,FALSE)*ESCYLD2!$F167</f>
        <v>0</v>
      </c>
      <c r="AM167" s="52">
        <f>ESCYLD1!AM167*VLOOKUP(ESCYLD2!AM$4,'[1]INTERNAL PARAMETERS-1'!$B$5:$J$44,5,FALSE)*VLOOKUP(ESCYLD2!AM$4,'[1]INTERNAL PARAMETERS-1'!$B$5:$J$44,7,FALSE)*ESCYLD2!$F167 + ESCYLD1!AM167*(1-VLOOKUP(ESCYLD2!AM$4,'[1]INTERNAL PARAMETERS-1'!$B$5:$J$44,5,FALSE))*VLOOKUP(ESCYLD2!AM$4,'[1]INTERNAL PARAMETERS-1'!$B$5:$J$44,9,FALSE)*ESCYLD2!$F167</f>
        <v>0</v>
      </c>
      <c r="AN167" s="52">
        <f>ESCYLD1!AN167*VLOOKUP(ESCYLD2!AN$4,'[1]INTERNAL PARAMETERS-1'!$B$5:$J$44,5,FALSE)*VLOOKUP(ESCYLD2!AN$4,'[1]INTERNAL PARAMETERS-1'!$B$5:$J$44,7,FALSE)*ESCYLD2!$F167 + ESCYLD1!AN167*(1-VLOOKUP(ESCYLD2!AN$4,'[1]INTERNAL PARAMETERS-1'!$B$5:$J$44,5,FALSE))*VLOOKUP(ESCYLD2!AN$4,'[1]INTERNAL PARAMETERS-1'!$B$5:$J$44,9,FALSE)*ESCYLD2!$F167</f>
        <v>0</v>
      </c>
      <c r="AO167" s="52">
        <f>ESCYLD1!AO167*VLOOKUP(ESCYLD2!AO$4,'[1]INTERNAL PARAMETERS-1'!$B$5:$J$44,5,FALSE)*VLOOKUP(ESCYLD2!AO$4,'[1]INTERNAL PARAMETERS-1'!$B$5:$J$44,7,FALSE)*ESCYLD2!$F167 + ESCYLD1!AO167*(1-VLOOKUP(ESCYLD2!AO$4,'[1]INTERNAL PARAMETERS-1'!$B$5:$J$44,5,FALSE))*VLOOKUP(ESCYLD2!AO$4,'[1]INTERNAL PARAMETERS-1'!$B$5:$J$44,9,FALSE)*ESCYLD2!$F167</f>
        <v>0</v>
      </c>
      <c r="AP167" s="52">
        <f>ESCYLD1!AP167*VLOOKUP(ESCYLD2!AP$4,'[1]INTERNAL PARAMETERS-1'!$B$5:$J$44,5,FALSE)*VLOOKUP(ESCYLD2!AP$4,'[1]INTERNAL PARAMETERS-1'!$B$5:$J$44,7,FALSE)*ESCYLD2!$F167 + ESCYLD1!AP167*(1-VLOOKUP(ESCYLD2!AP$4,'[1]INTERNAL PARAMETERS-1'!$B$5:$J$44,5,FALSE))*VLOOKUP(ESCYLD2!AP$4,'[1]INTERNAL PARAMETERS-1'!$B$5:$J$44,9,FALSE)*ESCYLD2!$F167</f>
        <v>0</v>
      </c>
      <c r="AQ167" s="52">
        <f>ESCYLD1!AQ167*VLOOKUP(ESCYLD2!AQ$4,'[1]INTERNAL PARAMETERS-1'!$B$5:$J$44,5,FALSE)*VLOOKUP(ESCYLD2!AQ$4,'[1]INTERNAL PARAMETERS-1'!$B$5:$J$44,7,FALSE)*ESCYLD2!$F167 + ESCYLD1!AQ167*(1-VLOOKUP(ESCYLD2!AQ$4,'[1]INTERNAL PARAMETERS-1'!$B$5:$J$44,5,FALSE))*VLOOKUP(ESCYLD2!AQ$4,'[1]INTERNAL PARAMETERS-1'!$B$5:$J$44,9,FALSE)*ESCYLD2!$F167</f>
        <v>0</v>
      </c>
      <c r="AR167" s="52">
        <f>ESCYLD1!AR167*VLOOKUP(ESCYLD2!AR$4,'[1]INTERNAL PARAMETERS-1'!$B$5:$J$44,5,FALSE)*VLOOKUP(ESCYLD2!AR$4,'[1]INTERNAL PARAMETERS-1'!$B$5:$J$44,7,FALSE)*ESCYLD2!$F167 + ESCYLD1!AR167*(1-VLOOKUP(ESCYLD2!AR$4,'[1]INTERNAL PARAMETERS-1'!$B$5:$J$44,5,FALSE))*VLOOKUP(ESCYLD2!AR$4,'[1]INTERNAL PARAMETERS-1'!$B$5:$J$44,9,FALSE)*ESCYLD2!$F167</f>
        <v>0</v>
      </c>
      <c r="AS167" s="52">
        <f>ESCYLD1!AS167*VLOOKUP(ESCYLD2!AS$4,'[1]INTERNAL PARAMETERS-1'!$B$5:$J$44,5,FALSE)*VLOOKUP(ESCYLD2!AS$4,'[1]INTERNAL PARAMETERS-1'!$B$5:$J$44,7,FALSE)*ESCYLD2!$F167 + ESCYLD1!AS167*(1-VLOOKUP(ESCYLD2!AS$4,'[1]INTERNAL PARAMETERS-1'!$B$5:$J$44,5,FALSE))*VLOOKUP(ESCYLD2!AS$4,'[1]INTERNAL PARAMETERS-1'!$B$5:$J$44,9,FALSE)*ESCYLD2!$F167</f>
        <v>0</v>
      </c>
      <c r="AT167" s="51">
        <f>ESCYLD1!AT167*VLOOKUP(ESCYLD2!AT$4,'[1]INTERNAL PARAMETERS-1'!$B$5:$J$44,5,FALSE)*VLOOKUP(ESCYLD2!AT$4,'[1]INTERNAL PARAMETERS-1'!$B$5:$J$44,7,FALSE)*ESCYLD2!$F167 + ESCYLD1!AT167*(1-VLOOKUP(ESCYLD2!AT$4,'[1]INTERNAL PARAMETERS-1'!$B$5:$J$44,5,FALSE))*VLOOKUP(ESCYLD2!AT$4,'[1]INTERNAL PARAMETERS-1'!$B$5:$J$44,9,FALSE)*ESCYLD2!$F167</f>
        <v>0</v>
      </c>
      <c r="AU167" s="53">
        <f>ESCYLD1!AU167*VLOOKUP(ESCYLD2!AU$4,'[1]INTERNAL PARAMETERS-1'!$B$5:$J$44,5,FALSE)*VLOOKUP(ESCYLD2!AU$4,'[1]INTERNAL PARAMETERS-1'!$B$5:$J$44,6,FALSE)*VLOOKUP(ESCYLD2!AU$4,'[1]INTERNAL PARAMETERS-1'!$B$5:$J$44,3,FALSE) + ESCYLD1!AU167*(1-VLOOKUP(ESCYLD2!AU$4,'[1]INTERNAL PARAMETERS-1'!$B$5:$J$44,5,FALSE))*VLOOKUP(ESCYLD2!AU$4,'[1]INTERNAL PARAMETERS-1'!$B$5:$J$44,8,FALSE)*VLOOKUP(ESCYLD2!AU$4,'[1]INTERNAL PARAMETERS-1'!$B$5:$J$44,3,FALSE)</f>
        <v>0</v>
      </c>
      <c r="AV167" s="52">
        <f>ESCYLD1!AV167*VLOOKUP(ESCYLD2!AV$4,'[1]INTERNAL PARAMETERS-1'!$B$5:$J$44,5,FALSE)*VLOOKUP(ESCYLD2!AV$4,'[1]INTERNAL PARAMETERS-1'!$B$5:$J$44,6,FALSE)*VLOOKUP(ESCYLD2!AV$4,'[1]INTERNAL PARAMETERS-1'!$B$5:$J$44,3,FALSE) + ESCYLD1!AV167*(1-VLOOKUP(ESCYLD2!AV$4,'[1]INTERNAL PARAMETERS-1'!$B$5:$J$44,5,FALSE))*VLOOKUP(ESCYLD2!AV$4,'[1]INTERNAL PARAMETERS-1'!$B$5:$J$44,8,FALSE)*VLOOKUP(ESCYLD2!AV$4,'[1]INTERNAL PARAMETERS-1'!$B$5:$J$44,3,FALSE)</f>
        <v>0</v>
      </c>
      <c r="AW167" s="52">
        <f>ESCYLD1!AW167*VLOOKUP(ESCYLD2!AW$4,'[1]INTERNAL PARAMETERS-1'!$B$5:$J$44,5,FALSE)*VLOOKUP(ESCYLD2!AW$4,'[1]INTERNAL PARAMETERS-1'!$B$5:$J$44,6,FALSE)*VLOOKUP(ESCYLD2!AW$4,'[1]INTERNAL PARAMETERS-1'!$B$5:$J$44,3,FALSE) + ESCYLD1!AW167*(1-VLOOKUP(ESCYLD2!AW$4,'[1]INTERNAL PARAMETERS-1'!$B$5:$J$44,5,FALSE))*VLOOKUP(ESCYLD2!AW$4,'[1]INTERNAL PARAMETERS-1'!$B$5:$J$44,8,FALSE)*VLOOKUP(ESCYLD2!AW$4,'[1]INTERNAL PARAMETERS-1'!$B$5:$J$44,3,FALSE)</f>
        <v>2.2736876151751044</v>
      </c>
      <c r="AX167" s="52">
        <f>ESCYLD1!AX167*VLOOKUP(ESCYLD2!AX$4,'[1]INTERNAL PARAMETERS-1'!$B$5:$J$44,5,FALSE)*VLOOKUP(ESCYLD2!AX$4,'[1]INTERNAL PARAMETERS-1'!$B$5:$J$44,6,FALSE)*VLOOKUP(ESCYLD2!AX$4,'[1]INTERNAL PARAMETERS-1'!$B$5:$J$44,3,FALSE) + ESCYLD1!AX167*(1-VLOOKUP(ESCYLD2!AX$4,'[1]INTERNAL PARAMETERS-1'!$B$5:$J$44,5,FALSE))*VLOOKUP(ESCYLD2!AX$4,'[1]INTERNAL PARAMETERS-1'!$B$5:$J$44,8,FALSE)*VLOOKUP(ESCYLD2!AX$4,'[1]INTERNAL PARAMETERS-1'!$B$5:$J$44,3,FALSE)</f>
        <v>0</v>
      </c>
      <c r="AY167" s="52">
        <f>ESCYLD1!AY167*VLOOKUP(ESCYLD2!AY$4,'[1]INTERNAL PARAMETERS-1'!$B$5:$J$44,5,FALSE)*VLOOKUP(ESCYLD2!AY$4,'[1]INTERNAL PARAMETERS-1'!$B$5:$J$44,6,FALSE)*VLOOKUP(ESCYLD2!AY$4,'[1]INTERNAL PARAMETERS-1'!$B$5:$J$44,3,FALSE) + ESCYLD1!AY167*(1-VLOOKUP(ESCYLD2!AY$4,'[1]INTERNAL PARAMETERS-1'!$B$5:$J$44,5,FALSE))*VLOOKUP(ESCYLD2!AY$4,'[1]INTERNAL PARAMETERS-1'!$B$5:$J$44,8,FALSE)*VLOOKUP(ESCYLD2!AY$4,'[1]INTERNAL PARAMETERS-1'!$B$5:$J$44,3,FALSE)</f>
        <v>0</v>
      </c>
      <c r="AZ167" s="52">
        <f>ESCYLD1!AZ167*VLOOKUP(ESCYLD2!AZ$4,'[1]INTERNAL PARAMETERS-1'!$B$5:$J$44,5,FALSE)*VLOOKUP(ESCYLD2!AZ$4,'[1]INTERNAL PARAMETERS-1'!$B$5:$J$44,6,FALSE)*VLOOKUP(ESCYLD2!AZ$4,'[1]INTERNAL PARAMETERS-1'!$B$5:$J$44,3,FALSE) + ESCYLD1!AZ167*(1-VLOOKUP(ESCYLD2!AZ$4,'[1]INTERNAL PARAMETERS-1'!$B$5:$J$44,5,FALSE))*VLOOKUP(ESCYLD2!AZ$4,'[1]INTERNAL PARAMETERS-1'!$B$5:$J$44,8,FALSE)*VLOOKUP(ESCYLD2!AZ$4,'[1]INTERNAL PARAMETERS-1'!$B$5:$J$44,3,FALSE)</f>
        <v>0</v>
      </c>
      <c r="BA167" s="52">
        <f>ESCYLD1!BA167*VLOOKUP(ESCYLD2!BA$4,'[1]INTERNAL PARAMETERS-1'!$B$5:$J$44,5,FALSE)*VLOOKUP(ESCYLD2!BA$4,'[1]INTERNAL PARAMETERS-1'!$B$5:$J$44,6,FALSE)*VLOOKUP(ESCYLD2!BA$4,'[1]INTERNAL PARAMETERS-1'!$B$5:$J$44,3,FALSE) + ESCYLD1!BA167*(1-VLOOKUP(ESCYLD2!BA$4,'[1]INTERNAL PARAMETERS-1'!$B$5:$J$44,5,FALSE))*VLOOKUP(ESCYLD2!BA$4,'[1]INTERNAL PARAMETERS-1'!$B$5:$J$44,8,FALSE)*VLOOKUP(ESCYLD2!BA$4,'[1]INTERNAL PARAMETERS-1'!$B$5:$J$44,3,FALSE)</f>
        <v>0.2473557224003371</v>
      </c>
      <c r="BB167" s="52">
        <f>ESCYLD1!BB167*VLOOKUP(ESCYLD2!BB$4,'[1]INTERNAL PARAMETERS-1'!$B$5:$J$44,5,FALSE)*VLOOKUP(ESCYLD2!BB$4,'[1]INTERNAL PARAMETERS-1'!$B$5:$J$44,6,FALSE)*VLOOKUP(ESCYLD2!BB$4,'[1]INTERNAL PARAMETERS-1'!$B$5:$J$44,3,FALSE) + ESCYLD1!BB167*(1-VLOOKUP(ESCYLD2!BB$4,'[1]INTERNAL PARAMETERS-1'!$B$5:$J$44,5,FALSE))*VLOOKUP(ESCYLD2!BB$4,'[1]INTERNAL PARAMETERS-1'!$B$5:$J$44,8,FALSE)*VLOOKUP(ESCYLD2!BB$4,'[1]INTERNAL PARAMETERS-1'!$B$5:$J$44,3,FALSE)</f>
        <v>0.89570557462785505</v>
      </c>
      <c r="BC167" s="52">
        <f>ESCYLD1!BC167*VLOOKUP(ESCYLD2!BC$4,'[1]INTERNAL PARAMETERS-1'!$B$5:$J$44,5,FALSE)*VLOOKUP(ESCYLD2!BC$4,'[1]INTERNAL PARAMETERS-1'!$B$5:$J$44,6,FALSE)*VLOOKUP(ESCYLD2!BC$4,'[1]INTERNAL PARAMETERS-1'!$B$5:$J$44,3,FALSE) + ESCYLD1!BC167*(1-VLOOKUP(ESCYLD2!BC$4,'[1]INTERNAL PARAMETERS-1'!$B$5:$J$44,5,FALSE))*VLOOKUP(ESCYLD2!BC$4,'[1]INTERNAL PARAMETERS-1'!$B$5:$J$44,8,FALSE)*VLOOKUP(ESCYLD2!BC$4,'[1]INTERNAL PARAMETERS-1'!$B$5:$J$44,3,FALSE)</f>
        <v>0.16976876836210048</v>
      </c>
      <c r="BD167" s="52">
        <f>ESCYLD1!BD167*VLOOKUP(ESCYLD2!BD$4,'[1]INTERNAL PARAMETERS-1'!$B$5:$J$44,5,FALSE)*VLOOKUP(ESCYLD2!BD$4,'[1]INTERNAL PARAMETERS-1'!$B$5:$J$44,6,FALSE)*VLOOKUP(ESCYLD2!BD$4,'[1]INTERNAL PARAMETERS-1'!$B$5:$J$44,3,FALSE) + ESCYLD1!BD167*(1-VLOOKUP(ESCYLD2!BD$4,'[1]INTERNAL PARAMETERS-1'!$B$5:$J$44,5,FALSE))*VLOOKUP(ESCYLD2!BD$4,'[1]INTERNAL PARAMETERS-1'!$B$5:$J$44,8,FALSE)*VLOOKUP(ESCYLD2!BD$4,'[1]INTERNAL PARAMETERS-1'!$B$5:$J$44,3,FALSE)</f>
        <v>0.27351616188922978</v>
      </c>
      <c r="BE167" s="52">
        <f>ESCYLD1!BE167*VLOOKUP(ESCYLD2!BE$4,'[1]INTERNAL PARAMETERS-1'!$B$5:$J$44,5,FALSE)*VLOOKUP(ESCYLD2!BE$4,'[1]INTERNAL PARAMETERS-1'!$B$5:$J$44,6,FALSE)*VLOOKUP(ESCYLD2!BE$4,'[1]INTERNAL PARAMETERS-1'!$B$5:$J$44,3,FALSE) + ESCYLD1!BE167*(1-VLOOKUP(ESCYLD2!BE$4,'[1]INTERNAL PARAMETERS-1'!$B$5:$J$44,5,FALSE))*VLOOKUP(ESCYLD2!BE$4,'[1]INTERNAL PARAMETERS-1'!$B$5:$J$44,8,FALSE)*VLOOKUP(ESCYLD2!BE$4,'[1]INTERNAL PARAMETERS-1'!$B$5:$J$44,3,FALSE)</f>
        <v>0.21163502315730778</v>
      </c>
      <c r="BF167" s="52">
        <f>ESCYLD1!BF167*VLOOKUP(ESCYLD2!BF$4,'[1]INTERNAL PARAMETERS-1'!$B$5:$J$44,5,FALSE)*VLOOKUP(ESCYLD2!BF$4,'[1]INTERNAL PARAMETERS-1'!$B$5:$J$44,6,FALSE)*VLOOKUP(ESCYLD2!BF$4,'[1]INTERNAL PARAMETERS-1'!$B$5:$J$44,3,FALSE) + ESCYLD1!BF167*(1-VLOOKUP(ESCYLD2!BF$4,'[1]INTERNAL PARAMETERS-1'!$B$5:$J$44,5,FALSE))*VLOOKUP(ESCYLD2!BF$4,'[1]INTERNAL PARAMETERS-1'!$B$5:$J$44,8,FALSE)*VLOOKUP(ESCYLD2!BF$4,'[1]INTERNAL PARAMETERS-1'!$B$5:$J$44,3,FALSE)</f>
        <v>0</v>
      </c>
      <c r="BG167" s="52">
        <f>ESCYLD1!BG167*VLOOKUP(ESCYLD2!BG$4,'[1]INTERNAL PARAMETERS-1'!$B$5:$J$44,5,FALSE)*VLOOKUP(ESCYLD2!BG$4,'[1]INTERNAL PARAMETERS-1'!$B$5:$J$44,6,FALSE)*VLOOKUP(ESCYLD2!BG$4,'[1]INTERNAL PARAMETERS-1'!$B$5:$J$44,3,FALSE) + ESCYLD1!BG167*(1-VLOOKUP(ESCYLD2!BG$4,'[1]INTERNAL PARAMETERS-1'!$B$5:$J$44,5,FALSE))*VLOOKUP(ESCYLD2!BG$4,'[1]INTERNAL PARAMETERS-1'!$B$5:$J$44,8,FALSE)*VLOOKUP(ESCYLD2!BG$4,'[1]INTERNAL PARAMETERS-1'!$B$5:$J$44,3,FALSE)</f>
        <v>1.1343372830008522</v>
      </c>
      <c r="BH167" s="52">
        <f>ESCYLD1!BH167*VLOOKUP(ESCYLD2!BH$4,'[1]INTERNAL PARAMETERS-1'!$B$5:$J$44,5,FALSE)*VLOOKUP(ESCYLD2!BH$4,'[1]INTERNAL PARAMETERS-1'!$B$5:$J$44,6,FALSE)*VLOOKUP(ESCYLD2!BH$4,'[1]INTERNAL PARAMETERS-1'!$B$5:$J$44,3,FALSE) + ESCYLD1!BH167*(1-VLOOKUP(ESCYLD2!BH$4,'[1]INTERNAL PARAMETERS-1'!$B$5:$J$44,5,FALSE))*VLOOKUP(ESCYLD2!BH$4,'[1]INTERNAL PARAMETERS-1'!$B$5:$J$44,8,FALSE)*VLOOKUP(ESCYLD2!BH$4,'[1]INTERNAL PARAMETERS-1'!$B$5:$J$44,3,FALSE)</f>
        <v>2.8049803209488897E-3</v>
      </c>
      <c r="BI167" s="52">
        <f>ESCYLD1!BI167*VLOOKUP(ESCYLD2!BI$4,'[1]INTERNAL PARAMETERS-1'!$B$5:$J$44,5,FALSE)*VLOOKUP(ESCYLD2!BI$4,'[1]INTERNAL PARAMETERS-1'!$B$5:$J$44,6,FALSE)*VLOOKUP(ESCYLD2!BI$4,'[1]INTERNAL PARAMETERS-1'!$B$5:$J$44,3,FALSE) + ESCYLD1!BI167*(1-VLOOKUP(ESCYLD2!BI$4,'[1]INTERNAL PARAMETERS-1'!$B$5:$J$44,5,FALSE))*VLOOKUP(ESCYLD2!BI$4,'[1]INTERNAL PARAMETERS-1'!$B$5:$J$44,8,FALSE)*VLOOKUP(ESCYLD2!BI$4,'[1]INTERNAL PARAMETERS-1'!$B$5:$J$44,3,FALSE)</f>
        <v>0</v>
      </c>
      <c r="BJ167" s="52">
        <f>ESCYLD1!BJ167*VLOOKUP(ESCYLD2!BJ$4,'[1]INTERNAL PARAMETERS-1'!$B$5:$J$44,5,FALSE)*VLOOKUP(ESCYLD2!BJ$4,'[1]INTERNAL PARAMETERS-1'!$B$5:$J$44,6,FALSE)*VLOOKUP(ESCYLD2!BJ$4,'[1]INTERNAL PARAMETERS-1'!$B$5:$J$44,3,FALSE) + ESCYLD1!BJ167*(1-VLOOKUP(ESCYLD2!BJ$4,'[1]INTERNAL PARAMETERS-1'!$B$5:$J$44,5,FALSE))*VLOOKUP(ESCYLD2!BJ$4,'[1]INTERNAL PARAMETERS-1'!$B$5:$J$44,8,FALSE)*VLOOKUP(ESCYLD2!BJ$4,'[1]INTERNAL PARAMETERS-1'!$B$5:$J$44,3,FALSE)</f>
        <v>0.25616102096395582</v>
      </c>
      <c r="BK167" s="52">
        <f>ESCYLD1!BK167*VLOOKUP(ESCYLD2!BK$4,'[1]INTERNAL PARAMETERS-1'!$B$5:$J$44,5,FALSE)*VLOOKUP(ESCYLD2!BK$4,'[1]INTERNAL PARAMETERS-1'!$B$5:$J$44,6,FALSE)*VLOOKUP(ESCYLD2!BK$4,'[1]INTERNAL PARAMETERS-1'!$B$5:$J$44,3,FALSE) + ESCYLD1!BK167*(1-VLOOKUP(ESCYLD2!BK$4,'[1]INTERNAL PARAMETERS-1'!$B$5:$J$44,5,FALSE))*VLOOKUP(ESCYLD2!BK$4,'[1]INTERNAL PARAMETERS-1'!$B$5:$J$44,8,FALSE)*VLOOKUP(ESCYLD2!BK$4,'[1]INTERNAL PARAMETERS-1'!$B$5:$J$44,3,FALSE)</f>
        <v>7.6013265894964294E-2</v>
      </c>
      <c r="BL167" s="52">
        <f>ESCYLD1!BL167*VLOOKUP(ESCYLD2!BL$4,'[1]INTERNAL PARAMETERS-1'!$B$5:$J$44,5,FALSE)*VLOOKUP(ESCYLD2!BL$4,'[1]INTERNAL PARAMETERS-1'!$B$5:$J$44,6,FALSE)*VLOOKUP(ESCYLD2!BL$4,'[1]INTERNAL PARAMETERS-1'!$B$5:$J$44,3,FALSE) + ESCYLD1!BL167*(1-VLOOKUP(ESCYLD2!BL$4,'[1]INTERNAL PARAMETERS-1'!$B$5:$J$44,5,FALSE))*VLOOKUP(ESCYLD2!BL$4,'[1]INTERNAL PARAMETERS-1'!$B$5:$J$44,8,FALSE)*VLOOKUP(ESCYLD2!BL$4,'[1]INTERNAL PARAMETERS-1'!$B$5:$J$44,3,FALSE)</f>
        <v>2.333828876715122E-2</v>
      </c>
      <c r="BM167" s="52">
        <f>ESCYLD1!BM167*VLOOKUP(ESCYLD2!BM$4,'[1]INTERNAL PARAMETERS-1'!$B$5:$J$44,5,FALSE)*VLOOKUP(ESCYLD2!BM$4,'[1]INTERNAL PARAMETERS-1'!$B$5:$J$44,6,FALSE)*VLOOKUP(ESCYLD2!BM$4,'[1]INTERNAL PARAMETERS-1'!$B$5:$J$44,3,FALSE) + ESCYLD1!BM167*(1-VLOOKUP(ESCYLD2!BM$4,'[1]INTERNAL PARAMETERS-1'!$B$5:$J$44,5,FALSE))*VLOOKUP(ESCYLD2!BM$4,'[1]INTERNAL PARAMETERS-1'!$B$5:$J$44,8,FALSE)*VLOOKUP(ESCYLD2!BM$4,'[1]INTERNAL PARAMETERS-1'!$B$5:$J$44,3,FALSE)</f>
        <v>0</v>
      </c>
      <c r="BN167" s="52">
        <f>ESCYLD1!BN167*VLOOKUP(ESCYLD2!BN$4,'[1]INTERNAL PARAMETERS-1'!$B$5:$J$44,5,FALSE)*VLOOKUP(ESCYLD2!BN$4,'[1]INTERNAL PARAMETERS-1'!$B$5:$J$44,6,FALSE)*VLOOKUP(ESCYLD2!BN$4,'[1]INTERNAL PARAMETERS-1'!$B$5:$J$44,3,FALSE) + ESCYLD1!BN167*(1-VLOOKUP(ESCYLD2!BN$4,'[1]INTERNAL PARAMETERS-1'!$B$5:$J$44,5,FALSE))*VLOOKUP(ESCYLD2!BN$4,'[1]INTERNAL PARAMETERS-1'!$B$5:$J$44,8,FALSE)*VLOOKUP(ESCYLD2!BN$4,'[1]INTERNAL PARAMETERS-1'!$B$5:$J$44,3,FALSE)</f>
        <v>0.20232306498190428</v>
      </c>
      <c r="BO167" s="52">
        <f>ESCYLD1!BO167*VLOOKUP(ESCYLD2!BO$4,'[1]INTERNAL PARAMETERS-1'!$B$5:$J$44,5,FALSE)*VLOOKUP(ESCYLD2!BO$4,'[1]INTERNAL PARAMETERS-1'!$B$5:$J$44,6,FALSE)*VLOOKUP(ESCYLD2!BO$4,'[1]INTERNAL PARAMETERS-1'!$B$5:$J$44,3,FALSE) + ESCYLD1!BO167*(1-VLOOKUP(ESCYLD2!BO$4,'[1]INTERNAL PARAMETERS-1'!$B$5:$J$44,5,FALSE))*VLOOKUP(ESCYLD2!BO$4,'[1]INTERNAL PARAMETERS-1'!$B$5:$J$44,8,FALSE)*VLOOKUP(ESCYLD2!BO$4,'[1]INTERNAL PARAMETERS-1'!$B$5:$J$44,3,FALSE)</f>
        <v>6.720434432218278E-2</v>
      </c>
      <c r="BP167" s="52">
        <f>ESCYLD1!BP167*VLOOKUP(ESCYLD2!BP$4,'[1]INTERNAL PARAMETERS-1'!$B$5:$J$44,5,FALSE)*VLOOKUP(ESCYLD2!BP$4,'[1]INTERNAL PARAMETERS-1'!$B$5:$J$44,6,FALSE)*VLOOKUP(ESCYLD2!BP$4,'[1]INTERNAL PARAMETERS-1'!$B$5:$J$44,3,FALSE) + ESCYLD1!BP167*(1-VLOOKUP(ESCYLD2!BP$4,'[1]INTERNAL PARAMETERS-1'!$B$5:$J$44,5,FALSE))*VLOOKUP(ESCYLD2!BP$4,'[1]INTERNAL PARAMETERS-1'!$B$5:$J$44,8,FALSE)*VLOOKUP(ESCYLD2!BP$4,'[1]INTERNAL PARAMETERS-1'!$B$5:$J$44,3,FALSE)</f>
        <v>3.574282453208559E-3</v>
      </c>
      <c r="BQ167" s="52">
        <f>ESCYLD1!BQ167*VLOOKUP(ESCYLD2!BQ$4,'[1]INTERNAL PARAMETERS-1'!$B$5:$J$44,5,FALSE)*VLOOKUP(ESCYLD2!BQ$4,'[1]INTERNAL PARAMETERS-1'!$B$5:$J$44,6,FALSE)*VLOOKUP(ESCYLD2!BQ$4,'[1]INTERNAL PARAMETERS-1'!$B$5:$J$44,3,FALSE) + ESCYLD1!BQ167*(1-VLOOKUP(ESCYLD2!BQ$4,'[1]INTERNAL PARAMETERS-1'!$B$5:$J$44,5,FALSE))*VLOOKUP(ESCYLD2!BQ$4,'[1]INTERNAL PARAMETERS-1'!$B$5:$J$44,8,FALSE)*VLOOKUP(ESCYLD2!BQ$4,'[1]INTERNAL PARAMETERS-1'!$B$5:$J$44,3,FALSE)</f>
        <v>0.30065828635528186</v>
      </c>
      <c r="BR167" s="52">
        <f>ESCYLD1!BR167*VLOOKUP(ESCYLD2!BR$4,'[1]INTERNAL PARAMETERS-1'!$B$5:$J$44,5,FALSE)*VLOOKUP(ESCYLD2!BR$4,'[1]INTERNAL PARAMETERS-1'!$B$5:$J$44,6,FALSE)*VLOOKUP(ESCYLD2!BR$4,'[1]INTERNAL PARAMETERS-1'!$B$5:$J$44,3,FALSE) + ESCYLD1!BR167*(1-VLOOKUP(ESCYLD2!BR$4,'[1]INTERNAL PARAMETERS-1'!$B$5:$J$44,5,FALSE))*VLOOKUP(ESCYLD2!BR$4,'[1]INTERNAL PARAMETERS-1'!$B$5:$J$44,8,FALSE)*VLOOKUP(ESCYLD2!BR$4,'[1]INTERNAL PARAMETERS-1'!$B$5:$J$44,3,FALSE)</f>
        <v>5.1127680641017432E-3</v>
      </c>
      <c r="BS167" s="52">
        <f>ESCYLD1!BS167*VLOOKUP(ESCYLD2!BS$4,'[1]INTERNAL PARAMETERS-1'!$B$5:$J$44,5,FALSE)*VLOOKUP(ESCYLD2!BS$4,'[1]INTERNAL PARAMETERS-1'!$B$5:$J$44,6,FALSE)*VLOOKUP(ESCYLD2!BS$4,'[1]INTERNAL PARAMETERS-1'!$B$5:$J$44,3,FALSE) + ESCYLD1!BS167*(1-VLOOKUP(ESCYLD2!BS$4,'[1]INTERNAL PARAMETERS-1'!$B$5:$J$44,5,FALSE))*VLOOKUP(ESCYLD2!BS$4,'[1]INTERNAL PARAMETERS-1'!$B$5:$J$44,8,FALSE)*VLOOKUP(ESCYLD2!BS$4,'[1]INTERNAL PARAMETERS-1'!$B$5:$J$44,3,FALSE)</f>
        <v>1.5212154617428989E-3</v>
      </c>
      <c r="BT167" s="52">
        <f>ESCYLD1!BT167*VLOOKUP(ESCYLD2!BT$4,'[1]INTERNAL PARAMETERS-1'!$B$5:$J$44,5,FALSE)*VLOOKUP(ESCYLD2!BT$4,'[1]INTERNAL PARAMETERS-1'!$B$5:$J$44,6,FALSE)*VLOOKUP(ESCYLD2!BT$4,'[1]INTERNAL PARAMETERS-1'!$B$5:$J$44,3,FALSE) + ESCYLD1!BT167*(1-VLOOKUP(ESCYLD2!BT$4,'[1]INTERNAL PARAMETERS-1'!$B$5:$J$44,5,FALSE))*VLOOKUP(ESCYLD2!BT$4,'[1]INTERNAL PARAMETERS-1'!$B$5:$J$44,8,FALSE)*VLOOKUP(ESCYLD2!BT$4,'[1]INTERNAL PARAMETERS-1'!$B$5:$J$44,3,FALSE)</f>
        <v>0</v>
      </c>
      <c r="BU167" s="52">
        <f>ESCYLD1!BU167*VLOOKUP(ESCYLD2!BU$4,'[1]INTERNAL PARAMETERS-1'!$B$5:$J$44,5,FALSE)*VLOOKUP(ESCYLD2!BU$4,'[1]INTERNAL PARAMETERS-1'!$B$5:$J$44,6,FALSE)*VLOOKUP(ESCYLD2!BU$4,'[1]INTERNAL PARAMETERS-1'!$B$5:$J$44,3,FALSE) + ESCYLD1!BU167*(1-VLOOKUP(ESCYLD2!BU$4,'[1]INTERNAL PARAMETERS-1'!$B$5:$J$44,5,FALSE))*VLOOKUP(ESCYLD2!BU$4,'[1]INTERNAL PARAMETERS-1'!$B$5:$J$44,8,FALSE)*VLOOKUP(ESCYLD2!BU$4,'[1]INTERNAL PARAMETERS-1'!$B$5:$J$44,3,FALSE)</f>
        <v>0</v>
      </c>
      <c r="BV167" s="52">
        <f>ESCYLD1!BV167*VLOOKUP(ESCYLD2!BV$4,'[1]INTERNAL PARAMETERS-1'!$B$5:$J$44,5,FALSE)*VLOOKUP(ESCYLD2!BV$4,'[1]INTERNAL PARAMETERS-1'!$B$5:$J$44,6,FALSE)*VLOOKUP(ESCYLD2!BV$4,'[1]INTERNAL PARAMETERS-1'!$B$5:$J$44,3,FALSE) + ESCYLD1!BV167*(1-VLOOKUP(ESCYLD2!BV$4,'[1]INTERNAL PARAMETERS-1'!$B$5:$J$44,5,FALSE))*VLOOKUP(ESCYLD2!BV$4,'[1]INTERNAL PARAMETERS-1'!$B$5:$J$44,8,FALSE)*VLOOKUP(ESCYLD2!BV$4,'[1]INTERNAL PARAMETERS-1'!$B$5:$J$44,3,FALSE)</f>
        <v>0</v>
      </c>
      <c r="BW167" s="52">
        <f>ESCYLD1!BW167*VLOOKUP(ESCYLD2!BW$4,'[1]INTERNAL PARAMETERS-1'!$B$5:$J$44,5,FALSE)*VLOOKUP(ESCYLD2!BW$4,'[1]INTERNAL PARAMETERS-1'!$B$5:$J$44,6,FALSE)*VLOOKUP(ESCYLD2!BW$4,'[1]INTERNAL PARAMETERS-1'!$B$5:$J$44,3,FALSE) + ESCYLD1!BW167*(1-VLOOKUP(ESCYLD2!BW$4,'[1]INTERNAL PARAMETERS-1'!$B$5:$J$44,5,FALSE))*VLOOKUP(ESCYLD2!BW$4,'[1]INTERNAL PARAMETERS-1'!$B$5:$J$44,8,FALSE)*VLOOKUP(ESCYLD2!BW$4,'[1]INTERNAL PARAMETERS-1'!$B$5:$J$44,3,FALSE)</f>
        <v>0</v>
      </c>
      <c r="BX167" s="52">
        <f>ESCYLD1!BX167*VLOOKUP(ESCYLD2!BX$4,'[1]INTERNAL PARAMETERS-1'!$B$5:$J$44,5,FALSE)*VLOOKUP(ESCYLD2!BX$4,'[1]INTERNAL PARAMETERS-1'!$B$5:$J$44,6,FALSE)*VLOOKUP(ESCYLD2!BX$4,'[1]INTERNAL PARAMETERS-1'!$B$5:$J$44,3,FALSE) + ESCYLD1!BX167*(1-VLOOKUP(ESCYLD2!BX$4,'[1]INTERNAL PARAMETERS-1'!$B$5:$J$44,5,FALSE))*VLOOKUP(ESCYLD2!BX$4,'[1]INTERNAL PARAMETERS-1'!$B$5:$J$44,8,FALSE)*VLOOKUP(ESCYLD2!BX$4,'[1]INTERNAL PARAMETERS-1'!$B$5:$J$44,3,FALSE)</f>
        <v>0</v>
      </c>
      <c r="BY167" s="52">
        <f>ESCYLD1!BY167*VLOOKUP(ESCYLD2!BY$4,'[1]INTERNAL PARAMETERS-1'!$B$5:$J$44,5,FALSE)*VLOOKUP(ESCYLD2!BY$4,'[1]INTERNAL PARAMETERS-1'!$B$5:$J$44,6,FALSE)*VLOOKUP(ESCYLD2!BY$4,'[1]INTERNAL PARAMETERS-1'!$B$5:$J$44,3,FALSE) + ESCYLD1!BY167*(1-VLOOKUP(ESCYLD2!BY$4,'[1]INTERNAL PARAMETERS-1'!$B$5:$J$44,5,FALSE))*VLOOKUP(ESCYLD2!BY$4,'[1]INTERNAL PARAMETERS-1'!$B$5:$J$44,8,FALSE)*VLOOKUP(ESCYLD2!BY$4,'[1]INTERNAL PARAMETERS-1'!$B$5:$J$44,3,FALSE)</f>
        <v>0</v>
      </c>
      <c r="BZ167" s="52">
        <f>ESCYLD1!BZ167*VLOOKUP(ESCYLD2!BZ$4,'[1]INTERNAL PARAMETERS-1'!$B$5:$J$44,5,FALSE)*VLOOKUP(ESCYLD2!BZ$4,'[1]INTERNAL PARAMETERS-1'!$B$5:$J$44,6,FALSE)*VLOOKUP(ESCYLD2!BZ$4,'[1]INTERNAL PARAMETERS-1'!$B$5:$J$44,3,FALSE) + ESCYLD1!BZ167*(1-VLOOKUP(ESCYLD2!BZ$4,'[1]INTERNAL PARAMETERS-1'!$B$5:$J$44,5,FALSE))*VLOOKUP(ESCYLD2!BZ$4,'[1]INTERNAL PARAMETERS-1'!$B$5:$J$44,8,FALSE)*VLOOKUP(ESCYLD2!BZ$4,'[1]INTERNAL PARAMETERS-1'!$B$5:$J$44,3,FALSE)</f>
        <v>6.6490005517861673E-4</v>
      </c>
      <c r="CA167" s="52">
        <f>ESCYLD1!CA167*VLOOKUP(ESCYLD2!CA$4,'[1]INTERNAL PARAMETERS-1'!$B$5:$J$44,5,FALSE)*VLOOKUP(ESCYLD2!CA$4,'[1]INTERNAL PARAMETERS-1'!$B$5:$J$44,6,FALSE)*VLOOKUP(ESCYLD2!CA$4,'[1]INTERNAL PARAMETERS-1'!$B$5:$J$44,3,FALSE) + ESCYLD1!CA167*(1-VLOOKUP(ESCYLD2!CA$4,'[1]INTERNAL PARAMETERS-1'!$B$5:$J$44,5,FALSE))*VLOOKUP(ESCYLD2!CA$4,'[1]INTERNAL PARAMETERS-1'!$B$5:$J$44,8,FALSE)*VLOOKUP(ESCYLD2!CA$4,'[1]INTERNAL PARAMETERS-1'!$B$5:$J$44,3,FALSE)</f>
        <v>0</v>
      </c>
      <c r="CB167" s="52">
        <f>ESCYLD1!CB167*VLOOKUP(ESCYLD2!CB$4,'[1]INTERNAL PARAMETERS-1'!$B$5:$J$44,5,FALSE)*VLOOKUP(ESCYLD2!CB$4,'[1]INTERNAL PARAMETERS-1'!$B$5:$J$44,6,FALSE)*VLOOKUP(ESCYLD2!CB$4,'[1]INTERNAL PARAMETERS-1'!$B$5:$J$44,3,FALSE) + ESCYLD1!CB167*(1-VLOOKUP(ESCYLD2!CB$4,'[1]INTERNAL PARAMETERS-1'!$B$5:$J$44,5,FALSE))*VLOOKUP(ESCYLD2!CB$4,'[1]INTERNAL PARAMETERS-1'!$B$5:$J$44,8,FALSE)*VLOOKUP(ESCYLD2!CB$4,'[1]INTERNAL PARAMETERS-1'!$B$5:$J$44,3,FALSE)</f>
        <v>0</v>
      </c>
      <c r="CC167" s="52">
        <f>ESCYLD1!CC167*VLOOKUP(ESCYLD2!CC$4,'[1]INTERNAL PARAMETERS-1'!$B$5:$J$44,5,FALSE)*VLOOKUP(ESCYLD2!CC$4,'[1]INTERNAL PARAMETERS-1'!$B$5:$J$44,6,FALSE)*VLOOKUP(ESCYLD2!CC$4,'[1]INTERNAL PARAMETERS-1'!$B$5:$J$44,3,FALSE) + ESCYLD1!CC167*(1-VLOOKUP(ESCYLD2!CC$4,'[1]INTERNAL PARAMETERS-1'!$B$5:$J$44,5,FALSE))*VLOOKUP(ESCYLD2!CC$4,'[1]INTERNAL PARAMETERS-1'!$B$5:$J$44,8,FALSE)*VLOOKUP(ESCYLD2!CC$4,'[1]INTERNAL PARAMETERS-1'!$B$5:$J$44,3,FALSE)</f>
        <v>1.4775336907390168E-3</v>
      </c>
      <c r="CD167" s="52">
        <f>ESCYLD1!CD167*VLOOKUP(ESCYLD2!CD$4,'[1]INTERNAL PARAMETERS-1'!$B$5:$J$44,5,FALSE)*VLOOKUP(ESCYLD2!CD$4,'[1]INTERNAL PARAMETERS-1'!$B$5:$J$44,6,FALSE)*VLOOKUP(ESCYLD2!CD$4,'[1]INTERNAL PARAMETERS-1'!$B$5:$J$44,3,FALSE) + ESCYLD1!CD167*(1-VLOOKUP(ESCYLD2!CD$4,'[1]INTERNAL PARAMETERS-1'!$B$5:$J$44,5,FALSE))*VLOOKUP(ESCYLD2!CD$4,'[1]INTERNAL PARAMETERS-1'!$B$5:$J$44,8,FALSE)*VLOOKUP(ESCYLD2!CD$4,'[1]INTERNAL PARAMETERS-1'!$B$5:$J$44,3,FALSE)</f>
        <v>1.2397368253533143E-2</v>
      </c>
      <c r="CE167" s="52">
        <f>ESCYLD1!CE167*VLOOKUP(ESCYLD2!CE$4,'[1]INTERNAL PARAMETERS-1'!$B$5:$J$44,5,FALSE)*VLOOKUP(ESCYLD2!CE$4,'[1]INTERNAL PARAMETERS-1'!$B$5:$J$44,6,FALSE)*VLOOKUP(ESCYLD2!CE$4,'[1]INTERNAL PARAMETERS-1'!$B$5:$J$44,3,FALSE) + ESCYLD1!CE167*(1-VLOOKUP(ESCYLD2!CE$4,'[1]INTERNAL PARAMETERS-1'!$B$5:$J$44,5,FALSE))*VLOOKUP(ESCYLD2!CE$4,'[1]INTERNAL PARAMETERS-1'!$B$5:$J$44,8,FALSE)*VLOOKUP(ESCYLD2!CE$4,'[1]INTERNAL PARAMETERS-1'!$B$5:$J$44,3,FALSE)</f>
        <v>2.2986088682509075E-2</v>
      </c>
      <c r="CF167" s="52">
        <f>ESCYLD1!CF167*VLOOKUP(ESCYLD2!CF$4,'[1]INTERNAL PARAMETERS-1'!$B$5:$J$44,5,FALSE)*VLOOKUP(ESCYLD2!CF$4,'[1]INTERNAL PARAMETERS-1'!$B$5:$J$44,6,FALSE)*VLOOKUP(ESCYLD2!CF$4,'[1]INTERNAL PARAMETERS-1'!$B$5:$J$44,3,FALSE) + ESCYLD1!CF167*(1-VLOOKUP(ESCYLD2!CF$4,'[1]INTERNAL PARAMETERS-1'!$B$5:$J$44,5,FALSE))*VLOOKUP(ESCYLD2!CF$4,'[1]INTERNAL PARAMETERS-1'!$B$5:$J$44,8,FALSE)*VLOOKUP(ESCYLD2!CF$4,'[1]INTERNAL PARAMETERS-1'!$B$5:$J$44,3,FALSE)</f>
        <v>0.11063440359421482</v>
      </c>
      <c r="CG167" s="52">
        <f>ESCYLD1!CG167*VLOOKUP(ESCYLD2!CG$4,'[1]INTERNAL PARAMETERS-1'!$B$5:$J$44,5,FALSE)*VLOOKUP(ESCYLD2!CG$4,'[1]INTERNAL PARAMETERS-1'!$B$5:$J$44,6,FALSE)*VLOOKUP(ESCYLD2!CG$4,'[1]INTERNAL PARAMETERS-1'!$B$5:$J$44,3,FALSE) + ESCYLD1!CG167*(1-VLOOKUP(ESCYLD2!CG$4,'[1]INTERNAL PARAMETERS-1'!$B$5:$J$44,5,FALSE))*VLOOKUP(ESCYLD2!CG$4,'[1]INTERNAL PARAMETERS-1'!$B$5:$J$44,8,FALSE)*VLOOKUP(ESCYLD2!CG$4,'[1]INTERNAL PARAMETERS-1'!$B$5:$J$44,3,FALSE)</f>
        <v>6.1097586915594625E-4</v>
      </c>
      <c r="CH167" s="51">
        <f>ESCYLD1!CH167*VLOOKUP(ESCYLD2!CH$4,'[1]INTERNAL PARAMETERS-1'!$B$5:$J$44,5,FALSE)*VLOOKUP(ESCYLD2!CH$4,'[1]INTERNAL PARAMETERS-1'!$B$5:$J$44,6,FALSE)*VLOOKUP(ESCYLD2!CH$4,'[1]INTERNAL PARAMETERS-1'!$B$5:$J$44,3,FALSE) + ESCYLD1!CH167*(1-VLOOKUP(ESCYLD2!CH$4,'[1]INTERNAL PARAMETERS-1'!$B$5:$J$44,5,FALSE))*VLOOKUP(ESCYLD2!CH$4,'[1]INTERNAL PARAMETERS-1'!$B$5:$J$44,8,FALSE)*VLOOKUP(ESCYLD2!CH$4,'[1]INTERNAL PARAMETERS-1'!$B$5:$J$44,3,FALSE)</f>
        <v>0</v>
      </c>
      <c r="CJ167" s="53">
        <f t="shared" si="4"/>
        <v>342.05073406882019</v>
      </c>
      <c r="CK167" s="51">
        <f t="shared" si="5"/>
        <v>6.2934889363435609</v>
      </c>
    </row>
    <row r="168" spans="2:89" x14ac:dyDescent="0.5">
      <c r="B168" s="66" t="s">
        <v>8</v>
      </c>
      <c r="C168" s="65" t="s">
        <v>72</v>
      </c>
      <c r="D168" s="65" t="s">
        <v>88</v>
      </c>
      <c r="E168" s="151">
        <f>ESC!AF168</f>
        <v>2694.2810306776378</v>
      </c>
      <c r="F168" s="64">
        <f>'[1]INTERNAL PARAMETERS-1'!M6</f>
        <v>78.760000000000005</v>
      </c>
      <c r="G168" s="53">
        <f>ESCYLD1!G168*VLOOKUP(ESCYLD2!G$4,'[1]INTERNAL PARAMETERS-1'!$B$5:$J$44,5,FALSE)*VLOOKUP(ESCYLD2!G$4,'[1]INTERNAL PARAMETERS-1'!$B$5:$J$44,7,FALSE)*ESCYLD2!$F168 + ESCYLD1!G168*(1-VLOOKUP(ESCYLD2!G$4,'[1]INTERNAL PARAMETERS-1'!$B$5:$J$44,5,FALSE))*VLOOKUP(ESCYLD2!G$4,'[1]INTERNAL PARAMETERS-1'!$B$5:$J$44,9,FALSE)*ESCYLD2!$F168</f>
        <v>190.56726276662437</v>
      </c>
      <c r="H168" s="52">
        <f>ESCYLD1!H168*VLOOKUP(ESCYLD2!H$4,'[1]INTERNAL PARAMETERS-1'!$B$5:$J$44,5,FALSE)*VLOOKUP(ESCYLD2!H$4,'[1]INTERNAL PARAMETERS-1'!$B$5:$J$44,7,FALSE)*ESCYLD2!$F168 + ESCYLD1!H168*(1-VLOOKUP(ESCYLD2!H$4,'[1]INTERNAL PARAMETERS-1'!$B$5:$J$44,5,FALSE))*VLOOKUP(ESCYLD2!H$4,'[1]INTERNAL PARAMETERS-1'!$B$5:$J$44,9,FALSE)*ESCYLD2!$F168</f>
        <v>0</v>
      </c>
      <c r="I168" s="52">
        <f>ESCYLD1!I168*VLOOKUP(ESCYLD2!I$4,'[1]INTERNAL PARAMETERS-1'!$B$5:$J$44,5,FALSE)*VLOOKUP(ESCYLD2!I$4,'[1]INTERNAL PARAMETERS-1'!$B$5:$J$44,7,FALSE)*ESCYLD2!$F168 + ESCYLD1!I168*(1-VLOOKUP(ESCYLD2!I$4,'[1]INTERNAL PARAMETERS-1'!$B$5:$J$44,5,FALSE))*VLOOKUP(ESCYLD2!I$4,'[1]INTERNAL PARAMETERS-1'!$B$5:$J$44,9,FALSE)*ESCYLD2!$F168</f>
        <v>493.73090349649249</v>
      </c>
      <c r="J168" s="52">
        <f>ESCYLD1!J168*VLOOKUP(ESCYLD2!J$4,'[1]INTERNAL PARAMETERS-1'!$B$5:$J$44,5,FALSE)*VLOOKUP(ESCYLD2!J$4,'[1]INTERNAL PARAMETERS-1'!$B$5:$J$44,7,FALSE)*ESCYLD2!$F168 + ESCYLD1!J168*(1-VLOOKUP(ESCYLD2!J$4,'[1]INTERNAL PARAMETERS-1'!$B$5:$J$44,5,FALSE))*VLOOKUP(ESCYLD2!J$4,'[1]INTERNAL PARAMETERS-1'!$B$5:$J$44,9,FALSE)*ESCYLD2!$F168</f>
        <v>0</v>
      </c>
      <c r="K168" s="52">
        <f>ESCYLD1!K168*VLOOKUP(ESCYLD2!K$4,'[1]INTERNAL PARAMETERS-1'!$B$5:$J$44,5,FALSE)*VLOOKUP(ESCYLD2!K$4,'[1]INTERNAL PARAMETERS-1'!$B$5:$J$44,7,FALSE)*ESCYLD2!$F168 + ESCYLD1!K168*(1-VLOOKUP(ESCYLD2!K$4,'[1]INTERNAL PARAMETERS-1'!$B$5:$J$44,5,FALSE))*VLOOKUP(ESCYLD2!K$4,'[1]INTERNAL PARAMETERS-1'!$B$5:$J$44,9,FALSE)*ESCYLD2!$F168</f>
        <v>0</v>
      </c>
      <c r="L168" s="52">
        <f>ESCYLD1!L168*VLOOKUP(ESCYLD2!L$4,'[1]INTERNAL PARAMETERS-1'!$B$5:$J$44,5,FALSE)*VLOOKUP(ESCYLD2!L$4,'[1]INTERNAL PARAMETERS-1'!$B$5:$J$44,7,FALSE)*ESCYLD2!$F168 + ESCYLD1!L168*(1-VLOOKUP(ESCYLD2!L$4,'[1]INTERNAL PARAMETERS-1'!$B$5:$J$44,5,FALSE))*VLOOKUP(ESCYLD2!L$4,'[1]INTERNAL PARAMETERS-1'!$B$5:$J$44,9,FALSE)*ESCYLD2!$F168</f>
        <v>0</v>
      </c>
      <c r="M168" s="52">
        <f>ESCYLD1!M168*VLOOKUP(ESCYLD2!M$4,'[1]INTERNAL PARAMETERS-1'!$B$5:$J$44,5,FALSE)*VLOOKUP(ESCYLD2!M$4,'[1]INTERNAL PARAMETERS-1'!$B$5:$J$44,7,FALSE)*ESCYLD2!$F168 + ESCYLD1!M168*(1-VLOOKUP(ESCYLD2!M$4,'[1]INTERNAL PARAMETERS-1'!$B$5:$J$44,5,FALSE))*VLOOKUP(ESCYLD2!M$4,'[1]INTERNAL PARAMETERS-1'!$B$5:$J$44,9,FALSE)*ESCYLD2!$F168</f>
        <v>3.7531689206174774</v>
      </c>
      <c r="N168" s="52">
        <f>ESCYLD1!N168*VLOOKUP(ESCYLD2!N$4,'[1]INTERNAL PARAMETERS-1'!$B$5:$J$44,5,FALSE)*VLOOKUP(ESCYLD2!N$4,'[1]INTERNAL PARAMETERS-1'!$B$5:$J$44,7,FALSE)*ESCYLD2!$F168 + ESCYLD1!N168*(1-VLOOKUP(ESCYLD2!N$4,'[1]INTERNAL PARAMETERS-1'!$B$5:$J$44,5,FALSE))*VLOOKUP(ESCYLD2!N$4,'[1]INTERNAL PARAMETERS-1'!$B$5:$J$44,9,FALSE)*ESCYLD2!$F168</f>
        <v>3.3279254544321906</v>
      </c>
      <c r="O168" s="52">
        <f>ESCYLD1!O168*VLOOKUP(ESCYLD2!O$4,'[1]INTERNAL PARAMETERS-1'!$B$5:$J$44,5,FALSE)*VLOOKUP(ESCYLD2!O$4,'[1]INTERNAL PARAMETERS-1'!$B$5:$J$44,7,FALSE)*ESCYLD2!$F168 + ESCYLD1!O168*(1-VLOOKUP(ESCYLD2!O$4,'[1]INTERNAL PARAMETERS-1'!$B$5:$J$44,5,FALSE))*VLOOKUP(ESCYLD2!O$4,'[1]INTERNAL PARAMETERS-1'!$B$5:$J$44,9,FALSE)*ESCYLD2!$F168</f>
        <v>0</v>
      </c>
      <c r="P168" s="52">
        <f>ESCYLD1!P168*VLOOKUP(ESCYLD2!P$4,'[1]INTERNAL PARAMETERS-1'!$B$5:$J$44,5,FALSE)*VLOOKUP(ESCYLD2!P$4,'[1]INTERNAL PARAMETERS-1'!$B$5:$J$44,7,FALSE)*ESCYLD2!$F168 + ESCYLD1!P168*(1-VLOOKUP(ESCYLD2!P$4,'[1]INTERNAL PARAMETERS-1'!$B$5:$J$44,5,FALSE))*VLOOKUP(ESCYLD2!P$4,'[1]INTERNAL PARAMETERS-1'!$B$5:$J$44,9,FALSE)*ESCYLD2!$F168</f>
        <v>0</v>
      </c>
      <c r="Q168" s="52">
        <f>ESCYLD1!Q168*VLOOKUP(ESCYLD2!Q$4,'[1]INTERNAL PARAMETERS-1'!$B$5:$J$44,5,FALSE)*VLOOKUP(ESCYLD2!Q$4,'[1]INTERNAL PARAMETERS-1'!$B$5:$J$44,7,FALSE)*ESCYLD2!$F168 + ESCYLD1!Q168*(1-VLOOKUP(ESCYLD2!Q$4,'[1]INTERNAL PARAMETERS-1'!$B$5:$J$44,5,FALSE))*VLOOKUP(ESCYLD2!Q$4,'[1]INTERNAL PARAMETERS-1'!$B$5:$J$44,9,FALSE)*ESCYLD2!$F168</f>
        <v>0</v>
      </c>
      <c r="R168" s="52">
        <f>ESCYLD1!R168*VLOOKUP(ESCYLD2!R$4,'[1]INTERNAL PARAMETERS-1'!$B$5:$J$44,5,FALSE)*VLOOKUP(ESCYLD2!R$4,'[1]INTERNAL PARAMETERS-1'!$B$5:$J$44,7,FALSE)*ESCYLD2!$F168 + ESCYLD1!R168*(1-VLOOKUP(ESCYLD2!R$4,'[1]INTERNAL PARAMETERS-1'!$B$5:$J$44,5,FALSE))*VLOOKUP(ESCYLD2!R$4,'[1]INTERNAL PARAMETERS-1'!$B$5:$J$44,9,FALSE)*ESCYLD2!$F168</f>
        <v>4.4372197924713213</v>
      </c>
      <c r="S168" s="52">
        <f>ESCYLD1!S168*VLOOKUP(ESCYLD2!S$4,'[1]INTERNAL PARAMETERS-1'!$B$5:$J$44,5,FALSE)*VLOOKUP(ESCYLD2!S$4,'[1]INTERNAL PARAMETERS-1'!$B$5:$J$44,7,FALSE)*ESCYLD2!$F168 + ESCYLD1!S168*(1-VLOOKUP(ESCYLD2!S$4,'[1]INTERNAL PARAMETERS-1'!$B$5:$J$44,5,FALSE))*VLOOKUP(ESCYLD2!S$4,'[1]INTERNAL PARAMETERS-1'!$B$5:$J$44,9,FALSE)*ESCYLD2!$F168</f>
        <v>155.57811552540713</v>
      </c>
      <c r="T168" s="52">
        <f>ESCYLD1!T168*VLOOKUP(ESCYLD2!T$4,'[1]INTERNAL PARAMETERS-1'!$B$5:$J$44,5,FALSE)*VLOOKUP(ESCYLD2!T$4,'[1]INTERNAL PARAMETERS-1'!$B$5:$J$44,7,FALSE)*ESCYLD2!$F168 + ESCYLD1!T168*(1-VLOOKUP(ESCYLD2!T$4,'[1]INTERNAL PARAMETERS-1'!$B$5:$J$44,5,FALSE))*VLOOKUP(ESCYLD2!T$4,'[1]INTERNAL PARAMETERS-1'!$B$5:$J$44,9,FALSE)*ESCYLD2!$F168</f>
        <v>20.799786079570282</v>
      </c>
      <c r="U168" s="52">
        <f>ESCYLD1!U168*VLOOKUP(ESCYLD2!U$4,'[1]INTERNAL PARAMETERS-1'!$B$5:$J$44,5,FALSE)*VLOOKUP(ESCYLD2!U$4,'[1]INTERNAL PARAMETERS-1'!$B$5:$J$44,7,FALSE)*ESCYLD2!$F168 + ESCYLD1!U168*(1-VLOOKUP(ESCYLD2!U$4,'[1]INTERNAL PARAMETERS-1'!$B$5:$J$44,5,FALSE))*VLOOKUP(ESCYLD2!U$4,'[1]INTERNAL PARAMETERS-1'!$B$5:$J$44,9,FALSE)*ESCYLD2!$F168</f>
        <v>14.624177040834335</v>
      </c>
      <c r="V168" s="52">
        <f>ESCYLD1!V168*VLOOKUP(ESCYLD2!V$4,'[1]INTERNAL PARAMETERS-1'!$B$5:$J$44,5,FALSE)*VLOOKUP(ESCYLD2!V$4,'[1]INTERNAL PARAMETERS-1'!$B$5:$J$44,7,FALSE)*ESCYLD2!$F168 + ESCYLD1!V168*(1-VLOOKUP(ESCYLD2!V$4,'[1]INTERNAL PARAMETERS-1'!$B$5:$J$44,5,FALSE))*VLOOKUP(ESCYLD2!V$4,'[1]INTERNAL PARAMETERS-1'!$B$5:$J$44,9,FALSE)*ESCYLD2!$F168</f>
        <v>102.88159043713497</v>
      </c>
      <c r="W168" s="52">
        <f>ESCYLD1!W168*VLOOKUP(ESCYLD2!W$4,'[1]INTERNAL PARAMETERS-1'!$B$5:$J$44,5,FALSE)*VLOOKUP(ESCYLD2!W$4,'[1]INTERNAL PARAMETERS-1'!$B$5:$J$44,7,FALSE)*ESCYLD2!$F168 + ESCYLD1!W168*(1-VLOOKUP(ESCYLD2!W$4,'[1]INTERNAL PARAMETERS-1'!$B$5:$J$44,5,FALSE))*VLOOKUP(ESCYLD2!W$4,'[1]INTERNAL PARAMETERS-1'!$B$5:$J$44,9,FALSE)*ESCYLD2!$F168</f>
        <v>0</v>
      </c>
      <c r="X168" s="52">
        <f>ESCYLD1!X168*VLOOKUP(ESCYLD2!X$4,'[1]INTERNAL PARAMETERS-1'!$B$5:$J$44,5,FALSE)*VLOOKUP(ESCYLD2!X$4,'[1]INTERNAL PARAMETERS-1'!$B$5:$J$44,7,FALSE)*ESCYLD2!$F168 + ESCYLD1!X168*(1-VLOOKUP(ESCYLD2!X$4,'[1]INTERNAL PARAMETERS-1'!$B$5:$J$44,5,FALSE))*VLOOKUP(ESCYLD2!X$4,'[1]INTERNAL PARAMETERS-1'!$B$5:$J$44,9,FALSE)*ESCYLD2!$F168</f>
        <v>0</v>
      </c>
      <c r="Y168" s="52">
        <f>ESCYLD1!Y168*VLOOKUP(ESCYLD2!Y$4,'[1]INTERNAL PARAMETERS-1'!$B$5:$J$44,5,FALSE)*VLOOKUP(ESCYLD2!Y$4,'[1]INTERNAL PARAMETERS-1'!$B$5:$J$44,7,FALSE)*ESCYLD2!$F168 + ESCYLD1!Y168*(1-VLOOKUP(ESCYLD2!Y$4,'[1]INTERNAL PARAMETERS-1'!$B$5:$J$44,5,FALSE))*VLOOKUP(ESCYLD2!Y$4,'[1]INTERNAL PARAMETERS-1'!$B$5:$J$44,9,FALSE)*ESCYLD2!$F168</f>
        <v>0</v>
      </c>
      <c r="Z168" s="52">
        <f>ESCYLD1!Z168*VLOOKUP(ESCYLD2!Z$4,'[1]INTERNAL PARAMETERS-1'!$B$5:$J$44,5,FALSE)*VLOOKUP(ESCYLD2!Z$4,'[1]INTERNAL PARAMETERS-1'!$B$5:$J$44,7,FALSE)*ESCYLD2!$F168 + ESCYLD1!Z168*(1-VLOOKUP(ESCYLD2!Z$4,'[1]INTERNAL PARAMETERS-1'!$B$5:$J$44,5,FALSE))*VLOOKUP(ESCYLD2!Z$4,'[1]INTERNAL PARAMETERS-1'!$B$5:$J$44,9,FALSE)*ESCYLD2!$F168</f>
        <v>0</v>
      </c>
      <c r="AA168" s="52">
        <f>ESCYLD1!AA168*VLOOKUP(ESCYLD2!AA$4,'[1]INTERNAL PARAMETERS-1'!$B$5:$J$44,5,FALSE)*VLOOKUP(ESCYLD2!AA$4,'[1]INTERNAL PARAMETERS-1'!$B$5:$J$44,7,FALSE)*ESCYLD2!$F168 + ESCYLD1!AA168*(1-VLOOKUP(ESCYLD2!AA$4,'[1]INTERNAL PARAMETERS-1'!$B$5:$J$44,5,FALSE))*VLOOKUP(ESCYLD2!AA$4,'[1]INTERNAL PARAMETERS-1'!$B$5:$J$44,9,FALSE)*ESCYLD2!$F168</f>
        <v>0</v>
      </c>
      <c r="AB168" s="52">
        <f>ESCYLD1!AB168*VLOOKUP(ESCYLD2!AB$4,'[1]INTERNAL PARAMETERS-1'!$B$5:$J$44,5,FALSE)*VLOOKUP(ESCYLD2!AB$4,'[1]INTERNAL PARAMETERS-1'!$B$5:$J$44,7,FALSE)*ESCYLD2!$F168 + ESCYLD1!AB168*(1-VLOOKUP(ESCYLD2!AB$4,'[1]INTERNAL PARAMETERS-1'!$B$5:$J$44,5,FALSE))*VLOOKUP(ESCYLD2!AB$4,'[1]INTERNAL PARAMETERS-1'!$B$5:$J$44,9,FALSE)*ESCYLD2!$F168</f>
        <v>0</v>
      </c>
      <c r="AC168" s="52">
        <f>ESCYLD1!AC168*VLOOKUP(ESCYLD2!AC$4,'[1]INTERNAL PARAMETERS-1'!$B$5:$J$44,5,FALSE)*VLOOKUP(ESCYLD2!AC$4,'[1]INTERNAL PARAMETERS-1'!$B$5:$J$44,7,FALSE)*ESCYLD2!$F168 + ESCYLD1!AC168*(1-VLOOKUP(ESCYLD2!AC$4,'[1]INTERNAL PARAMETERS-1'!$B$5:$J$44,5,FALSE))*VLOOKUP(ESCYLD2!AC$4,'[1]INTERNAL PARAMETERS-1'!$B$5:$J$44,9,FALSE)*ESCYLD2!$F168</f>
        <v>0</v>
      </c>
      <c r="AD168" s="52">
        <f>ESCYLD1!AD168*VLOOKUP(ESCYLD2!AD$4,'[1]INTERNAL PARAMETERS-1'!$B$5:$J$44,5,FALSE)*VLOOKUP(ESCYLD2!AD$4,'[1]INTERNAL PARAMETERS-1'!$B$5:$J$44,7,FALSE)*ESCYLD2!$F168 + ESCYLD1!AD168*(1-VLOOKUP(ESCYLD2!AD$4,'[1]INTERNAL PARAMETERS-1'!$B$5:$J$44,5,FALSE))*VLOOKUP(ESCYLD2!AD$4,'[1]INTERNAL PARAMETERS-1'!$B$5:$J$44,9,FALSE)*ESCYLD2!$F168</f>
        <v>0</v>
      </c>
      <c r="AE168" s="52">
        <f>ESCYLD1!AE168*VLOOKUP(ESCYLD2!AE$4,'[1]INTERNAL PARAMETERS-1'!$B$5:$J$44,5,FALSE)*VLOOKUP(ESCYLD2!AE$4,'[1]INTERNAL PARAMETERS-1'!$B$5:$J$44,7,FALSE)*ESCYLD2!$F168 + ESCYLD1!AE168*(1-VLOOKUP(ESCYLD2!AE$4,'[1]INTERNAL PARAMETERS-1'!$B$5:$J$44,5,FALSE))*VLOOKUP(ESCYLD2!AE$4,'[1]INTERNAL PARAMETERS-1'!$B$5:$J$44,9,FALSE)*ESCYLD2!$F168</f>
        <v>0</v>
      </c>
      <c r="AF168" s="52">
        <f>ESCYLD1!AF168*VLOOKUP(ESCYLD2!AF$4,'[1]INTERNAL PARAMETERS-1'!$B$5:$J$44,5,FALSE)*VLOOKUP(ESCYLD2!AF$4,'[1]INTERNAL PARAMETERS-1'!$B$5:$J$44,7,FALSE)*ESCYLD2!$F168 + ESCYLD1!AF168*(1-VLOOKUP(ESCYLD2!AF$4,'[1]INTERNAL PARAMETERS-1'!$B$5:$J$44,5,FALSE))*VLOOKUP(ESCYLD2!AF$4,'[1]INTERNAL PARAMETERS-1'!$B$5:$J$44,9,FALSE)*ESCYLD2!$F168</f>
        <v>1.8024826096683897</v>
      </c>
      <c r="AG168" s="52">
        <f>ESCYLD1!AG168*VLOOKUP(ESCYLD2!AG$4,'[1]INTERNAL PARAMETERS-1'!$B$5:$J$44,5,FALSE)*VLOOKUP(ESCYLD2!AG$4,'[1]INTERNAL PARAMETERS-1'!$B$5:$J$44,7,FALSE)*ESCYLD2!$F168 + ESCYLD1!AG168*(1-VLOOKUP(ESCYLD2!AG$4,'[1]INTERNAL PARAMETERS-1'!$B$5:$J$44,5,FALSE))*VLOOKUP(ESCYLD2!AG$4,'[1]INTERNAL PARAMETERS-1'!$B$5:$J$44,9,FALSE)*ESCYLD2!$F168</f>
        <v>0</v>
      </c>
      <c r="AH168" s="52">
        <f>ESCYLD1!AH168*VLOOKUP(ESCYLD2!AH$4,'[1]INTERNAL PARAMETERS-1'!$B$5:$J$44,5,FALSE)*VLOOKUP(ESCYLD2!AH$4,'[1]INTERNAL PARAMETERS-1'!$B$5:$J$44,7,FALSE)*ESCYLD2!$F168 + ESCYLD1!AH168*(1-VLOOKUP(ESCYLD2!AH$4,'[1]INTERNAL PARAMETERS-1'!$B$5:$J$44,5,FALSE))*VLOOKUP(ESCYLD2!AH$4,'[1]INTERNAL PARAMETERS-1'!$B$5:$J$44,9,FALSE)*ESCYLD2!$F168</f>
        <v>0.5083925309321099</v>
      </c>
      <c r="AI168" s="52">
        <f>ESCYLD1!AI168*VLOOKUP(ESCYLD2!AI$4,'[1]INTERNAL PARAMETERS-1'!$B$5:$J$44,5,FALSE)*VLOOKUP(ESCYLD2!AI$4,'[1]INTERNAL PARAMETERS-1'!$B$5:$J$44,7,FALSE)*ESCYLD2!$F168 + ESCYLD1!AI168*(1-VLOOKUP(ESCYLD2!AI$4,'[1]INTERNAL PARAMETERS-1'!$B$5:$J$44,5,FALSE))*VLOOKUP(ESCYLD2!AI$4,'[1]INTERNAL PARAMETERS-1'!$B$5:$J$44,9,FALSE)*ESCYLD2!$F168</f>
        <v>1.3866311851472877</v>
      </c>
      <c r="AJ168" s="52">
        <f>ESCYLD1!AJ168*VLOOKUP(ESCYLD2!AJ$4,'[1]INTERNAL PARAMETERS-1'!$B$5:$J$44,5,FALSE)*VLOOKUP(ESCYLD2!AJ$4,'[1]INTERNAL PARAMETERS-1'!$B$5:$J$44,7,FALSE)*ESCYLD2!$F168 + ESCYLD1!AJ168*(1-VLOOKUP(ESCYLD2!AJ$4,'[1]INTERNAL PARAMETERS-1'!$B$5:$J$44,5,FALSE))*VLOOKUP(ESCYLD2!AJ$4,'[1]INTERNAL PARAMETERS-1'!$B$5:$J$44,9,FALSE)*ESCYLD2!$F168</f>
        <v>1.8024826096683897</v>
      </c>
      <c r="AK168" s="52">
        <f>ESCYLD1!AK168*VLOOKUP(ESCYLD2!AK$4,'[1]INTERNAL PARAMETERS-1'!$B$5:$J$44,5,FALSE)*VLOOKUP(ESCYLD2!AK$4,'[1]INTERNAL PARAMETERS-1'!$B$5:$J$44,7,FALSE)*ESCYLD2!$F168 + ESCYLD1!AK168*(1-VLOOKUP(ESCYLD2!AK$4,'[1]INTERNAL PARAMETERS-1'!$B$5:$J$44,5,FALSE))*VLOOKUP(ESCYLD2!AK$4,'[1]INTERNAL PARAMETERS-1'!$B$5:$J$44,9,FALSE)*ESCYLD2!$F168</f>
        <v>0</v>
      </c>
      <c r="AL168" s="52">
        <f>ESCYLD1!AL168*VLOOKUP(ESCYLD2!AL$4,'[1]INTERNAL PARAMETERS-1'!$B$5:$J$44,5,FALSE)*VLOOKUP(ESCYLD2!AL$4,'[1]INTERNAL PARAMETERS-1'!$B$5:$J$44,7,FALSE)*ESCYLD2!$F168 + ESCYLD1!AL168*(1-VLOOKUP(ESCYLD2!AL$4,'[1]INTERNAL PARAMETERS-1'!$B$5:$J$44,5,FALSE))*VLOOKUP(ESCYLD2!AL$4,'[1]INTERNAL PARAMETERS-1'!$B$5:$J$44,9,FALSE)*ESCYLD2!$F168</f>
        <v>0</v>
      </c>
      <c r="AM168" s="52">
        <f>ESCYLD1!AM168*VLOOKUP(ESCYLD2!AM$4,'[1]INTERNAL PARAMETERS-1'!$B$5:$J$44,5,FALSE)*VLOOKUP(ESCYLD2!AM$4,'[1]INTERNAL PARAMETERS-1'!$B$5:$J$44,7,FALSE)*ESCYLD2!$F168 + ESCYLD1!AM168*(1-VLOOKUP(ESCYLD2!AM$4,'[1]INTERNAL PARAMETERS-1'!$B$5:$J$44,5,FALSE))*VLOOKUP(ESCYLD2!AM$4,'[1]INTERNAL PARAMETERS-1'!$B$5:$J$44,9,FALSE)*ESCYLD2!$F168</f>
        <v>0</v>
      </c>
      <c r="AN168" s="52">
        <f>ESCYLD1!AN168*VLOOKUP(ESCYLD2!AN$4,'[1]INTERNAL PARAMETERS-1'!$B$5:$J$44,5,FALSE)*VLOOKUP(ESCYLD2!AN$4,'[1]INTERNAL PARAMETERS-1'!$B$5:$J$44,7,FALSE)*ESCYLD2!$F168 + ESCYLD1!AN168*(1-VLOOKUP(ESCYLD2!AN$4,'[1]INTERNAL PARAMETERS-1'!$B$5:$J$44,5,FALSE))*VLOOKUP(ESCYLD2!AN$4,'[1]INTERNAL PARAMETERS-1'!$B$5:$J$44,9,FALSE)*ESCYLD2!$F168</f>
        <v>0</v>
      </c>
      <c r="AO168" s="52">
        <f>ESCYLD1!AO168*VLOOKUP(ESCYLD2!AO$4,'[1]INTERNAL PARAMETERS-1'!$B$5:$J$44,5,FALSE)*VLOOKUP(ESCYLD2!AO$4,'[1]INTERNAL PARAMETERS-1'!$B$5:$J$44,7,FALSE)*ESCYLD2!$F168 + ESCYLD1!AO168*(1-VLOOKUP(ESCYLD2!AO$4,'[1]INTERNAL PARAMETERS-1'!$B$5:$J$44,5,FALSE))*VLOOKUP(ESCYLD2!AO$4,'[1]INTERNAL PARAMETERS-1'!$B$5:$J$44,9,FALSE)*ESCYLD2!$F168</f>
        <v>0</v>
      </c>
      <c r="AP168" s="52">
        <f>ESCYLD1!AP168*VLOOKUP(ESCYLD2!AP$4,'[1]INTERNAL PARAMETERS-1'!$B$5:$J$44,5,FALSE)*VLOOKUP(ESCYLD2!AP$4,'[1]INTERNAL PARAMETERS-1'!$B$5:$J$44,7,FALSE)*ESCYLD2!$F168 + ESCYLD1!AP168*(1-VLOOKUP(ESCYLD2!AP$4,'[1]INTERNAL PARAMETERS-1'!$B$5:$J$44,5,FALSE))*VLOOKUP(ESCYLD2!AP$4,'[1]INTERNAL PARAMETERS-1'!$B$5:$J$44,9,FALSE)*ESCYLD2!$F168</f>
        <v>0</v>
      </c>
      <c r="AQ168" s="52">
        <f>ESCYLD1!AQ168*VLOOKUP(ESCYLD2!AQ$4,'[1]INTERNAL PARAMETERS-1'!$B$5:$J$44,5,FALSE)*VLOOKUP(ESCYLD2!AQ$4,'[1]INTERNAL PARAMETERS-1'!$B$5:$J$44,7,FALSE)*ESCYLD2!$F168 + ESCYLD1!AQ168*(1-VLOOKUP(ESCYLD2!AQ$4,'[1]INTERNAL PARAMETERS-1'!$B$5:$J$44,5,FALSE))*VLOOKUP(ESCYLD2!AQ$4,'[1]INTERNAL PARAMETERS-1'!$B$5:$J$44,9,FALSE)*ESCYLD2!$F168</f>
        <v>0</v>
      </c>
      <c r="AR168" s="52">
        <f>ESCYLD1!AR168*VLOOKUP(ESCYLD2!AR$4,'[1]INTERNAL PARAMETERS-1'!$B$5:$J$44,5,FALSE)*VLOOKUP(ESCYLD2!AR$4,'[1]INTERNAL PARAMETERS-1'!$B$5:$J$44,7,FALSE)*ESCYLD2!$F168 + ESCYLD1!AR168*(1-VLOOKUP(ESCYLD2!AR$4,'[1]INTERNAL PARAMETERS-1'!$B$5:$J$44,5,FALSE))*VLOOKUP(ESCYLD2!AR$4,'[1]INTERNAL PARAMETERS-1'!$B$5:$J$44,9,FALSE)*ESCYLD2!$F168</f>
        <v>0</v>
      </c>
      <c r="AS168" s="52">
        <f>ESCYLD1!AS168*VLOOKUP(ESCYLD2!AS$4,'[1]INTERNAL PARAMETERS-1'!$B$5:$J$44,5,FALSE)*VLOOKUP(ESCYLD2!AS$4,'[1]INTERNAL PARAMETERS-1'!$B$5:$J$44,7,FALSE)*ESCYLD2!$F168 + ESCYLD1!AS168*(1-VLOOKUP(ESCYLD2!AS$4,'[1]INTERNAL PARAMETERS-1'!$B$5:$J$44,5,FALSE))*VLOOKUP(ESCYLD2!AS$4,'[1]INTERNAL PARAMETERS-1'!$B$5:$J$44,9,FALSE)*ESCYLD2!$F168</f>
        <v>0</v>
      </c>
      <c r="AT168" s="51">
        <f>ESCYLD1!AT168*VLOOKUP(ESCYLD2!AT$4,'[1]INTERNAL PARAMETERS-1'!$B$5:$J$44,5,FALSE)*VLOOKUP(ESCYLD2!AT$4,'[1]INTERNAL PARAMETERS-1'!$B$5:$J$44,7,FALSE)*ESCYLD2!$F168 + ESCYLD1!AT168*(1-VLOOKUP(ESCYLD2!AT$4,'[1]INTERNAL PARAMETERS-1'!$B$5:$J$44,5,FALSE))*VLOOKUP(ESCYLD2!AT$4,'[1]INTERNAL PARAMETERS-1'!$B$5:$J$44,9,FALSE)*ESCYLD2!$F168</f>
        <v>0</v>
      </c>
      <c r="AU168" s="53">
        <f>ESCYLD1!AU168*VLOOKUP(ESCYLD2!AU$4,'[1]INTERNAL PARAMETERS-1'!$B$5:$J$44,5,FALSE)*VLOOKUP(ESCYLD2!AU$4,'[1]INTERNAL PARAMETERS-1'!$B$5:$J$44,6,FALSE)*VLOOKUP(ESCYLD2!AU$4,'[1]INTERNAL PARAMETERS-1'!$B$5:$J$44,3,FALSE) + ESCYLD1!AU168*(1-VLOOKUP(ESCYLD2!AU$4,'[1]INTERNAL PARAMETERS-1'!$B$5:$J$44,5,FALSE))*VLOOKUP(ESCYLD2!AU$4,'[1]INTERNAL PARAMETERS-1'!$B$5:$J$44,8,FALSE)*VLOOKUP(ESCYLD2!AU$4,'[1]INTERNAL PARAMETERS-1'!$B$5:$J$44,3,FALSE)</f>
        <v>0</v>
      </c>
      <c r="AV168" s="52">
        <f>ESCYLD1!AV168*VLOOKUP(ESCYLD2!AV$4,'[1]INTERNAL PARAMETERS-1'!$B$5:$J$44,5,FALSE)*VLOOKUP(ESCYLD2!AV$4,'[1]INTERNAL PARAMETERS-1'!$B$5:$J$44,6,FALSE)*VLOOKUP(ESCYLD2!AV$4,'[1]INTERNAL PARAMETERS-1'!$B$5:$J$44,3,FALSE) + ESCYLD1!AV168*(1-VLOOKUP(ESCYLD2!AV$4,'[1]INTERNAL PARAMETERS-1'!$B$5:$J$44,5,FALSE))*VLOOKUP(ESCYLD2!AV$4,'[1]INTERNAL PARAMETERS-1'!$B$5:$J$44,8,FALSE)*VLOOKUP(ESCYLD2!AV$4,'[1]INTERNAL PARAMETERS-1'!$B$5:$J$44,3,FALSE)</f>
        <v>0</v>
      </c>
      <c r="AW168" s="52">
        <f>ESCYLD1!AW168*VLOOKUP(ESCYLD2!AW$4,'[1]INTERNAL PARAMETERS-1'!$B$5:$J$44,5,FALSE)*VLOOKUP(ESCYLD2!AW$4,'[1]INTERNAL PARAMETERS-1'!$B$5:$J$44,6,FALSE)*VLOOKUP(ESCYLD2!AW$4,'[1]INTERNAL PARAMETERS-1'!$B$5:$J$44,3,FALSE) + ESCYLD1!AW168*(1-VLOOKUP(ESCYLD2!AW$4,'[1]INTERNAL PARAMETERS-1'!$B$5:$J$44,5,FALSE))*VLOOKUP(ESCYLD2!AW$4,'[1]INTERNAL PARAMETERS-1'!$B$5:$J$44,8,FALSE)*VLOOKUP(ESCYLD2!AW$4,'[1]INTERNAL PARAMETERS-1'!$B$5:$J$44,3,FALSE)</f>
        <v>7.4014337823961256</v>
      </c>
      <c r="AX168" s="52">
        <f>ESCYLD1!AX168*VLOOKUP(ESCYLD2!AX$4,'[1]INTERNAL PARAMETERS-1'!$B$5:$J$44,5,FALSE)*VLOOKUP(ESCYLD2!AX$4,'[1]INTERNAL PARAMETERS-1'!$B$5:$J$44,6,FALSE)*VLOOKUP(ESCYLD2!AX$4,'[1]INTERNAL PARAMETERS-1'!$B$5:$J$44,3,FALSE) + ESCYLD1!AX168*(1-VLOOKUP(ESCYLD2!AX$4,'[1]INTERNAL PARAMETERS-1'!$B$5:$J$44,5,FALSE))*VLOOKUP(ESCYLD2!AX$4,'[1]INTERNAL PARAMETERS-1'!$B$5:$J$44,8,FALSE)*VLOOKUP(ESCYLD2!AX$4,'[1]INTERNAL PARAMETERS-1'!$B$5:$J$44,3,FALSE)</f>
        <v>0</v>
      </c>
      <c r="AY168" s="52">
        <f>ESCYLD1!AY168*VLOOKUP(ESCYLD2!AY$4,'[1]INTERNAL PARAMETERS-1'!$B$5:$J$44,5,FALSE)*VLOOKUP(ESCYLD2!AY$4,'[1]INTERNAL PARAMETERS-1'!$B$5:$J$44,6,FALSE)*VLOOKUP(ESCYLD2!AY$4,'[1]INTERNAL PARAMETERS-1'!$B$5:$J$44,3,FALSE) + ESCYLD1!AY168*(1-VLOOKUP(ESCYLD2!AY$4,'[1]INTERNAL PARAMETERS-1'!$B$5:$J$44,5,FALSE))*VLOOKUP(ESCYLD2!AY$4,'[1]INTERNAL PARAMETERS-1'!$B$5:$J$44,8,FALSE)*VLOOKUP(ESCYLD2!AY$4,'[1]INTERNAL PARAMETERS-1'!$B$5:$J$44,3,FALSE)</f>
        <v>0</v>
      </c>
      <c r="AZ168" s="52">
        <f>ESCYLD1!AZ168*VLOOKUP(ESCYLD2!AZ$4,'[1]INTERNAL PARAMETERS-1'!$B$5:$J$44,5,FALSE)*VLOOKUP(ESCYLD2!AZ$4,'[1]INTERNAL PARAMETERS-1'!$B$5:$J$44,6,FALSE)*VLOOKUP(ESCYLD2!AZ$4,'[1]INTERNAL PARAMETERS-1'!$B$5:$J$44,3,FALSE) + ESCYLD1!AZ168*(1-VLOOKUP(ESCYLD2!AZ$4,'[1]INTERNAL PARAMETERS-1'!$B$5:$J$44,5,FALSE))*VLOOKUP(ESCYLD2!AZ$4,'[1]INTERNAL PARAMETERS-1'!$B$5:$J$44,8,FALSE)*VLOOKUP(ESCYLD2!AZ$4,'[1]INTERNAL PARAMETERS-1'!$B$5:$J$44,3,FALSE)</f>
        <v>0</v>
      </c>
      <c r="BA168" s="52">
        <f>ESCYLD1!BA168*VLOOKUP(ESCYLD2!BA$4,'[1]INTERNAL PARAMETERS-1'!$B$5:$J$44,5,FALSE)*VLOOKUP(ESCYLD2!BA$4,'[1]INTERNAL PARAMETERS-1'!$B$5:$J$44,6,FALSE)*VLOOKUP(ESCYLD2!BA$4,'[1]INTERNAL PARAMETERS-1'!$B$5:$J$44,3,FALSE) + ESCYLD1!BA168*(1-VLOOKUP(ESCYLD2!BA$4,'[1]INTERNAL PARAMETERS-1'!$B$5:$J$44,5,FALSE))*VLOOKUP(ESCYLD2!BA$4,'[1]INTERNAL PARAMETERS-1'!$B$5:$J$44,8,FALSE)*VLOOKUP(ESCYLD2!BA$4,'[1]INTERNAL PARAMETERS-1'!$B$5:$J$44,3,FALSE)</f>
        <v>0.56236420380576546</v>
      </c>
      <c r="BB168" s="52">
        <f>ESCYLD1!BB168*VLOOKUP(ESCYLD2!BB$4,'[1]INTERNAL PARAMETERS-1'!$B$5:$J$44,5,FALSE)*VLOOKUP(ESCYLD2!BB$4,'[1]INTERNAL PARAMETERS-1'!$B$5:$J$44,6,FALSE)*VLOOKUP(ESCYLD2!BB$4,'[1]INTERNAL PARAMETERS-1'!$B$5:$J$44,3,FALSE) + ESCYLD1!BB168*(1-VLOOKUP(ESCYLD2!BB$4,'[1]INTERNAL PARAMETERS-1'!$B$5:$J$44,5,FALSE))*VLOOKUP(ESCYLD2!BB$4,'[1]INTERNAL PARAMETERS-1'!$B$5:$J$44,8,FALSE)*VLOOKUP(ESCYLD2!BB$4,'[1]INTERNAL PARAMETERS-1'!$B$5:$J$44,3,FALSE)</f>
        <v>2.4885960585743767</v>
      </c>
      <c r="BC168" s="52">
        <f>ESCYLD1!BC168*VLOOKUP(ESCYLD2!BC$4,'[1]INTERNAL PARAMETERS-1'!$B$5:$J$44,5,FALSE)*VLOOKUP(ESCYLD2!BC$4,'[1]INTERNAL PARAMETERS-1'!$B$5:$J$44,6,FALSE)*VLOOKUP(ESCYLD2!BC$4,'[1]INTERNAL PARAMETERS-1'!$B$5:$J$44,3,FALSE) + ESCYLD1!BC168*(1-VLOOKUP(ESCYLD2!BC$4,'[1]INTERNAL PARAMETERS-1'!$B$5:$J$44,5,FALSE))*VLOOKUP(ESCYLD2!BC$4,'[1]INTERNAL PARAMETERS-1'!$B$5:$J$44,8,FALSE)*VLOOKUP(ESCYLD2!BC$4,'[1]INTERNAL PARAMETERS-1'!$B$5:$J$44,3,FALSE)</f>
        <v>0.43191710715913811</v>
      </c>
      <c r="BD168" s="52">
        <f>ESCYLD1!BD168*VLOOKUP(ESCYLD2!BD$4,'[1]INTERNAL PARAMETERS-1'!$B$5:$J$44,5,FALSE)*VLOOKUP(ESCYLD2!BD$4,'[1]INTERNAL PARAMETERS-1'!$B$5:$J$44,6,FALSE)*VLOOKUP(ESCYLD2!BD$4,'[1]INTERNAL PARAMETERS-1'!$B$5:$J$44,3,FALSE) + ESCYLD1!BD168*(1-VLOOKUP(ESCYLD2!BD$4,'[1]INTERNAL PARAMETERS-1'!$B$5:$J$44,5,FALSE))*VLOOKUP(ESCYLD2!BD$4,'[1]INTERNAL PARAMETERS-1'!$B$5:$J$44,8,FALSE)*VLOOKUP(ESCYLD2!BD$4,'[1]INTERNAL PARAMETERS-1'!$B$5:$J$44,3,FALSE)</f>
        <v>1.6082071114152754</v>
      </c>
      <c r="BE168" s="52">
        <f>ESCYLD1!BE168*VLOOKUP(ESCYLD2!BE$4,'[1]INTERNAL PARAMETERS-1'!$B$5:$J$44,5,FALSE)*VLOOKUP(ESCYLD2!BE$4,'[1]INTERNAL PARAMETERS-1'!$B$5:$J$44,6,FALSE)*VLOOKUP(ESCYLD2!BE$4,'[1]INTERNAL PARAMETERS-1'!$B$5:$J$44,3,FALSE) + ESCYLD1!BE168*(1-VLOOKUP(ESCYLD2!BE$4,'[1]INTERNAL PARAMETERS-1'!$B$5:$J$44,5,FALSE))*VLOOKUP(ESCYLD2!BE$4,'[1]INTERNAL PARAMETERS-1'!$B$5:$J$44,8,FALSE)*VLOOKUP(ESCYLD2!BE$4,'[1]INTERNAL PARAMETERS-1'!$B$5:$J$44,3,FALSE)</f>
        <v>1.051666263117212</v>
      </c>
      <c r="BF168" s="52">
        <f>ESCYLD1!BF168*VLOOKUP(ESCYLD2!BF$4,'[1]INTERNAL PARAMETERS-1'!$B$5:$J$44,5,FALSE)*VLOOKUP(ESCYLD2!BF$4,'[1]INTERNAL PARAMETERS-1'!$B$5:$J$44,6,FALSE)*VLOOKUP(ESCYLD2!BF$4,'[1]INTERNAL PARAMETERS-1'!$B$5:$J$44,3,FALSE) + ESCYLD1!BF168*(1-VLOOKUP(ESCYLD2!BF$4,'[1]INTERNAL PARAMETERS-1'!$B$5:$J$44,5,FALSE))*VLOOKUP(ESCYLD2!BF$4,'[1]INTERNAL PARAMETERS-1'!$B$5:$J$44,8,FALSE)*VLOOKUP(ESCYLD2!BF$4,'[1]INTERNAL PARAMETERS-1'!$B$5:$J$44,3,FALSE)</f>
        <v>0</v>
      </c>
      <c r="BG168" s="52">
        <f>ESCYLD1!BG168*VLOOKUP(ESCYLD2!BG$4,'[1]INTERNAL PARAMETERS-1'!$B$5:$J$44,5,FALSE)*VLOOKUP(ESCYLD2!BG$4,'[1]INTERNAL PARAMETERS-1'!$B$5:$J$44,6,FALSE)*VLOOKUP(ESCYLD2!BG$4,'[1]INTERNAL PARAMETERS-1'!$B$5:$J$44,3,FALSE) + ESCYLD1!BG168*(1-VLOOKUP(ESCYLD2!BG$4,'[1]INTERNAL PARAMETERS-1'!$B$5:$J$44,5,FALSE))*VLOOKUP(ESCYLD2!BG$4,'[1]INTERNAL PARAMETERS-1'!$B$5:$J$44,8,FALSE)*VLOOKUP(ESCYLD2!BG$4,'[1]INTERNAL PARAMETERS-1'!$B$5:$J$44,3,FALSE)</f>
        <v>2.9460295011752131</v>
      </c>
      <c r="BH168" s="52">
        <f>ESCYLD1!BH168*VLOOKUP(ESCYLD2!BH$4,'[1]INTERNAL PARAMETERS-1'!$B$5:$J$44,5,FALSE)*VLOOKUP(ESCYLD2!BH$4,'[1]INTERNAL PARAMETERS-1'!$B$5:$J$44,6,FALSE)*VLOOKUP(ESCYLD2!BH$4,'[1]INTERNAL PARAMETERS-1'!$B$5:$J$44,3,FALSE) + ESCYLD1!BH168*(1-VLOOKUP(ESCYLD2!BH$4,'[1]INTERNAL PARAMETERS-1'!$B$5:$J$44,5,FALSE))*VLOOKUP(ESCYLD2!BH$4,'[1]INTERNAL PARAMETERS-1'!$B$5:$J$44,8,FALSE)*VLOOKUP(ESCYLD2!BH$4,'[1]INTERNAL PARAMETERS-1'!$B$5:$J$44,3,FALSE)</f>
        <v>8.1992851603108607E-3</v>
      </c>
      <c r="BI168" s="52">
        <f>ESCYLD1!BI168*VLOOKUP(ESCYLD2!BI$4,'[1]INTERNAL PARAMETERS-1'!$B$5:$J$44,5,FALSE)*VLOOKUP(ESCYLD2!BI$4,'[1]INTERNAL PARAMETERS-1'!$B$5:$J$44,6,FALSE)*VLOOKUP(ESCYLD2!BI$4,'[1]INTERNAL PARAMETERS-1'!$B$5:$J$44,3,FALSE) + ESCYLD1!BI168*(1-VLOOKUP(ESCYLD2!BI$4,'[1]INTERNAL PARAMETERS-1'!$B$5:$J$44,5,FALSE))*VLOOKUP(ESCYLD2!BI$4,'[1]INTERNAL PARAMETERS-1'!$B$5:$J$44,8,FALSE)*VLOOKUP(ESCYLD2!BI$4,'[1]INTERNAL PARAMETERS-1'!$B$5:$J$44,3,FALSE)</f>
        <v>0</v>
      </c>
      <c r="BJ168" s="52">
        <f>ESCYLD1!BJ168*VLOOKUP(ESCYLD2!BJ$4,'[1]INTERNAL PARAMETERS-1'!$B$5:$J$44,5,FALSE)*VLOOKUP(ESCYLD2!BJ$4,'[1]INTERNAL PARAMETERS-1'!$B$5:$J$44,6,FALSE)*VLOOKUP(ESCYLD2!BJ$4,'[1]INTERNAL PARAMETERS-1'!$B$5:$J$44,3,FALSE) + ESCYLD1!BJ168*(1-VLOOKUP(ESCYLD2!BJ$4,'[1]INTERNAL PARAMETERS-1'!$B$5:$J$44,5,FALSE))*VLOOKUP(ESCYLD2!BJ$4,'[1]INTERNAL PARAMETERS-1'!$B$5:$J$44,8,FALSE)*VLOOKUP(ESCYLD2!BJ$4,'[1]INTERNAL PARAMETERS-1'!$B$5:$J$44,3,FALSE)</f>
        <v>0.79037648530340843</v>
      </c>
      <c r="BK168" s="52">
        <f>ESCYLD1!BK168*VLOOKUP(ESCYLD2!BK$4,'[1]INTERNAL PARAMETERS-1'!$B$5:$J$44,5,FALSE)*VLOOKUP(ESCYLD2!BK$4,'[1]INTERNAL PARAMETERS-1'!$B$5:$J$44,6,FALSE)*VLOOKUP(ESCYLD2!BK$4,'[1]INTERNAL PARAMETERS-1'!$B$5:$J$44,3,FALSE) + ESCYLD1!BK168*(1-VLOOKUP(ESCYLD2!BK$4,'[1]INTERNAL PARAMETERS-1'!$B$5:$J$44,5,FALSE))*VLOOKUP(ESCYLD2!BK$4,'[1]INTERNAL PARAMETERS-1'!$B$5:$J$44,8,FALSE)*VLOOKUP(ESCYLD2!BK$4,'[1]INTERNAL PARAMETERS-1'!$B$5:$J$44,3,FALSE)</f>
        <v>0.46753132209979553</v>
      </c>
      <c r="BL168" s="52">
        <f>ESCYLD1!BL168*VLOOKUP(ESCYLD2!BL$4,'[1]INTERNAL PARAMETERS-1'!$B$5:$J$44,5,FALSE)*VLOOKUP(ESCYLD2!BL$4,'[1]INTERNAL PARAMETERS-1'!$B$5:$J$44,6,FALSE)*VLOOKUP(ESCYLD2!BL$4,'[1]INTERNAL PARAMETERS-1'!$B$5:$J$44,3,FALSE) + ESCYLD1!BL168*(1-VLOOKUP(ESCYLD2!BL$4,'[1]INTERNAL PARAMETERS-1'!$B$5:$J$44,5,FALSE))*VLOOKUP(ESCYLD2!BL$4,'[1]INTERNAL PARAMETERS-1'!$B$5:$J$44,8,FALSE)*VLOOKUP(ESCYLD2!BL$4,'[1]INTERNAL PARAMETERS-1'!$B$5:$J$44,3,FALSE)</f>
        <v>0.15462788207123099</v>
      </c>
      <c r="BM168" s="52">
        <f>ESCYLD1!BM168*VLOOKUP(ESCYLD2!BM$4,'[1]INTERNAL PARAMETERS-1'!$B$5:$J$44,5,FALSE)*VLOOKUP(ESCYLD2!BM$4,'[1]INTERNAL PARAMETERS-1'!$B$5:$J$44,6,FALSE)*VLOOKUP(ESCYLD2!BM$4,'[1]INTERNAL PARAMETERS-1'!$B$5:$J$44,3,FALSE) + ESCYLD1!BM168*(1-VLOOKUP(ESCYLD2!BM$4,'[1]INTERNAL PARAMETERS-1'!$B$5:$J$44,5,FALSE))*VLOOKUP(ESCYLD2!BM$4,'[1]INTERNAL PARAMETERS-1'!$B$5:$J$44,8,FALSE)*VLOOKUP(ESCYLD2!BM$4,'[1]INTERNAL PARAMETERS-1'!$B$5:$J$44,3,FALSE)</f>
        <v>1.3900392230479704E-2</v>
      </c>
      <c r="BN168" s="52">
        <f>ESCYLD1!BN168*VLOOKUP(ESCYLD2!BN$4,'[1]INTERNAL PARAMETERS-1'!$B$5:$J$44,5,FALSE)*VLOOKUP(ESCYLD2!BN$4,'[1]INTERNAL PARAMETERS-1'!$B$5:$J$44,6,FALSE)*VLOOKUP(ESCYLD2!BN$4,'[1]INTERNAL PARAMETERS-1'!$B$5:$J$44,3,FALSE) + ESCYLD1!BN168*(1-VLOOKUP(ESCYLD2!BN$4,'[1]INTERNAL PARAMETERS-1'!$B$5:$J$44,5,FALSE))*VLOOKUP(ESCYLD2!BN$4,'[1]INTERNAL PARAMETERS-1'!$B$5:$J$44,8,FALSE)*VLOOKUP(ESCYLD2!BN$4,'[1]INTERNAL PARAMETERS-1'!$B$5:$J$44,3,FALSE)</f>
        <v>1.1159450862687881</v>
      </c>
      <c r="BO168" s="52">
        <f>ESCYLD1!BO168*VLOOKUP(ESCYLD2!BO$4,'[1]INTERNAL PARAMETERS-1'!$B$5:$J$44,5,FALSE)*VLOOKUP(ESCYLD2!BO$4,'[1]INTERNAL PARAMETERS-1'!$B$5:$J$44,6,FALSE)*VLOOKUP(ESCYLD2!BO$4,'[1]INTERNAL PARAMETERS-1'!$B$5:$J$44,3,FALSE) + ESCYLD1!BO168*(1-VLOOKUP(ESCYLD2!BO$4,'[1]INTERNAL PARAMETERS-1'!$B$5:$J$44,5,FALSE))*VLOOKUP(ESCYLD2!BO$4,'[1]INTERNAL PARAMETERS-1'!$B$5:$J$44,8,FALSE)*VLOOKUP(ESCYLD2!BO$4,'[1]INTERNAL PARAMETERS-1'!$B$5:$J$44,3,FALSE)</f>
        <v>0.87246610061741192</v>
      </c>
      <c r="BP168" s="52">
        <f>ESCYLD1!BP168*VLOOKUP(ESCYLD2!BP$4,'[1]INTERNAL PARAMETERS-1'!$B$5:$J$44,5,FALSE)*VLOOKUP(ESCYLD2!BP$4,'[1]INTERNAL PARAMETERS-1'!$B$5:$J$44,6,FALSE)*VLOOKUP(ESCYLD2!BP$4,'[1]INTERNAL PARAMETERS-1'!$B$5:$J$44,3,FALSE) + ESCYLD1!BP168*(1-VLOOKUP(ESCYLD2!BP$4,'[1]INTERNAL PARAMETERS-1'!$B$5:$J$44,5,FALSE))*VLOOKUP(ESCYLD2!BP$4,'[1]INTERNAL PARAMETERS-1'!$B$5:$J$44,8,FALSE)*VLOOKUP(ESCYLD2!BP$4,'[1]INTERNAL PARAMETERS-1'!$B$5:$J$44,3,FALSE)</f>
        <v>1.8437357893652282E-2</v>
      </c>
      <c r="BQ168" s="52">
        <f>ESCYLD1!BQ168*VLOOKUP(ESCYLD2!BQ$4,'[1]INTERNAL PARAMETERS-1'!$B$5:$J$44,5,FALSE)*VLOOKUP(ESCYLD2!BQ$4,'[1]INTERNAL PARAMETERS-1'!$B$5:$J$44,6,FALSE)*VLOOKUP(ESCYLD2!BQ$4,'[1]INTERNAL PARAMETERS-1'!$B$5:$J$44,3,FALSE) + ESCYLD1!BQ168*(1-VLOOKUP(ESCYLD2!BQ$4,'[1]INTERNAL PARAMETERS-1'!$B$5:$J$44,5,FALSE))*VLOOKUP(ESCYLD2!BQ$4,'[1]INTERNAL PARAMETERS-1'!$B$5:$J$44,8,FALSE)*VLOOKUP(ESCYLD2!BQ$4,'[1]INTERNAL PARAMETERS-1'!$B$5:$J$44,3,FALSE)</f>
        <v>1.3600248217181303</v>
      </c>
      <c r="BR168" s="52">
        <f>ESCYLD1!BR168*VLOOKUP(ESCYLD2!BR$4,'[1]INTERNAL PARAMETERS-1'!$B$5:$J$44,5,FALSE)*VLOOKUP(ESCYLD2!BR$4,'[1]INTERNAL PARAMETERS-1'!$B$5:$J$44,6,FALSE)*VLOOKUP(ESCYLD2!BR$4,'[1]INTERNAL PARAMETERS-1'!$B$5:$J$44,3,FALSE) + ESCYLD1!BR168*(1-VLOOKUP(ESCYLD2!BR$4,'[1]INTERNAL PARAMETERS-1'!$B$5:$J$44,5,FALSE))*VLOOKUP(ESCYLD2!BR$4,'[1]INTERNAL PARAMETERS-1'!$B$5:$J$44,8,FALSE)*VLOOKUP(ESCYLD2!BR$4,'[1]INTERNAL PARAMETERS-1'!$B$5:$J$44,3,FALSE)</f>
        <v>2.9890312445716848E-2</v>
      </c>
      <c r="BS168" s="52">
        <f>ESCYLD1!BS168*VLOOKUP(ESCYLD2!BS$4,'[1]INTERNAL PARAMETERS-1'!$B$5:$J$44,5,FALSE)*VLOOKUP(ESCYLD2!BS$4,'[1]INTERNAL PARAMETERS-1'!$B$5:$J$44,6,FALSE)*VLOOKUP(ESCYLD2!BS$4,'[1]INTERNAL PARAMETERS-1'!$B$5:$J$44,3,FALSE) + ESCYLD1!BS168*(1-VLOOKUP(ESCYLD2!BS$4,'[1]INTERNAL PARAMETERS-1'!$B$5:$J$44,5,FALSE))*VLOOKUP(ESCYLD2!BS$4,'[1]INTERNAL PARAMETERS-1'!$B$5:$J$44,8,FALSE)*VLOOKUP(ESCYLD2!BS$4,'[1]INTERNAL PARAMETERS-1'!$B$5:$J$44,3,FALSE)</f>
        <v>2.6349920949238484E-3</v>
      </c>
      <c r="BT168" s="52">
        <f>ESCYLD1!BT168*VLOOKUP(ESCYLD2!BT$4,'[1]INTERNAL PARAMETERS-1'!$B$5:$J$44,5,FALSE)*VLOOKUP(ESCYLD2!BT$4,'[1]INTERNAL PARAMETERS-1'!$B$5:$J$44,6,FALSE)*VLOOKUP(ESCYLD2!BT$4,'[1]INTERNAL PARAMETERS-1'!$B$5:$J$44,3,FALSE) + ESCYLD1!BT168*(1-VLOOKUP(ESCYLD2!BT$4,'[1]INTERNAL PARAMETERS-1'!$B$5:$J$44,5,FALSE))*VLOOKUP(ESCYLD2!BT$4,'[1]INTERNAL PARAMETERS-1'!$B$5:$J$44,8,FALSE)*VLOOKUP(ESCYLD2!BT$4,'[1]INTERNAL PARAMETERS-1'!$B$5:$J$44,3,FALSE)</f>
        <v>0</v>
      </c>
      <c r="BU168" s="52">
        <f>ESCYLD1!BU168*VLOOKUP(ESCYLD2!BU$4,'[1]INTERNAL PARAMETERS-1'!$B$5:$J$44,5,FALSE)*VLOOKUP(ESCYLD2!BU$4,'[1]INTERNAL PARAMETERS-1'!$B$5:$J$44,6,FALSE)*VLOOKUP(ESCYLD2!BU$4,'[1]INTERNAL PARAMETERS-1'!$B$5:$J$44,3,FALSE) + ESCYLD1!BU168*(1-VLOOKUP(ESCYLD2!BU$4,'[1]INTERNAL PARAMETERS-1'!$B$5:$J$44,5,FALSE))*VLOOKUP(ESCYLD2!BU$4,'[1]INTERNAL PARAMETERS-1'!$B$5:$J$44,8,FALSE)*VLOOKUP(ESCYLD2!BU$4,'[1]INTERNAL PARAMETERS-1'!$B$5:$J$44,3,FALSE)</f>
        <v>0</v>
      </c>
      <c r="BV168" s="52">
        <f>ESCYLD1!BV168*VLOOKUP(ESCYLD2!BV$4,'[1]INTERNAL PARAMETERS-1'!$B$5:$J$44,5,FALSE)*VLOOKUP(ESCYLD2!BV$4,'[1]INTERNAL PARAMETERS-1'!$B$5:$J$44,6,FALSE)*VLOOKUP(ESCYLD2!BV$4,'[1]INTERNAL PARAMETERS-1'!$B$5:$J$44,3,FALSE) + ESCYLD1!BV168*(1-VLOOKUP(ESCYLD2!BV$4,'[1]INTERNAL PARAMETERS-1'!$B$5:$J$44,5,FALSE))*VLOOKUP(ESCYLD2!BV$4,'[1]INTERNAL PARAMETERS-1'!$B$5:$J$44,8,FALSE)*VLOOKUP(ESCYLD2!BV$4,'[1]INTERNAL PARAMETERS-1'!$B$5:$J$44,3,FALSE)</f>
        <v>0</v>
      </c>
      <c r="BW168" s="52">
        <f>ESCYLD1!BW168*VLOOKUP(ESCYLD2!BW$4,'[1]INTERNAL PARAMETERS-1'!$B$5:$J$44,5,FALSE)*VLOOKUP(ESCYLD2!BW$4,'[1]INTERNAL PARAMETERS-1'!$B$5:$J$44,6,FALSE)*VLOOKUP(ESCYLD2!BW$4,'[1]INTERNAL PARAMETERS-1'!$B$5:$J$44,3,FALSE) + ESCYLD1!BW168*(1-VLOOKUP(ESCYLD2!BW$4,'[1]INTERNAL PARAMETERS-1'!$B$5:$J$44,5,FALSE))*VLOOKUP(ESCYLD2!BW$4,'[1]INTERNAL PARAMETERS-1'!$B$5:$J$44,8,FALSE)*VLOOKUP(ESCYLD2!BW$4,'[1]INTERNAL PARAMETERS-1'!$B$5:$J$44,3,FALSE)</f>
        <v>0</v>
      </c>
      <c r="BX168" s="52">
        <f>ESCYLD1!BX168*VLOOKUP(ESCYLD2!BX$4,'[1]INTERNAL PARAMETERS-1'!$B$5:$J$44,5,FALSE)*VLOOKUP(ESCYLD2!BX$4,'[1]INTERNAL PARAMETERS-1'!$B$5:$J$44,6,FALSE)*VLOOKUP(ESCYLD2!BX$4,'[1]INTERNAL PARAMETERS-1'!$B$5:$J$44,3,FALSE) + ESCYLD1!BX168*(1-VLOOKUP(ESCYLD2!BX$4,'[1]INTERNAL PARAMETERS-1'!$B$5:$J$44,5,FALSE))*VLOOKUP(ESCYLD2!BX$4,'[1]INTERNAL PARAMETERS-1'!$B$5:$J$44,8,FALSE)*VLOOKUP(ESCYLD2!BX$4,'[1]INTERNAL PARAMETERS-1'!$B$5:$J$44,3,FALSE)</f>
        <v>0</v>
      </c>
      <c r="BY168" s="52">
        <f>ESCYLD1!BY168*VLOOKUP(ESCYLD2!BY$4,'[1]INTERNAL PARAMETERS-1'!$B$5:$J$44,5,FALSE)*VLOOKUP(ESCYLD2!BY$4,'[1]INTERNAL PARAMETERS-1'!$B$5:$J$44,6,FALSE)*VLOOKUP(ESCYLD2!BY$4,'[1]INTERNAL PARAMETERS-1'!$B$5:$J$44,3,FALSE) + ESCYLD1!BY168*(1-VLOOKUP(ESCYLD2!BY$4,'[1]INTERNAL PARAMETERS-1'!$B$5:$J$44,5,FALSE))*VLOOKUP(ESCYLD2!BY$4,'[1]INTERNAL PARAMETERS-1'!$B$5:$J$44,8,FALSE)*VLOOKUP(ESCYLD2!BY$4,'[1]INTERNAL PARAMETERS-1'!$B$5:$J$44,3,FALSE)</f>
        <v>0</v>
      </c>
      <c r="BZ168" s="52">
        <f>ESCYLD1!BZ168*VLOOKUP(ESCYLD2!BZ$4,'[1]INTERNAL PARAMETERS-1'!$B$5:$J$44,5,FALSE)*VLOOKUP(ESCYLD2!BZ$4,'[1]INTERNAL PARAMETERS-1'!$B$5:$J$44,6,FALSE)*VLOOKUP(ESCYLD2!BZ$4,'[1]INTERNAL PARAMETERS-1'!$B$5:$J$44,3,FALSE) + ESCYLD1!BZ168*(1-VLOOKUP(ESCYLD2!BZ$4,'[1]INTERNAL PARAMETERS-1'!$B$5:$J$44,5,FALSE))*VLOOKUP(ESCYLD2!BZ$4,'[1]INTERNAL PARAMETERS-1'!$B$5:$J$44,8,FALSE)*VLOOKUP(ESCYLD2!BZ$4,'[1]INTERNAL PARAMETERS-1'!$B$5:$J$44,3,FALSE)</f>
        <v>6.4778526899322896E-4</v>
      </c>
      <c r="CA168" s="52">
        <f>ESCYLD1!CA168*VLOOKUP(ESCYLD2!CA$4,'[1]INTERNAL PARAMETERS-1'!$B$5:$J$44,5,FALSE)*VLOOKUP(ESCYLD2!CA$4,'[1]INTERNAL PARAMETERS-1'!$B$5:$J$44,6,FALSE)*VLOOKUP(ESCYLD2!CA$4,'[1]INTERNAL PARAMETERS-1'!$B$5:$J$44,3,FALSE) + ESCYLD1!CA168*(1-VLOOKUP(ESCYLD2!CA$4,'[1]INTERNAL PARAMETERS-1'!$B$5:$J$44,5,FALSE))*VLOOKUP(ESCYLD2!CA$4,'[1]INTERNAL PARAMETERS-1'!$B$5:$J$44,8,FALSE)*VLOOKUP(ESCYLD2!CA$4,'[1]INTERNAL PARAMETERS-1'!$B$5:$J$44,3,FALSE)</f>
        <v>0</v>
      </c>
      <c r="CB168" s="52">
        <f>ESCYLD1!CB168*VLOOKUP(ESCYLD2!CB$4,'[1]INTERNAL PARAMETERS-1'!$B$5:$J$44,5,FALSE)*VLOOKUP(ESCYLD2!CB$4,'[1]INTERNAL PARAMETERS-1'!$B$5:$J$44,6,FALSE)*VLOOKUP(ESCYLD2!CB$4,'[1]INTERNAL PARAMETERS-1'!$B$5:$J$44,3,FALSE) + ESCYLD1!CB168*(1-VLOOKUP(ESCYLD2!CB$4,'[1]INTERNAL PARAMETERS-1'!$B$5:$J$44,5,FALSE))*VLOOKUP(ESCYLD2!CB$4,'[1]INTERNAL PARAMETERS-1'!$B$5:$J$44,8,FALSE)*VLOOKUP(ESCYLD2!CB$4,'[1]INTERNAL PARAMETERS-1'!$B$5:$J$44,3,FALSE)</f>
        <v>0</v>
      </c>
      <c r="CC168" s="52">
        <f>ESCYLD1!CC168*VLOOKUP(ESCYLD2!CC$4,'[1]INTERNAL PARAMETERS-1'!$B$5:$J$44,5,FALSE)*VLOOKUP(ESCYLD2!CC$4,'[1]INTERNAL PARAMETERS-1'!$B$5:$J$44,6,FALSE)*VLOOKUP(ESCYLD2!CC$4,'[1]INTERNAL PARAMETERS-1'!$B$5:$J$44,3,FALSE) + ESCYLD1!CC168*(1-VLOOKUP(ESCYLD2!CC$4,'[1]INTERNAL PARAMETERS-1'!$B$5:$J$44,5,FALSE))*VLOOKUP(ESCYLD2!CC$4,'[1]INTERNAL PARAMETERS-1'!$B$5:$J$44,8,FALSE)*VLOOKUP(ESCYLD2!CC$4,'[1]INTERNAL PARAMETERS-1'!$B$5:$J$44,3,FALSE)</f>
        <v>5.2186833086541283E-3</v>
      </c>
      <c r="CD168" s="52">
        <f>ESCYLD1!CD168*VLOOKUP(ESCYLD2!CD$4,'[1]INTERNAL PARAMETERS-1'!$B$5:$J$44,5,FALSE)*VLOOKUP(ESCYLD2!CD$4,'[1]INTERNAL PARAMETERS-1'!$B$5:$J$44,6,FALSE)*VLOOKUP(ESCYLD2!CD$4,'[1]INTERNAL PARAMETERS-1'!$B$5:$J$44,3,FALSE) + ESCYLD1!CD168*(1-VLOOKUP(ESCYLD2!CD$4,'[1]INTERNAL PARAMETERS-1'!$B$5:$J$44,5,FALSE))*VLOOKUP(ESCYLD2!CD$4,'[1]INTERNAL PARAMETERS-1'!$B$5:$J$44,8,FALSE)*VLOOKUP(ESCYLD2!CD$4,'[1]INTERNAL PARAMETERS-1'!$B$5:$J$44,3,FALSE)</f>
        <v>4.6563283984766397E-2</v>
      </c>
      <c r="CE168" s="52">
        <f>ESCYLD1!CE168*VLOOKUP(ESCYLD2!CE$4,'[1]INTERNAL PARAMETERS-1'!$B$5:$J$44,5,FALSE)*VLOOKUP(ESCYLD2!CE$4,'[1]INTERNAL PARAMETERS-1'!$B$5:$J$44,6,FALSE)*VLOOKUP(ESCYLD2!CE$4,'[1]INTERNAL PARAMETERS-1'!$B$5:$J$44,3,FALSE) + ESCYLD1!CE168*(1-VLOOKUP(ESCYLD2!CE$4,'[1]INTERNAL PARAMETERS-1'!$B$5:$J$44,5,FALSE))*VLOOKUP(ESCYLD2!CE$4,'[1]INTERNAL PARAMETERS-1'!$B$5:$J$44,8,FALSE)*VLOOKUP(ESCYLD2!CE$4,'[1]INTERNAL PARAMETERS-1'!$B$5:$J$44,3,FALSE)</f>
        <v>6.3457250596693868E-2</v>
      </c>
      <c r="CF168" s="52">
        <f>ESCYLD1!CF168*VLOOKUP(ESCYLD2!CF$4,'[1]INTERNAL PARAMETERS-1'!$B$5:$J$44,5,FALSE)*VLOOKUP(ESCYLD2!CF$4,'[1]INTERNAL PARAMETERS-1'!$B$5:$J$44,6,FALSE)*VLOOKUP(ESCYLD2!CF$4,'[1]INTERNAL PARAMETERS-1'!$B$5:$J$44,3,FALSE) + ESCYLD1!CF168*(1-VLOOKUP(ESCYLD2!CF$4,'[1]INTERNAL PARAMETERS-1'!$B$5:$J$44,5,FALSE))*VLOOKUP(ESCYLD2!CF$4,'[1]INTERNAL PARAMETERS-1'!$B$5:$J$44,8,FALSE)*VLOOKUP(ESCYLD2!CF$4,'[1]INTERNAL PARAMETERS-1'!$B$5:$J$44,3,FALSE)</f>
        <v>6.2880906448294235E-2</v>
      </c>
      <c r="CG168" s="52">
        <f>ESCYLD1!CG168*VLOOKUP(ESCYLD2!CG$4,'[1]INTERNAL PARAMETERS-1'!$B$5:$J$44,5,FALSE)*VLOOKUP(ESCYLD2!CG$4,'[1]INTERNAL PARAMETERS-1'!$B$5:$J$44,6,FALSE)*VLOOKUP(ESCYLD2!CG$4,'[1]INTERNAL PARAMETERS-1'!$B$5:$J$44,3,FALSE) + ESCYLD1!CG168*(1-VLOOKUP(ESCYLD2!CG$4,'[1]INTERNAL PARAMETERS-1'!$B$5:$J$44,5,FALSE))*VLOOKUP(ESCYLD2!CG$4,'[1]INTERNAL PARAMETERS-1'!$B$5:$J$44,8,FALSE)*VLOOKUP(ESCYLD2!CG$4,'[1]INTERNAL PARAMETERS-1'!$B$5:$J$44,3,FALSE)</f>
        <v>0</v>
      </c>
      <c r="CH168" s="51">
        <f>ESCYLD1!CH168*VLOOKUP(ESCYLD2!CH$4,'[1]INTERNAL PARAMETERS-1'!$B$5:$J$44,5,FALSE)*VLOOKUP(ESCYLD2!CH$4,'[1]INTERNAL PARAMETERS-1'!$B$5:$J$44,6,FALSE)*VLOOKUP(ESCYLD2!CH$4,'[1]INTERNAL PARAMETERS-1'!$B$5:$J$44,3,FALSE) + ESCYLD1!CH168*(1-VLOOKUP(ESCYLD2!CH$4,'[1]INTERNAL PARAMETERS-1'!$B$5:$J$44,5,FALSE))*VLOOKUP(ESCYLD2!CH$4,'[1]INTERNAL PARAMETERS-1'!$B$5:$J$44,8,FALSE)*VLOOKUP(ESCYLD2!CH$4,'[1]INTERNAL PARAMETERS-1'!$B$5:$J$44,3,FALSE)</f>
        <v>0</v>
      </c>
      <c r="CJ168" s="53">
        <f t="shared" si="4"/>
        <v>995.20013844900052</v>
      </c>
      <c r="CK168" s="51">
        <f t="shared" si="5"/>
        <v>21.503015975154362</v>
      </c>
    </row>
    <row r="169" spans="2:89" x14ac:dyDescent="0.5">
      <c r="B169" s="66" t="s">
        <v>8</v>
      </c>
      <c r="C169" s="65" t="s">
        <v>72</v>
      </c>
      <c r="D169" s="65" t="s">
        <v>87</v>
      </c>
      <c r="E169" s="151">
        <f>ESC!AF169</f>
        <v>5342.5059753607866</v>
      </c>
      <c r="F169" s="64">
        <f>'[1]INTERNAL PARAMETERS-1'!M7</f>
        <v>73.784999999999997</v>
      </c>
      <c r="G169" s="53">
        <f>ESCYLD1!G169*VLOOKUP(ESCYLD2!G$4,'[1]INTERNAL PARAMETERS-1'!$B$5:$J$44,5,FALSE)*VLOOKUP(ESCYLD2!G$4,'[1]INTERNAL PARAMETERS-1'!$B$5:$J$44,7,FALSE)*ESCYLD2!$F169 + ESCYLD1!G169*(1-VLOOKUP(ESCYLD2!G$4,'[1]INTERNAL PARAMETERS-1'!$B$5:$J$44,5,FALSE))*VLOOKUP(ESCYLD2!G$4,'[1]INTERNAL PARAMETERS-1'!$B$5:$J$44,9,FALSE)*ESCYLD2!$F169</f>
        <v>701.95559026436695</v>
      </c>
      <c r="H169" s="52">
        <f>ESCYLD1!H169*VLOOKUP(ESCYLD2!H$4,'[1]INTERNAL PARAMETERS-1'!$B$5:$J$44,5,FALSE)*VLOOKUP(ESCYLD2!H$4,'[1]INTERNAL PARAMETERS-1'!$B$5:$J$44,7,FALSE)*ESCYLD2!$F169 + ESCYLD1!H169*(1-VLOOKUP(ESCYLD2!H$4,'[1]INTERNAL PARAMETERS-1'!$B$5:$J$44,5,FALSE))*VLOOKUP(ESCYLD2!H$4,'[1]INTERNAL PARAMETERS-1'!$B$5:$J$44,9,FALSE)*ESCYLD2!$F169</f>
        <v>352.76545792572597</v>
      </c>
      <c r="I169" s="52">
        <f>ESCYLD1!I169*VLOOKUP(ESCYLD2!I$4,'[1]INTERNAL PARAMETERS-1'!$B$5:$J$44,5,FALSE)*VLOOKUP(ESCYLD2!I$4,'[1]INTERNAL PARAMETERS-1'!$B$5:$J$44,7,FALSE)*ESCYLD2!$F169 + ESCYLD1!I169*(1-VLOOKUP(ESCYLD2!I$4,'[1]INTERNAL PARAMETERS-1'!$B$5:$J$44,5,FALSE))*VLOOKUP(ESCYLD2!I$4,'[1]INTERNAL PARAMETERS-1'!$B$5:$J$44,9,FALSE)*ESCYLD2!$F169</f>
        <v>1111.0315155920669</v>
      </c>
      <c r="J169" s="52">
        <f>ESCYLD1!J169*VLOOKUP(ESCYLD2!J$4,'[1]INTERNAL PARAMETERS-1'!$B$5:$J$44,5,FALSE)*VLOOKUP(ESCYLD2!J$4,'[1]INTERNAL PARAMETERS-1'!$B$5:$J$44,7,FALSE)*ESCYLD2!$F169 + ESCYLD1!J169*(1-VLOOKUP(ESCYLD2!J$4,'[1]INTERNAL PARAMETERS-1'!$B$5:$J$44,5,FALSE))*VLOOKUP(ESCYLD2!J$4,'[1]INTERNAL PARAMETERS-1'!$B$5:$J$44,9,FALSE)*ESCYLD2!$F169</f>
        <v>0</v>
      </c>
      <c r="K169" s="52">
        <f>ESCYLD1!K169*VLOOKUP(ESCYLD2!K$4,'[1]INTERNAL PARAMETERS-1'!$B$5:$J$44,5,FALSE)*VLOOKUP(ESCYLD2!K$4,'[1]INTERNAL PARAMETERS-1'!$B$5:$J$44,7,FALSE)*ESCYLD2!$F169 + ESCYLD1!K169*(1-VLOOKUP(ESCYLD2!K$4,'[1]INTERNAL PARAMETERS-1'!$B$5:$J$44,5,FALSE))*VLOOKUP(ESCYLD2!K$4,'[1]INTERNAL PARAMETERS-1'!$B$5:$J$44,9,FALSE)*ESCYLD2!$F169</f>
        <v>0</v>
      </c>
      <c r="L169" s="52">
        <f>ESCYLD1!L169*VLOOKUP(ESCYLD2!L$4,'[1]INTERNAL PARAMETERS-1'!$B$5:$J$44,5,FALSE)*VLOOKUP(ESCYLD2!L$4,'[1]INTERNAL PARAMETERS-1'!$B$5:$J$44,7,FALSE)*ESCYLD2!$F169 + ESCYLD1!L169*(1-VLOOKUP(ESCYLD2!L$4,'[1]INTERNAL PARAMETERS-1'!$B$5:$J$44,5,FALSE))*VLOOKUP(ESCYLD2!L$4,'[1]INTERNAL PARAMETERS-1'!$B$5:$J$44,9,FALSE)*ESCYLD2!$F169</f>
        <v>0</v>
      </c>
      <c r="M169" s="52">
        <f>ESCYLD1!M169*VLOOKUP(ESCYLD2!M$4,'[1]INTERNAL PARAMETERS-1'!$B$5:$J$44,5,FALSE)*VLOOKUP(ESCYLD2!M$4,'[1]INTERNAL PARAMETERS-1'!$B$5:$J$44,7,FALSE)*ESCYLD2!$F169 + ESCYLD1!M169*(1-VLOOKUP(ESCYLD2!M$4,'[1]INTERNAL PARAMETERS-1'!$B$5:$J$44,5,FALSE))*VLOOKUP(ESCYLD2!M$4,'[1]INTERNAL PARAMETERS-1'!$B$5:$J$44,9,FALSE)*ESCYLD2!$F169</f>
        <v>10.165188446781697</v>
      </c>
      <c r="N169" s="52">
        <f>ESCYLD1!N169*VLOOKUP(ESCYLD2!N$4,'[1]INTERNAL PARAMETERS-1'!$B$5:$J$44,5,FALSE)*VLOOKUP(ESCYLD2!N$4,'[1]INTERNAL PARAMETERS-1'!$B$5:$J$44,7,FALSE)*ESCYLD2!$F169 + ESCYLD1!N169*(1-VLOOKUP(ESCYLD2!N$4,'[1]INTERNAL PARAMETERS-1'!$B$5:$J$44,5,FALSE))*VLOOKUP(ESCYLD2!N$4,'[1]INTERNAL PARAMETERS-1'!$B$5:$J$44,9,FALSE)*ESCYLD2!$F169</f>
        <v>4.9774047773897117</v>
      </c>
      <c r="O169" s="52">
        <f>ESCYLD1!O169*VLOOKUP(ESCYLD2!O$4,'[1]INTERNAL PARAMETERS-1'!$B$5:$J$44,5,FALSE)*VLOOKUP(ESCYLD2!O$4,'[1]INTERNAL PARAMETERS-1'!$B$5:$J$44,7,FALSE)*ESCYLD2!$F169 + ESCYLD1!O169*(1-VLOOKUP(ESCYLD2!O$4,'[1]INTERNAL PARAMETERS-1'!$B$5:$J$44,5,FALSE))*VLOOKUP(ESCYLD2!O$4,'[1]INTERNAL PARAMETERS-1'!$B$5:$J$44,9,FALSE)*ESCYLD2!$F169</f>
        <v>0</v>
      </c>
      <c r="P169" s="52">
        <f>ESCYLD1!P169*VLOOKUP(ESCYLD2!P$4,'[1]INTERNAL PARAMETERS-1'!$B$5:$J$44,5,FALSE)*VLOOKUP(ESCYLD2!P$4,'[1]INTERNAL PARAMETERS-1'!$B$5:$J$44,7,FALSE)*ESCYLD2!$F169 + ESCYLD1!P169*(1-VLOOKUP(ESCYLD2!P$4,'[1]INTERNAL PARAMETERS-1'!$B$5:$J$44,5,FALSE))*VLOOKUP(ESCYLD2!P$4,'[1]INTERNAL PARAMETERS-1'!$B$5:$J$44,9,FALSE)*ESCYLD2!$F169</f>
        <v>0</v>
      </c>
      <c r="Q169" s="52">
        <f>ESCYLD1!Q169*VLOOKUP(ESCYLD2!Q$4,'[1]INTERNAL PARAMETERS-1'!$B$5:$J$44,5,FALSE)*VLOOKUP(ESCYLD2!Q$4,'[1]INTERNAL PARAMETERS-1'!$B$5:$J$44,7,FALSE)*ESCYLD2!$F169 + ESCYLD1!Q169*(1-VLOOKUP(ESCYLD2!Q$4,'[1]INTERNAL PARAMETERS-1'!$B$5:$J$44,5,FALSE))*VLOOKUP(ESCYLD2!Q$4,'[1]INTERNAL PARAMETERS-1'!$B$5:$J$44,9,FALSE)*ESCYLD2!$F169</f>
        <v>0</v>
      </c>
      <c r="R169" s="52">
        <f>ESCYLD1!R169*VLOOKUP(ESCYLD2!R$4,'[1]INTERNAL PARAMETERS-1'!$B$5:$J$44,5,FALSE)*VLOOKUP(ESCYLD2!R$4,'[1]INTERNAL PARAMETERS-1'!$B$5:$J$44,7,FALSE)*ESCYLD2!$F169 + ESCYLD1!R169*(1-VLOOKUP(ESCYLD2!R$4,'[1]INTERNAL PARAMETERS-1'!$B$5:$J$44,5,FALSE))*VLOOKUP(ESCYLD2!R$4,'[1]INTERNAL PARAMETERS-1'!$B$5:$J$44,9,FALSE)*ESCYLD2!$F169</f>
        <v>4.4869056949290513</v>
      </c>
      <c r="S169" s="52">
        <f>ESCYLD1!S169*VLOOKUP(ESCYLD2!S$4,'[1]INTERNAL PARAMETERS-1'!$B$5:$J$44,5,FALSE)*VLOOKUP(ESCYLD2!S$4,'[1]INTERNAL PARAMETERS-1'!$B$5:$J$44,7,FALSE)*ESCYLD2!$F169 + ESCYLD1!S169*(1-VLOOKUP(ESCYLD2!S$4,'[1]INTERNAL PARAMETERS-1'!$B$5:$J$44,5,FALSE))*VLOOKUP(ESCYLD2!S$4,'[1]INTERNAL PARAMETERS-1'!$B$5:$J$44,9,FALSE)*ESCYLD2!$F169</f>
        <v>304.07274322911758</v>
      </c>
      <c r="T169" s="52">
        <f>ESCYLD1!T169*VLOOKUP(ESCYLD2!T$4,'[1]INTERNAL PARAMETERS-1'!$B$5:$J$44,5,FALSE)*VLOOKUP(ESCYLD2!T$4,'[1]INTERNAL PARAMETERS-1'!$B$5:$J$44,7,FALSE)*ESCYLD2!$F169 + ESCYLD1!T169*(1-VLOOKUP(ESCYLD2!T$4,'[1]INTERNAL PARAMETERS-1'!$B$5:$J$44,5,FALSE))*VLOOKUP(ESCYLD2!T$4,'[1]INTERNAL PARAMETERS-1'!$B$5:$J$44,9,FALSE)*ESCYLD2!$F169</f>
        <v>16.824713765573765</v>
      </c>
      <c r="U169" s="52">
        <f>ESCYLD1!U169*VLOOKUP(ESCYLD2!U$4,'[1]INTERNAL PARAMETERS-1'!$B$5:$J$44,5,FALSE)*VLOOKUP(ESCYLD2!U$4,'[1]INTERNAL PARAMETERS-1'!$B$5:$J$44,7,FALSE)*ESCYLD2!$F169 + ESCYLD1!U169*(1-VLOOKUP(ESCYLD2!U$4,'[1]INTERNAL PARAMETERS-1'!$B$5:$J$44,5,FALSE))*VLOOKUP(ESCYLD2!U$4,'[1]INTERNAL PARAMETERS-1'!$B$5:$J$44,9,FALSE)*ESCYLD2!$F169</f>
        <v>22.181249144529829</v>
      </c>
      <c r="V169" s="52">
        <f>ESCYLD1!V169*VLOOKUP(ESCYLD2!V$4,'[1]INTERNAL PARAMETERS-1'!$B$5:$J$44,5,FALSE)*VLOOKUP(ESCYLD2!V$4,'[1]INTERNAL PARAMETERS-1'!$B$5:$J$44,7,FALSE)*ESCYLD2!$F169 + ESCYLD1!V169*(1-VLOOKUP(ESCYLD2!V$4,'[1]INTERNAL PARAMETERS-1'!$B$5:$J$44,5,FALSE))*VLOOKUP(ESCYLD2!V$4,'[1]INTERNAL PARAMETERS-1'!$B$5:$J$44,9,FALSE)*ESCYLD2!$F169</f>
        <v>143.34950001985777</v>
      </c>
      <c r="W169" s="52">
        <f>ESCYLD1!W169*VLOOKUP(ESCYLD2!W$4,'[1]INTERNAL PARAMETERS-1'!$B$5:$J$44,5,FALSE)*VLOOKUP(ESCYLD2!W$4,'[1]INTERNAL PARAMETERS-1'!$B$5:$J$44,7,FALSE)*ESCYLD2!$F169 + ESCYLD1!W169*(1-VLOOKUP(ESCYLD2!W$4,'[1]INTERNAL PARAMETERS-1'!$B$5:$J$44,5,FALSE))*VLOOKUP(ESCYLD2!W$4,'[1]INTERNAL PARAMETERS-1'!$B$5:$J$44,9,FALSE)*ESCYLD2!$F169</f>
        <v>0</v>
      </c>
      <c r="X169" s="52">
        <f>ESCYLD1!X169*VLOOKUP(ESCYLD2!X$4,'[1]INTERNAL PARAMETERS-1'!$B$5:$J$44,5,FALSE)*VLOOKUP(ESCYLD2!X$4,'[1]INTERNAL PARAMETERS-1'!$B$5:$J$44,7,FALSE)*ESCYLD2!$F169 + ESCYLD1!X169*(1-VLOOKUP(ESCYLD2!X$4,'[1]INTERNAL PARAMETERS-1'!$B$5:$J$44,5,FALSE))*VLOOKUP(ESCYLD2!X$4,'[1]INTERNAL PARAMETERS-1'!$B$5:$J$44,9,FALSE)*ESCYLD2!$F169</f>
        <v>0</v>
      </c>
      <c r="Y169" s="52">
        <f>ESCYLD1!Y169*VLOOKUP(ESCYLD2!Y$4,'[1]INTERNAL PARAMETERS-1'!$B$5:$J$44,5,FALSE)*VLOOKUP(ESCYLD2!Y$4,'[1]INTERNAL PARAMETERS-1'!$B$5:$J$44,7,FALSE)*ESCYLD2!$F169 + ESCYLD1!Y169*(1-VLOOKUP(ESCYLD2!Y$4,'[1]INTERNAL PARAMETERS-1'!$B$5:$J$44,5,FALSE))*VLOOKUP(ESCYLD2!Y$4,'[1]INTERNAL PARAMETERS-1'!$B$5:$J$44,9,FALSE)*ESCYLD2!$F169</f>
        <v>0</v>
      </c>
      <c r="Z169" s="52">
        <f>ESCYLD1!Z169*VLOOKUP(ESCYLD2!Z$4,'[1]INTERNAL PARAMETERS-1'!$B$5:$J$44,5,FALSE)*VLOOKUP(ESCYLD2!Z$4,'[1]INTERNAL PARAMETERS-1'!$B$5:$J$44,7,FALSE)*ESCYLD2!$F169 + ESCYLD1!Z169*(1-VLOOKUP(ESCYLD2!Z$4,'[1]INTERNAL PARAMETERS-1'!$B$5:$J$44,5,FALSE))*VLOOKUP(ESCYLD2!Z$4,'[1]INTERNAL PARAMETERS-1'!$B$5:$J$44,9,FALSE)*ESCYLD2!$F169</f>
        <v>0</v>
      </c>
      <c r="AA169" s="52">
        <f>ESCYLD1!AA169*VLOOKUP(ESCYLD2!AA$4,'[1]INTERNAL PARAMETERS-1'!$B$5:$J$44,5,FALSE)*VLOOKUP(ESCYLD2!AA$4,'[1]INTERNAL PARAMETERS-1'!$B$5:$J$44,7,FALSE)*ESCYLD2!$F169 + ESCYLD1!AA169*(1-VLOOKUP(ESCYLD2!AA$4,'[1]INTERNAL PARAMETERS-1'!$B$5:$J$44,5,FALSE))*VLOOKUP(ESCYLD2!AA$4,'[1]INTERNAL PARAMETERS-1'!$B$5:$J$44,9,FALSE)*ESCYLD2!$F169</f>
        <v>0</v>
      </c>
      <c r="AB169" s="52">
        <f>ESCYLD1!AB169*VLOOKUP(ESCYLD2!AB$4,'[1]INTERNAL PARAMETERS-1'!$B$5:$J$44,5,FALSE)*VLOOKUP(ESCYLD2!AB$4,'[1]INTERNAL PARAMETERS-1'!$B$5:$J$44,7,FALSE)*ESCYLD2!$F169 + ESCYLD1!AB169*(1-VLOOKUP(ESCYLD2!AB$4,'[1]INTERNAL PARAMETERS-1'!$B$5:$J$44,5,FALSE))*VLOOKUP(ESCYLD2!AB$4,'[1]INTERNAL PARAMETERS-1'!$B$5:$J$44,9,FALSE)*ESCYLD2!$F169</f>
        <v>0</v>
      </c>
      <c r="AC169" s="52">
        <f>ESCYLD1!AC169*VLOOKUP(ESCYLD2!AC$4,'[1]INTERNAL PARAMETERS-1'!$B$5:$J$44,5,FALSE)*VLOOKUP(ESCYLD2!AC$4,'[1]INTERNAL PARAMETERS-1'!$B$5:$J$44,7,FALSE)*ESCYLD2!$F169 + ESCYLD1!AC169*(1-VLOOKUP(ESCYLD2!AC$4,'[1]INTERNAL PARAMETERS-1'!$B$5:$J$44,5,FALSE))*VLOOKUP(ESCYLD2!AC$4,'[1]INTERNAL PARAMETERS-1'!$B$5:$J$44,9,FALSE)*ESCYLD2!$F169</f>
        <v>0</v>
      </c>
      <c r="AD169" s="52">
        <f>ESCYLD1!AD169*VLOOKUP(ESCYLD2!AD$4,'[1]INTERNAL PARAMETERS-1'!$B$5:$J$44,5,FALSE)*VLOOKUP(ESCYLD2!AD$4,'[1]INTERNAL PARAMETERS-1'!$B$5:$J$44,7,FALSE)*ESCYLD2!$F169 + ESCYLD1!AD169*(1-VLOOKUP(ESCYLD2!AD$4,'[1]INTERNAL PARAMETERS-1'!$B$5:$J$44,5,FALSE))*VLOOKUP(ESCYLD2!AD$4,'[1]INTERNAL PARAMETERS-1'!$B$5:$J$44,9,FALSE)*ESCYLD2!$F169</f>
        <v>0</v>
      </c>
      <c r="AE169" s="52">
        <f>ESCYLD1!AE169*VLOOKUP(ESCYLD2!AE$4,'[1]INTERNAL PARAMETERS-1'!$B$5:$J$44,5,FALSE)*VLOOKUP(ESCYLD2!AE$4,'[1]INTERNAL PARAMETERS-1'!$B$5:$J$44,7,FALSE)*ESCYLD2!$F169 + ESCYLD1!AE169*(1-VLOOKUP(ESCYLD2!AE$4,'[1]INTERNAL PARAMETERS-1'!$B$5:$J$44,5,FALSE))*VLOOKUP(ESCYLD2!AE$4,'[1]INTERNAL PARAMETERS-1'!$B$5:$J$44,9,FALSE)*ESCYLD2!$F169</f>
        <v>0</v>
      </c>
      <c r="AF169" s="52">
        <f>ESCYLD1!AF169*VLOOKUP(ESCYLD2!AF$4,'[1]INTERNAL PARAMETERS-1'!$B$5:$J$44,5,FALSE)*VLOOKUP(ESCYLD2!AF$4,'[1]INTERNAL PARAMETERS-1'!$B$5:$J$44,7,FALSE)*ESCYLD2!$F169 + ESCYLD1!AF169*(1-VLOOKUP(ESCYLD2!AF$4,'[1]INTERNAL PARAMETERS-1'!$B$5:$J$44,5,FALSE))*VLOOKUP(ESCYLD2!AF$4,'[1]INTERNAL PARAMETERS-1'!$B$5:$J$44,9,FALSE)*ESCYLD2!$F169</f>
        <v>2.7334394740807761</v>
      </c>
      <c r="AG169" s="52">
        <f>ESCYLD1!AG169*VLOOKUP(ESCYLD2!AG$4,'[1]INTERNAL PARAMETERS-1'!$B$5:$J$44,5,FALSE)*VLOOKUP(ESCYLD2!AG$4,'[1]INTERNAL PARAMETERS-1'!$B$5:$J$44,7,FALSE)*ESCYLD2!$F169 + ESCYLD1!AG169*(1-VLOOKUP(ESCYLD2!AG$4,'[1]INTERNAL PARAMETERS-1'!$B$5:$J$44,5,FALSE))*VLOOKUP(ESCYLD2!AG$4,'[1]INTERNAL PARAMETERS-1'!$B$5:$J$44,9,FALSE)*ESCYLD2!$F169</f>
        <v>17.24654376488354</v>
      </c>
      <c r="AH169" s="52">
        <f>ESCYLD1!AH169*VLOOKUP(ESCYLD2!AH$4,'[1]INTERNAL PARAMETERS-1'!$B$5:$J$44,5,FALSE)*VLOOKUP(ESCYLD2!AH$4,'[1]INTERNAL PARAMETERS-1'!$B$5:$J$44,7,FALSE)*ESCYLD2!$F169 + ESCYLD1!AH169*(1-VLOOKUP(ESCYLD2!AH$4,'[1]INTERNAL PARAMETERS-1'!$B$5:$J$44,5,FALSE))*VLOOKUP(ESCYLD2!AH$4,'[1]INTERNAL PARAMETERS-1'!$B$5:$J$44,9,FALSE)*ESCYLD2!$F169</f>
        <v>0</v>
      </c>
      <c r="AI169" s="52">
        <f>ESCYLD1!AI169*VLOOKUP(ESCYLD2!AI$4,'[1]INTERNAL PARAMETERS-1'!$B$5:$J$44,5,FALSE)*VLOOKUP(ESCYLD2!AI$4,'[1]INTERNAL PARAMETERS-1'!$B$5:$J$44,7,FALSE)*ESCYLD2!$F169 + ESCYLD1!AI169*(1-VLOOKUP(ESCYLD2!AI$4,'[1]INTERNAL PARAMETERS-1'!$B$5:$J$44,5,FALSE))*VLOOKUP(ESCYLD2!AI$4,'[1]INTERNAL PARAMETERS-1'!$B$5:$J$44,9,FALSE)*ESCYLD2!$F169</f>
        <v>0.35044095821548416</v>
      </c>
      <c r="AJ169" s="52">
        <f>ESCYLD1!AJ169*VLOOKUP(ESCYLD2!AJ$4,'[1]INTERNAL PARAMETERS-1'!$B$5:$J$44,5,FALSE)*VLOOKUP(ESCYLD2!AJ$4,'[1]INTERNAL PARAMETERS-1'!$B$5:$J$44,7,FALSE)*ESCYLD2!$F169 + ESCYLD1!AJ169*(1-VLOOKUP(ESCYLD2!AJ$4,'[1]INTERNAL PARAMETERS-1'!$B$5:$J$44,5,FALSE))*VLOOKUP(ESCYLD2!AJ$4,'[1]INTERNAL PARAMETERS-1'!$B$5:$J$44,9,FALSE)*ESCYLD2!$F169</f>
        <v>0</v>
      </c>
      <c r="AK169" s="52">
        <f>ESCYLD1!AK169*VLOOKUP(ESCYLD2!AK$4,'[1]INTERNAL PARAMETERS-1'!$B$5:$J$44,5,FALSE)*VLOOKUP(ESCYLD2!AK$4,'[1]INTERNAL PARAMETERS-1'!$B$5:$J$44,7,FALSE)*ESCYLD2!$F169 + ESCYLD1!AK169*(1-VLOOKUP(ESCYLD2!AK$4,'[1]INTERNAL PARAMETERS-1'!$B$5:$J$44,5,FALSE))*VLOOKUP(ESCYLD2!AK$4,'[1]INTERNAL PARAMETERS-1'!$B$5:$J$44,9,FALSE)*ESCYLD2!$F169</f>
        <v>0</v>
      </c>
      <c r="AL169" s="52">
        <f>ESCYLD1!AL169*VLOOKUP(ESCYLD2!AL$4,'[1]INTERNAL PARAMETERS-1'!$B$5:$J$44,5,FALSE)*VLOOKUP(ESCYLD2!AL$4,'[1]INTERNAL PARAMETERS-1'!$B$5:$J$44,7,FALSE)*ESCYLD2!$F169 + ESCYLD1!AL169*(1-VLOOKUP(ESCYLD2!AL$4,'[1]INTERNAL PARAMETERS-1'!$B$5:$J$44,5,FALSE))*VLOOKUP(ESCYLD2!AL$4,'[1]INTERNAL PARAMETERS-1'!$B$5:$J$44,9,FALSE)*ESCYLD2!$F169</f>
        <v>0</v>
      </c>
      <c r="AM169" s="52">
        <f>ESCYLD1!AM169*VLOOKUP(ESCYLD2!AM$4,'[1]INTERNAL PARAMETERS-1'!$B$5:$J$44,5,FALSE)*VLOOKUP(ESCYLD2!AM$4,'[1]INTERNAL PARAMETERS-1'!$B$5:$J$44,7,FALSE)*ESCYLD2!$F169 + ESCYLD1!AM169*(1-VLOOKUP(ESCYLD2!AM$4,'[1]INTERNAL PARAMETERS-1'!$B$5:$J$44,5,FALSE))*VLOOKUP(ESCYLD2!AM$4,'[1]INTERNAL PARAMETERS-1'!$B$5:$J$44,9,FALSE)*ESCYLD2!$F169</f>
        <v>0</v>
      </c>
      <c r="AN169" s="52">
        <f>ESCYLD1!AN169*VLOOKUP(ESCYLD2!AN$4,'[1]INTERNAL PARAMETERS-1'!$B$5:$J$44,5,FALSE)*VLOOKUP(ESCYLD2!AN$4,'[1]INTERNAL PARAMETERS-1'!$B$5:$J$44,7,FALSE)*ESCYLD2!$F169 + ESCYLD1!AN169*(1-VLOOKUP(ESCYLD2!AN$4,'[1]INTERNAL PARAMETERS-1'!$B$5:$J$44,5,FALSE))*VLOOKUP(ESCYLD2!AN$4,'[1]INTERNAL PARAMETERS-1'!$B$5:$J$44,9,FALSE)*ESCYLD2!$F169</f>
        <v>0</v>
      </c>
      <c r="AO169" s="52">
        <f>ESCYLD1!AO169*VLOOKUP(ESCYLD2!AO$4,'[1]INTERNAL PARAMETERS-1'!$B$5:$J$44,5,FALSE)*VLOOKUP(ESCYLD2!AO$4,'[1]INTERNAL PARAMETERS-1'!$B$5:$J$44,7,FALSE)*ESCYLD2!$F169 + ESCYLD1!AO169*(1-VLOOKUP(ESCYLD2!AO$4,'[1]INTERNAL PARAMETERS-1'!$B$5:$J$44,5,FALSE))*VLOOKUP(ESCYLD2!AO$4,'[1]INTERNAL PARAMETERS-1'!$B$5:$J$44,9,FALSE)*ESCYLD2!$F169</f>
        <v>0</v>
      </c>
      <c r="AP169" s="52">
        <f>ESCYLD1!AP169*VLOOKUP(ESCYLD2!AP$4,'[1]INTERNAL PARAMETERS-1'!$B$5:$J$44,5,FALSE)*VLOOKUP(ESCYLD2!AP$4,'[1]INTERNAL PARAMETERS-1'!$B$5:$J$44,7,FALSE)*ESCYLD2!$F169 + ESCYLD1!AP169*(1-VLOOKUP(ESCYLD2!AP$4,'[1]INTERNAL PARAMETERS-1'!$B$5:$J$44,5,FALSE))*VLOOKUP(ESCYLD2!AP$4,'[1]INTERNAL PARAMETERS-1'!$B$5:$J$44,9,FALSE)*ESCYLD2!$F169</f>
        <v>0</v>
      </c>
      <c r="AQ169" s="52">
        <f>ESCYLD1!AQ169*VLOOKUP(ESCYLD2!AQ$4,'[1]INTERNAL PARAMETERS-1'!$B$5:$J$44,5,FALSE)*VLOOKUP(ESCYLD2!AQ$4,'[1]INTERNAL PARAMETERS-1'!$B$5:$J$44,7,FALSE)*ESCYLD2!$F169 + ESCYLD1!AQ169*(1-VLOOKUP(ESCYLD2!AQ$4,'[1]INTERNAL PARAMETERS-1'!$B$5:$J$44,5,FALSE))*VLOOKUP(ESCYLD2!AQ$4,'[1]INTERNAL PARAMETERS-1'!$B$5:$J$44,9,FALSE)*ESCYLD2!$F169</f>
        <v>0</v>
      </c>
      <c r="AR169" s="52">
        <f>ESCYLD1!AR169*VLOOKUP(ESCYLD2!AR$4,'[1]INTERNAL PARAMETERS-1'!$B$5:$J$44,5,FALSE)*VLOOKUP(ESCYLD2!AR$4,'[1]INTERNAL PARAMETERS-1'!$B$5:$J$44,7,FALSE)*ESCYLD2!$F169 + ESCYLD1!AR169*(1-VLOOKUP(ESCYLD2!AR$4,'[1]INTERNAL PARAMETERS-1'!$B$5:$J$44,5,FALSE))*VLOOKUP(ESCYLD2!AR$4,'[1]INTERNAL PARAMETERS-1'!$B$5:$J$44,9,FALSE)*ESCYLD2!$F169</f>
        <v>0</v>
      </c>
      <c r="AS169" s="52">
        <f>ESCYLD1!AS169*VLOOKUP(ESCYLD2!AS$4,'[1]INTERNAL PARAMETERS-1'!$B$5:$J$44,5,FALSE)*VLOOKUP(ESCYLD2!AS$4,'[1]INTERNAL PARAMETERS-1'!$B$5:$J$44,7,FALSE)*ESCYLD2!$F169 + ESCYLD1!AS169*(1-VLOOKUP(ESCYLD2!AS$4,'[1]INTERNAL PARAMETERS-1'!$B$5:$J$44,5,FALSE))*VLOOKUP(ESCYLD2!AS$4,'[1]INTERNAL PARAMETERS-1'!$B$5:$J$44,9,FALSE)*ESCYLD2!$F169</f>
        <v>0</v>
      </c>
      <c r="AT169" s="51">
        <f>ESCYLD1!AT169*VLOOKUP(ESCYLD2!AT$4,'[1]INTERNAL PARAMETERS-1'!$B$5:$J$44,5,FALSE)*VLOOKUP(ESCYLD2!AT$4,'[1]INTERNAL PARAMETERS-1'!$B$5:$J$44,7,FALSE)*ESCYLD2!$F169 + ESCYLD1!AT169*(1-VLOOKUP(ESCYLD2!AT$4,'[1]INTERNAL PARAMETERS-1'!$B$5:$J$44,5,FALSE))*VLOOKUP(ESCYLD2!AT$4,'[1]INTERNAL PARAMETERS-1'!$B$5:$J$44,9,FALSE)*ESCYLD2!$F169</f>
        <v>0</v>
      </c>
      <c r="AU169" s="53">
        <f>ESCYLD1!AU169*VLOOKUP(ESCYLD2!AU$4,'[1]INTERNAL PARAMETERS-1'!$B$5:$J$44,5,FALSE)*VLOOKUP(ESCYLD2!AU$4,'[1]INTERNAL PARAMETERS-1'!$B$5:$J$44,6,FALSE)*VLOOKUP(ESCYLD2!AU$4,'[1]INTERNAL PARAMETERS-1'!$B$5:$J$44,3,FALSE) + ESCYLD1!AU169*(1-VLOOKUP(ESCYLD2!AU$4,'[1]INTERNAL PARAMETERS-1'!$B$5:$J$44,5,FALSE))*VLOOKUP(ESCYLD2!AU$4,'[1]INTERNAL PARAMETERS-1'!$B$5:$J$44,8,FALSE)*VLOOKUP(ESCYLD2!AU$4,'[1]INTERNAL PARAMETERS-1'!$B$5:$J$44,3,FALSE)</f>
        <v>0</v>
      </c>
      <c r="AV169" s="52">
        <f>ESCYLD1!AV169*VLOOKUP(ESCYLD2!AV$4,'[1]INTERNAL PARAMETERS-1'!$B$5:$J$44,5,FALSE)*VLOOKUP(ESCYLD2!AV$4,'[1]INTERNAL PARAMETERS-1'!$B$5:$J$44,6,FALSE)*VLOOKUP(ESCYLD2!AV$4,'[1]INTERNAL PARAMETERS-1'!$B$5:$J$44,3,FALSE) + ESCYLD1!AV169*(1-VLOOKUP(ESCYLD2!AV$4,'[1]INTERNAL PARAMETERS-1'!$B$5:$J$44,5,FALSE))*VLOOKUP(ESCYLD2!AV$4,'[1]INTERNAL PARAMETERS-1'!$B$5:$J$44,8,FALSE)*VLOOKUP(ESCYLD2!AV$4,'[1]INTERNAL PARAMETERS-1'!$B$5:$J$44,3,FALSE)</f>
        <v>0</v>
      </c>
      <c r="AW169" s="52">
        <f>ESCYLD1!AW169*VLOOKUP(ESCYLD2!AW$4,'[1]INTERNAL PARAMETERS-1'!$B$5:$J$44,5,FALSE)*VLOOKUP(ESCYLD2!AW$4,'[1]INTERNAL PARAMETERS-1'!$B$5:$J$44,6,FALSE)*VLOOKUP(ESCYLD2!AW$4,'[1]INTERNAL PARAMETERS-1'!$B$5:$J$44,3,FALSE) + ESCYLD1!AW169*(1-VLOOKUP(ESCYLD2!AW$4,'[1]INTERNAL PARAMETERS-1'!$B$5:$J$44,5,FALSE))*VLOOKUP(ESCYLD2!AW$4,'[1]INTERNAL PARAMETERS-1'!$B$5:$J$44,8,FALSE)*VLOOKUP(ESCYLD2!AW$4,'[1]INTERNAL PARAMETERS-1'!$B$5:$J$44,3,FALSE)</f>
        <v>17.778272182522556</v>
      </c>
      <c r="AX169" s="52">
        <f>ESCYLD1!AX169*VLOOKUP(ESCYLD2!AX$4,'[1]INTERNAL PARAMETERS-1'!$B$5:$J$44,5,FALSE)*VLOOKUP(ESCYLD2!AX$4,'[1]INTERNAL PARAMETERS-1'!$B$5:$J$44,6,FALSE)*VLOOKUP(ESCYLD2!AX$4,'[1]INTERNAL PARAMETERS-1'!$B$5:$J$44,3,FALSE) + ESCYLD1!AX169*(1-VLOOKUP(ESCYLD2!AX$4,'[1]INTERNAL PARAMETERS-1'!$B$5:$J$44,5,FALSE))*VLOOKUP(ESCYLD2!AX$4,'[1]INTERNAL PARAMETERS-1'!$B$5:$J$44,8,FALSE)*VLOOKUP(ESCYLD2!AX$4,'[1]INTERNAL PARAMETERS-1'!$B$5:$J$44,3,FALSE)</f>
        <v>0</v>
      </c>
      <c r="AY169" s="52">
        <f>ESCYLD1!AY169*VLOOKUP(ESCYLD2!AY$4,'[1]INTERNAL PARAMETERS-1'!$B$5:$J$44,5,FALSE)*VLOOKUP(ESCYLD2!AY$4,'[1]INTERNAL PARAMETERS-1'!$B$5:$J$44,6,FALSE)*VLOOKUP(ESCYLD2!AY$4,'[1]INTERNAL PARAMETERS-1'!$B$5:$J$44,3,FALSE) + ESCYLD1!AY169*(1-VLOOKUP(ESCYLD2!AY$4,'[1]INTERNAL PARAMETERS-1'!$B$5:$J$44,5,FALSE))*VLOOKUP(ESCYLD2!AY$4,'[1]INTERNAL PARAMETERS-1'!$B$5:$J$44,8,FALSE)*VLOOKUP(ESCYLD2!AY$4,'[1]INTERNAL PARAMETERS-1'!$B$5:$J$44,3,FALSE)</f>
        <v>0</v>
      </c>
      <c r="AZ169" s="52">
        <f>ESCYLD1!AZ169*VLOOKUP(ESCYLD2!AZ$4,'[1]INTERNAL PARAMETERS-1'!$B$5:$J$44,5,FALSE)*VLOOKUP(ESCYLD2!AZ$4,'[1]INTERNAL PARAMETERS-1'!$B$5:$J$44,6,FALSE)*VLOOKUP(ESCYLD2!AZ$4,'[1]INTERNAL PARAMETERS-1'!$B$5:$J$44,3,FALSE) + ESCYLD1!AZ169*(1-VLOOKUP(ESCYLD2!AZ$4,'[1]INTERNAL PARAMETERS-1'!$B$5:$J$44,5,FALSE))*VLOOKUP(ESCYLD2!AZ$4,'[1]INTERNAL PARAMETERS-1'!$B$5:$J$44,8,FALSE)*VLOOKUP(ESCYLD2!AZ$4,'[1]INTERNAL PARAMETERS-1'!$B$5:$J$44,3,FALSE)</f>
        <v>0</v>
      </c>
      <c r="BA169" s="52">
        <f>ESCYLD1!BA169*VLOOKUP(ESCYLD2!BA$4,'[1]INTERNAL PARAMETERS-1'!$B$5:$J$44,5,FALSE)*VLOOKUP(ESCYLD2!BA$4,'[1]INTERNAL PARAMETERS-1'!$B$5:$J$44,6,FALSE)*VLOOKUP(ESCYLD2!BA$4,'[1]INTERNAL PARAMETERS-1'!$B$5:$J$44,3,FALSE) + ESCYLD1!BA169*(1-VLOOKUP(ESCYLD2!BA$4,'[1]INTERNAL PARAMETERS-1'!$B$5:$J$44,5,FALSE))*VLOOKUP(ESCYLD2!BA$4,'[1]INTERNAL PARAMETERS-1'!$B$5:$J$44,8,FALSE)*VLOOKUP(ESCYLD2!BA$4,'[1]INTERNAL PARAMETERS-1'!$B$5:$J$44,3,FALSE)</f>
        <v>1.6258205828981764</v>
      </c>
      <c r="BB169" s="52">
        <f>ESCYLD1!BB169*VLOOKUP(ESCYLD2!BB$4,'[1]INTERNAL PARAMETERS-1'!$B$5:$J$44,5,FALSE)*VLOOKUP(ESCYLD2!BB$4,'[1]INTERNAL PARAMETERS-1'!$B$5:$J$44,6,FALSE)*VLOOKUP(ESCYLD2!BB$4,'[1]INTERNAL PARAMETERS-1'!$B$5:$J$44,3,FALSE) + ESCYLD1!BB169*(1-VLOOKUP(ESCYLD2!BB$4,'[1]INTERNAL PARAMETERS-1'!$B$5:$J$44,5,FALSE))*VLOOKUP(ESCYLD2!BB$4,'[1]INTERNAL PARAMETERS-1'!$B$5:$J$44,8,FALSE)*VLOOKUP(ESCYLD2!BB$4,'[1]INTERNAL PARAMETERS-1'!$B$5:$J$44,3,FALSE)</f>
        <v>3.9730259857049748</v>
      </c>
      <c r="BC169" s="52">
        <f>ESCYLD1!BC169*VLOOKUP(ESCYLD2!BC$4,'[1]INTERNAL PARAMETERS-1'!$B$5:$J$44,5,FALSE)*VLOOKUP(ESCYLD2!BC$4,'[1]INTERNAL PARAMETERS-1'!$B$5:$J$44,6,FALSE)*VLOOKUP(ESCYLD2!BC$4,'[1]INTERNAL PARAMETERS-1'!$B$5:$J$44,3,FALSE) + ESCYLD1!BC169*(1-VLOOKUP(ESCYLD2!BC$4,'[1]INTERNAL PARAMETERS-1'!$B$5:$J$44,5,FALSE))*VLOOKUP(ESCYLD2!BC$4,'[1]INTERNAL PARAMETERS-1'!$B$5:$J$44,8,FALSE)*VLOOKUP(ESCYLD2!BC$4,'[1]INTERNAL PARAMETERS-1'!$B$5:$J$44,3,FALSE)</f>
        <v>1.1604846848059029</v>
      </c>
      <c r="BD169" s="52">
        <f>ESCYLD1!BD169*VLOOKUP(ESCYLD2!BD$4,'[1]INTERNAL PARAMETERS-1'!$B$5:$J$44,5,FALSE)*VLOOKUP(ESCYLD2!BD$4,'[1]INTERNAL PARAMETERS-1'!$B$5:$J$44,6,FALSE)*VLOOKUP(ESCYLD2!BD$4,'[1]INTERNAL PARAMETERS-1'!$B$5:$J$44,3,FALSE) + ESCYLD1!BD169*(1-VLOOKUP(ESCYLD2!BD$4,'[1]INTERNAL PARAMETERS-1'!$B$5:$J$44,5,FALSE))*VLOOKUP(ESCYLD2!BD$4,'[1]INTERNAL PARAMETERS-1'!$B$5:$J$44,8,FALSE)*VLOOKUP(ESCYLD2!BD$4,'[1]INTERNAL PARAMETERS-1'!$B$5:$J$44,3,FALSE)</f>
        <v>3.3177918821458885</v>
      </c>
      <c r="BE169" s="52">
        <f>ESCYLD1!BE169*VLOOKUP(ESCYLD2!BE$4,'[1]INTERNAL PARAMETERS-1'!$B$5:$J$44,5,FALSE)*VLOOKUP(ESCYLD2!BE$4,'[1]INTERNAL PARAMETERS-1'!$B$5:$J$44,6,FALSE)*VLOOKUP(ESCYLD2!BE$4,'[1]INTERNAL PARAMETERS-1'!$B$5:$J$44,3,FALSE) + ESCYLD1!BE169*(1-VLOOKUP(ESCYLD2!BE$4,'[1]INTERNAL PARAMETERS-1'!$B$5:$J$44,5,FALSE))*VLOOKUP(ESCYLD2!BE$4,'[1]INTERNAL PARAMETERS-1'!$B$5:$J$44,8,FALSE)*VLOOKUP(ESCYLD2!BE$4,'[1]INTERNAL PARAMETERS-1'!$B$5:$J$44,3,FALSE)</f>
        <v>3.772475682512344</v>
      </c>
      <c r="BF169" s="52">
        <f>ESCYLD1!BF169*VLOOKUP(ESCYLD2!BF$4,'[1]INTERNAL PARAMETERS-1'!$B$5:$J$44,5,FALSE)*VLOOKUP(ESCYLD2!BF$4,'[1]INTERNAL PARAMETERS-1'!$B$5:$J$44,6,FALSE)*VLOOKUP(ESCYLD2!BF$4,'[1]INTERNAL PARAMETERS-1'!$B$5:$J$44,3,FALSE) + ESCYLD1!BF169*(1-VLOOKUP(ESCYLD2!BF$4,'[1]INTERNAL PARAMETERS-1'!$B$5:$J$44,5,FALSE))*VLOOKUP(ESCYLD2!BF$4,'[1]INTERNAL PARAMETERS-1'!$B$5:$J$44,8,FALSE)*VLOOKUP(ESCYLD2!BF$4,'[1]INTERNAL PARAMETERS-1'!$B$5:$J$44,3,FALSE)</f>
        <v>0</v>
      </c>
      <c r="BG169" s="52">
        <f>ESCYLD1!BG169*VLOOKUP(ESCYLD2!BG$4,'[1]INTERNAL PARAMETERS-1'!$B$5:$J$44,5,FALSE)*VLOOKUP(ESCYLD2!BG$4,'[1]INTERNAL PARAMETERS-1'!$B$5:$J$44,6,FALSE)*VLOOKUP(ESCYLD2!BG$4,'[1]INTERNAL PARAMETERS-1'!$B$5:$J$44,3,FALSE) + ESCYLD1!BG169*(1-VLOOKUP(ESCYLD2!BG$4,'[1]INTERNAL PARAMETERS-1'!$B$5:$J$44,5,FALSE))*VLOOKUP(ESCYLD2!BG$4,'[1]INTERNAL PARAMETERS-1'!$B$5:$J$44,8,FALSE)*VLOOKUP(ESCYLD2!BG$4,'[1]INTERNAL PARAMETERS-1'!$B$5:$J$44,3,FALSE)</f>
        <v>6.1461577495907642</v>
      </c>
      <c r="BH169" s="52">
        <f>ESCYLD1!BH169*VLOOKUP(ESCYLD2!BH$4,'[1]INTERNAL PARAMETERS-1'!$B$5:$J$44,5,FALSE)*VLOOKUP(ESCYLD2!BH$4,'[1]INTERNAL PARAMETERS-1'!$B$5:$J$44,6,FALSE)*VLOOKUP(ESCYLD2!BH$4,'[1]INTERNAL PARAMETERS-1'!$B$5:$J$44,3,FALSE) + ESCYLD1!BH169*(1-VLOOKUP(ESCYLD2!BH$4,'[1]INTERNAL PARAMETERS-1'!$B$5:$J$44,5,FALSE))*VLOOKUP(ESCYLD2!BH$4,'[1]INTERNAL PARAMETERS-1'!$B$5:$J$44,8,FALSE)*VLOOKUP(ESCYLD2!BH$4,'[1]INTERNAL PARAMETERS-1'!$B$5:$J$44,3,FALSE)</f>
        <v>7.0794975004511923E-3</v>
      </c>
      <c r="BI169" s="52">
        <f>ESCYLD1!BI169*VLOOKUP(ESCYLD2!BI$4,'[1]INTERNAL PARAMETERS-1'!$B$5:$J$44,5,FALSE)*VLOOKUP(ESCYLD2!BI$4,'[1]INTERNAL PARAMETERS-1'!$B$5:$J$44,6,FALSE)*VLOOKUP(ESCYLD2!BI$4,'[1]INTERNAL PARAMETERS-1'!$B$5:$J$44,3,FALSE) + ESCYLD1!BI169*(1-VLOOKUP(ESCYLD2!BI$4,'[1]INTERNAL PARAMETERS-1'!$B$5:$J$44,5,FALSE))*VLOOKUP(ESCYLD2!BI$4,'[1]INTERNAL PARAMETERS-1'!$B$5:$J$44,8,FALSE)*VLOOKUP(ESCYLD2!BI$4,'[1]INTERNAL PARAMETERS-1'!$B$5:$J$44,3,FALSE)</f>
        <v>0</v>
      </c>
      <c r="BJ169" s="52">
        <f>ESCYLD1!BJ169*VLOOKUP(ESCYLD2!BJ$4,'[1]INTERNAL PARAMETERS-1'!$B$5:$J$44,5,FALSE)*VLOOKUP(ESCYLD2!BJ$4,'[1]INTERNAL PARAMETERS-1'!$B$5:$J$44,6,FALSE)*VLOOKUP(ESCYLD2!BJ$4,'[1]INTERNAL PARAMETERS-1'!$B$5:$J$44,3,FALSE) + ESCYLD1!BJ169*(1-VLOOKUP(ESCYLD2!BJ$4,'[1]INTERNAL PARAMETERS-1'!$B$5:$J$44,5,FALSE))*VLOOKUP(ESCYLD2!BJ$4,'[1]INTERNAL PARAMETERS-1'!$B$5:$J$44,8,FALSE)*VLOOKUP(ESCYLD2!BJ$4,'[1]INTERNAL PARAMETERS-1'!$B$5:$J$44,3,FALSE)</f>
        <v>1.175520345105695</v>
      </c>
      <c r="BK169" s="52">
        <f>ESCYLD1!BK169*VLOOKUP(ESCYLD2!BK$4,'[1]INTERNAL PARAMETERS-1'!$B$5:$J$44,5,FALSE)*VLOOKUP(ESCYLD2!BK$4,'[1]INTERNAL PARAMETERS-1'!$B$5:$J$44,6,FALSE)*VLOOKUP(ESCYLD2!BK$4,'[1]INTERNAL PARAMETERS-1'!$B$5:$J$44,3,FALSE) + ESCYLD1!BK169*(1-VLOOKUP(ESCYLD2!BK$4,'[1]INTERNAL PARAMETERS-1'!$B$5:$J$44,5,FALSE))*VLOOKUP(ESCYLD2!BK$4,'[1]INTERNAL PARAMETERS-1'!$B$5:$J$44,8,FALSE)*VLOOKUP(ESCYLD2!BK$4,'[1]INTERNAL PARAMETERS-1'!$B$5:$J$44,3,FALSE)</f>
        <v>0.81687787692714631</v>
      </c>
      <c r="BL169" s="52">
        <f>ESCYLD1!BL169*VLOOKUP(ESCYLD2!BL$4,'[1]INTERNAL PARAMETERS-1'!$B$5:$J$44,5,FALSE)*VLOOKUP(ESCYLD2!BL$4,'[1]INTERNAL PARAMETERS-1'!$B$5:$J$44,6,FALSE)*VLOOKUP(ESCYLD2!BL$4,'[1]INTERNAL PARAMETERS-1'!$B$5:$J$44,3,FALSE) + ESCYLD1!BL169*(1-VLOOKUP(ESCYLD2!BL$4,'[1]INTERNAL PARAMETERS-1'!$B$5:$J$44,5,FALSE))*VLOOKUP(ESCYLD2!BL$4,'[1]INTERNAL PARAMETERS-1'!$B$5:$J$44,8,FALSE)*VLOOKUP(ESCYLD2!BL$4,'[1]INTERNAL PARAMETERS-1'!$B$5:$J$44,3,FALSE)</f>
        <v>1.07498630839529</v>
      </c>
      <c r="BM169" s="52">
        <f>ESCYLD1!BM169*VLOOKUP(ESCYLD2!BM$4,'[1]INTERNAL PARAMETERS-1'!$B$5:$J$44,5,FALSE)*VLOOKUP(ESCYLD2!BM$4,'[1]INTERNAL PARAMETERS-1'!$B$5:$J$44,6,FALSE)*VLOOKUP(ESCYLD2!BM$4,'[1]INTERNAL PARAMETERS-1'!$B$5:$J$44,3,FALSE) + ESCYLD1!BM169*(1-VLOOKUP(ESCYLD2!BM$4,'[1]INTERNAL PARAMETERS-1'!$B$5:$J$44,5,FALSE))*VLOOKUP(ESCYLD2!BM$4,'[1]INTERNAL PARAMETERS-1'!$B$5:$J$44,8,FALSE)*VLOOKUP(ESCYLD2!BM$4,'[1]INTERNAL PARAMETERS-1'!$B$5:$J$44,3,FALSE)</f>
        <v>9.0023239820552201E-2</v>
      </c>
      <c r="BN169" s="52">
        <f>ESCYLD1!BN169*VLOOKUP(ESCYLD2!BN$4,'[1]INTERNAL PARAMETERS-1'!$B$5:$J$44,5,FALSE)*VLOOKUP(ESCYLD2!BN$4,'[1]INTERNAL PARAMETERS-1'!$B$5:$J$44,6,FALSE)*VLOOKUP(ESCYLD2!BN$4,'[1]INTERNAL PARAMETERS-1'!$B$5:$J$44,3,FALSE) + ESCYLD1!BN169*(1-VLOOKUP(ESCYLD2!BN$4,'[1]INTERNAL PARAMETERS-1'!$B$5:$J$44,5,FALSE))*VLOOKUP(ESCYLD2!BN$4,'[1]INTERNAL PARAMETERS-1'!$B$5:$J$44,8,FALSE)*VLOOKUP(ESCYLD2!BN$4,'[1]INTERNAL PARAMETERS-1'!$B$5:$J$44,3,FALSE)</f>
        <v>1.3923469326833759</v>
      </c>
      <c r="BO169" s="52">
        <f>ESCYLD1!BO169*VLOOKUP(ESCYLD2!BO$4,'[1]INTERNAL PARAMETERS-1'!$B$5:$J$44,5,FALSE)*VLOOKUP(ESCYLD2!BO$4,'[1]INTERNAL PARAMETERS-1'!$B$5:$J$44,6,FALSE)*VLOOKUP(ESCYLD2!BO$4,'[1]INTERNAL PARAMETERS-1'!$B$5:$J$44,3,FALSE) + ESCYLD1!BO169*(1-VLOOKUP(ESCYLD2!BO$4,'[1]INTERNAL PARAMETERS-1'!$B$5:$J$44,5,FALSE))*VLOOKUP(ESCYLD2!BO$4,'[1]INTERNAL PARAMETERS-1'!$B$5:$J$44,8,FALSE)*VLOOKUP(ESCYLD2!BO$4,'[1]INTERNAL PARAMETERS-1'!$B$5:$J$44,3,FALSE)</f>
        <v>1.6185561086063742</v>
      </c>
      <c r="BP169" s="52">
        <f>ESCYLD1!BP169*VLOOKUP(ESCYLD2!BP$4,'[1]INTERNAL PARAMETERS-1'!$B$5:$J$44,5,FALSE)*VLOOKUP(ESCYLD2!BP$4,'[1]INTERNAL PARAMETERS-1'!$B$5:$J$44,6,FALSE)*VLOOKUP(ESCYLD2!BP$4,'[1]INTERNAL PARAMETERS-1'!$B$5:$J$44,3,FALSE) + ESCYLD1!BP169*(1-VLOOKUP(ESCYLD2!BP$4,'[1]INTERNAL PARAMETERS-1'!$B$5:$J$44,5,FALSE))*VLOOKUP(ESCYLD2!BP$4,'[1]INTERNAL PARAMETERS-1'!$B$5:$J$44,8,FALSE)*VLOOKUP(ESCYLD2!BP$4,'[1]INTERNAL PARAMETERS-1'!$B$5:$J$44,3,FALSE)</f>
        <v>5.3066135502064016E-2</v>
      </c>
      <c r="BQ169" s="52">
        <f>ESCYLD1!BQ169*VLOOKUP(ESCYLD2!BQ$4,'[1]INTERNAL PARAMETERS-1'!$B$5:$J$44,5,FALSE)*VLOOKUP(ESCYLD2!BQ$4,'[1]INTERNAL PARAMETERS-1'!$B$5:$J$44,6,FALSE)*VLOOKUP(ESCYLD2!BQ$4,'[1]INTERNAL PARAMETERS-1'!$B$5:$J$44,3,FALSE) + ESCYLD1!BQ169*(1-VLOOKUP(ESCYLD2!BQ$4,'[1]INTERNAL PARAMETERS-1'!$B$5:$J$44,5,FALSE))*VLOOKUP(ESCYLD2!BQ$4,'[1]INTERNAL PARAMETERS-1'!$B$5:$J$44,8,FALSE)*VLOOKUP(ESCYLD2!BQ$4,'[1]INTERNAL PARAMETERS-1'!$B$5:$J$44,3,FALSE)</f>
        <v>2.7254876510089123</v>
      </c>
      <c r="BR169" s="52">
        <f>ESCYLD1!BR169*VLOOKUP(ESCYLD2!BR$4,'[1]INTERNAL PARAMETERS-1'!$B$5:$J$44,5,FALSE)*VLOOKUP(ESCYLD2!BR$4,'[1]INTERNAL PARAMETERS-1'!$B$5:$J$44,6,FALSE)*VLOOKUP(ESCYLD2!BR$4,'[1]INTERNAL PARAMETERS-1'!$B$5:$J$44,3,FALSE) + ESCYLD1!BR169*(1-VLOOKUP(ESCYLD2!BR$4,'[1]INTERNAL PARAMETERS-1'!$B$5:$J$44,5,FALSE))*VLOOKUP(ESCYLD2!BR$4,'[1]INTERNAL PARAMETERS-1'!$B$5:$J$44,8,FALSE)*VLOOKUP(ESCYLD2!BR$4,'[1]INTERNAL PARAMETERS-1'!$B$5:$J$44,3,FALSE)</f>
        <v>9.1406380609834886E-2</v>
      </c>
      <c r="BS169" s="52">
        <f>ESCYLD1!BS169*VLOOKUP(ESCYLD2!BS$4,'[1]INTERNAL PARAMETERS-1'!$B$5:$J$44,5,FALSE)*VLOOKUP(ESCYLD2!BS$4,'[1]INTERNAL PARAMETERS-1'!$B$5:$J$44,6,FALSE)*VLOOKUP(ESCYLD2!BS$4,'[1]INTERNAL PARAMETERS-1'!$B$5:$J$44,3,FALSE) + ESCYLD1!BS169*(1-VLOOKUP(ESCYLD2!BS$4,'[1]INTERNAL PARAMETERS-1'!$B$5:$J$44,5,FALSE))*VLOOKUP(ESCYLD2!BS$4,'[1]INTERNAL PARAMETERS-1'!$B$5:$J$44,8,FALSE)*VLOOKUP(ESCYLD2!BS$4,'[1]INTERNAL PARAMETERS-1'!$B$5:$J$44,3,FALSE)</f>
        <v>5.8660276799935738E-3</v>
      </c>
      <c r="BT169" s="52">
        <f>ESCYLD1!BT169*VLOOKUP(ESCYLD2!BT$4,'[1]INTERNAL PARAMETERS-1'!$B$5:$J$44,5,FALSE)*VLOOKUP(ESCYLD2!BT$4,'[1]INTERNAL PARAMETERS-1'!$B$5:$J$44,6,FALSE)*VLOOKUP(ESCYLD2!BT$4,'[1]INTERNAL PARAMETERS-1'!$B$5:$J$44,3,FALSE) + ESCYLD1!BT169*(1-VLOOKUP(ESCYLD2!BT$4,'[1]INTERNAL PARAMETERS-1'!$B$5:$J$44,5,FALSE))*VLOOKUP(ESCYLD2!BT$4,'[1]INTERNAL PARAMETERS-1'!$B$5:$J$44,8,FALSE)*VLOOKUP(ESCYLD2!BT$4,'[1]INTERNAL PARAMETERS-1'!$B$5:$J$44,3,FALSE)</f>
        <v>0</v>
      </c>
      <c r="BU169" s="52">
        <f>ESCYLD1!BU169*VLOOKUP(ESCYLD2!BU$4,'[1]INTERNAL PARAMETERS-1'!$B$5:$J$44,5,FALSE)*VLOOKUP(ESCYLD2!BU$4,'[1]INTERNAL PARAMETERS-1'!$B$5:$J$44,6,FALSE)*VLOOKUP(ESCYLD2!BU$4,'[1]INTERNAL PARAMETERS-1'!$B$5:$J$44,3,FALSE) + ESCYLD1!BU169*(1-VLOOKUP(ESCYLD2!BU$4,'[1]INTERNAL PARAMETERS-1'!$B$5:$J$44,5,FALSE))*VLOOKUP(ESCYLD2!BU$4,'[1]INTERNAL PARAMETERS-1'!$B$5:$J$44,8,FALSE)*VLOOKUP(ESCYLD2!BU$4,'[1]INTERNAL PARAMETERS-1'!$B$5:$J$44,3,FALSE)</f>
        <v>0</v>
      </c>
      <c r="BV169" s="52">
        <f>ESCYLD1!BV169*VLOOKUP(ESCYLD2!BV$4,'[1]INTERNAL PARAMETERS-1'!$B$5:$J$44,5,FALSE)*VLOOKUP(ESCYLD2!BV$4,'[1]INTERNAL PARAMETERS-1'!$B$5:$J$44,6,FALSE)*VLOOKUP(ESCYLD2!BV$4,'[1]INTERNAL PARAMETERS-1'!$B$5:$J$44,3,FALSE) + ESCYLD1!BV169*(1-VLOOKUP(ESCYLD2!BV$4,'[1]INTERNAL PARAMETERS-1'!$B$5:$J$44,5,FALSE))*VLOOKUP(ESCYLD2!BV$4,'[1]INTERNAL PARAMETERS-1'!$B$5:$J$44,8,FALSE)*VLOOKUP(ESCYLD2!BV$4,'[1]INTERNAL PARAMETERS-1'!$B$5:$J$44,3,FALSE)</f>
        <v>0</v>
      </c>
      <c r="BW169" s="52">
        <f>ESCYLD1!BW169*VLOOKUP(ESCYLD2!BW$4,'[1]INTERNAL PARAMETERS-1'!$B$5:$J$44,5,FALSE)*VLOOKUP(ESCYLD2!BW$4,'[1]INTERNAL PARAMETERS-1'!$B$5:$J$44,6,FALSE)*VLOOKUP(ESCYLD2!BW$4,'[1]INTERNAL PARAMETERS-1'!$B$5:$J$44,3,FALSE) + ESCYLD1!BW169*(1-VLOOKUP(ESCYLD2!BW$4,'[1]INTERNAL PARAMETERS-1'!$B$5:$J$44,5,FALSE))*VLOOKUP(ESCYLD2!BW$4,'[1]INTERNAL PARAMETERS-1'!$B$5:$J$44,8,FALSE)*VLOOKUP(ESCYLD2!BW$4,'[1]INTERNAL PARAMETERS-1'!$B$5:$J$44,3,FALSE)</f>
        <v>0</v>
      </c>
      <c r="BX169" s="52">
        <f>ESCYLD1!BX169*VLOOKUP(ESCYLD2!BX$4,'[1]INTERNAL PARAMETERS-1'!$B$5:$J$44,5,FALSE)*VLOOKUP(ESCYLD2!BX$4,'[1]INTERNAL PARAMETERS-1'!$B$5:$J$44,6,FALSE)*VLOOKUP(ESCYLD2!BX$4,'[1]INTERNAL PARAMETERS-1'!$B$5:$J$44,3,FALSE) + ESCYLD1!BX169*(1-VLOOKUP(ESCYLD2!BX$4,'[1]INTERNAL PARAMETERS-1'!$B$5:$J$44,5,FALSE))*VLOOKUP(ESCYLD2!BX$4,'[1]INTERNAL PARAMETERS-1'!$B$5:$J$44,8,FALSE)*VLOOKUP(ESCYLD2!BX$4,'[1]INTERNAL PARAMETERS-1'!$B$5:$J$44,3,FALSE)</f>
        <v>0</v>
      </c>
      <c r="BY169" s="52">
        <f>ESCYLD1!BY169*VLOOKUP(ESCYLD2!BY$4,'[1]INTERNAL PARAMETERS-1'!$B$5:$J$44,5,FALSE)*VLOOKUP(ESCYLD2!BY$4,'[1]INTERNAL PARAMETERS-1'!$B$5:$J$44,6,FALSE)*VLOOKUP(ESCYLD2!BY$4,'[1]INTERNAL PARAMETERS-1'!$B$5:$J$44,3,FALSE) + ESCYLD1!BY169*(1-VLOOKUP(ESCYLD2!BY$4,'[1]INTERNAL PARAMETERS-1'!$B$5:$J$44,5,FALSE))*VLOOKUP(ESCYLD2!BY$4,'[1]INTERNAL PARAMETERS-1'!$B$5:$J$44,8,FALSE)*VLOOKUP(ESCYLD2!BY$4,'[1]INTERNAL PARAMETERS-1'!$B$5:$J$44,3,FALSE)</f>
        <v>0</v>
      </c>
      <c r="BZ169" s="52">
        <f>ESCYLD1!BZ169*VLOOKUP(ESCYLD2!BZ$4,'[1]INTERNAL PARAMETERS-1'!$B$5:$J$44,5,FALSE)*VLOOKUP(ESCYLD2!BZ$4,'[1]INTERNAL PARAMETERS-1'!$B$5:$J$44,6,FALSE)*VLOOKUP(ESCYLD2!BZ$4,'[1]INTERNAL PARAMETERS-1'!$B$5:$J$44,3,FALSE) + ESCYLD1!BZ169*(1-VLOOKUP(ESCYLD2!BZ$4,'[1]INTERNAL PARAMETERS-1'!$B$5:$J$44,5,FALSE))*VLOOKUP(ESCYLD2!BZ$4,'[1]INTERNAL PARAMETERS-1'!$B$5:$J$44,8,FALSE)*VLOOKUP(ESCYLD2!BZ$4,'[1]INTERNAL PARAMETERS-1'!$B$5:$J$44,3,FALSE)</f>
        <v>8.3908104360915694E-3</v>
      </c>
      <c r="CA169" s="52">
        <f>ESCYLD1!CA169*VLOOKUP(ESCYLD2!CA$4,'[1]INTERNAL PARAMETERS-1'!$B$5:$J$44,5,FALSE)*VLOOKUP(ESCYLD2!CA$4,'[1]INTERNAL PARAMETERS-1'!$B$5:$J$44,6,FALSE)*VLOOKUP(ESCYLD2!CA$4,'[1]INTERNAL PARAMETERS-1'!$B$5:$J$44,3,FALSE) + ESCYLD1!CA169*(1-VLOOKUP(ESCYLD2!CA$4,'[1]INTERNAL PARAMETERS-1'!$B$5:$J$44,5,FALSE))*VLOOKUP(ESCYLD2!CA$4,'[1]INTERNAL PARAMETERS-1'!$B$5:$J$44,8,FALSE)*VLOOKUP(ESCYLD2!CA$4,'[1]INTERNAL PARAMETERS-1'!$B$5:$J$44,3,FALSE)</f>
        <v>0</v>
      </c>
      <c r="CB169" s="52">
        <f>ESCYLD1!CB169*VLOOKUP(ESCYLD2!CB$4,'[1]INTERNAL PARAMETERS-1'!$B$5:$J$44,5,FALSE)*VLOOKUP(ESCYLD2!CB$4,'[1]INTERNAL PARAMETERS-1'!$B$5:$J$44,6,FALSE)*VLOOKUP(ESCYLD2!CB$4,'[1]INTERNAL PARAMETERS-1'!$B$5:$J$44,3,FALSE) + ESCYLD1!CB169*(1-VLOOKUP(ESCYLD2!CB$4,'[1]INTERNAL PARAMETERS-1'!$B$5:$J$44,5,FALSE))*VLOOKUP(ESCYLD2!CB$4,'[1]INTERNAL PARAMETERS-1'!$B$5:$J$44,8,FALSE)*VLOOKUP(ESCYLD2!CB$4,'[1]INTERNAL PARAMETERS-1'!$B$5:$J$44,3,FALSE)</f>
        <v>0</v>
      </c>
      <c r="CC169" s="52">
        <f>ESCYLD1!CC169*VLOOKUP(ESCYLD2!CC$4,'[1]INTERNAL PARAMETERS-1'!$B$5:$J$44,5,FALSE)*VLOOKUP(ESCYLD2!CC$4,'[1]INTERNAL PARAMETERS-1'!$B$5:$J$44,6,FALSE)*VLOOKUP(ESCYLD2!CC$4,'[1]INTERNAL PARAMETERS-1'!$B$5:$J$44,3,FALSE) + ESCYLD1!CC169*(1-VLOOKUP(ESCYLD2!CC$4,'[1]INTERNAL PARAMETERS-1'!$B$5:$J$44,5,FALSE))*VLOOKUP(ESCYLD2!CC$4,'[1]INTERNAL PARAMETERS-1'!$B$5:$J$44,8,FALSE)*VLOOKUP(ESCYLD2!CC$4,'[1]INTERNAL PARAMETERS-1'!$B$5:$J$44,3,FALSE)</f>
        <v>2.0102624975356739E-2</v>
      </c>
      <c r="CD169" s="52">
        <f>ESCYLD1!CD169*VLOOKUP(ESCYLD2!CD$4,'[1]INTERNAL PARAMETERS-1'!$B$5:$J$44,5,FALSE)*VLOOKUP(ESCYLD2!CD$4,'[1]INTERNAL PARAMETERS-1'!$B$5:$J$44,6,FALSE)*VLOOKUP(ESCYLD2!CD$4,'[1]INTERNAL PARAMETERS-1'!$B$5:$J$44,3,FALSE) + ESCYLD1!CD169*(1-VLOOKUP(ESCYLD2!CD$4,'[1]INTERNAL PARAMETERS-1'!$B$5:$J$44,5,FALSE))*VLOOKUP(ESCYLD2!CD$4,'[1]INTERNAL PARAMETERS-1'!$B$5:$J$44,8,FALSE)*VLOOKUP(ESCYLD2!CD$4,'[1]INTERNAL PARAMETERS-1'!$B$5:$J$44,3,FALSE)</f>
        <v>5.8559973718551921E-2</v>
      </c>
      <c r="CE169" s="52">
        <f>ESCYLD1!CE169*VLOOKUP(ESCYLD2!CE$4,'[1]INTERNAL PARAMETERS-1'!$B$5:$J$44,5,FALSE)*VLOOKUP(ESCYLD2!CE$4,'[1]INTERNAL PARAMETERS-1'!$B$5:$J$44,6,FALSE)*VLOOKUP(ESCYLD2!CE$4,'[1]INTERNAL PARAMETERS-1'!$B$5:$J$44,3,FALSE) + ESCYLD1!CE169*(1-VLOOKUP(ESCYLD2!CE$4,'[1]INTERNAL PARAMETERS-1'!$B$5:$J$44,5,FALSE))*VLOOKUP(ESCYLD2!CE$4,'[1]INTERNAL PARAMETERS-1'!$B$5:$J$44,8,FALSE)*VLOOKUP(ESCYLD2!CE$4,'[1]INTERNAL PARAMETERS-1'!$B$5:$J$44,3,FALSE)</f>
        <v>0.11482318327484377</v>
      </c>
      <c r="CF169" s="52">
        <f>ESCYLD1!CF169*VLOOKUP(ESCYLD2!CF$4,'[1]INTERNAL PARAMETERS-1'!$B$5:$J$44,5,FALSE)*VLOOKUP(ESCYLD2!CF$4,'[1]INTERNAL PARAMETERS-1'!$B$5:$J$44,6,FALSE)*VLOOKUP(ESCYLD2!CF$4,'[1]INTERNAL PARAMETERS-1'!$B$5:$J$44,3,FALSE) + ESCYLD1!CF169*(1-VLOOKUP(ESCYLD2!CF$4,'[1]INTERNAL PARAMETERS-1'!$B$5:$J$44,5,FALSE))*VLOOKUP(ESCYLD2!CF$4,'[1]INTERNAL PARAMETERS-1'!$B$5:$J$44,8,FALSE)*VLOOKUP(ESCYLD2!CF$4,'[1]INTERNAL PARAMETERS-1'!$B$5:$J$44,3,FALSE)</f>
        <v>0.26177957470988689</v>
      </c>
      <c r="CG169" s="52">
        <f>ESCYLD1!CG169*VLOOKUP(ESCYLD2!CG$4,'[1]INTERNAL PARAMETERS-1'!$B$5:$J$44,5,FALSE)*VLOOKUP(ESCYLD2!CG$4,'[1]INTERNAL PARAMETERS-1'!$B$5:$J$44,6,FALSE)*VLOOKUP(ESCYLD2!CG$4,'[1]INTERNAL PARAMETERS-1'!$B$5:$J$44,3,FALSE) + ESCYLD1!CG169*(1-VLOOKUP(ESCYLD2!CG$4,'[1]INTERNAL PARAMETERS-1'!$B$5:$J$44,5,FALSE))*VLOOKUP(ESCYLD2!CG$4,'[1]INTERNAL PARAMETERS-1'!$B$5:$J$44,8,FALSE)*VLOOKUP(ESCYLD2!CG$4,'[1]INTERNAL PARAMETERS-1'!$B$5:$J$44,3,FALSE)</f>
        <v>0</v>
      </c>
      <c r="CH169" s="51">
        <f>ESCYLD1!CH169*VLOOKUP(ESCYLD2!CH$4,'[1]INTERNAL PARAMETERS-1'!$B$5:$J$44,5,FALSE)*VLOOKUP(ESCYLD2!CH$4,'[1]INTERNAL PARAMETERS-1'!$B$5:$J$44,6,FALSE)*VLOOKUP(ESCYLD2!CH$4,'[1]INTERNAL PARAMETERS-1'!$B$5:$J$44,3,FALSE) + ESCYLD1!CH169*(1-VLOOKUP(ESCYLD2!CH$4,'[1]INTERNAL PARAMETERS-1'!$B$5:$J$44,5,FALSE))*VLOOKUP(ESCYLD2!CH$4,'[1]INTERNAL PARAMETERS-1'!$B$5:$J$44,8,FALSE)*VLOOKUP(ESCYLD2!CH$4,'[1]INTERNAL PARAMETERS-1'!$B$5:$J$44,3,FALSE)</f>
        <v>0</v>
      </c>
      <c r="CJ169" s="53">
        <f t="shared" si="4"/>
        <v>2692.140693057519</v>
      </c>
      <c r="CK169" s="51">
        <f t="shared" si="5"/>
        <v>47.288901421135016</v>
      </c>
    </row>
    <row r="170" spans="2:89" x14ac:dyDescent="0.5">
      <c r="B170" s="66" t="s">
        <v>8</v>
      </c>
      <c r="C170" s="65" t="s">
        <v>72</v>
      </c>
      <c r="D170" s="65" t="s">
        <v>86</v>
      </c>
      <c r="E170" s="151">
        <f>ESC!AF170</f>
        <v>10657.219485035243</v>
      </c>
      <c r="F170" s="64">
        <f>'[1]INTERNAL PARAMETERS-1'!M8</f>
        <v>68.824999999999989</v>
      </c>
      <c r="G170" s="53">
        <f>ESCYLD1!G170*VLOOKUP(ESCYLD2!G$4,'[1]INTERNAL PARAMETERS-1'!$B$5:$J$44,5,FALSE)*VLOOKUP(ESCYLD2!G$4,'[1]INTERNAL PARAMETERS-1'!$B$5:$J$44,7,FALSE)*ESCYLD2!$F170 + ESCYLD1!G170*(1-VLOOKUP(ESCYLD2!G$4,'[1]INTERNAL PARAMETERS-1'!$B$5:$J$44,5,FALSE))*VLOOKUP(ESCYLD2!G$4,'[1]INTERNAL PARAMETERS-1'!$B$5:$J$44,9,FALSE)*ESCYLD2!$F170</f>
        <v>2021.083281607212</v>
      </c>
      <c r="H170" s="52">
        <f>ESCYLD1!H170*VLOOKUP(ESCYLD2!H$4,'[1]INTERNAL PARAMETERS-1'!$B$5:$J$44,5,FALSE)*VLOOKUP(ESCYLD2!H$4,'[1]INTERNAL PARAMETERS-1'!$B$5:$J$44,7,FALSE)*ESCYLD2!$F170 + ESCYLD1!H170*(1-VLOOKUP(ESCYLD2!H$4,'[1]INTERNAL PARAMETERS-1'!$B$5:$J$44,5,FALSE))*VLOOKUP(ESCYLD2!H$4,'[1]INTERNAL PARAMETERS-1'!$B$5:$J$44,9,FALSE)*ESCYLD2!$F170</f>
        <v>1098.0389168557742</v>
      </c>
      <c r="I170" s="52">
        <f>ESCYLD1!I170*VLOOKUP(ESCYLD2!I$4,'[1]INTERNAL PARAMETERS-1'!$B$5:$J$44,5,FALSE)*VLOOKUP(ESCYLD2!I$4,'[1]INTERNAL PARAMETERS-1'!$B$5:$J$44,7,FALSE)*ESCYLD2!$F170 + ESCYLD1!I170*(1-VLOOKUP(ESCYLD2!I$4,'[1]INTERNAL PARAMETERS-1'!$B$5:$J$44,5,FALSE))*VLOOKUP(ESCYLD2!I$4,'[1]INTERNAL PARAMETERS-1'!$B$5:$J$44,9,FALSE)*ESCYLD2!$F170</f>
        <v>2298.444778565045</v>
      </c>
      <c r="J170" s="52">
        <f>ESCYLD1!J170*VLOOKUP(ESCYLD2!J$4,'[1]INTERNAL PARAMETERS-1'!$B$5:$J$44,5,FALSE)*VLOOKUP(ESCYLD2!J$4,'[1]INTERNAL PARAMETERS-1'!$B$5:$J$44,7,FALSE)*ESCYLD2!$F170 + ESCYLD1!J170*(1-VLOOKUP(ESCYLD2!J$4,'[1]INTERNAL PARAMETERS-1'!$B$5:$J$44,5,FALSE))*VLOOKUP(ESCYLD2!J$4,'[1]INTERNAL PARAMETERS-1'!$B$5:$J$44,9,FALSE)*ESCYLD2!$F170</f>
        <v>0</v>
      </c>
      <c r="K170" s="52">
        <f>ESCYLD1!K170*VLOOKUP(ESCYLD2!K$4,'[1]INTERNAL PARAMETERS-1'!$B$5:$J$44,5,FALSE)*VLOOKUP(ESCYLD2!K$4,'[1]INTERNAL PARAMETERS-1'!$B$5:$J$44,7,FALSE)*ESCYLD2!$F170 + ESCYLD1!K170*(1-VLOOKUP(ESCYLD2!K$4,'[1]INTERNAL PARAMETERS-1'!$B$5:$J$44,5,FALSE))*VLOOKUP(ESCYLD2!K$4,'[1]INTERNAL PARAMETERS-1'!$B$5:$J$44,9,FALSE)*ESCYLD2!$F170</f>
        <v>0</v>
      </c>
      <c r="L170" s="52">
        <f>ESCYLD1!L170*VLOOKUP(ESCYLD2!L$4,'[1]INTERNAL PARAMETERS-1'!$B$5:$J$44,5,FALSE)*VLOOKUP(ESCYLD2!L$4,'[1]INTERNAL PARAMETERS-1'!$B$5:$J$44,7,FALSE)*ESCYLD2!$F170 + ESCYLD1!L170*(1-VLOOKUP(ESCYLD2!L$4,'[1]INTERNAL PARAMETERS-1'!$B$5:$J$44,5,FALSE))*VLOOKUP(ESCYLD2!L$4,'[1]INTERNAL PARAMETERS-1'!$B$5:$J$44,9,FALSE)*ESCYLD2!$F170</f>
        <v>12.516156148366042</v>
      </c>
      <c r="M170" s="52">
        <f>ESCYLD1!M170*VLOOKUP(ESCYLD2!M$4,'[1]INTERNAL PARAMETERS-1'!$B$5:$J$44,5,FALSE)*VLOOKUP(ESCYLD2!M$4,'[1]INTERNAL PARAMETERS-1'!$B$5:$J$44,7,FALSE)*ESCYLD2!$F170 + ESCYLD1!M170*(1-VLOOKUP(ESCYLD2!M$4,'[1]INTERNAL PARAMETERS-1'!$B$5:$J$44,5,FALSE))*VLOOKUP(ESCYLD2!M$4,'[1]INTERNAL PARAMETERS-1'!$B$5:$J$44,9,FALSE)*ESCYLD2!$F170</f>
        <v>16.136826923711499</v>
      </c>
      <c r="N170" s="52">
        <f>ESCYLD1!N170*VLOOKUP(ESCYLD2!N$4,'[1]INTERNAL PARAMETERS-1'!$B$5:$J$44,5,FALSE)*VLOOKUP(ESCYLD2!N$4,'[1]INTERNAL PARAMETERS-1'!$B$5:$J$44,7,FALSE)*ESCYLD2!$F170 + ESCYLD1!N170*(1-VLOOKUP(ESCYLD2!N$4,'[1]INTERNAL PARAMETERS-1'!$B$5:$J$44,5,FALSE))*VLOOKUP(ESCYLD2!N$4,'[1]INTERNAL PARAMETERS-1'!$B$5:$J$44,9,FALSE)*ESCYLD2!$F170</f>
        <v>10.270982621277156</v>
      </c>
      <c r="O170" s="52">
        <f>ESCYLD1!O170*VLOOKUP(ESCYLD2!O$4,'[1]INTERNAL PARAMETERS-1'!$B$5:$J$44,5,FALSE)*VLOOKUP(ESCYLD2!O$4,'[1]INTERNAL PARAMETERS-1'!$B$5:$J$44,7,FALSE)*ESCYLD2!$F170 + ESCYLD1!O170*(1-VLOOKUP(ESCYLD2!O$4,'[1]INTERNAL PARAMETERS-1'!$B$5:$J$44,5,FALSE))*VLOOKUP(ESCYLD2!O$4,'[1]INTERNAL PARAMETERS-1'!$B$5:$J$44,9,FALSE)*ESCYLD2!$F170</f>
        <v>0</v>
      </c>
      <c r="P170" s="52">
        <f>ESCYLD1!P170*VLOOKUP(ESCYLD2!P$4,'[1]INTERNAL PARAMETERS-1'!$B$5:$J$44,5,FALSE)*VLOOKUP(ESCYLD2!P$4,'[1]INTERNAL PARAMETERS-1'!$B$5:$J$44,7,FALSE)*ESCYLD2!$F170 + ESCYLD1!P170*(1-VLOOKUP(ESCYLD2!P$4,'[1]INTERNAL PARAMETERS-1'!$B$5:$J$44,5,FALSE))*VLOOKUP(ESCYLD2!P$4,'[1]INTERNAL PARAMETERS-1'!$B$5:$J$44,9,FALSE)*ESCYLD2!$F170</f>
        <v>0</v>
      </c>
      <c r="Q170" s="52">
        <f>ESCYLD1!Q170*VLOOKUP(ESCYLD2!Q$4,'[1]INTERNAL PARAMETERS-1'!$B$5:$J$44,5,FALSE)*VLOOKUP(ESCYLD2!Q$4,'[1]INTERNAL PARAMETERS-1'!$B$5:$J$44,7,FALSE)*ESCYLD2!$F170 + ESCYLD1!Q170*(1-VLOOKUP(ESCYLD2!Q$4,'[1]INTERNAL PARAMETERS-1'!$B$5:$J$44,5,FALSE))*VLOOKUP(ESCYLD2!Q$4,'[1]INTERNAL PARAMETERS-1'!$B$5:$J$44,9,FALSE)*ESCYLD2!$F170</f>
        <v>0</v>
      </c>
      <c r="R170" s="52">
        <f>ESCYLD1!R170*VLOOKUP(ESCYLD2!R$4,'[1]INTERNAL PARAMETERS-1'!$B$5:$J$44,5,FALSE)*VLOOKUP(ESCYLD2!R$4,'[1]INTERNAL PARAMETERS-1'!$B$5:$J$44,7,FALSE)*ESCYLD2!$F170 + ESCYLD1!R170*(1-VLOOKUP(ESCYLD2!R$4,'[1]INTERNAL PARAMETERS-1'!$B$5:$J$44,5,FALSE))*VLOOKUP(ESCYLD2!R$4,'[1]INTERNAL PARAMETERS-1'!$B$5:$J$44,9,FALSE)*ESCYLD2!$F170</f>
        <v>10.387294708784605</v>
      </c>
      <c r="S170" s="52">
        <f>ESCYLD1!S170*VLOOKUP(ESCYLD2!S$4,'[1]INTERNAL PARAMETERS-1'!$B$5:$J$44,5,FALSE)*VLOOKUP(ESCYLD2!S$4,'[1]INTERNAL PARAMETERS-1'!$B$5:$J$44,7,FALSE)*ESCYLD2!$F170 + ESCYLD1!S170*(1-VLOOKUP(ESCYLD2!S$4,'[1]INTERNAL PARAMETERS-1'!$B$5:$J$44,5,FALSE))*VLOOKUP(ESCYLD2!S$4,'[1]INTERNAL PARAMETERS-1'!$B$5:$J$44,9,FALSE)*ESCYLD2!$F170</f>
        <v>429.44069377380163</v>
      </c>
      <c r="T170" s="52">
        <f>ESCYLD1!T170*VLOOKUP(ESCYLD2!T$4,'[1]INTERNAL PARAMETERS-1'!$B$5:$J$44,5,FALSE)*VLOOKUP(ESCYLD2!T$4,'[1]INTERNAL PARAMETERS-1'!$B$5:$J$44,7,FALSE)*ESCYLD2!$F170 + ESCYLD1!T170*(1-VLOOKUP(ESCYLD2!T$4,'[1]INTERNAL PARAMETERS-1'!$B$5:$J$44,5,FALSE))*VLOOKUP(ESCYLD2!T$4,'[1]INTERNAL PARAMETERS-1'!$B$5:$J$44,9,FALSE)*ESCYLD2!$F170</f>
        <v>30.603850160245234</v>
      </c>
      <c r="U170" s="52">
        <f>ESCYLD1!U170*VLOOKUP(ESCYLD2!U$4,'[1]INTERNAL PARAMETERS-1'!$B$5:$J$44,5,FALSE)*VLOOKUP(ESCYLD2!U$4,'[1]INTERNAL PARAMETERS-1'!$B$5:$J$44,7,FALSE)*ESCYLD2!$F170 + ESCYLD1!U170*(1-VLOOKUP(ESCYLD2!U$4,'[1]INTERNAL PARAMETERS-1'!$B$5:$J$44,5,FALSE))*VLOOKUP(ESCYLD2!U$4,'[1]INTERNAL PARAMETERS-1'!$B$5:$J$44,9,FALSE)*ESCYLD2!$F170</f>
        <v>33.534702055324999</v>
      </c>
      <c r="V170" s="52">
        <f>ESCYLD1!V170*VLOOKUP(ESCYLD2!V$4,'[1]INTERNAL PARAMETERS-1'!$B$5:$J$44,5,FALSE)*VLOOKUP(ESCYLD2!V$4,'[1]INTERNAL PARAMETERS-1'!$B$5:$J$44,7,FALSE)*ESCYLD2!$F170 + ESCYLD1!V170*(1-VLOOKUP(ESCYLD2!V$4,'[1]INTERNAL PARAMETERS-1'!$B$5:$J$44,5,FALSE))*VLOOKUP(ESCYLD2!V$4,'[1]INTERNAL PARAMETERS-1'!$B$5:$J$44,9,FALSE)*ESCYLD2!$F170</f>
        <v>251.85989481901865</v>
      </c>
      <c r="W170" s="52">
        <f>ESCYLD1!W170*VLOOKUP(ESCYLD2!W$4,'[1]INTERNAL PARAMETERS-1'!$B$5:$J$44,5,FALSE)*VLOOKUP(ESCYLD2!W$4,'[1]INTERNAL PARAMETERS-1'!$B$5:$J$44,7,FALSE)*ESCYLD2!$F170 + ESCYLD1!W170*(1-VLOOKUP(ESCYLD2!W$4,'[1]INTERNAL PARAMETERS-1'!$B$5:$J$44,5,FALSE))*VLOOKUP(ESCYLD2!W$4,'[1]INTERNAL PARAMETERS-1'!$B$5:$J$44,9,FALSE)*ESCYLD2!$F170</f>
        <v>0</v>
      </c>
      <c r="X170" s="52">
        <f>ESCYLD1!X170*VLOOKUP(ESCYLD2!X$4,'[1]INTERNAL PARAMETERS-1'!$B$5:$J$44,5,FALSE)*VLOOKUP(ESCYLD2!X$4,'[1]INTERNAL PARAMETERS-1'!$B$5:$J$44,7,FALSE)*ESCYLD2!$F170 + ESCYLD1!X170*(1-VLOOKUP(ESCYLD2!X$4,'[1]INTERNAL PARAMETERS-1'!$B$5:$J$44,5,FALSE))*VLOOKUP(ESCYLD2!X$4,'[1]INTERNAL PARAMETERS-1'!$B$5:$J$44,9,FALSE)*ESCYLD2!$F170</f>
        <v>0</v>
      </c>
      <c r="Y170" s="52">
        <f>ESCYLD1!Y170*VLOOKUP(ESCYLD2!Y$4,'[1]INTERNAL PARAMETERS-1'!$B$5:$J$44,5,FALSE)*VLOOKUP(ESCYLD2!Y$4,'[1]INTERNAL PARAMETERS-1'!$B$5:$J$44,7,FALSE)*ESCYLD2!$F170 + ESCYLD1!Y170*(1-VLOOKUP(ESCYLD2!Y$4,'[1]INTERNAL PARAMETERS-1'!$B$5:$J$44,5,FALSE))*VLOOKUP(ESCYLD2!Y$4,'[1]INTERNAL PARAMETERS-1'!$B$5:$J$44,9,FALSE)*ESCYLD2!$F170</f>
        <v>0</v>
      </c>
      <c r="Z170" s="52">
        <f>ESCYLD1!Z170*VLOOKUP(ESCYLD2!Z$4,'[1]INTERNAL PARAMETERS-1'!$B$5:$J$44,5,FALSE)*VLOOKUP(ESCYLD2!Z$4,'[1]INTERNAL PARAMETERS-1'!$B$5:$J$44,7,FALSE)*ESCYLD2!$F170 + ESCYLD1!Z170*(1-VLOOKUP(ESCYLD2!Z$4,'[1]INTERNAL PARAMETERS-1'!$B$5:$J$44,5,FALSE))*VLOOKUP(ESCYLD2!Z$4,'[1]INTERNAL PARAMETERS-1'!$B$5:$J$44,9,FALSE)*ESCYLD2!$F170</f>
        <v>0</v>
      </c>
      <c r="AA170" s="52">
        <f>ESCYLD1!AA170*VLOOKUP(ESCYLD2!AA$4,'[1]INTERNAL PARAMETERS-1'!$B$5:$J$44,5,FALSE)*VLOOKUP(ESCYLD2!AA$4,'[1]INTERNAL PARAMETERS-1'!$B$5:$J$44,7,FALSE)*ESCYLD2!$F170 + ESCYLD1!AA170*(1-VLOOKUP(ESCYLD2!AA$4,'[1]INTERNAL PARAMETERS-1'!$B$5:$J$44,5,FALSE))*VLOOKUP(ESCYLD2!AA$4,'[1]INTERNAL PARAMETERS-1'!$B$5:$J$44,9,FALSE)*ESCYLD2!$F170</f>
        <v>0</v>
      </c>
      <c r="AB170" s="52">
        <f>ESCYLD1!AB170*VLOOKUP(ESCYLD2!AB$4,'[1]INTERNAL PARAMETERS-1'!$B$5:$J$44,5,FALSE)*VLOOKUP(ESCYLD2!AB$4,'[1]INTERNAL PARAMETERS-1'!$B$5:$J$44,7,FALSE)*ESCYLD2!$F170 + ESCYLD1!AB170*(1-VLOOKUP(ESCYLD2!AB$4,'[1]INTERNAL PARAMETERS-1'!$B$5:$J$44,5,FALSE))*VLOOKUP(ESCYLD2!AB$4,'[1]INTERNAL PARAMETERS-1'!$B$5:$J$44,9,FALSE)*ESCYLD2!$F170</f>
        <v>0</v>
      </c>
      <c r="AC170" s="52">
        <f>ESCYLD1!AC170*VLOOKUP(ESCYLD2!AC$4,'[1]INTERNAL PARAMETERS-1'!$B$5:$J$44,5,FALSE)*VLOOKUP(ESCYLD2!AC$4,'[1]INTERNAL PARAMETERS-1'!$B$5:$J$44,7,FALSE)*ESCYLD2!$F170 + ESCYLD1!AC170*(1-VLOOKUP(ESCYLD2!AC$4,'[1]INTERNAL PARAMETERS-1'!$B$5:$J$44,5,FALSE))*VLOOKUP(ESCYLD2!AC$4,'[1]INTERNAL PARAMETERS-1'!$B$5:$J$44,9,FALSE)*ESCYLD2!$F170</f>
        <v>0</v>
      </c>
      <c r="AD170" s="52">
        <f>ESCYLD1!AD170*VLOOKUP(ESCYLD2!AD$4,'[1]INTERNAL PARAMETERS-1'!$B$5:$J$44,5,FALSE)*VLOOKUP(ESCYLD2!AD$4,'[1]INTERNAL PARAMETERS-1'!$B$5:$J$44,7,FALSE)*ESCYLD2!$F170 + ESCYLD1!AD170*(1-VLOOKUP(ESCYLD2!AD$4,'[1]INTERNAL PARAMETERS-1'!$B$5:$J$44,5,FALSE))*VLOOKUP(ESCYLD2!AD$4,'[1]INTERNAL PARAMETERS-1'!$B$5:$J$44,9,FALSE)*ESCYLD2!$F170</f>
        <v>0</v>
      </c>
      <c r="AE170" s="52">
        <f>ESCYLD1!AE170*VLOOKUP(ESCYLD2!AE$4,'[1]INTERNAL PARAMETERS-1'!$B$5:$J$44,5,FALSE)*VLOOKUP(ESCYLD2!AE$4,'[1]INTERNAL PARAMETERS-1'!$B$5:$J$44,7,FALSE)*ESCYLD2!$F170 + ESCYLD1!AE170*(1-VLOOKUP(ESCYLD2!AE$4,'[1]INTERNAL PARAMETERS-1'!$B$5:$J$44,5,FALSE))*VLOOKUP(ESCYLD2!AE$4,'[1]INTERNAL PARAMETERS-1'!$B$5:$J$44,9,FALSE)*ESCYLD2!$F170</f>
        <v>0</v>
      </c>
      <c r="AF170" s="52">
        <f>ESCYLD1!AF170*VLOOKUP(ESCYLD2!AF$4,'[1]INTERNAL PARAMETERS-1'!$B$5:$J$44,5,FALSE)*VLOOKUP(ESCYLD2!AF$4,'[1]INTERNAL PARAMETERS-1'!$B$5:$J$44,7,FALSE)*ESCYLD2!$F170 + ESCYLD1!AF170*(1-VLOOKUP(ESCYLD2!AF$4,'[1]INTERNAL PARAMETERS-1'!$B$5:$J$44,5,FALSE))*VLOOKUP(ESCYLD2!AF$4,'[1]INTERNAL PARAMETERS-1'!$B$5:$J$44,9,FALSE)*ESCYLD2!$F170</f>
        <v>0</v>
      </c>
      <c r="AG170" s="52">
        <f>ESCYLD1!AG170*VLOOKUP(ESCYLD2!AG$4,'[1]INTERNAL PARAMETERS-1'!$B$5:$J$44,5,FALSE)*VLOOKUP(ESCYLD2!AG$4,'[1]INTERNAL PARAMETERS-1'!$B$5:$J$44,7,FALSE)*ESCYLD2!$F170 + ESCYLD1!AG170*(1-VLOOKUP(ESCYLD2!AG$4,'[1]INTERNAL PARAMETERS-1'!$B$5:$J$44,5,FALSE))*VLOOKUP(ESCYLD2!AG$4,'[1]INTERNAL PARAMETERS-1'!$B$5:$J$44,9,FALSE)*ESCYLD2!$F170</f>
        <v>0</v>
      </c>
      <c r="AH170" s="52">
        <f>ESCYLD1!AH170*VLOOKUP(ESCYLD2!AH$4,'[1]INTERNAL PARAMETERS-1'!$B$5:$J$44,5,FALSE)*VLOOKUP(ESCYLD2!AH$4,'[1]INTERNAL PARAMETERS-1'!$B$5:$J$44,7,FALSE)*ESCYLD2!$F170 + ESCYLD1!AH170*(1-VLOOKUP(ESCYLD2!AH$4,'[1]INTERNAL PARAMETERS-1'!$B$5:$J$44,5,FALSE))*VLOOKUP(ESCYLD2!AH$4,'[1]INTERNAL PARAMETERS-1'!$B$5:$J$44,9,FALSE)*ESCYLD2!$F170</f>
        <v>0</v>
      </c>
      <c r="AI170" s="52">
        <f>ESCYLD1!AI170*VLOOKUP(ESCYLD2!AI$4,'[1]INTERNAL PARAMETERS-1'!$B$5:$J$44,5,FALSE)*VLOOKUP(ESCYLD2!AI$4,'[1]INTERNAL PARAMETERS-1'!$B$5:$J$44,7,FALSE)*ESCYLD2!$F170 + ESCYLD1!AI170*(1-VLOOKUP(ESCYLD2!AI$4,'[1]INTERNAL PARAMETERS-1'!$B$5:$J$44,5,FALSE))*VLOOKUP(ESCYLD2!AI$4,'[1]INTERNAL PARAMETERS-1'!$B$5:$J$44,9,FALSE)*ESCYLD2!$F170</f>
        <v>1.3910507580506442</v>
      </c>
      <c r="AJ170" s="52">
        <f>ESCYLD1!AJ170*VLOOKUP(ESCYLD2!AJ$4,'[1]INTERNAL PARAMETERS-1'!$B$5:$J$44,5,FALSE)*VLOOKUP(ESCYLD2!AJ$4,'[1]INTERNAL PARAMETERS-1'!$B$5:$J$44,7,FALSE)*ESCYLD2!$F170 + ESCYLD1!AJ170*(1-VLOOKUP(ESCYLD2!AJ$4,'[1]INTERNAL PARAMETERS-1'!$B$5:$J$44,5,FALSE))*VLOOKUP(ESCYLD2!AJ$4,'[1]INTERNAL PARAMETERS-1'!$B$5:$J$44,9,FALSE)*ESCYLD2!$F170</f>
        <v>0</v>
      </c>
      <c r="AK170" s="52">
        <f>ESCYLD1!AK170*VLOOKUP(ESCYLD2!AK$4,'[1]INTERNAL PARAMETERS-1'!$B$5:$J$44,5,FALSE)*VLOOKUP(ESCYLD2!AK$4,'[1]INTERNAL PARAMETERS-1'!$B$5:$J$44,7,FALSE)*ESCYLD2!$F170 + ESCYLD1!AK170*(1-VLOOKUP(ESCYLD2!AK$4,'[1]INTERNAL PARAMETERS-1'!$B$5:$J$44,5,FALSE))*VLOOKUP(ESCYLD2!AK$4,'[1]INTERNAL PARAMETERS-1'!$B$5:$J$44,9,FALSE)*ESCYLD2!$F170</f>
        <v>0</v>
      </c>
      <c r="AL170" s="52">
        <f>ESCYLD1!AL170*VLOOKUP(ESCYLD2!AL$4,'[1]INTERNAL PARAMETERS-1'!$B$5:$J$44,5,FALSE)*VLOOKUP(ESCYLD2!AL$4,'[1]INTERNAL PARAMETERS-1'!$B$5:$J$44,7,FALSE)*ESCYLD2!$F170 + ESCYLD1!AL170*(1-VLOOKUP(ESCYLD2!AL$4,'[1]INTERNAL PARAMETERS-1'!$B$5:$J$44,5,FALSE))*VLOOKUP(ESCYLD2!AL$4,'[1]INTERNAL PARAMETERS-1'!$B$5:$J$44,9,FALSE)*ESCYLD2!$F170</f>
        <v>0</v>
      </c>
      <c r="AM170" s="52">
        <f>ESCYLD1!AM170*VLOOKUP(ESCYLD2!AM$4,'[1]INTERNAL PARAMETERS-1'!$B$5:$J$44,5,FALSE)*VLOOKUP(ESCYLD2!AM$4,'[1]INTERNAL PARAMETERS-1'!$B$5:$J$44,7,FALSE)*ESCYLD2!$F170 + ESCYLD1!AM170*(1-VLOOKUP(ESCYLD2!AM$4,'[1]INTERNAL PARAMETERS-1'!$B$5:$J$44,5,FALSE))*VLOOKUP(ESCYLD2!AM$4,'[1]INTERNAL PARAMETERS-1'!$B$5:$J$44,9,FALSE)*ESCYLD2!$F170</f>
        <v>0</v>
      </c>
      <c r="AN170" s="52">
        <f>ESCYLD1!AN170*VLOOKUP(ESCYLD2!AN$4,'[1]INTERNAL PARAMETERS-1'!$B$5:$J$44,5,FALSE)*VLOOKUP(ESCYLD2!AN$4,'[1]INTERNAL PARAMETERS-1'!$B$5:$J$44,7,FALSE)*ESCYLD2!$F170 + ESCYLD1!AN170*(1-VLOOKUP(ESCYLD2!AN$4,'[1]INTERNAL PARAMETERS-1'!$B$5:$J$44,5,FALSE))*VLOOKUP(ESCYLD2!AN$4,'[1]INTERNAL PARAMETERS-1'!$B$5:$J$44,9,FALSE)*ESCYLD2!$F170</f>
        <v>0</v>
      </c>
      <c r="AO170" s="52">
        <f>ESCYLD1!AO170*VLOOKUP(ESCYLD2!AO$4,'[1]INTERNAL PARAMETERS-1'!$B$5:$J$44,5,FALSE)*VLOOKUP(ESCYLD2!AO$4,'[1]INTERNAL PARAMETERS-1'!$B$5:$J$44,7,FALSE)*ESCYLD2!$F170 + ESCYLD1!AO170*(1-VLOOKUP(ESCYLD2!AO$4,'[1]INTERNAL PARAMETERS-1'!$B$5:$J$44,5,FALSE))*VLOOKUP(ESCYLD2!AO$4,'[1]INTERNAL PARAMETERS-1'!$B$5:$J$44,9,FALSE)*ESCYLD2!$F170</f>
        <v>0</v>
      </c>
      <c r="AP170" s="52">
        <f>ESCYLD1!AP170*VLOOKUP(ESCYLD2!AP$4,'[1]INTERNAL PARAMETERS-1'!$B$5:$J$44,5,FALSE)*VLOOKUP(ESCYLD2!AP$4,'[1]INTERNAL PARAMETERS-1'!$B$5:$J$44,7,FALSE)*ESCYLD2!$F170 + ESCYLD1!AP170*(1-VLOOKUP(ESCYLD2!AP$4,'[1]INTERNAL PARAMETERS-1'!$B$5:$J$44,5,FALSE))*VLOOKUP(ESCYLD2!AP$4,'[1]INTERNAL PARAMETERS-1'!$B$5:$J$44,9,FALSE)*ESCYLD2!$F170</f>
        <v>0</v>
      </c>
      <c r="AQ170" s="52">
        <f>ESCYLD1!AQ170*VLOOKUP(ESCYLD2!AQ$4,'[1]INTERNAL PARAMETERS-1'!$B$5:$J$44,5,FALSE)*VLOOKUP(ESCYLD2!AQ$4,'[1]INTERNAL PARAMETERS-1'!$B$5:$J$44,7,FALSE)*ESCYLD2!$F170 + ESCYLD1!AQ170*(1-VLOOKUP(ESCYLD2!AQ$4,'[1]INTERNAL PARAMETERS-1'!$B$5:$J$44,5,FALSE))*VLOOKUP(ESCYLD2!AQ$4,'[1]INTERNAL PARAMETERS-1'!$B$5:$J$44,9,FALSE)*ESCYLD2!$F170</f>
        <v>0</v>
      </c>
      <c r="AR170" s="52">
        <f>ESCYLD1!AR170*VLOOKUP(ESCYLD2!AR$4,'[1]INTERNAL PARAMETERS-1'!$B$5:$J$44,5,FALSE)*VLOOKUP(ESCYLD2!AR$4,'[1]INTERNAL PARAMETERS-1'!$B$5:$J$44,7,FALSE)*ESCYLD2!$F170 + ESCYLD1!AR170*(1-VLOOKUP(ESCYLD2!AR$4,'[1]INTERNAL PARAMETERS-1'!$B$5:$J$44,5,FALSE))*VLOOKUP(ESCYLD2!AR$4,'[1]INTERNAL PARAMETERS-1'!$B$5:$J$44,9,FALSE)*ESCYLD2!$F170</f>
        <v>0</v>
      </c>
      <c r="AS170" s="52">
        <f>ESCYLD1!AS170*VLOOKUP(ESCYLD2!AS$4,'[1]INTERNAL PARAMETERS-1'!$B$5:$J$44,5,FALSE)*VLOOKUP(ESCYLD2!AS$4,'[1]INTERNAL PARAMETERS-1'!$B$5:$J$44,7,FALSE)*ESCYLD2!$F170 + ESCYLD1!AS170*(1-VLOOKUP(ESCYLD2!AS$4,'[1]INTERNAL PARAMETERS-1'!$B$5:$J$44,5,FALSE))*VLOOKUP(ESCYLD2!AS$4,'[1]INTERNAL PARAMETERS-1'!$B$5:$J$44,9,FALSE)*ESCYLD2!$F170</f>
        <v>0</v>
      </c>
      <c r="AT170" s="51">
        <f>ESCYLD1!AT170*VLOOKUP(ESCYLD2!AT$4,'[1]INTERNAL PARAMETERS-1'!$B$5:$J$44,5,FALSE)*VLOOKUP(ESCYLD2!AT$4,'[1]INTERNAL PARAMETERS-1'!$B$5:$J$44,7,FALSE)*ESCYLD2!$F170 + ESCYLD1!AT170*(1-VLOOKUP(ESCYLD2!AT$4,'[1]INTERNAL PARAMETERS-1'!$B$5:$J$44,5,FALSE))*VLOOKUP(ESCYLD2!AT$4,'[1]INTERNAL PARAMETERS-1'!$B$5:$J$44,9,FALSE)*ESCYLD2!$F170</f>
        <v>0</v>
      </c>
      <c r="AU170" s="53">
        <f>ESCYLD1!AU170*VLOOKUP(ESCYLD2!AU$4,'[1]INTERNAL PARAMETERS-1'!$B$5:$J$44,5,FALSE)*VLOOKUP(ESCYLD2!AU$4,'[1]INTERNAL PARAMETERS-1'!$B$5:$J$44,6,FALSE)*VLOOKUP(ESCYLD2!AU$4,'[1]INTERNAL PARAMETERS-1'!$B$5:$J$44,3,FALSE) + ESCYLD1!AU170*(1-VLOOKUP(ESCYLD2!AU$4,'[1]INTERNAL PARAMETERS-1'!$B$5:$J$44,5,FALSE))*VLOOKUP(ESCYLD2!AU$4,'[1]INTERNAL PARAMETERS-1'!$B$5:$J$44,8,FALSE)*VLOOKUP(ESCYLD2!AU$4,'[1]INTERNAL PARAMETERS-1'!$B$5:$J$44,3,FALSE)</f>
        <v>0</v>
      </c>
      <c r="AV170" s="52">
        <f>ESCYLD1!AV170*VLOOKUP(ESCYLD2!AV$4,'[1]INTERNAL PARAMETERS-1'!$B$5:$J$44,5,FALSE)*VLOOKUP(ESCYLD2!AV$4,'[1]INTERNAL PARAMETERS-1'!$B$5:$J$44,6,FALSE)*VLOOKUP(ESCYLD2!AV$4,'[1]INTERNAL PARAMETERS-1'!$B$5:$J$44,3,FALSE) + ESCYLD1!AV170*(1-VLOOKUP(ESCYLD2!AV$4,'[1]INTERNAL PARAMETERS-1'!$B$5:$J$44,5,FALSE))*VLOOKUP(ESCYLD2!AV$4,'[1]INTERNAL PARAMETERS-1'!$B$5:$J$44,8,FALSE)*VLOOKUP(ESCYLD2!AV$4,'[1]INTERNAL PARAMETERS-1'!$B$5:$J$44,3,FALSE)</f>
        <v>0</v>
      </c>
      <c r="AW170" s="52">
        <f>ESCYLD1!AW170*VLOOKUP(ESCYLD2!AW$4,'[1]INTERNAL PARAMETERS-1'!$B$5:$J$44,5,FALSE)*VLOOKUP(ESCYLD2!AW$4,'[1]INTERNAL PARAMETERS-1'!$B$5:$J$44,6,FALSE)*VLOOKUP(ESCYLD2!AW$4,'[1]INTERNAL PARAMETERS-1'!$B$5:$J$44,3,FALSE) + ESCYLD1!AW170*(1-VLOOKUP(ESCYLD2!AW$4,'[1]INTERNAL PARAMETERS-1'!$B$5:$J$44,5,FALSE))*VLOOKUP(ESCYLD2!AW$4,'[1]INTERNAL PARAMETERS-1'!$B$5:$J$44,8,FALSE)*VLOOKUP(ESCYLD2!AW$4,'[1]INTERNAL PARAMETERS-1'!$B$5:$J$44,3,FALSE)</f>
        <v>39.429303736926926</v>
      </c>
      <c r="AX170" s="52">
        <f>ESCYLD1!AX170*VLOOKUP(ESCYLD2!AX$4,'[1]INTERNAL PARAMETERS-1'!$B$5:$J$44,5,FALSE)*VLOOKUP(ESCYLD2!AX$4,'[1]INTERNAL PARAMETERS-1'!$B$5:$J$44,6,FALSE)*VLOOKUP(ESCYLD2!AX$4,'[1]INTERNAL PARAMETERS-1'!$B$5:$J$44,3,FALSE) + ESCYLD1!AX170*(1-VLOOKUP(ESCYLD2!AX$4,'[1]INTERNAL PARAMETERS-1'!$B$5:$J$44,5,FALSE))*VLOOKUP(ESCYLD2!AX$4,'[1]INTERNAL PARAMETERS-1'!$B$5:$J$44,8,FALSE)*VLOOKUP(ESCYLD2!AX$4,'[1]INTERNAL PARAMETERS-1'!$B$5:$J$44,3,FALSE)</f>
        <v>0</v>
      </c>
      <c r="AY170" s="52">
        <f>ESCYLD1!AY170*VLOOKUP(ESCYLD2!AY$4,'[1]INTERNAL PARAMETERS-1'!$B$5:$J$44,5,FALSE)*VLOOKUP(ESCYLD2!AY$4,'[1]INTERNAL PARAMETERS-1'!$B$5:$J$44,6,FALSE)*VLOOKUP(ESCYLD2!AY$4,'[1]INTERNAL PARAMETERS-1'!$B$5:$J$44,3,FALSE) + ESCYLD1!AY170*(1-VLOOKUP(ESCYLD2!AY$4,'[1]INTERNAL PARAMETERS-1'!$B$5:$J$44,5,FALSE))*VLOOKUP(ESCYLD2!AY$4,'[1]INTERNAL PARAMETERS-1'!$B$5:$J$44,8,FALSE)*VLOOKUP(ESCYLD2!AY$4,'[1]INTERNAL PARAMETERS-1'!$B$5:$J$44,3,FALSE)</f>
        <v>0</v>
      </c>
      <c r="AZ170" s="52">
        <f>ESCYLD1!AZ170*VLOOKUP(ESCYLD2!AZ$4,'[1]INTERNAL PARAMETERS-1'!$B$5:$J$44,5,FALSE)*VLOOKUP(ESCYLD2!AZ$4,'[1]INTERNAL PARAMETERS-1'!$B$5:$J$44,6,FALSE)*VLOOKUP(ESCYLD2!AZ$4,'[1]INTERNAL PARAMETERS-1'!$B$5:$J$44,3,FALSE) + ESCYLD1!AZ170*(1-VLOOKUP(ESCYLD2!AZ$4,'[1]INTERNAL PARAMETERS-1'!$B$5:$J$44,5,FALSE))*VLOOKUP(ESCYLD2!AZ$4,'[1]INTERNAL PARAMETERS-1'!$B$5:$J$44,8,FALSE)*VLOOKUP(ESCYLD2!AZ$4,'[1]INTERNAL PARAMETERS-1'!$B$5:$J$44,3,FALSE)</f>
        <v>0</v>
      </c>
      <c r="BA170" s="52">
        <f>ESCYLD1!BA170*VLOOKUP(ESCYLD2!BA$4,'[1]INTERNAL PARAMETERS-1'!$B$5:$J$44,5,FALSE)*VLOOKUP(ESCYLD2!BA$4,'[1]INTERNAL PARAMETERS-1'!$B$5:$J$44,6,FALSE)*VLOOKUP(ESCYLD2!BA$4,'[1]INTERNAL PARAMETERS-1'!$B$5:$J$44,3,FALSE) + ESCYLD1!BA170*(1-VLOOKUP(ESCYLD2!BA$4,'[1]INTERNAL PARAMETERS-1'!$B$5:$J$44,5,FALSE))*VLOOKUP(ESCYLD2!BA$4,'[1]INTERNAL PARAMETERS-1'!$B$5:$J$44,8,FALSE)*VLOOKUP(ESCYLD2!BA$4,'[1]INTERNAL PARAMETERS-1'!$B$5:$J$44,3,FALSE)</f>
        <v>2.766923715613836</v>
      </c>
      <c r="BB170" s="52">
        <f>ESCYLD1!BB170*VLOOKUP(ESCYLD2!BB$4,'[1]INTERNAL PARAMETERS-1'!$B$5:$J$44,5,FALSE)*VLOOKUP(ESCYLD2!BB$4,'[1]INTERNAL PARAMETERS-1'!$B$5:$J$44,6,FALSE)*VLOOKUP(ESCYLD2!BB$4,'[1]INTERNAL PARAMETERS-1'!$B$5:$J$44,3,FALSE) + ESCYLD1!BB170*(1-VLOOKUP(ESCYLD2!BB$4,'[1]INTERNAL PARAMETERS-1'!$B$5:$J$44,5,FALSE))*VLOOKUP(ESCYLD2!BB$4,'[1]INTERNAL PARAMETERS-1'!$B$5:$J$44,8,FALSE)*VLOOKUP(ESCYLD2!BB$4,'[1]INTERNAL PARAMETERS-1'!$B$5:$J$44,3,FALSE)</f>
        <v>8.7892597863825959</v>
      </c>
      <c r="BC170" s="52">
        <f>ESCYLD1!BC170*VLOOKUP(ESCYLD2!BC$4,'[1]INTERNAL PARAMETERS-1'!$B$5:$J$44,5,FALSE)*VLOOKUP(ESCYLD2!BC$4,'[1]INTERNAL PARAMETERS-1'!$B$5:$J$44,6,FALSE)*VLOOKUP(ESCYLD2!BC$4,'[1]INTERNAL PARAMETERS-1'!$B$5:$J$44,3,FALSE) + ESCYLD1!BC170*(1-VLOOKUP(ESCYLD2!BC$4,'[1]INTERNAL PARAMETERS-1'!$B$5:$J$44,5,FALSE))*VLOOKUP(ESCYLD2!BC$4,'[1]INTERNAL PARAMETERS-1'!$B$5:$J$44,8,FALSE)*VLOOKUP(ESCYLD2!BC$4,'[1]INTERNAL PARAMETERS-1'!$B$5:$J$44,3,FALSE)</f>
        <v>3.608157759758218</v>
      </c>
      <c r="BD170" s="52">
        <f>ESCYLD1!BD170*VLOOKUP(ESCYLD2!BD$4,'[1]INTERNAL PARAMETERS-1'!$B$5:$J$44,5,FALSE)*VLOOKUP(ESCYLD2!BD$4,'[1]INTERNAL PARAMETERS-1'!$B$5:$J$44,6,FALSE)*VLOOKUP(ESCYLD2!BD$4,'[1]INTERNAL PARAMETERS-1'!$B$5:$J$44,3,FALSE) + ESCYLD1!BD170*(1-VLOOKUP(ESCYLD2!BD$4,'[1]INTERNAL PARAMETERS-1'!$B$5:$J$44,5,FALSE))*VLOOKUP(ESCYLD2!BD$4,'[1]INTERNAL PARAMETERS-1'!$B$5:$J$44,8,FALSE)*VLOOKUP(ESCYLD2!BD$4,'[1]INTERNAL PARAMETERS-1'!$B$5:$J$44,3,FALSE)</f>
        <v>7.4062282211433272</v>
      </c>
      <c r="BE170" s="52">
        <f>ESCYLD1!BE170*VLOOKUP(ESCYLD2!BE$4,'[1]INTERNAL PARAMETERS-1'!$B$5:$J$44,5,FALSE)*VLOOKUP(ESCYLD2!BE$4,'[1]INTERNAL PARAMETERS-1'!$B$5:$J$44,6,FALSE)*VLOOKUP(ESCYLD2!BE$4,'[1]INTERNAL PARAMETERS-1'!$B$5:$J$44,3,FALSE) + ESCYLD1!BE170*(1-VLOOKUP(ESCYLD2!BE$4,'[1]INTERNAL PARAMETERS-1'!$B$5:$J$44,5,FALSE))*VLOOKUP(ESCYLD2!BE$4,'[1]INTERNAL PARAMETERS-1'!$B$5:$J$44,8,FALSE)*VLOOKUP(ESCYLD2!BE$4,'[1]INTERNAL PARAMETERS-1'!$B$5:$J$44,3,FALSE)</f>
        <v>13.778020378765271</v>
      </c>
      <c r="BF170" s="52">
        <f>ESCYLD1!BF170*VLOOKUP(ESCYLD2!BF$4,'[1]INTERNAL PARAMETERS-1'!$B$5:$J$44,5,FALSE)*VLOOKUP(ESCYLD2!BF$4,'[1]INTERNAL PARAMETERS-1'!$B$5:$J$44,6,FALSE)*VLOOKUP(ESCYLD2!BF$4,'[1]INTERNAL PARAMETERS-1'!$B$5:$J$44,3,FALSE) + ESCYLD1!BF170*(1-VLOOKUP(ESCYLD2!BF$4,'[1]INTERNAL PARAMETERS-1'!$B$5:$J$44,5,FALSE))*VLOOKUP(ESCYLD2!BF$4,'[1]INTERNAL PARAMETERS-1'!$B$5:$J$44,8,FALSE)*VLOOKUP(ESCYLD2!BF$4,'[1]INTERNAL PARAMETERS-1'!$B$5:$J$44,3,FALSE)</f>
        <v>0</v>
      </c>
      <c r="BG170" s="52">
        <f>ESCYLD1!BG170*VLOOKUP(ESCYLD2!BG$4,'[1]INTERNAL PARAMETERS-1'!$B$5:$J$44,5,FALSE)*VLOOKUP(ESCYLD2!BG$4,'[1]INTERNAL PARAMETERS-1'!$B$5:$J$44,6,FALSE)*VLOOKUP(ESCYLD2!BG$4,'[1]INTERNAL PARAMETERS-1'!$B$5:$J$44,3,FALSE) + ESCYLD1!BG170*(1-VLOOKUP(ESCYLD2!BG$4,'[1]INTERNAL PARAMETERS-1'!$B$5:$J$44,5,FALSE))*VLOOKUP(ESCYLD2!BG$4,'[1]INTERNAL PARAMETERS-1'!$B$5:$J$44,8,FALSE)*VLOOKUP(ESCYLD2!BG$4,'[1]INTERNAL PARAMETERS-1'!$B$5:$J$44,3,FALSE)</f>
        <v>9.3057475784614834</v>
      </c>
      <c r="BH170" s="52">
        <f>ESCYLD1!BH170*VLOOKUP(ESCYLD2!BH$4,'[1]INTERNAL PARAMETERS-1'!$B$5:$J$44,5,FALSE)*VLOOKUP(ESCYLD2!BH$4,'[1]INTERNAL PARAMETERS-1'!$B$5:$J$44,6,FALSE)*VLOOKUP(ESCYLD2!BH$4,'[1]INTERNAL PARAMETERS-1'!$B$5:$J$44,3,FALSE) + ESCYLD1!BH170*(1-VLOOKUP(ESCYLD2!BH$4,'[1]INTERNAL PARAMETERS-1'!$B$5:$J$44,5,FALSE))*VLOOKUP(ESCYLD2!BH$4,'[1]INTERNAL PARAMETERS-1'!$B$5:$J$44,8,FALSE)*VLOOKUP(ESCYLD2!BH$4,'[1]INTERNAL PARAMETERS-1'!$B$5:$J$44,3,FALSE)</f>
        <v>1.3805517055440225E-2</v>
      </c>
      <c r="BI170" s="52">
        <f>ESCYLD1!BI170*VLOOKUP(ESCYLD2!BI$4,'[1]INTERNAL PARAMETERS-1'!$B$5:$J$44,5,FALSE)*VLOOKUP(ESCYLD2!BI$4,'[1]INTERNAL PARAMETERS-1'!$B$5:$J$44,6,FALSE)*VLOOKUP(ESCYLD2!BI$4,'[1]INTERNAL PARAMETERS-1'!$B$5:$J$44,3,FALSE) + ESCYLD1!BI170*(1-VLOOKUP(ESCYLD2!BI$4,'[1]INTERNAL PARAMETERS-1'!$B$5:$J$44,5,FALSE))*VLOOKUP(ESCYLD2!BI$4,'[1]INTERNAL PARAMETERS-1'!$B$5:$J$44,8,FALSE)*VLOOKUP(ESCYLD2!BI$4,'[1]INTERNAL PARAMETERS-1'!$B$5:$J$44,3,FALSE)</f>
        <v>0</v>
      </c>
      <c r="BJ170" s="52">
        <f>ESCYLD1!BJ170*VLOOKUP(ESCYLD2!BJ$4,'[1]INTERNAL PARAMETERS-1'!$B$5:$J$44,5,FALSE)*VLOOKUP(ESCYLD2!BJ$4,'[1]INTERNAL PARAMETERS-1'!$B$5:$J$44,6,FALSE)*VLOOKUP(ESCYLD2!BJ$4,'[1]INTERNAL PARAMETERS-1'!$B$5:$J$44,3,FALSE) + ESCYLD1!BJ170*(1-VLOOKUP(ESCYLD2!BJ$4,'[1]INTERNAL PARAMETERS-1'!$B$5:$J$44,5,FALSE))*VLOOKUP(ESCYLD2!BJ$4,'[1]INTERNAL PARAMETERS-1'!$B$5:$J$44,8,FALSE)*VLOOKUP(ESCYLD2!BJ$4,'[1]INTERNAL PARAMETERS-1'!$B$5:$J$44,3,FALSE)</f>
        <v>2.2141898044645716</v>
      </c>
      <c r="BK170" s="52">
        <f>ESCYLD1!BK170*VLOOKUP(ESCYLD2!BK$4,'[1]INTERNAL PARAMETERS-1'!$B$5:$J$44,5,FALSE)*VLOOKUP(ESCYLD2!BK$4,'[1]INTERNAL PARAMETERS-1'!$B$5:$J$44,6,FALSE)*VLOOKUP(ESCYLD2!BK$4,'[1]INTERNAL PARAMETERS-1'!$B$5:$J$44,3,FALSE) + ESCYLD1!BK170*(1-VLOOKUP(ESCYLD2!BK$4,'[1]INTERNAL PARAMETERS-1'!$B$5:$J$44,5,FALSE))*VLOOKUP(ESCYLD2!BK$4,'[1]INTERNAL PARAMETERS-1'!$B$5:$J$44,8,FALSE)*VLOOKUP(ESCYLD2!BK$4,'[1]INTERNAL PARAMETERS-1'!$B$5:$J$44,3,FALSE)</f>
        <v>2.4020563033189468</v>
      </c>
      <c r="BL170" s="52">
        <f>ESCYLD1!BL170*VLOOKUP(ESCYLD2!BL$4,'[1]INTERNAL PARAMETERS-1'!$B$5:$J$44,5,FALSE)*VLOOKUP(ESCYLD2!BL$4,'[1]INTERNAL PARAMETERS-1'!$B$5:$J$44,6,FALSE)*VLOOKUP(ESCYLD2!BL$4,'[1]INTERNAL PARAMETERS-1'!$B$5:$J$44,3,FALSE) + ESCYLD1!BL170*(1-VLOOKUP(ESCYLD2!BL$4,'[1]INTERNAL PARAMETERS-1'!$B$5:$J$44,5,FALSE))*VLOOKUP(ESCYLD2!BL$4,'[1]INTERNAL PARAMETERS-1'!$B$5:$J$44,8,FALSE)*VLOOKUP(ESCYLD2!BL$4,'[1]INTERNAL PARAMETERS-1'!$B$5:$J$44,3,FALSE)</f>
        <v>5.8894479705812302</v>
      </c>
      <c r="BM170" s="52">
        <f>ESCYLD1!BM170*VLOOKUP(ESCYLD2!BM$4,'[1]INTERNAL PARAMETERS-1'!$B$5:$J$44,5,FALSE)*VLOOKUP(ESCYLD2!BM$4,'[1]INTERNAL PARAMETERS-1'!$B$5:$J$44,6,FALSE)*VLOOKUP(ESCYLD2!BM$4,'[1]INTERNAL PARAMETERS-1'!$B$5:$J$44,3,FALSE) + ESCYLD1!BM170*(1-VLOOKUP(ESCYLD2!BM$4,'[1]INTERNAL PARAMETERS-1'!$B$5:$J$44,5,FALSE))*VLOOKUP(ESCYLD2!BM$4,'[1]INTERNAL PARAMETERS-1'!$B$5:$J$44,8,FALSE)*VLOOKUP(ESCYLD2!BM$4,'[1]INTERNAL PARAMETERS-1'!$B$5:$J$44,3,FALSE)</f>
        <v>0.70221916887311087</v>
      </c>
      <c r="BN170" s="52">
        <f>ESCYLD1!BN170*VLOOKUP(ESCYLD2!BN$4,'[1]INTERNAL PARAMETERS-1'!$B$5:$J$44,5,FALSE)*VLOOKUP(ESCYLD2!BN$4,'[1]INTERNAL PARAMETERS-1'!$B$5:$J$44,6,FALSE)*VLOOKUP(ESCYLD2!BN$4,'[1]INTERNAL PARAMETERS-1'!$B$5:$J$44,3,FALSE) + ESCYLD1!BN170*(1-VLOOKUP(ESCYLD2!BN$4,'[1]INTERNAL PARAMETERS-1'!$B$5:$J$44,5,FALSE))*VLOOKUP(ESCYLD2!BN$4,'[1]INTERNAL PARAMETERS-1'!$B$5:$J$44,8,FALSE)*VLOOKUP(ESCYLD2!BN$4,'[1]INTERNAL PARAMETERS-1'!$B$5:$J$44,3,FALSE)</f>
        <v>1.6993754032995394</v>
      </c>
      <c r="BO170" s="52">
        <f>ESCYLD1!BO170*VLOOKUP(ESCYLD2!BO$4,'[1]INTERNAL PARAMETERS-1'!$B$5:$J$44,5,FALSE)*VLOOKUP(ESCYLD2!BO$4,'[1]INTERNAL PARAMETERS-1'!$B$5:$J$44,6,FALSE)*VLOOKUP(ESCYLD2!BO$4,'[1]INTERNAL PARAMETERS-1'!$B$5:$J$44,3,FALSE) + ESCYLD1!BO170*(1-VLOOKUP(ESCYLD2!BO$4,'[1]INTERNAL PARAMETERS-1'!$B$5:$J$44,5,FALSE))*VLOOKUP(ESCYLD2!BO$4,'[1]INTERNAL PARAMETERS-1'!$B$5:$J$44,8,FALSE)*VLOOKUP(ESCYLD2!BO$4,'[1]INTERNAL PARAMETERS-1'!$B$5:$J$44,3,FALSE)</f>
        <v>1.2493849064898699</v>
      </c>
      <c r="BP170" s="52">
        <f>ESCYLD1!BP170*VLOOKUP(ESCYLD2!BP$4,'[1]INTERNAL PARAMETERS-1'!$B$5:$J$44,5,FALSE)*VLOOKUP(ESCYLD2!BP$4,'[1]INTERNAL PARAMETERS-1'!$B$5:$J$44,6,FALSE)*VLOOKUP(ESCYLD2!BP$4,'[1]INTERNAL PARAMETERS-1'!$B$5:$J$44,3,FALSE) + ESCYLD1!BP170*(1-VLOOKUP(ESCYLD2!BP$4,'[1]INTERNAL PARAMETERS-1'!$B$5:$J$44,5,FALSE))*VLOOKUP(ESCYLD2!BP$4,'[1]INTERNAL PARAMETERS-1'!$B$5:$J$44,8,FALSE)*VLOOKUP(ESCYLD2!BP$4,'[1]INTERNAL PARAMETERS-1'!$B$5:$J$44,3,FALSE)</f>
        <v>0.11383004580395978</v>
      </c>
      <c r="BQ170" s="52">
        <f>ESCYLD1!BQ170*VLOOKUP(ESCYLD2!BQ$4,'[1]INTERNAL PARAMETERS-1'!$B$5:$J$44,5,FALSE)*VLOOKUP(ESCYLD2!BQ$4,'[1]INTERNAL PARAMETERS-1'!$B$5:$J$44,6,FALSE)*VLOOKUP(ESCYLD2!BQ$4,'[1]INTERNAL PARAMETERS-1'!$B$5:$J$44,3,FALSE) + ESCYLD1!BQ170*(1-VLOOKUP(ESCYLD2!BQ$4,'[1]INTERNAL PARAMETERS-1'!$B$5:$J$44,5,FALSE))*VLOOKUP(ESCYLD2!BQ$4,'[1]INTERNAL PARAMETERS-1'!$B$5:$J$44,8,FALSE)*VLOOKUP(ESCYLD2!BQ$4,'[1]INTERNAL PARAMETERS-1'!$B$5:$J$44,3,FALSE)</f>
        <v>5.8863031323398936</v>
      </c>
      <c r="BR170" s="52">
        <f>ESCYLD1!BR170*VLOOKUP(ESCYLD2!BR$4,'[1]INTERNAL PARAMETERS-1'!$B$5:$J$44,5,FALSE)*VLOOKUP(ESCYLD2!BR$4,'[1]INTERNAL PARAMETERS-1'!$B$5:$J$44,6,FALSE)*VLOOKUP(ESCYLD2!BR$4,'[1]INTERNAL PARAMETERS-1'!$B$5:$J$44,3,FALSE) + ESCYLD1!BR170*(1-VLOOKUP(ESCYLD2!BR$4,'[1]INTERNAL PARAMETERS-1'!$B$5:$J$44,5,FALSE))*VLOOKUP(ESCYLD2!BR$4,'[1]INTERNAL PARAMETERS-1'!$B$5:$J$44,8,FALSE)*VLOOKUP(ESCYLD2!BR$4,'[1]INTERNAL PARAMETERS-1'!$B$5:$J$44,3,FALSE)</f>
        <v>0.21860004867198002</v>
      </c>
      <c r="BS170" s="52">
        <f>ESCYLD1!BS170*VLOOKUP(ESCYLD2!BS$4,'[1]INTERNAL PARAMETERS-1'!$B$5:$J$44,5,FALSE)*VLOOKUP(ESCYLD2!BS$4,'[1]INTERNAL PARAMETERS-1'!$B$5:$J$44,6,FALSE)*VLOOKUP(ESCYLD2!BS$4,'[1]INTERNAL PARAMETERS-1'!$B$5:$J$44,3,FALSE) + ESCYLD1!BS170*(1-VLOOKUP(ESCYLD2!BS$4,'[1]INTERNAL PARAMETERS-1'!$B$5:$J$44,5,FALSE))*VLOOKUP(ESCYLD2!BS$4,'[1]INTERNAL PARAMETERS-1'!$B$5:$J$44,8,FALSE)*VLOOKUP(ESCYLD2!BS$4,'[1]INTERNAL PARAMETERS-1'!$B$5:$J$44,3,FALSE)</f>
        <v>1.4369272732716041E-2</v>
      </c>
      <c r="BT170" s="52">
        <f>ESCYLD1!BT170*VLOOKUP(ESCYLD2!BT$4,'[1]INTERNAL PARAMETERS-1'!$B$5:$J$44,5,FALSE)*VLOOKUP(ESCYLD2!BT$4,'[1]INTERNAL PARAMETERS-1'!$B$5:$J$44,6,FALSE)*VLOOKUP(ESCYLD2!BT$4,'[1]INTERNAL PARAMETERS-1'!$B$5:$J$44,3,FALSE) + ESCYLD1!BT170*(1-VLOOKUP(ESCYLD2!BT$4,'[1]INTERNAL PARAMETERS-1'!$B$5:$J$44,5,FALSE))*VLOOKUP(ESCYLD2!BT$4,'[1]INTERNAL PARAMETERS-1'!$B$5:$J$44,8,FALSE)*VLOOKUP(ESCYLD2!BT$4,'[1]INTERNAL PARAMETERS-1'!$B$5:$J$44,3,FALSE)</f>
        <v>0</v>
      </c>
      <c r="BU170" s="52">
        <f>ESCYLD1!BU170*VLOOKUP(ESCYLD2!BU$4,'[1]INTERNAL PARAMETERS-1'!$B$5:$J$44,5,FALSE)*VLOOKUP(ESCYLD2!BU$4,'[1]INTERNAL PARAMETERS-1'!$B$5:$J$44,6,FALSE)*VLOOKUP(ESCYLD2!BU$4,'[1]INTERNAL PARAMETERS-1'!$B$5:$J$44,3,FALSE) + ESCYLD1!BU170*(1-VLOOKUP(ESCYLD2!BU$4,'[1]INTERNAL PARAMETERS-1'!$B$5:$J$44,5,FALSE))*VLOOKUP(ESCYLD2!BU$4,'[1]INTERNAL PARAMETERS-1'!$B$5:$J$44,8,FALSE)*VLOOKUP(ESCYLD2!BU$4,'[1]INTERNAL PARAMETERS-1'!$B$5:$J$44,3,FALSE)</f>
        <v>0</v>
      </c>
      <c r="BV170" s="52">
        <f>ESCYLD1!BV170*VLOOKUP(ESCYLD2!BV$4,'[1]INTERNAL PARAMETERS-1'!$B$5:$J$44,5,FALSE)*VLOOKUP(ESCYLD2!BV$4,'[1]INTERNAL PARAMETERS-1'!$B$5:$J$44,6,FALSE)*VLOOKUP(ESCYLD2!BV$4,'[1]INTERNAL PARAMETERS-1'!$B$5:$J$44,3,FALSE) + ESCYLD1!BV170*(1-VLOOKUP(ESCYLD2!BV$4,'[1]INTERNAL PARAMETERS-1'!$B$5:$J$44,5,FALSE))*VLOOKUP(ESCYLD2!BV$4,'[1]INTERNAL PARAMETERS-1'!$B$5:$J$44,8,FALSE)*VLOOKUP(ESCYLD2!BV$4,'[1]INTERNAL PARAMETERS-1'!$B$5:$J$44,3,FALSE)</f>
        <v>0</v>
      </c>
      <c r="BW170" s="52">
        <f>ESCYLD1!BW170*VLOOKUP(ESCYLD2!BW$4,'[1]INTERNAL PARAMETERS-1'!$B$5:$J$44,5,FALSE)*VLOOKUP(ESCYLD2!BW$4,'[1]INTERNAL PARAMETERS-1'!$B$5:$J$44,6,FALSE)*VLOOKUP(ESCYLD2!BW$4,'[1]INTERNAL PARAMETERS-1'!$B$5:$J$44,3,FALSE) + ESCYLD1!BW170*(1-VLOOKUP(ESCYLD2!BW$4,'[1]INTERNAL PARAMETERS-1'!$B$5:$J$44,5,FALSE))*VLOOKUP(ESCYLD2!BW$4,'[1]INTERNAL PARAMETERS-1'!$B$5:$J$44,8,FALSE)*VLOOKUP(ESCYLD2!BW$4,'[1]INTERNAL PARAMETERS-1'!$B$5:$J$44,3,FALSE)</f>
        <v>0</v>
      </c>
      <c r="BX170" s="52">
        <f>ESCYLD1!BX170*VLOOKUP(ESCYLD2!BX$4,'[1]INTERNAL PARAMETERS-1'!$B$5:$J$44,5,FALSE)*VLOOKUP(ESCYLD2!BX$4,'[1]INTERNAL PARAMETERS-1'!$B$5:$J$44,6,FALSE)*VLOOKUP(ESCYLD2!BX$4,'[1]INTERNAL PARAMETERS-1'!$B$5:$J$44,3,FALSE) + ESCYLD1!BX170*(1-VLOOKUP(ESCYLD2!BX$4,'[1]INTERNAL PARAMETERS-1'!$B$5:$J$44,5,FALSE))*VLOOKUP(ESCYLD2!BX$4,'[1]INTERNAL PARAMETERS-1'!$B$5:$J$44,8,FALSE)*VLOOKUP(ESCYLD2!BX$4,'[1]INTERNAL PARAMETERS-1'!$B$5:$J$44,3,FALSE)</f>
        <v>0</v>
      </c>
      <c r="BY170" s="52">
        <f>ESCYLD1!BY170*VLOOKUP(ESCYLD2!BY$4,'[1]INTERNAL PARAMETERS-1'!$B$5:$J$44,5,FALSE)*VLOOKUP(ESCYLD2!BY$4,'[1]INTERNAL PARAMETERS-1'!$B$5:$J$44,6,FALSE)*VLOOKUP(ESCYLD2!BY$4,'[1]INTERNAL PARAMETERS-1'!$B$5:$J$44,3,FALSE) + ESCYLD1!BY170*(1-VLOOKUP(ESCYLD2!BY$4,'[1]INTERNAL PARAMETERS-1'!$B$5:$J$44,5,FALSE))*VLOOKUP(ESCYLD2!BY$4,'[1]INTERNAL PARAMETERS-1'!$B$5:$J$44,8,FALSE)*VLOOKUP(ESCYLD2!BY$4,'[1]INTERNAL PARAMETERS-1'!$B$5:$J$44,3,FALSE)</f>
        <v>0</v>
      </c>
      <c r="BZ170" s="52">
        <f>ESCYLD1!BZ170*VLOOKUP(ESCYLD2!BZ$4,'[1]INTERNAL PARAMETERS-1'!$B$5:$J$44,5,FALSE)*VLOOKUP(ESCYLD2!BZ$4,'[1]INTERNAL PARAMETERS-1'!$B$5:$J$44,6,FALSE)*VLOOKUP(ESCYLD2!BZ$4,'[1]INTERNAL PARAMETERS-1'!$B$5:$J$44,3,FALSE) + ESCYLD1!BZ170*(1-VLOOKUP(ESCYLD2!BZ$4,'[1]INTERNAL PARAMETERS-1'!$B$5:$J$44,5,FALSE))*VLOOKUP(ESCYLD2!BZ$4,'[1]INTERNAL PARAMETERS-1'!$B$5:$J$44,8,FALSE)*VLOOKUP(ESCYLD2!BZ$4,'[1]INTERNAL PARAMETERS-1'!$B$5:$J$44,3,FALSE)</f>
        <v>3.569943566057019E-2</v>
      </c>
      <c r="CA170" s="52">
        <f>ESCYLD1!CA170*VLOOKUP(ESCYLD2!CA$4,'[1]INTERNAL PARAMETERS-1'!$B$5:$J$44,5,FALSE)*VLOOKUP(ESCYLD2!CA$4,'[1]INTERNAL PARAMETERS-1'!$B$5:$J$44,6,FALSE)*VLOOKUP(ESCYLD2!CA$4,'[1]INTERNAL PARAMETERS-1'!$B$5:$J$44,3,FALSE) + ESCYLD1!CA170*(1-VLOOKUP(ESCYLD2!CA$4,'[1]INTERNAL PARAMETERS-1'!$B$5:$J$44,5,FALSE))*VLOOKUP(ESCYLD2!CA$4,'[1]INTERNAL PARAMETERS-1'!$B$5:$J$44,8,FALSE)*VLOOKUP(ESCYLD2!CA$4,'[1]INTERNAL PARAMETERS-1'!$B$5:$J$44,3,FALSE)</f>
        <v>0</v>
      </c>
      <c r="CB170" s="52">
        <f>ESCYLD1!CB170*VLOOKUP(ESCYLD2!CB$4,'[1]INTERNAL PARAMETERS-1'!$B$5:$J$44,5,FALSE)*VLOOKUP(ESCYLD2!CB$4,'[1]INTERNAL PARAMETERS-1'!$B$5:$J$44,6,FALSE)*VLOOKUP(ESCYLD2!CB$4,'[1]INTERNAL PARAMETERS-1'!$B$5:$J$44,3,FALSE) + ESCYLD1!CB170*(1-VLOOKUP(ESCYLD2!CB$4,'[1]INTERNAL PARAMETERS-1'!$B$5:$J$44,5,FALSE))*VLOOKUP(ESCYLD2!CB$4,'[1]INTERNAL PARAMETERS-1'!$B$5:$J$44,8,FALSE)*VLOOKUP(ESCYLD2!CB$4,'[1]INTERNAL PARAMETERS-1'!$B$5:$J$44,3,FALSE)</f>
        <v>0</v>
      </c>
      <c r="CC170" s="52">
        <f>ESCYLD1!CC170*VLOOKUP(ESCYLD2!CC$4,'[1]INTERNAL PARAMETERS-1'!$B$5:$J$44,5,FALSE)*VLOOKUP(ESCYLD2!CC$4,'[1]INTERNAL PARAMETERS-1'!$B$5:$J$44,6,FALSE)*VLOOKUP(ESCYLD2!CC$4,'[1]INTERNAL PARAMETERS-1'!$B$5:$J$44,3,FALSE) + ESCYLD1!CC170*(1-VLOOKUP(ESCYLD2!CC$4,'[1]INTERNAL PARAMETERS-1'!$B$5:$J$44,5,FALSE))*VLOOKUP(ESCYLD2!CC$4,'[1]INTERNAL PARAMETERS-1'!$B$5:$J$44,8,FALSE)*VLOOKUP(ESCYLD2!CC$4,'[1]INTERNAL PARAMETERS-1'!$B$5:$J$44,3,FALSE)</f>
        <v>4.8343353431602593E-2</v>
      </c>
      <c r="CD170" s="52">
        <f>ESCYLD1!CD170*VLOOKUP(ESCYLD2!CD$4,'[1]INTERNAL PARAMETERS-1'!$B$5:$J$44,5,FALSE)*VLOOKUP(ESCYLD2!CD$4,'[1]INTERNAL PARAMETERS-1'!$B$5:$J$44,6,FALSE)*VLOOKUP(ESCYLD2!CD$4,'[1]INTERNAL PARAMETERS-1'!$B$5:$J$44,3,FALSE) + ESCYLD1!CD170*(1-VLOOKUP(ESCYLD2!CD$4,'[1]INTERNAL PARAMETERS-1'!$B$5:$J$44,5,FALSE))*VLOOKUP(ESCYLD2!CD$4,'[1]INTERNAL PARAMETERS-1'!$B$5:$J$44,8,FALSE)*VLOOKUP(ESCYLD2!CD$4,'[1]INTERNAL PARAMETERS-1'!$B$5:$J$44,3,FALSE)</f>
        <v>0.12333726596127023</v>
      </c>
      <c r="CE170" s="52">
        <f>ESCYLD1!CE170*VLOOKUP(ESCYLD2!CE$4,'[1]INTERNAL PARAMETERS-1'!$B$5:$J$44,5,FALSE)*VLOOKUP(ESCYLD2!CE$4,'[1]INTERNAL PARAMETERS-1'!$B$5:$J$44,6,FALSE)*VLOOKUP(ESCYLD2!CE$4,'[1]INTERNAL PARAMETERS-1'!$B$5:$J$44,3,FALSE) + ESCYLD1!CE170*(1-VLOOKUP(ESCYLD2!CE$4,'[1]INTERNAL PARAMETERS-1'!$B$5:$J$44,5,FALSE))*VLOOKUP(ESCYLD2!CE$4,'[1]INTERNAL PARAMETERS-1'!$B$5:$J$44,8,FALSE)*VLOOKUP(ESCYLD2!CE$4,'[1]INTERNAL PARAMETERS-1'!$B$5:$J$44,3,FALSE)</f>
        <v>0.17998550211424905</v>
      </c>
      <c r="CF170" s="52">
        <f>ESCYLD1!CF170*VLOOKUP(ESCYLD2!CF$4,'[1]INTERNAL PARAMETERS-1'!$B$5:$J$44,5,FALSE)*VLOOKUP(ESCYLD2!CF$4,'[1]INTERNAL PARAMETERS-1'!$B$5:$J$44,6,FALSE)*VLOOKUP(ESCYLD2!CF$4,'[1]INTERNAL PARAMETERS-1'!$B$5:$J$44,3,FALSE) + ESCYLD1!CF170*(1-VLOOKUP(ESCYLD2!CF$4,'[1]INTERNAL PARAMETERS-1'!$B$5:$J$44,5,FALSE))*VLOOKUP(ESCYLD2!CF$4,'[1]INTERNAL PARAMETERS-1'!$B$5:$J$44,8,FALSE)*VLOOKUP(ESCYLD2!CF$4,'[1]INTERNAL PARAMETERS-1'!$B$5:$J$44,3,FALSE)</f>
        <v>0.86628869126252994</v>
      </c>
      <c r="CG170" s="52">
        <f>ESCYLD1!CG170*VLOOKUP(ESCYLD2!CG$4,'[1]INTERNAL PARAMETERS-1'!$B$5:$J$44,5,FALSE)*VLOOKUP(ESCYLD2!CG$4,'[1]INTERNAL PARAMETERS-1'!$B$5:$J$44,6,FALSE)*VLOOKUP(ESCYLD2!CG$4,'[1]INTERNAL PARAMETERS-1'!$B$5:$J$44,3,FALSE) + ESCYLD1!CG170*(1-VLOOKUP(ESCYLD2!CG$4,'[1]INTERNAL PARAMETERS-1'!$B$5:$J$44,5,FALSE))*VLOOKUP(ESCYLD2!CG$4,'[1]INTERNAL PARAMETERS-1'!$B$5:$J$44,8,FALSE)*VLOOKUP(ESCYLD2!CG$4,'[1]INTERNAL PARAMETERS-1'!$B$5:$J$44,3,FALSE)</f>
        <v>8.2007719722089947E-3</v>
      </c>
      <c r="CH170" s="51">
        <f>ESCYLD1!CH170*VLOOKUP(ESCYLD2!CH$4,'[1]INTERNAL PARAMETERS-1'!$B$5:$J$44,5,FALSE)*VLOOKUP(ESCYLD2!CH$4,'[1]INTERNAL PARAMETERS-1'!$B$5:$J$44,6,FALSE)*VLOOKUP(ESCYLD2!CH$4,'[1]INTERNAL PARAMETERS-1'!$B$5:$J$44,3,FALSE) + ESCYLD1!CH170*(1-VLOOKUP(ESCYLD2!CH$4,'[1]INTERNAL PARAMETERS-1'!$B$5:$J$44,5,FALSE))*VLOOKUP(ESCYLD2!CH$4,'[1]INTERNAL PARAMETERS-1'!$B$5:$J$44,8,FALSE)*VLOOKUP(ESCYLD2!CH$4,'[1]INTERNAL PARAMETERS-1'!$B$5:$J$44,3,FALSE)</f>
        <v>0</v>
      </c>
      <c r="CJ170" s="53">
        <f t="shared" si="4"/>
        <v>6213.7084289966115</v>
      </c>
      <c r="CK170" s="51">
        <f t="shared" si="5"/>
        <v>106.74907777108535</v>
      </c>
    </row>
    <row r="171" spans="2:89" x14ac:dyDescent="0.5">
      <c r="B171" s="66" t="s">
        <v>8</v>
      </c>
      <c r="C171" s="65" t="s">
        <v>72</v>
      </c>
      <c r="D171" s="65" t="s">
        <v>85</v>
      </c>
      <c r="E171" s="151">
        <f>ESC!AF171</f>
        <v>12152.454138959791</v>
      </c>
      <c r="F171" s="64">
        <f>'[1]INTERNAL PARAMETERS-1'!M9</f>
        <v>63.875</v>
      </c>
      <c r="G171" s="53">
        <f>ESCYLD1!G171*VLOOKUP(ESCYLD2!G$4,'[1]INTERNAL PARAMETERS-1'!$B$5:$J$44,5,FALSE)*VLOOKUP(ESCYLD2!G$4,'[1]INTERNAL PARAMETERS-1'!$B$5:$J$44,7,FALSE)*ESCYLD2!$F171 + ESCYLD1!G171*(1-VLOOKUP(ESCYLD2!G$4,'[1]INTERNAL PARAMETERS-1'!$B$5:$J$44,5,FALSE))*VLOOKUP(ESCYLD2!G$4,'[1]INTERNAL PARAMETERS-1'!$B$5:$J$44,9,FALSE)*ESCYLD2!$F171</f>
        <v>2122.6618779925102</v>
      </c>
      <c r="H171" s="52">
        <f>ESCYLD1!H171*VLOOKUP(ESCYLD2!H$4,'[1]INTERNAL PARAMETERS-1'!$B$5:$J$44,5,FALSE)*VLOOKUP(ESCYLD2!H$4,'[1]INTERNAL PARAMETERS-1'!$B$5:$J$44,7,FALSE)*ESCYLD2!$F171 + ESCYLD1!H171*(1-VLOOKUP(ESCYLD2!H$4,'[1]INTERNAL PARAMETERS-1'!$B$5:$J$44,5,FALSE))*VLOOKUP(ESCYLD2!H$4,'[1]INTERNAL PARAMETERS-1'!$B$5:$J$44,9,FALSE)*ESCYLD2!$F171</f>
        <v>1942.9740345624461</v>
      </c>
      <c r="I171" s="52">
        <f>ESCYLD1!I171*VLOOKUP(ESCYLD2!I$4,'[1]INTERNAL PARAMETERS-1'!$B$5:$J$44,5,FALSE)*VLOOKUP(ESCYLD2!I$4,'[1]INTERNAL PARAMETERS-1'!$B$5:$J$44,7,FALSE)*ESCYLD2!$F171 + ESCYLD1!I171*(1-VLOOKUP(ESCYLD2!I$4,'[1]INTERNAL PARAMETERS-1'!$B$5:$J$44,5,FALSE))*VLOOKUP(ESCYLD2!I$4,'[1]INTERNAL PARAMETERS-1'!$B$5:$J$44,9,FALSE)*ESCYLD2!$F171</f>
        <v>2168.3072655052702</v>
      </c>
      <c r="J171" s="52">
        <f>ESCYLD1!J171*VLOOKUP(ESCYLD2!J$4,'[1]INTERNAL PARAMETERS-1'!$B$5:$J$44,5,FALSE)*VLOOKUP(ESCYLD2!J$4,'[1]INTERNAL PARAMETERS-1'!$B$5:$J$44,7,FALSE)*ESCYLD2!$F171 + ESCYLD1!J171*(1-VLOOKUP(ESCYLD2!J$4,'[1]INTERNAL PARAMETERS-1'!$B$5:$J$44,5,FALSE))*VLOOKUP(ESCYLD2!J$4,'[1]INTERNAL PARAMETERS-1'!$B$5:$J$44,9,FALSE)*ESCYLD2!$F171</f>
        <v>0</v>
      </c>
      <c r="K171" s="52">
        <f>ESCYLD1!K171*VLOOKUP(ESCYLD2!K$4,'[1]INTERNAL PARAMETERS-1'!$B$5:$J$44,5,FALSE)*VLOOKUP(ESCYLD2!K$4,'[1]INTERNAL PARAMETERS-1'!$B$5:$J$44,7,FALSE)*ESCYLD2!$F171 + ESCYLD1!K171*(1-VLOOKUP(ESCYLD2!K$4,'[1]INTERNAL PARAMETERS-1'!$B$5:$J$44,5,FALSE))*VLOOKUP(ESCYLD2!K$4,'[1]INTERNAL PARAMETERS-1'!$B$5:$J$44,9,FALSE)*ESCYLD2!$F171</f>
        <v>0</v>
      </c>
      <c r="L171" s="52">
        <f>ESCYLD1!L171*VLOOKUP(ESCYLD2!L$4,'[1]INTERNAL PARAMETERS-1'!$B$5:$J$44,5,FALSE)*VLOOKUP(ESCYLD2!L$4,'[1]INTERNAL PARAMETERS-1'!$B$5:$J$44,7,FALSE)*ESCYLD2!$F171 + ESCYLD1!L171*(1-VLOOKUP(ESCYLD2!L$4,'[1]INTERNAL PARAMETERS-1'!$B$5:$J$44,5,FALSE))*VLOOKUP(ESCYLD2!L$4,'[1]INTERNAL PARAMETERS-1'!$B$5:$J$44,9,FALSE)*ESCYLD2!$F171</f>
        <v>0</v>
      </c>
      <c r="M171" s="52">
        <f>ESCYLD1!M171*VLOOKUP(ESCYLD2!M$4,'[1]INTERNAL PARAMETERS-1'!$B$5:$J$44,5,FALSE)*VLOOKUP(ESCYLD2!M$4,'[1]INTERNAL PARAMETERS-1'!$B$5:$J$44,7,FALSE)*ESCYLD2!$F171 + ESCYLD1!M171*(1-VLOOKUP(ESCYLD2!M$4,'[1]INTERNAL PARAMETERS-1'!$B$5:$J$44,5,FALSE))*VLOOKUP(ESCYLD2!M$4,'[1]INTERNAL PARAMETERS-1'!$B$5:$J$44,9,FALSE)*ESCYLD2!$F171</f>
        <v>18.662663498470312</v>
      </c>
      <c r="N171" s="52">
        <f>ESCYLD1!N171*VLOOKUP(ESCYLD2!N$4,'[1]INTERNAL PARAMETERS-1'!$B$5:$J$44,5,FALSE)*VLOOKUP(ESCYLD2!N$4,'[1]INTERNAL PARAMETERS-1'!$B$5:$J$44,7,FALSE)*ESCYLD2!$F171 + ESCYLD1!N171*(1-VLOOKUP(ESCYLD2!N$4,'[1]INTERNAL PARAMETERS-1'!$B$5:$J$44,5,FALSE))*VLOOKUP(ESCYLD2!N$4,'[1]INTERNAL PARAMETERS-1'!$B$5:$J$44,9,FALSE)*ESCYLD2!$F171</f>
        <v>8.7521417594718987</v>
      </c>
      <c r="O171" s="52">
        <f>ESCYLD1!O171*VLOOKUP(ESCYLD2!O$4,'[1]INTERNAL PARAMETERS-1'!$B$5:$J$44,5,FALSE)*VLOOKUP(ESCYLD2!O$4,'[1]INTERNAL PARAMETERS-1'!$B$5:$J$44,7,FALSE)*ESCYLD2!$F171 + ESCYLD1!O171*(1-VLOOKUP(ESCYLD2!O$4,'[1]INTERNAL PARAMETERS-1'!$B$5:$J$44,5,FALSE))*VLOOKUP(ESCYLD2!O$4,'[1]INTERNAL PARAMETERS-1'!$B$5:$J$44,9,FALSE)*ESCYLD2!$F171</f>
        <v>0</v>
      </c>
      <c r="P171" s="52">
        <f>ESCYLD1!P171*VLOOKUP(ESCYLD2!P$4,'[1]INTERNAL PARAMETERS-1'!$B$5:$J$44,5,FALSE)*VLOOKUP(ESCYLD2!P$4,'[1]INTERNAL PARAMETERS-1'!$B$5:$J$44,7,FALSE)*ESCYLD2!$F171 + ESCYLD1!P171*(1-VLOOKUP(ESCYLD2!P$4,'[1]INTERNAL PARAMETERS-1'!$B$5:$J$44,5,FALSE))*VLOOKUP(ESCYLD2!P$4,'[1]INTERNAL PARAMETERS-1'!$B$5:$J$44,9,FALSE)*ESCYLD2!$F171</f>
        <v>0</v>
      </c>
      <c r="Q171" s="52">
        <f>ESCYLD1!Q171*VLOOKUP(ESCYLD2!Q$4,'[1]INTERNAL PARAMETERS-1'!$B$5:$J$44,5,FALSE)*VLOOKUP(ESCYLD2!Q$4,'[1]INTERNAL PARAMETERS-1'!$B$5:$J$44,7,FALSE)*ESCYLD2!$F171 + ESCYLD1!Q171*(1-VLOOKUP(ESCYLD2!Q$4,'[1]INTERNAL PARAMETERS-1'!$B$5:$J$44,5,FALSE))*VLOOKUP(ESCYLD2!Q$4,'[1]INTERNAL PARAMETERS-1'!$B$5:$J$44,9,FALSE)*ESCYLD2!$F171</f>
        <v>0</v>
      </c>
      <c r="R171" s="52">
        <f>ESCYLD1!R171*VLOOKUP(ESCYLD2!R$4,'[1]INTERNAL PARAMETERS-1'!$B$5:$J$44,5,FALSE)*VLOOKUP(ESCYLD2!R$4,'[1]INTERNAL PARAMETERS-1'!$B$5:$J$44,7,FALSE)*ESCYLD2!$F171 + ESCYLD1!R171*(1-VLOOKUP(ESCYLD2!R$4,'[1]INTERNAL PARAMETERS-1'!$B$5:$J$44,5,FALSE))*VLOOKUP(ESCYLD2!R$4,'[1]INTERNAL PARAMETERS-1'!$B$5:$J$44,9,FALSE)*ESCYLD2!$F171</f>
        <v>18.534079672424227</v>
      </c>
      <c r="S171" s="52">
        <f>ESCYLD1!S171*VLOOKUP(ESCYLD2!S$4,'[1]INTERNAL PARAMETERS-1'!$B$5:$J$44,5,FALSE)*VLOOKUP(ESCYLD2!S$4,'[1]INTERNAL PARAMETERS-1'!$B$5:$J$44,7,FALSE)*ESCYLD2!$F171 + ESCYLD1!S171*(1-VLOOKUP(ESCYLD2!S$4,'[1]INTERNAL PARAMETERS-1'!$B$5:$J$44,5,FALSE))*VLOOKUP(ESCYLD2!S$4,'[1]INTERNAL PARAMETERS-1'!$B$5:$J$44,9,FALSE)*ESCYLD2!$F171</f>
        <v>380.74765387836129</v>
      </c>
      <c r="T171" s="52">
        <f>ESCYLD1!T171*VLOOKUP(ESCYLD2!T$4,'[1]INTERNAL PARAMETERS-1'!$B$5:$J$44,5,FALSE)*VLOOKUP(ESCYLD2!T$4,'[1]INTERNAL PARAMETERS-1'!$B$5:$J$44,7,FALSE)*ESCYLD2!$F171 + ESCYLD1!T171*(1-VLOOKUP(ESCYLD2!T$4,'[1]INTERNAL PARAMETERS-1'!$B$5:$J$44,5,FALSE))*VLOOKUP(ESCYLD2!T$4,'[1]INTERNAL PARAMETERS-1'!$B$5:$J$44,9,FALSE)*ESCYLD2!$F171</f>
        <v>69.502798771590861</v>
      </c>
      <c r="U171" s="52">
        <f>ESCYLD1!U171*VLOOKUP(ESCYLD2!U$4,'[1]INTERNAL PARAMETERS-1'!$B$5:$J$44,5,FALSE)*VLOOKUP(ESCYLD2!U$4,'[1]INTERNAL PARAMETERS-1'!$B$5:$J$44,7,FALSE)*ESCYLD2!$F171 + ESCYLD1!U171*(1-VLOOKUP(ESCYLD2!U$4,'[1]INTERNAL PARAMETERS-1'!$B$5:$J$44,5,FALSE))*VLOOKUP(ESCYLD2!U$4,'[1]INTERNAL PARAMETERS-1'!$B$5:$J$44,9,FALSE)*ESCYLD2!$F171</f>
        <v>49.450149159109472</v>
      </c>
      <c r="V171" s="52">
        <f>ESCYLD1!V171*VLOOKUP(ESCYLD2!V$4,'[1]INTERNAL PARAMETERS-1'!$B$5:$J$44,5,FALSE)*VLOOKUP(ESCYLD2!V$4,'[1]INTERNAL PARAMETERS-1'!$B$5:$J$44,7,FALSE)*ESCYLD2!$F171 + ESCYLD1!V171*(1-VLOOKUP(ESCYLD2!V$4,'[1]INTERNAL PARAMETERS-1'!$B$5:$J$44,5,FALSE))*VLOOKUP(ESCYLD2!V$4,'[1]INTERNAL PARAMETERS-1'!$B$5:$J$44,9,FALSE)*ESCYLD2!$F171</f>
        <v>194.64497954914319</v>
      </c>
      <c r="W171" s="52">
        <f>ESCYLD1!W171*VLOOKUP(ESCYLD2!W$4,'[1]INTERNAL PARAMETERS-1'!$B$5:$J$44,5,FALSE)*VLOOKUP(ESCYLD2!W$4,'[1]INTERNAL PARAMETERS-1'!$B$5:$J$44,7,FALSE)*ESCYLD2!$F171 + ESCYLD1!W171*(1-VLOOKUP(ESCYLD2!W$4,'[1]INTERNAL PARAMETERS-1'!$B$5:$J$44,5,FALSE))*VLOOKUP(ESCYLD2!W$4,'[1]INTERNAL PARAMETERS-1'!$B$5:$J$44,9,FALSE)*ESCYLD2!$F171</f>
        <v>0</v>
      </c>
      <c r="X171" s="52">
        <f>ESCYLD1!X171*VLOOKUP(ESCYLD2!X$4,'[1]INTERNAL PARAMETERS-1'!$B$5:$J$44,5,FALSE)*VLOOKUP(ESCYLD2!X$4,'[1]INTERNAL PARAMETERS-1'!$B$5:$J$44,7,FALSE)*ESCYLD2!$F171 + ESCYLD1!X171*(1-VLOOKUP(ESCYLD2!X$4,'[1]INTERNAL PARAMETERS-1'!$B$5:$J$44,5,FALSE))*VLOOKUP(ESCYLD2!X$4,'[1]INTERNAL PARAMETERS-1'!$B$5:$J$44,9,FALSE)*ESCYLD2!$F171</f>
        <v>0</v>
      </c>
      <c r="Y171" s="52">
        <f>ESCYLD1!Y171*VLOOKUP(ESCYLD2!Y$4,'[1]INTERNAL PARAMETERS-1'!$B$5:$J$44,5,FALSE)*VLOOKUP(ESCYLD2!Y$4,'[1]INTERNAL PARAMETERS-1'!$B$5:$J$44,7,FALSE)*ESCYLD2!$F171 + ESCYLD1!Y171*(1-VLOOKUP(ESCYLD2!Y$4,'[1]INTERNAL PARAMETERS-1'!$B$5:$J$44,5,FALSE))*VLOOKUP(ESCYLD2!Y$4,'[1]INTERNAL PARAMETERS-1'!$B$5:$J$44,9,FALSE)*ESCYLD2!$F171</f>
        <v>0</v>
      </c>
      <c r="Z171" s="52">
        <f>ESCYLD1!Z171*VLOOKUP(ESCYLD2!Z$4,'[1]INTERNAL PARAMETERS-1'!$B$5:$J$44,5,FALSE)*VLOOKUP(ESCYLD2!Z$4,'[1]INTERNAL PARAMETERS-1'!$B$5:$J$44,7,FALSE)*ESCYLD2!$F171 + ESCYLD1!Z171*(1-VLOOKUP(ESCYLD2!Z$4,'[1]INTERNAL PARAMETERS-1'!$B$5:$J$44,5,FALSE))*VLOOKUP(ESCYLD2!Z$4,'[1]INTERNAL PARAMETERS-1'!$B$5:$J$44,9,FALSE)*ESCYLD2!$F171</f>
        <v>0</v>
      </c>
      <c r="AA171" s="52">
        <f>ESCYLD1!AA171*VLOOKUP(ESCYLD2!AA$4,'[1]INTERNAL PARAMETERS-1'!$B$5:$J$44,5,FALSE)*VLOOKUP(ESCYLD2!AA$4,'[1]INTERNAL PARAMETERS-1'!$B$5:$J$44,7,FALSE)*ESCYLD2!$F171 + ESCYLD1!AA171*(1-VLOOKUP(ESCYLD2!AA$4,'[1]INTERNAL PARAMETERS-1'!$B$5:$J$44,5,FALSE))*VLOOKUP(ESCYLD2!AA$4,'[1]INTERNAL PARAMETERS-1'!$B$5:$J$44,9,FALSE)*ESCYLD2!$F171</f>
        <v>0</v>
      </c>
      <c r="AB171" s="52">
        <f>ESCYLD1!AB171*VLOOKUP(ESCYLD2!AB$4,'[1]INTERNAL PARAMETERS-1'!$B$5:$J$44,5,FALSE)*VLOOKUP(ESCYLD2!AB$4,'[1]INTERNAL PARAMETERS-1'!$B$5:$J$44,7,FALSE)*ESCYLD2!$F171 + ESCYLD1!AB171*(1-VLOOKUP(ESCYLD2!AB$4,'[1]INTERNAL PARAMETERS-1'!$B$5:$J$44,5,FALSE))*VLOOKUP(ESCYLD2!AB$4,'[1]INTERNAL PARAMETERS-1'!$B$5:$J$44,9,FALSE)*ESCYLD2!$F171</f>
        <v>0</v>
      </c>
      <c r="AC171" s="52">
        <f>ESCYLD1!AC171*VLOOKUP(ESCYLD2!AC$4,'[1]INTERNAL PARAMETERS-1'!$B$5:$J$44,5,FALSE)*VLOOKUP(ESCYLD2!AC$4,'[1]INTERNAL PARAMETERS-1'!$B$5:$J$44,7,FALSE)*ESCYLD2!$F171 + ESCYLD1!AC171*(1-VLOOKUP(ESCYLD2!AC$4,'[1]INTERNAL PARAMETERS-1'!$B$5:$J$44,5,FALSE))*VLOOKUP(ESCYLD2!AC$4,'[1]INTERNAL PARAMETERS-1'!$B$5:$J$44,9,FALSE)*ESCYLD2!$F171</f>
        <v>0</v>
      </c>
      <c r="AD171" s="52">
        <f>ESCYLD1!AD171*VLOOKUP(ESCYLD2!AD$4,'[1]INTERNAL PARAMETERS-1'!$B$5:$J$44,5,FALSE)*VLOOKUP(ESCYLD2!AD$4,'[1]INTERNAL PARAMETERS-1'!$B$5:$J$44,7,FALSE)*ESCYLD2!$F171 + ESCYLD1!AD171*(1-VLOOKUP(ESCYLD2!AD$4,'[1]INTERNAL PARAMETERS-1'!$B$5:$J$44,5,FALSE))*VLOOKUP(ESCYLD2!AD$4,'[1]INTERNAL PARAMETERS-1'!$B$5:$J$44,9,FALSE)*ESCYLD2!$F171</f>
        <v>0</v>
      </c>
      <c r="AE171" s="52">
        <f>ESCYLD1!AE171*VLOOKUP(ESCYLD2!AE$4,'[1]INTERNAL PARAMETERS-1'!$B$5:$J$44,5,FALSE)*VLOOKUP(ESCYLD2!AE$4,'[1]INTERNAL PARAMETERS-1'!$B$5:$J$44,7,FALSE)*ESCYLD2!$F171 + ESCYLD1!AE171*(1-VLOOKUP(ESCYLD2!AE$4,'[1]INTERNAL PARAMETERS-1'!$B$5:$J$44,5,FALSE))*VLOOKUP(ESCYLD2!AE$4,'[1]INTERNAL PARAMETERS-1'!$B$5:$J$44,9,FALSE)*ESCYLD2!$F171</f>
        <v>0</v>
      </c>
      <c r="AF171" s="52">
        <f>ESCYLD1!AF171*VLOOKUP(ESCYLD2!AF$4,'[1]INTERNAL PARAMETERS-1'!$B$5:$J$44,5,FALSE)*VLOOKUP(ESCYLD2!AF$4,'[1]INTERNAL PARAMETERS-1'!$B$5:$J$44,7,FALSE)*ESCYLD2!$F171 + ESCYLD1!AF171*(1-VLOOKUP(ESCYLD2!AF$4,'[1]INTERNAL PARAMETERS-1'!$B$5:$J$44,5,FALSE))*VLOOKUP(ESCYLD2!AF$4,'[1]INTERNAL PARAMETERS-1'!$B$5:$J$44,9,FALSE)*ESCYLD2!$F171</f>
        <v>15.057930624434121</v>
      </c>
      <c r="AG171" s="52">
        <f>ESCYLD1!AG171*VLOOKUP(ESCYLD2!AG$4,'[1]INTERNAL PARAMETERS-1'!$B$5:$J$44,5,FALSE)*VLOOKUP(ESCYLD2!AG$4,'[1]INTERNAL PARAMETERS-1'!$B$5:$J$44,7,FALSE)*ESCYLD2!$F171 + ESCYLD1!AG171*(1-VLOOKUP(ESCYLD2!AG$4,'[1]INTERNAL PARAMETERS-1'!$B$5:$J$44,5,FALSE))*VLOOKUP(ESCYLD2!AG$4,'[1]INTERNAL PARAMETERS-1'!$B$5:$J$44,9,FALSE)*ESCYLD2!$F171</f>
        <v>0</v>
      </c>
      <c r="AH171" s="52">
        <f>ESCYLD1!AH171*VLOOKUP(ESCYLD2!AH$4,'[1]INTERNAL PARAMETERS-1'!$B$5:$J$44,5,FALSE)*VLOOKUP(ESCYLD2!AH$4,'[1]INTERNAL PARAMETERS-1'!$B$5:$J$44,7,FALSE)*ESCYLD2!$F171 + ESCYLD1!AH171*(1-VLOOKUP(ESCYLD2!AH$4,'[1]INTERNAL PARAMETERS-1'!$B$5:$J$44,5,FALSE))*VLOOKUP(ESCYLD2!AH$4,'[1]INTERNAL PARAMETERS-1'!$B$5:$J$44,9,FALSE)*ESCYLD2!$F171</f>
        <v>0</v>
      </c>
      <c r="AI171" s="52">
        <f>ESCYLD1!AI171*VLOOKUP(ESCYLD2!AI$4,'[1]INTERNAL PARAMETERS-1'!$B$5:$J$44,5,FALSE)*VLOOKUP(ESCYLD2!AI$4,'[1]INTERNAL PARAMETERS-1'!$B$5:$J$44,7,FALSE)*ESCYLD2!$F171 + ESCYLD1!AI171*(1-VLOOKUP(ESCYLD2!AI$4,'[1]INTERNAL PARAMETERS-1'!$B$5:$J$44,5,FALSE))*VLOOKUP(ESCYLD2!AI$4,'[1]INTERNAL PARAMETERS-1'!$B$5:$J$44,9,FALSE)*ESCYLD2!$F171</f>
        <v>0.64350130873650102</v>
      </c>
      <c r="AJ171" s="52">
        <f>ESCYLD1!AJ171*VLOOKUP(ESCYLD2!AJ$4,'[1]INTERNAL PARAMETERS-1'!$B$5:$J$44,5,FALSE)*VLOOKUP(ESCYLD2!AJ$4,'[1]INTERNAL PARAMETERS-1'!$B$5:$J$44,7,FALSE)*ESCYLD2!$F171 + ESCYLD1!AJ171*(1-VLOOKUP(ESCYLD2!AJ$4,'[1]INTERNAL PARAMETERS-1'!$B$5:$J$44,5,FALSE))*VLOOKUP(ESCYLD2!AJ$4,'[1]INTERNAL PARAMETERS-1'!$B$5:$J$44,9,FALSE)*ESCYLD2!$F171</f>
        <v>25.09655104072354</v>
      </c>
      <c r="AK171" s="52">
        <f>ESCYLD1!AK171*VLOOKUP(ESCYLD2!AK$4,'[1]INTERNAL PARAMETERS-1'!$B$5:$J$44,5,FALSE)*VLOOKUP(ESCYLD2!AK$4,'[1]INTERNAL PARAMETERS-1'!$B$5:$J$44,7,FALSE)*ESCYLD2!$F171 + ESCYLD1!AK171*(1-VLOOKUP(ESCYLD2!AK$4,'[1]INTERNAL PARAMETERS-1'!$B$5:$J$44,5,FALSE))*VLOOKUP(ESCYLD2!AK$4,'[1]INTERNAL PARAMETERS-1'!$B$5:$J$44,9,FALSE)*ESCYLD2!$F171</f>
        <v>0</v>
      </c>
      <c r="AL171" s="52">
        <f>ESCYLD1!AL171*VLOOKUP(ESCYLD2!AL$4,'[1]INTERNAL PARAMETERS-1'!$B$5:$J$44,5,FALSE)*VLOOKUP(ESCYLD2!AL$4,'[1]INTERNAL PARAMETERS-1'!$B$5:$J$44,7,FALSE)*ESCYLD2!$F171 + ESCYLD1!AL171*(1-VLOOKUP(ESCYLD2!AL$4,'[1]INTERNAL PARAMETERS-1'!$B$5:$J$44,5,FALSE))*VLOOKUP(ESCYLD2!AL$4,'[1]INTERNAL PARAMETERS-1'!$B$5:$J$44,9,FALSE)*ESCYLD2!$F171</f>
        <v>0</v>
      </c>
      <c r="AM171" s="52">
        <f>ESCYLD1!AM171*VLOOKUP(ESCYLD2!AM$4,'[1]INTERNAL PARAMETERS-1'!$B$5:$J$44,5,FALSE)*VLOOKUP(ESCYLD2!AM$4,'[1]INTERNAL PARAMETERS-1'!$B$5:$J$44,7,FALSE)*ESCYLD2!$F171 + ESCYLD1!AM171*(1-VLOOKUP(ESCYLD2!AM$4,'[1]INTERNAL PARAMETERS-1'!$B$5:$J$44,5,FALSE))*VLOOKUP(ESCYLD2!AM$4,'[1]INTERNAL PARAMETERS-1'!$B$5:$J$44,9,FALSE)*ESCYLD2!$F171</f>
        <v>0</v>
      </c>
      <c r="AN171" s="52">
        <f>ESCYLD1!AN171*VLOOKUP(ESCYLD2!AN$4,'[1]INTERNAL PARAMETERS-1'!$B$5:$J$44,5,FALSE)*VLOOKUP(ESCYLD2!AN$4,'[1]INTERNAL PARAMETERS-1'!$B$5:$J$44,7,FALSE)*ESCYLD2!$F171 + ESCYLD1!AN171*(1-VLOOKUP(ESCYLD2!AN$4,'[1]INTERNAL PARAMETERS-1'!$B$5:$J$44,5,FALSE))*VLOOKUP(ESCYLD2!AN$4,'[1]INTERNAL PARAMETERS-1'!$B$5:$J$44,9,FALSE)*ESCYLD2!$F171</f>
        <v>0</v>
      </c>
      <c r="AO171" s="52">
        <f>ESCYLD1!AO171*VLOOKUP(ESCYLD2!AO$4,'[1]INTERNAL PARAMETERS-1'!$B$5:$J$44,5,FALSE)*VLOOKUP(ESCYLD2!AO$4,'[1]INTERNAL PARAMETERS-1'!$B$5:$J$44,7,FALSE)*ESCYLD2!$F171 + ESCYLD1!AO171*(1-VLOOKUP(ESCYLD2!AO$4,'[1]INTERNAL PARAMETERS-1'!$B$5:$J$44,5,FALSE))*VLOOKUP(ESCYLD2!AO$4,'[1]INTERNAL PARAMETERS-1'!$B$5:$J$44,9,FALSE)*ESCYLD2!$F171</f>
        <v>0</v>
      </c>
      <c r="AP171" s="52">
        <f>ESCYLD1!AP171*VLOOKUP(ESCYLD2!AP$4,'[1]INTERNAL PARAMETERS-1'!$B$5:$J$44,5,FALSE)*VLOOKUP(ESCYLD2!AP$4,'[1]INTERNAL PARAMETERS-1'!$B$5:$J$44,7,FALSE)*ESCYLD2!$F171 + ESCYLD1!AP171*(1-VLOOKUP(ESCYLD2!AP$4,'[1]INTERNAL PARAMETERS-1'!$B$5:$J$44,5,FALSE))*VLOOKUP(ESCYLD2!AP$4,'[1]INTERNAL PARAMETERS-1'!$B$5:$J$44,9,FALSE)*ESCYLD2!$F171</f>
        <v>0</v>
      </c>
      <c r="AQ171" s="52">
        <f>ESCYLD1!AQ171*VLOOKUP(ESCYLD2!AQ$4,'[1]INTERNAL PARAMETERS-1'!$B$5:$J$44,5,FALSE)*VLOOKUP(ESCYLD2!AQ$4,'[1]INTERNAL PARAMETERS-1'!$B$5:$J$44,7,FALSE)*ESCYLD2!$F171 + ESCYLD1!AQ171*(1-VLOOKUP(ESCYLD2!AQ$4,'[1]INTERNAL PARAMETERS-1'!$B$5:$J$44,5,FALSE))*VLOOKUP(ESCYLD2!AQ$4,'[1]INTERNAL PARAMETERS-1'!$B$5:$J$44,9,FALSE)*ESCYLD2!$F171</f>
        <v>0</v>
      </c>
      <c r="AR171" s="52">
        <f>ESCYLD1!AR171*VLOOKUP(ESCYLD2!AR$4,'[1]INTERNAL PARAMETERS-1'!$B$5:$J$44,5,FALSE)*VLOOKUP(ESCYLD2!AR$4,'[1]INTERNAL PARAMETERS-1'!$B$5:$J$44,7,FALSE)*ESCYLD2!$F171 + ESCYLD1!AR171*(1-VLOOKUP(ESCYLD2!AR$4,'[1]INTERNAL PARAMETERS-1'!$B$5:$J$44,5,FALSE))*VLOOKUP(ESCYLD2!AR$4,'[1]INTERNAL PARAMETERS-1'!$B$5:$J$44,9,FALSE)*ESCYLD2!$F171</f>
        <v>0</v>
      </c>
      <c r="AS171" s="52">
        <f>ESCYLD1!AS171*VLOOKUP(ESCYLD2!AS$4,'[1]INTERNAL PARAMETERS-1'!$B$5:$J$44,5,FALSE)*VLOOKUP(ESCYLD2!AS$4,'[1]INTERNAL PARAMETERS-1'!$B$5:$J$44,7,FALSE)*ESCYLD2!$F171 + ESCYLD1!AS171*(1-VLOOKUP(ESCYLD2!AS$4,'[1]INTERNAL PARAMETERS-1'!$B$5:$J$44,5,FALSE))*VLOOKUP(ESCYLD2!AS$4,'[1]INTERNAL PARAMETERS-1'!$B$5:$J$44,9,FALSE)*ESCYLD2!$F171</f>
        <v>0</v>
      </c>
      <c r="AT171" s="51">
        <f>ESCYLD1!AT171*VLOOKUP(ESCYLD2!AT$4,'[1]INTERNAL PARAMETERS-1'!$B$5:$J$44,5,FALSE)*VLOOKUP(ESCYLD2!AT$4,'[1]INTERNAL PARAMETERS-1'!$B$5:$J$44,7,FALSE)*ESCYLD2!$F171 + ESCYLD1!AT171*(1-VLOOKUP(ESCYLD2!AT$4,'[1]INTERNAL PARAMETERS-1'!$B$5:$J$44,5,FALSE))*VLOOKUP(ESCYLD2!AT$4,'[1]INTERNAL PARAMETERS-1'!$B$5:$J$44,9,FALSE)*ESCYLD2!$F171</f>
        <v>0</v>
      </c>
      <c r="AU171" s="53">
        <f>ESCYLD1!AU171*VLOOKUP(ESCYLD2!AU$4,'[1]INTERNAL PARAMETERS-1'!$B$5:$J$44,5,FALSE)*VLOOKUP(ESCYLD2!AU$4,'[1]INTERNAL PARAMETERS-1'!$B$5:$J$44,6,FALSE)*VLOOKUP(ESCYLD2!AU$4,'[1]INTERNAL PARAMETERS-1'!$B$5:$J$44,3,FALSE) + ESCYLD1!AU171*(1-VLOOKUP(ESCYLD2!AU$4,'[1]INTERNAL PARAMETERS-1'!$B$5:$J$44,5,FALSE))*VLOOKUP(ESCYLD2!AU$4,'[1]INTERNAL PARAMETERS-1'!$B$5:$J$44,8,FALSE)*VLOOKUP(ESCYLD2!AU$4,'[1]INTERNAL PARAMETERS-1'!$B$5:$J$44,3,FALSE)</f>
        <v>0</v>
      </c>
      <c r="AV171" s="52">
        <f>ESCYLD1!AV171*VLOOKUP(ESCYLD2!AV$4,'[1]INTERNAL PARAMETERS-1'!$B$5:$J$44,5,FALSE)*VLOOKUP(ESCYLD2!AV$4,'[1]INTERNAL PARAMETERS-1'!$B$5:$J$44,6,FALSE)*VLOOKUP(ESCYLD2!AV$4,'[1]INTERNAL PARAMETERS-1'!$B$5:$J$44,3,FALSE) + ESCYLD1!AV171*(1-VLOOKUP(ESCYLD2!AV$4,'[1]INTERNAL PARAMETERS-1'!$B$5:$J$44,5,FALSE))*VLOOKUP(ESCYLD2!AV$4,'[1]INTERNAL PARAMETERS-1'!$B$5:$J$44,8,FALSE)*VLOOKUP(ESCYLD2!AV$4,'[1]INTERNAL PARAMETERS-1'!$B$5:$J$44,3,FALSE)</f>
        <v>0</v>
      </c>
      <c r="AW171" s="52">
        <f>ESCYLD1!AW171*VLOOKUP(ESCYLD2!AW$4,'[1]INTERNAL PARAMETERS-1'!$B$5:$J$44,5,FALSE)*VLOOKUP(ESCYLD2!AW$4,'[1]INTERNAL PARAMETERS-1'!$B$5:$J$44,6,FALSE)*VLOOKUP(ESCYLD2!AW$4,'[1]INTERNAL PARAMETERS-1'!$B$5:$J$44,3,FALSE) + ESCYLD1!AW171*(1-VLOOKUP(ESCYLD2!AW$4,'[1]INTERNAL PARAMETERS-1'!$B$5:$J$44,5,FALSE))*VLOOKUP(ESCYLD2!AW$4,'[1]INTERNAL PARAMETERS-1'!$B$5:$J$44,8,FALSE)*VLOOKUP(ESCYLD2!AW$4,'[1]INTERNAL PARAMETERS-1'!$B$5:$J$44,3,FALSE)</f>
        <v>40.079395815972681</v>
      </c>
      <c r="AX171" s="52">
        <f>ESCYLD1!AX171*VLOOKUP(ESCYLD2!AX$4,'[1]INTERNAL PARAMETERS-1'!$B$5:$J$44,5,FALSE)*VLOOKUP(ESCYLD2!AX$4,'[1]INTERNAL PARAMETERS-1'!$B$5:$J$44,6,FALSE)*VLOOKUP(ESCYLD2!AX$4,'[1]INTERNAL PARAMETERS-1'!$B$5:$J$44,3,FALSE) + ESCYLD1!AX171*(1-VLOOKUP(ESCYLD2!AX$4,'[1]INTERNAL PARAMETERS-1'!$B$5:$J$44,5,FALSE))*VLOOKUP(ESCYLD2!AX$4,'[1]INTERNAL PARAMETERS-1'!$B$5:$J$44,8,FALSE)*VLOOKUP(ESCYLD2!AX$4,'[1]INTERNAL PARAMETERS-1'!$B$5:$J$44,3,FALSE)</f>
        <v>0</v>
      </c>
      <c r="AY171" s="52">
        <f>ESCYLD1!AY171*VLOOKUP(ESCYLD2!AY$4,'[1]INTERNAL PARAMETERS-1'!$B$5:$J$44,5,FALSE)*VLOOKUP(ESCYLD2!AY$4,'[1]INTERNAL PARAMETERS-1'!$B$5:$J$44,6,FALSE)*VLOOKUP(ESCYLD2!AY$4,'[1]INTERNAL PARAMETERS-1'!$B$5:$J$44,3,FALSE) + ESCYLD1!AY171*(1-VLOOKUP(ESCYLD2!AY$4,'[1]INTERNAL PARAMETERS-1'!$B$5:$J$44,5,FALSE))*VLOOKUP(ESCYLD2!AY$4,'[1]INTERNAL PARAMETERS-1'!$B$5:$J$44,8,FALSE)*VLOOKUP(ESCYLD2!AY$4,'[1]INTERNAL PARAMETERS-1'!$B$5:$J$44,3,FALSE)</f>
        <v>0</v>
      </c>
      <c r="AZ171" s="52">
        <f>ESCYLD1!AZ171*VLOOKUP(ESCYLD2!AZ$4,'[1]INTERNAL PARAMETERS-1'!$B$5:$J$44,5,FALSE)*VLOOKUP(ESCYLD2!AZ$4,'[1]INTERNAL PARAMETERS-1'!$B$5:$J$44,6,FALSE)*VLOOKUP(ESCYLD2!AZ$4,'[1]INTERNAL PARAMETERS-1'!$B$5:$J$44,3,FALSE) + ESCYLD1!AZ171*(1-VLOOKUP(ESCYLD2!AZ$4,'[1]INTERNAL PARAMETERS-1'!$B$5:$J$44,5,FALSE))*VLOOKUP(ESCYLD2!AZ$4,'[1]INTERNAL PARAMETERS-1'!$B$5:$J$44,8,FALSE)*VLOOKUP(ESCYLD2!AZ$4,'[1]INTERNAL PARAMETERS-1'!$B$5:$J$44,3,FALSE)</f>
        <v>0</v>
      </c>
      <c r="BA171" s="52">
        <f>ESCYLD1!BA171*VLOOKUP(ESCYLD2!BA$4,'[1]INTERNAL PARAMETERS-1'!$B$5:$J$44,5,FALSE)*VLOOKUP(ESCYLD2!BA$4,'[1]INTERNAL PARAMETERS-1'!$B$5:$J$44,6,FALSE)*VLOOKUP(ESCYLD2!BA$4,'[1]INTERNAL PARAMETERS-1'!$B$5:$J$44,3,FALSE) + ESCYLD1!BA171*(1-VLOOKUP(ESCYLD2!BA$4,'[1]INTERNAL PARAMETERS-1'!$B$5:$J$44,5,FALSE))*VLOOKUP(ESCYLD2!BA$4,'[1]INTERNAL PARAMETERS-1'!$B$5:$J$44,8,FALSE)*VLOOKUP(ESCYLD2!BA$4,'[1]INTERNAL PARAMETERS-1'!$B$5:$J$44,3,FALSE)</f>
        <v>3.4480057165781806</v>
      </c>
      <c r="BB171" s="52">
        <f>ESCYLD1!BB171*VLOOKUP(ESCYLD2!BB$4,'[1]INTERNAL PARAMETERS-1'!$B$5:$J$44,5,FALSE)*VLOOKUP(ESCYLD2!BB$4,'[1]INTERNAL PARAMETERS-1'!$B$5:$J$44,6,FALSE)*VLOOKUP(ESCYLD2!BB$4,'[1]INTERNAL PARAMETERS-1'!$B$5:$J$44,3,FALSE) + ESCYLD1!BB171*(1-VLOOKUP(ESCYLD2!BB$4,'[1]INTERNAL PARAMETERS-1'!$B$5:$J$44,5,FALSE))*VLOOKUP(ESCYLD2!BB$4,'[1]INTERNAL PARAMETERS-1'!$B$5:$J$44,8,FALSE)*VLOOKUP(ESCYLD2!BB$4,'[1]INTERNAL PARAMETERS-1'!$B$5:$J$44,3,FALSE)</f>
        <v>8.0699335217213655</v>
      </c>
      <c r="BC171" s="52">
        <f>ESCYLD1!BC171*VLOOKUP(ESCYLD2!BC$4,'[1]INTERNAL PARAMETERS-1'!$B$5:$J$44,5,FALSE)*VLOOKUP(ESCYLD2!BC$4,'[1]INTERNAL PARAMETERS-1'!$B$5:$J$44,6,FALSE)*VLOOKUP(ESCYLD2!BC$4,'[1]INTERNAL PARAMETERS-1'!$B$5:$J$44,3,FALSE) + ESCYLD1!BC171*(1-VLOOKUP(ESCYLD2!BC$4,'[1]INTERNAL PARAMETERS-1'!$B$5:$J$44,5,FALSE))*VLOOKUP(ESCYLD2!BC$4,'[1]INTERNAL PARAMETERS-1'!$B$5:$J$44,8,FALSE)*VLOOKUP(ESCYLD2!BC$4,'[1]INTERNAL PARAMETERS-1'!$B$5:$J$44,3,FALSE)</f>
        <v>6.3106274976900698</v>
      </c>
      <c r="BD171" s="52">
        <f>ESCYLD1!BD171*VLOOKUP(ESCYLD2!BD$4,'[1]INTERNAL PARAMETERS-1'!$B$5:$J$44,5,FALSE)*VLOOKUP(ESCYLD2!BD$4,'[1]INTERNAL PARAMETERS-1'!$B$5:$J$44,6,FALSE)*VLOOKUP(ESCYLD2!BD$4,'[1]INTERNAL PARAMETERS-1'!$B$5:$J$44,3,FALSE) + ESCYLD1!BD171*(1-VLOOKUP(ESCYLD2!BD$4,'[1]INTERNAL PARAMETERS-1'!$B$5:$J$44,5,FALSE))*VLOOKUP(ESCYLD2!BD$4,'[1]INTERNAL PARAMETERS-1'!$B$5:$J$44,8,FALSE)*VLOOKUP(ESCYLD2!BD$4,'[1]INTERNAL PARAMETERS-1'!$B$5:$J$44,3,FALSE)</f>
        <v>7.0047927164969508</v>
      </c>
      <c r="BE171" s="52">
        <f>ESCYLD1!BE171*VLOOKUP(ESCYLD2!BE$4,'[1]INTERNAL PARAMETERS-1'!$B$5:$J$44,5,FALSE)*VLOOKUP(ESCYLD2!BE$4,'[1]INTERNAL PARAMETERS-1'!$B$5:$J$44,6,FALSE)*VLOOKUP(ESCYLD2!BE$4,'[1]INTERNAL PARAMETERS-1'!$B$5:$J$44,3,FALSE) + ESCYLD1!BE171*(1-VLOOKUP(ESCYLD2!BE$4,'[1]INTERNAL PARAMETERS-1'!$B$5:$J$44,5,FALSE))*VLOOKUP(ESCYLD2!BE$4,'[1]INTERNAL PARAMETERS-1'!$B$5:$J$44,8,FALSE)*VLOOKUP(ESCYLD2!BE$4,'[1]INTERNAL PARAMETERS-1'!$B$5:$J$44,3,FALSE)</f>
        <v>20.745020705343467</v>
      </c>
      <c r="BF171" s="52">
        <f>ESCYLD1!BF171*VLOOKUP(ESCYLD2!BF$4,'[1]INTERNAL PARAMETERS-1'!$B$5:$J$44,5,FALSE)*VLOOKUP(ESCYLD2!BF$4,'[1]INTERNAL PARAMETERS-1'!$B$5:$J$44,6,FALSE)*VLOOKUP(ESCYLD2!BF$4,'[1]INTERNAL PARAMETERS-1'!$B$5:$J$44,3,FALSE) + ESCYLD1!BF171*(1-VLOOKUP(ESCYLD2!BF$4,'[1]INTERNAL PARAMETERS-1'!$B$5:$J$44,5,FALSE))*VLOOKUP(ESCYLD2!BF$4,'[1]INTERNAL PARAMETERS-1'!$B$5:$J$44,8,FALSE)*VLOOKUP(ESCYLD2!BF$4,'[1]INTERNAL PARAMETERS-1'!$B$5:$J$44,3,FALSE)</f>
        <v>0</v>
      </c>
      <c r="BG171" s="52">
        <f>ESCYLD1!BG171*VLOOKUP(ESCYLD2!BG$4,'[1]INTERNAL PARAMETERS-1'!$B$5:$J$44,5,FALSE)*VLOOKUP(ESCYLD2!BG$4,'[1]INTERNAL PARAMETERS-1'!$B$5:$J$44,6,FALSE)*VLOOKUP(ESCYLD2!BG$4,'[1]INTERNAL PARAMETERS-1'!$B$5:$J$44,3,FALSE) + ESCYLD1!BG171*(1-VLOOKUP(ESCYLD2!BG$4,'[1]INTERNAL PARAMETERS-1'!$B$5:$J$44,5,FALSE))*VLOOKUP(ESCYLD2!BG$4,'[1]INTERNAL PARAMETERS-1'!$B$5:$J$44,8,FALSE)*VLOOKUP(ESCYLD2!BG$4,'[1]INTERNAL PARAMETERS-1'!$B$5:$J$44,3,FALSE)</f>
        <v>8.8899765435219109</v>
      </c>
      <c r="BH171" s="52">
        <f>ESCYLD1!BH171*VLOOKUP(ESCYLD2!BH$4,'[1]INTERNAL PARAMETERS-1'!$B$5:$J$44,5,FALSE)*VLOOKUP(ESCYLD2!BH$4,'[1]INTERNAL PARAMETERS-1'!$B$5:$J$44,6,FALSE)*VLOOKUP(ESCYLD2!BH$4,'[1]INTERNAL PARAMETERS-1'!$B$5:$J$44,3,FALSE) + ESCYLD1!BH171*(1-VLOOKUP(ESCYLD2!BH$4,'[1]INTERNAL PARAMETERS-1'!$B$5:$J$44,5,FALSE))*VLOOKUP(ESCYLD2!BH$4,'[1]INTERNAL PARAMETERS-1'!$B$5:$J$44,8,FALSE)*VLOOKUP(ESCYLD2!BH$4,'[1]INTERNAL PARAMETERS-1'!$B$5:$J$44,3,FALSE)</f>
        <v>3.3782688609971301E-2</v>
      </c>
      <c r="BI171" s="52">
        <f>ESCYLD1!BI171*VLOOKUP(ESCYLD2!BI$4,'[1]INTERNAL PARAMETERS-1'!$B$5:$J$44,5,FALSE)*VLOOKUP(ESCYLD2!BI$4,'[1]INTERNAL PARAMETERS-1'!$B$5:$J$44,6,FALSE)*VLOOKUP(ESCYLD2!BI$4,'[1]INTERNAL PARAMETERS-1'!$B$5:$J$44,3,FALSE) + ESCYLD1!BI171*(1-VLOOKUP(ESCYLD2!BI$4,'[1]INTERNAL PARAMETERS-1'!$B$5:$J$44,5,FALSE))*VLOOKUP(ESCYLD2!BI$4,'[1]INTERNAL PARAMETERS-1'!$B$5:$J$44,8,FALSE)*VLOOKUP(ESCYLD2!BI$4,'[1]INTERNAL PARAMETERS-1'!$B$5:$J$44,3,FALSE)</f>
        <v>0</v>
      </c>
      <c r="BJ171" s="52">
        <f>ESCYLD1!BJ171*VLOOKUP(ESCYLD2!BJ$4,'[1]INTERNAL PARAMETERS-1'!$B$5:$J$44,5,FALSE)*VLOOKUP(ESCYLD2!BJ$4,'[1]INTERNAL PARAMETERS-1'!$B$5:$J$44,6,FALSE)*VLOOKUP(ESCYLD2!BJ$4,'[1]INTERNAL PARAMETERS-1'!$B$5:$J$44,3,FALSE) + ESCYLD1!BJ171*(1-VLOOKUP(ESCYLD2!BJ$4,'[1]INTERNAL PARAMETERS-1'!$B$5:$J$44,5,FALSE))*VLOOKUP(ESCYLD2!BJ$4,'[1]INTERNAL PARAMETERS-1'!$B$5:$J$44,8,FALSE)*VLOOKUP(ESCYLD2!BJ$4,'[1]INTERNAL PARAMETERS-1'!$B$5:$J$44,3,FALSE)</f>
        <v>1.8438022577511595</v>
      </c>
      <c r="BK171" s="52">
        <f>ESCYLD1!BK171*VLOOKUP(ESCYLD2!BK$4,'[1]INTERNAL PARAMETERS-1'!$B$5:$J$44,5,FALSE)*VLOOKUP(ESCYLD2!BK$4,'[1]INTERNAL PARAMETERS-1'!$B$5:$J$44,6,FALSE)*VLOOKUP(ESCYLD2!BK$4,'[1]INTERNAL PARAMETERS-1'!$B$5:$J$44,3,FALSE) + ESCYLD1!BK171*(1-VLOOKUP(ESCYLD2!BK$4,'[1]INTERNAL PARAMETERS-1'!$B$5:$J$44,5,FALSE))*VLOOKUP(ESCYLD2!BK$4,'[1]INTERNAL PARAMETERS-1'!$B$5:$J$44,8,FALSE)*VLOOKUP(ESCYLD2!BK$4,'[1]INTERNAL PARAMETERS-1'!$B$5:$J$44,3,FALSE)</f>
        <v>2.527115158672439</v>
      </c>
      <c r="BL171" s="52">
        <f>ESCYLD1!BL171*VLOOKUP(ESCYLD2!BL$4,'[1]INTERNAL PARAMETERS-1'!$B$5:$J$44,5,FALSE)*VLOOKUP(ESCYLD2!BL$4,'[1]INTERNAL PARAMETERS-1'!$B$5:$J$44,6,FALSE)*VLOOKUP(ESCYLD2!BL$4,'[1]INTERNAL PARAMETERS-1'!$B$5:$J$44,3,FALSE) + ESCYLD1!BL171*(1-VLOOKUP(ESCYLD2!BL$4,'[1]INTERNAL PARAMETERS-1'!$B$5:$J$44,5,FALSE))*VLOOKUP(ESCYLD2!BL$4,'[1]INTERNAL PARAMETERS-1'!$B$5:$J$44,8,FALSE)*VLOOKUP(ESCYLD2!BL$4,'[1]INTERNAL PARAMETERS-1'!$B$5:$J$44,3,FALSE)</f>
        <v>9.5565119950012356</v>
      </c>
      <c r="BM171" s="52">
        <f>ESCYLD1!BM171*VLOOKUP(ESCYLD2!BM$4,'[1]INTERNAL PARAMETERS-1'!$B$5:$J$44,5,FALSE)*VLOOKUP(ESCYLD2!BM$4,'[1]INTERNAL PARAMETERS-1'!$B$5:$J$44,6,FALSE)*VLOOKUP(ESCYLD2!BM$4,'[1]INTERNAL PARAMETERS-1'!$B$5:$J$44,3,FALSE) + ESCYLD1!BM171*(1-VLOOKUP(ESCYLD2!BM$4,'[1]INTERNAL PARAMETERS-1'!$B$5:$J$44,5,FALSE))*VLOOKUP(ESCYLD2!BM$4,'[1]INTERNAL PARAMETERS-1'!$B$5:$J$44,8,FALSE)*VLOOKUP(ESCYLD2!BM$4,'[1]INTERNAL PARAMETERS-1'!$B$5:$J$44,3,FALSE)</f>
        <v>1.8615138632651536</v>
      </c>
      <c r="BN171" s="52">
        <f>ESCYLD1!BN171*VLOOKUP(ESCYLD2!BN$4,'[1]INTERNAL PARAMETERS-1'!$B$5:$J$44,5,FALSE)*VLOOKUP(ESCYLD2!BN$4,'[1]INTERNAL PARAMETERS-1'!$B$5:$J$44,6,FALSE)*VLOOKUP(ESCYLD2!BN$4,'[1]INTERNAL PARAMETERS-1'!$B$5:$J$44,3,FALSE) + ESCYLD1!BN171*(1-VLOOKUP(ESCYLD2!BN$4,'[1]INTERNAL PARAMETERS-1'!$B$5:$J$44,5,FALSE))*VLOOKUP(ESCYLD2!BN$4,'[1]INTERNAL PARAMETERS-1'!$B$5:$J$44,8,FALSE)*VLOOKUP(ESCYLD2!BN$4,'[1]INTERNAL PARAMETERS-1'!$B$5:$J$44,3,FALSE)</f>
        <v>2.1058062826753008</v>
      </c>
      <c r="BO171" s="52">
        <f>ESCYLD1!BO171*VLOOKUP(ESCYLD2!BO$4,'[1]INTERNAL PARAMETERS-1'!$B$5:$J$44,5,FALSE)*VLOOKUP(ESCYLD2!BO$4,'[1]INTERNAL PARAMETERS-1'!$B$5:$J$44,6,FALSE)*VLOOKUP(ESCYLD2!BO$4,'[1]INTERNAL PARAMETERS-1'!$B$5:$J$44,3,FALSE) + ESCYLD1!BO171*(1-VLOOKUP(ESCYLD2!BO$4,'[1]INTERNAL PARAMETERS-1'!$B$5:$J$44,5,FALSE))*VLOOKUP(ESCYLD2!BO$4,'[1]INTERNAL PARAMETERS-1'!$B$5:$J$44,8,FALSE)*VLOOKUP(ESCYLD2!BO$4,'[1]INTERNAL PARAMETERS-1'!$B$5:$J$44,3,FALSE)</f>
        <v>1.5706458300078272</v>
      </c>
      <c r="BP171" s="52">
        <f>ESCYLD1!BP171*VLOOKUP(ESCYLD2!BP$4,'[1]INTERNAL PARAMETERS-1'!$B$5:$J$44,5,FALSE)*VLOOKUP(ESCYLD2!BP$4,'[1]INTERNAL PARAMETERS-1'!$B$5:$J$44,6,FALSE)*VLOOKUP(ESCYLD2!BP$4,'[1]INTERNAL PARAMETERS-1'!$B$5:$J$44,3,FALSE) + ESCYLD1!BP171*(1-VLOOKUP(ESCYLD2!BP$4,'[1]INTERNAL PARAMETERS-1'!$B$5:$J$44,5,FALSE))*VLOOKUP(ESCYLD2!BP$4,'[1]INTERNAL PARAMETERS-1'!$B$5:$J$44,8,FALSE)*VLOOKUP(ESCYLD2!BP$4,'[1]INTERNAL PARAMETERS-1'!$B$5:$J$44,3,FALSE)</f>
        <v>0.12238968632799162</v>
      </c>
      <c r="BQ171" s="52">
        <f>ESCYLD1!BQ171*VLOOKUP(ESCYLD2!BQ$4,'[1]INTERNAL PARAMETERS-1'!$B$5:$J$44,5,FALSE)*VLOOKUP(ESCYLD2!BQ$4,'[1]INTERNAL PARAMETERS-1'!$B$5:$J$44,6,FALSE)*VLOOKUP(ESCYLD2!BQ$4,'[1]INTERNAL PARAMETERS-1'!$B$5:$J$44,3,FALSE) + ESCYLD1!BQ171*(1-VLOOKUP(ESCYLD2!BQ$4,'[1]INTERNAL PARAMETERS-1'!$B$5:$J$44,5,FALSE))*VLOOKUP(ESCYLD2!BQ$4,'[1]INTERNAL PARAMETERS-1'!$B$5:$J$44,8,FALSE)*VLOOKUP(ESCYLD2!BQ$4,'[1]INTERNAL PARAMETERS-1'!$B$5:$J$44,3,FALSE)</f>
        <v>7.3458500992123694</v>
      </c>
      <c r="BR171" s="52">
        <f>ESCYLD1!BR171*VLOOKUP(ESCYLD2!BR$4,'[1]INTERNAL PARAMETERS-1'!$B$5:$J$44,5,FALSE)*VLOOKUP(ESCYLD2!BR$4,'[1]INTERNAL PARAMETERS-1'!$B$5:$J$44,6,FALSE)*VLOOKUP(ESCYLD2!BR$4,'[1]INTERNAL PARAMETERS-1'!$B$5:$J$44,3,FALSE) + ESCYLD1!BR171*(1-VLOOKUP(ESCYLD2!BR$4,'[1]INTERNAL PARAMETERS-1'!$B$5:$J$44,5,FALSE))*VLOOKUP(ESCYLD2!BR$4,'[1]INTERNAL PARAMETERS-1'!$B$5:$J$44,8,FALSE)*VLOOKUP(ESCYLD2!BR$4,'[1]INTERNAL PARAMETERS-1'!$B$5:$J$44,3,FALSE)</f>
        <v>0.30788490933594387</v>
      </c>
      <c r="BS171" s="52">
        <f>ESCYLD1!BS171*VLOOKUP(ESCYLD2!BS$4,'[1]INTERNAL PARAMETERS-1'!$B$5:$J$44,5,FALSE)*VLOOKUP(ESCYLD2!BS$4,'[1]INTERNAL PARAMETERS-1'!$B$5:$J$44,6,FALSE)*VLOOKUP(ESCYLD2!BS$4,'[1]INTERNAL PARAMETERS-1'!$B$5:$J$44,3,FALSE) + ESCYLD1!BS171*(1-VLOOKUP(ESCYLD2!BS$4,'[1]INTERNAL PARAMETERS-1'!$B$5:$J$44,5,FALSE))*VLOOKUP(ESCYLD2!BS$4,'[1]INTERNAL PARAMETERS-1'!$B$5:$J$44,8,FALSE)*VLOOKUP(ESCYLD2!BS$4,'[1]INTERNAL PARAMETERS-1'!$B$5:$J$44,3,FALSE)</f>
        <v>3.0535498964039322E-2</v>
      </c>
      <c r="BT171" s="52">
        <f>ESCYLD1!BT171*VLOOKUP(ESCYLD2!BT$4,'[1]INTERNAL PARAMETERS-1'!$B$5:$J$44,5,FALSE)*VLOOKUP(ESCYLD2!BT$4,'[1]INTERNAL PARAMETERS-1'!$B$5:$J$44,6,FALSE)*VLOOKUP(ESCYLD2!BT$4,'[1]INTERNAL PARAMETERS-1'!$B$5:$J$44,3,FALSE) + ESCYLD1!BT171*(1-VLOOKUP(ESCYLD2!BT$4,'[1]INTERNAL PARAMETERS-1'!$B$5:$J$44,5,FALSE))*VLOOKUP(ESCYLD2!BT$4,'[1]INTERNAL PARAMETERS-1'!$B$5:$J$44,8,FALSE)*VLOOKUP(ESCYLD2!BT$4,'[1]INTERNAL PARAMETERS-1'!$B$5:$J$44,3,FALSE)</f>
        <v>0</v>
      </c>
      <c r="BU171" s="52">
        <f>ESCYLD1!BU171*VLOOKUP(ESCYLD2!BU$4,'[1]INTERNAL PARAMETERS-1'!$B$5:$J$44,5,FALSE)*VLOOKUP(ESCYLD2!BU$4,'[1]INTERNAL PARAMETERS-1'!$B$5:$J$44,6,FALSE)*VLOOKUP(ESCYLD2!BU$4,'[1]INTERNAL PARAMETERS-1'!$B$5:$J$44,3,FALSE) + ESCYLD1!BU171*(1-VLOOKUP(ESCYLD2!BU$4,'[1]INTERNAL PARAMETERS-1'!$B$5:$J$44,5,FALSE))*VLOOKUP(ESCYLD2!BU$4,'[1]INTERNAL PARAMETERS-1'!$B$5:$J$44,8,FALSE)*VLOOKUP(ESCYLD2!BU$4,'[1]INTERNAL PARAMETERS-1'!$B$5:$J$44,3,FALSE)</f>
        <v>0</v>
      </c>
      <c r="BV171" s="52">
        <f>ESCYLD1!BV171*VLOOKUP(ESCYLD2!BV$4,'[1]INTERNAL PARAMETERS-1'!$B$5:$J$44,5,FALSE)*VLOOKUP(ESCYLD2!BV$4,'[1]INTERNAL PARAMETERS-1'!$B$5:$J$44,6,FALSE)*VLOOKUP(ESCYLD2!BV$4,'[1]INTERNAL PARAMETERS-1'!$B$5:$J$44,3,FALSE) + ESCYLD1!BV171*(1-VLOOKUP(ESCYLD2!BV$4,'[1]INTERNAL PARAMETERS-1'!$B$5:$J$44,5,FALSE))*VLOOKUP(ESCYLD2!BV$4,'[1]INTERNAL PARAMETERS-1'!$B$5:$J$44,8,FALSE)*VLOOKUP(ESCYLD2!BV$4,'[1]INTERNAL PARAMETERS-1'!$B$5:$J$44,3,FALSE)</f>
        <v>0</v>
      </c>
      <c r="BW171" s="52">
        <f>ESCYLD1!BW171*VLOOKUP(ESCYLD2!BW$4,'[1]INTERNAL PARAMETERS-1'!$B$5:$J$44,5,FALSE)*VLOOKUP(ESCYLD2!BW$4,'[1]INTERNAL PARAMETERS-1'!$B$5:$J$44,6,FALSE)*VLOOKUP(ESCYLD2!BW$4,'[1]INTERNAL PARAMETERS-1'!$B$5:$J$44,3,FALSE) + ESCYLD1!BW171*(1-VLOOKUP(ESCYLD2!BW$4,'[1]INTERNAL PARAMETERS-1'!$B$5:$J$44,5,FALSE))*VLOOKUP(ESCYLD2!BW$4,'[1]INTERNAL PARAMETERS-1'!$B$5:$J$44,8,FALSE)*VLOOKUP(ESCYLD2!BW$4,'[1]INTERNAL PARAMETERS-1'!$B$5:$J$44,3,FALSE)</f>
        <v>0</v>
      </c>
      <c r="BX171" s="52">
        <f>ESCYLD1!BX171*VLOOKUP(ESCYLD2!BX$4,'[1]INTERNAL PARAMETERS-1'!$B$5:$J$44,5,FALSE)*VLOOKUP(ESCYLD2!BX$4,'[1]INTERNAL PARAMETERS-1'!$B$5:$J$44,6,FALSE)*VLOOKUP(ESCYLD2!BX$4,'[1]INTERNAL PARAMETERS-1'!$B$5:$J$44,3,FALSE) + ESCYLD1!BX171*(1-VLOOKUP(ESCYLD2!BX$4,'[1]INTERNAL PARAMETERS-1'!$B$5:$J$44,5,FALSE))*VLOOKUP(ESCYLD2!BX$4,'[1]INTERNAL PARAMETERS-1'!$B$5:$J$44,8,FALSE)*VLOOKUP(ESCYLD2!BX$4,'[1]INTERNAL PARAMETERS-1'!$B$5:$J$44,3,FALSE)</f>
        <v>0</v>
      </c>
      <c r="BY171" s="52">
        <f>ESCYLD1!BY171*VLOOKUP(ESCYLD2!BY$4,'[1]INTERNAL PARAMETERS-1'!$B$5:$J$44,5,FALSE)*VLOOKUP(ESCYLD2!BY$4,'[1]INTERNAL PARAMETERS-1'!$B$5:$J$44,6,FALSE)*VLOOKUP(ESCYLD2!BY$4,'[1]INTERNAL PARAMETERS-1'!$B$5:$J$44,3,FALSE) + ESCYLD1!BY171*(1-VLOOKUP(ESCYLD2!BY$4,'[1]INTERNAL PARAMETERS-1'!$B$5:$J$44,5,FALSE))*VLOOKUP(ESCYLD2!BY$4,'[1]INTERNAL PARAMETERS-1'!$B$5:$J$44,8,FALSE)*VLOOKUP(ESCYLD2!BY$4,'[1]INTERNAL PARAMETERS-1'!$B$5:$J$44,3,FALSE)</f>
        <v>0</v>
      </c>
      <c r="BZ171" s="52">
        <f>ESCYLD1!BZ171*VLOOKUP(ESCYLD2!BZ$4,'[1]INTERNAL PARAMETERS-1'!$B$5:$J$44,5,FALSE)*VLOOKUP(ESCYLD2!BZ$4,'[1]INTERNAL PARAMETERS-1'!$B$5:$J$44,6,FALSE)*VLOOKUP(ESCYLD2!BZ$4,'[1]INTERNAL PARAMETERS-1'!$B$5:$J$44,3,FALSE) + ESCYLD1!BZ171*(1-VLOOKUP(ESCYLD2!BZ$4,'[1]INTERNAL PARAMETERS-1'!$B$5:$J$44,5,FALSE))*VLOOKUP(ESCYLD2!BZ$4,'[1]INTERNAL PARAMETERS-1'!$B$5:$J$44,8,FALSE)*VLOOKUP(ESCYLD2!BZ$4,'[1]INTERNAL PARAMETERS-1'!$B$5:$J$44,3,FALSE)</f>
        <v>3.1141169293139603E-2</v>
      </c>
      <c r="CA171" s="52">
        <f>ESCYLD1!CA171*VLOOKUP(ESCYLD2!CA$4,'[1]INTERNAL PARAMETERS-1'!$B$5:$J$44,5,FALSE)*VLOOKUP(ESCYLD2!CA$4,'[1]INTERNAL PARAMETERS-1'!$B$5:$J$44,6,FALSE)*VLOOKUP(ESCYLD2!CA$4,'[1]INTERNAL PARAMETERS-1'!$B$5:$J$44,3,FALSE) + ESCYLD1!CA171*(1-VLOOKUP(ESCYLD2!CA$4,'[1]INTERNAL PARAMETERS-1'!$B$5:$J$44,5,FALSE))*VLOOKUP(ESCYLD2!CA$4,'[1]INTERNAL PARAMETERS-1'!$B$5:$J$44,8,FALSE)*VLOOKUP(ESCYLD2!CA$4,'[1]INTERNAL PARAMETERS-1'!$B$5:$J$44,3,FALSE)</f>
        <v>0</v>
      </c>
      <c r="CB171" s="52">
        <f>ESCYLD1!CB171*VLOOKUP(ESCYLD2!CB$4,'[1]INTERNAL PARAMETERS-1'!$B$5:$J$44,5,FALSE)*VLOOKUP(ESCYLD2!CB$4,'[1]INTERNAL PARAMETERS-1'!$B$5:$J$44,6,FALSE)*VLOOKUP(ESCYLD2!CB$4,'[1]INTERNAL PARAMETERS-1'!$B$5:$J$44,3,FALSE) + ESCYLD1!CB171*(1-VLOOKUP(ESCYLD2!CB$4,'[1]INTERNAL PARAMETERS-1'!$B$5:$J$44,5,FALSE))*VLOOKUP(ESCYLD2!CB$4,'[1]INTERNAL PARAMETERS-1'!$B$5:$J$44,8,FALSE)*VLOOKUP(ESCYLD2!CB$4,'[1]INTERNAL PARAMETERS-1'!$B$5:$J$44,3,FALSE)</f>
        <v>0</v>
      </c>
      <c r="CC171" s="52">
        <f>ESCYLD1!CC171*VLOOKUP(ESCYLD2!CC$4,'[1]INTERNAL PARAMETERS-1'!$B$5:$J$44,5,FALSE)*VLOOKUP(ESCYLD2!CC$4,'[1]INTERNAL PARAMETERS-1'!$B$5:$J$44,6,FALSE)*VLOOKUP(ESCYLD2!CC$4,'[1]INTERNAL PARAMETERS-1'!$B$5:$J$44,3,FALSE) + ESCYLD1!CC171*(1-VLOOKUP(ESCYLD2!CC$4,'[1]INTERNAL PARAMETERS-1'!$B$5:$J$44,5,FALSE))*VLOOKUP(ESCYLD2!CC$4,'[1]INTERNAL PARAMETERS-1'!$B$5:$J$44,8,FALSE)*VLOOKUP(ESCYLD2!CC$4,'[1]INTERNAL PARAMETERS-1'!$B$5:$J$44,3,FALSE)</f>
        <v>6.7348704535638987E-2</v>
      </c>
      <c r="CD171" s="52">
        <f>ESCYLD1!CD171*VLOOKUP(ESCYLD2!CD$4,'[1]INTERNAL PARAMETERS-1'!$B$5:$J$44,5,FALSE)*VLOOKUP(ESCYLD2!CD$4,'[1]INTERNAL PARAMETERS-1'!$B$5:$J$44,6,FALSE)*VLOOKUP(ESCYLD2!CD$4,'[1]INTERNAL PARAMETERS-1'!$B$5:$J$44,3,FALSE) + ESCYLD1!CD171*(1-VLOOKUP(ESCYLD2!CD$4,'[1]INTERNAL PARAMETERS-1'!$B$5:$J$44,5,FALSE))*VLOOKUP(ESCYLD2!CD$4,'[1]INTERNAL PARAMETERS-1'!$B$5:$J$44,8,FALSE)*VLOOKUP(ESCYLD2!CD$4,'[1]INTERNAL PARAMETERS-1'!$B$5:$J$44,3,FALSE)</f>
        <v>0.14690050259476753</v>
      </c>
      <c r="CE171" s="52">
        <f>ESCYLD1!CE171*VLOOKUP(ESCYLD2!CE$4,'[1]INTERNAL PARAMETERS-1'!$B$5:$J$44,5,FALSE)*VLOOKUP(ESCYLD2!CE$4,'[1]INTERNAL PARAMETERS-1'!$B$5:$J$44,6,FALSE)*VLOOKUP(ESCYLD2!CE$4,'[1]INTERNAL PARAMETERS-1'!$B$5:$J$44,3,FALSE) + ESCYLD1!CE171*(1-VLOOKUP(ESCYLD2!CE$4,'[1]INTERNAL PARAMETERS-1'!$B$5:$J$44,5,FALSE))*VLOOKUP(ESCYLD2!CE$4,'[1]INTERNAL PARAMETERS-1'!$B$5:$J$44,8,FALSE)*VLOOKUP(ESCYLD2!CE$4,'[1]INTERNAL PARAMETERS-1'!$B$5:$J$44,3,FALSE)</f>
        <v>0.28196252055811688</v>
      </c>
      <c r="CF171" s="52">
        <f>ESCYLD1!CF171*VLOOKUP(ESCYLD2!CF$4,'[1]INTERNAL PARAMETERS-1'!$B$5:$J$44,5,FALSE)*VLOOKUP(ESCYLD2!CF$4,'[1]INTERNAL PARAMETERS-1'!$B$5:$J$44,6,FALSE)*VLOOKUP(ESCYLD2!CF$4,'[1]INTERNAL PARAMETERS-1'!$B$5:$J$44,3,FALSE) + ESCYLD1!CF171*(1-VLOOKUP(ESCYLD2!CF$4,'[1]INTERNAL PARAMETERS-1'!$B$5:$J$44,5,FALSE))*VLOOKUP(ESCYLD2!CF$4,'[1]INTERNAL PARAMETERS-1'!$B$5:$J$44,8,FALSE)*VLOOKUP(ESCYLD2!CF$4,'[1]INTERNAL PARAMETERS-1'!$B$5:$J$44,3,FALSE)</f>
        <v>0.3392786364041786</v>
      </c>
      <c r="CG171" s="52">
        <f>ESCYLD1!CG171*VLOOKUP(ESCYLD2!CG$4,'[1]INTERNAL PARAMETERS-1'!$B$5:$J$44,5,FALSE)*VLOOKUP(ESCYLD2!CG$4,'[1]INTERNAL PARAMETERS-1'!$B$5:$J$44,6,FALSE)*VLOOKUP(ESCYLD2!CG$4,'[1]INTERNAL PARAMETERS-1'!$B$5:$J$44,3,FALSE) + ESCYLD1!CG171*(1-VLOOKUP(ESCYLD2!CG$4,'[1]INTERNAL PARAMETERS-1'!$B$5:$J$44,5,FALSE))*VLOOKUP(ESCYLD2!CG$4,'[1]INTERNAL PARAMETERS-1'!$B$5:$J$44,8,FALSE)*VLOOKUP(ESCYLD2!CG$4,'[1]INTERNAL PARAMETERS-1'!$B$5:$J$44,3,FALSE)</f>
        <v>4.0876763315906752E-3</v>
      </c>
      <c r="CH171" s="51">
        <f>ESCYLD1!CH171*VLOOKUP(ESCYLD2!CH$4,'[1]INTERNAL PARAMETERS-1'!$B$5:$J$44,5,FALSE)*VLOOKUP(ESCYLD2!CH$4,'[1]INTERNAL PARAMETERS-1'!$B$5:$J$44,6,FALSE)*VLOOKUP(ESCYLD2!CH$4,'[1]INTERNAL PARAMETERS-1'!$B$5:$J$44,3,FALSE) + ESCYLD1!CH171*(1-VLOOKUP(ESCYLD2!CH$4,'[1]INTERNAL PARAMETERS-1'!$B$5:$J$44,5,FALSE))*VLOOKUP(ESCYLD2!CH$4,'[1]INTERNAL PARAMETERS-1'!$B$5:$J$44,8,FALSE)*VLOOKUP(ESCYLD2!CH$4,'[1]INTERNAL PARAMETERS-1'!$B$5:$J$44,3,FALSE)</f>
        <v>0</v>
      </c>
      <c r="CJ171" s="53">
        <f t="shared" si="4"/>
        <v>7015.0356273226917</v>
      </c>
      <c r="CK171" s="51">
        <f t="shared" si="5"/>
        <v>122.72430999686549</v>
      </c>
    </row>
    <row r="172" spans="2:89" x14ac:dyDescent="0.5">
      <c r="B172" s="66" t="s">
        <v>8</v>
      </c>
      <c r="C172" s="65" t="s">
        <v>72</v>
      </c>
      <c r="D172" s="65" t="s">
        <v>84</v>
      </c>
      <c r="E172" s="151">
        <f>ESC!AF172</f>
        <v>10923.233085175831</v>
      </c>
      <c r="F172" s="64">
        <f>'[1]INTERNAL PARAMETERS-1'!M10</f>
        <v>58.935000000000002</v>
      </c>
      <c r="G172" s="53">
        <f>ESCYLD1!G172*VLOOKUP(ESCYLD2!G$4,'[1]INTERNAL PARAMETERS-1'!$B$5:$J$44,5,FALSE)*VLOOKUP(ESCYLD2!G$4,'[1]INTERNAL PARAMETERS-1'!$B$5:$J$44,7,FALSE)*ESCYLD2!$F172 + ESCYLD1!G172*(1-VLOOKUP(ESCYLD2!G$4,'[1]INTERNAL PARAMETERS-1'!$B$5:$J$44,5,FALSE))*VLOOKUP(ESCYLD2!G$4,'[1]INTERNAL PARAMETERS-1'!$B$5:$J$44,9,FALSE)*ESCYLD2!$F172</f>
        <v>2679.6681864142583</v>
      </c>
      <c r="H172" s="52">
        <f>ESCYLD1!H172*VLOOKUP(ESCYLD2!H$4,'[1]INTERNAL PARAMETERS-1'!$B$5:$J$44,5,FALSE)*VLOOKUP(ESCYLD2!H$4,'[1]INTERNAL PARAMETERS-1'!$B$5:$J$44,7,FALSE)*ESCYLD2!$F172 + ESCYLD1!H172*(1-VLOOKUP(ESCYLD2!H$4,'[1]INTERNAL PARAMETERS-1'!$B$5:$J$44,5,FALSE))*VLOOKUP(ESCYLD2!H$4,'[1]INTERNAL PARAMETERS-1'!$B$5:$J$44,9,FALSE)*ESCYLD2!$F172</f>
        <v>1109.01950524262</v>
      </c>
      <c r="I172" s="52">
        <f>ESCYLD1!I172*VLOOKUP(ESCYLD2!I$4,'[1]INTERNAL PARAMETERS-1'!$B$5:$J$44,5,FALSE)*VLOOKUP(ESCYLD2!I$4,'[1]INTERNAL PARAMETERS-1'!$B$5:$J$44,7,FALSE)*ESCYLD2!$F172 + ESCYLD1!I172*(1-VLOOKUP(ESCYLD2!I$4,'[1]INTERNAL PARAMETERS-1'!$B$5:$J$44,5,FALSE))*VLOOKUP(ESCYLD2!I$4,'[1]INTERNAL PARAMETERS-1'!$B$5:$J$44,9,FALSE)*ESCYLD2!$F172</f>
        <v>1796.1776683461808</v>
      </c>
      <c r="J172" s="52">
        <f>ESCYLD1!J172*VLOOKUP(ESCYLD2!J$4,'[1]INTERNAL PARAMETERS-1'!$B$5:$J$44,5,FALSE)*VLOOKUP(ESCYLD2!J$4,'[1]INTERNAL PARAMETERS-1'!$B$5:$J$44,7,FALSE)*ESCYLD2!$F172 + ESCYLD1!J172*(1-VLOOKUP(ESCYLD2!J$4,'[1]INTERNAL PARAMETERS-1'!$B$5:$J$44,5,FALSE))*VLOOKUP(ESCYLD2!J$4,'[1]INTERNAL PARAMETERS-1'!$B$5:$J$44,9,FALSE)*ESCYLD2!$F172</f>
        <v>0</v>
      </c>
      <c r="K172" s="52">
        <f>ESCYLD1!K172*VLOOKUP(ESCYLD2!K$4,'[1]INTERNAL PARAMETERS-1'!$B$5:$J$44,5,FALSE)*VLOOKUP(ESCYLD2!K$4,'[1]INTERNAL PARAMETERS-1'!$B$5:$J$44,7,FALSE)*ESCYLD2!$F172 + ESCYLD1!K172*(1-VLOOKUP(ESCYLD2!K$4,'[1]INTERNAL PARAMETERS-1'!$B$5:$J$44,5,FALSE))*VLOOKUP(ESCYLD2!K$4,'[1]INTERNAL PARAMETERS-1'!$B$5:$J$44,9,FALSE)*ESCYLD2!$F172</f>
        <v>36.127530953644957</v>
      </c>
      <c r="L172" s="52">
        <f>ESCYLD1!L172*VLOOKUP(ESCYLD2!L$4,'[1]INTERNAL PARAMETERS-1'!$B$5:$J$44,5,FALSE)*VLOOKUP(ESCYLD2!L$4,'[1]INTERNAL PARAMETERS-1'!$B$5:$J$44,7,FALSE)*ESCYLD2!$F172 + ESCYLD1!L172*(1-VLOOKUP(ESCYLD2!L$4,'[1]INTERNAL PARAMETERS-1'!$B$5:$J$44,5,FALSE))*VLOOKUP(ESCYLD2!L$4,'[1]INTERNAL PARAMETERS-1'!$B$5:$J$44,9,FALSE)*ESCYLD2!$F172</f>
        <v>0</v>
      </c>
      <c r="M172" s="52">
        <f>ESCYLD1!M172*VLOOKUP(ESCYLD2!M$4,'[1]INTERNAL PARAMETERS-1'!$B$5:$J$44,5,FALSE)*VLOOKUP(ESCYLD2!M$4,'[1]INTERNAL PARAMETERS-1'!$B$5:$J$44,7,FALSE)*ESCYLD2!$F172 + ESCYLD1!M172*(1-VLOOKUP(ESCYLD2!M$4,'[1]INTERNAL PARAMETERS-1'!$B$5:$J$44,5,FALSE))*VLOOKUP(ESCYLD2!M$4,'[1]INTERNAL PARAMETERS-1'!$B$5:$J$44,9,FALSE)*ESCYLD2!$F172</f>
        <v>19.014439152386142</v>
      </c>
      <c r="N172" s="52">
        <f>ESCYLD1!N172*VLOOKUP(ESCYLD2!N$4,'[1]INTERNAL PARAMETERS-1'!$B$5:$J$44,5,FALSE)*VLOOKUP(ESCYLD2!N$4,'[1]INTERNAL PARAMETERS-1'!$B$5:$J$44,7,FALSE)*ESCYLD2!$F172 + ESCYLD1!N172*(1-VLOOKUP(ESCYLD2!N$4,'[1]INTERNAL PARAMETERS-1'!$B$5:$J$44,5,FALSE))*VLOOKUP(ESCYLD2!N$4,'[1]INTERNAL PARAMETERS-1'!$B$5:$J$44,9,FALSE)*ESCYLD2!$F172</f>
        <v>6.4898003208958785</v>
      </c>
      <c r="O172" s="52">
        <f>ESCYLD1!O172*VLOOKUP(ESCYLD2!O$4,'[1]INTERNAL PARAMETERS-1'!$B$5:$J$44,5,FALSE)*VLOOKUP(ESCYLD2!O$4,'[1]INTERNAL PARAMETERS-1'!$B$5:$J$44,7,FALSE)*ESCYLD2!$F172 + ESCYLD1!O172*(1-VLOOKUP(ESCYLD2!O$4,'[1]INTERNAL PARAMETERS-1'!$B$5:$J$44,5,FALSE))*VLOOKUP(ESCYLD2!O$4,'[1]INTERNAL PARAMETERS-1'!$B$5:$J$44,9,FALSE)*ESCYLD2!$F172</f>
        <v>0</v>
      </c>
      <c r="P172" s="52">
        <f>ESCYLD1!P172*VLOOKUP(ESCYLD2!P$4,'[1]INTERNAL PARAMETERS-1'!$B$5:$J$44,5,FALSE)*VLOOKUP(ESCYLD2!P$4,'[1]INTERNAL PARAMETERS-1'!$B$5:$J$44,7,FALSE)*ESCYLD2!$F172 + ESCYLD1!P172*(1-VLOOKUP(ESCYLD2!P$4,'[1]INTERNAL PARAMETERS-1'!$B$5:$J$44,5,FALSE))*VLOOKUP(ESCYLD2!P$4,'[1]INTERNAL PARAMETERS-1'!$B$5:$J$44,9,FALSE)*ESCYLD2!$F172</f>
        <v>0</v>
      </c>
      <c r="Q172" s="52">
        <f>ESCYLD1!Q172*VLOOKUP(ESCYLD2!Q$4,'[1]INTERNAL PARAMETERS-1'!$B$5:$J$44,5,FALSE)*VLOOKUP(ESCYLD2!Q$4,'[1]INTERNAL PARAMETERS-1'!$B$5:$J$44,7,FALSE)*ESCYLD2!$F172 + ESCYLD1!Q172*(1-VLOOKUP(ESCYLD2!Q$4,'[1]INTERNAL PARAMETERS-1'!$B$5:$J$44,5,FALSE))*VLOOKUP(ESCYLD2!Q$4,'[1]INTERNAL PARAMETERS-1'!$B$5:$J$44,9,FALSE)*ESCYLD2!$F172</f>
        <v>0</v>
      </c>
      <c r="R172" s="52">
        <f>ESCYLD1!R172*VLOOKUP(ESCYLD2!R$4,'[1]INTERNAL PARAMETERS-1'!$B$5:$J$44,5,FALSE)*VLOOKUP(ESCYLD2!R$4,'[1]INTERNAL PARAMETERS-1'!$B$5:$J$44,7,FALSE)*ESCYLD2!$F172 + ESCYLD1!R172*(1-VLOOKUP(ESCYLD2!R$4,'[1]INTERNAL PARAMETERS-1'!$B$5:$J$44,5,FALSE))*VLOOKUP(ESCYLD2!R$4,'[1]INTERNAL PARAMETERS-1'!$B$5:$J$44,9,FALSE)*ESCYLD2!$F172</f>
        <v>14.986750070846218</v>
      </c>
      <c r="S172" s="52">
        <f>ESCYLD1!S172*VLOOKUP(ESCYLD2!S$4,'[1]INTERNAL PARAMETERS-1'!$B$5:$J$44,5,FALSE)*VLOOKUP(ESCYLD2!S$4,'[1]INTERNAL PARAMETERS-1'!$B$5:$J$44,7,FALSE)*ESCYLD2!$F172 + ESCYLD1!S172*(1-VLOOKUP(ESCYLD2!S$4,'[1]INTERNAL PARAMETERS-1'!$B$5:$J$44,5,FALSE))*VLOOKUP(ESCYLD2!S$4,'[1]INTERNAL PARAMETERS-1'!$B$5:$J$44,9,FALSE)*ESCYLD2!$F172</f>
        <v>294.83664524482106</v>
      </c>
      <c r="T172" s="52">
        <f>ESCYLD1!T172*VLOOKUP(ESCYLD2!T$4,'[1]INTERNAL PARAMETERS-1'!$B$5:$J$44,5,FALSE)*VLOOKUP(ESCYLD2!T$4,'[1]INTERNAL PARAMETERS-1'!$B$5:$J$44,7,FALSE)*ESCYLD2!$F172 + ESCYLD1!T172*(1-VLOOKUP(ESCYLD2!T$4,'[1]INTERNAL PARAMETERS-1'!$B$5:$J$44,5,FALSE))*VLOOKUP(ESCYLD2!T$4,'[1]INTERNAL PARAMETERS-1'!$B$5:$J$44,9,FALSE)*ESCYLD2!$F172</f>
        <v>44.156836806678861</v>
      </c>
      <c r="U172" s="52">
        <f>ESCYLD1!U172*VLOOKUP(ESCYLD2!U$4,'[1]INTERNAL PARAMETERS-1'!$B$5:$J$44,5,FALSE)*VLOOKUP(ESCYLD2!U$4,'[1]INTERNAL PARAMETERS-1'!$B$5:$J$44,7,FALSE)*ESCYLD2!$F172 + ESCYLD1!U172*(1-VLOOKUP(ESCYLD2!U$4,'[1]INTERNAL PARAMETERS-1'!$B$5:$J$44,5,FALSE))*VLOOKUP(ESCYLD2!U$4,'[1]INTERNAL PARAMETERS-1'!$B$5:$J$44,9,FALSE)*ESCYLD2!$F172</f>
        <v>33.264817061031408</v>
      </c>
      <c r="V172" s="52">
        <f>ESCYLD1!V172*VLOOKUP(ESCYLD2!V$4,'[1]INTERNAL PARAMETERS-1'!$B$5:$J$44,5,FALSE)*VLOOKUP(ESCYLD2!V$4,'[1]INTERNAL PARAMETERS-1'!$B$5:$J$44,7,FALSE)*ESCYLD2!$F172 + ESCYLD1!V172*(1-VLOOKUP(ESCYLD2!V$4,'[1]INTERNAL PARAMETERS-1'!$B$5:$J$44,5,FALSE))*VLOOKUP(ESCYLD2!V$4,'[1]INTERNAL PARAMETERS-1'!$B$5:$J$44,9,FALSE)*ESCYLD2!$F172</f>
        <v>136.80771644746619</v>
      </c>
      <c r="W172" s="52">
        <f>ESCYLD1!W172*VLOOKUP(ESCYLD2!W$4,'[1]INTERNAL PARAMETERS-1'!$B$5:$J$44,5,FALSE)*VLOOKUP(ESCYLD2!W$4,'[1]INTERNAL PARAMETERS-1'!$B$5:$J$44,7,FALSE)*ESCYLD2!$F172 + ESCYLD1!W172*(1-VLOOKUP(ESCYLD2!W$4,'[1]INTERNAL PARAMETERS-1'!$B$5:$J$44,5,FALSE))*VLOOKUP(ESCYLD2!W$4,'[1]INTERNAL PARAMETERS-1'!$B$5:$J$44,9,FALSE)*ESCYLD2!$F172</f>
        <v>0</v>
      </c>
      <c r="X172" s="52">
        <f>ESCYLD1!X172*VLOOKUP(ESCYLD2!X$4,'[1]INTERNAL PARAMETERS-1'!$B$5:$J$44,5,FALSE)*VLOOKUP(ESCYLD2!X$4,'[1]INTERNAL PARAMETERS-1'!$B$5:$J$44,7,FALSE)*ESCYLD2!$F172 + ESCYLD1!X172*(1-VLOOKUP(ESCYLD2!X$4,'[1]INTERNAL PARAMETERS-1'!$B$5:$J$44,5,FALSE))*VLOOKUP(ESCYLD2!X$4,'[1]INTERNAL PARAMETERS-1'!$B$5:$J$44,9,FALSE)*ESCYLD2!$F172</f>
        <v>0</v>
      </c>
      <c r="Y172" s="52">
        <f>ESCYLD1!Y172*VLOOKUP(ESCYLD2!Y$4,'[1]INTERNAL PARAMETERS-1'!$B$5:$J$44,5,FALSE)*VLOOKUP(ESCYLD2!Y$4,'[1]INTERNAL PARAMETERS-1'!$B$5:$J$44,7,FALSE)*ESCYLD2!$F172 + ESCYLD1!Y172*(1-VLOOKUP(ESCYLD2!Y$4,'[1]INTERNAL PARAMETERS-1'!$B$5:$J$44,5,FALSE))*VLOOKUP(ESCYLD2!Y$4,'[1]INTERNAL PARAMETERS-1'!$B$5:$J$44,9,FALSE)*ESCYLD2!$F172</f>
        <v>0</v>
      </c>
      <c r="Z172" s="52">
        <f>ESCYLD1!Z172*VLOOKUP(ESCYLD2!Z$4,'[1]INTERNAL PARAMETERS-1'!$B$5:$J$44,5,FALSE)*VLOOKUP(ESCYLD2!Z$4,'[1]INTERNAL PARAMETERS-1'!$B$5:$J$44,7,FALSE)*ESCYLD2!$F172 + ESCYLD1!Z172*(1-VLOOKUP(ESCYLD2!Z$4,'[1]INTERNAL PARAMETERS-1'!$B$5:$J$44,5,FALSE))*VLOOKUP(ESCYLD2!Z$4,'[1]INTERNAL PARAMETERS-1'!$B$5:$J$44,9,FALSE)*ESCYLD2!$F172</f>
        <v>0</v>
      </c>
      <c r="AA172" s="52">
        <f>ESCYLD1!AA172*VLOOKUP(ESCYLD2!AA$4,'[1]INTERNAL PARAMETERS-1'!$B$5:$J$44,5,FALSE)*VLOOKUP(ESCYLD2!AA$4,'[1]INTERNAL PARAMETERS-1'!$B$5:$J$44,7,FALSE)*ESCYLD2!$F172 + ESCYLD1!AA172*(1-VLOOKUP(ESCYLD2!AA$4,'[1]INTERNAL PARAMETERS-1'!$B$5:$J$44,5,FALSE))*VLOOKUP(ESCYLD2!AA$4,'[1]INTERNAL PARAMETERS-1'!$B$5:$J$44,9,FALSE)*ESCYLD2!$F172</f>
        <v>0</v>
      </c>
      <c r="AB172" s="52">
        <f>ESCYLD1!AB172*VLOOKUP(ESCYLD2!AB$4,'[1]INTERNAL PARAMETERS-1'!$B$5:$J$44,5,FALSE)*VLOOKUP(ESCYLD2!AB$4,'[1]INTERNAL PARAMETERS-1'!$B$5:$J$44,7,FALSE)*ESCYLD2!$F172 + ESCYLD1!AB172*(1-VLOOKUP(ESCYLD2!AB$4,'[1]INTERNAL PARAMETERS-1'!$B$5:$J$44,5,FALSE))*VLOOKUP(ESCYLD2!AB$4,'[1]INTERNAL PARAMETERS-1'!$B$5:$J$44,9,FALSE)*ESCYLD2!$F172</f>
        <v>0</v>
      </c>
      <c r="AC172" s="52">
        <f>ESCYLD1!AC172*VLOOKUP(ESCYLD2!AC$4,'[1]INTERNAL PARAMETERS-1'!$B$5:$J$44,5,FALSE)*VLOOKUP(ESCYLD2!AC$4,'[1]INTERNAL PARAMETERS-1'!$B$5:$J$44,7,FALSE)*ESCYLD2!$F172 + ESCYLD1!AC172*(1-VLOOKUP(ESCYLD2!AC$4,'[1]INTERNAL PARAMETERS-1'!$B$5:$J$44,5,FALSE))*VLOOKUP(ESCYLD2!AC$4,'[1]INTERNAL PARAMETERS-1'!$B$5:$J$44,9,FALSE)*ESCYLD2!$F172</f>
        <v>0</v>
      </c>
      <c r="AD172" s="52">
        <f>ESCYLD1!AD172*VLOOKUP(ESCYLD2!AD$4,'[1]INTERNAL PARAMETERS-1'!$B$5:$J$44,5,FALSE)*VLOOKUP(ESCYLD2!AD$4,'[1]INTERNAL PARAMETERS-1'!$B$5:$J$44,7,FALSE)*ESCYLD2!$F172 + ESCYLD1!AD172*(1-VLOOKUP(ESCYLD2!AD$4,'[1]INTERNAL PARAMETERS-1'!$B$5:$J$44,5,FALSE))*VLOOKUP(ESCYLD2!AD$4,'[1]INTERNAL PARAMETERS-1'!$B$5:$J$44,9,FALSE)*ESCYLD2!$F172</f>
        <v>0</v>
      </c>
      <c r="AE172" s="52">
        <f>ESCYLD1!AE172*VLOOKUP(ESCYLD2!AE$4,'[1]INTERNAL PARAMETERS-1'!$B$5:$J$44,5,FALSE)*VLOOKUP(ESCYLD2!AE$4,'[1]INTERNAL PARAMETERS-1'!$B$5:$J$44,7,FALSE)*ESCYLD2!$F172 + ESCYLD1!AE172*(1-VLOOKUP(ESCYLD2!AE$4,'[1]INTERNAL PARAMETERS-1'!$B$5:$J$44,5,FALSE))*VLOOKUP(ESCYLD2!AE$4,'[1]INTERNAL PARAMETERS-1'!$B$5:$J$44,9,FALSE)*ESCYLD2!$F172</f>
        <v>0</v>
      </c>
      <c r="AF172" s="52">
        <f>ESCYLD1!AF172*VLOOKUP(ESCYLD2!AF$4,'[1]INTERNAL PARAMETERS-1'!$B$5:$J$44,5,FALSE)*VLOOKUP(ESCYLD2!AF$4,'[1]INTERNAL PARAMETERS-1'!$B$5:$J$44,7,FALSE)*ESCYLD2!$F172 + ESCYLD1!AF172*(1-VLOOKUP(ESCYLD2!AF$4,'[1]INTERNAL PARAMETERS-1'!$B$5:$J$44,5,FALSE))*VLOOKUP(ESCYLD2!AF$4,'[1]INTERNAL PARAMETERS-1'!$B$5:$J$44,9,FALSE)*ESCYLD2!$F172</f>
        <v>10.436842275497431</v>
      </c>
      <c r="AG172" s="52">
        <f>ESCYLD1!AG172*VLOOKUP(ESCYLD2!AG$4,'[1]INTERNAL PARAMETERS-1'!$B$5:$J$44,5,FALSE)*VLOOKUP(ESCYLD2!AG$4,'[1]INTERNAL PARAMETERS-1'!$B$5:$J$44,7,FALSE)*ESCYLD2!$F172 + ESCYLD1!AG172*(1-VLOOKUP(ESCYLD2!AG$4,'[1]INTERNAL PARAMETERS-1'!$B$5:$J$44,5,FALSE))*VLOOKUP(ESCYLD2!AG$4,'[1]INTERNAL PARAMETERS-1'!$B$5:$J$44,9,FALSE)*ESCYLD2!$F172</f>
        <v>16.462056563000786</v>
      </c>
      <c r="AH172" s="52">
        <f>ESCYLD1!AH172*VLOOKUP(ESCYLD2!AH$4,'[1]INTERNAL PARAMETERS-1'!$B$5:$J$44,5,FALSE)*VLOOKUP(ESCYLD2!AH$4,'[1]INTERNAL PARAMETERS-1'!$B$5:$J$44,7,FALSE)*ESCYLD2!$F172 + ESCYLD1!AH172*(1-VLOOKUP(ESCYLD2!AH$4,'[1]INTERNAL PARAMETERS-1'!$B$5:$J$44,5,FALSE))*VLOOKUP(ESCYLD2!AH$4,'[1]INTERNAL PARAMETERS-1'!$B$5:$J$44,9,FALSE)*ESCYLD2!$F172</f>
        <v>0</v>
      </c>
      <c r="AI172" s="52">
        <f>ESCYLD1!AI172*VLOOKUP(ESCYLD2!AI$4,'[1]INTERNAL PARAMETERS-1'!$B$5:$J$44,5,FALSE)*VLOOKUP(ESCYLD2!AI$4,'[1]INTERNAL PARAMETERS-1'!$B$5:$J$44,7,FALSE)*ESCYLD2!$F172 + ESCYLD1!AI172*(1-VLOOKUP(ESCYLD2!AI$4,'[1]INTERNAL PARAMETERS-1'!$B$5:$J$44,5,FALSE))*VLOOKUP(ESCYLD2!AI$4,'[1]INTERNAL PARAMETERS-1'!$B$5:$J$44,9,FALSE)*ESCYLD2!$F172</f>
        <v>1.3380567019868503</v>
      </c>
      <c r="AJ172" s="52">
        <f>ESCYLD1!AJ172*VLOOKUP(ESCYLD2!AJ$4,'[1]INTERNAL PARAMETERS-1'!$B$5:$J$44,5,FALSE)*VLOOKUP(ESCYLD2!AJ$4,'[1]INTERNAL PARAMETERS-1'!$B$5:$J$44,7,FALSE)*ESCYLD2!$F172 + ESCYLD1!AJ172*(1-VLOOKUP(ESCYLD2!AJ$4,'[1]INTERNAL PARAMETERS-1'!$B$5:$J$44,5,FALSE))*VLOOKUP(ESCYLD2!AJ$4,'[1]INTERNAL PARAMETERS-1'!$B$5:$J$44,9,FALSE)*ESCYLD2!$F172</f>
        <v>20.873684550994863</v>
      </c>
      <c r="AK172" s="52">
        <f>ESCYLD1!AK172*VLOOKUP(ESCYLD2!AK$4,'[1]INTERNAL PARAMETERS-1'!$B$5:$J$44,5,FALSE)*VLOOKUP(ESCYLD2!AK$4,'[1]INTERNAL PARAMETERS-1'!$B$5:$J$44,7,FALSE)*ESCYLD2!$F172 + ESCYLD1!AK172*(1-VLOOKUP(ESCYLD2!AK$4,'[1]INTERNAL PARAMETERS-1'!$B$5:$J$44,5,FALSE))*VLOOKUP(ESCYLD2!AK$4,'[1]INTERNAL PARAMETERS-1'!$B$5:$J$44,9,FALSE)*ESCYLD2!$F172</f>
        <v>0</v>
      </c>
      <c r="AL172" s="52">
        <f>ESCYLD1!AL172*VLOOKUP(ESCYLD2!AL$4,'[1]INTERNAL PARAMETERS-1'!$B$5:$J$44,5,FALSE)*VLOOKUP(ESCYLD2!AL$4,'[1]INTERNAL PARAMETERS-1'!$B$5:$J$44,7,FALSE)*ESCYLD2!$F172 + ESCYLD1!AL172*(1-VLOOKUP(ESCYLD2!AL$4,'[1]INTERNAL PARAMETERS-1'!$B$5:$J$44,5,FALSE))*VLOOKUP(ESCYLD2!AL$4,'[1]INTERNAL PARAMETERS-1'!$B$5:$J$44,9,FALSE)*ESCYLD2!$F172</f>
        <v>0</v>
      </c>
      <c r="AM172" s="52">
        <f>ESCYLD1!AM172*VLOOKUP(ESCYLD2!AM$4,'[1]INTERNAL PARAMETERS-1'!$B$5:$J$44,5,FALSE)*VLOOKUP(ESCYLD2!AM$4,'[1]INTERNAL PARAMETERS-1'!$B$5:$J$44,7,FALSE)*ESCYLD2!$F172 + ESCYLD1!AM172*(1-VLOOKUP(ESCYLD2!AM$4,'[1]INTERNAL PARAMETERS-1'!$B$5:$J$44,5,FALSE))*VLOOKUP(ESCYLD2!AM$4,'[1]INTERNAL PARAMETERS-1'!$B$5:$J$44,9,FALSE)*ESCYLD2!$F172</f>
        <v>0</v>
      </c>
      <c r="AN172" s="52">
        <f>ESCYLD1!AN172*VLOOKUP(ESCYLD2!AN$4,'[1]INTERNAL PARAMETERS-1'!$B$5:$J$44,5,FALSE)*VLOOKUP(ESCYLD2!AN$4,'[1]INTERNAL PARAMETERS-1'!$B$5:$J$44,7,FALSE)*ESCYLD2!$F172 + ESCYLD1!AN172*(1-VLOOKUP(ESCYLD2!AN$4,'[1]INTERNAL PARAMETERS-1'!$B$5:$J$44,5,FALSE))*VLOOKUP(ESCYLD2!AN$4,'[1]INTERNAL PARAMETERS-1'!$B$5:$J$44,9,FALSE)*ESCYLD2!$F172</f>
        <v>0</v>
      </c>
      <c r="AO172" s="52">
        <f>ESCYLD1!AO172*VLOOKUP(ESCYLD2!AO$4,'[1]INTERNAL PARAMETERS-1'!$B$5:$J$44,5,FALSE)*VLOOKUP(ESCYLD2!AO$4,'[1]INTERNAL PARAMETERS-1'!$B$5:$J$44,7,FALSE)*ESCYLD2!$F172 + ESCYLD1!AO172*(1-VLOOKUP(ESCYLD2!AO$4,'[1]INTERNAL PARAMETERS-1'!$B$5:$J$44,5,FALSE))*VLOOKUP(ESCYLD2!AO$4,'[1]INTERNAL PARAMETERS-1'!$B$5:$J$44,9,FALSE)*ESCYLD2!$F172</f>
        <v>0</v>
      </c>
      <c r="AP172" s="52">
        <f>ESCYLD1!AP172*VLOOKUP(ESCYLD2!AP$4,'[1]INTERNAL PARAMETERS-1'!$B$5:$J$44,5,FALSE)*VLOOKUP(ESCYLD2!AP$4,'[1]INTERNAL PARAMETERS-1'!$B$5:$J$44,7,FALSE)*ESCYLD2!$F172 + ESCYLD1!AP172*(1-VLOOKUP(ESCYLD2!AP$4,'[1]INTERNAL PARAMETERS-1'!$B$5:$J$44,5,FALSE))*VLOOKUP(ESCYLD2!AP$4,'[1]INTERNAL PARAMETERS-1'!$B$5:$J$44,9,FALSE)*ESCYLD2!$F172</f>
        <v>0</v>
      </c>
      <c r="AQ172" s="52">
        <f>ESCYLD1!AQ172*VLOOKUP(ESCYLD2!AQ$4,'[1]INTERNAL PARAMETERS-1'!$B$5:$J$44,5,FALSE)*VLOOKUP(ESCYLD2!AQ$4,'[1]INTERNAL PARAMETERS-1'!$B$5:$J$44,7,FALSE)*ESCYLD2!$F172 + ESCYLD1!AQ172*(1-VLOOKUP(ESCYLD2!AQ$4,'[1]INTERNAL PARAMETERS-1'!$B$5:$J$44,5,FALSE))*VLOOKUP(ESCYLD2!AQ$4,'[1]INTERNAL PARAMETERS-1'!$B$5:$J$44,9,FALSE)*ESCYLD2!$F172</f>
        <v>0</v>
      </c>
      <c r="AR172" s="52">
        <f>ESCYLD1!AR172*VLOOKUP(ESCYLD2!AR$4,'[1]INTERNAL PARAMETERS-1'!$B$5:$J$44,5,FALSE)*VLOOKUP(ESCYLD2!AR$4,'[1]INTERNAL PARAMETERS-1'!$B$5:$J$44,7,FALSE)*ESCYLD2!$F172 + ESCYLD1!AR172*(1-VLOOKUP(ESCYLD2!AR$4,'[1]INTERNAL PARAMETERS-1'!$B$5:$J$44,5,FALSE))*VLOOKUP(ESCYLD2!AR$4,'[1]INTERNAL PARAMETERS-1'!$B$5:$J$44,9,FALSE)*ESCYLD2!$F172</f>
        <v>0</v>
      </c>
      <c r="AS172" s="52">
        <f>ESCYLD1!AS172*VLOOKUP(ESCYLD2!AS$4,'[1]INTERNAL PARAMETERS-1'!$B$5:$J$44,5,FALSE)*VLOOKUP(ESCYLD2!AS$4,'[1]INTERNAL PARAMETERS-1'!$B$5:$J$44,7,FALSE)*ESCYLD2!$F172 + ESCYLD1!AS172*(1-VLOOKUP(ESCYLD2!AS$4,'[1]INTERNAL PARAMETERS-1'!$B$5:$J$44,5,FALSE))*VLOOKUP(ESCYLD2!AS$4,'[1]INTERNAL PARAMETERS-1'!$B$5:$J$44,9,FALSE)*ESCYLD2!$F172</f>
        <v>0</v>
      </c>
      <c r="AT172" s="51">
        <f>ESCYLD1!AT172*VLOOKUP(ESCYLD2!AT$4,'[1]INTERNAL PARAMETERS-1'!$B$5:$J$44,5,FALSE)*VLOOKUP(ESCYLD2!AT$4,'[1]INTERNAL PARAMETERS-1'!$B$5:$J$44,7,FALSE)*ESCYLD2!$F172 + ESCYLD1!AT172*(1-VLOOKUP(ESCYLD2!AT$4,'[1]INTERNAL PARAMETERS-1'!$B$5:$J$44,5,FALSE))*VLOOKUP(ESCYLD2!AT$4,'[1]INTERNAL PARAMETERS-1'!$B$5:$J$44,9,FALSE)*ESCYLD2!$F172</f>
        <v>0</v>
      </c>
      <c r="AU172" s="53">
        <f>ESCYLD1!AU172*VLOOKUP(ESCYLD2!AU$4,'[1]INTERNAL PARAMETERS-1'!$B$5:$J$44,5,FALSE)*VLOOKUP(ESCYLD2!AU$4,'[1]INTERNAL PARAMETERS-1'!$B$5:$J$44,6,FALSE)*VLOOKUP(ESCYLD2!AU$4,'[1]INTERNAL PARAMETERS-1'!$B$5:$J$44,3,FALSE) + ESCYLD1!AU172*(1-VLOOKUP(ESCYLD2!AU$4,'[1]INTERNAL PARAMETERS-1'!$B$5:$J$44,5,FALSE))*VLOOKUP(ESCYLD2!AU$4,'[1]INTERNAL PARAMETERS-1'!$B$5:$J$44,8,FALSE)*VLOOKUP(ESCYLD2!AU$4,'[1]INTERNAL PARAMETERS-1'!$B$5:$J$44,3,FALSE)</f>
        <v>0</v>
      </c>
      <c r="AV172" s="52">
        <f>ESCYLD1!AV172*VLOOKUP(ESCYLD2!AV$4,'[1]INTERNAL PARAMETERS-1'!$B$5:$J$44,5,FALSE)*VLOOKUP(ESCYLD2!AV$4,'[1]INTERNAL PARAMETERS-1'!$B$5:$J$44,6,FALSE)*VLOOKUP(ESCYLD2!AV$4,'[1]INTERNAL PARAMETERS-1'!$B$5:$J$44,3,FALSE) + ESCYLD1!AV172*(1-VLOOKUP(ESCYLD2!AV$4,'[1]INTERNAL PARAMETERS-1'!$B$5:$J$44,5,FALSE))*VLOOKUP(ESCYLD2!AV$4,'[1]INTERNAL PARAMETERS-1'!$B$5:$J$44,8,FALSE)*VLOOKUP(ESCYLD2!AV$4,'[1]INTERNAL PARAMETERS-1'!$B$5:$J$44,3,FALSE)</f>
        <v>0</v>
      </c>
      <c r="AW172" s="52">
        <f>ESCYLD1!AW172*VLOOKUP(ESCYLD2!AW$4,'[1]INTERNAL PARAMETERS-1'!$B$5:$J$44,5,FALSE)*VLOOKUP(ESCYLD2!AW$4,'[1]INTERNAL PARAMETERS-1'!$B$5:$J$44,6,FALSE)*VLOOKUP(ESCYLD2!AW$4,'[1]INTERNAL PARAMETERS-1'!$B$5:$J$44,3,FALSE) + ESCYLD1!AW172*(1-VLOOKUP(ESCYLD2!AW$4,'[1]INTERNAL PARAMETERS-1'!$B$5:$J$44,5,FALSE))*VLOOKUP(ESCYLD2!AW$4,'[1]INTERNAL PARAMETERS-1'!$B$5:$J$44,8,FALSE)*VLOOKUP(ESCYLD2!AW$4,'[1]INTERNAL PARAMETERS-1'!$B$5:$J$44,3,FALSE)</f>
        <v>35.983819437391602</v>
      </c>
      <c r="AX172" s="52">
        <f>ESCYLD1!AX172*VLOOKUP(ESCYLD2!AX$4,'[1]INTERNAL PARAMETERS-1'!$B$5:$J$44,5,FALSE)*VLOOKUP(ESCYLD2!AX$4,'[1]INTERNAL PARAMETERS-1'!$B$5:$J$44,6,FALSE)*VLOOKUP(ESCYLD2!AX$4,'[1]INTERNAL PARAMETERS-1'!$B$5:$J$44,3,FALSE) + ESCYLD1!AX172*(1-VLOOKUP(ESCYLD2!AX$4,'[1]INTERNAL PARAMETERS-1'!$B$5:$J$44,5,FALSE))*VLOOKUP(ESCYLD2!AX$4,'[1]INTERNAL PARAMETERS-1'!$B$5:$J$44,8,FALSE)*VLOOKUP(ESCYLD2!AX$4,'[1]INTERNAL PARAMETERS-1'!$B$5:$J$44,3,FALSE)</f>
        <v>0</v>
      </c>
      <c r="AY172" s="52">
        <f>ESCYLD1!AY172*VLOOKUP(ESCYLD2!AY$4,'[1]INTERNAL PARAMETERS-1'!$B$5:$J$44,5,FALSE)*VLOOKUP(ESCYLD2!AY$4,'[1]INTERNAL PARAMETERS-1'!$B$5:$J$44,6,FALSE)*VLOOKUP(ESCYLD2!AY$4,'[1]INTERNAL PARAMETERS-1'!$B$5:$J$44,3,FALSE) + ESCYLD1!AY172*(1-VLOOKUP(ESCYLD2!AY$4,'[1]INTERNAL PARAMETERS-1'!$B$5:$J$44,5,FALSE))*VLOOKUP(ESCYLD2!AY$4,'[1]INTERNAL PARAMETERS-1'!$B$5:$J$44,8,FALSE)*VLOOKUP(ESCYLD2!AY$4,'[1]INTERNAL PARAMETERS-1'!$B$5:$J$44,3,FALSE)</f>
        <v>0</v>
      </c>
      <c r="AZ172" s="52">
        <f>ESCYLD1!AZ172*VLOOKUP(ESCYLD2!AZ$4,'[1]INTERNAL PARAMETERS-1'!$B$5:$J$44,5,FALSE)*VLOOKUP(ESCYLD2!AZ$4,'[1]INTERNAL PARAMETERS-1'!$B$5:$J$44,6,FALSE)*VLOOKUP(ESCYLD2!AZ$4,'[1]INTERNAL PARAMETERS-1'!$B$5:$J$44,3,FALSE) + ESCYLD1!AZ172*(1-VLOOKUP(ESCYLD2!AZ$4,'[1]INTERNAL PARAMETERS-1'!$B$5:$J$44,5,FALSE))*VLOOKUP(ESCYLD2!AZ$4,'[1]INTERNAL PARAMETERS-1'!$B$5:$J$44,8,FALSE)*VLOOKUP(ESCYLD2!AZ$4,'[1]INTERNAL PARAMETERS-1'!$B$5:$J$44,3,FALSE)</f>
        <v>0</v>
      </c>
      <c r="BA172" s="52">
        <f>ESCYLD1!BA172*VLOOKUP(ESCYLD2!BA$4,'[1]INTERNAL PARAMETERS-1'!$B$5:$J$44,5,FALSE)*VLOOKUP(ESCYLD2!BA$4,'[1]INTERNAL PARAMETERS-1'!$B$5:$J$44,6,FALSE)*VLOOKUP(ESCYLD2!BA$4,'[1]INTERNAL PARAMETERS-1'!$B$5:$J$44,3,FALSE) + ESCYLD1!BA172*(1-VLOOKUP(ESCYLD2!BA$4,'[1]INTERNAL PARAMETERS-1'!$B$5:$J$44,5,FALSE))*VLOOKUP(ESCYLD2!BA$4,'[1]INTERNAL PARAMETERS-1'!$B$5:$J$44,8,FALSE)*VLOOKUP(ESCYLD2!BA$4,'[1]INTERNAL PARAMETERS-1'!$B$5:$J$44,3,FALSE)</f>
        <v>3.8074612935505678</v>
      </c>
      <c r="BB172" s="52">
        <f>ESCYLD1!BB172*VLOOKUP(ESCYLD2!BB$4,'[1]INTERNAL PARAMETERS-1'!$B$5:$J$44,5,FALSE)*VLOOKUP(ESCYLD2!BB$4,'[1]INTERNAL PARAMETERS-1'!$B$5:$J$44,6,FALSE)*VLOOKUP(ESCYLD2!BB$4,'[1]INTERNAL PARAMETERS-1'!$B$5:$J$44,3,FALSE) + ESCYLD1!BB172*(1-VLOOKUP(ESCYLD2!BB$4,'[1]INTERNAL PARAMETERS-1'!$B$5:$J$44,5,FALSE))*VLOOKUP(ESCYLD2!BB$4,'[1]INTERNAL PARAMETERS-1'!$B$5:$J$44,8,FALSE)*VLOOKUP(ESCYLD2!BB$4,'[1]INTERNAL PARAMETERS-1'!$B$5:$J$44,3,FALSE)</f>
        <v>6.4855165750616885</v>
      </c>
      <c r="BC172" s="52">
        <f>ESCYLD1!BC172*VLOOKUP(ESCYLD2!BC$4,'[1]INTERNAL PARAMETERS-1'!$B$5:$J$44,5,FALSE)*VLOOKUP(ESCYLD2!BC$4,'[1]INTERNAL PARAMETERS-1'!$B$5:$J$44,6,FALSE)*VLOOKUP(ESCYLD2!BC$4,'[1]INTERNAL PARAMETERS-1'!$B$5:$J$44,3,FALSE) + ESCYLD1!BC172*(1-VLOOKUP(ESCYLD2!BC$4,'[1]INTERNAL PARAMETERS-1'!$B$5:$J$44,5,FALSE))*VLOOKUP(ESCYLD2!BC$4,'[1]INTERNAL PARAMETERS-1'!$B$5:$J$44,8,FALSE)*VLOOKUP(ESCYLD2!BC$4,'[1]INTERNAL PARAMETERS-1'!$B$5:$J$44,3,FALSE)</f>
        <v>7.4662630819396236</v>
      </c>
      <c r="BD172" s="52">
        <f>ESCYLD1!BD172*VLOOKUP(ESCYLD2!BD$4,'[1]INTERNAL PARAMETERS-1'!$B$5:$J$44,5,FALSE)*VLOOKUP(ESCYLD2!BD$4,'[1]INTERNAL PARAMETERS-1'!$B$5:$J$44,6,FALSE)*VLOOKUP(ESCYLD2!BD$4,'[1]INTERNAL PARAMETERS-1'!$B$5:$J$44,3,FALSE) + ESCYLD1!BD172*(1-VLOOKUP(ESCYLD2!BD$4,'[1]INTERNAL PARAMETERS-1'!$B$5:$J$44,5,FALSE))*VLOOKUP(ESCYLD2!BD$4,'[1]INTERNAL PARAMETERS-1'!$B$5:$J$44,8,FALSE)*VLOOKUP(ESCYLD2!BD$4,'[1]INTERNAL PARAMETERS-1'!$B$5:$J$44,3,FALSE)</f>
        <v>6.4352003733113543</v>
      </c>
      <c r="BE172" s="52">
        <f>ESCYLD1!BE172*VLOOKUP(ESCYLD2!BE$4,'[1]INTERNAL PARAMETERS-1'!$B$5:$J$44,5,FALSE)*VLOOKUP(ESCYLD2!BE$4,'[1]INTERNAL PARAMETERS-1'!$B$5:$J$44,6,FALSE)*VLOOKUP(ESCYLD2!BE$4,'[1]INTERNAL PARAMETERS-1'!$B$5:$J$44,3,FALSE) + ESCYLD1!BE172*(1-VLOOKUP(ESCYLD2!BE$4,'[1]INTERNAL PARAMETERS-1'!$B$5:$J$44,5,FALSE))*VLOOKUP(ESCYLD2!BE$4,'[1]INTERNAL PARAMETERS-1'!$B$5:$J$44,8,FALSE)*VLOOKUP(ESCYLD2!BE$4,'[1]INTERNAL PARAMETERS-1'!$B$5:$J$44,3,FALSE)</f>
        <v>15.477109256192735</v>
      </c>
      <c r="BF172" s="52">
        <f>ESCYLD1!BF172*VLOOKUP(ESCYLD2!BF$4,'[1]INTERNAL PARAMETERS-1'!$B$5:$J$44,5,FALSE)*VLOOKUP(ESCYLD2!BF$4,'[1]INTERNAL PARAMETERS-1'!$B$5:$J$44,6,FALSE)*VLOOKUP(ESCYLD2!BF$4,'[1]INTERNAL PARAMETERS-1'!$B$5:$J$44,3,FALSE) + ESCYLD1!BF172*(1-VLOOKUP(ESCYLD2!BF$4,'[1]INTERNAL PARAMETERS-1'!$B$5:$J$44,5,FALSE))*VLOOKUP(ESCYLD2!BF$4,'[1]INTERNAL PARAMETERS-1'!$B$5:$J$44,8,FALSE)*VLOOKUP(ESCYLD2!BF$4,'[1]INTERNAL PARAMETERS-1'!$B$5:$J$44,3,FALSE)</f>
        <v>0</v>
      </c>
      <c r="BG172" s="52">
        <f>ESCYLD1!BG172*VLOOKUP(ESCYLD2!BG$4,'[1]INTERNAL PARAMETERS-1'!$B$5:$J$44,5,FALSE)*VLOOKUP(ESCYLD2!BG$4,'[1]INTERNAL PARAMETERS-1'!$B$5:$J$44,6,FALSE)*VLOOKUP(ESCYLD2!BG$4,'[1]INTERNAL PARAMETERS-1'!$B$5:$J$44,3,FALSE) + ESCYLD1!BG172*(1-VLOOKUP(ESCYLD2!BG$4,'[1]INTERNAL PARAMETERS-1'!$B$5:$J$44,5,FALSE))*VLOOKUP(ESCYLD2!BG$4,'[1]INTERNAL PARAMETERS-1'!$B$5:$J$44,8,FALSE)*VLOOKUP(ESCYLD2!BG$4,'[1]INTERNAL PARAMETERS-1'!$B$5:$J$44,3,FALSE)</f>
        <v>7.4610932069342644</v>
      </c>
      <c r="BH172" s="52">
        <f>ESCYLD1!BH172*VLOOKUP(ESCYLD2!BH$4,'[1]INTERNAL PARAMETERS-1'!$B$5:$J$44,5,FALSE)*VLOOKUP(ESCYLD2!BH$4,'[1]INTERNAL PARAMETERS-1'!$B$5:$J$44,6,FALSE)*VLOOKUP(ESCYLD2!BH$4,'[1]INTERNAL PARAMETERS-1'!$B$5:$J$44,3,FALSE) + ESCYLD1!BH172*(1-VLOOKUP(ESCYLD2!BH$4,'[1]INTERNAL PARAMETERS-1'!$B$5:$J$44,5,FALSE))*VLOOKUP(ESCYLD2!BH$4,'[1]INTERNAL PARAMETERS-1'!$B$5:$J$44,8,FALSE)*VLOOKUP(ESCYLD2!BH$4,'[1]INTERNAL PARAMETERS-1'!$B$5:$J$44,3,FALSE)</f>
        <v>2.326202387090167E-2</v>
      </c>
      <c r="BI172" s="52">
        <f>ESCYLD1!BI172*VLOOKUP(ESCYLD2!BI$4,'[1]INTERNAL PARAMETERS-1'!$B$5:$J$44,5,FALSE)*VLOOKUP(ESCYLD2!BI$4,'[1]INTERNAL PARAMETERS-1'!$B$5:$J$44,6,FALSE)*VLOOKUP(ESCYLD2!BI$4,'[1]INTERNAL PARAMETERS-1'!$B$5:$J$44,3,FALSE) + ESCYLD1!BI172*(1-VLOOKUP(ESCYLD2!BI$4,'[1]INTERNAL PARAMETERS-1'!$B$5:$J$44,5,FALSE))*VLOOKUP(ESCYLD2!BI$4,'[1]INTERNAL PARAMETERS-1'!$B$5:$J$44,8,FALSE)*VLOOKUP(ESCYLD2!BI$4,'[1]INTERNAL PARAMETERS-1'!$B$5:$J$44,3,FALSE)</f>
        <v>0</v>
      </c>
      <c r="BJ172" s="52">
        <f>ESCYLD1!BJ172*VLOOKUP(ESCYLD2!BJ$4,'[1]INTERNAL PARAMETERS-1'!$B$5:$J$44,5,FALSE)*VLOOKUP(ESCYLD2!BJ$4,'[1]INTERNAL PARAMETERS-1'!$B$5:$J$44,6,FALSE)*VLOOKUP(ESCYLD2!BJ$4,'[1]INTERNAL PARAMETERS-1'!$B$5:$J$44,3,FALSE) + ESCYLD1!BJ172*(1-VLOOKUP(ESCYLD2!BJ$4,'[1]INTERNAL PARAMETERS-1'!$B$5:$J$44,5,FALSE))*VLOOKUP(ESCYLD2!BJ$4,'[1]INTERNAL PARAMETERS-1'!$B$5:$J$44,8,FALSE)*VLOOKUP(ESCYLD2!BJ$4,'[1]INTERNAL PARAMETERS-1'!$B$5:$J$44,3,FALSE)</f>
        <v>1.4045569564720182</v>
      </c>
      <c r="BK172" s="52">
        <f>ESCYLD1!BK172*VLOOKUP(ESCYLD2!BK$4,'[1]INTERNAL PARAMETERS-1'!$B$5:$J$44,5,FALSE)*VLOOKUP(ESCYLD2!BK$4,'[1]INTERNAL PARAMETERS-1'!$B$5:$J$44,6,FALSE)*VLOOKUP(ESCYLD2!BK$4,'[1]INTERNAL PARAMETERS-1'!$B$5:$J$44,3,FALSE) + ESCYLD1!BK172*(1-VLOOKUP(ESCYLD2!BK$4,'[1]INTERNAL PARAMETERS-1'!$B$5:$J$44,5,FALSE))*VLOOKUP(ESCYLD2!BK$4,'[1]INTERNAL PARAMETERS-1'!$B$5:$J$44,8,FALSE)*VLOOKUP(ESCYLD2!BK$4,'[1]INTERNAL PARAMETERS-1'!$B$5:$J$44,3,FALSE)</f>
        <v>2.2923394284626162</v>
      </c>
      <c r="BL172" s="52">
        <f>ESCYLD1!BL172*VLOOKUP(ESCYLD2!BL$4,'[1]INTERNAL PARAMETERS-1'!$B$5:$J$44,5,FALSE)*VLOOKUP(ESCYLD2!BL$4,'[1]INTERNAL PARAMETERS-1'!$B$5:$J$44,6,FALSE)*VLOOKUP(ESCYLD2!BL$4,'[1]INTERNAL PARAMETERS-1'!$B$5:$J$44,3,FALSE) + ESCYLD1!BL172*(1-VLOOKUP(ESCYLD2!BL$4,'[1]INTERNAL PARAMETERS-1'!$B$5:$J$44,5,FALSE))*VLOOKUP(ESCYLD2!BL$4,'[1]INTERNAL PARAMETERS-1'!$B$5:$J$44,8,FALSE)*VLOOKUP(ESCYLD2!BL$4,'[1]INTERNAL PARAMETERS-1'!$B$5:$J$44,3,FALSE)</f>
        <v>7.7417846572781812</v>
      </c>
      <c r="BM172" s="52">
        <f>ESCYLD1!BM172*VLOOKUP(ESCYLD2!BM$4,'[1]INTERNAL PARAMETERS-1'!$B$5:$J$44,5,FALSE)*VLOOKUP(ESCYLD2!BM$4,'[1]INTERNAL PARAMETERS-1'!$B$5:$J$44,6,FALSE)*VLOOKUP(ESCYLD2!BM$4,'[1]INTERNAL PARAMETERS-1'!$B$5:$J$44,3,FALSE) + ESCYLD1!BM172*(1-VLOOKUP(ESCYLD2!BM$4,'[1]INTERNAL PARAMETERS-1'!$B$5:$J$44,5,FALSE))*VLOOKUP(ESCYLD2!BM$4,'[1]INTERNAL PARAMETERS-1'!$B$5:$J$44,8,FALSE)*VLOOKUP(ESCYLD2!BM$4,'[1]INTERNAL PARAMETERS-1'!$B$5:$J$44,3,FALSE)</f>
        <v>1.3983533796585641</v>
      </c>
      <c r="BN172" s="52">
        <f>ESCYLD1!BN172*VLOOKUP(ESCYLD2!BN$4,'[1]INTERNAL PARAMETERS-1'!$B$5:$J$44,5,FALSE)*VLOOKUP(ESCYLD2!BN$4,'[1]INTERNAL PARAMETERS-1'!$B$5:$J$44,6,FALSE)*VLOOKUP(ESCYLD2!BN$4,'[1]INTERNAL PARAMETERS-1'!$B$5:$J$44,3,FALSE) + ESCYLD1!BN172*(1-VLOOKUP(ESCYLD2!BN$4,'[1]INTERNAL PARAMETERS-1'!$B$5:$J$44,5,FALSE))*VLOOKUP(ESCYLD2!BN$4,'[1]INTERNAL PARAMETERS-1'!$B$5:$J$44,8,FALSE)*VLOOKUP(ESCYLD2!BN$4,'[1]INTERNAL PARAMETERS-1'!$B$5:$J$44,3,FALSE)</f>
        <v>1.9802997817632324</v>
      </c>
      <c r="BO172" s="52">
        <f>ESCYLD1!BO172*VLOOKUP(ESCYLD2!BO$4,'[1]INTERNAL PARAMETERS-1'!$B$5:$J$44,5,FALSE)*VLOOKUP(ESCYLD2!BO$4,'[1]INTERNAL PARAMETERS-1'!$B$5:$J$44,6,FALSE)*VLOOKUP(ESCYLD2!BO$4,'[1]INTERNAL PARAMETERS-1'!$B$5:$J$44,3,FALSE) + ESCYLD1!BO172*(1-VLOOKUP(ESCYLD2!BO$4,'[1]INTERNAL PARAMETERS-1'!$B$5:$J$44,5,FALSE))*VLOOKUP(ESCYLD2!BO$4,'[1]INTERNAL PARAMETERS-1'!$B$5:$J$44,8,FALSE)*VLOOKUP(ESCYLD2!BO$4,'[1]INTERNAL PARAMETERS-1'!$B$5:$J$44,3,FALSE)</f>
        <v>1.7911880469592911</v>
      </c>
      <c r="BP172" s="52">
        <f>ESCYLD1!BP172*VLOOKUP(ESCYLD2!BP$4,'[1]INTERNAL PARAMETERS-1'!$B$5:$J$44,5,FALSE)*VLOOKUP(ESCYLD2!BP$4,'[1]INTERNAL PARAMETERS-1'!$B$5:$J$44,6,FALSE)*VLOOKUP(ESCYLD2!BP$4,'[1]INTERNAL PARAMETERS-1'!$B$5:$J$44,3,FALSE) + ESCYLD1!BP172*(1-VLOOKUP(ESCYLD2!BP$4,'[1]INTERNAL PARAMETERS-1'!$B$5:$J$44,5,FALSE))*VLOOKUP(ESCYLD2!BP$4,'[1]INTERNAL PARAMETERS-1'!$B$5:$J$44,8,FALSE)*VLOOKUP(ESCYLD2!BP$4,'[1]INTERNAL PARAMETERS-1'!$B$5:$J$44,3,FALSE)</f>
        <v>0.14266177544192102</v>
      </c>
      <c r="BQ172" s="52">
        <f>ESCYLD1!BQ172*VLOOKUP(ESCYLD2!BQ$4,'[1]INTERNAL PARAMETERS-1'!$B$5:$J$44,5,FALSE)*VLOOKUP(ESCYLD2!BQ$4,'[1]INTERNAL PARAMETERS-1'!$B$5:$J$44,6,FALSE)*VLOOKUP(ESCYLD2!BQ$4,'[1]INTERNAL PARAMETERS-1'!$B$5:$J$44,3,FALSE) + ESCYLD1!BQ172*(1-VLOOKUP(ESCYLD2!BQ$4,'[1]INTERNAL PARAMETERS-1'!$B$5:$J$44,5,FALSE))*VLOOKUP(ESCYLD2!BQ$4,'[1]INTERNAL PARAMETERS-1'!$B$5:$J$44,8,FALSE)*VLOOKUP(ESCYLD2!BQ$4,'[1]INTERNAL PARAMETERS-1'!$B$5:$J$44,3,FALSE)</f>
        <v>7.0771528468452622</v>
      </c>
      <c r="BR172" s="52">
        <f>ESCYLD1!BR172*VLOOKUP(ESCYLD2!BR$4,'[1]INTERNAL PARAMETERS-1'!$B$5:$J$44,5,FALSE)*VLOOKUP(ESCYLD2!BR$4,'[1]INTERNAL PARAMETERS-1'!$B$5:$J$44,6,FALSE)*VLOOKUP(ESCYLD2!BR$4,'[1]INTERNAL PARAMETERS-1'!$B$5:$J$44,3,FALSE) + ESCYLD1!BR172*(1-VLOOKUP(ESCYLD2!BR$4,'[1]INTERNAL PARAMETERS-1'!$B$5:$J$44,5,FALSE))*VLOOKUP(ESCYLD2!BR$4,'[1]INTERNAL PARAMETERS-1'!$B$5:$J$44,8,FALSE)*VLOOKUP(ESCYLD2!BR$4,'[1]INTERNAL PARAMETERS-1'!$B$5:$J$44,3,FALSE)</f>
        <v>0.22271508982541627</v>
      </c>
      <c r="BS172" s="52">
        <f>ESCYLD1!BS172*VLOOKUP(ESCYLD2!BS$4,'[1]INTERNAL PARAMETERS-1'!$B$5:$J$44,5,FALSE)*VLOOKUP(ESCYLD2!BS$4,'[1]INTERNAL PARAMETERS-1'!$B$5:$J$44,6,FALSE)*VLOOKUP(ESCYLD2!BS$4,'[1]INTERNAL PARAMETERS-1'!$B$5:$J$44,3,FALSE) + ESCYLD1!BS172*(1-VLOOKUP(ESCYLD2!BS$4,'[1]INTERNAL PARAMETERS-1'!$B$5:$J$44,5,FALSE))*VLOOKUP(ESCYLD2!BS$4,'[1]INTERNAL PARAMETERS-1'!$B$5:$J$44,8,FALSE)*VLOOKUP(ESCYLD2!BS$4,'[1]INTERNAL PARAMETERS-1'!$B$5:$J$44,3,FALSE)</f>
        <v>1.5291973054873609E-2</v>
      </c>
      <c r="BT172" s="52">
        <f>ESCYLD1!BT172*VLOOKUP(ESCYLD2!BT$4,'[1]INTERNAL PARAMETERS-1'!$B$5:$J$44,5,FALSE)*VLOOKUP(ESCYLD2!BT$4,'[1]INTERNAL PARAMETERS-1'!$B$5:$J$44,6,FALSE)*VLOOKUP(ESCYLD2!BT$4,'[1]INTERNAL PARAMETERS-1'!$B$5:$J$44,3,FALSE) + ESCYLD1!BT172*(1-VLOOKUP(ESCYLD2!BT$4,'[1]INTERNAL PARAMETERS-1'!$B$5:$J$44,5,FALSE))*VLOOKUP(ESCYLD2!BT$4,'[1]INTERNAL PARAMETERS-1'!$B$5:$J$44,8,FALSE)*VLOOKUP(ESCYLD2!BT$4,'[1]INTERNAL PARAMETERS-1'!$B$5:$J$44,3,FALSE)</f>
        <v>0</v>
      </c>
      <c r="BU172" s="52">
        <f>ESCYLD1!BU172*VLOOKUP(ESCYLD2!BU$4,'[1]INTERNAL PARAMETERS-1'!$B$5:$J$44,5,FALSE)*VLOOKUP(ESCYLD2!BU$4,'[1]INTERNAL PARAMETERS-1'!$B$5:$J$44,6,FALSE)*VLOOKUP(ESCYLD2!BU$4,'[1]INTERNAL PARAMETERS-1'!$B$5:$J$44,3,FALSE) + ESCYLD1!BU172*(1-VLOOKUP(ESCYLD2!BU$4,'[1]INTERNAL PARAMETERS-1'!$B$5:$J$44,5,FALSE))*VLOOKUP(ESCYLD2!BU$4,'[1]INTERNAL PARAMETERS-1'!$B$5:$J$44,8,FALSE)*VLOOKUP(ESCYLD2!BU$4,'[1]INTERNAL PARAMETERS-1'!$B$5:$J$44,3,FALSE)</f>
        <v>0</v>
      </c>
      <c r="BV172" s="52">
        <f>ESCYLD1!BV172*VLOOKUP(ESCYLD2!BV$4,'[1]INTERNAL PARAMETERS-1'!$B$5:$J$44,5,FALSE)*VLOOKUP(ESCYLD2!BV$4,'[1]INTERNAL PARAMETERS-1'!$B$5:$J$44,6,FALSE)*VLOOKUP(ESCYLD2!BV$4,'[1]INTERNAL PARAMETERS-1'!$B$5:$J$44,3,FALSE) + ESCYLD1!BV172*(1-VLOOKUP(ESCYLD2!BV$4,'[1]INTERNAL PARAMETERS-1'!$B$5:$J$44,5,FALSE))*VLOOKUP(ESCYLD2!BV$4,'[1]INTERNAL PARAMETERS-1'!$B$5:$J$44,8,FALSE)*VLOOKUP(ESCYLD2!BV$4,'[1]INTERNAL PARAMETERS-1'!$B$5:$J$44,3,FALSE)</f>
        <v>0</v>
      </c>
      <c r="BW172" s="52">
        <f>ESCYLD1!BW172*VLOOKUP(ESCYLD2!BW$4,'[1]INTERNAL PARAMETERS-1'!$B$5:$J$44,5,FALSE)*VLOOKUP(ESCYLD2!BW$4,'[1]INTERNAL PARAMETERS-1'!$B$5:$J$44,6,FALSE)*VLOOKUP(ESCYLD2!BW$4,'[1]INTERNAL PARAMETERS-1'!$B$5:$J$44,3,FALSE) + ESCYLD1!BW172*(1-VLOOKUP(ESCYLD2!BW$4,'[1]INTERNAL PARAMETERS-1'!$B$5:$J$44,5,FALSE))*VLOOKUP(ESCYLD2!BW$4,'[1]INTERNAL PARAMETERS-1'!$B$5:$J$44,8,FALSE)*VLOOKUP(ESCYLD2!BW$4,'[1]INTERNAL PARAMETERS-1'!$B$5:$J$44,3,FALSE)</f>
        <v>0</v>
      </c>
      <c r="BX172" s="52">
        <f>ESCYLD1!BX172*VLOOKUP(ESCYLD2!BX$4,'[1]INTERNAL PARAMETERS-1'!$B$5:$J$44,5,FALSE)*VLOOKUP(ESCYLD2!BX$4,'[1]INTERNAL PARAMETERS-1'!$B$5:$J$44,6,FALSE)*VLOOKUP(ESCYLD2!BX$4,'[1]INTERNAL PARAMETERS-1'!$B$5:$J$44,3,FALSE) + ESCYLD1!BX172*(1-VLOOKUP(ESCYLD2!BX$4,'[1]INTERNAL PARAMETERS-1'!$B$5:$J$44,5,FALSE))*VLOOKUP(ESCYLD2!BX$4,'[1]INTERNAL PARAMETERS-1'!$B$5:$J$44,8,FALSE)*VLOOKUP(ESCYLD2!BX$4,'[1]INTERNAL PARAMETERS-1'!$B$5:$J$44,3,FALSE)</f>
        <v>0</v>
      </c>
      <c r="BY172" s="52">
        <f>ESCYLD1!BY172*VLOOKUP(ESCYLD2!BY$4,'[1]INTERNAL PARAMETERS-1'!$B$5:$J$44,5,FALSE)*VLOOKUP(ESCYLD2!BY$4,'[1]INTERNAL PARAMETERS-1'!$B$5:$J$44,6,FALSE)*VLOOKUP(ESCYLD2!BY$4,'[1]INTERNAL PARAMETERS-1'!$B$5:$J$44,3,FALSE) + ESCYLD1!BY172*(1-VLOOKUP(ESCYLD2!BY$4,'[1]INTERNAL PARAMETERS-1'!$B$5:$J$44,5,FALSE))*VLOOKUP(ESCYLD2!BY$4,'[1]INTERNAL PARAMETERS-1'!$B$5:$J$44,8,FALSE)*VLOOKUP(ESCYLD2!BY$4,'[1]INTERNAL PARAMETERS-1'!$B$5:$J$44,3,FALSE)</f>
        <v>0</v>
      </c>
      <c r="BZ172" s="52">
        <f>ESCYLD1!BZ172*VLOOKUP(ESCYLD2!BZ$4,'[1]INTERNAL PARAMETERS-1'!$B$5:$J$44,5,FALSE)*VLOOKUP(ESCYLD2!BZ$4,'[1]INTERNAL PARAMETERS-1'!$B$5:$J$44,6,FALSE)*VLOOKUP(ESCYLD2!BZ$4,'[1]INTERNAL PARAMETERS-1'!$B$5:$J$44,3,FALSE) + ESCYLD1!BZ172*(1-VLOOKUP(ESCYLD2!BZ$4,'[1]INTERNAL PARAMETERS-1'!$B$5:$J$44,5,FALSE))*VLOOKUP(ESCYLD2!BZ$4,'[1]INTERNAL PARAMETERS-1'!$B$5:$J$44,8,FALSE)*VLOOKUP(ESCYLD2!BZ$4,'[1]INTERNAL PARAMETERS-1'!$B$5:$J$44,3,FALSE)</f>
        <v>2.255722367638377E-2</v>
      </c>
      <c r="CA172" s="52">
        <f>ESCYLD1!CA172*VLOOKUP(ESCYLD2!CA$4,'[1]INTERNAL PARAMETERS-1'!$B$5:$J$44,5,FALSE)*VLOOKUP(ESCYLD2!CA$4,'[1]INTERNAL PARAMETERS-1'!$B$5:$J$44,6,FALSE)*VLOOKUP(ESCYLD2!CA$4,'[1]INTERNAL PARAMETERS-1'!$B$5:$J$44,3,FALSE) + ESCYLD1!CA172*(1-VLOOKUP(ESCYLD2!CA$4,'[1]INTERNAL PARAMETERS-1'!$B$5:$J$44,5,FALSE))*VLOOKUP(ESCYLD2!CA$4,'[1]INTERNAL PARAMETERS-1'!$B$5:$J$44,8,FALSE)*VLOOKUP(ESCYLD2!CA$4,'[1]INTERNAL PARAMETERS-1'!$B$5:$J$44,3,FALSE)</f>
        <v>0</v>
      </c>
      <c r="CB172" s="52">
        <f>ESCYLD1!CB172*VLOOKUP(ESCYLD2!CB$4,'[1]INTERNAL PARAMETERS-1'!$B$5:$J$44,5,FALSE)*VLOOKUP(ESCYLD2!CB$4,'[1]INTERNAL PARAMETERS-1'!$B$5:$J$44,6,FALSE)*VLOOKUP(ESCYLD2!CB$4,'[1]INTERNAL PARAMETERS-1'!$B$5:$J$44,3,FALSE) + ESCYLD1!CB172*(1-VLOOKUP(ESCYLD2!CB$4,'[1]INTERNAL PARAMETERS-1'!$B$5:$J$44,5,FALSE))*VLOOKUP(ESCYLD2!CB$4,'[1]INTERNAL PARAMETERS-1'!$B$5:$J$44,8,FALSE)*VLOOKUP(ESCYLD2!CB$4,'[1]INTERNAL PARAMETERS-1'!$B$5:$J$44,3,FALSE)</f>
        <v>0</v>
      </c>
      <c r="CC172" s="52">
        <f>ESCYLD1!CC172*VLOOKUP(ESCYLD2!CC$4,'[1]INTERNAL PARAMETERS-1'!$B$5:$J$44,5,FALSE)*VLOOKUP(ESCYLD2!CC$4,'[1]INTERNAL PARAMETERS-1'!$B$5:$J$44,6,FALSE)*VLOOKUP(ESCYLD2!CC$4,'[1]INTERNAL PARAMETERS-1'!$B$5:$J$44,3,FALSE) + ESCYLD1!CC172*(1-VLOOKUP(ESCYLD2!CC$4,'[1]INTERNAL PARAMETERS-1'!$B$5:$J$44,5,FALSE))*VLOOKUP(ESCYLD2!CC$4,'[1]INTERNAL PARAMETERS-1'!$B$5:$J$44,8,FALSE)*VLOOKUP(ESCYLD2!CC$4,'[1]INTERNAL PARAMETERS-1'!$B$5:$J$44,3,FALSE)</f>
        <v>6.9621544545150987E-2</v>
      </c>
      <c r="CD172" s="52">
        <f>ESCYLD1!CD172*VLOOKUP(ESCYLD2!CD$4,'[1]INTERNAL PARAMETERS-1'!$B$5:$J$44,5,FALSE)*VLOOKUP(ESCYLD2!CD$4,'[1]INTERNAL PARAMETERS-1'!$B$5:$J$44,6,FALSE)*VLOOKUP(ESCYLD2!CD$4,'[1]INTERNAL PARAMETERS-1'!$B$5:$J$44,3,FALSE) + ESCYLD1!CD172*(1-VLOOKUP(ESCYLD2!CD$4,'[1]INTERNAL PARAMETERS-1'!$B$5:$J$44,5,FALSE))*VLOOKUP(ESCYLD2!CD$4,'[1]INTERNAL PARAMETERS-1'!$B$5:$J$44,8,FALSE)*VLOOKUP(ESCYLD2!CD$4,'[1]INTERNAL PARAMETERS-1'!$B$5:$J$44,3,FALSE)</f>
        <v>0.11696427522367166</v>
      </c>
      <c r="CE172" s="52">
        <f>ESCYLD1!CE172*VLOOKUP(ESCYLD2!CE$4,'[1]INTERNAL PARAMETERS-1'!$B$5:$J$44,5,FALSE)*VLOOKUP(ESCYLD2!CE$4,'[1]INTERNAL PARAMETERS-1'!$B$5:$J$44,6,FALSE)*VLOOKUP(ESCYLD2!CE$4,'[1]INTERNAL PARAMETERS-1'!$B$5:$J$44,3,FALSE) + ESCYLD1!CE172*(1-VLOOKUP(ESCYLD2!CE$4,'[1]INTERNAL PARAMETERS-1'!$B$5:$J$44,5,FALSE))*VLOOKUP(ESCYLD2!CE$4,'[1]INTERNAL PARAMETERS-1'!$B$5:$J$44,8,FALSE)*VLOOKUP(ESCYLD2!CE$4,'[1]INTERNAL PARAMETERS-1'!$B$5:$J$44,3,FALSE)</f>
        <v>0.22384435803530034</v>
      </c>
      <c r="CF172" s="52">
        <f>ESCYLD1!CF172*VLOOKUP(ESCYLD2!CF$4,'[1]INTERNAL PARAMETERS-1'!$B$5:$J$44,5,FALSE)*VLOOKUP(ESCYLD2!CF$4,'[1]INTERNAL PARAMETERS-1'!$B$5:$J$44,6,FALSE)*VLOOKUP(ESCYLD2!CF$4,'[1]INTERNAL PARAMETERS-1'!$B$5:$J$44,3,FALSE) + ESCYLD1!CF172*(1-VLOOKUP(ESCYLD2!CF$4,'[1]INTERNAL PARAMETERS-1'!$B$5:$J$44,5,FALSE))*VLOOKUP(ESCYLD2!CF$4,'[1]INTERNAL PARAMETERS-1'!$B$5:$J$44,8,FALSE)*VLOOKUP(ESCYLD2!CF$4,'[1]INTERNAL PARAMETERS-1'!$B$5:$J$44,3,FALSE)</f>
        <v>6.9506068700620399E-2</v>
      </c>
      <c r="CG172" s="52">
        <f>ESCYLD1!CG172*VLOOKUP(ESCYLD2!CG$4,'[1]INTERNAL PARAMETERS-1'!$B$5:$J$44,5,FALSE)*VLOOKUP(ESCYLD2!CG$4,'[1]INTERNAL PARAMETERS-1'!$B$5:$J$44,6,FALSE)*VLOOKUP(ESCYLD2!CG$4,'[1]INTERNAL PARAMETERS-1'!$B$5:$J$44,3,FALSE) + ESCYLD1!CG172*(1-VLOOKUP(ESCYLD2!CG$4,'[1]INTERNAL PARAMETERS-1'!$B$5:$J$44,5,FALSE))*VLOOKUP(ESCYLD2!CG$4,'[1]INTERNAL PARAMETERS-1'!$B$5:$J$44,8,FALSE)*VLOOKUP(ESCYLD2!CG$4,'[1]INTERNAL PARAMETERS-1'!$B$5:$J$44,3,FALSE)</f>
        <v>0</v>
      </c>
      <c r="CH172" s="51">
        <f>ESCYLD1!CH172*VLOOKUP(ESCYLD2!CH$4,'[1]INTERNAL PARAMETERS-1'!$B$5:$J$44,5,FALSE)*VLOOKUP(ESCYLD2!CH$4,'[1]INTERNAL PARAMETERS-1'!$B$5:$J$44,6,FALSE)*VLOOKUP(ESCYLD2!CH$4,'[1]INTERNAL PARAMETERS-1'!$B$5:$J$44,3,FALSE) + ESCYLD1!CH172*(1-VLOOKUP(ESCYLD2!CH$4,'[1]INTERNAL PARAMETERS-1'!$B$5:$J$44,5,FALSE))*VLOOKUP(ESCYLD2!CH$4,'[1]INTERNAL PARAMETERS-1'!$B$5:$J$44,8,FALSE)*VLOOKUP(ESCYLD2!CH$4,'[1]INTERNAL PARAMETERS-1'!$B$5:$J$44,3,FALSE)</f>
        <v>0</v>
      </c>
      <c r="CJ172" s="53">
        <f t="shared" si="4"/>
        <v>6219.6605361523107</v>
      </c>
      <c r="CK172" s="51">
        <f t="shared" si="5"/>
        <v>107.70856265419523</v>
      </c>
    </row>
    <row r="173" spans="2:89" x14ac:dyDescent="0.5">
      <c r="B173" s="66" t="s">
        <v>8</v>
      </c>
      <c r="C173" s="65" t="s">
        <v>72</v>
      </c>
      <c r="D173" s="65" t="s">
        <v>83</v>
      </c>
      <c r="E173" s="151">
        <f>ESC!AF173</f>
        <v>12312.856369492323</v>
      </c>
      <c r="F173" s="64">
        <f>'[1]INTERNAL PARAMETERS-1'!M11</f>
        <v>53.995000000000005</v>
      </c>
      <c r="G173" s="53">
        <f>ESCYLD1!G173*VLOOKUP(ESCYLD2!G$4,'[1]INTERNAL PARAMETERS-1'!$B$5:$J$44,5,FALSE)*VLOOKUP(ESCYLD2!G$4,'[1]INTERNAL PARAMETERS-1'!$B$5:$J$44,7,FALSE)*ESCYLD2!$F173 + ESCYLD1!G173*(1-VLOOKUP(ESCYLD2!G$4,'[1]INTERNAL PARAMETERS-1'!$B$5:$J$44,5,FALSE))*VLOOKUP(ESCYLD2!G$4,'[1]INTERNAL PARAMETERS-1'!$B$5:$J$44,9,FALSE)*ESCYLD2!$F173</f>
        <v>3955.4147145415791</v>
      </c>
      <c r="H173" s="52">
        <f>ESCYLD1!H173*VLOOKUP(ESCYLD2!H$4,'[1]INTERNAL PARAMETERS-1'!$B$5:$J$44,5,FALSE)*VLOOKUP(ESCYLD2!H$4,'[1]INTERNAL PARAMETERS-1'!$B$5:$J$44,7,FALSE)*ESCYLD2!$F173 + ESCYLD1!H173*(1-VLOOKUP(ESCYLD2!H$4,'[1]INTERNAL PARAMETERS-1'!$B$5:$J$44,5,FALSE))*VLOOKUP(ESCYLD2!H$4,'[1]INTERNAL PARAMETERS-1'!$B$5:$J$44,9,FALSE)*ESCYLD2!$F173</f>
        <v>1561.8275904132165</v>
      </c>
      <c r="I173" s="52">
        <f>ESCYLD1!I173*VLOOKUP(ESCYLD2!I$4,'[1]INTERNAL PARAMETERS-1'!$B$5:$J$44,5,FALSE)*VLOOKUP(ESCYLD2!I$4,'[1]INTERNAL PARAMETERS-1'!$B$5:$J$44,7,FALSE)*ESCYLD2!$F173 + ESCYLD1!I173*(1-VLOOKUP(ESCYLD2!I$4,'[1]INTERNAL PARAMETERS-1'!$B$5:$J$44,5,FALSE))*VLOOKUP(ESCYLD2!I$4,'[1]INTERNAL PARAMETERS-1'!$B$5:$J$44,9,FALSE)*ESCYLD2!$F173</f>
        <v>1781.3213217522757</v>
      </c>
      <c r="J173" s="52">
        <f>ESCYLD1!J173*VLOOKUP(ESCYLD2!J$4,'[1]INTERNAL PARAMETERS-1'!$B$5:$J$44,5,FALSE)*VLOOKUP(ESCYLD2!J$4,'[1]INTERNAL PARAMETERS-1'!$B$5:$J$44,7,FALSE)*ESCYLD2!$F173 + ESCYLD1!J173*(1-VLOOKUP(ESCYLD2!J$4,'[1]INTERNAL PARAMETERS-1'!$B$5:$J$44,5,FALSE))*VLOOKUP(ESCYLD2!J$4,'[1]INTERNAL PARAMETERS-1'!$B$5:$J$44,9,FALSE)*ESCYLD2!$F173</f>
        <v>0</v>
      </c>
      <c r="K173" s="52">
        <f>ESCYLD1!K173*VLOOKUP(ESCYLD2!K$4,'[1]INTERNAL PARAMETERS-1'!$B$5:$J$44,5,FALSE)*VLOOKUP(ESCYLD2!K$4,'[1]INTERNAL PARAMETERS-1'!$B$5:$J$44,7,FALSE)*ESCYLD2!$F173 + ESCYLD1!K173*(1-VLOOKUP(ESCYLD2!K$4,'[1]INTERNAL PARAMETERS-1'!$B$5:$J$44,5,FALSE))*VLOOKUP(ESCYLD2!K$4,'[1]INTERNAL PARAMETERS-1'!$B$5:$J$44,9,FALSE)*ESCYLD2!$F173</f>
        <v>0</v>
      </c>
      <c r="L173" s="52">
        <f>ESCYLD1!L173*VLOOKUP(ESCYLD2!L$4,'[1]INTERNAL PARAMETERS-1'!$B$5:$J$44,5,FALSE)*VLOOKUP(ESCYLD2!L$4,'[1]INTERNAL PARAMETERS-1'!$B$5:$J$44,7,FALSE)*ESCYLD2!$F173 + ESCYLD1!L173*(1-VLOOKUP(ESCYLD2!L$4,'[1]INTERNAL PARAMETERS-1'!$B$5:$J$44,5,FALSE))*VLOOKUP(ESCYLD2!L$4,'[1]INTERNAL PARAMETERS-1'!$B$5:$J$44,9,FALSE)*ESCYLD2!$F173</f>
        <v>0</v>
      </c>
      <c r="M173" s="52">
        <f>ESCYLD1!M173*VLOOKUP(ESCYLD2!M$4,'[1]INTERNAL PARAMETERS-1'!$B$5:$J$44,5,FALSE)*VLOOKUP(ESCYLD2!M$4,'[1]INTERNAL PARAMETERS-1'!$B$5:$J$44,7,FALSE)*ESCYLD2!$F173 + ESCYLD1!M173*(1-VLOOKUP(ESCYLD2!M$4,'[1]INTERNAL PARAMETERS-1'!$B$5:$J$44,5,FALSE))*VLOOKUP(ESCYLD2!M$4,'[1]INTERNAL PARAMETERS-1'!$B$5:$J$44,9,FALSE)*ESCYLD2!$F173</f>
        <v>27.357565593745019</v>
      </c>
      <c r="N173" s="52">
        <f>ESCYLD1!N173*VLOOKUP(ESCYLD2!N$4,'[1]INTERNAL PARAMETERS-1'!$B$5:$J$44,5,FALSE)*VLOOKUP(ESCYLD2!N$4,'[1]INTERNAL PARAMETERS-1'!$B$5:$J$44,7,FALSE)*ESCYLD2!$F173 + ESCYLD1!N173*(1-VLOOKUP(ESCYLD2!N$4,'[1]INTERNAL PARAMETERS-1'!$B$5:$J$44,5,FALSE))*VLOOKUP(ESCYLD2!N$4,'[1]INTERNAL PARAMETERS-1'!$B$5:$J$44,9,FALSE)*ESCYLD2!$F173</f>
        <v>6.1958250541064848</v>
      </c>
      <c r="O173" s="52">
        <f>ESCYLD1!O173*VLOOKUP(ESCYLD2!O$4,'[1]INTERNAL PARAMETERS-1'!$B$5:$J$44,5,FALSE)*VLOOKUP(ESCYLD2!O$4,'[1]INTERNAL PARAMETERS-1'!$B$5:$J$44,7,FALSE)*ESCYLD2!$F173 + ESCYLD1!O173*(1-VLOOKUP(ESCYLD2!O$4,'[1]INTERNAL PARAMETERS-1'!$B$5:$J$44,5,FALSE))*VLOOKUP(ESCYLD2!O$4,'[1]INTERNAL PARAMETERS-1'!$B$5:$J$44,9,FALSE)*ESCYLD2!$F173</f>
        <v>0</v>
      </c>
      <c r="P173" s="52">
        <f>ESCYLD1!P173*VLOOKUP(ESCYLD2!P$4,'[1]INTERNAL PARAMETERS-1'!$B$5:$J$44,5,FALSE)*VLOOKUP(ESCYLD2!P$4,'[1]INTERNAL PARAMETERS-1'!$B$5:$J$44,7,FALSE)*ESCYLD2!$F173 + ESCYLD1!P173*(1-VLOOKUP(ESCYLD2!P$4,'[1]INTERNAL PARAMETERS-1'!$B$5:$J$44,5,FALSE))*VLOOKUP(ESCYLD2!P$4,'[1]INTERNAL PARAMETERS-1'!$B$5:$J$44,9,FALSE)*ESCYLD2!$F173</f>
        <v>0</v>
      </c>
      <c r="Q173" s="52">
        <f>ESCYLD1!Q173*VLOOKUP(ESCYLD2!Q$4,'[1]INTERNAL PARAMETERS-1'!$B$5:$J$44,5,FALSE)*VLOOKUP(ESCYLD2!Q$4,'[1]INTERNAL PARAMETERS-1'!$B$5:$J$44,7,FALSE)*ESCYLD2!$F173 + ESCYLD1!Q173*(1-VLOOKUP(ESCYLD2!Q$4,'[1]INTERNAL PARAMETERS-1'!$B$5:$J$44,5,FALSE))*VLOOKUP(ESCYLD2!Q$4,'[1]INTERNAL PARAMETERS-1'!$B$5:$J$44,9,FALSE)*ESCYLD2!$F173</f>
        <v>0</v>
      </c>
      <c r="R173" s="52">
        <f>ESCYLD1!R173*VLOOKUP(ESCYLD2!R$4,'[1]INTERNAL PARAMETERS-1'!$B$5:$J$44,5,FALSE)*VLOOKUP(ESCYLD2!R$4,'[1]INTERNAL PARAMETERS-1'!$B$5:$J$44,7,FALSE)*ESCYLD2!$F173 + ESCYLD1!R173*(1-VLOOKUP(ESCYLD2!R$4,'[1]INTERNAL PARAMETERS-1'!$B$5:$J$44,5,FALSE))*VLOOKUP(ESCYLD2!R$4,'[1]INTERNAL PARAMETERS-1'!$B$5:$J$44,9,FALSE)*ESCYLD2!$F173</f>
        <v>12.791380756864999</v>
      </c>
      <c r="S173" s="52">
        <f>ESCYLD1!S173*VLOOKUP(ESCYLD2!S$4,'[1]INTERNAL PARAMETERS-1'!$B$5:$J$44,5,FALSE)*VLOOKUP(ESCYLD2!S$4,'[1]INTERNAL PARAMETERS-1'!$B$5:$J$44,7,FALSE)*ESCYLD2!$F173 + ESCYLD1!S173*(1-VLOOKUP(ESCYLD2!S$4,'[1]INTERNAL PARAMETERS-1'!$B$5:$J$44,5,FALSE))*VLOOKUP(ESCYLD2!S$4,'[1]INTERNAL PARAMETERS-1'!$B$5:$J$44,9,FALSE)*ESCYLD2!$F173</f>
        <v>242.30654062453559</v>
      </c>
      <c r="T173" s="52">
        <f>ESCYLD1!T173*VLOOKUP(ESCYLD2!T$4,'[1]INTERNAL PARAMETERS-1'!$B$5:$J$44,5,FALSE)*VLOOKUP(ESCYLD2!T$4,'[1]INTERNAL PARAMETERS-1'!$B$5:$J$44,7,FALSE)*ESCYLD2!$F173 + ESCYLD1!T173*(1-VLOOKUP(ESCYLD2!T$4,'[1]INTERNAL PARAMETERS-1'!$B$5:$J$44,5,FALSE))*VLOOKUP(ESCYLD2!T$4,'[1]INTERNAL PARAMETERS-1'!$B$5:$J$44,9,FALSE)*ESCYLD2!$F173</f>
        <v>52.764445622068116</v>
      </c>
      <c r="U173" s="52">
        <f>ESCYLD1!U173*VLOOKUP(ESCYLD2!U$4,'[1]INTERNAL PARAMETERS-1'!$B$5:$J$44,5,FALSE)*VLOOKUP(ESCYLD2!U$4,'[1]INTERNAL PARAMETERS-1'!$B$5:$J$44,7,FALSE)*ESCYLD2!$F173 + ESCYLD1!U173*(1-VLOOKUP(ESCYLD2!U$4,'[1]INTERNAL PARAMETERS-1'!$B$5:$J$44,5,FALSE))*VLOOKUP(ESCYLD2!U$4,'[1]INTERNAL PARAMETERS-1'!$B$5:$J$44,9,FALSE)*ESCYLD2!$F173</f>
        <v>50.58991089340109</v>
      </c>
      <c r="V173" s="52">
        <f>ESCYLD1!V173*VLOOKUP(ESCYLD2!V$4,'[1]INTERNAL PARAMETERS-1'!$B$5:$J$44,5,FALSE)*VLOOKUP(ESCYLD2!V$4,'[1]INTERNAL PARAMETERS-1'!$B$5:$J$44,7,FALSE)*ESCYLD2!$F173 + ESCYLD1!V173*(1-VLOOKUP(ESCYLD2!V$4,'[1]INTERNAL PARAMETERS-1'!$B$5:$J$44,5,FALSE))*VLOOKUP(ESCYLD2!V$4,'[1]INTERNAL PARAMETERS-1'!$B$5:$J$44,9,FALSE)*ESCYLD2!$F173</f>
        <v>151.55387812993112</v>
      </c>
      <c r="W173" s="52">
        <f>ESCYLD1!W173*VLOOKUP(ESCYLD2!W$4,'[1]INTERNAL PARAMETERS-1'!$B$5:$J$44,5,FALSE)*VLOOKUP(ESCYLD2!W$4,'[1]INTERNAL PARAMETERS-1'!$B$5:$J$44,7,FALSE)*ESCYLD2!$F173 + ESCYLD1!W173*(1-VLOOKUP(ESCYLD2!W$4,'[1]INTERNAL PARAMETERS-1'!$B$5:$J$44,5,FALSE))*VLOOKUP(ESCYLD2!W$4,'[1]INTERNAL PARAMETERS-1'!$B$5:$J$44,9,FALSE)*ESCYLD2!$F173</f>
        <v>0</v>
      </c>
      <c r="X173" s="52">
        <f>ESCYLD1!X173*VLOOKUP(ESCYLD2!X$4,'[1]INTERNAL PARAMETERS-1'!$B$5:$J$44,5,FALSE)*VLOOKUP(ESCYLD2!X$4,'[1]INTERNAL PARAMETERS-1'!$B$5:$J$44,7,FALSE)*ESCYLD2!$F173 + ESCYLD1!X173*(1-VLOOKUP(ESCYLD2!X$4,'[1]INTERNAL PARAMETERS-1'!$B$5:$J$44,5,FALSE))*VLOOKUP(ESCYLD2!X$4,'[1]INTERNAL PARAMETERS-1'!$B$5:$J$44,9,FALSE)*ESCYLD2!$F173</f>
        <v>0</v>
      </c>
      <c r="Y173" s="52">
        <f>ESCYLD1!Y173*VLOOKUP(ESCYLD2!Y$4,'[1]INTERNAL PARAMETERS-1'!$B$5:$J$44,5,FALSE)*VLOOKUP(ESCYLD2!Y$4,'[1]INTERNAL PARAMETERS-1'!$B$5:$J$44,7,FALSE)*ESCYLD2!$F173 + ESCYLD1!Y173*(1-VLOOKUP(ESCYLD2!Y$4,'[1]INTERNAL PARAMETERS-1'!$B$5:$J$44,5,FALSE))*VLOOKUP(ESCYLD2!Y$4,'[1]INTERNAL PARAMETERS-1'!$B$5:$J$44,9,FALSE)*ESCYLD2!$F173</f>
        <v>0</v>
      </c>
      <c r="Z173" s="52">
        <f>ESCYLD1!Z173*VLOOKUP(ESCYLD2!Z$4,'[1]INTERNAL PARAMETERS-1'!$B$5:$J$44,5,FALSE)*VLOOKUP(ESCYLD2!Z$4,'[1]INTERNAL PARAMETERS-1'!$B$5:$J$44,7,FALSE)*ESCYLD2!$F173 + ESCYLD1!Z173*(1-VLOOKUP(ESCYLD2!Z$4,'[1]INTERNAL PARAMETERS-1'!$B$5:$J$44,5,FALSE))*VLOOKUP(ESCYLD2!Z$4,'[1]INTERNAL PARAMETERS-1'!$B$5:$J$44,9,FALSE)*ESCYLD2!$F173</f>
        <v>0</v>
      </c>
      <c r="AA173" s="52">
        <f>ESCYLD1!AA173*VLOOKUP(ESCYLD2!AA$4,'[1]INTERNAL PARAMETERS-1'!$B$5:$J$44,5,FALSE)*VLOOKUP(ESCYLD2!AA$4,'[1]INTERNAL PARAMETERS-1'!$B$5:$J$44,7,FALSE)*ESCYLD2!$F173 + ESCYLD1!AA173*(1-VLOOKUP(ESCYLD2!AA$4,'[1]INTERNAL PARAMETERS-1'!$B$5:$J$44,5,FALSE))*VLOOKUP(ESCYLD2!AA$4,'[1]INTERNAL PARAMETERS-1'!$B$5:$J$44,9,FALSE)*ESCYLD2!$F173</f>
        <v>0</v>
      </c>
      <c r="AB173" s="52">
        <f>ESCYLD1!AB173*VLOOKUP(ESCYLD2!AB$4,'[1]INTERNAL PARAMETERS-1'!$B$5:$J$44,5,FALSE)*VLOOKUP(ESCYLD2!AB$4,'[1]INTERNAL PARAMETERS-1'!$B$5:$J$44,7,FALSE)*ESCYLD2!$F173 + ESCYLD1!AB173*(1-VLOOKUP(ESCYLD2!AB$4,'[1]INTERNAL PARAMETERS-1'!$B$5:$J$44,5,FALSE))*VLOOKUP(ESCYLD2!AB$4,'[1]INTERNAL PARAMETERS-1'!$B$5:$J$44,9,FALSE)*ESCYLD2!$F173</f>
        <v>0</v>
      </c>
      <c r="AC173" s="52">
        <f>ESCYLD1!AC173*VLOOKUP(ESCYLD2!AC$4,'[1]INTERNAL PARAMETERS-1'!$B$5:$J$44,5,FALSE)*VLOOKUP(ESCYLD2!AC$4,'[1]INTERNAL PARAMETERS-1'!$B$5:$J$44,7,FALSE)*ESCYLD2!$F173 + ESCYLD1!AC173*(1-VLOOKUP(ESCYLD2!AC$4,'[1]INTERNAL PARAMETERS-1'!$B$5:$J$44,5,FALSE))*VLOOKUP(ESCYLD2!AC$4,'[1]INTERNAL PARAMETERS-1'!$B$5:$J$44,9,FALSE)*ESCYLD2!$F173</f>
        <v>0</v>
      </c>
      <c r="AD173" s="52">
        <f>ESCYLD1!AD173*VLOOKUP(ESCYLD2!AD$4,'[1]INTERNAL PARAMETERS-1'!$B$5:$J$44,5,FALSE)*VLOOKUP(ESCYLD2!AD$4,'[1]INTERNAL PARAMETERS-1'!$B$5:$J$44,7,FALSE)*ESCYLD2!$F173 + ESCYLD1!AD173*(1-VLOOKUP(ESCYLD2!AD$4,'[1]INTERNAL PARAMETERS-1'!$B$5:$J$44,5,FALSE))*VLOOKUP(ESCYLD2!AD$4,'[1]INTERNAL PARAMETERS-1'!$B$5:$J$44,9,FALSE)*ESCYLD2!$F173</f>
        <v>0</v>
      </c>
      <c r="AE173" s="52">
        <f>ESCYLD1!AE173*VLOOKUP(ESCYLD2!AE$4,'[1]INTERNAL PARAMETERS-1'!$B$5:$J$44,5,FALSE)*VLOOKUP(ESCYLD2!AE$4,'[1]INTERNAL PARAMETERS-1'!$B$5:$J$44,7,FALSE)*ESCYLD2!$F173 + ESCYLD1!AE173*(1-VLOOKUP(ESCYLD2!AE$4,'[1]INTERNAL PARAMETERS-1'!$B$5:$J$44,5,FALSE))*VLOOKUP(ESCYLD2!AE$4,'[1]INTERNAL PARAMETERS-1'!$B$5:$J$44,9,FALSE)*ESCYLD2!$F173</f>
        <v>0</v>
      </c>
      <c r="AF173" s="52">
        <f>ESCYLD1!AF173*VLOOKUP(ESCYLD2!AF$4,'[1]INTERNAL PARAMETERS-1'!$B$5:$J$44,5,FALSE)*VLOOKUP(ESCYLD2!AF$4,'[1]INTERNAL PARAMETERS-1'!$B$5:$J$44,7,FALSE)*ESCYLD2!$F173 + ESCYLD1!AF173*(1-VLOOKUP(ESCYLD2!AF$4,'[1]INTERNAL PARAMETERS-1'!$B$5:$J$44,5,FALSE))*VLOOKUP(ESCYLD2!AF$4,'[1]INTERNAL PARAMETERS-1'!$B$5:$J$44,9,FALSE)*ESCYLD2!$F173</f>
        <v>6.2357981189716876</v>
      </c>
      <c r="AG173" s="52">
        <f>ESCYLD1!AG173*VLOOKUP(ESCYLD2!AG$4,'[1]INTERNAL PARAMETERS-1'!$B$5:$J$44,5,FALSE)*VLOOKUP(ESCYLD2!AG$4,'[1]INTERNAL PARAMETERS-1'!$B$5:$J$44,7,FALSE)*ESCYLD2!$F173 + ESCYLD1!AG173*(1-VLOOKUP(ESCYLD2!AG$4,'[1]INTERNAL PARAMETERS-1'!$B$5:$J$44,5,FALSE))*VLOOKUP(ESCYLD2!AG$4,'[1]INTERNAL PARAMETERS-1'!$B$5:$J$44,9,FALSE)*ESCYLD2!$F173</f>
        <v>0</v>
      </c>
      <c r="AH173" s="52">
        <f>ESCYLD1!AH173*VLOOKUP(ESCYLD2!AH$4,'[1]INTERNAL PARAMETERS-1'!$B$5:$J$44,5,FALSE)*VLOOKUP(ESCYLD2!AH$4,'[1]INTERNAL PARAMETERS-1'!$B$5:$J$44,7,FALSE)*ESCYLD2!$F173 + ESCYLD1!AH173*(1-VLOOKUP(ESCYLD2!AH$4,'[1]INTERNAL PARAMETERS-1'!$B$5:$J$44,5,FALSE))*VLOOKUP(ESCYLD2!AH$4,'[1]INTERNAL PARAMETERS-1'!$B$5:$J$44,9,FALSE)*ESCYLD2!$F173</f>
        <v>0</v>
      </c>
      <c r="AI173" s="52">
        <f>ESCYLD1!AI173*VLOOKUP(ESCYLD2!AI$4,'[1]INTERNAL PARAMETERS-1'!$B$5:$J$44,5,FALSE)*VLOOKUP(ESCYLD2!AI$4,'[1]INTERNAL PARAMETERS-1'!$B$5:$J$44,7,FALSE)*ESCYLD2!$F173 + ESCYLD1!AI173*(1-VLOOKUP(ESCYLD2!AI$4,'[1]INTERNAL PARAMETERS-1'!$B$5:$J$44,5,FALSE))*VLOOKUP(ESCYLD2!AI$4,'[1]INTERNAL PARAMETERS-1'!$B$5:$J$44,9,FALSE)*ESCYLD2!$F173</f>
        <v>3.1978451892162498</v>
      </c>
      <c r="AJ173" s="52">
        <f>ESCYLD1!AJ173*VLOOKUP(ESCYLD2!AJ$4,'[1]INTERNAL PARAMETERS-1'!$B$5:$J$44,5,FALSE)*VLOOKUP(ESCYLD2!AJ$4,'[1]INTERNAL PARAMETERS-1'!$B$5:$J$44,7,FALSE)*ESCYLD2!$F173 + ESCYLD1!AJ173*(1-VLOOKUP(ESCYLD2!AJ$4,'[1]INTERNAL PARAMETERS-1'!$B$5:$J$44,5,FALSE))*VLOOKUP(ESCYLD2!AJ$4,'[1]INTERNAL PARAMETERS-1'!$B$5:$J$44,9,FALSE)*ESCYLD2!$F173</f>
        <v>0</v>
      </c>
      <c r="AK173" s="52">
        <f>ESCYLD1!AK173*VLOOKUP(ESCYLD2!AK$4,'[1]INTERNAL PARAMETERS-1'!$B$5:$J$44,5,FALSE)*VLOOKUP(ESCYLD2!AK$4,'[1]INTERNAL PARAMETERS-1'!$B$5:$J$44,7,FALSE)*ESCYLD2!$F173 + ESCYLD1!AK173*(1-VLOOKUP(ESCYLD2!AK$4,'[1]INTERNAL PARAMETERS-1'!$B$5:$J$44,5,FALSE))*VLOOKUP(ESCYLD2!AK$4,'[1]INTERNAL PARAMETERS-1'!$B$5:$J$44,9,FALSE)*ESCYLD2!$F173</f>
        <v>0</v>
      </c>
      <c r="AL173" s="52">
        <f>ESCYLD1!AL173*VLOOKUP(ESCYLD2!AL$4,'[1]INTERNAL PARAMETERS-1'!$B$5:$J$44,5,FALSE)*VLOOKUP(ESCYLD2!AL$4,'[1]INTERNAL PARAMETERS-1'!$B$5:$J$44,7,FALSE)*ESCYLD2!$F173 + ESCYLD1!AL173*(1-VLOOKUP(ESCYLD2!AL$4,'[1]INTERNAL PARAMETERS-1'!$B$5:$J$44,5,FALSE))*VLOOKUP(ESCYLD2!AL$4,'[1]INTERNAL PARAMETERS-1'!$B$5:$J$44,9,FALSE)*ESCYLD2!$F173</f>
        <v>0</v>
      </c>
      <c r="AM173" s="52">
        <f>ESCYLD1!AM173*VLOOKUP(ESCYLD2!AM$4,'[1]INTERNAL PARAMETERS-1'!$B$5:$J$44,5,FALSE)*VLOOKUP(ESCYLD2!AM$4,'[1]INTERNAL PARAMETERS-1'!$B$5:$J$44,7,FALSE)*ESCYLD2!$F173 + ESCYLD1!AM173*(1-VLOOKUP(ESCYLD2!AM$4,'[1]INTERNAL PARAMETERS-1'!$B$5:$J$44,5,FALSE))*VLOOKUP(ESCYLD2!AM$4,'[1]INTERNAL PARAMETERS-1'!$B$5:$J$44,9,FALSE)*ESCYLD2!$F173</f>
        <v>0</v>
      </c>
      <c r="AN173" s="52">
        <f>ESCYLD1!AN173*VLOOKUP(ESCYLD2!AN$4,'[1]INTERNAL PARAMETERS-1'!$B$5:$J$44,5,FALSE)*VLOOKUP(ESCYLD2!AN$4,'[1]INTERNAL PARAMETERS-1'!$B$5:$J$44,7,FALSE)*ESCYLD2!$F173 + ESCYLD1!AN173*(1-VLOOKUP(ESCYLD2!AN$4,'[1]INTERNAL PARAMETERS-1'!$B$5:$J$44,5,FALSE))*VLOOKUP(ESCYLD2!AN$4,'[1]INTERNAL PARAMETERS-1'!$B$5:$J$44,9,FALSE)*ESCYLD2!$F173</f>
        <v>0</v>
      </c>
      <c r="AO173" s="52">
        <f>ESCYLD1!AO173*VLOOKUP(ESCYLD2!AO$4,'[1]INTERNAL PARAMETERS-1'!$B$5:$J$44,5,FALSE)*VLOOKUP(ESCYLD2!AO$4,'[1]INTERNAL PARAMETERS-1'!$B$5:$J$44,7,FALSE)*ESCYLD2!$F173 + ESCYLD1!AO173*(1-VLOOKUP(ESCYLD2!AO$4,'[1]INTERNAL PARAMETERS-1'!$B$5:$J$44,5,FALSE))*VLOOKUP(ESCYLD2!AO$4,'[1]INTERNAL PARAMETERS-1'!$B$5:$J$44,9,FALSE)*ESCYLD2!$F173</f>
        <v>0</v>
      </c>
      <c r="AP173" s="52">
        <f>ESCYLD1!AP173*VLOOKUP(ESCYLD2!AP$4,'[1]INTERNAL PARAMETERS-1'!$B$5:$J$44,5,FALSE)*VLOOKUP(ESCYLD2!AP$4,'[1]INTERNAL PARAMETERS-1'!$B$5:$J$44,7,FALSE)*ESCYLD2!$F173 + ESCYLD1!AP173*(1-VLOOKUP(ESCYLD2!AP$4,'[1]INTERNAL PARAMETERS-1'!$B$5:$J$44,5,FALSE))*VLOOKUP(ESCYLD2!AP$4,'[1]INTERNAL PARAMETERS-1'!$B$5:$J$44,9,FALSE)*ESCYLD2!$F173</f>
        <v>0</v>
      </c>
      <c r="AQ173" s="52">
        <f>ESCYLD1!AQ173*VLOOKUP(ESCYLD2!AQ$4,'[1]INTERNAL PARAMETERS-1'!$B$5:$J$44,5,FALSE)*VLOOKUP(ESCYLD2!AQ$4,'[1]INTERNAL PARAMETERS-1'!$B$5:$J$44,7,FALSE)*ESCYLD2!$F173 + ESCYLD1!AQ173*(1-VLOOKUP(ESCYLD2!AQ$4,'[1]INTERNAL PARAMETERS-1'!$B$5:$J$44,5,FALSE))*VLOOKUP(ESCYLD2!AQ$4,'[1]INTERNAL PARAMETERS-1'!$B$5:$J$44,9,FALSE)*ESCYLD2!$F173</f>
        <v>0</v>
      </c>
      <c r="AR173" s="52">
        <f>ESCYLD1!AR173*VLOOKUP(ESCYLD2!AR$4,'[1]INTERNAL PARAMETERS-1'!$B$5:$J$44,5,FALSE)*VLOOKUP(ESCYLD2!AR$4,'[1]INTERNAL PARAMETERS-1'!$B$5:$J$44,7,FALSE)*ESCYLD2!$F173 + ESCYLD1!AR173*(1-VLOOKUP(ESCYLD2!AR$4,'[1]INTERNAL PARAMETERS-1'!$B$5:$J$44,5,FALSE))*VLOOKUP(ESCYLD2!AR$4,'[1]INTERNAL PARAMETERS-1'!$B$5:$J$44,9,FALSE)*ESCYLD2!$F173</f>
        <v>0</v>
      </c>
      <c r="AS173" s="52">
        <f>ESCYLD1!AS173*VLOOKUP(ESCYLD2!AS$4,'[1]INTERNAL PARAMETERS-1'!$B$5:$J$44,5,FALSE)*VLOOKUP(ESCYLD2!AS$4,'[1]INTERNAL PARAMETERS-1'!$B$5:$J$44,7,FALSE)*ESCYLD2!$F173 + ESCYLD1!AS173*(1-VLOOKUP(ESCYLD2!AS$4,'[1]INTERNAL PARAMETERS-1'!$B$5:$J$44,5,FALSE))*VLOOKUP(ESCYLD2!AS$4,'[1]INTERNAL PARAMETERS-1'!$B$5:$J$44,9,FALSE)*ESCYLD2!$F173</f>
        <v>0</v>
      </c>
      <c r="AT173" s="51">
        <f>ESCYLD1!AT173*VLOOKUP(ESCYLD2!AT$4,'[1]INTERNAL PARAMETERS-1'!$B$5:$J$44,5,FALSE)*VLOOKUP(ESCYLD2!AT$4,'[1]INTERNAL PARAMETERS-1'!$B$5:$J$44,7,FALSE)*ESCYLD2!$F173 + ESCYLD1!AT173*(1-VLOOKUP(ESCYLD2!AT$4,'[1]INTERNAL PARAMETERS-1'!$B$5:$J$44,5,FALSE))*VLOOKUP(ESCYLD2!AT$4,'[1]INTERNAL PARAMETERS-1'!$B$5:$J$44,9,FALSE)*ESCYLD2!$F173</f>
        <v>0</v>
      </c>
      <c r="AU173" s="53">
        <f>ESCYLD1!AU173*VLOOKUP(ESCYLD2!AU$4,'[1]INTERNAL PARAMETERS-1'!$B$5:$J$44,5,FALSE)*VLOOKUP(ESCYLD2!AU$4,'[1]INTERNAL PARAMETERS-1'!$B$5:$J$44,6,FALSE)*VLOOKUP(ESCYLD2!AU$4,'[1]INTERNAL PARAMETERS-1'!$B$5:$J$44,3,FALSE) + ESCYLD1!AU173*(1-VLOOKUP(ESCYLD2!AU$4,'[1]INTERNAL PARAMETERS-1'!$B$5:$J$44,5,FALSE))*VLOOKUP(ESCYLD2!AU$4,'[1]INTERNAL PARAMETERS-1'!$B$5:$J$44,8,FALSE)*VLOOKUP(ESCYLD2!AU$4,'[1]INTERNAL PARAMETERS-1'!$B$5:$J$44,3,FALSE)</f>
        <v>0</v>
      </c>
      <c r="AV173" s="52">
        <f>ESCYLD1!AV173*VLOOKUP(ESCYLD2!AV$4,'[1]INTERNAL PARAMETERS-1'!$B$5:$J$44,5,FALSE)*VLOOKUP(ESCYLD2!AV$4,'[1]INTERNAL PARAMETERS-1'!$B$5:$J$44,6,FALSE)*VLOOKUP(ESCYLD2!AV$4,'[1]INTERNAL PARAMETERS-1'!$B$5:$J$44,3,FALSE) + ESCYLD1!AV173*(1-VLOOKUP(ESCYLD2!AV$4,'[1]INTERNAL PARAMETERS-1'!$B$5:$J$44,5,FALSE))*VLOOKUP(ESCYLD2!AV$4,'[1]INTERNAL PARAMETERS-1'!$B$5:$J$44,8,FALSE)*VLOOKUP(ESCYLD2!AV$4,'[1]INTERNAL PARAMETERS-1'!$B$5:$J$44,3,FALSE)</f>
        <v>0</v>
      </c>
      <c r="AW173" s="52">
        <f>ESCYLD1!AW173*VLOOKUP(ESCYLD2!AW$4,'[1]INTERNAL PARAMETERS-1'!$B$5:$J$44,5,FALSE)*VLOOKUP(ESCYLD2!AW$4,'[1]INTERNAL PARAMETERS-1'!$B$5:$J$44,6,FALSE)*VLOOKUP(ESCYLD2!AW$4,'[1]INTERNAL PARAMETERS-1'!$B$5:$J$44,3,FALSE) + ESCYLD1!AW173*(1-VLOOKUP(ESCYLD2!AW$4,'[1]INTERNAL PARAMETERS-1'!$B$5:$J$44,5,FALSE))*VLOOKUP(ESCYLD2!AW$4,'[1]INTERNAL PARAMETERS-1'!$B$5:$J$44,8,FALSE)*VLOOKUP(ESCYLD2!AW$4,'[1]INTERNAL PARAMETERS-1'!$B$5:$J$44,3,FALSE)</f>
        <v>38.951122246770289</v>
      </c>
      <c r="AX173" s="52">
        <f>ESCYLD1!AX173*VLOOKUP(ESCYLD2!AX$4,'[1]INTERNAL PARAMETERS-1'!$B$5:$J$44,5,FALSE)*VLOOKUP(ESCYLD2!AX$4,'[1]INTERNAL PARAMETERS-1'!$B$5:$J$44,6,FALSE)*VLOOKUP(ESCYLD2!AX$4,'[1]INTERNAL PARAMETERS-1'!$B$5:$J$44,3,FALSE) + ESCYLD1!AX173*(1-VLOOKUP(ESCYLD2!AX$4,'[1]INTERNAL PARAMETERS-1'!$B$5:$J$44,5,FALSE))*VLOOKUP(ESCYLD2!AX$4,'[1]INTERNAL PARAMETERS-1'!$B$5:$J$44,8,FALSE)*VLOOKUP(ESCYLD2!AX$4,'[1]INTERNAL PARAMETERS-1'!$B$5:$J$44,3,FALSE)</f>
        <v>0</v>
      </c>
      <c r="AY173" s="52">
        <f>ESCYLD1!AY173*VLOOKUP(ESCYLD2!AY$4,'[1]INTERNAL PARAMETERS-1'!$B$5:$J$44,5,FALSE)*VLOOKUP(ESCYLD2!AY$4,'[1]INTERNAL PARAMETERS-1'!$B$5:$J$44,6,FALSE)*VLOOKUP(ESCYLD2!AY$4,'[1]INTERNAL PARAMETERS-1'!$B$5:$J$44,3,FALSE) + ESCYLD1!AY173*(1-VLOOKUP(ESCYLD2!AY$4,'[1]INTERNAL PARAMETERS-1'!$B$5:$J$44,5,FALSE))*VLOOKUP(ESCYLD2!AY$4,'[1]INTERNAL PARAMETERS-1'!$B$5:$J$44,8,FALSE)*VLOOKUP(ESCYLD2!AY$4,'[1]INTERNAL PARAMETERS-1'!$B$5:$J$44,3,FALSE)</f>
        <v>0</v>
      </c>
      <c r="AZ173" s="52">
        <f>ESCYLD1!AZ173*VLOOKUP(ESCYLD2!AZ$4,'[1]INTERNAL PARAMETERS-1'!$B$5:$J$44,5,FALSE)*VLOOKUP(ESCYLD2!AZ$4,'[1]INTERNAL PARAMETERS-1'!$B$5:$J$44,6,FALSE)*VLOOKUP(ESCYLD2!AZ$4,'[1]INTERNAL PARAMETERS-1'!$B$5:$J$44,3,FALSE) + ESCYLD1!AZ173*(1-VLOOKUP(ESCYLD2!AZ$4,'[1]INTERNAL PARAMETERS-1'!$B$5:$J$44,5,FALSE))*VLOOKUP(ESCYLD2!AZ$4,'[1]INTERNAL PARAMETERS-1'!$B$5:$J$44,8,FALSE)*VLOOKUP(ESCYLD2!AZ$4,'[1]INTERNAL PARAMETERS-1'!$B$5:$J$44,3,FALSE)</f>
        <v>0</v>
      </c>
      <c r="BA173" s="52">
        <f>ESCYLD1!BA173*VLOOKUP(ESCYLD2!BA$4,'[1]INTERNAL PARAMETERS-1'!$B$5:$J$44,5,FALSE)*VLOOKUP(ESCYLD2!BA$4,'[1]INTERNAL PARAMETERS-1'!$B$5:$J$44,6,FALSE)*VLOOKUP(ESCYLD2!BA$4,'[1]INTERNAL PARAMETERS-1'!$B$5:$J$44,3,FALSE) + ESCYLD1!BA173*(1-VLOOKUP(ESCYLD2!BA$4,'[1]INTERNAL PARAMETERS-1'!$B$5:$J$44,5,FALSE))*VLOOKUP(ESCYLD2!BA$4,'[1]INTERNAL PARAMETERS-1'!$B$5:$J$44,8,FALSE)*VLOOKUP(ESCYLD2!BA$4,'[1]INTERNAL PARAMETERS-1'!$B$5:$J$44,3,FALSE)</f>
        <v>5.9792838179710799</v>
      </c>
      <c r="BB173" s="52">
        <f>ESCYLD1!BB173*VLOOKUP(ESCYLD2!BB$4,'[1]INTERNAL PARAMETERS-1'!$B$5:$J$44,5,FALSE)*VLOOKUP(ESCYLD2!BB$4,'[1]INTERNAL PARAMETERS-1'!$B$5:$J$44,6,FALSE)*VLOOKUP(ESCYLD2!BB$4,'[1]INTERNAL PARAMETERS-1'!$B$5:$J$44,3,FALSE) + ESCYLD1!BB173*(1-VLOOKUP(ESCYLD2!BB$4,'[1]INTERNAL PARAMETERS-1'!$B$5:$J$44,5,FALSE))*VLOOKUP(ESCYLD2!BB$4,'[1]INTERNAL PARAMETERS-1'!$B$5:$J$44,8,FALSE)*VLOOKUP(ESCYLD2!BB$4,'[1]INTERNAL PARAMETERS-1'!$B$5:$J$44,3,FALSE)</f>
        <v>6.7582169286685332</v>
      </c>
      <c r="BC173" s="52">
        <f>ESCYLD1!BC173*VLOOKUP(ESCYLD2!BC$4,'[1]INTERNAL PARAMETERS-1'!$B$5:$J$44,5,FALSE)*VLOOKUP(ESCYLD2!BC$4,'[1]INTERNAL PARAMETERS-1'!$B$5:$J$44,6,FALSE)*VLOOKUP(ESCYLD2!BC$4,'[1]INTERNAL PARAMETERS-1'!$B$5:$J$44,3,FALSE) + ESCYLD1!BC173*(1-VLOOKUP(ESCYLD2!BC$4,'[1]INTERNAL PARAMETERS-1'!$B$5:$J$44,5,FALSE))*VLOOKUP(ESCYLD2!BC$4,'[1]INTERNAL PARAMETERS-1'!$B$5:$J$44,8,FALSE)*VLOOKUP(ESCYLD2!BC$4,'[1]INTERNAL PARAMETERS-1'!$B$5:$J$44,3,FALSE)</f>
        <v>8.1612071554300289</v>
      </c>
      <c r="BD173" s="52">
        <f>ESCYLD1!BD173*VLOOKUP(ESCYLD2!BD$4,'[1]INTERNAL PARAMETERS-1'!$B$5:$J$44,5,FALSE)*VLOOKUP(ESCYLD2!BD$4,'[1]INTERNAL PARAMETERS-1'!$B$5:$J$44,6,FALSE)*VLOOKUP(ESCYLD2!BD$4,'[1]INTERNAL PARAMETERS-1'!$B$5:$J$44,3,FALSE) + ESCYLD1!BD173*(1-VLOOKUP(ESCYLD2!BD$4,'[1]INTERNAL PARAMETERS-1'!$B$5:$J$44,5,FALSE))*VLOOKUP(ESCYLD2!BD$4,'[1]INTERNAL PARAMETERS-1'!$B$5:$J$44,8,FALSE)*VLOOKUP(ESCYLD2!BD$4,'[1]INTERNAL PARAMETERS-1'!$B$5:$J$44,3,FALSE)</f>
        <v>7.419279232209119</v>
      </c>
      <c r="BE173" s="52">
        <f>ESCYLD1!BE173*VLOOKUP(ESCYLD2!BE$4,'[1]INTERNAL PARAMETERS-1'!$B$5:$J$44,5,FALSE)*VLOOKUP(ESCYLD2!BE$4,'[1]INTERNAL PARAMETERS-1'!$B$5:$J$44,6,FALSE)*VLOOKUP(ESCYLD2!BE$4,'[1]INTERNAL PARAMETERS-1'!$B$5:$J$44,3,FALSE) + ESCYLD1!BE173*(1-VLOOKUP(ESCYLD2!BE$4,'[1]INTERNAL PARAMETERS-1'!$B$5:$J$44,5,FALSE))*VLOOKUP(ESCYLD2!BE$4,'[1]INTERNAL PARAMETERS-1'!$B$5:$J$44,8,FALSE)*VLOOKUP(ESCYLD2!BE$4,'[1]INTERNAL PARAMETERS-1'!$B$5:$J$44,3,FALSE)</f>
        <v>17.064342234080975</v>
      </c>
      <c r="BF173" s="52">
        <f>ESCYLD1!BF173*VLOOKUP(ESCYLD2!BF$4,'[1]INTERNAL PARAMETERS-1'!$B$5:$J$44,5,FALSE)*VLOOKUP(ESCYLD2!BF$4,'[1]INTERNAL PARAMETERS-1'!$B$5:$J$44,6,FALSE)*VLOOKUP(ESCYLD2!BF$4,'[1]INTERNAL PARAMETERS-1'!$B$5:$J$44,3,FALSE) + ESCYLD1!BF173*(1-VLOOKUP(ESCYLD2!BF$4,'[1]INTERNAL PARAMETERS-1'!$B$5:$J$44,5,FALSE))*VLOOKUP(ESCYLD2!BF$4,'[1]INTERNAL PARAMETERS-1'!$B$5:$J$44,8,FALSE)*VLOOKUP(ESCYLD2!BF$4,'[1]INTERNAL PARAMETERS-1'!$B$5:$J$44,3,FALSE)</f>
        <v>0</v>
      </c>
      <c r="BG173" s="52">
        <f>ESCYLD1!BG173*VLOOKUP(ESCYLD2!BG$4,'[1]INTERNAL PARAMETERS-1'!$B$5:$J$44,5,FALSE)*VLOOKUP(ESCYLD2!BG$4,'[1]INTERNAL PARAMETERS-1'!$B$5:$J$44,6,FALSE)*VLOOKUP(ESCYLD2!BG$4,'[1]INTERNAL PARAMETERS-1'!$B$5:$J$44,3,FALSE) + ESCYLD1!BG173*(1-VLOOKUP(ESCYLD2!BG$4,'[1]INTERNAL PARAMETERS-1'!$B$5:$J$44,5,FALSE))*VLOOKUP(ESCYLD2!BG$4,'[1]INTERNAL PARAMETERS-1'!$B$5:$J$44,8,FALSE)*VLOOKUP(ESCYLD2!BG$4,'[1]INTERNAL PARAMETERS-1'!$B$5:$J$44,3,FALSE)</f>
        <v>6.6927697458478832</v>
      </c>
      <c r="BH173" s="52">
        <f>ESCYLD1!BH173*VLOOKUP(ESCYLD2!BH$4,'[1]INTERNAL PARAMETERS-1'!$B$5:$J$44,5,FALSE)*VLOOKUP(ESCYLD2!BH$4,'[1]INTERNAL PARAMETERS-1'!$B$5:$J$44,6,FALSE)*VLOOKUP(ESCYLD2!BH$4,'[1]INTERNAL PARAMETERS-1'!$B$5:$J$44,3,FALSE) + ESCYLD1!BH173*(1-VLOOKUP(ESCYLD2!BH$4,'[1]INTERNAL PARAMETERS-1'!$B$5:$J$44,5,FALSE))*VLOOKUP(ESCYLD2!BH$4,'[1]INTERNAL PARAMETERS-1'!$B$5:$J$44,8,FALSE)*VLOOKUP(ESCYLD2!BH$4,'[1]INTERNAL PARAMETERS-1'!$B$5:$J$44,3,FALSE)</f>
        <v>3.0339656813066E-2</v>
      </c>
      <c r="BI173" s="52">
        <f>ESCYLD1!BI173*VLOOKUP(ESCYLD2!BI$4,'[1]INTERNAL PARAMETERS-1'!$B$5:$J$44,5,FALSE)*VLOOKUP(ESCYLD2!BI$4,'[1]INTERNAL PARAMETERS-1'!$B$5:$J$44,6,FALSE)*VLOOKUP(ESCYLD2!BI$4,'[1]INTERNAL PARAMETERS-1'!$B$5:$J$44,3,FALSE) + ESCYLD1!BI173*(1-VLOOKUP(ESCYLD2!BI$4,'[1]INTERNAL PARAMETERS-1'!$B$5:$J$44,5,FALSE))*VLOOKUP(ESCYLD2!BI$4,'[1]INTERNAL PARAMETERS-1'!$B$5:$J$44,8,FALSE)*VLOOKUP(ESCYLD2!BI$4,'[1]INTERNAL PARAMETERS-1'!$B$5:$J$44,3,FALSE)</f>
        <v>0</v>
      </c>
      <c r="BJ173" s="52">
        <f>ESCYLD1!BJ173*VLOOKUP(ESCYLD2!BJ$4,'[1]INTERNAL PARAMETERS-1'!$B$5:$J$44,5,FALSE)*VLOOKUP(ESCYLD2!BJ$4,'[1]INTERNAL PARAMETERS-1'!$B$5:$J$44,6,FALSE)*VLOOKUP(ESCYLD2!BJ$4,'[1]INTERNAL PARAMETERS-1'!$B$5:$J$44,3,FALSE) + ESCYLD1!BJ173*(1-VLOOKUP(ESCYLD2!BJ$4,'[1]INTERNAL PARAMETERS-1'!$B$5:$J$44,5,FALSE))*VLOOKUP(ESCYLD2!BJ$4,'[1]INTERNAL PARAMETERS-1'!$B$5:$J$44,8,FALSE)*VLOOKUP(ESCYLD2!BJ$4,'[1]INTERNAL PARAMETERS-1'!$B$5:$J$44,3,FALSE)</f>
        <v>1.6983044893293993</v>
      </c>
      <c r="BK173" s="52">
        <f>ESCYLD1!BK173*VLOOKUP(ESCYLD2!BK$4,'[1]INTERNAL PARAMETERS-1'!$B$5:$J$44,5,FALSE)*VLOOKUP(ESCYLD2!BK$4,'[1]INTERNAL PARAMETERS-1'!$B$5:$J$44,6,FALSE)*VLOOKUP(ESCYLD2!BK$4,'[1]INTERNAL PARAMETERS-1'!$B$5:$J$44,3,FALSE) + ESCYLD1!BK173*(1-VLOOKUP(ESCYLD2!BK$4,'[1]INTERNAL PARAMETERS-1'!$B$5:$J$44,5,FALSE))*VLOOKUP(ESCYLD2!BK$4,'[1]INTERNAL PARAMETERS-1'!$B$5:$J$44,8,FALSE)*VLOOKUP(ESCYLD2!BK$4,'[1]INTERNAL PARAMETERS-1'!$B$5:$J$44,3,FALSE)</f>
        <v>2.6160434351947077</v>
      </c>
      <c r="BL173" s="52">
        <f>ESCYLD1!BL173*VLOOKUP(ESCYLD2!BL$4,'[1]INTERNAL PARAMETERS-1'!$B$5:$J$44,5,FALSE)*VLOOKUP(ESCYLD2!BL$4,'[1]INTERNAL PARAMETERS-1'!$B$5:$J$44,6,FALSE)*VLOOKUP(ESCYLD2!BL$4,'[1]INTERNAL PARAMETERS-1'!$B$5:$J$44,3,FALSE) + ESCYLD1!BL173*(1-VLOOKUP(ESCYLD2!BL$4,'[1]INTERNAL PARAMETERS-1'!$B$5:$J$44,5,FALSE))*VLOOKUP(ESCYLD2!BL$4,'[1]INTERNAL PARAMETERS-1'!$B$5:$J$44,8,FALSE)*VLOOKUP(ESCYLD2!BL$4,'[1]INTERNAL PARAMETERS-1'!$B$5:$J$44,3,FALSE)</f>
        <v>9.3628459322090993</v>
      </c>
      <c r="BM173" s="52">
        <f>ESCYLD1!BM173*VLOOKUP(ESCYLD2!BM$4,'[1]INTERNAL PARAMETERS-1'!$B$5:$J$44,5,FALSE)*VLOOKUP(ESCYLD2!BM$4,'[1]INTERNAL PARAMETERS-1'!$B$5:$J$44,6,FALSE)*VLOOKUP(ESCYLD2!BM$4,'[1]INTERNAL PARAMETERS-1'!$B$5:$J$44,3,FALSE) + ESCYLD1!BM173*(1-VLOOKUP(ESCYLD2!BM$4,'[1]INTERNAL PARAMETERS-1'!$B$5:$J$44,5,FALSE))*VLOOKUP(ESCYLD2!BM$4,'[1]INTERNAL PARAMETERS-1'!$B$5:$J$44,8,FALSE)*VLOOKUP(ESCYLD2!BM$4,'[1]INTERNAL PARAMETERS-1'!$B$5:$J$44,3,FALSE)</f>
        <v>2.4901673431419939</v>
      </c>
      <c r="BN173" s="52">
        <f>ESCYLD1!BN173*VLOOKUP(ESCYLD2!BN$4,'[1]INTERNAL PARAMETERS-1'!$B$5:$J$44,5,FALSE)*VLOOKUP(ESCYLD2!BN$4,'[1]INTERNAL PARAMETERS-1'!$B$5:$J$44,6,FALSE)*VLOOKUP(ESCYLD2!BN$4,'[1]INTERNAL PARAMETERS-1'!$B$5:$J$44,3,FALSE) + ESCYLD1!BN173*(1-VLOOKUP(ESCYLD2!BN$4,'[1]INTERNAL PARAMETERS-1'!$B$5:$J$44,5,FALSE))*VLOOKUP(ESCYLD2!BN$4,'[1]INTERNAL PARAMETERS-1'!$B$5:$J$44,8,FALSE)*VLOOKUP(ESCYLD2!BN$4,'[1]INTERNAL PARAMETERS-1'!$B$5:$J$44,3,FALSE)</f>
        <v>2.2686640125370627</v>
      </c>
      <c r="BO173" s="52">
        <f>ESCYLD1!BO173*VLOOKUP(ESCYLD2!BO$4,'[1]INTERNAL PARAMETERS-1'!$B$5:$J$44,5,FALSE)*VLOOKUP(ESCYLD2!BO$4,'[1]INTERNAL PARAMETERS-1'!$B$5:$J$44,6,FALSE)*VLOOKUP(ESCYLD2!BO$4,'[1]INTERNAL PARAMETERS-1'!$B$5:$J$44,3,FALSE) + ESCYLD1!BO173*(1-VLOOKUP(ESCYLD2!BO$4,'[1]INTERNAL PARAMETERS-1'!$B$5:$J$44,5,FALSE))*VLOOKUP(ESCYLD2!BO$4,'[1]INTERNAL PARAMETERS-1'!$B$5:$J$44,8,FALSE)*VLOOKUP(ESCYLD2!BO$4,'[1]INTERNAL PARAMETERS-1'!$B$5:$J$44,3,FALSE)</f>
        <v>1.8800825867999451</v>
      </c>
      <c r="BP173" s="52">
        <f>ESCYLD1!BP173*VLOOKUP(ESCYLD2!BP$4,'[1]INTERNAL PARAMETERS-1'!$B$5:$J$44,5,FALSE)*VLOOKUP(ESCYLD2!BP$4,'[1]INTERNAL PARAMETERS-1'!$B$5:$J$44,6,FALSE)*VLOOKUP(ESCYLD2!BP$4,'[1]INTERNAL PARAMETERS-1'!$B$5:$J$44,3,FALSE) + ESCYLD1!BP173*(1-VLOOKUP(ESCYLD2!BP$4,'[1]INTERNAL PARAMETERS-1'!$B$5:$J$44,5,FALSE))*VLOOKUP(ESCYLD2!BP$4,'[1]INTERNAL PARAMETERS-1'!$B$5:$J$44,8,FALSE)*VLOOKUP(ESCYLD2!BP$4,'[1]INTERNAL PARAMETERS-1'!$B$5:$J$44,3,FALSE)</f>
        <v>0.14058298571390213</v>
      </c>
      <c r="BQ173" s="52">
        <f>ESCYLD1!BQ173*VLOOKUP(ESCYLD2!BQ$4,'[1]INTERNAL PARAMETERS-1'!$B$5:$J$44,5,FALSE)*VLOOKUP(ESCYLD2!BQ$4,'[1]INTERNAL PARAMETERS-1'!$B$5:$J$44,6,FALSE)*VLOOKUP(ESCYLD2!BQ$4,'[1]INTERNAL PARAMETERS-1'!$B$5:$J$44,3,FALSE) + ESCYLD1!BQ173*(1-VLOOKUP(ESCYLD2!BQ$4,'[1]INTERNAL PARAMETERS-1'!$B$5:$J$44,5,FALSE))*VLOOKUP(ESCYLD2!BQ$4,'[1]INTERNAL PARAMETERS-1'!$B$5:$J$44,8,FALSE)*VLOOKUP(ESCYLD2!BQ$4,'[1]INTERNAL PARAMETERS-1'!$B$5:$J$44,3,FALSE)</f>
        <v>8.7086163208949774</v>
      </c>
      <c r="BR173" s="52">
        <f>ESCYLD1!BR173*VLOOKUP(ESCYLD2!BR$4,'[1]INTERNAL PARAMETERS-1'!$B$5:$J$44,5,FALSE)*VLOOKUP(ESCYLD2!BR$4,'[1]INTERNAL PARAMETERS-1'!$B$5:$J$44,6,FALSE)*VLOOKUP(ESCYLD2!BR$4,'[1]INTERNAL PARAMETERS-1'!$B$5:$J$44,3,FALSE) + ESCYLD1!BR173*(1-VLOOKUP(ESCYLD2!BR$4,'[1]INTERNAL PARAMETERS-1'!$B$5:$J$44,5,FALSE))*VLOOKUP(ESCYLD2!BR$4,'[1]INTERNAL PARAMETERS-1'!$B$5:$J$44,8,FALSE)*VLOOKUP(ESCYLD2!BR$4,'[1]INTERNAL PARAMETERS-1'!$B$5:$J$44,3,FALSE)</f>
        <v>0.26812921012284724</v>
      </c>
      <c r="BS173" s="52">
        <f>ESCYLD1!BS173*VLOOKUP(ESCYLD2!BS$4,'[1]INTERNAL PARAMETERS-1'!$B$5:$J$44,5,FALSE)*VLOOKUP(ESCYLD2!BS$4,'[1]INTERNAL PARAMETERS-1'!$B$5:$J$44,6,FALSE)*VLOOKUP(ESCYLD2!BS$4,'[1]INTERNAL PARAMETERS-1'!$B$5:$J$44,3,FALSE) + ESCYLD1!BS173*(1-VLOOKUP(ESCYLD2!BS$4,'[1]INTERNAL PARAMETERS-1'!$B$5:$J$44,5,FALSE))*VLOOKUP(ESCYLD2!BS$4,'[1]INTERNAL PARAMETERS-1'!$B$5:$J$44,8,FALSE)*VLOOKUP(ESCYLD2!BS$4,'[1]INTERNAL PARAMETERS-1'!$B$5:$J$44,3,FALSE)</f>
        <v>2.8254423599362685E-2</v>
      </c>
      <c r="BT173" s="52">
        <f>ESCYLD1!BT173*VLOOKUP(ESCYLD2!BT$4,'[1]INTERNAL PARAMETERS-1'!$B$5:$J$44,5,FALSE)*VLOOKUP(ESCYLD2!BT$4,'[1]INTERNAL PARAMETERS-1'!$B$5:$J$44,6,FALSE)*VLOOKUP(ESCYLD2!BT$4,'[1]INTERNAL PARAMETERS-1'!$B$5:$J$44,3,FALSE) + ESCYLD1!BT173*(1-VLOOKUP(ESCYLD2!BT$4,'[1]INTERNAL PARAMETERS-1'!$B$5:$J$44,5,FALSE))*VLOOKUP(ESCYLD2!BT$4,'[1]INTERNAL PARAMETERS-1'!$B$5:$J$44,8,FALSE)*VLOOKUP(ESCYLD2!BT$4,'[1]INTERNAL PARAMETERS-1'!$B$5:$J$44,3,FALSE)</f>
        <v>0</v>
      </c>
      <c r="BU173" s="52">
        <f>ESCYLD1!BU173*VLOOKUP(ESCYLD2!BU$4,'[1]INTERNAL PARAMETERS-1'!$B$5:$J$44,5,FALSE)*VLOOKUP(ESCYLD2!BU$4,'[1]INTERNAL PARAMETERS-1'!$B$5:$J$44,6,FALSE)*VLOOKUP(ESCYLD2!BU$4,'[1]INTERNAL PARAMETERS-1'!$B$5:$J$44,3,FALSE) + ESCYLD1!BU173*(1-VLOOKUP(ESCYLD2!BU$4,'[1]INTERNAL PARAMETERS-1'!$B$5:$J$44,5,FALSE))*VLOOKUP(ESCYLD2!BU$4,'[1]INTERNAL PARAMETERS-1'!$B$5:$J$44,8,FALSE)*VLOOKUP(ESCYLD2!BU$4,'[1]INTERNAL PARAMETERS-1'!$B$5:$J$44,3,FALSE)</f>
        <v>0</v>
      </c>
      <c r="BV173" s="52">
        <f>ESCYLD1!BV173*VLOOKUP(ESCYLD2!BV$4,'[1]INTERNAL PARAMETERS-1'!$B$5:$J$44,5,FALSE)*VLOOKUP(ESCYLD2!BV$4,'[1]INTERNAL PARAMETERS-1'!$B$5:$J$44,6,FALSE)*VLOOKUP(ESCYLD2!BV$4,'[1]INTERNAL PARAMETERS-1'!$B$5:$J$44,3,FALSE) + ESCYLD1!BV173*(1-VLOOKUP(ESCYLD2!BV$4,'[1]INTERNAL PARAMETERS-1'!$B$5:$J$44,5,FALSE))*VLOOKUP(ESCYLD2!BV$4,'[1]INTERNAL PARAMETERS-1'!$B$5:$J$44,8,FALSE)*VLOOKUP(ESCYLD2!BV$4,'[1]INTERNAL PARAMETERS-1'!$B$5:$J$44,3,FALSE)</f>
        <v>0</v>
      </c>
      <c r="BW173" s="52">
        <f>ESCYLD1!BW173*VLOOKUP(ESCYLD2!BW$4,'[1]INTERNAL PARAMETERS-1'!$B$5:$J$44,5,FALSE)*VLOOKUP(ESCYLD2!BW$4,'[1]INTERNAL PARAMETERS-1'!$B$5:$J$44,6,FALSE)*VLOOKUP(ESCYLD2!BW$4,'[1]INTERNAL PARAMETERS-1'!$B$5:$J$44,3,FALSE) + ESCYLD1!BW173*(1-VLOOKUP(ESCYLD2!BW$4,'[1]INTERNAL PARAMETERS-1'!$B$5:$J$44,5,FALSE))*VLOOKUP(ESCYLD2!BW$4,'[1]INTERNAL PARAMETERS-1'!$B$5:$J$44,8,FALSE)*VLOOKUP(ESCYLD2!BW$4,'[1]INTERNAL PARAMETERS-1'!$B$5:$J$44,3,FALSE)</f>
        <v>0</v>
      </c>
      <c r="BX173" s="52">
        <f>ESCYLD1!BX173*VLOOKUP(ESCYLD2!BX$4,'[1]INTERNAL PARAMETERS-1'!$B$5:$J$44,5,FALSE)*VLOOKUP(ESCYLD2!BX$4,'[1]INTERNAL PARAMETERS-1'!$B$5:$J$44,6,FALSE)*VLOOKUP(ESCYLD2!BX$4,'[1]INTERNAL PARAMETERS-1'!$B$5:$J$44,3,FALSE) + ESCYLD1!BX173*(1-VLOOKUP(ESCYLD2!BX$4,'[1]INTERNAL PARAMETERS-1'!$B$5:$J$44,5,FALSE))*VLOOKUP(ESCYLD2!BX$4,'[1]INTERNAL PARAMETERS-1'!$B$5:$J$44,8,FALSE)*VLOOKUP(ESCYLD2!BX$4,'[1]INTERNAL PARAMETERS-1'!$B$5:$J$44,3,FALSE)</f>
        <v>0</v>
      </c>
      <c r="BY173" s="52">
        <f>ESCYLD1!BY173*VLOOKUP(ESCYLD2!BY$4,'[1]INTERNAL PARAMETERS-1'!$B$5:$J$44,5,FALSE)*VLOOKUP(ESCYLD2!BY$4,'[1]INTERNAL PARAMETERS-1'!$B$5:$J$44,6,FALSE)*VLOOKUP(ESCYLD2!BY$4,'[1]INTERNAL PARAMETERS-1'!$B$5:$J$44,3,FALSE) + ESCYLD1!BY173*(1-VLOOKUP(ESCYLD2!BY$4,'[1]INTERNAL PARAMETERS-1'!$B$5:$J$44,5,FALSE))*VLOOKUP(ESCYLD2!BY$4,'[1]INTERNAL PARAMETERS-1'!$B$5:$J$44,8,FALSE)*VLOOKUP(ESCYLD2!BY$4,'[1]INTERNAL PARAMETERS-1'!$B$5:$J$44,3,FALSE)</f>
        <v>0</v>
      </c>
      <c r="BZ173" s="52">
        <f>ESCYLD1!BZ173*VLOOKUP(ESCYLD2!BZ$4,'[1]INTERNAL PARAMETERS-1'!$B$5:$J$44,5,FALSE)*VLOOKUP(ESCYLD2!BZ$4,'[1]INTERNAL PARAMETERS-1'!$B$5:$J$44,6,FALSE)*VLOOKUP(ESCYLD2!BZ$4,'[1]INTERNAL PARAMETERS-1'!$B$5:$J$44,3,FALSE) + ESCYLD1!BZ173*(1-VLOOKUP(ESCYLD2!BZ$4,'[1]INTERNAL PARAMETERS-1'!$B$5:$J$44,5,FALSE))*VLOOKUP(ESCYLD2!BZ$4,'[1]INTERNAL PARAMETERS-1'!$B$5:$J$44,8,FALSE)*VLOOKUP(ESCYLD2!BZ$4,'[1]INTERNAL PARAMETERS-1'!$B$5:$J$44,3,FALSE)</f>
        <v>3.4323652152155479E-2</v>
      </c>
      <c r="CA173" s="52">
        <f>ESCYLD1!CA173*VLOOKUP(ESCYLD2!CA$4,'[1]INTERNAL PARAMETERS-1'!$B$5:$J$44,5,FALSE)*VLOOKUP(ESCYLD2!CA$4,'[1]INTERNAL PARAMETERS-1'!$B$5:$J$44,6,FALSE)*VLOOKUP(ESCYLD2!CA$4,'[1]INTERNAL PARAMETERS-1'!$B$5:$J$44,3,FALSE) + ESCYLD1!CA173*(1-VLOOKUP(ESCYLD2!CA$4,'[1]INTERNAL PARAMETERS-1'!$B$5:$J$44,5,FALSE))*VLOOKUP(ESCYLD2!CA$4,'[1]INTERNAL PARAMETERS-1'!$B$5:$J$44,8,FALSE)*VLOOKUP(ESCYLD2!CA$4,'[1]INTERNAL PARAMETERS-1'!$B$5:$J$44,3,FALSE)</f>
        <v>0</v>
      </c>
      <c r="CB173" s="52">
        <f>ESCYLD1!CB173*VLOOKUP(ESCYLD2!CB$4,'[1]INTERNAL PARAMETERS-1'!$B$5:$J$44,5,FALSE)*VLOOKUP(ESCYLD2!CB$4,'[1]INTERNAL PARAMETERS-1'!$B$5:$J$44,6,FALSE)*VLOOKUP(ESCYLD2!CB$4,'[1]INTERNAL PARAMETERS-1'!$B$5:$J$44,3,FALSE) + ESCYLD1!CB173*(1-VLOOKUP(ESCYLD2!CB$4,'[1]INTERNAL PARAMETERS-1'!$B$5:$J$44,5,FALSE))*VLOOKUP(ESCYLD2!CB$4,'[1]INTERNAL PARAMETERS-1'!$B$5:$J$44,8,FALSE)*VLOOKUP(ESCYLD2!CB$4,'[1]INTERNAL PARAMETERS-1'!$B$5:$J$44,3,FALSE)</f>
        <v>0</v>
      </c>
      <c r="CC173" s="52">
        <f>ESCYLD1!CC173*VLOOKUP(ESCYLD2!CC$4,'[1]INTERNAL PARAMETERS-1'!$B$5:$J$44,5,FALSE)*VLOOKUP(ESCYLD2!CC$4,'[1]INTERNAL PARAMETERS-1'!$B$5:$J$44,6,FALSE)*VLOOKUP(ESCYLD2!CC$4,'[1]INTERNAL PARAMETERS-1'!$B$5:$J$44,3,FALSE) + ESCYLD1!CC173*(1-VLOOKUP(ESCYLD2!CC$4,'[1]INTERNAL PARAMETERS-1'!$B$5:$J$44,5,FALSE))*VLOOKUP(ESCYLD2!CC$4,'[1]INTERNAL PARAMETERS-1'!$B$5:$J$44,8,FALSE)*VLOOKUP(ESCYLD2!CC$4,'[1]INTERNAL PARAMETERS-1'!$B$5:$J$44,3,FALSE)</f>
        <v>9.8067577577587092E-2</v>
      </c>
      <c r="CD173" s="52">
        <f>ESCYLD1!CD173*VLOOKUP(ESCYLD2!CD$4,'[1]INTERNAL PARAMETERS-1'!$B$5:$J$44,5,FALSE)*VLOOKUP(ESCYLD2!CD$4,'[1]INTERNAL PARAMETERS-1'!$B$5:$J$44,6,FALSE)*VLOOKUP(ESCYLD2!CD$4,'[1]INTERNAL PARAMETERS-1'!$B$5:$J$44,3,FALSE) + ESCYLD1!CD173*(1-VLOOKUP(ESCYLD2!CD$4,'[1]INTERNAL PARAMETERS-1'!$B$5:$J$44,5,FALSE))*VLOOKUP(ESCYLD2!CD$4,'[1]INTERNAL PARAMETERS-1'!$B$5:$J$44,8,FALSE)*VLOOKUP(ESCYLD2!CD$4,'[1]INTERNAL PARAMETERS-1'!$B$5:$J$44,3,FALSE)</f>
        <v>0.12326549681627263</v>
      </c>
      <c r="CE173" s="52">
        <f>ESCYLD1!CE173*VLOOKUP(ESCYLD2!CE$4,'[1]INTERNAL PARAMETERS-1'!$B$5:$J$44,5,FALSE)*VLOOKUP(ESCYLD2!CE$4,'[1]INTERNAL PARAMETERS-1'!$B$5:$J$44,6,FALSE)*VLOOKUP(ESCYLD2!CE$4,'[1]INTERNAL PARAMETERS-1'!$B$5:$J$44,3,FALSE) + ESCYLD1!CE173*(1-VLOOKUP(ESCYLD2!CE$4,'[1]INTERNAL PARAMETERS-1'!$B$5:$J$44,5,FALSE))*VLOOKUP(ESCYLD2!CE$4,'[1]INTERNAL PARAMETERS-1'!$B$5:$J$44,8,FALSE)*VLOOKUP(ESCYLD2!CE$4,'[1]INTERNAL PARAMETERS-1'!$B$5:$J$44,3,FALSE)</f>
        <v>0.22602241689310554</v>
      </c>
      <c r="CF173" s="52">
        <f>ESCYLD1!CF173*VLOOKUP(ESCYLD2!CF$4,'[1]INTERNAL PARAMETERS-1'!$B$5:$J$44,5,FALSE)*VLOOKUP(ESCYLD2!CF$4,'[1]INTERNAL PARAMETERS-1'!$B$5:$J$44,6,FALSE)*VLOOKUP(ESCYLD2!CF$4,'[1]INTERNAL PARAMETERS-1'!$B$5:$J$44,3,FALSE) + ESCYLD1!CF173*(1-VLOOKUP(ESCYLD2!CF$4,'[1]INTERNAL PARAMETERS-1'!$B$5:$J$44,5,FALSE))*VLOOKUP(ESCYLD2!CF$4,'[1]INTERNAL PARAMETERS-1'!$B$5:$J$44,8,FALSE)*VLOOKUP(ESCYLD2!CF$4,'[1]INTERNAL PARAMETERS-1'!$B$5:$J$44,3,FALSE)</f>
        <v>0.18131151437782128</v>
      </c>
      <c r="CG173" s="52">
        <f>ESCYLD1!CG173*VLOOKUP(ESCYLD2!CG$4,'[1]INTERNAL PARAMETERS-1'!$B$5:$J$44,5,FALSE)*VLOOKUP(ESCYLD2!CG$4,'[1]INTERNAL PARAMETERS-1'!$B$5:$J$44,6,FALSE)*VLOOKUP(ESCYLD2!CG$4,'[1]INTERNAL PARAMETERS-1'!$B$5:$J$44,3,FALSE) + ESCYLD1!CG173*(1-VLOOKUP(ESCYLD2!CG$4,'[1]INTERNAL PARAMETERS-1'!$B$5:$J$44,5,FALSE))*VLOOKUP(ESCYLD2!CG$4,'[1]INTERNAL PARAMETERS-1'!$B$5:$J$44,8,FALSE)*VLOOKUP(ESCYLD2!CG$4,'[1]INTERNAL PARAMETERS-1'!$B$5:$J$44,3,FALSE)</f>
        <v>6.0076120192619079E-3</v>
      </c>
      <c r="CH173" s="51">
        <f>ESCYLD1!CH173*VLOOKUP(ESCYLD2!CH$4,'[1]INTERNAL PARAMETERS-1'!$B$5:$J$44,5,FALSE)*VLOOKUP(ESCYLD2!CH$4,'[1]INTERNAL PARAMETERS-1'!$B$5:$J$44,6,FALSE)*VLOOKUP(ESCYLD2!CH$4,'[1]INTERNAL PARAMETERS-1'!$B$5:$J$44,3,FALSE) + ESCYLD1!CH173*(1-VLOOKUP(ESCYLD2!CH$4,'[1]INTERNAL PARAMETERS-1'!$B$5:$J$44,5,FALSE))*VLOOKUP(ESCYLD2!CH$4,'[1]INTERNAL PARAMETERS-1'!$B$5:$J$44,8,FALSE)*VLOOKUP(ESCYLD2!CH$4,'[1]INTERNAL PARAMETERS-1'!$B$5:$J$44,3,FALSE)</f>
        <v>0</v>
      </c>
      <c r="CJ173" s="53">
        <f t="shared" si="4"/>
        <v>7851.5568166899111</v>
      </c>
      <c r="CK173" s="51">
        <f t="shared" si="5"/>
        <v>121.18725002717048</v>
      </c>
    </row>
    <row r="174" spans="2:89" x14ac:dyDescent="0.5">
      <c r="B174" s="66" t="s">
        <v>8</v>
      </c>
      <c r="C174" s="65" t="s">
        <v>72</v>
      </c>
      <c r="D174" s="65" t="s">
        <v>82</v>
      </c>
      <c r="E174" s="151">
        <f>ESC!AF174</f>
        <v>13344.353881679253</v>
      </c>
      <c r="F174" s="64">
        <f>'[1]INTERNAL PARAMETERS-1'!M12</f>
        <v>49.09</v>
      </c>
      <c r="G174" s="53">
        <f>ESCYLD1!G174*VLOOKUP(ESCYLD2!G$4,'[1]INTERNAL PARAMETERS-1'!$B$5:$J$44,5,FALSE)*VLOOKUP(ESCYLD2!G$4,'[1]INTERNAL PARAMETERS-1'!$B$5:$J$44,7,FALSE)*ESCYLD2!$F174 + ESCYLD1!G174*(1-VLOOKUP(ESCYLD2!G$4,'[1]INTERNAL PARAMETERS-1'!$B$5:$J$44,5,FALSE))*VLOOKUP(ESCYLD2!G$4,'[1]INTERNAL PARAMETERS-1'!$B$5:$J$44,9,FALSE)*ESCYLD2!$F174</f>
        <v>3550.0254615466606</v>
      </c>
      <c r="H174" s="52">
        <f>ESCYLD1!H174*VLOOKUP(ESCYLD2!H$4,'[1]INTERNAL PARAMETERS-1'!$B$5:$J$44,5,FALSE)*VLOOKUP(ESCYLD2!H$4,'[1]INTERNAL PARAMETERS-1'!$B$5:$J$44,7,FALSE)*ESCYLD2!$F174 + ESCYLD1!H174*(1-VLOOKUP(ESCYLD2!H$4,'[1]INTERNAL PARAMETERS-1'!$B$5:$J$44,5,FALSE))*VLOOKUP(ESCYLD2!H$4,'[1]INTERNAL PARAMETERS-1'!$B$5:$J$44,9,FALSE)*ESCYLD2!$F174</f>
        <v>1070.4360036269507</v>
      </c>
      <c r="I174" s="52">
        <f>ESCYLD1!I174*VLOOKUP(ESCYLD2!I$4,'[1]INTERNAL PARAMETERS-1'!$B$5:$J$44,5,FALSE)*VLOOKUP(ESCYLD2!I$4,'[1]INTERNAL PARAMETERS-1'!$B$5:$J$44,7,FALSE)*ESCYLD2!$F174 + ESCYLD1!I174*(1-VLOOKUP(ESCYLD2!I$4,'[1]INTERNAL PARAMETERS-1'!$B$5:$J$44,5,FALSE))*VLOOKUP(ESCYLD2!I$4,'[1]INTERNAL PARAMETERS-1'!$B$5:$J$44,9,FALSE)*ESCYLD2!$F174</f>
        <v>1572.2812370433121</v>
      </c>
      <c r="J174" s="52">
        <f>ESCYLD1!J174*VLOOKUP(ESCYLD2!J$4,'[1]INTERNAL PARAMETERS-1'!$B$5:$J$44,5,FALSE)*VLOOKUP(ESCYLD2!J$4,'[1]INTERNAL PARAMETERS-1'!$B$5:$J$44,7,FALSE)*ESCYLD2!$F174 + ESCYLD1!J174*(1-VLOOKUP(ESCYLD2!J$4,'[1]INTERNAL PARAMETERS-1'!$B$5:$J$44,5,FALSE))*VLOOKUP(ESCYLD2!J$4,'[1]INTERNAL PARAMETERS-1'!$B$5:$J$44,9,FALSE)*ESCYLD2!$F174</f>
        <v>0</v>
      </c>
      <c r="K174" s="52">
        <f>ESCYLD1!K174*VLOOKUP(ESCYLD2!K$4,'[1]INTERNAL PARAMETERS-1'!$B$5:$J$44,5,FALSE)*VLOOKUP(ESCYLD2!K$4,'[1]INTERNAL PARAMETERS-1'!$B$5:$J$44,7,FALSE)*ESCYLD2!$F174 + ESCYLD1!K174*(1-VLOOKUP(ESCYLD2!K$4,'[1]INTERNAL PARAMETERS-1'!$B$5:$J$44,5,FALSE))*VLOOKUP(ESCYLD2!K$4,'[1]INTERNAL PARAMETERS-1'!$B$5:$J$44,9,FALSE)*ESCYLD2!$F174</f>
        <v>0</v>
      </c>
      <c r="L174" s="52">
        <f>ESCYLD1!L174*VLOOKUP(ESCYLD2!L$4,'[1]INTERNAL PARAMETERS-1'!$B$5:$J$44,5,FALSE)*VLOOKUP(ESCYLD2!L$4,'[1]INTERNAL PARAMETERS-1'!$B$5:$J$44,7,FALSE)*ESCYLD2!$F174 + ESCYLD1!L174*(1-VLOOKUP(ESCYLD2!L$4,'[1]INTERNAL PARAMETERS-1'!$B$5:$J$44,5,FALSE))*VLOOKUP(ESCYLD2!L$4,'[1]INTERNAL PARAMETERS-1'!$B$5:$J$44,9,FALSE)*ESCYLD2!$F174</f>
        <v>0</v>
      </c>
      <c r="M174" s="52">
        <f>ESCYLD1!M174*VLOOKUP(ESCYLD2!M$4,'[1]INTERNAL PARAMETERS-1'!$B$5:$J$44,5,FALSE)*VLOOKUP(ESCYLD2!M$4,'[1]INTERNAL PARAMETERS-1'!$B$5:$J$44,7,FALSE)*ESCYLD2!$F174 + ESCYLD1!M174*(1-VLOOKUP(ESCYLD2!M$4,'[1]INTERNAL PARAMETERS-1'!$B$5:$J$44,5,FALSE))*VLOOKUP(ESCYLD2!M$4,'[1]INTERNAL PARAMETERS-1'!$B$5:$J$44,9,FALSE)*ESCYLD2!$F174</f>
        <v>23.97118088796871</v>
      </c>
      <c r="N174" s="52">
        <f>ESCYLD1!N174*VLOOKUP(ESCYLD2!N$4,'[1]INTERNAL PARAMETERS-1'!$B$5:$J$44,5,FALSE)*VLOOKUP(ESCYLD2!N$4,'[1]INTERNAL PARAMETERS-1'!$B$5:$J$44,7,FALSE)*ESCYLD2!$F174 + ESCYLD1!N174*(1-VLOOKUP(ESCYLD2!N$4,'[1]INTERNAL PARAMETERS-1'!$B$5:$J$44,5,FALSE))*VLOOKUP(ESCYLD2!N$4,'[1]INTERNAL PARAMETERS-1'!$B$5:$J$44,9,FALSE)*ESCYLD2!$F174</f>
        <v>4.8217892590741656</v>
      </c>
      <c r="O174" s="52">
        <f>ESCYLD1!O174*VLOOKUP(ESCYLD2!O$4,'[1]INTERNAL PARAMETERS-1'!$B$5:$J$44,5,FALSE)*VLOOKUP(ESCYLD2!O$4,'[1]INTERNAL PARAMETERS-1'!$B$5:$J$44,7,FALSE)*ESCYLD2!$F174 + ESCYLD1!O174*(1-VLOOKUP(ESCYLD2!O$4,'[1]INTERNAL PARAMETERS-1'!$B$5:$J$44,5,FALSE))*VLOOKUP(ESCYLD2!O$4,'[1]INTERNAL PARAMETERS-1'!$B$5:$J$44,9,FALSE)*ESCYLD2!$F174</f>
        <v>0</v>
      </c>
      <c r="P174" s="52">
        <f>ESCYLD1!P174*VLOOKUP(ESCYLD2!P$4,'[1]INTERNAL PARAMETERS-1'!$B$5:$J$44,5,FALSE)*VLOOKUP(ESCYLD2!P$4,'[1]INTERNAL PARAMETERS-1'!$B$5:$J$44,7,FALSE)*ESCYLD2!$F174 + ESCYLD1!P174*(1-VLOOKUP(ESCYLD2!P$4,'[1]INTERNAL PARAMETERS-1'!$B$5:$J$44,5,FALSE))*VLOOKUP(ESCYLD2!P$4,'[1]INTERNAL PARAMETERS-1'!$B$5:$J$44,9,FALSE)*ESCYLD2!$F174</f>
        <v>0</v>
      </c>
      <c r="Q174" s="52">
        <f>ESCYLD1!Q174*VLOOKUP(ESCYLD2!Q$4,'[1]INTERNAL PARAMETERS-1'!$B$5:$J$44,5,FALSE)*VLOOKUP(ESCYLD2!Q$4,'[1]INTERNAL PARAMETERS-1'!$B$5:$J$44,7,FALSE)*ESCYLD2!$F174 + ESCYLD1!Q174*(1-VLOOKUP(ESCYLD2!Q$4,'[1]INTERNAL PARAMETERS-1'!$B$5:$J$44,5,FALSE))*VLOOKUP(ESCYLD2!Q$4,'[1]INTERNAL PARAMETERS-1'!$B$5:$J$44,9,FALSE)*ESCYLD2!$F174</f>
        <v>0</v>
      </c>
      <c r="R174" s="52">
        <f>ESCYLD1!R174*VLOOKUP(ESCYLD2!R$4,'[1]INTERNAL PARAMETERS-1'!$B$5:$J$44,5,FALSE)*VLOOKUP(ESCYLD2!R$4,'[1]INTERNAL PARAMETERS-1'!$B$5:$J$44,7,FALSE)*ESCYLD2!$F174 + ESCYLD1!R174*(1-VLOOKUP(ESCYLD2!R$4,'[1]INTERNAL PARAMETERS-1'!$B$5:$J$44,5,FALSE))*VLOOKUP(ESCYLD2!R$4,'[1]INTERNAL PARAMETERS-1'!$B$5:$J$44,9,FALSE)*ESCYLD2!$F174</f>
        <v>8.2654658920947046</v>
      </c>
      <c r="S174" s="52">
        <f>ESCYLD1!S174*VLOOKUP(ESCYLD2!S$4,'[1]INTERNAL PARAMETERS-1'!$B$5:$J$44,5,FALSE)*VLOOKUP(ESCYLD2!S$4,'[1]INTERNAL PARAMETERS-1'!$B$5:$J$44,7,FALSE)*ESCYLD2!$F174 + ESCYLD1!S174*(1-VLOOKUP(ESCYLD2!S$4,'[1]INTERNAL PARAMETERS-1'!$B$5:$J$44,5,FALSE))*VLOOKUP(ESCYLD2!S$4,'[1]INTERNAL PARAMETERS-1'!$B$5:$J$44,9,FALSE)*ESCYLD2!$F174</f>
        <v>274.78699755242332</v>
      </c>
      <c r="T174" s="52">
        <f>ESCYLD1!T174*VLOOKUP(ESCYLD2!T$4,'[1]INTERNAL PARAMETERS-1'!$B$5:$J$44,5,FALSE)*VLOOKUP(ESCYLD2!T$4,'[1]INTERNAL PARAMETERS-1'!$B$5:$J$44,7,FALSE)*ESCYLD2!$F174 + ESCYLD1!T174*(1-VLOOKUP(ESCYLD2!T$4,'[1]INTERNAL PARAMETERS-1'!$B$5:$J$44,5,FALSE))*VLOOKUP(ESCYLD2!T$4,'[1]INTERNAL PARAMETERS-1'!$B$5:$J$44,9,FALSE)*ESCYLD2!$F174</f>
        <v>77.492673184380152</v>
      </c>
      <c r="U174" s="52">
        <f>ESCYLD1!U174*VLOOKUP(ESCYLD2!U$4,'[1]INTERNAL PARAMETERS-1'!$B$5:$J$44,5,FALSE)*VLOOKUP(ESCYLD2!U$4,'[1]INTERNAL PARAMETERS-1'!$B$5:$J$44,7,FALSE)*ESCYLD2!$F174 + ESCYLD1!U174*(1-VLOOKUP(ESCYLD2!U$4,'[1]INTERNAL PARAMETERS-1'!$B$5:$J$44,5,FALSE))*VLOOKUP(ESCYLD2!U$4,'[1]INTERNAL PARAMETERS-1'!$B$5:$J$44,9,FALSE)*ESCYLD2!$F174</f>
        <v>46.702843226315956</v>
      </c>
      <c r="V174" s="52">
        <f>ESCYLD1!V174*VLOOKUP(ESCYLD2!V$4,'[1]INTERNAL PARAMETERS-1'!$B$5:$J$44,5,FALSE)*VLOOKUP(ESCYLD2!V$4,'[1]INTERNAL PARAMETERS-1'!$B$5:$J$44,7,FALSE)*ESCYLD2!$F174 + ESCYLD1!V174*(1-VLOOKUP(ESCYLD2!V$4,'[1]INTERNAL PARAMETERS-1'!$B$5:$J$44,5,FALSE))*VLOOKUP(ESCYLD2!V$4,'[1]INTERNAL PARAMETERS-1'!$B$5:$J$44,9,FALSE)*ESCYLD2!$F174</f>
        <v>141.21845814883119</v>
      </c>
      <c r="W174" s="52">
        <f>ESCYLD1!W174*VLOOKUP(ESCYLD2!W$4,'[1]INTERNAL PARAMETERS-1'!$B$5:$J$44,5,FALSE)*VLOOKUP(ESCYLD2!W$4,'[1]INTERNAL PARAMETERS-1'!$B$5:$J$44,7,FALSE)*ESCYLD2!$F174 + ESCYLD1!W174*(1-VLOOKUP(ESCYLD2!W$4,'[1]INTERNAL PARAMETERS-1'!$B$5:$J$44,5,FALSE))*VLOOKUP(ESCYLD2!W$4,'[1]INTERNAL PARAMETERS-1'!$B$5:$J$44,9,FALSE)*ESCYLD2!$F174</f>
        <v>0</v>
      </c>
      <c r="X174" s="52">
        <f>ESCYLD1!X174*VLOOKUP(ESCYLD2!X$4,'[1]INTERNAL PARAMETERS-1'!$B$5:$J$44,5,FALSE)*VLOOKUP(ESCYLD2!X$4,'[1]INTERNAL PARAMETERS-1'!$B$5:$J$44,7,FALSE)*ESCYLD2!$F174 + ESCYLD1!X174*(1-VLOOKUP(ESCYLD2!X$4,'[1]INTERNAL PARAMETERS-1'!$B$5:$J$44,5,FALSE))*VLOOKUP(ESCYLD2!X$4,'[1]INTERNAL PARAMETERS-1'!$B$5:$J$44,9,FALSE)*ESCYLD2!$F174</f>
        <v>0</v>
      </c>
      <c r="Y174" s="52">
        <f>ESCYLD1!Y174*VLOOKUP(ESCYLD2!Y$4,'[1]INTERNAL PARAMETERS-1'!$B$5:$J$44,5,FALSE)*VLOOKUP(ESCYLD2!Y$4,'[1]INTERNAL PARAMETERS-1'!$B$5:$J$44,7,FALSE)*ESCYLD2!$F174 + ESCYLD1!Y174*(1-VLOOKUP(ESCYLD2!Y$4,'[1]INTERNAL PARAMETERS-1'!$B$5:$J$44,5,FALSE))*VLOOKUP(ESCYLD2!Y$4,'[1]INTERNAL PARAMETERS-1'!$B$5:$J$44,9,FALSE)*ESCYLD2!$F174</f>
        <v>0</v>
      </c>
      <c r="Z174" s="52">
        <f>ESCYLD1!Z174*VLOOKUP(ESCYLD2!Z$4,'[1]INTERNAL PARAMETERS-1'!$B$5:$J$44,5,FALSE)*VLOOKUP(ESCYLD2!Z$4,'[1]INTERNAL PARAMETERS-1'!$B$5:$J$44,7,FALSE)*ESCYLD2!$F174 + ESCYLD1!Z174*(1-VLOOKUP(ESCYLD2!Z$4,'[1]INTERNAL PARAMETERS-1'!$B$5:$J$44,5,FALSE))*VLOOKUP(ESCYLD2!Z$4,'[1]INTERNAL PARAMETERS-1'!$B$5:$J$44,9,FALSE)*ESCYLD2!$F174</f>
        <v>0</v>
      </c>
      <c r="AA174" s="52">
        <f>ESCYLD1!AA174*VLOOKUP(ESCYLD2!AA$4,'[1]INTERNAL PARAMETERS-1'!$B$5:$J$44,5,FALSE)*VLOOKUP(ESCYLD2!AA$4,'[1]INTERNAL PARAMETERS-1'!$B$5:$J$44,7,FALSE)*ESCYLD2!$F174 + ESCYLD1!AA174*(1-VLOOKUP(ESCYLD2!AA$4,'[1]INTERNAL PARAMETERS-1'!$B$5:$J$44,5,FALSE))*VLOOKUP(ESCYLD2!AA$4,'[1]INTERNAL PARAMETERS-1'!$B$5:$J$44,9,FALSE)*ESCYLD2!$F174</f>
        <v>0</v>
      </c>
      <c r="AB174" s="52">
        <f>ESCYLD1!AB174*VLOOKUP(ESCYLD2!AB$4,'[1]INTERNAL PARAMETERS-1'!$B$5:$J$44,5,FALSE)*VLOOKUP(ESCYLD2!AB$4,'[1]INTERNAL PARAMETERS-1'!$B$5:$J$44,7,FALSE)*ESCYLD2!$F174 + ESCYLD1!AB174*(1-VLOOKUP(ESCYLD2!AB$4,'[1]INTERNAL PARAMETERS-1'!$B$5:$J$44,5,FALSE))*VLOOKUP(ESCYLD2!AB$4,'[1]INTERNAL PARAMETERS-1'!$B$5:$J$44,9,FALSE)*ESCYLD2!$F174</f>
        <v>0</v>
      </c>
      <c r="AC174" s="52">
        <f>ESCYLD1!AC174*VLOOKUP(ESCYLD2!AC$4,'[1]INTERNAL PARAMETERS-1'!$B$5:$J$44,5,FALSE)*VLOOKUP(ESCYLD2!AC$4,'[1]INTERNAL PARAMETERS-1'!$B$5:$J$44,7,FALSE)*ESCYLD2!$F174 + ESCYLD1!AC174*(1-VLOOKUP(ESCYLD2!AC$4,'[1]INTERNAL PARAMETERS-1'!$B$5:$J$44,5,FALSE))*VLOOKUP(ESCYLD2!AC$4,'[1]INTERNAL PARAMETERS-1'!$B$5:$J$44,9,FALSE)*ESCYLD2!$F174</f>
        <v>0</v>
      </c>
      <c r="AD174" s="52">
        <f>ESCYLD1!AD174*VLOOKUP(ESCYLD2!AD$4,'[1]INTERNAL PARAMETERS-1'!$B$5:$J$44,5,FALSE)*VLOOKUP(ESCYLD2!AD$4,'[1]INTERNAL PARAMETERS-1'!$B$5:$J$44,7,FALSE)*ESCYLD2!$F174 + ESCYLD1!AD174*(1-VLOOKUP(ESCYLD2!AD$4,'[1]INTERNAL PARAMETERS-1'!$B$5:$J$44,5,FALSE))*VLOOKUP(ESCYLD2!AD$4,'[1]INTERNAL PARAMETERS-1'!$B$5:$J$44,9,FALSE)*ESCYLD2!$F174</f>
        <v>0</v>
      </c>
      <c r="AE174" s="52">
        <f>ESCYLD1!AE174*VLOOKUP(ESCYLD2!AE$4,'[1]INTERNAL PARAMETERS-1'!$B$5:$J$44,5,FALSE)*VLOOKUP(ESCYLD2!AE$4,'[1]INTERNAL PARAMETERS-1'!$B$5:$J$44,7,FALSE)*ESCYLD2!$F174 + ESCYLD1!AE174*(1-VLOOKUP(ESCYLD2!AE$4,'[1]INTERNAL PARAMETERS-1'!$B$5:$J$44,5,FALSE))*VLOOKUP(ESCYLD2!AE$4,'[1]INTERNAL PARAMETERS-1'!$B$5:$J$44,9,FALSE)*ESCYLD2!$F174</f>
        <v>0</v>
      </c>
      <c r="AF174" s="52">
        <f>ESCYLD1!AF174*VLOOKUP(ESCYLD2!AF$4,'[1]INTERNAL PARAMETERS-1'!$B$5:$J$44,5,FALSE)*VLOOKUP(ESCYLD2!AF$4,'[1]INTERNAL PARAMETERS-1'!$B$5:$J$44,7,FALSE)*ESCYLD2!$F174 + ESCYLD1!AF174*(1-VLOOKUP(ESCYLD2!AF$4,'[1]INTERNAL PARAMETERS-1'!$B$5:$J$44,5,FALSE))*VLOOKUP(ESCYLD2!AF$4,'[1]INTERNAL PARAMETERS-1'!$B$5:$J$44,9,FALSE)*ESCYLD2!$F174</f>
        <v>0</v>
      </c>
      <c r="AG174" s="52">
        <f>ESCYLD1!AG174*VLOOKUP(ESCYLD2!AG$4,'[1]INTERNAL PARAMETERS-1'!$B$5:$J$44,5,FALSE)*VLOOKUP(ESCYLD2!AG$4,'[1]INTERNAL PARAMETERS-1'!$B$5:$J$44,7,FALSE)*ESCYLD2!$F174 + ESCYLD1!AG174*(1-VLOOKUP(ESCYLD2!AG$4,'[1]INTERNAL PARAMETERS-1'!$B$5:$J$44,5,FALSE))*VLOOKUP(ESCYLD2!AG$4,'[1]INTERNAL PARAMETERS-1'!$B$5:$J$44,9,FALSE)*ESCYLD2!$F174</f>
        <v>21.182942153254093</v>
      </c>
      <c r="AH174" s="52">
        <f>ESCYLD1!AH174*VLOOKUP(ESCYLD2!AH$4,'[1]INTERNAL PARAMETERS-1'!$B$5:$J$44,5,FALSE)*VLOOKUP(ESCYLD2!AH$4,'[1]INTERNAL PARAMETERS-1'!$B$5:$J$44,7,FALSE)*ESCYLD2!$F174 + ESCYLD1!AH174*(1-VLOOKUP(ESCYLD2!AH$4,'[1]INTERNAL PARAMETERS-1'!$B$5:$J$44,5,FALSE))*VLOOKUP(ESCYLD2!AH$4,'[1]INTERNAL PARAMETERS-1'!$B$5:$J$44,9,FALSE)*ESCYLD2!$F174</f>
        <v>1.8944094608601221</v>
      </c>
      <c r="AI174" s="52">
        <f>ESCYLD1!AI174*VLOOKUP(ESCYLD2!AI$4,'[1]INTERNAL PARAMETERS-1'!$B$5:$J$44,5,FALSE)*VLOOKUP(ESCYLD2!AI$4,'[1]INTERNAL PARAMETERS-1'!$B$5:$J$44,7,FALSE)*ESCYLD2!$F174 + ESCYLD1!AI174*(1-VLOOKUP(ESCYLD2!AI$4,'[1]INTERNAL PARAMETERS-1'!$B$5:$J$44,5,FALSE))*VLOOKUP(ESCYLD2!AI$4,'[1]INTERNAL PARAMETERS-1'!$B$5:$J$44,9,FALSE)*ESCYLD2!$F174</f>
        <v>3.4440533007614684</v>
      </c>
      <c r="AJ174" s="52">
        <f>ESCYLD1!AJ174*VLOOKUP(ESCYLD2!AJ$4,'[1]INTERNAL PARAMETERS-1'!$B$5:$J$44,5,FALSE)*VLOOKUP(ESCYLD2!AJ$4,'[1]INTERNAL PARAMETERS-1'!$B$5:$J$44,7,FALSE)*ESCYLD2!$F174 + ESCYLD1!AJ174*(1-VLOOKUP(ESCYLD2!AJ$4,'[1]INTERNAL PARAMETERS-1'!$B$5:$J$44,5,FALSE))*VLOOKUP(ESCYLD2!AJ$4,'[1]INTERNAL PARAMETERS-1'!$B$5:$J$44,9,FALSE)*ESCYLD2!$F174</f>
        <v>13.43308526791723</v>
      </c>
      <c r="AK174" s="52">
        <f>ESCYLD1!AK174*VLOOKUP(ESCYLD2!AK$4,'[1]INTERNAL PARAMETERS-1'!$B$5:$J$44,5,FALSE)*VLOOKUP(ESCYLD2!AK$4,'[1]INTERNAL PARAMETERS-1'!$B$5:$J$44,7,FALSE)*ESCYLD2!$F174 + ESCYLD1!AK174*(1-VLOOKUP(ESCYLD2!AK$4,'[1]INTERNAL PARAMETERS-1'!$B$5:$J$44,5,FALSE))*VLOOKUP(ESCYLD2!AK$4,'[1]INTERNAL PARAMETERS-1'!$B$5:$J$44,9,FALSE)*ESCYLD2!$F174</f>
        <v>0</v>
      </c>
      <c r="AL174" s="52">
        <f>ESCYLD1!AL174*VLOOKUP(ESCYLD2!AL$4,'[1]INTERNAL PARAMETERS-1'!$B$5:$J$44,5,FALSE)*VLOOKUP(ESCYLD2!AL$4,'[1]INTERNAL PARAMETERS-1'!$B$5:$J$44,7,FALSE)*ESCYLD2!$F174 + ESCYLD1!AL174*(1-VLOOKUP(ESCYLD2!AL$4,'[1]INTERNAL PARAMETERS-1'!$B$5:$J$44,5,FALSE))*VLOOKUP(ESCYLD2!AL$4,'[1]INTERNAL PARAMETERS-1'!$B$5:$J$44,9,FALSE)*ESCYLD2!$F174</f>
        <v>0</v>
      </c>
      <c r="AM174" s="52">
        <f>ESCYLD1!AM174*VLOOKUP(ESCYLD2!AM$4,'[1]INTERNAL PARAMETERS-1'!$B$5:$J$44,5,FALSE)*VLOOKUP(ESCYLD2!AM$4,'[1]INTERNAL PARAMETERS-1'!$B$5:$J$44,7,FALSE)*ESCYLD2!$F174 + ESCYLD1!AM174*(1-VLOOKUP(ESCYLD2!AM$4,'[1]INTERNAL PARAMETERS-1'!$B$5:$J$44,5,FALSE))*VLOOKUP(ESCYLD2!AM$4,'[1]INTERNAL PARAMETERS-1'!$B$5:$J$44,9,FALSE)*ESCYLD2!$F174</f>
        <v>0</v>
      </c>
      <c r="AN174" s="52">
        <f>ESCYLD1!AN174*VLOOKUP(ESCYLD2!AN$4,'[1]INTERNAL PARAMETERS-1'!$B$5:$J$44,5,FALSE)*VLOOKUP(ESCYLD2!AN$4,'[1]INTERNAL PARAMETERS-1'!$B$5:$J$44,7,FALSE)*ESCYLD2!$F174 + ESCYLD1!AN174*(1-VLOOKUP(ESCYLD2!AN$4,'[1]INTERNAL PARAMETERS-1'!$B$5:$J$44,5,FALSE))*VLOOKUP(ESCYLD2!AN$4,'[1]INTERNAL PARAMETERS-1'!$B$5:$J$44,9,FALSE)*ESCYLD2!$F174</f>
        <v>0</v>
      </c>
      <c r="AO174" s="52">
        <f>ESCYLD1!AO174*VLOOKUP(ESCYLD2!AO$4,'[1]INTERNAL PARAMETERS-1'!$B$5:$J$44,5,FALSE)*VLOOKUP(ESCYLD2!AO$4,'[1]INTERNAL PARAMETERS-1'!$B$5:$J$44,7,FALSE)*ESCYLD2!$F174 + ESCYLD1!AO174*(1-VLOOKUP(ESCYLD2!AO$4,'[1]INTERNAL PARAMETERS-1'!$B$5:$J$44,5,FALSE))*VLOOKUP(ESCYLD2!AO$4,'[1]INTERNAL PARAMETERS-1'!$B$5:$J$44,9,FALSE)*ESCYLD2!$F174</f>
        <v>0</v>
      </c>
      <c r="AP174" s="52">
        <f>ESCYLD1!AP174*VLOOKUP(ESCYLD2!AP$4,'[1]INTERNAL PARAMETERS-1'!$B$5:$J$44,5,FALSE)*VLOOKUP(ESCYLD2!AP$4,'[1]INTERNAL PARAMETERS-1'!$B$5:$J$44,7,FALSE)*ESCYLD2!$F174 + ESCYLD1!AP174*(1-VLOOKUP(ESCYLD2!AP$4,'[1]INTERNAL PARAMETERS-1'!$B$5:$J$44,5,FALSE))*VLOOKUP(ESCYLD2!AP$4,'[1]INTERNAL PARAMETERS-1'!$B$5:$J$44,9,FALSE)*ESCYLD2!$F174</f>
        <v>0</v>
      </c>
      <c r="AQ174" s="52">
        <f>ESCYLD1!AQ174*VLOOKUP(ESCYLD2!AQ$4,'[1]INTERNAL PARAMETERS-1'!$B$5:$J$44,5,FALSE)*VLOOKUP(ESCYLD2!AQ$4,'[1]INTERNAL PARAMETERS-1'!$B$5:$J$44,7,FALSE)*ESCYLD2!$F174 + ESCYLD1!AQ174*(1-VLOOKUP(ESCYLD2!AQ$4,'[1]INTERNAL PARAMETERS-1'!$B$5:$J$44,5,FALSE))*VLOOKUP(ESCYLD2!AQ$4,'[1]INTERNAL PARAMETERS-1'!$B$5:$J$44,9,FALSE)*ESCYLD2!$F174</f>
        <v>0</v>
      </c>
      <c r="AR174" s="52">
        <f>ESCYLD1!AR174*VLOOKUP(ESCYLD2!AR$4,'[1]INTERNAL PARAMETERS-1'!$B$5:$J$44,5,FALSE)*VLOOKUP(ESCYLD2!AR$4,'[1]INTERNAL PARAMETERS-1'!$B$5:$J$44,7,FALSE)*ESCYLD2!$F174 + ESCYLD1!AR174*(1-VLOOKUP(ESCYLD2!AR$4,'[1]INTERNAL PARAMETERS-1'!$B$5:$J$44,5,FALSE))*VLOOKUP(ESCYLD2!AR$4,'[1]INTERNAL PARAMETERS-1'!$B$5:$J$44,9,FALSE)*ESCYLD2!$F174</f>
        <v>0</v>
      </c>
      <c r="AS174" s="52">
        <f>ESCYLD1!AS174*VLOOKUP(ESCYLD2!AS$4,'[1]INTERNAL PARAMETERS-1'!$B$5:$J$44,5,FALSE)*VLOOKUP(ESCYLD2!AS$4,'[1]INTERNAL PARAMETERS-1'!$B$5:$J$44,7,FALSE)*ESCYLD2!$F174 + ESCYLD1!AS174*(1-VLOOKUP(ESCYLD2!AS$4,'[1]INTERNAL PARAMETERS-1'!$B$5:$J$44,5,FALSE))*VLOOKUP(ESCYLD2!AS$4,'[1]INTERNAL PARAMETERS-1'!$B$5:$J$44,9,FALSE)*ESCYLD2!$F174</f>
        <v>0</v>
      </c>
      <c r="AT174" s="51">
        <f>ESCYLD1!AT174*VLOOKUP(ESCYLD2!AT$4,'[1]INTERNAL PARAMETERS-1'!$B$5:$J$44,5,FALSE)*VLOOKUP(ESCYLD2!AT$4,'[1]INTERNAL PARAMETERS-1'!$B$5:$J$44,7,FALSE)*ESCYLD2!$F174 + ESCYLD1!AT174*(1-VLOOKUP(ESCYLD2!AT$4,'[1]INTERNAL PARAMETERS-1'!$B$5:$J$44,5,FALSE))*VLOOKUP(ESCYLD2!AT$4,'[1]INTERNAL PARAMETERS-1'!$B$5:$J$44,9,FALSE)*ESCYLD2!$F174</f>
        <v>0</v>
      </c>
      <c r="AU174" s="53">
        <f>ESCYLD1!AU174*VLOOKUP(ESCYLD2!AU$4,'[1]INTERNAL PARAMETERS-1'!$B$5:$J$44,5,FALSE)*VLOOKUP(ESCYLD2!AU$4,'[1]INTERNAL PARAMETERS-1'!$B$5:$J$44,6,FALSE)*VLOOKUP(ESCYLD2!AU$4,'[1]INTERNAL PARAMETERS-1'!$B$5:$J$44,3,FALSE) + ESCYLD1!AU174*(1-VLOOKUP(ESCYLD2!AU$4,'[1]INTERNAL PARAMETERS-1'!$B$5:$J$44,5,FALSE))*VLOOKUP(ESCYLD2!AU$4,'[1]INTERNAL PARAMETERS-1'!$B$5:$J$44,8,FALSE)*VLOOKUP(ESCYLD2!AU$4,'[1]INTERNAL PARAMETERS-1'!$B$5:$J$44,3,FALSE)</f>
        <v>0</v>
      </c>
      <c r="AV174" s="52">
        <f>ESCYLD1!AV174*VLOOKUP(ESCYLD2!AV$4,'[1]INTERNAL PARAMETERS-1'!$B$5:$J$44,5,FALSE)*VLOOKUP(ESCYLD2!AV$4,'[1]INTERNAL PARAMETERS-1'!$B$5:$J$44,6,FALSE)*VLOOKUP(ESCYLD2!AV$4,'[1]INTERNAL PARAMETERS-1'!$B$5:$J$44,3,FALSE) + ESCYLD1!AV174*(1-VLOOKUP(ESCYLD2!AV$4,'[1]INTERNAL PARAMETERS-1'!$B$5:$J$44,5,FALSE))*VLOOKUP(ESCYLD2!AV$4,'[1]INTERNAL PARAMETERS-1'!$B$5:$J$44,8,FALSE)*VLOOKUP(ESCYLD2!AV$4,'[1]INTERNAL PARAMETERS-1'!$B$5:$J$44,3,FALSE)</f>
        <v>0</v>
      </c>
      <c r="AW174" s="52">
        <f>ESCYLD1!AW174*VLOOKUP(ESCYLD2!AW$4,'[1]INTERNAL PARAMETERS-1'!$B$5:$J$44,5,FALSE)*VLOOKUP(ESCYLD2!AW$4,'[1]INTERNAL PARAMETERS-1'!$B$5:$J$44,6,FALSE)*VLOOKUP(ESCYLD2!AW$4,'[1]INTERNAL PARAMETERS-1'!$B$5:$J$44,3,FALSE) + ESCYLD1!AW174*(1-VLOOKUP(ESCYLD2!AW$4,'[1]INTERNAL PARAMETERS-1'!$B$5:$J$44,5,FALSE))*VLOOKUP(ESCYLD2!AW$4,'[1]INTERNAL PARAMETERS-1'!$B$5:$J$44,8,FALSE)*VLOOKUP(ESCYLD2!AW$4,'[1]INTERNAL PARAMETERS-1'!$B$5:$J$44,3,FALSE)</f>
        <v>37.81537868764898</v>
      </c>
      <c r="AX174" s="52">
        <f>ESCYLD1!AX174*VLOOKUP(ESCYLD2!AX$4,'[1]INTERNAL PARAMETERS-1'!$B$5:$J$44,5,FALSE)*VLOOKUP(ESCYLD2!AX$4,'[1]INTERNAL PARAMETERS-1'!$B$5:$J$44,6,FALSE)*VLOOKUP(ESCYLD2!AX$4,'[1]INTERNAL PARAMETERS-1'!$B$5:$J$44,3,FALSE) + ESCYLD1!AX174*(1-VLOOKUP(ESCYLD2!AX$4,'[1]INTERNAL PARAMETERS-1'!$B$5:$J$44,5,FALSE))*VLOOKUP(ESCYLD2!AX$4,'[1]INTERNAL PARAMETERS-1'!$B$5:$J$44,8,FALSE)*VLOOKUP(ESCYLD2!AX$4,'[1]INTERNAL PARAMETERS-1'!$B$5:$J$44,3,FALSE)</f>
        <v>0</v>
      </c>
      <c r="AY174" s="52">
        <f>ESCYLD1!AY174*VLOOKUP(ESCYLD2!AY$4,'[1]INTERNAL PARAMETERS-1'!$B$5:$J$44,5,FALSE)*VLOOKUP(ESCYLD2!AY$4,'[1]INTERNAL PARAMETERS-1'!$B$5:$J$44,6,FALSE)*VLOOKUP(ESCYLD2!AY$4,'[1]INTERNAL PARAMETERS-1'!$B$5:$J$44,3,FALSE) + ESCYLD1!AY174*(1-VLOOKUP(ESCYLD2!AY$4,'[1]INTERNAL PARAMETERS-1'!$B$5:$J$44,5,FALSE))*VLOOKUP(ESCYLD2!AY$4,'[1]INTERNAL PARAMETERS-1'!$B$5:$J$44,8,FALSE)*VLOOKUP(ESCYLD2!AY$4,'[1]INTERNAL PARAMETERS-1'!$B$5:$J$44,3,FALSE)</f>
        <v>0</v>
      </c>
      <c r="AZ174" s="52">
        <f>ESCYLD1!AZ174*VLOOKUP(ESCYLD2!AZ$4,'[1]INTERNAL PARAMETERS-1'!$B$5:$J$44,5,FALSE)*VLOOKUP(ESCYLD2!AZ$4,'[1]INTERNAL PARAMETERS-1'!$B$5:$J$44,6,FALSE)*VLOOKUP(ESCYLD2!AZ$4,'[1]INTERNAL PARAMETERS-1'!$B$5:$J$44,3,FALSE) + ESCYLD1!AZ174*(1-VLOOKUP(ESCYLD2!AZ$4,'[1]INTERNAL PARAMETERS-1'!$B$5:$J$44,5,FALSE))*VLOOKUP(ESCYLD2!AZ$4,'[1]INTERNAL PARAMETERS-1'!$B$5:$J$44,8,FALSE)*VLOOKUP(ESCYLD2!AZ$4,'[1]INTERNAL PARAMETERS-1'!$B$5:$J$44,3,FALSE)</f>
        <v>0</v>
      </c>
      <c r="BA174" s="52">
        <f>ESCYLD1!BA174*VLOOKUP(ESCYLD2!BA$4,'[1]INTERNAL PARAMETERS-1'!$B$5:$J$44,5,FALSE)*VLOOKUP(ESCYLD2!BA$4,'[1]INTERNAL PARAMETERS-1'!$B$5:$J$44,6,FALSE)*VLOOKUP(ESCYLD2!BA$4,'[1]INTERNAL PARAMETERS-1'!$B$5:$J$44,3,FALSE) + ESCYLD1!BA174*(1-VLOOKUP(ESCYLD2!BA$4,'[1]INTERNAL PARAMETERS-1'!$B$5:$J$44,5,FALSE))*VLOOKUP(ESCYLD2!BA$4,'[1]INTERNAL PARAMETERS-1'!$B$5:$J$44,8,FALSE)*VLOOKUP(ESCYLD2!BA$4,'[1]INTERNAL PARAMETERS-1'!$B$5:$J$44,3,FALSE)</f>
        <v>5.7626422878055443</v>
      </c>
      <c r="BB174" s="52">
        <f>ESCYLD1!BB174*VLOOKUP(ESCYLD2!BB$4,'[1]INTERNAL PARAMETERS-1'!$B$5:$J$44,5,FALSE)*VLOOKUP(ESCYLD2!BB$4,'[1]INTERNAL PARAMETERS-1'!$B$5:$J$44,6,FALSE)*VLOOKUP(ESCYLD2!BB$4,'[1]INTERNAL PARAMETERS-1'!$B$5:$J$44,3,FALSE) + ESCYLD1!BB174*(1-VLOOKUP(ESCYLD2!BB$4,'[1]INTERNAL PARAMETERS-1'!$B$5:$J$44,5,FALSE))*VLOOKUP(ESCYLD2!BB$4,'[1]INTERNAL PARAMETERS-1'!$B$5:$J$44,8,FALSE)*VLOOKUP(ESCYLD2!BB$4,'[1]INTERNAL PARAMETERS-1'!$B$5:$J$44,3,FALSE)</f>
        <v>5.7849781106264953</v>
      </c>
      <c r="BC174" s="52">
        <f>ESCYLD1!BC174*VLOOKUP(ESCYLD2!BC$4,'[1]INTERNAL PARAMETERS-1'!$B$5:$J$44,5,FALSE)*VLOOKUP(ESCYLD2!BC$4,'[1]INTERNAL PARAMETERS-1'!$B$5:$J$44,6,FALSE)*VLOOKUP(ESCYLD2!BC$4,'[1]INTERNAL PARAMETERS-1'!$B$5:$J$44,3,FALSE) + ESCYLD1!BC174*(1-VLOOKUP(ESCYLD2!BC$4,'[1]INTERNAL PARAMETERS-1'!$B$5:$J$44,5,FALSE))*VLOOKUP(ESCYLD2!BC$4,'[1]INTERNAL PARAMETERS-1'!$B$5:$J$44,8,FALSE)*VLOOKUP(ESCYLD2!BC$4,'[1]INTERNAL PARAMETERS-1'!$B$5:$J$44,3,FALSE)</f>
        <v>11.096250914876654</v>
      </c>
      <c r="BD174" s="52">
        <f>ESCYLD1!BD174*VLOOKUP(ESCYLD2!BD$4,'[1]INTERNAL PARAMETERS-1'!$B$5:$J$44,5,FALSE)*VLOOKUP(ESCYLD2!BD$4,'[1]INTERNAL PARAMETERS-1'!$B$5:$J$44,6,FALSE)*VLOOKUP(ESCYLD2!BD$4,'[1]INTERNAL PARAMETERS-1'!$B$5:$J$44,3,FALSE) + ESCYLD1!BD174*(1-VLOOKUP(ESCYLD2!BD$4,'[1]INTERNAL PARAMETERS-1'!$B$5:$J$44,5,FALSE))*VLOOKUP(ESCYLD2!BD$4,'[1]INTERNAL PARAMETERS-1'!$B$5:$J$44,8,FALSE)*VLOOKUP(ESCYLD2!BD$4,'[1]INTERNAL PARAMETERS-1'!$B$5:$J$44,3,FALSE)</f>
        <v>7.3608836645048488</v>
      </c>
      <c r="BE174" s="52">
        <f>ESCYLD1!BE174*VLOOKUP(ESCYLD2!BE$4,'[1]INTERNAL PARAMETERS-1'!$B$5:$J$44,5,FALSE)*VLOOKUP(ESCYLD2!BE$4,'[1]INTERNAL PARAMETERS-1'!$B$5:$J$44,6,FALSE)*VLOOKUP(ESCYLD2!BE$4,'[1]INTERNAL PARAMETERS-1'!$B$5:$J$44,3,FALSE) + ESCYLD1!BE174*(1-VLOOKUP(ESCYLD2!BE$4,'[1]INTERNAL PARAMETERS-1'!$B$5:$J$44,5,FALSE))*VLOOKUP(ESCYLD2!BE$4,'[1]INTERNAL PARAMETERS-1'!$B$5:$J$44,8,FALSE)*VLOOKUP(ESCYLD2!BE$4,'[1]INTERNAL PARAMETERS-1'!$B$5:$J$44,3,FALSE)</f>
        <v>16.393834084061606</v>
      </c>
      <c r="BF174" s="52">
        <f>ESCYLD1!BF174*VLOOKUP(ESCYLD2!BF$4,'[1]INTERNAL PARAMETERS-1'!$B$5:$J$44,5,FALSE)*VLOOKUP(ESCYLD2!BF$4,'[1]INTERNAL PARAMETERS-1'!$B$5:$J$44,6,FALSE)*VLOOKUP(ESCYLD2!BF$4,'[1]INTERNAL PARAMETERS-1'!$B$5:$J$44,3,FALSE) + ESCYLD1!BF174*(1-VLOOKUP(ESCYLD2!BF$4,'[1]INTERNAL PARAMETERS-1'!$B$5:$J$44,5,FALSE))*VLOOKUP(ESCYLD2!BF$4,'[1]INTERNAL PARAMETERS-1'!$B$5:$J$44,8,FALSE)*VLOOKUP(ESCYLD2!BF$4,'[1]INTERNAL PARAMETERS-1'!$B$5:$J$44,3,FALSE)</f>
        <v>0</v>
      </c>
      <c r="BG174" s="52">
        <f>ESCYLD1!BG174*VLOOKUP(ESCYLD2!BG$4,'[1]INTERNAL PARAMETERS-1'!$B$5:$J$44,5,FALSE)*VLOOKUP(ESCYLD2!BG$4,'[1]INTERNAL PARAMETERS-1'!$B$5:$J$44,6,FALSE)*VLOOKUP(ESCYLD2!BG$4,'[1]INTERNAL PARAMETERS-1'!$B$5:$J$44,3,FALSE) + ESCYLD1!BG174*(1-VLOOKUP(ESCYLD2!BG$4,'[1]INTERNAL PARAMETERS-1'!$B$5:$J$44,5,FALSE))*VLOOKUP(ESCYLD2!BG$4,'[1]INTERNAL PARAMETERS-1'!$B$5:$J$44,8,FALSE)*VLOOKUP(ESCYLD2!BG$4,'[1]INTERNAL PARAMETERS-1'!$B$5:$J$44,3,FALSE)</f>
        <v>8.3482883074438252</v>
      </c>
      <c r="BH174" s="52">
        <f>ESCYLD1!BH174*VLOOKUP(ESCYLD2!BH$4,'[1]INTERNAL PARAMETERS-1'!$B$5:$J$44,5,FALSE)*VLOOKUP(ESCYLD2!BH$4,'[1]INTERNAL PARAMETERS-1'!$B$5:$J$44,6,FALSE)*VLOOKUP(ESCYLD2!BH$4,'[1]INTERNAL PARAMETERS-1'!$B$5:$J$44,3,FALSE) + ESCYLD1!BH174*(1-VLOOKUP(ESCYLD2!BH$4,'[1]INTERNAL PARAMETERS-1'!$B$5:$J$44,5,FALSE))*VLOOKUP(ESCYLD2!BH$4,'[1]INTERNAL PARAMETERS-1'!$B$5:$J$44,8,FALSE)*VLOOKUP(ESCYLD2!BH$4,'[1]INTERNAL PARAMETERS-1'!$B$5:$J$44,3,FALSE)</f>
        <v>4.9010647524068557E-2</v>
      </c>
      <c r="BI174" s="52">
        <f>ESCYLD1!BI174*VLOOKUP(ESCYLD2!BI$4,'[1]INTERNAL PARAMETERS-1'!$B$5:$J$44,5,FALSE)*VLOOKUP(ESCYLD2!BI$4,'[1]INTERNAL PARAMETERS-1'!$B$5:$J$44,6,FALSE)*VLOOKUP(ESCYLD2!BI$4,'[1]INTERNAL PARAMETERS-1'!$B$5:$J$44,3,FALSE) + ESCYLD1!BI174*(1-VLOOKUP(ESCYLD2!BI$4,'[1]INTERNAL PARAMETERS-1'!$B$5:$J$44,5,FALSE))*VLOOKUP(ESCYLD2!BI$4,'[1]INTERNAL PARAMETERS-1'!$B$5:$J$44,8,FALSE)*VLOOKUP(ESCYLD2!BI$4,'[1]INTERNAL PARAMETERS-1'!$B$5:$J$44,3,FALSE)</f>
        <v>0</v>
      </c>
      <c r="BJ174" s="52">
        <f>ESCYLD1!BJ174*VLOOKUP(ESCYLD2!BJ$4,'[1]INTERNAL PARAMETERS-1'!$B$5:$J$44,5,FALSE)*VLOOKUP(ESCYLD2!BJ$4,'[1]INTERNAL PARAMETERS-1'!$B$5:$J$44,6,FALSE)*VLOOKUP(ESCYLD2!BJ$4,'[1]INTERNAL PARAMETERS-1'!$B$5:$J$44,3,FALSE) + ESCYLD1!BJ174*(1-VLOOKUP(ESCYLD2!BJ$4,'[1]INTERNAL PARAMETERS-1'!$B$5:$J$44,5,FALSE))*VLOOKUP(ESCYLD2!BJ$4,'[1]INTERNAL PARAMETERS-1'!$B$5:$J$44,8,FALSE)*VLOOKUP(ESCYLD2!BJ$4,'[1]INTERNAL PARAMETERS-1'!$B$5:$J$44,3,FALSE)</f>
        <v>1.7406060249109672</v>
      </c>
      <c r="BK174" s="52">
        <f>ESCYLD1!BK174*VLOOKUP(ESCYLD2!BK$4,'[1]INTERNAL PARAMETERS-1'!$B$5:$J$44,5,FALSE)*VLOOKUP(ESCYLD2!BK$4,'[1]INTERNAL PARAMETERS-1'!$B$5:$J$44,6,FALSE)*VLOOKUP(ESCYLD2!BK$4,'[1]INTERNAL PARAMETERS-1'!$B$5:$J$44,3,FALSE) + ESCYLD1!BK174*(1-VLOOKUP(ESCYLD2!BK$4,'[1]INTERNAL PARAMETERS-1'!$B$5:$J$44,5,FALSE))*VLOOKUP(ESCYLD2!BK$4,'[1]INTERNAL PARAMETERS-1'!$B$5:$J$44,8,FALSE)*VLOOKUP(ESCYLD2!BK$4,'[1]INTERNAL PARAMETERS-1'!$B$5:$J$44,3,FALSE)</f>
        <v>2.4903046265163509</v>
      </c>
      <c r="BL174" s="52">
        <f>ESCYLD1!BL174*VLOOKUP(ESCYLD2!BL$4,'[1]INTERNAL PARAMETERS-1'!$B$5:$J$44,5,FALSE)*VLOOKUP(ESCYLD2!BL$4,'[1]INTERNAL PARAMETERS-1'!$B$5:$J$44,6,FALSE)*VLOOKUP(ESCYLD2!BL$4,'[1]INTERNAL PARAMETERS-1'!$B$5:$J$44,3,FALSE) + ESCYLD1!BL174*(1-VLOOKUP(ESCYLD2!BL$4,'[1]INTERNAL PARAMETERS-1'!$B$5:$J$44,5,FALSE))*VLOOKUP(ESCYLD2!BL$4,'[1]INTERNAL PARAMETERS-1'!$B$5:$J$44,8,FALSE)*VLOOKUP(ESCYLD2!BL$4,'[1]INTERNAL PARAMETERS-1'!$B$5:$J$44,3,FALSE)</f>
        <v>10.874008663747791</v>
      </c>
      <c r="BM174" s="52">
        <f>ESCYLD1!BM174*VLOOKUP(ESCYLD2!BM$4,'[1]INTERNAL PARAMETERS-1'!$B$5:$J$44,5,FALSE)*VLOOKUP(ESCYLD2!BM$4,'[1]INTERNAL PARAMETERS-1'!$B$5:$J$44,6,FALSE)*VLOOKUP(ESCYLD2!BM$4,'[1]INTERNAL PARAMETERS-1'!$B$5:$J$44,3,FALSE) + ESCYLD1!BM174*(1-VLOOKUP(ESCYLD2!BM$4,'[1]INTERNAL PARAMETERS-1'!$B$5:$J$44,5,FALSE))*VLOOKUP(ESCYLD2!BM$4,'[1]INTERNAL PARAMETERS-1'!$B$5:$J$44,8,FALSE)*VLOOKUP(ESCYLD2!BM$4,'[1]INTERNAL PARAMETERS-1'!$B$5:$J$44,3,FALSE)</f>
        <v>3.1161248759507436</v>
      </c>
      <c r="BN174" s="52">
        <f>ESCYLD1!BN174*VLOOKUP(ESCYLD2!BN$4,'[1]INTERNAL PARAMETERS-1'!$B$5:$J$44,5,FALSE)*VLOOKUP(ESCYLD2!BN$4,'[1]INTERNAL PARAMETERS-1'!$B$5:$J$44,6,FALSE)*VLOOKUP(ESCYLD2!BN$4,'[1]INTERNAL PARAMETERS-1'!$B$5:$J$44,3,FALSE) + ESCYLD1!BN174*(1-VLOOKUP(ESCYLD2!BN$4,'[1]INTERNAL PARAMETERS-1'!$B$5:$J$44,5,FALSE))*VLOOKUP(ESCYLD2!BN$4,'[1]INTERNAL PARAMETERS-1'!$B$5:$J$44,8,FALSE)*VLOOKUP(ESCYLD2!BN$4,'[1]INTERNAL PARAMETERS-1'!$B$5:$J$44,3,FALSE)</f>
        <v>2.5910566429187112</v>
      </c>
      <c r="BO174" s="52">
        <f>ESCYLD1!BO174*VLOOKUP(ESCYLD2!BO$4,'[1]INTERNAL PARAMETERS-1'!$B$5:$J$44,5,FALSE)*VLOOKUP(ESCYLD2!BO$4,'[1]INTERNAL PARAMETERS-1'!$B$5:$J$44,6,FALSE)*VLOOKUP(ESCYLD2!BO$4,'[1]INTERNAL PARAMETERS-1'!$B$5:$J$44,3,FALSE) + ESCYLD1!BO174*(1-VLOOKUP(ESCYLD2!BO$4,'[1]INTERNAL PARAMETERS-1'!$B$5:$J$44,5,FALSE))*VLOOKUP(ESCYLD2!BO$4,'[1]INTERNAL PARAMETERS-1'!$B$5:$J$44,8,FALSE)*VLOOKUP(ESCYLD2!BO$4,'[1]INTERNAL PARAMETERS-1'!$B$5:$J$44,3,FALSE)</f>
        <v>2.3374616341432866</v>
      </c>
      <c r="BP174" s="52">
        <f>ESCYLD1!BP174*VLOOKUP(ESCYLD2!BP$4,'[1]INTERNAL PARAMETERS-1'!$B$5:$J$44,5,FALSE)*VLOOKUP(ESCYLD2!BP$4,'[1]INTERNAL PARAMETERS-1'!$B$5:$J$44,6,FALSE)*VLOOKUP(ESCYLD2!BP$4,'[1]INTERNAL PARAMETERS-1'!$B$5:$J$44,3,FALSE) + ESCYLD1!BP174*(1-VLOOKUP(ESCYLD2!BP$4,'[1]INTERNAL PARAMETERS-1'!$B$5:$J$44,5,FALSE))*VLOOKUP(ESCYLD2!BP$4,'[1]INTERNAL PARAMETERS-1'!$B$5:$J$44,8,FALSE)*VLOOKUP(ESCYLD2!BP$4,'[1]INTERNAL PARAMETERS-1'!$B$5:$J$44,3,FALSE)</f>
        <v>0.14939571374082738</v>
      </c>
      <c r="BQ174" s="52">
        <f>ESCYLD1!BQ174*VLOOKUP(ESCYLD2!BQ$4,'[1]INTERNAL PARAMETERS-1'!$B$5:$J$44,5,FALSE)*VLOOKUP(ESCYLD2!BQ$4,'[1]INTERNAL PARAMETERS-1'!$B$5:$J$44,6,FALSE)*VLOOKUP(ESCYLD2!BQ$4,'[1]INTERNAL PARAMETERS-1'!$B$5:$J$44,3,FALSE) + ESCYLD1!BQ174*(1-VLOOKUP(ESCYLD2!BQ$4,'[1]INTERNAL PARAMETERS-1'!$B$5:$J$44,5,FALSE))*VLOOKUP(ESCYLD2!BQ$4,'[1]INTERNAL PARAMETERS-1'!$B$5:$J$44,8,FALSE)*VLOOKUP(ESCYLD2!BQ$4,'[1]INTERNAL PARAMETERS-1'!$B$5:$J$44,3,FALSE)</f>
        <v>9.88861505695386</v>
      </c>
      <c r="BR174" s="52">
        <f>ESCYLD1!BR174*VLOOKUP(ESCYLD2!BR$4,'[1]INTERNAL PARAMETERS-1'!$B$5:$J$44,5,FALSE)*VLOOKUP(ESCYLD2!BR$4,'[1]INTERNAL PARAMETERS-1'!$B$5:$J$44,6,FALSE)*VLOOKUP(ESCYLD2!BR$4,'[1]INTERNAL PARAMETERS-1'!$B$5:$J$44,3,FALSE) + ESCYLD1!BR174*(1-VLOOKUP(ESCYLD2!BR$4,'[1]INTERNAL PARAMETERS-1'!$B$5:$J$44,5,FALSE))*VLOOKUP(ESCYLD2!BR$4,'[1]INTERNAL PARAMETERS-1'!$B$5:$J$44,8,FALSE)*VLOOKUP(ESCYLD2!BR$4,'[1]INTERNAL PARAMETERS-1'!$B$5:$J$44,3,FALSE)</f>
        <v>0.33748534439638811</v>
      </c>
      <c r="BS174" s="52">
        <f>ESCYLD1!BS174*VLOOKUP(ESCYLD2!BS$4,'[1]INTERNAL PARAMETERS-1'!$B$5:$J$44,5,FALSE)*VLOOKUP(ESCYLD2!BS$4,'[1]INTERNAL PARAMETERS-1'!$B$5:$J$44,6,FALSE)*VLOOKUP(ESCYLD2!BS$4,'[1]INTERNAL PARAMETERS-1'!$B$5:$J$44,3,FALSE) + ESCYLD1!BS174*(1-VLOOKUP(ESCYLD2!BS$4,'[1]INTERNAL PARAMETERS-1'!$B$5:$J$44,5,FALSE))*VLOOKUP(ESCYLD2!BS$4,'[1]INTERNAL PARAMETERS-1'!$B$5:$J$44,8,FALSE)*VLOOKUP(ESCYLD2!BS$4,'[1]INTERNAL PARAMETERS-1'!$B$5:$J$44,3,FALSE)</f>
        <v>2.1657804146553428E-2</v>
      </c>
      <c r="BT174" s="52">
        <f>ESCYLD1!BT174*VLOOKUP(ESCYLD2!BT$4,'[1]INTERNAL PARAMETERS-1'!$B$5:$J$44,5,FALSE)*VLOOKUP(ESCYLD2!BT$4,'[1]INTERNAL PARAMETERS-1'!$B$5:$J$44,6,FALSE)*VLOOKUP(ESCYLD2!BT$4,'[1]INTERNAL PARAMETERS-1'!$B$5:$J$44,3,FALSE) + ESCYLD1!BT174*(1-VLOOKUP(ESCYLD2!BT$4,'[1]INTERNAL PARAMETERS-1'!$B$5:$J$44,5,FALSE))*VLOOKUP(ESCYLD2!BT$4,'[1]INTERNAL PARAMETERS-1'!$B$5:$J$44,8,FALSE)*VLOOKUP(ESCYLD2!BT$4,'[1]INTERNAL PARAMETERS-1'!$B$5:$J$44,3,FALSE)</f>
        <v>0</v>
      </c>
      <c r="BU174" s="52">
        <f>ESCYLD1!BU174*VLOOKUP(ESCYLD2!BU$4,'[1]INTERNAL PARAMETERS-1'!$B$5:$J$44,5,FALSE)*VLOOKUP(ESCYLD2!BU$4,'[1]INTERNAL PARAMETERS-1'!$B$5:$J$44,6,FALSE)*VLOOKUP(ESCYLD2!BU$4,'[1]INTERNAL PARAMETERS-1'!$B$5:$J$44,3,FALSE) + ESCYLD1!BU174*(1-VLOOKUP(ESCYLD2!BU$4,'[1]INTERNAL PARAMETERS-1'!$B$5:$J$44,5,FALSE))*VLOOKUP(ESCYLD2!BU$4,'[1]INTERNAL PARAMETERS-1'!$B$5:$J$44,8,FALSE)*VLOOKUP(ESCYLD2!BU$4,'[1]INTERNAL PARAMETERS-1'!$B$5:$J$44,3,FALSE)</f>
        <v>0</v>
      </c>
      <c r="BV174" s="52">
        <f>ESCYLD1!BV174*VLOOKUP(ESCYLD2!BV$4,'[1]INTERNAL PARAMETERS-1'!$B$5:$J$44,5,FALSE)*VLOOKUP(ESCYLD2!BV$4,'[1]INTERNAL PARAMETERS-1'!$B$5:$J$44,6,FALSE)*VLOOKUP(ESCYLD2!BV$4,'[1]INTERNAL PARAMETERS-1'!$B$5:$J$44,3,FALSE) + ESCYLD1!BV174*(1-VLOOKUP(ESCYLD2!BV$4,'[1]INTERNAL PARAMETERS-1'!$B$5:$J$44,5,FALSE))*VLOOKUP(ESCYLD2!BV$4,'[1]INTERNAL PARAMETERS-1'!$B$5:$J$44,8,FALSE)*VLOOKUP(ESCYLD2!BV$4,'[1]INTERNAL PARAMETERS-1'!$B$5:$J$44,3,FALSE)</f>
        <v>0</v>
      </c>
      <c r="BW174" s="52">
        <f>ESCYLD1!BW174*VLOOKUP(ESCYLD2!BW$4,'[1]INTERNAL PARAMETERS-1'!$B$5:$J$44,5,FALSE)*VLOOKUP(ESCYLD2!BW$4,'[1]INTERNAL PARAMETERS-1'!$B$5:$J$44,6,FALSE)*VLOOKUP(ESCYLD2!BW$4,'[1]INTERNAL PARAMETERS-1'!$B$5:$J$44,3,FALSE) + ESCYLD1!BW174*(1-VLOOKUP(ESCYLD2!BW$4,'[1]INTERNAL PARAMETERS-1'!$B$5:$J$44,5,FALSE))*VLOOKUP(ESCYLD2!BW$4,'[1]INTERNAL PARAMETERS-1'!$B$5:$J$44,8,FALSE)*VLOOKUP(ESCYLD2!BW$4,'[1]INTERNAL PARAMETERS-1'!$B$5:$J$44,3,FALSE)</f>
        <v>0</v>
      </c>
      <c r="BX174" s="52">
        <f>ESCYLD1!BX174*VLOOKUP(ESCYLD2!BX$4,'[1]INTERNAL PARAMETERS-1'!$B$5:$J$44,5,FALSE)*VLOOKUP(ESCYLD2!BX$4,'[1]INTERNAL PARAMETERS-1'!$B$5:$J$44,6,FALSE)*VLOOKUP(ESCYLD2!BX$4,'[1]INTERNAL PARAMETERS-1'!$B$5:$J$44,3,FALSE) + ESCYLD1!BX174*(1-VLOOKUP(ESCYLD2!BX$4,'[1]INTERNAL PARAMETERS-1'!$B$5:$J$44,5,FALSE))*VLOOKUP(ESCYLD2!BX$4,'[1]INTERNAL PARAMETERS-1'!$B$5:$J$44,8,FALSE)*VLOOKUP(ESCYLD2!BX$4,'[1]INTERNAL PARAMETERS-1'!$B$5:$J$44,3,FALSE)</f>
        <v>0</v>
      </c>
      <c r="BY174" s="52">
        <f>ESCYLD1!BY174*VLOOKUP(ESCYLD2!BY$4,'[1]INTERNAL PARAMETERS-1'!$B$5:$J$44,5,FALSE)*VLOOKUP(ESCYLD2!BY$4,'[1]INTERNAL PARAMETERS-1'!$B$5:$J$44,6,FALSE)*VLOOKUP(ESCYLD2!BY$4,'[1]INTERNAL PARAMETERS-1'!$B$5:$J$44,3,FALSE) + ESCYLD1!BY174*(1-VLOOKUP(ESCYLD2!BY$4,'[1]INTERNAL PARAMETERS-1'!$B$5:$J$44,5,FALSE))*VLOOKUP(ESCYLD2!BY$4,'[1]INTERNAL PARAMETERS-1'!$B$5:$J$44,8,FALSE)*VLOOKUP(ESCYLD2!BY$4,'[1]INTERNAL PARAMETERS-1'!$B$5:$J$44,3,FALSE)</f>
        <v>0</v>
      </c>
      <c r="BZ174" s="52">
        <f>ESCYLD1!BZ174*VLOOKUP(ESCYLD2!BZ$4,'[1]INTERNAL PARAMETERS-1'!$B$5:$J$44,5,FALSE)*VLOOKUP(ESCYLD2!BZ$4,'[1]INTERNAL PARAMETERS-1'!$B$5:$J$44,6,FALSE)*VLOOKUP(ESCYLD2!BZ$4,'[1]INTERNAL PARAMETERS-1'!$B$5:$J$44,3,FALSE) + ESCYLD1!BZ174*(1-VLOOKUP(ESCYLD2!BZ$4,'[1]INTERNAL PARAMETERS-1'!$B$5:$J$44,5,FALSE))*VLOOKUP(ESCYLD2!BZ$4,'[1]INTERNAL PARAMETERS-1'!$B$5:$J$44,8,FALSE)*VLOOKUP(ESCYLD2!BZ$4,'[1]INTERNAL PARAMETERS-1'!$B$5:$J$44,3,FALSE)</f>
        <v>1.5489490279467125E-2</v>
      </c>
      <c r="CA174" s="52">
        <f>ESCYLD1!CA174*VLOOKUP(ESCYLD2!CA$4,'[1]INTERNAL PARAMETERS-1'!$B$5:$J$44,5,FALSE)*VLOOKUP(ESCYLD2!CA$4,'[1]INTERNAL PARAMETERS-1'!$B$5:$J$44,6,FALSE)*VLOOKUP(ESCYLD2!CA$4,'[1]INTERNAL PARAMETERS-1'!$B$5:$J$44,3,FALSE) + ESCYLD1!CA174*(1-VLOOKUP(ESCYLD2!CA$4,'[1]INTERNAL PARAMETERS-1'!$B$5:$J$44,5,FALSE))*VLOOKUP(ESCYLD2!CA$4,'[1]INTERNAL PARAMETERS-1'!$B$5:$J$44,8,FALSE)*VLOOKUP(ESCYLD2!CA$4,'[1]INTERNAL PARAMETERS-1'!$B$5:$J$44,3,FALSE)</f>
        <v>0</v>
      </c>
      <c r="CB174" s="52">
        <f>ESCYLD1!CB174*VLOOKUP(ESCYLD2!CB$4,'[1]INTERNAL PARAMETERS-1'!$B$5:$J$44,5,FALSE)*VLOOKUP(ESCYLD2!CB$4,'[1]INTERNAL PARAMETERS-1'!$B$5:$J$44,6,FALSE)*VLOOKUP(ESCYLD2!CB$4,'[1]INTERNAL PARAMETERS-1'!$B$5:$J$44,3,FALSE) + ESCYLD1!CB174*(1-VLOOKUP(ESCYLD2!CB$4,'[1]INTERNAL PARAMETERS-1'!$B$5:$J$44,5,FALSE))*VLOOKUP(ESCYLD2!CB$4,'[1]INTERNAL PARAMETERS-1'!$B$5:$J$44,8,FALSE)*VLOOKUP(ESCYLD2!CB$4,'[1]INTERNAL PARAMETERS-1'!$B$5:$J$44,3,FALSE)</f>
        <v>0</v>
      </c>
      <c r="CC174" s="52">
        <f>ESCYLD1!CC174*VLOOKUP(ESCYLD2!CC$4,'[1]INTERNAL PARAMETERS-1'!$B$5:$J$44,5,FALSE)*VLOOKUP(ESCYLD2!CC$4,'[1]INTERNAL PARAMETERS-1'!$B$5:$J$44,6,FALSE)*VLOOKUP(ESCYLD2!CC$4,'[1]INTERNAL PARAMETERS-1'!$B$5:$J$44,3,FALSE) + ESCYLD1!CC174*(1-VLOOKUP(ESCYLD2!CC$4,'[1]INTERNAL PARAMETERS-1'!$B$5:$J$44,5,FALSE))*VLOOKUP(ESCYLD2!CC$4,'[1]INTERNAL PARAMETERS-1'!$B$5:$J$44,8,FALSE)*VLOOKUP(ESCYLD2!CC$4,'[1]INTERNAL PARAMETERS-1'!$B$5:$J$44,3,FALSE)</f>
        <v>0.10003843963739219</v>
      </c>
      <c r="CD174" s="52">
        <f>ESCYLD1!CD174*VLOOKUP(ESCYLD2!CD$4,'[1]INTERNAL PARAMETERS-1'!$B$5:$J$44,5,FALSE)*VLOOKUP(ESCYLD2!CD$4,'[1]INTERNAL PARAMETERS-1'!$B$5:$J$44,6,FALSE)*VLOOKUP(ESCYLD2!CD$4,'[1]INTERNAL PARAMETERS-1'!$B$5:$J$44,3,FALSE) + ESCYLD1!CD174*(1-VLOOKUP(ESCYLD2!CD$4,'[1]INTERNAL PARAMETERS-1'!$B$5:$J$44,5,FALSE))*VLOOKUP(ESCYLD2!CD$4,'[1]INTERNAL PARAMETERS-1'!$B$5:$J$44,8,FALSE)*VLOOKUP(ESCYLD2!CD$4,'[1]INTERNAL PARAMETERS-1'!$B$5:$J$44,3,FALSE)</f>
        <v>0.13956990702284788</v>
      </c>
      <c r="CE174" s="52">
        <f>ESCYLD1!CE174*VLOOKUP(ESCYLD2!CE$4,'[1]INTERNAL PARAMETERS-1'!$B$5:$J$44,5,FALSE)*VLOOKUP(ESCYLD2!CE$4,'[1]INTERNAL PARAMETERS-1'!$B$5:$J$44,6,FALSE)*VLOOKUP(ESCYLD2!CE$4,'[1]INTERNAL PARAMETERS-1'!$B$5:$J$44,3,FALSE) + ESCYLD1!CE174*(1-VLOOKUP(ESCYLD2!CE$4,'[1]INTERNAL PARAMETERS-1'!$B$5:$J$44,5,FALSE))*VLOOKUP(ESCYLD2!CE$4,'[1]INTERNAL PARAMETERS-1'!$B$5:$J$44,8,FALSE)*VLOOKUP(ESCYLD2!CE$4,'[1]INTERNAL PARAMETERS-1'!$B$5:$J$44,3,FALSE)</f>
        <v>0.32353705702601765</v>
      </c>
      <c r="CF174" s="52">
        <f>ESCYLD1!CF174*VLOOKUP(ESCYLD2!CF$4,'[1]INTERNAL PARAMETERS-1'!$B$5:$J$44,5,FALSE)*VLOOKUP(ESCYLD2!CF$4,'[1]INTERNAL PARAMETERS-1'!$B$5:$J$44,6,FALSE)*VLOOKUP(ESCYLD2!CF$4,'[1]INTERNAL PARAMETERS-1'!$B$5:$J$44,3,FALSE) + ESCYLD1!CF174*(1-VLOOKUP(ESCYLD2!CF$4,'[1]INTERNAL PARAMETERS-1'!$B$5:$J$44,5,FALSE))*VLOOKUP(ESCYLD2!CF$4,'[1]INTERNAL PARAMETERS-1'!$B$5:$J$44,8,FALSE)*VLOOKUP(ESCYLD2!CF$4,'[1]INTERNAL PARAMETERS-1'!$B$5:$J$44,3,FALSE)</f>
        <v>0.26848288187567598</v>
      </c>
      <c r="CG174" s="52">
        <f>ESCYLD1!CG174*VLOOKUP(ESCYLD2!CG$4,'[1]INTERNAL PARAMETERS-1'!$B$5:$J$44,5,FALSE)*VLOOKUP(ESCYLD2!CG$4,'[1]INTERNAL PARAMETERS-1'!$B$5:$J$44,6,FALSE)*VLOOKUP(ESCYLD2!CG$4,'[1]INTERNAL PARAMETERS-1'!$B$5:$J$44,3,FALSE) + ESCYLD1!CG174*(1-VLOOKUP(ESCYLD2!CG$4,'[1]INTERNAL PARAMETERS-1'!$B$5:$J$44,5,FALSE))*VLOOKUP(ESCYLD2!CG$4,'[1]INTERNAL PARAMETERS-1'!$B$5:$J$44,8,FALSE)*VLOOKUP(ESCYLD2!CG$4,'[1]INTERNAL PARAMETERS-1'!$B$5:$J$44,3,FALSE)</f>
        <v>7.1173138970586332E-3</v>
      </c>
      <c r="CH174" s="51">
        <f>ESCYLD1!CH174*VLOOKUP(ESCYLD2!CH$4,'[1]INTERNAL PARAMETERS-1'!$B$5:$J$44,5,FALSE)*VLOOKUP(ESCYLD2!CH$4,'[1]INTERNAL PARAMETERS-1'!$B$5:$J$44,6,FALSE)*VLOOKUP(ESCYLD2!CH$4,'[1]INTERNAL PARAMETERS-1'!$B$5:$J$44,3,FALSE) + ESCYLD1!CH174*(1-VLOOKUP(ESCYLD2!CH$4,'[1]INTERNAL PARAMETERS-1'!$B$5:$J$44,5,FALSE))*VLOOKUP(ESCYLD2!CH$4,'[1]INTERNAL PARAMETERS-1'!$B$5:$J$44,8,FALSE)*VLOOKUP(ESCYLD2!CH$4,'[1]INTERNAL PARAMETERS-1'!$B$5:$J$44,3,FALSE)</f>
        <v>0</v>
      </c>
      <c r="CJ174" s="53">
        <f t="shared" si="4"/>
        <v>6809.9566005508032</v>
      </c>
      <c r="CK174" s="51">
        <f t="shared" si="5"/>
        <v>127.01221818165594</v>
      </c>
    </row>
    <row r="175" spans="2:89" x14ac:dyDescent="0.5">
      <c r="B175" s="66" t="s">
        <v>8</v>
      </c>
      <c r="C175" s="65" t="s">
        <v>72</v>
      </c>
      <c r="D175" s="65" t="s">
        <v>81</v>
      </c>
      <c r="E175" s="151">
        <f>ESC!AF175</f>
        <v>12322.385214870494</v>
      </c>
      <c r="F175" s="64">
        <f>'[1]INTERNAL PARAMETERS-1'!M13</f>
        <v>44.225000000000001</v>
      </c>
      <c r="G175" s="53">
        <f>ESCYLD1!G175*VLOOKUP(ESCYLD2!G$4,'[1]INTERNAL PARAMETERS-1'!$B$5:$J$44,5,FALSE)*VLOOKUP(ESCYLD2!G$4,'[1]INTERNAL PARAMETERS-1'!$B$5:$J$44,7,FALSE)*ESCYLD2!$F175 + ESCYLD1!G175*(1-VLOOKUP(ESCYLD2!G$4,'[1]INTERNAL PARAMETERS-1'!$B$5:$J$44,5,FALSE))*VLOOKUP(ESCYLD2!G$4,'[1]INTERNAL PARAMETERS-1'!$B$5:$J$44,9,FALSE)*ESCYLD2!$F175</f>
        <v>1887.1053768881411</v>
      </c>
      <c r="H175" s="52">
        <f>ESCYLD1!H175*VLOOKUP(ESCYLD2!H$4,'[1]INTERNAL PARAMETERS-1'!$B$5:$J$44,5,FALSE)*VLOOKUP(ESCYLD2!H$4,'[1]INTERNAL PARAMETERS-1'!$B$5:$J$44,7,FALSE)*ESCYLD2!$F175 + ESCYLD1!H175*(1-VLOOKUP(ESCYLD2!H$4,'[1]INTERNAL PARAMETERS-1'!$B$5:$J$44,5,FALSE))*VLOOKUP(ESCYLD2!H$4,'[1]INTERNAL PARAMETERS-1'!$B$5:$J$44,9,FALSE)*ESCYLD2!$F175</f>
        <v>905.25721799591406</v>
      </c>
      <c r="I175" s="52">
        <f>ESCYLD1!I175*VLOOKUP(ESCYLD2!I$4,'[1]INTERNAL PARAMETERS-1'!$B$5:$J$44,5,FALSE)*VLOOKUP(ESCYLD2!I$4,'[1]INTERNAL PARAMETERS-1'!$B$5:$J$44,7,FALSE)*ESCYLD2!$F175 + ESCYLD1!I175*(1-VLOOKUP(ESCYLD2!I$4,'[1]INTERNAL PARAMETERS-1'!$B$5:$J$44,5,FALSE))*VLOOKUP(ESCYLD2!I$4,'[1]INTERNAL PARAMETERS-1'!$B$5:$J$44,9,FALSE)*ESCYLD2!$F175</f>
        <v>1292.7167944630412</v>
      </c>
      <c r="J175" s="52">
        <f>ESCYLD1!J175*VLOOKUP(ESCYLD2!J$4,'[1]INTERNAL PARAMETERS-1'!$B$5:$J$44,5,FALSE)*VLOOKUP(ESCYLD2!J$4,'[1]INTERNAL PARAMETERS-1'!$B$5:$J$44,7,FALSE)*ESCYLD2!$F175 + ESCYLD1!J175*(1-VLOOKUP(ESCYLD2!J$4,'[1]INTERNAL PARAMETERS-1'!$B$5:$J$44,5,FALSE))*VLOOKUP(ESCYLD2!J$4,'[1]INTERNAL PARAMETERS-1'!$B$5:$J$44,9,FALSE)*ESCYLD2!$F175</f>
        <v>0</v>
      </c>
      <c r="K175" s="52">
        <f>ESCYLD1!K175*VLOOKUP(ESCYLD2!K$4,'[1]INTERNAL PARAMETERS-1'!$B$5:$J$44,5,FALSE)*VLOOKUP(ESCYLD2!K$4,'[1]INTERNAL PARAMETERS-1'!$B$5:$J$44,7,FALSE)*ESCYLD2!$F175 + ESCYLD1!K175*(1-VLOOKUP(ESCYLD2!K$4,'[1]INTERNAL PARAMETERS-1'!$B$5:$J$44,5,FALSE))*VLOOKUP(ESCYLD2!K$4,'[1]INTERNAL PARAMETERS-1'!$B$5:$J$44,9,FALSE)*ESCYLD2!$F175</f>
        <v>19.657706439596506</v>
      </c>
      <c r="L175" s="52">
        <f>ESCYLD1!L175*VLOOKUP(ESCYLD2!L$4,'[1]INTERNAL PARAMETERS-1'!$B$5:$J$44,5,FALSE)*VLOOKUP(ESCYLD2!L$4,'[1]INTERNAL PARAMETERS-1'!$B$5:$J$44,7,FALSE)*ESCYLD2!$F175 + ESCYLD1!L175*(1-VLOOKUP(ESCYLD2!L$4,'[1]INTERNAL PARAMETERS-1'!$B$5:$J$44,5,FALSE))*VLOOKUP(ESCYLD2!L$4,'[1]INTERNAL PARAMETERS-1'!$B$5:$J$44,9,FALSE)*ESCYLD2!$F175</f>
        <v>0</v>
      </c>
      <c r="M175" s="52">
        <f>ESCYLD1!M175*VLOOKUP(ESCYLD2!M$4,'[1]INTERNAL PARAMETERS-1'!$B$5:$J$44,5,FALSE)*VLOOKUP(ESCYLD2!M$4,'[1]INTERNAL PARAMETERS-1'!$B$5:$J$44,7,FALSE)*ESCYLD2!$F175 + ESCYLD1!M175*(1-VLOOKUP(ESCYLD2!M$4,'[1]INTERNAL PARAMETERS-1'!$B$5:$J$44,5,FALSE))*VLOOKUP(ESCYLD2!M$4,'[1]INTERNAL PARAMETERS-1'!$B$5:$J$44,9,FALSE)*ESCYLD2!$F175</f>
        <v>35.476138343249985</v>
      </c>
      <c r="N175" s="52">
        <f>ESCYLD1!N175*VLOOKUP(ESCYLD2!N$4,'[1]INTERNAL PARAMETERS-1'!$B$5:$J$44,5,FALSE)*VLOOKUP(ESCYLD2!N$4,'[1]INTERNAL PARAMETERS-1'!$B$5:$J$44,7,FALSE)*ESCYLD2!$F175 + ESCYLD1!N175*(1-VLOOKUP(ESCYLD2!N$4,'[1]INTERNAL PARAMETERS-1'!$B$5:$J$44,5,FALSE))*VLOOKUP(ESCYLD2!N$4,'[1]INTERNAL PARAMETERS-1'!$B$5:$J$44,9,FALSE)*ESCYLD2!$F175</f>
        <v>4.2597555578768302</v>
      </c>
      <c r="O175" s="52">
        <f>ESCYLD1!O175*VLOOKUP(ESCYLD2!O$4,'[1]INTERNAL PARAMETERS-1'!$B$5:$J$44,5,FALSE)*VLOOKUP(ESCYLD2!O$4,'[1]INTERNAL PARAMETERS-1'!$B$5:$J$44,7,FALSE)*ESCYLD2!$F175 + ESCYLD1!O175*(1-VLOOKUP(ESCYLD2!O$4,'[1]INTERNAL PARAMETERS-1'!$B$5:$J$44,5,FALSE))*VLOOKUP(ESCYLD2!O$4,'[1]INTERNAL PARAMETERS-1'!$B$5:$J$44,9,FALSE)*ESCYLD2!$F175</f>
        <v>0</v>
      </c>
      <c r="P175" s="52">
        <f>ESCYLD1!P175*VLOOKUP(ESCYLD2!P$4,'[1]INTERNAL PARAMETERS-1'!$B$5:$J$44,5,FALSE)*VLOOKUP(ESCYLD2!P$4,'[1]INTERNAL PARAMETERS-1'!$B$5:$J$44,7,FALSE)*ESCYLD2!$F175 + ESCYLD1!P175*(1-VLOOKUP(ESCYLD2!P$4,'[1]INTERNAL PARAMETERS-1'!$B$5:$J$44,5,FALSE))*VLOOKUP(ESCYLD2!P$4,'[1]INTERNAL PARAMETERS-1'!$B$5:$J$44,9,FALSE)*ESCYLD2!$F175</f>
        <v>0</v>
      </c>
      <c r="Q175" s="52">
        <f>ESCYLD1!Q175*VLOOKUP(ESCYLD2!Q$4,'[1]INTERNAL PARAMETERS-1'!$B$5:$J$44,5,FALSE)*VLOOKUP(ESCYLD2!Q$4,'[1]INTERNAL PARAMETERS-1'!$B$5:$J$44,7,FALSE)*ESCYLD2!$F175 + ESCYLD1!Q175*(1-VLOOKUP(ESCYLD2!Q$4,'[1]INTERNAL PARAMETERS-1'!$B$5:$J$44,5,FALSE))*VLOOKUP(ESCYLD2!Q$4,'[1]INTERNAL PARAMETERS-1'!$B$5:$J$44,9,FALSE)*ESCYLD2!$F175</f>
        <v>0</v>
      </c>
      <c r="R175" s="52">
        <f>ESCYLD1!R175*VLOOKUP(ESCYLD2!R$4,'[1]INTERNAL PARAMETERS-1'!$B$5:$J$44,5,FALSE)*VLOOKUP(ESCYLD2!R$4,'[1]INTERNAL PARAMETERS-1'!$B$5:$J$44,7,FALSE)*ESCYLD2!$F175 + ESCYLD1!R175*(1-VLOOKUP(ESCYLD2!R$4,'[1]INTERNAL PARAMETERS-1'!$B$5:$J$44,5,FALSE))*VLOOKUP(ESCYLD2!R$4,'[1]INTERNAL PARAMETERS-1'!$B$5:$J$44,9,FALSE)*ESCYLD2!$F175</f>
        <v>2.3298022446929187</v>
      </c>
      <c r="S175" s="52">
        <f>ESCYLD1!S175*VLOOKUP(ESCYLD2!S$4,'[1]INTERNAL PARAMETERS-1'!$B$5:$J$44,5,FALSE)*VLOOKUP(ESCYLD2!S$4,'[1]INTERNAL PARAMETERS-1'!$B$5:$J$44,7,FALSE)*ESCYLD2!$F175 + ESCYLD1!S175*(1-VLOOKUP(ESCYLD2!S$4,'[1]INTERNAL PARAMETERS-1'!$B$5:$J$44,5,FALSE))*VLOOKUP(ESCYLD2!S$4,'[1]INTERNAL PARAMETERS-1'!$B$5:$J$44,9,FALSE)*ESCYLD2!$F175</f>
        <v>212.50646599251871</v>
      </c>
      <c r="T175" s="52">
        <f>ESCYLD1!T175*VLOOKUP(ESCYLD2!T$4,'[1]INTERNAL PARAMETERS-1'!$B$5:$J$44,5,FALSE)*VLOOKUP(ESCYLD2!T$4,'[1]INTERNAL PARAMETERS-1'!$B$5:$J$44,7,FALSE)*ESCYLD2!$F175 + ESCYLD1!T175*(1-VLOOKUP(ESCYLD2!T$4,'[1]INTERNAL PARAMETERS-1'!$B$5:$J$44,5,FALSE))*VLOOKUP(ESCYLD2!T$4,'[1]INTERNAL PARAMETERS-1'!$B$5:$J$44,9,FALSE)*ESCYLD2!$F175</f>
        <v>52.427089995424211</v>
      </c>
      <c r="U175" s="52">
        <f>ESCYLD1!U175*VLOOKUP(ESCYLD2!U$4,'[1]INTERNAL PARAMETERS-1'!$B$5:$J$44,5,FALSE)*VLOOKUP(ESCYLD2!U$4,'[1]INTERNAL PARAMETERS-1'!$B$5:$J$44,7,FALSE)*ESCYLD2!$F175 + ESCYLD1!U175*(1-VLOOKUP(ESCYLD2!U$4,'[1]INTERNAL PARAMETERS-1'!$B$5:$J$44,5,FALSE))*VLOOKUP(ESCYLD2!U$4,'[1]INTERNAL PARAMETERS-1'!$B$5:$J$44,9,FALSE)*ESCYLD2!$F175</f>
        <v>32.913383121962077</v>
      </c>
      <c r="V175" s="52">
        <f>ESCYLD1!V175*VLOOKUP(ESCYLD2!V$4,'[1]INTERNAL PARAMETERS-1'!$B$5:$J$44,5,FALSE)*VLOOKUP(ESCYLD2!V$4,'[1]INTERNAL PARAMETERS-1'!$B$5:$J$44,7,FALSE)*ESCYLD2!$F175 + ESCYLD1!V175*(1-VLOOKUP(ESCYLD2!V$4,'[1]INTERNAL PARAMETERS-1'!$B$5:$J$44,5,FALSE))*VLOOKUP(ESCYLD2!V$4,'[1]INTERNAL PARAMETERS-1'!$B$5:$J$44,9,FALSE)*ESCYLD2!$F175</f>
        <v>114.77299206766918</v>
      </c>
      <c r="W175" s="52">
        <f>ESCYLD1!W175*VLOOKUP(ESCYLD2!W$4,'[1]INTERNAL PARAMETERS-1'!$B$5:$J$44,5,FALSE)*VLOOKUP(ESCYLD2!W$4,'[1]INTERNAL PARAMETERS-1'!$B$5:$J$44,7,FALSE)*ESCYLD2!$F175 + ESCYLD1!W175*(1-VLOOKUP(ESCYLD2!W$4,'[1]INTERNAL PARAMETERS-1'!$B$5:$J$44,5,FALSE))*VLOOKUP(ESCYLD2!W$4,'[1]INTERNAL PARAMETERS-1'!$B$5:$J$44,9,FALSE)*ESCYLD2!$F175</f>
        <v>0</v>
      </c>
      <c r="X175" s="52">
        <f>ESCYLD1!X175*VLOOKUP(ESCYLD2!X$4,'[1]INTERNAL PARAMETERS-1'!$B$5:$J$44,5,FALSE)*VLOOKUP(ESCYLD2!X$4,'[1]INTERNAL PARAMETERS-1'!$B$5:$J$44,7,FALSE)*ESCYLD2!$F175 + ESCYLD1!X175*(1-VLOOKUP(ESCYLD2!X$4,'[1]INTERNAL PARAMETERS-1'!$B$5:$J$44,5,FALSE))*VLOOKUP(ESCYLD2!X$4,'[1]INTERNAL PARAMETERS-1'!$B$5:$J$44,9,FALSE)*ESCYLD2!$F175</f>
        <v>0</v>
      </c>
      <c r="Y175" s="52">
        <f>ESCYLD1!Y175*VLOOKUP(ESCYLD2!Y$4,'[1]INTERNAL PARAMETERS-1'!$B$5:$J$44,5,FALSE)*VLOOKUP(ESCYLD2!Y$4,'[1]INTERNAL PARAMETERS-1'!$B$5:$J$44,7,FALSE)*ESCYLD2!$F175 + ESCYLD1!Y175*(1-VLOOKUP(ESCYLD2!Y$4,'[1]INTERNAL PARAMETERS-1'!$B$5:$J$44,5,FALSE))*VLOOKUP(ESCYLD2!Y$4,'[1]INTERNAL PARAMETERS-1'!$B$5:$J$44,9,FALSE)*ESCYLD2!$F175</f>
        <v>0</v>
      </c>
      <c r="Z175" s="52">
        <f>ESCYLD1!Z175*VLOOKUP(ESCYLD2!Z$4,'[1]INTERNAL PARAMETERS-1'!$B$5:$J$44,5,FALSE)*VLOOKUP(ESCYLD2!Z$4,'[1]INTERNAL PARAMETERS-1'!$B$5:$J$44,7,FALSE)*ESCYLD2!$F175 + ESCYLD1!Z175*(1-VLOOKUP(ESCYLD2!Z$4,'[1]INTERNAL PARAMETERS-1'!$B$5:$J$44,5,FALSE))*VLOOKUP(ESCYLD2!Z$4,'[1]INTERNAL PARAMETERS-1'!$B$5:$J$44,9,FALSE)*ESCYLD2!$F175</f>
        <v>0</v>
      </c>
      <c r="AA175" s="52">
        <f>ESCYLD1!AA175*VLOOKUP(ESCYLD2!AA$4,'[1]INTERNAL PARAMETERS-1'!$B$5:$J$44,5,FALSE)*VLOOKUP(ESCYLD2!AA$4,'[1]INTERNAL PARAMETERS-1'!$B$5:$J$44,7,FALSE)*ESCYLD2!$F175 + ESCYLD1!AA175*(1-VLOOKUP(ESCYLD2!AA$4,'[1]INTERNAL PARAMETERS-1'!$B$5:$J$44,5,FALSE))*VLOOKUP(ESCYLD2!AA$4,'[1]INTERNAL PARAMETERS-1'!$B$5:$J$44,9,FALSE)*ESCYLD2!$F175</f>
        <v>0</v>
      </c>
      <c r="AB175" s="52">
        <f>ESCYLD1!AB175*VLOOKUP(ESCYLD2!AB$4,'[1]INTERNAL PARAMETERS-1'!$B$5:$J$44,5,FALSE)*VLOOKUP(ESCYLD2!AB$4,'[1]INTERNAL PARAMETERS-1'!$B$5:$J$44,7,FALSE)*ESCYLD2!$F175 + ESCYLD1!AB175*(1-VLOOKUP(ESCYLD2!AB$4,'[1]INTERNAL PARAMETERS-1'!$B$5:$J$44,5,FALSE))*VLOOKUP(ESCYLD2!AB$4,'[1]INTERNAL PARAMETERS-1'!$B$5:$J$44,9,FALSE)*ESCYLD2!$F175</f>
        <v>0</v>
      </c>
      <c r="AC175" s="52">
        <f>ESCYLD1!AC175*VLOOKUP(ESCYLD2!AC$4,'[1]INTERNAL PARAMETERS-1'!$B$5:$J$44,5,FALSE)*VLOOKUP(ESCYLD2!AC$4,'[1]INTERNAL PARAMETERS-1'!$B$5:$J$44,7,FALSE)*ESCYLD2!$F175 + ESCYLD1!AC175*(1-VLOOKUP(ESCYLD2!AC$4,'[1]INTERNAL PARAMETERS-1'!$B$5:$J$44,5,FALSE))*VLOOKUP(ESCYLD2!AC$4,'[1]INTERNAL PARAMETERS-1'!$B$5:$J$44,9,FALSE)*ESCYLD2!$F175</f>
        <v>0</v>
      </c>
      <c r="AD175" s="52">
        <f>ESCYLD1!AD175*VLOOKUP(ESCYLD2!AD$4,'[1]INTERNAL PARAMETERS-1'!$B$5:$J$44,5,FALSE)*VLOOKUP(ESCYLD2!AD$4,'[1]INTERNAL PARAMETERS-1'!$B$5:$J$44,7,FALSE)*ESCYLD2!$F175 + ESCYLD1!AD175*(1-VLOOKUP(ESCYLD2!AD$4,'[1]INTERNAL PARAMETERS-1'!$B$5:$J$44,5,FALSE))*VLOOKUP(ESCYLD2!AD$4,'[1]INTERNAL PARAMETERS-1'!$B$5:$J$44,9,FALSE)*ESCYLD2!$F175</f>
        <v>0</v>
      </c>
      <c r="AE175" s="52">
        <f>ESCYLD1!AE175*VLOOKUP(ESCYLD2!AE$4,'[1]INTERNAL PARAMETERS-1'!$B$5:$J$44,5,FALSE)*VLOOKUP(ESCYLD2!AE$4,'[1]INTERNAL PARAMETERS-1'!$B$5:$J$44,7,FALSE)*ESCYLD2!$F175 + ESCYLD1!AE175*(1-VLOOKUP(ESCYLD2!AE$4,'[1]INTERNAL PARAMETERS-1'!$B$5:$J$44,5,FALSE))*VLOOKUP(ESCYLD2!AE$4,'[1]INTERNAL PARAMETERS-1'!$B$5:$J$44,9,FALSE)*ESCYLD2!$F175</f>
        <v>0</v>
      </c>
      <c r="AF175" s="52">
        <f>ESCYLD1!AF175*VLOOKUP(ESCYLD2!AF$4,'[1]INTERNAL PARAMETERS-1'!$B$5:$J$44,5,FALSE)*VLOOKUP(ESCYLD2!AF$4,'[1]INTERNAL PARAMETERS-1'!$B$5:$J$44,7,FALSE)*ESCYLD2!$F175 + ESCYLD1!AF175*(1-VLOOKUP(ESCYLD2!AF$4,'[1]INTERNAL PARAMETERS-1'!$B$5:$J$44,5,FALSE))*VLOOKUP(ESCYLD2!AF$4,'[1]INTERNAL PARAMETERS-1'!$B$5:$J$44,9,FALSE)*ESCYLD2!$F175</f>
        <v>0</v>
      </c>
      <c r="AG175" s="52">
        <f>ESCYLD1!AG175*VLOOKUP(ESCYLD2!AG$4,'[1]INTERNAL PARAMETERS-1'!$B$5:$J$44,5,FALSE)*VLOOKUP(ESCYLD2!AG$4,'[1]INTERNAL PARAMETERS-1'!$B$5:$J$44,7,FALSE)*ESCYLD2!$F175 + ESCYLD1!AG175*(1-VLOOKUP(ESCYLD2!AG$4,'[1]INTERNAL PARAMETERS-1'!$B$5:$J$44,5,FALSE))*VLOOKUP(ESCYLD2!AG$4,'[1]INTERNAL PARAMETERS-1'!$B$5:$J$44,9,FALSE)*ESCYLD2!$F175</f>
        <v>0</v>
      </c>
      <c r="AH175" s="52">
        <f>ESCYLD1!AH175*VLOOKUP(ESCYLD2!AH$4,'[1]INTERNAL PARAMETERS-1'!$B$5:$J$44,5,FALSE)*VLOOKUP(ESCYLD2!AH$4,'[1]INTERNAL PARAMETERS-1'!$B$5:$J$44,7,FALSE)*ESCYLD2!$F175 + ESCYLD1!AH175*(1-VLOOKUP(ESCYLD2!AH$4,'[1]INTERNAL PARAMETERS-1'!$B$5:$J$44,5,FALSE))*VLOOKUP(ESCYLD2!AH$4,'[1]INTERNAL PARAMETERS-1'!$B$5:$J$44,9,FALSE)*ESCYLD2!$F175</f>
        <v>1.6017390432263816</v>
      </c>
      <c r="AI175" s="52">
        <f>ESCYLD1!AI175*VLOOKUP(ESCYLD2!AI$4,'[1]INTERNAL PARAMETERS-1'!$B$5:$J$44,5,FALSE)*VLOOKUP(ESCYLD2!AI$4,'[1]INTERNAL PARAMETERS-1'!$B$5:$J$44,7,FALSE)*ESCYLD2!$F175 + ESCYLD1!AI175*(1-VLOOKUP(ESCYLD2!AI$4,'[1]INTERNAL PARAMETERS-1'!$B$5:$J$44,5,FALSE))*VLOOKUP(ESCYLD2!AI$4,'[1]INTERNAL PARAMETERS-1'!$B$5:$J$44,9,FALSE)*ESCYLD2!$F175</f>
        <v>0.72806320146653702</v>
      </c>
      <c r="AJ175" s="52">
        <f>ESCYLD1!AJ175*VLOOKUP(ESCYLD2!AJ$4,'[1]INTERNAL PARAMETERS-1'!$B$5:$J$44,5,FALSE)*VLOOKUP(ESCYLD2!AJ$4,'[1]INTERNAL PARAMETERS-1'!$B$5:$J$44,7,FALSE)*ESCYLD2!$F175 + ESCYLD1!AJ175*(1-VLOOKUP(ESCYLD2!AJ$4,'[1]INTERNAL PARAMETERS-1'!$B$5:$J$44,5,FALSE))*VLOOKUP(ESCYLD2!AJ$4,'[1]INTERNAL PARAMETERS-1'!$B$5:$J$44,9,FALSE)*ESCYLD2!$F175</f>
        <v>17.038804248512868</v>
      </c>
      <c r="AK175" s="52">
        <f>ESCYLD1!AK175*VLOOKUP(ESCYLD2!AK$4,'[1]INTERNAL PARAMETERS-1'!$B$5:$J$44,5,FALSE)*VLOOKUP(ESCYLD2!AK$4,'[1]INTERNAL PARAMETERS-1'!$B$5:$J$44,7,FALSE)*ESCYLD2!$F175 + ESCYLD1!AK175*(1-VLOOKUP(ESCYLD2!AK$4,'[1]INTERNAL PARAMETERS-1'!$B$5:$J$44,5,FALSE))*VLOOKUP(ESCYLD2!AK$4,'[1]INTERNAL PARAMETERS-1'!$B$5:$J$44,9,FALSE)*ESCYLD2!$F175</f>
        <v>0</v>
      </c>
      <c r="AL175" s="52">
        <f>ESCYLD1!AL175*VLOOKUP(ESCYLD2!AL$4,'[1]INTERNAL PARAMETERS-1'!$B$5:$J$44,5,FALSE)*VLOOKUP(ESCYLD2!AL$4,'[1]INTERNAL PARAMETERS-1'!$B$5:$J$44,7,FALSE)*ESCYLD2!$F175 + ESCYLD1!AL175*(1-VLOOKUP(ESCYLD2!AL$4,'[1]INTERNAL PARAMETERS-1'!$B$5:$J$44,5,FALSE))*VLOOKUP(ESCYLD2!AL$4,'[1]INTERNAL PARAMETERS-1'!$B$5:$J$44,9,FALSE)*ESCYLD2!$F175</f>
        <v>0</v>
      </c>
      <c r="AM175" s="52">
        <f>ESCYLD1!AM175*VLOOKUP(ESCYLD2!AM$4,'[1]INTERNAL PARAMETERS-1'!$B$5:$J$44,5,FALSE)*VLOOKUP(ESCYLD2!AM$4,'[1]INTERNAL PARAMETERS-1'!$B$5:$J$44,7,FALSE)*ESCYLD2!$F175 + ESCYLD1!AM175*(1-VLOOKUP(ESCYLD2!AM$4,'[1]INTERNAL PARAMETERS-1'!$B$5:$J$44,5,FALSE))*VLOOKUP(ESCYLD2!AM$4,'[1]INTERNAL PARAMETERS-1'!$B$5:$J$44,9,FALSE)*ESCYLD2!$F175</f>
        <v>0</v>
      </c>
      <c r="AN175" s="52">
        <f>ESCYLD1!AN175*VLOOKUP(ESCYLD2!AN$4,'[1]INTERNAL PARAMETERS-1'!$B$5:$J$44,5,FALSE)*VLOOKUP(ESCYLD2!AN$4,'[1]INTERNAL PARAMETERS-1'!$B$5:$J$44,7,FALSE)*ESCYLD2!$F175 + ESCYLD1!AN175*(1-VLOOKUP(ESCYLD2!AN$4,'[1]INTERNAL PARAMETERS-1'!$B$5:$J$44,5,FALSE))*VLOOKUP(ESCYLD2!AN$4,'[1]INTERNAL PARAMETERS-1'!$B$5:$J$44,9,FALSE)*ESCYLD2!$F175</f>
        <v>0</v>
      </c>
      <c r="AO175" s="52">
        <f>ESCYLD1!AO175*VLOOKUP(ESCYLD2!AO$4,'[1]INTERNAL PARAMETERS-1'!$B$5:$J$44,5,FALSE)*VLOOKUP(ESCYLD2!AO$4,'[1]INTERNAL PARAMETERS-1'!$B$5:$J$44,7,FALSE)*ESCYLD2!$F175 + ESCYLD1!AO175*(1-VLOOKUP(ESCYLD2!AO$4,'[1]INTERNAL PARAMETERS-1'!$B$5:$J$44,5,FALSE))*VLOOKUP(ESCYLD2!AO$4,'[1]INTERNAL PARAMETERS-1'!$B$5:$J$44,9,FALSE)*ESCYLD2!$F175</f>
        <v>0</v>
      </c>
      <c r="AP175" s="52">
        <f>ESCYLD1!AP175*VLOOKUP(ESCYLD2!AP$4,'[1]INTERNAL PARAMETERS-1'!$B$5:$J$44,5,FALSE)*VLOOKUP(ESCYLD2!AP$4,'[1]INTERNAL PARAMETERS-1'!$B$5:$J$44,7,FALSE)*ESCYLD2!$F175 + ESCYLD1!AP175*(1-VLOOKUP(ESCYLD2!AP$4,'[1]INTERNAL PARAMETERS-1'!$B$5:$J$44,5,FALSE))*VLOOKUP(ESCYLD2!AP$4,'[1]INTERNAL PARAMETERS-1'!$B$5:$J$44,9,FALSE)*ESCYLD2!$F175</f>
        <v>0</v>
      </c>
      <c r="AQ175" s="52">
        <f>ESCYLD1!AQ175*VLOOKUP(ESCYLD2!AQ$4,'[1]INTERNAL PARAMETERS-1'!$B$5:$J$44,5,FALSE)*VLOOKUP(ESCYLD2!AQ$4,'[1]INTERNAL PARAMETERS-1'!$B$5:$J$44,7,FALSE)*ESCYLD2!$F175 + ESCYLD1!AQ175*(1-VLOOKUP(ESCYLD2!AQ$4,'[1]INTERNAL PARAMETERS-1'!$B$5:$J$44,5,FALSE))*VLOOKUP(ESCYLD2!AQ$4,'[1]INTERNAL PARAMETERS-1'!$B$5:$J$44,9,FALSE)*ESCYLD2!$F175</f>
        <v>0</v>
      </c>
      <c r="AR175" s="52">
        <f>ESCYLD1!AR175*VLOOKUP(ESCYLD2!AR$4,'[1]INTERNAL PARAMETERS-1'!$B$5:$J$44,5,FALSE)*VLOOKUP(ESCYLD2!AR$4,'[1]INTERNAL PARAMETERS-1'!$B$5:$J$44,7,FALSE)*ESCYLD2!$F175 + ESCYLD1!AR175*(1-VLOOKUP(ESCYLD2!AR$4,'[1]INTERNAL PARAMETERS-1'!$B$5:$J$44,5,FALSE))*VLOOKUP(ESCYLD2!AR$4,'[1]INTERNAL PARAMETERS-1'!$B$5:$J$44,9,FALSE)*ESCYLD2!$F175</f>
        <v>0</v>
      </c>
      <c r="AS175" s="52">
        <f>ESCYLD1!AS175*VLOOKUP(ESCYLD2!AS$4,'[1]INTERNAL PARAMETERS-1'!$B$5:$J$44,5,FALSE)*VLOOKUP(ESCYLD2!AS$4,'[1]INTERNAL PARAMETERS-1'!$B$5:$J$44,7,FALSE)*ESCYLD2!$F175 + ESCYLD1!AS175*(1-VLOOKUP(ESCYLD2!AS$4,'[1]INTERNAL PARAMETERS-1'!$B$5:$J$44,5,FALSE))*VLOOKUP(ESCYLD2!AS$4,'[1]INTERNAL PARAMETERS-1'!$B$5:$J$44,9,FALSE)*ESCYLD2!$F175</f>
        <v>0</v>
      </c>
      <c r="AT175" s="51">
        <f>ESCYLD1!AT175*VLOOKUP(ESCYLD2!AT$4,'[1]INTERNAL PARAMETERS-1'!$B$5:$J$44,5,FALSE)*VLOOKUP(ESCYLD2!AT$4,'[1]INTERNAL PARAMETERS-1'!$B$5:$J$44,7,FALSE)*ESCYLD2!$F175 + ESCYLD1!AT175*(1-VLOOKUP(ESCYLD2!AT$4,'[1]INTERNAL PARAMETERS-1'!$B$5:$J$44,5,FALSE))*VLOOKUP(ESCYLD2!AT$4,'[1]INTERNAL PARAMETERS-1'!$B$5:$J$44,9,FALSE)*ESCYLD2!$F175</f>
        <v>0</v>
      </c>
      <c r="AU175" s="53">
        <f>ESCYLD1!AU175*VLOOKUP(ESCYLD2!AU$4,'[1]INTERNAL PARAMETERS-1'!$B$5:$J$44,5,FALSE)*VLOOKUP(ESCYLD2!AU$4,'[1]INTERNAL PARAMETERS-1'!$B$5:$J$44,6,FALSE)*VLOOKUP(ESCYLD2!AU$4,'[1]INTERNAL PARAMETERS-1'!$B$5:$J$44,3,FALSE) + ESCYLD1!AU175*(1-VLOOKUP(ESCYLD2!AU$4,'[1]INTERNAL PARAMETERS-1'!$B$5:$J$44,5,FALSE))*VLOOKUP(ESCYLD2!AU$4,'[1]INTERNAL PARAMETERS-1'!$B$5:$J$44,8,FALSE)*VLOOKUP(ESCYLD2!AU$4,'[1]INTERNAL PARAMETERS-1'!$B$5:$J$44,3,FALSE)</f>
        <v>0</v>
      </c>
      <c r="AV175" s="52">
        <f>ESCYLD1!AV175*VLOOKUP(ESCYLD2!AV$4,'[1]INTERNAL PARAMETERS-1'!$B$5:$J$44,5,FALSE)*VLOOKUP(ESCYLD2!AV$4,'[1]INTERNAL PARAMETERS-1'!$B$5:$J$44,6,FALSE)*VLOOKUP(ESCYLD2!AV$4,'[1]INTERNAL PARAMETERS-1'!$B$5:$J$44,3,FALSE) + ESCYLD1!AV175*(1-VLOOKUP(ESCYLD2!AV$4,'[1]INTERNAL PARAMETERS-1'!$B$5:$J$44,5,FALSE))*VLOOKUP(ESCYLD2!AV$4,'[1]INTERNAL PARAMETERS-1'!$B$5:$J$44,8,FALSE)*VLOOKUP(ESCYLD2!AV$4,'[1]INTERNAL PARAMETERS-1'!$B$5:$J$44,3,FALSE)</f>
        <v>0</v>
      </c>
      <c r="AW175" s="52">
        <f>ESCYLD1!AW175*VLOOKUP(ESCYLD2!AW$4,'[1]INTERNAL PARAMETERS-1'!$B$5:$J$44,5,FALSE)*VLOOKUP(ESCYLD2!AW$4,'[1]INTERNAL PARAMETERS-1'!$B$5:$J$44,6,FALSE)*VLOOKUP(ESCYLD2!AW$4,'[1]INTERNAL PARAMETERS-1'!$B$5:$J$44,3,FALSE) + ESCYLD1!AW175*(1-VLOOKUP(ESCYLD2!AW$4,'[1]INTERNAL PARAMETERS-1'!$B$5:$J$44,5,FALSE))*VLOOKUP(ESCYLD2!AW$4,'[1]INTERNAL PARAMETERS-1'!$B$5:$J$44,8,FALSE)*VLOOKUP(ESCYLD2!AW$4,'[1]INTERNAL PARAMETERS-1'!$B$5:$J$44,3,FALSE)</f>
        <v>34.511735841702233</v>
      </c>
      <c r="AX175" s="52">
        <f>ESCYLD1!AX175*VLOOKUP(ESCYLD2!AX$4,'[1]INTERNAL PARAMETERS-1'!$B$5:$J$44,5,FALSE)*VLOOKUP(ESCYLD2!AX$4,'[1]INTERNAL PARAMETERS-1'!$B$5:$J$44,6,FALSE)*VLOOKUP(ESCYLD2!AX$4,'[1]INTERNAL PARAMETERS-1'!$B$5:$J$44,3,FALSE) + ESCYLD1!AX175*(1-VLOOKUP(ESCYLD2!AX$4,'[1]INTERNAL PARAMETERS-1'!$B$5:$J$44,5,FALSE))*VLOOKUP(ESCYLD2!AX$4,'[1]INTERNAL PARAMETERS-1'!$B$5:$J$44,8,FALSE)*VLOOKUP(ESCYLD2!AX$4,'[1]INTERNAL PARAMETERS-1'!$B$5:$J$44,3,FALSE)</f>
        <v>0</v>
      </c>
      <c r="AY175" s="52">
        <f>ESCYLD1!AY175*VLOOKUP(ESCYLD2!AY$4,'[1]INTERNAL PARAMETERS-1'!$B$5:$J$44,5,FALSE)*VLOOKUP(ESCYLD2!AY$4,'[1]INTERNAL PARAMETERS-1'!$B$5:$J$44,6,FALSE)*VLOOKUP(ESCYLD2!AY$4,'[1]INTERNAL PARAMETERS-1'!$B$5:$J$44,3,FALSE) + ESCYLD1!AY175*(1-VLOOKUP(ESCYLD2!AY$4,'[1]INTERNAL PARAMETERS-1'!$B$5:$J$44,5,FALSE))*VLOOKUP(ESCYLD2!AY$4,'[1]INTERNAL PARAMETERS-1'!$B$5:$J$44,8,FALSE)*VLOOKUP(ESCYLD2!AY$4,'[1]INTERNAL PARAMETERS-1'!$B$5:$J$44,3,FALSE)</f>
        <v>0</v>
      </c>
      <c r="AZ175" s="52">
        <f>ESCYLD1!AZ175*VLOOKUP(ESCYLD2!AZ$4,'[1]INTERNAL PARAMETERS-1'!$B$5:$J$44,5,FALSE)*VLOOKUP(ESCYLD2!AZ$4,'[1]INTERNAL PARAMETERS-1'!$B$5:$J$44,6,FALSE)*VLOOKUP(ESCYLD2!AZ$4,'[1]INTERNAL PARAMETERS-1'!$B$5:$J$44,3,FALSE) + ESCYLD1!AZ175*(1-VLOOKUP(ESCYLD2!AZ$4,'[1]INTERNAL PARAMETERS-1'!$B$5:$J$44,5,FALSE))*VLOOKUP(ESCYLD2!AZ$4,'[1]INTERNAL PARAMETERS-1'!$B$5:$J$44,8,FALSE)*VLOOKUP(ESCYLD2!AZ$4,'[1]INTERNAL PARAMETERS-1'!$B$5:$J$44,3,FALSE)</f>
        <v>0</v>
      </c>
      <c r="BA175" s="52">
        <f>ESCYLD1!BA175*VLOOKUP(ESCYLD2!BA$4,'[1]INTERNAL PARAMETERS-1'!$B$5:$J$44,5,FALSE)*VLOOKUP(ESCYLD2!BA$4,'[1]INTERNAL PARAMETERS-1'!$B$5:$J$44,6,FALSE)*VLOOKUP(ESCYLD2!BA$4,'[1]INTERNAL PARAMETERS-1'!$B$5:$J$44,3,FALSE) + ESCYLD1!BA175*(1-VLOOKUP(ESCYLD2!BA$4,'[1]INTERNAL PARAMETERS-1'!$B$5:$J$44,5,FALSE))*VLOOKUP(ESCYLD2!BA$4,'[1]INTERNAL PARAMETERS-1'!$B$5:$J$44,8,FALSE)*VLOOKUP(ESCYLD2!BA$4,'[1]INTERNAL PARAMETERS-1'!$B$5:$J$44,3,FALSE)</f>
        <v>9.4665942490848671</v>
      </c>
      <c r="BB175" s="52">
        <f>ESCYLD1!BB175*VLOOKUP(ESCYLD2!BB$4,'[1]INTERNAL PARAMETERS-1'!$B$5:$J$44,5,FALSE)*VLOOKUP(ESCYLD2!BB$4,'[1]INTERNAL PARAMETERS-1'!$B$5:$J$44,6,FALSE)*VLOOKUP(ESCYLD2!BB$4,'[1]INTERNAL PARAMETERS-1'!$B$5:$J$44,3,FALSE) + ESCYLD1!BB175*(1-VLOOKUP(ESCYLD2!BB$4,'[1]INTERNAL PARAMETERS-1'!$B$5:$J$44,5,FALSE))*VLOOKUP(ESCYLD2!BB$4,'[1]INTERNAL PARAMETERS-1'!$B$5:$J$44,8,FALSE)*VLOOKUP(ESCYLD2!BB$4,'[1]INTERNAL PARAMETERS-1'!$B$5:$J$44,3,FALSE)</f>
        <v>5.6728769517109683</v>
      </c>
      <c r="BC175" s="52">
        <f>ESCYLD1!BC175*VLOOKUP(ESCYLD2!BC$4,'[1]INTERNAL PARAMETERS-1'!$B$5:$J$44,5,FALSE)*VLOOKUP(ESCYLD2!BC$4,'[1]INTERNAL PARAMETERS-1'!$B$5:$J$44,6,FALSE)*VLOOKUP(ESCYLD2!BC$4,'[1]INTERNAL PARAMETERS-1'!$B$5:$J$44,3,FALSE) + ESCYLD1!BC175*(1-VLOOKUP(ESCYLD2!BC$4,'[1]INTERNAL PARAMETERS-1'!$B$5:$J$44,5,FALSE))*VLOOKUP(ESCYLD2!BC$4,'[1]INTERNAL PARAMETERS-1'!$B$5:$J$44,8,FALSE)*VLOOKUP(ESCYLD2!BC$4,'[1]INTERNAL PARAMETERS-1'!$B$5:$J$44,3,FALSE)</f>
        <v>11.13812962114423</v>
      </c>
      <c r="BD175" s="52">
        <f>ESCYLD1!BD175*VLOOKUP(ESCYLD2!BD$4,'[1]INTERNAL PARAMETERS-1'!$B$5:$J$44,5,FALSE)*VLOOKUP(ESCYLD2!BD$4,'[1]INTERNAL PARAMETERS-1'!$B$5:$J$44,6,FALSE)*VLOOKUP(ESCYLD2!BD$4,'[1]INTERNAL PARAMETERS-1'!$B$5:$J$44,3,FALSE) + ESCYLD1!BD175*(1-VLOOKUP(ESCYLD2!BD$4,'[1]INTERNAL PARAMETERS-1'!$B$5:$J$44,5,FALSE))*VLOOKUP(ESCYLD2!BD$4,'[1]INTERNAL PARAMETERS-1'!$B$5:$J$44,8,FALSE)*VLOOKUP(ESCYLD2!BD$4,'[1]INTERNAL PARAMETERS-1'!$B$5:$J$44,3,FALSE)</f>
        <v>4.8987193299874603</v>
      </c>
      <c r="BE175" s="52">
        <f>ESCYLD1!BE175*VLOOKUP(ESCYLD2!BE$4,'[1]INTERNAL PARAMETERS-1'!$B$5:$J$44,5,FALSE)*VLOOKUP(ESCYLD2!BE$4,'[1]INTERNAL PARAMETERS-1'!$B$5:$J$44,6,FALSE)*VLOOKUP(ESCYLD2!BE$4,'[1]INTERNAL PARAMETERS-1'!$B$5:$J$44,3,FALSE) + ESCYLD1!BE175*(1-VLOOKUP(ESCYLD2!BE$4,'[1]INTERNAL PARAMETERS-1'!$B$5:$J$44,5,FALSE))*VLOOKUP(ESCYLD2!BE$4,'[1]INTERNAL PARAMETERS-1'!$B$5:$J$44,8,FALSE)*VLOOKUP(ESCYLD2!BE$4,'[1]INTERNAL PARAMETERS-1'!$B$5:$J$44,3,FALSE)</f>
        <v>14.463482264131251</v>
      </c>
      <c r="BF175" s="52">
        <f>ESCYLD1!BF175*VLOOKUP(ESCYLD2!BF$4,'[1]INTERNAL PARAMETERS-1'!$B$5:$J$44,5,FALSE)*VLOOKUP(ESCYLD2!BF$4,'[1]INTERNAL PARAMETERS-1'!$B$5:$J$44,6,FALSE)*VLOOKUP(ESCYLD2!BF$4,'[1]INTERNAL PARAMETERS-1'!$B$5:$J$44,3,FALSE) + ESCYLD1!BF175*(1-VLOOKUP(ESCYLD2!BF$4,'[1]INTERNAL PARAMETERS-1'!$B$5:$J$44,5,FALSE))*VLOOKUP(ESCYLD2!BF$4,'[1]INTERNAL PARAMETERS-1'!$B$5:$J$44,8,FALSE)*VLOOKUP(ESCYLD2!BF$4,'[1]INTERNAL PARAMETERS-1'!$B$5:$J$44,3,FALSE)</f>
        <v>0</v>
      </c>
      <c r="BG175" s="52">
        <f>ESCYLD1!BG175*VLOOKUP(ESCYLD2!BG$4,'[1]INTERNAL PARAMETERS-1'!$B$5:$J$44,5,FALSE)*VLOOKUP(ESCYLD2!BG$4,'[1]INTERNAL PARAMETERS-1'!$B$5:$J$44,6,FALSE)*VLOOKUP(ESCYLD2!BG$4,'[1]INTERNAL PARAMETERS-1'!$B$5:$J$44,3,FALSE) + ESCYLD1!BG175*(1-VLOOKUP(ESCYLD2!BG$4,'[1]INTERNAL PARAMETERS-1'!$B$5:$J$44,5,FALSE))*VLOOKUP(ESCYLD2!BG$4,'[1]INTERNAL PARAMETERS-1'!$B$5:$J$44,8,FALSE)*VLOOKUP(ESCYLD2!BG$4,'[1]INTERNAL PARAMETERS-1'!$B$5:$J$44,3,FALSE)</f>
        <v>7.1663596475026878</v>
      </c>
      <c r="BH175" s="52">
        <f>ESCYLD1!BH175*VLOOKUP(ESCYLD2!BH$4,'[1]INTERNAL PARAMETERS-1'!$B$5:$J$44,5,FALSE)*VLOOKUP(ESCYLD2!BH$4,'[1]INTERNAL PARAMETERS-1'!$B$5:$J$44,6,FALSE)*VLOOKUP(ESCYLD2!BH$4,'[1]INTERNAL PARAMETERS-1'!$B$5:$J$44,3,FALSE) + ESCYLD1!BH175*(1-VLOOKUP(ESCYLD2!BH$4,'[1]INTERNAL PARAMETERS-1'!$B$5:$J$44,5,FALSE))*VLOOKUP(ESCYLD2!BH$4,'[1]INTERNAL PARAMETERS-1'!$B$5:$J$44,8,FALSE)*VLOOKUP(ESCYLD2!BH$4,'[1]INTERNAL PARAMETERS-1'!$B$5:$J$44,3,FALSE)</f>
        <v>3.6805332110546984E-2</v>
      </c>
      <c r="BI175" s="52">
        <f>ESCYLD1!BI175*VLOOKUP(ESCYLD2!BI$4,'[1]INTERNAL PARAMETERS-1'!$B$5:$J$44,5,FALSE)*VLOOKUP(ESCYLD2!BI$4,'[1]INTERNAL PARAMETERS-1'!$B$5:$J$44,6,FALSE)*VLOOKUP(ESCYLD2!BI$4,'[1]INTERNAL PARAMETERS-1'!$B$5:$J$44,3,FALSE) + ESCYLD1!BI175*(1-VLOOKUP(ESCYLD2!BI$4,'[1]INTERNAL PARAMETERS-1'!$B$5:$J$44,5,FALSE))*VLOOKUP(ESCYLD2!BI$4,'[1]INTERNAL PARAMETERS-1'!$B$5:$J$44,8,FALSE)*VLOOKUP(ESCYLD2!BI$4,'[1]INTERNAL PARAMETERS-1'!$B$5:$J$44,3,FALSE)</f>
        <v>0</v>
      </c>
      <c r="BJ175" s="52">
        <f>ESCYLD1!BJ175*VLOOKUP(ESCYLD2!BJ$4,'[1]INTERNAL PARAMETERS-1'!$B$5:$J$44,5,FALSE)*VLOOKUP(ESCYLD2!BJ$4,'[1]INTERNAL PARAMETERS-1'!$B$5:$J$44,6,FALSE)*VLOOKUP(ESCYLD2!BJ$4,'[1]INTERNAL PARAMETERS-1'!$B$5:$J$44,3,FALSE) + ESCYLD1!BJ175*(1-VLOOKUP(ESCYLD2!BJ$4,'[1]INTERNAL PARAMETERS-1'!$B$5:$J$44,5,FALSE))*VLOOKUP(ESCYLD2!BJ$4,'[1]INTERNAL PARAMETERS-1'!$B$5:$J$44,8,FALSE)*VLOOKUP(ESCYLD2!BJ$4,'[1]INTERNAL PARAMETERS-1'!$B$5:$J$44,3,FALSE)</f>
        <v>1.5702684724691547</v>
      </c>
      <c r="BK175" s="52">
        <f>ESCYLD1!BK175*VLOOKUP(ESCYLD2!BK$4,'[1]INTERNAL PARAMETERS-1'!$B$5:$J$44,5,FALSE)*VLOOKUP(ESCYLD2!BK$4,'[1]INTERNAL PARAMETERS-1'!$B$5:$J$44,6,FALSE)*VLOOKUP(ESCYLD2!BK$4,'[1]INTERNAL PARAMETERS-1'!$B$5:$J$44,3,FALSE) + ESCYLD1!BK175*(1-VLOOKUP(ESCYLD2!BK$4,'[1]INTERNAL PARAMETERS-1'!$B$5:$J$44,5,FALSE))*VLOOKUP(ESCYLD2!BK$4,'[1]INTERNAL PARAMETERS-1'!$B$5:$J$44,8,FALSE)*VLOOKUP(ESCYLD2!BK$4,'[1]INTERNAL PARAMETERS-1'!$B$5:$J$44,3,FALSE)</f>
        <v>2.3896382399337806</v>
      </c>
      <c r="BL175" s="52">
        <f>ESCYLD1!BL175*VLOOKUP(ESCYLD2!BL$4,'[1]INTERNAL PARAMETERS-1'!$B$5:$J$44,5,FALSE)*VLOOKUP(ESCYLD2!BL$4,'[1]INTERNAL PARAMETERS-1'!$B$5:$J$44,6,FALSE)*VLOOKUP(ESCYLD2!BL$4,'[1]INTERNAL PARAMETERS-1'!$B$5:$J$44,3,FALSE) + ESCYLD1!BL175*(1-VLOOKUP(ESCYLD2!BL$4,'[1]INTERNAL PARAMETERS-1'!$B$5:$J$44,5,FALSE))*VLOOKUP(ESCYLD2!BL$4,'[1]INTERNAL PARAMETERS-1'!$B$5:$J$44,8,FALSE)*VLOOKUP(ESCYLD2!BL$4,'[1]INTERNAL PARAMETERS-1'!$B$5:$J$44,3,FALSE)</f>
        <v>9.9013719622947871</v>
      </c>
      <c r="BM175" s="52">
        <f>ESCYLD1!BM175*VLOOKUP(ESCYLD2!BM$4,'[1]INTERNAL PARAMETERS-1'!$B$5:$J$44,5,FALSE)*VLOOKUP(ESCYLD2!BM$4,'[1]INTERNAL PARAMETERS-1'!$B$5:$J$44,6,FALSE)*VLOOKUP(ESCYLD2!BM$4,'[1]INTERNAL PARAMETERS-1'!$B$5:$J$44,3,FALSE) + ESCYLD1!BM175*(1-VLOOKUP(ESCYLD2!BM$4,'[1]INTERNAL PARAMETERS-1'!$B$5:$J$44,5,FALSE))*VLOOKUP(ESCYLD2!BM$4,'[1]INTERNAL PARAMETERS-1'!$B$5:$J$44,8,FALSE)*VLOOKUP(ESCYLD2!BM$4,'[1]INTERNAL PARAMETERS-1'!$B$5:$J$44,3,FALSE)</f>
        <v>3.549178608875303</v>
      </c>
      <c r="BN175" s="52">
        <f>ESCYLD1!BN175*VLOOKUP(ESCYLD2!BN$4,'[1]INTERNAL PARAMETERS-1'!$B$5:$J$44,5,FALSE)*VLOOKUP(ESCYLD2!BN$4,'[1]INTERNAL PARAMETERS-1'!$B$5:$J$44,6,FALSE)*VLOOKUP(ESCYLD2!BN$4,'[1]INTERNAL PARAMETERS-1'!$B$5:$J$44,3,FALSE) + ESCYLD1!BN175*(1-VLOOKUP(ESCYLD2!BN$4,'[1]INTERNAL PARAMETERS-1'!$B$5:$J$44,5,FALSE))*VLOOKUP(ESCYLD2!BN$4,'[1]INTERNAL PARAMETERS-1'!$B$5:$J$44,8,FALSE)*VLOOKUP(ESCYLD2!BN$4,'[1]INTERNAL PARAMETERS-1'!$B$5:$J$44,3,FALSE)</f>
        <v>2.509886727767713</v>
      </c>
      <c r="BO175" s="52">
        <f>ESCYLD1!BO175*VLOOKUP(ESCYLD2!BO$4,'[1]INTERNAL PARAMETERS-1'!$B$5:$J$44,5,FALSE)*VLOOKUP(ESCYLD2!BO$4,'[1]INTERNAL PARAMETERS-1'!$B$5:$J$44,6,FALSE)*VLOOKUP(ESCYLD2!BO$4,'[1]INTERNAL PARAMETERS-1'!$B$5:$J$44,3,FALSE) + ESCYLD1!BO175*(1-VLOOKUP(ESCYLD2!BO$4,'[1]INTERNAL PARAMETERS-1'!$B$5:$J$44,5,FALSE))*VLOOKUP(ESCYLD2!BO$4,'[1]INTERNAL PARAMETERS-1'!$B$5:$J$44,8,FALSE)*VLOOKUP(ESCYLD2!BO$4,'[1]INTERNAL PARAMETERS-1'!$B$5:$J$44,3,FALSE)</f>
        <v>2.4012115793171063</v>
      </c>
      <c r="BP175" s="52">
        <f>ESCYLD1!BP175*VLOOKUP(ESCYLD2!BP$4,'[1]INTERNAL PARAMETERS-1'!$B$5:$J$44,5,FALSE)*VLOOKUP(ESCYLD2!BP$4,'[1]INTERNAL PARAMETERS-1'!$B$5:$J$44,6,FALSE)*VLOOKUP(ESCYLD2!BP$4,'[1]INTERNAL PARAMETERS-1'!$B$5:$J$44,3,FALSE) + ESCYLD1!BP175*(1-VLOOKUP(ESCYLD2!BP$4,'[1]INTERNAL PARAMETERS-1'!$B$5:$J$44,5,FALSE))*VLOOKUP(ESCYLD2!BP$4,'[1]INTERNAL PARAMETERS-1'!$B$5:$J$44,8,FALSE)*VLOOKUP(ESCYLD2!BP$4,'[1]INTERNAL PARAMETERS-1'!$B$5:$J$44,3,FALSE)</f>
        <v>0.13564188133916516</v>
      </c>
      <c r="BQ175" s="52">
        <f>ESCYLD1!BQ175*VLOOKUP(ESCYLD2!BQ$4,'[1]INTERNAL PARAMETERS-1'!$B$5:$J$44,5,FALSE)*VLOOKUP(ESCYLD2!BQ$4,'[1]INTERNAL PARAMETERS-1'!$B$5:$J$44,6,FALSE)*VLOOKUP(ESCYLD2!BQ$4,'[1]INTERNAL PARAMETERS-1'!$B$5:$J$44,3,FALSE) + ESCYLD1!BQ175*(1-VLOOKUP(ESCYLD2!BQ$4,'[1]INTERNAL PARAMETERS-1'!$B$5:$J$44,5,FALSE))*VLOOKUP(ESCYLD2!BQ$4,'[1]INTERNAL PARAMETERS-1'!$B$5:$J$44,8,FALSE)*VLOOKUP(ESCYLD2!BQ$4,'[1]INTERNAL PARAMETERS-1'!$B$5:$J$44,3,FALSE)</f>
        <v>9.5503596548333398</v>
      </c>
      <c r="BR175" s="52">
        <f>ESCYLD1!BR175*VLOOKUP(ESCYLD2!BR$4,'[1]INTERNAL PARAMETERS-1'!$B$5:$J$44,5,FALSE)*VLOOKUP(ESCYLD2!BR$4,'[1]INTERNAL PARAMETERS-1'!$B$5:$J$44,6,FALSE)*VLOOKUP(ESCYLD2!BR$4,'[1]INTERNAL PARAMETERS-1'!$B$5:$J$44,3,FALSE) + ESCYLD1!BR175*(1-VLOOKUP(ESCYLD2!BR$4,'[1]INTERNAL PARAMETERS-1'!$B$5:$J$44,5,FALSE))*VLOOKUP(ESCYLD2!BR$4,'[1]INTERNAL PARAMETERS-1'!$B$5:$J$44,8,FALSE)*VLOOKUP(ESCYLD2!BR$4,'[1]INTERNAL PARAMETERS-1'!$B$5:$J$44,3,FALSE)</f>
        <v>0.40998056320311038</v>
      </c>
      <c r="BS175" s="52">
        <f>ESCYLD1!BS175*VLOOKUP(ESCYLD2!BS$4,'[1]INTERNAL PARAMETERS-1'!$B$5:$J$44,5,FALSE)*VLOOKUP(ESCYLD2!BS$4,'[1]INTERNAL PARAMETERS-1'!$B$5:$J$44,6,FALSE)*VLOOKUP(ESCYLD2!BS$4,'[1]INTERNAL PARAMETERS-1'!$B$5:$J$44,3,FALSE) + ESCYLD1!BS175*(1-VLOOKUP(ESCYLD2!BS$4,'[1]INTERNAL PARAMETERS-1'!$B$5:$J$44,5,FALSE))*VLOOKUP(ESCYLD2!BS$4,'[1]INTERNAL PARAMETERS-1'!$B$5:$J$44,8,FALSE)*VLOOKUP(ESCYLD2!BS$4,'[1]INTERNAL PARAMETERS-1'!$B$5:$J$44,3,FALSE)</f>
        <v>2.0330434314619651E-2</v>
      </c>
      <c r="BT175" s="52">
        <f>ESCYLD1!BT175*VLOOKUP(ESCYLD2!BT$4,'[1]INTERNAL PARAMETERS-1'!$B$5:$J$44,5,FALSE)*VLOOKUP(ESCYLD2!BT$4,'[1]INTERNAL PARAMETERS-1'!$B$5:$J$44,6,FALSE)*VLOOKUP(ESCYLD2!BT$4,'[1]INTERNAL PARAMETERS-1'!$B$5:$J$44,3,FALSE) + ESCYLD1!BT175*(1-VLOOKUP(ESCYLD2!BT$4,'[1]INTERNAL PARAMETERS-1'!$B$5:$J$44,5,FALSE))*VLOOKUP(ESCYLD2!BT$4,'[1]INTERNAL PARAMETERS-1'!$B$5:$J$44,8,FALSE)*VLOOKUP(ESCYLD2!BT$4,'[1]INTERNAL PARAMETERS-1'!$B$5:$J$44,3,FALSE)</f>
        <v>0</v>
      </c>
      <c r="BU175" s="52">
        <f>ESCYLD1!BU175*VLOOKUP(ESCYLD2!BU$4,'[1]INTERNAL PARAMETERS-1'!$B$5:$J$44,5,FALSE)*VLOOKUP(ESCYLD2!BU$4,'[1]INTERNAL PARAMETERS-1'!$B$5:$J$44,6,FALSE)*VLOOKUP(ESCYLD2!BU$4,'[1]INTERNAL PARAMETERS-1'!$B$5:$J$44,3,FALSE) + ESCYLD1!BU175*(1-VLOOKUP(ESCYLD2!BU$4,'[1]INTERNAL PARAMETERS-1'!$B$5:$J$44,5,FALSE))*VLOOKUP(ESCYLD2!BU$4,'[1]INTERNAL PARAMETERS-1'!$B$5:$J$44,8,FALSE)*VLOOKUP(ESCYLD2!BU$4,'[1]INTERNAL PARAMETERS-1'!$B$5:$J$44,3,FALSE)</f>
        <v>0</v>
      </c>
      <c r="BV175" s="52">
        <f>ESCYLD1!BV175*VLOOKUP(ESCYLD2!BV$4,'[1]INTERNAL PARAMETERS-1'!$B$5:$J$44,5,FALSE)*VLOOKUP(ESCYLD2!BV$4,'[1]INTERNAL PARAMETERS-1'!$B$5:$J$44,6,FALSE)*VLOOKUP(ESCYLD2!BV$4,'[1]INTERNAL PARAMETERS-1'!$B$5:$J$44,3,FALSE) + ESCYLD1!BV175*(1-VLOOKUP(ESCYLD2!BV$4,'[1]INTERNAL PARAMETERS-1'!$B$5:$J$44,5,FALSE))*VLOOKUP(ESCYLD2!BV$4,'[1]INTERNAL PARAMETERS-1'!$B$5:$J$44,8,FALSE)*VLOOKUP(ESCYLD2!BV$4,'[1]INTERNAL PARAMETERS-1'!$B$5:$J$44,3,FALSE)</f>
        <v>0</v>
      </c>
      <c r="BW175" s="52">
        <f>ESCYLD1!BW175*VLOOKUP(ESCYLD2!BW$4,'[1]INTERNAL PARAMETERS-1'!$B$5:$J$44,5,FALSE)*VLOOKUP(ESCYLD2!BW$4,'[1]INTERNAL PARAMETERS-1'!$B$5:$J$44,6,FALSE)*VLOOKUP(ESCYLD2!BW$4,'[1]INTERNAL PARAMETERS-1'!$B$5:$J$44,3,FALSE) + ESCYLD1!BW175*(1-VLOOKUP(ESCYLD2!BW$4,'[1]INTERNAL PARAMETERS-1'!$B$5:$J$44,5,FALSE))*VLOOKUP(ESCYLD2!BW$4,'[1]INTERNAL PARAMETERS-1'!$B$5:$J$44,8,FALSE)*VLOOKUP(ESCYLD2!BW$4,'[1]INTERNAL PARAMETERS-1'!$B$5:$J$44,3,FALSE)</f>
        <v>0</v>
      </c>
      <c r="BX175" s="52">
        <f>ESCYLD1!BX175*VLOOKUP(ESCYLD2!BX$4,'[1]INTERNAL PARAMETERS-1'!$B$5:$J$44,5,FALSE)*VLOOKUP(ESCYLD2!BX$4,'[1]INTERNAL PARAMETERS-1'!$B$5:$J$44,6,FALSE)*VLOOKUP(ESCYLD2!BX$4,'[1]INTERNAL PARAMETERS-1'!$B$5:$J$44,3,FALSE) + ESCYLD1!BX175*(1-VLOOKUP(ESCYLD2!BX$4,'[1]INTERNAL PARAMETERS-1'!$B$5:$J$44,5,FALSE))*VLOOKUP(ESCYLD2!BX$4,'[1]INTERNAL PARAMETERS-1'!$B$5:$J$44,8,FALSE)*VLOOKUP(ESCYLD2!BX$4,'[1]INTERNAL PARAMETERS-1'!$B$5:$J$44,3,FALSE)</f>
        <v>0</v>
      </c>
      <c r="BY175" s="52">
        <f>ESCYLD1!BY175*VLOOKUP(ESCYLD2!BY$4,'[1]INTERNAL PARAMETERS-1'!$B$5:$J$44,5,FALSE)*VLOOKUP(ESCYLD2!BY$4,'[1]INTERNAL PARAMETERS-1'!$B$5:$J$44,6,FALSE)*VLOOKUP(ESCYLD2!BY$4,'[1]INTERNAL PARAMETERS-1'!$B$5:$J$44,3,FALSE) + ESCYLD1!BY175*(1-VLOOKUP(ESCYLD2!BY$4,'[1]INTERNAL PARAMETERS-1'!$B$5:$J$44,5,FALSE))*VLOOKUP(ESCYLD2!BY$4,'[1]INTERNAL PARAMETERS-1'!$B$5:$J$44,8,FALSE)*VLOOKUP(ESCYLD2!BY$4,'[1]INTERNAL PARAMETERS-1'!$B$5:$J$44,3,FALSE)</f>
        <v>0</v>
      </c>
      <c r="BZ175" s="52">
        <f>ESCYLD1!BZ175*VLOOKUP(ESCYLD2!BZ$4,'[1]INTERNAL PARAMETERS-1'!$B$5:$J$44,5,FALSE)*VLOOKUP(ESCYLD2!BZ$4,'[1]INTERNAL PARAMETERS-1'!$B$5:$J$44,6,FALSE)*VLOOKUP(ESCYLD2!BZ$4,'[1]INTERNAL PARAMETERS-1'!$B$5:$J$44,3,FALSE) + ESCYLD1!BZ175*(1-VLOOKUP(ESCYLD2!BZ$4,'[1]INTERNAL PARAMETERS-1'!$B$5:$J$44,5,FALSE))*VLOOKUP(ESCYLD2!BZ$4,'[1]INTERNAL PARAMETERS-1'!$B$5:$J$44,8,FALSE)*VLOOKUP(ESCYLD2!BZ$4,'[1]INTERNAL PARAMETERS-1'!$B$5:$J$44,3,FALSE)</f>
        <v>1.45406048293928E-2</v>
      </c>
      <c r="CA175" s="52">
        <f>ESCYLD1!CA175*VLOOKUP(ESCYLD2!CA$4,'[1]INTERNAL PARAMETERS-1'!$B$5:$J$44,5,FALSE)*VLOOKUP(ESCYLD2!CA$4,'[1]INTERNAL PARAMETERS-1'!$B$5:$J$44,6,FALSE)*VLOOKUP(ESCYLD2!CA$4,'[1]INTERNAL PARAMETERS-1'!$B$5:$J$44,3,FALSE) + ESCYLD1!CA175*(1-VLOOKUP(ESCYLD2!CA$4,'[1]INTERNAL PARAMETERS-1'!$B$5:$J$44,5,FALSE))*VLOOKUP(ESCYLD2!CA$4,'[1]INTERNAL PARAMETERS-1'!$B$5:$J$44,8,FALSE)*VLOOKUP(ESCYLD2!CA$4,'[1]INTERNAL PARAMETERS-1'!$B$5:$J$44,3,FALSE)</f>
        <v>0</v>
      </c>
      <c r="CB175" s="52">
        <f>ESCYLD1!CB175*VLOOKUP(ESCYLD2!CB$4,'[1]INTERNAL PARAMETERS-1'!$B$5:$J$44,5,FALSE)*VLOOKUP(ESCYLD2!CB$4,'[1]INTERNAL PARAMETERS-1'!$B$5:$J$44,6,FALSE)*VLOOKUP(ESCYLD2!CB$4,'[1]INTERNAL PARAMETERS-1'!$B$5:$J$44,3,FALSE) + ESCYLD1!CB175*(1-VLOOKUP(ESCYLD2!CB$4,'[1]INTERNAL PARAMETERS-1'!$B$5:$J$44,5,FALSE))*VLOOKUP(ESCYLD2!CB$4,'[1]INTERNAL PARAMETERS-1'!$B$5:$J$44,8,FALSE)*VLOOKUP(ESCYLD2!CB$4,'[1]INTERNAL PARAMETERS-1'!$B$5:$J$44,3,FALSE)</f>
        <v>0</v>
      </c>
      <c r="CC175" s="52">
        <f>ESCYLD1!CC175*VLOOKUP(ESCYLD2!CC$4,'[1]INTERNAL PARAMETERS-1'!$B$5:$J$44,5,FALSE)*VLOOKUP(ESCYLD2!CC$4,'[1]INTERNAL PARAMETERS-1'!$B$5:$J$44,6,FALSE)*VLOOKUP(ESCYLD2!CC$4,'[1]INTERNAL PARAMETERS-1'!$B$5:$J$44,3,FALSE) + ESCYLD1!CC175*(1-VLOOKUP(ESCYLD2!CC$4,'[1]INTERNAL PARAMETERS-1'!$B$5:$J$44,5,FALSE))*VLOOKUP(ESCYLD2!CC$4,'[1]INTERNAL PARAMETERS-1'!$B$5:$J$44,8,FALSE)*VLOOKUP(ESCYLD2!CC$4,'[1]INTERNAL PARAMETERS-1'!$B$5:$J$44,3,FALSE)</f>
        <v>7.3712646676448737E-2</v>
      </c>
      <c r="CD175" s="52">
        <f>ESCYLD1!CD175*VLOOKUP(ESCYLD2!CD$4,'[1]INTERNAL PARAMETERS-1'!$B$5:$J$44,5,FALSE)*VLOOKUP(ESCYLD2!CD$4,'[1]INTERNAL PARAMETERS-1'!$B$5:$J$44,6,FALSE)*VLOOKUP(ESCYLD2!CD$4,'[1]INTERNAL PARAMETERS-1'!$B$5:$J$44,3,FALSE) + ESCYLD1!CD175*(1-VLOOKUP(ESCYLD2!CD$4,'[1]INTERNAL PARAMETERS-1'!$B$5:$J$44,5,FALSE))*VLOOKUP(ESCYLD2!CD$4,'[1]INTERNAL PARAMETERS-1'!$B$5:$J$44,8,FALSE)*VLOOKUP(ESCYLD2!CD$4,'[1]INTERNAL PARAMETERS-1'!$B$5:$J$44,3,FALSE)</f>
        <v>0.10753953564710429</v>
      </c>
      <c r="CE175" s="52">
        <f>ESCYLD1!CE175*VLOOKUP(ESCYLD2!CE$4,'[1]INTERNAL PARAMETERS-1'!$B$5:$J$44,5,FALSE)*VLOOKUP(ESCYLD2!CE$4,'[1]INTERNAL PARAMETERS-1'!$B$5:$J$44,6,FALSE)*VLOOKUP(ESCYLD2!CE$4,'[1]INTERNAL PARAMETERS-1'!$B$5:$J$44,3,FALSE) + ESCYLD1!CE175*(1-VLOOKUP(ESCYLD2!CE$4,'[1]INTERNAL PARAMETERS-1'!$B$5:$J$44,5,FALSE))*VLOOKUP(ESCYLD2!CE$4,'[1]INTERNAL PARAMETERS-1'!$B$5:$J$44,8,FALSE)*VLOOKUP(ESCYLD2!CE$4,'[1]INTERNAL PARAMETERS-1'!$B$5:$J$44,3,FALSE)</f>
        <v>0.21992713790365803</v>
      </c>
      <c r="CF175" s="52">
        <f>ESCYLD1!CF175*VLOOKUP(ESCYLD2!CF$4,'[1]INTERNAL PARAMETERS-1'!$B$5:$J$44,5,FALSE)*VLOOKUP(ESCYLD2!CF$4,'[1]INTERNAL PARAMETERS-1'!$B$5:$J$44,6,FALSE)*VLOOKUP(ESCYLD2!CF$4,'[1]INTERNAL PARAMETERS-1'!$B$5:$J$44,3,FALSE) + ESCYLD1!CF175*(1-VLOOKUP(ESCYLD2!CF$4,'[1]INTERNAL PARAMETERS-1'!$B$5:$J$44,5,FALSE))*VLOOKUP(ESCYLD2!CF$4,'[1]INTERNAL PARAMETERS-1'!$B$5:$J$44,8,FALSE)*VLOOKUP(ESCYLD2!CF$4,'[1]INTERNAL PARAMETERS-1'!$B$5:$J$44,3,FALSE)</f>
        <v>0.15121614586776685</v>
      </c>
      <c r="CG175" s="52">
        <f>ESCYLD1!CG175*VLOOKUP(ESCYLD2!CG$4,'[1]INTERNAL PARAMETERS-1'!$B$5:$J$44,5,FALSE)*VLOOKUP(ESCYLD2!CG$4,'[1]INTERNAL PARAMETERS-1'!$B$5:$J$44,6,FALSE)*VLOOKUP(ESCYLD2!CG$4,'[1]INTERNAL PARAMETERS-1'!$B$5:$J$44,3,FALSE) + ESCYLD1!CG175*(1-VLOOKUP(ESCYLD2!CG$4,'[1]INTERNAL PARAMETERS-1'!$B$5:$J$44,5,FALSE))*VLOOKUP(ESCYLD2!CG$4,'[1]INTERNAL PARAMETERS-1'!$B$5:$J$44,8,FALSE)*VLOOKUP(ESCYLD2!CG$4,'[1]INTERNAL PARAMETERS-1'!$B$5:$J$44,3,FALSE)</f>
        <v>0</v>
      </c>
      <c r="CH175" s="51">
        <f>ESCYLD1!CH175*VLOOKUP(ESCYLD2!CH$4,'[1]INTERNAL PARAMETERS-1'!$B$5:$J$44,5,FALSE)*VLOOKUP(ESCYLD2!CH$4,'[1]INTERNAL PARAMETERS-1'!$B$5:$J$44,6,FALSE)*VLOOKUP(ESCYLD2!CH$4,'[1]INTERNAL PARAMETERS-1'!$B$5:$J$44,3,FALSE) + ESCYLD1!CH175*(1-VLOOKUP(ESCYLD2!CH$4,'[1]INTERNAL PARAMETERS-1'!$B$5:$J$44,5,FALSE))*VLOOKUP(ESCYLD2!CH$4,'[1]INTERNAL PARAMETERS-1'!$B$5:$J$44,8,FALSE)*VLOOKUP(ESCYLD2!CH$4,'[1]INTERNAL PARAMETERS-1'!$B$5:$J$44,3,FALSE)</f>
        <v>0</v>
      </c>
      <c r="CJ175" s="53">
        <f t="shared" si="4"/>
        <v>4578.7913296032921</v>
      </c>
      <c r="CK175" s="51">
        <f t="shared" si="5"/>
        <v>120.35950743264669</v>
      </c>
    </row>
    <row r="176" spans="2:89" x14ac:dyDescent="0.5">
      <c r="B176" s="66" t="s">
        <v>8</v>
      </c>
      <c r="C176" s="65" t="s">
        <v>72</v>
      </c>
      <c r="D176" s="65" t="s">
        <v>80</v>
      </c>
      <c r="E176" s="151">
        <f>ESC!AF176</f>
        <v>10348.32608069289</v>
      </c>
      <c r="F176" s="64">
        <f>'[1]INTERNAL PARAMETERS-1'!M14</f>
        <v>39.424999999999997</v>
      </c>
      <c r="G176" s="53">
        <f>ESCYLD1!G176*VLOOKUP(ESCYLD2!G$4,'[1]INTERNAL PARAMETERS-1'!$B$5:$J$44,5,FALSE)*VLOOKUP(ESCYLD2!G$4,'[1]INTERNAL PARAMETERS-1'!$B$5:$J$44,7,FALSE)*ESCYLD2!$F176 + ESCYLD1!G176*(1-VLOOKUP(ESCYLD2!G$4,'[1]INTERNAL PARAMETERS-1'!$B$5:$J$44,5,FALSE))*VLOOKUP(ESCYLD2!G$4,'[1]INTERNAL PARAMETERS-1'!$B$5:$J$44,9,FALSE)*ESCYLD2!$F176</f>
        <v>1011.9350915868281</v>
      </c>
      <c r="H176" s="52">
        <f>ESCYLD1!H176*VLOOKUP(ESCYLD2!H$4,'[1]INTERNAL PARAMETERS-1'!$B$5:$J$44,5,FALSE)*VLOOKUP(ESCYLD2!H$4,'[1]INTERNAL PARAMETERS-1'!$B$5:$J$44,7,FALSE)*ESCYLD2!$F176 + ESCYLD1!H176*(1-VLOOKUP(ESCYLD2!H$4,'[1]INTERNAL PARAMETERS-1'!$B$5:$J$44,5,FALSE))*VLOOKUP(ESCYLD2!H$4,'[1]INTERNAL PARAMETERS-1'!$B$5:$J$44,9,FALSE)*ESCYLD2!$F176</f>
        <v>610.25114082297125</v>
      </c>
      <c r="I176" s="52">
        <f>ESCYLD1!I176*VLOOKUP(ESCYLD2!I$4,'[1]INTERNAL PARAMETERS-1'!$B$5:$J$44,5,FALSE)*VLOOKUP(ESCYLD2!I$4,'[1]INTERNAL PARAMETERS-1'!$B$5:$J$44,7,FALSE)*ESCYLD2!$F176 + ESCYLD1!I176*(1-VLOOKUP(ESCYLD2!I$4,'[1]INTERNAL PARAMETERS-1'!$B$5:$J$44,5,FALSE))*VLOOKUP(ESCYLD2!I$4,'[1]INTERNAL PARAMETERS-1'!$B$5:$J$44,9,FALSE)*ESCYLD2!$F176</f>
        <v>940.84320087849744</v>
      </c>
      <c r="J176" s="52">
        <f>ESCYLD1!J176*VLOOKUP(ESCYLD2!J$4,'[1]INTERNAL PARAMETERS-1'!$B$5:$J$44,5,FALSE)*VLOOKUP(ESCYLD2!J$4,'[1]INTERNAL PARAMETERS-1'!$B$5:$J$44,7,FALSE)*ESCYLD2!$F176 + ESCYLD1!J176*(1-VLOOKUP(ESCYLD2!J$4,'[1]INTERNAL PARAMETERS-1'!$B$5:$J$44,5,FALSE))*VLOOKUP(ESCYLD2!J$4,'[1]INTERNAL PARAMETERS-1'!$B$5:$J$44,9,FALSE)*ESCYLD2!$F176</f>
        <v>0</v>
      </c>
      <c r="K176" s="52">
        <f>ESCYLD1!K176*VLOOKUP(ESCYLD2!K$4,'[1]INTERNAL PARAMETERS-1'!$B$5:$J$44,5,FALSE)*VLOOKUP(ESCYLD2!K$4,'[1]INTERNAL PARAMETERS-1'!$B$5:$J$44,7,FALSE)*ESCYLD2!$F176 + ESCYLD1!K176*(1-VLOOKUP(ESCYLD2!K$4,'[1]INTERNAL PARAMETERS-1'!$B$5:$J$44,5,FALSE))*VLOOKUP(ESCYLD2!K$4,'[1]INTERNAL PARAMETERS-1'!$B$5:$J$44,9,FALSE)*ESCYLD2!$F176</f>
        <v>0</v>
      </c>
      <c r="L176" s="52">
        <f>ESCYLD1!L176*VLOOKUP(ESCYLD2!L$4,'[1]INTERNAL PARAMETERS-1'!$B$5:$J$44,5,FALSE)*VLOOKUP(ESCYLD2!L$4,'[1]INTERNAL PARAMETERS-1'!$B$5:$J$44,7,FALSE)*ESCYLD2!$F176 + ESCYLD1!L176*(1-VLOOKUP(ESCYLD2!L$4,'[1]INTERNAL PARAMETERS-1'!$B$5:$J$44,5,FALSE))*VLOOKUP(ESCYLD2!L$4,'[1]INTERNAL PARAMETERS-1'!$B$5:$J$44,9,FALSE)*ESCYLD2!$F176</f>
        <v>0</v>
      </c>
      <c r="M176" s="52">
        <f>ESCYLD1!M176*VLOOKUP(ESCYLD2!M$4,'[1]INTERNAL PARAMETERS-1'!$B$5:$J$44,5,FALSE)*VLOOKUP(ESCYLD2!M$4,'[1]INTERNAL PARAMETERS-1'!$B$5:$J$44,7,FALSE)*ESCYLD2!$F176 + ESCYLD1!M176*(1-VLOOKUP(ESCYLD2!M$4,'[1]INTERNAL PARAMETERS-1'!$B$5:$J$44,5,FALSE))*VLOOKUP(ESCYLD2!M$4,'[1]INTERNAL PARAMETERS-1'!$B$5:$J$44,9,FALSE)*ESCYLD2!$F176</f>
        <v>24.579704445924211</v>
      </c>
      <c r="N176" s="52">
        <f>ESCYLD1!N176*VLOOKUP(ESCYLD2!N$4,'[1]INTERNAL PARAMETERS-1'!$B$5:$J$44,5,FALSE)*VLOOKUP(ESCYLD2!N$4,'[1]INTERNAL PARAMETERS-1'!$B$5:$J$44,7,FALSE)*ESCYLD2!$F176 + ESCYLD1!N176*(1-VLOOKUP(ESCYLD2!N$4,'[1]INTERNAL PARAMETERS-1'!$B$5:$J$44,5,FALSE))*VLOOKUP(ESCYLD2!N$4,'[1]INTERNAL PARAMETERS-1'!$B$5:$J$44,9,FALSE)*ESCYLD2!$F176</f>
        <v>2.4339231250041058</v>
      </c>
      <c r="O176" s="52">
        <f>ESCYLD1!O176*VLOOKUP(ESCYLD2!O$4,'[1]INTERNAL PARAMETERS-1'!$B$5:$J$44,5,FALSE)*VLOOKUP(ESCYLD2!O$4,'[1]INTERNAL PARAMETERS-1'!$B$5:$J$44,7,FALSE)*ESCYLD2!$F176 + ESCYLD1!O176*(1-VLOOKUP(ESCYLD2!O$4,'[1]INTERNAL PARAMETERS-1'!$B$5:$J$44,5,FALSE))*VLOOKUP(ESCYLD2!O$4,'[1]INTERNAL PARAMETERS-1'!$B$5:$J$44,9,FALSE)*ESCYLD2!$F176</f>
        <v>0</v>
      </c>
      <c r="P176" s="52">
        <f>ESCYLD1!P176*VLOOKUP(ESCYLD2!P$4,'[1]INTERNAL PARAMETERS-1'!$B$5:$J$44,5,FALSE)*VLOOKUP(ESCYLD2!P$4,'[1]INTERNAL PARAMETERS-1'!$B$5:$J$44,7,FALSE)*ESCYLD2!$F176 + ESCYLD1!P176*(1-VLOOKUP(ESCYLD2!P$4,'[1]INTERNAL PARAMETERS-1'!$B$5:$J$44,5,FALSE))*VLOOKUP(ESCYLD2!P$4,'[1]INTERNAL PARAMETERS-1'!$B$5:$J$44,9,FALSE)*ESCYLD2!$F176</f>
        <v>0</v>
      </c>
      <c r="Q176" s="52">
        <f>ESCYLD1!Q176*VLOOKUP(ESCYLD2!Q$4,'[1]INTERNAL PARAMETERS-1'!$B$5:$J$44,5,FALSE)*VLOOKUP(ESCYLD2!Q$4,'[1]INTERNAL PARAMETERS-1'!$B$5:$J$44,7,FALSE)*ESCYLD2!$F176 + ESCYLD1!Q176*(1-VLOOKUP(ESCYLD2!Q$4,'[1]INTERNAL PARAMETERS-1'!$B$5:$J$44,5,FALSE))*VLOOKUP(ESCYLD2!Q$4,'[1]INTERNAL PARAMETERS-1'!$B$5:$J$44,9,FALSE)*ESCYLD2!$F176</f>
        <v>0</v>
      </c>
      <c r="R176" s="52">
        <f>ESCYLD1!R176*VLOOKUP(ESCYLD2!R$4,'[1]INTERNAL PARAMETERS-1'!$B$5:$J$44,5,FALSE)*VLOOKUP(ESCYLD2!R$4,'[1]INTERNAL PARAMETERS-1'!$B$5:$J$44,7,FALSE)*ESCYLD2!$F176 + ESCYLD1!R176*(1-VLOOKUP(ESCYLD2!R$4,'[1]INTERNAL PARAMETERS-1'!$B$5:$J$44,5,FALSE))*VLOOKUP(ESCYLD2!R$4,'[1]INTERNAL PARAMETERS-1'!$B$5:$J$44,9,FALSE)*ESCYLD2!$F176</f>
        <v>7.3306341549803067</v>
      </c>
      <c r="S176" s="52">
        <f>ESCYLD1!S176*VLOOKUP(ESCYLD2!S$4,'[1]INTERNAL PARAMETERS-1'!$B$5:$J$44,5,FALSE)*VLOOKUP(ESCYLD2!S$4,'[1]INTERNAL PARAMETERS-1'!$B$5:$J$44,7,FALSE)*ESCYLD2!$F176 + ESCYLD1!S176*(1-VLOOKUP(ESCYLD2!S$4,'[1]INTERNAL PARAMETERS-1'!$B$5:$J$44,5,FALSE))*VLOOKUP(ESCYLD2!S$4,'[1]INTERNAL PARAMETERS-1'!$B$5:$J$44,9,FALSE)*ESCYLD2!$F176</f>
        <v>154.93418905325865</v>
      </c>
      <c r="T176" s="52">
        <f>ESCYLD1!T176*VLOOKUP(ESCYLD2!T$4,'[1]INTERNAL PARAMETERS-1'!$B$5:$J$44,5,FALSE)*VLOOKUP(ESCYLD2!T$4,'[1]INTERNAL PARAMETERS-1'!$B$5:$J$44,7,FALSE)*ESCYLD2!$F176 + ESCYLD1!T176*(1-VLOOKUP(ESCYLD2!T$4,'[1]INTERNAL PARAMETERS-1'!$B$5:$J$44,5,FALSE))*VLOOKUP(ESCYLD2!T$4,'[1]INTERNAL PARAMETERS-1'!$B$5:$J$44,9,FALSE)*ESCYLD2!$F176</f>
        <v>24.05303134689553</v>
      </c>
      <c r="U176" s="52">
        <f>ESCYLD1!U176*VLOOKUP(ESCYLD2!U$4,'[1]INTERNAL PARAMETERS-1'!$B$5:$J$44,5,FALSE)*VLOOKUP(ESCYLD2!U$4,'[1]INTERNAL PARAMETERS-1'!$B$5:$J$44,7,FALSE)*ESCYLD2!$F176 + ESCYLD1!U176*(1-VLOOKUP(ESCYLD2!U$4,'[1]INTERNAL PARAMETERS-1'!$B$5:$J$44,5,FALSE))*VLOOKUP(ESCYLD2!U$4,'[1]INTERNAL PARAMETERS-1'!$B$5:$J$44,9,FALSE)*ESCYLD2!$F176</f>
        <v>20.708119446791414</v>
      </c>
      <c r="V176" s="52">
        <f>ESCYLD1!V176*VLOOKUP(ESCYLD2!V$4,'[1]INTERNAL PARAMETERS-1'!$B$5:$J$44,5,FALSE)*VLOOKUP(ESCYLD2!V$4,'[1]INTERNAL PARAMETERS-1'!$B$5:$J$44,7,FALSE)*ESCYLD2!$F176 + ESCYLD1!V176*(1-VLOOKUP(ESCYLD2!V$4,'[1]INTERNAL PARAMETERS-1'!$B$5:$J$44,5,FALSE))*VLOOKUP(ESCYLD2!V$4,'[1]INTERNAL PARAMETERS-1'!$B$5:$J$44,9,FALSE)*ESCYLD2!$F176</f>
        <v>93.926652907992192</v>
      </c>
      <c r="W176" s="52">
        <f>ESCYLD1!W176*VLOOKUP(ESCYLD2!W$4,'[1]INTERNAL PARAMETERS-1'!$B$5:$J$44,5,FALSE)*VLOOKUP(ESCYLD2!W$4,'[1]INTERNAL PARAMETERS-1'!$B$5:$J$44,7,FALSE)*ESCYLD2!$F176 + ESCYLD1!W176*(1-VLOOKUP(ESCYLD2!W$4,'[1]INTERNAL PARAMETERS-1'!$B$5:$J$44,5,FALSE))*VLOOKUP(ESCYLD2!W$4,'[1]INTERNAL PARAMETERS-1'!$B$5:$J$44,9,FALSE)*ESCYLD2!$F176</f>
        <v>0</v>
      </c>
      <c r="X176" s="52">
        <f>ESCYLD1!X176*VLOOKUP(ESCYLD2!X$4,'[1]INTERNAL PARAMETERS-1'!$B$5:$J$44,5,FALSE)*VLOOKUP(ESCYLD2!X$4,'[1]INTERNAL PARAMETERS-1'!$B$5:$J$44,7,FALSE)*ESCYLD2!$F176 + ESCYLD1!X176*(1-VLOOKUP(ESCYLD2!X$4,'[1]INTERNAL PARAMETERS-1'!$B$5:$J$44,5,FALSE))*VLOOKUP(ESCYLD2!X$4,'[1]INTERNAL PARAMETERS-1'!$B$5:$J$44,9,FALSE)*ESCYLD2!$F176</f>
        <v>0</v>
      </c>
      <c r="Y176" s="52">
        <f>ESCYLD1!Y176*VLOOKUP(ESCYLD2!Y$4,'[1]INTERNAL PARAMETERS-1'!$B$5:$J$44,5,FALSE)*VLOOKUP(ESCYLD2!Y$4,'[1]INTERNAL PARAMETERS-1'!$B$5:$J$44,7,FALSE)*ESCYLD2!$F176 + ESCYLD1!Y176*(1-VLOOKUP(ESCYLD2!Y$4,'[1]INTERNAL PARAMETERS-1'!$B$5:$J$44,5,FALSE))*VLOOKUP(ESCYLD2!Y$4,'[1]INTERNAL PARAMETERS-1'!$B$5:$J$44,9,FALSE)*ESCYLD2!$F176</f>
        <v>0</v>
      </c>
      <c r="Z176" s="52">
        <f>ESCYLD1!Z176*VLOOKUP(ESCYLD2!Z$4,'[1]INTERNAL PARAMETERS-1'!$B$5:$J$44,5,FALSE)*VLOOKUP(ESCYLD2!Z$4,'[1]INTERNAL PARAMETERS-1'!$B$5:$J$44,7,FALSE)*ESCYLD2!$F176 + ESCYLD1!Z176*(1-VLOOKUP(ESCYLD2!Z$4,'[1]INTERNAL PARAMETERS-1'!$B$5:$J$44,5,FALSE))*VLOOKUP(ESCYLD2!Z$4,'[1]INTERNAL PARAMETERS-1'!$B$5:$J$44,9,FALSE)*ESCYLD2!$F176</f>
        <v>0</v>
      </c>
      <c r="AA176" s="52">
        <f>ESCYLD1!AA176*VLOOKUP(ESCYLD2!AA$4,'[1]INTERNAL PARAMETERS-1'!$B$5:$J$44,5,FALSE)*VLOOKUP(ESCYLD2!AA$4,'[1]INTERNAL PARAMETERS-1'!$B$5:$J$44,7,FALSE)*ESCYLD2!$F176 + ESCYLD1!AA176*(1-VLOOKUP(ESCYLD2!AA$4,'[1]INTERNAL PARAMETERS-1'!$B$5:$J$44,5,FALSE))*VLOOKUP(ESCYLD2!AA$4,'[1]INTERNAL PARAMETERS-1'!$B$5:$J$44,9,FALSE)*ESCYLD2!$F176</f>
        <v>0</v>
      </c>
      <c r="AB176" s="52">
        <f>ESCYLD1!AB176*VLOOKUP(ESCYLD2!AB$4,'[1]INTERNAL PARAMETERS-1'!$B$5:$J$44,5,FALSE)*VLOOKUP(ESCYLD2!AB$4,'[1]INTERNAL PARAMETERS-1'!$B$5:$J$44,7,FALSE)*ESCYLD2!$F176 + ESCYLD1!AB176*(1-VLOOKUP(ESCYLD2!AB$4,'[1]INTERNAL PARAMETERS-1'!$B$5:$J$44,5,FALSE))*VLOOKUP(ESCYLD2!AB$4,'[1]INTERNAL PARAMETERS-1'!$B$5:$J$44,9,FALSE)*ESCYLD2!$F176</f>
        <v>0</v>
      </c>
      <c r="AC176" s="52">
        <f>ESCYLD1!AC176*VLOOKUP(ESCYLD2!AC$4,'[1]INTERNAL PARAMETERS-1'!$B$5:$J$44,5,FALSE)*VLOOKUP(ESCYLD2!AC$4,'[1]INTERNAL PARAMETERS-1'!$B$5:$J$44,7,FALSE)*ESCYLD2!$F176 + ESCYLD1!AC176*(1-VLOOKUP(ESCYLD2!AC$4,'[1]INTERNAL PARAMETERS-1'!$B$5:$J$44,5,FALSE))*VLOOKUP(ESCYLD2!AC$4,'[1]INTERNAL PARAMETERS-1'!$B$5:$J$44,9,FALSE)*ESCYLD2!$F176</f>
        <v>0</v>
      </c>
      <c r="AD176" s="52">
        <f>ESCYLD1!AD176*VLOOKUP(ESCYLD2!AD$4,'[1]INTERNAL PARAMETERS-1'!$B$5:$J$44,5,FALSE)*VLOOKUP(ESCYLD2!AD$4,'[1]INTERNAL PARAMETERS-1'!$B$5:$J$44,7,FALSE)*ESCYLD2!$F176 + ESCYLD1!AD176*(1-VLOOKUP(ESCYLD2!AD$4,'[1]INTERNAL PARAMETERS-1'!$B$5:$J$44,5,FALSE))*VLOOKUP(ESCYLD2!AD$4,'[1]INTERNAL PARAMETERS-1'!$B$5:$J$44,9,FALSE)*ESCYLD2!$F176</f>
        <v>0</v>
      </c>
      <c r="AE176" s="52">
        <f>ESCYLD1!AE176*VLOOKUP(ESCYLD2!AE$4,'[1]INTERNAL PARAMETERS-1'!$B$5:$J$44,5,FALSE)*VLOOKUP(ESCYLD2!AE$4,'[1]INTERNAL PARAMETERS-1'!$B$5:$J$44,7,FALSE)*ESCYLD2!$F176 + ESCYLD1!AE176*(1-VLOOKUP(ESCYLD2!AE$4,'[1]INTERNAL PARAMETERS-1'!$B$5:$J$44,5,FALSE))*VLOOKUP(ESCYLD2!AE$4,'[1]INTERNAL PARAMETERS-1'!$B$5:$J$44,9,FALSE)*ESCYLD2!$F176</f>
        <v>0</v>
      </c>
      <c r="AF176" s="52">
        <f>ESCYLD1!AF176*VLOOKUP(ESCYLD2!AF$4,'[1]INTERNAL PARAMETERS-1'!$B$5:$J$44,5,FALSE)*VLOOKUP(ESCYLD2!AF$4,'[1]INTERNAL PARAMETERS-1'!$B$5:$J$44,7,FALSE)*ESCYLD2!$F176 + ESCYLD1!AF176*(1-VLOOKUP(ESCYLD2!AF$4,'[1]INTERNAL PARAMETERS-1'!$B$5:$J$44,5,FALSE))*VLOOKUP(ESCYLD2!AF$4,'[1]INTERNAL PARAMETERS-1'!$B$5:$J$44,9,FALSE)*ESCYLD2!$F176</f>
        <v>0</v>
      </c>
      <c r="AG176" s="52">
        <f>ESCYLD1!AG176*VLOOKUP(ESCYLD2!AG$4,'[1]INTERNAL PARAMETERS-1'!$B$5:$J$44,5,FALSE)*VLOOKUP(ESCYLD2!AG$4,'[1]INTERNAL PARAMETERS-1'!$B$5:$J$44,7,FALSE)*ESCYLD2!$F176 + ESCYLD1!AG176*(1-VLOOKUP(ESCYLD2!AG$4,'[1]INTERNAL PARAMETERS-1'!$B$5:$J$44,5,FALSE))*VLOOKUP(ESCYLD2!AG$4,'[1]INTERNAL PARAMETERS-1'!$B$5:$J$44,9,FALSE)*ESCYLD2!$F176</f>
        <v>0</v>
      </c>
      <c r="AH176" s="52">
        <f>ESCYLD1!AH176*VLOOKUP(ESCYLD2!AH$4,'[1]INTERNAL PARAMETERS-1'!$B$5:$J$44,5,FALSE)*VLOOKUP(ESCYLD2!AH$4,'[1]INTERNAL PARAMETERS-1'!$B$5:$J$44,7,FALSE)*ESCYLD2!$F176 + ESCYLD1!AH176*(1-VLOOKUP(ESCYLD2!AH$4,'[1]INTERNAL PARAMETERS-1'!$B$5:$J$44,5,FALSE))*VLOOKUP(ESCYLD2!AH$4,'[1]INTERNAL PARAMETERS-1'!$B$5:$J$44,9,FALSE)*ESCYLD2!$F176</f>
        <v>0</v>
      </c>
      <c r="AI176" s="52">
        <f>ESCYLD1!AI176*VLOOKUP(ESCYLD2!AI$4,'[1]INTERNAL PARAMETERS-1'!$B$5:$J$44,5,FALSE)*VLOOKUP(ESCYLD2!AI$4,'[1]INTERNAL PARAMETERS-1'!$B$5:$J$44,7,FALSE)*ESCYLD2!$F176 + ESCYLD1!AI176*(1-VLOOKUP(ESCYLD2!AI$4,'[1]INTERNAL PARAMETERS-1'!$B$5:$J$44,5,FALSE))*VLOOKUP(ESCYLD2!AI$4,'[1]INTERNAL PARAMETERS-1'!$B$5:$J$44,9,FALSE)*ESCYLD2!$F176</f>
        <v>0.57260379766890368</v>
      </c>
      <c r="AJ176" s="52">
        <f>ESCYLD1!AJ176*VLOOKUP(ESCYLD2!AJ$4,'[1]INTERNAL PARAMETERS-1'!$B$5:$J$44,5,FALSE)*VLOOKUP(ESCYLD2!AJ$4,'[1]INTERNAL PARAMETERS-1'!$B$5:$J$44,7,FALSE)*ESCYLD2!$F176 + ESCYLD1!AJ176*(1-VLOOKUP(ESCYLD2!AJ$4,'[1]INTERNAL PARAMETERS-1'!$B$5:$J$44,5,FALSE))*VLOOKUP(ESCYLD2!AJ$4,'[1]INTERNAL PARAMETERS-1'!$B$5:$J$44,9,FALSE)*ESCYLD2!$F176</f>
        <v>22.334730374581945</v>
      </c>
      <c r="AK176" s="52">
        <f>ESCYLD1!AK176*VLOOKUP(ESCYLD2!AK$4,'[1]INTERNAL PARAMETERS-1'!$B$5:$J$44,5,FALSE)*VLOOKUP(ESCYLD2!AK$4,'[1]INTERNAL PARAMETERS-1'!$B$5:$J$44,7,FALSE)*ESCYLD2!$F176 + ESCYLD1!AK176*(1-VLOOKUP(ESCYLD2!AK$4,'[1]INTERNAL PARAMETERS-1'!$B$5:$J$44,5,FALSE))*VLOOKUP(ESCYLD2!AK$4,'[1]INTERNAL PARAMETERS-1'!$B$5:$J$44,9,FALSE)*ESCYLD2!$F176</f>
        <v>0</v>
      </c>
      <c r="AL176" s="52">
        <f>ESCYLD1!AL176*VLOOKUP(ESCYLD2!AL$4,'[1]INTERNAL PARAMETERS-1'!$B$5:$J$44,5,FALSE)*VLOOKUP(ESCYLD2!AL$4,'[1]INTERNAL PARAMETERS-1'!$B$5:$J$44,7,FALSE)*ESCYLD2!$F176 + ESCYLD1!AL176*(1-VLOOKUP(ESCYLD2!AL$4,'[1]INTERNAL PARAMETERS-1'!$B$5:$J$44,5,FALSE))*VLOOKUP(ESCYLD2!AL$4,'[1]INTERNAL PARAMETERS-1'!$B$5:$J$44,9,FALSE)*ESCYLD2!$F176</f>
        <v>0</v>
      </c>
      <c r="AM176" s="52">
        <f>ESCYLD1!AM176*VLOOKUP(ESCYLD2!AM$4,'[1]INTERNAL PARAMETERS-1'!$B$5:$J$44,5,FALSE)*VLOOKUP(ESCYLD2!AM$4,'[1]INTERNAL PARAMETERS-1'!$B$5:$J$44,7,FALSE)*ESCYLD2!$F176 + ESCYLD1!AM176*(1-VLOOKUP(ESCYLD2!AM$4,'[1]INTERNAL PARAMETERS-1'!$B$5:$J$44,5,FALSE))*VLOOKUP(ESCYLD2!AM$4,'[1]INTERNAL PARAMETERS-1'!$B$5:$J$44,9,FALSE)*ESCYLD2!$F176</f>
        <v>0</v>
      </c>
      <c r="AN176" s="52">
        <f>ESCYLD1!AN176*VLOOKUP(ESCYLD2!AN$4,'[1]INTERNAL PARAMETERS-1'!$B$5:$J$44,5,FALSE)*VLOOKUP(ESCYLD2!AN$4,'[1]INTERNAL PARAMETERS-1'!$B$5:$J$44,7,FALSE)*ESCYLD2!$F176 + ESCYLD1!AN176*(1-VLOOKUP(ESCYLD2!AN$4,'[1]INTERNAL PARAMETERS-1'!$B$5:$J$44,5,FALSE))*VLOOKUP(ESCYLD2!AN$4,'[1]INTERNAL PARAMETERS-1'!$B$5:$J$44,9,FALSE)*ESCYLD2!$F176</f>
        <v>0</v>
      </c>
      <c r="AO176" s="52">
        <f>ESCYLD1!AO176*VLOOKUP(ESCYLD2!AO$4,'[1]INTERNAL PARAMETERS-1'!$B$5:$J$44,5,FALSE)*VLOOKUP(ESCYLD2!AO$4,'[1]INTERNAL PARAMETERS-1'!$B$5:$J$44,7,FALSE)*ESCYLD2!$F176 + ESCYLD1!AO176*(1-VLOOKUP(ESCYLD2!AO$4,'[1]INTERNAL PARAMETERS-1'!$B$5:$J$44,5,FALSE))*VLOOKUP(ESCYLD2!AO$4,'[1]INTERNAL PARAMETERS-1'!$B$5:$J$44,9,FALSE)*ESCYLD2!$F176</f>
        <v>0</v>
      </c>
      <c r="AP176" s="52">
        <f>ESCYLD1!AP176*VLOOKUP(ESCYLD2!AP$4,'[1]INTERNAL PARAMETERS-1'!$B$5:$J$44,5,FALSE)*VLOOKUP(ESCYLD2!AP$4,'[1]INTERNAL PARAMETERS-1'!$B$5:$J$44,7,FALSE)*ESCYLD2!$F176 + ESCYLD1!AP176*(1-VLOOKUP(ESCYLD2!AP$4,'[1]INTERNAL PARAMETERS-1'!$B$5:$J$44,5,FALSE))*VLOOKUP(ESCYLD2!AP$4,'[1]INTERNAL PARAMETERS-1'!$B$5:$J$44,9,FALSE)*ESCYLD2!$F176</f>
        <v>0</v>
      </c>
      <c r="AQ176" s="52">
        <f>ESCYLD1!AQ176*VLOOKUP(ESCYLD2!AQ$4,'[1]INTERNAL PARAMETERS-1'!$B$5:$J$44,5,FALSE)*VLOOKUP(ESCYLD2!AQ$4,'[1]INTERNAL PARAMETERS-1'!$B$5:$J$44,7,FALSE)*ESCYLD2!$F176 + ESCYLD1!AQ176*(1-VLOOKUP(ESCYLD2!AQ$4,'[1]INTERNAL PARAMETERS-1'!$B$5:$J$44,5,FALSE))*VLOOKUP(ESCYLD2!AQ$4,'[1]INTERNAL PARAMETERS-1'!$B$5:$J$44,9,FALSE)*ESCYLD2!$F176</f>
        <v>0</v>
      </c>
      <c r="AR176" s="52">
        <f>ESCYLD1!AR176*VLOOKUP(ESCYLD2!AR$4,'[1]INTERNAL PARAMETERS-1'!$B$5:$J$44,5,FALSE)*VLOOKUP(ESCYLD2!AR$4,'[1]INTERNAL PARAMETERS-1'!$B$5:$J$44,7,FALSE)*ESCYLD2!$F176 + ESCYLD1!AR176*(1-VLOOKUP(ESCYLD2!AR$4,'[1]INTERNAL PARAMETERS-1'!$B$5:$J$44,5,FALSE))*VLOOKUP(ESCYLD2!AR$4,'[1]INTERNAL PARAMETERS-1'!$B$5:$J$44,9,FALSE)*ESCYLD2!$F176</f>
        <v>0</v>
      </c>
      <c r="AS176" s="52">
        <f>ESCYLD1!AS176*VLOOKUP(ESCYLD2!AS$4,'[1]INTERNAL PARAMETERS-1'!$B$5:$J$44,5,FALSE)*VLOOKUP(ESCYLD2!AS$4,'[1]INTERNAL PARAMETERS-1'!$B$5:$J$44,7,FALSE)*ESCYLD2!$F176 + ESCYLD1!AS176*(1-VLOOKUP(ESCYLD2!AS$4,'[1]INTERNAL PARAMETERS-1'!$B$5:$J$44,5,FALSE))*VLOOKUP(ESCYLD2!AS$4,'[1]INTERNAL PARAMETERS-1'!$B$5:$J$44,9,FALSE)*ESCYLD2!$F176</f>
        <v>0</v>
      </c>
      <c r="AT176" s="51">
        <f>ESCYLD1!AT176*VLOOKUP(ESCYLD2!AT$4,'[1]INTERNAL PARAMETERS-1'!$B$5:$J$44,5,FALSE)*VLOOKUP(ESCYLD2!AT$4,'[1]INTERNAL PARAMETERS-1'!$B$5:$J$44,7,FALSE)*ESCYLD2!$F176 + ESCYLD1!AT176*(1-VLOOKUP(ESCYLD2!AT$4,'[1]INTERNAL PARAMETERS-1'!$B$5:$J$44,5,FALSE))*VLOOKUP(ESCYLD2!AT$4,'[1]INTERNAL PARAMETERS-1'!$B$5:$J$44,9,FALSE)*ESCYLD2!$F176</f>
        <v>0</v>
      </c>
      <c r="AU176" s="53">
        <f>ESCYLD1!AU176*VLOOKUP(ESCYLD2!AU$4,'[1]INTERNAL PARAMETERS-1'!$B$5:$J$44,5,FALSE)*VLOOKUP(ESCYLD2!AU$4,'[1]INTERNAL PARAMETERS-1'!$B$5:$J$44,6,FALSE)*VLOOKUP(ESCYLD2!AU$4,'[1]INTERNAL PARAMETERS-1'!$B$5:$J$44,3,FALSE) + ESCYLD1!AU176*(1-VLOOKUP(ESCYLD2!AU$4,'[1]INTERNAL PARAMETERS-1'!$B$5:$J$44,5,FALSE))*VLOOKUP(ESCYLD2!AU$4,'[1]INTERNAL PARAMETERS-1'!$B$5:$J$44,8,FALSE)*VLOOKUP(ESCYLD2!AU$4,'[1]INTERNAL PARAMETERS-1'!$B$5:$J$44,3,FALSE)</f>
        <v>0</v>
      </c>
      <c r="AV176" s="52">
        <f>ESCYLD1!AV176*VLOOKUP(ESCYLD2!AV$4,'[1]INTERNAL PARAMETERS-1'!$B$5:$J$44,5,FALSE)*VLOOKUP(ESCYLD2!AV$4,'[1]INTERNAL PARAMETERS-1'!$B$5:$J$44,6,FALSE)*VLOOKUP(ESCYLD2!AV$4,'[1]INTERNAL PARAMETERS-1'!$B$5:$J$44,3,FALSE) + ESCYLD1!AV176*(1-VLOOKUP(ESCYLD2!AV$4,'[1]INTERNAL PARAMETERS-1'!$B$5:$J$44,5,FALSE))*VLOOKUP(ESCYLD2!AV$4,'[1]INTERNAL PARAMETERS-1'!$B$5:$J$44,8,FALSE)*VLOOKUP(ESCYLD2!AV$4,'[1]INTERNAL PARAMETERS-1'!$B$5:$J$44,3,FALSE)</f>
        <v>0</v>
      </c>
      <c r="AW176" s="52">
        <f>ESCYLD1!AW176*VLOOKUP(ESCYLD2!AW$4,'[1]INTERNAL PARAMETERS-1'!$B$5:$J$44,5,FALSE)*VLOOKUP(ESCYLD2!AW$4,'[1]INTERNAL PARAMETERS-1'!$B$5:$J$44,6,FALSE)*VLOOKUP(ESCYLD2!AW$4,'[1]INTERNAL PARAMETERS-1'!$B$5:$J$44,3,FALSE) + ESCYLD1!AW176*(1-VLOOKUP(ESCYLD2!AW$4,'[1]INTERNAL PARAMETERS-1'!$B$5:$J$44,5,FALSE))*VLOOKUP(ESCYLD2!AW$4,'[1]INTERNAL PARAMETERS-1'!$B$5:$J$44,8,FALSE)*VLOOKUP(ESCYLD2!AW$4,'[1]INTERNAL PARAMETERS-1'!$B$5:$J$44,3,FALSE)</f>
        <v>28.175835491372275</v>
      </c>
      <c r="AX176" s="52">
        <f>ESCYLD1!AX176*VLOOKUP(ESCYLD2!AX$4,'[1]INTERNAL PARAMETERS-1'!$B$5:$J$44,5,FALSE)*VLOOKUP(ESCYLD2!AX$4,'[1]INTERNAL PARAMETERS-1'!$B$5:$J$44,6,FALSE)*VLOOKUP(ESCYLD2!AX$4,'[1]INTERNAL PARAMETERS-1'!$B$5:$J$44,3,FALSE) + ESCYLD1!AX176*(1-VLOOKUP(ESCYLD2!AX$4,'[1]INTERNAL PARAMETERS-1'!$B$5:$J$44,5,FALSE))*VLOOKUP(ESCYLD2!AX$4,'[1]INTERNAL PARAMETERS-1'!$B$5:$J$44,8,FALSE)*VLOOKUP(ESCYLD2!AX$4,'[1]INTERNAL PARAMETERS-1'!$B$5:$J$44,3,FALSE)</f>
        <v>0</v>
      </c>
      <c r="AY176" s="52">
        <f>ESCYLD1!AY176*VLOOKUP(ESCYLD2!AY$4,'[1]INTERNAL PARAMETERS-1'!$B$5:$J$44,5,FALSE)*VLOOKUP(ESCYLD2!AY$4,'[1]INTERNAL PARAMETERS-1'!$B$5:$J$44,6,FALSE)*VLOOKUP(ESCYLD2!AY$4,'[1]INTERNAL PARAMETERS-1'!$B$5:$J$44,3,FALSE) + ESCYLD1!AY176*(1-VLOOKUP(ESCYLD2!AY$4,'[1]INTERNAL PARAMETERS-1'!$B$5:$J$44,5,FALSE))*VLOOKUP(ESCYLD2!AY$4,'[1]INTERNAL PARAMETERS-1'!$B$5:$J$44,8,FALSE)*VLOOKUP(ESCYLD2!AY$4,'[1]INTERNAL PARAMETERS-1'!$B$5:$J$44,3,FALSE)</f>
        <v>0</v>
      </c>
      <c r="AZ176" s="52">
        <f>ESCYLD1!AZ176*VLOOKUP(ESCYLD2!AZ$4,'[1]INTERNAL PARAMETERS-1'!$B$5:$J$44,5,FALSE)*VLOOKUP(ESCYLD2!AZ$4,'[1]INTERNAL PARAMETERS-1'!$B$5:$J$44,6,FALSE)*VLOOKUP(ESCYLD2!AZ$4,'[1]INTERNAL PARAMETERS-1'!$B$5:$J$44,3,FALSE) + ESCYLD1!AZ176*(1-VLOOKUP(ESCYLD2!AZ$4,'[1]INTERNAL PARAMETERS-1'!$B$5:$J$44,5,FALSE))*VLOOKUP(ESCYLD2!AZ$4,'[1]INTERNAL PARAMETERS-1'!$B$5:$J$44,8,FALSE)*VLOOKUP(ESCYLD2!AZ$4,'[1]INTERNAL PARAMETERS-1'!$B$5:$J$44,3,FALSE)</f>
        <v>0</v>
      </c>
      <c r="BA176" s="52">
        <f>ESCYLD1!BA176*VLOOKUP(ESCYLD2!BA$4,'[1]INTERNAL PARAMETERS-1'!$B$5:$J$44,5,FALSE)*VLOOKUP(ESCYLD2!BA$4,'[1]INTERNAL PARAMETERS-1'!$B$5:$J$44,6,FALSE)*VLOOKUP(ESCYLD2!BA$4,'[1]INTERNAL PARAMETERS-1'!$B$5:$J$44,3,FALSE) + ESCYLD1!BA176*(1-VLOOKUP(ESCYLD2!BA$4,'[1]INTERNAL PARAMETERS-1'!$B$5:$J$44,5,FALSE))*VLOOKUP(ESCYLD2!BA$4,'[1]INTERNAL PARAMETERS-1'!$B$5:$J$44,8,FALSE)*VLOOKUP(ESCYLD2!BA$4,'[1]INTERNAL PARAMETERS-1'!$B$5:$J$44,3,FALSE)</f>
        <v>7.357499128556328</v>
      </c>
      <c r="BB176" s="52">
        <f>ESCYLD1!BB176*VLOOKUP(ESCYLD2!BB$4,'[1]INTERNAL PARAMETERS-1'!$B$5:$J$44,5,FALSE)*VLOOKUP(ESCYLD2!BB$4,'[1]INTERNAL PARAMETERS-1'!$B$5:$J$44,6,FALSE)*VLOOKUP(ESCYLD2!BB$4,'[1]INTERNAL PARAMETERS-1'!$B$5:$J$44,3,FALSE) + ESCYLD1!BB176*(1-VLOOKUP(ESCYLD2!BB$4,'[1]INTERNAL PARAMETERS-1'!$B$5:$J$44,5,FALSE))*VLOOKUP(ESCYLD2!BB$4,'[1]INTERNAL PARAMETERS-1'!$B$5:$J$44,8,FALSE)*VLOOKUP(ESCYLD2!BB$4,'[1]INTERNAL PARAMETERS-1'!$B$5:$J$44,3,FALSE)</f>
        <v>3.6359816427166054</v>
      </c>
      <c r="BC176" s="52">
        <f>ESCYLD1!BC176*VLOOKUP(ESCYLD2!BC$4,'[1]INTERNAL PARAMETERS-1'!$B$5:$J$44,5,FALSE)*VLOOKUP(ESCYLD2!BC$4,'[1]INTERNAL PARAMETERS-1'!$B$5:$J$44,6,FALSE)*VLOOKUP(ESCYLD2!BC$4,'[1]INTERNAL PARAMETERS-1'!$B$5:$J$44,3,FALSE) + ESCYLD1!BC176*(1-VLOOKUP(ESCYLD2!BC$4,'[1]INTERNAL PARAMETERS-1'!$B$5:$J$44,5,FALSE))*VLOOKUP(ESCYLD2!BC$4,'[1]INTERNAL PARAMETERS-1'!$B$5:$J$44,8,FALSE)*VLOOKUP(ESCYLD2!BC$4,'[1]INTERNAL PARAMETERS-1'!$B$5:$J$44,3,FALSE)</f>
        <v>8.9621084321161746</v>
      </c>
      <c r="BD176" s="52">
        <f>ESCYLD1!BD176*VLOOKUP(ESCYLD2!BD$4,'[1]INTERNAL PARAMETERS-1'!$B$5:$J$44,5,FALSE)*VLOOKUP(ESCYLD2!BD$4,'[1]INTERNAL PARAMETERS-1'!$B$5:$J$44,6,FALSE)*VLOOKUP(ESCYLD2!BD$4,'[1]INTERNAL PARAMETERS-1'!$B$5:$J$44,3,FALSE) + ESCYLD1!BD176*(1-VLOOKUP(ESCYLD2!BD$4,'[1]INTERNAL PARAMETERS-1'!$B$5:$J$44,5,FALSE))*VLOOKUP(ESCYLD2!BD$4,'[1]INTERNAL PARAMETERS-1'!$B$5:$J$44,8,FALSE)*VLOOKUP(ESCYLD2!BD$4,'[1]INTERNAL PARAMETERS-1'!$B$5:$J$44,3,FALSE)</f>
        <v>4.685766753256444</v>
      </c>
      <c r="BE176" s="52">
        <f>ESCYLD1!BE176*VLOOKUP(ESCYLD2!BE$4,'[1]INTERNAL PARAMETERS-1'!$B$5:$J$44,5,FALSE)*VLOOKUP(ESCYLD2!BE$4,'[1]INTERNAL PARAMETERS-1'!$B$5:$J$44,6,FALSE)*VLOOKUP(ESCYLD2!BE$4,'[1]INTERNAL PARAMETERS-1'!$B$5:$J$44,3,FALSE) + ESCYLD1!BE176*(1-VLOOKUP(ESCYLD2!BE$4,'[1]INTERNAL PARAMETERS-1'!$B$5:$J$44,5,FALSE))*VLOOKUP(ESCYLD2!BE$4,'[1]INTERNAL PARAMETERS-1'!$B$5:$J$44,8,FALSE)*VLOOKUP(ESCYLD2!BE$4,'[1]INTERNAL PARAMETERS-1'!$B$5:$J$44,3,FALSE)</f>
        <v>17.353894477496041</v>
      </c>
      <c r="BF176" s="52">
        <f>ESCYLD1!BF176*VLOOKUP(ESCYLD2!BF$4,'[1]INTERNAL PARAMETERS-1'!$B$5:$J$44,5,FALSE)*VLOOKUP(ESCYLD2!BF$4,'[1]INTERNAL PARAMETERS-1'!$B$5:$J$44,6,FALSE)*VLOOKUP(ESCYLD2!BF$4,'[1]INTERNAL PARAMETERS-1'!$B$5:$J$44,3,FALSE) + ESCYLD1!BF176*(1-VLOOKUP(ESCYLD2!BF$4,'[1]INTERNAL PARAMETERS-1'!$B$5:$J$44,5,FALSE))*VLOOKUP(ESCYLD2!BF$4,'[1]INTERNAL PARAMETERS-1'!$B$5:$J$44,8,FALSE)*VLOOKUP(ESCYLD2!BF$4,'[1]INTERNAL PARAMETERS-1'!$B$5:$J$44,3,FALSE)</f>
        <v>0</v>
      </c>
      <c r="BG176" s="52">
        <f>ESCYLD1!BG176*VLOOKUP(ESCYLD2!BG$4,'[1]INTERNAL PARAMETERS-1'!$B$5:$J$44,5,FALSE)*VLOOKUP(ESCYLD2!BG$4,'[1]INTERNAL PARAMETERS-1'!$B$5:$J$44,6,FALSE)*VLOOKUP(ESCYLD2!BG$4,'[1]INTERNAL PARAMETERS-1'!$B$5:$J$44,3,FALSE) + ESCYLD1!BG176*(1-VLOOKUP(ESCYLD2!BG$4,'[1]INTERNAL PARAMETERS-1'!$B$5:$J$44,5,FALSE))*VLOOKUP(ESCYLD2!BG$4,'[1]INTERNAL PARAMETERS-1'!$B$5:$J$44,8,FALSE)*VLOOKUP(ESCYLD2!BG$4,'[1]INTERNAL PARAMETERS-1'!$B$5:$J$44,3,FALSE)</f>
        <v>5.8609747934694019</v>
      </c>
      <c r="BH176" s="52">
        <f>ESCYLD1!BH176*VLOOKUP(ESCYLD2!BH$4,'[1]INTERNAL PARAMETERS-1'!$B$5:$J$44,5,FALSE)*VLOOKUP(ESCYLD2!BH$4,'[1]INTERNAL PARAMETERS-1'!$B$5:$J$44,6,FALSE)*VLOOKUP(ESCYLD2!BH$4,'[1]INTERNAL PARAMETERS-1'!$B$5:$J$44,3,FALSE) + ESCYLD1!BH176*(1-VLOOKUP(ESCYLD2!BH$4,'[1]INTERNAL PARAMETERS-1'!$B$5:$J$44,5,FALSE))*VLOOKUP(ESCYLD2!BH$4,'[1]INTERNAL PARAMETERS-1'!$B$5:$J$44,8,FALSE)*VLOOKUP(ESCYLD2!BH$4,'[1]INTERNAL PARAMETERS-1'!$B$5:$J$44,3,FALSE)</f>
        <v>1.8941786849465195E-2</v>
      </c>
      <c r="BI176" s="52">
        <f>ESCYLD1!BI176*VLOOKUP(ESCYLD2!BI$4,'[1]INTERNAL PARAMETERS-1'!$B$5:$J$44,5,FALSE)*VLOOKUP(ESCYLD2!BI$4,'[1]INTERNAL PARAMETERS-1'!$B$5:$J$44,6,FALSE)*VLOOKUP(ESCYLD2!BI$4,'[1]INTERNAL PARAMETERS-1'!$B$5:$J$44,3,FALSE) + ESCYLD1!BI176*(1-VLOOKUP(ESCYLD2!BI$4,'[1]INTERNAL PARAMETERS-1'!$B$5:$J$44,5,FALSE))*VLOOKUP(ESCYLD2!BI$4,'[1]INTERNAL PARAMETERS-1'!$B$5:$J$44,8,FALSE)*VLOOKUP(ESCYLD2!BI$4,'[1]INTERNAL PARAMETERS-1'!$B$5:$J$44,3,FALSE)</f>
        <v>0</v>
      </c>
      <c r="BJ176" s="52">
        <f>ESCYLD1!BJ176*VLOOKUP(ESCYLD2!BJ$4,'[1]INTERNAL PARAMETERS-1'!$B$5:$J$44,5,FALSE)*VLOOKUP(ESCYLD2!BJ$4,'[1]INTERNAL PARAMETERS-1'!$B$5:$J$44,6,FALSE)*VLOOKUP(ESCYLD2!BJ$4,'[1]INTERNAL PARAMETERS-1'!$B$5:$J$44,3,FALSE) + ESCYLD1!BJ176*(1-VLOOKUP(ESCYLD2!BJ$4,'[1]INTERNAL PARAMETERS-1'!$B$5:$J$44,5,FALSE))*VLOOKUP(ESCYLD2!BJ$4,'[1]INTERNAL PARAMETERS-1'!$B$5:$J$44,8,FALSE)*VLOOKUP(ESCYLD2!BJ$4,'[1]INTERNAL PARAMETERS-1'!$B$5:$J$44,3,FALSE)</f>
        <v>1.4415150917412671</v>
      </c>
      <c r="BK176" s="52">
        <f>ESCYLD1!BK176*VLOOKUP(ESCYLD2!BK$4,'[1]INTERNAL PARAMETERS-1'!$B$5:$J$44,5,FALSE)*VLOOKUP(ESCYLD2!BK$4,'[1]INTERNAL PARAMETERS-1'!$B$5:$J$44,6,FALSE)*VLOOKUP(ESCYLD2!BK$4,'[1]INTERNAL PARAMETERS-1'!$B$5:$J$44,3,FALSE) + ESCYLD1!BK176*(1-VLOOKUP(ESCYLD2!BK$4,'[1]INTERNAL PARAMETERS-1'!$B$5:$J$44,5,FALSE))*VLOOKUP(ESCYLD2!BK$4,'[1]INTERNAL PARAMETERS-1'!$B$5:$J$44,8,FALSE)*VLOOKUP(ESCYLD2!BK$4,'[1]INTERNAL PARAMETERS-1'!$B$5:$J$44,3,FALSE)</f>
        <v>1.9019846943399139</v>
      </c>
      <c r="BL176" s="52">
        <f>ESCYLD1!BL176*VLOOKUP(ESCYLD2!BL$4,'[1]INTERNAL PARAMETERS-1'!$B$5:$J$44,5,FALSE)*VLOOKUP(ESCYLD2!BL$4,'[1]INTERNAL PARAMETERS-1'!$B$5:$J$44,6,FALSE)*VLOOKUP(ESCYLD2!BL$4,'[1]INTERNAL PARAMETERS-1'!$B$5:$J$44,3,FALSE) + ESCYLD1!BL176*(1-VLOOKUP(ESCYLD2!BL$4,'[1]INTERNAL PARAMETERS-1'!$B$5:$J$44,5,FALSE))*VLOOKUP(ESCYLD2!BL$4,'[1]INTERNAL PARAMETERS-1'!$B$5:$J$44,8,FALSE)*VLOOKUP(ESCYLD2!BL$4,'[1]INTERNAL PARAMETERS-1'!$B$5:$J$44,3,FALSE)</f>
        <v>7.6997192274057067</v>
      </c>
      <c r="BM176" s="52">
        <f>ESCYLD1!BM176*VLOOKUP(ESCYLD2!BM$4,'[1]INTERNAL PARAMETERS-1'!$B$5:$J$44,5,FALSE)*VLOOKUP(ESCYLD2!BM$4,'[1]INTERNAL PARAMETERS-1'!$B$5:$J$44,6,FALSE)*VLOOKUP(ESCYLD2!BM$4,'[1]INTERNAL PARAMETERS-1'!$B$5:$J$44,3,FALSE) + ESCYLD1!BM176*(1-VLOOKUP(ESCYLD2!BM$4,'[1]INTERNAL PARAMETERS-1'!$B$5:$J$44,5,FALSE))*VLOOKUP(ESCYLD2!BM$4,'[1]INTERNAL PARAMETERS-1'!$B$5:$J$44,8,FALSE)*VLOOKUP(ESCYLD2!BM$4,'[1]INTERNAL PARAMETERS-1'!$B$5:$J$44,3,FALSE)</f>
        <v>3.5097217162060708</v>
      </c>
      <c r="BN176" s="52">
        <f>ESCYLD1!BN176*VLOOKUP(ESCYLD2!BN$4,'[1]INTERNAL PARAMETERS-1'!$B$5:$J$44,5,FALSE)*VLOOKUP(ESCYLD2!BN$4,'[1]INTERNAL PARAMETERS-1'!$B$5:$J$44,6,FALSE)*VLOOKUP(ESCYLD2!BN$4,'[1]INTERNAL PARAMETERS-1'!$B$5:$J$44,3,FALSE) + ESCYLD1!BN176*(1-VLOOKUP(ESCYLD2!BN$4,'[1]INTERNAL PARAMETERS-1'!$B$5:$J$44,5,FALSE))*VLOOKUP(ESCYLD2!BN$4,'[1]INTERNAL PARAMETERS-1'!$B$5:$J$44,8,FALSE)*VLOOKUP(ESCYLD2!BN$4,'[1]INTERNAL PARAMETERS-1'!$B$5:$J$44,3,FALSE)</f>
        <v>2.1001770962190296</v>
      </c>
      <c r="BO176" s="52">
        <f>ESCYLD1!BO176*VLOOKUP(ESCYLD2!BO$4,'[1]INTERNAL PARAMETERS-1'!$B$5:$J$44,5,FALSE)*VLOOKUP(ESCYLD2!BO$4,'[1]INTERNAL PARAMETERS-1'!$B$5:$J$44,6,FALSE)*VLOOKUP(ESCYLD2!BO$4,'[1]INTERNAL PARAMETERS-1'!$B$5:$J$44,3,FALSE) + ESCYLD1!BO176*(1-VLOOKUP(ESCYLD2!BO$4,'[1]INTERNAL PARAMETERS-1'!$B$5:$J$44,5,FALSE))*VLOOKUP(ESCYLD2!BO$4,'[1]INTERNAL PARAMETERS-1'!$B$5:$J$44,8,FALSE)*VLOOKUP(ESCYLD2!BO$4,'[1]INTERNAL PARAMETERS-1'!$B$5:$J$44,3,FALSE)</f>
        <v>1.9540765472298431</v>
      </c>
      <c r="BP176" s="52">
        <f>ESCYLD1!BP176*VLOOKUP(ESCYLD2!BP$4,'[1]INTERNAL PARAMETERS-1'!$B$5:$J$44,5,FALSE)*VLOOKUP(ESCYLD2!BP$4,'[1]INTERNAL PARAMETERS-1'!$B$5:$J$44,6,FALSE)*VLOOKUP(ESCYLD2!BP$4,'[1]INTERNAL PARAMETERS-1'!$B$5:$J$44,3,FALSE) + ESCYLD1!BP176*(1-VLOOKUP(ESCYLD2!BP$4,'[1]INTERNAL PARAMETERS-1'!$B$5:$J$44,5,FALSE))*VLOOKUP(ESCYLD2!BP$4,'[1]INTERNAL PARAMETERS-1'!$B$5:$J$44,8,FALSE)*VLOOKUP(ESCYLD2!BP$4,'[1]INTERNAL PARAMETERS-1'!$B$5:$J$44,3,FALSE)</f>
        <v>0.11155521013942371</v>
      </c>
      <c r="BQ176" s="52">
        <f>ESCYLD1!BQ176*VLOOKUP(ESCYLD2!BQ$4,'[1]INTERNAL PARAMETERS-1'!$B$5:$J$44,5,FALSE)*VLOOKUP(ESCYLD2!BQ$4,'[1]INTERNAL PARAMETERS-1'!$B$5:$J$44,6,FALSE)*VLOOKUP(ESCYLD2!BQ$4,'[1]INTERNAL PARAMETERS-1'!$B$5:$J$44,3,FALSE) + ESCYLD1!BQ176*(1-VLOOKUP(ESCYLD2!BQ$4,'[1]INTERNAL PARAMETERS-1'!$B$5:$J$44,5,FALSE))*VLOOKUP(ESCYLD2!BQ$4,'[1]INTERNAL PARAMETERS-1'!$B$5:$J$44,8,FALSE)*VLOOKUP(ESCYLD2!BQ$4,'[1]INTERNAL PARAMETERS-1'!$B$5:$J$44,3,FALSE)</f>
        <v>8.1369482948115035</v>
      </c>
      <c r="BR176" s="52">
        <f>ESCYLD1!BR176*VLOOKUP(ESCYLD2!BR$4,'[1]INTERNAL PARAMETERS-1'!$B$5:$J$44,5,FALSE)*VLOOKUP(ESCYLD2!BR$4,'[1]INTERNAL PARAMETERS-1'!$B$5:$J$44,6,FALSE)*VLOOKUP(ESCYLD2!BR$4,'[1]INTERNAL PARAMETERS-1'!$B$5:$J$44,3,FALSE) + ESCYLD1!BR176*(1-VLOOKUP(ESCYLD2!BR$4,'[1]INTERNAL PARAMETERS-1'!$B$5:$J$44,5,FALSE))*VLOOKUP(ESCYLD2!BR$4,'[1]INTERNAL PARAMETERS-1'!$B$5:$J$44,8,FALSE)*VLOOKUP(ESCYLD2!BR$4,'[1]INTERNAL PARAMETERS-1'!$B$5:$J$44,3,FALSE)</f>
        <v>0.30689731044784541</v>
      </c>
      <c r="BS176" s="52">
        <f>ESCYLD1!BS176*VLOOKUP(ESCYLD2!BS$4,'[1]INTERNAL PARAMETERS-1'!$B$5:$J$44,5,FALSE)*VLOOKUP(ESCYLD2!BS$4,'[1]INTERNAL PARAMETERS-1'!$B$5:$J$44,6,FALSE)*VLOOKUP(ESCYLD2!BS$4,'[1]INTERNAL PARAMETERS-1'!$B$5:$J$44,3,FALSE) + ESCYLD1!BS176*(1-VLOOKUP(ESCYLD2!BS$4,'[1]INTERNAL PARAMETERS-1'!$B$5:$J$44,5,FALSE))*VLOOKUP(ESCYLD2!BS$4,'[1]INTERNAL PARAMETERS-1'!$B$5:$J$44,8,FALSE)*VLOOKUP(ESCYLD2!BS$4,'[1]INTERNAL PARAMETERS-1'!$B$5:$J$44,3,FALSE)</f>
        <v>8.1528235194827259E-3</v>
      </c>
      <c r="BT176" s="52">
        <f>ESCYLD1!BT176*VLOOKUP(ESCYLD2!BT$4,'[1]INTERNAL PARAMETERS-1'!$B$5:$J$44,5,FALSE)*VLOOKUP(ESCYLD2!BT$4,'[1]INTERNAL PARAMETERS-1'!$B$5:$J$44,6,FALSE)*VLOOKUP(ESCYLD2!BT$4,'[1]INTERNAL PARAMETERS-1'!$B$5:$J$44,3,FALSE) + ESCYLD1!BT176*(1-VLOOKUP(ESCYLD2!BT$4,'[1]INTERNAL PARAMETERS-1'!$B$5:$J$44,5,FALSE))*VLOOKUP(ESCYLD2!BT$4,'[1]INTERNAL PARAMETERS-1'!$B$5:$J$44,8,FALSE)*VLOOKUP(ESCYLD2!BT$4,'[1]INTERNAL PARAMETERS-1'!$B$5:$J$44,3,FALSE)</f>
        <v>0</v>
      </c>
      <c r="BU176" s="52">
        <f>ESCYLD1!BU176*VLOOKUP(ESCYLD2!BU$4,'[1]INTERNAL PARAMETERS-1'!$B$5:$J$44,5,FALSE)*VLOOKUP(ESCYLD2!BU$4,'[1]INTERNAL PARAMETERS-1'!$B$5:$J$44,6,FALSE)*VLOOKUP(ESCYLD2!BU$4,'[1]INTERNAL PARAMETERS-1'!$B$5:$J$44,3,FALSE) + ESCYLD1!BU176*(1-VLOOKUP(ESCYLD2!BU$4,'[1]INTERNAL PARAMETERS-1'!$B$5:$J$44,5,FALSE))*VLOOKUP(ESCYLD2!BU$4,'[1]INTERNAL PARAMETERS-1'!$B$5:$J$44,8,FALSE)*VLOOKUP(ESCYLD2!BU$4,'[1]INTERNAL PARAMETERS-1'!$B$5:$J$44,3,FALSE)</f>
        <v>0</v>
      </c>
      <c r="BV176" s="52">
        <f>ESCYLD1!BV176*VLOOKUP(ESCYLD2!BV$4,'[1]INTERNAL PARAMETERS-1'!$B$5:$J$44,5,FALSE)*VLOOKUP(ESCYLD2!BV$4,'[1]INTERNAL PARAMETERS-1'!$B$5:$J$44,6,FALSE)*VLOOKUP(ESCYLD2!BV$4,'[1]INTERNAL PARAMETERS-1'!$B$5:$J$44,3,FALSE) + ESCYLD1!BV176*(1-VLOOKUP(ESCYLD2!BV$4,'[1]INTERNAL PARAMETERS-1'!$B$5:$J$44,5,FALSE))*VLOOKUP(ESCYLD2!BV$4,'[1]INTERNAL PARAMETERS-1'!$B$5:$J$44,8,FALSE)*VLOOKUP(ESCYLD2!BV$4,'[1]INTERNAL PARAMETERS-1'!$B$5:$J$44,3,FALSE)</f>
        <v>0</v>
      </c>
      <c r="BW176" s="52">
        <f>ESCYLD1!BW176*VLOOKUP(ESCYLD2!BW$4,'[1]INTERNAL PARAMETERS-1'!$B$5:$J$44,5,FALSE)*VLOOKUP(ESCYLD2!BW$4,'[1]INTERNAL PARAMETERS-1'!$B$5:$J$44,6,FALSE)*VLOOKUP(ESCYLD2!BW$4,'[1]INTERNAL PARAMETERS-1'!$B$5:$J$44,3,FALSE) + ESCYLD1!BW176*(1-VLOOKUP(ESCYLD2!BW$4,'[1]INTERNAL PARAMETERS-1'!$B$5:$J$44,5,FALSE))*VLOOKUP(ESCYLD2!BW$4,'[1]INTERNAL PARAMETERS-1'!$B$5:$J$44,8,FALSE)*VLOOKUP(ESCYLD2!BW$4,'[1]INTERNAL PARAMETERS-1'!$B$5:$J$44,3,FALSE)</f>
        <v>0</v>
      </c>
      <c r="BX176" s="52">
        <f>ESCYLD1!BX176*VLOOKUP(ESCYLD2!BX$4,'[1]INTERNAL PARAMETERS-1'!$B$5:$J$44,5,FALSE)*VLOOKUP(ESCYLD2!BX$4,'[1]INTERNAL PARAMETERS-1'!$B$5:$J$44,6,FALSE)*VLOOKUP(ESCYLD2!BX$4,'[1]INTERNAL PARAMETERS-1'!$B$5:$J$44,3,FALSE) + ESCYLD1!BX176*(1-VLOOKUP(ESCYLD2!BX$4,'[1]INTERNAL PARAMETERS-1'!$B$5:$J$44,5,FALSE))*VLOOKUP(ESCYLD2!BX$4,'[1]INTERNAL PARAMETERS-1'!$B$5:$J$44,8,FALSE)*VLOOKUP(ESCYLD2!BX$4,'[1]INTERNAL PARAMETERS-1'!$B$5:$J$44,3,FALSE)</f>
        <v>0</v>
      </c>
      <c r="BY176" s="52">
        <f>ESCYLD1!BY176*VLOOKUP(ESCYLD2!BY$4,'[1]INTERNAL PARAMETERS-1'!$B$5:$J$44,5,FALSE)*VLOOKUP(ESCYLD2!BY$4,'[1]INTERNAL PARAMETERS-1'!$B$5:$J$44,6,FALSE)*VLOOKUP(ESCYLD2!BY$4,'[1]INTERNAL PARAMETERS-1'!$B$5:$J$44,3,FALSE) + ESCYLD1!BY176*(1-VLOOKUP(ESCYLD2!BY$4,'[1]INTERNAL PARAMETERS-1'!$B$5:$J$44,5,FALSE))*VLOOKUP(ESCYLD2!BY$4,'[1]INTERNAL PARAMETERS-1'!$B$5:$J$44,8,FALSE)*VLOOKUP(ESCYLD2!BY$4,'[1]INTERNAL PARAMETERS-1'!$B$5:$J$44,3,FALSE)</f>
        <v>0</v>
      </c>
      <c r="BZ176" s="52">
        <f>ESCYLD1!BZ176*VLOOKUP(ESCYLD2!BZ$4,'[1]INTERNAL PARAMETERS-1'!$B$5:$J$44,5,FALSE)*VLOOKUP(ESCYLD2!BZ$4,'[1]INTERNAL PARAMETERS-1'!$B$5:$J$44,6,FALSE)*VLOOKUP(ESCYLD2!BZ$4,'[1]INTERNAL PARAMETERS-1'!$B$5:$J$44,3,FALSE) + ESCYLD1!BZ176*(1-VLOOKUP(ESCYLD2!BZ$4,'[1]INTERNAL PARAMETERS-1'!$B$5:$J$44,5,FALSE))*VLOOKUP(ESCYLD2!BZ$4,'[1]INTERNAL PARAMETERS-1'!$B$5:$J$44,8,FALSE)*VLOOKUP(ESCYLD2!BZ$4,'[1]INTERNAL PARAMETERS-1'!$B$5:$J$44,3,FALSE)</f>
        <v>1.7639075815038985E-2</v>
      </c>
      <c r="CA176" s="52">
        <f>ESCYLD1!CA176*VLOOKUP(ESCYLD2!CA$4,'[1]INTERNAL PARAMETERS-1'!$B$5:$J$44,5,FALSE)*VLOOKUP(ESCYLD2!CA$4,'[1]INTERNAL PARAMETERS-1'!$B$5:$J$44,6,FALSE)*VLOOKUP(ESCYLD2!CA$4,'[1]INTERNAL PARAMETERS-1'!$B$5:$J$44,3,FALSE) + ESCYLD1!CA176*(1-VLOOKUP(ESCYLD2!CA$4,'[1]INTERNAL PARAMETERS-1'!$B$5:$J$44,5,FALSE))*VLOOKUP(ESCYLD2!CA$4,'[1]INTERNAL PARAMETERS-1'!$B$5:$J$44,8,FALSE)*VLOOKUP(ESCYLD2!CA$4,'[1]INTERNAL PARAMETERS-1'!$B$5:$J$44,3,FALSE)</f>
        <v>0</v>
      </c>
      <c r="CB176" s="52">
        <f>ESCYLD1!CB176*VLOOKUP(ESCYLD2!CB$4,'[1]INTERNAL PARAMETERS-1'!$B$5:$J$44,5,FALSE)*VLOOKUP(ESCYLD2!CB$4,'[1]INTERNAL PARAMETERS-1'!$B$5:$J$44,6,FALSE)*VLOOKUP(ESCYLD2!CB$4,'[1]INTERNAL PARAMETERS-1'!$B$5:$J$44,3,FALSE) + ESCYLD1!CB176*(1-VLOOKUP(ESCYLD2!CB$4,'[1]INTERNAL PARAMETERS-1'!$B$5:$J$44,5,FALSE))*VLOOKUP(ESCYLD2!CB$4,'[1]INTERNAL PARAMETERS-1'!$B$5:$J$44,8,FALSE)*VLOOKUP(ESCYLD2!CB$4,'[1]INTERNAL PARAMETERS-1'!$B$5:$J$44,3,FALSE)</f>
        <v>0</v>
      </c>
      <c r="CC176" s="52">
        <f>ESCYLD1!CC176*VLOOKUP(ESCYLD2!CC$4,'[1]INTERNAL PARAMETERS-1'!$B$5:$J$44,5,FALSE)*VLOOKUP(ESCYLD2!CC$4,'[1]INTERNAL PARAMETERS-1'!$B$5:$J$44,6,FALSE)*VLOOKUP(ESCYLD2!CC$4,'[1]INTERNAL PARAMETERS-1'!$B$5:$J$44,3,FALSE) + ESCYLD1!CC176*(1-VLOOKUP(ESCYLD2!CC$4,'[1]INTERNAL PARAMETERS-1'!$B$5:$J$44,5,FALSE))*VLOOKUP(ESCYLD2!CC$4,'[1]INTERNAL PARAMETERS-1'!$B$5:$J$44,8,FALSE)*VLOOKUP(ESCYLD2!CC$4,'[1]INTERNAL PARAMETERS-1'!$B$5:$J$44,3,FALSE)</f>
        <v>6.9486172164756291E-2</v>
      </c>
      <c r="CD176" s="52">
        <f>ESCYLD1!CD176*VLOOKUP(ESCYLD2!CD$4,'[1]INTERNAL PARAMETERS-1'!$B$5:$J$44,5,FALSE)*VLOOKUP(ESCYLD2!CD$4,'[1]INTERNAL PARAMETERS-1'!$B$5:$J$44,6,FALSE)*VLOOKUP(ESCYLD2!CD$4,'[1]INTERNAL PARAMETERS-1'!$B$5:$J$44,3,FALSE) + ESCYLD1!CD176*(1-VLOOKUP(ESCYLD2!CD$4,'[1]INTERNAL PARAMETERS-1'!$B$5:$J$44,5,FALSE))*VLOOKUP(ESCYLD2!CD$4,'[1]INTERNAL PARAMETERS-1'!$B$5:$J$44,8,FALSE)*VLOOKUP(ESCYLD2!CD$4,'[1]INTERNAL PARAMETERS-1'!$B$5:$J$44,3,FALSE)</f>
        <v>8.4853281984243981E-2</v>
      </c>
      <c r="CE176" s="52">
        <f>ESCYLD1!CE176*VLOOKUP(ESCYLD2!CE$4,'[1]INTERNAL PARAMETERS-1'!$B$5:$J$44,5,FALSE)*VLOOKUP(ESCYLD2!CE$4,'[1]INTERNAL PARAMETERS-1'!$B$5:$J$44,6,FALSE)*VLOOKUP(ESCYLD2!CE$4,'[1]INTERNAL PARAMETERS-1'!$B$5:$J$44,3,FALSE) + ESCYLD1!CE176*(1-VLOOKUP(ESCYLD2!CE$4,'[1]INTERNAL PARAMETERS-1'!$B$5:$J$44,5,FALSE))*VLOOKUP(ESCYLD2!CE$4,'[1]INTERNAL PARAMETERS-1'!$B$5:$J$44,8,FALSE)*VLOOKUP(ESCYLD2!CE$4,'[1]INTERNAL PARAMETERS-1'!$B$5:$J$44,3,FALSE)</f>
        <v>0.23098340976173498</v>
      </c>
      <c r="CF176" s="52">
        <f>ESCYLD1!CF176*VLOOKUP(ESCYLD2!CF$4,'[1]INTERNAL PARAMETERS-1'!$B$5:$J$44,5,FALSE)*VLOOKUP(ESCYLD2!CF$4,'[1]INTERNAL PARAMETERS-1'!$B$5:$J$44,6,FALSE)*VLOOKUP(ESCYLD2!CF$4,'[1]INTERNAL PARAMETERS-1'!$B$5:$J$44,3,FALSE) + ESCYLD1!CF176*(1-VLOOKUP(ESCYLD2!CF$4,'[1]INTERNAL PARAMETERS-1'!$B$5:$J$44,5,FALSE))*VLOOKUP(ESCYLD2!CF$4,'[1]INTERNAL PARAMETERS-1'!$B$5:$J$44,8,FALSE)*VLOOKUP(ESCYLD2!CF$4,'[1]INTERNAL PARAMETERS-1'!$B$5:$J$44,3,FALSE)</f>
        <v>0.44469874161049716</v>
      </c>
      <c r="CG176" s="52">
        <f>ESCYLD1!CG176*VLOOKUP(ESCYLD2!CG$4,'[1]INTERNAL PARAMETERS-1'!$B$5:$J$44,5,FALSE)*VLOOKUP(ESCYLD2!CG$4,'[1]INTERNAL PARAMETERS-1'!$B$5:$J$44,6,FALSE)*VLOOKUP(ESCYLD2!CG$4,'[1]INTERNAL PARAMETERS-1'!$B$5:$J$44,3,FALSE) + ESCYLD1!CG176*(1-VLOOKUP(ESCYLD2!CG$4,'[1]INTERNAL PARAMETERS-1'!$B$5:$J$44,5,FALSE))*VLOOKUP(ESCYLD2!CG$4,'[1]INTERNAL PARAMETERS-1'!$B$5:$J$44,8,FALSE)*VLOOKUP(ESCYLD2!CG$4,'[1]INTERNAL PARAMETERS-1'!$B$5:$J$44,3,FALSE)</f>
        <v>1.1788209595846713E-2</v>
      </c>
      <c r="CH176" s="51">
        <f>ESCYLD1!CH176*VLOOKUP(ESCYLD2!CH$4,'[1]INTERNAL PARAMETERS-1'!$B$5:$J$44,5,FALSE)*VLOOKUP(ESCYLD2!CH$4,'[1]INTERNAL PARAMETERS-1'!$B$5:$J$44,6,FALSE)*VLOOKUP(ESCYLD2!CH$4,'[1]INTERNAL PARAMETERS-1'!$B$5:$J$44,3,FALSE) + ESCYLD1!CH176*(1-VLOOKUP(ESCYLD2!CH$4,'[1]INTERNAL PARAMETERS-1'!$B$5:$J$44,5,FALSE))*VLOOKUP(ESCYLD2!CH$4,'[1]INTERNAL PARAMETERS-1'!$B$5:$J$44,8,FALSE)*VLOOKUP(ESCYLD2!CH$4,'[1]INTERNAL PARAMETERS-1'!$B$5:$J$44,3,FALSE)</f>
        <v>0</v>
      </c>
      <c r="CJ176" s="53">
        <f t="shared" si="4"/>
        <v>2913.9030219413939</v>
      </c>
      <c r="CK176" s="51">
        <f t="shared" si="5"/>
        <v>104.08119940882494</v>
      </c>
    </row>
    <row r="177" spans="2:89" x14ac:dyDescent="0.5">
      <c r="B177" s="66" t="s">
        <v>8</v>
      </c>
      <c r="C177" s="65" t="s">
        <v>72</v>
      </c>
      <c r="D177" s="65" t="s">
        <v>79</v>
      </c>
      <c r="E177" s="151">
        <f>ESC!AF177</f>
        <v>8201.9536592600416</v>
      </c>
      <c r="F177" s="64">
        <f>'[1]INTERNAL PARAMETERS-1'!M15</f>
        <v>34.72</v>
      </c>
      <c r="G177" s="53">
        <f>ESCYLD1!G177*VLOOKUP(ESCYLD2!G$4,'[1]INTERNAL PARAMETERS-1'!$B$5:$J$44,5,FALSE)*VLOOKUP(ESCYLD2!G$4,'[1]INTERNAL PARAMETERS-1'!$B$5:$J$44,7,FALSE)*ESCYLD2!$F177 + ESCYLD1!G177*(1-VLOOKUP(ESCYLD2!G$4,'[1]INTERNAL PARAMETERS-1'!$B$5:$J$44,5,FALSE))*VLOOKUP(ESCYLD2!G$4,'[1]INTERNAL PARAMETERS-1'!$B$5:$J$44,9,FALSE)*ESCYLD2!$F177</f>
        <v>612.83732423319236</v>
      </c>
      <c r="H177" s="52">
        <f>ESCYLD1!H177*VLOOKUP(ESCYLD2!H$4,'[1]INTERNAL PARAMETERS-1'!$B$5:$J$44,5,FALSE)*VLOOKUP(ESCYLD2!H$4,'[1]INTERNAL PARAMETERS-1'!$B$5:$J$44,7,FALSE)*ESCYLD2!$F177 + ESCYLD1!H177*(1-VLOOKUP(ESCYLD2!H$4,'[1]INTERNAL PARAMETERS-1'!$B$5:$J$44,5,FALSE))*VLOOKUP(ESCYLD2!H$4,'[1]INTERNAL PARAMETERS-1'!$B$5:$J$44,9,FALSE)*ESCYLD2!$F177</f>
        <v>284.2931865558806</v>
      </c>
      <c r="I177" s="52">
        <f>ESCYLD1!I177*VLOOKUP(ESCYLD2!I$4,'[1]INTERNAL PARAMETERS-1'!$B$5:$J$44,5,FALSE)*VLOOKUP(ESCYLD2!I$4,'[1]INTERNAL PARAMETERS-1'!$B$5:$J$44,7,FALSE)*ESCYLD2!$F177 + ESCYLD1!I177*(1-VLOOKUP(ESCYLD2!I$4,'[1]INTERNAL PARAMETERS-1'!$B$5:$J$44,5,FALSE))*VLOOKUP(ESCYLD2!I$4,'[1]INTERNAL PARAMETERS-1'!$B$5:$J$44,9,FALSE)*ESCYLD2!$F177</f>
        <v>638.71777837638012</v>
      </c>
      <c r="J177" s="52">
        <f>ESCYLD1!J177*VLOOKUP(ESCYLD2!J$4,'[1]INTERNAL PARAMETERS-1'!$B$5:$J$44,5,FALSE)*VLOOKUP(ESCYLD2!J$4,'[1]INTERNAL PARAMETERS-1'!$B$5:$J$44,7,FALSE)*ESCYLD2!$F177 + ESCYLD1!J177*(1-VLOOKUP(ESCYLD2!J$4,'[1]INTERNAL PARAMETERS-1'!$B$5:$J$44,5,FALSE))*VLOOKUP(ESCYLD2!J$4,'[1]INTERNAL PARAMETERS-1'!$B$5:$J$44,9,FALSE)*ESCYLD2!$F177</f>
        <v>0</v>
      </c>
      <c r="K177" s="52">
        <f>ESCYLD1!K177*VLOOKUP(ESCYLD2!K$4,'[1]INTERNAL PARAMETERS-1'!$B$5:$J$44,5,FALSE)*VLOOKUP(ESCYLD2!K$4,'[1]INTERNAL PARAMETERS-1'!$B$5:$J$44,7,FALSE)*ESCYLD2!$F177 + ESCYLD1!K177*(1-VLOOKUP(ESCYLD2!K$4,'[1]INTERNAL PARAMETERS-1'!$B$5:$J$44,5,FALSE))*VLOOKUP(ESCYLD2!K$4,'[1]INTERNAL PARAMETERS-1'!$B$5:$J$44,9,FALSE)*ESCYLD2!$F177</f>
        <v>0</v>
      </c>
      <c r="L177" s="52">
        <f>ESCYLD1!L177*VLOOKUP(ESCYLD2!L$4,'[1]INTERNAL PARAMETERS-1'!$B$5:$J$44,5,FALSE)*VLOOKUP(ESCYLD2!L$4,'[1]INTERNAL PARAMETERS-1'!$B$5:$J$44,7,FALSE)*ESCYLD2!$F177 + ESCYLD1!L177*(1-VLOOKUP(ESCYLD2!L$4,'[1]INTERNAL PARAMETERS-1'!$B$5:$J$44,5,FALSE))*VLOOKUP(ESCYLD2!L$4,'[1]INTERNAL PARAMETERS-1'!$B$5:$J$44,9,FALSE)*ESCYLD2!$F177</f>
        <v>0</v>
      </c>
      <c r="M177" s="52">
        <f>ESCYLD1!M177*VLOOKUP(ESCYLD2!M$4,'[1]INTERNAL PARAMETERS-1'!$B$5:$J$44,5,FALSE)*VLOOKUP(ESCYLD2!M$4,'[1]INTERNAL PARAMETERS-1'!$B$5:$J$44,7,FALSE)*ESCYLD2!$F177 + ESCYLD1!M177*(1-VLOOKUP(ESCYLD2!M$4,'[1]INTERNAL PARAMETERS-1'!$B$5:$J$44,5,FALSE))*VLOOKUP(ESCYLD2!M$4,'[1]INTERNAL PARAMETERS-1'!$B$5:$J$44,9,FALSE)*ESCYLD2!$F177</f>
        <v>28.549230378206389</v>
      </c>
      <c r="N177" s="52">
        <f>ESCYLD1!N177*VLOOKUP(ESCYLD2!N$4,'[1]INTERNAL PARAMETERS-1'!$B$5:$J$44,5,FALSE)*VLOOKUP(ESCYLD2!N$4,'[1]INTERNAL PARAMETERS-1'!$B$5:$J$44,7,FALSE)*ESCYLD2!$F177 + ESCYLD1!N177*(1-VLOOKUP(ESCYLD2!N$4,'[1]INTERNAL PARAMETERS-1'!$B$5:$J$44,5,FALSE))*VLOOKUP(ESCYLD2!N$4,'[1]INTERNAL PARAMETERS-1'!$B$5:$J$44,9,FALSE)*ESCYLD2!$F177</f>
        <v>2.1009753765255126</v>
      </c>
      <c r="O177" s="52">
        <f>ESCYLD1!O177*VLOOKUP(ESCYLD2!O$4,'[1]INTERNAL PARAMETERS-1'!$B$5:$J$44,5,FALSE)*VLOOKUP(ESCYLD2!O$4,'[1]INTERNAL PARAMETERS-1'!$B$5:$J$44,7,FALSE)*ESCYLD2!$F177 + ESCYLD1!O177*(1-VLOOKUP(ESCYLD2!O$4,'[1]INTERNAL PARAMETERS-1'!$B$5:$J$44,5,FALSE))*VLOOKUP(ESCYLD2!O$4,'[1]INTERNAL PARAMETERS-1'!$B$5:$J$44,9,FALSE)*ESCYLD2!$F177</f>
        <v>0</v>
      </c>
      <c r="P177" s="52">
        <f>ESCYLD1!P177*VLOOKUP(ESCYLD2!P$4,'[1]INTERNAL PARAMETERS-1'!$B$5:$J$44,5,FALSE)*VLOOKUP(ESCYLD2!P$4,'[1]INTERNAL PARAMETERS-1'!$B$5:$J$44,7,FALSE)*ESCYLD2!$F177 + ESCYLD1!P177*(1-VLOOKUP(ESCYLD2!P$4,'[1]INTERNAL PARAMETERS-1'!$B$5:$J$44,5,FALSE))*VLOOKUP(ESCYLD2!P$4,'[1]INTERNAL PARAMETERS-1'!$B$5:$J$44,9,FALSE)*ESCYLD2!$F177</f>
        <v>0</v>
      </c>
      <c r="Q177" s="52">
        <f>ESCYLD1!Q177*VLOOKUP(ESCYLD2!Q$4,'[1]INTERNAL PARAMETERS-1'!$B$5:$J$44,5,FALSE)*VLOOKUP(ESCYLD2!Q$4,'[1]INTERNAL PARAMETERS-1'!$B$5:$J$44,7,FALSE)*ESCYLD2!$F177 + ESCYLD1!Q177*(1-VLOOKUP(ESCYLD2!Q$4,'[1]INTERNAL PARAMETERS-1'!$B$5:$J$44,5,FALSE))*VLOOKUP(ESCYLD2!Q$4,'[1]INTERNAL PARAMETERS-1'!$B$5:$J$44,9,FALSE)*ESCYLD2!$F177</f>
        <v>0</v>
      </c>
      <c r="R177" s="52">
        <f>ESCYLD1!R177*VLOOKUP(ESCYLD2!R$4,'[1]INTERNAL PARAMETERS-1'!$B$5:$J$44,5,FALSE)*VLOOKUP(ESCYLD2!R$4,'[1]INTERNAL PARAMETERS-1'!$B$5:$J$44,7,FALSE)*ESCYLD2!$F177 + ESCYLD1!R177*(1-VLOOKUP(ESCYLD2!R$4,'[1]INTERNAL PARAMETERS-1'!$B$5:$J$44,5,FALSE))*VLOOKUP(ESCYLD2!R$4,'[1]INTERNAL PARAMETERS-1'!$B$5:$J$44,9,FALSE)*ESCYLD2!$F177</f>
        <v>1.2807897873282699</v>
      </c>
      <c r="S177" s="52">
        <f>ESCYLD1!S177*VLOOKUP(ESCYLD2!S$4,'[1]INTERNAL PARAMETERS-1'!$B$5:$J$44,5,FALSE)*VLOOKUP(ESCYLD2!S$4,'[1]INTERNAL PARAMETERS-1'!$B$5:$J$44,7,FALSE)*ESCYLD2!$F177 + ESCYLD1!S177*(1-VLOOKUP(ESCYLD2!S$4,'[1]INTERNAL PARAMETERS-1'!$B$5:$J$44,5,FALSE))*VLOOKUP(ESCYLD2!S$4,'[1]INTERNAL PARAMETERS-1'!$B$5:$J$44,9,FALSE)*ESCYLD2!$F177</f>
        <v>94.821037585062058</v>
      </c>
      <c r="T177" s="52">
        <f>ESCYLD1!T177*VLOOKUP(ESCYLD2!T$4,'[1]INTERNAL PARAMETERS-1'!$B$5:$J$44,5,FALSE)*VLOOKUP(ESCYLD2!T$4,'[1]INTERNAL PARAMETERS-1'!$B$5:$J$44,7,FALSE)*ESCYLD2!$F177 + ESCYLD1!T177*(1-VLOOKUP(ESCYLD2!T$4,'[1]INTERNAL PARAMETERS-1'!$B$5:$J$44,5,FALSE))*VLOOKUP(ESCYLD2!T$4,'[1]INTERNAL PARAMETERS-1'!$B$5:$J$44,9,FALSE)*ESCYLD2!$F177</f>
        <v>19.209283863444607</v>
      </c>
      <c r="U177" s="52">
        <f>ESCYLD1!U177*VLOOKUP(ESCYLD2!U$4,'[1]INTERNAL PARAMETERS-1'!$B$5:$J$44,5,FALSE)*VLOOKUP(ESCYLD2!U$4,'[1]INTERNAL PARAMETERS-1'!$B$5:$J$44,7,FALSE)*ESCYLD2!$F177 + ESCYLD1!U177*(1-VLOOKUP(ESCYLD2!U$4,'[1]INTERNAL PARAMETERS-1'!$B$5:$J$44,5,FALSE))*VLOOKUP(ESCYLD2!U$4,'[1]INTERNAL PARAMETERS-1'!$B$5:$J$44,9,FALSE)*ESCYLD2!$F177</f>
        <v>9.0442907043295637</v>
      </c>
      <c r="V177" s="52">
        <f>ESCYLD1!V177*VLOOKUP(ESCYLD2!V$4,'[1]INTERNAL PARAMETERS-1'!$B$5:$J$44,5,FALSE)*VLOOKUP(ESCYLD2!V$4,'[1]INTERNAL PARAMETERS-1'!$B$5:$J$44,7,FALSE)*ESCYLD2!$F177 + ESCYLD1!V177*(1-VLOOKUP(ESCYLD2!V$4,'[1]INTERNAL PARAMETERS-1'!$B$5:$J$44,5,FALSE))*VLOOKUP(ESCYLD2!V$4,'[1]INTERNAL PARAMETERS-1'!$B$5:$J$44,9,FALSE)*ESCYLD2!$F177</f>
        <v>61.372448815705226</v>
      </c>
      <c r="W177" s="52">
        <f>ESCYLD1!W177*VLOOKUP(ESCYLD2!W$4,'[1]INTERNAL PARAMETERS-1'!$B$5:$J$44,5,FALSE)*VLOOKUP(ESCYLD2!W$4,'[1]INTERNAL PARAMETERS-1'!$B$5:$J$44,7,FALSE)*ESCYLD2!$F177 + ESCYLD1!W177*(1-VLOOKUP(ESCYLD2!W$4,'[1]INTERNAL PARAMETERS-1'!$B$5:$J$44,5,FALSE))*VLOOKUP(ESCYLD2!W$4,'[1]INTERNAL PARAMETERS-1'!$B$5:$J$44,9,FALSE)*ESCYLD2!$F177</f>
        <v>0</v>
      </c>
      <c r="X177" s="52">
        <f>ESCYLD1!X177*VLOOKUP(ESCYLD2!X$4,'[1]INTERNAL PARAMETERS-1'!$B$5:$J$44,5,FALSE)*VLOOKUP(ESCYLD2!X$4,'[1]INTERNAL PARAMETERS-1'!$B$5:$J$44,7,FALSE)*ESCYLD2!$F177 + ESCYLD1!X177*(1-VLOOKUP(ESCYLD2!X$4,'[1]INTERNAL PARAMETERS-1'!$B$5:$J$44,5,FALSE))*VLOOKUP(ESCYLD2!X$4,'[1]INTERNAL PARAMETERS-1'!$B$5:$J$44,9,FALSE)*ESCYLD2!$F177</f>
        <v>0</v>
      </c>
      <c r="Y177" s="52">
        <f>ESCYLD1!Y177*VLOOKUP(ESCYLD2!Y$4,'[1]INTERNAL PARAMETERS-1'!$B$5:$J$44,5,FALSE)*VLOOKUP(ESCYLD2!Y$4,'[1]INTERNAL PARAMETERS-1'!$B$5:$J$44,7,FALSE)*ESCYLD2!$F177 + ESCYLD1!Y177*(1-VLOOKUP(ESCYLD2!Y$4,'[1]INTERNAL PARAMETERS-1'!$B$5:$J$44,5,FALSE))*VLOOKUP(ESCYLD2!Y$4,'[1]INTERNAL PARAMETERS-1'!$B$5:$J$44,9,FALSE)*ESCYLD2!$F177</f>
        <v>0</v>
      </c>
      <c r="Z177" s="52">
        <f>ESCYLD1!Z177*VLOOKUP(ESCYLD2!Z$4,'[1]INTERNAL PARAMETERS-1'!$B$5:$J$44,5,FALSE)*VLOOKUP(ESCYLD2!Z$4,'[1]INTERNAL PARAMETERS-1'!$B$5:$J$44,7,FALSE)*ESCYLD2!$F177 + ESCYLD1!Z177*(1-VLOOKUP(ESCYLD2!Z$4,'[1]INTERNAL PARAMETERS-1'!$B$5:$J$44,5,FALSE))*VLOOKUP(ESCYLD2!Z$4,'[1]INTERNAL PARAMETERS-1'!$B$5:$J$44,9,FALSE)*ESCYLD2!$F177</f>
        <v>0</v>
      </c>
      <c r="AA177" s="52">
        <f>ESCYLD1!AA177*VLOOKUP(ESCYLD2!AA$4,'[1]INTERNAL PARAMETERS-1'!$B$5:$J$44,5,FALSE)*VLOOKUP(ESCYLD2!AA$4,'[1]INTERNAL PARAMETERS-1'!$B$5:$J$44,7,FALSE)*ESCYLD2!$F177 + ESCYLD1!AA177*(1-VLOOKUP(ESCYLD2!AA$4,'[1]INTERNAL PARAMETERS-1'!$B$5:$J$44,5,FALSE))*VLOOKUP(ESCYLD2!AA$4,'[1]INTERNAL PARAMETERS-1'!$B$5:$J$44,9,FALSE)*ESCYLD2!$F177</f>
        <v>0</v>
      </c>
      <c r="AB177" s="52">
        <f>ESCYLD1!AB177*VLOOKUP(ESCYLD2!AB$4,'[1]INTERNAL PARAMETERS-1'!$B$5:$J$44,5,FALSE)*VLOOKUP(ESCYLD2!AB$4,'[1]INTERNAL PARAMETERS-1'!$B$5:$J$44,7,FALSE)*ESCYLD2!$F177 + ESCYLD1!AB177*(1-VLOOKUP(ESCYLD2!AB$4,'[1]INTERNAL PARAMETERS-1'!$B$5:$J$44,5,FALSE))*VLOOKUP(ESCYLD2!AB$4,'[1]INTERNAL PARAMETERS-1'!$B$5:$J$44,9,FALSE)*ESCYLD2!$F177</f>
        <v>0</v>
      </c>
      <c r="AC177" s="52">
        <f>ESCYLD1!AC177*VLOOKUP(ESCYLD2!AC$4,'[1]INTERNAL PARAMETERS-1'!$B$5:$J$44,5,FALSE)*VLOOKUP(ESCYLD2!AC$4,'[1]INTERNAL PARAMETERS-1'!$B$5:$J$44,7,FALSE)*ESCYLD2!$F177 + ESCYLD1!AC177*(1-VLOOKUP(ESCYLD2!AC$4,'[1]INTERNAL PARAMETERS-1'!$B$5:$J$44,5,FALSE))*VLOOKUP(ESCYLD2!AC$4,'[1]INTERNAL PARAMETERS-1'!$B$5:$J$44,9,FALSE)*ESCYLD2!$F177</f>
        <v>0</v>
      </c>
      <c r="AD177" s="52">
        <f>ESCYLD1!AD177*VLOOKUP(ESCYLD2!AD$4,'[1]INTERNAL PARAMETERS-1'!$B$5:$J$44,5,FALSE)*VLOOKUP(ESCYLD2!AD$4,'[1]INTERNAL PARAMETERS-1'!$B$5:$J$44,7,FALSE)*ESCYLD2!$F177 + ESCYLD1!AD177*(1-VLOOKUP(ESCYLD2!AD$4,'[1]INTERNAL PARAMETERS-1'!$B$5:$J$44,5,FALSE))*VLOOKUP(ESCYLD2!AD$4,'[1]INTERNAL PARAMETERS-1'!$B$5:$J$44,9,FALSE)*ESCYLD2!$F177</f>
        <v>0</v>
      </c>
      <c r="AE177" s="52">
        <f>ESCYLD1!AE177*VLOOKUP(ESCYLD2!AE$4,'[1]INTERNAL PARAMETERS-1'!$B$5:$J$44,5,FALSE)*VLOOKUP(ESCYLD2!AE$4,'[1]INTERNAL PARAMETERS-1'!$B$5:$J$44,7,FALSE)*ESCYLD2!$F177 + ESCYLD1!AE177*(1-VLOOKUP(ESCYLD2!AE$4,'[1]INTERNAL PARAMETERS-1'!$B$5:$J$44,5,FALSE))*VLOOKUP(ESCYLD2!AE$4,'[1]INTERNAL PARAMETERS-1'!$B$5:$J$44,9,FALSE)*ESCYLD2!$F177</f>
        <v>0</v>
      </c>
      <c r="AF177" s="52">
        <f>ESCYLD1!AF177*VLOOKUP(ESCYLD2!AF$4,'[1]INTERNAL PARAMETERS-1'!$B$5:$J$44,5,FALSE)*VLOOKUP(ESCYLD2!AF$4,'[1]INTERNAL PARAMETERS-1'!$B$5:$J$44,7,FALSE)*ESCYLD2!$F177 + ESCYLD1!AF177*(1-VLOOKUP(ESCYLD2!AF$4,'[1]INTERNAL PARAMETERS-1'!$B$5:$J$44,5,FALSE))*VLOOKUP(ESCYLD2!AF$4,'[1]INTERNAL PARAMETERS-1'!$B$5:$J$44,9,FALSE)*ESCYLD2!$F177</f>
        <v>3.1219251066126583</v>
      </c>
      <c r="AG177" s="52">
        <f>ESCYLD1!AG177*VLOOKUP(ESCYLD2!AG$4,'[1]INTERNAL PARAMETERS-1'!$B$5:$J$44,5,FALSE)*VLOOKUP(ESCYLD2!AG$4,'[1]INTERNAL PARAMETERS-1'!$B$5:$J$44,7,FALSE)*ESCYLD2!$F177 + ESCYLD1!AG177*(1-VLOOKUP(ESCYLD2!AG$4,'[1]INTERNAL PARAMETERS-1'!$B$5:$J$44,5,FALSE))*VLOOKUP(ESCYLD2!AG$4,'[1]INTERNAL PARAMETERS-1'!$B$5:$J$44,9,FALSE)*ESCYLD2!$F177</f>
        <v>0</v>
      </c>
      <c r="AH177" s="52">
        <f>ESCYLD1!AH177*VLOOKUP(ESCYLD2!AH$4,'[1]INTERNAL PARAMETERS-1'!$B$5:$J$44,5,FALSE)*VLOOKUP(ESCYLD2!AH$4,'[1]INTERNAL PARAMETERS-1'!$B$5:$J$44,7,FALSE)*ESCYLD2!$F177 + ESCYLD1!AH177*(1-VLOOKUP(ESCYLD2!AH$4,'[1]INTERNAL PARAMETERS-1'!$B$5:$J$44,5,FALSE))*VLOOKUP(ESCYLD2!AH$4,'[1]INTERNAL PARAMETERS-1'!$B$5:$J$44,9,FALSE)*ESCYLD2!$F177</f>
        <v>0</v>
      </c>
      <c r="AI177" s="52">
        <f>ESCYLD1!AI177*VLOOKUP(ESCYLD2!AI$4,'[1]INTERNAL PARAMETERS-1'!$B$5:$J$44,5,FALSE)*VLOOKUP(ESCYLD2!AI$4,'[1]INTERNAL PARAMETERS-1'!$B$5:$J$44,7,FALSE)*ESCYLD2!$F177 + ESCYLD1!AI177*(1-VLOOKUP(ESCYLD2!AI$4,'[1]INTERNAL PARAMETERS-1'!$B$5:$J$44,5,FALSE))*VLOOKUP(ESCYLD2!AI$4,'[1]INTERNAL PARAMETERS-1'!$B$5:$J$44,9,FALSE)*ESCYLD2!$F177</f>
        <v>0</v>
      </c>
      <c r="AJ177" s="52">
        <f>ESCYLD1!AJ177*VLOOKUP(ESCYLD2!AJ$4,'[1]INTERNAL PARAMETERS-1'!$B$5:$J$44,5,FALSE)*VLOOKUP(ESCYLD2!AJ$4,'[1]INTERNAL PARAMETERS-1'!$B$5:$J$44,7,FALSE)*ESCYLD2!$F177 + ESCYLD1!AJ177*(1-VLOOKUP(ESCYLD2!AJ$4,'[1]INTERNAL PARAMETERS-1'!$B$5:$J$44,5,FALSE))*VLOOKUP(ESCYLD2!AJ$4,'[1]INTERNAL PARAMETERS-1'!$B$5:$J$44,9,FALSE)*ESCYLD2!$F177</f>
        <v>3.1219251066126583</v>
      </c>
      <c r="AK177" s="52">
        <f>ESCYLD1!AK177*VLOOKUP(ESCYLD2!AK$4,'[1]INTERNAL PARAMETERS-1'!$B$5:$J$44,5,FALSE)*VLOOKUP(ESCYLD2!AK$4,'[1]INTERNAL PARAMETERS-1'!$B$5:$J$44,7,FALSE)*ESCYLD2!$F177 + ESCYLD1!AK177*(1-VLOOKUP(ESCYLD2!AK$4,'[1]INTERNAL PARAMETERS-1'!$B$5:$J$44,5,FALSE))*VLOOKUP(ESCYLD2!AK$4,'[1]INTERNAL PARAMETERS-1'!$B$5:$J$44,9,FALSE)*ESCYLD2!$F177</f>
        <v>0</v>
      </c>
      <c r="AL177" s="52">
        <f>ESCYLD1!AL177*VLOOKUP(ESCYLD2!AL$4,'[1]INTERNAL PARAMETERS-1'!$B$5:$J$44,5,FALSE)*VLOOKUP(ESCYLD2!AL$4,'[1]INTERNAL PARAMETERS-1'!$B$5:$J$44,7,FALSE)*ESCYLD2!$F177 + ESCYLD1!AL177*(1-VLOOKUP(ESCYLD2!AL$4,'[1]INTERNAL PARAMETERS-1'!$B$5:$J$44,5,FALSE))*VLOOKUP(ESCYLD2!AL$4,'[1]INTERNAL PARAMETERS-1'!$B$5:$J$44,9,FALSE)*ESCYLD2!$F177</f>
        <v>0</v>
      </c>
      <c r="AM177" s="52">
        <f>ESCYLD1!AM177*VLOOKUP(ESCYLD2!AM$4,'[1]INTERNAL PARAMETERS-1'!$B$5:$J$44,5,FALSE)*VLOOKUP(ESCYLD2!AM$4,'[1]INTERNAL PARAMETERS-1'!$B$5:$J$44,7,FALSE)*ESCYLD2!$F177 + ESCYLD1!AM177*(1-VLOOKUP(ESCYLD2!AM$4,'[1]INTERNAL PARAMETERS-1'!$B$5:$J$44,5,FALSE))*VLOOKUP(ESCYLD2!AM$4,'[1]INTERNAL PARAMETERS-1'!$B$5:$J$44,9,FALSE)*ESCYLD2!$F177</f>
        <v>0</v>
      </c>
      <c r="AN177" s="52">
        <f>ESCYLD1!AN177*VLOOKUP(ESCYLD2!AN$4,'[1]INTERNAL PARAMETERS-1'!$B$5:$J$44,5,FALSE)*VLOOKUP(ESCYLD2!AN$4,'[1]INTERNAL PARAMETERS-1'!$B$5:$J$44,7,FALSE)*ESCYLD2!$F177 + ESCYLD1!AN177*(1-VLOOKUP(ESCYLD2!AN$4,'[1]INTERNAL PARAMETERS-1'!$B$5:$J$44,5,FALSE))*VLOOKUP(ESCYLD2!AN$4,'[1]INTERNAL PARAMETERS-1'!$B$5:$J$44,9,FALSE)*ESCYLD2!$F177</f>
        <v>0</v>
      </c>
      <c r="AO177" s="52">
        <f>ESCYLD1!AO177*VLOOKUP(ESCYLD2!AO$4,'[1]INTERNAL PARAMETERS-1'!$B$5:$J$44,5,FALSE)*VLOOKUP(ESCYLD2!AO$4,'[1]INTERNAL PARAMETERS-1'!$B$5:$J$44,7,FALSE)*ESCYLD2!$F177 + ESCYLD1!AO177*(1-VLOOKUP(ESCYLD2!AO$4,'[1]INTERNAL PARAMETERS-1'!$B$5:$J$44,5,FALSE))*VLOOKUP(ESCYLD2!AO$4,'[1]INTERNAL PARAMETERS-1'!$B$5:$J$44,9,FALSE)*ESCYLD2!$F177</f>
        <v>0</v>
      </c>
      <c r="AP177" s="52">
        <f>ESCYLD1!AP177*VLOOKUP(ESCYLD2!AP$4,'[1]INTERNAL PARAMETERS-1'!$B$5:$J$44,5,FALSE)*VLOOKUP(ESCYLD2!AP$4,'[1]INTERNAL PARAMETERS-1'!$B$5:$J$44,7,FALSE)*ESCYLD2!$F177 + ESCYLD1!AP177*(1-VLOOKUP(ESCYLD2!AP$4,'[1]INTERNAL PARAMETERS-1'!$B$5:$J$44,5,FALSE))*VLOOKUP(ESCYLD2!AP$4,'[1]INTERNAL PARAMETERS-1'!$B$5:$J$44,9,FALSE)*ESCYLD2!$F177</f>
        <v>0</v>
      </c>
      <c r="AQ177" s="52">
        <f>ESCYLD1!AQ177*VLOOKUP(ESCYLD2!AQ$4,'[1]INTERNAL PARAMETERS-1'!$B$5:$J$44,5,FALSE)*VLOOKUP(ESCYLD2!AQ$4,'[1]INTERNAL PARAMETERS-1'!$B$5:$J$44,7,FALSE)*ESCYLD2!$F177 + ESCYLD1!AQ177*(1-VLOOKUP(ESCYLD2!AQ$4,'[1]INTERNAL PARAMETERS-1'!$B$5:$J$44,5,FALSE))*VLOOKUP(ESCYLD2!AQ$4,'[1]INTERNAL PARAMETERS-1'!$B$5:$J$44,9,FALSE)*ESCYLD2!$F177</f>
        <v>0</v>
      </c>
      <c r="AR177" s="52">
        <f>ESCYLD1!AR177*VLOOKUP(ESCYLD2!AR$4,'[1]INTERNAL PARAMETERS-1'!$B$5:$J$44,5,FALSE)*VLOOKUP(ESCYLD2!AR$4,'[1]INTERNAL PARAMETERS-1'!$B$5:$J$44,7,FALSE)*ESCYLD2!$F177 + ESCYLD1!AR177*(1-VLOOKUP(ESCYLD2!AR$4,'[1]INTERNAL PARAMETERS-1'!$B$5:$J$44,5,FALSE))*VLOOKUP(ESCYLD2!AR$4,'[1]INTERNAL PARAMETERS-1'!$B$5:$J$44,9,FALSE)*ESCYLD2!$F177</f>
        <v>0</v>
      </c>
      <c r="AS177" s="52">
        <f>ESCYLD1!AS177*VLOOKUP(ESCYLD2!AS$4,'[1]INTERNAL PARAMETERS-1'!$B$5:$J$44,5,FALSE)*VLOOKUP(ESCYLD2!AS$4,'[1]INTERNAL PARAMETERS-1'!$B$5:$J$44,7,FALSE)*ESCYLD2!$F177 + ESCYLD1!AS177*(1-VLOOKUP(ESCYLD2!AS$4,'[1]INTERNAL PARAMETERS-1'!$B$5:$J$44,5,FALSE))*VLOOKUP(ESCYLD2!AS$4,'[1]INTERNAL PARAMETERS-1'!$B$5:$J$44,9,FALSE)*ESCYLD2!$F177</f>
        <v>0</v>
      </c>
      <c r="AT177" s="51">
        <f>ESCYLD1!AT177*VLOOKUP(ESCYLD2!AT$4,'[1]INTERNAL PARAMETERS-1'!$B$5:$J$44,5,FALSE)*VLOOKUP(ESCYLD2!AT$4,'[1]INTERNAL PARAMETERS-1'!$B$5:$J$44,7,FALSE)*ESCYLD2!$F177 + ESCYLD1!AT177*(1-VLOOKUP(ESCYLD2!AT$4,'[1]INTERNAL PARAMETERS-1'!$B$5:$J$44,5,FALSE))*VLOOKUP(ESCYLD2!AT$4,'[1]INTERNAL PARAMETERS-1'!$B$5:$J$44,9,FALSE)*ESCYLD2!$F177</f>
        <v>0</v>
      </c>
      <c r="AU177" s="53">
        <f>ESCYLD1!AU177*VLOOKUP(ESCYLD2!AU$4,'[1]INTERNAL PARAMETERS-1'!$B$5:$J$44,5,FALSE)*VLOOKUP(ESCYLD2!AU$4,'[1]INTERNAL PARAMETERS-1'!$B$5:$J$44,6,FALSE)*VLOOKUP(ESCYLD2!AU$4,'[1]INTERNAL PARAMETERS-1'!$B$5:$J$44,3,FALSE) + ESCYLD1!AU177*(1-VLOOKUP(ESCYLD2!AU$4,'[1]INTERNAL PARAMETERS-1'!$B$5:$J$44,5,FALSE))*VLOOKUP(ESCYLD2!AU$4,'[1]INTERNAL PARAMETERS-1'!$B$5:$J$44,8,FALSE)*VLOOKUP(ESCYLD2!AU$4,'[1]INTERNAL PARAMETERS-1'!$B$5:$J$44,3,FALSE)</f>
        <v>0</v>
      </c>
      <c r="AV177" s="52">
        <f>ESCYLD1!AV177*VLOOKUP(ESCYLD2!AV$4,'[1]INTERNAL PARAMETERS-1'!$B$5:$J$44,5,FALSE)*VLOOKUP(ESCYLD2!AV$4,'[1]INTERNAL PARAMETERS-1'!$B$5:$J$44,6,FALSE)*VLOOKUP(ESCYLD2!AV$4,'[1]INTERNAL PARAMETERS-1'!$B$5:$J$44,3,FALSE) + ESCYLD1!AV177*(1-VLOOKUP(ESCYLD2!AV$4,'[1]INTERNAL PARAMETERS-1'!$B$5:$J$44,5,FALSE))*VLOOKUP(ESCYLD2!AV$4,'[1]INTERNAL PARAMETERS-1'!$B$5:$J$44,8,FALSE)*VLOOKUP(ESCYLD2!AV$4,'[1]INTERNAL PARAMETERS-1'!$B$5:$J$44,3,FALSE)</f>
        <v>0</v>
      </c>
      <c r="AW177" s="52">
        <f>ESCYLD1!AW177*VLOOKUP(ESCYLD2!AW$4,'[1]INTERNAL PARAMETERS-1'!$B$5:$J$44,5,FALSE)*VLOOKUP(ESCYLD2!AW$4,'[1]INTERNAL PARAMETERS-1'!$B$5:$J$44,6,FALSE)*VLOOKUP(ESCYLD2!AW$4,'[1]INTERNAL PARAMETERS-1'!$B$5:$J$44,3,FALSE) + ESCYLD1!AW177*(1-VLOOKUP(ESCYLD2!AW$4,'[1]INTERNAL PARAMETERS-1'!$B$5:$J$44,5,FALSE))*VLOOKUP(ESCYLD2!AW$4,'[1]INTERNAL PARAMETERS-1'!$B$5:$J$44,8,FALSE)*VLOOKUP(ESCYLD2!AW$4,'[1]INTERNAL PARAMETERS-1'!$B$5:$J$44,3,FALSE)</f>
        <v>21.720036080470546</v>
      </c>
      <c r="AX177" s="52">
        <f>ESCYLD1!AX177*VLOOKUP(ESCYLD2!AX$4,'[1]INTERNAL PARAMETERS-1'!$B$5:$J$44,5,FALSE)*VLOOKUP(ESCYLD2!AX$4,'[1]INTERNAL PARAMETERS-1'!$B$5:$J$44,6,FALSE)*VLOOKUP(ESCYLD2!AX$4,'[1]INTERNAL PARAMETERS-1'!$B$5:$J$44,3,FALSE) + ESCYLD1!AX177*(1-VLOOKUP(ESCYLD2!AX$4,'[1]INTERNAL PARAMETERS-1'!$B$5:$J$44,5,FALSE))*VLOOKUP(ESCYLD2!AX$4,'[1]INTERNAL PARAMETERS-1'!$B$5:$J$44,8,FALSE)*VLOOKUP(ESCYLD2!AX$4,'[1]INTERNAL PARAMETERS-1'!$B$5:$J$44,3,FALSE)</f>
        <v>0</v>
      </c>
      <c r="AY177" s="52">
        <f>ESCYLD1!AY177*VLOOKUP(ESCYLD2!AY$4,'[1]INTERNAL PARAMETERS-1'!$B$5:$J$44,5,FALSE)*VLOOKUP(ESCYLD2!AY$4,'[1]INTERNAL PARAMETERS-1'!$B$5:$J$44,6,FALSE)*VLOOKUP(ESCYLD2!AY$4,'[1]INTERNAL PARAMETERS-1'!$B$5:$J$44,3,FALSE) + ESCYLD1!AY177*(1-VLOOKUP(ESCYLD2!AY$4,'[1]INTERNAL PARAMETERS-1'!$B$5:$J$44,5,FALSE))*VLOOKUP(ESCYLD2!AY$4,'[1]INTERNAL PARAMETERS-1'!$B$5:$J$44,8,FALSE)*VLOOKUP(ESCYLD2!AY$4,'[1]INTERNAL PARAMETERS-1'!$B$5:$J$44,3,FALSE)</f>
        <v>0</v>
      </c>
      <c r="AZ177" s="52">
        <f>ESCYLD1!AZ177*VLOOKUP(ESCYLD2!AZ$4,'[1]INTERNAL PARAMETERS-1'!$B$5:$J$44,5,FALSE)*VLOOKUP(ESCYLD2!AZ$4,'[1]INTERNAL PARAMETERS-1'!$B$5:$J$44,6,FALSE)*VLOOKUP(ESCYLD2!AZ$4,'[1]INTERNAL PARAMETERS-1'!$B$5:$J$44,3,FALSE) + ESCYLD1!AZ177*(1-VLOOKUP(ESCYLD2!AZ$4,'[1]INTERNAL PARAMETERS-1'!$B$5:$J$44,5,FALSE))*VLOOKUP(ESCYLD2!AZ$4,'[1]INTERNAL PARAMETERS-1'!$B$5:$J$44,8,FALSE)*VLOOKUP(ESCYLD2!AZ$4,'[1]INTERNAL PARAMETERS-1'!$B$5:$J$44,3,FALSE)</f>
        <v>0</v>
      </c>
      <c r="BA177" s="52">
        <f>ESCYLD1!BA177*VLOOKUP(ESCYLD2!BA$4,'[1]INTERNAL PARAMETERS-1'!$B$5:$J$44,5,FALSE)*VLOOKUP(ESCYLD2!BA$4,'[1]INTERNAL PARAMETERS-1'!$B$5:$J$44,6,FALSE)*VLOOKUP(ESCYLD2!BA$4,'[1]INTERNAL PARAMETERS-1'!$B$5:$J$44,3,FALSE) + ESCYLD1!BA177*(1-VLOOKUP(ESCYLD2!BA$4,'[1]INTERNAL PARAMETERS-1'!$B$5:$J$44,5,FALSE))*VLOOKUP(ESCYLD2!BA$4,'[1]INTERNAL PARAMETERS-1'!$B$5:$J$44,8,FALSE)*VLOOKUP(ESCYLD2!BA$4,'[1]INTERNAL PARAMETERS-1'!$B$5:$J$44,3,FALSE)</f>
        <v>9.7037579169378354</v>
      </c>
      <c r="BB177" s="52">
        <f>ESCYLD1!BB177*VLOOKUP(ESCYLD2!BB$4,'[1]INTERNAL PARAMETERS-1'!$B$5:$J$44,5,FALSE)*VLOOKUP(ESCYLD2!BB$4,'[1]INTERNAL PARAMETERS-1'!$B$5:$J$44,6,FALSE)*VLOOKUP(ESCYLD2!BB$4,'[1]INTERNAL PARAMETERS-1'!$B$5:$J$44,3,FALSE) + ESCYLD1!BB177*(1-VLOOKUP(ESCYLD2!BB$4,'[1]INTERNAL PARAMETERS-1'!$B$5:$J$44,5,FALSE))*VLOOKUP(ESCYLD2!BB$4,'[1]INTERNAL PARAMETERS-1'!$B$5:$J$44,8,FALSE)*VLOOKUP(ESCYLD2!BB$4,'[1]INTERNAL PARAMETERS-1'!$B$5:$J$44,3,FALSE)</f>
        <v>3.56391857296952</v>
      </c>
      <c r="BC177" s="52">
        <f>ESCYLD1!BC177*VLOOKUP(ESCYLD2!BC$4,'[1]INTERNAL PARAMETERS-1'!$B$5:$J$44,5,FALSE)*VLOOKUP(ESCYLD2!BC$4,'[1]INTERNAL PARAMETERS-1'!$B$5:$J$44,6,FALSE)*VLOOKUP(ESCYLD2!BC$4,'[1]INTERNAL PARAMETERS-1'!$B$5:$J$44,3,FALSE) + ESCYLD1!BC177*(1-VLOOKUP(ESCYLD2!BC$4,'[1]INTERNAL PARAMETERS-1'!$B$5:$J$44,5,FALSE))*VLOOKUP(ESCYLD2!BC$4,'[1]INTERNAL PARAMETERS-1'!$B$5:$J$44,8,FALSE)*VLOOKUP(ESCYLD2!BC$4,'[1]INTERNAL PARAMETERS-1'!$B$5:$J$44,3,FALSE)</f>
        <v>9.0244191171206829</v>
      </c>
      <c r="BD177" s="52">
        <f>ESCYLD1!BD177*VLOOKUP(ESCYLD2!BD$4,'[1]INTERNAL PARAMETERS-1'!$B$5:$J$44,5,FALSE)*VLOOKUP(ESCYLD2!BD$4,'[1]INTERNAL PARAMETERS-1'!$B$5:$J$44,6,FALSE)*VLOOKUP(ESCYLD2!BD$4,'[1]INTERNAL PARAMETERS-1'!$B$5:$J$44,3,FALSE) + ESCYLD1!BD177*(1-VLOOKUP(ESCYLD2!BD$4,'[1]INTERNAL PARAMETERS-1'!$B$5:$J$44,5,FALSE))*VLOOKUP(ESCYLD2!BD$4,'[1]INTERNAL PARAMETERS-1'!$B$5:$J$44,8,FALSE)*VLOOKUP(ESCYLD2!BD$4,'[1]INTERNAL PARAMETERS-1'!$B$5:$J$44,3,FALSE)</f>
        <v>2.8156148601018227</v>
      </c>
      <c r="BE177" s="52">
        <f>ESCYLD1!BE177*VLOOKUP(ESCYLD2!BE$4,'[1]INTERNAL PARAMETERS-1'!$B$5:$J$44,5,FALSE)*VLOOKUP(ESCYLD2!BE$4,'[1]INTERNAL PARAMETERS-1'!$B$5:$J$44,6,FALSE)*VLOOKUP(ESCYLD2!BE$4,'[1]INTERNAL PARAMETERS-1'!$B$5:$J$44,3,FALSE) + ESCYLD1!BE177*(1-VLOOKUP(ESCYLD2!BE$4,'[1]INTERNAL PARAMETERS-1'!$B$5:$J$44,5,FALSE))*VLOOKUP(ESCYLD2!BE$4,'[1]INTERNAL PARAMETERS-1'!$B$5:$J$44,8,FALSE)*VLOOKUP(ESCYLD2!BE$4,'[1]INTERNAL PARAMETERS-1'!$B$5:$J$44,3,FALSE)</f>
        <v>10.853951784475479</v>
      </c>
      <c r="BF177" s="52">
        <f>ESCYLD1!BF177*VLOOKUP(ESCYLD2!BF$4,'[1]INTERNAL PARAMETERS-1'!$B$5:$J$44,5,FALSE)*VLOOKUP(ESCYLD2!BF$4,'[1]INTERNAL PARAMETERS-1'!$B$5:$J$44,6,FALSE)*VLOOKUP(ESCYLD2!BF$4,'[1]INTERNAL PARAMETERS-1'!$B$5:$J$44,3,FALSE) + ESCYLD1!BF177*(1-VLOOKUP(ESCYLD2!BF$4,'[1]INTERNAL PARAMETERS-1'!$B$5:$J$44,5,FALSE))*VLOOKUP(ESCYLD2!BF$4,'[1]INTERNAL PARAMETERS-1'!$B$5:$J$44,8,FALSE)*VLOOKUP(ESCYLD2!BF$4,'[1]INTERNAL PARAMETERS-1'!$B$5:$J$44,3,FALSE)</f>
        <v>0</v>
      </c>
      <c r="BG177" s="52">
        <f>ESCYLD1!BG177*VLOOKUP(ESCYLD2!BG$4,'[1]INTERNAL PARAMETERS-1'!$B$5:$J$44,5,FALSE)*VLOOKUP(ESCYLD2!BG$4,'[1]INTERNAL PARAMETERS-1'!$B$5:$J$44,6,FALSE)*VLOOKUP(ESCYLD2!BG$4,'[1]INTERNAL PARAMETERS-1'!$B$5:$J$44,3,FALSE) + ESCYLD1!BG177*(1-VLOOKUP(ESCYLD2!BG$4,'[1]INTERNAL PARAMETERS-1'!$B$5:$J$44,5,FALSE))*VLOOKUP(ESCYLD2!BG$4,'[1]INTERNAL PARAMETERS-1'!$B$5:$J$44,8,FALSE)*VLOOKUP(ESCYLD2!BG$4,'[1]INTERNAL PARAMETERS-1'!$B$5:$J$44,3,FALSE)</f>
        <v>4.0730456636606265</v>
      </c>
      <c r="BH177" s="52">
        <f>ESCYLD1!BH177*VLOOKUP(ESCYLD2!BH$4,'[1]INTERNAL PARAMETERS-1'!$B$5:$J$44,5,FALSE)*VLOOKUP(ESCYLD2!BH$4,'[1]INTERNAL PARAMETERS-1'!$B$5:$J$44,6,FALSE)*VLOOKUP(ESCYLD2!BH$4,'[1]INTERNAL PARAMETERS-1'!$B$5:$J$44,3,FALSE) + ESCYLD1!BH177*(1-VLOOKUP(ESCYLD2!BH$4,'[1]INTERNAL PARAMETERS-1'!$B$5:$J$44,5,FALSE))*VLOOKUP(ESCYLD2!BH$4,'[1]INTERNAL PARAMETERS-1'!$B$5:$J$44,8,FALSE)*VLOOKUP(ESCYLD2!BH$4,'[1]INTERNAL PARAMETERS-1'!$B$5:$J$44,3,FALSE)</f>
        <v>1.7177275760515479E-2</v>
      </c>
      <c r="BI177" s="52">
        <f>ESCYLD1!BI177*VLOOKUP(ESCYLD2!BI$4,'[1]INTERNAL PARAMETERS-1'!$B$5:$J$44,5,FALSE)*VLOOKUP(ESCYLD2!BI$4,'[1]INTERNAL PARAMETERS-1'!$B$5:$J$44,6,FALSE)*VLOOKUP(ESCYLD2!BI$4,'[1]INTERNAL PARAMETERS-1'!$B$5:$J$44,3,FALSE) + ESCYLD1!BI177*(1-VLOOKUP(ESCYLD2!BI$4,'[1]INTERNAL PARAMETERS-1'!$B$5:$J$44,5,FALSE))*VLOOKUP(ESCYLD2!BI$4,'[1]INTERNAL PARAMETERS-1'!$B$5:$J$44,8,FALSE)*VLOOKUP(ESCYLD2!BI$4,'[1]INTERNAL PARAMETERS-1'!$B$5:$J$44,3,FALSE)</f>
        <v>0</v>
      </c>
      <c r="BJ177" s="52">
        <f>ESCYLD1!BJ177*VLOOKUP(ESCYLD2!BJ$4,'[1]INTERNAL PARAMETERS-1'!$B$5:$J$44,5,FALSE)*VLOOKUP(ESCYLD2!BJ$4,'[1]INTERNAL PARAMETERS-1'!$B$5:$J$44,6,FALSE)*VLOOKUP(ESCYLD2!BJ$4,'[1]INTERNAL PARAMETERS-1'!$B$5:$J$44,3,FALSE) + ESCYLD1!BJ177*(1-VLOOKUP(ESCYLD2!BJ$4,'[1]INTERNAL PARAMETERS-1'!$B$5:$J$44,5,FALSE))*VLOOKUP(ESCYLD2!BJ$4,'[1]INTERNAL PARAMETERS-1'!$B$5:$J$44,8,FALSE)*VLOOKUP(ESCYLD2!BJ$4,'[1]INTERNAL PARAMETERS-1'!$B$5:$J$44,3,FALSE)</f>
        <v>1.0695369300957662</v>
      </c>
      <c r="BK177" s="52">
        <f>ESCYLD1!BK177*VLOOKUP(ESCYLD2!BK$4,'[1]INTERNAL PARAMETERS-1'!$B$5:$J$44,5,FALSE)*VLOOKUP(ESCYLD2!BK$4,'[1]INTERNAL PARAMETERS-1'!$B$5:$J$44,6,FALSE)*VLOOKUP(ESCYLD2!BK$4,'[1]INTERNAL PARAMETERS-1'!$B$5:$J$44,3,FALSE) + ESCYLD1!BK177*(1-VLOOKUP(ESCYLD2!BK$4,'[1]INTERNAL PARAMETERS-1'!$B$5:$J$44,5,FALSE))*VLOOKUP(ESCYLD2!BK$4,'[1]INTERNAL PARAMETERS-1'!$B$5:$J$44,8,FALSE)*VLOOKUP(ESCYLD2!BK$4,'[1]INTERNAL PARAMETERS-1'!$B$5:$J$44,3,FALSE)</f>
        <v>1.5273700065973377</v>
      </c>
      <c r="BL177" s="52">
        <f>ESCYLD1!BL177*VLOOKUP(ESCYLD2!BL$4,'[1]INTERNAL PARAMETERS-1'!$B$5:$J$44,5,FALSE)*VLOOKUP(ESCYLD2!BL$4,'[1]INTERNAL PARAMETERS-1'!$B$5:$J$44,6,FALSE)*VLOOKUP(ESCYLD2!BL$4,'[1]INTERNAL PARAMETERS-1'!$B$5:$J$44,3,FALSE) + ESCYLD1!BL177*(1-VLOOKUP(ESCYLD2!BL$4,'[1]INTERNAL PARAMETERS-1'!$B$5:$J$44,5,FALSE))*VLOOKUP(ESCYLD2!BL$4,'[1]INTERNAL PARAMETERS-1'!$B$5:$J$44,8,FALSE)*VLOOKUP(ESCYLD2!BL$4,'[1]INTERNAL PARAMETERS-1'!$B$5:$J$44,3,FALSE)</f>
        <v>6.1095656163862619</v>
      </c>
      <c r="BM177" s="52">
        <f>ESCYLD1!BM177*VLOOKUP(ESCYLD2!BM$4,'[1]INTERNAL PARAMETERS-1'!$B$5:$J$44,5,FALSE)*VLOOKUP(ESCYLD2!BM$4,'[1]INTERNAL PARAMETERS-1'!$B$5:$J$44,6,FALSE)*VLOOKUP(ESCYLD2!BM$4,'[1]INTERNAL PARAMETERS-1'!$B$5:$J$44,3,FALSE) + ESCYLD1!BM177*(1-VLOOKUP(ESCYLD2!BM$4,'[1]INTERNAL PARAMETERS-1'!$B$5:$J$44,5,FALSE))*VLOOKUP(ESCYLD2!BM$4,'[1]INTERNAL PARAMETERS-1'!$B$5:$J$44,8,FALSE)*VLOOKUP(ESCYLD2!BM$4,'[1]INTERNAL PARAMETERS-1'!$B$5:$J$44,3,FALSE)</f>
        <v>3.2217339589202707</v>
      </c>
      <c r="BN177" s="52">
        <f>ESCYLD1!BN177*VLOOKUP(ESCYLD2!BN$4,'[1]INTERNAL PARAMETERS-1'!$B$5:$J$44,5,FALSE)*VLOOKUP(ESCYLD2!BN$4,'[1]INTERNAL PARAMETERS-1'!$B$5:$J$44,6,FALSE)*VLOOKUP(ESCYLD2!BN$4,'[1]INTERNAL PARAMETERS-1'!$B$5:$J$44,3,FALSE) + ESCYLD1!BN177*(1-VLOOKUP(ESCYLD2!BN$4,'[1]INTERNAL PARAMETERS-1'!$B$5:$J$44,5,FALSE))*VLOOKUP(ESCYLD2!BN$4,'[1]INTERNAL PARAMETERS-1'!$B$5:$J$44,8,FALSE)*VLOOKUP(ESCYLD2!BN$4,'[1]INTERNAL PARAMETERS-1'!$B$5:$J$44,3,FALSE)</f>
        <v>1.6483299647533314</v>
      </c>
      <c r="BO177" s="52">
        <f>ESCYLD1!BO177*VLOOKUP(ESCYLD2!BO$4,'[1]INTERNAL PARAMETERS-1'!$B$5:$J$44,5,FALSE)*VLOOKUP(ESCYLD2!BO$4,'[1]INTERNAL PARAMETERS-1'!$B$5:$J$44,6,FALSE)*VLOOKUP(ESCYLD2!BO$4,'[1]INTERNAL PARAMETERS-1'!$B$5:$J$44,3,FALSE) + ESCYLD1!BO177*(1-VLOOKUP(ESCYLD2!BO$4,'[1]INTERNAL PARAMETERS-1'!$B$5:$J$44,5,FALSE))*VLOOKUP(ESCYLD2!BO$4,'[1]INTERNAL PARAMETERS-1'!$B$5:$J$44,8,FALSE)*VLOOKUP(ESCYLD2!BO$4,'[1]INTERNAL PARAMETERS-1'!$B$5:$J$44,3,FALSE)</f>
        <v>1.5287822741071946</v>
      </c>
      <c r="BP177" s="52">
        <f>ESCYLD1!BP177*VLOOKUP(ESCYLD2!BP$4,'[1]INTERNAL PARAMETERS-1'!$B$5:$J$44,5,FALSE)*VLOOKUP(ESCYLD2!BP$4,'[1]INTERNAL PARAMETERS-1'!$B$5:$J$44,6,FALSE)*VLOOKUP(ESCYLD2!BP$4,'[1]INTERNAL PARAMETERS-1'!$B$5:$J$44,3,FALSE) + ESCYLD1!BP177*(1-VLOOKUP(ESCYLD2!BP$4,'[1]INTERNAL PARAMETERS-1'!$B$5:$J$44,5,FALSE))*VLOOKUP(ESCYLD2!BP$4,'[1]INTERNAL PARAMETERS-1'!$B$5:$J$44,8,FALSE)*VLOOKUP(ESCYLD2!BP$4,'[1]INTERNAL PARAMETERS-1'!$B$5:$J$44,3,FALSE)</f>
        <v>0.1190948597179621</v>
      </c>
      <c r="BQ177" s="52">
        <f>ESCYLD1!BQ177*VLOOKUP(ESCYLD2!BQ$4,'[1]INTERNAL PARAMETERS-1'!$B$5:$J$44,5,FALSE)*VLOOKUP(ESCYLD2!BQ$4,'[1]INTERNAL PARAMETERS-1'!$B$5:$J$44,6,FALSE)*VLOOKUP(ESCYLD2!BQ$4,'[1]INTERNAL PARAMETERS-1'!$B$5:$J$44,3,FALSE) + ESCYLD1!BQ177*(1-VLOOKUP(ESCYLD2!BQ$4,'[1]INTERNAL PARAMETERS-1'!$B$5:$J$44,5,FALSE))*VLOOKUP(ESCYLD2!BQ$4,'[1]INTERNAL PARAMETERS-1'!$B$5:$J$44,8,FALSE)*VLOOKUP(ESCYLD2!BQ$4,'[1]INTERNAL PARAMETERS-1'!$B$5:$J$44,3,FALSE)</f>
        <v>6.7480783851425201</v>
      </c>
      <c r="BR177" s="52">
        <f>ESCYLD1!BR177*VLOOKUP(ESCYLD2!BR$4,'[1]INTERNAL PARAMETERS-1'!$B$5:$J$44,5,FALSE)*VLOOKUP(ESCYLD2!BR$4,'[1]INTERNAL PARAMETERS-1'!$B$5:$J$44,6,FALSE)*VLOOKUP(ESCYLD2!BR$4,'[1]INTERNAL PARAMETERS-1'!$B$5:$J$44,3,FALSE) + ESCYLD1!BR177*(1-VLOOKUP(ESCYLD2!BR$4,'[1]INTERNAL PARAMETERS-1'!$B$5:$J$44,5,FALSE))*VLOOKUP(ESCYLD2!BR$4,'[1]INTERNAL PARAMETERS-1'!$B$5:$J$44,8,FALSE)*VLOOKUP(ESCYLD2!BR$4,'[1]INTERNAL PARAMETERS-1'!$B$5:$J$44,3,FALSE)</f>
        <v>0.18698524498082159</v>
      </c>
      <c r="BS177" s="52">
        <f>ESCYLD1!BS177*VLOOKUP(ESCYLD2!BS$4,'[1]INTERNAL PARAMETERS-1'!$B$5:$J$44,5,FALSE)*VLOOKUP(ESCYLD2!BS$4,'[1]INTERNAL PARAMETERS-1'!$B$5:$J$44,6,FALSE)*VLOOKUP(ESCYLD2!BS$4,'[1]INTERNAL PARAMETERS-1'!$B$5:$J$44,3,FALSE) + ESCYLD1!BS177*(1-VLOOKUP(ESCYLD2!BS$4,'[1]INTERNAL PARAMETERS-1'!$B$5:$J$44,5,FALSE))*VLOOKUP(ESCYLD2!BS$4,'[1]INTERNAL PARAMETERS-1'!$B$5:$J$44,8,FALSE)*VLOOKUP(ESCYLD2!BS$4,'[1]INTERNAL PARAMETERS-1'!$B$5:$J$44,3,FALSE)</f>
        <v>1.1644360205681442E-2</v>
      </c>
      <c r="BT177" s="52">
        <f>ESCYLD1!BT177*VLOOKUP(ESCYLD2!BT$4,'[1]INTERNAL PARAMETERS-1'!$B$5:$J$44,5,FALSE)*VLOOKUP(ESCYLD2!BT$4,'[1]INTERNAL PARAMETERS-1'!$B$5:$J$44,6,FALSE)*VLOOKUP(ESCYLD2!BT$4,'[1]INTERNAL PARAMETERS-1'!$B$5:$J$44,3,FALSE) + ESCYLD1!BT177*(1-VLOOKUP(ESCYLD2!BT$4,'[1]INTERNAL PARAMETERS-1'!$B$5:$J$44,5,FALSE))*VLOOKUP(ESCYLD2!BT$4,'[1]INTERNAL PARAMETERS-1'!$B$5:$J$44,8,FALSE)*VLOOKUP(ESCYLD2!BT$4,'[1]INTERNAL PARAMETERS-1'!$B$5:$J$44,3,FALSE)</f>
        <v>0</v>
      </c>
      <c r="BU177" s="52">
        <f>ESCYLD1!BU177*VLOOKUP(ESCYLD2!BU$4,'[1]INTERNAL PARAMETERS-1'!$B$5:$J$44,5,FALSE)*VLOOKUP(ESCYLD2!BU$4,'[1]INTERNAL PARAMETERS-1'!$B$5:$J$44,6,FALSE)*VLOOKUP(ESCYLD2!BU$4,'[1]INTERNAL PARAMETERS-1'!$B$5:$J$44,3,FALSE) + ESCYLD1!BU177*(1-VLOOKUP(ESCYLD2!BU$4,'[1]INTERNAL PARAMETERS-1'!$B$5:$J$44,5,FALSE))*VLOOKUP(ESCYLD2!BU$4,'[1]INTERNAL PARAMETERS-1'!$B$5:$J$44,8,FALSE)*VLOOKUP(ESCYLD2!BU$4,'[1]INTERNAL PARAMETERS-1'!$B$5:$J$44,3,FALSE)</f>
        <v>0</v>
      </c>
      <c r="BV177" s="52">
        <f>ESCYLD1!BV177*VLOOKUP(ESCYLD2!BV$4,'[1]INTERNAL PARAMETERS-1'!$B$5:$J$44,5,FALSE)*VLOOKUP(ESCYLD2!BV$4,'[1]INTERNAL PARAMETERS-1'!$B$5:$J$44,6,FALSE)*VLOOKUP(ESCYLD2!BV$4,'[1]INTERNAL PARAMETERS-1'!$B$5:$J$44,3,FALSE) + ESCYLD1!BV177*(1-VLOOKUP(ESCYLD2!BV$4,'[1]INTERNAL PARAMETERS-1'!$B$5:$J$44,5,FALSE))*VLOOKUP(ESCYLD2!BV$4,'[1]INTERNAL PARAMETERS-1'!$B$5:$J$44,8,FALSE)*VLOOKUP(ESCYLD2!BV$4,'[1]INTERNAL PARAMETERS-1'!$B$5:$J$44,3,FALSE)</f>
        <v>0</v>
      </c>
      <c r="BW177" s="52">
        <f>ESCYLD1!BW177*VLOOKUP(ESCYLD2!BW$4,'[1]INTERNAL PARAMETERS-1'!$B$5:$J$44,5,FALSE)*VLOOKUP(ESCYLD2!BW$4,'[1]INTERNAL PARAMETERS-1'!$B$5:$J$44,6,FALSE)*VLOOKUP(ESCYLD2!BW$4,'[1]INTERNAL PARAMETERS-1'!$B$5:$J$44,3,FALSE) + ESCYLD1!BW177*(1-VLOOKUP(ESCYLD2!BW$4,'[1]INTERNAL PARAMETERS-1'!$B$5:$J$44,5,FALSE))*VLOOKUP(ESCYLD2!BW$4,'[1]INTERNAL PARAMETERS-1'!$B$5:$J$44,8,FALSE)*VLOOKUP(ESCYLD2!BW$4,'[1]INTERNAL PARAMETERS-1'!$B$5:$J$44,3,FALSE)</f>
        <v>0</v>
      </c>
      <c r="BX177" s="52">
        <f>ESCYLD1!BX177*VLOOKUP(ESCYLD2!BX$4,'[1]INTERNAL PARAMETERS-1'!$B$5:$J$44,5,FALSE)*VLOOKUP(ESCYLD2!BX$4,'[1]INTERNAL PARAMETERS-1'!$B$5:$J$44,6,FALSE)*VLOOKUP(ESCYLD2!BX$4,'[1]INTERNAL PARAMETERS-1'!$B$5:$J$44,3,FALSE) + ESCYLD1!BX177*(1-VLOOKUP(ESCYLD2!BX$4,'[1]INTERNAL PARAMETERS-1'!$B$5:$J$44,5,FALSE))*VLOOKUP(ESCYLD2!BX$4,'[1]INTERNAL PARAMETERS-1'!$B$5:$J$44,8,FALSE)*VLOOKUP(ESCYLD2!BX$4,'[1]INTERNAL PARAMETERS-1'!$B$5:$J$44,3,FALSE)</f>
        <v>0</v>
      </c>
      <c r="BY177" s="52">
        <f>ESCYLD1!BY177*VLOOKUP(ESCYLD2!BY$4,'[1]INTERNAL PARAMETERS-1'!$B$5:$J$44,5,FALSE)*VLOOKUP(ESCYLD2!BY$4,'[1]INTERNAL PARAMETERS-1'!$B$5:$J$44,6,FALSE)*VLOOKUP(ESCYLD2!BY$4,'[1]INTERNAL PARAMETERS-1'!$B$5:$J$44,3,FALSE) + ESCYLD1!BY177*(1-VLOOKUP(ESCYLD2!BY$4,'[1]INTERNAL PARAMETERS-1'!$B$5:$J$44,5,FALSE))*VLOOKUP(ESCYLD2!BY$4,'[1]INTERNAL PARAMETERS-1'!$B$5:$J$44,8,FALSE)*VLOOKUP(ESCYLD2!BY$4,'[1]INTERNAL PARAMETERS-1'!$B$5:$J$44,3,FALSE)</f>
        <v>0</v>
      </c>
      <c r="BZ177" s="52">
        <f>ESCYLD1!BZ177*VLOOKUP(ESCYLD2!BZ$4,'[1]INTERNAL PARAMETERS-1'!$B$5:$J$44,5,FALSE)*VLOOKUP(ESCYLD2!BZ$4,'[1]INTERNAL PARAMETERS-1'!$B$5:$J$44,6,FALSE)*VLOOKUP(ESCYLD2!BZ$4,'[1]INTERNAL PARAMETERS-1'!$B$5:$J$44,3,FALSE) + ESCYLD1!BZ177*(1-VLOOKUP(ESCYLD2!BZ$4,'[1]INTERNAL PARAMETERS-1'!$B$5:$J$44,5,FALSE))*VLOOKUP(ESCYLD2!BZ$4,'[1]INTERNAL PARAMETERS-1'!$B$5:$J$44,8,FALSE)*VLOOKUP(ESCYLD2!BZ$4,'[1]INTERNAL PARAMETERS-1'!$B$5:$J$44,3,FALSE)</f>
        <v>8.9065658142434105E-3</v>
      </c>
      <c r="CA177" s="52">
        <f>ESCYLD1!CA177*VLOOKUP(ESCYLD2!CA$4,'[1]INTERNAL PARAMETERS-1'!$B$5:$J$44,5,FALSE)*VLOOKUP(ESCYLD2!CA$4,'[1]INTERNAL PARAMETERS-1'!$B$5:$J$44,6,FALSE)*VLOOKUP(ESCYLD2!CA$4,'[1]INTERNAL PARAMETERS-1'!$B$5:$J$44,3,FALSE) + ESCYLD1!CA177*(1-VLOOKUP(ESCYLD2!CA$4,'[1]INTERNAL PARAMETERS-1'!$B$5:$J$44,5,FALSE))*VLOOKUP(ESCYLD2!CA$4,'[1]INTERNAL PARAMETERS-1'!$B$5:$J$44,8,FALSE)*VLOOKUP(ESCYLD2!CA$4,'[1]INTERNAL PARAMETERS-1'!$B$5:$J$44,3,FALSE)</f>
        <v>0</v>
      </c>
      <c r="CB177" s="52">
        <f>ESCYLD1!CB177*VLOOKUP(ESCYLD2!CB$4,'[1]INTERNAL PARAMETERS-1'!$B$5:$J$44,5,FALSE)*VLOOKUP(ESCYLD2!CB$4,'[1]INTERNAL PARAMETERS-1'!$B$5:$J$44,6,FALSE)*VLOOKUP(ESCYLD2!CB$4,'[1]INTERNAL PARAMETERS-1'!$B$5:$J$44,3,FALSE) + ESCYLD1!CB177*(1-VLOOKUP(ESCYLD2!CB$4,'[1]INTERNAL PARAMETERS-1'!$B$5:$J$44,5,FALSE))*VLOOKUP(ESCYLD2!CB$4,'[1]INTERNAL PARAMETERS-1'!$B$5:$J$44,8,FALSE)*VLOOKUP(ESCYLD2!CB$4,'[1]INTERNAL PARAMETERS-1'!$B$5:$J$44,3,FALSE)</f>
        <v>0</v>
      </c>
      <c r="CC177" s="52">
        <f>ESCYLD1!CC177*VLOOKUP(ESCYLD2!CC$4,'[1]INTERNAL PARAMETERS-1'!$B$5:$J$44,5,FALSE)*VLOOKUP(ESCYLD2!CC$4,'[1]INTERNAL PARAMETERS-1'!$B$5:$J$44,6,FALSE)*VLOOKUP(ESCYLD2!CC$4,'[1]INTERNAL PARAMETERS-1'!$B$5:$J$44,3,FALSE) + ESCYLD1!CC177*(1-VLOOKUP(ESCYLD2!CC$4,'[1]INTERNAL PARAMETERS-1'!$B$5:$J$44,5,FALSE))*VLOOKUP(ESCYLD2!CC$4,'[1]INTERNAL PARAMETERS-1'!$B$5:$J$44,8,FALSE)*VLOOKUP(ESCYLD2!CC$4,'[1]INTERNAL PARAMETERS-1'!$B$5:$J$44,3,FALSE)</f>
        <v>4.0998441628467955E-2</v>
      </c>
      <c r="CD177" s="52">
        <f>ESCYLD1!CD177*VLOOKUP(ESCYLD2!CD$4,'[1]INTERNAL PARAMETERS-1'!$B$5:$J$44,5,FALSE)*VLOOKUP(ESCYLD2!CD$4,'[1]INTERNAL PARAMETERS-1'!$B$5:$J$44,6,FALSE)*VLOOKUP(ESCYLD2!CD$4,'[1]INTERNAL PARAMETERS-1'!$B$5:$J$44,3,FALSE) + ESCYLD1!CD177*(1-VLOOKUP(ESCYLD2!CD$4,'[1]INTERNAL PARAMETERS-1'!$B$5:$J$44,5,FALSE))*VLOOKUP(ESCYLD2!CD$4,'[1]INTERNAL PARAMETERS-1'!$B$5:$J$44,8,FALSE)*VLOOKUP(ESCYLD2!CD$4,'[1]INTERNAL PARAMETERS-1'!$B$5:$J$44,3,FALSE)</f>
        <v>7.2100636142856875E-2</v>
      </c>
      <c r="CE177" s="52">
        <f>ESCYLD1!CE177*VLOOKUP(ESCYLD2!CE$4,'[1]INTERNAL PARAMETERS-1'!$B$5:$J$44,5,FALSE)*VLOOKUP(ESCYLD2!CE$4,'[1]INTERNAL PARAMETERS-1'!$B$5:$J$44,6,FALSE)*VLOOKUP(ESCYLD2!CE$4,'[1]INTERNAL PARAMETERS-1'!$B$5:$J$44,3,FALSE) + ESCYLD1!CE177*(1-VLOOKUP(ESCYLD2!CE$4,'[1]INTERNAL PARAMETERS-1'!$B$5:$J$44,5,FALSE))*VLOOKUP(ESCYLD2!CE$4,'[1]INTERNAL PARAMETERS-1'!$B$5:$J$44,8,FALSE)*VLOOKUP(ESCYLD2!CE$4,'[1]INTERNAL PARAMETERS-1'!$B$5:$J$44,3,FALSE)</f>
        <v>0.17595086176706751</v>
      </c>
      <c r="CF177" s="52">
        <f>ESCYLD1!CF177*VLOOKUP(ESCYLD2!CF$4,'[1]INTERNAL PARAMETERS-1'!$B$5:$J$44,5,FALSE)*VLOOKUP(ESCYLD2!CF$4,'[1]INTERNAL PARAMETERS-1'!$B$5:$J$44,6,FALSE)*VLOOKUP(ESCYLD2!CF$4,'[1]INTERNAL PARAMETERS-1'!$B$5:$J$44,3,FALSE) + ESCYLD1!CF177*(1-VLOOKUP(ESCYLD2!CF$4,'[1]INTERNAL PARAMETERS-1'!$B$5:$J$44,5,FALSE))*VLOOKUP(ESCYLD2!CF$4,'[1]INTERNAL PARAMETERS-1'!$B$5:$J$44,8,FALSE)*VLOOKUP(ESCYLD2!CF$4,'[1]INTERNAL PARAMETERS-1'!$B$5:$J$44,3,FALSE)</f>
        <v>0.14114074061760637</v>
      </c>
      <c r="CG177" s="52">
        <f>ESCYLD1!CG177*VLOOKUP(ESCYLD2!CG$4,'[1]INTERNAL PARAMETERS-1'!$B$5:$J$44,5,FALSE)*VLOOKUP(ESCYLD2!CG$4,'[1]INTERNAL PARAMETERS-1'!$B$5:$J$44,6,FALSE)*VLOOKUP(ESCYLD2!CG$4,'[1]INTERNAL PARAMETERS-1'!$B$5:$J$44,3,FALSE) + ESCYLD1!CG177*(1-VLOOKUP(ESCYLD2!CG$4,'[1]INTERNAL PARAMETERS-1'!$B$5:$J$44,5,FALSE))*VLOOKUP(ESCYLD2!CG$4,'[1]INTERNAL PARAMETERS-1'!$B$5:$J$44,8,FALSE)*VLOOKUP(ESCYLD2!CG$4,'[1]INTERNAL PARAMETERS-1'!$B$5:$J$44,3,FALSE)</f>
        <v>0</v>
      </c>
      <c r="CH177" s="51">
        <f>ESCYLD1!CH177*VLOOKUP(ESCYLD2!CH$4,'[1]INTERNAL PARAMETERS-1'!$B$5:$J$44,5,FALSE)*VLOOKUP(ESCYLD2!CH$4,'[1]INTERNAL PARAMETERS-1'!$B$5:$J$44,6,FALSE)*VLOOKUP(ESCYLD2!CH$4,'[1]INTERNAL PARAMETERS-1'!$B$5:$J$44,3,FALSE) + ESCYLD1!CH177*(1-VLOOKUP(ESCYLD2!CH$4,'[1]INTERNAL PARAMETERS-1'!$B$5:$J$44,5,FALSE))*VLOOKUP(ESCYLD2!CH$4,'[1]INTERNAL PARAMETERS-1'!$B$5:$J$44,8,FALSE)*VLOOKUP(ESCYLD2!CH$4,'[1]INTERNAL PARAMETERS-1'!$B$5:$J$44,3,FALSE)</f>
        <v>0</v>
      </c>
      <c r="CJ177" s="53">
        <f t="shared" si="4"/>
        <v>1758.4701958892799</v>
      </c>
      <c r="CK177" s="51">
        <f t="shared" si="5"/>
        <v>84.382140118374423</v>
      </c>
    </row>
    <row r="178" spans="2:89" x14ac:dyDescent="0.5">
      <c r="B178" s="66" t="s">
        <v>8</v>
      </c>
      <c r="C178" s="65" t="s">
        <v>72</v>
      </c>
      <c r="D178" s="65" t="s">
        <v>78</v>
      </c>
      <c r="E178" s="151">
        <f>ESC!AF178</f>
        <v>6989.4080848878784</v>
      </c>
      <c r="F178" s="64">
        <f>'[1]INTERNAL PARAMETERS-1'!M16</f>
        <v>30.094999999999999</v>
      </c>
      <c r="G178" s="53">
        <f>ESCYLD1!G178*VLOOKUP(ESCYLD2!G$4,'[1]INTERNAL PARAMETERS-1'!$B$5:$J$44,5,FALSE)*VLOOKUP(ESCYLD2!G$4,'[1]INTERNAL PARAMETERS-1'!$B$5:$J$44,7,FALSE)*ESCYLD2!$F178 + ESCYLD1!G178*(1-VLOOKUP(ESCYLD2!G$4,'[1]INTERNAL PARAMETERS-1'!$B$5:$J$44,5,FALSE))*VLOOKUP(ESCYLD2!G$4,'[1]INTERNAL PARAMETERS-1'!$B$5:$J$44,9,FALSE)*ESCYLD2!$F178</f>
        <v>401.54023746671157</v>
      </c>
      <c r="H178" s="52">
        <f>ESCYLD1!H178*VLOOKUP(ESCYLD2!H$4,'[1]INTERNAL PARAMETERS-1'!$B$5:$J$44,5,FALSE)*VLOOKUP(ESCYLD2!H$4,'[1]INTERNAL PARAMETERS-1'!$B$5:$J$44,7,FALSE)*ESCYLD2!$F178 + ESCYLD1!H178*(1-VLOOKUP(ESCYLD2!H$4,'[1]INTERNAL PARAMETERS-1'!$B$5:$J$44,5,FALSE))*VLOOKUP(ESCYLD2!H$4,'[1]INTERNAL PARAMETERS-1'!$B$5:$J$44,9,FALSE)*ESCYLD2!$F178</f>
        <v>366.90037720115936</v>
      </c>
      <c r="I178" s="52">
        <f>ESCYLD1!I178*VLOOKUP(ESCYLD2!I$4,'[1]INTERNAL PARAMETERS-1'!$B$5:$J$44,5,FALSE)*VLOOKUP(ESCYLD2!I$4,'[1]INTERNAL PARAMETERS-1'!$B$5:$J$44,7,FALSE)*ESCYLD2!$F178 + ESCYLD1!I178*(1-VLOOKUP(ESCYLD2!I$4,'[1]INTERNAL PARAMETERS-1'!$B$5:$J$44,5,FALSE))*VLOOKUP(ESCYLD2!I$4,'[1]INTERNAL PARAMETERS-1'!$B$5:$J$44,9,FALSE)*ESCYLD2!$F178</f>
        <v>402.75846190125287</v>
      </c>
      <c r="J178" s="52">
        <f>ESCYLD1!J178*VLOOKUP(ESCYLD2!J$4,'[1]INTERNAL PARAMETERS-1'!$B$5:$J$44,5,FALSE)*VLOOKUP(ESCYLD2!J$4,'[1]INTERNAL PARAMETERS-1'!$B$5:$J$44,7,FALSE)*ESCYLD2!$F178 + ESCYLD1!J178*(1-VLOOKUP(ESCYLD2!J$4,'[1]INTERNAL PARAMETERS-1'!$B$5:$J$44,5,FALSE))*VLOOKUP(ESCYLD2!J$4,'[1]INTERNAL PARAMETERS-1'!$B$5:$J$44,9,FALSE)*ESCYLD2!$F178</f>
        <v>0</v>
      </c>
      <c r="K178" s="52">
        <f>ESCYLD1!K178*VLOOKUP(ESCYLD2!K$4,'[1]INTERNAL PARAMETERS-1'!$B$5:$J$44,5,FALSE)*VLOOKUP(ESCYLD2!K$4,'[1]INTERNAL PARAMETERS-1'!$B$5:$J$44,7,FALSE)*ESCYLD2!$F178 + ESCYLD1!K178*(1-VLOOKUP(ESCYLD2!K$4,'[1]INTERNAL PARAMETERS-1'!$B$5:$J$44,5,FALSE))*VLOOKUP(ESCYLD2!K$4,'[1]INTERNAL PARAMETERS-1'!$B$5:$J$44,9,FALSE)*ESCYLD2!$F178</f>
        <v>0</v>
      </c>
      <c r="L178" s="52">
        <f>ESCYLD1!L178*VLOOKUP(ESCYLD2!L$4,'[1]INTERNAL PARAMETERS-1'!$B$5:$J$44,5,FALSE)*VLOOKUP(ESCYLD2!L$4,'[1]INTERNAL PARAMETERS-1'!$B$5:$J$44,7,FALSE)*ESCYLD2!$F178 + ESCYLD1!L178*(1-VLOOKUP(ESCYLD2!L$4,'[1]INTERNAL PARAMETERS-1'!$B$5:$J$44,5,FALSE))*VLOOKUP(ESCYLD2!L$4,'[1]INTERNAL PARAMETERS-1'!$B$5:$J$44,9,FALSE)*ESCYLD2!$F178</f>
        <v>0</v>
      </c>
      <c r="M178" s="52">
        <f>ESCYLD1!M178*VLOOKUP(ESCYLD2!M$4,'[1]INTERNAL PARAMETERS-1'!$B$5:$J$44,5,FALSE)*VLOOKUP(ESCYLD2!M$4,'[1]INTERNAL PARAMETERS-1'!$B$5:$J$44,7,FALSE)*ESCYLD2!$F178 + ESCYLD1!M178*(1-VLOOKUP(ESCYLD2!M$4,'[1]INTERNAL PARAMETERS-1'!$B$5:$J$44,5,FALSE))*VLOOKUP(ESCYLD2!M$4,'[1]INTERNAL PARAMETERS-1'!$B$5:$J$44,9,FALSE)*ESCYLD2!$F178</f>
        <v>29.835177811823772</v>
      </c>
      <c r="N178" s="52">
        <f>ESCYLD1!N178*VLOOKUP(ESCYLD2!N$4,'[1]INTERNAL PARAMETERS-1'!$B$5:$J$44,5,FALSE)*VLOOKUP(ESCYLD2!N$4,'[1]INTERNAL PARAMETERS-1'!$B$5:$J$44,7,FALSE)*ESCYLD2!$F178 + ESCYLD1!N178*(1-VLOOKUP(ESCYLD2!N$4,'[1]INTERNAL PARAMETERS-1'!$B$5:$J$44,5,FALSE))*VLOOKUP(ESCYLD2!N$4,'[1]INTERNAL PARAMETERS-1'!$B$5:$J$44,9,FALSE)*ESCYLD2!$F178</f>
        <v>1.3634695624477977</v>
      </c>
      <c r="O178" s="52">
        <f>ESCYLD1!O178*VLOOKUP(ESCYLD2!O$4,'[1]INTERNAL PARAMETERS-1'!$B$5:$J$44,5,FALSE)*VLOOKUP(ESCYLD2!O$4,'[1]INTERNAL PARAMETERS-1'!$B$5:$J$44,7,FALSE)*ESCYLD2!$F178 + ESCYLD1!O178*(1-VLOOKUP(ESCYLD2!O$4,'[1]INTERNAL PARAMETERS-1'!$B$5:$J$44,5,FALSE))*VLOOKUP(ESCYLD2!O$4,'[1]INTERNAL PARAMETERS-1'!$B$5:$J$44,9,FALSE)*ESCYLD2!$F178</f>
        <v>0</v>
      </c>
      <c r="P178" s="52">
        <f>ESCYLD1!P178*VLOOKUP(ESCYLD2!P$4,'[1]INTERNAL PARAMETERS-1'!$B$5:$J$44,5,FALSE)*VLOOKUP(ESCYLD2!P$4,'[1]INTERNAL PARAMETERS-1'!$B$5:$J$44,7,FALSE)*ESCYLD2!$F178 + ESCYLD1!P178*(1-VLOOKUP(ESCYLD2!P$4,'[1]INTERNAL PARAMETERS-1'!$B$5:$J$44,5,FALSE))*VLOOKUP(ESCYLD2!P$4,'[1]INTERNAL PARAMETERS-1'!$B$5:$J$44,9,FALSE)*ESCYLD2!$F178</f>
        <v>0</v>
      </c>
      <c r="Q178" s="52">
        <f>ESCYLD1!Q178*VLOOKUP(ESCYLD2!Q$4,'[1]INTERNAL PARAMETERS-1'!$B$5:$J$44,5,FALSE)*VLOOKUP(ESCYLD2!Q$4,'[1]INTERNAL PARAMETERS-1'!$B$5:$J$44,7,FALSE)*ESCYLD2!$F178 + ESCYLD1!Q178*(1-VLOOKUP(ESCYLD2!Q$4,'[1]INTERNAL PARAMETERS-1'!$B$5:$J$44,5,FALSE))*VLOOKUP(ESCYLD2!Q$4,'[1]INTERNAL PARAMETERS-1'!$B$5:$J$44,9,FALSE)*ESCYLD2!$F178</f>
        <v>0</v>
      </c>
      <c r="R178" s="52">
        <f>ESCYLD1!R178*VLOOKUP(ESCYLD2!R$4,'[1]INTERNAL PARAMETERS-1'!$B$5:$J$44,5,FALSE)*VLOOKUP(ESCYLD2!R$4,'[1]INTERNAL PARAMETERS-1'!$B$5:$J$44,7,FALSE)*ESCYLD2!$F178 + ESCYLD1!R178*(1-VLOOKUP(ESCYLD2!R$4,'[1]INTERNAL PARAMETERS-1'!$B$5:$J$44,5,FALSE))*VLOOKUP(ESCYLD2!R$4,'[1]INTERNAL PARAMETERS-1'!$B$5:$J$44,9,FALSE)*ESCYLD2!$F178</f>
        <v>3.9666251859280997</v>
      </c>
      <c r="S178" s="52">
        <f>ESCYLD1!S178*VLOOKUP(ESCYLD2!S$4,'[1]INTERNAL PARAMETERS-1'!$B$5:$J$44,5,FALSE)*VLOOKUP(ESCYLD2!S$4,'[1]INTERNAL PARAMETERS-1'!$B$5:$J$44,7,FALSE)*ESCYLD2!$F178 + ESCYLD1!S178*(1-VLOOKUP(ESCYLD2!S$4,'[1]INTERNAL PARAMETERS-1'!$B$5:$J$44,5,FALSE))*VLOOKUP(ESCYLD2!S$4,'[1]INTERNAL PARAMETERS-1'!$B$5:$J$44,9,FALSE)*ESCYLD2!$F178</f>
        <v>57.484921332208692</v>
      </c>
      <c r="T178" s="52">
        <f>ESCYLD1!T178*VLOOKUP(ESCYLD2!T$4,'[1]INTERNAL PARAMETERS-1'!$B$5:$J$44,5,FALSE)*VLOOKUP(ESCYLD2!T$4,'[1]INTERNAL PARAMETERS-1'!$B$5:$J$44,7,FALSE)*ESCYLD2!$F178 + ESCYLD1!T178*(1-VLOOKUP(ESCYLD2!T$4,'[1]INTERNAL PARAMETERS-1'!$B$5:$J$44,5,FALSE))*VLOOKUP(ESCYLD2!T$4,'[1]INTERNAL PARAMETERS-1'!$B$5:$J$44,9,FALSE)*ESCYLD2!$F178</f>
        <v>14.874213408521429</v>
      </c>
      <c r="U178" s="52">
        <f>ESCYLD1!U178*VLOOKUP(ESCYLD2!U$4,'[1]INTERNAL PARAMETERS-1'!$B$5:$J$44,5,FALSE)*VLOOKUP(ESCYLD2!U$4,'[1]INTERNAL PARAMETERS-1'!$B$5:$J$44,7,FALSE)*ESCYLD2!$F178 + ESCYLD1!U178*(1-VLOOKUP(ESCYLD2!U$4,'[1]INTERNAL PARAMETERS-1'!$B$5:$J$44,5,FALSE))*VLOOKUP(ESCYLD2!U$4,'[1]INTERNAL PARAMETERS-1'!$B$5:$J$44,9,FALSE)*ESCYLD2!$F178</f>
        <v>7.0033349026572651</v>
      </c>
      <c r="V178" s="52">
        <f>ESCYLD1!V178*VLOOKUP(ESCYLD2!V$4,'[1]INTERNAL PARAMETERS-1'!$B$5:$J$44,5,FALSE)*VLOOKUP(ESCYLD2!V$4,'[1]INTERNAL PARAMETERS-1'!$B$5:$J$44,7,FALSE)*ESCYLD2!$F178 + ESCYLD1!V178*(1-VLOOKUP(ESCYLD2!V$4,'[1]INTERNAL PARAMETERS-1'!$B$5:$J$44,5,FALSE))*VLOOKUP(ESCYLD2!V$4,'[1]INTERNAL PARAMETERS-1'!$B$5:$J$44,9,FALSE)*ESCYLD2!$F178</f>
        <v>54.78355925791778</v>
      </c>
      <c r="W178" s="52">
        <f>ESCYLD1!W178*VLOOKUP(ESCYLD2!W$4,'[1]INTERNAL PARAMETERS-1'!$B$5:$J$44,5,FALSE)*VLOOKUP(ESCYLD2!W$4,'[1]INTERNAL PARAMETERS-1'!$B$5:$J$44,7,FALSE)*ESCYLD2!$F178 + ESCYLD1!W178*(1-VLOOKUP(ESCYLD2!W$4,'[1]INTERNAL PARAMETERS-1'!$B$5:$J$44,5,FALSE))*VLOOKUP(ESCYLD2!W$4,'[1]INTERNAL PARAMETERS-1'!$B$5:$J$44,9,FALSE)*ESCYLD2!$F178</f>
        <v>0</v>
      </c>
      <c r="X178" s="52">
        <f>ESCYLD1!X178*VLOOKUP(ESCYLD2!X$4,'[1]INTERNAL PARAMETERS-1'!$B$5:$J$44,5,FALSE)*VLOOKUP(ESCYLD2!X$4,'[1]INTERNAL PARAMETERS-1'!$B$5:$J$44,7,FALSE)*ESCYLD2!$F178 + ESCYLD1!X178*(1-VLOOKUP(ESCYLD2!X$4,'[1]INTERNAL PARAMETERS-1'!$B$5:$J$44,5,FALSE))*VLOOKUP(ESCYLD2!X$4,'[1]INTERNAL PARAMETERS-1'!$B$5:$J$44,9,FALSE)*ESCYLD2!$F178</f>
        <v>0</v>
      </c>
      <c r="Y178" s="52">
        <f>ESCYLD1!Y178*VLOOKUP(ESCYLD2!Y$4,'[1]INTERNAL PARAMETERS-1'!$B$5:$J$44,5,FALSE)*VLOOKUP(ESCYLD2!Y$4,'[1]INTERNAL PARAMETERS-1'!$B$5:$J$44,7,FALSE)*ESCYLD2!$F178 + ESCYLD1!Y178*(1-VLOOKUP(ESCYLD2!Y$4,'[1]INTERNAL PARAMETERS-1'!$B$5:$J$44,5,FALSE))*VLOOKUP(ESCYLD2!Y$4,'[1]INTERNAL PARAMETERS-1'!$B$5:$J$44,9,FALSE)*ESCYLD2!$F178</f>
        <v>0</v>
      </c>
      <c r="Z178" s="52">
        <f>ESCYLD1!Z178*VLOOKUP(ESCYLD2!Z$4,'[1]INTERNAL PARAMETERS-1'!$B$5:$J$44,5,FALSE)*VLOOKUP(ESCYLD2!Z$4,'[1]INTERNAL PARAMETERS-1'!$B$5:$J$44,7,FALSE)*ESCYLD2!$F178 + ESCYLD1!Z178*(1-VLOOKUP(ESCYLD2!Z$4,'[1]INTERNAL PARAMETERS-1'!$B$5:$J$44,5,FALSE))*VLOOKUP(ESCYLD2!Z$4,'[1]INTERNAL PARAMETERS-1'!$B$5:$J$44,9,FALSE)*ESCYLD2!$F178</f>
        <v>0</v>
      </c>
      <c r="AA178" s="52">
        <f>ESCYLD1!AA178*VLOOKUP(ESCYLD2!AA$4,'[1]INTERNAL PARAMETERS-1'!$B$5:$J$44,5,FALSE)*VLOOKUP(ESCYLD2!AA$4,'[1]INTERNAL PARAMETERS-1'!$B$5:$J$44,7,FALSE)*ESCYLD2!$F178 + ESCYLD1!AA178*(1-VLOOKUP(ESCYLD2!AA$4,'[1]INTERNAL PARAMETERS-1'!$B$5:$J$44,5,FALSE))*VLOOKUP(ESCYLD2!AA$4,'[1]INTERNAL PARAMETERS-1'!$B$5:$J$44,9,FALSE)*ESCYLD2!$F178</f>
        <v>0</v>
      </c>
      <c r="AB178" s="52">
        <f>ESCYLD1!AB178*VLOOKUP(ESCYLD2!AB$4,'[1]INTERNAL PARAMETERS-1'!$B$5:$J$44,5,FALSE)*VLOOKUP(ESCYLD2!AB$4,'[1]INTERNAL PARAMETERS-1'!$B$5:$J$44,7,FALSE)*ESCYLD2!$F178 + ESCYLD1!AB178*(1-VLOOKUP(ESCYLD2!AB$4,'[1]INTERNAL PARAMETERS-1'!$B$5:$J$44,5,FALSE))*VLOOKUP(ESCYLD2!AB$4,'[1]INTERNAL PARAMETERS-1'!$B$5:$J$44,9,FALSE)*ESCYLD2!$F178</f>
        <v>0</v>
      </c>
      <c r="AC178" s="52">
        <f>ESCYLD1!AC178*VLOOKUP(ESCYLD2!AC$4,'[1]INTERNAL PARAMETERS-1'!$B$5:$J$44,5,FALSE)*VLOOKUP(ESCYLD2!AC$4,'[1]INTERNAL PARAMETERS-1'!$B$5:$J$44,7,FALSE)*ESCYLD2!$F178 + ESCYLD1!AC178*(1-VLOOKUP(ESCYLD2!AC$4,'[1]INTERNAL PARAMETERS-1'!$B$5:$J$44,5,FALSE))*VLOOKUP(ESCYLD2!AC$4,'[1]INTERNAL PARAMETERS-1'!$B$5:$J$44,9,FALSE)*ESCYLD2!$F178</f>
        <v>0</v>
      </c>
      <c r="AD178" s="52">
        <f>ESCYLD1!AD178*VLOOKUP(ESCYLD2!AD$4,'[1]INTERNAL PARAMETERS-1'!$B$5:$J$44,5,FALSE)*VLOOKUP(ESCYLD2!AD$4,'[1]INTERNAL PARAMETERS-1'!$B$5:$J$44,7,FALSE)*ESCYLD2!$F178 + ESCYLD1!AD178*(1-VLOOKUP(ESCYLD2!AD$4,'[1]INTERNAL PARAMETERS-1'!$B$5:$J$44,5,FALSE))*VLOOKUP(ESCYLD2!AD$4,'[1]INTERNAL PARAMETERS-1'!$B$5:$J$44,9,FALSE)*ESCYLD2!$F178</f>
        <v>0</v>
      </c>
      <c r="AE178" s="52">
        <f>ESCYLD1!AE178*VLOOKUP(ESCYLD2!AE$4,'[1]INTERNAL PARAMETERS-1'!$B$5:$J$44,5,FALSE)*VLOOKUP(ESCYLD2!AE$4,'[1]INTERNAL PARAMETERS-1'!$B$5:$J$44,7,FALSE)*ESCYLD2!$F178 + ESCYLD1!AE178*(1-VLOOKUP(ESCYLD2!AE$4,'[1]INTERNAL PARAMETERS-1'!$B$5:$J$44,5,FALSE))*VLOOKUP(ESCYLD2!AE$4,'[1]INTERNAL PARAMETERS-1'!$B$5:$J$44,9,FALSE)*ESCYLD2!$F178</f>
        <v>0</v>
      </c>
      <c r="AF178" s="52">
        <f>ESCYLD1!AF178*VLOOKUP(ESCYLD2!AF$4,'[1]INTERNAL PARAMETERS-1'!$B$5:$J$44,5,FALSE)*VLOOKUP(ESCYLD2!AF$4,'[1]INTERNAL PARAMETERS-1'!$B$5:$J$44,7,FALSE)*ESCYLD2!$F178 + ESCYLD1!AF178*(1-VLOOKUP(ESCYLD2!AF$4,'[1]INTERNAL PARAMETERS-1'!$B$5:$J$44,5,FALSE))*VLOOKUP(ESCYLD2!AF$4,'[1]INTERNAL PARAMETERS-1'!$B$5:$J$44,9,FALSE)*ESCYLD2!$F178</f>
        <v>2.4167520475141222</v>
      </c>
      <c r="AG178" s="52">
        <f>ESCYLD1!AG178*VLOOKUP(ESCYLD2!AG$4,'[1]INTERNAL PARAMETERS-1'!$B$5:$J$44,5,FALSE)*VLOOKUP(ESCYLD2!AG$4,'[1]INTERNAL PARAMETERS-1'!$B$5:$J$44,7,FALSE)*ESCYLD2!$F178 + ESCYLD1!AG178*(1-VLOOKUP(ESCYLD2!AG$4,'[1]INTERNAL PARAMETERS-1'!$B$5:$J$44,5,FALSE))*VLOOKUP(ESCYLD2!AG$4,'[1]INTERNAL PARAMETERS-1'!$B$5:$J$44,9,FALSE)*ESCYLD2!$F178</f>
        <v>0</v>
      </c>
      <c r="AH178" s="52">
        <f>ESCYLD1!AH178*VLOOKUP(ESCYLD2!AH$4,'[1]INTERNAL PARAMETERS-1'!$B$5:$J$44,5,FALSE)*VLOOKUP(ESCYLD2!AH$4,'[1]INTERNAL PARAMETERS-1'!$B$5:$J$44,7,FALSE)*ESCYLD2!$F178 + ESCYLD1!AH178*(1-VLOOKUP(ESCYLD2!AH$4,'[1]INTERNAL PARAMETERS-1'!$B$5:$J$44,5,FALSE))*VLOOKUP(ESCYLD2!AH$4,'[1]INTERNAL PARAMETERS-1'!$B$5:$J$44,9,FALSE)*ESCYLD2!$F178</f>
        <v>0.68164801340141912</v>
      </c>
      <c r="AI178" s="52">
        <f>ESCYLD1!AI178*VLOOKUP(ESCYLD2!AI$4,'[1]INTERNAL PARAMETERS-1'!$B$5:$J$44,5,FALSE)*VLOOKUP(ESCYLD2!AI$4,'[1]INTERNAL PARAMETERS-1'!$B$5:$J$44,7,FALSE)*ESCYLD2!$F178 + ESCYLD1!AI178*(1-VLOOKUP(ESCYLD2!AI$4,'[1]INTERNAL PARAMETERS-1'!$B$5:$J$44,5,FALSE))*VLOOKUP(ESCYLD2!AI$4,'[1]INTERNAL PARAMETERS-1'!$B$5:$J$44,9,FALSE)*ESCYLD2!$F178</f>
        <v>0.61978518530126558</v>
      </c>
      <c r="AJ178" s="52">
        <f>ESCYLD1!AJ178*VLOOKUP(ESCYLD2!AJ$4,'[1]INTERNAL PARAMETERS-1'!$B$5:$J$44,5,FALSE)*VLOOKUP(ESCYLD2!AJ$4,'[1]INTERNAL PARAMETERS-1'!$B$5:$J$44,7,FALSE)*ESCYLD2!$F178 + ESCYLD1!AJ178*(1-VLOOKUP(ESCYLD2!AJ$4,'[1]INTERNAL PARAMETERS-1'!$B$5:$J$44,5,FALSE))*VLOOKUP(ESCYLD2!AJ$4,'[1]INTERNAL PARAMETERS-1'!$B$5:$J$44,9,FALSE)*ESCYLD2!$F178</f>
        <v>4.8343244453498704</v>
      </c>
      <c r="AK178" s="52">
        <f>ESCYLD1!AK178*VLOOKUP(ESCYLD2!AK$4,'[1]INTERNAL PARAMETERS-1'!$B$5:$J$44,5,FALSE)*VLOOKUP(ESCYLD2!AK$4,'[1]INTERNAL PARAMETERS-1'!$B$5:$J$44,7,FALSE)*ESCYLD2!$F178 + ESCYLD1!AK178*(1-VLOOKUP(ESCYLD2!AK$4,'[1]INTERNAL PARAMETERS-1'!$B$5:$J$44,5,FALSE))*VLOOKUP(ESCYLD2!AK$4,'[1]INTERNAL PARAMETERS-1'!$B$5:$J$44,9,FALSE)*ESCYLD2!$F178</f>
        <v>0</v>
      </c>
      <c r="AL178" s="52">
        <f>ESCYLD1!AL178*VLOOKUP(ESCYLD2!AL$4,'[1]INTERNAL PARAMETERS-1'!$B$5:$J$44,5,FALSE)*VLOOKUP(ESCYLD2!AL$4,'[1]INTERNAL PARAMETERS-1'!$B$5:$J$44,7,FALSE)*ESCYLD2!$F178 + ESCYLD1!AL178*(1-VLOOKUP(ESCYLD2!AL$4,'[1]INTERNAL PARAMETERS-1'!$B$5:$J$44,5,FALSE))*VLOOKUP(ESCYLD2!AL$4,'[1]INTERNAL PARAMETERS-1'!$B$5:$J$44,9,FALSE)*ESCYLD2!$F178</f>
        <v>0</v>
      </c>
      <c r="AM178" s="52">
        <f>ESCYLD1!AM178*VLOOKUP(ESCYLD2!AM$4,'[1]INTERNAL PARAMETERS-1'!$B$5:$J$44,5,FALSE)*VLOOKUP(ESCYLD2!AM$4,'[1]INTERNAL PARAMETERS-1'!$B$5:$J$44,7,FALSE)*ESCYLD2!$F178 + ESCYLD1!AM178*(1-VLOOKUP(ESCYLD2!AM$4,'[1]INTERNAL PARAMETERS-1'!$B$5:$J$44,5,FALSE))*VLOOKUP(ESCYLD2!AM$4,'[1]INTERNAL PARAMETERS-1'!$B$5:$J$44,9,FALSE)*ESCYLD2!$F178</f>
        <v>0</v>
      </c>
      <c r="AN178" s="52">
        <f>ESCYLD1!AN178*VLOOKUP(ESCYLD2!AN$4,'[1]INTERNAL PARAMETERS-1'!$B$5:$J$44,5,FALSE)*VLOOKUP(ESCYLD2!AN$4,'[1]INTERNAL PARAMETERS-1'!$B$5:$J$44,7,FALSE)*ESCYLD2!$F178 + ESCYLD1!AN178*(1-VLOOKUP(ESCYLD2!AN$4,'[1]INTERNAL PARAMETERS-1'!$B$5:$J$44,5,FALSE))*VLOOKUP(ESCYLD2!AN$4,'[1]INTERNAL PARAMETERS-1'!$B$5:$J$44,9,FALSE)*ESCYLD2!$F178</f>
        <v>0</v>
      </c>
      <c r="AO178" s="52">
        <f>ESCYLD1!AO178*VLOOKUP(ESCYLD2!AO$4,'[1]INTERNAL PARAMETERS-1'!$B$5:$J$44,5,FALSE)*VLOOKUP(ESCYLD2!AO$4,'[1]INTERNAL PARAMETERS-1'!$B$5:$J$44,7,FALSE)*ESCYLD2!$F178 + ESCYLD1!AO178*(1-VLOOKUP(ESCYLD2!AO$4,'[1]INTERNAL PARAMETERS-1'!$B$5:$J$44,5,FALSE))*VLOOKUP(ESCYLD2!AO$4,'[1]INTERNAL PARAMETERS-1'!$B$5:$J$44,9,FALSE)*ESCYLD2!$F178</f>
        <v>0</v>
      </c>
      <c r="AP178" s="52">
        <f>ESCYLD1!AP178*VLOOKUP(ESCYLD2!AP$4,'[1]INTERNAL PARAMETERS-1'!$B$5:$J$44,5,FALSE)*VLOOKUP(ESCYLD2!AP$4,'[1]INTERNAL PARAMETERS-1'!$B$5:$J$44,7,FALSE)*ESCYLD2!$F178 + ESCYLD1!AP178*(1-VLOOKUP(ESCYLD2!AP$4,'[1]INTERNAL PARAMETERS-1'!$B$5:$J$44,5,FALSE))*VLOOKUP(ESCYLD2!AP$4,'[1]INTERNAL PARAMETERS-1'!$B$5:$J$44,9,FALSE)*ESCYLD2!$F178</f>
        <v>0</v>
      </c>
      <c r="AQ178" s="52">
        <f>ESCYLD1!AQ178*VLOOKUP(ESCYLD2!AQ$4,'[1]INTERNAL PARAMETERS-1'!$B$5:$J$44,5,FALSE)*VLOOKUP(ESCYLD2!AQ$4,'[1]INTERNAL PARAMETERS-1'!$B$5:$J$44,7,FALSE)*ESCYLD2!$F178 + ESCYLD1!AQ178*(1-VLOOKUP(ESCYLD2!AQ$4,'[1]INTERNAL PARAMETERS-1'!$B$5:$J$44,5,FALSE))*VLOOKUP(ESCYLD2!AQ$4,'[1]INTERNAL PARAMETERS-1'!$B$5:$J$44,9,FALSE)*ESCYLD2!$F178</f>
        <v>0</v>
      </c>
      <c r="AR178" s="52">
        <f>ESCYLD1!AR178*VLOOKUP(ESCYLD2!AR$4,'[1]INTERNAL PARAMETERS-1'!$B$5:$J$44,5,FALSE)*VLOOKUP(ESCYLD2!AR$4,'[1]INTERNAL PARAMETERS-1'!$B$5:$J$44,7,FALSE)*ESCYLD2!$F178 + ESCYLD1!AR178*(1-VLOOKUP(ESCYLD2!AR$4,'[1]INTERNAL PARAMETERS-1'!$B$5:$J$44,5,FALSE))*VLOOKUP(ESCYLD2!AR$4,'[1]INTERNAL PARAMETERS-1'!$B$5:$J$44,9,FALSE)*ESCYLD2!$F178</f>
        <v>0</v>
      </c>
      <c r="AS178" s="52">
        <f>ESCYLD1!AS178*VLOOKUP(ESCYLD2!AS$4,'[1]INTERNAL PARAMETERS-1'!$B$5:$J$44,5,FALSE)*VLOOKUP(ESCYLD2!AS$4,'[1]INTERNAL PARAMETERS-1'!$B$5:$J$44,7,FALSE)*ESCYLD2!$F178 + ESCYLD1!AS178*(1-VLOOKUP(ESCYLD2!AS$4,'[1]INTERNAL PARAMETERS-1'!$B$5:$J$44,5,FALSE))*VLOOKUP(ESCYLD2!AS$4,'[1]INTERNAL PARAMETERS-1'!$B$5:$J$44,9,FALSE)*ESCYLD2!$F178</f>
        <v>0</v>
      </c>
      <c r="AT178" s="51">
        <f>ESCYLD1!AT178*VLOOKUP(ESCYLD2!AT$4,'[1]INTERNAL PARAMETERS-1'!$B$5:$J$44,5,FALSE)*VLOOKUP(ESCYLD2!AT$4,'[1]INTERNAL PARAMETERS-1'!$B$5:$J$44,7,FALSE)*ESCYLD2!$F178 + ESCYLD1!AT178*(1-VLOOKUP(ESCYLD2!AT$4,'[1]INTERNAL PARAMETERS-1'!$B$5:$J$44,5,FALSE))*VLOOKUP(ESCYLD2!AT$4,'[1]INTERNAL PARAMETERS-1'!$B$5:$J$44,9,FALSE)*ESCYLD2!$F178</f>
        <v>0</v>
      </c>
      <c r="AU178" s="53">
        <f>ESCYLD1!AU178*VLOOKUP(ESCYLD2!AU$4,'[1]INTERNAL PARAMETERS-1'!$B$5:$J$44,5,FALSE)*VLOOKUP(ESCYLD2!AU$4,'[1]INTERNAL PARAMETERS-1'!$B$5:$J$44,6,FALSE)*VLOOKUP(ESCYLD2!AU$4,'[1]INTERNAL PARAMETERS-1'!$B$5:$J$44,3,FALSE) + ESCYLD1!AU178*(1-VLOOKUP(ESCYLD2!AU$4,'[1]INTERNAL PARAMETERS-1'!$B$5:$J$44,5,FALSE))*VLOOKUP(ESCYLD2!AU$4,'[1]INTERNAL PARAMETERS-1'!$B$5:$J$44,8,FALSE)*VLOOKUP(ESCYLD2!AU$4,'[1]INTERNAL PARAMETERS-1'!$B$5:$J$44,3,FALSE)</f>
        <v>0</v>
      </c>
      <c r="AV178" s="52">
        <f>ESCYLD1!AV178*VLOOKUP(ESCYLD2!AV$4,'[1]INTERNAL PARAMETERS-1'!$B$5:$J$44,5,FALSE)*VLOOKUP(ESCYLD2!AV$4,'[1]INTERNAL PARAMETERS-1'!$B$5:$J$44,6,FALSE)*VLOOKUP(ESCYLD2!AV$4,'[1]INTERNAL PARAMETERS-1'!$B$5:$J$44,3,FALSE) + ESCYLD1!AV178*(1-VLOOKUP(ESCYLD2!AV$4,'[1]INTERNAL PARAMETERS-1'!$B$5:$J$44,5,FALSE))*VLOOKUP(ESCYLD2!AV$4,'[1]INTERNAL PARAMETERS-1'!$B$5:$J$44,8,FALSE)*VLOOKUP(ESCYLD2!AV$4,'[1]INTERNAL PARAMETERS-1'!$B$5:$J$44,3,FALSE)</f>
        <v>0</v>
      </c>
      <c r="AW178" s="52">
        <f>ESCYLD1!AW178*VLOOKUP(ESCYLD2!AW$4,'[1]INTERNAL PARAMETERS-1'!$B$5:$J$44,5,FALSE)*VLOOKUP(ESCYLD2!AW$4,'[1]INTERNAL PARAMETERS-1'!$B$5:$J$44,6,FALSE)*VLOOKUP(ESCYLD2!AW$4,'[1]INTERNAL PARAMETERS-1'!$B$5:$J$44,3,FALSE) + ESCYLD1!AW178*(1-VLOOKUP(ESCYLD2!AW$4,'[1]INTERNAL PARAMETERS-1'!$B$5:$J$44,5,FALSE))*VLOOKUP(ESCYLD2!AW$4,'[1]INTERNAL PARAMETERS-1'!$B$5:$J$44,8,FALSE)*VLOOKUP(ESCYLD2!AW$4,'[1]INTERNAL PARAMETERS-1'!$B$5:$J$44,3,FALSE)</f>
        <v>15.800891108746223</v>
      </c>
      <c r="AX178" s="52">
        <f>ESCYLD1!AX178*VLOOKUP(ESCYLD2!AX$4,'[1]INTERNAL PARAMETERS-1'!$B$5:$J$44,5,FALSE)*VLOOKUP(ESCYLD2!AX$4,'[1]INTERNAL PARAMETERS-1'!$B$5:$J$44,6,FALSE)*VLOOKUP(ESCYLD2!AX$4,'[1]INTERNAL PARAMETERS-1'!$B$5:$J$44,3,FALSE) + ESCYLD1!AX178*(1-VLOOKUP(ESCYLD2!AX$4,'[1]INTERNAL PARAMETERS-1'!$B$5:$J$44,5,FALSE))*VLOOKUP(ESCYLD2!AX$4,'[1]INTERNAL PARAMETERS-1'!$B$5:$J$44,8,FALSE)*VLOOKUP(ESCYLD2!AX$4,'[1]INTERNAL PARAMETERS-1'!$B$5:$J$44,3,FALSE)</f>
        <v>0</v>
      </c>
      <c r="AY178" s="52">
        <f>ESCYLD1!AY178*VLOOKUP(ESCYLD2!AY$4,'[1]INTERNAL PARAMETERS-1'!$B$5:$J$44,5,FALSE)*VLOOKUP(ESCYLD2!AY$4,'[1]INTERNAL PARAMETERS-1'!$B$5:$J$44,6,FALSE)*VLOOKUP(ESCYLD2!AY$4,'[1]INTERNAL PARAMETERS-1'!$B$5:$J$44,3,FALSE) + ESCYLD1!AY178*(1-VLOOKUP(ESCYLD2!AY$4,'[1]INTERNAL PARAMETERS-1'!$B$5:$J$44,5,FALSE))*VLOOKUP(ESCYLD2!AY$4,'[1]INTERNAL PARAMETERS-1'!$B$5:$J$44,8,FALSE)*VLOOKUP(ESCYLD2!AY$4,'[1]INTERNAL PARAMETERS-1'!$B$5:$J$44,3,FALSE)</f>
        <v>0</v>
      </c>
      <c r="AZ178" s="52">
        <f>ESCYLD1!AZ178*VLOOKUP(ESCYLD2!AZ$4,'[1]INTERNAL PARAMETERS-1'!$B$5:$J$44,5,FALSE)*VLOOKUP(ESCYLD2!AZ$4,'[1]INTERNAL PARAMETERS-1'!$B$5:$J$44,6,FALSE)*VLOOKUP(ESCYLD2!AZ$4,'[1]INTERNAL PARAMETERS-1'!$B$5:$J$44,3,FALSE) + ESCYLD1!AZ178*(1-VLOOKUP(ESCYLD2!AZ$4,'[1]INTERNAL PARAMETERS-1'!$B$5:$J$44,5,FALSE))*VLOOKUP(ESCYLD2!AZ$4,'[1]INTERNAL PARAMETERS-1'!$B$5:$J$44,8,FALSE)*VLOOKUP(ESCYLD2!AZ$4,'[1]INTERNAL PARAMETERS-1'!$B$5:$J$44,3,FALSE)</f>
        <v>0</v>
      </c>
      <c r="BA178" s="52">
        <f>ESCYLD1!BA178*VLOOKUP(ESCYLD2!BA$4,'[1]INTERNAL PARAMETERS-1'!$B$5:$J$44,5,FALSE)*VLOOKUP(ESCYLD2!BA$4,'[1]INTERNAL PARAMETERS-1'!$B$5:$J$44,6,FALSE)*VLOOKUP(ESCYLD2!BA$4,'[1]INTERNAL PARAMETERS-1'!$B$5:$J$44,3,FALSE) + ESCYLD1!BA178*(1-VLOOKUP(ESCYLD2!BA$4,'[1]INTERNAL PARAMETERS-1'!$B$5:$J$44,5,FALSE))*VLOOKUP(ESCYLD2!BA$4,'[1]INTERNAL PARAMETERS-1'!$B$5:$J$44,8,FALSE)*VLOOKUP(ESCYLD2!BA$4,'[1]INTERNAL PARAMETERS-1'!$B$5:$J$44,3,FALSE)</f>
        <v>11.699291114122571</v>
      </c>
      <c r="BB178" s="52">
        <f>ESCYLD1!BB178*VLOOKUP(ESCYLD2!BB$4,'[1]INTERNAL PARAMETERS-1'!$B$5:$J$44,5,FALSE)*VLOOKUP(ESCYLD2!BB$4,'[1]INTERNAL PARAMETERS-1'!$B$5:$J$44,6,FALSE)*VLOOKUP(ESCYLD2!BB$4,'[1]INTERNAL PARAMETERS-1'!$B$5:$J$44,3,FALSE) + ESCYLD1!BB178*(1-VLOOKUP(ESCYLD2!BB$4,'[1]INTERNAL PARAMETERS-1'!$B$5:$J$44,5,FALSE))*VLOOKUP(ESCYLD2!BB$4,'[1]INTERNAL PARAMETERS-1'!$B$5:$J$44,8,FALSE)*VLOOKUP(ESCYLD2!BB$4,'[1]INTERNAL PARAMETERS-1'!$B$5:$J$44,3,FALSE)</f>
        <v>2.6683182501102913</v>
      </c>
      <c r="BC178" s="52">
        <f>ESCYLD1!BC178*VLOOKUP(ESCYLD2!BC$4,'[1]INTERNAL PARAMETERS-1'!$B$5:$J$44,5,FALSE)*VLOOKUP(ESCYLD2!BC$4,'[1]INTERNAL PARAMETERS-1'!$B$5:$J$44,6,FALSE)*VLOOKUP(ESCYLD2!BC$4,'[1]INTERNAL PARAMETERS-1'!$B$5:$J$44,3,FALSE) + ESCYLD1!BC178*(1-VLOOKUP(ESCYLD2!BC$4,'[1]INTERNAL PARAMETERS-1'!$B$5:$J$44,5,FALSE))*VLOOKUP(ESCYLD2!BC$4,'[1]INTERNAL PARAMETERS-1'!$B$5:$J$44,8,FALSE)*VLOOKUP(ESCYLD2!BC$4,'[1]INTERNAL PARAMETERS-1'!$B$5:$J$44,3,FALSE)</f>
        <v>7.094458856829414</v>
      </c>
      <c r="BD178" s="52">
        <f>ESCYLD1!BD178*VLOOKUP(ESCYLD2!BD$4,'[1]INTERNAL PARAMETERS-1'!$B$5:$J$44,5,FALSE)*VLOOKUP(ESCYLD2!BD$4,'[1]INTERNAL PARAMETERS-1'!$B$5:$J$44,6,FALSE)*VLOOKUP(ESCYLD2!BD$4,'[1]INTERNAL PARAMETERS-1'!$B$5:$J$44,3,FALSE) + ESCYLD1!BD178*(1-VLOOKUP(ESCYLD2!BD$4,'[1]INTERNAL PARAMETERS-1'!$B$5:$J$44,5,FALSE))*VLOOKUP(ESCYLD2!BD$4,'[1]INTERNAL PARAMETERS-1'!$B$5:$J$44,8,FALSE)*VLOOKUP(ESCYLD2!BD$4,'[1]INTERNAL PARAMETERS-1'!$B$5:$J$44,3,FALSE)</f>
        <v>2.5475578196198443</v>
      </c>
      <c r="BE178" s="52">
        <f>ESCYLD1!BE178*VLOOKUP(ESCYLD2!BE$4,'[1]INTERNAL PARAMETERS-1'!$B$5:$J$44,5,FALSE)*VLOOKUP(ESCYLD2!BE$4,'[1]INTERNAL PARAMETERS-1'!$B$5:$J$44,6,FALSE)*VLOOKUP(ESCYLD2!BE$4,'[1]INTERNAL PARAMETERS-1'!$B$5:$J$44,3,FALSE) + ESCYLD1!BE178*(1-VLOOKUP(ESCYLD2!BE$4,'[1]INTERNAL PARAMETERS-1'!$B$5:$J$44,5,FALSE))*VLOOKUP(ESCYLD2!BE$4,'[1]INTERNAL PARAMETERS-1'!$B$5:$J$44,8,FALSE)*VLOOKUP(ESCYLD2!BE$4,'[1]INTERNAL PARAMETERS-1'!$B$5:$J$44,3,FALSE)</f>
        <v>9.9857245620166974</v>
      </c>
      <c r="BF178" s="52">
        <f>ESCYLD1!BF178*VLOOKUP(ESCYLD2!BF$4,'[1]INTERNAL PARAMETERS-1'!$B$5:$J$44,5,FALSE)*VLOOKUP(ESCYLD2!BF$4,'[1]INTERNAL PARAMETERS-1'!$B$5:$J$44,6,FALSE)*VLOOKUP(ESCYLD2!BF$4,'[1]INTERNAL PARAMETERS-1'!$B$5:$J$44,3,FALSE) + ESCYLD1!BF178*(1-VLOOKUP(ESCYLD2!BF$4,'[1]INTERNAL PARAMETERS-1'!$B$5:$J$44,5,FALSE))*VLOOKUP(ESCYLD2!BF$4,'[1]INTERNAL PARAMETERS-1'!$B$5:$J$44,8,FALSE)*VLOOKUP(ESCYLD2!BF$4,'[1]INTERNAL PARAMETERS-1'!$B$5:$J$44,3,FALSE)</f>
        <v>0</v>
      </c>
      <c r="BG178" s="52">
        <f>ESCYLD1!BG178*VLOOKUP(ESCYLD2!BG$4,'[1]INTERNAL PARAMETERS-1'!$B$5:$J$44,5,FALSE)*VLOOKUP(ESCYLD2!BG$4,'[1]INTERNAL PARAMETERS-1'!$B$5:$J$44,6,FALSE)*VLOOKUP(ESCYLD2!BG$4,'[1]INTERNAL PARAMETERS-1'!$B$5:$J$44,3,FALSE) + ESCYLD1!BG178*(1-VLOOKUP(ESCYLD2!BG$4,'[1]INTERNAL PARAMETERS-1'!$B$5:$J$44,5,FALSE))*VLOOKUP(ESCYLD2!BG$4,'[1]INTERNAL PARAMETERS-1'!$B$5:$J$44,8,FALSE)*VLOOKUP(ESCYLD2!BG$4,'[1]INTERNAL PARAMETERS-1'!$B$5:$J$44,3,FALSE)</f>
        <v>2.8487470337220961</v>
      </c>
      <c r="BH178" s="52">
        <f>ESCYLD1!BH178*VLOOKUP(ESCYLD2!BH$4,'[1]INTERNAL PARAMETERS-1'!$B$5:$J$44,5,FALSE)*VLOOKUP(ESCYLD2!BH$4,'[1]INTERNAL PARAMETERS-1'!$B$5:$J$44,6,FALSE)*VLOOKUP(ESCYLD2!BH$4,'[1]INTERNAL PARAMETERS-1'!$B$5:$J$44,3,FALSE) + ESCYLD1!BH178*(1-VLOOKUP(ESCYLD2!BH$4,'[1]INTERNAL PARAMETERS-1'!$B$5:$J$44,5,FALSE))*VLOOKUP(ESCYLD2!BH$4,'[1]INTERNAL PARAMETERS-1'!$B$5:$J$44,8,FALSE)*VLOOKUP(ESCYLD2!BH$4,'[1]INTERNAL PARAMETERS-1'!$B$5:$J$44,3,FALSE)</f>
        <v>1.5344844456404411E-2</v>
      </c>
      <c r="BI178" s="52">
        <f>ESCYLD1!BI178*VLOOKUP(ESCYLD2!BI$4,'[1]INTERNAL PARAMETERS-1'!$B$5:$J$44,5,FALSE)*VLOOKUP(ESCYLD2!BI$4,'[1]INTERNAL PARAMETERS-1'!$B$5:$J$44,6,FALSE)*VLOOKUP(ESCYLD2!BI$4,'[1]INTERNAL PARAMETERS-1'!$B$5:$J$44,3,FALSE) + ESCYLD1!BI178*(1-VLOOKUP(ESCYLD2!BI$4,'[1]INTERNAL PARAMETERS-1'!$B$5:$J$44,5,FALSE))*VLOOKUP(ESCYLD2!BI$4,'[1]INTERNAL PARAMETERS-1'!$B$5:$J$44,8,FALSE)*VLOOKUP(ESCYLD2!BI$4,'[1]INTERNAL PARAMETERS-1'!$B$5:$J$44,3,FALSE)</f>
        <v>0</v>
      </c>
      <c r="BJ178" s="52">
        <f>ESCYLD1!BJ178*VLOOKUP(ESCYLD2!BJ$4,'[1]INTERNAL PARAMETERS-1'!$B$5:$J$44,5,FALSE)*VLOOKUP(ESCYLD2!BJ$4,'[1]INTERNAL PARAMETERS-1'!$B$5:$J$44,6,FALSE)*VLOOKUP(ESCYLD2!BJ$4,'[1]INTERNAL PARAMETERS-1'!$B$5:$J$44,3,FALSE) + ESCYLD1!BJ178*(1-VLOOKUP(ESCYLD2!BJ$4,'[1]INTERNAL PARAMETERS-1'!$B$5:$J$44,5,FALSE))*VLOOKUP(ESCYLD2!BJ$4,'[1]INTERNAL PARAMETERS-1'!$B$5:$J$44,8,FALSE)*VLOOKUP(ESCYLD2!BJ$4,'[1]INTERNAL PARAMETERS-1'!$B$5:$J$44,3,FALSE)</f>
        <v>1.1014326497689855</v>
      </c>
      <c r="BK178" s="52">
        <f>ESCYLD1!BK178*VLOOKUP(ESCYLD2!BK$4,'[1]INTERNAL PARAMETERS-1'!$B$5:$J$44,5,FALSE)*VLOOKUP(ESCYLD2!BK$4,'[1]INTERNAL PARAMETERS-1'!$B$5:$J$44,6,FALSE)*VLOOKUP(ESCYLD2!BK$4,'[1]INTERNAL PARAMETERS-1'!$B$5:$J$44,3,FALSE) + ESCYLD1!BK178*(1-VLOOKUP(ESCYLD2!BK$4,'[1]INTERNAL PARAMETERS-1'!$B$5:$J$44,5,FALSE))*VLOOKUP(ESCYLD2!BK$4,'[1]INTERNAL PARAMETERS-1'!$B$5:$J$44,8,FALSE)*VLOOKUP(ESCYLD2!BK$4,'[1]INTERNAL PARAMETERS-1'!$B$5:$J$44,3,FALSE)</f>
        <v>1.0395884039718075</v>
      </c>
      <c r="BL178" s="52">
        <f>ESCYLD1!BL178*VLOOKUP(ESCYLD2!BL$4,'[1]INTERNAL PARAMETERS-1'!$B$5:$J$44,5,FALSE)*VLOOKUP(ESCYLD2!BL$4,'[1]INTERNAL PARAMETERS-1'!$B$5:$J$44,6,FALSE)*VLOOKUP(ESCYLD2!BL$4,'[1]INTERNAL PARAMETERS-1'!$B$5:$J$44,3,FALSE) + ESCYLD1!BL178*(1-VLOOKUP(ESCYLD2!BL$4,'[1]INTERNAL PARAMETERS-1'!$B$5:$J$44,5,FALSE))*VLOOKUP(ESCYLD2!BL$4,'[1]INTERNAL PARAMETERS-1'!$B$5:$J$44,8,FALSE)*VLOOKUP(ESCYLD2!BL$4,'[1]INTERNAL PARAMETERS-1'!$B$5:$J$44,3,FALSE)</f>
        <v>5.5536740324439426</v>
      </c>
      <c r="BM178" s="52">
        <f>ESCYLD1!BM178*VLOOKUP(ESCYLD2!BM$4,'[1]INTERNAL PARAMETERS-1'!$B$5:$J$44,5,FALSE)*VLOOKUP(ESCYLD2!BM$4,'[1]INTERNAL PARAMETERS-1'!$B$5:$J$44,6,FALSE)*VLOOKUP(ESCYLD2!BM$4,'[1]INTERNAL PARAMETERS-1'!$B$5:$J$44,3,FALSE) + ESCYLD1!BM178*(1-VLOOKUP(ESCYLD2!BM$4,'[1]INTERNAL PARAMETERS-1'!$B$5:$J$44,5,FALSE))*VLOOKUP(ESCYLD2!BM$4,'[1]INTERNAL PARAMETERS-1'!$B$5:$J$44,8,FALSE)*VLOOKUP(ESCYLD2!BM$4,'[1]INTERNAL PARAMETERS-1'!$B$5:$J$44,3,FALSE)</f>
        <v>3.3415262185756829</v>
      </c>
      <c r="BN178" s="52">
        <f>ESCYLD1!BN178*VLOOKUP(ESCYLD2!BN$4,'[1]INTERNAL PARAMETERS-1'!$B$5:$J$44,5,FALSE)*VLOOKUP(ESCYLD2!BN$4,'[1]INTERNAL PARAMETERS-1'!$B$5:$J$44,6,FALSE)*VLOOKUP(ESCYLD2!BN$4,'[1]INTERNAL PARAMETERS-1'!$B$5:$J$44,3,FALSE) + ESCYLD1!BN178*(1-VLOOKUP(ESCYLD2!BN$4,'[1]INTERNAL PARAMETERS-1'!$B$5:$J$44,5,FALSE))*VLOOKUP(ESCYLD2!BN$4,'[1]INTERNAL PARAMETERS-1'!$B$5:$J$44,8,FALSE)*VLOOKUP(ESCYLD2!BN$4,'[1]INTERNAL PARAMETERS-1'!$B$5:$J$44,3,FALSE)</f>
        <v>1.6909735802855341</v>
      </c>
      <c r="BO178" s="52">
        <f>ESCYLD1!BO178*VLOOKUP(ESCYLD2!BO$4,'[1]INTERNAL PARAMETERS-1'!$B$5:$J$44,5,FALSE)*VLOOKUP(ESCYLD2!BO$4,'[1]INTERNAL PARAMETERS-1'!$B$5:$J$44,6,FALSE)*VLOOKUP(ESCYLD2!BO$4,'[1]INTERNAL PARAMETERS-1'!$B$5:$J$44,3,FALSE) + ESCYLD1!BO178*(1-VLOOKUP(ESCYLD2!BO$4,'[1]INTERNAL PARAMETERS-1'!$B$5:$J$44,5,FALSE))*VLOOKUP(ESCYLD2!BO$4,'[1]INTERNAL PARAMETERS-1'!$B$5:$J$44,8,FALSE)*VLOOKUP(ESCYLD2!BO$4,'[1]INTERNAL PARAMETERS-1'!$B$5:$J$44,3,FALSE)</f>
        <v>1.8058616852927398</v>
      </c>
      <c r="BP178" s="52">
        <f>ESCYLD1!BP178*VLOOKUP(ESCYLD2!BP$4,'[1]INTERNAL PARAMETERS-1'!$B$5:$J$44,5,FALSE)*VLOOKUP(ESCYLD2!BP$4,'[1]INTERNAL PARAMETERS-1'!$B$5:$J$44,6,FALSE)*VLOOKUP(ESCYLD2!BP$4,'[1]INTERNAL PARAMETERS-1'!$B$5:$J$44,3,FALSE) + ESCYLD1!BP178*(1-VLOOKUP(ESCYLD2!BP$4,'[1]INTERNAL PARAMETERS-1'!$B$5:$J$44,5,FALSE))*VLOOKUP(ESCYLD2!BP$4,'[1]INTERNAL PARAMETERS-1'!$B$5:$J$44,8,FALSE)*VLOOKUP(ESCYLD2!BP$4,'[1]INTERNAL PARAMETERS-1'!$B$5:$J$44,3,FALSE)</f>
        <v>0.10782994717166329</v>
      </c>
      <c r="BQ178" s="52">
        <f>ESCYLD1!BQ178*VLOOKUP(ESCYLD2!BQ$4,'[1]INTERNAL PARAMETERS-1'!$B$5:$J$44,5,FALSE)*VLOOKUP(ESCYLD2!BQ$4,'[1]INTERNAL PARAMETERS-1'!$B$5:$J$44,6,FALSE)*VLOOKUP(ESCYLD2!BQ$4,'[1]INTERNAL PARAMETERS-1'!$B$5:$J$44,3,FALSE) + ESCYLD1!BQ178*(1-VLOOKUP(ESCYLD2!BQ$4,'[1]INTERNAL PARAMETERS-1'!$B$5:$J$44,5,FALSE))*VLOOKUP(ESCYLD2!BQ$4,'[1]INTERNAL PARAMETERS-1'!$B$5:$J$44,8,FALSE)*VLOOKUP(ESCYLD2!BQ$4,'[1]INTERNAL PARAMETERS-1'!$B$5:$J$44,3,FALSE)</f>
        <v>5.79575840734746</v>
      </c>
      <c r="BR178" s="52">
        <f>ESCYLD1!BR178*VLOOKUP(ESCYLD2!BR$4,'[1]INTERNAL PARAMETERS-1'!$B$5:$J$44,5,FALSE)*VLOOKUP(ESCYLD2!BR$4,'[1]INTERNAL PARAMETERS-1'!$B$5:$J$44,6,FALSE)*VLOOKUP(ESCYLD2!BR$4,'[1]INTERNAL PARAMETERS-1'!$B$5:$J$44,3,FALSE) + ESCYLD1!BR178*(1-VLOOKUP(ESCYLD2!BR$4,'[1]INTERNAL PARAMETERS-1'!$B$5:$J$44,5,FALSE))*VLOOKUP(ESCYLD2!BR$4,'[1]INTERNAL PARAMETERS-1'!$B$5:$J$44,8,FALSE)*VLOOKUP(ESCYLD2!BR$4,'[1]INTERNAL PARAMETERS-1'!$B$5:$J$44,3,FALSE)</f>
        <v>8.9348580147143947E-2</v>
      </c>
      <c r="BS178" s="52">
        <f>ESCYLD1!BS178*VLOOKUP(ESCYLD2!BS$4,'[1]INTERNAL PARAMETERS-1'!$B$5:$J$44,5,FALSE)*VLOOKUP(ESCYLD2!BS$4,'[1]INTERNAL PARAMETERS-1'!$B$5:$J$44,6,FALSE)*VLOOKUP(ESCYLD2!BS$4,'[1]INTERNAL PARAMETERS-1'!$B$5:$J$44,3,FALSE) + ESCYLD1!BS178*(1-VLOOKUP(ESCYLD2!BS$4,'[1]INTERNAL PARAMETERS-1'!$B$5:$J$44,5,FALSE))*VLOOKUP(ESCYLD2!BS$4,'[1]INTERNAL PARAMETERS-1'!$B$5:$J$44,8,FALSE)*VLOOKUP(ESCYLD2!BS$4,'[1]INTERNAL PARAMETERS-1'!$B$5:$J$44,3,FALSE)</f>
        <v>2.0804946706451985E-2</v>
      </c>
      <c r="BT178" s="52">
        <f>ESCYLD1!BT178*VLOOKUP(ESCYLD2!BT$4,'[1]INTERNAL PARAMETERS-1'!$B$5:$J$44,5,FALSE)*VLOOKUP(ESCYLD2!BT$4,'[1]INTERNAL PARAMETERS-1'!$B$5:$J$44,6,FALSE)*VLOOKUP(ESCYLD2!BT$4,'[1]INTERNAL PARAMETERS-1'!$B$5:$J$44,3,FALSE) + ESCYLD1!BT178*(1-VLOOKUP(ESCYLD2!BT$4,'[1]INTERNAL PARAMETERS-1'!$B$5:$J$44,5,FALSE))*VLOOKUP(ESCYLD2!BT$4,'[1]INTERNAL PARAMETERS-1'!$B$5:$J$44,8,FALSE)*VLOOKUP(ESCYLD2!BT$4,'[1]INTERNAL PARAMETERS-1'!$B$5:$J$44,3,FALSE)</f>
        <v>0</v>
      </c>
      <c r="BU178" s="52">
        <f>ESCYLD1!BU178*VLOOKUP(ESCYLD2!BU$4,'[1]INTERNAL PARAMETERS-1'!$B$5:$J$44,5,FALSE)*VLOOKUP(ESCYLD2!BU$4,'[1]INTERNAL PARAMETERS-1'!$B$5:$J$44,6,FALSE)*VLOOKUP(ESCYLD2!BU$4,'[1]INTERNAL PARAMETERS-1'!$B$5:$J$44,3,FALSE) + ESCYLD1!BU178*(1-VLOOKUP(ESCYLD2!BU$4,'[1]INTERNAL PARAMETERS-1'!$B$5:$J$44,5,FALSE))*VLOOKUP(ESCYLD2!BU$4,'[1]INTERNAL PARAMETERS-1'!$B$5:$J$44,8,FALSE)*VLOOKUP(ESCYLD2!BU$4,'[1]INTERNAL PARAMETERS-1'!$B$5:$J$44,3,FALSE)</f>
        <v>0</v>
      </c>
      <c r="BV178" s="52">
        <f>ESCYLD1!BV178*VLOOKUP(ESCYLD2!BV$4,'[1]INTERNAL PARAMETERS-1'!$B$5:$J$44,5,FALSE)*VLOOKUP(ESCYLD2!BV$4,'[1]INTERNAL PARAMETERS-1'!$B$5:$J$44,6,FALSE)*VLOOKUP(ESCYLD2!BV$4,'[1]INTERNAL PARAMETERS-1'!$B$5:$J$44,3,FALSE) + ESCYLD1!BV178*(1-VLOOKUP(ESCYLD2!BV$4,'[1]INTERNAL PARAMETERS-1'!$B$5:$J$44,5,FALSE))*VLOOKUP(ESCYLD2!BV$4,'[1]INTERNAL PARAMETERS-1'!$B$5:$J$44,8,FALSE)*VLOOKUP(ESCYLD2!BV$4,'[1]INTERNAL PARAMETERS-1'!$B$5:$J$44,3,FALSE)</f>
        <v>0</v>
      </c>
      <c r="BW178" s="52">
        <f>ESCYLD1!BW178*VLOOKUP(ESCYLD2!BW$4,'[1]INTERNAL PARAMETERS-1'!$B$5:$J$44,5,FALSE)*VLOOKUP(ESCYLD2!BW$4,'[1]INTERNAL PARAMETERS-1'!$B$5:$J$44,6,FALSE)*VLOOKUP(ESCYLD2!BW$4,'[1]INTERNAL PARAMETERS-1'!$B$5:$J$44,3,FALSE) + ESCYLD1!BW178*(1-VLOOKUP(ESCYLD2!BW$4,'[1]INTERNAL PARAMETERS-1'!$B$5:$J$44,5,FALSE))*VLOOKUP(ESCYLD2!BW$4,'[1]INTERNAL PARAMETERS-1'!$B$5:$J$44,8,FALSE)*VLOOKUP(ESCYLD2!BW$4,'[1]INTERNAL PARAMETERS-1'!$B$5:$J$44,3,FALSE)</f>
        <v>0</v>
      </c>
      <c r="BX178" s="52">
        <f>ESCYLD1!BX178*VLOOKUP(ESCYLD2!BX$4,'[1]INTERNAL PARAMETERS-1'!$B$5:$J$44,5,FALSE)*VLOOKUP(ESCYLD2!BX$4,'[1]INTERNAL PARAMETERS-1'!$B$5:$J$44,6,FALSE)*VLOOKUP(ESCYLD2!BX$4,'[1]INTERNAL PARAMETERS-1'!$B$5:$J$44,3,FALSE) + ESCYLD1!BX178*(1-VLOOKUP(ESCYLD2!BX$4,'[1]INTERNAL PARAMETERS-1'!$B$5:$J$44,5,FALSE))*VLOOKUP(ESCYLD2!BX$4,'[1]INTERNAL PARAMETERS-1'!$B$5:$J$44,8,FALSE)*VLOOKUP(ESCYLD2!BX$4,'[1]INTERNAL PARAMETERS-1'!$B$5:$J$44,3,FALSE)</f>
        <v>0</v>
      </c>
      <c r="BY178" s="52">
        <f>ESCYLD1!BY178*VLOOKUP(ESCYLD2!BY$4,'[1]INTERNAL PARAMETERS-1'!$B$5:$J$44,5,FALSE)*VLOOKUP(ESCYLD2!BY$4,'[1]INTERNAL PARAMETERS-1'!$B$5:$J$44,6,FALSE)*VLOOKUP(ESCYLD2!BY$4,'[1]INTERNAL PARAMETERS-1'!$B$5:$J$44,3,FALSE) + ESCYLD1!BY178*(1-VLOOKUP(ESCYLD2!BY$4,'[1]INTERNAL PARAMETERS-1'!$B$5:$J$44,5,FALSE))*VLOOKUP(ESCYLD2!BY$4,'[1]INTERNAL PARAMETERS-1'!$B$5:$J$44,8,FALSE)*VLOOKUP(ESCYLD2!BY$4,'[1]INTERNAL PARAMETERS-1'!$B$5:$J$44,3,FALSE)</f>
        <v>0</v>
      </c>
      <c r="BZ178" s="52">
        <f>ESCYLD1!BZ178*VLOOKUP(ESCYLD2!BZ$4,'[1]INTERNAL PARAMETERS-1'!$B$5:$J$44,5,FALSE)*VLOOKUP(ESCYLD2!BZ$4,'[1]INTERNAL PARAMETERS-1'!$B$5:$J$44,6,FALSE)*VLOOKUP(ESCYLD2!BZ$4,'[1]INTERNAL PARAMETERS-1'!$B$5:$J$44,3,FALSE) + ESCYLD1!BZ178*(1-VLOOKUP(ESCYLD2!BZ$4,'[1]INTERNAL PARAMETERS-1'!$B$5:$J$44,5,FALSE))*VLOOKUP(ESCYLD2!BZ$4,'[1]INTERNAL PARAMETERS-1'!$B$5:$J$44,8,FALSE)*VLOOKUP(ESCYLD2!BZ$4,'[1]INTERNAL PARAMETERS-1'!$B$5:$J$44,3,FALSE)</f>
        <v>9.0932411593507637E-3</v>
      </c>
      <c r="CA178" s="52">
        <f>ESCYLD1!CA178*VLOOKUP(ESCYLD2!CA$4,'[1]INTERNAL PARAMETERS-1'!$B$5:$J$44,5,FALSE)*VLOOKUP(ESCYLD2!CA$4,'[1]INTERNAL PARAMETERS-1'!$B$5:$J$44,6,FALSE)*VLOOKUP(ESCYLD2!CA$4,'[1]INTERNAL PARAMETERS-1'!$B$5:$J$44,3,FALSE) + ESCYLD1!CA178*(1-VLOOKUP(ESCYLD2!CA$4,'[1]INTERNAL PARAMETERS-1'!$B$5:$J$44,5,FALSE))*VLOOKUP(ESCYLD2!CA$4,'[1]INTERNAL PARAMETERS-1'!$B$5:$J$44,8,FALSE)*VLOOKUP(ESCYLD2!CA$4,'[1]INTERNAL PARAMETERS-1'!$B$5:$J$44,3,FALSE)</f>
        <v>0</v>
      </c>
      <c r="CB178" s="52">
        <f>ESCYLD1!CB178*VLOOKUP(ESCYLD2!CB$4,'[1]INTERNAL PARAMETERS-1'!$B$5:$J$44,5,FALSE)*VLOOKUP(ESCYLD2!CB$4,'[1]INTERNAL PARAMETERS-1'!$B$5:$J$44,6,FALSE)*VLOOKUP(ESCYLD2!CB$4,'[1]INTERNAL PARAMETERS-1'!$B$5:$J$44,3,FALSE) + ESCYLD1!CB178*(1-VLOOKUP(ESCYLD2!CB$4,'[1]INTERNAL PARAMETERS-1'!$B$5:$J$44,5,FALSE))*VLOOKUP(ESCYLD2!CB$4,'[1]INTERNAL PARAMETERS-1'!$B$5:$J$44,8,FALSE)*VLOOKUP(ESCYLD2!CB$4,'[1]INTERNAL PARAMETERS-1'!$B$5:$J$44,3,FALSE)</f>
        <v>0</v>
      </c>
      <c r="CC178" s="52">
        <f>ESCYLD1!CC178*VLOOKUP(ESCYLD2!CC$4,'[1]INTERNAL PARAMETERS-1'!$B$5:$J$44,5,FALSE)*VLOOKUP(ESCYLD2!CC$4,'[1]INTERNAL PARAMETERS-1'!$B$5:$J$44,6,FALSE)*VLOOKUP(ESCYLD2!CC$4,'[1]INTERNAL PARAMETERS-1'!$B$5:$J$44,3,FALSE) + ESCYLD1!CC178*(1-VLOOKUP(ESCYLD2!CC$4,'[1]INTERNAL PARAMETERS-1'!$B$5:$J$44,5,FALSE))*VLOOKUP(ESCYLD2!CC$4,'[1]INTERNAL PARAMETERS-1'!$B$5:$J$44,8,FALSE)*VLOOKUP(ESCYLD2!CC$4,'[1]INTERNAL PARAMETERS-1'!$B$5:$J$44,3,FALSE)</f>
        <v>3.8520006701477642E-2</v>
      </c>
      <c r="CD178" s="52">
        <f>ESCYLD1!CD178*VLOOKUP(ESCYLD2!CD$4,'[1]INTERNAL PARAMETERS-1'!$B$5:$J$44,5,FALSE)*VLOOKUP(ESCYLD2!CD$4,'[1]INTERNAL PARAMETERS-1'!$B$5:$J$44,6,FALSE)*VLOOKUP(ESCYLD2!CD$4,'[1]INTERNAL PARAMETERS-1'!$B$5:$J$44,3,FALSE) + ESCYLD1!CD178*(1-VLOOKUP(ESCYLD2!CD$4,'[1]INTERNAL PARAMETERS-1'!$B$5:$J$44,5,FALSE))*VLOOKUP(ESCYLD2!CD$4,'[1]INTERNAL PARAMETERS-1'!$B$5:$J$44,8,FALSE)*VLOOKUP(ESCYLD2!CD$4,'[1]INTERNAL PARAMETERS-1'!$B$5:$J$44,3,FALSE)</f>
        <v>3.8362050862748291E-2</v>
      </c>
      <c r="CE178" s="52">
        <f>ESCYLD1!CE178*VLOOKUP(ESCYLD2!CE$4,'[1]INTERNAL PARAMETERS-1'!$B$5:$J$44,5,FALSE)*VLOOKUP(ESCYLD2!CE$4,'[1]INTERNAL PARAMETERS-1'!$B$5:$J$44,6,FALSE)*VLOOKUP(ESCYLD2!CE$4,'[1]INTERNAL PARAMETERS-1'!$B$5:$J$44,3,FALSE) + ESCYLD1!CE178*(1-VLOOKUP(ESCYLD2!CE$4,'[1]INTERNAL PARAMETERS-1'!$B$5:$J$44,5,FALSE))*VLOOKUP(ESCYLD2!CE$4,'[1]INTERNAL PARAMETERS-1'!$B$5:$J$44,8,FALSE)*VLOOKUP(ESCYLD2!CE$4,'[1]INTERNAL PARAMETERS-1'!$B$5:$J$44,3,FALSE)</f>
        <v>9.8240313944533614E-2</v>
      </c>
      <c r="CF178" s="52">
        <f>ESCYLD1!CF178*VLOOKUP(ESCYLD2!CF$4,'[1]INTERNAL PARAMETERS-1'!$B$5:$J$44,5,FALSE)*VLOOKUP(ESCYLD2!CF$4,'[1]INTERNAL PARAMETERS-1'!$B$5:$J$44,6,FALSE)*VLOOKUP(ESCYLD2!CF$4,'[1]INTERNAL PARAMETERS-1'!$B$5:$J$44,3,FALSE) + ESCYLD1!CF178*(1-VLOOKUP(ESCYLD2!CF$4,'[1]INTERNAL PARAMETERS-1'!$B$5:$J$44,5,FALSE))*VLOOKUP(ESCYLD2!CF$4,'[1]INTERNAL PARAMETERS-1'!$B$5:$J$44,8,FALSE)*VLOOKUP(ESCYLD2!CF$4,'[1]INTERNAL PARAMETERS-1'!$B$5:$J$44,3,FALSE)</f>
        <v>6.3047568030933671E-2</v>
      </c>
      <c r="CG178" s="52">
        <f>ESCYLD1!CG178*VLOOKUP(ESCYLD2!CG$4,'[1]INTERNAL PARAMETERS-1'!$B$5:$J$44,5,FALSE)*VLOOKUP(ESCYLD2!CG$4,'[1]INTERNAL PARAMETERS-1'!$B$5:$J$44,6,FALSE)*VLOOKUP(ESCYLD2!CG$4,'[1]INTERNAL PARAMETERS-1'!$B$5:$J$44,3,FALSE) + ESCYLD1!CG178*(1-VLOOKUP(ESCYLD2!CG$4,'[1]INTERNAL PARAMETERS-1'!$B$5:$J$44,5,FALSE))*VLOOKUP(ESCYLD2!CG$4,'[1]INTERNAL PARAMETERS-1'!$B$5:$J$44,8,FALSE)*VLOOKUP(ESCYLD2!CG$4,'[1]INTERNAL PARAMETERS-1'!$B$5:$J$44,3,FALSE)</f>
        <v>4.1773524976309526E-3</v>
      </c>
      <c r="CH178" s="51">
        <f>ESCYLD1!CH178*VLOOKUP(ESCYLD2!CH$4,'[1]INTERNAL PARAMETERS-1'!$B$5:$J$44,5,FALSE)*VLOOKUP(ESCYLD2!CH$4,'[1]INTERNAL PARAMETERS-1'!$B$5:$J$44,6,FALSE)*VLOOKUP(ESCYLD2!CH$4,'[1]INTERNAL PARAMETERS-1'!$B$5:$J$44,3,FALSE) + ESCYLD1!CH178*(1-VLOOKUP(ESCYLD2!CH$4,'[1]INTERNAL PARAMETERS-1'!$B$5:$J$44,5,FALSE))*VLOOKUP(ESCYLD2!CH$4,'[1]INTERNAL PARAMETERS-1'!$B$5:$J$44,8,FALSE)*VLOOKUP(ESCYLD2!CH$4,'[1]INTERNAL PARAMETERS-1'!$B$5:$J$44,3,FALSE)</f>
        <v>0</v>
      </c>
      <c r="CJ178" s="53">
        <f t="shared" si="4"/>
        <v>1349.0628877221955</v>
      </c>
      <c r="CK178" s="51">
        <f t="shared" si="5"/>
        <v>73.458572574531644</v>
      </c>
    </row>
    <row r="179" spans="2:89" x14ac:dyDescent="0.5">
      <c r="B179" s="66" t="s">
        <v>8</v>
      </c>
      <c r="C179" s="65" t="s">
        <v>72</v>
      </c>
      <c r="D179" s="65" t="s">
        <v>77</v>
      </c>
      <c r="E179" s="151">
        <f>ESC!AF179</f>
        <v>5001.0556826430184</v>
      </c>
      <c r="F179" s="64">
        <f>'[1]INTERNAL PARAMETERS-1'!M17</f>
        <v>25.55</v>
      </c>
      <c r="G179" s="53">
        <f>ESCYLD1!G179*VLOOKUP(ESCYLD2!G$4,'[1]INTERNAL PARAMETERS-1'!$B$5:$J$44,5,FALSE)*VLOOKUP(ESCYLD2!G$4,'[1]INTERNAL PARAMETERS-1'!$B$5:$J$44,7,FALSE)*ESCYLD2!$F179 + ESCYLD1!G179*(1-VLOOKUP(ESCYLD2!G$4,'[1]INTERNAL PARAMETERS-1'!$B$5:$J$44,5,FALSE))*VLOOKUP(ESCYLD2!G$4,'[1]INTERNAL PARAMETERS-1'!$B$5:$J$44,9,FALSE)*ESCYLD2!$F179</f>
        <v>303.16489762225439</v>
      </c>
      <c r="H179" s="52">
        <f>ESCYLD1!H179*VLOOKUP(ESCYLD2!H$4,'[1]INTERNAL PARAMETERS-1'!$B$5:$J$44,5,FALSE)*VLOOKUP(ESCYLD2!H$4,'[1]INTERNAL PARAMETERS-1'!$B$5:$J$44,7,FALSE)*ESCYLD2!$F179 + ESCYLD1!H179*(1-VLOOKUP(ESCYLD2!H$4,'[1]INTERNAL PARAMETERS-1'!$B$5:$J$44,5,FALSE))*VLOOKUP(ESCYLD2!H$4,'[1]INTERNAL PARAMETERS-1'!$B$5:$J$44,9,FALSE)*ESCYLD2!$F179</f>
        <v>50.783577804943185</v>
      </c>
      <c r="I179" s="52">
        <f>ESCYLD1!I179*VLOOKUP(ESCYLD2!I$4,'[1]INTERNAL PARAMETERS-1'!$B$5:$J$44,5,FALSE)*VLOOKUP(ESCYLD2!I$4,'[1]INTERNAL PARAMETERS-1'!$B$5:$J$44,7,FALSE)*ESCYLD2!$F179 + ESCYLD1!I179*(1-VLOOKUP(ESCYLD2!I$4,'[1]INTERNAL PARAMETERS-1'!$B$5:$J$44,5,FALSE))*VLOOKUP(ESCYLD2!I$4,'[1]INTERNAL PARAMETERS-1'!$B$5:$J$44,9,FALSE)*ESCYLD2!$F179</f>
        <v>274.34816132717691</v>
      </c>
      <c r="J179" s="52">
        <f>ESCYLD1!J179*VLOOKUP(ESCYLD2!J$4,'[1]INTERNAL PARAMETERS-1'!$B$5:$J$44,5,FALSE)*VLOOKUP(ESCYLD2!J$4,'[1]INTERNAL PARAMETERS-1'!$B$5:$J$44,7,FALSE)*ESCYLD2!$F179 + ESCYLD1!J179*(1-VLOOKUP(ESCYLD2!J$4,'[1]INTERNAL PARAMETERS-1'!$B$5:$J$44,5,FALSE))*VLOOKUP(ESCYLD2!J$4,'[1]INTERNAL PARAMETERS-1'!$B$5:$J$44,9,FALSE)*ESCYLD2!$F179</f>
        <v>0</v>
      </c>
      <c r="K179" s="52">
        <f>ESCYLD1!K179*VLOOKUP(ESCYLD2!K$4,'[1]INTERNAL PARAMETERS-1'!$B$5:$J$44,5,FALSE)*VLOOKUP(ESCYLD2!K$4,'[1]INTERNAL PARAMETERS-1'!$B$5:$J$44,7,FALSE)*ESCYLD2!$F179 + ESCYLD1!K179*(1-VLOOKUP(ESCYLD2!K$4,'[1]INTERNAL PARAMETERS-1'!$B$5:$J$44,5,FALSE))*VLOOKUP(ESCYLD2!K$4,'[1]INTERNAL PARAMETERS-1'!$B$5:$J$44,9,FALSE)*ESCYLD2!$F179</f>
        <v>0</v>
      </c>
      <c r="L179" s="52">
        <f>ESCYLD1!L179*VLOOKUP(ESCYLD2!L$4,'[1]INTERNAL PARAMETERS-1'!$B$5:$J$44,5,FALSE)*VLOOKUP(ESCYLD2!L$4,'[1]INTERNAL PARAMETERS-1'!$B$5:$J$44,7,FALSE)*ESCYLD2!$F179 + ESCYLD1!L179*(1-VLOOKUP(ESCYLD2!L$4,'[1]INTERNAL PARAMETERS-1'!$B$5:$J$44,5,FALSE))*VLOOKUP(ESCYLD2!L$4,'[1]INTERNAL PARAMETERS-1'!$B$5:$J$44,9,FALSE)*ESCYLD2!$F179</f>
        <v>0</v>
      </c>
      <c r="M179" s="52">
        <f>ESCYLD1!M179*VLOOKUP(ESCYLD2!M$4,'[1]INTERNAL PARAMETERS-1'!$B$5:$J$44,5,FALSE)*VLOOKUP(ESCYLD2!M$4,'[1]INTERNAL PARAMETERS-1'!$B$5:$J$44,7,FALSE)*ESCYLD2!$F179 + ESCYLD1!M179*(1-VLOOKUP(ESCYLD2!M$4,'[1]INTERNAL PARAMETERS-1'!$B$5:$J$44,5,FALSE))*VLOOKUP(ESCYLD2!M$4,'[1]INTERNAL PARAMETERS-1'!$B$5:$J$44,9,FALSE)*ESCYLD2!$F179</f>
        <v>24.504536270575056</v>
      </c>
      <c r="N179" s="52">
        <f>ESCYLD1!N179*VLOOKUP(ESCYLD2!N$4,'[1]INTERNAL PARAMETERS-1'!$B$5:$J$44,5,FALSE)*VLOOKUP(ESCYLD2!N$4,'[1]INTERNAL PARAMETERS-1'!$B$5:$J$44,7,FALSE)*ESCYLD2!$F179 + ESCYLD1!N179*(1-VLOOKUP(ESCYLD2!N$4,'[1]INTERNAL PARAMETERS-1'!$B$5:$J$44,5,FALSE))*VLOOKUP(ESCYLD2!N$4,'[1]INTERNAL PARAMETERS-1'!$B$5:$J$44,9,FALSE)*ESCYLD2!$F179</f>
        <v>0.81495833740225554</v>
      </c>
      <c r="O179" s="52">
        <f>ESCYLD1!O179*VLOOKUP(ESCYLD2!O$4,'[1]INTERNAL PARAMETERS-1'!$B$5:$J$44,5,FALSE)*VLOOKUP(ESCYLD2!O$4,'[1]INTERNAL PARAMETERS-1'!$B$5:$J$44,7,FALSE)*ESCYLD2!$F179 + ESCYLD1!O179*(1-VLOOKUP(ESCYLD2!O$4,'[1]INTERNAL PARAMETERS-1'!$B$5:$J$44,5,FALSE))*VLOOKUP(ESCYLD2!O$4,'[1]INTERNAL PARAMETERS-1'!$B$5:$J$44,9,FALSE)*ESCYLD2!$F179</f>
        <v>0</v>
      </c>
      <c r="P179" s="52">
        <f>ESCYLD1!P179*VLOOKUP(ESCYLD2!P$4,'[1]INTERNAL PARAMETERS-1'!$B$5:$J$44,5,FALSE)*VLOOKUP(ESCYLD2!P$4,'[1]INTERNAL PARAMETERS-1'!$B$5:$J$44,7,FALSE)*ESCYLD2!$F179 + ESCYLD1!P179*(1-VLOOKUP(ESCYLD2!P$4,'[1]INTERNAL PARAMETERS-1'!$B$5:$J$44,5,FALSE))*VLOOKUP(ESCYLD2!P$4,'[1]INTERNAL PARAMETERS-1'!$B$5:$J$44,9,FALSE)*ESCYLD2!$F179</f>
        <v>0</v>
      </c>
      <c r="Q179" s="52">
        <f>ESCYLD1!Q179*VLOOKUP(ESCYLD2!Q$4,'[1]INTERNAL PARAMETERS-1'!$B$5:$J$44,5,FALSE)*VLOOKUP(ESCYLD2!Q$4,'[1]INTERNAL PARAMETERS-1'!$B$5:$J$44,7,FALSE)*ESCYLD2!$F179 + ESCYLD1!Q179*(1-VLOOKUP(ESCYLD2!Q$4,'[1]INTERNAL PARAMETERS-1'!$B$5:$J$44,5,FALSE))*VLOOKUP(ESCYLD2!Q$4,'[1]INTERNAL PARAMETERS-1'!$B$5:$J$44,9,FALSE)*ESCYLD2!$F179</f>
        <v>0</v>
      </c>
      <c r="R179" s="52">
        <f>ESCYLD1!R179*VLOOKUP(ESCYLD2!R$4,'[1]INTERNAL PARAMETERS-1'!$B$5:$J$44,5,FALSE)*VLOOKUP(ESCYLD2!R$4,'[1]INTERNAL PARAMETERS-1'!$B$5:$J$44,7,FALSE)*ESCYLD2!$F179 + ESCYLD1!R179*(1-VLOOKUP(ESCYLD2!R$4,'[1]INTERNAL PARAMETERS-1'!$B$5:$J$44,5,FALSE))*VLOOKUP(ESCYLD2!R$4,'[1]INTERNAL PARAMETERS-1'!$B$5:$J$44,9,FALSE)*ESCYLD2!$F179</f>
        <v>0.68631567572074115</v>
      </c>
      <c r="S179" s="52">
        <f>ESCYLD1!S179*VLOOKUP(ESCYLD2!S$4,'[1]INTERNAL PARAMETERS-1'!$B$5:$J$44,5,FALSE)*VLOOKUP(ESCYLD2!S$4,'[1]INTERNAL PARAMETERS-1'!$B$5:$J$44,7,FALSE)*ESCYLD2!$F179 + ESCYLD1!S179*(1-VLOOKUP(ESCYLD2!S$4,'[1]INTERNAL PARAMETERS-1'!$B$5:$J$44,5,FALSE))*VLOOKUP(ESCYLD2!S$4,'[1]INTERNAL PARAMETERS-1'!$B$5:$J$44,9,FALSE)*ESCYLD2!$F179</f>
        <v>28.872307139385882</v>
      </c>
      <c r="T179" s="52">
        <f>ESCYLD1!T179*VLOOKUP(ESCYLD2!T$4,'[1]INTERNAL PARAMETERS-1'!$B$5:$J$44,5,FALSE)*VLOOKUP(ESCYLD2!T$4,'[1]INTERNAL PARAMETERS-1'!$B$5:$J$44,7,FALSE)*ESCYLD2!$F179 + ESCYLD1!T179*(1-VLOOKUP(ESCYLD2!T$4,'[1]INTERNAL PARAMETERS-1'!$B$5:$J$44,5,FALSE))*VLOOKUP(ESCYLD2!T$4,'[1]INTERNAL PARAMETERS-1'!$B$5:$J$44,9,FALSE)*ESCYLD2!$F179</f>
        <v>3.8601423450110954</v>
      </c>
      <c r="U179" s="52">
        <f>ESCYLD1!U179*VLOOKUP(ESCYLD2!U$4,'[1]INTERNAL PARAMETERS-1'!$B$5:$J$44,5,FALSE)*VLOOKUP(ESCYLD2!U$4,'[1]INTERNAL PARAMETERS-1'!$B$5:$J$44,7,FALSE)*ESCYLD2!$F179 + ESCYLD1!U179*(1-VLOOKUP(ESCYLD2!U$4,'[1]INTERNAL PARAMETERS-1'!$B$5:$J$44,5,FALSE))*VLOOKUP(ESCYLD2!U$4,'[1]INTERNAL PARAMETERS-1'!$B$5:$J$44,9,FALSE)*ESCYLD2!$F179</f>
        <v>0.96942089195554704</v>
      </c>
      <c r="V179" s="52">
        <f>ESCYLD1!V179*VLOOKUP(ESCYLD2!V$4,'[1]INTERNAL PARAMETERS-1'!$B$5:$J$44,5,FALSE)*VLOOKUP(ESCYLD2!V$4,'[1]INTERNAL PARAMETERS-1'!$B$5:$J$44,7,FALSE)*ESCYLD2!$F179 + ESCYLD1!V179*(1-VLOOKUP(ESCYLD2!V$4,'[1]INTERNAL PARAMETERS-1'!$B$5:$J$44,5,FALSE))*VLOOKUP(ESCYLD2!V$4,'[1]INTERNAL PARAMETERS-1'!$B$5:$J$44,9,FALSE)*ESCYLD2!$F179</f>
        <v>25.124363198555759</v>
      </c>
      <c r="W179" s="52">
        <f>ESCYLD1!W179*VLOOKUP(ESCYLD2!W$4,'[1]INTERNAL PARAMETERS-1'!$B$5:$J$44,5,FALSE)*VLOOKUP(ESCYLD2!W$4,'[1]INTERNAL PARAMETERS-1'!$B$5:$J$44,7,FALSE)*ESCYLD2!$F179 + ESCYLD1!W179*(1-VLOOKUP(ESCYLD2!W$4,'[1]INTERNAL PARAMETERS-1'!$B$5:$J$44,5,FALSE))*VLOOKUP(ESCYLD2!W$4,'[1]INTERNAL PARAMETERS-1'!$B$5:$J$44,9,FALSE)*ESCYLD2!$F179</f>
        <v>0</v>
      </c>
      <c r="X179" s="52">
        <f>ESCYLD1!X179*VLOOKUP(ESCYLD2!X$4,'[1]INTERNAL PARAMETERS-1'!$B$5:$J$44,5,FALSE)*VLOOKUP(ESCYLD2!X$4,'[1]INTERNAL PARAMETERS-1'!$B$5:$J$44,7,FALSE)*ESCYLD2!$F179 + ESCYLD1!X179*(1-VLOOKUP(ESCYLD2!X$4,'[1]INTERNAL PARAMETERS-1'!$B$5:$J$44,5,FALSE))*VLOOKUP(ESCYLD2!X$4,'[1]INTERNAL PARAMETERS-1'!$B$5:$J$44,9,FALSE)*ESCYLD2!$F179</f>
        <v>0</v>
      </c>
      <c r="Y179" s="52">
        <f>ESCYLD1!Y179*VLOOKUP(ESCYLD2!Y$4,'[1]INTERNAL PARAMETERS-1'!$B$5:$J$44,5,FALSE)*VLOOKUP(ESCYLD2!Y$4,'[1]INTERNAL PARAMETERS-1'!$B$5:$J$44,7,FALSE)*ESCYLD2!$F179 + ESCYLD1!Y179*(1-VLOOKUP(ESCYLD2!Y$4,'[1]INTERNAL PARAMETERS-1'!$B$5:$J$44,5,FALSE))*VLOOKUP(ESCYLD2!Y$4,'[1]INTERNAL PARAMETERS-1'!$B$5:$J$44,9,FALSE)*ESCYLD2!$F179</f>
        <v>0</v>
      </c>
      <c r="Z179" s="52">
        <f>ESCYLD1!Z179*VLOOKUP(ESCYLD2!Z$4,'[1]INTERNAL PARAMETERS-1'!$B$5:$J$44,5,FALSE)*VLOOKUP(ESCYLD2!Z$4,'[1]INTERNAL PARAMETERS-1'!$B$5:$J$44,7,FALSE)*ESCYLD2!$F179 + ESCYLD1!Z179*(1-VLOOKUP(ESCYLD2!Z$4,'[1]INTERNAL PARAMETERS-1'!$B$5:$J$44,5,FALSE))*VLOOKUP(ESCYLD2!Z$4,'[1]INTERNAL PARAMETERS-1'!$B$5:$J$44,9,FALSE)*ESCYLD2!$F179</f>
        <v>0</v>
      </c>
      <c r="AA179" s="52">
        <f>ESCYLD1!AA179*VLOOKUP(ESCYLD2!AA$4,'[1]INTERNAL PARAMETERS-1'!$B$5:$J$44,5,FALSE)*VLOOKUP(ESCYLD2!AA$4,'[1]INTERNAL PARAMETERS-1'!$B$5:$J$44,7,FALSE)*ESCYLD2!$F179 + ESCYLD1!AA179*(1-VLOOKUP(ESCYLD2!AA$4,'[1]INTERNAL PARAMETERS-1'!$B$5:$J$44,5,FALSE))*VLOOKUP(ESCYLD2!AA$4,'[1]INTERNAL PARAMETERS-1'!$B$5:$J$44,9,FALSE)*ESCYLD2!$F179</f>
        <v>0</v>
      </c>
      <c r="AB179" s="52">
        <f>ESCYLD1!AB179*VLOOKUP(ESCYLD2!AB$4,'[1]INTERNAL PARAMETERS-1'!$B$5:$J$44,5,FALSE)*VLOOKUP(ESCYLD2!AB$4,'[1]INTERNAL PARAMETERS-1'!$B$5:$J$44,7,FALSE)*ESCYLD2!$F179 + ESCYLD1!AB179*(1-VLOOKUP(ESCYLD2!AB$4,'[1]INTERNAL PARAMETERS-1'!$B$5:$J$44,5,FALSE))*VLOOKUP(ESCYLD2!AB$4,'[1]INTERNAL PARAMETERS-1'!$B$5:$J$44,9,FALSE)*ESCYLD2!$F179</f>
        <v>0</v>
      </c>
      <c r="AC179" s="52">
        <f>ESCYLD1!AC179*VLOOKUP(ESCYLD2!AC$4,'[1]INTERNAL PARAMETERS-1'!$B$5:$J$44,5,FALSE)*VLOOKUP(ESCYLD2!AC$4,'[1]INTERNAL PARAMETERS-1'!$B$5:$J$44,7,FALSE)*ESCYLD2!$F179 + ESCYLD1!AC179*(1-VLOOKUP(ESCYLD2!AC$4,'[1]INTERNAL PARAMETERS-1'!$B$5:$J$44,5,FALSE))*VLOOKUP(ESCYLD2!AC$4,'[1]INTERNAL PARAMETERS-1'!$B$5:$J$44,9,FALSE)*ESCYLD2!$F179</f>
        <v>0</v>
      </c>
      <c r="AD179" s="52">
        <f>ESCYLD1!AD179*VLOOKUP(ESCYLD2!AD$4,'[1]INTERNAL PARAMETERS-1'!$B$5:$J$44,5,FALSE)*VLOOKUP(ESCYLD2!AD$4,'[1]INTERNAL PARAMETERS-1'!$B$5:$J$44,7,FALSE)*ESCYLD2!$F179 + ESCYLD1!AD179*(1-VLOOKUP(ESCYLD2!AD$4,'[1]INTERNAL PARAMETERS-1'!$B$5:$J$44,5,FALSE))*VLOOKUP(ESCYLD2!AD$4,'[1]INTERNAL PARAMETERS-1'!$B$5:$J$44,9,FALSE)*ESCYLD2!$F179</f>
        <v>0</v>
      </c>
      <c r="AE179" s="52">
        <f>ESCYLD1!AE179*VLOOKUP(ESCYLD2!AE$4,'[1]INTERNAL PARAMETERS-1'!$B$5:$J$44,5,FALSE)*VLOOKUP(ESCYLD2!AE$4,'[1]INTERNAL PARAMETERS-1'!$B$5:$J$44,7,FALSE)*ESCYLD2!$F179 + ESCYLD1!AE179*(1-VLOOKUP(ESCYLD2!AE$4,'[1]INTERNAL PARAMETERS-1'!$B$5:$J$44,5,FALSE))*VLOOKUP(ESCYLD2!AE$4,'[1]INTERNAL PARAMETERS-1'!$B$5:$J$44,9,FALSE)*ESCYLD2!$F179</f>
        <v>0</v>
      </c>
      <c r="AF179" s="52">
        <f>ESCYLD1!AF179*VLOOKUP(ESCYLD2!AF$4,'[1]INTERNAL PARAMETERS-1'!$B$5:$J$44,5,FALSE)*VLOOKUP(ESCYLD2!AF$4,'[1]INTERNAL PARAMETERS-1'!$B$5:$J$44,7,FALSE)*ESCYLD2!$F179 + ESCYLD1!AF179*(1-VLOOKUP(ESCYLD2!AF$4,'[1]INTERNAL PARAMETERS-1'!$B$5:$J$44,5,FALSE))*VLOOKUP(ESCYLD2!AF$4,'[1]INTERNAL PARAMETERS-1'!$B$5:$J$44,9,FALSE)*ESCYLD2!$F179</f>
        <v>0</v>
      </c>
      <c r="AG179" s="52">
        <f>ESCYLD1!AG179*VLOOKUP(ESCYLD2!AG$4,'[1]INTERNAL PARAMETERS-1'!$B$5:$J$44,5,FALSE)*VLOOKUP(ESCYLD2!AG$4,'[1]INTERNAL PARAMETERS-1'!$B$5:$J$44,7,FALSE)*ESCYLD2!$F179 + ESCYLD1!AG179*(1-VLOOKUP(ESCYLD2!AG$4,'[1]INTERNAL PARAMETERS-1'!$B$5:$J$44,5,FALSE))*VLOOKUP(ESCYLD2!AG$4,'[1]INTERNAL PARAMETERS-1'!$B$5:$J$44,9,FALSE)*ESCYLD2!$F179</f>
        <v>0</v>
      </c>
      <c r="AH179" s="52">
        <f>ESCYLD1!AH179*VLOOKUP(ESCYLD2!AH$4,'[1]INTERNAL PARAMETERS-1'!$B$5:$J$44,5,FALSE)*VLOOKUP(ESCYLD2!AH$4,'[1]INTERNAL PARAMETERS-1'!$B$5:$J$44,7,FALSE)*ESCYLD2!$F179 + ESCYLD1!AH179*(1-VLOOKUP(ESCYLD2!AH$4,'[1]INTERNAL PARAMETERS-1'!$B$5:$J$44,5,FALSE))*VLOOKUP(ESCYLD2!AH$4,'[1]INTERNAL PARAMETERS-1'!$B$5:$J$44,9,FALSE)*ESCYLD2!$F179</f>
        <v>0</v>
      </c>
      <c r="AI179" s="52">
        <f>ESCYLD1!AI179*VLOOKUP(ESCYLD2!AI$4,'[1]INTERNAL PARAMETERS-1'!$B$5:$J$44,5,FALSE)*VLOOKUP(ESCYLD2!AI$4,'[1]INTERNAL PARAMETERS-1'!$B$5:$J$44,7,FALSE)*ESCYLD2!$F179 + ESCYLD1!AI179*(1-VLOOKUP(ESCYLD2!AI$4,'[1]INTERNAL PARAMETERS-1'!$B$5:$J$44,5,FALSE))*VLOOKUP(ESCYLD2!AI$4,'[1]INTERNAL PARAMETERS-1'!$B$5:$J$44,9,FALSE)*ESCYLD2!$F179</f>
        <v>0</v>
      </c>
      <c r="AJ179" s="52">
        <f>ESCYLD1!AJ179*VLOOKUP(ESCYLD2!AJ$4,'[1]INTERNAL PARAMETERS-1'!$B$5:$J$44,5,FALSE)*VLOOKUP(ESCYLD2!AJ$4,'[1]INTERNAL PARAMETERS-1'!$B$5:$J$44,7,FALSE)*ESCYLD2!$F179 + ESCYLD1!AJ179*(1-VLOOKUP(ESCYLD2!AJ$4,'[1]INTERNAL PARAMETERS-1'!$B$5:$J$44,5,FALSE))*VLOOKUP(ESCYLD2!AJ$4,'[1]INTERNAL PARAMETERS-1'!$B$5:$J$44,9,FALSE)*ESCYLD2!$F179</f>
        <v>1.6728944595693067</v>
      </c>
      <c r="AK179" s="52">
        <f>ESCYLD1!AK179*VLOOKUP(ESCYLD2!AK$4,'[1]INTERNAL PARAMETERS-1'!$B$5:$J$44,5,FALSE)*VLOOKUP(ESCYLD2!AK$4,'[1]INTERNAL PARAMETERS-1'!$B$5:$J$44,7,FALSE)*ESCYLD2!$F179 + ESCYLD1!AK179*(1-VLOOKUP(ESCYLD2!AK$4,'[1]INTERNAL PARAMETERS-1'!$B$5:$J$44,5,FALSE))*VLOOKUP(ESCYLD2!AK$4,'[1]INTERNAL PARAMETERS-1'!$B$5:$J$44,9,FALSE)*ESCYLD2!$F179</f>
        <v>3.7747362164640759</v>
      </c>
      <c r="AL179" s="52">
        <f>ESCYLD1!AL179*VLOOKUP(ESCYLD2!AL$4,'[1]INTERNAL PARAMETERS-1'!$B$5:$J$44,5,FALSE)*VLOOKUP(ESCYLD2!AL$4,'[1]INTERNAL PARAMETERS-1'!$B$5:$J$44,7,FALSE)*ESCYLD2!$F179 + ESCYLD1!AL179*(1-VLOOKUP(ESCYLD2!AL$4,'[1]INTERNAL PARAMETERS-1'!$B$5:$J$44,5,FALSE))*VLOOKUP(ESCYLD2!AL$4,'[1]INTERNAL PARAMETERS-1'!$B$5:$J$44,9,FALSE)*ESCYLD2!$F179</f>
        <v>0</v>
      </c>
      <c r="AM179" s="52">
        <f>ESCYLD1!AM179*VLOOKUP(ESCYLD2!AM$4,'[1]INTERNAL PARAMETERS-1'!$B$5:$J$44,5,FALSE)*VLOOKUP(ESCYLD2!AM$4,'[1]INTERNAL PARAMETERS-1'!$B$5:$J$44,7,FALSE)*ESCYLD2!$F179 + ESCYLD1!AM179*(1-VLOOKUP(ESCYLD2!AM$4,'[1]INTERNAL PARAMETERS-1'!$B$5:$J$44,5,FALSE))*VLOOKUP(ESCYLD2!AM$4,'[1]INTERNAL PARAMETERS-1'!$B$5:$J$44,9,FALSE)*ESCYLD2!$F179</f>
        <v>0</v>
      </c>
      <c r="AN179" s="52">
        <f>ESCYLD1!AN179*VLOOKUP(ESCYLD2!AN$4,'[1]INTERNAL PARAMETERS-1'!$B$5:$J$44,5,FALSE)*VLOOKUP(ESCYLD2!AN$4,'[1]INTERNAL PARAMETERS-1'!$B$5:$J$44,7,FALSE)*ESCYLD2!$F179 + ESCYLD1!AN179*(1-VLOOKUP(ESCYLD2!AN$4,'[1]INTERNAL PARAMETERS-1'!$B$5:$J$44,5,FALSE))*VLOOKUP(ESCYLD2!AN$4,'[1]INTERNAL PARAMETERS-1'!$B$5:$J$44,9,FALSE)*ESCYLD2!$F179</f>
        <v>0</v>
      </c>
      <c r="AO179" s="52">
        <f>ESCYLD1!AO179*VLOOKUP(ESCYLD2!AO$4,'[1]INTERNAL PARAMETERS-1'!$B$5:$J$44,5,FALSE)*VLOOKUP(ESCYLD2!AO$4,'[1]INTERNAL PARAMETERS-1'!$B$5:$J$44,7,FALSE)*ESCYLD2!$F179 + ESCYLD1!AO179*(1-VLOOKUP(ESCYLD2!AO$4,'[1]INTERNAL PARAMETERS-1'!$B$5:$J$44,5,FALSE))*VLOOKUP(ESCYLD2!AO$4,'[1]INTERNAL PARAMETERS-1'!$B$5:$J$44,9,FALSE)*ESCYLD2!$F179</f>
        <v>0</v>
      </c>
      <c r="AP179" s="52">
        <f>ESCYLD1!AP179*VLOOKUP(ESCYLD2!AP$4,'[1]INTERNAL PARAMETERS-1'!$B$5:$J$44,5,FALSE)*VLOOKUP(ESCYLD2!AP$4,'[1]INTERNAL PARAMETERS-1'!$B$5:$J$44,7,FALSE)*ESCYLD2!$F179 + ESCYLD1!AP179*(1-VLOOKUP(ESCYLD2!AP$4,'[1]INTERNAL PARAMETERS-1'!$B$5:$J$44,5,FALSE))*VLOOKUP(ESCYLD2!AP$4,'[1]INTERNAL PARAMETERS-1'!$B$5:$J$44,9,FALSE)*ESCYLD2!$F179</f>
        <v>0</v>
      </c>
      <c r="AQ179" s="52">
        <f>ESCYLD1!AQ179*VLOOKUP(ESCYLD2!AQ$4,'[1]INTERNAL PARAMETERS-1'!$B$5:$J$44,5,FALSE)*VLOOKUP(ESCYLD2!AQ$4,'[1]INTERNAL PARAMETERS-1'!$B$5:$J$44,7,FALSE)*ESCYLD2!$F179 + ESCYLD1!AQ179*(1-VLOOKUP(ESCYLD2!AQ$4,'[1]INTERNAL PARAMETERS-1'!$B$5:$J$44,5,FALSE))*VLOOKUP(ESCYLD2!AQ$4,'[1]INTERNAL PARAMETERS-1'!$B$5:$J$44,9,FALSE)*ESCYLD2!$F179</f>
        <v>0</v>
      </c>
      <c r="AR179" s="52">
        <f>ESCYLD1!AR179*VLOOKUP(ESCYLD2!AR$4,'[1]INTERNAL PARAMETERS-1'!$B$5:$J$44,5,FALSE)*VLOOKUP(ESCYLD2!AR$4,'[1]INTERNAL PARAMETERS-1'!$B$5:$J$44,7,FALSE)*ESCYLD2!$F179 + ESCYLD1!AR179*(1-VLOOKUP(ESCYLD2!AR$4,'[1]INTERNAL PARAMETERS-1'!$B$5:$J$44,5,FALSE))*VLOOKUP(ESCYLD2!AR$4,'[1]INTERNAL PARAMETERS-1'!$B$5:$J$44,9,FALSE)*ESCYLD2!$F179</f>
        <v>0</v>
      </c>
      <c r="AS179" s="52">
        <f>ESCYLD1!AS179*VLOOKUP(ESCYLD2!AS$4,'[1]INTERNAL PARAMETERS-1'!$B$5:$J$44,5,FALSE)*VLOOKUP(ESCYLD2!AS$4,'[1]INTERNAL PARAMETERS-1'!$B$5:$J$44,7,FALSE)*ESCYLD2!$F179 + ESCYLD1!AS179*(1-VLOOKUP(ESCYLD2!AS$4,'[1]INTERNAL PARAMETERS-1'!$B$5:$J$44,5,FALSE))*VLOOKUP(ESCYLD2!AS$4,'[1]INTERNAL PARAMETERS-1'!$B$5:$J$44,9,FALSE)*ESCYLD2!$F179</f>
        <v>0</v>
      </c>
      <c r="AT179" s="51">
        <f>ESCYLD1!AT179*VLOOKUP(ESCYLD2!AT$4,'[1]INTERNAL PARAMETERS-1'!$B$5:$J$44,5,FALSE)*VLOOKUP(ESCYLD2!AT$4,'[1]INTERNAL PARAMETERS-1'!$B$5:$J$44,7,FALSE)*ESCYLD2!$F179 + ESCYLD1!AT179*(1-VLOOKUP(ESCYLD2!AT$4,'[1]INTERNAL PARAMETERS-1'!$B$5:$J$44,5,FALSE))*VLOOKUP(ESCYLD2!AT$4,'[1]INTERNAL PARAMETERS-1'!$B$5:$J$44,9,FALSE)*ESCYLD2!$F179</f>
        <v>0</v>
      </c>
      <c r="AU179" s="53">
        <f>ESCYLD1!AU179*VLOOKUP(ESCYLD2!AU$4,'[1]INTERNAL PARAMETERS-1'!$B$5:$J$44,5,FALSE)*VLOOKUP(ESCYLD2!AU$4,'[1]INTERNAL PARAMETERS-1'!$B$5:$J$44,6,FALSE)*VLOOKUP(ESCYLD2!AU$4,'[1]INTERNAL PARAMETERS-1'!$B$5:$J$44,3,FALSE) + ESCYLD1!AU179*(1-VLOOKUP(ESCYLD2!AU$4,'[1]INTERNAL PARAMETERS-1'!$B$5:$J$44,5,FALSE))*VLOOKUP(ESCYLD2!AU$4,'[1]INTERNAL PARAMETERS-1'!$B$5:$J$44,8,FALSE)*VLOOKUP(ESCYLD2!AU$4,'[1]INTERNAL PARAMETERS-1'!$B$5:$J$44,3,FALSE)</f>
        <v>0</v>
      </c>
      <c r="AV179" s="52">
        <f>ESCYLD1!AV179*VLOOKUP(ESCYLD2!AV$4,'[1]INTERNAL PARAMETERS-1'!$B$5:$J$44,5,FALSE)*VLOOKUP(ESCYLD2!AV$4,'[1]INTERNAL PARAMETERS-1'!$B$5:$J$44,6,FALSE)*VLOOKUP(ESCYLD2!AV$4,'[1]INTERNAL PARAMETERS-1'!$B$5:$J$44,3,FALSE) + ESCYLD1!AV179*(1-VLOOKUP(ESCYLD2!AV$4,'[1]INTERNAL PARAMETERS-1'!$B$5:$J$44,5,FALSE))*VLOOKUP(ESCYLD2!AV$4,'[1]INTERNAL PARAMETERS-1'!$B$5:$J$44,8,FALSE)*VLOOKUP(ESCYLD2!AV$4,'[1]INTERNAL PARAMETERS-1'!$B$5:$J$44,3,FALSE)</f>
        <v>0</v>
      </c>
      <c r="AW179" s="52">
        <f>ESCYLD1!AW179*VLOOKUP(ESCYLD2!AW$4,'[1]INTERNAL PARAMETERS-1'!$B$5:$J$44,5,FALSE)*VLOOKUP(ESCYLD2!AW$4,'[1]INTERNAL PARAMETERS-1'!$B$5:$J$44,6,FALSE)*VLOOKUP(ESCYLD2!AW$4,'[1]INTERNAL PARAMETERS-1'!$B$5:$J$44,3,FALSE) + ESCYLD1!AW179*(1-VLOOKUP(ESCYLD2!AW$4,'[1]INTERNAL PARAMETERS-1'!$B$5:$J$44,5,FALSE))*VLOOKUP(ESCYLD2!AW$4,'[1]INTERNAL PARAMETERS-1'!$B$5:$J$44,8,FALSE)*VLOOKUP(ESCYLD2!AW$4,'[1]INTERNAL PARAMETERS-1'!$B$5:$J$44,3,FALSE)</f>
        <v>12.677756427954845</v>
      </c>
      <c r="AX179" s="52">
        <f>ESCYLD1!AX179*VLOOKUP(ESCYLD2!AX$4,'[1]INTERNAL PARAMETERS-1'!$B$5:$J$44,5,FALSE)*VLOOKUP(ESCYLD2!AX$4,'[1]INTERNAL PARAMETERS-1'!$B$5:$J$44,6,FALSE)*VLOOKUP(ESCYLD2!AX$4,'[1]INTERNAL PARAMETERS-1'!$B$5:$J$44,3,FALSE) + ESCYLD1!AX179*(1-VLOOKUP(ESCYLD2!AX$4,'[1]INTERNAL PARAMETERS-1'!$B$5:$J$44,5,FALSE))*VLOOKUP(ESCYLD2!AX$4,'[1]INTERNAL PARAMETERS-1'!$B$5:$J$44,8,FALSE)*VLOOKUP(ESCYLD2!AX$4,'[1]INTERNAL PARAMETERS-1'!$B$5:$J$44,3,FALSE)</f>
        <v>0</v>
      </c>
      <c r="AY179" s="52">
        <f>ESCYLD1!AY179*VLOOKUP(ESCYLD2!AY$4,'[1]INTERNAL PARAMETERS-1'!$B$5:$J$44,5,FALSE)*VLOOKUP(ESCYLD2!AY$4,'[1]INTERNAL PARAMETERS-1'!$B$5:$J$44,6,FALSE)*VLOOKUP(ESCYLD2!AY$4,'[1]INTERNAL PARAMETERS-1'!$B$5:$J$44,3,FALSE) + ESCYLD1!AY179*(1-VLOOKUP(ESCYLD2!AY$4,'[1]INTERNAL PARAMETERS-1'!$B$5:$J$44,5,FALSE))*VLOOKUP(ESCYLD2!AY$4,'[1]INTERNAL PARAMETERS-1'!$B$5:$J$44,8,FALSE)*VLOOKUP(ESCYLD2!AY$4,'[1]INTERNAL PARAMETERS-1'!$B$5:$J$44,3,FALSE)</f>
        <v>0</v>
      </c>
      <c r="AZ179" s="52">
        <f>ESCYLD1!AZ179*VLOOKUP(ESCYLD2!AZ$4,'[1]INTERNAL PARAMETERS-1'!$B$5:$J$44,5,FALSE)*VLOOKUP(ESCYLD2!AZ$4,'[1]INTERNAL PARAMETERS-1'!$B$5:$J$44,6,FALSE)*VLOOKUP(ESCYLD2!AZ$4,'[1]INTERNAL PARAMETERS-1'!$B$5:$J$44,3,FALSE) + ESCYLD1!AZ179*(1-VLOOKUP(ESCYLD2!AZ$4,'[1]INTERNAL PARAMETERS-1'!$B$5:$J$44,5,FALSE))*VLOOKUP(ESCYLD2!AZ$4,'[1]INTERNAL PARAMETERS-1'!$B$5:$J$44,8,FALSE)*VLOOKUP(ESCYLD2!AZ$4,'[1]INTERNAL PARAMETERS-1'!$B$5:$J$44,3,FALSE)</f>
        <v>0</v>
      </c>
      <c r="BA179" s="52">
        <f>ESCYLD1!BA179*VLOOKUP(ESCYLD2!BA$4,'[1]INTERNAL PARAMETERS-1'!$B$5:$J$44,5,FALSE)*VLOOKUP(ESCYLD2!BA$4,'[1]INTERNAL PARAMETERS-1'!$B$5:$J$44,6,FALSE)*VLOOKUP(ESCYLD2!BA$4,'[1]INTERNAL PARAMETERS-1'!$B$5:$J$44,3,FALSE) + ESCYLD1!BA179*(1-VLOOKUP(ESCYLD2!BA$4,'[1]INTERNAL PARAMETERS-1'!$B$5:$J$44,5,FALSE))*VLOOKUP(ESCYLD2!BA$4,'[1]INTERNAL PARAMETERS-1'!$B$5:$J$44,8,FALSE)*VLOOKUP(ESCYLD2!BA$4,'[1]INTERNAL PARAMETERS-1'!$B$5:$J$44,3,FALSE)</f>
        <v>11.318290814969359</v>
      </c>
      <c r="BB179" s="52">
        <f>ESCYLD1!BB179*VLOOKUP(ESCYLD2!BB$4,'[1]INTERNAL PARAMETERS-1'!$B$5:$J$44,5,FALSE)*VLOOKUP(ESCYLD2!BB$4,'[1]INTERNAL PARAMETERS-1'!$B$5:$J$44,6,FALSE)*VLOOKUP(ESCYLD2!BB$4,'[1]INTERNAL PARAMETERS-1'!$B$5:$J$44,3,FALSE) + ESCYLD1!BB179*(1-VLOOKUP(ESCYLD2!BB$4,'[1]INTERNAL PARAMETERS-1'!$B$5:$J$44,5,FALSE))*VLOOKUP(ESCYLD2!BB$4,'[1]INTERNAL PARAMETERS-1'!$B$5:$J$44,8,FALSE)*VLOOKUP(ESCYLD2!BB$4,'[1]INTERNAL PARAMETERS-1'!$B$5:$J$44,3,FALSE)</f>
        <v>1.8785857755021118</v>
      </c>
      <c r="BC179" s="52">
        <f>ESCYLD1!BC179*VLOOKUP(ESCYLD2!BC$4,'[1]INTERNAL PARAMETERS-1'!$B$5:$J$44,5,FALSE)*VLOOKUP(ESCYLD2!BC$4,'[1]INTERNAL PARAMETERS-1'!$B$5:$J$44,6,FALSE)*VLOOKUP(ESCYLD2!BC$4,'[1]INTERNAL PARAMETERS-1'!$B$5:$J$44,3,FALSE) + ESCYLD1!BC179*(1-VLOOKUP(ESCYLD2!BC$4,'[1]INTERNAL PARAMETERS-1'!$B$5:$J$44,5,FALSE))*VLOOKUP(ESCYLD2!BC$4,'[1]INTERNAL PARAMETERS-1'!$B$5:$J$44,8,FALSE)*VLOOKUP(ESCYLD2!BC$4,'[1]INTERNAL PARAMETERS-1'!$B$5:$J$44,3,FALSE)</f>
        <v>5.8359518568038808</v>
      </c>
      <c r="BD179" s="52">
        <f>ESCYLD1!BD179*VLOOKUP(ESCYLD2!BD$4,'[1]INTERNAL PARAMETERS-1'!$B$5:$J$44,5,FALSE)*VLOOKUP(ESCYLD2!BD$4,'[1]INTERNAL PARAMETERS-1'!$B$5:$J$44,6,FALSE)*VLOOKUP(ESCYLD2!BD$4,'[1]INTERNAL PARAMETERS-1'!$B$5:$J$44,3,FALSE) + ESCYLD1!BD179*(1-VLOOKUP(ESCYLD2!BD$4,'[1]INTERNAL PARAMETERS-1'!$B$5:$J$44,5,FALSE))*VLOOKUP(ESCYLD2!BD$4,'[1]INTERNAL PARAMETERS-1'!$B$5:$J$44,8,FALSE)*VLOOKUP(ESCYLD2!BD$4,'[1]INTERNAL PARAMETERS-1'!$B$5:$J$44,3,FALSE)</f>
        <v>1.3669789381392796</v>
      </c>
      <c r="BE179" s="52">
        <f>ESCYLD1!BE179*VLOOKUP(ESCYLD2!BE$4,'[1]INTERNAL PARAMETERS-1'!$B$5:$J$44,5,FALSE)*VLOOKUP(ESCYLD2!BE$4,'[1]INTERNAL PARAMETERS-1'!$B$5:$J$44,6,FALSE)*VLOOKUP(ESCYLD2!BE$4,'[1]INTERNAL PARAMETERS-1'!$B$5:$J$44,3,FALSE) + ESCYLD1!BE179*(1-VLOOKUP(ESCYLD2!BE$4,'[1]INTERNAL PARAMETERS-1'!$B$5:$J$44,5,FALSE))*VLOOKUP(ESCYLD2!BE$4,'[1]INTERNAL PARAMETERS-1'!$B$5:$J$44,8,FALSE)*VLOOKUP(ESCYLD2!BE$4,'[1]INTERNAL PARAMETERS-1'!$B$5:$J$44,3,FALSE)</f>
        <v>7.4324812902213608</v>
      </c>
      <c r="BF179" s="52">
        <f>ESCYLD1!BF179*VLOOKUP(ESCYLD2!BF$4,'[1]INTERNAL PARAMETERS-1'!$B$5:$J$44,5,FALSE)*VLOOKUP(ESCYLD2!BF$4,'[1]INTERNAL PARAMETERS-1'!$B$5:$J$44,6,FALSE)*VLOOKUP(ESCYLD2!BF$4,'[1]INTERNAL PARAMETERS-1'!$B$5:$J$44,3,FALSE) + ESCYLD1!BF179*(1-VLOOKUP(ESCYLD2!BF$4,'[1]INTERNAL PARAMETERS-1'!$B$5:$J$44,5,FALSE))*VLOOKUP(ESCYLD2!BF$4,'[1]INTERNAL PARAMETERS-1'!$B$5:$J$44,8,FALSE)*VLOOKUP(ESCYLD2!BF$4,'[1]INTERNAL PARAMETERS-1'!$B$5:$J$44,3,FALSE)</f>
        <v>0</v>
      </c>
      <c r="BG179" s="52">
        <f>ESCYLD1!BG179*VLOOKUP(ESCYLD2!BG$4,'[1]INTERNAL PARAMETERS-1'!$B$5:$J$44,5,FALSE)*VLOOKUP(ESCYLD2!BG$4,'[1]INTERNAL PARAMETERS-1'!$B$5:$J$44,6,FALSE)*VLOOKUP(ESCYLD2!BG$4,'[1]INTERNAL PARAMETERS-1'!$B$5:$J$44,3,FALSE) + ESCYLD1!BG179*(1-VLOOKUP(ESCYLD2!BG$4,'[1]INTERNAL PARAMETERS-1'!$B$5:$J$44,5,FALSE))*VLOOKUP(ESCYLD2!BG$4,'[1]INTERNAL PARAMETERS-1'!$B$5:$J$44,8,FALSE)*VLOOKUP(ESCYLD2!BG$4,'[1]INTERNAL PARAMETERS-1'!$B$5:$J$44,3,FALSE)</f>
        <v>1.6853297099271245</v>
      </c>
      <c r="BH179" s="52">
        <f>ESCYLD1!BH179*VLOOKUP(ESCYLD2!BH$4,'[1]INTERNAL PARAMETERS-1'!$B$5:$J$44,5,FALSE)*VLOOKUP(ESCYLD2!BH$4,'[1]INTERNAL PARAMETERS-1'!$B$5:$J$44,6,FALSE)*VLOOKUP(ESCYLD2!BH$4,'[1]INTERNAL PARAMETERS-1'!$B$5:$J$44,3,FALSE) + ESCYLD1!BH179*(1-VLOOKUP(ESCYLD2!BH$4,'[1]INTERNAL PARAMETERS-1'!$B$5:$J$44,5,FALSE))*VLOOKUP(ESCYLD2!BH$4,'[1]INTERNAL PARAMETERS-1'!$B$5:$J$44,8,FALSE)*VLOOKUP(ESCYLD2!BH$4,'[1]INTERNAL PARAMETERS-1'!$B$5:$J$44,3,FALSE)</f>
        <v>4.6906739417872708E-3</v>
      </c>
      <c r="BI179" s="52">
        <f>ESCYLD1!BI179*VLOOKUP(ESCYLD2!BI$4,'[1]INTERNAL PARAMETERS-1'!$B$5:$J$44,5,FALSE)*VLOOKUP(ESCYLD2!BI$4,'[1]INTERNAL PARAMETERS-1'!$B$5:$J$44,6,FALSE)*VLOOKUP(ESCYLD2!BI$4,'[1]INTERNAL PARAMETERS-1'!$B$5:$J$44,3,FALSE) + ESCYLD1!BI179*(1-VLOOKUP(ESCYLD2!BI$4,'[1]INTERNAL PARAMETERS-1'!$B$5:$J$44,5,FALSE))*VLOOKUP(ESCYLD2!BI$4,'[1]INTERNAL PARAMETERS-1'!$B$5:$J$44,8,FALSE)*VLOOKUP(ESCYLD2!BI$4,'[1]INTERNAL PARAMETERS-1'!$B$5:$J$44,3,FALSE)</f>
        <v>0</v>
      </c>
      <c r="BJ179" s="52">
        <f>ESCYLD1!BJ179*VLOOKUP(ESCYLD2!BJ$4,'[1]INTERNAL PARAMETERS-1'!$B$5:$J$44,5,FALSE)*VLOOKUP(ESCYLD2!BJ$4,'[1]INTERNAL PARAMETERS-1'!$B$5:$J$44,6,FALSE)*VLOOKUP(ESCYLD2!BJ$4,'[1]INTERNAL PARAMETERS-1'!$B$5:$J$44,3,FALSE) + ESCYLD1!BJ179*(1-VLOOKUP(ESCYLD2!BJ$4,'[1]INTERNAL PARAMETERS-1'!$B$5:$J$44,5,FALSE))*VLOOKUP(ESCYLD2!BJ$4,'[1]INTERNAL PARAMETERS-1'!$B$5:$J$44,8,FALSE)*VLOOKUP(ESCYLD2!BJ$4,'[1]INTERNAL PARAMETERS-1'!$B$5:$J$44,3,FALSE)</f>
        <v>0.59498526108094985</v>
      </c>
      <c r="BK179" s="52">
        <f>ESCYLD1!BK179*VLOOKUP(ESCYLD2!BK$4,'[1]INTERNAL PARAMETERS-1'!$B$5:$J$44,5,FALSE)*VLOOKUP(ESCYLD2!BK$4,'[1]INTERNAL PARAMETERS-1'!$B$5:$J$44,6,FALSE)*VLOOKUP(ESCYLD2!BK$4,'[1]INTERNAL PARAMETERS-1'!$B$5:$J$44,3,FALSE) + ESCYLD1!BK179*(1-VLOOKUP(ESCYLD2!BK$4,'[1]INTERNAL PARAMETERS-1'!$B$5:$J$44,5,FALSE))*VLOOKUP(ESCYLD2!BK$4,'[1]INTERNAL PARAMETERS-1'!$B$5:$J$44,8,FALSE)*VLOOKUP(ESCYLD2!BK$4,'[1]INTERNAL PARAMETERS-1'!$B$5:$J$44,3,FALSE)</f>
        <v>0.75477624574554714</v>
      </c>
      <c r="BL179" s="52">
        <f>ESCYLD1!BL179*VLOOKUP(ESCYLD2!BL$4,'[1]INTERNAL PARAMETERS-1'!$B$5:$J$44,5,FALSE)*VLOOKUP(ESCYLD2!BL$4,'[1]INTERNAL PARAMETERS-1'!$B$5:$J$44,6,FALSE)*VLOOKUP(ESCYLD2!BL$4,'[1]INTERNAL PARAMETERS-1'!$B$5:$J$44,3,FALSE) + ESCYLD1!BL179*(1-VLOOKUP(ESCYLD2!BL$4,'[1]INTERNAL PARAMETERS-1'!$B$5:$J$44,5,FALSE))*VLOOKUP(ESCYLD2!BL$4,'[1]INTERNAL PARAMETERS-1'!$B$5:$J$44,8,FALSE)*VLOOKUP(ESCYLD2!BL$4,'[1]INTERNAL PARAMETERS-1'!$B$5:$J$44,3,FALSE)</f>
        <v>3.3564764800222426</v>
      </c>
      <c r="BM179" s="52">
        <f>ESCYLD1!BM179*VLOOKUP(ESCYLD2!BM$4,'[1]INTERNAL PARAMETERS-1'!$B$5:$J$44,5,FALSE)*VLOOKUP(ESCYLD2!BM$4,'[1]INTERNAL PARAMETERS-1'!$B$5:$J$44,6,FALSE)*VLOOKUP(ESCYLD2!BM$4,'[1]INTERNAL PARAMETERS-1'!$B$5:$J$44,3,FALSE) + ESCYLD1!BM179*(1-VLOOKUP(ESCYLD2!BM$4,'[1]INTERNAL PARAMETERS-1'!$B$5:$J$44,5,FALSE))*VLOOKUP(ESCYLD2!BM$4,'[1]INTERNAL PARAMETERS-1'!$B$5:$J$44,8,FALSE)*VLOOKUP(ESCYLD2!BM$4,'[1]INTERNAL PARAMETERS-1'!$B$5:$J$44,3,FALSE)</f>
        <v>2.067855891735475</v>
      </c>
      <c r="BN179" s="52">
        <f>ESCYLD1!BN179*VLOOKUP(ESCYLD2!BN$4,'[1]INTERNAL PARAMETERS-1'!$B$5:$J$44,5,FALSE)*VLOOKUP(ESCYLD2!BN$4,'[1]INTERNAL PARAMETERS-1'!$B$5:$J$44,6,FALSE)*VLOOKUP(ESCYLD2!BN$4,'[1]INTERNAL PARAMETERS-1'!$B$5:$J$44,3,FALSE) + ESCYLD1!BN179*(1-VLOOKUP(ESCYLD2!BN$4,'[1]INTERNAL PARAMETERS-1'!$B$5:$J$44,5,FALSE))*VLOOKUP(ESCYLD2!BN$4,'[1]INTERNAL PARAMETERS-1'!$B$5:$J$44,8,FALSE)*VLOOKUP(ESCYLD2!BN$4,'[1]INTERNAL PARAMETERS-1'!$B$5:$J$44,3,FALSE)</f>
        <v>1.1740129992423358</v>
      </c>
      <c r="BO179" s="52">
        <f>ESCYLD1!BO179*VLOOKUP(ESCYLD2!BO$4,'[1]INTERNAL PARAMETERS-1'!$B$5:$J$44,5,FALSE)*VLOOKUP(ESCYLD2!BO$4,'[1]INTERNAL PARAMETERS-1'!$B$5:$J$44,6,FALSE)*VLOOKUP(ESCYLD2!BO$4,'[1]INTERNAL PARAMETERS-1'!$B$5:$J$44,3,FALSE) + ESCYLD1!BO179*(1-VLOOKUP(ESCYLD2!BO$4,'[1]INTERNAL PARAMETERS-1'!$B$5:$J$44,5,FALSE))*VLOOKUP(ESCYLD2!BO$4,'[1]INTERNAL PARAMETERS-1'!$B$5:$J$44,8,FALSE)*VLOOKUP(ESCYLD2!BO$4,'[1]INTERNAL PARAMETERS-1'!$B$5:$J$44,3,FALSE)</f>
        <v>1.1819273050700423</v>
      </c>
      <c r="BP179" s="52">
        <f>ESCYLD1!BP179*VLOOKUP(ESCYLD2!BP$4,'[1]INTERNAL PARAMETERS-1'!$B$5:$J$44,5,FALSE)*VLOOKUP(ESCYLD2!BP$4,'[1]INTERNAL PARAMETERS-1'!$B$5:$J$44,6,FALSE)*VLOOKUP(ESCYLD2!BP$4,'[1]INTERNAL PARAMETERS-1'!$B$5:$J$44,3,FALSE) + ESCYLD1!BP179*(1-VLOOKUP(ESCYLD2!BP$4,'[1]INTERNAL PARAMETERS-1'!$B$5:$J$44,5,FALSE))*VLOOKUP(ESCYLD2!BP$4,'[1]INTERNAL PARAMETERS-1'!$B$5:$J$44,8,FALSE)*VLOOKUP(ESCYLD2!BP$4,'[1]INTERNAL PARAMETERS-1'!$B$5:$J$44,3,FALSE)</f>
        <v>5.6257789324679147E-2</v>
      </c>
      <c r="BQ179" s="52">
        <f>ESCYLD1!BQ179*VLOOKUP(ESCYLD2!BQ$4,'[1]INTERNAL PARAMETERS-1'!$B$5:$J$44,5,FALSE)*VLOOKUP(ESCYLD2!BQ$4,'[1]INTERNAL PARAMETERS-1'!$B$5:$J$44,6,FALSE)*VLOOKUP(ESCYLD2!BQ$4,'[1]INTERNAL PARAMETERS-1'!$B$5:$J$44,3,FALSE) + ESCYLD1!BQ179*(1-VLOOKUP(ESCYLD2!BQ$4,'[1]INTERNAL PARAMETERS-1'!$B$5:$J$44,5,FALSE))*VLOOKUP(ESCYLD2!BQ$4,'[1]INTERNAL PARAMETERS-1'!$B$5:$J$44,8,FALSE)*VLOOKUP(ESCYLD2!BQ$4,'[1]INTERNAL PARAMETERS-1'!$B$5:$J$44,3,FALSE)</f>
        <v>4.428918276593409</v>
      </c>
      <c r="BR179" s="52">
        <f>ESCYLD1!BR179*VLOOKUP(ESCYLD2!BR$4,'[1]INTERNAL PARAMETERS-1'!$B$5:$J$44,5,FALSE)*VLOOKUP(ESCYLD2!BR$4,'[1]INTERNAL PARAMETERS-1'!$B$5:$J$44,6,FALSE)*VLOOKUP(ESCYLD2!BR$4,'[1]INTERNAL PARAMETERS-1'!$B$5:$J$44,3,FALSE) + ESCYLD1!BR179*(1-VLOOKUP(ESCYLD2!BR$4,'[1]INTERNAL PARAMETERS-1'!$B$5:$J$44,5,FALSE))*VLOOKUP(ESCYLD2!BR$4,'[1]INTERNAL PARAMETERS-1'!$B$5:$J$44,8,FALSE)*VLOOKUP(ESCYLD2!BR$4,'[1]INTERNAL PARAMETERS-1'!$B$5:$J$44,3,FALSE)</f>
        <v>7.2836214290454657E-2</v>
      </c>
      <c r="BS179" s="52">
        <f>ESCYLD1!BS179*VLOOKUP(ESCYLD2!BS$4,'[1]INTERNAL PARAMETERS-1'!$B$5:$J$44,5,FALSE)*VLOOKUP(ESCYLD2!BS$4,'[1]INTERNAL PARAMETERS-1'!$B$5:$J$44,6,FALSE)*VLOOKUP(ESCYLD2!BS$4,'[1]INTERNAL PARAMETERS-1'!$B$5:$J$44,3,FALSE) + ESCYLD1!BS179*(1-VLOOKUP(ESCYLD2!BS$4,'[1]INTERNAL PARAMETERS-1'!$B$5:$J$44,5,FALSE))*VLOOKUP(ESCYLD2!BS$4,'[1]INTERNAL PARAMETERS-1'!$B$5:$J$44,8,FALSE)*VLOOKUP(ESCYLD2!BS$4,'[1]INTERNAL PARAMETERS-1'!$B$5:$J$44,3,FALSE)</f>
        <v>4.7110834519872658E-3</v>
      </c>
      <c r="BT179" s="52">
        <f>ESCYLD1!BT179*VLOOKUP(ESCYLD2!BT$4,'[1]INTERNAL PARAMETERS-1'!$B$5:$J$44,5,FALSE)*VLOOKUP(ESCYLD2!BT$4,'[1]INTERNAL PARAMETERS-1'!$B$5:$J$44,6,FALSE)*VLOOKUP(ESCYLD2!BT$4,'[1]INTERNAL PARAMETERS-1'!$B$5:$J$44,3,FALSE) + ESCYLD1!BT179*(1-VLOOKUP(ESCYLD2!BT$4,'[1]INTERNAL PARAMETERS-1'!$B$5:$J$44,5,FALSE))*VLOOKUP(ESCYLD2!BT$4,'[1]INTERNAL PARAMETERS-1'!$B$5:$J$44,8,FALSE)*VLOOKUP(ESCYLD2!BT$4,'[1]INTERNAL PARAMETERS-1'!$B$5:$J$44,3,FALSE)</f>
        <v>0</v>
      </c>
      <c r="BU179" s="52">
        <f>ESCYLD1!BU179*VLOOKUP(ESCYLD2!BU$4,'[1]INTERNAL PARAMETERS-1'!$B$5:$J$44,5,FALSE)*VLOOKUP(ESCYLD2!BU$4,'[1]INTERNAL PARAMETERS-1'!$B$5:$J$44,6,FALSE)*VLOOKUP(ESCYLD2!BU$4,'[1]INTERNAL PARAMETERS-1'!$B$5:$J$44,3,FALSE) + ESCYLD1!BU179*(1-VLOOKUP(ESCYLD2!BU$4,'[1]INTERNAL PARAMETERS-1'!$B$5:$J$44,5,FALSE))*VLOOKUP(ESCYLD2!BU$4,'[1]INTERNAL PARAMETERS-1'!$B$5:$J$44,8,FALSE)*VLOOKUP(ESCYLD2!BU$4,'[1]INTERNAL PARAMETERS-1'!$B$5:$J$44,3,FALSE)</f>
        <v>0</v>
      </c>
      <c r="BV179" s="52">
        <f>ESCYLD1!BV179*VLOOKUP(ESCYLD2!BV$4,'[1]INTERNAL PARAMETERS-1'!$B$5:$J$44,5,FALSE)*VLOOKUP(ESCYLD2!BV$4,'[1]INTERNAL PARAMETERS-1'!$B$5:$J$44,6,FALSE)*VLOOKUP(ESCYLD2!BV$4,'[1]INTERNAL PARAMETERS-1'!$B$5:$J$44,3,FALSE) + ESCYLD1!BV179*(1-VLOOKUP(ESCYLD2!BV$4,'[1]INTERNAL PARAMETERS-1'!$B$5:$J$44,5,FALSE))*VLOOKUP(ESCYLD2!BV$4,'[1]INTERNAL PARAMETERS-1'!$B$5:$J$44,8,FALSE)*VLOOKUP(ESCYLD2!BV$4,'[1]INTERNAL PARAMETERS-1'!$B$5:$J$44,3,FALSE)</f>
        <v>0</v>
      </c>
      <c r="BW179" s="52">
        <f>ESCYLD1!BW179*VLOOKUP(ESCYLD2!BW$4,'[1]INTERNAL PARAMETERS-1'!$B$5:$J$44,5,FALSE)*VLOOKUP(ESCYLD2!BW$4,'[1]INTERNAL PARAMETERS-1'!$B$5:$J$44,6,FALSE)*VLOOKUP(ESCYLD2!BW$4,'[1]INTERNAL PARAMETERS-1'!$B$5:$J$44,3,FALSE) + ESCYLD1!BW179*(1-VLOOKUP(ESCYLD2!BW$4,'[1]INTERNAL PARAMETERS-1'!$B$5:$J$44,5,FALSE))*VLOOKUP(ESCYLD2!BW$4,'[1]INTERNAL PARAMETERS-1'!$B$5:$J$44,8,FALSE)*VLOOKUP(ESCYLD2!BW$4,'[1]INTERNAL PARAMETERS-1'!$B$5:$J$44,3,FALSE)</f>
        <v>0</v>
      </c>
      <c r="BX179" s="52">
        <f>ESCYLD1!BX179*VLOOKUP(ESCYLD2!BX$4,'[1]INTERNAL PARAMETERS-1'!$B$5:$J$44,5,FALSE)*VLOOKUP(ESCYLD2!BX$4,'[1]INTERNAL PARAMETERS-1'!$B$5:$J$44,6,FALSE)*VLOOKUP(ESCYLD2!BX$4,'[1]INTERNAL PARAMETERS-1'!$B$5:$J$44,3,FALSE) + ESCYLD1!BX179*(1-VLOOKUP(ESCYLD2!BX$4,'[1]INTERNAL PARAMETERS-1'!$B$5:$J$44,5,FALSE))*VLOOKUP(ESCYLD2!BX$4,'[1]INTERNAL PARAMETERS-1'!$B$5:$J$44,8,FALSE)*VLOOKUP(ESCYLD2!BX$4,'[1]INTERNAL PARAMETERS-1'!$B$5:$J$44,3,FALSE)</f>
        <v>0</v>
      </c>
      <c r="BY179" s="52">
        <f>ESCYLD1!BY179*VLOOKUP(ESCYLD2!BY$4,'[1]INTERNAL PARAMETERS-1'!$B$5:$J$44,5,FALSE)*VLOOKUP(ESCYLD2!BY$4,'[1]INTERNAL PARAMETERS-1'!$B$5:$J$44,6,FALSE)*VLOOKUP(ESCYLD2!BY$4,'[1]INTERNAL PARAMETERS-1'!$B$5:$J$44,3,FALSE) + ESCYLD1!BY179*(1-VLOOKUP(ESCYLD2!BY$4,'[1]INTERNAL PARAMETERS-1'!$B$5:$J$44,5,FALSE))*VLOOKUP(ESCYLD2!BY$4,'[1]INTERNAL PARAMETERS-1'!$B$5:$J$44,8,FALSE)*VLOOKUP(ESCYLD2!BY$4,'[1]INTERNAL PARAMETERS-1'!$B$5:$J$44,3,FALSE)</f>
        <v>0</v>
      </c>
      <c r="BZ179" s="52">
        <f>ESCYLD1!BZ179*VLOOKUP(ESCYLD2!BZ$4,'[1]INTERNAL PARAMETERS-1'!$B$5:$J$44,5,FALSE)*VLOOKUP(ESCYLD2!BZ$4,'[1]INTERNAL PARAMETERS-1'!$B$5:$J$44,6,FALSE)*VLOOKUP(ESCYLD2!BZ$4,'[1]INTERNAL PARAMETERS-1'!$B$5:$J$44,3,FALSE) + ESCYLD1!BZ179*(1-VLOOKUP(ESCYLD2!BZ$4,'[1]INTERNAL PARAMETERS-1'!$B$5:$J$44,5,FALSE))*VLOOKUP(ESCYLD2!BZ$4,'[1]INTERNAL PARAMETERS-1'!$B$5:$J$44,8,FALSE)*VLOOKUP(ESCYLD2!BZ$4,'[1]INTERNAL PARAMETERS-1'!$B$5:$J$44,3,FALSE)</f>
        <v>3.7063035207695874E-3</v>
      </c>
      <c r="CA179" s="52">
        <f>ESCYLD1!CA179*VLOOKUP(ESCYLD2!CA$4,'[1]INTERNAL PARAMETERS-1'!$B$5:$J$44,5,FALSE)*VLOOKUP(ESCYLD2!CA$4,'[1]INTERNAL PARAMETERS-1'!$B$5:$J$44,6,FALSE)*VLOOKUP(ESCYLD2!CA$4,'[1]INTERNAL PARAMETERS-1'!$B$5:$J$44,3,FALSE) + ESCYLD1!CA179*(1-VLOOKUP(ESCYLD2!CA$4,'[1]INTERNAL PARAMETERS-1'!$B$5:$J$44,5,FALSE))*VLOOKUP(ESCYLD2!CA$4,'[1]INTERNAL PARAMETERS-1'!$B$5:$J$44,8,FALSE)*VLOOKUP(ESCYLD2!CA$4,'[1]INTERNAL PARAMETERS-1'!$B$5:$J$44,3,FALSE)</f>
        <v>0</v>
      </c>
      <c r="CB179" s="52">
        <f>ESCYLD1!CB179*VLOOKUP(ESCYLD2!CB$4,'[1]INTERNAL PARAMETERS-1'!$B$5:$J$44,5,FALSE)*VLOOKUP(ESCYLD2!CB$4,'[1]INTERNAL PARAMETERS-1'!$B$5:$J$44,6,FALSE)*VLOOKUP(ESCYLD2!CB$4,'[1]INTERNAL PARAMETERS-1'!$B$5:$J$44,3,FALSE) + ESCYLD1!CB179*(1-VLOOKUP(ESCYLD2!CB$4,'[1]INTERNAL PARAMETERS-1'!$B$5:$J$44,5,FALSE))*VLOOKUP(ESCYLD2!CB$4,'[1]INTERNAL PARAMETERS-1'!$B$5:$J$44,8,FALSE)*VLOOKUP(ESCYLD2!CB$4,'[1]INTERNAL PARAMETERS-1'!$B$5:$J$44,3,FALSE)</f>
        <v>0</v>
      </c>
      <c r="CC179" s="52">
        <f>ESCYLD1!CC179*VLOOKUP(ESCYLD2!CC$4,'[1]INTERNAL PARAMETERS-1'!$B$5:$J$44,5,FALSE)*VLOOKUP(ESCYLD2!CC$4,'[1]INTERNAL PARAMETERS-1'!$B$5:$J$44,6,FALSE)*VLOOKUP(ESCYLD2!CC$4,'[1]INTERNAL PARAMETERS-1'!$B$5:$J$44,3,FALSE) + ESCYLD1!CC179*(1-VLOOKUP(ESCYLD2!CC$4,'[1]INTERNAL PARAMETERS-1'!$B$5:$J$44,5,FALSE))*VLOOKUP(ESCYLD2!CC$4,'[1]INTERNAL PARAMETERS-1'!$B$5:$J$44,8,FALSE)*VLOOKUP(ESCYLD2!CC$4,'[1]INTERNAL PARAMETERS-1'!$B$5:$J$44,3,FALSE)</f>
        <v>1.8531977659894304E-2</v>
      </c>
      <c r="CD179" s="52">
        <f>ESCYLD1!CD179*VLOOKUP(ESCYLD2!CD$4,'[1]INTERNAL PARAMETERS-1'!$B$5:$J$44,5,FALSE)*VLOOKUP(ESCYLD2!CD$4,'[1]INTERNAL PARAMETERS-1'!$B$5:$J$44,6,FALSE)*VLOOKUP(ESCYLD2!CD$4,'[1]INTERNAL PARAMETERS-1'!$B$5:$J$44,3,FALSE) + ESCYLD1!CD179*(1-VLOOKUP(ESCYLD2!CD$4,'[1]INTERNAL PARAMETERS-1'!$B$5:$J$44,5,FALSE))*VLOOKUP(ESCYLD2!CD$4,'[1]INTERNAL PARAMETERS-1'!$B$5:$J$44,8,FALSE)*VLOOKUP(ESCYLD2!CD$4,'[1]INTERNAL PARAMETERS-1'!$B$5:$J$44,3,FALSE)</f>
        <v>3.0114463697328248E-2</v>
      </c>
      <c r="CE179" s="52">
        <f>ESCYLD1!CE179*VLOOKUP(ESCYLD2!CE$4,'[1]INTERNAL PARAMETERS-1'!$B$5:$J$44,5,FALSE)*VLOOKUP(ESCYLD2!CE$4,'[1]INTERNAL PARAMETERS-1'!$B$5:$J$44,6,FALSE)*VLOOKUP(ESCYLD2!CE$4,'[1]INTERNAL PARAMETERS-1'!$B$5:$J$44,3,FALSE) + ESCYLD1!CE179*(1-VLOOKUP(ESCYLD2!CE$4,'[1]INTERNAL PARAMETERS-1'!$B$5:$J$44,5,FALSE))*VLOOKUP(ESCYLD2!CE$4,'[1]INTERNAL PARAMETERS-1'!$B$5:$J$44,8,FALSE)*VLOOKUP(ESCYLD2!CE$4,'[1]INTERNAL PARAMETERS-1'!$B$5:$J$44,3,FALSE)</f>
        <v>0.12813538839126923</v>
      </c>
      <c r="CF179" s="52">
        <f>ESCYLD1!CF179*VLOOKUP(ESCYLD2!CF$4,'[1]INTERNAL PARAMETERS-1'!$B$5:$J$44,5,FALSE)*VLOOKUP(ESCYLD2!CF$4,'[1]INTERNAL PARAMETERS-1'!$B$5:$J$44,6,FALSE)*VLOOKUP(ESCYLD2!CF$4,'[1]INTERNAL PARAMETERS-1'!$B$5:$J$44,3,FALSE) + ESCYLD1!CF179*(1-VLOOKUP(ESCYLD2!CF$4,'[1]INTERNAL PARAMETERS-1'!$B$5:$J$44,5,FALSE))*VLOOKUP(ESCYLD2!CF$4,'[1]INTERNAL PARAMETERS-1'!$B$5:$J$44,8,FALSE)*VLOOKUP(ESCYLD2!CF$4,'[1]INTERNAL PARAMETERS-1'!$B$5:$J$44,3,FALSE)</f>
        <v>2.5698308073760508E-2</v>
      </c>
      <c r="CG179" s="52">
        <f>ESCYLD1!CG179*VLOOKUP(ESCYLD2!CG$4,'[1]INTERNAL PARAMETERS-1'!$B$5:$J$44,5,FALSE)*VLOOKUP(ESCYLD2!CG$4,'[1]INTERNAL PARAMETERS-1'!$B$5:$J$44,6,FALSE)*VLOOKUP(ESCYLD2!CG$4,'[1]INTERNAL PARAMETERS-1'!$B$5:$J$44,3,FALSE) + ESCYLD1!CG179*(1-VLOOKUP(ESCYLD2!CG$4,'[1]INTERNAL PARAMETERS-1'!$B$5:$J$44,5,FALSE))*VLOOKUP(ESCYLD2!CG$4,'[1]INTERNAL PARAMETERS-1'!$B$5:$J$44,8,FALSE)*VLOOKUP(ESCYLD2!CG$4,'[1]INTERNAL PARAMETERS-1'!$B$5:$J$44,3,FALSE)</f>
        <v>6.8119430798821434E-3</v>
      </c>
      <c r="CH179" s="51">
        <f>ESCYLD1!CH179*VLOOKUP(ESCYLD2!CH$4,'[1]INTERNAL PARAMETERS-1'!$B$5:$J$44,5,FALSE)*VLOOKUP(ESCYLD2!CH$4,'[1]INTERNAL PARAMETERS-1'!$B$5:$J$44,6,FALSE)*VLOOKUP(ESCYLD2!CH$4,'[1]INTERNAL PARAMETERS-1'!$B$5:$J$44,3,FALSE) + ESCYLD1!CH179*(1-VLOOKUP(ESCYLD2!CH$4,'[1]INTERNAL PARAMETERS-1'!$B$5:$J$44,5,FALSE))*VLOOKUP(ESCYLD2!CH$4,'[1]INTERNAL PARAMETERS-1'!$B$5:$J$44,8,FALSE)*VLOOKUP(ESCYLD2!CH$4,'[1]INTERNAL PARAMETERS-1'!$B$5:$J$44,3,FALSE)</f>
        <v>0</v>
      </c>
      <c r="CJ179" s="53">
        <f t="shared" si="4"/>
        <v>718.57631128901414</v>
      </c>
      <c r="CK179" s="51">
        <f t="shared" si="5"/>
        <v>56.105821418439795</v>
      </c>
    </row>
    <row r="180" spans="2:89" x14ac:dyDescent="0.5">
      <c r="B180" s="66" t="s">
        <v>8</v>
      </c>
      <c r="C180" s="65" t="s">
        <v>72</v>
      </c>
      <c r="D180" s="65" t="s">
        <v>76</v>
      </c>
      <c r="E180" s="151">
        <f>ESC!AF180</f>
        <v>2968.2353353000326</v>
      </c>
      <c r="F180" s="64">
        <f>'[1]INTERNAL PARAMETERS-1'!M18</f>
        <v>21.115000000000002</v>
      </c>
      <c r="G180" s="53">
        <f>ESCYLD1!G180*VLOOKUP(ESCYLD2!G$4,'[1]INTERNAL PARAMETERS-1'!$B$5:$J$44,5,FALSE)*VLOOKUP(ESCYLD2!G$4,'[1]INTERNAL PARAMETERS-1'!$B$5:$J$44,7,FALSE)*ESCYLD2!$F180 + ESCYLD1!G180*(1-VLOOKUP(ESCYLD2!G$4,'[1]INTERNAL PARAMETERS-1'!$B$5:$J$44,5,FALSE))*VLOOKUP(ESCYLD2!G$4,'[1]INTERNAL PARAMETERS-1'!$B$5:$J$44,9,FALSE)*ESCYLD2!$F180</f>
        <v>102.82716782563537</v>
      </c>
      <c r="H180" s="52">
        <f>ESCYLD1!H180*VLOOKUP(ESCYLD2!H$4,'[1]INTERNAL PARAMETERS-1'!$B$5:$J$44,5,FALSE)*VLOOKUP(ESCYLD2!H$4,'[1]INTERNAL PARAMETERS-1'!$B$5:$J$44,7,FALSE)*ESCYLD2!$F180 + ESCYLD1!H180*(1-VLOOKUP(ESCYLD2!H$4,'[1]INTERNAL PARAMETERS-1'!$B$5:$J$44,5,FALSE))*VLOOKUP(ESCYLD2!H$4,'[1]INTERNAL PARAMETERS-1'!$B$5:$J$44,9,FALSE)*ESCYLD2!$F180</f>
        <v>38.756125781213171</v>
      </c>
      <c r="I180" s="52">
        <f>ESCYLD1!I180*VLOOKUP(ESCYLD2!I$4,'[1]INTERNAL PARAMETERS-1'!$B$5:$J$44,5,FALSE)*VLOOKUP(ESCYLD2!I$4,'[1]INTERNAL PARAMETERS-1'!$B$5:$J$44,7,FALSE)*ESCYLD2!$F180 + ESCYLD1!I180*(1-VLOOKUP(ESCYLD2!I$4,'[1]INTERNAL PARAMETERS-1'!$B$5:$J$44,5,FALSE))*VLOOKUP(ESCYLD2!I$4,'[1]INTERNAL PARAMETERS-1'!$B$5:$J$44,9,FALSE)*ESCYLD2!$F180</f>
        <v>122.50038775986663</v>
      </c>
      <c r="J180" s="52">
        <f>ESCYLD1!J180*VLOOKUP(ESCYLD2!J$4,'[1]INTERNAL PARAMETERS-1'!$B$5:$J$44,5,FALSE)*VLOOKUP(ESCYLD2!J$4,'[1]INTERNAL PARAMETERS-1'!$B$5:$J$44,7,FALSE)*ESCYLD2!$F180 + ESCYLD1!J180*(1-VLOOKUP(ESCYLD2!J$4,'[1]INTERNAL PARAMETERS-1'!$B$5:$J$44,5,FALSE))*VLOOKUP(ESCYLD2!J$4,'[1]INTERNAL PARAMETERS-1'!$B$5:$J$44,9,FALSE)*ESCYLD2!$F180</f>
        <v>0</v>
      </c>
      <c r="K180" s="52">
        <f>ESCYLD1!K180*VLOOKUP(ESCYLD2!K$4,'[1]INTERNAL PARAMETERS-1'!$B$5:$J$44,5,FALSE)*VLOOKUP(ESCYLD2!K$4,'[1]INTERNAL PARAMETERS-1'!$B$5:$J$44,7,FALSE)*ESCYLD2!$F180 + ESCYLD1!K180*(1-VLOOKUP(ESCYLD2!K$4,'[1]INTERNAL PARAMETERS-1'!$B$5:$J$44,5,FALSE))*VLOOKUP(ESCYLD2!K$4,'[1]INTERNAL PARAMETERS-1'!$B$5:$J$44,9,FALSE)*ESCYLD2!$F180</f>
        <v>0</v>
      </c>
      <c r="L180" s="52">
        <f>ESCYLD1!L180*VLOOKUP(ESCYLD2!L$4,'[1]INTERNAL PARAMETERS-1'!$B$5:$J$44,5,FALSE)*VLOOKUP(ESCYLD2!L$4,'[1]INTERNAL PARAMETERS-1'!$B$5:$J$44,7,FALSE)*ESCYLD2!$F180 + ESCYLD1!L180*(1-VLOOKUP(ESCYLD2!L$4,'[1]INTERNAL PARAMETERS-1'!$B$5:$J$44,5,FALSE))*VLOOKUP(ESCYLD2!L$4,'[1]INTERNAL PARAMETERS-1'!$B$5:$J$44,9,FALSE)*ESCYLD2!$F180</f>
        <v>0</v>
      </c>
      <c r="M180" s="52">
        <f>ESCYLD1!M180*VLOOKUP(ESCYLD2!M$4,'[1]INTERNAL PARAMETERS-1'!$B$5:$J$44,5,FALSE)*VLOOKUP(ESCYLD2!M$4,'[1]INTERNAL PARAMETERS-1'!$B$5:$J$44,7,FALSE)*ESCYLD2!$F180 + ESCYLD1!M180*(1-VLOOKUP(ESCYLD2!M$4,'[1]INTERNAL PARAMETERS-1'!$B$5:$J$44,5,FALSE))*VLOOKUP(ESCYLD2!M$4,'[1]INTERNAL PARAMETERS-1'!$B$5:$J$44,9,FALSE)*ESCYLD2!$F180</f>
        <v>19.112165965593441</v>
      </c>
      <c r="N180" s="52">
        <f>ESCYLD1!N180*VLOOKUP(ESCYLD2!N$4,'[1]INTERNAL PARAMETERS-1'!$B$5:$J$44,5,FALSE)*VLOOKUP(ESCYLD2!N$4,'[1]INTERNAL PARAMETERS-1'!$B$5:$J$44,7,FALSE)*ESCYLD2!$F180 + ESCYLD1!N180*(1-VLOOKUP(ESCYLD2!N$4,'[1]INTERNAL PARAMETERS-1'!$B$5:$J$44,5,FALSE))*VLOOKUP(ESCYLD2!N$4,'[1]INTERNAL PARAMETERS-1'!$B$5:$J$44,9,FALSE)*ESCYLD2!$F180</f>
        <v>0.39280483953580086</v>
      </c>
      <c r="O180" s="52">
        <f>ESCYLD1!O180*VLOOKUP(ESCYLD2!O$4,'[1]INTERNAL PARAMETERS-1'!$B$5:$J$44,5,FALSE)*VLOOKUP(ESCYLD2!O$4,'[1]INTERNAL PARAMETERS-1'!$B$5:$J$44,7,FALSE)*ESCYLD2!$F180 + ESCYLD1!O180*(1-VLOOKUP(ESCYLD2!O$4,'[1]INTERNAL PARAMETERS-1'!$B$5:$J$44,5,FALSE))*VLOOKUP(ESCYLD2!O$4,'[1]INTERNAL PARAMETERS-1'!$B$5:$J$44,9,FALSE)*ESCYLD2!$F180</f>
        <v>0</v>
      </c>
      <c r="P180" s="52">
        <f>ESCYLD1!P180*VLOOKUP(ESCYLD2!P$4,'[1]INTERNAL PARAMETERS-1'!$B$5:$J$44,5,FALSE)*VLOOKUP(ESCYLD2!P$4,'[1]INTERNAL PARAMETERS-1'!$B$5:$J$44,7,FALSE)*ESCYLD2!$F180 + ESCYLD1!P180*(1-VLOOKUP(ESCYLD2!P$4,'[1]INTERNAL PARAMETERS-1'!$B$5:$J$44,5,FALSE))*VLOOKUP(ESCYLD2!P$4,'[1]INTERNAL PARAMETERS-1'!$B$5:$J$44,9,FALSE)*ESCYLD2!$F180</f>
        <v>0</v>
      </c>
      <c r="Q180" s="52">
        <f>ESCYLD1!Q180*VLOOKUP(ESCYLD2!Q$4,'[1]INTERNAL PARAMETERS-1'!$B$5:$J$44,5,FALSE)*VLOOKUP(ESCYLD2!Q$4,'[1]INTERNAL PARAMETERS-1'!$B$5:$J$44,7,FALSE)*ESCYLD2!$F180 + ESCYLD1!Q180*(1-VLOOKUP(ESCYLD2!Q$4,'[1]INTERNAL PARAMETERS-1'!$B$5:$J$44,5,FALSE))*VLOOKUP(ESCYLD2!Q$4,'[1]INTERNAL PARAMETERS-1'!$B$5:$J$44,9,FALSE)*ESCYLD2!$F180</f>
        <v>0</v>
      </c>
      <c r="R180" s="52">
        <f>ESCYLD1!R180*VLOOKUP(ESCYLD2!R$4,'[1]INTERNAL PARAMETERS-1'!$B$5:$J$44,5,FALSE)*VLOOKUP(ESCYLD2!R$4,'[1]INTERNAL PARAMETERS-1'!$B$5:$J$44,7,FALSE)*ESCYLD2!$F180 + ESCYLD1!R180*(1-VLOOKUP(ESCYLD2!R$4,'[1]INTERNAL PARAMETERS-1'!$B$5:$J$44,5,FALSE))*VLOOKUP(ESCYLD2!R$4,'[1]INTERNAL PARAMETERS-1'!$B$5:$J$44,9,FALSE)*ESCYLD2!$F180</f>
        <v>0.34917099946099711</v>
      </c>
      <c r="S180" s="52">
        <f>ESCYLD1!S180*VLOOKUP(ESCYLD2!S$4,'[1]INTERNAL PARAMETERS-1'!$B$5:$J$44,5,FALSE)*VLOOKUP(ESCYLD2!S$4,'[1]INTERNAL PARAMETERS-1'!$B$5:$J$44,7,FALSE)*ESCYLD2!$F180 + ESCYLD1!S180*(1-VLOOKUP(ESCYLD2!S$4,'[1]INTERNAL PARAMETERS-1'!$B$5:$J$44,5,FALSE))*VLOOKUP(ESCYLD2!S$4,'[1]INTERNAL PARAMETERS-1'!$B$5:$J$44,9,FALSE)*ESCYLD2!$F180</f>
        <v>13.126797052537821</v>
      </c>
      <c r="T180" s="52">
        <f>ESCYLD1!T180*VLOOKUP(ESCYLD2!T$4,'[1]INTERNAL PARAMETERS-1'!$B$5:$J$44,5,FALSE)*VLOOKUP(ESCYLD2!T$4,'[1]INTERNAL PARAMETERS-1'!$B$5:$J$44,7,FALSE)*ESCYLD2!$F180 + ESCYLD1!T180*(1-VLOOKUP(ESCYLD2!T$4,'[1]INTERNAL PARAMETERS-1'!$B$5:$J$44,5,FALSE))*VLOOKUP(ESCYLD2!T$4,'[1]INTERNAL PARAMETERS-1'!$B$5:$J$44,9,FALSE)*ESCYLD2!$F180</f>
        <v>3.9279857210689033</v>
      </c>
      <c r="U180" s="52">
        <f>ESCYLD1!U180*VLOOKUP(ESCYLD2!U$4,'[1]INTERNAL PARAMETERS-1'!$B$5:$J$44,5,FALSE)*VLOOKUP(ESCYLD2!U$4,'[1]INTERNAL PARAMETERS-1'!$B$5:$J$44,7,FALSE)*ESCYLD2!$F180 + ESCYLD1!U180*(1-VLOOKUP(ESCYLD2!U$4,'[1]INTERNAL PARAMETERS-1'!$B$5:$J$44,5,FALSE))*VLOOKUP(ESCYLD2!U$4,'[1]INTERNAL PARAMETERS-1'!$B$5:$J$44,9,FALSE)*ESCYLD2!$F180</f>
        <v>1.9728161469546341</v>
      </c>
      <c r="V180" s="52">
        <f>ESCYLD1!V180*VLOOKUP(ESCYLD2!V$4,'[1]INTERNAL PARAMETERS-1'!$B$5:$J$44,5,FALSE)*VLOOKUP(ESCYLD2!V$4,'[1]INTERNAL PARAMETERS-1'!$B$5:$J$44,7,FALSE)*ESCYLD2!$F180 + ESCYLD1!V180*(1-VLOOKUP(ESCYLD2!V$4,'[1]INTERNAL PARAMETERS-1'!$B$5:$J$44,5,FALSE))*VLOOKUP(ESCYLD2!V$4,'[1]INTERNAL PARAMETERS-1'!$B$5:$J$44,9,FALSE)*ESCYLD2!$F180</f>
        <v>10.226011906124469</v>
      </c>
      <c r="W180" s="52">
        <f>ESCYLD1!W180*VLOOKUP(ESCYLD2!W$4,'[1]INTERNAL PARAMETERS-1'!$B$5:$J$44,5,FALSE)*VLOOKUP(ESCYLD2!W$4,'[1]INTERNAL PARAMETERS-1'!$B$5:$J$44,7,FALSE)*ESCYLD2!$F180 + ESCYLD1!W180*(1-VLOOKUP(ESCYLD2!W$4,'[1]INTERNAL PARAMETERS-1'!$B$5:$J$44,5,FALSE))*VLOOKUP(ESCYLD2!W$4,'[1]INTERNAL PARAMETERS-1'!$B$5:$J$44,9,FALSE)*ESCYLD2!$F180</f>
        <v>0</v>
      </c>
      <c r="X180" s="52">
        <f>ESCYLD1!X180*VLOOKUP(ESCYLD2!X$4,'[1]INTERNAL PARAMETERS-1'!$B$5:$J$44,5,FALSE)*VLOOKUP(ESCYLD2!X$4,'[1]INTERNAL PARAMETERS-1'!$B$5:$J$44,7,FALSE)*ESCYLD2!$F180 + ESCYLD1!X180*(1-VLOOKUP(ESCYLD2!X$4,'[1]INTERNAL PARAMETERS-1'!$B$5:$J$44,5,FALSE))*VLOOKUP(ESCYLD2!X$4,'[1]INTERNAL PARAMETERS-1'!$B$5:$J$44,9,FALSE)*ESCYLD2!$F180</f>
        <v>0</v>
      </c>
      <c r="Y180" s="52">
        <f>ESCYLD1!Y180*VLOOKUP(ESCYLD2!Y$4,'[1]INTERNAL PARAMETERS-1'!$B$5:$J$44,5,FALSE)*VLOOKUP(ESCYLD2!Y$4,'[1]INTERNAL PARAMETERS-1'!$B$5:$J$44,7,FALSE)*ESCYLD2!$F180 + ESCYLD1!Y180*(1-VLOOKUP(ESCYLD2!Y$4,'[1]INTERNAL PARAMETERS-1'!$B$5:$J$44,5,FALSE))*VLOOKUP(ESCYLD2!Y$4,'[1]INTERNAL PARAMETERS-1'!$B$5:$J$44,9,FALSE)*ESCYLD2!$F180</f>
        <v>0</v>
      </c>
      <c r="Z180" s="52">
        <f>ESCYLD1!Z180*VLOOKUP(ESCYLD2!Z$4,'[1]INTERNAL PARAMETERS-1'!$B$5:$J$44,5,FALSE)*VLOOKUP(ESCYLD2!Z$4,'[1]INTERNAL PARAMETERS-1'!$B$5:$J$44,7,FALSE)*ESCYLD2!$F180 + ESCYLD1!Z180*(1-VLOOKUP(ESCYLD2!Z$4,'[1]INTERNAL PARAMETERS-1'!$B$5:$J$44,5,FALSE))*VLOOKUP(ESCYLD2!Z$4,'[1]INTERNAL PARAMETERS-1'!$B$5:$J$44,9,FALSE)*ESCYLD2!$F180</f>
        <v>0</v>
      </c>
      <c r="AA180" s="52">
        <f>ESCYLD1!AA180*VLOOKUP(ESCYLD2!AA$4,'[1]INTERNAL PARAMETERS-1'!$B$5:$J$44,5,FALSE)*VLOOKUP(ESCYLD2!AA$4,'[1]INTERNAL PARAMETERS-1'!$B$5:$J$44,7,FALSE)*ESCYLD2!$F180 + ESCYLD1!AA180*(1-VLOOKUP(ESCYLD2!AA$4,'[1]INTERNAL PARAMETERS-1'!$B$5:$J$44,5,FALSE))*VLOOKUP(ESCYLD2!AA$4,'[1]INTERNAL PARAMETERS-1'!$B$5:$J$44,9,FALSE)*ESCYLD2!$F180</f>
        <v>0</v>
      </c>
      <c r="AB180" s="52">
        <f>ESCYLD1!AB180*VLOOKUP(ESCYLD2!AB$4,'[1]INTERNAL PARAMETERS-1'!$B$5:$J$44,5,FALSE)*VLOOKUP(ESCYLD2!AB$4,'[1]INTERNAL PARAMETERS-1'!$B$5:$J$44,7,FALSE)*ESCYLD2!$F180 + ESCYLD1!AB180*(1-VLOOKUP(ESCYLD2!AB$4,'[1]INTERNAL PARAMETERS-1'!$B$5:$J$44,5,FALSE))*VLOOKUP(ESCYLD2!AB$4,'[1]INTERNAL PARAMETERS-1'!$B$5:$J$44,9,FALSE)*ESCYLD2!$F180</f>
        <v>0</v>
      </c>
      <c r="AC180" s="52">
        <f>ESCYLD1!AC180*VLOOKUP(ESCYLD2!AC$4,'[1]INTERNAL PARAMETERS-1'!$B$5:$J$44,5,FALSE)*VLOOKUP(ESCYLD2!AC$4,'[1]INTERNAL PARAMETERS-1'!$B$5:$J$44,7,FALSE)*ESCYLD2!$F180 + ESCYLD1!AC180*(1-VLOOKUP(ESCYLD2!AC$4,'[1]INTERNAL PARAMETERS-1'!$B$5:$J$44,5,FALSE))*VLOOKUP(ESCYLD2!AC$4,'[1]INTERNAL PARAMETERS-1'!$B$5:$J$44,9,FALSE)*ESCYLD2!$F180</f>
        <v>0</v>
      </c>
      <c r="AD180" s="52">
        <f>ESCYLD1!AD180*VLOOKUP(ESCYLD2!AD$4,'[1]INTERNAL PARAMETERS-1'!$B$5:$J$44,5,FALSE)*VLOOKUP(ESCYLD2!AD$4,'[1]INTERNAL PARAMETERS-1'!$B$5:$J$44,7,FALSE)*ESCYLD2!$F180 + ESCYLD1!AD180*(1-VLOOKUP(ESCYLD2!AD$4,'[1]INTERNAL PARAMETERS-1'!$B$5:$J$44,5,FALSE))*VLOOKUP(ESCYLD2!AD$4,'[1]INTERNAL PARAMETERS-1'!$B$5:$J$44,9,FALSE)*ESCYLD2!$F180</f>
        <v>0</v>
      </c>
      <c r="AE180" s="52">
        <f>ESCYLD1!AE180*VLOOKUP(ESCYLD2!AE$4,'[1]INTERNAL PARAMETERS-1'!$B$5:$J$44,5,FALSE)*VLOOKUP(ESCYLD2!AE$4,'[1]INTERNAL PARAMETERS-1'!$B$5:$J$44,7,FALSE)*ESCYLD2!$F180 + ESCYLD1!AE180*(1-VLOOKUP(ESCYLD2!AE$4,'[1]INTERNAL PARAMETERS-1'!$B$5:$J$44,5,FALSE))*VLOOKUP(ESCYLD2!AE$4,'[1]INTERNAL PARAMETERS-1'!$B$5:$J$44,9,FALSE)*ESCYLD2!$F180</f>
        <v>0</v>
      </c>
      <c r="AF180" s="52">
        <f>ESCYLD1!AF180*VLOOKUP(ESCYLD2!AF$4,'[1]INTERNAL PARAMETERS-1'!$B$5:$J$44,5,FALSE)*VLOOKUP(ESCYLD2!AF$4,'[1]INTERNAL PARAMETERS-1'!$B$5:$J$44,7,FALSE)*ESCYLD2!$F180 + ESCYLD1!AF180*(1-VLOOKUP(ESCYLD2!AF$4,'[1]INTERNAL PARAMETERS-1'!$B$5:$J$44,5,FALSE))*VLOOKUP(ESCYLD2!AF$4,'[1]INTERNAL PARAMETERS-1'!$B$5:$J$44,9,FALSE)*ESCYLD2!$F180</f>
        <v>0</v>
      </c>
      <c r="AG180" s="52">
        <f>ESCYLD1!AG180*VLOOKUP(ESCYLD2!AG$4,'[1]INTERNAL PARAMETERS-1'!$B$5:$J$44,5,FALSE)*VLOOKUP(ESCYLD2!AG$4,'[1]INTERNAL PARAMETERS-1'!$B$5:$J$44,7,FALSE)*ESCYLD2!$F180 + ESCYLD1!AG180*(1-VLOOKUP(ESCYLD2!AG$4,'[1]INTERNAL PARAMETERS-1'!$B$5:$J$44,5,FALSE))*VLOOKUP(ESCYLD2!AG$4,'[1]INTERNAL PARAMETERS-1'!$B$5:$J$44,9,FALSE)*ESCYLD2!$F180</f>
        <v>0</v>
      </c>
      <c r="AH180" s="52">
        <f>ESCYLD1!AH180*VLOOKUP(ESCYLD2!AH$4,'[1]INTERNAL PARAMETERS-1'!$B$5:$J$44,5,FALSE)*VLOOKUP(ESCYLD2!AH$4,'[1]INTERNAL PARAMETERS-1'!$B$5:$J$44,7,FALSE)*ESCYLD2!$F180 + ESCYLD1!AH180*(1-VLOOKUP(ESCYLD2!AH$4,'[1]INTERNAL PARAMETERS-1'!$B$5:$J$44,5,FALSE))*VLOOKUP(ESCYLD2!AH$4,'[1]INTERNAL PARAMETERS-1'!$B$5:$J$44,9,FALSE)*ESCYLD2!$F180</f>
        <v>0</v>
      </c>
      <c r="AI180" s="52">
        <f>ESCYLD1!AI180*VLOOKUP(ESCYLD2!AI$4,'[1]INTERNAL PARAMETERS-1'!$B$5:$J$44,5,FALSE)*VLOOKUP(ESCYLD2!AI$4,'[1]INTERNAL PARAMETERS-1'!$B$5:$J$44,7,FALSE)*ESCYLD2!$F180 + ESCYLD1!AI180*(1-VLOOKUP(ESCYLD2!AI$4,'[1]INTERNAL PARAMETERS-1'!$B$5:$J$44,5,FALSE))*VLOOKUP(ESCYLD2!AI$4,'[1]INTERNAL PARAMETERS-1'!$B$5:$J$44,9,FALSE)*ESCYLD2!$F180</f>
        <v>0.10911593733156161</v>
      </c>
      <c r="AJ180" s="52">
        <f>ESCYLD1!AJ180*VLOOKUP(ESCYLD2!AJ$4,'[1]INTERNAL PARAMETERS-1'!$B$5:$J$44,5,FALSE)*VLOOKUP(ESCYLD2!AJ$4,'[1]INTERNAL PARAMETERS-1'!$B$5:$J$44,7,FALSE)*ESCYLD2!$F180 + ESCYLD1!AJ180*(1-VLOOKUP(ESCYLD2!AJ$4,'[1]INTERNAL PARAMETERS-1'!$B$5:$J$44,5,FALSE))*VLOOKUP(ESCYLD2!AJ$4,'[1]INTERNAL PARAMETERS-1'!$B$5:$J$44,9,FALSE)*ESCYLD2!$F180</f>
        <v>4.2552771262033939</v>
      </c>
      <c r="AK180" s="52">
        <f>ESCYLD1!AK180*VLOOKUP(ESCYLD2!AK$4,'[1]INTERNAL PARAMETERS-1'!$B$5:$J$44,5,FALSE)*VLOOKUP(ESCYLD2!AK$4,'[1]INTERNAL PARAMETERS-1'!$B$5:$J$44,7,FALSE)*ESCYLD2!$F180 + ESCYLD1!AK180*(1-VLOOKUP(ESCYLD2!AK$4,'[1]INTERNAL PARAMETERS-1'!$B$5:$J$44,5,FALSE))*VLOOKUP(ESCYLD2!AK$4,'[1]INTERNAL PARAMETERS-1'!$B$5:$J$44,9,FALSE)*ESCYLD2!$F180</f>
        <v>0</v>
      </c>
      <c r="AL180" s="52">
        <f>ESCYLD1!AL180*VLOOKUP(ESCYLD2!AL$4,'[1]INTERNAL PARAMETERS-1'!$B$5:$J$44,5,FALSE)*VLOOKUP(ESCYLD2!AL$4,'[1]INTERNAL PARAMETERS-1'!$B$5:$J$44,7,FALSE)*ESCYLD2!$F180 + ESCYLD1!AL180*(1-VLOOKUP(ESCYLD2!AL$4,'[1]INTERNAL PARAMETERS-1'!$B$5:$J$44,5,FALSE))*VLOOKUP(ESCYLD2!AL$4,'[1]INTERNAL PARAMETERS-1'!$B$5:$J$44,9,FALSE)*ESCYLD2!$F180</f>
        <v>0</v>
      </c>
      <c r="AM180" s="52">
        <f>ESCYLD1!AM180*VLOOKUP(ESCYLD2!AM$4,'[1]INTERNAL PARAMETERS-1'!$B$5:$J$44,5,FALSE)*VLOOKUP(ESCYLD2!AM$4,'[1]INTERNAL PARAMETERS-1'!$B$5:$J$44,7,FALSE)*ESCYLD2!$F180 + ESCYLD1!AM180*(1-VLOOKUP(ESCYLD2!AM$4,'[1]INTERNAL PARAMETERS-1'!$B$5:$J$44,5,FALSE))*VLOOKUP(ESCYLD2!AM$4,'[1]INTERNAL PARAMETERS-1'!$B$5:$J$44,9,FALSE)*ESCYLD2!$F180</f>
        <v>0</v>
      </c>
      <c r="AN180" s="52">
        <f>ESCYLD1!AN180*VLOOKUP(ESCYLD2!AN$4,'[1]INTERNAL PARAMETERS-1'!$B$5:$J$44,5,FALSE)*VLOOKUP(ESCYLD2!AN$4,'[1]INTERNAL PARAMETERS-1'!$B$5:$J$44,7,FALSE)*ESCYLD2!$F180 + ESCYLD1!AN180*(1-VLOOKUP(ESCYLD2!AN$4,'[1]INTERNAL PARAMETERS-1'!$B$5:$J$44,5,FALSE))*VLOOKUP(ESCYLD2!AN$4,'[1]INTERNAL PARAMETERS-1'!$B$5:$J$44,9,FALSE)*ESCYLD2!$F180</f>
        <v>0</v>
      </c>
      <c r="AO180" s="52">
        <f>ESCYLD1!AO180*VLOOKUP(ESCYLD2!AO$4,'[1]INTERNAL PARAMETERS-1'!$B$5:$J$44,5,FALSE)*VLOOKUP(ESCYLD2!AO$4,'[1]INTERNAL PARAMETERS-1'!$B$5:$J$44,7,FALSE)*ESCYLD2!$F180 + ESCYLD1!AO180*(1-VLOOKUP(ESCYLD2!AO$4,'[1]INTERNAL PARAMETERS-1'!$B$5:$J$44,5,FALSE))*VLOOKUP(ESCYLD2!AO$4,'[1]INTERNAL PARAMETERS-1'!$B$5:$J$44,9,FALSE)*ESCYLD2!$F180</f>
        <v>0</v>
      </c>
      <c r="AP180" s="52">
        <f>ESCYLD1!AP180*VLOOKUP(ESCYLD2!AP$4,'[1]INTERNAL PARAMETERS-1'!$B$5:$J$44,5,FALSE)*VLOOKUP(ESCYLD2!AP$4,'[1]INTERNAL PARAMETERS-1'!$B$5:$J$44,7,FALSE)*ESCYLD2!$F180 + ESCYLD1!AP180*(1-VLOOKUP(ESCYLD2!AP$4,'[1]INTERNAL PARAMETERS-1'!$B$5:$J$44,5,FALSE))*VLOOKUP(ESCYLD2!AP$4,'[1]INTERNAL PARAMETERS-1'!$B$5:$J$44,9,FALSE)*ESCYLD2!$F180</f>
        <v>0</v>
      </c>
      <c r="AQ180" s="52">
        <f>ESCYLD1!AQ180*VLOOKUP(ESCYLD2!AQ$4,'[1]INTERNAL PARAMETERS-1'!$B$5:$J$44,5,FALSE)*VLOOKUP(ESCYLD2!AQ$4,'[1]INTERNAL PARAMETERS-1'!$B$5:$J$44,7,FALSE)*ESCYLD2!$F180 + ESCYLD1!AQ180*(1-VLOOKUP(ESCYLD2!AQ$4,'[1]INTERNAL PARAMETERS-1'!$B$5:$J$44,5,FALSE))*VLOOKUP(ESCYLD2!AQ$4,'[1]INTERNAL PARAMETERS-1'!$B$5:$J$44,9,FALSE)*ESCYLD2!$F180</f>
        <v>0</v>
      </c>
      <c r="AR180" s="52">
        <f>ESCYLD1!AR180*VLOOKUP(ESCYLD2!AR$4,'[1]INTERNAL PARAMETERS-1'!$B$5:$J$44,5,FALSE)*VLOOKUP(ESCYLD2!AR$4,'[1]INTERNAL PARAMETERS-1'!$B$5:$J$44,7,FALSE)*ESCYLD2!$F180 + ESCYLD1!AR180*(1-VLOOKUP(ESCYLD2!AR$4,'[1]INTERNAL PARAMETERS-1'!$B$5:$J$44,5,FALSE))*VLOOKUP(ESCYLD2!AR$4,'[1]INTERNAL PARAMETERS-1'!$B$5:$J$44,9,FALSE)*ESCYLD2!$F180</f>
        <v>0</v>
      </c>
      <c r="AS180" s="52">
        <f>ESCYLD1!AS180*VLOOKUP(ESCYLD2!AS$4,'[1]INTERNAL PARAMETERS-1'!$B$5:$J$44,5,FALSE)*VLOOKUP(ESCYLD2!AS$4,'[1]INTERNAL PARAMETERS-1'!$B$5:$J$44,7,FALSE)*ESCYLD2!$F180 + ESCYLD1!AS180*(1-VLOOKUP(ESCYLD2!AS$4,'[1]INTERNAL PARAMETERS-1'!$B$5:$J$44,5,FALSE))*VLOOKUP(ESCYLD2!AS$4,'[1]INTERNAL PARAMETERS-1'!$B$5:$J$44,9,FALSE)*ESCYLD2!$F180</f>
        <v>0</v>
      </c>
      <c r="AT180" s="51">
        <f>ESCYLD1!AT180*VLOOKUP(ESCYLD2!AT$4,'[1]INTERNAL PARAMETERS-1'!$B$5:$J$44,5,FALSE)*VLOOKUP(ESCYLD2!AT$4,'[1]INTERNAL PARAMETERS-1'!$B$5:$J$44,7,FALSE)*ESCYLD2!$F180 + ESCYLD1!AT180*(1-VLOOKUP(ESCYLD2!AT$4,'[1]INTERNAL PARAMETERS-1'!$B$5:$J$44,5,FALSE))*VLOOKUP(ESCYLD2!AT$4,'[1]INTERNAL PARAMETERS-1'!$B$5:$J$44,9,FALSE)*ESCYLD2!$F180</f>
        <v>0</v>
      </c>
      <c r="AU180" s="53">
        <f>ESCYLD1!AU180*VLOOKUP(ESCYLD2!AU$4,'[1]INTERNAL PARAMETERS-1'!$B$5:$J$44,5,FALSE)*VLOOKUP(ESCYLD2!AU$4,'[1]INTERNAL PARAMETERS-1'!$B$5:$J$44,6,FALSE)*VLOOKUP(ESCYLD2!AU$4,'[1]INTERNAL PARAMETERS-1'!$B$5:$J$44,3,FALSE) + ESCYLD1!AU180*(1-VLOOKUP(ESCYLD2!AU$4,'[1]INTERNAL PARAMETERS-1'!$B$5:$J$44,5,FALSE))*VLOOKUP(ESCYLD2!AU$4,'[1]INTERNAL PARAMETERS-1'!$B$5:$J$44,8,FALSE)*VLOOKUP(ESCYLD2!AU$4,'[1]INTERNAL PARAMETERS-1'!$B$5:$J$44,3,FALSE)</f>
        <v>0</v>
      </c>
      <c r="AV180" s="52">
        <f>ESCYLD1!AV180*VLOOKUP(ESCYLD2!AV$4,'[1]INTERNAL PARAMETERS-1'!$B$5:$J$44,5,FALSE)*VLOOKUP(ESCYLD2!AV$4,'[1]INTERNAL PARAMETERS-1'!$B$5:$J$44,6,FALSE)*VLOOKUP(ESCYLD2!AV$4,'[1]INTERNAL PARAMETERS-1'!$B$5:$J$44,3,FALSE) + ESCYLD1!AV180*(1-VLOOKUP(ESCYLD2!AV$4,'[1]INTERNAL PARAMETERS-1'!$B$5:$J$44,5,FALSE))*VLOOKUP(ESCYLD2!AV$4,'[1]INTERNAL PARAMETERS-1'!$B$5:$J$44,8,FALSE)*VLOOKUP(ESCYLD2!AV$4,'[1]INTERNAL PARAMETERS-1'!$B$5:$J$44,3,FALSE)</f>
        <v>0</v>
      </c>
      <c r="AW180" s="52">
        <f>ESCYLD1!AW180*VLOOKUP(ESCYLD2!AW$4,'[1]INTERNAL PARAMETERS-1'!$B$5:$J$44,5,FALSE)*VLOOKUP(ESCYLD2!AW$4,'[1]INTERNAL PARAMETERS-1'!$B$5:$J$44,6,FALSE)*VLOOKUP(ESCYLD2!AW$4,'[1]INTERNAL PARAMETERS-1'!$B$5:$J$44,3,FALSE) + ESCYLD1!AW180*(1-VLOOKUP(ESCYLD2!AW$4,'[1]INTERNAL PARAMETERS-1'!$B$5:$J$44,5,FALSE))*VLOOKUP(ESCYLD2!AW$4,'[1]INTERNAL PARAMETERS-1'!$B$5:$J$44,8,FALSE)*VLOOKUP(ESCYLD2!AW$4,'[1]INTERNAL PARAMETERS-1'!$B$5:$J$44,3,FALSE)</f>
        <v>6.8497959092958869</v>
      </c>
      <c r="AX180" s="52">
        <f>ESCYLD1!AX180*VLOOKUP(ESCYLD2!AX$4,'[1]INTERNAL PARAMETERS-1'!$B$5:$J$44,5,FALSE)*VLOOKUP(ESCYLD2!AX$4,'[1]INTERNAL PARAMETERS-1'!$B$5:$J$44,6,FALSE)*VLOOKUP(ESCYLD2!AX$4,'[1]INTERNAL PARAMETERS-1'!$B$5:$J$44,3,FALSE) + ESCYLD1!AX180*(1-VLOOKUP(ESCYLD2!AX$4,'[1]INTERNAL PARAMETERS-1'!$B$5:$J$44,5,FALSE))*VLOOKUP(ESCYLD2!AX$4,'[1]INTERNAL PARAMETERS-1'!$B$5:$J$44,8,FALSE)*VLOOKUP(ESCYLD2!AX$4,'[1]INTERNAL PARAMETERS-1'!$B$5:$J$44,3,FALSE)</f>
        <v>0</v>
      </c>
      <c r="AY180" s="52">
        <f>ESCYLD1!AY180*VLOOKUP(ESCYLD2!AY$4,'[1]INTERNAL PARAMETERS-1'!$B$5:$J$44,5,FALSE)*VLOOKUP(ESCYLD2!AY$4,'[1]INTERNAL PARAMETERS-1'!$B$5:$J$44,6,FALSE)*VLOOKUP(ESCYLD2!AY$4,'[1]INTERNAL PARAMETERS-1'!$B$5:$J$44,3,FALSE) + ESCYLD1!AY180*(1-VLOOKUP(ESCYLD2!AY$4,'[1]INTERNAL PARAMETERS-1'!$B$5:$J$44,5,FALSE))*VLOOKUP(ESCYLD2!AY$4,'[1]INTERNAL PARAMETERS-1'!$B$5:$J$44,8,FALSE)*VLOOKUP(ESCYLD2!AY$4,'[1]INTERNAL PARAMETERS-1'!$B$5:$J$44,3,FALSE)</f>
        <v>0</v>
      </c>
      <c r="AZ180" s="52">
        <f>ESCYLD1!AZ180*VLOOKUP(ESCYLD2!AZ$4,'[1]INTERNAL PARAMETERS-1'!$B$5:$J$44,5,FALSE)*VLOOKUP(ESCYLD2!AZ$4,'[1]INTERNAL PARAMETERS-1'!$B$5:$J$44,6,FALSE)*VLOOKUP(ESCYLD2!AZ$4,'[1]INTERNAL PARAMETERS-1'!$B$5:$J$44,3,FALSE) + ESCYLD1!AZ180*(1-VLOOKUP(ESCYLD2!AZ$4,'[1]INTERNAL PARAMETERS-1'!$B$5:$J$44,5,FALSE))*VLOOKUP(ESCYLD2!AZ$4,'[1]INTERNAL PARAMETERS-1'!$B$5:$J$44,8,FALSE)*VLOOKUP(ESCYLD2!AZ$4,'[1]INTERNAL PARAMETERS-1'!$B$5:$J$44,3,FALSE)</f>
        <v>0</v>
      </c>
      <c r="BA180" s="52">
        <f>ESCYLD1!BA180*VLOOKUP(ESCYLD2!BA$4,'[1]INTERNAL PARAMETERS-1'!$B$5:$J$44,5,FALSE)*VLOOKUP(ESCYLD2!BA$4,'[1]INTERNAL PARAMETERS-1'!$B$5:$J$44,6,FALSE)*VLOOKUP(ESCYLD2!BA$4,'[1]INTERNAL PARAMETERS-1'!$B$5:$J$44,3,FALSE) + ESCYLD1!BA180*(1-VLOOKUP(ESCYLD2!BA$4,'[1]INTERNAL PARAMETERS-1'!$B$5:$J$44,5,FALSE))*VLOOKUP(ESCYLD2!BA$4,'[1]INTERNAL PARAMETERS-1'!$B$5:$J$44,8,FALSE)*VLOOKUP(ESCYLD2!BA$4,'[1]INTERNAL PARAMETERS-1'!$B$5:$J$44,3,FALSE)</f>
        <v>10.681791266783788</v>
      </c>
      <c r="BB180" s="52">
        <f>ESCYLD1!BB180*VLOOKUP(ESCYLD2!BB$4,'[1]INTERNAL PARAMETERS-1'!$B$5:$J$44,5,FALSE)*VLOOKUP(ESCYLD2!BB$4,'[1]INTERNAL PARAMETERS-1'!$B$5:$J$44,6,FALSE)*VLOOKUP(ESCYLD2!BB$4,'[1]INTERNAL PARAMETERS-1'!$B$5:$J$44,3,FALSE) + ESCYLD1!BB180*(1-VLOOKUP(ESCYLD2!BB$4,'[1]INTERNAL PARAMETERS-1'!$B$5:$J$44,5,FALSE))*VLOOKUP(ESCYLD2!BB$4,'[1]INTERNAL PARAMETERS-1'!$B$5:$J$44,8,FALSE)*VLOOKUP(ESCYLD2!BB$4,'[1]INTERNAL PARAMETERS-1'!$B$5:$J$44,3,FALSE)</f>
        <v>1.0956510795727175</v>
      </c>
      <c r="BC180" s="52">
        <f>ESCYLD1!BC180*VLOOKUP(ESCYLD2!BC$4,'[1]INTERNAL PARAMETERS-1'!$B$5:$J$44,5,FALSE)*VLOOKUP(ESCYLD2!BC$4,'[1]INTERNAL PARAMETERS-1'!$B$5:$J$44,6,FALSE)*VLOOKUP(ESCYLD2!BC$4,'[1]INTERNAL PARAMETERS-1'!$B$5:$J$44,3,FALSE) + ESCYLD1!BC180*(1-VLOOKUP(ESCYLD2!BC$4,'[1]INTERNAL PARAMETERS-1'!$B$5:$J$44,5,FALSE))*VLOOKUP(ESCYLD2!BC$4,'[1]INTERNAL PARAMETERS-1'!$B$5:$J$44,8,FALSE)*VLOOKUP(ESCYLD2!BC$4,'[1]INTERNAL PARAMETERS-1'!$B$5:$J$44,3,FALSE)</f>
        <v>3.091115580202406</v>
      </c>
      <c r="BD180" s="52">
        <f>ESCYLD1!BD180*VLOOKUP(ESCYLD2!BD$4,'[1]INTERNAL PARAMETERS-1'!$B$5:$J$44,5,FALSE)*VLOOKUP(ESCYLD2!BD$4,'[1]INTERNAL PARAMETERS-1'!$B$5:$J$44,6,FALSE)*VLOOKUP(ESCYLD2!BD$4,'[1]INTERNAL PARAMETERS-1'!$B$5:$J$44,3,FALSE) + ESCYLD1!BD180*(1-VLOOKUP(ESCYLD2!BD$4,'[1]INTERNAL PARAMETERS-1'!$B$5:$J$44,5,FALSE))*VLOOKUP(ESCYLD2!BD$4,'[1]INTERNAL PARAMETERS-1'!$B$5:$J$44,8,FALSE)*VLOOKUP(ESCYLD2!BD$4,'[1]INTERNAL PARAMETERS-1'!$B$5:$J$44,3,FALSE)</f>
        <v>0.59880191055222964</v>
      </c>
      <c r="BE180" s="52">
        <f>ESCYLD1!BE180*VLOOKUP(ESCYLD2!BE$4,'[1]INTERNAL PARAMETERS-1'!$B$5:$J$44,5,FALSE)*VLOOKUP(ESCYLD2!BE$4,'[1]INTERNAL PARAMETERS-1'!$B$5:$J$44,6,FALSE)*VLOOKUP(ESCYLD2!BE$4,'[1]INTERNAL PARAMETERS-1'!$B$5:$J$44,3,FALSE) + ESCYLD1!BE180*(1-VLOOKUP(ESCYLD2!BE$4,'[1]INTERNAL PARAMETERS-1'!$B$5:$J$44,5,FALSE))*VLOOKUP(ESCYLD2!BE$4,'[1]INTERNAL PARAMETERS-1'!$B$5:$J$44,8,FALSE)*VLOOKUP(ESCYLD2!BE$4,'[1]INTERNAL PARAMETERS-1'!$B$5:$J$44,3,FALSE)</f>
        <v>4.8298920000934666</v>
      </c>
      <c r="BF180" s="52">
        <f>ESCYLD1!BF180*VLOOKUP(ESCYLD2!BF$4,'[1]INTERNAL PARAMETERS-1'!$B$5:$J$44,5,FALSE)*VLOOKUP(ESCYLD2!BF$4,'[1]INTERNAL PARAMETERS-1'!$B$5:$J$44,6,FALSE)*VLOOKUP(ESCYLD2!BF$4,'[1]INTERNAL PARAMETERS-1'!$B$5:$J$44,3,FALSE) + ESCYLD1!BF180*(1-VLOOKUP(ESCYLD2!BF$4,'[1]INTERNAL PARAMETERS-1'!$B$5:$J$44,5,FALSE))*VLOOKUP(ESCYLD2!BF$4,'[1]INTERNAL PARAMETERS-1'!$B$5:$J$44,8,FALSE)*VLOOKUP(ESCYLD2!BF$4,'[1]INTERNAL PARAMETERS-1'!$B$5:$J$44,3,FALSE)</f>
        <v>0</v>
      </c>
      <c r="BG180" s="52">
        <f>ESCYLD1!BG180*VLOOKUP(ESCYLD2!BG$4,'[1]INTERNAL PARAMETERS-1'!$B$5:$J$44,5,FALSE)*VLOOKUP(ESCYLD2!BG$4,'[1]INTERNAL PARAMETERS-1'!$B$5:$J$44,6,FALSE)*VLOOKUP(ESCYLD2!BG$4,'[1]INTERNAL PARAMETERS-1'!$B$5:$J$44,3,FALSE) + ESCYLD1!BG180*(1-VLOOKUP(ESCYLD2!BG$4,'[1]INTERNAL PARAMETERS-1'!$B$5:$J$44,5,FALSE))*VLOOKUP(ESCYLD2!BG$4,'[1]INTERNAL PARAMETERS-1'!$B$5:$J$44,8,FALSE)*VLOOKUP(ESCYLD2!BG$4,'[1]INTERNAL PARAMETERS-1'!$B$5:$J$44,3,FALSE)</f>
        <v>0.92717556449750427</v>
      </c>
      <c r="BH180" s="52">
        <f>ESCYLD1!BH180*VLOOKUP(ESCYLD2!BH$4,'[1]INTERNAL PARAMETERS-1'!$B$5:$J$44,5,FALSE)*VLOOKUP(ESCYLD2!BH$4,'[1]INTERNAL PARAMETERS-1'!$B$5:$J$44,6,FALSE)*VLOOKUP(ESCYLD2!BH$4,'[1]INTERNAL PARAMETERS-1'!$B$5:$J$44,3,FALSE) + ESCYLD1!BH180*(1-VLOOKUP(ESCYLD2!BH$4,'[1]INTERNAL PARAMETERS-1'!$B$5:$J$44,5,FALSE))*VLOOKUP(ESCYLD2!BH$4,'[1]INTERNAL PARAMETERS-1'!$B$5:$J$44,8,FALSE)*VLOOKUP(ESCYLD2!BH$4,'[1]INTERNAL PARAMETERS-1'!$B$5:$J$44,3,FALSE)</f>
        <v>5.7756603349470121E-3</v>
      </c>
      <c r="BI180" s="52">
        <f>ESCYLD1!BI180*VLOOKUP(ESCYLD2!BI$4,'[1]INTERNAL PARAMETERS-1'!$B$5:$J$44,5,FALSE)*VLOOKUP(ESCYLD2!BI$4,'[1]INTERNAL PARAMETERS-1'!$B$5:$J$44,6,FALSE)*VLOOKUP(ESCYLD2!BI$4,'[1]INTERNAL PARAMETERS-1'!$B$5:$J$44,3,FALSE) + ESCYLD1!BI180*(1-VLOOKUP(ESCYLD2!BI$4,'[1]INTERNAL PARAMETERS-1'!$B$5:$J$44,5,FALSE))*VLOOKUP(ESCYLD2!BI$4,'[1]INTERNAL PARAMETERS-1'!$B$5:$J$44,8,FALSE)*VLOOKUP(ESCYLD2!BI$4,'[1]INTERNAL PARAMETERS-1'!$B$5:$J$44,3,FALSE)</f>
        <v>0</v>
      </c>
      <c r="BJ180" s="52">
        <f>ESCYLD1!BJ180*VLOOKUP(ESCYLD2!BJ$4,'[1]INTERNAL PARAMETERS-1'!$B$5:$J$44,5,FALSE)*VLOOKUP(ESCYLD2!BJ$4,'[1]INTERNAL PARAMETERS-1'!$B$5:$J$44,6,FALSE)*VLOOKUP(ESCYLD2!BJ$4,'[1]INTERNAL PARAMETERS-1'!$B$5:$J$44,3,FALSE) + ESCYLD1!BJ180*(1-VLOOKUP(ESCYLD2!BJ$4,'[1]INTERNAL PARAMETERS-1'!$B$5:$J$44,5,FALSE))*VLOOKUP(ESCYLD2!BJ$4,'[1]INTERNAL PARAMETERS-1'!$B$5:$J$44,8,FALSE)*VLOOKUP(ESCYLD2!BJ$4,'[1]INTERNAL PARAMETERS-1'!$B$5:$J$44,3,FALSE)</f>
        <v>0.29303348988659866</v>
      </c>
      <c r="BK180" s="52">
        <f>ESCYLD1!BK180*VLOOKUP(ESCYLD2!BK$4,'[1]INTERNAL PARAMETERS-1'!$B$5:$J$44,5,FALSE)*VLOOKUP(ESCYLD2!BK$4,'[1]INTERNAL PARAMETERS-1'!$B$5:$J$44,6,FALSE)*VLOOKUP(ESCYLD2!BK$4,'[1]INTERNAL PARAMETERS-1'!$B$5:$J$44,3,FALSE) + ESCYLD1!BK180*(1-VLOOKUP(ESCYLD2!BK$4,'[1]INTERNAL PARAMETERS-1'!$B$5:$J$44,5,FALSE))*VLOOKUP(ESCYLD2!BK$4,'[1]INTERNAL PARAMETERS-1'!$B$5:$J$44,8,FALSE)*VLOOKUP(ESCYLD2!BK$4,'[1]INTERNAL PARAMETERS-1'!$B$5:$J$44,3,FALSE)</f>
        <v>0.42390553110717272</v>
      </c>
      <c r="BL180" s="52">
        <f>ESCYLD1!BL180*VLOOKUP(ESCYLD2!BL$4,'[1]INTERNAL PARAMETERS-1'!$B$5:$J$44,5,FALSE)*VLOOKUP(ESCYLD2!BL$4,'[1]INTERNAL PARAMETERS-1'!$B$5:$J$44,6,FALSE)*VLOOKUP(ESCYLD2!BL$4,'[1]INTERNAL PARAMETERS-1'!$B$5:$J$44,3,FALSE) + ESCYLD1!BL180*(1-VLOOKUP(ESCYLD2!BL$4,'[1]INTERNAL PARAMETERS-1'!$B$5:$J$44,5,FALSE))*VLOOKUP(ESCYLD2!BL$4,'[1]INTERNAL PARAMETERS-1'!$B$5:$J$44,8,FALSE)*VLOOKUP(ESCYLD2!BL$4,'[1]INTERNAL PARAMETERS-1'!$B$5:$J$44,3,FALSE)</f>
        <v>1.842107001393797</v>
      </c>
      <c r="BM180" s="52">
        <f>ESCYLD1!BM180*VLOOKUP(ESCYLD2!BM$4,'[1]INTERNAL PARAMETERS-1'!$B$5:$J$44,5,FALSE)*VLOOKUP(ESCYLD2!BM$4,'[1]INTERNAL PARAMETERS-1'!$B$5:$J$44,6,FALSE)*VLOOKUP(ESCYLD2!BM$4,'[1]INTERNAL PARAMETERS-1'!$B$5:$J$44,3,FALSE) + ESCYLD1!BM180*(1-VLOOKUP(ESCYLD2!BM$4,'[1]INTERNAL PARAMETERS-1'!$B$5:$J$44,5,FALSE))*VLOOKUP(ESCYLD2!BM$4,'[1]INTERNAL PARAMETERS-1'!$B$5:$J$44,8,FALSE)*VLOOKUP(ESCYLD2!BM$4,'[1]INTERNAL PARAMETERS-1'!$B$5:$J$44,3,FALSE)</f>
        <v>1.0282277263220538</v>
      </c>
      <c r="BN180" s="52">
        <f>ESCYLD1!BN180*VLOOKUP(ESCYLD2!BN$4,'[1]INTERNAL PARAMETERS-1'!$B$5:$J$44,5,FALSE)*VLOOKUP(ESCYLD2!BN$4,'[1]INTERNAL PARAMETERS-1'!$B$5:$J$44,6,FALSE)*VLOOKUP(ESCYLD2!BN$4,'[1]INTERNAL PARAMETERS-1'!$B$5:$J$44,3,FALSE) + ESCYLD1!BN180*(1-VLOOKUP(ESCYLD2!BN$4,'[1]INTERNAL PARAMETERS-1'!$B$5:$J$44,5,FALSE))*VLOOKUP(ESCYLD2!BN$4,'[1]INTERNAL PARAMETERS-1'!$B$5:$J$44,8,FALSE)*VLOOKUP(ESCYLD2!BN$4,'[1]INTERNAL PARAMETERS-1'!$B$5:$J$44,3,FALSE)</f>
        <v>0.84051576469459921</v>
      </c>
      <c r="BO180" s="52">
        <f>ESCYLD1!BO180*VLOOKUP(ESCYLD2!BO$4,'[1]INTERNAL PARAMETERS-1'!$B$5:$J$44,5,FALSE)*VLOOKUP(ESCYLD2!BO$4,'[1]INTERNAL PARAMETERS-1'!$B$5:$J$44,6,FALSE)*VLOOKUP(ESCYLD2!BO$4,'[1]INTERNAL PARAMETERS-1'!$B$5:$J$44,3,FALSE) + ESCYLD1!BO180*(1-VLOOKUP(ESCYLD2!BO$4,'[1]INTERNAL PARAMETERS-1'!$B$5:$J$44,5,FALSE))*VLOOKUP(ESCYLD2!BO$4,'[1]INTERNAL PARAMETERS-1'!$B$5:$J$44,8,FALSE)*VLOOKUP(ESCYLD2!BO$4,'[1]INTERNAL PARAMETERS-1'!$B$5:$J$44,3,FALSE)</f>
        <v>0.78935377329023049</v>
      </c>
      <c r="BP180" s="52">
        <f>ESCYLD1!BP180*VLOOKUP(ESCYLD2!BP$4,'[1]INTERNAL PARAMETERS-1'!$B$5:$J$44,5,FALSE)*VLOOKUP(ESCYLD2!BP$4,'[1]INTERNAL PARAMETERS-1'!$B$5:$J$44,6,FALSE)*VLOOKUP(ESCYLD2!BP$4,'[1]INTERNAL PARAMETERS-1'!$B$5:$J$44,3,FALSE) + ESCYLD1!BP180*(1-VLOOKUP(ESCYLD2!BP$4,'[1]INTERNAL PARAMETERS-1'!$B$5:$J$44,5,FALSE))*VLOOKUP(ESCYLD2!BP$4,'[1]INTERNAL PARAMETERS-1'!$B$5:$J$44,8,FALSE)*VLOOKUP(ESCYLD2!BP$4,'[1]INTERNAL PARAMETERS-1'!$B$5:$J$44,3,FALSE)</f>
        <v>2.9583444681498785E-2</v>
      </c>
      <c r="BQ180" s="52">
        <f>ESCYLD1!BQ180*VLOOKUP(ESCYLD2!BQ$4,'[1]INTERNAL PARAMETERS-1'!$B$5:$J$44,5,FALSE)*VLOOKUP(ESCYLD2!BQ$4,'[1]INTERNAL PARAMETERS-1'!$B$5:$J$44,6,FALSE)*VLOOKUP(ESCYLD2!BQ$4,'[1]INTERNAL PARAMETERS-1'!$B$5:$J$44,3,FALSE) + ESCYLD1!BQ180*(1-VLOOKUP(ESCYLD2!BQ$4,'[1]INTERNAL PARAMETERS-1'!$B$5:$J$44,5,FALSE))*VLOOKUP(ESCYLD2!BQ$4,'[1]INTERNAL PARAMETERS-1'!$B$5:$J$44,8,FALSE)*VLOOKUP(ESCYLD2!BQ$4,'[1]INTERNAL PARAMETERS-1'!$B$5:$J$44,3,FALSE)</f>
        <v>2.4137822616331963</v>
      </c>
      <c r="BR180" s="52">
        <f>ESCYLD1!BR180*VLOOKUP(ESCYLD2!BR$4,'[1]INTERNAL PARAMETERS-1'!$B$5:$J$44,5,FALSE)*VLOOKUP(ESCYLD2!BR$4,'[1]INTERNAL PARAMETERS-1'!$B$5:$J$44,6,FALSE)*VLOOKUP(ESCYLD2!BR$4,'[1]INTERNAL PARAMETERS-1'!$B$5:$J$44,3,FALSE) + ESCYLD1!BR180*(1-VLOOKUP(ESCYLD2!BR$4,'[1]INTERNAL PARAMETERS-1'!$B$5:$J$44,5,FALSE))*VLOOKUP(ESCYLD2!BR$4,'[1]INTERNAL PARAMETERS-1'!$B$5:$J$44,8,FALSE)*VLOOKUP(ESCYLD2!BR$4,'[1]INTERNAL PARAMETERS-1'!$B$5:$J$44,3,FALSE)</f>
        <v>3.7042182462481331E-2</v>
      </c>
      <c r="BS180" s="52">
        <f>ESCYLD1!BS180*VLOOKUP(ESCYLD2!BS$4,'[1]INTERNAL PARAMETERS-1'!$B$5:$J$44,5,FALSE)*VLOOKUP(ESCYLD2!BS$4,'[1]INTERNAL PARAMETERS-1'!$B$5:$J$44,6,FALSE)*VLOOKUP(ESCYLD2!BS$4,'[1]INTERNAL PARAMETERS-1'!$B$5:$J$44,3,FALSE) + ESCYLD1!BS180*(1-VLOOKUP(ESCYLD2!BS$4,'[1]INTERNAL PARAMETERS-1'!$B$5:$J$44,5,FALSE))*VLOOKUP(ESCYLD2!BS$4,'[1]INTERNAL PARAMETERS-1'!$B$5:$J$44,8,FALSE)*VLOOKUP(ESCYLD2!BS$4,'[1]INTERNAL PARAMETERS-1'!$B$5:$J$44,3,FALSE)</f>
        <v>3.4803361806705988E-3</v>
      </c>
      <c r="BT180" s="52">
        <f>ESCYLD1!BT180*VLOOKUP(ESCYLD2!BT$4,'[1]INTERNAL PARAMETERS-1'!$B$5:$J$44,5,FALSE)*VLOOKUP(ESCYLD2!BT$4,'[1]INTERNAL PARAMETERS-1'!$B$5:$J$44,6,FALSE)*VLOOKUP(ESCYLD2!BT$4,'[1]INTERNAL PARAMETERS-1'!$B$5:$J$44,3,FALSE) + ESCYLD1!BT180*(1-VLOOKUP(ESCYLD2!BT$4,'[1]INTERNAL PARAMETERS-1'!$B$5:$J$44,5,FALSE))*VLOOKUP(ESCYLD2!BT$4,'[1]INTERNAL PARAMETERS-1'!$B$5:$J$44,8,FALSE)*VLOOKUP(ESCYLD2!BT$4,'[1]INTERNAL PARAMETERS-1'!$B$5:$J$44,3,FALSE)</f>
        <v>0</v>
      </c>
      <c r="BU180" s="52">
        <f>ESCYLD1!BU180*VLOOKUP(ESCYLD2!BU$4,'[1]INTERNAL PARAMETERS-1'!$B$5:$J$44,5,FALSE)*VLOOKUP(ESCYLD2!BU$4,'[1]INTERNAL PARAMETERS-1'!$B$5:$J$44,6,FALSE)*VLOOKUP(ESCYLD2!BU$4,'[1]INTERNAL PARAMETERS-1'!$B$5:$J$44,3,FALSE) + ESCYLD1!BU180*(1-VLOOKUP(ESCYLD2!BU$4,'[1]INTERNAL PARAMETERS-1'!$B$5:$J$44,5,FALSE))*VLOOKUP(ESCYLD2!BU$4,'[1]INTERNAL PARAMETERS-1'!$B$5:$J$44,8,FALSE)*VLOOKUP(ESCYLD2!BU$4,'[1]INTERNAL PARAMETERS-1'!$B$5:$J$44,3,FALSE)</f>
        <v>0</v>
      </c>
      <c r="BV180" s="52">
        <f>ESCYLD1!BV180*VLOOKUP(ESCYLD2!BV$4,'[1]INTERNAL PARAMETERS-1'!$B$5:$J$44,5,FALSE)*VLOOKUP(ESCYLD2!BV$4,'[1]INTERNAL PARAMETERS-1'!$B$5:$J$44,6,FALSE)*VLOOKUP(ESCYLD2!BV$4,'[1]INTERNAL PARAMETERS-1'!$B$5:$J$44,3,FALSE) + ESCYLD1!BV180*(1-VLOOKUP(ESCYLD2!BV$4,'[1]INTERNAL PARAMETERS-1'!$B$5:$J$44,5,FALSE))*VLOOKUP(ESCYLD2!BV$4,'[1]INTERNAL PARAMETERS-1'!$B$5:$J$44,8,FALSE)*VLOOKUP(ESCYLD2!BV$4,'[1]INTERNAL PARAMETERS-1'!$B$5:$J$44,3,FALSE)</f>
        <v>0</v>
      </c>
      <c r="BW180" s="52">
        <f>ESCYLD1!BW180*VLOOKUP(ESCYLD2!BW$4,'[1]INTERNAL PARAMETERS-1'!$B$5:$J$44,5,FALSE)*VLOOKUP(ESCYLD2!BW$4,'[1]INTERNAL PARAMETERS-1'!$B$5:$J$44,6,FALSE)*VLOOKUP(ESCYLD2!BW$4,'[1]INTERNAL PARAMETERS-1'!$B$5:$J$44,3,FALSE) + ESCYLD1!BW180*(1-VLOOKUP(ESCYLD2!BW$4,'[1]INTERNAL PARAMETERS-1'!$B$5:$J$44,5,FALSE))*VLOOKUP(ESCYLD2!BW$4,'[1]INTERNAL PARAMETERS-1'!$B$5:$J$44,8,FALSE)*VLOOKUP(ESCYLD2!BW$4,'[1]INTERNAL PARAMETERS-1'!$B$5:$J$44,3,FALSE)</f>
        <v>0</v>
      </c>
      <c r="BX180" s="52">
        <f>ESCYLD1!BX180*VLOOKUP(ESCYLD2!BX$4,'[1]INTERNAL PARAMETERS-1'!$B$5:$J$44,5,FALSE)*VLOOKUP(ESCYLD2!BX$4,'[1]INTERNAL PARAMETERS-1'!$B$5:$J$44,6,FALSE)*VLOOKUP(ESCYLD2!BX$4,'[1]INTERNAL PARAMETERS-1'!$B$5:$J$44,3,FALSE) + ESCYLD1!BX180*(1-VLOOKUP(ESCYLD2!BX$4,'[1]INTERNAL PARAMETERS-1'!$B$5:$J$44,5,FALSE))*VLOOKUP(ESCYLD2!BX$4,'[1]INTERNAL PARAMETERS-1'!$B$5:$J$44,8,FALSE)*VLOOKUP(ESCYLD2!BX$4,'[1]INTERNAL PARAMETERS-1'!$B$5:$J$44,3,FALSE)</f>
        <v>0</v>
      </c>
      <c r="BY180" s="52">
        <f>ESCYLD1!BY180*VLOOKUP(ESCYLD2!BY$4,'[1]INTERNAL PARAMETERS-1'!$B$5:$J$44,5,FALSE)*VLOOKUP(ESCYLD2!BY$4,'[1]INTERNAL PARAMETERS-1'!$B$5:$J$44,6,FALSE)*VLOOKUP(ESCYLD2!BY$4,'[1]INTERNAL PARAMETERS-1'!$B$5:$J$44,3,FALSE) + ESCYLD1!BY180*(1-VLOOKUP(ESCYLD2!BY$4,'[1]INTERNAL PARAMETERS-1'!$B$5:$J$44,5,FALSE))*VLOOKUP(ESCYLD2!BY$4,'[1]INTERNAL PARAMETERS-1'!$B$5:$J$44,8,FALSE)*VLOOKUP(ESCYLD2!BY$4,'[1]INTERNAL PARAMETERS-1'!$B$5:$J$44,3,FALSE)</f>
        <v>0</v>
      </c>
      <c r="BZ180" s="52">
        <f>ESCYLD1!BZ180*VLOOKUP(ESCYLD2!BZ$4,'[1]INTERNAL PARAMETERS-1'!$B$5:$J$44,5,FALSE)*VLOOKUP(ESCYLD2!BZ$4,'[1]INTERNAL PARAMETERS-1'!$B$5:$J$44,6,FALSE)*VLOOKUP(ESCYLD2!BZ$4,'[1]INTERNAL PARAMETERS-1'!$B$5:$J$44,3,FALSE) + ESCYLD1!BZ180*(1-VLOOKUP(ESCYLD2!BZ$4,'[1]INTERNAL PARAMETERS-1'!$B$5:$J$44,5,FALSE))*VLOOKUP(ESCYLD2!BZ$4,'[1]INTERNAL PARAMETERS-1'!$B$5:$J$44,8,FALSE)*VLOOKUP(ESCYLD2!BZ$4,'[1]INTERNAL PARAMETERS-1'!$B$5:$J$44,3,FALSE)</f>
        <v>2.2818515758554043E-3</v>
      </c>
      <c r="CA180" s="52">
        <f>ESCYLD1!CA180*VLOOKUP(ESCYLD2!CA$4,'[1]INTERNAL PARAMETERS-1'!$B$5:$J$44,5,FALSE)*VLOOKUP(ESCYLD2!CA$4,'[1]INTERNAL PARAMETERS-1'!$B$5:$J$44,6,FALSE)*VLOOKUP(ESCYLD2!CA$4,'[1]INTERNAL PARAMETERS-1'!$B$5:$J$44,3,FALSE) + ESCYLD1!CA180*(1-VLOOKUP(ESCYLD2!CA$4,'[1]INTERNAL PARAMETERS-1'!$B$5:$J$44,5,FALSE))*VLOOKUP(ESCYLD2!CA$4,'[1]INTERNAL PARAMETERS-1'!$B$5:$J$44,8,FALSE)*VLOOKUP(ESCYLD2!CA$4,'[1]INTERNAL PARAMETERS-1'!$B$5:$J$44,3,FALSE)</f>
        <v>0</v>
      </c>
      <c r="CB180" s="52">
        <f>ESCYLD1!CB180*VLOOKUP(ESCYLD2!CB$4,'[1]INTERNAL PARAMETERS-1'!$B$5:$J$44,5,FALSE)*VLOOKUP(ESCYLD2!CB$4,'[1]INTERNAL PARAMETERS-1'!$B$5:$J$44,6,FALSE)*VLOOKUP(ESCYLD2!CB$4,'[1]INTERNAL PARAMETERS-1'!$B$5:$J$44,3,FALSE) + ESCYLD1!CB180*(1-VLOOKUP(ESCYLD2!CB$4,'[1]INTERNAL PARAMETERS-1'!$B$5:$J$44,5,FALSE))*VLOOKUP(ESCYLD2!CB$4,'[1]INTERNAL PARAMETERS-1'!$B$5:$J$44,8,FALSE)*VLOOKUP(ESCYLD2!CB$4,'[1]INTERNAL PARAMETERS-1'!$B$5:$J$44,3,FALSE)</f>
        <v>0</v>
      </c>
      <c r="CC180" s="52">
        <f>ESCYLD1!CC180*VLOOKUP(ESCYLD2!CC$4,'[1]INTERNAL PARAMETERS-1'!$B$5:$J$44,5,FALSE)*VLOOKUP(ESCYLD2!CC$4,'[1]INTERNAL PARAMETERS-1'!$B$5:$J$44,6,FALSE)*VLOOKUP(ESCYLD2!CC$4,'[1]INTERNAL PARAMETERS-1'!$B$5:$J$44,3,FALSE) + ESCYLD1!CC180*(1-VLOOKUP(ESCYLD2!CC$4,'[1]INTERNAL PARAMETERS-1'!$B$5:$J$44,5,FALSE))*VLOOKUP(ESCYLD2!CC$4,'[1]INTERNAL PARAMETERS-1'!$B$5:$J$44,8,FALSE)*VLOOKUP(ESCYLD2!CC$4,'[1]INTERNAL PARAMETERS-1'!$B$5:$J$44,3,FALSE)</f>
        <v>8.2397465262067579E-3</v>
      </c>
      <c r="CD180" s="52">
        <f>ESCYLD1!CD180*VLOOKUP(ESCYLD2!CD$4,'[1]INTERNAL PARAMETERS-1'!$B$5:$J$44,5,FALSE)*VLOOKUP(ESCYLD2!CD$4,'[1]INTERNAL PARAMETERS-1'!$B$5:$J$44,6,FALSE)*VLOOKUP(ESCYLD2!CD$4,'[1]INTERNAL PARAMETERS-1'!$B$5:$J$44,3,FALSE) + ESCYLD1!CD180*(1-VLOOKUP(ESCYLD2!CD$4,'[1]INTERNAL PARAMETERS-1'!$B$5:$J$44,5,FALSE))*VLOOKUP(ESCYLD2!CD$4,'[1]INTERNAL PARAMETERS-1'!$B$5:$J$44,8,FALSE)*VLOOKUP(ESCYLD2!CD$4,'[1]INTERNAL PARAMETERS-1'!$B$5:$J$44,3,FALSE)</f>
        <v>1.9965586918874831E-2</v>
      </c>
      <c r="CE180" s="52">
        <f>ESCYLD1!CE180*VLOOKUP(ESCYLD2!CE$4,'[1]INTERNAL PARAMETERS-1'!$B$5:$J$44,5,FALSE)*VLOOKUP(ESCYLD2!CE$4,'[1]INTERNAL PARAMETERS-1'!$B$5:$J$44,6,FALSE)*VLOOKUP(ESCYLD2!CE$4,'[1]INTERNAL PARAMETERS-1'!$B$5:$J$44,3,FALSE) + ESCYLD1!CE180*(1-VLOOKUP(ESCYLD2!CE$4,'[1]INTERNAL PARAMETERS-1'!$B$5:$J$44,5,FALSE))*VLOOKUP(ESCYLD2!CE$4,'[1]INTERNAL PARAMETERS-1'!$B$5:$J$44,8,FALSE)*VLOOKUP(ESCYLD2!CE$4,'[1]INTERNAL PARAMETERS-1'!$B$5:$J$44,3,FALSE)</f>
        <v>5.5876310740413299E-2</v>
      </c>
      <c r="CF180" s="52">
        <f>ESCYLD1!CF180*VLOOKUP(ESCYLD2!CF$4,'[1]INTERNAL PARAMETERS-1'!$B$5:$J$44,5,FALSE)*VLOOKUP(ESCYLD2!CF$4,'[1]INTERNAL PARAMETERS-1'!$B$5:$J$44,6,FALSE)*VLOOKUP(ESCYLD2!CF$4,'[1]INTERNAL PARAMETERS-1'!$B$5:$J$44,3,FALSE) + ESCYLD1!CF180*(1-VLOOKUP(ESCYLD2!CF$4,'[1]INTERNAL PARAMETERS-1'!$B$5:$J$44,5,FALSE))*VLOOKUP(ESCYLD2!CF$4,'[1]INTERNAL PARAMETERS-1'!$B$5:$J$44,8,FALSE)*VLOOKUP(ESCYLD2!CF$4,'[1]INTERNAL PARAMETERS-1'!$B$5:$J$44,3,FALSE)</f>
        <v>1.5820441437809994E-2</v>
      </c>
      <c r="CG180" s="52">
        <f>ESCYLD1!CG180*VLOOKUP(ESCYLD2!CG$4,'[1]INTERNAL PARAMETERS-1'!$B$5:$J$44,5,FALSE)*VLOOKUP(ESCYLD2!CG$4,'[1]INTERNAL PARAMETERS-1'!$B$5:$J$44,6,FALSE)*VLOOKUP(ESCYLD2!CG$4,'[1]INTERNAL PARAMETERS-1'!$B$5:$J$44,3,FALSE) + ESCYLD1!CG180*(1-VLOOKUP(ESCYLD2!CG$4,'[1]INTERNAL PARAMETERS-1'!$B$5:$J$44,5,FALSE))*VLOOKUP(ESCYLD2!CG$4,'[1]INTERNAL PARAMETERS-1'!$B$5:$J$44,8,FALSE)*VLOOKUP(ESCYLD2!CG$4,'[1]INTERNAL PARAMETERS-1'!$B$5:$J$44,3,FALSE)</f>
        <v>0</v>
      </c>
      <c r="CH180" s="51">
        <f>ESCYLD1!CH180*VLOOKUP(ESCYLD2!CH$4,'[1]INTERNAL PARAMETERS-1'!$B$5:$J$44,5,FALSE)*VLOOKUP(ESCYLD2!CH$4,'[1]INTERNAL PARAMETERS-1'!$B$5:$J$44,6,FALSE)*VLOOKUP(ESCYLD2!CH$4,'[1]INTERNAL PARAMETERS-1'!$B$5:$J$44,3,FALSE) + ESCYLD1!CH180*(1-VLOOKUP(ESCYLD2!CH$4,'[1]INTERNAL PARAMETERS-1'!$B$5:$J$44,5,FALSE))*VLOOKUP(ESCYLD2!CH$4,'[1]INTERNAL PARAMETERS-1'!$B$5:$J$44,8,FALSE)*VLOOKUP(ESCYLD2!CH$4,'[1]INTERNAL PARAMETERS-1'!$B$5:$J$44,3,FALSE)</f>
        <v>0</v>
      </c>
      <c r="CJ180" s="53">
        <f t="shared" si="4"/>
        <v>317.55582706152626</v>
      </c>
      <c r="CK180" s="51">
        <f t="shared" si="5"/>
        <v>35.883214420184409</v>
      </c>
    </row>
    <row r="181" spans="2:89" x14ac:dyDescent="0.5">
      <c r="B181" s="66" t="s">
        <v>8</v>
      </c>
      <c r="C181" s="65" t="s">
        <v>72</v>
      </c>
      <c r="D181" s="65" t="s">
        <v>75</v>
      </c>
      <c r="E181" s="151">
        <f>ESC!AF181</f>
        <v>1741.3964928606129</v>
      </c>
      <c r="F181" s="64">
        <f>'[1]INTERNAL PARAMETERS-1'!M19</f>
        <v>16.865000000000002</v>
      </c>
      <c r="G181" s="53">
        <f>ESCYLD1!G181*VLOOKUP(ESCYLD2!G$4,'[1]INTERNAL PARAMETERS-1'!$B$5:$J$44,5,FALSE)*VLOOKUP(ESCYLD2!G$4,'[1]INTERNAL PARAMETERS-1'!$B$5:$J$44,7,FALSE)*ESCYLD2!$F181 + ESCYLD1!G181*(1-VLOOKUP(ESCYLD2!G$4,'[1]INTERNAL PARAMETERS-1'!$B$5:$J$44,5,FALSE))*VLOOKUP(ESCYLD2!G$4,'[1]INTERNAL PARAMETERS-1'!$B$5:$J$44,9,FALSE)*ESCYLD2!$F181</f>
        <v>41.769808856451405</v>
      </c>
      <c r="H181" s="52">
        <f>ESCYLD1!H181*VLOOKUP(ESCYLD2!H$4,'[1]INTERNAL PARAMETERS-1'!$B$5:$J$44,5,FALSE)*VLOOKUP(ESCYLD2!H$4,'[1]INTERNAL PARAMETERS-1'!$B$5:$J$44,7,FALSE)*ESCYLD2!$F181 + ESCYLD1!H181*(1-VLOOKUP(ESCYLD2!H$4,'[1]INTERNAL PARAMETERS-1'!$B$5:$J$44,5,FALSE))*VLOOKUP(ESCYLD2!H$4,'[1]INTERNAL PARAMETERS-1'!$B$5:$J$44,9,FALSE)*ESCYLD2!$F181</f>
        <v>7.8716210186131139</v>
      </c>
      <c r="I181" s="52">
        <f>ESCYLD1!I181*VLOOKUP(ESCYLD2!I$4,'[1]INTERNAL PARAMETERS-1'!$B$5:$J$44,5,FALSE)*VLOOKUP(ESCYLD2!I$4,'[1]INTERNAL PARAMETERS-1'!$B$5:$J$44,7,FALSE)*ESCYLD2!$F181 + ESCYLD1!I181*(1-VLOOKUP(ESCYLD2!I$4,'[1]INTERNAL PARAMETERS-1'!$B$5:$J$44,5,FALSE))*VLOOKUP(ESCYLD2!I$4,'[1]INTERNAL PARAMETERS-1'!$B$5:$J$44,9,FALSE)*ESCYLD2!$F181</f>
        <v>52.918845283398539</v>
      </c>
      <c r="J181" s="52">
        <f>ESCYLD1!J181*VLOOKUP(ESCYLD2!J$4,'[1]INTERNAL PARAMETERS-1'!$B$5:$J$44,5,FALSE)*VLOOKUP(ESCYLD2!J$4,'[1]INTERNAL PARAMETERS-1'!$B$5:$J$44,7,FALSE)*ESCYLD2!$F181 + ESCYLD1!J181*(1-VLOOKUP(ESCYLD2!J$4,'[1]INTERNAL PARAMETERS-1'!$B$5:$J$44,5,FALSE))*VLOOKUP(ESCYLD2!J$4,'[1]INTERNAL PARAMETERS-1'!$B$5:$J$44,9,FALSE)*ESCYLD2!$F181</f>
        <v>0</v>
      </c>
      <c r="K181" s="52">
        <f>ESCYLD1!K181*VLOOKUP(ESCYLD2!K$4,'[1]INTERNAL PARAMETERS-1'!$B$5:$J$44,5,FALSE)*VLOOKUP(ESCYLD2!K$4,'[1]INTERNAL PARAMETERS-1'!$B$5:$J$44,7,FALSE)*ESCYLD2!$F181 + ESCYLD1!K181*(1-VLOOKUP(ESCYLD2!K$4,'[1]INTERNAL PARAMETERS-1'!$B$5:$J$44,5,FALSE))*VLOOKUP(ESCYLD2!K$4,'[1]INTERNAL PARAMETERS-1'!$B$5:$J$44,9,FALSE)*ESCYLD2!$F181</f>
        <v>0</v>
      </c>
      <c r="L181" s="52">
        <f>ESCYLD1!L181*VLOOKUP(ESCYLD2!L$4,'[1]INTERNAL PARAMETERS-1'!$B$5:$J$44,5,FALSE)*VLOOKUP(ESCYLD2!L$4,'[1]INTERNAL PARAMETERS-1'!$B$5:$J$44,7,FALSE)*ESCYLD2!$F181 + ESCYLD1!L181*(1-VLOOKUP(ESCYLD2!L$4,'[1]INTERNAL PARAMETERS-1'!$B$5:$J$44,5,FALSE))*VLOOKUP(ESCYLD2!L$4,'[1]INTERNAL PARAMETERS-1'!$B$5:$J$44,9,FALSE)*ESCYLD2!$F181</f>
        <v>0</v>
      </c>
      <c r="M181" s="52">
        <f>ESCYLD1!M181*VLOOKUP(ESCYLD2!M$4,'[1]INTERNAL PARAMETERS-1'!$B$5:$J$44,5,FALSE)*VLOOKUP(ESCYLD2!M$4,'[1]INTERNAL PARAMETERS-1'!$B$5:$J$44,7,FALSE)*ESCYLD2!$F181 + ESCYLD1!M181*(1-VLOOKUP(ESCYLD2!M$4,'[1]INTERNAL PARAMETERS-1'!$B$5:$J$44,5,FALSE))*VLOOKUP(ESCYLD2!M$4,'[1]INTERNAL PARAMETERS-1'!$B$5:$J$44,9,FALSE)*ESCYLD2!$F181</f>
        <v>12.930890831587611</v>
      </c>
      <c r="N181" s="52">
        <f>ESCYLD1!N181*VLOOKUP(ESCYLD2!N$4,'[1]INTERNAL PARAMETERS-1'!$B$5:$J$44,5,FALSE)*VLOOKUP(ESCYLD2!N$4,'[1]INTERNAL PARAMETERS-1'!$B$5:$J$44,7,FALSE)*ESCYLD2!$F181 + ESCYLD1!N181*(1-VLOOKUP(ESCYLD2!N$4,'[1]INTERNAL PARAMETERS-1'!$B$5:$J$44,5,FALSE))*VLOOKUP(ESCYLD2!N$4,'[1]INTERNAL PARAMETERS-1'!$B$5:$J$44,9,FALSE)*ESCYLD2!$F181</f>
        <v>0.25264309334134444</v>
      </c>
      <c r="O181" s="52">
        <f>ESCYLD1!O181*VLOOKUP(ESCYLD2!O$4,'[1]INTERNAL PARAMETERS-1'!$B$5:$J$44,5,FALSE)*VLOOKUP(ESCYLD2!O$4,'[1]INTERNAL PARAMETERS-1'!$B$5:$J$44,7,FALSE)*ESCYLD2!$F181 + ESCYLD1!O181*(1-VLOOKUP(ESCYLD2!O$4,'[1]INTERNAL PARAMETERS-1'!$B$5:$J$44,5,FALSE))*VLOOKUP(ESCYLD2!O$4,'[1]INTERNAL PARAMETERS-1'!$B$5:$J$44,9,FALSE)*ESCYLD2!$F181</f>
        <v>0</v>
      </c>
      <c r="P181" s="52">
        <f>ESCYLD1!P181*VLOOKUP(ESCYLD2!P$4,'[1]INTERNAL PARAMETERS-1'!$B$5:$J$44,5,FALSE)*VLOOKUP(ESCYLD2!P$4,'[1]INTERNAL PARAMETERS-1'!$B$5:$J$44,7,FALSE)*ESCYLD2!$F181 + ESCYLD1!P181*(1-VLOOKUP(ESCYLD2!P$4,'[1]INTERNAL PARAMETERS-1'!$B$5:$J$44,5,FALSE))*VLOOKUP(ESCYLD2!P$4,'[1]INTERNAL PARAMETERS-1'!$B$5:$J$44,9,FALSE)*ESCYLD2!$F181</f>
        <v>0</v>
      </c>
      <c r="Q181" s="52">
        <f>ESCYLD1!Q181*VLOOKUP(ESCYLD2!Q$4,'[1]INTERNAL PARAMETERS-1'!$B$5:$J$44,5,FALSE)*VLOOKUP(ESCYLD2!Q$4,'[1]INTERNAL PARAMETERS-1'!$B$5:$J$44,7,FALSE)*ESCYLD2!$F181 + ESCYLD1!Q181*(1-VLOOKUP(ESCYLD2!Q$4,'[1]INTERNAL PARAMETERS-1'!$B$5:$J$44,5,FALSE))*VLOOKUP(ESCYLD2!Q$4,'[1]INTERNAL PARAMETERS-1'!$B$5:$J$44,9,FALSE)*ESCYLD2!$F181</f>
        <v>0</v>
      </c>
      <c r="R181" s="52">
        <f>ESCYLD1!R181*VLOOKUP(ESCYLD2!R$4,'[1]INTERNAL PARAMETERS-1'!$B$5:$J$44,5,FALSE)*VLOOKUP(ESCYLD2!R$4,'[1]INTERNAL PARAMETERS-1'!$B$5:$J$44,7,FALSE)*ESCYLD2!$F181 + ESCYLD1!R181*(1-VLOOKUP(ESCYLD2!R$4,'[1]INTERNAL PARAMETERS-1'!$B$5:$J$44,5,FALSE))*VLOOKUP(ESCYLD2!R$4,'[1]INTERNAL PARAMETERS-1'!$B$5:$J$44,9,FALSE)*ESCYLD2!$F181</f>
        <v>0</v>
      </c>
      <c r="S181" s="52">
        <f>ESCYLD1!S181*VLOOKUP(ESCYLD2!S$4,'[1]INTERNAL PARAMETERS-1'!$B$5:$J$44,5,FALSE)*VLOOKUP(ESCYLD2!S$4,'[1]INTERNAL PARAMETERS-1'!$B$5:$J$44,7,FALSE)*ESCYLD2!$F181 + ESCYLD1!S181*(1-VLOOKUP(ESCYLD2!S$4,'[1]INTERNAL PARAMETERS-1'!$B$5:$J$44,5,FALSE))*VLOOKUP(ESCYLD2!S$4,'[1]INTERNAL PARAMETERS-1'!$B$5:$J$44,9,FALSE)*ESCYLD2!$F181</f>
        <v>6.214120093861065</v>
      </c>
      <c r="T181" s="52">
        <f>ESCYLD1!T181*VLOOKUP(ESCYLD2!T$4,'[1]INTERNAL PARAMETERS-1'!$B$5:$J$44,5,FALSE)*VLOOKUP(ESCYLD2!T$4,'[1]INTERNAL PARAMETERS-1'!$B$5:$J$44,7,FALSE)*ESCYLD2!$F181 + ESCYLD1!T181*(1-VLOOKUP(ESCYLD2!T$4,'[1]INTERNAL PARAMETERS-1'!$B$5:$J$44,5,FALSE))*VLOOKUP(ESCYLD2!T$4,'[1]INTERNAL PARAMETERS-1'!$B$5:$J$44,9,FALSE)*ESCYLD2!$F181</f>
        <v>1.0637913073865577</v>
      </c>
      <c r="U181" s="52">
        <f>ESCYLD1!U181*VLOOKUP(ESCYLD2!U$4,'[1]INTERNAL PARAMETERS-1'!$B$5:$J$44,5,FALSE)*VLOOKUP(ESCYLD2!U$4,'[1]INTERNAL PARAMETERS-1'!$B$5:$J$44,7,FALSE)*ESCYLD2!$F181 + ESCYLD1!U181*(1-VLOOKUP(ESCYLD2!U$4,'[1]INTERNAL PARAMETERS-1'!$B$5:$J$44,5,FALSE))*VLOOKUP(ESCYLD2!U$4,'[1]INTERNAL PARAMETERS-1'!$B$5:$J$44,9,FALSE)*ESCYLD2!$F181</f>
        <v>0.60100890209681213</v>
      </c>
      <c r="V181" s="52">
        <f>ESCYLD1!V181*VLOOKUP(ESCYLD2!V$4,'[1]INTERNAL PARAMETERS-1'!$B$5:$J$44,5,FALSE)*VLOOKUP(ESCYLD2!V$4,'[1]INTERNAL PARAMETERS-1'!$B$5:$J$44,7,FALSE)*ESCYLD2!$F181 + ESCYLD1!V181*(1-VLOOKUP(ESCYLD2!V$4,'[1]INTERNAL PARAMETERS-1'!$B$5:$J$44,5,FALSE))*VLOOKUP(ESCYLD2!V$4,'[1]INTERNAL PARAMETERS-1'!$B$5:$J$44,9,FALSE)*ESCYLD2!$F181</f>
        <v>6.4197928743925399</v>
      </c>
      <c r="W181" s="52">
        <f>ESCYLD1!W181*VLOOKUP(ESCYLD2!W$4,'[1]INTERNAL PARAMETERS-1'!$B$5:$J$44,5,FALSE)*VLOOKUP(ESCYLD2!W$4,'[1]INTERNAL PARAMETERS-1'!$B$5:$J$44,7,FALSE)*ESCYLD2!$F181 + ESCYLD1!W181*(1-VLOOKUP(ESCYLD2!W$4,'[1]INTERNAL PARAMETERS-1'!$B$5:$J$44,5,FALSE))*VLOOKUP(ESCYLD2!W$4,'[1]INTERNAL PARAMETERS-1'!$B$5:$J$44,9,FALSE)*ESCYLD2!$F181</f>
        <v>0</v>
      </c>
      <c r="X181" s="52">
        <f>ESCYLD1!X181*VLOOKUP(ESCYLD2!X$4,'[1]INTERNAL PARAMETERS-1'!$B$5:$J$44,5,FALSE)*VLOOKUP(ESCYLD2!X$4,'[1]INTERNAL PARAMETERS-1'!$B$5:$J$44,7,FALSE)*ESCYLD2!$F181 + ESCYLD1!X181*(1-VLOOKUP(ESCYLD2!X$4,'[1]INTERNAL PARAMETERS-1'!$B$5:$J$44,5,FALSE))*VLOOKUP(ESCYLD2!X$4,'[1]INTERNAL PARAMETERS-1'!$B$5:$J$44,9,FALSE)*ESCYLD2!$F181</f>
        <v>0</v>
      </c>
      <c r="Y181" s="52">
        <f>ESCYLD1!Y181*VLOOKUP(ESCYLD2!Y$4,'[1]INTERNAL PARAMETERS-1'!$B$5:$J$44,5,FALSE)*VLOOKUP(ESCYLD2!Y$4,'[1]INTERNAL PARAMETERS-1'!$B$5:$J$44,7,FALSE)*ESCYLD2!$F181 + ESCYLD1!Y181*(1-VLOOKUP(ESCYLD2!Y$4,'[1]INTERNAL PARAMETERS-1'!$B$5:$J$44,5,FALSE))*VLOOKUP(ESCYLD2!Y$4,'[1]INTERNAL PARAMETERS-1'!$B$5:$J$44,9,FALSE)*ESCYLD2!$F181</f>
        <v>0</v>
      </c>
      <c r="Z181" s="52">
        <f>ESCYLD1!Z181*VLOOKUP(ESCYLD2!Z$4,'[1]INTERNAL PARAMETERS-1'!$B$5:$J$44,5,FALSE)*VLOOKUP(ESCYLD2!Z$4,'[1]INTERNAL PARAMETERS-1'!$B$5:$J$44,7,FALSE)*ESCYLD2!$F181 + ESCYLD1!Z181*(1-VLOOKUP(ESCYLD2!Z$4,'[1]INTERNAL PARAMETERS-1'!$B$5:$J$44,5,FALSE))*VLOOKUP(ESCYLD2!Z$4,'[1]INTERNAL PARAMETERS-1'!$B$5:$J$44,9,FALSE)*ESCYLD2!$F181</f>
        <v>0</v>
      </c>
      <c r="AA181" s="52">
        <f>ESCYLD1!AA181*VLOOKUP(ESCYLD2!AA$4,'[1]INTERNAL PARAMETERS-1'!$B$5:$J$44,5,FALSE)*VLOOKUP(ESCYLD2!AA$4,'[1]INTERNAL PARAMETERS-1'!$B$5:$J$44,7,FALSE)*ESCYLD2!$F181 + ESCYLD1!AA181*(1-VLOOKUP(ESCYLD2!AA$4,'[1]INTERNAL PARAMETERS-1'!$B$5:$J$44,5,FALSE))*VLOOKUP(ESCYLD2!AA$4,'[1]INTERNAL PARAMETERS-1'!$B$5:$J$44,9,FALSE)*ESCYLD2!$F181</f>
        <v>0</v>
      </c>
      <c r="AB181" s="52">
        <f>ESCYLD1!AB181*VLOOKUP(ESCYLD2!AB$4,'[1]INTERNAL PARAMETERS-1'!$B$5:$J$44,5,FALSE)*VLOOKUP(ESCYLD2!AB$4,'[1]INTERNAL PARAMETERS-1'!$B$5:$J$44,7,FALSE)*ESCYLD2!$F181 + ESCYLD1!AB181*(1-VLOOKUP(ESCYLD2!AB$4,'[1]INTERNAL PARAMETERS-1'!$B$5:$J$44,5,FALSE))*VLOOKUP(ESCYLD2!AB$4,'[1]INTERNAL PARAMETERS-1'!$B$5:$J$44,9,FALSE)*ESCYLD2!$F181</f>
        <v>0</v>
      </c>
      <c r="AC181" s="52">
        <f>ESCYLD1!AC181*VLOOKUP(ESCYLD2!AC$4,'[1]INTERNAL PARAMETERS-1'!$B$5:$J$44,5,FALSE)*VLOOKUP(ESCYLD2!AC$4,'[1]INTERNAL PARAMETERS-1'!$B$5:$J$44,7,FALSE)*ESCYLD2!$F181 + ESCYLD1!AC181*(1-VLOOKUP(ESCYLD2!AC$4,'[1]INTERNAL PARAMETERS-1'!$B$5:$J$44,5,FALSE))*VLOOKUP(ESCYLD2!AC$4,'[1]INTERNAL PARAMETERS-1'!$B$5:$J$44,9,FALSE)*ESCYLD2!$F181</f>
        <v>0</v>
      </c>
      <c r="AD181" s="52">
        <f>ESCYLD1!AD181*VLOOKUP(ESCYLD2!AD$4,'[1]INTERNAL PARAMETERS-1'!$B$5:$J$44,5,FALSE)*VLOOKUP(ESCYLD2!AD$4,'[1]INTERNAL PARAMETERS-1'!$B$5:$J$44,7,FALSE)*ESCYLD2!$F181 + ESCYLD1!AD181*(1-VLOOKUP(ESCYLD2!AD$4,'[1]INTERNAL PARAMETERS-1'!$B$5:$J$44,5,FALSE))*VLOOKUP(ESCYLD2!AD$4,'[1]INTERNAL PARAMETERS-1'!$B$5:$J$44,9,FALSE)*ESCYLD2!$F181</f>
        <v>0</v>
      </c>
      <c r="AE181" s="52">
        <f>ESCYLD1!AE181*VLOOKUP(ESCYLD2!AE$4,'[1]INTERNAL PARAMETERS-1'!$B$5:$J$44,5,FALSE)*VLOOKUP(ESCYLD2!AE$4,'[1]INTERNAL PARAMETERS-1'!$B$5:$J$44,7,FALSE)*ESCYLD2!$F181 + ESCYLD1!AE181*(1-VLOOKUP(ESCYLD2!AE$4,'[1]INTERNAL PARAMETERS-1'!$B$5:$J$44,5,FALSE))*VLOOKUP(ESCYLD2!AE$4,'[1]INTERNAL PARAMETERS-1'!$B$5:$J$44,9,FALSE)*ESCYLD2!$F181</f>
        <v>0</v>
      </c>
      <c r="AF181" s="52">
        <f>ESCYLD1!AF181*VLOOKUP(ESCYLD2!AF$4,'[1]INTERNAL PARAMETERS-1'!$B$5:$J$44,5,FALSE)*VLOOKUP(ESCYLD2!AF$4,'[1]INTERNAL PARAMETERS-1'!$B$5:$J$44,7,FALSE)*ESCYLD2!$F181 + ESCYLD1!AF181*(1-VLOOKUP(ESCYLD2!AF$4,'[1]INTERNAL PARAMETERS-1'!$B$5:$J$44,5,FALSE))*VLOOKUP(ESCYLD2!AF$4,'[1]INTERNAL PARAMETERS-1'!$B$5:$J$44,9,FALSE)*ESCYLD2!$F181</f>
        <v>0</v>
      </c>
      <c r="AG181" s="52">
        <f>ESCYLD1!AG181*VLOOKUP(ESCYLD2!AG$4,'[1]INTERNAL PARAMETERS-1'!$B$5:$J$44,5,FALSE)*VLOOKUP(ESCYLD2!AG$4,'[1]INTERNAL PARAMETERS-1'!$B$5:$J$44,7,FALSE)*ESCYLD2!$F181 + ESCYLD1!AG181*(1-VLOOKUP(ESCYLD2!AG$4,'[1]INTERNAL PARAMETERS-1'!$B$5:$J$44,5,FALSE))*VLOOKUP(ESCYLD2!AG$4,'[1]INTERNAL PARAMETERS-1'!$B$5:$J$44,9,FALSE)*ESCYLD2!$F181</f>
        <v>0</v>
      </c>
      <c r="AH181" s="52">
        <f>ESCYLD1!AH181*VLOOKUP(ESCYLD2!AH$4,'[1]INTERNAL PARAMETERS-1'!$B$5:$J$44,5,FALSE)*VLOOKUP(ESCYLD2!AH$4,'[1]INTERNAL PARAMETERS-1'!$B$5:$J$44,7,FALSE)*ESCYLD2!$F181 + ESCYLD1!AH181*(1-VLOOKUP(ESCYLD2!AH$4,'[1]INTERNAL PARAMETERS-1'!$B$5:$J$44,5,FALSE))*VLOOKUP(ESCYLD2!AH$4,'[1]INTERNAL PARAMETERS-1'!$B$5:$J$44,9,FALSE)*ESCYLD2!$F181</f>
        <v>0</v>
      </c>
      <c r="AI181" s="52">
        <f>ESCYLD1!AI181*VLOOKUP(ESCYLD2!AI$4,'[1]INTERNAL PARAMETERS-1'!$B$5:$J$44,5,FALSE)*VLOOKUP(ESCYLD2!AI$4,'[1]INTERNAL PARAMETERS-1'!$B$5:$J$44,7,FALSE)*ESCYLD2!$F181 + ESCYLD1!AI181*(1-VLOOKUP(ESCYLD2!AI$4,'[1]INTERNAL PARAMETERS-1'!$B$5:$J$44,5,FALSE))*VLOOKUP(ESCYLD2!AI$4,'[1]INTERNAL PARAMETERS-1'!$B$5:$J$44,9,FALSE)*ESCYLD2!$F181</f>
        <v>4.4317295644810212E-2</v>
      </c>
      <c r="AJ181" s="52">
        <f>ESCYLD1!AJ181*VLOOKUP(ESCYLD2!AJ$4,'[1]INTERNAL PARAMETERS-1'!$B$5:$J$44,5,FALSE)*VLOOKUP(ESCYLD2!AJ$4,'[1]INTERNAL PARAMETERS-1'!$B$5:$J$44,7,FALSE)*ESCYLD2!$F181 + ESCYLD1!AJ181*(1-VLOOKUP(ESCYLD2!AJ$4,'[1]INTERNAL PARAMETERS-1'!$B$5:$J$44,5,FALSE))*VLOOKUP(ESCYLD2!AJ$4,'[1]INTERNAL PARAMETERS-1'!$B$5:$J$44,9,FALSE)*ESCYLD2!$F181</f>
        <v>0.69146434980126237</v>
      </c>
      <c r="AK181" s="52">
        <f>ESCYLD1!AK181*VLOOKUP(ESCYLD2!AK$4,'[1]INTERNAL PARAMETERS-1'!$B$5:$J$44,5,FALSE)*VLOOKUP(ESCYLD2!AK$4,'[1]INTERNAL PARAMETERS-1'!$B$5:$J$44,7,FALSE)*ESCYLD2!$F181 + ESCYLD1!AK181*(1-VLOOKUP(ESCYLD2!AK$4,'[1]INTERNAL PARAMETERS-1'!$B$5:$J$44,5,FALSE))*VLOOKUP(ESCYLD2!AK$4,'[1]INTERNAL PARAMETERS-1'!$B$5:$J$44,9,FALSE)*ESCYLD2!$F181</f>
        <v>0</v>
      </c>
      <c r="AL181" s="52">
        <f>ESCYLD1!AL181*VLOOKUP(ESCYLD2!AL$4,'[1]INTERNAL PARAMETERS-1'!$B$5:$J$44,5,FALSE)*VLOOKUP(ESCYLD2!AL$4,'[1]INTERNAL PARAMETERS-1'!$B$5:$J$44,7,FALSE)*ESCYLD2!$F181 + ESCYLD1!AL181*(1-VLOOKUP(ESCYLD2!AL$4,'[1]INTERNAL PARAMETERS-1'!$B$5:$J$44,5,FALSE))*VLOOKUP(ESCYLD2!AL$4,'[1]INTERNAL PARAMETERS-1'!$B$5:$J$44,9,FALSE)*ESCYLD2!$F181</f>
        <v>0</v>
      </c>
      <c r="AM181" s="52">
        <f>ESCYLD1!AM181*VLOOKUP(ESCYLD2!AM$4,'[1]INTERNAL PARAMETERS-1'!$B$5:$J$44,5,FALSE)*VLOOKUP(ESCYLD2!AM$4,'[1]INTERNAL PARAMETERS-1'!$B$5:$J$44,7,FALSE)*ESCYLD2!$F181 + ESCYLD1!AM181*(1-VLOOKUP(ESCYLD2!AM$4,'[1]INTERNAL PARAMETERS-1'!$B$5:$J$44,5,FALSE))*VLOOKUP(ESCYLD2!AM$4,'[1]INTERNAL PARAMETERS-1'!$B$5:$J$44,9,FALSE)*ESCYLD2!$F181</f>
        <v>0</v>
      </c>
      <c r="AN181" s="52">
        <f>ESCYLD1!AN181*VLOOKUP(ESCYLD2!AN$4,'[1]INTERNAL PARAMETERS-1'!$B$5:$J$44,5,FALSE)*VLOOKUP(ESCYLD2!AN$4,'[1]INTERNAL PARAMETERS-1'!$B$5:$J$44,7,FALSE)*ESCYLD2!$F181 + ESCYLD1!AN181*(1-VLOOKUP(ESCYLD2!AN$4,'[1]INTERNAL PARAMETERS-1'!$B$5:$J$44,5,FALSE))*VLOOKUP(ESCYLD2!AN$4,'[1]INTERNAL PARAMETERS-1'!$B$5:$J$44,9,FALSE)*ESCYLD2!$F181</f>
        <v>0</v>
      </c>
      <c r="AO181" s="52">
        <f>ESCYLD1!AO181*VLOOKUP(ESCYLD2!AO$4,'[1]INTERNAL PARAMETERS-1'!$B$5:$J$44,5,FALSE)*VLOOKUP(ESCYLD2!AO$4,'[1]INTERNAL PARAMETERS-1'!$B$5:$J$44,7,FALSE)*ESCYLD2!$F181 + ESCYLD1!AO181*(1-VLOOKUP(ESCYLD2!AO$4,'[1]INTERNAL PARAMETERS-1'!$B$5:$J$44,5,FALSE))*VLOOKUP(ESCYLD2!AO$4,'[1]INTERNAL PARAMETERS-1'!$B$5:$J$44,9,FALSE)*ESCYLD2!$F181</f>
        <v>0</v>
      </c>
      <c r="AP181" s="52">
        <f>ESCYLD1!AP181*VLOOKUP(ESCYLD2!AP$4,'[1]INTERNAL PARAMETERS-1'!$B$5:$J$44,5,FALSE)*VLOOKUP(ESCYLD2!AP$4,'[1]INTERNAL PARAMETERS-1'!$B$5:$J$44,7,FALSE)*ESCYLD2!$F181 + ESCYLD1!AP181*(1-VLOOKUP(ESCYLD2!AP$4,'[1]INTERNAL PARAMETERS-1'!$B$5:$J$44,5,FALSE))*VLOOKUP(ESCYLD2!AP$4,'[1]INTERNAL PARAMETERS-1'!$B$5:$J$44,9,FALSE)*ESCYLD2!$F181</f>
        <v>0</v>
      </c>
      <c r="AQ181" s="52">
        <f>ESCYLD1!AQ181*VLOOKUP(ESCYLD2!AQ$4,'[1]INTERNAL PARAMETERS-1'!$B$5:$J$44,5,FALSE)*VLOOKUP(ESCYLD2!AQ$4,'[1]INTERNAL PARAMETERS-1'!$B$5:$J$44,7,FALSE)*ESCYLD2!$F181 + ESCYLD1!AQ181*(1-VLOOKUP(ESCYLD2!AQ$4,'[1]INTERNAL PARAMETERS-1'!$B$5:$J$44,5,FALSE))*VLOOKUP(ESCYLD2!AQ$4,'[1]INTERNAL PARAMETERS-1'!$B$5:$J$44,9,FALSE)*ESCYLD2!$F181</f>
        <v>0</v>
      </c>
      <c r="AR181" s="52">
        <f>ESCYLD1!AR181*VLOOKUP(ESCYLD2!AR$4,'[1]INTERNAL PARAMETERS-1'!$B$5:$J$44,5,FALSE)*VLOOKUP(ESCYLD2!AR$4,'[1]INTERNAL PARAMETERS-1'!$B$5:$J$44,7,FALSE)*ESCYLD2!$F181 + ESCYLD1!AR181*(1-VLOOKUP(ESCYLD2!AR$4,'[1]INTERNAL PARAMETERS-1'!$B$5:$J$44,5,FALSE))*VLOOKUP(ESCYLD2!AR$4,'[1]INTERNAL PARAMETERS-1'!$B$5:$J$44,9,FALSE)*ESCYLD2!$F181</f>
        <v>0</v>
      </c>
      <c r="AS181" s="52">
        <f>ESCYLD1!AS181*VLOOKUP(ESCYLD2!AS$4,'[1]INTERNAL PARAMETERS-1'!$B$5:$J$44,5,FALSE)*VLOOKUP(ESCYLD2!AS$4,'[1]INTERNAL PARAMETERS-1'!$B$5:$J$44,7,FALSE)*ESCYLD2!$F181 + ESCYLD1!AS181*(1-VLOOKUP(ESCYLD2!AS$4,'[1]INTERNAL PARAMETERS-1'!$B$5:$J$44,5,FALSE))*VLOOKUP(ESCYLD2!AS$4,'[1]INTERNAL PARAMETERS-1'!$B$5:$J$44,9,FALSE)*ESCYLD2!$F181</f>
        <v>0</v>
      </c>
      <c r="AT181" s="51">
        <f>ESCYLD1!AT181*VLOOKUP(ESCYLD2!AT$4,'[1]INTERNAL PARAMETERS-1'!$B$5:$J$44,5,FALSE)*VLOOKUP(ESCYLD2!AT$4,'[1]INTERNAL PARAMETERS-1'!$B$5:$J$44,7,FALSE)*ESCYLD2!$F181 + ESCYLD1!AT181*(1-VLOOKUP(ESCYLD2!AT$4,'[1]INTERNAL PARAMETERS-1'!$B$5:$J$44,5,FALSE))*VLOOKUP(ESCYLD2!AT$4,'[1]INTERNAL PARAMETERS-1'!$B$5:$J$44,9,FALSE)*ESCYLD2!$F181</f>
        <v>0</v>
      </c>
      <c r="AU181" s="53">
        <f>ESCYLD1!AU181*VLOOKUP(ESCYLD2!AU$4,'[1]INTERNAL PARAMETERS-1'!$B$5:$J$44,5,FALSE)*VLOOKUP(ESCYLD2!AU$4,'[1]INTERNAL PARAMETERS-1'!$B$5:$J$44,6,FALSE)*VLOOKUP(ESCYLD2!AU$4,'[1]INTERNAL PARAMETERS-1'!$B$5:$J$44,3,FALSE) + ESCYLD1!AU181*(1-VLOOKUP(ESCYLD2!AU$4,'[1]INTERNAL PARAMETERS-1'!$B$5:$J$44,5,FALSE))*VLOOKUP(ESCYLD2!AU$4,'[1]INTERNAL PARAMETERS-1'!$B$5:$J$44,8,FALSE)*VLOOKUP(ESCYLD2!AU$4,'[1]INTERNAL PARAMETERS-1'!$B$5:$J$44,3,FALSE)</f>
        <v>0</v>
      </c>
      <c r="AV181" s="52">
        <f>ESCYLD1!AV181*VLOOKUP(ESCYLD2!AV$4,'[1]INTERNAL PARAMETERS-1'!$B$5:$J$44,5,FALSE)*VLOOKUP(ESCYLD2!AV$4,'[1]INTERNAL PARAMETERS-1'!$B$5:$J$44,6,FALSE)*VLOOKUP(ESCYLD2!AV$4,'[1]INTERNAL PARAMETERS-1'!$B$5:$J$44,3,FALSE) + ESCYLD1!AV181*(1-VLOOKUP(ESCYLD2!AV$4,'[1]INTERNAL PARAMETERS-1'!$B$5:$J$44,5,FALSE))*VLOOKUP(ESCYLD2!AV$4,'[1]INTERNAL PARAMETERS-1'!$B$5:$J$44,8,FALSE)*VLOOKUP(ESCYLD2!AV$4,'[1]INTERNAL PARAMETERS-1'!$B$5:$J$44,3,FALSE)</f>
        <v>0</v>
      </c>
      <c r="AW181" s="52">
        <f>ESCYLD1!AW181*VLOOKUP(ESCYLD2!AW$4,'[1]INTERNAL PARAMETERS-1'!$B$5:$J$44,5,FALSE)*VLOOKUP(ESCYLD2!AW$4,'[1]INTERNAL PARAMETERS-1'!$B$5:$J$44,6,FALSE)*VLOOKUP(ESCYLD2!AW$4,'[1]INTERNAL PARAMETERS-1'!$B$5:$J$44,3,FALSE) + ESCYLD1!AW181*(1-VLOOKUP(ESCYLD2!AW$4,'[1]INTERNAL PARAMETERS-1'!$B$5:$J$44,5,FALSE))*VLOOKUP(ESCYLD2!AW$4,'[1]INTERNAL PARAMETERS-1'!$B$5:$J$44,8,FALSE)*VLOOKUP(ESCYLD2!AW$4,'[1]INTERNAL PARAMETERS-1'!$B$5:$J$44,3,FALSE)</f>
        <v>3.7047189578508659</v>
      </c>
      <c r="AX181" s="52">
        <f>ESCYLD1!AX181*VLOOKUP(ESCYLD2!AX$4,'[1]INTERNAL PARAMETERS-1'!$B$5:$J$44,5,FALSE)*VLOOKUP(ESCYLD2!AX$4,'[1]INTERNAL PARAMETERS-1'!$B$5:$J$44,6,FALSE)*VLOOKUP(ESCYLD2!AX$4,'[1]INTERNAL PARAMETERS-1'!$B$5:$J$44,3,FALSE) + ESCYLD1!AX181*(1-VLOOKUP(ESCYLD2!AX$4,'[1]INTERNAL PARAMETERS-1'!$B$5:$J$44,5,FALSE))*VLOOKUP(ESCYLD2!AX$4,'[1]INTERNAL PARAMETERS-1'!$B$5:$J$44,8,FALSE)*VLOOKUP(ESCYLD2!AX$4,'[1]INTERNAL PARAMETERS-1'!$B$5:$J$44,3,FALSE)</f>
        <v>0</v>
      </c>
      <c r="AY181" s="52">
        <f>ESCYLD1!AY181*VLOOKUP(ESCYLD2!AY$4,'[1]INTERNAL PARAMETERS-1'!$B$5:$J$44,5,FALSE)*VLOOKUP(ESCYLD2!AY$4,'[1]INTERNAL PARAMETERS-1'!$B$5:$J$44,6,FALSE)*VLOOKUP(ESCYLD2!AY$4,'[1]INTERNAL PARAMETERS-1'!$B$5:$J$44,3,FALSE) + ESCYLD1!AY181*(1-VLOOKUP(ESCYLD2!AY$4,'[1]INTERNAL PARAMETERS-1'!$B$5:$J$44,5,FALSE))*VLOOKUP(ESCYLD2!AY$4,'[1]INTERNAL PARAMETERS-1'!$B$5:$J$44,8,FALSE)*VLOOKUP(ESCYLD2!AY$4,'[1]INTERNAL PARAMETERS-1'!$B$5:$J$44,3,FALSE)</f>
        <v>0</v>
      </c>
      <c r="AZ181" s="52">
        <f>ESCYLD1!AZ181*VLOOKUP(ESCYLD2!AZ$4,'[1]INTERNAL PARAMETERS-1'!$B$5:$J$44,5,FALSE)*VLOOKUP(ESCYLD2!AZ$4,'[1]INTERNAL PARAMETERS-1'!$B$5:$J$44,6,FALSE)*VLOOKUP(ESCYLD2!AZ$4,'[1]INTERNAL PARAMETERS-1'!$B$5:$J$44,3,FALSE) + ESCYLD1!AZ181*(1-VLOOKUP(ESCYLD2!AZ$4,'[1]INTERNAL PARAMETERS-1'!$B$5:$J$44,5,FALSE))*VLOOKUP(ESCYLD2!AZ$4,'[1]INTERNAL PARAMETERS-1'!$B$5:$J$44,8,FALSE)*VLOOKUP(ESCYLD2!AZ$4,'[1]INTERNAL PARAMETERS-1'!$B$5:$J$44,3,FALSE)</f>
        <v>0</v>
      </c>
      <c r="BA181" s="52">
        <f>ESCYLD1!BA181*VLOOKUP(ESCYLD2!BA$4,'[1]INTERNAL PARAMETERS-1'!$B$5:$J$44,5,FALSE)*VLOOKUP(ESCYLD2!BA$4,'[1]INTERNAL PARAMETERS-1'!$B$5:$J$44,6,FALSE)*VLOOKUP(ESCYLD2!BA$4,'[1]INTERNAL PARAMETERS-1'!$B$5:$J$44,3,FALSE) + ESCYLD1!BA181*(1-VLOOKUP(ESCYLD2!BA$4,'[1]INTERNAL PARAMETERS-1'!$B$5:$J$44,5,FALSE))*VLOOKUP(ESCYLD2!BA$4,'[1]INTERNAL PARAMETERS-1'!$B$5:$J$44,8,FALSE)*VLOOKUP(ESCYLD2!BA$4,'[1]INTERNAL PARAMETERS-1'!$B$5:$J$44,3,FALSE)</f>
        <v>9.0483077748189302</v>
      </c>
      <c r="BB181" s="52">
        <f>ESCYLD1!BB181*VLOOKUP(ESCYLD2!BB$4,'[1]INTERNAL PARAMETERS-1'!$B$5:$J$44,5,FALSE)*VLOOKUP(ESCYLD2!BB$4,'[1]INTERNAL PARAMETERS-1'!$B$5:$J$44,6,FALSE)*VLOOKUP(ESCYLD2!BB$4,'[1]INTERNAL PARAMETERS-1'!$B$5:$J$44,3,FALSE) + ESCYLD1!BB181*(1-VLOOKUP(ESCYLD2!BB$4,'[1]INTERNAL PARAMETERS-1'!$B$5:$J$44,5,FALSE))*VLOOKUP(ESCYLD2!BB$4,'[1]INTERNAL PARAMETERS-1'!$B$5:$J$44,8,FALSE)*VLOOKUP(ESCYLD2!BB$4,'[1]INTERNAL PARAMETERS-1'!$B$5:$J$44,3,FALSE)</f>
        <v>0.88228239114136542</v>
      </c>
      <c r="BC181" s="52">
        <f>ESCYLD1!BC181*VLOOKUP(ESCYLD2!BC$4,'[1]INTERNAL PARAMETERS-1'!$B$5:$J$44,5,FALSE)*VLOOKUP(ESCYLD2!BC$4,'[1]INTERNAL PARAMETERS-1'!$B$5:$J$44,6,FALSE)*VLOOKUP(ESCYLD2!BC$4,'[1]INTERNAL PARAMETERS-1'!$B$5:$J$44,3,FALSE) + ESCYLD1!BC181*(1-VLOOKUP(ESCYLD2!BC$4,'[1]INTERNAL PARAMETERS-1'!$B$5:$J$44,5,FALSE))*VLOOKUP(ESCYLD2!BC$4,'[1]INTERNAL PARAMETERS-1'!$B$5:$J$44,8,FALSE)*VLOOKUP(ESCYLD2!BC$4,'[1]INTERNAL PARAMETERS-1'!$B$5:$J$44,3,FALSE)</f>
        <v>2.1235552502022035</v>
      </c>
      <c r="BD181" s="52">
        <f>ESCYLD1!BD181*VLOOKUP(ESCYLD2!BD$4,'[1]INTERNAL PARAMETERS-1'!$B$5:$J$44,5,FALSE)*VLOOKUP(ESCYLD2!BD$4,'[1]INTERNAL PARAMETERS-1'!$B$5:$J$44,6,FALSE)*VLOOKUP(ESCYLD2!BD$4,'[1]INTERNAL PARAMETERS-1'!$B$5:$J$44,3,FALSE) + ESCYLD1!BD181*(1-VLOOKUP(ESCYLD2!BD$4,'[1]INTERNAL PARAMETERS-1'!$B$5:$J$44,5,FALSE))*VLOOKUP(ESCYLD2!BD$4,'[1]INTERNAL PARAMETERS-1'!$B$5:$J$44,8,FALSE)*VLOOKUP(ESCYLD2!BD$4,'[1]INTERNAL PARAMETERS-1'!$B$5:$J$44,3,FALSE)</f>
        <v>0.40331052149650898</v>
      </c>
      <c r="BE181" s="52">
        <f>ESCYLD1!BE181*VLOOKUP(ESCYLD2!BE$4,'[1]INTERNAL PARAMETERS-1'!$B$5:$J$44,5,FALSE)*VLOOKUP(ESCYLD2!BE$4,'[1]INTERNAL PARAMETERS-1'!$B$5:$J$44,6,FALSE)*VLOOKUP(ESCYLD2!BE$4,'[1]INTERNAL PARAMETERS-1'!$B$5:$J$44,3,FALSE) + ESCYLD1!BE181*(1-VLOOKUP(ESCYLD2!BE$4,'[1]INTERNAL PARAMETERS-1'!$B$5:$J$44,5,FALSE))*VLOOKUP(ESCYLD2!BE$4,'[1]INTERNAL PARAMETERS-1'!$B$5:$J$44,8,FALSE)*VLOOKUP(ESCYLD2!BE$4,'[1]INTERNAL PARAMETERS-1'!$B$5:$J$44,3,FALSE)</f>
        <v>3.619963970326197</v>
      </c>
      <c r="BF181" s="52">
        <f>ESCYLD1!BF181*VLOOKUP(ESCYLD2!BF$4,'[1]INTERNAL PARAMETERS-1'!$B$5:$J$44,5,FALSE)*VLOOKUP(ESCYLD2!BF$4,'[1]INTERNAL PARAMETERS-1'!$B$5:$J$44,6,FALSE)*VLOOKUP(ESCYLD2!BF$4,'[1]INTERNAL PARAMETERS-1'!$B$5:$J$44,3,FALSE) + ESCYLD1!BF181*(1-VLOOKUP(ESCYLD2!BF$4,'[1]INTERNAL PARAMETERS-1'!$B$5:$J$44,5,FALSE))*VLOOKUP(ESCYLD2!BF$4,'[1]INTERNAL PARAMETERS-1'!$B$5:$J$44,8,FALSE)*VLOOKUP(ESCYLD2!BF$4,'[1]INTERNAL PARAMETERS-1'!$B$5:$J$44,3,FALSE)</f>
        <v>0</v>
      </c>
      <c r="BG181" s="52">
        <f>ESCYLD1!BG181*VLOOKUP(ESCYLD2!BG$4,'[1]INTERNAL PARAMETERS-1'!$B$5:$J$44,5,FALSE)*VLOOKUP(ESCYLD2!BG$4,'[1]INTERNAL PARAMETERS-1'!$B$5:$J$44,6,FALSE)*VLOOKUP(ESCYLD2!BG$4,'[1]INTERNAL PARAMETERS-1'!$B$5:$J$44,3,FALSE) + ESCYLD1!BG181*(1-VLOOKUP(ESCYLD2!BG$4,'[1]INTERNAL PARAMETERS-1'!$B$5:$J$44,5,FALSE))*VLOOKUP(ESCYLD2!BG$4,'[1]INTERNAL PARAMETERS-1'!$B$5:$J$44,8,FALSE)*VLOOKUP(ESCYLD2!BG$4,'[1]INTERNAL PARAMETERS-1'!$B$5:$J$44,3,FALSE)</f>
        <v>0.54952516952007546</v>
      </c>
      <c r="BH181" s="52">
        <f>ESCYLD1!BH181*VLOOKUP(ESCYLD2!BH$4,'[1]INTERNAL PARAMETERS-1'!$B$5:$J$44,5,FALSE)*VLOOKUP(ESCYLD2!BH$4,'[1]INTERNAL PARAMETERS-1'!$B$5:$J$44,6,FALSE)*VLOOKUP(ESCYLD2!BH$4,'[1]INTERNAL PARAMETERS-1'!$B$5:$J$44,3,FALSE) + ESCYLD1!BH181*(1-VLOOKUP(ESCYLD2!BH$4,'[1]INTERNAL PARAMETERS-1'!$B$5:$J$44,5,FALSE))*VLOOKUP(ESCYLD2!BH$4,'[1]INTERNAL PARAMETERS-1'!$B$5:$J$44,8,FALSE)*VLOOKUP(ESCYLD2!BH$4,'[1]INTERNAL PARAMETERS-1'!$B$5:$J$44,3,FALSE)</f>
        <v>1.9583617661554096E-3</v>
      </c>
      <c r="BI181" s="52">
        <f>ESCYLD1!BI181*VLOOKUP(ESCYLD2!BI$4,'[1]INTERNAL PARAMETERS-1'!$B$5:$J$44,5,FALSE)*VLOOKUP(ESCYLD2!BI$4,'[1]INTERNAL PARAMETERS-1'!$B$5:$J$44,6,FALSE)*VLOOKUP(ESCYLD2!BI$4,'[1]INTERNAL PARAMETERS-1'!$B$5:$J$44,3,FALSE) + ESCYLD1!BI181*(1-VLOOKUP(ESCYLD2!BI$4,'[1]INTERNAL PARAMETERS-1'!$B$5:$J$44,5,FALSE))*VLOOKUP(ESCYLD2!BI$4,'[1]INTERNAL PARAMETERS-1'!$B$5:$J$44,8,FALSE)*VLOOKUP(ESCYLD2!BI$4,'[1]INTERNAL PARAMETERS-1'!$B$5:$J$44,3,FALSE)</f>
        <v>0</v>
      </c>
      <c r="BJ181" s="52">
        <f>ESCYLD1!BJ181*VLOOKUP(ESCYLD2!BJ$4,'[1]INTERNAL PARAMETERS-1'!$B$5:$J$44,5,FALSE)*VLOOKUP(ESCYLD2!BJ$4,'[1]INTERNAL PARAMETERS-1'!$B$5:$J$44,6,FALSE)*VLOOKUP(ESCYLD2!BJ$4,'[1]INTERNAL PARAMETERS-1'!$B$5:$J$44,3,FALSE) + ESCYLD1!BJ181*(1-VLOOKUP(ESCYLD2!BJ$4,'[1]INTERNAL PARAMETERS-1'!$B$5:$J$44,5,FALSE))*VLOOKUP(ESCYLD2!BJ$4,'[1]INTERNAL PARAMETERS-1'!$B$5:$J$44,8,FALSE)*VLOOKUP(ESCYLD2!BJ$4,'[1]INTERNAL PARAMETERS-1'!$B$5:$J$44,3,FALSE)</f>
        <v>0.23032268777575618</v>
      </c>
      <c r="BK181" s="52">
        <f>ESCYLD1!BK181*VLOOKUP(ESCYLD2!BK$4,'[1]INTERNAL PARAMETERS-1'!$B$5:$J$44,5,FALSE)*VLOOKUP(ESCYLD2!BK$4,'[1]INTERNAL PARAMETERS-1'!$B$5:$J$44,6,FALSE)*VLOOKUP(ESCYLD2!BK$4,'[1]INTERNAL PARAMETERS-1'!$B$5:$J$44,3,FALSE) + ESCYLD1!BK181*(1-VLOOKUP(ESCYLD2!BK$4,'[1]INTERNAL PARAMETERS-1'!$B$5:$J$44,5,FALSE))*VLOOKUP(ESCYLD2!BK$4,'[1]INTERNAL PARAMETERS-1'!$B$5:$J$44,8,FALSE)*VLOOKUP(ESCYLD2!BK$4,'[1]INTERNAL PARAMETERS-1'!$B$5:$J$44,3,FALSE)</f>
        <v>0.22388361819494776</v>
      </c>
      <c r="BL181" s="52">
        <f>ESCYLD1!BL181*VLOOKUP(ESCYLD2!BL$4,'[1]INTERNAL PARAMETERS-1'!$B$5:$J$44,5,FALSE)*VLOOKUP(ESCYLD2!BL$4,'[1]INTERNAL PARAMETERS-1'!$B$5:$J$44,6,FALSE)*VLOOKUP(ESCYLD2!BL$4,'[1]INTERNAL PARAMETERS-1'!$B$5:$J$44,3,FALSE) + ESCYLD1!BL181*(1-VLOOKUP(ESCYLD2!BL$4,'[1]INTERNAL PARAMETERS-1'!$B$5:$J$44,5,FALSE))*VLOOKUP(ESCYLD2!BL$4,'[1]INTERNAL PARAMETERS-1'!$B$5:$J$44,8,FALSE)*VLOOKUP(ESCYLD2!BL$4,'[1]INTERNAL PARAMETERS-1'!$B$5:$J$44,3,FALSE)</f>
        <v>0.89613075220767058</v>
      </c>
      <c r="BM181" s="52">
        <f>ESCYLD1!BM181*VLOOKUP(ESCYLD2!BM$4,'[1]INTERNAL PARAMETERS-1'!$B$5:$J$44,5,FALSE)*VLOOKUP(ESCYLD2!BM$4,'[1]INTERNAL PARAMETERS-1'!$B$5:$J$44,6,FALSE)*VLOOKUP(ESCYLD2!BM$4,'[1]INTERNAL PARAMETERS-1'!$B$5:$J$44,3,FALSE) + ESCYLD1!BM181*(1-VLOOKUP(ESCYLD2!BM$4,'[1]INTERNAL PARAMETERS-1'!$B$5:$J$44,5,FALSE))*VLOOKUP(ESCYLD2!BM$4,'[1]INTERNAL PARAMETERS-1'!$B$5:$J$44,8,FALSE)*VLOOKUP(ESCYLD2!BM$4,'[1]INTERNAL PARAMETERS-1'!$B$5:$J$44,3,FALSE)</f>
        <v>0.62254706069143395</v>
      </c>
      <c r="BN181" s="52">
        <f>ESCYLD1!BN181*VLOOKUP(ESCYLD2!BN$4,'[1]INTERNAL PARAMETERS-1'!$B$5:$J$44,5,FALSE)*VLOOKUP(ESCYLD2!BN$4,'[1]INTERNAL PARAMETERS-1'!$B$5:$J$44,6,FALSE)*VLOOKUP(ESCYLD2!BN$4,'[1]INTERNAL PARAMETERS-1'!$B$5:$J$44,3,FALSE) + ESCYLD1!BN181*(1-VLOOKUP(ESCYLD2!BN$4,'[1]INTERNAL PARAMETERS-1'!$B$5:$J$44,5,FALSE))*VLOOKUP(ESCYLD2!BN$4,'[1]INTERNAL PARAMETERS-1'!$B$5:$J$44,8,FALSE)*VLOOKUP(ESCYLD2!BN$4,'[1]INTERNAL PARAMETERS-1'!$B$5:$J$44,3,FALSE)</f>
        <v>0.42334272480169749</v>
      </c>
      <c r="BO181" s="52">
        <f>ESCYLD1!BO181*VLOOKUP(ESCYLD2!BO$4,'[1]INTERNAL PARAMETERS-1'!$B$5:$J$44,5,FALSE)*VLOOKUP(ESCYLD2!BO$4,'[1]INTERNAL PARAMETERS-1'!$B$5:$J$44,6,FALSE)*VLOOKUP(ESCYLD2!BO$4,'[1]INTERNAL PARAMETERS-1'!$B$5:$J$44,3,FALSE) + ESCYLD1!BO181*(1-VLOOKUP(ESCYLD2!BO$4,'[1]INTERNAL PARAMETERS-1'!$B$5:$J$44,5,FALSE))*VLOOKUP(ESCYLD2!BO$4,'[1]INTERNAL PARAMETERS-1'!$B$5:$J$44,8,FALSE)*VLOOKUP(ESCYLD2!BO$4,'[1]INTERNAL PARAMETERS-1'!$B$5:$J$44,3,FALSE)</f>
        <v>0.31389271510752553</v>
      </c>
      <c r="BP181" s="52">
        <f>ESCYLD1!BP181*VLOOKUP(ESCYLD2!BP$4,'[1]INTERNAL PARAMETERS-1'!$B$5:$J$44,5,FALSE)*VLOOKUP(ESCYLD2!BP$4,'[1]INTERNAL PARAMETERS-1'!$B$5:$J$44,6,FALSE)*VLOOKUP(ESCYLD2!BP$4,'[1]INTERNAL PARAMETERS-1'!$B$5:$J$44,3,FALSE) + ESCYLD1!BP181*(1-VLOOKUP(ESCYLD2!BP$4,'[1]INTERNAL PARAMETERS-1'!$B$5:$J$44,5,FALSE))*VLOOKUP(ESCYLD2!BP$4,'[1]INTERNAL PARAMETERS-1'!$B$5:$J$44,8,FALSE)*VLOOKUP(ESCYLD2!BP$4,'[1]INTERNAL PARAMETERS-1'!$B$5:$J$44,3,FALSE)</f>
        <v>9.9080740436847756E-3</v>
      </c>
      <c r="BQ181" s="52">
        <f>ESCYLD1!BQ181*VLOOKUP(ESCYLD2!BQ$4,'[1]INTERNAL PARAMETERS-1'!$B$5:$J$44,5,FALSE)*VLOOKUP(ESCYLD2!BQ$4,'[1]INTERNAL PARAMETERS-1'!$B$5:$J$44,6,FALSE)*VLOOKUP(ESCYLD2!BQ$4,'[1]INTERNAL PARAMETERS-1'!$B$5:$J$44,3,FALSE) + ESCYLD1!BQ181*(1-VLOOKUP(ESCYLD2!BQ$4,'[1]INTERNAL PARAMETERS-1'!$B$5:$J$44,5,FALSE))*VLOOKUP(ESCYLD2!BQ$4,'[1]INTERNAL PARAMETERS-1'!$B$5:$J$44,8,FALSE)*VLOOKUP(ESCYLD2!BQ$4,'[1]INTERNAL PARAMETERS-1'!$B$5:$J$44,3,FALSE)</f>
        <v>1.3107176019481197</v>
      </c>
      <c r="BR181" s="52">
        <f>ESCYLD1!BR181*VLOOKUP(ESCYLD2!BR$4,'[1]INTERNAL PARAMETERS-1'!$B$5:$J$44,5,FALSE)*VLOOKUP(ESCYLD2!BR$4,'[1]INTERNAL PARAMETERS-1'!$B$5:$J$44,6,FALSE)*VLOOKUP(ESCYLD2!BR$4,'[1]INTERNAL PARAMETERS-1'!$B$5:$J$44,3,FALSE) + ESCYLD1!BR181*(1-VLOOKUP(ESCYLD2!BR$4,'[1]INTERNAL PARAMETERS-1'!$B$5:$J$44,5,FALSE))*VLOOKUP(ESCYLD2!BR$4,'[1]INTERNAL PARAMETERS-1'!$B$5:$J$44,8,FALSE)*VLOOKUP(ESCYLD2!BR$4,'[1]INTERNAL PARAMETERS-1'!$B$5:$J$44,3,FALSE)</f>
        <v>3.1728850072526092E-2</v>
      </c>
      <c r="BS181" s="52">
        <f>ESCYLD1!BS181*VLOOKUP(ESCYLD2!BS$4,'[1]INTERNAL PARAMETERS-1'!$B$5:$J$44,5,FALSE)*VLOOKUP(ESCYLD2!BS$4,'[1]INTERNAL PARAMETERS-1'!$B$5:$J$44,6,FALSE)*VLOOKUP(ESCYLD2!BS$4,'[1]INTERNAL PARAMETERS-1'!$B$5:$J$44,3,FALSE) + ESCYLD1!BS181*(1-VLOOKUP(ESCYLD2!BS$4,'[1]INTERNAL PARAMETERS-1'!$B$5:$J$44,5,FALSE))*VLOOKUP(ESCYLD2!BS$4,'[1]INTERNAL PARAMETERS-1'!$B$5:$J$44,8,FALSE)*VLOOKUP(ESCYLD2!BS$4,'[1]INTERNAL PARAMETERS-1'!$B$5:$J$44,3,FALSE)</f>
        <v>3.2451787787138781E-3</v>
      </c>
      <c r="BT181" s="52">
        <f>ESCYLD1!BT181*VLOOKUP(ESCYLD2!BT$4,'[1]INTERNAL PARAMETERS-1'!$B$5:$J$44,5,FALSE)*VLOOKUP(ESCYLD2!BT$4,'[1]INTERNAL PARAMETERS-1'!$B$5:$J$44,6,FALSE)*VLOOKUP(ESCYLD2!BT$4,'[1]INTERNAL PARAMETERS-1'!$B$5:$J$44,3,FALSE) + ESCYLD1!BT181*(1-VLOOKUP(ESCYLD2!BT$4,'[1]INTERNAL PARAMETERS-1'!$B$5:$J$44,5,FALSE))*VLOOKUP(ESCYLD2!BT$4,'[1]INTERNAL PARAMETERS-1'!$B$5:$J$44,8,FALSE)*VLOOKUP(ESCYLD2!BT$4,'[1]INTERNAL PARAMETERS-1'!$B$5:$J$44,3,FALSE)</f>
        <v>0</v>
      </c>
      <c r="BU181" s="52">
        <f>ESCYLD1!BU181*VLOOKUP(ESCYLD2!BU$4,'[1]INTERNAL PARAMETERS-1'!$B$5:$J$44,5,FALSE)*VLOOKUP(ESCYLD2!BU$4,'[1]INTERNAL PARAMETERS-1'!$B$5:$J$44,6,FALSE)*VLOOKUP(ESCYLD2!BU$4,'[1]INTERNAL PARAMETERS-1'!$B$5:$J$44,3,FALSE) + ESCYLD1!BU181*(1-VLOOKUP(ESCYLD2!BU$4,'[1]INTERNAL PARAMETERS-1'!$B$5:$J$44,5,FALSE))*VLOOKUP(ESCYLD2!BU$4,'[1]INTERNAL PARAMETERS-1'!$B$5:$J$44,8,FALSE)*VLOOKUP(ESCYLD2!BU$4,'[1]INTERNAL PARAMETERS-1'!$B$5:$J$44,3,FALSE)</f>
        <v>0</v>
      </c>
      <c r="BV181" s="52">
        <f>ESCYLD1!BV181*VLOOKUP(ESCYLD2!BV$4,'[1]INTERNAL PARAMETERS-1'!$B$5:$J$44,5,FALSE)*VLOOKUP(ESCYLD2!BV$4,'[1]INTERNAL PARAMETERS-1'!$B$5:$J$44,6,FALSE)*VLOOKUP(ESCYLD2!BV$4,'[1]INTERNAL PARAMETERS-1'!$B$5:$J$44,3,FALSE) + ESCYLD1!BV181*(1-VLOOKUP(ESCYLD2!BV$4,'[1]INTERNAL PARAMETERS-1'!$B$5:$J$44,5,FALSE))*VLOOKUP(ESCYLD2!BV$4,'[1]INTERNAL PARAMETERS-1'!$B$5:$J$44,8,FALSE)*VLOOKUP(ESCYLD2!BV$4,'[1]INTERNAL PARAMETERS-1'!$B$5:$J$44,3,FALSE)</f>
        <v>0</v>
      </c>
      <c r="BW181" s="52">
        <f>ESCYLD1!BW181*VLOOKUP(ESCYLD2!BW$4,'[1]INTERNAL PARAMETERS-1'!$B$5:$J$44,5,FALSE)*VLOOKUP(ESCYLD2!BW$4,'[1]INTERNAL PARAMETERS-1'!$B$5:$J$44,6,FALSE)*VLOOKUP(ESCYLD2!BW$4,'[1]INTERNAL PARAMETERS-1'!$B$5:$J$44,3,FALSE) + ESCYLD1!BW181*(1-VLOOKUP(ESCYLD2!BW$4,'[1]INTERNAL PARAMETERS-1'!$B$5:$J$44,5,FALSE))*VLOOKUP(ESCYLD2!BW$4,'[1]INTERNAL PARAMETERS-1'!$B$5:$J$44,8,FALSE)*VLOOKUP(ESCYLD2!BW$4,'[1]INTERNAL PARAMETERS-1'!$B$5:$J$44,3,FALSE)</f>
        <v>0</v>
      </c>
      <c r="BX181" s="52">
        <f>ESCYLD1!BX181*VLOOKUP(ESCYLD2!BX$4,'[1]INTERNAL PARAMETERS-1'!$B$5:$J$44,5,FALSE)*VLOOKUP(ESCYLD2!BX$4,'[1]INTERNAL PARAMETERS-1'!$B$5:$J$44,6,FALSE)*VLOOKUP(ESCYLD2!BX$4,'[1]INTERNAL PARAMETERS-1'!$B$5:$J$44,3,FALSE) + ESCYLD1!BX181*(1-VLOOKUP(ESCYLD2!BX$4,'[1]INTERNAL PARAMETERS-1'!$B$5:$J$44,5,FALSE))*VLOOKUP(ESCYLD2!BX$4,'[1]INTERNAL PARAMETERS-1'!$B$5:$J$44,8,FALSE)*VLOOKUP(ESCYLD2!BX$4,'[1]INTERNAL PARAMETERS-1'!$B$5:$J$44,3,FALSE)</f>
        <v>0</v>
      </c>
      <c r="BY181" s="52">
        <f>ESCYLD1!BY181*VLOOKUP(ESCYLD2!BY$4,'[1]INTERNAL PARAMETERS-1'!$B$5:$J$44,5,FALSE)*VLOOKUP(ESCYLD2!BY$4,'[1]INTERNAL PARAMETERS-1'!$B$5:$J$44,6,FALSE)*VLOOKUP(ESCYLD2!BY$4,'[1]INTERNAL PARAMETERS-1'!$B$5:$J$44,3,FALSE) + ESCYLD1!BY181*(1-VLOOKUP(ESCYLD2!BY$4,'[1]INTERNAL PARAMETERS-1'!$B$5:$J$44,5,FALSE))*VLOOKUP(ESCYLD2!BY$4,'[1]INTERNAL PARAMETERS-1'!$B$5:$J$44,8,FALSE)*VLOOKUP(ESCYLD2!BY$4,'[1]INTERNAL PARAMETERS-1'!$B$5:$J$44,3,FALSE)</f>
        <v>0</v>
      </c>
      <c r="BZ181" s="52">
        <f>ESCYLD1!BZ181*VLOOKUP(ESCYLD2!BZ$4,'[1]INTERNAL PARAMETERS-1'!$B$5:$J$44,5,FALSE)*VLOOKUP(ESCYLD2!BZ$4,'[1]INTERNAL PARAMETERS-1'!$B$5:$J$44,6,FALSE)*VLOOKUP(ESCYLD2!BZ$4,'[1]INTERNAL PARAMETERS-1'!$B$5:$J$44,3,FALSE) + ESCYLD1!BZ181*(1-VLOOKUP(ESCYLD2!BZ$4,'[1]INTERNAL PARAMETERS-1'!$B$5:$J$44,5,FALSE))*VLOOKUP(ESCYLD2!BZ$4,'[1]INTERNAL PARAMETERS-1'!$B$5:$J$44,8,FALSE)*VLOOKUP(ESCYLD2!BZ$4,'[1]INTERNAL PARAMETERS-1'!$B$5:$J$44,3,FALSE)</f>
        <v>5.8025533812012132E-4</v>
      </c>
      <c r="CA181" s="52">
        <f>ESCYLD1!CA181*VLOOKUP(ESCYLD2!CA$4,'[1]INTERNAL PARAMETERS-1'!$B$5:$J$44,5,FALSE)*VLOOKUP(ESCYLD2!CA$4,'[1]INTERNAL PARAMETERS-1'!$B$5:$J$44,6,FALSE)*VLOOKUP(ESCYLD2!CA$4,'[1]INTERNAL PARAMETERS-1'!$B$5:$J$44,3,FALSE) + ESCYLD1!CA181*(1-VLOOKUP(ESCYLD2!CA$4,'[1]INTERNAL PARAMETERS-1'!$B$5:$J$44,5,FALSE))*VLOOKUP(ESCYLD2!CA$4,'[1]INTERNAL PARAMETERS-1'!$B$5:$J$44,8,FALSE)*VLOOKUP(ESCYLD2!CA$4,'[1]INTERNAL PARAMETERS-1'!$B$5:$J$44,3,FALSE)</f>
        <v>0</v>
      </c>
      <c r="CB181" s="52">
        <f>ESCYLD1!CB181*VLOOKUP(ESCYLD2!CB$4,'[1]INTERNAL PARAMETERS-1'!$B$5:$J$44,5,FALSE)*VLOOKUP(ESCYLD2!CB$4,'[1]INTERNAL PARAMETERS-1'!$B$5:$J$44,6,FALSE)*VLOOKUP(ESCYLD2!CB$4,'[1]INTERNAL PARAMETERS-1'!$B$5:$J$44,3,FALSE) + ESCYLD1!CB181*(1-VLOOKUP(ESCYLD2!CB$4,'[1]INTERNAL PARAMETERS-1'!$B$5:$J$44,5,FALSE))*VLOOKUP(ESCYLD2!CB$4,'[1]INTERNAL PARAMETERS-1'!$B$5:$J$44,8,FALSE)*VLOOKUP(ESCYLD2!CB$4,'[1]INTERNAL PARAMETERS-1'!$B$5:$J$44,3,FALSE)</f>
        <v>0</v>
      </c>
      <c r="CC181" s="52">
        <f>ESCYLD1!CC181*VLOOKUP(ESCYLD2!CC$4,'[1]INTERNAL PARAMETERS-1'!$B$5:$J$44,5,FALSE)*VLOOKUP(ESCYLD2!CC$4,'[1]INTERNAL PARAMETERS-1'!$B$5:$J$44,6,FALSE)*VLOOKUP(ESCYLD2!CC$4,'[1]INTERNAL PARAMETERS-1'!$B$5:$J$44,3,FALSE) + ESCYLD1!CC181*(1-VLOOKUP(ESCYLD2!CC$4,'[1]INTERNAL PARAMETERS-1'!$B$5:$J$44,5,FALSE))*VLOOKUP(ESCYLD2!CC$4,'[1]INTERNAL PARAMETERS-1'!$B$5:$J$44,8,FALSE)*VLOOKUP(ESCYLD2!CC$4,'[1]INTERNAL PARAMETERS-1'!$B$5:$J$44,3,FALSE)</f>
        <v>4.674145617489067E-3</v>
      </c>
      <c r="CD181" s="52">
        <f>ESCYLD1!CD181*VLOOKUP(ESCYLD2!CD$4,'[1]INTERNAL PARAMETERS-1'!$B$5:$J$44,5,FALSE)*VLOOKUP(ESCYLD2!CD$4,'[1]INTERNAL PARAMETERS-1'!$B$5:$J$44,6,FALSE)*VLOOKUP(ESCYLD2!CD$4,'[1]INTERNAL PARAMETERS-1'!$B$5:$J$44,3,FALSE) + ESCYLD1!CD181*(1-VLOOKUP(ESCYLD2!CD$4,'[1]INTERNAL PARAMETERS-1'!$B$5:$J$44,5,FALSE))*VLOOKUP(ESCYLD2!CD$4,'[1]INTERNAL PARAMETERS-1'!$B$5:$J$44,8,FALSE)*VLOOKUP(ESCYLD2!CD$4,'[1]INTERNAL PARAMETERS-1'!$B$5:$J$44,3,FALSE)</f>
        <v>1.0154188077297113E-2</v>
      </c>
      <c r="CE181" s="52">
        <f>ESCYLD1!CE181*VLOOKUP(ESCYLD2!CE$4,'[1]INTERNAL PARAMETERS-1'!$B$5:$J$44,5,FALSE)*VLOOKUP(ESCYLD2!CE$4,'[1]INTERNAL PARAMETERS-1'!$B$5:$J$44,6,FALSE)*VLOOKUP(ESCYLD2!CE$4,'[1]INTERNAL PARAMETERS-1'!$B$5:$J$44,3,FALSE) + ESCYLD1!CE181*(1-VLOOKUP(ESCYLD2!CE$4,'[1]INTERNAL PARAMETERS-1'!$B$5:$J$44,5,FALSE))*VLOOKUP(ESCYLD2!CE$4,'[1]INTERNAL PARAMETERS-1'!$B$5:$J$44,8,FALSE)*VLOOKUP(ESCYLD2!CE$4,'[1]INTERNAL PARAMETERS-1'!$B$5:$J$44,3,FALSE)</f>
        <v>2.0059702160864501E-2</v>
      </c>
      <c r="CF181" s="52">
        <f>ESCYLD1!CF181*VLOOKUP(ESCYLD2!CF$4,'[1]INTERNAL PARAMETERS-1'!$B$5:$J$44,5,FALSE)*VLOOKUP(ESCYLD2!CF$4,'[1]INTERNAL PARAMETERS-1'!$B$5:$J$44,6,FALSE)*VLOOKUP(ESCYLD2!CF$4,'[1]INTERNAL PARAMETERS-1'!$B$5:$J$44,3,FALSE) + ESCYLD1!CF181*(1-VLOOKUP(ESCYLD2!CF$4,'[1]INTERNAL PARAMETERS-1'!$B$5:$J$44,5,FALSE))*VLOOKUP(ESCYLD2!CF$4,'[1]INTERNAL PARAMETERS-1'!$B$5:$J$44,8,FALSE)*VLOOKUP(ESCYLD2!CF$4,'[1]INTERNAL PARAMETERS-1'!$B$5:$J$44,3,FALSE)</f>
        <v>3.21840235108709E-2</v>
      </c>
      <c r="CG181" s="52">
        <f>ESCYLD1!CG181*VLOOKUP(ESCYLD2!CG$4,'[1]INTERNAL PARAMETERS-1'!$B$5:$J$44,5,FALSE)*VLOOKUP(ESCYLD2!CG$4,'[1]INTERNAL PARAMETERS-1'!$B$5:$J$44,6,FALSE)*VLOOKUP(ESCYLD2!CG$4,'[1]INTERNAL PARAMETERS-1'!$B$5:$J$44,3,FALSE) + ESCYLD1!CG181*(1-VLOOKUP(ESCYLD2!CG$4,'[1]INTERNAL PARAMETERS-1'!$B$5:$J$44,5,FALSE))*VLOOKUP(ESCYLD2!CG$4,'[1]INTERNAL PARAMETERS-1'!$B$5:$J$44,8,FALSE)*VLOOKUP(ESCYLD2!CG$4,'[1]INTERNAL PARAMETERS-1'!$B$5:$J$44,3,FALSE)</f>
        <v>0</v>
      </c>
      <c r="CH181" s="51">
        <f>ESCYLD1!CH181*VLOOKUP(ESCYLD2!CH$4,'[1]INTERNAL PARAMETERS-1'!$B$5:$J$44,5,FALSE)*VLOOKUP(ESCYLD2!CH$4,'[1]INTERNAL PARAMETERS-1'!$B$5:$J$44,6,FALSE)*VLOOKUP(ESCYLD2!CH$4,'[1]INTERNAL PARAMETERS-1'!$B$5:$J$44,3,FALSE) + ESCYLD1!CH181*(1-VLOOKUP(ESCYLD2!CH$4,'[1]INTERNAL PARAMETERS-1'!$B$5:$J$44,5,FALSE))*VLOOKUP(ESCYLD2!CH$4,'[1]INTERNAL PARAMETERS-1'!$B$5:$J$44,8,FALSE)*VLOOKUP(ESCYLD2!CH$4,'[1]INTERNAL PARAMETERS-1'!$B$5:$J$44,3,FALSE)</f>
        <v>0</v>
      </c>
      <c r="CJ181" s="53">
        <f t="shared" si="4"/>
        <v>130.77830390657505</v>
      </c>
      <c r="CK181" s="51">
        <f t="shared" si="5"/>
        <v>24.466993975449022</v>
      </c>
    </row>
    <row r="182" spans="2:89" x14ac:dyDescent="0.5">
      <c r="B182" s="66" t="s">
        <v>8</v>
      </c>
      <c r="C182" s="65" t="s">
        <v>72</v>
      </c>
      <c r="D182" s="65" t="s">
        <v>74</v>
      </c>
      <c r="E182" s="151">
        <f>ESC!AF182</f>
        <v>1153.7843612067809</v>
      </c>
      <c r="F182" s="64">
        <f>'[1]INTERNAL PARAMETERS-1'!M20</f>
        <v>12.89</v>
      </c>
      <c r="G182" s="53">
        <f>ESCYLD1!G182*VLOOKUP(ESCYLD2!G$4,'[1]INTERNAL PARAMETERS-1'!$B$5:$J$44,5,FALSE)*VLOOKUP(ESCYLD2!G$4,'[1]INTERNAL PARAMETERS-1'!$B$5:$J$44,7,FALSE)*ESCYLD2!$F182 + ESCYLD1!G182*(1-VLOOKUP(ESCYLD2!G$4,'[1]INTERNAL PARAMETERS-1'!$B$5:$J$44,5,FALSE))*VLOOKUP(ESCYLD2!G$4,'[1]INTERNAL PARAMETERS-1'!$B$5:$J$44,9,FALSE)*ESCYLD2!$F182</f>
        <v>15.96556257052487</v>
      </c>
      <c r="H182" s="52">
        <f>ESCYLD1!H182*VLOOKUP(ESCYLD2!H$4,'[1]INTERNAL PARAMETERS-1'!$B$5:$J$44,5,FALSE)*VLOOKUP(ESCYLD2!H$4,'[1]INTERNAL PARAMETERS-1'!$B$5:$J$44,7,FALSE)*ESCYLD2!$F182 + ESCYLD1!H182*(1-VLOOKUP(ESCYLD2!H$4,'[1]INTERNAL PARAMETERS-1'!$B$5:$J$44,5,FALSE))*VLOOKUP(ESCYLD2!H$4,'[1]INTERNAL PARAMETERS-1'!$B$5:$J$44,9,FALSE)*ESCYLD2!$F182</f>
        <v>5.3491071482945136</v>
      </c>
      <c r="I182" s="52">
        <f>ESCYLD1!I182*VLOOKUP(ESCYLD2!I$4,'[1]INTERNAL PARAMETERS-1'!$B$5:$J$44,5,FALSE)*VLOOKUP(ESCYLD2!I$4,'[1]INTERNAL PARAMETERS-1'!$B$5:$J$44,7,FALSE)*ESCYLD2!$F182 + ESCYLD1!I182*(1-VLOOKUP(ESCYLD2!I$4,'[1]INTERNAL PARAMETERS-1'!$B$5:$J$44,5,FALSE))*VLOOKUP(ESCYLD2!I$4,'[1]INTERNAL PARAMETERS-1'!$B$5:$J$44,9,FALSE)*ESCYLD2!$F182</f>
        <v>29.040855460188236</v>
      </c>
      <c r="J182" s="52">
        <f>ESCYLD1!J182*VLOOKUP(ESCYLD2!J$4,'[1]INTERNAL PARAMETERS-1'!$B$5:$J$44,5,FALSE)*VLOOKUP(ESCYLD2!J$4,'[1]INTERNAL PARAMETERS-1'!$B$5:$J$44,7,FALSE)*ESCYLD2!$F182 + ESCYLD1!J182*(1-VLOOKUP(ESCYLD2!J$4,'[1]INTERNAL PARAMETERS-1'!$B$5:$J$44,5,FALSE))*VLOOKUP(ESCYLD2!J$4,'[1]INTERNAL PARAMETERS-1'!$B$5:$J$44,9,FALSE)*ESCYLD2!$F182</f>
        <v>0</v>
      </c>
      <c r="K182" s="52">
        <f>ESCYLD1!K182*VLOOKUP(ESCYLD2!K$4,'[1]INTERNAL PARAMETERS-1'!$B$5:$J$44,5,FALSE)*VLOOKUP(ESCYLD2!K$4,'[1]INTERNAL PARAMETERS-1'!$B$5:$J$44,7,FALSE)*ESCYLD2!$F182 + ESCYLD1!K182*(1-VLOOKUP(ESCYLD2!K$4,'[1]INTERNAL PARAMETERS-1'!$B$5:$J$44,5,FALSE))*VLOOKUP(ESCYLD2!K$4,'[1]INTERNAL PARAMETERS-1'!$B$5:$J$44,9,FALSE)*ESCYLD2!$F182</f>
        <v>0</v>
      </c>
      <c r="L182" s="52">
        <f>ESCYLD1!L182*VLOOKUP(ESCYLD2!L$4,'[1]INTERNAL PARAMETERS-1'!$B$5:$J$44,5,FALSE)*VLOOKUP(ESCYLD2!L$4,'[1]INTERNAL PARAMETERS-1'!$B$5:$J$44,7,FALSE)*ESCYLD2!$F182 + ESCYLD1!L182*(1-VLOOKUP(ESCYLD2!L$4,'[1]INTERNAL PARAMETERS-1'!$B$5:$J$44,5,FALSE))*VLOOKUP(ESCYLD2!L$4,'[1]INTERNAL PARAMETERS-1'!$B$5:$J$44,9,FALSE)*ESCYLD2!$F182</f>
        <v>0</v>
      </c>
      <c r="M182" s="52">
        <f>ESCYLD1!M182*VLOOKUP(ESCYLD2!M$4,'[1]INTERNAL PARAMETERS-1'!$B$5:$J$44,5,FALSE)*VLOOKUP(ESCYLD2!M$4,'[1]INTERNAL PARAMETERS-1'!$B$5:$J$44,7,FALSE)*ESCYLD2!$F182 + ESCYLD1!M182*(1-VLOOKUP(ESCYLD2!M$4,'[1]INTERNAL PARAMETERS-1'!$B$5:$J$44,5,FALSE))*VLOOKUP(ESCYLD2!M$4,'[1]INTERNAL PARAMETERS-1'!$B$5:$J$44,9,FALSE)*ESCYLD2!$F182</f>
        <v>8.7910012358011365</v>
      </c>
      <c r="N182" s="52">
        <f>ESCYLD1!N182*VLOOKUP(ESCYLD2!N$4,'[1]INTERNAL PARAMETERS-1'!$B$5:$J$44,5,FALSE)*VLOOKUP(ESCYLD2!N$4,'[1]INTERNAL PARAMETERS-1'!$B$5:$J$44,7,FALSE)*ESCYLD2!$F182 + ESCYLD1!N182*(1-VLOOKUP(ESCYLD2!N$4,'[1]INTERNAL PARAMETERS-1'!$B$5:$J$44,5,FALSE))*VLOOKUP(ESCYLD2!N$4,'[1]INTERNAL PARAMETERS-1'!$B$5:$J$44,9,FALSE)*ESCYLD2!$F182</f>
        <v>0.11068360073265453</v>
      </c>
      <c r="O182" s="52">
        <f>ESCYLD1!O182*VLOOKUP(ESCYLD2!O$4,'[1]INTERNAL PARAMETERS-1'!$B$5:$J$44,5,FALSE)*VLOOKUP(ESCYLD2!O$4,'[1]INTERNAL PARAMETERS-1'!$B$5:$J$44,7,FALSE)*ESCYLD2!$F182 + ESCYLD1!O182*(1-VLOOKUP(ESCYLD2!O$4,'[1]INTERNAL PARAMETERS-1'!$B$5:$J$44,5,FALSE))*VLOOKUP(ESCYLD2!O$4,'[1]INTERNAL PARAMETERS-1'!$B$5:$J$44,9,FALSE)*ESCYLD2!$F182</f>
        <v>0</v>
      </c>
      <c r="P182" s="52">
        <f>ESCYLD1!P182*VLOOKUP(ESCYLD2!P$4,'[1]INTERNAL PARAMETERS-1'!$B$5:$J$44,5,FALSE)*VLOOKUP(ESCYLD2!P$4,'[1]INTERNAL PARAMETERS-1'!$B$5:$J$44,7,FALSE)*ESCYLD2!$F182 + ESCYLD1!P182*(1-VLOOKUP(ESCYLD2!P$4,'[1]INTERNAL PARAMETERS-1'!$B$5:$J$44,5,FALSE))*VLOOKUP(ESCYLD2!P$4,'[1]INTERNAL PARAMETERS-1'!$B$5:$J$44,9,FALSE)*ESCYLD2!$F182</f>
        <v>0</v>
      </c>
      <c r="Q182" s="52">
        <f>ESCYLD1!Q182*VLOOKUP(ESCYLD2!Q$4,'[1]INTERNAL PARAMETERS-1'!$B$5:$J$44,5,FALSE)*VLOOKUP(ESCYLD2!Q$4,'[1]INTERNAL PARAMETERS-1'!$B$5:$J$44,7,FALSE)*ESCYLD2!$F182 + ESCYLD1!Q182*(1-VLOOKUP(ESCYLD2!Q$4,'[1]INTERNAL PARAMETERS-1'!$B$5:$J$44,5,FALSE))*VLOOKUP(ESCYLD2!Q$4,'[1]INTERNAL PARAMETERS-1'!$B$5:$J$44,9,FALSE)*ESCYLD2!$F182</f>
        <v>0</v>
      </c>
      <c r="R182" s="52">
        <f>ESCYLD1!R182*VLOOKUP(ESCYLD2!R$4,'[1]INTERNAL PARAMETERS-1'!$B$5:$J$44,5,FALSE)*VLOOKUP(ESCYLD2!R$4,'[1]INTERNAL PARAMETERS-1'!$B$5:$J$44,7,FALSE)*ESCYLD2!$F182 + ESCYLD1!R182*(1-VLOOKUP(ESCYLD2!R$4,'[1]INTERNAL PARAMETERS-1'!$B$5:$J$44,5,FALSE))*VLOOKUP(ESCYLD2!R$4,'[1]INTERNAL PARAMETERS-1'!$B$5:$J$44,9,FALSE)*ESCYLD2!$F182</f>
        <v>0</v>
      </c>
      <c r="S182" s="52">
        <f>ESCYLD1!S182*VLOOKUP(ESCYLD2!S$4,'[1]INTERNAL PARAMETERS-1'!$B$5:$J$44,5,FALSE)*VLOOKUP(ESCYLD2!S$4,'[1]INTERNAL PARAMETERS-1'!$B$5:$J$44,7,FALSE)*ESCYLD2!$F182 + ESCYLD1!S182*(1-VLOOKUP(ESCYLD2!S$4,'[1]INTERNAL PARAMETERS-1'!$B$5:$J$44,5,FALSE))*VLOOKUP(ESCYLD2!S$4,'[1]INTERNAL PARAMETERS-1'!$B$5:$J$44,9,FALSE)*ESCYLD2!$F182</f>
        <v>2.7697273941639264</v>
      </c>
      <c r="T182" s="52">
        <f>ESCYLD1!T182*VLOOKUP(ESCYLD2!T$4,'[1]INTERNAL PARAMETERS-1'!$B$5:$J$44,5,FALSE)*VLOOKUP(ESCYLD2!T$4,'[1]INTERNAL PARAMETERS-1'!$B$5:$J$44,7,FALSE)*ESCYLD2!$F182 + ESCYLD1!T182*(1-VLOOKUP(ESCYLD2!T$4,'[1]INTERNAL PARAMETERS-1'!$B$5:$J$44,5,FALSE))*VLOOKUP(ESCYLD2!T$4,'[1]INTERNAL PARAMETERS-1'!$B$5:$J$44,9,FALSE)*ESCYLD2!$F182</f>
        <v>1.7619190608782374</v>
      </c>
      <c r="U182" s="52">
        <f>ESCYLD1!U182*VLOOKUP(ESCYLD2!U$4,'[1]INTERNAL PARAMETERS-1'!$B$5:$J$44,5,FALSE)*VLOOKUP(ESCYLD2!U$4,'[1]INTERNAL PARAMETERS-1'!$B$5:$J$44,7,FALSE)*ESCYLD2!$F182 + ESCYLD1!U182*(1-VLOOKUP(ESCYLD2!U$4,'[1]INTERNAL PARAMETERS-1'!$B$5:$J$44,5,FALSE))*VLOOKUP(ESCYLD2!U$4,'[1]INTERNAL PARAMETERS-1'!$B$5:$J$44,9,FALSE)*ESCYLD2!$F182</f>
        <v>0</v>
      </c>
      <c r="V182" s="52">
        <f>ESCYLD1!V182*VLOOKUP(ESCYLD2!V$4,'[1]INTERNAL PARAMETERS-1'!$B$5:$J$44,5,FALSE)*VLOOKUP(ESCYLD2!V$4,'[1]INTERNAL PARAMETERS-1'!$B$5:$J$44,7,FALSE)*ESCYLD2!$F182 + ESCYLD1!V182*(1-VLOOKUP(ESCYLD2!V$4,'[1]INTERNAL PARAMETERS-1'!$B$5:$J$44,5,FALSE))*VLOOKUP(ESCYLD2!V$4,'[1]INTERNAL PARAMETERS-1'!$B$5:$J$44,9,FALSE)*ESCYLD2!$F182</f>
        <v>2.5019092274684533</v>
      </c>
      <c r="W182" s="52">
        <f>ESCYLD1!W182*VLOOKUP(ESCYLD2!W$4,'[1]INTERNAL PARAMETERS-1'!$B$5:$J$44,5,FALSE)*VLOOKUP(ESCYLD2!W$4,'[1]INTERNAL PARAMETERS-1'!$B$5:$J$44,7,FALSE)*ESCYLD2!$F182 + ESCYLD1!W182*(1-VLOOKUP(ESCYLD2!W$4,'[1]INTERNAL PARAMETERS-1'!$B$5:$J$44,5,FALSE))*VLOOKUP(ESCYLD2!W$4,'[1]INTERNAL PARAMETERS-1'!$B$5:$J$44,9,FALSE)*ESCYLD2!$F182</f>
        <v>0</v>
      </c>
      <c r="X182" s="52">
        <f>ESCYLD1!X182*VLOOKUP(ESCYLD2!X$4,'[1]INTERNAL PARAMETERS-1'!$B$5:$J$44,5,FALSE)*VLOOKUP(ESCYLD2!X$4,'[1]INTERNAL PARAMETERS-1'!$B$5:$J$44,7,FALSE)*ESCYLD2!$F182 + ESCYLD1!X182*(1-VLOOKUP(ESCYLD2!X$4,'[1]INTERNAL PARAMETERS-1'!$B$5:$J$44,5,FALSE))*VLOOKUP(ESCYLD2!X$4,'[1]INTERNAL PARAMETERS-1'!$B$5:$J$44,9,FALSE)*ESCYLD2!$F182</f>
        <v>0</v>
      </c>
      <c r="Y182" s="52">
        <f>ESCYLD1!Y182*VLOOKUP(ESCYLD2!Y$4,'[1]INTERNAL PARAMETERS-1'!$B$5:$J$44,5,FALSE)*VLOOKUP(ESCYLD2!Y$4,'[1]INTERNAL PARAMETERS-1'!$B$5:$J$44,7,FALSE)*ESCYLD2!$F182 + ESCYLD1!Y182*(1-VLOOKUP(ESCYLD2!Y$4,'[1]INTERNAL PARAMETERS-1'!$B$5:$J$44,5,FALSE))*VLOOKUP(ESCYLD2!Y$4,'[1]INTERNAL PARAMETERS-1'!$B$5:$J$44,9,FALSE)*ESCYLD2!$F182</f>
        <v>0</v>
      </c>
      <c r="Z182" s="52">
        <f>ESCYLD1!Z182*VLOOKUP(ESCYLD2!Z$4,'[1]INTERNAL PARAMETERS-1'!$B$5:$J$44,5,FALSE)*VLOOKUP(ESCYLD2!Z$4,'[1]INTERNAL PARAMETERS-1'!$B$5:$J$44,7,FALSE)*ESCYLD2!$F182 + ESCYLD1!Z182*(1-VLOOKUP(ESCYLD2!Z$4,'[1]INTERNAL PARAMETERS-1'!$B$5:$J$44,5,FALSE))*VLOOKUP(ESCYLD2!Z$4,'[1]INTERNAL PARAMETERS-1'!$B$5:$J$44,9,FALSE)*ESCYLD2!$F182</f>
        <v>0</v>
      </c>
      <c r="AA182" s="52">
        <f>ESCYLD1!AA182*VLOOKUP(ESCYLD2!AA$4,'[1]INTERNAL PARAMETERS-1'!$B$5:$J$44,5,FALSE)*VLOOKUP(ESCYLD2!AA$4,'[1]INTERNAL PARAMETERS-1'!$B$5:$J$44,7,FALSE)*ESCYLD2!$F182 + ESCYLD1!AA182*(1-VLOOKUP(ESCYLD2!AA$4,'[1]INTERNAL PARAMETERS-1'!$B$5:$J$44,5,FALSE))*VLOOKUP(ESCYLD2!AA$4,'[1]INTERNAL PARAMETERS-1'!$B$5:$J$44,9,FALSE)*ESCYLD2!$F182</f>
        <v>0</v>
      </c>
      <c r="AB182" s="52">
        <f>ESCYLD1!AB182*VLOOKUP(ESCYLD2!AB$4,'[1]INTERNAL PARAMETERS-1'!$B$5:$J$44,5,FALSE)*VLOOKUP(ESCYLD2!AB$4,'[1]INTERNAL PARAMETERS-1'!$B$5:$J$44,7,FALSE)*ESCYLD2!$F182 + ESCYLD1!AB182*(1-VLOOKUP(ESCYLD2!AB$4,'[1]INTERNAL PARAMETERS-1'!$B$5:$J$44,5,FALSE))*VLOOKUP(ESCYLD2!AB$4,'[1]INTERNAL PARAMETERS-1'!$B$5:$J$44,9,FALSE)*ESCYLD2!$F182</f>
        <v>0</v>
      </c>
      <c r="AC182" s="52">
        <f>ESCYLD1!AC182*VLOOKUP(ESCYLD2!AC$4,'[1]INTERNAL PARAMETERS-1'!$B$5:$J$44,5,FALSE)*VLOOKUP(ESCYLD2!AC$4,'[1]INTERNAL PARAMETERS-1'!$B$5:$J$44,7,FALSE)*ESCYLD2!$F182 + ESCYLD1!AC182*(1-VLOOKUP(ESCYLD2!AC$4,'[1]INTERNAL PARAMETERS-1'!$B$5:$J$44,5,FALSE))*VLOOKUP(ESCYLD2!AC$4,'[1]INTERNAL PARAMETERS-1'!$B$5:$J$44,9,FALSE)*ESCYLD2!$F182</f>
        <v>0</v>
      </c>
      <c r="AD182" s="52">
        <f>ESCYLD1!AD182*VLOOKUP(ESCYLD2!AD$4,'[1]INTERNAL PARAMETERS-1'!$B$5:$J$44,5,FALSE)*VLOOKUP(ESCYLD2!AD$4,'[1]INTERNAL PARAMETERS-1'!$B$5:$J$44,7,FALSE)*ESCYLD2!$F182 + ESCYLD1!AD182*(1-VLOOKUP(ESCYLD2!AD$4,'[1]INTERNAL PARAMETERS-1'!$B$5:$J$44,5,FALSE))*VLOOKUP(ESCYLD2!AD$4,'[1]INTERNAL PARAMETERS-1'!$B$5:$J$44,9,FALSE)*ESCYLD2!$F182</f>
        <v>0</v>
      </c>
      <c r="AE182" s="52">
        <f>ESCYLD1!AE182*VLOOKUP(ESCYLD2!AE$4,'[1]INTERNAL PARAMETERS-1'!$B$5:$J$44,5,FALSE)*VLOOKUP(ESCYLD2!AE$4,'[1]INTERNAL PARAMETERS-1'!$B$5:$J$44,7,FALSE)*ESCYLD2!$F182 + ESCYLD1!AE182*(1-VLOOKUP(ESCYLD2!AE$4,'[1]INTERNAL PARAMETERS-1'!$B$5:$J$44,5,FALSE))*VLOOKUP(ESCYLD2!AE$4,'[1]INTERNAL PARAMETERS-1'!$B$5:$J$44,9,FALSE)*ESCYLD2!$F182</f>
        <v>0</v>
      </c>
      <c r="AF182" s="52">
        <f>ESCYLD1!AF182*VLOOKUP(ESCYLD2!AF$4,'[1]INTERNAL PARAMETERS-1'!$B$5:$J$44,5,FALSE)*VLOOKUP(ESCYLD2!AF$4,'[1]INTERNAL PARAMETERS-1'!$B$5:$J$44,7,FALSE)*ESCYLD2!$F182 + ESCYLD1!AF182*(1-VLOOKUP(ESCYLD2!AF$4,'[1]INTERNAL PARAMETERS-1'!$B$5:$J$44,5,FALSE))*VLOOKUP(ESCYLD2!AF$4,'[1]INTERNAL PARAMETERS-1'!$B$5:$J$44,9,FALSE)*ESCYLD2!$F182</f>
        <v>0.17620975282432286</v>
      </c>
      <c r="AG182" s="52">
        <f>ESCYLD1!AG182*VLOOKUP(ESCYLD2!AG$4,'[1]INTERNAL PARAMETERS-1'!$B$5:$J$44,5,FALSE)*VLOOKUP(ESCYLD2!AG$4,'[1]INTERNAL PARAMETERS-1'!$B$5:$J$44,7,FALSE)*ESCYLD2!$F182 + ESCYLD1!AG182*(1-VLOOKUP(ESCYLD2!AG$4,'[1]INTERNAL PARAMETERS-1'!$B$5:$J$44,5,FALSE))*VLOOKUP(ESCYLD2!AG$4,'[1]INTERNAL PARAMETERS-1'!$B$5:$J$44,9,FALSE)*ESCYLD2!$F182</f>
        <v>0</v>
      </c>
      <c r="AH182" s="52">
        <f>ESCYLD1!AH182*VLOOKUP(ESCYLD2!AH$4,'[1]INTERNAL PARAMETERS-1'!$B$5:$J$44,5,FALSE)*VLOOKUP(ESCYLD2!AH$4,'[1]INTERNAL PARAMETERS-1'!$B$5:$J$44,7,FALSE)*ESCYLD2!$F182 + ESCYLD1!AH182*(1-VLOOKUP(ESCYLD2!AH$4,'[1]INTERNAL PARAMETERS-1'!$B$5:$J$44,5,FALSE))*VLOOKUP(ESCYLD2!AH$4,'[1]INTERNAL PARAMETERS-1'!$B$5:$J$44,9,FALSE)*ESCYLD2!$F182</f>
        <v>0</v>
      </c>
      <c r="AI182" s="52">
        <f>ESCYLD1!AI182*VLOOKUP(ESCYLD2!AI$4,'[1]INTERNAL PARAMETERS-1'!$B$5:$J$44,5,FALSE)*VLOOKUP(ESCYLD2!AI$4,'[1]INTERNAL PARAMETERS-1'!$B$5:$J$44,7,FALSE)*ESCYLD2!$F182 + ESCYLD1!AI182*(1-VLOOKUP(ESCYLD2!AI$4,'[1]INTERNAL PARAMETERS-1'!$B$5:$J$44,5,FALSE))*VLOOKUP(ESCYLD2!AI$4,'[1]INTERNAL PARAMETERS-1'!$B$5:$J$44,9,FALSE)*ESCYLD2!$F182</f>
        <v>2.2590993951836263E-2</v>
      </c>
      <c r="AJ182" s="52">
        <f>ESCYLD1!AJ182*VLOOKUP(ESCYLD2!AJ$4,'[1]INTERNAL PARAMETERS-1'!$B$5:$J$44,5,FALSE)*VLOOKUP(ESCYLD2!AJ$4,'[1]INTERNAL PARAMETERS-1'!$B$5:$J$44,7,FALSE)*ESCYLD2!$F182 + ESCYLD1!AJ182*(1-VLOOKUP(ESCYLD2!AJ$4,'[1]INTERNAL PARAMETERS-1'!$B$5:$J$44,5,FALSE))*VLOOKUP(ESCYLD2!AJ$4,'[1]INTERNAL PARAMETERS-1'!$B$5:$J$44,9,FALSE)*ESCYLD2!$F182</f>
        <v>0.52857125657934634</v>
      </c>
      <c r="AK182" s="52">
        <f>ESCYLD1!AK182*VLOOKUP(ESCYLD2!AK$4,'[1]INTERNAL PARAMETERS-1'!$B$5:$J$44,5,FALSE)*VLOOKUP(ESCYLD2!AK$4,'[1]INTERNAL PARAMETERS-1'!$B$5:$J$44,7,FALSE)*ESCYLD2!$F182 + ESCYLD1!AK182*(1-VLOOKUP(ESCYLD2!AK$4,'[1]INTERNAL PARAMETERS-1'!$B$5:$J$44,5,FALSE))*VLOOKUP(ESCYLD2!AK$4,'[1]INTERNAL PARAMETERS-1'!$B$5:$J$44,9,FALSE)*ESCYLD2!$F182</f>
        <v>0</v>
      </c>
      <c r="AL182" s="52">
        <f>ESCYLD1!AL182*VLOOKUP(ESCYLD2!AL$4,'[1]INTERNAL PARAMETERS-1'!$B$5:$J$44,5,FALSE)*VLOOKUP(ESCYLD2!AL$4,'[1]INTERNAL PARAMETERS-1'!$B$5:$J$44,7,FALSE)*ESCYLD2!$F182 + ESCYLD1!AL182*(1-VLOOKUP(ESCYLD2!AL$4,'[1]INTERNAL PARAMETERS-1'!$B$5:$J$44,5,FALSE))*VLOOKUP(ESCYLD2!AL$4,'[1]INTERNAL PARAMETERS-1'!$B$5:$J$44,9,FALSE)*ESCYLD2!$F182</f>
        <v>0</v>
      </c>
      <c r="AM182" s="52">
        <f>ESCYLD1!AM182*VLOOKUP(ESCYLD2!AM$4,'[1]INTERNAL PARAMETERS-1'!$B$5:$J$44,5,FALSE)*VLOOKUP(ESCYLD2!AM$4,'[1]INTERNAL PARAMETERS-1'!$B$5:$J$44,7,FALSE)*ESCYLD2!$F182 + ESCYLD1!AM182*(1-VLOOKUP(ESCYLD2!AM$4,'[1]INTERNAL PARAMETERS-1'!$B$5:$J$44,5,FALSE))*VLOOKUP(ESCYLD2!AM$4,'[1]INTERNAL PARAMETERS-1'!$B$5:$J$44,9,FALSE)*ESCYLD2!$F182</f>
        <v>0</v>
      </c>
      <c r="AN182" s="52">
        <f>ESCYLD1!AN182*VLOOKUP(ESCYLD2!AN$4,'[1]INTERNAL PARAMETERS-1'!$B$5:$J$44,5,FALSE)*VLOOKUP(ESCYLD2!AN$4,'[1]INTERNAL PARAMETERS-1'!$B$5:$J$44,7,FALSE)*ESCYLD2!$F182 + ESCYLD1!AN182*(1-VLOOKUP(ESCYLD2!AN$4,'[1]INTERNAL PARAMETERS-1'!$B$5:$J$44,5,FALSE))*VLOOKUP(ESCYLD2!AN$4,'[1]INTERNAL PARAMETERS-1'!$B$5:$J$44,9,FALSE)*ESCYLD2!$F182</f>
        <v>0</v>
      </c>
      <c r="AO182" s="52">
        <f>ESCYLD1!AO182*VLOOKUP(ESCYLD2!AO$4,'[1]INTERNAL PARAMETERS-1'!$B$5:$J$44,5,FALSE)*VLOOKUP(ESCYLD2!AO$4,'[1]INTERNAL PARAMETERS-1'!$B$5:$J$44,7,FALSE)*ESCYLD2!$F182 + ESCYLD1!AO182*(1-VLOOKUP(ESCYLD2!AO$4,'[1]INTERNAL PARAMETERS-1'!$B$5:$J$44,5,FALSE))*VLOOKUP(ESCYLD2!AO$4,'[1]INTERNAL PARAMETERS-1'!$B$5:$J$44,9,FALSE)*ESCYLD2!$F182</f>
        <v>0</v>
      </c>
      <c r="AP182" s="52">
        <f>ESCYLD1!AP182*VLOOKUP(ESCYLD2!AP$4,'[1]INTERNAL PARAMETERS-1'!$B$5:$J$44,5,FALSE)*VLOOKUP(ESCYLD2!AP$4,'[1]INTERNAL PARAMETERS-1'!$B$5:$J$44,7,FALSE)*ESCYLD2!$F182 + ESCYLD1!AP182*(1-VLOOKUP(ESCYLD2!AP$4,'[1]INTERNAL PARAMETERS-1'!$B$5:$J$44,5,FALSE))*VLOOKUP(ESCYLD2!AP$4,'[1]INTERNAL PARAMETERS-1'!$B$5:$J$44,9,FALSE)*ESCYLD2!$F182</f>
        <v>0</v>
      </c>
      <c r="AQ182" s="52">
        <f>ESCYLD1!AQ182*VLOOKUP(ESCYLD2!AQ$4,'[1]INTERNAL PARAMETERS-1'!$B$5:$J$44,5,FALSE)*VLOOKUP(ESCYLD2!AQ$4,'[1]INTERNAL PARAMETERS-1'!$B$5:$J$44,7,FALSE)*ESCYLD2!$F182 + ESCYLD1!AQ182*(1-VLOOKUP(ESCYLD2!AQ$4,'[1]INTERNAL PARAMETERS-1'!$B$5:$J$44,5,FALSE))*VLOOKUP(ESCYLD2!AQ$4,'[1]INTERNAL PARAMETERS-1'!$B$5:$J$44,9,FALSE)*ESCYLD2!$F182</f>
        <v>0</v>
      </c>
      <c r="AR182" s="52">
        <f>ESCYLD1!AR182*VLOOKUP(ESCYLD2!AR$4,'[1]INTERNAL PARAMETERS-1'!$B$5:$J$44,5,FALSE)*VLOOKUP(ESCYLD2!AR$4,'[1]INTERNAL PARAMETERS-1'!$B$5:$J$44,7,FALSE)*ESCYLD2!$F182 + ESCYLD1!AR182*(1-VLOOKUP(ESCYLD2!AR$4,'[1]INTERNAL PARAMETERS-1'!$B$5:$J$44,5,FALSE))*VLOOKUP(ESCYLD2!AR$4,'[1]INTERNAL PARAMETERS-1'!$B$5:$J$44,9,FALSE)*ESCYLD2!$F182</f>
        <v>0</v>
      </c>
      <c r="AS182" s="52">
        <f>ESCYLD1!AS182*VLOOKUP(ESCYLD2!AS$4,'[1]INTERNAL PARAMETERS-1'!$B$5:$J$44,5,FALSE)*VLOOKUP(ESCYLD2!AS$4,'[1]INTERNAL PARAMETERS-1'!$B$5:$J$44,7,FALSE)*ESCYLD2!$F182 + ESCYLD1!AS182*(1-VLOOKUP(ESCYLD2!AS$4,'[1]INTERNAL PARAMETERS-1'!$B$5:$J$44,5,FALSE))*VLOOKUP(ESCYLD2!AS$4,'[1]INTERNAL PARAMETERS-1'!$B$5:$J$44,9,FALSE)*ESCYLD2!$F182</f>
        <v>0</v>
      </c>
      <c r="AT182" s="51">
        <f>ESCYLD1!AT182*VLOOKUP(ESCYLD2!AT$4,'[1]INTERNAL PARAMETERS-1'!$B$5:$J$44,5,FALSE)*VLOOKUP(ESCYLD2!AT$4,'[1]INTERNAL PARAMETERS-1'!$B$5:$J$44,7,FALSE)*ESCYLD2!$F182 + ESCYLD1!AT182*(1-VLOOKUP(ESCYLD2!AT$4,'[1]INTERNAL PARAMETERS-1'!$B$5:$J$44,5,FALSE))*VLOOKUP(ESCYLD2!AT$4,'[1]INTERNAL PARAMETERS-1'!$B$5:$J$44,9,FALSE)*ESCYLD2!$F182</f>
        <v>0</v>
      </c>
      <c r="AU182" s="53">
        <f>ESCYLD1!AU182*VLOOKUP(ESCYLD2!AU$4,'[1]INTERNAL PARAMETERS-1'!$B$5:$J$44,5,FALSE)*VLOOKUP(ESCYLD2!AU$4,'[1]INTERNAL PARAMETERS-1'!$B$5:$J$44,6,FALSE)*VLOOKUP(ESCYLD2!AU$4,'[1]INTERNAL PARAMETERS-1'!$B$5:$J$44,3,FALSE) + ESCYLD1!AU182*(1-VLOOKUP(ESCYLD2!AU$4,'[1]INTERNAL PARAMETERS-1'!$B$5:$J$44,5,FALSE))*VLOOKUP(ESCYLD2!AU$4,'[1]INTERNAL PARAMETERS-1'!$B$5:$J$44,8,FALSE)*VLOOKUP(ESCYLD2!AU$4,'[1]INTERNAL PARAMETERS-1'!$B$5:$J$44,3,FALSE)</f>
        <v>0</v>
      </c>
      <c r="AV182" s="52">
        <f>ESCYLD1!AV182*VLOOKUP(ESCYLD2!AV$4,'[1]INTERNAL PARAMETERS-1'!$B$5:$J$44,5,FALSE)*VLOOKUP(ESCYLD2!AV$4,'[1]INTERNAL PARAMETERS-1'!$B$5:$J$44,6,FALSE)*VLOOKUP(ESCYLD2!AV$4,'[1]INTERNAL PARAMETERS-1'!$B$5:$J$44,3,FALSE) + ESCYLD1!AV182*(1-VLOOKUP(ESCYLD2!AV$4,'[1]INTERNAL PARAMETERS-1'!$B$5:$J$44,5,FALSE))*VLOOKUP(ESCYLD2!AV$4,'[1]INTERNAL PARAMETERS-1'!$B$5:$J$44,8,FALSE)*VLOOKUP(ESCYLD2!AV$4,'[1]INTERNAL PARAMETERS-1'!$B$5:$J$44,3,FALSE)</f>
        <v>0</v>
      </c>
      <c r="AW182" s="52">
        <f>ESCYLD1!AW182*VLOOKUP(ESCYLD2!AW$4,'[1]INTERNAL PARAMETERS-1'!$B$5:$J$44,5,FALSE)*VLOOKUP(ESCYLD2!AW$4,'[1]INTERNAL PARAMETERS-1'!$B$5:$J$44,6,FALSE)*VLOOKUP(ESCYLD2!AW$4,'[1]INTERNAL PARAMETERS-1'!$B$5:$J$44,3,FALSE) + ESCYLD1!AW182*(1-VLOOKUP(ESCYLD2!AW$4,'[1]INTERNAL PARAMETERS-1'!$B$5:$J$44,5,FALSE))*VLOOKUP(ESCYLD2!AW$4,'[1]INTERNAL PARAMETERS-1'!$B$5:$J$44,8,FALSE)*VLOOKUP(ESCYLD2!AW$4,'[1]INTERNAL PARAMETERS-1'!$B$5:$J$44,3,FALSE)</f>
        <v>2.6600373955000505</v>
      </c>
      <c r="AX182" s="52">
        <f>ESCYLD1!AX182*VLOOKUP(ESCYLD2!AX$4,'[1]INTERNAL PARAMETERS-1'!$B$5:$J$44,5,FALSE)*VLOOKUP(ESCYLD2!AX$4,'[1]INTERNAL PARAMETERS-1'!$B$5:$J$44,6,FALSE)*VLOOKUP(ESCYLD2!AX$4,'[1]INTERNAL PARAMETERS-1'!$B$5:$J$44,3,FALSE) + ESCYLD1!AX182*(1-VLOOKUP(ESCYLD2!AX$4,'[1]INTERNAL PARAMETERS-1'!$B$5:$J$44,5,FALSE))*VLOOKUP(ESCYLD2!AX$4,'[1]INTERNAL PARAMETERS-1'!$B$5:$J$44,8,FALSE)*VLOOKUP(ESCYLD2!AX$4,'[1]INTERNAL PARAMETERS-1'!$B$5:$J$44,3,FALSE)</f>
        <v>0</v>
      </c>
      <c r="AY182" s="52">
        <f>ESCYLD1!AY182*VLOOKUP(ESCYLD2!AY$4,'[1]INTERNAL PARAMETERS-1'!$B$5:$J$44,5,FALSE)*VLOOKUP(ESCYLD2!AY$4,'[1]INTERNAL PARAMETERS-1'!$B$5:$J$44,6,FALSE)*VLOOKUP(ESCYLD2!AY$4,'[1]INTERNAL PARAMETERS-1'!$B$5:$J$44,3,FALSE) + ESCYLD1!AY182*(1-VLOOKUP(ESCYLD2!AY$4,'[1]INTERNAL PARAMETERS-1'!$B$5:$J$44,5,FALSE))*VLOOKUP(ESCYLD2!AY$4,'[1]INTERNAL PARAMETERS-1'!$B$5:$J$44,8,FALSE)*VLOOKUP(ESCYLD2!AY$4,'[1]INTERNAL PARAMETERS-1'!$B$5:$J$44,3,FALSE)</f>
        <v>0</v>
      </c>
      <c r="AZ182" s="52">
        <f>ESCYLD1!AZ182*VLOOKUP(ESCYLD2!AZ$4,'[1]INTERNAL PARAMETERS-1'!$B$5:$J$44,5,FALSE)*VLOOKUP(ESCYLD2!AZ$4,'[1]INTERNAL PARAMETERS-1'!$B$5:$J$44,6,FALSE)*VLOOKUP(ESCYLD2!AZ$4,'[1]INTERNAL PARAMETERS-1'!$B$5:$J$44,3,FALSE) + ESCYLD1!AZ182*(1-VLOOKUP(ESCYLD2!AZ$4,'[1]INTERNAL PARAMETERS-1'!$B$5:$J$44,5,FALSE))*VLOOKUP(ESCYLD2!AZ$4,'[1]INTERNAL PARAMETERS-1'!$B$5:$J$44,8,FALSE)*VLOOKUP(ESCYLD2!AZ$4,'[1]INTERNAL PARAMETERS-1'!$B$5:$J$44,3,FALSE)</f>
        <v>0</v>
      </c>
      <c r="BA182" s="52">
        <f>ESCYLD1!BA182*VLOOKUP(ESCYLD2!BA$4,'[1]INTERNAL PARAMETERS-1'!$B$5:$J$44,5,FALSE)*VLOOKUP(ESCYLD2!BA$4,'[1]INTERNAL PARAMETERS-1'!$B$5:$J$44,6,FALSE)*VLOOKUP(ESCYLD2!BA$4,'[1]INTERNAL PARAMETERS-1'!$B$5:$J$44,3,FALSE) + ESCYLD1!BA182*(1-VLOOKUP(ESCYLD2!BA$4,'[1]INTERNAL PARAMETERS-1'!$B$5:$J$44,5,FALSE))*VLOOKUP(ESCYLD2!BA$4,'[1]INTERNAL PARAMETERS-1'!$B$5:$J$44,8,FALSE)*VLOOKUP(ESCYLD2!BA$4,'[1]INTERNAL PARAMETERS-1'!$B$5:$J$44,3,FALSE)</f>
        <v>8.0484210563904917</v>
      </c>
      <c r="BB182" s="52">
        <f>ESCYLD1!BB182*VLOOKUP(ESCYLD2!BB$4,'[1]INTERNAL PARAMETERS-1'!$B$5:$J$44,5,FALSE)*VLOOKUP(ESCYLD2!BB$4,'[1]INTERNAL PARAMETERS-1'!$B$5:$J$44,6,FALSE)*VLOOKUP(ESCYLD2!BB$4,'[1]INTERNAL PARAMETERS-1'!$B$5:$J$44,3,FALSE) + ESCYLD1!BB182*(1-VLOOKUP(ESCYLD2!BB$4,'[1]INTERNAL PARAMETERS-1'!$B$5:$J$44,5,FALSE))*VLOOKUP(ESCYLD2!BB$4,'[1]INTERNAL PARAMETERS-1'!$B$5:$J$44,8,FALSE)*VLOOKUP(ESCYLD2!BB$4,'[1]INTERNAL PARAMETERS-1'!$B$5:$J$44,3,FALSE)</f>
        <v>0.50572787106415995</v>
      </c>
      <c r="BC182" s="52">
        <f>ESCYLD1!BC182*VLOOKUP(ESCYLD2!BC$4,'[1]INTERNAL PARAMETERS-1'!$B$5:$J$44,5,FALSE)*VLOOKUP(ESCYLD2!BC$4,'[1]INTERNAL PARAMETERS-1'!$B$5:$J$44,6,FALSE)*VLOOKUP(ESCYLD2!BC$4,'[1]INTERNAL PARAMETERS-1'!$B$5:$J$44,3,FALSE) + ESCYLD1!BC182*(1-VLOOKUP(ESCYLD2!BC$4,'[1]INTERNAL PARAMETERS-1'!$B$5:$J$44,5,FALSE))*VLOOKUP(ESCYLD2!BC$4,'[1]INTERNAL PARAMETERS-1'!$B$5:$J$44,8,FALSE)*VLOOKUP(ESCYLD2!BC$4,'[1]INTERNAL PARAMETERS-1'!$B$5:$J$44,3,FALSE)</f>
        <v>1.2677820055378097</v>
      </c>
      <c r="BD182" s="52">
        <f>ESCYLD1!BD182*VLOOKUP(ESCYLD2!BD$4,'[1]INTERNAL PARAMETERS-1'!$B$5:$J$44,5,FALSE)*VLOOKUP(ESCYLD2!BD$4,'[1]INTERNAL PARAMETERS-1'!$B$5:$J$44,6,FALSE)*VLOOKUP(ESCYLD2!BD$4,'[1]INTERNAL PARAMETERS-1'!$B$5:$J$44,3,FALSE) + ESCYLD1!BD182*(1-VLOOKUP(ESCYLD2!BD$4,'[1]INTERNAL PARAMETERS-1'!$B$5:$J$44,5,FALSE))*VLOOKUP(ESCYLD2!BD$4,'[1]INTERNAL PARAMETERS-1'!$B$5:$J$44,8,FALSE)*VLOOKUP(ESCYLD2!BD$4,'[1]INTERNAL PARAMETERS-1'!$B$5:$J$44,3,FALSE)</f>
        <v>0.18660055110930512</v>
      </c>
      <c r="BE182" s="52">
        <f>ESCYLD1!BE182*VLOOKUP(ESCYLD2!BE$4,'[1]INTERNAL PARAMETERS-1'!$B$5:$J$44,5,FALSE)*VLOOKUP(ESCYLD2!BE$4,'[1]INTERNAL PARAMETERS-1'!$B$5:$J$44,6,FALSE)*VLOOKUP(ESCYLD2!BE$4,'[1]INTERNAL PARAMETERS-1'!$B$5:$J$44,3,FALSE) + ESCYLD1!BE182*(1-VLOOKUP(ESCYLD2!BE$4,'[1]INTERNAL PARAMETERS-1'!$B$5:$J$44,5,FALSE))*VLOOKUP(ESCYLD2!BE$4,'[1]INTERNAL PARAMETERS-1'!$B$5:$J$44,8,FALSE)*VLOOKUP(ESCYLD2!BE$4,'[1]INTERNAL PARAMETERS-1'!$B$5:$J$44,3,FALSE)</f>
        <v>2.4506985277414111</v>
      </c>
      <c r="BF182" s="52">
        <f>ESCYLD1!BF182*VLOOKUP(ESCYLD2!BF$4,'[1]INTERNAL PARAMETERS-1'!$B$5:$J$44,5,FALSE)*VLOOKUP(ESCYLD2!BF$4,'[1]INTERNAL PARAMETERS-1'!$B$5:$J$44,6,FALSE)*VLOOKUP(ESCYLD2!BF$4,'[1]INTERNAL PARAMETERS-1'!$B$5:$J$44,3,FALSE) + ESCYLD1!BF182*(1-VLOOKUP(ESCYLD2!BF$4,'[1]INTERNAL PARAMETERS-1'!$B$5:$J$44,5,FALSE))*VLOOKUP(ESCYLD2!BF$4,'[1]INTERNAL PARAMETERS-1'!$B$5:$J$44,8,FALSE)*VLOOKUP(ESCYLD2!BF$4,'[1]INTERNAL PARAMETERS-1'!$B$5:$J$44,3,FALSE)</f>
        <v>0</v>
      </c>
      <c r="BG182" s="52">
        <f>ESCYLD1!BG182*VLOOKUP(ESCYLD2!BG$4,'[1]INTERNAL PARAMETERS-1'!$B$5:$J$44,5,FALSE)*VLOOKUP(ESCYLD2!BG$4,'[1]INTERNAL PARAMETERS-1'!$B$5:$J$44,6,FALSE)*VLOOKUP(ESCYLD2!BG$4,'[1]INTERNAL PARAMETERS-1'!$B$5:$J$44,3,FALSE) + ESCYLD1!BG182*(1-VLOOKUP(ESCYLD2!BG$4,'[1]INTERNAL PARAMETERS-1'!$B$5:$J$44,5,FALSE))*VLOOKUP(ESCYLD2!BG$4,'[1]INTERNAL PARAMETERS-1'!$B$5:$J$44,8,FALSE)*VLOOKUP(ESCYLD2!BG$4,'[1]INTERNAL PARAMETERS-1'!$B$5:$J$44,3,FALSE)</f>
        <v>0.32046337438372763</v>
      </c>
      <c r="BH182" s="52">
        <f>ESCYLD1!BH182*VLOOKUP(ESCYLD2!BH$4,'[1]INTERNAL PARAMETERS-1'!$B$5:$J$44,5,FALSE)*VLOOKUP(ESCYLD2!BH$4,'[1]INTERNAL PARAMETERS-1'!$B$5:$J$44,6,FALSE)*VLOOKUP(ESCYLD2!BH$4,'[1]INTERNAL PARAMETERS-1'!$B$5:$J$44,3,FALSE) + ESCYLD1!BH182*(1-VLOOKUP(ESCYLD2!BH$4,'[1]INTERNAL PARAMETERS-1'!$B$5:$J$44,5,FALSE))*VLOOKUP(ESCYLD2!BH$4,'[1]INTERNAL PARAMETERS-1'!$B$5:$J$44,8,FALSE)*VLOOKUP(ESCYLD2!BH$4,'[1]INTERNAL PARAMETERS-1'!$B$5:$J$44,3,FALSE)</f>
        <v>4.2438093615506578E-3</v>
      </c>
      <c r="BI182" s="52">
        <f>ESCYLD1!BI182*VLOOKUP(ESCYLD2!BI$4,'[1]INTERNAL PARAMETERS-1'!$B$5:$J$44,5,FALSE)*VLOOKUP(ESCYLD2!BI$4,'[1]INTERNAL PARAMETERS-1'!$B$5:$J$44,6,FALSE)*VLOOKUP(ESCYLD2!BI$4,'[1]INTERNAL PARAMETERS-1'!$B$5:$J$44,3,FALSE) + ESCYLD1!BI182*(1-VLOOKUP(ESCYLD2!BI$4,'[1]INTERNAL PARAMETERS-1'!$B$5:$J$44,5,FALSE))*VLOOKUP(ESCYLD2!BI$4,'[1]INTERNAL PARAMETERS-1'!$B$5:$J$44,8,FALSE)*VLOOKUP(ESCYLD2!BI$4,'[1]INTERNAL PARAMETERS-1'!$B$5:$J$44,3,FALSE)</f>
        <v>0</v>
      </c>
      <c r="BJ182" s="52">
        <f>ESCYLD1!BJ182*VLOOKUP(ESCYLD2!BJ$4,'[1]INTERNAL PARAMETERS-1'!$B$5:$J$44,5,FALSE)*VLOOKUP(ESCYLD2!BJ$4,'[1]INTERNAL PARAMETERS-1'!$B$5:$J$44,6,FALSE)*VLOOKUP(ESCYLD2!BJ$4,'[1]INTERNAL PARAMETERS-1'!$B$5:$J$44,3,FALSE) + ESCYLD1!BJ182*(1-VLOOKUP(ESCYLD2!BJ$4,'[1]INTERNAL PARAMETERS-1'!$B$5:$J$44,5,FALSE))*VLOOKUP(ESCYLD2!BJ$4,'[1]INTERNAL PARAMETERS-1'!$B$5:$J$44,8,FALSE)*VLOOKUP(ESCYLD2!BJ$4,'[1]INTERNAL PARAMETERS-1'!$B$5:$J$44,3,FALSE)</f>
        <v>0.11744125420127415</v>
      </c>
      <c r="BK182" s="52">
        <f>ESCYLD1!BK182*VLOOKUP(ESCYLD2!BK$4,'[1]INTERNAL PARAMETERS-1'!$B$5:$J$44,5,FALSE)*VLOOKUP(ESCYLD2!BK$4,'[1]INTERNAL PARAMETERS-1'!$B$5:$J$44,6,FALSE)*VLOOKUP(ESCYLD2!BK$4,'[1]INTERNAL PARAMETERS-1'!$B$5:$J$44,3,FALSE) + ESCYLD1!BK182*(1-VLOOKUP(ESCYLD2!BK$4,'[1]INTERNAL PARAMETERS-1'!$B$5:$J$44,5,FALSE))*VLOOKUP(ESCYLD2!BK$4,'[1]INTERNAL PARAMETERS-1'!$B$5:$J$44,8,FALSE)*VLOOKUP(ESCYLD2!BK$4,'[1]INTERNAL PARAMETERS-1'!$B$5:$J$44,3,FALSE)</f>
        <v>0.1244028446072878</v>
      </c>
      <c r="BL182" s="52">
        <f>ESCYLD1!BL182*VLOOKUP(ESCYLD2!BL$4,'[1]INTERNAL PARAMETERS-1'!$B$5:$J$44,5,FALSE)*VLOOKUP(ESCYLD2!BL$4,'[1]INTERNAL PARAMETERS-1'!$B$5:$J$44,6,FALSE)*VLOOKUP(ESCYLD2!BL$4,'[1]INTERNAL PARAMETERS-1'!$B$5:$J$44,3,FALSE) + ESCYLD1!BL182*(1-VLOOKUP(ESCYLD2!BL$4,'[1]INTERNAL PARAMETERS-1'!$B$5:$J$44,5,FALSE))*VLOOKUP(ESCYLD2!BL$4,'[1]INTERNAL PARAMETERS-1'!$B$5:$J$44,8,FALSE)*VLOOKUP(ESCYLD2!BL$4,'[1]INTERNAL PARAMETERS-1'!$B$5:$J$44,3,FALSE)</f>
        <v>0.58666671571414597</v>
      </c>
      <c r="BM182" s="52">
        <f>ESCYLD1!BM182*VLOOKUP(ESCYLD2!BM$4,'[1]INTERNAL PARAMETERS-1'!$B$5:$J$44,5,FALSE)*VLOOKUP(ESCYLD2!BM$4,'[1]INTERNAL PARAMETERS-1'!$B$5:$J$44,6,FALSE)*VLOOKUP(ESCYLD2!BM$4,'[1]INTERNAL PARAMETERS-1'!$B$5:$J$44,3,FALSE) + ESCYLD1!BM182*(1-VLOOKUP(ESCYLD2!BM$4,'[1]INTERNAL PARAMETERS-1'!$B$5:$J$44,5,FALSE))*VLOOKUP(ESCYLD2!BM$4,'[1]INTERNAL PARAMETERS-1'!$B$5:$J$44,8,FALSE)*VLOOKUP(ESCYLD2!BM$4,'[1]INTERNAL PARAMETERS-1'!$B$5:$J$44,3,FALSE)</f>
        <v>0.33623744199515043</v>
      </c>
      <c r="BN182" s="52">
        <f>ESCYLD1!BN182*VLOOKUP(ESCYLD2!BN$4,'[1]INTERNAL PARAMETERS-1'!$B$5:$J$44,5,FALSE)*VLOOKUP(ESCYLD2!BN$4,'[1]INTERNAL PARAMETERS-1'!$B$5:$J$44,6,FALSE)*VLOOKUP(ESCYLD2!BN$4,'[1]INTERNAL PARAMETERS-1'!$B$5:$J$44,3,FALSE) + ESCYLD1!BN182*(1-VLOOKUP(ESCYLD2!BN$4,'[1]INTERNAL PARAMETERS-1'!$B$5:$J$44,5,FALSE))*VLOOKUP(ESCYLD2!BN$4,'[1]INTERNAL PARAMETERS-1'!$B$5:$J$44,8,FALSE)*VLOOKUP(ESCYLD2!BN$4,'[1]INTERNAL PARAMETERS-1'!$B$5:$J$44,3,FALSE)</f>
        <v>0.27814934749277898</v>
      </c>
      <c r="BO182" s="52">
        <f>ESCYLD1!BO182*VLOOKUP(ESCYLD2!BO$4,'[1]INTERNAL PARAMETERS-1'!$B$5:$J$44,5,FALSE)*VLOOKUP(ESCYLD2!BO$4,'[1]INTERNAL PARAMETERS-1'!$B$5:$J$44,6,FALSE)*VLOOKUP(ESCYLD2!BO$4,'[1]INTERNAL PARAMETERS-1'!$B$5:$J$44,3,FALSE) + ESCYLD1!BO182*(1-VLOOKUP(ESCYLD2!BO$4,'[1]INTERNAL PARAMETERS-1'!$B$5:$J$44,5,FALSE))*VLOOKUP(ESCYLD2!BO$4,'[1]INTERNAL PARAMETERS-1'!$B$5:$J$44,8,FALSE)*VLOOKUP(ESCYLD2!BO$4,'[1]INTERNAL PARAMETERS-1'!$B$5:$J$44,3,FALSE)</f>
        <v>0.21590999213935022</v>
      </c>
      <c r="BP182" s="52">
        <f>ESCYLD1!BP182*VLOOKUP(ESCYLD2!BP$4,'[1]INTERNAL PARAMETERS-1'!$B$5:$J$44,5,FALSE)*VLOOKUP(ESCYLD2!BP$4,'[1]INTERNAL PARAMETERS-1'!$B$5:$J$44,6,FALSE)*VLOOKUP(ESCYLD2!BP$4,'[1]INTERNAL PARAMETERS-1'!$B$5:$J$44,3,FALSE) + ESCYLD1!BP182*(1-VLOOKUP(ESCYLD2!BP$4,'[1]INTERNAL PARAMETERS-1'!$B$5:$J$44,5,FALSE))*VLOOKUP(ESCYLD2!BP$4,'[1]INTERNAL PARAMETERS-1'!$B$5:$J$44,8,FALSE)*VLOOKUP(ESCYLD2!BP$4,'[1]INTERNAL PARAMETERS-1'!$B$5:$J$44,3,FALSE)</f>
        <v>5.1384722347335111E-3</v>
      </c>
      <c r="BQ182" s="52">
        <f>ESCYLD1!BQ182*VLOOKUP(ESCYLD2!BQ$4,'[1]INTERNAL PARAMETERS-1'!$B$5:$J$44,5,FALSE)*VLOOKUP(ESCYLD2!BQ$4,'[1]INTERNAL PARAMETERS-1'!$B$5:$J$44,6,FALSE)*VLOOKUP(ESCYLD2!BQ$4,'[1]INTERNAL PARAMETERS-1'!$B$5:$J$44,3,FALSE) + ESCYLD1!BQ182*(1-VLOOKUP(ESCYLD2!BQ$4,'[1]INTERNAL PARAMETERS-1'!$B$5:$J$44,5,FALSE))*VLOOKUP(ESCYLD2!BQ$4,'[1]INTERNAL PARAMETERS-1'!$B$5:$J$44,8,FALSE)*VLOOKUP(ESCYLD2!BQ$4,'[1]INTERNAL PARAMETERS-1'!$B$5:$J$44,3,FALSE)</f>
        <v>0.66814515157292953</v>
      </c>
      <c r="BR182" s="52">
        <f>ESCYLD1!BR182*VLOOKUP(ESCYLD2!BR$4,'[1]INTERNAL PARAMETERS-1'!$B$5:$J$44,5,FALSE)*VLOOKUP(ESCYLD2!BR$4,'[1]INTERNAL PARAMETERS-1'!$B$5:$J$44,6,FALSE)*VLOOKUP(ESCYLD2!BR$4,'[1]INTERNAL PARAMETERS-1'!$B$5:$J$44,3,FALSE) + ESCYLD1!BR182*(1-VLOOKUP(ESCYLD2!BR$4,'[1]INTERNAL PARAMETERS-1'!$B$5:$J$44,5,FALSE))*VLOOKUP(ESCYLD2!BR$4,'[1]INTERNAL PARAMETERS-1'!$B$5:$J$44,8,FALSE)*VLOOKUP(ESCYLD2!BR$4,'[1]INTERNAL PARAMETERS-1'!$B$5:$J$44,3,FALSE)</f>
        <v>1.7189580413120874E-2</v>
      </c>
      <c r="BS182" s="52">
        <f>ESCYLD1!BS182*VLOOKUP(ESCYLD2!BS$4,'[1]INTERNAL PARAMETERS-1'!$B$5:$J$44,5,FALSE)*VLOOKUP(ESCYLD2!BS$4,'[1]INTERNAL PARAMETERS-1'!$B$5:$J$44,6,FALSE)*VLOOKUP(ESCYLD2!BS$4,'[1]INTERNAL PARAMETERS-1'!$B$5:$J$44,3,FALSE) + ESCYLD1!BS182*(1-VLOOKUP(ESCYLD2!BS$4,'[1]INTERNAL PARAMETERS-1'!$B$5:$J$44,5,FALSE))*VLOOKUP(ESCYLD2!BS$4,'[1]INTERNAL PARAMETERS-1'!$B$5:$J$44,8,FALSE)*VLOOKUP(ESCYLD2!BS$4,'[1]INTERNAL PARAMETERS-1'!$B$5:$J$44,3,FALSE)</f>
        <v>2.163798188172346E-3</v>
      </c>
      <c r="BT182" s="52">
        <f>ESCYLD1!BT182*VLOOKUP(ESCYLD2!BT$4,'[1]INTERNAL PARAMETERS-1'!$B$5:$J$44,5,FALSE)*VLOOKUP(ESCYLD2!BT$4,'[1]INTERNAL PARAMETERS-1'!$B$5:$J$44,6,FALSE)*VLOOKUP(ESCYLD2!BT$4,'[1]INTERNAL PARAMETERS-1'!$B$5:$J$44,3,FALSE) + ESCYLD1!BT182*(1-VLOOKUP(ESCYLD2!BT$4,'[1]INTERNAL PARAMETERS-1'!$B$5:$J$44,5,FALSE))*VLOOKUP(ESCYLD2!BT$4,'[1]INTERNAL PARAMETERS-1'!$B$5:$J$44,8,FALSE)*VLOOKUP(ESCYLD2!BT$4,'[1]INTERNAL PARAMETERS-1'!$B$5:$J$44,3,FALSE)</f>
        <v>0</v>
      </c>
      <c r="BU182" s="52">
        <f>ESCYLD1!BU182*VLOOKUP(ESCYLD2!BU$4,'[1]INTERNAL PARAMETERS-1'!$B$5:$J$44,5,FALSE)*VLOOKUP(ESCYLD2!BU$4,'[1]INTERNAL PARAMETERS-1'!$B$5:$J$44,6,FALSE)*VLOOKUP(ESCYLD2!BU$4,'[1]INTERNAL PARAMETERS-1'!$B$5:$J$44,3,FALSE) + ESCYLD1!BU182*(1-VLOOKUP(ESCYLD2!BU$4,'[1]INTERNAL PARAMETERS-1'!$B$5:$J$44,5,FALSE))*VLOOKUP(ESCYLD2!BU$4,'[1]INTERNAL PARAMETERS-1'!$B$5:$J$44,8,FALSE)*VLOOKUP(ESCYLD2!BU$4,'[1]INTERNAL PARAMETERS-1'!$B$5:$J$44,3,FALSE)</f>
        <v>0</v>
      </c>
      <c r="BV182" s="52">
        <f>ESCYLD1!BV182*VLOOKUP(ESCYLD2!BV$4,'[1]INTERNAL PARAMETERS-1'!$B$5:$J$44,5,FALSE)*VLOOKUP(ESCYLD2!BV$4,'[1]INTERNAL PARAMETERS-1'!$B$5:$J$44,6,FALSE)*VLOOKUP(ESCYLD2!BV$4,'[1]INTERNAL PARAMETERS-1'!$B$5:$J$44,3,FALSE) + ESCYLD1!BV182*(1-VLOOKUP(ESCYLD2!BV$4,'[1]INTERNAL PARAMETERS-1'!$B$5:$J$44,5,FALSE))*VLOOKUP(ESCYLD2!BV$4,'[1]INTERNAL PARAMETERS-1'!$B$5:$J$44,8,FALSE)*VLOOKUP(ESCYLD2!BV$4,'[1]INTERNAL PARAMETERS-1'!$B$5:$J$44,3,FALSE)</f>
        <v>0</v>
      </c>
      <c r="BW182" s="52">
        <f>ESCYLD1!BW182*VLOOKUP(ESCYLD2!BW$4,'[1]INTERNAL PARAMETERS-1'!$B$5:$J$44,5,FALSE)*VLOOKUP(ESCYLD2!BW$4,'[1]INTERNAL PARAMETERS-1'!$B$5:$J$44,6,FALSE)*VLOOKUP(ESCYLD2!BW$4,'[1]INTERNAL PARAMETERS-1'!$B$5:$J$44,3,FALSE) + ESCYLD1!BW182*(1-VLOOKUP(ESCYLD2!BW$4,'[1]INTERNAL PARAMETERS-1'!$B$5:$J$44,5,FALSE))*VLOOKUP(ESCYLD2!BW$4,'[1]INTERNAL PARAMETERS-1'!$B$5:$J$44,8,FALSE)*VLOOKUP(ESCYLD2!BW$4,'[1]INTERNAL PARAMETERS-1'!$B$5:$J$44,3,FALSE)</f>
        <v>0</v>
      </c>
      <c r="BX182" s="52">
        <f>ESCYLD1!BX182*VLOOKUP(ESCYLD2!BX$4,'[1]INTERNAL PARAMETERS-1'!$B$5:$J$44,5,FALSE)*VLOOKUP(ESCYLD2!BX$4,'[1]INTERNAL PARAMETERS-1'!$B$5:$J$44,6,FALSE)*VLOOKUP(ESCYLD2!BX$4,'[1]INTERNAL PARAMETERS-1'!$B$5:$J$44,3,FALSE) + ESCYLD1!BX182*(1-VLOOKUP(ESCYLD2!BX$4,'[1]INTERNAL PARAMETERS-1'!$B$5:$J$44,5,FALSE))*VLOOKUP(ESCYLD2!BX$4,'[1]INTERNAL PARAMETERS-1'!$B$5:$J$44,8,FALSE)*VLOOKUP(ESCYLD2!BX$4,'[1]INTERNAL PARAMETERS-1'!$B$5:$J$44,3,FALSE)</f>
        <v>0</v>
      </c>
      <c r="BY182" s="52">
        <f>ESCYLD1!BY182*VLOOKUP(ESCYLD2!BY$4,'[1]INTERNAL PARAMETERS-1'!$B$5:$J$44,5,FALSE)*VLOOKUP(ESCYLD2!BY$4,'[1]INTERNAL PARAMETERS-1'!$B$5:$J$44,6,FALSE)*VLOOKUP(ESCYLD2!BY$4,'[1]INTERNAL PARAMETERS-1'!$B$5:$J$44,3,FALSE) + ESCYLD1!BY182*(1-VLOOKUP(ESCYLD2!BY$4,'[1]INTERNAL PARAMETERS-1'!$B$5:$J$44,5,FALSE))*VLOOKUP(ESCYLD2!BY$4,'[1]INTERNAL PARAMETERS-1'!$B$5:$J$44,8,FALSE)*VLOOKUP(ESCYLD2!BY$4,'[1]INTERNAL PARAMETERS-1'!$B$5:$J$44,3,FALSE)</f>
        <v>0</v>
      </c>
      <c r="BZ182" s="52">
        <f>ESCYLD1!BZ182*VLOOKUP(ESCYLD2!BZ$4,'[1]INTERNAL PARAMETERS-1'!$B$5:$J$44,5,FALSE)*VLOOKUP(ESCYLD2!BZ$4,'[1]INTERNAL PARAMETERS-1'!$B$5:$J$44,6,FALSE)*VLOOKUP(ESCYLD2!BZ$4,'[1]INTERNAL PARAMETERS-1'!$B$5:$J$44,3,FALSE) + ESCYLD1!BZ182*(1-VLOOKUP(ESCYLD2!BZ$4,'[1]INTERNAL PARAMETERS-1'!$B$5:$J$44,5,FALSE))*VLOOKUP(ESCYLD2!BZ$4,'[1]INTERNAL PARAMETERS-1'!$B$5:$J$44,8,FALSE)*VLOOKUP(ESCYLD2!BZ$4,'[1]INTERNAL PARAMETERS-1'!$B$5:$J$44,3,FALSE)</f>
        <v>5.8034509945225526E-4</v>
      </c>
      <c r="CA182" s="52">
        <f>ESCYLD1!CA182*VLOOKUP(ESCYLD2!CA$4,'[1]INTERNAL PARAMETERS-1'!$B$5:$J$44,5,FALSE)*VLOOKUP(ESCYLD2!CA$4,'[1]INTERNAL PARAMETERS-1'!$B$5:$J$44,6,FALSE)*VLOOKUP(ESCYLD2!CA$4,'[1]INTERNAL PARAMETERS-1'!$B$5:$J$44,3,FALSE) + ESCYLD1!CA182*(1-VLOOKUP(ESCYLD2!CA$4,'[1]INTERNAL PARAMETERS-1'!$B$5:$J$44,5,FALSE))*VLOOKUP(ESCYLD2!CA$4,'[1]INTERNAL PARAMETERS-1'!$B$5:$J$44,8,FALSE)*VLOOKUP(ESCYLD2!CA$4,'[1]INTERNAL PARAMETERS-1'!$B$5:$J$44,3,FALSE)</f>
        <v>0</v>
      </c>
      <c r="CB182" s="52">
        <f>ESCYLD1!CB182*VLOOKUP(ESCYLD2!CB$4,'[1]INTERNAL PARAMETERS-1'!$B$5:$J$44,5,FALSE)*VLOOKUP(ESCYLD2!CB$4,'[1]INTERNAL PARAMETERS-1'!$B$5:$J$44,6,FALSE)*VLOOKUP(ESCYLD2!CB$4,'[1]INTERNAL PARAMETERS-1'!$B$5:$J$44,3,FALSE) + ESCYLD1!CB182*(1-VLOOKUP(ESCYLD2!CB$4,'[1]INTERNAL PARAMETERS-1'!$B$5:$J$44,5,FALSE))*VLOOKUP(ESCYLD2!CB$4,'[1]INTERNAL PARAMETERS-1'!$B$5:$J$44,8,FALSE)*VLOOKUP(ESCYLD2!CB$4,'[1]INTERNAL PARAMETERS-1'!$B$5:$J$44,3,FALSE)</f>
        <v>0</v>
      </c>
      <c r="CC182" s="52">
        <f>ESCYLD1!CC182*VLOOKUP(ESCYLD2!CC$4,'[1]INTERNAL PARAMETERS-1'!$B$5:$J$44,5,FALSE)*VLOOKUP(ESCYLD2!CC$4,'[1]INTERNAL PARAMETERS-1'!$B$5:$J$44,6,FALSE)*VLOOKUP(ESCYLD2!CC$4,'[1]INTERNAL PARAMETERS-1'!$B$5:$J$44,3,FALSE) + ESCYLD1!CC182*(1-VLOOKUP(ESCYLD2!CC$4,'[1]INTERNAL PARAMETERS-1'!$B$5:$J$44,5,FALSE))*VLOOKUP(ESCYLD2!CC$4,'[1]INTERNAL PARAMETERS-1'!$B$5:$J$44,8,FALSE)*VLOOKUP(ESCYLD2!CC$4,'[1]INTERNAL PARAMETERS-1'!$B$5:$J$44,3,FALSE)</f>
        <v>1.9344836648408513E-3</v>
      </c>
      <c r="CD182" s="52">
        <f>ESCYLD1!CD182*VLOOKUP(ESCYLD2!CD$4,'[1]INTERNAL PARAMETERS-1'!$B$5:$J$44,5,FALSE)*VLOOKUP(ESCYLD2!CD$4,'[1]INTERNAL PARAMETERS-1'!$B$5:$J$44,6,FALSE)*VLOOKUP(ESCYLD2!CD$4,'[1]INTERNAL PARAMETERS-1'!$B$5:$J$44,3,FALSE) + ESCYLD1!CD182*(1-VLOOKUP(ESCYLD2!CD$4,'[1]INTERNAL PARAMETERS-1'!$B$5:$J$44,5,FALSE))*VLOOKUP(ESCYLD2!CD$4,'[1]INTERNAL PARAMETERS-1'!$B$5:$J$44,8,FALSE)*VLOOKUP(ESCYLD2!CD$4,'[1]INTERNAL PARAMETERS-1'!$B$5:$J$44,3,FALSE)</f>
        <v>8.5439783646041392E-3</v>
      </c>
      <c r="CE182" s="52">
        <f>ESCYLD1!CE182*VLOOKUP(ESCYLD2!CE$4,'[1]INTERNAL PARAMETERS-1'!$B$5:$J$44,5,FALSE)*VLOOKUP(ESCYLD2!CE$4,'[1]INTERNAL PARAMETERS-1'!$B$5:$J$44,6,FALSE)*VLOOKUP(ESCYLD2!CE$4,'[1]INTERNAL PARAMETERS-1'!$B$5:$J$44,3,FALSE) + ESCYLD1!CE182*(1-VLOOKUP(ESCYLD2!CE$4,'[1]INTERNAL PARAMETERS-1'!$B$5:$J$44,5,FALSE))*VLOOKUP(ESCYLD2!CE$4,'[1]INTERNAL PARAMETERS-1'!$B$5:$J$44,8,FALSE)*VLOOKUP(ESCYLD2!CE$4,'[1]INTERNAL PARAMETERS-1'!$B$5:$J$44,3,FALSE)</f>
        <v>1.5604712584184466E-2</v>
      </c>
      <c r="CF182" s="52">
        <f>ESCYLD1!CF182*VLOOKUP(ESCYLD2!CF$4,'[1]INTERNAL PARAMETERS-1'!$B$5:$J$44,5,FALSE)*VLOOKUP(ESCYLD2!CF$4,'[1]INTERNAL PARAMETERS-1'!$B$5:$J$44,6,FALSE)*VLOOKUP(ESCYLD2!CF$4,'[1]INTERNAL PARAMETERS-1'!$B$5:$J$44,3,FALSE) + ESCYLD1!CF182*(1-VLOOKUP(ESCYLD2!CF$4,'[1]INTERNAL PARAMETERS-1'!$B$5:$J$44,5,FALSE))*VLOOKUP(ESCYLD2!CF$4,'[1]INTERNAL PARAMETERS-1'!$B$5:$J$44,8,FALSE)*VLOOKUP(ESCYLD2!CF$4,'[1]INTERNAL PARAMETERS-1'!$B$5:$J$44,3,FALSE)</f>
        <v>1.6094501074045704E-2</v>
      </c>
      <c r="CG182" s="52">
        <f>ESCYLD1!CG182*VLOOKUP(ESCYLD2!CG$4,'[1]INTERNAL PARAMETERS-1'!$B$5:$J$44,5,FALSE)*VLOOKUP(ESCYLD2!CG$4,'[1]INTERNAL PARAMETERS-1'!$B$5:$J$44,6,FALSE)*VLOOKUP(ESCYLD2!CG$4,'[1]INTERNAL PARAMETERS-1'!$B$5:$J$44,3,FALSE) + ESCYLD1!CG182*(1-VLOOKUP(ESCYLD2!CG$4,'[1]INTERNAL PARAMETERS-1'!$B$5:$J$44,5,FALSE))*VLOOKUP(ESCYLD2!CG$4,'[1]INTERNAL PARAMETERS-1'!$B$5:$J$44,8,FALSE)*VLOOKUP(ESCYLD2!CG$4,'[1]INTERNAL PARAMETERS-1'!$B$5:$J$44,3,FALSE)</f>
        <v>7.1111591923491704E-4</v>
      </c>
      <c r="CH182" s="51">
        <f>ESCYLD1!CH182*VLOOKUP(ESCYLD2!CH$4,'[1]INTERNAL PARAMETERS-1'!$B$5:$J$44,5,FALSE)*VLOOKUP(ESCYLD2!CH$4,'[1]INTERNAL PARAMETERS-1'!$B$5:$J$44,6,FALSE)*VLOOKUP(ESCYLD2!CH$4,'[1]INTERNAL PARAMETERS-1'!$B$5:$J$44,3,FALSE) + ESCYLD1!CH182*(1-VLOOKUP(ESCYLD2!CH$4,'[1]INTERNAL PARAMETERS-1'!$B$5:$J$44,5,FALSE))*VLOOKUP(ESCYLD2!CH$4,'[1]INTERNAL PARAMETERS-1'!$B$5:$J$44,8,FALSE)*VLOOKUP(ESCYLD2!CH$4,'[1]INTERNAL PARAMETERS-1'!$B$5:$J$44,3,FALSE)</f>
        <v>0</v>
      </c>
      <c r="CJ182" s="53">
        <f t="shared" si="4"/>
        <v>67.018137701407539</v>
      </c>
      <c r="CK182" s="51">
        <f t="shared" si="5"/>
        <v>17.83888832635381</v>
      </c>
    </row>
    <row r="183" spans="2:89" x14ac:dyDescent="0.5">
      <c r="B183" s="66" t="s">
        <v>8</v>
      </c>
      <c r="C183" s="65" t="s">
        <v>72</v>
      </c>
      <c r="D183" s="65" t="s">
        <v>73</v>
      </c>
      <c r="E183" s="151">
        <f>ESC!AF183</f>
        <v>557.43745462295965</v>
      </c>
      <c r="F183" s="64">
        <f>'[1]INTERNAL PARAMETERS-1'!M21</f>
        <v>9.3150000000000013</v>
      </c>
      <c r="G183" s="53">
        <f>ESCYLD1!G183*VLOOKUP(ESCYLD2!G$4,'[1]INTERNAL PARAMETERS-1'!$B$5:$J$44,5,FALSE)*VLOOKUP(ESCYLD2!G$4,'[1]INTERNAL PARAMETERS-1'!$B$5:$J$44,7,FALSE)*ESCYLD2!$F183 + ESCYLD1!G183*(1-VLOOKUP(ESCYLD2!G$4,'[1]INTERNAL PARAMETERS-1'!$B$5:$J$44,5,FALSE))*VLOOKUP(ESCYLD2!G$4,'[1]INTERNAL PARAMETERS-1'!$B$5:$J$44,9,FALSE)*ESCYLD2!$F183</f>
        <v>4.0294421384689612</v>
      </c>
      <c r="H183" s="52">
        <f>ESCYLD1!H183*VLOOKUP(ESCYLD2!H$4,'[1]INTERNAL PARAMETERS-1'!$B$5:$J$44,5,FALSE)*VLOOKUP(ESCYLD2!H$4,'[1]INTERNAL PARAMETERS-1'!$B$5:$J$44,7,FALSE)*ESCYLD2!$F183 + ESCYLD1!H183*(1-VLOOKUP(ESCYLD2!H$4,'[1]INTERNAL PARAMETERS-1'!$B$5:$J$44,5,FALSE))*VLOOKUP(ESCYLD2!H$4,'[1]INTERNAL PARAMETERS-1'!$B$5:$J$44,9,FALSE)*ESCYLD2!$F183</f>
        <v>3.3750738099718638</v>
      </c>
      <c r="I183" s="52">
        <f>ESCYLD1!I183*VLOOKUP(ESCYLD2!I$4,'[1]INTERNAL PARAMETERS-1'!$B$5:$J$44,5,FALSE)*VLOOKUP(ESCYLD2!I$4,'[1]INTERNAL PARAMETERS-1'!$B$5:$J$44,7,FALSE)*ESCYLD2!$F183 + ESCYLD1!I183*(1-VLOOKUP(ESCYLD2!I$4,'[1]INTERNAL PARAMETERS-1'!$B$5:$J$44,5,FALSE))*VLOOKUP(ESCYLD2!I$4,'[1]INTERNAL PARAMETERS-1'!$B$5:$J$44,9,FALSE)*ESCYLD2!$F183</f>
        <v>9.3700001770902759</v>
      </c>
      <c r="J183" s="52">
        <f>ESCYLD1!J183*VLOOKUP(ESCYLD2!J$4,'[1]INTERNAL PARAMETERS-1'!$B$5:$J$44,5,FALSE)*VLOOKUP(ESCYLD2!J$4,'[1]INTERNAL PARAMETERS-1'!$B$5:$J$44,7,FALSE)*ESCYLD2!$F183 + ESCYLD1!J183*(1-VLOOKUP(ESCYLD2!J$4,'[1]INTERNAL PARAMETERS-1'!$B$5:$J$44,5,FALSE))*VLOOKUP(ESCYLD2!J$4,'[1]INTERNAL PARAMETERS-1'!$B$5:$J$44,9,FALSE)*ESCYLD2!$F183</f>
        <v>0</v>
      </c>
      <c r="K183" s="52">
        <f>ESCYLD1!K183*VLOOKUP(ESCYLD2!K$4,'[1]INTERNAL PARAMETERS-1'!$B$5:$J$44,5,FALSE)*VLOOKUP(ESCYLD2!K$4,'[1]INTERNAL PARAMETERS-1'!$B$5:$J$44,7,FALSE)*ESCYLD2!$F183 + ESCYLD1!K183*(1-VLOOKUP(ESCYLD2!K$4,'[1]INTERNAL PARAMETERS-1'!$B$5:$J$44,5,FALSE))*VLOOKUP(ESCYLD2!K$4,'[1]INTERNAL PARAMETERS-1'!$B$5:$J$44,9,FALSE)*ESCYLD2!$F183</f>
        <v>0</v>
      </c>
      <c r="L183" s="52">
        <f>ESCYLD1!L183*VLOOKUP(ESCYLD2!L$4,'[1]INTERNAL PARAMETERS-1'!$B$5:$J$44,5,FALSE)*VLOOKUP(ESCYLD2!L$4,'[1]INTERNAL PARAMETERS-1'!$B$5:$J$44,7,FALSE)*ESCYLD2!$F183 + ESCYLD1!L183*(1-VLOOKUP(ESCYLD2!L$4,'[1]INTERNAL PARAMETERS-1'!$B$5:$J$44,5,FALSE))*VLOOKUP(ESCYLD2!L$4,'[1]INTERNAL PARAMETERS-1'!$B$5:$J$44,9,FALSE)*ESCYLD2!$F183</f>
        <v>0</v>
      </c>
      <c r="M183" s="52">
        <f>ESCYLD1!M183*VLOOKUP(ESCYLD2!M$4,'[1]INTERNAL PARAMETERS-1'!$B$5:$J$44,5,FALSE)*VLOOKUP(ESCYLD2!M$4,'[1]INTERNAL PARAMETERS-1'!$B$5:$J$44,7,FALSE)*ESCYLD2!$F183 + ESCYLD1!M183*(1-VLOOKUP(ESCYLD2!M$4,'[1]INTERNAL PARAMETERS-1'!$B$5:$J$44,5,FALSE))*VLOOKUP(ESCYLD2!M$4,'[1]INTERNAL PARAMETERS-1'!$B$5:$J$44,9,FALSE)*ESCYLD2!$F183</f>
        <v>3.4785616057047206</v>
      </c>
      <c r="N183" s="52">
        <f>ESCYLD1!N183*VLOOKUP(ESCYLD2!N$4,'[1]INTERNAL PARAMETERS-1'!$B$5:$J$44,5,FALSE)*VLOOKUP(ESCYLD2!N$4,'[1]INTERNAL PARAMETERS-1'!$B$5:$J$44,7,FALSE)*ESCYLD2!$F183 + ESCYLD1!N183*(1-VLOOKUP(ESCYLD2!N$4,'[1]INTERNAL PARAMETERS-1'!$B$5:$J$44,5,FALSE))*VLOOKUP(ESCYLD2!N$4,'[1]INTERNAL PARAMETERS-1'!$B$5:$J$44,9,FALSE)*ESCYLD2!$F183</f>
        <v>4.1617737627108416E-2</v>
      </c>
      <c r="O183" s="52">
        <f>ESCYLD1!O183*VLOOKUP(ESCYLD2!O$4,'[1]INTERNAL PARAMETERS-1'!$B$5:$J$44,5,FALSE)*VLOOKUP(ESCYLD2!O$4,'[1]INTERNAL PARAMETERS-1'!$B$5:$J$44,7,FALSE)*ESCYLD2!$F183 + ESCYLD1!O183*(1-VLOOKUP(ESCYLD2!O$4,'[1]INTERNAL PARAMETERS-1'!$B$5:$J$44,5,FALSE))*VLOOKUP(ESCYLD2!O$4,'[1]INTERNAL PARAMETERS-1'!$B$5:$J$44,9,FALSE)*ESCYLD2!$F183</f>
        <v>0</v>
      </c>
      <c r="P183" s="52">
        <f>ESCYLD1!P183*VLOOKUP(ESCYLD2!P$4,'[1]INTERNAL PARAMETERS-1'!$B$5:$J$44,5,FALSE)*VLOOKUP(ESCYLD2!P$4,'[1]INTERNAL PARAMETERS-1'!$B$5:$J$44,7,FALSE)*ESCYLD2!$F183 + ESCYLD1!P183*(1-VLOOKUP(ESCYLD2!P$4,'[1]INTERNAL PARAMETERS-1'!$B$5:$J$44,5,FALSE))*VLOOKUP(ESCYLD2!P$4,'[1]INTERNAL PARAMETERS-1'!$B$5:$J$44,9,FALSE)*ESCYLD2!$F183</f>
        <v>0</v>
      </c>
      <c r="Q183" s="52">
        <f>ESCYLD1!Q183*VLOOKUP(ESCYLD2!Q$4,'[1]INTERNAL PARAMETERS-1'!$B$5:$J$44,5,FALSE)*VLOOKUP(ESCYLD2!Q$4,'[1]INTERNAL PARAMETERS-1'!$B$5:$J$44,7,FALSE)*ESCYLD2!$F183 + ESCYLD1!Q183*(1-VLOOKUP(ESCYLD2!Q$4,'[1]INTERNAL PARAMETERS-1'!$B$5:$J$44,5,FALSE))*VLOOKUP(ESCYLD2!Q$4,'[1]INTERNAL PARAMETERS-1'!$B$5:$J$44,9,FALSE)*ESCYLD2!$F183</f>
        <v>0</v>
      </c>
      <c r="R183" s="52">
        <f>ESCYLD1!R183*VLOOKUP(ESCYLD2!R$4,'[1]INTERNAL PARAMETERS-1'!$B$5:$J$44,5,FALSE)*VLOOKUP(ESCYLD2!R$4,'[1]INTERNAL PARAMETERS-1'!$B$5:$J$44,7,FALSE)*ESCYLD2!$F183 + ESCYLD1!R183*(1-VLOOKUP(ESCYLD2!R$4,'[1]INTERNAL PARAMETERS-1'!$B$5:$J$44,5,FALSE))*VLOOKUP(ESCYLD2!R$4,'[1]INTERNAL PARAMETERS-1'!$B$5:$J$44,9,FALSE)*ESCYLD2!$F183</f>
        <v>3.6488946041692998E-2</v>
      </c>
      <c r="S183" s="52">
        <f>ESCYLD1!S183*VLOOKUP(ESCYLD2!S$4,'[1]INTERNAL PARAMETERS-1'!$B$5:$J$44,5,FALSE)*VLOOKUP(ESCYLD2!S$4,'[1]INTERNAL PARAMETERS-1'!$B$5:$J$44,7,FALSE)*ESCYLD2!$F183 + ESCYLD1!S183*(1-VLOOKUP(ESCYLD2!S$4,'[1]INTERNAL PARAMETERS-1'!$B$5:$J$44,5,FALSE))*VLOOKUP(ESCYLD2!S$4,'[1]INTERNAL PARAMETERS-1'!$B$5:$J$44,9,FALSE)*ESCYLD2!$F183</f>
        <v>0.71009445542397065</v>
      </c>
      <c r="T183" s="52">
        <f>ESCYLD1!T183*VLOOKUP(ESCYLD2!T$4,'[1]INTERNAL PARAMETERS-1'!$B$5:$J$44,5,FALSE)*VLOOKUP(ESCYLD2!T$4,'[1]INTERNAL PARAMETERS-1'!$B$5:$J$44,7,FALSE)*ESCYLD2!$F183 + ESCYLD1!T183*(1-VLOOKUP(ESCYLD2!T$4,'[1]INTERNAL PARAMETERS-1'!$B$5:$J$44,5,FALSE))*VLOOKUP(ESCYLD2!T$4,'[1]INTERNAL PARAMETERS-1'!$B$5:$J$44,9,FALSE)*ESCYLD2!$F183</f>
        <v>0.34206829155120244</v>
      </c>
      <c r="U183" s="52">
        <f>ESCYLD1!U183*VLOOKUP(ESCYLD2!U$4,'[1]INTERNAL PARAMETERS-1'!$B$5:$J$44,5,FALSE)*VLOOKUP(ESCYLD2!U$4,'[1]INTERNAL PARAMETERS-1'!$B$5:$J$44,7,FALSE)*ESCYLD2!$F183 + ESCYLD1!U183*(1-VLOOKUP(ESCYLD2!U$4,'[1]INTERNAL PARAMETERS-1'!$B$5:$J$44,5,FALSE))*VLOOKUP(ESCYLD2!U$4,'[1]INTERNAL PARAMETERS-1'!$B$5:$J$44,9,FALSE)*ESCYLD2!$F183</f>
        <v>0.10306953745023176</v>
      </c>
      <c r="V183" s="52">
        <f>ESCYLD1!V183*VLOOKUP(ESCYLD2!V$4,'[1]INTERNAL PARAMETERS-1'!$B$5:$J$44,5,FALSE)*VLOOKUP(ESCYLD2!V$4,'[1]INTERNAL PARAMETERS-1'!$B$5:$J$44,7,FALSE)*ESCYLD2!$F183 + ESCYLD1!V183*(1-VLOOKUP(ESCYLD2!V$4,'[1]INTERNAL PARAMETERS-1'!$B$5:$J$44,5,FALSE))*VLOOKUP(ESCYLD2!V$4,'[1]INTERNAL PARAMETERS-1'!$B$5:$J$44,9,FALSE)*ESCYLD2!$F183</f>
        <v>0.9714628879167494</v>
      </c>
      <c r="W183" s="52">
        <f>ESCYLD1!W183*VLOOKUP(ESCYLD2!W$4,'[1]INTERNAL PARAMETERS-1'!$B$5:$J$44,5,FALSE)*VLOOKUP(ESCYLD2!W$4,'[1]INTERNAL PARAMETERS-1'!$B$5:$J$44,7,FALSE)*ESCYLD2!$F183 + ESCYLD1!W183*(1-VLOOKUP(ESCYLD2!W$4,'[1]INTERNAL PARAMETERS-1'!$B$5:$J$44,5,FALSE))*VLOOKUP(ESCYLD2!W$4,'[1]INTERNAL PARAMETERS-1'!$B$5:$J$44,9,FALSE)*ESCYLD2!$F183</f>
        <v>0</v>
      </c>
      <c r="X183" s="52">
        <f>ESCYLD1!X183*VLOOKUP(ESCYLD2!X$4,'[1]INTERNAL PARAMETERS-1'!$B$5:$J$44,5,FALSE)*VLOOKUP(ESCYLD2!X$4,'[1]INTERNAL PARAMETERS-1'!$B$5:$J$44,7,FALSE)*ESCYLD2!$F183 + ESCYLD1!X183*(1-VLOOKUP(ESCYLD2!X$4,'[1]INTERNAL PARAMETERS-1'!$B$5:$J$44,5,FALSE))*VLOOKUP(ESCYLD2!X$4,'[1]INTERNAL PARAMETERS-1'!$B$5:$J$44,9,FALSE)*ESCYLD2!$F183</f>
        <v>0</v>
      </c>
      <c r="Y183" s="52">
        <f>ESCYLD1!Y183*VLOOKUP(ESCYLD2!Y$4,'[1]INTERNAL PARAMETERS-1'!$B$5:$J$44,5,FALSE)*VLOOKUP(ESCYLD2!Y$4,'[1]INTERNAL PARAMETERS-1'!$B$5:$J$44,7,FALSE)*ESCYLD2!$F183 + ESCYLD1!Y183*(1-VLOOKUP(ESCYLD2!Y$4,'[1]INTERNAL PARAMETERS-1'!$B$5:$J$44,5,FALSE))*VLOOKUP(ESCYLD2!Y$4,'[1]INTERNAL PARAMETERS-1'!$B$5:$J$44,9,FALSE)*ESCYLD2!$F183</f>
        <v>0</v>
      </c>
      <c r="Z183" s="52">
        <f>ESCYLD1!Z183*VLOOKUP(ESCYLD2!Z$4,'[1]INTERNAL PARAMETERS-1'!$B$5:$J$44,5,FALSE)*VLOOKUP(ESCYLD2!Z$4,'[1]INTERNAL PARAMETERS-1'!$B$5:$J$44,7,FALSE)*ESCYLD2!$F183 + ESCYLD1!Z183*(1-VLOOKUP(ESCYLD2!Z$4,'[1]INTERNAL PARAMETERS-1'!$B$5:$J$44,5,FALSE))*VLOOKUP(ESCYLD2!Z$4,'[1]INTERNAL PARAMETERS-1'!$B$5:$J$44,9,FALSE)*ESCYLD2!$F183</f>
        <v>0</v>
      </c>
      <c r="AA183" s="52">
        <f>ESCYLD1!AA183*VLOOKUP(ESCYLD2!AA$4,'[1]INTERNAL PARAMETERS-1'!$B$5:$J$44,5,FALSE)*VLOOKUP(ESCYLD2!AA$4,'[1]INTERNAL PARAMETERS-1'!$B$5:$J$44,7,FALSE)*ESCYLD2!$F183 + ESCYLD1!AA183*(1-VLOOKUP(ESCYLD2!AA$4,'[1]INTERNAL PARAMETERS-1'!$B$5:$J$44,5,FALSE))*VLOOKUP(ESCYLD2!AA$4,'[1]INTERNAL PARAMETERS-1'!$B$5:$J$44,9,FALSE)*ESCYLD2!$F183</f>
        <v>0</v>
      </c>
      <c r="AB183" s="52">
        <f>ESCYLD1!AB183*VLOOKUP(ESCYLD2!AB$4,'[1]INTERNAL PARAMETERS-1'!$B$5:$J$44,5,FALSE)*VLOOKUP(ESCYLD2!AB$4,'[1]INTERNAL PARAMETERS-1'!$B$5:$J$44,7,FALSE)*ESCYLD2!$F183 + ESCYLD1!AB183*(1-VLOOKUP(ESCYLD2!AB$4,'[1]INTERNAL PARAMETERS-1'!$B$5:$J$44,5,FALSE))*VLOOKUP(ESCYLD2!AB$4,'[1]INTERNAL PARAMETERS-1'!$B$5:$J$44,9,FALSE)*ESCYLD2!$F183</f>
        <v>0</v>
      </c>
      <c r="AC183" s="52">
        <f>ESCYLD1!AC183*VLOOKUP(ESCYLD2!AC$4,'[1]INTERNAL PARAMETERS-1'!$B$5:$J$44,5,FALSE)*VLOOKUP(ESCYLD2!AC$4,'[1]INTERNAL PARAMETERS-1'!$B$5:$J$44,7,FALSE)*ESCYLD2!$F183 + ESCYLD1!AC183*(1-VLOOKUP(ESCYLD2!AC$4,'[1]INTERNAL PARAMETERS-1'!$B$5:$J$44,5,FALSE))*VLOOKUP(ESCYLD2!AC$4,'[1]INTERNAL PARAMETERS-1'!$B$5:$J$44,9,FALSE)*ESCYLD2!$F183</f>
        <v>0</v>
      </c>
      <c r="AD183" s="52">
        <f>ESCYLD1!AD183*VLOOKUP(ESCYLD2!AD$4,'[1]INTERNAL PARAMETERS-1'!$B$5:$J$44,5,FALSE)*VLOOKUP(ESCYLD2!AD$4,'[1]INTERNAL PARAMETERS-1'!$B$5:$J$44,7,FALSE)*ESCYLD2!$F183 + ESCYLD1!AD183*(1-VLOOKUP(ESCYLD2!AD$4,'[1]INTERNAL PARAMETERS-1'!$B$5:$J$44,5,FALSE))*VLOOKUP(ESCYLD2!AD$4,'[1]INTERNAL PARAMETERS-1'!$B$5:$J$44,9,FALSE)*ESCYLD2!$F183</f>
        <v>0</v>
      </c>
      <c r="AE183" s="52">
        <f>ESCYLD1!AE183*VLOOKUP(ESCYLD2!AE$4,'[1]INTERNAL PARAMETERS-1'!$B$5:$J$44,5,FALSE)*VLOOKUP(ESCYLD2!AE$4,'[1]INTERNAL PARAMETERS-1'!$B$5:$J$44,7,FALSE)*ESCYLD2!$F183 + ESCYLD1!AE183*(1-VLOOKUP(ESCYLD2!AE$4,'[1]INTERNAL PARAMETERS-1'!$B$5:$J$44,5,FALSE))*VLOOKUP(ESCYLD2!AE$4,'[1]INTERNAL PARAMETERS-1'!$B$5:$J$44,9,FALSE)*ESCYLD2!$F183</f>
        <v>0</v>
      </c>
      <c r="AF183" s="52">
        <f>ESCYLD1!AF183*VLOOKUP(ESCYLD2!AF$4,'[1]INTERNAL PARAMETERS-1'!$B$5:$J$44,5,FALSE)*VLOOKUP(ESCYLD2!AF$4,'[1]INTERNAL PARAMETERS-1'!$B$5:$J$44,7,FALSE)*ESCYLD2!$F183 + ESCYLD1!AF183*(1-VLOOKUP(ESCYLD2!AF$4,'[1]INTERNAL PARAMETERS-1'!$B$5:$J$44,5,FALSE))*VLOOKUP(ESCYLD2!AF$4,'[1]INTERNAL PARAMETERS-1'!$B$5:$J$44,9,FALSE)*ESCYLD2!$F183</f>
        <v>0</v>
      </c>
      <c r="AG183" s="52">
        <f>ESCYLD1!AG183*VLOOKUP(ESCYLD2!AG$4,'[1]INTERNAL PARAMETERS-1'!$B$5:$J$44,5,FALSE)*VLOOKUP(ESCYLD2!AG$4,'[1]INTERNAL PARAMETERS-1'!$B$5:$J$44,7,FALSE)*ESCYLD2!$F183 + ESCYLD1!AG183*(1-VLOOKUP(ESCYLD2!AG$4,'[1]INTERNAL PARAMETERS-1'!$B$5:$J$44,5,FALSE))*VLOOKUP(ESCYLD2!AG$4,'[1]INTERNAL PARAMETERS-1'!$B$5:$J$44,9,FALSE)*ESCYLD2!$F183</f>
        <v>0</v>
      </c>
      <c r="AH183" s="52">
        <f>ESCYLD1!AH183*VLOOKUP(ESCYLD2!AH$4,'[1]INTERNAL PARAMETERS-1'!$B$5:$J$44,5,FALSE)*VLOOKUP(ESCYLD2!AH$4,'[1]INTERNAL PARAMETERS-1'!$B$5:$J$44,7,FALSE)*ESCYLD2!$F183 + ESCYLD1!AH183*(1-VLOOKUP(ESCYLD2!AH$4,'[1]INTERNAL PARAMETERS-1'!$B$5:$J$44,5,FALSE))*VLOOKUP(ESCYLD2!AH$4,'[1]INTERNAL PARAMETERS-1'!$B$5:$J$44,9,FALSE)*ESCYLD2!$F183</f>
        <v>0</v>
      </c>
      <c r="AI183" s="52">
        <f>ESCYLD1!AI183*VLOOKUP(ESCYLD2!AI$4,'[1]INTERNAL PARAMETERS-1'!$B$5:$J$44,5,FALSE)*VLOOKUP(ESCYLD2!AI$4,'[1]INTERNAL PARAMETERS-1'!$B$5:$J$44,7,FALSE)*ESCYLD2!$F183 + ESCYLD1!AI183*(1-VLOOKUP(ESCYLD2!AI$4,'[1]INTERNAL PARAMETERS-1'!$B$5:$J$44,5,FALSE))*VLOOKUP(ESCYLD2!AI$4,'[1]INTERNAL PARAMETERS-1'!$B$5:$J$44,9,FALSE)*ESCYLD2!$F183</f>
        <v>1.1402795638029062E-2</v>
      </c>
      <c r="AJ183" s="52">
        <f>ESCYLD1!AJ183*VLOOKUP(ESCYLD2!AJ$4,'[1]INTERNAL PARAMETERS-1'!$B$5:$J$44,5,FALSE)*VLOOKUP(ESCYLD2!AJ$4,'[1]INTERNAL PARAMETERS-1'!$B$5:$J$44,7,FALSE)*ESCYLD2!$F183 + ESCYLD1!AJ183*(1-VLOOKUP(ESCYLD2!AJ$4,'[1]INTERNAL PARAMETERS-1'!$B$5:$J$44,5,FALSE))*VLOOKUP(ESCYLD2!AJ$4,'[1]INTERNAL PARAMETERS-1'!$B$5:$J$44,9,FALSE)*ESCYLD2!$F183</f>
        <v>0.1778633610866831</v>
      </c>
      <c r="AK183" s="52">
        <f>ESCYLD1!AK183*VLOOKUP(ESCYLD2!AK$4,'[1]INTERNAL PARAMETERS-1'!$B$5:$J$44,5,FALSE)*VLOOKUP(ESCYLD2!AK$4,'[1]INTERNAL PARAMETERS-1'!$B$5:$J$44,7,FALSE)*ESCYLD2!$F183 + ESCYLD1!AK183*(1-VLOOKUP(ESCYLD2!AK$4,'[1]INTERNAL PARAMETERS-1'!$B$5:$J$44,5,FALSE))*VLOOKUP(ESCYLD2!AK$4,'[1]INTERNAL PARAMETERS-1'!$B$5:$J$44,9,FALSE)*ESCYLD2!$F183</f>
        <v>0</v>
      </c>
      <c r="AL183" s="52">
        <f>ESCYLD1!AL183*VLOOKUP(ESCYLD2!AL$4,'[1]INTERNAL PARAMETERS-1'!$B$5:$J$44,5,FALSE)*VLOOKUP(ESCYLD2!AL$4,'[1]INTERNAL PARAMETERS-1'!$B$5:$J$44,7,FALSE)*ESCYLD2!$F183 + ESCYLD1!AL183*(1-VLOOKUP(ESCYLD2!AL$4,'[1]INTERNAL PARAMETERS-1'!$B$5:$J$44,5,FALSE))*VLOOKUP(ESCYLD2!AL$4,'[1]INTERNAL PARAMETERS-1'!$B$5:$J$44,9,FALSE)*ESCYLD2!$F183</f>
        <v>0</v>
      </c>
      <c r="AM183" s="52">
        <f>ESCYLD1!AM183*VLOOKUP(ESCYLD2!AM$4,'[1]INTERNAL PARAMETERS-1'!$B$5:$J$44,5,FALSE)*VLOOKUP(ESCYLD2!AM$4,'[1]INTERNAL PARAMETERS-1'!$B$5:$J$44,7,FALSE)*ESCYLD2!$F183 + ESCYLD1!AM183*(1-VLOOKUP(ESCYLD2!AM$4,'[1]INTERNAL PARAMETERS-1'!$B$5:$J$44,5,FALSE))*VLOOKUP(ESCYLD2!AM$4,'[1]INTERNAL PARAMETERS-1'!$B$5:$J$44,9,FALSE)*ESCYLD2!$F183</f>
        <v>0</v>
      </c>
      <c r="AN183" s="52">
        <f>ESCYLD1!AN183*VLOOKUP(ESCYLD2!AN$4,'[1]INTERNAL PARAMETERS-1'!$B$5:$J$44,5,FALSE)*VLOOKUP(ESCYLD2!AN$4,'[1]INTERNAL PARAMETERS-1'!$B$5:$J$44,7,FALSE)*ESCYLD2!$F183 + ESCYLD1!AN183*(1-VLOOKUP(ESCYLD2!AN$4,'[1]INTERNAL PARAMETERS-1'!$B$5:$J$44,5,FALSE))*VLOOKUP(ESCYLD2!AN$4,'[1]INTERNAL PARAMETERS-1'!$B$5:$J$44,9,FALSE)*ESCYLD2!$F183</f>
        <v>0</v>
      </c>
      <c r="AO183" s="52">
        <f>ESCYLD1!AO183*VLOOKUP(ESCYLD2!AO$4,'[1]INTERNAL PARAMETERS-1'!$B$5:$J$44,5,FALSE)*VLOOKUP(ESCYLD2!AO$4,'[1]INTERNAL PARAMETERS-1'!$B$5:$J$44,7,FALSE)*ESCYLD2!$F183 + ESCYLD1!AO183*(1-VLOOKUP(ESCYLD2!AO$4,'[1]INTERNAL PARAMETERS-1'!$B$5:$J$44,5,FALSE))*VLOOKUP(ESCYLD2!AO$4,'[1]INTERNAL PARAMETERS-1'!$B$5:$J$44,9,FALSE)*ESCYLD2!$F183</f>
        <v>0</v>
      </c>
      <c r="AP183" s="52">
        <f>ESCYLD1!AP183*VLOOKUP(ESCYLD2!AP$4,'[1]INTERNAL PARAMETERS-1'!$B$5:$J$44,5,FALSE)*VLOOKUP(ESCYLD2!AP$4,'[1]INTERNAL PARAMETERS-1'!$B$5:$J$44,7,FALSE)*ESCYLD2!$F183 + ESCYLD1!AP183*(1-VLOOKUP(ESCYLD2!AP$4,'[1]INTERNAL PARAMETERS-1'!$B$5:$J$44,5,FALSE))*VLOOKUP(ESCYLD2!AP$4,'[1]INTERNAL PARAMETERS-1'!$B$5:$J$44,9,FALSE)*ESCYLD2!$F183</f>
        <v>0</v>
      </c>
      <c r="AQ183" s="52">
        <f>ESCYLD1!AQ183*VLOOKUP(ESCYLD2!AQ$4,'[1]INTERNAL PARAMETERS-1'!$B$5:$J$44,5,FALSE)*VLOOKUP(ESCYLD2!AQ$4,'[1]INTERNAL PARAMETERS-1'!$B$5:$J$44,7,FALSE)*ESCYLD2!$F183 + ESCYLD1!AQ183*(1-VLOOKUP(ESCYLD2!AQ$4,'[1]INTERNAL PARAMETERS-1'!$B$5:$J$44,5,FALSE))*VLOOKUP(ESCYLD2!AQ$4,'[1]INTERNAL PARAMETERS-1'!$B$5:$J$44,9,FALSE)*ESCYLD2!$F183</f>
        <v>0</v>
      </c>
      <c r="AR183" s="52">
        <f>ESCYLD1!AR183*VLOOKUP(ESCYLD2!AR$4,'[1]INTERNAL PARAMETERS-1'!$B$5:$J$44,5,FALSE)*VLOOKUP(ESCYLD2!AR$4,'[1]INTERNAL PARAMETERS-1'!$B$5:$J$44,7,FALSE)*ESCYLD2!$F183 + ESCYLD1!AR183*(1-VLOOKUP(ESCYLD2!AR$4,'[1]INTERNAL PARAMETERS-1'!$B$5:$J$44,5,FALSE))*VLOOKUP(ESCYLD2!AR$4,'[1]INTERNAL PARAMETERS-1'!$B$5:$J$44,9,FALSE)*ESCYLD2!$F183</f>
        <v>0</v>
      </c>
      <c r="AS183" s="52">
        <f>ESCYLD1!AS183*VLOOKUP(ESCYLD2!AS$4,'[1]INTERNAL PARAMETERS-1'!$B$5:$J$44,5,FALSE)*VLOOKUP(ESCYLD2!AS$4,'[1]INTERNAL PARAMETERS-1'!$B$5:$J$44,7,FALSE)*ESCYLD2!$F183 + ESCYLD1!AS183*(1-VLOOKUP(ESCYLD2!AS$4,'[1]INTERNAL PARAMETERS-1'!$B$5:$J$44,5,FALSE))*VLOOKUP(ESCYLD2!AS$4,'[1]INTERNAL PARAMETERS-1'!$B$5:$J$44,9,FALSE)*ESCYLD2!$F183</f>
        <v>0</v>
      </c>
      <c r="AT183" s="51">
        <f>ESCYLD1!AT183*VLOOKUP(ESCYLD2!AT$4,'[1]INTERNAL PARAMETERS-1'!$B$5:$J$44,5,FALSE)*VLOOKUP(ESCYLD2!AT$4,'[1]INTERNAL PARAMETERS-1'!$B$5:$J$44,7,FALSE)*ESCYLD2!$F183 + ESCYLD1!AT183*(1-VLOOKUP(ESCYLD2!AT$4,'[1]INTERNAL PARAMETERS-1'!$B$5:$J$44,5,FALSE))*VLOOKUP(ESCYLD2!AT$4,'[1]INTERNAL PARAMETERS-1'!$B$5:$J$44,9,FALSE)*ESCYLD2!$F183</f>
        <v>0</v>
      </c>
      <c r="AU183" s="53">
        <f>ESCYLD1!AU183*VLOOKUP(ESCYLD2!AU$4,'[1]INTERNAL PARAMETERS-1'!$B$5:$J$44,5,FALSE)*VLOOKUP(ESCYLD2!AU$4,'[1]INTERNAL PARAMETERS-1'!$B$5:$J$44,6,FALSE)*VLOOKUP(ESCYLD2!AU$4,'[1]INTERNAL PARAMETERS-1'!$B$5:$J$44,3,FALSE) + ESCYLD1!AU183*(1-VLOOKUP(ESCYLD2!AU$4,'[1]INTERNAL PARAMETERS-1'!$B$5:$J$44,5,FALSE))*VLOOKUP(ESCYLD2!AU$4,'[1]INTERNAL PARAMETERS-1'!$B$5:$J$44,8,FALSE)*VLOOKUP(ESCYLD2!AU$4,'[1]INTERNAL PARAMETERS-1'!$B$5:$J$44,3,FALSE)</f>
        <v>0</v>
      </c>
      <c r="AV183" s="52">
        <f>ESCYLD1!AV183*VLOOKUP(ESCYLD2!AV$4,'[1]INTERNAL PARAMETERS-1'!$B$5:$J$44,5,FALSE)*VLOOKUP(ESCYLD2!AV$4,'[1]INTERNAL PARAMETERS-1'!$B$5:$J$44,6,FALSE)*VLOOKUP(ESCYLD2!AV$4,'[1]INTERNAL PARAMETERS-1'!$B$5:$J$44,3,FALSE) + ESCYLD1!AV183*(1-VLOOKUP(ESCYLD2!AV$4,'[1]INTERNAL PARAMETERS-1'!$B$5:$J$44,5,FALSE))*VLOOKUP(ESCYLD2!AV$4,'[1]INTERNAL PARAMETERS-1'!$B$5:$J$44,8,FALSE)*VLOOKUP(ESCYLD2!AV$4,'[1]INTERNAL PARAMETERS-1'!$B$5:$J$44,3,FALSE)</f>
        <v>0</v>
      </c>
      <c r="AW183" s="52">
        <f>ESCYLD1!AW183*VLOOKUP(ESCYLD2!AW$4,'[1]INTERNAL PARAMETERS-1'!$B$5:$J$44,5,FALSE)*VLOOKUP(ESCYLD2!AW$4,'[1]INTERNAL PARAMETERS-1'!$B$5:$J$44,6,FALSE)*VLOOKUP(ESCYLD2!AW$4,'[1]INTERNAL PARAMETERS-1'!$B$5:$J$44,3,FALSE) + ESCYLD1!AW183*(1-VLOOKUP(ESCYLD2!AW$4,'[1]INTERNAL PARAMETERS-1'!$B$5:$J$44,5,FALSE))*VLOOKUP(ESCYLD2!AW$4,'[1]INTERNAL PARAMETERS-1'!$B$5:$J$44,8,FALSE)*VLOOKUP(ESCYLD2!AW$4,'[1]INTERNAL PARAMETERS-1'!$B$5:$J$44,3,FALSE)</f>
        <v>1.1876486899561376</v>
      </c>
      <c r="AX183" s="52">
        <f>ESCYLD1!AX183*VLOOKUP(ESCYLD2!AX$4,'[1]INTERNAL PARAMETERS-1'!$B$5:$J$44,5,FALSE)*VLOOKUP(ESCYLD2!AX$4,'[1]INTERNAL PARAMETERS-1'!$B$5:$J$44,6,FALSE)*VLOOKUP(ESCYLD2!AX$4,'[1]INTERNAL PARAMETERS-1'!$B$5:$J$44,3,FALSE) + ESCYLD1!AX183*(1-VLOOKUP(ESCYLD2!AX$4,'[1]INTERNAL PARAMETERS-1'!$B$5:$J$44,5,FALSE))*VLOOKUP(ESCYLD2!AX$4,'[1]INTERNAL PARAMETERS-1'!$B$5:$J$44,8,FALSE)*VLOOKUP(ESCYLD2!AX$4,'[1]INTERNAL PARAMETERS-1'!$B$5:$J$44,3,FALSE)</f>
        <v>0</v>
      </c>
      <c r="AY183" s="52">
        <f>ESCYLD1!AY183*VLOOKUP(ESCYLD2!AY$4,'[1]INTERNAL PARAMETERS-1'!$B$5:$J$44,5,FALSE)*VLOOKUP(ESCYLD2!AY$4,'[1]INTERNAL PARAMETERS-1'!$B$5:$J$44,6,FALSE)*VLOOKUP(ESCYLD2!AY$4,'[1]INTERNAL PARAMETERS-1'!$B$5:$J$44,3,FALSE) + ESCYLD1!AY183*(1-VLOOKUP(ESCYLD2!AY$4,'[1]INTERNAL PARAMETERS-1'!$B$5:$J$44,5,FALSE))*VLOOKUP(ESCYLD2!AY$4,'[1]INTERNAL PARAMETERS-1'!$B$5:$J$44,8,FALSE)*VLOOKUP(ESCYLD2!AY$4,'[1]INTERNAL PARAMETERS-1'!$B$5:$J$44,3,FALSE)</f>
        <v>0</v>
      </c>
      <c r="AZ183" s="52">
        <f>ESCYLD1!AZ183*VLOOKUP(ESCYLD2!AZ$4,'[1]INTERNAL PARAMETERS-1'!$B$5:$J$44,5,FALSE)*VLOOKUP(ESCYLD2!AZ$4,'[1]INTERNAL PARAMETERS-1'!$B$5:$J$44,6,FALSE)*VLOOKUP(ESCYLD2!AZ$4,'[1]INTERNAL PARAMETERS-1'!$B$5:$J$44,3,FALSE) + ESCYLD1!AZ183*(1-VLOOKUP(ESCYLD2!AZ$4,'[1]INTERNAL PARAMETERS-1'!$B$5:$J$44,5,FALSE))*VLOOKUP(ESCYLD2!AZ$4,'[1]INTERNAL PARAMETERS-1'!$B$5:$J$44,8,FALSE)*VLOOKUP(ESCYLD2!AZ$4,'[1]INTERNAL PARAMETERS-1'!$B$5:$J$44,3,FALSE)</f>
        <v>0</v>
      </c>
      <c r="BA183" s="52">
        <f>ESCYLD1!BA183*VLOOKUP(ESCYLD2!BA$4,'[1]INTERNAL PARAMETERS-1'!$B$5:$J$44,5,FALSE)*VLOOKUP(ESCYLD2!BA$4,'[1]INTERNAL PARAMETERS-1'!$B$5:$J$44,6,FALSE)*VLOOKUP(ESCYLD2!BA$4,'[1]INTERNAL PARAMETERS-1'!$B$5:$J$44,3,FALSE) + ESCYLD1!BA183*(1-VLOOKUP(ESCYLD2!BA$4,'[1]INTERNAL PARAMETERS-1'!$B$5:$J$44,5,FALSE))*VLOOKUP(ESCYLD2!BA$4,'[1]INTERNAL PARAMETERS-1'!$B$5:$J$44,8,FALSE)*VLOOKUP(ESCYLD2!BA$4,'[1]INTERNAL PARAMETERS-1'!$B$5:$J$44,3,FALSE)</f>
        <v>4.4069904031906342</v>
      </c>
      <c r="BB183" s="52">
        <f>ESCYLD1!BB183*VLOOKUP(ESCYLD2!BB$4,'[1]INTERNAL PARAMETERS-1'!$B$5:$J$44,5,FALSE)*VLOOKUP(ESCYLD2!BB$4,'[1]INTERNAL PARAMETERS-1'!$B$5:$J$44,6,FALSE)*VLOOKUP(ESCYLD2!BB$4,'[1]INTERNAL PARAMETERS-1'!$B$5:$J$44,3,FALSE) + ESCYLD1!BB183*(1-VLOOKUP(ESCYLD2!BB$4,'[1]INTERNAL PARAMETERS-1'!$B$5:$J$44,5,FALSE))*VLOOKUP(ESCYLD2!BB$4,'[1]INTERNAL PARAMETERS-1'!$B$5:$J$44,8,FALSE)*VLOOKUP(ESCYLD2!BB$4,'[1]INTERNAL PARAMETERS-1'!$B$5:$J$44,3,FALSE)</f>
        <v>0.26313713121200027</v>
      </c>
      <c r="BC183" s="52">
        <f>ESCYLD1!BC183*VLOOKUP(ESCYLD2!BC$4,'[1]INTERNAL PARAMETERS-1'!$B$5:$J$44,5,FALSE)*VLOOKUP(ESCYLD2!BC$4,'[1]INTERNAL PARAMETERS-1'!$B$5:$J$44,6,FALSE)*VLOOKUP(ESCYLD2!BC$4,'[1]INTERNAL PARAMETERS-1'!$B$5:$J$44,3,FALSE) + ESCYLD1!BC183*(1-VLOOKUP(ESCYLD2!BC$4,'[1]INTERNAL PARAMETERS-1'!$B$5:$J$44,5,FALSE))*VLOOKUP(ESCYLD2!BC$4,'[1]INTERNAL PARAMETERS-1'!$B$5:$J$44,8,FALSE)*VLOOKUP(ESCYLD2!BC$4,'[1]INTERNAL PARAMETERS-1'!$B$5:$J$44,3,FALSE)</f>
        <v>0.63636866994472474</v>
      </c>
      <c r="BD183" s="52">
        <f>ESCYLD1!BD183*VLOOKUP(ESCYLD2!BD$4,'[1]INTERNAL PARAMETERS-1'!$B$5:$J$44,5,FALSE)*VLOOKUP(ESCYLD2!BD$4,'[1]INTERNAL PARAMETERS-1'!$B$5:$J$44,6,FALSE)*VLOOKUP(ESCYLD2!BD$4,'[1]INTERNAL PARAMETERS-1'!$B$5:$J$44,3,FALSE) + ESCYLD1!BD183*(1-VLOOKUP(ESCYLD2!BD$4,'[1]INTERNAL PARAMETERS-1'!$B$5:$J$44,5,FALSE))*VLOOKUP(ESCYLD2!BD$4,'[1]INTERNAL PARAMETERS-1'!$B$5:$J$44,8,FALSE)*VLOOKUP(ESCYLD2!BD$4,'[1]INTERNAL PARAMETERS-1'!$B$5:$J$44,3,FALSE)</f>
        <v>6.517063779091524E-2</v>
      </c>
      <c r="BE183" s="52">
        <f>ESCYLD1!BE183*VLOOKUP(ESCYLD2!BE$4,'[1]INTERNAL PARAMETERS-1'!$B$5:$J$44,5,FALSE)*VLOOKUP(ESCYLD2!BE$4,'[1]INTERNAL PARAMETERS-1'!$B$5:$J$44,6,FALSE)*VLOOKUP(ESCYLD2!BE$4,'[1]INTERNAL PARAMETERS-1'!$B$5:$J$44,3,FALSE) + ESCYLD1!BE183*(1-VLOOKUP(ESCYLD2!BE$4,'[1]INTERNAL PARAMETERS-1'!$B$5:$J$44,5,FALSE))*VLOOKUP(ESCYLD2!BE$4,'[1]INTERNAL PARAMETERS-1'!$B$5:$J$44,8,FALSE)*VLOOKUP(ESCYLD2!BE$4,'[1]INTERNAL PARAMETERS-1'!$B$5:$J$44,3,FALSE)</f>
        <v>1.3505315872356711</v>
      </c>
      <c r="BF183" s="52">
        <f>ESCYLD1!BF183*VLOOKUP(ESCYLD2!BF$4,'[1]INTERNAL PARAMETERS-1'!$B$5:$J$44,5,FALSE)*VLOOKUP(ESCYLD2!BF$4,'[1]INTERNAL PARAMETERS-1'!$B$5:$J$44,6,FALSE)*VLOOKUP(ESCYLD2!BF$4,'[1]INTERNAL PARAMETERS-1'!$B$5:$J$44,3,FALSE) + ESCYLD1!BF183*(1-VLOOKUP(ESCYLD2!BF$4,'[1]INTERNAL PARAMETERS-1'!$B$5:$J$44,5,FALSE))*VLOOKUP(ESCYLD2!BF$4,'[1]INTERNAL PARAMETERS-1'!$B$5:$J$44,8,FALSE)*VLOOKUP(ESCYLD2!BF$4,'[1]INTERNAL PARAMETERS-1'!$B$5:$J$44,3,FALSE)</f>
        <v>0</v>
      </c>
      <c r="BG183" s="52">
        <f>ESCYLD1!BG183*VLOOKUP(ESCYLD2!BG$4,'[1]INTERNAL PARAMETERS-1'!$B$5:$J$44,5,FALSE)*VLOOKUP(ESCYLD2!BG$4,'[1]INTERNAL PARAMETERS-1'!$B$5:$J$44,6,FALSE)*VLOOKUP(ESCYLD2!BG$4,'[1]INTERNAL PARAMETERS-1'!$B$5:$J$44,3,FALSE) + ESCYLD1!BG183*(1-VLOOKUP(ESCYLD2!BG$4,'[1]INTERNAL PARAMETERS-1'!$B$5:$J$44,5,FALSE))*VLOOKUP(ESCYLD2!BG$4,'[1]INTERNAL PARAMETERS-1'!$B$5:$J$44,8,FALSE)*VLOOKUP(ESCYLD2!BG$4,'[1]INTERNAL PARAMETERS-1'!$B$5:$J$44,3,FALSE)</f>
        <v>0.11369138434441853</v>
      </c>
      <c r="BH183" s="52">
        <f>ESCYLD1!BH183*VLOOKUP(ESCYLD2!BH$4,'[1]INTERNAL PARAMETERS-1'!$B$5:$J$44,5,FALSE)*VLOOKUP(ESCYLD2!BH$4,'[1]INTERNAL PARAMETERS-1'!$B$5:$J$44,6,FALSE)*VLOOKUP(ESCYLD2!BH$4,'[1]INTERNAL PARAMETERS-1'!$B$5:$J$44,3,FALSE) + ESCYLD1!BH183*(1-VLOOKUP(ESCYLD2!BH$4,'[1]INTERNAL PARAMETERS-1'!$B$5:$J$44,5,FALSE))*VLOOKUP(ESCYLD2!BH$4,'[1]INTERNAL PARAMETERS-1'!$B$5:$J$44,8,FALSE)*VLOOKUP(ESCYLD2!BH$4,'[1]INTERNAL PARAMETERS-1'!$B$5:$J$44,3,FALSE)</f>
        <v>1.1401258415538692E-3</v>
      </c>
      <c r="BI183" s="52">
        <f>ESCYLD1!BI183*VLOOKUP(ESCYLD2!BI$4,'[1]INTERNAL PARAMETERS-1'!$B$5:$J$44,5,FALSE)*VLOOKUP(ESCYLD2!BI$4,'[1]INTERNAL PARAMETERS-1'!$B$5:$J$44,6,FALSE)*VLOOKUP(ESCYLD2!BI$4,'[1]INTERNAL PARAMETERS-1'!$B$5:$J$44,3,FALSE) + ESCYLD1!BI183*(1-VLOOKUP(ESCYLD2!BI$4,'[1]INTERNAL PARAMETERS-1'!$B$5:$J$44,5,FALSE))*VLOOKUP(ESCYLD2!BI$4,'[1]INTERNAL PARAMETERS-1'!$B$5:$J$44,8,FALSE)*VLOOKUP(ESCYLD2!BI$4,'[1]INTERNAL PARAMETERS-1'!$B$5:$J$44,3,FALSE)</f>
        <v>0</v>
      </c>
      <c r="BJ183" s="52">
        <f>ESCYLD1!BJ183*VLOOKUP(ESCYLD2!BJ$4,'[1]INTERNAL PARAMETERS-1'!$B$5:$J$44,5,FALSE)*VLOOKUP(ESCYLD2!BJ$4,'[1]INTERNAL PARAMETERS-1'!$B$5:$J$44,6,FALSE)*VLOOKUP(ESCYLD2!BJ$4,'[1]INTERNAL PARAMETERS-1'!$B$5:$J$44,3,FALSE) + ESCYLD1!BJ183*(1-VLOOKUP(ESCYLD2!BJ$4,'[1]INTERNAL PARAMETERS-1'!$B$5:$J$44,5,FALSE))*VLOOKUP(ESCYLD2!BJ$4,'[1]INTERNAL PARAMETERS-1'!$B$5:$J$44,8,FALSE)*VLOOKUP(ESCYLD2!BJ$4,'[1]INTERNAL PARAMETERS-1'!$B$5:$J$44,3,FALSE)</f>
        <v>6.3102331245292728E-2</v>
      </c>
      <c r="BK183" s="52">
        <f>ESCYLD1!BK183*VLOOKUP(ESCYLD2!BK$4,'[1]INTERNAL PARAMETERS-1'!$B$5:$J$44,5,FALSE)*VLOOKUP(ESCYLD2!BK$4,'[1]INTERNAL PARAMETERS-1'!$B$5:$J$44,6,FALSE)*VLOOKUP(ESCYLD2!BK$4,'[1]INTERNAL PARAMETERS-1'!$B$5:$J$44,3,FALSE) + ESCYLD1!BK183*(1-VLOOKUP(ESCYLD2!BK$4,'[1]INTERNAL PARAMETERS-1'!$B$5:$J$44,5,FALSE))*VLOOKUP(ESCYLD2!BK$4,'[1]INTERNAL PARAMETERS-1'!$B$5:$J$44,8,FALSE)*VLOOKUP(ESCYLD2!BK$4,'[1]INTERNAL PARAMETERS-1'!$B$5:$J$44,3,FALSE)</f>
        <v>5.4068562200149495E-2</v>
      </c>
      <c r="BL183" s="52">
        <f>ESCYLD1!BL183*VLOOKUP(ESCYLD2!BL$4,'[1]INTERNAL PARAMETERS-1'!$B$5:$J$44,5,FALSE)*VLOOKUP(ESCYLD2!BL$4,'[1]INTERNAL PARAMETERS-1'!$B$5:$J$44,6,FALSE)*VLOOKUP(ESCYLD2!BL$4,'[1]INTERNAL PARAMETERS-1'!$B$5:$J$44,3,FALSE) + ESCYLD1!BL183*(1-VLOOKUP(ESCYLD2!BL$4,'[1]INTERNAL PARAMETERS-1'!$B$5:$J$44,5,FALSE))*VLOOKUP(ESCYLD2!BL$4,'[1]INTERNAL PARAMETERS-1'!$B$5:$J$44,8,FALSE)*VLOOKUP(ESCYLD2!BL$4,'[1]INTERNAL PARAMETERS-1'!$B$5:$J$44,3,FALSE)</f>
        <v>0.22766063168670073</v>
      </c>
      <c r="BM183" s="52">
        <f>ESCYLD1!BM183*VLOOKUP(ESCYLD2!BM$4,'[1]INTERNAL PARAMETERS-1'!$B$5:$J$44,5,FALSE)*VLOOKUP(ESCYLD2!BM$4,'[1]INTERNAL PARAMETERS-1'!$B$5:$J$44,6,FALSE)*VLOOKUP(ESCYLD2!BM$4,'[1]INTERNAL PARAMETERS-1'!$B$5:$J$44,3,FALSE) + ESCYLD1!BM183*(1-VLOOKUP(ESCYLD2!BM$4,'[1]INTERNAL PARAMETERS-1'!$B$5:$J$44,5,FALSE))*VLOOKUP(ESCYLD2!BM$4,'[1]INTERNAL PARAMETERS-1'!$B$5:$J$44,8,FALSE)*VLOOKUP(ESCYLD2!BM$4,'[1]INTERNAL PARAMETERS-1'!$B$5:$J$44,3,FALSE)</f>
        <v>0.1681733546755971</v>
      </c>
      <c r="BN183" s="52">
        <f>ESCYLD1!BN183*VLOOKUP(ESCYLD2!BN$4,'[1]INTERNAL PARAMETERS-1'!$B$5:$J$44,5,FALSE)*VLOOKUP(ESCYLD2!BN$4,'[1]INTERNAL PARAMETERS-1'!$B$5:$J$44,6,FALSE)*VLOOKUP(ESCYLD2!BN$4,'[1]INTERNAL PARAMETERS-1'!$B$5:$J$44,3,FALSE) + ESCYLD1!BN183*(1-VLOOKUP(ESCYLD2!BN$4,'[1]INTERNAL PARAMETERS-1'!$B$5:$J$44,5,FALSE))*VLOOKUP(ESCYLD2!BN$4,'[1]INTERNAL PARAMETERS-1'!$B$5:$J$44,8,FALSE)*VLOOKUP(ESCYLD2!BN$4,'[1]INTERNAL PARAMETERS-1'!$B$5:$J$44,3,FALSE)</f>
        <v>0.13369320766215614</v>
      </c>
      <c r="BO183" s="52">
        <f>ESCYLD1!BO183*VLOOKUP(ESCYLD2!BO$4,'[1]INTERNAL PARAMETERS-1'!$B$5:$J$44,5,FALSE)*VLOOKUP(ESCYLD2!BO$4,'[1]INTERNAL PARAMETERS-1'!$B$5:$J$44,6,FALSE)*VLOOKUP(ESCYLD2!BO$4,'[1]INTERNAL PARAMETERS-1'!$B$5:$J$44,3,FALSE) + ESCYLD1!BO183*(1-VLOOKUP(ESCYLD2!BO$4,'[1]INTERNAL PARAMETERS-1'!$B$5:$J$44,5,FALSE))*VLOOKUP(ESCYLD2!BO$4,'[1]INTERNAL PARAMETERS-1'!$B$5:$J$44,8,FALSE)*VLOOKUP(ESCYLD2!BO$4,'[1]INTERNAL PARAMETERS-1'!$B$5:$J$44,3,FALSE)</f>
        <v>9.1565563617753032E-2</v>
      </c>
      <c r="BP183" s="52">
        <f>ESCYLD1!BP183*VLOOKUP(ESCYLD2!BP$4,'[1]INTERNAL PARAMETERS-1'!$B$5:$J$44,5,FALSE)*VLOOKUP(ESCYLD2!BP$4,'[1]INTERNAL PARAMETERS-1'!$B$5:$J$44,6,FALSE)*VLOOKUP(ESCYLD2!BP$4,'[1]INTERNAL PARAMETERS-1'!$B$5:$J$44,3,FALSE) + ESCYLD1!BP183*(1-VLOOKUP(ESCYLD2!BP$4,'[1]INTERNAL PARAMETERS-1'!$B$5:$J$44,5,FALSE))*VLOOKUP(ESCYLD2!BP$4,'[1]INTERNAL PARAMETERS-1'!$B$5:$J$44,8,FALSE)*VLOOKUP(ESCYLD2!BP$4,'[1]INTERNAL PARAMETERS-1'!$B$5:$J$44,3,FALSE)</f>
        <v>4.4438066852323811E-3</v>
      </c>
      <c r="BQ183" s="52">
        <f>ESCYLD1!BQ183*VLOOKUP(ESCYLD2!BQ$4,'[1]INTERNAL PARAMETERS-1'!$B$5:$J$44,5,FALSE)*VLOOKUP(ESCYLD2!BQ$4,'[1]INTERNAL PARAMETERS-1'!$B$5:$J$44,6,FALSE)*VLOOKUP(ESCYLD2!BQ$4,'[1]INTERNAL PARAMETERS-1'!$B$5:$J$44,3,FALSE) + ESCYLD1!BQ183*(1-VLOOKUP(ESCYLD2!BQ$4,'[1]INTERNAL PARAMETERS-1'!$B$5:$J$44,5,FALSE))*VLOOKUP(ESCYLD2!BQ$4,'[1]INTERNAL PARAMETERS-1'!$B$5:$J$44,8,FALSE)*VLOOKUP(ESCYLD2!BQ$4,'[1]INTERNAL PARAMETERS-1'!$B$5:$J$44,3,FALSE)</f>
        <v>0.31187176477699663</v>
      </c>
      <c r="BR183" s="52">
        <f>ESCYLD1!BR183*VLOOKUP(ESCYLD2!BR$4,'[1]INTERNAL PARAMETERS-1'!$B$5:$J$44,5,FALSE)*VLOOKUP(ESCYLD2!BR$4,'[1]INTERNAL PARAMETERS-1'!$B$5:$J$44,6,FALSE)*VLOOKUP(ESCYLD2!BR$4,'[1]INTERNAL PARAMETERS-1'!$B$5:$J$44,3,FALSE) + ESCYLD1!BR183*(1-VLOOKUP(ESCYLD2!BR$4,'[1]INTERNAL PARAMETERS-1'!$B$5:$J$44,5,FALSE))*VLOOKUP(ESCYLD2!BR$4,'[1]INTERNAL PARAMETERS-1'!$B$5:$J$44,8,FALSE)*VLOOKUP(ESCYLD2!BR$4,'[1]INTERNAL PARAMETERS-1'!$B$5:$J$44,3,FALSE)</f>
        <v>1.1545260878354459E-2</v>
      </c>
      <c r="BS183" s="52">
        <f>ESCYLD1!BS183*VLOOKUP(ESCYLD2!BS$4,'[1]INTERNAL PARAMETERS-1'!$B$5:$J$44,5,FALSE)*VLOOKUP(ESCYLD2!BS$4,'[1]INTERNAL PARAMETERS-1'!$B$5:$J$44,6,FALSE)*VLOOKUP(ESCYLD2!BS$4,'[1]INTERNAL PARAMETERS-1'!$B$5:$J$44,3,FALSE) + ESCYLD1!BS183*(1-VLOOKUP(ESCYLD2!BS$4,'[1]INTERNAL PARAMETERS-1'!$B$5:$J$44,5,FALSE))*VLOOKUP(ESCYLD2!BS$4,'[1]INTERNAL PARAMETERS-1'!$B$5:$J$44,8,FALSE)*VLOOKUP(ESCYLD2!BS$4,'[1]INTERNAL PARAMETERS-1'!$B$5:$J$44,3,FALSE)</f>
        <v>1.2366381739746901E-3</v>
      </c>
      <c r="BT183" s="52">
        <f>ESCYLD1!BT183*VLOOKUP(ESCYLD2!BT$4,'[1]INTERNAL PARAMETERS-1'!$B$5:$J$44,5,FALSE)*VLOOKUP(ESCYLD2!BT$4,'[1]INTERNAL PARAMETERS-1'!$B$5:$J$44,6,FALSE)*VLOOKUP(ESCYLD2!BT$4,'[1]INTERNAL PARAMETERS-1'!$B$5:$J$44,3,FALSE) + ESCYLD1!BT183*(1-VLOOKUP(ESCYLD2!BT$4,'[1]INTERNAL PARAMETERS-1'!$B$5:$J$44,5,FALSE))*VLOOKUP(ESCYLD2!BT$4,'[1]INTERNAL PARAMETERS-1'!$B$5:$J$44,8,FALSE)*VLOOKUP(ESCYLD2!BT$4,'[1]INTERNAL PARAMETERS-1'!$B$5:$J$44,3,FALSE)</f>
        <v>0</v>
      </c>
      <c r="BU183" s="52">
        <f>ESCYLD1!BU183*VLOOKUP(ESCYLD2!BU$4,'[1]INTERNAL PARAMETERS-1'!$B$5:$J$44,5,FALSE)*VLOOKUP(ESCYLD2!BU$4,'[1]INTERNAL PARAMETERS-1'!$B$5:$J$44,6,FALSE)*VLOOKUP(ESCYLD2!BU$4,'[1]INTERNAL PARAMETERS-1'!$B$5:$J$44,3,FALSE) + ESCYLD1!BU183*(1-VLOOKUP(ESCYLD2!BU$4,'[1]INTERNAL PARAMETERS-1'!$B$5:$J$44,5,FALSE))*VLOOKUP(ESCYLD2!BU$4,'[1]INTERNAL PARAMETERS-1'!$B$5:$J$44,8,FALSE)*VLOOKUP(ESCYLD2!BU$4,'[1]INTERNAL PARAMETERS-1'!$B$5:$J$44,3,FALSE)</f>
        <v>0</v>
      </c>
      <c r="BV183" s="52">
        <f>ESCYLD1!BV183*VLOOKUP(ESCYLD2!BV$4,'[1]INTERNAL PARAMETERS-1'!$B$5:$J$44,5,FALSE)*VLOOKUP(ESCYLD2!BV$4,'[1]INTERNAL PARAMETERS-1'!$B$5:$J$44,6,FALSE)*VLOOKUP(ESCYLD2!BV$4,'[1]INTERNAL PARAMETERS-1'!$B$5:$J$44,3,FALSE) + ESCYLD1!BV183*(1-VLOOKUP(ESCYLD2!BV$4,'[1]INTERNAL PARAMETERS-1'!$B$5:$J$44,5,FALSE))*VLOOKUP(ESCYLD2!BV$4,'[1]INTERNAL PARAMETERS-1'!$B$5:$J$44,8,FALSE)*VLOOKUP(ESCYLD2!BV$4,'[1]INTERNAL PARAMETERS-1'!$B$5:$J$44,3,FALSE)</f>
        <v>0</v>
      </c>
      <c r="BW183" s="52">
        <f>ESCYLD1!BW183*VLOOKUP(ESCYLD2!BW$4,'[1]INTERNAL PARAMETERS-1'!$B$5:$J$44,5,FALSE)*VLOOKUP(ESCYLD2!BW$4,'[1]INTERNAL PARAMETERS-1'!$B$5:$J$44,6,FALSE)*VLOOKUP(ESCYLD2!BW$4,'[1]INTERNAL PARAMETERS-1'!$B$5:$J$44,3,FALSE) + ESCYLD1!BW183*(1-VLOOKUP(ESCYLD2!BW$4,'[1]INTERNAL PARAMETERS-1'!$B$5:$J$44,5,FALSE))*VLOOKUP(ESCYLD2!BW$4,'[1]INTERNAL PARAMETERS-1'!$B$5:$J$44,8,FALSE)*VLOOKUP(ESCYLD2!BW$4,'[1]INTERNAL PARAMETERS-1'!$B$5:$J$44,3,FALSE)</f>
        <v>0</v>
      </c>
      <c r="BX183" s="52">
        <f>ESCYLD1!BX183*VLOOKUP(ESCYLD2!BX$4,'[1]INTERNAL PARAMETERS-1'!$B$5:$J$44,5,FALSE)*VLOOKUP(ESCYLD2!BX$4,'[1]INTERNAL PARAMETERS-1'!$B$5:$J$44,6,FALSE)*VLOOKUP(ESCYLD2!BX$4,'[1]INTERNAL PARAMETERS-1'!$B$5:$J$44,3,FALSE) + ESCYLD1!BX183*(1-VLOOKUP(ESCYLD2!BX$4,'[1]INTERNAL PARAMETERS-1'!$B$5:$J$44,5,FALSE))*VLOOKUP(ESCYLD2!BX$4,'[1]INTERNAL PARAMETERS-1'!$B$5:$J$44,8,FALSE)*VLOOKUP(ESCYLD2!BX$4,'[1]INTERNAL PARAMETERS-1'!$B$5:$J$44,3,FALSE)</f>
        <v>0</v>
      </c>
      <c r="BY183" s="52">
        <f>ESCYLD1!BY183*VLOOKUP(ESCYLD2!BY$4,'[1]INTERNAL PARAMETERS-1'!$B$5:$J$44,5,FALSE)*VLOOKUP(ESCYLD2!BY$4,'[1]INTERNAL PARAMETERS-1'!$B$5:$J$44,6,FALSE)*VLOOKUP(ESCYLD2!BY$4,'[1]INTERNAL PARAMETERS-1'!$B$5:$J$44,3,FALSE) + ESCYLD1!BY183*(1-VLOOKUP(ESCYLD2!BY$4,'[1]INTERNAL PARAMETERS-1'!$B$5:$J$44,5,FALSE))*VLOOKUP(ESCYLD2!BY$4,'[1]INTERNAL PARAMETERS-1'!$B$5:$J$44,8,FALSE)*VLOOKUP(ESCYLD2!BY$4,'[1]INTERNAL PARAMETERS-1'!$B$5:$J$44,3,FALSE)</f>
        <v>0</v>
      </c>
      <c r="BZ183" s="52">
        <f>ESCYLD1!BZ183*VLOOKUP(ESCYLD2!BZ$4,'[1]INTERNAL PARAMETERS-1'!$B$5:$J$44,5,FALSE)*VLOOKUP(ESCYLD2!BZ$4,'[1]INTERNAL PARAMETERS-1'!$B$5:$J$44,6,FALSE)*VLOOKUP(ESCYLD2!BZ$4,'[1]INTERNAL PARAMETERS-1'!$B$5:$J$44,3,FALSE) + ESCYLD1!BZ183*(1-VLOOKUP(ESCYLD2!BZ$4,'[1]INTERNAL PARAMETERS-1'!$B$5:$J$44,5,FALSE))*VLOOKUP(ESCYLD2!BZ$4,'[1]INTERNAL PARAMETERS-1'!$B$5:$J$44,8,FALSE)*VLOOKUP(ESCYLD2!BZ$4,'[1]INTERNAL PARAMETERS-1'!$B$5:$J$44,3,FALSE)</f>
        <v>1.3513217922571778E-4</v>
      </c>
      <c r="CA183" s="52">
        <f>ESCYLD1!CA183*VLOOKUP(ESCYLD2!CA$4,'[1]INTERNAL PARAMETERS-1'!$B$5:$J$44,5,FALSE)*VLOOKUP(ESCYLD2!CA$4,'[1]INTERNAL PARAMETERS-1'!$B$5:$J$44,6,FALSE)*VLOOKUP(ESCYLD2!CA$4,'[1]INTERNAL PARAMETERS-1'!$B$5:$J$44,3,FALSE) + ESCYLD1!CA183*(1-VLOOKUP(ESCYLD2!CA$4,'[1]INTERNAL PARAMETERS-1'!$B$5:$J$44,5,FALSE))*VLOOKUP(ESCYLD2!CA$4,'[1]INTERNAL PARAMETERS-1'!$B$5:$J$44,8,FALSE)*VLOOKUP(ESCYLD2!CA$4,'[1]INTERNAL PARAMETERS-1'!$B$5:$J$44,3,FALSE)</f>
        <v>0</v>
      </c>
      <c r="CB183" s="52">
        <f>ESCYLD1!CB183*VLOOKUP(ESCYLD2!CB$4,'[1]INTERNAL PARAMETERS-1'!$B$5:$J$44,5,FALSE)*VLOOKUP(ESCYLD2!CB$4,'[1]INTERNAL PARAMETERS-1'!$B$5:$J$44,6,FALSE)*VLOOKUP(ESCYLD2!CB$4,'[1]INTERNAL PARAMETERS-1'!$B$5:$J$44,3,FALSE) + ESCYLD1!CB183*(1-VLOOKUP(ESCYLD2!CB$4,'[1]INTERNAL PARAMETERS-1'!$B$5:$J$44,5,FALSE))*VLOOKUP(ESCYLD2!CB$4,'[1]INTERNAL PARAMETERS-1'!$B$5:$J$44,8,FALSE)*VLOOKUP(ESCYLD2!CB$4,'[1]INTERNAL PARAMETERS-1'!$B$5:$J$44,3,FALSE)</f>
        <v>0</v>
      </c>
      <c r="CC183" s="52">
        <f>ESCYLD1!CC183*VLOOKUP(ESCYLD2!CC$4,'[1]INTERNAL PARAMETERS-1'!$B$5:$J$44,5,FALSE)*VLOOKUP(ESCYLD2!CC$4,'[1]INTERNAL PARAMETERS-1'!$B$5:$J$44,6,FALSE)*VLOOKUP(ESCYLD2!CC$4,'[1]INTERNAL PARAMETERS-1'!$B$5:$J$44,3,FALSE) + ESCYLD1!CC183*(1-VLOOKUP(ESCYLD2!CC$4,'[1]INTERNAL PARAMETERS-1'!$B$5:$J$44,5,FALSE))*VLOOKUP(ESCYLD2!CC$4,'[1]INTERNAL PARAMETERS-1'!$B$5:$J$44,8,FALSE)*VLOOKUP(ESCYLD2!CC$4,'[1]INTERNAL PARAMETERS-1'!$B$5:$J$44,3,FALSE)</f>
        <v>9.0082991517083486E-4</v>
      </c>
      <c r="CD183" s="52">
        <f>ESCYLD1!CD183*VLOOKUP(ESCYLD2!CD$4,'[1]INTERNAL PARAMETERS-1'!$B$5:$J$44,5,FALSE)*VLOOKUP(ESCYLD2!CD$4,'[1]INTERNAL PARAMETERS-1'!$B$5:$J$44,6,FALSE)*VLOOKUP(ESCYLD2!CD$4,'[1]INTERNAL PARAMETERS-1'!$B$5:$J$44,3,FALSE) + ESCYLD1!CD183*(1-VLOOKUP(ESCYLD2!CD$4,'[1]INTERNAL PARAMETERS-1'!$B$5:$J$44,5,FALSE))*VLOOKUP(ESCYLD2!CD$4,'[1]INTERNAL PARAMETERS-1'!$B$5:$J$44,8,FALSE)*VLOOKUP(ESCYLD2!CD$4,'[1]INTERNAL PARAMETERS-1'!$B$5:$J$44,3,FALSE)</f>
        <v>4.2226370223840829E-3</v>
      </c>
      <c r="CE183" s="52">
        <f>ESCYLD1!CE183*VLOOKUP(ESCYLD2!CE$4,'[1]INTERNAL PARAMETERS-1'!$B$5:$J$44,5,FALSE)*VLOOKUP(ESCYLD2!CE$4,'[1]INTERNAL PARAMETERS-1'!$B$5:$J$44,6,FALSE)*VLOOKUP(ESCYLD2!CE$4,'[1]INTERNAL PARAMETERS-1'!$B$5:$J$44,3,FALSE) + ESCYLD1!CE183*(1-VLOOKUP(ESCYLD2!CE$4,'[1]INTERNAL PARAMETERS-1'!$B$5:$J$44,5,FALSE))*VLOOKUP(ESCYLD2!CE$4,'[1]INTERNAL PARAMETERS-1'!$B$5:$J$44,8,FALSE)*VLOOKUP(ESCYLD2!CE$4,'[1]INTERNAL PARAMETERS-1'!$B$5:$J$44,3,FALSE)</f>
        <v>7.0072141604341463E-3</v>
      </c>
      <c r="CF183" s="52">
        <f>ESCYLD1!CF183*VLOOKUP(ESCYLD2!CF$4,'[1]INTERNAL PARAMETERS-1'!$B$5:$J$44,5,FALSE)*VLOOKUP(ESCYLD2!CF$4,'[1]INTERNAL PARAMETERS-1'!$B$5:$J$44,6,FALSE)*VLOOKUP(ESCYLD2!CF$4,'[1]INTERNAL PARAMETERS-1'!$B$5:$J$44,3,FALSE) + ESCYLD1!CF183*(1-VLOOKUP(ESCYLD2!CF$4,'[1]INTERNAL PARAMETERS-1'!$B$5:$J$44,5,FALSE))*VLOOKUP(ESCYLD2!CF$4,'[1]INTERNAL PARAMETERS-1'!$B$5:$J$44,8,FALSE)*VLOOKUP(ESCYLD2!CF$4,'[1]INTERNAL PARAMETERS-1'!$B$5:$J$44,3,FALSE)</f>
        <v>3.7475719287354435E-3</v>
      </c>
      <c r="CG183" s="52">
        <f>ESCYLD1!CG183*VLOOKUP(ESCYLD2!CG$4,'[1]INTERNAL PARAMETERS-1'!$B$5:$J$44,5,FALSE)*VLOOKUP(ESCYLD2!CG$4,'[1]INTERNAL PARAMETERS-1'!$B$5:$J$44,6,FALSE)*VLOOKUP(ESCYLD2!CG$4,'[1]INTERNAL PARAMETERS-1'!$B$5:$J$44,3,FALSE) + ESCYLD1!CG183*(1-VLOOKUP(ESCYLD2!CG$4,'[1]INTERNAL PARAMETERS-1'!$B$5:$J$44,5,FALSE))*VLOOKUP(ESCYLD2!CG$4,'[1]INTERNAL PARAMETERS-1'!$B$5:$J$44,8,FALSE)*VLOOKUP(ESCYLD2!CG$4,'[1]INTERNAL PARAMETERS-1'!$B$5:$J$44,3,FALSE)</f>
        <v>4.9669119447548059E-4</v>
      </c>
      <c r="CH183" s="51">
        <f>ESCYLD1!CH183*VLOOKUP(ESCYLD2!CH$4,'[1]INTERNAL PARAMETERS-1'!$B$5:$J$44,5,FALSE)*VLOOKUP(ESCYLD2!CH$4,'[1]INTERNAL PARAMETERS-1'!$B$5:$J$44,6,FALSE)*VLOOKUP(ESCYLD2!CH$4,'[1]INTERNAL PARAMETERS-1'!$B$5:$J$44,3,FALSE) + ESCYLD1!CH183*(1-VLOOKUP(ESCYLD2!CH$4,'[1]INTERNAL PARAMETERS-1'!$B$5:$J$44,5,FALSE))*VLOOKUP(ESCYLD2!CH$4,'[1]INTERNAL PARAMETERS-1'!$B$5:$J$44,8,FALSE)*VLOOKUP(ESCYLD2!CH$4,'[1]INTERNAL PARAMETERS-1'!$B$5:$J$44,3,FALSE)</f>
        <v>0</v>
      </c>
      <c r="CJ183" s="53">
        <f t="shared" si="4"/>
        <v>22.647145743971492</v>
      </c>
      <c r="CK183" s="51">
        <f t="shared" si="5"/>
        <v>9.1085498275186918</v>
      </c>
    </row>
    <row r="184" spans="2:89" x14ac:dyDescent="0.5">
      <c r="B184" s="66" t="s">
        <v>8</v>
      </c>
      <c r="C184" s="65" t="s">
        <v>72</v>
      </c>
      <c r="D184" s="65" t="s">
        <v>71</v>
      </c>
      <c r="E184" s="151">
        <f>ESC!AF184</f>
        <v>232.66264131699029</v>
      </c>
      <c r="F184" s="64">
        <f>'[1]INTERNAL PARAMETERS-1'!M22</f>
        <v>5.05</v>
      </c>
      <c r="G184" s="53">
        <f>ESCYLD1!G184*VLOOKUP(ESCYLD2!G$4,'[1]INTERNAL PARAMETERS-1'!$B$5:$J$44,5,FALSE)*VLOOKUP(ESCYLD2!G$4,'[1]INTERNAL PARAMETERS-1'!$B$5:$J$44,7,FALSE)*ESCYLD2!$F184 + ESCYLD1!G184*(1-VLOOKUP(ESCYLD2!G$4,'[1]INTERNAL PARAMETERS-1'!$B$5:$J$44,5,FALSE))*VLOOKUP(ESCYLD2!G$4,'[1]INTERNAL PARAMETERS-1'!$B$5:$J$44,9,FALSE)*ESCYLD2!$F184</f>
        <v>0</v>
      </c>
      <c r="H184" s="52">
        <f>ESCYLD1!H184*VLOOKUP(ESCYLD2!H$4,'[1]INTERNAL PARAMETERS-1'!$B$5:$J$44,5,FALSE)*VLOOKUP(ESCYLD2!H$4,'[1]INTERNAL PARAMETERS-1'!$B$5:$J$44,7,FALSE)*ESCYLD2!$F184 + ESCYLD1!H184*(1-VLOOKUP(ESCYLD2!H$4,'[1]INTERNAL PARAMETERS-1'!$B$5:$J$44,5,FALSE))*VLOOKUP(ESCYLD2!H$4,'[1]INTERNAL PARAMETERS-1'!$B$5:$J$44,9,FALSE)*ESCYLD2!$F184</f>
        <v>0</v>
      </c>
      <c r="I184" s="52">
        <f>ESCYLD1!I184*VLOOKUP(ESCYLD2!I$4,'[1]INTERNAL PARAMETERS-1'!$B$5:$J$44,5,FALSE)*VLOOKUP(ESCYLD2!I$4,'[1]INTERNAL PARAMETERS-1'!$B$5:$J$44,7,FALSE)*ESCYLD2!$F184 + ESCYLD1!I184*(1-VLOOKUP(ESCYLD2!I$4,'[1]INTERNAL PARAMETERS-1'!$B$5:$J$44,5,FALSE))*VLOOKUP(ESCYLD2!I$4,'[1]INTERNAL PARAMETERS-1'!$B$5:$J$44,9,FALSE)*ESCYLD2!$F184</f>
        <v>2.2873134373780397</v>
      </c>
      <c r="J184" s="52">
        <f>ESCYLD1!J184*VLOOKUP(ESCYLD2!J$4,'[1]INTERNAL PARAMETERS-1'!$B$5:$J$44,5,FALSE)*VLOOKUP(ESCYLD2!J$4,'[1]INTERNAL PARAMETERS-1'!$B$5:$J$44,7,FALSE)*ESCYLD2!$F184 + ESCYLD1!J184*(1-VLOOKUP(ESCYLD2!J$4,'[1]INTERNAL PARAMETERS-1'!$B$5:$J$44,5,FALSE))*VLOOKUP(ESCYLD2!J$4,'[1]INTERNAL PARAMETERS-1'!$B$5:$J$44,9,FALSE)*ESCYLD2!$F184</f>
        <v>0</v>
      </c>
      <c r="K184" s="52">
        <f>ESCYLD1!K184*VLOOKUP(ESCYLD2!K$4,'[1]INTERNAL PARAMETERS-1'!$B$5:$J$44,5,FALSE)*VLOOKUP(ESCYLD2!K$4,'[1]INTERNAL PARAMETERS-1'!$B$5:$J$44,7,FALSE)*ESCYLD2!$F184 + ESCYLD1!K184*(1-VLOOKUP(ESCYLD2!K$4,'[1]INTERNAL PARAMETERS-1'!$B$5:$J$44,5,FALSE))*VLOOKUP(ESCYLD2!K$4,'[1]INTERNAL PARAMETERS-1'!$B$5:$J$44,9,FALSE)*ESCYLD2!$F184</f>
        <v>0</v>
      </c>
      <c r="L184" s="52">
        <f>ESCYLD1!L184*VLOOKUP(ESCYLD2!L$4,'[1]INTERNAL PARAMETERS-1'!$B$5:$J$44,5,FALSE)*VLOOKUP(ESCYLD2!L$4,'[1]INTERNAL PARAMETERS-1'!$B$5:$J$44,7,FALSE)*ESCYLD2!$F184 + ESCYLD1!L184*(1-VLOOKUP(ESCYLD2!L$4,'[1]INTERNAL PARAMETERS-1'!$B$5:$J$44,5,FALSE))*VLOOKUP(ESCYLD2!L$4,'[1]INTERNAL PARAMETERS-1'!$B$5:$J$44,9,FALSE)*ESCYLD2!$F184</f>
        <v>0</v>
      </c>
      <c r="M184" s="52">
        <f>ESCYLD1!M184*VLOOKUP(ESCYLD2!M$4,'[1]INTERNAL PARAMETERS-1'!$B$5:$J$44,5,FALSE)*VLOOKUP(ESCYLD2!M$4,'[1]INTERNAL PARAMETERS-1'!$B$5:$J$44,7,FALSE)*ESCYLD2!$F184 + ESCYLD1!M184*(1-VLOOKUP(ESCYLD2!M$4,'[1]INTERNAL PARAMETERS-1'!$B$5:$J$44,5,FALSE))*VLOOKUP(ESCYLD2!M$4,'[1]INTERNAL PARAMETERS-1'!$B$5:$J$44,9,FALSE)*ESCYLD2!$F184</f>
        <v>0.79824367940817031</v>
      </c>
      <c r="N184" s="52">
        <f>ESCYLD1!N184*VLOOKUP(ESCYLD2!N$4,'[1]INTERNAL PARAMETERS-1'!$B$5:$J$44,5,FALSE)*VLOOKUP(ESCYLD2!N$4,'[1]INTERNAL PARAMETERS-1'!$B$5:$J$44,7,FALSE)*ESCYLD2!$F184 + ESCYLD1!N184*(1-VLOOKUP(ESCYLD2!N$4,'[1]INTERNAL PARAMETERS-1'!$B$5:$J$44,5,FALSE))*VLOOKUP(ESCYLD2!N$4,'[1]INTERNAL PARAMETERS-1'!$B$5:$J$44,9,FALSE)*ESCYLD2!$F184</f>
        <v>1.3373767952375808E-2</v>
      </c>
      <c r="O184" s="52">
        <f>ESCYLD1!O184*VLOOKUP(ESCYLD2!O$4,'[1]INTERNAL PARAMETERS-1'!$B$5:$J$44,5,FALSE)*VLOOKUP(ESCYLD2!O$4,'[1]INTERNAL PARAMETERS-1'!$B$5:$J$44,7,FALSE)*ESCYLD2!$F184 + ESCYLD1!O184*(1-VLOOKUP(ESCYLD2!O$4,'[1]INTERNAL PARAMETERS-1'!$B$5:$J$44,5,FALSE))*VLOOKUP(ESCYLD2!O$4,'[1]INTERNAL PARAMETERS-1'!$B$5:$J$44,9,FALSE)*ESCYLD2!$F184</f>
        <v>0</v>
      </c>
      <c r="P184" s="52">
        <f>ESCYLD1!P184*VLOOKUP(ESCYLD2!P$4,'[1]INTERNAL PARAMETERS-1'!$B$5:$J$44,5,FALSE)*VLOOKUP(ESCYLD2!P$4,'[1]INTERNAL PARAMETERS-1'!$B$5:$J$44,7,FALSE)*ESCYLD2!$F184 + ESCYLD1!P184*(1-VLOOKUP(ESCYLD2!P$4,'[1]INTERNAL PARAMETERS-1'!$B$5:$J$44,5,FALSE))*VLOOKUP(ESCYLD2!P$4,'[1]INTERNAL PARAMETERS-1'!$B$5:$J$44,9,FALSE)*ESCYLD2!$F184</f>
        <v>0</v>
      </c>
      <c r="Q184" s="52">
        <f>ESCYLD1!Q184*VLOOKUP(ESCYLD2!Q$4,'[1]INTERNAL PARAMETERS-1'!$B$5:$J$44,5,FALSE)*VLOOKUP(ESCYLD2!Q$4,'[1]INTERNAL PARAMETERS-1'!$B$5:$J$44,7,FALSE)*ESCYLD2!$F184 + ESCYLD1!Q184*(1-VLOOKUP(ESCYLD2!Q$4,'[1]INTERNAL PARAMETERS-1'!$B$5:$J$44,5,FALSE))*VLOOKUP(ESCYLD2!Q$4,'[1]INTERNAL PARAMETERS-1'!$B$5:$J$44,9,FALSE)*ESCYLD2!$F184</f>
        <v>0</v>
      </c>
      <c r="R184" s="52">
        <f>ESCYLD1!R184*VLOOKUP(ESCYLD2!R$4,'[1]INTERNAL PARAMETERS-1'!$B$5:$J$44,5,FALSE)*VLOOKUP(ESCYLD2!R$4,'[1]INTERNAL PARAMETERS-1'!$B$5:$J$44,7,FALSE)*ESCYLD2!$F184 + ESCYLD1!R184*(1-VLOOKUP(ESCYLD2!R$4,'[1]INTERNAL PARAMETERS-1'!$B$5:$J$44,5,FALSE))*VLOOKUP(ESCYLD2!R$4,'[1]INTERNAL PARAMETERS-1'!$B$5:$J$44,9,FALSE)*ESCYLD2!$F184</f>
        <v>1.5561929266162127E-2</v>
      </c>
      <c r="S184" s="52">
        <f>ESCYLD1!S184*VLOOKUP(ESCYLD2!S$4,'[1]INTERNAL PARAMETERS-1'!$B$5:$J$44,5,FALSE)*VLOOKUP(ESCYLD2!S$4,'[1]INTERNAL PARAMETERS-1'!$B$5:$J$44,7,FALSE)*ESCYLD2!$F184 + ESCYLD1!S184*(1-VLOOKUP(ESCYLD2!S$4,'[1]INTERNAL PARAMETERS-1'!$B$5:$J$44,5,FALSE))*VLOOKUP(ESCYLD2!S$4,'[1]INTERNAL PARAMETERS-1'!$B$5:$J$44,9,FALSE)*ESCYLD2!$F184</f>
        <v>0.25322377693607101</v>
      </c>
      <c r="T184" s="52">
        <f>ESCYLD1!T184*VLOOKUP(ESCYLD2!T$4,'[1]INTERNAL PARAMETERS-1'!$B$5:$J$44,5,FALSE)*VLOOKUP(ESCYLD2!T$4,'[1]INTERNAL PARAMETERS-1'!$B$5:$J$44,7,FALSE)*ESCYLD2!$F184 + ESCYLD1!T184*(1-VLOOKUP(ESCYLD2!T$4,'[1]INTERNAL PARAMETERS-1'!$B$5:$J$44,5,FALSE))*VLOOKUP(ESCYLD2!T$4,'[1]INTERNAL PARAMETERS-1'!$B$5:$J$44,9,FALSE)*ESCYLD2!$F184</f>
        <v>5.8357234748107986E-2</v>
      </c>
      <c r="U184" s="52">
        <f>ESCYLD1!U184*VLOOKUP(ESCYLD2!U$4,'[1]INTERNAL PARAMETERS-1'!$B$5:$J$44,5,FALSE)*VLOOKUP(ESCYLD2!U$4,'[1]INTERNAL PARAMETERS-1'!$B$5:$J$44,7,FALSE)*ESCYLD2!$F184 + ESCYLD1!U184*(1-VLOOKUP(ESCYLD2!U$4,'[1]INTERNAL PARAMETERS-1'!$B$5:$J$44,5,FALSE))*VLOOKUP(ESCYLD2!U$4,'[1]INTERNAL PARAMETERS-1'!$B$5:$J$44,9,FALSE)*ESCYLD2!$F184</f>
        <v>4.3962450176908016E-2</v>
      </c>
      <c r="V184" s="52">
        <f>ESCYLD1!V184*VLOOKUP(ESCYLD2!V$4,'[1]INTERNAL PARAMETERS-1'!$B$5:$J$44,5,FALSE)*VLOOKUP(ESCYLD2!V$4,'[1]INTERNAL PARAMETERS-1'!$B$5:$J$44,7,FALSE)*ESCYLD2!$F184 + ESCYLD1!V184*(1-VLOOKUP(ESCYLD2!V$4,'[1]INTERNAL PARAMETERS-1'!$B$5:$J$44,5,FALSE))*VLOOKUP(ESCYLD2!V$4,'[1]INTERNAL PARAMETERS-1'!$B$5:$J$44,9,FALSE)*ESCYLD2!$F184</f>
        <v>0.14502023098474964</v>
      </c>
      <c r="W184" s="52">
        <f>ESCYLD1!W184*VLOOKUP(ESCYLD2!W$4,'[1]INTERNAL PARAMETERS-1'!$B$5:$J$44,5,FALSE)*VLOOKUP(ESCYLD2!W$4,'[1]INTERNAL PARAMETERS-1'!$B$5:$J$44,7,FALSE)*ESCYLD2!$F184 + ESCYLD1!W184*(1-VLOOKUP(ESCYLD2!W$4,'[1]INTERNAL PARAMETERS-1'!$B$5:$J$44,5,FALSE))*VLOOKUP(ESCYLD2!W$4,'[1]INTERNAL PARAMETERS-1'!$B$5:$J$44,9,FALSE)*ESCYLD2!$F184</f>
        <v>0</v>
      </c>
      <c r="X184" s="52">
        <f>ESCYLD1!X184*VLOOKUP(ESCYLD2!X$4,'[1]INTERNAL PARAMETERS-1'!$B$5:$J$44,5,FALSE)*VLOOKUP(ESCYLD2!X$4,'[1]INTERNAL PARAMETERS-1'!$B$5:$J$44,7,FALSE)*ESCYLD2!$F184 + ESCYLD1!X184*(1-VLOOKUP(ESCYLD2!X$4,'[1]INTERNAL PARAMETERS-1'!$B$5:$J$44,5,FALSE))*VLOOKUP(ESCYLD2!X$4,'[1]INTERNAL PARAMETERS-1'!$B$5:$J$44,9,FALSE)*ESCYLD2!$F184</f>
        <v>0</v>
      </c>
      <c r="Y184" s="52">
        <f>ESCYLD1!Y184*VLOOKUP(ESCYLD2!Y$4,'[1]INTERNAL PARAMETERS-1'!$B$5:$J$44,5,FALSE)*VLOOKUP(ESCYLD2!Y$4,'[1]INTERNAL PARAMETERS-1'!$B$5:$J$44,7,FALSE)*ESCYLD2!$F184 + ESCYLD1!Y184*(1-VLOOKUP(ESCYLD2!Y$4,'[1]INTERNAL PARAMETERS-1'!$B$5:$J$44,5,FALSE))*VLOOKUP(ESCYLD2!Y$4,'[1]INTERNAL PARAMETERS-1'!$B$5:$J$44,9,FALSE)*ESCYLD2!$F184</f>
        <v>0</v>
      </c>
      <c r="Z184" s="52">
        <f>ESCYLD1!Z184*VLOOKUP(ESCYLD2!Z$4,'[1]INTERNAL PARAMETERS-1'!$B$5:$J$44,5,FALSE)*VLOOKUP(ESCYLD2!Z$4,'[1]INTERNAL PARAMETERS-1'!$B$5:$J$44,7,FALSE)*ESCYLD2!$F184 + ESCYLD1!Z184*(1-VLOOKUP(ESCYLD2!Z$4,'[1]INTERNAL PARAMETERS-1'!$B$5:$J$44,5,FALSE))*VLOOKUP(ESCYLD2!Z$4,'[1]INTERNAL PARAMETERS-1'!$B$5:$J$44,9,FALSE)*ESCYLD2!$F184</f>
        <v>0</v>
      </c>
      <c r="AA184" s="52">
        <f>ESCYLD1!AA184*VLOOKUP(ESCYLD2!AA$4,'[1]INTERNAL PARAMETERS-1'!$B$5:$J$44,5,FALSE)*VLOOKUP(ESCYLD2!AA$4,'[1]INTERNAL PARAMETERS-1'!$B$5:$J$44,7,FALSE)*ESCYLD2!$F184 + ESCYLD1!AA184*(1-VLOOKUP(ESCYLD2!AA$4,'[1]INTERNAL PARAMETERS-1'!$B$5:$J$44,5,FALSE))*VLOOKUP(ESCYLD2!AA$4,'[1]INTERNAL PARAMETERS-1'!$B$5:$J$44,9,FALSE)*ESCYLD2!$F184</f>
        <v>0</v>
      </c>
      <c r="AB184" s="52">
        <f>ESCYLD1!AB184*VLOOKUP(ESCYLD2!AB$4,'[1]INTERNAL PARAMETERS-1'!$B$5:$J$44,5,FALSE)*VLOOKUP(ESCYLD2!AB$4,'[1]INTERNAL PARAMETERS-1'!$B$5:$J$44,7,FALSE)*ESCYLD2!$F184 + ESCYLD1!AB184*(1-VLOOKUP(ESCYLD2!AB$4,'[1]INTERNAL PARAMETERS-1'!$B$5:$J$44,5,FALSE))*VLOOKUP(ESCYLD2!AB$4,'[1]INTERNAL PARAMETERS-1'!$B$5:$J$44,9,FALSE)*ESCYLD2!$F184</f>
        <v>0</v>
      </c>
      <c r="AC184" s="52">
        <f>ESCYLD1!AC184*VLOOKUP(ESCYLD2!AC$4,'[1]INTERNAL PARAMETERS-1'!$B$5:$J$44,5,FALSE)*VLOOKUP(ESCYLD2!AC$4,'[1]INTERNAL PARAMETERS-1'!$B$5:$J$44,7,FALSE)*ESCYLD2!$F184 + ESCYLD1!AC184*(1-VLOOKUP(ESCYLD2!AC$4,'[1]INTERNAL PARAMETERS-1'!$B$5:$J$44,5,FALSE))*VLOOKUP(ESCYLD2!AC$4,'[1]INTERNAL PARAMETERS-1'!$B$5:$J$44,9,FALSE)*ESCYLD2!$F184</f>
        <v>0</v>
      </c>
      <c r="AD184" s="52">
        <f>ESCYLD1!AD184*VLOOKUP(ESCYLD2!AD$4,'[1]INTERNAL PARAMETERS-1'!$B$5:$J$44,5,FALSE)*VLOOKUP(ESCYLD2!AD$4,'[1]INTERNAL PARAMETERS-1'!$B$5:$J$44,7,FALSE)*ESCYLD2!$F184 + ESCYLD1!AD184*(1-VLOOKUP(ESCYLD2!AD$4,'[1]INTERNAL PARAMETERS-1'!$B$5:$J$44,5,FALSE))*VLOOKUP(ESCYLD2!AD$4,'[1]INTERNAL PARAMETERS-1'!$B$5:$J$44,9,FALSE)*ESCYLD2!$F184</f>
        <v>0</v>
      </c>
      <c r="AE184" s="52">
        <f>ESCYLD1!AE184*VLOOKUP(ESCYLD2!AE$4,'[1]INTERNAL PARAMETERS-1'!$B$5:$J$44,5,FALSE)*VLOOKUP(ESCYLD2!AE$4,'[1]INTERNAL PARAMETERS-1'!$B$5:$J$44,7,FALSE)*ESCYLD2!$F184 + ESCYLD1!AE184*(1-VLOOKUP(ESCYLD2!AE$4,'[1]INTERNAL PARAMETERS-1'!$B$5:$J$44,5,FALSE))*VLOOKUP(ESCYLD2!AE$4,'[1]INTERNAL PARAMETERS-1'!$B$5:$J$44,9,FALSE)*ESCYLD2!$F184</f>
        <v>0</v>
      </c>
      <c r="AF184" s="52">
        <f>ESCYLD1!AF184*VLOOKUP(ESCYLD2!AF$4,'[1]INTERNAL PARAMETERS-1'!$B$5:$J$44,5,FALSE)*VLOOKUP(ESCYLD2!AF$4,'[1]INTERNAL PARAMETERS-1'!$B$5:$J$44,7,FALSE)*ESCYLD2!$F184 + ESCYLD1!AF184*(1-VLOOKUP(ESCYLD2!AF$4,'[1]INTERNAL PARAMETERS-1'!$B$5:$J$44,5,FALSE))*VLOOKUP(ESCYLD2!AF$4,'[1]INTERNAL PARAMETERS-1'!$B$5:$J$44,9,FALSE)*ESCYLD2!$F184</f>
        <v>0</v>
      </c>
      <c r="AG184" s="52">
        <f>ESCYLD1!AG184*VLOOKUP(ESCYLD2!AG$4,'[1]INTERNAL PARAMETERS-1'!$B$5:$J$44,5,FALSE)*VLOOKUP(ESCYLD2!AG$4,'[1]INTERNAL PARAMETERS-1'!$B$5:$J$44,7,FALSE)*ESCYLD2!$F184 + ESCYLD1!AG184*(1-VLOOKUP(ESCYLD2!AG$4,'[1]INTERNAL PARAMETERS-1'!$B$5:$J$44,5,FALSE))*VLOOKUP(ESCYLD2!AG$4,'[1]INTERNAL PARAMETERS-1'!$B$5:$J$44,9,FALSE)*ESCYLD2!$F184</f>
        <v>0</v>
      </c>
      <c r="AH184" s="52">
        <f>ESCYLD1!AH184*VLOOKUP(ESCYLD2!AH$4,'[1]INTERNAL PARAMETERS-1'!$B$5:$J$44,5,FALSE)*VLOOKUP(ESCYLD2!AH$4,'[1]INTERNAL PARAMETERS-1'!$B$5:$J$44,7,FALSE)*ESCYLD2!$F184 + ESCYLD1!AH184*(1-VLOOKUP(ESCYLD2!AH$4,'[1]INTERNAL PARAMETERS-1'!$B$5:$J$44,5,FALSE))*VLOOKUP(ESCYLD2!AH$4,'[1]INTERNAL PARAMETERS-1'!$B$5:$J$44,9,FALSE)*ESCYLD2!$F184</f>
        <v>0</v>
      </c>
      <c r="AI184" s="52">
        <f>ESCYLD1!AI184*VLOOKUP(ESCYLD2!AI$4,'[1]INTERNAL PARAMETERS-1'!$B$5:$J$44,5,FALSE)*VLOOKUP(ESCYLD2!AI$4,'[1]INTERNAL PARAMETERS-1'!$B$5:$J$44,7,FALSE)*ESCYLD2!$F184 + ESCYLD1!AI184*(1-VLOOKUP(ESCYLD2!AI$4,'[1]INTERNAL PARAMETERS-1'!$B$5:$J$44,5,FALSE))*VLOOKUP(ESCYLD2!AI$4,'[1]INTERNAL PARAMETERS-1'!$B$5:$J$44,9,FALSE)*ESCYLD2!$F184</f>
        <v>0</v>
      </c>
      <c r="AJ184" s="52">
        <f>ESCYLD1!AJ184*VLOOKUP(ESCYLD2!AJ$4,'[1]INTERNAL PARAMETERS-1'!$B$5:$J$44,5,FALSE)*VLOOKUP(ESCYLD2!AJ$4,'[1]INTERNAL PARAMETERS-1'!$B$5:$J$44,7,FALSE)*ESCYLD2!$F184 + ESCYLD1!AJ184*(1-VLOOKUP(ESCYLD2!AJ$4,'[1]INTERNAL PARAMETERS-1'!$B$5:$J$44,5,FALSE))*VLOOKUP(ESCYLD2!AJ$4,'[1]INTERNAL PARAMETERS-1'!$B$5:$J$44,9,FALSE)*ESCYLD2!$F184</f>
        <v>0.11379660775881056</v>
      </c>
      <c r="AK184" s="52">
        <f>ESCYLD1!AK184*VLOOKUP(ESCYLD2!AK$4,'[1]INTERNAL PARAMETERS-1'!$B$5:$J$44,5,FALSE)*VLOOKUP(ESCYLD2!AK$4,'[1]INTERNAL PARAMETERS-1'!$B$5:$J$44,7,FALSE)*ESCYLD2!$F184 + ESCYLD1!AK184*(1-VLOOKUP(ESCYLD2!AK$4,'[1]INTERNAL PARAMETERS-1'!$B$5:$J$44,5,FALSE))*VLOOKUP(ESCYLD2!AK$4,'[1]INTERNAL PARAMETERS-1'!$B$5:$J$44,9,FALSE)*ESCYLD2!$F184</f>
        <v>0</v>
      </c>
      <c r="AL184" s="52">
        <f>ESCYLD1!AL184*VLOOKUP(ESCYLD2!AL$4,'[1]INTERNAL PARAMETERS-1'!$B$5:$J$44,5,FALSE)*VLOOKUP(ESCYLD2!AL$4,'[1]INTERNAL PARAMETERS-1'!$B$5:$J$44,7,FALSE)*ESCYLD2!$F184 + ESCYLD1!AL184*(1-VLOOKUP(ESCYLD2!AL$4,'[1]INTERNAL PARAMETERS-1'!$B$5:$J$44,5,FALSE))*VLOOKUP(ESCYLD2!AL$4,'[1]INTERNAL PARAMETERS-1'!$B$5:$J$44,9,FALSE)*ESCYLD2!$F184</f>
        <v>0</v>
      </c>
      <c r="AM184" s="52">
        <f>ESCYLD1!AM184*VLOOKUP(ESCYLD2!AM$4,'[1]INTERNAL PARAMETERS-1'!$B$5:$J$44,5,FALSE)*VLOOKUP(ESCYLD2!AM$4,'[1]INTERNAL PARAMETERS-1'!$B$5:$J$44,7,FALSE)*ESCYLD2!$F184 + ESCYLD1!AM184*(1-VLOOKUP(ESCYLD2!AM$4,'[1]INTERNAL PARAMETERS-1'!$B$5:$J$44,5,FALSE))*VLOOKUP(ESCYLD2!AM$4,'[1]INTERNAL PARAMETERS-1'!$B$5:$J$44,9,FALSE)*ESCYLD2!$F184</f>
        <v>0</v>
      </c>
      <c r="AN184" s="52">
        <f>ESCYLD1!AN184*VLOOKUP(ESCYLD2!AN$4,'[1]INTERNAL PARAMETERS-1'!$B$5:$J$44,5,FALSE)*VLOOKUP(ESCYLD2!AN$4,'[1]INTERNAL PARAMETERS-1'!$B$5:$J$44,7,FALSE)*ESCYLD2!$F184 + ESCYLD1!AN184*(1-VLOOKUP(ESCYLD2!AN$4,'[1]INTERNAL PARAMETERS-1'!$B$5:$J$44,5,FALSE))*VLOOKUP(ESCYLD2!AN$4,'[1]INTERNAL PARAMETERS-1'!$B$5:$J$44,9,FALSE)*ESCYLD2!$F184</f>
        <v>0</v>
      </c>
      <c r="AO184" s="52">
        <f>ESCYLD1!AO184*VLOOKUP(ESCYLD2!AO$4,'[1]INTERNAL PARAMETERS-1'!$B$5:$J$44,5,FALSE)*VLOOKUP(ESCYLD2!AO$4,'[1]INTERNAL PARAMETERS-1'!$B$5:$J$44,7,FALSE)*ESCYLD2!$F184 + ESCYLD1!AO184*(1-VLOOKUP(ESCYLD2!AO$4,'[1]INTERNAL PARAMETERS-1'!$B$5:$J$44,5,FALSE))*VLOOKUP(ESCYLD2!AO$4,'[1]INTERNAL PARAMETERS-1'!$B$5:$J$44,9,FALSE)*ESCYLD2!$F184</f>
        <v>0</v>
      </c>
      <c r="AP184" s="52">
        <f>ESCYLD1!AP184*VLOOKUP(ESCYLD2!AP$4,'[1]INTERNAL PARAMETERS-1'!$B$5:$J$44,5,FALSE)*VLOOKUP(ESCYLD2!AP$4,'[1]INTERNAL PARAMETERS-1'!$B$5:$J$44,7,FALSE)*ESCYLD2!$F184 + ESCYLD1!AP184*(1-VLOOKUP(ESCYLD2!AP$4,'[1]INTERNAL PARAMETERS-1'!$B$5:$J$44,5,FALSE))*VLOOKUP(ESCYLD2!AP$4,'[1]INTERNAL PARAMETERS-1'!$B$5:$J$44,9,FALSE)*ESCYLD2!$F184</f>
        <v>0</v>
      </c>
      <c r="AQ184" s="52">
        <f>ESCYLD1!AQ184*VLOOKUP(ESCYLD2!AQ$4,'[1]INTERNAL PARAMETERS-1'!$B$5:$J$44,5,FALSE)*VLOOKUP(ESCYLD2!AQ$4,'[1]INTERNAL PARAMETERS-1'!$B$5:$J$44,7,FALSE)*ESCYLD2!$F184 + ESCYLD1!AQ184*(1-VLOOKUP(ESCYLD2!AQ$4,'[1]INTERNAL PARAMETERS-1'!$B$5:$J$44,5,FALSE))*VLOOKUP(ESCYLD2!AQ$4,'[1]INTERNAL PARAMETERS-1'!$B$5:$J$44,9,FALSE)*ESCYLD2!$F184</f>
        <v>0</v>
      </c>
      <c r="AR184" s="52">
        <f>ESCYLD1!AR184*VLOOKUP(ESCYLD2!AR$4,'[1]INTERNAL PARAMETERS-1'!$B$5:$J$44,5,FALSE)*VLOOKUP(ESCYLD2!AR$4,'[1]INTERNAL PARAMETERS-1'!$B$5:$J$44,7,FALSE)*ESCYLD2!$F184 + ESCYLD1!AR184*(1-VLOOKUP(ESCYLD2!AR$4,'[1]INTERNAL PARAMETERS-1'!$B$5:$J$44,5,FALSE))*VLOOKUP(ESCYLD2!AR$4,'[1]INTERNAL PARAMETERS-1'!$B$5:$J$44,9,FALSE)*ESCYLD2!$F184</f>
        <v>0</v>
      </c>
      <c r="AS184" s="52">
        <f>ESCYLD1!AS184*VLOOKUP(ESCYLD2!AS$4,'[1]INTERNAL PARAMETERS-1'!$B$5:$J$44,5,FALSE)*VLOOKUP(ESCYLD2!AS$4,'[1]INTERNAL PARAMETERS-1'!$B$5:$J$44,7,FALSE)*ESCYLD2!$F184 + ESCYLD1!AS184*(1-VLOOKUP(ESCYLD2!AS$4,'[1]INTERNAL PARAMETERS-1'!$B$5:$J$44,5,FALSE))*VLOOKUP(ESCYLD2!AS$4,'[1]INTERNAL PARAMETERS-1'!$B$5:$J$44,9,FALSE)*ESCYLD2!$F184</f>
        <v>0</v>
      </c>
      <c r="AT184" s="51">
        <f>ESCYLD1!AT184*VLOOKUP(ESCYLD2!AT$4,'[1]INTERNAL PARAMETERS-1'!$B$5:$J$44,5,FALSE)*VLOOKUP(ESCYLD2!AT$4,'[1]INTERNAL PARAMETERS-1'!$B$5:$J$44,7,FALSE)*ESCYLD2!$F184 + ESCYLD1!AT184*(1-VLOOKUP(ESCYLD2!AT$4,'[1]INTERNAL PARAMETERS-1'!$B$5:$J$44,5,FALSE))*VLOOKUP(ESCYLD2!AT$4,'[1]INTERNAL PARAMETERS-1'!$B$5:$J$44,9,FALSE)*ESCYLD2!$F184</f>
        <v>0</v>
      </c>
      <c r="AU184" s="53">
        <f>ESCYLD1!AU184*VLOOKUP(ESCYLD2!AU$4,'[1]INTERNAL PARAMETERS-1'!$B$5:$J$44,5,FALSE)*VLOOKUP(ESCYLD2!AU$4,'[1]INTERNAL PARAMETERS-1'!$B$5:$J$44,6,FALSE)*VLOOKUP(ESCYLD2!AU$4,'[1]INTERNAL PARAMETERS-1'!$B$5:$J$44,3,FALSE) + ESCYLD1!AU184*(1-VLOOKUP(ESCYLD2!AU$4,'[1]INTERNAL PARAMETERS-1'!$B$5:$J$44,5,FALSE))*VLOOKUP(ESCYLD2!AU$4,'[1]INTERNAL PARAMETERS-1'!$B$5:$J$44,8,FALSE)*VLOOKUP(ESCYLD2!AU$4,'[1]INTERNAL PARAMETERS-1'!$B$5:$J$44,3,FALSE)</f>
        <v>0</v>
      </c>
      <c r="AV184" s="52">
        <f>ESCYLD1!AV184*VLOOKUP(ESCYLD2!AV$4,'[1]INTERNAL PARAMETERS-1'!$B$5:$J$44,5,FALSE)*VLOOKUP(ESCYLD2!AV$4,'[1]INTERNAL PARAMETERS-1'!$B$5:$J$44,6,FALSE)*VLOOKUP(ESCYLD2!AV$4,'[1]INTERNAL PARAMETERS-1'!$B$5:$J$44,3,FALSE) + ESCYLD1!AV184*(1-VLOOKUP(ESCYLD2!AV$4,'[1]INTERNAL PARAMETERS-1'!$B$5:$J$44,5,FALSE))*VLOOKUP(ESCYLD2!AV$4,'[1]INTERNAL PARAMETERS-1'!$B$5:$J$44,8,FALSE)*VLOOKUP(ESCYLD2!AV$4,'[1]INTERNAL PARAMETERS-1'!$B$5:$J$44,3,FALSE)</f>
        <v>0</v>
      </c>
      <c r="AW184" s="52">
        <f>ESCYLD1!AW184*VLOOKUP(ESCYLD2!AW$4,'[1]INTERNAL PARAMETERS-1'!$B$5:$J$44,5,FALSE)*VLOOKUP(ESCYLD2!AW$4,'[1]INTERNAL PARAMETERS-1'!$B$5:$J$44,6,FALSE)*VLOOKUP(ESCYLD2!AW$4,'[1]INTERNAL PARAMETERS-1'!$B$5:$J$44,3,FALSE) + ESCYLD1!AW184*(1-VLOOKUP(ESCYLD2!AW$4,'[1]INTERNAL PARAMETERS-1'!$B$5:$J$44,5,FALSE))*VLOOKUP(ESCYLD2!AW$4,'[1]INTERNAL PARAMETERS-1'!$B$5:$J$44,8,FALSE)*VLOOKUP(ESCYLD2!AW$4,'[1]INTERNAL PARAMETERS-1'!$B$5:$J$44,3,FALSE)</f>
        <v>0.53476817952558098</v>
      </c>
      <c r="AX184" s="52">
        <f>ESCYLD1!AX184*VLOOKUP(ESCYLD2!AX$4,'[1]INTERNAL PARAMETERS-1'!$B$5:$J$44,5,FALSE)*VLOOKUP(ESCYLD2!AX$4,'[1]INTERNAL PARAMETERS-1'!$B$5:$J$44,6,FALSE)*VLOOKUP(ESCYLD2!AX$4,'[1]INTERNAL PARAMETERS-1'!$B$5:$J$44,3,FALSE) + ESCYLD1!AX184*(1-VLOOKUP(ESCYLD2!AX$4,'[1]INTERNAL PARAMETERS-1'!$B$5:$J$44,5,FALSE))*VLOOKUP(ESCYLD2!AX$4,'[1]INTERNAL PARAMETERS-1'!$B$5:$J$44,8,FALSE)*VLOOKUP(ESCYLD2!AX$4,'[1]INTERNAL PARAMETERS-1'!$B$5:$J$44,3,FALSE)</f>
        <v>0</v>
      </c>
      <c r="AY184" s="52">
        <f>ESCYLD1!AY184*VLOOKUP(ESCYLD2!AY$4,'[1]INTERNAL PARAMETERS-1'!$B$5:$J$44,5,FALSE)*VLOOKUP(ESCYLD2!AY$4,'[1]INTERNAL PARAMETERS-1'!$B$5:$J$44,6,FALSE)*VLOOKUP(ESCYLD2!AY$4,'[1]INTERNAL PARAMETERS-1'!$B$5:$J$44,3,FALSE) + ESCYLD1!AY184*(1-VLOOKUP(ESCYLD2!AY$4,'[1]INTERNAL PARAMETERS-1'!$B$5:$J$44,5,FALSE))*VLOOKUP(ESCYLD2!AY$4,'[1]INTERNAL PARAMETERS-1'!$B$5:$J$44,8,FALSE)*VLOOKUP(ESCYLD2!AY$4,'[1]INTERNAL PARAMETERS-1'!$B$5:$J$44,3,FALSE)</f>
        <v>0</v>
      </c>
      <c r="AZ184" s="52">
        <f>ESCYLD1!AZ184*VLOOKUP(ESCYLD2!AZ$4,'[1]INTERNAL PARAMETERS-1'!$B$5:$J$44,5,FALSE)*VLOOKUP(ESCYLD2!AZ$4,'[1]INTERNAL PARAMETERS-1'!$B$5:$J$44,6,FALSE)*VLOOKUP(ESCYLD2!AZ$4,'[1]INTERNAL PARAMETERS-1'!$B$5:$J$44,3,FALSE) + ESCYLD1!AZ184*(1-VLOOKUP(ESCYLD2!AZ$4,'[1]INTERNAL PARAMETERS-1'!$B$5:$J$44,5,FALSE))*VLOOKUP(ESCYLD2!AZ$4,'[1]INTERNAL PARAMETERS-1'!$B$5:$J$44,8,FALSE)*VLOOKUP(ESCYLD2!AZ$4,'[1]INTERNAL PARAMETERS-1'!$B$5:$J$44,3,FALSE)</f>
        <v>0</v>
      </c>
      <c r="BA184" s="52">
        <f>ESCYLD1!BA184*VLOOKUP(ESCYLD2!BA$4,'[1]INTERNAL PARAMETERS-1'!$B$5:$J$44,5,FALSE)*VLOOKUP(ESCYLD2!BA$4,'[1]INTERNAL PARAMETERS-1'!$B$5:$J$44,6,FALSE)*VLOOKUP(ESCYLD2!BA$4,'[1]INTERNAL PARAMETERS-1'!$B$5:$J$44,3,FALSE) + ESCYLD1!BA184*(1-VLOOKUP(ESCYLD2!BA$4,'[1]INTERNAL PARAMETERS-1'!$B$5:$J$44,5,FALSE))*VLOOKUP(ESCYLD2!BA$4,'[1]INTERNAL PARAMETERS-1'!$B$5:$J$44,8,FALSE)*VLOOKUP(ESCYLD2!BA$4,'[1]INTERNAL PARAMETERS-1'!$B$5:$J$44,3,FALSE)</f>
        <v>1.8653888441170803</v>
      </c>
      <c r="BB184" s="52">
        <f>ESCYLD1!BB184*VLOOKUP(ESCYLD2!BB$4,'[1]INTERNAL PARAMETERS-1'!$B$5:$J$44,5,FALSE)*VLOOKUP(ESCYLD2!BB$4,'[1]INTERNAL PARAMETERS-1'!$B$5:$J$44,6,FALSE)*VLOOKUP(ESCYLD2!BB$4,'[1]INTERNAL PARAMETERS-1'!$B$5:$J$44,3,FALSE) + ESCYLD1!BB184*(1-VLOOKUP(ESCYLD2!BB$4,'[1]INTERNAL PARAMETERS-1'!$B$5:$J$44,5,FALSE))*VLOOKUP(ESCYLD2!BB$4,'[1]INTERNAL PARAMETERS-1'!$B$5:$J$44,8,FALSE)*VLOOKUP(ESCYLD2!BB$4,'[1]INTERNAL PARAMETERS-1'!$B$5:$J$44,3,FALSE)</f>
        <v>0.15597282286670211</v>
      </c>
      <c r="BC184" s="52">
        <f>ESCYLD1!BC184*VLOOKUP(ESCYLD2!BC$4,'[1]INTERNAL PARAMETERS-1'!$B$5:$J$44,5,FALSE)*VLOOKUP(ESCYLD2!BC$4,'[1]INTERNAL PARAMETERS-1'!$B$5:$J$44,6,FALSE)*VLOOKUP(ESCYLD2!BC$4,'[1]INTERNAL PARAMETERS-1'!$B$5:$J$44,3,FALSE) + ESCYLD1!BC184*(1-VLOOKUP(ESCYLD2!BC$4,'[1]INTERNAL PARAMETERS-1'!$B$5:$J$44,5,FALSE))*VLOOKUP(ESCYLD2!BC$4,'[1]INTERNAL PARAMETERS-1'!$B$5:$J$44,8,FALSE)*VLOOKUP(ESCYLD2!BC$4,'[1]INTERNAL PARAMETERS-1'!$B$5:$J$44,3,FALSE)</f>
        <v>0.27143759792897282</v>
      </c>
      <c r="BD184" s="52">
        <f>ESCYLD1!BD184*VLOOKUP(ESCYLD2!BD$4,'[1]INTERNAL PARAMETERS-1'!$B$5:$J$44,5,FALSE)*VLOOKUP(ESCYLD2!BD$4,'[1]INTERNAL PARAMETERS-1'!$B$5:$J$44,6,FALSE)*VLOOKUP(ESCYLD2!BD$4,'[1]INTERNAL PARAMETERS-1'!$B$5:$J$44,3,FALSE) + ESCYLD1!BD184*(1-VLOOKUP(ESCYLD2!BD$4,'[1]INTERNAL PARAMETERS-1'!$B$5:$J$44,5,FALSE))*VLOOKUP(ESCYLD2!BD$4,'[1]INTERNAL PARAMETERS-1'!$B$5:$J$44,8,FALSE)*VLOOKUP(ESCYLD2!BD$4,'[1]INTERNAL PARAMETERS-1'!$B$5:$J$44,3,FALSE)</f>
        <v>1.5079967754284862E-2</v>
      </c>
      <c r="BE184" s="52">
        <f>ESCYLD1!BE184*VLOOKUP(ESCYLD2!BE$4,'[1]INTERNAL PARAMETERS-1'!$B$5:$J$44,5,FALSE)*VLOOKUP(ESCYLD2!BE$4,'[1]INTERNAL PARAMETERS-1'!$B$5:$J$44,6,FALSE)*VLOOKUP(ESCYLD2!BE$4,'[1]INTERNAL PARAMETERS-1'!$B$5:$J$44,3,FALSE) + ESCYLD1!BE184*(1-VLOOKUP(ESCYLD2!BE$4,'[1]INTERNAL PARAMETERS-1'!$B$5:$J$44,5,FALSE))*VLOOKUP(ESCYLD2!BE$4,'[1]INTERNAL PARAMETERS-1'!$B$5:$J$44,8,FALSE)*VLOOKUP(ESCYLD2!BE$4,'[1]INTERNAL PARAMETERS-1'!$B$5:$J$44,3,FALSE)</f>
        <v>0.58877719269328299</v>
      </c>
      <c r="BF184" s="52">
        <f>ESCYLD1!BF184*VLOOKUP(ESCYLD2!BF$4,'[1]INTERNAL PARAMETERS-1'!$B$5:$J$44,5,FALSE)*VLOOKUP(ESCYLD2!BF$4,'[1]INTERNAL PARAMETERS-1'!$B$5:$J$44,6,FALSE)*VLOOKUP(ESCYLD2!BF$4,'[1]INTERNAL PARAMETERS-1'!$B$5:$J$44,3,FALSE) + ESCYLD1!BF184*(1-VLOOKUP(ESCYLD2!BF$4,'[1]INTERNAL PARAMETERS-1'!$B$5:$J$44,5,FALSE))*VLOOKUP(ESCYLD2!BF$4,'[1]INTERNAL PARAMETERS-1'!$B$5:$J$44,8,FALSE)*VLOOKUP(ESCYLD2!BF$4,'[1]INTERNAL PARAMETERS-1'!$B$5:$J$44,3,FALSE)</f>
        <v>0</v>
      </c>
      <c r="BG184" s="52">
        <f>ESCYLD1!BG184*VLOOKUP(ESCYLD2!BG$4,'[1]INTERNAL PARAMETERS-1'!$B$5:$J$44,5,FALSE)*VLOOKUP(ESCYLD2!BG$4,'[1]INTERNAL PARAMETERS-1'!$B$5:$J$44,6,FALSE)*VLOOKUP(ESCYLD2!BG$4,'[1]INTERNAL PARAMETERS-1'!$B$5:$J$44,3,FALSE) + ESCYLD1!BG184*(1-VLOOKUP(ESCYLD2!BG$4,'[1]INTERNAL PARAMETERS-1'!$B$5:$J$44,5,FALSE))*VLOOKUP(ESCYLD2!BG$4,'[1]INTERNAL PARAMETERS-1'!$B$5:$J$44,8,FALSE)*VLOOKUP(ESCYLD2!BG$4,'[1]INTERNAL PARAMETERS-1'!$B$5:$J$44,3,FALSE)</f>
        <v>7.4783777112366306E-2</v>
      </c>
      <c r="BH184" s="52">
        <f>ESCYLD1!BH184*VLOOKUP(ESCYLD2!BH$4,'[1]INTERNAL PARAMETERS-1'!$B$5:$J$44,5,FALSE)*VLOOKUP(ESCYLD2!BH$4,'[1]INTERNAL PARAMETERS-1'!$B$5:$J$44,6,FALSE)*VLOOKUP(ESCYLD2!BH$4,'[1]INTERNAL PARAMETERS-1'!$B$5:$J$44,3,FALSE) + ESCYLD1!BH184*(1-VLOOKUP(ESCYLD2!BH$4,'[1]INTERNAL PARAMETERS-1'!$B$5:$J$44,5,FALSE))*VLOOKUP(ESCYLD2!BH$4,'[1]INTERNAL PARAMETERS-1'!$B$5:$J$44,8,FALSE)*VLOOKUP(ESCYLD2!BH$4,'[1]INTERNAL PARAMETERS-1'!$B$5:$J$44,3,FALSE)</f>
        <v>3.5877829076438596E-4</v>
      </c>
      <c r="BI184" s="52">
        <f>ESCYLD1!BI184*VLOOKUP(ESCYLD2!BI$4,'[1]INTERNAL PARAMETERS-1'!$B$5:$J$44,5,FALSE)*VLOOKUP(ESCYLD2!BI$4,'[1]INTERNAL PARAMETERS-1'!$B$5:$J$44,6,FALSE)*VLOOKUP(ESCYLD2!BI$4,'[1]INTERNAL PARAMETERS-1'!$B$5:$J$44,3,FALSE) + ESCYLD1!BI184*(1-VLOOKUP(ESCYLD2!BI$4,'[1]INTERNAL PARAMETERS-1'!$B$5:$J$44,5,FALSE))*VLOOKUP(ESCYLD2!BI$4,'[1]INTERNAL PARAMETERS-1'!$B$5:$J$44,8,FALSE)*VLOOKUP(ESCYLD2!BI$4,'[1]INTERNAL PARAMETERS-1'!$B$5:$J$44,3,FALSE)</f>
        <v>0</v>
      </c>
      <c r="BJ184" s="52">
        <f>ESCYLD1!BJ184*VLOOKUP(ESCYLD2!BJ$4,'[1]INTERNAL PARAMETERS-1'!$B$5:$J$44,5,FALSE)*VLOOKUP(ESCYLD2!BJ$4,'[1]INTERNAL PARAMETERS-1'!$B$5:$J$44,6,FALSE)*VLOOKUP(ESCYLD2!BJ$4,'[1]INTERNAL PARAMETERS-1'!$B$5:$J$44,3,FALSE) + ESCYLD1!BJ184*(1-VLOOKUP(ESCYLD2!BJ$4,'[1]INTERNAL PARAMETERS-1'!$B$5:$J$44,5,FALSE))*VLOOKUP(ESCYLD2!BJ$4,'[1]INTERNAL PARAMETERS-1'!$B$5:$J$44,8,FALSE)*VLOOKUP(ESCYLD2!BJ$4,'[1]INTERNAL PARAMETERS-1'!$B$5:$J$44,3,FALSE)</f>
        <v>1.737557812572681E-2</v>
      </c>
      <c r="BK184" s="52">
        <f>ESCYLD1!BK184*VLOOKUP(ESCYLD2!BK$4,'[1]INTERNAL PARAMETERS-1'!$B$5:$J$44,5,FALSE)*VLOOKUP(ESCYLD2!BK$4,'[1]INTERNAL PARAMETERS-1'!$B$5:$J$44,6,FALSE)*VLOOKUP(ESCYLD2!BK$4,'[1]INTERNAL PARAMETERS-1'!$B$5:$J$44,3,FALSE) + ESCYLD1!BK184*(1-VLOOKUP(ESCYLD2!BK$4,'[1]INTERNAL PARAMETERS-1'!$B$5:$J$44,5,FALSE))*VLOOKUP(ESCYLD2!BK$4,'[1]INTERNAL PARAMETERS-1'!$B$5:$J$44,8,FALSE)*VLOOKUP(ESCYLD2!BK$4,'[1]INTERNAL PARAMETERS-1'!$B$5:$J$44,3,FALSE)</f>
        <v>2.7345530864610692E-2</v>
      </c>
      <c r="BL184" s="52">
        <f>ESCYLD1!BL184*VLOOKUP(ESCYLD2!BL$4,'[1]INTERNAL PARAMETERS-1'!$B$5:$J$44,5,FALSE)*VLOOKUP(ESCYLD2!BL$4,'[1]INTERNAL PARAMETERS-1'!$B$5:$J$44,6,FALSE)*VLOOKUP(ESCYLD2!BL$4,'[1]INTERNAL PARAMETERS-1'!$B$5:$J$44,3,FALSE) + ESCYLD1!BL184*(1-VLOOKUP(ESCYLD2!BL$4,'[1]INTERNAL PARAMETERS-1'!$B$5:$J$44,5,FALSE))*VLOOKUP(ESCYLD2!BL$4,'[1]INTERNAL PARAMETERS-1'!$B$5:$J$44,8,FALSE)*VLOOKUP(ESCYLD2!BL$4,'[1]INTERNAL PARAMETERS-1'!$B$5:$J$44,3,FALSE)</f>
        <v>5.671747536683145E-2</v>
      </c>
      <c r="BM184" s="52">
        <f>ESCYLD1!BM184*VLOOKUP(ESCYLD2!BM$4,'[1]INTERNAL PARAMETERS-1'!$B$5:$J$44,5,FALSE)*VLOOKUP(ESCYLD2!BM$4,'[1]INTERNAL PARAMETERS-1'!$B$5:$J$44,6,FALSE)*VLOOKUP(ESCYLD2!BM$4,'[1]INTERNAL PARAMETERS-1'!$B$5:$J$44,3,FALSE) + ESCYLD1!BM184*(1-VLOOKUP(ESCYLD2!BM$4,'[1]INTERNAL PARAMETERS-1'!$B$5:$J$44,5,FALSE))*VLOOKUP(ESCYLD2!BM$4,'[1]INTERNAL PARAMETERS-1'!$B$5:$J$44,8,FALSE)*VLOOKUP(ESCYLD2!BM$4,'[1]INTERNAL PARAMETERS-1'!$B$5:$J$44,3,FALSE)</f>
        <v>5.4748011810855403E-2</v>
      </c>
      <c r="BN184" s="52">
        <f>ESCYLD1!BN184*VLOOKUP(ESCYLD2!BN$4,'[1]INTERNAL PARAMETERS-1'!$B$5:$J$44,5,FALSE)*VLOOKUP(ESCYLD2!BN$4,'[1]INTERNAL PARAMETERS-1'!$B$5:$J$44,6,FALSE)*VLOOKUP(ESCYLD2!BN$4,'[1]INTERNAL PARAMETERS-1'!$B$5:$J$44,3,FALSE) + ESCYLD1!BN184*(1-VLOOKUP(ESCYLD2!BN$4,'[1]INTERNAL PARAMETERS-1'!$B$5:$J$44,5,FALSE))*VLOOKUP(ESCYLD2!BN$4,'[1]INTERNAL PARAMETERS-1'!$B$5:$J$44,8,FALSE)*VLOOKUP(ESCYLD2!BN$4,'[1]INTERNAL PARAMETERS-1'!$B$5:$J$44,3,FALSE)</f>
        <v>4.6915144445401784E-2</v>
      </c>
      <c r="BO184" s="52">
        <f>ESCYLD1!BO184*VLOOKUP(ESCYLD2!BO$4,'[1]INTERNAL PARAMETERS-1'!$B$5:$J$44,5,FALSE)*VLOOKUP(ESCYLD2!BO$4,'[1]INTERNAL PARAMETERS-1'!$B$5:$J$44,6,FALSE)*VLOOKUP(ESCYLD2!BO$4,'[1]INTERNAL PARAMETERS-1'!$B$5:$J$44,3,FALSE) + ESCYLD1!BO184*(1-VLOOKUP(ESCYLD2!BO$4,'[1]INTERNAL PARAMETERS-1'!$B$5:$J$44,5,FALSE))*VLOOKUP(ESCYLD2!BO$4,'[1]INTERNAL PARAMETERS-1'!$B$5:$J$44,8,FALSE)*VLOOKUP(ESCYLD2!BO$4,'[1]INTERNAL PARAMETERS-1'!$B$5:$J$44,3,FALSE)</f>
        <v>3.5716077294427627E-2</v>
      </c>
      <c r="BP184" s="52">
        <f>ESCYLD1!BP184*VLOOKUP(ESCYLD2!BP$4,'[1]INTERNAL PARAMETERS-1'!$B$5:$J$44,5,FALSE)*VLOOKUP(ESCYLD2!BP$4,'[1]INTERNAL PARAMETERS-1'!$B$5:$J$44,6,FALSE)*VLOOKUP(ESCYLD2!BP$4,'[1]INTERNAL PARAMETERS-1'!$B$5:$J$44,3,FALSE) + ESCYLD1!BP184*(1-VLOOKUP(ESCYLD2!BP$4,'[1]INTERNAL PARAMETERS-1'!$B$5:$J$44,5,FALSE))*VLOOKUP(ESCYLD2!BP$4,'[1]INTERNAL PARAMETERS-1'!$B$5:$J$44,8,FALSE)*VLOOKUP(ESCYLD2!BP$4,'[1]INTERNAL PARAMETERS-1'!$B$5:$J$44,3,FALSE)</f>
        <v>1.4791228830042188E-3</v>
      </c>
      <c r="BQ184" s="52">
        <f>ESCYLD1!BQ184*VLOOKUP(ESCYLD2!BQ$4,'[1]INTERNAL PARAMETERS-1'!$B$5:$J$44,5,FALSE)*VLOOKUP(ESCYLD2!BQ$4,'[1]INTERNAL PARAMETERS-1'!$B$5:$J$44,6,FALSE)*VLOOKUP(ESCYLD2!BQ$4,'[1]INTERNAL PARAMETERS-1'!$B$5:$J$44,3,FALSE) + ESCYLD1!BQ184*(1-VLOOKUP(ESCYLD2!BQ$4,'[1]INTERNAL PARAMETERS-1'!$B$5:$J$44,5,FALSE))*VLOOKUP(ESCYLD2!BQ$4,'[1]INTERNAL PARAMETERS-1'!$B$5:$J$44,8,FALSE)*VLOOKUP(ESCYLD2!BQ$4,'[1]INTERNAL PARAMETERS-1'!$B$5:$J$44,3,FALSE)</f>
        <v>0.11658912233099511</v>
      </c>
      <c r="BR184" s="52">
        <f>ESCYLD1!BR184*VLOOKUP(ESCYLD2!BR$4,'[1]INTERNAL PARAMETERS-1'!$B$5:$J$44,5,FALSE)*VLOOKUP(ESCYLD2!BR$4,'[1]INTERNAL PARAMETERS-1'!$B$5:$J$44,6,FALSE)*VLOOKUP(ESCYLD2!BR$4,'[1]INTERNAL PARAMETERS-1'!$B$5:$J$44,3,FALSE) + ESCYLD1!BR184*(1-VLOOKUP(ESCYLD2!BR$4,'[1]INTERNAL PARAMETERS-1'!$B$5:$J$44,5,FALSE))*VLOOKUP(ESCYLD2!BR$4,'[1]INTERNAL PARAMETERS-1'!$B$5:$J$44,8,FALSE)*VLOOKUP(ESCYLD2!BR$4,'[1]INTERNAL PARAMETERS-1'!$B$5:$J$44,3,FALSE)</f>
        <v>3.2698619093227575E-3</v>
      </c>
      <c r="BS184" s="52">
        <f>ESCYLD1!BS184*VLOOKUP(ESCYLD2!BS$4,'[1]INTERNAL PARAMETERS-1'!$B$5:$J$44,5,FALSE)*VLOOKUP(ESCYLD2!BS$4,'[1]INTERNAL PARAMETERS-1'!$B$5:$J$44,6,FALSE)*VLOOKUP(ESCYLD2!BS$4,'[1]INTERNAL PARAMETERS-1'!$B$5:$J$44,3,FALSE) + ESCYLD1!BS184*(1-VLOOKUP(ESCYLD2!BS$4,'[1]INTERNAL PARAMETERS-1'!$B$5:$J$44,5,FALSE))*VLOOKUP(ESCYLD2!BS$4,'[1]INTERNAL PARAMETERS-1'!$B$5:$J$44,8,FALSE)*VLOOKUP(ESCYLD2!BS$4,'[1]INTERNAL PARAMETERS-1'!$B$5:$J$44,3,FALSE)</f>
        <v>1.0809751558891701E-4</v>
      </c>
      <c r="BT184" s="52">
        <f>ESCYLD1!BT184*VLOOKUP(ESCYLD2!BT$4,'[1]INTERNAL PARAMETERS-1'!$B$5:$J$44,5,FALSE)*VLOOKUP(ESCYLD2!BT$4,'[1]INTERNAL PARAMETERS-1'!$B$5:$J$44,6,FALSE)*VLOOKUP(ESCYLD2!BT$4,'[1]INTERNAL PARAMETERS-1'!$B$5:$J$44,3,FALSE) + ESCYLD1!BT184*(1-VLOOKUP(ESCYLD2!BT$4,'[1]INTERNAL PARAMETERS-1'!$B$5:$J$44,5,FALSE))*VLOOKUP(ESCYLD2!BT$4,'[1]INTERNAL PARAMETERS-1'!$B$5:$J$44,8,FALSE)*VLOOKUP(ESCYLD2!BT$4,'[1]INTERNAL PARAMETERS-1'!$B$5:$J$44,3,FALSE)</f>
        <v>0</v>
      </c>
      <c r="BU184" s="52">
        <f>ESCYLD1!BU184*VLOOKUP(ESCYLD2!BU$4,'[1]INTERNAL PARAMETERS-1'!$B$5:$J$44,5,FALSE)*VLOOKUP(ESCYLD2!BU$4,'[1]INTERNAL PARAMETERS-1'!$B$5:$J$44,6,FALSE)*VLOOKUP(ESCYLD2!BU$4,'[1]INTERNAL PARAMETERS-1'!$B$5:$J$44,3,FALSE) + ESCYLD1!BU184*(1-VLOOKUP(ESCYLD2!BU$4,'[1]INTERNAL PARAMETERS-1'!$B$5:$J$44,5,FALSE))*VLOOKUP(ESCYLD2!BU$4,'[1]INTERNAL PARAMETERS-1'!$B$5:$J$44,8,FALSE)*VLOOKUP(ESCYLD2!BU$4,'[1]INTERNAL PARAMETERS-1'!$B$5:$J$44,3,FALSE)</f>
        <v>0</v>
      </c>
      <c r="BV184" s="52">
        <f>ESCYLD1!BV184*VLOOKUP(ESCYLD2!BV$4,'[1]INTERNAL PARAMETERS-1'!$B$5:$J$44,5,FALSE)*VLOOKUP(ESCYLD2!BV$4,'[1]INTERNAL PARAMETERS-1'!$B$5:$J$44,6,FALSE)*VLOOKUP(ESCYLD2!BV$4,'[1]INTERNAL PARAMETERS-1'!$B$5:$J$44,3,FALSE) + ESCYLD1!BV184*(1-VLOOKUP(ESCYLD2!BV$4,'[1]INTERNAL PARAMETERS-1'!$B$5:$J$44,5,FALSE))*VLOOKUP(ESCYLD2!BV$4,'[1]INTERNAL PARAMETERS-1'!$B$5:$J$44,8,FALSE)*VLOOKUP(ESCYLD2!BV$4,'[1]INTERNAL PARAMETERS-1'!$B$5:$J$44,3,FALSE)</f>
        <v>0</v>
      </c>
      <c r="BW184" s="52">
        <f>ESCYLD1!BW184*VLOOKUP(ESCYLD2!BW$4,'[1]INTERNAL PARAMETERS-1'!$B$5:$J$44,5,FALSE)*VLOOKUP(ESCYLD2!BW$4,'[1]INTERNAL PARAMETERS-1'!$B$5:$J$44,6,FALSE)*VLOOKUP(ESCYLD2!BW$4,'[1]INTERNAL PARAMETERS-1'!$B$5:$J$44,3,FALSE) + ESCYLD1!BW184*(1-VLOOKUP(ESCYLD2!BW$4,'[1]INTERNAL PARAMETERS-1'!$B$5:$J$44,5,FALSE))*VLOOKUP(ESCYLD2!BW$4,'[1]INTERNAL PARAMETERS-1'!$B$5:$J$44,8,FALSE)*VLOOKUP(ESCYLD2!BW$4,'[1]INTERNAL PARAMETERS-1'!$B$5:$J$44,3,FALSE)</f>
        <v>0</v>
      </c>
      <c r="BX184" s="52">
        <f>ESCYLD1!BX184*VLOOKUP(ESCYLD2!BX$4,'[1]INTERNAL PARAMETERS-1'!$B$5:$J$44,5,FALSE)*VLOOKUP(ESCYLD2!BX$4,'[1]INTERNAL PARAMETERS-1'!$B$5:$J$44,6,FALSE)*VLOOKUP(ESCYLD2!BX$4,'[1]INTERNAL PARAMETERS-1'!$B$5:$J$44,3,FALSE) + ESCYLD1!BX184*(1-VLOOKUP(ESCYLD2!BX$4,'[1]INTERNAL PARAMETERS-1'!$B$5:$J$44,5,FALSE))*VLOOKUP(ESCYLD2!BX$4,'[1]INTERNAL PARAMETERS-1'!$B$5:$J$44,8,FALSE)*VLOOKUP(ESCYLD2!BX$4,'[1]INTERNAL PARAMETERS-1'!$B$5:$J$44,3,FALSE)</f>
        <v>0</v>
      </c>
      <c r="BY184" s="52">
        <f>ESCYLD1!BY184*VLOOKUP(ESCYLD2!BY$4,'[1]INTERNAL PARAMETERS-1'!$B$5:$J$44,5,FALSE)*VLOOKUP(ESCYLD2!BY$4,'[1]INTERNAL PARAMETERS-1'!$B$5:$J$44,6,FALSE)*VLOOKUP(ESCYLD2!BY$4,'[1]INTERNAL PARAMETERS-1'!$B$5:$J$44,3,FALSE) + ESCYLD1!BY184*(1-VLOOKUP(ESCYLD2!BY$4,'[1]INTERNAL PARAMETERS-1'!$B$5:$J$44,5,FALSE))*VLOOKUP(ESCYLD2!BY$4,'[1]INTERNAL PARAMETERS-1'!$B$5:$J$44,8,FALSE)*VLOOKUP(ESCYLD2!BY$4,'[1]INTERNAL PARAMETERS-1'!$B$5:$J$44,3,FALSE)</f>
        <v>0</v>
      </c>
      <c r="BZ184" s="52">
        <f>ESCYLD1!BZ184*VLOOKUP(ESCYLD2!BZ$4,'[1]INTERNAL PARAMETERS-1'!$B$5:$J$44,5,FALSE)*VLOOKUP(ESCYLD2!BZ$4,'[1]INTERNAL PARAMETERS-1'!$B$5:$J$44,6,FALSE)*VLOOKUP(ESCYLD2!BZ$4,'[1]INTERNAL PARAMETERS-1'!$B$5:$J$44,3,FALSE) + ESCYLD1!BZ184*(1-VLOOKUP(ESCYLD2!BZ$4,'[1]INTERNAL PARAMETERS-1'!$B$5:$J$44,5,FALSE))*VLOOKUP(ESCYLD2!BZ$4,'[1]INTERNAL PARAMETERS-1'!$B$5:$J$44,8,FALSE)*VLOOKUP(ESCYLD2!BZ$4,'[1]INTERNAL PARAMETERS-1'!$B$5:$J$44,3,FALSE)</f>
        <v>0</v>
      </c>
      <c r="CA184" s="52">
        <f>ESCYLD1!CA184*VLOOKUP(ESCYLD2!CA$4,'[1]INTERNAL PARAMETERS-1'!$B$5:$J$44,5,FALSE)*VLOOKUP(ESCYLD2!CA$4,'[1]INTERNAL PARAMETERS-1'!$B$5:$J$44,6,FALSE)*VLOOKUP(ESCYLD2!CA$4,'[1]INTERNAL PARAMETERS-1'!$B$5:$J$44,3,FALSE) + ESCYLD1!CA184*(1-VLOOKUP(ESCYLD2!CA$4,'[1]INTERNAL PARAMETERS-1'!$B$5:$J$44,5,FALSE))*VLOOKUP(ESCYLD2!CA$4,'[1]INTERNAL PARAMETERS-1'!$B$5:$J$44,8,FALSE)*VLOOKUP(ESCYLD2!CA$4,'[1]INTERNAL PARAMETERS-1'!$B$5:$J$44,3,FALSE)</f>
        <v>0</v>
      </c>
      <c r="CB184" s="52">
        <f>ESCYLD1!CB184*VLOOKUP(ESCYLD2!CB$4,'[1]INTERNAL PARAMETERS-1'!$B$5:$J$44,5,FALSE)*VLOOKUP(ESCYLD2!CB$4,'[1]INTERNAL PARAMETERS-1'!$B$5:$J$44,6,FALSE)*VLOOKUP(ESCYLD2!CB$4,'[1]INTERNAL PARAMETERS-1'!$B$5:$J$44,3,FALSE) + ESCYLD1!CB184*(1-VLOOKUP(ESCYLD2!CB$4,'[1]INTERNAL PARAMETERS-1'!$B$5:$J$44,5,FALSE))*VLOOKUP(ESCYLD2!CB$4,'[1]INTERNAL PARAMETERS-1'!$B$5:$J$44,8,FALSE)*VLOOKUP(ESCYLD2!CB$4,'[1]INTERNAL PARAMETERS-1'!$B$5:$J$44,3,FALSE)</f>
        <v>0</v>
      </c>
      <c r="CC184" s="52">
        <f>ESCYLD1!CC184*VLOOKUP(ESCYLD2!CC$4,'[1]INTERNAL PARAMETERS-1'!$B$5:$J$44,5,FALSE)*VLOOKUP(ESCYLD2!CC$4,'[1]INTERNAL PARAMETERS-1'!$B$5:$J$44,6,FALSE)*VLOOKUP(ESCYLD2!CC$4,'[1]INTERNAL PARAMETERS-1'!$B$5:$J$44,3,FALSE) + ESCYLD1!CC184*(1-VLOOKUP(ESCYLD2!CC$4,'[1]INTERNAL PARAMETERS-1'!$B$5:$J$44,5,FALSE))*VLOOKUP(ESCYLD2!CC$4,'[1]INTERNAL PARAMETERS-1'!$B$5:$J$44,8,FALSE)*VLOOKUP(ESCYLD2!CC$4,'[1]INTERNAL PARAMETERS-1'!$B$5:$J$44,3,FALSE)</f>
        <v>7.0871212700136452E-4</v>
      </c>
      <c r="CD184" s="52">
        <f>ESCYLD1!CD184*VLOOKUP(ESCYLD2!CD$4,'[1]INTERNAL PARAMETERS-1'!$B$5:$J$44,5,FALSE)*VLOOKUP(ESCYLD2!CD$4,'[1]INTERNAL PARAMETERS-1'!$B$5:$J$44,6,FALSE)*VLOOKUP(ESCYLD2!CD$4,'[1]INTERNAL PARAMETERS-1'!$B$5:$J$44,3,FALSE) + ESCYLD1!CD184*(1-VLOOKUP(ESCYLD2!CD$4,'[1]INTERNAL PARAMETERS-1'!$B$5:$J$44,5,FALSE))*VLOOKUP(ESCYLD2!CD$4,'[1]INTERNAL PARAMETERS-1'!$B$5:$J$44,8,FALSE)*VLOOKUP(ESCYLD2!CD$4,'[1]INTERNAL PARAMETERS-1'!$B$5:$J$44,3,FALSE)</f>
        <v>2.1261310302410903E-3</v>
      </c>
      <c r="CE184" s="52">
        <f>ESCYLD1!CE184*VLOOKUP(ESCYLD2!CE$4,'[1]INTERNAL PARAMETERS-1'!$B$5:$J$44,5,FALSE)*VLOOKUP(ESCYLD2!CE$4,'[1]INTERNAL PARAMETERS-1'!$B$5:$J$44,6,FALSE)*VLOOKUP(ESCYLD2!CE$4,'[1]INTERNAL PARAMETERS-1'!$B$5:$J$44,3,FALSE) + ESCYLD1!CE184*(1-VLOOKUP(ESCYLD2!CE$4,'[1]INTERNAL PARAMETERS-1'!$B$5:$J$44,5,FALSE))*VLOOKUP(ESCYLD2!CE$4,'[1]INTERNAL PARAMETERS-1'!$B$5:$J$44,8,FALSE)*VLOOKUP(ESCYLD2!CE$4,'[1]INTERNAL PARAMETERS-1'!$B$5:$J$44,3,FALSE)</f>
        <v>6.1251743467359023E-4</v>
      </c>
      <c r="CF184" s="52">
        <f>ESCYLD1!CF184*VLOOKUP(ESCYLD2!CF$4,'[1]INTERNAL PARAMETERS-1'!$B$5:$J$44,5,FALSE)*VLOOKUP(ESCYLD2!CF$4,'[1]INTERNAL PARAMETERS-1'!$B$5:$J$44,6,FALSE)*VLOOKUP(ESCYLD2!CF$4,'[1]INTERNAL PARAMETERS-1'!$B$5:$J$44,3,FALSE) + ESCYLD1!CF184*(1-VLOOKUP(ESCYLD2!CF$4,'[1]INTERNAL PARAMETERS-1'!$B$5:$J$44,5,FALSE))*VLOOKUP(ESCYLD2!CF$4,'[1]INTERNAL PARAMETERS-1'!$B$5:$J$44,8,FALSE)*VLOOKUP(ESCYLD2!CF$4,'[1]INTERNAL PARAMETERS-1'!$B$5:$J$44,3,FALSE)</f>
        <v>0</v>
      </c>
      <c r="CG184" s="52">
        <f>ESCYLD1!CG184*VLOOKUP(ESCYLD2!CG$4,'[1]INTERNAL PARAMETERS-1'!$B$5:$J$44,5,FALSE)*VLOOKUP(ESCYLD2!CG$4,'[1]INTERNAL PARAMETERS-1'!$B$5:$J$44,6,FALSE)*VLOOKUP(ESCYLD2!CG$4,'[1]INTERNAL PARAMETERS-1'!$B$5:$J$44,3,FALSE) + ESCYLD1!CG184*(1-VLOOKUP(ESCYLD2!CG$4,'[1]INTERNAL PARAMETERS-1'!$B$5:$J$44,5,FALSE))*VLOOKUP(ESCYLD2!CG$4,'[1]INTERNAL PARAMETERS-1'!$B$5:$J$44,8,FALSE)*VLOOKUP(ESCYLD2!CG$4,'[1]INTERNAL PARAMETERS-1'!$B$5:$J$44,3,FALSE)</f>
        <v>0</v>
      </c>
      <c r="CH184" s="51">
        <f>ESCYLD1!CH184*VLOOKUP(ESCYLD2!CH$4,'[1]INTERNAL PARAMETERS-1'!$B$5:$J$44,5,FALSE)*VLOOKUP(ESCYLD2!CH$4,'[1]INTERNAL PARAMETERS-1'!$B$5:$J$44,6,FALSE)*VLOOKUP(ESCYLD2!CH$4,'[1]INTERNAL PARAMETERS-1'!$B$5:$J$44,3,FALSE) + ESCYLD1!CH184*(1-VLOOKUP(ESCYLD2!CH$4,'[1]INTERNAL PARAMETERS-1'!$B$5:$J$44,5,FALSE))*VLOOKUP(ESCYLD2!CH$4,'[1]INTERNAL PARAMETERS-1'!$B$5:$J$44,8,FALSE)*VLOOKUP(ESCYLD2!CH$4,'[1]INTERNAL PARAMETERS-1'!$B$5:$J$44,3,FALSE)</f>
        <v>0</v>
      </c>
      <c r="CJ184" s="53">
        <f t="shared" si="4"/>
        <v>3.7288531146093957</v>
      </c>
      <c r="CK184" s="51">
        <f t="shared" si="5"/>
        <v>3.8702785434277152</v>
      </c>
    </row>
    <row r="185" spans="2:89" x14ac:dyDescent="0.5">
      <c r="B185" s="66" t="s">
        <v>7</v>
      </c>
      <c r="C185" s="65" t="s">
        <v>90</v>
      </c>
      <c r="D185" s="65" t="s">
        <v>89</v>
      </c>
      <c r="E185" s="151">
        <f>ESC!AF185</f>
        <v>0</v>
      </c>
      <c r="F185" s="64">
        <f>'[1]INTERNAL PARAMETERS-1'!M5</f>
        <v>85.012</v>
      </c>
      <c r="G185" s="53">
        <f>ESCYLD1!G185*VLOOKUP(ESCYLD2!G$4,'[1]INTERNAL PARAMETERS-1'!$B$5:$J$44,5,FALSE)*VLOOKUP(ESCYLD2!G$4,'[1]INTERNAL PARAMETERS-1'!$B$5:$J$44,7,FALSE)*ESCYLD2!$F185 + ESCYLD1!G185*(1-VLOOKUP(ESCYLD2!G$4,'[1]INTERNAL PARAMETERS-1'!$B$5:$J$44,5,FALSE))*VLOOKUP(ESCYLD2!G$4,'[1]INTERNAL PARAMETERS-1'!$B$5:$J$44,9,FALSE)*ESCYLD2!$F185</f>
        <v>0</v>
      </c>
      <c r="H185" s="52">
        <f>ESCYLD1!H185*VLOOKUP(ESCYLD2!H$4,'[1]INTERNAL PARAMETERS-1'!$B$5:$J$44,5,FALSE)*VLOOKUP(ESCYLD2!H$4,'[1]INTERNAL PARAMETERS-1'!$B$5:$J$44,7,FALSE)*ESCYLD2!$F185 + ESCYLD1!H185*(1-VLOOKUP(ESCYLD2!H$4,'[1]INTERNAL PARAMETERS-1'!$B$5:$J$44,5,FALSE))*VLOOKUP(ESCYLD2!H$4,'[1]INTERNAL PARAMETERS-1'!$B$5:$J$44,9,FALSE)*ESCYLD2!$F185</f>
        <v>0</v>
      </c>
      <c r="I185" s="52">
        <f>ESCYLD1!I185*VLOOKUP(ESCYLD2!I$4,'[1]INTERNAL PARAMETERS-1'!$B$5:$J$44,5,FALSE)*VLOOKUP(ESCYLD2!I$4,'[1]INTERNAL PARAMETERS-1'!$B$5:$J$44,7,FALSE)*ESCYLD2!$F185 + ESCYLD1!I185*(1-VLOOKUP(ESCYLD2!I$4,'[1]INTERNAL PARAMETERS-1'!$B$5:$J$44,5,FALSE))*VLOOKUP(ESCYLD2!I$4,'[1]INTERNAL PARAMETERS-1'!$B$5:$J$44,9,FALSE)*ESCYLD2!$F185</f>
        <v>0</v>
      </c>
      <c r="J185" s="52">
        <f>ESCYLD1!J185*VLOOKUP(ESCYLD2!J$4,'[1]INTERNAL PARAMETERS-1'!$B$5:$J$44,5,FALSE)*VLOOKUP(ESCYLD2!J$4,'[1]INTERNAL PARAMETERS-1'!$B$5:$J$44,7,FALSE)*ESCYLD2!$F185 + ESCYLD1!J185*(1-VLOOKUP(ESCYLD2!J$4,'[1]INTERNAL PARAMETERS-1'!$B$5:$J$44,5,FALSE))*VLOOKUP(ESCYLD2!J$4,'[1]INTERNAL PARAMETERS-1'!$B$5:$J$44,9,FALSE)*ESCYLD2!$F185</f>
        <v>0</v>
      </c>
      <c r="K185" s="52">
        <f>ESCYLD1!K185*VLOOKUP(ESCYLD2!K$4,'[1]INTERNAL PARAMETERS-1'!$B$5:$J$44,5,FALSE)*VLOOKUP(ESCYLD2!K$4,'[1]INTERNAL PARAMETERS-1'!$B$5:$J$44,7,FALSE)*ESCYLD2!$F185 + ESCYLD1!K185*(1-VLOOKUP(ESCYLD2!K$4,'[1]INTERNAL PARAMETERS-1'!$B$5:$J$44,5,FALSE))*VLOOKUP(ESCYLD2!K$4,'[1]INTERNAL PARAMETERS-1'!$B$5:$J$44,9,FALSE)*ESCYLD2!$F185</f>
        <v>0</v>
      </c>
      <c r="L185" s="52">
        <f>ESCYLD1!L185*VLOOKUP(ESCYLD2!L$4,'[1]INTERNAL PARAMETERS-1'!$B$5:$J$44,5,FALSE)*VLOOKUP(ESCYLD2!L$4,'[1]INTERNAL PARAMETERS-1'!$B$5:$J$44,7,FALSE)*ESCYLD2!$F185 + ESCYLD1!L185*(1-VLOOKUP(ESCYLD2!L$4,'[1]INTERNAL PARAMETERS-1'!$B$5:$J$44,5,FALSE))*VLOOKUP(ESCYLD2!L$4,'[1]INTERNAL PARAMETERS-1'!$B$5:$J$44,9,FALSE)*ESCYLD2!$F185</f>
        <v>0</v>
      </c>
      <c r="M185" s="52">
        <f>ESCYLD1!M185*VLOOKUP(ESCYLD2!M$4,'[1]INTERNAL PARAMETERS-1'!$B$5:$J$44,5,FALSE)*VLOOKUP(ESCYLD2!M$4,'[1]INTERNAL PARAMETERS-1'!$B$5:$J$44,7,FALSE)*ESCYLD2!$F185 + ESCYLD1!M185*(1-VLOOKUP(ESCYLD2!M$4,'[1]INTERNAL PARAMETERS-1'!$B$5:$J$44,5,FALSE))*VLOOKUP(ESCYLD2!M$4,'[1]INTERNAL PARAMETERS-1'!$B$5:$J$44,9,FALSE)*ESCYLD2!$F185</f>
        <v>0</v>
      </c>
      <c r="N185" s="52">
        <f>ESCYLD1!N185*VLOOKUP(ESCYLD2!N$4,'[1]INTERNAL PARAMETERS-1'!$B$5:$J$44,5,FALSE)*VLOOKUP(ESCYLD2!N$4,'[1]INTERNAL PARAMETERS-1'!$B$5:$J$44,7,FALSE)*ESCYLD2!$F185 + ESCYLD1!N185*(1-VLOOKUP(ESCYLD2!N$4,'[1]INTERNAL PARAMETERS-1'!$B$5:$J$44,5,FALSE))*VLOOKUP(ESCYLD2!N$4,'[1]INTERNAL PARAMETERS-1'!$B$5:$J$44,9,FALSE)*ESCYLD2!$F185</f>
        <v>0</v>
      </c>
      <c r="O185" s="52">
        <f>ESCYLD1!O185*VLOOKUP(ESCYLD2!O$4,'[1]INTERNAL PARAMETERS-1'!$B$5:$J$44,5,FALSE)*VLOOKUP(ESCYLD2!O$4,'[1]INTERNAL PARAMETERS-1'!$B$5:$J$44,7,FALSE)*ESCYLD2!$F185 + ESCYLD1!O185*(1-VLOOKUP(ESCYLD2!O$4,'[1]INTERNAL PARAMETERS-1'!$B$5:$J$44,5,FALSE))*VLOOKUP(ESCYLD2!O$4,'[1]INTERNAL PARAMETERS-1'!$B$5:$J$44,9,FALSE)*ESCYLD2!$F185</f>
        <v>0</v>
      </c>
      <c r="P185" s="52">
        <f>ESCYLD1!P185*VLOOKUP(ESCYLD2!P$4,'[1]INTERNAL PARAMETERS-1'!$B$5:$J$44,5,FALSE)*VLOOKUP(ESCYLD2!P$4,'[1]INTERNAL PARAMETERS-1'!$B$5:$J$44,7,FALSE)*ESCYLD2!$F185 + ESCYLD1!P185*(1-VLOOKUP(ESCYLD2!P$4,'[1]INTERNAL PARAMETERS-1'!$B$5:$J$44,5,FALSE))*VLOOKUP(ESCYLD2!P$4,'[1]INTERNAL PARAMETERS-1'!$B$5:$J$44,9,FALSE)*ESCYLD2!$F185</f>
        <v>0</v>
      </c>
      <c r="Q185" s="52">
        <f>ESCYLD1!Q185*VLOOKUP(ESCYLD2!Q$4,'[1]INTERNAL PARAMETERS-1'!$B$5:$J$44,5,FALSE)*VLOOKUP(ESCYLD2!Q$4,'[1]INTERNAL PARAMETERS-1'!$B$5:$J$44,7,FALSE)*ESCYLD2!$F185 + ESCYLD1!Q185*(1-VLOOKUP(ESCYLD2!Q$4,'[1]INTERNAL PARAMETERS-1'!$B$5:$J$44,5,FALSE))*VLOOKUP(ESCYLD2!Q$4,'[1]INTERNAL PARAMETERS-1'!$B$5:$J$44,9,FALSE)*ESCYLD2!$F185</f>
        <v>0</v>
      </c>
      <c r="R185" s="52">
        <f>ESCYLD1!R185*VLOOKUP(ESCYLD2!R$4,'[1]INTERNAL PARAMETERS-1'!$B$5:$J$44,5,FALSE)*VLOOKUP(ESCYLD2!R$4,'[1]INTERNAL PARAMETERS-1'!$B$5:$J$44,7,FALSE)*ESCYLD2!$F185 + ESCYLD1!R185*(1-VLOOKUP(ESCYLD2!R$4,'[1]INTERNAL PARAMETERS-1'!$B$5:$J$44,5,FALSE))*VLOOKUP(ESCYLD2!R$4,'[1]INTERNAL PARAMETERS-1'!$B$5:$J$44,9,FALSE)*ESCYLD2!$F185</f>
        <v>0</v>
      </c>
      <c r="S185" s="52">
        <f>ESCYLD1!S185*VLOOKUP(ESCYLD2!S$4,'[1]INTERNAL PARAMETERS-1'!$B$5:$J$44,5,FALSE)*VLOOKUP(ESCYLD2!S$4,'[1]INTERNAL PARAMETERS-1'!$B$5:$J$44,7,FALSE)*ESCYLD2!$F185 + ESCYLD1!S185*(1-VLOOKUP(ESCYLD2!S$4,'[1]INTERNAL PARAMETERS-1'!$B$5:$J$44,5,FALSE))*VLOOKUP(ESCYLD2!S$4,'[1]INTERNAL PARAMETERS-1'!$B$5:$J$44,9,FALSE)*ESCYLD2!$F185</f>
        <v>0</v>
      </c>
      <c r="T185" s="52">
        <f>ESCYLD1!T185*VLOOKUP(ESCYLD2!T$4,'[1]INTERNAL PARAMETERS-1'!$B$5:$J$44,5,FALSE)*VLOOKUP(ESCYLD2!T$4,'[1]INTERNAL PARAMETERS-1'!$B$5:$J$44,7,FALSE)*ESCYLD2!$F185 + ESCYLD1!T185*(1-VLOOKUP(ESCYLD2!T$4,'[1]INTERNAL PARAMETERS-1'!$B$5:$J$44,5,FALSE))*VLOOKUP(ESCYLD2!T$4,'[1]INTERNAL PARAMETERS-1'!$B$5:$J$44,9,FALSE)*ESCYLD2!$F185</f>
        <v>0</v>
      </c>
      <c r="U185" s="52">
        <f>ESCYLD1!U185*VLOOKUP(ESCYLD2!U$4,'[1]INTERNAL PARAMETERS-1'!$B$5:$J$44,5,FALSE)*VLOOKUP(ESCYLD2!U$4,'[1]INTERNAL PARAMETERS-1'!$B$5:$J$44,7,FALSE)*ESCYLD2!$F185 + ESCYLD1!U185*(1-VLOOKUP(ESCYLD2!U$4,'[1]INTERNAL PARAMETERS-1'!$B$5:$J$44,5,FALSE))*VLOOKUP(ESCYLD2!U$4,'[1]INTERNAL PARAMETERS-1'!$B$5:$J$44,9,FALSE)*ESCYLD2!$F185</f>
        <v>0</v>
      </c>
      <c r="V185" s="52">
        <f>ESCYLD1!V185*VLOOKUP(ESCYLD2!V$4,'[1]INTERNAL PARAMETERS-1'!$B$5:$J$44,5,FALSE)*VLOOKUP(ESCYLD2!V$4,'[1]INTERNAL PARAMETERS-1'!$B$5:$J$44,7,FALSE)*ESCYLD2!$F185 + ESCYLD1!V185*(1-VLOOKUP(ESCYLD2!V$4,'[1]INTERNAL PARAMETERS-1'!$B$5:$J$44,5,FALSE))*VLOOKUP(ESCYLD2!V$4,'[1]INTERNAL PARAMETERS-1'!$B$5:$J$44,9,FALSE)*ESCYLD2!$F185</f>
        <v>0</v>
      </c>
      <c r="W185" s="52">
        <f>ESCYLD1!W185*VLOOKUP(ESCYLD2!W$4,'[1]INTERNAL PARAMETERS-1'!$B$5:$J$44,5,FALSE)*VLOOKUP(ESCYLD2!W$4,'[1]INTERNAL PARAMETERS-1'!$B$5:$J$44,7,FALSE)*ESCYLD2!$F185 + ESCYLD1!W185*(1-VLOOKUP(ESCYLD2!W$4,'[1]INTERNAL PARAMETERS-1'!$B$5:$J$44,5,FALSE))*VLOOKUP(ESCYLD2!W$4,'[1]INTERNAL PARAMETERS-1'!$B$5:$J$44,9,FALSE)*ESCYLD2!$F185</f>
        <v>0</v>
      </c>
      <c r="X185" s="52">
        <f>ESCYLD1!X185*VLOOKUP(ESCYLD2!X$4,'[1]INTERNAL PARAMETERS-1'!$B$5:$J$44,5,FALSE)*VLOOKUP(ESCYLD2!X$4,'[1]INTERNAL PARAMETERS-1'!$B$5:$J$44,7,FALSE)*ESCYLD2!$F185 + ESCYLD1!X185*(1-VLOOKUP(ESCYLD2!X$4,'[1]INTERNAL PARAMETERS-1'!$B$5:$J$44,5,FALSE))*VLOOKUP(ESCYLD2!X$4,'[1]INTERNAL PARAMETERS-1'!$B$5:$J$44,9,FALSE)*ESCYLD2!$F185</f>
        <v>0</v>
      </c>
      <c r="Y185" s="52">
        <f>ESCYLD1!Y185*VLOOKUP(ESCYLD2!Y$4,'[1]INTERNAL PARAMETERS-1'!$B$5:$J$44,5,FALSE)*VLOOKUP(ESCYLD2!Y$4,'[1]INTERNAL PARAMETERS-1'!$B$5:$J$44,7,FALSE)*ESCYLD2!$F185 + ESCYLD1!Y185*(1-VLOOKUP(ESCYLD2!Y$4,'[1]INTERNAL PARAMETERS-1'!$B$5:$J$44,5,FALSE))*VLOOKUP(ESCYLD2!Y$4,'[1]INTERNAL PARAMETERS-1'!$B$5:$J$44,9,FALSE)*ESCYLD2!$F185</f>
        <v>0</v>
      </c>
      <c r="Z185" s="52">
        <f>ESCYLD1!Z185*VLOOKUP(ESCYLD2!Z$4,'[1]INTERNAL PARAMETERS-1'!$B$5:$J$44,5,FALSE)*VLOOKUP(ESCYLD2!Z$4,'[1]INTERNAL PARAMETERS-1'!$B$5:$J$44,7,FALSE)*ESCYLD2!$F185 + ESCYLD1!Z185*(1-VLOOKUP(ESCYLD2!Z$4,'[1]INTERNAL PARAMETERS-1'!$B$5:$J$44,5,FALSE))*VLOOKUP(ESCYLD2!Z$4,'[1]INTERNAL PARAMETERS-1'!$B$5:$J$44,9,FALSE)*ESCYLD2!$F185</f>
        <v>0</v>
      </c>
      <c r="AA185" s="52">
        <f>ESCYLD1!AA185*VLOOKUP(ESCYLD2!AA$4,'[1]INTERNAL PARAMETERS-1'!$B$5:$J$44,5,FALSE)*VLOOKUP(ESCYLD2!AA$4,'[1]INTERNAL PARAMETERS-1'!$B$5:$J$44,7,FALSE)*ESCYLD2!$F185 + ESCYLD1!AA185*(1-VLOOKUP(ESCYLD2!AA$4,'[1]INTERNAL PARAMETERS-1'!$B$5:$J$44,5,FALSE))*VLOOKUP(ESCYLD2!AA$4,'[1]INTERNAL PARAMETERS-1'!$B$5:$J$44,9,FALSE)*ESCYLD2!$F185</f>
        <v>0</v>
      </c>
      <c r="AB185" s="52">
        <f>ESCYLD1!AB185*VLOOKUP(ESCYLD2!AB$4,'[1]INTERNAL PARAMETERS-1'!$B$5:$J$44,5,FALSE)*VLOOKUP(ESCYLD2!AB$4,'[1]INTERNAL PARAMETERS-1'!$B$5:$J$44,7,FALSE)*ESCYLD2!$F185 + ESCYLD1!AB185*(1-VLOOKUP(ESCYLD2!AB$4,'[1]INTERNAL PARAMETERS-1'!$B$5:$J$44,5,FALSE))*VLOOKUP(ESCYLD2!AB$4,'[1]INTERNAL PARAMETERS-1'!$B$5:$J$44,9,FALSE)*ESCYLD2!$F185</f>
        <v>0</v>
      </c>
      <c r="AC185" s="52">
        <f>ESCYLD1!AC185*VLOOKUP(ESCYLD2!AC$4,'[1]INTERNAL PARAMETERS-1'!$B$5:$J$44,5,FALSE)*VLOOKUP(ESCYLD2!AC$4,'[1]INTERNAL PARAMETERS-1'!$B$5:$J$44,7,FALSE)*ESCYLD2!$F185 + ESCYLD1!AC185*(1-VLOOKUP(ESCYLD2!AC$4,'[1]INTERNAL PARAMETERS-1'!$B$5:$J$44,5,FALSE))*VLOOKUP(ESCYLD2!AC$4,'[1]INTERNAL PARAMETERS-1'!$B$5:$J$44,9,FALSE)*ESCYLD2!$F185</f>
        <v>0</v>
      </c>
      <c r="AD185" s="52">
        <f>ESCYLD1!AD185*VLOOKUP(ESCYLD2!AD$4,'[1]INTERNAL PARAMETERS-1'!$B$5:$J$44,5,FALSE)*VLOOKUP(ESCYLD2!AD$4,'[1]INTERNAL PARAMETERS-1'!$B$5:$J$44,7,FALSE)*ESCYLD2!$F185 + ESCYLD1!AD185*(1-VLOOKUP(ESCYLD2!AD$4,'[1]INTERNAL PARAMETERS-1'!$B$5:$J$44,5,FALSE))*VLOOKUP(ESCYLD2!AD$4,'[1]INTERNAL PARAMETERS-1'!$B$5:$J$44,9,FALSE)*ESCYLD2!$F185</f>
        <v>0</v>
      </c>
      <c r="AE185" s="52">
        <f>ESCYLD1!AE185*VLOOKUP(ESCYLD2!AE$4,'[1]INTERNAL PARAMETERS-1'!$B$5:$J$44,5,FALSE)*VLOOKUP(ESCYLD2!AE$4,'[1]INTERNAL PARAMETERS-1'!$B$5:$J$44,7,FALSE)*ESCYLD2!$F185 + ESCYLD1!AE185*(1-VLOOKUP(ESCYLD2!AE$4,'[1]INTERNAL PARAMETERS-1'!$B$5:$J$44,5,FALSE))*VLOOKUP(ESCYLD2!AE$4,'[1]INTERNAL PARAMETERS-1'!$B$5:$J$44,9,FALSE)*ESCYLD2!$F185</f>
        <v>0</v>
      </c>
      <c r="AF185" s="52">
        <f>ESCYLD1!AF185*VLOOKUP(ESCYLD2!AF$4,'[1]INTERNAL PARAMETERS-1'!$B$5:$J$44,5,FALSE)*VLOOKUP(ESCYLD2!AF$4,'[1]INTERNAL PARAMETERS-1'!$B$5:$J$44,7,FALSE)*ESCYLD2!$F185 + ESCYLD1!AF185*(1-VLOOKUP(ESCYLD2!AF$4,'[1]INTERNAL PARAMETERS-1'!$B$5:$J$44,5,FALSE))*VLOOKUP(ESCYLD2!AF$4,'[1]INTERNAL PARAMETERS-1'!$B$5:$J$44,9,FALSE)*ESCYLD2!$F185</f>
        <v>0</v>
      </c>
      <c r="AG185" s="52">
        <f>ESCYLD1!AG185*VLOOKUP(ESCYLD2!AG$4,'[1]INTERNAL PARAMETERS-1'!$B$5:$J$44,5,FALSE)*VLOOKUP(ESCYLD2!AG$4,'[1]INTERNAL PARAMETERS-1'!$B$5:$J$44,7,FALSE)*ESCYLD2!$F185 + ESCYLD1!AG185*(1-VLOOKUP(ESCYLD2!AG$4,'[1]INTERNAL PARAMETERS-1'!$B$5:$J$44,5,FALSE))*VLOOKUP(ESCYLD2!AG$4,'[1]INTERNAL PARAMETERS-1'!$B$5:$J$44,9,FALSE)*ESCYLD2!$F185</f>
        <v>0</v>
      </c>
      <c r="AH185" s="52">
        <f>ESCYLD1!AH185*VLOOKUP(ESCYLD2!AH$4,'[1]INTERNAL PARAMETERS-1'!$B$5:$J$44,5,FALSE)*VLOOKUP(ESCYLD2!AH$4,'[1]INTERNAL PARAMETERS-1'!$B$5:$J$44,7,FALSE)*ESCYLD2!$F185 + ESCYLD1!AH185*(1-VLOOKUP(ESCYLD2!AH$4,'[1]INTERNAL PARAMETERS-1'!$B$5:$J$44,5,FALSE))*VLOOKUP(ESCYLD2!AH$4,'[1]INTERNAL PARAMETERS-1'!$B$5:$J$44,9,FALSE)*ESCYLD2!$F185</f>
        <v>0</v>
      </c>
      <c r="AI185" s="52">
        <f>ESCYLD1!AI185*VLOOKUP(ESCYLD2!AI$4,'[1]INTERNAL PARAMETERS-1'!$B$5:$J$44,5,FALSE)*VLOOKUP(ESCYLD2!AI$4,'[1]INTERNAL PARAMETERS-1'!$B$5:$J$44,7,FALSE)*ESCYLD2!$F185 + ESCYLD1!AI185*(1-VLOOKUP(ESCYLD2!AI$4,'[1]INTERNAL PARAMETERS-1'!$B$5:$J$44,5,FALSE))*VLOOKUP(ESCYLD2!AI$4,'[1]INTERNAL PARAMETERS-1'!$B$5:$J$44,9,FALSE)*ESCYLD2!$F185</f>
        <v>0</v>
      </c>
      <c r="AJ185" s="52">
        <f>ESCYLD1!AJ185*VLOOKUP(ESCYLD2!AJ$4,'[1]INTERNAL PARAMETERS-1'!$B$5:$J$44,5,FALSE)*VLOOKUP(ESCYLD2!AJ$4,'[1]INTERNAL PARAMETERS-1'!$B$5:$J$44,7,FALSE)*ESCYLD2!$F185 + ESCYLD1!AJ185*(1-VLOOKUP(ESCYLD2!AJ$4,'[1]INTERNAL PARAMETERS-1'!$B$5:$J$44,5,FALSE))*VLOOKUP(ESCYLD2!AJ$4,'[1]INTERNAL PARAMETERS-1'!$B$5:$J$44,9,FALSE)*ESCYLD2!$F185</f>
        <v>0</v>
      </c>
      <c r="AK185" s="52">
        <f>ESCYLD1!AK185*VLOOKUP(ESCYLD2!AK$4,'[1]INTERNAL PARAMETERS-1'!$B$5:$J$44,5,FALSE)*VLOOKUP(ESCYLD2!AK$4,'[1]INTERNAL PARAMETERS-1'!$B$5:$J$44,7,FALSE)*ESCYLD2!$F185 + ESCYLD1!AK185*(1-VLOOKUP(ESCYLD2!AK$4,'[1]INTERNAL PARAMETERS-1'!$B$5:$J$44,5,FALSE))*VLOOKUP(ESCYLD2!AK$4,'[1]INTERNAL PARAMETERS-1'!$B$5:$J$44,9,FALSE)*ESCYLD2!$F185</f>
        <v>0</v>
      </c>
      <c r="AL185" s="52">
        <f>ESCYLD1!AL185*VLOOKUP(ESCYLD2!AL$4,'[1]INTERNAL PARAMETERS-1'!$B$5:$J$44,5,FALSE)*VLOOKUP(ESCYLD2!AL$4,'[1]INTERNAL PARAMETERS-1'!$B$5:$J$44,7,FALSE)*ESCYLD2!$F185 + ESCYLD1!AL185*(1-VLOOKUP(ESCYLD2!AL$4,'[1]INTERNAL PARAMETERS-1'!$B$5:$J$44,5,FALSE))*VLOOKUP(ESCYLD2!AL$4,'[1]INTERNAL PARAMETERS-1'!$B$5:$J$44,9,FALSE)*ESCYLD2!$F185</f>
        <v>0</v>
      </c>
      <c r="AM185" s="52">
        <f>ESCYLD1!AM185*VLOOKUP(ESCYLD2!AM$4,'[1]INTERNAL PARAMETERS-1'!$B$5:$J$44,5,FALSE)*VLOOKUP(ESCYLD2!AM$4,'[1]INTERNAL PARAMETERS-1'!$B$5:$J$44,7,FALSE)*ESCYLD2!$F185 + ESCYLD1!AM185*(1-VLOOKUP(ESCYLD2!AM$4,'[1]INTERNAL PARAMETERS-1'!$B$5:$J$44,5,FALSE))*VLOOKUP(ESCYLD2!AM$4,'[1]INTERNAL PARAMETERS-1'!$B$5:$J$44,9,FALSE)*ESCYLD2!$F185</f>
        <v>0</v>
      </c>
      <c r="AN185" s="52">
        <f>ESCYLD1!AN185*VLOOKUP(ESCYLD2!AN$4,'[1]INTERNAL PARAMETERS-1'!$B$5:$J$44,5,FALSE)*VLOOKUP(ESCYLD2!AN$4,'[1]INTERNAL PARAMETERS-1'!$B$5:$J$44,7,FALSE)*ESCYLD2!$F185 + ESCYLD1!AN185*(1-VLOOKUP(ESCYLD2!AN$4,'[1]INTERNAL PARAMETERS-1'!$B$5:$J$44,5,FALSE))*VLOOKUP(ESCYLD2!AN$4,'[1]INTERNAL PARAMETERS-1'!$B$5:$J$44,9,FALSE)*ESCYLD2!$F185</f>
        <v>0</v>
      </c>
      <c r="AO185" s="52">
        <f>ESCYLD1!AO185*VLOOKUP(ESCYLD2!AO$4,'[1]INTERNAL PARAMETERS-1'!$B$5:$J$44,5,FALSE)*VLOOKUP(ESCYLD2!AO$4,'[1]INTERNAL PARAMETERS-1'!$B$5:$J$44,7,FALSE)*ESCYLD2!$F185 + ESCYLD1!AO185*(1-VLOOKUP(ESCYLD2!AO$4,'[1]INTERNAL PARAMETERS-1'!$B$5:$J$44,5,FALSE))*VLOOKUP(ESCYLD2!AO$4,'[1]INTERNAL PARAMETERS-1'!$B$5:$J$44,9,FALSE)*ESCYLD2!$F185</f>
        <v>0</v>
      </c>
      <c r="AP185" s="52">
        <f>ESCYLD1!AP185*VLOOKUP(ESCYLD2!AP$4,'[1]INTERNAL PARAMETERS-1'!$B$5:$J$44,5,FALSE)*VLOOKUP(ESCYLD2!AP$4,'[1]INTERNAL PARAMETERS-1'!$B$5:$J$44,7,FALSE)*ESCYLD2!$F185 + ESCYLD1!AP185*(1-VLOOKUP(ESCYLD2!AP$4,'[1]INTERNAL PARAMETERS-1'!$B$5:$J$44,5,FALSE))*VLOOKUP(ESCYLD2!AP$4,'[1]INTERNAL PARAMETERS-1'!$B$5:$J$44,9,FALSE)*ESCYLD2!$F185</f>
        <v>0</v>
      </c>
      <c r="AQ185" s="52">
        <f>ESCYLD1!AQ185*VLOOKUP(ESCYLD2!AQ$4,'[1]INTERNAL PARAMETERS-1'!$B$5:$J$44,5,FALSE)*VLOOKUP(ESCYLD2!AQ$4,'[1]INTERNAL PARAMETERS-1'!$B$5:$J$44,7,FALSE)*ESCYLD2!$F185 + ESCYLD1!AQ185*(1-VLOOKUP(ESCYLD2!AQ$4,'[1]INTERNAL PARAMETERS-1'!$B$5:$J$44,5,FALSE))*VLOOKUP(ESCYLD2!AQ$4,'[1]INTERNAL PARAMETERS-1'!$B$5:$J$44,9,FALSE)*ESCYLD2!$F185</f>
        <v>0</v>
      </c>
      <c r="AR185" s="52">
        <f>ESCYLD1!AR185*VLOOKUP(ESCYLD2!AR$4,'[1]INTERNAL PARAMETERS-1'!$B$5:$J$44,5,FALSE)*VLOOKUP(ESCYLD2!AR$4,'[1]INTERNAL PARAMETERS-1'!$B$5:$J$44,7,FALSE)*ESCYLD2!$F185 + ESCYLD1!AR185*(1-VLOOKUP(ESCYLD2!AR$4,'[1]INTERNAL PARAMETERS-1'!$B$5:$J$44,5,FALSE))*VLOOKUP(ESCYLD2!AR$4,'[1]INTERNAL PARAMETERS-1'!$B$5:$J$44,9,FALSE)*ESCYLD2!$F185</f>
        <v>0</v>
      </c>
      <c r="AS185" s="52">
        <f>ESCYLD1!AS185*VLOOKUP(ESCYLD2!AS$4,'[1]INTERNAL PARAMETERS-1'!$B$5:$J$44,5,FALSE)*VLOOKUP(ESCYLD2!AS$4,'[1]INTERNAL PARAMETERS-1'!$B$5:$J$44,7,FALSE)*ESCYLD2!$F185 + ESCYLD1!AS185*(1-VLOOKUP(ESCYLD2!AS$4,'[1]INTERNAL PARAMETERS-1'!$B$5:$J$44,5,FALSE))*VLOOKUP(ESCYLD2!AS$4,'[1]INTERNAL PARAMETERS-1'!$B$5:$J$44,9,FALSE)*ESCYLD2!$F185</f>
        <v>0</v>
      </c>
      <c r="AT185" s="51">
        <f>ESCYLD1!AT185*VLOOKUP(ESCYLD2!AT$4,'[1]INTERNAL PARAMETERS-1'!$B$5:$J$44,5,FALSE)*VLOOKUP(ESCYLD2!AT$4,'[1]INTERNAL PARAMETERS-1'!$B$5:$J$44,7,FALSE)*ESCYLD2!$F185 + ESCYLD1!AT185*(1-VLOOKUP(ESCYLD2!AT$4,'[1]INTERNAL PARAMETERS-1'!$B$5:$J$44,5,FALSE))*VLOOKUP(ESCYLD2!AT$4,'[1]INTERNAL PARAMETERS-1'!$B$5:$J$44,9,FALSE)*ESCYLD2!$F185</f>
        <v>0</v>
      </c>
      <c r="AU185" s="53">
        <f>ESCYLD1!AU185*VLOOKUP(ESCYLD2!AU$4,'[1]INTERNAL PARAMETERS-1'!$B$5:$J$44,5,FALSE)*VLOOKUP(ESCYLD2!AU$4,'[1]INTERNAL PARAMETERS-1'!$B$5:$J$44,6,FALSE)*VLOOKUP(ESCYLD2!AU$4,'[1]INTERNAL PARAMETERS-1'!$B$5:$J$44,3,FALSE) + ESCYLD1!AU185*(1-VLOOKUP(ESCYLD2!AU$4,'[1]INTERNAL PARAMETERS-1'!$B$5:$J$44,5,FALSE))*VLOOKUP(ESCYLD2!AU$4,'[1]INTERNAL PARAMETERS-1'!$B$5:$J$44,8,FALSE)*VLOOKUP(ESCYLD2!AU$4,'[1]INTERNAL PARAMETERS-1'!$B$5:$J$44,3,FALSE)</f>
        <v>0</v>
      </c>
      <c r="AV185" s="52">
        <f>ESCYLD1!AV185*VLOOKUP(ESCYLD2!AV$4,'[1]INTERNAL PARAMETERS-1'!$B$5:$J$44,5,FALSE)*VLOOKUP(ESCYLD2!AV$4,'[1]INTERNAL PARAMETERS-1'!$B$5:$J$44,6,FALSE)*VLOOKUP(ESCYLD2!AV$4,'[1]INTERNAL PARAMETERS-1'!$B$5:$J$44,3,FALSE) + ESCYLD1!AV185*(1-VLOOKUP(ESCYLD2!AV$4,'[1]INTERNAL PARAMETERS-1'!$B$5:$J$44,5,FALSE))*VLOOKUP(ESCYLD2!AV$4,'[1]INTERNAL PARAMETERS-1'!$B$5:$J$44,8,FALSE)*VLOOKUP(ESCYLD2!AV$4,'[1]INTERNAL PARAMETERS-1'!$B$5:$J$44,3,FALSE)</f>
        <v>0</v>
      </c>
      <c r="AW185" s="52">
        <f>ESCYLD1!AW185*VLOOKUP(ESCYLD2!AW$4,'[1]INTERNAL PARAMETERS-1'!$B$5:$J$44,5,FALSE)*VLOOKUP(ESCYLD2!AW$4,'[1]INTERNAL PARAMETERS-1'!$B$5:$J$44,6,FALSE)*VLOOKUP(ESCYLD2!AW$4,'[1]INTERNAL PARAMETERS-1'!$B$5:$J$44,3,FALSE) + ESCYLD1!AW185*(1-VLOOKUP(ESCYLD2!AW$4,'[1]INTERNAL PARAMETERS-1'!$B$5:$J$44,5,FALSE))*VLOOKUP(ESCYLD2!AW$4,'[1]INTERNAL PARAMETERS-1'!$B$5:$J$44,8,FALSE)*VLOOKUP(ESCYLD2!AW$4,'[1]INTERNAL PARAMETERS-1'!$B$5:$J$44,3,FALSE)</f>
        <v>0</v>
      </c>
      <c r="AX185" s="52">
        <f>ESCYLD1!AX185*VLOOKUP(ESCYLD2!AX$4,'[1]INTERNAL PARAMETERS-1'!$B$5:$J$44,5,FALSE)*VLOOKUP(ESCYLD2!AX$4,'[1]INTERNAL PARAMETERS-1'!$B$5:$J$44,6,FALSE)*VLOOKUP(ESCYLD2!AX$4,'[1]INTERNAL PARAMETERS-1'!$B$5:$J$44,3,FALSE) + ESCYLD1!AX185*(1-VLOOKUP(ESCYLD2!AX$4,'[1]INTERNAL PARAMETERS-1'!$B$5:$J$44,5,FALSE))*VLOOKUP(ESCYLD2!AX$4,'[1]INTERNAL PARAMETERS-1'!$B$5:$J$44,8,FALSE)*VLOOKUP(ESCYLD2!AX$4,'[1]INTERNAL PARAMETERS-1'!$B$5:$J$44,3,FALSE)</f>
        <v>0</v>
      </c>
      <c r="AY185" s="52">
        <f>ESCYLD1!AY185*VLOOKUP(ESCYLD2!AY$4,'[1]INTERNAL PARAMETERS-1'!$B$5:$J$44,5,FALSE)*VLOOKUP(ESCYLD2!AY$4,'[1]INTERNAL PARAMETERS-1'!$B$5:$J$44,6,FALSE)*VLOOKUP(ESCYLD2!AY$4,'[1]INTERNAL PARAMETERS-1'!$B$5:$J$44,3,FALSE) + ESCYLD1!AY185*(1-VLOOKUP(ESCYLD2!AY$4,'[1]INTERNAL PARAMETERS-1'!$B$5:$J$44,5,FALSE))*VLOOKUP(ESCYLD2!AY$4,'[1]INTERNAL PARAMETERS-1'!$B$5:$J$44,8,FALSE)*VLOOKUP(ESCYLD2!AY$4,'[1]INTERNAL PARAMETERS-1'!$B$5:$J$44,3,FALSE)</f>
        <v>0</v>
      </c>
      <c r="AZ185" s="52">
        <f>ESCYLD1!AZ185*VLOOKUP(ESCYLD2!AZ$4,'[1]INTERNAL PARAMETERS-1'!$B$5:$J$44,5,FALSE)*VLOOKUP(ESCYLD2!AZ$4,'[1]INTERNAL PARAMETERS-1'!$B$5:$J$44,6,FALSE)*VLOOKUP(ESCYLD2!AZ$4,'[1]INTERNAL PARAMETERS-1'!$B$5:$J$44,3,FALSE) + ESCYLD1!AZ185*(1-VLOOKUP(ESCYLD2!AZ$4,'[1]INTERNAL PARAMETERS-1'!$B$5:$J$44,5,FALSE))*VLOOKUP(ESCYLD2!AZ$4,'[1]INTERNAL PARAMETERS-1'!$B$5:$J$44,8,FALSE)*VLOOKUP(ESCYLD2!AZ$4,'[1]INTERNAL PARAMETERS-1'!$B$5:$J$44,3,FALSE)</f>
        <v>0</v>
      </c>
      <c r="BA185" s="52">
        <f>ESCYLD1!BA185*VLOOKUP(ESCYLD2!BA$4,'[1]INTERNAL PARAMETERS-1'!$B$5:$J$44,5,FALSE)*VLOOKUP(ESCYLD2!BA$4,'[1]INTERNAL PARAMETERS-1'!$B$5:$J$44,6,FALSE)*VLOOKUP(ESCYLD2!BA$4,'[1]INTERNAL PARAMETERS-1'!$B$5:$J$44,3,FALSE) + ESCYLD1!BA185*(1-VLOOKUP(ESCYLD2!BA$4,'[1]INTERNAL PARAMETERS-1'!$B$5:$J$44,5,FALSE))*VLOOKUP(ESCYLD2!BA$4,'[1]INTERNAL PARAMETERS-1'!$B$5:$J$44,8,FALSE)*VLOOKUP(ESCYLD2!BA$4,'[1]INTERNAL PARAMETERS-1'!$B$5:$J$44,3,FALSE)</f>
        <v>0</v>
      </c>
      <c r="BB185" s="52">
        <f>ESCYLD1!BB185*VLOOKUP(ESCYLD2!BB$4,'[1]INTERNAL PARAMETERS-1'!$B$5:$J$44,5,FALSE)*VLOOKUP(ESCYLD2!BB$4,'[1]INTERNAL PARAMETERS-1'!$B$5:$J$44,6,FALSE)*VLOOKUP(ESCYLD2!BB$4,'[1]INTERNAL PARAMETERS-1'!$B$5:$J$44,3,FALSE) + ESCYLD1!BB185*(1-VLOOKUP(ESCYLD2!BB$4,'[1]INTERNAL PARAMETERS-1'!$B$5:$J$44,5,FALSE))*VLOOKUP(ESCYLD2!BB$4,'[1]INTERNAL PARAMETERS-1'!$B$5:$J$44,8,FALSE)*VLOOKUP(ESCYLD2!BB$4,'[1]INTERNAL PARAMETERS-1'!$B$5:$J$44,3,FALSE)</f>
        <v>0</v>
      </c>
      <c r="BC185" s="52">
        <f>ESCYLD1!BC185*VLOOKUP(ESCYLD2!BC$4,'[1]INTERNAL PARAMETERS-1'!$B$5:$J$44,5,FALSE)*VLOOKUP(ESCYLD2!BC$4,'[1]INTERNAL PARAMETERS-1'!$B$5:$J$44,6,FALSE)*VLOOKUP(ESCYLD2!BC$4,'[1]INTERNAL PARAMETERS-1'!$B$5:$J$44,3,FALSE) + ESCYLD1!BC185*(1-VLOOKUP(ESCYLD2!BC$4,'[1]INTERNAL PARAMETERS-1'!$B$5:$J$44,5,FALSE))*VLOOKUP(ESCYLD2!BC$4,'[1]INTERNAL PARAMETERS-1'!$B$5:$J$44,8,FALSE)*VLOOKUP(ESCYLD2!BC$4,'[1]INTERNAL PARAMETERS-1'!$B$5:$J$44,3,FALSE)</f>
        <v>0</v>
      </c>
      <c r="BD185" s="52">
        <f>ESCYLD1!BD185*VLOOKUP(ESCYLD2!BD$4,'[1]INTERNAL PARAMETERS-1'!$B$5:$J$44,5,FALSE)*VLOOKUP(ESCYLD2!BD$4,'[1]INTERNAL PARAMETERS-1'!$B$5:$J$44,6,FALSE)*VLOOKUP(ESCYLD2!BD$4,'[1]INTERNAL PARAMETERS-1'!$B$5:$J$44,3,FALSE) + ESCYLD1!BD185*(1-VLOOKUP(ESCYLD2!BD$4,'[1]INTERNAL PARAMETERS-1'!$B$5:$J$44,5,FALSE))*VLOOKUP(ESCYLD2!BD$4,'[1]INTERNAL PARAMETERS-1'!$B$5:$J$44,8,FALSE)*VLOOKUP(ESCYLD2!BD$4,'[1]INTERNAL PARAMETERS-1'!$B$5:$J$44,3,FALSE)</f>
        <v>0</v>
      </c>
      <c r="BE185" s="52">
        <f>ESCYLD1!BE185*VLOOKUP(ESCYLD2!BE$4,'[1]INTERNAL PARAMETERS-1'!$B$5:$J$44,5,FALSE)*VLOOKUP(ESCYLD2!BE$4,'[1]INTERNAL PARAMETERS-1'!$B$5:$J$44,6,FALSE)*VLOOKUP(ESCYLD2!BE$4,'[1]INTERNAL PARAMETERS-1'!$B$5:$J$44,3,FALSE) + ESCYLD1!BE185*(1-VLOOKUP(ESCYLD2!BE$4,'[1]INTERNAL PARAMETERS-1'!$B$5:$J$44,5,FALSE))*VLOOKUP(ESCYLD2!BE$4,'[1]INTERNAL PARAMETERS-1'!$B$5:$J$44,8,FALSE)*VLOOKUP(ESCYLD2!BE$4,'[1]INTERNAL PARAMETERS-1'!$B$5:$J$44,3,FALSE)</f>
        <v>0</v>
      </c>
      <c r="BF185" s="52">
        <f>ESCYLD1!BF185*VLOOKUP(ESCYLD2!BF$4,'[1]INTERNAL PARAMETERS-1'!$B$5:$J$44,5,FALSE)*VLOOKUP(ESCYLD2!BF$4,'[1]INTERNAL PARAMETERS-1'!$B$5:$J$44,6,FALSE)*VLOOKUP(ESCYLD2!BF$4,'[1]INTERNAL PARAMETERS-1'!$B$5:$J$44,3,FALSE) + ESCYLD1!BF185*(1-VLOOKUP(ESCYLD2!BF$4,'[1]INTERNAL PARAMETERS-1'!$B$5:$J$44,5,FALSE))*VLOOKUP(ESCYLD2!BF$4,'[1]INTERNAL PARAMETERS-1'!$B$5:$J$44,8,FALSE)*VLOOKUP(ESCYLD2!BF$4,'[1]INTERNAL PARAMETERS-1'!$B$5:$J$44,3,FALSE)</f>
        <v>0</v>
      </c>
      <c r="BG185" s="52">
        <f>ESCYLD1!BG185*VLOOKUP(ESCYLD2!BG$4,'[1]INTERNAL PARAMETERS-1'!$B$5:$J$44,5,FALSE)*VLOOKUP(ESCYLD2!BG$4,'[1]INTERNAL PARAMETERS-1'!$B$5:$J$44,6,FALSE)*VLOOKUP(ESCYLD2!BG$4,'[1]INTERNAL PARAMETERS-1'!$B$5:$J$44,3,FALSE) + ESCYLD1!BG185*(1-VLOOKUP(ESCYLD2!BG$4,'[1]INTERNAL PARAMETERS-1'!$B$5:$J$44,5,FALSE))*VLOOKUP(ESCYLD2!BG$4,'[1]INTERNAL PARAMETERS-1'!$B$5:$J$44,8,FALSE)*VLOOKUP(ESCYLD2!BG$4,'[1]INTERNAL PARAMETERS-1'!$B$5:$J$44,3,FALSE)</f>
        <v>0</v>
      </c>
      <c r="BH185" s="52">
        <f>ESCYLD1!BH185*VLOOKUP(ESCYLD2!BH$4,'[1]INTERNAL PARAMETERS-1'!$B$5:$J$44,5,FALSE)*VLOOKUP(ESCYLD2!BH$4,'[1]INTERNAL PARAMETERS-1'!$B$5:$J$44,6,FALSE)*VLOOKUP(ESCYLD2!BH$4,'[1]INTERNAL PARAMETERS-1'!$B$5:$J$44,3,FALSE) + ESCYLD1!BH185*(1-VLOOKUP(ESCYLD2!BH$4,'[1]INTERNAL PARAMETERS-1'!$B$5:$J$44,5,FALSE))*VLOOKUP(ESCYLD2!BH$4,'[1]INTERNAL PARAMETERS-1'!$B$5:$J$44,8,FALSE)*VLOOKUP(ESCYLD2!BH$4,'[1]INTERNAL PARAMETERS-1'!$B$5:$J$44,3,FALSE)</f>
        <v>0</v>
      </c>
      <c r="BI185" s="52">
        <f>ESCYLD1!BI185*VLOOKUP(ESCYLD2!BI$4,'[1]INTERNAL PARAMETERS-1'!$B$5:$J$44,5,FALSE)*VLOOKUP(ESCYLD2!BI$4,'[1]INTERNAL PARAMETERS-1'!$B$5:$J$44,6,FALSE)*VLOOKUP(ESCYLD2!BI$4,'[1]INTERNAL PARAMETERS-1'!$B$5:$J$44,3,FALSE) + ESCYLD1!BI185*(1-VLOOKUP(ESCYLD2!BI$4,'[1]INTERNAL PARAMETERS-1'!$B$5:$J$44,5,FALSE))*VLOOKUP(ESCYLD2!BI$4,'[1]INTERNAL PARAMETERS-1'!$B$5:$J$44,8,FALSE)*VLOOKUP(ESCYLD2!BI$4,'[1]INTERNAL PARAMETERS-1'!$B$5:$J$44,3,FALSE)</f>
        <v>0</v>
      </c>
      <c r="BJ185" s="52">
        <f>ESCYLD1!BJ185*VLOOKUP(ESCYLD2!BJ$4,'[1]INTERNAL PARAMETERS-1'!$B$5:$J$44,5,FALSE)*VLOOKUP(ESCYLD2!BJ$4,'[1]INTERNAL PARAMETERS-1'!$B$5:$J$44,6,FALSE)*VLOOKUP(ESCYLD2!BJ$4,'[1]INTERNAL PARAMETERS-1'!$B$5:$J$44,3,FALSE) + ESCYLD1!BJ185*(1-VLOOKUP(ESCYLD2!BJ$4,'[1]INTERNAL PARAMETERS-1'!$B$5:$J$44,5,FALSE))*VLOOKUP(ESCYLD2!BJ$4,'[1]INTERNAL PARAMETERS-1'!$B$5:$J$44,8,FALSE)*VLOOKUP(ESCYLD2!BJ$4,'[1]INTERNAL PARAMETERS-1'!$B$5:$J$44,3,FALSE)</f>
        <v>0</v>
      </c>
      <c r="BK185" s="52">
        <f>ESCYLD1!BK185*VLOOKUP(ESCYLD2!BK$4,'[1]INTERNAL PARAMETERS-1'!$B$5:$J$44,5,FALSE)*VLOOKUP(ESCYLD2!BK$4,'[1]INTERNAL PARAMETERS-1'!$B$5:$J$44,6,FALSE)*VLOOKUP(ESCYLD2!BK$4,'[1]INTERNAL PARAMETERS-1'!$B$5:$J$44,3,FALSE) + ESCYLD1!BK185*(1-VLOOKUP(ESCYLD2!BK$4,'[1]INTERNAL PARAMETERS-1'!$B$5:$J$44,5,FALSE))*VLOOKUP(ESCYLD2!BK$4,'[1]INTERNAL PARAMETERS-1'!$B$5:$J$44,8,FALSE)*VLOOKUP(ESCYLD2!BK$4,'[1]INTERNAL PARAMETERS-1'!$B$5:$J$44,3,FALSE)</f>
        <v>0</v>
      </c>
      <c r="BL185" s="52">
        <f>ESCYLD1!BL185*VLOOKUP(ESCYLD2!BL$4,'[1]INTERNAL PARAMETERS-1'!$B$5:$J$44,5,FALSE)*VLOOKUP(ESCYLD2!BL$4,'[1]INTERNAL PARAMETERS-1'!$B$5:$J$44,6,FALSE)*VLOOKUP(ESCYLD2!BL$4,'[1]INTERNAL PARAMETERS-1'!$B$5:$J$44,3,FALSE) + ESCYLD1!BL185*(1-VLOOKUP(ESCYLD2!BL$4,'[1]INTERNAL PARAMETERS-1'!$B$5:$J$44,5,FALSE))*VLOOKUP(ESCYLD2!BL$4,'[1]INTERNAL PARAMETERS-1'!$B$5:$J$44,8,FALSE)*VLOOKUP(ESCYLD2!BL$4,'[1]INTERNAL PARAMETERS-1'!$B$5:$J$44,3,FALSE)</f>
        <v>0</v>
      </c>
      <c r="BM185" s="52">
        <f>ESCYLD1!BM185*VLOOKUP(ESCYLD2!BM$4,'[1]INTERNAL PARAMETERS-1'!$B$5:$J$44,5,FALSE)*VLOOKUP(ESCYLD2!BM$4,'[1]INTERNAL PARAMETERS-1'!$B$5:$J$44,6,FALSE)*VLOOKUP(ESCYLD2!BM$4,'[1]INTERNAL PARAMETERS-1'!$B$5:$J$44,3,FALSE) + ESCYLD1!BM185*(1-VLOOKUP(ESCYLD2!BM$4,'[1]INTERNAL PARAMETERS-1'!$B$5:$J$44,5,FALSE))*VLOOKUP(ESCYLD2!BM$4,'[1]INTERNAL PARAMETERS-1'!$B$5:$J$44,8,FALSE)*VLOOKUP(ESCYLD2!BM$4,'[1]INTERNAL PARAMETERS-1'!$B$5:$J$44,3,FALSE)</f>
        <v>0</v>
      </c>
      <c r="BN185" s="52">
        <f>ESCYLD1!BN185*VLOOKUP(ESCYLD2!BN$4,'[1]INTERNAL PARAMETERS-1'!$B$5:$J$44,5,FALSE)*VLOOKUP(ESCYLD2!BN$4,'[1]INTERNAL PARAMETERS-1'!$B$5:$J$44,6,FALSE)*VLOOKUP(ESCYLD2!BN$4,'[1]INTERNAL PARAMETERS-1'!$B$5:$J$44,3,FALSE) + ESCYLD1!BN185*(1-VLOOKUP(ESCYLD2!BN$4,'[1]INTERNAL PARAMETERS-1'!$B$5:$J$44,5,FALSE))*VLOOKUP(ESCYLD2!BN$4,'[1]INTERNAL PARAMETERS-1'!$B$5:$J$44,8,FALSE)*VLOOKUP(ESCYLD2!BN$4,'[1]INTERNAL PARAMETERS-1'!$B$5:$J$44,3,FALSE)</f>
        <v>0</v>
      </c>
      <c r="BO185" s="52">
        <f>ESCYLD1!BO185*VLOOKUP(ESCYLD2!BO$4,'[1]INTERNAL PARAMETERS-1'!$B$5:$J$44,5,FALSE)*VLOOKUP(ESCYLD2!BO$4,'[1]INTERNAL PARAMETERS-1'!$B$5:$J$44,6,FALSE)*VLOOKUP(ESCYLD2!BO$4,'[1]INTERNAL PARAMETERS-1'!$B$5:$J$44,3,FALSE) + ESCYLD1!BO185*(1-VLOOKUP(ESCYLD2!BO$4,'[1]INTERNAL PARAMETERS-1'!$B$5:$J$44,5,FALSE))*VLOOKUP(ESCYLD2!BO$4,'[1]INTERNAL PARAMETERS-1'!$B$5:$J$44,8,FALSE)*VLOOKUP(ESCYLD2!BO$4,'[1]INTERNAL PARAMETERS-1'!$B$5:$J$44,3,FALSE)</f>
        <v>0</v>
      </c>
      <c r="BP185" s="52">
        <f>ESCYLD1!BP185*VLOOKUP(ESCYLD2!BP$4,'[1]INTERNAL PARAMETERS-1'!$B$5:$J$44,5,FALSE)*VLOOKUP(ESCYLD2!BP$4,'[1]INTERNAL PARAMETERS-1'!$B$5:$J$44,6,FALSE)*VLOOKUP(ESCYLD2!BP$4,'[1]INTERNAL PARAMETERS-1'!$B$5:$J$44,3,FALSE) + ESCYLD1!BP185*(1-VLOOKUP(ESCYLD2!BP$4,'[1]INTERNAL PARAMETERS-1'!$B$5:$J$44,5,FALSE))*VLOOKUP(ESCYLD2!BP$4,'[1]INTERNAL PARAMETERS-1'!$B$5:$J$44,8,FALSE)*VLOOKUP(ESCYLD2!BP$4,'[1]INTERNAL PARAMETERS-1'!$B$5:$J$44,3,FALSE)</f>
        <v>0</v>
      </c>
      <c r="BQ185" s="52">
        <f>ESCYLD1!BQ185*VLOOKUP(ESCYLD2!BQ$4,'[1]INTERNAL PARAMETERS-1'!$B$5:$J$44,5,FALSE)*VLOOKUP(ESCYLD2!BQ$4,'[1]INTERNAL PARAMETERS-1'!$B$5:$J$44,6,FALSE)*VLOOKUP(ESCYLD2!BQ$4,'[1]INTERNAL PARAMETERS-1'!$B$5:$J$44,3,FALSE) + ESCYLD1!BQ185*(1-VLOOKUP(ESCYLD2!BQ$4,'[1]INTERNAL PARAMETERS-1'!$B$5:$J$44,5,FALSE))*VLOOKUP(ESCYLD2!BQ$4,'[1]INTERNAL PARAMETERS-1'!$B$5:$J$44,8,FALSE)*VLOOKUP(ESCYLD2!BQ$4,'[1]INTERNAL PARAMETERS-1'!$B$5:$J$44,3,FALSE)</f>
        <v>0</v>
      </c>
      <c r="BR185" s="52">
        <f>ESCYLD1!BR185*VLOOKUP(ESCYLD2!BR$4,'[1]INTERNAL PARAMETERS-1'!$B$5:$J$44,5,FALSE)*VLOOKUP(ESCYLD2!BR$4,'[1]INTERNAL PARAMETERS-1'!$B$5:$J$44,6,FALSE)*VLOOKUP(ESCYLD2!BR$4,'[1]INTERNAL PARAMETERS-1'!$B$5:$J$44,3,FALSE) + ESCYLD1!BR185*(1-VLOOKUP(ESCYLD2!BR$4,'[1]INTERNAL PARAMETERS-1'!$B$5:$J$44,5,FALSE))*VLOOKUP(ESCYLD2!BR$4,'[1]INTERNAL PARAMETERS-1'!$B$5:$J$44,8,FALSE)*VLOOKUP(ESCYLD2!BR$4,'[1]INTERNAL PARAMETERS-1'!$B$5:$J$44,3,FALSE)</f>
        <v>0</v>
      </c>
      <c r="BS185" s="52">
        <f>ESCYLD1!BS185*VLOOKUP(ESCYLD2!BS$4,'[1]INTERNAL PARAMETERS-1'!$B$5:$J$44,5,FALSE)*VLOOKUP(ESCYLD2!BS$4,'[1]INTERNAL PARAMETERS-1'!$B$5:$J$44,6,FALSE)*VLOOKUP(ESCYLD2!BS$4,'[1]INTERNAL PARAMETERS-1'!$B$5:$J$44,3,FALSE) + ESCYLD1!BS185*(1-VLOOKUP(ESCYLD2!BS$4,'[1]INTERNAL PARAMETERS-1'!$B$5:$J$44,5,FALSE))*VLOOKUP(ESCYLD2!BS$4,'[1]INTERNAL PARAMETERS-1'!$B$5:$J$44,8,FALSE)*VLOOKUP(ESCYLD2!BS$4,'[1]INTERNAL PARAMETERS-1'!$B$5:$J$44,3,FALSE)</f>
        <v>0</v>
      </c>
      <c r="BT185" s="52">
        <f>ESCYLD1!BT185*VLOOKUP(ESCYLD2!BT$4,'[1]INTERNAL PARAMETERS-1'!$B$5:$J$44,5,FALSE)*VLOOKUP(ESCYLD2!BT$4,'[1]INTERNAL PARAMETERS-1'!$B$5:$J$44,6,FALSE)*VLOOKUP(ESCYLD2!BT$4,'[1]INTERNAL PARAMETERS-1'!$B$5:$J$44,3,FALSE) + ESCYLD1!BT185*(1-VLOOKUP(ESCYLD2!BT$4,'[1]INTERNAL PARAMETERS-1'!$B$5:$J$44,5,FALSE))*VLOOKUP(ESCYLD2!BT$4,'[1]INTERNAL PARAMETERS-1'!$B$5:$J$44,8,FALSE)*VLOOKUP(ESCYLD2!BT$4,'[1]INTERNAL PARAMETERS-1'!$B$5:$J$44,3,FALSE)</f>
        <v>0</v>
      </c>
      <c r="BU185" s="52">
        <f>ESCYLD1!BU185*VLOOKUP(ESCYLD2!BU$4,'[1]INTERNAL PARAMETERS-1'!$B$5:$J$44,5,FALSE)*VLOOKUP(ESCYLD2!BU$4,'[1]INTERNAL PARAMETERS-1'!$B$5:$J$44,6,FALSE)*VLOOKUP(ESCYLD2!BU$4,'[1]INTERNAL PARAMETERS-1'!$B$5:$J$44,3,FALSE) + ESCYLD1!BU185*(1-VLOOKUP(ESCYLD2!BU$4,'[1]INTERNAL PARAMETERS-1'!$B$5:$J$44,5,FALSE))*VLOOKUP(ESCYLD2!BU$4,'[1]INTERNAL PARAMETERS-1'!$B$5:$J$44,8,FALSE)*VLOOKUP(ESCYLD2!BU$4,'[1]INTERNAL PARAMETERS-1'!$B$5:$J$44,3,FALSE)</f>
        <v>0</v>
      </c>
      <c r="BV185" s="52">
        <f>ESCYLD1!BV185*VLOOKUP(ESCYLD2!BV$4,'[1]INTERNAL PARAMETERS-1'!$B$5:$J$44,5,FALSE)*VLOOKUP(ESCYLD2!BV$4,'[1]INTERNAL PARAMETERS-1'!$B$5:$J$44,6,FALSE)*VLOOKUP(ESCYLD2!BV$4,'[1]INTERNAL PARAMETERS-1'!$B$5:$J$44,3,FALSE) + ESCYLD1!BV185*(1-VLOOKUP(ESCYLD2!BV$4,'[1]INTERNAL PARAMETERS-1'!$B$5:$J$44,5,FALSE))*VLOOKUP(ESCYLD2!BV$4,'[1]INTERNAL PARAMETERS-1'!$B$5:$J$44,8,FALSE)*VLOOKUP(ESCYLD2!BV$4,'[1]INTERNAL PARAMETERS-1'!$B$5:$J$44,3,FALSE)</f>
        <v>0</v>
      </c>
      <c r="BW185" s="52">
        <f>ESCYLD1!BW185*VLOOKUP(ESCYLD2!BW$4,'[1]INTERNAL PARAMETERS-1'!$B$5:$J$44,5,FALSE)*VLOOKUP(ESCYLD2!BW$4,'[1]INTERNAL PARAMETERS-1'!$B$5:$J$44,6,FALSE)*VLOOKUP(ESCYLD2!BW$4,'[1]INTERNAL PARAMETERS-1'!$B$5:$J$44,3,FALSE) + ESCYLD1!BW185*(1-VLOOKUP(ESCYLD2!BW$4,'[1]INTERNAL PARAMETERS-1'!$B$5:$J$44,5,FALSE))*VLOOKUP(ESCYLD2!BW$4,'[1]INTERNAL PARAMETERS-1'!$B$5:$J$44,8,FALSE)*VLOOKUP(ESCYLD2!BW$4,'[1]INTERNAL PARAMETERS-1'!$B$5:$J$44,3,FALSE)</f>
        <v>0</v>
      </c>
      <c r="BX185" s="52">
        <f>ESCYLD1!BX185*VLOOKUP(ESCYLD2!BX$4,'[1]INTERNAL PARAMETERS-1'!$B$5:$J$44,5,FALSE)*VLOOKUP(ESCYLD2!BX$4,'[1]INTERNAL PARAMETERS-1'!$B$5:$J$44,6,FALSE)*VLOOKUP(ESCYLD2!BX$4,'[1]INTERNAL PARAMETERS-1'!$B$5:$J$44,3,FALSE) + ESCYLD1!BX185*(1-VLOOKUP(ESCYLD2!BX$4,'[1]INTERNAL PARAMETERS-1'!$B$5:$J$44,5,FALSE))*VLOOKUP(ESCYLD2!BX$4,'[1]INTERNAL PARAMETERS-1'!$B$5:$J$44,8,FALSE)*VLOOKUP(ESCYLD2!BX$4,'[1]INTERNAL PARAMETERS-1'!$B$5:$J$44,3,FALSE)</f>
        <v>0</v>
      </c>
      <c r="BY185" s="52">
        <f>ESCYLD1!BY185*VLOOKUP(ESCYLD2!BY$4,'[1]INTERNAL PARAMETERS-1'!$B$5:$J$44,5,FALSE)*VLOOKUP(ESCYLD2!BY$4,'[1]INTERNAL PARAMETERS-1'!$B$5:$J$44,6,FALSE)*VLOOKUP(ESCYLD2!BY$4,'[1]INTERNAL PARAMETERS-1'!$B$5:$J$44,3,FALSE) + ESCYLD1!BY185*(1-VLOOKUP(ESCYLD2!BY$4,'[1]INTERNAL PARAMETERS-1'!$B$5:$J$44,5,FALSE))*VLOOKUP(ESCYLD2!BY$4,'[1]INTERNAL PARAMETERS-1'!$B$5:$J$44,8,FALSE)*VLOOKUP(ESCYLD2!BY$4,'[1]INTERNAL PARAMETERS-1'!$B$5:$J$44,3,FALSE)</f>
        <v>0</v>
      </c>
      <c r="BZ185" s="52">
        <f>ESCYLD1!BZ185*VLOOKUP(ESCYLD2!BZ$4,'[1]INTERNAL PARAMETERS-1'!$B$5:$J$44,5,FALSE)*VLOOKUP(ESCYLD2!BZ$4,'[1]INTERNAL PARAMETERS-1'!$B$5:$J$44,6,FALSE)*VLOOKUP(ESCYLD2!BZ$4,'[1]INTERNAL PARAMETERS-1'!$B$5:$J$44,3,FALSE) + ESCYLD1!BZ185*(1-VLOOKUP(ESCYLD2!BZ$4,'[1]INTERNAL PARAMETERS-1'!$B$5:$J$44,5,FALSE))*VLOOKUP(ESCYLD2!BZ$4,'[1]INTERNAL PARAMETERS-1'!$B$5:$J$44,8,FALSE)*VLOOKUP(ESCYLD2!BZ$4,'[1]INTERNAL PARAMETERS-1'!$B$5:$J$44,3,FALSE)</f>
        <v>0</v>
      </c>
      <c r="CA185" s="52">
        <f>ESCYLD1!CA185*VLOOKUP(ESCYLD2!CA$4,'[1]INTERNAL PARAMETERS-1'!$B$5:$J$44,5,FALSE)*VLOOKUP(ESCYLD2!CA$4,'[1]INTERNAL PARAMETERS-1'!$B$5:$J$44,6,FALSE)*VLOOKUP(ESCYLD2!CA$4,'[1]INTERNAL PARAMETERS-1'!$B$5:$J$44,3,FALSE) + ESCYLD1!CA185*(1-VLOOKUP(ESCYLD2!CA$4,'[1]INTERNAL PARAMETERS-1'!$B$5:$J$44,5,FALSE))*VLOOKUP(ESCYLD2!CA$4,'[1]INTERNAL PARAMETERS-1'!$B$5:$J$44,8,FALSE)*VLOOKUP(ESCYLD2!CA$4,'[1]INTERNAL PARAMETERS-1'!$B$5:$J$44,3,FALSE)</f>
        <v>0</v>
      </c>
      <c r="CB185" s="52">
        <f>ESCYLD1!CB185*VLOOKUP(ESCYLD2!CB$4,'[1]INTERNAL PARAMETERS-1'!$B$5:$J$44,5,FALSE)*VLOOKUP(ESCYLD2!CB$4,'[1]INTERNAL PARAMETERS-1'!$B$5:$J$44,6,FALSE)*VLOOKUP(ESCYLD2!CB$4,'[1]INTERNAL PARAMETERS-1'!$B$5:$J$44,3,FALSE) + ESCYLD1!CB185*(1-VLOOKUP(ESCYLD2!CB$4,'[1]INTERNAL PARAMETERS-1'!$B$5:$J$44,5,FALSE))*VLOOKUP(ESCYLD2!CB$4,'[1]INTERNAL PARAMETERS-1'!$B$5:$J$44,8,FALSE)*VLOOKUP(ESCYLD2!CB$4,'[1]INTERNAL PARAMETERS-1'!$B$5:$J$44,3,FALSE)</f>
        <v>0</v>
      </c>
      <c r="CC185" s="52">
        <f>ESCYLD1!CC185*VLOOKUP(ESCYLD2!CC$4,'[1]INTERNAL PARAMETERS-1'!$B$5:$J$44,5,FALSE)*VLOOKUP(ESCYLD2!CC$4,'[1]INTERNAL PARAMETERS-1'!$B$5:$J$44,6,FALSE)*VLOOKUP(ESCYLD2!CC$4,'[1]INTERNAL PARAMETERS-1'!$B$5:$J$44,3,FALSE) + ESCYLD1!CC185*(1-VLOOKUP(ESCYLD2!CC$4,'[1]INTERNAL PARAMETERS-1'!$B$5:$J$44,5,FALSE))*VLOOKUP(ESCYLD2!CC$4,'[1]INTERNAL PARAMETERS-1'!$B$5:$J$44,8,FALSE)*VLOOKUP(ESCYLD2!CC$4,'[1]INTERNAL PARAMETERS-1'!$B$5:$J$44,3,FALSE)</f>
        <v>0</v>
      </c>
      <c r="CD185" s="52">
        <f>ESCYLD1!CD185*VLOOKUP(ESCYLD2!CD$4,'[1]INTERNAL PARAMETERS-1'!$B$5:$J$44,5,FALSE)*VLOOKUP(ESCYLD2!CD$4,'[1]INTERNAL PARAMETERS-1'!$B$5:$J$44,6,FALSE)*VLOOKUP(ESCYLD2!CD$4,'[1]INTERNAL PARAMETERS-1'!$B$5:$J$44,3,FALSE) + ESCYLD1!CD185*(1-VLOOKUP(ESCYLD2!CD$4,'[1]INTERNAL PARAMETERS-1'!$B$5:$J$44,5,FALSE))*VLOOKUP(ESCYLD2!CD$4,'[1]INTERNAL PARAMETERS-1'!$B$5:$J$44,8,FALSE)*VLOOKUP(ESCYLD2!CD$4,'[1]INTERNAL PARAMETERS-1'!$B$5:$J$44,3,FALSE)</f>
        <v>0</v>
      </c>
      <c r="CE185" s="52">
        <f>ESCYLD1!CE185*VLOOKUP(ESCYLD2!CE$4,'[1]INTERNAL PARAMETERS-1'!$B$5:$J$44,5,FALSE)*VLOOKUP(ESCYLD2!CE$4,'[1]INTERNAL PARAMETERS-1'!$B$5:$J$44,6,FALSE)*VLOOKUP(ESCYLD2!CE$4,'[1]INTERNAL PARAMETERS-1'!$B$5:$J$44,3,FALSE) + ESCYLD1!CE185*(1-VLOOKUP(ESCYLD2!CE$4,'[1]INTERNAL PARAMETERS-1'!$B$5:$J$44,5,FALSE))*VLOOKUP(ESCYLD2!CE$4,'[1]INTERNAL PARAMETERS-1'!$B$5:$J$44,8,FALSE)*VLOOKUP(ESCYLD2!CE$4,'[1]INTERNAL PARAMETERS-1'!$B$5:$J$44,3,FALSE)</f>
        <v>0</v>
      </c>
      <c r="CF185" s="52">
        <f>ESCYLD1!CF185*VLOOKUP(ESCYLD2!CF$4,'[1]INTERNAL PARAMETERS-1'!$B$5:$J$44,5,FALSE)*VLOOKUP(ESCYLD2!CF$4,'[1]INTERNAL PARAMETERS-1'!$B$5:$J$44,6,FALSE)*VLOOKUP(ESCYLD2!CF$4,'[1]INTERNAL PARAMETERS-1'!$B$5:$J$44,3,FALSE) + ESCYLD1!CF185*(1-VLOOKUP(ESCYLD2!CF$4,'[1]INTERNAL PARAMETERS-1'!$B$5:$J$44,5,FALSE))*VLOOKUP(ESCYLD2!CF$4,'[1]INTERNAL PARAMETERS-1'!$B$5:$J$44,8,FALSE)*VLOOKUP(ESCYLD2!CF$4,'[1]INTERNAL PARAMETERS-1'!$B$5:$J$44,3,FALSE)</f>
        <v>0</v>
      </c>
      <c r="CG185" s="52">
        <f>ESCYLD1!CG185*VLOOKUP(ESCYLD2!CG$4,'[1]INTERNAL PARAMETERS-1'!$B$5:$J$44,5,FALSE)*VLOOKUP(ESCYLD2!CG$4,'[1]INTERNAL PARAMETERS-1'!$B$5:$J$44,6,FALSE)*VLOOKUP(ESCYLD2!CG$4,'[1]INTERNAL PARAMETERS-1'!$B$5:$J$44,3,FALSE) + ESCYLD1!CG185*(1-VLOOKUP(ESCYLD2!CG$4,'[1]INTERNAL PARAMETERS-1'!$B$5:$J$44,5,FALSE))*VLOOKUP(ESCYLD2!CG$4,'[1]INTERNAL PARAMETERS-1'!$B$5:$J$44,8,FALSE)*VLOOKUP(ESCYLD2!CG$4,'[1]INTERNAL PARAMETERS-1'!$B$5:$J$44,3,FALSE)</f>
        <v>0</v>
      </c>
      <c r="CH185" s="51">
        <f>ESCYLD1!CH185*VLOOKUP(ESCYLD2!CH$4,'[1]INTERNAL PARAMETERS-1'!$B$5:$J$44,5,FALSE)*VLOOKUP(ESCYLD2!CH$4,'[1]INTERNAL PARAMETERS-1'!$B$5:$J$44,6,FALSE)*VLOOKUP(ESCYLD2!CH$4,'[1]INTERNAL PARAMETERS-1'!$B$5:$J$44,3,FALSE) + ESCYLD1!CH185*(1-VLOOKUP(ESCYLD2!CH$4,'[1]INTERNAL PARAMETERS-1'!$B$5:$J$44,5,FALSE))*VLOOKUP(ESCYLD2!CH$4,'[1]INTERNAL PARAMETERS-1'!$B$5:$J$44,8,FALSE)*VLOOKUP(ESCYLD2!CH$4,'[1]INTERNAL PARAMETERS-1'!$B$5:$J$44,3,FALSE)</f>
        <v>0</v>
      </c>
      <c r="CJ185" s="53">
        <f t="shared" si="4"/>
        <v>0</v>
      </c>
      <c r="CK185" s="51">
        <f t="shared" si="5"/>
        <v>0</v>
      </c>
    </row>
    <row r="186" spans="2:89" x14ac:dyDescent="0.5">
      <c r="B186" s="66" t="s">
        <v>7</v>
      </c>
      <c r="C186" s="65" t="s">
        <v>90</v>
      </c>
      <c r="D186" s="65" t="s">
        <v>88</v>
      </c>
      <c r="E186" s="151">
        <f>ESC!AF186</f>
        <v>0</v>
      </c>
      <c r="F186" s="64">
        <f>'[1]INTERNAL PARAMETERS-1'!M6</f>
        <v>78.760000000000005</v>
      </c>
      <c r="G186" s="53">
        <f>ESCYLD1!G186*VLOOKUP(ESCYLD2!G$4,'[1]INTERNAL PARAMETERS-1'!$B$5:$J$44,5,FALSE)*VLOOKUP(ESCYLD2!G$4,'[1]INTERNAL PARAMETERS-1'!$B$5:$J$44,7,FALSE)*ESCYLD2!$F186 + ESCYLD1!G186*(1-VLOOKUP(ESCYLD2!G$4,'[1]INTERNAL PARAMETERS-1'!$B$5:$J$44,5,FALSE))*VLOOKUP(ESCYLD2!G$4,'[1]INTERNAL PARAMETERS-1'!$B$5:$J$44,9,FALSE)*ESCYLD2!$F186</f>
        <v>0</v>
      </c>
      <c r="H186" s="52">
        <f>ESCYLD1!H186*VLOOKUP(ESCYLD2!H$4,'[1]INTERNAL PARAMETERS-1'!$B$5:$J$44,5,FALSE)*VLOOKUP(ESCYLD2!H$4,'[1]INTERNAL PARAMETERS-1'!$B$5:$J$44,7,FALSE)*ESCYLD2!$F186 + ESCYLD1!H186*(1-VLOOKUP(ESCYLD2!H$4,'[1]INTERNAL PARAMETERS-1'!$B$5:$J$44,5,FALSE))*VLOOKUP(ESCYLD2!H$4,'[1]INTERNAL PARAMETERS-1'!$B$5:$J$44,9,FALSE)*ESCYLD2!$F186</f>
        <v>0</v>
      </c>
      <c r="I186" s="52">
        <f>ESCYLD1!I186*VLOOKUP(ESCYLD2!I$4,'[1]INTERNAL PARAMETERS-1'!$B$5:$J$44,5,FALSE)*VLOOKUP(ESCYLD2!I$4,'[1]INTERNAL PARAMETERS-1'!$B$5:$J$44,7,FALSE)*ESCYLD2!$F186 + ESCYLD1!I186*(1-VLOOKUP(ESCYLD2!I$4,'[1]INTERNAL PARAMETERS-1'!$B$5:$J$44,5,FALSE))*VLOOKUP(ESCYLD2!I$4,'[1]INTERNAL PARAMETERS-1'!$B$5:$J$44,9,FALSE)*ESCYLD2!$F186</f>
        <v>0</v>
      </c>
      <c r="J186" s="52">
        <f>ESCYLD1!J186*VLOOKUP(ESCYLD2!J$4,'[1]INTERNAL PARAMETERS-1'!$B$5:$J$44,5,FALSE)*VLOOKUP(ESCYLD2!J$4,'[1]INTERNAL PARAMETERS-1'!$B$5:$J$44,7,FALSE)*ESCYLD2!$F186 + ESCYLD1!J186*(1-VLOOKUP(ESCYLD2!J$4,'[1]INTERNAL PARAMETERS-1'!$B$5:$J$44,5,FALSE))*VLOOKUP(ESCYLD2!J$4,'[1]INTERNAL PARAMETERS-1'!$B$5:$J$44,9,FALSE)*ESCYLD2!$F186</f>
        <v>0</v>
      </c>
      <c r="K186" s="52">
        <f>ESCYLD1!K186*VLOOKUP(ESCYLD2!K$4,'[1]INTERNAL PARAMETERS-1'!$B$5:$J$44,5,FALSE)*VLOOKUP(ESCYLD2!K$4,'[1]INTERNAL PARAMETERS-1'!$B$5:$J$44,7,FALSE)*ESCYLD2!$F186 + ESCYLD1!K186*(1-VLOOKUP(ESCYLD2!K$4,'[1]INTERNAL PARAMETERS-1'!$B$5:$J$44,5,FALSE))*VLOOKUP(ESCYLD2!K$4,'[1]INTERNAL PARAMETERS-1'!$B$5:$J$44,9,FALSE)*ESCYLD2!$F186</f>
        <v>0</v>
      </c>
      <c r="L186" s="52">
        <f>ESCYLD1!L186*VLOOKUP(ESCYLD2!L$4,'[1]INTERNAL PARAMETERS-1'!$B$5:$J$44,5,FALSE)*VLOOKUP(ESCYLD2!L$4,'[1]INTERNAL PARAMETERS-1'!$B$5:$J$44,7,FALSE)*ESCYLD2!$F186 + ESCYLD1!L186*(1-VLOOKUP(ESCYLD2!L$4,'[1]INTERNAL PARAMETERS-1'!$B$5:$J$44,5,FALSE))*VLOOKUP(ESCYLD2!L$4,'[1]INTERNAL PARAMETERS-1'!$B$5:$J$44,9,FALSE)*ESCYLD2!$F186</f>
        <v>0</v>
      </c>
      <c r="M186" s="52">
        <f>ESCYLD1!M186*VLOOKUP(ESCYLD2!M$4,'[1]INTERNAL PARAMETERS-1'!$B$5:$J$44,5,FALSE)*VLOOKUP(ESCYLD2!M$4,'[1]INTERNAL PARAMETERS-1'!$B$5:$J$44,7,FALSE)*ESCYLD2!$F186 + ESCYLD1!M186*(1-VLOOKUP(ESCYLD2!M$4,'[1]INTERNAL PARAMETERS-1'!$B$5:$J$44,5,FALSE))*VLOOKUP(ESCYLD2!M$4,'[1]INTERNAL PARAMETERS-1'!$B$5:$J$44,9,FALSE)*ESCYLD2!$F186</f>
        <v>0</v>
      </c>
      <c r="N186" s="52">
        <f>ESCYLD1!N186*VLOOKUP(ESCYLD2!N$4,'[1]INTERNAL PARAMETERS-1'!$B$5:$J$44,5,FALSE)*VLOOKUP(ESCYLD2!N$4,'[1]INTERNAL PARAMETERS-1'!$B$5:$J$44,7,FALSE)*ESCYLD2!$F186 + ESCYLD1!N186*(1-VLOOKUP(ESCYLD2!N$4,'[1]INTERNAL PARAMETERS-1'!$B$5:$J$44,5,FALSE))*VLOOKUP(ESCYLD2!N$4,'[1]INTERNAL PARAMETERS-1'!$B$5:$J$44,9,FALSE)*ESCYLD2!$F186</f>
        <v>0</v>
      </c>
      <c r="O186" s="52">
        <f>ESCYLD1!O186*VLOOKUP(ESCYLD2!O$4,'[1]INTERNAL PARAMETERS-1'!$B$5:$J$44,5,FALSE)*VLOOKUP(ESCYLD2!O$4,'[1]INTERNAL PARAMETERS-1'!$B$5:$J$44,7,FALSE)*ESCYLD2!$F186 + ESCYLD1!O186*(1-VLOOKUP(ESCYLD2!O$4,'[1]INTERNAL PARAMETERS-1'!$B$5:$J$44,5,FALSE))*VLOOKUP(ESCYLD2!O$4,'[1]INTERNAL PARAMETERS-1'!$B$5:$J$44,9,FALSE)*ESCYLD2!$F186</f>
        <v>0</v>
      </c>
      <c r="P186" s="52">
        <f>ESCYLD1!P186*VLOOKUP(ESCYLD2!P$4,'[1]INTERNAL PARAMETERS-1'!$B$5:$J$44,5,FALSE)*VLOOKUP(ESCYLD2!P$4,'[1]INTERNAL PARAMETERS-1'!$B$5:$J$44,7,FALSE)*ESCYLD2!$F186 + ESCYLD1!P186*(1-VLOOKUP(ESCYLD2!P$4,'[1]INTERNAL PARAMETERS-1'!$B$5:$J$44,5,FALSE))*VLOOKUP(ESCYLD2!P$4,'[1]INTERNAL PARAMETERS-1'!$B$5:$J$44,9,FALSE)*ESCYLD2!$F186</f>
        <v>0</v>
      </c>
      <c r="Q186" s="52">
        <f>ESCYLD1!Q186*VLOOKUP(ESCYLD2!Q$4,'[1]INTERNAL PARAMETERS-1'!$B$5:$J$44,5,FALSE)*VLOOKUP(ESCYLD2!Q$4,'[1]INTERNAL PARAMETERS-1'!$B$5:$J$44,7,FALSE)*ESCYLD2!$F186 + ESCYLD1!Q186*(1-VLOOKUP(ESCYLD2!Q$4,'[1]INTERNAL PARAMETERS-1'!$B$5:$J$44,5,FALSE))*VLOOKUP(ESCYLD2!Q$4,'[1]INTERNAL PARAMETERS-1'!$B$5:$J$44,9,FALSE)*ESCYLD2!$F186</f>
        <v>0</v>
      </c>
      <c r="R186" s="52">
        <f>ESCYLD1!R186*VLOOKUP(ESCYLD2!R$4,'[1]INTERNAL PARAMETERS-1'!$B$5:$J$44,5,FALSE)*VLOOKUP(ESCYLD2!R$4,'[1]INTERNAL PARAMETERS-1'!$B$5:$J$44,7,FALSE)*ESCYLD2!$F186 + ESCYLD1!R186*(1-VLOOKUP(ESCYLD2!R$4,'[1]INTERNAL PARAMETERS-1'!$B$5:$J$44,5,FALSE))*VLOOKUP(ESCYLD2!R$4,'[1]INTERNAL PARAMETERS-1'!$B$5:$J$44,9,FALSE)*ESCYLD2!$F186</f>
        <v>0</v>
      </c>
      <c r="S186" s="52">
        <f>ESCYLD1!S186*VLOOKUP(ESCYLD2!S$4,'[1]INTERNAL PARAMETERS-1'!$B$5:$J$44,5,FALSE)*VLOOKUP(ESCYLD2!S$4,'[1]INTERNAL PARAMETERS-1'!$B$5:$J$44,7,FALSE)*ESCYLD2!$F186 + ESCYLD1!S186*(1-VLOOKUP(ESCYLD2!S$4,'[1]INTERNAL PARAMETERS-1'!$B$5:$J$44,5,FALSE))*VLOOKUP(ESCYLD2!S$4,'[1]INTERNAL PARAMETERS-1'!$B$5:$J$44,9,FALSE)*ESCYLD2!$F186</f>
        <v>0</v>
      </c>
      <c r="T186" s="52">
        <f>ESCYLD1!T186*VLOOKUP(ESCYLD2!T$4,'[1]INTERNAL PARAMETERS-1'!$B$5:$J$44,5,FALSE)*VLOOKUP(ESCYLD2!T$4,'[1]INTERNAL PARAMETERS-1'!$B$5:$J$44,7,FALSE)*ESCYLD2!$F186 + ESCYLD1!T186*(1-VLOOKUP(ESCYLD2!T$4,'[1]INTERNAL PARAMETERS-1'!$B$5:$J$44,5,FALSE))*VLOOKUP(ESCYLD2!T$4,'[1]INTERNAL PARAMETERS-1'!$B$5:$J$44,9,FALSE)*ESCYLD2!$F186</f>
        <v>0</v>
      </c>
      <c r="U186" s="52">
        <f>ESCYLD1!U186*VLOOKUP(ESCYLD2!U$4,'[1]INTERNAL PARAMETERS-1'!$B$5:$J$44,5,FALSE)*VLOOKUP(ESCYLD2!U$4,'[1]INTERNAL PARAMETERS-1'!$B$5:$J$44,7,FALSE)*ESCYLD2!$F186 + ESCYLD1!U186*(1-VLOOKUP(ESCYLD2!U$4,'[1]INTERNAL PARAMETERS-1'!$B$5:$J$44,5,FALSE))*VLOOKUP(ESCYLD2!U$4,'[1]INTERNAL PARAMETERS-1'!$B$5:$J$44,9,FALSE)*ESCYLD2!$F186</f>
        <v>0</v>
      </c>
      <c r="V186" s="52">
        <f>ESCYLD1!V186*VLOOKUP(ESCYLD2!V$4,'[1]INTERNAL PARAMETERS-1'!$B$5:$J$44,5,FALSE)*VLOOKUP(ESCYLD2!V$4,'[1]INTERNAL PARAMETERS-1'!$B$5:$J$44,7,FALSE)*ESCYLD2!$F186 + ESCYLD1!V186*(1-VLOOKUP(ESCYLD2!V$4,'[1]INTERNAL PARAMETERS-1'!$B$5:$J$44,5,FALSE))*VLOOKUP(ESCYLD2!V$4,'[1]INTERNAL PARAMETERS-1'!$B$5:$J$44,9,FALSE)*ESCYLD2!$F186</f>
        <v>0</v>
      </c>
      <c r="W186" s="52">
        <f>ESCYLD1!W186*VLOOKUP(ESCYLD2!W$4,'[1]INTERNAL PARAMETERS-1'!$B$5:$J$44,5,FALSE)*VLOOKUP(ESCYLD2!W$4,'[1]INTERNAL PARAMETERS-1'!$B$5:$J$44,7,FALSE)*ESCYLD2!$F186 + ESCYLD1!W186*(1-VLOOKUP(ESCYLD2!W$4,'[1]INTERNAL PARAMETERS-1'!$B$5:$J$44,5,FALSE))*VLOOKUP(ESCYLD2!W$4,'[1]INTERNAL PARAMETERS-1'!$B$5:$J$44,9,FALSE)*ESCYLD2!$F186</f>
        <v>0</v>
      </c>
      <c r="X186" s="52">
        <f>ESCYLD1!X186*VLOOKUP(ESCYLD2!X$4,'[1]INTERNAL PARAMETERS-1'!$B$5:$J$44,5,FALSE)*VLOOKUP(ESCYLD2!X$4,'[1]INTERNAL PARAMETERS-1'!$B$5:$J$44,7,FALSE)*ESCYLD2!$F186 + ESCYLD1!X186*(1-VLOOKUP(ESCYLD2!X$4,'[1]INTERNAL PARAMETERS-1'!$B$5:$J$44,5,FALSE))*VLOOKUP(ESCYLD2!X$4,'[1]INTERNAL PARAMETERS-1'!$B$5:$J$44,9,FALSE)*ESCYLD2!$F186</f>
        <v>0</v>
      </c>
      <c r="Y186" s="52">
        <f>ESCYLD1!Y186*VLOOKUP(ESCYLD2!Y$4,'[1]INTERNAL PARAMETERS-1'!$B$5:$J$44,5,FALSE)*VLOOKUP(ESCYLD2!Y$4,'[1]INTERNAL PARAMETERS-1'!$B$5:$J$44,7,FALSE)*ESCYLD2!$F186 + ESCYLD1!Y186*(1-VLOOKUP(ESCYLD2!Y$4,'[1]INTERNAL PARAMETERS-1'!$B$5:$J$44,5,FALSE))*VLOOKUP(ESCYLD2!Y$4,'[1]INTERNAL PARAMETERS-1'!$B$5:$J$44,9,FALSE)*ESCYLD2!$F186</f>
        <v>0</v>
      </c>
      <c r="Z186" s="52">
        <f>ESCYLD1!Z186*VLOOKUP(ESCYLD2!Z$4,'[1]INTERNAL PARAMETERS-1'!$B$5:$J$44,5,FALSE)*VLOOKUP(ESCYLD2!Z$4,'[1]INTERNAL PARAMETERS-1'!$B$5:$J$44,7,FALSE)*ESCYLD2!$F186 + ESCYLD1!Z186*(1-VLOOKUP(ESCYLD2!Z$4,'[1]INTERNAL PARAMETERS-1'!$B$5:$J$44,5,FALSE))*VLOOKUP(ESCYLD2!Z$4,'[1]INTERNAL PARAMETERS-1'!$B$5:$J$44,9,FALSE)*ESCYLD2!$F186</f>
        <v>0</v>
      </c>
      <c r="AA186" s="52">
        <f>ESCYLD1!AA186*VLOOKUP(ESCYLD2!AA$4,'[1]INTERNAL PARAMETERS-1'!$B$5:$J$44,5,FALSE)*VLOOKUP(ESCYLD2!AA$4,'[1]INTERNAL PARAMETERS-1'!$B$5:$J$44,7,FALSE)*ESCYLD2!$F186 + ESCYLD1!AA186*(1-VLOOKUP(ESCYLD2!AA$4,'[1]INTERNAL PARAMETERS-1'!$B$5:$J$44,5,FALSE))*VLOOKUP(ESCYLD2!AA$4,'[1]INTERNAL PARAMETERS-1'!$B$5:$J$44,9,FALSE)*ESCYLD2!$F186</f>
        <v>0</v>
      </c>
      <c r="AB186" s="52">
        <f>ESCYLD1!AB186*VLOOKUP(ESCYLD2!AB$4,'[1]INTERNAL PARAMETERS-1'!$B$5:$J$44,5,FALSE)*VLOOKUP(ESCYLD2!AB$4,'[1]INTERNAL PARAMETERS-1'!$B$5:$J$44,7,FALSE)*ESCYLD2!$F186 + ESCYLD1!AB186*(1-VLOOKUP(ESCYLD2!AB$4,'[1]INTERNAL PARAMETERS-1'!$B$5:$J$44,5,FALSE))*VLOOKUP(ESCYLD2!AB$4,'[1]INTERNAL PARAMETERS-1'!$B$5:$J$44,9,FALSE)*ESCYLD2!$F186</f>
        <v>0</v>
      </c>
      <c r="AC186" s="52">
        <f>ESCYLD1!AC186*VLOOKUP(ESCYLD2!AC$4,'[1]INTERNAL PARAMETERS-1'!$B$5:$J$44,5,FALSE)*VLOOKUP(ESCYLD2!AC$4,'[1]INTERNAL PARAMETERS-1'!$B$5:$J$44,7,FALSE)*ESCYLD2!$F186 + ESCYLD1!AC186*(1-VLOOKUP(ESCYLD2!AC$4,'[1]INTERNAL PARAMETERS-1'!$B$5:$J$44,5,FALSE))*VLOOKUP(ESCYLD2!AC$4,'[1]INTERNAL PARAMETERS-1'!$B$5:$J$44,9,FALSE)*ESCYLD2!$F186</f>
        <v>0</v>
      </c>
      <c r="AD186" s="52">
        <f>ESCYLD1!AD186*VLOOKUP(ESCYLD2!AD$4,'[1]INTERNAL PARAMETERS-1'!$B$5:$J$44,5,FALSE)*VLOOKUP(ESCYLD2!AD$4,'[1]INTERNAL PARAMETERS-1'!$B$5:$J$44,7,FALSE)*ESCYLD2!$F186 + ESCYLD1!AD186*(1-VLOOKUP(ESCYLD2!AD$4,'[1]INTERNAL PARAMETERS-1'!$B$5:$J$44,5,FALSE))*VLOOKUP(ESCYLD2!AD$4,'[1]INTERNAL PARAMETERS-1'!$B$5:$J$44,9,FALSE)*ESCYLD2!$F186</f>
        <v>0</v>
      </c>
      <c r="AE186" s="52">
        <f>ESCYLD1!AE186*VLOOKUP(ESCYLD2!AE$4,'[1]INTERNAL PARAMETERS-1'!$B$5:$J$44,5,FALSE)*VLOOKUP(ESCYLD2!AE$4,'[1]INTERNAL PARAMETERS-1'!$B$5:$J$44,7,FALSE)*ESCYLD2!$F186 + ESCYLD1!AE186*(1-VLOOKUP(ESCYLD2!AE$4,'[1]INTERNAL PARAMETERS-1'!$B$5:$J$44,5,FALSE))*VLOOKUP(ESCYLD2!AE$4,'[1]INTERNAL PARAMETERS-1'!$B$5:$J$44,9,FALSE)*ESCYLD2!$F186</f>
        <v>0</v>
      </c>
      <c r="AF186" s="52">
        <f>ESCYLD1!AF186*VLOOKUP(ESCYLD2!AF$4,'[1]INTERNAL PARAMETERS-1'!$B$5:$J$44,5,FALSE)*VLOOKUP(ESCYLD2!AF$4,'[1]INTERNAL PARAMETERS-1'!$B$5:$J$44,7,FALSE)*ESCYLD2!$F186 + ESCYLD1!AF186*(1-VLOOKUP(ESCYLD2!AF$4,'[1]INTERNAL PARAMETERS-1'!$B$5:$J$44,5,FALSE))*VLOOKUP(ESCYLD2!AF$4,'[1]INTERNAL PARAMETERS-1'!$B$5:$J$44,9,FALSE)*ESCYLD2!$F186</f>
        <v>0</v>
      </c>
      <c r="AG186" s="52">
        <f>ESCYLD1!AG186*VLOOKUP(ESCYLD2!AG$4,'[1]INTERNAL PARAMETERS-1'!$B$5:$J$44,5,FALSE)*VLOOKUP(ESCYLD2!AG$4,'[1]INTERNAL PARAMETERS-1'!$B$5:$J$44,7,FALSE)*ESCYLD2!$F186 + ESCYLD1!AG186*(1-VLOOKUP(ESCYLD2!AG$4,'[1]INTERNAL PARAMETERS-1'!$B$5:$J$44,5,FALSE))*VLOOKUP(ESCYLD2!AG$4,'[1]INTERNAL PARAMETERS-1'!$B$5:$J$44,9,FALSE)*ESCYLD2!$F186</f>
        <v>0</v>
      </c>
      <c r="AH186" s="52">
        <f>ESCYLD1!AH186*VLOOKUP(ESCYLD2!AH$4,'[1]INTERNAL PARAMETERS-1'!$B$5:$J$44,5,FALSE)*VLOOKUP(ESCYLD2!AH$4,'[1]INTERNAL PARAMETERS-1'!$B$5:$J$44,7,FALSE)*ESCYLD2!$F186 + ESCYLD1!AH186*(1-VLOOKUP(ESCYLD2!AH$4,'[1]INTERNAL PARAMETERS-1'!$B$5:$J$44,5,FALSE))*VLOOKUP(ESCYLD2!AH$4,'[1]INTERNAL PARAMETERS-1'!$B$5:$J$44,9,FALSE)*ESCYLD2!$F186</f>
        <v>0</v>
      </c>
      <c r="AI186" s="52">
        <f>ESCYLD1!AI186*VLOOKUP(ESCYLD2!AI$4,'[1]INTERNAL PARAMETERS-1'!$B$5:$J$44,5,FALSE)*VLOOKUP(ESCYLD2!AI$4,'[1]INTERNAL PARAMETERS-1'!$B$5:$J$44,7,FALSE)*ESCYLD2!$F186 + ESCYLD1!AI186*(1-VLOOKUP(ESCYLD2!AI$4,'[1]INTERNAL PARAMETERS-1'!$B$5:$J$44,5,FALSE))*VLOOKUP(ESCYLD2!AI$4,'[1]INTERNAL PARAMETERS-1'!$B$5:$J$44,9,FALSE)*ESCYLD2!$F186</f>
        <v>0</v>
      </c>
      <c r="AJ186" s="52">
        <f>ESCYLD1!AJ186*VLOOKUP(ESCYLD2!AJ$4,'[1]INTERNAL PARAMETERS-1'!$B$5:$J$44,5,FALSE)*VLOOKUP(ESCYLD2!AJ$4,'[1]INTERNAL PARAMETERS-1'!$B$5:$J$44,7,FALSE)*ESCYLD2!$F186 + ESCYLD1!AJ186*(1-VLOOKUP(ESCYLD2!AJ$4,'[1]INTERNAL PARAMETERS-1'!$B$5:$J$44,5,FALSE))*VLOOKUP(ESCYLD2!AJ$4,'[1]INTERNAL PARAMETERS-1'!$B$5:$J$44,9,FALSE)*ESCYLD2!$F186</f>
        <v>0</v>
      </c>
      <c r="AK186" s="52">
        <f>ESCYLD1!AK186*VLOOKUP(ESCYLD2!AK$4,'[1]INTERNAL PARAMETERS-1'!$B$5:$J$44,5,FALSE)*VLOOKUP(ESCYLD2!AK$4,'[1]INTERNAL PARAMETERS-1'!$B$5:$J$44,7,FALSE)*ESCYLD2!$F186 + ESCYLD1!AK186*(1-VLOOKUP(ESCYLD2!AK$4,'[1]INTERNAL PARAMETERS-1'!$B$5:$J$44,5,FALSE))*VLOOKUP(ESCYLD2!AK$4,'[1]INTERNAL PARAMETERS-1'!$B$5:$J$44,9,FALSE)*ESCYLD2!$F186</f>
        <v>0</v>
      </c>
      <c r="AL186" s="52">
        <f>ESCYLD1!AL186*VLOOKUP(ESCYLD2!AL$4,'[1]INTERNAL PARAMETERS-1'!$B$5:$J$44,5,FALSE)*VLOOKUP(ESCYLD2!AL$4,'[1]INTERNAL PARAMETERS-1'!$B$5:$J$44,7,FALSE)*ESCYLD2!$F186 + ESCYLD1!AL186*(1-VLOOKUP(ESCYLD2!AL$4,'[1]INTERNAL PARAMETERS-1'!$B$5:$J$44,5,FALSE))*VLOOKUP(ESCYLD2!AL$4,'[1]INTERNAL PARAMETERS-1'!$B$5:$J$44,9,FALSE)*ESCYLD2!$F186</f>
        <v>0</v>
      </c>
      <c r="AM186" s="52">
        <f>ESCYLD1!AM186*VLOOKUP(ESCYLD2!AM$4,'[1]INTERNAL PARAMETERS-1'!$B$5:$J$44,5,FALSE)*VLOOKUP(ESCYLD2!AM$4,'[1]INTERNAL PARAMETERS-1'!$B$5:$J$44,7,FALSE)*ESCYLD2!$F186 + ESCYLD1!AM186*(1-VLOOKUP(ESCYLD2!AM$4,'[1]INTERNAL PARAMETERS-1'!$B$5:$J$44,5,FALSE))*VLOOKUP(ESCYLD2!AM$4,'[1]INTERNAL PARAMETERS-1'!$B$5:$J$44,9,FALSE)*ESCYLD2!$F186</f>
        <v>0</v>
      </c>
      <c r="AN186" s="52">
        <f>ESCYLD1!AN186*VLOOKUP(ESCYLD2!AN$4,'[1]INTERNAL PARAMETERS-1'!$B$5:$J$44,5,FALSE)*VLOOKUP(ESCYLD2!AN$4,'[1]INTERNAL PARAMETERS-1'!$B$5:$J$44,7,FALSE)*ESCYLD2!$F186 + ESCYLD1!AN186*(1-VLOOKUP(ESCYLD2!AN$4,'[1]INTERNAL PARAMETERS-1'!$B$5:$J$44,5,FALSE))*VLOOKUP(ESCYLD2!AN$4,'[1]INTERNAL PARAMETERS-1'!$B$5:$J$44,9,FALSE)*ESCYLD2!$F186</f>
        <v>0</v>
      </c>
      <c r="AO186" s="52">
        <f>ESCYLD1!AO186*VLOOKUP(ESCYLD2!AO$4,'[1]INTERNAL PARAMETERS-1'!$B$5:$J$44,5,FALSE)*VLOOKUP(ESCYLD2!AO$4,'[1]INTERNAL PARAMETERS-1'!$B$5:$J$44,7,FALSE)*ESCYLD2!$F186 + ESCYLD1!AO186*(1-VLOOKUP(ESCYLD2!AO$4,'[1]INTERNAL PARAMETERS-1'!$B$5:$J$44,5,FALSE))*VLOOKUP(ESCYLD2!AO$4,'[1]INTERNAL PARAMETERS-1'!$B$5:$J$44,9,FALSE)*ESCYLD2!$F186</f>
        <v>0</v>
      </c>
      <c r="AP186" s="52">
        <f>ESCYLD1!AP186*VLOOKUP(ESCYLD2!AP$4,'[1]INTERNAL PARAMETERS-1'!$B$5:$J$44,5,FALSE)*VLOOKUP(ESCYLD2!AP$4,'[1]INTERNAL PARAMETERS-1'!$B$5:$J$44,7,FALSE)*ESCYLD2!$F186 + ESCYLD1!AP186*(1-VLOOKUP(ESCYLD2!AP$4,'[1]INTERNAL PARAMETERS-1'!$B$5:$J$44,5,FALSE))*VLOOKUP(ESCYLD2!AP$4,'[1]INTERNAL PARAMETERS-1'!$B$5:$J$44,9,FALSE)*ESCYLD2!$F186</f>
        <v>0</v>
      </c>
      <c r="AQ186" s="52">
        <f>ESCYLD1!AQ186*VLOOKUP(ESCYLD2!AQ$4,'[1]INTERNAL PARAMETERS-1'!$B$5:$J$44,5,FALSE)*VLOOKUP(ESCYLD2!AQ$4,'[1]INTERNAL PARAMETERS-1'!$B$5:$J$44,7,FALSE)*ESCYLD2!$F186 + ESCYLD1!AQ186*(1-VLOOKUP(ESCYLD2!AQ$4,'[1]INTERNAL PARAMETERS-1'!$B$5:$J$44,5,FALSE))*VLOOKUP(ESCYLD2!AQ$4,'[1]INTERNAL PARAMETERS-1'!$B$5:$J$44,9,FALSE)*ESCYLD2!$F186</f>
        <v>0</v>
      </c>
      <c r="AR186" s="52">
        <f>ESCYLD1!AR186*VLOOKUP(ESCYLD2!AR$4,'[1]INTERNAL PARAMETERS-1'!$B$5:$J$44,5,FALSE)*VLOOKUP(ESCYLD2!AR$4,'[1]INTERNAL PARAMETERS-1'!$B$5:$J$44,7,FALSE)*ESCYLD2!$F186 + ESCYLD1!AR186*(1-VLOOKUP(ESCYLD2!AR$4,'[1]INTERNAL PARAMETERS-1'!$B$5:$J$44,5,FALSE))*VLOOKUP(ESCYLD2!AR$4,'[1]INTERNAL PARAMETERS-1'!$B$5:$J$44,9,FALSE)*ESCYLD2!$F186</f>
        <v>0</v>
      </c>
      <c r="AS186" s="52">
        <f>ESCYLD1!AS186*VLOOKUP(ESCYLD2!AS$4,'[1]INTERNAL PARAMETERS-1'!$B$5:$J$44,5,FALSE)*VLOOKUP(ESCYLD2!AS$4,'[1]INTERNAL PARAMETERS-1'!$B$5:$J$44,7,FALSE)*ESCYLD2!$F186 + ESCYLD1!AS186*(1-VLOOKUP(ESCYLD2!AS$4,'[1]INTERNAL PARAMETERS-1'!$B$5:$J$44,5,FALSE))*VLOOKUP(ESCYLD2!AS$4,'[1]INTERNAL PARAMETERS-1'!$B$5:$J$44,9,FALSE)*ESCYLD2!$F186</f>
        <v>0</v>
      </c>
      <c r="AT186" s="51">
        <f>ESCYLD1!AT186*VLOOKUP(ESCYLD2!AT$4,'[1]INTERNAL PARAMETERS-1'!$B$5:$J$44,5,FALSE)*VLOOKUP(ESCYLD2!AT$4,'[1]INTERNAL PARAMETERS-1'!$B$5:$J$44,7,FALSE)*ESCYLD2!$F186 + ESCYLD1!AT186*(1-VLOOKUP(ESCYLD2!AT$4,'[1]INTERNAL PARAMETERS-1'!$B$5:$J$44,5,FALSE))*VLOOKUP(ESCYLD2!AT$4,'[1]INTERNAL PARAMETERS-1'!$B$5:$J$44,9,FALSE)*ESCYLD2!$F186</f>
        <v>0</v>
      </c>
      <c r="AU186" s="53">
        <f>ESCYLD1!AU186*VLOOKUP(ESCYLD2!AU$4,'[1]INTERNAL PARAMETERS-1'!$B$5:$J$44,5,FALSE)*VLOOKUP(ESCYLD2!AU$4,'[1]INTERNAL PARAMETERS-1'!$B$5:$J$44,6,FALSE)*VLOOKUP(ESCYLD2!AU$4,'[1]INTERNAL PARAMETERS-1'!$B$5:$J$44,3,FALSE) + ESCYLD1!AU186*(1-VLOOKUP(ESCYLD2!AU$4,'[1]INTERNAL PARAMETERS-1'!$B$5:$J$44,5,FALSE))*VLOOKUP(ESCYLD2!AU$4,'[1]INTERNAL PARAMETERS-1'!$B$5:$J$44,8,FALSE)*VLOOKUP(ESCYLD2!AU$4,'[1]INTERNAL PARAMETERS-1'!$B$5:$J$44,3,FALSE)</f>
        <v>0</v>
      </c>
      <c r="AV186" s="52">
        <f>ESCYLD1!AV186*VLOOKUP(ESCYLD2!AV$4,'[1]INTERNAL PARAMETERS-1'!$B$5:$J$44,5,FALSE)*VLOOKUP(ESCYLD2!AV$4,'[1]INTERNAL PARAMETERS-1'!$B$5:$J$44,6,FALSE)*VLOOKUP(ESCYLD2!AV$4,'[1]INTERNAL PARAMETERS-1'!$B$5:$J$44,3,FALSE) + ESCYLD1!AV186*(1-VLOOKUP(ESCYLD2!AV$4,'[1]INTERNAL PARAMETERS-1'!$B$5:$J$44,5,FALSE))*VLOOKUP(ESCYLD2!AV$4,'[1]INTERNAL PARAMETERS-1'!$B$5:$J$44,8,FALSE)*VLOOKUP(ESCYLD2!AV$4,'[1]INTERNAL PARAMETERS-1'!$B$5:$J$44,3,FALSE)</f>
        <v>0</v>
      </c>
      <c r="AW186" s="52">
        <f>ESCYLD1!AW186*VLOOKUP(ESCYLD2!AW$4,'[1]INTERNAL PARAMETERS-1'!$B$5:$J$44,5,FALSE)*VLOOKUP(ESCYLD2!AW$4,'[1]INTERNAL PARAMETERS-1'!$B$5:$J$44,6,FALSE)*VLOOKUP(ESCYLD2!AW$4,'[1]INTERNAL PARAMETERS-1'!$B$5:$J$44,3,FALSE) + ESCYLD1!AW186*(1-VLOOKUP(ESCYLD2!AW$4,'[1]INTERNAL PARAMETERS-1'!$B$5:$J$44,5,FALSE))*VLOOKUP(ESCYLD2!AW$4,'[1]INTERNAL PARAMETERS-1'!$B$5:$J$44,8,FALSE)*VLOOKUP(ESCYLD2!AW$4,'[1]INTERNAL PARAMETERS-1'!$B$5:$J$44,3,FALSE)</f>
        <v>0</v>
      </c>
      <c r="AX186" s="52">
        <f>ESCYLD1!AX186*VLOOKUP(ESCYLD2!AX$4,'[1]INTERNAL PARAMETERS-1'!$B$5:$J$44,5,FALSE)*VLOOKUP(ESCYLD2!AX$4,'[1]INTERNAL PARAMETERS-1'!$B$5:$J$44,6,FALSE)*VLOOKUP(ESCYLD2!AX$4,'[1]INTERNAL PARAMETERS-1'!$B$5:$J$44,3,FALSE) + ESCYLD1!AX186*(1-VLOOKUP(ESCYLD2!AX$4,'[1]INTERNAL PARAMETERS-1'!$B$5:$J$44,5,FALSE))*VLOOKUP(ESCYLD2!AX$4,'[1]INTERNAL PARAMETERS-1'!$B$5:$J$44,8,FALSE)*VLOOKUP(ESCYLD2!AX$4,'[1]INTERNAL PARAMETERS-1'!$B$5:$J$44,3,FALSE)</f>
        <v>0</v>
      </c>
      <c r="AY186" s="52">
        <f>ESCYLD1!AY186*VLOOKUP(ESCYLD2!AY$4,'[1]INTERNAL PARAMETERS-1'!$B$5:$J$44,5,FALSE)*VLOOKUP(ESCYLD2!AY$4,'[1]INTERNAL PARAMETERS-1'!$B$5:$J$44,6,FALSE)*VLOOKUP(ESCYLD2!AY$4,'[1]INTERNAL PARAMETERS-1'!$B$5:$J$44,3,FALSE) + ESCYLD1!AY186*(1-VLOOKUP(ESCYLD2!AY$4,'[1]INTERNAL PARAMETERS-1'!$B$5:$J$44,5,FALSE))*VLOOKUP(ESCYLD2!AY$4,'[1]INTERNAL PARAMETERS-1'!$B$5:$J$44,8,FALSE)*VLOOKUP(ESCYLD2!AY$4,'[1]INTERNAL PARAMETERS-1'!$B$5:$J$44,3,FALSE)</f>
        <v>0</v>
      </c>
      <c r="AZ186" s="52">
        <f>ESCYLD1!AZ186*VLOOKUP(ESCYLD2!AZ$4,'[1]INTERNAL PARAMETERS-1'!$B$5:$J$44,5,FALSE)*VLOOKUP(ESCYLD2!AZ$4,'[1]INTERNAL PARAMETERS-1'!$B$5:$J$44,6,FALSE)*VLOOKUP(ESCYLD2!AZ$4,'[1]INTERNAL PARAMETERS-1'!$B$5:$J$44,3,FALSE) + ESCYLD1!AZ186*(1-VLOOKUP(ESCYLD2!AZ$4,'[1]INTERNAL PARAMETERS-1'!$B$5:$J$44,5,FALSE))*VLOOKUP(ESCYLD2!AZ$4,'[1]INTERNAL PARAMETERS-1'!$B$5:$J$44,8,FALSE)*VLOOKUP(ESCYLD2!AZ$4,'[1]INTERNAL PARAMETERS-1'!$B$5:$J$44,3,FALSE)</f>
        <v>0</v>
      </c>
      <c r="BA186" s="52">
        <f>ESCYLD1!BA186*VLOOKUP(ESCYLD2!BA$4,'[1]INTERNAL PARAMETERS-1'!$B$5:$J$44,5,FALSE)*VLOOKUP(ESCYLD2!BA$4,'[1]INTERNAL PARAMETERS-1'!$B$5:$J$44,6,FALSE)*VLOOKUP(ESCYLD2!BA$4,'[1]INTERNAL PARAMETERS-1'!$B$5:$J$44,3,FALSE) + ESCYLD1!BA186*(1-VLOOKUP(ESCYLD2!BA$4,'[1]INTERNAL PARAMETERS-1'!$B$5:$J$44,5,FALSE))*VLOOKUP(ESCYLD2!BA$4,'[1]INTERNAL PARAMETERS-1'!$B$5:$J$44,8,FALSE)*VLOOKUP(ESCYLD2!BA$4,'[1]INTERNAL PARAMETERS-1'!$B$5:$J$44,3,FALSE)</f>
        <v>0</v>
      </c>
      <c r="BB186" s="52">
        <f>ESCYLD1!BB186*VLOOKUP(ESCYLD2!BB$4,'[1]INTERNAL PARAMETERS-1'!$B$5:$J$44,5,FALSE)*VLOOKUP(ESCYLD2!BB$4,'[1]INTERNAL PARAMETERS-1'!$B$5:$J$44,6,FALSE)*VLOOKUP(ESCYLD2!BB$4,'[1]INTERNAL PARAMETERS-1'!$B$5:$J$44,3,FALSE) + ESCYLD1!BB186*(1-VLOOKUP(ESCYLD2!BB$4,'[1]INTERNAL PARAMETERS-1'!$B$5:$J$44,5,FALSE))*VLOOKUP(ESCYLD2!BB$4,'[1]INTERNAL PARAMETERS-1'!$B$5:$J$44,8,FALSE)*VLOOKUP(ESCYLD2!BB$4,'[1]INTERNAL PARAMETERS-1'!$B$5:$J$44,3,FALSE)</f>
        <v>0</v>
      </c>
      <c r="BC186" s="52">
        <f>ESCYLD1!BC186*VLOOKUP(ESCYLD2!BC$4,'[1]INTERNAL PARAMETERS-1'!$B$5:$J$44,5,FALSE)*VLOOKUP(ESCYLD2!BC$4,'[1]INTERNAL PARAMETERS-1'!$B$5:$J$44,6,FALSE)*VLOOKUP(ESCYLD2!BC$4,'[1]INTERNAL PARAMETERS-1'!$B$5:$J$44,3,FALSE) + ESCYLD1!BC186*(1-VLOOKUP(ESCYLD2!BC$4,'[1]INTERNAL PARAMETERS-1'!$B$5:$J$44,5,FALSE))*VLOOKUP(ESCYLD2!BC$4,'[1]INTERNAL PARAMETERS-1'!$B$5:$J$44,8,FALSE)*VLOOKUP(ESCYLD2!BC$4,'[1]INTERNAL PARAMETERS-1'!$B$5:$J$44,3,FALSE)</f>
        <v>0</v>
      </c>
      <c r="BD186" s="52">
        <f>ESCYLD1!BD186*VLOOKUP(ESCYLD2!BD$4,'[1]INTERNAL PARAMETERS-1'!$B$5:$J$44,5,FALSE)*VLOOKUP(ESCYLD2!BD$4,'[1]INTERNAL PARAMETERS-1'!$B$5:$J$44,6,FALSE)*VLOOKUP(ESCYLD2!BD$4,'[1]INTERNAL PARAMETERS-1'!$B$5:$J$44,3,FALSE) + ESCYLD1!BD186*(1-VLOOKUP(ESCYLD2!BD$4,'[1]INTERNAL PARAMETERS-1'!$B$5:$J$44,5,FALSE))*VLOOKUP(ESCYLD2!BD$4,'[1]INTERNAL PARAMETERS-1'!$B$5:$J$44,8,FALSE)*VLOOKUP(ESCYLD2!BD$4,'[1]INTERNAL PARAMETERS-1'!$B$5:$J$44,3,FALSE)</f>
        <v>0</v>
      </c>
      <c r="BE186" s="52">
        <f>ESCYLD1!BE186*VLOOKUP(ESCYLD2!BE$4,'[1]INTERNAL PARAMETERS-1'!$B$5:$J$44,5,FALSE)*VLOOKUP(ESCYLD2!BE$4,'[1]INTERNAL PARAMETERS-1'!$B$5:$J$44,6,FALSE)*VLOOKUP(ESCYLD2!BE$4,'[1]INTERNAL PARAMETERS-1'!$B$5:$J$44,3,FALSE) + ESCYLD1!BE186*(1-VLOOKUP(ESCYLD2!BE$4,'[1]INTERNAL PARAMETERS-1'!$B$5:$J$44,5,FALSE))*VLOOKUP(ESCYLD2!BE$4,'[1]INTERNAL PARAMETERS-1'!$B$5:$J$44,8,FALSE)*VLOOKUP(ESCYLD2!BE$4,'[1]INTERNAL PARAMETERS-1'!$B$5:$J$44,3,FALSE)</f>
        <v>0</v>
      </c>
      <c r="BF186" s="52">
        <f>ESCYLD1!BF186*VLOOKUP(ESCYLD2!BF$4,'[1]INTERNAL PARAMETERS-1'!$B$5:$J$44,5,FALSE)*VLOOKUP(ESCYLD2!BF$4,'[1]INTERNAL PARAMETERS-1'!$B$5:$J$44,6,FALSE)*VLOOKUP(ESCYLD2!BF$4,'[1]INTERNAL PARAMETERS-1'!$B$5:$J$44,3,FALSE) + ESCYLD1!BF186*(1-VLOOKUP(ESCYLD2!BF$4,'[1]INTERNAL PARAMETERS-1'!$B$5:$J$44,5,FALSE))*VLOOKUP(ESCYLD2!BF$4,'[1]INTERNAL PARAMETERS-1'!$B$5:$J$44,8,FALSE)*VLOOKUP(ESCYLD2!BF$4,'[1]INTERNAL PARAMETERS-1'!$B$5:$J$44,3,FALSE)</f>
        <v>0</v>
      </c>
      <c r="BG186" s="52">
        <f>ESCYLD1!BG186*VLOOKUP(ESCYLD2!BG$4,'[1]INTERNAL PARAMETERS-1'!$B$5:$J$44,5,FALSE)*VLOOKUP(ESCYLD2!BG$4,'[1]INTERNAL PARAMETERS-1'!$B$5:$J$44,6,FALSE)*VLOOKUP(ESCYLD2!BG$4,'[1]INTERNAL PARAMETERS-1'!$B$5:$J$44,3,FALSE) + ESCYLD1!BG186*(1-VLOOKUP(ESCYLD2!BG$4,'[1]INTERNAL PARAMETERS-1'!$B$5:$J$44,5,FALSE))*VLOOKUP(ESCYLD2!BG$4,'[1]INTERNAL PARAMETERS-1'!$B$5:$J$44,8,FALSE)*VLOOKUP(ESCYLD2!BG$4,'[1]INTERNAL PARAMETERS-1'!$B$5:$J$44,3,FALSE)</f>
        <v>0</v>
      </c>
      <c r="BH186" s="52">
        <f>ESCYLD1!BH186*VLOOKUP(ESCYLD2!BH$4,'[1]INTERNAL PARAMETERS-1'!$B$5:$J$44,5,FALSE)*VLOOKUP(ESCYLD2!BH$4,'[1]INTERNAL PARAMETERS-1'!$B$5:$J$44,6,FALSE)*VLOOKUP(ESCYLD2!BH$4,'[1]INTERNAL PARAMETERS-1'!$B$5:$J$44,3,FALSE) + ESCYLD1!BH186*(1-VLOOKUP(ESCYLD2!BH$4,'[1]INTERNAL PARAMETERS-1'!$B$5:$J$44,5,FALSE))*VLOOKUP(ESCYLD2!BH$4,'[1]INTERNAL PARAMETERS-1'!$B$5:$J$44,8,FALSE)*VLOOKUP(ESCYLD2!BH$4,'[1]INTERNAL PARAMETERS-1'!$B$5:$J$44,3,FALSE)</f>
        <v>0</v>
      </c>
      <c r="BI186" s="52">
        <f>ESCYLD1!BI186*VLOOKUP(ESCYLD2!BI$4,'[1]INTERNAL PARAMETERS-1'!$B$5:$J$44,5,FALSE)*VLOOKUP(ESCYLD2!BI$4,'[1]INTERNAL PARAMETERS-1'!$B$5:$J$44,6,FALSE)*VLOOKUP(ESCYLD2!BI$4,'[1]INTERNAL PARAMETERS-1'!$B$5:$J$44,3,FALSE) + ESCYLD1!BI186*(1-VLOOKUP(ESCYLD2!BI$4,'[1]INTERNAL PARAMETERS-1'!$B$5:$J$44,5,FALSE))*VLOOKUP(ESCYLD2!BI$4,'[1]INTERNAL PARAMETERS-1'!$B$5:$J$44,8,FALSE)*VLOOKUP(ESCYLD2!BI$4,'[1]INTERNAL PARAMETERS-1'!$B$5:$J$44,3,FALSE)</f>
        <v>0</v>
      </c>
      <c r="BJ186" s="52">
        <f>ESCYLD1!BJ186*VLOOKUP(ESCYLD2!BJ$4,'[1]INTERNAL PARAMETERS-1'!$B$5:$J$44,5,FALSE)*VLOOKUP(ESCYLD2!BJ$4,'[1]INTERNAL PARAMETERS-1'!$B$5:$J$44,6,FALSE)*VLOOKUP(ESCYLD2!BJ$4,'[1]INTERNAL PARAMETERS-1'!$B$5:$J$44,3,FALSE) + ESCYLD1!BJ186*(1-VLOOKUP(ESCYLD2!BJ$4,'[1]INTERNAL PARAMETERS-1'!$B$5:$J$44,5,FALSE))*VLOOKUP(ESCYLD2!BJ$4,'[1]INTERNAL PARAMETERS-1'!$B$5:$J$44,8,FALSE)*VLOOKUP(ESCYLD2!BJ$4,'[1]INTERNAL PARAMETERS-1'!$B$5:$J$44,3,FALSE)</f>
        <v>0</v>
      </c>
      <c r="BK186" s="52">
        <f>ESCYLD1!BK186*VLOOKUP(ESCYLD2!BK$4,'[1]INTERNAL PARAMETERS-1'!$B$5:$J$44,5,FALSE)*VLOOKUP(ESCYLD2!BK$4,'[1]INTERNAL PARAMETERS-1'!$B$5:$J$44,6,FALSE)*VLOOKUP(ESCYLD2!BK$4,'[1]INTERNAL PARAMETERS-1'!$B$5:$J$44,3,FALSE) + ESCYLD1!BK186*(1-VLOOKUP(ESCYLD2!BK$4,'[1]INTERNAL PARAMETERS-1'!$B$5:$J$44,5,FALSE))*VLOOKUP(ESCYLD2!BK$4,'[1]INTERNAL PARAMETERS-1'!$B$5:$J$44,8,FALSE)*VLOOKUP(ESCYLD2!BK$4,'[1]INTERNAL PARAMETERS-1'!$B$5:$J$44,3,FALSE)</f>
        <v>0</v>
      </c>
      <c r="BL186" s="52">
        <f>ESCYLD1!BL186*VLOOKUP(ESCYLD2!BL$4,'[1]INTERNAL PARAMETERS-1'!$B$5:$J$44,5,FALSE)*VLOOKUP(ESCYLD2!BL$4,'[1]INTERNAL PARAMETERS-1'!$B$5:$J$44,6,FALSE)*VLOOKUP(ESCYLD2!BL$4,'[1]INTERNAL PARAMETERS-1'!$B$5:$J$44,3,FALSE) + ESCYLD1!BL186*(1-VLOOKUP(ESCYLD2!BL$4,'[1]INTERNAL PARAMETERS-1'!$B$5:$J$44,5,FALSE))*VLOOKUP(ESCYLD2!BL$4,'[1]INTERNAL PARAMETERS-1'!$B$5:$J$44,8,FALSE)*VLOOKUP(ESCYLD2!BL$4,'[1]INTERNAL PARAMETERS-1'!$B$5:$J$44,3,FALSE)</f>
        <v>0</v>
      </c>
      <c r="BM186" s="52">
        <f>ESCYLD1!BM186*VLOOKUP(ESCYLD2!BM$4,'[1]INTERNAL PARAMETERS-1'!$B$5:$J$44,5,FALSE)*VLOOKUP(ESCYLD2!BM$4,'[1]INTERNAL PARAMETERS-1'!$B$5:$J$44,6,FALSE)*VLOOKUP(ESCYLD2!BM$4,'[1]INTERNAL PARAMETERS-1'!$B$5:$J$44,3,FALSE) + ESCYLD1!BM186*(1-VLOOKUP(ESCYLD2!BM$4,'[1]INTERNAL PARAMETERS-1'!$B$5:$J$44,5,FALSE))*VLOOKUP(ESCYLD2!BM$4,'[1]INTERNAL PARAMETERS-1'!$B$5:$J$44,8,FALSE)*VLOOKUP(ESCYLD2!BM$4,'[1]INTERNAL PARAMETERS-1'!$B$5:$J$44,3,FALSE)</f>
        <v>0</v>
      </c>
      <c r="BN186" s="52">
        <f>ESCYLD1!BN186*VLOOKUP(ESCYLD2!BN$4,'[1]INTERNAL PARAMETERS-1'!$B$5:$J$44,5,FALSE)*VLOOKUP(ESCYLD2!BN$4,'[1]INTERNAL PARAMETERS-1'!$B$5:$J$44,6,FALSE)*VLOOKUP(ESCYLD2!BN$4,'[1]INTERNAL PARAMETERS-1'!$B$5:$J$44,3,FALSE) + ESCYLD1!BN186*(1-VLOOKUP(ESCYLD2!BN$4,'[1]INTERNAL PARAMETERS-1'!$B$5:$J$44,5,FALSE))*VLOOKUP(ESCYLD2!BN$4,'[1]INTERNAL PARAMETERS-1'!$B$5:$J$44,8,FALSE)*VLOOKUP(ESCYLD2!BN$4,'[1]INTERNAL PARAMETERS-1'!$B$5:$J$44,3,FALSE)</f>
        <v>0</v>
      </c>
      <c r="BO186" s="52">
        <f>ESCYLD1!BO186*VLOOKUP(ESCYLD2!BO$4,'[1]INTERNAL PARAMETERS-1'!$B$5:$J$44,5,FALSE)*VLOOKUP(ESCYLD2!BO$4,'[1]INTERNAL PARAMETERS-1'!$B$5:$J$44,6,FALSE)*VLOOKUP(ESCYLD2!BO$4,'[1]INTERNAL PARAMETERS-1'!$B$5:$J$44,3,FALSE) + ESCYLD1!BO186*(1-VLOOKUP(ESCYLD2!BO$4,'[1]INTERNAL PARAMETERS-1'!$B$5:$J$44,5,FALSE))*VLOOKUP(ESCYLD2!BO$4,'[1]INTERNAL PARAMETERS-1'!$B$5:$J$44,8,FALSE)*VLOOKUP(ESCYLD2!BO$4,'[1]INTERNAL PARAMETERS-1'!$B$5:$J$44,3,FALSE)</f>
        <v>0</v>
      </c>
      <c r="BP186" s="52">
        <f>ESCYLD1!BP186*VLOOKUP(ESCYLD2!BP$4,'[1]INTERNAL PARAMETERS-1'!$B$5:$J$44,5,FALSE)*VLOOKUP(ESCYLD2!BP$4,'[1]INTERNAL PARAMETERS-1'!$B$5:$J$44,6,FALSE)*VLOOKUP(ESCYLD2!BP$4,'[1]INTERNAL PARAMETERS-1'!$B$5:$J$44,3,FALSE) + ESCYLD1!BP186*(1-VLOOKUP(ESCYLD2!BP$4,'[1]INTERNAL PARAMETERS-1'!$B$5:$J$44,5,FALSE))*VLOOKUP(ESCYLD2!BP$4,'[1]INTERNAL PARAMETERS-1'!$B$5:$J$44,8,FALSE)*VLOOKUP(ESCYLD2!BP$4,'[1]INTERNAL PARAMETERS-1'!$B$5:$J$44,3,FALSE)</f>
        <v>0</v>
      </c>
      <c r="BQ186" s="52">
        <f>ESCYLD1!BQ186*VLOOKUP(ESCYLD2!BQ$4,'[1]INTERNAL PARAMETERS-1'!$B$5:$J$44,5,FALSE)*VLOOKUP(ESCYLD2!BQ$4,'[1]INTERNAL PARAMETERS-1'!$B$5:$J$44,6,FALSE)*VLOOKUP(ESCYLD2!BQ$4,'[1]INTERNAL PARAMETERS-1'!$B$5:$J$44,3,FALSE) + ESCYLD1!BQ186*(1-VLOOKUP(ESCYLD2!BQ$4,'[1]INTERNAL PARAMETERS-1'!$B$5:$J$44,5,FALSE))*VLOOKUP(ESCYLD2!BQ$4,'[1]INTERNAL PARAMETERS-1'!$B$5:$J$44,8,FALSE)*VLOOKUP(ESCYLD2!BQ$4,'[1]INTERNAL PARAMETERS-1'!$B$5:$J$44,3,FALSE)</f>
        <v>0</v>
      </c>
      <c r="BR186" s="52">
        <f>ESCYLD1!BR186*VLOOKUP(ESCYLD2!BR$4,'[1]INTERNAL PARAMETERS-1'!$B$5:$J$44,5,FALSE)*VLOOKUP(ESCYLD2!BR$4,'[1]INTERNAL PARAMETERS-1'!$B$5:$J$44,6,FALSE)*VLOOKUP(ESCYLD2!BR$4,'[1]INTERNAL PARAMETERS-1'!$B$5:$J$44,3,FALSE) + ESCYLD1!BR186*(1-VLOOKUP(ESCYLD2!BR$4,'[1]INTERNAL PARAMETERS-1'!$B$5:$J$44,5,FALSE))*VLOOKUP(ESCYLD2!BR$4,'[1]INTERNAL PARAMETERS-1'!$B$5:$J$44,8,FALSE)*VLOOKUP(ESCYLD2!BR$4,'[1]INTERNAL PARAMETERS-1'!$B$5:$J$44,3,FALSE)</f>
        <v>0</v>
      </c>
      <c r="BS186" s="52">
        <f>ESCYLD1!BS186*VLOOKUP(ESCYLD2!BS$4,'[1]INTERNAL PARAMETERS-1'!$B$5:$J$44,5,FALSE)*VLOOKUP(ESCYLD2!BS$4,'[1]INTERNAL PARAMETERS-1'!$B$5:$J$44,6,FALSE)*VLOOKUP(ESCYLD2!BS$4,'[1]INTERNAL PARAMETERS-1'!$B$5:$J$44,3,FALSE) + ESCYLD1!BS186*(1-VLOOKUP(ESCYLD2!BS$4,'[1]INTERNAL PARAMETERS-1'!$B$5:$J$44,5,FALSE))*VLOOKUP(ESCYLD2!BS$4,'[1]INTERNAL PARAMETERS-1'!$B$5:$J$44,8,FALSE)*VLOOKUP(ESCYLD2!BS$4,'[1]INTERNAL PARAMETERS-1'!$B$5:$J$44,3,FALSE)</f>
        <v>0</v>
      </c>
      <c r="BT186" s="52">
        <f>ESCYLD1!BT186*VLOOKUP(ESCYLD2!BT$4,'[1]INTERNAL PARAMETERS-1'!$B$5:$J$44,5,FALSE)*VLOOKUP(ESCYLD2!BT$4,'[1]INTERNAL PARAMETERS-1'!$B$5:$J$44,6,FALSE)*VLOOKUP(ESCYLD2!BT$4,'[1]INTERNAL PARAMETERS-1'!$B$5:$J$44,3,FALSE) + ESCYLD1!BT186*(1-VLOOKUP(ESCYLD2!BT$4,'[1]INTERNAL PARAMETERS-1'!$B$5:$J$44,5,FALSE))*VLOOKUP(ESCYLD2!BT$4,'[1]INTERNAL PARAMETERS-1'!$B$5:$J$44,8,FALSE)*VLOOKUP(ESCYLD2!BT$4,'[1]INTERNAL PARAMETERS-1'!$B$5:$J$44,3,FALSE)</f>
        <v>0</v>
      </c>
      <c r="BU186" s="52">
        <f>ESCYLD1!BU186*VLOOKUP(ESCYLD2!BU$4,'[1]INTERNAL PARAMETERS-1'!$B$5:$J$44,5,FALSE)*VLOOKUP(ESCYLD2!BU$4,'[1]INTERNAL PARAMETERS-1'!$B$5:$J$44,6,FALSE)*VLOOKUP(ESCYLD2!BU$4,'[1]INTERNAL PARAMETERS-1'!$B$5:$J$44,3,FALSE) + ESCYLD1!BU186*(1-VLOOKUP(ESCYLD2!BU$4,'[1]INTERNAL PARAMETERS-1'!$B$5:$J$44,5,FALSE))*VLOOKUP(ESCYLD2!BU$4,'[1]INTERNAL PARAMETERS-1'!$B$5:$J$44,8,FALSE)*VLOOKUP(ESCYLD2!BU$4,'[1]INTERNAL PARAMETERS-1'!$B$5:$J$44,3,FALSE)</f>
        <v>0</v>
      </c>
      <c r="BV186" s="52">
        <f>ESCYLD1!BV186*VLOOKUP(ESCYLD2!BV$4,'[1]INTERNAL PARAMETERS-1'!$B$5:$J$44,5,FALSE)*VLOOKUP(ESCYLD2!BV$4,'[1]INTERNAL PARAMETERS-1'!$B$5:$J$44,6,FALSE)*VLOOKUP(ESCYLD2!BV$4,'[1]INTERNAL PARAMETERS-1'!$B$5:$J$44,3,FALSE) + ESCYLD1!BV186*(1-VLOOKUP(ESCYLD2!BV$4,'[1]INTERNAL PARAMETERS-1'!$B$5:$J$44,5,FALSE))*VLOOKUP(ESCYLD2!BV$4,'[1]INTERNAL PARAMETERS-1'!$B$5:$J$44,8,FALSE)*VLOOKUP(ESCYLD2!BV$4,'[1]INTERNAL PARAMETERS-1'!$B$5:$J$44,3,FALSE)</f>
        <v>0</v>
      </c>
      <c r="BW186" s="52">
        <f>ESCYLD1!BW186*VLOOKUP(ESCYLD2!BW$4,'[1]INTERNAL PARAMETERS-1'!$B$5:$J$44,5,FALSE)*VLOOKUP(ESCYLD2!BW$4,'[1]INTERNAL PARAMETERS-1'!$B$5:$J$44,6,FALSE)*VLOOKUP(ESCYLD2!BW$4,'[1]INTERNAL PARAMETERS-1'!$B$5:$J$44,3,FALSE) + ESCYLD1!BW186*(1-VLOOKUP(ESCYLD2!BW$4,'[1]INTERNAL PARAMETERS-1'!$B$5:$J$44,5,FALSE))*VLOOKUP(ESCYLD2!BW$4,'[1]INTERNAL PARAMETERS-1'!$B$5:$J$44,8,FALSE)*VLOOKUP(ESCYLD2!BW$4,'[1]INTERNAL PARAMETERS-1'!$B$5:$J$44,3,FALSE)</f>
        <v>0</v>
      </c>
      <c r="BX186" s="52">
        <f>ESCYLD1!BX186*VLOOKUP(ESCYLD2!BX$4,'[1]INTERNAL PARAMETERS-1'!$B$5:$J$44,5,FALSE)*VLOOKUP(ESCYLD2!BX$4,'[1]INTERNAL PARAMETERS-1'!$B$5:$J$44,6,FALSE)*VLOOKUP(ESCYLD2!BX$4,'[1]INTERNAL PARAMETERS-1'!$B$5:$J$44,3,FALSE) + ESCYLD1!BX186*(1-VLOOKUP(ESCYLD2!BX$4,'[1]INTERNAL PARAMETERS-1'!$B$5:$J$44,5,FALSE))*VLOOKUP(ESCYLD2!BX$4,'[1]INTERNAL PARAMETERS-1'!$B$5:$J$44,8,FALSE)*VLOOKUP(ESCYLD2!BX$4,'[1]INTERNAL PARAMETERS-1'!$B$5:$J$44,3,FALSE)</f>
        <v>0</v>
      </c>
      <c r="BY186" s="52">
        <f>ESCYLD1!BY186*VLOOKUP(ESCYLD2!BY$4,'[1]INTERNAL PARAMETERS-1'!$B$5:$J$44,5,FALSE)*VLOOKUP(ESCYLD2!BY$4,'[1]INTERNAL PARAMETERS-1'!$B$5:$J$44,6,FALSE)*VLOOKUP(ESCYLD2!BY$4,'[1]INTERNAL PARAMETERS-1'!$B$5:$J$44,3,FALSE) + ESCYLD1!BY186*(1-VLOOKUP(ESCYLD2!BY$4,'[1]INTERNAL PARAMETERS-1'!$B$5:$J$44,5,FALSE))*VLOOKUP(ESCYLD2!BY$4,'[1]INTERNAL PARAMETERS-1'!$B$5:$J$44,8,FALSE)*VLOOKUP(ESCYLD2!BY$4,'[1]INTERNAL PARAMETERS-1'!$B$5:$J$44,3,FALSE)</f>
        <v>0</v>
      </c>
      <c r="BZ186" s="52">
        <f>ESCYLD1!BZ186*VLOOKUP(ESCYLD2!BZ$4,'[1]INTERNAL PARAMETERS-1'!$B$5:$J$44,5,FALSE)*VLOOKUP(ESCYLD2!BZ$4,'[1]INTERNAL PARAMETERS-1'!$B$5:$J$44,6,FALSE)*VLOOKUP(ESCYLD2!BZ$4,'[1]INTERNAL PARAMETERS-1'!$B$5:$J$44,3,FALSE) + ESCYLD1!BZ186*(1-VLOOKUP(ESCYLD2!BZ$4,'[1]INTERNAL PARAMETERS-1'!$B$5:$J$44,5,FALSE))*VLOOKUP(ESCYLD2!BZ$4,'[1]INTERNAL PARAMETERS-1'!$B$5:$J$44,8,FALSE)*VLOOKUP(ESCYLD2!BZ$4,'[1]INTERNAL PARAMETERS-1'!$B$5:$J$44,3,FALSE)</f>
        <v>0</v>
      </c>
      <c r="CA186" s="52">
        <f>ESCYLD1!CA186*VLOOKUP(ESCYLD2!CA$4,'[1]INTERNAL PARAMETERS-1'!$B$5:$J$44,5,FALSE)*VLOOKUP(ESCYLD2!CA$4,'[1]INTERNAL PARAMETERS-1'!$B$5:$J$44,6,FALSE)*VLOOKUP(ESCYLD2!CA$4,'[1]INTERNAL PARAMETERS-1'!$B$5:$J$44,3,FALSE) + ESCYLD1!CA186*(1-VLOOKUP(ESCYLD2!CA$4,'[1]INTERNAL PARAMETERS-1'!$B$5:$J$44,5,FALSE))*VLOOKUP(ESCYLD2!CA$4,'[1]INTERNAL PARAMETERS-1'!$B$5:$J$44,8,FALSE)*VLOOKUP(ESCYLD2!CA$4,'[1]INTERNAL PARAMETERS-1'!$B$5:$J$44,3,FALSE)</f>
        <v>0</v>
      </c>
      <c r="CB186" s="52">
        <f>ESCYLD1!CB186*VLOOKUP(ESCYLD2!CB$4,'[1]INTERNAL PARAMETERS-1'!$B$5:$J$44,5,FALSE)*VLOOKUP(ESCYLD2!CB$4,'[1]INTERNAL PARAMETERS-1'!$B$5:$J$44,6,FALSE)*VLOOKUP(ESCYLD2!CB$4,'[1]INTERNAL PARAMETERS-1'!$B$5:$J$44,3,FALSE) + ESCYLD1!CB186*(1-VLOOKUP(ESCYLD2!CB$4,'[1]INTERNAL PARAMETERS-1'!$B$5:$J$44,5,FALSE))*VLOOKUP(ESCYLD2!CB$4,'[1]INTERNAL PARAMETERS-1'!$B$5:$J$44,8,FALSE)*VLOOKUP(ESCYLD2!CB$4,'[1]INTERNAL PARAMETERS-1'!$B$5:$J$44,3,FALSE)</f>
        <v>0</v>
      </c>
      <c r="CC186" s="52">
        <f>ESCYLD1!CC186*VLOOKUP(ESCYLD2!CC$4,'[1]INTERNAL PARAMETERS-1'!$B$5:$J$44,5,FALSE)*VLOOKUP(ESCYLD2!CC$4,'[1]INTERNAL PARAMETERS-1'!$B$5:$J$44,6,FALSE)*VLOOKUP(ESCYLD2!CC$4,'[1]INTERNAL PARAMETERS-1'!$B$5:$J$44,3,FALSE) + ESCYLD1!CC186*(1-VLOOKUP(ESCYLD2!CC$4,'[1]INTERNAL PARAMETERS-1'!$B$5:$J$44,5,FALSE))*VLOOKUP(ESCYLD2!CC$4,'[1]INTERNAL PARAMETERS-1'!$B$5:$J$44,8,FALSE)*VLOOKUP(ESCYLD2!CC$4,'[1]INTERNAL PARAMETERS-1'!$B$5:$J$44,3,FALSE)</f>
        <v>0</v>
      </c>
      <c r="CD186" s="52">
        <f>ESCYLD1!CD186*VLOOKUP(ESCYLD2!CD$4,'[1]INTERNAL PARAMETERS-1'!$B$5:$J$44,5,FALSE)*VLOOKUP(ESCYLD2!CD$4,'[1]INTERNAL PARAMETERS-1'!$B$5:$J$44,6,FALSE)*VLOOKUP(ESCYLD2!CD$4,'[1]INTERNAL PARAMETERS-1'!$B$5:$J$44,3,FALSE) + ESCYLD1!CD186*(1-VLOOKUP(ESCYLD2!CD$4,'[1]INTERNAL PARAMETERS-1'!$B$5:$J$44,5,FALSE))*VLOOKUP(ESCYLD2!CD$4,'[1]INTERNAL PARAMETERS-1'!$B$5:$J$44,8,FALSE)*VLOOKUP(ESCYLD2!CD$4,'[1]INTERNAL PARAMETERS-1'!$B$5:$J$44,3,FALSE)</f>
        <v>0</v>
      </c>
      <c r="CE186" s="52">
        <f>ESCYLD1!CE186*VLOOKUP(ESCYLD2!CE$4,'[1]INTERNAL PARAMETERS-1'!$B$5:$J$44,5,FALSE)*VLOOKUP(ESCYLD2!CE$4,'[1]INTERNAL PARAMETERS-1'!$B$5:$J$44,6,FALSE)*VLOOKUP(ESCYLD2!CE$4,'[1]INTERNAL PARAMETERS-1'!$B$5:$J$44,3,FALSE) + ESCYLD1!CE186*(1-VLOOKUP(ESCYLD2!CE$4,'[1]INTERNAL PARAMETERS-1'!$B$5:$J$44,5,FALSE))*VLOOKUP(ESCYLD2!CE$4,'[1]INTERNAL PARAMETERS-1'!$B$5:$J$44,8,FALSE)*VLOOKUP(ESCYLD2!CE$4,'[1]INTERNAL PARAMETERS-1'!$B$5:$J$44,3,FALSE)</f>
        <v>0</v>
      </c>
      <c r="CF186" s="52">
        <f>ESCYLD1!CF186*VLOOKUP(ESCYLD2!CF$4,'[1]INTERNAL PARAMETERS-1'!$B$5:$J$44,5,FALSE)*VLOOKUP(ESCYLD2!CF$4,'[1]INTERNAL PARAMETERS-1'!$B$5:$J$44,6,FALSE)*VLOOKUP(ESCYLD2!CF$4,'[1]INTERNAL PARAMETERS-1'!$B$5:$J$44,3,FALSE) + ESCYLD1!CF186*(1-VLOOKUP(ESCYLD2!CF$4,'[1]INTERNAL PARAMETERS-1'!$B$5:$J$44,5,FALSE))*VLOOKUP(ESCYLD2!CF$4,'[1]INTERNAL PARAMETERS-1'!$B$5:$J$44,8,FALSE)*VLOOKUP(ESCYLD2!CF$4,'[1]INTERNAL PARAMETERS-1'!$B$5:$J$44,3,FALSE)</f>
        <v>0</v>
      </c>
      <c r="CG186" s="52">
        <f>ESCYLD1!CG186*VLOOKUP(ESCYLD2!CG$4,'[1]INTERNAL PARAMETERS-1'!$B$5:$J$44,5,FALSE)*VLOOKUP(ESCYLD2!CG$4,'[1]INTERNAL PARAMETERS-1'!$B$5:$J$44,6,FALSE)*VLOOKUP(ESCYLD2!CG$4,'[1]INTERNAL PARAMETERS-1'!$B$5:$J$44,3,FALSE) + ESCYLD1!CG186*(1-VLOOKUP(ESCYLD2!CG$4,'[1]INTERNAL PARAMETERS-1'!$B$5:$J$44,5,FALSE))*VLOOKUP(ESCYLD2!CG$4,'[1]INTERNAL PARAMETERS-1'!$B$5:$J$44,8,FALSE)*VLOOKUP(ESCYLD2!CG$4,'[1]INTERNAL PARAMETERS-1'!$B$5:$J$44,3,FALSE)</f>
        <v>0</v>
      </c>
      <c r="CH186" s="51">
        <f>ESCYLD1!CH186*VLOOKUP(ESCYLD2!CH$4,'[1]INTERNAL PARAMETERS-1'!$B$5:$J$44,5,FALSE)*VLOOKUP(ESCYLD2!CH$4,'[1]INTERNAL PARAMETERS-1'!$B$5:$J$44,6,FALSE)*VLOOKUP(ESCYLD2!CH$4,'[1]INTERNAL PARAMETERS-1'!$B$5:$J$44,3,FALSE) + ESCYLD1!CH186*(1-VLOOKUP(ESCYLD2!CH$4,'[1]INTERNAL PARAMETERS-1'!$B$5:$J$44,5,FALSE))*VLOOKUP(ESCYLD2!CH$4,'[1]INTERNAL PARAMETERS-1'!$B$5:$J$44,8,FALSE)*VLOOKUP(ESCYLD2!CH$4,'[1]INTERNAL PARAMETERS-1'!$B$5:$J$44,3,FALSE)</f>
        <v>0</v>
      </c>
      <c r="CJ186" s="53">
        <f t="shared" si="4"/>
        <v>0</v>
      </c>
      <c r="CK186" s="51">
        <f t="shared" si="5"/>
        <v>0</v>
      </c>
    </row>
    <row r="187" spans="2:89" x14ac:dyDescent="0.5">
      <c r="B187" s="66" t="s">
        <v>7</v>
      </c>
      <c r="C187" s="65" t="s">
        <v>90</v>
      </c>
      <c r="D187" s="65" t="s">
        <v>87</v>
      </c>
      <c r="E187" s="151">
        <f>ESC!AF187</f>
        <v>0</v>
      </c>
      <c r="F187" s="67">
        <f>'[1]INTERNAL PARAMETERS-1'!M7</f>
        <v>73.784999999999997</v>
      </c>
      <c r="G187" s="53">
        <f>ESCYLD1!G187*VLOOKUP(ESCYLD2!G$4,'[1]INTERNAL PARAMETERS-1'!$B$5:$J$44,5,FALSE)*VLOOKUP(ESCYLD2!G$4,'[1]INTERNAL PARAMETERS-1'!$B$5:$J$44,7,FALSE)*ESCYLD2!$F187 + ESCYLD1!G187*(1-VLOOKUP(ESCYLD2!G$4,'[1]INTERNAL PARAMETERS-1'!$B$5:$J$44,5,FALSE))*VLOOKUP(ESCYLD2!G$4,'[1]INTERNAL PARAMETERS-1'!$B$5:$J$44,9,FALSE)*ESCYLD2!$F187</f>
        <v>0</v>
      </c>
      <c r="H187" s="52">
        <f>ESCYLD1!H187*VLOOKUP(ESCYLD2!H$4,'[1]INTERNAL PARAMETERS-1'!$B$5:$J$44,5,FALSE)*VLOOKUP(ESCYLD2!H$4,'[1]INTERNAL PARAMETERS-1'!$B$5:$J$44,7,FALSE)*ESCYLD2!$F187 + ESCYLD1!H187*(1-VLOOKUP(ESCYLD2!H$4,'[1]INTERNAL PARAMETERS-1'!$B$5:$J$44,5,FALSE))*VLOOKUP(ESCYLD2!H$4,'[1]INTERNAL PARAMETERS-1'!$B$5:$J$44,9,FALSE)*ESCYLD2!$F187</f>
        <v>0</v>
      </c>
      <c r="I187" s="52">
        <f>ESCYLD1!I187*VLOOKUP(ESCYLD2!I$4,'[1]INTERNAL PARAMETERS-1'!$B$5:$J$44,5,FALSE)*VLOOKUP(ESCYLD2!I$4,'[1]INTERNAL PARAMETERS-1'!$B$5:$J$44,7,FALSE)*ESCYLD2!$F187 + ESCYLD1!I187*(1-VLOOKUP(ESCYLD2!I$4,'[1]INTERNAL PARAMETERS-1'!$B$5:$J$44,5,FALSE))*VLOOKUP(ESCYLD2!I$4,'[1]INTERNAL PARAMETERS-1'!$B$5:$J$44,9,FALSE)*ESCYLD2!$F187</f>
        <v>0</v>
      </c>
      <c r="J187" s="52">
        <f>ESCYLD1!J187*VLOOKUP(ESCYLD2!J$4,'[1]INTERNAL PARAMETERS-1'!$B$5:$J$44,5,FALSE)*VLOOKUP(ESCYLD2!J$4,'[1]INTERNAL PARAMETERS-1'!$B$5:$J$44,7,FALSE)*ESCYLD2!$F187 + ESCYLD1!J187*(1-VLOOKUP(ESCYLD2!J$4,'[1]INTERNAL PARAMETERS-1'!$B$5:$J$44,5,FALSE))*VLOOKUP(ESCYLD2!J$4,'[1]INTERNAL PARAMETERS-1'!$B$5:$J$44,9,FALSE)*ESCYLD2!$F187</f>
        <v>0</v>
      </c>
      <c r="K187" s="52">
        <f>ESCYLD1!K187*VLOOKUP(ESCYLD2!K$4,'[1]INTERNAL PARAMETERS-1'!$B$5:$J$44,5,FALSE)*VLOOKUP(ESCYLD2!K$4,'[1]INTERNAL PARAMETERS-1'!$B$5:$J$44,7,FALSE)*ESCYLD2!$F187 + ESCYLD1!K187*(1-VLOOKUP(ESCYLD2!K$4,'[1]INTERNAL PARAMETERS-1'!$B$5:$J$44,5,FALSE))*VLOOKUP(ESCYLD2!K$4,'[1]INTERNAL PARAMETERS-1'!$B$5:$J$44,9,FALSE)*ESCYLD2!$F187</f>
        <v>0</v>
      </c>
      <c r="L187" s="52">
        <f>ESCYLD1!L187*VLOOKUP(ESCYLD2!L$4,'[1]INTERNAL PARAMETERS-1'!$B$5:$J$44,5,FALSE)*VLOOKUP(ESCYLD2!L$4,'[1]INTERNAL PARAMETERS-1'!$B$5:$J$44,7,FALSE)*ESCYLD2!$F187 + ESCYLD1!L187*(1-VLOOKUP(ESCYLD2!L$4,'[1]INTERNAL PARAMETERS-1'!$B$5:$J$44,5,FALSE))*VLOOKUP(ESCYLD2!L$4,'[1]INTERNAL PARAMETERS-1'!$B$5:$J$44,9,FALSE)*ESCYLD2!$F187</f>
        <v>0</v>
      </c>
      <c r="M187" s="52">
        <f>ESCYLD1!M187*VLOOKUP(ESCYLD2!M$4,'[1]INTERNAL PARAMETERS-1'!$B$5:$J$44,5,FALSE)*VLOOKUP(ESCYLD2!M$4,'[1]INTERNAL PARAMETERS-1'!$B$5:$J$44,7,FALSE)*ESCYLD2!$F187 + ESCYLD1!M187*(1-VLOOKUP(ESCYLD2!M$4,'[1]INTERNAL PARAMETERS-1'!$B$5:$J$44,5,FALSE))*VLOOKUP(ESCYLD2!M$4,'[1]INTERNAL PARAMETERS-1'!$B$5:$J$44,9,FALSE)*ESCYLD2!$F187</f>
        <v>0</v>
      </c>
      <c r="N187" s="52">
        <f>ESCYLD1!N187*VLOOKUP(ESCYLD2!N$4,'[1]INTERNAL PARAMETERS-1'!$B$5:$J$44,5,FALSE)*VLOOKUP(ESCYLD2!N$4,'[1]INTERNAL PARAMETERS-1'!$B$5:$J$44,7,FALSE)*ESCYLD2!$F187 + ESCYLD1!N187*(1-VLOOKUP(ESCYLD2!N$4,'[1]INTERNAL PARAMETERS-1'!$B$5:$J$44,5,FALSE))*VLOOKUP(ESCYLD2!N$4,'[1]INTERNAL PARAMETERS-1'!$B$5:$J$44,9,FALSE)*ESCYLD2!$F187</f>
        <v>0</v>
      </c>
      <c r="O187" s="52">
        <f>ESCYLD1!O187*VLOOKUP(ESCYLD2!O$4,'[1]INTERNAL PARAMETERS-1'!$B$5:$J$44,5,FALSE)*VLOOKUP(ESCYLD2!O$4,'[1]INTERNAL PARAMETERS-1'!$B$5:$J$44,7,FALSE)*ESCYLD2!$F187 + ESCYLD1!O187*(1-VLOOKUP(ESCYLD2!O$4,'[1]INTERNAL PARAMETERS-1'!$B$5:$J$44,5,FALSE))*VLOOKUP(ESCYLD2!O$4,'[1]INTERNAL PARAMETERS-1'!$B$5:$J$44,9,FALSE)*ESCYLD2!$F187</f>
        <v>0</v>
      </c>
      <c r="P187" s="52">
        <f>ESCYLD1!P187*VLOOKUP(ESCYLD2!P$4,'[1]INTERNAL PARAMETERS-1'!$B$5:$J$44,5,FALSE)*VLOOKUP(ESCYLD2!P$4,'[1]INTERNAL PARAMETERS-1'!$B$5:$J$44,7,FALSE)*ESCYLD2!$F187 + ESCYLD1!P187*(1-VLOOKUP(ESCYLD2!P$4,'[1]INTERNAL PARAMETERS-1'!$B$5:$J$44,5,FALSE))*VLOOKUP(ESCYLD2!P$4,'[1]INTERNAL PARAMETERS-1'!$B$5:$J$44,9,FALSE)*ESCYLD2!$F187</f>
        <v>0</v>
      </c>
      <c r="Q187" s="52">
        <f>ESCYLD1!Q187*VLOOKUP(ESCYLD2!Q$4,'[1]INTERNAL PARAMETERS-1'!$B$5:$J$44,5,FALSE)*VLOOKUP(ESCYLD2!Q$4,'[1]INTERNAL PARAMETERS-1'!$B$5:$J$44,7,FALSE)*ESCYLD2!$F187 + ESCYLD1!Q187*(1-VLOOKUP(ESCYLD2!Q$4,'[1]INTERNAL PARAMETERS-1'!$B$5:$J$44,5,FALSE))*VLOOKUP(ESCYLD2!Q$4,'[1]INTERNAL PARAMETERS-1'!$B$5:$J$44,9,FALSE)*ESCYLD2!$F187</f>
        <v>0</v>
      </c>
      <c r="R187" s="52">
        <f>ESCYLD1!R187*VLOOKUP(ESCYLD2!R$4,'[1]INTERNAL PARAMETERS-1'!$B$5:$J$44,5,FALSE)*VLOOKUP(ESCYLD2!R$4,'[1]INTERNAL PARAMETERS-1'!$B$5:$J$44,7,FALSE)*ESCYLD2!$F187 + ESCYLD1!R187*(1-VLOOKUP(ESCYLD2!R$4,'[1]INTERNAL PARAMETERS-1'!$B$5:$J$44,5,FALSE))*VLOOKUP(ESCYLD2!R$4,'[1]INTERNAL PARAMETERS-1'!$B$5:$J$44,9,FALSE)*ESCYLD2!$F187</f>
        <v>0</v>
      </c>
      <c r="S187" s="52">
        <f>ESCYLD1!S187*VLOOKUP(ESCYLD2!S$4,'[1]INTERNAL PARAMETERS-1'!$B$5:$J$44,5,FALSE)*VLOOKUP(ESCYLD2!S$4,'[1]INTERNAL PARAMETERS-1'!$B$5:$J$44,7,FALSE)*ESCYLD2!$F187 + ESCYLD1!S187*(1-VLOOKUP(ESCYLD2!S$4,'[1]INTERNAL PARAMETERS-1'!$B$5:$J$44,5,FALSE))*VLOOKUP(ESCYLD2!S$4,'[1]INTERNAL PARAMETERS-1'!$B$5:$J$44,9,FALSE)*ESCYLD2!$F187</f>
        <v>0</v>
      </c>
      <c r="T187" s="52">
        <f>ESCYLD1!T187*VLOOKUP(ESCYLD2!T$4,'[1]INTERNAL PARAMETERS-1'!$B$5:$J$44,5,FALSE)*VLOOKUP(ESCYLD2!T$4,'[1]INTERNAL PARAMETERS-1'!$B$5:$J$44,7,FALSE)*ESCYLD2!$F187 + ESCYLD1!T187*(1-VLOOKUP(ESCYLD2!T$4,'[1]INTERNAL PARAMETERS-1'!$B$5:$J$44,5,FALSE))*VLOOKUP(ESCYLD2!T$4,'[1]INTERNAL PARAMETERS-1'!$B$5:$J$44,9,FALSE)*ESCYLD2!$F187</f>
        <v>0</v>
      </c>
      <c r="U187" s="52">
        <f>ESCYLD1!U187*VLOOKUP(ESCYLD2!U$4,'[1]INTERNAL PARAMETERS-1'!$B$5:$J$44,5,FALSE)*VLOOKUP(ESCYLD2!U$4,'[1]INTERNAL PARAMETERS-1'!$B$5:$J$44,7,FALSE)*ESCYLD2!$F187 + ESCYLD1!U187*(1-VLOOKUP(ESCYLD2!U$4,'[1]INTERNAL PARAMETERS-1'!$B$5:$J$44,5,FALSE))*VLOOKUP(ESCYLD2!U$4,'[1]INTERNAL PARAMETERS-1'!$B$5:$J$44,9,FALSE)*ESCYLD2!$F187</f>
        <v>0</v>
      </c>
      <c r="V187" s="52">
        <f>ESCYLD1!V187*VLOOKUP(ESCYLD2!V$4,'[1]INTERNAL PARAMETERS-1'!$B$5:$J$44,5,FALSE)*VLOOKUP(ESCYLD2!V$4,'[1]INTERNAL PARAMETERS-1'!$B$5:$J$44,7,FALSE)*ESCYLD2!$F187 + ESCYLD1!V187*(1-VLOOKUP(ESCYLD2!V$4,'[1]INTERNAL PARAMETERS-1'!$B$5:$J$44,5,FALSE))*VLOOKUP(ESCYLD2!V$4,'[1]INTERNAL PARAMETERS-1'!$B$5:$J$44,9,FALSE)*ESCYLD2!$F187</f>
        <v>0</v>
      </c>
      <c r="W187" s="52">
        <f>ESCYLD1!W187*VLOOKUP(ESCYLD2!W$4,'[1]INTERNAL PARAMETERS-1'!$B$5:$J$44,5,FALSE)*VLOOKUP(ESCYLD2!W$4,'[1]INTERNAL PARAMETERS-1'!$B$5:$J$44,7,FALSE)*ESCYLD2!$F187 + ESCYLD1!W187*(1-VLOOKUP(ESCYLD2!W$4,'[1]INTERNAL PARAMETERS-1'!$B$5:$J$44,5,FALSE))*VLOOKUP(ESCYLD2!W$4,'[1]INTERNAL PARAMETERS-1'!$B$5:$J$44,9,FALSE)*ESCYLD2!$F187</f>
        <v>0</v>
      </c>
      <c r="X187" s="52">
        <f>ESCYLD1!X187*VLOOKUP(ESCYLD2!X$4,'[1]INTERNAL PARAMETERS-1'!$B$5:$J$44,5,FALSE)*VLOOKUP(ESCYLD2!X$4,'[1]INTERNAL PARAMETERS-1'!$B$5:$J$44,7,FALSE)*ESCYLD2!$F187 + ESCYLD1!X187*(1-VLOOKUP(ESCYLD2!X$4,'[1]INTERNAL PARAMETERS-1'!$B$5:$J$44,5,FALSE))*VLOOKUP(ESCYLD2!X$4,'[1]INTERNAL PARAMETERS-1'!$B$5:$J$44,9,FALSE)*ESCYLD2!$F187</f>
        <v>0</v>
      </c>
      <c r="Y187" s="52">
        <f>ESCYLD1!Y187*VLOOKUP(ESCYLD2!Y$4,'[1]INTERNAL PARAMETERS-1'!$B$5:$J$44,5,FALSE)*VLOOKUP(ESCYLD2!Y$4,'[1]INTERNAL PARAMETERS-1'!$B$5:$J$44,7,FALSE)*ESCYLD2!$F187 + ESCYLD1!Y187*(1-VLOOKUP(ESCYLD2!Y$4,'[1]INTERNAL PARAMETERS-1'!$B$5:$J$44,5,FALSE))*VLOOKUP(ESCYLD2!Y$4,'[1]INTERNAL PARAMETERS-1'!$B$5:$J$44,9,FALSE)*ESCYLD2!$F187</f>
        <v>0</v>
      </c>
      <c r="Z187" s="52">
        <f>ESCYLD1!Z187*VLOOKUP(ESCYLD2!Z$4,'[1]INTERNAL PARAMETERS-1'!$B$5:$J$44,5,FALSE)*VLOOKUP(ESCYLD2!Z$4,'[1]INTERNAL PARAMETERS-1'!$B$5:$J$44,7,FALSE)*ESCYLD2!$F187 + ESCYLD1!Z187*(1-VLOOKUP(ESCYLD2!Z$4,'[1]INTERNAL PARAMETERS-1'!$B$5:$J$44,5,FALSE))*VLOOKUP(ESCYLD2!Z$4,'[1]INTERNAL PARAMETERS-1'!$B$5:$J$44,9,FALSE)*ESCYLD2!$F187</f>
        <v>0</v>
      </c>
      <c r="AA187" s="52">
        <f>ESCYLD1!AA187*VLOOKUP(ESCYLD2!AA$4,'[1]INTERNAL PARAMETERS-1'!$B$5:$J$44,5,FALSE)*VLOOKUP(ESCYLD2!AA$4,'[1]INTERNAL PARAMETERS-1'!$B$5:$J$44,7,FALSE)*ESCYLD2!$F187 + ESCYLD1!AA187*(1-VLOOKUP(ESCYLD2!AA$4,'[1]INTERNAL PARAMETERS-1'!$B$5:$J$44,5,FALSE))*VLOOKUP(ESCYLD2!AA$4,'[1]INTERNAL PARAMETERS-1'!$B$5:$J$44,9,FALSE)*ESCYLD2!$F187</f>
        <v>0</v>
      </c>
      <c r="AB187" s="52">
        <f>ESCYLD1!AB187*VLOOKUP(ESCYLD2!AB$4,'[1]INTERNAL PARAMETERS-1'!$B$5:$J$44,5,FALSE)*VLOOKUP(ESCYLD2!AB$4,'[1]INTERNAL PARAMETERS-1'!$B$5:$J$44,7,FALSE)*ESCYLD2!$F187 + ESCYLD1!AB187*(1-VLOOKUP(ESCYLD2!AB$4,'[1]INTERNAL PARAMETERS-1'!$B$5:$J$44,5,FALSE))*VLOOKUP(ESCYLD2!AB$4,'[1]INTERNAL PARAMETERS-1'!$B$5:$J$44,9,FALSE)*ESCYLD2!$F187</f>
        <v>0</v>
      </c>
      <c r="AC187" s="52">
        <f>ESCYLD1!AC187*VLOOKUP(ESCYLD2!AC$4,'[1]INTERNAL PARAMETERS-1'!$B$5:$J$44,5,FALSE)*VLOOKUP(ESCYLD2!AC$4,'[1]INTERNAL PARAMETERS-1'!$B$5:$J$44,7,FALSE)*ESCYLD2!$F187 + ESCYLD1!AC187*(1-VLOOKUP(ESCYLD2!AC$4,'[1]INTERNAL PARAMETERS-1'!$B$5:$J$44,5,FALSE))*VLOOKUP(ESCYLD2!AC$4,'[1]INTERNAL PARAMETERS-1'!$B$5:$J$44,9,FALSE)*ESCYLD2!$F187</f>
        <v>0</v>
      </c>
      <c r="AD187" s="52">
        <f>ESCYLD1!AD187*VLOOKUP(ESCYLD2!AD$4,'[1]INTERNAL PARAMETERS-1'!$B$5:$J$44,5,FALSE)*VLOOKUP(ESCYLD2!AD$4,'[1]INTERNAL PARAMETERS-1'!$B$5:$J$44,7,FALSE)*ESCYLD2!$F187 + ESCYLD1!AD187*(1-VLOOKUP(ESCYLD2!AD$4,'[1]INTERNAL PARAMETERS-1'!$B$5:$J$44,5,FALSE))*VLOOKUP(ESCYLD2!AD$4,'[1]INTERNAL PARAMETERS-1'!$B$5:$J$44,9,FALSE)*ESCYLD2!$F187</f>
        <v>0</v>
      </c>
      <c r="AE187" s="52">
        <f>ESCYLD1!AE187*VLOOKUP(ESCYLD2!AE$4,'[1]INTERNAL PARAMETERS-1'!$B$5:$J$44,5,FALSE)*VLOOKUP(ESCYLD2!AE$4,'[1]INTERNAL PARAMETERS-1'!$B$5:$J$44,7,FALSE)*ESCYLD2!$F187 + ESCYLD1!AE187*(1-VLOOKUP(ESCYLD2!AE$4,'[1]INTERNAL PARAMETERS-1'!$B$5:$J$44,5,FALSE))*VLOOKUP(ESCYLD2!AE$4,'[1]INTERNAL PARAMETERS-1'!$B$5:$J$44,9,FALSE)*ESCYLD2!$F187</f>
        <v>0</v>
      </c>
      <c r="AF187" s="52">
        <f>ESCYLD1!AF187*VLOOKUP(ESCYLD2!AF$4,'[1]INTERNAL PARAMETERS-1'!$B$5:$J$44,5,FALSE)*VLOOKUP(ESCYLD2!AF$4,'[1]INTERNAL PARAMETERS-1'!$B$5:$J$44,7,FALSE)*ESCYLD2!$F187 + ESCYLD1!AF187*(1-VLOOKUP(ESCYLD2!AF$4,'[1]INTERNAL PARAMETERS-1'!$B$5:$J$44,5,FALSE))*VLOOKUP(ESCYLD2!AF$4,'[1]INTERNAL PARAMETERS-1'!$B$5:$J$44,9,FALSE)*ESCYLD2!$F187</f>
        <v>0</v>
      </c>
      <c r="AG187" s="52">
        <f>ESCYLD1!AG187*VLOOKUP(ESCYLD2!AG$4,'[1]INTERNAL PARAMETERS-1'!$B$5:$J$44,5,FALSE)*VLOOKUP(ESCYLD2!AG$4,'[1]INTERNAL PARAMETERS-1'!$B$5:$J$44,7,FALSE)*ESCYLD2!$F187 + ESCYLD1!AG187*(1-VLOOKUP(ESCYLD2!AG$4,'[1]INTERNAL PARAMETERS-1'!$B$5:$J$44,5,FALSE))*VLOOKUP(ESCYLD2!AG$4,'[1]INTERNAL PARAMETERS-1'!$B$5:$J$44,9,FALSE)*ESCYLD2!$F187</f>
        <v>0</v>
      </c>
      <c r="AH187" s="52">
        <f>ESCYLD1!AH187*VLOOKUP(ESCYLD2!AH$4,'[1]INTERNAL PARAMETERS-1'!$B$5:$J$44,5,FALSE)*VLOOKUP(ESCYLD2!AH$4,'[1]INTERNAL PARAMETERS-1'!$B$5:$J$44,7,FALSE)*ESCYLD2!$F187 + ESCYLD1!AH187*(1-VLOOKUP(ESCYLD2!AH$4,'[1]INTERNAL PARAMETERS-1'!$B$5:$J$44,5,FALSE))*VLOOKUP(ESCYLD2!AH$4,'[1]INTERNAL PARAMETERS-1'!$B$5:$J$44,9,FALSE)*ESCYLD2!$F187</f>
        <v>0</v>
      </c>
      <c r="AI187" s="52">
        <f>ESCYLD1!AI187*VLOOKUP(ESCYLD2!AI$4,'[1]INTERNAL PARAMETERS-1'!$B$5:$J$44,5,FALSE)*VLOOKUP(ESCYLD2!AI$4,'[1]INTERNAL PARAMETERS-1'!$B$5:$J$44,7,FALSE)*ESCYLD2!$F187 + ESCYLD1!AI187*(1-VLOOKUP(ESCYLD2!AI$4,'[1]INTERNAL PARAMETERS-1'!$B$5:$J$44,5,FALSE))*VLOOKUP(ESCYLD2!AI$4,'[1]INTERNAL PARAMETERS-1'!$B$5:$J$44,9,FALSE)*ESCYLD2!$F187</f>
        <v>0</v>
      </c>
      <c r="AJ187" s="52">
        <f>ESCYLD1!AJ187*VLOOKUP(ESCYLD2!AJ$4,'[1]INTERNAL PARAMETERS-1'!$B$5:$J$44,5,FALSE)*VLOOKUP(ESCYLD2!AJ$4,'[1]INTERNAL PARAMETERS-1'!$B$5:$J$44,7,FALSE)*ESCYLD2!$F187 + ESCYLD1!AJ187*(1-VLOOKUP(ESCYLD2!AJ$4,'[1]INTERNAL PARAMETERS-1'!$B$5:$J$44,5,FALSE))*VLOOKUP(ESCYLD2!AJ$4,'[1]INTERNAL PARAMETERS-1'!$B$5:$J$44,9,FALSE)*ESCYLD2!$F187</f>
        <v>0</v>
      </c>
      <c r="AK187" s="52">
        <f>ESCYLD1!AK187*VLOOKUP(ESCYLD2!AK$4,'[1]INTERNAL PARAMETERS-1'!$B$5:$J$44,5,FALSE)*VLOOKUP(ESCYLD2!AK$4,'[1]INTERNAL PARAMETERS-1'!$B$5:$J$44,7,FALSE)*ESCYLD2!$F187 + ESCYLD1!AK187*(1-VLOOKUP(ESCYLD2!AK$4,'[1]INTERNAL PARAMETERS-1'!$B$5:$J$44,5,FALSE))*VLOOKUP(ESCYLD2!AK$4,'[1]INTERNAL PARAMETERS-1'!$B$5:$J$44,9,FALSE)*ESCYLD2!$F187</f>
        <v>0</v>
      </c>
      <c r="AL187" s="52">
        <f>ESCYLD1!AL187*VLOOKUP(ESCYLD2!AL$4,'[1]INTERNAL PARAMETERS-1'!$B$5:$J$44,5,FALSE)*VLOOKUP(ESCYLD2!AL$4,'[1]INTERNAL PARAMETERS-1'!$B$5:$J$44,7,FALSE)*ESCYLD2!$F187 + ESCYLD1!AL187*(1-VLOOKUP(ESCYLD2!AL$4,'[1]INTERNAL PARAMETERS-1'!$B$5:$J$44,5,FALSE))*VLOOKUP(ESCYLD2!AL$4,'[1]INTERNAL PARAMETERS-1'!$B$5:$J$44,9,FALSE)*ESCYLD2!$F187</f>
        <v>0</v>
      </c>
      <c r="AM187" s="52">
        <f>ESCYLD1!AM187*VLOOKUP(ESCYLD2!AM$4,'[1]INTERNAL PARAMETERS-1'!$B$5:$J$44,5,FALSE)*VLOOKUP(ESCYLD2!AM$4,'[1]INTERNAL PARAMETERS-1'!$B$5:$J$44,7,FALSE)*ESCYLD2!$F187 + ESCYLD1!AM187*(1-VLOOKUP(ESCYLD2!AM$4,'[1]INTERNAL PARAMETERS-1'!$B$5:$J$44,5,FALSE))*VLOOKUP(ESCYLD2!AM$4,'[1]INTERNAL PARAMETERS-1'!$B$5:$J$44,9,FALSE)*ESCYLD2!$F187</f>
        <v>0</v>
      </c>
      <c r="AN187" s="52">
        <f>ESCYLD1!AN187*VLOOKUP(ESCYLD2!AN$4,'[1]INTERNAL PARAMETERS-1'!$B$5:$J$44,5,FALSE)*VLOOKUP(ESCYLD2!AN$4,'[1]INTERNAL PARAMETERS-1'!$B$5:$J$44,7,FALSE)*ESCYLD2!$F187 + ESCYLD1!AN187*(1-VLOOKUP(ESCYLD2!AN$4,'[1]INTERNAL PARAMETERS-1'!$B$5:$J$44,5,FALSE))*VLOOKUP(ESCYLD2!AN$4,'[1]INTERNAL PARAMETERS-1'!$B$5:$J$44,9,FALSE)*ESCYLD2!$F187</f>
        <v>0</v>
      </c>
      <c r="AO187" s="52">
        <f>ESCYLD1!AO187*VLOOKUP(ESCYLD2!AO$4,'[1]INTERNAL PARAMETERS-1'!$B$5:$J$44,5,FALSE)*VLOOKUP(ESCYLD2!AO$4,'[1]INTERNAL PARAMETERS-1'!$B$5:$J$44,7,FALSE)*ESCYLD2!$F187 + ESCYLD1!AO187*(1-VLOOKUP(ESCYLD2!AO$4,'[1]INTERNAL PARAMETERS-1'!$B$5:$J$44,5,FALSE))*VLOOKUP(ESCYLD2!AO$4,'[1]INTERNAL PARAMETERS-1'!$B$5:$J$44,9,FALSE)*ESCYLD2!$F187</f>
        <v>0</v>
      </c>
      <c r="AP187" s="52">
        <f>ESCYLD1!AP187*VLOOKUP(ESCYLD2!AP$4,'[1]INTERNAL PARAMETERS-1'!$B$5:$J$44,5,FALSE)*VLOOKUP(ESCYLD2!AP$4,'[1]INTERNAL PARAMETERS-1'!$B$5:$J$44,7,FALSE)*ESCYLD2!$F187 + ESCYLD1!AP187*(1-VLOOKUP(ESCYLD2!AP$4,'[1]INTERNAL PARAMETERS-1'!$B$5:$J$44,5,FALSE))*VLOOKUP(ESCYLD2!AP$4,'[1]INTERNAL PARAMETERS-1'!$B$5:$J$44,9,FALSE)*ESCYLD2!$F187</f>
        <v>0</v>
      </c>
      <c r="AQ187" s="52">
        <f>ESCYLD1!AQ187*VLOOKUP(ESCYLD2!AQ$4,'[1]INTERNAL PARAMETERS-1'!$B$5:$J$44,5,FALSE)*VLOOKUP(ESCYLD2!AQ$4,'[1]INTERNAL PARAMETERS-1'!$B$5:$J$44,7,FALSE)*ESCYLD2!$F187 + ESCYLD1!AQ187*(1-VLOOKUP(ESCYLD2!AQ$4,'[1]INTERNAL PARAMETERS-1'!$B$5:$J$44,5,FALSE))*VLOOKUP(ESCYLD2!AQ$4,'[1]INTERNAL PARAMETERS-1'!$B$5:$J$44,9,FALSE)*ESCYLD2!$F187</f>
        <v>0</v>
      </c>
      <c r="AR187" s="52">
        <f>ESCYLD1!AR187*VLOOKUP(ESCYLD2!AR$4,'[1]INTERNAL PARAMETERS-1'!$B$5:$J$44,5,FALSE)*VLOOKUP(ESCYLD2!AR$4,'[1]INTERNAL PARAMETERS-1'!$B$5:$J$44,7,FALSE)*ESCYLD2!$F187 + ESCYLD1!AR187*(1-VLOOKUP(ESCYLD2!AR$4,'[1]INTERNAL PARAMETERS-1'!$B$5:$J$44,5,FALSE))*VLOOKUP(ESCYLD2!AR$4,'[1]INTERNAL PARAMETERS-1'!$B$5:$J$44,9,FALSE)*ESCYLD2!$F187</f>
        <v>0</v>
      </c>
      <c r="AS187" s="52">
        <f>ESCYLD1!AS187*VLOOKUP(ESCYLD2!AS$4,'[1]INTERNAL PARAMETERS-1'!$B$5:$J$44,5,FALSE)*VLOOKUP(ESCYLD2!AS$4,'[1]INTERNAL PARAMETERS-1'!$B$5:$J$44,7,FALSE)*ESCYLD2!$F187 + ESCYLD1!AS187*(1-VLOOKUP(ESCYLD2!AS$4,'[1]INTERNAL PARAMETERS-1'!$B$5:$J$44,5,FALSE))*VLOOKUP(ESCYLD2!AS$4,'[1]INTERNAL PARAMETERS-1'!$B$5:$J$44,9,FALSE)*ESCYLD2!$F187</f>
        <v>0</v>
      </c>
      <c r="AT187" s="51">
        <f>ESCYLD1!AT187*VLOOKUP(ESCYLD2!AT$4,'[1]INTERNAL PARAMETERS-1'!$B$5:$J$44,5,FALSE)*VLOOKUP(ESCYLD2!AT$4,'[1]INTERNAL PARAMETERS-1'!$B$5:$J$44,7,FALSE)*ESCYLD2!$F187 + ESCYLD1!AT187*(1-VLOOKUP(ESCYLD2!AT$4,'[1]INTERNAL PARAMETERS-1'!$B$5:$J$44,5,FALSE))*VLOOKUP(ESCYLD2!AT$4,'[1]INTERNAL PARAMETERS-1'!$B$5:$J$44,9,FALSE)*ESCYLD2!$F187</f>
        <v>0</v>
      </c>
      <c r="AU187" s="53">
        <f>ESCYLD1!AU187*VLOOKUP(ESCYLD2!AU$4,'[1]INTERNAL PARAMETERS-1'!$B$5:$J$44,5,FALSE)*VLOOKUP(ESCYLD2!AU$4,'[1]INTERNAL PARAMETERS-1'!$B$5:$J$44,6,FALSE)*VLOOKUP(ESCYLD2!AU$4,'[1]INTERNAL PARAMETERS-1'!$B$5:$J$44,3,FALSE) + ESCYLD1!AU187*(1-VLOOKUP(ESCYLD2!AU$4,'[1]INTERNAL PARAMETERS-1'!$B$5:$J$44,5,FALSE))*VLOOKUP(ESCYLD2!AU$4,'[1]INTERNAL PARAMETERS-1'!$B$5:$J$44,8,FALSE)*VLOOKUP(ESCYLD2!AU$4,'[1]INTERNAL PARAMETERS-1'!$B$5:$J$44,3,FALSE)</f>
        <v>0</v>
      </c>
      <c r="AV187" s="52">
        <f>ESCYLD1!AV187*VLOOKUP(ESCYLD2!AV$4,'[1]INTERNAL PARAMETERS-1'!$B$5:$J$44,5,FALSE)*VLOOKUP(ESCYLD2!AV$4,'[1]INTERNAL PARAMETERS-1'!$B$5:$J$44,6,FALSE)*VLOOKUP(ESCYLD2!AV$4,'[1]INTERNAL PARAMETERS-1'!$B$5:$J$44,3,FALSE) + ESCYLD1!AV187*(1-VLOOKUP(ESCYLD2!AV$4,'[1]INTERNAL PARAMETERS-1'!$B$5:$J$44,5,FALSE))*VLOOKUP(ESCYLD2!AV$4,'[1]INTERNAL PARAMETERS-1'!$B$5:$J$44,8,FALSE)*VLOOKUP(ESCYLD2!AV$4,'[1]INTERNAL PARAMETERS-1'!$B$5:$J$44,3,FALSE)</f>
        <v>0</v>
      </c>
      <c r="AW187" s="52">
        <f>ESCYLD1!AW187*VLOOKUP(ESCYLD2!AW$4,'[1]INTERNAL PARAMETERS-1'!$B$5:$J$44,5,FALSE)*VLOOKUP(ESCYLD2!AW$4,'[1]INTERNAL PARAMETERS-1'!$B$5:$J$44,6,FALSE)*VLOOKUP(ESCYLD2!AW$4,'[1]INTERNAL PARAMETERS-1'!$B$5:$J$44,3,FALSE) + ESCYLD1!AW187*(1-VLOOKUP(ESCYLD2!AW$4,'[1]INTERNAL PARAMETERS-1'!$B$5:$J$44,5,FALSE))*VLOOKUP(ESCYLD2!AW$4,'[1]INTERNAL PARAMETERS-1'!$B$5:$J$44,8,FALSE)*VLOOKUP(ESCYLD2!AW$4,'[1]INTERNAL PARAMETERS-1'!$B$5:$J$44,3,FALSE)</f>
        <v>0</v>
      </c>
      <c r="AX187" s="52">
        <f>ESCYLD1!AX187*VLOOKUP(ESCYLD2!AX$4,'[1]INTERNAL PARAMETERS-1'!$B$5:$J$44,5,FALSE)*VLOOKUP(ESCYLD2!AX$4,'[1]INTERNAL PARAMETERS-1'!$B$5:$J$44,6,FALSE)*VLOOKUP(ESCYLD2!AX$4,'[1]INTERNAL PARAMETERS-1'!$B$5:$J$44,3,FALSE) + ESCYLD1!AX187*(1-VLOOKUP(ESCYLD2!AX$4,'[1]INTERNAL PARAMETERS-1'!$B$5:$J$44,5,FALSE))*VLOOKUP(ESCYLD2!AX$4,'[1]INTERNAL PARAMETERS-1'!$B$5:$J$44,8,FALSE)*VLOOKUP(ESCYLD2!AX$4,'[1]INTERNAL PARAMETERS-1'!$B$5:$J$44,3,FALSE)</f>
        <v>0</v>
      </c>
      <c r="AY187" s="52">
        <f>ESCYLD1!AY187*VLOOKUP(ESCYLD2!AY$4,'[1]INTERNAL PARAMETERS-1'!$B$5:$J$44,5,FALSE)*VLOOKUP(ESCYLD2!AY$4,'[1]INTERNAL PARAMETERS-1'!$B$5:$J$44,6,FALSE)*VLOOKUP(ESCYLD2!AY$4,'[1]INTERNAL PARAMETERS-1'!$B$5:$J$44,3,FALSE) + ESCYLD1!AY187*(1-VLOOKUP(ESCYLD2!AY$4,'[1]INTERNAL PARAMETERS-1'!$B$5:$J$44,5,FALSE))*VLOOKUP(ESCYLD2!AY$4,'[1]INTERNAL PARAMETERS-1'!$B$5:$J$44,8,FALSE)*VLOOKUP(ESCYLD2!AY$4,'[1]INTERNAL PARAMETERS-1'!$B$5:$J$44,3,FALSE)</f>
        <v>0</v>
      </c>
      <c r="AZ187" s="52">
        <f>ESCYLD1!AZ187*VLOOKUP(ESCYLD2!AZ$4,'[1]INTERNAL PARAMETERS-1'!$B$5:$J$44,5,FALSE)*VLOOKUP(ESCYLD2!AZ$4,'[1]INTERNAL PARAMETERS-1'!$B$5:$J$44,6,FALSE)*VLOOKUP(ESCYLD2!AZ$4,'[1]INTERNAL PARAMETERS-1'!$B$5:$J$44,3,FALSE) + ESCYLD1!AZ187*(1-VLOOKUP(ESCYLD2!AZ$4,'[1]INTERNAL PARAMETERS-1'!$B$5:$J$44,5,FALSE))*VLOOKUP(ESCYLD2!AZ$4,'[1]INTERNAL PARAMETERS-1'!$B$5:$J$44,8,FALSE)*VLOOKUP(ESCYLD2!AZ$4,'[1]INTERNAL PARAMETERS-1'!$B$5:$J$44,3,FALSE)</f>
        <v>0</v>
      </c>
      <c r="BA187" s="52">
        <f>ESCYLD1!BA187*VLOOKUP(ESCYLD2!BA$4,'[1]INTERNAL PARAMETERS-1'!$B$5:$J$44,5,FALSE)*VLOOKUP(ESCYLD2!BA$4,'[1]INTERNAL PARAMETERS-1'!$B$5:$J$44,6,FALSE)*VLOOKUP(ESCYLD2!BA$4,'[1]INTERNAL PARAMETERS-1'!$B$5:$J$44,3,FALSE) + ESCYLD1!BA187*(1-VLOOKUP(ESCYLD2!BA$4,'[1]INTERNAL PARAMETERS-1'!$B$5:$J$44,5,FALSE))*VLOOKUP(ESCYLD2!BA$4,'[1]INTERNAL PARAMETERS-1'!$B$5:$J$44,8,FALSE)*VLOOKUP(ESCYLD2!BA$4,'[1]INTERNAL PARAMETERS-1'!$B$5:$J$44,3,FALSE)</f>
        <v>0</v>
      </c>
      <c r="BB187" s="52">
        <f>ESCYLD1!BB187*VLOOKUP(ESCYLD2!BB$4,'[1]INTERNAL PARAMETERS-1'!$B$5:$J$44,5,FALSE)*VLOOKUP(ESCYLD2!BB$4,'[1]INTERNAL PARAMETERS-1'!$B$5:$J$44,6,FALSE)*VLOOKUP(ESCYLD2!BB$4,'[1]INTERNAL PARAMETERS-1'!$B$5:$J$44,3,FALSE) + ESCYLD1!BB187*(1-VLOOKUP(ESCYLD2!BB$4,'[1]INTERNAL PARAMETERS-1'!$B$5:$J$44,5,FALSE))*VLOOKUP(ESCYLD2!BB$4,'[1]INTERNAL PARAMETERS-1'!$B$5:$J$44,8,FALSE)*VLOOKUP(ESCYLD2!BB$4,'[1]INTERNAL PARAMETERS-1'!$B$5:$J$44,3,FALSE)</f>
        <v>0</v>
      </c>
      <c r="BC187" s="52">
        <f>ESCYLD1!BC187*VLOOKUP(ESCYLD2!BC$4,'[1]INTERNAL PARAMETERS-1'!$B$5:$J$44,5,FALSE)*VLOOKUP(ESCYLD2!BC$4,'[1]INTERNAL PARAMETERS-1'!$B$5:$J$44,6,FALSE)*VLOOKUP(ESCYLD2!BC$4,'[1]INTERNAL PARAMETERS-1'!$B$5:$J$44,3,FALSE) + ESCYLD1!BC187*(1-VLOOKUP(ESCYLD2!BC$4,'[1]INTERNAL PARAMETERS-1'!$B$5:$J$44,5,FALSE))*VLOOKUP(ESCYLD2!BC$4,'[1]INTERNAL PARAMETERS-1'!$B$5:$J$44,8,FALSE)*VLOOKUP(ESCYLD2!BC$4,'[1]INTERNAL PARAMETERS-1'!$B$5:$J$44,3,FALSE)</f>
        <v>0</v>
      </c>
      <c r="BD187" s="52">
        <f>ESCYLD1!BD187*VLOOKUP(ESCYLD2!BD$4,'[1]INTERNAL PARAMETERS-1'!$B$5:$J$44,5,FALSE)*VLOOKUP(ESCYLD2!BD$4,'[1]INTERNAL PARAMETERS-1'!$B$5:$J$44,6,FALSE)*VLOOKUP(ESCYLD2!BD$4,'[1]INTERNAL PARAMETERS-1'!$B$5:$J$44,3,FALSE) + ESCYLD1!BD187*(1-VLOOKUP(ESCYLD2!BD$4,'[1]INTERNAL PARAMETERS-1'!$B$5:$J$44,5,FALSE))*VLOOKUP(ESCYLD2!BD$4,'[1]INTERNAL PARAMETERS-1'!$B$5:$J$44,8,FALSE)*VLOOKUP(ESCYLD2!BD$4,'[1]INTERNAL PARAMETERS-1'!$B$5:$J$44,3,FALSE)</f>
        <v>0</v>
      </c>
      <c r="BE187" s="52">
        <f>ESCYLD1!BE187*VLOOKUP(ESCYLD2!BE$4,'[1]INTERNAL PARAMETERS-1'!$B$5:$J$44,5,FALSE)*VLOOKUP(ESCYLD2!BE$4,'[1]INTERNAL PARAMETERS-1'!$B$5:$J$44,6,FALSE)*VLOOKUP(ESCYLD2!BE$4,'[1]INTERNAL PARAMETERS-1'!$B$5:$J$44,3,FALSE) + ESCYLD1!BE187*(1-VLOOKUP(ESCYLD2!BE$4,'[1]INTERNAL PARAMETERS-1'!$B$5:$J$44,5,FALSE))*VLOOKUP(ESCYLD2!BE$4,'[1]INTERNAL PARAMETERS-1'!$B$5:$J$44,8,FALSE)*VLOOKUP(ESCYLD2!BE$4,'[1]INTERNAL PARAMETERS-1'!$B$5:$J$44,3,FALSE)</f>
        <v>0</v>
      </c>
      <c r="BF187" s="52">
        <f>ESCYLD1!BF187*VLOOKUP(ESCYLD2!BF$4,'[1]INTERNAL PARAMETERS-1'!$B$5:$J$44,5,FALSE)*VLOOKUP(ESCYLD2!BF$4,'[1]INTERNAL PARAMETERS-1'!$B$5:$J$44,6,FALSE)*VLOOKUP(ESCYLD2!BF$4,'[1]INTERNAL PARAMETERS-1'!$B$5:$J$44,3,FALSE) + ESCYLD1!BF187*(1-VLOOKUP(ESCYLD2!BF$4,'[1]INTERNAL PARAMETERS-1'!$B$5:$J$44,5,FALSE))*VLOOKUP(ESCYLD2!BF$4,'[1]INTERNAL PARAMETERS-1'!$B$5:$J$44,8,FALSE)*VLOOKUP(ESCYLD2!BF$4,'[1]INTERNAL PARAMETERS-1'!$B$5:$J$44,3,FALSE)</f>
        <v>0</v>
      </c>
      <c r="BG187" s="52">
        <f>ESCYLD1!BG187*VLOOKUP(ESCYLD2!BG$4,'[1]INTERNAL PARAMETERS-1'!$B$5:$J$44,5,FALSE)*VLOOKUP(ESCYLD2!BG$4,'[1]INTERNAL PARAMETERS-1'!$B$5:$J$44,6,FALSE)*VLOOKUP(ESCYLD2!BG$4,'[1]INTERNAL PARAMETERS-1'!$B$5:$J$44,3,FALSE) + ESCYLD1!BG187*(1-VLOOKUP(ESCYLD2!BG$4,'[1]INTERNAL PARAMETERS-1'!$B$5:$J$44,5,FALSE))*VLOOKUP(ESCYLD2!BG$4,'[1]INTERNAL PARAMETERS-1'!$B$5:$J$44,8,FALSE)*VLOOKUP(ESCYLD2!BG$4,'[1]INTERNAL PARAMETERS-1'!$B$5:$J$44,3,FALSE)</f>
        <v>0</v>
      </c>
      <c r="BH187" s="52">
        <f>ESCYLD1!BH187*VLOOKUP(ESCYLD2!BH$4,'[1]INTERNAL PARAMETERS-1'!$B$5:$J$44,5,FALSE)*VLOOKUP(ESCYLD2!BH$4,'[1]INTERNAL PARAMETERS-1'!$B$5:$J$44,6,FALSE)*VLOOKUP(ESCYLD2!BH$4,'[1]INTERNAL PARAMETERS-1'!$B$5:$J$44,3,FALSE) + ESCYLD1!BH187*(1-VLOOKUP(ESCYLD2!BH$4,'[1]INTERNAL PARAMETERS-1'!$B$5:$J$44,5,FALSE))*VLOOKUP(ESCYLD2!BH$4,'[1]INTERNAL PARAMETERS-1'!$B$5:$J$44,8,FALSE)*VLOOKUP(ESCYLD2!BH$4,'[1]INTERNAL PARAMETERS-1'!$B$5:$J$44,3,FALSE)</f>
        <v>0</v>
      </c>
      <c r="BI187" s="52">
        <f>ESCYLD1!BI187*VLOOKUP(ESCYLD2!BI$4,'[1]INTERNAL PARAMETERS-1'!$B$5:$J$44,5,FALSE)*VLOOKUP(ESCYLD2!BI$4,'[1]INTERNAL PARAMETERS-1'!$B$5:$J$44,6,FALSE)*VLOOKUP(ESCYLD2!BI$4,'[1]INTERNAL PARAMETERS-1'!$B$5:$J$44,3,FALSE) + ESCYLD1!BI187*(1-VLOOKUP(ESCYLD2!BI$4,'[1]INTERNAL PARAMETERS-1'!$B$5:$J$44,5,FALSE))*VLOOKUP(ESCYLD2!BI$4,'[1]INTERNAL PARAMETERS-1'!$B$5:$J$44,8,FALSE)*VLOOKUP(ESCYLD2!BI$4,'[1]INTERNAL PARAMETERS-1'!$B$5:$J$44,3,FALSE)</f>
        <v>0</v>
      </c>
      <c r="BJ187" s="52">
        <f>ESCYLD1!BJ187*VLOOKUP(ESCYLD2!BJ$4,'[1]INTERNAL PARAMETERS-1'!$B$5:$J$44,5,FALSE)*VLOOKUP(ESCYLD2!BJ$4,'[1]INTERNAL PARAMETERS-1'!$B$5:$J$44,6,FALSE)*VLOOKUP(ESCYLD2!BJ$4,'[1]INTERNAL PARAMETERS-1'!$B$5:$J$44,3,FALSE) + ESCYLD1!BJ187*(1-VLOOKUP(ESCYLD2!BJ$4,'[1]INTERNAL PARAMETERS-1'!$B$5:$J$44,5,FALSE))*VLOOKUP(ESCYLD2!BJ$4,'[1]INTERNAL PARAMETERS-1'!$B$5:$J$44,8,FALSE)*VLOOKUP(ESCYLD2!BJ$4,'[1]INTERNAL PARAMETERS-1'!$B$5:$J$44,3,FALSE)</f>
        <v>0</v>
      </c>
      <c r="BK187" s="52">
        <f>ESCYLD1!BK187*VLOOKUP(ESCYLD2!BK$4,'[1]INTERNAL PARAMETERS-1'!$B$5:$J$44,5,FALSE)*VLOOKUP(ESCYLD2!BK$4,'[1]INTERNAL PARAMETERS-1'!$B$5:$J$44,6,FALSE)*VLOOKUP(ESCYLD2!BK$4,'[1]INTERNAL PARAMETERS-1'!$B$5:$J$44,3,FALSE) + ESCYLD1!BK187*(1-VLOOKUP(ESCYLD2!BK$4,'[1]INTERNAL PARAMETERS-1'!$B$5:$J$44,5,FALSE))*VLOOKUP(ESCYLD2!BK$4,'[1]INTERNAL PARAMETERS-1'!$B$5:$J$44,8,FALSE)*VLOOKUP(ESCYLD2!BK$4,'[1]INTERNAL PARAMETERS-1'!$B$5:$J$44,3,FALSE)</f>
        <v>0</v>
      </c>
      <c r="BL187" s="52">
        <f>ESCYLD1!BL187*VLOOKUP(ESCYLD2!BL$4,'[1]INTERNAL PARAMETERS-1'!$B$5:$J$44,5,FALSE)*VLOOKUP(ESCYLD2!BL$4,'[1]INTERNAL PARAMETERS-1'!$B$5:$J$44,6,FALSE)*VLOOKUP(ESCYLD2!BL$4,'[1]INTERNAL PARAMETERS-1'!$B$5:$J$44,3,FALSE) + ESCYLD1!BL187*(1-VLOOKUP(ESCYLD2!BL$4,'[1]INTERNAL PARAMETERS-1'!$B$5:$J$44,5,FALSE))*VLOOKUP(ESCYLD2!BL$4,'[1]INTERNAL PARAMETERS-1'!$B$5:$J$44,8,FALSE)*VLOOKUP(ESCYLD2!BL$4,'[1]INTERNAL PARAMETERS-1'!$B$5:$J$44,3,FALSE)</f>
        <v>0</v>
      </c>
      <c r="BM187" s="52">
        <f>ESCYLD1!BM187*VLOOKUP(ESCYLD2!BM$4,'[1]INTERNAL PARAMETERS-1'!$B$5:$J$44,5,FALSE)*VLOOKUP(ESCYLD2!BM$4,'[1]INTERNAL PARAMETERS-1'!$B$5:$J$44,6,FALSE)*VLOOKUP(ESCYLD2!BM$4,'[1]INTERNAL PARAMETERS-1'!$B$5:$J$44,3,FALSE) + ESCYLD1!BM187*(1-VLOOKUP(ESCYLD2!BM$4,'[1]INTERNAL PARAMETERS-1'!$B$5:$J$44,5,FALSE))*VLOOKUP(ESCYLD2!BM$4,'[1]INTERNAL PARAMETERS-1'!$B$5:$J$44,8,FALSE)*VLOOKUP(ESCYLD2!BM$4,'[1]INTERNAL PARAMETERS-1'!$B$5:$J$44,3,FALSE)</f>
        <v>0</v>
      </c>
      <c r="BN187" s="52">
        <f>ESCYLD1!BN187*VLOOKUP(ESCYLD2!BN$4,'[1]INTERNAL PARAMETERS-1'!$B$5:$J$44,5,FALSE)*VLOOKUP(ESCYLD2!BN$4,'[1]INTERNAL PARAMETERS-1'!$B$5:$J$44,6,FALSE)*VLOOKUP(ESCYLD2!BN$4,'[1]INTERNAL PARAMETERS-1'!$B$5:$J$44,3,FALSE) + ESCYLD1!BN187*(1-VLOOKUP(ESCYLD2!BN$4,'[1]INTERNAL PARAMETERS-1'!$B$5:$J$44,5,FALSE))*VLOOKUP(ESCYLD2!BN$4,'[1]INTERNAL PARAMETERS-1'!$B$5:$J$44,8,FALSE)*VLOOKUP(ESCYLD2!BN$4,'[1]INTERNAL PARAMETERS-1'!$B$5:$J$44,3,FALSE)</f>
        <v>0</v>
      </c>
      <c r="BO187" s="52">
        <f>ESCYLD1!BO187*VLOOKUP(ESCYLD2!BO$4,'[1]INTERNAL PARAMETERS-1'!$B$5:$J$44,5,FALSE)*VLOOKUP(ESCYLD2!BO$4,'[1]INTERNAL PARAMETERS-1'!$B$5:$J$44,6,FALSE)*VLOOKUP(ESCYLD2!BO$4,'[1]INTERNAL PARAMETERS-1'!$B$5:$J$44,3,FALSE) + ESCYLD1!BO187*(1-VLOOKUP(ESCYLD2!BO$4,'[1]INTERNAL PARAMETERS-1'!$B$5:$J$44,5,FALSE))*VLOOKUP(ESCYLD2!BO$4,'[1]INTERNAL PARAMETERS-1'!$B$5:$J$44,8,FALSE)*VLOOKUP(ESCYLD2!BO$4,'[1]INTERNAL PARAMETERS-1'!$B$5:$J$44,3,FALSE)</f>
        <v>0</v>
      </c>
      <c r="BP187" s="52">
        <f>ESCYLD1!BP187*VLOOKUP(ESCYLD2!BP$4,'[1]INTERNAL PARAMETERS-1'!$B$5:$J$44,5,FALSE)*VLOOKUP(ESCYLD2!BP$4,'[1]INTERNAL PARAMETERS-1'!$B$5:$J$44,6,FALSE)*VLOOKUP(ESCYLD2!BP$4,'[1]INTERNAL PARAMETERS-1'!$B$5:$J$44,3,FALSE) + ESCYLD1!BP187*(1-VLOOKUP(ESCYLD2!BP$4,'[1]INTERNAL PARAMETERS-1'!$B$5:$J$44,5,FALSE))*VLOOKUP(ESCYLD2!BP$4,'[1]INTERNAL PARAMETERS-1'!$B$5:$J$44,8,FALSE)*VLOOKUP(ESCYLD2!BP$4,'[1]INTERNAL PARAMETERS-1'!$B$5:$J$44,3,FALSE)</f>
        <v>0</v>
      </c>
      <c r="BQ187" s="52">
        <f>ESCYLD1!BQ187*VLOOKUP(ESCYLD2!BQ$4,'[1]INTERNAL PARAMETERS-1'!$B$5:$J$44,5,FALSE)*VLOOKUP(ESCYLD2!BQ$4,'[1]INTERNAL PARAMETERS-1'!$B$5:$J$44,6,FALSE)*VLOOKUP(ESCYLD2!BQ$4,'[1]INTERNAL PARAMETERS-1'!$B$5:$J$44,3,FALSE) + ESCYLD1!BQ187*(1-VLOOKUP(ESCYLD2!BQ$4,'[1]INTERNAL PARAMETERS-1'!$B$5:$J$44,5,FALSE))*VLOOKUP(ESCYLD2!BQ$4,'[1]INTERNAL PARAMETERS-1'!$B$5:$J$44,8,FALSE)*VLOOKUP(ESCYLD2!BQ$4,'[1]INTERNAL PARAMETERS-1'!$B$5:$J$44,3,FALSE)</f>
        <v>0</v>
      </c>
      <c r="BR187" s="52">
        <f>ESCYLD1!BR187*VLOOKUP(ESCYLD2!BR$4,'[1]INTERNAL PARAMETERS-1'!$B$5:$J$44,5,FALSE)*VLOOKUP(ESCYLD2!BR$4,'[1]INTERNAL PARAMETERS-1'!$B$5:$J$44,6,FALSE)*VLOOKUP(ESCYLD2!BR$4,'[1]INTERNAL PARAMETERS-1'!$B$5:$J$44,3,FALSE) + ESCYLD1!BR187*(1-VLOOKUP(ESCYLD2!BR$4,'[1]INTERNAL PARAMETERS-1'!$B$5:$J$44,5,FALSE))*VLOOKUP(ESCYLD2!BR$4,'[1]INTERNAL PARAMETERS-1'!$B$5:$J$44,8,FALSE)*VLOOKUP(ESCYLD2!BR$4,'[1]INTERNAL PARAMETERS-1'!$B$5:$J$44,3,FALSE)</f>
        <v>0</v>
      </c>
      <c r="BS187" s="52">
        <f>ESCYLD1!BS187*VLOOKUP(ESCYLD2!BS$4,'[1]INTERNAL PARAMETERS-1'!$B$5:$J$44,5,FALSE)*VLOOKUP(ESCYLD2!BS$4,'[1]INTERNAL PARAMETERS-1'!$B$5:$J$44,6,FALSE)*VLOOKUP(ESCYLD2!BS$4,'[1]INTERNAL PARAMETERS-1'!$B$5:$J$44,3,FALSE) + ESCYLD1!BS187*(1-VLOOKUP(ESCYLD2!BS$4,'[1]INTERNAL PARAMETERS-1'!$B$5:$J$44,5,FALSE))*VLOOKUP(ESCYLD2!BS$4,'[1]INTERNAL PARAMETERS-1'!$B$5:$J$44,8,FALSE)*VLOOKUP(ESCYLD2!BS$4,'[1]INTERNAL PARAMETERS-1'!$B$5:$J$44,3,FALSE)</f>
        <v>0</v>
      </c>
      <c r="BT187" s="52">
        <f>ESCYLD1!BT187*VLOOKUP(ESCYLD2!BT$4,'[1]INTERNAL PARAMETERS-1'!$B$5:$J$44,5,FALSE)*VLOOKUP(ESCYLD2!BT$4,'[1]INTERNAL PARAMETERS-1'!$B$5:$J$44,6,FALSE)*VLOOKUP(ESCYLD2!BT$4,'[1]INTERNAL PARAMETERS-1'!$B$5:$J$44,3,FALSE) + ESCYLD1!BT187*(1-VLOOKUP(ESCYLD2!BT$4,'[1]INTERNAL PARAMETERS-1'!$B$5:$J$44,5,FALSE))*VLOOKUP(ESCYLD2!BT$4,'[1]INTERNAL PARAMETERS-1'!$B$5:$J$44,8,FALSE)*VLOOKUP(ESCYLD2!BT$4,'[1]INTERNAL PARAMETERS-1'!$B$5:$J$44,3,FALSE)</f>
        <v>0</v>
      </c>
      <c r="BU187" s="52">
        <f>ESCYLD1!BU187*VLOOKUP(ESCYLD2!BU$4,'[1]INTERNAL PARAMETERS-1'!$B$5:$J$44,5,FALSE)*VLOOKUP(ESCYLD2!BU$4,'[1]INTERNAL PARAMETERS-1'!$B$5:$J$44,6,FALSE)*VLOOKUP(ESCYLD2!BU$4,'[1]INTERNAL PARAMETERS-1'!$B$5:$J$44,3,FALSE) + ESCYLD1!BU187*(1-VLOOKUP(ESCYLD2!BU$4,'[1]INTERNAL PARAMETERS-1'!$B$5:$J$44,5,FALSE))*VLOOKUP(ESCYLD2!BU$4,'[1]INTERNAL PARAMETERS-1'!$B$5:$J$44,8,FALSE)*VLOOKUP(ESCYLD2!BU$4,'[1]INTERNAL PARAMETERS-1'!$B$5:$J$44,3,FALSE)</f>
        <v>0</v>
      </c>
      <c r="BV187" s="52">
        <f>ESCYLD1!BV187*VLOOKUP(ESCYLD2!BV$4,'[1]INTERNAL PARAMETERS-1'!$B$5:$J$44,5,FALSE)*VLOOKUP(ESCYLD2!BV$4,'[1]INTERNAL PARAMETERS-1'!$B$5:$J$44,6,FALSE)*VLOOKUP(ESCYLD2!BV$4,'[1]INTERNAL PARAMETERS-1'!$B$5:$J$44,3,FALSE) + ESCYLD1!BV187*(1-VLOOKUP(ESCYLD2!BV$4,'[1]INTERNAL PARAMETERS-1'!$B$5:$J$44,5,FALSE))*VLOOKUP(ESCYLD2!BV$4,'[1]INTERNAL PARAMETERS-1'!$B$5:$J$44,8,FALSE)*VLOOKUP(ESCYLD2!BV$4,'[1]INTERNAL PARAMETERS-1'!$B$5:$J$44,3,FALSE)</f>
        <v>0</v>
      </c>
      <c r="BW187" s="52">
        <f>ESCYLD1!BW187*VLOOKUP(ESCYLD2!BW$4,'[1]INTERNAL PARAMETERS-1'!$B$5:$J$44,5,FALSE)*VLOOKUP(ESCYLD2!BW$4,'[1]INTERNAL PARAMETERS-1'!$B$5:$J$44,6,FALSE)*VLOOKUP(ESCYLD2!BW$4,'[1]INTERNAL PARAMETERS-1'!$B$5:$J$44,3,FALSE) + ESCYLD1!BW187*(1-VLOOKUP(ESCYLD2!BW$4,'[1]INTERNAL PARAMETERS-1'!$B$5:$J$44,5,FALSE))*VLOOKUP(ESCYLD2!BW$4,'[1]INTERNAL PARAMETERS-1'!$B$5:$J$44,8,FALSE)*VLOOKUP(ESCYLD2!BW$4,'[1]INTERNAL PARAMETERS-1'!$B$5:$J$44,3,FALSE)</f>
        <v>0</v>
      </c>
      <c r="BX187" s="52">
        <f>ESCYLD1!BX187*VLOOKUP(ESCYLD2!BX$4,'[1]INTERNAL PARAMETERS-1'!$B$5:$J$44,5,FALSE)*VLOOKUP(ESCYLD2!BX$4,'[1]INTERNAL PARAMETERS-1'!$B$5:$J$44,6,FALSE)*VLOOKUP(ESCYLD2!BX$4,'[1]INTERNAL PARAMETERS-1'!$B$5:$J$44,3,FALSE) + ESCYLD1!BX187*(1-VLOOKUP(ESCYLD2!BX$4,'[1]INTERNAL PARAMETERS-1'!$B$5:$J$44,5,FALSE))*VLOOKUP(ESCYLD2!BX$4,'[1]INTERNAL PARAMETERS-1'!$B$5:$J$44,8,FALSE)*VLOOKUP(ESCYLD2!BX$4,'[1]INTERNAL PARAMETERS-1'!$B$5:$J$44,3,FALSE)</f>
        <v>0</v>
      </c>
      <c r="BY187" s="52">
        <f>ESCYLD1!BY187*VLOOKUP(ESCYLD2!BY$4,'[1]INTERNAL PARAMETERS-1'!$B$5:$J$44,5,FALSE)*VLOOKUP(ESCYLD2!BY$4,'[1]INTERNAL PARAMETERS-1'!$B$5:$J$44,6,FALSE)*VLOOKUP(ESCYLD2!BY$4,'[1]INTERNAL PARAMETERS-1'!$B$5:$J$44,3,FALSE) + ESCYLD1!BY187*(1-VLOOKUP(ESCYLD2!BY$4,'[1]INTERNAL PARAMETERS-1'!$B$5:$J$44,5,FALSE))*VLOOKUP(ESCYLD2!BY$4,'[1]INTERNAL PARAMETERS-1'!$B$5:$J$44,8,FALSE)*VLOOKUP(ESCYLD2!BY$4,'[1]INTERNAL PARAMETERS-1'!$B$5:$J$44,3,FALSE)</f>
        <v>0</v>
      </c>
      <c r="BZ187" s="52">
        <f>ESCYLD1!BZ187*VLOOKUP(ESCYLD2!BZ$4,'[1]INTERNAL PARAMETERS-1'!$B$5:$J$44,5,FALSE)*VLOOKUP(ESCYLD2!BZ$4,'[1]INTERNAL PARAMETERS-1'!$B$5:$J$44,6,FALSE)*VLOOKUP(ESCYLD2!BZ$4,'[1]INTERNAL PARAMETERS-1'!$B$5:$J$44,3,FALSE) + ESCYLD1!BZ187*(1-VLOOKUP(ESCYLD2!BZ$4,'[1]INTERNAL PARAMETERS-1'!$B$5:$J$44,5,FALSE))*VLOOKUP(ESCYLD2!BZ$4,'[1]INTERNAL PARAMETERS-1'!$B$5:$J$44,8,FALSE)*VLOOKUP(ESCYLD2!BZ$4,'[1]INTERNAL PARAMETERS-1'!$B$5:$J$44,3,FALSE)</f>
        <v>0</v>
      </c>
      <c r="CA187" s="52">
        <f>ESCYLD1!CA187*VLOOKUP(ESCYLD2!CA$4,'[1]INTERNAL PARAMETERS-1'!$B$5:$J$44,5,FALSE)*VLOOKUP(ESCYLD2!CA$4,'[1]INTERNAL PARAMETERS-1'!$B$5:$J$44,6,FALSE)*VLOOKUP(ESCYLD2!CA$4,'[1]INTERNAL PARAMETERS-1'!$B$5:$J$44,3,FALSE) + ESCYLD1!CA187*(1-VLOOKUP(ESCYLD2!CA$4,'[1]INTERNAL PARAMETERS-1'!$B$5:$J$44,5,FALSE))*VLOOKUP(ESCYLD2!CA$4,'[1]INTERNAL PARAMETERS-1'!$B$5:$J$44,8,FALSE)*VLOOKUP(ESCYLD2!CA$4,'[1]INTERNAL PARAMETERS-1'!$B$5:$J$44,3,FALSE)</f>
        <v>0</v>
      </c>
      <c r="CB187" s="52">
        <f>ESCYLD1!CB187*VLOOKUP(ESCYLD2!CB$4,'[1]INTERNAL PARAMETERS-1'!$B$5:$J$44,5,FALSE)*VLOOKUP(ESCYLD2!CB$4,'[1]INTERNAL PARAMETERS-1'!$B$5:$J$44,6,FALSE)*VLOOKUP(ESCYLD2!CB$4,'[1]INTERNAL PARAMETERS-1'!$B$5:$J$44,3,FALSE) + ESCYLD1!CB187*(1-VLOOKUP(ESCYLD2!CB$4,'[1]INTERNAL PARAMETERS-1'!$B$5:$J$44,5,FALSE))*VLOOKUP(ESCYLD2!CB$4,'[1]INTERNAL PARAMETERS-1'!$B$5:$J$44,8,FALSE)*VLOOKUP(ESCYLD2!CB$4,'[1]INTERNAL PARAMETERS-1'!$B$5:$J$44,3,FALSE)</f>
        <v>0</v>
      </c>
      <c r="CC187" s="52">
        <f>ESCYLD1!CC187*VLOOKUP(ESCYLD2!CC$4,'[1]INTERNAL PARAMETERS-1'!$B$5:$J$44,5,FALSE)*VLOOKUP(ESCYLD2!CC$4,'[1]INTERNAL PARAMETERS-1'!$B$5:$J$44,6,FALSE)*VLOOKUP(ESCYLD2!CC$4,'[1]INTERNAL PARAMETERS-1'!$B$5:$J$44,3,FALSE) + ESCYLD1!CC187*(1-VLOOKUP(ESCYLD2!CC$4,'[1]INTERNAL PARAMETERS-1'!$B$5:$J$44,5,FALSE))*VLOOKUP(ESCYLD2!CC$4,'[1]INTERNAL PARAMETERS-1'!$B$5:$J$44,8,FALSE)*VLOOKUP(ESCYLD2!CC$4,'[1]INTERNAL PARAMETERS-1'!$B$5:$J$44,3,FALSE)</f>
        <v>0</v>
      </c>
      <c r="CD187" s="52">
        <f>ESCYLD1!CD187*VLOOKUP(ESCYLD2!CD$4,'[1]INTERNAL PARAMETERS-1'!$B$5:$J$44,5,FALSE)*VLOOKUP(ESCYLD2!CD$4,'[1]INTERNAL PARAMETERS-1'!$B$5:$J$44,6,FALSE)*VLOOKUP(ESCYLD2!CD$4,'[1]INTERNAL PARAMETERS-1'!$B$5:$J$44,3,FALSE) + ESCYLD1!CD187*(1-VLOOKUP(ESCYLD2!CD$4,'[1]INTERNAL PARAMETERS-1'!$B$5:$J$44,5,FALSE))*VLOOKUP(ESCYLD2!CD$4,'[1]INTERNAL PARAMETERS-1'!$B$5:$J$44,8,FALSE)*VLOOKUP(ESCYLD2!CD$4,'[1]INTERNAL PARAMETERS-1'!$B$5:$J$44,3,FALSE)</f>
        <v>0</v>
      </c>
      <c r="CE187" s="52">
        <f>ESCYLD1!CE187*VLOOKUP(ESCYLD2!CE$4,'[1]INTERNAL PARAMETERS-1'!$B$5:$J$44,5,FALSE)*VLOOKUP(ESCYLD2!CE$4,'[1]INTERNAL PARAMETERS-1'!$B$5:$J$44,6,FALSE)*VLOOKUP(ESCYLD2!CE$4,'[1]INTERNAL PARAMETERS-1'!$B$5:$J$44,3,FALSE) + ESCYLD1!CE187*(1-VLOOKUP(ESCYLD2!CE$4,'[1]INTERNAL PARAMETERS-1'!$B$5:$J$44,5,FALSE))*VLOOKUP(ESCYLD2!CE$4,'[1]INTERNAL PARAMETERS-1'!$B$5:$J$44,8,FALSE)*VLOOKUP(ESCYLD2!CE$4,'[1]INTERNAL PARAMETERS-1'!$B$5:$J$44,3,FALSE)</f>
        <v>0</v>
      </c>
      <c r="CF187" s="52">
        <f>ESCYLD1!CF187*VLOOKUP(ESCYLD2!CF$4,'[1]INTERNAL PARAMETERS-1'!$B$5:$J$44,5,FALSE)*VLOOKUP(ESCYLD2!CF$4,'[1]INTERNAL PARAMETERS-1'!$B$5:$J$44,6,FALSE)*VLOOKUP(ESCYLD2!CF$4,'[1]INTERNAL PARAMETERS-1'!$B$5:$J$44,3,FALSE) + ESCYLD1!CF187*(1-VLOOKUP(ESCYLD2!CF$4,'[1]INTERNAL PARAMETERS-1'!$B$5:$J$44,5,FALSE))*VLOOKUP(ESCYLD2!CF$4,'[1]INTERNAL PARAMETERS-1'!$B$5:$J$44,8,FALSE)*VLOOKUP(ESCYLD2!CF$4,'[1]INTERNAL PARAMETERS-1'!$B$5:$J$44,3,FALSE)</f>
        <v>0</v>
      </c>
      <c r="CG187" s="52">
        <f>ESCYLD1!CG187*VLOOKUP(ESCYLD2!CG$4,'[1]INTERNAL PARAMETERS-1'!$B$5:$J$44,5,FALSE)*VLOOKUP(ESCYLD2!CG$4,'[1]INTERNAL PARAMETERS-1'!$B$5:$J$44,6,FALSE)*VLOOKUP(ESCYLD2!CG$4,'[1]INTERNAL PARAMETERS-1'!$B$5:$J$44,3,FALSE) + ESCYLD1!CG187*(1-VLOOKUP(ESCYLD2!CG$4,'[1]INTERNAL PARAMETERS-1'!$B$5:$J$44,5,FALSE))*VLOOKUP(ESCYLD2!CG$4,'[1]INTERNAL PARAMETERS-1'!$B$5:$J$44,8,FALSE)*VLOOKUP(ESCYLD2!CG$4,'[1]INTERNAL PARAMETERS-1'!$B$5:$J$44,3,FALSE)</f>
        <v>0</v>
      </c>
      <c r="CH187" s="51">
        <f>ESCYLD1!CH187*VLOOKUP(ESCYLD2!CH$4,'[1]INTERNAL PARAMETERS-1'!$B$5:$J$44,5,FALSE)*VLOOKUP(ESCYLD2!CH$4,'[1]INTERNAL PARAMETERS-1'!$B$5:$J$44,6,FALSE)*VLOOKUP(ESCYLD2!CH$4,'[1]INTERNAL PARAMETERS-1'!$B$5:$J$44,3,FALSE) + ESCYLD1!CH187*(1-VLOOKUP(ESCYLD2!CH$4,'[1]INTERNAL PARAMETERS-1'!$B$5:$J$44,5,FALSE))*VLOOKUP(ESCYLD2!CH$4,'[1]INTERNAL PARAMETERS-1'!$B$5:$J$44,8,FALSE)*VLOOKUP(ESCYLD2!CH$4,'[1]INTERNAL PARAMETERS-1'!$B$5:$J$44,3,FALSE)</f>
        <v>0</v>
      </c>
      <c r="CJ187" s="53">
        <f t="shared" si="4"/>
        <v>0</v>
      </c>
      <c r="CK187" s="51">
        <f t="shared" si="5"/>
        <v>0</v>
      </c>
    </row>
    <row r="188" spans="2:89" x14ac:dyDescent="0.5">
      <c r="B188" s="66" t="s">
        <v>7</v>
      </c>
      <c r="C188" s="65" t="s">
        <v>90</v>
      </c>
      <c r="D188" s="65" t="s">
        <v>86</v>
      </c>
      <c r="E188" s="151">
        <f>ESC!AF188</f>
        <v>0</v>
      </c>
      <c r="F188" s="67">
        <f>'[1]INTERNAL PARAMETERS-1'!M8</f>
        <v>68.824999999999989</v>
      </c>
      <c r="G188" s="53">
        <f>ESCYLD1!G188*VLOOKUP(ESCYLD2!G$4,'[1]INTERNAL PARAMETERS-1'!$B$5:$J$44,5,FALSE)*VLOOKUP(ESCYLD2!G$4,'[1]INTERNAL PARAMETERS-1'!$B$5:$J$44,7,FALSE)*ESCYLD2!$F188 + ESCYLD1!G188*(1-VLOOKUP(ESCYLD2!G$4,'[1]INTERNAL PARAMETERS-1'!$B$5:$J$44,5,FALSE))*VLOOKUP(ESCYLD2!G$4,'[1]INTERNAL PARAMETERS-1'!$B$5:$J$44,9,FALSE)*ESCYLD2!$F188</f>
        <v>0</v>
      </c>
      <c r="H188" s="52">
        <f>ESCYLD1!H188*VLOOKUP(ESCYLD2!H$4,'[1]INTERNAL PARAMETERS-1'!$B$5:$J$44,5,FALSE)*VLOOKUP(ESCYLD2!H$4,'[1]INTERNAL PARAMETERS-1'!$B$5:$J$44,7,FALSE)*ESCYLD2!$F188 + ESCYLD1!H188*(1-VLOOKUP(ESCYLD2!H$4,'[1]INTERNAL PARAMETERS-1'!$B$5:$J$44,5,FALSE))*VLOOKUP(ESCYLD2!H$4,'[1]INTERNAL PARAMETERS-1'!$B$5:$J$44,9,FALSE)*ESCYLD2!$F188</f>
        <v>0</v>
      </c>
      <c r="I188" s="52">
        <f>ESCYLD1!I188*VLOOKUP(ESCYLD2!I$4,'[1]INTERNAL PARAMETERS-1'!$B$5:$J$44,5,FALSE)*VLOOKUP(ESCYLD2!I$4,'[1]INTERNAL PARAMETERS-1'!$B$5:$J$44,7,FALSE)*ESCYLD2!$F188 + ESCYLD1!I188*(1-VLOOKUP(ESCYLD2!I$4,'[1]INTERNAL PARAMETERS-1'!$B$5:$J$44,5,FALSE))*VLOOKUP(ESCYLD2!I$4,'[1]INTERNAL PARAMETERS-1'!$B$5:$J$44,9,FALSE)*ESCYLD2!$F188</f>
        <v>0</v>
      </c>
      <c r="J188" s="52">
        <f>ESCYLD1!J188*VLOOKUP(ESCYLD2!J$4,'[1]INTERNAL PARAMETERS-1'!$B$5:$J$44,5,FALSE)*VLOOKUP(ESCYLD2!J$4,'[1]INTERNAL PARAMETERS-1'!$B$5:$J$44,7,FALSE)*ESCYLD2!$F188 + ESCYLD1!J188*(1-VLOOKUP(ESCYLD2!J$4,'[1]INTERNAL PARAMETERS-1'!$B$5:$J$44,5,FALSE))*VLOOKUP(ESCYLD2!J$4,'[1]INTERNAL PARAMETERS-1'!$B$5:$J$44,9,FALSE)*ESCYLD2!$F188</f>
        <v>0</v>
      </c>
      <c r="K188" s="52">
        <f>ESCYLD1!K188*VLOOKUP(ESCYLD2!K$4,'[1]INTERNAL PARAMETERS-1'!$B$5:$J$44,5,FALSE)*VLOOKUP(ESCYLD2!K$4,'[1]INTERNAL PARAMETERS-1'!$B$5:$J$44,7,FALSE)*ESCYLD2!$F188 + ESCYLD1!K188*(1-VLOOKUP(ESCYLD2!K$4,'[1]INTERNAL PARAMETERS-1'!$B$5:$J$44,5,FALSE))*VLOOKUP(ESCYLD2!K$4,'[1]INTERNAL PARAMETERS-1'!$B$5:$J$44,9,FALSE)*ESCYLD2!$F188</f>
        <v>0</v>
      </c>
      <c r="L188" s="52">
        <f>ESCYLD1!L188*VLOOKUP(ESCYLD2!L$4,'[1]INTERNAL PARAMETERS-1'!$B$5:$J$44,5,FALSE)*VLOOKUP(ESCYLD2!L$4,'[1]INTERNAL PARAMETERS-1'!$B$5:$J$44,7,FALSE)*ESCYLD2!$F188 + ESCYLD1!L188*(1-VLOOKUP(ESCYLD2!L$4,'[1]INTERNAL PARAMETERS-1'!$B$5:$J$44,5,FALSE))*VLOOKUP(ESCYLD2!L$4,'[1]INTERNAL PARAMETERS-1'!$B$5:$J$44,9,FALSE)*ESCYLD2!$F188</f>
        <v>0</v>
      </c>
      <c r="M188" s="52">
        <f>ESCYLD1!M188*VLOOKUP(ESCYLD2!M$4,'[1]INTERNAL PARAMETERS-1'!$B$5:$J$44,5,FALSE)*VLOOKUP(ESCYLD2!M$4,'[1]INTERNAL PARAMETERS-1'!$B$5:$J$44,7,FALSE)*ESCYLD2!$F188 + ESCYLD1!M188*(1-VLOOKUP(ESCYLD2!M$4,'[1]INTERNAL PARAMETERS-1'!$B$5:$J$44,5,FALSE))*VLOOKUP(ESCYLD2!M$4,'[1]INTERNAL PARAMETERS-1'!$B$5:$J$44,9,FALSE)*ESCYLD2!$F188</f>
        <v>0</v>
      </c>
      <c r="N188" s="52">
        <f>ESCYLD1!N188*VLOOKUP(ESCYLD2!N$4,'[1]INTERNAL PARAMETERS-1'!$B$5:$J$44,5,FALSE)*VLOOKUP(ESCYLD2!N$4,'[1]INTERNAL PARAMETERS-1'!$B$5:$J$44,7,FALSE)*ESCYLD2!$F188 + ESCYLD1!N188*(1-VLOOKUP(ESCYLD2!N$4,'[1]INTERNAL PARAMETERS-1'!$B$5:$J$44,5,FALSE))*VLOOKUP(ESCYLD2!N$4,'[1]INTERNAL PARAMETERS-1'!$B$5:$J$44,9,FALSE)*ESCYLD2!$F188</f>
        <v>0</v>
      </c>
      <c r="O188" s="52">
        <f>ESCYLD1!O188*VLOOKUP(ESCYLD2!O$4,'[1]INTERNAL PARAMETERS-1'!$B$5:$J$44,5,FALSE)*VLOOKUP(ESCYLD2!O$4,'[1]INTERNAL PARAMETERS-1'!$B$5:$J$44,7,FALSE)*ESCYLD2!$F188 + ESCYLD1!O188*(1-VLOOKUP(ESCYLD2!O$4,'[1]INTERNAL PARAMETERS-1'!$B$5:$J$44,5,FALSE))*VLOOKUP(ESCYLD2!O$4,'[1]INTERNAL PARAMETERS-1'!$B$5:$J$44,9,FALSE)*ESCYLD2!$F188</f>
        <v>0</v>
      </c>
      <c r="P188" s="52">
        <f>ESCYLD1!P188*VLOOKUP(ESCYLD2!P$4,'[1]INTERNAL PARAMETERS-1'!$B$5:$J$44,5,FALSE)*VLOOKUP(ESCYLD2!P$4,'[1]INTERNAL PARAMETERS-1'!$B$5:$J$44,7,FALSE)*ESCYLD2!$F188 + ESCYLD1!P188*(1-VLOOKUP(ESCYLD2!P$4,'[1]INTERNAL PARAMETERS-1'!$B$5:$J$44,5,FALSE))*VLOOKUP(ESCYLD2!P$4,'[1]INTERNAL PARAMETERS-1'!$B$5:$J$44,9,FALSE)*ESCYLD2!$F188</f>
        <v>0</v>
      </c>
      <c r="Q188" s="52">
        <f>ESCYLD1!Q188*VLOOKUP(ESCYLD2!Q$4,'[1]INTERNAL PARAMETERS-1'!$B$5:$J$44,5,FALSE)*VLOOKUP(ESCYLD2!Q$4,'[1]INTERNAL PARAMETERS-1'!$B$5:$J$44,7,FALSE)*ESCYLD2!$F188 + ESCYLD1!Q188*(1-VLOOKUP(ESCYLD2!Q$4,'[1]INTERNAL PARAMETERS-1'!$B$5:$J$44,5,FALSE))*VLOOKUP(ESCYLD2!Q$4,'[1]INTERNAL PARAMETERS-1'!$B$5:$J$44,9,FALSE)*ESCYLD2!$F188</f>
        <v>0</v>
      </c>
      <c r="R188" s="52">
        <f>ESCYLD1!R188*VLOOKUP(ESCYLD2!R$4,'[1]INTERNAL PARAMETERS-1'!$B$5:$J$44,5,FALSE)*VLOOKUP(ESCYLD2!R$4,'[1]INTERNAL PARAMETERS-1'!$B$5:$J$44,7,FALSE)*ESCYLD2!$F188 + ESCYLD1!R188*(1-VLOOKUP(ESCYLD2!R$4,'[1]INTERNAL PARAMETERS-1'!$B$5:$J$44,5,FALSE))*VLOOKUP(ESCYLD2!R$4,'[1]INTERNAL PARAMETERS-1'!$B$5:$J$44,9,FALSE)*ESCYLD2!$F188</f>
        <v>0</v>
      </c>
      <c r="S188" s="52">
        <f>ESCYLD1!S188*VLOOKUP(ESCYLD2!S$4,'[1]INTERNAL PARAMETERS-1'!$B$5:$J$44,5,FALSE)*VLOOKUP(ESCYLD2!S$4,'[1]INTERNAL PARAMETERS-1'!$B$5:$J$44,7,FALSE)*ESCYLD2!$F188 + ESCYLD1!S188*(1-VLOOKUP(ESCYLD2!S$4,'[1]INTERNAL PARAMETERS-1'!$B$5:$J$44,5,FALSE))*VLOOKUP(ESCYLD2!S$4,'[1]INTERNAL PARAMETERS-1'!$B$5:$J$44,9,FALSE)*ESCYLD2!$F188</f>
        <v>0</v>
      </c>
      <c r="T188" s="52">
        <f>ESCYLD1!T188*VLOOKUP(ESCYLD2!T$4,'[1]INTERNAL PARAMETERS-1'!$B$5:$J$44,5,FALSE)*VLOOKUP(ESCYLD2!T$4,'[1]INTERNAL PARAMETERS-1'!$B$5:$J$44,7,FALSE)*ESCYLD2!$F188 + ESCYLD1!T188*(1-VLOOKUP(ESCYLD2!T$4,'[1]INTERNAL PARAMETERS-1'!$B$5:$J$44,5,FALSE))*VLOOKUP(ESCYLD2!T$4,'[1]INTERNAL PARAMETERS-1'!$B$5:$J$44,9,FALSE)*ESCYLD2!$F188</f>
        <v>0</v>
      </c>
      <c r="U188" s="52">
        <f>ESCYLD1!U188*VLOOKUP(ESCYLD2!U$4,'[1]INTERNAL PARAMETERS-1'!$B$5:$J$44,5,FALSE)*VLOOKUP(ESCYLD2!U$4,'[1]INTERNAL PARAMETERS-1'!$B$5:$J$44,7,FALSE)*ESCYLD2!$F188 + ESCYLD1!U188*(1-VLOOKUP(ESCYLD2!U$4,'[1]INTERNAL PARAMETERS-1'!$B$5:$J$44,5,FALSE))*VLOOKUP(ESCYLD2!U$4,'[1]INTERNAL PARAMETERS-1'!$B$5:$J$44,9,FALSE)*ESCYLD2!$F188</f>
        <v>0</v>
      </c>
      <c r="V188" s="52">
        <f>ESCYLD1!V188*VLOOKUP(ESCYLD2!V$4,'[1]INTERNAL PARAMETERS-1'!$B$5:$J$44,5,FALSE)*VLOOKUP(ESCYLD2!V$4,'[1]INTERNAL PARAMETERS-1'!$B$5:$J$44,7,FALSE)*ESCYLD2!$F188 + ESCYLD1!V188*(1-VLOOKUP(ESCYLD2!V$4,'[1]INTERNAL PARAMETERS-1'!$B$5:$J$44,5,FALSE))*VLOOKUP(ESCYLD2!V$4,'[1]INTERNAL PARAMETERS-1'!$B$5:$J$44,9,FALSE)*ESCYLD2!$F188</f>
        <v>0</v>
      </c>
      <c r="W188" s="52">
        <f>ESCYLD1!W188*VLOOKUP(ESCYLD2!W$4,'[1]INTERNAL PARAMETERS-1'!$B$5:$J$44,5,FALSE)*VLOOKUP(ESCYLD2!W$4,'[1]INTERNAL PARAMETERS-1'!$B$5:$J$44,7,FALSE)*ESCYLD2!$F188 + ESCYLD1!W188*(1-VLOOKUP(ESCYLD2!W$4,'[1]INTERNAL PARAMETERS-1'!$B$5:$J$44,5,FALSE))*VLOOKUP(ESCYLD2!W$4,'[1]INTERNAL PARAMETERS-1'!$B$5:$J$44,9,FALSE)*ESCYLD2!$F188</f>
        <v>0</v>
      </c>
      <c r="X188" s="52">
        <f>ESCYLD1!X188*VLOOKUP(ESCYLD2!X$4,'[1]INTERNAL PARAMETERS-1'!$B$5:$J$44,5,FALSE)*VLOOKUP(ESCYLD2!X$4,'[1]INTERNAL PARAMETERS-1'!$B$5:$J$44,7,FALSE)*ESCYLD2!$F188 + ESCYLD1!X188*(1-VLOOKUP(ESCYLD2!X$4,'[1]INTERNAL PARAMETERS-1'!$B$5:$J$44,5,FALSE))*VLOOKUP(ESCYLD2!X$4,'[1]INTERNAL PARAMETERS-1'!$B$5:$J$44,9,FALSE)*ESCYLD2!$F188</f>
        <v>0</v>
      </c>
      <c r="Y188" s="52">
        <f>ESCYLD1!Y188*VLOOKUP(ESCYLD2!Y$4,'[1]INTERNAL PARAMETERS-1'!$B$5:$J$44,5,FALSE)*VLOOKUP(ESCYLD2!Y$4,'[1]INTERNAL PARAMETERS-1'!$B$5:$J$44,7,FALSE)*ESCYLD2!$F188 + ESCYLD1!Y188*(1-VLOOKUP(ESCYLD2!Y$4,'[1]INTERNAL PARAMETERS-1'!$B$5:$J$44,5,FALSE))*VLOOKUP(ESCYLD2!Y$4,'[1]INTERNAL PARAMETERS-1'!$B$5:$J$44,9,FALSE)*ESCYLD2!$F188</f>
        <v>0</v>
      </c>
      <c r="Z188" s="52">
        <f>ESCYLD1!Z188*VLOOKUP(ESCYLD2!Z$4,'[1]INTERNAL PARAMETERS-1'!$B$5:$J$44,5,FALSE)*VLOOKUP(ESCYLD2!Z$4,'[1]INTERNAL PARAMETERS-1'!$B$5:$J$44,7,FALSE)*ESCYLD2!$F188 + ESCYLD1!Z188*(1-VLOOKUP(ESCYLD2!Z$4,'[1]INTERNAL PARAMETERS-1'!$B$5:$J$44,5,FALSE))*VLOOKUP(ESCYLD2!Z$4,'[1]INTERNAL PARAMETERS-1'!$B$5:$J$44,9,FALSE)*ESCYLD2!$F188</f>
        <v>0</v>
      </c>
      <c r="AA188" s="52">
        <f>ESCYLD1!AA188*VLOOKUP(ESCYLD2!AA$4,'[1]INTERNAL PARAMETERS-1'!$B$5:$J$44,5,FALSE)*VLOOKUP(ESCYLD2!AA$4,'[1]INTERNAL PARAMETERS-1'!$B$5:$J$44,7,FALSE)*ESCYLD2!$F188 + ESCYLD1!AA188*(1-VLOOKUP(ESCYLD2!AA$4,'[1]INTERNAL PARAMETERS-1'!$B$5:$J$44,5,FALSE))*VLOOKUP(ESCYLD2!AA$4,'[1]INTERNAL PARAMETERS-1'!$B$5:$J$44,9,FALSE)*ESCYLD2!$F188</f>
        <v>0</v>
      </c>
      <c r="AB188" s="52">
        <f>ESCYLD1!AB188*VLOOKUP(ESCYLD2!AB$4,'[1]INTERNAL PARAMETERS-1'!$B$5:$J$44,5,FALSE)*VLOOKUP(ESCYLD2!AB$4,'[1]INTERNAL PARAMETERS-1'!$B$5:$J$44,7,FALSE)*ESCYLD2!$F188 + ESCYLD1!AB188*(1-VLOOKUP(ESCYLD2!AB$4,'[1]INTERNAL PARAMETERS-1'!$B$5:$J$44,5,FALSE))*VLOOKUP(ESCYLD2!AB$4,'[1]INTERNAL PARAMETERS-1'!$B$5:$J$44,9,FALSE)*ESCYLD2!$F188</f>
        <v>0</v>
      </c>
      <c r="AC188" s="52">
        <f>ESCYLD1!AC188*VLOOKUP(ESCYLD2!AC$4,'[1]INTERNAL PARAMETERS-1'!$B$5:$J$44,5,FALSE)*VLOOKUP(ESCYLD2!AC$4,'[1]INTERNAL PARAMETERS-1'!$B$5:$J$44,7,FALSE)*ESCYLD2!$F188 + ESCYLD1!AC188*(1-VLOOKUP(ESCYLD2!AC$4,'[1]INTERNAL PARAMETERS-1'!$B$5:$J$44,5,FALSE))*VLOOKUP(ESCYLD2!AC$4,'[1]INTERNAL PARAMETERS-1'!$B$5:$J$44,9,FALSE)*ESCYLD2!$F188</f>
        <v>0</v>
      </c>
      <c r="AD188" s="52">
        <f>ESCYLD1!AD188*VLOOKUP(ESCYLD2!AD$4,'[1]INTERNAL PARAMETERS-1'!$B$5:$J$44,5,FALSE)*VLOOKUP(ESCYLD2!AD$4,'[1]INTERNAL PARAMETERS-1'!$B$5:$J$44,7,FALSE)*ESCYLD2!$F188 + ESCYLD1!AD188*(1-VLOOKUP(ESCYLD2!AD$4,'[1]INTERNAL PARAMETERS-1'!$B$5:$J$44,5,FALSE))*VLOOKUP(ESCYLD2!AD$4,'[1]INTERNAL PARAMETERS-1'!$B$5:$J$44,9,FALSE)*ESCYLD2!$F188</f>
        <v>0</v>
      </c>
      <c r="AE188" s="52">
        <f>ESCYLD1!AE188*VLOOKUP(ESCYLD2!AE$4,'[1]INTERNAL PARAMETERS-1'!$B$5:$J$44,5,FALSE)*VLOOKUP(ESCYLD2!AE$4,'[1]INTERNAL PARAMETERS-1'!$B$5:$J$44,7,FALSE)*ESCYLD2!$F188 + ESCYLD1!AE188*(1-VLOOKUP(ESCYLD2!AE$4,'[1]INTERNAL PARAMETERS-1'!$B$5:$J$44,5,FALSE))*VLOOKUP(ESCYLD2!AE$4,'[1]INTERNAL PARAMETERS-1'!$B$5:$J$44,9,FALSE)*ESCYLD2!$F188</f>
        <v>0</v>
      </c>
      <c r="AF188" s="52">
        <f>ESCYLD1!AF188*VLOOKUP(ESCYLD2!AF$4,'[1]INTERNAL PARAMETERS-1'!$B$5:$J$44,5,FALSE)*VLOOKUP(ESCYLD2!AF$4,'[1]INTERNAL PARAMETERS-1'!$B$5:$J$44,7,FALSE)*ESCYLD2!$F188 + ESCYLD1!AF188*(1-VLOOKUP(ESCYLD2!AF$4,'[1]INTERNAL PARAMETERS-1'!$B$5:$J$44,5,FALSE))*VLOOKUP(ESCYLD2!AF$4,'[1]INTERNAL PARAMETERS-1'!$B$5:$J$44,9,FALSE)*ESCYLD2!$F188</f>
        <v>0</v>
      </c>
      <c r="AG188" s="52">
        <f>ESCYLD1!AG188*VLOOKUP(ESCYLD2!AG$4,'[1]INTERNAL PARAMETERS-1'!$B$5:$J$44,5,FALSE)*VLOOKUP(ESCYLD2!AG$4,'[1]INTERNAL PARAMETERS-1'!$B$5:$J$44,7,FALSE)*ESCYLD2!$F188 + ESCYLD1!AG188*(1-VLOOKUP(ESCYLD2!AG$4,'[1]INTERNAL PARAMETERS-1'!$B$5:$J$44,5,FALSE))*VLOOKUP(ESCYLD2!AG$4,'[1]INTERNAL PARAMETERS-1'!$B$5:$J$44,9,FALSE)*ESCYLD2!$F188</f>
        <v>0</v>
      </c>
      <c r="AH188" s="52">
        <f>ESCYLD1!AH188*VLOOKUP(ESCYLD2!AH$4,'[1]INTERNAL PARAMETERS-1'!$B$5:$J$44,5,FALSE)*VLOOKUP(ESCYLD2!AH$4,'[1]INTERNAL PARAMETERS-1'!$B$5:$J$44,7,FALSE)*ESCYLD2!$F188 + ESCYLD1!AH188*(1-VLOOKUP(ESCYLD2!AH$4,'[1]INTERNAL PARAMETERS-1'!$B$5:$J$44,5,FALSE))*VLOOKUP(ESCYLD2!AH$4,'[1]INTERNAL PARAMETERS-1'!$B$5:$J$44,9,FALSE)*ESCYLD2!$F188</f>
        <v>0</v>
      </c>
      <c r="AI188" s="52">
        <f>ESCYLD1!AI188*VLOOKUP(ESCYLD2!AI$4,'[1]INTERNAL PARAMETERS-1'!$B$5:$J$44,5,FALSE)*VLOOKUP(ESCYLD2!AI$4,'[1]INTERNAL PARAMETERS-1'!$B$5:$J$44,7,FALSE)*ESCYLD2!$F188 + ESCYLD1!AI188*(1-VLOOKUP(ESCYLD2!AI$4,'[1]INTERNAL PARAMETERS-1'!$B$5:$J$44,5,FALSE))*VLOOKUP(ESCYLD2!AI$4,'[1]INTERNAL PARAMETERS-1'!$B$5:$J$44,9,FALSE)*ESCYLD2!$F188</f>
        <v>0</v>
      </c>
      <c r="AJ188" s="52">
        <f>ESCYLD1!AJ188*VLOOKUP(ESCYLD2!AJ$4,'[1]INTERNAL PARAMETERS-1'!$B$5:$J$44,5,FALSE)*VLOOKUP(ESCYLD2!AJ$4,'[1]INTERNAL PARAMETERS-1'!$B$5:$J$44,7,FALSE)*ESCYLD2!$F188 + ESCYLD1!AJ188*(1-VLOOKUP(ESCYLD2!AJ$4,'[1]INTERNAL PARAMETERS-1'!$B$5:$J$44,5,FALSE))*VLOOKUP(ESCYLD2!AJ$4,'[1]INTERNAL PARAMETERS-1'!$B$5:$J$44,9,FALSE)*ESCYLD2!$F188</f>
        <v>0</v>
      </c>
      <c r="AK188" s="52">
        <f>ESCYLD1!AK188*VLOOKUP(ESCYLD2!AK$4,'[1]INTERNAL PARAMETERS-1'!$B$5:$J$44,5,FALSE)*VLOOKUP(ESCYLD2!AK$4,'[1]INTERNAL PARAMETERS-1'!$B$5:$J$44,7,FALSE)*ESCYLD2!$F188 + ESCYLD1!AK188*(1-VLOOKUP(ESCYLD2!AK$4,'[1]INTERNAL PARAMETERS-1'!$B$5:$J$44,5,FALSE))*VLOOKUP(ESCYLD2!AK$4,'[1]INTERNAL PARAMETERS-1'!$B$5:$J$44,9,FALSE)*ESCYLD2!$F188</f>
        <v>0</v>
      </c>
      <c r="AL188" s="52">
        <f>ESCYLD1!AL188*VLOOKUP(ESCYLD2!AL$4,'[1]INTERNAL PARAMETERS-1'!$B$5:$J$44,5,FALSE)*VLOOKUP(ESCYLD2!AL$4,'[1]INTERNAL PARAMETERS-1'!$B$5:$J$44,7,FALSE)*ESCYLD2!$F188 + ESCYLD1!AL188*(1-VLOOKUP(ESCYLD2!AL$4,'[1]INTERNAL PARAMETERS-1'!$B$5:$J$44,5,FALSE))*VLOOKUP(ESCYLD2!AL$4,'[1]INTERNAL PARAMETERS-1'!$B$5:$J$44,9,FALSE)*ESCYLD2!$F188</f>
        <v>0</v>
      </c>
      <c r="AM188" s="52">
        <f>ESCYLD1!AM188*VLOOKUP(ESCYLD2!AM$4,'[1]INTERNAL PARAMETERS-1'!$B$5:$J$44,5,FALSE)*VLOOKUP(ESCYLD2!AM$4,'[1]INTERNAL PARAMETERS-1'!$B$5:$J$44,7,FALSE)*ESCYLD2!$F188 + ESCYLD1!AM188*(1-VLOOKUP(ESCYLD2!AM$4,'[1]INTERNAL PARAMETERS-1'!$B$5:$J$44,5,FALSE))*VLOOKUP(ESCYLD2!AM$4,'[1]INTERNAL PARAMETERS-1'!$B$5:$J$44,9,FALSE)*ESCYLD2!$F188</f>
        <v>0</v>
      </c>
      <c r="AN188" s="52">
        <f>ESCYLD1!AN188*VLOOKUP(ESCYLD2!AN$4,'[1]INTERNAL PARAMETERS-1'!$B$5:$J$44,5,FALSE)*VLOOKUP(ESCYLD2!AN$4,'[1]INTERNAL PARAMETERS-1'!$B$5:$J$44,7,FALSE)*ESCYLD2!$F188 + ESCYLD1!AN188*(1-VLOOKUP(ESCYLD2!AN$4,'[1]INTERNAL PARAMETERS-1'!$B$5:$J$44,5,FALSE))*VLOOKUP(ESCYLD2!AN$4,'[1]INTERNAL PARAMETERS-1'!$B$5:$J$44,9,FALSE)*ESCYLD2!$F188</f>
        <v>0</v>
      </c>
      <c r="AO188" s="52">
        <f>ESCYLD1!AO188*VLOOKUP(ESCYLD2!AO$4,'[1]INTERNAL PARAMETERS-1'!$B$5:$J$44,5,FALSE)*VLOOKUP(ESCYLD2!AO$4,'[1]INTERNAL PARAMETERS-1'!$B$5:$J$44,7,FALSE)*ESCYLD2!$F188 + ESCYLD1!AO188*(1-VLOOKUP(ESCYLD2!AO$4,'[1]INTERNAL PARAMETERS-1'!$B$5:$J$44,5,FALSE))*VLOOKUP(ESCYLD2!AO$4,'[1]INTERNAL PARAMETERS-1'!$B$5:$J$44,9,FALSE)*ESCYLD2!$F188</f>
        <v>0</v>
      </c>
      <c r="AP188" s="52">
        <f>ESCYLD1!AP188*VLOOKUP(ESCYLD2!AP$4,'[1]INTERNAL PARAMETERS-1'!$B$5:$J$44,5,FALSE)*VLOOKUP(ESCYLD2!AP$4,'[1]INTERNAL PARAMETERS-1'!$B$5:$J$44,7,FALSE)*ESCYLD2!$F188 + ESCYLD1!AP188*(1-VLOOKUP(ESCYLD2!AP$4,'[1]INTERNAL PARAMETERS-1'!$B$5:$J$44,5,FALSE))*VLOOKUP(ESCYLD2!AP$4,'[1]INTERNAL PARAMETERS-1'!$B$5:$J$44,9,FALSE)*ESCYLD2!$F188</f>
        <v>0</v>
      </c>
      <c r="AQ188" s="52">
        <f>ESCYLD1!AQ188*VLOOKUP(ESCYLD2!AQ$4,'[1]INTERNAL PARAMETERS-1'!$B$5:$J$44,5,FALSE)*VLOOKUP(ESCYLD2!AQ$4,'[1]INTERNAL PARAMETERS-1'!$B$5:$J$44,7,FALSE)*ESCYLD2!$F188 + ESCYLD1!AQ188*(1-VLOOKUP(ESCYLD2!AQ$4,'[1]INTERNAL PARAMETERS-1'!$B$5:$J$44,5,FALSE))*VLOOKUP(ESCYLD2!AQ$4,'[1]INTERNAL PARAMETERS-1'!$B$5:$J$44,9,FALSE)*ESCYLD2!$F188</f>
        <v>0</v>
      </c>
      <c r="AR188" s="52">
        <f>ESCYLD1!AR188*VLOOKUP(ESCYLD2!AR$4,'[1]INTERNAL PARAMETERS-1'!$B$5:$J$44,5,FALSE)*VLOOKUP(ESCYLD2!AR$4,'[1]INTERNAL PARAMETERS-1'!$B$5:$J$44,7,FALSE)*ESCYLD2!$F188 + ESCYLD1!AR188*(1-VLOOKUP(ESCYLD2!AR$4,'[1]INTERNAL PARAMETERS-1'!$B$5:$J$44,5,FALSE))*VLOOKUP(ESCYLD2!AR$4,'[1]INTERNAL PARAMETERS-1'!$B$5:$J$44,9,FALSE)*ESCYLD2!$F188</f>
        <v>0</v>
      </c>
      <c r="AS188" s="52">
        <f>ESCYLD1!AS188*VLOOKUP(ESCYLD2!AS$4,'[1]INTERNAL PARAMETERS-1'!$B$5:$J$44,5,FALSE)*VLOOKUP(ESCYLD2!AS$4,'[1]INTERNAL PARAMETERS-1'!$B$5:$J$44,7,FALSE)*ESCYLD2!$F188 + ESCYLD1!AS188*(1-VLOOKUP(ESCYLD2!AS$4,'[1]INTERNAL PARAMETERS-1'!$B$5:$J$44,5,FALSE))*VLOOKUP(ESCYLD2!AS$4,'[1]INTERNAL PARAMETERS-1'!$B$5:$J$44,9,FALSE)*ESCYLD2!$F188</f>
        <v>0</v>
      </c>
      <c r="AT188" s="51">
        <f>ESCYLD1!AT188*VLOOKUP(ESCYLD2!AT$4,'[1]INTERNAL PARAMETERS-1'!$B$5:$J$44,5,FALSE)*VLOOKUP(ESCYLD2!AT$4,'[1]INTERNAL PARAMETERS-1'!$B$5:$J$44,7,FALSE)*ESCYLD2!$F188 + ESCYLD1!AT188*(1-VLOOKUP(ESCYLD2!AT$4,'[1]INTERNAL PARAMETERS-1'!$B$5:$J$44,5,FALSE))*VLOOKUP(ESCYLD2!AT$4,'[1]INTERNAL PARAMETERS-1'!$B$5:$J$44,9,FALSE)*ESCYLD2!$F188</f>
        <v>0</v>
      </c>
      <c r="AU188" s="53">
        <f>ESCYLD1!AU188*VLOOKUP(ESCYLD2!AU$4,'[1]INTERNAL PARAMETERS-1'!$B$5:$J$44,5,FALSE)*VLOOKUP(ESCYLD2!AU$4,'[1]INTERNAL PARAMETERS-1'!$B$5:$J$44,6,FALSE)*VLOOKUP(ESCYLD2!AU$4,'[1]INTERNAL PARAMETERS-1'!$B$5:$J$44,3,FALSE) + ESCYLD1!AU188*(1-VLOOKUP(ESCYLD2!AU$4,'[1]INTERNAL PARAMETERS-1'!$B$5:$J$44,5,FALSE))*VLOOKUP(ESCYLD2!AU$4,'[1]INTERNAL PARAMETERS-1'!$B$5:$J$44,8,FALSE)*VLOOKUP(ESCYLD2!AU$4,'[1]INTERNAL PARAMETERS-1'!$B$5:$J$44,3,FALSE)</f>
        <v>0</v>
      </c>
      <c r="AV188" s="52">
        <f>ESCYLD1!AV188*VLOOKUP(ESCYLD2!AV$4,'[1]INTERNAL PARAMETERS-1'!$B$5:$J$44,5,FALSE)*VLOOKUP(ESCYLD2!AV$4,'[1]INTERNAL PARAMETERS-1'!$B$5:$J$44,6,FALSE)*VLOOKUP(ESCYLD2!AV$4,'[1]INTERNAL PARAMETERS-1'!$B$5:$J$44,3,FALSE) + ESCYLD1!AV188*(1-VLOOKUP(ESCYLD2!AV$4,'[1]INTERNAL PARAMETERS-1'!$B$5:$J$44,5,FALSE))*VLOOKUP(ESCYLD2!AV$4,'[1]INTERNAL PARAMETERS-1'!$B$5:$J$44,8,FALSE)*VLOOKUP(ESCYLD2!AV$4,'[1]INTERNAL PARAMETERS-1'!$B$5:$J$44,3,FALSE)</f>
        <v>0</v>
      </c>
      <c r="AW188" s="52">
        <f>ESCYLD1!AW188*VLOOKUP(ESCYLD2!AW$4,'[1]INTERNAL PARAMETERS-1'!$B$5:$J$44,5,FALSE)*VLOOKUP(ESCYLD2!AW$4,'[1]INTERNAL PARAMETERS-1'!$B$5:$J$44,6,FALSE)*VLOOKUP(ESCYLD2!AW$4,'[1]INTERNAL PARAMETERS-1'!$B$5:$J$44,3,FALSE) + ESCYLD1!AW188*(1-VLOOKUP(ESCYLD2!AW$4,'[1]INTERNAL PARAMETERS-1'!$B$5:$J$44,5,FALSE))*VLOOKUP(ESCYLD2!AW$4,'[1]INTERNAL PARAMETERS-1'!$B$5:$J$44,8,FALSE)*VLOOKUP(ESCYLD2!AW$4,'[1]INTERNAL PARAMETERS-1'!$B$5:$J$44,3,FALSE)</f>
        <v>0</v>
      </c>
      <c r="AX188" s="52">
        <f>ESCYLD1!AX188*VLOOKUP(ESCYLD2!AX$4,'[1]INTERNAL PARAMETERS-1'!$B$5:$J$44,5,FALSE)*VLOOKUP(ESCYLD2!AX$4,'[1]INTERNAL PARAMETERS-1'!$B$5:$J$44,6,FALSE)*VLOOKUP(ESCYLD2!AX$4,'[1]INTERNAL PARAMETERS-1'!$B$5:$J$44,3,FALSE) + ESCYLD1!AX188*(1-VLOOKUP(ESCYLD2!AX$4,'[1]INTERNAL PARAMETERS-1'!$B$5:$J$44,5,FALSE))*VLOOKUP(ESCYLD2!AX$4,'[1]INTERNAL PARAMETERS-1'!$B$5:$J$44,8,FALSE)*VLOOKUP(ESCYLD2!AX$4,'[1]INTERNAL PARAMETERS-1'!$B$5:$J$44,3,FALSE)</f>
        <v>0</v>
      </c>
      <c r="AY188" s="52">
        <f>ESCYLD1!AY188*VLOOKUP(ESCYLD2!AY$4,'[1]INTERNAL PARAMETERS-1'!$B$5:$J$44,5,FALSE)*VLOOKUP(ESCYLD2!AY$4,'[1]INTERNAL PARAMETERS-1'!$B$5:$J$44,6,FALSE)*VLOOKUP(ESCYLD2!AY$4,'[1]INTERNAL PARAMETERS-1'!$B$5:$J$44,3,FALSE) + ESCYLD1!AY188*(1-VLOOKUP(ESCYLD2!AY$4,'[1]INTERNAL PARAMETERS-1'!$B$5:$J$44,5,FALSE))*VLOOKUP(ESCYLD2!AY$4,'[1]INTERNAL PARAMETERS-1'!$B$5:$J$44,8,FALSE)*VLOOKUP(ESCYLD2!AY$4,'[1]INTERNAL PARAMETERS-1'!$B$5:$J$44,3,FALSE)</f>
        <v>0</v>
      </c>
      <c r="AZ188" s="52">
        <f>ESCYLD1!AZ188*VLOOKUP(ESCYLD2!AZ$4,'[1]INTERNAL PARAMETERS-1'!$B$5:$J$44,5,FALSE)*VLOOKUP(ESCYLD2!AZ$4,'[1]INTERNAL PARAMETERS-1'!$B$5:$J$44,6,FALSE)*VLOOKUP(ESCYLD2!AZ$4,'[1]INTERNAL PARAMETERS-1'!$B$5:$J$44,3,FALSE) + ESCYLD1!AZ188*(1-VLOOKUP(ESCYLD2!AZ$4,'[1]INTERNAL PARAMETERS-1'!$B$5:$J$44,5,FALSE))*VLOOKUP(ESCYLD2!AZ$4,'[1]INTERNAL PARAMETERS-1'!$B$5:$J$44,8,FALSE)*VLOOKUP(ESCYLD2!AZ$4,'[1]INTERNAL PARAMETERS-1'!$B$5:$J$44,3,FALSE)</f>
        <v>0</v>
      </c>
      <c r="BA188" s="52">
        <f>ESCYLD1!BA188*VLOOKUP(ESCYLD2!BA$4,'[1]INTERNAL PARAMETERS-1'!$B$5:$J$44,5,FALSE)*VLOOKUP(ESCYLD2!BA$4,'[1]INTERNAL PARAMETERS-1'!$B$5:$J$44,6,FALSE)*VLOOKUP(ESCYLD2!BA$4,'[1]INTERNAL PARAMETERS-1'!$B$5:$J$44,3,FALSE) + ESCYLD1!BA188*(1-VLOOKUP(ESCYLD2!BA$4,'[1]INTERNAL PARAMETERS-1'!$B$5:$J$44,5,FALSE))*VLOOKUP(ESCYLD2!BA$4,'[1]INTERNAL PARAMETERS-1'!$B$5:$J$44,8,FALSE)*VLOOKUP(ESCYLD2!BA$4,'[1]INTERNAL PARAMETERS-1'!$B$5:$J$44,3,FALSE)</f>
        <v>0</v>
      </c>
      <c r="BB188" s="52">
        <f>ESCYLD1!BB188*VLOOKUP(ESCYLD2!BB$4,'[1]INTERNAL PARAMETERS-1'!$B$5:$J$44,5,FALSE)*VLOOKUP(ESCYLD2!BB$4,'[1]INTERNAL PARAMETERS-1'!$B$5:$J$44,6,FALSE)*VLOOKUP(ESCYLD2!BB$4,'[1]INTERNAL PARAMETERS-1'!$B$5:$J$44,3,FALSE) + ESCYLD1!BB188*(1-VLOOKUP(ESCYLD2!BB$4,'[1]INTERNAL PARAMETERS-1'!$B$5:$J$44,5,FALSE))*VLOOKUP(ESCYLD2!BB$4,'[1]INTERNAL PARAMETERS-1'!$B$5:$J$44,8,FALSE)*VLOOKUP(ESCYLD2!BB$4,'[1]INTERNAL PARAMETERS-1'!$B$5:$J$44,3,FALSE)</f>
        <v>0</v>
      </c>
      <c r="BC188" s="52">
        <f>ESCYLD1!BC188*VLOOKUP(ESCYLD2!BC$4,'[1]INTERNAL PARAMETERS-1'!$B$5:$J$44,5,FALSE)*VLOOKUP(ESCYLD2!BC$4,'[1]INTERNAL PARAMETERS-1'!$B$5:$J$44,6,FALSE)*VLOOKUP(ESCYLD2!BC$4,'[1]INTERNAL PARAMETERS-1'!$B$5:$J$44,3,FALSE) + ESCYLD1!BC188*(1-VLOOKUP(ESCYLD2!BC$4,'[1]INTERNAL PARAMETERS-1'!$B$5:$J$44,5,FALSE))*VLOOKUP(ESCYLD2!BC$4,'[1]INTERNAL PARAMETERS-1'!$B$5:$J$44,8,FALSE)*VLOOKUP(ESCYLD2!BC$4,'[1]INTERNAL PARAMETERS-1'!$B$5:$J$44,3,FALSE)</f>
        <v>0</v>
      </c>
      <c r="BD188" s="52">
        <f>ESCYLD1!BD188*VLOOKUP(ESCYLD2!BD$4,'[1]INTERNAL PARAMETERS-1'!$B$5:$J$44,5,FALSE)*VLOOKUP(ESCYLD2!BD$4,'[1]INTERNAL PARAMETERS-1'!$B$5:$J$44,6,FALSE)*VLOOKUP(ESCYLD2!BD$4,'[1]INTERNAL PARAMETERS-1'!$B$5:$J$44,3,FALSE) + ESCYLD1!BD188*(1-VLOOKUP(ESCYLD2!BD$4,'[1]INTERNAL PARAMETERS-1'!$B$5:$J$44,5,FALSE))*VLOOKUP(ESCYLD2!BD$4,'[1]INTERNAL PARAMETERS-1'!$B$5:$J$44,8,FALSE)*VLOOKUP(ESCYLD2!BD$4,'[1]INTERNAL PARAMETERS-1'!$B$5:$J$44,3,FALSE)</f>
        <v>0</v>
      </c>
      <c r="BE188" s="52">
        <f>ESCYLD1!BE188*VLOOKUP(ESCYLD2!BE$4,'[1]INTERNAL PARAMETERS-1'!$B$5:$J$44,5,FALSE)*VLOOKUP(ESCYLD2!BE$4,'[1]INTERNAL PARAMETERS-1'!$B$5:$J$44,6,FALSE)*VLOOKUP(ESCYLD2!BE$4,'[1]INTERNAL PARAMETERS-1'!$B$5:$J$44,3,FALSE) + ESCYLD1!BE188*(1-VLOOKUP(ESCYLD2!BE$4,'[1]INTERNAL PARAMETERS-1'!$B$5:$J$44,5,FALSE))*VLOOKUP(ESCYLD2!BE$4,'[1]INTERNAL PARAMETERS-1'!$B$5:$J$44,8,FALSE)*VLOOKUP(ESCYLD2!BE$4,'[1]INTERNAL PARAMETERS-1'!$B$5:$J$44,3,FALSE)</f>
        <v>0</v>
      </c>
      <c r="BF188" s="52">
        <f>ESCYLD1!BF188*VLOOKUP(ESCYLD2!BF$4,'[1]INTERNAL PARAMETERS-1'!$B$5:$J$44,5,FALSE)*VLOOKUP(ESCYLD2!BF$4,'[1]INTERNAL PARAMETERS-1'!$B$5:$J$44,6,FALSE)*VLOOKUP(ESCYLD2!BF$4,'[1]INTERNAL PARAMETERS-1'!$B$5:$J$44,3,FALSE) + ESCYLD1!BF188*(1-VLOOKUP(ESCYLD2!BF$4,'[1]INTERNAL PARAMETERS-1'!$B$5:$J$44,5,FALSE))*VLOOKUP(ESCYLD2!BF$4,'[1]INTERNAL PARAMETERS-1'!$B$5:$J$44,8,FALSE)*VLOOKUP(ESCYLD2!BF$4,'[1]INTERNAL PARAMETERS-1'!$B$5:$J$44,3,FALSE)</f>
        <v>0</v>
      </c>
      <c r="BG188" s="52">
        <f>ESCYLD1!BG188*VLOOKUP(ESCYLD2!BG$4,'[1]INTERNAL PARAMETERS-1'!$B$5:$J$44,5,FALSE)*VLOOKUP(ESCYLD2!BG$4,'[1]INTERNAL PARAMETERS-1'!$B$5:$J$44,6,FALSE)*VLOOKUP(ESCYLD2!BG$4,'[1]INTERNAL PARAMETERS-1'!$B$5:$J$44,3,FALSE) + ESCYLD1!BG188*(1-VLOOKUP(ESCYLD2!BG$4,'[1]INTERNAL PARAMETERS-1'!$B$5:$J$44,5,FALSE))*VLOOKUP(ESCYLD2!BG$4,'[1]INTERNAL PARAMETERS-1'!$B$5:$J$44,8,FALSE)*VLOOKUP(ESCYLD2!BG$4,'[1]INTERNAL PARAMETERS-1'!$B$5:$J$44,3,FALSE)</f>
        <v>0</v>
      </c>
      <c r="BH188" s="52">
        <f>ESCYLD1!BH188*VLOOKUP(ESCYLD2!BH$4,'[1]INTERNAL PARAMETERS-1'!$B$5:$J$44,5,FALSE)*VLOOKUP(ESCYLD2!BH$4,'[1]INTERNAL PARAMETERS-1'!$B$5:$J$44,6,FALSE)*VLOOKUP(ESCYLD2!BH$4,'[1]INTERNAL PARAMETERS-1'!$B$5:$J$44,3,FALSE) + ESCYLD1!BH188*(1-VLOOKUP(ESCYLD2!BH$4,'[1]INTERNAL PARAMETERS-1'!$B$5:$J$44,5,FALSE))*VLOOKUP(ESCYLD2!BH$4,'[1]INTERNAL PARAMETERS-1'!$B$5:$J$44,8,FALSE)*VLOOKUP(ESCYLD2!BH$4,'[1]INTERNAL PARAMETERS-1'!$B$5:$J$44,3,FALSE)</f>
        <v>0</v>
      </c>
      <c r="BI188" s="52">
        <f>ESCYLD1!BI188*VLOOKUP(ESCYLD2!BI$4,'[1]INTERNAL PARAMETERS-1'!$B$5:$J$44,5,FALSE)*VLOOKUP(ESCYLD2!BI$4,'[1]INTERNAL PARAMETERS-1'!$B$5:$J$44,6,FALSE)*VLOOKUP(ESCYLD2!BI$4,'[1]INTERNAL PARAMETERS-1'!$B$5:$J$44,3,FALSE) + ESCYLD1!BI188*(1-VLOOKUP(ESCYLD2!BI$4,'[1]INTERNAL PARAMETERS-1'!$B$5:$J$44,5,FALSE))*VLOOKUP(ESCYLD2!BI$4,'[1]INTERNAL PARAMETERS-1'!$B$5:$J$44,8,FALSE)*VLOOKUP(ESCYLD2!BI$4,'[1]INTERNAL PARAMETERS-1'!$B$5:$J$44,3,FALSE)</f>
        <v>0</v>
      </c>
      <c r="BJ188" s="52">
        <f>ESCYLD1!BJ188*VLOOKUP(ESCYLD2!BJ$4,'[1]INTERNAL PARAMETERS-1'!$B$5:$J$44,5,FALSE)*VLOOKUP(ESCYLD2!BJ$4,'[1]INTERNAL PARAMETERS-1'!$B$5:$J$44,6,FALSE)*VLOOKUP(ESCYLD2!BJ$4,'[1]INTERNAL PARAMETERS-1'!$B$5:$J$44,3,FALSE) + ESCYLD1!BJ188*(1-VLOOKUP(ESCYLD2!BJ$4,'[1]INTERNAL PARAMETERS-1'!$B$5:$J$44,5,FALSE))*VLOOKUP(ESCYLD2!BJ$4,'[1]INTERNAL PARAMETERS-1'!$B$5:$J$44,8,FALSE)*VLOOKUP(ESCYLD2!BJ$4,'[1]INTERNAL PARAMETERS-1'!$B$5:$J$44,3,FALSE)</f>
        <v>0</v>
      </c>
      <c r="BK188" s="52">
        <f>ESCYLD1!BK188*VLOOKUP(ESCYLD2!BK$4,'[1]INTERNAL PARAMETERS-1'!$B$5:$J$44,5,FALSE)*VLOOKUP(ESCYLD2!BK$4,'[1]INTERNAL PARAMETERS-1'!$B$5:$J$44,6,FALSE)*VLOOKUP(ESCYLD2!BK$4,'[1]INTERNAL PARAMETERS-1'!$B$5:$J$44,3,FALSE) + ESCYLD1!BK188*(1-VLOOKUP(ESCYLD2!BK$4,'[1]INTERNAL PARAMETERS-1'!$B$5:$J$44,5,FALSE))*VLOOKUP(ESCYLD2!BK$4,'[1]INTERNAL PARAMETERS-1'!$B$5:$J$44,8,FALSE)*VLOOKUP(ESCYLD2!BK$4,'[1]INTERNAL PARAMETERS-1'!$B$5:$J$44,3,FALSE)</f>
        <v>0</v>
      </c>
      <c r="BL188" s="52">
        <f>ESCYLD1!BL188*VLOOKUP(ESCYLD2!BL$4,'[1]INTERNAL PARAMETERS-1'!$B$5:$J$44,5,FALSE)*VLOOKUP(ESCYLD2!BL$4,'[1]INTERNAL PARAMETERS-1'!$B$5:$J$44,6,FALSE)*VLOOKUP(ESCYLD2!BL$4,'[1]INTERNAL PARAMETERS-1'!$B$5:$J$44,3,FALSE) + ESCYLD1!BL188*(1-VLOOKUP(ESCYLD2!BL$4,'[1]INTERNAL PARAMETERS-1'!$B$5:$J$44,5,FALSE))*VLOOKUP(ESCYLD2!BL$4,'[1]INTERNAL PARAMETERS-1'!$B$5:$J$44,8,FALSE)*VLOOKUP(ESCYLD2!BL$4,'[1]INTERNAL PARAMETERS-1'!$B$5:$J$44,3,FALSE)</f>
        <v>0</v>
      </c>
      <c r="BM188" s="52">
        <f>ESCYLD1!BM188*VLOOKUP(ESCYLD2!BM$4,'[1]INTERNAL PARAMETERS-1'!$B$5:$J$44,5,FALSE)*VLOOKUP(ESCYLD2!BM$4,'[1]INTERNAL PARAMETERS-1'!$B$5:$J$44,6,FALSE)*VLOOKUP(ESCYLD2!BM$4,'[1]INTERNAL PARAMETERS-1'!$B$5:$J$44,3,FALSE) + ESCYLD1!BM188*(1-VLOOKUP(ESCYLD2!BM$4,'[1]INTERNAL PARAMETERS-1'!$B$5:$J$44,5,FALSE))*VLOOKUP(ESCYLD2!BM$4,'[1]INTERNAL PARAMETERS-1'!$B$5:$J$44,8,FALSE)*VLOOKUP(ESCYLD2!BM$4,'[1]INTERNAL PARAMETERS-1'!$B$5:$J$44,3,FALSE)</f>
        <v>0</v>
      </c>
      <c r="BN188" s="52">
        <f>ESCYLD1!BN188*VLOOKUP(ESCYLD2!BN$4,'[1]INTERNAL PARAMETERS-1'!$B$5:$J$44,5,FALSE)*VLOOKUP(ESCYLD2!BN$4,'[1]INTERNAL PARAMETERS-1'!$B$5:$J$44,6,FALSE)*VLOOKUP(ESCYLD2!BN$4,'[1]INTERNAL PARAMETERS-1'!$B$5:$J$44,3,FALSE) + ESCYLD1!BN188*(1-VLOOKUP(ESCYLD2!BN$4,'[1]INTERNAL PARAMETERS-1'!$B$5:$J$44,5,FALSE))*VLOOKUP(ESCYLD2!BN$4,'[1]INTERNAL PARAMETERS-1'!$B$5:$J$44,8,FALSE)*VLOOKUP(ESCYLD2!BN$4,'[1]INTERNAL PARAMETERS-1'!$B$5:$J$44,3,FALSE)</f>
        <v>0</v>
      </c>
      <c r="BO188" s="52">
        <f>ESCYLD1!BO188*VLOOKUP(ESCYLD2!BO$4,'[1]INTERNAL PARAMETERS-1'!$B$5:$J$44,5,FALSE)*VLOOKUP(ESCYLD2!BO$4,'[1]INTERNAL PARAMETERS-1'!$B$5:$J$44,6,FALSE)*VLOOKUP(ESCYLD2!BO$4,'[1]INTERNAL PARAMETERS-1'!$B$5:$J$44,3,FALSE) + ESCYLD1!BO188*(1-VLOOKUP(ESCYLD2!BO$4,'[1]INTERNAL PARAMETERS-1'!$B$5:$J$44,5,FALSE))*VLOOKUP(ESCYLD2!BO$4,'[1]INTERNAL PARAMETERS-1'!$B$5:$J$44,8,FALSE)*VLOOKUP(ESCYLD2!BO$4,'[1]INTERNAL PARAMETERS-1'!$B$5:$J$44,3,FALSE)</f>
        <v>0</v>
      </c>
      <c r="BP188" s="52">
        <f>ESCYLD1!BP188*VLOOKUP(ESCYLD2!BP$4,'[1]INTERNAL PARAMETERS-1'!$B$5:$J$44,5,FALSE)*VLOOKUP(ESCYLD2!BP$4,'[1]INTERNAL PARAMETERS-1'!$B$5:$J$44,6,FALSE)*VLOOKUP(ESCYLD2!BP$4,'[1]INTERNAL PARAMETERS-1'!$B$5:$J$44,3,FALSE) + ESCYLD1!BP188*(1-VLOOKUP(ESCYLD2!BP$4,'[1]INTERNAL PARAMETERS-1'!$B$5:$J$44,5,FALSE))*VLOOKUP(ESCYLD2!BP$4,'[1]INTERNAL PARAMETERS-1'!$B$5:$J$44,8,FALSE)*VLOOKUP(ESCYLD2!BP$4,'[1]INTERNAL PARAMETERS-1'!$B$5:$J$44,3,FALSE)</f>
        <v>0</v>
      </c>
      <c r="BQ188" s="52">
        <f>ESCYLD1!BQ188*VLOOKUP(ESCYLD2!BQ$4,'[1]INTERNAL PARAMETERS-1'!$B$5:$J$44,5,FALSE)*VLOOKUP(ESCYLD2!BQ$4,'[1]INTERNAL PARAMETERS-1'!$B$5:$J$44,6,FALSE)*VLOOKUP(ESCYLD2!BQ$4,'[1]INTERNAL PARAMETERS-1'!$B$5:$J$44,3,FALSE) + ESCYLD1!BQ188*(1-VLOOKUP(ESCYLD2!BQ$4,'[1]INTERNAL PARAMETERS-1'!$B$5:$J$44,5,FALSE))*VLOOKUP(ESCYLD2!BQ$4,'[1]INTERNAL PARAMETERS-1'!$B$5:$J$44,8,FALSE)*VLOOKUP(ESCYLD2!BQ$4,'[1]INTERNAL PARAMETERS-1'!$B$5:$J$44,3,FALSE)</f>
        <v>0</v>
      </c>
      <c r="BR188" s="52">
        <f>ESCYLD1!BR188*VLOOKUP(ESCYLD2!BR$4,'[1]INTERNAL PARAMETERS-1'!$B$5:$J$44,5,FALSE)*VLOOKUP(ESCYLD2!BR$4,'[1]INTERNAL PARAMETERS-1'!$B$5:$J$44,6,FALSE)*VLOOKUP(ESCYLD2!BR$4,'[1]INTERNAL PARAMETERS-1'!$B$5:$J$44,3,FALSE) + ESCYLD1!BR188*(1-VLOOKUP(ESCYLD2!BR$4,'[1]INTERNAL PARAMETERS-1'!$B$5:$J$44,5,FALSE))*VLOOKUP(ESCYLD2!BR$4,'[1]INTERNAL PARAMETERS-1'!$B$5:$J$44,8,FALSE)*VLOOKUP(ESCYLD2!BR$4,'[1]INTERNAL PARAMETERS-1'!$B$5:$J$44,3,FALSE)</f>
        <v>0</v>
      </c>
      <c r="BS188" s="52">
        <f>ESCYLD1!BS188*VLOOKUP(ESCYLD2!BS$4,'[1]INTERNAL PARAMETERS-1'!$B$5:$J$44,5,FALSE)*VLOOKUP(ESCYLD2!BS$4,'[1]INTERNAL PARAMETERS-1'!$B$5:$J$44,6,FALSE)*VLOOKUP(ESCYLD2!BS$4,'[1]INTERNAL PARAMETERS-1'!$B$5:$J$44,3,FALSE) + ESCYLD1!BS188*(1-VLOOKUP(ESCYLD2!BS$4,'[1]INTERNAL PARAMETERS-1'!$B$5:$J$44,5,FALSE))*VLOOKUP(ESCYLD2!BS$4,'[1]INTERNAL PARAMETERS-1'!$B$5:$J$44,8,FALSE)*VLOOKUP(ESCYLD2!BS$4,'[1]INTERNAL PARAMETERS-1'!$B$5:$J$44,3,FALSE)</f>
        <v>0</v>
      </c>
      <c r="BT188" s="52">
        <f>ESCYLD1!BT188*VLOOKUP(ESCYLD2!BT$4,'[1]INTERNAL PARAMETERS-1'!$B$5:$J$44,5,FALSE)*VLOOKUP(ESCYLD2!BT$4,'[1]INTERNAL PARAMETERS-1'!$B$5:$J$44,6,FALSE)*VLOOKUP(ESCYLD2!BT$4,'[1]INTERNAL PARAMETERS-1'!$B$5:$J$44,3,FALSE) + ESCYLD1!BT188*(1-VLOOKUP(ESCYLD2!BT$4,'[1]INTERNAL PARAMETERS-1'!$B$5:$J$44,5,FALSE))*VLOOKUP(ESCYLD2!BT$4,'[1]INTERNAL PARAMETERS-1'!$B$5:$J$44,8,FALSE)*VLOOKUP(ESCYLD2!BT$4,'[1]INTERNAL PARAMETERS-1'!$B$5:$J$44,3,FALSE)</f>
        <v>0</v>
      </c>
      <c r="BU188" s="52">
        <f>ESCYLD1!BU188*VLOOKUP(ESCYLD2!BU$4,'[1]INTERNAL PARAMETERS-1'!$B$5:$J$44,5,FALSE)*VLOOKUP(ESCYLD2!BU$4,'[1]INTERNAL PARAMETERS-1'!$B$5:$J$44,6,FALSE)*VLOOKUP(ESCYLD2!BU$4,'[1]INTERNAL PARAMETERS-1'!$B$5:$J$44,3,FALSE) + ESCYLD1!BU188*(1-VLOOKUP(ESCYLD2!BU$4,'[1]INTERNAL PARAMETERS-1'!$B$5:$J$44,5,FALSE))*VLOOKUP(ESCYLD2!BU$4,'[1]INTERNAL PARAMETERS-1'!$B$5:$J$44,8,FALSE)*VLOOKUP(ESCYLD2!BU$4,'[1]INTERNAL PARAMETERS-1'!$B$5:$J$44,3,FALSE)</f>
        <v>0</v>
      </c>
      <c r="BV188" s="52">
        <f>ESCYLD1!BV188*VLOOKUP(ESCYLD2!BV$4,'[1]INTERNAL PARAMETERS-1'!$B$5:$J$44,5,FALSE)*VLOOKUP(ESCYLD2!BV$4,'[1]INTERNAL PARAMETERS-1'!$B$5:$J$44,6,FALSE)*VLOOKUP(ESCYLD2!BV$4,'[1]INTERNAL PARAMETERS-1'!$B$5:$J$44,3,FALSE) + ESCYLD1!BV188*(1-VLOOKUP(ESCYLD2!BV$4,'[1]INTERNAL PARAMETERS-1'!$B$5:$J$44,5,FALSE))*VLOOKUP(ESCYLD2!BV$4,'[1]INTERNAL PARAMETERS-1'!$B$5:$J$44,8,FALSE)*VLOOKUP(ESCYLD2!BV$4,'[1]INTERNAL PARAMETERS-1'!$B$5:$J$44,3,FALSE)</f>
        <v>0</v>
      </c>
      <c r="BW188" s="52">
        <f>ESCYLD1!BW188*VLOOKUP(ESCYLD2!BW$4,'[1]INTERNAL PARAMETERS-1'!$B$5:$J$44,5,FALSE)*VLOOKUP(ESCYLD2!BW$4,'[1]INTERNAL PARAMETERS-1'!$B$5:$J$44,6,FALSE)*VLOOKUP(ESCYLD2!BW$4,'[1]INTERNAL PARAMETERS-1'!$B$5:$J$44,3,FALSE) + ESCYLD1!BW188*(1-VLOOKUP(ESCYLD2!BW$4,'[1]INTERNAL PARAMETERS-1'!$B$5:$J$44,5,FALSE))*VLOOKUP(ESCYLD2!BW$4,'[1]INTERNAL PARAMETERS-1'!$B$5:$J$44,8,FALSE)*VLOOKUP(ESCYLD2!BW$4,'[1]INTERNAL PARAMETERS-1'!$B$5:$J$44,3,FALSE)</f>
        <v>0</v>
      </c>
      <c r="BX188" s="52">
        <f>ESCYLD1!BX188*VLOOKUP(ESCYLD2!BX$4,'[1]INTERNAL PARAMETERS-1'!$B$5:$J$44,5,FALSE)*VLOOKUP(ESCYLD2!BX$4,'[1]INTERNAL PARAMETERS-1'!$B$5:$J$44,6,FALSE)*VLOOKUP(ESCYLD2!BX$4,'[1]INTERNAL PARAMETERS-1'!$B$5:$J$44,3,FALSE) + ESCYLD1!BX188*(1-VLOOKUP(ESCYLD2!BX$4,'[1]INTERNAL PARAMETERS-1'!$B$5:$J$44,5,FALSE))*VLOOKUP(ESCYLD2!BX$4,'[1]INTERNAL PARAMETERS-1'!$B$5:$J$44,8,FALSE)*VLOOKUP(ESCYLD2!BX$4,'[1]INTERNAL PARAMETERS-1'!$B$5:$J$44,3,FALSE)</f>
        <v>0</v>
      </c>
      <c r="BY188" s="52">
        <f>ESCYLD1!BY188*VLOOKUP(ESCYLD2!BY$4,'[1]INTERNAL PARAMETERS-1'!$B$5:$J$44,5,FALSE)*VLOOKUP(ESCYLD2!BY$4,'[1]INTERNAL PARAMETERS-1'!$B$5:$J$44,6,FALSE)*VLOOKUP(ESCYLD2!BY$4,'[1]INTERNAL PARAMETERS-1'!$B$5:$J$44,3,FALSE) + ESCYLD1!BY188*(1-VLOOKUP(ESCYLD2!BY$4,'[1]INTERNAL PARAMETERS-1'!$B$5:$J$44,5,FALSE))*VLOOKUP(ESCYLD2!BY$4,'[1]INTERNAL PARAMETERS-1'!$B$5:$J$44,8,FALSE)*VLOOKUP(ESCYLD2!BY$4,'[1]INTERNAL PARAMETERS-1'!$B$5:$J$44,3,FALSE)</f>
        <v>0</v>
      </c>
      <c r="BZ188" s="52">
        <f>ESCYLD1!BZ188*VLOOKUP(ESCYLD2!BZ$4,'[1]INTERNAL PARAMETERS-1'!$B$5:$J$44,5,FALSE)*VLOOKUP(ESCYLD2!BZ$4,'[1]INTERNAL PARAMETERS-1'!$B$5:$J$44,6,FALSE)*VLOOKUP(ESCYLD2!BZ$4,'[1]INTERNAL PARAMETERS-1'!$B$5:$J$44,3,FALSE) + ESCYLD1!BZ188*(1-VLOOKUP(ESCYLD2!BZ$4,'[1]INTERNAL PARAMETERS-1'!$B$5:$J$44,5,FALSE))*VLOOKUP(ESCYLD2!BZ$4,'[1]INTERNAL PARAMETERS-1'!$B$5:$J$44,8,FALSE)*VLOOKUP(ESCYLD2!BZ$4,'[1]INTERNAL PARAMETERS-1'!$B$5:$J$44,3,FALSE)</f>
        <v>0</v>
      </c>
      <c r="CA188" s="52">
        <f>ESCYLD1!CA188*VLOOKUP(ESCYLD2!CA$4,'[1]INTERNAL PARAMETERS-1'!$B$5:$J$44,5,FALSE)*VLOOKUP(ESCYLD2!CA$4,'[1]INTERNAL PARAMETERS-1'!$B$5:$J$44,6,FALSE)*VLOOKUP(ESCYLD2!CA$4,'[1]INTERNAL PARAMETERS-1'!$B$5:$J$44,3,FALSE) + ESCYLD1!CA188*(1-VLOOKUP(ESCYLD2!CA$4,'[1]INTERNAL PARAMETERS-1'!$B$5:$J$44,5,FALSE))*VLOOKUP(ESCYLD2!CA$4,'[1]INTERNAL PARAMETERS-1'!$B$5:$J$44,8,FALSE)*VLOOKUP(ESCYLD2!CA$4,'[1]INTERNAL PARAMETERS-1'!$B$5:$J$44,3,FALSE)</f>
        <v>0</v>
      </c>
      <c r="CB188" s="52">
        <f>ESCYLD1!CB188*VLOOKUP(ESCYLD2!CB$4,'[1]INTERNAL PARAMETERS-1'!$B$5:$J$44,5,FALSE)*VLOOKUP(ESCYLD2!CB$4,'[1]INTERNAL PARAMETERS-1'!$B$5:$J$44,6,FALSE)*VLOOKUP(ESCYLD2!CB$4,'[1]INTERNAL PARAMETERS-1'!$B$5:$J$44,3,FALSE) + ESCYLD1!CB188*(1-VLOOKUP(ESCYLD2!CB$4,'[1]INTERNAL PARAMETERS-1'!$B$5:$J$44,5,FALSE))*VLOOKUP(ESCYLD2!CB$4,'[1]INTERNAL PARAMETERS-1'!$B$5:$J$44,8,FALSE)*VLOOKUP(ESCYLD2!CB$4,'[1]INTERNAL PARAMETERS-1'!$B$5:$J$44,3,FALSE)</f>
        <v>0</v>
      </c>
      <c r="CC188" s="52">
        <f>ESCYLD1!CC188*VLOOKUP(ESCYLD2!CC$4,'[1]INTERNAL PARAMETERS-1'!$B$5:$J$44,5,FALSE)*VLOOKUP(ESCYLD2!CC$4,'[1]INTERNAL PARAMETERS-1'!$B$5:$J$44,6,FALSE)*VLOOKUP(ESCYLD2!CC$4,'[1]INTERNAL PARAMETERS-1'!$B$5:$J$44,3,FALSE) + ESCYLD1!CC188*(1-VLOOKUP(ESCYLD2!CC$4,'[1]INTERNAL PARAMETERS-1'!$B$5:$J$44,5,FALSE))*VLOOKUP(ESCYLD2!CC$4,'[1]INTERNAL PARAMETERS-1'!$B$5:$J$44,8,FALSE)*VLOOKUP(ESCYLD2!CC$4,'[1]INTERNAL PARAMETERS-1'!$B$5:$J$44,3,FALSE)</f>
        <v>0</v>
      </c>
      <c r="CD188" s="52">
        <f>ESCYLD1!CD188*VLOOKUP(ESCYLD2!CD$4,'[1]INTERNAL PARAMETERS-1'!$B$5:$J$44,5,FALSE)*VLOOKUP(ESCYLD2!CD$4,'[1]INTERNAL PARAMETERS-1'!$B$5:$J$44,6,FALSE)*VLOOKUP(ESCYLD2!CD$4,'[1]INTERNAL PARAMETERS-1'!$B$5:$J$44,3,FALSE) + ESCYLD1!CD188*(1-VLOOKUP(ESCYLD2!CD$4,'[1]INTERNAL PARAMETERS-1'!$B$5:$J$44,5,FALSE))*VLOOKUP(ESCYLD2!CD$4,'[1]INTERNAL PARAMETERS-1'!$B$5:$J$44,8,FALSE)*VLOOKUP(ESCYLD2!CD$4,'[1]INTERNAL PARAMETERS-1'!$B$5:$J$44,3,FALSE)</f>
        <v>0</v>
      </c>
      <c r="CE188" s="52">
        <f>ESCYLD1!CE188*VLOOKUP(ESCYLD2!CE$4,'[1]INTERNAL PARAMETERS-1'!$B$5:$J$44,5,FALSE)*VLOOKUP(ESCYLD2!CE$4,'[1]INTERNAL PARAMETERS-1'!$B$5:$J$44,6,FALSE)*VLOOKUP(ESCYLD2!CE$4,'[1]INTERNAL PARAMETERS-1'!$B$5:$J$44,3,FALSE) + ESCYLD1!CE188*(1-VLOOKUP(ESCYLD2!CE$4,'[1]INTERNAL PARAMETERS-1'!$B$5:$J$44,5,FALSE))*VLOOKUP(ESCYLD2!CE$4,'[1]INTERNAL PARAMETERS-1'!$B$5:$J$44,8,FALSE)*VLOOKUP(ESCYLD2!CE$4,'[1]INTERNAL PARAMETERS-1'!$B$5:$J$44,3,FALSE)</f>
        <v>0</v>
      </c>
      <c r="CF188" s="52">
        <f>ESCYLD1!CF188*VLOOKUP(ESCYLD2!CF$4,'[1]INTERNAL PARAMETERS-1'!$B$5:$J$44,5,FALSE)*VLOOKUP(ESCYLD2!CF$4,'[1]INTERNAL PARAMETERS-1'!$B$5:$J$44,6,FALSE)*VLOOKUP(ESCYLD2!CF$4,'[1]INTERNAL PARAMETERS-1'!$B$5:$J$44,3,FALSE) + ESCYLD1!CF188*(1-VLOOKUP(ESCYLD2!CF$4,'[1]INTERNAL PARAMETERS-1'!$B$5:$J$44,5,FALSE))*VLOOKUP(ESCYLD2!CF$4,'[1]INTERNAL PARAMETERS-1'!$B$5:$J$44,8,FALSE)*VLOOKUP(ESCYLD2!CF$4,'[1]INTERNAL PARAMETERS-1'!$B$5:$J$44,3,FALSE)</f>
        <v>0</v>
      </c>
      <c r="CG188" s="52">
        <f>ESCYLD1!CG188*VLOOKUP(ESCYLD2!CG$4,'[1]INTERNAL PARAMETERS-1'!$B$5:$J$44,5,FALSE)*VLOOKUP(ESCYLD2!CG$4,'[1]INTERNAL PARAMETERS-1'!$B$5:$J$44,6,FALSE)*VLOOKUP(ESCYLD2!CG$4,'[1]INTERNAL PARAMETERS-1'!$B$5:$J$44,3,FALSE) + ESCYLD1!CG188*(1-VLOOKUP(ESCYLD2!CG$4,'[1]INTERNAL PARAMETERS-1'!$B$5:$J$44,5,FALSE))*VLOOKUP(ESCYLD2!CG$4,'[1]INTERNAL PARAMETERS-1'!$B$5:$J$44,8,FALSE)*VLOOKUP(ESCYLD2!CG$4,'[1]INTERNAL PARAMETERS-1'!$B$5:$J$44,3,FALSE)</f>
        <v>0</v>
      </c>
      <c r="CH188" s="51">
        <f>ESCYLD1!CH188*VLOOKUP(ESCYLD2!CH$4,'[1]INTERNAL PARAMETERS-1'!$B$5:$J$44,5,FALSE)*VLOOKUP(ESCYLD2!CH$4,'[1]INTERNAL PARAMETERS-1'!$B$5:$J$44,6,FALSE)*VLOOKUP(ESCYLD2!CH$4,'[1]INTERNAL PARAMETERS-1'!$B$5:$J$44,3,FALSE) + ESCYLD1!CH188*(1-VLOOKUP(ESCYLD2!CH$4,'[1]INTERNAL PARAMETERS-1'!$B$5:$J$44,5,FALSE))*VLOOKUP(ESCYLD2!CH$4,'[1]INTERNAL PARAMETERS-1'!$B$5:$J$44,8,FALSE)*VLOOKUP(ESCYLD2!CH$4,'[1]INTERNAL PARAMETERS-1'!$B$5:$J$44,3,FALSE)</f>
        <v>0</v>
      </c>
      <c r="CJ188" s="53">
        <f t="shared" si="4"/>
        <v>0</v>
      </c>
      <c r="CK188" s="51">
        <f t="shared" si="5"/>
        <v>0</v>
      </c>
    </row>
    <row r="189" spans="2:89" x14ac:dyDescent="0.5">
      <c r="B189" s="66" t="s">
        <v>7</v>
      </c>
      <c r="C189" s="65" t="s">
        <v>90</v>
      </c>
      <c r="D189" s="65" t="s">
        <v>85</v>
      </c>
      <c r="E189" s="151">
        <f>ESC!AF189</f>
        <v>0</v>
      </c>
      <c r="F189" s="67">
        <f>'[1]INTERNAL PARAMETERS-1'!M9</f>
        <v>63.875</v>
      </c>
      <c r="G189" s="53">
        <f>ESCYLD1!G189*VLOOKUP(ESCYLD2!G$4,'[1]INTERNAL PARAMETERS-1'!$B$5:$J$44,5,FALSE)*VLOOKUP(ESCYLD2!G$4,'[1]INTERNAL PARAMETERS-1'!$B$5:$J$44,7,FALSE)*ESCYLD2!$F189 + ESCYLD1!G189*(1-VLOOKUP(ESCYLD2!G$4,'[1]INTERNAL PARAMETERS-1'!$B$5:$J$44,5,FALSE))*VLOOKUP(ESCYLD2!G$4,'[1]INTERNAL PARAMETERS-1'!$B$5:$J$44,9,FALSE)*ESCYLD2!$F189</f>
        <v>0</v>
      </c>
      <c r="H189" s="52">
        <f>ESCYLD1!H189*VLOOKUP(ESCYLD2!H$4,'[1]INTERNAL PARAMETERS-1'!$B$5:$J$44,5,FALSE)*VLOOKUP(ESCYLD2!H$4,'[1]INTERNAL PARAMETERS-1'!$B$5:$J$44,7,FALSE)*ESCYLD2!$F189 + ESCYLD1!H189*(1-VLOOKUP(ESCYLD2!H$4,'[1]INTERNAL PARAMETERS-1'!$B$5:$J$44,5,FALSE))*VLOOKUP(ESCYLD2!H$4,'[1]INTERNAL PARAMETERS-1'!$B$5:$J$44,9,FALSE)*ESCYLD2!$F189</f>
        <v>0</v>
      </c>
      <c r="I189" s="52">
        <f>ESCYLD1!I189*VLOOKUP(ESCYLD2!I$4,'[1]INTERNAL PARAMETERS-1'!$B$5:$J$44,5,FALSE)*VLOOKUP(ESCYLD2!I$4,'[1]INTERNAL PARAMETERS-1'!$B$5:$J$44,7,FALSE)*ESCYLD2!$F189 + ESCYLD1!I189*(1-VLOOKUP(ESCYLD2!I$4,'[1]INTERNAL PARAMETERS-1'!$B$5:$J$44,5,FALSE))*VLOOKUP(ESCYLD2!I$4,'[1]INTERNAL PARAMETERS-1'!$B$5:$J$44,9,FALSE)*ESCYLD2!$F189</f>
        <v>0</v>
      </c>
      <c r="J189" s="52">
        <f>ESCYLD1!J189*VLOOKUP(ESCYLD2!J$4,'[1]INTERNAL PARAMETERS-1'!$B$5:$J$44,5,FALSE)*VLOOKUP(ESCYLD2!J$4,'[1]INTERNAL PARAMETERS-1'!$B$5:$J$44,7,FALSE)*ESCYLD2!$F189 + ESCYLD1!J189*(1-VLOOKUP(ESCYLD2!J$4,'[1]INTERNAL PARAMETERS-1'!$B$5:$J$44,5,FALSE))*VLOOKUP(ESCYLD2!J$4,'[1]INTERNAL PARAMETERS-1'!$B$5:$J$44,9,FALSE)*ESCYLD2!$F189</f>
        <v>0</v>
      </c>
      <c r="K189" s="52">
        <f>ESCYLD1!K189*VLOOKUP(ESCYLD2!K$4,'[1]INTERNAL PARAMETERS-1'!$B$5:$J$44,5,FALSE)*VLOOKUP(ESCYLD2!K$4,'[1]INTERNAL PARAMETERS-1'!$B$5:$J$44,7,FALSE)*ESCYLD2!$F189 + ESCYLD1!K189*(1-VLOOKUP(ESCYLD2!K$4,'[1]INTERNAL PARAMETERS-1'!$B$5:$J$44,5,FALSE))*VLOOKUP(ESCYLD2!K$4,'[1]INTERNAL PARAMETERS-1'!$B$5:$J$44,9,FALSE)*ESCYLD2!$F189</f>
        <v>0</v>
      </c>
      <c r="L189" s="52">
        <f>ESCYLD1!L189*VLOOKUP(ESCYLD2!L$4,'[1]INTERNAL PARAMETERS-1'!$B$5:$J$44,5,FALSE)*VLOOKUP(ESCYLD2!L$4,'[1]INTERNAL PARAMETERS-1'!$B$5:$J$44,7,FALSE)*ESCYLD2!$F189 + ESCYLD1!L189*(1-VLOOKUP(ESCYLD2!L$4,'[1]INTERNAL PARAMETERS-1'!$B$5:$J$44,5,FALSE))*VLOOKUP(ESCYLD2!L$4,'[1]INTERNAL PARAMETERS-1'!$B$5:$J$44,9,FALSE)*ESCYLD2!$F189</f>
        <v>0</v>
      </c>
      <c r="M189" s="52">
        <f>ESCYLD1!M189*VLOOKUP(ESCYLD2!M$4,'[1]INTERNAL PARAMETERS-1'!$B$5:$J$44,5,FALSE)*VLOOKUP(ESCYLD2!M$4,'[1]INTERNAL PARAMETERS-1'!$B$5:$J$44,7,FALSE)*ESCYLD2!$F189 + ESCYLD1!M189*(1-VLOOKUP(ESCYLD2!M$4,'[1]INTERNAL PARAMETERS-1'!$B$5:$J$44,5,FALSE))*VLOOKUP(ESCYLD2!M$4,'[1]INTERNAL PARAMETERS-1'!$B$5:$J$44,9,FALSE)*ESCYLD2!$F189</f>
        <v>0</v>
      </c>
      <c r="N189" s="52">
        <f>ESCYLD1!N189*VLOOKUP(ESCYLD2!N$4,'[1]INTERNAL PARAMETERS-1'!$B$5:$J$44,5,FALSE)*VLOOKUP(ESCYLD2!N$4,'[1]INTERNAL PARAMETERS-1'!$B$5:$J$44,7,FALSE)*ESCYLD2!$F189 + ESCYLD1!N189*(1-VLOOKUP(ESCYLD2!N$4,'[1]INTERNAL PARAMETERS-1'!$B$5:$J$44,5,FALSE))*VLOOKUP(ESCYLD2!N$4,'[1]INTERNAL PARAMETERS-1'!$B$5:$J$44,9,FALSE)*ESCYLD2!$F189</f>
        <v>0</v>
      </c>
      <c r="O189" s="52">
        <f>ESCYLD1!O189*VLOOKUP(ESCYLD2!O$4,'[1]INTERNAL PARAMETERS-1'!$B$5:$J$44,5,FALSE)*VLOOKUP(ESCYLD2!O$4,'[1]INTERNAL PARAMETERS-1'!$B$5:$J$44,7,FALSE)*ESCYLD2!$F189 + ESCYLD1!O189*(1-VLOOKUP(ESCYLD2!O$4,'[1]INTERNAL PARAMETERS-1'!$B$5:$J$44,5,FALSE))*VLOOKUP(ESCYLD2!O$4,'[1]INTERNAL PARAMETERS-1'!$B$5:$J$44,9,FALSE)*ESCYLD2!$F189</f>
        <v>0</v>
      </c>
      <c r="P189" s="52">
        <f>ESCYLD1!P189*VLOOKUP(ESCYLD2!P$4,'[1]INTERNAL PARAMETERS-1'!$B$5:$J$44,5,FALSE)*VLOOKUP(ESCYLD2!P$4,'[1]INTERNAL PARAMETERS-1'!$B$5:$J$44,7,FALSE)*ESCYLD2!$F189 + ESCYLD1!P189*(1-VLOOKUP(ESCYLD2!P$4,'[1]INTERNAL PARAMETERS-1'!$B$5:$J$44,5,FALSE))*VLOOKUP(ESCYLD2!P$4,'[1]INTERNAL PARAMETERS-1'!$B$5:$J$44,9,FALSE)*ESCYLD2!$F189</f>
        <v>0</v>
      </c>
      <c r="Q189" s="52">
        <f>ESCYLD1!Q189*VLOOKUP(ESCYLD2!Q$4,'[1]INTERNAL PARAMETERS-1'!$B$5:$J$44,5,FALSE)*VLOOKUP(ESCYLD2!Q$4,'[1]INTERNAL PARAMETERS-1'!$B$5:$J$44,7,FALSE)*ESCYLD2!$F189 + ESCYLD1!Q189*(1-VLOOKUP(ESCYLD2!Q$4,'[1]INTERNAL PARAMETERS-1'!$B$5:$J$44,5,FALSE))*VLOOKUP(ESCYLD2!Q$4,'[1]INTERNAL PARAMETERS-1'!$B$5:$J$44,9,FALSE)*ESCYLD2!$F189</f>
        <v>0</v>
      </c>
      <c r="R189" s="52">
        <f>ESCYLD1!R189*VLOOKUP(ESCYLD2!R$4,'[1]INTERNAL PARAMETERS-1'!$B$5:$J$44,5,FALSE)*VLOOKUP(ESCYLD2!R$4,'[1]INTERNAL PARAMETERS-1'!$B$5:$J$44,7,FALSE)*ESCYLD2!$F189 + ESCYLD1!R189*(1-VLOOKUP(ESCYLD2!R$4,'[1]INTERNAL PARAMETERS-1'!$B$5:$J$44,5,FALSE))*VLOOKUP(ESCYLD2!R$4,'[1]INTERNAL PARAMETERS-1'!$B$5:$J$44,9,FALSE)*ESCYLD2!$F189</f>
        <v>0</v>
      </c>
      <c r="S189" s="52">
        <f>ESCYLD1!S189*VLOOKUP(ESCYLD2!S$4,'[1]INTERNAL PARAMETERS-1'!$B$5:$J$44,5,FALSE)*VLOOKUP(ESCYLD2!S$4,'[1]INTERNAL PARAMETERS-1'!$B$5:$J$44,7,FALSE)*ESCYLD2!$F189 + ESCYLD1!S189*(1-VLOOKUP(ESCYLD2!S$4,'[1]INTERNAL PARAMETERS-1'!$B$5:$J$44,5,FALSE))*VLOOKUP(ESCYLD2!S$4,'[1]INTERNAL PARAMETERS-1'!$B$5:$J$44,9,FALSE)*ESCYLD2!$F189</f>
        <v>0</v>
      </c>
      <c r="T189" s="52">
        <f>ESCYLD1!T189*VLOOKUP(ESCYLD2!T$4,'[1]INTERNAL PARAMETERS-1'!$B$5:$J$44,5,FALSE)*VLOOKUP(ESCYLD2!T$4,'[1]INTERNAL PARAMETERS-1'!$B$5:$J$44,7,FALSE)*ESCYLD2!$F189 + ESCYLD1!T189*(1-VLOOKUP(ESCYLD2!T$4,'[1]INTERNAL PARAMETERS-1'!$B$5:$J$44,5,FALSE))*VLOOKUP(ESCYLD2!T$4,'[1]INTERNAL PARAMETERS-1'!$B$5:$J$44,9,FALSE)*ESCYLD2!$F189</f>
        <v>0</v>
      </c>
      <c r="U189" s="52">
        <f>ESCYLD1!U189*VLOOKUP(ESCYLD2!U$4,'[1]INTERNAL PARAMETERS-1'!$B$5:$J$44,5,FALSE)*VLOOKUP(ESCYLD2!U$4,'[1]INTERNAL PARAMETERS-1'!$B$5:$J$44,7,FALSE)*ESCYLD2!$F189 + ESCYLD1!U189*(1-VLOOKUP(ESCYLD2!U$4,'[1]INTERNAL PARAMETERS-1'!$B$5:$J$44,5,FALSE))*VLOOKUP(ESCYLD2!U$4,'[1]INTERNAL PARAMETERS-1'!$B$5:$J$44,9,FALSE)*ESCYLD2!$F189</f>
        <v>0</v>
      </c>
      <c r="V189" s="52">
        <f>ESCYLD1!V189*VLOOKUP(ESCYLD2!V$4,'[1]INTERNAL PARAMETERS-1'!$B$5:$J$44,5,FALSE)*VLOOKUP(ESCYLD2!V$4,'[1]INTERNAL PARAMETERS-1'!$B$5:$J$44,7,FALSE)*ESCYLD2!$F189 + ESCYLD1!V189*(1-VLOOKUP(ESCYLD2!V$4,'[1]INTERNAL PARAMETERS-1'!$B$5:$J$44,5,FALSE))*VLOOKUP(ESCYLD2!V$4,'[1]INTERNAL PARAMETERS-1'!$B$5:$J$44,9,FALSE)*ESCYLD2!$F189</f>
        <v>0</v>
      </c>
      <c r="W189" s="52">
        <f>ESCYLD1!W189*VLOOKUP(ESCYLD2!W$4,'[1]INTERNAL PARAMETERS-1'!$B$5:$J$44,5,FALSE)*VLOOKUP(ESCYLD2!W$4,'[1]INTERNAL PARAMETERS-1'!$B$5:$J$44,7,FALSE)*ESCYLD2!$F189 + ESCYLD1!W189*(1-VLOOKUP(ESCYLD2!W$4,'[1]INTERNAL PARAMETERS-1'!$B$5:$J$44,5,FALSE))*VLOOKUP(ESCYLD2!W$4,'[1]INTERNAL PARAMETERS-1'!$B$5:$J$44,9,FALSE)*ESCYLD2!$F189</f>
        <v>0</v>
      </c>
      <c r="X189" s="52">
        <f>ESCYLD1!X189*VLOOKUP(ESCYLD2!X$4,'[1]INTERNAL PARAMETERS-1'!$B$5:$J$44,5,FALSE)*VLOOKUP(ESCYLD2!X$4,'[1]INTERNAL PARAMETERS-1'!$B$5:$J$44,7,FALSE)*ESCYLD2!$F189 + ESCYLD1!X189*(1-VLOOKUP(ESCYLD2!X$4,'[1]INTERNAL PARAMETERS-1'!$B$5:$J$44,5,FALSE))*VLOOKUP(ESCYLD2!X$4,'[1]INTERNAL PARAMETERS-1'!$B$5:$J$44,9,FALSE)*ESCYLD2!$F189</f>
        <v>0</v>
      </c>
      <c r="Y189" s="52">
        <f>ESCYLD1!Y189*VLOOKUP(ESCYLD2!Y$4,'[1]INTERNAL PARAMETERS-1'!$B$5:$J$44,5,FALSE)*VLOOKUP(ESCYLD2!Y$4,'[1]INTERNAL PARAMETERS-1'!$B$5:$J$44,7,FALSE)*ESCYLD2!$F189 + ESCYLD1!Y189*(1-VLOOKUP(ESCYLD2!Y$4,'[1]INTERNAL PARAMETERS-1'!$B$5:$J$44,5,FALSE))*VLOOKUP(ESCYLD2!Y$4,'[1]INTERNAL PARAMETERS-1'!$B$5:$J$44,9,FALSE)*ESCYLD2!$F189</f>
        <v>0</v>
      </c>
      <c r="Z189" s="52">
        <f>ESCYLD1!Z189*VLOOKUP(ESCYLD2!Z$4,'[1]INTERNAL PARAMETERS-1'!$B$5:$J$44,5,FALSE)*VLOOKUP(ESCYLD2!Z$4,'[1]INTERNAL PARAMETERS-1'!$B$5:$J$44,7,FALSE)*ESCYLD2!$F189 + ESCYLD1!Z189*(1-VLOOKUP(ESCYLD2!Z$4,'[1]INTERNAL PARAMETERS-1'!$B$5:$J$44,5,FALSE))*VLOOKUP(ESCYLD2!Z$4,'[1]INTERNAL PARAMETERS-1'!$B$5:$J$44,9,FALSE)*ESCYLD2!$F189</f>
        <v>0</v>
      </c>
      <c r="AA189" s="52">
        <f>ESCYLD1!AA189*VLOOKUP(ESCYLD2!AA$4,'[1]INTERNAL PARAMETERS-1'!$B$5:$J$44,5,FALSE)*VLOOKUP(ESCYLD2!AA$4,'[1]INTERNAL PARAMETERS-1'!$B$5:$J$44,7,FALSE)*ESCYLD2!$F189 + ESCYLD1!AA189*(1-VLOOKUP(ESCYLD2!AA$4,'[1]INTERNAL PARAMETERS-1'!$B$5:$J$44,5,FALSE))*VLOOKUP(ESCYLD2!AA$4,'[1]INTERNAL PARAMETERS-1'!$B$5:$J$44,9,FALSE)*ESCYLD2!$F189</f>
        <v>0</v>
      </c>
      <c r="AB189" s="52">
        <f>ESCYLD1!AB189*VLOOKUP(ESCYLD2!AB$4,'[1]INTERNAL PARAMETERS-1'!$B$5:$J$44,5,FALSE)*VLOOKUP(ESCYLD2!AB$4,'[1]INTERNAL PARAMETERS-1'!$B$5:$J$44,7,FALSE)*ESCYLD2!$F189 + ESCYLD1!AB189*(1-VLOOKUP(ESCYLD2!AB$4,'[1]INTERNAL PARAMETERS-1'!$B$5:$J$44,5,FALSE))*VLOOKUP(ESCYLD2!AB$4,'[1]INTERNAL PARAMETERS-1'!$B$5:$J$44,9,FALSE)*ESCYLD2!$F189</f>
        <v>0</v>
      </c>
      <c r="AC189" s="52">
        <f>ESCYLD1!AC189*VLOOKUP(ESCYLD2!AC$4,'[1]INTERNAL PARAMETERS-1'!$B$5:$J$44,5,FALSE)*VLOOKUP(ESCYLD2!AC$4,'[1]INTERNAL PARAMETERS-1'!$B$5:$J$44,7,FALSE)*ESCYLD2!$F189 + ESCYLD1!AC189*(1-VLOOKUP(ESCYLD2!AC$4,'[1]INTERNAL PARAMETERS-1'!$B$5:$J$44,5,FALSE))*VLOOKUP(ESCYLD2!AC$4,'[1]INTERNAL PARAMETERS-1'!$B$5:$J$44,9,FALSE)*ESCYLD2!$F189</f>
        <v>0</v>
      </c>
      <c r="AD189" s="52">
        <f>ESCYLD1!AD189*VLOOKUP(ESCYLD2!AD$4,'[1]INTERNAL PARAMETERS-1'!$B$5:$J$44,5,FALSE)*VLOOKUP(ESCYLD2!AD$4,'[1]INTERNAL PARAMETERS-1'!$B$5:$J$44,7,FALSE)*ESCYLD2!$F189 + ESCYLD1!AD189*(1-VLOOKUP(ESCYLD2!AD$4,'[1]INTERNAL PARAMETERS-1'!$B$5:$J$44,5,FALSE))*VLOOKUP(ESCYLD2!AD$4,'[1]INTERNAL PARAMETERS-1'!$B$5:$J$44,9,FALSE)*ESCYLD2!$F189</f>
        <v>0</v>
      </c>
      <c r="AE189" s="52">
        <f>ESCYLD1!AE189*VLOOKUP(ESCYLD2!AE$4,'[1]INTERNAL PARAMETERS-1'!$B$5:$J$44,5,FALSE)*VLOOKUP(ESCYLD2!AE$4,'[1]INTERNAL PARAMETERS-1'!$B$5:$J$44,7,FALSE)*ESCYLD2!$F189 + ESCYLD1!AE189*(1-VLOOKUP(ESCYLD2!AE$4,'[1]INTERNAL PARAMETERS-1'!$B$5:$J$44,5,FALSE))*VLOOKUP(ESCYLD2!AE$4,'[1]INTERNAL PARAMETERS-1'!$B$5:$J$44,9,FALSE)*ESCYLD2!$F189</f>
        <v>0</v>
      </c>
      <c r="AF189" s="52">
        <f>ESCYLD1!AF189*VLOOKUP(ESCYLD2!AF$4,'[1]INTERNAL PARAMETERS-1'!$B$5:$J$44,5,FALSE)*VLOOKUP(ESCYLD2!AF$4,'[1]INTERNAL PARAMETERS-1'!$B$5:$J$44,7,FALSE)*ESCYLD2!$F189 + ESCYLD1!AF189*(1-VLOOKUP(ESCYLD2!AF$4,'[1]INTERNAL PARAMETERS-1'!$B$5:$J$44,5,FALSE))*VLOOKUP(ESCYLD2!AF$4,'[1]INTERNAL PARAMETERS-1'!$B$5:$J$44,9,FALSE)*ESCYLD2!$F189</f>
        <v>0</v>
      </c>
      <c r="AG189" s="52">
        <f>ESCYLD1!AG189*VLOOKUP(ESCYLD2!AG$4,'[1]INTERNAL PARAMETERS-1'!$B$5:$J$44,5,FALSE)*VLOOKUP(ESCYLD2!AG$4,'[1]INTERNAL PARAMETERS-1'!$B$5:$J$44,7,FALSE)*ESCYLD2!$F189 + ESCYLD1!AG189*(1-VLOOKUP(ESCYLD2!AG$4,'[1]INTERNAL PARAMETERS-1'!$B$5:$J$44,5,FALSE))*VLOOKUP(ESCYLD2!AG$4,'[1]INTERNAL PARAMETERS-1'!$B$5:$J$44,9,FALSE)*ESCYLD2!$F189</f>
        <v>0</v>
      </c>
      <c r="AH189" s="52">
        <f>ESCYLD1!AH189*VLOOKUP(ESCYLD2!AH$4,'[1]INTERNAL PARAMETERS-1'!$B$5:$J$44,5,FALSE)*VLOOKUP(ESCYLD2!AH$4,'[1]INTERNAL PARAMETERS-1'!$B$5:$J$44,7,FALSE)*ESCYLD2!$F189 + ESCYLD1!AH189*(1-VLOOKUP(ESCYLD2!AH$4,'[1]INTERNAL PARAMETERS-1'!$B$5:$J$44,5,FALSE))*VLOOKUP(ESCYLD2!AH$4,'[1]INTERNAL PARAMETERS-1'!$B$5:$J$44,9,FALSE)*ESCYLD2!$F189</f>
        <v>0</v>
      </c>
      <c r="AI189" s="52">
        <f>ESCYLD1!AI189*VLOOKUP(ESCYLD2!AI$4,'[1]INTERNAL PARAMETERS-1'!$B$5:$J$44,5,FALSE)*VLOOKUP(ESCYLD2!AI$4,'[1]INTERNAL PARAMETERS-1'!$B$5:$J$44,7,FALSE)*ESCYLD2!$F189 + ESCYLD1!AI189*(1-VLOOKUP(ESCYLD2!AI$4,'[1]INTERNAL PARAMETERS-1'!$B$5:$J$44,5,FALSE))*VLOOKUP(ESCYLD2!AI$4,'[1]INTERNAL PARAMETERS-1'!$B$5:$J$44,9,FALSE)*ESCYLD2!$F189</f>
        <v>0</v>
      </c>
      <c r="AJ189" s="52">
        <f>ESCYLD1!AJ189*VLOOKUP(ESCYLD2!AJ$4,'[1]INTERNAL PARAMETERS-1'!$B$5:$J$44,5,FALSE)*VLOOKUP(ESCYLD2!AJ$4,'[1]INTERNAL PARAMETERS-1'!$B$5:$J$44,7,FALSE)*ESCYLD2!$F189 + ESCYLD1!AJ189*(1-VLOOKUP(ESCYLD2!AJ$4,'[1]INTERNAL PARAMETERS-1'!$B$5:$J$44,5,FALSE))*VLOOKUP(ESCYLD2!AJ$4,'[1]INTERNAL PARAMETERS-1'!$B$5:$J$44,9,FALSE)*ESCYLD2!$F189</f>
        <v>0</v>
      </c>
      <c r="AK189" s="52">
        <f>ESCYLD1!AK189*VLOOKUP(ESCYLD2!AK$4,'[1]INTERNAL PARAMETERS-1'!$B$5:$J$44,5,FALSE)*VLOOKUP(ESCYLD2!AK$4,'[1]INTERNAL PARAMETERS-1'!$B$5:$J$44,7,FALSE)*ESCYLD2!$F189 + ESCYLD1!AK189*(1-VLOOKUP(ESCYLD2!AK$4,'[1]INTERNAL PARAMETERS-1'!$B$5:$J$44,5,FALSE))*VLOOKUP(ESCYLD2!AK$4,'[1]INTERNAL PARAMETERS-1'!$B$5:$J$44,9,FALSE)*ESCYLD2!$F189</f>
        <v>0</v>
      </c>
      <c r="AL189" s="52">
        <f>ESCYLD1!AL189*VLOOKUP(ESCYLD2!AL$4,'[1]INTERNAL PARAMETERS-1'!$B$5:$J$44,5,FALSE)*VLOOKUP(ESCYLD2!AL$4,'[1]INTERNAL PARAMETERS-1'!$B$5:$J$44,7,FALSE)*ESCYLD2!$F189 + ESCYLD1!AL189*(1-VLOOKUP(ESCYLD2!AL$4,'[1]INTERNAL PARAMETERS-1'!$B$5:$J$44,5,FALSE))*VLOOKUP(ESCYLD2!AL$4,'[1]INTERNAL PARAMETERS-1'!$B$5:$J$44,9,FALSE)*ESCYLD2!$F189</f>
        <v>0</v>
      </c>
      <c r="AM189" s="52">
        <f>ESCYLD1!AM189*VLOOKUP(ESCYLD2!AM$4,'[1]INTERNAL PARAMETERS-1'!$B$5:$J$44,5,FALSE)*VLOOKUP(ESCYLD2!AM$4,'[1]INTERNAL PARAMETERS-1'!$B$5:$J$44,7,FALSE)*ESCYLD2!$F189 + ESCYLD1!AM189*(1-VLOOKUP(ESCYLD2!AM$4,'[1]INTERNAL PARAMETERS-1'!$B$5:$J$44,5,FALSE))*VLOOKUP(ESCYLD2!AM$4,'[1]INTERNAL PARAMETERS-1'!$B$5:$J$44,9,FALSE)*ESCYLD2!$F189</f>
        <v>0</v>
      </c>
      <c r="AN189" s="52">
        <f>ESCYLD1!AN189*VLOOKUP(ESCYLD2!AN$4,'[1]INTERNAL PARAMETERS-1'!$B$5:$J$44,5,FALSE)*VLOOKUP(ESCYLD2!AN$4,'[1]INTERNAL PARAMETERS-1'!$B$5:$J$44,7,FALSE)*ESCYLD2!$F189 + ESCYLD1!AN189*(1-VLOOKUP(ESCYLD2!AN$4,'[1]INTERNAL PARAMETERS-1'!$B$5:$J$44,5,FALSE))*VLOOKUP(ESCYLD2!AN$4,'[1]INTERNAL PARAMETERS-1'!$B$5:$J$44,9,FALSE)*ESCYLD2!$F189</f>
        <v>0</v>
      </c>
      <c r="AO189" s="52">
        <f>ESCYLD1!AO189*VLOOKUP(ESCYLD2!AO$4,'[1]INTERNAL PARAMETERS-1'!$B$5:$J$44,5,FALSE)*VLOOKUP(ESCYLD2!AO$4,'[1]INTERNAL PARAMETERS-1'!$B$5:$J$44,7,FALSE)*ESCYLD2!$F189 + ESCYLD1!AO189*(1-VLOOKUP(ESCYLD2!AO$4,'[1]INTERNAL PARAMETERS-1'!$B$5:$J$44,5,FALSE))*VLOOKUP(ESCYLD2!AO$4,'[1]INTERNAL PARAMETERS-1'!$B$5:$J$44,9,FALSE)*ESCYLD2!$F189</f>
        <v>0</v>
      </c>
      <c r="AP189" s="52">
        <f>ESCYLD1!AP189*VLOOKUP(ESCYLD2!AP$4,'[1]INTERNAL PARAMETERS-1'!$B$5:$J$44,5,FALSE)*VLOOKUP(ESCYLD2!AP$4,'[1]INTERNAL PARAMETERS-1'!$B$5:$J$44,7,FALSE)*ESCYLD2!$F189 + ESCYLD1!AP189*(1-VLOOKUP(ESCYLD2!AP$4,'[1]INTERNAL PARAMETERS-1'!$B$5:$J$44,5,FALSE))*VLOOKUP(ESCYLD2!AP$4,'[1]INTERNAL PARAMETERS-1'!$B$5:$J$44,9,FALSE)*ESCYLD2!$F189</f>
        <v>0</v>
      </c>
      <c r="AQ189" s="52">
        <f>ESCYLD1!AQ189*VLOOKUP(ESCYLD2!AQ$4,'[1]INTERNAL PARAMETERS-1'!$B$5:$J$44,5,FALSE)*VLOOKUP(ESCYLD2!AQ$4,'[1]INTERNAL PARAMETERS-1'!$B$5:$J$44,7,FALSE)*ESCYLD2!$F189 + ESCYLD1!AQ189*(1-VLOOKUP(ESCYLD2!AQ$4,'[1]INTERNAL PARAMETERS-1'!$B$5:$J$44,5,FALSE))*VLOOKUP(ESCYLD2!AQ$4,'[1]INTERNAL PARAMETERS-1'!$B$5:$J$44,9,FALSE)*ESCYLD2!$F189</f>
        <v>0</v>
      </c>
      <c r="AR189" s="52">
        <f>ESCYLD1!AR189*VLOOKUP(ESCYLD2!AR$4,'[1]INTERNAL PARAMETERS-1'!$B$5:$J$44,5,FALSE)*VLOOKUP(ESCYLD2!AR$4,'[1]INTERNAL PARAMETERS-1'!$B$5:$J$44,7,FALSE)*ESCYLD2!$F189 + ESCYLD1!AR189*(1-VLOOKUP(ESCYLD2!AR$4,'[1]INTERNAL PARAMETERS-1'!$B$5:$J$44,5,FALSE))*VLOOKUP(ESCYLD2!AR$4,'[1]INTERNAL PARAMETERS-1'!$B$5:$J$44,9,FALSE)*ESCYLD2!$F189</f>
        <v>0</v>
      </c>
      <c r="AS189" s="52">
        <f>ESCYLD1!AS189*VLOOKUP(ESCYLD2!AS$4,'[1]INTERNAL PARAMETERS-1'!$B$5:$J$44,5,FALSE)*VLOOKUP(ESCYLD2!AS$4,'[1]INTERNAL PARAMETERS-1'!$B$5:$J$44,7,FALSE)*ESCYLD2!$F189 + ESCYLD1!AS189*(1-VLOOKUP(ESCYLD2!AS$4,'[1]INTERNAL PARAMETERS-1'!$B$5:$J$44,5,FALSE))*VLOOKUP(ESCYLD2!AS$4,'[1]INTERNAL PARAMETERS-1'!$B$5:$J$44,9,FALSE)*ESCYLD2!$F189</f>
        <v>0</v>
      </c>
      <c r="AT189" s="51">
        <f>ESCYLD1!AT189*VLOOKUP(ESCYLD2!AT$4,'[1]INTERNAL PARAMETERS-1'!$B$5:$J$44,5,FALSE)*VLOOKUP(ESCYLD2!AT$4,'[1]INTERNAL PARAMETERS-1'!$B$5:$J$44,7,FALSE)*ESCYLD2!$F189 + ESCYLD1!AT189*(1-VLOOKUP(ESCYLD2!AT$4,'[1]INTERNAL PARAMETERS-1'!$B$5:$J$44,5,FALSE))*VLOOKUP(ESCYLD2!AT$4,'[1]INTERNAL PARAMETERS-1'!$B$5:$J$44,9,FALSE)*ESCYLD2!$F189</f>
        <v>0</v>
      </c>
      <c r="AU189" s="53">
        <f>ESCYLD1!AU189*VLOOKUP(ESCYLD2!AU$4,'[1]INTERNAL PARAMETERS-1'!$B$5:$J$44,5,FALSE)*VLOOKUP(ESCYLD2!AU$4,'[1]INTERNAL PARAMETERS-1'!$B$5:$J$44,6,FALSE)*VLOOKUP(ESCYLD2!AU$4,'[1]INTERNAL PARAMETERS-1'!$B$5:$J$44,3,FALSE) + ESCYLD1!AU189*(1-VLOOKUP(ESCYLD2!AU$4,'[1]INTERNAL PARAMETERS-1'!$B$5:$J$44,5,FALSE))*VLOOKUP(ESCYLD2!AU$4,'[1]INTERNAL PARAMETERS-1'!$B$5:$J$44,8,FALSE)*VLOOKUP(ESCYLD2!AU$4,'[1]INTERNAL PARAMETERS-1'!$B$5:$J$44,3,FALSE)</f>
        <v>0</v>
      </c>
      <c r="AV189" s="52">
        <f>ESCYLD1!AV189*VLOOKUP(ESCYLD2!AV$4,'[1]INTERNAL PARAMETERS-1'!$B$5:$J$44,5,FALSE)*VLOOKUP(ESCYLD2!AV$4,'[1]INTERNAL PARAMETERS-1'!$B$5:$J$44,6,FALSE)*VLOOKUP(ESCYLD2!AV$4,'[1]INTERNAL PARAMETERS-1'!$B$5:$J$44,3,FALSE) + ESCYLD1!AV189*(1-VLOOKUP(ESCYLD2!AV$4,'[1]INTERNAL PARAMETERS-1'!$B$5:$J$44,5,FALSE))*VLOOKUP(ESCYLD2!AV$4,'[1]INTERNAL PARAMETERS-1'!$B$5:$J$44,8,FALSE)*VLOOKUP(ESCYLD2!AV$4,'[1]INTERNAL PARAMETERS-1'!$B$5:$J$44,3,FALSE)</f>
        <v>0</v>
      </c>
      <c r="AW189" s="52">
        <f>ESCYLD1!AW189*VLOOKUP(ESCYLD2!AW$4,'[1]INTERNAL PARAMETERS-1'!$B$5:$J$44,5,FALSE)*VLOOKUP(ESCYLD2!AW$4,'[1]INTERNAL PARAMETERS-1'!$B$5:$J$44,6,FALSE)*VLOOKUP(ESCYLD2!AW$4,'[1]INTERNAL PARAMETERS-1'!$B$5:$J$44,3,FALSE) + ESCYLD1!AW189*(1-VLOOKUP(ESCYLD2!AW$4,'[1]INTERNAL PARAMETERS-1'!$B$5:$J$44,5,FALSE))*VLOOKUP(ESCYLD2!AW$4,'[1]INTERNAL PARAMETERS-1'!$B$5:$J$44,8,FALSE)*VLOOKUP(ESCYLD2!AW$4,'[1]INTERNAL PARAMETERS-1'!$B$5:$J$44,3,FALSE)</f>
        <v>0</v>
      </c>
      <c r="AX189" s="52">
        <f>ESCYLD1!AX189*VLOOKUP(ESCYLD2!AX$4,'[1]INTERNAL PARAMETERS-1'!$B$5:$J$44,5,FALSE)*VLOOKUP(ESCYLD2!AX$4,'[1]INTERNAL PARAMETERS-1'!$B$5:$J$44,6,FALSE)*VLOOKUP(ESCYLD2!AX$4,'[1]INTERNAL PARAMETERS-1'!$B$5:$J$44,3,FALSE) + ESCYLD1!AX189*(1-VLOOKUP(ESCYLD2!AX$4,'[1]INTERNAL PARAMETERS-1'!$B$5:$J$44,5,FALSE))*VLOOKUP(ESCYLD2!AX$4,'[1]INTERNAL PARAMETERS-1'!$B$5:$J$44,8,FALSE)*VLOOKUP(ESCYLD2!AX$4,'[1]INTERNAL PARAMETERS-1'!$B$5:$J$44,3,FALSE)</f>
        <v>0</v>
      </c>
      <c r="AY189" s="52">
        <f>ESCYLD1!AY189*VLOOKUP(ESCYLD2!AY$4,'[1]INTERNAL PARAMETERS-1'!$B$5:$J$44,5,FALSE)*VLOOKUP(ESCYLD2!AY$4,'[1]INTERNAL PARAMETERS-1'!$B$5:$J$44,6,FALSE)*VLOOKUP(ESCYLD2!AY$4,'[1]INTERNAL PARAMETERS-1'!$B$5:$J$44,3,FALSE) + ESCYLD1!AY189*(1-VLOOKUP(ESCYLD2!AY$4,'[1]INTERNAL PARAMETERS-1'!$B$5:$J$44,5,FALSE))*VLOOKUP(ESCYLD2!AY$4,'[1]INTERNAL PARAMETERS-1'!$B$5:$J$44,8,FALSE)*VLOOKUP(ESCYLD2!AY$4,'[1]INTERNAL PARAMETERS-1'!$B$5:$J$44,3,FALSE)</f>
        <v>0</v>
      </c>
      <c r="AZ189" s="52">
        <f>ESCYLD1!AZ189*VLOOKUP(ESCYLD2!AZ$4,'[1]INTERNAL PARAMETERS-1'!$B$5:$J$44,5,FALSE)*VLOOKUP(ESCYLD2!AZ$4,'[1]INTERNAL PARAMETERS-1'!$B$5:$J$44,6,FALSE)*VLOOKUP(ESCYLD2!AZ$4,'[1]INTERNAL PARAMETERS-1'!$B$5:$J$44,3,FALSE) + ESCYLD1!AZ189*(1-VLOOKUP(ESCYLD2!AZ$4,'[1]INTERNAL PARAMETERS-1'!$B$5:$J$44,5,FALSE))*VLOOKUP(ESCYLD2!AZ$4,'[1]INTERNAL PARAMETERS-1'!$B$5:$J$44,8,FALSE)*VLOOKUP(ESCYLD2!AZ$4,'[1]INTERNAL PARAMETERS-1'!$B$5:$J$44,3,FALSE)</f>
        <v>0</v>
      </c>
      <c r="BA189" s="52">
        <f>ESCYLD1!BA189*VLOOKUP(ESCYLD2!BA$4,'[1]INTERNAL PARAMETERS-1'!$B$5:$J$44,5,FALSE)*VLOOKUP(ESCYLD2!BA$4,'[1]INTERNAL PARAMETERS-1'!$B$5:$J$44,6,FALSE)*VLOOKUP(ESCYLD2!BA$4,'[1]INTERNAL PARAMETERS-1'!$B$5:$J$44,3,FALSE) + ESCYLD1!BA189*(1-VLOOKUP(ESCYLD2!BA$4,'[1]INTERNAL PARAMETERS-1'!$B$5:$J$44,5,FALSE))*VLOOKUP(ESCYLD2!BA$4,'[1]INTERNAL PARAMETERS-1'!$B$5:$J$44,8,FALSE)*VLOOKUP(ESCYLD2!BA$4,'[1]INTERNAL PARAMETERS-1'!$B$5:$J$44,3,FALSE)</f>
        <v>0</v>
      </c>
      <c r="BB189" s="52">
        <f>ESCYLD1!BB189*VLOOKUP(ESCYLD2!BB$4,'[1]INTERNAL PARAMETERS-1'!$B$5:$J$44,5,FALSE)*VLOOKUP(ESCYLD2!BB$4,'[1]INTERNAL PARAMETERS-1'!$B$5:$J$44,6,FALSE)*VLOOKUP(ESCYLD2!BB$4,'[1]INTERNAL PARAMETERS-1'!$B$5:$J$44,3,FALSE) + ESCYLD1!BB189*(1-VLOOKUP(ESCYLD2!BB$4,'[1]INTERNAL PARAMETERS-1'!$B$5:$J$44,5,FALSE))*VLOOKUP(ESCYLD2!BB$4,'[1]INTERNAL PARAMETERS-1'!$B$5:$J$44,8,FALSE)*VLOOKUP(ESCYLD2!BB$4,'[1]INTERNAL PARAMETERS-1'!$B$5:$J$44,3,FALSE)</f>
        <v>0</v>
      </c>
      <c r="BC189" s="52">
        <f>ESCYLD1!BC189*VLOOKUP(ESCYLD2!BC$4,'[1]INTERNAL PARAMETERS-1'!$B$5:$J$44,5,FALSE)*VLOOKUP(ESCYLD2!BC$4,'[1]INTERNAL PARAMETERS-1'!$B$5:$J$44,6,FALSE)*VLOOKUP(ESCYLD2!BC$4,'[1]INTERNAL PARAMETERS-1'!$B$5:$J$44,3,FALSE) + ESCYLD1!BC189*(1-VLOOKUP(ESCYLD2!BC$4,'[1]INTERNAL PARAMETERS-1'!$B$5:$J$44,5,FALSE))*VLOOKUP(ESCYLD2!BC$4,'[1]INTERNAL PARAMETERS-1'!$B$5:$J$44,8,FALSE)*VLOOKUP(ESCYLD2!BC$4,'[1]INTERNAL PARAMETERS-1'!$B$5:$J$44,3,FALSE)</f>
        <v>0</v>
      </c>
      <c r="BD189" s="52">
        <f>ESCYLD1!BD189*VLOOKUP(ESCYLD2!BD$4,'[1]INTERNAL PARAMETERS-1'!$B$5:$J$44,5,FALSE)*VLOOKUP(ESCYLD2!BD$4,'[1]INTERNAL PARAMETERS-1'!$B$5:$J$44,6,FALSE)*VLOOKUP(ESCYLD2!BD$4,'[1]INTERNAL PARAMETERS-1'!$B$5:$J$44,3,FALSE) + ESCYLD1!BD189*(1-VLOOKUP(ESCYLD2!BD$4,'[1]INTERNAL PARAMETERS-1'!$B$5:$J$44,5,FALSE))*VLOOKUP(ESCYLD2!BD$4,'[1]INTERNAL PARAMETERS-1'!$B$5:$J$44,8,FALSE)*VLOOKUP(ESCYLD2!BD$4,'[1]INTERNAL PARAMETERS-1'!$B$5:$J$44,3,FALSE)</f>
        <v>0</v>
      </c>
      <c r="BE189" s="52">
        <f>ESCYLD1!BE189*VLOOKUP(ESCYLD2!BE$4,'[1]INTERNAL PARAMETERS-1'!$B$5:$J$44,5,FALSE)*VLOOKUP(ESCYLD2!BE$4,'[1]INTERNAL PARAMETERS-1'!$B$5:$J$44,6,FALSE)*VLOOKUP(ESCYLD2!BE$4,'[1]INTERNAL PARAMETERS-1'!$B$5:$J$44,3,FALSE) + ESCYLD1!BE189*(1-VLOOKUP(ESCYLD2!BE$4,'[1]INTERNAL PARAMETERS-1'!$B$5:$J$44,5,FALSE))*VLOOKUP(ESCYLD2!BE$4,'[1]INTERNAL PARAMETERS-1'!$B$5:$J$44,8,FALSE)*VLOOKUP(ESCYLD2!BE$4,'[1]INTERNAL PARAMETERS-1'!$B$5:$J$44,3,FALSE)</f>
        <v>0</v>
      </c>
      <c r="BF189" s="52">
        <f>ESCYLD1!BF189*VLOOKUP(ESCYLD2!BF$4,'[1]INTERNAL PARAMETERS-1'!$B$5:$J$44,5,FALSE)*VLOOKUP(ESCYLD2!BF$4,'[1]INTERNAL PARAMETERS-1'!$B$5:$J$44,6,FALSE)*VLOOKUP(ESCYLD2!BF$4,'[1]INTERNAL PARAMETERS-1'!$B$5:$J$44,3,FALSE) + ESCYLD1!BF189*(1-VLOOKUP(ESCYLD2!BF$4,'[1]INTERNAL PARAMETERS-1'!$B$5:$J$44,5,FALSE))*VLOOKUP(ESCYLD2!BF$4,'[1]INTERNAL PARAMETERS-1'!$B$5:$J$44,8,FALSE)*VLOOKUP(ESCYLD2!BF$4,'[1]INTERNAL PARAMETERS-1'!$B$5:$J$44,3,FALSE)</f>
        <v>0</v>
      </c>
      <c r="BG189" s="52">
        <f>ESCYLD1!BG189*VLOOKUP(ESCYLD2!BG$4,'[1]INTERNAL PARAMETERS-1'!$B$5:$J$44,5,FALSE)*VLOOKUP(ESCYLD2!BG$4,'[1]INTERNAL PARAMETERS-1'!$B$5:$J$44,6,FALSE)*VLOOKUP(ESCYLD2!BG$4,'[1]INTERNAL PARAMETERS-1'!$B$5:$J$44,3,FALSE) + ESCYLD1!BG189*(1-VLOOKUP(ESCYLD2!BG$4,'[1]INTERNAL PARAMETERS-1'!$B$5:$J$44,5,FALSE))*VLOOKUP(ESCYLD2!BG$4,'[1]INTERNAL PARAMETERS-1'!$B$5:$J$44,8,FALSE)*VLOOKUP(ESCYLD2!BG$4,'[1]INTERNAL PARAMETERS-1'!$B$5:$J$44,3,FALSE)</f>
        <v>0</v>
      </c>
      <c r="BH189" s="52">
        <f>ESCYLD1!BH189*VLOOKUP(ESCYLD2!BH$4,'[1]INTERNAL PARAMETERS-1'!$B$5:$J$44,5,FALSE)*VLOOKUP(ESCYLD2!BH$4,'[1]INTERNAL PARAMETERS-1'!$B$5:$J$44,6,FALSE)*VLOOKUP(ESCYLD2!BH$4,'[1]INTERNAL PARAMETERS-1'!$B$5:$J$44,3,FALSE) + ESCYLD1!BH189*(1-VLOOKUP(ESCYLD2!BH$4,'[1]INTERNAL PARAMETERS-1'!$B$5:$J$44,5,FALSE))*VLOOKUP(ESCYLD2!BH$4,'[1]INTERNAL PARAMETERS-1'!$B$5:$J$44,8,FALSE)*VLOOKUP(ESCYLD2!BH$4,'[1]INTERNAL PARAMETERS-1'!$B$5:$J$44,3,FALSE)</f>
        <v>0</v>
      </c>
      <c r="BI189" s="52">
        <f>ESCYLD1!BI189*VLOOKUP(ESCYLD2!BI$4,'[1]INTERNAL PARAMETERS-1'!$B$5:$J$44,5,FALSE)*VLOOKUP(ESCYLD2!BI$4,'[1]INTERNAL PARAMETERS-1'!$B$5:$J$44,6,FALSE)*VLOOKUP(ESCYLD2!BI$4,'[1]INTERNAL PARAMETERS-1'!$B$5:$J$44,3,FALSE) + ESCYLD1!BI189*(1-VLOOKUP(ESCYLD2!BI$4,'[1]INTERNAL PARAMETERS-1'!$B$5:$J$44,5,FALSE))*VLOOKUP(ESCYLD2!BI$4,'[1]INTERNAL PARAMETERS-1'!$B$5:$J$44,8,FALSE)*VLOOKUP(ESCYLD2!BI$4,'[1]INTERNAL PARAMETERS-1'!$B$5:$J$44,3,FALSE)</f>
        <v>0</v>
      </c>
      <c r="BJ189" s="52">
        <f>ESCYLD1!BJ189*VLOOKUP(ESCYLD2!BJ$4,'[1]INTERNAL PARAMETERS-1'!$B$5:$J$44,5,FALSE)*VLOOKUP(ESCYLD2!BJ$4,'[1]INTERNAL PARAMETERS-1'!$B$5:$J$44,6,FALSE)*VLOOKUP(ESCYLD2!BJ$4,'[1]INTERNAL PARAMETERS-1'!$B$5:$J$44,3,FALSE) + ESCYLD1!BJ189*(1-VLOOKUP(ESCYLD2!BJ$4,'[1]INTERNAL PARAMETERS-1'!$B$5:$J$44,5,FALSE))*VLOOKUP(ESCYLD2!BJ$4,'[1]INTERNAL PARAMETERS-1'!$B$5:$J$44,8,FALSE)*VLOOKUP(ESCYLD2!BJ$4,'[1]INTERNAL PARAMETERS-1'!$B$5:$J$44,3,FALSE)</f>
        <v>0</v>
      </c>
      <c r="BK189" s="52">
        <f>ESCYLD1!BK189*VLOOKUP(ESCYLD2!BK$4,'[1]INTERNAL PARAMETERS-1'!$B$5:$J$44,5,FALSE)*VLOOKUP(ESCYLD2!BK$4,'[1]INTERNAL PARAMETERS-1'!$B$5:$J$44,6,FALSE)*VLOOKUP(ESCYLD2!BK$4,'[1]INTERNAL PARAMETERS-1'!$B$5:$J$44,3,FALSE) + ESCYLD1!BK189*(1-VLOOKUP(ESCYLD2!BK$4,'[1]INTERNAL PARAMETERS-1'!$B$5:$J$44,5,FALSE))*VLOOKUP(ESCYLD2!BK$4,'[1]INTERNAL PARAMETERS-1'!$B$5:$J$44,8,FALSE)*VLOOKUP(ESCYLD2!BK$4,'[1]INTERNAL PARAMETERS-1'!$B$5:$J$44,3,FALSE)</f>
        <v>0</v>
      </c>
      <c r="BL189" s="52">
        <f>ESCYLD1!BL189*VLOOKUP(ESCYLD2!BL$4,'[1]INTERNAL PARAMETERS-1'!$B$5:$J$44,5,FALSE)*VLOOKUP(ESCYLD2!BL$4,'[1]INTERNAL PARAMETERS-1'!$B$5:$J$44,6,FALSE)*VLOOKUP(ESCYLD2!BL$4,'[1]INTERNAL PARAMETERS-1'!$B$5:$J$44,3,FALSE) + ESCYLD1!BL189*(1-VLOOKUP(ESCYLD2!BL$4,'[1]INTERNAL PARAMETERS-1'!$B$5:$J$44,5,FALSE))*VLOOKUP(ESCYLD2!BL$4,'[1]INTERNAL PARAMETERS-1'!$B$5:$J$44,8,FALSE)*VLOOKUP(ESCYLD2!BL$4,'[1]INTERNAL PARAMETERS-1'!$B$5:$J$44,3,FALSE)</f>
        <v>0</v>
      </c>
      <c r="BM189" s="52">
        <f>ESCYLD1!BM189*VLOOKUP(ESCYLD2!BM$4,'[1]INTERNAL PARAMETERS-1'!$B$5:$J$44,5,FALSE)*VLOOKUP(ESCYLD2!BM$4,'[1]INTERNAL PARAMETERS-1'!$B$5:$J$44,6,FALSE)*VLOOKUP(ESCYLD2!BM$4,'[1]INTERNAL PARAMETERS-1'!$B$5:$J$44,3,FALSE) + ESCYLD1!BM189*(1-VLOOKUP(ESCYLD2!BM$4,'[1]INTERNAL PARAMETERS-1'!$B$5:$J$44,5,FALSE))*VLOOKUP(ESCYLD2!BM$4,'[1]INTERNAL PARAMETERS-1'!$B$5:$J$44,8,FALSE)*VLOOKUP(ESCYLD2!BM$4,'[1]INTERNAL PARAMETERS-1'!$B$5:$J$44,3,FALSE)</f>
        <v>0</v>
      </c>
      <c r="BN189" s="52">
        <f>ESCYLD1!BN189*VLOOKUP(ESCYLD2!BN$4,'[1]INTERNAL PARAMETERS-1'!$B$5:$J$44,5,FALSE)*VLOOKUP(ESCYLD2!BN$4,'[1]INTERNAL PARAMETERS-1'!$B$5:$J$44,6,FALSE)*VLOOKUP(ESCYLD2!BN$4,'[1]INTERNAL PARAMETERS-1'!$B$5:$J$44,3,FALSE) + ESCYLD1!BN189*(1-VLOOKUP(ESCYLD2!BN$4,'[1]INTERNAL PARAMETERS-1'!$B$5:$J$44,5,FALSE))*VLOOKUP(ESCYLD2!BN$4,'[1]INTERNAL PARAMETERS-1'!$B$5:$J$44,8,FALSE)*VLOOKUP(ESCYLD2!BN$4,'[1]INTERNAL PARAMETERS-1'!$B$5:$J$44,3,FALSE)</f>
        <v>0</v>
      </c>
      <c r="BO189" s="52">
        <f>ESCYLD1!BO189*VLOOKUP(ESCYLD2!BO$4,'[1]INTERNAL PARAMETERS-1'!$B$5:$J$44,5,FALSE)*VLOOKUP(ESCYLD2!BO$4,'[1]INTERNAL PARAMETERS-1'!$B$5:$J$44,6,FALSE)*VLOOKUP(ESCYLD2!BO$4,'[1]INTERNAL PARAMETERS-1'!$B$5:$J$44,3,FALSE) + ESCYLD1!BO189*(1-VLOOKUP(ESCYLD2!BO$4,'[1]INTERNAL PARAMETERS-1'!$B$5:$J$44,5,FALSE))*VLOOKUP(ESCYLD2!BO$4,'[1]INTERNAL PARAMETERS-1'!$B$5:$J$44,8,FALSE)*VLOOKUP(ESCYLD2!BO$4,'[1]INTERNAL PARAMETERS-1'!$B$5:$J$44,3,FALSE)</f>
        <v>0</v>
      </c>
      <c r="BP189" s="52">
        <f>ESCYLD1!BP189*VLOOKUP(ESCYLD2!BP$4,'[1]INTERNAL PARAMETERS-1'!$B$5:$J$44,5,FALSE)*VLOOKUP(ESCYLD2!BP$4,'[1]INTERNAL PARAMETERS-1'!$B$5:$J$44,6,FALSE)*VLOOKUP(ESCYLD2!BP$4,'[1]INTERNAL PARAMETERS-1'!$B$5:$J$44,3,FALSE) + ESCYLD1!BP189*(1-VLOOKUP(ESCYLD2!BP$4,'[1]INTERNAL PARAMETERS-1'!$B$5:$J$44,5,FALSE))*VLOOKUP(ESCYLD2!BP$4,'[1]INTERNAL PARAMETERS-1'!$B$5:$J$44,8,FALSE)*VLOOKUP(ESCYLD2!BP$4,'[1]INTERNAL PARAMETERS-1'!$B$5:$J$44,3,FALSE)</f>
        <v>0</v>
      </c>
      <c r="BQ189" s="52">
        <f>ESCYLD1!BQ189*VLOOKUP(ESCYLD2!BQ$4,'[1]INTERNAL PARAMETERS-1'!$B$5:$J$44,5,FALSE)*VLOOKUP(ESCYLD2!BQ$4,'[1]INTERNAL PARAMETERS-1'!$B$5:$J$44,6,FALSE)*VLOOKUP(ESCYLD2!BQ$4,'[1]INTERNAL PARAMETERS-1'!$B$5:$J$44,3,FALSE) + ESCYLD1!BQ189*(1-VLOOKUP(ESCYLD2!BQ$4,'[1]INTERNAL PARAMETERS-1'!$B$5:$J$44,5,FALSE))*VLOOKUP(ESCYLD2!BQ$4,'[1]INTERNAL PARAMETERS-1'!$B$5:$J$44,8,FALSE)*VLOOKUP(ESCYLD2!BQ$4,'[1]INTERNAL PARAMETERS-1'!$B$5:$J$44,3,FALSE)</f>
        <v>0</v>
      </c>
      <c r="BR189" s="52">
        <f>ESCYLD1!BR189*VLOOKUP(ESCYLD2!BR$4,'[1]INTERNAL PARAMETERS-1'!$B$5:$J$44,5,FALSE)*VLOOKUP(ESCYLD2!BR$4,'[1]INTERNAL PARAMETERS-1'!$B$5:$J$44,6,FALSE)*VLOOKUP(ESCYLD2!BR$4,'[1]INTERNAL PARAMETERS-1'!$B$5:$J$44,3,FALSE) + ESCYLD1!BR189*(1-VLOOKUP(ESCYLD2!BR$4,'[1]INTERNAL PARAMETERS-1'!$B$5:$J$44,5,FALSE))*VLOOKUP(ESCYLD2!BR$4,'[1]INTERNAL PARAMETERS-1'!$B$5:$J$44,8,FALSE)*VLOOKUP(ESCYLD2!BR$4,'[1]INTERNAL PARAMETERS-1'!$B$5:$J$44,3,FALSE)</f>
        <v>0</v>
      </c>
      <c r="BS189" s="52">
        <f>ESCYLD1!BS189*VLOOKUP(ESCYLD2!BS$4,'[1]INTERNAL PARAMETERS-1'!$B$5:$J$44,5,FALSE)*VLOOKUP(ESCYLD2!BS$4,'[1]INTERNAL PARAMETERS-1'!$B$5:$J$44,6,FALSE)*VLOOKUP(ESCYLD2!BS$4,'[1]INTERNAL PARAMETERS-1'!$B$5:$J$44,3,FALSE) + ESCYLD1!BS189*(1-VLOOKUP(ESCYLD2!BS$4,'[1]INTERNAL PARAMETERS-1'!$B$5:$J$44,5,FALSE))*VLOOKUP(ESCYLD2!BS$4,'[1]INTERNAL PARAMETERS-1'!$B$5:$J$44,8,FALSE)*VLOOKUP(ESCYLD2!BS$4,'[1]INTERNAL PARAMETERS-1'!$B$5:$J$44,3,FALSE)</f>
        <v>0</v>
      </c>
      <c r="BT189" s="52">
        <f>ESCYLD1!BT189*VLOOKUP(ESCYLD2!BT$4,'[1]INTERNAL PARAMETERS-1'!$B$5:$J$44,5,FALSE)*VLOOKUP(ESCYLD2!BT$4,'[1]INTERNAL PARAMETERS-1'!$B$5:$J$44,6,FALSE)*VLOOKUP(ESCYLD2!BT$4,'[1]INTERNAL PARAMETERS-1'!$B$5:$J$44,3,FALSE) + ESCYLD1!BT189*(1-VLOOKUP(ESCYLD2!BT$4,'[1]INTERNAL PARAMETERS-1'!$B$5:$J$44,5,FALSE))*VLOOKUP(ESCYLD2!BT$4,'[1]INTERNAL PARAMETERS-1'!$B$5:$J$44,8,FALSE)*VLOOKUP(ESCYLD2!BT$4,'[1]INTERNAL PARAMETERS-1'!$B$5:$J$44,3,FALSE)</f>
        <v>0</v>
      </c>
      <c r="BU189" s="52">
        <f>ESCYLD1!BU189*VLOOKUP(ESCYLD2!BU$4,'[1]INTERNAL PARAMETERS-1'!$B$5:$J$44,5,FALSE)*VLOOKUP(ESCYLD2!BU$4,'[1]INTERNAL PARAMETERS-1'!$B$5:$J$44,6,FALSE)*VLOOKUP(ESCYLD2!BU$4,'[1]INTERNAL PARAMETERS-1'!$B$5:$J$44,3,FALSE) + ESCYLD1!BU189*(1-VLOOKUP(ESCYLD2!BU$4,'[1]INTERNAL PARAMETERS-1'!$B$5:$J$44,5,FALSE))*VLOOKUP(ESCYLD2!BU$4,'[1]INTERNAL PARAMETERS-1'!$B$5:$J$44,8,FALSE)*VLOOKUP(ESCYLD2!BU$4,'[1]INTERNAL PARAMETERS-1'!$B$5:$J$44,3,FALSE)</f>
        <v>0</v>
      </c>
      <c r="BV189" s="52">
        <f>ESCYLD1!BV189*VLOOKUP(ESCYLD2!BV$4,'[1]INTERNAL PARAMETERS-1'!$B$5:$J$44,5,FALSE)*VLOOKUP(ESCYLD2!BV$4,'[1]INTERNAL PARAMETERS-1'!$B$5:$J$44,6,FALSE)*VLOOKUP(ESCYLD2!BV$4,'[1]INTERNAL PARAMETERS-1'!$B$5:$J$44,3,FALSE) + ESCYLD1!BV189*(1-VLOOKUP(ESCYLD2!BV$4,'[1]INTERNAL PARAMETERS-1'!$B$5:$J$44,5,FALSE))*VLOOKUP(ESCYLD2!BV$4,'[1]INTERNAL PARAMETERS-1'!$B$5:$J$44,8,FALSE)*VLOOKUP(ESCYLD2!BV$4,'[1]INTERNAL PARAMETERS-1'!$B$5:$J$44,3,FALSE)</f>
        <v>0</v>
      </c>
      <c r="BW189" s="52">
        <f>ESCYLD1!BW189*VLOOKUP(ESCYLD2!BW$4,'[1]INTERNAL PARAMETERS-1'!$B$5:$J$44,5,FALSE)*VLOOKUP(ESCYLD2!BW$4,'[1]INTERNAL PARAMETERS-1'!$B$5:$J$44,6,FALSE)*VLOOKUP(ESCYLD2!BW$4,'[1]INTERNAL PARAMETERS-1'!$B$5:$J$44,3,FALSE) + ESCYLD1!BW189*(1-VLOOKUP(ESCYLD2!BW$4,'[1]INTERNAL PARAMETERS-1'!$B$5:$J$44,5,FALSE))*VLOOKUP(ESCYLD2!BW$4,'[1]INTERNAL PARAMETERS-1'!$B$5:$J$44,8,FALSE)*VLOOKUP(ESCYLD2!BW$4,'[1]INTERNAL PARAMETERS-1'!$B$5:$J$44,3,FALSE)</f>
        <v>0</v>
      </c>
      <c r="BX189" s="52">
        <f>ESCYLD1!BX189*VLOOKUP(ESCYLD2!BX$4,'[1]INTERNAL PARAMETERS-1'!$B$5:$J$44,5,FALSE)*VLOOKUP(ESCYLD2!BX$4,'[1]INTERNAL PARAMETERS-1'!$B$5:$J$44,6,FALSE)*VLOOKUP(ESCYLD2!BX$4,'[1]INTERNAL PARAMETERS-1'!$B$5:$J$44,3,FALSE) + ESCYLD1!BX189*(1-VLOOKUP(ESCYLD2!BX$4,'[1]INTERNAL PARAMETERS-1'!$B$5:$J$44,5,FALSE))*VLOOKUP(ESCYLD2!BX$4,'[1]INTERNAL PARAMETERS-1'!$B$5:$J$44,8,FALSE)*VLOOKUP(ESCYLD2!BX$4,'[1]INTERNAL PARAMETERS-1'!$B$5:$J$44,3,FALSE)</f>
        <v>0</v>
      </c>
      <c r="BY189" s="52">
        <f>ESCYLD1!BY189*VLOOKUP(ESCYLD2!BY$4,'[1]INTERNAL PARAMETERS-1'!$B$5:$J$44,5,FALSE)*VLOOKUP(ESCYLD2!BY$4,'[1]INTERNAL PARAMETERS-1'!$B$5:$J$44,6,FALSE)*VLOOKUP(ESCYLD2!BY$4,'[1]INTERNAL PARAMETERS-1'!$B$5:$J$44,3,FALSE) + ESCYLD1!BY189*(1-VLOOKUP(ESCYLD2!BY$4,'[1]INTERNAL PARAMETERS-1'!$B$5:$J$44,5,FALSE))*VLOOKUP(ESCYLD2!BY$4,'[1]INTERNAL PARAMETERS-1'!$B$5:$J$44,8,FALSE)*VLOOKUP(ESCYLD2!BY$4,'[1]INTERNAL PARAMETERS-1'!$B$5:$J$44,3,FALSE)</f>
        <v>0</v>
      </c>
      <c r="BZ189" s="52">
        <f>ESCYLD1!BZ189*VLOOKUP(ESCYLD2!BZ$4,'[1]INTERNAL PARAMETERS-1'!$B$5:$J$44,5,FALSE)*VLOOKUP(ESCYLD2!BZ$4,'[1]INTERNAL PARAMETERS-1'!$B$5:$J$44,6,FALSE)*VLOOKUP(ESCYLD2!BZ$4,'[1]INTERNAL PARAMETERS-1'!$B$5:$J$44,3,FALSE) + ESCYLD1!BZ189*(1-VLOOKUP(ESCYLD2!BZ$4,'[1]INTERNAL PARAMETERS-1'!$B$5:$J$44,5,FALSE))*VLOOKUP(ESCYLD2!BZ$4,'[1]INTERNAL PARAMETERS-1'!$B$5:$J$44,8,FALSE)*VLOOKUP(ESCYLD2!BZ$4,'[1]INTERNAL PARAMETERS-1'!$B$5:$J$44,3,FALSE)</f>
        <v>0</v>
      </c>
      <c r="CA189" s="52">
        <f>ESCYLD1!CA189*VLOOKUP(ESCYLD2!CA$4,'[1]INTERNAL PARAMETERS-1'!$B$5:$J$44,5,FALSE)*VLOOKUP(ESCYLD2!CA$4,'[1]INTERNAL PARAMETERS-1'!$B$5:$J$44,6,FALSE)*VLOOKUP(ESCYLD2!CA$4,'[1]INTERNAL PARAMETERS-1'!$B$5:$J$44,3,FALSE) + ESCYLD1!CA189*(1-VLOOKUP(ESCYLD2!CA$4,'[1]INTERNAL PARAMETERS-1'!$B$5:$J$44,5,FALSE))*VLOOKUP(ESCYLD2!CA$4,'[1]INTERNAL PARAMETERS-1'!$B$5:$J$44,8,FALSE)*VLOOKUP(ESCYLD2!CA$4,'[1]INTERNAL PARAMETERS-1'!$B$5:$J$44,3,FALSE)</f>
        <v>0</v>
      </c>
      <c r="CB189" s="52">
        <f>ESCYLD1!CB189*VLOOKUP(ESCYLD2!CB$4,'[1]INTERNAL PARAMETERS-1'!$B$5:$J$44,5,FALSE)*VLOOKUP(ESCYLD2!CB$4,'[1]INTERNAL PARAMETERS-1'!$B$5:$J$44,6,FALSE)*VLOOKUP(ESCYLD2!CB$4,'[1]INTERNAL PARAMETERS-1'!$B$5:$J$44,3,FALSE) + ESCYLD1!CB189*(1-VLOOKUP(ESCYLD2!CB$4,'[1]INTERNAL PARAMETERS-1'!$B$5:$J$44,5,FALSE))*VLOOKUP(ESCYLD2!CB$4,'[1]INTERNAL PARAMETERS-1'!$B$5:$J$44,8,FALSE)*VLOOKUP(ESCYLD2!CB$4,'[1]INTERNAL PARAMETERS-1'!$B$5:$J$44,3,FALSE)</f>
        <v>0</v>
      </c>
      <c r="CC189" s="52">
        <f>ESCYLD1!CC189*VLOOKUP(ESCYLD2!CC$4,'[1]INTERNAL PARAMETERS-1'!$B$5:$J$44,5,FALSE)*VLOOKUP(ESCYLD2!CC$4,'[1]INTERNAL PARAMETERS-1'!$B$5:$J$44,6,FALSE)*VLOOKUP(ESCYLD2!CC$4,'[1]INTERNAL PARAMETERS-1'!$B$5:$J$44,3,FALSE) + ESCYLD1!CC189*(1-VLOOKUP(ESCYLD2!CC$4,'[1]INTERNAL PARAMETERS-1'!$B$5:$J$44,5,FALSE))*VLOOKUP(ESCYLD2!CC$4,'[1]INTERNAL PARAMETERS-1'!$B$5:$J$44,8,FALSE)*VLOOKUP(ESCYLD2!CC$4,'[1]INTERNAL PARAMETERS-1'!$B$5:$J$44,3,FALSE)</f>
        <v>0</v>
      </c>
      <c r="CD189" s="52">
        <f>ESCYLD1!CD189*VLOOKUP(ESCYLD2!CD$4,'[1]INTERNAL PARAMETERS-1'!$B$5:$J$44,5,FALSE)*VLOOKUP(ESCYLD2!CD$4,'[1]INTERNAL PARAMETERS-1'!$B$5:$J$44,6,FALSE)*VLOOKUP(ESCYLD2!CD$4,'[1]INTERNAL PARAMETERS-1'!$B$5:$J$44,3,FALSE) + ESCYLD1!CD189*(1-VLOOKUP(ESCYLD2!CD$4,'[1]INTERNAL PARAMETERS-1'!$B$5:$J$44,5,FALSE))*VLOOKUP(ESCYLD2!CD$4,'[1]INTERNAL PARAMETERS-1'!$B$5:$J$44,8,FALSE)*VLOOKUP(ESCYLD2!CD$4,'[1]INTERNAL PARAMETERS-1'!$B$5:$J$44,3,FALSE)</f>
        <v>0</v>
      </c>
      <c r="CE189" s="52">
        <f>ESCYLD1!CE189*VLOOKUP(ESCYLD2!CE$4,'[1]INTERNAL PARAMETERS-1'!$B$5:$J$44,5,FALSE)*VLOOKUP(ESCYLD2!CE$4,'[1]INTERNAL PARAMETERS-1'!$B$5:$J$44,6,FALSE)*VLOOKUP(ESCYLD2!CE$4,'[1]INTERNAL PARAMETERS-1'!$B$5:$J$44,3,FALSE) + ESCYLD1!CE189*(1-VLOOKUP(ESCYLD2!CE$4,'[1]INTERNAL PARAMETERS-1'!$B$5:$J$44,5,FALSE))*VLOOKUP(ESCYLD2!CE$4,'[1]INTERNAL PARAMETERS-1'!$B$5:$J$44,8,FALSE)*VLOOKUP(ESCYLD2!CE$4,'[1]INTERNAL PARAMETERS-1'!$B$5:$J$44,3,FALSE)</f>
        <v>0</v>
      </c>
      <c r="CF189" s="52">
        <f>ESCYLD1!CF189*VLOOKUP(ESCYLD2!CF$4,'[1]INTERNAL PARAMETERS-1'!$B$5:$J$44,5,FALSE)*VLOOKUP(ESCYLD2!CF$4,'[1]INTERNAL PARAMETERS-1'!$B$5:$J$44,6,FALSE)*VLOOKUP(ESCYLD2!CF$4,'[1]INTERNAL PARAMETERS-1'!$B$5:$J$44,3,FALSE) + ESCYLD1!CF189*(1-VLOOKUP(ESCYLD2!CF$4,'[1]INTERNAL PARAMETERS-1'!$B$5:$J$44,5,FALSE))*VLOOKUP(ESCYLD2!CF$4,'[1]INTERNAL PARAMETERS-1'!$B$5:$J$44,8,FALSE)*VLOOKUP(ESCYLD2!CF$4,'[1]INTERNAL PARAMETERS-1'!$B$5:$J$44,3,FALSE)</f>
        <v>0</v>
      </c>
      <c r="CG189" s="52">
        <f>ESCYLD1!CG189*VLOOKUP(ESCYLD2!CG$4,'[1]INTERNAL PARAMETERS-1'!$B$5:$J$44,5,FALSE)*VLOOKUP(ESCYLD2!CG$4,'[1]INTERNAL PARAMETERS-1'!$B$5:$J$44,6,FALSE)*VLOOKUP(ESCYLD2!CG$4,'[1]INTERNAL PARAMETERS-1'!$B$5:$J$44,3,FALSE) + ESCYLD1!CG189*(1-VLOOKUP(ESCYLD2!CG$4,'[1]INTERNAL PARAMETERS-1'!$B$5:$J$44,5,FALSE))*VLOOKUP(ESCYLD2!CG$4,'[1]INTERNAL PARAMETERS-1'!$B$5:$J$44,8,FALSE)*VLOOKUP(ESCYLD2!CG$4,'[1]INTERNAL PARAMETERS-1'!$B$5:$J$44,3,FALSE)</f>
        <v>0</v>
      </c>
      <c r="CH189" s="51">
        <f>ESCYLD1!CH189*VLOOKUP(ESCYLD2!CH$4,'[1]INTERNAL PARAMETERS-1'!$B$5:$J$44,5,FALSE)*VLOOKUP(ESCYLD2!CH$4,'[1]INTERNAL PARAMETERS-1'!$B$5:$J$44,6,FALSE)*VLOOKUP(ESCYLD2!CH$4,'[1]INTERNAL PARAMETERS-1'!$B$5:$J$44,3,FALSE) + ESCYLD1!CH189*(1-VLOOKUP(ESCYLD2!CH$4,'[1]INTERNAL PARAMETERS-1'!$B$5:$J$44,5,FALSE))*VLOOKUP(ESCYLD2!CH$4,'[1]INTERNAL PARAMETERS-1'!$B$5:$J$44,8,FALSE)*VLOOKUP(ESCYLD2!CH$4,'[1]INTERNAL PARAMETERS-1'!$B$5:$J$44,3,FALSE)</f>
        <v>0</v>
      </c>
      <c r="CJ189" s="53">
        <f t="shared" si="4"/>
        <v>0</v>
      </c>
      <c r="CK189" s="51">
        <f t="shared" si="5"/>
        <v>0</v>
      </c>
    </row>
    <row r="190" spans="2:89" x14ac:dyDescent="0.5">
      <c r="B190" s="66" t="s">
        <v>7</v>
      </c>
      <c r="C190" s="65" t="s">
        <v>90</v>
      </c>
      <c r="D190" s="65" t="s">
        <v>84</v>
      </c>
      <c r="E190" s="151">
        <f>ESC!AF190</f>
        <v>0</v>
      </c>
      <c r="F190" s="67">
        <f>'[1]INTERNAL PARAMETERS-1'!M10</f>
        <v>58.935000000000002</v>
      </c>
      <c r="G190" s="53">
        <f>ESCYLD1!G190*VLOOKUP(ESCYLD2!G$4,'[1]INTERNAL PARAMETERS-1'!$B$5:$J$44,5,FALSE)*VLOOKUP(ESCYLD2!G$4,'[1]INTERNAL PARAMETERS-1'!$B$5:$J$44,7,FALSE)*ESCYLD2!$F190 + ESCYLD1!G190*(1-VLOOKUP(ESCYLD2!G$4,'[1]INTERNAL PARAMETERS-1'!$B$5:$J$44,5,FALSE))*VLOOKUP(ESCYLD2!G$4,'[1]INTERNAL PARAMETERS-1'!$B$5:$J$44,9,FALSE)*ESCYLD2!$F190</f>
        <v>0</v>
      </c>
      <c r="H190" s="52">
        <f>ESCYLD1!H190*VLOOKUP(ESCYLD2!H$4,'[1]INTERNAL PARAMETERS-1'!$B$5:$J$44,5,FALSE)*VLOOKUP(ESCYLD2!H$4,'[1]INTERNAL PARAMETERS-1'!$B$5:$J$44,7,FALSE)*ESCYLD2!$F190 + ESCYLD1!H190*(1-VLOOKUP(ESCYLD2!H$4,'[1]INTERNAL PARAMETERS-1'!$B$5:$J$44,5,FALSE))*VLOOKUP(ESCYLD2!H$4,'[1]INTERNAL PARAMETERS-1'!$B$5:$J$44,9,FALSE)*ESCYLD2!$F190</f>
        <v>0</v>
      </c>
      <c r="I190" s="52">
        <f>ESCYLD1!I190*VLOOKUP(ESCYLD2!I$4,'[1]INTERNAL PARAMETERS-1'!$B$5:$J$44,5,FALSE)*VLOOKUP(ESCYLD2!I$4,'[1]INTERNAL PARAMETERS-1'!$B$5:$J$44,7,FALSE)*ESCYLD2!$F190 + ESCYLD1!I190*(1-VLOOKUP(ESCYLD2!I$4,'[1]INTERNAL PARAMETERS-1'!$B$5:$J$44,5,FALSE))*VLOOKUP(ESCYLD2!I$4,'[1]INTERNAL PARAMETERS-1'!$B$5:$J$44,9,FALSE)*ESCYLD2!$F190</f>
        <v>0</v>
      </c>
      <c r="J190" s="52">
        <f>ESCYLD1!J190*VLOOKUP(ESCYLD2!J$4,'[1]INTERNAL PARAMETERS-1'!$B$5:$J$44,5,FALSE)*VLOOKUP(ESCYLD2!J$4,'[1]INTERNAL PARAMETERS-1'!$B$5:$J$44,7,FALSE)*ESCYLD2!$F190 + ESCYLD1!J190*(1-VLOOKUP(ESCYLD2!J$4,'[1]INTERNAL PARAMETERS-1'!$B$5:$J$44,5,FALSE))*VLOOKUP(ESCYLD2!J$4,'[1]INTERNAL PARAMETERS-1'!$B$5:$J$44,9,FALSE)*ESCYLD2!$F190</f>
        <v>0</v>
      </c>
      <c r="K190" s="52">
        <f>ESCYLD1!K190*VLOOKUP(ESCYLD2!K$4,'[1]INTERNAL PARAMETERS-1'!$B$5:$J$44,5,FALSE)*VLOOKUP(ESCYLD2!K$4,'[1]INTERNAL PARAMETERS-1'!$B$5:$J$44,7,FALSE)*ESCYLD2!$F190 + ESCYLD1!K190*(1-VLOOKUP(ESCYLD2!K$4,'[1]INTERNAL PARAMETERS-1'!$B$5:$J$44,5,FALSE))*VLOOKUP(ESCYLD2!K$4,'[1]INTERNAL PARAMETERS-1'!$B$5:$J$44,9,FALSE)*ESCYLD2!$F190</f>
        <v>0</v>
      </c>
      <c r="L190" s="52">
        <f>ESCYLD1!L190*VLOOKUP(ESCYLD2!L$4,'[1]INTERNAL PARAMETERS-1'!$B$5:$J$44,5,FALSE)*VLOOKUP(ESCYLD2!L$4,'[1]INTERNAL PARAMETERS-1'!$B$5:$J$44,7,FALSE)*ESCYLD2!$F190 + ESCYLD1!L190*(1-VLOOKUP(ESCYLD2!L$4,'[1]INTERNAL PARAMETERS-1'!$B$5:$J$44,5,FALSE))*VLOOKUP(ESCYLD2!L$4,'[1]INTERNAL PARAMETERS-1'!$B$5:$J$44,9,FALSE)*ESCYLD2!$F190</f>
        <v>0</v>
      </c>
      <c r="M190" s="52">
        <f>ESCYLD1!M190*VLOOKUP(ESCYLD2!M$4,'[1]INTERNAL PARAMETERS-1'!$B$5:$J$44,5,FALSE)*VLOOKUP(ESCYLD2!M$4,'[1]INTERNAL PARAMETERS-1'!$B$5:$J$44,7,FALSE)*ESCYLD2!$F190 + ESCYLD1!M190*(1-VLOOKUP(ESCYLD2!M$4,'[1]INTERNAL PARAMETERS-1'!$B$5:$J$44,5,FALSE))*VLOOKUP(ESCYLD2!M$4,'[1]INTERNAL PARAMETERS-1'!$B$5:$J$44,9,FALSE)*ESCYLD2!$F190</f>
        <v>0</v>
      </c>
      <c r="N190" s="52">
        <f>ESCYLD1!N190*VLOOKUP(ESCYLD2!N$4,'[1]INTERNAL PARAMETERS-1'!$B$5:$J$44,5,FALSE)*VLOOKUP(ESCYLD2!N$4,'[1]INTERNAL PARAMETERS-1'!$B$5:$J$44,7,FALSE)*ESCYLD2!$F190 + ESCYLD1!N190*(1-VLOOKUP(ESCYLD2!N$4,'[1]INTERNAL PARAMETERS-1'!$B$5:$J$44,5,FALSE))*VLOOKUP(ESCYLD2!N$4,'[1]INTERNAL PARAMETERS-1'!$B$5:$J$44,9,FALSE)*ESCYLD2!$F190</f>
        <v>0</v>
      </c>
      <c r="O190" s="52">
        <f>ESCYLD1!O190*VLOOKUP(ESCYLD2!O$4,'[1]INTERNAL PARAMETERS-1'!$B$5:$J$44,5,FALSE)*VLOOKUP(ESCYLD2!O$4,'[1]INTERNAL PARAMETERS-1'!$B$5:$J$44,7,FALSE)*ESCYLD2!$F190 + ESCYLD1!O190*(1-VLOOKUP(ESCYLD2!O$4,'[1]INTERNAL PARAMETERS-1'!$B$5:$J$44,5,FALSE))*VLOOKUP(ESCYLD2!O$4,'[1]INTERNAL PARAMETERS-1'!$B$5:$J$44,9,FALSE)*ESCYLD2!$F190</f>
        <v>0</v>
      </c>
      <c r="P190" s="52">
        <f>ESCYLD1!P190*VLOOKUP(ESCYLD2!P$4,'[1]INTERNAL PARAMETERS-1'!$B$5:$J$44,5,FALSE)*VLOOKUP(ESCYLD2!P$4,'[1]INTERNAL PARAMETERS-1'!$B$5:$J$44,7,FALSE)*ESCYLD2!$F190 + ESCYLD1!P190*(1-VLOOKUP(ESCYLD2!P$4,'[1]INTERNAL PARAMETERS-1'!$B$5:$J$44,5,FALSE))*VLOOKUP(ESCYLD2!P$4,'[1]INTERNAL PARAMETERS-1'!$B$5:$J$44,9,FALSE)*ESCYLD2!$F190</f>
        <v>0</v>
      </c>
      <c r="Q190" s="52">
        <f>ESCYLD1!Q190*VLOOKUP(ESCYLD2!Q$4,'[1]INTERNAL PARAMETERS-1'!$B$5:$J$44,5,FALSE)*VLOOKUP(ESCYLD2!Q$4,'[1]INTERNAL PARAMETERS-1'!$B$5:$J$44,7,FALSE)*ESCYLD2!$F190 + ESCYLD1!Q190*(1-VLOOKUP(ESCYLD2!Q$4,'[1]INTERNAL PARAMETERS-1'!$B$5:$J$44,5,FALSE))*VLOOKUP(ESCYLD2!Q$4,'[1]INTERNAL PARAMETERS-1'!$B$5:$J$44,9,FALSE)*ESCYLD2!$F190</f>
        <v>0</v>
      </c>
      <c r="R190" s="52">
        <f>ESCYLD1!R190*VLOOKUP(ESCYLD2!R$4,'[1]INTERNAL PARAMETERS-1'!$B$5:$J$44,5,FALSE)*VLOOKUP(ESCYLD2!R$4,'[1]INTERNAL PARAMETERS-1'!$B$5:$J$44,7,FALSE)*ESCYLD2!$F190 + ESCYLD1!R190*(1-VLOOKUP(ESCYLD2!R$4,'[1]INTERNAL PARAMETERS-1'!$B$5:$J$44,5,FALSE))*VLOOKUP(ESCYLD2!R$4,'[1]INTERNAL PARAMETERS-1'!$B$5:$J$44,9,FALSE)*ESCYLD2!$F190</f>
        <v>0</v>
      </c>
      <c r="S190" s="52">
        <f>ESCYLD1!S190*VLOOKUP(ESCYLD2!S$4,'[1]INTERNAL PARAMETERS-1'!$B$5:$J$44,5,FALSE)*VLOOKUP(ESCYLD2!S$4,'[1]INTERNAL PARAMETERS-1'!$B$5:$J$44,7,FALSE)*ESCYLD2!$F190 + ESCYLD1!S190*(1-VLOOKUP(ESCYLD2!S$4,'[1]INTERNAL PARAMETERS-1'!$B$5:$J$44,5,FALSE))*VLOOKUP(ESCYLD2!S$4,'[1]INTERNAL PARAMETERS-1'!$B$5:$J$44,9,FALSE)*ESCYLD2!$F190</f>
        <v>0</v>
      </c>
      <c r="T190" s="52">
        <f>ESCYLD1!T190*VLOOKUP(ESCYLD2!T$4,'[1]INTERNAL PARAMETERS-1'!$B$5:$J$44,5,FALSE)*VLOOKUP(ESCYLD2!T$4,'[1]INTERNAL PARAMETERS-1'!$B$5:$J$44,7,FALSE)*ESCYLD2!$F190 + ESCYLD1!T190*(1-VLOOKUP(ESCYLD2!T$4,'[1]INTERNAL PARAMETERS-1'!$B$5:$J$44,5,FALSE))*VLOOKUP(ESCYLD2!T$4,'[1]INTERNAL PARAMETERS-1'!$B$5:$J$44,9,FALSE)*ESCYLD2!$F190</f>
        <v>0</v>
      </c>
      <c r="U190" s="52">
        <f>ESCYLD1!U190*VLOOKUP(ESCYLD2!U$4,'[1]INTERNAL PARAMETERS-1'!$B$5:$J$44,5,FALSE)*VLOOKUP(ESCYLD2!U$4,'[1]INTERNAL PARAMETERS-1'!$B$5:$J$44,7,FALSE)*ESCYLD2!$F190 + ESCYLD1!U190*(1-VLOOKUP(ESCYLD2!U$4,'[1]INTERNAL PARAMETERS-1'!$B$5:$J$44,5,FALSE))*VLOOKUP(ESCYLD2!U$4,'[1]INTERNAL PARAMETERS-1'!$B$5:$J$44,9,FALSE)*ESCYLD2!$F190</f>
        <v>0</v>
      </c>
      <c r="V190" s="52">
        <f>ESCYLD1!V190*VLOOKUP(ESCYLD2!V$4,'[1]INTERNAL PARAMETERS-1'!$B$5:$J$44,5,FALSE)*VLOOKUP(ESCYLD2!V$4,'[1]INTERNAL PARAMETERS-1'!$B$5:$J$44,7,FALSE)*ESCYLD2!$F190 + ESCYLD1!V190*(1-VLOOKUP(ESCYLD2!V$4,'[1]INTERNAL PARAMETERS-1'!$B$5:$J$44,5,FALSE))*VLOOKUP(ESCYLD2!V$4,'[1]INTERNAL PARAMETERS-1'!$B$5:$J$44,9,FALSE)*ESCYLD2!$F190</f>
        <v>0</v>
      </c>
      <c r="W190" s="52">
        <f>ESCYLD1!W190*VLOOKUP(ESCYLD2!W$4,'[1]INTERNAL PARAMETERS-1'!$B$5:$J$44,5,FALSE)*VLOOKUP(ESCYLD2!W$4,'[1]INTERNAL PARAMETERS-1'!$B$5:$J$44,7,FALSE)*ESCYLD2!$F190 + ESCYLD1!W190*(1-VLOOKUP(ESCYLD2!W$4,'[1]INTERNAL PARAMETERS-1'!$B$5:$J$44,5,FALSE))*VLOOKUP(ESCYLD2!W$4,'[1]INTERNAL PARAMETERS-1'!$B$5:$J$44,9,FALSE)*ESCYLD2!$F190</f>
        <v>0</v>
      </c>
      <c r="X190" s="52">
        <f>ESCYLD1!X190*VLOOKUP(ESCYLD2!X$4,'[1]INTERNAL PARAMETERS-1'!$B$5:$J$44,5,FALSE)*VLOOKUP(ESCYLD2!X$4,'[1]INTERNAL PARAMETERS-1'!$B$5:$J$44,7,FALSE)*ESCYLD2!$F190 + ESCYLD1!X190*(1-VLOOKUP(ESCYLD2!X$4,'[1]INTERNAL PARAMETERS-1'!$B$5:$J$44,5,FALSE))*VLOOKUP(ESCYLD2!X$4,'[1]INTERNAL PARAMETERS-1'!$B$5:$J$44,9,FALSE)*ESCYLD2!$F190</f>
        <v>0</v>
      </c>
      <c r="Y190" s="52">
        <f>ESCYLD1!Y190*VLOOKUP(ESCYLD2!Y$4,'[1]INTERNAL PARAMETERS-1'!$B$5:$J$44,5,FALSE)*VLOOKUP(ESCYLD2!Y$4,'[1]INTERNAL PARAMETERS-1'!$B$5:$J$44,7,FALSE)*ESCYLD2!$F190 + ESCYLD1!Y190*(1-VLOOKUP(ESCYLD2!Y$4,'[1]INTERNAL PARAMETERS-1'!$B$5:$J$44,5,FALSE))*VLOOKUP(ESCYLD2!Y$4,'[1]INTERNAL PARAMETERS-1'!$B$5:$J$44,9,FALSE)*ESCYLD2!$F190</f>
        <v>0</v>
      </c>
      <c r="Z190" s="52">
        <f>ESCYLD1!Z190*VLOOKUP(ESCYLD2!Z$4,'[1]INTERNAL PARAMETERS-1'!$B$5:$J$44,5,FALSE)*VLOOKUP(ESCYLD2!Z$4,'[1]INTERNAL PARAMETERS-1'!$B$5:$J$44,7,FALSE)*ESCYLD2!$F190 + ESCYLD1!Z190*(1-VLOOKUP(ESCYLD2!Z$4,'[1]INTERNAL PARAMETERS-1'!$B$5:$J$44,5,FALSE))*VLOOKUP(ESCYLD2!Z$4,'[1]INTERNAL PARAMETERS-1'!$B$5:$J$44,9,FALSE)*ESCYLD2!$F190</f>
        <v>0</v>
      </c>
      <c r="AA190" s="52">
        <f>ESCYLD1!AA190*VLOOKUP(ESCYLD2!AA$4,'[1]INTERNAL PARAMETERS-1'!$B$5:$J$44,5,FALSE)*VLOOKUP(ESCYLD2!AA$4,'[1]INTERNAL PARAMETERS-1'!$B$5:$J$44,7,FALSE)*ESCYLD2!$F190 + ESCYLD1!AA190*(1-VLOOKUP(ESCYLD2!AA$4,'[1]INTERNAL PARAMETERS-1'!$B$5:$J$44,5,FALSE))*VLOOKUP(ESCYLD2!AA$4,'[1]INTERNAL PARAMETERS-1'!$B$5:$J$44,9,FALSE)*ESCYLD2!$F190</f>
        <v>0</v>
      </c>
      <c r="AB190" s="52">
        <f>ESCYLD1!AB190*VLOOKUP(ESCYLD2!AB$4,'[1]INTERNAL PARAMETERS-1'!$B$5:$J$44,5,FALSE)*VLOOKUP(ESCYLD2!AB$4,'[1]INTERNAL PARAMETERS-1'!$B$5:$J$44,7,FALSE)*ESCYLD2!$F190 + ESCYLD1!AB190*(1-VLOOKUP(ESCYLD2!AB$4,'[1]INTERNAL PARAMETERS-1'!$B$5:$J$44,5,FALSE))*VLOOKUP(ESCYLD2!AB$4,'[1]INTERNAL PARAMETERS-1'!$B$5:$J$44,9,FALSE)*ESCYLD2!$F190</f>
        <v>0</v>
      </c>
      <c r="AC190" s="52">
        <f>ESCYLD1!AC190*VLOOKUP(ESCYLD2!AC$4,'[1]INTERNAL PARAMETERS-1'!$B$5:$J$44,5,FALSE)*VLOOKUP(ESCYLD2!AC$4,'[1]INTERNAL PARAMETERS-1'!$B$5:$J$44,7,FALSE)*ESCYLD2!$F190 + ESCYLD1!AC190*(1-VLOOKUP(ESCYLD2!AC$4,'[1]INTERNAL PARAMETERS-1'!$B$5:$J$44,5,FALSE))*VLOOKUP(ESCYLD2!AC$4,'[1]INTERNAL PARAMETERS-1'!$B$5:$J$44,9,FALSE)*ESCYLD2!$F190</f>
        <v>0</v>
      </c>
      <c r="AD190" s="52">
        <f>ESCYLD1!AD190*VLOOKUP(ESCYLD2!AD$4,'[1]INTERNAL PARAMETERS-1'!$B$5:$J$44,5,FALSE)*VLOOKUP(ESCYLD2!AD$4,'[1]INTERNAL PARAMETERS-1'!$B$5:$J$44,7,FALSE)*ESCYLD2!$F190 + ESCYLD1!AD190*(1-VLOOKUP(ESCYLD2!AD$4,'[1]INTERNAL PARAMETERS-1'!$B$5:$J$44,5,FALSE))*VLOOKUP(ESCYLD2!AD$4,'[1]INTERNAL PARAMETERS-1'!$B$5:$J$44,9,FALSE)*ESCYLD2!$F190</f>
        <v>0</v>
      </c>
      <c r="AE190" s="52">
        <f>ESCYLD1!AE190*VLOOKUP(ESCYLD2!AE$4,'[1]INTERNAL PARAMETERS-1'!$B$5:$J$44,5,FALSE)*VLOOKUP(ESCYLD2!AE$4,'[1]INTERNAL PARAMETERS-1'!$B$5:$J$44,7,FALSE)*ESCYLD2!$F190 + ESCYLD1!AE190*(1-VLOOKUP(ESCYLD2!AE$4,'[1]INTERNAL PARAMETERS-1'!$B$5:$J$44,5,FALSE))*VLOOKUP(ESCYLD2!AE$4,'[1]INTERNAL PARAMETERS-1'!$B$5:$J$44,9,FALSE)*ESCYLD2!$F190</f>
        <v>0</v>
      </c>
      <c r="AF190" s="52">
        <f>ESCYLD1!AF190*VLOOKUP(ESCYLD2!AF$4,'[1]INTERNAL PARAMETERS-1'!$B$5:$J$44,5,FALSE)*VLOOKUP(ESCYLD2!AF$4,'[1]INTERNAL PARAMETERS-1'!$B$5:$J$44,7,FALSE)*ESCYLD2!$F190 + ESCYLD1!AF190*(1-VLOOKUP(ESCYLD2!AF$4,'[1]INTERNAL PARAMETERS-1'!$B$5:$J$44,5,FALSE))*VLOOKUP(ESCYLD2!AF$4,'[1]INTERNAL PARAMETERS-1'!$B$5:$J$44,9,FALSE)*ESCYLD2!$F190</f>
        <v>0</v>
      </c>
      <c r="AG190" s="52">
        <f>ESCYLD1!AG190*VLOOKUP(ESCYLD2!AG$4,'[1]INTERNAL PARAMETERS-1'!$B$5:$J$44,5,FALSE)*VLOOKUP(ESCYLD2!AG$4,'[1]INTERNAL PARAMETERS-1'!$B$5:$J$44,7,FALSE)*ESCYLD2!$F190 + ESCYLD1!AG190*(1-VLOOKUP(ESCYLD2!AG$4,'[1]INTERNAL PARAMETERS-1'!$B$5:$J$44,5,FALSE))*VLOOKUP(ESCYLD2!AG$4,'[1]INTERNAL PARAMETERS-1'!$B$5:$J$44,9,FALSE)*ESCYLD2!$F190</f>
        <v>0</v>
      </c>
      <c r="AH190" s="52">
        <f>ESCYLD1!AH190*VLOOKUP(ESCYLD2!AH$4,'[1]INTERNAL PARAMETERS-1'!$B$5:$J$44,5,FALSE)*VLOOKUP(ESCYLD2!AH$4,'[1]INTERNAL PARAMETERS-1'!$B$5:$J$44,7,FALSE)*ESCYLD2!$F190 + ESCYLD1!AH190*(1-VLOOKUP(ESCYLD2!AH$4,'[1]INTERNAL PARAMETERS-1'!$B$5:$J$44,5,FALSE))*VLOOKUP(ESCYLD2!AH$4,'[1]INTERNAL PARAMETERS-1'!$B$5:$J$44,9,FALSE)*ESCYLD2!$F190</f>
        <v>0</v>
      </c>
      <c r="AI190" s="52">
        <f>ESCYLD1!AI190*VLOOKUP(ESCYLD2!AI$4,'[1]INTERNAL PARAMETERS-1'!$B$5:$J$44,5,FALSE)*VLOOKUP(ESCYLD2!AI$4,'[1]INTERNAL PARAMETERS-1'!$B$5:$J$44,7,FALSE)*ESCYLD2!$F190 + ESCYLD1!AI190*(1-VLOOKUP(ESCYLD2!AI$4,'[1]INTERNAL PARAMETERS-1'!$B$5:$J$44,5,FALSE))*VLOOKUP(ESCYLD2!AI$4,'[1]INTERNAL PARAMETERS-1'!$B$5:$J$44,9,FALSE)*ESCYLD2!$F190</f>
        <v>0</v>
      </c>
      <c r="AJ190" s="52">
        <f>ESCYLD1!AJ190*VLOOKUP(ESCYLD2!AJ$4,'[1]INTERNAL PARAMETERS-1'!$B$5:$J$44,5,FALSE)*VLOOKUP(ESCYLD2!AJ$4,'[1]INTERNAL PARAMETERS-1'!$B$5:$J$44,7,FALSE)*ESCYLD2!$F190 + ESCYLD1!AJ190*(1-VLOOKUP(ESCYLD2!AJ$4,'[1]INTERNAL PARAMETERS-1'!$B$5:$J$44,5,FALSE))*VLOOKUP(ESCYLD2!AJ$4,'[1]INTERNAL PARAMETERS-1'!$B$5:$J$44,9,FALSE)*ESCYLD2!$F190</f>
        <v>0</v>
      </c>
      <c r="AK190" s="52">
        <f>ESCYLD1!AK190*VLOOKUP(ESCYLD2!AK$4,'[1]INTERNAL PARAMETERS-1'!$B$5:$J$44,5,FALSE)*VLOOKUP(ESCYLD2!AK$4,'[1]INTERNAL PARAMETERS-1'!$B$5:$J$44,7,FALSE)*ESCYLD2!$F190 + ESCYLD1!AK190*(1-VLOOKUP(ESCYLD2!AK$4,'[1]INTERNAL PARAMETERS-1'!$B$5:$J$44,5,FALSE))*VLOOKUP(ESCYLD2!AK$4,'[1]INTERNAL PARAMETERS-1'!$B$5:$J$44,9,FALSE)*ESCYLD2!$F190</f>
        <v>0</v>
      </c>
      <c r="AL190" s="52">
        <f>ESCYLD1!AL190*VLOOKUP(ESCYLD2!AL$4,'[1]INTERNAL PARAMETERS-1'!$B$5:$J$44,5,FALSE)*VLOOKUP(ESCYLD2!AL$4,'[1]INTERNAL PARAMETERS-1'!$B$5:$J$44,7,FALSE)*ESCYLD2!$F190 + ESCYLD1!AL190*(1-VLOOKUP(ESCYLD2!AL$4,'[1]INTERNAL PARAMETERS-1'!$B$5:$J$44,5,FALSE))*VLOOKUP(ESCYLD2!AL$4,'[1]INTERNAL PARAMETERS-1'!$B$5:$J$44,9,FALSE)*ESCYLD2!$F190</f>
        <v>0</v>
      </c>
      <c r="AM190" s="52">
        <f>ESCYLD1!AM190*VLOOKUP(ESCYLD2!AM$4,'[1]INTERNAL PARAMETERS-1'!$B$5:$J$44,5,FALSE)*VLOOKUP(ESCYLD2!AM$4,'[1]INTERNAL PARAMETERS-1'!$B$5:$J$44,7,FALSE)*ESCYLD2!$F190 + ESCYLD1!AM190*(1-VLOOKUP(ESCYLD2!AM$4,'[1]INTERNAL PARAMETERS-1'!$B$5:$J$44,5,FALSE))*VLOOKUP(ESCYLD2!AM$4,'[1]INTERNAL PARAMETERS-1'!$B$5:$J$44,9,FALSE)*ESCYLD2!$F190</f>
        <v>0</v>
      </c>
      <c r="AN190" s="52">
        <f>ESCYLD1!AN190*VLOOKUP(ESCYLD2!AN$4,'[1]INTERNAL PARAMETERS-1'!$B$5:$J$44,5,FALSE)*VLOOKUP(ESCYLD2!AN$4,'[1]INTERNAL PARAMETERS-1'!$B$5:$J$44,7,FALSE)*ESCYLD2!$F190 + ESCYLD1!AN190*(1-VLOOKUP(ESCYLD2!AN$4,'[1]INTERNAL PARAMETERS-1'!$B$5:$J$44,5,FALSE))*VLOOKUP(ESCYLD2!AN$4,'[1]INTERNAL PARAMETERS-1'!$B$5:$J$44,9,FALSE)*ESCYLD2!$F190</f>
        <v>0</v>
      </c>
      <c r="AO190" s="52">
        <f>ESCYLD1!AO190*VLOOKUP(ESCYLD2!AO$4,'[1]INTERNAL PARAMETERS-1'!$B$5:$J$44,5,FALSE)*VLOOKUP(ESCYLD2!AO$4,'[1]INTERNAL PARAMETERS-1'!$B$5:$J$44,7,FALSE)*ESCYLD2!$F190 + ESCYLD1!AO190*(1-VLOOKUP(ESCYLD2!AO$4,'[1]INTERNAL PARAMETERS-1'!$B$5:$J$44,5,FALSE))*VLOOKUP(ESCYLD2!AO$4,'[1]INTERNAL PARAMETERS-1'!$B$5:$J$44,9,FALSE)*ESCYLD2!$F190</f>
        <v>0</v>
      </c>
      <c r="AP190" s="52">
        <f>ESCYLD1!AP190*VLOOKUP(ESCYLD2!AP$4,'[1]INTERNAL PARAMETERS-1'!$B$5:$J$44,5,FALSE)*VLOOKUP(ESCYLD2!AP$4,'[1]INTERNAL PARAMETERS-1'!$B$5:$J$44,7,FALSE)*ESCYLD2!$F190 + ESCYLD1!AP190*(1-VLOOKUP(ESCYLD2!AP$4,'[1]INTERNAL PARAMETERS-1'!$B$5:$J$44,5,FALSE))*VLOOKUP(ESCYLD2!AP$4,'[1]INTERNAL PARAMETERS-1'!$B$5:$J$44,9,FALSE)*ESCYLD2!$F190</f>
        <v>0</v>
      </c>
      <c r="AQ190" s="52">
        <f>ESCYLD1!AQ190*VLOOKUP(ESCYLD2!AQ$4,'[1]INTERNAL PARAMETERS-1'!$B$5:$J$44,5,FALSE)*VLOOKUP(ESCYLD2!AQ$4,'[1]INTERNAL PARAMETERS-1'!$B$5:$J$44,7,FALSE)*ESCYLD2!$F190 + ESCYLD1!AQ190*(1-VLOOKUP(ESCYLD2!AQ$4,'[1]INTERNAL PARAMETERS-1'!$B$5:$J$44,5,FALSE))*VLOOKUP(ESCYLD2!AQ$4,'[1]INTERNAL PARAMETERS-1'!$B$5:$J$44,9,FALSE)*ESCYLD2!$F190</f>
        <v>0</v>
      </c>
      <c r="AR190" s="52">
        <f>ESCYLD1!AR190*VLOOKUP(ESCYLD2!AR$4,'[1]INTERNAL PARAMETERS-1'!$B$5:$J$44,5,FALSE)*VLOOKUP(ESCYLD2!AR$4,'[1]INTERNAL PARAMETERS-1'!$B$5:$J$44,7,FALSE)*ESCYLD2!$F190 + ESCYLD1!AR190*(1-VLOOKUP(ESCYLD2!AR$4,'[1]INTERNAL PARAMETERS-1'!$B$5:$J$44,5,FALSE))*VLOOKUP(ESCYLD2!AR$4,'[1]INTERNAL PARAMETERS-1'!$B$5:$J$44,9,FALSE)*ESCYLD2!$F190</f>
        <v>0</v>
      </c>
      <c r="AS190" s="52">
        <f>ESCYLD1!AS190*VLOOKUP(ESCYLD2!AS$4,'[1]INTERNAL PARAMETERS-1'!$B$5:$J$44,5,FALSE)*VLOOKUP(ESCYLD2!AS$4,'[1]INTERNAL PARAMETERS-1'!$B$5:$J$44,7,FALSE)*ESCYLD2!$F190 + ESCYLD1!AS190*(1-VLOOKUP(ESCYLD2!AS$4,'[1]INTERNAL PARAMETERS-1'!$B$5:$J$44,5,FALSE))*VLOOKUP(ESCYLD2!AS$4,'[1]INTERNAL PARAMETERS-1'!$B$5:$J$44,9,FALSE)*ESCYLD2!$F190</f>
        <v>0</v>
      </c>
      <c r="AT190" s="51">
        <f>ESCYLD1!AT190*VLOOKUP(ESCYLD2!AT$4,'[1]INTERNAL PARAMETERS-1'!$B$5:$J$44,5,FALSE)*VLOOKUP(ESCYLD2!AT$4,'[1]INTERNAL PARAMETERS-1'!$B$5:$J$44,7,FALSE)*ESCYLD2!$F190 + ESCYLD1!AT190*(1-VLOOKUP(ESCYLD2!AT$4,'[1]INTERNAL PARAMETERS-1'!$B$5:$J$44,5,FALSE))*VLOOKUP(ESCYLD2!AT$4,'[1]INTERNAL PARAMETERS-1'!$B$5:$J$44,9,FALSE)*ESCYLD2!$F190</f>
        <v>0</v>
      </c>
      <c r="AU190" s="53">
        <f>ESCYLD1!AU190*VLOOKUP(ESCYLD2!AU$4,'[1]INTERNAL PARAMETERS-1'!$B$5:$J$44,5,FALSE)*VLOOKUP(ESCYLD2!AU$4,'[1]INTERNAL PARAMETERS-1'!$B$5:$J$44,6,FALSE)*VLOOKUP(ESCYLD2!AU$4,'[1]INTERNAL PARAMETERS-1'!$B$5:$J$44,3,FALSE) + ESCYLD1!AU190*(1-VLOOKUP(ESCYLD2!AU$4,'[1]INTERNAL PARAMETERS-1'!$B$5:$J$44,5,FALSE))*VLOOKUP(ESCYLD2!AU$4,'[1]INTERNAL PARAMETERS-1'!$B$5:$J$44,8,FALSE)*VLOOKUP(ESCYLD2!AU$4,'[1]INTERNAL PARAMETERS-1'!$B$5:$J$44,3,FALSE)</f>
        <v>0</v>
      </c>
      <c r="AV190" s="52">
        <f>ESCYLD1!AV190*VLOOKUP(ESCYLD2!AV$4,'[1]INTERNAL PARAMETERS-1'!$B$5:$J$44,5,FALSE)*VLOOKUP(ESCYLD2!AV$4,'[1]INTERNAL PARAMETERS-1'!$B$5:$J$44,6,FALSE)*VLOOKUP(ESCYLD2!AV$4,'[1]INTERNAL PARAMETERS-1'!$B$5:$J$44,3,FALSE) + ESCYLD1!AV190*(1-VLOOKUP(ESCYLD2!AV$4,'[1]INTERNAL PARAMETERS-1'!$B$5:$J$44,5,FALSE))*VLOOKUP(ESCYLD2!AV$4,'[1]INTERNAL PARAMETERS-1'!$B$5:$J$44,8,FALSE)*VLOOKUP(ESCYLD2!AV$4,'[1]INTERNAL PARAMETERS-1'!$B$5:$J$44,3,FALSE)</f>
        <v>0</v>
      </c>
      <c r="AW190" s="52">
        <f>ESCYLD1!AW190*VLOOKUP(ESCYLD2!AW$4,'[1]INTERNAL PARAMETERS-1'!$B$5:$J$44,5,FALSE)*VLOOKUP(ESCYLD2!AW$4,'[1]INTERNAL PARAMETERS-1'!$B$5:$J$44,6,FALSE)*VLOOKUP(ESCYLD2!AW$4,'[1]INTERNAL PARAMETERS-1'!$B$5:$J$44,3,FALSE) + ESCYLD1!AW190*(1-VLOOKUP(ESCYLD2!AW$4,'[1]INTERNAL PARAMETERS-1'!$B$5:$J$44,5,FALSE))*VLOOKUP(ESCYLD2!AW$4,'[1]INTERNAL PARAMETERS-1'!$B$5:$J$44,8,FALSE)*VLOOKUP(ESCYLD2!AW$4,'[1]INTERNAL PARAMETERS-1'!$B$5:$J$44,3,FALSE)</f>
        <v>0</v>
      </c>
      <c r="AX190" s="52">
        <f>ESCYLD1!AX190*VLOOKUP(ESCYLD2!AX$4,'[1]INTERNAL PARAMETERS-1'!$B$5:$J$44,5,FALSE)*VLOOKUP(ESCYLD2!AX$4,'[1]INTERNAL PARAMETERS-1'!$B$5:$J$44,6,FALSE)*VLOOKUP(ESCYLD2!AX$4,'[1]INTERNAL PARAMETERS-1'!$B$5:$J$44,3,FALSE) + ESCYLD1!AX190*(1-VLOOKUP(ESCYLD2!AX$4,'[1]INTERNAL PARAMETERS-1'!$B$5:$J$44,5,FALSE))*VLOOKUP(ESCYLD2!AX$4,'[1]INTERNAL PARAMETERS-1'!$B$5:$J$44,8,FALSE)*VLOOKUP(ESCYLD2!AX$4,'[1]INTERNAL PARAMETERS-1'!$B$5:$J$44,3,FALSE)</f>
        <v>0</v>
      </c>
      <c r="AY190" s="52">
        <f>ESCYLD1!AY190*VLOOKUP(ESCYLD2!AY$4,'[1]INTERNAL PARAMETERS-1'!$B$5:$J$44,5,FALSE)*VLOOKUP(ESCYLD2!AY$4,'[1]INTERNAL PARAMETERS-1'!$B$5:$J$44,6,FALSE)*VLOOKUP(ESCYLD2!AY$4,'[1]INTERNAL PARAMETERS-1'!$B$5:$J$44,3,FALSE) + ESCYLD1!AY190*(1-VLOOKUP(ESCYLD2!AY$4,'[1]INTERNAL PARAMETERS-1'!$B$5:$J$44,5,FALSE))*VLOOKUP(ESCYLD2!AY$4,'[1]INTERNAL PARAMETERS-1'!$B$5:$J$44,8,FALSE)*VLOOKUP(ESCYLD2!AY$4,'[1]INTERNAL PARAMETERS-1'!$B$5:$J$44,3,FALSE)</f>
        <v>0</v>
      </c>
      <c r="AZ190" s="52">
        <f>ESCYLD1!AZ190*VLOOKUP(ESCYLD2!AZ$4,'[1]INTERNAL PARAMETERS-1'!$B$5:$J$44,5,FALSE)*VLOOKUP(ESCYLD2!AZ$4,'[1]INTERNAL PARAMETERS-1'!$B$5:$J$44,6,FALSE)*VLOOKUP(ESCYLD2!AZ$4,'[1]INTERNAL PARAMETERS-1'!$B$5:$J$44,3,FALSE) + ESCYLD1!AZ190*(1-VLOOKUP(ESCYLD2!AZ$4,'[1]INTERNAL PARAMETERS-1'!$B$5:$J$44,5,FALSE))*VLOOKUP(ESCYLD2!AZ$4,'[1]INTERNAL PARAMETERS-1'!$B$5:$J$44,8,FALSE)*VLOOKUP(ESCYLD2!AZ$4,'[1]INTERNAL PARAMETERS-1'!$B$5:$J$44,3,FALSE)</f>
        <v>0</v>
      </c>
      <c r="BA190" s="52">
        <f>ESCYLD1!BA190*VLOOKUP(ESCYLD2!BA$4,'[1]INTERNAL PARAMETERS-1'!$B$5:$J$44,5,FALSE)*VLOOKUP(ESCYLD2!BA$4,'[1]INTERNAL PARAMETERS-1'!$B$5:$J$44,6,FALSE)*VLOOKUP(ESCYLD2!BA$4,'[1]INTERNAL PARAMETERS-1'!$B$5:$J$44,3,FALSE) + ESCYLD1!BA190*(1-VLOOKUP(ESCYLD2!BA$4,'[1]INTERNAL PARAMETERS-1'!$B$5:$J$44,5,FALSE))*VLOOKUP(ESCYLD2!BA$4,'[1]INTERNAL PARAMETERS-1'!$B$5:$J$44,8,FALSE)*VLOOKUP(ESCYLD2!BA$4,'[1]INTERNAL PARAMETERS-1'!$B$5:$J$44,3,FALSE)</f>
        <v>0</v>
      </c>
      <c r="BB190" s="52">
        <f>ESCYLD1!BB190*VLOOKUP(ESCYLD2!BB$4,'[1]INTERNAL PARAMETERS-1'!$B$5:$J$44,5,FALSE)*VLOOKUP(ESCYLD2!BB$4,'[1]INTERNAL PARAMETERS-1'!$B$5:$J$44,6,FALSE)*VLOOKUP(ESCYLD2!BB$4,'[1]INTERNAL PARAMETERS-1'!$B$5:$J$44,3,FALSE) + ESCYLD1!BB190*(1-VLOOKUP(ESCYLD2!BB$4,'[1]INTERNAL PARAMETERS-1'!$B$5:$J$44,5,FALSE))*VLOOKUP(ESCYLD2!BB$4,'[1]INTERNAL PARAMETERS-1'!$B$5:$J$44,8,FALSE)*VLOOKUP(ESCYLD2!BB$4,'[1]INTERNAL PARAMETERS-1'!$B$5:$J$44,3,FALSE)</f>
        <v>0</v>
      </c>
      <c r="BC190" s="52">
        <f>ESCYLD1!BC190*VLOOKUP(ESCYLD2!BC$4,'[1]INTERNAL PARAMETERS-1'!$B$5:$J$44,5,FALSE)*VLOOKUP(ESCYLD2!BC$4,'[1]INTERNAL PARAMETERS-1'!$B$5:$J$44,6,FALSE)*VLOOKUP(ESCYLD2!BC$4,'[1]INTERNAL PARAMETERS-1'!$B$5:$J$44,3,FALSE) + ESCYLD1!BC190*(1-VLOOKUP(ESCYLD2!BC$4,'[1]INTERNAL PARAMETERS-1'!$B$5:$J$44,5,FALSE))*VLOOKUP(ESCYLD2!BC$4,'[1]INTERNAL PARAMETERS-1'!$B$5:$J$44,8,FALSE)*VLOOKUP(ESCYLD2!BC$4,'[1]INTERNAL PARAMETERS-1'!$B$5:$J$44,3,FALSE)</f>
        <v>0</v>
      </c>
      <c r="BD190" s="52">
        <f>ESCYLD1!BD190*VLOOKUP(ESCYLD2!BD$4,'[1]INTERNAL PARAMETERS-1'!$B$5:$J$44,5,FALSE)*VLOOKUP(ESCYLD2!BD$4,'[1]INTERNAL PARAMETERS-1'!$B$5:$J$44,6,FALSE)*VLOOKUP(ESCYLD2!BD$4,'[1]INTERNAL PARAMETERS-1'!$B$5:$J$44,3,FALSE) + ESCYLD1!BD190*(1-VLOOKUP(ESCYLD2!BD$4,'[1]INTERNAL PARAMETERS-1'!$B$5:$J$44,5,FALSE))*VLOOKUP(ESCYLD2!BD$4,'[1]INTERNAL PARAMETERS-1'!$B$5:$J$44,8,FALSE)*VLOOKUP(ESCYLD2!BD$4,'[1]INTERNAL PARAMETERS-1'!$B$5:$J$44,3,FALSE)</f>
        <v>0</v>
      </c>
      <c r="BE190" s="52">
        <f>ESCYLD1!BE190*VLOOKUP(ESCYLD2!BE$4,'[1]INTERNAL PARAMETERS-1'!$B$5:$J$44,5,FALSE)*VLOOKUP(ESCYLD2!BE$4,'[1]INTERNAL PARAMETERS-1'!$B$5:$J$44,6,FALSE)*VLOOKUP(ESCYLD2!BE$4,'[1]INTERNAL PARAMETERS-1'!$B$5:$J$44,3,FALSE) + ESCYLD1!BE190*(1-VLOOKUP(ESCYLD2!BE$4,'[1]INTERNAL PARAMETERS-1'!$B$5:$J$44,5,FALSE))*VLOOKUP(ESCYLD2!BE$4,'[1]INTERNAL PARAMETERS-1'!$B$5:$J$44,8,FALSE)*VLOOKUP(ESCYLD2!BE$4,'[1]INTERNAL PARAMETERS-1'!$B$5:$J$44,3,FALSE)</f>
        <v>0</v>
      </c>
      <c r="BF190" s="52">
        <f>ESCYLD1!BF190*VLOOKUP(ESCYLD2!BF$4,'[1]INTERNAL PARAMETERS-1'!$B$5:$J$44,5,FALSE)*VLOOKUP(ESCYLD2!BF$4,'[1]INTERNAL PARAMETERS-1'!$B$5:$J$44,6,FALSE)*VLOOKUP(ESCYLD2!BF$4,'[1]INTERNAL PARAMETERS-1'!$B$5:$J$44,3,FALSE) + ESCYLD1!BF190*(1-VLOOKUP(ESCYLD2!BF$4,'[1]INTERNAL PARAMETERS-1'!$B$5:$J$44,5,FALSE))*VLOOKUP(ESCYLD2!BF$4,'[1]INTERNAL PARAMETERS-1'!$B$5:$J$44,8,FALSE)*VLOOKUP(ESCYLD2!BF$4,'[1]INTERNAL PARAMETERS-1'!$B$5:$J$44,3,FALSE)</f>
        <v>0</v>
      </c>
      <c r="BG190" s="52">
        <f>ESCYLD1!BG190*VLOOKUP(ESCYLD2!BG$4,'[1]INTERNAL PARAMETERS-1'!$B$5:$J$44,5,FALSE)*VLOOKUP(ESCYLD2!BG$4,'[1]INTERNAL PARAMETERS-1'!$B$5:$J$44,6,FALSE)*VLOOKUP(ESCYLD2!BG$4,'[1]INTERNAL PARAMETERS-1'!$B$5:$J$44,3,FALSE) + ESCYLD1!BG190*(1-VLOOKUP(ESCYLD2!BG$4,'[1]INTERNAL PARAMETERS-1'!$B$5:$J$44,5,FALSE))*VLOOKUP(ESCYLD2!BG$4,'[1]INTERNAL PARAMETERS-1'!$B$5:$J$44,8,FALSE)*VLOOKUP(ESCYLD2!BG$4,'[1]INTERNAL PARAMETERS-1'!$B$5:$J$44,3,FALSE)</f>
        <v>0</v>
      </c>
      <c r="BH190" s="52">
        <f>ESCYLD1!BH190*VLOOKUP(ESCYLD2!BH$4,'[1]INTERNAL PARAMETERS-1'!$B$5:$J$44,5,FALSE)*VLOOKUP(ESCYLD2!BH$4,'[1]INTERNAL PARAMETERS-1'!$B$5:$J$44,6,FALSE)*VLOOKUP(ESCYLD2!BH$4,'[1]INTERNAL PARAMETERS-1'!$B$5:$J$44,3,FALSE) + ESCYLD1!BH190*(1-VLOOKUP(ESCYLD2!BH$4,'[1]INTERNAL PARAMETERS-1'!$B$5:$J$44,5,FALSE))*VLOOKUP(ESCYLD2!BH$4,'[1]INTERNAL PARAMETERS-1'!$B$5:$J$44,8,FALSE)*VLOOKUP(ESCYLD2!BH$4,'[1]INTERNAL PARAMETERS-1'!$B$5:$J$44,3,FALSE)</f>
        <v>0</v>
      </c>
      <c r="BI190" s="52">
        <f>ESCYLD1!BI190*VLOOKUP(ESCYLD2!BI$4,'[1]INTERNAL PARAMETERS-1'!$B$5:$J$44,5,FALSE)*VLOOKUP(ESCYLD2!BI$4,'[1]INTERNAL PARAMETERS-1'!$B$5:$J$44,6,FALSE)*VLOOKUP(ESCYLD2!BI$4,'[1]INTERNAL PARAMETERS-1'!$B$5:$J$44,3,FALSE) + ESCYLD1!BI190*(1-VLOOKUP(ESCYLD2!BI$4,'[1]INTERNAL PARAMETERS-1'!$B$5:$J$44,5,FALSE))*VLOOKUP(ESCYLD2!BI$4,'[1]INTERNAL PARAMETERS-1'!$B$5:$J$44,8,FALSE)*VLOOKUP(ESCYLD2!BI$4,'[1]INTERNAL PARAMETERS-1'!$B$5:$J$44,3,FALSE)</f>
        <v>0</v>
      </c>
      <c r="BJ190" s="52">
        <f>ESCYLD1!BJ190*VLOOKUP(ESCYLD2!BJ$4,'[1]INTERNAL PARAMETERS-1'!$B$5:$J$44,5,FALSE)*VLOOKUP(ESCYLD2!BJ$4,'[1]INTERNAL PARAMETERS-1'!$B$5:$J$44,6,FALSE)*VLOOKUP(ESCYLD2!BJ$4,'[1]INTERNAL PARAMETERS-1'!$B$5:$J$44,3,FALSE) + ESCYLD1!BJ190*(1-VLOOKUP(ESCYLD2!BJ$4,'[1]INTERNAL PARAMETERS-1'!$B$5:$J$44,5,FALSE))*VLOOKUP(ESCYLD2!BJ$4,'[1]INTERNAL PARAMETERS-1'!$B$5:$J$44,8,FALSE)*VLOOKUP(ESCYLD2!BJ$4,'[1]INTERNAL PARAMETERS-1'!$B$5:$J$44,3,FALSE)</f>
        <v>0</v>
      </c>
      <c r="BK190" s="52">
        <f>ESCYLD1!BK190*VLOOKUP(ESCYLD2!BK$4,'[1]INTERNAL PARAMETERS-1'!$B$5:$J$44,5,FALSE)*VLOOKUP(ESCYLD2!BK$4,'[1]INTERNAL PARAMETERS-1'!$B$5:$J$44,6,FALSE)*VLOOKUP(ESCYLD2!BK$4,'[1]INTERNAL PARAMETERS-1'!$B$5:$J$44,3,FALSE) + ESCYLD1!BK190*(1-VLOOKUP(ESCYLD2!BK$4,'[1]INTERNAL PARAMETERS-1'!$B$5:$J$44,5,FALSE))*VLOOKUP(ESCYLD2!BK$4,'[1]INTERNAL PARAMETERS-1'!$B$5:$J$44,8,FALSE)*VLOOKUP(ESCYLD2!BK$4,'[1]INTERNAL PARAMETERS-1'!$B$5:$J$44,3,FALSE)</f>
        <v>0</v>
      </c>
      <c r="BL190" s="52">
        <f>ESCYLD1!BL190*VLOOKUP(ESCYLD2!BL$4,'[1]INTERNAL PARAMETERS-1'!$B$5:$J$44,5,FALSE)*VLOOKUP(ESCYLD2!BL$4,'[1]INTERNAL PARAMETERS-1'!$B$5:$J$44,6,FALSE)*VLOOKUP(ESCYLD2!BL$4,'[1]INTERNAL PARAMETERS-1'!$B$5:$J$44,3,FALSE) + ESCYLD1!BL190*(1-VLOOKUP(ESCYLD2!BL$4,'[1]INTERNAL PARAMETERS-1'!$B$5:$J$44,5,FALSE))*VLOOKUP(ESCYLD2!BL$4,'[1]INTERNAL PARAMETERS-1'!$B$5:$J$44,8,FALSE)*VLOOKUP(ESCYLD2!BL$4,'[1]INTERNAL PARAMETERS-1'!$B$5:$J$44,3,FALSE)</f>
        <v>0</v>
      </c>
      <c r="BM190" s="52">
        <f>ESCYLD1!BM190*VLOOKUP(ESCYLD2!BM$4,'[1]INTERNAL PARAMETERS-1'!$B$5:$J$44,5,FALSE)*VLOOKUP(ESCYLD2!BM$4,'[1]INTERNAL PARAMETERS-1'!$B$5:$J$44,6,FALSE)*VLOOKUP(ESCYLD2!BM$4,'[1]INTERNAL PARAMETERS-1'!$B$5:$J$44,3,FALSE) + ESCYLD1!BM190*(1-VLOOKUP(ESCYLD2!BM$4,'[1]INTERNAL PARAMETERS-1'!$B$5:$J$44,5,FALSE))*VLOOKUP(ESCYLD2!BM$4,'[1]INTERNAL PARAMETERS-1'!$B$5:$J$44,8,FALSE)*VLOOKUP(ESCYLD2!BM$4,'[1]INTERNAL PARAMETERS-1'!$B$5:$J$44,3,FALSE)</f>
        <v>0</v>
      </c>
      <c r="BN190" s="52">
        <f>ESCYLD1!BN190*VLOOKUP(ESCYLD2!BN$4,'[1]INTERNAL PARAMETERS-1'!$B$5:$J$44,5,FALSE)*VLOOKUP(ESCYLD2!BN$4,'[1]INTERNAL PARAMETERS-1'!$B$5:$J$44,6,FALSE)*VLOOKUP(ESCYLD2!BN$4,'[1]INTERNAL PARAMETERS-1'!$B$5:$J$44,3,FALSE) + ESCYLD1!BN190*(1-VLOOKUP(ESCYLD2!BN$4,'[1]INTERNAL PARAMETERS-1'!$B$5:$J$44,5,FALSE))*VLOOKUP(ESCYLD2!BN$4,'[1]INTERNAL PARAMETERS-1'!$B$5:$J$44,8,FALSE)*VLOOKUP(ESCYLD2!BN$4,'[1]INTERNAL PARAMETERS-1'!$B$5:$J$44,3,FALSE)</f>
        <v>0</v>
      </c>
      <c r="BO190" s="52">
        <f>ESCYLD1!BO190*VLOOKUP(ESCYLD2!BO$4,'[1]INTERNAL PARAMETERS-1'!$B$5:$J$44,5,FALSE)*VLOOKUP(ESCYLD2!BO$4,'[1]INTERNAL PARAMETERS-1'!$B$5:$J$44,6,FALSE)*VLOOKUP(ESCYLD2!BO$4,'[1]INTERNAL PARAMETERS-1'!$B$5:$J$44,3,FALSE) + ESCYLD1!BO190*(1-VLOOKUP(ESCYLD2!BO$4,'[1]INTERNAL PARAMETERS-1'!$B$5:$J$44,5,FALSE))*VLOOKUP(ESCYLD2!BO$4,'[1]INTERNAL PARAMETERS-1'!$B$5:$J$44,8,FALSE)*VLOOKUP(ESCYLD2!BO$4,'[1]INTERNAL PARAMETERS-1'!$B$5:$J$44,3,FALSE)</f>
        <v>0</v>
      </c>
      <c r="BP190" s="52">
        <f>ESCYLD1!BP190*VLOOKUP(ESCYLD2!BP$4,'[1]INTERNAL PARAMETERS-1'!$B$5:$J$44,5,FALSE)*VLOOKUP(ESCYLD2!BP$4,'[1]INTERNAL PARAMETERS-1'!$B$5:$J$44,6,FALSE)*VLOOKUP(ESCYLD2!BP$4,'[1]INTERNAL PARAMETERS-1'!$B$5:$J$44,3,FALSE) + ESCYLD1!BP190*(1-VLOOKUP(ESCYLD2!BP$4,'[1]INTERNAL PARAMETERS-1'!$B$5:$J$44,5,FALSE))*VLOOKUP(ESCYLD2!BP$4,'[1]INTERNAL PARAMETERS-1'!$B$5:$J$44,8,FALSE)*VLOOKUP(ESCYLD2!BP$4,'[1]INTERNAL PARAMETERS-1'!$B$5:$J$44,3,FALSE)</f>
        <v>0</v>
      </c>
      <c r="BQ190" s="52">
        <f>ESCYLD1!BQ190*VLOOKUP(ESCYLD2!BQ$4,'[1]INTERNAL PARAMETERS-1'!$B$5:$J$44,5,FALSE)*VLOOKUP(ESCYLD2!BQ$4,'[1]INTERNAL PARAMETERS-1'!$B$5:$J$44,6,FALSE)*VLOOKUP(ESCYLD2!BQ$4,'[1]INTERNAL PARAMETERS-1'!$B$5:$J$44,3,FALSE) + ESCYLD1!BQ190*(1-VLOOKUP(ESCYLD2!BQ$4,'[1]INTERNAL PARAMETERS-1'!$B$5:$J$44,5,FALSE))*VLOOKUP(ESCYLD2!BQ$4,'[1]INTERNAL PARAMETERS-1'!$B$5:$J$44,8,FALSE)*VLOOKUP(ESCYLD2!BQ$4,'[1]INTERNAL PARAMETERS-1'!$B$5:$J$44,3,FALSE)</f>
        <v>0</v>
      </c>
      <c r="BR190" s="52">
        <f>ESCYLD1!BR190*VLOOKUP(ESCYLD2!BR$4,'[1]INTERNAL PARAMETERS-1'!$B$5:$J$44,5,FALSE)*VLOOKUP(ESCYLD2!BR$4,'[1]INTERNAL PARAMETERS-1'!$B$5:$J$44,6,FALSE)*VLOOKUP(ESCYLD2!BR$4,'[1]INTERNAL PARAMETERS-1'!$B$5:$J$44,3,FALSE) + ESCYLD1!BR190*(1-VLOOKUP(ESCYLD2!BR$4,'[1]INTERNAL PARAMETERS-1'!$B$5:$J$44,5,FALSE))*VLOOKUP(ESCYLD2!BR$4,'[1]INTERNAL PARAMETERS-1'!$B$5:$J$44,8,FALSE)*VLOOKUP(ESCYLD2!BR$4,'[1]INTERNAL PARAMETERS-1'!$B$5:$J$44,3,FALSE)</f>
        <v>0</v>
      </c>
      <c r="BS190" s="52">
        <f>ESCYLD1!BS190*VLOOKUP(ESCYLD2!BS$4,'[1]INTERNAL PARAMETERS-1'!$B$5:$J$44,5,FALSE)*VLOOKUP(ESCYLD2!BS$4,'[1]INTERNAL PARAMETERS-1'!$B$5:$J$44,6,FALSE)*VLOOKUP(ESCYLD2!BS$4,'[1]INTERNAL PARAMETERS-1'!$B$5:$J$44,3,FALSE) + ESCYLD1!BS190*(1-VLOOKUP(ESCYLD2!BS$4,'[1]INTERNAL PARAMETERS-1'!$B$5:$J$44,5,FALSE))*VLOOKUP(ESCYLD2!BS$4,'[1]INTERNAL PARAMETERS-1'!$B$5:$J$44,8,FALSE)*VLOOKUP(ESCYLD2!BS$4,'[1]INTERNAL PARAMETERS-1'!$B$5:$J$44,3,FALSE)</f>
        <v>0</v>
      </c>
      <c r="BT190" s="52">
        <f>ESCYLD1!BT190*VLOOKUP(ESCYLD2!BT$4,'[1]INTERNAL PARAMETERS-1'!$B$5:$J$44,5,FALSE)*VLOOKUP(ESCYLD2!BT$4,'[1]INTERNAL PARAMETERS-1'!$B$5:$J$44,6,FALSE)*VLOOKUP(ESCYLD2!BT$4,'[1]INTERNAL PARAMETERS-1'!$B$5:$J$44,3,FALSE) + ESCYLD1!BT190*(1-VLOOKUP(ESCYLD2!BT$4,'[1]INTERNAL PARAMETERS-1'!$B$5:$J$44,5,FALSE))*VLOOKUP(ESCYLD2!BT$4,'[1]INTERNAL PARAMETERS-1'!$B$5:$J$44,8,FALSE)*VLOOKUP(ESCYLD2!BT$4,'[1]INTERNAL PARAMETERS-1'!$B$5:$J$44,3,FALSE)</f>
        <v>0</v>
      </c>
      <c r="BU190" s="52">
        <f>ESCYLD1!BU190*VLOOKUP(ESCYLD2!BU$4,'[1]INTERNAL PARAMETERS-1'!$B$5:$J$44,5,FALSE)*VLOOKUP(ESCYLD2!BU$4,'[1]INTERNAL PARAMETERS-1'!$B$5:$J$44,6,FALSE)*VLOOKUP(ESCYLD2!BU$4,'[1]INTERNAL PARAMETERS-1'!$B$5:$J$44,3,FALSE) + ESCYLD1!BU190*(1-VLOOKUP(ESCYLD2!BU$4,'[1]INTERNAL PARAMETERS-1'!$B$5:$J$44,5,FALSE))*VLOOKUP(ESCYLD2!BU$4,'[1]INTERNAL PARAMETERS-1'!$B$5:$J$44,8,FALSE)*VLOOKUP(ESCYLD2!BU$4,'[1]INTERNAL PARAMETERS-1'!$B$5:$J$44,3,FALSE)</f>
        <v>0</v>
      </c>
      <c r="BV190" s="52">
        <f>ESCYLD1!BV190*VLOOKUP(ESCYLD2!BV$4,'[1]INTERNAL PARAMETERS-1'!$B$5:$J$44,5,FALSE)*VLOOKUP(ESCYLD2!BV$4,'[1]INTERNAL PARAMETERS-1'!$B$5:$J$44,6,FALSE)*VLOOKUP(ESCYLD2!BV$4,'[1]INTERNAL PARAMETERS-1'!$B$5:$J$44,3,FALSE) + ESCYLD1!BV190*(1-VLOOKUP(ESCYLD2!BV$4,'[1]INTERNAL PARAMETERS-1'!$B$5:$J$44,5,FALSE))*VLOOKUP(ESCYLD2!BV$4,'[1]INTERNAL PARAMETERS-1'!$B$5:$J$44,8,FALSE)*VLOOKUP(ESCYLD2!BV$4,'[1]INTERNAL PARAMETERS-1'!$B$5:$J$44,3,FALSE)</f>
        <v>0</v>
      </c>
      <c r="BW190" s="52">
        <f>ESCYLD1!BW190*VLOOKUP(ESCYLD2!BW$4,'[1]INTERNAL PARAMETERS-1'!$B$5:$J$44,5,FALSE)*VLOOKUP(ESCYLD2!BW$4,'[1]INTERNAL PARAMETERS-1'!$B$5:$J$44,6,FALSE)*VLOOKUP(ESCYLD2!BW$4,'[1]INTERNAL PARAMETERS-1'!$B$5:$J$44,3,FALSE) + ESCYLD1!BW190*(1-VLOOKUP(ESCYLD2!BW$4,'[1]INTERNAL PARAMETERS-1'!$B$5:$J$44,5,FALSE))*VLOOKUP(ESCYLD2!BW$4,'[1]INTERNAL PARAMETERS-1'!$B$5:$J$44,8,FALSE)*VLOOKUP(ESCYLD2!BW$4,'[1]INTERNAL PARAMETERS-1'!$B$5:$J$44,3,FALSE)</f>
        <v>0</v>
      </c>
      <c r="BX190" s="52">
        <f>ESCYLD1!BX190*VLOOKUP(ESCYLD2!BX$4,'[1]INTERNAL PARAMETERS-1'!$B$5:$J$44,5,FALSE)*VLOOKUP(ESCYLD2!BX$4,'[1]INTERNAL PARAMETERS-1'!$B$5:$J$44,6,FALSE)*VLOOKUP(ESCYLD2!BX$4,'[1]INTERNAL PARAMETERS-1'!$B$5:$J$44,3,FALSE) + ESCYLD1!BX190*(1-VLOOKUP(ESCYLD2!BX$4,'[1]INTERNAL PARAMETERS-1'!$B$5:$J$44,5,FALSE))*VLOOKUP(ESCYLD2!BX$4,'[1]INTERNAL PARAMETERS-1'!$B$5:$J$44,8,FALSE)*VLOOKUP(ESCYLD2!BX$4,'[1]INTERNAL PARAMETERS-1'!$B$5:$J$44,3,FALSE)</f>
        <v>0</v>
      </c>
      <c r="BY190" s="52">
        <f>ESCYLD1!BY190*VLOOKUP(ESCYLD2!BY$4,'[1]INTERNAL PARAMETERS-1'!$B$5:$J$44,5,FALSE)*VLOOKUP(ESCYLD2!BY$4,'[1]INTERNAL PARAMETERS-1'!$B$5:$J$44,6,FALSE)*VLOOKUP(ESCYLD2!BY$4,'[1]INTERNAL PARAMETERS-1'!$B$5:$J$44,3,FALSE) + ESCYLD1!BY190*(1-VLOOKUP(ESCYLD2!BY$4,'[1]INTERNAL PARAMETERS-1'!$B$5:$J$44,5,FALSE))*VLOOKUP(ESCYLD2!BY$4,'[1]INTERNAL PARAMETERS-1'!$B$5:$J$44,8,FALSE)*VLOOKUP(ESCYLD2!BY$4,'[1]INTERNAL PARAMETERS-1'!$B$5:$J$44,3,FALSE)</f>
        <v>0</v>
      </c>
      <c r="BZ190" s="52">
        <f>ESCYLD1!BZ190*VLOOKUP(ESCYLD2!BZ$4,'[1]INTERNAL PARAMETERS-1'!$B$5:$J$44,5,FALSE)*VLOOKUP(ESCYLD2!BZ$4,'[1]INTERNAL PARAMETERS-1'!$B$5:$J$44,6,FALSE)*VLOOKUP(ESCYLD2!BZ$4,'[1]INTERNAL PARAMETERS-1'!$B$5:$J$44,3,FALSE) + ESCYLD1!BZ190*(1-VLOOKUP(ESCYLD2!BZ$4,'[1]INTERNAL PARAMETERS-1'!$B$5:$J$44,5,FALSE))*VLOOKUP(ESCYLD2!BZ$4,'[1]INTERNAL PARAMETERS-1'!$B$5:$J$44,8,FALSE)*VLOOKUP(ESCYLD2!BZ$4,'[1]INTERNAL PARAMETERS-1'!$B$5:$J$44,3,FALSE)</f>
        <v>0</v>
      </c>
      <c r="CA190" s="52">
        <f>ESCYLD1!CA190*VLOOKUP(ESCYLD2!CA$4,'[1]INTERNAL PARAMETERS-1'!$B$5:$J$44,5,FALSE)*VLOOKUP(ESCYLD2!CA$4,'[1]INTERNAL PARAMETERS-1'!$B$5:$J$44,6,FALSE)*VLOOKUP(ESCYLD2!CA$4,'[1]INTERNAL PARAMETERS-1'!$B$5:$J$44,3,FALSE) + ESCYLD1!CA190*(1-VLOOKUP(ESCYLD2!CA$4,'[1]INTERNAL PARAMETERS-1'!$B$5:$J$44,5,FALSE))*VLOOKUP(ESCYLD2!CA$4,'[1]INTERNAL PARAMETERS-1'!$B$5:$J$44,8,FALSE)*VLOOKUP(ESCYLD2!CA$4,'[1]INTERNAL PARAMETERS-1'!$B$5:$J$44,3,FALSE)</f>
        <v>0</v>
      </c>
      <c r="CB190" s="52">
        <f>ESCYLD1!CB190*VLOOKUP(ESCYLD2!CB$4,'[1]INTERNAL PARAMETERS-1'!$B$5:$J$44,5,FALSE)*VLOOKUP(ESCYLD2!CB$4,'[1]INTERNAL PARAMETERS-1'!$B$5:$J$44,6,FALSE)*VLOOKUP(ESCYLD2!CB$4,'[1]INTERNAL PARAMETERS-1'!$B$5:$J$44,3,FALSE) + ESCYLD1!CB190*(1-VLOOKUP(ESCYLD2!CB$4,'[1]INTERNAL PARAMETERS-1'!$B$5:$J$44,5,FALSE))*VLOOKUP(ESCYLD2!CB$4,'[1]INTERNAL PARAMETERS-1'!$B$5:$J$44,8,FALSE)*VLOOKUP(ESCYLD2!CB$4,'[1]INTERNAL PARAMETERS-1'!$B$5:$J$44,3,FALSE)</f>
        <v>0</v>
      </c>
      <c r="CC190" s="52">
        <f>ESCYLD1!CC190*VLOOKUP(ESCYLD2!CC$4,'[1]INTERNAL PARAMETERS-1'!$B$5:$J$44,5,FALSE)*VLOOKUP(ESCYLD2!CC$4,'[1]INTERNAL PARAMETERS-1'!$B$5:$J$44,6,FALSE)*VLOOKUP(ESCYLD2!CC$4,'[1]INTERNAL PARAMETERS-1'!$B$5:$J$44,3,FALSE) + ESCYLD1!CC190*(1-VLOOKUP(ESCYLD2!CC$4,'[1]INTERNAL PARAMETERS-1'!$B$5:$J$44,5,FALSE))*VLOOKUP(ESCYLD2!CC$4,'[1]INTERNAL PARAMETERS-1'!$B$5:$J$44,8,FALSE)*VLOOKUP(ESCYLD2!CC$4,'[1]INTERNAL PARAMETERS-1'!$B$5:$J$44,3,FALSE)</f>
        <v>0</v>
      </c>
      <c r="CD190" s="52">
        <f>ESCYLD1!CD190*VLOOKUP(ESCYLD2!CD$4,'[1]INTERNAL PARAMETERS-1'!$B$5:$J$44,5,FALSE)*VLOOKUP(ESCYLD2!CD$4,'[1]INTERNAL PARAMETERS-1'!$B$5:$J$44,6,FALSE)*VLOOKUP(ESCYLD2!CD$4,'[1]INTERNAL PARAMETERS-1'!$B$5:$J$44,3,FALSE) + ESCYLD1!CD190*(1-VLOOKUP(ESCYLD2!CD$4,'[1]INTERNAL PARAMETERS-1'!$B$5:$J$44,5,FALSE))*VLOOKUP(ESCYLD2!CD$4,'[1]INTERNAL PARAMETERS-1'!$B$5:$J$44,8,FALSE)*VLOOKUP(ESCYLD2!CD$4,'[1]INTERNAL PARAMETERS-1'!$B$5:$J$44,3,FALSE)</f>
        <v>0</v>
      </c>
      <c r="CE190" s="52">
        <f>ESCYLD1!CE190*VLOOKUP(ESCYLD2!CE$4,'[1]INTERNAL PARAMETERS-1'!$B$5:$J$44,5,FALSE)*VLOOKUP(ESCYLD2!CE$4,'[1]INTERNAL PARAMETERS-1'!$B$5:$J$44,6,FALSE)*VLOOKUP(ESCYLD2!CE$4,'[1]INTERNAL PARAMETERS-1'!$B$5:$J$44,3,FALSE) + ESCYLD1!CE190*(1-VLOOKUP(ESCYLD2!CE$4,'[1]INTERNAL PARAMETERS-1'!$B$5:$J$44,5,FALSE))*VLOOKUP(ESCYLD2!CE$4,'[1]INTERNAL PARAMETERS-1'!$B$5:$J$44,8,FALSE)*VLOOKUP(ESCYLD2!CE$4,'[1]INTERNAL PARAMETERS-1'!$B$5:$J$44,3,FALSE)</f>
        <v>0</v>
      </c>
      <c r="CF190" s="52">
        <f>ESCYLD1!CF190*VLOOKUP(ESCYLD2!CF$4,'[1]INTERNAL PARAMETERS-1'!$B$5:$J$44,5,FALSE)*VLOOKUP(ESCYLD2!CF$4,'[1]INTERNAL PARAMETERS-1'!$B$5:$J$44,6,FALSE)*VLOOKUP(ESCYLD2!CF$4,'[1]INTERNAL PARAMETERS-1'!$B$5:$J$44,3,FALSE) + ESCYLD1!CF190*(1-VLOOKUP(ESCYLD2!CF$4,'[1]INTERNAL PARAMETERS-1'!$B$5:$J$44,5,FALSE))*VLOOKUP(ESCYLD2!CF$4,'[1]INTERNAL PARAMETERS-1'!$B$5:$J$44,8,FALSE)*VLOOKUP(ESCYLD2!CF$4,'[1]INTERNAL PARAMETERS-1'!$B$5:$J$44,3,FALSE)</f>
        <v>0</v>
      </c>
      <c r="CG190" s="52">
        <f>ESCYLD1!CG190*VLOOKUP(ESCYLD2!CG$4,'[1]INTERNAL PARAMETERS-1'!$B$5:$J$44,5,FALSE)*VLOOKUP(ESCYLD2!CG$4,'[1]INTERNAL PARAMETERS-1'!$B$5:$J$44,6,FALSE)*VLOOKUP(ESCYLD2!CG$4,'[1]INTERNAL PARAMETERS-1'!$B$5:$J$44,3,FALSE) + ESCYLD1!CG190*(1-VLOOKUP(ESCYLD2!CG$4,'[1]INTERNAL PARAMETERS-1'!$B$5:$J$44,5,FALSE))*VLOOKUP(ESCYLD2!CG$4,'[1]INTERNAL PARAMETERS-1'!$B$5:$J$44,8,FALSE)*VLOOKUP(ESCYLD2!CG$4,'[1]INTERNAL PARAMETERS-1'!$B$5:$J$44,3,FALSE)</f>
        <v>0</v>
      </c>
      <c r="CH190" s="51">
        <f>ESCYLD1!CH190*VLOOKUP(ESCYLD2!CH$4,'[1]INTERNAL PARAMETERS-1'!$B$5:$J$44,5,FALSE)*VLOOKUP(ESCYLD2!CH$4,'[1]INTERNAL PARAMETERS-1'!$B$5:$J$44,6,FALSE)*VLOOKUP(ESCYLD2!CH$4,'[1]INTERNAL PARAMETERS-1'!$B$5:$J$44,3,FALSE) + ESCYLD1!CH190*(1-VLOOKUP(ESCYLD2!CH$4,'[1]INTERNAL PARAMETERS-1'!$B$5:$J$44,5,FALSE))*VLOOKUP(ESCYLD2!CH$4,'[1]INTERNAL PARAMETERS-1'!$B$5:$J$44,8,FALSE)*VLOOKUP(ESCYLD2!CH$4,'[1]INTERNAL PARAMETERS-1'!$B$5:$J$44,3,FALSE)</f>
        <v>0</v>
      </c>
      <c r="CJ190" s="53">
        <f t="shared" si="4"/>
        <v>0</v>
      </c>
      <c r="CK190" s="51">
        <f t="shared" si="5"/>
        <v>0</v>
      </c>
    </row>
    <row r="191" spans="2:89" x14ac:dyDescent="0.5">
      <c r="B191" s="66" t="s">
        <v>7</v>
      </c>
      <c r="C191" s="65" t="s">
        <v>90</v>
      </c>
      <c r="D191" s="65" t="s">
        <v>83</v>
      </c>
      <c r="E191" s="151">
        <f>ESC!AF191</f>
        <v>0</v>
      </c>
      <c r="F191" s="67">
        <f>'[1]INTERNAL PARAMETERS-1'!M11</f>
        <v>53.995000000000005</v>
      </c>
      <c r="G191" s="53">
        <f>ESCYLD1!G191*VLOOKUP(ESCYLD2!G$4,'[1]INTERNAL PARAMETERS-1'!$B$5:$J$44,5,FALSE)*VLOOKUP(ESCYLD2!G$4,'[1]INTERNAL PARAMETERS-1'!$B$5:$J$44,7,FALSE)*ESCYLD2!$F191 + ESCYLD1!G191*(1-VLOOKUP(ESCYLD2!G$4,'[1]INTERNAL PARAMETERS-1'!$B$5:$J$44,5,FALSE))*VLOOKUP(ESCYLD2!G$4,'[1]INTERNAL PARAMETERS-1'!$B$5:$J$44,9,FALSE)*ESCYLD2!$F191</f>
        <v>0</v>
      </c>
      <c r="H191" s="52">
        <f>ESCYLD1!H191*VLOOKUP(ESCYLD2!H$4,'[1]INTERNAL PARAMETERS-1'!$B$5:$J$44,5,FALSE)*VLOOKUP(ESCYLD2!H$4,'[1]INTERNAL PARAMETERS-1'!$B$5:$J$44,7,FALSE)*ESCYLD2!$F191 + ESCYLD1!H191*(1-VLOOKUP(ESCYLD2!H$4,'[1]INTERNAL PARAMETERS-1'!$B$5:$J$44,5,FALSE))*VLOOKUP(ESCYLD2!H$4,'[1]INTERNAL PARAMETERS-1'!$B$5:$J$44,9,FALSE)*ESCYLD2!$F191</f>
        <v>0</v>
      </c>
      <c r="I191" s="52">
        <f>ESCYLD1!I191*VLOOKUP(ESCYLD2!I$4,'[1]INTERNAL PARAMETERS-1'!$B$5:$J$44,5,FALSE)*VLOOKUP(ESCYLD2!I$4,'[1]INTERNAL PARAMETERS-1'!$B$5:$J$44,7,FALSE)*ESCYLD2!$F191 + ESCYLD1!I191*(1-VLOOKUP(ESCYLD2!I$4,'[1]INTERNAL PARAMETERS-1'!$B$5:$J$44,5,FALSE))*VLOOKUP(ESCYLD2!I$4,'[1]INTERNAL PARAMETERS-1'!$B$5:$J$44,9,FALSE)*ESCYLD2!$F191</f>
        <v>0</v>
      </c>
      <c r="J191" s="52">
        <f>ESCYLD1!J191*VLOOKUP(ESCYLD2!J$4,'[1]INTERNAL PARAMETERS-1'!$B$5:$J$44,5,FALSE)*VLOOKUP(ESCYLD2!J$4,'[1]INTERNAL PARAMETERS-1'!$B$5:$J$44,7,FALSE)*ESCYLD2!$F191 + ESCYLD1!J191*(1-VLOOKUP(ESCYLD2!J$4,'[1]INTERNAL PARAMETERS-1'!$B$5:$J$44,5,FALSE))*VLOOKUP(ESCYLD2!J$4,'[1]INTERNAL PARAMETERS-1'!$B$5:$J$44,9,FALSE)*ESCYLD2!$F191</f>
        <v>0</v>
      </c>
      <c r="K191" s="52">
        <f>ESCYLD1!K191*VLOOKUP(ESCYLD2!K$4,'[1]INTERNAL PARAMETERS-1'!$B$5:$J$44,5,FALSE)*VLOOKUP(ESCYLD2!K$4,'[1]INTERNAL PARAMETERS-1'!$B$5:$J$44,7,FALSE)*ESCYLD2!$F191 + ESCYLD1!K191*(1-VLOOKUP(ESCYLD2!K$4,'[1]INTERNAL PARAMETERS-1'!$B$5:$J$44,5,FALSE))*VLOOKUP(ESCYLD2!K$4,'[1]INTERNAL PARAMETERS-1'!$B$5:$J$44,9,FALSE)*ESCYLD2!$F191</f>
        <v>0</v>
      </c>
      <c r="L191" s="52">
        <f>ESCYLD1!L191*VLOOKUP(ESCYLD2!L$4,'[1]INTERNAL PARAMETERS-1'!$B$5:$J$44,5,FALSE)*VLOOKUP(ESCYLD2!L$4,'[1]INTERNAL PARAMETERS-1'!$B$5:$J$44,7,FALSE)*ESCYLD2!$F191 + ESCYLD1!L191*(1-VLOOKUP(ESCYLD2!L$4,'[1]INTERNAL PARAMETERS-1'!$B$5:$J$44,5,FALSE))*VLOOKUP(ESCYLD2!L$4,'[1]INTERNAL PARAMETERS-1'!$B$5:$J$44,9,FALSE)*ESCYLD2!$F191</f>
        <v>0</v>
      </c>
      <c r="M191" s="52">
        <f>ESCYLD1!M191*VLOOKUP(ESCYLD2!M$4,'[1]INTERNAL PARAMETERS-1'!$B$5:$J$44,5,FALSE)*VLOOKUP(ESCYLD2!M$4,'[1]INTERNAL PARAMETERS-1'!$B$5:$J$44,7,FALSE)*ESCYLD2!$F191 + ESCYLD1!M191*(1-VLOOKUP(ESCYLD2!M$4,'[1]INTERNAL PARAMETERS-1'!$B$5:$J$44,5,FALSE))*VLOOKUP(ESCYLD2!M$4,'[1]INTERNAL PARAMETERS-1'!$B$5:$J$44,9,FALSE)*ESCYLD2!$F191</f>
        <v>0</v>
      </c>
      <c r="N191" s="52">
        <f>ESCYLD1!N191*VLOOKUP(ESCYLD2!N$4,'[1]INTERNAL PARAMETERS-1'!$B$5:$J$44,5,FALSE)*VLOOKUP(ESCYLD2!N$4,'[1]INTERNAL PARAMETERS-1'!$B$5:$J$44,7,FALSE)*ESCYLD2!$F191 + ESCYLD1!N191*(1-VLOOKUP(ESCYLD2!N$4,'[1]INTERNAL PARAMETERS-1'!$B$5:$J$44,5,FALSE))*VLOOKUP(ESCYLD2!N$4,'[1]INTERNAL PARAMETERS-1'!$B$5:$J$44,9,FALSE)*ESCYLD2!$F191</f>
        <v>0</v>
      </c>
      <c r="O191" s="52">
        <f>ESCYLD1!O191*VLOOKUP(ESCYLD2!O$4,'[1]INTERNAL PARAMETERS-1'!$B$5:$J$44,5,FALSE)*VLOOKUP(ESCYLD2!O$4,'[1]INTERNAL PARAMETERS-1'!$B$5:$J$44,7,FALSE)*ESCYLD2!$F191 + ESCYLD1!O191*(1-VLOOKUP(ESCYLD2!O$4,'[1]INTERNAL PARAMETERS-1'!$B$5:$J$44,5,FALSE))*VLOOKUP(ESCYLD2!O$4,'[1]INTERNAL PARAMETERS-1'!$B$5:$J$44,9,FALSE)*ESCYLD2!$F191</f>
        <v>0</v>
      </c>
      <c r="P191" s="52">
        <f>ESCYLD1!P191*VLOOKUP(ESCYLD2!P$4,'[1]INTERNAL PARAMETERS-1'!$B$5:$J$44,5,FALSE)*VLOOKUP(ESCYLD2!P$4,'[1]INTERNAL PARAMETERS-1'!$B$5:$J$44,7,FALSE)*ESCYLD2!$F191 + ESCYLD1!P191*(1-VLOOKUP(ESCYLD2!P$4,'[1]INTERNAL PARAMETERS-1'!$B$5:$J$44,5,FALSE))*VLOOKUP(ESCYLD2!P$4,'[1]INTERNAL PARAMETERS-1'!$B$5:$J$44,9,FALSE)*ESCYLD2!$F191</f>
        <v>0</v>
      </c>
      <c r="Q191" s="52">
        <f>ESCYLD1!Q191*VLOOKUP(ESCYLD2!Q$4,'[1]INTERNAL PARAMETERS-1'!$B$5:$J$44,5,FALSE)*VLOOKUP(ESCYLD2!Q$4,'[1]INTERNAL PARAMETERS-1'!$B$5:$J$44,7,FALSE)*ESCYLD2!$F191 + ESCYLD1!Q191*(1-VLOOKUP(ESCYLD2!Q$4,'[1]INTERNAL PARAMETERS-1'!$B$5:$J$44,5,FALSE))*VLOOKUP(ESCYLD2!Q$4,'[1]INTERNAL PARAMETERS-1'!$B$5:$J$44,9,FALSE)*ESCYLD2!$F191</f>
        <v>0</v>
      </c>
      <c r="R191" s="52">
        <f>ESCYLD1!R191*VLOOKUP(ESCYLD2!R$4,'[1]INTERNAL PARAMETERS-1'!$B$5:$J$44,5,FALSE)*VLOOKUP(ESCYLD2!R$4,'[1]INTERNAL PARAMETERS-1'!$B$5:$J$44,7,FALSE)*ESCYLD2!$F191 + ESCYLD1!R191*(1-VLOOKUP(ESCYLD2!R$4,'[1]INTERNAL PARAMETERS-1'!$B$5:$J$44,5,FALSE))*VLOOKUP(ESCYLD2!R$4,'[1]INTERNAL PARAMETERS-1'!$B$5:$J$44,9,FALSE)*ESCYLD2!$F191</f>
        <v>0</v>
      </c>
      <c r="S191" s="52">
        <f>ESCYLD1!S191*VLOOKUP(ESCYLD2!S$4,'[1]INTERNAL PARAMETERS-1'!$B$5:$J$44,5,FALSE)*VLOOKUP(ESCYLD2!S$4,'[1]INTERNAL PARAMETERS-1'!$B$5:$J$44,7,FALSE)*ESCYLD2!$F191 + ESCYLD1!S191*(1-VLOOKUP(ESCYLD2!S$4,'[1]INTERNAL PARAMETERS-1'!$B$5:$J$44,5,FALSE))*VLOOKUP(ESCYLD2!S$4,'[1]INTERNAL PARAMETERS-1'!$B$5:$J$44,9,FALSE)*ESCYLD2!$F191</f>
        <v>0</v>
      </c>
      <c r="T191" s="52">
        <f>ESCYLD1!T191*VLOOKUP(ESCYLD2!T$4,'[1]INTERNAL PARAMETERS-1'!$B$5:$J$44,5,FALSE)*VLOOKUP(ESCYLD2!T$4,'[1]INTERNAL PARAMETERS-1'!$B$5:$J$44,7,FALSE)*ESCYLD2!$F191 + ESCYLD1!T191*(1-VLOOKUP(ESCYLD2!T$4,'[1]INTERNAL PARAMETERS-1'!$B$5:$J$44,5,FALSE))*VLOOKUP(ESCYLD2!T$4,'[1]INTERNAL PARAMETERS-1'!$B$5:$J$44,9,FALSE)*ESCYLD2!$F191</f>
        <v>0</v>
      </c>
      <c r="U191" s="52">
        <f>ESCYLD1!U191*VLOOKUP(ESCYLD2!U$4,'[1]INTERNAL PARAMETERS-1'!$B$5:$J$44,5,FALSE)*VLOOKUP(ESCYLD2!U$4,'[1]INTERNAL PARAMETERS-1'!$B$5:$J$44,7,FALSE)*ESCYLD2!$F191 + ESCYLD1!U191*(1-VLOOKUP(ESCYLD2!U$4,'[1]INTERNAL PARAMETERS-1'!$B$5:$J$44,5,FALSE))*VLOOKUP(ESCYLD2!U$4,'[1]INTERNAL PARAMETERS-1'!$B$5:$J$44,9,FALSE)*ESCYLD2!$F191</f>
        <v>0</v>
      </c>
      <c r="V191" s="52">
        <f>ESCYLD1!V191*VLOOKUP(ESCYLD2!V$4,'[1]INTERNAL PARAMETERS-1'!$B$5:$J$44,5,FALSE)*VLOOKUP(ESCYLD2!V$4,'[1]INTERNAL PARAMETERS-1'!$B$5:$J$44,7,FALSE)*ESCYLD2!$F191 + ESCYLD1!V191*(1-VLOOKUP(ESCYLD2!V$4,'[1]INTERNAL PARAMETERS-1'!$B$5:$J$44,5,FALSE))*VLOOKUP(ESCYLD2!V$4,'[1]INTERNAL PARAMETERS-1'!$B$5:$J$44,9,FALSE)*ESCYLD2!$F191</f>
        <v>0</v>
      </c>
      <c r="W191" s="52">
        <f>ESCYLD1!W191*VLOOKUP(ESCYLD2!W$4,'[1]INTERNAL PARAMETERS-1'!$B$5:$J$44,5,FALSE)*VLOOKUP(ESCYLD2!W$4,'[1]INTERNAL PARAMETERS-1'!$B$5:$J$44,7,FALSE)*ESCYLD2!$F191 + ESCYLD1!W191*(1-VLOOKUP(ESCYLD2!W$4,'[1]INTERNAL PARAMETERS-1'!$B$5:$J$44,5,FALSE))*VLOOKUP(ESCYLD2!W$4,'[1]INTERNAL PARAMETERS-1'!$B$5:$J$44,9,FALSE)*ESCYLD2!$F191</f>
        <v>0</v>
      </c>
      <c r="X191" s="52">
        <f>ESCYLD1!X191*VLOOKUP(ESCYLD2!X$4,'[1]INTERNAL PARAMETERS-1'!$B$5:$J$44,5,FALSE)*VLOOKUP(ESCYLD2!X$4,'[1]INTERNAL PARAMETERS-1'!$B$5:$J$44,7,FALSE)*ESCYLD2!$F191 + ESCYLD1!X191*(1-VLOOKUP(ESCYLD2!X$4,'[1]INTERNAL PARAMETERS-1'!$B$5:$J$44,5,FALSE))*VLOOKUP(ESCYLD2!X$4,'[1]INTERNAL PARAMETERS-1'!$B$5:$J$44,9,FALSE)*ESCYLD2!$F191</f>
        <v>0</v>
      </c>
      <c r="Y191" s="52">
        <f>ESCYLD1!Y191*VLOOKUP(ESCYLD2!Y$4,'[1]INTERNAL PARAMETERS-1'!$B$5:$J$44,5,FALSE)*VLOOKUP(ESCYLD2!Y$4,'[1]INTERNAL PARAMETERS-1'!$B$5:$J$44,7,FALSE)*ESCYLD2!$F191 + ESCYLD1!Y191*(1-VLOOKUP(ESCYLD2!Y$4,'[1]INTERNAL PARAMETERS-1'!$B$5:$J$44,5,FALSE))*VLOOKUP(ESCYLD2!Y$4,'[1]INTERNAL PARAMETERS-1'!$B$5:$J$44,9,FALSE)*ESCYLD2!$F191</f>
        <v>0</v>
      </c>
      <c r="Z191" s="52">
        <f>ESCYLD1!Z191*VLOOKUP(ESCYLD2!Z$4,'[1]INTERNAL PARAMETERS-1'!$B$5:$J$44,5,FALSE)*VLOOKUP(ESCYLD2!Z$4,'[1]INTERNAL PARAMETERS-1'!$B$5:$J$44,7,FALSE)*ESCYLD2!$F191 + ESCYLD1!Z191*(1-VLOOKUP(ESCYLD2!Z$4,'[1]INTERNAL PARAMETERS-1'!$B$5:$J$44,5,FALSE))*VLOOKUP(ESCYLD2!Z$4,'[1]INTERNAL PARAMETERS-1'!$B$5:$J$44,9,FALSE)*ESCYLD2!$F191</f>
        <v>0</v>
      </c>
      <c r="AA191" s="52">
        <f>ESCYLD1!AA191*VLOOKUP(ESCYLD2!AA$4,'[1]INTERNAL PARAMETERS-1'!$B$5:$J$44,5,FALSE)*VLOOKUP(ESCYLD2!AA$4,'[1]INTERNAL PARAMETERS-1'!$B$5:$J$44,7,FALSE)*ESCYLD2!$F191 + ESCYLD1!AA191*(1-VLOOKUP(ESCYLD2!AA$4,'[1]INTERNAL PARAMETERS-1'!$B$5:$J$44,5,FALSE))*VLOOKUP(ESCYLD2!AA$4,'[1]INTERNAL PARAMETERS-1'!$B$5:$J$44,9,FALSE)*ESCYLD2!$F191</f>
        <v>0</v>
      </c>
      <c r="AB191" s="52">
        <f>ESCYLD1!AB191*VLOOKUP(ESCYLD2!AB$4,'[1]INTERNAL PARAMETERS-1'!$B$5:$J$44,5,FALSE)*VLOOKUP(ESCYLD2!AB$4,'[1]INTERNAL PARAMETERS-1'!$B$5:$J$44,7,FALSE)*ESCYLD2!$F191 + ESCYLD1!AB191*(1-VLOOKUP(ESCYLD2!AB$4,'[1]INTERNAL PARAMETERS-1'!$B$5:$J$44,5,FALSE))*VLOOKUP(ESCYLD2!AB$4,'[1]INTERNAL PARAMETERS-1'!$B$5:$J$44,9,FALSE)*ESCYLD2!$F191</f>
        <v>0</v>
      </c>
      <c r="AC191" s="52">
        <f>ESCYLD1!AC191*VLOOKUP(ESCYLD2!AC$4,'[1]INTERNAL PARAMETERS-1'!$B$5:$J$44,5,FALSE)*VLOOKUP(ESCYLD2!AC$4,'[1]INTERNAL PARAMETERS-1'!$B$5:$J$44,7,FALSE)*ESCYLD2!$F191 + ESCYLD1!AC191*(1-VLOOKUP(ESCYLD2!AC$4,'[1]INTERNAL PARAMETERS-1'!$B$5:$J$44,5,FALSE))*VLOOKUP(ESCYLD2!AC$4,'[1]INTERNAL PARAMETERS-1'!$B$5:$J$44,9,FALSE)*ESCYLD2!$F191</f>
        <v>0</v>
      </c>
      <c r="AD191" s="52">
        <f>ESCYLD1!AD191*VLOOKUP(ESCYLD2!AD$4,'[1]INTERNAL PARAMETERS-1'!$B$5:$J$44,5,FALSE)*VLOOKUP(ESCYLD2!AD$4,'[1]INTERNAL PARAMETERS-1'!$B$5:$J$44,7,FALSE)*ESCYLD2!$F191 + ESCYLD1!AD191*(1-VLOOKUP(ESCYLD2!AD$4,'[1]INTERNAL PARAMETERS-1'!$B$5:$J$44,5,FALSE))*VLOOKUP(ESCYLD2!AD$4,'[1]INTERNAL PARAMETERS-1'!$B$5:$J$44,9,FALSE)*ESCYLD2!$F191</f>
        <v>0</v>
      </c>
      <c r="AE191" s="52">
        <f>ESCYLD1!AE191*VLOOKUP(ESCYLD2!AE$4,'[1]INTERNAL PARAMETERS-1'!$B$5:$J$44,5,FALSE)*VLOOKUP(ESCYLD2!AE$4,'[1]INTERNAL PARAMETERS-1'!$B$5:$J$44,7,FALSE)*ESCYLD2!$F191 + ESCYLD1!AE191*(1-VLOOKUP(ESCYLD2!AE$4,'[1]INTERNAL PARAMETERS-1'!$B$5:$J$44,5,FALSE))*VLOOKUP(ESCYLD2!AE$4,'[1]INTERNAL PARAMETERS-1'!$B$5:$J$44,9,FALSE)*ESCYLD2!$F191</f>
        <v>0</v>
      </c>
      <c r="AF191" s="52">
        <f>ESCYLD1!AF191*VLOOKUP(ESCYLD2!AF$4,'[1]INTERNAL PARAMETERS-1'!$B$5:$J$44,5,FALSE)*VLOOKUP(ESCYLD2!AF$4,'[1]INTERNAL PARAMETERS-1'!$B$5:$J$44,7,FALSE)*ESCYLD2!$F191 + ESCYLD1!AF191*(1-VLOOKUP(ESCYLD2!AF$4,'[1]INTERNAL PARAMETERS-1'!$B$5:$J$44,5,FALSE))*VLOOKUP(ESCYLD2!AF$4,'[1]INTERNAL PARAMETERS-1'!$B$5:$J$44,9,FALSE)*ESCYLD2!$F191</f>
        <v>0</v>
      </c>
      <c r="AG191" s="52">
        <f>ESCYLD1!AG191*VLOOKUP(ESCYLD2!AG$4,'[1]INTERNAL PARAMETERS-1'!$B$5:$J$44,5,FALSE)*VLOOKUP(ESCYLD2!AG$4,'[1]INTERNAL PARAMETERS-1'!$B$5:$J$44,7,FALSE)*ESCYLD2!$F191 + ESCYLD1!AG191*(1-VLOOKUP(ESCYLD2!AG$4,'[1]INTERNAL PARAMETERS-1'!$B$5:$J$44,5,FALSE))*VLOOKUP(ESCYLD2!AG$4,'[1]INTERNAL PARAMETERS-1'!$B$5:$J$44,9,FALSE)*ESCYLD2!$F191</f>
        <v>0</v>
      </c>
      <c r="AH191" s="52">
        <f>ESCYLD1!AH191*VLOOKUP(ESCYLD2!AH$4,'[1]INTERNAL PARAMETERS-1'!$B$5:$J$44,5,FALSE)*VLOOKUP(ESCYLD2!AH$4,'[1]INTERNAL PARAMETERS-1'!$B$5:$J$44,7,FALSE)*ESCYLD2!$F191 + ESCYLD1!AH191*(1-VLOOKUP(ESCYLD2!AH$4,'[1]INTERNAL PARAMETERS-1'!$B$5:$J$44,5,FALSE))*VLOOKUP(ESCYLD2!AH$4,'[1]INTERNAL PARAMETERS-1'!$B$5:$J$44,9,FALSE)*ESCYLD2!$F191</f>
        <v>0</v>
      </c>
      <c r="AI191" s="52">
        <f>ESCYLD1!AI191*VLOOKUP(ESCYLD2!AI$4,'[1]INTERNAL PARAMETERS-1'!$B$5:$J$44,5,FALSE)*VLOOKUP(ESCYLD2!AI$4,'[1]INTERNAL PARAMETERS-1'!$B$5:$J$44,7,FALSE)*ESCYLD2!$F191 + ESCYLD1!AI191*(1-VLOOKUP(ESCYLD2!AI$4,'[1]INTERNAL PARAMETERS-1'!$B$5:$J$44,5,FALSE))*VLOOKUP(ESCYLD2!AI$4,'[1]INTERNAL PARAMETERS-1'!$B$5:$J$44,9,FALSE)*ESCYLD2!$F191</f>
        <v>0</v>
      </c>
      <c r="AJ191" s="52">
        <f>ESCYLD1!AJ191*VLOOKUP(ESCYLD2!AJ$4,'[1]INTERNAL PARAMETERS-1'!$B$5:$J$44,5,FALSE)*VLOOKUP(ESCYLD2!AJ$4,'[1]INTERNAL PARAMETERS-1'!$B$5:$J$44,7,FALSE)*ESCYLD2!$F191 + ESCYLD1!AJ191*(1-VLOOKUP(ESCYLD2!AJ$4,'[1]INTERNAL PARAMETERS-1'!$B$5:$J$44,5,FALSE))*VLOOKUP(ESCYLD2!AJ$4,'[1]INTERNAL PARAMETERS-1'!$B$5:$J$44,9,FALSE)*ESCYLD2!$F191</f>
        <v>0</v>
      </c>
      <c r="AK191" s="52">
        <f>ESCYLD1!AK191*VLOOKUP(ESCYLD2!AK$4,'[1]INTERNAL PARAMETERS-1'!$B$5:$J$44,5,FALSE)*VLOOKUP(ESCYLD2!AK$4,'[1]INTERNAL PARAMETERS-1'!$B$5:$J$44,7,FALSE)*ESCYLD2!$F191 + ESCYLD1!AK191*(1-VLOOKUP(ESCYLD2!AK$4,'[1]INTERNAL PARAMETERS-1'!$B$5:$J$44,5,FALSE))*VLOOKUP(ESCYLD2!AK$4,'[1]INTERNAL PARAMETERS-1'!$B$5:$J$44,9,FALSE)*ESCYLD2!$F191</f>
        <v>0</v>
      </c>
      <c r="AL191" s="52">
        <f>ESCYLD1!AL191*VLOOKUP(ESCYLD2!AL$4,'[1]INTERNAL PARAMETERS-1'!$B$5:$J$44,5,FALSE)*VLOOKUP(ESCYLD2!AL$4,'[1]INTERNAL PARAMETERS-1'!$B$5:$J$44,7,FALSE)*ESCYLD2!$F191 + ESCYLD1!AL191*(1-VLOOKUP(ESCYLD2!AL$4,'[1]INTERNAL PARAMETERS-1'!$B$5:$J$44,5,FALSE))*VLOOKUP(ESCYLD2!AL$4,'[1]INTERNAL PARAMETERS-1'!$B$5:$J$44,9,FALSE)*ESCYLD2!$F191</f>
        <v>0</v>
      </c>
      <c r="AM191" s="52">
        <f>ESCYLD1!AM191*VLOOKUP(ESCYLD2!AM$4,'[1]INTERNAL PARAMETERS-1'!$B$5:$J$44,5,FALSE)*VLOOKUP(ESCYLD2!AM$4,'[1]INTERNAL PARAMETERS-1'!$B$5:$J$44,7,FALSE)*ESCYLD2!$F191 + ESCYLD1!AM191*(1-VLOOKUP(ESCYLD2!AM$4,'[1]INTERNAL PARAMETERS-1'!$B$5:$J$44,5,FALSE))*VLOOKUP(ESCYLD2!AM$4,'[1]INTERNAL PARAMETERS-1'!$B$5:$J$44,9,FALSE)*ESCYLD2!$F191</f>
        <v>0</v>
      </c>
      <c r="AN191" s="52">
        <f>ESCYLD1!AN191*VLOOKUP(ESCYLD2!AN$4,'[1]INTERNAL PARAMETERS-1'!$B$5:$J$44,5,FALSE)*VLOOKUP(ESCYLD2!AN$4,'[1]INTERNAL PARAMETERS-1'!$B$5:$J$44,7,FALSE)*ESCYLD2!$F191 + ESCYLD1!AN191*(1-VLOOKUP(ESCYLD2!AN$4,'[1]INTERNAL PARAMETERS-1'!$B$5:$J$44,5,FALSE))*VLOOKUP(ESCYLD2!AN$4,'[1]INTERNAL PARAMETERS-1'!$B$5:$J$44,9,FALSE)*ESCYLD2!$F191</f>
        <v>0</v>
      </c>
      <c r="AO191" s="52">
        <f>ESCYLD1!AO191*VLOOKUP(ESCYLD2!AO$4,'[1]INTERNAL PARAMETERS-1'!$B$5:$J$44,5,FALSE)*VLOOKUP(ESCYLD2!AO$4,'[1]INTERNAL PARAMETERS-1'!$B$5:$J$44,7,FALSE)*ESCYLD2!$F191 + ESCYLD1!AO191*(1-VLOOKUP(ESCYLD2!AO$4,'[1]INTERNAL PARAMETERS-1'!$B$5:$J$44,5,FALSE))*VLOOKUP(ESCYLD2!AO$4,'[1]INTERNAL PARAMETERS-1'!$B$5:$J$44,9,FALSE)*ESCYLD2!$F191</f>
        <v>0</v>
      </c>
      <c r="AP191" s="52">
        <f>ESCYLD1!AP191*VLOOKUP(ESCYLD2!AP$4,'[1]INTERNAL PARAMETERS-1'!$B$5:$J$44,5,FALSE)*VLOOKUP(ESCYLD2!AP$4,'[1]INTERNAL PARAMETERS-1'!$B$5:$J$44,7,FALSE)*ESCYLD2!$F191 + ESCYLD1!AP191*(1-VLOOKUP(ESCYLD2!AP$4,'[1]INTERNAL PARAMETERS-1'!$B$5:$J$44,5,FALSE))*VLOOKUP(ESCYLD2!AP$4,'[1]INTERNAL PARAMETERS-1'!$B$5:$J$44,9,FALSE)*ESCYLD2!$F191</f>
        <v>0</v>
      </c>
      <c r="AQ191" s="52">
        <f>ESCYLD1!AQ191*VLOOKUP(ESCYLD2!AQ$4,'[1]INTERNAL PARAMETERS-1'!$B$5:$J$44,5,FALSE)*VLOOKUP(ESCYLD2!AQ$4,'[1]INTERNAL PARAMETERS-1'!$B$5:$J$44,7,FALSE)*ESCYLD2!$F191 + ESCYLD1!AQ191*(1-VLOOKUP(ESCYLD2!AQ$4,'[1]INTERNAL PARAMETERS-1'!$B$5:$J$44,5,FALSE))*VLOOKUP(ESCYLD2!AQ$4,'[1]INTERNAL PARAMETERS-1'!$B$5:$J$44,9,FALSE)*ESCYLD2!$F191</f>
        <v>0</v>
      </c>
      <c r="AR191" s="52">
        <f>ESCYLD1!AR191*VLOOKUP(ESCYLD2!AR$4,'[1]INTERNAL PARAMETERS-1'!$B$5:$J$44,5,FALSE)*VLOOKUP(ESCYLD2!AR$4,'[1]INTERNAL PARAMETERS-1'!$B$5:$J$44,7,FALSE)*ESCYLD2!$F191 + ESCYLD1!AR191*(1-VLOOKUP(ESCYLD2!AR$4,'[1]INTERNAL PARAMETERS-1'!$B$5:$J$44,5,FALSE))*VLOOKUP(ESCYLD2!AR$4,'[1]INTERNAL PARAMETERS-1'!$B$5:$J$44,9,FALSE)*ESCYLD2!$F191</f>
        <v>0</v>
      </c>
      <c r="AS191" s="52">
        <f>ESCYLD1!AS191*VLOOKUP(ESCYLD2!AS$4,'[1]INTERNAL PARAMETERS-1'!$B$5:$J$44,5,FALSE)*VLOOKUP(ESCYLD2!AS$4,'[1]INTERNAL PARAMETERS-1'!$B$5:$J$44,7,FALSE)*ESCYLD2!$F191 + ESCYLD1!AS191*(1-VLOOKUP(ESCYLD2!AS$4,'[1]INTERNAL PARAMETERS-1'!$B$5:$J$44,5,FALSE))*VLOOKUP(ESCYLD2!AS$4,'[1]INTERNAL PARAMETERS-1'!$B$5:$J$44,9,FALSE)*ESCYLD2!$F191</f>
        <v>0</v>
      </c>
      <c r="AT191" s="51">
        <f>ESCYLD1!AT191*VLOOKUP(ESCYLD2!AT$4,'[1]INTERNAL PARAMETERS-1'!$B$5:$J$44,5,FALSE)*VLOOKUP(ESCYLD2!AT$4,'[1]INTERNAL PARAMETERS-1'!$B$5:$J$44,7,FALSE)*ESCYLD2!$F191 + ESCYLD1!AT191*(1-VLOOKUP(ESCYLD2!AT$4,'[1]INTERNAL PARAMETERS-1'!$B$5:$J$44,5,FALSE))*VLOOKUP(ESCYLD2!AT$4,'[1]INTERNAL PARAMETERS-1'!$B$5:$J$44,9,FALSE)*ESCYLD2!$F191</f>
        <v>0</v>
      </c>
      <c r="AU191" s="53">
        <f>ESCYLD1!AU191*VLOOKUP(ESCYLD2!AU$4,'[1]INTERNAL PARAMETERS-1'!$B$5:$J$44,5,FALSE)*VLOOKUP(ESCYLD2!AU$4,'[1]INTERNAL PARAMETERS-1'!$B$5:$J$44,6,FALSE)*VLOOKUP(ESCYLD2!AU$4,'[1]INTERNAL PARAMETERS-1'!$B$5:$J$44,3,FALSE) + ESCYLD1!AU191*(1-VLOOKUP(ESCYLD2!AU$4,'[1]INTERNAL PARAMETERS-1'!$B$5:$J$44,5,FALSE))*VLOOKUP(ESCYLD2!AU$4,'[1]INTERNAL PARAMETERS-1'!$B$5:$J$44,8,FALSE)*VLOOKUP(ESCYLD2!AU$4,'[1]INTERNAL PARAMETERS-1'!$B$5:$J$44,3,FALSE)</f>
        <v>0</v>
      </c>
      <c r="AV191" s="52">
        <f>ESCYLD1!AV191*VLOOKUP(ESCYLD2!AV$4,'[1]INTERNAL PARAMETERS-1'!$B$5:$J$44,5,FALSE)*VLOOKUP(ESCYLD2!AV$4,'[1]INTERNAL PARAMETERS-1'!$B$5:$J$44,6,FALSE)*VLOOKUP(ESCYLD2!AV$4,'[1]INTERNAL PARAMETERS-1'!$B$5:$J$44,3,FALSE) + ESCYLD1!AV191*(1-VLOOKUP(ESCYLD2!AV$4,'[1]INTERNAL PARAMETERS-1'!$B$5:$J$44,5,FALSE))*VLOOKUP(ESCYLD2!AV$4,'[1]INTERNAL PARAMETERS-1'!$B$5:$J$44,8,FALSE)*VLOOKUP(ESCYLD2!AV$4,'[1]INTERNAL PARAMETERS-1'!$B$5:$J$44,3,FALSE)</f>
        <v>0</v>
      </c>
      <c r="AW191" s="52">
        <f>ESCYLD1!AW191*VLOOKUP(ESCYLD2!AW$4,'[1]INTERNAL PARAMETERS-1'!$B$5:$J$44,5,FALSE)*VLOOKUP(ESCYLD2!AW$4,'[1]INTERNAL PARAMETERS-1'!$B$5:$J$44,6,FALSE)*VLOOKUP(ESCYLD2!AW$4,'[1]INTERNAL PARAMETERS-1'!$B$5:$J$44,3,FALSE) + ESCYLD1!AW191*(1-VLOOKUP(ESCYLD2!AW$4,'[1]INTERNAL PARAMETERS-1'!$B$5:$J$44,5,FALSE))*VLOOKUP(ESCYLD2!AW$4,'[1]INTERNAL PARAMETERS-1'!$B$5:$J$44,8,FALSE)*VLOOKUP(ESCYLD2!AW$4,'[1]INTERNAL PARAMETERS-1'!$B$5:$J$44,3,FALSE)</f>
        <v>0</v>
      </c>
      <c r="AX191" s="52">
        <f>ESCYLD1!AX191*VLOOKUP(ESCYLD2!AX$4,'[1]INTERNAL PARAMETERS-1'!$B$5:$J$44,5,FALSE)*VLOOKUP(ESCYLD2!AX$4,'[1]INTERNAL PARAMETERS-1'!$B$5:$J$44,6,FALSE)*VLOOKUP(ESCYLD2!AX$4,'[1]INTERNAL PARAMETERS-1'!$B$5:$J$44,3,FALSE) + ESCYLD1!AX191*(1-VLOOKUP(ESCYLD2!AX$4,'[1]INTERNAL PARAMETERS-1'!$B$5:$J$44,5,FALSE))*VLOOKUP(ESCYLD2!AX$4,'[1]INTERNAL PARAMETERS-1'!$B$5:$J$44,8,FALSE)*VLOOKUP(ESCYLD2!AX$4,'[1]INTERNAL PARAMETERS-1'!$B$5:$J$44,3,FALSE)</f>
        <v>0</v>
      </c>
      <c r="AY191" s="52">
        <f>ESCYLD1!AY191*VLOOKUP(ESCYLD2!AY$4,'[1]INTERNAL PARAMETERS-1'!$B$5:$J$44,5,FALSE)*VLOOKUP(ESCYLD2!AY$4,'[1]INTERNAL PARAMETERS-1'!$B$5:$J$44,6,FALSE)*VLOOKUP(ESCYLD2!AY$4,'[1]INTERNAL PARAMETERS-1'!$B$5:$J$44,3,FALSE) + ESCYLD1!AY191*(1-VLOOKUP(ESCYLD2!AY$4,'[1]INTERNAL PARAMETERS-1'!$B$5:$J$44,5,FALSE))*VLOOKUP(ESCYLD2!AY$4,'[1]INTERNAL PARAMETERS-1'!$B$5:$J$44,8,FALSE)*VLOOKUP(ESCYLD2!AY$4,'[1]INTERNAL PARAMETERS-1'!$B$5:$J$44,3,FALSE)</f>
        <v>0</v>
      </c>
      <c r="AZ191" s="52">
        <f>ESCYLD1!AZ191*VLOOKUP(ESCYLD2!AZ$4,'[1]INTERNAL PARAMETERS-1'!$B$5:$J$44,5,FALSE)*VLOOKUP(ESCYLD2!AZ$4,'[1]INTERNAL PARAMETERS-1'!$B$5:$J$44,6,FALSE)*VLOOKUP(ESCYLD2!AZ$4,'[1]INTERNAL PARAMETERS-1'!$B$5:$J$44,3,FALSE) + ESCYLD1!AZ191*(1-VLOOKUP(ESCYLD2!AZ$4,'[1]INTERNAL PARAMETERS-1'!$B$5:$J$44,5,FALSE))*VLOOKUP(ESCYLD2!AZ$4,'[1]INTERNAL PARAMETERS-1'!$B$5:$J$44,8,FALSE)*VLOOKUP(ESCYLD2!AZ$4,'[1]INTERNAL PARAMETERS-1'!$B$5:$J$44,3,FALSE)</f>
        <v>0</v>
      </c>
      <c r="BA191" s="52">
        <f>ESCYLD1!BA191*VLOOKUP(ESCYLD2!BA$4,'[1]INTERNAL PARAMETERS-1'!$B$5:$J$44,5,FALSE)*VLOOKUP(ESCYLD2!BA$4,'[1]INTERNAL PARAMETERS-1'!$B$5:$J$44,6,FALSE)*VLOOKUP(ESCYLD2!BA$4,'[1]INTERNAL PARAMETERS-1'!$B$5:$J$44,3,FALSE) + ESCYLD1!BA191*(1-VLOOKUP(ESCYLD2!BA$4,'[1]INTERNAL PARAMETERS-1'!$B$5:$J$44,5,FALSE))*VLOOKUP(ESCYLD2!BA$4,'[1]INTERNAL PARAMETERS-1'!$B$5:$J$44,8,FALSE)*VLOOKUP(ESCYLD2!BA$4,'[1]INTERNAL PARAMETERS-1'!$B$5:$J$44,3,FALSE)</f>
        <v>0</v>
      </c>
      <c r="BB191" s="52">
        <f>ESCYLD1!BB191*VLOOKUP(ESCYLD2!BB$4,'[1]INTERNAL PARAMETERS-1'!$B$5:$J$44,5,FALSE)*VLOOKUP(ESCYLD2!BB$4,'[1]INTERNAL PARAMETERS-1'!$B$5:$J$44,6,FALSE)*VLOOKUP(ESCYLD2!BB$4,'[1]INTERNAL PARAMETERS-1'!$B$5:$J$44,3,FALSE) + ESCYLD1!BB191*(1-VLOOKUP(ESCYLD2!BB$4,'[1]INTERNAL PARAMETERS-1'!$B$5:$J$44,5,FALSE))*VLOOKUP(ESCYLD2!BB$4,'[1]INTERNAL PARAMETERS-1'!$B$5:$J$44,8,FALSE)*VLOOKUP(ESCYLD2!BB$4,'[1]INTERNAL PARAMETERS-1'!$B$5:$J$44,3,FALSE)</f>
        <v>0</v>
      </c>
      <c r="BC191" s="52">
        <f>ESCYLD1!BC191*VLOOKUP(ESCYLD2!BC$4,'[1]INTERNAL PARAMETERS-1'!$B$5:$J$44,5,FALSE)*VLOOKUP(ESCYLD2!BC$4,'[1]INTERNAL PARAMETERS-1'!$B$5:$J$44,6,FALSE)*VLOOKUP(ESCYLD2!BC$4,'[1]INTERNAL PARAMETERS-1'!$B$5:$J$44,3,FALSE) + ESCYLD1!BC191*(1-VLOOKUP(ESCYLD2!BC$4,'[1]INTERNAL PARAMETERS-1'!$B$5:$J$44,5,FALSE))*VLOOKUP(ESCYLD2!BC$4,'[1]INTERNAL PARAMETERS-1'!$B$5:$J$44,8,FALSE)*VLOOKUP(ESCYLD2!BC$4,'[1]INTERNAL PARAMETERS-1'!$B$5:$J$44,3,FALSE)</f>
        <v>0</v>
      </c>
      <c r="BD191" s="52">
        <f>ESCYLD1!BD191*VLOOKUP(ESCYLD2!BD$4,'[1]INTERNAL PARAMETERS-1'!$B$5:$J$44,5,FALSE)*VLOOKUP(ESCYLD2!BD$4,'[1]INTERNAL PARAMETERS-1'!$B$5:$J$44,6,FALSE)*VLOOKUP(ESCYLD2!BD$4,'[1]INTERNAL PARAMETERS-1'!$B$5:$J$44,3,FALSE) + ESCYLD1!BD191*(1-VLOOKUP(ESCYLD2!BD$4,'[1]INTERNAL PARAMETERS-1'!$B$5:$J$44,5,FALSE))*VLOOKUP(ESCYLD2!BD$4,'[1]INTERNAL PARAMETERS-1'!$B$5:$J$44,8,FALSE)*VLOOKUP(ESCYLD2!BD$4,'[1]INTERNAL PARAMETERS-1'!$B$5:$J$44,3,FALSE)</f>
        <v>0</v>
      </c>
      <c r="BE191" s="52">
        <f>ESCYLD1!BE191*VLOOKUP(ESCYLD2!BE$4,'[1]INTERNAL PARAMETERS-1'!$B$5:$J$44,5,FALSE)*VLOOKUP(ESCYLD2!BE$4,'[1]INTERNAL PARAMETERS-1'!$B$5:$J$44,6,FALSE)*VLOOKUP(ESCYLD2!BE$4,'[1]INTERNAL PARAMETERS-1'!$B$5:$J$44,3,FALSE) + ESCYLD1!BE191*(1-VLOOKUP(ESCYLD2!BE$4,'[1]INTERNAL PARAMETERS-1'!$B$5:$J$44,5,FALSE))*VLOOKUP(ESCYLD2!BE$4,'[1]INTERNAL PARAMETERS-1'!$B$5:$J$44,8,FALSE)*VLOOKUP(ESCYLD2!BE$4,'[1]INTERNAL PARAMETERS-1'!$B$5:$J$44,3,FALSE)</f>
        <v>0</v>
      </c>
      <c r="BF191" s="52">
        <f>ESCYLD1!BF191*VLOOKUP(ESCYLD2!BF$4,'[1]INTERNAL PARAMETERS-1'!$B$5:$J$44,5,FALSE)*VLOOKUP(ESCYLD2!BF$4,'[1]INTERNAL PARAMETERS-1'!$B$5:$J$44,6,FALSE)*VLOOKUP(ESCYLD2!BF$4,'[1]INTERNAL PARAMETERS-1'!$B$5:$J$44,3,FALSE) + ESCYLD1!BF191*(1-VLOOKUP(ESCYLD2!BF$4,'[1]INTERNAL PARAMETERS-1'!$B$5:$J$44,5,FALSE))*VLOOKUP(ESCYLD2!BF$4,'[1]INTERNAL PARAMETERS-1'!$B$5:$J$44,8,FALSE)*VLOOKUP(ESCYLD2!BF$4,'[1]INTERNAL PARAMETERS-1'!$B$5:$J$44,3,FALSE)</f>
        <v>0</v>
      </c>
      <c r="BG191" s="52">
        <f>ESCYLD1!BG191*VLOOKUP(ESCYLD2!BG$4,'[1]INTERNAL PARAMETERS-1'!$B$5:$J$44,5,FALSE)*VLOOKUP(ESCYLD2!BG$4,'[1]INTERNAL PARAMETERS-1'!$B$5:$J$44,6,FALSE)*VLOOKUP(ESCYLD2!BG$4,'[1]INTERNAL PARAMETERS-1'!$B$5:$J$44,3,FALSE) + ESCYLD1!BG191*(1-VLOOKUP(ESCYLD2!BG$4,'[1]INTERNAL PARAMETERS-1'!$B$5:$J$44,5,FALSE))*VLOOKUP(ESCYLD2!BG$4,'[1]INTERNAL PARAMETERS-1'!$B$5:$J$44,8,FALSE)*VLOOKUP(ESCYLD2!BG$4,'[1]INTERNAL PARAMETERS-1'!$B$5:$J$44,3,FALSE)</f>
        <v>0</v>
      </c>
      <c r="BH191" s="52">
        <f>ESCYLD1!BH191*VLOOKUP(ESCYLD2!BH$4,'[1]INTERNAL PARAMETERS-1'!$B$5:$J$44,5,FALSE)*VLOOKUP(ESCYLD2!BH$4,'[1]INTERNAL PARAMETERS-1'!$B$5:$J$44,6,FALSE)*VLOOKUP(ESCYLD2!BH$4,'[1]INTERNAL PARAMETERS-1'!$B$5:$J$44,3,FALSE) + ESCYLD1!BH191*(1-VLOOKUP(ESCYLD2!BH$4,'[1]INTERNAL PARAMETERS-1'!$B$5:$J$44,5,FALSE))*VLOOKUP(ESCYLD2!BH$4,'[1]INTERNAL PARAMETERS-1'!$B$5:$J$44,8,FALSE)*VLOOKUP(ESCYLD2!BH$4,'[1]INTERNAL PARAMETERS-1'!$B$5:$J$44,3,FALSE)</f>
        <v>0</v>
      </c>
      <c r="BI191" s="52">
        <f>ESCYLD1!BI191*VLOOKUP(ESCYLD2!BI$4,'[1]INTERNAL PARAMETERS-1'!$B$5:$J$44,5,FALSE)*VLOOKUP(ESCYLD2!BI$4,'[1]INTERNAL PARAMETERS-1'!$B$5:$J$44,6,FALSE)*VLOOKUP(ESCYLD2!BI$4,'[1]INTERNAL PARAMETERS-1'!$B$5:$J$44,3,FALSE) + ESCYLD1!BI191*(1-VLOOKUP(ESCYLD2!BI$4,'[1]INTERNAL PARAMETERS-1'!$B$5:$J$44,5,FALSE))*VLOOKUP(ESCYLD2!BI$4,'[1]INTERNAL PARAMETERS-1'!$B$5:$J$44,8,FALSE)*VLOOKUP(ESCYLD2!BI$4,'[1]INTERNAL PARAMETERS-1'!$B$5:$J$44,3,FALSE)</f>
        <v>0</v>
      </c>
      <c r="BJ191" s="52">
        <f>ESCYLD1!BJ191*VLOOKUP(ESCYLD2!BJ$4,'[1]INTERNAL PARAMETERS-1'!$B$5:$J$44,5,FALSE)*VLOOKUP(ESCYLD2!BJ$4,'[1]INTERNAL PARAMETERS-1'!$B$5:$J$44,6,FALSE)*VLOOKUP(ESCYLD2!BJ$4,'[1]INTERNAL PARAMETERS-1'!$B$5:$J$44,3,FALSE) + ESCYLD1!BJ191*(1-VLOOKUP(ESCYLD2!BJ$4,'[1]INTERNAL PARAMETERS-1'!$B$5:$J$44,5,FALSE))*VLOOKUP(ESCYLD2!BJ$4,'[1]INTERNAL PARAMETERS-1'!$B$5:$J$44,8,FALSE)*VLOOKUP(ESCYLD2!BJ$4,'[1]INTERNAL PARAMETERS-1'!$B$5:$J$44,3,FALSE)</f>
        <v>0</v>
      </c>
      <c r="BK191" s="52">
        <f>ESCYLD1!BK191*VLOOKUP(ESCYLD2!BK$4,'[1]INTERNAL PARAMETERS-1'!$B$5:$J$44,5,FALSE)*VLOOKUP(ESCYLD2!BK$4,'[1]INTERNAL PARAMETERS-1'!$B$5:$J$44,6,FALSE)*VLOOKUP(ESCYLD2!BK$4,'[1]INTERNAL PARAMETERS-1'!$B$5:$J$44,3,FALSE) + ESCYLD1!BK191*(1-VLOOKUP(ESCYLD2!BK$4,'[1]INTERNAL PARAMETERS-1'!$B$5:$J$44,5,FALSE))*VLOOKUP(ESCYLD2!BK$4,'[1]INTERNAL PARAMETERS-1'!$B$5:$J$44,8,FALSE)*VLOOKUP(ESCYLD2!BK$4,'[1]INTERNAL PARAMETERS-1'!$B$5:$J$44,3,FALSE)</f>
        <v>0</v>
      </c>
      <c r="BL191" s="52">
        <f>ESCYLD1!BL191*VLOOKUP(ESCYLD2!BL$4,'[1]INTERNAL PARAMETERS-1'!$B$5:$J$44,5,FALSE)*VLOOKUP(ESCYLD2!BL$4,'[1]INTERNAL PARAMETERS-1'!$B$5:$J$44,6,FALSE)*VLOOKUP(ESCYLD2!BL$4,'[1]INTERNAL PARAMETERS-1'!$B$5:$J$44,3,FALSE) + ESCYLD1!BL191*(1-VLOOKUP(ESCYLD2!BL$4,'[1]INTERNAL PARAMETERS-1'!$B$5:$J$44,5,FALSE))*VLOOKUP(ESCYLD2!BL$4,'[1]INTERNAL PARAMETERS-1'!$B$5:$J$44,8,FALSE)*VLOOKUP(ESCYLD2!BL$4,'[1]INTERNAL PARAMETERS-1'!$B$5:$J$44,3,FALSE)</f>
        <v>0</v>
      </c>
      <c r="BM191" s="52">
        <f>ESCYLD1!BM191*VLOOKUP(ESCYLD2!BM$4,'[1]INTERNAL PARAMETERS-1'!$B$5:$J$44,5,FALSE)*VLOOKUP(ESCYLD2!BM$4,'[1]INTERNAL PARAMETERS-1'!$B$5:$J$44,6,FALSE)*VLOOKUP(ESCYLD2!BM$4,'[1]INTERNAL PARAMETERS-1'!$B$5:$J$44,3,FALSE) + ESCYLD1!BM191*(1-VLOOKUP(ESCYLD2!BM$4,'[1]INTERNAL PARAMETERS-1'!$B$5:$J$44,5,FALSE))*VLOOKUP(ESCYLD2!BM$4,'[1]INTERNAL PARAMETERS-1'!$B$5:$J$44,8,FALSE)*VLOOKUP(ESCYLD2!BM$4,'[1]INTERNAL PARAMETERS-1'!$B$5:$J$44,3,FALSE)</f>
        <v>0</v>
      </c>
      <c r="BN191" s="52">
        <f>ESCYLD1!BN191*VLOOKUP(ESCYLD2!BN$4,'[1]INTERNAL PARAMETERS-1'!$B$5:$J$44,5,FALSE)*VLOOKUP(ESCYLD2!BN$4,'[1]INTERNAL PARAMETERS-1'!$B$5:$J$44,6,FALSE)*VLOOKUP(ESCYLD2!BN$4,'[1]INTERNAL PARAMETERS-1'!$B$5:$J$44,3,FALSE) + ESCYLD1!BN191*(1-VLOOKUP(ESCYLD2!BN$4,'[1]INTERNAL PARAMETERS-1'!$B$5:$J$44,5,FALSE))*VLOOKUP(ESCYLD2!BN$4,'[1]INTERNAL PARAMETERS-1'!$B$5:$J$44,8,FALSE)*VLOOKUP(ESCYLD2!BN$4,'[1]INTERNAL PARAMETERS-1'!$B$5:$J$44,3,FALSE)</f>
        <v>0</v>
      </c>
      <c r="BO191" s="52">
        <f>ESCYLD1!BO191*VLOOKUP(ESCYLD2!BO$4,'[1]INTERNAL PARAMETERS-1'!$B$5:$J$44,5,FALSE)*VLOOKUP(ESCYLD2!BO$4,'[1]INTERNAL PARAMETERS-1'!$B$5:$J$44,6,FALSE)*VLOOKUP(ESCYLD2!BO$4,'[1]INTERNAL PARAMETERS-1'!$B$5:$J$44,3,FALSE) + ESCYLD1!BO191*(1-VLOOKUP(ESCYLD2!BO$4,'[1]INTERNAL PARAMETERS-1'!$B$5:$J$44,5,FALSE))*VLOOKUP(ESCYLD2!BO$4,'[1]INTERNAL PARAMETERS-1'!$B$5:$J$44,8,FALSE)*VLOOKUP(ESCYLD2!BO$4,'[1]INTERNAL PARAMETERS-1'!$B$5:$J$44,3,FALSE)</f>
        <v>0</v>
      </c>
      <c r="BP191" s="52">
        <f>ESCYLD1!BP191*VLOOKUP(ESCYLD2!BP$4,'[1]INTERNAL PARAMETERS-1'!$B$5:$J$44,5,FALSE)*VLOOKUP(ESCYLD2!BP$4,'[1]INTERNAL PARAMETERS-1'!$B$5:$J$44,6,FALSE)*VLOOKUP(ESCYLD2!BP$4,'[1]INTERNAL PARAMETERS-1'!$B$5:$J$44,3,FALSE) + ESCYLD1!BP191*(1-VLOOKUP(ESCYLD2!BP$4,'[1]INTERNAL PARAMETERS-1'!$B$5:$J$44,5,FALSE))*VLOOKUP(ESCYLD2!BP$4,'[1]INTERNAL PARAMETERS-1'!$B$5:$J$44,8,FALSE)*VLOOKUP(ESCYLD2!BP$4,'[1]INTERNAL PARAMETERS-1'!$B$5:$J$44,3,FALSE)</f>
        <v>0</v>
      </c>
      <c r="BQ191" s="52">
        <f>ESCYLD1!BQ191*VLOOKUP(ESCYLD2!BQ$4,'[1]INTERNAL PARAMETERS-1'!$B$5:$J$44,5,FALSE)*VLOOKUP(ESCYLD2!BQ$4,'[1]INTERNAL PARAMETERS-1'!$B$5:$J$44,6,FALSE)*VLOOKUP(ESCYLD2!BQ$4,'[1]INTERNAL PARAMETERS-1'!$B$5:$J$44,3,FALSE) + ESCYLD1!BQ191*(1-VLOOKUP(ESCYLD2!BQ$4,'[1]INTERNAL PARAMETERS-1'!$B$5:$J$44,5,FALSE))*VLOOKUP(ESCYLD2!BQ$4,'[1]INTERNAL PARAMETERS-1'!$B$5:$J$44,8,FALSE)*VLOOKUP(ESCYLD2!BQ$4,'[1]INTERNAL PARAMETERS-1'!$B$5:$J$44,3,FALSE)</f>
        <v>0</v>
      </c>
      <c r="BR191" s="52">
        <f>ESCYLD1!BR191*VLOOKUP(ESCYLD2!BR$4,'[1]INTERNAL PARAMETERS-1'!$B$5:$J$44,5,FALSE)*VLOOKUP(ESCYLD2!BR$4,'[1]INTERNAL PARAMETERS-1'!$B$5:$J$44,6,FALSE)*VLOOKUP(ESCYLD2!BR$4,'[1]INTERNAL PARAMETERS-1'!$B$5:$J$44,3,FALSE) + ESCYLD1!BR191*(1-VLOOKUP(ESCYLD2!BR$4,'[1]INTERNAL PARAMETERS-1'!$B$5:$J$44,5,FALSE))*VLOOKUP(ESCYLD2!BR$4,'[1]INTERNAL PARAMETERS-1'!$B$5:$J$44,8,FALSE)*VLOOKUP(ESCYLD2!BR$4,'[1]INTERNAL PARAMETERS-1'!$B$5:$J$44,3,FALSE)</f>
        <v>0</v>
      </c>
      <c r="BS191" s="52">
        <f>ESCYLD1!BS191*VLOOKUP(ESCYLD2!BS$4,'[1]INTERNAL PARAMETERS-1'!$B$5:$J$44,5,FALSE)*VLOOKUP(ESCYLD2!BS$4,'[1]INTERNAL PARAMETERS-1'!$B$5:$J$44,6,FALSE)*VLOOKUP(ESCYLD2!BS$4,'[1]INTERNAL PARAMETERS-1'!$B$5:$J$44,3,FALSE) + ESCYLD1!BS191*(1-VLOOKUP(ESCYLD2!BS$4,'[1]INTERNAL PARAMETERS-1'!$B$5:$J$44,5,FALSE))*VLOOKUP(ESCYLD2!BS$4,'[1]INTERNAL PARAMETERS-1'!$B$5:$J$44,8,FALSE)*VLOOKUP(ESCYLD2!BS$4,'[1]INTERNAL PARAMETERS-1'!$B$5:$J$44,3,FALSE)</f>
        <v>0</v>
      </c>
      <c r="BT191" s="52">
        <f>ESCYLD1!BT191*VLOOKUP(ESCYLD2!BT$4,'[1]INTERNAL PARAMETERS-1'!$B$5:$J$44,5,FALSE)*VLOOKUP(ESCYLD2!BT$4,'[1]INTERNAL PARAMETERS-1'!$B$5:$J$44,6,FALSE)*VLOOKUP(ESCYLD2!BT$4,'[1]INTERNAL PARAMETERS-1'!$B$5:$J$44,3,FALSE) + ESCYLD1!BT191*(1-VLOOKUP(ESCYLD2!BT$4,'[1]INTERNAL PARAMETERS-1'!$B$5:$J$44,5,FALSE))*VLOOKUP(ESCYLD2!BT$4,'[1]INTERNAL PARAMETERS-1'!$B$5:$J$44,8,FALSE)*VLOOKUP(ESCYLD2!BT$4,'[1]INTERNAL PARAMETERS-1'!$B$5:$J$44,3,FALSE)</f>
        <v>0</v>
      </c>
      <c r="BU191" s="52">
        <f>ESCYLD1!BU191*VLOOKUP(ESCYLD2!BU$4,'[1]INTERNAL PARAMETERS-1'!$B$5:$J$44,5,FALSE)*VLOOKUP(ESCYLD2!BU$4,'[1]INTERNAL PARAMETERS-1'!$B$5:$J$44,6,FALSE)*VLOOKUP(ESCYLD2!BU$4,'[1]INTERNAL PARAMETERS-1'!$B$5:$J$44,3,FALSE) + ESCYLD1!BU191*(1-VLOOKUP(ESCYLD2!BU$4,'[1]INTERNAL PARAMETERS-1'!$B$5:$J$44,5,FALSE))*VLOOKUP(ESCYLD2!BU$4,'[1]INTERNAL PARAMETERS-1'!$B$5:$J$44,8,FALSE)*VLOOKUP(ESCYLD2!BU$4,'[1]INTERNAL PARAMETERS-1'!$B$5:$J$44,3,FALSE)</f>
        <v>0</v>
      </c>
      <c r="BV191" s="52">
        <f>ESCYLD1!BV191*VLOOKUP(ESCYLD2!BV$4,'[1]INTERNAL PARAMETERS-1'!$B$5:$J$44,5,FALSE)*VLOOKUP(ESCYLD2!BV$4,'[1]INTERNAL PARAMETERS-1'!$B$5:$J$44,6,FALSE)*VLOOKUP(ESCYLD2!BV$4,'[1]INTERNAL PARAMETERS-1'!$B$5:$J$44,3,FALSE) + ESCYLD1!BV191*(1-VLOOKUP(ESCYLD2!BV$4,'[1]INTERNAL PARAMETERS-1'!$B$5:$J$44,5,FALSE))*VLOOKUP(ESCYLD2!BV$4,'[1]INTERNAL PARAMETERS-1'!$B$5:$J$44,8,FALSE)*VLOOKUP(ESCYLD2!BV$4,'[1]INTERNAL PARAMETERS-1'!$B$5:$J$44,3,FALSE)</f>
        <v>0</v>
      </c>
      <c r="BW191" s="52">
        <f>ESCYLD1!BW191*VLOOKUP(ESCYLD2!BW$4,'[1]INTERNAL PARAMETERS-1'!$B$5:$J$44,5,FALSE)*VLOOKUP(ESCYLD2!BW$4,'[1]INTERNAL PARAMETERS-1'!$B$5:$J$44,6,FALSE)*VLOOKUP(ESCYLD2!BW$4,'[1]INTERNAL PARAMETERS-1'!$B$5:$J$44,3,FALSE) + ESCYLD1!BW191*(1-VLOOKUP(ESCYLD2!BW$4,'[1]INTERNAL PARAMETERS-1'!$B$5:$J$44,5,FALSE))*VLOOKUP(ESCYLD2!BW$4,'[1]INTERNAL PARAMETERS-1'!$B$5:$J$44,8,FALSE)*VLOOKUP(ESCYLD2!BW$4,'[1]INTERNAL PARAMETERS-1'!$B$5:$J$44,3,FALSE)</f>
        <v>0</v>
      </c>
      <c r="BX191" s="52">
        <f>ESCYLD1!BX191*VLOOKUP(ESCYLD2!BX$4,'[1]INTERNAL PARAMETERS-1'!$B$5:$J$44,5,FALSE)*VLOOKUP(ESCYLD2!BX$4,'[1]INTERNAL PARAMETERS-1'!$B$5:$J$44,6,FALSE)*VLOOKUP(ESCYLD2!BX$4,'[1]INTERNAL PARAMETERS-1'!$B$5:$J$44,3,FALSE) + ESCYLD1!BX191*(1-VLOOKUP(ESCYLD2!BX$4,'[1]INTERNAL PARAMETERS-1'!$B$5:$J$44,5,FALSE))*VLOOKUP(ESCYLD2!BX$4,'[1]INTERNAL PARAMETERS-1'!$B$5:$J$44,8,FALSE)*VLOOKUP(ESCYLD2!BX$4,'[1]INTERNAL PARAMETERS-1'!$B$5:$J$44,3,FALSE)</f>
        <v>0</v>
      </c>
      <c r="BY191" s="52">
        <f>ESCYLD1!BY191*VLOOKUP(ESCYLD2!BY$4,'[1]INTERNAL PARAMETERS-1'!$B$5:$J$44,5,FALSE)*VLOOKUP(ESCYLD2!BY$4,'[1]INTERNAL PARAMETERS-1'!$B$5:$J$44,6,FALSE)*VLOOKUP(ESCYLD2!BY$4,'[1]INTERNAL PARAMETERS-1'!$B$5:$J$44,3,FALSE) + ESCYLD1!BY191*(1-VLOOKUP(ESCYLD2!BY$4,'[1]INTERNAL PARAMETERS-1'!$B$5:$J$44,5,FALSE))*VLOOKUP(ESCYLD2!BY$4,'[1]INTERNAL PARAMETERS-1'!$B$5:$J$44,8,FALSE)*VLOOKUP(ESCYLD2!BY$4,'[1]INTERNAL PARAMETERS-1'!$B$5:$J$44,3,FALSE)</f>
        <v>0</v>
      </c>
      <c r="BZ191" s="52">
        <f>ESCYLD1!BZ191*VLOOKUP(ESCYLD2!BZ$4,'[1]INTERNAL PARAMETERS-1'!$B$5:$J$44,5,FALSE)*VLOOKUP(ESCYLD2!BZ$4,'[1]INTERNAL PARAMETERS-1'!$B$5:$J$44,6,FALSE)*VLOOKUP(ESCYLD2!BZ$4,'[1]INTERNAL PARAMETERS-1'!$B$5:$J$44,3,FALSE) + ESCYLD1!BZ191*(1-VLOOKUP(ESCYLD2!BZ$4,'[1]INTERNAL PARAMETERS-1'!$B$5:$J$44,5,FALSE))*VLOOKUP(ESCYLD2!BZ$4,'[1]INTERNAL PARAMETERS-1'!$B$5:$J$44,8,FALSE)*VLOOKUP(ESCYLD2!BZ$4,'[1]INTERNAL PARAMETERS-1'!$B$5:$J$44,3,FALSE)</f>
        <v>0</v>
      </c>
      <c r="CA191" s="52">
        <f>ESCYLD1!CA191*VLOOKUP(ESCYLD2!CA$4,'[1]INTERNAL PARAMETERS-1'!$B$5:$J$44,5,FALSE)*VLOOKUP(ESCYLD2!CA$4,'[1]INTERNAL PARAMETERS-1'!$B$5:$J$44,6,FALSE)*VLOOKUP(ESCYLD2!CA$4,'[1]INTERNAL PARAMETERS-1'!$B$5:$J$44,3,FALSE) + ESCYLD1!CA191*(1-VLOOKUP(ESCYLD2!CA$4,'[1]INTERNAL PARAMETERS-1'!$B$5:$J$44,5,FALSE))*VLOOKUP(ESCYLD2!CA$4,'[1]INTERNAL PARAMETERS-1'!$B$5:$J$44,8,FALSE)*VLOOKUP(ESCYLD2!CA$4,'[1]INTERNAL PARAMETERS-1'!$B$5:$J$44,3,FALSE)</f>
        <v>0</v>
      </c>
      <c r="CB191" s="52">
        <f>ESCYLD1!CB191*VLOOKUP(ESCYLD2!CB$4,'[1]INTERNAL PARAMETERS-1'!$B$5:$J$44,5,FALSE)*VLOOKUP(ESCYLD2!CB$4,'[1]INTERNAL PARAMETERS-1'!$B$5:$J$44,6,FALSE)*VLOOKUP(ESCYLD2!CB$4,'[1]INTERNAL PARAMETERS-1'!$B$5:$J$44,3,FALSE) + ESCYLD1!CB191*(1-VLOOKUP(ESCYLD2!CB$4,'[1]INTERNAL PARAMETERS-1'!$B$5:$J$44,5,FALSE))*VLOOKUP(ESCYLD2!CB$4,'[1]INTERNAL PARAMETERS-1'!$B$5:$J$44,8,FALSE)*VLOOKUP(ESCYLD2!CB$4,'[1]INTERNAL PARAMETERS-1'!$B$5:$J$44,3,FALSE)</f>
        <v>0</v>
      </c>
      <c r="CC191" s="52">
        <f>ESCYLD1!CC191*VLOOKUP(ESCYLD2!CC$4,'[1]INTERNAL PARAMETERS-1'!$B$5:$J$44,5,FALSE)*VLOOKUP(ESCYLD2!CC$4,'[1]INTERNAL PARAMETERS-1'!$B$5:$J$44,6,FALSE)*VLOOKUP(ESCYLD2!CC$4,'[1]INTERNAL PARAMETERS-1'!$B$5:$J$44,3,FALSE) + ESCYLD1!CC191*(1-VLOOKUP(ESCYLD2!CC$4,'[1]INTERNAL PARAMETERS-1'!$B$5:$J$44,5,FALSE))*VLOOKUP(ESCYLD2!CC$4,'[1]INTERNAL PARAMETERS-1'!$B$5:$J$44,8,FALSE)*VLOOKUP(ESCYLD2!CC$4,'[1]INTERNAL PARAMETERS-1'!$B$5:$J$44,3,FALSE)</f>
        <v>0</v>
      </c>
      <c r="CD191" s="52">
        <f>ESCYLD1!CD191*VLOOKUP(ESCYLD2!CD$4,'[1]INTERNAL PARAMETERS-1'!$B$5:$J$44,5,FALSE)*VLOOKUP(ESCYLD2!CD$4,'[1]INTERNAL PARAMETERS-1'!$B$5:$J$44,6,FALSE)*VLOOKUP(ESCYLD2!CD$4,'[1]INTERNAL PARAMETERS-1'!$B$5:$J$44,3,FALSE) + ESCYLD1!CD191*(1-VLOOKUP(ESCYLD2!CD$4,'[1]INTERNAL PARAMETERS-1'!$B$5:$J$44,5,FALSE))*VLOOKUP(ESCYLD2!CD$4,'[1]INTERNAL PARAMETERS-1'!$B$5:$J$44,8,FALSE)*VLOOKUP(ESCYLD2!CD$4,'[1]INTERNAL PARAMETERS-1'!$B$5:$J$44,3,FALSE)</f>
        <v>0</v>
      </c>
      <c r="CE191" s="52">
        <f>ESCYLD1!CE191*VLOOKUP(ESCYLD2!CE$4,'[1]INTERNAL PARAMETERS-1'!$B$5:$J$44,5,FALSE)*VLOOKUP(ESCYLD2!CE$4,'[1]INTERNAL PARAMETERS-1'!$B$5:$J$44,6,FALSE)*VLOOKUP(ESCYLD2!CE$4,'[1]INTERNAL PARAMETERS-1'!$B$5:$J$44,3,FALSE) + ESCYLD1!CE191*(1-VLOOKUP(ESCYLD2!CE$4,'[1]INTERNAL PARAMETERS-1'!$B$5:$J$44,5,FALSE))*VLOOKUP(ESCYLD2!CE$4,'[1]INTERNAL PARAMETERS-1'!$B$5:$J$44,8,FALSE)*VLOOKUP(ESCYLD2!CE$4,'[1]INTERNAL PARAMETERS-1'!$B$5:$J$44,3,FALSE)</f>
        <v>0</v>
      </c>
      <c r="CF191" s="52">
        <f>ESCYLD1!CF191*VLOOKUP(ESCYLD2!CF$4,'[1]INTERNAL PARAMETERS-1'!$B$5:$J$44,5,FALSE)*VLOOKUP(ESCYLD2!CF$4,'[1]INTERNAL PARAMETERS-1'!$B$5:$J$44,6,FALSE)*VLOOKUP(ESCYLD2!CF$4,'[1]INTERNAL PARAMETERS-1'!$B$5:$J$44,3,FALSE) + ESCYLD1!CF191*(1-VLOOKUP(ESCYLD2!CF$4,'[1]INTERNAL PARAMETERS-1'!$B$5:$J$44,5,FALSE))*VLOOKUP(ESCYLD2!CF$4,'[1]INTERNAL PARAMETERS-1'!$B$5:$J$44,8,FALSE)*VLOOKUP(ESCYLD2!CF$4,'[1]INTERNAL PARAMETERS-1'!$B$5:$J$44,3,FALSE)</f>
        <v>0</v>
      </c>
      <c r="CG191" s="52">
        <f>ESCYLD1!CG191*VLOOKUP(ESCYLD2!CG$4,'[1]INTERNAL PARAMETERS-1'!$B$5:$J$44,5,FALSE)*VLOOKUP(ESCYLD2!CG$4,'[1]INTERNAL PARAMETERS-1'!$B$5:$J$44,6,FALSE)*VLOOKUP(ESCYLD2!CG$4,'[1]INTERNAL PARAMETERS-1'!$B$5:$J$44,3,FALSE) + ESCYLD1!CG191*(1-VLOOKUP(ESCYLD2!CG$4,'[1]INTERNAL PARAMETERS-1'!$B$5:$J$44,5,FALSE))*VLOOKUP(ESCYLD2!CG$4,'[1]INTERNAL PARAMETERS-1'!$B$5:$J$44,8,FALSE)*VLOOKUP(ESCYLD2!CG$4,'[1]INTERNAL PARAMETERS-1'!$B$5:$J$44,3,FALSE)</f>
        <v>0</v>
      </c>
      <c r="CH191" s="51">
        <f>ESCYLD1!CH191*VLOOKUP(ESCYLD2!CH$4,'[1]INTERNAL PARAMETERS-1'!$B$5:$J$44,5,FALSE)*VLOOKUP(ESCYLD2!CH$4,'[1]INTERNAL PARAMETERS-1'!$B$5:$J$44,6,FALSE)*VLOOKUP(ESCYLD2!CH$4,'[1]INTERNAL PARAMETERS-1'!$B$5:$J$44,3,FALSE) + ESCYLD1!CH191*(1-VLOOKUP(ESCYLD2!CH$4,'[1]INTERNAL PARAMETERS-1'!$B$5:$J$44,5,FALSE))*VLOOKUP(ESCYLD2!CH$4,'[1]INTERNAL PARAMETERS-1'!$B$5:$J$44,8,FALSE)*VLOOKUP(ESCYLD2!CH$4,'[1]INTERNAL PARAMETERS-1'!$B$5:$J$44,3,FALSE)</f>
        <v>0</v>
      </c>
      <c r="CJ191" s="53">
        <f t="shared" si="4"/>
        <v>0</v>
      </c>
      <c r="CK191" s="51">
        <f t="shared" si="5"/>
        <v>0</v>
      </c>
    </row>
    <row r="192" spans="2:89" x14ac:dyDescent="0.5">
      <c r="B192" s="66" t="s">
        <v>7</v>
      </c>
      <c r="C192" s="65" t="s">
        <v>90</v>
      </c>
      <c r="D192" s="65" t="s">
        <v>82</v>
      </c>
      <c r="E192" s="151">
        <f>ESC!AF192</f>
        <v>0</v>
      </c>
      <c r="F192" s="67">
        <f>'[1]INTERNAL PARAMETERS-1'!M12</f>
        <v>49.09</v>
      </c>
      <c r="G192" s="53">
        <f>ESCYLD1!G192*VLOOKUP(ESCYLD2!G$4,'[1]INTERNAL PARAMETERS-1'!$B$5:$J$44,5,FALSE)*VLOOKUP(ESCYLD2!G$4,'[1]INTERNAL PARAMETERS-1'!$B$5:$J$44,7,FALSE)*ESCYLD2!$F192 + ESCYLD1!G192*(1-VLOOKUP(ESCYLD2!G$4,'[1]INTERNAL PARAMETERS-1'!$B$5:$J$44,5,FALSE))*VLOOKUP(ESCYLD2!G$4,'[1]INTERNAL PARAMETERS-1'!$B$5:$J$44,9,FALSE)*ESCYLD2!$F192</f>
        <v>0</v>
      </c>
      <c r="H192" s="52">
        <f>ESCYLD1!H192*VLOOKUP(ESCYLD2!H$4,'[1]INTERNAL PARAMETERS-1'!$B$5:$J$44,5,FALSE)*VLOOKUP(ESCYLD2!H$4,'[1]INTERNAL PARAMETERS-1'!$B$5:$J$44,7,FALSE)*ESCYLD2!$F192 + ESCYLD1!H192*(1-VLOOKUP(ESCYLD2!H$4,'[1]INTERNAL PARAMETERS-1'!$B$5:$J$44,5,FALSE))*VLOOKUP(ESCYLD2!H$4,'[1]INTERNAL PARAMETERS-1'!$B$5:$J$44,9,FALSE)*ESCYLD2!$F192</f>
        <v>0</v>
      </c>
      <c r="I192" s="52">
        <f>ESCYLD1!I192*VLOOKUP(ESCYLD2!I$4,'[1]INTERNAL PARAMETERS-1'!$B$5:$J$44,5,FALSE)*VLOOKUP(ESCYLD2!I$4,'[1]INTERNAL PARAMETERS-1'!$B$5:$J$44,7,FALSE)*ESCYLD2!$F192 + ESCYLD1!I192*(1-VLOOKUP(ESCYLD2!I$4,'[1]INTERNAL PARAMETERS-1'!$B$5:$J$44,5,FALSE))*VLOOKUP(ESCYLD2!I$4,'[1]INTERNAL PARAMETERS-1'!$B$5:$J$44,9,FALSE)*ESCYLD2!$F192</f>
        <v>0</v>
      </c>
      <c r="J192" s="52">
        <f>ESCYLD1!J192*VLOOKUP(ESCYLD2!J$4,'[1]INTERNAL PARAMETERS-1'!$B$5:$J$44,5,FALSE)*VLOOKUP(ESCYLD2!J$4,'[1]INTERNAL PARAMETERS-1'!$B$5:$J$44,7,FALSE)*ESCYLD2!$F192 + ESCYLD1!J192*(1-VLOOKUP(ESCYLD2!J$4,'[1]INTERNAL PARAMETERS-1'!$B$5:$J$44,5,FALSE))*VLOOKUP(ESCYLD2!J$4,'[1]INTERNAL PARAMETERS-1'!$B$5:$J$44,9,FALSE)*ESCYLD2!$F192</f>
        <v>0</v>
      </c>
      <c r="K192" s="52">
        <f>ESCYLD1!K192*VLOOKUP(ESCYLD2!K$4,'[1]INTERNAL PARAMETERS-1'!$B$5:$J$44,5,FALSE)*VLOOKUP(ESCYLD2!K$4,'[1]INTERNAL PARAMETERS-1'!$B$5:$J$44,7,FALSE)*ESCYLD2!$F192 + ESCYLD1!K192*(1-VLOOKUP(ESCYLD2!K$4,'[1]INTERNAL PARAMETERS-1'!$B$5:$J$44,5,FALSE))*VLOOKUP(ESCYLD2!K$4,'[1]INTERNAL PARAMETERS-1'!$B$5:$J$44,9,FALSE)*ESCYLD2!$F192</f>
        <v>0</v>
      </c>
      <c r="L192" s="52">
        <f>ESCYLD1!L192*VLOOKUP(ESCYLD2!L$4,'[1]INTERNAL PARAMETERS-1'!$B$5:$J$44,5,FALSE)*VLOOKUP(ESCYLD2!L$4,'[1]INTERNAL PARAMETERS-1'!$B$5:$J$44,7,FALSE)*ESCYLD2!$F192 + ESCYLD1!L192*(1-VLOOKUP(ESCYLD2!L$4,'[1]INTERNAL PARAMETERS-1'!$B$5:$J$44,5,FALSE))*VLOOKUP(ESCYLD2!L$4,'[1]INTERNAL PARAMETERS-1'!$B$5:$J$44,9,FALSE)*ESCYLD2!$F192</f>
        <v>0</v>
      </c>
      <c r="M192" s="52">
        <f>ESCYLD1!M192*VLOOKUP(ESCYLD2!M$4,'[1]INTERNAL PARAMETERS-1'!$B$5:$J$44,5,FALSE)*VLOOKUP(ESCYLD2!M$4,'[1]INTERNAL PARAMETERS-1'!$B$5:$J$44,7,FALSE)*ESCYLD2!$F192 + ESCYLD1!M192*(1-VLOOKUP(ESCYLD2!M$4,'[1]INTERNAL PARAMETERS-1'!$B$5:$J$44,5,FALSE))*VLOOKUP(ESCYLD2!M$4,'[1]INTERNAL PARAMETERS-1'!$B$5:$J$44,9,FALSE)*ESCYLD2!$F192</f>
        <v>0</v>
      </c>
      <c r="N192" s="52">
        <f>ESCYLD1!N192*VLOOKUP(ESCYLD2!N$4,'[1]INTERNAL PARAMETERS-1'!$B$5:$J$44,5,FALSE)*VLOOKUP(ESCYLD2!N$4,'[1]INTERNAL PARAMETERS-1'!$B$5:$J$44,7,FALSE)*ESCYLD2!$F192 + ESCYLD1!N192*(1-VLOOKUP(ESCYLD2!N$4,'[1]INTERNAL PARAMETERS-1'!$B$5:$J$44,5,FALSE))*VLOOKUP(ESCYLD2!N$4,'[1]INTERNAL PARAMETERS-1'!$B$5:$J$44,9,FALSE)*ESCYLD2!$F192</f>
        <v>0</v>
      </c>
      <c r="O192" s="52">
        <f>ESCYLD1!O192*VLOOKUP(ESCYLD2!O$4,'[1]INTERNAL PARAMETERS-1'!$B$5:$J$44,5,FALSE)*VLOOKUP(ESCYLD2!O$4,'[1]INTERNAL PARAMETERS-1'!$B$5:$J$44,7,FALSE)*ESCYLD2!$F192 + ESCYLD1!O192*(1-VLOOKUP(ESCYLD2!O$4,'[1]INTERNAL PARAMETERS-1'!$B$5:$J$44,5,FALSE))*VLOOKUP(ESCYLD2!O$4,'[1]INTERNAL PARAMETERS-1'!$B$5:$J$44,9,FALSE)*ESCYLD2!$F192</f>
        <v>0</v>
      </c>
      <c r="P192" s="52">
        <f>ESCYLD1!P192*VLOOKUP(ESCYLD2!P$4,'[1]INTERNAL PARAMETERS-1'!$B$5:$J$44,5,FALSE)*VLOOKUP(ESCYLD2!P$4,'[1]INTERNAL PARAMETERS-1'!$B$5:$J$44,7,FALSE)*ESCYLD2!$F192 + ESCYLD1!P192*(1-VLOOKUP(ESCYLD2!P$4,'[1]INTERNAL PARAMETERS-1'!$B$5:$J$44,5,FALSE))*VLOOKUP(ESCYLD2!P$4,'[1]INTERNAL PARAMETERS-1'!$B$5:$J$44,9,FALSE)*ESCYLD2!$F192</f>
        <v>0</v>
      </c>
      <c r="Q192" s="52">
        <f>ESCYLD1!Q192*VLOOKUP(ESCYLD2!Q$4,'[1]INTERNAL PARAMETERS-1'!$B$5:$J$44,5,FALSE)*VLOOKUP(ESCYLD2!Q$4,'[1]INTERNAL PARAMETERS-1'!$B$5:$J$44,7,FALSE)*ESCYLD2!$F192 + ESCYLD1!Q192*(1-VLOOKUP(ESCYLD2!Q$4,'[1]INTERNAL PARAMETERS-1'!$B$5:$J$44,5,FALSE))*VLOOKUP(ESCYLD2!Q$4,'[1]INTERNAL PARAMETERS-1'!$B$5:$J$44,9,FALSE)*ESCYLD2!$F192</f>
        <v>0</v>
      </c>
      <c r="R192" s="52">
        <f>ESCYLD1!R192*VLOOKUP(ESCYLD2!R$4,'[1]INTERNAL PARAMETERS-1'!$B$5:$J$44,5,FALSE)*VLOOKUP(ESCYLD2!R$4,'[1]INTERNAL PARAMETERS-1'!$B$5:$J$44,7,FALSE)*ESCYLD2!$F192 + ESCYLD1!R192*(1-VLOOKUP(ESCYLD2!R$4,'[1]INTERNAL PARAMETERS-1'!$B$5:$J$44,5,FALSE))*VLOOKUP(ESCYLD2!R$4,'[1]INTERNAL PARAMETERS-1'!$B$5:$J$44,9,FALSE)*ESCYLD2!$F192</f>
        <v>0</v>
      </c>
      <c r="S192" s="52">
        <f>ESCYLD1!S192*VLOOKUP(ESCYLD2!S$4,'[1]INTERNAL PARAMETERS-1'!$B$5:$J$44,5,FALSE)*VLOOKUP(ESCYLD2!S$4,'[1]INTERNAL PARAMETERS-1'!$B$5:$J$44,7,FALSE)*ESCYLD2!$F192 + ESCYLD1!S192*(1-VLOOKUP(ESCYLD2!S$4,'[1]INTERNAL PARAMETERS-1'!$B$5:$J$44,5,FALSE))*VLOOKUP(ESCYLD2!S$4,'[1]INTERNAL PARAMETERS-1'!$B$5:$J$44,9,FALSE)*ESCYLD2!$F192</f>
        <v>0</v>
      </c>
      <c r="T192" s="52">
        <f>ESCYLD1!T192*VLOOKUP(ESCYLD2!T$4,'[1]INTERNAL PARAMETERS-1'!$B$5:$J$44,5,FALSE)*VLOOKUP(ESCYLD2!T$4,'[1]INTERNAL PARAMETERS-1'!$B$5:$J$44,7,FALSE)*ESCYLD2!$F192 + ESCYLD1!T192*(1-VLOOKUP(ESCYLD2!T$4,'[1]INTERNAL PARAMETERS-1'!$B$5:$J$44,5,FALSE))*VLOOKUP(ESCYLD2!T$4,'[1]INTERNAL PARAMETERS-1'!$B$5:$J$44,9,FALSE)*ESCYLD2!$F192</f>
        <v>0</v>
      </c>
      <c r="U192" s="52">
        <f>ESCYLD1!U192*VLOOKUP(ESCYLD2!U$4,'[1]INTERNAL PARAMETERS-1'!$B$5:$J$44,5,FALSE)*VLOOKUP(ESCYLD2!U$4,'[1]INTERNAL PARAMETERS-1'!$B$5:$J$44,7,FALSE)*ESCYLD2!$F192 + ESCYLD1!U192*(1-VLOOKUP(ESCYLD2!U$4,'[1]INTERNAL PARAMETERS-1'!$B$5:$J$44,5,FALSE))*VLOOKUP(ESCYLD2!U$4,'[1]INTERNAL PARAMETERS-1'!$B$5:$J$44,9,FALSE)*ESCYLD2!$F192</f>
        <v>0</v>
      </c>
      <c r="V192" s="52">
        <f>ESCYLD1!V192*VLOOKUP(ESCYLD2!V$4,'[1]INTERNAL PARAMETERS-1'!$B$5:$J$44,5,FALSE)*VLOOKUP(ESCYLD2!V$4,'[1]INTERNAL PARAMETERS-1'!$B$5:$J$44,7,FALSE)*ESCYLD2!$F192 + ESCYLD1!V192*(1-VLOOKUP(ESCYLD2!V$4,'[1]INTERNAL PARAMETERS-1'!$B$5:$J$44,5,FALSE))*VLOOKUP(ESCYLD2!V$4,'[1]INTERNAL PARAMETERS-1'!$B$5:$J$44,9,FALSE)*ESCYLD2!$F192</f>
        <v>0</v>
      </c>
      <c r="W192" s="52">
        <f>ESCYLD1!W192*VLOOKUP(ESCYLD2!W$4,'[1]INTERNAL PARAMETERS-1'!$B$5:$J$44,5,FALSE)*VLOOKUP(ESCYLD2!W$4,'[1]INTERNAL PARAMETERS-1'!$B$5:$J$44,7,FALSE)*ESCYLD2!$F192 + ESCYLD1!W192*(1-VLOOKUP(ESCYLD2!W$4,'[1]INTERNAL PARAMETERS-1'!$B$5:$J$44,5,FALSE))*VLOOKUP(ESCYLD2!W$4,'[1]INTERNAL PARAMETERS-1'!$B$5:$J$44,9,FALSE)*ESCYLD2!$F192</f>
        <v>0</v>
      </c>
      <c r="X192" s="52">
        <f>ESCYLD1!X192*VLOOKUP(ESCYLD2!X$4,'[1]INTERNAL PARAMETERS-1'!$B$5:$J$44,5,FALSE)*VLOOKUP(ESCYLD2!X$4,'[1]INTERNAL PARAMETERS-1'!$B$5:$J$44,7,FALSE)*ESCYLD2!$F192 + ESCYLD1!X192*(1-VLOOKUP(ESCYLD2!X$4,'[1]INTERNAL PARAMETERS-1'!$B$5:$J$44,5,FALSE))*VLOOKUP(ESCYLD2!X$4,'[1]INTERNAL PARAMETERS-1'!$B$5:$J$44,9,FALSE)*ESCYLD2!$F192</f>
        <v>0</v>
      </c>
      <c r="Y192" s="52">
        <f>ESCYLD1!Y192*VLOOKUP(ESCYLD2!Y$4,'[1]INTERNAL PARAMETERS-1'!$B$5:$J$44,5,FALSE)*VLOOKUP(ESCYLD2!Y$4,'[1]INTERNAL PARAMETERS-1'!$B$5:$J$44,7,FALSE)*ESCYLD2!$F192 + ESCYLD1!Y192*(1-VLOOKUP(ESCYLD2!Y$4,'[1]INTERNAL PARAMETERS-1'!$B$5:$J$44,5,FALSE))*VLOOKUP(ESCYLD2!Y$4,'[1]INTERNAL PARAMETERS-1'!$B$5:$J$44,9,FALSE)*ESCYLD2!$F192</f>
        <v>0</v>
      </c>
      <c r="Z192" s="52">
        <f>ESCYLD1!Z192*VLOOKUP(ESCYLD2!Z$4,'[1]INTERNAL PARAMETERS-1'!$B$5:$J$44,5,FALSE)*VLOOKUP(ESCYLD2!Z$4,'[1]INTERNAL PARAMETERS-1'!$B$5:$J$44,7,FALSE)*ESCYLD2!$F192 + ESCYLD1!Z192*(1-VLOOKUP(ESCYLD2!Z$4,'[1]INTERNAL PARAMETERS-1'!$B$5:$J$44,5,FALSE))*VLOOKUP(ESCYLD2!Z$4,'[1]INTERNAL PARAMETERS-1'!$B$5:$J$44,9,FALSE)*ESCYLD2!$F192</f>
        <v>0</v>
      </c>
      <c r="AA192" s="52">
        <f>ESCYLD1!AA192*VLOOKUP(ESCYLD2!AA$4,'[1]INTERNAL PARAMETERS-1'!$B$5:$J$44,5,FALSE)*VLOOKUP(ESCYLD2!AA$4,'[1]INTERNAL PARAMETERS-1'!$B$5:$J$44,7,FALSE)*ESCYLD2!$F192 + ESCYLD1!AA192*(1-VLOOKUP(ESCYLD2!AA$4,'[1]INTERNAL PARAMETERS-1'!$B$5:$J$44,5,FALSE))*VLOOKUP(ESCYLD2!AA$4,'[1]INTERNAL PARAMETERS-1'!$B$5:$J$44,9,FALSE)*ESCYLD2!$F192</f>
        <v>0</v>
      </c>
      <c r="AB192" s="52">
        <f>ESCYLD1!AB192*VLOOKUP(ESCYLD2!AB$4,'[1]INTERNAL PARAMETERS-1'!$B$5:$J$44,5,FALSE)*VLOOKUP(ESCYLD2!AB$4,'[1]INTERNAL PARAMETERS-1'!$B$5:$J$44,7,FALSE)*ESCYLD2!$F192 + ESCYLD1!AB192*(1-VLOOKUP(ESCYLD2!AB$4,'[1]INTERNAL PARAMETERS-1'!$B$5:$J$44,5,FALSE))*VLOOKUP(ESCYLD2!AB$4,'[1]INTERNAL PARAMETERS-1'!$B$5:$J$44,9,FALSE)*ESCYLD2!$F192</f>
        <v>0</v>
      </c>
      <c r="AC192" s="52">
        <f>ESCYLD1!AC192*VLOOKUP(ESCYLD2!AC$4,'[1]INTERNAL PARAMETERS-1'!$B$5:$J$44,5,FALSE)*VLOOKUP(ESCYLD2!AC$4,'[1]INTERNAL PARAMETERS-1'!$B$5:$J$44,7,FALSE)*ESCYLD2!$F192 + ESCYLD1!AC192*(1-VLOOKUP(ESCYLD2!AC$4,'[1]INTERNAL PARAMETERS-1'!$B$5:$J$44,5,FALSE))*VLOOKUP(ESCYLD2!AC$4,'[1]INTERNAL PARAMETERS-1'!$B$5:$J$44,9,FALSE)*ESCYLD2!$F192</f>
        <v>0</v>
      </c>
      <c r="AD192" s="52">
        <f>ESCYLD1!AD192*VLOOKUP(ESCYLD2!AD$4,'[1]INTERNAL PARAMETERS-1'!$B$5:$J$44,5,FALSE)*VLOOKUP(ESCYLD2!AD$4,'[1]INTERNAL PARAMETERS-1'!$B$5:$J$44,7,FALSE)*ESCYLD2!$F192 + ESCYLD1!AD192*(1-VLOOKUP(ESCYLD2!AD$4,'[1]INTERNAL PARAMETERS-1'!$B$5:$J$44,5,FALSE))*VLOOKUP(ESCYLD2!AD$4,'[1]INTERNAL PARAMETERS-1'!$B$5:$J$44,9,FALSE)*ESCYLD2!$F192</f>
        <v>0</v>
      </c>
      <c r="AE192" s="52">
        <f>ESCYLD1!AE192*VLOOKUP(ESCYLD2!AE$4,'[1]INTERNAL PARAMETERS-1'!$B$5:$J$44,5,FALSE)*VLOOKUP(ESCYLD2!AE$4,'[1]INTERNAL PARAMETERS-1'!$B$5:$J$44,7,FALSE)*ESCYLD2!$F192 + ESCYLD1!AE192*(1-VLOOKUP(ESCYLD2!AE$4,'[1]INTERNAL PARAMETERS-1'!$B$5:$J$44,5,FALSE))*VLOOKUP(ESCYLD2!AE$4,'[1]INTERNAL PARAMETERS-1'!$B$5:$J$44,9,FALSE)*ESCYLD2!$F192</f>
        <v>0</v>
      </c>
      <c r="AF192" s="52">
        <f>ESCYLD1!AF192*VLOOKUP(ESCYLD2!AF$4,'[1]INTERNAL PARAMETERS-1'!$B$5:$J$44,5,FALSE)*VLOOKUP(ESCYLD2!AF$4,'[1]INTERNAL PARAMETERS-1'!$B$5:$J$44,7,FALSE)*ESCYLD2!$F192 + ESCYLD1!AF192*(1-VLOOKUP(ESCYLD2!AF$4,'[1]INTERNAL PARAMETERS-1'!$B$5:$J$44,5,FALSE))*VLOOKUP(ESCYLD2!AF$4,'[1]INTERNAL PARAMETERS-1'!$B$5:$J$44,9,FALSE)*ESCYLD2!$F192</f>
        <v>0</v>
      </c>
      <c r="AG192" s="52">
        <f>ESCYLD1!AG192*VLOOKUP(ESCYLD2!AG$4,'[1]INTERNAL PARAMETERS-1'!$B$5:$J$44,5,FALSE)*VLOOKUP(ESCYLD2!AG$4,'[1]INTERNAL PARAMETERS-1'!$B$5:$J$44,7,FALSE)*ESCYLD2!$F192 + ESCYLD1!AG192*(1-VLOOKUP(ESCYLD2!AG$4,'[1]INTERNAL PARAMETERS-1'!$B$5:$J$44,5,FALSE))*VLOOKUP(ESCYLD2!AG$4,'[1]INTERNAL PARAMETERS-1'!$B$5:$J$44,9,FALSE)*ESCYLD2!$F192</f>
        <v>0</v>
      </c>
      <c r="AH192" s="52">
        <f>ESCYLD1!AH192*VLOOKUP(ESCYLD2!AH$4,'[1]INTERNAL PARAMETERS-1'!$B$5:$J$44,5,FALSE)*VLOOKUP(ESCYLD2!AH$4,'[1]INTERNAL PARAMETERS-1'!$B$5:$J$44,7,FALSE)*ESCYLD2!$F192 + ESCYLD1!AH192*(1-VLOOKUP(ESCYLD2!AH$4,'[1]INTERNAL PARAMETERS-1'!$B$5:$J$44,5,FALSE))*VLOOKUP(ESCYLD2!AH$4,'[1]INTERNAL PARAMETERS-1'!$B$5:$J$44,9,FALSE)*ESCYLD2!$F192</f>
        <v>0</v>
      </c>
      <c r="AI192" s="52">
        <f>ESCYLD1!AI192*VLOOKUP(ESCYLD2!AI$4,'[1]INTERNAL PARAMETERS-1'!$B$5:$J$44,5,FALSE)*VLOOKUP(ESCYLD2!AI$4,'[1]INTERNAL PARAMETERS-1'!$B$5:$J$44,7,FALSE)*ESCYLD2!$F192 + ESCYLD1!AI192*(1-VLOOKUP(ESCYLD2!AI$4,'[1]INTERNAL PARAMETERS-1'!$B$5:$J$44,5,FALSE))*VLOOKUP(ESCYLD2!AI$4,'[1]INTERNAL PARAMETERS-1'!$B$5:$J$44,9,FALSE)*ESCYLD2!$F192</f>
        <v>0</v>
      </c>
      <c r="AJ192" s="52">
        <f>ESCYLD1!AJ192*VLOOKUP(ESCYLD2!AJ$4,'[1]INTERNAL PARAMETERS-1'!$B$5:$J$44,5,FALSE)*VLOOKUP(ESCYLD2!AJ$4,'[1]INTERNAL PARAMETERS-1'!$B$5:$J$44,7,FALSE)*ESCYLD2!$F192 + ESCYLD1!AJ192*(1-VLOOKUP(ESCYLD2!AJ$4,'[1]INTERNAL PARAMETERS-1'!$B$5:$J$44,5,FALSE))*VLOOKUP(ESCYLD2!AJ$4,'[1]INTERNAL PARAMETERS-1'!$B$5:$J$44,9,FALSE)*ESCYLD2!$F192</f>
        <v>0</v>
      </c>
      <c r="AK192" s="52">
        <f>ESCYLD1!AK192*VLOOKUP(ESCYLD2!AK$4,'[1]INTERNAL PARAMETERS-1'!$B$5:$J$44,5,FALSE)*VLOOKUP(ESCYLD2!AK$4,'[1]INTERNAL PARAMETERS-1'!$B$5:$J$44,7,FALSE)*ESCYLD2!$F192 + ESCYLD1!AK192*(1-VLOOKUP(ESCYLD2!AK$4,'[1]INTERNAL PARAMETERS-1'!$B$5:$J$44,5,FALSE))*VLOOKUP(ESCYLD2!AK$4,'[1]INTERNAL PARAMETERS-1'!$B$5:$J$44,9,FALSE)*ESCYLD2!$F192</f>
        <v>0</v>
      </c>
      <c r="AL192" s="52">
        <f>ESCYLD1!AL192*VLOOKUP(ESCYLD2!AL$4,'[1]INTERNAL PARAMETERS-1'!$B$5:$J$44,5,FALSE)*VLOOKUP(ESCYLD2!AL$4,'[1]INTERNAL PARAMETERS-1'!$B$5:$J$44,7,FALSE)*ESCYLD2!$F192 + ESCYLD1!AL192*(1-VLOOKUP(ESCYLD2!AL$4,'[1]INTERNAL PARAMETERS-1'!$B$5:$J$44,5,FALSE))*VLOOKUP(ESCYLD2!AL$4,'[1]INTERNAL PARAMETERS-1'!$B$5:$J$44,9,FALSE)*ESCYLD2!$F192</f>
        <v>0</v>
      </c>
      <c r="AM192" s="52">
        <f>ESCYLD1!AM192*VLOOKUP(ESCYLD2!AM$4,'[1]INTERNAL PARAMETERS-1'!$B$5:$J$44,5,FALSE)*VLOOKUP(ESCYLD2!AM$4,'[1]INTERNAL PARAMETERS-1'!$B$5:$J$44,7,FALSE)*ESCYLD2!$F192 + ESCYLD1!AM192*(1-VLOOKUP(ESCYLD2!AM$4,'[1]INTERNAL PARAMETERS-1'!$B$5:$J$44,5,FALSE))*VLOOKUP(ESCYLD2!AM$4,'[1]INTERNAL PARAMETERS-1'!$B$5:$J$44,9,FALSE)*ESCYLD2!$F192</f>
        <v>0</v>
      </c>
      <c r="AN192" s="52">
        <f>ESCYLD1!AN192*VLOOKUP(ESCYLD2!AN$4,'[1]INTERNAL PARAMETERS-1'!$B$5:$J$44,5,FALSE)*VLOOKUP(ESCYLD2!AN$4,'[1]INTERNAL PARAMETERS-1'!$B$5:$J$44,7,FALSE)*ESCYLD2!$F192 + ESCYLD1!AN192*(1-VLOOKUP(ESCYLD2!AN$4,'[1]INTERNAL PARAMETERS-1'!$B$5:$J$44,5,FALSE))*VLOOKUP(ESCYLD2!AN$4,'[1]INTERNAL PARAMETERS-1'!$B$5:$J$44,9,FALSE)*ESCYLD2!$F192</f>
        <v>0</v>
      </c>
      <c r="AO192" s="52">
        <f>ESCYLD1!AO192*VLOOKUP(ESCYLD2!AO$4,'[1]INTERNAL PARAMETERS-1'!$B$5:$J$44,5,FALSE)*VLOOKUP(ESCYLD2!AO$4,'[1]INTERNAL PARAMETERS-1'!$B$5:$J$44,7,FALSE)*ESCYLD2!$F192 + ESCYLD1!AO192*(1-VLOOKUP(ESCYLD2!AO$4,'[1]INTERNAL PARAMETERS-1'!$B$5:$J$44,5,FALSE))*VLOOKUP(ESCYLD2!AO$4,'[1]INTERNAL PARAMETERS-1'!$B$5:$J$44,9,FALSE)*ESCYLD2!$F192</f>
        <v>0</v>
      </c>
      <c r="AP192" s="52">
        <f>ESCYLD1!AP192*VLOOKUP(ESCYLD2!AP$4,'[1]INTERNAL PARAMETERS-1'!$B$5:$J$44,5,FALSE)*VLOOKUP(ESCYLD2!AP$4,'[1]INTERNAL PARAMETERS-1'!$B$5:$J$44,7,FALSE)*ESCYLD2!$F192 + ESCYLD1!AP192*(1-VLOOKUP(ESCYLD2!AP$4,'[1]INTERNAL PARAMETERS-1'!$B$5:$J$44,5,FALSE))*VLOOKUP(ESCYLD2!AP$4,'[1]INTERNAL PARAMETERS-1'!$B$5:$J$44,9,FALSE)*ESCYLD2!$F192</f>
        <v>0</v>
      </c>
      <c r="AQ192" s="52">
        <f>ESCYLD1!AQ192*VLOOKUP(ESCYLD2!AQ$4,'[1]INTERNAL PARAMETERS-1'!$B$5:$J$44,5,FALSE)*VLOOKUP(ESCYLD2!AQ$4,'[1]INTERNAL PARAMETERS-1'!$B$5:$J$44,7,FALSE)*ESCYLD2!$F192 + ESCYLD1!AQ192*(1-VLOOKUP(ESCYLD2!AQ$4,'[1]INTERNAL PARAMETERS-1'!$B$5:$J$44,5,FALSE))*VLOOKUP(ESCYLD2!AQ$4,'[1]INTERNAL PARAMETERS-1'!$B$5:$J$44,9,FALSE)*ESCYLD2!$F192</f>
        <v>0</v>
      </c>
      <c r="AR192" s="52">
        <f>ESCYLD1!AR192*VLOOKUP(ESCYLD2!AR$4,'[1]INTERNAL PARAMETERS-1'!$B$5:$J$44,5,FALSE)*VLOOKUP(ESCYLD2!AR$4,'[1]INTERNAL PARAMETERS-1'!$B$5:$J$44,7,FALSE)*ESCYLD2!$F192 + ESCYLD1!AR192*(1-VLOOKUP(ESCYLD2!AR$4,'[1]INTERNAL PARAMETERS-1'!$B$5:$J$44,5,FALSE))*VLOOKUP(ESCYLD2!AR$4,'[1]INTERNAL PARAMETERS-1'!$B$5:$J$44,9,FALSE)*ESCYLD2!$F192</f>
        <v>0</v>
      </c>
      <c r="AS192" s="52">
        <f>ESCYLD1!AS192*VLOOKUP(ESCYLD2!AS$4,'[1]INTERNAL PARAMETERS-1'!$B$5:$J$44,5,FALSE)*VLOOKUP(ESCYLD2!AS$4,'[1]INTERNAL PARAMETERS-1'!$B$5:$J$44,7,FALSE)*ESCYLD2!$F192 + ESCYLD1!AS192*(1-VLOOKUP(ESCYLD2!AS$4,'[1]INTERNAL PARAMETERS-1'!$B$5:$J$44,5,FALSE))*VLOOKUP(ESCYLD2!AS$4,'[1]INTERNAL PARAMETERS-1'!$B$5:$J$44,9,FALSE)*ESCYLD2!$F192</f>
        <v>0</v>
      </c>
      <c r="AT192" s="51">
        <f>ESCYLD1!AT192*VLOOKUP(ESCYLD2!AT$4,'[1]INTERNAL PARAMETERS-1'!$B$5:$J$44,5,FALSE)*VLOOKUP(ESCYLD2!AT$4,'[1]INTERNAL PARAMETERS-1'!$B$5:$J$44,7,FALSE)*ESCYLD2!$F192 + ESCYLD1!AT192*(1-VLOOKUP(ESCYLD2!AT$4,'[1]INTERNAL PARAMETERS-1'!$B$5:$J$44,5,FALSE))*VLOOKUP(ESCYLD2!AT$4,'[1]INTERNAL PARAMETERS-1'!$B$5:$J$44,9,FALSE)*ESCYLD2!$F192</f>
        <v>0</v>
      </c>
      <c r="AU192" s="53">
        <f>ESCYLD1!AU192*VLOOKUP(ESCYLD2!AU$4,'[1]INTERNAL PARAMETERS-1'!$B$5:$J$44,5,FALSE)*VLOOKUP(ESCYLD2!AU$4,'[1]INTERNAL PARAMETERS-1'!$B$5:$J$44,6,FALSE)*VLOOKUP(ESCYLD2!AU$4,'[1]INTERNAL PARAMETERS-1'!$B$5:$J$44,3,FALSE) + ESCYLD1!AU192*(1-VLOOKUP(ESCYLD2!AU$4,'[1]INTERNAL PARAMETERS-1'!$B$5:$J$44,5,FALSE))*VLOOKUP(ESCYLD2!AU$4,'[1]INTERNAL PARAMETERS-1'!$B$5:$J$44,8,FALSE)*VLOOKUP(ESCYLD2!AU$4,'[1]INTERNAL PARAMETERS-1'!$B$5:$J$44,3,FALSE)</f>
        <v>0</v>
      </c>
      <c r="AV192" s="52">
        <f>ESCYLD1!AV192*VLOOKUP(ESCYLD2!AV$4,'[1]INTERNAL PARAMETERS-1'!$B$5:$J$44,5,FALSE)*VLOOKUP(ESCYLD2!AV$4,'[1]INTERNAL PARAMETERS-1'!$B$5:$J$44,6,FALSE)*VLOOKUP(ESCYLD2!AV$4,'[1]INTERNAL PARAMETERS-1'!$B$5:$J$44,3,FALSE) + ESCYLD1!AV192*(1-VLOOKUP(ESCYLD2!AV$4,'[1]INTERNAL PARAMETERS-1'!$B$5:$J$44,5,FALSE))*VLOOKUP(ESCYLD2!AV$4,'[1]INTERNAL PARAMETERS-1'!$B$5:$J$44,8,FALSE)*VLOOKUP(ESCYLD2!AV$4,'[1]INTERNAL PARAMETERS-1'!$B$5:$J$44,3,FALSE)</f>
        <v>0</v>
      </c>
      <c r="AW192" s="52">
        <f>ESCYLD1!AW192*VLOOKUP(ESCYLD2!AW$4,'[1]INTERNAL PARAMETERS-1'!$B$5:$J$44,5,FALSE)*VLOOKUP(ESCYLD2!AW$4,'[1]INTERNAL PARAMETERS-1'!$B$5:$J$44,6,FALSE)*VLOOKUP(ESCYLD2!AW$4,'[1]INTERNAL PARAMETERS-1'!$B$5:$J$44,3,FALSE) + ESCYLD1!AW192*(1-VLOOKUP(ESCYLD2!AW$4,'[1]INTERNAL PARAMETERS-1'!$B$5:$J$44,5,FALSE))*VLOOKUP(ESCYLD2!AW$4,'[1]INTERNAL PARAMETERS-1'!$B$5:$J$44,8,FALSE)*VLOOKUP(ESCYLD2!AW$4,'[1]INTERNAL PARAMETERS-1'!$B$5:$J$44,3,FALSE)</f>
        <v>0</v>
      </c>
      <c r="AX192" s="52">
        <f>ESCYLD1!AX192*VLOOKUP(ESCYLD2!AX$4,'[1]INTERNAL PARAMETERS-1'!$B$5:$J$44,5,FALSE)*VLOOKUP(ESCYLD2!AX$4,'[1]INTERNAL PARAMETERS-1'!$B$5:$J$44,6,FALSE)*VLOOKUP(ESCYLD2!AX$4,'[1]INTERNAL PARAMETERS-1'!$B$5:$J$44,3,FALSE) + ESCYLD1!AX192*(1-VLOOKUP(ESCYLD2!AX$4,'[1]INTERNAL PARAMETERS-1'!$B$5:$J$44,5,FALSE))*VLOOKUP(ESCYLD2!AX$4,'[1]INTERNAL PARAMETERS-1'!$B$5:$J$44,8,FALSE)*VLOOKUP(ESCYLD2!AX$4,'[1]INTERNAL PARAMETERS-1'!$B$5:$J$44,3,FALSE)</f>
        <v>0</v>
      </c>
      <c r="AY192" s="52">
        <f>ESCYLD1!AY192*VLOOKUP(ESCYLD2!AY$4,'[1]INTERNAL PARAMETERS-1'!$B$5:$J$44,5,FALSE)*VLOOKUP(ESCYLD2!AY$4,'[1]INTERNAL PARAMETERS-1'!$B$5:$J$44,6,FALSE)*VLOOKUP(ESCYLD2!AY$4,'[1]INTERNAL PARAMETERS-1'!$B$5:$J$44,3,FALSE) + ESCYLD1!AY192*(1-VLOOKUP(ESCYLD2!AY$4,'[1]INTERNAL PARAMETERS-1'!$B$5:$J$44,5,FALSE))*VLOOKUP(ESCYLD2!AY$4,'[1]INTERNAL PARAMETERS-1'!$B$5:$J$44,8,FALSE)*VLOOKUP(ESCYLD2!AY$4,'[1]INTERNAL PARAMETERS-1'!$B$5:$J$44,3,FALSE)</f>
        <v>0</v>
      </c>
      <c r="AZ192" s="52">
        <f>ESCYLD1!AZ192*VLOOKUP(ESCYLD2!AZ$4,'[1]INTERNAL PARAMETERS-1'!$B$5:$J$44,5,FALSE)*VLOOKUP(ESCYLD2!AZ$4,'[1]INTERNAL PARAMETERS-1'!$B$5:$J$44,6,FALSE)*VLOOKUP(ESCYLD2!AZ$4,'[1]INTERNAL PARAMETERS-1'!$B$5:$J$44,3,FALSE) + ESCYLD1!AZ192*(1-VLOOKUP(ESCYLD2!AZ$4,'[1]INTERNAL PARAMETERS-1'!$B$5:$J$44,5,FALSE))*VLOOKUP(ESCYLD2!AZ$4,'[1]INTERNAL PARAMETERS-1'!$B$5:$J$44,8,FALSE)*VLOOKUP(ESCYLD2!AZ$4,'[1]INTERNAL PARAMETERS-1'!$B$5:$J$44,3,FALSE)</f>
        <v>0</v>
      </c>
      <c r="BA192" s="52">
        <f>ESCYLD1!BA192*VLOOKUP(ESCYLD2!BA$4,'[1]INTERNAL PARAMETERS-1'!$B$5:$J$44,5,FALSE)*VLOOKUP(ESCYLD2!BA$4,'[1]INTERNAL PARAMETERS-1'!$B$5:$J$44,6,FALSE)*VLOOKUP(ESCYLD2!BA$4,'[1]INTERNAL PARAMETERS-1'!$B$5:$J$44,3,FALSE) + ESCYLD1!BA192*(1-VLOOKUP(ESCYLD2!BA$4,'[1]INTERNAL PARAMETERS-1'!$B$5:$J$44,5,FALSE))*VLOOKUP(ESCYLD2!BA$4,'[1]INTERNAL PARAMETERS-1'!$B$5:$J$44,8,FALSE)*VLOOKUP(ESCYLD2!BA$4,'[1]INTERNAL PARAMETERS-1'!$B$5:$J$44,3,FALSE)</f>
        <v>0</v>
      </c>
      <c r="BB192" s="52">
        <f>ESCYLD1!BB192*VLOOKUP(ESCYLD2!BB$4,'[1]INTERNAL PARAMETERS-1'!$B$5:$J$44,5,FALSE)*VLOOKUP(ESCYLD2!BB$4,'[1]INTERNAL PARAMETERS-1'!$B$5:$J$44,6,FALSE)*VLOOKUP(ESCYLD2!BB$4,'[1]INTERNAL PARAMETERS-1'!$B$5:$J$44,3,FALSE) + ESCYLD1!BB192*(1-VLOOKUP(ESCYLD2!BB$4,'[1]INTERNAL PARAMETERS-1'!$B$5:$J$44,5,FALSE))*VLOOKUP(ESCYLD2!BB$4,'[1]INTERNAL PARAMETERS-1'!$B$5:$J$44,8,FALSE)*VLOOKUP(ESCYLD2!BB$4,'[1]INTERNAL PARAMETERS-1'!$B$5:$J$44,3,FALSE)</f>
        <v>0</v>
      </c>
      <c r="BC192" s="52">
        <f>ESCYLD1!BC192*VLOOKUP(ESCYLD2!BC$4,'[1]INTERNAL PARAMETERS-1'!$B$5:$J$44,5,FALSE)*VLOOKUP(ESCYLD2!BC$4,'[1]INTERNAL PARAMETERS-1'!$B$5:$J$44,6,FALSE)*VLOOKUP(ESCYLD2!BC$4,'[1]INTERNAL PARAMETERS-1'!$B$5:$J$44,3,FALSE) + ESCYLD1!BC192*(1-VLOOKUP(ESCYLD2!BC$4,'[1]INTERNAL PARAMETERS-1'!$B$5:$J$44,5,FALSE))*VLOOKUP(ESCYLD2!BC$4,'[1]INTERNAL PARAMETERS-1'!$B$5:$J$44,8,FALSE)*VLOOKUP(ESCYLD2!BC$4,'[1]INTERNAL PARAMETERS-1'!$B$5:$J$44,3,FALSE)</f>
        <v>0</v>
      </c>
      <c r="BD192" s="52">
        <f>ESCYLD1!BD192*VLOOKUP(ESCYLD2!BD$4,'[1]INTERNAL PARAMETERS-1'!$B$5:$J$44,5,FALSE)*VLOOKUP(ESCYLD2!BD$4,'[1]INTERNAL PARAMETERS-1'!$B$5:$J$44,6,FALSE)*VLOOKUP(ESCYLD2!BD$4,'[1]INTERNAL PARAMETERS-1'!$B$5:$J$44,3,FALSE) + ESCYLD1!BD192*(1-VLOOKUP(ESCYLD2!BD$4,'[1]INTERNAL PARAMETERS-1'!$B$5:$J$44,5,FALSE))*VLOOKUP(ESCYLD2!BD$4,'[1]INTERNAL PARAMETERS-1'!$B$5:$J$44,8,FALSE)*VLOOKUP(ESCYLD2!BD$4,'[1]INTERNAL PARAMETERS-1'!$B$5:$J$44,3,FALSE)</f>
        <v>0</v>
      </c>
      <c r="BE192" s="52">
        <f>ESCYLD1!BE192*VLOOKUP(ESCYLD2!BE$4,'[1]INTERNAL PARAMETERS-1'!$B$5:$J$44,5,FALSE)*VLOOKUP(ESCYLD2!BE$4,'[1]INTERNAL PARAMETERS-1'!$B$5:$J$44,6,FALSE)*VLOOKUP(ESCYLD2!BE$4,'[1]INTERNAL PARAMETERS-1'!$B$5:$J$44,3,FALSE) + ESCYLD1!BE192*(1-VLOOKUP(ESCYLD2!BE$4,'[1]INTERNAL PARAMETERS-1'!$B$5:$J$44,5,FALSE))*VLOOKUP(ESCYLD2!BE$4,'[1]INTERNAL PARAMETERS-1'!$B$5:$J$44,8,FALSE)*VLOOKUP(ESCYLD2!BE$4,'[1]INTERNAL PARAMETERS-1'!$B$5:$J$44,3,FALSE)</f>
        <v>0</v>
      </c>
      <c r="BF192" s="52">
        <f>ESCYLD1!BF192*VLOOKUP(ESCYLD2!BF$4,'[1]INTERNAL PARAMETERS-1'!$B$5:$J$44,5,FALSE)*VLOOKUP(ESCYLD2!BF$4,'[1]INTERNAL PARAMETERS-1'!$B$5:$J$44,6,FALSE)*VLOOKUP(ESCYLD2!BF$4,'[1]INTERNAL PARAMETERS-1'!$B$5:$J$44,3,FALSE) + ESCYLD1!BF192*(1-VLOOKUP(ESCYLD2!BF$4,'[1]INTERNAL PARAMETERS-1'!$B$5:$J$44,5,FALSE))*VLOOKUP(ESCYLD2!BF$4,'[1]INTERNAL PARAMETERS-1'!$B$5:$J$44,8,FALSE)*VLOOKUP(ESCYLD2!BF$4,'[1]INTERNAL PARAMETERS-1'!$B$5:$J$44,3,FALSE)</f>
        <v>0</v>
      </c>
      <c r="BG192" s="52">
        <f>ESCYLD1!BG192*VLOOKUP(ESCYLD2!BG$4,'[1]INTERNAL PARAMETERS-1'!$B$5:$J$44,5,FALSE)*VLOOKUP(ESCYLD2!BG$4,'[1]INTERNAL PARAMETERS-1'!$B$5:$J$44,6,FALSE)*VLOOKUP(ESCYLD2!BG$4,'[1]INTERNAL PARAMETERS-1'!$B$5:$J$44,3,FALSE) + ESCYLD1!BG192*(1-VLOOKUP(ESCYLD2!BG$4,'[1]INTERNAL PARAMETERS-1'!$B$5:$J$44,5,FALSE))*VLOOKUP(ESCYLD2!BG$4,'[1]INTERNAL PARAMETERS-1'!$B$5:$J$44,8,FALSE)*VLOOKUP(ESCYLD2!BG$4,'[1]INTERNAL PARAMETERS-1'!$B$5:$J$44,3,FALSE)</f>
        <v>0</v>
      </c>
      <c r="BH192" s="52">
        <f>ESCYLD1!BH192*VLOOKUP(ESCYLD2!BH$4,'[1]INTERNAL PARAMETERS-1'!$B$5:$J$44,5,FALSE)*VLOOKUP(ESCYLD2!BH$4,'[1]INTERNAL PARAMETERS-1'!$B$5:$J$44,6,FALSE)*VLOOKUP(ESCYLD2!BH$4,'[1]INTERNAL PARAMETERS-1'!$B$5:$J$44,3,FALSE) + ESCYLD1!BH192*(1-VLOOKUP(ESCYLD2!BH$4,'[1]INTERNAL PARAMETERS-1'!$B$5:$J$44,5,FALSE))*VLOOKUP(ESCYLD2!BH$4,'[1]INTERNAL PARAMETERS-1'!$B$5:$J$44,8,FALSE)*VLOOKUP(ESCYLD2!BH$4,'[1]INTERNAL PARAMETERS-1'!$B$5:$J$44,3,FALSE)</f>
        <v>0</v>
      </c>
      <c r="BI192" s="52">
        <f>ESCYLD1!BI192*VLOOKUP(ESCYLD2!BI$4,'[1]INTERNAL PARAMETERS-1'!$B$5:$J$44,5,FALSE)*VLOOKUP(ESCYLD2!BI$4,'[1]INTERNAL PARAMETERS-1'!$B$5:$J$44,6,FALSE)*VLOOKUP(ESCYLD2!BI$4,'[1]INTERNAL PARAMETERS-1'!$B$5:$J$44,3,FALSE) + ESCYLD1!BI192*(1-VLOOKUP(ESCYLD2!BI$4,'[1]INTERNAL PARAMETERS-1'!$B$5:$J$44,5,FALSE))*VLOOKUP(ESCYLD2!BI$4,'[1]INTERNAL PARAMETERS-1'!$B$5:$J$44,8,FALSE)*VLOOKUP(ESCYLD2!BI$4,'[1]INTERNAL PARAMETERS-1'!$B$5:$J$44,3,FALSE)</f>
        <v>0</v>
      </c>
      <c r="BJ192" s="52">
        <f>ESCYLD1!BJ192*VLOOKUP(ESCYLD2!BJ$4,'[1]INTERNAL PARAMETERS-1'!$B$5:$J$44,5,FALSE)*VLOOKUP(ESCYLD2!BJ$4,'[1]INTERNAL PARAMETERS-1'!$B$5:$J$44,6,FALSE)*VLOOKUP(ESCYLD2!BJ$4,'[1]INTERNAL PARAMETERS-1'!$B$5:$J$44,3,FALSE) + ESCYLD1!BJ192*(1-VLOOKUP(ESCYLD2!BJ$4,'[1]INTERNAL PARAMETERS-1'!$B$5:$J$44,5,FALSE))*VLOOKUP(ESCYLD2!BJ$4,'[1]INTERNAL PARAMETERS-1'!$B$5:$J$44,8,FALSE)*VLOOKUP(ESCYLD2!BJ$4,'[1]INTERNAL PARAMETERS-1'!$B$5:$J$44,3,FALSE)</f>
        <v>0</v>
      </c>
      <c r="BK192" s="52">
        <f>ESCYLD1!BK192*VLOOKUP(ESCYLD2!BK$4,'[1]INTERNAL PARAMETERS-1'!$B$5:$J$44,5,FALSE)*VLOOKUP(ESCYLD2!BK$4,'[1]INTERNAL PARAMETERS-1'!$B$5:$J$44,6,FALSE)*VLOOKUP(ESCYLD2!BK$4,'[1]INTERNAL PARAMETERS-1'!$B$5:$J$44,3,FALSE) + ESCYLD1!BK192*(1-VLOOKUP(ESCYLD2!BK$4,'[1]INTERNAL PARAMETERS-1'!$B$5:$J$44,5,FALSE))*VLOOKUP(ESCYLD2!BK$4,'[1]INTERNAL PARAMETERS-1'!$B$5:$J$44,8,FALSE)*VLOOKUP(ESCYLD2!BK$4,'[1]INTERNAL PARAMETERS-1'!$B$5:$J$44,3,FALSE)</f>
        <v>0</v>
      </c>
      <c r="BL192" s="52">
        <f>ESCYLD1!BL192*VLOOKUP(ESCYLD2!BL$4,'[1]INTERNAL PARAMETERS-1'!$B$5:$J$44,5,FALSE)*VLOOKUP(ESCYLD2!BL$4,'[1]INTERNAL PARAMETERS-1'!$B$5:$J$44,6,FALSE)*VLOOKUP(ESCYLD2!BL$4,'[1]INTERNAL PARAMETERS-1'!$B$5:$J$44,3,FALSE) + ESCYLD1!BL192*(1-VLOOKUP(ESCYLD2!BL$4,'[1]INTERNAL PARAMETERS-1'!$B$5:$J$44,5,FALSE))*VLOOKUP(ESCYLD2!BL$4,'[1]INTERNAL PARAMETERS-1'!$B$5:$J$44,8,FALSE)*VLOOKUP(ESCYLD2!BL$4,'[1]INTERNAL PARAMETERS-1'!$B$5:$J$44,3,FALSE)</f>
        <v>0</v>
      </c>
      <c r="BM192" s="52">
        <f>ESCYLD1!BM192*VLOOKUP(ESCYLD2!BM$4,'[1]INTERNAL PARAMETERS-1'!$B$5:$J$44,5,FALSE)*VLOOKUP(ESCYLD2!BM$4,'[1]INTERNAL PARAMETERS-1'!$B$5:$J$44,6,FALSE)*VLOOKUP(ESCYLD2!BM$4,'[1]INTERNAL PARAMETERS-1'!$B$5:$J$44,3,FALSE) + ESCYLD1!BM192*(1-VLOOKUP(ESCYLD2!BM$4,'[1]INTERNAL PARAMETERS-1'!$B$5:$J$44,5,FALSE))*VLOOKUP(ESCYLD2!BM$4,'[1]INTERNAL PARAMETERS-1'!$B$5:$J$44,8,FALSE)*VLOOKUP(ESCYLD2!BM$4,'[1]INTERNAL PARAMETERS-1'!$B$5:$J$44,3,FALSE)</f>
        <v>0</v>
      </c>
      <c r="BN192" s="52">
        <f>ESCYLD1!BN192*VLOOKUP(ESCYLD2!BN$4,'[1]INTERNAL PARAMETERS-1'!$B$5:$J$44,5,FALSE)*VLOOKUP(ESCYLD2!BN$4,'[1]INTERNAL PARAMETERS-1'!$B$5:$J$44,6,FALSE)*VLOOKUP(ESCYLD2!BN$4,'[1]INTERNAL PARAMETERS-1'!$B$5:$J$44,3,FALSE) + ESCYLD1!BN192*(1-VLOOKUP(ESCYLD2!BN$4,'[1]INTERNAL PARAMETERS-1'!$B$5:$J$44,5,FALSE))*VLOOKUP(ESCYLD2!BN$4,'[1]INTERNAL PARAMETERS-1'!$B$5:$J$44,8,FALSE)*VLOOKUP(ESCYLD2!BN$4,'[1]INTERNAL PARAMETERS-1'!$B$5:$J$44,3,FALSE)</f>
        <v>0</v>
      </c>
      <c r="BO192" s="52">
        <f>ESCYLD1!BO192*VLOOKUP(ESCYLD2!BO$4,'[1]INTERNAL PARAMETERS-1'!$B$5:$J$44,5,FALSE)*VLOOKUP(ESCYLD2!BO$4,'[1]INTERNAL PARAMETERS-1'!$B$5:$J$44,6,FALSE)*VLOOKUP(ESCYLD2!BO$4,'[1]INTERNAL PARAMETERS-1'!$B$5:$J$44,3,FALSE) + ESCYLD1!BO192*(1-VLOOKUP(ESCYLD2!BO$4,'[1]INTERNAL PARAMETERS-1'!$B$5:$J$44,5,FALSE))*VLOOKUP(ESCYLD2!BO$4,'[1]INTERNAL PARAMETERS-1'!$B$5:$J$44,8,FALSE)*VLOOKUP(ESCYLD2!BO$4,'[1]INTERNAL PARAMETERS-1'!$B$5:$J$44,3,FALSE)</f>
        <v>0</v>
      </c>
      <c r="BP192" s="52">
        <f>ESCYLD1!BP192*VLOOKUP(ESCYLD2!BP$4,'[1]INTERNAL PARAMETERS-1'!$B$5:$J$44,5,FALSE)*VLOOKUP(ESCYLD2!BP$4,'[1]INTERNAL PARAMETERS-1'!$B$5:$J$44,6,FALSE)*VLOOKUP(ESCYLD2!BP$4,'[1]INTERNAL PARAMETERS-1'!$B$5:$J$44,3,FALSE) + ESCYLD1!BP192*(1-VLOOKUP(ESCYLD2!BP$4,'[1]INTERNAL PARAMETERS-1'!$B$5:$J$44,5,FALSE))*VLOOKUP(ESCYLD2!BP$4,'[1]INTERNAL PARAMETERS-1'!$B$5:$J$44,8,FALSE)*VLOOKUP(ESCYLD2!BP$4,'[1]INTERNAL PARAMETERS-1'!$B$5:$J$44,3,FALSE)</f>
        <v>0</v>
      </c>
      <c r="BQ192" s="52">
        <f>ESCYLD1!BQ192*VLOOKUP(ESCYLD2!BQ$4,'[1]INTERNAL PARAMETERS-1'!$B$5:$J$44,5,FALSE)*VLOOKUP(ESCYLD2!BQ$4,'[1]INTERNAL PARAMETERS-1'!$B$5:$J$44,6,FALSE)*VLOOKUP(ESCYLD2!BQ$4,'[1]INTERNAL PARAMETERS-1'!$B$5:$J$44,3,FALSE) + ESCYLD1!BQ192*(1-VLOOKUP(ESCYLD2!BQ$4,'[1]INTERNAL PARAMETERS-1'!$B$5:$J$44,5,FALSE))*VLOOKUP(ESCYLD2!BQ$4,'[1]INTERNAL PARAMETERS-1'!$B$5:$J$44,8,FALSE)*VLOOKUP(ESCYLD2!BQ$4,'[1]INTERNAL PARAMETERS-1'!$B$5:$J$44,3,FALSE)</f>
        <v>0</v>
      </c>
      <c r="BR192" s="52">
        <f>ESCYLD1!BR192*VLOOKUP(ESCYLD2!BR$4,'[1]INTERNAL PARAMETERS-1'!$B$5:$J$44,5,FALSE)*VLOOKUP(ESCYLD2!BR$4,'[1]INTERNAL PARAMETERS-1'!$B$5:$J$44,6,FALSE)*VLOOKUP(ESCYLD2!BR$4,'[1]INTERNAL PARAMETERS-1'!$B$5:$J$44,3,FALSE) + ESCYLD1!BR192*(1-VLOOKUP(ESCYLD2!BR$4,'[1]INTERNAL PARAMETERS-1'!$B$5:$J$44,5,FALSE))*VLOOKUP(ESCYLD2!BR$4,'[1]INTERNAL PARAMETERS-1'!$B$5:$J$44,8,FALSE)*VLOOKUP(ESCYLD2!BR$4,'[1]INTERNAL PARAMETERS-1'!$B$5:$J$44,3,FALSE)</f>
        <v>0</v>
      </c>
      <c r="BS192" s="52">
        <f>ESCYLD1!BS192*VLOOKUP(ESCYLD2!BS$4,'[1]INTERNAL PARAMETERS-1'!$B$5:$J$44,5,FALSE)*VLOOKUP(ESCYLD2!BS$4,'[1]INTERNAL PARAMETERS-1'!$B$5:$J$44,6,FALSE)*VLOOKUP(ESCYLD2!BS$4,'[1]INTERNAL PARAMETERS-1'!$B$5:$J$44,3,FALSE) + ESCYLD1!BS192*(1-VLOOKUP(ESCYLD2!BS$4,'[1]INTERNAL PARAMETERS-1'!$B$5:$J$44,5,FALSE))*VLOOKUP(ESCYLD2!BS$4,'[1]INTERNAL PARAMETERS-1'!$B$5:$J$44,8,FALSE)*VLOOKUP(ESCYLD2!BS$4,'[1]INTERNAL PARAMETERS-1'!$B$5:$J$44,3,FALSE)</f>
        <v>0</v>
      </c>
      <c r="BT192" s="52">
        <f>ESCYLD1!BT192*VLOOKUP(ESCYLD2!BT$4,'[1]INTERNAL PARAMETERS-1'!$B$5:$J$44,5,FALSE)*VLOOKUP(ESCYLD2!BT$4,'[1]INTERNAL PARAMETERS-1'!$B$5:$J$44,6,FALSE)*VLOOKUP(ESCYLD2!BT$4,'[1]INTERNAL PARAMETERS-1'!$B$5:$J$44,3,FALSE) + ESCYLD1!BT192*(1-VLOOKUP(ESCYLD2!BT$4,'[1]INTERNAL PARAMETERS-1'!$B$5:$J$44,5,FALSE))*VLOOKUP(ESCYLD2!BT$4,'[1]INTERNAL PARAMETERS-1'!$B$5:$J$44,8,FALSE)*VLOOKUP(ESCYLD2!BT$4,'[1]INTERNAL PARAMETERS-1'!$B$5:$J$44,3,FALSE)</f>
        <v>0</v>
      </c>
      <c r="BU192" s="52">
        <f>ESCYLD1!BU192*VLOOKUP(ESCYLD2!BU$4,'[1]INTERNAL PARAMETERS-1'!$B$5:$J$44,5,FALSE)*VLOOKUP(ESCYLD2!BU$4,'[1]INTERNAL PARAMETERS-1'!$B$5:$J$44,6,FALSE)*VLOOKUP(ESCYLD2!BU$4,'[1]INTERNAL PARAMETERS-1'!$B$5:$J$44,3,FALSE) + ESCYLD1!BU192*(1-VLOOKUP(ESCYLD2!BU$4,'[1]INTERNAL PARAMETERS-1'!$B$5:$J$44,5,FALSE))*VLOOKUP(ESCYLD2!BU$4,'[1]INTERNAL PARAMETERS-1'!$B$5:$J$44,8,FALSE)*VLOOKUP(ESCYLD2!BU$4,'[1]INTERNAL PARAMETERS-1'!$B$5:$J$44,3,FALSE)</f>
        <v>0</v>
      </c>
      <c r="BV192" s="52">
        <f>ESCYLD1!BV192*VLOOKUP(ESCYLD2!BV$4,'[1]INTERNAL PARAMETERS-1'!$B$5:$J$44,5,FALSE)*VLOOKUP(ESCYLD2!BV$4,'[1]INTERNAL PARAMETERS-1'!$B$5:$J$44,6,FALSE)*VLOOKUP(ESCYLD2!BV$4,'[1]INTERNAL PARAMETERS-1'!$B$5:$J$44,3,FALSE) + ESCYLD1!BV192*(1-VLOOKUP(ESCYLD2!BV$4,'[1]INTERNAL PARAMETERS-1'!$B$5:$J$44,5,FALSE))*VLOOKUP(ESCYLD2!BV$4,'[1]INTERNAL PARAMETERS-1'!$B$5:$J$44,8,FALSE)*VLOOKUP(ESCYLD2!BV$4,'[1]INTERNAL PARAMETERS-1'!$B$5:$J$44,3,FALSE)</f>
        <v>0</v>
      </c>
      <c r="BW192" s="52">
        <f>ESCYLD1!BW192*VLOOKUP(ESCYLD2!BW$4,'[1]INTERNAL PARAMETERS-1'!$B$5:$J$44,5,FALSE)*VLOOKUP(ESCYLD2!BW$4,'[1]INTERNAL PARAMETERS-1'!$B$5:$J$44,6,FALSE)*VLOOKUP(ESCYLD2!BW$4,'[1]INTERNAL PARAMETERS-1'!$B$5:$J$44,3,FALSE) + ESCYLD1!BW192*(1-VLOOKUP(ESCYLD2!BW$4,'[1]INTERNAL PARAMETERS-1'!$B$5:$J$44,5,FALSE))*VLOOKUP(ESCYLD2!BW$4,'[1]INTERNAL PARAMETERS-1'!$B$5:$J$44,8,FALSE)*VLOOKUP(ESCYLD2!BW$4,'[1]INTERNAL PARAMETERS-1'!$B$5:$J$44,3,FALSE)</f>
        <v>0</v>
      </c>
      <c r="BX192" s="52">
        <f>ESCYLD1!BX192*VLOOKUP(ESCYLD2!BX$4,'[1]INTERNAL PARAMETERS-1'!$B$5:$J$44,5,FALSE)*VLOOKUP(ESCYLD2!BX$4,'[1]INTERNAL PARAMETERS-1'!$B$5:$J$44,6,FALSE)*VLOOKUP(ESCYLD2!BX$4,'[1]INTERNAL PARAMETERS-1'!$B$5:$J$44,3,FALSE) + ESCYLD1!BX192*(1-VLOOKUP(ESCYLD2!BX$4,'[1]INTERNAL PARAMETERS-1'!$B$5:$J$44,5,FALSE))*VLOOKUP(ESCYLD2!BX$4,'[1]INTERNAL PARAMETERS-1'!$B$5:$J$44,8,FALSE)*VLOOKUP(ESCYLD2!BX$4,'[1]INTERNAL PARAMETERS-1'!$B$5:$J$44,3,FALSE)</f>
        <v>0</v>
      </c>
      <c r="BY192" s="52">
        <f>ESCYLD1!BY192*VLOOKUP(ESCYLD2!BY$4,'[1]INTERNAL PARAMETERS-1'!$B$5:$J$44,5,FALSE)*VLOOKUP(ESCYLD2!BY$4,'[1]INTERNAL PARAMETERS-1'!$B$5:$J$44,6,FALSE)*VLOOKUP(ESCYLD2!BY$4,'[1]INTERNAL PARAMETERS-1'!$B$5:$J$44,3,FALSE) + ESCYLD1!BY192*(1-VLOOKUP(ESCYLD2!BY$4,'[1]INTERNAL PARAMETERS-1'!$B$5:$J$44,5,FALSE))*VLOOKUP(ESCYLD2!BY$4,'[1]INTERNAL PARAMETERS-1'!$B$5:$J$44,8,FALSE)*VLOOKUP(ESCYLD2!BY$4,'[1]INTERNAL PARAMETERS-1'!$B$5:$J$44,3,FALSE)</f>
        <v>0</v>
      </c>
      <c r="BZ192" s="52">
        <f>ESCYLD1!BZ192*VLOOKUP(ESCYLD2!BZ$4,'[1]INTERNAL PARAMETERS-1'!$B$5:$J$44,5,FALSE)*VLOOKUP(ESCYLD2!BZ$4,'[1]INTERNAL PARAMETERS-1'!$B$5:$J$44,6,FALSE)*VLOOKUP(ESCYLD2!BZ$4,'[1]INTERNAL PARAMETERS-1'!$B$5:$J$44,3,FALSE) + ESCYLD1!BZ192*(1-VLOOKUP(ESCYLD2!BZ$4,'[1]INTERNAL PARAMETERS-1'!$B$5:$J$44,5,FALSE))*VLOOKUP(ESCYLD2!BZ$4,'[1]INTERNAL PARAMETERS-1'!$B$5:$J$44,8,FALSE)*VLOOKUP(ESCYLD2!BZ$4,'[1]INTERNAL PARAMETERS-1'!$B$5:$J$44,3,FALSE)</f>
        <v>0</v>
      </c>
      <c r="CA192" s="52">
        <f>ESCYLD1!CA192*VLOOKUP(ESCYLD2!CA$4,'[1]INTERNAL PARAMETERS-1'!$B$5:$J$44,5,FALSE)*VLOOKUP(ESCYLD2!CA$4,'[1]INTERNAL PARAMETERS-1'!$B$5:$J$44,6,FALSE)*VLOOKUP(ESCYLD2!CA$4,'[1]INTERNAL PARAMETERS-1'!$B$5:$J$44,3,FALSE) + ESCYLD1!CA192*(1-VLOOKUP(ESCYLD2!CA$4,'[1]INTERNAL PARAMETERS-1'!$B$5:$J$44,5,FALSE))*VLOOKUP(ESCYLD2!CA$4,'[1]INTERNAL PARAMETERS-1'!$B$5:$J$44,8,FALSE)*VLOOKUP(ESCYLD2!CA$4,'[1]INTERNAL PARAMETERS-1'!$B$5:$J$44,3,FALSE)</f>
        <v>0</v>
      </c>
      <c r="CB192" s="52">
        <f>ESCYLD1!CB192*VLOOKUP(ESCYLD2!CB$4,'[1]INTERNAL PARAMETERS-1'!$B$5:$J$44,5,FALSE)*VLOOKUP(ESCYLD2!CB$4,'[1]INTERNAL PARAMETERS-1'!$B$5:$J$44,6,FALSE)*VLOOKUP(ESCYLD2!CB$4,'[1]INTERNAL PARAMETERS-1'!$B$5:$J$44,3,FALSE) + ESCYLD1!CB192*(1-VLOOKUP(ESCYLD2!CB$4,'[1]INTERNAL PARAMETERS-1'!$B$5:$J$44,5,FALSE))*VLOOKUP(ESCYLD2!CB$4,'[1]INTERNAL PARAMETERS-1'!$B$5:$J$44,8,FALSE)*VLOOKUP(ESCYLD2!CB$4,'[1]INTERNAL PARAMETERS-1'!$B$5:$J$44,3,FALSE)</f>
        <v>0</v>
      </c>
      <c r="CC192" s="52">
        <f>ESCYLD1!CC192*VLOOKUP(ESCYLD2!CC$4,'[1]INTERNAL PARAMETERS-1'!$B$5:$J$44,5,FALSE)*VLOOKUP(ESCYLD2!CC$4,'[1]INTERNAL PARAMETERS-1'!$B$5:$J$44,6,FALSE)*VLOOKUP(ESCYLD2!CC$4,'[1]INTERNAL PARAMETERS-1'!$B$5:$J$44,3,FALSE) + ESCYLD1!CC192*(1-VLOOKUP(ESCYLD2!CC$4,'[1]INTERNAL PARAMETERS-1'!$B$5:$J$44,5,FALSE))*VLOOKUP(ESCYLD2!CC$4,'[1]INTERNAL PARAMETERS-1'!$B$5:$J$44,8,FALSE)*VLOOKUP(ESCYLD2!CC$4,'[1]INTERNAL PARAMETERS-1'!$B$5:$J$44,3,FALSE)</f>
        <v>0</v>
      </c>
      <c r="CD192" s="52">
        <f>ESCYLD1!CD192*VLOOKUP(ESCYLD2!CD$4,'[1]INTERNAL PARAMETERS-1'!$B$5:$J$44,5,FALSE)*VLOOKUP(ESCYLD2!CD$4,'[1]INTERNAL PARAMETERS-1'!$B$5:$J$44,6,FALSE)*VLOOKUP(ESCYLD2!CD$4,'[1]INTERNAL PARAMETERS-1'!$B$5:$J$44,3,FALSE) + ESCYLD1!CD192*(1-VLOOKUP(ESCYLD2!CD$4,'[1]INTERNAL PARAMETERS-1'!$B$5:$J$44,5,FALSE))*VLOOKUP(ESCYLD2!CD$4,'[1]INTERNAL PARAMETERS-1'!$B$5:$J$44,8,FALSE)*VLOOKUP(ESCYLD2!CD$4,'[1]INTERNAL PARAMETERS-1'!$B$5:$J$44,3,FALSE)</f>
        <v>0</v>
      </c>
      <c r="CE192" s="52">
        <f>ESCYLD1!CE192*VLOOKUP(ESCYLD2!CE$4,'[1]INTERNAL PARAMETERS-1'!$B$5:$J$44,5,FALSE)*VLOOKUP(ESCYLD2!CE$4,'[1]INTERNAL PARAMETERS-1'!$B$5:$J$44,6,FALSE)*VLOOKUP(ESCYLD2!CE$4,'[1]INTERNAL PARAMETERS-1'!$B$5:$J$44,3,FALSE) + ESCYLD1!CE192*(1-VLOOKUP(ESCYLD2!CE$4,'[1]INTERNAL PARAMETERS-1'!$B$5:$J$44,5,FALSE))*VLOOKUP(ESCYLD2!CE$4,'[1]INTERNAL PARAMETERS-1'!$B$5:$J$44,8,FALSE)*VLOOKUP(ESCYLD2!CE$4,'[1]INTERNAL PARAMETERS-1'!$B$5:$J$44,3,FALSE)</f>
        <v>0</v>
      </c>
      <c r="CF192" s="52">
        <f>ESCYLD1!CF192*VLOOKUP(ESCYLD2!CF$4,'[1]INTERNAL PARAMETERS-1'!$B$5:$J$44,5,FALSE)*VLOOKUP(ESCYLD2!CF$4,'[1]INTERNAL PARAMETERS-1'!$B$5:$J$44,6,FALSE)*VLOOKUP(ESCYLD2!CF$4,'[1]INTERNAL PARAMETERS-1'!$B$5:$J$44,3,FALSE) + ESCYLD1!CF192*(1-VLOOKUP(ESCYLD2!CF$4,'[1]INTERNAL PARAMETERS-1'!$B$5:$J$44,5,FALSE))*VLOOKUP(ESCYLD2!CF$4,'[1]INTERNAL PARAMETERS-1'!$B$5:$J$44,8,FALSE)*VLOOKUP(ESCYLD2!CF$4,'[1]INTERNAL PARAMETERS-1'!$B$5:$J$44,3,FALSE)</f>
        <v>0</v>
      </c>
      <c r="CG192" s="52">
        <f>ESCYLD1!CG192*VLOOKUP(ESCYLD2!CG$4,'[1]INTERNAL PARAMETERS-1'!$B$5:$J$44,5,FALSE)*VLOOKUP(ESCYLD2!CG$4,'[1]INTERNAL PARAMETERS-1'!$B$5:$J$44,6,FALSE)*VLOOKUP(ESCYLD2!CG$4,'[1]INTERNAL PARAMETERS-1'!$B$5:$J$44,3,FALSE) + ESCYLD1!CG192*(1-VLOOKUP(ESCYLD2!CG$4,'[1]INTERNAL PARAMETERS-1'!$B$5:$J$44,5,FALSE))*VLOOKUP(ESCYLD2!CG$4,'[1]INTERNAL PARAMETERS-1'!$B$5:$J$44,8,FALSE)*VLOOKUP(ESCYLD2!CG$4,'[1]INTERNAL PARAMETERS-1'!$B$5:$J$44,3,FALSE)</f>
        <v>0</v>
      </c>
      <c r="CH192" s="51">
        <f>ESCYLD1!CH192*VLOOKUP(ESCYLD2!CH$4,'[1]INTERNAL PARAMETERS-1'!$B$5:$J$44,5,FALSE)*VLOOKUP(ESCYLD2!CH$4,'[1]INTERNAL PARAMETERS-1'!$B$5:$J$44,6,FALSE)*VLOOKUP(ESCYLD2!CH$4,'[1]INTERNAL PARAMETERS-1'!$B$5:$J$44,3,FALSE) + ESCYLD1!CH192*(1-VLOOKUP(ESCYLD2!CH$4,'[1]INTERNAL PARAMETERS-1'!$B$5:$J$44,5,FALSE))*VLOOKUP(ESCYLD2!CH$4,'[1]INTERNAL PARAMETERS-1'!$B$5:$J$44,8,FALSE)*VLOOKUP(ESCYLD2!CH$4,'[1]INTERNAL PARAMETERS-1'!$B$5:$J$44,3,FALSE)</f>
        <v>0</v>
      </c>
      <c r="CJ192" s="53">
        <f t="shared" si="4"/>
        <v>0</v>
      </c>
      <c r="CK192" s="51">
        <f t="shared" si="5"/>
        <v>0</v>
      </c>
    </row>
    <row r="193" spans="2:89" x14ac:dyDescent="0.5">
      <c r="B193" s="66" t="s">
        <v>7</v>
      </c>
      <c r="C193" s="65" t="s">
        <v>90</v>
      </c>
      <c r="D193" s="65" t="s">
        <v>81</v>
      </c>
      <c r="E193" s="151">
        <f>ESC!AF193</f>
        <v>0</v>
      </c>
      <c r="F193" s="67">
        <f>'[1]INTERNAL PARAMETERS-1'!M13</f>
        <v>44.225000000000001</v>
      </c>
      <c r="G193" s="53">
        <f>ESCYLD1!G193*VLOOKUP(ESCYLD2!G$4,'[1]INTERNAL PARAMETERS-1'!$B$5:$J$44,5,FALSE)*VLOOKUP(ESCYLD2!G$4,'[1]INTERNAL PARAMETERS-1'!$B$5:$J$44,7,FALSE)*ESCYLD2!$F193 + ESCYLD1!G193*(1-VLOOKUP(ESCYLD2!G$4,'[1]INTERNAL PARAMETERS-1'!$B$5:$J$44,5,FALSE))*VLOOKUP(ESCYLD2!G$4,'[1]INTERNAL PARAMETERS-1'!$B$5:$J$44,9,FALSE)*ESCYLD2!$F193</f>
        <v>0</v>
      </c>
      <c r="H193" s="52">
        <f>ESCYLD1!H193*VLOOKUP(ESCYLD2!H$4,'[1]INTERNAL PARAMETERS-1'!$B$5:$J$44,5,FALSE)*VLOOKUP(ESCYLD2!H$4,'[1]INTERNAL PARAMETERS-1'!$B$5:$J$44,7,FALSE)*ESCYLD2!$F193 + ESCYLD1!H193*(1-VLOOKUP(ESCYLD2!H$4,'[1]INTERNAL PARAMETERS-1'!$B$5:$J$44,5,FALSE))*VLOOKUP(ESCYLD2!H$4,'[1]INTERNAL PARAMETERS-1'!$B$5:$J$44,9,FALSE)*ESCYLD2!$F193</f>
        <v>0</v>
      </c>
      <c r="I193" s="52">
        <f>ESCYLD1!I193*VLOOKUP(ESCYLD2!I$4,'[1]INTERNAL PARAMETERS-1'!$B$5:$J$44,5,FALSE)*VLOOKUP(ESCYLD2!I$4,'[1]INTERNAL PARAMETERS-1'!$B$5:$J$44,7,FALSE)*ESCYLD2!$F193 + ESCYLD1!I193*(1-VLOOKUP(ESCYLD2!I$4,'[1]INTERNAL PARAMETERS-1'!$B$5:$J$44,5,FALSE))*VLOOKUP(ESCYLD2!I$4,'[1]INTERNAL PARAMETERS-1'!$B$5:$J$44,9,FALSE)*ESCYLD2!$F193</f>
        <v>0</v>
      </c>
      <c r="J193" s="52">
        <f>ESCYLD1!J193*VLOOKUP(ESCYLD2!J$4,'[1]INTERNAL PARAMETERS-1'!$B$5:$J$44,5,FALSE)*VLOOKUP(ESCYLD2!J$4,'[1]INTERNAL PARAMETERS-1'!$B$5:$J$44,7,FALSE)*ESCYLD2!$F193 + ESCYLD1!J193*(1-VLOOKUP(ESCYLD2!J$4,'[1]INTERNAL PARAMETERS-1'!$B$5:$J$44,5,FALSE))*VLOOKUP(ESCYLD2!J$4,'[1]INTERNAL PARAMETERS-1'!$B$5:$J$44,9,FALSE)*ESCYLD2!$F193</f>
        <v>0</v>
      </c>
      <c r="K193" s="52">
        <f>ESCYLD1!K193*VLOOKUP(ESCYLD2!K$4,'[1]INTERNAL PARAMETERS-1'!$B$5:$J$44,5,FALSE)*VLOOKUP(ESCYLD2!K$4,'[1]INTERNAL PARAMETERS-1'!$B$5:$J$44,7,FALSE)*ESCYLD2!$F193 + ESCYLD1!K193*(1-VLOOKUP(ESCYLD2!K$4,'[1]INTERNAL PARAMETERS-1'!$B$5:$J$44,5,FALSE))*VLOOKUP(ESCYLD2!K$4,'[1]INTERNAL PARAMETERS-1'!$B$5:$J$44,9,FALSE)*ESCYLD2!$F193</f>
        <v>0</v>
      </c>
      <c r="L193" s="52">
        <f>ESCYLD1!L193*VLOOKUP(ESCYLD2!L$4,'[1]INTERNAL PARAMETERS-1'!$B$5:$J$44,5,FALSE)*VLOOKUP(ESCYLD2!L$4,'[1]INTERNAL PARAMETERS-1'!$B$5:$J$44,7,FALSE)*ESCYLD2!$F193 + ESCYLD1!L193*(1-VLOOKUP(ESCYLD2!L$4,'[1]INTERNAL PARAMETERS-1'!$B$5:$J$44,5,FALSE))*VLOOKUP(ESCYLD2!L$4,'[1]INTERNAL PARAMETERS-1'!$B$5:$J$44,9,FALSE)*ESCYLD2!$F193</f>
        <v>0</v>
      </c>
      <c r="M193" s="52">
        <f>ESCYLD1!M193*VLOOKUP(ESCYLD2!M$4,'[1]INTERNAL PARAMETERS-1'!$B$5:$J$44,5,FALSE)*VLOOKUP(ESCYLD2!M$4,'[1]INTERNAL PARAMETERS-1'!$B$5:$J$44,7,FALSE)*ESCYLD2!$F193 + ESCYLD1!M193*(1-VLOOKUP(ESCYLD2!M$4,'[1]INTERNAL PARAMETERS-1'!$B$5:$J$44,5,FALSE))*VLOOKUP(ESCYLD2!M$4,'[1]INTERNAL PARAMETERS-1'!$B$5:$J$44,9,FALSE)*ESCYLD2!$F193</f>
        <v>0</v>
      </c>
      <c r="N193" s="52">
        <f>ESCYLD1!N193*VLOOKUP(ESCYLD2!N$4,'[1]INTERNAL PARAMETERS-1'!$B$5:$J$44,5,FALSE)*VLOOKUP(ESCYLD2!N$4,'[1]INTERNAL PARAMETERS-1'!$B$5:$J$44,7,FALSE)*ESCYLD2!$F193 + ESCYLD1!N193*(1-VLOOKUP(ESCYLD2!N$4,'[1]INTERNAL PARAMETERS-1'!$B$5:$J$44,5,FALSE))*VLOOKUP(ESCYLD2!N$4,'[1]INTERNAL PARAMETERS-1'!$B$5:$J$44,9,FALSE)*ESCYLD2!$F193</f>
        <v>0</v>
      </c>
      <c r="O193" s="52">
        <f>ESCYLD1!O193*VLOOKUP(ESCYLD2!O$4,'[1]INTERNAL PARAMETERS-1'!$B$5:$J$44,5,FALSE)*VLOOKUP(ESCYLD2!O$4,'[1]INTERNAL PARAMETERS-1'!$B$5:$J$44,7,FALSE)*ESCYLD2!$F193 + ESCYLD1!O193*(1-VLOOKUP(ESCYLD2!O$4,'[1]INTERNAL PARAMETERS-1'!$B$5:$J$44,5,FALSE))*VLOOKUP(ESCYLD2!O$4,'[1]INTERNAL PARAMETERS-1'!$B$5:$J$44,9,FALSE)*ESCYLD2!$F193</f>
        <v>0</v>
      </c>
      <c r="P193" s="52">
        <f>ESCYLD1!P193*VLOOKUP(ESCYLD2!P$4,'[1]INTERNAL PARAMETERS-1'!$B$5:$J$44,5,FALSE)*VLOOKUP(ESCYLD2!P$4,'[1]INTERNAL PARAMETERS-1'!$B$5:$J$44,7,FALSE)*ESCYLD2!$F193 + ESCYLD1!P193*(1-VLOOKUP(ESCYLD2!P$4,'[1]INTERNAL PARAMETERS-1'!$B$5:$J$44,5,FALSE))*VLOOKUP(ESCYLD2!P$4,'[1]INTERNAL PARAMETERS-1'!$B$5:$J$44,9,FALSE)*ESCYLD2!$F193</f>
        <v>0</v>
      </c>
      <c r="Q193" s="52">
        <f>ESCYLD1!Q193*VLOOKUP(ESCYLD2!Q$4,'[1]INTERNAL PARAMETERS-1'!$B$5:$J$44,5,FALSE)*VLOOKUP(ESCYLD2!Q$4,'[1]INTERNAL PARAMETERS-1'!$B$5:$J$44,7,FALSE)*ESCYLD2!$F193 + ESCYLD1!Q193*(1-VLOOKUP(ESCYLD2!Q$4,'[1]INTERNAL PARAMETERS-1'!$B$5:$J$44,5,FALSE))*VLOOKUP(ESCYLD2!Q$4,'[1]INTERNAL PARAMETERS-1'!$B$5:$J$44,9,FALSE)*ESCYLD2!$F193</f>
        <v>0</v>
      </c>
      <c r="R193" s="52">
        <f>ESCYLD1!R193*VLOOKUP(ESCYLD2!R$4,'[1]INTERNAL PARAMETERS-1'!$B$5:$J$44,5,FALSE)*VLOOKUP(ESCYLD2!R$4,'[1]INTERNAL PARAMETERS-1'!$B$5:$J$44,7,FALSE)*ESCYLD2!$F193 + ESCYLD1!R193*(1-VLOOKUP(ESCYLD2!R$4,'[1]INTERNAL PARAMETERS-1'!$B$5:$J$44,5,FALSE))*VLOOKUP(ESCYLD2!R$4,'[1]INTERNAL PARAMETERS-1'!$B$5:$J$44,9,FALSE)*ESCYLD2!$F193</f>
        <v>0</v>
      </c>
      <c r="S193" s="52">
        <f>ESCYLD1!S193*VLOOKUP(ESCYLD2!S$4,'[1]INTERNAL PARAMETERS-1'!$B$5:$J$44,5,FALSE)*VLOOKUP(ESCYLD2!S$4,'[1]INTERNAL PARAMETERS-1'!$B$5:$J$44,7,FALSE)*ESCYLD2!$F193 + ESCYLD1!S193*(1-VLOOKUP(ESCYLD2!S$4,'[1]INTERNAL PARAMETERS-1'!$B$5:$J$44,5,FALSE))*VLOOKUP(ESCYLD2!S$4,'[1]INTERNAL PARAMETERS-1'!$B$5:$J$44,9,FALSE)*ESCYLD2!$F193</f>
        <v>0</v>
      </c>
      <c r="T193" s="52">
        <f>ESCYLD1!T193*VLOOKUP(ESCYLD2!T$4,'[1]INTERNAL PARAMETERS-1'!$B$5:$J$44,5,FALSE)*VLOOKUP(ESCYLD2!T$4,'[1]INTERNAL PARAMETERS-1'!$B$5:$J$44,7,FALSE)*ESCYLD2!$F193 + ESCYLD1!T193*(1-VLOOKUP(ESCYLD2!T$4,'[1]INTERNAL PARAMETERS-1'!$B$5:$J$44,5,FALSE))*VLOOKUP(ESCYLD2!T$4,'[1]INTERNAL PARAMETERS-1'!$B$5:$J$44,9,FALSE)*ESCYLD2!$F193</f>
        <v>0</v>
      </c>
      <c r="U193" s="52">
        <f>ESCYLD1!U193*VLOOKUP(ESCYLD2!U$4,'[1]INTERNAL PARAMETERS-1'!$B$5:$J$44,5,FALSE)*VLOOKUP(ESCYLD2!U$4,'[1]INTERNAL PARAMETERS-1'!$B$5:$J$44,7,FALSE)*ESCYLD2!$F193 + ESCYLD1!U193*(1-VLOOKUP(ESCYLD2!U$4,'[1]INTERNAL PARAMETERS-1'!$B$5:$J$44,5,FALSE))*VLOOKUP(ESCYLD2!U$4,'[1]INTERNAL PARAMETERS-1'!$B$5:$J$44,9,FALSE)*ESCYLD2!$F193</f>
        <v>0</v>
      </c>
      <c r="V193" s="52">
        <f>ESCYLD1!V193*VLOOKUP(ESCYLD2!V$4,'[1]INTERNAL PARAMETERS-1'!$B$5:$J$44,5,FALSE)*VLOOKUP(ESCYLD2!V$4,'[1]INTERNAL PARAMETERS-1'!$B$5:$J$44,7,FALSE)*ESCYLD2!$F193 + ESCYLD1!V193*(1-VLOOKUP(ESCYLD2!V$4,'[1]INTERNAL PARAMETERS-1'!$B$5:$J$44,5,FALSE))*VLOOKUP(ESCYLD2!V$4,'[1]INTERNAL PARAMETERS-1'!$B$5:$J$44,9,FALSE)*ESCYLD2!$F193</f>
        <v>0</v>
      </c>
      <c r="W193" s="52">
        <f>ESCYLD1!W193*VLOOKUP(ESCYLD2!W$4,'[1]INTERNAL PARAMETERS-1'!$B$5:$J$44,5,FALSE)*VLOOKUP(ESCYLD2!W$4,'[1]INTERNAL PARAMETERS-1'!$B$5:$J$44,7,FALSE)*ESCYLD2!$F193 + ESCYLD1!W193*(1-VLOOKUP(ESCYLD2!W$4,'[1]INTERNAL PARAMETERS-1'!$B$5:$J$44,5,FALSE))*VLOOKUP(ESCYLD2!W$4,'[1]INTERNAL PARAMETERS-1'!$B$5:$J$44,9,FALSE)*ESCYLD2!$F193</f>
        <v>0</v>
      </c>
      <c r="X193" s="52">
        <f>ESCYLD1!X193*VLOOKUP(ESCYLD2!X$4,'[1]INTERNAL PARAMETERS-1'!$B$5:$J$44,5,FALSE)*VLOOKUP(ESCYLD2!X$4,'[1]INTERNAL PARAMETERS-1'!$B$5:$J$44,7,FALSE)*ESCYLD2!$F193 + ESCYLD1!X193*(1-VLOOKUP(ESCYLD2!X$4,'[1]INTERNAL PARAMETERS-1'!$B$5:$J$44,5,FALSE))*VLOOKUP(ESCYLD2!X$4,'[1]INTERNAL PARAMETERS-1'!$B$5:$J$44,9,FALSE)*ESCYLD2!$F193</f>
        <v>0</v>
      </c>
      <c r="Y193" s="52">
        <f>ESCYLD1!Y193*VLOOKUP(ESCYLD2!Y$4,'[1]INTERNAL PARAMETERS-1'!$B$5:$J$44,5,FALSE)*VLOOKUP(ESCYLD2!Y$4,'[1]INTERNAL PARAMETERS-1'!$B$5:$J$44,7,FALSE)*ESCYLD2!$F193 + ESCYLD1!Y193*(1-VLOOKUP(ESCYLD2!Y$4,'[1]INTERNAL PARAMETERS-1'!$B$5:$J$44,5,FALSE))*VLOOKUP(ESCYLD2!Y$4,'[1]INTERNAL PARAMETERS-1'!$B$5:$J$44,9,FALSE)*ESCYLD2!$F193</f>
        <v>0</v>
      </c>
      <c r="Z193" s="52">
        <f>ESCYLD1!Z193*VLOOKUP(ESCYLD2!Z$4,'[1]INTERNAL PARAMETERS-1'!$B$5:$J$44,5,FALSE)*VLOOKUP(ESCYLD2!Z$4,'[1]INTERNAL PARAMETERS-1'!$B$5:$J$44,7,FALSE)*ESCYLD2!$F193 + ESCYLD1!Z193*(1-VLOOKUP(ESCYLD2!Z$4,'[1]INTERNAL PARAMETERS-1'!$B$5:$J$44,5,FALSE))*VLOOKUP(ESCYLD2!Z$4,'[1]INTERNAL PARAMETERS-1'!$B$5:$J$44,9,FALSE)*ESCYLD2!$F193</f>
        <v>0</v>
      </c>
      <c r="AA193" s="52">
        <f>ESCYLD1!AA193*VLOOKUP(ESCYLD2!AA$4,'[1]INTERNAL PARAMETERS-1'!$B$5:$J$44,5,FALSE)*VLOOKUP(ESCYLD2!AA$4,'[1]INTERNAL PARAMETERS-1'!$B$5:$J$44,7,FALSE)*ESCYLD2!$F193 + ESCYLD1!AA193*(1-VLOOKUP(ESCYLD2!AA$4,'[1]INTERNAL PARAMETERS-1'!$B$5:$J$44,5,FALSE))*VLOOKUP(ESCYLD2!AA$4,'[1]INTERNAL PARAMETERS-1'!$B$5:$J$44,9,FALSE)*ESCYLD2!$F193</f>
        <v>0</v>
      </c>
      <c r="AB193" s="52">
        <f>ESCYLD1!AB193*VLOOKUP(ESCYLD2!AB$4,'[1]INTERNAL PARAMETERS-1'!$B$5:$J$44,5,FALSE)*VLOOKUP(ESCYLD2!AB$4,'[1]INTERNAL PARAMETERS-1'!$B$5:$J$44,7,FALSE)*ESCYLD2!$F193 + ESCYLD1!AB193*(1-VLOOKUP(ESCYLD2!AB$4,'[1]INTERNAL PARAMETERS-1'!$B$5:$J$44,5,FALSE))*VLOOKUP(ESCYLD2!AB$4,'[1]INTERNAL PARAMETERS-1'!$B$5:$J$44,9,FALSE)*ESCYLD2!$F193</f>
        <v>0</v>
      </c>
      <c r="AC193" s="52">
        <f>ESCYLD1!AC193*VLOOKUP(ESCYLD2!AC$4,'[1]INTERNAL PARAMETERS-1'!$B$5:$J$44,5,FALSE)*VLOOKUP(ESCYLD2!AC$4,'[1]INTERNAL PARAMETERS-1'!$B$5:$J$44,7,FALSE)*ESCYLD2!$F193 + ESCYLD1!AC193*(1-VLOOKUP(ESCYLD2!AC$4,'[1]INTERNAL PARAMETERS-1'!$B$5:$J$44,5,FALSE))*VLOOKUP(ESCYLD2!AC$4,'[1]INTERNAL PARAMETERS-1'!$B$5:$J$44,9,FALSE)*ESCYLD2!$F193</f>
        <v>0</v>
      </c>
      <c r="AD193" s="52">
        <f>ESCYLD1!AD193*VLOOKUP(ESCYLD2!AD$4,'[1]INTERNAL PARAMETERS-1'!$B$5:$J$44,5,FALSE)*VLOOKUP(ESCYLD2!AD$4,'[1]INTERNAL PARAMETERS-1'!$B$5:$J$44,7,FALSE)*ESCYLD2!$F193 + ESCYLD1!AD193*(1-VLOOKUP(ESCYLD2!AD$4,'[1]INTERNAL PARAMETERS-1'!$B$5:$J$44,5,FALSE))*VLOOKUP(ESCYLD2!AD$4,'[1]INTERNAL PARAMETERS-1'!$B$5:$J$44,9,FALSE)*ESCYLD2!$F193</f>
        <v>0</v>
      </c>
      <c r="AE193" s="52">
        <f>ESCYLD1!AE193*VLOOKUP(ESCYLD2!AE$4,'[1]INTERNAL PARAMETERS-1'!$B$5:$J$44,5,FALSE)*VLOOKUP(ESCYLD2!AE$4,'[1]INTERNAL PARAMETERS-1'!$B$5:$J$44,7,FALSE)*ESCYLD2!$F193 + ESCYLD1!AE193*(1-VLOOKUP(ESCYLD2!AE$4,'[1]INTERNAL PARAMETERS-1'!$B$5:$J$44,5,FALSE))*VLOOKUP(ESCYLD2!AE$4,'[1]INTERNAL PARAMETERS-1'!$B$5:$J$44,9,FALSE)*ESCYLD2!$F193</f>
        <v>0</v>
      </c>
      <c r="AF193" s="52">
        <f>ESCYLD1!AF193*VLOOKUP(ESCYLD2!AF$4,'[1]INTERNAL PARAMETERS-1'!$B$5:$J$44,5,FALSE)*VLOOKUP(ESCYLD2!AF$4,'[1]INTERNAL PARAMETERS-1'!$B$5:$J$44,7,FALSE)*ESCYLD2!$F193 + ESCYLD1!AF193*(1-VLOOKUP(ESCYLD2!AF$4,'[1]INTERNAL PARAMETERS-1'!$B$5:$J$44,5,FALSE))*VLOOKUP(ESCYLD2!AF$4,'[1]INTERNAL PARAMETERS-1'!$B$5:$J$44,9,FALSE)*ESCYLD2!$F193</f>
        <v>0</v>
      </c>
      <c r="AG193" s="52">
        <f>ESCYLD1!AG193*VLOOKUP(ESCYLD2!AG$4,'[1]INTERNAL PARAMETERS-1'!$B$5:$J$44,5,FALSE)*VLOOKUP(ESCYLD2!AG$4,'[1]INTERNAL PARAMETERS-1'!$B$5:$J$44,7,FALSE)*ESCYLD2!$F193 + ESCYLD1!AG193*(1-VLOOKUP(ESCYLD2!AG$4,'[1]INTERNAL PARAMETERS-1'!$B$5:$J$44,5,FALSE))*VLOOKUP(ESCYLD2!AG$4,'[1]INTERNAL PARAMETERS-1'!$B$5:$J$44,9,FALSE)*ESCYLD2!$F193</f>
        <v>0</v>
      </c>
      <c r="AH193" s="52">
        <f>ESCYLD1!AH193*VLOOKUP(ESCYLD2!AH$4,'[1]INTERNAL PARAMETERS-1'!$B$5:$J$44,5,FALSE)*VLOOKUP(ESCYLD2!AH$4,'[1]INTERNAL PARAMETERS-1'!$B$5:$J$44,7,FALSE)*ESCYLD2!$F193 + ESCYLD1!AH193*(1-VLOOKUP(ESCYLD2!AH$4,'[1]INTERNAL PARAMETERS-1'!$B$5:$J$44,5,FALSE))*VLOOKUP(ESCYLD2!AH$4,'[1]INTERNAL PARAMETERS-1'!$B$5:$J$44,9,FALSE)*ESCYLD2!$F193</f>
        <v>0</v>
      </c>
      <c r="AI193" s="52">
        <f>ESCYLD1!AI193*VLOOKUP(ESCYLD2!AI$4,'[1]INTERNAL PARAMETERS-1'!$B$5:$J$44,5,FALSE)*VLOOKUP(ESCYLD2!AI$4,'[1]INTERNAL PARAMETERS-1'!$B$5:$J$44,7,FALSE)*ESCYLD2!$F193 + ESCYLD1!AI193*(1-VLOOKUP(ESCYLD2!AI$4,'[1]INTERNAL PARAMETERS-1'!$B$5:$J$44,5,FALSE))*VLOOKUP(ESCYLD2!AI$4,'[1]INTERNAL PARAMETERS-1'!$B$5:$J$44,9,FALSE)*ESCYLD2!$F193</f>
        <v>0</v>
      </c>
      <c r="AJ193" s="52">
        <f>ESCYLD1!AJ193*VLOOKUP(ESCYLD2!AJ$4,'[1]INTERNAL PARAMETERS-1'!$B$5:$J$44,5,FALSE)*VLOOKUP(ESCYLD2!AJ$4,'[1]INTERNAL PARAMETERS-1'!$B$5:$J$44,7,FALSE)*ESCYLD2!$F193 + ESCYLD1!AJ193*(1-VLOOKUP(ESCYLD2!AJ$4,'[1]INTERNAL PARAMETERS-1'!$B$5:$J$44,5,FALSE))*VLOOKUP(ESCYLD2!AJ$4,'[1]INTERNAL PARAMETERS-1'!$B$5:$J$44,9,FALSE)*ESCYLD2!$F193</f>
        <v>0</v>
      </c>
      <c r="AK193" s="52">
        <f>ESCYLD1!AK193*VLOOKUP(ESCYLD2!AK$4,'[1]INTERNAL PARAMETERS-1'!$B$5:$J$44,5,FALSE)*VLOOKUP(ESCYLD2!AK$4,'[1]INTERNAL PARAMETERS-1'!$B$5:$J$44,7,FALSE)*ESCYLD2!$F193 + ESCYLD1!AK193*(1-VLOOKUP(ESCYLD2!AK$4,'[1]INTERNAL PARAMETERS-1'!$B$5:$J$44,5,FALSE))*VLOOKUP(ESCYLD2!AK$4,'[1]INTERNAL PARAMETERS-1'!$B$5:$J$44,9,FALSE)*ESCYLD2!$F193</f>
        <v>0</v>
      </c>
      <c r="AL193" s="52">
        <f>ESCYLD1!AL193*VLOOKUP(ESCYLD2!AL$4,'[1]INTERNAL PARAMETERS-1'!$B$5:$J$44,5,FALSE)*VLOOKUP(ESCYLD2!AL$4,'[1]INTERNAL PARAMETERS-1'!$B$5:$J$44,7,FALSE)*ESCYLD2!$F193 + ESCYLD1!AL193*(1-VLOOKUP(ESCYLD2!AL$4,'[1]INTERNAL PARAMETERS-1'!$B$5:$J$44,5,FALSE))*VLOOKUP(ESCYLD2!AL$4,'[1]INTERNAL PARAMETERS-1'!$B$5:$J$44,9,FALSE)*ESCYLD2!$F193</f>
        <v>0</v>
      </c>
      <c r="AM193" s="52">
        <f>ESCYLD1!AM193*VLOOKUP(ESCYLD2!AM$4,'[1]INTERNAL PARAMETERS-1'!$B$5:$J$44,5,FALSE)*VLOOKUP(ESCYLD2!AM$4,'[1]INTERNAL PARAMETERS-1'!$B$5:$J$44,7,FALSE)*ESCYLD2!$F193 + ESCYLD1!AM193*(1-VLOOKUP(ESCYLD2!AM$4,'[1]INTERNAL PARAMETERS-1'!$B$5:$J$44,5,FALSE))*VLOOKUP(ESCYLD2!AM$4,'[1]INTERNAL PARAMETERS-1'!$B$5:$J$44,9,FALSE)*ESCYLD2!$F193</f>
        <v>0</v>
      </c>
      <c r="AN193" s="52">
        <f>ESCYLD1!AN193*VLOOKUP(ESCYLD2!AN$4,'[1]INTERNAL PARAMETERS-1'!$B$5:$J$44,5,FALSE)*VLOOKUP(ESCYLD2!AN$4,'[1]INTERNAL PARAMETERS-1'!$B$5:$J$44,7,FALSE)*ESCYLD2!$F193 + ESCYLD1!AN193*(1-VLOOKUP(ESCYLD2!AN$4,'[1]INTERNAL PARAMETERS-1'!$B$5:$J$44,5,FALSE))*VLOOKUP(ESCYLD2!AN$4,'[1]INTERNAL PARAMETERS-1'!$B$5:$J$44,9,FALSE)*ESCYLD2!$F193</f>
        <v>0</v>
      </c>
      <c r="AO193" s="52">
        <f>ESCYLD1!AO193*VLOOKUP(ESCYLD2!AO$4,'[1]INTERNAL PARAMETERS-1'!$B$5:$J$44,5,FALSE)*VLOOKUP(ESCYLD2!AO$4,'[1]INTERNAL PARAMETERS-1'!$B$5:$J$44,7,FALSE)*ESCYLD2!$F193 + ESCYLD1!AO193*(1-VLOOKUP(ESCYLD2!AO$4,'[1]INTERNAL PARAMETERS-1'!$B$5:$J$44,5,FALSE))*VLOOKUP(ESCYLD2!AO$4,'[1]INTERNAL PARAMETERS-1'!$B$5:$J$44,9,FALSE)*ESCYLD2!$F193</f>
        <v>0</v>
      </c>
      <c r="AP193" s="52">
        <f>ESCYLD1!AP193*VLOOKUP(ESCYLD2!AP$4,'[1]INTERNAL PARAMETERS-1'!$B$5:$J$44,5,FALSE)*VLOOKUP(ESCYLD2!AP$4,'[1]INTERNAL PARAMETERS-1'!$B$5:$J$44,7,FALSE)*ESCYLD2!$F193 + ESCYLD1!AP193*(1-VLOOKUP(ESCYLD2!AP$4,'[1]INTERNAL PARAMETERS-1'!$B$5:$J$44,5,FALSE))*VLOOKUP(ESCYLD2!AP$4,'[1]INTERNAL PARAMETERS-1'!$B$5:$J$44,9,FALSE)*ESCYLD2!$F193</f>
        <v>0</v>
      </c>
      <c r="AQ193" s="52">
        <f>ESCYLD1!AQ193*VLOOKUP(ESCYLD2!AQ$4,'[1]INTERNAL PARAMETERS-1'!$B$5:$J$44,5,FALSE)*VLOOKUP(ESCYLD2!AQ$4,'[1]INTERNAL PARAMETERS-1'!$B$5:$J$44,7,FALSE)*ESCYLD2!$F193 + ESCYLD1!AQ193*(1-VLOOKUP(ESCYLD2!AQ$4,'[1]INTERNAL PARAMETERS-1'!$B$5:$J$44,5,FALSE))*VLOOKUP(ESCYLD2!AQ$4,'[1]INTERNAL PARAMETERS-1'!$B$5:$J$44,9,FALSE)*ESCYLD2!$F193</f>
        <v>0</v>
      </c>
      <c r="AR193" s="52">
        <f>ESCYLD1!AR193*VLOOKUP(ESCYLD2!AR$4,'[1]INTERNAL PARAMETERS-1'!$B$5:$J$44,5,FALSE)*VLOOKUP(ESCYLD2!AR$4,'[1]INTERNAL PARAMETERS-1'!$B$5:$J$44,7,FALSE)*ESCYLD2!$F193 + ESCYLD1!AR193*(1-VLOOKUP(ESCYLD2!AR$4,'[1]INTERNAL PARAMETERS-1'!$B$5:$J$44,5,FALSE))*VLOOKUP(ESCYLD2!AR$4,'[1]INTERNAL PARAMETERS-1'!$B$5:$J$44,9,FALSE)*ESCYLD2!$F193</f>
        <v>0</v>
      </c>
      <c r="AS193" s="52">
        <f>ESCYLD1!AS193*VLOOKUP(ESCYLD2!AS$4,'[1]INTERNAL PARAMETERS-1'!$B$5:$J$44,5,FALSE)*VLOOKUP(ESCYLD2!AS$4,'[1]INTERNAL PARAMETERS-1'!$B$5:$J$44,7,FALSE)*ESCYLD2!$F193 + ESCYLD1!AS193*(1-VLOOKUP(ESCYLD2!AS$4,'[1]INTERNAL PARAMETERS-1'!$B$5:$J$44,5,FALSE))*VLOOKUP(ESCYLD2!AS$4,'[1]INTERNAL PARAMETERS-1'!$B$5:$J$44,9,FALSE)*ESCYLD2!$F193</f>
        <v>0</v>
      </c>
      <c r="AT193" s="51">
        <f>ESCYLD1!AT193*VLOOKUP(ESCYLD2!AT$4,'[1]INTERNAL PARAMETERS-1'!$B$5:$J$44,5,FALSE)*VLOOKUP(ESCYLD2!AT$4,'[1]INTERNAL PARAMETERS-1'!$B$5:$J$44,7,FALSE)*ESCYLD2!$F193 + ESCYLD1!AT193*(1-VLOOKUP(ESCYLD2!AT$4,'[1]INTERNAL PARAMETERS-1'!$B$5:$J$44,5,FALSE))*VLOOKUP(ESCYLD2!AT$4,'[1]INTERNAL PARAMETERS-1'!$B$5:$J$44,9,FALSE)*ESCYLD2!$F193</f>
        <v>0</v>
      </c>
      <c r="AU193" s="53">
        <f>ESCYLD1!AU193*VLOOKUP(ESCYLD2!AU$4,'[1]INTERNAL PARAMETERS-1'!$B$5:$J$44,5,FALSE)*VLOOKUP(ESCYLD2!AU$4,'[1]INTERNAL PARAMETERS-1'!$B$5:$J$44,6,FALSE)*VLOOKUP(ESCYLD2!AU$4,'[1]INTERNAL PARAMETERS-1'!$B$5:$J$44,3,FALSE) + ESCYLD1!AU193*(1-VLOOKUP(ESCYLD2!AU$4,'[1]INTERNAL PARAMETERS-1'!$B$5:$J$44,5,FALSE))*VLOOKUP(ESCYLD2!AU$4,'[1]INTERNAL PARAMETERS-1'!$B$5:$J$44,8,FALSE)*VLOOKUP(ESCYLD2!AU$4,'[1]INTERNAL PARAMETERS-1'!$B$5:$J$44,3,FALSE)</f>
        <v>0</v>
      </c>
      <c r="AV193" s="52">
        <f>ESCYLD1!AV193*VLOOKUP(ESCYLD2!AV$4,'[1]INTERNAL PARAMETERS-1'!$B$5:$J$44,5,FALSE)*VLOOKUP(ESCYLD2!AV$4,'[1]INTERNAL PARAMETERS-1'!$B$5:$J$44,6,FALSE)*VLOOKUP(ESCYLD2!AV$4,'[1]INTERNAL PARAMETERS-1'!$B$5:$J$44,3,FALSE) + ESCYLD1!AV193*(1-VLOOKUP(ESCYLD2!AV$4,'[1]INTERNAL PARAMETERS-1'!$B$5:$J$44,5,FALSE))*VLOOKUP(ESCYLD2!AV$4,'[1]INTERNAL PARAMETERS-1'!$B$5:$J$44,8,FALSE)*VLOOKUP(ESCYLD2!AV$4,'[1]INTERNAL PARAMETERS-1'!$B$5:$J$44,3,FALSE)</f>
        <v>0</v>
      </c>
      <c r="AW193" s="52">
        <f>ESCYLD1!AW193*VLOOKUP(ESCYLD2!AW$4,'[1]INTERNAL PARAMETERS-1'!$B$5:$J$44,5,FALSE)*VLOOKUP(ESCYLD2!AW$4,'[1]INTERNAL PARAMETERS-1'!$B$5:$J$44,6,FALSE)*VLOOKUP(ESCYLD2!AW$4,'[1]INTERNAL PARAMETERS-1'!$B$5:$J$44,3,FALSE) + ESCYLD1!AW193*(1-VLOOKUP(ESCYLD2!AW$4,'[1]INTERNAL PARAMETERS-1'!$B$5:$J$44,5,FALSE))*VLOOKUP(ESCYLD2!AW$4,'[1]INTERNAL PARAMETERS-1'!$B$5:$J$44,8,FALSE)*VLOOKUP(ESCYLD2!AW$4,'[1]INTERNAL PARAMETERS-1'!$B$5:$J$44,3,FALSE)</f>
        <v>0</v>
      </c>
      <c r="AX193" s="52">
        <f>ESCYLD1!AX193*VLOOKUP(ESCYLD2!AX$4,'[1]INTERNAL PARAMETERS-1'!$B$5:$J$44,5,FALSE)*VLOOKUP(ESCYLD2!AX$4,'[1]INTERNAL PARAMETERS-1'!$B$5:$J$44,6,FALSE)*VLOOKUP(ESCYLD2!AX$4,'[1]INTERNAL PARAMETERS-1'!$B$5:$J$44,3,FALSE) + ESCYLD1!AX193*(1-VLOOKUP(ESCYLD2!AX$4,'[1]INTERNAL PARAMETERS-1'!$B$5:$J$44,5,FALSE))*VLOOKUP(ESCYLD2!AX$4,'[1]INTERNAL PARAMETERS-1'!$B$5:$J$44,8,FALSE)*VLOOKUP(ESCYLD2!AX$4,'[1]INTERNAL PARAMETERS-1'!$B$5:$J$44,3,FALSE)</f>
        <v>0</v>
      </c>
      <c r="AY193" s="52">
        <f>ESCYLD1!AY193*VLOOKUP(ESCYLD2!AY$4,'[1]INTERNAL PARAMETERS-1'!$B$5:$J$44,5,FALSE)*VLOOKUP(ESCYLD2!AY$4,'[1]INTERNAL PARAMETERS-1'!$B$5:$J$44,6,FALSE)*VLOOKUP(ESCYLD2!AY$4,'[1]INTERNAL PARAMETERS-1'!$B$5:$J$44,3,FALSE) + ESCYLD1!AY193*(1-VLOOKUP(ESCYLD2!AY$4,'[1]INTERNAL PARAMETERS-1'!$B$5:$J$44,5,FALSE))*VLOOKUP(ESCYLD2!AY$4,'[1]INTERNAL PARAMETERS-1'!$B$5:$J$44,8,FALSE)*VLOOKUP(ESCYLD2!AY$4,'[1]INTERNAL PARAMETERS-1'!$B$5:$J$44,3,FALSE)</f>
        <v>0</v>
      </c>
      <c r="AZ193" s="52">
        <f>ESCYLD1!AZ193*VLOOKUP(ESCYLD2!AZ$4,'[1]INTERNAL PARAMETERS-1'!$B$5:$J$44,5,FALSE)*VLOOKUP(ESCYLD2!AZ$4,'[1]INTERNAL PARAMETERS-1'!$B$5:$J$44,6,FALSE)*VLOOKUP(ESCYLD2!AZ$4,'[1]INTERNAL PARAMETERS-1'!$B$5:$J$44,3,FALSE) + ESCYLD1!AZ193*(1-VLOOKUP(ESCYLD2!AZ$4,'[1]INTERNAL PARAMETERS-1'!$B$5:$J$44,5,FALSE))*VLOOKUP(ESCYLD2!AZ$4,'[1]INTERNAL PARAMETERS-1'!$B$5:$J$44,8,FALSE)*VLOOKUP(ESCYLD2!AZ$4,'[1]INTERNAL PARAMETERS-1'!$B$5:$J$44,3,FALSE)</f>
        <v>0</v>
      </c>
      <c r="BA193" s="52">
        <f>ESCYLD1!BA193*VLOOKUP(ESCYLD2!BA$4,'[1]INTERNAL PARAMETERS-1'!$B$5:$J$44,5,FALSE)*VLOOKUP(ESCYLD2!BA$4,'[1]INTERNAL PARAMETERS-1'!$B$5:$J$44,6,FALSE)*VLOOKUP(ESCYLD2!BA$4,'[1]INTERNAL PARAMETERS-1'!$B$5:$J$44,3,FALSE) + ESCYLD1!BA193*(1-VLOOKUP(ESCYLD2!BA$4,'[1]INTERNAL PARAMETERS-1'!$B$5:$J$44,5,FALSE))*VLOOKUP(ESCYLD2!BA$4,'[1]INTERNAL PARAMETERS-1'!$B$5:$J$44,8,FALSE)*VLOOKUP(ESCYLD2!BA$4,'[1]INTERNAL PARAMETERS-1'!$B$5:$J$44,3,FALSE)</f>
        <v>0</v>
      </c>
      <c r="BB193" s="52">
        <f>ESCYLD1!BB193*VLOOKUP(ESCYLD2!BB$4,'[1]INTERNAL PARAMETERS-1'!$B$5:$J$44,5,FALSE)*VLOOKUP(ESCYLD2!BB$4,'[1]INTERNAL PARAMETERS-1'!$B$5:$J$44,6,FALSE)*VLOOKUP(ESCYLD2!BB$4,'[1]INTERNAL PARAMETERS-1'!$B$5:$J$44,3,FALSE) + ESCYLD1!BB193*(1-VLOOKUP(ESCYLD2!BB$4,'[1]INTERNAL PARAMETERS-1'!$B$5:$J$44,5,FALSE))*VLOOKUP(ESCYLD2!BB$4,'[1]INTERNAL PARAMETERS-1'!$B$5:$J$44,8,FALSE)*VLOOKUP(ESCYLD2!BB$4,'[1]INTERNAL PARAMETERS-1'!$B$5:$J$44,3,FALSE)</f>
        <v>0</v>
      </c>
      <c r="BC193" s="52">
        <f>ESCYLD1!BC193*VLOOKUP(ESCYLD2!BC$4,'[1]INTERNAL PARAMETERS-1'!$B$5:$J$44,5,FALSE)*VLOOKUP(ESCYLD2!BC$4,'[1]INTERNAL PARAMETERS-1'!$B$5:$J$44,6,FALSE)*VLOOKUP(ESCYLD2!BC$4,'[1]INTERNAL PARAMETERS-1'!$B$5:$J$44,3,FALSE) + ESCYLD1!BC193*(1-VLOOKUP(ESCYLD2!BC$4,'[1]INTERNAL PARAMETERS-1'!$B$5:$J$44,5,FALSE))*VLOOKUP(ESCYLD2!BC$4,'[1]INTERNAL PARAMETERS-1'!$B$5:$J$44,8,FALSE)*VLOOKUP(ESCYLD2!BC$4,'[1]INTERNAL PARAMETERS-1'!$B$5:$J$44,3,FALSE)</f>
        <v>0</v>
      </c>
      <c r="BD193" s="52">
        <f>ESCYLD1!BD193*VLOOKUP(ESCYLD2!BD$4,'[1]INTERNAL PARAMETERS-1'!$B$5:$J$44,5,FALSE)*VLOOKUP(ESCYLD2!BD$4,'[1]INTERNAL PARAMETERS-1'!$B$5:$J$44,6,FALSE)*VLOOKUP(ESCYLD2!BD$4,'[1]INTERNAL PARAMETERS-1'!$B$5:$J$44,3,FALSE) + ESCYLD1!BD193*(1-VLOOKUP(ESCYLD2!BD$4,'[1]INTERNAL PARAMETERS-1'!$B$5:$J$44,5,FALSE))*VLOOKUP(ESCYLD2!BD$4,'[1]INTERNAL PARAMETERS-1'!$B$5:$J$44,8,FALSE)*VLOOKUP(ESCYLD2!BD$4,'[1]INTERNAL PARAMETERS-1'!$B$5:$J$44,3,FALSE)</f>
        <v>0</v>
      </c>
      <c r="BE193" s="52">
        <f>ESCYLD1!BE193*VLOOKUP(ESCYLD2!BE$4,'[1]INTERNAL PARAMETERS-1'!$B$5:$J$44,5,FALSE)*VLOOKUP(ESCYLD2!BE$4,'[1]INTERNAL PARAMETERS-1'!$B$5:$J$44,6,FALSE)*VLOOKUP(ESCYLD2!BE$4,'[1]INTERNAL PARAMETERS-1'!$B$5:$J$44,3,FALSE) + ESCYLD1!BE193*(1-VLOOKUP(ESCYLD2!BE$4,'[1]INTERNAL PARAMETERS-1'!$B$5:$J$44,5,FALSE))*VLOOKUP(ESCYLD2!BE$4,'[1]INTERNAL PARAMETERS-1'!$B$5:$J$44,8,FALSE)*VLOOKUP(ESCYLD2!BE$4,'[1]INTERNAL PARAMETERS-1'!$B$5:$J$44,3,FALSE)</f>
        <v>0</v>
      </c>
      <c r="BF193" s="52">
        <f>ESCYLD1!BF193*VLOOKUP(ESCYLD2!BF$4,'[1]INTERNAL PARAMETERS-1'!$B$5:$J$44,5,FALSE)*VLOOKUP(ESCYLD2!BF$4,'[1]INTERNAL PARAMETERS-1'!$B$5:$J$44,6,FALSE)*VLOOKUP(ESCYLD2!BF$4,'[1]INTERNAL PARAMETERS-1'!$B$5:$J$44,3,FALSE) + ESCYLD1!BF193*(1-VLOOKUP(ESCYLD2!BF$4,'[1]INTERNAL PARAMETERS-1'!$B$5:$J$44,5,FALSE))*VLOOKUP(ESCYLD2!BF$4,'[1]INTERNAL PARAMETERS-1'!$B$5:$J$44,8,FALSE)*VLOOKUP(ESCYLD2!BF$4,'[1]INTERNAL PARAMETERS-1'!$B$5:$J$44,3,FALSE)</f>
        <v>0</v>
      </c>
      <c r="BG193" s="52">
        <f>ESCYLD1!BG193*VLOOKUP(ESCYLD2!BG$4,'[1]INTERNAL PARAMETERS-1'!$B$5:$J$44,5,FALSE)*VLOOKUP(ESCYLD2!BG$4,'[1]INTERNAL PARAMETERS-1'!$B$5:$J$44,6,FALSE)*VLOOKUP(ESCYLD2!BG$4,'[1]INTERNAL PARAMETERS-1'!$B$5:$J$44,3,FALSE) + ESCYLD1!BG193*(1-VLOOKUP(ESCYLD2!BG$4,'[1]INTERNAL PARAMETERS-1'!$B$5:$J$44,5,FALSE))*VLOOKUP(ESCYLD2!BG$4,'[1]INTERNAL PARAMETERS-1'!$B$5:$J$44,8,FALSE)*VLOOKUP(ESCYLD2!BG$4,'[1]INTERNAL PARAMETERS-1'!$B$5:$J$44,3,FALSE)</f>
        <v>0</v>
      </c>
      <c r="BH193" s="52">
        <f>ESCYLD1!BH193*VLOOKUP(ESCYLD2!BH$4,'[1]INTERNAL PARAMETERS-1'!$B$5:$J$44,5,FALSE)*VLOOKUP(ESCYLD2!BH$4,'[1]INTERNAL PARAMETERS-1'!$B$5:$J$44,6,FALSE)*VLOOKUP(ESCYLD2!BH$4,'[1]INTERNAL PARAMETERS-1'!$B$5:$J$44,3,FALSE) + ESCYLD1!BH193*(1-VLOOKUP(ESCYLD2!BH$4,'[1]INTERNAL PARAMETERS-1'!$B$5:$J$44,5,FALSE))*VLOOKUP(ESCYLD2!BH$4,'[1]INTERNAL PARAMETERS-1'!$B$5:$J$44,8,FALSE)*VLOOKUP(ESCYLD2!BH$4,'[1]INTERNAL PARAMETERS-1'!$B$5:$J$44,3,FALSE)</f>
        <v>0</v>
      </c>
      <c r="BI193" s="52">
        <f>ESCYLD1!BI193*VLOOKUP(ESCYLD2!BI$4,'[1]INTERNAL PARAMETERS-1'!$B$5:$J$44,5,FALSE)*VLOOKUP(ESCYLD2!BI$4,'[1]INTERNAL PARAMETERS-1'!$B$5:$J$44,6,FALSE)*VLOOKUP(ESCYLD2!BI$4,'[1]INTERNAL PARAMETERS-1'!$B$5:$J$44,3,FALSE) + ESCYLD1!BI193*(1-VLOOKUP(ESCYLD2!BI$4,'[1]INTERNAL PARAMETERS-1'!$B$5:$J$44,5,FALSE))*VLOOKUP(ESCYLD2!BI$4,'[1]INTERNAL PARAMETERS-1'!$B$5:$J$44,8,FALSE)*VLOOKUP(ESCYLD2!BI$4,'[1]INTERNAL PARAMETERS-1'!$B$5:$J$44,3,FALSE)</f>
        <v>0</v>
      </c>
      <c r="BJ193" s="52">
        <f>ESCYLD1!BJ193*VLOOKUP(ESCYLD2!BJ$4,'[1]INTERNAL PARAMETERS-1'!$B$5:$J$44,5,FALSE)*VLOOKUP(ESCYLD2!BJ$4,'[1]INTERNAL PARAMETERS-1'!$B$5:$J$44,6,FALSE)*VLOOKUP(ESCYLD2!BJ$4,'[1]INTERNAL PARAMETERS-1'!$B$5:$J$44,3,FALSE) + ESCYLD1!BJ193*(1-VLOOKUP(ESCYLD2!BJ$4,'[1]INTERNAL PARAMETERS-1'!$B$5:$J$44,5,FALSE))*VLOOKUP(ESCYLD2!BJ$4,'[1]INTERNAL PARAMETERS-1'!$B$5:$J$44,8,FALSE)*VLOOKUP(ESCYLD2!BJ$4,'[1]INTERNAL PARAMETERS-1'!$B$5:$J$44,3,FALSE)</f>
        <v>0</v>
      </c>
      <c r="BK193" s="52">
        <f>ESCYLD1!BK193*VLOOKUP(ESCYLD2!BK$4,'[1]INTERNAL PARAMETERS-1'!$B$5:$J$44,5,FALSE)*VLOOKUP(ESCYLD2!BK$4,'[1]INTERNAL PARAMETERS-1'!$B$5:$J$44,6,FALSE)*VLOOKUP(ESCYLD2!BK$4,'[1]INTERNAL PARAMETERS-1'!$B$5:$J$44,3,FALSE) + ESCYLD1!BK193*(1-VLOOKUP(ESCYLD2!BK$4,'[1]INTERNAL PARAMETERS-1'!$B$5:$J$44,5,FALSE))*VLOOKUP(ESCYLD2!BK$4,'[1]INTERNAL PARAMETERS-1'!$B$5:$J$44,8,FALSE)*VLOOKUP(ESCYLD2!BK$4,'[1]INTERNAL PARAMETERS-1'!$B$5:$J$44,3,FALSE)</f>
        <v>0</v>
      </c>
      <c r="BL193" s="52">
        <f>ESCYLD1!BL193*VLOOKUP(ESCYLD2!BL$4,'[1]INTERNAL PARAMETERS-1'!$B$5:$J$44,5,FALSE)*VLOOKUP(ESCYLD2!BL$4,'[1]INTERNAL PARAMETERS-1'!$B$5:$J$44,6,FALSE)*VLOOKUP(ESCYLD2!BL$4,'[1]INTERNAL PARAMETERS-1'!$B$5:$J$44,3,FALSE) + ESCYLD1!BL193*(1-VLOOKUP(ESCYLD2!BL$4,'[1]INTERNAL PARAMETERS-1'!$B$5:$J$44,5,FALSE))*VLOOKUP(ESCYLD2!BL$4,'[1]INTERNAL PARAMETERS-1'!$B$5:$J$44,8,FALSE)*VLOOKUP(ESCYLD2!BL$4,'[1]INTERNAL PARAMETERS-1'!$B$5:$J$44,3,FALSE)</f>
        <v>0</v>
      </c>
      <c r="BM193" s="52">
        <f>ESCYLD1!BM193*VLOOKUP(ESCYLD2!BM$4,'[1]INTERNAL PARAMETERS-1'!$B$5:$J$44,5,FALSE)*VLOOKUP(ESCYLD2!BM$4,'[1]INTERNAL PARAMETERS-1'!$B$5:$J$44,6,FALSE)*VLOOKUP(ESCYLD2!BM$4,'[1]INTERNAL PARAMETERS-1'!$B$5:$J$44,3,FALSE) + ESCYLD1!BM193*(1-VLOOKUP(ESCYLD2!BM$4,'[1]INTERNAL PARAMETERS-1'!$B$5:$J$44,5,FALSE))*VLOOKUP(ESCYLD2!BM$4,'[1]INTERNAL PARAMETERS-1'!$B$5:$J$44,8,FALSE)*VLOOKUP(ESCYLD2!BM$4,'[1]INTERNAL PARAMETERS-1'!$B$5:$J$44,3,FALSE)</f>
        <v>0</v>
      </c>
      <c r="BN193" s="52">
        <f>ESCYLD1!BN193*VLOOKUP(ESCYLD2!BN$4,'[1]INTERNAL PARAMETERS-1'!$B$5:$J$44,5,FALSE)*VLOOKUP(ESCYLD2!BN$4,'[1]INTERNAL PARAMETERS-1'!$B$5:$J$44,6,FALSE)*VLOOKUP(ESCYLD2!BN$4,'[1]INTERNAL PARAMETERS-1'!$B$5:$J$44,3,FALSE) + ESCYLD1!BN193*(1-VLOOKUP(ESCYLD2!BN$4,'[1]INTERNAL PARAMETERS-1'!$B$5:$J$44,5,FALSE))*VLOOKUP(ESCYLD2!BN$4,'[1]INTERNAL PARAMETERS-1'!$B$5:$J$44,8,FALSE)*VLOOKUP(ESCYLD2!BN$4,'[1]INTERNAL PARAMETERS-1'!$B$5:$J$44,3,FALSE)</f>
        <v>0</v>
      </c>
      <c r="BO193" s="52">
        <f>ESCYLD1!BO193*VLOOKUP(ESCYLD2!BO$4,'[1]INTERNAL PARAMETERS-1'!$B$5:$J$44,5,FALSE)*VLOOKUP(ESCYLD2!BO$4,'[1]INTERNAL PARAMETERS-1'!$B$5:$J$44,6,FALSE)*VLOOKUP(ESCYLD2!BO$4,'[1]INTERNAL PARAMETERS-1'!$B$5:$J$44,3,FALSE) + ESCYLD1!BO193*(1-VLOOKUP(ESCYLD2!BO$4,'[1]INTERNAL PARAMETERS-1'!$B$5:$J$44,5,FALSE))*VLOOKUP(ESCYLD2!BO$4,'[1]INTERNAL PARAMETERS-1'!$B$5:$J$44,8,FALSE)*VLOOKUP(ESCYLD2!BO$4,'[1]INTERNAL PARAMETERS-1'!$B$5:$J$44,3,FALSE)</f>
        <v>0</v>
      </c>
      <c r="BP193" s="52">
        <f>ESCYLD1!BP193*VLOOKUP(ESCYLD2!BP$4,'[1]INTERNAL PARAMETERS-1'!$B$5:$J$44,5,FALSE)*VLOOKUP(ESCYLD2!BP$4,'[1]INTERNAL PARAMETERS-1'!$B$5:$J$44,6,FALSE)*VLOOKUP(ESCYLD2!BP$4,'[1]INTERNAL PARAMETERS-1'!$B$5:$J$44,3,FALSE) + ESCYLD1!BP193*(1-VLOOKUP(ESCYLD2!BP$4,'[1]INTERNAL PARAMETERS-1'!$B$5:$J$44,5,FALSE))*VLOOKUP(ESCYLD2!BP$4,'[1]INTERNAL PARAMETERS-1'!$B$5:$J$44,8,FALSE)*VLOOKUP(ESCYLD2!BP$4,'[1]INTERNAL PARAMETERS-1'!$B$5:$J$44,3,FALSE)</f>
        <v>0</v>
      </c>
      <c r="BQ193" s="52">
        <f>ESCYLD1!BQ193*VLOOKUP(ESCYLD2!BQ$4,'[1]INTERNAL PARAMETERS-1'!$B$5:$J$44,5,FALSE)*VLOOKUP(ESCYLD2!BQ$4,'[1]INTERNAL PARAMETERS-1'!$B$5:$J$44,6,FALSE)*VLOOKUP(ESCYLD2!BQ$4,'[1]INTERNAL PARAMETERS-1'!$B$5:$J$44,3,FALSE) + ESCYLD1!BQ193*(1-VLOOKUP(ESCYLD2!BQ$4,'[1]INTERNAL PARAMETERS-1'!$B$5:$J$44,5,FALSE))*VLOOKUP(ESCYLD2!BQ$4,'[1]INTERNAL PARAMETERS-1'!$B$5:$J$44,8,FALSE)*VLOOKUP(ESCYLD2!BQ$4,'[1]INTERNAL PARAMETERS-1'!$B$5:$J$44,3,FALSE)</f>
        <v>0</v>
      </c>
      <c r="BR193" s="52">
        <f>ESCYLD1!BR193*VLOOKUP(ESCYLD2!BR$4,'[1]INTERNAL PARAMETERS-1'!$B$5:$J$44,5,FALSE)*VLOOKUP(ESCYLD2!BR$4,'[1]INTERNAL PARAMETERS-1'!$B$5:$J$44,6,FALSE)*VLOOKUP(ESCYLD2!BR$4,'[1]INTERNAL PARAMETERS-1'!$B$5:$J$44,3,FALSE) + ESCYLD1!BR193*(1-VLOOKUP(ESCYLD2!BR$4,'[1]INTERNAL PARAMETERS-1'!$B$5:$J$44,5,FALSE))*VLOOKUP(ESCYLD2!BR$4,'[1]INTERNAL PARAMETERS-1'!$B$5:$J$44,8,FALSE)*VLOOKUP(ESCYLD2!BR$4,'[1]INTERNAL PARAMETERS-1'!$B$5:$J$44,3,FALSE)</f>
        <v>0</v>
      </c>
      <c r="BS193" s="52">
        <f>ESCYLD1!BS193*VLOOKUP(ESCYLD2!BS$4,'[1]INTERNAL PARAMETERS-1'!$B$5:$J$44,5,FALSE)*VLOOKUP(ESCYLD2!BS$4,'[1]INTERNAL PARAMETERS-1'!$B$5:$J$44,6,FALSE)*VLOOKUP(ESCYLD2!BS$4,'[1]INTERNAL PARAMETERS-1'!$B$5:$J$44,3,FALSE) + ESCYLD1!BS193*(1-VLOOKUP(ESCYLD2!BS$4,'[1]INTERNAL PARAMETERS-1'!$B$5:$J$44,5,FALSE))*VLOOKUP(ESCYLD2!BS$4,'[1]INTERNAL PARAMETERS-1'!$B$5:$J$44,8,FALSE)*VLOOKUP(ESCYLD2!BS$4,'[1]INTERNAL PARAMETERS-1'!$B$5:$J$44,3,FALSE)</f>
        <v>0</v>
      </c>
      <c r="BT193" s="52">
        <f>ESCYLD1!BT193*VLOOKUP(ESCYLD2!BT$4,'[1]INTERNAL PARAMETERS-1'!$B$5:$J$44,5,FALSE)*VLOOKUP(ESCYLD2!BT$4,'[1]INTERNAL PARAMETERS-1'!$B$5:$J$44,6,FALSE)*VLOOKUP(ESCYLD2!BT$4,'[1]INTERNAL PARAMETERS-1'!$B$5:$J$44,3,FALSE) + ESCYLD1!BT193*(1-VLOOKUP(ESCYLD2!BT$4,'[1]INTERNAL PARAMETERS-1'!$B$5:$J$44,5,FALSE))*VLOOKUP(ESCYLD2!BT$4,'[1]INTERNAL PARAMETERS-1'!$B$5:$J$44,8,FALSE)*VLOOKUP(ESCYLD2!BT$4,'[1]INTERNAL PARAMETERS-1'!$B$5:$J$44,3,FALSE)</f>
        <v>0</v>
      </c>
      <c r="BU193" s="52">
        <f>ESCYLD1!BU193*VLOOKUP(ESCYLD2!BU$4,'[1]INTERNAL PARAMETERS-1'!$B$5:$J$44,5,FALSE)*VLOOKUP(ESCYLD2!BU$4,'[1]INTERNAL PARAMETERS-1'!$B$5:$J$44,6,FALSE)*VLOOKUP(ESCYLD2!BU$4,'[1]INTERNAL PARAMETERS-1'!$B$5:$J$44,3,FALSE) + ESCYLD1!BU193*(1-VLOOKUP(ESCYLD2!BU$4,'[1]INTERNAL PARAMETERS-1'!$B$5:$J$44,5,FALSE))*VLOOKUP(ESCYLD2!BU$4,'[1]INTERNAL PARAMETERS-1'!$B$5:$J$44,8,FALSE)*VLOOKUP(ESCYLD2!BU$4,'[1]INTERNAL PARAMETERS-1'!$B$5:$J$44,3,FALSE)</f>
        <v>0</v>
      </c>
      <c r="BV193" s="52">
        <f>ESCYLD1!BV193*VLOOKUP(ESCYLD2!BV$4,'[1]INTERNAL PARAMETERS-1'!$B$5:$J$44,5,FALSE)*VLOOKUP(ESCYLD2!BV$4,'[1]INTERNAL PARAMETERS-1'!$B$5:$J$44,6,FALSE)*VLOOKUP(ESCYLD2!BV$4,'[1]INTERNAL PARAMETERS-1'!$B$5:$J$44,3,FALSE) + ESCYLD1!BV193*(1-VLOOKUP(ESCYLD2!BV$4,'[1]INTERNAL PARAMETERS-1'!$B$5:$J$44,5,FALSE))*VLOOKUP(ESCYLD2!BV$4,'[1]INTERNAL PARAMETERS-1'!$B$5:$J$44,8,FALSE)*VLOOKUP(ESCYLD2!BV$4,'[1]INTERNAL PARAMETERS-1'!$B$5:$J$44,3,FALSE)</f>
        <v>0</v>
      </c>
      <c r="BW193" s="52">
        <f>ESCYLD1!BW193*VLOOKUP(ESCYLD2!BW$4,'[1]INTERNAL PARAMETERS-1'!$B$5:$J$44,5,FALSE)*VLOOKUP(ESCYLD2!BW$4,'[1]INTERNAL PARAMETERS-1'!$B$5:$J$44,6,FALSE)*VLOOKUP(ESCYLD2!BW$4,'[1]INTERNAL PARAMETERS-1'!$B$5:$J$44,3,FALSE) + ESCYLD1!BW193*(1-VLOOKUP(ESCYLD2!BW$4,'[1]INTERNAL PARAMETERS-1'!$B$5:$J$44,5,FALSE))*VLOOKUP(ESCYLD2!BW$4,'[1]INTERNAL PARAMETERS-1'!$B$5:$J$44,8,FALSE)*VLOOKUP(ESCYLD2!BW$4,'[1]INTERNAL PARAMETERS-1'!$B$5:$J$44,3,FALSE)</f>
        <v>0</v>
      </c>
      <c r="BX193" s="52">
        <f>ESCYLD1!BX193*VLOOKUP(ESCYLD2!BX$4,'[1]INTERNAL PARAMETERS-1'!$B$5:$J$44,5,FALSE)*VLOOKUP(ESCYLD2!BX$4,'[1]INTERNAL PARAMETERS-1'!$B$5:$J$44,6,FALSE)*VLOOKUP(ESCYLD2!BX$4,'[1]INTERNAL PARAMETERS-1'!$B$5:$J$44,3,FALSE) + ESCYLD1!BX193*(1-VLOOKUP(ESCYLD2!BX$4,'[1]INTERNAL PARAMETERS-1'!$B$5:$J$44,5,FALSE))*VLOOKUP(ESCYLD2!BX$4,'[1]INTERNAL PARAMETERS-1'!$B$5:$J$44,8,FALSE)*VLOOKUP(ESCYLD2!BX$4,'[1]INTERNAL PARAMETERS-1'!$B$5:$J$44,3,FALSE)</f>
        <v>0</v>
      </c>
      <c r="BY193" s="52">
        <f>ESCYLD1!BY193*VLOOKUP(ESCYLD2!BY$4,'[1]INTERNAL PARAMETERS-1'!$B$5:$J$44,5,FALSE)*VLOOKUP(ESCYLD2!BY$4,'[1]INTERNAL PARAMETERS-1'!$B$5:$J$44,6,FALSE)*VLOOKUP(ESCYLD2!BY$4,'[1]INTERNAL PARAMETERS-1'!$B$5:$J$44,3,FALSE) + ESCYLD1!BY193*(1-VLOOKUP(ESCYLD2!BY$4,'[1]INTERNAL PARAMETERS-1'!$B$5:$J$44,5,FALSE))*VLOOKUP(ESCYLD2!BY$4,'[1]INTERNAL PARAMETERS-1'!$B$5:$J$44,8,FALSE)*VLOOKUP(ESCYLD2!BY$4,'[1]INTERNAL PARAMETERS-1'!$B$5:$J$44,3,FALSE)</f>
        <v>0</v>
      </c>
      <c r="BZ193" s="52">
        <f>ESCYLD1!BZ193*VLOOKUP(ESCYLD2!BZ$4,'[1]INTERNAL PARAMETERS-1'!$B$5:$J$44,5,FALSE)*VLOOKUP(ESCYLD2!BZ$4,'[1]INTERNAL PARAMETERS-1'!$B$5:$J$44,6,FALSE)*VLOOKUP(ESCYLD2!BZ$4,'[1]INTERNAL PARAMETERS-1'!$B$5:$J$44,3,FALSE) + ESCYLD1!BZ193*(1-VLOOKUP(ESCYLD2!BZ$4,'[1]INTERNAL PARAMETERS-1'!$B$5:$J$44,5,FALSE))*VLOOKUP(ESCYLD2!BZ$4,'[1]INTERNAL PARAMETERS-1'!$B$5:$J$44,8,FALSE)*VLOOKUP(ESCYLD2!BZ$4,'[1]INTERNAL PARAMETERS-1'!$B$5:$J$44,3,FALSE)</f>
        <v>0</v>
      </c>
      <c r="CA193" s="52">
        <f>ESCYLD1!CA193*VLOOKUP(ESCYLD2!CA$4,'[1]INTERNAL PARAMETERS-1'!$B$5:$J$44,5,FALSE)*VLOOKUP(ESCYLD2!CA$4,'[1]INTERNAL PARAMETERS-1'!$B$5:$J$44,6,FALSE)*VLOOKUP(ESCYLD2!CA$4,'[1]INTERNAL PARAMETERS-1'!$B$5:$J$44,3,FALSE) + ESCYLD1!CA193*(1-VLOOKUP(ESCYLD2!CA$4,'[1]INTERNAL PARAMETERS-1'!$B$5:$J$44,5,FALSE))*VLOOKUP(ESCYLD2!CA$4,'[1]INTERNAL PARAMETERS-1'!$B$5:$J$44,8,FALSE)*VLOOKUP(ESCYLD2!CA$4,'[1]INTERNAL PARAMETERS-1'!$B$5:$J$44,3,FALSE)</f>
        <v>0</v>
      </c>
      <c r="CB193" s="52">
        <f>ESCYLD1!CB193*VLOOKUP(ESCYLD2!CB$4,'[1]INTERNAL PARAMETERS-1'!$B$5:$J$44,5,FALSE)*VLOOKUP(ESCYLD2!CB$4,'[1]INTERNAL PARAMETERS-1'!$B$5:$J$44,6,FALSE)*VLOOKUP(ESCYLD2!CB$4,'[1]INTERNAL PARAMETERS-1'!$B$5:$J$44,3,FALSE) + ESCYLD1!CB193*(1-VLOOKUP(ESCYLD2!CB$4,'[1]INTERNAL PARAMETERS-1'!$B$5:$J$44,5,FALSE))*VLOOKUP(ESCYLD2!CB$4,'[1]INTERNAL PARAMETERS-1'!$B$5:$J$44,8,FALSE)*VLOOKUP(ESCYLD2!CB$4,'[1]INTERNAL PARAMETERS-1'!$B$5:$J$44,3,FALSE)</f>
        <v>0</v>
      </c>
      <c r="CC193" s="52">
        <f>ESCYLD1!CC193*VLOOKUP(ESCYLD2!CC$4,'[1]INTERNAL PARAMETERS-1'!$B$5:$J$44,5,FALSE)*VLOOKUP(ESCYLD2!CC$4,'[1]INTERNAL PARAMETERS-1'!$B$5:$J$44,6,FALSE)*VLOOKUP(ESCYLD2!CC$4,'[1]INTERNAL PARAMETERS-1'!$B$5:$J$44,3,FALSE) + ESCYLD1!CC193*(1-VLOOKUP(ESCYLD2!CC$4,'[1]INTERNAL PARAMETERS-1'!$B$5:$J$44,5,FALSE))*VLOOKUP(ESCYLD2!CC$4,'[1]INTERNAL PARAMETERS-1'!$B$5:$J$44,8,FALSE)*VLOOKUP(ESCYLD2!CC$4,'[1]INTERNAL PARAMETERS-1'!$B$5:$J$44,3,FALSE)</f>
        <v>0</v>
      </c>
      <c r="CD193" s="52">
        <f>ESCYLD1!CD193*VLOOKUP(ESCYLD2!CD$4,'[1]INTERNAL PARAMETERS-1'!$B$5:$J$44,5,FALSE)*VLOOKUP(ESCYLD2!CD$4,'[1]INTERNAL PARAMETERS-1'!$B$5:$J$44,6,FALSE)*VLOOKUP(ESCYLD2!CD$4,'[1]INTERNAL PARAMETERS-1'!$B$5:$J$44,3,FALSE) + ESCYLD1!CD193*(1-VLOOKUP(ESCYLD2!CD$4,'[1]INTERNAL PARAMETERS-1'!$B$5:$J$44,5,FALSE))*VLOOKUP(ESCYLD2!CD$4,'[1]INTERNAL PARAMETERS-1'!$B$5:$J$44,8,FALSE)*VLOOKUP(ESCYLD2!CD$4,'[1]INTERNAL PARAMETERS-1'!$B$5:$J$44,3,FALSE)</f>
        <v>0</v>
      </c>
      <c r="CE193" s="52">
        <f>ESCYLD1!CE193*VLOOKUP(ESCYLD2!CE$4,'[1]INTERNAL PARAMETERS-1'!$B$5:$J$44,5,FALSE)*VLOOKUP(ESCYLD2!CE$4,'[1]INTERNAL PARAMETERS-1'!$B$5:$J$44,6,FALSE)*VLOOKUP(ESCYLD2!CE$4,'[1]INTERNAL PARAMETERS-1'!$B$5:$J$44,3,FALSE) + ESCYLD1!CE193*(1-VLOOKUP(ESCYLD2!CE$4,'[1]INTERNAL PARAMETERS-1'!$B$5:$J$44,5,FALSE))*VLOOKUP(ESCYLD2!CE$4,'[1]INTERNAL PARAMETERS-1'!$B$5:$J$44,8,FALSE)*VLOOKUP(ESCYLD2!CE$4,'[1]INTERNAL PARAMETERS-1'!$B$5:$J$44,3,FALSE)</f>
        <v>0</v>
      </c>
      <c r="CF193" s="52">
        <f>ESCYLD1!CF193*VLOOKUP(ESCYLD2!CF$4,'[1]INTERNAL PARAMETERS-1'!$B$5:$J$44,5,FALSE)*VLOOKUP(ESCYLD2!CF$4,'[1]INTERNAL PARAMETERS-1'!$B$5:$J$44,6,FALSE)*VLOOKUP(ESCYLD2!CF$4,'[1]INTERNAL PARAMETERS-1'!$B$5:$J$44,3,FALSE) + ESCYLD1!CF193*(1-VLOOKUP(ESCYLD2!CF$4,'[1]INTERNAL PARAMETERS-1'!$B$5:$J$44,5,FALSE))*VLOOKUP(ESCYLD2!CF$4,'[1]INTERNAL PARAMETERS-1'!$B$5:$J$44,8,FALSE)*VLOOKUP(ESCYLD2!CF$4,'[1]INTERNAL PARAMETERS-1'!$B$5:$J$44,3,FALSE)</f>
        <v>0</v>
      </c>
      <c r="CG193" s="52">
        <f>ESCYLD1!CG193*VLOOKUP(ESCYLD2!CG$4,'[1]INTERNAL PARAMETERS-1'!$B$5:$J$44,5,FALSE)*VLOOKUP(ESCYLD2!CG$4,'[1]INTERNAL PARAMETERS-1'!$B$5:$J$44,6,FALSE)*VLOOKUP(ESCYLD2!CG$4,'[1]INTERNAL PARAMETERS-1'!$B$5:$J$44,3,FALSE) + ESCYLD1!CG193*(1-VLOOKUP(ESCYLD2!CG$4,'[1]INTERNAL PARAMETERS-1'!$B$5:$J$44,5,FALSE))*VLOOKUP(ESCYLD2!CG$4,'[1]INTERNAL PARAMETERS-1'!$B$5:$J$44,8,FALSE)*VLOOKUP(ESCYLD2!CG$4,'[1]INTERNAL PARAMETERS-1'!$B$5:$J$44,3,FALSE)</f>
        <v>0</v>
      </c>
      <c r="CH193" s="51">
        <f>ESCYLD1!CH193*VLOOKUP(ESCYLD2!CH$4,'[1]INTERNAL PARAMETERS-1'!$B$5:$J$44,5,FALSE)*VLOOKUP(ESCYLD2!CH$4,'[1]INTERNAL PARAMETERS-1'!$B$5:$J$44,6,FALSE)*VLOOKUP(ESCYLD2!CH$4,'[1]INTERNAL PARAMETERS-1'!$B$5:$J$44,3,FALSE) + ESCYLD1!CH193*(1-VLOOKUP(ESCYLD2!CH$4,'[1]INTERNAL PARAMETERS-1'!$B$5:$J$44,5,FALSE))*VLOOKUP(ESCYLD2!CH$4,'[1]INTERNAL PARAMETERS-1'!$B$5:$J$44,8,FALSE)*VLOOKUP(ESCYLD2!CH$4,'[1]INTERNAL PARAMETERS-1'!$B$5:$J$44,3,FALSE)</f>
        <v>0</v>
      </c>
      <c r="CJ193" s="53">
        <f t="shared" si="4"/>
        <v>0</v>
      </c>
      <c r="CK193" s="51">
        <f t="shared" si="5"/>
        <v>0</v>
      </c>
    </row>
    <row r="194" spans="2:89" x14ac:dyDescent="0.5">
      <c r="B194" s="66" t="s">
        <v>7</v>
      </c>
      <c r="C194" s="65" t="s">
        <v>90</v>
      </c>
      <c r="D194" s="65" t="s">
        <v>80</v>
      </c>
      <c r="E194" s="151">
        <f>ESC!AF194</f>
        <v>0</v>
      </c>
      <c r="F194" s="67">
        <f>'[1]INTERNAL PARAMETERS-1'!M14</f>
        <v>39.424999999999997</v>
      </c>
      <c r="G194" s="53">
        <f>ESCYLD1!G194*VLOOKUP(ESCYLD2!G$4,'[1]INTERNAL PARAMETERS-1'!$B$5:$J$44,5,FALSE)*VLOOKUP(ESCYLD2!G$4,'[1]INTERNAL PARAMETERS-1'!$B$5:$J$44,7,FALSE)*ESCYLD2!$F194 + ESCYLD1!G194*(1-VLOOKUP(ESCYLD2!G$4,'[1]INTERNAL PARAMETERS-1'!$B$5:$J$44,5,FALSE))*VLOOKUP(ESCYLD2!G$4,'[1]INTERNAL PARAMETERS-1'!$B$5:$J$44,9,FALSE)*ESCYLD2!$F194</f>
        <v>0</v>
      </c>
      <c r="H194" s="52">
        <f>ESCYLD1!H194*VLOOKUP(ESCYLD2!H$4,'[1]INTERNAL PARAMETERS-1'!$B$5:$J$44,5,FALSE)*VLOOKUP(ESCYLD2!H$4,'[1]INTERNAL PARAMETERS-1'!$B$5:$J$44,7,FALSE)*ESCYLD2!$F194 + ESCYLD1!H194*(1-VLOOKUP(ESCYLD2!H$4,'[1]INTERNAL PARAMETERS-1'!$B$5:$J$44,5,FALSE))*VLOOKUP(ESCYLD2!H$4,'[1]INTERNAL PARAMETERS-1'!$B$5:$J$44,9,FALSE)*ESCYLD2!$F194</f>
        <v>0</v>
      </c>
      <c r="I194" s="52">
        <f>ESCYLD1!I194*VLOOKUP(ESCYLD2!I$4,'[1]INTERNAL PARAMETERS-1'!$B$5:$J$44,5,FALSE)*VLOOKUP(ESCYLD2!I$4,'[1]INTERNAL PARAMETERS-1'!$B$5:$J$44,7,FALSE)*ESCYLD2!$F194 + ESCYLD1!I194*(1-VLOOKUP(ESCYLD2!I$4,'[1]INTERNAL PARAMETERS-1'!$B$5:$J$44,5,FALSE))*VLOOKUP(ESCYLD2!I$4,'[1]INTERNAL PARAMETERS-1'!$B$5:$J$44,9,FALSE)*ESCYLD2!$F194</f>
        <v>0</v>
      </c>
      <c r="J194" s="52">
        <f>ESCYLD1!J194*VLOOKUP(ESCYLD2!J$4,'[1]INTERNAL PARAMETERS-1'!$B$5:$J$44,5,FALSE)*VLOOKUP(ESCYLD2!J$4,'[1]INTERNAL PARAMETERS-1'!$B$5:$J$44,7,FALSE)*ESCYLD2!$F194 + ESCYLD1!J194*(1-VLOOKUP(ESCYLD2!J$4,'[1]INTERNAL PARAMETERS-1'!$B$5:$J$44,5,FALSE))*VLOOKUP(ESCYLD2!J$4,'[1]INTERNAL PARAMETERS-1'!$B$5:$J$44,9,FALSE)*ESCYLD2!$F194</f>
        <v>0</v>
      </c>
      <c r="K194" s="52">
        <f>ESCYLD1!K194*VLOOKUP(ESCYLD2!K$4,'[1]INTERNAL PARAMETERS-1'!$B$5:$J$44,5,FALSE)*VLOOKUP(ESCYLD2!K$4,'[1]INTERNAL PARAMETERS-1'!$B$5:$J$44,7,FALSE)*ESCYLD2!$F194 + ESCYLD1!K194*(1-VLOOKUP(ESCYLD2!K$4,'[1]INTERNAL PARAMETERS-1'!$B$5:$J$44,5,FALSE))*VLOOKUP(ESCYLD2!K$4,'[1]INTERNAL PARAMETERS-1'!$B$5:$J$44,9,FALSE)*ESCYLD2!$F194</f>
        <v>0</v>
      </c>
      <c r="L194" s="52">
        <f>ESCYLD1!L194*VLOOKUP(ESCYLD2!L$4,'[1]INTERNAL PARAMETERS-1'!$B$5:$J$44,5,FALSE)*VLOOKUP(ESCYLD2!L$4,'[1]INTERNAL PARAMETERS-1'!$B$5:$J$44,7,FALSE)*ESCYLD2!$F194 + ESCYLD1!L194*(1-VLOOKUP(ESCYLD2!L$4,'[1]INTERNAL PARAMETERS-1'!$B$5:$J$44,5,FALSE))*VLOOKUP(ESCYLD2!L$4,'[1]INTERNAL PARAMETERS-1'!$B$5:$J$44,9,FALSE)*ESCYLD2!$F194</f>
        <v>0</v>
      </c>
      <c r="M194" s="52">
        <f>ESCYLD1!M194*VLOOKUP(ESCYLD2!M$4,'[1]INTERNAL PARAMETERS-1'!$B$5:$J$44,5,FALSE)*VLOOKUP(ESCYLD2!M$4,'[1]INTERNAL PARAMETERS-1'!$B$5:$J$44,7,FALSE)*ESCYLD2!$F194 + ESCYLD1!M194*(1-VLOOKUP(ESCYLD2!M$4,'[1]INTERNAL PARAMETERS-1'!$B$5:$J$44,5,FALSE))*VLOOKUP(ESCYLD2!M$4,'[1]INTERNAL PARAMETERS-1'!$B$5:$J$44,9,FALSE)*ESCYLD2!$F194</f>
        <v>0</v>
      </c>
      <c r="N194" s="52">
        <f>ESCYLD1!N194*VLOOKUP(ESCYLD2!N$4,'[1]INTERNAL PARAMETERS-1'!$B$5:$J$44,5,FALSE)*VLOOKUP(ESCYLD2!N$4,'[1]INTERNAL PARAMETERS-1'!$B$5:$J$44,7,FALSE)*ESCYLD2!$F194 + ESCYLD1!N194*(1-VLOOKUP(ESCYLD2!N$4,'[1]INTERNAL PARAMETERS-1'!$B$5:$J$44,5,FALSE))*VLOOKUP(ESCYLD2!N$4,'[1]INTERNAL PARAMETERS-1'!$B$5:$J$44,9,FALSE)*ESCYLD2!$F194</f>
        <v>0</v>
      </c>
      <c r="O194" s="52">
        <f>ESCYLD1!O194*VLOOKUP(ESCYLD2!O$4,'[1]INTERNAL PARAMETERS-1'!$B$5:$J$44,5,FALSE)*VLOOKUP(ESCYLD2!O$4,'[1]INTERNAL PARAMETERS-1'!$B$5:$J$44,7,FALSE)*ESCYLD2!$F194 + ESCYLD1!O194*(1-VLOOKUP(ESCYLD2!O$4,'[1]INTERNAL PARAMETERS-1'!$B$5:$J$44,5,FALSE))*VLOOKUP(ESCYLD2!O$4,'[1]INTERNAL PARAMETERS-1'!$B$5:$J$44,9,FALSE)*ESCYLD2!$F194</f>
        <v>0</v>
      </c>
      <c r="P194" s="52">
        <f>ESCYLD1!P194*VLOOKUP(ESCYLD2!P$4,'[1]INTERNAL PARAMETERS-1'!$B$5:$J$44,5,FALSE)*VLOOKUP(ESCYLD2!P$4,'[1]INTERNAL PARAMETERS-1'!$B$5:$J$44,7,FALSE)*ESCYLD2!$F194 + ESCYLD1!P194*(1-VLOOKUP(ESCYLD2!P$4,'[1]INTERNAL PARAMETERS-1'!$B$5:$J$44,5,FALSE))*VLOOKUP(ESCYLD2!P$4,'[1]INTERNAL PARAMETERS-1'!$B$5:$J$44,9,FALSE)*ESCYLD2!$F194</f>
        <v>0</v>
      </c>
      <c r="Q194" s="52">
        <f>ESCYLD1!Q194*VLOOKUP(ESCYLD2!Q$4,'[1]INTERNAL PARAMETERS-1'!$B$5:$J$44,5,FALSE)*VLOOKUP(ESCYLD2!Q$4,'[1]INTERNAL PARAMETERS-1'!$B$5:$J$44,7,FALSE)*ESCYLD2!$F194 + ESCYLD1!Q194*(1-VLOOKUP(ESCYLD2!Q$4,'[1]INTERNAL PARAMETERS-1'!$B$5:$J$44,5,FALSE))*VLOOKUP(ESCYLD2!Q$4,'[1]INTERNAL PARAMETERS-1'!$B$5:$J$44,9,FALSE)*ESCYLD2!$F194</f>
        <v>0</v>
      </c>
      <c r="R194" s="52">
        <f>ESCYLD1!R194*VLOOKUP(ESCYLD2!R$4,'[1]INTERNAL PARAMETERS-1'!$B$5:$J$44,5,FALSE)*VLOOKUP(ESCYLD2!R$4,'[1]INTERNAL PARAMETERS-1'!$B$5:$J$44,7,FALSE)*ESCYLD2!$F194 + ESCYLD1!R194*(1-VLOOKUP(ESCYLD2!R$4,'[1]INTERNAL PARAMETERS-1'!$B$5:$J$44,5,FALSE))*VLOOKUP(ESCYLD2!R$4,'[1]INTERNAL PARAMETERS-1'!$B$5:$J$44,9,FALSE)*ESCYLD2!$F194</f>
        <v>0</v>
      </c>
      <c r="S194" s="52">
        <f>ESCYLD1!S194*VLOOKUP(ESCYLD2!S$4,'[1]INTERNAL PARAMETERS-1'!$B$5:$J$44,5,FALSE)*VLOOKUP(ESCYLD2!S$4,'[1]INTERNAL PARAMETERS-1'!$B$5:$J$44,7,FALSE)*ESCYLD2!$F194 + ESCYLD1!S194*(1-VLOOKUP(ESCYLD2!S$4,'[1]INTERNAL PARAMETERS-1'!$B$5:$J$44,5,FALSE))*VLOOKUP(ESCYLD2!S$4,'[1]INTERNAL PARAMETERS-1'!$B$5:$J$44,9,FALSE)*ESCYLD2!$F194</f>
        <v>0</v>
      </c>
      <c r="T194" s="52">
        <f>ESCYLD1!T194*VLOOKUP(ESCYLD2!T$4,'[1]INTERNAL PARAMETERS-1'!$B$5:$J$44,5,FALSE)*VLOOKUP(ESCYLD2!T$4,'[1]INTERNAL PARAMETERS-1'!$B$5:$J$44,7,FALSE)*ESCYLD2!$F194 + ESCYLD1!T194*(1-VLOOKUP(ESCYLD2!T$4,'[1]INTERNAL PARAMETERS-1'!$B$5:$J$44,5,FALSE))*VLOOKUP(ESCYLD2!T$4,'[1]INTERNAL PARAMETERS-1'!$B$5:$J$44,9,FALSE)*ESCYLD2!$F194</f>
        <v>0</v>
      </c>
      <c r="U194" s="52">
        <f>ESCYLD1!U194*VLOOKUP(ESCYLD2!U$4,'[1]INTERNAL PARAMETERS-1'!$B$5:$J$44,5,FALSE)*VLOOKUP(ESCYLD2!U$4,'[1]INTERNAL PARAMETERS-1'!$B$5:$J$44,7,FALSE)*ESCYLD2!$F194 + ESCYLD1!U194*(1-VLOOKUP(ESCYLD2!U$4,'[1]INTERNAL PARAMETERS-1'!$B$5:$J$44,5,FALSE))*VLOOKUP(ESCYLD2!U$4,'[1]INTERNAL PARAMETERS-1'!$B$5:$J$44,9,FALSE)*ESCYLD2!$F194</f>
        <v>0</v>
      </c>
      <c r="V194" s="52">
        <f>ESCYLD1!V194*VLOOKUP(ESCYLD2!V$4,'[1]INTERNAL PARAMETERS-1'!$B$5:$J$44,5,FALSE)*VLOOKUP(ESCYLD2!V$4,'[1]INTERNAL PARAMETERS-1'!$B$5:$J$44,7,FALSE)*ESCYLD2!$F194 + ESCYLD1!V194*(1-VLOOKUP(ESCYLD2!V$4,'[1]INTERNAL PARAMETERS-1'!$B$5:$J$44,5,FALSE))*VLOOKUP(ESCYLD2!V$4,'[1]INTERNAL PARAMETERS-1'!$B$5:$J$44,9,FALSE)*ESCYLD2!$F194</f>
        <v>0</v>
      </c>
      <c r="W194" s="52">
        <f>ESCYLD1!W194*VLOOKUP(ESCYLD2!W$4,'[1]INTERNAL PARAMETERS-1'!$B$5:$J$44,5,FALSE)*VLOOKUP(ESCYLD2!W$4,'[1]INTERNAL PARAMETERS-1'!$B$5:$J$44,7,FALSE)*ESCYLD2!$F194 + ESCYLD1!W194*(1-VLOOKUP(ESCYLD2!W$4,'[1]INTERNAL PARAMETERS-1'!$B$5:$J$44,5,FALSE))*VLOOKUP(ESCYLD2!W$4,'[1]INTERNAL PARAMETERS-1'!$B$5:$J$44,9,FALSE)*ESCYLD2!$F194</f>
        <v>0</v>
      </c>
      <c r="X194" s="52">
        <f>ESCYLD1!X194*VLOOKUP(ESCYLD2!X$4,'[1]INTERNAL PARAMETERS-1'!$B$5:$J$44,5,FALSE)*VLOOKUP(ESCYLD2!X$4,'[1]INTERNAL PARAMETERS-1'!$B$5:$J$44,7,FALSE)*ESCYLD2!$F194 + ESCYLD1!X194*(1-VLOOKUP(ESCYLD2!X$4,'[1]INTERNAL PARAMETERS-1'!$B$5:$J$44,5,FALSE))*VLOOKUP(ESCYLD2!X$4,'[1]INTERNAL PARAMETERS-1'!$B$5:$J$44,9,FALSE)*ESCYLD2!$F194</f>
        <v>0</v>
      </c>
      <c r="Y194" s="52">
        <f>ESCYLD1!Y194*VLOOKUP(ESCYLD2!Y$4,'[1]INTERNAL PARAMETERS-1'!$B$5:$J$44,5,FALSE)*VLOOKUP(ESCYLD2!Y$4,'[1]INTERNAL PARAMETERS-1'!$B$5:$J$44,7,FALSE)*ESCYLD2!$F194 + ESCYLD1!Y194*(1-VLOOKUP(ESCYLD2!Y$4,'[1]INTERNAL PARAMETERS-1'!$B$5:$J$44,5,FALSE))*VLOOKUP(ESCYLD2!Y$4,'[1]INTERNAL PARAMETERS-1'!$B$5:$J$44,9,FALSE)*ESCYLD2!$F194</f>
        <v>0</v>
      </c>
      <c r="Z194" s="52">
        <f>ESCYLD1!Z194*VLOOKUP(ESCYLD2!Z$4,'[1]INTERNAL PARAMETERS-1'!$B$5:$J$44,5,FALSE)*VLOOKUP(ESCYLD2!Z$4,'[1]INTERNAL PARAMETERS-1'!$B$5:$J$44,7,FALSE)*ESCYLD2!$F194 + ESCYLD1!Z194*(1-VLOOKUP(ESCYLD2!Z$4,'[1]INTERNAL PARAMETERS-1'!$B$5:$J$44,5,FALSE))*VLOOKUP(ESCYLD2!Z$4,'[1]INTERNAL PARAMETERS-1'!$B$5:$J$44,9,FALSE)*ESCYLD2!$F194</f>
        <v>0</v>
      </c>
      <c r="AA194" s="52">
        <f>ESCYLD1!AA194*VLOOKUP(ESCYLD2!AA$4,'[1]INTERNAL PARAMETERS-1'!$B$5:$J$44,5,FALSE)*VLOOKUP(ESCYLD2!AA$4,'[1]INTERNAL PARAMETERS-1'!$B$5:$J$44,7,FALSE)*ESCYLD2!$F194 + ESCYLD1!AA194*(1-VLOOKUP(ESCYLD2!AA$4,'[1]INTERNAL PARAMETERS-1'!$B$5:$J$44,5,FALSE))*VLOOKUP(ESCYLD2!AA$4,'[1]INTERNAL PARAMETERS-1'!$B$5:$J$44,9,FALSE)*ESCYLD2!$F194</f>
        <v>0</v>
      </c>
      <c r="AB194" s="52">
        <f>ESCYLD1!AB194*VLOOKUP(ESCYLD2!AB$4,'[1]INTERNAL PARAMETERS-1'!$B$5:$J$44,5,FALSE)*VLOOKUP(ESCYLD2!AB$4,'[1]INTERNAL PARAMETERS-1'!$B$5:$J$44,7,FALSE)*ESCYLD2!$F194 + ESCYLD1!AB194*(1-VLOOKUP(ESCYLD2!AB$4,'[1]INTERNAL PARAMETERS-1'!$B$5:$J$44,5,FALSE))*VLOOKUP(ESCYLD2!AB$4,'[1]INTERNAL PARAMETERS-1'!$B$5:$J$44,9,FALSE)*ESCYLD2!$F194</f>
        <v>0</v>
      </c>
      <c r="AC194" s="52">
        <f>ESCYLD1!AC194*VLOOKUP(ESCYLD2!AC$4,'[1]INTERNAL PARAMETERS-1'!$B$5:$J$44,5,FALSE)*VLOOKUP(ESCYLD2!AC$4,'[1]INTERNAL PARAMETERS-1'!$B$5:$J$44,7,FALSE)*ESCYLD2!$F194 + ESCYLD1!AC194*(1-VLOOKUP(ESCYLD2!AC$4,'[1]INTERNAL PARAMETERS-1'!$B$5:$J$44,5,FALSE))*VLOOKUP(ESCYLD2!AC$4,'[1]INTERNAL PARAMETERS-1'!$B$5:$J$44,9,FALSE)*ESCYLD2!$F194</f>
        <v>0</v>
      </c>
      <c r="AD194" s="52">
        <f>ESCYLD1!AD194*VLOOKUP(ESCYLD2!AD$4,'[1]INTERNAL PARAMETERS-1'!$B$5:$J$44,5,FALSE)*VLOOKUP(ESCYLD2!AD$4,'[1]INTERNAL PARAMETERS-1'!$B$5:$J$44,7,FALSE)*ESCYLD2!$F194 + ESCYLD1!AD194*(1-VLOOKUP(ESCYLD2!AD$4,'[1]INTERNAL PARAMETERS-1'!$B$5:$J$44,5,FALSE))*VLOOKUP(ESCYLD2!AD$4,'[1]INTERNAL PARAMETERS-1'!$B$5:$J$44,9,FALSE)*ESCYLD2!$F194</f>
        <v>0</v>
      </c>
      <c r="AE194" s="52">
        <f>ESCYLD1!AE194*VLOOKUP(ESCYLD2!AE$4,'[1]INTERNAL PARAMETERS-1'!$B$5:$J$44,5,FALSE)*VLOOKUP(ESCYLD2!AE$4,'[1]INTERNAL PARAMETERS-1'!$B$5:$J$44,7,FALSE)*ESCYLD2!$F194 + ESCYLD1!AE194*(1-VLOOKUP(ESCYLD2!AE$4,'[1]INTERNAL PARAMETERS-1'!$B$5:$J$44,5,FALSE))*VLOOKUP(ESCYLD2!AE$4,'[1]INTERNAL PARAMETERS-1'!$B$5:$J$44,9,FALSE)*ESCYLD2!$F194</f>
        <v>0</v>
      </c>
      <c r="AF194" s="52">
        <f>ESCYLD1!AF194*VLOOKUP(ESCYLD2!AF$4,'[1]INTERNAL PARAMETERS-1'!$B$5:$J$44,5,FALSE)*VLOOKUP(ESCYLD2!AF$4,'[1]INTERNAL PARAMETERS-1'!$B$5:$J$44,7,FALSE)*ESCYLD2!$F194 + ESCYLD1!AF194*(1-VLOOKUP(ESCYLD2!AF$4,'[1]INTERNAL PARAMETERS-1'!$B$5:$J$44,5,FALSE))*VLOOKUP(ESCYLD2!AF$4,'[1]INTERNAL PARAMETERS-1'!$B$5:$J$44,9,FALSE)*ESCYLD2!$F194</f>
        <v>0</v>
      </c>
      <c r="AG194" s="52">
        <f>ESCYLD1!AG194*VLOOKUP(ESCYLD2!AG$4,'[1]INTERNAL PARAMETERS-1'!$B$5:$J$44,5,FALSE)*VLOOKUP(ESCYLD2!AG$4,'[1]INTERNAL PARAMETERS-1'!$B$5:$J$44,7,FALSE)*ESCYLD2!$F194 + ESCYLD1!AG194*(1-VLOOKUP(ESCYLD2!AG$4,'[1]INTERNAL PARAMETERS-1'!$B$5:$J$44,5,FALSE))*VLOOKUP(ESCYLD2!AG$4,'[1]INTERNAL PARAMETERS-1'!$B$5:$J$44,9,FALSE)*ESCYLD2!$F194</f>
        <v>0</v>
      </c>
      <c r="AH194" s="52">
        <f>ESCYLD1!AH194*VLOOKUP(ESCYLD2!AH$4,'[1]INTERNAL PARAMETERS-1'!$B$5:$J$44,5,FALSE)*VLOOKUP(ESCYLD2!AH$4,'[1]INTERNAL PARAMETERS-1'!$B$5:$J$44,7,FALSE)*ESCYLD2!$F194 + ESCYLD1!AH194*(1-VLOOKUP(ESCYLD2!AH$4,'[1]INTERNAL PARAMETERS-1'!$B$5:$J$44,5,FALSE))*VLOOKUP(ESCYLD2!AH$4,'[1]INTERNAL PARAMETERS-1'!$B$5:$J$44,9,FALSE)*ESCYLD2!$F194</f>
        <v>0</v>
      </c>
      <c r="AI194" s="52">
        <f>ESCYLD1!AI194*VLOOKUP(ESCYLD2!AI$4,'[1]INTERNAL PARAMETERS-1'!$B$5:$J$44,5,FALSE)*VLOOKUP(ESCYLD2!AI$4,'[1]INTERNAL PARAMETERS-1'!$B$5:$J$44,7,FALSE)*ESCYLD2!$F194 + ESCYLD1!AI194*(1-VLOOKUP(ESCYLD2!AI$4,'[1]INTERNAL PARAMETERS-1'!$B$5:$J$44,5,FALSE))*VLOOKUP(ESCYLD2!AI$4,'[1]INTERNAL PARAMETERS-1'!$B$5:$J$44,9,FALSE)*ESCYLD2!$F194</f>
        <v>0</v>
      </c>
      <c r="AJ194" s="52">
        <f>ESCYLD1!AJ194*VLOOKUP(ESCYLD2!AJ$4,'[1]INTERNAL PARAMETERS-1'!$B$5:$J$44,5,FALSE)*VLOOKUP(ESCYLD2!AJ$4,'[1]INTERNAL PARAMETERS-1'!$B$5:$J$44,7,FALSE)*ESCYLD2!$F194 + ESCYLD1!AJ194*(1-VLOOKUP(ESCYLD2!AJ$4,'[1]INTERNAL PARAMETERS-1'!$B$5:$J$44,5,FALSE))*VLOOKUP(ESCYLD2!AJ$4,'[1]INTERNAL PARAMETERS-1'!$B$5:$J$44,9,FALSE)*ESCYLD2!$F194</f>
        <v>0</v>
      </c>
      <c r="AK194" s="52">
        <f>ESCYLD1!AK194*VLOOKUP(ESCYLD2!AK$4,'[1]INTERNAL PARAMETERS-1'!$B$5:$J$44,5,FALSE)*VLOOKUP(ESCYLD2!AK$4,'[1]INTERNAL PARAMETERS-1'!$B$5:$J$44,7,FALSE)*ESCYLD2!$F194 + ESCYLD1!AK194*(1-VLOOKUP(ESCYLD2!AK$4,'[1]INTERNAL PARAMETERS-1'!$B$5:$J$44,5,FALSE))*VLOOKUP(ESCYLD2!AK$4,'[1]INTERNAL PARAMETERS-1'!$B$5:$J$44,9,FALSE)*ESCYLD2!$F194</f>
        <v>0</v>
      </c>
      <c r="AL194" s="52">
        <f>ESCYLD1!AL194*VLOOKUP(ESCYLD2!AL$4,'[1]INTERNAL PARAMETERS-1'!$B$5:$J$44,5,FALSE)*VLOOKUP(ESCYLD2!AL$4,'[1]INTERNAL PARAMETERS-1'!$B$5:$J$44,7,FALSE)*ESCYLD2!$F194 + ESCYLD1!AL194*(1-VLOOKUP(ESCYLD2!AL$4,'[1]INTERNAL PARAMETERS-1'!$B$5:$J$44,5,FALSE))*VLOOKUP(ESCYLD2!AL$4,'[1]INTERNAL PARAMETERS-1'!$B$5:$J$44,9,FALSE)*ESCYLD2!$F194</f>
        <v>0</v>
      </c>
      <c r="AM194" s="52">
        <f>ESCYLD1!AM194*VLOOKUP(ESCYLD2!AM$4,'[1]INTERNAL PARAMETERS-1'!$B$5:$J$44,5,FALSE)*VLOOKUP(ESCYLD2!AM$4,'[1]INTERNAL PARAMETERS-1'!$B$5:$J$44,7,FALSE)*ESCYLD2!$F194 + ESCYLD1!AM194*(1-VLOOKUP(ESCYLD2!AM$4,'[1]INTERNAL PARAMETERS-1'!$B$5:$J$44,5,FALSE))*VLOOKUP(ESCYLD2!AM$4,'[1]INTERNAL PARAMETERS-1'!$B$5:$J$44,9,FALSE)*ESCYLD2!$F194</f>
        <v>0</v>
      </c>
      <c r="AN194" s="52">
        <f>ESCYLD1!AN194*VLOOKUP(ESCYLD2!AN$4,'[1]INTERNAL PARAMETERS-1'!$B$5:$J$44,5,FALSE)*VLOOKUP(ESCYLD2!AN$4,'[1]INTERNAL PARAMETERS-1'!$B$5:$J$44,7,FALSE)*ESCYLD2!$F194 + ESCYLD1!AN194*(1-VLOOKUP(ESCYLD2!AN$4,'[1]INTERNAL PARAMETERS-1'!$B$5:$J$44,5,FALSE))*VLOOKUP(ESCYLD2!AN$4,'[1]INTERNAL PARAMETERS-1'!$B$5:$J$44,9,FALSE)*ESCYLD2!$F194</f>
        <v>0</v>
      </c>
      <c r="AO194" s="52">
        <f>ESCYLD1!AO194*VLOOKUP(ESCYLD2!AO$4,'[1]INTERNAL PARAMETERS-1'!$B$5:$J$44,5,FALSE)*VLOOKUP(ESCYLD2!AO$4,'[1]INTERNAL PARAMETERS-1'!$B$5:$J$44,7,FALSE)*ESCYLD2!$F194 + ESCYLD1!AO194*(1-VLOOKUP(ESCYLD2!AO$4,'[1]INTERNAL PARAMETERS-1'!$B$5:$J$44,5,FALSE))*VLOOKUP(ESCYLD2!AO$4,'[1]INTERNAL PARAMETERS-1'!$B$5:$J$44,9,FALSE)*ESCYLD2!$F194</f>
        <v>0</v>
      </c>
      <c r="AP194" s="52">
        <f>ESCYLD1!AP194*VLOOKUP(ESCYLD2!AP$4,'[1]INTERNAL PARAMETERS-1'!$B$5:$J$44,5,FALSE)*VLOOKUP(ESCYLD2!AP$4,'[1]INTERNAL PARAMETERS-1'!$B$5:$J$44,7,FALSE)*ESCYLD2!$F194 + ESCYLD1!AP194*(1-VLOOKUP(ESCYLD2!AP$4,'[1]INTERNAL PARAMETERS-1'!$B$5:$J$44,5,FALSE))*VLOOKUP(ESCYLD2!AP$4,'[1]INTERNAL PARAMETERS-1'!$B$5:$J$44,9,FALSE)*ESCYLD2!$F194</f>
        <v>0</v>
      </c>
      <c r="AQ194" s="52">
        <f>ESCYLD1!AQ194*VLOOKUP(ESCYLD2!AQ$4,'[1]INTERNAL PARAMETERS-1'!$B$5:$J$44,5,FALSE)*VLOOKUP(ESCYLD2!AQ$4,'[1]INTERNAL PARAMETERS-1'!$B$5:$J$44,7,FALSE)*ESCYLD2!$F194 + ESCYLD1!AQ194*(1-VLOOKUP(ESCYLD2!AQ$4,'[1]INTERNAL PARAMETERS-1'!$B$5:$J$44,5,FALSE))*VLOOKUP(ESCYLD2!AQ$4,'[1]INTERNAL PARAMETERS-1'!$B$5:$J$44,9,FALSE)*ESCYLD2!$F194</f>
        <v>0</v>
      </c>
      <c r="AR194" s="52">
        <f>ESCYLD1!AR194*VLOOKUP(ESCYLD2!AR$4,'[1]INTERNAL PARAMETERS-1'!$B$5:$J$44,5,FALSE)*VLOOKUP(ESCYLD2!AR$4,'[1]INTERNAL PARAMETERS-1'!$B$5:$J$44,7,FALSE)*ESCYLD2!$F194 + ESCYLD1!AR194*(1-VLOOKUP(ESCYLD2!AR$4,'[1]INTERNAL PARAMETERS-1'!$B$5:$J$44,5,FALSE))*VLOOKUP(ESCYLD2!AR$4,'[1]INTERNAL PARAMETERS-1'!$B$5:$J$44,9,FALSE)*ESCYLD2!$F194</f>
        <v>0</v>
      </c>
      <c r="AS194" s="52">
        <f>ESCYLD1!AS194*VLOOKUP(ESCYLD2!AS$4,'[1]INTERNAL PARAMETERS-1'!$B$5:$J$44,5,FALSE)*VLOOKUP(ESCYLD2!AS$4,'[1]INTERNAL PARAMETERS-1'!$B$5:$J$44,7,FALSE)*ESCYLD2!$F194 + ESCYLD1!AS194*(1-VLOOKUP(ESCYLD2!AS$4,'[1]INTERNAL PARAMETERS-1'!$B$5:$J$44,5,FALSE))*VLOOKUP(ESCYLD2!AS$4,'[1]INTERNAL PARAMETERS-1'!$B$5:$J$44,9,FALSE)*ESCYLD2!$F194</f>
        <v>0</v>
      </c>
      <c r="AT194" s="51">
        <f>ESCYLD1!AT194*VLOOKUP(ESCYLD2!AT$4,'[1]INTERNAL PARAMETERS-1'!$B$5:$J$44,5,FALSE)*VLOOKUP(ESCYLD2!AT$4,'[1]INTERNAL PARAMETERS-1'!$B$5:$J$44,7,FALSE)*ESCYLD2!$F194 + ESCYLD1!AT194*(1-VLOOKUP(ESCYLD2!AT$4,'[1]INTERNAL PARAMETERS-1'!$B$5:$J$44,5,FALSE))*VLOOKUP(ESCYLD2!AT$4,'[1]INTERNAL PARAMETERS-1'!$B$5:$J$44,9,FALSE)*ESCYLD2!$F194</f>
        <v>0</v>
      </c>
      <c r="AU194" s="53">
        <f>ESCYLD1!AU194*VLOOKUP(ESCYLD2!AU$4,'[1]INTERNAL PARAMETERS-1'!$B$5:$J$44,5,FALSE)*VLOOKUP(ESCYLD2!AU$4,'[1]INTERNAL PARAMETERS-1'!$B$5:$J$44,6,FALSE)*VLOOKUP(ESCYLD2!AU$4,'[1]INTERNAL PARAMETERS-1'!$B$5:$J$44,3,FALSE) + ESCYLD1!AU194*(1-VLOOKUP(ESCYLD2!AU$4,'[1]INTERNAL PARAMETERS-1'!$B$5:$J$44,5,FALSE))*VLOOKUP(ESCYLD2!AU$4,'[1]INTERNAL PARAMETERS-1'!$B$5:$J$44,8,FALSE)*VLOOKUP(ESCYLD2!AU$4,'[1]INTERNAL PARAMETERS-1'!$B$5:$J$44,3,FALSE)</f>
        <v>0</v>
      </c>
      <c r="AV194" s="52">
        <f>ESCYLD1!AV194*VLOOKUP(ESCYLD2!AV$4,'[1]INTERNAL PARAMETERS-1'!$B$5:$J$44,5,FALSE)*VLOOKUP(ESCYLD2!AV$4,'[1]INTERNAL PARAMETERS-1'!$B$5:$J$44,6,FALSE)*VLOOKUP(ESCYLD2!AV$4,'[1]INTERNAL PARAMETERS-1'!$B$5:$J$44,3,FALSE) + ESCYLD1!AV194*(1-VLOOKUP(ESCYLD2!AV$4,'[1]INTERNAL PARAMETERS-1'!$B$5:$J$44,5,FALSE))*VLOOKUP(ESCYLD2!AV$4,'[1]INTERNAL PARAMETERS-1'!$B$5:$J$44,8,FALSE)*VLOOKUP(ESCYLD2!AV$4,'[1]INTERNAL PARAMETERS-1'!$B$5:$J$44,3,FALSE)</f>
        <v>0</v>
      </c>
      <c r="AW194" s="52">
        <f>ESCYLD1!AW194*VLOOKUP(ESCYLD2!AW$4,'[1]INTERNAL PARAMETERS-1'!$B$5:$J$44,5,FALSE)*VLOOKUP(ESCYLD2!AW$4,'[1]INTERNAL PARAMETERS-1'!$B$5:$J$44,6,FALSE)*VLOOKUP(ESCYLD2!AW$4,'[1]INTERNAL PARAMETERS-1'!$B$5:$J$44,3,FALSE) + ESCYLD1!AW194*(1-VLOOKUP(ESCYLD2!AW$4,'[1]INTERNAL PARAMETERS-1'!$B$5:$J$44,5,FALSE))*VLOOKUP(ESCYLD2!AW$4,'[1]INTERNAL PARAMETERS-1'!$B$5:$J$44,8,FALSE)*VLOOKUP(ESCYLD2!AW$4,'[1]INTERNAL PARAMETERS-1'!$B$5:$J$44,3,FALSE)</f>
        <v>0</v>
      </c>
      <c r="AX194" s="52">
        <f>ESCYLD1!AX194*VLOOKUP(ESCYLD2!AX$4,'[1]INTERNAL PARAMETERS-1'!$B$5:$J$44,5,FALSE)*VLOOKUP(ESCYLD2!AX$4,'[1]INTERNAL PARAMETERS-1'!$B$5:$J$44,6,FALSE)*VLOOKUP(ESCYLD2!AX$4,'[1]INTERNAL PARAMETERS-1'!$B$5:$J$44,3,FALSE) + ESCYLD1!AX194*(1-VLOOKUP(ESCYLD2!AX$4,'[1]INTERNAL PARAMETERS-1'!$B$5:$J$44,5,FALSE))*VLOOKUP(ESCYLD2!AX$4,'[1]INTERNAL PARAMETERS-1'!$B$5:$J$44,8,FALSE)*VLOOKUP(ESCYLD2!AX$4,'[1]INTERNAL PARAMETERS-1'!$B$5:$J$44,3,FALSE)</f>
        <v>0</v>
      </c>
      <c r="AY194" s="52">
        <f>ESCYLD1!AY194*VLOOKUP(ESCYLD2!AY$4,'[1]INTERNAL PARAMETERS-1'!$B$5:$J$44,5,FALSE)*VLOOKUP(ESCYLD2!AY$4,'[1]INTERNAL PARAMETERS-1'!$B$5:$J$44,6,FALSE)*VLOOKUP(ESCYLD2!AY$4,'[1]INTERNAL PARAMETERS-1'!$B$5:$J$44,3,FALSE) + ESCYLD1!AY194*(1-VLOOKUP(ESCYLD2!AY$4,'[1]INTERNAL PARAMETERS-1'!$B$5:$J$44,5,FALSE))*VLOOKUP(ESCYLD2!AY$4,'[1]INTERNAL PARAMETERS-1'!$B$5:$J$44,8,FALSE)*VLOOKUP(ESCYLD2!AY$4,'[1]INTERNAL PARAMETERS-1'!$B$5:$J$44,3,FALSE)</f>
        <v>0</v>
      </c>
      <c r="AZ194" s="52">
        <f>ESCYLD1!AZ194*VLOOKUP(ESCYLD2!AZ$4,'[1]INTERNAL PARAMETERS-1'!$B$5:$J$44,5,FALSE)*VLOOKUP(ESCYLD2!AZ$4,'[1]INTERNAL PARAMETERS-1'!$B$5:$J$44,6,FALSE)*VLOOKUP(ESCYLD2!AZ$4,'[1]INTERNAL PARAMETERS-1'!$B$5:$J$44,3,FALSE) + ESCYLD1!AZ194*(1-VLOOKUP(ESCYLD2!AZ$4,'[1]INTERNAL PARAMETERS-1'!$B$5:$J$44,5,FALSE))*VLOOKUP(ESCYLD2!AZ$4,'[1]INTERNAL PARAMETERS-1'!$B$5:$J$44,8,FALSE)*VLOOKUP(ESCYLD2!AZ$4,'[1]INTERNAL PARAMETERS-1'!$B$5:$J$44,3,FALSE)</f>
        <v>0</v>
      </c>
      <c r="BA194" s="52">
        <f>ESCYLD1!BA194*VLOOKUP(ESCYLD2!BA$4,'[1]INTERNAL PARAMETERS-1'!$B$5:$J$44,5,FALSE)*VLOOKUP(ESCYLD2!BA$4,'[1]INTERNAL PARAMETERS-1'!$B$5:$J$44,6,FALSE)*VLOOKUP(ESCYLD2!BA$4,'[1]INTERNAL PARAMETERS-1'!$B$5:$J$44,3,FALSE) + ESCYLD1!BA194*(1-VLOOKUP(ESCYLD2!BA$4,'[1]INTERNAL PARAMETERS-1'!$B$5:$J$44,5,FALSE))*VLOOKUP(ESCYLD2!BA$4,'[1]INTERNAL PARAMETERS-1'!$B$5:$J$44,8,FALSE)*VLOOKUP(ESCYLD2!BA$4,'[1]INTERNAL PARAMETERS-1'!$B$5:$J$44,3,FALSE)</f>
        <v>0</v>
      </c>
      <c r="BB194" s="52">
        <f>ESCYLD1!BB194*VLOOKUP(ESCYLD2!BB$4,'[1]INTERNAL PARAMETERS-1'!$B$5:$J$44,5,FALSE)*VLOOKUP(ESCYLD2!BB$4,'[1]INTERNAL PARAMETERS-1'!$B$5:$J$44,6,FALSE)*VLOOKUP(ESCYLD2!BB$4,'[1]INTERNAL PARAMETERS-1'!$B$5:$J$44,3,FALSE) + ESCYLD1!BB194*(1-VLOOKUP(ESCYLD2!BB$4,'[1]INTERNAL PARAMETERS-1'!$B$5:$J$44,5,FALSE))*VLOOKUP(ESCYLD2!BB$4,'[1]INTERNAL PARAMETERS-1'!$B$5:$J$44,8,FALSE)*VLOOKUP(ESCYLD2!BB$4,'[1]INTERNAL PARAMETERS-1'!$B$5:$J$44,3,FALSE)</f>
        <v>0</v>
      </c>
      <c r="BC194" s="52">
        <f>ESCYLD1!BC194*VLOOKUP(ESCYLD2!BC$4,'[1]INTERNAL PARAMETERS-1'!$B$5:$J$44,5,FALSE)*VLOOKUP(ESCYLD2!BC$4,'[1]INTERNAL PARAMETERS-1'!$B$5:$J$44,6,FALSE)*VLOOKUP(ESCYLD2!BC$4,'[1]INTERNAL PARAMETERS-1'!$B$5:$J$44,3,FALSE) + ESCYLD1!BC194*(1-VLOOKUP(ESCYLD2!BC$4,'[1]INTERNAL PARAMETERS-1'!$B$5:$J$44,5,FALSE))*VLOOKUP(ESCYLD2!BC$4,'[1]INTERNAL PARAMETERS-1'!$B$5:$J$44,8,FALSE)*VLOOKUP(ESCYLD2!BC$4,'[1]INTERNAL PARAMETERS-1'!$B$5:$J$44,3,FALSE)</f>
        <v>0</v>
      </c>
      <c r="BD194" s="52">
        <f>ESCYLD1!BD194*VLOOKUP(ESCYLD2!BD$4,'[1]INTERNAL PARAMETERS-1'!$B$5:$J$44,5,FALSE)*VLOOKUP(ESCYLD2!BD$4,'[1]INTERNAL PARAMETERS-1'!$B$5:$J$44,6,FALSE)*VLOOKUP(ESCYLD2!BD$4,'[1]INTERNAL PARAMETERS-1'!$B$5:$J$44,3,FALSE) + ESCYLD1!BD194*(1-VLOOKUP(ESCYLD2!BD$4,'[1]INTERNAL PARAMETERS-1'!$B$5:$J$44,5,FALSE))*VLOOKUP(ESCYLD2!BD$4,'[1]INTERNAL PARAMETERS-1'!$B$5:$J$44,8,FALSE)*VLOOKUP(ESCYLD2!BD$4,'[1]INTERNAL PARAMETERS-1'!$B$5:$J$44,3,FALSE)</f>
        <v>0</v>
      </c>
      <c r="BE194" s="52">
        <f>ESCYLD1!BE194*VLOOKUP(ESCYLD2!BE$4,'[1]INTERNAL PARAMETERS-1'!$B$5:$J$44,5,FALSE)*VLOOKUP(ESCYLD2!BE$4,'[1]INTERNAL PARAMETERS-1'!$B$5:$J$44,6,FALSE)*VLOOKUP(ESCYLD2!BE$4,'[1]INTERNAL PARAMETERS-1'!$B$5:$J$44,3,FALSE) + ESCYLD1!BE194*(1-VLOOKUP(ESCYLD2!BE$4,'[1]INTERNAL PARAMETERS-1'!$B$5:$J$44,5,FALSE))*VLOOKUP(ESCYLD2!BE$4,'[1]INTERNAL PARAMETERS-1'!$B$5:$J$44,8,FALSE)*VLOOKUP(ESCYLD2!BE$4,'[1]INTERNAL PARAMETERS-1'!$B$5:$J$44,3,FALSE)</f>
        <v>0</v>
      </c>
      <c r="BF194" s="52">
        <f>ESCYLD1!BF194*VLOOKUP(ESCYLD2!BF$4,'[1]INTERNAL PARAMETERS-1'!$B$5:$J$44,5,FALSE)*VLOOKUP(ESCYLD2!BF$4,'[1]INTERNAL PARAMETERS-1'!$B$5:$J$44,6,FALSE)*VLOOKUP(ESCYLD2!BF$4,'[1]INTERNAL PARAMETERS-1'!$B$5:$J$44,3,FALSE) + ESCYLD1!BF194*(1-VLOOKUP(ESCYLD2!BF$4,'[1]INTERNAL PARAMETERS-1'!$B$5:$J$44,5,FALSE))*VLOOKUP(ESCYLD2!BF$4,'[1]INTERNAL PARAMETERS-1'!$B$5:$J$44,8,FALSE)*VLOOKUP(ESCYLD2!BF$4,'[1]INTERNAL PARAMETERS-1'!$B$5:$J$44,3,FALSE)</f>
        <v>0</v>
      </c>
      <c r="BG194" s="52">
        <f>ESCYLD1!BG194*VLOOKUP(ESCYLD2!BG$4,'[1]INTERNAL PARAMETERS-1'!$B$5:$J$44,5,FALSE)*VLOOKUP(ESCYLD2!BG$4,'[1]INTERNAL PARAMETERS-1'!$B$5:$J$44,6,FALSE)*VLOOKUP(ESCYLD2!BG$4,'[1]INTERNAL PARAMETERS-1'!$B$5:$J$44,3,FALSE) + ESCYLD1!BG194*(1-VLOOKUP(ESCYLD2!BG$4,'[1]INTERNAL PARAMETERS-1'!$B$5:$J$44,5,FALSE))*VLOOKUP(ESCYLD2!BG$4,'[1]INTERNAL PARAMETERS-1'!$B$5:$J$44,8,FALSE)*VLOOKUP(ESCYLD2!BG$4,'[1]INTERNAL PARAMETERS-1'!$B$5:$J$44,3,FALSE)</f>
        <v>0</v>
      </c>
      <c r="BH194" s="52">
        <f>ESCYLD1!BH194*VLOOKUP(ESCYLD2!BH$4,'[1]INTERNAL PARAMETERS-1'!$B$5:$J$44,5,FALSE)*VLOOKUP(ESCYLD2!BH$4,'[1]INTERNAL PARAMETERS-1'!$B$5:$J$44,6,FALSE)*VLOOKUP(ESCYLD2!BH$4,'[1]INTERNAL PARAMETERS-1'!$B$5:$J$44,3,FALSE) + ESCYLD1!BH194*(1-VLOOKUP(ESCYLD2!BH$4,'[1]INTERNAL PARAMETERS-1'!$B$5:$J$44,5,FALSE))*VLOOKUP(ESCYLD2!BH$4,'[1]INTERNAL PARAMETERS-1'!$B$5:$J$44,8,FALSE)*VLOOKUP(ESCYLD2!BH$4,'[1]INTERNAL PARAMETERS-1'!$B$5:$J$44,3,FALSE)</f>
        <v>0</v>
      </c>
      <c r="BI194" s="52">
        <f>ESCYLD1!BI194*VLOOKUP(ESCYLD2!BI$4,'[1]INTERNAL PARAMETERS-1'!$B$5:$J$44,5,FALSE)*VLOOKUP(ESCYLD2!BI$4,'[1]INTERNAL PARAMETERS-1'!$B$5:$J$44,6,FALSE)*VLOOKUP(ESCYLD2!BI$4,'[1]INTERNAL PARAMETERS-1'!$B$5:$J$44,3,FALSE) + ESCYLD1!BI194*(1-VLOOKUP(ESCYLD2!BI$4,'[1]INTERNAL PARAMETERS-1'!$B$5:$J$44,5,FALSE))*VLOOKUP(ESCYLD2!BI$4,'[1]INTERNAL PARAMETERS-1'!$B$5:$J$44,8,FALSE)*VLOOKUP(ESCYLD2!BI$4,'[1]INTERNAL PARAMETERS-1'!$B$5:$J$44,3,FALSE)</f>
        <v>0</v>
      </c>
      <c r="BJ194" s="52">
        <f>ESCYLD1!BJ194*VLOOKUP(ESCYLD2!BJ$4,'[1]INTERNAL PARAMETERS-1'!$B$5:$J$44,5,FALSE)*VLOOKUP(ESCYLD2!BJ$4,'[1]INTERNAL PARAMETERS-1'!$B$5:$J$44,6,FALSE)*VLOOKUP(ESCYLD2!BJ$4,'[1]INTERNAL PARAMETERS-1'!$B$5:$J$44,3,FALSE) + ESCYLD1!BJ194*(1-VLOOKUP(ESCYLD2!BJ$4,'[1]INTERNAL PARAMETERS-1'!$B$5:$J$44,5,FALSE))*VLOOKUP(ESCYLD2!BJ$4,'[1]INTERNAL PARAMETERS-1'!$B$5:$J$44,8,FALSE)*VLOOKUP(ESCYLD2!BJ$4,'[1]INTERNAL PARAMETERS-1'!$B$5:$J$44,3,FALSE)</f>
        <v>0</v>
      </c>
      <c r="BK194" s="52">
        <f>ESCYLD1!BK194*VLOOKUP(ESCYLD2!BK$4,'[1]INTERNAL PARAMETERS-1'!$B$5:$J$44,5,FALSE)*VLOOKUP(ESCYLD2!BK$4,'[1]INTERNAL PARAMETERS-1'!$B$5:$J$44,6,FALSE)*VLOOKUP(ESCYLD2!BK$4,'[1]INTERNAL PARAMETERS-1'!$B$5:$J$44,3,FALSE) + ESCYLD1!BK194*(1-VLOOKUP(ESCYLD2!BK$4,'[1]INTERNAL PARAMETERS-1'!$B$5:$J$44,5,FALSE))*VLOOKUP(ESCYLD2!BK$4,'[1]INTERNAL PARAMETERS-1'!$B$5:$J$44,8,FALSE)*VLOOKUP(ESCYLD2!BK$4,'[1]INTERNAL PARAMETERS-1'!$B$5:$J$44,3,FALSE)</f>
        <v>0</v>
      </c>
      <c r="BL194" s="52">
        <f>ESCYLD1!BL194*VLOOKUP(ESCYLD2!BL$4,'[1]INTERNAL PARAMETERS-1'!$B$5:$J$44,5,FALSE)*VLOOKUP(ESCYLD2!BL$4,'[1]INTERNAL PARAMETERS-1'!$B$5:$J$44,6,FALSE)*VLOOKUP(ESCYLD2!BL$4,'[1]INTERNAL PARAMETERS-1'!$B$5:$J$44,3,FALSE) + ESCYLD1!BL194*(1-VLOOKUP(ESCYLD2!BL$4,'[1]INTERNAL PARAMETERS-1'!$B$5:$J$44,5,FALSE))*VLOOKUP(ESCYLD2!BL$4,'[1]INTERNAL PARAMETERS-1'!$B$5:$J$44,8,FALSE)*VLOOKUP(ESCYLD2!BL$4,'[1]INTERNAL PARAMETERS-1'!$B$5:$J$44,3,FALSE)</f>
        <v>0</v>
      </c>
      <c r="BM194" s="52">
        <f>ESCYLD1!BM194*VLOOKUP(ESCYLD2!BM$4,'[1]INTERNAL PARAMETERS-1'!$B$5:$J$44,5,FALSE)*VLOOKUP(ESCYLD2!BM$4,'[1]INTERNAL PARAMETERS-1'!$B$5:$J$44,6,FALSE)*VLOOKUP(ESCYLD2!BM$4,'[1]INTERNAL PARAMETERS-1'!$B$5:$J$44,3,FALSE) + ESCYLD1!BM194*(1-VLOOKUP(ESCYLD2!BM$4,'[1]INTERNAL PARAMETERS-1'!$B$5:$J$44,5,FALSE))*VLOOKUP(ESCYLD2!BM$4,'[1]INTERNAL PARAMETERS-1'!$B$5:$J$44,8,FALSE)*VLOOKUP(ESCYLD2!BM$4,'[1]INTERNAL PARAMETERS-1'!$B$5:$J$44,3,FALSE)</f>
        <v>0</v>
      </c>
      <c r="BN194" s="52">
        <f>ESCYLD1!BN194*VLOOKUP(ESCYLD2!BN$4,'[1]INTERNAL PARAMETERS-1'!$B$5:$J$44,5,FALSE)*VLOOKUP(ESCYLD2!BN$4,'[1]INTERNAL PARAMETERS-1'!$B$5:$J$44,6,FALSE)*VLOOKUP(ESCYLD2!BN$4,'[1]INTERNAL PARAMETERS-1'!$B$5:$J$44,3,FALSE) + ESCYLD1!BN194*(1-VLOOKUP(ESCYLD2!BN$4,'[1]INTERNAL PARAMETERS-1'!$B$5:$J$44,5,FALSE))*VLOOKUP(ESCYLD2!BN$4,'[1]INTERNAL PARAMETERS-1'!$B$5:$J$44,8,FALSE)*VLOOKUP(ESCYLD2!BN$4,'[1]INTERNAL PARAMETERS-1'!$B$5:$J$44,3,FALSE)</f>
        <v>0</v>
      </c>
      <c r="BO194" s="52">
        <f>ESCYLD1!BO194*VLOOKUP(ESCYLD2!BO$4,'[1]INTERNAL PARAMETERS-1'!$B$5:$J$44,5,FALSE)*VLOOKUP(ESCYLD2!BO$4,'[1]INTERNAL PARAMETERS-1'!$B$5:$J$44,6,FALSE)*VLOOKUP(ESCYLD2!BO$4,'[1]INTERNAL PARAMETERS-1'!$B$5:$J$44,3,FALSE) + ESCYLD1!BO194*(1-VLOOKUP(ESCYLD2!BO$4,'[1]INTERNAL PARAMETERS-1'!$B$5:$J$44,5,FALSE))*VLOOKUP(ESCYLD2!BO$4,'[1]INTERNAL PARAMETERS-1'!$B$5:$J$44,8,FALSE)*VLOOKUP(ESCYLD2!BO$4,'[1]INTERNAL PARAMETERS-1'!$B$5:$J$44,3,FALSE)</f>
        <v>0</v>
      </c>
      <c r="BP194" s="52">
        <f>ESCYLD1!BP194*VLOOKUP(ESCYLD2!BP$4,'[1]INTERNAL PARAMETERS-1'!$B$5:$J$44,5,FALSE)*VLOOKUP(ESCYLD2!BP$4,'[1]INTERNAL PARAMETERS-1'!$B$5:$J$44,6,FALSE)*VLOOKUP(ESCYLD2!BP$4,'[1]INTERNAL PARAMETERS-1'!$B$5:$J$44,3,FALSE) + ESCYLD1!BP194*(1-VLOOKUP(ESCYLD2!BP$4,'[1]INTERNAL PARAMETERS-1'!$B$5:$J$44,5,FALSE))*VLOOKUP(ESCYLD2!BP$4,'[1]INTERNAL PARAMETERS-1'!$B$5:$J$44,8,FALSE)*VLOOKUP(ESCYLD2!BP$4,'[1]INTERNAL PARAMETERS-1'!$B$5:$J$44,3,FALSE)</f>
        <v>0</v>
      </c>
      <c r="BQ194" s="52">
        <f>ESCYLD1!BQ194*VLOOKUP(ESCYLD2!BQ$4,'[1]INTERNAL PARAMETERS-1'!$B$5:$J$44,5,FALSE)*VLOOKUP(ESCYLD2!BQ$4,'[1]INTERNAL PARAMETERS-1'!$B$5:$J$44,6,FALSE)*VLOOKUP(ESCYLD2!BQ$4,'[1]INTERNAL PARAMETERS-1'!$B$5:$J$44,3,FALSE) + ESCYLD1!BQ194*(1-VLOOKUP(ESCYLD2!BQ$4,'[1]INTERNAL PARAMETERS-1'!$B$5:$J$44,5,FALSE))*VLOOKUP(ESCYLD2!BQ$4,'[1]INTERNAL PARAMETERS-1'!$B$5:$J$44,8,FALSE)*VLOOKUP(ESCYLD2!BQ$4,'[1]INTERNAL PARAMETERS-1'!$B$5:$J$44,3,FALSE)</f>
        <v>0</v>
      </c>
      <c r="BR194" s="52">
        <f>ESCYLD1!BR194*VLOOKUP(ESCYLD2!BR$4,'[1]INTERNAL PARAMETERS-1'!$B$5:$J$44,5,FALSE)*VLOOKUP(ESCYLD2!BR$4,'[1]INTERNAL PARAMETERS-1'!$B$5:$J$44,6,FALSE)*VLOOKUP(ESCYLD2!BR$4,'[1]INTERNAL PARAMETERS-1'!$B$5:$J$44,3,FALSE) + ESCYLD1!BR194*(1-VLOOKUP(ESCYLD2!BR$4,'[1]INTERNAL PARAMETERS-1'!$B$5:$J$44,5,FALSE))*VLOOKUP(ESCYLD2!BR$4,'[1]INTERNAL PARAMETERS-1'!$B$5:$J$44,8,FALSE)*VLOOKUP(ESCYLD2!BR$4,'[1]INTERNAL PARAMETERS-1'!$B$5:$J$44,3,FALSE)</f>
        <v>0</v>
      </c>
      <c r="BS194" s="52">
        <f>ESCYLD1!BS194*VLOOKUP(ESCYLD2!BS$4,'[1]INTERNAL PARAMETERS-1'!$B$5:$J$44,5,FALSE)*VLOOKUP(ESCYLD2!BS$4,'[1]INTERNAL PARAMETERS-1'!$B$5:$J$44,6,FALSE)*VLOOKUP(ESCYLD2!BS$4,'[1]INTERNAL PARAMETERS-1'!$B$5:$J$44,3,FALSE) + ESCYLD1!BS194*(1-VLOOKUP(ESCYLD2!BS$4,'[1]INTERNAL PARAMETERS-1'!$B$5:$J$44,5,FALSE))*VLOOKUP(ESCYLD2!BS$4,'[1]INTERNAL PARAMETERS-1'!$B$5:$J$44,8,FALSE)*VLOOKUP(ESCYLD2!BS$4,'[1]INTERNAL PARAMETERS-1'!$B$5:$J$44,3,FALSE)</f>
        <v>0</v>
      </c>
      <c r="BT194" s="52">
        <f>ESCYLD1!BT194*VLOOKUP(ESCYLD2!BT$4,'[1]INTERNAL PARAMETERS-1'!$B$5:$J$44,5,FALSE)*VLOOKUP(ESCYLD2!BT$4,'[1]INTERNAL PARAMETERS-1'!$B$5:$J$44,6,FALSE)*VLOOKUP(ESCYLD2!BT$4,'[1]INTERNAL PARAMETERS-1'!$B$5:$J$44,3,FALSE) + ESCYLD1!BT194*(1-VLOOKUP(ESCYLD2!BT$4,'[1]INTERNAL PARAMETERS-1'!$B$5:$J$44,5,FALSE))*VLOOKUP(ESCYLD2!BT$4,'[1]INTERNAL PARAMETERS-1'!$B$5:$J$44,8,FALSE)*VLOOKUP(ESCYLD2!BT$4,'[1]INTERNAL PARAMETERS-1'!$B$5:$J$44,3,FALSE)</f>
        <v>0</v>
      </c>
      <c r="BU194" s="52">
        <f>ESCYLD1!BU194*VLOOKUP(ESCYLD2!BU$4,'[1]INTERNAL PARAMETERS-1'!$B$5:$J$44,5,FALSE)*VLOOKUP(ESCYLD2!BU$4,'[1]INTERNAL PARAMETERS-1'!$B$5:$J$44,6,FALSE)*VLOOKUP(ESCYLD2!BU$4,'[1]INTERNAL PARAMETERS-1'!$B$5:$J$44,3,FALSE) + ESCYLD1!BU194*(1-VLOOKUP(ESCYLD2!BU$4,'[1]INTERNAL PARAMETERS-1'!$B$5:$J$44,5,FALSE))*VLOOKUP(ESCYLD2!BU$4,'[1]INTERNAL PARAMETERS-1'!$B$5:$J$44,8,FALSE)*VLOOKUP(ESCYLD2!BU$4,'[1]INTERNAL PARAMETERS-1'!$B$5:$J$44,3,FALSE)</f>
        <v>0</v>
      </c>
      <c r="BV194" s="52">
        <f>ESCYLD1!BV194*VLOOKUP(ESCYLD2!BV$4,'[1]INTERNAL PARAMETERS-1'!$B$5:$J$44,5,FALSE)*VLOOKUP(ESCYLD2!BV$4,'[1]INTERNAL PARAMETERS-1'!$B$5:$J$44,6,FALSE)*VLOOKUP(ESCYLD2!BV$4,'[1]INTERNAL PARAMETERS-1'!$B$5:$J$44,3,FALSE) + ESCYLD1!BV194*(1-VLOOKUP(ESCYLD2!BV$4,'[1]INTERNAL PARAMETERS-1'!$B$5:$J$44,5,FALSE))*VLOOKUP(ESCYLD2!BV$4,'[1]INTERNAL PARAMETERS-1'!$B$5:$J$44,8,FALSE)*VLOOKUP(ESCYLD2!BV$4,'[1]INTERNAL PARAMETERS-1'!$B$5:$J$44,3,FALSE)</f>
        <v>0</v>
      </c>
      <c r="BW194" s="52">
        <f>ESCYLD1!BW194*VLOOKUP(ESCYLD2!BW$4,'[1]INTERNAL PARAMETERS-1'!$B$5:$J$44,5,FALSE)*VLOOKUP(ESCYLD2!BW$4,'[1]INTERNAL PARAMETERS-1'!$B$5:$J$44,6,FALSE)*VLOOKUP(ESCYLD2!BW$4,'[1]INTERNAL PARAMETERS-1'!$B$5:$J$44,3,FALSE) + ESCYLD1!BW194*(1-VLOOKUP(ESCYLD2!BW$4,'[1]INTERNAL PARAMETERS-1'!$B$5:$J$44,5,FALSE))*VLOOKUP(ESCYLD2!BW$4,'[1]INTERNAL PARAMETERS-1'!$B$5:$J$44,8,FALSE)*VLOOKUP(ESCYLD2!BW$4,'[1]INTERNAL PARAMETERS-1'!$B$5:$J$44,3,FALSE)</f>
        <v>0</v>
      </c>
      <c r="BX194" s="52">
        <f>ESCYLD1!BX194*VLOOKUP(ESCYLD2!BX$4,'[1]INTERNAL PARAMETERS-1'!$B$5:$J$44,5,FALSE)*VLOOKUP(ESCYLD2!BX$4,'[1]INTERNAL PARAMETERS-1'!$B$5:$J$44,6,FALSE)*VLOOKUP(ESCYLD2!BX$4,'[1]INTERNAL PARAMETERS-1'!$B$5:$J$44,3,FALSE) + ESCYLD1!BX194*(1-VLOOKUP(ESCYLD2!BX$4,'[1]INTERNAL PARAMETERS-1'!$B$5:$J$44,5,FALSE))*VLOOKUP(ESCYLD2!BX$4,'[1]INTERNAL PARAMETERS-1'!$B$5:$J$44,8,FALSE)*VLOOKUP(ESCYLD2!BX$4,'[1]INTERNAL PARAMETERS-1'!$B$5:$J$44,3,FALSE)</f>
        <v>0</v>
      </c>
      <c r="BY194" s="52">
        <f>ESCYLD1!BY194*VLOOKUP(ESCYLD2!BY$4,'[1]INTERNAL PARAMETERS-1'!$B$5:$J$44,5,FALSE)*VLOOKUP(ESCYLD2!BY$4,'[1]INTERNAL PARAMETERS-1'!$B$5:$J$44,6,FALSE)*VLOOKUP(ESCYLD2!BY$4,'[1]INTERNAL PARAMETERS-1'!$B$5:$J$44,3,FALSE) + ESCYLD1!BY194*(1-VLOOKUP(ESCYLD2!BY$4,'[1]INTERNAL PARAMETERS-1'!$B$5:$J$44,5,FALSE))*VLOOKUP(ESCYLD2!BY$4,'[1]INTERNAL PARAMETERS-1'!$B$5:$J$44,8,FALSE)*VLOOKUP(ESCYLD2!BY$4,'[1]INTERNAL PARAMETERS-1'!$B$5:$J$44,3,FALSE)</f>
        <v>0</v>
      </c>
      <c r="BZ194" s="52">
        <f>ESCYLD1!BZ194*VLOOKUP(ESCYLD2!BZ$4,'[1]INTERNAL PARAMETERS-1'!$B$5:$J$44,5,FALSE)*VLOOKUP(ESCYLD2!BZ$4,'[1]INTERNAL PARAMETERS-1'!$B$5:$J$44,6,FALSE)*VLOOKUP(ESCYLD2!BZ$4,'[1]INTERNAL PARAMETERS-1'!$B$5:$J$44,3,FALSE) + ESCYLD1!BZ194*(1-VLOOKUP(ESCYLD2!BZ$4,'[1]INTERNAL PARAMETERS-1'!$B$5:$J$44,5,FALSE))*VLOOKUP(ESCYLD2!BZ$4,'[1]INTERNAL PARAMETERS-1'!$B$5:$J$44,8,FALSE)*VLOOKUP(ESCYLD2!BZ$4,'[1]INTERNAL PARAMETERS-1'!$B$5:$J$44,3,FALSE)</f>
        <v>0</v>
      </c>
      <c r="CA194" s="52">
        <f>ESCYLD1!CA194*VLOOKUP(ESCYLD2!CA$4,'[1]INTERNAL PARAMETERS-1'!$B$5:$J$44,5,FALSE)*VLOOKUP(ESCYLD2!CA$4,'[1]INTERNAL PARAMETERS-1'!$B$5:$J$44,6,FALSE)*VLOOKUP(ESCYLD2!CA$4,'[1]INTERNAL PARAMETERS-1'!$B$5:$J$44,3,FALSE) + ESCYLD1!CA194*(1-VLOOKUP(ESCYLD2!CA$4,'[1]INTERNAL PARAMETERS-1'!$B$5:$J$44,5,FALSE))*VLOOKUP(ESCYLD2!CA$4,'[1]INTERNAL PARAMETERS-1'!$B$5:$J$44,8,FALSE)*VLOOKUP(ESCYLD2!CA$4,'[1]INTERNAL PARAMETERS-1'!$B$5:$J$44,3,FALSE)</f>
        <v>0</v>
      </c>
      <c r="CB194" s="52">
        <f>ESCYLD1!CB194*VLOOKUP(ESCYLD2!CB$4,'[1]INTERNAL PARAMETERS-1'!$B$5:$J$44,5,FALSE)*VLOOKUP(ESCYLD2!CB$4,'[1]INTERNAL PARAMETERS-1'!$B$5:$J$44,6,FALSE)*VLOOKUP(ESCYLD2!CB$4,'[1]INTERNAL PARAMETERS-1'!$B$5:$J$44,3,FALSE) + ESCYLD1!CB194*(1-VLOOKUP(ESCYLD2!CB$4,'[1]INTERNAL PARAMETERS-1'!$B$5:$J$44,5,FALSE))*VLOOKUP(ESCYLD2!CB$4,'[1]INTERNAL PARAMETERS-1'!$B$5:$J$44,8,FALSE)*VLOOKUP(ESCYLD2!CB$4,'[1]INTERNAL PARAMETERS-1'!$B$5:$J$44,3,FALSE)</f>
        <v>0</v>
      </c>
      <c r="CC194" s="52">
        <f>ESCYLD1!CC194*VLOOKUP(ESCYLD2!CC$4,'[1]INTERNAL PARAMETERS-1'!$B$5:$J$44,5,FALSE)*VLOOKUP(ESCYLD2!CC$4,'[1]INTERNAL PARAMETERS-1'!$B$5:$J$44,6,FALSE)*VLOOKUP(ESCYLD2!CC$4,'[1]INTERNAL PARAMETERS-1'!$B$5:$J$44,3,FALSE) + ESCYLD1!CC194*(1-VLOOKUP(ESCYLD2!CC$4,'[1]INTERNAL PARAMETERS-1'!$B$5:$J$44,5,FALSE))*VLOOKUP(ESCYLD2!CC$4,'[1]INTERNAL PARAMETERS-1'!$B$5:$J$44,8,FALSE)*VLOOKUP(ESCYLD2!CC$4,'[1]INTERNAL PARAMETERS-1'!$B$5:$J$44,3,FALSE)</f>
        <v>0</v>
      </c>
      <c r="CD194" s="52">
        <f>ESCYLD1!CD194*VLOOKUP(ESCYLD2!CD$4,'[1]INTERNAL PARAMETERS-1'!$B$5:$J$44,5,FALSE)*VLOOKUP(ESCYLD2!CD$4,'[1]INTERNAL PARAMETERS-1'!$B$5:$J$44,6,FALSE)*VLOOKUP(ESCYLD2!CD$4,'[1]INTERNAL PARAMETERS-1'!$B$5:$J$44,3,FALSE) + ESCYLD1!CD194*(1-VLOOKUP(ESCYLD2!CD$4,'[1]INTERNAL PARAMETERS-1'!$B$5:$J$44,5,FALSE))*VLOOKUP(ESCYLD2!CD$4,'[1]INTERNAL PARAMETERS-1'!$B$5:$J$44,8,FALSE)*VLOOKUP(ESCYLD2!CD$4,'[1]INTERNAL PARAMETERS-1'!$B$5:$J$44,3,FALSE)</f>
        <v>0</v>
      </c>
      <c r="CE194" s="52">
        <f>ESCYLD1!CE194*VLOOKUP(ESCYLD2!CE$4,'[1]INTERNAL PARAMETERS-1'!$B$5:$J$44,5,FALSE)*VLOOKUP(ESCYLD2!CE$4,'[1]INTERNAL PARAMETERS-1'!$B$5:$J$44,6,FALSE)*VLOOKUP(ESCYLD2!CE$4,'[1]INTERNAL PARAMETERS-1'!$B$5:$J$44,3,FALSE) + ESCYLD1!CE194*(1-VLOOKUP(ESCYLD2!CE$4,'[1]INTERNAL PARAMETERS-1'!$B$5:$J$44,5,FALSE))*VLOOKUP(ESCYLD2!CE$4,'[1]INTERNAL PARAMETERS-1'!$B$5:$J$44,8,FALSE)*VLOOKUP(ESCYLD2!CE$4,'[1]INTERNAL PARAMETERS-1'!$B$5:$J$44,3,FALSE)</f>
        <v>0</v>
      </c>
      <c r="CF194" s="52">
        <f>ESCYLD1!CF194*VLOOKUP(ESCYLD2!CF$4,'[1]INTERNAL PARAMETERS-1'!$B$5:$J$44,5,FALSE)*VLOOKUP(ESCYLD2!CF$4,'[1]INTERNAL PARAMETERS-1'!$B$5:$J$44,6,FALSE)*VLOOKUP(ESCYLD2!CF$4,'[1]INTERNAL PARAMETERS-1'!$B$5:$J$44,3,FALSE) + ESCYLD1!CF194*(1-VLOOKUP(ESCYLD2!CF$4,'[1]INTERNAL PARAMETERS-1'!$B$5:$J$44,5,FALSE))*VLOOKUP(ESCYLD2!CF$4,'[1]INTERNAL PARAMETERS-1'!$B$5:$J$44,8,FALSE)*VLOOKUP(ESCYLD2!CF$4,'[1]INTERNAL PARAMETERS-1'!$B$5:$J$44,3,FALSE)</f>
        <v>0</v>
      </c>
      <c r="CG194" s="52">
        <f>ESCYLD1!CG194*VLOOKUP(ESCYLD2!CG$4,'[1]INTERNAL PARAMETERS-1'!$B$5:$J$44,5,FALSE)*VLOOKUP(ESCYLD2!CG$4,'[1]INTERNAL PARAMETERS-1'!$B$5:$J$44,6,FALSE)*VLOOKUP(ESCYLD2!CG$4,'[1]INTERNAL PARAMETERS-1'!$B$5:$J$44,3,FALSE) + ESCYLD1!CG194*(1-VLOOKUP(ESCYLD2!CG$4,'[1]INTERNAL PARAMETERS-1'!$B$5:$J$44,5,FALSE))*VLOOKUP(ESCYLD2!CG$4,'[1]INTERNAL PARAMETERS-1'!$B$5:$J$44,8,FALSE)*VLOOKUP(ESCYLD2!CG$4,'[1]INTERNAL PARAMETERS-1'!$B$5:$J$44,3,FALSE)</f>
        <v>0</v>
      </c>
      <c r="CH194" s="51">
        <f>ESCYLD1!CH194*VLOOKUP(ESCYLD2!CH$4,'[1]INTERNAL PARAMETERS-1'!$B$5:$J$44,5,FALSE)*VLOOKUP(ESCYLD2!CH$4,'[1]INTERNAL PARAMETERS-1'!$B$5:$J$44,6,FALSE)*VLOOKUP(ESCYLD2!CH$4,'[1]INTERNAL PARAMETERS-1'!$B$5:$J$44,3,FALSE) + ESCYLD1!CH194*(1-VLOOKUP(ESCYLD2!CH$4,'[1]INTERNAL PARAMETERS-1'!$B$5:$J$44,5,FALSE))*VLOOKUP(ESCYLD2!CH$4,'[1]INTERNAL PARAMETERS-1'!$B$5:$J$44,8,FALSE)*VLOOKUP(ESCYLD2!CH$4,'[1]INTERNAL PARAMETERS-1'!$B$5:$J$44,3,FALSE)</f>
        <v>0</v>
      </c>
      <c r="CJ194" s="53">
        <f t="shared" si="4"/>
        <v>0</v>
      </c>
      <c r="CK194" s="51">
        <f t="shared" si="5"/>
        <v>0</v>
      </c>
    </row>
    <row r="195" spans="2:89" x14ac:dyDescent="0.5">
      <c r="B195" s="66" t="s">
        <v>7</v>
      </c>
      <c r="C195" s="65" t="s">
        <v>90</v>
      </c>
      <c r="D195" s="65" t="s">
        <v>79</v>
      </c>
      <c r="E195" s="151">
        <f>ESC!AF195</f>
        <v>0</v>
      </c>
      <c r="F195" s="67">
        <f>'[1]INTERNAL PARAMETERS-1'!M15</f>
        <v>34.72</v>
      </c>
      <c r="G195" s="53">
        <f>ESCYLD1!G195*VLOOKUP(ESCYLD2!G$4,'[1]INTERNAL PARAMETERS-1'!$B$5:$J$44,5,FALSE)*VLOOKUP(ESCYLD2!G$4,'[1]INTERNAL PARAMETERS-1'!$B$5:$J$44,7,FALSE)*ESCYLD2!$F195 + ESCYLD1!G195*(1-VLOOKUP(ESCYLD2!G$4,'[1]INTERNAL PARAMETERS-1'!$B$5:$J$44,5,FALSE))*VLOOKUP(ESCYLD2!G$4,'[1]INTERNAL PARAMETERS-1'!$B$5:$J$44,9,FALSE)*ESCYLD2!$F195</f>
        <v>0</v>
      </c>
      <c r="H195" s="52">
        <f>ESCYLD1!H195*VLOOKUP(ESCYLD2!H$4,'[1]INTERNAL PARAMETERS-1'!$B$5:$J$44,5,FALSE)*VLOOKUP(ESCYLD2!H$4,'[1]INTERNAL PARAMETERS-1'!$B$5:$J$44,7,FALSE)*ESCYLD2!$F195 + ESCYLD1!H195*(1-VLOOKUP(ESCYLD2!H$4,'[1]INTERNAL PARAMETERS-1'!$B$5:$J$44,5,FALSE))*VLOOKUP(ESCYLD2!H$4,'[1]INTERNAL PARAMETERS-1'!$B$5:$J$44,9,FALSE)*ESCYLD2!$F195</f>
        <v>0</v>
      </c>
      <c r="I195" s="52">
        <f>ESCYLD1!I195*VLOOKUP(ESCYLD2!I$4,'[1]INTERNAL PARAMETERS-1'!$B$5:$J$44,5,FALSE)*VLOOKUP(ESCYLD2!I$4,'[1]INTERNAL PARAMETERS-1'!$B$5:$J$44,7,FALSE)*ESCYLD2!$F195 + ESCYLD1!I195*(1-VLOOKUP(ESCYLD2!I$4,'[1]INTERNAL PARAMETERS-1'!$B$5:$J$44,5,FALSE))*VLOOKUP(ESCYLD2!I$4,'[1]INTERNAL PARAMETERS-1'!$B$5:$J$44,9,FALSE)*ESCYLD2!$F195</f>
        <v>0</v>
      </c>
      <c r="J195" s="52">
        <f>ESCYLD1!J195*VLOOKUP(ESCYLD2!J$4,'[1]INTERNAL PARAMETERS-1'!$B$5:$J$44,5,FALSE)*VLOOKUP(ESCYLD2!J$4,'[1]INTERNAL PARAMETERS-1'!$B$5:$J$44,7,FALSE)*ESCYLD2!$F195 + ESCYLD1!J195*(1-VLOOKUP(ESCYLD2!J$4,'[1]INTERNAL PARAMETERS-1'!$B$5:$J$44,5,FALSE))*VLOOKUP(ESCYLD2!J$4,'[1]INTERNAL PARAMETERS-1'!$B$5:$J$44,9,FALSE)*ESCYLD2!$F195</f>
        <v>0</v>
      </c>
      <c r="K195" s="52">
        <f>ESCYLD1!K195*VLOOKUP(ESCYLD2!K$4,'[1]INTERNAL PARAMETERS-1'!$B$5:$J$44,5,FALSE)*VLOOKUP(ESCYLD2!K$4,'[1]INTERNAL PARAMETERS-1'!$B$5:$J$44,7,FALSE)*ESCYLD2!$F195 + ESCYLD1!K195*(1-VLOOKUP(ESCYLD2!K$4,'[1]INTERNAL PARAMETERS-1'!$B$5:$J$44,5,FALSE))*VLOOKUP(ESCYLD2!K$4,'[1]INTERNAL PARAMETERS-1'!$B$5:$J$44,9,FALSE)*ESCYLD2!$F195</f>
        <v>0</v>
      </c>
      <c r="L195" s="52">
        <f>ESCYLD1!L195*VLOOKUP(ESCYLD2!L$4,'[1]INTERNAL PARAMETERS-1'!$B$5:$J$44,5,FALSE)*VLOOKUP(ESCYLD2!L$4,'[1]INTERNAL PARAMETERS-1'!$B$5:$J$44,7,FALSE)*ESCYLD2!$F195 + ESCYLD1!L195*(1-VLOOKUP(ESCYLD2!L$4,'[1]INTERNAL PARAMETERS-1'!$B$5:$J$44,5,FALSE))*VLOOKUP(ESCYLD2!L$4,'[1]INTERNAL PARAMETERS-1'!$B$5:$J$44,9,FALSE)*ESCYLD2!$F195</f>
        <v>0</v>
      </c>
      <c r="M195" s="52">
        <f>ESCYLD1!M195*VLOOKUP(ESCYLD2!M$4,'[1]INTERNAL PARAMETERS-1'!$B$5:$J$44,5,FALSE)*VLOOKUP(ESCYLD2!M$4,'[1]INTERNAL PARAMETERS-1'!$B$5:$J$44,7,FALSE)*ESCYLD2!$F195 + ESCYLD1!M195*(1-VLOOKUP(ESCYLD2!M$4,'[1]INTERNAL PARAMETERS-1'!$B$5:$J$44,5,FALSE))*VLOOKUP(ESCYLD2!M$4,'[1]INTERNAL PARAMETERS-1'!$B$5:$J$44,9,FALSE)*ESCYLD2!$F195</f>
        <v>0</v>
      </c>
      <c r="N195" s="52">
        <f>ESCYLD1!N195*VLOOKUP(ESCYLD2!N$4,'[1]INTERNAL PARAMETERS-1'!$B$5:$J$44,5,FALSE)*VLOOKUP(ESCYLD2!N$4,'[1]INTERNAL PARAMETERS-1'!$B$5:$J$44,7,FALSE)*ESCYLD2!$F195 + ESCYLD1!N195*(1-VLOOKUP(ESCYLD2!N$4,'[1]INTERNAL PARAMETERS-1'!$B$5:$J$44,5,FALSE))*VLOOKUP(ESCYLD2!N$4,'[1]INTERNAL PARAMETERS-1'!$B$5:$J$44,9,FALSE)*ESCYLD2!$F195</f>
        <v>0</v>
      </c>
      <c r="O195" s="52">
        <f>ESCYLD1!O195*VLOOKUP(ESCYLD2!O$4,'[1]INTERNAL PARAMETERS-1'!$B$5:$J$44,5,FALSE)*VLOOKUP(ESCYLD2!O$4,'[1]INTERNAL PARAMETERS-1'!$B$5:$J$44,7,FALSE)*ESCYLD2!$F195 + ESCYLD1!O195*(1-VLOOKUP(ESCYLD2!O$4,'[1]INTERNAL PARAMETERS-1'!$B$5:$J$44,5,FALSE))*VLOOKUP(ESCYLD2!O$4,'[1]INTERNAL PARAMETERS-1'!$B$5:$J$44,9,FALSE)*ESCYLD2!$F195</f>
        <v>0</v>
      </c>
      <c r="P195" s="52">
        <f>ESCYLD1!P195*VLOOKUP(ESCYLD2!P$4,'[1]INTERNAL PARAMETERS-1'!$B$5:$J$44,5,FALSE)*VLOOKUP(ESCYLD2!P$4,'[1]INTERNAL PARAMETERS-1'!$B$5:$J$44,7,FALSE)*ESCYLD2!$F195 + ESCYLD1!P195*(1-VLOOKUP(ESCYLD2!P$4,'[1]INTERNAL PARAMETERS-1'!$B$5:$J$44,5,FALSE))*VLOOKUP(ESCYLD2!P$4,'[1]INTERNAL PARAMETERS-1'!$B$5:$J$44,9,FALSE)*ESCYLD2!$F195</f>
        <v>0</v>
      </c>
      <c r="Q195" s="52">
        <f>ESCYLD1!Q195*VLOOKUP(ESCYLD2!Q$4,'[1]INTERNAL PARAMETERS-1'!$B$5:$J$44,5,FALSE)*VLOOKUP(ESCYLD2!Q$4,'[1]INTERNAL PARAMETERS-1'!$B$5:$J$44,7,FALSE)*ESCYLD2!$F195 + ESCYLD1!Q195*(1-VLOOKUP(ESCYLD2!Q$4,'[1]INTERNAL PARAMETERS-1'!$B$5:$J$44,5,FALSE))*VLOOKUP(ESCYLD2!Q$4,'[1]INTERNAL PARAMETERS-1'!$B$5:$J$44,9,FALSE)*ESCYLD2!$F195</f>
        <v>0</v>
      </c>
      <c r="R195" s="52">
        <f>ESCYLD1!R195*VLOOKUP(ESCYLD2!R$4,'[1]INTERNAL PARAMETERS-1'!$B$5:$J$44,5,FALSE)*VLOOKUP(ESCYLD2!R$4,'[1]INTERNAL PARAMETERS-1'!$B$5:$J$44,7,FALSE)*ESCYLD2!$F195 + ESCYLD1!R195*(1-VLOOKUP(ESCYLD2!R$4,'[1]INTERNAL PARAMETERS-1'!$B$5:$J$44,5,FALSE))*VLOOKUP(ESCYLD2!R$4,'[1]INTERNAL PARAMETERS-1'!$B$5:$J$44,9,FALSE)*ESCYLD2!$F195</f>
        <v>0</v>
      </c>
      <c r="S195" s="52">
        <f>ESCYLD1!S195*VLOOKUP(ESCYLD2!S$4,'[1]INTERNAL PARAMETERS-1'!$B$5:$J$44,5,FALSE)*VLOOKUP(ESCYLD2!S$4,'[1]INTERNAL PARAMETERS-1'!$B$5:$J$44,7,FALSE)*ESCYLD2!$F195 + ESCYLD1!S195*(1-VLOOKUP(ESCYLD2!S$4,'[1]INTERNAL PARAMETERS-1'!$B$5:$J$44,5,FALSE))*VLOOKUP(ESCYLD2!S$4,'[1]INTERNAL PARAMETERS-1'!$B$5:$J$44,9,FALSE)*ESCYLD2!$F195</f>
        <v>0</v>
      </c>
      <c r="T195" s="52">
        <f>ESCYLD1!T195*VLOOKUP(ESCYLD2!T$4,'[1]INTERNAL PARAMETERS-1'!$B$5:$J$44,5,FALSE)*VLOOKUP(ESCYLD2!T$4,'[1]INTERNAL PARAMETERS-1'!$B$5:$J$44,7,FALSE)*ESCYLD2!$F195 + ESCYLD1!T195*(1-VLOOKUP(ESCYLD2!T$4,'[1]INTERNAL PARAMETERS-1'!$B$5:$J$44,5,FALSE))*VLOOKUP(ESCYLD2!T$4,'[1]INTERNAL PARAMETERS-1'!$B$5:$J$44,9,FALSE)*ESCYLD2!$F195</f>
        <v>0</v>
      </c>
      <c r="U195" s="52">
        <f>ESCYLD1!U195*VLOOKUP(ESCYLD2!U$4,'[1]INTERNAL PARAMETERS-1'!$B$5:$J$44,5,FALSE)*VLOOKUP(ESCYLD2!U$4,'[1]INTERNAL PARAMETERS-1'!$B$5:$J$44,7,FALSE)*ESCYLD2!$F195 + ESCYLD1!U195*(1-VLOOKUP(ESCYLD2!U$4,'[1]INTERNAL PARAMETERS-1'!$B$5:$J$44,5,FALSE))*VLOOKUP(ESCYLD2!U$4,'[1]INTERNAL PARAMETERS-1'!$B$5:$J$44,9,FALSE)*ESCYLD2!$F195</f>
        <v>0</v>
      </c>
      <c r="V195" s="52">
        <f>ESCYLD1!V195*VLOOKUP(ESCYLD2!V$4,'[1]INTERNAL PARAMETERS-1'!$B$5:$J$44,5,FALSE)*VLOOKUP(ESCYLD2!V$4,'[1]INTERNAL PARAMETERS-1'!$B$5:$J$44,7,FALSE)*ESCYLD2!$F195 + ESCYLD1!V195*(1-VLOOKUP(ESCYLD2!V$4,'[1]INTERNAL PARAMETERS-1'!$B$5:$J$44,5,FALSE))*VLOOKUP(ESCYLD2!V$4,'[1]INTERNAL PARAMETERS-1'!$B$5:$J$44,9,FALSE)*ESCYLD2!$F195</f>
        <v>0</v>
      </c>
      <c r="W195" s="52">
        <f>ESCYLD1!W195*VLOOKUP(ESCYLD2!W$4,'[1]INTERNAL PARAMETERS-1'!$B$5:$J$44,5,FALSE)*VLOOKUP(ESCYLD2!W$4,'[1]INTERNAL PARAMETERS-1'!$B$5:$J$44,7,FALSE)*ESCYLD2!$F195 + ESCYLD1!W195*(1-VLOOKUP(ESCYLD2!W$4,'[1]INTERNAL PARAMETERS-1'!$B$5:$J$44,5,FALSE))*VLOOKUP(ESCYLD2!W$4,'[1]INTERNAL PARAMETERS-1'!$B$5:$J$44,9,FALSE)*ESCYLD2!$F195</f>
        <v>0</v>
      </c>
      <c r="X195" s="52">
        <f>ESCYLD1!X195*VLOOKUP(ESCYLD2!X$4,'[1]INTERNAL PARAMETERS-1'!$B$5:$J$44,5,FALSE)*VLOOKUP(ESCYLD2!X$4,'[1]INTERNAL PARAMETERS-1'!$B$5:$J$44,7,FALSE)*ESCYLD2!$F195 + ESCYLD1!X195*(1-VLOOKUP(ESCYLD2!X$4,'[1]INTERNAL PARAMETERS-1'!$B$5:$J$44,5,FALSE))*VLOOKUP(ESCYLD2!X$4,'[1]INTERNAL PARAMETERS-1'!$B$5:$J$44,9,FALSE)*ESCYLD2!$F195</f>
        <v>0</v>
      </c>
      <c r="Y195" s="52">
        <f>ESCYLD1!Y195*VLOOKUP(ESCYLD2!Y$4,'[1]INTERNAL PARAMETERS-1'!$B$5:$J$44,5,FALSE)*VLOOKUP(ESCYLD2!Y$4,'[1]INTERNAL PARAMETERS-1'!$B$5:$J$44,7,FALSE)*ESCYLD2!$F195 + ESCYLD1!Y195*(1-VLOOKUP(ESCYLD2!Y$4,'[1]INTERNAL PARAMETERS-1'!$B$5:$J$44,5,FALSE))*VLOOKUP(ESCYLD2!Y$4,'[1]INTERNAL PARAMETERS-1'!$B$5:$J$44,9,FALSE)*ESCYLD2!$F195</f>
        <v>0</v>
      </c>
      <c r="Z195" s="52">
        <f>ESCYLD1!Z195*VLOOKUP(ESCYLD2!Z$4,'[1]INTERNAL PARAMETERS-1'!$B$5:$J$44,5,FALSE)*VLOOKUP(ESCYLD2!Z$4,'[1]INTERNAL PARAMETERS-1'!$B$5:$J$44,7,FALSE)*ESCYLD2!$F195 + ESCYLD1!Z195*(1-VLOOKUP(ESCYLD2!Z$4,'[1]INTERNAL PARAMETERS-1'!$B$5:$J$44,5,FALSE))*VLOOKUP(ESCYLD2!Z$4,'[1]INTERNAL PARAMETERS-1'!$B$5:$J$44,9,FALSE)*ESCYLD2!$F195</f>
        <v>0</v>
      </c>
      <c r="AA195" s="52">
        <f>ESCYLD1!AA195*VLOOKUP(ESCYLD2!AA$4,'[1]INTERNAL PARAMETERS-1'!$B$5:$J$44,5,FALSE)*VLOOKUP(ESCYLD2!AA$4,'[1]INTERNAL PARAMETERS-1'!$B$5:$J$44,7,FALSE)*ESCYLD2!$F195 + ESCYLD1!AA195*(1-VLOOKUP(ESCYLD2!AA$4,'[1]INTERNAL PARAMETERS-1'!$B$5:$J$44,5,FALSE))*VLOOKUP(ESCYLD2!AA$4,'[1]INTERNAL PARAMETERS-1'!$B$5:$J$44,9,FALSE)*ESCYLD2!$F195</f>
        <v>0</v>
      </c>
      <c r="AB195" s="52">
        <f>ESCYLD1!AB195*VLOOKUP(ESCYLD2!AB$4,'[1]INTERNAL PARAMETERS-1'!$B$5:$J$44,5,FALSE)*VLOOKUP(ESCYLD2!AB$4,'[1]INTERNAL PARAMETERS-1'!$B$5:$J$44,7,FALSE)*ESCYLD2!$F195 + ESCYLD1!AB195*(1-VLOOKUP(ESCYLD2!AB$4,'[1]INTERNAL PARAMETERS-1'!$B$5:$J$44,5,FALSE))*VLOOKUP(ESCYLD2!AB$4,'[1]INTERNAL PARAMETERS-1'!$B$5:$J$44,9,FALSE)*ESCYLD2!$F195</f>
        <v>0</v>
      </c>
      <c r="AC195" s="52">
        <f>ESCYLD1!AC195*VLOOKUP(ESCYLD2!AC$4,'[1]INTERNAL PARAMETERS-1'!$B$5:$J$44,5,FALSE)*VLOOKUP(ESCYLD2!AC$4,'[1]INTERNAL PARAMETERS-1'!$B$5:$J$44,7,FALSE)*ESCYLD2!$F195 + ESCYLD1!AC195*(1-VLOOKUP(ESCYLD2!AC$4,'[1]INTERNAL PARAMETERS-1'!$B$5:$J$44,5,FALSE))*VLOOKUP(ESCYLD2!AC$4,'[1]INTERNAL PARAMETERS-1'!$B$5:$J$44,9,FALSE)*ESCYLD2!$F195</f>
        <v>0</v>
      </c>
      <c r="AD195" s="52">
        <f>ESCYLD1!AD195*VLOOKUP(ESCYLD2!AD$4,'[1]INTERNAL PARAMETERS-1'!$B$5:$J$44,5,FALSE)*VLOOKUP(ESCYLD2!AD$4,'[1]INTERNAL PARAMETERS-1'!$B$5:$J$44,7,FALSE)*ESCYLD2!$F195 + ESCYLD1!AD195*(1-VLOOKUP(ESCYLD2!AD$4,'[1]INTERNAL PARAMETERS-1'!$B$5:$J$44,5,FALSE))*VLOOKUP(ESCYLD2!AD$4,'[1]INTERNAL PARAMETERS-1'!$B$5:$J$44,9,FALSE)*ESCYLD2!$F195</f>
        <v>0</v>
      </c>
      <c r="AE195" s="52">
        <f>ESCYLD1!AE195*VLOOKUP(ESCYLD2!AE$4,'[1]INTERNAL PARAMETERS-1'!$B$5:$J$44,5,FALSE)*VLOOKUP(ESCYLD2!AE$4,'[1]INTERNAL PARAMETERS-1'!$B$5:$J$44,7,FALSE)*ESCYLD2!$F195 + ESCYLD1!AE195*(1-VLOOKUP(ESCYLD2!AE$4,'[1]INTERNAL PARAMETERS-1'!$B$5:$J$44,5,FALSE))*VLOOKUP(ESCYLD2!AE$4,'[1]INTERNAL PARAMETERS-1'!$B$5:$J$44,9,FALSE)*ESCYLD2!$F195</f>
        <v>0</v>
      </c>
      <c r="AF195" s="52">
        <f>ESCYLD1!AF195*VLOOKUP(ESCYLD2!AF$4,'[1]INTERNAL PARAMETERS-1'!$B$5:$J$44,5,FALSE)*VLOOKUP(ESCYLD2!AF$4,'[1]INTERNAL PARAMETERS-1'!$B$5:$J$44,7,FALSE)*ESCYLD2!$F195 + ESCYLD1!AF195*(1-VLOOKUP(ESCYLD2!AF$4,'[1]INTERNAL PARAMETERS-1'!$B$5:$J$44,5,FALSE))*VLOOKUP(ESCYLD2!AF$4,'[1]INTERNAL PARAMETERS-1'!$B$5:$J$44,9,FALSE)*ESCYLD2!$F195</f>
        <v>0</v>
      </c>
      <c r="AG195" s="52">
        <f>ESCYLD1!AG195*VLOOKUP(ESCYLD2!AG$4,'[1]INTERNAL PARAMETERS-1'!$B$5:$J$44,5,FALSE)*VLOOKUP(ESCYLD2!AG$4,'[1]INTERNAL PARAMETERS-1'!$B$5:$J$44,7,FALSE)*ESCYLD2!$F195 + ESCYLD1!AG195*(1-VLOOKUP(ESCYLD2!AG$4,'[1]INTERNAL PARAMETERS-1'!$B$5:$J$44,5,FALSE))*VLOOKUP(ESCYLD2!AG$4,'[1]INTERNAL PARAMETERS-1'!$B$5:$J$44,9,FALSE)*ESCYLD2!$F195</f>
        <v>0</v>
      </c>
      <c r="AH195" s="52">
        <f>ESCYLD1!AH195*VLOOKUP(ESCYLD2!AH$4,'[1]INTERNAL PARAMETERS-1'!$B$5:$J$44,5,FALSE)*VLOOKUP(ESCYLD2!AH$4,'[1]INTERNAL PARAMETERS-1'!$B$5:$J$44,7,FALSE)*ESCYLD2!$F195 + ESCYLD1!AH195*(1-VLOOKUP(ESCYLD2!AH$4,'[1]INTERNAL PARAMETERS-1'!$B$5:$J$44,5,FALSE))*VLOOKUP(ESCYLD2!AH$4,'[1]INTERNAL PARAMETERS-1'!$B$5:$J$44,9,FALSE)*ESCYLD2!$F195</f>
        <v>0</v>
      </c>
      <c r="AI195" s="52">
        <f>ESCYLD1!AI195*VLOOKUP(ESCYLD2!AI$4,'[1]INTERNAL PARAMETERS-1'!$B$5:$J$44,5,FALSE)*VLOOKUP(ESCYLD2!AI$4,'[1]INTERNAL PARAMETERS-1'!$B$5:$J$44,7,FALSE)*ESCYLD2!$F195 + ESCYLD1!AI195*(1-VLOOKUP(ESCYLD2!AI$4,'[1]INTERNAL PARAMETERS-1'!$B$5:$J$44,5,FALSE))*VLOOKUP(ESCYLD2!AI$4,'[1]INTERNAL PARAMETERS-1'!$B$5:$J$44,9,FALSE)*ESCYLD2!$F195</f>
        <v>0</v>
      </c>
      <c r="AJ195" s="52">
        <f>ESCYLD1!AJ195*VLOOKUP(ESCYLD2!AJ$4,'[1]INTERNAL PARAMETERS-1'!$B$5:$J$44,5,FALSE)*VLOOKUP(ESCYLD2!AJ$4,'[1]INTERNAL PARAMETERS-1'!$B$5:$J$44,7,FALSE)*ESCYLD2!$F195 + ESCYLD1!AJ195*(1-VLOOKUP(ESCYLD2!AJ$4,'[1]INTERNAL PARAMETERS-1'!$B$5:$J$44,5,FALSE))*VLOOKUP(ESCYLD2!AJ$4,'[1]INTERNAL PARAMETERS-1'!$B$5:$J$44,9,FALSE)*ESCYLD2!$F195</f>
        <v>0</v>
      </c>
      <c r="AK195" s="52">
        <f>ESCYLD1!AK195*VLOOKUP(ESCYLD2!AK$4,'[1]INTERNAL PARAMETERS-1'!$B$5:$J$44,5,FALSE)*VLOOKUP(ESCYLD2!AK$4,'[1]INTERNAL PARAMETERS-1'!$B$5:$J$44,7,FALSE)*ESCYLD2!$F195 + ESCYLD1!AK195*(1-VLOOKUP(ESCYLD2!AK$4,'[1]INTERNAL PARAMETERS-1'!$B$5:$J$44,5,FALSE))*VLOOKUP(ESCYLD2!AK$4,'[1]INTERNAL PARAMETERS-1'!$B$5:$J$44,9,FALSE)*ESCYLD2!$F195</f>
        <v>0</v>
      </c>
      <c r="AL195" s="52">
        <f>ESCYLD1!AL195*VLOOKUP(ESCYLD2!AL$4,'[1]INTERNAL PARAMETERS-1'!$B$5:$J$44,5,FALSE)*VLOOKUP(ESCYLD2!AL$4,'[1]INTERNAL PARAMETERS-1'!$B$5:$J$44,7,FALSE)*ESCYLD2!$F195 + ESCYLD1!AL195*(1-VLOOKUP(ESCYLD2!AL$4,'[1]INTERNAL PARAMETERS-1'!$B$5:$J$44,5,FALSE))*VLOOKUP(ESCYLD2!AL$4,'[1]INTERNAL PARAMETERS-1'!$B$5:$J$44,9,FALSE)*ESCYLD2!$F195</f>
        <v>0</v>
      </c>
      <c r="AM195" s="52">
        <f>ESCYLD1!AM195*VLOOKUP(ESCYLD2!AM$4,'[1]INTERNAL PARAMETERS-1'!$B$5:$J$44,5,FALSE)*VLOOKUP(ESCYLD2!AM$4,'[1]INTERNAL PARAMETERS-1'!$B$5:$J$44,7,FALSE)*ESCYLD2!$F195 + ESCYLD1!AM195*(1-VLOOKUP(ESCYLD2!AM$4,'[1]INTERNAL PARAMETERS-1'!$B$5:$J$44,5,FALSE))*VLOOKUP(ESCYLD2!AM$4,'[1]INTERNAL PARAMETERS-1'!$B$5:$J$44,9,FALSE)*ESCYLD2!$F195</f>
        <v>0</v>
      </c>
      <c r="AN195" s="52">
        <f>ESCYLD1!AN195*VLOOKUP(ESCYLD2!AN$4,'[1]INTERNAL PARAMETERS-1'!$B$5:$J$44,5,FALSE)*VLOOKUP(ESCYLD2!AN$4,'[1]INTERNAL PARAMETERS-1'!$B$5:$J$44,7,FALSE)*ESCYLD2!$F195 + ESCYLD1!AN195*(1-VLOOKUP(ESCYLD2!AN$4,'[1]INTERNAL PARAMETERS-1'!$B$5:$J$44,5,FALSE))*VLOOKUP(ESCYLD2!AN$4,'[1]INTERNAL PARAMETERS-1'!$B$5:$J$44,9,FALSE)*ESCYLD2!$F195</f>
        <v>0</v>
      </c>
      <c r="AO195" s="52">
        <f>ESCYLD1!AO195*VLOOKUP(ESCYLD2!AO$4,'[1]INTERNAL PARAMETERS-1'!$B$5:$J$44,5,FALSE)*VLOOKUP(ESCYLD2!AO$4,'[1]INTERNAL PARAMETERS-1'!$B$5:$J$44,7,FALSE)*ESCYLD2!$F195 + ESCYLD1!AO195*(1-VLOOKUP(ESCYLD2!AO$4,'[1]INTERNAL PARAMETERS-1'!$B$5:$J$44,5,FALSE))*VLOOKUP(ESCYLD2!AO$4,'[1]INTERNAL PARAMETERS-1'!$B$5:$J$44,9,FALSE)*ESCYLD2!$F195</f>
        <v>0</v>
      </c>
      <c r="AP195" s="52">
        <f>ESCYLD1!AP195*VLOOKUP(ESCYLD2!AP$4,'[1]INTERNAL PARAMETERS-1'!$B$5:$J$44,5,FALSE)*VLOOKUP(ESCYLD2!AP$4,'[1]INTERNAL PARAMETERS-1'!$B$5:$J$44,7,FALSE)*ESCYLD2!$F195 + ESCYLD1!AP195*(1-VLOOKUP(ESCYLD2!AP$4,'[1]INTERNAL PARAMETERS-1'!$B$5:$J$44,5,FALSE))*VLOOKUP(ESCYLD2!AP$4,'[1]INTERNAL PARAMETERS-1'!$B$5:$J$44,9,FALSE)*ESCYLD2!$F195</f>
        <v>0</v>
      </c>
      <c r="AQ195" s="52">
        <f>ESCYLD1!AQ195*VLOOKUP(ESCYLD2!AQ$4,'[1]INTERNAL PARAMETERS-1'!$B$5:$J$44,5,FALSE)*VLOOKUP(ESCYLD2!AQ$4,'[1]INTERNAL PARAMETERS-1'!$B$5:$J$44,7,FALSE)*ESCYLD2!$F195 + ESCYLD1!AQ195*(1-VLOOKUP(ESCYLD2!AQ$4,'[1]INTERNAL PARAMETERS-1'!$B$5:$J$44,5,FALSE))*VLOOKUP(ESCYLD2!AQ$4,'[1]INTERNAL PARAMETERS-1'!$B$5:$J$44,9,FALSE)*ESCYLD2!$F195</f>
        <v>0</v>
      </c>
      <c r="AR195" s="52">
        <f>ESCYLD1!AR195*VLOOKUP(ESCYLD2!AR$4,'[1]INTERNAL PARAMETERS-1'!$B$5:$J$44,5,FALSE)*VLOOKUP(ESCYLD2!AR$4,'[1]INTERNAL PARAMETERS-1'!$B$5:$J$44,7,FALSE)*ESCYLD2!$F195 + ESCYLD1!AR195*(1-VLOOKUP(ESCYLD2!AR$4,'[1]INTERNAL PARAMETERS-1'!$B$5:$J$44,5,FALSE))*VLOOKUP(ESCYLD2!AR$4,'[1]INTERNAL PARAMETERS-1'!$B$5:$J$44,9,FALSE)*ESCYLD2!$F195</f>
        <v>0</v>
      </c>
      <c r="AS195" s="52">
        <f>ESCYLD1!AS195*VLOOKUP(ESCYLD2!AS$4,'[1]INTERNAL PARAMETERS-1'!$B$5:$J$44,5,FALSE)*VLOOKUP(ESCYLD2!AS$4,'[1]INTERNAL PARAMETERS-1'!$B$5:$J$44,7,FALSE)*ESCYLD2!$F195 + ESCYLD1!AS195*(1-VLOOKUP(ESCYLD2!AS$4,'[1]INTERNAL PARAMETERS-1'!$B$5:$J$44,5,FALSE))*VLOOKUP(ESCYLD2!AS$4,'[1]INTERNAL PARAMETERS-1'!$B$5:$J$44,9,FALSE)*ESCYLD2!$F195</f>
        <v>0</v>
      </c>
      <c r="AT195" s="51">
        <f>ESCYLD1!AT195*VLOOKUP(ESCYLD2!AT$4,'[1]INTERNAL PARAMETERS-1'!$B$5:$J$44,5,FALSE)*VLOOKUP(ESCYLD2!AT$4,'[1]INTERNAL PARAMETERS-1'!$B$5:$J$44,7,FALSE)*ESCYLD2!$F195 + ESCYLD1!AT195*(1-VLOOKUP(ESCYLD2!AT$4,'[1]INTERNAL PARAMETERS-1'!$B$5:$J$44,5,FALSE))*VLOOKUP(ESCYLD2!AT$4,'[1]INTERNAL PARAMETERS-1'!$B$5:$J$44,9,FALSE)*ESCYLD2!$F195</f>
        <v>0</v>
      </c>
      <c r="AU195" s="53">
        <f>ESCYLD1!AU195*VLOOKUP(ESCYLD2!AU$4,'[1]INTERNAL PARAMETERS-1'!$B$5:$J$44,5,FALSE)*VLOOKUP(ESCYLD2!AU$4,'[1]INTERNAL PARAMETERS-1'!$B$5:$J$44,6,FALSE)*VLOOKUP(ESCYLD2!AU$4,'[1]INTERNAL PARAMETERS-1'!$B$5:$J$44,3,FALSE) + ESCYLD1!AU195*(1-VLOOKUP(ESCYLD2!AU$4,'[1]INTERNAL PARAMETERS-1'!$B$5:$J$44,5,FALSE))*VLOOKUP(ESCYLD2!AU$4,'[1]INTERNAL PARAMETERS-1'!$B$5:$J$44,8,FALSE)*VLOOKUP(ESCYLD2!AU$4,'[1]INTERNAL PARAMETERS-1'!$B$5:$J$44,3,FALSE)</f>
        <v>0</v>
      </c>
      <c r="AV195" s="52">
        <f>ESCYLD1!AV195*VLOOKUP(ESCYLD2!AV$4,'[1]INTERNAL PARAMETERS-1'!$B$5:$J$44,5,FALSE)*VLOOKUP(ESCYLD2!AV$4,'[1]INTERNAL PARAMETERS-1'!$B$5:$J$44,6,FALSE)*VLOOKUP(ESCYLD2!AV$4,'[1]INTERNAL PARAMETERS-1'!$B$5:$J$44,3,FALSE) + ESCYLD1!AV195*(1-VLOOKUP(ESCYLD2!AV$4,'[1]INTERNAL PARAMETERS-1'!$B$5:$J$44,5,FALSE))*VLOOKUP(ESCYLD2!AV$4,'[1]INTERNAL PARAMETERS-1'!$B$5:$J$44,8,FALSE)*VLOOKUP(ESCYLD2!AV$4,'[1]INTERNAL PARAMETERS-1'!$B$5:$J$44,3,FALSE)</f>
        <v>0</v>
      </c>
      <c r="AW195" s="52">
        <f>ESCYLD1!AW195*VLOOKUP(ESCYLD2!AW$4,'[1]INTERNAL PARAMETERS-1'!$B$5:$J$44,5,FALSE)*VLOOKUP(ESCYLD2!AW$4,'[1]INTERNAL PARAMETERS-1'!$B$5:$J$44,6,FALSE)*VLOOKUP(ESCYLD2!AW$4,'[1]INTERNAL PARAMETERS-1'!$B$5:$J$44,3,FALSE) + ESCYLD1!AW195*(1-VLOOKUP(ESCYLD2!AW$4,'[1]INTERNAL PARAMETERS-1'!$B$5:$J$44,5,FALSE))*VLOOKUP(ESCYLD2!AW$4,'[1]INTERNAL PARAMETERS-1'!$B$5:$J$44,8,FALSE)*VLOOKUP(ESCYLD2!AW$4,'[1]INTERNAL PARAMETERS-1'!$B$5:$J$44,3,FALSE)</f>
        <v>0</v>
      </c>
      <c r="AX195" s="52">
        <f>ESCYLD1!AX195*VLOOKUP(ESCYLD2!AX$4,'[1]INTERNAL PARAMETERS-1'!$B$5:$J$44,5,FALSE)*VLOOKUP(ESCYLD2!AX$4,'[1]INTERNAL PARAMETERS-1'!$B$5:$J$44,6,FALSE)*VLOOKUP(ESCYLD2!AX$4,'[1]INTERNAL PARAMETERS-1'!$B$5:$J$44,3,FALSE) + ESCYLD1!AX195*(1-VLOOKUP(ESCYLD2!AX$4,'[1]INTERNAL PARAMETERS-1'!$B$5:$J$44,5,FALSE))*VLOOKUP(ESCYLD2!AX$4,'[1]INTERNAL PARAMETERS-1'!$B$5:$J$44,8,FALSE)*VLOOKUP(ESCYLD2!AX$4,'[1]INTERNAL PARAMETERS-1'!$B$5:$J$44,3,FALSE)</f>
        <v>0</v>
      </c>
      <c r="AY195" s="52">
        <f>ESCYLD1!AY195*VLOOKUP(ESCYLD2!AY$4,'[1]INTERNAL PARAMETERS-1'!$B$5:$J$44,5,FALSE)*VLOOKUP(ESCYLD2!AY$4,'[1]INTERNAL PARAMETERS-1'!$B$5:$J$44,6,FALSE)*VLOOKUP(ESCYLD2!AY$4,'[1]INTERNAL PARAMETERS-1'!$B$5:$J$44,3,FALSE) + ESCYLD1!AY195*(1-VLOOKUP(ESCYLD2!AY$4,'[1]INTERNAL PARAMETERS-1'!$B$5:$J$44,5,FALSE))*VLOOKUP(ESCYLD2!AY$4,'[1]INTERNAL PARAMETERS-1'!$B$5:$J$44,8,FALSE)*VLOOKUP(ESCYLD2!AY$4,'[1]INTERNAL PARAMETERS-1'!$B$5:$J$44,3,FALSE)</f>
        <v>0</v>
      </c>
      <c r="AZ195" s="52">
        <f>ESCYLD1!AZ195*VLOOKUP(ESCYLD2!AZ$4,'[1]INTERNAL PARAMETERS-1'!$B$5:$J$44,5,FALSE)*VLOOKUP(ESCYLD2!AZ$4,'[1]INTERNAL PARAMETERS-1'!$B$5:$J$44,6,FALSE)*VLOOKUP(ESCYLD2!AZ$4,'[1]INTERNAL PARAMETERS-1'!$B$5:$J$44,3,FALSE) + ESCYLD1!AZ195*(1-VLOOKUP(ESCYLD2!AZ$4,'[1]INTERNAL PARAMETERS-1'!$B$5:$J$44,5,FALSE))*VLOOKUP(ESCYLD2!AZ$4,'[1]INTERNAL PARAMETERS-1'!$B$5:$J$44,8,FALSE)*VLOOKUP(ESCYLD2!AZ$4,'[1]INTERNAL PARAMETERS-1'!$B$5:$J$44,3,FALSE)</f>
        <v>0</v>
      </c>
      <c r="BA195" s="52">
        <f>ESCYLD1!BA195*VLOOKUP(ESCYLD2!BA$4,'[1]INTERNAL PARAMETERS-1'!$B$5:$J$44,5,FALSE)*VLOOKUP(ESCYLD2!BA$4,'[1]INTERNAL PARAMETERS-1'!$B$5:$J$44,6,FALSE)*VLOOKUP(ESCYLD2!BA$4,'[1]INTERNAL PARAMETERS-1'!$B$5:$J$44,3,FALSE) + ESCYLD1!BA195*(1-VLOOKUP(ESCYLD2!BA$4,'[1]INTERNAL PARAMETERS-1'!$B$5:$J$44,5,FALSE))*VLOOKUP(ESCYLD2!BA$4,'[1]INTERNAL PARAMETERS-1'!$B$5:$J$44,8,FALSE)*VLOOKUP(ESCYLD2!BA$4,'[1]INTERNAL PARAMETERS-1'!$B$5:$J$44,3,FALSE)</f>
        <v>0</v>
      </c>
      <c r="BB195" s="52">
        <f>ESCYLD1!BB195*VLOOKUP(ESCYLD2!BB$4,'[1]INTERNAL PARAMETERS-1'!$B$5:$J$44,5,FALSE)*VLOOKUP(ESCYLD2!BB$4,'[1]INTERNAL PARAMETERS-1'!$B$5:$J$44,6,FALSE)*VLOOKUP(ESCYLD2!BB$4,'[1]INTERNAL PARAMETERS-1'!$B$5:$J$44,3,FALSE) + ESCYLD1!BB195*(1-VLOOKUP(ESCYLD2!BB$4,'[1]INTERNAL PARAMETERS-1'!$B$5:$J$44,5,FALSE))*VLOOKUP(ESCYLD2!BB$4,'[1]INTERNAL PARAMETERS-1'!$B$5:$J$44,8,FALSE)*VLOOKUP(ESCYLD2!BB$4,'[1]INTERNAL PARAMETERS-1'!$B$5:$J$44,3,FALSE)</f>
        <v>0</v>
      </c>
      <c r="BC195" s="52">
        <f>ESCYLD1!BC195*VLOOKUP(ESCYLD2!BC$4,'[1]INTERNAL PARAMETERS-1'!$B$5:$J$44,5,FALSE)*VLOOKUP(ESCYLD2!BC$4,'[1]INTERNAL PARAMETERS-1'!$B$5:$J$44,6,FALSE)*VLOOKUP(ESCYLD2!BC$4,'[1]INTERNAL PARAMETERS-1'!$B$5:$J$44,3,FALSE) + ESCYLD1!BC195*(1-VLOOKUP(ESCYLD2!BC$4,'[1]INTERNAL PARAMETERS-1'!$B$5:$J$44,5,FALSE))*VLOOKUP(ESCYLD2!BC$4,'[1]INTERNAL PARAMETERS-1'!$B$5:$J$44,8,FALSE)*VLOOKUP(ESCYLD2!BC$4,'[1]INTERNAL PARAMETERS-1'!$B$5:$J$44,3,FALSE)</f>
        <v>0</v>
      </c>
      <c r="BD195" s="52">
        <f>ESCYLD1!BD195*VLOOKUP(ESCYLD2!BD$4,'[1]INTERNAL PARAMETERS-1'!$B$5:$J$44,5,FALSE)*VLOOKUP(ESCYLD2!BD$4,'[1]INTERNAL PARAMETERS-1'!$B$5:$J$44,6,FALSE)*VLOOKUP(ESCYLD2!BD$4,'[1]INTERNAL PARAMETERS-1'!$B$5:$J$44,3,FALSE) + ESCYLD1!BD195*(1-VLOOKUP(ESCYLD2!BD$4,'[1]INTERNAL PARAMETERS-1'!$B$5:$J$44,5,FALSE))*VLOOKUP(ESCYLD2!BD$4,'[1]INTERNAL PARAMETERS-1'!$B$5:$J$44,8,FALSE)*VLOOKUP(ESCYLD2!BD$4,'[1]INTERNAL PARAMETERS-1'!$B$5:$J$44,3,FALSE)</f>
        <v>0</v>
      </c>
      <c r="BE195" s="52">
        <f>ESCYLD1!BE195*VLOOKUP(ESCYLD2!BE$4,'[1]INTERNAL PARAMETERS-1'!$B$5:$J$44,5,FALSE)*VLOOKUP(ESCYLD2!BE$4,'[1]INTERNAL PARAMETERS-1'!$B$5:$J$44,6,FALSE)*VLOOKUP(ESCYLD2!BE$4,'[1]INTERNAL PARAMETERS-1'!$B$5:$J$44,3,FALSE) + ESCYLD1!BE195*(1-VLOOKUP(ESCYLD2!BE$4,'[1]INTERNAL PARAMETERS-1'!$B$5:$J$44,5,FALSE))*VLOOKUP(ESCYLD2!BE$4,'[1]INTERNAL PARAMETERS-1'!$B$5:$J$44,8,FALSE)*VLOOKUP(ESCYLD2!BE$4,'[1]INTERNAL PARAMETERS-1'!$B$5:$J$44,3,FALSE)</f>
        <v>0</v>
      </c>
      <c r="BF195" s="52">
        <f>ESCYLD1!BF195*VLOOKUP(ESCYLD2!BF$4,'[1]INTERNAL PARAMETERS-1'!$B$5:$J$44,5,FALSE)*VLOOKUP(ESCYLD2!BF$4,'[1]INTERNAL PARAMETERS-1'!$B$5:$J$44,6,FALSE)*VLOOKUP(ESCYLD2!BF$4,'[1]INTERNAL PARAMETERS-1'!$B$5:$J$44,3,FALSE) + ESCYLD1!BF195*(1-VLOOKUP(ESCYLD2!BF$4,'[1]INTERNAL PARAMETERS-1'!$B$5:$J$44,5,FALSE))*VLOOKUP(ESCYLD2!BF$4,'[1]INTERNAL PARAMETERS-1'!$B$5:$J$44,8,FALSE)*VLOOKUP(ESCYLD2!BF$4,'[1]INTERNAL PARAMETERS-1'!$B$5:$J$44,3,FALSE)</f>
        <v>0</v>
      </c>
      <c r="BG195" s="52">
        <f>ESCYLD1!BG195*VLOOKUP(ESCYLD2!BG$4,'[1]INTERNAL PARAMETERS-1'!$B$5:$J$44,5,FALSE)*VLOOKUP(ESCYLD2!BG$4,'[1]INTERNAL PARAMETERS-1'!$B$5:$J$44,6,FALSE)*VLOOKUP(ESCYLD2!BG$4,'[1]INTERNAL PARAMETERS-1'!$B$5:$J$44,3,FALSE) + ESCYLD1!BG195*(1-VLOOKUP(ESCYLD2!BG$4,'[1]INTERNAL PARAMETERS-1'!$B$5:$J$44,5,FALSE))*VLOOKUP(ESCYLD2!BG$4,'[1]INTERNAL PARAMETERS-1'!$B$5:$J$44,8,FALSE)*VLOOKUP(ESCYLD2!BG$4,'[1]INTERNAL PARAMETERS-1'!$B$5:$J$44,3,FALSE)</f>
        <v>0</v>
      </c>
      <c r="BH195" s="52">
        <f>ESCYLD1!BH195*VLOOKUP(ESCYLD2!BH$4,'[1]INTERNAL PARAMETERS-1'!$B$5:$J$44,5,FALSE)*VLOOKUP(ESCYLD2!BH$4,'[1]INTERNAL PARAMETERS-1'!$B$5:$J$44,6,FALSE)*VLOOKUP(ESCYLD2!BH$4,'[1]INTERNAL PARAMETERS-1'!$B$5:$J$44,3,FALSE) + ESCYLD1!BH195*(1-VLOOKUP(ESCYLD2!BH$4,'[1]INTERNAL PARAMETERS-1'!$B$5:$J$44,5,FALSE))*VLOOKUP(ESCYLD2!BH$4,'[1]INTERNAL PARAMETERS-1'!$B$5:$J$44,8,FALSE)*VLOOKUP(ESCYLD2!BH$4,'[1]INTERNAL PARAMETERS-1'!$B$5:$J$44,3,FALSE)</f>
        <v>0</v>
      </c>
      <c r="BI195" s="52">
        <f>ESCYLD1!BI195*VLOOKUP(ESCYLD2!BI$4,'[1]INTERNAL PARAMETERS-1'!$B$5:$J$44,5,FALSE)*VLOOKUP(ESCYLD2!BI$4,'[1]INTERNAL PARAMETERS-1'!$B$5:$J$44,6,FALSE)*VLOOKUP(ESCYLD2!BI$4,'[1]INTERNAL PARAMETERS-1'!$B$5:$J$44,3,FALSE) + ESCYLD1!BI195*(1-VLOOKUP(ESCYLD2!BI$4,'[1]INTERNAL PARAMETERS-1'!$B$5:$J$44,5,FALSE))*VLOOKUP(ESCYLD2!BI$4,'[1]INTERNAL PARAMETERS-1'!$B$5:$J$44,8,FALSE)*VLOOKUP(ESCYLD2!BI$4,'[1]INTERNAL PARAMETERS-1'!$B$5:$J$44,3,FALSE)</f>
        <v>0</v>
      </c>
      <c r="BJ195" s="52">
        <f>ESCYLD1!BJ195*VLOOKUP(ESCYLD2!BJ$4,'[1]INTERNAL PARAMETERS-1'!$B$5:$J$44,5,FALSE)*VLOOKUP(ESCYLD2!BJ$4,'[1]INTERNAL PARAMETERS-1'!$B$5:$J$44,6,FALSE)*VLOOKUP(ESCYLD2!BJ$4,'[1]INTERNAL PARAMETERS-1'!$B$5:$J$44,3,FALSE) + ESCYLD1!BJ195*(1-VLOOKUP(ESCYLD2!BJ$4,'[1]INTERNAL PARAMETERS-1'!$B$5:$J$44,5,FALSE))*VLOOKUP(ESCYLD2!BJ$4,'[1]INTERNAL PARAMETERS-1'!$B$5:$J$44,8,FALSE)*VLOOKUP(ESCYLD2!BJ$4,'[1]INTERNAL PARAMETERS-1'!$B$5:$J$44,3,FALSE)</f>
        <v>0</v>
      </c>
      <c r="BK195" s="52">
        <f>ESCYLD1!BK195*VLOOKUP(ESCYLD2!BK$4,'[1]INTERNAL PARAMETERS-1'!$B$5:$J$44,5,FALSE)*VLOOKUP(ESCYLD2!BK$4,'[1]INTERNAL PARAMETERS-1'!$B$5:$J$44,6,FALSE)*VLOOKUP(ESCYLD2!BK$4,'[1]INTERNAL PARAMETERS-1'!$B$5:$J$44,3,FALSE) + ESCYLD1!BK195*(1-VLOOKUP(ESCYLD2!BK$4,'[1]INTERNAL PARAMETERS-1'!$B$5:$J$44,5,FALSE))*VLOOKUP(ESCYLD2!BK$4,'[1]INTERNAL PARAMETERS-1'!$B$5:$J$44,8,FALSE)*VLOOKUP(ESCYLD2!BK$4,'[1]INTERNAL PARAMETERS-1'!$B$5:$J$44,3,FALSE)</f>
        <v>0</v>
      </c>
      <c r="BL195" s="52">
        <f>ESCYLD1!BL195*VLOOKUP(ESCYLD2!BL$4,'[1]INTERNAL PARAMETERS-1'!$B$5:$J$44,5,FALSE)*VLOOKUP(ESCYLD2!BL$4,'[1]INTERNAL PARAMETERS-1'!$B$5:$J$44,6,FALSE)*VLOOKUP(ESCYLD2!BL$4,'[1]INTERNAL PARAMETERS-1'!$B$5:$J$44,3,FALSE) + ESCYLD1!BL195*(1-VLOOKUP(ESCYLD2!BL$4,'[1]INTERNAL PARAMETERS-1'!$B$5:$J$44,5,FALSE))*VLOOKUP(ESCYLD2!BL$4,'[1]INTERNAL PARAMETERS-1'!$B$5:$J$44,8,FALSE)*VLOOKUP(ESCYLD2!BL$4,'[1]INTERNAL PARAMETERS-1'!$B$5:$J$44,3,FALSE)</f>
        <v>0</v>
      </c>
      <c r="BM195" s="52">
        <f>ESCYLD1!BM195*VLOOKUP(ESCYLD2!BM$4,'[1]INTERNAL PARAMETERS-1'!$B$5:$J$44,5,FALSE)*VLOOKUP(ESCYLD2!BM$4,'[1]INTERNAL PARAMETERS-1'!$B$5:$J$44,6,FALSE)*VLOOKUP(ESCYLD2!BM$4,'[1]INTERNAL PARAMETERS-1'!$B$5:$J$44,3,FALSE) + ESCYLD1!BM195*(1-VLOOKUP(ESCYLD2!BM$4,'[1]INTERNAL PARAMETERS-1'!$B$5:$J$44,5,FALSE))*VLOOKUP(ESCYLD2!BM$4,'[1]INTERNAL PARAMETERS-1'!$B$5:$J$44,8,FALSE)*VLOOKUP(ESCYLD2!BM$4,'[1]INTERNAL PARAMETERS-1'!$B$5:$J$44,3,FALSE)</f>
        <v>0</v>
      </c>
      <c r="BN195" s="52">
        <f>ESCYLD1!BN195*VLOOKUP(ESCYLD2!BN$4,'[1]INTERNAL PARAMETERS-1'!$B$5:$J$44,5,FALSE)*VLOOKUP(ESCYLD2!BN$4,'[1]INTERNAL PARAMETERS-1'!$B$5:$J$44,6,FALSE)*VLOOKUP(ESCYLD2!BN$4,'[1]INTERNAL PARAMETERS-1'!$B$5:$J$44,3,FALSE) + ESCYLD1!BN195*(1-VLOOKUP(ESCYLD2!BN$4,'[1]INTERNAL PARAMETERS-1'!$B$5:$J$44,5,FALSE))*VLOOKUP(ESCYLD2!BN$4,'[1]INTERNAL PARAMETERS-1'!$B$5:$J$44,8,FALSE)*VLOOKUP(ESCYLD2!BN$4,'[1]INTERNAL PARAMETERS-1'!$B$5:$J$44,3,FALSE)</f>
        <v>0</v>
      </c>
      <c r="BO195" s="52">
        <f>ESCYLD1!BO195*VLOOKUP(ESCYLD2!BO$4,'[1]INTERNAL PARAMETERS-1'!$B$5:$J$44,5,FALSE)*VLOOKUP(ESCYLD2!BO$4,'[1]INTERNAL PARAMETERS-1'!$B$5:$J$44,6,FALSE)*VLOOKUP(ESCYLD2!BO$4,'[1]INTERNAL PARAMETERS-1'!$B$5:$J$44,3,FALSE) + ESCYLD1!BO195*(1-VLOOKUP(ESCYLD2!BO$4,'[1]INTERNAL PARAMETERS-1'!$B$5:$J$44,5,FALSE))*VLOOKUP(ESCYLD2!BO$4,'[1]INTERNAL PARAMETERS-1'!$B$5:$J$44,8,FALSE)*VLOOKUP(ESCYLD2!BO$4,'[1]INTERNAL PARAMETERS-1'!$B$5:$J$44,3,FALSE)</f>
        <v>0</v>
      </c>
      <c r="BP195" s="52">
        <f>ESCYLD1!BP195*VLOOKUP(ESCYLD2!BP$4,'[1]INTERNAL PARAMETERS-1'!$B$5:$J$44,5,FALSE)*VLOOKUP(ESCYLD2!BP$4,'[1]INTERNAL PARAMETERS-1'!$B$5:$J$44,6,FALSE)*VLOOKUP(ESCYLD2!BP$4,'[1]INTERNAL PARAMETERS-1'!$B$5:$J$44,3,FALSE) + ESCYLD1!BP195*(1-VLOOKUP(ESCYLD2!BP$4,'[1]INTERNAL PARAMETERS-1'!$B$5:$J$44,5,FALSE))*VLOOKUP(ESCYLD2!BP$4,'[1]INTERNAL PARAMETERS-1'!$B$5:$J$44,8,FALSE)*VLOOKUP(ESCYLD2!BP$4,'[1]INTERNAL PARAMETERS-1'!$B$5:$J$44,3,FALSE)</f>
        <v>0</v>
      </c>
      <c r="BQ195" s="52">
        <f>ESCYLD1!BQ195*VLOOKUP(ESCYLD2!BQ$4,'[1]INTERNAL PARAMETERS-1'!$B$5:$J$44,5,FALSE)*VLOOKUP(ESCYLD2!BQ$4,'[1]INTERNAL PARAMETERS-1'!$B$5:$J$44,6,FALSE)*VLOOKUP(ESCYLD2!BQ$4,'[1]INTERNAL PARAMETERS-1'!$B$5:$J$44,3,FALSE) + ESCYLD1!BQ195*(1-VLOOKUP(ESCYLD2!BQ$4,'[1]INTERNAL PARAMETERS-1'!$B$5:$J$44,5,FALSE))*VLOOKUP(ESCYLD2!BQ$4,'[1]INTERNAL PARAMETERS-1'!$B$5:$J$44,8,FALSE)*VLOOKUP(ESCYLD2!BQ$4,'[1]INTERNAL PARAMETERS-1'!$B$5:$J$44,3,FALSE)</f>
        <v>0</v>
      </c>
      <c r="BR195" s="52">
        <f>ESCYLD1!BR195*VLOOKUP(ESCYLD2!BR$4,'[1]INTERNAL PARAMETERS-1'!$B$5:$J$44,5,FALSE)*VLOOKUP(ESCYLD2!BR$4,'[1]INTERNAL PARAMETERS-1'!$B$5:$J$44,6,FALSE)*VLOOKUP(ESCYLD2!BR$4,'[1]INTERNAL PARAMETERS-1'!$B$5:$J$44,3,FALSE) + ESCYLD1!BR195*(1-VLOOKUP(ESCYLD2!BR$4,'[1]INTERNAL PARAMETERS-1'!$B$5:$J$44,5,FALSE))*VLOOKUP(ESCYLD2!BR$4,'[1]INTERNAL PARAMETERS-1'!$B$5:$J$44,8,FALSE)*VLOOKUP(ESCYLD2!BR$4,'[1]INTERNAL PARAMETERS-1'!$B$5:$J$44,3,FALSE)</f>
        <v>0</v>
      </c>
      <c r="BS195" s="52">
        <f>ESCYLD1!BS195*VLOOKUP(ESCYLD2!BS$4,'[1]INTERNAL PARAMETERS-1'!$B$5:$J$44,5,FALSE)*VLOOKUP(ESCYLD2!BS$4,'[1]INTERNAL PARAMETERS-1'!$B$5:$J$44,6,FALSE)*VLOOKUP(ESCYLD2!BS$4,'[1]INTERNAL PARAMETERS-1'!$B$5:$J$44,3,FALSE) + ESCYLD1!BS195*(1-VLOOKUP(ESCYLD2!BS$4,'[1]INTERNAL PARAMETERS-1'!$B$5:$J$44,5,FALSE))*VLOOKUP(ESCYLD2!BS$4,'[1]INTERNAL PARAMETERS-1'!$B$5:$J$44,8,FALSE)*VLOOKUP(ESCYLD2!BS$4,'[1]INTERNAL PARAMETERS-1'!$B$5:$J$44,3,FALSE)</f>
        <v>0</v>
      </c>
      <c r="BT195" s="52">
        <f>ESCYLD1!BT195*VLOOKUP(ESCYLD2!BT$4,'[1]INTERNAL PARAMETERS-1'!$B$5:$J$44,5,FALSE)*VLOOKUP(ESCYLD2!BT$4,'[1]INTERNAL PARAMETERS-1'!$B$5:$J$44,6,FALSE)*VLOOKUP(ESCYLD2!BT$4,'[1]INTERNAL PARAMETERS-1'!$B$5:$J$44,3,FALSE) + ESCYLD1!BT195*(1-VLOOKUP(ESCYLD2!BT$4,'[1]INTERNAL PARAMETERS-1'!$B$5:$J$44,5,FALSE))*VLOOKUP(ESCYLD2!BT$4,'[1]INTERNAL PARAMETERS-1'!$B$5:$J$44,8,FALSE)*VLOOKUP(ESCYLD2!BT$4,'[1]INTERNAL PARAMETERS-1'!$B$5:$J$44,3,FALSE)</f>
        <v>0</v>
      </c>
      <c r="BU195" s="52">
        <f>ESCYLD1!BU195*VLOOKUP(ESCYLD2!BU$4,'[1]INTERNAL PARAMETERS-1'!$B$5:$J$44,5,FALSE)*VLOOKUP(ESCYLD2!BU$4,'[1]INTERNAL PARAMETERS-1'!$B$5:$J$44,6,FALSE)*VLOOKUP(ESCYLD2!BU$4,'[1]INTERNAL PARAMETERS-1'!$B$5:$J$44,3,FALSE) + ESCYLD1!BU195*(1-VLOOKUP(ESCYLD2!BU$4,'[1]INTERNAL PARAMETERS-1'!$B$5:$J$44,5,FALSE))*VLOOKUP(ESCYLD2!BU$4,'[1]INTERNAL PARAMETERS-1'!$B$5:$J$44,8,FALSE)*VLOOKUP(ESCYLD2!BU$4,'[1]INTERNAL PARAMETERS-1'!$B$5:$J$44,3,FALSE)</f>
        <v>0</v>
      </c>
      <c r="BV195" s="52">
        <f>ESCYLD1!BV195*VLOOKUP(ESCYLD2!BV$4,'[1]INTERNAL PARAMETERS-1'!$B$5:$J$44,5,FALSE)*VLOOKUP(ESCYLD2!BV$4,'[1]INTERNAL PARAMETERS-1'!$B$5:$J$44,6,FALSE)*VLOOKUP(ESCYLD2!BV$4,'[1]INTERNAL PARAMETERS-1'!$B$5:$J$44,3,FALSE) + ESCYLD1!BV195*(1-VLOOKUP(ESCYLD2!BV$4,'[1]INTERNAL PARAMETERS-1'!$B$5:$J$44,5,FALSE))*VLOOKUP(ESCYLD2!BV$4,'[1]INTERNAL PARAMETERS-1'!$B$5:$J$44,8,FALSE)*VLOOKUP(ESCYLD2!BV$4,'[1]INTERNAL PARAMETERS-1'!$B$5:$J$44,3,FALSE)</f>
        <v>0</v>
      </c>
      <c r="BW195" s="52">
        <f>ESCYLD1!BW195*VLOOKUP(ESCYLD2!BW$4,'[1]INTERNAL PARAMETERS-1'!$B$5:$J$44,5,FALSE)*VLOOKUP(ESCYLD2!BW$4,'[1]INTERNAL PARAMETERS-1'!$B$5:$J$44,6,FALSE)*VLOOKUP(ESCYLD2!BW$4,'[1]INTERNAL PARAMETERS-1'!$B$5:$J$44,3,FALSE) + ESCYLD1!BW195*(1-VLOOKUP(ESCYLD2!BW$4,'[1]INTERNAL PARAMETERS-1'!$B$5:$J$44,5,FALSE))*VLOOKUP(ESCYLD2!BW$4,'[1]INTERNAL PARAMETERS-1'!$B$5:$J$44,8,FALSE)*VLOOKUP(ESCYLD2!BW$4,'[1]INTERNAL PARAMETERS-1'!$B$5:$J$44,3,FALSE)</f>
        <v>0</v>
      </c>
      <c r="BX195" s="52">
        <f>ESCYLD1!BX195*VLOOKUP(ESCYLD2!BX$4,'[1]INTERNAL PARAMETERS-1'!$B$5:$J$44,5,FALSE)*VLOOKUP(ESCYLD2!BX$4,'[1]INTERNAL PARAMETERS-1'!$B$5:$J$44,6,FALSE)*VLOOKUP(ESCYLD2!BX$4,'[1]INTERNAL PARAMETERS-1'!$B$5:$J$44,3,FALSE) + ESCYLD1!BX195*(1-VLOOKUP(ESCYLD2!BX$4,'[1]INTERNAL PARAMETERS-1'!$B$5:$J$44,5,FALSE))*VLOOKUP(ESCYLD2!BX$4,'[1]INTERNAL PARAMETERS-1'!$B$5:$J$44,8,FALSE)*VLOOKUP(ESCYLD2!BX$4,'[1]INTERNAL PARAMETERS-1'!$B$5:$J$44,3,FALSE)</f>
        <v>0</v>
      </c>
      <c r="BY195" s="52">
        <f>ESCYLD1!BY195*VLOOKUP(ESCYLD2!BY$4,'[1]INTERNAL PARAMETERS-1'!$B$5:$J$44,5,FALSE)*VLOOKUP(ESCYLD2!BY$4,'[1]INTERNAL PARAMETERS-1'!$B$5:$J$44,6,FALSE)*VLOOKUP(ESCYLD2!BY$4,'[1]INTERNAL PARAMETERS-1'!$B$5:$J$44,3,FALSE) + ESCYLD1!BY195*(1-VLOOKUP(ESCYLD2!BY$4,'[1]INTERNAL PARAMETERS-1'!$B$5:$J$44,5,FALSE))*VLOOKUP(ESCYLD2!BY$4,'[1]INTERNAL PARAMETERS-1'!$B$5:$J$44,8,FALSE)*VLOOKUP(ESCYLD2!BY$4,'[1]INTERNAL PARAMETERS-1'!$B$5:$J$44,3,FALSE)</f>
        <v>0</v>
      </c>
      <c r="BZ195" s="52">
        <f>ESCYLD1!BZ195*VLOOKUP(ESCYLD2!BZ$4,'[1]INTERNAL PARAMETERS-1'!$B$5:$J$44,5,FALSE)*VLOOKUP(ESCYLD2!BZ$4,'[1]INTERNAL PARAMETERS-1'!$B$5:$J$44,6,FALSE)*VLOOKUP(ESCYLD2!BZ$4,'[1]INTERNAL PARAMETERS-1'!$B$5:$J$44,3,FALSE) + ESCYLD1!BZ195*(1-VLOOKUP(ESCYLD2!BZ$4,'[1]INTERNAL PARAMETERS-1'!$B$5:$J$44,5,FALSE))*VLOOKUP(ESCYLD2!BZ$4,'[1]INTERNAL PARAMETERS-1'!$B$5:$J$44,8,FALSE)*VLOOKUP(ESCYLD2!BZ$4,'[1]INTERNAL PARAMETERS-1'!$B$5:$J$44,3,FALSE)</f>
        <v>0</v>
      </c>
      <c r="CA195" s="52">
        <f>ESCYLD1!CA195*VLOOKUP(ESCYLD2!CA$4,'[1]INTERNAL PARAMETERS-1'!$B$5:$J$44,5,FALSE)*VLOOKUP(ESCYLD2!CA$4,'[1]INTERNAL PARAMETERS-1'!$B$5:$J$44,6,FALSE)*VLOOKUP(ESCYLD2!CA$4,'[1]INTERNAL PARAMETERS-1'!$B$5:$J$44,3,FALSE) + ESCYLD1!CA195*(1-VLOOKUP(ESCYLD2!CA$4,'[1]INTERNAL PARAMETERS-1'!$B$5:$J$44,5,FALSE))*VLOOKUP(ESCYLD2!CA$4,'[1]INTERNAL PARAMETERS-1'!$B$5:$J$44,8,FALSE)*VLOOKUP(ESCYLD2!CA$4,'[1]INTERNAL PARAMETERS-1'!$B$5:$J$44,3,FALSE)</f>
        <v>0</v>
      </c>
      <c r="CB195" s="52">
        <f>ESCYLD1!CB195*VLOOKUP(ESCYLD2!CB$4,'[1]INTERNAL PARAMETERS-1'!$B$5:$J$44,5,FALSE)*VLOOKUP(ESCYLD2!CB$4,'[1]INTERNAL PARAMETERS-1'!$B$5:$J$44,6,FALSE)*VLOOKUP(ESCYLD2!CB$4,'[1]INTERNAL PARAMETERS-1'!$B$5:$J$44,3,FALSE) + ESCYLD1!CB195*(1-VLOOKUP(ESCYLD2!CB$4,'[1]INTERNAL PARAMETERS-1'!$B$5:$J$44,5,FALSE))*VLOOKUP(ESCYLD2!CB$4,'[1]INTERNAL PARAMETERS-1'!$B$5:$J$44,8,FALSE)*VLOOKUP(ESCYLD2!CB$4,'[1]INTERNAL PARAMETERS-1'!$B$5:$J$44,3,FALSE)</f>
        <v>0</v>
      </c>
      <c r="CC195" s="52">
        <f>ESCYLD1!CC195*VLOOKUP(ESCYLD2!CC$4,'[1]INTERNAL PARAMETERS-1'!$B$5:$J$44,5,FALSE)*VLOOKUP(ESCYLD2!CC$4,'[1]INTERNAL PARAMETERS-1'!$B$5:$J$44,6,FALSE)*VLOOKUP(ESCYLD2!CC$4,'[1]INTERNAL PARAMETERS-1'!$B$5:$J$44,3,FALSE) + ESCYLD1!CC195*(1-VLOOKUP(ESCYLD2!CC$4,'[1]INTERNAL PARAMETERS-1'!$B$5:$J$44,5,FALSE))*VLOOKUP(ESCYLD2!CC$4,'[1]INTERNAL PARAMETERS-1'!$B$5:$J$44,8,FALSE)*VLOOKUP(ESCYLD2!CC$4,'[1]INTERNAL PARAMETERS-1'!$B$5:$J$44,3,FALSE)</f>
        <v>0</v>
      </c>
      <c r="CD195" s="52">
        <f>ESCYLD1!CD195*VLOOKUP(ESCYLD2!CD$4,'[1]INTERNAL PARAMETERS-1'!$B$5:$J$44,5,FALSE)*VLOOKUP(ESCYLD2!CD$4,'[1]INTERNAL PARAMETERS-1'!$B$5:$J$44,6,FALSE)*VLOOKUP(ESCYLD2!CD$4,'[1]INTERNAL PARAMETERS-1'!$B$5:$J$44,3,FALSE) + ESCYLD1!CD195*(1-VLOOKUP(ESCYLD2!CD$4,'[1]INTERNAL PARAMETERS-1'!$B$5:$J$44,5,FALSE))*VLOOKUP(ESCYLD2!CD$4,'[1]INTERNAL PARAMETERS-1'!$B$5:$J$44,8,FALSE)*VLOOKUP(ESCYLD2!CD$4,'[1]INTERNAL PARAMETERS-1'!$B$5:$J$44,3,FALSE)</f>
        <v>0</v>
      </c>
      <c r="CE195" s="52">
        <f>ESCYLD1!CE195*VLOOKUP(ESCYLD2!CE$4,'[1]INTERNAL PARAMETERS-1'!$B$5:$J$44,5,FALSE)*VLOOKUP(ESCYLD2!CE$4,'[1]INTERNAL PARAMETERS-1'!$B$5:$J$44,6,FALSE)*VLOOKUP(ESCYLD2!CE$4,'[1]INTERNAL PARAMETERS-1'!$B$5:$J$44,3,FALSE) + ESCYLD1!CE195*(1-VLOOKUP(ESCYLD2!CE$4,'[1]INTERNAL PARAMETERS-1'!$B$5:$J$44,5,FALSE))*VLOOKUP(ESCYLD2!CE$4,'[1]INTERNAL PARAMETERS-1'!$B$5:$J$44,8,FALSE)*VLOOKUP(ESCYLD2!CE$4,'[1]INTERNAL PARAMETERS-1'!$B$5:$J$44,3,FALSE)</f>
        <v>0</v>
      </c>
      <c r="CF195" s="52">
        <f>ESCYLD1!CF195*VLOOKUP(ESCYLD2!CF$4,'[1]INTERNAL PARAMETERS-1'!$B$5:$J$44,5,FALSE)*VLOOKUP(ESCYLD2!CF$4,'[1]INTERNAL PARAMETERS-1'!$B$5:$J$44,6,FALSE)*VLOOKUP(ESCYLD2!CF$4,'[1]INTERNAL PARAMETERS-1'!$B$5:$J$44,3,FALSE) + ESCYLD1!CF195*(1-VLOOKUP(ESCYLD2!CF$4,'[1]INTERNAL PARAMETERS-1'!$B$5:$J$44,5,FALSE))*VLOOKUP(ESCYLD2!CF$4,'[1]INTERNAL PARAMETERS-1'!$B$5:$J$44,8,FALSE)*VLOOKUP(ESCYLD2!CF$4,'[1]INTERNAL PARAMETERS-1'!$B$5:$J$44,3,FALSE)</f>
        <v>0</v>
      </c>
      <c r="CG195" s="52">
        <f>ESCYLD1!CG195*VLOOKUP(ESCYLD2!CG$4,'[1]INTERNAL PARAMETERS-1'!$B$5:$J$44,5,FALSE)*VLOOKUP(ESCYLD2!CG$4,'[1]INTERNAL PARAMETERS-1'!$B$5:$J$44,6,FALSE)*VLOOKUP(ESCYLD2!CG$4,'[1]INTERNAL PARAMETERS-1'!$B$5:$J$44,3,FALSE) + ESCYLD1!CG195*(1-VLOOKUP(ESCYLD2!CG$4,'[1]INTERNAL PARAMETERS-1'!$B$5:$J$44,5,FALSE))*VLOOKUP(ESCYLD2!CG$4,'[1]INTERNAL PARAMETERS-1'!$B$5:$J$44,8,FALSE)*VLOOKUP(ESCYLD2!CG$4,'[1]INTERNAL PARAMETERS-1'!$B$5:$J$44,3,FALSE)</f>
        <v>0</v>
      </c>
      <c r="CH195" s="51">
        <f>ESCYLD1!CH195*VLOOKUP(ESCYLD2!CH$4,'[1]INTERNAL PARAMETERS-1'!$B$5:$J$44,5,FALSE)*VLOOKUP(ESCYLD2!CH$4,'[1]INTERNAL PARAMETERS-1'!$B$5:$J$44,6,FALSE)*VLOOKUP(ESCYLD2!CH$4,'[1]INTERNAL PARAMETERS-1'!$B$5:$J$44,3,FALSE) + ESCYLD1!CH195*(1-VLOOKUP(ESCYLD2!CH$4,'[1]INTERNAL PARAMETERS-1'!$B$5:$J$44,5,FALSE))*VLOOKUP(ESCYLD2!CH$4,'[1]INTERNAL PARAMETERS-1'!$B$5:$J$44,8,FALSE)*VLOOKUP(ESCYLD2!CH$4,'[1]INTERNAL PARAMETERS-1'!$B$5:$J$44,3,FALSE)</f>
        <v>0</v>
      </c>
      <c r="CJ195" s="53">
        <f t="shared" si="4"/>
        <v>0</v>
      </c>
      <c r="CK195" s="51">
        <f t="shared" si="5"/>
        <v>0</v>
      </c>
    </row>
    <row r="196" spans="2:89" x14ac:dyDescent="0.5">
      <c r="B196" s="66" t="s">
        <v>7</v>
      </c>
      <c r="C196" s="65" t="s">
        <v>90</v>
      </c>
      <c r="D196" s="65" t="s">
        <v>78</v>
      </c>
      <c r="E196" s="151">
        <f>ESC!AF196</f>
        <v>0</v>
      </c>
      <c r="F196" s="67">
        <f>'[1]INTERNAL PARAMETERS-1'!M16</f>
        <v>30.094999999999999</v>
      </c>
      <c r="G196" s="53">
        <f>ESCYLD1!G196*VLOOKUP(ESCYLD2!G$4,'[1]INTERNAL PARAMETERS-1'!$B$5:$J$44,5,FALSE)*VLOOKUP(ESCYLD2!G$4,'[1]INTERNAL PARAMETERS-1'!$B$5:$J$44,7,FALSE)*ESCYLD2!$F196 + ESCYLD1!G196*(1-VLOOKUP(ESCYLD2!G$4,'[1]INTERNAL PARAMETERS-1'!$B$5:$J$44,5,FALSE))*VLOOKUP(ESCYLD2!G$4,'[1]INTERNAL PARAMETERS-1'!$B$5:$J$44,9,FALSE)*ESCYLD2!$F196</f>
        <v>0</v>
      </c>
      <c r="H196" s="52">
        <f>ESCYLD1!H196*VLOOKUP(ESCYLD2!H$4,'[1]INTERNAL PARAMETERS-1'!$B$5:$J$44,5,FALSE)*VLOOKUP(ESCYLD2!H$4,'[1]INTERNAL PARAMETERS-1'!$B$5:$J$44,7,FALSE)*ESCYLD2!$F196 + ESCYLD1!H196*(1-VLOOKUP(ESCYLD2!H$4,'[1]INTERNAL PARAMETERS-1'!$B$5:$J$44,5,FALSE))*VLOOKUP(ESCYLD2!H$4,'[1]INTERNAL PARAMETERS-1'!$B$5:$J$44,9,FALSE)*ESCYLD2!$F196</f>
        <v>0</v>
      </c>
      <c r="I196" s="52">
        <f>ESCYLD1!I196*VLOOKUP(ESCYLD2!I$4,'[1]INTERNAL PARAMETERS-1'!$B$5:$J$44,5,FALSE)*VLOOKUP(ESCYLD2!I$4,'[1]INTERNAL PARAMETERS-1'!$B$5:$J$44,7,FALSE)*ESCYLD2!$F196 + ESCYLD1!I196*(1-VLOOKUP(ESCYLD2!I$4,'[1]INTERNAL PARAMETERS-1'!$B$5:$J$44,5,FALSE))*VLOOKUP(ESCYLD2!I$4,'[1]INTERNAL PARAMETERS-1'!$B$5:$J$44,9,FALSE)*ESCYLD2!$F196</f>
        <v>0</v>
      </c>
      <c r="J196" s="52">
        <f>ESCYLD1!J196*VLOOKUP(ESCYLD2!J$4,'[1]INTERNAL PARAMETERS-1'!$B$5:$J$44,5,FALSE)*VLOOKUP(ESCYLD2!J$4,'[1]INTERNAL PARAMETERS-1'!$B$5:$J$44,7,FALSE)*ESCYLD2!$F196 + ESCYLD1!J196*(1-VLOOKUP(ESCYLD2!J$4,'[1]INTERNAL PARAMETERS-1'!$B$5:$J$44,5,FALSE))*VLOOKUP(ESCYLD2!J$4,'[1]INTERNAL PARAMETERS-1'!$B$5:$J$44,9,FALSE)*ESCYLD2!$F196</f>
        <v>0</v>
      </c>
      <c r="K196" s="52">
        <f>ESCYLD1!K196*VLOOKUP(ESCYLD2!K$4,'[1]INTERNAL PARAMETERS-1'!$B$5:$J$44,5,FALSE)*VLOOKUP(ESCYLD2!K$4,'[1]INTERNAL PARAMETERS-1'!$B$5:$J$44,7,FALSE)*ESCYLD2!$F196 + ESCYLD1!K196*(1-VLOOKUP(ESCYLD2!K$4,'[1]INTERNAL PARAMETERS-1'!$B$5:$J$44,5,FALSE))*VLOOKUP(ESCYLD2!K$4,'[1]INTERNAL PARAMETERS-1'!$B$5:$J$44,9,FALSE)*ESCYLD2!$F196</f>
        <v>0</v>
      </c>
      <c r="L196" s="52">
        <f>ESCYLD1!L196*VLOOKUP(ESCYLD2!L$4,'[1]INTERNAL PARAMETERS-1'!$B$5:$J$44,5,FALSE)*VLOOKUP(ESCYLD2!L$4,'[1]INTERNAL PARAMETERS-1'!$B$5:$J$44,7,FALSE)*ESCYLD2!$F196 + ESCYLD1!L196*(1-VLOOKUP(ESCYLD2!L$4,'[1]INTERNAL PARAMETERS-1'!$B$5:$J$44,5,FALSE))*VLOOKUP(ESCYLD2!L$4,'[1]INTERNAL PARAMETERS-1'!$B$5:$J$44,9,FALSE)*ESCYLD2!$F196</f>
        <v>0</v>
      </c>
      <c r="M196" s="52">
        <f>ESCYLD1!M196*VLOOKUP(ESCYLD2!M$4,'[1]INTERNAL PARAMETERS-1'!$B$5:$J$44,5,FALSE)*VLOOKUP(ESCYLD2!M$4,'[1]INTERNAL PARAMETERS-1'!$B$5:$J$44,7,FALSE)*ESCYLD2!$F196 + ESCYLD1!M196*(1-VLOOKUP(ESCYLD2!M$4,'[1]INTERNAL PARAMETERS-1'!$B$5:$J$44,5,FALSE))*VLOOKUP(ESCYLD2!M$4,'[1]INTERNAL PARAMETERS-1'!$B$5:$J$44,9,FALSE)*ESCYLD2!$F196</f>
        <v>0</v>
      </c>
      <c r="N196" s="52">
        <f>ESCYLD1!N196*VLOOKUP(ESCYLD2!N$4,'[1]INTERNAL PARAMETERS-1'!$B$5:$J$44,5,FALSE)*VLOOKUP(ESCYLD2!N$4,'[1]INTERNAL PARAMETERS-1'!$B$5:$J$44,7,FALSE)*ESCYLD2!$F196 + ESCYLD1!N196*(1-VLOOKUP(ESCYLD2!N$4,'[1]INTERNAL PARAMETERS-1'!$B$5:$J$44,5,FALSE))*VLOOKUP(ESCYLD2!N$4,'[1]INTERNAL PARAMETERS-1'!$B$5:$J$44,9,FALSE)*ESCYLD2!$F196</f>
        <v>0</v>
      </c>
      <c r="O196" s="52">
        <f>ESCYLD1!O196*VLOOKUP(ESCYLD2!O$4,'[1]INTERNAL PARAMETERS-1'!$B$5:$J$44,5,FALSE)*VLOOKUP(ESCYLD2!O$4,'[1]INTERNAL PARAMETERS-1'!$B$5:$J$44,7,FALSE)*ESCYLD2!$F196 + ESCYLD1!O196*(1-VLOOKUP(ESCYLD2!O$4,'[1]INTERNAL PARAMETERS-1'!$B$5:$J$44,5,FALSE))*VLOOKUP(ESCYLD2!O$4,'[1]INTERNAL PARAMETERS-1'!$B$5:$J$44,9,FALSE)*ESCYLD2!$F196</f>
        <v>0</v>
      </c>
      <c r="P196" s="52">
        <f>ESCYLD1!P196*VLOOKUP(ESCYLD2!P$4,'[1]INTERNAL PARAMETERS-1'!$B$5:$J$44,5,FALSE)*VLOOKUP(ESCYLD2!P$4,'[1]INTERNAL PARAMETERS-1'!$B$5:$J$44,7,FALSE)*ESCYLD2!$F196 + ESCYLD1!P196*(1-VLOOKUP(ESCYLD2!P$4,'[1]INTERNAL PARAMETERS-1'!$B$5:$J$44,5,FALSE))*VLOOKUP(ESCYLD2!P$4,'[1]INTERNAL PARAMETERS-1'!$B$5:$J$44,9,FALSE)*ESCYLD2!$F196</f>
        <v>0</v>
      </c>
      <c r="Q196" s="52">
        <f>ESCYLD1!Q196*VLOOKUP(ESCYLD2!Q$4,'[1]INTERNAL PARAMETERS-1'!$B$5:$J$44,5,FALSE)*VLOOKUP(ESCYLD2!Q$4,'[1]INTERNAL PARAMETERS-1'!$B$5:$J$44,7,FALSE)*ESCYLD2!$F196 + ESCYLD1!Q196*(1-VLOOKUP(ESCYLD2!Q$4,'[1]INTERNAL PARAMETERS-1'!$B$5:$J$44,5,FALSE))*VLOOKUP(ESCYLD2!Q$4,'[1]INTERNAL PARAMETERS-1'!$B$5:$J$44,9,FALSE)*ESCYLD2!$F196</f>
        <v>0</v>
      </c>
      <c r="R196" s="52">
        <f>ESCYLD1!R196*VLOOKUP(ESCYLD2!R$4,'[1]INTERNAL PARAMETERS-1'!$B$5:$J$44,5,FALSE)*VLOOKUP(ESCYLD2!R$4,'[1]INTERNAL PARAMETERS-1'!$B$5:$J$44,7,FALSE)*ESCYLD2!$F196 + ESCYLD1!R196*(1-VLOOKUP(ESCYLD2!R$4,'[1]INTERNAL PARAMETERS-1'!$B$5:$J$44,5,FALSE))*VLOOKUP(ESCYLD2!R$4,'[1]INTERNAL PARAMETERS-1'!$B$5:$J$44,9,FALSE)*ESCYLD2!$F196</f>
        <v>0</v>
      </c>
      <c r="S196" s="52">
        <f>ESCYLD1!S196*VLOOKUP(ESCYLD2!S$4,'[1]INTERNAL PARAMETERS-1'!$B$5:$J$44,5,FALSE)*VLOOKUP(ESCYLD2!S$4,'[1]INTERNAL PARAMETERS-1'!$B$5:$J$44,7,FALSE)*ESCYLD2!$F196 + ESCYLD1!S196*(1-VLOOKUP(ESCYLD2!S$4,'[1]INTERNAL PARAMETERS-1'!$B$5:$J$44,5,FALSE))*VLOOKUP(ESCYLD2!S$4,'[1]INTERNAL PARAMETERS-1'!$B$5:$J$44,9,FALSE)*ESCYLD2!$F196</f>
        <v>0</v>
      </c>
      <c r="T196" s="52">
        <f>ESCYLD1!T196*VLOOKUP(ESCYLD2!T$4,'[1]INTERNAL PARAMETERS-1'!$B$5:$J$44,5,FALSE)*VLOOKUP(ESCYLD2!T$4,'[1]INTERNAL PARAMETERS-1'!$B$5:$J$44,7,FALSE)*ESCYLD2!$F196 + ESCYLD1!T196*(1-VLOOKUP(ESCYLD2!T$4,'[1]INTERNAL PARAMETERS-1'!$B$5:$J$44,5,FALSE))*VLOOKUP(ESCYLD2!T$4,'[1]INTERNAL PARAMETERS-1'!$B$5:$J$44,9,FALSE)*ESCYLD2!$F196</f>
        <v>0</v>
      </c>
      <c r="U196" s="52">
        <f>ESCYLD1!U196*VLOOKUP(ESCYLD2!U$4,'[1]INTERNAL PARAMETERS-1'!$B$5:$J$44,5,FALSE)*VLOOKUP(ESCYLD2!U$4,'[1]INTERNAL PARAMETERS-1'!$B$5:$J$44,7,FALSE)*ESCYLD2!$F196 + ESCYLD1!U196*(1-VLOOKUP(ESCYLD2!U$4,'[1]INTERNAL PARAMETERS-1'!$B$5:$J$44,5,FALSE))*VLOOKUP(ESCYLD2!U$4,'[1]INTERNAL PARAMETERS-1'!$B$5:$J$44,9,FALSE)*ESCYLD2!$F196</f>
        <v>0</v>
      </c>
      <c r="V196" s="52">
        <f>ESCYLD1!V196*VLOOKUP(ESCYLD2!V$4,'[1]INTERNAL PARAMETERS-1'!$B$5:$J$44,5,FALSE)*VLOOKUP(ESCYLD2!V$4,'[1]INTERNAL PARAMETERS-1'!$B$5:$J$44,7,FALSE)*ESCYLD2!$F196 + ESCYLD1!V196*(1-VLOOKUP(ESCYLD2!V$4,'[1]INTERNAL PARAMETERS-1'!$B$5:$J$44,5,FALSE))*VLOOKUP(ESCYLD2!V$4,'[1]INTERNAL PARAMETERS-1'!$B$5:$J$44,9,FALSE)*ESCYLD2!$F196</f>
        <v>0</v>
      </c>
      <c r="W196" s="52">
        <f>ESCYLD1!W196*VLOOKUP(ESCYLD2!W$4,'[1]INTERNAL PARAMETERS-1'!$B$5:$J$44,5,FALSE)*VLOOKUP(ESCYLD2!W$4,'[1]INTERNAL PARAMETERS-1'!$B$5:$J$44,7,FALSE)*ESCYLD2!$F196 + ESCYLD1!W196*(1-VLOOKUP(ESCYLD2!W$4,'[1]INTERNAL PARAMETERS-1'!$B$5:$J$44,5,FALSE))*VLOOKUP(ESCYLD2!W$4,'[1]INTERNAL PARAMETERS-1'!$B$5:$J$44,9,FALSE)*ESCYLD2!$F196</f>
        <v>0</v>
      </c>
      <c r="X196" s="52">
        <f>ESCYLD1!X196*VLOOKUP(ESCYLD2!X$4,'[1]INTERNAL PARAMETERS-1'!$B$5:$J$44,5,FALSE)*VLOOKUP(ESCYLD2!X$4,'[1]INTERNAL PARAMETERS-1'!$B$5:$J$44,7,FALSE)*ESCYLD2!$F196 + ESCYLD1!X196*(1-VLOOKUP(ESCYLD2!X$4,'[1]INTERNAL PARAMETERS-1'!$B$5:$J$44,5,FALSE))*VLOOKUP(ESCYLD2!X$4,'[1]INTERNAL PARAMETERS-1'!$B$5:$J$44,9,FALSE)*ESCYLD2!$F196</f>
        <v>0</v>
      </c>
      <c r="Y196" s="52">
        <f>ESCYLD1!Y196*VLOOKUP(ESCYLD2!Y$4,'[1]INTERNAL PARAMETERS-1'!$B$5:$J$44,5,FALSE)*VLOOKUP(ESCYLD2!Y$4,'[1]INTERNAL PARAMETERS-1'!$B$5:$J$44,7,FALSE)*ESCYLD2!$F196 + ESCYLD1!Y196*(1-VLOOKUP(ESCYLD2!Y$4,'[1]INTERNAL PARAMETERS-1'!$B$5:$J$44,5,FALSE))*VLOOKUP(ESCYLD2!Y$4,'[1]INTERNAL PARAMETERS-1'!$B$5:$J$44,9,FALSE)*ESCYLD2!$F196</f>
        <v>0</v>
      </c>
      <c r="Z196" s="52">
        <f>ESCYLD1!Z196*VLOOKUP(ESCYLD2!Z$4,'[1]INTERNAL PARAMETERS-1'!$B$5:$J$44,5,FALSE)*VLOOKUP(ESCYLD2!Z$4,'[1]INTERNAL PARAMETERS-1'!$B$5:$J$44,7,FALSE)*ESCYLD2!$F196 + ESCYLD1!Z196*(1-VLOOKUP(ESCYLD2!Z$4,'[1]INTERNAL PARAMETERS-1'!$B$5:$J$44,5,FALSE))*VLOOKUP(ESCYLD2!Z$4,'[1]INTERNAL PARAMETERS-1'!$B$5:$J$44,9,FALSE)*ESCYLD2!$F196</f>
        <v>0</v>
      </c>
      <c r="AA196" s="52">
        <f>ESCYLD1!AA196*VLOOKUP(ESCYLD2!AA$4,'[1]INTERNAL PARAMETERS-1'!$B$5:$J$44,5,FALSE)*VLOOKUP(ESCYLD2!AA$4,'[1]INTERNAL PARAMETERS-1'!$B$5:$J$44,7,FALSE)*ESCYLD2!$F196 + ESCYLD1!AA196*(1-VLOOKUP(ESCYLD2!AA$4,'[1]INTERNAL PARAMETERS-1'!$B$5:$J$44,5,FALSE))*VLOOKUP(ESCYLD2!AA$4,'[1]INTERNAL PARAMETERS-1'!$B$5:$J$44,9,FALSE)*ESCYLD2!$F196</f>
        <v>0</v>
      </c>
      <c r="AB196" s="52">
        <f>ESCYLD1!AB196*VLOOKUP(ESCYLD2!AB$4,'[1]INTERNAL PARAMETERS-1'!$B$5:$J$44,5,FALSE)*VLOOKUP(ESCYLD2!AB$4,'[1]INTERNAL PARAMETERS-1'!$B$5:$J$44,7,FALSE)*ESCYLD2!$F196 + ESCYLD1!AB196*(1-VLOOKUP(ESCYLD2!AB$4,'[1]INTERNAL PARAMETERS-1'!$B$5:$J$44,5,FALSE))*VLOOKUP(ESCYLD2!AB$4,'[1]INTERNAL PARAMETERS-1'!$B$5:$J$44,9,FALSE)*ESCYLD2!$F196</f>
        <v>0</v>
      </c>
      <c r="AC196" s="52">
        <f>ESCYLD1!AC196*VLOOKUP(ESCYLD2!AC$4,'[1]INTERNAL PARAMETERS-1'!$B$5:$J$44,5,FALSE)*VLOOKUP(ESCYLD2!AC$4,'[1]INTERNAL PARAMETERS-1'!$B$5:$J$44,7,FALSE)*ESCYLD2!$F196 + ESCYLD1!AC196*(1-VLOOKUP(ESCYLD2!AC$4,'[1]INTERNAL PARAMETERS-1'!$B$5:$J$44,5,FALSE))*VLOOKUP(ESCYLD2!AC$4,'[1]INTERNAL PARAMETERS-1'!$B$5:$J$44,9,FALSE)*ESCYLD2!$F196</f>
        <v>0</v>
      </c>
      <c r="AD196" s="52">
        <f>ESCYLD1!AD196*VLOOKUP(ESCYLD2!AD$4,'[1]INTERNAL PARAMETERS-1'!$B$5:$J$44,5,FALSE)*VLOOKUP(ESCYLD2!AD$4,'[1]INTERNAL PARAMETERS-1'!$B$5:$J$44,7,FALSE)*ESCYLD2!$F196 + ESCYLD1!AD196*(1-VLOOKUP(ESCYLD2!AD$4,'[1]INTERNAL PARAMETERS-1'!$B$5:$J$44,5,FALSE))*VLOOKUP(ESCYLD2!AD$4,'[1]INTERNAL PARAMETERS-1'!$B$5:$J$44,9,FALSE)*ESCYLD2!$F196</f>
        <v>0</v>
      </c>
      <c r="AE196" s="52">
        <f>ESCYLD1!AE196*VLOOKUP(ESCYLD2!AE$4,'[1]INTERNAL PARAMETERS-1'!$B$5:$J$44,5,FALSE)*VLOOKUP(ESCYLD2!AE$4,'[1]INTERNAL PARAMETERS-1'!$B$5:$J$44,7,FALSE)*ESCYLD2!$F196 + ESCYLD1!AE196*(1-VLOOKUP(ESCYLD2!AE$4,'[1]INTERNAL PARAMETERS-1'!$B$5:$J$44,5,FALSE))*VLOOKUP(ESCYLD2!AE$4,'[1]INTERNAL PARAMETERS-1'!$B$5:$J$44,9,FALSE)*ESCYLD2!$F196</f>
        <v>0</v>
      </c>
      <c r="AF196" s="52">
        <f>ESCYLD1!AF196*VLOOKUP(ESCYLD2!AF$4,'[1]INTERNAL PARAMETERS-1'!$B$5:$J$44,5,FALSE)*VLOOKUP(ESCYLD2!AF$4,'[1]INTERNAL PARAMETERS-1'!$B$5:$J$44,7,FALSE)*ESCYLD2!$F196 + ESCYLD1!AF196*(1-VLOOKUP(ESCYLD2!AF$4,'[1]INTERNAL PARAMETERS-1'!$B$5:$J$44,5,FALSE))*VLOOKUP(ESCYLD2!AF$4,'[1]INTERNAL PARAMETERS-1'!$B$5:$J$44,9,FALSE)*ESCYLD2!$F196</f>
        <v>0</v>
      </c>
      <c r="AG196" s="52">
        <f>ESCYLD1!AG196*VLOOKUP(ESCYLD2!AG$4,'[1]INTERNAL PARAMETERS-1'!$B$5:$J$44,5,FALSE)*VLOOKUP(ESCYLD2!AG$4,'[1]INTERNAL PARAMETERS-1'!$B$5:$J$44,7,FALSE)*ESCYLD2!$F196 + ESCYLD1!AG196*(1-VLOOKUP(ESCYLD2!AG$4,'[1]INTERNAL PARAMETERS-1'!$B$5:$J$44,5,FALSE))*VLOOKUP(ESCYLD2!AG$4,'[1]INTERNAL PARAMETERS-1'!$B$5:$J$44,9,FALSE)*ESCYLD2!$F196</f>
        <v>0</v>
      </c>
      <c r="AH196" s="52">
        <f>ESCYLD1!AH196*VLOOKUP(ESCYLD2!AH$4,'[1]INTERNAL PARAMETERS-1'!$B$5:$J$44,5,FALSE)*VLOOKUP(ESCYLD2!AH$4,'[1]INTERNAL PARAMETERS-1'!$B$5:$J$44,7,FALSE)*ESCYLD2!$F196 + ESCYLD1!AH196*(1-VLOOKUP(ESCYLD2!AH$4,'[1]INTERNAL PARAMETERS-1'!$B$5:$J$44,5,FALSE))*VLOOKUP(ESCYLD2!AH$4,'[1]INTERNAL PARAMETERS-1'!$B$5:$J$44,9,FALSE)*ESCYLD2!$F196</f>
        <v>0</v>
      </c>
      <c r="AI196" s="52">
        <f>ESCYLD1!AI196*VLOOKUP(ESCYLD2!AI$4,'[1]INTERNAL PARAMETERS-1'!$B$5:$J$44,5,FALSE)*VLOOKUP(ESCYLD2!AI$4,'[1]INTERNAL PARAMETERS-1'!$B$5:$J$44,7,FALSE)*ESCYLD2!$F196 + ESCYLD1!AI196*(1-VLOOKUP(ESCYLD2!AI$4,'[1]INTERNAL PARAMETERS-1'!$B$5:$J$44,5,FALSE))*VLOOKUP(ESCYLD2!AI$4,'[1]INTERNAL PARAMETERS-1'!$B$5:$J$44,9,FALSE)*ESCYLD2!$F196</f>
        <v>0</v>
      </c>
      <c r="AJ196" s="52">
        <f>ESCYLD1!AJ196*VLOOKUP(ESCYLD2!AJ$4,'[1]INTERNAL PARAMETERS-1'!$B$5:$J$44,5,FALSE)*VLOOKUP(ESCYLD2!AJ$4,'[1]INTERNAL PARAMETERS-1'!$B$5:$J$44,7,FALSE)*ESCYLD2!$F196 + ESCYLD1!AJ196*(1-VLOOKUP(ESCYLD2!AJ$4,'[1]INTERNAL PARAMETERS-1'!$B$5:$J$44,5,FALSE))*VLOOKUP(ESCYLD2!AJ$4,'[1]INTERNAL PARAMETERS-1'!$B$5:$J$44,9,FALSE)*ESCYLD2!$F196</f>
        <v>0</v>
      </c>
      <c r="AK196" s="52">
        <f>ESCYLD1!AK196*VLOOKUP(ESCYLD2!AK$4,'[1]INTERNAL PARAMETERS-1'!$B$5:$J$44,5,FALSE)*VLOOKUP(ESCYLD2!AK$4,'[1]INTERNAL PARAMETERS-1'!$B$5:$J$44,7,FALSE)*ESCYLD2!$F196 + ESCYLD1!AK196*(1-VLOOKUP(ESCYLD2!AK$4,'[1]INTERNAL PARAMETERS-1'!$B$5:$J$44,5,FALSE))*VLOOKUP(ESCYLD2!AK$4,'[1]INTERNAL PARAMETERS-1'!$B$5:$J$44,9,FALSE)*ESCYLD2!$F196</f>
        <v>0</v>
      </c>
      <c r="AL196" s="52">
        <f>ESCYLD1!AL196*VLOOKUP(ESCYLD2!AL$4,'[1]INTERNAL PARAMETERS-1'!$B$5:$J$44,5,FALSE)*VLOOKUP(ESCYLD2!AL$4,'[1]INTERNAL PARAMETERS-1'!$B$5:$J$44,7,FALSE)*ESCYLD2!$F196 + ESCYLD1!AL196*(1-VLOOKUP(ESCYLD2!AL$4,'[1]INTERNAL PARAMETERS-1'!$B$5:$J$44,5,FALSE))*VLOOKUP(ESCYLD2!AL$4,'[1]INTERNAL PARAMETERS-1'!$B$5:$J$44,9,FALSE)*ESCYLD2!$F196</f>
        <v>0</v>
      </c>
      <c r="AM196" s="52">
        <f>ESCYLD1!AM196*VLOOKUP(ESCYLD2!AM$4,'[1]INTERNAL PARAMETERS-1'!$B$5:$J$44,5,FALSE)*VLOOKUP(ESCYLD2!AM$4,'[1]INTERNAL PARAMETERS-1'!$B$5:$J$44,7,FALSE)*ESCYLD2!$F196 + ESCYLD1!AM196*(1-VLOOKUP(ESCYLD2!AM$4,'[1]INTERNAL PARAMETERS-1'!$B$5:$J$44,5,FALSE))*VLOOKUP(ESCYLD2!AM$4,'[1]INTERNAL PARAMETERS-1'!$B$5:$J$44,9,FALSE)*ESCYLD2!$F196</f>
        <v>0</v>
      </c>
      <c r="AN196" s="52">
        <f>ESCYLD1!AN196*VLOOKUP(ESCYLD2!AN$4,'[1]INTERNAL PARAMETERS-1'!$B$5:$J$44,5,FALSE)*VLOOKUP(ESCYLD2!AN$4,'[1]INTERNAL PARAMETERS-1'!$B$5:$J$44,7,FALSE)*ESCYLD2!$F196 + ESCYLD1!AN196*(1-VLOOKUP(ESCYLD2!AN$4,'[1]INTERNAL PARAMETERS-1'!$B$5:$J$44,5,FALSE))*VLOOKUP(ESCYLD2!AN$4,'[1]INTERNAL PARAMETERS-1'!$B$5:$J$44,9,FALSE)*ESCYLD2!$F196</f>
        <v>0</v>
      </c>
      <c r="AO196" s="52">
        <f>ESCYLD1!AO196*VLOOKUP(ESCYLD2!AO$4,'[1]INTERNAL PARAMETERS-1'!$B$5:$J$44,5,FALSE)*VLOOKUP(ESCYLD2!AO$4,'[1]INTERNAL PARAMETERS-1'!$B$5:$J$44,7,FALSE)*ESCYLD2!$F196 + ESCYLD1!AO196*(1-VLOOKUP(ESCYLD2!AO$4,'[1]INTERNAL PARAMETERS-1'!$B$5:$J$44,5,FALSE))*VLOOKUP(ESCYLD2!AO$4,'[1]INTERNAL PARAMETERS-1'!$B$5:$J$44,9,FALSE)*ESCYLD2!$F196</f>
        <v>0</v>
      </c>
      <c r="AP196" s="52">
        <f>ESCYLD1!AP196*VLOOKUP(ESCYLD2!AP$4,'[1]INTERNAL PARAMETERS-1'!$B$5:$J$44,5,FALSE)*VLOOKUP(ESCYLD2!AP$4,'[1]INTERNAL PARAMETERS-1'!$B$5:$J$44,7,FALSE)*ESCYLD2!$F196 + ESCYLD1!AP196*(1-VLOOKUP(ESCYLD2!AP$4,'[1]INTERNAL PARAMETERS-1'!$B$5:$J$44,5,FALSE))*VLOOKUP(ESCYLD2!AP$4,'[1]INTERNAL PARAMETERS-1'!$B$5:$J$44,9,FALSE)*ESCYLD2!$F196</f>
        <v>0</v>
      </c>
      <c r="AQ196" s="52">
        <f>ESCYLD1!AQ196*VLOOKUP(ESCYLD2!AQ$4,'[1]INTERNAL PARAMETERS-1'!$B$5:$J$44,5,FALSE)*VLOOKUP(ESCYLD2!AQ$4,'[1]INTERNAL PARAMETERS-1'!$B$5:$J$44,7,FALSE)*ESCYLD2!$F196 + ESCYLD1!AQ196*(1-VLOOKUP(ESCYLD2!AQ$4,'[1]INTERNAL PARAMETERS-1'!$B$5:$J$44,5,FALSE))*VLOOKUP(ESCYLD2!AQ$4,'[1]INTERNAL PARAMETERS-1'!$B$5:$J$44,9,FALSE)*ESCYLD2!$F196</f>
        <v>0</v>
      </c>
      <c r="AR196" s="52">
        <f>ESCYLD1!AR196*VLOOKUP(ESCYLD2!AR$4,'[1]INTERNAL PARAMETERS-1'!$B$5:$J$44,5,FALSE)*VLOOKUP(ESCYLD2!AR$4,'[1]INTERNAL PARAMETERS-1'!$B$5:$J$44,7,FALSE)*ESCYLD2!$F196 + ESCYLD1!AR196*(1-VLOOKUP(ESCYLD2!AR$4,'[1]INTERNAL PARAMETERS-1'!$B$5:$J$44,5,FALSE))*VLOOKUP(ESCYLD2!AR$4,'[1]INTERNAL PARAMETERS-1'!$B$5:$J$44,9,FALSE)*ESCYLD2!$F196</f>
        <v>0</v>
      </c>
      <c r="AS196" s="52">
        <f>ESCYLD1!AS196*VLOOKUP(ESCYLD2!AS$4,'[1]INTERNAL PARAMETERS-1'!$B$5:$J$44,5,FALSE)*VLOOKUP(ESCYLD2!AS$4,'[1]INTERNAL PARAMETERS-1'!$B$5:$J$44,7,FALSE)*ESCYLD2!$F196 + ESCYLD1!AS196*(1-VLOOKUP(ESCYLD2!AS$4,'[1]INTERNAL PARAMETERS-1'!$B$5:$J$44,5,FALSE))*VLOOKUP(ESCYLD2!AS$4,'[1]INTERNAL PARAMETERS-1'!$B$5:$J$44,9,FALSE)*ESCYLD2!$F196</f>
        <v>0</v>
      </c>
      <c r="AT196" s="51">
        <f>ESCYLD1!AT196*VLOOKUP(ESCYLD2!AT$4,'[1]INTERNAL PARAMETERS-1'!$B$5:$J$44,5,FALSE)*VLOOKUP(ESCYLD2!AT$4,'[1]INTERNAL PARAMETERS-1'!$B$5:$J$44,7,FALSE)*ESCYLD2!$F196 + ESCYLD1!AT196*(1-VLOOKUP(ESCYLD2!AT$4,'[1]INTERNAL PARAMETERS-1'!$B$5:$J$44,5,FALSE))*VLOOKUP(ESCYLD2!AT$4,'[1]INTERNAL PARAMETERS-1'!$B$5:$J$44,9,FALSE)*ESCYLD2!$F196</f>
        <v>0</v>
      </c>
      <c r="AU196" s="53">
        <f>ESCYLD1!AU196*VLOOKUP(ESCYLD2!AU$4,'[1]INTERNAL PARAMETERS-1'!$B$5:$J$44,5,FALSE)*VLOOKUP(ESCYLD2!AU$4,'[1]INTERNAL PARAMETERS-1'!$B$5:$J$44,6,FALSE)*VLOOKUP(ESCYLD2!AU$4,'[1]INTERNAL PARAMETERS-1'!$B$5:$J$44,3,FALSE) + ESCYLD1!AU196*(1-VLOOKUP(ESCYLD2!AU$4,'[1]INTERNAL PARAMETERS-1'!$B$5:$J$44,5,FALSE))*VLOOKUP(ESCYLD2!AU$4,'[1]INTERNAL PARAMETERS-1'!$B$5:$J$44,8,FALSE)*VLOOKUP(ESCYLD2!AU$4,'[1]INTERNAL PARAMETERS-1'!$B$5:$J$44,3,FALSE)</f>
        <v>0</v>
      </c>
      <c r="AV196" s="52">
        <f>ESCYLD1!AV196*VLOOKUP(ESCYLD2!AV$4,'[1]INTERNAL PARAMETERS-1'!$B$5:$J$44,5,FALSE)*VLOOKUP(ESCYLD2!AV$4,'[1]INTERNAL PARAMETERS-1'!$B$5:$J$44,6,FALSE)*VLOOKUP(ESCYLD2!AV$4,'[1]INTERNAL PARAMETERS-1'!$B$5:$J$44,3,FALSE) + ESCYLD1!AV196*(1-VLOOKUP(ESCYLD2!AV$4,'[1]INTERNAL PARAMETERS-1'!$B$5:$J$44,5,FALSE))*VLOOKUP(ESCYLD2!AV$4,'[1]INTERNAL PARAMETERS-1'!$B$5:$J$44,8,FALSE)*VLOOKUP(ESCYLD2!AV$4,'[1]INTERNAL PARAMETERS-1'!$B$5:$J$44,3,FALSE)</f>
        <v>0</v>
      </c>
      <c r="AW196" s="52">
        <f>ESCYLD1!AW196*VLOOKUP(ESCYLD2!AW$4,'[1]INTERNAL PARAMETERS-1'!$B$5:$J$44,5,FALSE)*VLOOKUP(ESCYLD2!AW$4,'[1]INTERNAL PARAMETERS-1'!$B$5:$J$44,6,FALSE)*VLOOKUP(ESCYLD2!AW$4,'[1]INTERNAL PARAMETERS-1'!$B$5:$J$44,3,FALSE) + ESCYLD1!AW196*(1-VLOOKUP(ESCYLD2!AW$4,'[1]INTERNAL PARAMETERS-1'!$B$5:$J$44,5,FALSE))*VLOOKUP(ESCYLD2!AW$4,'[1]INTERNAL PARAMETERS-1'!$B$5:$J$44,8,FALSE)*VLOOKUP(ESCYLD2!AW$4,'[1]INTERNAL PARAMETERS-1'!$B$5:$J$44,3,FALSE)</f>
        <v>0</v>
      </c>
      <c r="AX196" s="52">
        <f>ESCYLD1!AX196*VLOOKUP(ESCYLD2!AX$4,'[1]INTERNAL PARAMETERS-1'!$B$5:$J$44,5,FALSE)*VLOOKUP(ESCYLD2!AX$4,'[1]INTERNAL PARAMETERS-1'!$B$5:$J$44,6,FALSE)*VLOOKUP(ESCYLD2!AX$4,'[1]INTERNAL PARAMETERS-1'!$B$5:$J$44,3,FALSE) + ESCYLD1!AX196*(1-VLOOKUP(ESCYLD2!AX$4,'[1]INTERNAL PARAMETERS-1'!$B$5:$J$44,5,FALSE))*VLOOKUP(ESCYLD2!AX$4,'[1]INTERNAL PARAMETERS-1'!$B$5:$J$44,8,FALSE)*VLOOKUP(ESCYLD2!AX$4,'[1]INTERNAL PARAMETERS-1'!$B$5:$J$44,3,FALSE)</f>
        <v>0</v>
      </c>
      <c r="AY196" s="52">
        <f>ESCYLD1!AY196*VLOOKUP(ESCYLD2!AY$4,'[1]INTERNAL PARAMETERS-1'!$B$5:$J$44,5,FALSE)*VLOOKUP(ESCYLD2!AY$4,'[1]INTERNAL PARAMETERS-1'!$B$5:$J$44,6,FALSE)*VLOOKUP(ESCYLD2!AY$4,'[1]INTERNAL PARAMETERS-1'!$B$5:$J$44,3,FALSE) + ESCYLD1!AY196*(1-VLOOKUP(ESCYLD2!AY$4,'[1]INTERNAL PARAMETERS-1'!$B$5:$J$44,5,FALSE))*VLOOKUP(ESCYLD2!AY$4,'[1]INTERNAL PARAMETERS-1'!$B$5:$J$44,8,FALSE)*VLOOKUP(ESCYLD2!AY$4,'[1]INTERNAL PARAMETERS-1'!$B$5:$J$44,3,FALSE)</f>
        <v>0</v>
      </c>
      <c r="AZ196" s="52">
        <f>ESCYLD1!AZ196*VLOOKUP(ESCYLD2!AZ$4,'[1]INTERNAL PARAMETERS-1'!$B$5:$J$44,5,FALSE)*VLOOKUP(ESCYLD2!AZ$4,'[1]INTERNAL PARAMETERS-1'!$B$5:$J$44,6,FALSE)*VLOOKUP(ESCYLD2!AZ$4,'[1]INTERNAL PARAMETERS-1'!$B$5:$J$44,3,FALSE) + ESCYLD1!AZ196*(1-VLOOKUP(ESCYLD2!AZ$4,'[1]INTERNAL PARAMETERS-1'!$B$5:$J$44,5,FALSE))*VLOOKUP(ESCYLD2!AZ$4,'[1]INTERNAL PARAMETERS-1'!$B$5:$J$44,8,FALSE)*VLOOKUP(ESCYLD2!AZ$4,'[1]INTERNAL PARAMETERS-1'!$B$5:$J$44,3,FALSE)</f>
        <v>0</v>
      </c>
      <c r="BA196" s="52">
        <f>ESCYLD1!BA196*VLOOKUP(ESCYLD2!BA$4,'[1]INTERNAL PARAMETERS-1'!$B$5:$J$44,5,FALSE)*VLOOKUP(ESCYLD2!BA$4,'[1]INTERNAL PARAMETERS-1'!$B$5:$J$44,6,FALSE)*VLOOKUP(ESCYLD2!BA$4,'[1]INTERNAL PARAMETERS-1'!$B$5:$J$44,3,FALSE) + ESCYLD1!BA196*(1-VLOOKUP(ESCYLD2!BA$4,'[1]INTERNAL PARAMETERS-1'!$B$5:$J$44,5,FALSE))*VLOOKUP(ESCYLD2!BA$4,'[1]INTERNAL PARAMETERS-1'!$B$5:$J$44,8,FALSE)*VLOOKUP(ESCYLD2!BA$4,'[1]INTERNAL PARAMETERS-1'!$B$5:$J$44,3,FALSE)</f>
        <v>0</v>
      </c>
      <c r="BB196" s="52">
        <f>ESCYLD1!BB196*VLOOKUP(ESCYLD2!BB$4,'[1]INTERNAL PARAMETERS-1'!$B$5:$J$44,5,FALSE)*VLOOKUP(ESCYLD2!BB$4,'[1]INTERNAL PARAMETERS-1'!$B$5:$J$44,6,FALSE)*VLOOKUP(ESCYLD2!BB$4,'[1]INTERNAL PARAMETERS-1'!$B$5:$J$44,3,FALSE) + ESCYLD1!BB196*(1-VLOOKUP(ESCYLD2!BB$4,'[1]INTERNAL PARAMETERS-1'!$B$5:$J$44,5,FALSE))*VLOOKUP(ESCYLD2!BB$4,'[1]INTERNAL PARAMETERS-1'!$B$5:$J$44,8,FALSE)*VLOOKUP(ESCYLD2!BB$4,'[1]INTERNAL PARAMETERS-1'!$B$5:$J$44,3,FALSE)</f>
        <v>0</v>
      </c>
      <c r="BC196" s="52">
        <f>ESCYLD1!BC196*VLOOKUP(ESCYLD2!BC$4,'[1]INTERNAL PARAMETERS-1'!$B$5:$J$44,5,FALSE)*VLOOKUP(ESCYLD2!BC$4,'[1]INTERNAL PARAMETERS-1'!$B$5:$J$44,6,FALSE)*VLOOKUP(ESCYLD2!BC$4,'[1]INTERNAL PARAMETERS-1'!$B$5:$J$44,3,FALSE) + ESCYLD1!BC196*(1-VLOOKUP(ESCYLD2!BC$4,'[1]INTERNAL PARAMETERS-1'!$B$5:$J$44,5,FALSE))*VLOOKUP(ESCYLD2!BC$4,'[1]INTERNAL PARAMETERS-1'!$B$5:$J$44,8,FALSE)*VLOOKUP(ESCYLD2!BC$4,'[1]INTERNAL PARAMETERS-1'!$B$5:$J$44,3,FALSE)</f>
        <v>0</v>
      </c>
      <c r="BD196" s="52">
        <f>ESCYLD1!BD196*VLOOKUP(ESCYLD2!BD$4,'[1]INTERNAL PARAMETERS-1'!$B$5:$J$44,5,FALSE)*VLOOKUP(ESCYLD2!BD$4,'[1]INTERNAL PARAMETERS-1'!$B$5:$J$44,6,FALSE)*VLOOKUP(ESCYLD2!BD$4,'[1]INTERNAL PARAMETERS-1'!$B$5:$J$44,3,FALSE) + ESCYLD1!BD196*(1-VLOOKUP(ESCYLD2!BD$4,'[1]INTERNAL PARAMETERS-1'!$B$5:$J$44,5,FALSE))*VLOOKUP(ESCYLD2!BD$4,'[1]INTERNAL PARAMETERS-1'!$B$5:$J$44,8,FALSE)*VLOOKUP(ESCYLD2!BD$4,'[1]INTERNAL PARAMETERS-1'!$B$5:$J$44,3,FALSE)</f>
        <v>0</v>
      </c>
      <c r="BE196" s="52">
        <f>ESCYLD1!BE196*VLOOKUP(ESCYLD2!BE$4,'[1]INTERNAL PARAMETERS-1'!$B$5:$J$44,5,FALSE)*VLOOKUP(ESCYLD2!BE$4,'[1]INTERNAL PARAMETERS-1'!$B$5:$J$44,6,FALSE)*VLOOKUP(ESCYLD2!BE$4,'[1]INTERNAL PARAMETERS-1'!$B$5:$J$44,3,FALSE) + ESCYLD1!BE196*(1-VLOOKUP(ESCYLD2!BE$4,'[1]INTERNAL PARAMETERS-1'!$B$5:$J$44,5,FALSE))*VLOOKUP(ESCYLD2!BE$4,'[1]INTERNAL PARAMETERS-1'!$B$5:$J$44,8,FALSE)*VLOOKUP(ESCYLD2!BE$4,'[1]INTERNAL PARAMETERS-1'!$B$5:$J$44,3,FALSE)</f>
        <v>0</v>
      </c>
      <c r="BF196" s="52">
        <f>ESCYLD1!BF196*VLOOKUP(ESCYLD2!BF$4,'[1]INTERNAL PARAMETERS-1'!$B$5:$J$44,5,FALSE)*VLOOKUP(ESCYLD2!BF$4,'[1]INTERNAL PARAMETERS-1'!$B$5:$J$44,6,FALSE)*VLOOKUP(ESCYLD2!BF$4,'[1]INTERNAL PARAMETERS-1'!$B$5:$J$44,3,FALSE) + ESCYLD1!BF196*(1-VLOOKUP(ESCYLD2!BF$4,'[1]INTERNAL PARAMETERS-1'!$B$5:$J$44,5,FALSE))*VLOOKUP(ESCYLD2!BF$4,'[1]INTERNAL PARAMETERS-1'!$B$5:$J$44,8,FALSE)*VLOOKUP(ESCYLD2!BF$4,'[1]INTERNAL PARAMETERS-1'!$B$5:$J$44,3,FALSE)</f>
        <v>0</v>
      </c>
      <c r="BG196" s="52">
        <f>ESCYLD1!BG196*VLOOKUP(ESCYLD2!BG$4,'[1]INTERNAL PARAMETERS-1'!$B$5:$J$44,5,FALSE)*VLOOKUP(ESCYLD2!BG$4,'[1]INTERNAL PARAMETERS-1'!$B$5:$J$44,6,FALSE)*VLOOKUP(ESCYLD2!BG$4,'[1]INTERNAL PARAMETERS-1'!$B$5:$J$44,3,FALSE) + ESCYLD1!BG196*(1-VLOOKUP(ESCYLD2!BG$4,'[1]INTERNAL PARAMETERS-1'!$B$5:$J$44,5,FALSE))*VLOOKUP(ESCYLD2!BG$4,'[1]INTERNAL PARAMETERS-1'!$B$5:$J$44,8,FALSE)*VLOOKUP(ESCYLD2!BG$4,'[1]INTERNAL PARAMETERS-1'!$B$5:$J$44,3,FALSE)</f>
        <v>0</v>
      </c>
      <c r="BH196" s="52">
        <f>ESCYLD1!BH196*VLOOKUP(ESCYLD2!BH$4,'[1]INTERNAL PARAMETERS-1'!$B$5:$J$44,5,FALSE)*VLOOKUP(ESCYLD2!BH$4,'[1]INTERNAL PARAMETERS-1'!$B$5:$J$44,6,FALSE)*VLOOKUP(ESCYLD2!BH$4,'[1]INTERNAL PARAMETERS-1'!$B$5:$J$44,3,FALSE) + ESCYLD1!BH196*(1-VLOOKUP(ESCYLD2!BH$4,'[1]INTERNAL PARAMETERS-1'!$B$5:$J$44,5,FALSE))*VLOOKUP(ESCYLD2!BH$4,'[1]INTERNAL PARAMETERS-1'!$B$5:$J$44,8,FALSE)*VLOOKUP(ESCYLD2!BH$4,'[1]INTERNAL PARAMETERS-1'!$B$5:$J$44,3,FALSE)</f>
        <v>0</v>
      </c>
      <c r="BI196" s="52">
        <f>ESCYLD1!BI196*VLOOKUP(ESCYLD2!BI$4,'[1]INTERNAL PARAMETERS-1'!$B$5:$J$44,5,FALSE)*VLOOKUP(ESCYLD2!BI$4,'[1]INTERNAL PARAMETERS-1'!$B$5:$J$44,6,FALSE)*VLOOKUP(ESCYLD2!BI$4,'[1]INTERNAL PARAMETERS-1'!$B$5:$J$44,3,FALSE) + ESCYLD1!BI196*(1-VLOOKUP(ESCYLD2!BI$4,'[1]INTERNAL PARAMETERS-1'!$B$5:$J$44,5,FALSE))*VLOOKUP(ESCYLD2!BI$4,'[1]INTERNAL PARAMETERS-1'!$B$5:$J$44,8,FALSE)*VLOOKUP(ESCYLD2!BI$4,'[1]INTERNAL PARAMETERS-1'!$B$5:$J$44,3,FALSE)</f>
        <v>0</v>
      </c>
      <c r="BJ196" s="52">
        <f>ESCYLD1!BJ196*VLOOKUP(ESCYLD2!BJ$4,'[1]INTERNAL PARAMETERS-1'!$B$5:$J$44,5,FALSE)*VLOOKUP(ESCYLD2!BJ$4,'[1]INTERNAL PARAMETERS-1'!$B$5:$J$44,6,FALSE)*VLOOKUP(ESCYLD2!BJ$4,'[1]INTERNAL PARAMETERS-1'!$B$5:$J$44,3,FALSE) + ESCYLD1!BJ196*(1-VLOOKUP(ESCYLD2!BJ$4,'[1]INTERNAL PARAMETERS-1'!$B$5:$J$44,5,FALSE))*VLOOKUP(ESCYLD2!BJ$4,'[1]INTERNAL PARAMETERS-1'!$B$5:$J$44,8,FALSE)*VLOOKUP(ESCYLD2!BJ$4,'[1]INTERNAL PARAMETERS-1'!$B$5:$J$44,3,FALSE)</f>
        <v>0</v>
      </c>
      <c r="BK196" s="52">
        <f>ESCYLD1!BK196*VLOOKUP(ESCYLD2!BK$4,'[1]INTERNAL PARAMETERS-1'!$B$5:$J$44,5,FALSE)*VLOOKUP(ESCYLD2!BK$4,'[1]INTERNAL PARAMETERS-1'!$B$5:$J$44,6,FALSE)*VLOOKUP(ESCYLD2!BK$4,'[1]INTERNAL PARAMETERS-1'!$B$5:$J$44,3,FALSE) + ESCYLD1!BK196*(1-VLOOKUP(ESCYLD2!BK$4,'[1]INTERNAL PARAMETERS-1'!$B$5:$J$44,5,FALSE))*VLOOKUP(ESCYLD2!BK$4,'[1]INTERNAL PARAMETERS-1'!$B$5:$J$44,8,FALSE)*VLOOKUP(ESCYLD2!BK$4,'[1]INTERNAL PARAMETERS-1'!$B$5:$J$44,3,FALSE)</f>
        <v>0</v>
      </c>
      <c r="BL196" s="52">
        <f>ESCYLD1!BL196*VLOOKUP(ESCYLD2!BL$4,'[1]INTERNAL PARAMETERS-1'!$B$5:$J$44,5,FALSE)*VLOOKUP(ESCYLD2!BL$4,'[1]INTERNAL PARAMETERS-1'!$B$5:$J$44,6,FALSE)*VLOOKUP(ESCYLD2!BL$4,'[1]INTERNAL PARAMETERS-1'!$B$5:$J$44,3,FALSE) + ESCYLD1!BL196*(1-VLOOKUP(ESCYLD2!BL$4,'[1]INTERNAL PARAMETERS-1'!$B$5:$J$44,5,FALSE))*VLOOKUP(ESCYLD2!BL$4,'[1]INTERNAL PARAMETERS-1'!$B$5:$J$44,8,FALSE)*VLOOKUP(ESCYLD2!BL$4,'[1]INTERNAL PARAMETERS-1'!$B$5:$J$44,3,FALSE)</f>
        <v>0</v>
      </c>
      <c r="BM196" s="52">
        <f>ESCYLD1!BM196*VLOOKUP(ESCYLD2!BM$4,'[1]INTERNAL PARAMETERS-1'!$B$5:$J$44,5,FALSE)*VLOOKUP(ESCYLD2!BM$4,'[1]INTERNAL PARAMETERS-1'!$B$5:$J$44,6,FALSE)*VLOOKUP(ESCYLD2!BM$4,'[1]INTERNAL PARAMETERS-1'!$B$5:$J$44,3,FALSE) + ESCYLD1!BM196*(1-VLOOKUP(ESCYLD2!BM$4,'[1]INTERNAL PARAMETERS-1'!$B$5:$J$44,5,FALSE))*VLOOKUP(ESCYLD2!BM$4,'[1]INTERNAL PARAMETERS-1'!$B$5:$J$44,8,FALSE)*VLOOKUP(ESCYLD2!BM$4,'[1]INTERNAL PARAMETERS-1'!$B$5:$J$44,3,FALSE)</f>
        <v>0</v>
      </c>
      <c r="BN196" s="52">
        <f>ESCYLD1!BN196*VLOOKUP(ESCYLD2!BN$4,'[1]INTERNAL PARAMETERS-1'!$B$5:$J$44,5,FALSE)*VLOOKUP(ESCYLD2!BN$4,'[1]INTERNAL PARAMETERS-1'!$B$5:$J$44,6,FALSE)*VLOOKUP(ESCYLD2!BN$4,'[1]INTERNAL PARAMETERS-1'!$B$5:$J$44,3,FALSE) + ESCYLD1!BN196*(1-VLOOKUP(ESCYLD2!BN$4,'[1]INTERNAL PARAMETERS-1'!$B$5:$J$44,5,FALSE))*VLOOKUP(ESCYLD2!BN$4,'[1]INTERNAL PARAMETERS-1'!$B$5:$J$44,8,FALSE)*VLOOKUP(ESCYLD2!BN$4,'[1]INTERNAL PARAMETERS-1'!$B$5:$J$44,3,FALSE)</f>
        <v>0</v>
      </c>
      <c r="BO196" s="52">
        <f>ESCYLD1!BO196*VLOOKUP(ESCYLD2!BO$4,'[1]INTERNAL PARAMETERS-1'!$B$5:$J$44,5,FALSE)*VLOOKUP(ESCYLD2!BO$4,'[1]INTERNAL PARAMETERS-1'!$B$5:$J$44,6,FALSE)*VLOOKUP(ESCYLD2!BO$4,'[1]INTERNAL PARAMETERS-1'!$B$5:$J$44,3,FALSE) + ESCYLD1!BO196*(1-VLOOKUP(ESCYLD2!BO$4,'[1]INTERNAL PARAMETERS-1'!$B$5:$J$44,5,FALSE))*VLOOKUP(ESCYLD2!BO$4,'[1]INTERNAL PARAMETERS-1'!$B$5:$J$44,8,FALSE)*VLOOKUP(ESCYLD2!BO$4,'[1]INTERNAL PARAMETERS-1'!$B$5:$J$44,3,FALSE)</f>
        <v>0</v>
      </c>
      <c r="BP196" s="52">
        <f>ESCYLD1!BP196*VLOOKUP(ESCYLD2!BP$4,'[1]INTERNAL PARAMETERS-1'!$B$5:$J$44,5,FALSE)*VLOOKUP(ESCYLD2!BP$4,'[1]INTERNAL PARAMETERS-1'!$B$5:$J$44,6,FALSE)*VLOOKUP(ESCYLD2!BP$4,'[1]INTERNAL PARAMETERS-1'!$B$5:$J$44,3,FALSE) + ESCYLD1!BP196*(1-VLOOKUP(ESCYLD2!BP$4,'[1]INTERNAL PARAMETERS-1'!$B$5:$J$44,5,FALSE))*VLOOKUP(ESCYLD2!BP$4,'[1]INTERNAL PARAMETERS-1'!$B$5:$J$44,8,FALSE)*VLOOKUP(ESCYLD2!BP$4,'[1]INTERNAL PARAMETERS-1'!$B$5:$J$44,3,FALSE)</f>
        <v>0</v>
      </c>
      <c r="BQ196" s="52">
        <f>ESCYLD1!BQ196*VLOOKUP(ESCYLD2!BQ$4,'[1]INTERNAL PARAMETERS-1'!$B$5:$J$44,5,FALSE)*VLOOKUP(ESCYLD2!BQ$4,'[1]INTERNAL PARAMETERS-1'!$B$5:$J$44,6,FALSE)*VLOOKUP(ESCYLD2!BQ$4,'[1]INTERNAL PARAMETERS-1'!$B$5:$J$44,3,FALSE) + ESCYLD1!BQ196*(1-VLOOKUP(ESCYLD2!BQ$4,'[1]INTERNAL PARAMETERS-1'!$B$5:$J$44,5,FALSE))*VLOOKUP(ESCYLD2!BQ$4,'[1]INTERNAL PARAMETERS-1'!$B$5:$J$44,8,FALSE)*VLOOKUP(ESCYLD2!BQ$4,'[1]INTERNAL PARAMETERS-1'!$B$5:$J$44,3,FALSE)</f>
        <v>0</v>
      </c>
      <c r="BR196" s="52">
        <f>ESCYLD1!BR196*VLOOKUP(ESCYLD2!BR$4,'[1]INTERNAL PARAMETERS-1'!$B$5:$J$44,5,FALSE)*VLOOKUP(ESCYLD2!BR$4,'[1]INTERNAL PARAMETERS-1'!$B$5:$J$44,6,FALSE)*VLOOKUP(ESCYLD2!BR$4,'[1]INTERNAL PARAMETERS-1'!$B$5:$J$44,3,FALSE) + ESCYLD1!BR196*(1-VLOOKUP(ESCYLD2!BR$4,'[1]INTERNAL PARAMETERS-1'!$B$5:$J$44,5,FALSE))*VLOOKUP(ESCYLD2!BR$4,'[1]INTERNAL PARAMETERS-1'!$B$5:$J$44,8,FALSE)*VLOOKUP(ESCYLD2!BR$4,'[1]INTERNAL PARAMETERS-1'!$B$5:$J$44,3,FALSE)</f>
        <v>0</v>
      </c>
      <c r="BS196" s="52">
        <f>ESCYLD1!BS196*VLOOKUP(ESCYLD2!BS$4,'[1]INTERNAL PARAMETERS-1'!$B$5:$J$44,5,FALSE)*VLOOKUP(ESCYLD2!BS$4,'[1]INTERNAL PARAMETERS-1'!$B$5:$J$44,6,FALSE)*VLOOKUP(ESCYLD2!BS$4,'[1]INTERNAL PARAMETERS-1'!$B$5:$J$44,3,FALSE) + ESCYLD1!BS196*(1-VLOOKUP(ESCYLD2!BS$4,'[1]INTERNAL PARAMETERS-1'!$B$5:$J$44,5,FALSE))*VLOOKUP(ESCYLD2!BS$4,'[1]INTERNAL PARAMETERS-1'!$B$5:$J$44,8,FALSE)*VLOOKUP(ESCYLD2!BS$4,'[1]INTERNAL PARAMETERS-1'!$B$5:$J$44,3,FALSE)</f>
        <v>0</v>
      </c>
      <c r="BT196" s="52">
        <f>ESCYLD1!BT196*VLOOKUP(ESCYLD2!BT$4,'[1]INTERNAL PARAMETERS-1'!$B$5:$J$44,5,FALSE)*VLOOKUP(ESCYLD2!BT$4,'[1]INTERNAL PARAMETERS-1'!$B$5:$J$44,6,FALSE)*VLOOKUP(ESCYLD2!BT$4,'[1]INTERNAL PARAMETERS-1'!$B$5:$J$44,3,FALSE) + ESCYLD1!BT196*(1-VLOOKUP(ESCYLD2!BT$4,'[1]INTERNAL PARAMETERS-1'!$B$5:$J$44,5,FALSE))*VLOOKUP(ESCYLD2!BT$4,'[1]INTERNAL PARAMETERS-1'!$B$5:$J$44,8,FALSE)*VLOOKUP(ESCYLD2!BT$4,'[1]INTERNAL PARAMETERS-1'!$B$5:$J$44,3,FALSE)</f>
        <v>0</v>
      </c>
      <c r="BU196" s="52">
        <f>ESCYLD1!BU196*VLOOKUP(ESCYLD2!BU$4,'[1]INTERNAL PARAMETERS-1'!$B$5:$J$44,5,FALSE)*VLOOKUP(ESCYLD2!BU$4,'[1]INTERNAL PARAMETERS-1'!$B$5:$J$44,6,FALSE)*VLOOKUP(ESCYLD2!BU$4,'[1]INTERNAL PARAMETERS-1'!$B$5:$J$44,3,FALSE) + ESCYLD1!BU196*(1-VLOOKUP(ESCYLD2!BU$4,'[1]INTERNAL PARAMETERS-1'!$B$5:$J$44,5,FALSE))*VLOOKUP(ESCYLD2!BU$4,'[1]INTERNAL PARAMETERS-1'!$B$5:$J$44,8,FALSE)*VLOOKUP(ESCYLD2!BU$4,'[1]INTERNAL PARAMETERS-1'!$B$5:$J$44,3,FALSE)</f>
        <v>0</v>
      </c>
      <c r="BV196" s="52">
        <f>ESCYLD1!BV196*VLOOKUP(ESCYLD2!BV$4,'[1]INTERNAL PARAMETERS-1'!$B$5:$J$44,5,FALSE)*VLOOKUP(ESCYLD2!BV$4,'[1]INTERNAL PARAMETERS-1'!$B$5:$J$44,6,FALSE)*VLOOKUP(ESCYLD2!BV$4,'[1]INTERNAL PARAMETERS-1'!$B$5:$J$44,3,FALSE) + ESCYLD1!BV196*(1-VLOOKUP(ESCYLD2!BV$4,'[1]INTERNAL PARAMETERS-1'!$B$5:$J$44,5,FALSE))*VLOOKUP(ESCYLD2!BV$4,'[1]INTERNAL PARAMETERS-1'!$B$5:$J$44,8,FALSE)*VLOOKUP(ESCYLD2!BV$4,'[1]INTERNAL PARAMETERS-1'!$B$5:$J$44,3,FALSE)</f>
        <v>0</v>
      </c>
      <c r="BW196" s="52">
        <f>ESCYLD1!BW196*VLOOKUP(ESCYLD2!BW$4,'[1]INTERNAL PARAMETERS-1'!$B$5:$J$44,5,FALSE)*VLOOKUP(ESCYLD2!BW$4,'[1]INTERNAL PARAMETERS-1'!$B$5:$J$44,6,FALSE)*VLOOKUP(ESCYLD2!BW$4,'[1]INTERNAL PARAMETERS-1'!$B$5:$J$44,3,FALSE) + ESCYLD1!BW196*(1-VLOOKUP(ESCYLD2!BW$4,'[1]INTERNAL PARAMETERS-1'!$B$5:$J$44,5,FALSE))*VLOOKUP(ESCYLD2!BW$4,'[1]INTERNAL PARAMETERS-1'!$B$5:$J$44,8,FALSE)*VLOOKUP(ESCYLD2!BW$4,'[1]INTERNAL PARAMETERS-1'!$B$5:$J$44,3,FALSE)</f>
        <v>0</v>
      </c>
      <c r="BX196" s="52">
        <f>ESCYLD1!BX196*VLOOKUP(ESCYLD2!BX$4,'[1]INTERNAL PARAMETERS-1'!$B$5:$J$44,5,FALSE)*VLOOKUP(ESCYLD2!BX$4,'[1]INTERNAL PARAMETERS-1'!$B$5:$J$44,6,FALSE)*VLOOKUP(ESCYLD2!BX$4,'[1]INTERNAL PARAMETERS-1'!$B$5:$J$44,3,FALSE) + ESCYLD1!BX196*(1-VLOOKUP(ESCYLD2!BX$4,'[1]INTERNAL PARAMETERS-1'!$B$5:$J$44,5,FALSE))*VLOOKUP(ESCYLD2!BX$4,'[1]INTERNAL PARAMETERS-1'!$B$5:$J$44,8,FALSE)*VLOOKUP(ESCYLD2!BX$4,'[1]INTERNAL PARAMETERS-1'!$B$5:$J$44,3,FALSE)</f>
        <v>0</v>
      </c>
      <c r="BY196" s="52">
        <f>ESCYLD1!BY196*VLOOKUP(ESCYLD2!BY$4,'[1]INTERNAL PARAMETERS-1'!$B$5:$J$44,5,FALSE)*VLOOKUP(ESCYLD2!BY$4,'[1]INTERNAL PARAMETERS-1'!$B$5:$J$44,6,FALSE)*VLOOKUP(ESCYLD2!BY$4,'[1]INTERNAL PARAMETERS-1'!$B$5:$J$44,3,FALSE) + ESCYLD1!BY196*(1-VLOOKUP(ESCYLD2!BY$4,'[1]INTERNAL PARAMETERS-1'!$B$5:$J$44,5,FALSE))*VLOOKUP(ESCYLD2!BY$4,'[1]INTERNAL PARAMETERS-1'!$B$5:$J$44,8,FALSE)*VLOOKUP(ESCYLD2!BY$4,'[1]INTERNAL PARAMETERS-1'!$B$5:$J$44,3,FALSE)</f>
        <v>0</v>
      </c>
      <c r="BZ196" s="52">
        <f>ESCYLD1!BZ196*VLOOKUP(ESCYLD2!BZ$4,'[1]INTERNAL PARAMETERS-1'!$B$5:$J$44,5,FALSE)*VLOOKUP(ESCYLD2!BZ$4,'[1]INTERNAL PARAMETERS-1'!$B$5:$J$44,6,FALSE)*VLOOKUP(ESCYLD2!BZ$4,'[1]INTERNAL PARAMETERS-1'!$B$5:$J$44,3,FALSE) + ESCYLD1!BZ196*(1-VLOOKUP(ESCYLD2!BZ$4,'[1]INTERNAL PARAMETERS-1'!$B$5:$J$44,5,FALSE))*VLOOKUP(ESCYLD2!BZ$4,'[1]INTERNAL PARAMETERS-1'!$B$5:$J$44,8,FALSE)*VLOOKUP(ESCYLD2!BZ$4,'[1]INTERNAL PARAMETERS-1'!$B$5:$J$44,3,FALSE)</f>
        <v>0</v>
      </c>
      <c r="CA196" s="52">
        <f>ESCYLD1!CA196*VLOOKUP(ESCYLD2!CA$4,'[1]INTERNAL PARAMETERS-1'!$B$5:$J$44,5,FALSE)*VLOOKUP(ESCYLD2!CA$4,'[1]INTERNAL PARAMETERS-1'!$B$5:$J$44,6,FALSE)*VLOOKUP(ESCYLD2!CA$4,'[1]INTERNAL PARAMETERS-1'!$B$5:$J$44,3,FALSE) + ESCYLD1!CA196*(1-VLOOKUP(ESCYLD2!CA$4,'[1]INTERNAL PARAMETERS-1'!$B$5:$J$44,5,FALSE))*VLOOKUP(ESCYLD2!CA$4,'[1]INTERNAL PARAMETERS-1'!$B$5:$J$44,8,FALSE)*VLOOKUP(ESCYLD2!CA$4,'[1]INTERNAL PARAMETERS-1'!$B$5:$J$44,3,FALSE)</f>
        <v>0</v>
      </c>
      <c r="CB196" s="52">
        <f>ESCYLD1!CB196*VLOOKUP(ESCYLD2!CB$4,'[1]INTERNAL PARAMETERS-1'!$B$5:$J$44,5,FALSE)*VLOOKUP(ESCYLD2!CB$4,'[1]INTERNAL PARAMETERS-1'!$B$5:$J$44,6,FALSE)*VLOOKUP(ESCYLD2!CB$4,'[1]INTERNAL PARAMETERS-1'!$B$5:$J$44,3,FALSE) + ESCYLD1!CB196*(1-VLOOKUP(ESCYLD2!CB$4,'[1]INTERNAL PARAMETERS-1'!$B$5:$J$44,5,FALSE))*VLOOKUP(ESCYLD2!CB$4,'[1]INTERNAL PARAMETERS-1'!$B$5:$J$44,8,FALSE)*VLOOKUP(ESCYLD2!CB$4,'[1]INTERNAL PARAMETERS-1'!$B$5:$J$44,3,FALSE)</f>
        <v>0</v>
      </c>
      <c r="CC196" s="52">
        <f>ESCYLD1!CC196*VLOOKUP(ESCYLD2!CC$4,'[1]INTERNAL PARAMETERS-1'!$B$5:$J$44,5,FALSE)*VLOOKUP(ESCYLD2!CC$4,'[1]INTERNAL PARAMETERS-1'!$B$5:$J$44,6,FALSE)*VLOOKUP(ESCYLD2!CC$4,'[1]INTERNAL PARAMETERS-1'!$B$5:$J$44,3,FALSE) + ESCYLD1!CC196*(1-VLOOKUP(ESCYLD2!CC$4,'[1]INTERNAL PARAMETERS-1'!$B$5:$J$44,5,FALSE))*VLOOKUP(ESCYLD2!CC$4,'[1]INTERNAL PARAMETERS-1'!$B$5:$J$44,8,FALSE)*VLOOKUP(ESCYLD2!CC$4,'[1]INTERNAL PARAMETERS-1'!$B$5:$J$44,3,FALSE)</f>
        <v>0</v>
      </c>
      <c r="CD196" s="52">
        <f>ESCYLD1!CD196*VLOOKUP(ESCYLD2!CD$4,'[1]INTERNAL PARAMETERS-1'!$B$5:$J$44,5,FALSE)*VLOOKUP(ESCYLD2!CD$4,'[1]INTERNAL PARAMETERS-1'!$B$5:$J$44,6,FALSE)*VLOOKUP(ESCYLD2!CD$4,'[1]INTERNAL PARAMETERS-1'!$B$5:$J$44,3,FALSE) + ESCYLD1!CD196*(1-VLOOKUP(ESCYLD2!CD$4,'[1]INTERNAL PARAMETERS-1'!$B$5:$J$44,5,FALSE))*VLOOKUP(ESCYLD2!CD$4,'[1]INTERNAL PARAMETERS-1'!$B$5:$J$44,8,FALSE)*VLOOKUP(ESCYLD2!CD$4,'[1]INTERNAL PARAMETERS-1'!$B$5:$J$44,3,FALSE)</f>
        <v>0</v>
      </c>
      <c r="CE196" s="52">
        <f>ESCYLD1!CE196*VLOOKUP(ESCYLD2!CE$4,'[1]INTERNAL PARAMETERS-1'!$B$5:$J$44,5,FALSE)*VLOOKUP(ESCYLD2!CE$4,'[1]INTERNAL PARAMETERS-1'!$B$5:$J$44,6,FALSE)*VLOOKUP(ESCYLD2!CE$4,'[1]INTERNAL PARAMETERS-1'!$B$5:$J$44,3,FALSE) + ESCYLD1!CE196*(1-VLOOKUP(ESCYLD2!CE$4,'[1]INTERNAL PARAMETERS-1'!$B$5:$J$44,5,FALSE))*VLOOKUP(ESCYLD2!CE$4,'[1]INTERNAL PARAMETERS-1'!$B$5:$J$44,8,FALSE)*VLOOKUP(ESCYLD2!CE$4,'[1]INTERNAL PARAMETERS-1'!$B$5:$J$44,3,FALSE)</f>
        <v>0</v>
      </c>
      <c r="CF196" s="52">
        <f>ESCYLD1!CF196*VLOOKUP(ESCYLD2!CF$4,'[1]INTERNAL PARAMETERS-1'!$B$5:$J$44,5,FALSE)*VLOOKUP(ESCYLD2!CF$4,'[1]INTERNAL PARAMETERS-1'!$B$5:$J$44,6,FALSE)*VLOOKUP(ESCYLD2!CF$4,'[1]INTERNAL PARAMETERS-1'!$B$5:$J$44,3,FALSE) + ESCYLD1!CF196*(1-VLOOKUP(ESCYLD2!CF$4,'[1]INTERNAL PARAMETERS-1'!$B$5:$J$44,5,FALSE))*VLOOKUP(ESCYLD2!CF$4,'[1]INTERNAL PARAMETERS-1'!$B$5:$J$44,8,FALSE)*VLOOKUP(ESCYLD2!CF$4,'[1]INTERNAL PARAMETERS-1'!$B$5:$J$44,3,FALSE)</f>
        <v>0</v>
      </c>
      <c r="CG196" s="52">
        <f>ESCYLD1!CG196*VLOOKUP(ESCYLD2!CG$4,'[1]INTERNAL PARAMETERS-1'!$B$5:$J$44,5,FALSE)*VLOOKUP(ESCYLD2!CG$4,'[1]INTERNAL PARAMETERS-1'!$B$5:$J$44,6,FALSE)*VLOOKUP(ESCYLD2!CG$4,'[1]INTERNAL PARAMETERS-1'!$B$5:$J$44,3,FALSE) + ESCYLD1!CG196*(1-VLOOKUP(ESCYLD2!CG$4,'[1]INTERNAL PARAMETERS-1'!$B$5:$J$44,5,FALSE))*VLOOKUP(ESCYLD2!CG$4,'[1]INTERNAL PARAMETERS-1'!$B$5:$J$44,8,FALSE)*VLOOKUP(ESCYLD2!CG$4,'[1]INTERNAL PARAMETERS-1'!$B$5:$J$44,3,FALSE)</f>
        <v>0</v>
      </c>
      <c r="CH196" s="51">
        <f>ESCYLD1!CH196*VLOOKUP(ESCYLD2!CH$4,'[1]INTERNAL PARAMETERS-1'!$B$5:$J$44,5,FALSE)*VLOOKUP(ESCYLD2!CH$4,'[1]INTERNAL PARAMETERS-1'!$B$5:$J$44,6,FALSE)*VLOOKUP(ESCYLD2!CH$4,'[1]INTERNAL PARAMETERS-1'!$B$5:$J$44,3,FALSE) + ESCYLD1!CH196*(1-VLOOKUP(ESCYLD2!CH$4,'[1]INTERNAL PARAMETERS-1'!$B$5:$J$44,5,FALSE))*VLOOKUP(ESCYLD2!CH$4,'[1]INTERNAL PARAMETERS-1'!$B$5:$J$44,8,FALSE)*VLOOKUP(ESCYLD2!CH$4,'[1]INTERNAL PARAMETERS-1'!$B$5:$J$44,3,FALSE)</f>
        <v>0</v>
      </c>
      <c r="CJ196" s="53">
        <f t="shared" si="4"/>
        <v>0</v>
      </c>
      <c r="CK196" s="51">
        <f t="shared" si="5"/>
        <v>0</v>
      </c>
    </row>
    <row r="197" spans="2:89" x14ac:dyDescent="0.5">
      <c r="B197" s="66" t="s">
        <v>7</v>
      </c>
      <c r="C197" s="65" t="s">
        <v>90</v>
      </c>
      <c r="D197" s="65" t="s">
        <v>77</v>
      </c>
      <c r="E197" s="151">
        <f>ESC!AF197</f>
        <v>0</v>
      </c>
      <c r="F197" s="67">
        <f>'[1]INTERNAL PARAMETERS-1'!M17</f>
        <v>25.55</v>
      </c>
      <c r="G197" s="53">
        <f>ESCYLD1!G197*VLOOKUP(ESCYLD2!G$4,'[1]INTERNAL PARAMETERS-1'!$B$5:$J$44,5,FALSE)*VLOOKUP(ESCYLD2!G$4,'[1]INTERNAL PARAMETERS-1'!$B$5:$J$44,7,FALSE)*ESCYLD2!$F197 + ESCYLD1!G197*(1-VLOOKUP(ESCYLD2!G$4,'[1]INTERNAL PARAMETERS-1'!$B$5:$J$44,5,FALSE))*VLOOKUP(ESCYLD2!G$4,'[1]INTERNAL PARAMETERS-1'!$B$5:$J$44,9,FALSE)*ESCYLD2!$F197</f>
        <v>0</v>
      </c>
      <c r="H197" s="52">
        <f>ESCYLD1!H197*VLOOKUP(ESCYLD2!H$4,'[1]INTERNAL PARAMETERS-1'!$B$5:$J$44,5,FALSE)*VLOOKUP(ESCYLD2!H$4,'[1]INTERNAL PARAMETERS-1'!$B$5:$J$44,7,FALSE)*ESCYLD2!$F197 + ESCYLD1!H197*(1-VLOOKUP(ESCYLD2!H$4,'[1]INTERNAL PARAMETERS-1'!$B$5:$J$44,5,FALSE))*VLOOKUP(ESCYLD2!H$4,'[1]INTERNAL PARAMETERS-1'!$B$5:$J$44,9,FALSE)*ESCYLD2!$F197</f>
        <v>0</v>
      </c>
      <c r="I197" s="52">
        <f>ESCYLD1!I197*VLOOKUP(ESCYLD2!I$4,'[1]INTERNAL PARAMETERS-1'!$B$5:$J$44,5,FALSE)*VLOOKUP(ESCYLD2!I$4,'[1]INTERNAL PARAMETERS-1'!$B$5:$J$44,7,FALSE)*ESCYLD2!$F197 + ESCYLD1!I197*(1-VLOOKUP(ESCYLD2!I$4,'[1]INTERNAL PARAMETERS-1'!$B$5:$J$44,5,FALSE))*VLOOKUP(ESCYLD2!I$4,'[1]INTERNAL PARAMETERS-1'!$B$5:$J$44,9,FALSE)*ESCYLD2!$F197</f>
        <v>0</v>
      </c>
      <c r="J197" s="52">
        <f>ESCYLD1!J197*VLOOKUP(ESCYLD2!J$4,'[1]INTERNAL PARAMETERS-1'!$B$5:$J$44,5,FALSE)*VLOOKUP(ESCYLD2!J$4,'[1]INTERNAL PARAMETERS-1'!$B$5:$J$44,7,FALSE)*ESCYLD2!$F197 + ESCYLD1!J197*(1-VLOOKUP(ESCYLD2!J$4,'[1]INTERNAL PARAMETERS-1'!$B$5:$J$44,5,FALSE))*VLOOKUP(ESCYLD2!J$4,'[1]INTERNAL PARAMETERS-1'!$B$5:$J$44,9,FALSE)*ESCYLD2!$F197</f>
        <v>0</v>
      </c>
      <c r="K197" s="52">
        <f>ESCYLD1!K197*VLOOKUP(ESCYLD2!K$4,'[1]INTERNAL PARAMETERS-1'!$B$5:$J$44,5,FALSE)*VLOOKUP(ESCYLD2!K$4,'[1]INTERNAL PARAMETERS-1'!$B$5:$J$44,7,FALSE)*ESCYLD2!$F197 + ESCYLD1!K197*(1-VLOOKUP(ESCYLD2!K$4,'[1]INTERNAL PARAMETERS-1'!$B$5:$J$44,5,FALSE))*VLOOKUP(ESCYLD2!K$4,'[1]INTERNAL PARAMETERS-1'!$B$5:$J$44,9,FALSE)*ESCYLD2!$F197</f>
        <v>0</v>
      </c>
      <c r="L197" s="52">
        <f>ESCYLD1!L197*VLOOKUP(ESCYLD2!L$4,'[1]INTERNAL PARAMETERS-1'!$B$5:$J$44,5,FALSE)*VLOOKUP(ESCYLD2!L$4,'[1]INTERNAL PARAMETERS-1'!$B$5:$J$44,7,FALSE)*ESCYLD2!$F197 + ESCYLD1!L197*(1-VLOOKUP(ESCYLD2!L$4,'[1]INTERNAL PARAMETERS-1'!$B$5:$J$44,5,FALSE))*VLOOKUP(ESCYLD2!L$4,'[1]INTERNAL PARAMETERS-1'!$B$5:$J$44,9,FALSE)*ESCYLD2!$F197</f>
        <v>0</v>
      </c>
      <c r="M197" s="52">
        <f>ESCYLD1!M197*VLOOKUP(ESCYLD2!M$4,'[1]INTERNAL PARAMETERS-1'!$B$5:$J$44,5,FALSE)*VLOOKUP(ESCYLD2!M$4,'[1]INTERNAL PARAMETERS-1'!$B$5:$J$44,7,FALSE)*ESCYLD2!$F197 + ESCYLD1!M197*(1-VLOOKUP(ESCYLD2!M$4,'[1]INTERNAL PARAMETERS-1'!$B$5:$J$44,5,FALSE))*VLOOKUP(ESCYLD2!M$4,'[1]INTERNAL PARAMETERS-1'!$B$5:$J$44,9,FALSE)*ESCYLD2!$F197</f>
        <v>0</v>
      </c>
      <c r="N197" s="52">
        <f>ESCYLD1!N197*VLOOKUP(ESCYLD2!N$4,'[1]INTERNAL PARAMETERS-1'!$B$5:$J$44,5,FALSE)*VLOOKUP(ESCYLD2!N$4,'[1]INTERNAL PARAMETERS-1'!$B$5:$J$44,7,FALSE)*ESCYLD2!$F197 + ESCYLD1!N197*(1-VLOOKUP(ESCYLD2!N$4,'[1]INTERNAL PARAMETERS-1'!$B$5:$J$44,5,FALSE))*VLOOKUP(ESCYLD2!N$4,'[1]INTERNAL PARAMETERS-1'!$B$5:$J$44,9,FALSE)*ESCYLD2!$F197</f>
        <v>0</v>
      </c>
      <c r="O197" s="52">
        <f>ESCYLD1!O197*VLOOKUP(ESCYLD2!O$4,'[1]INTERNAL PARAMETERS-1'!$B$5:$J$44,5,FALSE)*VLOOKUP(ESCYLD2!O$4,'[1]INTERNAL PARAMETERS-1'!$B$5:$J$44,7,FALSE)*ESCYLD2!$F197 + ESCYLD1!O197*(1-VLOOKUP(ESCYLD2!O$4,'[1]INTERNAL PARAMETERS-1'!$B$5:$J$44,5,FALSE))*VLOOKUP(ESCYLD2!O$4,'[1]INTERNAL PARAMETERS-1'!$B$5:$J$44,9,FALSE)*ESCYLD2!$F197</f>
        <v>0</v>
      </c>
      <c r="P197" s="52">
        <f>ESCYLD1!P197*VLOOKUP(ESCYLD2!P$4,'[1]INTERNAL PARAMETERS-1'!$B$5:$J$44,5,FALSE)*VLOOKUP(ESCYLD2!P$4,'[1]INTERNAL PARAMETERS-1'!$B$5:$J$44,7,FALSE)*ESCYLD2!$F197 + ESCYLD1!P197*(1-VLOOKUP(ESCYLD2!P$4,'[1]INTERNAL PARAMETERS-1'!$B$5:$J$44,5,FALSE))*VLOOKUP(ESCYLD2!P$4,'[1]INTERNAL PARAMETERS-1'!$B$5:$J$44,9,FALSE)*ESCYLD2!$F197</f>
        <v>0</v>
      </c>
      <c r="Q197" s="52">
        <f>ESCYLD1!Q197*VLOOKUP(ESCYLD2!Q$4,'[1]INTERNAL PARAMETERS-1'!$B$5:$J$44,5,FALSE)*VLOOKUP(ESCYLD2!Q$4,'[1]INTERNAL PARAMETERS-1'!$B$5:$J$44,7,FALSE)*ESCYLD2!$F197 + ESCYLD1!Q197*(1-VLOOKUP(ESCYLD2!Q$4,'[1]INTERNAL PARAMETERS-1'!$B$5:$J$44,5,FALSE))*VLOOKUP(ESCYLD2!Q$4,'[1]INTERNAL PARAMETERS-1'!$B$5:$J$44,9,FALSE)*ESCYLD2!$F197</f>
        <v>0</v>
      </c>
      <c r="R197" s="52">
        <f>ESCYLD1!R197*VLOOKUP(ESCYLD2!R$4,'[1]INTERNAL PARAMETERS-1'!$B$5:$J$44,5,FALSE)*VLOOKUP(ESCYLD2!R$4,'[1]INTERNAL PARAMETERS-1'!$B$5:$J$44,7,FALSE)*ESCYLD2!$F197 + ESCYLD1!R197*(1-VLOOKUP(ESCYLD2!R$4,'[1]INTERNAL PARAMETERS-1'!$B$5:$J$44,5,FALSE))*VLOOKUP(ESCYLD2!R$4,'[1]INTERNAL PARAMETERS-1'!$B$5:$J$44,9,FALSE)*ESCYLD2!$F197</f>
        <v>0</v>
      </c>
      <c r="S197" s="52">
        <f>ESCYLD1!S197*VLOOKUP(ESCYLD2!S$4,'[1]INTERNAL PARAMETERS-1'!$B$5:$J$44,5,FALSE)*VLOOKUP(ESCYLD2!S$4,'[1]INTERNAL PARAMETERS-1'!$B$5:$J$44,7,FALSE)*ESCYLD2!$F197 + ESCYLD1!S197*(1-VLOOKUP(ESCYLD2!S$4,'[1]INTERNAL PARAMETERS-1'!$B$5:$J$44,5,FALSE))*VLOOKUP(ESCYLD2!S$4,'[1]INTERNAL PARAMETERS-1'!$B$5:$J$44,9,FALSE)*ESCYLD2!$F197</f>
        <v>0</v>
      </c>
      <c r="T197" s="52">
        <f>ESCYLD1!T197*VLOOKUP(ESCYLD2!T$4,'[1]INTERNAL PARAMETERS-1'!$B$5:$J$44,5,FALSE)*VLOOKUP(ESCYLD2!T$4,'[1]INTERNAL PARAMETERS-1'!$B$5:$J$44,7,FALSE)*ESCYLD2!$F197 + ESCYLD1!T197*(1-VLOOKUP(ESCYLD2!T$4,'[1]INTERNAL PARAMETERS-1'!$B$5:$J$44,5,FALSE))*VLOOKUP(ESCYLD2!T$4,'[1]INTERNAL PARAMETERS-1'!$B$5:$J$44,9,FALSE)*ESCYLD2!$F197</f>
        <v>0</v>
      </c>
      <c r="U197" s="52">
        <f>ESCYLD1!U197*VLOOKUP(ESCYLD2!U$4,'[1]INTERNAL PARAMETERS-1'!$B$5:$J$44,5,FALSE)*VLOOKUP(ESCYLD2!U$4,'[1]INTERNAL PARAMETERS-1'!$B$5:$J$44,7,FALSE)*ESCYLD2!$F197 + ESCYLD1!U197*(1-VLOOKUP(ESCYLD2!U$4,'[1]INTERNAL PARAMETERS-1'!$B$5:$J$44,5,FALSE))*VLOOKUP(ESCYLD2!U$4,'[1]INTERNAL PARAMETERS-1'!$B$5:$J$44,9,FALSE)*ESCYLD2!$F197</f>
        <v>0</v>
      </c>
      <c r="V197" s="52">
        <f>ESCYLD1!V197*VLOOKUP(ESCYLD2!V$4,'[1]INTERNAL PARAMETERS-1'!$B$5:$J$44,5,FALSE)*VLOOKUP(ESCYLD2!V$4,'[1]INTERNAL PARAMETERS-1'!$B$5:$J$44,7,FALSE)*ESCYLD2!$F197 + ESCYLD1!V197*(1-VLOOKUP(ESCYLD2!V$4,'[1]INTERNAL PARAMETERS-1'!$B$5:$J$44,5,FALSE))*VLOOKUP(ESCYLD2!V$4,'[1]INTERNAL PARAMETERS-1'!$B$5:$J$44,9,FALSE)*ESCYLD2!$F197</f>
        <v>0</v>
      </c>
      <c r="W197" s="52">
        <f>ESCYLD1!W197*VLOOKUP(ESCYLD2!W$4,'[1]INTERNAL PARAMETERS-1'!$B$5:$J$44,5,FALSE)*VLOOKUP(ESCYLD2!W$4,'[1]INTERNAL PARAMETERS-1'!$B$5:$J$44,7,FALSE)*ESCYLD2!$F197 + ESCYLD1!W197*(1-VLOOKUP(ESCYLD2!W$4,'[1]INTERNAL PARAMETERS-1'!$B$5:$J$44,5,FALSE))*VLOOKUP(ESCYLD2!W$4,'[1]INTERNAL PARAMETERS-1'!$B$5:$J$44,9,FALSE)*ESCYLD2!$F197</f>
        <v>0</v>
      </c>
      <c r="X197" s="52">
        <f>ESCYLD1!X197*VLOOKUP(ESCYLD2!X$4,'[1]INTERNAL PARAMETERS-1'!$B$5:$J$44,5,FALSE)*VLOOKUP(ESCYLD2!X$4,'[1]INTERNAL PARAMETERS-1'!$B$5:$J$44,7,FALSE)*ESCYLD2!$F197 + ESCYLD1!X197*(1-VLOOKUP(ESCYLD2!X$4,'[1]INTERNAL PARAMETERS-1'!$B$5:$J$44,5,FALSE))*VLOOKUP(ESCYLD2!X$4,'[1]INTERNAL PARAMETERS-1'!$B$5:$J$44,9,FALSE)*ESCYLD2!$F197</f>
        <v>0</v>
      </c>
      <c r="Y197" s="52">
        <f>ESCYLD1!Y197*VLOOKUP(ESCYLD2!Y$4,'[1]INTERNAL PARAMETERS-1'!$B$5:$J$44,5,FALSE)*VLOOKUP(ESCYLD2!Y$4,'[1]INTERNAL PARAMETERS-1'!$B$5:$J$44,7,FALSE)*ESCYLD2!$F197 + ESCYLD1!Y197*(1-VLOOKUP(ESCYLD2!Y$4,'[1]INTERNAL PARAMETERS-1'!$B$5:$J$44,5,FALSE))*VLOOKUP(ESCYLD2!Y$4,'[1]INTERNAL PARAMETERS-1'!$B$5:$J$44,9,FALSE)*ESCYLD2!$F197</f>
        <v>0</v>
      </c>
      <c r="Z197" s="52">
        <f>ESCYLD1!Z197*VLOOKUP(ESCYLD2!Z$4,'[1]INTERNAL PARAMETERS-1'!$B$5:$J$44,5,FALSE)*VLOOKUP(ESCYLD2!Z$4,'[1]INTERNAL PARAMETERS-1'!$B$5:$J$44,7,FALSE)*ESCYLD2!$F197 + ESCYLD1!Z197*(1-VLOOKUP(ESCYLD2!Z$4,'[1]INTERNAL PARAMETERS-1'!$B$5:$J$44,5,FALSE))*VLOOKUP(ESCYLD2!Z$4,'[1]INTERNAL PARAMETERS-1'!$B$5:$J$44,9,FALSE)*ESCYLD2!$F197</f>
        <v>0</v>
      </c>
      <c r="AA197" s="52">
        <f>ESCYLD1!AA197*VLOOKUP(ESCYLD2!AA$4,'[1]INTERNAL PARAMETERS-1'!$B$5:$J$44,5,FALSE)*VLOOKUP(ESCYLD2!AA$4,'[1]INTERNAL PARAMETERS-1'!$B$5:$J$44,7,FALSE)*ESCYLD2!$F197 + ESCYLD1!AA197*(1-VLOOKUP(ESCYLD2!AA$4,'[1]INTERNAL PARAMETERS-1'!$B$5:$J$44,5,FALSE))*VLOOKUP(ESCYLD2!AA$4,'[1]INTERNAL PARAMETERS-1'!$B$5:$J$44,9,FALSE)*ESCYLD2!$F197</f>
        <v>0</v>
      </c>
      <c r="AB197" s="52">
        <f>ESCYLD1!AB197*VLOOKUP(ESCYLD2!AB$4,'[1]INTERNAL PARAMETERS-1'!$B$5:$J$44,5,FALSE)*VLOOKUP(ESCYLD2!AB$4,'[1]INTERNAL PARAMETERS-1'!$B$5:$J$44,7,FALSE)*ESCYLD2!$F197 + ESCYLD1!AB197*(1-VLOOKUP(ESCYLD2!AB$4,'[1]INTERNAL PARAMETERS-1'!$B$5:$J$44,5,FALSE))*VLOOKUP(ESCYLD2!AB$4,'[1]INTERNAL PARAMETERS-1'!$B$5:$J$44,9,FALSE)*ESCYLD2!$F197</f>
        <v>0</v>
      </c>
      <c r="AC197" s="52">
        <f>ESCYLD1!AC197*VLOOKUP(ESCYLD2!AC$4,'[1]INTERNAL PARAMETERS-1'!$B$5:$J$44,5,FALSE)*VLOOKUP(ESCYLD2!AC$4,'[1]INTERNAL PARAMETERS-1'!$B$5:$J$44,7,FALSE)*ESCYLD2!$F197 + ESCYLD1!AC197*(1-VLOOKUP(ESCYLD2!AC$4,'[1]INTERNAL PARAMETERS-1'!$B$5:$J$44,5,FALSE))*VLOOKUP(ESCYLD2!AC$4,'[1]INTERNAL PARAMETERS-1'!$B$5:$J$44,9,FALSE)*ESCYLD2!$F197</f>
        <v>0</v>
      </c>
      <c r="AD197" s="52">
        <f>ESCYLD1!AD197*VLOOKUP(ESCYLD2!AD$4,'[1]INTERNAL PARAMETERS-1'!$B$5:$J$44,5,FALSE)*VLOOKUP(ESCYLD2!AD$4,'[1]INTERNAL PARAMETERS-1'!$B$5:$J$44,7,FALSE)*ESCYLD2!$F197 + ESCYLD1!AD197*(1-VLOOKUP(ESCYLD2!AD$4,'[1]INTERNAL PARAMETERS-1'!$B$5:$J$44,5,FALSE))*VLOOKUP(ESCYLD2!AD$4,'[1]INTERNAL PARAMETERS-1'!$B$5:$J$44,9,FALSE)*ESCYLD2!$F197</f>
        <v>0</v>
      </c>
      <c r="AE197" s="52">
        <f>ESCYLD1!AE197*VLOOKUP(ESCYLD2!AE$4,'[1]INTERNAL PARAMETERS-1'!$B$5:$J$44,5,FALSE)*VLOOKUP(ESCYLD2!AE$4,'[1]INTERNAL PARAMETERS-1'!$B$5:$J$44,7,FALSE)*ESCYLD2!$F197 + ESCYLD1!AE197*(1-VLOOKUP(ESCYLD2!AE$4,'[1]INTERNAL PARAMETERS-1'!$B$5:$J$44,5,FALSE))*VLOOKUP(ESCYLD2!AE$4,'[1]INTERNAL PARAMETERS-1'!$B$5:$J$44,9,FALSE)*ESCYLD2!$F197</f>
        <v>0</v>
      </c>
      <c r="AF197" s="52">
        <f>ESCYLD1!AF197*VLOOKUP(ESCYLD2!AF$4,'[1]INTERNAL PARAMETERS-1'!$B$5:$J$44,5,FALSE)*VLOOKUP(ESCYLD2!AF$4,'[1]INTERNAL PARAMETERS-1'!$B$5:$J$44,7,FALSE)*ESCYLD2!$F197 + ESCYLD1!AF197*(1-VLOOKUP(ESCYLD2!AF$4,'[1]INTERNAL PARAMETERS-1'!$B$5:$J$44,5,FALSE))*VLOOKUP(ESCYLD2!AF$4,'[1]INTERNAL PARAMETERS-1'!$B$5:$J$44,9,FALSE)*ESCYLD2!$F197</f>
        <v>0</v>
      </c>
      <c r="AG197" s="52">
        <f>ESCYLD1!AG197*VLOOKUP(ESCYLD2!AG$4,'[1]INTERNAL PARAMETERS-1'!$B$5:$J$44,5,FALSE)*VLOOKUP(ESCYLD2!AG$4,'[1]INTERNAL PARAMETERS-1'!$B$5:$J$44,7,FALSE)*ESCYLD2!$F197 + ESCYLD1!AG197*(1-VLOOKUP(ESCYLD2!AG$4,'[1]INTERNAL PARAMETERS-1'!$B$5:$J$44,5,FALSE))*VLOOKUP(ESCYLD2!AG$4,'[1]INTERNAL PARAMETERS-1'!$B$5:$J$44,9,FALSE)*ESCYLD2!$F197</f>
        <v>0</v>
      </c>
      <c r="AH197" s="52">
        <f>ESCYLD1!AH197*VLOOKUP(ESCYLD2!AH$4,'[1]INTERNAL PARAMETERS-1'!$B$5:$J$44,5,FALSE)*VLOOKUP(ESCYLD2!AH$4,'[1]INTERNAL PARAMETERS-1'!$B$5:$J$44,7,FALSE)*ESCYLD2!$F197 + ESCYLD1!AH197*(1-VLOOKUP(ESCYLD2!AH$4,'[1]INTERNAL PARAMETERS-1'!$B$5:$J$44,5,FALSE))*VLOOKUP(ESCYLD2!AH$4,'[1]INTERNAL PARAMETERS-1'!$B$5:$J$44,9,FALSE)*ESCYLD2!$F197</f>
        <v>0</v>
      </c>
      <c r="AI197" s="52">
        <f>ESCYLD1!AI197*VLOOKUP(ESCYLD2!AI$4,'[1]INTERNAL PARAMETERS-1'!$B$5:$J$44,5,FALSE)*VLOOKUP(ESCYLD2!AI$4,'[1]INTERNAL PARAMETERS-1'!$B$5:$J$44,7,FALSE)*ESCYLD2!$F197 + ESCYLD1!AI197*(1-VLOOKUP(ESCYLD2!AI$4,'[1]INTERNAL PARAMETERS-1'!$B$5:$J$44,5,FALSE))*VLOOKUP(ESCYLD2!AI$4,'[1]INTERNAL PARAMETERS-1'!$B$5:$J$44,9,FALSE)*ESCYLD2!$F197</f>
        <v>0</v>
      </c>
      <c r="AJ197" s="52">
        <f>ESCYLD1!AJ197*VLOOKUP(ESCYLD2!AJ$4,'[1]INTERNAL PARAMETERS-1'!$B$5:$J$44,5,FALSE)*VLOOKUP(ESCYLD2!AJ$4,'[1]INTERNAL PARAMETERS-1'!$B$5:$J$44,7,FALSE)*ESCYLD2!$F197 + ESCYLD1!AJ197*(1-VLOOKUP(ESCYLD2!AJ$4,'[1]INTERNAL PARAMETERS-1'!$B$5:$J$44,5,FALSE))*VLOOKUP(ESCYLD2!AJ$4,'[1]INTERNAL PARAMETERS-1'!$B$5:$J$44,9,FALSE)*ESCYLD2!$F197</f>
        <v>0</v>
      </c>
      <c r="AK197" s="52">
        <f>ESCYLD1!AK197*VLOOKUP(ESCYLD2!AK$4,'[1]INTERNAL PARAMETERS-1'!$B$5:$J$44,5,FALSE)*VLOOKUP(ESCYLD2!AK$4,'[1]INTERNAL PARAMETERS-1'!$B$5:$J$44,7,FALSE)*ESCYLD2!$F197 + ESCYLD1!AK197*(1-VLOOKUP(ESCYLD2!AK$4,'[1]INTERNAL PARAMETERS-1'!$B$5:$J$44,5,FALSE))*VLOOKUP(ESCYLD2!AK$4,'[1]INTERNAL PARAMETERS-1'!$B$5:$J$44,9,FALSE)*ESCYLD2!$F197</f>
        <v>0</v>
      </c>
      <c r="AL197" s="52">
        <f>ESCYLD1!AL197*VLOOKUP(ESCYLD2!AL$4,'[1]INTERNAL PARAMETERS-1'!$B$5:$J$44,5,FALSE)*VLOOKUP(ESCYLD2!AL$4,'[1]INTERNAL PARAMETERS-1'!$B$5:$J$44,7,FALSE)*ESCYLD2!$F197 + ESCYLD1!AL197*(1-VLOOKUP(ESCYLD2!AL$4,'[1]INTERNAL PARAMETERS-1'!$B$5:$J$44,5,FALSE))*VLOOKUP(ESCYLD2!AL$4,'[1]INTERNAL PARAMETERS-1'!$B$5:$J$44,9,FALSE)*ESCYLD2!$F197</f>
        <v>0</v>
      </c>
      <c r="AM197" s="52">
        <f>ESCYLD1!AM197*VLOOKUP(ESCYLD2!AM$4,'[1]INTERNAL PARAMETERS-1'!$B$5:$J$44,5,FALSE)*VLOOKUP(ESCYLD2!AM$4,'[1]INTERNAL PARAMETERS-1'!$B$5:$J$44,7,FALSE)*ESCYLD2!$F197 + ESCYLD1!AM197*(1-VLOOKUP(ESCYLD2!AM$4,'[1]INTERNAL PARAMETERS-1'!$B$5:$J$44,5,FALSE))*VLOOKUP(ESCYLD2!AM$4,'[1]INTERNAL PARAMETERS-1'!$B$5:$J$44,9,FALSE)*ESCYLD2!$F197</f>
        <v>0</v>
      </c>
      <c r="AN197" s="52">
        <f>ESCYLD1!AN197*VLOOKUP(ESCYLD2!AN$4,'[1]INTERNAL PARAMETERS-1'!$B$5:$J$44,5,FALSE)*VLOOKUP(ESCYLD2!AN$4,'[1]INTERNAL PARAMETERS-1'!$B$5:$J$44,7,FALSE)*ESCYLD2!$F197 + ESCYLD1!AN197*(1-VLOOKUP(ESCYLD2!AN$4,'[1]INTERNAL PARAMETERS-1'!$B$5:$J$44,5,FALSE))*VLOOKUP(ESCYLD2!AN$4,'[1]INTERNAL PARAMETERS-1'!$B$5:$J$44,9,FALSE)*ESCYLD2!$F197</f>
        <v>0</v>
      </c>
      <c r="AO197" s="52">
        <f>ESCYLD1!AO197*VLOOKUP(ESCYLD2!AO$4,'[1]INTERNAL PARAMETERS-1'!$B$5:$J$44,5,FALSE)*VLOOKUP(ESCYLD2!AO$4,'[1]INTERNAL PARAMETERS-1'!$B$5:$J$44,7,FALSE)*ESCYLD2!$F197 + ESCYLD1!AO197*(1-VLOOKUP(ESCYLD2!AO$4,'[1]INTERNAL PARAMETERS-1'!$B$5:$J$44,5,FALSE))*VLOOKUP(ESCYLD2!AO$4,'[1]INTERNAL PARAMETERS-1'!$B$5:$J$44,9,FALSE)*ESCYLD2!$F197</f>
        <v>0</v>
      </c>
      <c r="AP197" s="52">
        <f>ESCYLD1!AP197*VLOOKUP(ESCYLD2!AP$4,'[1]INTERNAL PARAMETERS-1'!$B$5:$J$44,5,FALSE)*VLOOKUP(ESCYLD2!AP$4,'[1]INTERNAL PARAMETERS-1'!$B$5:$J$44,7,FALSE)*ESCYLD2!$F197 + ESCYLD1!AP197*(1-VLOOKUP(ESCYLD2!AP$4,'[1]INTERNAL PARAMETERS-1'!$B$5:$J$44,5,FALSE))*VLOOKUP(ESCYLD2!AP$4,'[1]INTERNAL PARAMETERS-1'!$B$5:$J$44,9,FALSE)*ESCYLD2!$F197</f>
        <v>0</v>
      </c>
      <c r="AQ197" s="52">
        <f>ESCYLD1!AQ197*VLOOKUP(ESCYLD2!AQ$4,'[1]INTERNAL PARAMETERS-1'!$B$5:$J$44,5,FALSE)*VLOOKUP(ESCYLD2!AQ$4,'[1]INTERNAL PARAMETERS-1'!$B$5:$J$44,7,FALSE)*ESCYLD2!$F197 + ESCYLD1!AQ197*(1-VLOOKUP(ESCYLD2!AQ$4,'[1]INTERNAL PARAMETERS-1'!$B$5:$J$44,5,FALSE))*VLOOKUP(ESCYLD2!AQ$4,'[1]INTERNAL PARAMETERS-1'!$B$5:$J$44,9,FALSE)*ESCYLD2!$F197</f>
        <v>0</v>
      </c>
      <c r="AR197" s="52">
        <f>ESCYLD1!AR197*VLOOKUP(ESCYLD2!AR$4,'[1]INTERNAL PARAMETERS-1'!$B$5:$J$44,5,FALSE)*VLOOKUP(ESCYLD2!AR$4,'[1]INTERNAL PARAMETERS-1'!$B$5:$J$44,7,FALSE)*ESCYLD2!$F197 + ESCYLD1!AR197*(1-VLOOKUP(ESCYLD2!AR$4,'[1]INTERNAL PARAMETERS-1'!$B$5:$J$44,5,FALSE))*VLOOKUP(ESCYLD2!AR$4,'[1]INTERNAL PARAMETERS-1'!$B$5:$J$44,9,FALSE)*ESCYLD2!$F197</f>
        <v>0</v>
      </c>
      <c r="AS197" s="52">
        <f>ESCYLD1!AS197*VLOOKUP(ESCYLD2!AS$4,'[1]INTERNAL PARAMETERS-1'!$B$5:$J$44,5,FALSE)*VLOOKUP(ESCYLD2!AS$4,'[1]INTERNAL PARAMETERS-1'!$B$5:$J$44,7,FALSE)*ESCYLD2!$F197 + ESCYLD1!AS197*(1-VLOOKUP(ESCYLD2!AS$4,'[1]INTERNAL PARAMETERS-1'!$B$5:$J$44,5,FALSE))*VLOOKUP(ESCYLD2!AS$4,'[1]INTERNAL PARAMETERS-1'!$B$5:$J$44,9,FALSE)*ESCYLD2!$F197</f>
        <v>0</v>
      </c>
      <c r="AT197" s="51">
        <f>ESCYLD1!AT197*VLOOKUP(ESCYLD2!AT$4,'[1]INTERNAL PARAMETERS-1'!$B$5:$J$44,5,FALSE)*VLOOKUP(ESCYLD2!AT$4,'[1]INTERNAL PARAMETERS-1'!$B$5:$J$44,7,FALSE)*ESCYLD2!$F197 + ESCYLD1!AT197*(1-VLOOKUP(ESCYLD2!AT$4,'[1]INTERNAL PARAMETERS-1'!$B$5:$J$44,5,FALSE))*VLOOKUP(ESCYLD2!AT$4,'[1]INTERNAL PARAMETERS-1'!$B$5:$J$44,9,FALSE)*ESCYLD2!$F197</f>
        <v>0</v>
      </c>
      <c r="AU197" s="53">
        <f>ESCYLD1!AU197*VLOOKUP(ESCYLD2!AU$4,'[1]INTERNAL PARAMETERS-1'!$B$5:$J$44,5,FALSE)*VLOOKUP(ESCYLD2!AU$4,'[1]INTERNAL PARAMETERS-1'!$B$5:$J$44,6,FALSE)*VLOOKUP(ESCYLD2!AU$4,'[1]INTERNAL PARAMETERS-1'!$B$5:$J$44,3,FALSE) + ESCYLD1!AU197*(1-VLOOKUP(ESCYLD2!AU$4,'[1]INTERNAL PARAMETERS-1'!$B$5:$J$44,5,FALSE))*VLOOKUP(ESCYLD2!AU$4,'[1]INTERNAL PARAMETERS-1'!$B$5:$J$44,8,FALSE)*VLOOKUP(ESCYLD2!AU$4,'[1]INTERNAL PARAMETERS-1'!$B$5:$J$44,3,FALSE)</f>
        <v>0</v>
      </c>
      <c r="AV197" s="52">
        <f>ESCYLD1!AV197*VLOOKUP(ESCYLD2!AV$4,'[1]INTERNAL PARAMETERS-1'!$B$5:$J$44,5,FALSE)*VLOOKUP(ESCYLD2!AV$4,'[1]INTERNAL PARAMETERS-1'!$B$5:$J$44,6,FALSE)*VLOOKUP(ESCYLD2!AV$4,'[1]INTERNAL PARAMETERS-1'!$B$5:$J$44,3,FALSE) + ESCYLD1!AV197*(1-VLOOKUP(ESCYLD2!AV$4,'[1]INTERNAL PARAMETERS-1'!$B$5:$J$44,5,FALSE))*VLOOKUP(ESCYLD2!AV$4,'[1]INTERNAL PARAMETERS-1'!$B$5:$J$44,8,FALSE)*VLOOKUP(ESCYLD2!AV$4,'[1]INTERNAL PARAMETERS-1'!$B$5:$J$44,3,FALSE)</f>
        <v>0</v>
      </c>
      <c r="AW197" s="52">
        <f>ESCYLD1!AW197*VLOOKUP(ESCYLD2!AW$4,'[1]INTERNAL PARAMETERS-1'!$B$5:$J$44,5,FALSE)*VLOOKUP(ESCYLD2!AW$4,'[1]INTERNAL PARAMETERS-1'!$B$5:$J$44,6,FALSE)*VLOOKUP(ESCYLD2!AW$4,'[1]INTERNAL PARAMETERS-1'!$B$5:$J$44,3,FALSE) + ESCYLD1!AW197*(1-VLOOKUP(ESCYLD2!AW$4,'[1]INTERNAL PARAMETERS-1'!$B$5:$J$44,5,FALSE))*VLOOKUP(ESCYLD2!AW$4,'[1]INTERNAL PARAMETERS-1'!$B$5:$J$44,8,FALSE)*VLOOKUP(ESCYLD2!AW$4,'[1]INTERNAL PARAMETERS-1'!$B$5:$J$44,3,FALSE)</f>
        <v>0</v>
      </c>
      <c r="AX197" s="52">
        <f>ESCYLD1!AX197*VLOOKUP(ESCYLD2!AX$4,'[1]INTERNAL PARAMETERS-1'!$B$5:$J$44,5,FALSE)*VLOOKUP(ESCYLD2!AX$4,'[1]INTERNAL PARAMETERS-1'!$B$5:$J$44,6,FALSE)*VLOOKUP(ESCYLD2!AX$4,'[1]INTERNAL PARAMETERS-1'!$B$5:$J$44,3,FALSE) + ESCYLD1!AX197*(1-VLOOKUP(ESCYLD2!AX$4,'[1]INTERNAL PARAMETERS-1'!$B$5:$J$44,5,FALSE))*VLOOKUP(ESCYLD2!AX$4,'[1]INTERNAL PARAMETERS-1'!$B$5:$J$44,8,FALSE)*VLOOKUP(ESCYLD2!AX$4,'[1]INTERNAL PARAMETERS-1'!$B$5:$J$44,3,FALSE)</f>
        <v>0</v>
      </c>
      <c r="AY197" s="52">
        <f>ESCYLD1!AY197*VLOOKUP(ESCYLD2!AY$4,'[1]INTERNAL PARAMETERS-1'!$B$5:$J$44,5,FALSE)*VLOOKUP(ESCYLD2!AY$4,'[1]INTERNAL PARAMETERS-1'!$B$5:$J$44,6,FALSE)*VLOOKUP(ESCYLD2!AY$4,'[1]INTERNAL PARAMETERS-1'!$B$5:$J$44,3,FALSE) + ESCYLD1!AY197*(1-VLOOKUP(ESCYLD2!AY$4,'[1]INTERNAL PARAMETERS-1'!$B$5:$J$44,5,FALSE))*VLOOKUP(ESCYLD2!AY$4,'[1]INTERNAL PARAMETERS-1'!$B$5:$J$44,8,FALSE)*VLOOKUP(ESCYLD2!AY$4,'[1]INTERNAL PARAMETERS-1'!$B$5:$J$44,3,FALSE)</f>
        <v>0</v>
      </c>
      <c r="AZ197" s="52">
        <f>ESCYLD1!AZ197*VLOOKUP(ESCYLD2!AZ$4,'[1]INTERNAL PARAMETERS-1'!$B$5:$J$44,5,FALSE)*VLOOKUP(ESCYLD2!AZ$4,'[1]INTERNAL PARAMETERS-1'!$B$5:$J$44,6,FALSE)*VLOOKUP(ESCYLD2!AZ$4,'[1]INTERNAL PARAMETERS-1'!$B$5:$J$44,3,FALSE) + ESCYLD1!AZ197*(1-VLOOKUP(ESCYLD2!AZ$4,'[1]INTERNAL PARAMETERS-1'!$B$5:$J$44,5,FALSE))*VLOOKUP(ESCYLD2!AZ$4,'[1]INTERNAL PARAMETERS-1'!$B$5:$J$44,8,FALSE)*VLOOKUP(ESCYLD2!AZ$4,'[1]INTERNAL PARAMETERS-1'!$B$5:$J$44,3,FALSE)</f>
        <v>0</v>
      </c>
      <c r="BA197" s="52">
        <f>ESCYLD1!BA197*VLOOKUP(ESCYLD2!BA$4,'[1]INTERNAL PARAMETERS-1'!$B$5:$J$44,5,FALSE)*VLOOKUP(ESCYLD2!BA$4,'[1]INTERNAL PARAMETERS-1'!$B$5:$J$44,6,FALSE)*VLOOKUP(ESCYLD2!BA$4,'[1]INTERNAL PARAMETERS-1'!$B$5:$J$44,3,FALSE) + ESCYLD1!BA197*(1-VLOOKUP(ESCYLD2!BA$4,'[1]INTERNAL PARAMETERS-1'!$B$5:$J$44,5,FALSE))*VLOOKUP(ESCYLD2!BA$4,'[1]INTERNAL PARAMETERS-1'!$B$5:$J$44,8,FALSE)*VLOOKUP(ESCYLD2!BA$4,'[1]INTERNAL PARAMETERS-1'!$B$5:$J$44,3,FALSE)</f>
        <v>0</v>
      </c>
      <c r="BB197" s="52">
        <f>ESCYLD1!BB197*VLOOKUP(ESCYLD2!BB$4,'[1]INTERNAL PARAMETERS-1'!$B$5:$J$44,5,FALSE)*VLOOKUP(ESCYLD2!BB$4,'[1]INTERNAL PARAMETERS-1'!$B$5:$J$44,6,FALSE)*VLOOKUP(ESCYLD2!BB$4,'[1]INTERNAL PARAMETERS-1'!$B$5:$J$44,3,FALSE) + ESCYLD1!BB197*(1-VLOOKUP(ESCYLD2!BB$4,'[1]INTERNAL PARAMETERS-1'!$B$5:$J$44,5,FALSE))*VLOOKUP(ESCYLD2!BB$4,'[1]INTERNAL PARAMETERS-1'!$B$5:$J$44,8,FALSE)*VLOOKUP(ESCYLD2!BB$4,'[1]INTERNAL PARAMETERS-1'!$B$5:$J$44,3,FALSE)</f>
        <v>0</v>
      </c>
      <c r="BC197" s="52">
        <f>ESCYLD1!BC197*VLOOKUP(ESCYLD2!BC$4,'[1]INTERNAL PARAMETERS-1'!$B$5:$J$44,5,FALSE)*VLOOKUP(ESCYLD2!BC$4,'[1]INTERNAL PARAMETERS-1'!$B$5:$J$44,6,FALSE)*VLOOKUP(ESCYLD2!BC$4,'[1]INTERNAL PARAMETERS-1'!$B$5:$J$44,3,FALSE) + ESCYLD1!BC197*(1-VLOOKUP(ESCYLD2!BC$4,'[1]INTERNAL PARAMETERS-1'!$B$5:$J$44,5,FALSE))*VLOOKUP(ESCYLD2!BC$4,'[1]INTERNAL PARAMETERS-1'!$B$5:$J$44,8,FALSE)*VLOOKUP(ESCYLD2!BC$4,'[1]INTERNAL PARAMETERS-1'!$B$5:$J$44,3,FALSE)</f>
        <v>0</v>
      </c>
      <c r="BD197" s="52">
        <f>ESCYLD1!BD197*VLOOKUP(ESCYLD2!BD$4,'[1]INTERNAL PARAMETERS-1'!$B$5:$J$44,5,FALSE)*VLOOKUP(ESCYLD2!BD$4,'[1]INTERNAL PARAMETERS-1'!$B$5:$J$44,6,FALSE)*VLOOKUP(ESCYLD2!BD$4,'[1]INTERNAL PARAMETERS-1'!$B$5:$J$44,3,FALSE) + ESCYLD1!BD197*(1-VLOOKUP(ESCYLD2!BD$4,'[1]INTERNAL PARAMETERS-1'!$B$5:$J$44,5,FALSE))*VLOOKUP(ESCYLD2!BD$4,'[1]INTERNAL PARAMETERS-1'!$B$5:$J$44,8,FALSE)*VLOOKUP(ESCYLD2!BD$4,'[1]INTERNAL PARAMETERS-1'!$B$5:$J$44,3,FALSE)</f>
        <v>0</v>
      </c>
      <c r="BE197" s="52">
        <f>ESCYLD1!BE197*VLOOKUP(ESCYLD2!BE$4,'[1]INTERNAL PARAMETERS-1'!$B$5:$J$44,5,FALSE)*VLOOKUP(ESCYLD2!BE$4,'[1]INTERNAL PARAMETERS-1'!$B$5:$J$44,6,FALSE)*VLOOKUP(ESCYLD2!BE$4,'[1]INTERNAL PARAMETERS-1'!$B$5:$J$44,3,FALSE) + ESCYLD1!BE197*(1-VLOOKUP(ESCYLD2!BE$4,'[1]INTERNAL PARAMETERS-1'!$B$5:$J$44,5,FALSE))*VLOOKUP(ESCYLD2!BE$4,'[1]INTERNAL PARAMETERS-1'!$B$5:$J$44,8,FALSE)*VLOOKUP(ESCYLD2!BE$4,'[1]INTERNAL PARAMETERS-1'!$B$5:$J$44,3,FALSE)</f>
        <v>0</v>
      </c>
      <c r="BF197" s="52">
        <f>ESCYLD1!BF197*VLOOKUP(ESCYLD2!BF$4,'[1]INTERNAL PARAMETERS-1'!$B$5:$J$44,5,FALSE)*VLOOKUP(ESCYLD2!BF$4,'[1]INTERNAL PARAMETERS-1'!$B$5:$J$44,6,FALSE)*VLOOKUP(ESCYLD2!BF$4,'[1]INTERNAL PARAMETERS-1'!$B$5:$J$44,3,FALSE) + ESCYLD1!BF197*(1-VLOOKUP(ESCYLD2!BF$4,'[1]INTERNAL PARAMETERS-1'!$B$5:$J$44,5,FALSE))*VLOOKUP(ESCYLD2!BF$4,'[1]INTERNAL PARAMETERS-1'!$B$5:$J$44,8,FALSE)*VLOOKUP(ESCYLD2!BF$4,'[1]INTERNAL PARAMETERS-1'!$B$5:$J$44,3,FALSE)</f>
        <v>0</v>
      </c>
      <c r="BG197" s="52">
        <f>ESCYLD1!BG197*VLOOKUP(ESCYLD2!BG$4,'[1]INTERNAL PARAMETERS-1'!$B$5:$J$44,5,FALSE)*VLOOKUP(ESCYLD2!BG$4,'[1]INTERNAL PARAMETERS-1'!$B$5:$J$44,6,FALSE)*VLOOKUP(ESCYLD2!BG$4,'[1]INTERNAL PARAMETERS-1'!$B$5:$J$44,3,FALSE) + ESCYLD1!BG197*(1-VLOOKUP(ESCYLD2!BG$4,'[1]INTERNAL PARAMETERS-1'!$B$5:$J$44,5,FALSE))*VLOOKUP(ESCYLD2!BG$4,'[1]INTERNAL PARAMETERS-1'!$B$5:$J$44,8,FALSE)*VLOOKUP(ESCYLD2!BG$4,'[1]INTERNAL PARAMETERS-1'!$B$5:$J$44,3,FALSE)</f>
        <v>0</v>
      </c>
      <c r="BH197" s="52">
        <f>ESCYLD1!BH197*VLOOKUP(ESCYLD2!BH$4,'[1]INTERNAL PARAMETERS-1'!$B$5:$J$44,5,FALSE)*VLOOKUP(ESCYLD2!BH$4,'[1]INTERNAL PARAMETERS-1'!$B$5:$J$44,6,FALSE)*VLOOKUP(ESCYLD2!BH$4,'[1]INTERNAL PARAMETERS-1'!$B$5:$J$44,3,FALSE) + ESCYLD1!BH197*(1-VLOOKUP(ESCYLD2!BH$4,'[1]INTERNAL PARAMETERS-1'!$B$5:$J$44,5,FALSE))*VLOOKUP(ESCYLD2!BH$4,'[1]INTERNAL PARAMETERS-1'!$B$5:$J$44,8,FALSE)*VLOOKUP(ESCYLD2!BH$4,'[1]INTERNAL PARAMETERS-1'!$B$5:$J$44,3,FALSE)</f>
        <v>0</v>
      </c>
      <c r="BI197" s="52">
        <f>ESCYLD1!BI197*VLOOKUP(ESCYLD2!BI$4,'[1]INTERNAL PARAMETERS-1'!$B$5:$J$44,5,FALSE)*VLOOKUP(ESCYLD2!BI$4,'[1]INTERNAL PARAMETERS-1'!$B$5:$J$44,6,FALSE)*VLOOKUP(ESCYLD2!BI$4,'[1]INTERNAL PARAMETERS-1'!$B$5:$J$44,3,FALSE) + ESCYLD1!BI197*(1-VLOOKUP(ESCYLD2!BI$4,'[1]INTERNAL PARAMETERS-1'!$B$5:$J$44,5,FALSE))*VLOOKUP(ESCYLD2!BI$4,'[1]INTERNAL PARAMETERS-1'!$B$5:$J$44,8,FALSE)*VLOOKUP(ESCYLD2!BI$4,'[1]INTERNAL PARAMETERS-1'!$B$5:$J$44,3,FALSE)</f>
        <v>0</v>
      </c>
      <c r="BJ197" s="52">
        <f>ESCYLD1!BJ197*VLOOKUP(ESCYLD2!BJ$4,'[1]INTERNAL PARAMETERS-1'!$B$5:$J$44,5,FALSE)*VLOOKUP(ESCYLD2!BJ$4,'[1]INTERNAL PARAMETERS-1'!$B$5:$J$44,6,FALSE)*VLOOKUP(ESCYLD2!BJ$4,'[1]INTERNAL PARAMETERS-1'!$B$5:$J$44,3,FALSE) + ESCYLD1!BJ197*(1-VLOOKUP(ESCYLD2!BJ$4,'[1]INTERNAL PARAMETERS-1'!$B$5:$J$44,5,FALSE))*VLOOKUP(ESCYLD2!BJ$4,'[1]INTERNAL PARAMETERS-1'!$B$5:$J$44,8,FALSE)*VLOOKUP(ESCYLD2!BJ$4,'[1]INTERNAL PARAMETERS-1'!$B$5:$J$44,3,FALSE)</f>
        <v>0</v>
      </c>
      <c r="BK197" s="52">
        <f>ESCYLD1!BK197*VLOOKUP(ESCYLD2!BK$4,'[1]INTERNAL PARAMETERS-1'!$B$5:$J$44,5,FALSE)*VLOOKUP(ESCYLD2!BK$4,'[1]INTERNAL PARAMETERS-1'!$B$5:$J$44,6,FALSE)*VLOOKUP(ESCYLD2!BK$4,'[1]INTERNAL PARAMETERS-1'!$B$5:$J$44,3,FALSE) + ESCYLD1!BK197*(1-VLOOKUP(ESCYLD2!BK$4,'[1]INTERNAL PARAMETERS-1'!$B$5:$J$44,5,FALSE))*VLOOKUP(ESCYLD2!BK$4,'[1]INTERNAL PARAMETERS-1'!$B$5:$J$44,8,FALSE)*VLOOKUP(ESCYLD2!BK$4,'[1]INTERNAL PARAMETERS-1'!$B$5:$J$44,3,FALSE)</f>
        <v>0</v>
      </c>
      <c r="BL197" s="52">
        <f>ESCYLD1!BL197*VLOOKUP(ESCYLD2!BL$4,'[1]INTERNAL PARAMETERS-1'!$B$5:$J$44,5,FALSE)*VLOOKUP(ESCYLD2!BL$4,'[1]INTERNAL PARAMETERS-1'!$B$5:$J$44,6,FALSE)*VLOOKUP(ESCYLD2!BL$4,'[1]INTERNAL PARAMETERS-1'!$B$5:$J$44,3,FALSE) + ESCYLD1!BL197*(1-VLOOKUP(ESCYLD2!BL$4,'[1]INTERNAL PARAMETERS-1'!$B$5:$J$44,5,FALSE))*VLOOKUP(ESCYLD2!BL$4,'[1]INTERNAL PARAMETERS-1'!$B$5:$J$44,8,FALSE)*VLOOKUP(ESCYLD2!BL$4,'[1]INTERNAL PARAMETERS-1'!$B$5:$J$44,3,FALSE)</f>
        <v>0</v>
      </c>
      <c r="BM197" s="52">
        <f>ESCYLD1!BM197*VLOOKUP(ESCYLD2!BM$4,'[1]INTERNAL PARAMETERS-1'!$B$5:$J$44,5,FALSE)*VLOOKUP(ESCYLD2!BM$4,'[1]INTERNAL PARAMETERS-1'!$B$5:$J$44,6,FALSE)*VLOOKUP(ESCYLD2!BM$4,'[1]INTERNAL PARAMETERS-1'!$B$5:$J$44,3,FALSE) + ESCYLD1!BM197*(1-VLOOKUP(ESCYLD2!BM$4,'[1]INTERNAL PARAMETERS-1'!$B$5:$J$44,5,FALSE))*VLOOKUP(ESCYLD2!BM$4,'[1]INTERNAL PARAMETERS-1'!$B$5:$J$44,8,FALSE)*VLOOKUP(ESCYLD2!BM$4,'[1]INTERNAL PARAMETERS-1'!$B$5:$J$44,3,FALSE)</f>
        <v>0</v>
      </c>
      <c r="BN197" s="52">
        <f>ESCYLD1!BN197*VLOOKUP(ESCYLD2!BN$4,'[1]INTERNAL PARAMETERS-1'!$B$5:$J$44,5,FALSE)*VLOOKUP(ESCYLD2!BN$4,'[1]INTERNAL PARAMETERS-1'!$B$5:$J$44,6,FALSE)*VLOOKUP(ESCYLD2!BN$4,'[1]INTERNAL PARAMETERS-1'!$B$5:$J$44,3,FALSE) + ESCYLD1!BN197*(1-VLOOKUP(ESCYLD2!BN$4,'[1]INTERNAL PARAMETERS-1'!$B$5:$J$44,5,FALSE))*VLOOKUP(ESCYLD2!BN$4,'[1]INTERNAL PARAMETERS-1'!$B$5:$J$44,8,FALSE)*VLOOKUP(ESCYLD2!BN$4,'[1]INTERNAL PARAMETERS-1'!$B$5:$J$44,3,FALSE)</f>
        <v>0</v>
      </c>
      <c r="BO197" s="52">
        <f>ESCYLD1!BO197*VLOOKUP(ESCYLD2!BO$4,'[1]INTERNAL PARAMETERS-1'!$B$5:$J$44,5,FALSE)*VLOOKUP(ESCYLD2!BO$4,'[1]INTERNAL PARAMETERS-1'!$B$5:$J$44,6,FALSE)*VLOOKUP(ESCYLD2!BO$4,'[1]INTERNAL PARAMETERS-1'!$B$5:$J$44,3,FALSE) + ESCYLD1!BO197*(1-VLOOKUP(ESCYLD2!BO$4,'[1]INTERNAL PARAMETERS-1'!$B$5:$J$44,5,FALSE))*VLOOKUP(ESCYLD2!BO$4,'[1]INTERNAL PARAMETERS-1'!$B$5:$J$44,8,FALSE)*VLOOKUP(ESCYLD2!BO$4,'[1]INTERNAL PARAMETERS-1'!$B$5:$J$44,3,FALSE)</f>
        <v>0</v>
      </c>
      <c r="BP197" s="52">
        <f>ESCYLD1!BP197*VLOOKUP(ESCYLD2!BP$4,'[1]INTERNAL PARAMETERS-1'!$B$5:$J$44,5,FALSE)*VLOOKUP(ESCYLD2!BP$4,'[1]INTERNAL PARAMETERS-1'!$B$5:$J$44,6,FALSE)*VLOOKUP(ESCYLD2!BP$4,'[1]INTERNAL PARAMETERS-1'!$B$5:$J$44,3,FALSE) + ESCYLD1!BP197*(1-VLOOKUP(ESCYLD2!BP$4,'[1]INTERNAL PARAMETERS-1'!$B$5:$J$44,5,FALSE))*VLOOKUP(ESCYLD2!BP$4,'[1]INTERNAL PARAMETERS-1'!$B$5:$J$44,8,FALSE)*VLOOKUP(ESCYLD2!BP$4,'[1]INTERNAL PARAMETERS-1'!$B$5:$J$44,3,FALSE)</f>
        <v>0</v>
      </c>
      <c r="BQ197" s="52">
        <f>ESCYLD1!BQ197*VLOOKUP(ESCYLD2!BQ$4,'[1]INTERNAL PARAMETERS-1'!$B$5:$J$44,5,FALSE)*VLOOKUP(ESCYLD2!BQ$4,'[1]INTERNAL PARAMETERS-1'!$B$5:$J$44,6,FALSE)*VLOOKUP(ESCYLD2!BQ$4,'[1]INTERNAL PARAMETERS-1'!$B$5:$J$44,3,FALSE) + ESCYLD1!BQ197*(1-VLOOKUP(ESCYLD2!BQ$4,'[1]INTERNAL PARAMETERS-1'!$B$5:$J$44,5,FALSE))*VLOOKUP(ESCYLD2!BQ$4,'[1]INTERNAL PARAMETERS-1'!$B$5:$J$44,8,FALSE)*VLOOKUP(ESCYLD2!BQ$4,'[1]INTERNAL PARAMETERS-1'!$B$5:$J$44,3,FALSE)</f>
        <v>0</v>
      </c>
      <c r="BR197" s="52">
        <f>ESCYLD1!BR197*VLOOKUP(ESCYLD2!BR$4,'[1]INTERNAL PARAMETERS-1'!$B$5:$J$44,5,FALSE)*VLOOKUP(ESCYLD2!BR$4,'[1]INTERNAL PARAMETERS-1'!$B$5:$J$44,6,FALSE)*VLOOKUP(ESCYLD2!BR$4,'[1]INTERNAL PARAMETERS-1'!$B$5:$J$44,3,FALSE) + ESCYLD1!BR197*(1-VLOOKUP(ESCYLD2!BR$4,'[1]INTERNAL PARAMETERS-1'!$B$5:$J$44,5,FALSE))*VLOOKUP(ESCYLD2!BR$4,'[1]INTERNAL PARAMETERS-1'!$B$5:$J$44,8,FALSE)*VLOOKUP(ESCYLD2!BR$4,'[1]INTERNAL PARAMETERS-1'!$B$5:$J$44,3,FALSE)</f>
        <v>0</v>
      </c>
      <c r="BS197" s="52">
        <f>ESCYLD1!BS197*VLOOKUP(ESCYLD2!BS$4,'[1]INTERNAL PARAMETERS-1'!$B$5:$J$44,5,FALSE)*VLOOKUP(ESCYLD2!BS$4,'[1]INTERNAL PARAMETERS-1'!$B$5:$J$44,6,FALSE)*VLOOKUP(ESCYLD2!BS$4,'[1]INTERNAL PARAMETERS-1'!$B$5:$J$44,3,FALSE) + ESCYLD1!BS197*(1-VLOOKUP(ESCYLD2!BS$4,'[1]INTERNAL PARAMETERS-1'!$B$5:$J$44,5,FALSE))*VLOOKUP(ESCYLD2!BS$4,'[1]INTERNAL PARAMETERS-1'!$B$5:$J$44,8,FALSE)*VLOOKUP(ESCYLD2!BS$4,'[1]INTERNAL PARAMETERS-1'!$B$5:$J$44,3,FALSE)</f>
        <v>0</v>
      </c>
      <c r="BT197" s="52">
        <f>ESCYLD1!BT197*VLOOKUP(ESCYLD2!BT$4,'[1]INTERNAL PARAMETERS-1'!$B$5:$J$44,5,FALSE)*VLOOKUP(ESCYLD2!BT$4,'[1]INTERNAL PARAMETERS-1'!$B$5:$J$44,6,FALSE)*VLOOKUP(ESCYLD2!BT$4,'[1]INTERNAL PARAMETERS-1'!$B$5:$J$44,3,FALSE) + ESCYLD1!BT197*(1-VLOOKUP(ESCYLD2!BT$4,'[1]INTERNAL PARAMETERS-1'!$B$5:$J$44,5,FALSE))*VLOOKUP(ESCYLD2!BT$4,'[1]INTERNAL PARAMETERS-1'!$B$5:$J$44,8,FALSE)*VLOOKUP(ESCYLD2!BT$4,'[1]INTERNAL PARAMETERS-1'!$B$5:$J$44,3,FALSE)</f>
        <v>0</v>
      </c>
      <c r="BU197" s="52">
        <f>ESCYLD1!BU197*VLOOKUP(ESCYLD2!BU$4,'[1]INTERNAL PARAMETERS-1'!$B$5:$J$44,5,FALSE)*VLOOKUP(ESCYLD2!BU$4,'[1]INTERNAL PARAMETERS-1'!$B$5:$J$44,6,FALSE)*VLOOKUP(ESCYLD2!BU$4,'[1]INTERNAL PARAMETERS-1'!$B$5:$J$44,3,FALSE) + ESCYLD1!BU197*(1-VLOOKUP(ESCYLD2!BU$4,'[1]INTERNAL PARAMETERS-1'!$B$5:$J$44,5,FALSE))*VLOOKUP(ESCYLD2!BU$4,'[1]INTERNAL PARAMETERS-1'!$B$5:$J$44,8,FALSE)*VLOOKUP(ESCYLD2!BU$4,'[1]INTERNAL PARAMETERS-1'!$B$5:$J$44,3,FALSE)</f>
        <v>0</v>
      </c>
      <c r="BV197" s="52">
        <f>ESCYLD1!BV197*VLOOKUP(ESCYLD2!BV$4,'[1]INTERNAL PARAMETERS-1'!$B$5:$J$44,5,FALSE)*VLOOKUP(ESCYLD2!BV$4,'[1]INTERNAL PARAMETERS-1'!$B$5:$J$44,6,FALSE)*VLOOKUP(ESCYLD2!BV$4,'[1]INTERNAL PARAMETERS-1'!$B$5:$J$44,3,FALSE) + ESCYLD1!BV197*(1-VLOOKUP(ESCYLD2!BV$4,'[1]INTERNAL PARAMETERS-1'!$B$5:$J$44,5,FALSE))*VLOOKUP(ESCYLD2!BV$4,'[1]INTERNAL PARAMETERS-1'!$B$5:$J$44,8,FALSE)*VLOOKUP(ESCYLD2!BV$4,'[1]INTERNAL PARAMETERS-1'!$B$5:$J$44,3,FALSE)</f>
        <v>0</v>
      </c>
      <c r="BW197" s="52">
        <f>ESCYLD1!BW197*VLOOKUP(ESCYLD2!BW$4,'[1]INTERNAL PARAMETERS-1'!$B$5:$J$44,5,FALSE)*VLOOKUP(ESCYLD2!BW$4,'[1]INTERNAL PARAMETERS-1'!$B$5:$J$44,6,FALSE)*VLOOKUP(ESCYLD2!BW$4,'[1]INTERNAL PARAMETERS-1'!$B$5:$J$44,3,FALSE) + ESCYLD1!BW197*(1-VLOOKUP(ESCYLD2!BW$4,'[1]INTERNAL PARAMETERS-1'!$B$5:$J$44,5,FALSE))*VLOOKUP(ESCYLD2!BW$4,'[1]INTERNAL PARAMETERS-1'!$B$5:$J$44,8,FALSE)*VLOOKUP(ESCYLD2!BW$4,'[1]INTERNAL PARAMETERS-1'!$B$5:$J$44,3,FALSE)</f>
        <v>0</v>
      </c>
      <c r="BX197" s="52">
        <f>ESCYLD1!BX197*VLOOKUP(ESCYLD2!BX$4,'[1]INTERNAL PARAMETERS-1'!$B$5:$J$44,5,FALSE)*VLOOKUP(ESCYLD2!BX$4,'[1]INTERNAL PARAMETERS-1'!$B$5:$J$44,6,FALSE)*VLOOKUP(ESCYLD2!BX$4,'[1]INTERNAL PARAMETERS-1'!$B$5:$J$44,3,FALSE) + ESCYLD1!BX197*(1-VLOOKUP(ESCYLD2!BX$4,'[1]INTERNAL PARAMETERS-1'!$B$5:$J$44,5,FALSE))*VLOOKUP(ESCYLD2!BX$4,'[1]INTERNAL PARAMETERS-1'!$B$5:$J$44,8,FALSE)*VLOOKUP(ESCYLD2!BX$4,'[1]INTERNAL PARAMETERS-1'!$B$5:$J$44,3,FALSE)</f>
        <v>0</v>
      </c>
      <c r="BY197" s="52">
        <f>ESCYLD1!BY197*VLOOKUP(ESCYLD2!BY$4,'[1]INTERNAL PARAMETERS-1'!$B$5:$J$44,5,FALSE)*VLOOKUP(ESCYLD2!BY$4,'[1]INTERNAL PARAMETERS-1'!$B$5:$J$44,6,FALSE)*VLOOKUP(ESCYLD2!BY$4,'[1]INTERNAL PARAMETERS-1'!$B$5:$J$44,3,FALSE) + ESCYLD1!BY197*(1-VLOOKUP(ESCYLD2!BY$4,'[1]INTERNAL PARAMETERS-1'!$B$5:$J$44,5,FALSE))*VLOOKUP(ESCYLD2!BY$4,'[1]INTERNAL PARAMETERS-1'!$B$5:$J$44,8,FALSE)*VLOOKUP(ESCYLD2!BY$4,'[1]INTERNAL PARAMETERS-1'!$B$5:$J$44,3,FALSE)</f>
        <v>0</v>
      </c>
      <c r="BZ197" s="52">
        <f>ESCYLD1!BZ197*VLOOKUP(ESCYLD2!BZ$4,'[1]INTERNAL PARAMETERS-1'!$B$5:$J$44,5,FALSE)*VLOOKUP(ESCYLD2!BZ$4,'[1]INTERNAL PARAMETERS-1'!$B$5:$J$44,6,FALSE)*VLOOKUP(ESCYLD2!BZ$4,'[1]INTERNAL PARAMETERS-1'!$B$5:$J$44,3,FALSE) + ESCYLD1!BZ197*(1-VLOOKUP(ESCYLD2!BZ$4,'[1]INTERNAL PARAMETERS-1'!$B$5:$J$44,5,FALSE))*VLOOKUP(ESCYLD2!BZ$4,'[1]INTERNAL PARAMETERS-1'!$B$5:$J$44,8,FALSE)*VLOOKUP(ESCYLD2!BZ$4,'[1]INTERNAL PARAMETERS-1'!$B$5:$J$44,3,FALSE)</f>
        <v>0</v>
      </c>
      <c r="CA197" s="52">
        <f>ESCYLD1!CA197*VLOOKUP(ESCYLD2!CA$4,'[1]INTERNAL PARAMETERS-1'!$B$5:$J$44,5,FALSE)*VLOOKUP(ESCYLD2!CA$4,'[1]INTERNAL PARAMETERS-1'!$B$5:$J$44,6,FALSE)*VLOOKUP(ESCYLD2!CA$4,'[1]INTERNAL PARAMETERS-1'!$B$5:$J$44,3,FALSE) + ESCYLD1!CA197*(1-VLOOKUP(ESCYLD2!CA$4,'[1]INTERNAL PARAMETERS-1'!$B$5:$J$44,5,FALSE))*VLOOKUP(ESCYLD2!CA$4,'[1]INTERNAL PARAMETERS-1'!$B$5:$J$44,8,FALSE)*VLOOKUP(ESCYLD2!CA$4,'[1]INTERNAL PARAMETERS-1'!$B$5:$J$44,3,FALSE)</f>
        <v>0</v>
      </c>
      <c r="CB197" s="52">
        <f>ESCYLD1!CB197*VLOOKUP(ESCYLD2!CB$4,'[1]INTERNAL PARAMETERS-1'!$B$5:$J$44,5,FALSE)*VLOOKUP(ESCYLD2!CB$4,'[1]INTERNAL PARAMETERS-1'!$B$5:$J$44,6,FALSE)*VLOOKUP(ESCYLD2!CB$4,'[1]INTERNAL PARAMETERS-1'!$B$5:$J$44,3,FALSE) + ESCYLD1!CB197*(1-VLOOKUP(ESCYLD2!CB$4,'[1]INTERNAL PARAMETERS-1'!$B$5:$J$44,5,FALSE))*VLOOKUP(ESCYLD2!CB$4,'[1]INTERNAL PARAMETERS-1'!$B$5:$J$44,8,FALSE)*VLOOKUP(ESCYLD2!CB$4,'[1]INTERNAL PARAMETERS-1'!$B$5:$J$44,3,FALSE)</f>
        <v>0</v>
      </c>
      <c r="CC197" s="52">
        <f>ESCYLD1!CC197*VLOOKUP(ESCYLD2!CC$4,'[1]INTERNAL PARAMETERS-1'!$B$5:$J$44,5,FALSE)*VLOOKUP(ESCYLD2!CC$4,'[1]INTERNAL PARAMETERS-1'!$B$5:$J$44,6,FALSE)*VLOOKUP(ESCYLD2!CC$4,'[1]INTERNAL PARAMETERS-1'!$B$5:$J$44,3,FALSE) + ESCYLD1!CC197*(1-VLOOKUP(ESCYLD2!CC$4,'[1]INTERNAL PARAMETERS-1'!$B$5:$J$44,5,FALSE))*VLOOKUP(ESCYLD2!CC$4,'[1]INTERNAL PARAMETERS-1'!$B$5:$J$44,8,FALSE)*VLOOKUP(ESCYLD2!CC$4,'[1]INTERNAL PARAMETERS-1'!$B$5:$J$44,3,FALSE)</f>
        <v>0</v>
      </c>
      <c r="CD197" s="52">
        <f>ESCYLD1!CD197*VLOOKUP(ESCYLD2!CD$4,'[1]INTERNAL PARAMETERS-1'!$B$5:$J$44,5,FALSE)*VLOOKUP(ESCYLD2!CD$4,'[1]INTERNAL PARAMETERS-1'!$B$5:$J$44,6,FALSE)*VLOOKUP(ESCYLD2!CD$4,'[1]INTERNAL PARAMETERS-1'!$B$5:$J$44,3,FALSE) + ESCYLD1!CD197*(1-VLOOKUP(ESCYLD2!CD$4,'[1]INTERNAL PARAMETERS-1'!$B$5:$J$44,5,FALSE))*VLOOKUP(ESCYLD2!CD$4,'[1]INTERNAL PARAMETERS-1'!$B$5:$J$44,8,FALSE)*VLOOKUP(ESCYLD2!CD$4,'[1]INTERNAL PARAMETERS-1'!$B$5:$J$44,3,FALSE)</f>
        <v>0</v>
      </c>
      <c r="CE197" s="52">
        <f>ESCYLD1!CE197*VLOOKUP(ESCYLD2!CE$4,'[1]INTERNAL PARAMETERS-1'!$B$5:$J$44,5,FALSE)*VLOOKUP(ESCYLD2!CE$4,'[1]INTERNAL PARAMETERS-1'!$B$5:$J$44,6,FALSE)*VLOOKUP(ESCYLD2!CE$4,'[1]INTERNAL PARAMETERS-1'!$B$5:$J$44,3,FALSE) + ESCYLD1!CE197*(1-VLOOKUP(ESCYLD2!CE$4,'[1]INTERNAL PARAMETERS-1'!$B$5:$J$44,5,FALSE))*VLOOKUP(ESCYLD2!CE$4,'[1]INTERNAL PARAMETERS-1'!$B$5:$J$44,8,FALSE)*VLOOKUP(ESCYLD2!CE$4,'[1]INTERNAL PARAMETERS-1'!$B$5:$J$44,3,FALSE)</f>
        <v>0</v>
      </c>
      <c r="CF197" s="52">
        <f>ESCYLD1!CF197*VLOOKUP(ESCYLD2!CF$4,'[1]INTERNAL PARAMETERS-1'!$B$5:$J$44,5,FALSE)*VLOOKUP(ESCYLD2!CF$4,'[1]INTERNAL PARAMETERS-1'!$B$5:$J$44,6,FALSE)*VLOOKUP(ESCYLD2!CF$4,'[1]INTERNAL PARAMETERS-1'!$B$5:$J$44,3,FALSE) + ESCYLD1!CF197*(1-VLOOKUP(ESCYLD2!CF$4,'[1]INTERNAL PARAMETERS-1'!$B$5:$J$44,5,FALSE))*VLOOKUP(ESCYLD2!CF$4,'[1]INTERNAL PARAMETERS-1'!$B$5:$J$44,8,FALSE)*VLOOKUP(ESCYLD2!CF$4,'[1]INTERNAL PARAMETERS-1'!$B$5:$J$44,3,FALSE)</f>
        <v>0</v>
      </c>
      <c r="CG197" s="52">
        <f>ESCYLD1!CG197*VLOOKUP(ESCYLD2!CG$4,'[1]INTERNAL PARAMETERS-1'!$B$5:$J$44,5,FALSE)*VLOOKUP(ESCYLD2!CG$4,'[1]INTERNAL PARAMETERS-1'!$B$5:$J$44,6,FALSE)*VLOOKUP(ESCYLD2!CG$4,'[1]INTERNAL PARAMETERS-1'!$B$5:$J$44,3,FALSE) + ESCYLD1!CG197*(1-VLOOKUP(ESCYLD2!CG$4,'[1]INTERNAL PARAMETERS-1'!$B$5:$J$44,5,FALSE))*VLOOKUP(ESCYLD2!CG$4,'[1]INTERNAL PARAMETERS-1'!$B$5:$J$44,8,FALSE)*VLOOKUP(ESCYLD2!CG$4,'[1]INTERNAL PARAMETERS-1'!$B$5:$J$44,3,FALSE)</f>
        <v>0</v>
      </c>
      <c r="CH197" s="51">
        <f>ESCYLD1!CH197*VLOOKUP(ESCYLD2!CH$4,'[1]INTERNAL PARAMETERS-1'!$B$5:$J$44,5,FALSE)*VLOOKUP(ESCYLD2!CH$4,'[1]INTERNAL PARAMETERS-1'!$B$5:$J$44,6,FALSE)*VLOOKUP(ESCYLD2!CH$4,'[1]INTERNAL PARAMETERS-1'!$B$5:$J$44,3,FALSE) + ESCYLD1!CH197*(1-VLOOKUP(ESCYLD2!CH$4,'[1]INTERNAL PARAMETERS-1'!$B$5:$J$44,5,FALSE))*VLOOKUP(ESCYLD2!CH$4,'[1]INTERNAL PARAMETERS-1'!$B$5:$J$44,8,FALSE)*VLOOKUP(ESCYLD2!CH$4,'[1]INTERNAL PARAMETERS-1'!$B$5:$J$44,3,FALSE)</f>
        <v>0</v>
      </c>
      <c r="CJ197" s="53">
        <f t="shared" ref="CJ197:CJ260" si="6">SUM(G197:AT197)</f>
        <v>0</v>
      </c>
      <c r="CK197" s="51">
        <f t="shared" ref="CK197:CK260" si="7">SUM(AU197:CH197)</f>
        <v>0</v>
      </c>
    </row>
    <row r="198" spans="2:89" x14ac:dyDescent="0.5">
      <c r="B198" s="66" t="s">
        <v>7</v>
      </c>
      <c r="C198" s="65" t="s">
        <v>90</v>
      </c>
      <c r="D198" s="65" t="s">
        <v>76</v>
      </c>
      <c r="E198" s="151">
        <f>ESC!AF198</f>
        <v>0</v>
      </c>
      <c r="F198" s="67">
        <f>'[1]INTERNAL PARAMETERS-1'!M18</f>
        <v>21.115000000000002</v>
      </c>
      <c r="G198" s="53">
        <f>ESCYLD1!G198*VLOOKUP(ESCYLD2!G$4,'[1]INTERNAL PARAMETERS-1'!$B$5:$J$44,5,FALSE)*VLOOKUP(ESCYLD2!G$4,'[1]INTERNAL PARAMETERS-1'!$B$5:$J$44,7,FALSE)*ESCYLD2!$F198 + ESCYLD1!G198*(1-VLOOKUP(ESCYLD2!G$4,'[1]INTERNAL PARAMETERS-1'!$B$5:$J$44,5,FALSE))*VLOOKUP(ESCYLD2!G$4,'[1]INTERNAL PARAMETERS-1'!$B$5:$J$44,9,FALSE)*ESCYLD2!$F198</f>
        <v>0</v>
      </c>
      <c r="H198" s="52">
        <f>ESCYLD1!H198*VLOOKUP(ESCYLD2!H$4,'[1]INTERNAL PARAMETERS-1'!$B$5:$J$44,5,FALSE)*VLOOKUP(ESCYLD2!H$4,'[1]INTERNAL PARAMETERS-1'!$B$5:$J$44,7,FALSE)*ESCYLD2!$F198 + ESCYLD1!H198*(1-VLOOKUP(ESCYLD2!H$4,'[1]INTERNAL PARAMETERS-1'!$B$5:$J$44,5,FALSE))*VLOOKUP(ESCYLD2!H$4,'[1]INTERNAL PARAMETERS-1'!$B$5:$J$44,9,FALSE)*ESCYLD2!$F198</f>
        <v>0</v>
      </c>
      <c r="I198" s="52">
        <f>ESCYLD1!I198*VLOOKUP(ESCYLD2!I$4,'[1]INTERNAL PARAMETERS-1'!$B$5:$J$44,5,FALSE)*VLOOKUP(ESCYLD2!I$4,'[1]INTERNAL PARAMETERS-1'!$B$5:$J$44,7,FALSE)*ESCYLD2!$F198 + ESCYLD1!I198*(1-VLOOKUP(ESCYLD2!I$4,'[1]INTERNAL PARAMETERS-1'!$B$5:$J$44,5,FALSE))*VLOOKUP(ESCYLD2!I$4,'[1]INTERNAL PARAMETERS-1'!$B$5:$J$44,9,FALSE)*ESCYLD2!$F198</f>
        <v>0</v>
      </c>
      <c r="J198" s="52">
        <f>ESCYLD1!J198*VLOOKUP(ESCYLD2!J$4,'[1]INTERNAL PARAMETERS-1'!$B$5:$J$44,5,FALSE)*VLOOKUP(ESCYLD2!J$4,'[1]INTERNAL PARAMETERS-1'!$B$5:$J$44,7,FALSE)*ESCYLD2!$F198 + ESCYLD1!J198*(1-VLOOKUP(ESCYLD2!J$4,'[1]INTERNAL PARAMETERS-1'!$B$5:$J$44,5,FALSE))*VLOOKUP(ESCYLD2!J$4,'[1]INTERNAL PARAMETERS-1'!$B$5:$J$44,9,FALSE)*ESCYLD2!$F198</f>
        <v>0</v>
      </c>
      <c r="K198" s="52">
        <f>ESCYLD1!K198*VLOOKUP(ESCYLD2!K$4,'[1]INTERNAL PARAMETERS-1'!$B$5:$J$44,5,FALSE)*VLOOKUP(ESCYLD2!K$4,'[1]INTERNAL PARAMETERS-1'!$B$5:$J$44,7,FALSE)*ESCYLD2!$F198 + ESCYLD1!K198*(1-VLOOKUP(ESCYLD2!K$4,'[1]INTERNAL PARAMETERS-1'!$B$5:$J$44,5,FALSE))*VLOOKUP(ESCYLD2!K$4,'[1]INTERNAL PARAMETERS-1'!$B$5:$J$44,9,FALSE)*ESCYLD2!$F198</f>
        <v>0</v>
      </c>
      <c r="L198" s="52">
        <f>ESCYLD1!L198*VLOOKUP(ESCYLD2!L$4,'[1]INTERNAL PARAMETERS-1'!$B$5:$J$44,5,FALSE)*VLOOKUP(ESCYLD2!L$4,'[1]INTERNAL PARAMETERS-1'!$B$5:$J$44,7,FALSE)*ESCYLD2!$F198 + ESCYLD1!L198*(1-VLOOKUP(ESCYLD2!L$4,'[1]INTERNAL PARAMETERS-1'!$B$5:$J$44,5,FALSE))*VLOOKUP(ESCYLD2!L$4,'[1]INTERNAL PARAMETERS-1'!$B$5:$J$44,9,FALSE)*ESCYLD2!$F198</f>
        <v>0</v>
      </c>
      <c r="M198" s="52">
        <f>ESCYLD1!M198*VLOOKUP(ESCYLD2!M$4,'[1]INTERNAL PARAMETERS-1'!$B$5:$J$44,5,FALSE)*VLOOKUP(ESCYLD2!M$4,'[1]INTERNAL PARAMETERS-1'!$B$5:$J$44,7,FALSE)*ESCYLD2!$F198 + ESCYLD1!M198*(1-VLOOKUP(ESCYLD2!M$4,'[1]INTERNAL PARAMETERS-1'!$B$5:$J$44,5,FALSE))*VLOOKUP(ESCYLD2!M$4,'[1]INTERNAL PARAMETERS-1'!$B$5:$J$44,9,FALSE)*ESCYLD2!$F198</f>
        <v>0</v>
      </c>
      <c r="N198" s="52">
        <f>ESCYLD1!N198*VLOOKUP(ESCYLD2!N$4,'[1]INTERNAL PARAMETERS-1'!$B$5:$J$44,5,FALSE)*VLOOKUP(ESCYLD2!N$4,'[1]INTERNAL PARAMETERS-1'!$B$5:$J$44,7,FALSE)*ESCYLD2!$F198 + ESCYLD1!N198*(1-VLOOKUP(ESCYLD2!N$4,'[1]INTERNAL PARAMETERS-1'!$B$5:$J$44,5,FALSE))*VLOOKUP(ESCYLD2!N$4,'[1]INTERNAL PARAMETERS-1'!$B$5:$J$44,9,FALSE)*ESCYLD2!$F198</f>
        <v>0</v>
      </c>
      <c r="O198" s="52">
        <f>ESCYLD1!O198*VLOOKUP(ESCYLD2!O$4,'[1]INTERNAL PARAMETERS-1'!$B$5:$J$44,5,FALSE)*VLOOKUP(ESCYLD2!O$4,'[1]INTERNAL PARAMETERS-1'!$B$5:$J$44,7,FALSE)*ESCYLD2!$F198 + ESCYLD1!O198*(1-VLOOKUP(ESCYLD2!O$4,'[1]INTERNAL PARAMETERS-1'!$B$5:$J$44,5,FALSE))*VLOOKUP(ESCYLD2!O$4,'[1]INTERNAL PARAMETERS-1'!$B$5:$J$44,9,FALSE)*ESCYLD2!$F198</f>
        <v>0</v>
      </c>
      <c r="P198" s="52">
        <f>ESCYLD1!P198*VLOOKUP(ESCYLD2!P$4,'[1]INTERNAL PARAMETERS-1'!$B$5:$J$44,5,FALSE)*VLOOKUP(ESCYLD2!P$4,'[1]INTERNAL PARAMETERS-1'!$B$5:$J$44,7,FALSE)*ESCYLD2!$F198 + ESCYLD1!P198*(1-VLOOKUP(ESCYLD2!P$4,'[1]INTERNAL PARAMETERS-1'!$B$5:$J$44,5,FALSE))*VLOOKUP(ESCYLD2!P$4,'[1]INTERNAL PARAMETERS-1'!$B$5:$J$44,9,FALSE)*ESCYLD2!$F198</f>
        <v>0</v>
      </c>
      <c r="Q198" s="52">
        <f>ESCYLD1!Q198*VLOOKUP(ESCYLD2!Q$4,'[1]INTERNAL PARAMETERS-1'!$B$5:$J$44,5,FALSE)*VLOOKUP(ESCYLD2!Q$4,'[1]INTERNAL PARAMETERS-1'!$B$5:$J$44,7,FALSE)*ESCYLD2!$F198 + ESCYLD1!Q198*(1-VLOOKUP(ESCYLD2!Q$4,'[1]INTERNAL PARAMETERS-1'!$B$5:$J$44,5,FALSE))*VLOOKUP(ESCYLD2!Q$4,'[1]INTERNAL PARAMETERS-1'!$B$5:$J$44,9,FALSE)*ESCYLD2!$F198</f>
        <v>0</v>
      </c>
      <c r="R198" s="52">
        <f>ESCYLD1!R198*VLOOKUP(ESCYLD2!R$4,'[1]INTERNAL PARAMETERS-1'!$B$5:$J$44,5,FALSE)*VLOOKUP(ESCYLD2!R$4,'[1]INTERNAL PARAMETERS-1'!$B$5:$J$44,7,FALSE)*ESCYLD2!$F198 + ESCYLD1!R198*(1-VLOOKUP(ESCYLD2!R$4,'[1]INTERNAL PARAMETERS-1'!$B$5:$J$44,5,FALSE))*VLOOKUP(ESCYLD2!R$4,'[1]INTERNAL PARAMETERS-1'!$B$5:$J$44,9,FALSE)*ESCYLD2!$F198</f>
        <v>0</v>
      </c>
      <c r="S198" s="52">
        <f>ESCYLD1!S198*VLOOKUP(ESCYLD2!S$4,'[1]INTERNAL PARAMETERS-1'!$B$5:$J$44,5,FALSE)*VLOOKUP(ESCYLD2!S$4,'[1]INTERNAL PARAMETERS-1'!$B$5:$J$44,7,FALSE)*ESCYLD2!$F198 + ESCYLD1!S198*(1-VLOOKUP(ESCYLD2!S$4,'[1]INTERNAL PARAMETERS-1'!$B$5:$J$44,5,FALSE))*VLOOKUP(ESCYLD2!S$4,'[1]INTERNAL PARAMETERS-1'!$B$5:$J$44,9,FALSE)*ESCYLD2!$F198</f>
        <v>0</v>
      </c>
      <c r="T198" s="52">
        <f>ESCYLD1!T198*VLOOKUP(ESCYLD2!T$4,'[1]INTERNAL PARAMETERS-1'!$B$5:$J$44,5,FALSE)*VLOOKUP(ESCYLD2!T$4,'[1]INTERNAL PARAMETERS-1'!$B$5:$J$44,7,FALSE)*ESCYLD2!$F198 + ESCYLD1!T198*(1-VLOOKUP(ESCYLD2!T$4,'[1]INTERNAL PARAMETERS-1'!$B$5:$J$44,5,FALSE))*VLOOKUP(ESCYLD2!T$4,'[1]INTERNAL PARAMETERS-1'!$B$5:$J$44,9,FALSE)*ESCYLD2!$F198</f>
        <v>0</v>
      </c>
      <c r="U198" s="52">
        <f>ESCYLD1!U198*VLOOKUP(ESCYLD2!U$4,'[1]INTERNAL PARAMETERS-1'!$B$5:$J$44,5,FALSE)*VLOOKUP(ESCYLD2!U$4,'[1]INTERNAL PARAMETERS-1'!$B$5:$J$44,7,FALSE)*ESCYLD2!$F198 + ESCYLD1!U198*(1-VLOOKUP(ESCYLD2!U$4,'[1]INTERNAL PARAMETERS-1'!$B$5:$J$44,5,FALSE))*VLOOKUP(ESCYLD2!U$4,'[1]INTERNAL PARAMETERS-1'!$B$5:$J$44,9,FALSE)*ESCYLD2!$F198</f>
        <v>0</v>
      </c>
      <c r="V198" s="52">
        <f>ESCYLD1!V198*VLOOKUP(ESCYLD2!V$4,'[1]INTERNAL PARAMETERS-1'!$B$5:$J$44,5,FALSE)*VLOOKUP(ESCYLD2!V$4,'[1]INTERNAL PARAMETERS-1'!$B$5:$J$44,7,FALSE)*ESCYLD2!$F198 + ESCYLD1!V198*(1-VLOOKUP(ESCYLD2!V$4,'[1]INTERNAL PARAMETERS-1'!$B$5:$J$44,5,FALSE))*VLOOKUP(ESCYLD2!V$4,'[1]INTERNAL PARAMETERS-1'!$B$5:$J$44,9,FALSE)*ESCYLD2!$F198</f>
        <v>0</v>
      </c>
      <c r="W198" s="52">
        <f>ESCYLD1!W198*VLOOKUP(ESCYLD2!W$4,'[1]INTERNAL PARAMETERS-1'!$B$5:$J$44,5,FALSE)*VLOOKUP(ESCYLD2!W$4,'[1]INTERNAL PARAMETERS-1'!$B$5:$J$44,7,FALSE)*ESCYLD2!$F198 + ESCYLD1!W198*(1-VLOOKUP(ESCYLD2!W$4,'[1]INTERNAL PARAMETERS-1'!$B$5:$J$44,5,FALSE))*VLOOKUP(ESCYLD2!W$4,'[1]INTERNAL PARAMETERS-1'!$B$5:$J$44,9,FALSE)*ESCYLD2!$F198</f>
        <v>0</v>
      </c>
      <c r="X198" s="52">
        <f>ESCYLD1!X198*VLOOKUP(ESCYLD2!X$4,'[1]INTERNAL PARAMETERS-1'!$B$5:$J$44,5,FALSE)*VLOOKUP(ESCYLD2!X$4,'[1]INTERNAL PARAMETERS-1'!$B$5:$J$44,7,FALSE)*ESCYLD2!$F198 + ESCYLD1!X198*(1-VLOOKUP(ESCYLD2!X$4,'[1]INTERNAL PARAMETERS-1'!$B$5:$J$44,5,FALSE))*VLOOKUP(ESCYLD2!X$4,'[1]INTERNAL PARAMETERS-1'!$B$5:$J$44,9,FALSE)*ESCYLD2!$F198</f>
        <v>0</v>
      </c>
      <c r="Y198" s="52">
        <f>ESCYLD1!Y198*VLOOKUP(ESCYLD2!Y$4,'[1]INTERNAL PARAMETERS-1'!$B$5:$J$44,5,FALSE)*VLOOKUP(ESCYLD2!Y$4,'[1]INTERNAL PARAMETERS-1'!$B$5:$J$44,7,FALSE)*ESCYLD2!$F198 + ESCYLD1!Y198*(1-VLOOKUP(ESCYLD2!Y$4,'[1]INTERNAL PARAMETERS-1'!$B$5:$J$44,5,FALSE))*VLOOKUP(ESCYLD2!Y$4,'[1]INTERNAL PARAMETERS-1'!$B$5:$J$44,9,FALSE)*ESCYLD2!$F198</f>
        <v>0</v>
      </c>
      <c r="Z198" s="52">
        <f>ESCYLD1!Z198*VLOOKUP(ESCYLD2!Z$4,'[1]INTERNAL PARAMETERS-1'!$B$5:$J$44,5,FALSE)*VLOOKUP(ESCYLD2!Z$4,'[1]INTERNAL PARAMETERS-1'!$B$5:$J$44,7,FALSE)*ESCYLD2!$F198 + ESCYLD1!Z198*(1-VLOOKUP(ESCYLD2!Z$4,'[1]INTERNAL PARAMETERS-1'!$B$5:$J$44,5,FALSE))*VLOOKUP(ESCYLD2!Z$4,'[1]INTERNAL PARAMETERS-1'!$B$5:$J$44,9,FALSE)*ESCYLD2!$F198</f>
        <v>0</v>
      </c>
      <c r="AA198" s="52">
        <f>ESCYLD1!AA198*VLOOKUP(ESCYLD2!AA$4,'[1]INTERNAL PARAMETERS-1'!$B$5:$J$44,5,FALSE)*VLOOKUP(ESCYLD2!AA$4,'[1]INTERNAL PARAMETERS-1'!$B$5:$J$44,7,FALSE)*ESCYLD2!$F198 + ESCYLD1!AA198*(1-VLOOKUP(ESCYLD2!AA$4,'[1]INTERNAL PARAMETERS-1'!$B$5:$J$44,5,FALSE))*VLOOKUP(ESCYLD2!AA$4,'[1]INTERNAL PARAMETERS-1'!$B$5:$J$44,9,FALSE)*ESCYLD2!$F198</f>
        <v>0</v>
      </c>
      <c r="AB198" s="52">
        <f>ESCYLD1!AB198*VLOOKUP(ESCYLD2!AB$4,'[1]INTERNAL PARAMETERS-1'!$B$5:$J$44,5,FALSE)*VLOOKUP(ESCYLD2!AB$4,'[1]INTERNAL PARAMETERS-1'!$B$5:$J$44,7,FALSE)*ESCYLD2!$F198 + ESCYLD1!AB198*(1-VLOOKUP(ESCYLD2!AB$4,'[1]INTERNAL PARAMETERS-1'!$B$5:$J$44,5,FALSE))*VLOOKUP(ESCYLD2!AB$4,'[1]INTERNAL PARAMETERS-1'!$B$5:$J$44,9,FALSE)*ESCYLD2!$F198</f>
        <v>0</v>
      </c>
      <c r="AC198" s="52">
        <f>ESCYLD1!AC198*VLOOKUP(ESCYLD2!AC$4,'[1]INTERNAL PARAMETERS-1'!$B$5:$J$44,5,FALSE)*VLOOKUP(ESCYLD2!AC$4,'[1]INTERNAL PARAMETERS-1'!$B$5:$J$44,7,FALSE)*ESCYLD2!$F198 + ESCYLD1!AC198*(1-VLOOKUP(ESCYLD2!AC$4,'[1]INTERNAL PARAMETERS-1'!$B$5:$J$44,5,FALSE))*VLOOKUP(ESCYLD2!AC$4,'[1]INTERNAL PARAMETERS-1'!$B$5:$J$44,9,FALSE)*ESCYLD2!$F198</f>
        <v>0</v>
      </c>
      <c r="AD198" s="52">
        <f>ESCYLD1!AD198*VLOOKUP(ESCYLD2!AD$4,'[1]INTERNAL PARAMETERS-1'!$B$5:$J$44,5,FALSE)*VLOOKUP(ESCYLD2!AD$4,'[1]INTERNAL PARAMETERS-1'!$B$5:$J$44,7,FALSE)*ESCYLD2!$F198 + ESCYLD1!AD198*(1-VLOOKUP(ESCYLD2!AD$4,'[1]INTERNAL PARAMETERS-1'!$B$5:$J$44,5,FALSE))*VLOOKUP(ESCYLD2!AD$4,'[1]INTERNAL PARAMETERS-1'!$B$5:$J$44,9,FALSE)*ESCYLD2!$F198</f>
        <v>0</v>
      </c>
      <c r="AE198" s="52">
        <f>ESCYLD1!AE198*VLOOKUP(ESCYLD2!AE$4,'[1]INTERNAL PARAMETERS-1'!$B$5:$J$44,5,FALSE)*VLOOKUP(ESCYLD2!AE$4,'[1]INTERNAL PARAMETERS-1'!$B$5:$J$44,7,FALSE)*ESCYLD2!$F198 + ESCYLD1!AE198*(1-VLOOKUP(ESCYLD2!AE$4,'[1]INTERNAL PARAMETERS-1'!$B$5:$J$44,5,FALSE))*VLOOKUP(ESCYLD2!AE$4,'[1]INTERNAL PARAMETERS-1'!$B$5:$J$44,9,FALSE)*ESCYLD2!$F198</f>
        <v>0</v>
      </c>
      <c r="AF198" s="52">
        <f>ESCYLD1!AF198*VLOOKUP(ESCYLD2!AF$4,'[1]INTERNAL PARAMETERS-1'!$B$5:$J$44,5,FALSE)*VLOOKUP(ESCYLD2!AF$4,'[1]INTERNAL PARAMETERS-1'!$B$5:$J$44,7,FALSE)*ESCYLD2!$F198 + ESCYLD1!AF198*(1-VLOOKUP(ESCYLD2!AF$4,'[1]INTERNAL PARAMETERS-1'!$B$5:$J$44,5,FALSE))*VLOOKUP(ESCYLD2!AF$4,'[1]INTERNAL PARAMETERS-1'!$B$5:$J$44,9,FALSE)*ESCYLD2!$F198</f>
        <v>0</v>
      </c>
      <c r="AG198" s="52">
        <f>ESCYLD1!AG198*VLOOKUP(ESCYLD2!AG$4,'[1]INTERNAL PARAMETERS-1'!$B$5:$J$44,5,FALSE)*VLOOKUP(ESCYLD2!AG$4,'[1]INTERNAL PARAMETERS-1'!$B$5:$J$44,7,FALSE)*ESCYLD2!$F198 + ESCYLD1!AG198*(1-VLOOKUP(ESCYLD2!AG$4,'[1]INTERNAL PARAMETERS-1'!$B$5:$J$44,5,FALSE))*VLOOKUP(ESCYLD2!AG$4,'[1]INTERNAL PARAMETERS-1'!$B$5:$J$44,9,FALSE)*ESCYLD2!$F198</f>
        <v>0</v>
      </c>
      <c r="AH198" s="52">
        <f>ESCYLD1!AH198*VLOOKUP(ESCYLD2!AH$4,'[1]INTERNAL PARAMETERS-1'!$B$5:$J$44,5,FALSE)*VLOOKUP(ESCYLD2!AH$4,'[1]INTERNAL PARAMETERS-1'!$B$5:$J$44,7,FALSE)*ESCYLD2!$F198 + ESCYLD1!AH198*(1-VLOOKUP(ESCYLD2!AH$4,'[1]INTERNAL PARAMETERS-1'!$B$5:$J$44,5,FALSE))*VLOOKUP(ESCYLD2!AH$4,'[1]INTERNAL PARAMETERS-1'!$B$5:$J$44,9,FALSE)*ESCYLD2!$F198</f>
        <v>0</v>
      </c>
      <c r="AI198" s="52">
        <f>ESCYLD1!AI198*VLOOKUP(ESCYLD2!AI$4,'[1]INTERNAL PARAMETERS-1'!$B$5:$J$44,5,FALSE)*VLOOKUP(ESCYLD2!AI$4,'[1]INTERNAL PARAMETERS-1'!$B$5:$J$44,7,FALSE)*ESCYLD2!$F198 + ESCYLD1!AI198*(1-VLOOKUP(ESCYLD2!AI$4,'[1]INTERNAL PARAMETERS-1'!$B$5:$J$44,5,FALSE))*VLOOKUP(ESCYLD2!AI$4,'[1]INTERNAL PARAMETERS-1'!$B$5:$J$44,9,FALSE)*ESCYLD2!$F198</f>
        <v>0</v>
      </c>
      <c r="AJ198" s="52">
        <f>ESCYLD1!AJ198*VLOOKUP(ESCYLD2!AJ$4,'[1]INTERNAL PARAMETERS-1'!$B$5:$J$44,5,FALSE)*VLOOKUP(ESCYLD2!AJ$4,'[1]INTERNAL PARAMETERS-1'!$B$5:$J$44,7,FALSE)*ESCYLD2!$F198 + ESCYLD1!AJ198*(1-VLOOKUP(ESCYLD2!AJ$4,'[1]INTERNAL PARAMETERS-1'!$B$5:$J$44,5,FALSE))*VLOOKUP(ESCYLD2!AJ$4,'[1]INTERNAL PARAMETERS-1'!$B$5:$J$44,9,FALSE)*ESCYLD2!$F198</f>
        <v>0</v>
      </c>
      <c r="AK198" s="52">
        <f>ESCYLD1!AK198*VLOOKUP(ESCYLD2!AK$4,'[1]INTERNAL PARAMETERS-1'!$B$5:$J$44,5,FALSE)*VLOOKUP(ESCYLD2!AK$4,'[1]INTERNAL PARAMETERS-1'!$B$5:$J$44,7,FALSE)*ESCYLD2!$F198 + ESCYLD1!AK198*(1-VLOOKUP(ESCYLD2!AK$4,'[1]INTERNAL PARAMETERS-1'!$B$5:$J$44,5,FALSE))*VLOOKUP(ESCYLD2!AK$4,'[1]INTERNAL PARAMETERS-1'!$B$5:$J$44,9,FALSE)*ESCYLD2!$F198</f>
        <v>0</v>
      </c>
      <c r="AL198" s="52">
        <f>ESCYLD1!AL198*VLOOKUP(ESCYLD2!AL$4,'[1]INTERNAL PARAMETERS-1'!$B$5:$J$44,5,FALSE)*VLOOKUP(ESCYLD2!AL$4,'[1]INTERNAL PARAMETERS-1'!$B$5:$J$44,7,FALSE)*ESCYLD2!$F198 + ESCYLD1!AL198*(1-VLOOKUP(ESCYLD2!AL$4,'[1]INTERNAL PARAMETERS-1'!$B$5:$J$44,5,FALSE))*VLOOKUP(ESCYLD2!AL$4,'[1]INTERNAL PARAMETERS-1'!$B$5:$J$44,9,FALSE)*ESCYLD2!$F198</f>
        <v>0</v>
      </c>
      <c r="AM198" s="52">
        <f>ESCYLD1!AM198*VLOOKUP(ESCYLD2!AM$4,'[1]INTERNAL PARAMETERS-1'!$B$5:$J$44,5,FALSE)*VLOOKUP(ESCYLD2!AM$4,'[1]INTERNAL PARAMETERS-1'!$B$5:$J$44,7,FALSE)*ESCYLD2!$F198 + ESCYLD1!AM198*(1-VLOOKUP(ESCYLD2!AM$4,'[1]INTERNAL PARAMETERS-1'!$B$5:$J$44,5,FALSE))*VLOOKUP(ESCYLD2!AM$4,'[1]INTERNAL PARAMETERS-1'!$B$5:$J$44,9,FALSE)*ESCYLD2!$F198</f>
        <v>0</v>
      </c>
      <c r="AN198" s="52">
        <f>ESCYLD1!AN198*VLOOKUP(ESCYLD2!AN$4,'[1]INTERNAL PARAMETERS-1'!$B$5:$J$44,5,FALSE)*VLOOKUP(ESCYLD2!AN$4,'[1]INTERNAL PARAMETERS-1'!$B$5:$J$44,7,FALSE)*ESCYLD2!$F198 + ESCYLD1!AN198*(1-VLOOKUP(ESCYLD2!AN$4,'[1]INTERNAL PARAMETERS-1'!$B$5:$J$44,5,FALSE))*VLOOKUP(ESCYLD2!AN$4,'[1]INTERNAL PARAMETERS-1'!$B$5:$J$44,9,FALSE)*ESCYLD2!$F198</f>
        <v>0</v>
      </c>
      <c r="AO198" s="52">
        <f>ESCYLD1!AO198*VLOOKUP(ESCYLD2!AO$4,'[1]INTERNAL PARAMETERS-1'!$B$5:$J$44,5,FALSE)*VLOOKUP(ESCYLD2!AO$4,'[1]INTERNAL PARAMETERS-1'!$B$5:$J$44,7,FALSE)*ESCYLD2!$F198 + ESCYLD1!AO198*(1-VLOOKUP(ESCYLD2!AO$4,'[1]INTERNAL PARAMETERS-1'!$B$5:$J$44,5,FALSE))*VLOOKUP(ESCYLD2!AO$4,'[1]INTERNAL PARAMETERS-1'!$B$5:$J$44,9,FALSE)*ESCYLD2!$F198</f>
        <v>0</v>
      </c>
      <c r="AP198" s="52">
        <f>ESCYLD1!AP198*VLOOKUP(ESCYLD2!AP$4,'[1]INTERNAL PARAMETERS-1'!$B$5:$J$44,5,FALSE)*VLOOKUP(ESCYLD2!AP$4,'[1]INTERNAL PARAMETERS-1'!$B$5:$J$44,7,FALSE)*ESCYLD2!$F198 + ESCYLD1!AP198*(1-VLOOKUP(ESCYLD2!AP$4,'[1]INTERNAL PARAMETERS-1'!$B$5:$J$44,5,FALSE))*VLOOKUP(ESCYLD2!AP$4,'[1]INTERNAL PARAMETERS-1'!$B$5:$J$44,9,FALSE)*ESCYLD2!$F198</f>
        <v>0</v>
      </c>
      <c r="AQ198" s="52">
        <f>ESCYLD1!AQ198*VLOOKUP(ESCYLD2!AQ$4,'[1]INTERNAL PARAMETERS-1'!$B$5:$J$44,5,FALSE)*VLOOKUP(ESCYLD2!AQ$4,'[1]INTERNAL PARAMETERS-1'!$B$5:$J$44,7,FALSE)*ESCYLD2!$F198 + ESCYLD1!AQ198*(1-VLOOKUP(ESCYLD2!AQ$4,'[1]INTERNAL PARAMETERS-1'!$B$5:$J$44,5,FALSE))*VLOOKUP(ESCYLD2!AQ$4,'[1]INTERNAL PARAMETERS-1'!$B$5:$J$44,9,FALSE)*ESCYLD2!$F198</f>
        <v>0</v>
      </c>
      <c r="AR198" s="52">
        <f>ESCYLD1!AR198*VLOOKUP(ESCYLD2!AR$4,'[1]INTERNAL PARAMETERS-1'!$B$5:$J$44,5,FALSE)*VLOOKUP(ESCYLD2!AR$4,'[1]INTERNAL PARAMETERS-1'!$B$5:$J$44,7,FALSE)*ESCYLD2!$F198 + ESCYLD1!AR198*(1-VLOOKUP(ESCYLD2!AR$4,'[1]INTERNAL PARAMETERS-1'!$B$5:$J$44,5,FALSE))*VLOOKUP(ESCYLD2!AR$4,'[1]INTERNAL PARAMETERS-1'!$B$5:$J$44,9,FALSE)*ESCYLD2!$F198</f>
        <v>0</v>
      </c>
      <c r="AS198" s="52">
        <f>ESCYLD1!AS198*VLOOKUP(ESCYLD2!AS$4,'[1]INTERNAL PARAMETERS-1'!$B$5:$J$44,5,FALSE)*VLOOKUP(ESCYLD2!AS$4,'[1]INTERNAL PARAMETERS-1'!$B$5:$J$44,7,FALSE)*ESCYLD2!$F198 + ESCYLD1!AS198*(1-VLOOKUP(ESCYLD2!AS$4,'[1]INTERNAL PARAMETERS-1'!$B$5:$J$44,5,FALSE))*VLOOKUP(ESCYLD2!AS$4,'[1]INTERNAL PARAMETERS-1'!$B$5:$J$44,9,FALSE)*ESCYLD2!$F198</f>
        <v>0</v>
      </c>
      <c r="AT198" s="51">
        <f>ESCYLD1!AT198*VLOOKUP(ESCYLD2!AT$4,'[1]INTERNAL PARAMETERS-1'!$B$5:$J$44,5,FALSE)*VLOOKUP(ESCYLD2!AT$4,'[1]INTERNAL PARAMETERS-1'!$B$5:$J$44,7,FALSE)*ESCYLD2!$F198 + ESCYLD1!AT198*(1-VLOOKUP(ESCYLD2!AT$4,'[1]INTERNAL PARAMETERS-1'!$B$5:$J$44,5,FALSE))*VLOOKUP(ESCYLD2!AT$4,'[1]INTERNAL PARAMETERS-1'!$B$5:$J$44,9,FALSE)*ESCYLD2!$F198</f>
        <v>0</v>
      </c>
      <c r="AU198" s="53">
        <f>ESCYLD1!AU198*VLOOKUP(ESCYLD2!AU$4,'[1]INTERNAL PARAMETERS-1'!$B$5:$J$44,5,FALSE)*VLOOKUP(ESCYLD2!AU$4,'[1]INTERNAL PARAMETERS-1'!$B$5:$J$44,6,FALSE)*VLOOKUP(ESCYLD2!AU$4,'[1]INTERNAL PARAMETERS-1'!$B$5:$J$44,3,FALSE) + ESCYLD1!AU198*(1-VLOOKUP(ESCYLD2!AU$4,'[1]INTERNAL PARAMETERS-1'!$B$5:$J$44,5,FALSE))*VLOOKUP(ESCYLD2!AU$4,'[1]INTERNAL PARAMETERS-1'!$B$5:$J$44,8,FALSE)*VLOOKUP(ESCYLD2!AU$4,'[1]INTERNAL PARAMETERS-1'!$B$5:$J$44,3,FALSE)</f>
        <v>0</v>
      </c>
      <c r="AV198" s="52">
        <f>ESCYLD1!AV198*VLOOKUP(ESCYLD2!AV$4,'[1]INTERNAL PARAMETERS-1'!$B$5:$J$44,5,FALSE)*VLOOKUP(ESCYLD2!AV$4,'[1]INTERNAL PARAMETERS-1'!$B$5:$J$44,6,FALSE)*VLOOKUP(ESCYLD2!AV$4,'[1]INTERNAL PARAMETERS-1'!$B$5:$J$44,3,FALSE) + ESCYLD1!AV198*(1-VLOOKUP(ESCYLD2!AV$4,'[1]INTERNAL PARAMETERS-1'!$B$5:$J$44,5,FALSE))*VLOOKUP(ESCYLD2!AV$4,'[1]INTERNAL PARAMETERS-1'!$B$5:$J$44,8,FALSE)*VLOOKUP(ESCYLD2!AV$4,'[1]INTERNAL PARAMETERS-1'!$B$5:$J$44,3,FALSE)</f>
        <v>0</v>
      </c>
      <c r="AW198" s="52">
        <f>ESCYLD1!AW198*VLOOKUP(ESCYLD2!AW$4,'[1]INTERNAL PARAMETERS-1'!$B$5:$J$44,5,FALSE)*VLOOKUP(ESCYLD2!AW$4,'[1]INTERNAL PARAMETERS-1'!$B$5:$J$44,6,FALSE)*VLOOKUP(ESCYLD2!AW$4,'[1]INTERNAL PARAMETERS-1'!$B$5:$J$44,3,FALSE) + ESCYLD1!AW198*(1-VLOOKUP(ESCYLD2!AW$4,'[1]INTERNAL PARAMETERS-1'!$B$5:$J$44,5,FALSE))*VLOOKUP(ESCYLD2!AW$4,'[1]INTERNAL PARAMETERS-1'!$B$5:$J$44,8,FALSE)*VLOOKUP(ESCYLD2!AW$4,'[1]INTERNAL PARAMETERS-1'!$B$5:$J$44,3,FALSE)</f>
        <v>0</v>
      </c>
      <c r="AX198" s="52">
        <f>ESCYLD1!AX198*VLOOKUP(ESCYLD2!AX$4,'[1]INTERNAL PARAMETERS-1'!$B$5:$J$44,5,FALSE)*VLOOKUP(ESCYLD2!AX$4,'[1]INTERNAL PARAMETERS-1'!$B$5:$J$44,6,FALSE)*VLOOKUP(ESCYLD2!AX$4,'[1]INTERNAL PARAMETERS-1'!$B$5:$J$44,3,FALSE) + ESCYLD1!AX198*(1-VLOOKUP(ESCYLD2!AX$4,'[1]INTERNAL PARAMETERS-1'!$B$5:$J$44,5,FALSE))*VLOOKUP(ESCYLD2!AX$4,'[1]INTERNAL PARAMETERS-1'!$B$5:$J$44,8,FALSE)*VLOOKUP(ESCYLD2!AX$4,'[1]INTERNAL PARAMETERS-1'!$B$5:$J$44,3,FALSE)</f>
        <v>0</v>
      </c>
      <c r="AY198" s="52">
        <f>ESCYLD1!AY198*VLOOKUP(ESCYLD2!AY$4,'[1]INTERNAL PARAMETERS-1'!$B$5:$J$44,5,FALSE)*VLOOKUP(ESCYLD2!AY$4,'[1]INTERNAL PARAMETERS-1'!$B$5:$J$44,6,FALSE)*VLOOKUP(ESCYLD2!AY$4,'[1]INTERNAL PARAMETERS-1'!$B$5:$J$44,3,FALSE) + ESCYLD1!AY198*(1-VLOOKUP(ESCYLD2!AY$4,'[1]INTERNAL PARAMETERS-1'!$B$5:$J$44,5,FALSE))*VLOOKUP(ESCYLD2!AY$4,'[1]INTERNAL PARAMETERS-1'!$B$5:$J$44,8,FALSE)*VLOOKUP(ESCYLD2!AY$4,'[1]INTERNAL PARAMETERS-1'!$B$5:$J$44,3,FALSE)</f>
        <v>0</v>
      </c>
      <c r="AZ198" s="52">
        <f>ESCYLD1!AZ198*VLOOKUP(ESCYLD2!AZ$4,'[1]INTERNAL PARAMETERS-1'!$B$5:$J$44,5,FALSE)*VLOOKUP(ESCYLD2!AZ$4,'[1]INTERNAL PARAMETERS-1'!$B$5:$J$44,6,FALSE)*VLOOKUP(ESCYLD2!AZ$4,'[1]INTERNAL PARAMETERS-1'!$B$5:$J$44,3,FALSE) + ESCYLD1!AZ198*(1-VLOOKUP(ESCYLD2!AZ$4,'[1]INTERNAL PARAMETERS-1'!$B$5:$J$44,5,FALSE))*VLOOKUP(ESCYLD2!AZ$4,'[1]INTERNAL PARAMETERS-1'!$B$5:$J$44,8,FALSE)*VLOOKUP(ESCYLD2!AZ$4,'[1]INTERNAL PARAMETERS-1'!$B$5:$J$44,3,FALSE)</f>
        <v>0</v>
      </c>
      <c r="BA198" s="52">
        <f>ESCYLD1!BA198*VLOOKUP(ESCYLD2!BA$4,'[1]INTERNAL PARAMETERS-1'!$B$5:$J$44,5,FALSE)*VLOOKUP(ESCYLD2!BA$4,'[1]INTERNAL PARAMETERS-1'!$B$5:$J$44,6,FALSE)*VLOOKUP(ESCYLD2!BA$4,'[1]INTERNAL PARAMETERS-1'!$B$5:$J$44,3,FALSE) + ESCYLD1!BA198*(1-VLOOKUP(ESCYLD2!BA$4,'[1]INTERNAL PARAMETERS-1'!$B$5:$J$44,5,FALSE))*VLOOKUP(ESCYLD2!BA$4,'[1]INTERNAL PARAMETERS-1'!$B$5:$J$44,8,FALSE)*VLOOKUP(ESCYLD2!BA$4,'[1]INTERNAL PARAMETERS-1'!$B$5:$J$44,3,FALSE)</f>
        <v>0</v>
      </c>
      <c r="BB198" s="52">
        <f>ESCYLD1!BB198*VLOOKUP(ESCYLD2!BB$4,'[1]INTERNAL PARAMETERS-1'!$B$5:$J$44,5,FALSE)*VLOOKUP(ESCYLD2!BB$4,'[1]INTERNAL PARAMETERS-1'!$B$5:$J$44,6,FALSE)*VLOOKUP(ESCYLD2!BB$4,'[1]INTERNAL PARAMETERS-1'!$B$5:$J$44,3,FALSE) + ESCYLD1!BB198*(1-VLOOKUP(ESCYLD2!BB$4,'[1]INTERNAL PARAMETERS-1'!$B$5:$J$44,5,FALSE))*VLOOKUP(ESCYLD2!BB$4,'[1]INTERNAL PARAMETERS-1'!$B$5:$J$44,8,FALSE)*VLOOKUP(ESCYLD2!BB$4,'[1]INTERNAL PARAMETERS-1'!$B$5:$J$44,3,FALSE)</f>
        <v>0</v>
      </c>
      <c r="BC198" s="52">
        <f>ESCYLD1!BC198*VLOOKUP(ESCYLD2!BC$4,'[1]INTERNAL PARAMETERS-1'!$B$5:$J$44,5,FALSE)*VLOOKUP(ESCYLD2!BC$4,'[1]INTERNAL PARAMETERS-1'!$B$5:$J$44,6,FALSE)*VLOOKUP(ESCYLD2!BC$4,'[1]INTERNAL PARAMETERS-1'!$B$5:$J$44,3,FALSE) + ESCYLD1!BC198*(1-VLOOKUP(ESCYLD2!BC$4,'[1]INTERNAL PARAMETERS-1'!$B$5:$J$44,5,FALSE))*VLOOKUP(ESCYLD2!BC$4,'[1]INTERNAL PARAMETERS-1'!$B$5:$J$44,8,FALSE)*VLOOKUP(ESCYLD2!BC$4,'[1]INTERNAL PARAMETERS-1'!$B$5:$J$44,3,FALSE)</f>
        <v>0</v>
      </c>
      <c r="BD198" s="52">
        <f>ESCYLD1!BD198*VLOOKUP(ESCYLD2!BD$4,'[1]INTERNAL PARAMETERS-1'!$B$5:$J$44,5,FALSE)*VLOOKUP(ESCYLD2!BD$4,'[1]INTERNAL PARAMETERS-1'!$B$5:$J$44,6,FALSE)*VLOOKUP(ESCYLD2!BD$4,'[1]INTERNAL PARAMETERS-1'!$B$5:$J$44,3,FALSE) + ESCYLD1!BD198*(1-VLOOKUP(ESCYLD2!BD$4,'[1]INTERNAL PARAMETERS-1'!$B$5:$J$44,5,FALSE))*VLOOKUP(ESCYLD2!BD$4,'[1]INTERNAL PARAMETERS-1'!$B$5:$J$44,8,FALSE)*VLOOKUP(ESCYLD2!BD$4,'[1]INTERNAL PARAMETERS-1'!$B$5:$J$44,3,FALSE)</f>
        <v>0</v>
      </c>
      <c r="BE198" s="52">
        <f>ESCYLD1!BE198*VLOOKUP(ESCYLD2!BE$4,'[1]INTERNAL PARAMETERS-1'!$B$5:$J$44,5,FALSE)*VLOOKUP(ESCYLD2!BE$4,'[1]INTERNAL PARAMETERS-1'!$B$5:$J$44,6,FALSE)*VLOOKUP(ESCYLD2!BE$4,'[1]INTERNAL PARAMETERS-1'!$B$5:$J$44,3,FALSE) + ESCYLD1!BE198*(1-VLOOKUP(ESCYLD2!BE$4,'[1]INTERNAL PARAMETERS-1'!$B$5:$J$44,5,FALSE))*VLOOKUP(ESCYLD2!BE$4,'[1]INTERNAL PARAMETERS-1'!$B$5:$J$44,8,FALSE)*VLOOKUP(ESCYLD2!BE$4,'[1]INTERNAL PARAMETERS-1'!$B$5:$J$44,3,FALSE)</f>
        <v>0</v>
      </c>
      <c r="BF198" s="52">
        <f>ESCYLD1!BF198*VLOOKUP(ESCYLD2!BF$4,'[1]INTERNAL PARAMETERS-1'!$B$5:$J$44,5,FALSE)*VLOOKUP(ESCYLD2!BF$4,'[1]INTERNAL PARAMETERS-1'!$B$5:$J$44,6,FALSE)*VLOOKUP(ESCYLD2!BF$4,'[1]INTERNAL PARAMETERS-1'!$B$5:$J$44,3,FALSE) + ESCYLD1!BF198*(1-VLOOKUP(ESCYLD2!BF$4,'[1]INTERNAL PARAMETERS-1'!$B$5:$J$44,5,FALSE))*VLOOKUP(ESCYLD2!BF$4,'[1]INTERNAL PARAMETERS-1'!$B$5:$J$44,8,FALSE)*VLOOKUP(ESCYLD2!BF$4,'[1]INTERNAL PARAMETERS-1'!$B$5:$J$44,3,FALSE)</f>
        <v>0</v>
      </c>
      <c r="BG198" s="52">
        <f>ESCYLD1!BG198*VLOOKUP(ESCYLD2!BG$4,'[1]INTERNAL PARAMETERS-1'!$B$5:$J$44,5,FALSE)*VLOOKUP(ESCYLD2!BG$4,'[1]INTERNAL PARAMETERS-1'!$B$5:$J$44,6,FALSE)*VLOOKUP(ESCYLD2!BG$4,'[1]INTERNAL PARAMETERS-1'!$B$5:$J$44,3,FALSE) + ESCYLD1!BG198*(1-VLOOKUP(ESCYLD2!BG$4,'[1]INTERNAL PARAMETERS-1'!$B$5:$J$44,5,FALSE))*VLOOKUP(ESCYLD2!BG$4,'[1]INTERNAL PARAMETERS-1'!$B$5:$J$44,8,FALSE)*VLOOKUP(ESCYLD2!BG$4,'[1]INTERNAL PARAMETERS-1'!$B$5:$J$44,3,FALSE)</f>
        <v>0</v>
      </c>
      <c r="BH198" s="52">
        <f>ESCYLD1!BH198*VLOOKUP(ESCYLD2!BH$4,'[1]INTERNAL PARAMETERS-1'!$B$5:$J$44,5,FALSE)*VLOOKUP(ESCYLD2!BH$4,'[1]INTERNAL PARAMETERS-1'!$B$5:$J$44,6,FALSE)*VLOOKUP(ESCYLD2!BH$4,'[1]INTERNAL PARAMETERS-1'!$B$5:$J$44,3,FALSE) + ESCYLD1!BH198*(1-VLOOKUP(ESCYLD2!BH$4,'[1]INTERNAL PARAMETERS-1'!$B$5:$J$44,5,FALSE))*VLOOKUP(ESCYLD2!BH$4,'[1]INTERNAL PARAMETERS-1'!$B$5:$J$44,8,FALSE)*VLOOKUP(ESCYLD2!BH$4,'[1]INTERNAL PARAMETERS-1'!$B$5:$J$44,3,FALSE)</f>
        <v>0</v>
      </c>
      <c r="BI198" s="52">
        <f>ESCYLD1!BI198*VLOOKUP(ESCYLD2!BI$4,'[1]INTERNAL PARAMETERS-1'!$B$5:$J$44,5,FALSE)*VLOOKUP(ESCYLD2!BI$4,'[1]INTERNAL PARAMETERS-1'!$B$5:$J$44,6,FALSE)*VLOOKUP(ESCYLD2!BI$4,'[1]INTERNAL PARAMETERS-1'!$B$5:$J$44,3,FALSE) + ESCYLD1!BI198*(1-VLOOKUP(ESCYLD2!BI$4,'[1]INTERNAL PARAMETERS-1'!$B$5:$J$44,5,FALSE))*VLOOKUP(ESCYLD2!BI$4,'[1]INTERNAL PARAMETERS-1'!$B$5:$J$44,8,FALSE)*VLOOKUP(ESCYLD2!BI$4,'[1]INTERNAL PARAMETERS-1'!$B$5:$J$44,3,FALSE)</f>
        <v>0</v>
      </c>
      <c r="BJ198" s="52">
        <f>ESCYLD1!BJ198*VLOOKUP(ESCYLD2!BJ$4,'[1]INTERNAL PARAMETERS-1'!$B$5:$J$44,5,FALSE)*VLOOKUP(ESCYLD2!BJ$4,'[1]INTERNAL PARAMETERS-1'!$B$5:$J$44,6,FALSE)*VLOOKUP(ESCYLD2!BJ$4,'[1]INTERNAL PARAMETERS-1'!$B$5:$J$44,3,FALSE) + ESCYLD1!BJ198*(1-VLOOKUP(ESCYLD2!BJ$4,'[1]INTERNAL PARAMETERS-1'!$B$5:$J$44,5,FALSE))*VLOOKUP(ESCYLD2!BJ$4,'[1]INTERNAL PARAMETERS-1'!$B$5:$J$44,8,FALSE)*VLOOKUP(ESCYLD2!BJ$4,'[1]INTERNAL PARAMETERS-1'!$B$5:$J$44,3,FALSE)</f>
        <v>0</v>
      </c>
      <c r="BK198" s="52">
        <f>ESCYLD1!BK198*VLOOKUP(ESCYLD2!BK$4,'[1]INTERNAL PARAMETERS-1'!$B$5:$J$44,5,FALSE)*VLOOKUP(ESCYLD2!BK$4,'[1]INTERNAL PARAMETERS-1'!$B$5:$J$44,6,FALSE)*VLOOKUP(ESCYLD2!BK$4,'[1]INTERNAL PARAMETERS-1'!$B$5:$J$44,3,FALSE) + ESCYLD1!BK198*(1-VLOOKUP(ESCYLD2!BK$4,'[1]INTERNAL PARAMETERS-1'!$B$5:$J$44,5,FALSE))*VLOOKUP(ESCYLD2!BK$4,'[1]INTERNAL PARAMETERS-1'!$B$5:$J$44,8,FALSE)*VLOOKUP(ESCYLD2!BK$4,'[1]INTERNAL PARAMETERS-1'!$B$5:$J$44,3,FALSE)</f>
        <v>0</v>
      </c>
      <c r="BL198" s="52">
        <f>ESCYLD1!BL198*VLOOKUP(ESCYLD2!BL$4,'[1]INTERNAL PARAMETERS-1'!$B$5:$J$44,5,FALSE)*VLOOKUP(ESCYLD2!BL$4,'[1]INTERNAL PARAMETERS-1'!$B$5:$J$44,6,FALSE)*VLOOKUP(ESCYLD2!BL$4,'[1]INTERNAL PARAMETERS-1'!$B$5:$J$44,3,FALSE) + ESCYLD1!BL198*(1-VLOOKUP(ESCYLD2!BL$4,'[1]INTERNAL PARAMETERS-1'!$B$5:$J$44,5,FALSE))*VLOOKUP(ESCYLD2!BL$4,'[1]INTERNAL PARAMETERS-1'!$B$5:$J$44,8,FALSE)*VLOOKUP(ESCYLD2!BL$4,'[1]INTERNAL PARAMETERS-1'!$B$5:$J$44,3,FALSE)</f>
        <v>0</v>
      </c>
      <c r="BM198" s="52">
        <f>ESCYLD1!BM198*VLOOKUP(ESCYLD2!BM$4,'[1]INTERNAL PARAMETERS-1'!$B$5:$J$44,5,FALSE)*VLOOKUP(ESCYLD2!BM$4,'[1]INTERNAL PARAMETERS-1'!$B$5:$J$44,6,FALSE)*VLOOKUP(ESCYLD2!BM$4,'[1]INTERNAL PARAMETERS-1'!$B$5:$J$44,3,FALSE) + ESCYLD1!BM198*(1-VLOOKUP(ESCYLD2!BM$4,'[1]INTERNAL PARAMETERS-1'!$B$5:$J$44,5,FALSE))*VLOOKUP(ESCYLD2!BM$4,'[1]INTERNAL PARAMETERS-1'!$B$5:$J$44,8,FALSE)*VLOOKUP(ESCYLD2!BM$4,'[1]INTERNAL PARAMETERS-1'!$B$5:$J$44,3,FALSE)</f>
        <v>0</v>
      </c>
      <c r="BN198" s="52">
        <f>ESCYLD1!BN198*VLOOKUP(ESCYLD2!BN$4,'[1]INTERNAL PARAMETERS-1'!$B$5:$J$44,5,FALSE)*VLOOKUP(ESCYLD2!BN$4,'[1]INTERNAL PARAMETERS-1'!$B$5:$J$44,6,FALSE)*VLOOKUP(ESCYLD2!BN$4,'[1]INTERNAL PARAMETERS-1'!$B$5:$J$44,3,FALSE) + ESCYLD1!BN198*(1-VLOOKUP(ESCYLD2!BN$4,'[1]INTERNAL PARAMETERS-1'!$B$5:$J$44,5,FALSE))*VLOOKUP(ESCYLD2!BN$4,'[1]INTERNAL PARAMETERS-1'!$B$5:$J$44,8,FALSE)*VLOOKUP(ESCYLD2!BN$4,'[1]INTERNAL PARAMETERS-1'!$B$5:$J$44,3,FALSE)</f>
        <v>0</v>
      </c>
      <c r="BO198" s="52">
        <f>ESCYLD1!BO198*VLOOKUP(ESCYLD2!BO$4,'[1]INTERNAL PARAMETERS-1'!$B$5:$J$44,5,FALSE)*VLOOKUP(ESCYLD2!BO$4,'[1]INTERNAL PARAMETERS-1'!$B$5:$J$44,6,FALSE)*VLOOKUP(ESCYLD2!BO$4,'[1]INTERNAL PARAMETERS-1'!$B$5:$J$44,3,FALSE) + ESCYLD1!BO198*(1-VLOOKUP(ESCYLD2!BO$4,'[1]INTERNAL PARAMETERS-1'!$B$5:$J$44,5,FALSE))*VLOOKUP(ESCYLD2!BO$4,'[1]INTERNAL PARAMETERS-1'!$B$5:$J$44,8,FALSE)*VLOOKUP(ESCYLD2!BO$4,'[1]INTERNAL PARAMETERS-1'!$B$5:$J$44,3,FALSE)</f>
        <v>0</v>
      </c>
      <c r="BP198" s="52">
        <f>ESCYLD1!BP198*VLOOKUP(ESCYLD2!BP$4,'[1]INTERNAL PARAMETERS-1'!$B$5:$J$44,5,FALSE)*VLOOKUP(ESCYLD2!BP$4,'[1]INTERNAL PARAMETERS-1'!$B$5:$J$44,6,FALSE)*VLOOKUP(ESCYLD2!BP$4,'[1]INTERNAL PARAMETERS-1'!$B$5:$J$44,3,FALSE) + ESCYLD1!BP198*(1-VLOOKUP(ESCYLD2!BP$4,'[1]INTERNAL PARAMETERS-1'!$B$5:$J$44,5,FALSE))*VLOOKUP(ESCYLD2!BP$4,'[1]INTERNAL PARAMETERS-1'!$B$5:$J$44,8,FALSE)*VLOOKUP(ESCYLD2!BP$4,'[1]INTERNAL PARAMETERS-1'!$B$5:$J$44,3,FALSE)</f>
        <v>0</v>
      </c>
      <c r="BQ198" s="52">
        <f>ESCYLD1!BQ198*VLOOKUP(ESCYLD2!BQ$4,'[1]INTERNAL PARAMETERS-1'!$B$5:$J$44,5,FALSE)*VLOOKUP(ESCYLD2!BQ$4,'[1]INTERNAL PARAMETERS-1'!$B$5:$J$44,6,FALSE)*VLOOKUP(ESCYLD2!BQ$4,'[1]INTERNAL PARAMETERS-1'!$B$5:$J$44,3,FALSE) + ESCYLD1!BQ198*(1-VLOOKUP(ESCYLD2!BQ$4,'[1]INTERNAL PARAMETERS-1'!$B$5:$J$44,5,FALSE))*VLOOKUP(ESCYLD2!BQ$4,'[1]INTERNAL PARAMETERS-1'!$B$5:$J$44,8,FALSE)*VLOOKUP(ESCYLD2!BQ$4,'[1]INTERNAL PARAMETERS-1'!$B$5:$J$44,3,FALSE)</f>
        <v>0</v>
      </c>
      <c r="BR198" s="52">
        <f>ESCYLD1!BR198*VLOOKUP(ESCYLD2!BR$4,'[1]INTERNAL PARAMETERS-1'!$B$5:$J$44,5,FALSE)*VLOOKUP(ESCYLD2!BR$4,'[1]INTERNAL PARAMETERS-1'!$B$5:$J$44,6,FALSE)*VLOOKUP(ESCYLD2!BR$4,'[1]INTERNAL PARAMETERS-1'!$B$5:$J$44,3,FALSE) + ESCYLD1!BR198*(1-VLOOKUP(ESCYLD2!BR$4,'[1]INTERNAL PARAMETERS-1'!$B$5:$J$44,5,FALSE))*VLOOKUP(ESCYLD2!BR$4,'[1]INTERNAL PARAMETERS-1'!$B$5:$J$44,8,FALSE)*VLOOKUP(ESCYLD2!BR$4,'[1]INTERNAL PARAMETERS-1'!$B$5:$J$44,3,FALSE)</f>
        <v>0</v>
      </c>
      <c r="BS198" s="52">
        <f>ESCYLD1!BS198*VLOOKUP(ESCYLD2!BS$4,'[1]INTERNAL PARAMETERS-1'!$B$5:$J$44,5,FALSE)*VLOOKUP(ESCYLD2!BS$4,'[1]INTERNAL PARAMETERS-1'!$B$5:$J$44,6,FALSE)*VLOOKUP(ESCYLD2!BS$4,'[1]INTERNAL PARAMETERS-1'!$B$5:$J$44,3,FALSE) + ESCYLD1!BS198*(1-VLOOKUP(ESCYLD2!BS$4,'[1]INTERNAL PARAMETERS-1'!$B$5:$J$44,5,FALSE))*VLOOKUP(ESCYLD2!BS$4,'[1]INTERNAL PARAMETERS-1'!$B$5:$J$44,8,FALSE)*VLOOKUP(ESCYLD2!BS$4,'[1]INTERNAL PARAMETERS-1'!$B$5:$J$44,3,FALSE)</f>
        <v>0</v>
      </c>
      <c r="BT198" s="52">
        <f>ESCYLD1!BT198*VLOOKUP(ESCYLD2!BT$4,'[1]INTERNAL PARAMETERS-1'!$B$5:$J$44,5,FALSE)*VLOOKUP(ESCYLD2!BT$4,'[1]INTERNAL PARAMETERS-1'!$B$5:$J$44,6,FALSE)*VLOOKUP(ESCYLD2!BT$4,'[1]INTERNAL PARAMETERS-1'!$B$5:$J$44,3,FALSE) + ESCYLD1!BT198*(1-VLOOKUP(ESCYLD2!BT$4,'[1]INTERNAL PARAMETERS-1'!$B$5:$J$44,5,FALSE))*VLOOKUP(ESCYLD2!BT$4,'[1]INTERNAL PARAMETERS-1'!$B$5:$J$44,8,FALSE)*VLOOKUP(ESCYLD2!BT$4,'[1]INTERNAL PARAMETERS-1'!$B$5:$J$44,3,FALSE)</f>
        <v>0</v>
      </c>
      <c r="BU198" s="52">
        <f>ESCYLD1!BU198*VLOOKUP(ESCYLD2!BU$4,'[1]INTERNAL PARAMETERS-1'!$B$5:$J$44,5,FALSE)*VLOOKUP(ESCYLD2!BU$4,'[1]INTERNAL PARAMETERS-1'!$B$5:$J$44,6,FALSE)*VLOOKUP(ESCYLD2!BU$4,'[1]INTERNAL PARAMETERS-1'!$B$5:$J$44,3,FALSE) + ESCYLD1!BU198*(1-VLOOKUP(ESCYLD2!BU$4,'[1]INTERNAL PARAMETERS-1'!$B$5:$J$44,5,FALSE))*VLOOKUP(ESCYLD2!BU$4,'[1]INTERNAL PARAMETERS-1'!$B$5:$J$44,8,FALSE)*VLOOKUP(ESCYLD2!BU$4,'[1]INTERNAL PARAMETERS-1'!$B$5:$J$44,3,FALSE)</f>
        <v>0</v>
      </c>
      <c r="BV198" s="52">
        <f>ESCYLD1!BV198*VLOOKUP(ESCYLD2!BV$4,'[1]INTERNAL PARAMETERS-1'!$B$5:$J$44,5,FALSE)*VLOOKUP(ESCYLD2!BV$4,'[1]INTERNAL PARAMETERS-1'!$B$5:$J$44,6,FALSE)*VLOOKUP(ESCYLD2!BV$4,'[1]INTERNAL PARAMETERS-1'!$B$5:$J$44,3,FALSE) + ESCYLD1!BV198*(1-VLOOKUP(ESCYLD2!BV$4,'[1]INTERNAL PARAMETERS-1'!$B$5:$J$44,5,FALSE))*VLOOKUP(ESCYLD2!BV$4,'[1]INTERNAL PARAMETERS-1'!$B$5:$J$44,8,FALSE)*VLOOKUP(ESCYLD2!BV$4,'[1]INTERNAL PARAMETERS-1'!$B$5:$J$44,3,FALSE)</f>
        <v>0</v>
      </c>
      <c r="BW198" s="52">
        <f>ESCYLD1!BW198*VLOOKUP(ESCYLD2!BW$4,'[1]INTERNAL PARAMETERS-1'!$B$5:$J$44,5,FALSE)*VLOOKUP(ESCYLD2!BW$4,'[1]INTERNAL PARAMETERS-1'!$B$5:$J$44,6,FALSE)*VLOOKUP(ESCYLD2!BW$4,'[1]INTERNAL PARAMETERS-1'!$B$5:$J$44,3,FALSE) + ESCYLD1!BW198*(1-VLOOKUP(ESCYLD2!BW$4,'[1]INTERNAL PARAMETERS-1'!$B$5:$J$44,5,FALSE))*VLOOKUP(ESCYLD2!BW$4,'[1]INTERNAL PARAMETERS-1'!$B$5:$J$44,8,FALSE)*VLOOKUP(ESCYLD2!BW$4,'[1]INTERNAL PARAMETERS-1'!$B$5:$J$44,3,FALSE)</f>
        <v>0</v>
      </c>
      <c r="BX198" s="52">
        <f>ESCYLD1!BX198*VLOOKUP(ESCYLD2!BX$4,'[1]INTERNAL PARAMETERS-1'!$B$5:$J$44,5,FALSE)*VLOOKUP(ESCYLD2!BX$4,'[1]INTERNAL PARAMETERS-1'!$B$5:$J$44,6,FALSE)*VLOOKUP(ESCYLD2!BX$4,'[1]INTERNAL PARAMETERS-1'!$B$5:$J$44,3,FALSE) + ESCYLD1!BX198*(1-VLOOKUP(ESCYLD2!BX$4,'[1]INTERNAL PARAMETERS-1'!$B$5:$J$44,5,FALSE))*VLOOKUP(ESCYLD2!BX$4,'[1]INTERNAL PARAMETERS-1'!$B$5:$J$44,8,FALSE)*VLOOKUP(ESCYLD2!BX$4,'[1]INTERNAL PARAMETERS-1'!$B$5:$J$44,3,FALSE)</f>
        <v>0</v>
      </c>
      <c r="BY198" s="52">
        <f>ESCYLD1!BY198*VLOOKUP(ESCYLD2!BY$4,'[1]INTERNAL PARAMETERS-1'!$B$5:$J$44,5,FALSE)*VLOOKUP(ESCYLD2!BY$4,'[1]INTERNAL PARAMETERS-1'!$B$5:$J$44,6,FALSE)*VLOOKUP(ESCYLD2!BY$4,'[1]INTERNAL PARAMETERS-1'!$B$5:$J$44,3,FALSE) + ESCYLD1!BY198*(1-VLOOKUP(ESCYLD2!BY$4,'[1]INTERNAL PARAMETERS-1'!$B$5:$J$44,5,FALSE))*VLOOKUP(ESCYLD2!BY$4,'[1]INTERNAL PARAMETERS-1'!$B$5:$J$44,8,FALSE)*VLOOKUP(ESCYLD2!BY$4,'[1]INTERNAL PARAMETERS-1'!$B$5:$J$44,3,FALSE)</f>
        <v>0</v>
      </c>
      <c r="BZ198" s="52">
        <f>ESCYLD1!BZ198*VLOOKUP(ESCYLD2!BZ$4,'[1]INTERNAL PARAMETERS-1'!$B$5:$J$44,5,FALSE)*VLOOKUP(ESCYLD2!BZ$4,'[1]INTERNAL PARAMETERS-1'!$B$5:$J$44,6,FALSE)*VLOOKUP(ESCYLD2!BZ$4,'[1]INTERNAL PARAMETERS-1'!$B$5:$J$44,3,FALSE) + ESCYLD1!BZ198*(1-VLOOKUP(ESCYLD2!BZ$4,'[1]INTERNAL PARAMETERS-1'!$B$5:$J$44,5,FALSE))*VLOOKUP(ESCYLD2!BZ$4,'[1]INTERNAL PARAMETERS-1'!$B$5:$J$44,8,FALSE)*VLOOKUP(ESCYLD2!BZ$4,'[1]INTERNAL PARAMETERS-1'!$B$5:$J$44,3,FALSE)</f>
        <v>0</v>
      </c>
      <c r="CA198" s="52">
        <f>ESCYLD1!CA198*VLOOKUP(ESCYLD2!CA$4,'[1]INTERNAL PARAMETERS-1'!$B$5:$J$44,5,FALSE)*VLOOKUP(ESCYLD2!CA$4,'[1]INTERNAL PARAMETERS-1'!$B$5:$J$44,6,FALSE)*VLOOKUP(ESCYLD2!CA$4,'[1]INTERNAL PARAMETERS-1'!$B$5:$J$44,3,FALSE) + ESCYLD1!CA198*(1-VLOOKUP(ESCYLD2!CA$4,'[1]INTERNAL PARAMETERS-1'!$B$5:$J$44,5,FALSE))*VLOOKUP(ESCYLD2!CA$4,'[1]INTERNAL PARAMETERS-1'!$B$5:$J$44,8,FALSE)*VLOOKUP(ESCYLD2!CA$4,'[1]INTERNAL PARAMETERS-1'!$B$5:$J$44,3,FALSE)</f>
        <v>0</v>
      </c>
      <c r="CB198" s="52">
        <f>ESCYLD1!CB198*VLOOKUP(ESCYLD2!CB$4,'[1]INTERNAL PARAMETERS-1'!$B$5:$J$44,5,FALSE)*VLOOKUP(ESCYLD2!CB$4,'[1]INTERNAL PARAMETERS-1'!$B$5:$J$44,6,FALSE)*VLOOKUP(ESCYLD2!CB$4,'[1]INTERNAL PARAMETERS-1'!$B$5:$J$44,3,FALSE) + ESCYLD1!CB198*(1-VLOOKUP(ESCYLD2!CB$4,'[1]INTERNAL PARAMETERS-1'!$B$5:$J$44,5,FALSE))*VLOOKUP(ESCYLD2!CB$4,'[1]INTERNAL PARAMETERS-1'!$B$5:$J$44,8,FALSE)*VLOOKUP(ESCYLD2!CB$4,'[1]INTERNAL PARAMETERS-1'!$B$5:$J$44,3,FALSE)</f>
        <v>0</v>
      </c>
      <c r="CC198" s="52">
        <f>ESCYLD1!CC198*VLOOKUP(ESCYLD2!CC$4,'[1]INTERNAL PARAMETERS-1'!$B$5:$J$44,5,FALSE)*VLOOKUP(ESCYLD2!CC$4,'[1]INTERNAL PARAMETERS-1'!$B$5:$J$44,6,FALSE)*VLOOKUP(ESCYLD2!CC$4,'[1]INTERNAL PARAMETERS-1'!$B$5:$J$44,3,FALSE) + ESCYLD1!CC198*(1-VLOOKUP(ESCYLD2!CC$4,'[1]INTERNAL PARAMETERS-1'!$B$5:$J$44,5,FALSE))*VLOOKUP(ESCYLD2!CC$4,'[1]INTERNAL PARAMETERS-1'!$B$5:$J$44,8,FALSE)*VLOOKUP(ESCYLD2!CC$4,'[1]INTERNAL PARAMETERS-1'!$B$5:$J$44,3,FALSE)</f>
        <v>0</v>
      </c>
      <c r="CD198" s="52">
        <f>ESCYLD1!CD198*VLOOKUP(ESCYLD2!CD$4,'[1]INTERNAL PARAMETERS-1'!$B$5:$J$44,5,FALSE)*VLOOKUP(ESCYLD2!CD$4,'[1]INTERNAL PARAMETERS-1'!$B$5:$J$44,6,FALSE)*VLOOKUP(ESCYLD2!CD$4,'[1]INTERNAL PARAMETERS-1'!$B$5:$J$44,3,FALSE) + ESCYLD1!CD198*(1-VLOOKUP(ESCYLD2!CD$4,'[1]INTERNAL PARAMETERS-1'!$B$5:$J$44,5,FALSE))*VLOOKUP(ESCYLD2!CD$4,'[1]INTERNAL PARAMETERS-1'!$B$5:$J$44,8,FALSE)*VLOOKUP(ESCYLD2!CD$4,'[1]INTERNAL PARAMETERS-1'!$B$5:$J$44,3,FALSE)</f>
        <v>0</v>
      </c>
      <c r="CE198" s="52">
        <f>ESCYLD1!CE198*VLOOKUP(ESCYLD2!CE$4,'[1]INTERNAL PARAMETERS-1'!$B$5:$J$44,5,FALSE)*VLOOKUP(ESCYLD2!CE$4,'[1]INTERNAL PARAMETERS-1'!$B$5:$J$44,6,FALSE)*VLOOKUP(ESCYLD2!CE$4,'[1]INTERNAL PARAMETERS-1'!$B$5:$J$44,3,FALSE) + ESCYLD1!CE198*(1-VLOOKUP(ESCYLD2!CE$4,'[1]INTERNAL PARAMETERS-1'!$B$5:$J$44,5,FALSE))*VLOOKUP(ESCYLD2!CE$4,'[1]INTERNAL PARAMETERS-1'!$B$5:$J$44,8,FALSE)*VLOOKUP(ESCYLD2!CE$4,'[1]INTERNAL PARAMETERS-1'!$B$5:$J$44,3,FALSE)</f>
        <v>0</v>
      </c>
      <c r="CF198" s="52">
        <f>ESCYLD1!CF198*VLOOKUP(ESCYLD2!CF$4,'[1]INTERNAL PARAMETERS-1'!$B$5:$J$44,5,FALSE)*VLOOKUP(ESCYLD2!CF$4,'[1]INTERNAL PARAMETERS-1'!$B$5:$J$44,6,FALSE)*VLOOKUP(ESCYLD2!CF$4,'[1]INTERNAL PARAMETERS-1'!$B$5:$J$44,3,FALSE) + ESCYLD1!CF198*(1-VLOOKUP(ESCYLD2!CF$4,'[1]INTERNAL PARAMETERS-1'!$B$5:$J$44,5,FALSE))*VLOOKUP(ESCYLD2!CF$4,'[1]INTERNAL PARAMETERS-1'!$B$5:$J$44,8,FALSE)*VLOOKUP(ESCYLD2!CF$4,'[1]INTERNAL PARAMETERS-1'!$B$5:$J$44,3,FALSE)</f>
        <v>0</v>
      </c>
      <c r="CG198" s="52">
        <f>ESCYLD1!CG198*VLOOKUP(ESCYLD2!CG$4,'[1]INTERNAL PARAMETERS-1'!$B$5:$J$44,5,FALSE)*VLOOKUP(ESCYLD2!CG$4,'[1]INTERNAL PARAMETERS-1'!$B$5:$J$44,6,FALSE)*VLOOKUP(ESCYLD2!CG$4,'[1]INTERNAL PARAMETERS-1'!$B$5:$J$44,3,FALSE) + ESCYLD1!CG198*(1-VLOOKUP(ESCYLD2!CG$4,'[1]INTERNAL PARAMETERS-1'!$B$5:$J$44,5,FALSE))*VLOOKUP(ESCYLD2!CG$4,'[1]INTERNAL PARAMETERS-1'!$B$5:$J$44,8,FALSE)*VLOOKUP(ESCYLD2!CG$4,'[1]INTERNAL PARAMETERS-1'!$B$5:$J$44,3,FALSE)</f>
        <v>0</v>
      </c>
      <c r="CH198" s="51">
        <f>ESCYLD1!CH198*VLOOKUP(ESCYLD2!CH$4,'[1]INTERNAL PARAMETERS-1'!$B$5:$J$44,5,FALSE)*VLOOKUP(ESCYLD2!CH$4,'[1]INTERNAL PARAMETERS-1'!$B$5:$J$44,6,FALSE)*VLOOKUP(ESCYLD2!CH$4,'[1]INTERNAL PARAMETERS-1'!$B$5:$J$44,3,FALSE) + ESCYLD1!CH198*(1-VLOOKUP(ESCYLD2!CH$4,'[1]INTERNAL PARAMETERS-1'!$B$5:$J$44,5,FALSE))*VLOOKUP(ESCYLD2!CH$4,'[1]INTERNAL PARAMETERS-1'!$B$5:$J$44,8,FALSE)*VLOOKUP(ESCYLD2!CH$4,'[1]INTERNAL PARAMETERS-1'!$B$5:$J$44,3,FALSE)</f>
        <v>0</v>
      </c>
      <c r="CJ198" s="53">
        <f t="shared" si="6"/>
        <v>0</v>
      </c>
      <c r="CK198" s="51">
        <f t="shared" si="7"/>
        <v>0</v>
      </c>
    </row>
    <row r="199" spans="2:89" x14ac:dyDescent="0.5">
      <c r="B199" s="66" t="s">
        <v>7</v>
      </c>
      <c r="C199" s="65" t="s">
        <v>90</v>
      </c>
      <c r="D199" s="65" t="s">
        <v>75</v>
      </c>
      <c r="E199" s="151">
        <f>ESC!AF199</f>
        <v>0</v>
      </c>
      <c r="F199" s="67">
        <f>'[1]INTERNAL PARAMETERS-1'!M19</f>
        <v>16.865000000000002</v>
      </c>
      <c r="G199" s="53">
        <f>ESCYLD1!G199*VLOOKUP(ESCYLD2!G$4,'[1]INTERNAL PARAMETERS-1'!$B$5:$J$44,5,FALSE)*VLOOKUP(ESCYLD2!G$4,'[1]INTERNAL PARAMETERS-1'!$B$5:$J$44,7,FALSE)*ESCYLD2!$F199 + ESCYLD1!G199*(1-VLOOKUP(ESCYLD2!G$4,'[1]INTERNAL PARAMETERS-1'!$B$5:$J$44,5,FALSE))*VLOOKUP(ESCYLD2!G$4,'[1]INTERNAL PARAMETERS-1'!$B$5:$J$44,9,FALSE)*ESCYLD2!$F199</f>
        <v>0</v>
      </c>
      <c r="H199" s="52">
        <f>ESCYLD1!H199*VLOOKUP(ESCYLD2!H$4,'[1]INTERNAL PARAMETERS-1'!$B$5:$J$44,5,FALSE)*VLOOKUP(ESCYLD2!H$4,'[1]INTERNAL PARAMETERS-1'!$B$5:$J$44,7,FALSE)*ESCYLD2!$F199 + ESCYLD1!H199*(1-VLOOKUP(ESCYLD2!H$4,'[1]INTERNAL PARAMETERS-1'!$B$5:$J$44,5,FALSE))*VLOOKUP(ESCYLD2!H$4,'[1]INTERNAL PARAMETERS-1'!$B$5:$J$44,9,FALSE)*ESCYLD2!$F199</f>
        <v>0</v>
      </c>
      <c r="I199" s="52">
        <f>ESCYLD1!I199*VLOOKUP(ESCYLD2!I$4,'[1]INTERNAL PARAMETERS-1'!$B$5:$J$44,5,FALSE)*VLOOKUP(ESCYLD2!I$4,'[1]INTERNAL PARAMETERS-1'!$B$5:$J$44,7,FALSE)*ESCYLD2!$F199 + ESCYLD1!I199*(1-VLOOKUP(ESCYLD2!I$4,'[1]INTERNAL PARAMETERS-1'!$B$5:$J$44,5,FALSE))*VLOOKUP(ESCYLD2!I$4,'[1]INTERNAL PARAMETERS-1'!$B$5:$J$44,9,FALSE)*ESCYLD2!$F199</f>
        <v>0</v>
      </c>
      <c r="J199" s="52">
        <f>ESCYLD1!J199*VLOOKUP(ESCYLD2!J$4,'[1]INTERNAL PARAMETERS-1'!$B$5:$J$44,5,FALSE)*VLOOKUP(ESCYLD2!J$4,'[1]INTERNAL PARAMETERS-1'!$B$5:$J$44,7,FALSE)*ESCYLD2!$F199 + ESCYLD1!J199*(1-VLOOKUP(ESCYLD2!J$4,'[1]INTERNAL PARAMETERS-1'!$B$5:$J$44,5,FALSE))*VLOOKUP(ESCYLD2!J$4,'[1]INTERNAL PARAMETERS-1'!$B$5:$J$44,9,FALSE)*ESCYLD2!$F199</f>
        <v>0</v>
      </c>
      <c r="K199" s="52">
        <f>ESCYLD1!K199*VLOOKUP(ESCYLD2!K$4,'[1]INTERNAL PARAMETERS-1'!$B$5:$J$44,5,FALSE)*VLOOKUP(ESCYLD2!K$4,'[1]INTERNAL PARAMETERS-1'!$B$5:$J$44,7,FALSE)*ESCYLD2!$F199 + ESCYLD1!K199*(1-VLOOKUP(ESCYLD2!K$4,'[1]INTERNAL PARAMETERS-1'!$B$5:$J$44,5,FALSE))*VLOOKUP(ESCYLD2!K$4,'[1]INTERNAL PARAMETERS-1'!$B$5:$J$44,9,FALSE)*ESCYLD2!$F199</f>
        <v>0</v>
      </c>
      <c r="L199" s="52">
        <f>ESCYLD1!L199*VLOOKUP(ESCYLD2!L$4,'[1]INTERNAL PARAMETERS-1'!$B$5:$J$44,5,FALSE)*VLOOKUP(ESCYLD2!L$4,'[1]INTERNAL PARAMETERS-1'!$B$5:$J$44,7,FALSE)*ESCYLD2!$F199 + ESCYLD1!L199*(1-VLOOKUP(ESCYLD2!L$4,'[1]INTERNAL PARAMETERS-1'!$B$5:$J$44,5,FALSE))*VLOOKUP(ESCYLD2!L$4,'[1]INTERNAL PARAMETERS-1'!$B$5:$J$44,9,FALSE)*ESCYLD2!$F199</f>
        <v>0</v>
      </c>
      <c r="M199" s="52">
        <f>ESCYLD1!M199*VLOOKUP(ESCYLD2!M$4,'[1]INTERNAL PARAMETERS-1'!$B$5:$J$44,5,FALSE)*VLOOKUP(ESCYLD2!M$4,'[1]INTERNAL PARAMETERS-1'!$B$5:$J$44,7,FALSE)*ESCYLD2!$F199 + ESCYLD1!M199*(1-VLOOKUP(ESCYLD2!M$4,'[1]INTERNAL PARAMETERS-1'!$B$5:$J$44,5,FALSE))*VLOOKUP(ESCYLD2!M$4,'[1]INTERNAL PARAMETERS-1'!$B$5:$J$44,9,FALSE)*ESCYLD2!$F199</f>
        <v>0</v>
      </c>
      <c r="N199" s="52">
        <f>ESCYLD1!N199*VLOOKUP(ESCYLD2!N$4,'[1]INTERNAL PARAMETERS-1'!$B$5:$J$44,5,FALSE)*VLOOKUP(ESCYLD2!N$4,'[1]INTERNAL PARAMETERS-1'!$B$5:$J$44,7,FALSE)*ESCYLD2!$F199 + ESCYLD1!N199*(1-VLOOKUP(ESCYLD2!N$4,'[1]INTERNAL PARAMETERS-1'!$B$5:$J$44,5,FALSE))*VLOOKUP(ESCYLD2!N$4,'[1]INTERNAL PARAMETERS-1'!$B$5:$J$44,9,FALSE)*ESCYLD2!$F199</f>
        <v>0</v>
      </c>
      <c r="O199" s="52">
        <f>ESCYLD1!O199*VLOOKUP(ESCYLD2!O$4,'[1]INTERNAL PARAMETERS-1'!$B$5:$J$44,5,FALSE)*VLOOKUP(ESCYLD2!O$4,'[1]INTERNAL PARAMETERS-1'!$B$5:$J$44,7,FALSE)*ESCYLD2!$F199 + ESCYLD1!O199*(1-VLOOKUP(ESCYLD2!O$4,'[1]INTERNAL PARAMETERS-1'!$B$5:$J$44,5,FALSE))*VLOOKUP(ESCYLD2!O$4,'[1]INTERNAL PARAMETERS-1'!$B$5:$J$44,9,FALSE)*ESCYLD2!$F199</f>
        <v>0</v>
      </c>
      <c r="P199" s="52">
        <f>ESCYLD1!P199*VLOOKUP(ESCYLD2!P$4,'[1]INTERNAL PARAMETERS-1'!$B$5:$J$44,5,FALSE)*VLOOKUP(ESCYLD2!P$4,'[1]INTERNAL PARAMETERS-1'!$B$5:$J$44,7,FALSE)*ESCYLD2!$F199 + ESCYLD1!P199*(1-VLOOKUP(ESCYLD2!P$4,'[1]INTERNAL PARAMETERS-1'!$B$5:$J$44,5,FALSE))*VLOOKUP(ESCYLD2!P$4,'[1]INTERNAL PARAMETERS-1'!$B$5:$J$44,9,FALSE)*ESCYLD2!$F199</f>
        <v>0</v>
      </c>
      <c r="Q199" s="52">
        <f>ESCYLD1!Q199*VLOOKUP(ESCYLD2!Q$4,'[1]INTERNAL PARAMETERS-1'!$B$5:$J$44,5,FALSE)*VLOOKUP(ESCYLD2!Q$4,'[1]INTERNAL PARAMETERS-1'!$B$5:$J$44,7,FALSE)*ESCYLD2!$F199 + ESCYLD1!Q199*(1-VLOOKUP(ESCYLD2!Q$4,'[1]INTERNAL PARAMETERS-1'!$B$5:$J$44,5,FALSE))*VLOOKUP(ESCYLD2!Q$4,'[1]INTERNAL PARAMETERS-1'!$B$5:$J$44,9,FALSE)*ESCYLD2!$F199</f>
        <v>0</v>
      </c>
      <c r="R199" s="52">
        <f>ESCYLD1!R199*VLOOKUP(ESCYLD2!R$4,'[1]INTERNAL PARAMETERS-1'!$B$5:$J$44,5,FALSE)*VLOOKUP(ESCYLD2!R$4,'[1]INTERNAL PARAMETERS-1'!$B$5:$J$44,7,FALSE)*ESCYLD2!$F199 + ESCYLD1!R199*(1-VLOOKUP(ESCYLD2!R$4,'[1]INTERNAL PARAMETERS-1'!$B$5:$J$44,5,FALSE))*VLOOKUP(ESCYLD2!R$4,'[1]INTERNAL PARAMETERS-1'!$B$5:$J$44,9,FALSE)*ESCYLD2!$F199</f>
        <v>0</v>
      </c>
      <c r="S199" s="52">
        <f>ESCYLD1!S199*VLOOKUP(ESCYLD2!S$4,'[1]INTERNAL PARAMETERS-1'!$B$5:$J$44,5,FALSE)*VLOOKUP(ESCYLD2!S$4,'[1]INTERNAL PARAMETERS-1'!$B$5:$J$44,7,FALSE)*ESCYLD2!$F199 + ESCYLD1!S199*(1-VLOOKUP(ESCYLD2!S$4,'[1]INTERNAL PARAMETERS-1'!$B$5:$J$44,5,FALSE))*VLOOKUP(ESCYLD2!S$4,'[1]INTERNAL PARAMETERS-1'!$B$5:$J$44,9,FALSE)*ESCYLD2!$F199</f>
        <v>0</v>
      </c>
      <c r="T199" s="52">
        <f>ESCYLD1!T199*VLOOKUP(ESCYLD2!T$4,'[1]INTERNAL PARAMETERS-1'!$B$5:$J$44,5,FALSE)*VLOOKUP(ESCYLD2!T$4,'[1]INTERNAL PARAMETERS-1'!$B$5:$J$44,7,FALSE)*ESCYLD2!$F199 + ESCYLD1!T199*(1-VLOOKUP(ESCYLD2!T$4,'[1]INTERNAL PARAMETERS-1'!$B$5:$J$44,5,FALSE))*VLOOKUP(ESCYLD2!T$4,'[1]INTERNAL PARAMETERS-1'!$B$5:$J$44,9,FALSE)*ESCYLD2!$F199</f>
        <v>0</v>
      </c>
      <c r="U199" s="52">
        <f>ESCYLD1!U199*VLOOKUP(ESCYLD2!U$4,'[1]INTERNAL PARAMETERS-1'!$B$5:$J$44,5,FALSE)*VLOOKUP(ESCYLD2!U$4,'[1]INTERNAL PARAMETERS-1'!$B$5:$J$44,7,FALSE)*ESCYLD2!$F199 + ESCYLD1!U199*(1-VLOOKUP(ESCYLD2!U$4,'[1]INTERNAL PARAMETERS-1'!$B$5:$J$44,5,FALSE))*VLOOKUP(ESCYLD2!U$4,'[1]INTERNAL PARAMETERS-1'!$B$5:$J$44,9,FALSE)*ESCYLD2!$F199</f>
        <v>0</v>
      </c>
      <c r="V199" s="52">
        <f>ESCYLD1!V199*VLOOKUP(ESCYLD2!V$4,'[1]INTERNAL PARAMETERS-1'!$B$5:$J$44,5,FALSE)*VLOOKUP(ESCYLD2!V$4,'[1]INTERNAL PARAMETERS-1'!$B$5:$J$44,7,FALSE)*ESCYLD2!$F199 + ESCYLD1!V199*(1-VLOOKUP(ESCYLD2!V$4,'[1]INTERNAL PARAMETERS-1'!$B$5:$J$44,5,FALSE))*VLOOKUP(ESCYLD2!V$4,'[1]INTERNAL PARAMETERS-1'!$B$5:$J$44,9,FALSE)*ESCYLD2!$F199</f>
        <v>0</v>
      </c>
      <c r="W199" s="52">
        <f>ESCYLD1!W199*VLOOKUP(ESCYLD2!W$4,'[1]INTERNAL PARAMETERS-1'!$B$5:$J$44,5,FALSE)*VLOOKUP(ESCYLD2!W$4,'[1]INTERNAL PARAMETERS-1'!$B$5:$J$44,7,FALSE)*ESCYLD2!$F199 + ESCYLD1!W199*(1-VLOOKUP(ESCYLD2!W$4,'[1]INTERNAL PARAMETERS-1'!$B$5:$J$44,5,FALSE))*VLOOKUP(ESCYLD2!W$4,'[1]INTERNAL PARAMETERS-1'!$B$5:$J$44,9,FALSE)*ESCYLD2!$F199</f>
        <v>0</v>
      </c>
      <c r="X199" s="52">
        <f>ESCYLD1!X199*VLOOKUP(ESCYLD2!X$4,'[1]INTERNAL PARAMETERS-1'!$B$5:$J$44,5,FALSE)*VLOOKUP(ESCYLD2!X$4,'[1]INTERNAL PARAMETERS-1'!$B$5:$J$44,7,FALSE)*ESCYLD2!$F199 + ESCYLD1!X199*(1-VLOOKUP(ESCYLD2!X$4,'[1]INTERNAL PARAMETERS-1'!$B$5:$J$44,5,FALSE))*VLOOKUP(ESCYLD2!X$4,'[1]INTERNAL PARAMETERS-1'!$B$5:$J$44,9,FALSE)*ESCYLD2!$F199</f>
        <v>0</v>
      </c>
      <c r="Y199" s="52">
        <f>ESCYLD1!Y199*VLOOKUP(ESCYLD2!Y$4,'[1]INTERNAL PARAMETERS-1'!$B$5:$J$44,5,FALSE)*VLOOKUP(ESCYLD2!Y$4,'[1]INTERNAL PARAMETERS-1'!$B$5:$J$44,7,FALSE)*ESCYLD2!$F199 + ESCYLD1!Y199*(1-VLOOKUP(ESCYLD2!Y$4,'[1]INTERNAL PARAMETERS-1'!$B$5:$J$44,5,FALSE))*VLOOKUP(ESCYLD2!Y$4,'[1]INTERNAL PARAMETERS-1'!$B$5:$J$44,9,FALSE)*ESCYLD2!$F199</f>
        <v>0</v>
      </c>
      <c r="Z199" s="52">
        <f>ESCYLD1!Z199*VLOOKUP(ESCYLD2!Z$4,'[1]INTERNAL PARAMETERS-1'!$B$5:$J$44,5,FALSE)*VLOOKUP(ESCYLD2!Z$4,'[1]INTERNAL PARAMETERS-1'!$B$5:$J$44,7,FALSE)*ESCYLD2!$F199 + ESCYLD1!Z199*(1-VLOOKUP(ESCYLD2!Z$4,'[1]INTERNAL PARAMETERS-1'!$B$5:$J$44,5,FALSE))*VLOOKUP(ESCYLD2!Z$4,'[1]INTERNAL PARAMETERS-1'!$B$5:$J$44,9,FALSE)*ESCYLD2!$F199</f>
        <v>0</v>
      </c>
      <c r="AA199" s="52">
        <f>ESCYLD1!AA199*VLOOKUP(ESCYLD2!AA$4,'[1]INTERNAL PARAMETERS-1'!$B$5:$J$44,5,FALSE)*VLOOKUP(ESCYLD2!AA$4,'[1]INTERNAL PARAMETERS-1'!$B$5:$J$44,7,FALSE)*ESCYLD2!$F199 + ESCYLD1!AA199*(1-VLOOKUP(ESCYLD2!AA$4,'[1]INTERNAL PARAMETERS-1'!$B$5:$J$44,5,FALSE))*VLOOKUP(ESCYLD2!AA$4,'[1]INTERNAL PARAMETERS-1'!$B$5:$J$44,9,FALSE)*ESCYLD2!$F199</f>
        <v>0</v>
      </c>
      <c r="AB199" s="52">
        <f>ESCYLD1!AB199*VLOOKUP(ESCYLD2!AB$4,'[1]INTERNAL PARAMETERS-1'!$B$5:$J$44,5,FALSE)*VLOOKUP(ESCYLD2!AB$4,'[1]INTERNAL PARAMETERS-1'!$B$5:$J$44,7,FALSE)*ESCYLD2!$F199 + ESCYLD1!AB199*(1-VLOOKUP(ESCYLD2!AB$4,'[1]INTERNAL PARAMETERS-1'!$B$5:$J$44,5,FALSE))*VLOOKUP(ESCYLD2!AB$4,'[1]INTERNAL PARAMETERS-1'!$B$5:$J$44,9,FALSE)*ESCYLD2!$F199</f>
        <v>0</v>
      </c>
      <c r="AC199" s="52">
        <f>ESCYLD1!AC199*VLOOKUP(ESCYLD2!AC$4,'[1]INTERNAL PARAMETERS-1'!$B$5:$J$44,5,FALSE)*VLOOKUP(ESCYLD2!AC$4,'[1]INTERNAL PARAMETERS-1'!$B$5:$J$44,7,FALSE)*ESCYLD2!$F199 + ESCYLD1!AC199*(1-VLOOKUP(ESCYLD2!AC$4,'[1]INTERNAL PARAMETERS-1'!$B$5:$J$44,5,FALSE))*VLOOKUP(ESCYLD2!AC$4,'[1]INTERNAL PARAMETERS-1'!$B$5:$J$44,9,FALSE)*ESCYLD2!$F199</f>
        <v>0</v>
      </c>
      <c r="AD199" s="52">
        <f>ESCYLD1!AD199*VLOOKUP(ESCYLD2!AD$4,'[1]INTERNAL PARAMETERS-1'!$B$5:$J$44,5,FALSE)*VLOOKUP(ESCYLD2!AD$4,'[1]INTERNAL PARAMETERS-1'!$B$5:$J$44,7,FALSE)*ESCYLD2!$F199 + ESCYLD1!AD199*(1-VLOOKUP(ESCYLD2!AD$4,'[1]INTERNAL PARAMETERS-1'!$B$5:$J$44,5,FALSE))*VLOOKUP(ESCYLD2!AD$4,'[1]INTERNAL PARAMETERS-1'!$B$5:$J$44,9,FALSE)*ESCYLD2!$F199</f>
        <v>0</v>
      </c>
      <c r="AE199" s="52">
        <f>ESCYLD1!AE199*VLOOKUP(ESCYLD2!AE$4,'[1]INTERNAL PARAMETERS-1'!$B$5:$J$44,5,FALSE)*VLOOKUP(ESCYLD2!AE$4,'[1]INTERNAL PARAMETERS-1'!$B$5:$J$44,7,FALSE)*ESCYLD2!$F199 + ESCYLD1!AE199*(1-VLOOKUP(ESCYLD2!AE$4,'[1]INTERNAL PARAMETERS-1'!$B$5:$J$44,5,FALSE))*VLOOKUP(ESCYLD2!AE$4,'[1]INTERNAL PARAMETERS-1'!$B$5:$J$44,9,FALSE)*ESCYLD2!$F199</f>
        <v>0</v>
      </c>
      <c r="AF199" s="52">
        <f>ESCYLD1!AF199*VLOOKUP(ESCYLD2!AF$4,'[1]INTERNAL PARAMETERS-1'!$B$5:$J$44,5,FALSE)*VLOOKUP(ESCYLD2!AF$4,'[1]INTERNAL PARAMETERS-1'!$B$5:$J$44,7,FALSE)*ESCYLD2!$F199 + ESCYLD1!AF199*(1-VLOOKUP(ESCYLD2!AF$4,'[1]INTERNAL PARAMETERS-1'!$B$5:$J$44,5,FALSE))*VLOOKUP(ESCYLD2!AF$4,'[1]INTERNAL PARAMETERS-1'!$B$5:$J$44,9,FALSE)*ESCYLD2!$F199</f>
        <v>0</v>
      </c>
      <c r="AG199" s="52">
        <f>ESCYLD1!AG199*VLOOKUP(ESCYLD2!AG$4,'[1]INTERNAL PARAMETERS-1'!$B$5:$J$44,5,FALSE)*VLOOKUP(ESCYLD2!AG$4,'[1]INTERNAL PARAMETERS-1'!$B$5:$J$44,7,FALSE)*ESCYLD2!$F199 + ESCYLD1!AG199*(1-VLOOKUP(ESCYLD2!AG$4,'[1]INTERNAL PARAMETERS-1'!$B$5:$J$44,5,FALSE))*VLOOKUP(ESCYLD2!AG$4,'[1]INTERNAL PARAMETERS-1'!$B$5:$J$44,9,FALSE)*ESCYLD2!$F199</f>
        <v>0</v>
      </c>
      <c r="AH199" s="52">
        <f>ESCYLD1!AH199*VLOOKUP(ESCYLD2!AH$4,'[1]INTERNAL PARAMETERS-1'!$B$5:$J$44,5,FALSE)*VLOOKUP(ESCYLD2!AH$4,'[1]INTERNAL PARAMETERS-1'!$B$5:$J$44,7,FALSE)*ESCYLD2!$F199 + ESCYLD1!AH199*(1-VLOOKUP(ESCYLD2!AH$4,'[1]INTERNAL PARAMETERS-1'!$B$5:$J$44,5,FALSE))*VLOOKUP(ESCYLD2!AH$4,'[1]INTERNAL PARAMETERS-1'!$B$5:$J$44,9,FALSE)*ESCYLD2!$F199</f>
        <v>0</v>
      </c>
      <c r="AI199" s="52">
        <f>ESCYLD1!AI199*VLOOKUP(ESCYLD2!AI$4,'[1]INTERNAL PARAMETERS-1'!$B$5:$J$44,5,FALSE)*VLOOKUP(ESCYLD2!AI$4,'[1]INTERNAL PARAMETERS-1'!$B$5:$J$44,7,FALSE)*ESCYLD2!$F199 + ESCYLD1!AI199*(1-VLOOKUP(ESCYLD2!AI$4,'[1]INTERNAL PARAMETERS-1'!$B$5:$J$44,5,FALSE))*VLOOKUP(ESCYLD2!AI$4,'[1]INTERNAL PARAMETERS-1'!$B$5:$J$44,9,FALSE)*ESCYLD2!$F199</f>
        <v>0</v>
      </c>
      <c r="AJ199" s="52">
        <f>ESCYLD1!AJ199*VLOOKUP(ESCYLD2!AJ$4,'[1]INTERNAL PARAMETERS-1'!$B$5:$J$44,5,FALSE)*VLOOKUP(ESCYLD2!AJ$4,'[1]INTERNAL PARAMETERS-1'!$B$5:$J$44,7,FALSE)*ESCYLD2!$F199 + ESCYLD1!AJ199*(1-VLOOKUP(ESCYLD2!AJ$4,'[1]INTERNAL PARAMETERS-1'!$B$5:$J$44,5,FALSE))*VLOOKUP(ESCYLD2!AJ$4,'[1]INTERNAL PARAMETERS-1'!$B$5:$J$44,9,FALSE)*ESCYLD2!$F199</f>
        <v>0</v>
      </c>
      <c r="AK199" s="52">
        <f>ESCYLD1!AK199*VLOOKUP(ESCYLD2!AK$4,'[1]INTERNAL PARAMETERS-1'!$B$5:$J$44,5,FALSE)*VLOOKUP(ESCYLD2!AK$4,'[1]INTERNAL PARAMETERS-1'!$B$5:$J$44,7,FALSE)*ESCYLD2!$F199 + ESCYLD1!AK199*(1-VLOOKUP(ESCYLD2!AK$4,'[1]INTERNAL PARAMETERS-1'!$B$5:$J$44,5,FALSE))*VLOOKUP(ESCYLD2!AK$4,'[1]INTERNAL PARAMETERS-1'!$B$5:$J$44,9,FALSE)*ESCYLD2!$F199</f>
        <v>0</v>
      </c>
      <c r="AL199" s="52">
        <f>ESCYLD1!AL199*VLOOKUP(ESCYLD2!AL$4,'[1]INTERNAL PARAMETERS-1'!$B$5:$J$44,5,FALSE)*VLOOKUP(ESCYLD2!AL$4,'[1]INTERNAL PARAMETERS-1'!$B$5:$J$44,7,FALSE)*ESCYLD2!$F199 + ESCYLD1!AL199*(1-VLOOKUP(ESCYLD2!AL$4,'[1]INTERNAL PARAMETERS-1'!$B$5:$J$44,5,FALSE))*VLOOKUP(ESCYLD2!AL$4,'[1]INTERNAL PARAMETERS-1'!$B$5:$J$44,9,FALSE)*ESCYLD2!$F199</f>
        <v>0</v>
      </c>
      <c r="AM199" s="52">
        <f>ESCYLD1!AM199*VLOOKUP(ESCYLD2!AM$4,'[1]INTERNAL PARAMETERS-1'!$B$5:$J$44,5,FALSE)*VLOOKUP(ESCYLD2!AM$4,'[1]INTERNAL PARAMETERS-1'!$B$5:$J$44,7,FALSE)*ESCYLD2!$F199 + ESCYLD1!AM199*(1-VLOOKUP(ESCYLD2!AM$4,'[1]INTERNAL PARAMETERS-1'!$B$5:$J$44,5,FALSE))*VLOOKUP(ESCYLD2!AM$4,'[1]INTERNAL PARAMETERS-1'!$B$5:$J$44,9,FALSE)*ESCYLD2!$F199</f>
        <v>0</v>
      </c>
      <c r="AN199" s="52">
        <f>ESCYLD1!AN199*VLOOKUP(ESCYLD2!AN$4,'[1]INTERNAL PARAMETERS-1'!$B$5:$J$44,5,FALSE)*VLOOKUP(ESCYLD2!AN$4,'[1]INTERNAL PARAMETERS-1'!$B$5:$J$44,7,FALSE)*ESCYLD2!$F199 + ESCYLD1!AN199*(1-VLOOKUP(ESCYLD2!AN$4,'[1]INTERNAL PARAMETERS-1'!$B$5:$J$44,5,FALSE))*VLOOKUP(ESCYLD2!AN$4,'[1]INTERNAL PARAMETERS-1'!$B$5:$J$44,9,FALSE)*ESCYLD2!$F199</f>
        <v>0</v>
      </c>
      <c r="AO199" s="52">
        <f>ESCYLD1!AO199*VLOOKUP(ESCYLD2!AO$4,'[1]INTERNAL PARAMETERS-1'!$B$5:$J$44,5,FALSE)*VLOOKUP(ESCYLD2!AO$4,'[1]INTERNAL PARAMETERS-1'!$B$5:$J$44,7,FALSE)*ESCYLD2!$F199 + ESCYLD1!AO199*(1-VLOOKUP(ESCYLD2!AO$4,'[1]INTERNAL PARAMETERS-1'!$B$5:$J$44,5,FALSE))*VLOOKUP(ESCYLD2!AO$4,'[1]INTERNAL PARAMETERS-1'!$B$5:$J$44,9,FALSE)*ESCYLD2!$F199</f>
        <v>0</v>
      </c>
      <c r="AP199" s="52">
        <f>ESCYLD1!AP199*VLOOKUP(ESCYLD2!AP$4,'[1]INTERNAL PARAMETERS-1'!$B$5:$J$44,5,FALSE)*VLOOKUP(ESCYLD2!AP$4,'[1]INTERNAL PARAMETERS-1'!$B$5:$J$44,7,FALSE)*ESCYLD2!$F199 + ESCYLD1!AP199*(1-VLOOKUP(ESCYLD2!AP$4,'[1]INTERNAL PARAMETERS-1'!$B$5:$J$44,5,FALSE))*VLOOKUP(ESCYLD2!AP$4,'[1]INTERNAL PARAMETERS-1'!$B$5:$J$44,9,FALSE)*ESCYLD2!$F199</f>
        <v>0</v>
      </c>
      <c r="AQ199" s="52">
        <f>ESCYLD1!AQ199*VLOOKUP(ESCYLD2!AQ$4,'[1]INTERNAL PARAMETERS-1'!$B$5:$J$44,5,FALSE)*VLOOKUP(ESCYLD2!AQ$4,'[1]INTERNAL PARAMETERS-1'!$B$5:$J$44,7,FALSE)*ESCYLD2!$F199 + ESCYLD1!AQ199*(1-VLOOKUP(ESCYLD2!AQ$4,'[1]INTERNAL PARAMETERS-1'!$B$5:$J$44,5,FALSE))*VLOOKUP(ESCYLD2!AQ$4,'[1]INTERNAL PARAMETERS-1'!$B$5:$J$44,9,FALSE)*ESCYLD2!$F199</f>
        <v>0</v>
      </c>
      <c r="AR199" s="52">
        <f>ESCYLD1!AR199*VLOOKUP(ESCYLD2!AR$4,'[1]INTERNAL PARAMETERS-1'!$B$5:$J$44,5,FALSE)*VLOOKUP(ESCYLD2!AR$4,'[1]INTERNAL PARAMETERS-1'!$B$5:$J$44,7,FALSE)*ESCYLD2!$F199 + ESCYLD1!AR199*(1-VLOOKUP(ESCYLD2!AR$4,'[1]INTERNAL PARAMETERS-1'!$B$5:$J$44,5,FALSE))*VLOOKUP(ESCYLD2!AR$4,'[1]INTERNAL PARAMETERS-1'!$B$5:$J$44,9,FALSE)*ESCYLD2!$F199</f>
        <v>0</v>
      </c>
      <c r="AS199" s="52">
        <f>ESCYLD1!AS199*VLOOKUP(ESCYLD2!AS$4,'[1]INTERNAL PARAMETERS-1'!$B$5:$J$44,5,FALSE)*VLOOKUP(ESCYLD2!AS$4,'[1]INTERNAL PARAMETERS-1'!$B$5:$J$44,7,FALSE)*ESCYLD2!$F199 + ESCYLD1!AS199*(1-VLOOKUP(ESCYLD2!AS$4,'[1]INTERNAL PARAMETERS-1'!$B$5:$J$44,5,FALSE))*VLOOKUP(ESCYLD2!AS$4,'[1]INTERNAL PARAMETERS-1'!$B$5:$J$44,9,FALSE)*ESCYLD2!$F199</f>
        <v>0</v>
      </c>
      <c r="AT199" s="51">
        <f>ESCYLD1!AT199*VLOOKUP(ESCYLD2!AT$4,'[1]INTERNAL PARAMETERS-1'!$B$5:$J$44,5,FALSE)*VLOOKUP(ESCYLD2!AT$4,'[1]INTERNAL PARAMETERS-1'!$B$5:$J$44,7,FALSE)*ESCYLD2!$F199 + ESCYLD1!AT199*(1-VLOOKUP(ESCYLD2!AT$4,'[1]INTERNAL PARAMETERS-1'!$B$5:$J$44,5,FALSE))*VLOOKUP(ESCYLD2!AT$4,'[1]INTERNAL PARAMETERS-1'!$B$5:$J$44,9,FALSE)*ESCYLD2!$F199</f>
        <v>0</v>
      </c>
      <c r="AU199" s="53">
        <f>ESCYLD1!AU199*VLOOKUP(ESCYLD2!AU$4,'[1]INTERNAL PARAMETERS-1'!$B$5:$J$44,5,FALSE)*VLOOKUP(ESCYLD2!AU$4,'[1]INTERNAL PARAMETERS-1'!$B$5:$J$44,6,FALSE)*VLOOKUP(ESCYLD2!AU$4,'[1]INTERNAL PARAMETERS-1'!$B$5:$J$44,3,FALSE) + ESCYLD1!AU199*(1-VLOOKUP(ESCYLD2!AU$4,'[1]INTERNAL PARAMETERS-1'!$B$5:$J$44,5,FALSE))*VLOOKUP(ESCYLD2!AU$4,'[1]INTERNAL PARAMETERS-1'!$B$5:$J$44,8,FALSE)*VLOOKUP(ESCYLD2!AU$4,'[1]INTERNAL PARAMETERS-1'!$B$5:$J$44,3,FALSE)</f>
        <v>0</v>
      </c>
      <c r="AV199" s="52">
        <f>ESCYLD1!AV199*VLOOKUP(ESCYLD2!AV$4,'[1]INTERNAL PARAMETERS-1'!$B$5:$J$44,5,FALSE)*VLOOKUP(ESCYLD2!AV$4,'[1]INTERNAL PARAMETERS-1'!$B$5:$J$44,6,FALSE)*VLOOKUP(ESCYLD2!AV$4,'[1]INTERNAL PARAMETERS-1'!$B$5:$J$44,3,FALSE) + ESCYLD1!AV199*(1-VLOOKUP(ESCYLD2!AV$4,'[1]INTERNAL PARAMETERS-1'!$B$5:$J$44,5,FALSE))*VLOOKUP(ESCYLD2!AV$4,'[1]INTERNAL PARAMETERS-1'!$B$5:$J$44,8,FALSE)*VLOOKUP(ESCYLD2!AV$4,'[1]INTERNAL PARAMETERS-1'!$B$5:$J$44,3,FALSE)</f>
        <v>0</v>
      </c>
      <c r="AW199" s="52">
        <f>ESCYLD1!AW199*VLOOKUP(ESCYLD2!AW$4,'[1]INTERNAL PARAMETERS-1'!$B$5:$J$44,5,FALSE)*VLOOKUP(ESCYLD2!AW$4,'[1]INTERNAL PARAMETERS-1'!$B$5:$J$44,6,FALSE)*VLOOKUP(ESCYLD2!AW$4,'[1]INTERNAL PARAMETERS-1'!$B$5:$J$44,3,FALSE) + ESCYLD1!AW199*(1-VLOOKUP(ESCYLD2!AW$4,'[1]INTERNAL PARAMETERS-1'!$B$5:$J$44,5,FALSE))*VLOOKUP(ESCYLD2!AW$4,'[1]INTERNAL PARAMETERS-1'!$B$5:$J$44,8,FALSE)*VLOOKUP(ESCYLD2!AW$4,'[1]INTERNAL PARAMETERS-1'!$B$5:$J$44,3,FALSE)</f>
        <v>0</v>
      </c>
      <c r="AX199" s="52">
        <f>ESCYLD1!AX199*VLOOKUP(ESCYLD2!AX$4,'[1]INTERNAL PARAMETERS-1'!$B$5:$J$44,5,FALSE)*VLOOKUP(ESCYLD2!AX$4,'[1]INTERNAL PARAMETERS-1'!$B$5:$J$44,6,FALSE)*VLOOKUP(ESCYLD2!AX$4,'[1]INTERNAL PARAMETERS-1'!$B$5:$J$44,3,FALSE) + ESCYLD1!AX199*(1-VLOOKUP(ESCYLD2!AX$4,'[1]INTERNAL PARAMETERS-1'!$B$5:$J$44,5,FALSE))*VLOOKUP(ESCYLD2!AX$4,'[1]INTERNAL PARAMETERS-1'!$B$5:$J$44,8,FALSE)*VLOOKUP(ESCYLD2!AX$4,'[1]INTERNAL PARAMETERS-1'!$B$5:$J$44,3,FALSE)</f>
        <v>0</v>
      </c>
      <c r="AY199" s="52">
        <f>ESCYLD1!AY199*VLOOKUP(ESCYLD2!AY$4,'[1]INTERNAL PARAMETERS-1'!$B$5:$J$44,5,FALSE)*VLOOKUP(ESCYLD2!AY$4,'[1]INTERNAL PARAMETERS-1'!$B$5:$J$44,6,FALSE)*VLOOKUP(ESCYLD2!AY$4,'[1]INTERNAL PARAMETERS-1'!$B$5:$J$44,3,FALSE) + ESCYLD1!AY199*(1-VLOOKUP(ESCYLD2!AY$4,'[1]INTERNAL PARAMETERS-1'!$B$5:$J$44,5,FALSE))*VLOOKUP(ESCYLD2!AY$4,'[1]INTERNAL PARAMETERS-1'!$B$5:$J$44,8,FALSE)*VLOOKUP(ESCYLD2!AY$4,'[1]INTERNAL PARAMETERS-1'!$B$5:$J$44,3,FALSE)</f>
        <v>0</v>
      </c>
      <c r="AZ199" s="52">
        <f>ESCYLD1!AZ199*VLOOKUP(ESCYLD2!AZ$4,'[1]INTERNAL PARAMETERS-1'!$B$5:$J$44,5,FALSE)*VLOOKUP(ESCYLD2!AZ$4,'[1]INTERNAL PARAMETERS-1'!$B$5:$J$44,6,FALSE)*VLOOKUP(ESCYLD2!AZ$4,'[1]INTERNAL PARAMETERS-1'!$B$5:$J$44,3,FALSE) + ESCYLD1!AZ199*(1-VLOOKUP(ESCYLD2!AZ$4,'[1]INTERNAL PARAMETERS-1'!$B$5:$J$44,5,FALSE))*VLOOKUP(ESCYLD2!AZ$4,'[1]INTERNAL PARAMETERS-1'!$B$5:$J$44,8,FALSE)*VLOOKUP(ESCYLD2!AZ$4,'[1]INTERNAL PARAMETERS-1'!$B$5:$J$44,3,FALSE)</f>
        <v>0</v>
      </c>
      <c r="BA199" s="52">
        <f>ESCYLD1!BA199*VLOOKUP(ESCYLD2!BA$4,'[1]INTERNAL PARAMETERS-1'!$B$5:$J$44,5,FALSE)*VLOOKUP(ESCYLD2!BA$4,'[1]INTERNAL PARAMETERS-1'!$B$5:$J$44,6,FALSE)*VLOOKUP(ESCYLD2!BA$4,'[1]INTERNAL PARAMETERS-1'!$B$5:$J$44,3,FALSE) + ESCYLD1!BA199*(1-VLOOKUP(ESCYLD2!BA$4,'[1]INTERNAL PARAMETERS-1'!$B$5:$J$44,5,FALSE))*VLOOKUP(ESCYLD2!BA$4,'[1]INTERNAL PARAMETERS-1'!$B$5:$J$44,8,FALSE)*VLOOKUP(ESCYLD2!BA$4,'[1]INTERNAL PARAMETERS-1'!$B$5:$J$44,3,FALSE)</f>
        <v>0</v>
      </c>
      <c r="BB199" s="52">
        <f>ESCYLD1!BB199*VLOOKUP(ESCYLD2!BB$4,'[1]INTERNAL PARAMETERS-1'!$B$5:$J$44,5,FALSE)*VLOOKUP(ESCYLD2!BB$4,'[1]INTERNAL PARAMETERS-1'!$B$5:$J$44,6,FALSE)*VLOOKUP(ESCYLD2!BB$4,'[1]INTERNAL PARAMETERS-1'!$B$5:$J$44,3,FALSE) + ESCYLD1!BB199*(1-VLOOKUP(ESCYLD2!BB$4,'[1]INTERNAL PARAMETERS-1'!$B$5:$J$44,5,FALSE))*VLOOKUP(ESCYLD2!BB$4,'[1]INTERNAL PARAMETERS-1'!$B$5:$J$44,8,FALSE)*VLOOKUP(ESCYLD2!BB$4,'[1]INTERNAL PARAMETERS-1'!$B$5:$J$44,3,FALSE)</f>
        <v>0</v>
      </c>
      <c r="BC199" s="52">
        <f>ESCYLD1!BC199*VLOOKUP(ESCYLD2!BC$4,'[1]INTERNAL PARAMETERS-1'!$B$5:$J$44,5,FALSE)*VLOOKUP(ESCYLD2!BC$4,'[1]INTERNAL PARAMETERS-1'!$B$5:$J$44,6,FALSE)*VLOOKUP(ESCYLD2!BC$4,'[1]INTERNAL PARAMETERS-1'!$B$5:$J$44,3,FALSE) + ESCYLD1!BC199*(1-VLOOKUP(ESCYLD2!BC$4,'[1]INTERNAL PARAMETERS-1'!$B$5:$J$44,5,FALSE))*VLOOKUP(ESCYLD2!BC$4,'[1]INTERNAL PARAMETERS-1'!$B$5:$J$44,8,FALSE)*VLOOKUP(ESCYLD2!BC$4,'[1]INTERNAL PARAMETERS-1'!$B$5:$J$44,3,FALSE)</f>
        <v>0</v>
      </c>
      <c r="BD199" s="52">
        <f>ESCYLD1!BD199*VLOOKUP(ESCYLD2!BD$4,'[1]INTERNAL PARAMETERS-1'!$B$5:$J$44,5,FALSE)*VLOOKUP(ESCYLD2!BD$4,'[1]INTERNAL PARAMETERS-1'!$B$5:$J$44,6,FALSE)*VLOOKUP(ESCYLD2!BD$4,'[1]INTERNAL PARAMETERS-1'!$B$5:$J$44,3,FALSE) + ESCYLD1!BD199*(1-VLOOKUP(ESCYLD2!BD$4,'[1]INTERNAL PARAMETERS-1'!$B$5:$J$44,5,FALSE))*VLOOKUP(ESCYLD2!BD$4,'[1]INTERNAL PARAMETERS-1'!$B$5:$J$44,8,FALSE)*VLOOKUP(ESCYLD2!BD$4,'[1]INTERNAL PARAMETERS-1'!$B$5:$J$44,3,FALSE)</f>
        <v>0</v>
      </c>
      <c r="BE199" s="52">
        <f>ESCYLD1!BE199*VLOOKUP(ESCYLD2!BE$4,'[1]INTERNAL PARAMETERS-1'!$B$5:$J$44,5,FALSE)*VLOOKUP(ESCYLD2!BE$4,'[1]INTERNAL PARAMETERS-1'!$B$5:$J$44,6,FALSE)*VLOOKUP(ESCYLD2!BE$4,'[1]INTERNAL PARAMETERS-1'!$B$5:$J$44,3,FALSE) + ESCYLD1!BE199*(1-VLOOKUP(ESCYLD2!BE$4,'[1]INTERNAL PARAMETERS-1'!$B$5:$J$44,5,FALSE))*VLOOKUP(ESCYLD2!BE$4,'[1]INTERNAL PARAMETERS-1'!$B$5:$J$44,8,FALSE)*VLOOKUP(ESCYLD2!BE$4,'[1]INTERNAL PARAMETERS-1'!$B$5:$J$44,3,FALSE)</f>
        <v>0</v>
      </c>
      <c r="BF199" s="52">
        <f>ESCYLD1!BF199*VLOOKUP(ESCYLD2!BF$4,'[1]INTERNAL PARAMETERS-1'!$B$5:$J$44,5,FALSE)*VLOOKUP(ESCYLD2!BF$4,'[1]INTERNAL PARAMETERS-1'!$B$5:$J$44,6,FALSE)*VLOOKUP(ESCYLD2!BF$4,'[1]INTERNAL PARAMETERS-1'!$B$5:$J$44,3,FALSE) + ESCYLD1!BF199*(1-VLOOKUP(ESCYLD2!BF$4,'[1]INTERNAL PARAMETERS-1'!$B$5:$J$44,5,FALSE))*VLOOKUP(ESCYLD2!BF$4,'[1]INTERNAL PARAMETERS-1'!$B$5:$J$44,8,FALSE)*VLOOKUP(ESCYLD2!BF$4,'[1]INTERNAL PARAMETERS-1'!$B$5:$J$44,3,FALSE)</f>
        <v>0</v>
      </c>
      <c r="BG199" s="52">
        <f>ESCYLD1!BG199*VLOOKUP(ESCYLD2!BG$4,'[1]INTERNAL PARAMETERS-1'!$B$5:$J$44,5,FALSE)*VLOOKUP(ESCYLD2!BG$4,'[1]INTERNAL PARAMETERS-1'!$B$5:$J$44,6,FALSE)*VLOOKUP(ESCYLD2!BG$4,'[1]INTERNAL PARAMETERS-1'!$B$5:$J$44,3,FALSE) + ESCYLD1!BG199*(1-VLOOKUP(ESCYLD2!BG$4,'[1]INTERNAL PARAMETERS-1'!$B$5:$J$44,5,FALSE))*VLOOKUP(ESCYLD2!BG$4,'[1]INTERNAL PARAMETERS-1'!$B$5:$J$44,8,FALSE)*VLOOKUP(ESCYLD2!BG$4,'[1]INTERNAL PARAMETERS-1'!$B$5:$J$44,3,FALSE)</f>
        <v>0</v>
      </c>
      <c r="BH199" s="52">
        <f>ESCYLD1!BH199*VLOOKUP(ESCYLD2!BH$4,'[1]INTERNAL PARAMETERS-1'!$B$5:$J$44,5,FALSE)*VLOOKUP(ESCYLD2!BH$4,'[1]INTERNAL PARAMETERS-1'!$B$5:$J$44,6,FALSE)*VLOOKUP(ESCYLD2!BH$4,'[1]INTERNAL PARAMETERS-1'!$B$5:$J$44,3,FALSE) + ESCYLD1!BH199*(1-VLOOKUP(ESCYLD2!BH$4,'[1]INTERNAL PARAMETERS-1'!$B$5:$J$44,5,FALSE))*VLOOKUP(ESCYLD2!BH$4,'[1]INTERNAL PARAMETERS-1'!$B$5:$J$44,8,FALSE)*VLOOKUP(ESCYLD2!BH$4,'[1]INTERNAL PARAMETERS-1'!$B$5:$J$44,3,FALSE)</f>
        <v>0</v>
      </c>
      <c r="BI199" s="52">
        <f>ESCYLD1!BI199*VLOOKUP(ESCYLD2!BI$4,'[1]INTERNAL PARAMETERS-1'!$B$5:$J$44,5,FALSE)*VLOOKUP(ESCYLD2!BI$4,'[1]INTERNAL PARAMETERS-1'!$B$5:$J$44,6,FALSE)*VLOOKUP(ESCYLD2!BI$4,'[1]INTERNAL PARAMETERS-1'!$B$5:$J$44,3,FALSE) + ESCYLD1!BI199*(1-VLOOKUP(ESCYLD2!BI$4,'[1]INTERNAL PARAMETERS-1'!$B$5:$J$44,5,FALSE))*VLOOKUP(ESCYLD2!BI$4,'[1]INTERNAL PARAMETERS-1'!$B$5:$J$44,8,FALSE)*VLOOKUP(ESCYLD2!BI$4,'[1]INTERNAL PARAMETERS-1'!$B$5:$J$44,3,FALSE)</f>
        <v>0</v>
      </c>
      <c r="BJ199" s="52">
        <f>ESCYLD1!BJ199*VLOOKUP(ESCYLD2!BJ$4,'[1]INTERNAL PARAMETERS-1'!$B$5:$J$44,5,FALSE)*VLOOKUP(ESCYLD2!BJ$4,'[1]INTERNAL PARAMETERS-1'!$B$5:$J$44,6,FALSE)*VLOOKUP(ESCYLD2!BJ$4,'[1]INTERNAL PARAMETERS-1'!$B$5:$J$44,3,FALSE) + ESCYLD1!BJ199*(1-VLOOKUP(ESCYLD2!BJ$4,'[1]INTERNAL PARAMETERS-1'!$B$5:$J$44,5,FALSE))*VLOOKUP(ESCYLD2!BJ$4,'[1]INTERNAL PARAMETERS-1'!$B$5:$J$44,8,FALSE)*VLOOKUP(ESCYLD2!BJ$4,'[1]INTERNAL PARAMETERS-1'!$B$5:$J$44,3,FALSE)</f>
        <v>0</v>
      </c>
      <c r="BK199" s="52">
        <f>ESCYLD1!BK199*VLOOKUP(ESCYLD2!BK$4,'[1]INTERNAL PARAMETERS-1'!$B$5:$J$44,5,FALSE)*VLOOKUP(ESCYLD2!BK$4,'[1]INTERNAL PARAMETERS-1'!$B$5:$J$44,6,FALSE)*VLOOKUP(ESCYLD2!BK$4,'[1]INTERNAL PARAMETERS-1'!$B$5:$J$44,3,FALSE) + ESCYLD1!BK199*(1-VLOOKUP(ESCYLD2!BK$4,'[1]INTERNAL PARAMETERS-1'!$B$5:$J$44,5,FALSE))*VLOOKUP(ESCYLD2!BK$4,'[1]INTERNAL PARAMETERS-1'!$B$5:$J$44,8,FALSE)*VLOOKUP(ESCYLD2!BK$4,'[1]INTERNAL PARAMETERS-1'!$B$5:$J$44,3,FALSE)</f>
        <v>0</v>
      </c>
      <c r="BL199" s="52">
        <f>ESCYLD1!BL199*VLOOKUP(ESCYLD2!BL$4,'[1]INTERNAL PARAMETERS-1'!$B$5:$J$44,5,FALSE)*VLOOKUP(ESCYLD2!BL$4,'[1]INTERNAL PARAMETERS-1'!$B$5:$J$44,6,FALSE)*VLOOKUP(ESCYLD2!BL$4,'[1]INTERNAL PARAMETERS-1'!$B$5:$J$44,3,FALSE) + ESCYLD1!BL199*(1-VLOOKUP(ESCYLD2!BL$4,'[1]INTERNAL PARAMETERS-1'!$B$5:$J$44,5,FALSE))*VLOOKUP(ESCYLD2!BL$4,'[1]INTERNAL PARAMETERS-1'!$B$5:$J$44,8,FALSE)*VLOOKUP(ESCYLD2!BL$4,'[1]INTERNAL PARAMETERS-1'!$B$5:$J$44,3,FALSE)</f>
        <v>0</v>
      </c>
      <c r="BM199" s="52">
        <f>ESCYLD1!BM199*VLOOKUP(ESCYLD2!BM$4,'[1]INTERNAL PARAMETERS-1'!$B$5:$J$44,5,FALSE)*VLOOKUP(ESCYLD2!BM$4,'[1]INTERNAL PARAMETERS-1'!$B$5:$J$44,6,FALSE)*VLOOKUP(ESCYLD2!BM$4,'[1]INTERNAL PARAMETERS-1'!$B$5:$J$44,3,FALSE) + ESCYLD1!BM199*(1-VLOOKUP(ESCYLD2!BM$4,'[1]INTERNAL PARAMETERS-1'!$B$5:$J$44,5,FALSE))*VLOOKUP(ESCYLD2!BM$4,'[1]INTERNAL PARAMETERS-1'!$B$5:$J$44,8,FALSE)*VLOOKUP(ESCYLD2!BM$4,'[1]INTERNAL PARAMETERS-1'!$B$5:$J$44,3,FALSE)</f>
        <v>0</v>
      </c>
      <c r="BN199" s="52">
        <f>ESCYLD1!BN199*VLOOKUP(ESCYLD2!BN$4,'[1]INTERNAL PARAMETERS-1'!$B$5:$J$44,5,FALSE)*VLOOKUP(ESCYLD2!BN$4,'[1]INTERNAL PARAMETERS-1'!$B$5:$J$44,6,FALSE)*VLOOKUP(ESCYLD2!BN$4,'[1]INTERNAL PARAMETERS-1'!$B$5:$J$44,3,FALSE) + ESCYLD1!BN199*(1-VLOOKUP(ESCYLD2!BN$4,'[1]INTERNAL PARAMETERS-1'!$B$5:$J$44,5,FALSE))*VLOOKUP(ESCYLD2!BN$4,'[1]INTERNAL PARAMETERS-1'!$B$5:$J$44,8,FALSE)*VLOOKUP(ESCYLD2!BN$4,'[1]INTERNAL PARAMETERS-1'!$B$5:$J$44,3,FALSE)</f>
        <v>0</v>
      </c>
      <c r="BO199" s="52">
        <f>ESCYLD1!BO199*VLOOKUP(ESCYLD2!BO$4,'[1]INTERNAL PARAMETERS-1'!$B$5:$J$44,5,FALSE)*VLOOKUP(ESCYLD2!BO$4,'[1]INTERNAL PARAMETERS-1'!$B$5:$J$44,6,FALSE)*VLOOKUP(ESCYLD2!BO$4,'[1]INTERNAL PARAMETERS-1'!$B$5:$J$44,3,FALSE) + ESCYLD1!BO199*(1-VLOOKUP(ESCYLD2!BO$4,'[1]INTERNAL PARAMETERS-1'!$B$5:$J$44,5,FALSE))*VLOOKUP(ESCYLD2!BO$4,'[1]INTERNAL PARAMETERS-1'!$B$5:$J$44,8,FALSE)*VLOOKUP(ESCYLD2!BO$4,'[1]INTERNAL PARAMETERS-1'!$B$5:$J$44,3,FALSE)</f>
        <v>0</v>
      </c>
      <c r="BP199" s="52">
        <f>ESCYLD1!BP199*VLOOKUP(ESCYLD2!BP$4,'[1]INTERNAL PARAMETERS-1'!$B$5:$J$44,5,FALSE)*VLOOKUP(ESCYLD2!BP$4,'[1]INTERNAL PARAMETERS-1'!$B$5:$J$44,6,FALSE)*VLOOKUP(ESCYLD2!BP$4,'[1]INTERNAL PARAMETERS-1'!$B$5:$J$44,3,FALSE) + ESCYLD1!BP199*(1-VLOOKUP(ESCYLD2!BP$4,'[1]INTERNAL PARAMETERS-1'!$B$5:$J$44,5,FALSE))*VLOOKUP(ESCYLD2!BP$4,'[1]INTERNAL PARAMETERS-1'!$B$5:$J$44,8,FALSE)*VLOOKUP(ESCYLD2!BP$4,'[1]INTERNAL PARAMETERS-1'!$B$5:$J$44,3,FALSE)</f>
        <v>0</v>
      </c>
      <c r="BQ199" s="52">
        <f>ESCYLD1!BQ199*VLOOKUP(ESCYLD2!BQ$4,'[1]INTERNAL PARAMETERS-1'!$B$5:$J$44,5,FALSE)*VLOOKUP(ESCYLD2!BQ$4,'[1]INTERNAL PARAMETERS-1'!$B$5:$J$44,6,FALSE)*VLOOKUP(ESCYLD2!BQ$4,'[1]INTERNAL PARAMETERS-1'!$B$5:$J$44,3,FALSE) + ESCYLD1!BQ199*(1-VLOOKUP(ESCYLD2!BQ$4,'[1]INTERNAL PARAMETERS-1'!$B$5:$J$44,5,FALSE))*VLOOKUP(ESCYLD2!BQ$4,'[1]INTERNAL PARAMETERS-1'!$B$5:$J$44,8,FALSE)*VLOOKUP(ESCYLD2!BQ$4,'[1]INTERNAL PARAMETERS-1'!$B$5:$J$44,3,FALSE)</f>
        <v>0</v>
      </c>
      <c r="BR199" s="52">
        <f>ESCYLD1!BR199*VLOOKUP(ESCYLD2!BR$4,'[1]INTERNAL PARAMETERS-1'!$B$5:$J$44,5,FALSE)*VLOOKUP(ESCYLD2!BR$4,'[1]INTERNAL PARAMETERS-1'!$B$5:$J$44,6,FALSE)*VLOOKUP(ESCYLD2!BR$4,'[1]INTERNAL PARAMETERS-1'!$B$5:$J$44,3,FALSE) + ESCYLD1!BR199*(1-VLOOKUP(ESCYLD2!BR$4,'[1]INTERNAL PARAMETERS-1'!$B$5:$J$44,5,FALSE))*VLOOKUP(ESCYLD2!BR$4,'[1]INTERNAL PARAMETERS-1'!$B$5:$J$44,8,FALSE)*VLOOKUP(ESCYLD2!BR$4,'[1]INTERNAL PARAMETERS-1'!$B$5:$J$44,3,FALSE)</f>
        <v>0</v>
      </c>
      <c r="BS199" s="52">
        <f>ESCYLD1!BS199*VLOOKUP(ESCYLD2!BS$4,'[1]INTERNAL PARAMETERS-1'!$B$5:$J$44,5,FALSE)*VLOOKUP(ESCYLD2!BS$4,'[1]INTERNAL PARAMETERS-1'!$B$5:$J$44,6,FALSE)*VLOOKUP(ESCYLD2!BS$4,'[1]INTERNAL PARAMETERS-1'!$B$5:$J$44,3,FALSE) + ESCYLD1!BS199*(1-VLOOKUP(ESCYLD2!BS$4,'[1]INTERNAL PARAMETERS-1'!$B$5:$J$44,5,FALSE))*VLOOKUP(ESCYLD2!BS$4,'[1]INTERNAL PARAMETERS-1'!$B$5:$J$44,8,FALSE)*VLOOKUP(ESCYLD2!BS$4,'[1]INTERNAL PARAMETERS-1'!$B$5:$J$44,3,FALSE)</f>
        <v>0</v>
      </c>
      <c r="BT199" s="52">
        <f>ESCYLD1!BT199*VLOOKUP(ESCYLD2!BT$4,'[1]INTERNAL PARAMETERS-1'!$B$5:$J$44,5,FALSE)*VLOOKUP(ESCYLD2!BT$4,'[1]INTERNAL PARAMETERS-1'!$B$5:$J$44,6,FALSE)*VLOOKUP(ESCYLD2!BT$4,'[1]INTERNAL PARAMETERS-1'!$B$5:$J$44,3,FALSE) + ESCYLD1!BT199*(1-VLOOKUP(ESCYLD2!BT$4,'[1]INTERNAL PARAMETERS-1'!$B$5:$J$44,5,FALSE))*VLOOKUP(ESCYLD2!BT$4,'[1]INTERNAL PARAMETERS-1'!$B$5:$J$44,8,FALSE)*VLOOKUP(ESCYLD2!BT$4,'[1]INTERNAL PARAMETERS-1'!$B$5:$J$44,3,FALSE)</f>
        <v>0</v>
      </c>
      <c r="BU199" s="52">
        <f>ESCYLD1!BU199*VLOOKUP(ESCYLD2!BU$4,'[1]INTERNAL PARAMETERS-1'!$B$5:$J$44,5,FALSE)*VLOOKUP(ESCYLD2!BU$4,'[1]INTERNAL PARAMETERS-1'!$B$5:$J$44,6,FALSE)*VLOOKUP(ESCYLD2!BU$4,'[1]INTERNAL PARAMETERS-1'!$B$5:$J$44,3,FALSE) + ESCYLD1!BU199*(1-VLOOKUP(ESCYLD2!BU$4,'[1]INTERNAL PARAMETERS-1'!$B$5:$J$44,5,FALSE))*VLOOKUP(ESCYLD2!BU$4,'[1]INTERNAL PARAMETERS-1'!$B$5:$J$44,8,FALSE)*VLOOKUP(ESCYLD2!BU$4,'[1]INTERNAL PARAMETERS-1'!$B$5:$J$44,3,FALSE)</f>
        <v>0</v>
      </c>
      <c r="BV199" s="52">
        <f>ESCYLD1!BV199*VLOOKUP(ESCYLD2!BV$4,'[1]INTERNAL PARAMETERS-1'!$B$5:$J$44,5,FALSE)*VLOOKUP(ESCYLD2!BV$4,'[1]INTERNAL PARAMETERS-1'!$B$5:$J$44,6,FALSE)*VLOOKUP(ESCYLD2!BV$4,'[1]INTERNAL PARAMETERS-1'!$B$5:$J$44,3,FALSE) + ESCYLD1!BV199*(1-VLOOKUP(ESCYLD2!BV$4,'[1]INTERNAL PARAMETERS-1'!$B$5:$J$44,5,FALSE))*VLOOKUP(ESCYLD2!BV$4,'[1]INTERNAL PARAMETERS-1'!$B$5:$J$44,8,FALSE)*VLOOKUP(ESCYLD2!BV$4,'[1]INTERNAL PARAMETERS-1'!$B$5:$J$44,3,FALSE)</f>
        <v>0</v>
      </c>
      <c r="BW199" s="52">
        <f>ESCYLD1!BW199*VLOOKUP(ESCYLD2!BW$4,'[1]INTERNAL PARAMETERS-1'!$B$5:$J$44,5,FALSE)*VLOOKUP(ESCYLD2!BW$4,'[1]INTERNAL PARAMETERS-1'!$B$5:$J$44,6,FALSE)*VLOOKUP(ESCYLD2!BW$4,'[1]INTERNAL PARAMETERS-1'!$B$5:$J$44,3,FALSE) + ESCYLD1!BW199*(1-VLOOKUP(ESCYLD2!BW$4,'[1]INTERNAL PARAMETERS-1'!$B$5:$J$44,5,FALSE))*VLOOKUP(ESCYLD2!BW$4,'[1]INTERNAL PARAMETERS-1'!$B$5:$J$44,8,FALSE)*VLOOKUP(ESCYLD2!BW$4,'[1]INTERNAL PARAMETERS-1'!$B$5:$J$44,3,FALSE)</f>
        <v>0</v>
      </c>
      <c r="BX199" s="52">
        <f>ESCYLD1!BX199*VLOOKUP(ESCYLD2!BX$4,'[1]INTERNAL PARAMETERS-1'!$B$5:$J$44,5,FALSE)*VLOOKUP(ESCYLD2!BX$4,'[1]INTERNAL PARAMETERS-1'!$B$5:$J$44,6,FALSE)*VLOOKUP(ESCYLD2!BX$4,'[1]INTERNAL PARAMETERS-1'!$B$5:$J$44,3,FALSE) + ESCYLD1!BX199*(1-VLOOKUP(ESCYLD2!BX$4,'[1]INTERNAL PARAMETERS-1'!$B$5:$J$44,5,FALSE))*VLOOKUP(ESCYLD2!BX$4,'[1]INTERNAL PARAMETERS-1'!$B$5:$J$44,8,FALSE)*VLOOKUP(ESCYLD2!BX$4,'[1]INTERNAL PARAMETERS-1'!$B$5:$J$44,3,FALSE)</f>
        <v>0</v>
      </c>
      <c r="BY199" s="52">
        <f>ESCYLD1!BY199*VLOOKUP(ESCYLD2!BY$4,'[1]INTERNAL PARAMETERS-1'!$B$5:$J$44,5,FALSE)*VLOOKUP(ESCYLD2!BY$4,'[1]INTERNAL PARAMETERS-1'!$B$5:$J$44,6,FALSE)*VLOOKUP(ESCYLD2!BY$4,'[1]INTERNAL PARAMETERS-1'!$B$5:$J$44,3,FALSE) + ESCYLD1!BY199*(1-VLOOKUP(ESCYLD2!BY$4,'[1]INTERNAL PARAMETERS-1'!$B$5:$J$44,5,FALSE))*VLOOKUP(ESCYLD2!BY$4,'[1]INTERNAL PARAMETERS-1'!$B$5:$J$44,8,FALSE)*VLOOKUP(ESCYLD2!BY$4,'[1]INTERNAL PARAMETERS-1'!$B$5:$J$44,3,FALSE)</f>
        <v>0</v>
      </c>
      <c r="BZ199" s="52">
        <f>ESCYLD1!BZ199*VLOOKUP(ESCYLD2!BZ$4,'[1]INTERNAL PARAMETERS-1'!$B$5:$J$44,5,FALSE)*VLOOKUP(ESCYLD2!BZ$4,'[1]INTERNAL PARAMETERS-1'!$B$5:$J$44,6,FALSE)*VLOOKUP(ESCYLD2!BZ$4,'[1]INTERNAL PARAMETERS-1'!$B$5:$J$44,3,FALSE) + ESCYLD1!BZ199*(1-VLOOKUP(ESCYLD2!BZ$4,'[1]INTERNAL PARAMETERS-1'!$B$5:$J$44,5,FALSE))*VLOOKUP(ESCYLD2!BZ$4,'[1]INTERNAL PARAMETERS-1'!$B$5:$J$44,8,FALSE)*VLOOKUP(ESCYLD2!BZ$4,'[1]INTERNAL PARAMETERS-1'!$B$5:$J$44,3,FALSE)</f>
        <v>0</v>
      </c>
      <c r="CA199" s="52">
        <f>ESCYLD1!CA199*VLOOKUP(ESCYLD2!CA$4,'[1]INTERNAL PARAMETERS-1'!$B$5:$J$44,5,FALSE)*VLOOKUP(ESCYLD2!CA$4,'[1]INTERNAL PARAMETERS-1'!$B$5:$J$44,6,FALSE)*VLOOKUP(ESCYLD2!CA$4,'[1]INTERNAL PARAMETERS-1'!$B$5:$J$44,3,FALSE) + ESCYLD1!CA199*(1-VLOOKUP(ESCYLD2!CA$4,'[1]INTERNAL PARAMETERS-1'!$B$5:$J$44,5,FALSE))*VLOOKUP(ESCYLD2!CA$4,'[1]INTERNAL PARAMETERS-1'!$B$5:$J$44,8,FALSE)*VLOOKUP(ESCYLD2!CA$4,'[1]INTERNAL PARAMETERS-1'!$B$5:$J$44,3,FALSE)</f>
        <v>0</v>
      </c>
      <c r="CB199" s="52">
        <f>ESCYLD1!CB199*VLOOKUP(ESCYLD2!CB$4,'[1]INTERNAL PARAMETERS-1'!$B$5:$J$44,5,FALSE)*VLOOKUP(ESCYLD2!CB$4,'[1]INTERNAL PARAMETERS-1'!$B$5:$J$44,6,FALSE)*VLOOKUP(ESCYLD2!CB$4,'[1]INTERNAL PARAMETERS-1'!$B$5:$J$44,3,FALSE) + ESCYLD1!CB199*(1-VLOOKUP(ESCYLD2!CB$4,'[1]INTERNAL PARAMETERS-1'!$B$5:$J$44,5,FALSE))*VLOOKUP(ESCYLD2!CB$4,'[1]INTERNAL PARAMETERS-1'!$B$5:$J$44,8,FALSE)*VLOOKUP(ESCYLD2!CB$4,'[1]INTERNAL PARAMETERS-1'!$B$5:$J$44,3,FALSE)</f>
        <v>0</v>
      </c>
      <c r="CC199" s="52">
        <f>ESCYLD1!CC199*VLOOKUP(ESCYLD2!CC$4,'[1]INTERNAL PARAMETERS-1'!$B$5:$J$44,5,FALSE)*VLOOKUP(ESCYLD2!CC$4,'[1]INTERNAL PARAMETERS-1'!$B$5:$J$44,6,FALSE)*VLOOKUP(ESCYLD2!CC$4,'[1]INTERNAL PARAMETERS-1'!$B$5:$J$44,3,FALSE) + ESCYLD1!CC199*(1-VLOOKUP(ESCYLD2!CC$4,'[1]INTERNAL PARAMETERS-1'!$B$5:$J$44,5,FALSE))*VLOOKUP(ESCYLD2!CC$4,'[1]INTERNAL PARAMETERS-1'!$B$5:$J$44,8,FALSE)*VLOOKUP(ESCYLD2!CC$4,'[1]INTERNAL PARAMETERS-1'!$B$5:$J$44,3,FALSE)</f>
        <v>0</v>
      </c>
      <c r="CD199" s="52">
        <f>ESCYLD1!CD199*VLOOKUP(ESCYLD2!CD$4,'[1]INTERNAL PARAMETERS-1'!$B$5:$J$44,5,FALSE)*VLOOKUP(ESCYLD2!CD$4,'[1]INTERNAL PARAMETERS-1'!$B$5:$J$44,6,FALSE)*VLOOKUP(ESCYLD2!CD$4,'[1]INTERNAL PARAMETERS-1'!$B$5:$J$44,3,FALSE) + ESCYLD1!CD199*(1-VLOOKUP(ESCYLD2!CD$4,'[1]INTERNAL PARAMETERS-1'!$B$5:$J$44,5,FALSE))*VLOOKUP(ESCYLD2!CD$4,'[1]INTERNAL PARAMETERS-1'!$B$5:$J$44,8,FALSE)*VLOOKUP(ESCYLD2!CD$4,'[1]INTERNAL PARAMETERS-1'!$B$5:$J$44,3,FALSE)</f>
        <v>0</v>
      </c>
      <c r="CE199" s="52">
        <f>ESCYLD1!CE199*VLOOKUP(ESCYLD2!CE$4,'[1]INTERNAL PARAMETERS-1'!$B$5:$J$44,5,FALSE)*VLOOKUP(ESCYLD2!CE$4,'[1]INTERNAL PARAMETERS-1'!$B$5:$J$44,6,FALSE)*VLOOKUP(ESCYLD2!CE$4,'[1]INTERNAL PARAMETERS-1'!$B$5:$J$44,3,FALSE) + ESCYLD1!CE199*(1-VLOOKUP(ESCYLD2!CE$4,'[1]INTERNAL PARAMETERS-1'!$B$5:$J$44,5,FALSE))*VLOOKUP(ESCYLD2!CE$4,'[1]INTERNAL PARAMETERS-1'!$B$5:$J$44,8,FALSE)*VLOOKUP(ESCYLD2!CE$4,'[1]INTERNAL PARAMETERS-1'!$B$5:$J$44,3,FALSE)</f>
        <v>0</v>
      </c>
      <c r="CF199" s="52">
        <f>ESCYLD1!CF199*VLOOKUP(ESCYLD2!CF$4,'[1]INTERNAL PARAMETERS-1'!$B$5:$J$44,5,FALSE)*VLOOKUP(ESCYLD2!CF$4,'[1]INTERNAL PARAMETERS-1'!$B$5:$J$44,6,FALSE)*VLOOKUP(ESCYLD2!CF$4,'[1]INTERNAL PARAMETERS-1'!$B$5:$J$44,3,FALSE) + ESCYLD1!CF199*(1-VLOOKUP(ESCYLD2!CF$4,'[1]INTERNAL PARAMETERS-1'!$B$5:$J$44,5,FALSE))*VLOOKUP(ESCYLD2!CF$4,'[1]INTERNAL PARAMETERS-1'!$B$5:$J$44,8,FALSE)*VLOOKUP(ESCYLD2!CF$4,'[1]INTERNAL PARAMETERS-1'!$B$5:$J$44,3,FALSE)</f>
        <v>0</v>
      </c>
      <c r="CG199" s="52">
        <f>ESCYLD1!CG199*VLOOKUP(ESCYLD2!CG$4,'[1]INTERNAL PARAMETERS-1'!$B$5:$J$44,5,FALSE)*VLOOKUP(ESCYLD2!CG$4,'[1]INTERNAL PARAMETERS-1'!$B$5:$J$44,6,FALSE)*VLOOKUP(ESCYLD2!CG$4,'[1]INTERNAL PARAMETERS-1'!$B$5:$J$44,3,FALSE) + ESCYLD1!CG199*(1-VLOOKUP(ESCYLD2!CG$4,'[1]INTERNAL PARAMETERS-1'!$B$5:$J$44,5,FALSE))*VLOOKUP(ESCYLD2!CG$4,'[1]INTERNAL PARAMETERS-1'!$B$5:$J$44,8,FALSE)*VLOOKUP(ESCYLD2!CG$4,'[1]INTERNAL PARAMETERS-1'!$B$5:$J$44,3,FALSE)</f>
        <v>0</v>
      </c>
      <c r="CH199" s="51">
        <f>ESCYLD1!CH199*VLOOKUP(ESCYLD2!CH$4,'[1]INTERNAL PARAMETERS-1'!$B$5:$J$44,5,FALSE)*VLOOKUP(ESCYLD2!CH$4,'[1]INTERNAL PARAMETERS-1'!$B$5:$J$44,6,FALSE)*VLOOKUP(ESCYLD2!CH$4,'[1]INTERNAL PARAMETERS-1'!$B$5:$J$44,3,FALSE) + ESCYLD1!CH199*(1-VLOOKUP(ESCYLD2!CH$4,'[1]INTERNAL PARAMETERS-1'!$B$5:$J$44,5,FALSE))*VLOOKUP(ESCYLD2!CH$4,'[1]INTERNAL PARAMETERS-1'!$B$5:$J$44,8,FALSE)*VLOOKUP(ESCYLD2!CH$4,'[1]INTERNAL PARAMETERS-1'!$B$5:$J$44,3,FALSE)</f>
        <v>0</v>
      </c>
      <c r="CJ199" s="53">
        <f t="shared" si="6"/>
        <v>0</v>
      </c>
      <c r="CK199" s="51">
        <f t="shared" si="7"/>
        <v>0</v>
      </c>
    </row>
    <row r="200" spans="2:89" x14ac:dyDescent="0.5">
      <c r="B200" s="66" t="s">
        <v>7</v>
      </c>
      <c r="C200" s="65" t="s">
        <v>90</v>
      </c>
      <c r="D200" s="65" t="s">
        <v>74</v>
      </c>
      <c r="E200" s="151">
        <f>ESC!AF200</f>
        <v>0</v>
      </c>
      <c r="F200" s="67">
        <f>'[1]INTERNAL PARAMETERS-1'!M20</f>
        <v>12.89</v>
      </c>
      <c r="G200" s="53">
        <f>ESCYLD1!G200*VLOOKUP(ESCYLD2!G$4,'[1]INTERNAL PARAMETERS-1'!$B$5:$J$44,5,FALSE)*VLOOKUP(ESCYLD2!G$4,'[1]INTERNAL PARAMETERS-1'!$B$5:$J$44,7,FALSE)*ESCYLD2!$F200 + ESCYLD1!G200*(1-VLOOKUP(ESCYLD2!G$4,'[1]INTERNAL PARAMETERS-1'!$B$5:$J$44,5,FALSE))*VLOOKUP(ESCYLD2!G$4,'[1]INTERNAL PARAMETERS-1'!$B$5:$J$44,9,FALSE)*ESCYLD2!$F200</f>
        <v>0</v>
      </c>
      <c r="H200" s="52">
        <f>ESCYLD1!H200*VLOOKUP(ESCYLD2!H$4,'[1]INTERNAL PARAMETERS-1'!$B$5:$J$44,5,FALSE)*VLOOKUP(ESCYLD2!H$4,'[1]INTERNAL PARAMETERS-1'!$B$5:$J$44,7,FALSE)*ESCYLD2!$F200 + ESCYLD1!H200*(1-VLOOKUP(ESCYLD2!H$4,'[1]INTERNAL PARAMETERS-1'!$B$5:$J$44,5,FALSE))*VLOOKUP(ESCYLD2!H$4,'[1]INTERNAL PARAMETERS-1'!$B$5:$J$44,9,FALSE)*ESCYLD2!$F200</f>
        <v>0</v>
      </c>
      <c r="I200" s="52">
        <f>ESCYLD1!I200*VLOOKUP(ESCYLD2!I$4,'[1]INTERNAL PARAMETERS-1'!$B$5:$J$44,5,FALSE)*VLOOKUP(ESCYLD2!I$4,'[1]INTERNAL PARAMETERS-1'!$B$5:$J$44,7,FALSE)*ESCYLD2!$F200 + ESCYLD1!I200*(1-VLOOKUP(ESCYLD2!I$4,'[1]INTERNAL PARAMETERS-1'!$B$5:$J$44,5,FALSE))*VLOOKUP(ESCYLD2!I$4,'[1]INTERNAL PARAMETERS-1'!$B$5:$J$44,9,FALSE)*ESCYLD2!$F200</f>
        <v>0</v>
      </c>
      <c r="J200" s="52">
        <f>ESCYLD1!J200*VLOOKUP(ESCYLD2!J$4,'[1]INTERNAL PARAMETERS-1'!$B$5:$J$44,5,FALSE)*VLOOKUP(ESCYLD2!J$4,'[1]INTERNAL PARAMETERS-1'!$B$5:$J$44,7,FALSE)*ESCYLD2!$F200 + ESCYLD1!J200*(1-VLOOKUP(ESCYLD2!J$4,'[1]INTERNAL PARAMETERS-1'!$B$5:$J$44,5,FALSE))*VLOOKUP(ESCYLD2!J$4,'[1]INTERNAL PARAMETERS-1'!$B$5:$J$44,9,FALSE)*ESCYLD2!$F200</f>
        <v>0</v>
      </c>
      <c r="K200" s="52">
        <f>ESCYLD1!K200*VLOOKUP(ESCYLD2!K$4,'[1]INTERNAL PARAMETERS-1'!$B$5:$J$44,5,FALSE)*VLOOKUP(ESCYLD2!K$4,'[1]INTERNAL PARAMETERS-1'!$B$5:$J$44,7,FALSE)*ESCYLD2!$F200 + ESCYLD1!K200*(1-VLOOKUP(ESCYLD2!K$4,'[1]INTERNAL PARAMETERS-1'!$B$5:$J$44,5,FALSE))*VLOOKUP(ESCYLD2!K$4,'[1]INTERNAL PARAMETERS-1'!$B$5:$J$44,9,FALSE)*ESCYLD2!$F200</f>
        <v>0</v>
      </c>
      <c r="L200" s="52">
        <f>ESCYLD1!L200*VLOOKUP(ESCYLD2!L$4,'[1]INTERNAL PARAMETERS-1'!$B$5:$J$44,5,FALSE)*VLOOKUP(ESCYLD2!L$4,'[1]INTERNAL PARAMETERS-1'!$B$5:$J$44,7,FALSE)*ESCYLD2!$F200 + ESCYLD1!L200*(1-VLOOKUP(ESCYLD2!L$4,'[1]INTERNAL PARAMETERS-1'!$B$5:$J$44,5,FALSE))*VLOOKUP(ESCYLD2!L$4,'[1]INTERNAL PARAMETERS-1'!$B$5:$J$44,9,FALSE)*ESCYLD2!$F200</f>
        <v>0</v>
      </c>
      <c r="M200" s="52">
        <f>ESCYLD1!M200*VLOOKUP(ESCYLD2!M$4,'[1]INTERNAL PARAMETERS-1'!$B$5:$J$44,5,FALSE)*VLOOKUP(ESCYLD2!M$4,'[1]INTERNAL PARAMETERS-1'!$B$5:$J$44,7,FALSE)*ESCYLD2!$F200 + ESCYLD1!M200*(1-VLOOKUP(ESCYLD2!M$4,'[1]INTERNAL PARAMETERS-1'!$B$5:$J$44,5,FALSE))*VLOOKUP(ESCYLD2!M$4,'[1]INTERNAL PARAMETERS-1'!$B$5:$J$44,9,FALSE)*ESCYLD2!$F200</f>
        <v>0</v>
      </c>
      <c r="N200" s="52">
        <f>ESCYLD1!N200*VLOOKUP(ESCYLD2!N$4,'[1]INTERNAL PARAMETERS-1'!$B$5:$J$44,5,FALSE)*VLOOKUP(ESCYLD2!N$4,'[1]INTERNAL PARAMETERS-1'!$B$5:$J$44,7,FALSE)*ESCYLD2!$F200 + ESCYLD1!N200*(1-VLOOKUP(ESCYLD2!N$4,'[1]INTERNAL PARAMETERS-1'!$B$5:$J$44,5,FALSE))*VLOOKUP(ESCYLD2!N$4,'[1]INTERNAL PARAMETERS-1'!$B$5:$J$44,9,FALSE)*ESCYLD2!$F200</f>
        <v>0</v>
      </c>
      <c r="O200" s="52">
        <f>ESCYLD1!O200*VLOOKUP(ESCYLD2!O$4,'[1]INTERNAL PARAMETERS-1'!$B$5:$J$44,5,FALSE)*VLOOKUP(ESCYLD2!O$4,'[1]INTERNAL PARAMETERS-1'!$B$5:$J$44,7,FALSE)*ESCYLD2!$F200 + ESCYLD1!O200*(1-VLOOKUP(ESCYLD2!O$4,'[1]INTERNAL PARAMETERS-1'!$B$5:$J$44,5,FALSE))*VLOOKUP(ESCYLD2!O$4,'[1]INTERNAL PARAMETERS-1'!$B$5:$J$44,9,FALSE)*ESCYLD2!$F200</f>
        <v>0</v>
      </c>
      <c r="P200" s="52">
        <f>ESCYLD1!P200*VLOOKUP(ESCYLD2!P$4,'[1]INTERNAL PARAMETERS-1'!$B$5:$J$44,5,FALSE)*VLOOKUP(ESCYLD2!P$4,'[1]INTERNAL PARAMETERS-1'!$B$5:$J$44,7,FALSE)*ESCYLD2!$F200 + ESCYLD1!P200*(1-VLOOKUP(ESCYLD2!P$4,'[1]INTERNAL PARAMETERS-1'!$B$5:$J$44,5,FALSE))*VLOOKUP(ESCYLD2!P$4,'[1]INTERNAL PARAMETERS-1'!$B$5:$J$44,9,FALSE)*ESCYLD2!$F200</f>
        <v>0</v>
      </c>
      <c r="Q200" s="52">
        <f>ESCYLD1!Q200*VLOOKUP(ESCYLD2!Q$4,'[1]INTERNAL PARAMETERS-1'!$B$5:$J$44,5,FALSE)*VLOOKUP(ESCYLD2!Q$4,'[1]INTERNAL PARAMETERS-1'!$B$5:$J$44,7,FALSE)*ESCYLD2!$F200 + ESCYLD1!Q200*(1-VLOOKUP(ESCYLD2!Q$4,'[1]INTERNAL PARAMETERS-1'!$B$5:$J$44,5,FALSE))*VLOOKUP(ESCYLD2!Q$4,'[1]INTERNAL PARAMETERS-1'!$B$5:$J$44,9,FALSE)*ESCYLD2!$F200</f>
        <v>0</v>
      </c>
      <c r="R200" s="52">
        <f>ESCYLD1!R200*VLOOKUP(ESCYLD2!R$4,'[1]INTERNAL PARAMETERS-1'!$B$5:$J$44,5,FALSE)*VLOOKUP(ESCYLD2!R$4,'[1]INTERNAL PARAMETERS-1'!$B$5:$J$44,7,FALSE)*ESCYLD2!$F200 + ESCYLD1!R200*(1-VLOOKUP(ESCYLD2!R$4,'[1]INTERNAL PARAMETERS-1'!$B$5:$J$44,5,FALSE))*VLOOKUP(ESCYLD2!R$4,'[1]INTERNAL PARAMETERS-1'!$B$5:$J$44,9,FALSE)*ESCYLD2!$F200</f>
        <v>0</v>
      </c>
      <c r="S200" s="52">
        <f>ESCYLD1!S200*VLOOKUP(ESCYLD2!S$4,'[1]INTERNAL PARAMETERS-1'!$B$5:$J$44,5,FALSE)*VLOOKUP(ESCYLD2!S$4,'[1]INTERNAL PARAMETERS-1'!$B$5:$J$44,7,FALSE)*ESCYLD2!$F200 + ESCYLD1!S200*(1-VLOOKUP(ESCYLD2!S$4,'[1]INTERNAL PARAMETERS-1'!$B$5:$J$44,5,FALSE))*VLOOKUP(ESCYLD2!S$4,'[1]INTERNAL PARAMETERS-1'!$B$5:$J$44,9,FALSE)*ESCYLD2!$F200</f>
        <v>0</v>
      </c>
      <c r="T200" s="52">
        <f>ESCYLD1!T200*VLOOKUP(ESCYLD2!T$4,'[1]INTERNAL PARAMETERS-1'!$B$5:$J$44,5,FALSE)*VLOOKUP(ESCYLD2!T$4,'[1]INTERNAL PARAMETERS-1'!$B$5:$J$44,7,FALSE)*ESCYLD2!$F200 + ESCYLD1!T200*(1-VLOOKUP(ESCYLD2!T$4,'[1]INTERNAL PARAMETERS-1'!$B$5:$J$44,5,FALSE))*VLOOKUP(ESCYLD2!T$4,'[1]INTERNAL PARAMETERS-1'!$B$5:$J$44,9,FALSE)*ESCYLD2!$F200</f>
        <v>0</v>
      </c>
      <c r="U200" s="52">
        <f>ESCYLD1!U200*VLOOKUP(ESCYLD2!U$4,'[1]INTERNAL PARAMETERS-1'!$B$5:$J$44,5,FALSE)*VLOOKUP(ESCYLD2!U$4,'[1]INTERNAL PARAMETERS-1'!$B$5:$J$44,7,FALSE)*ESCYLD2!$F200 + ESCYLD1!U200*(1-VLOOKUP(ESCYLD2!U$4,'[1]INTERNAL PARAMETERS-1'!$B$5:$J$44,5,FALSE))*VLOOKUP(ESCYLD2!U$4,'[1]INTERNAL PARAMETERS-1'!$B$5:$J$44,9,FALSE)*ESCYLD2!$F200</f>
        <v>0</v>
      </c>
      <c r="V200" s="52">
        <f>ESCYLD1!V200*VLOOKUP(ESCYLD2!V$4,'[1]INTERNAL PARAMETERS-1'!$B$5:$J$44,5,FALSE)*VLOOKUP(ESCYLD2!V$4,'[1]INTERNAL PARAMETERS-1'!$B$5:$J$44,7,FALSE)*ESCYLD2!$F200 + ESCYLD1!V200*(1-VLOOKUP(ESCYLD2!V$4,'[1]INTERNAL PARAMETERS-1'!$B$5:$J$44,5,FALSE))*VLOOKUP(ESCYLD2!V$4,'[1]INTERNAL PARAMETERS-1'!$B$5:$J$44,9,FALSE)*ESCYLD2!$F200</f>
        <v>0</v>
      </c>
      <c r="W200" s="52">
        <f>ESCYLD1!W200*VLOOKUP(ESCYLD2!W$4,'[1]INTERNAL PARAMETERS-1'!$B$5:$J$44,5,FALSE)*VLOOKUP(ESCYLD2!W$4,'[1]INTERNAL PARAMETERS-1'!$B$5:$J$44,7,FALSE)*ESCYLD2!$F200 + ESCYLD1!W200*(1-VLOOKUP(ESCYLD2!W$4,'[1]INTERNAL PARAMETERS-1'!$B$5:$J$44,5,FALSE))*VLOOKUP(ESCYLD2!W$4,'[1]INTERNAL PARAMETERS-1'!$B$5:$J$44,9,FALSE)*ESCYLD2!$F200</f>
        <v>0</v>
      </c>
      <c r="X200" s="52">
        <f>ESCYLD1!X200*VLOOKUP(ESCYLD2!X$4,'[1]INTERNAL PARAMETERS-1'!$B$5:$J$44,5,FALSE)*VLOOKUP(ESCYLD2!X$4,'[1]INTERNAL PARAMETERS-1'!$B$5:$J$44,7,FALSE)*ESCYLD2!$F200 + ESCYLD1!X200*(1-VLOOKUP(ESCYLD2!X$4,'[1]INTERNAL PARAMETERS-1'!$B$5:$J$44,5,FALSE))*VLOOKUP(ESCYLD2!X$4,'[1]INTERNAL PARAMETERS-1'!$B$5:$J$44,9,FALSE)*ESCYLD2!$F200</f>
        <v>0</v>
      </c>
      <c r="Y200" s="52">
        <f>ESCYLD1!Y200*VLOOKUP(ESCYLD2!Y$4,'[1]INTERNAL PARAMETERS-1'!$B$5:$J$44,5,FALSE)*VLOOKUP(ESCYLD2!Y$4,'[1]INTERNAL PARAMETERS-1'!$B$5:$J$44,7,FALSE)*ESCYLD2!$F200 + ESCYLD1!Y200*(1-VLOOKUP(ESCYLD2!Y$4,'[1]INTERNAL PARAMETERS-1'!$B$5:$J$44,5,FALSE))*VLOOKUP(ESCYLD2!Y$4,'[1]INTERNAL PARAMETERS-1'!$B$5:$J$44,9,FALSE)*ESCYLD2!$F200</f>
        <v>0</v>
      </c>
      <c r="Z200" s="52">
        <f>ESCYLD1!Z200*VLOOKUP(ESCYLD2!Z$4,'[1]INTERNAL PARAMETERS-1'!$B$5:$J$44,5,FALSE)*VLOOKUP(ESCYLD2!Z$4,'[1]INTERNAL PARAMETERS-1'!$B$5:$J$44,7,FALSE)*ESCYLD2!$F200 + ESCYLD1!Z200*(1-VLOOKUP(ESCYLD2!Z$4,'[1]INTERNAL PARAMETERS-1'!$B$5:$J$44,5,FALSE))*VLOOKUP(ESCYLD2!Z$4,'[1]INTERNAL PARAMETERS-1'!$B$5:$J$44,9,FALSE)*ESCYLD2!$F200</f>
        <v>0</v>
      </c>
      <c r="AA200" s="52">
        <f>ESCYLD1!AA200*VLOOKUP(ESCYLD2!AA$4,'[1]INTERNAL PARAMETERS-1'!$B$5:$J$44,5,FALSE)*VLOOKUP(ESCYLD2!AA$4,'[1]INTERNAL PARAMETERS-1'!$B$5:$J$44,7,FALSE)*ESCYLD2!$F200 + ESCYLD1!AA200*(1-VLOOKUP(ESCYLD2!AA$4,'[1]INTERNAL PARAMETERS-1'!$B$5:$J$44,5,FALSE))*VLOOKUP(ESCYLD2!AA$4,'[1]INTERNAL PARAMETERS-1'!$B$5:$J$44,9,FALSE)*ESCYLD2!$F200</f>
        <v>0</v>
      </c>
      <c r="AB200" s="52">
        <f>ESCYLD1!AB200*VLOOKUP(ESCYLD2!AB$4,'[1]INTERNAL PARAMETERS-1'!$B$5:$J$44,5,FALSE)*VLOOKUP(ESCYLD2!AB$4,'[1]INTERNAL PARAMETERS-1'!$B$5:$J$44,7,FALSE)*ESCYLD2!$F200 + ESCYLD1!AB200*(1-VLOOKUP(ESCYLD2!AB$4,'[1]INTERNAL PARAMETERS-1'!$B$5:$J$44,5,FALSE))*VLOOKUP(ESCYLD2!AB$4,'[1]INTERNAL PARAMETERS-1'!$B$5:$J$44,9,FALSE)*ESCYLD2!$F200</f>
        <v>0</v>
      </c>
      <c r="AC200" s="52">
        <f>ESCYLD1!AC200*VLOOKUP(ESCYLD2!AC$4,'[1]INTERNAL PARAMETERS-1'!$B$5:$J$44,5,FALSE)*VLOOKUP(ESCYLD2!AC$4,'[1]INTERNAL PARAMETERS-1'!$B$5:$J$44,7,FALSE)*ESCYLD2!$F200 + ESCYLD1!AC200*(1-VLOOKUP(ESCYLD2!AC$4,'[1]INTERNAL PARAMETERS-1'!$B$5:$J$44,5,FALSE))*VLOOKUP(ESCYLD2!AC$4,'[1]INTERNAL PARAMETERS-1'!$B$5:$J$44,9,FALSE)*ESCYLD2!$F200</f>
        <v>0</v>
      </c>
      <c r="AD200" s="52">
        <f>ESCYLD1!AD200*VLOOKUP(ESCYLD2!AD$4,'[1]INTERNAL PARAMETERS-1'!$B$5:$J$44,5,FALSE)*VLOOKUP(ESCYLD2!AD$4,'[1]INTERNAL PARAMETERS-1'!$B$5:$J$44,7,FALSE)*ESCYLD2!$F200 + ESCYLD1!AD200*(1-VLOOKUP(ESCYLD2!AD$4,'[1]INTERNAL PARAMETERS-1'!$B$5:$J$44,5,FALSE))*VLOOKUP(ESCYLD2!AD$4,'[1]INTERNAL PARAMETERS-1'!$B$5:$J$44,9,FALSE)*ESCYLD2!$F200</f>
        <v>0</v>
      </c>
      <c r="AE200" s="52">
        <f>ESCYLD1!AE200*VLOOKUP(ESCYLD2!AE$4,'[1]INTERNAL PARAMETERS-1'!$B$5:$J$44,5,FALSE)*VLOOKUP(ESCYLD2!AE$4,'[1]INTERNAL PARAMETERS-1'!$B$5:$J$44,7,FALSE)*ESCYLD2!$F200 + ESCYLD1!AE200*(1-VLOOKUP(ESCYLD2!AE$4,'[1]INTERNAL PARAMETERS-1'!$B$5:$J$44,5,FALSE))*VLOOKUP(ESCYLD2!AE$4,'[1]INTERNAL PARAMETERS-1'!$B$5:$J$44,9,FALSE)*ESCYLD2!$F200</f>
        <v>0</v>
      </c>
      <c r="AF200" s="52">
        <f>ESCYLD1!AF200*VLOOKUP(ESCYLD2!AF$4,'[1]INTERNAL PARAMETERS-1'!$B$5:$J$44,5,FALSE)*VLOOKUP(ESCYLD2!AF$4,'[1]INTERNAL PARAMETERS-1'!$B$5:$J$44,7,FALSE)*ESCYLD2!$F200 + ESCYLD1!AF200*(1-VLOOKUP(ESCYLD2!AF$4,'[1]INTERNAL PARAMETERS-1'!$B$5:$J$44,5,FALSE))*VLOOKUP(ESCYLD2!AF$4,'[1]INTERNAL PARAMETERS-1'!$B$5:$J$44,9,FALSE)*ESCYLD2!$F200</f>
        <v>0</v>
      </c>
      <c r="AG200" s="52">
        <f>ESCYLD1!AG200*VLOOKUP(ESCYLD2!AG$4,'[1]INTERNAL PARAMETERS-1'!$B$5:$J$44,5,FALSE)*VLOOKUP(ESCYLD2!AG$4,'[1]INTERNAL PARAMETERS-1'!$B$5:$J$44,7,FALSE)*ESCYLD2!$F200 + ESCYLD1!AG200*(1-VLOOKUP(ESCYLD2!AG$4,'[1]INTERNAL PARAMETERS-1'!$B$5:$J$44,5,FALSE))*VLOOKUP(ESCYLD2!AG$4,'[1]INTERNAL PARAMETERS-1'!$B$5:$J$44,9,FALSE)*ESCYLD2!$F200</f>
        <v>0</v>
      </c>
      <c r="AH200" s="52">
        <f>ESCYLD1!AH200*VLOOKUP(ESCYLD2!AH$4,'[1]INTERNAL PARAMETERS-1'!$B$5:$J$44,5,FALSE)*VLOOKUP(ESCYLD2!AH$4,'[1]INTERNAL PARAMETERS-1'!$B$5:$J$44,7,FALSE)*ESCYLD2!$F200 + ESCYLD1!AH200*(1-VLOOKUP(ESCYLD2!AH$4,'[1]INTERNAL PARAMETERS-1'!$B$5:$J$44,5,FALSE))*VLOOKUP(ESCYLD2!AH$4,'[1]INTERNAL PARAMETERS-1'!$B$5:$J$44,9,FALSE)*ESCYLD2!$F200</f>
        <v>0</v>
      </c>
      <c r="AI200" s="52">
        <f>ESCYLD1!AI200*VLOOKUP(ESCYLD2!AI$4,'[1]INTERNAL PARAMETERS-1'!$B$5:$J$44,5,FALSE)*VLOOKUP(ESCYLD2!AI$4,'[1]INTERNAL PARAMETERS-1'!$B$5:$J$44,7,FALSE)*ESCYLD2!$F200 + ESCYLD1!AI200*(1-VLOOKUP(ESCYLD2!AI$4,'[1]INTERNAL PARAMETERS-1'!$B$5:$J$44,5,FALSE))*VLOOKUP(ESCYLD2!AI$4,'[1]INTERNAL PARAMETERS-1'!$B$5:$J$44,9,FALSE)*ESCYLD2!$F200</f>
        <v>0</v>
      </c>
      <c r="AJ200" s="52">
        <f>ESCYLD1!AJ200*VLOOKUP(ESCYLD2!AJ$4,'[1]INTERNAL PARAMETERS-1'!$B$5:$J$44,5,FALSE)*VLOOKUP(ESCYLD2!AJ$4,'[1]INTERNAL PARAMETERS-1'!$B$5:$J$44,7,FALSE)*ESCYLD2!$F200 + ESCYLD1!AJ200*(1-VLOOKUP(ESCYLD2!AJ$4,'[1]INTERNAL PARAMETERS-1'!$B$5:$J$44,5,FALSE))*VLOOKUP(ESCYLD2!AJ$4,'[1]INTERNAL PARAMETERS-1'!$B$5:$J$44,9,FALSE)*ESCYLD2!$F200</f>
        <v>0</v>
      </c>
      <c r="AK200" s="52">
        <f>ESCYLD1!AK200*VLOOKUP(ESCYLD2!AK$4,'[1]INTERNAL PARAMETERS-1'!$B$5:$J$44,5,FALSE)*VLOOKUP(ESCYLD2!AK$4,'[1]INTERNAL PARAMETERS-1'!$B$5:$J$44,7,FALSE)*ESCYLD2!$F200 + ESCYLD1!AK200*(1-VLOOKUP(ESCYLD2!AK$4,'[1]INTERNAL PARAMETERS-1'!$B$5:$J$44,5,FALSE))*VLOOKUP(ESCYLD2!AK$4,'[1]INTERNAL PARAMETERS-1'!$B$5:$J$44,9,FALSE)*ESCYLD2!$F200</f>
        <v>0</v>
      </c>
      <c r="AL200" s="52">
        <f>ESCYLD1!AL200*VLOOKUP(ESCYLD2!AL$4,'[1]INTERNAL PARAMETERS-1'!$B$5:$J$44,5,FALSE)*VLOOKUP(ESCYLD2!AL$4,'[1]INTERNAL PARAMETERS-1'!$B$5:$J$44,7,FALSE)*ESCYLD2!$F200 + ESCYLD1!AL200*(1-VLOOKUP(ESCYLD2!AL$4,'[1]INTERNAL PARAMETERS-1'!$B$5:$J$44,5,FALSE))*VLOOKUP(ESCYLD2!AL$4,'[1]INTERNAL PARAMETERS-1'!$B$5:$J$44,9,FALSE)*ESCYLD2!$F200</f>
        <v>0</v>
      </c>
      <c r="AM200" s="52">
        <f>ESCYLD1!AM200*VLOOKUP(ESCYLD2!AM$4,'[1]INTERNAL PARAMETERS-1'!$B$5:$J$44,5,FALSE)*VLOOKUP(ESCYLD2!AM$4,'[1]INTERNAL PARAMETERS-1'!$B$5:$J$44,7,FALSE)*ESCYLD2!$F200 + ESCYLD1!AM200*(1-VLOOKUP(ESCYLD2!AM$4,'[1]INTERNAL PARAMETERS-1'!$B$5:$J$44,5,FALSE))*VLOOKUP(ESCYLD2!AM$4,'[1]INTERNAL PARAMETERS-1'!$B$5:$J$44,9,FALSE)*ESCYLD2!$F200</f>
        <v>0</v>
      </c>
      <c r="AN200" s="52">
        <f>ESCYLD1!AN200*VLOOKUP(ESCYLD2!AN$4,'[1]INTERNAL PARAMETERS-1'!$B$5:$J$44,5,FALSE)*VLOOKUP(ESCYLD2!AN$4,'[1]INTERNAL PARAMETERS-1'!$B$5:$J$44,7,FALSE)*ESCYLD2!$F200 + ESCYLD1!AN200*(1-VLOOKUP(ESCYLD2!AN$4,'[1]INTERNAL PARAMETERS-1'!$B$5:$J$44,5,FALSE))*VLOOKUP(ESCYLD2!AN$4,'[1]INTERNAL PARAMETERS-1'!$B$5:$J$44,9,FALSE)*ESCYLD2!$F200</f>
        <v>0</v>
      </c>
      <c r="AO200" s="52">
        <f>ESCYLD1!AO200*VLOOKUP(ESCYLD2!AO$4,'[1]INTERNAL PARAMETERS-1'!$B$5:$J$44,5,FALSE)*VLOOKUP(ESCYLD2!AO$4,'[1]INTERNAL PARAMETERS-1'!$B$5:$J$44,7,FALSE)*ESCYLD2!$F200 + ESCYLD1!AO200*(1-VLOOKUP(ESCYLD2!AO$4,'[1]INTERNAL PARAMETERS-1'!$B$5:$J$44,5,FALSE))*VLOOKUP(ESCYLD2!AO$4,'[1]INTERNAL PARAMETERS-1'!$B$5:$J$44,9,FALSE)*ESCYLD2!$F200</f>
        <v>0</v>
      </c>
      <c r="AP200" s="52">
        <f>ESCYLD1!AP200*VLOOKUP(ESCYLD2!AP$4,'[1]INTERNAL PARAMETERS-1'!$B$5:$J$44,5,FALSE)*VLOOKUP(ESCYLD2!AP$4,'[1]INTERNAL PARAMETERS-1'!$B$5:$J$44,7,FALSE)*ESCYLD2!$F200 + ESCYLD1!AP200*(1-VLOOKUP(ESCYLD2!AP$4,'[1]INTERNAL PARAMETERS-1'!$B$5:$J$44,5,FALSE))*VLOOKUP(ESCYLD2!AP$4,'[1]INTERNAL PARAMETERS-1'!$B$5:$J$44,9,FALSE)*ESCYLD2!$F200</f>
        <v>0</v>
      </c>
      <c r="AQ200" s="52">
        <f>ESCYLD1!AQ200*VLOOKUP(ESCYLD2!AQ$4,'[1]INTERNAL PARAMETERS-1'!$B$5:$J$44,5,FALSE)*VLOOKUP(ESCYLD2!AQ$4,'[1]INTERNAL PARAMETERS-1'!$B$5:$J$44,7,FALSE)*ESCYLD2!$F200 + ESCYLD1!AQ200*(1-VLOOKUP(ESCYLD2!AQ$4,'[1]INTERNAL PARAMETERS-1'!$B$5:$J$44,5,FALSE))*VLOOKUP(ESCYLD2!AQ$4,'[1]INTERNAL PARAMETERS-1'!$B$5:$J$44,9,FALSE)*ESCYLD2!$F200</f>
        <v>0</v>
      </c>
      <c r="AR200" s="52">
        <f>ESCYLD1!AR200*VLOOKUP(ESCYLD2!AR$4,'[1]INTERNAL PARAMETERS-1'!$B$5:$J$44,5,FALSE)*VLOOKUP(ESCYLD2!AR$4,'[1]INTERNAL PARAMETERS-1'!$B$5:$J$44,7,FALSE)*ESCYLD2!$F200 + ESCYLD1!AR200*(1-VLOOKUP(ESCYLD2!AR$4,'[1]INTERNAL PARAMETERS-1'!$B$5:$J$44,5,FALSE))*VLOOKUP(ESCYLD2!AR$4,'[1]INTERNAL PARAMETERS-1'!$B$5:$J$44,9,FALSE)*ESCYLD2!$F200</f>
        <v>0</v>
      </c>
      <c r="AS200" s="52">
        <f>ESCYLD1!AS200*VLOOKUP(ESCYLD2!AS$4,'[1]INTERNAL PARAMETERS-1'!$B$5:$J$44,5,FALSE)*VLOOKUP(ESCYLD2!AS$4,'[1]INTERNAL PARAMETERS-1'!$B$5:$J$44,7,FALSE)*ESCYLD2!$F200 + ESCYLD1!AS200*(1-VLOOKUP(ESCYLD2!AS$4,'[1]INTERNAL PARAMETERS-1'!$B$5:$J$44,5,FALSE))*VLOOKUP(ESCYLD2!AS$4,'[1]INTERNAL PARAMETERS-1'!$B$5:$J$44,9,FALSE)*ESCYLD2!$F200</f>
        <v>0</v>
      </c>
      <c r="AT200" s="51">
        <f>ESCYLD1!AT200*VLOOKUP(ESCYLD2!AT$4,'[1]INTERNAL PARAMETERS-1'!$B$5:$J$44,5,FALSE)*VLOOKUP(ESCYLD2!AT$4,'[1]INTERNAL PARAMETERS-1'!$B$5:$J$44,7,FALSE)*ESCYLD2!$F200 + ESCYLD1!AT200*(1-VLOOKUP(ESCYLD2!AT$4,'[1]INTERNAL PARAMETERS-1'!$B$5:$J$44,5,FALSE))*VLOOKUP(ESCYLD2!AT$4,'[1]INTERNAL PARAMETERS-1'!$B$5:$J$44,9,FALSE)*ESCYLD2!$F200</f>
        <v>0</v>
      </c>
      <c r="AU200" s="53">
        <f>ESCYLD1!AU200*VLOOKUP(ESCYLD2!AU$4,'[1]INTERNAL PARAMETERS-1'!$B$5:$J$44,5,FALSE)*VLOOKUP(ESCYLD2!AU$4,'[1]INTERNAL PARAMETERS-1'!$B$5:$J$44,6,FALSE)*VLOOKUP(ESCYLD2!AU$4,'[1]INTERNAL PARAMETERS-1'!$B$5:$J$44,3,FALSE) + ESCYLD1!AU200*(1-VLOOKUP(ESCYLD2!AU$4,'[1]INTERNAL PARAMETERS-1'!$B$5:$J$44,5,FALSE))*VLOOKUP(ESCYLD2!AU$4,'[1]INTERNAL PARAMETERS-1'!$B$5:$J$44,8,FALSE)*VLOOKUP(ESCYLD2!AU$4,'[1]INTERNAL PARAMETERS-1'!$B$5:$J$44,3,FALSE)</f>
        <v>0</v>
      </c>
      <c r="AV200" s="52">
        <f>ESCYLD1!AV200*VLOOKUP(ESCYLD2!AV$4,'[1]INTERNAL PARAMETERS-1'!$B$5:$J$44,5,FALSE)*VLOOKUP(ESCYLD2!AV$4,'[1]INTERNAL PARAMETERS-1'!$B$5:$J$44,6,FALSE)*VLOOKUP(ESCYLD2!AV$4,'[1]INTERNAL PARAMETERS-1'!$B$5:$J$44,3,FALSE) + ESCYLD1!AV200*(1-VLOOKUP(ESCYLD2!AV$4,'[1]INTERNAL PARAMETERS-1'!$B$5:$J$44,5,FALSE))*VLOOKUP(ESCYLD2!AV$4,'[1]INTERNAL PARAMETERS-1'!$B$5:$J$44,8,FALSE)*VLOOKUP(ESCYLD2!AV$4,'[1]INTERNAL PARAMETERS-1'!$B$5:$J$44,3,FALSE)</f>
        <v>0</v>
      </c>
      <c r="AW200" s="52">
        <f>ESCYLD1!AW200*VLOOKUP(ESCYLD2!AW$4,'[1]INTERNAL PARAMETERS-1'!$B$5:$J$44,5,FALSE)*VLOOKUP(ESCYLD2!AW$4,'[1]INTERNAL PARAMETERS-1'!$B$5:$J$44,6,FALSE)*VLOOKUP(ESCYLD2!AW$4,'[1]INTERNAL PARAMETERS-1'!$B$5:$J$44,3,FALSE) + ESCYLD1!AW200*(1-VLOOKUP(ESCYLD2!AW$4,'[1]INTERNAL PARAMETERS-1'!$B$5:$J$44,5,FALSE))*VLOOKUP(ESCYLD2!AW$4,'[1]INTERNAL PARAMETERS-1'!$B$5:$J$44,8,FALSE)*VLOOKUP(ESCYLD2!AW$4,'[1]INTERNAL PARAMETERS-1'!$B$5:$J$44,3,FALSE)</f>
        <v>0</v>
      </c>
      <c r="AX200" s="52">
        <f>ESCYLD1!AX200*VLOOKUP(ESCYLD2!AX$4,'[1]INTERNAL PARAMETERS-1'!$B$5:$J$44,5,FALSE)*VLOOKUP(ESCYLD2!AX$4,'[1]INTERNAL PARAMETERS-1'!$B$5:$J$44,6,FALSE)*VLOOKUP(ESCYLD2!AX$4,'[1]INTERNAL PARAMETERS-1'!$B$5:$J$44,3,FALSE) + ESCYLD1!AX200*(1-VLOOKUP(ESCYLD2!AX$4,'[1]INTERNAL PARAMETERS-1'!$B$5:$J$44,5,FALSE))*VLOOKUP(ESCYLD2!AX$4,'[1]INTERNAL PARAMETERS-1'!$B$5:$J$44,8,FALSE)*VLOOKUP(ESCYLD2!AX$4,'[1]INTERNAL PARAMETERS-1'!$B$5:$J$44,3,FALSE)</f>
        <v>0</v>
      </c>
      <c r="AY200" s="52">
        <f>ESCYLD1!AY200*VLOOKUP(ESCYLD2!AY$4,'[1]INTERNAL PARAMETERS-1'!$B$5:$J$44,5,FALSE)*VLOOKUP(ESCYLD2!AY$4,'[1]INTERNAL PARAMETERS-1'!$B$5:$J$44,6,FALSE)*VLOOKUP(ESCYLD2!AY$4,'[1]INTERNAL PARAMETERS-1'!$B$5:$J$44,3,FALSE) + ESCYLD1!AY200*(1-VLOOKUP(ESCYLD2!AY$4,'[1]INTERNAL PARAMETERS-1'!$B$5:$J$44,5,FALSE))*VLOOKUP(ESCYLD2!AY$4,'[1]INTERNAL PARAMETERS-1'!$B$5:$J$44,8,FALSE)*VLOOKUP(ESCYLD2!AY$4,'[1]INTERNAL PARAMETERS-1'!$B$5:$J$44,3,FALSE)</f>
        <v>0</v>
      </c>
      <c r="AZ200" s="52">
        <f>ESCYLD1!AZ200*VLOOKUP(ESCYLD2!AZ$4,'[1]INTERNAL PARAMETERS-1'!$B$5:$J$44,5,FALSE)*VLOOKUP(ESCYLD2!AZ$4,'[1]INTERNAL PARAMETERS-1'!$B$5:$J$44,6,FALSE)*VLOOKUP(ESCYLD2!AZ$4,'[1]INTERNAL PARAMETERS-1'!$B$5:$J$44,3,FALSE) + ESCYLD1!AZ200*(1-VLOOKUP(ESCYLD2!AZ$4,'[1]INTERNAL PARAMETERS-1'!$B$5:$J$44,5,FALSE))*VLOOKUP(ESCYLD2!AZ$4,'[1]INTERNAL PARAMETERS-1'!$B$5:$J$44,8,FALSE)*VLOOKUP(ESCYLD2!AZ$4,'[1]INTERNAL PARAMETERS-1'!$B$5:$J$44,3,FALSE)</f>
        <v>0</v>
      </c>
      <c r="BA200" s="52">
        <f>ESCYLD1!BA200*VLOOKUP(ESCYLD2!BA$4,'[1]INTERNAL PARAMETERS-1'!$B$5:$J$44,5,FALSE)*VLOOKUP(ESCYLD2!BA$4,'[1]INTERNAL PARAMETERS-1'!$B$5:$J$44,6,FALSE)*VLOOKUP(ESCYLD2!BA$4,'[1]INTERNAL PARAMETERS-1'!$B$5:$J$44,3,FALSE) + ESCYLD1!BA200*(1-VLOOKUP(ESCYLD2!BA$4,'[1]INTERNAL PARAMETERS-1'!$B$5:$J$44,5,FALSE))*VLOOKUP(ESCYLD2!BA$4,'[1]INTERNAL PARAMETERS-1'!$B$5:$J$44,8,FALSE)*VLOOKUP(ESCYLD2!BA$4,'[1]INTERNAL PARAMETERS-1'!$B$5:$J$44,3,FALSE)</f>
        <v>0</v>
      </c>
      <c r="BB200" s="52">
        <f>ESCYLD1!BB200*VLOOKUP(ESCYLD2!BB$4,'[1]INTERNAL PARAMETERS-1'!$B$5:$J$44,5,FALSE)*VLOOKUP(ESCYLD2!BB$4,'[1]INTERNAL PARAMETERS-1'!$B$5:$J$44,6,FALSE)*VLOOKUP(ESCYLD2!BB$4,'[1]INTERNAL PARAMETERS-1'!$B$5:$J$44,3,FALSE) + ESCYLD1!BB200*(1-VLOOKUP(ESCYLD2!BB$4,'[1]INTERNAL PARAMETERS-1'!$B$5:$J$44,5,FALSE))*VLOOKUP(ESCYLD2!BB$4,'[1]INTERNAL PARAMETERS-1'!$B$5:$J$44,8,FALSE)*VLOOKUP(ESCYLD2!BB$4,'[1]INTERNAL PARAMETERS-1'!$B$5:$J$44,3,FALSE)</f>
        <v>0</v>
      </c>
      <c r="BC200" s="52">
        <f>ESCYLD1!BC200*VLOOKUP(ESCYLD2!BC$4,'[1]INTERNAL PARAMETERS-1'!$B$5:$J$44,5,FALSE)*VLOOKUP(ESCYLD2!BC$4,'[1]INTERNAL PARAMETERS-1'!$B$5:$J$44,6,FALSE)*VLOOKUP(ESCYLD2!BC$4,'[1]INTERNAL PARAMETERS-1'!$B$5:$J$44,3,FALSE) + ESCYLD1!BC200*(1-VLOOKUP(ESCYLD2!BC$4,'[1]INTERNAL PARAMETERS-1'!$B$5:$J$44,5,FALSE))*VLOOKUP(ESCYLD2!BC$4,'[1]INTERNAL PARAMETERS-1'!$B$5:$J$44,8,FALSE)*VLOOKUP(ESCYLD2!BC$4,'[1]INTERNAL PARAMETERS-1'!$B$5:$J$44,3,FALSE)</f>
        <v>0</v>
      </c>
      <c r="BD200" s="52">
        <f>ESCYLD1!BD200*VLOOKUP(ESCYLD2!BD$4,'[1]INTERNAL PARAMETERS-1'!$B$5:$J$44,5,FALSE)*VLOOKUP(ESCYLD2!BD$4,'[1]INTERNAL PARAMETERS-1'!$B$5:$J$44,6,FALSE)*VLOOKUP(ESCYLD2!BD$4,'[1]INTERNAL PARAMETERS-1'!$B$5:$J$44,3,FALSE) + ESCYLD1!BD200*(1-VLOOKUP(ESCYLD2!BD$4,'[1]INTERNAL PARAMETERS-1'!$B$5:$J$44,5,FALSE))*VLOOKUP(ESCYLD2!BD$4,'[1]INTERNAL PARAMETERS-1'!$B$5:$J$44,8,FALSE)*VLOOKUP(ESCYLD2!BD$4,'[1]INTERNAL PARAMETERS-1'!$B$5:$J$44,3,FALSE)</f>
        <v>0</v>
      </c>
      <c r="BE200" s="52">
        <f>ESCYLD1!BE200*VLOOKUP(ESCYLD2!BE$4,'[1]INTERNAL PARAMETERS-1'!$B$5:$J$44,5,FALSE)*VLOOKUP(ESCYLD2!BE$4,'[1]INTERNAL PARAMETERS-1'!$B$5:$J$44,6,FALSE)*VLOOKUP(ESCYLD2!BE$4,'[1]INTERNAL PARAMETERS-1'!$B$5:$J$44,3,FALSE) + ESCYLD1!BE200*(1-VLOOKUP(ESCYLD2!BE$4,'[1]INTERNAL PARAMETERS-1'!$B$5:$J$44,5,FALSE))*VLOOKUP(ESCYLD2!BE$4,'[1]INTERNAL PARAMETERS-1'!$B$5:$J$44,8,FALSE)*VLOOKUP(ESCYLD2!BE$4,'[1]INTERNAL PARAMETERS-1'!$B$5:$J$44,3,FALSE)</f>
        <v>0</v>
      </c>
      <c r="BF200" s="52">
        <f>ESCYLD1!BF200*VLOOKUP(ESCYLD2!BF$4,'[1]INTERNAL PARAMETERS-1'!$B$5:$J$44,5,FALSE)*VLOOKUP(ESCYLD2!BF$4,'[1]INTERNAL PARAMETERS-1'!$B$5:$J$44,6,FALSE)*VLOOKUP(ESCYLD2!BF$4,'[1]INTERNAL PARAMETERS-1'!$B$5:$J$44,3,FALSE) + ESCYLD1!BF200*(1-VLOOKUP(ESCYLD2!BF$4,'[1]INTERNAL PARAMETERS-1'!$B$5:$J$44,5,FALSE))*VLOOKUP(ESCYLD2!BF$4,'[1]INTERNAL PARAMETERS-1'!$B$5:$J$44,8,FALSE)*VLOOKUP(ESCYLD2!BF$4,'[1]INTERNAL PARAMETERS-1'!$B$5:$J$44,3,FALSE)</f>
        <v>0</v>
      </c>
      <c r="BG200" s="52">
        <f>ESCYLD1!BG200*VLOOKUP(ESCYLD2!BG$4,'[1]INTERNAL PARAMETERS-1'!$B$5:$J$44,5,FALSE)*VLOOKUP(ESCYLD2!BG$4,'[1]INTERNAL PARAMETERS-1'!$B$5:$J$44,6,FALSE)*VLOOKUP(ESCYLD2!BG$4,'[1]INTERNAL PARAMETERS-1'!$B$5:$J$44,3,FALSE) + ESCYLD1!BG200*(1-VLOOKUP(ESCYLD2!BG$4,'[1]INTERNAL PARAMETERS-1'!$B$5:$J$44,5,FALSE))*VLOOKUP(ESCYLD2!BG$4,'[1]INTERNAL PARAMETERS-1'!$B$5:$J$44,8,FALSE)*VLOOKUP(ESCYLD2!BG$4,'[1]INTERNAL PARAMETERS-1'!$B$5:$J$44,3,FALSE)</f>
        <v>0</v>
      </c>
      <c r="BH200" s="52">
        <f>ESCYLD1!BH200*VLOOKUP(ESCYLD2!BH$4,'[1]INTERNAL PARAMETERS-1'!$B$5:$J$44,5,FALSE)*VLOOKUP(ESCYLD2!BH$4,'[1]INTERNAL PARAMETERS-1'!$B$5:$J$44,6,FALSE)*VLOOKUP(ESCYLD2!BH$4,'[1]INTERNAL PARAMETERS-1'!$B$5:$J$44,3,FALSE) + ESCYLD1!BH200*(1-VLOOKUP(ESCYLD2!BH$4,'[1]INTERNAL PARAMETERS-1'!$B$5:$J$44,5,FALSE))*VLOOKUP(ESCYLD2!BH$4,'[1]INTERNAL PARAMETERS-1'!$B$5:$J$44,8,FALSE)*VLOOKUP(ESCYLD2!BH$4,'[1]INTERNAL PARAMETERS-1'!$B$5:$J$44,3,FALSE)</f>
        <v>0</v>
      </c>
      <c r="BI200" s="52">
        <f>ESCYLD1!BI200*VLOOKUP(ESCYLD2!BI$4,'[1]INTERNAL PARAMETERS-1'!$B$5:$J$44,5,FALSE)*VLOOKUP(ESCYLD2!BI$4,'[1]INTERNAL PARAMETERS-1'!$B$5:$J$44,6,FALSE)*VLOOKUP(ESCYLD2!BI$4,'[1]INTERNAL PARAMETERS-1'!$B$5:$J$44,3,FALSE) + ESCYLD1!BI200*(1-VLOOKUP(ESCYLD2!BI$4,'[1]INTERNAL PARAMETERS-1'!$B$5:$J$44,5,FALSE))*VLOOKUP(ESCYLD2!BI$4,'[1]INTERNAL PARAMETERS-1'!$B$5:$J$44,8,FALSE)*VLOOKUP(ESCYLD2!BI$4,'[1]INTERNAL PARAMETERS-1'!$B$5:$J$44,3,FALSE)</f>
        <v>0</v>
      </c>
      <c r="BJ200" s="52">
        <f>ESCYLD1!BJ200*VLOOKUP(ESCYLD2!BJ$4,'[1]INTERNAL PARAMETERS-1'!$B$5:$J$44,5,FALSE)*VLOOKUP(ESCYLD2!BJ$4,'[1]INTERNAL PARAMETERS-1'!$B$5:$J$44,6,FALSE)*VLOOKUP(ESCYLD2!BJ$4,'[1]INTERNAL PARAMETERS-1'!$B$5:$J$44,3,FALSE) + ESCYLD1!BJ200*(1-VLOOKUP(ESCYLD2!BJ$4,'[1]INTERNAL PARAMETERS-1'!$B$5:$J$44,5,FALSE))*VLOOKUP(ESCYLD2!BJ$4,'[1]INTERNAL PARAMETERS-1'!$B$5:$J$44,8,FALSE)*VLOOKUP(ESCYLD2!BJ$4,'[1]INTERNAL PARAMETERS-1'!$B$5:$J$44,3,FALSE)</f>
        <v>0</v>
      </c>
      <c r="BK200" s="52">
        <f>ESCYLD1!BK200*VLOOKUP(ESCYLD2!BK$4,'[1]INTERNAL PARAMETERS-1'!$B$5:$J$44,5,FALSE)*VLOOKUP(ESCYLD2!BK$4,'[1]INTERNAL PARAMETERS-1'!$B$5:$J$44,6,FALSE)*VLOOKUP(ESCYLD2!BK$4,'[1]INTERNAL PARAMETERS-1'!$B$5:$J$44,3,FALSE) + ESCYLD1!BK200*(1-VLOOKUP(ESCYLD2!BK$4,'[1]INTERNAL PARAMETERS-1'!$B$5:$J$44,5,FALSE))*VLOOKUP(ESCYLD2!BK$4,'[1]INTERNAL PARAMETERS-1'!$B$5:$J$44,8,FALSE)*VLOOKUP(ESCYLD2!BK$4,'[1]INTERNAL PARAMETERS-1'!$B$5:$J$44,3,FALSE)</f>
        <v>0</v>
      </c>
      <c r="BL200" s="52">
        <f>ESCYLD1!BL200*VLOOKUP(ESCYLD2!BL$4,'[1]INTERNAL PARAMETERS-1'!$B$5:$J$44,5,FALSE)*VLOOKUP(ESCYLD2!BL$4,'[1]INTERNAL PARAMETERS-1'!$B$5:$J$44,6,FALSE)*VLOOKUP(ESCYLD2!BL$4,'[1]INTERNAL PARAMETERS-1'!$B$5:$J$44,3,FALSE) + ESCYLD1!BL200*(1-VLOOKUP(ESCYLD2!BL$4,'[1]INTERNAL PARAMETERS-1'!$B$5:$J$44,5,FALSE))*VLOOKUP(ESCYLD2!BL$4,'[1]INTERNAL PARAMETERS-1'!$B$5:$J$44,8,FALSE)*VLOOKUP(ESCYLD2!BL$4,'[1]INTERNAL PARAMETERS-1'!$B$5:$J$44,3,FALSE)</f>
        <v>0</v>
      </c>
      <c r="BM200" s="52">
        <f>ESCYLD1!BM200*VLOOKUP(ESCYLD2!BM$4,'[1]INTERNAL PARAMETERS-1'!$B$5:$J$44,5,FALSE)*VLOOKUP(ESCYLD2!BM$4,'[1]INTERNAL PARAMETERS-1'!$B$5:$J$44,6,FALSE)*VLOOKUP(ESCYLD2!BM$4,'[1]INTERNAL PARAMETERS-1'!$B$5:$J$44,3,FALSE) + ESCYLD1!BM200*(1-VLOOKUP(ESCYLD2!BM$4,'[1]INTERNAL PARAMETERS-1'!$B$5:$J$44,5,FALSE))*VLOOKUP(ESCYLD2!BM$4,'[1]INTERNAL PARAMETERS-1'!$B$5:$J$44,8,FALSE)*VLOOKUP(ESCYLD2!BM$4,'[1]INTERNAL PARAMETERS-1'!$B$5:$J$44,3,FALSE)</f>
        <v>0</v>
      </c>
      <c r="BN200" s="52">
        <f>ESCYLD1!BN200*VLOOKUP(ESCYLD2!BN$4,'[1]INTERNAL PARAMETERS-1'!$B$5:$J$44,5,FALSE)*VLOOKUP(ESCYLD2!BN$4,'[1]INTERNAL PARAMETERS-1'!$B$5:$J$44,6,FALSE)*VLOOKUP(ESCYLD2!BN$4,'[1]INTERNAL PARAMETERS-1'!$B$5:$J$44,3,FALSE) + ESCYLD1!BN200*(1-VLOOKUP(ESCYLD2!BN$4,'[1]INTERNAL PARAMETERS-1'!$B$5:$J$44,5,FALSE))*VLOOKUP(ESCYLD2!BN$4,'[1]INTERNAL PARAMETERS-1'!$B$5:$J$44,8,FALSE)*VLOOKUP(ESCYLD2!BN$4,'[1]INTERNAL PARAMETERS-1'!$B$5:$J$44,3,FALSE)</f>
        <v>0</v>
      </c>
      <c r="BO200" s="52">
        <f>ESCYLD1!BO200*VLOOKUP(ESCYLD2!BO$4,'[1]INTERNAL PARAMETERS-1'!$B$5:$J$44,5,FALSE)*VLOOKUP(ESCYLD2!BO$4,'[1]INTERNAL PARAMETERS-1'!$B$5:$J$44,6,FALSE)*VLOOKUP(ESCYLD2!BO$4,'[1]INTERNAL PARAMETERS-1'!$B$5:$J$44,3,FALSE) + ESCYLD1!BO200*(1-VLOOKUP(ESCYLD2!BO$4,'[1]INTERNAL PARAMETERS-1'!$B$5:$J$44,5,FALSE))*VLOOKUP(ESCYLD2!BO$4,'[1]INTERNAL PARAMETERS-1'!$B$5:$J$44,8,FALSE)*VLOOKUP(ESCYLD2!BO$4,'[1]INTERNAL PARAMETERS-1'!$B$5:$J$44,3,FALSE)</f>
        <v>0</v>
      </c>
      <c r="BP200" s="52">
        <f>ESCYLD1!BP200*VLOOKUP(ESCYLD2!BP$4,'[1]INTERNAL PARAMETERS-1'!$B$5:$J$44,5,FALSE)*VLOOKUP(ESCYLD2!BP$4,'[1]INTERNAL PARAMETERS-1'!$B$5:$J$44,6,FALSE)*VLOOKUP(ESCYLD2!BP$4,'[1]INTERNAL PARAMETERS-1'!$B$5:$J$44,3,FALSE) + ESCYLD1!BP200*(1-VLOOKUP(ESCYLD2!BP$4,'[1]INTERNAL PARAMETERS-1'!$B$5:$J$44,5,FALSE))*VLOOKUP(ESCYLD2!BP$4,'[1]INTERNAL PARAMETERS-1'!$B$5:$J$44,8,FALSE)*VLOOKUP(ESCYLD2!BP$4,'[1]INTERNAL PARAMETERS-1'!$B$5:$J$44,3,FALSE)</f>
        <v>0</v>
      </c>
      <c r="BQ200" s="52">
        <f>ESCYLD1!BQ200*VLOOKUP(ESCYLD2!BQ$4,'[1]INTERNAL PARAMETERS-1'!$B$5:$J$44,5,FALSE)*VLOOKUP(ESCYLD2!BQ$4,'[1]INTERNAL PARAMETERS-1'!$B$5:$J$44,6,FALSE)*VLOOKUP(ESCYLD2!BQ$4,'[1]INTERNAL PARAMETERS-1'!$B$5:$J$44,3,FALSE) + ESCYLD1!BQ200*(1-VLOOKUP(ESCYLD2!BQ$4,'[1]INTERNAL PARAMETERS-1'!$B$5:$J$44,5,FALSE))*VLOOKUP(ESCYLD2!BQ$4,'[1]INTERNAL PARAMETERS-1'!$B$5:$J$44,8,FALSE)*VLOOKUP(ESCYLD2!BQ$4,'[1]INTERNAL PARAMETERS-1'!$B$5:$J$44,3,FALSE)</f>
        <v>0</v>
      </c>
      <c r="BR200" s="52">
        <f>ESCYLD1!BR200*VLOOKUP(ESCYLD2!BR$4,'[1]INTERNAL PARAMETERS-1'!$B$5:$J$44,5,FALSE)*VLOOKUP(ESCYLD2!BR$4,'[1]INTERNAL PARAMETERS-1'!$B$5:$J$44,6,FALSE)*VLOOKUP(ESCYLD2!BR$4,'[1]INTERNAL PARAMETERS-1'!$B$5:$J$44,3,FALSE) + ESCYLD1!BR200*(1-VLOOKUP(ESCYLD2!BR$4,'[1]INTERNAL PARAMETERS-1'!$B$5:$J$44,5,FALSE))*VLOOKUP(ESCYLD2!BR$4,'[1]INTERNAL PARAMETERS-1'!$B$5:$J$44,8,FALSE)*VLOOKUP(ESCYLD2!BR$4,'[1]INTERNAL PARAMETERS-1'!$B$5:$J$44,3,FALSE)</f>
        <v>0</v>
      </c>
      <c r="BS200" s="52">
        <f>ESCYLD1!BS200*VLOOKUP(ESCYLD2!BS$4,'[1]INTERNAL PARAMETERS-1'!$B$5:$J$44,5,FALSE)*VLOOKUP(ESCYLD2!BS$4,'[1]INTERNAL PARAMETERS-1'!$B$5:$J$44,6,FALSE)*VLOOKUP(ESCYLD2!BS$4,'[1]INTERNAL PARAMETERS-1'!$B$5:$J$44,3,FALSE) + ESCYLD1!BS200*(1-VLOOKUP(ESCYLD2!BS$4,'[1]INTERNAL PARAMETERS-1'!$B$5:$J$44,5,FALSE))*VLOOKUP(ESCYLD2!BS$4,'[1]INTERNAL PARAMETERS-1'!$B$5:$J$44,8,FALSE)*VLOOKUP(ESCYLD2!BS$4,'[1]INTERNAL PARAMETERS-1'!$B$5:$J$44,3,FALSE)</f>
        <v>0</v>
      </c>
      <c r="BT200" s="52">
        <f>ESCYLD1!BT200*VLOOKUP(ESCYLD2!BT$4,'[1]INTERNAL PARAMETERS-1'!$B$5:$J$44,5,FALSE)*VLOOKUP(ESCYLD2!BT$4,'[1]INTERNAL PARAMETERS-1'!$B$5:$J$44,6,FALSE)*VLOOKUP(ESCYLD2!BT$4,'[1]INTERNAL PARAMETERS-1'!$B$5:$J$44,3,FALSE) + ESCYLD1!BT200*(1-VLOOKUP(ESCYLD2!BT$4,'[1]INTERNAL PARAMETERS-1'!$B$5:$J$44,5,FALSE))*VLOOKUP(ESCYLD2!BT$4,'[1]INTERNAL PARAMETERS-1'!$B$5:$J$44,8,FALSE)*VLOOKUP(ESCYLD2!BT$4,'[1]INTERNAL PARAMETERS-1'!$B$5:$J$44,3,FALSE)</f>
        <v>0</v>
      </c>
      <c r="BU200" s="52">
        <f>ESCYLD1!BU200*VLOOKUP(ESCYLD2!BU$4,'[1]INTERNAL PARAMETERS-1'!$B$5:$J$44,5,FALSE)*VLOOKUP(ESCYLD2!BU$4,'[1]INTERNAL PARAMETERS-1'!$B$5:$J$44,6,FALSE)*VLOOKUP(ESCYLD2!BU$4,'[1]INTERNAL PARAMETERS-1'!$B$5:$J$44,3,FALSE) + ESCYLD1!BU200*(1-VLOOKUP(ESCYLD2!BU$4,'[1]INTERNAL PARAMETERS-1'!$B$5:$J$44,5,FALSE))*VLOOKUP(ESCYLD2!BU$4,'[1]INTERNAL PARAMETERS-1'!$B$5:$J$44,8,FALSE)*VLOOKUP(ESCYLD2!BU$4,'[1]INTERNAL PARAMETERS-1'!$B$5:$J$44,3,FALSE)</f>
        <v>0</v>
      </c>
      <c r="BV200" s="52">
        <f>ESCYLD1!BV200*VLOOKUP(ESCYLD2!BV$4,'[1]INTERNAL PARAMETERS-1'!$B$5:$J$44,5,FALSE)*VLOOKUP(ESCYLD2!BV$4,'[1]INTERNAL PARAMETERS-1'!$B$5:$J$44,6,FALSE)*VLOOKUP(ESCYLD2!BV$4,'[1]INTERNAL PARAMETERS-1'!$B$5:$J$44,3,FALSE) + ESCYLD1!BV200*(1-VLOOKUP(ESCYLD2!BV$4,'[1]INTERNAL PARAMETERS-1'!$B$5:$J$44,5,FALSE))*VLOOKUP(ESCYLD2!BV$4,'[1]INTERNAL PARAMETERS-1'!$B$5:$J$44,8,FALSE)*VLOOKUP(ESCYLD2!BV$4,'[1]INTERNAL PARAMETERS-1'!$B$5:$J$44,3,FALSE)</f>
        <v>0</v>
      </c>
      <c r="BW200" s="52">
        <f>ESCYLD1!BW200*VLOOKUP(ESCYLD2!BW$4,'[1]INTERNAL PARAMETERS-1'!$B$5:$J$44,5,FALSE)*VLOOKUP(ESCYLD2!BW$4,'[1]INTERNAL PARAMETERS-1'!$B$5:$J$44,6,FALSE)*VLOOKUP(ESCYLD2!BW$4,'[1]INTERNAL PARAMETERS-1'!$B$5:$J$44,3,FALSE) + ESCYLD1!BW200*(1-VLOOKUP(ESCYLD2!BW$4,'[1]INTERNAL PARAMETERS-1'!$B$5:$J$44,5,FALSE))*VLOOKUP(ESCYLD2!BW$4,'[1]INTERNAL PARAMETERS-1'!$B$5:$J$44,8,FALSE)*VLOOKUP(ESCYLD2!BW$4,'[1]INTERNAL PARAMETERS-1'!$B$5:$J$44,3,FALSE)</f>
        <v>0</v>
      </c>
      <c r="BX200" s="52">
        <f>ESCYLD1!BX200*VLOOKUP(ESCYLD2!BX$4,'[1]INTERNAL PARAMETERS-1'!$B$5:$J$44,5,FALSE)*VLOOKUP(ESCYLD2!BX$4,'[1]INTERNAL PARAMETERS-1'!$B$5:$J$44,6,FALSE)*VLOOKUP(ESCYLD2!BX$4,'[1]INTERNAL PARAMETERS-1'!$B$5:$J$44,3,FALSE) + ESCYLD1!BX200*(1-VLOOKUP(ESCYLD2!BX$4,'[1]INTERNAL PARAMETERS-1'!$B$5:$J$44,5,FALSE))*VLOOKUP(ESCYLD2!BX$4,'[1]INTERNAL PARAMETERS-1'!$B$5:$J$44,8,FALSE)*VLOOKUP(ESCYLD2!BX$4,'[1]INTERNAL PARAMETERS-1'!$B$5:$J$44,3,FALSE)</f>
        <v>0</v>
      </c>
      <c r="BY200" s="52">
        <f>ESCYLD1!BY200*VLOOKUP(ESCYLD2!BY$4,'[1]INTERNAL PARAMETERS-1'!$B$5:$J$44,5,FALSE)*VLOOKUP(ESCYLD2!BY$4,'[1]INTERNAL PARAMETERS-1'!$B$5:$J$44,6,FALSE)*VLOOKUP(ESCYLD2!BY$4,'[1]INTERNAL PARAMETERS-1'!$B$5:$J$44,3,FALSE) + ESCYLD1!BY200*(1-VLOOKUP(ESCYLD2!BY$4,'[1]INTERNAL PARAMETERS-1'!$B$5:$J$44,5,FALSE))*VLOOKUP(ESCYLD2!BY$4,'[1]INTERNAL PARAMETERS-1'!$B$5:$J$44,8,FALSE)*VLOOKUP(ESCYLD2!BY$4,'[1]INTERNAL PARAMETERS-1'!$B$5:$J$44,3,FALSE)</f>
        <v>0</v>
      </c>
      <c r="BZ200" s="52">
        <f>ESCYLD1!BZ200*VLOOKUP(ESCYLD2!BZ$4,'[1]INTERNAL PARAMETERS-1'!$B$5:$J$44,5,FALSE)*VLOOKUP(ESCYLD2!BZ$4,'[1]INTERNAL PARAMETERS-1'!$B$5:$J$44,6,FALSE)*VLOOKUP(ESCYLD2!BZ$4,'[1]INTERNAL PARAMETERS-1'!$B$5:$J$44,3,FALSE) + ESCYLD1!BZ200*(1-VLOOKUP(ESCYLD2!BZ$4,'[1]INTERNAL PARAMETERS-1'!$B$5:$J$44,5,FALSE))*VLOOKUP(ESCYLD2!BZ$4,'[1]INTERNAL PARAMETERS-1'!$B$5:$J$44,8,FALSE)*VLOOKUP(ESCYLD2!BZ$4,'[1]INTERNAL PARAMETERS-1'!$B$5:$J$44,3,FALSE)</f>
        <v>0</v>
      </c>
      <c r="CA200" s="52">
        <f>ESCYLD1!CA200*VLOOKUP(ESCYLD2!CA$4,'[1]INTERNAL PARAMETERS-1'!$B$5:$J$44,5,FALSE)*VLOOKUP(ESCYLD2!CA$4,'[1]INTERNAL PARAMETERS-1'!$B$5:$J$44,6,FALSE)*VLOOKUP(ESCYLD2!CA$4,'[1]INTERNAL PARAMETERS-1'!$B$5:$J$44,3,FALSE) + ESCYLD1!CA200*(1-VLOOKUP(ESCYLD2!CA$4,'[1]INTERNAL PARAMETERS-1'!$B$5:$J$44,5,FALSE))*VLOOKUP(ESCYLD2!CA$4,'[1]INTERNAL PARAMETERS-1'!$B$5:$J$44,8,FALSE)*VLOOKUP(ESCYLD2!CA$4,'[1]INTERNAL PARAMETERS-1'!$B$5:$J$44,3,FALSE)</f>
        <v>0</v>
      </c>
      <c r="CB200" s="52">
        <f>ESCYLD1!CB200*VLOOKUP(ESCYLD2!CB$4,'[1]INTERNAL PARAMETERS-1'!$B$5:$J$44,5,FALSE)*VLOOKUP(ESCYLD2!CB$4,'[1]INTERNAL PARAMETERS-1'!$B$5:$J$44,6,FALSE)*VLOOKUP(ESCYLD2!CB$4,'[1]INTERNAL PARAMETERS-1'!$B$5:$J$44,3,FALSE) + ESCYLD1!CB200*(1-VLOOKUP(ESCYLD2!CB$4,'[1]INTERNAL PARAMETERS-1'!$B$5:$J$44,5,FALSE))*VLOOKUP(ESCYLD2!CB$4,'[1]INTERNAL PARAMETERS-1'!$B$5:$J$44,8,FALSE)*VLOOKUP(ESCYLD2!CB$4,'[1]INTERNAL PARAMETERS-1'!$B$5:$J$44,3,FALSE)</f>
        <v>0</v>
      </c>
      <c r="CC200" s="52">
        <f>ESCYLD1!CC200*VLOOKUP(ESCYLD2!CC$4,'[1]INTERNAL PARAMETERS-1'!$B$5:$J$44,5,FALSE)*VLOOKUP(ESCYLD2!CC$4,'[1]INTERNAL PARAMETERS-1'!$B$5:$J$44,6,FALSE)*VLOOKUP(ESCYLD2!CC$4,'[1]INTERNAL PARAMETERS-1'!$B$5:$J$44,3,FALSE) + ESCYLD1!CC200*(1-VLOOKUP(ESCYLD2!CC$4,'[1]INTERNAL PARAMETERS-1'!$B$5:$J$44,5,FALSE))*VLOOKUP(ESCYLD2!CC$4,'[1]INTERNAL PARAMETERS-1'!$B$5:$J$44,8,FALSE)*VLOOKUP(ESCYLD2!CC$4,'[1]INTERNAL PARAMETERS-1'!$B$5:$J$44,3,FALSE)</f>
        <v>0</v>
      </c>
      <c r="CD200" s="52">
        <f>ESCYLD1!CD200*VLOOKUP(ESCYLD2!CD$4,'[1]INTERNAL PARAMETERS-1'!$B$5:$J$44,5,FALSE)*VLOOKUP(ESCYLD2!CD$4,'[1]INTERNAL PARAMETERS-1'!$B$5:$J$44,6,FALSE)*VLOOKUP(ESCYLD2!CD$4,'[1]INTERNAL PARAMETERS-1'!$B$5:$J$44,3,FALSE) + ESCYLD1!CD200*(1-VLOOKUP(ESCYLD2!CD$4,'[1]INTERNAL PARAMETERS-1'!$B$5:$J$44,5,FALSE))*VLOOKUP(ESCYLD2!CD$4,'[1]INTERNAL PARAMETERS-1'!$B$5:$J$44,8,FALSE)*VLOOKUP(ESCYLD2!CD$4,'[1]INTERNAL PARAMETERS-1'!$B$5:$J$44,3,FALSE)</f>
        <v>0</v>
      </c>
      <c r="CE200" s="52">
        <f>ESCYLD1!CE200*VLOOKUP(ESCYLD2!CE$4,'[1]INTERNAL PARAMETERS-1'!$B$5:$J$44,5,FALSE)*VLOOKUP(ESCYLD2!CE$4,'[1]INTERNAL PARAMETERS-1'!$B$5:$J$44,6,FALSE)*VLOOKUP(ESCYLD2!CE$4,'[1]INTERNAL PARAMETERS-1'!$B$5:$J$44,3,FALSE) + ESCYLD1!CE200*(1-VLOOKUP(ESCYLD2!CE$4,'[1]INTERNAL PARAMETERS-1'!$B$5:$J$44,5,FALSE))*VLOOKUP(ESCYLD2!CE$4,'[1]INTERNAL PARAMETERS-1'!$B$5:$J$44,8,FALSE)*VLOOKUP(ESCYLD2!CE$4,'[1]INTERNAL PARAMETERS-1'!$B$5:$J$44,3,FALSE)</f>
        <v>0</v>
      </c>
      <c r="CF200" s="52">
        <f>ESCYLD1!CF200*VLOOKUP(ESCYLD2!CF$4,'[1]INTERNAL PARAMETERS-1'!$B$5:$J$44,5,FALSE)*VLOOKUP(ESCYLD2!CF$4,'[1]INTERNAL PARAMETERS-1'!$B$5:$J$44,6,FALSE)*VLOOKUP(ESCYLD2!CF$4,'[1]INTERNAL PARAMETERS-1'!$B$5:$J$44,3,FALSE) + ESCYLD1!CF200*(1-VLOOKUP(ESCYLD2!CF$4,'[1]INTERNAL PARAMETERS-1'!$B$5:$J$44,5,FALSE))*VLOOKUP(ESCYLD2!CF$4,'[1]INTERNAL PARAMETERS-1'!$B$5:$J$44,8,FALSE)*VLOOKUP(ESCYLD2!CF$4,'[1]INTERNAL PARAMETERS-1'!$B$5:$J$44,3,FALSE)</f>
        <v>0</v>
      </c>
      <c r="CG200" s="52">
        <f>ESCYLD1!CG200*VLOOKUP(ESCYLD2!CG$4,'[1]INTERNAL PARAMETERS-1'!$B$5:$J$44,5,FALSE)*VLOOKUP(ESCYLD2!CG$4,'[1]INTERNAL PARAMETERS-1'!$B$5:$J$44,6,FALSE)*VLOOKUP(ESCYLD2!CG$4,'[1]INTERNAL PARAMETERS-1'!$B$5:$J$44,3,FALSE) + ESCYLD1!CG200*(1-VLOOKUP(ESCYLD2!CG$4,'[1]INTERNAL PARAMETERS-1'!$B$5:$J$44,5,FALSE))*VLOOKUP(ESCYLD2!CG$4,'[1]INTERNAL PARAMETERS-1'!$B$5:$J$44,8,FALSE)*VLOOKUP(ESCYLD2!CG$4,'[1]INTERNAL PARAMETERS-1'!$B$5:$J$44,3,FALSE)</f>
        <v>0</v>
      </c>
      <c r="CH200" s="51">
        <f>ESCYLD1!CH200*VLOOKUP(ESCYLD2!CH$4,'[1]INTERNAL PARAMETERS-1'!$B$5:$J$44,5,FALSE)*VLOOKUP(ESCYLD2!CH$4,'[1]INTERNAL PARAMETERS-1'!$B$5:$J$44,6,FALSE)*VLOOKUP(ESCYLD2!CH$4,'[1]INTERNAL PARAMETERS-1'!$B$5:$J$44,3,FALSE) + ESCYLD1!CH200*(1-VLOOKUP(ESCYLD2!CH$4,'[1]INTERNAL PARAMETERS-1'!$B$5:$J$44,5,FALSE))*VLOOKUP(ESCYLD2!CH$4,'[1]INTERNAL PARAMETERS-1'!$B$5:$J$44,8,FALSE)*VLOOKUP(ESCYLD2!CH$4,'[1]INTERNAL PARAMETERS-1'!$B$5:$J$44,3,FALSE)</f>
        <v>0</v>
      </c>
      <c r="CJ200" s="53">
        <f t="shared" si="6"/>
        <v>0</v>
      </c>
      <c r="CK200" s="51">
        <f t="shared" si="7"/>
        <v>0</v>
      </c>
    </row>
    <row r="201" spans="2:89" x14ac:dyDescent="0.5">
      <c r="B201" s="66" t="s">
        <v>7</v>
      </c>
      <c r="C201" s="65" t="s">
        <v>90</v>
      </c>
      <c r="D201" s="65" t="s">
        <v>73</v>
      </c>
      <c r="E201" s="151">
        <f>ESC!AF201</f>
        <v>0</v>
      </c>
      <c r="F201" s="67">
        <f>'[1]INTERNAL PARAMETERS-1'!M21</f>
        <v>9.3150000000000013</v>
      </c>
      <c r="G201" s="53">
        <f>ESCYLD1!G201*VLOOKUP(ESCYLD2!G$4,'[1]INTERNAL PARAMETERS-1'!$B$5:$J$44,5,FALSE)*VLOOKUP(ESCYLD2!G$4,'[1]INTERNAL PARAMETERS-1'!$B$5:$J$44,7,FALSE)*ESCYLD2!$F201 + ESCYLD1!G201*(1-VLOOKUP(ESCYLD2!G$4,'[1]INTERNAL PARAMETERS-1'!$B$5:$J$44,5,FALSE))*VLOOKUP(ESCYLD2!G$4,'[1]INTERNAL PARAMETERS-1'!$B$5:$J$44,9,FALSE)*ESCYLD2!$F201</f>
        <v>0</v>
      </c>
      <c r="H201" s="52">
        <f>ESCYLD1!H201*VLOOKUP(ESCYLD2!H$4,'[1]INTERNAL PARAMETERS-1'!$B$5:$J$44,5,FALSE)*VLOOKUP(ESCYLD2!H$4,'[1]INTERNAL PARAMETERS-1'!$B$5:$J$44,7,FALSE)*ESCYLD2!$F201 + ESCYLD1!H201*(1-VLOOKUP(ESCYLD2!H$4,'[1]INTERNAL PARAMETERS-1'!$B$5:$J$44,5,FALSE))*VLOOKUP(ESCYLD2!H$4,'[1]INTERNAL PARAMETERS-1'!$B$5:$J$44,9,FALSE)*ESCYLD2!$F201</f>
        <v>0</v>
      </c>
      <c r="I201" s="52">
        <f>ESCYLD1!I201*VLOOKUP(ESCYLD2!I$4,'[1]INTERNAL PARAMETERS-1'!$B$5:$J$44,5,FALSE)*VLOOKUP(ESCYLD2!I$4,'[1]INTERNAL PARAMETERS-1'!$B$5:$J$44,7,FALSE)*ESCYLD2!$F201 + ESCYLD1!I201*(1-VLOOKUP(ESCYLD2!I$4,'[1]INTERNAL PARAMETERS-1'!$B$5:$J$44,5,FALSE))*VLOOKUP(ESCYLD2!I$4,'[1]INTERNAL PARAMETERS-1'!$B$5:$J$44,9,FALSE)*ESCYLD2!$F201</f>
        <v>0</v>
      </c>
      <c r="J201" s="52">
        <f>ESCYLD1!J201*VLOOKUP(ESCYLD2!J$4,'[1]INTERNAL PARAMETERS-1'!$B$5:$J$44,5,FALSE)*VLOOKUP(ESCYLD2!J$4,'[1]INTERNAL PARAMETERS-1'!$B$5:$J$44,7,FALSE)*ESCYLD2!$F201 + ESCYLD1!J201*(1-VLOOKUP(ESCYLD2!J$4,'[1]INTERNAL PARAMETERS-1'!$B$5:$J$44,5,FALSE))*VLOOKUP(ESCYLD2!J$4,'[1]INTERNAL PARAMETERS-1'!$B$5:$J$44,9,FALSE)*ESCYLD2!$F201</f>
        <v>0</v>
      </c>
      <c r="K201" s="52">
        <f>ESCYLD1!K201*VLOOKUP(ESCYLD2!K$4,'[1]INTERNAL PARAMETERS-1'!$B$5:$J$44,5,FALSE)*VLOOKUP(ESCYLD2!K$4,'[1]INTERNAL PARAMETERS-1'!$B$5:$J$44,7,FALSE)*ESCYLD2!$F201 + ESCYLD1!K201*(1-VLOOKUP(ESCYLD2!K$4,'[1]INTERNAL PARAMETERS-1'!$B$5:$J$44,5,FALSE))*VLOOKUP(ESCYLD2!K$4,'[1]INTERNAL PARAMETERS-1'!$B$5:$J$44,9,FALSE)*ESCYLD2!$F201</f>
        <v>0</v>
      </c>
      <c r="L201" s="52">
        <f>ESCYLD1!L201*VLOOKUP(ESCYLD2!L$4,'[1]INTERNAL PARAMETERS-1'!$B$5:$J$44,5,FALSE)*VLOOKUP(ESCYLD2!L$4,'[1]INTERNAL PARAMETERS-1'!$B$5:$J$44,7,FALSE)*ESCYLD2!$F201 + ESCYLD1!L201*(1-VLOOKUP(ESCYLD2!L$4,'[1]INTERNAL PARAMETERS-1'!$B$5:$J$44,5,FALSE))*VLOOKUP(ESCYLD2!L$4,'[1]INTERNAL PARAMETERS-1'!$B$5:$J$44,9,FALSE)*ESCYLD2!$F201</f>
        <v>0</v>
      </c>
      <c r="M201" s="52">
        <f>ESCYLD1!M201*VLOOKUP(ESCYLD2!M$4,'[1]INTERNAL PARAMETERS-1'!$B$5:$J$44,5,FALSE)*VLOOKUP(ESCYLD2!M$4,'[1]INTERNAL PARAMETERS-1'!$B$5:$J$44,7,FALSE)*ESCYLD2!$F201 + ESCYLD1!M201*(1-VLOOKUP(ESCYLD2!M$4,'[1]INTERNAL PARAMETERS-1'!$B$5:$J$44,5,FALSE))*VLOOKUP(ESCYLD2!M$4,'[1]INTERNAL PARAMETERS-1'!$B$5:$J$44,9,FALSE)*ESCYLD2!$F201</f>
        <v>0</v>
      </c>
      <c r="N201" s="52">
        <f>ESCYLD1!N201*VLOOKUP(ESCYLD2!N$4,'[1]INTERNAL PARAMETERS-1'!$B$5:$J$44,5,FALSE)*VLOOKUP(ESCYLD2!N$4,'[1]INTERNAL PARAMETERS-1'!$B$5:$J$44,7,FALSE)*ESCYLD2!$F201 + ESCYLD1!N201*(1-VLOOKUP(ESCYLD2!N$4,'[1]INTERNAL PARAMETERS-1'!$B$5:$J$44,5,FALSE))*VLOOKUP(ESCYLD2!N$4,'[1]INTERNAL PARAMETERS-1'!$B$5:$J$44,9,FALSE)*ESCYLD2!$F201</f>
        <v>0</v>
      </c>
      <c r="O201" s="52">
        <f>ESCYLD1!O201*VLOOKUP(ESCYLD2!O$4,'[1]INTERNAL PARAMETERS-1'!$B$5:$J$44,5,FALSE)*VLOOKUP(ESCYLD2!O$4,'[1]INTERNAL PARAMETERS-1'!$B$5:$J$44,7,FALSE)*ESCYLD2!$F201 + ESCYLD1!O201*(1-VLOOKUP(ESCYLD2!O$4,'[1]INTERNAL PARAMETERS-1'!$B$5:$J$44,5,FALSE))*VLOOKUP(ESCYLD2!O$4,'[1]INTERNAL PARAMETERS-1'!$B$5:$J$44,9,FALSE)*ESCYLD2!$F201</f>
        <v>0</v>
      </c>
      <c r="P201" s="52">
        <f>ESCYLD1!P201*VLOOKUP(ESCYLD2!P$4,'[1]INTERNAL PARAMETERS-1'!$B$5:$J$44,5,FALSE)*VLOOKUP(ESCYLD2!P$4,'[1]INTERNAL PARAMETERS-1'!$B$5:$J$44,7,FALSE)*ESCYLD2!$F201 + ESCYLD1!P201*(1-VLOOKUP(ESCYLD2!P$4,'[1]INTERNAL PARAMETERS-1'!$B$5:$J$44,5,FALSE))*VLOOKUP(ESCYLD2!P$4,'[1]INTERNAL PARAMETERS-1'!$B$5:$J$44,9,FALSE)*ESCYLD2!$F201</f>
        <v>0</v>
      </c>
      <c r="Q201" s="52">
        <f>ESCYLD1!Q201*VLOOKUP(ESCYLD2!Q$4,'[1]INTERNAL PARAMETERS-1'!$B$5:$J$44,5,FALSE)*VLOOKUP(ESCYLD2!Q$4,'[1]INTERNAL PARAMETERS-1'!$B$5:$J$44,7,FALSE)*ESCYLD2!$F201 + ESCYLD1!Q201*(1-VLOOKUP(ESCYLD2!Q$4,'[1]INTERNAL PARAMETERS-1'!$B$5:$J$44,5,FALSE))*VLOOKUP(ESCYLD2!Q$4,'[1]INTERNAL PARAMETERS-1'!$B$5:$J$44,9,FALSE)*ESCYLD2!$F201</f>
        <v>0</v>
      </c>
      <c r="R201" s="52">
        <f>ESCYLD1!R201*VLOOKUP(ESCYLD2!R$4,'[1]INTERNAL PARAMETERS-1'!$B$5:$J$44,5,FALSE)*VLOOKUP(ESCYLD2!R$4,'[1]INTERNAL PARAMETERS-1'!$B$5:$J$44,7,FALSE)*ESCYLD2!$F201 + ESCYLD1!R201*(1-VLOOKUP(ESCYLD2!R$4,'[1]INTERNAL PARAMETERS-1'!$B$5:$J$44,5,FALSE))*VLOOKUP(ESCYLD2!R$4,'[1]INTERNAL PARAMETERS-1'!$B$5:$J$44,9,FALSE)*ESCYLD2!$F201</f>
        <v>0</v>
      </c>
      <c r="S201" s="52">
        <f>ESCYLD1!S201*VLOOKUP(ESCYLD2!S$4,'[1]INTERNAL PARAMETERS-1'!$B$5:$J$44,5,FALSE)*VLOOKUP(ESCYLD2!S$4,'[1]INTERNAL PARAMETERS-1'!$B$5:$J$44,7,FALSE)*ESCYLD2!$F201 + ESCYLD1!S201*(1-VLOOKUP(ESCYLD2!S$4,'[1]INTERNAL PARAMETERS-1'!$B$5:$J$44,5,FALSE))*VLOOKUP(ESCYLD2!S$4,'[1]INTERNAL PARAMETERS-1'!$B$5:$J$44,9,FALSE)*ESCYLD2!$F201</f>
        <v>0</v>
      </c>
      <c r="T201" s="52">
        <f>ESCYLD1!T201*VLOOKUP(ESCYLD2!T$4,'[1]INTERNAL PARAMETERS-1'!$B$5:$J$44,5,FALSE)*VLOOKUP(ESCYLD2!T$4,'[1]INTERNAL PARAMETERS-1'!$B$5:$J$44,7,FALSE)*ESCYLD2!$F201 + ESCYLD1!T201*(1-VLOOKUP(ESCYLD2!T$4,'[1]INTERNAL PARAMETERS-1'!$B$5:$J$44,5,FALSE))*VLOOKUP(ESCYLD2!T$4,'[1]INTERNAL PARAMETERS-1'!$B$5:$J$44,9,FALSE)*ESCYLD2!$F201</f>
        <v>0</v>
      </c>
      <c r="U201" s="52">
        <f>ESCYLD1!U201*VLOOKUP(ESCYLD2!U$4,'[1]INTERNAL PARAMETERS-1'!$B$5:$J$44,5,FALSE)*VLOOKUP(ESCYLD2!U$4,'[1]INTERNAL PARAMETERS-1'!$B$5:$J$44,7,FALSE)*ESCYLD2!$F201 + ESCYLD1!U201*(1-VLOOKUP(ESCYLD2!U$4,'[1]INTERNAL PARAMETERS-1'!$B$5:$J$44,5,FALSE))*VLOOKUP(ESCYLD2!U$4,'[1]INTERNAL PARAMETERS-1'!$B$5:$J$44,9,FALSE)*ESCYLD2!$F201</f>
        <v>0</v>
      </c>
      <c r="V201" s="52">
        <f>ESCYLD1!V201*VLOOKUP(ESCYLD2!V$4,'[1]INTERNAL PARAMETERS-1'!$B$5:$J$44,5,FALSE)*VLOOKUP(ESCYLD2!V$4,'[1]INTERNAL PARAMETERS-1'!$B$5:$J$44,7,FALSE)*ESCYLD2!$F201 + ESCYLD1!V201*(1-VLOOKUP(ESCYLD2!V$4,'[1]INTERNAL PARAMETERS-1'!$B$5:$J$44,5,FALSE))*VLOOKUP(ESCYLD2!V$4,'[1]INTERNAL PARAMETERS-1'!$B$5:$J$44,9,FALSE)*ESCYLD2!$F201</f>
        <v>0</v>
      </c>
      <c r="W201" s="52">
        <f>ESCYLD1!W201*VLOOKUP(ESCYLD2!W$4,'[1]INTERNAL PARAMETERS-1'!$B$5:$J$44,5,FALSE)*VLOOKUP(ESCYLD2!W$4,'[1]INTERNAL PARAMETERS-1'!$B$5:$J$44,7,FALSE)*ESCYLD2!$F201 + ESCYLD1!W201*(1-VLOOKUP(ESCYLD2!W$4,'[1]INTERNAL PARAMETERS-1'!$B$5:$J$44,5,FALSE))*VLOOKUP(ESCYLD2!W$4,'[1]INTERNAL PARAMETERS-1'!$B$5:$J$44,9,FALSE)*ESCYLD2!$F201</f>
        <v>0</v>
      </c>
      <c r="X201" s="52">
        <f>ESCYLD1!X201*VLOOKUP(ESCYLD2!X$4,'[1]INTERNAL PARAMETERS-1'!$B$5:$J$44,5,FALSE)*VLOOKUP(ESCYLD2!X$4,'[1]INTERNAL PARAMETERS-1'!$B$5:$J$44,7,FALSE)*ESCYLD2!$F201 + ESCYLD1!X201*(1-VLOOKUP(ESCYLD2!X$4,'[1]INTERNAL PARAMETERS-1'!$B$5:$J$44,5,FALSE))*VLOOKUP(ESCYLD2!X$4,'[1]INTERNAL PARAMETERS-1'!$B$5:$J$44,9,FALSE)*ESCYLD2!$F201</f>
        <v>0</v>
      </c>
      <c r="Y201" s="52">
        <f>ESCYLD1!Y201*VLOOKUP(ESCYLD2!Y$4,'[1]INTERNAL PARAMETERS-1'!$B$5:$J$44,5,FALSE)*VLOOKUP(ESCYLD2!Y$4,'[1]INTERNAL PARAMETERS-1'!$B$5:$J$44,7,FALSE)*ESCYLD2!$F201 + ESCYLD1!Y201*(1-VLOOKUP(ESCYLD2!Y$4,'[1]INTERNAL PARAMETERS-1'!$B$5:$J$44,5,FALSE))*VLOOKUP(ESCYLD2!Y$4,'[1]INTERNAL PARAMETERS-1'!$B$5:$J$44,9,FALSE)*ESCYLD2!$F201</f>
        <v>0</v>
      </c>
      <c r="Z201" s="52">
        <f>ESCYLD1!Z201*VLOOKUP(ESCYLD2!Z$4,'[1]INTERNAL PARAMETERS-1'!$B$5:$J$44,5,FALSE)*VLOOKUP(ESCYLD2!Z$4,'[1]INTERNAL PARAMETERS-1'!$B$5:$J$44,7,FALSE)*ESCYLD2!$F201 + ESCYLD1!Z201*(1-VLOOKUP(ESCYLD2!Z$4,'[1]INTERNAL PARAMETERS-1'!$B$5:$J$44,5,FALSE))*VLOOKUP(ESCYLD2!Z$4,'[1]INTERNAL PARAMETERS-1'!$B$5:$J$44,9,FALSE)*ESCYLD2!$F201</f>
        <v>0</v>
      </c>
      <c r="AA201" s="52">
        <f>ESCYLD1!AA201*VLOOKUP(ESCYLD2!AA$4,'[1]INTERNAL PARAMETERS-1'!$B$5:$J$44,5,FALSE)*VLOOKUP(ESCYLD2!AA$4,'[1]INTERNAL PARAMETERS-1'!$B$5:$J$44,7,FALSE)*ESCYLD2!$F201 + ESCYLD1!AA201*(1-VLOOKUP(ESCYLD2!AA$4,'[1]INTERNAL PARAMETERS-1'!$B$5:$J$44,5,FALSE))*VLOOKUP(ESCYLD2!AA$4,'[1]INTERNAL PARAMETERS-1'!$B$5:$J$44,9,FALSE)*ESCYLD2!$F201</f>
        <v>0</v>
      </c>
      <c r="AB201" s="52">
        <f>ESCYLD1!AB201*VLOOKUP(ESCYLD2!AB$4,'[1]INTERNAL PARAMETERS-1'!$B$5:$J$44,5,FALSE)*VLOOKUP(ESCYLD2!AB$4,'[1]INTERNAL PARAMETERS-1'!$B$5:$J$44,7,FALSE)*ESCYLD2!$F201 + ESCYLD1!AB201*(1-VLOOKUP(ESCYLD2!AB$4,'[1]INTERNAL PARAMETERS-1'!$B$5:$J$44,5,FALSE))*VLOOKUP(ESCYLD2!AB$4,'[1]INTERNAL PARAMETERS-1'!$B$5:$J$44,9,FALSE)*ESCYLD2!$F201</f>
        <v>0</v>
      </c>
      <c r="AC201" s="52">
        <f>ESCYLD1!AC201*VLOOKUP(ESCYLD2!AC$4,'[1]INTERNAL PARAMETERS-1'!$B$5:$J$44,5,FALSE)*VLOOKUP(ESCYLD2!AC$4,'[1]INTERNAL PARAMETERS-1'!$B$5:$J$44,7,FALSE)*ESCYLD2!$F201 + ESCYLD1!AC201*(1-VLOOKUP(ESCYLD2!AC$4,'[1]INTERNAL PARAMETERS-1'!$B$5:$J$44,5,FALSE))*VLOOKUP(ESCYLD2!AC$4,'[1]INTERNAL PARAMETERS-1'!$B$5:$J$44,9,FALSE)*ESCYLD2!$F201</f>
        <v>0</v>
      </c>
      <c r="AD201" s="52">
        <f>ESCYLD1!AD201*VLOOKUP(ESCYLD2!AD$4,'[1]INTERNAL PARAMETERS-1'!$B$5:$J$44,5,FALSE)*VLOOKUP(ESCYLD2!AD$4,'[1]INTERNAL PARAMETERS-1'!$B$5:$J$44,7,FALSE)*ESCYLD2!$F201 + ESCYLD1!AD201*(1-VLOOKUP(ESCYLD2!AD$4,'[1]INTERNAL PARAMETERS-1'!$B$5:$J$44,5,FALSE))*VLOOKUP(ESCYLD2!AD$4,'[1]INTERNAL PARAMETERS-1'!$B$5:$J$44,9,FALSE)*ESCYLD2!$F201</f>
        <v>0</v>
      </c>
      <c r="AE201" s="52">
        <f>ESCYLD1!AE201*VLOOKUP(ESCYLD2!AE$4,'[1]INTERNAL PARAMETERS-1'!$B$5:$J$44,5,FALSE)*VLOOKUP(ESCYLD2!AE$4,'[1]INTERNAL PARAMETERS-1'!$B$5:$J$44,7,FALSE)*ESCYLD2!$F201 + ESCYLD1!AE201*(1-VLOOKUP(ESCYLD2!AE$4,'[1]INTERNAL PARAMETERS-1'!$B$5:$J$44,5,FALSE))*VLOOKUP(ESCYLD2!AE$4,'[1]INTERNAL PARAMETERS-1'!$B$5:$J$44,9,FALSE)*ESCYLD2!$F201</f>
        <v>0</v>
      </c>
      <c r="AF201" s="52">
        <f>ESCYLD1!AF201*VLOOKUP(ESCYLD2!AF$4,'[1]INTERNAL PARAMETERS-1'!$B$5:$J$44,5,FALSE)*VLOOKUP(ESCYLD2!AF$4,'[1]INTERNAL PARAMETERS-1'!$B$5:$J$44,7,FALSE)*ESCYLD2!$F201 + ESCYLD1!AF201*(1-VLOOKUP(ESCYLD2!AF$4,'[1]INTERNAL PARAMETERS-1'!$B$5:$J$44,5,FALSE))*VLOOKUP(ESCYLD2!AF$4,'[1]INTERNAL PARAMETERS-1'!$B$5:$J$44,9,FALSE)*ESCYLD2!$F201</f>
        <v>0</v>
      </c>
      <c r="AG201" s="52">
        <f>ESCYLD1!AG201*VLOOKUP(ESCYLD2!AG$4,'[1]INTERNAL PARAMETERS-1'!$B$5:$J$44,5,FALSE)*VLOOKUP(ESCYLD2!AG$4,'[1]INTERNAL PARAMETERS-1'!$B$5:$J$44,7,FALSE)*ESCYLD2!$F201 + ESCYLD1!AG201*(1-VLOOKUP(ESCYLD2!AG$4,'[1]INTERNAL PARAMETERS-1'!$B$5:$J$44,5,FALSE))*VLOOKUP(ESCYLD2!AG$4,'[1]INTERNAL PARAMETERS-1'!$B$5:$J$44,9,FALSE)*ESCYLD2!$F201</f>
        <v>0</v>
      </c>
      <c r="AH201" s="52">
        <f>ESCYLD1!AH201*VLOOKUP(ESCYLD2!AH$4,'[1]INTERNAL PARAMETERS-1'!$B$5:$J$44,5,FALSE)*VLOOKUP(ESCYLD2!AH$4,'[1]INTERNAL PARAMETERS-1'!$B$5:$J$44,7,FALSE)*ESCYLD2!$F201 + ESCYLD1!AH201*(1-VLOOKUP(ESCYLD2!AH$4,'[1]INTERNAL PARAMETERS-1'!$B$5:$J$44,5,FALSE))*VLOOKUP(ESCYLD2!AH$4,'[1]INTERNAL PARAMETERS-1'!$B$5:$J$44,9,FALSE)*ESCYLD2!$F201</f>
        <v>0</v>
      </c>
      <c r="AI201" s="52">
        <f>ESCYLD1!AI201*VLOOKUP(ESCYLD2!AI$4,'[1]INTERNAL PARAMETERS-1'!$B$5:$J$44,5,FALSE)*VLOOKUP(ESCYLD2!AI$4,'[1]INTERNAL PARAMETERS-1'!$B$5:$J$44,7,FALSE)*ESCYLD2!$F201 + ESCYLD1!AI201*(1-VLOOKUP(ESCYLD2!AI$4,'[1]INTERNAL PARAMETERS-1'!$B$5:$J$44,5,FALSE))*VLOOKUP(ESCYLD2!AI$4,'[1]INTERNAL PARAMETERS-1'!$B$5:$J$44,9,FALSE)*ESCYLD2!$F201</f>
        <v>0</v>
      </c>
      <c r="AJ201" s="52">
        <f>ESCYLD1!AJ201*VLOOKUP(ESCYLD2!AJ$4,'[1]INTERNAL PARAMETERS-1'!$B$5:$J$44,5,FALSE)*VLOOKUP(ESCYLD2!AJ$4,'[1]INTERNAL PARAMETERS-1'!$B$5:$J$44,7,FALSE)*ESCYLD2!$F201 + ESCYLD1!AJ201*(1-VLOOKUP(ESCYLD2!AJ$4,'[1]INTERNAL PARAMETERS-1'!$B$5:$J$44,5,FALSE))*VLOOKUP(ESCYLD2!AJ$4,'[1]INTERNAL PARAMETERS-1'!$B$5:$J$44,9,FALSE)*ESCYLD2!$F201</f>
        <v>0</v>
      </c>
      <c r="AK201" s="52">
        <f>ESCYLD1!AK201*VLOOKUP(ESCYLD2!AK$4,'[1]INTERNAL PARAMETERS-1'!$B$5:$J$44,5,FALSE)*VLOOKUP(ESCYLD2!AK$4,'[1]INTERNAL PARAMETERS-1'!$B$5:$J$44,7,FALSE)*ESCYLD2!$F201 + ESCYLD1!AK201*(1-VLOOKUP(ESCYLD2!AK$4,'[1]INTERNAL PARAMETERS-1'!$B$5:$J$44,5,FALSE))*VLOOKUP(ESCYLD2!AK$4,'[1]INTERNAL PARAMETERS-1'!$B$5:$J$44,9,FALSE)*ESCYLD2!$F201</f>
        <v>0</v>
      </c>
      <c r="AL201" s="52">
        <f>ESCYLD1!AL201*VLOOKUP(ESCYLD2!AL$4,'[1]INTERNAL PARAMETERS-1'!$B$5:$J$44,5,FALSE)*VLOOKUP(ESCYLD2!AL$4,'[1]INTERNAL PARAMETERS-1'!$B$5:$J$44,7,FALSE)*ESCYLD2!$F201 + ESCYLD1!AL201*(1-VLOOKUP(ESCYLD2!AL$4,'[1]INTERNAL PARAMETERS-1'!$B$5:$J$44,5,FALSE))*VLOOKUP(ESCYLD2!AL$4,'[1]INTERNAL PARAMETERS-1'!$B$5:$J$44,9,FALSE)*ESCYLD2!$F201</f>
        <v>0</v>
      </c>
      <c r="AM201" s="52">
        <f>ESCYLD1!AM201*VLOOKUP(ESCYLD2!AM$4,'[1]INTERNAL PARAMETERS-1'!$B$5:$J$44,5,FALSE)*VLOOKUP(ESCYLD2!AM$4,'[1]INTERNAL PARAMETERS-1'!$B$5:$J$44,7,FALSE)*ESCYLD2!$F201 + ESCYLD1!AM201*(1-VLOOKUP(ESCYLD2!AM$4,'[1]INTERNAL PARAMETERS-1'!$B$5:$J$44,5,FALSE))*VLOOKUP(ESCYLD2!AM$4,'[1]INTERNAL PARAMETERS-1'!$B$5:$J$44,9,FALSE)*ESCYLD2!$F201</f>
        <v>0</v>
      </c>
      <c r="AN201" s="52">
        <f>ESCYLD1!AN201*VLOOKUP(ESCYLD2!AN$4,'[1]INTERNAL PARAMETERS-1'!$B$5:$J$44,5,FALSE)*VLOOKUP(ESCYLD2!AN$4,'[1]INTERNAL PARAMETERS-1'!$B$5:$J$44,7,FALSE)*ESCYLD2!$F201 + ESCYLD1!AN201*(1-VLOOKUP(ESCYLD2!AN$4,'[1]INTERNAL PARAMETERS-1'!$B$5:$J$44,5,FALSE))*VLOOKUP(ESCYLD2!AN$4,'[1]INTERNAL PARAMETERS-1'!$B$5:$J$44,9,FALSE)*ESCYLD2!$F201</f>
        <v>0</v>
      </c>
      <c r="AO201" s="52">
        <f>ESCYLD1!AO201*VLOOKUP(ESCYLD2!AO$4,'[1]INTERNAL PARAMETERS-1'!$B$5:$J$44,5,FALSE)*VLOOKUP(ESCYLD2!AO$4,'[1]INTERNAL PARAMETERS-1'!$B$5:$J$44,7,FALSE)*ESCYLD2!$F201 + ESCYLD1!AO201*(1-VLOOKUP(ESCYLD2!AO$4,'[1]INTERNAL PARAMETERS-1'!$B$5:$J$44,5,FALSE))*VLOOKUP(ESCYLD2!AO$4,'[1]INTERNAL PARAMETERS-1'!$B$5:$J$44,9,FALSE)*ESCYLD2!$F201</f>
        <v>0</v>
      </c>
      <c r="AP201" s="52">
        <f>ESCYLD1!AP201*VLOOKUP(ESCYLD2!AP$4,'[1]INTERNAL PARAMETERS-1'!$B$5:$J$44,5,FALSE)*VLOOKUP(ESCYLD2!AP$4,'[1]INTERNAL PARAMETERS-1'!$B$5:$J$44,7,FALSE)*ESCYLD2!$F201 + ESCYLD1!AP201*(1-VLOOKUP(ESCYLD2!AP$4,'[1]INTERNAL PARAMETERS-1'!$B$5:$J$44,5,FALSE))*VLOOKUP(ESCYLD2!AP$4,'[1]INTERNAL PARAMETERS-1'!$B$5:$J$44,9,FALSE)*ESCYLD2!$F201</f>
        <v>0</v>
      </c>
      <c r="AQ201" s="52">
        <f>ESCYLD1!AQ201*VLOOKUP(ESCYLD2!AQ$4,'[1]INTERNAL PARAMETERS-1'!$B$5:$J$44,5,FALSE)*VLOOKUP(ESCYLD2!AQ$4,'[1]INTERNAL PARAMETERS-1'!$B$5:$J$44,7,FALSE)*ESCYLD2!$F201 + ESCYLD1!AQ201*(1-VLOOKUP(ESCYLD2!AQ$4,'[1]INTERNAL PARAMETERS-1'!$B$5:$J$44,5,FALSE))*VLOOKUP(ESCYLD2!AQ$4,'[1]INTERNAL PARAMETERS-1'!$B$5:$J$44,9,FALSE)*ESCYLD2!$F201</f>
        <v>0</v>
      </c>
      <c r="AR201" s="52">
        <f>ESCYLD1!AR201*VLOOKUP(ESCYLD2!AR$4,'[1]INTERNAL PARAMETERS-1'!$B$5:$J$44,5,FALSE)*VLOOKUP(ESCYLD2!AR$4,'[1]INTERNAL PARAMETERS-1'!$B$5:$J$44,7,FALSE)*ESCYLD2!$F201 + ESCYLD1!AR201*(1-VLOOKUP(ESCYLD2!AR$4,'[1]INTERNAL PARAMETERS-1'!$B$5:$J$44,5,FALSE))*VLOOKUP(ESCYLD2!AR$4,'[1]INTERNAL PARAMETERS-1'!$B$5:$J$44,9,FALSE)*ESCYLD2!$F201</f>
        <v>0</v>
      </c>
      <c r="AS201" s="52">
        <f>ESCYLD1!AS201*VLOOKUP(ESCYLD2!AS$4,'[1]INTERNAL PARAMETERS-1'!$B$5:$J$44,5,FALSE)*VLOOKUP(ESCYLD2!AS$4,'[1]INTERNAL PARAMETERS-1'!$B$5:$J$44,7,FALSE)*ESCYLD2!$F201 + ESCYLD1!AS201*(1-VLOOKUP(ESCYLD2!AS$4,'[1]INTERNAL PARAMETERS-1'!$B$5:$J$44,5,FALSE))*VLOOKUP(ESCYLD2!AS$4,'[1]INTERNAL PARAMETERS-1'!$B$5:$J$44,9,FALSE)*ESCYLD2!$F201</f>
        <v>0</v>
      </c>
      <c r="AT201" s="51">
        <f>ESCYLD1!AT201*VLOOKUP(ESCYLD2!AT$4,'[1]INTERNAL PARAMETERS-1'!$B$5:$J$44,5,FALSE)*VLOOKUP(ESCYLD2!AT$4,'[1]INTERNAL PARAMETERS-1'!$B$5:$J$44,7,FALSE)*ESCYLD2!$F201 + ESCYLD1!AT201*(1-VLOOKUP(ESCYLD2!AT$4,'[1]INTERNAL PARAMETERS-1'!$B$5:$J$44,5,FALSE))*VLOOKUP(ESCYLD2!AT$4,'[1]INTERNAL PARAMETERS-1'!$B$5:$J$44,9,FALSE)*ESCYLD2!$F201</f>
        <v>0</v>
      </c>
      <c r="AU201" s="53">
        <f>ESCYLD1!AU201*VLOOKUP(ESCYLD2!AU$4,'[1]INTERNAL PARAMETERS-1'!$B$5:$J$44,5,FALSE)*VLOOKUP(ESCYLD2!AU$4,'[1]INTERNAL PARAMETERS-1'!$B$5:$J$44,6,FALSE)*VLOOKUP(ESCYLD2!AU$4,'[1]INTERNAL PARAMETERS-1'!$B$5:$J$44,3,FALSE) + ESCYLD1!AU201*(1-VLOOKUP(ESCYLD2!AU$4,'[1]INTERNAL PARAMETERS-1'!$B$5:$J$44,5,FALSE))*VLOOKUP(ESCYLD2!AU$4,'[1]INTERNAL PARAMETERS-1'!$B$5:$J$44,8,FALSE)*VLOOKUP(ESCYLD2!AU$4,'[1]INTERNAL PARAMETERS-1'!$B$5:$J$44,3,FALSE)</f>
        <v>0</v>
      </c>
      <c r="AV201" s="52">
        <f>ESCYLD1!AV201*VLOOKUP(ESCYLD2!AV$4,'[1]INTERNAL PARAMETERS-1'!$B$5:$J$44,5,FALSE)*VLOOKUP(ESCYLD2!AV$4,'[1]INTERNAL PARAMETERS-1'!$B$5:$J$44,6,FALSE)*VLOOKUP(ESCYLD2!AV$4,'[1]INTERNAL PARAMETERS-1'!$B$5:$J$44,3,FALSE) + ESCYLD1!AV201*(1-VLOOKUP(ESCYLD2!AV$4,'[1]INTERNAL PARAMETERS-1'!$B$5:$J$44,5,FALSE))*VLOOKUP(ESCYLD2!AV$4,'[1]INTERNAL PARAMETERS-1'!$B$5:$J$44,8,FALSE)*VLOOKUP(ESCYLD2!AV$4,'[1]INTERNAL PARAMETERS-1'!$B$5:$J$44,3,FALSE)</f>
        <v>0</v>
      </c>
      <c r="AW201" s="52">
        <f>ESCYLD1!AW201*VLOOKUP(ESCYLD2!AW$4,'[1]INTERNAL PARAMETERS-1'!$B$5:$J$44,5,FALSE)*VLOOKUP(ESCYLD2!AW$4,'[1]INTERNAL PARAMETERS-1'!$B$5:$J$44,6,FALSE)*VLOOKUP(ESCYLD2!AW$4,'[1]INTERNAL PARAMETERS-1'!$B$5:$J$44,3,FALSE) + ESCYLD1!AW201*(1-VLOOKUP(ESCYLD2!AW$4,'[1]INTERNAL PARAMETERS-1'!$B$5:$J$44,5,FALSE))*VLOOKUP(ESCYLD2!AW$4,'[1]INTERNAL PARAMETERS-1'!$B$5:$J$44,8,FALSE)*VLOOKUP(ESCYLD2!AW$4,'[1]INTERNAL PARAMETERS-1'!$B$5:$J$44,3,FALSE)</f>
        <v>0</v>
      </c>
      <c r="AX201" s="52">
        <f>ESCYLD1!AX201*VLOOKUP(ESCYLD2!AX$4,'[1]INTERNAL PARAMETERS-1'!$B$5:$J$44,5,FALSE)*VLOOKUP(ESCYLD2!AX$4,'[1]INTERNAL PARAMETERS-1'!$B$5:$J$44,6,FALSE)*VLOOKUP(ESCYLD2!AX$4,'[1]INTERNAL PARAMETERS-1'!$B$5:$J$44,3,FALSE) + ESCYLD1!AX201*(1-VLOOKUP(ESCYLD2!AX$4,'[1]INTERNAL PARAMETERS-1'!$B$5:$J$44,5,FALSE))*VLOOKUP(ESCYLD2!AX$4,'[1]INTERNAL PARAMETERS-1'!$B$5:$J$44,8,FALSE)*VLOOKUP(ESCYLD2!AX$4,'[1]INTERNAL PARAMETERS-1'!$B$5:$J$44,3,FALSE)</f>
        <v>0</v>
      </c>
      <c r="AY201" s="52">
        <f>ESCYLD1!AY201*VLOOKUP(ESCYLD2!AY$4,'[1]INTERNAL PARAMETERS-1'!$B$5:$J$44,5,FALSE)*VLOOKUP(ESCYLD2!AY$4,'[1]INTERNAL PARAMETERS-1'!$B$5:$J$44,6,FALSE)*VLOOKUP(ESCYLD2!AY$4,'[1]INTERNAL PARAMETERS-1'!$B$5:$J$44,3,FALSE) + ESCYLD1!AY201*(1-VLOOKUP(ESCYLD2!AY$4,'[1]INTERNAL PARAMETERS-1'!$B$5:$J$44,5,FALSE))*VLOOKUP(ESCYLD2!AY$4,'[1]INTERNAL PARAMETERS-1'!$B$5:$J$44,8,FALSE)*VLOOKUP(ESCYLD2!AY$4,'[1]INTERNAL PARAMETERS-1'!$B$5:$J$44,3,FALSE)</f>
        <v>0</v>
      </c>
      <c r="AZ201" s="52">
        <f>ESCYLD1!AZ201*VLOOKUP(ESCYLD2!AZ$4,'[1]INTERNAL PARAMETERS-1'!$B$5:$J$44,5,FALSE)*VLOOKUP(ESCYLD2!AZ$4,'[1]INTERNAL PARAMETERS-1'!$B$5:$J$44,6,FALSE)*VLOOKUP(ESCYLD2!AZ$4,'[1]INTERNAL PARAMETERS-1'!$B$5:$J$44,3,FALSE) + ESCYLD1!AZ201*(1-VLOOKUP(ESCYLD2!AZ$4,'[1]INTERNAL PARAMETERS-1'!$B$5:$J$44,5,FALSE))*VLOOKUP(ESCYLD2!AZ$4,'[1]INTERNAL PARAMETERS-1'!$B$5:$J$44,8,FALSE)*VLOOKUP(ESCYLD2!AZ$4,'[1]INTERNAL PARAMETERS-1'!$B$5:$J$44,3,FALSE)</f>
        <v>0</v>
      </c>
      <c r="BA201" s="52">
        <f>ESCYLD1!BA201*VLOOKUP(ESCYLD2!BA$4,'[1]INTERNAL PARAMETERS-1'!$B$5:$J$44,5,FALSE)*VLOOKUP(ESCYLD2!BA$4,'[1]INTERNAL PARAMETERS-1'!$B$5:$J$44,6,FALSE)*VLOOKUP(ESCYLD2!BA$4,'[1]INTERNAL PARAMETERS-1'!$B$5:$J$44,3,FALSE) + ESCYLD1!BA201*(1-VLOOKUP(ESCYLD2!BA$4,'[1]INTERNAL PARAMETERS-1'!$B$5:$J$44,5,FALSE))*VLOOKUP(ESCYLD2!BA$4,'[1]INTERNAL PARAMETERS-1'!$B$5:$J$44,8,FALSE)*VLOOKUP(ESCYLD2!BA$4,'[1]INTERNAL PARAMETERS-1'!$B$5:$J$44,3,FALSE)</f>
        <v>0</v>
      </c>
      <c r="BB201" s="52">
        <f>ESCYLD1!BB201*VLOOKUP(ESCYLD2!BB$4,'[1]INTERNAL PARAMETERS-1'!$B$5:$J$44,5,FALSE)*VLOOKUP(ESCYLD2!BB$4,'[1]INTERNAL PARAMETERS-1'!$B$5:$J$44,6,FALSE)*VLOOKUP(ESCYLD2!BB$4,'[1]INTERNAL PARAMETERS-1'!$B$5:$J$44,3,FALSE) + ESCYLD1!BB201*(1-VLOOKUP(ESCYLD2!BB$4,'[1]INTERNAL PARAMETERS-1'!$B$5:$J$44,5,FALSE))*VLOOKUP(ESCYLD2!BB$4,'[1]INTERNAL PARAMETERS-1'!$B$5:$J$44,8,FALSE)*VLOOKUP(ESCYLD2!BB$4,'[1]INTERNAL PARAMETERS-1'!$B$5:$J$44,3,FALSE)</f>
        <v>0</v>
      </c>
      <c r="BC201" s="52">
        <f>ESCYLD1!BC201*VLOOKUP(ESCYLD2!BC$4,'[1]INTERNAL PARAMETERS-1'!$B$5:$J$44,5,FALSE)*VLOOKUP(ESCYLD2!BC$4,'[1]INTERNAL PARAMETERS-1'!$B$5:$J$44,6,FALSE)*VLOOKUP(ESCYLD2!BC$4,'[1]INTERNAL PARAMETERS-1'!$B$5:$J$44,3,FALSE) + ESCYLD1!BC201*(1-VLOOKUP(ESCYLD2!BC$4,'[1]INTERNAL PARAMETERS-1'!$B$5:$J$44,5,FALSE))*VLOOKUP(ESCYLD2!BC$4,'[1]INTERNAL PARAMETERS-1'!$B$5:$J$44,8,FALSE)*VLOOKUP(ESCYLD2!BC$4,'[1]INTERNAL PARAMETERS-1'!$B$5:$J$44,3,FALSE)</f>
        <v>0</v>
      </c>
      <c r="BD201" s="52">
        <f>ESCYLD1!BD201*VLOOKUP(ESCYLD2!BD$4,'[1]INTERNAL PARAMETERS-1'!$B$5:$J$44,5,FALSE)*VLOOKUP(ESCYLD2!BD$4,'[1]INTERNAL PARAMETERS-1'!$B$5:$J$44,6,FALSE)*VLOOKUP(ESCYLD2!BD$4,'[1]INTERNAL PARAMETERS-1'!$B$5:$J$44,3,FALSE) + ESCYLD1!BD201*(1-VLOOKUP(ESCYLD2!BD$4,'[1]INTERNAL PARAMETERS-1'!$B$5:$J$44,5,FALSE))*VLOOKUP(ESCYLD2!BD$4,'[1]INTERNAL PARAMETERS-1'!$B$5:$J$44,8,FALSE)*VLOOKUP(ESCYLD2!BD$4,'[1]INTERNAL PARAMETERS-1'!$B$5:$J$44,3,FALSE)</f>
        <v>0</v>
      </c>
      <c r="BE201" s="52">
        <f>ESCYLD1!BE201*VLOOKUP(ESCYLD2!BE$4,'[1]INTERNAL PARAMETERS-1'!$B$5:$J$44,5,FALSE)*VLOOKUP(ESCYLD2!BE$4,'[1]INTERNAL PARAMETERS-1'!$B$5:$J$44,6,FALSE)*VLOOKUP(ESCYLD2!BE$4,'[1]INTERNAL PARAMETERS-1'!$B$5:$J$44,3,FALSE) + ESCYLD1!BE201*(1-VLOOKUP(ESCYLD2!BE$4,'[1]INTERNAL PARAMETERS-1'!$B$5:$J$44,5,FALSE))*VLOOKUP(ESCYLD2!BE$4,'[1]INTERNAL PARAMETERS-1'!$B$5:$J$44,8,FALSE)*VLOOKUP(ESCYLD2!BE$4,'[1]INTERNAL PARAMETERS-1'!$B$5:$J$44,3,FALSE)</f>
        <v>0</v>
      </c>
      <c r="BF201" s="52">
        <f>ESCYLD1!BF201*VLOOKUP(ESCYLD2!BF$4,'[1]INTERNAL PARAMETERS-1'!$B$5:$J$44,5,FALSE)*VLOOKUP(ESCYLD2!BF$4,'[1]INTERNAL PARAMETERS-1'!$B$5:$J$44,6,FALSE)*VLOOKUP(ESCYLD2!BF$4,'[1]INTERNAL PARAMETERS-1'!$B$5:$J$44,3,FALSE) + ESCYLD1!BF201*(1-VLOOKUP(ESCYLD2!BF$4,'[1]INTERNAL PARAMETERS-1'!$B$5:$J$44,5,FALSE))*VLOOKUP(ESCYLD2!BF$4,'[1]INTERNAL PARAMETERS-1'!$B$5:$J$44,8,FALSE)*VLOOKUP(ESCYLD2!BF$4,'[1]INTERNAL PARAMETERS-1'!$B$5:$J$44,3,FALSE)</f>
        <v>0</v>
      </c>
      <c r="BG201" s="52">
        <f>ESCYLD1!BG201*VLOOKUP(ESCYLD2!BG$4,'[1]INTERNAL PARAMETERS-1'!$B$5:$J$44,5,FALSE)*VLOOKUP(ESCYLD2!BG$4,'[1]INTERNAL PARAMETERS-1'!$B$5:$J$44,6,FALSE)*VLOOKUP(ESCYLD2!BG$4,'[1]INTERNAL PARAMETERS-1'!$B$5:$J$44,3,FALSE) + ESCYLD1!BG201*(1-VLOOKUP(ESCYLD2!BG$4,'[1]INTERNAL PARAMETERS-1'!$B$5:$J$44,5,FALSE))*VLOOKUP(ESCYLD2!BG$4,'[1]INTERNAL PARAMETERS-1'!$B$5:$J$44,8,FALSE)*VLOOKUP(ESCYLD2!BG$4,'[1]INTERNAL PARAMETERS-1'!$B$5:$J$44,3,FALSE)</f>
        <v>0</v>
      </c>
      <c r="BH201" s="52">
        <f>ESCYLD1!BH201*VLOOKUP(ESCYLD2!BH$4,'[1]INTERNAL PARAMETERS-1'!$B$5:$J$44,5,FALSE)*VLOOKUP(ESCYLD2!BH$4,'[1]INTERNAL PARAMETERS-1'!$B$5:$J$44,6,FALSE)*VLOOKUP(ESCYLD2!BH$4,'[1]INTERNAL PARAMETERS-1'!$B$5:$J$44,3,FALSE) + ESCYLD1!BH201*(1-VLOOKUP(ESCYLD2!BH$4,'[1]INTERNAL PARAMETERS-1'!$B$5:$J$44,5,FALSE))*VLOOKUP(ESCYLD2!BH$4,'[1]INTERNAL PARAMETERS-1'!$B$5:$J$44,8,FALSE)*VLOOKUP(ESCYLD2!BH$4,'[1]INTERNAL PARAMETERS-1'!$B$5:$J$44,3,FALSE)</f>
        <v>0</v>
      </c>
      <c r="BI201" s="52">
        <f>ESCYLD1!BI201*VLOOKUP(ESCYLD2!BI$4,'[1]INTERNAL PARAMETERS-1'!$B$5:$J$44,5,FALSE)*VLOOKUP(ESCYLD2!BI$4,'[1]INTERNAL PARAMETERS-1'!$B$5:$J$44,6,FALSE)*VLOOKUP(ESCYLD2!BI$4,'[1]INTERNAL PARAMETERS-1'!$B$5:$J$44,3,FALSE) + ESCYLD1!BI201*(1-VLOOKUP(ESCYLD2!BI$4,'[1]INTERNAL PARAMETERS-1'!$B$5:$J$44,5,FALSE))*VLOOKUP(ESCYLD2!BI$4,'[1]INTERNAL PARAMETERS-1'!$B$5:$J$44,8,FALSE)*VLOOKUP(ESCYLD2!BI$4,'[1]INTERNAL PARAMETERS-1'!$B$5:$J$44,3,FALSE)</f>
        <v>0</v>
      </c>
      <c r="BJ201" s="52">
        <f>ESCYLD1!BJ201*VLOOKUP(ESCYLD2!BJ$4,'[1]INTERNAL PARAMETERS-1'!$B$5:$J$44,5,FALSE)*VLOOKUP(ESCYLD2!BJ$4,'[1]INTERNAL PARAMETERS-1'!$B$5:$J$44,6,FALSE)*VLOOKUP(ESCYLD2!BJ$4,'[1]INTERNAL PARAMETERS-1'!$B$5:$J$44,3,FALSE) + ESCYLD1!BJ201*(1-VLOOKUP(ESCYLD2!BJ$4,'[1]INTERNAL PARAMETERS-1'!$B$5:$J$44,5,FALSE))*VLOOKUP(ESCYLD2!BJ$4,'[1]INTERNAL PARAMETERS-1'!$B$5:$J$44,8,FALSE)*VLOOKUP(ESCYLD2!BJ$4,'[1]INTERNAL PARAMETERS-1'!$B$5:$J$44,3,FALSE)</f>
        <v>0</v>
      </c>
      <c r="BK201" s="52">
        <f>ESCYLD1!BK201*VLOOKUP(ESCYLD2!BK$4,'[1]INTERNAL PARAMETERS-1'!$B$5:$J$44,5,FALSE)*VLOOKUP(ESCYLD2!BK$4,'[1]INTERNAL PARAMETERS-1'!$B$5:$J$44,6,FALSE)*VLOOKUP(ESCYLD2!BK$4,'[1]INTERNAL PARAMETERS-1'!$B$5:$J$44,3,FALSE) + ESCYLD1!BK201*(1-VLOOKUP(ESCYLD2!BK$4,'[1]INTERNAL PARAMETERS-1'!$B$5:$J$44,5,FALSE))*VLOOKUP(ESCYLD2!BK$4,'[1]INTERNAL PARAMETERS-1'!$B$5:$J$44,8,FALSE)*VLOOKUP(ESCYLD2!BK$4,'[1]INTERNAL PARAMETERS-1'!$B$5:$J$44,3,FALSE)</f>
        <v>0</v>
      </c>
      <c r="BL201" s="52">
        <f>ESCYLD1!BL201*VLOOKUP(ESCYLD2!BL$4,'[1]INTERNAL PARAMETERS-1'!$B$5:$J$44,5,FALSE)*VLOOKUP(ESCYLD2!BL$4,'[1]INTERNAL PARAMETERS-1'!$B$5:$J$44,6,FALSE)*VLOOKUP(ESCYLD2!BL$4,'[1]INTERNAL PARAMETERS-1'!$B$5:$J$44,3,FALSE) + ESCYLD1!BL201*(1-VLOOKUP(ESCYLD2!BL$4,'[1]INTERNAL PARAMETERS-1'!$B$5:$J$44,5,FALSE))*VLOOKUP(ESCYLD2!BL$4,'[1]INTERNAL PARAMETERS-1'!$B$5:$J$44,8,FALSE)*VLOOKUP(ESCYLD2!BL$4,'[1]INTERNAL PARAMETERS-1'!$B$5:$J$44,3,FALSE)</f>
        <v>0</v>
      </c>
      <c r="BM201" s="52">
        <f>ESCYLD1!BM201*VLOOKUP(ESCYLD2!BM$4,'[1]INTERNAL PARAMETERS-1'!$B$5:$J$44,5,FALSE)*VLOOKUP(ESCYLD2!BM$4,'[1]INTERNAL PARAMETERS-1'!$B$5:$J$44,6,FALSE)*VLOOKUP(ESCYLD2!BM$4,'[1]INTERNAL PARAMETERS-1'!$B$5:$J$44,3,FALSE) + ESCYLD1!BM201*(1-VLOOKUP(ESCYLD2!BM$4,'[1]INTERNAL PARAMETERS-1'!$B$5:$J$44,5,FALSE))*VLOOKUP(ESCYLD2!BM$4,'[1]INTERNAL PARAMETERS-1'!$B$5:$J$44,8,FALSE)*VLOOKUP(ESCYLD2!BM$4,'[1]INTERNAL PARAMETERS-1'!$B$5:$J$44,3,FALSE)</f>
        <v>0</v>
      </c>
      <c r="BN201" s="52">
        <f>ESCYLD1!BN201*VLOOKUP(ESCYLD2!BN$4,'[1]INTERNAL PARAMETERS-1'!$B$5:$J$44,5,FALSE)*VLOOKUP(ESCYLD2!BN$4,'[1]INTERNAL PARAMETERS-1'!$B$5:$J$44,6,FALSE)*VLOOKUP(ESCYLD2!BN$4,'[1]INTERNAL PARAMETERS-1'!$B$5:$J$44,3,FALSE) + ESCYLD1!BN201*(1-VLOOKUP(ESCYLD2!BN$4,'[1]INTERNAL PARAMETERS-1'!$B$5:$J$44,5,FALSE))*VLOOKUP(ESCYLD2!BN$4,'[1]INTERNAL PARAMETERS-1'!$B$5:$J$44,8,FALSE)*VLOOKUP(ESCYLD2!BN$4,'[1]INTERNAL PARAMETERS-1'!$B$5:$J$44,3,FALSE)</f>
        <v>0</v>
      </c>
      <c r="BO201" s="52">
        <f>ESCYLD1!BO201*VLOOKUP(ESCYLD2!BO$4,'[1]INTERNAL PARAMETERS-1'!$B$5:$J$44,5,FALSE)*VLOOKUP(ESCYLD2!BO$4,'[1]INTERNAL PARAMETERS-1'!$B$5:$J$44,6,FALSE)*VLOOKUP(ESCYLD2!BO$4,'[1]INTERNAL PARAMETERS-1'!$B$5:$J$44,3,FALSE) + ESCYLD1!BO201*(1-VLOOKUP(ESCYLD2!BO$4,'[1]INTERNAL PARAMETERS-1'!$B$5:$J$44,5,FALSE))*VLOOKUP(ESCYLD2!BO$4,'[1]INTERNAL PARAMETERS-1'!$B$5:$J$44,8,FALSE)*VLOOKUP(ESCYLD2!BO$4,'[1]INTERNAL PARAMETERS-1'!$B$5:$J$44,3,FALSE)</f>
        <v>0</v>
      </c>
      <c r="BP201" s="52">
        <f>ESCYLD1!BP201*VLOOKUP(ESCYLD2!BP$4,'[1]INTERNAL PARAMETERS-1'!$B$5:$J$44,5,FALSE)*VLOOKUP(ESCYLD2!BP$4,'[1]INTERNAL PARAMETERS-1'!$B$5:$J$44,6,FALSE)*VLOOKUP(ESCYLD2!BP$4,'[1]INTERNAL PARAMETERS-1'!$B$5:$J$44,3,FALSE) + ESCYLD1!BP201*(1-VLOOKUP(ESCYLD2!BP$4,'[1]INTERNAL PARAMETERS-1'!$B$5:$J$44,5,FALSE))*VLOOKUP(ESCYLD2!BP$4,'[1]INTERNAL PARAMETERS-1'!$B$5:$J$44,8,FALSE)*VLOOKUP(ESCYLD2!BP$4,'[1]INTERNAL PARAMETERS-1'!$B$5:$J$44,3,FALSE)</f>
        <v>0</v>
      </c>
      <c r="BQ201" s="52">
        <f>ESCYLD1!BQ201*VLOOKUP(ESCYLD2!BQ$4,'[1]INTERNAL PARAMETERS-1'!$B$5:$J$44,5,FALSE)*VLOOKUP(ESCYLD2!BQ$4,'[1]INTERNAL PARAMETERS-1'!$B$5:$J$44,6,FALSE)*VLOOKUP(ESCYLD2!BQ$4,'[1]INTERNAL PARAMETERS-1'!$B$5:$J$44,3,FALSE) + ESCYLD1!BQ201*(1-VLOOKUP(ESCYLD2!BQ$4,'[1]INTERNAL PARAMETERS-1'!$B$5:$J$44,5,FALSE))*VLOOKUP(ESCYLD2!BQ$4,'[1]INTERNAL PARAMETERS-1'!$B$5:$J$44,8,FALSE)*VLOOKUP(ESCYLD2!BQ$4,'[1]INTERNAL PARAMETERS-1'!$B$5:$J$44,3,FALSE)</f>
        <v>0</v>
      </c>
      <c r="BR201" s="52">
        <f>ESCYLD1!BR201*VLOOKUP(ESCYLD2!BR$4,'[1]INTERNAL PARAMETERS-1'!$B$5:$J$44,5,FALSE)*VLOOKUP(ESCYLD2!BR$4,'[1]INTERNAL PARAMETERS-1'!$B$5:$J$44,6,FALSE)*VLOOKUP(ESCYLD2!BR$4,'[1]INTERNAL PARAMETERS-1'!$B$5:$J$44,3,FALSE) + ESCYLD1!BR201*(1-VLOOKUP(ESCYLD2!BR$4,'[1]INTERNAL PARAMETERS-1'!$B$5:$J$44,5,FALSE))*VLOOKUP(ESCYLD2!BR$4,'[1]INTERNAL PARAMETERS-1'!$B$5:$J$44,8,FALSE)*VLOOKUP(ESCYLD2!BR$4,'[1]INTERNAL PARAMETERS-1'!$B$5:$J$44,3,FALSE)</f>
        <v>0</v>
      </c>
      <c r="BS201" s="52">
        <f>ESCYLD1!BS201*VLOOKUP(ESCYLD2!BS$4,'[1]INTERNAL PARAMETERS-1'!$B$5:$J$44,5,FALSE)*VLOOKUP(ESCYLD2!BS$4,'[1]INTERNAL PARAMETERS-1'!$B$5:$J$44,6,FALSE)*VLOOKUP(ESCYLD2!BS$4,'[1]INTERNAL PARAMETERS-1'!$B$5:$J$44,3,FALSE) + ESCYLD1!BS201*(1-VLOOKUP(ESCYLD2!BS$4,'[1]INTERNAL PARAMETERS-1'!$B$5:$J$44,5,FALSE))*VLOOKUP(ESCYLD2!BS$4,'[1]INTERNAL PARAMETERS-1'!$B$5:$J$44,8,FALSE)*VLOOKUP(ESCYLD2!BS$4,'[1]INTERNAL PARAMETERS-1'!$B$5:$J$44,3,FALSE)</f>
        <v>0</v>
      </c>
      <c r="BT201" s="52">
        <f>ESCYLD1!BT201*VLOOKUP(ESCYLD2!BT$4,'[1]INTERNAL PARAMETERS-1'!$B$5:$J$44,5,FALSE)*VLOOKUP(ESCYLD2!BT$4,'[1]INTERNAL PARAMETERS-1'!$B$5:$J$44,6,FALSE)*VLOOKUP(ESCYLD2!BT$4,'[1]INTERNAL PARAMETERS-1'!$B$5:$J$44,3,FALSE) + ESCYLD1!BT201*(1-VLOOKUP(ESCYLD2!BT$4,'[1]INTERNAL PARAMETERS-1'!$B$5:$J$44,5,FALSE))*VLOOKUP(ESCYLD2!BT$4,'[1]INTERNAL PARAMETERS-1'!$B$5:$J$44,8,FALSE)*VLOOKUP(ESCYLD2!BT$4,'[1]INTERNAL PARAMETERS-1'!$B$5:$J$44,3,FALSE)</f>
        <v>0</v>
      </c>
      <c r="BU201" s="52">
        <f>ESCYLD1!BU201*VLOOKUP(ESCYLD2!BU$4,'[1]INTERNAL PARAMETERS-1'!$B$5:$J$44,5,FALSE)*VLOOKUP(ESCYLD2!BU$4,'[1]INTERNAL PARAMETERS-1'!$B$5:$J$44,6,FALSE)*VLOOKUP(ESCYLD2!BU$4,'[1]INTERNAL PARAMETERS-1'!$B$5:$J$44,3,FALSE) + ESCYLD1!BU201*(1-VLOOKUP(ESCYLD2!BU$4,'[1]INTERNAL PARAMETERS-1'!$B$5:$J$44,5,FALSE))*VLOOKUP(ESCYLD2!BU$4,'[1]INTERNAL PARAMETERS-1'!$B$5:$J$44,8,FALSE)*VLOOKUP(ESCYLD2!BU$4,'[1]INTERNAL PARAMETERS-1'!$B$5:$J$44,3,FALSE)</f>
        <v>0</v>
      </c>
      <c r="BV201" s="52">
        <f>ESCYLD1!BV201*VLOOKUP(ESCYLD2!BV$4,'[1]INTERNAL PARAMETERS-1'!$B$5:$J$44,5,FALSE)*VLOOKUP(ESCYLD2!BV$4,'[1]INTERNAL PARAMETERS-1'!$B$5:$J$44,6,FALSE)*VLOOKUP(ESCYLD2!BV$4,'[1]INTERNAL PARAMETERS-1'!$B$5:$J$44,3,FALSE) + ESCYLD1!BV201*(1-VLOOKUP(ESCYLD2!BV$4,'[1]INTERNAL PARAMETERS-1'!$B$5:$J$44,5,FALSE))*VLOOKUP(ESCYLD2!BV$4,'[1]INTERNAL PARAMETERS-1'!$B$5:$J$44,8,FALSE)*VLOOKUP(ESCYLD2!BV$4,'[1]INTERNAL PARAMETERS-1'!$B$5:$J$44,3,FALSE)</f>
        <v>0</v>
      </c>
      <c r="BW201" s="52">
        <f>ESCYLD1!BW201*VLOOKUP(ESCYLD2!BW$4,'[1]INTERNAL PARAMETERS-1'!$B$5:$J$44,5,FALSE)*VLOOKUP(ESCYLD2!BW$4,'[1]INTERNAL PARAMETERS-1'!$B$5:$J$44,6,FALSE)*VLOOKUP(ESCYLD2!BW$4,'[1]INTERNAL PARAMETERS-1'!$B$5:$J$44,3,FALSE) + ESCYLD1!BW201*(1-VLOOKUP(ESCYLD2!BW$4,'[1]INTERNAL PARAMETERS-1'!$B$5:$J$44,5,FALSE))*VLOOKUP(ESCYLD2!BW$4,'[1]INTERNAL PARAMETERS-1'!$B$5:$J$44,8,FALSE)*VLOOKUP(ESCYLD2!BW$4,'[1]INTERNAL PARAMETERS-1'!$B$5:$J$44,3,FALSE)</f>
        <v>0</v>
      </c>
      <c r="BX201" s="52">
        <f>ESCYLD1!BX201*VLOOKUP(ESCYLD2!BX$4,'[1]INTERNAL PARAMETERS-1'!$B$5:$J$44,5,FALSE)*VLOOKUP(ESCYLD2!BX$4,'[1]INTERNAL PARAMETERS-1'!$B$5:$J$44,6,FALSE)*VLOOKUP(ESCYLD2!BX$4,'[1]INTERNAL PARAMETERS-1'!$B$5:$J$44,3,FALSE) + ESCYLD1!BX201*(1-VLOOKUP(ESCYLD2!BX$4,'[1]INTERNAL PARAMETERS-1'!$B$5:$J$44,5,FALSE))*VLOOKUP(ESCYLD2!BX$4,'[1]INTERNAL PARAMETERS-1'!$B$5:$J$44,8,FALSE)*VLOOKUP(ESCYLD2!BX$4,'[1]INTERNAL PARAMETERS-1'!$B$5:$J$44,3,FALSE)</f>
        <v>0</v>
      </c>
      <c r="BY201" s="52">
        <f>ESCYLD1!BY201*VLOOKUP(ESCYLD2!BY$4,'[1]INTERNAL PARAMETERS-1'!$B$5:$J$44,5,FALSE)*VLOOKUP(ESCYLD2!BY$4,'[1]INTERNAL PARAMETERS-1'!$B$5:$J$44,6,FALSE)*VLOOKUP(ESCYLD2!BY$4,'[1]INTERNAL PARAMETERS-1'!$B$5:$J$44,3,FALSE) + ESCYLD1!BY201*(1-VLOOKUP(ESCYLD2!BY$4,'[1]INTERNAL PARAMETERS-1'!$B$5:$J$44,5,FALSE))*VLOOKUP(ESCYLD2!BY$4,'[1]INTERNAL PARAMETERS-1'!$B$5:$J$44,8,FALSE)*VLOOKUP(ESCYLD2!BY$4,'[1]INTERNAL PARAMETERS-1'!$B$5:$J$44,3,FALSE)</f>
        <v>0</v>
      </c>
      <c r="BZ201" s="52">
        <f>ESCYLD1!BZ201*VLOOKUP(ESCYLD2!BZ$4,'[1]INTERNAL PARAMETERS-1'!$B$5:$J$44,5,FALSE)*VLOOKUP(ESCYLD2!BZ$4,'[1]INTERNAL PARAMETERS-1'!$B$5:$J$44,6,FALSE)*VLOOKUP(ESCYLD2!BZ$4,'[1]INTERNAL PARAMETERS-1'!$B$5:$J$44,3,FALSE) + ESCYLD1!BZ201*(1-VLOOKUP(ESCYLD2!BZ$4,'[1]INTERNAL PARAMETERS-1'!$B$5:$J$44,5,FALSE))*VLOOKUP(ESCYLD2!BZ$4,'[1]INTERNAL PARAMETERS-1'!$B$5:$J$44,8,FALSE)*VLOOKUP(ESCYLD2!BZ$4,'[1]INTERNAL PARAMETERS-1'!$B$5:$J$44,3,FALSE)</f>
        <v>0</v>
      </c>
      <c r="CA201" s="52">
        <f>ESCYLD1!CA201*VLOOKUP(ESCYLD2!CA$4,'[1]INTERNAL PARAMETERS-1'!$B$5:$J$44,5,FALSE)*VLOOKUP(ESCYLD2!CA$4,'[1]INTERNAL PARAMETERS-1'!$B$5:$J$44,6,FALSE)*VLOOKUP(ESCYLD2!CA$4,'[1]INTERNAL PARAMETERS-1'!$B$5:$J$44,3,FALSE) + ESCYLD1!CA201*(1-VLOOKUP(ESCYLD2!CA$4,'[1]INTERNAL PARAMETERS-1'!$B$5:$J$44,5,FALSE))*VLOOKUP(ESCYLD2!CA$4,'[1]INTERNAL PARAMETERS-1'!$B$5:$J$44,8,FALSE)*VLOOKUP(ESCYLD2!CA$4,'[1]INTERNAL PARAMETERS-1'!$B$5:$J$44,3,FALSE)</f>
        <v>0</v>
      </c>
      <c r="CB201" s="52">
        <f>ESCYLD1!CB201*VLOOKUP(ESCYLD2!CB$4,'[1]INTERNAL PARAMETERS-1'!$B$5:$J$44,5,FALSE)*VLOOKUP(ESCYLD2!CB$4,'[1]INTERNAL PARAMETERS-1'!$B$5:$J$44,6,FALSE)*VLOOKUP(ESCYLD2!CB$4,'[1]INTERNAL PARAMETERS-1'!$B$5:$J$44,3,FALSE) + ESCYLD1!CB201*(1-VLOOKUP(ESCYLD2!CB$4,'[1]INTERNAL PARAMETERS-1'!$B$5:$J$44,5,FALSE))*VLOOKUP(ESCYLD2!CB$4,'[1]INTERNAL PARAMETERS-1'!$B$5:$J$44,8,FALSE)*VLOOKUP(ESCYLD2!CB$4,'[1]INTERNAL PARAMETERS-1'!$B$5:$J$44,3,FALSE)</f>
        <v>0</v>
      </c>
      <c r="CC201" s="52">
        <f>ESCYLD1!CC201*VLOOKUP(ESCYLD2!CC$4,'[1]INTERNAL PARAMETERS-1'!$B$5:$J$44,5,FALSE)*VLOOKUP(ESCYLD2!CC$4,'[1]INTERNAL PARAMETERS-1'!$B$5:$J$44,6,FALSE)*VLOOKUP(ESCYLD2!CC$4,'[1]INTERNAL PARAMETERS-1'!$B$5:$J$44,3,FALSE) + ESCYLD1!CC201*(1-VLOOKUP(ESCYLD2!CC$4,'[1]INTERNAL PARAMETERS-1'!$B$5:$J$44,5,FALSE))*VLOOKUP(ESCYLD2!CC$4,'[1]INTERNAL PARAMETERS-1'!$B$5:$J$44,8,FALSE)*VLOOKUP(ESCYLD2!CC$4,'[1]INTERNAL PARAMETERS-1'!$B$5:$J$44,3,FALSE)</f>
        <v>0</v>
      </c>
      <c r="CD201" s="52">
        <f>ESCYLD1!CD201*VLOOKUP(ESCYLD2!CD$4,'[1]INTERNAL PARAMETERS-1'!$B$5:$J$44,5,FALSE)*VLOOKUP(ESCYLD2!CD$4,'[1]INTERNAL PARAMETERS-1'!$B$5:$J$44,6,FALSE)*VLOOKUP(ESCYLD2!CD$4,'[1]INTERNAL PARAMETERS-1'!$B$5:$J$44,3,FALSE) + ESCYLD1!CD201*(1-VLOOKUP(ESCYLD2!CD$4,'[1]INTERNAL PARAMETERS-1'!$B$5:$J$44,5,FALSE))*VLOOKUP(ESCYLD2!CD$4,'[1]INTERNAL PARAMETERS-1'!$B$5:$J$44,8,FALSE)*VLOOKUP(ESCYLD2!CD$4,'[1]INTERNAL PARAMETERS-1'!$B$5:$J$44,3,FALSE)</f>
        <v>0</v>
      </c>
      <c r="CE201" s="52">
        <f>ESCYLD1!CE201*VLOOKUP(ESCYLD2!CE$4,'[1]INTERNAL PARAMETERS-1'!$B$5:$J$44,5,FALSE)*VLOOKUP(ESCYLD2!CE$4,'[1]INTERNAL PARAMETERS-1'!$B$5:$J$44,6,FALSE)*VLOOKUP(ESCYLD2!CE$4,'[1]INTERNAL PARAMETERS-1'!$B$5:$J$44,3,FALSE) + ESCYLD1!CE201*(1-VLOOKUP(ESCYLD2!CE$4,'[1]INTERNAL PARAMETERS-1'!$B$5:$J$44,5,FALSE))*VLOOKUP(ESCYLD2!CE$4,'[1]INTERNAL PARAMETERS-1'!$B$5:$J$44,8,FALSE)*VLOOKUP(ESCYLD2!CE$4,'[1]INTERNAL PARAMETERS-1'!$B$5:$J$44,3,FALSE)</f>
        <v>0</v>
      </c>
      <c r="CF201" s="52">
        <f>ESCYLD1!CF201*VLOOKUP(ESCYLD2!CF$4,'[1]INTERNAL PARAMETERS-1'!$B$5:$J$44,5,FALSE)*VLOOKUP(ESCYLD2!CF$4,'[1]INTERNAL PARAMETERS-1'!$B$5:$J$44,6,FALSE)*VLOOKUP(ESCYLD2!CF$4,'[1]INTERNAL PARAMETERS-1'!$B$5:$J$44,3,FALSE) + ESCYLD1!CF201*(1-VLOOKUP(ESCYLD2!CF$4,'[1]INTERNAL PARAMETERS-1'!$B$5:$J$44,5,FALSE))*VLOOKUP(ESCYLD2!CF$4,'[1]INTERNAL PARAMETERS-1'!$B$5:$J$44,8,FALSE)*VLOOKUP(ESCYLD2!CF$4,'[1]INTERNAL PARAMETERS-1'!$B$5:$J$44,3,FALSE)</f>
        <v>0</v>
      </c>
      <c r="CG201" s="52">
        <f>ESCYLD1!CG201*VLOOKUP(ESCYLD2!CG$4,'[1]INTERNAL PARAMETERS-1'!$B$5:$J$44,5,FALSE)*VLOOKUP(ESCYLD2!CG$4,'[1]INTERNAL PARAMETERS-1'!$B$5:$J$44,6,FALSE)*VLOOKUP(ESCYLD2!CG$4,'[1]INTERNAL PARAMETERS-1'!$B$5:$J$44,3,FALSE) + ESCYLD1!CG201*(1-VLOOKUP(ESCYLD2!CG$4,'[1]INTERNAL PARAMETERS-1'!$B$5:$J$44,5,FALSE))*VLOOKUP(ESCYLD2!CG$4,'[1]INTERNAL PARAMETERS-1'!$B$5:$J$44,8,FALSE)*VLOOKUP(ESCYLD2!CG$4,'[1]INTERNAL PARAMETERS-1'!$B$5:$J$44,3,FALSE)</f>
        <v>0</v>
      </c>
      <c r="CH201" s="51">
        <f>ESCYLD1!CH201*VLOOKUP(ESCYLD2!CH$4,'[1]INTERNAL PARAMETERS-1'!$B$5:$J$44,5,FALSE)*VLOOKUP(ESCYLD2!CH$4,'[1]INTERNAL PARAMETERS-1'!$B$5:$J$44,6,FALSE)*VLOOKUP(ESCYLD2!CH$4,'[1]INTERNAL PARAMETERS-1'!$B$5:$J$44,3,FALSE) + ESCYLD1!CH201*(1-VLOOKUP(ESCYLD2!CH$4,'[1]INTERNAL PARAMETERS-1'!$B$5:$J$44,5,FALSE))*VLOOKUP(ESCYLD2!CH$4,'[1]INTERNAL PARAMETERS-1'!$B$5:$J$44,8,FALSE)*VLOOKUP(ESCYLD2!CH$4,'[1]INTERNAL PARAMETERS-1'!$B$5:$J$44,3,FALSE)</f>
        <v>0</v>
      </c>
      <c r="CJ201" s="53">
        <f t="shared" si="6"/>
        <v>0</v>
      </c>
      <c r="CK201" s="51">
        <f t="shared" si="7"/>
        <v>0</v>
      </c>
    </row>
    <row r="202" spans="2:89" x14ac:dyDescent="0.5">
      <c r="B202" s="66" t="s">
        <v>7</v>
      </c>
      <c r="C202" s="65" t="s">
        <v>90</v>
      </c>
      <c r="D202" s="65" t="s">
        <v>71</v>
      </c>
      <c r="E202" s="151">
        <f>ESC!AF202</f>
        <v>0</v>
      </c>
      <c r="F202" s="67">
        <f>'[1]INTERNAL PARAMETERS-1'!M22</f>
        <v>5.05</v>
      </c>
      <c r="G202" s="53">
        <f>ESCYLD1!G202*VLOOKUP(ESCYLD2!G$4,'[1]INTERNAL PARAMETERS-1'!$B$5:$J$44,5,FALSE)*VLOOKUP(ESCYLD2!G$4,'[1]INTERNAL PARAMETERS-1'!$B$5:$J$44,7,FALSE)*ESCYLD2!$F202 + ESCYLD1!G202*(1-VLOOKUP(ESCYLD2!G$4,'[1]INTERNAL PARAMETERS-1'!$B$5:$J$44,5,FALSE))*VLOOKUP(ESCYLD2!G$4,'[1]INTERNAL PARAMETERS-1'!$B$5:$J$44,9,FALSE)*ESCYLD2!$F202</f>
        <v>0</v>
      </c>
      <c r="H202" s="52">
        <f>ESCYLD1!H202*VLOOKUP(ESCYLD2!H$4,'[1]INTERNAL PARAMETERS-1'!$B$5:$J$44,5,FALSE)*VLOOKUP(ESCYLD2!H$4,'[1]INTERNAL PARAMETERS-1'!$B$5:$J$44,7,FALSE)*ESCYLD2!$F202 + ESCYLD1!H202*(1-VLOOKUP(ESCYLD2!H$4,'[1]INTERNAL PARAMETERS-1'!$B$5:$J$44,5,FALSE))*VLOOKUP(ESCYLD2!H$4,'[1]INTERNAL PARAMETERS-1'!$B$5:$J$44,9,FALSE)*ESCYLD2!$F202</f>
        <v>0</v>
      </c>
      <c r="I202" s="52">
        <f>ESCYLD1!I202*VLOOKUP(ESCYLD2!I$4,'[1]INTERNAL PARAMETERS-1'!$B$5:$J$44,5,FALSE)*VLOOKUP(ESCYLD2!I$4,'[1]INTERNAL PARAMETERS-1'!$B$5:$J$44,7,FALSE)*ESCYLD2!$F202 + ESCYLD1!I202*(1-VLOOKUP(ESCYLD2!I$4,'[1]INTERNAL PARAMETERS-1'!$B$5:$J$44,5,FALSE))*VLOOKUP(ESCYLD2!I$4,'[1]INTERNAL PARAMETERS-1'!$B$5:$J$44,9,FALSE)*ESCYLD2!$F202</f>
        <v>0</v>
      </c>
      <c r="J202" s="52">
        <f>ESCYLD1!J202*VLOOKUP(ESCYLD2!J$4,'[1]INTERNAL PARAMETERS-1'!$B$5:$J$44,5,FALSE)*VLOOKUP(ESCYLD2!J$4,'[1]INTERNAL PARAMETERS-1'!$B$5:$J$44,7,FALSE)*ESCYLD2!$F202 + ESCYLD1!J202*(1-VLOOKUP(ESCYLD2!J$4,'[1]INTERNAL PARAMETERS-1'!$B$5:$J$44,5,FALSE))*VLOOKUP(ESCYLD2!J$4,'[1]INTERNAL PARAMETERS-1'!$B$5:$J$44,9,FALSE)*ESCYLD2!$F202</f>
        <v>0</v>
      </c>
      <c r="K202" s="52">
        <f>ESCYLD1!K202*VLOOKUP(ESCYLD2!K$4,'[1]INTERNAL PARAMETERS-1'!$B$5:$J$44,5,FALSE)*VLOOKUP(ESCYLD2!K$4,'[1]INTERNAL PARAMETERS-1'!$B$5:$J$44,7,FALSE)*ESCYLD2!$F202 + ESCYLD1!K202*(1-VLOOKUP(ESCYLD2!K$4,'[1]INTERNAL PARAMETERS-1'!$B$5:$J$44,5,FALSE))*VLOOKUP(ESCYLD2!K$4,'[1]INTERNAL PARAMETERS-1'!$B$5:$J$44,9,FALSE)*ESCYLD2!$F202</f>
        <v>0</v>
      </c>
      <c r="L202" s="52">
        <f>ESCYLD1!L202*VLOOKUP(ESCYLD2!L$4,'[1]INTERNAL PARAMETERS-1'!$B$5:$J$44,5,FALSE)*VLOOKUP(ESCYLD2!L$4,'[1]INTERNAL PARAMETERS-1'!$B$5:$J$44,7,FALSE)*ESCYLD2!$F202 + ESCYLD1!L202*(1-VLOOKUP(ESCYLD2!L$4,'[1]INTERNAL PARAMETERS-1'!$B$5:$J$44,5,FALSE))*VLOOKUP(ESCYLD2!L$4,'[1]INTERNAL PARAMETERS-1'!$B$5:$J$44,9,FALSE)*ESCYLD2!$F202</f>
        <v>0</v>
      </c>
      <c r="M202" s="52">
        <f>ESCYLD1!M202*VLOOKUP(ESCYLD2!M$4,'[1]INTERNAL PARAMETERS-1'!$B$5:$J$44,5,FALSE)*VLOOKUP(ESCYLD2!M$4,'[1]INTERNAL PARAMETERS-1'!$B$5:$J$44,7,FALSE)*ESCYLD2!$F202 + ESCYLD1!M202*(1-VLOOKUP(ESCYLD2!M$4,'[1]INTERNAL PARAMETERS-1'!$B$5:$J$44,5,FALSE))*VLOOKUP(ESCYLD2!M$4,'[1]INTERNAL PARAMETERS-1'!$B$5:$J$44,9,FALSE)*ESCYLD2!$F202</f>
        <v>0</v>
      </c>
      <c r="N202" s="52">
        <f>ESCYLD1!N202*VLOOKUP(ESCYLD2!N$4,'[1]INTERNAL PARAMETERS-1'!$B$5:$J$44,5,FALSE)*VLOOKUP(ESCYLD2!N$4,'[1]INTERNAL PARAMETERS-1'!$B$5:$J$44,7,FALSE)*ESCYLD2!$F202 + ESCYLD1!N202*(1-VLOOKUP(ESCYLD2!N$4,'[1]INTERNAL PARAMETERS-1'!$B$5:$J$44,5,FALSE))*VLOOKUP(ESCYLD2!N$4,'[1]INTERNAL PARAMETERS-1'!$B$5:$J$44,9,FALSE)*ESCYLD2!$F202</f>
        <v>0</v>
      </c>
      <c r="O202" s="52">
        <f>ESCYLD1!O202*VLOOKUP(ESCYLD2!O$4,'[1]INTERNAL PARAMETERS-1'!$B$5:$J$44,5,FALSE)*VLOOKUP(ESCYLD2!O$4,'[1]INTERNAL PARAMETERS-1'!$B$5:$J$44,7,FALSE)*ESCYLD2!$F202 + ESCYLD1!O202*(1-VLOOKUP(ESCYLD2!O$4,'[1]INTERNAL PARAMETERS-1'!$B$5:$J$44,5,FALSE))*VLOOKUP(ESCYLD2!O$4,'[1]INTERNAL PARAMETERS-1'!$B$5:$J$44,9,FALSE)*ESCYLD2!$F202</f>
        <v>0</v>
      </c>
      <c r="P202" s="52">
        <f>ESCYLD1!P202*VLOOKUP(ESCYLD2!P$4,'[1]INTERNAL PARAMETERS-1'!$B$5:$J$44,5,FALSE)*VLOOKUP(ESCYLD2!P$4,'[1]INTERNAL PARAMETERS-1'!$B$5:$J$44,7,FALSE)*ESCYLD2!$F202 + ESCYLD1!P202*(1-VLOOKUP(ESCYLD2!P$4,'[1]INTERNAL PARAMETERS-1'!$B$5:$J$44,5,FALSE))*VLOOKUP(ESCYLD2!P$4,'[1]INTERNAL PARAMETERS-1'!$B$5:$J$44,9,FALSE)*ESCYLD2!$F202</f>
        <v>0</v>
      </c>
      <c r="Q202" s="52">
        <f>ESCYLD1!Q202*VLOOKUP(ESCYLD2!Q$4,'[1]INTERNAL PARAMETERS-1'!$B$5:$J$44,5,FALSE)*VLOOKUP(ESCYLD2!Q$4,'[1]INTERNAL PARAMETERS-1'!$B$5:$J$44,7,FALSE)*ESCYLD2!$F202 + ESCYLD1!Q202*(1-VLOOKUP(ESCYLD2!Q$4,'[1]INTERNAL PARAMETERS-1'!$B$5:$J$44,5,FALSE))*VLOOKUP(ESCYLD2!Q$4,'[1]INTERNAL PARAMETERS-1'!$B$5:$J$44,9,FALSE)*ESCYLD2!$F202</f>
        <v>0</v>
      </c>
      <c r="R202" s="52">
        <f>ESCYLD1!R202*VLOOKUP(ESCYLD2!R$4,'[1]INTERNAL PARAMETERS-1'!$B$5:$J$44,5,FALSE)*VLOOKUP(ESCYLD2!R$4,'[1]INTERNAL PARAMETERS-1'!$B$5:$J$44,7,FALSE)*ESCYLD2!$F202 + ESCYLD1!R202*(1-VLOOKUP(ESCYLD2!R$4,'[1]INTERNAL PARAMETERS-1'!$B$5:$J$44,5,FALSE))*VLOOKUP(ESCYLD2!R$4,'[1]INTERNAL PARAMETERS-1'!$B$5:$J$44,9,FALSE)*ESCYLD2!$F202</f>
        <v>0</v>
      </c>
      <c r="S202" s="52">
        <f>ESCYLD1!S202*VLOOKUP(ESCYLD2!S$4,'[1]INTERNAL PARAMETERS-1'!$B$5:$J$44,5,FALSE)*VLOOKUP(ESCYLD2!S$4,'[1]INTERNAL PARAMETERS-1'!$B$5:$J$44,7,FALSE)*ESCYLD2!$F202 + ESCYLD1!S202*(1-VLOOKUP(ESCYLD2!S$4,'[1]INTERNAL PARAMETERS-1'!$B$5:$J$44,5,FALSE))*VLOOKUP(ESCYLD2!S$4,'[1]INTERNAL PARAMETERS-1'!$B$5:$J$44,9,FALSE)*ESCYLD2!$F202</f>
        <v>0</v>
      </c>
      <c r="T202" s="52">
        <f>ESCYLD1!T202*VLOOKUP(ESCYLD2!T$4,'[1]INTERNAL PARAMETERS-1'!$B$5:$J$44,5,FALSE)*VLOOKUP(ESCYLD2!T$4,'[1]INTERNAL PARAMETERS-1'!$B$5:$J$44,7,FALSE)*ESCYLD2!$F202 + ESCYLD1!T202*(1-VLOOKUP(ESCYLD2!T$4,'[1]INTERNAL PARAMETERS-1'!$B$5:$J$44,5,FALSE))*VLOOKUP(ESCYLD2!T$4,'[1]INTERNAL PARAMETERS-1'!$B$5:$J$44,9,FALSE)*ESCYLD2!$F202</f>
        <v>0</v>
      </c>
      <c r="U202" s="52">
        <f>ESCYLD1!U202*VLOOKUP(ESCYLD2!U$4,'[1]INTERNAL PARAMETERS-1'!$B$5:$J$44,5,FALSE)*VLOOKUP(ESCYLD2!U$4,'[1]INTERNAL PARAMETERS-1'!$B$5:$J$44,7,FALSE)*ESCYLD2!$F202 + ESCYLD1!U202*(1-VLOOKUP(ESCYLD2!U$4,'[1]INTERNAL PARAMETERS-1'!$B$5:$J$44,5,FALSE))*VLOOKUP(ESCYLD2!U$4,'[1]INTERNAL PARAMETERS-1'!$B$5:$J$44,9,FALSE)*ESCYLD2!$F202</f>
        <v>0</v>
      </c>
      <c r="V202" s="52">
        <f>ESCYLD1!V202*VLOOKUP(ESCYLD2!V$4,'[1]INTERNAL PARAMETERS-1'!$B$5:$J$44,5,FALSE)*VLOOKUP(ESCYLD2!V$4,'[1]INTERNAL PARAMETERS-1'!$B$5:$J$44,7,FALSE)*ESCYLD2!$F202 + ESCYLD1!V202*(1-VLOOKUP(ESCYLD2!V$4,'[1]INTERNAL PARAMETERS-1'!$B$5:$J$44,5,FALSE))*VLOOKUP(ESCYLD2!V$4,'[1]INTERNAL PARAMETERS-1'!$B$5:$J$44,9,FALSE)*ESCYLD2!$F202</f>
        <v>0</v>
      </c>
      <c r="W202" s="52">
        <f>ESCYLD1!W202*VLOOKUP(ESCYLD2!W$4,'[1]INTERNAL PARAMETERS-1'!$B$5:$J$44,5,FALSE)*VLOOKUP(ESCYLD2!W$4,'[1]INTERNAL PARAMETERS-1'!$B$5:$J$44,7,FALSE)*ESCYLD2!$F202 + ESCYLD1!W202*(1-VLOOKUP(ESCYLD2!W$4,'[1]INTERNAL PARAMETERS-1'!$B$5:$J$44,5,FALSE))*VLOOKUP(ESCYLD2!W$4,'[1]INTERNAL PARAMETERS-1'!$B$5:$J$44,9,FALSE)*ESCYLD2!$F202</f>
        <v>0</v>
      </c>
      <c r="X202" s="52">
        <f>ESCYLD1!X202*VLOOKUP(ESCYLD2!X$4,'[1]INTERNAL PARAMETERS-1'!$B$5:$J$44,5,FALSE)*VLOOKUP(ESCYLD2!X$4,'[1]INTERNAL PARAMETERS-1'!$B$5:$J$44,7,FALSE)*ESCYLD2!$F202 + ESCYLD1!X202*(1-VLOOKUP(ESCYLD2!X$4,'[1]INTERNAL PARAMETERS-1'!$B$5:$J$44,5,FALSE))*VLOOKUP(ESCYLD2!X$4,'[1]INTERNAL PARAMETERS-1'!$B$5:$J$44,9,FALSE)*ESCYLD2!$F202</f>
        <v>0</v>
      </c>
      <c r="Y202" s="52">
        <f>ESCYLD1!Y202*VLOOKUP(ESCYLD2!Y$4,'[1]INTERNAL PARAMETERS-1'!$B$5:$J$44,5,FALSE)*VLOOKUP(ESCYLD2!Y$4,'[1]INTERNAL PARAMETERS-1'!$B$5:$J$44,7,FALSE)*ESCYLD2!$F202 + ESCYLD1!Y202*(1-VLOOKUP(ESCYLD2!Y$4,'[1]INTERNAL PARAMETERS-1'!$B$5:$J$44,5,FALSE))*VLOOKUP(ESCYLD2!Y$4,'[1]INTERNAL PARAMETERS-1'!$B$5:$J$44,9,FALSE)*ESCYLD2!$F202</f>
        <v>0</v>
      </c>
      <c r="Z202" s="52">
        <f>ESCYLD1!Z202*VLOOKUP(ESCYLD2!Z$4,'[1]INTERNAL PARAMETERS-1'!$B$5:$J$44,5,FALSE)*VLOOKUP(ESCYLD2!Z$4,'[1]INTERNAL PARAMETERS-1'!$B$5:$J$44,7,FALSE)*ESCYLD2!$F202 + ESCYLD1!Z202*(1-VLOOKUP(ESCYLD2!Z$4,'[1]INTERNAL PARAMETERS-1'!$B$5:$J$44,5,FALSE))*VLOOKUP(ESCYLD2!Z$4,'[1]INTERNAL PARAMETERS-1'!$B$5:$J$44,9,FALSE)*ESCYLD2!$F202</f>
        <v>0</v>
      </c>
      <c r="AA202" s="52">
        <f>ESCYLD1!AA202*VLOOKUP(ESCYLD2!AA$4,'[1]INTERNAL PARAMETERS-1'!$B$5:$J$44,5,FALSE)*VLOOKUP(ESCYLD2!AA$4,'[1]INTERNAL PARAMETERS-1'!$B$5:$J$44,7,FALSE)*ESCYLD2!$F202 + ESCYLD1!AA202*(1-VLOOKUP(ESCYLD2!AA$4,'[1]INTERNAL PARAMETERS-1'!$B$5:$J$44,5,FALSE))*VLOOKUP(ESCYLD2!AA$4,'[1]INTERNAL PARAMETERS-1'!$B$5:$J$44,9,FALSE)*ESCYLD2!$F202</f>
        <v>0</v>
      </c>
      <c r="AB202" s="52">
        <f>ESCYLD1!AB202*VLOOKUP(ESCYLD2!AB$4,'[1]INTERNAL PARAMETERS-1'!$B$5:$J$44,5,FALSE)*VLOOKUP(ESCYLD2!AB$4,'[1]INTERNAL PARAMETERS-1'!$B$5:$J$44,7,FALSE)*ESCYLD2!$F202 + ESCYLD1!AB202*(1-VLOOKUP(ESCYLD2!AB$4,'[1]INTERNAL PARAMETERS-1'!$B$5:$J$44,5,FALSE))*VLOOKUP(ESCYLD2!AB$4,'[1]INTERNAL PARAMETERS-1'!$B$5:$J$44,9,FALSE)*ESCYLD2!$F202</f>
        <v>0</v>
      </c>
      <c r="AC202" s="52">
        <f>ESCYLD1!AC202*VLOOKUP(ESCYLD2!AC$4,'[1]INTERNAL PARAMETERS-1'!$B$5:$J$44,5,FALSE)*VLOOKUP(ESCYLD2!AC$4,'[1]INTERNAL PARAMETERS-1'!$B$5:$J$44,7,FALSE)*ESCYLD2!$F202 + ESCYLD1!AC202*(1-VLOOKUP(ESCYLD2!AC$4,'[1]INTERNAL PARAMETERS-1'!$B$5:$J$44,5,FALSE))*VLOOKUP(ESCYLD2!AC$4,'[1]INTERNAL PARAMETERS-1'!$B$5:$J$44,9,FALSE)*ESCYLD2!$F202</f>
        <v>0</v>
      </c>
      <c r="AD202" s="52">
        <f>ESCYLD1!AD202*VLOOKUP(ESCYLD2!AD$4,'[1]INTERNAL PARAMETERS-1'!$B$5:$J$44,5,FALSE)*VLOOKUP(ESCYLD2!AD$4,'[1]INTERNAL PARAMETERS-1'!$B$5:$J$44,7,FALSE)*ESCYLD2!$F202 + ESCYLD1!AD202*(1-VLOOKUP(ESCYLD2!AD$4,'[1]INTERNAL PARAMETERS-1'!$B$5:$J$44,5,FALSE))*VLOOKUP(ESCYLD2!AD$4,'[1]INTERNAL PARAMETERS-1'!$B$5:$J$44,9,FALSE)*ESCYLD2!$F202</f>
        <v>0</v>
      </c>
      <c r="AE202" s="52">
        <f>ESCYLD1!AE202*VLOOKUP(ESCYLD2!AE$4,'[1]INTERNAL PARAMETERS-1'!$B$5:$J$44,5,FALSE)*VLOOKUP(ESCYLD2!AE$4,'[1]INTERNAL PARAMETERS-1'!$B$5:$J$44,7,FALSE)*ESCYLD2!$F202 + ESCYLD1!AE202*(1-VLOOKUP(ESCYLD2!AE$4,'[1]INTERNAL PARAMETERS-1'!$B$5:$J$44,5,FALSE))*VLOOKUP(ESCYLD2!AE$4,'[1]INTERNAL PARAMETERS-1'!$B$5:$J$44,9,FALSE)*ESCYLD2!$F202</f>
        <v>0</v>
      </c>
      <c r="AF202" s="52">
        <f>ESCYLD1!AF202*VLOOKUP(ESCYLD2!AF$4,'[1]INTERNAL PARAMETERS-1'!$B$5:$J$44,5,FALSE)*VLOOKUP(ESCYLD2!AF$4,'[1]INTERNAL PARAMETERS-1'!$B$5:$J$44,7,FALSE)*ESCYLD2!$F202 + ESCYLD1!AF202*(1-VLOOKUP(ESCYLD2!AF$4,'[1]INTERNAL PARAMETERS-1'!$B$5:$J$44,5,FALSE))*VLOOKUP(ESCYLD2!AF$4,'[1]INTERNAL PARAMETERS-1'!$B$5:$J$44,9,FALSE)*ESCYLD2!$F202</f>
        <v>0</v>
      </c>
      <c r="AG202" s="52">
        <f>ESCYLD1!AG202*VLOOKUP(ESCYLD2!AG$4,'[1]INTERNAL PARAMETERS-1'!$B$5:$J$44,5,FALSE)*VLOOKUP(ESCYLD2!AG$4,'[1]INTERNAL PARAMETERS-1'!$B$5:$J$44,7,FALSE)*ESCYLD2!$F202 + ESCYLD1!AG202*(1-VLOOKUP(ESCYLD2!AG$4,'[1]INTERNAL PARAMETERS-1'!$B$5:$J$44,5,FALSE))*VLOOKUP(ESCYLD2!AG$4,'[1]INTERNAL PARAMETERS-1'!$B$5:$J$44,9,FALSE)*ESCYLD2!$F202</f>
        <v>0</v>
      </c>
      <c r="AH202" s="52">
        <f>ESCYLD1!AH202*VLOOKUP(ESCYLD2!AH$4,'[1]INTERNAL PARAMETERS-1'!$B$5:$J$44,5,FALSE)*VLOOKUP(ESCYLD2!AH$4,'[1]INTERNAL PARAMETERS-1'!$B$5:$J$44,7,FALSE)*ESCYLD2!$F202 + ESCYLD1!AH202*(1-VLOOKUP(ESCYLD2!AH$4,'[1]INTERNAL PARAMETERS-1'!$B$5:$J$44,5,FALSE))*VLOOKUP(ESCYLD2!AH$4,'[1]INTERNAL PARAMETERS-1'!$B$5:$J$44,9,FALSE)*ESCYLD2!$F202</f>
        <v>0</v>
      </c>
      <c r="AI202" s="52">
        <f>ESCYLD1!AI202*VLOOKUP(ESCYLD2!AI$4,'[1]INTERNAL PARAMETERS-1'!$B$5:$J$44,5,FALSE)*VLOOKUP(ESCYLD2!AI$4,'[1]INTERNAL PARAMETERS-1'!$B$5:$J$44,7,FALSE)*ESCYLD2!$F202 + ESCYLD1!AI202*(1-VLOOKUP(ESCYLD2!AI$4,'[1]INTERNAL PARAMETERS-1'!$B$5:$J$44,5,FALSE))*VLOOKUP(ESCYLD2!AI$4,'[1]INTERNAL PARAMETERS-1'!$B$5:$J$44,9,FALSE)*ESCYLD2!$F202</f>
        <v>0</v>
      </c>
      <c r="AJ202" s="52">
        <f>ESCYLD1!AJ202*VLOOKUP(ESCYLD2!AJ$4,'[1]INTERNAL PARAMETERS-1'!$B$5:$J$44,5,FALSE)*VLOOKUP(ESCYLD2!AJ$4,'[1]INTERNAL PARAMETERS-1'!$B$5:$J$44,7,FALSE)*ESCYLD2!$F202 + ESCYLD1!AJ202*(1-VLOOKUP(ESCYLD2!AJ$4,'[1]INTERNAL PARAMETERS-1'!$B$5:$J$44,5,FALSE))*VLOOKUP(ESCYLD2!AJ$4,'[1]INTERNAL PARAMETERS-1'!$B$5:$J$44,9,FALSE)*ESCYLD2!$F202</f>
        <v>0</v>
      </c>
      <c r="AK202" s="52">
        <f>ESCYLD1!AK202*VLOOKUP(ESCYLD2!AK$4,'[1]INTERNAL PARAMETERS-1'!$B$5:$J$44,5,FALSE)*VLOOKUP(ESCYLD2!AK$4,'[1]INTERNAL PARAMETERS-1'!$B$5:$J$44,7,FALSE)*ESCYLD2!$F202 + ESCYLD1!AK202*(1-VLOOKUP(ESCYLD2!AK$4,'[1]INTERNAL PARAMETERS-1'!$B$5:$J$44,5,FALSE))*VLOOKUP(ESCYLD2!AK$4,'[1]INTERNAL PARAMETERS-1'!$B$5:$J$44,9,FALSE)*ESCYLD2!$F202</f>
        <v>0</v>
      </c>
      <c r="AL202" s="52">
        <f>ESCYLD1!AL202*VLOOKUP(ESCYLD2!AL$4,'[1]INTERNAL PARAMETERS-1'!$B$5:$J$44,5,FALSE)*VLOOKUP(ESCYLD2!AL$4,'[1]INTERNAL PARAMETERS-1'!$B$5:$J$44,7,FALSE)*ESCYLD2!$F202 + ESCYLD1!AL202*(1-VLOOKUP(ESCYLD2!AL$4,'[1]INTERNAL PARAMETERS-1'!$B$5:$J$44,5,FALSE))*VLOOKUP(ESCYLD2!AL$4,'[1]INTERNAL PARAMETERS-1'!$B$5:$J$44,9,FALSE)*ESCYLD2!$F202</f>
        <v>0</v>
      </c>
      <c r="AM202" s="52">
        <f>ESCYLD1!AM202*VLOOKUP(ESCYLD2!AM$4,'[1]INTERNAL PARAMETERS-1'!$B$5:$J$44,5,FALSE)*VLOOKUP(ESCYLD2!AM$4,'[1]INTERNAL PARAMETERS-1'!$B$5:$J$44,7,FALSE)*ESCYLD2!$F202 + ESCYLD1!AM202*(1-VLOOKUP(ESCYLD2!AM$4,'[1]INTERNAL PARAMETERS-1'!$B$5:$J$44,5,FALSE))*VLOOKUP(ESCYLD2!AM$4,'[1]INTERNAL PARAMETERS-1'!$B$5:$J$44,9,FALSE)*ESCYLD2!$F202</f>
        <v>0</v>
      </c>
      <c r="AN202" s="52">
        <f>ESCYLD1!AN202*VLOOKUP(ESCYLD2!AN$4,'[1]INTERNAL PARAMETERS-1'!$B$5:$J$44,5,FALSE)*VLOOKUP(ESCYLD2!AN$4,'[1]INTERNAL PARAMETERS-1'!$B$5:$J$44,7,FALSE)*ESCYLD2!$F202 + ESCYLD1!AN202*(1-VLOOKUP(ESCYLD2!AN$4,'[1]INTERNAL PARAMETERS-1'!$B$5:$J$44,5,FALSE))*VLOOKUP(ESCYLD2!AN$4,'[1]INTERNAL PARAMETERS-1'!$B$5:$J$44,9,FALSE)*ESCYLD2!$F202</f>
        <v>0</v>
      </c>
      <c r="AO202" s="52">
        <f>ESCYLD1!AO202*VLOOKUP(ESCYLD2!AO$4,'[1]INTERNAL PARAMETERS-1'!$B$5:$J$44,5,FALSE)*VLOOKUP(ESCYLD2!AO$4,'[1]INTERNAL PARAMETERS-1'!$B$5:$J$44,7,FALSE)*ESCYLD2!$F202 + ESCYLD1!AO202*(1-VLOOKUP(ESCYLD2!AO$4,'[1]INTERNAL PARAMETERS-1'!$B$5:$J$44,5,FALSE))*VLOOKUP(ESCYLD2!AO$4,'[1]INTERNAL PARAMETERS-1'!$B$5:$J$44,9,FALSE)*ESCYLD2!$F202</f>
        <v>0</v>
      </c>
      <c r="AP202" s="52">
        <f>ESCYLD1!AP202*VLOOKUP(ESCYLD2!AP$4,'[1]INTERNAL PARAMETERS-1'!$B$5:$J$44,5,FALSE)*VLOOKUP(ESCYLD2!AP$4,'[1]INTERNAL PARAMETERS-1'!$B$5:$J$44,7,FALSE)*ESCYLD2!$F202 + ESCYLD1!AP202*(1-VLOOKUP(ESCYLD2!AP$4,'[1]INTERNAL PARAMETERS-1'!$B$5:$J$44,5,FALSE))*VLOOKUP(ESCYLD2!AP$4,'[1]INTERNAL PARAMETERS-1'!$B$5:$J$44,9,FALSE)*ESCYLD2!$F202</f>
        <v>0</v>
      </c>
      <c r="AQ202" s="52">
        <f>ESCYLD1!AQ202*VLOOKUP(ESCYLD2!AQ$4,'[1]INTERNAL PARAMETERS-1'!$B$5:$J$44,5,FALSE)*VLOOKUP(ESCYLD2!AQ$4,'[1]INTERNAL PARAMETERS-1'!$B$5:$J$44,7,FALSE)*ESCYLD2!$F202 + ESCYLD1!AQ202*(1-VLOOKUP(ESCYLD2!AQ$4,'[1]INTERNAL PARAMETERS-1'!$B$5:$J$44,5,FALSE))*VLOOKUP(ESCYLD2!AQ$4,'[1]INTERNAL PARAMETERS-1'!$B$5:$J$44,9,FALSE)*ESCYLD2!$F202</f>
        <v>0</v>
      </c>
      <c r="AR202" s="52">
        <f>ESCYLD1!AR202*VLOOKUP(ESCYLD2!AR$4,'[1]INTERNAL PARAMETERS-1'!$B$5:$J$44,5,FALSE)*VLOOKUP(ESCYLD2!AR$4,'[1]INTERNAL PARAMETERS-1'!$B$5:$J$44,7,FALSE)*ESCYLD2!$F202 + ESCYLD1!AR202*(1-VLOOKUP(ESCYLD2!AR$4,'[1]INTERNAL PARAMETERS-1'!$B$5:$J$44,5,FALSE))*VLOOKUP(ESCYLD2!AR$4,'[1]INTERNAL PARAMETERS-1'!$B$5:$J$44,9,FALSE)*ESCYLD2!$F202</f>
        <v>0</v>
      </c>
      <c r="AS202" s="52">
        <f>ESCYLD1!AS202*VLOOKUP(ESCYLD2!AS$4,'[1]INTERNAL PARAMETERS-1'!$B$5:$J$44,5,FALSE)*VLOOKUP(ESCYLD2!AS$4,'[1]INTERNAL PARAMETERS-1'!$B$5:$J$44,7,FALSE)*ESCYLD2!$F202 + ESCYLD1!AS202*(1-VLOOKUP(ESCYLD2!AS$4,'[1]INTERNAL PARAMETERS-1'!$B$5:$J$44,5,FALSE))*VLOOKUP(ESCYLD2!AS$4,'[1]INTERNAL PARAMETERS-1'!$B$5:$J$44,9,FALSE)*ESCYLD2!$F202</f>
        <v>0</v>
      </c>
      <c r="AT202" s="51">
        <f>ESCYLD1!AT202*VLOOKUP(ESCYLD2!AT$4,'[1]INTERNAL PARAMETERS-1'!$B$5:$J$44,5,FALSE)*VLOOKUP(ESCYLD2!AT$4,'[1]INTERNAL PARAMETERS-1'!$B$5:$J$44,7,FALSE)*ESCYLD2!$F202 + ESCYLD1!AT202*(1-VLOOKUP(ESCYLD2!AT$4,'[1]INTERNAL PARAMETERS-1'!$B$5:$J$44,5,FALSE))*VLOOKUP(ESCYLD2!AT$4,'[1]INTERNAL PARAMETERS-1'!$B$5:$J$44,9,FALSE)*ESCYLD2!$F202</f>
        <v>0</v>
      </c>
      <c r="AU202" s="53">
        <f>ESCYLD1!AU202*VLOOKUP(ESCYLD2!AU$4,'[1]INTERNAL PARAMETERS-1'!$B$5:$J$44,5,FALSE)*VLOOKUP(ESCYLD2!AU$4,'[1]INTERNAL PARAMETERS-1'!$B$5:$J$44,6,FALSE)*VLOOKUP(ESCYLD2!AU$4,'[1]INTERNAL PARAMETERS-1'!$B$5:$J$44,3,FALSE) + ESCYLD1!AU202*(1-VLOOKUP(ESCYLD2!AU$4,'[1]INTERNAL PARAMETERS-1'!$B$5:$J$44,5,FALSE))*VLOOKUP(ESCYLD2!AU$4,'[1]INTERNAL PARAMETERS-1'!$B$5:$J$44,8,FALSE)*VLOOKUP(ESCYLD2!AU$4,'[1]INTERNAL PARAMETERS-1'!$B$5:$J$44,3,FALSE)</f>
        <v>0</v>
      </c>
      <c r="AV202" s="52">
        <f>ESCYLD1!AV202*VLOOKUP(ESCYLD2!AV$4,'[1]INTERNAL PARAMETERS-1'!$B$5:$J$44,5,FALSE)*VLOOKUP(ESCYLD2!AV$4,'[1]INTERNAL PARAMETERS-1'!$B$5:$J$44,6,FALSE)*VLOOKUP(ESCYLD2!AV$4,'[1]INTERNAL PARAMETERS-1'!$B$5:$J$44,3,FALSE) + ESCYLD1!AV202*(1-VLOOKUP(ESCYLD2!AV$4,'[1]INTERNAL PARAMETERS-1'!$B$5:$J$44,5,FALSE))*VLOOKUP(ESCYLD2!AV$4,'[1]INTERNAL PARAMETERS-1'!$B$5:$J$44,8,FALSE)*VLOOKUP(ESCYLD2!AV$4,'[1]INTERNAL PARAMETERS-1'!$B$5:$J$44,3,FALSE)</f>
        <v>0</v>
      </c>
      <c r="AW202" s="52">
        <f>ESCYLD1!AW202*VLOOKUP(ESCYLD2!AW$4,'[1]INTERNAL PARAMETERS-1'!$B$5:$J$44,5,FALSE)*VLOOKUP(ESCYLD2!AW$4,'[1]INTERNAL PARAMETERS-1'!$B$5:$J$44,6,FALSE)*VLOOKUP(ESCYLD2!AW$4,'[1]INTERNAL PARAMETERS-1'!$B$5:$J$44,3,FALSE) + ESCYLD1!AW202*(1-VLOOKUP(ESCYLD2!AW$4,'[1]INTERNAL PARAMETERS-1'!$B$5:$J$44,5,FALSE))*VLOOKUP(ESCYLD2!AW$4,'[1]INTERNAL PARAMETERS-1'!$B$5:$J$44,8,FALSE)*VLOOKUP(ESCYLD2!AW$4,'[1]INTERNAL PARAMETERS-1'!$B$5:$J$44,3,FALSE)</f>
        <v>0</v>
      </c>
      <c r="AX202" s="52">
        <f>ESCYLD1!AX202*VLOOKUP(ESCYLD2!AX$4,'[1]INTERNAL PARAMETERS-1'!$B$5:$J$44,5,FALSE)*VLOOKUP(ESCYLD2!AX$4,'[1]INTERNAL PARAMETERS-1'!$B$5:$J$44,6,FALSE)*VLOOKUP(ESCYLD2!AX$4,'[1]INTERNAL PARAMETERS-1'!$B$5:$J$44,3,FALSE) + ESCYLD1!AX202*(1-VLOOKUP(ESCYLD2!AX$4,'[1]INTERNAL PARAMETERS-1'!$B$5:$J$44,5,FALSE))*VLOOKUP(ESCYLD2!AX$4,'[1]INTERNAL PARAMETERS-1'!$B$5:$J$44,8,FALSE)*VLOOKUP(ESCYLD2!AX$4,'[1]INTERNAL PARAMETERS-1'!$B$5:$J$44,3,FALSE)</f>
        <v>0</v>
      </c>
      <c r="AY202" s="52">
        <f>ESCYLD1!AY202*VLOOKUP(ESCYLD2!AY$4,'[1]INTERNAL PARAMETERS-1'!$B$5:$J$44,5,FALSE)*VLOOKUP(ESCYLD2!AY$4,'[1]INTERNAL PARAMETERS-1'!$B$5:$J$44,6,FALSE)*VLOOKUP(ESCYLD2!AY$4,'[1]INTERNAL PARAMETERS-1'!$B$5:$J$44,3,FALSE) + ESCYLD1!AY202*(1-VLOOKUP(ESCYLD2!AY$4,'[1]INTERNAL PARAMETERS-1'!$B$5:$J$44,5,FALSE))*VLOOKUP(ESCYLD2!AY$4,'[1]INTERNAL PARAMETERS-1'!$B$5:$J$44,8,FALSE)*VLOOKUP(ESCYLD2!AY$4,'[1]INTERNAL PARAMETERS-1'!$B$5:$J$44,3,FALSE)</f>
        <v>0</v>
      </c>
      <c r="AZ202" s="52">
        <f>ESCYLD1!AZ202*VLOOKUP(ESCYLD2!AZ$4,'[1]INTERNAL PARAMETERS-1'!$B$5:$J$44,5,FALSE)*VLOOKUP(ESCYLD2!AZ$4,'[1]INTERNAL PARAMETERS-1'!$B$5:$J$44,6,FALSE)*VLOOKUP(ESCYLD2!AZ$4,'[1]INTERNAL PARAMETERS-1'!$B$5:$J$44,3,FALSE) + ESCYLD1!AZ202*(1-VLOOKUP(ESCYLD2!AZ$4,'[1]INTERNAL PARAMETERS-1'!$B$5:$J$44,5,FALSE))*VLOOKUP(ESCYLD2!AZ$4,'[1]INTERNAL PARAMETERS-1'!$B$5:$J$44,8,FALSE)*VLOOKUP(ESCYLD2!AZ$4,'[1]INTERNAL PARAMETERS-1'!$B$5:$J$44,3,FALSE)</f>
        <v>0</v>
      </c>
      <c r="BA202" s="52">
        <f>ESCYLD1!BA202*VLOOKUP(ESCYLD2!BA$4,'[1]INTERNAL PARAMETERS-1'!$B$5:$J$44,5,FALSE)*VLOOKUP(ESCYLD2!BA$4,'[1]INTERNAL PARAMETERS-1'!$B$5:$J$44,6,FALSE)*VLOOKUP(ESCYLD2!BA$4,'[1]INTERNAL PARAMETERS-1'!$B$5:$J$44,3,FALSE) + ESCYLD1!BA202*(1-VLOOKUP(ESCYLD2!BA$4,'[1]INTERNAL PARAMETERS-1'!$B$5:$J$44,5,FALSE))*VLOOKUP(ESCYLD2!BA$4,'[1]INTERNAL PARAMETERS-1'!$B$5:$J$44,8,FALSE)*VLOOKUP(ESCYLD2!BA$4,'[1]INTERNAL PARAMETERS-1'!$B$5:$J$44,3,FALSE)</f>
        <v>0</v>
      </c>
      <c r="BB202" s="52">
        <f>ESCYLD1!BB202*VLOOKUP(ESCYLD2!BB$4,'[1]INTERNAL PARAMETERS-1'!$B$5:$J$44,5,FALSE)*VLOOKUP(ESCYLD2!BB$4,'[1]INTERNAL PARAMETERS-1'!$B$5:$J$44,6,FALSE)*VLOOKUP(ESCYLD2!BB$4,'[1]INTERNAL PARAMETERS-1'!$B$5:$J$44,3,FALSE) + ESCYLD1!BB202*(1-VLOOKUP(ESCYLD2!BB$4,'[1]INTERNAL PARAMETERS-1'!$B$5:$J$44,5,FALSE))*VLOOKUP(ESCYLD2!BB$4,'[1]INTERNAL PARAMETERS-1'!$B$5:$J$44,8,FALSE)*VLOOKUP(ESCYLD2!BB$4,'[1]INTERNAL PARAMETERS-1'!$B$5:$J$44,3,FALSE)</f>
        <v>0</v>
      </c>
      <c r="BC202" s="52">
        <f>ESCYLD1!BC202*VLOOKUP(ESCYLD2!BC$4,'[1]INTERNAL PARAMETERS-1'!$B$5:$J$44,5,FALSE)*VLOOKUP(ESCYLD2!BC$4,'[1]INTERNAL PARAMETERS-1'!$B$5:$J$44,6,FALSE)*VLOOKUP(ESCYLD2!BC$4,'[1]INTERNAL PARAMETERS-1'!$B$5:$J$44,3,FALSE) + ESCYLD1!BC202*(1-VLOOKUP(ESCYLD2!BC$4,'[1]INTERNAL PARAMETERS-1'!$B$5:$J$44,5,FALSE))*VLOOKUP(ESCYLD2!BC$4,'[1]INTERNAL PARAMETERS-1'!$B$5:$J$44,8,FALSE)*VLOOKUP(ESCYLD2!BC$4,'[1]INTERNAL PARAMETERS-1'!$B$5:$J$44,3,FALSE)</f>
        <v>0</v>
      </c>
      <c r="BD202" s="52">
        <f>ESCYLD1!BD202*VLOOKUP(ESCYLD2!BD$4,'[1]INTERNAL PARAMETERS-1'!$B$5:$J$44,5,FALSE)*VLOOKUP(ESCYLD2!BD$4,'[1]INTERNAL PARAMETERS-1'!$B$5:$J$44,6,FALSE)*VLOOKUP(ESCYLD2!BD$4,'[1]INTERNAL PARAMETERS-1'!$B$5:$J$44,3,FALSE) + ESCYLD1!BD202*(1-VLOOKUP(ESCYLD2!BD$4,'[1]INTERNAL PARAMETERS-1'!$B$5:$J$44,5,FALSE))*VLOOKUP(ESCYLD2!BD$4,'[1]INTERNAL PARAMETERS-1'!$B$5:$J$44,8,FALSE)*VLOOKUP(ESCYLD2!BD$4,'[1]INTERNAL PARAMETERS-1'!$B$5:$J$44,3,FALSE)</f>
        <v>0</v>
      </c>
      <c r="BE202" s="52">
        <f>ESCYLD1!BE202*VLOOKUP(ESCYLD2!BE$4,'[1]INTERNAL PARAMETERS-1'!$B$5:$J$44,5,FALSE)*VLOOKUP(ESCYLD2!BE$4,'[1]INTERNAL PARAMETERS-1'!$B$5:$J$44,6,FALSE)*VLOOKUP(ESCYLD2!BE$4,'[1]INTERNAL PARAMETERS-1'!$B$5:$J$44,3,FALSE) + ESCYLD1!BE202*(1-VLOOKUP(ESCYLD2!BE$4,'[1]INTERNAL PARAMETERS-1'!$B$5:$J$44,5,FALSE))*VLOOKUP(ESCYLD2!BE$4,'[1]INTERNAL PARAMETERS-1'!$B$5:$J$44,8,FALSE)*VLOOKUP(ESCYLD2!BE$4,'[1]INTERNAL PARAMETERS-1'!$B$5:$J$44,3,FALSE)</f>
        <v>0</v>
      </c>
      <c r="BF202" s="52">
        <f>ESCYLD1!BF202*VLOOKUP(ESCYLD2!BF$4,'[1]INTERNAL PARAMETERS-1'!$B$5:$J$44,5,FALSE)*VLOOKUP(ESCYLD2!BF$4,'[1]INTERNAL PARAMETERS-1'!$B$5:$J$44,6,FALSE)*VLOOKUP(ESCYLD2!BF$4,'[1]INTERNAL PARAMETERS-1'!$B$5:$J$44,3,FALSE) + ESCYLD1!BF202*(1-VLOOKUP(ESCYLD2!BF$4,'[1]INTERNAL PARAMETERS-1'!$B$5:$J$44,5,FALSE))*VLOOKUP(ESCYLD2!BF$4,'[1]INTERNAL PARAMETERS-1'!$B$5:$J$44,8,FALSE)*VLOOKUP(ESCYLD2!BF$4,'[1]INTERNAL PARAMETERS-1'!$B$5:$J$44,3,FALSE)</f>
        <v>0</v>
      </c>
      <c r="BG202" s="52">
        <f>ESCYLD1!BG202*VLOOKUP(ESCYLD2!BG$4,'[1]INTERNAL PARAMETERS-1'!$B$5:$J$44,5,FALSE)*VLOOKUP(ESCYLD2!BG$4,'[1]INTERNAL PARAMETERS-1'!$B$5:$J$44,6,FALSE)*VLOOKUP(ESCYLD2!BG$4,'[1]INTERNAL PARAMETERS-1'!$B$5:$J$44,3,FALSE) + ESCYLD1!BG202*(1-VLOOKUP(ESCYLD2!BG$4,'[1]INTERNAL PARAMETERS-1'!$B$5:$J$44,5,FALSE))*VLOOKUP(ESCYLD2!BG$4,'[1]INTERNAL PARAMETERS-1'!$B$5:$J$44,8,FALSE)*VLOOKUP(ESCYLD2!BG$4,'[1]INTERNAL PARAMETERS-1'!$B$5:$J$44,3,FALSE)</f>
        <v>0</v>
      </c>
      <c r="BH202" s="52">
        <f>ESCYLD1!BH202*VLOOKUP(ESCYLD2!BH$4,'[1]INTERNAL PARAMETERS-1'!$B$5:$J$44,5,FALSE)*VLOOKUP(ESCYLD2!BH$4,'[1]INTERNAL PARAMETERS-1'!$B$5:$J$44,6,FALSE)*VLOOKUP(ESCYLD2!BH$4,'[1]INTERNAL PARAMETERS-1'!$B$5:$J$44,3,FALSE) + ESCYLD1!BH202*(1-VLOOKUP(ESCYLD2!BH$4,'[1]INTERNAL PARAMETERS-1'!$B$5:$J$44,5,FALSE))*VLOOKUP(ESCYLD2!BH$4,'[1]INTERNAL PARAMETERS-1'!$B$5:$J$44,8,FALSE)*VLOOKUP(ESCYLD2!BH$4,'[1]INTERNAL PARAMETERS-1'!$B$5:$J$44,3,FALSE)</f>
        <v>0</v>
      </c>
      <c r="BI202" s="52">
        <f>ESCYLD1!BI202*VLOOKUP(ESCYLD2!BI$4,'[1]INTERNAL PARAMETERS-1'!$B$5:$J$44,5,FALSE)*VLOOKUP(ESCYLD2!BI$4,'[1]INTERNAL PARAMETERS-1'!$B$5:$J$44,6,FALSE)*VLOOKUP(ESCYLD2!BI$4,'[1]INTERNAL PARAMETERS-1'!$B$5:$J$44,3,FALSE) + ESCYLD1!BI202*(1-VLOOKUP(ESCYLD2!BI$4,'[1]INTERNAL PARAMETERS-1'!$B$5:$J$44,5,FALSE))*VLOOKUP(ESCYLD2!BI$4,'[1]INTERNAL PARAMETERS-1'!$B$5:$J$44,8,FALSE)*VLOOKUP(ESCYLD2!BI$4,'[1]INTERNAL PARAMETERS-1'!$B$5:$J$44,3,FALSE)</f>
        <v>0</v>
      </c>
      <c r="BJ202" s="52">
        <f>ESCYLD1!BJ202*VLOOKUP(ESCYLD2!BJ$4,'[1]INTERNAL PARAMETERS-1'!$B$5:$J$44,5,FALSE)*VLOOKUP(ESCYLD2!BJ$4,'[1]INTERNAL PARAMETERS-1'!$B$5:$J$44,6,FALSE)*VLOOKUP(ESCYLD2!BJ$4,'[1]INTERNAL PARAMETERS-1'!$B$5:$J$44,3,FALSE) + ESCYLD1!BJ202*(1-VLOOKUP(ESCYLD2!BJ$4,'[1]INTERNAL PARAMETERS-1'!$B$5:$J$44,5,FALSE))*VLOOKUP(ESCYLD2!BJ$4,'[1]INTERNAL PARAMETERS-1'!$B$5:$J$44,8,FALSE)*VLOOKUP(ESCYLD2!BJ$4,'[1]INTERNAL PARAMETERS-1'!$B$5:$J$44,3,FALSE)</f>
        <v>0</v>
      </c>
      <c r="BK202" s="52">
        <f>ESCYLD1!BK202*VLOOKUP(ESCYLD2!BK$4,'[1]INTERNAL PARAMETERS-1'!$B$5:$J$44,5,FALSE)*VLOOKUP(ESCYLD2!BK$4,'[1]INTERNAL PARAMETERS-1'!$B$5:$J$44,6,FALSE)*VLOOKUP(ESCYLD2!BK$4,'[1]INTERNAL PARAMETERS-1'!$B$5:$J$44,3,FALSE) + ESCYLD1!BK202*(1-VLOOKUP(ESCYLD2!BK$4,'[1]INTERNAL PARAMETERS-1'!$B$5:$J$44,5,FALSE))*VLOOKUP(ESCYLD2!BK$4,'[1]INTERNAL PARAMETERS-1'!$B$5:$J$44,8,FALSE)*VLOOKUP(ESCYLD2!BK$4,'[1]INTERNAL PARAMETERS-1'!$B$5:$J$44,3,FALSE)</f>
        <v>0</v>
      </c>
      <c r="BL202" s="52">
        <f>ESCYLD1!BL202*VLOOKUP(ESCYLD2!BL$4,'[1]INTERNAL PARAMETERS-1'!$B$5:$J$44,5,FALSE)*VLOOKUP(ESCYLD2!BL$4,'[1]INTERNAL PARAMETERS-1'!$B$5:$J$44,6,FALSE)*VLOOKUP(ESCYLD2!BL$4,'[1]INTERNAL PARAMETERS-1'!$B$5:$J$44,3,FALSE) + ESCYLD1!BL202*(1-VLOOKUP(ESCYLD2!BL$4,'[1]INTERNAL PARAMETERS-1'!$B$5:$J$44,5,FALSE))*VLOOKUP(ESCYLD2!BL$4,'[1]INTERNAL PARAMETERS-1'!$B$5:$J$44,8,FALSE)*VLOOKUP(ESCYLD2!BL$4,'[1]INTERNAL PARAMETERS-1'!$B$5:$J$44,3,FALSE)</f>
        <v>0</v>
      </c>
      <c r="BM202" s="52">
        <f>ESCYLD1!BM202*VLOOKUP(ESCYLD2!BM$4,'[1]INTERNAL PARAMETERS-1'!$B$5:$J$44,5,FALSE)*VLOOKUP(ESCYLD2!BM$4,'[1]INTERNAL PARAMETERS-1'!$B$5:$J$44,6,FALSE)*VLOOKUP(ESCYLD2!BM$4,'[1]INTERNAL PARAMETERS-1'!$B$5:$J$44,3,FALSE) + ESCYLD1!BM202*(1-VLOOKUP(ESCYLD2!BM$4,'[1]INTERNAL PARAMETERS-1'!$B$5:$J$44,5,FALSE))*VLOOKUP(ESCYLD2!BM$4,'[1]INTERNAL PARAMETERS-1'!$B$5:$J$44,8,FALSE)*VLOOKUP(ESCYLD2!BM$4,'[1]INTERNAL PARAMETERS-1'!$B$5:$J$44,3,FALSE)</f>
        <v>0</v>
      </c>
      <c r="BN202" s="52">
        <f>ESCYLD1!BN202*VLOOKUP(ESCYLD2!BN$4,'[1]INTERNAL PARAMETERS-1'!$B$5:$J$44,5,FALSE)*VLOOKUP(ESCYLD2!BN$4,'[1]INTERNAL PARAMETERS-1'!$B$5:$J$44,6,FALSE)*VLOOKUP(ESCYLD2!BN$4,'[1]INTERNAL PARAMETERS-1'!$B$5:$J$44,3,FALSE) + ESCYLD1!BN202*(1-VLOOKUP(ESCYLD2!BN$4,'[1]INTERNAL PARAMETERS-1'!$B$5:$J$44,5,FALSE))*VLOOKUP(ESCYLD2!BN$4,'[1]INTERNAL PARAMETERS-1'!$B$5:$J$44,8,FALSE)*VLOOKUP(ESCYLD2!BN$4,'[1]INTERNAL PARAMETERS-1'!$B$5:$J$44,3,FALSE)</f>
        <v>0</v>
      </c>
      <c r="BO202" s="52">
        <f>ESCYLD1!BO202*VLOOKUP(ESCYLD2!BO$4,'[1]INTERNAL PARAMETERS-1'!$B$5:$J$44,5,FALSE)*VLOOKUP(ESCYLD2!BO$4,'[1]INTERNAL PARAMETERS-1'!$B$5:$J$44,6,FALSE)*VLOOKUP(ESCYLD2!BO$4,'[1]INTERNAL PARAMETERS-1'!$B$5:$J$44,3,FALSE) + ESCYLD1!BO202*(1-VLOOKUP(ESCYLD2!BO$4,'[1]INTERNAL PARAMETERS-1'!$B$5:$J$44,5,FALSE))*VLOOKUP(ESCYLD2!BO$4,'[1]INTERNAL PARAMETERS-1'!$B$5:$J$44,8,FALSE)*VLOOKUP(ESCYLD2!BO$4,'[1]INTERNAL PARAMETERS-1'!$B$5:$J$44,3,FALSE)</f>
        <v>0</v>
      </c>
      <c r="BP202" s="52">
        <f>ESCYLD1!BP202*VLOOKUP(ESCYLD2!BP$4,'[1]INTERNAL PARAMETERS-1'!$B$5:$J$44,5,FALSE)*VLOOKUP(ESCYLD2!BP$4,'[1]INTERNAL PARAMETERS-1'!$B$5:$J$44,6,FALSE)*VLOOKUP(ESCYLD2!BP$4,'[1]INTERNAL PARAMETERS-1'!$B$5:$J$44,3,FALSE) + ESCYLD1!BP202*(1-VLOOKUP(ESCYLD2!BP$4,'[1]INTERNAL PARAMETERS-1'!$B$5:$J$44,5,FALSE))*VLOOKUP(ESCYLD2!BP$4,'[1]INTERNAL PARAMETERS-1'!$B$5:$J$44,8,FALSE)*VLOOKUP(ESCYLD2!BP$4,'[1]INTERNAL PARAMETERS-1'!$B$5:$J$44,3,FALSE)</f>
        <v>0</v>
      </c>
      <c r="BQ202" s="52">
        <f>ESCYLD1!BQ202*VLOOKUP(ESCYLD2!BQ$4,'[1]INTERNAL PARAMETERS-1'!$B$5:$J$44,5,FALSE)*VLOOKUP(ESCYLD2!BQ$4,'[1]INTERNAL PARAMETERS-1'!$B$5:$J$44,6,FALSE)*VLOOKUP(ESCYLD2!BQ$4,'[1]INTERNAL PARAMETERS-1'!$B$5:$J$44,3,FALSE) + ESCYLD1!BQ202*(1-VLOOKUP(ESCYLD2!BQ$4,'[1]INTERNAL PARAMETERS-1'!$B$5:$J$44,5,FALSE))*VLOOKUP(ESCYLD2!BQ$4,'[1]INTERNAL PARAMETERS-1'!$B$5:$J$44,8,FALSE)*VLOOKUP(ESCYLD2!BQ$4,'[1]INTERNAL PARAMETERS-1'!$B$5:$J$44,3,FALSE)</f>
        <v>0</v>
      </c>
      <c r="BR202" s="52">
        <f>ESCYLD1!BR202*VLOOKUP(ESCYLD2!BR$4,'[1]INTERNAL PARAMETERS-1'!$B$5:$J$44,5,FALSE)*VLOOKUP(ESCYLD2!BR$4,'[1]INTERNAL PARAMETERS-1'!$B$5:$J$44,6,FALSE)*VLOOKUP(ESCYLD2!BR$4,'[1]INTERNAL PARAMETERS-1'!$B$5:$J$44,3,FALSE) + ESCYLD1!BR202*(1-VLOOKUP(ESCYLD2!BR$4,'[1]INTERNAL PARAMETERS-1'!$B$5:$J$44,5,FALSE))*VLOOKUP(ESCYLD2!BR$4,'[1]INTERNAL PARAMETERS-1'!$B$5:$J$44,8,FALSE)*VLOOKUP(ESCYLD2!BR$4,'[1]INTERNAL PARAMETERS-1'!$B$5:$J$44,3,FALSE)</f>
        <v>0</v>
      </c>
      <c r="BS202" s="52">
        <f>ESCYLD1!BS202*VLOOKUP(ESCYLD2!BS$4,'[1]INTERNAL PARAMETERS-1'!$B$5:$J$44,5,FALSE)*VLOOKUP(ESCYLD2!BS$4,'[1]INTERNAL PARAMETERS-1'!$B$5:$J$44,6,FALSE)*VLOOKUP(ESCYLD2!BS$4,'[1]INTERNAL PARAMETERS-1'!$B$5:$J$44,3,FALSE) + ESCYLD1!BS202*(1-VLOOKUP(ESCYLD2!BS$4,'[1]INTERNAL PARAMETERS-1'!$B$5:$J$44,5,FALSE))*VLOOKUP(ESCYLD2!BS$4,'[1]INTERNAL PARAMETERS-1'!$B$5:$J$44,8,FALSE)*VLOOKUP(ESCYLD2!BS$4,'[1]INTERNAL PARAMETERS-1'!$B$5:$J$44,3,FALSE)</f>
        <v>0</v>
      </c>
      <c r="BT202" s="52">
        <f>ESCYLD1!BT202*VLOOKUP(ESCYLD2!BT$4,'[1]INTERNAL PARAMETERS-1'!$B$5:$J$44,5,FALSE)*VLOOKUP(ESCYLD2!BT$4,'[1]INTERNAL PARAMETERS-1'!$B$5:$J$44,6,FALSE)*VLOOKUP(ESCYLD2!BT$4,'[1]INTERNAL PARAMETERS-1'!$B$5:$J$44,3,FALSE) + ESCYLD1!BT202*(1-VLOOKUP(ESCYLD2!BT$4,'[1]INTERNAL PARAMETERS-1'!$B$5:$J$44,5,FALSE))*VLOOKUP(ESCYLD2!BT$4,'[1]INTERNAL PARAMETERS-1'!$B$5:$J$44,8,FALSE)*VLOOKUP(ESCYLD2!BT$4,'[1]INTERNAL PARAMETERS-1'!$B$5:$J$44,3,FALSE)</f>
        <v>0</v>
      </c>
      <c r="BU202" s="52">
        <f>ESCYLD1!BU202*VLOOKUP(ESCYLD2!BU$4,'[1]INTERNAL PARAMETERS-1'!$B$5:$J$44,5,FALSE)*VLOOKUP(ESCYLD2!BU$4,'[1]INTERNAL PARAMETERS-1'!$B$5:$J$44,6,FALSE)*VLOOKUP(ESCYLD2!BU$4,'[1]INTERNAL PARAMETERS-1'!$B$5:$J$44,3,FALSE) + ESCYLD1!BU202*(1-VLOOKUP(ESCYLD2!BU$4,'[1]INTERNAL PARAMETERS-1'!$B$5:$J$44,5,FALSE))*VLOOKUP(ESCYLD2!BU$4,'[1]INTERNAL PARAMETERS-1'!$B$5:$J$44,8,FALSE)*VLOOKUP(ESCYLD2!BU$4,'[1]INTERNAL PARAMETERS-1'!$B$5:$J$44,3,FALSE)</f>
        <v>0</v>
      </c>
      <c r="BV202" s="52">
        <f>ESCYLD1!BV202*VLOOKUP(ESCYLD2!BV$4,'[1]INTERNAL PARAMETERS-1'!$B$5:$J$44,5,FALSE)*VLOOKUP(ESCYLD2!BV$4,'[1]INTERNAL PARAMETERS-1'!$B$5:$J$44,6,FALSE)*VLOOKUP(ESCYLD2!BV$4,'[1]INTERNAL PARAMETERS-1'!$B$5:$J$44,3,FALSE) + ESCYLD1!BV202*(1-VLOOKUP(ESCYLD2!BV$4,'[1]INTERNAL PARAMETERS-1'!$B$5:$J$44,5,FALSE))*VLOOKUP(ESCYLD2!BV$4,'[1]INTERNAL PARAMETERS-1'!$B$5:$J$44,8,FALSE)*VLOOKUP(ESCYLD2!BV$4,'[1]INTERNAL PARAMETERS-1'!$B$5:$J$44,3,FALSE)</f>
        <v>0</v>
      </c>
      <c r="BW202" s="52">
        <f>ESCYLD1!BW202*VLOOKUP(ESCYLD2!BW$4,'[1]INTERNAL PARAMETERS-1'!$B$5:$J$44,5,FALSE)*VLOOKUP(ESCYLD2!BW$4,'[1]INTERNAL PARAMETERS-1'!$B$5:$J$44,6,FALSE)*VLOOKUP(ESCYLD2!BW$4,'[1]INTERNAL PARAMETERS-1'!$B$5:$J$44,3,FALSE) + ESCYLD1!BW202*(1-VLOOKUP(ESCYLD2!BW$4,'[1]INTERNAL PARAMETERS-1'!$B$5:$J$44,5,FALSE))*VLOOKUP(ESCYLD2!BW$4,'[1]INTERNAL PARAMETERS-1'!$B$5:$J$44,8,FALSE)*VLOOKUP(ESCYLD2!BW$4,'[1]INTERNAL PARAMETERS-1'!$B$5:$J$44,3,FALSE)</f>
        <v>0</v>
      </c>
      <c r="BX202" s="52">
        <f>ESCYLD1!BX202*VLOOKUP(ESCYLD2!BX$4,'[1]INTERNAL PARAMETERS-1'!$B$5:$J$44,5,FALSE)*VLOOKUP(ESCYLD2!BX$4,'[1]INTERNAL PARAMETERS-1'!$B$5:$J$44,6,FALSE)*VLOOKUP(ESCYLD2!BX$4,'[1]INTERNAL PARAMETERS-1'!$B$5:$J$44,3,FALSE) + ESCYLD1!BX202*(1-VLOOKUP(ESCYLD2!BX$4,'[1]INTERNAL PARAMETERS-1'!$B$5:$J$44,5,FALSE))*VLOOKUP(ESCYLD2!BX$4,'[1]INTERNAL PARAMETERS-1'!$B$5:$J$44,8,FALSE)*VLOOKUP(ESCYLD2!BX$4,'[1]INTERNAL PARAMETERS-1'!$B$5:$J$44,3,FALSE)</f>
        <v>0</v>
      </c>
      <c r="BY202" s="52">
        <f>ESCYLD1!BY202*VLOOKUP(ESCYLD2!BY$4,'[1]INTERNAL PARAMETERS-1'!$B$5:$J$44,5,FALSE)*VLOOKUP(ESCYLD2!BY$4,'[1]INTERNAL PARAMETERS-1'!$B$5:$J$44,6,FALSE)*VLOOKUP(ESCYLD2!BY$4,'[1]INTERNAL PARAMETERS-1'!$B$5:$J$44,3,FALSE) + ESCYLD1!BY202*(1-VLOOKUP(ESCYLD2!BY$4,'[1]INTERNAL PARAMETERS-1'!$B$5:$J$44,5,FALSE))*VLOOKUP(ESCYLD2!BY$4,'[1]INTERNAL PARAMETERS-1'!$B$5:$J$44,8,FALSE)*VLOOKUP(ESCYLD2!BY$4,'[1]INTERNAL PARAMETERS-1'!$B$5:$J$44,3,FALSE)</f>
        <v>0</v>
      </c>
      <c r="BZ202" s="52">
        <f>ESCYLD1!BZ202*VLOOKUP(ESCYLD2!BZ$4,'[1]INTERNAL PARAMETERS-1'!$B$5:$J$44,5,FALSE)*VLOOKUP(ESCYLD2!BZ$4,'[1]INTERNAL PARAMETERS-1'!$B$5:$J$44,6,FALSE)*VLOOKUP(ESCYLD2!BZ$4,'[1]INTERNAL PARAMETERS-1'!$B$5:$J$44,3,FALSE) + ESCYLD1!BZ202*(1-VLOOKUP(ESCYLD2!BZ$4,'[1]INTERNAL PARAMETERS-1'!$B$5:$J$44,5,FALSE))*VLOOKUP(ESCYLD2!BZ$4,'[1]INTERNAL PARAMETERS-1'!$B$5:$J$44,8,FALSE)*VLOOKUP(ESCYLD2!BZ$4,'[1]INTERNAL PARAMETERS-1'!$B$5:$J$44,3,FALSE)</f>
        <v>0</v>
      </c>
      <c r="CA202" s="52">
        <f>ESCYLD1!CA202*VLOOKUP(ESCYLD2!CA$4,'[1]INTERNAL PARAMETERS-1'!$B$5:$J$44,5,FALSE)*VLOOKUP(ESCYLD2!CA$4,'[1]INTERNAL PARAMETERS-1'!$B$5:$J$44,6,FALSE)*VLOOKUP(ESCYLD2!CA$4,'[1]INTERNAL PARAMETERS-1'!$B$5:$J$44,3,FALSE) + ESCYLD1!CA202*(1-VLOOKUP(ESCYLD2!CA$4,'[1]INTERNAL PARAMETERS-1'!$B$5:$J$44,5,FALSE))*VLOOKUP(ESCYLD2!CA$4,'[1]INTERNAL PARAMETERS-1'!$B$5:$J$44,8,FALSE)*VLOOKUP(ESCYLD2!CA$4,'[1]INTERNAL PARAMETERS-1'!$B$5:$J$44,3,FALSE)</f>
        <v>0</v>
      </c>
      <c r="CB202" s="52">
        <f>ESCYLD1!CB202*VLOOKUP(ESCYLD2!CB$4,'[1]INTERNAL PARAMETERS-1'!$B$5:$J$44,5,FALSE)*VLOOKUP(ESCYLD2!CB$4,'[1]INTERNAL PARAMETERS-1'!$B$5:$J$44,6,FALSE)*VLOOKUP(ESCYLD2!CB$4,'[1]INTERNAL PARAMETERS-1'!$B$5:$J$44,3,FALSE) + ESCYLD1!CB202*(1-VLOOKUP(ESCYLD2!CB$4,'[1]INTERNAL PARAMETERS-1'!$B$5:$J$44,5,FALSE))*VLOOKUP(ESCYLD2!CB$4,'[1]INTERNAL PARAMETERS-1'!$B$5:$J$44,8,FALSE)*VLOOKUP(ESCYLD2!CB$4,'[1]INTERNAL PARAMETERS-1'!$B$5:$J$44,3,FALSE)</f>
        <v>0</v>
      </c>
      <c r="CC202" s="52">
        <f>ESCYLD1!CC202*VLOOKUP(ESCYLD2!CC$4,'[1]INTERNAL PARAMETERS-1'!$B$5:$J$44,5,FALSE)*VLOOKUP(ESCYLD2!CC$4,'[1]INTERNAL PARAMETERS-1'!$B$5:$J$44,6,FALSE)*VLOOKUP(ESCYLD2!CC$4,'[1]INTERNAL PARAMETERS-1'!$B$5:$J$44,3,FALSE) + ESCYLD1!CC202*(1-VLOOKUP(ESCYLD2!CC$4,'[1]INTERNAL PARAMETERS-1'!$B$5:$J$44,5,FALSE))*VLOOKUP(ESCYLD2!CC$4,'[1]INTERNAL PARAMETERS-1'!$B$5:$J$44,8,FALSE)*VLOOKUP(ESCYLD2!CC$4,'[1]INTERNAL PARAMETERS-1'!$B$5:$J$44,3,FALSE)</f>
        <v>0</v>
      </c>
      <c r="CD202" s="52">
        <f>ESCYLD1!CD202*VLOOKUP(ESCYLD2!CD$4,'[1]INTERNAL PARAMETERS-1'!$B$5:$J$44,5,FALSE)*VLOOKUP(ESCYLD2!CD$4,'[1]INTERNAL PARAMETERS-1'!$B$5:$J$44,6,FALSE)*VLOOKUP(ESCYLD2!CD$4,'[1]INTERNAL PARAMETERS-1'!$B$5:$J$44,3,FALSE) + ESCYLD1!CD202*(1-VLOOKUP(ESCYLD2!CD$4,'[1]INTERNAL PARAMETERS-1'!$B$5:$J$44,5,FALSE))*VLOOKUP(ESCYLD2!CD$4,'[1]INTERNAL PARAMETERS-1'!$B$5:$J$44,8,FALSE)*VLOOKUP(ESCYLD2!CD$4,'[1]INTERNAL PARAMETERS-1'!$B$5:$J$44,3,FALSE)</f>
        <v>0</v>
      </c>
      <c r="CE202" s="52">
        <f>ESCYLD1!CE202*VLOOKUP(ESCYLD2!CE$4,'[1]INTERNAL PARAMETERS-1'!$B$5:$J$44,5,FALSE)*VLOOKUP(ESCYLD2!CE$4,'[1]INTERNAL PARAMETERS-1'!$B$5:$J$44,6,FALSE)*VLOOKUP(ESCYLD2!CE$4,'[1]INTERNAL PARAMETERS-1'!$B$5:$J$44,3,FALSE) + ESCYLD1!CE202*(1-VLOOKUP(ESCYLD2!CE$4,'[1]INTERNAL PARAMETERS-1'!$B$5:$J$44,5,FALSE))*VLOOKUP(ESCYLD2!CE$4,'[1]INTERNAL PARAMETERS-1'!$B$5:$J$44,8,FALSE)*VLOOKUP(ESCYLD2!CE$4,'[1]INTERNAL PARAMETERS-1'!$B$5:$J$44,3,FALSE)</f>
        <v>0</v>
      </c>
      <c r="CF202" s="52">
        <f>ESCYLD1!CF202*VLOOKUP(ESCYLD2!CF$4,'[1]INTERNAL PARAMETERS-1'!$B$5:$J$44,5,FALSE)*VLOOKUP(ESCYLD2!CF$4,'[1]INTERNAL PARAMETERS-1'!$B$5:$J$44,6,FALSE)*VLOOKUP(ESCYLD2!CF$4,'[1]INTERNAL PARAMETERS-1'!$B$5:$J$44,3,FALSE) + ESCYLD1!CF202*(1-VLOOKUP(ESCYLD2!CF$4,'[1]INTERNAL PARAMETERS-1'!$B$5:$J$44,5,FALSE))*VLOOKUP(ESCYLD2!CF$4,'[1]INTERNAL PARAMETERS-1'!$B$5:$J$44,8,FALSE)*VLOOKUP(ESCYLD2!CF$4,'[1]INTERNAL PARAMETERS-1'!$B$5:$J$44,3,FALSE)</f>
        <v>0</v>
      </c>
      <c r="CG202" s="52">
        <f>ESCYLD1!CG202*VLOOKUP(ESCYLD2!CG$4,'[1]INTERNAL PARAMETERS-1'!$B$5:$J$44,5,FALSE)*VLOOKUP(ESCYLD2!CG$4,'[1]INTERNAL PARAMETERS-1'!$B$5:$J$44,6,FALSE)*VLOOKUP(ESCYLD2!CG$4,'[1]INTERNAL PARAMETERS-1'!$B$5:$J$44,3,FALSE) + ESCYLD1!CG202*(1-VLOOKUP(ESCYLD2!CG$4,'[1]INTERNAL PARAMETERS-1'!$B$5:$J$44,5,FALSE))*VLOOKUP(ESCYLD2!CG$4,'[1]INTERNAL PARAMETERS-1'!$B$5:$J$44,8,FALSE)*VLOOKUP(ESCYLD2!CG$4,'[1]INTERNAL PARAMETERS-1'!$B$5:$J$44,3,FALSE)</f>
        <v>0</v>
      </c>
      <c r="CH202" s="51">
        <f>ESCYLD1!CH202*VLOOKUP(ESCYLD2!CH$4,'[1]INTERNAL PARAMETERS-1'!$B$5:$J$44,5,FALSE)*VLOOKUP(ESCYLD2!CH$4,'[1]INTERNAL PARAMETERS-1'!$B$5:$J$44,6,FALSE)*VLOOKUP(ESCYLD2!CH$4,'[1]INTERNAL PARAMETERS-1'!$B$5:$J$44,3,FALSE) + ESCYLD1!CH202*(1-VLOOKUP(ESCYLD2!CH$4,'[1]INTERNAL PARAMETERS-1'!$B$5:$J$44,5,FALSE))*VLOOKUP(ESCYLD2!CH$4,'[1]INTERNAL PARAMETERS-1'!$B$5:$J$44,8,FALSE)*VLOOKUP(ESCYLD2!CH$4,'[1]INTERNAL PARAMETERS-1'!$B$5:$J$44,3,FALSE)</f>
        <v>0</v>
      </c>
      <c r="CJ202" s="53">
        <f t="shared" si="6"/>
        <v>0</v>
      </c>
      <c r="CK202" s="51">
        <f t="shared" si="7"/>
        <v>0</v>
      </c>
    </row>
    <row r="203" spans="2:89" x14ac:dyDescent="0.5">
      <c r="B203" s="66" t="s">
        <v>7</v>
      </c>
      <c r="C203" s="65" t="s">
        <v>72</v>
      </c>
      <c r="D203" s="65" t="s">
        <v>89</v>
      </c>
      <c r="E203" s="151">
        <f>ESC!AF203</f>
        <v>0</v>
      </c>
      <c r="F203" s="67">
        <f>'[1]INTERNAL PARAMETERS-1'!M5</f>
        <v>85.012</v>
      </c>
      <c r="G203" s="53">
        <f>ESCYLD1!G203*VLOOKUP(ESCYLD2!G$4,'[1]INTERNAL PARAMETERS-1'!$B$5:$J$44,5,FALSE)*VLOOKUP(ESCYLD2!G$4,'[1]INTERNAL PARAMETERS-1'!$B$5:$J$44,7,FALSE)*ESCYLD2!$F203 + ESCYLD1!G203*(1-VLOOKUP(ESCYLD2!G$4,'[1]INTERNAL PARAMETERS-1'!$B$5:$J$44,5,FALSE))*VLOOKUP(ESCYLD2!G$4,'[1]INTERNAL PARAMETERS-1'!$B$5:$J$44,9,FALSE)*ESCYLD2!$F203</f>
        <v>0</v>
      </c>
      <c r="H203" s="52">
        <f>ESCYLD1!H203*VLOOKUP(ESCYLD2!H$4,'[1]INTERNAL PARAMETERS-1'!$B$5:$J$44,5,FALSE)*VLOOKUP(ESCYLD2!H$4,'[1]INTERNAL PARAMETERS-1'!$B$5:$J$44,7,FALSE)*ESCYLD2!$F203 + ESCYLD1!H203*(1-VLOOKUP(ESCYLD2!H$4,'[1]INTERNAL PARAMETERS-1'!$B$5:$J$44,5,FALSE))*VLOOKUP(ESCYLD2!H$4,'[1]INTERNAL PARAMETERS-1'!$B$5:$J$44,9,FALSE)*ESCYLD2!$F203</f>
        <v>0</v>
      </c>
      <c r="I203" s="52">
        <f>ESCYLD1!I203*VLOOKUP(ESCYLD2!I$4,'[1]INTERNAL PARAMETERS-1'!$B$5:$J$44,5,FALSE)*VLOOKUP(ESCYLD2!I$4,'[1]INTERNAL PARAMETERS-1'!$B$5:$J$44,7,FALSE)*ESCYLD2!$F203 + ESCYLD1!I203*(1-VLOOKUP(ESCYLD2!I$4,'[1]INTERNAL PARAMETERS-1'!$B$5:$J$44,5,FALSE))*VLOOKUP(ESCYLD2!I$4,'[1]INTERNAL PARAMETERS-1'!$B$5:$J$44,9,FALSE)*ESCYLD2!$F203</f>
        <v>0</v>
      </c>
      <c r="J203" s="52">
        <f>ESCYLD1!J203*VLOOKUP(ESCYLD2!J$4,'[1]INTERNAL PARAMETERS-1'!$B$5:$J$44,5,FALSE)*VLOOKUP(ESCYLD2!J$4,'[1]INTERNAL PARAMETERS-1'!$B$5:$J$44,7,FALSE)*ESCYLD2!$F203 + ESCYLD1!J203*(1-VLOOKUP(ESCYLD2!J$4,'[1]INTERNAL PARAMETERS-1'!$B$5:$J$44,5,FALSE))*VLOOKUP(ESCYLD2!J$4,'[1]INTERNAL PARAMETERS-1'!$B$5:$J$44,9,FALSE)*ESCYLD2!$F203</f>
        <v>0</v>
      </c>
      <c r="K203" s="52">
        <f>ESCYLD1!K203*VLOOKUP(ESCYLD2!K$4,'[1]INTERNAL PARAMETERS-1'!$B$5:$J$44,5,FALSE)*VLOOKUP(ESCYLD2!K$4,'[1]INTERNAL PARAMETERS-1'!$B$5:$J$44,7,FALSE)*ESCYLD2!$F203 + ESCYLD1!K203*(1-VLOOKUP(ESCYLD2!K$4,'[1]INTERNAL PARAMETERS-1'!$B$5:$J$44,5,FALSE))*VLOOKUP(ESCYLD2!K$4,'[1]INTERNAL PARAMETERS-1'!$B$5:$J$44,9,FALSE)*ESCYLD2!$F203</f>
        <v>0</v>
      </c>
      <c r="L203" s="52">
        <f>ESCYLD1!L203*VLOOKUP(ESCYLD2!L$4,'[1]INTERNAL PARAMETERS-1'!$B$5:$J$44,5,FALSE)*VLOOKUP(ESCYLD2!L$4,'[1]INTERNAL PARAMETERS-1'!$B$5:$J$44,7,FALSE)*ESCYLD2!$F203 + ESCYLD1!L203*(1-VLOOKUP(ESCYLD2!L$4,'[1]INTERNAL PARAMETERS-1'!$B$5:$J$44,5,FALSE))*VLOOKUP(ESCYLD2!L$4,'[1]INTERNAL PARAMETERS-1'!$B$5:$J$44,9,FALSE)*ESCYLD2!$F203</f>
        <v>0</v>
      </c>
      <c r="M203" s="52">
        <f>ESCYLD1!M203*VLOOKUP(ESCYLD2!M$4,'[1]INTERNAL PARAMETERS-1'!$B$5:$J$44,5,FALSE)*VLOOKUP(ESCYLD2!M$4,'[1]INTERNAL PARAMETERS-1'!$B$5:$J$44,7,FALSE)*ESCYLD2!$F203 + ESCYLD1!M203*(1-VLOOKUP(ESCYLD2!M$4,'[1]INTERNAL PARAMETERS-1'!$B$5:$J$44,5,FALSE))*VLOOKUP(ESCYLD2!M$4,'[1]INTERNAL PARAMETERS-1'!$B$5:$J$44,9,FALSE)*ESCYLD2!$F203</f>
        <v>0</v>
      </c>
      <c r="N203" s="52">
        <f>ESCYLD1!N203*VLOOKUP(ESCYLD2!N$4,'[1]INTERNAL PARAMETERS-1'!$B$5:$J$44,5,FALSE)*VLOOKUP(ESCYLD2!N$4,'[1]INTERNAL PARAMETERS-1'!$B$5:$J$44,7,FALSE)*ESCYLD2!$F203 + ESCYLD1!N203*(1-VLOOKUP(ESCYLD2!N$4,'[1]INTERNAL PARAMETERS-1'!$B$5:$J$44,5,FALSE))*VLOOKUP(ESCYLD2!N$4,'[1]INTERNAL PARAMETERS-1'!$B$5:$J$44,9,FALSE)*ESCYLD2!$F203</f>
        <v>0</v>
      </c>
      <c r="O203" s="52">
        <f>ESCYLD1!O203*VLOOKUP(ESCYLD2!O$4,'[1]INTERNAL PARAMETERS-1'!$B$5:$J$44,5,FALSE)*VLOOKUP(ESCYLD2!O$4,'[1]INTERNAL PARAMETERS-1'!$B$5:$J$44,7,FALSE)*ESCYLD2!$F203 + ESCYLD1!O203*(1-VLOOKUP(ESCYLD2!O$4,'[1]INTERNAL PARAMETERS-1'!$B$5:$J$44,5,FALSE))*VLOOKUP(ESCYLD2!O$4,'[1]INTERNAL PARAMETERS-1'!$B$5:$J$44,9,FALSE)*ESCYLD2!$F203</f>
        <v>0</v>
      </c>
      <c r="P203" s="52">
        <f>ESCYLD1!P203*VLOOKUP(ESCYLD2!P$4,'[1]INTERNAL PARAMETERS-1'!$B$5:$J$44,5,FALSE)*VLOOKUP(ESCYLD2!P$4,'[1]INTERNAL PARAMETERS-1'!$B$5:$J$44,7,FALSE)*ESCYLD2!$F203 + ESCYLD1!P203*(1-VLOOKUP(ESCYLD2!P$4,'[1]INTERNAL PARAMETERS-1'!$B$5:$J$44,5,FALSE))*VLOOKUP(ESCYLD2!P$4,'[1]INTERNAL PARAMETERS-1'!$B$5:$J$44,9,FALSE)*ESCYLD2!$F203</f>
        <v>0</v>
      </c>
      <c r="Q203" s="52">
        <f>ESCYLD1!Q203*VLOOKUP(ESCYLD2!Q$4,'[1]INTERNAL PARAMETERS-1'!$B$5:$J$44,5,FALSE)*VLOOKUP(ESCYLD2!Q$4,'[1]INTERNAL PARAMETERS-1'!$B$5:$J$44,7,FALSE)*ESCYLD2!$F203 + ESCYLD1!Q203*(1-VLOOKUP(ESCYLD2!Q$4,'[1]INTERNAL PARAMETERS-1'!$B$5:$J$44,5,FALSE))*VLOOKUP(ESCYLD2!Q$4,'[1]INTERNAL PARAMETERS-1'!$B$5:$J$44,9,FALSE)*ESCYLD2!$F203</f>
        <v>0</v>
      </c>
      <c r="R203" s="52">
        <f>ESCYLD1!R203*VLOOKUP(ESCYLD2!R$4,'[1]INTERNAL PARAMETERS-1'!$B$5:$J$44,5,FALSE)*VLOOKUP(ESCYLD2!R$4,'[1]INTERNAL PARAMETERS-1'!$B$5:$J$44,7,FALSE)*ESCYLD2!$F203 + ESCYLD1!R203*(1-VLOOKUP(ESCYLD2!R$4,'[1]INTERNAL PARAMETERS-1'!$B$5:$J$44,5,FALSE))*VLOOKUP(ESCYLD2!R$4,'[1]INTERNAL PARAMETERS-1'!$B$5:$J$44,9,FALSE)*ESCYLD2!$F203</f>
        <v>0</v>
      </c>
      <c r="S203" s="52">
        <f>ESCYLD1!S203*VLOOKUP(ESCYLD2!S$4,'[1]INTERNAL PARAMETERS-1'!$B$5:$J$44,5,FALSE)*VLOOKUP(ESCYLD2!S$4,'[1]INTERNAL PARAMETERS-1'!$B$5:$J$44,7,FALSE)*ESCYLD2!$F203 + ESCYLD1!S203*(1-VLOOKUP(ESCYLD2!S$4,'[1]INTERNAL PARAMETERS-1'!$B$5:$J$44,5,FALSE))*VLOOKUP(ESCYLD2!S$4,'[1]INTERNAL PARAMETERS-1'!$B$5:$J$44,9,FALSE)*ESCYLD2!$F203</f>
        <v>0</v>
      </c>
      <c r="T203" s="52">
        <f>ESCYLD1!T203*VLOOKUP(ESCYLD2!T$4,'[1]INTERNAL PARAMETERS-1'!$B$5:$J$44,5,FALSE)*VLOOKUP(ESCYLD2!T$4,'[1]INTERNAL PARAMETERS-1'!$B$5:$J$44,7,FALSE)*ESCYLD2!$F203 + ESCYLD1!T203*(1-VLOOKUP(ESCYLD2!T$4,'[1]INTERNAL PARAMETERS-1'!$B$5:$J$44,5,FALSE))*VLOOKUP(ESCYLD2!T$4,'[1]INTERNAL PARAMETERS-1'!$B$5:$J$44,9,FALSE)*ESCYLD2!$F203</f>
        <v>0</v>
      </c>
      <c r="U203" s="52">
        <f>ESCYLD1!U203*VLOOKUP(ESCYLD2!U$4,'[1]INTERNAL PARAMETERS-1'!$B$5:$J$44,5,FALSE)*VLOOKUP(ESCYLD2!U$4,'[1]INTERNAL PARAMETERS-1'!$B$5:$J$44,7,FALSE)*ESCYLD2!$F203 + ESCYLD1!U203*(1-VLOOKUP(ESCYLD2!U$4,'[1]INTERNAL PARAMETERS-1'!$B$5:$J$44,5,FALSE))*VLOOKUP(ESCYLD2!U$4,'[1]INTERNAL PARAMETERS-1'!$B$5:$J$44,9,FALSE)*ESCYLD2!$F203</f>
        <v>0</v>
      </c>
      <c r="V203" s="52">
        <f>ESCYLD1!V203*VLOOKUP(ESCYLD2!V$4,'[1]INTERNAL PARAMETERS-1'!$B$5:$J$44,5,FALSE)*VLOOKUP(ESCYLD2!V$4,'[1]INTERNAL PARAMETERS-1'!$B$5:$J$44,7,FALSE)*ESCYLD2!$F203 + ESCYLD1!V203*(1-VLOOKUP(ESCYLD2!V$4,'[1]INTERNAL PARAMETERS-1'!$B$5:$J$44,5,FALSE))*VLOOKUP(ESCYLD2!V$4,'[1]INTERNAL PARAMETERS-1'!$B$5:$J$44,9,FALSE)*ESCYLD2!$F203</f>
        <v>0</v>
      </c>
      <c r="W203" s="52">
        <f>ESCYLD1!W203*VLOOKUP(ESCYLD2!W$4,'[1]INTERNAL PARAMETERS-1'!$B$5:$J$44,5,FALSE)*VLOOKUP(ESCYLD2!W$4,'[1]INTERNAL PARAMETERS-1'!$B$5:$J$44,7,FALSE)*ESCYLD2!$F203 + ESCYLD1!W203*(1-VLOOKUP(ESCYLD2!W$4,'[1]INTERNAL PARAMETERS-1'!$B$5:$J$44,5,FALSE))*VLOOKUP(ESCYLD2!W$4,'[1]INTERNAL PARAMETERS-1'!$B$5:$J$44,9,FALSE)*ESCYLD2!$F203</f>
        <v>0</v>
      </c>
      <c r="X203" s="52">
        <f>ESCYLD1!X203*VLOOKUP(ESCYLD2!X$4,'[1]INTERNAL PARAMETERS-1'!$B$5:$J$44,5,FALSE)*VLOOKUP(ESCYLD2!X$4,'[1]INTERNAL PARAMETERS-1'!$B$5:$J$44,7,FALSE)*ESCYLD2!$F203 + ESCYLD1!X203*(1-VLOOKUP(ESCYLD2!X$4,'[1]INTERNAL PARAMETERS-1'!$B$5:$J$44,5,FALSE))*VLOOKUP(ESCYLD2!X$4,'[1]INTERNAL PARAMETERS-1'!$B$5:$J$44,9,FALSE)*ESCYLD2!$F203</f>
        <v>0</v>
      </c>
      <c r="Y203" s="52">
        <f>ESCYLD1!Y203*VLOOKUP(ESCYLD2!Y$4,'[1]INTERNAL PARAMETERS-1'!$B$5:$J$44,5,FALSE)*VLOOKUP(ESCYLD2!Y$4,'[1]INTERNAL PARAMETERS-1'!$B$5:$J$44,7,FALSE)*ESCYLD2!$F203 + ESCYLD1!Y203*(1-VLOOKUP(ESCYLD2!Y$4,'[1]INTERNAL PARAMETERS-1'!$B$5:$J$44,5,FALSE))*VLOOKUP(ESCYLD2!Y$4,'[1]INTERNAL PARAMETERS-1'!$B$5:$J$44,9,FALSE)*ESCYLD2!$F203</f>
        <v>0</v>
      </c>
      <c r="Z203" s="52">
        <f>ESCYLD1!Z203*VLOOKUP(ESCYLD2!Z$4,'[1]INTERNAL PARAMETERS-1'!$B$5:$J$44,5,FALSE)*VLOOKUP(ESCYLD2!Z$4,'[1]INTERNAL PARAMETERS-1'!$B$5:$J$44,7,FALSE)*ESCYLD2!$F203 + ESCYLD1!Z203*(1-VLOOKUP(ESCYLD2!Z$4,'[1]INTERNAL PARAMETERS-1'!$B$5:$J$44,5,FALSE))*VLOOKUP(ESCYLD2!Z$4,'[1]INTERNAL PARAMETERS-1'!$B$5:$J$44,9,FALSE)*ESCYLD2!$F203</f>
        <v>0</v>
      </c>
      <c r="AA203" s="52">
        <f>ESCYLD1!AA203*VLOOKUP(ESCYLD2!AA$4,'[1]INTERNAL PARAMETERS-1'!$B$5:$J$44,5,FALSE)*VLOOKUP(ESCYLD2!AA$4,'[1]INTERNAL PARAMETERS-1'!$B$5:$J$44,7,FALSE)*ESCYLD2!$F203 + ESCYLD1!AA203*(1-VLOOKUP(ESCYLD2!AA$4,'[1]INTERNAL PARAMETERS-1'!$B$5:$J$44,5,FALSE))*VLOOKUP(ESCYLD2!AA$4,'[1]INTERNAL PARAMETERS-1'!$B$5:$J$44,9,FALSE)*ESCYLD2!$F203</f>
        <v>0</v>
      </c>
      <c r="AB203" s="52">
        <f>ESCYLD1!AB203*VLOOKUP(ESCYLD2!AB$4,'[1]INTERNAL PARAMETERS-1'!$B$5:$J$44,5,FALSE)*VLOOKUP(ESCYLD2!AB$4,'[1]INTERNAL PARAMETERS-1'!$B$5:$J$44,7,FALSE)*ESCYLD2!$F203 + ESCYLD1!AB203*(1-VLOOKUP(ESCYLD2!AB$4,'[1]INTERNAL PARAMETERS-1'!$B$5:$J$44,5,FALSE))*VLOOKUP(ESCYLD2!AB$4,'[1]INTERNAL PARAMETERS-1'!$B$5:$J$44,9,FALSE)*ESCYLD2!$F203</f>
        <v>0</v>
      </c>
      <c r="AC203" s="52">
        <f>ESCYLD1!AC203*VLOOKUP(ESCYLD2!AC$4,'[1]INTERNAL PARAMETERS-1'!$B$5:$J$44,5,FALSE)*VLOOKUP(ESCYLD2!AC$4,'[1]INTERNAL PARAMETERS-1'!$B$5:$J$44,7,FALSE)*ESCYLD2!$F203 + ESCYLD1!AC203*(1-VLOOKUP(ESCYLD2!AC$4,'[1]INTERNAL PARAMETERS-1'!$B$5:$J$44,5,FALSE))*VLOOKUP(ESCYLD2!AC$4,'[1]INTERNAL PARAMETERS-1'!$B$5:$J$44,9,FALSE)*ESCYLD2!$F203</f>
        <v>0</v>
      </c>
      <c r="AD203" s="52">
        <f>ESCYLD1!AD203*VLOOKUP(ESCYLD2!AD$4,'[1]INTERNAL PARAMETERS-1'!$B$5:$J$44,5,FALSE)*VLOOKUP(ESCYLD2!AD$4,'[1]INTERNAL PARAMETERS-1'!$B$5:$J$44,7,FALSE)*ESCYLD2!$F203 + ESCYLD1!AD203*(1-VLOOKUP(ESCYLD2!AD$4,'[1]INTERNAL PARAMETERS-1'!$B$5:$J$44,5,FALSE))*VLOOKUP(ESCYLD2!AD$4,'[1]INTERNAL PARAMETERS-1'!$B$5:$J$44,9,FALSE)*ESCYLD2!$F203</f>
        <v>0</v>
      </c>
      <c r="AE203" s="52">
        <f>ESCYLD1!AE203*VLOOKUP(ESCYLD2!AE$4,'[1]INTERNAL PARAMETERS-1'!$B$5:$J$44,5,FALSE)*VLOOKUP(ESCYLD2!AE$4,'[1]INTERNAL PARAMETERS-1'!$B$5:$J$44,7,FALSE)*ESCYLD2!$F203 + ESCYLD1!AE203*(1-VLOOKUP(ESCYLD2!AE$4,'[1]INTERNAL PARAMETERS-1'!$B$5:$J$44,5,FALSE))*VLOOKUP(ESCYLD2!AE$4,'[1]INTERNAL PARAMETERS-1'!$B$5:$J$44,9,FALSE)*ESCYLD2!$F203</f>
        <v>0</v>
      </c>
      <c r="AF203" s="52">
        <f>ESCYLD1!AF203*VLOOKUP(ESCYLD2!AF$4,'[1]INTERNAL PARAMETERS-1'!$B$5:$J$44,5,FALSE)*VLOOKUP(ESCYLD2!AF$4,'[1]INTERNAL PARAMETERS-1'!$B$5:$J$44,7,FALSE)*ESCYLD2!$F203 + ESCYLD1!AF203*(1-VLOOKUP(ESCYLD2!AF$4,'[1]INTERNAL PARAMETERS-1'!$B$5:$J$44,5,FALSE))*VLOOKUP(ESCYLD2!AF$4,'[1]INTERNAL PARAMETERS-1'!$B$5:$J$44,9,FALSE)*ESCYLD2!$F203</f>
        <v>0</v>
      </c>
      <c r="AG203" s="52">
        <f>ESCYLD1!AG203*VLOOKUP(ESCYLD2!AG$4,'[1]INTERNAL PARAMETERS-1'!$B$5:$J$44,5,FALSE)*VLOOKUP(ESCYLD2!AG$4,'[1]INTERNAL PARAMETERS-1'!$B$5:$J$44,7,FALSE)*ESCYLD2!$F203 + ESCYLD1!AG203*(1-VLOOKUP(ESCYLD2!AG$4,'[1]INTERNAL PARAMETERS-1'!$B$5:$J$44,5,FALSE))*VLOOKUP(ESCYLD2!AG$4,'[1]INTERNAL PARAMETERS-1'!$B$5:$J$44,9,FALSE)*ESCYLD2!$F203</f>
        <v>0</v>
      </c>
      <c r="AH203" s="52">
        <f>ESCYLD1!AH203*VLOOKUP(ESCYLD2!AH$4,'[1]INTERNAL PARAMETERS-1'!$B$5:$J$44,5,FALSE)*VLOOKUP(ESCYLD2!AH$4,'[1]INTERNAL PARAMETERS-1'!$B$5:$J$44,7,FALSE)*ESCYLD2!$F203 + ESCYLD1!AH203*(1-VLOOKUP(ESCYLD2!AH$4,'[1]INTERNAL PARAMETERS-1'!$B$5:$J$44,5,FALSE))*VLOOKUP(ESCYLD2!AH$4,'[1]INTERNAL PARAMETERS-1'!$B$5:$J$44,9,FALSE)*ESCYLD2!$F203</f>
        <v>0</v>
      </c>
      <c r="AI203" s="52">
        <f>ESCYLD1!AI203*VLOOKUP(ESCYLD2!AI$4,'[1]INTERNAL PARAMETERS-1'!$B$5:$J$44,5,FALSE)*VLOOKUP(ESCYLD2!AI$4,'[1]INTERNAL PARAMETERS-1'!$B$5:$J$44,7,FALSE)*ESCYLD2!$F203 + ESCYLD1!AI203*(1-VLOOKUP(ESCYLD2!AI$4,'[1]INTERNAL PARAMETERS-1'!$B$5:$J$44,5,FALSE))*VLOOKUP(ESCYLD2!AI$4,'[1]INTERNAL PARAMETERS-1'!$B$5:$J$44,9,FALSE)*ESCYLD2!$F203</f>
        <v>0</v>
      </c>
      <c r="AJ203" s="52">
        <f>ESCYLD1!AJ203*VLOOKUP(ESCYLD2!AJ$4,'[1]INTERNAL PARAMETERS-1'!$B$5:$J$44,5,FALSE)*VLOOKUP(ESCYLD2!AJ$4,'[1]INTERNAL PARAMETERS-1'!$B$5:$J$44,7,FALSE)*ESCYLD2!$F203 + ESCYLD1!AJ203*(1-VLOOKUP(ESCYLD2!AJ$4,'[1]INTERNAL PARAMETERS-1'!$B$5:$J$44,5,FALSE))*VLOOKUP(ESCYLD2!AJ$4,'[1]INTERNAL PARAMETERS-1'!$B$5:$J$44,9,FALSE)*ESCYLD2!$F203</f>
        <v>0</v>
      </c>
      <c r="AK203" s="52">
        <f>ESCYLD1!AK203*VLOOKUP(ESCYLD2!AK$4,'[1]INTERNAL PARAMETERS-1'!$B$5:$J$44,5,FALSE)*VLOOKUP(ESCYLD2!AK$4,'[1]INTERNAL PARAMETERS-1'!$B$5:$J$44,7,FALSE)*ESCYLD2!$F203 + ESCYLD1!AK203*(1-VLOOKUP(ESCYLD2!AK$4,'[1]INTERNAL PARAMETERS-1'!$B$5:$J$44,5,FALSE))*VLOOKUP(ESCYLD2!AK$4,'[1]INTERNAL PARAMETERS-1'!$B$5:$J$44,9,FALSE)*ESCYLD2!$F203</f>
        <v>0</v>
      </c>
      <c r="AL203" s="52">
        <f>ESCYLD1!AL203*VLOOKUP(ESCYLD2!AL$4,'[1]INTERNAL PARAMETERS-1'!$B$5:$J$44,5,FALSE)*VLOOKUP(ESCYLD2!AL$4,'[1]INTERNAL PARAMETERS-1'!$B$5:$J$44,7,FALSE)*ESCYLD2!$F203 + ESCYLD1!AL203*(1-VLOOKUP(ESCYLD2!AL$4,'[1]INTERNAL PARAMETERS-1'!$B$5:$J$44,5,FALSE))*VLOOKUP(ESCYLD2!AL$4,'[1]INTERNAL PARAMETERS-1'!$B$5:$J$44,9,FALSE)*ESCYLD2!$F203</f>
        <v>0</v>
      </c>
      <c r="AM203" s="52">
        <f>ESCYLD1!AM203*VLOOKUP(ESCYLD2!AM$4,'[1]INTERNAL PARAMETERS-1'!$B$5:$J$44,5,FALSE)*VLOOKUP(ESCYLD2!AM$4,'[1]INTERNAL PARAMETERS-1'!$B$5:$J$44,7,FALSE)*ESCYLD2!$F203 + ESCYLD1!AM203*(1-VLOOKUP(ESCYLD2!AM$4,'[1]INTERNAL PARAMETERS-1'!$B$5:$J$44,5,FALSE))*VLOOKUP(ESCYLD2!AM$4,'[1]INTERNAL PARAMETERS-1'!$B$5:$J$44,9,FALSE)*ESCYLD2!$F203</f>
        <v>0</v>
      </c>
      <c r="AN203" s="52">
        <f>ESCYLD1!AN203*VLOOKUP(ESCYLD2!AN$4,'[1]INTERNAL PARAMETERS-1'!$B$5:$J$44,5,FALSE)*VLOOKUP(ESCYLD2!AN$4,'[1]INTERNAL PARAMETERS-1'!$B$5:$J$44,7,FALSE)*ESCYLD2!$F203 + ESCYLD1!AN203*(1-VLOOKUP(ESCYLD2!AN$4,'[1]INTERNAL PARAMETERS-1'!$B$5:$J$44,5,FALSE))*VLOOKUP(ESCYLD2!AN$4,'[1]INTERNAL PARAMETERS-1'!$B$5:$J$44,9,FALSE)*ESCYLD2!$F203</f>
        <v>0</v>
      </c>
      <c r="AO203" s="52">
        <f>ESCYLD1!AO203*VLOOKUP(ESCYLD2!AO$4,'[1]INTERNAL PARAMETERS-1'!$B$5:$J$44,5,FALSE)*VLOOKUP(ESCYLD2!AO$4,'[1]INTERNAL PARAMETERS-1'!$B$5:$J$44,7,FALSE)*ESCYLD2!$F203 + ESCYLD1!AO203*(1-VLOOKUP(ESCYLD2!AO$4,'[1]INTERNAL PARAMETERS-1'!$B$5:$J$44,5,FALSE))*VLOOKUP(ESCYLD2!AO$4,'[1]INTERNAL PARAMETERS-1'!$B$5:$J$44,9,FALSE)*ESCYLD2!$F203</f>
        <v>0</v>
      </c>
      <c r="AP203" s="52">
        <f>ESCYLD1!AP203*VLOOKUP(ESCYLD2!AP$4,'[1]INTERNAL PARAMETERS-1'!$B$5:$J$44,5,FALSE)*VLOOKUP(ESCYLD2!AP$4,'[1]INTERNAL PARAMETERS-1'!$B$5:$J$44,7,FALSE)*ESCYLD2!$F203 + ESCYLD1!AP203*(1-VLOOKUP(ESCYLD2!AP$4,'[1]INTERNAL PARAMETERS-1'!$B$5:$J$44,5,FALSE))*VLOOKUP(ESCYLD2!AP$4,'[1]INTERNAL PARAMETERS-1'!$B$5:$J$44,9,FALSE)*ESCYLD2!$F203</f>
        <v>0</v>
      </c>
      <c r="AQ203" s="52">
        <f>ESCYLD1!AQ203*VLOOKUP(ESCYLD2!AQ$4,'[1]INTERNAL PARAMETERS-1'!$B$5:$J$44,5,FALSE)*VLOOKUP(ESCYLD2!AQ$4,'[1]INTERNAL PARAMETERS-1'!$B$5:$J$44,7,FALSE)*ESCYLD2!$F203 + ESCYLD1!AQ203*(1-VLOOKUP(ESCYLD2!AQ$4,'[1]INTERNAL PARAMETERS-1'!$B$5:$J$44,5,FALSE))*VLOOKUP(ESCYLD2!AQ$4,'[1]INTERNAL PARAMETERS-1'!$B$5:$J$44,9,FALSE)*ESCYLD2!$F203</f>
        <v>0</v>
      </c>
      <c r="AR203" s="52">
        <f>ESCYLD1!AR203*VLOOKUP(ESCYLD2!AR$4,'[1]INTERNAL PARAMETERS-1'!$B$5:$J$44,5,FALSE)*VLOOKUP(ESCYLD2!AR$4,'[1]INTERNAL PARAMETERS-1'!$B$5:$J$44,7,FALSE)*ESCYLD2!$F203 + ESCYLD1!AR203*(1-VLOOKUP(ESCYLD2!AR$4,'[1]INTERNAL PARAMETERS-1'!$B$5:$J$44,5,FALSE))*VLOOKUP(ESCYLD2!AR$4,'[1]INTERNAL PARAMETERS-1'!$B$5:$J$44,9,FALSE)*ESCYLD2!$F203</f>
        <v>0</v>
      </c>
      <c r="AS203" s="52">
        <f>ESCYLD1!AS203*VLOOKUP(ESCYLD2!AS$4,'[1]INTERNAL PARAMETERS-1'!$B$5:$J$44,5,FALSE)*VLOOKUP(ESCYLD2!AS$4,'[1]INTERNAL PARAMETERS-1'!$B$5:$J$44,7,FALSE)*ESCYLD2!$F203 + ESCYLD1!AS203*(1-VLOOKUP(ESCYLD2!AS$4,'[1]INTERNAL PARAMETERS-1'!$B$5:$J$44,5,FALSE))*VLOOKUP(ESCYLD2!AS$4,'[1]INTERNAL PARAMETERS-1'!$B$5:$J$44,9,FALSE)*ESCYLD2!$F203</f>
        <v>0</v>
      </c>
      <c r="AT203" s="51">
        <f>ESCYLD1!AT203*VLOOKUP(ESCYLD2!AT$4,'[1]INTERNAL PARAMETERS-1'!$B$5:$J$44,5,FALSE)*VLOOKUP(ESCYLD2!AT$4,'[1]INTERNAL PARAMETERS-1'!$B$5:$J$44,7,FALSE)*ESCYLD2!$F203 + ESCYLD1!AT203*(1-VLOOKUP(ESCYLD2!AT$4,'[1]INTERNAL PARAMETERS-1'!$B$5:$J$44,5,FALSE))*VLOOKUP(ESCYLD2!AT$4,'[1]INTERNAL PARAMETERS-1'!$B$5:$J$44,9,FALSE)*ESCYLD2!$F203</f>
        <v>0</v>
      </c>
      <c r="AU203" s="53">
        <f>ESCYLD1!AU203*VLOOKUP(ESCYLD2!AU$4,'[1]INTERNAL PARAMETERS-1'!$B$5:$J$44,5,FALSE)*VLOOKUP(ESCYLD2!AU$4,'[1]INTERNAL PARAMETERS-1'!$B$5:$J$44,6,FALSE)*VLOOKUP(ESCYLD2!AU$4,'[1]INTERNAL PARAMETERS-1'!$B$5:$J$44,3,FALSE) + ESCYLD1!AU203*(1-VLOOKUP(ESCYLD2!AU$4,'[1]INTERNAL PARAMETERS-1'!$B$5:$J$44,5,FALSE))*VLOOKUP(ESCYLD2!AU$4,'[1]INTERNAL PARAMETERS-1'!$B$5:$J$44,8,FALSE)*VLOOKUP(ESCYLD2!AU$4,'[1]INTERNAL PARAMETERS-1'!$B$5:$J$44,3,FALSE)</f>
        <v>0</v>
      </c>
      <c r="AV203" s="52">
        <f>ESCYLD1!AV203*VLOOKUP(ESCYLD2!AV$4,'[1]INTERNAL PARAMETERS-1'!$B$5:$J$44,5,FALSE)*VLOOKUP(ESCYLD2!AV$4,'[1]INTERNAL PARAMETERS-1'!$B$5:$J$44,6,FALSE)*VLOOKUP(ESCYLD2!AV$4,'[1]INTERNAL PARAMETERS-1'!$B$5:$J$44,3,FALSE) + ESCYLD1!AV203*(1-VLOOKUP(ESCYLD2!AV$4,'[1]INTERNAL PARAMETERS-1'!$B$5:$J$44,5,FALSE))*VLOOKUP(ESCYLD2!AV$4,'[1]INTERNAL PARAMETERS-1'!$B$5:$J$44,8,FALSE)*VLOOKUP(ESCYLD2!AV$4,'[1]INTERNAL PARAMETERS-1'!$B$5:$J$44,3,FALSE)</f>
        <v>0</v>
      </c>
      <c r="AW203" s="52">
        <f>ESCYLD1!AW203*VLOOKUP(ESCYLD2!AW$4,'[1]INTERNAL PARAMETERS-1'!$B$5:$J$44,5,FALSE)*VLOOKUP(ESCYLD2!AW$4,'[1]INTERNAL PARAMETERS-1'!$B$5:$J$44,6,FALSE)*VLOOKUP(ESCYLD2!AW$4,'[1]INTERNAL PARAMETERS-1'!$B$5:$J$44,3,FALSE) + ESCYLD1!AW203*(1-VLOOKUP(ESCYLD2!AW$4,'[1]INTERNAL PARAMETERS-1'!$B$5:$J$44,5,FALSE))*VLOOKUP(ESCYLD2!AW$4,'[1]INTERNAL PARAMETERS-1'!$B$5:$J$44,8,FALSE)*VLOOKUP(ESCYLD2!AW$4,'[1]INTERNAL PARAMETERS-1'!$B$5:$J$44,3,FALSE)</f>
        <v>0</v>
      </c>
      <c r="AX203" s="52">
        <f>ESCYLD1!AX203*VLOOKUP(ESCYLD2!AX$4,'[1]INTERNAL PARAMETERS-1'!$B$5:$J$44,5,FALSE)*VLOOKUP(ESCYLD2!AX$4,'[1]INTERNAL PARAMETERS-1'!$B$5:$J$44,6,FALSE)*VLOOKUP(ESCYLD2!AX$4,'[1]INTERNAL PARAMETERS-1'!$B$5:$J$44,3,FALSE) + ESCYLD1!AX203*(1-VLOOKUP(ESCYLD2!AX$4,'[1]INTERNAL PARAMETERS-1'!$B$5:$J$44,5,FALSE))*VLOOKUP(ESCYLD2!AX$4,'[1]INTERNAL PARAMETERS-1'!$B$5:$J$44,8,FALSE)*VLOOKUP(ESCYLD2!AX$4,'[1]INTERNAL PARAMETERS-1'!$B$5:$J$44,3,FALSE)</f>
        <v>0</v>
      </c>
      <c r="AY203" s="52">
        <f>ESCYLD1!AY203*VLOOKUP(ESCYLD2!AY$4,'[1]INTERNAL PARAMETERS-1'!$B$5:$J$44,5,FALSE)*VLOOKUP(ESCYLD2!AY$4,'[1]INTERNAL PARAMETERS-1'!$B$5:$J$44,6,FALSE)*VLOOKUP(ESCYLD2!AY$4,'[1]INTERNAL PARAMETERS-1'!$B$5:$J$44,3,FALSE) + ESCYLD1!AY203*(1-VLOOKUP(ESCYLD2!AY$4,'[1]INTERNAL PARAMETERS-1'!$B$5:$J$44,5,FALSE))*VLOOKUP(ESCYLD2!AY$4,'[1]INTERNAL PARAMETERS-1'!$B$5:$J$44,8,FALSE)*VLOOKUP(ESCYLD2!AY$4,'[1]INTERNAL PARAMETERS-1'!$B$5:$J$44,3,FALSE)</f>
        <v>0</v>
      </c>
      <c r="AZ203" s="52">
        <f>ESCYLD1!AZ203*VLOOKUP(ESCYLD2!AZ$4,'[1]INTERNAL PARAMETERS-1'!$B$5:$J$44,5,FALSE)*VLOOKUP(ESCYLD2!AZ$4,'[1]INTERNAL PARAMETERS-1'!$B$5:$J$44,6,FALSE)*VLOOKUP(ESCYLD2!AZ$4,'[1]INTERNAL PARAMETERS-1'!$B$5:$J$44,3,FALSE) + ESCYLD1!AZ203*(1-VLOOKUP(ESCYLD2!AZ$4,'[1]INTERNAL PARAMETERS-1'!$B$5:$J$44,5,FALSE))*VLOOKUP(ESCYLD2!AZ$4,'[1]INTERNAL PARAMETERS-1'!$B$5:$J$44,8,FALSE)*VLOOKUP(ESCYLD2!AZ$4,'[1]INTERNAL PARAMETERS-1'!$B$5:$J$44,3,FALSE)</f>
        <v>0</v>
      </c>
      <c r="BA203" s="52">
        <f>ESCYLD1!BA203*VLOOKUP(ESCYLD2!BA$4,'[1]INTERNAL PARAMETERS-1'!$B$5:$J$44,5,FALSE)*VLOOKUP(ESCYLD2!BA$4,'[1]INTERNAL PARAMETERS-1'!$B$5:$J$44,6,FALSE)*VLOOKUP(ESCYLD2!BA$4,'[1]INTERNAL PARAMETERS-1'!$B$5:$J$44,3,FALSE) + ESCYLD1!BA203*(1-VLOOKUP(ESCYLD2!BA$4,'[1]INTERNAL PARAMETERS-1'!$B$5:$J$44,5,FALSE))*VLOOKUP(ESCYLD2!BA$4,'[1]INTERNAL PARAMETERS-1'!$B$5:$J$44,8,FALSE)*VLOOKUP(ESCYLD2!BA$4,'[1]INTERNAL PARAMETERS-1'!$B$5:$J$44,3,FALSE)</f>
        <v>0</v>
      </c>
      <c r="BB203" s="52">
        <f>ESCYLD1!BB203*VLOOKUP(ESCYLD2!BB$4,'[1]INTERNAL PARAMETERS-1'!$B$5:$J$44,5,FALSE)*VLOOKUP(ESCYLD2!BB$4,'[1]INTERNAL PARAMETERS-1'!$B$5:$J$44,6,FALSE)*VLOOKUP(ESCYLD2!BB$4,'[1]INTERNAL PARAMETERS-1'!$B$5:$J$44,3,FALSE) + ESCYLD1!BB203*(1-VLOOKUP(ESCYLD2!BB$4,'[1]INTERNAL PARAMETERS-1'!$B$5:$J$44,5,FALSE))*VLOOKUP(ESCYLD2!BB$4,'[1]INTERNAL PARAMETERS-1'!$B$5:$J$44,8,FALSE)*VLOOKUP(ESCYLD2!BB$4,'[1]INTERNAL PARAMETERS-1'!$B$5:$J$44,3,FALSE)</f>
        <v>0</v>
      </c>
      <c r="BC203" s="52">
        <f>ESCYLD1!BC203*VLOOKUP(ESCYLD2!BC$4,'[1]INTERNAL PARAMETERS-1'!$B$5:$J$44,5,FALSE)*VLOOKUP(ESCYLD2!BC$4,'[1]INTERNAL PARAMETERS-1'!$B$5:$J$44,6,FALSE)*VLOOKUP(ESCYLD2!BC$4,'[1]INTERNAL PARAMETERS-1'!$B$5:$J$44,3,FALSE) + ESCYLD1!BC203*(1-VLOOKUP(ESCYLD2!BC$4,'[1]INTERNAL PARAMETERS-1'!$B$5:$J$44,5,FALSE))*VLOOKUP(ESCYLD2!BC$4,'[1]INTERNAL PARAMETERS-1'!$B$5:$J$44,8,FALSE)*VLOOKUP(ESCYLD2!BC$4,'[1]INTERNAL PARAMETERS-1'!$B$5:$J$44,3,FALSE)</f>
        <v>0</v>
      </c>
      <c r="BD203" s="52">
        <f>ESCYLD1!BD203*VLOOKUP(ESCYLD2!BD$4,'[1]INTERNAL PARAMETERS-1'!$B$5:$J$44,5,FALSE)*VLOOKUP(ESCYLD2!BD$4,'[1]INTERNAL PARAMETERS-1'!$B$5:$J$44,6,FALSE)*VLOOKUP(ESCYLD2!BD$4,'[1]INTERNAL PARAMETERS-1'!$B$5:$J$44,3,FALSE) + ESCYLD1!BD203*(1-VLOOKUP(ESCYLD2!BD$4,'[1]INTERNAL PARAMETERS-1'!$B$5:$J$44,5,FALSE))*VLOOKUP(ESCYLD2!BD$4,'[1]INTERNAL PARAMETERS-1'!$B$5:$J$44,8,FALSE)*VLOOKUP(ESCYLD2!BD$4,'[1]INTERNAL PARAMETERS-1'!$B$5:$J$44,3,FALSE)</f>
        <v>0</v>
      </c>
      <c r="BE203" s="52">
        <f>ESCYLD1!BE203*VLOOKUP(ESCYLD2!BE$4,'[1]INTERNAL PARAMETERS-1'!$B$5:$J$44,5,FALSE)*VLOOKUP(ESCYLD2!BE$4,'[1]INTERNAL PARAMETERS-1'!$B$5:$J$44,6,FALSE)*VLOOKUP(ESCYLD2!BE$4,'[1]INTERNAL PARAMETERS-1'!$B$5:$J$44,3,FALSE) + ESCYLD1!BE203*(1-VLOOKUP(ESCYLD2!BE$4,'[1]INTERNAL PARAMETERS-1'!$B$5:$J$44,5,FALSE))*VLOOKUP(ESCYLD2!BE$4,'[1]INTERNAL PARAMETERS-1'!$B$5:$J$44,8,FALSE)*VLOOKUP(ESCYLD2!BE$4,'[1]INTERNAL PARAMETERS-1'!$B$5:$J$44,3,FALSE)</f>
        <v>0</v>
      </c>
      <c r="BF203" s="52">
        <f>ESCYLD1!BF203*VLOOKUP(ESCYLD2!BF$4,'[1]INTERNAL PARAMETERS-1'!$B$5:$J$44,5,FALSE)*VLOOKUP(ESCYLD2!BF$4,'[1]INTERNAL PARAMETERS-1'!$B$5:$J$44,6,FALSE)*VLOOKUP(ESCYLD2!BF$4,'[1]INTERNAL PARAMETERS-1'!$B$5:$J$44,3,FALSE) + ESCYLD1!BF203*(1-VLOOKUP(ESCYLD2!BF$4,'[1]INTERNAL PARAMETERS-1'!$B$5:$J$44,5,FALSE))*VLOOKUP(ESCYLD2!BF$4,'[1]INTERNAL PARAMETERS-1'!$B$5:$J$44,8,FALSE)*VLOOKUP(ESCYLD2!BF$4,'[1]INTERNAL PARAMETERS-1'!$B$5:$J$44,3,FALSE)</f>
        <v>0</v>
      </c>
      <c r="BG203" s="52">
        <f>ESCYLD1!BG203*VLOOKUP(ESCYLD2!BG$4,'[1]INTERNAL PARAMETERS-1'!$B$5:$J$44,5,FALSE)*VLOOKUP(ESCYLD2!BG$4,'[1]INTERNAL PARAMETERS-1'!$B$5:$J$44,6,FALSE)*VLOOKUP(ESCYLD2!BG$4,'[1]INTERNAL PARAMETERS-1'!$B$5:$J$44,3,FALSE) + ESCYLD1!BG203*(1-VLOOKUP(ESCYLD2!BG$4,'[1]INTERNAL PARAMETERS-1'!$B$5:$J$44,5,FALSE))*VLOOKUP(ESCYLD2!BG$4,'[1]INTERNAL PARAMETERS-1'!$B$5:$J$44,8,FALSE)*VLOOKUP(ESCYLD2!BG$4,'[1]INTERNAL PARAMETERS-1'!$B$5:$J$44,3,FALSE)</f>
        <v>0</v>
      </c>
      <c r="BH203" s="52">
        <f>ESCYLD1!BH203*VLOOKUP(ESCYLD2!BH$4,'[1]INTERNAL PARAMETERS-1'!$B$5:$J$44,5,FALSE)*VLOOKUP(ESCYLD2!BH$4,'[1]INTERNAL PARAMETERS-1'!$B$5:$J$44,6,FALSE)*VLOOKUP(ESCYLD2!BH$4,'[1]INTERNAL PARAMETERS-1'!$B$5:$J$44,3,FALSE) + ESCYLD1!BH203*(1-VLOOKUP(ESCYLD2!BH$4,'[1]INTERNAL PARAMETERS-1'!$B$5:$J$44,5,FALSE))*VLOOKUP(ESCYLD2!BH$4,'[1]INTERNAL PARAMETERS-1'!$B$5:$J$44,8,FALSE)*VLOOKUP(ESCYLD2!BH$4,'[1]INTERNAL PARAMETERS-1'!$B$5:$J$44,3,FALSE)</f>
        <v>0</v>
      </c>
      <c r="BI203" s="52">
        <f>ESCYLD1!BI203*VLOOKUP(ESCYLD2!BI$4,'[1]INTERNAL PARAMETERS-1'!$B$5:$J$44,5,FALSE)*VLOOKUP(ESCYLD2!BI$4,'[1]INTERNAL PARAMETERS-1'!$B$5:$J$44,6,FALSE)*VLOOKUP(ESCYLD2!BI$4,'[1]INTERNAL PARAMETERS-1'!$B$5:$J$44,3,FALSE) + ESCYLD1!BI203*(1-VLOOKUP(ESCYLD2!BI$4,'[1]INTERNAL PARAMETERS-1'!$B$5:$J$44,5,FALSE))*VLOOKUP(ESCYLD2!BI$4,'[1]INTERNAL PARAMETERS-1'!$B$5:$J$44,8,FALSE)*VLOOKUP(ESCYLD2!BI$4,'[1]INTERNAL PARAMETERS-1'!$B$5:$J$44,3,FALSE)</f>
        <v>0</v>
      </c>
      <c r="BJ203" s="52">
        <f>ESCYLD1!BJ203*VLOOKUP(ESCYLD2!BJ$4,'[1]INTERNAL PARAMETERS-1'!$B$5:$J$44,5,FALSE)*VLOOKUP(ESCYLD2!BJ$4,'[1]INTERNAL PARAMETERS-1'!$B$5:$J$44,6,FALSE)*VLOOKUP(ESCYLD2!BJ$4,'[1]INTERNAL PARAMETERS-1'!$B$5:$J$44,3,FALSE) + ESCYLD1!BJ203*(1-VLOOKUP(ESCYLD2!BJ$4,'[1]INTERNAL PARAMETERS-1'!$B$5:$J$44,5,FALSE))*VLOOKUP(ESCYLD2!BJ$4,'[1]INTERNAL PARAMETERS-1'!$B$5:$J$44,8,FALSE)*VLOOKUP(ESCYLD2!BJ$4,'[1]INTERNAL PARAMETERS-1'!$B$5:$J$44,3,FALSE)</f>
        <v>0</v>
      </c>
      <c r="BK203" s="52">
        <f>ESCYLD1!BK203*VLOOKUP(ESCYLD2!BK$4,'[1]INTERNAL PARAMETERS-1'!$B$5:$J$44,5,FALSE)*VLOOKUP(ESCYLD2!BK$4,'[1]INTERNAL PARAMETERS-1'!$B$5:$J$44,6,FALSE)*VLOOKUP(ESCYLD2!BK$4,'[1]INTERNAL PARAMETERS-1'!$B$5:$J$44,3,FALSE) + ESCYLD1!BK203*(1-VLOOKUP(ESCYLD2!BK$4,'[1]INTERNAL PARAMETERS-1'!$B$5:$J$44,5,FALSE))*VLOOKUP(ESCYLD2!BK$4,'[1]INTERNAL PARAMETERS-1'!$B$5:$J$44,8,FALSE)*VLOOKUP(ESCYLD2!BK$4,'[1]INTERNAL PARAMETERS-1'!$B$5:$J$44,3,FALSE)</f>
        <v>0</v>
      </c>
      <c r="BL203" s="52">
        <f>ESCYLD1!BL203*VLOOKUP(ESCYLD2!BL$4,'[1]INTERNAL PARAMETERS-1'!$B$5:$J$44,5,FALSE)*VLOOKUP(ESCYLD2!BL$4,'[1]INTERNAL PARAMETERS-1'!$B$5:$J$44,6,FALSE)*VLOOKUP(ESCYLD2!BL$4,'[1]INTERNAL PARAMETERS-1'!$B$5:$J$44,3,FALSE) + ESCYLD1!BL203*(1-VLOOKUP(ESCYLD2!BL$4,'[1]INTERNAL PARAMETERS-1'!$B$5:$J$44,5,FALSE))*VLOOKUP(ESCYLD2!BL$4,'[1]INTERNAL PARAMETERS-1'!$B$5:$J$44,8,FALSE)*VLOOKUP(ESCYLD2!BL$4,'[1]INTERNAL PARAMETERS-1'!$B$5:$J$44,3,FALSE)</f>
        <v>0</v>
      </c>
      <c r="BM203" s="52">
        <f>ESCYLD1!BM203*VLOOKUP(ESCYLD2!BM$4,'[1]INTERNAL PARAMETERS-1'!$B$5:$J$44,5,FALSE)*VLOOKUP(ESCYLD2!BM$4,'[1]INTERNAL PARAMETERS-1'!$B$5:$J$44,6,FALSE)*VLOOKUP(ESCYLD2!BM$4,'[1]INTERNAL PARAMETERS-1'!$B$5:$J$44,3,FALSE) + ESCYLD1!BM203*(1-VLOOKUP(ESCYLD2!BM$4,'[1]INTERNAL PARAMETERS-1'!$B$5:$J$44,5,FALSE))*VLOOKUP(ESCYLD2!BM$4,'[1]INTERNAL PARAMETERS-1'!$B$5:$J$44,8,FALSE)*VLOOKUP(ESCYLD2!BM$4,'[1]INTERNAL PARAMETERS-1'!$B$5:$J$44,3,FALSE)</f>
        <v>0</v>
      </c>
      <c r="BN203" s="52">
        <f>ESCYLD1!BN203*VLOOKUP(ESCYLD2!BN$4,'[1]INTERNAL PARAMETERS-1'!$B$5:$J$44,5,FALSE)*VLOOKUP(ESCYLD2!BN$4,'[1]INTERNAL PARAMETERS-1'!$B$5:$J$44,6,FALSE)*VLOOKUP(ESCYLD2!BN$4,'[1]INTERNAL PARAMETERS-1'!$B$5:$J$44,3,FALSE) + ESCYLD1!BN203*(1-VLOOKUP(ESCYLD2!BN$4,'[1]INTERNAL PARAMETERS-1'!$B$5:$J$44,5,FALSE))*VLOOKUP(ESCYLD2!BN$4,'[1]INTERNAL PARAMETERS-1'!$B$5:$J$44,8,FALSE)*VLOOKUP(ESCYLD2!BN$4,'[1]INTERNAL PARAMETERS-1'!$B$5:$J$44,3,FALSE)</f>
        <v>0</v>
      </c>
      <c r="BO203" s="52">
        <f>ESCYLD1!BO203*VLOOKUP(ESCYLD2!BO$4,'[1]INTERNAL PARAMETERS-1'!$B$5:$J$44,5,FALSE)*VLOOKUP(ESCYLD2!BO$4,'[1]INTERNAL PARAMETERS-1'!$B$5:$J$44,6,FALSE)*VLOOKUP(ESCYLD2!BO$4,'[1]INTERNAL PARAMETERS-1'!$B$5:$J$44,3,FALSE) + ESCYLD1!BO203*(1-VLOOKUP(ESCYLD2!BO$4,'[1]INTERNAL PARAMETERS-1'!$B$5:$J$44,5,FALSE))*VLOOKUP(ESCYLD2!BO$4,'[1]INTERNAL PARAMETERS-1'!$B$5:$J$44,8,FALSE)*VLOOKUP(ESCYLD2!BO$4,'[1]INTERNAL PARAMETERS-1'!$B$5:$J$44,3,FALSE)</f>
        <v>0</v>
      </c>
      <c r="BP203" s="52">
        <f>ESCYLD1!BP203*VLOOKUP(ESCYLD2!BP$4,'[1]INTERNAL PARAMETERS-1'!$B$5:$J$44,5,FALSE)*VLOOKUP(ESCYLD2!BP$4,'[1]INTERNAL PARAMETERS-1'!$B$5:$J$44,6,FALSE)*VLOOKUP(ESCYLD2!BP$4,'[1]INTERNAL PARAMETERS-1'!$B$5:$J$44,3,FALSE) + ESCYLD1!BP203*(1-VLOOKUP(ESCYLD2!BP$4,'[1]INTERNAL PARAMETERS-1'!$B$5:$J$44,5,FALSE))*VLOOKUP(ESCYLD2!BP$4,'[1]INTERNAL PARAMETERS-1'!$B$5:$J$44,8,FALSE)*VLOOKUP(ESCYLD2!BP$4,'[1]INTERNAL PARAMETERS-1'!$B$5:$J$44,3,FALSE)</f>
        <v>0</v>
      </c>
      <c r="BQ203" s="52">
        <f>ESCYLD1!BQ203*VLOOKUP(ESCYLD2!BQ$4,'[1]INTERNAL PARAMETERS-1'!$B$5:$J$44,5,FALSE)*VLOOKUP(ESCYLD2!BQ$4,'[1]INTERNAL PARAMETERS-1'!$B$5:$J$44,6,FALSE)*VLOOKUP(ESCYLD2!BQ$4,'[1]INTERNAL PARAMETERS-1'!$B$5:$J$44,3,FALSE) + ESCYLD1!BQ203*(1-VLOOKUP(ESCYLD2!BQ$4,'[1]INTERNAL PARAMETERS-1'!$B$5:$J$44,5,FALSE))*VLOOKUP(ESCYLD2!BQ$4,'[1]INTERNAL PARAMETERS-1'!$B$5:$J$44,8,FALSE)*VLOOKUP(ESCYLD2!BQ$4,'[1]INTERNAL PARAMETERS-1'!$B$5:$J$44,3,FALSE)</f>
        <v>0</v>
      </c>
      <c r="BR203" s="52">
        <f>ESCYLD1!BR203*VLOOKUP(ESCYLD2!BR$4,'[1]INTERNAL PARAMETERS-1'!$B$5:$J$44,5,FALSE)*VLOOKUP(ESCYLD2!BR$4,'[1]INTERNAL PARAMETERS-1'!$B$5:$J$44,6,FALSE)*VLOOKUP(ESCYLD2!BR$4,'[1]INTERNAL PARAMETERS-1'!$B$5:$J$44,3,FALSE) + ESCYLD1!BR203*(1-VLOOKUP(ESCYLD2!BR$4,'[1]INTERNAL PARAMETERS-1'!$B$5:$J$44,5,FALSE))*VLOOKUP(ESCYLD2!BR$4,'[1]INTERNAL PARAMETERS-1'!$B$5:$J$44,8,FALSE)*VLOOKUP(ESCYLD2!BR$4,'[1]INTERNAL PARAMETERS-1'!$B$5:$J$44,3,FALSE)</f>
        <v>0</v>
      </c>
      <c r="BS203" s="52">
        <f>ESCYLD1!BS203*VLOOKUP(ESCYLD2!BS$4,'[1]INTERNAL PARAMETERS-1'!$B$5:$J$44,5,FALSE)*VLOOKUP(ESCYLD2!BS$4,'[1]INTERNAL PARAMETERS-1'!$B$5:$J$44,6,FALSE)*VLOOKUP(ESCYLD2!BS$4,'[1]INTERNAL PARAMETERS-1'!$B$5:$J$44,3,FALSE) + ESCYLD1!BS203*(1-VLOOKUP(ESCYLD2!BS$4,'[1]INTERNAL PARAMETERS-1'!$B$5:$J$44,5,FALSE))*VLOOKUP(ESCYLD2!BS$4,'[1]INTERNAL PARAMETERS-1'!$B$5:$J$44,8,FALSE)*VLOOKUP(ESCYLD2!BS$4,'[1]INTERNAL PARAMETERS-1'!$B$5:$J$44,3,FALSE)</f>
        <v>0</v>
      </c>
      <c r="BT203" s="52">
        <f>ESCYLD1!BT203*VLOOKUP(ESCYLD2!BT$4,'[1]INTERNAL PARAMETERS-1'!$B$5:$J$44,5,FALSE)*VLOOKUP(ESCYLD2!BT$4,'[1]INTERNAL PARAMETERS-1'!$B$5:$J$44,6,FALSE)*VLOOKUP(ESCYLD2!BT$4,'[1]INTERNAL PARAMETERS-1'!$B$5:$J$44,3,FALSE) + ESCYLD1!BT203*(1-VLOOKUP(ESCYLD2!BT$4,'[1]INTERNAL PARAMETERS-1'!$B$5:$J$44,5,FALSE))*VLOOKUP(ESCYLD2!BT$4,'[1]INTERNAL PARAMETERS-1'!$B$5:$J$44,8,FALSE)*VLOOKUP(ESCYLD2!BT$4,'[1]INTERNAL PARAMETERS-1'!$B$5:$J$44,3,FALSE)</f>
        <v>0</v>
      </c>
      <c r="BU203" s="52">
        <f>ESCYLD1!BU203*VLOOKUP(ESCYLD2!BU$4,'[1]INTERNAL PARAMETERS-1'!$B$5:$J$44,5,FALSE)*VLOOKUP(ESCYLD2!BU$4,'[1]INTERNAL PARAMETERS-1'!$B$5:$J$44,6,FALSE)*VLOOKUP(ESCYLD2!BU$4,'[1]INTERNAL PARAMETERS-1'!$B$5:$J$44,3,FALSE) + ESCYLD1!BU203*(1-VLOOKUP(ESCYLD2!BU$4,'[1]INTERNAL PARAMETERS-1'!$B$5:$J$44,5,FALSE))*VLOOKUP(ESCYLD2!BU$4,'[1]INTERNAL PARAMETERS-1'!$B$5:$J$44,8,FALSE)*VLOOKUP(ESCYLD2!BU$4,'[1]INTERNAL PARAMETERS-1'!$B$5:$J$44,3,FALSE)</f>
        <v>0</v>
      </c>
      <c r="BV203" s="52">
        <f>ESCYLD1!BV203*VLOOKUP(ESCYLD2!BV$4,'[1]INTERNAL PARAMETERS-1'!$B$5:$J$44,5,FALSE)*VLOOKUP(ESCYLD2!BV$4,'[1]INTERNAL PARAMETERS-1'!$B$5:$J$44,6,FALSE)*VLOOKUP(ESCYLD2!BV$4,'[1]INTERNAL PARAMETERS-1'!$B$5:$J$44,3,FALSE) + ESCYLD1!BV203*(1-VLOOKUP(ESCYLD2!BV$4,'[1]INTERNAL PARAMETERS-1'!$B$5:$J$44,5,FALSE))*VLOOKUP(ESCYLD2!BV$4,'[1]INTERNAL PARAMETERS-1'!$B$5:$J$44,8,FALSE)*VLOOKUP(ESCYLD2!BV$4,'[1]INTERNAL PARAMETERS-1'!$B$5:$J$44,3,FALSE)</f>
        <v>0</v>
      </c>
      <c r="BW203" s="52">
        <f>ESCYLD1!BW203*VLOOKUP(ESCYLD2!BW$4,'[1]INTERNAL PARAMETERS-1'!$B$5:$J$44,5,FALSE)*VLOOKUP(ESCYLD2!BW$4,'[1]INTERNAL PARAMETERS-1'!$B$5:$J$44,6,FALSE)*VLOOKUP(ESCYLD2!BW$4,'[1]INTERNAL PARAMETERS-1'!$B$5:$J$44,3,FALSE) + ESCYLD1!BW203*(1-VLOOKUP(ESCYLD2!BW$4,'[1]INTERNAL PARAMETERS-1'!$B$5:$J$44,5,FALSE))*VLOOKUP(ESCYLD2!BW$4,'[1]INTERNAL PARAMETERS-1'!$B$5:$J$44,8,FALSE)*VLOOKUP(ESCYLD2!BW$4,'[1]INTERNAL PARAMETERS-1'!$B$5:$J$44,3,FALSE)</f>
        <v>0</v>
      </c>
      <c r="BX203" s="52">
        <f>ESCYLD1!BX203*VLOOKUP(ESCYLD2!BX$4,'[1]INTERNAL PARAMETERS-1'!$B$5:$J$44,5,FALSE)*VLOOKUP(ESCYLD2!BX$4,'[1]INTERNAL PARAMETERS-1'!$B$5:$J$44,6,FALSE)*VLOOKUP(ESCYLD2!BX$4,'[1]INTERNAL PARAMETERS-1'!$B$5:$J$44,3,FALSE) + ESCYLD1!BX203*(1-VLOOKUP(ESCYLD2!BX$4,'[1]INTERNAL PARAMETERS-1'!$B$5:$J$44,5,FALSE))*VLOOKUP(ESCYLD2!BX$4,'[1]INTERNAL PARAMETERS-1'!$B$5:$J$44,8,FALSE)*VLOOKUP(ESCYLD2!BX$4,'[1]INTERNAL PARAMETERS-1'!$B$5:$J$44,3,FALSE)</f>
        <v>0</v>
      </c>
      <c r="BY203" s="52">
        <f>ESCYLD1!BY203*VLOOKUP(ESCYLD2!BY$4,'[1]INTERNAL PARAMETERS-1'!$B$5:$J$44,5,FALSE)*VLOOKUP(ESCYLD2!BY$4,'[1]INTERNAL PARAMETERS-1'!$B$5:$J$44,6,FALSE)*VLOOKUP(ESCYLD2!BY$4,'[1]INTERNAL PARAMETERS-1'!$B$5:$J$44,3,FALSE) + ESCYLD1!BY203*(1-VLOOKUP(ESCYLD2!BY$4,'[1]INTERNAL PARAMETERS-1'!$B$5:$J$44,5,FALSE))*VLOOKUP(ESCYLD2!BY$4,'[1]INTERNAL PARAMETERS-1'!$B$5:$J$44,8,FALSE)*VLOOKUP(ESCYLD2!BY$4,'[1]INTERNAL PARAMETERS-1'!$B$5:$J$44,3,FALSE)</f>
        <v>0</v>
      </c>
      <c r="BZ203" s="52">
        <f>ESCYLD1!BZ203*VLOOKUP(ESCYLD2!BZ$4,'[1]INTERNAL PARAMETERS-1'!$B$5:$J$44,5,FALSE)*VLOOKUP(ESCYLD2!BZ$4,'[1]INTERNAL PARAMETERS-1'!$B$5:$J$44,6,FALSE)*VLOOKUP(ESCYLD2!BZ$4,'[1]INTERNAL PARAMETERS-1'!$B$5:$J$44,3,FALSE) + ESCYLD1!BZ203*(1-VLOOKUP(ESCYLD2!BZ$4,'[1]INTERNAL PARAMETERS-1'!$B$5:$J$44,5,FALSE))*VLOOKUP(ESCYLD2!BZ$4,'[1]INTERNAL PARAMETERS-1'!$B$5:$J$44,8,FALSE)*VLOOKUP(ESCYLD2!BZ$4,'[1]INTERNAL PARAMETERS-1'!$B$5:$J$44,3,FALSE)</f>
        <v>0</v>
      </c>
      <c r="CA203" s="52">
        <f>ESCYLD1!CA203*VLOOKUP(ESCYLD2!CA$4,'[1]INTERNAL PARAMETERS-1'!$B$5:$J$44,5,FALSE)*VLOOKUP(ESCYLD2!CA$4,'[1]INTERNAL PARAMETERS-1'!$B$5:$J$44,6,FALSE)*VLOOKUP(ESCYLD2!CA$4,'[1]INTERNAL PARAMETERS-1'!$B$5:$J$44,3,FALSE) + ESCYLD1!CA203*(1-VLOOKUP(ESCYLD2!CA$4,'[1]INTERNAL PARAMETERS-1'!$B$5:$J$44,5,FALSE))*VLOOKUP(ESCYLD2!CA$4,'[1]INTERNAL PARAMETERS-1'!$B$5:$J$44,8,FALSE)*VLOOKUP(ESCYLD2!CA$4,'[1]INTERNAL PARAMETERS-1'!$B$5:$J$44,3,FALSE)</f>
        <v>0</v>
      </c>
      <c r="CB203" s="52">
        <f>ESCYLD1!CB203*VLOOKUP(ESCYLD2!CB$4,'[1]INTERNAL PARAMETERS-1'!$B$5:$J$44,5,FALSE)*VLOOKUP(ESCYLD2!CB$4,'[1]INTERNAL PARAMETERS-1'!$B$5:$J$44,6,FALSE)*VLOOKUP(ESCYLD2!CB$4,'[1]INTERNAL PARAMETERS-1'!$B$5:$J$44,3,FALSE) + ESCYLD1!CB203*(1-VLOOKUP(ESCYLD2!CB$4,'[1]INTERNAL PARAMETERS-1'!$B$5:$J$44,5,FALSE))*VLOOKUP(ESCYLD2!CB$4,'[1]INTERNAL PARAMETERS-1'!$B$5:$J$44,8,FALSE)*VLOOKUP(ESCYLD2!CB$4,'[1]INTERNAL PARAMETERS-1'!$B$5:$J$44,3,FALSE)</f>
        <v>0</v>
      </c>
      <c r="CC203" s="52">
        <f>ESCYLD1!CC203*VLOOKUP(ESCYLD2!CC$4,'[1]INTERNAL PARAMETERS-1'!$B$5:$J$44,5,FALSE)*VLOOKUP(ESCYLD2!CC$4,'[1]INTERNAL PARAMETERS-1'!$B$5:$J$44,6,FALSE)*VLOOKUP(ESCYLD2!CC$4,'[1]INTERNAL PARAMETERS-1'!$B$5:$J$44,3,FALSE) + ESCYLD1!CC203*(1-VLOOKUP(ESCYLD2!CC$4,'[1]INTERNAL PARAMETERS-1'!$B$5:$J$44,5,FALSE))*VLOOKUP(ESCYLD2!CC$4,'[1]INTERNAL PARAMETERS-1'!$B$5:$J$44,8,FALSE)*VLOOKUP(ESCYLD2!CC$4,'[1]INTERNAL PARAMETERS-1'!$B$5:$J$44,3,FALSE)</f>
        <v>0</v>
      </c>
      <c r="CD203" s="52">
        <f>ESCYLD1!CD203*VLOOKUP(ESCYLD2!CD$4,'[1]INTERNAL PARAMETERS-1'!$B$5:$J$44,5,FALSE)*VLOOKUP(ESCYLD2!CD$4,'[1]INTERNAL PARAMETERS-1'!$B$5:$J$44,6,FALSE)*VLOOKUP(ESCYLD2!CD$4,'[1]INTERNAL PARAMETERS-1'!$B$5:$J$44,3,FALSE) + ESCYLD1!CD203*(1-VLOOKUP(ESCYLD2!CD$4,'[1]INTERNAL PARAMETERS-1'!$B$5:$J$44,5,FALSE))*VLOOKUP(ESCYLD2!CD$4,'[1]INTERNAL PARAMETERS-1'!$B$5:$J$44,8,FALSE)*VLOOKUP(ESCYLD2!CD$4,'[1]INTERNAL PARAMETERS-1'!$B$5:$J$44,3,FALSE)</f>
        <v>0</v>
      </c>
      <c r="CE203" s="52">
        <f>ESCYLD1!CE203*VLOOKUP(ESCYLD2!CE$4,'[1]INTERNAL PARAMETERS-1'!$B$5:$J$44,5,FALSE)*VLOOKUP(ESCYLD2!CE$4,'[1]INTERNAL PARAMETERS-1'!$B$5:$J$44,6,FALSE)*VLOOKUP(ESCYLD2!CE$4,'[1]INTERNAL PARAMETERS-1'!$B$5:$J$44,3,FALSE) + ESCYLD1!CE203*(1-VLOOKUP(ESCYLD2!CE$4,'[1]INTERNAL PARAMETERS-1'!$B$5:$J$44,5,FALSE))*VLOOKUP(ESCYLD2!CE$4,'[1]INTERNAL PARAMETERS-1'!$B$5:$J$44,8,FALSE)*VLOOKUP(ESCYLD2!CE$4,'[1]INTERNAL PARAMETERS-1'!$B$5:$J$44,3,FALSE)</f>
        <v>0</v>
      </c>
      <c r="CF203" s="52">
        <f>ESCYLD1!CF203*VLOOKUP(ESCYLD2!CF$4,'[1]INTERNAL PARAMETERS-1'!$B$5:$J$44,5,FALSE)*VLOOKUP(ESCYLD2!CF$4,'[1]INTERNAL PARAMETERS-1'!$B$5:$J$44,6,FALSE)*VLOOKUP(ESCYLD2!CF$4,'[1]INTERNAL PARAMETERS-1'!$B$5:$J$44,3,FALSE) + ESCYLD1!CF203*(1-VLOOKUP(ESCYLD2!CF$4,'[1]INTERNAL PARAMETERS-1'!$B$5:$J$44,5,FALSE))*VLOOKUP(ESCYLD2!CF$4,'[1]INTERNAL PARAMETERS-1'!$B$5:$J$44,8,FALSE)*VLOOKUP(ESCYLD2!CF$4,'[1]INTERNAL PARAMETERS-1'!$B$5:$J$44,3,FALSE)</f>
        <v>0</v>
      </c>
      <c r="CG203" s="52">
        <f>ESCYLD1!CG203*VLOOKUP(ESCYLD2!CG$4,'[1]INTERNAL PARAMETERS-1'!$B$5:$J$44,5,FALSE)*VLOOKUP(ESCYLD2!CG$4,'[1]INTERNAL PARAMETERS-1'!$B$5:$J$44,6,FALSE)*VLOOKUP(ESCYLD2!CG$4,'[1]INTERNAL PARAMETERS-1'!$B$5:$J$44,3,FALSE) + ESCYLD1!CG203*(1-VLOOKUP(ESCYLD2!CG$4,'[1]INTERNAL PARAMETERS-1'!$B$5:$J$44,5,FALSE))*VLOOKUP(ESCYLD2!CG$4,'[1]INTERNAL PARAMETERS-1'!$B$5:$J$44,8,FALSE)*VLOOKUP(ESCYLD2!CG$4,'[1]INTERNAL PARAMETERS-1'!$B$5:$J$44,3,FALSE)</f>
        <v>0</v>
      </c>
      <c r="CH203" s="51">
        <f>ESCYLD1!CH203*VLOOKUP(ESCYLD2!CH$4,'[1]INTERNAL PARAMETERS-1'!$B$5:$J$44,5,FALSE)*VLOOKUP(ESCYLD2!CH$4,'[1]INTERNAL PARAMETERS-1'!$B$5:$J$44,6,FALSE)*VLOOKUP(ESCYLD2!CH$4,'[1]INTERNAL PARAMETERS-1'!$B$5:$J$44,3,FALSE) + ESCYLD1!CH203*(1-VLOOKUP(ESCYLD2!CH$4,'[1]INTERNAL PARAMETERS-1'!$B$5:$J$44,5,FALSE))*VLOOKUP(ESCYLD2!CH$4,'[1]INTERNAL PARAMETERS-1'!$B$5:$J$44,8,FALSE)*VLOOKUP(ESCYLD2!CH$4,'[1]INTERNAL PARAMETERS-1'!$B$5:$J$44,3,FALSE)</f>
        <v>0</v>
      </c>
      <c r="CJ203" s="53">
        <f t="shared" si="6"/>
        <v>0</v>
      </c>
      <c r="CK203" s="51">
        <f t="shared" si="7"/>
        <v>0</v>
      </c>
    </row>
    <row r="204" spans="2:89" x14ac:dyDescent="0.5">
      <c r="B204" s="66" t="s">
        <v>7</v>
      </c>
      <c r="C204" s="65" t="s">
        <v>72</v>
      </c>
      <c r="D204" s="65" t="s">
        <v>88</v>
      </c>
      <c r="E204" s="151">
        <f>ESC!AF204</f>
        <v>0</v>
      </c>
      <c r="F204" s="67">
        <f>'[1]INTERNAL PARAMETERS-1'!M6</f>
        <v>78.760000000000005</v>
      </c>
      <c r="G204" s="53">
        <f>ESCYLD1!G204*VLOOKUP(ESCYLD2!G$4,'[1]INTERNAL PARAMETERS-1'!$B$5:$J$44,5,FALSE)*VLOOKUP(ESCYLD2!G$4,'[1]INTERNAL PARAMETERS-1'!$B$5:$J$44,7,FALSE)*ESCYLD2!$F204 + ESCYLD1!G204*(1-VLOOKUP(ESCYLD2!G$4,'[1]INTERNAL PARAMETERS-1'!$B$5:$J$44,5,FALSE))*VLOOKUP(ESCYLD2!G$4,'[1]INTERNAL PARAMETERS-1'!$B$5:$J$44,9,FALSE)*ESCYLD2!$F204</f>
        <v>0</v>
      </c>
      <c r="H204" s="52">
        <f>ESCYLD1!H204*VLOOKUP(ESCYLD2!H$4,'[1]INTERNAL PARAMETERS-1'!$B$5:$J$44,5,FALSE)*VLOOKUP(ESCYLD2!H$4,'[1]INTERNAL PARAMETERS-1'!$B$5:$J$44,7,FALSE)*ESCYLD2!$F204 + ESCYLD1!H204*(1-VLOOKUP(ESCYLD2!H$4,'[1]INTERNAL PARAMETERS-1'!$B$5:$J$44,5,FALSE))*VLOOKUP(ESCYLD2!H$4,'[1]INTERNAL PARAMETERS-1'!$B$5:$J$44,9,FALSE)*ESCYLD2!$F204</f>
        <v>0</v>
      </c>
      <c r="I204" s="52">
        <f>ESCYLD1!I204*VLOOKUP(ESCYLD2!I$4,'[1]INTERNAL PARAMETERS-1'!$B$5:$J$44,5,FALSE)*VLOOKUP(ESCYLD2!I$4,'[1]INTERNAL PARAMETERS-1'!$B$5:$J$44,7,FALSE)*ESCYLD2!$F204 + ESCYLD1!I204*(1-VLOOKUP(ESCYLD2!I$4,'[1]INTERNAL PARAMETERS-1'!$B$5:$J$44,5,FALSE))*VLOOKUP(ESCYLD2!I$4,'[1]INTERNAL PARAMETERS-1'!$B$5:$J$44,9,FALSE)*ESCYLD2!$F204</f>
        <v>0</v>
      </c>
      <c r="J204" s="52">
        <f>ESCYLD1!J204*VLOOKUP(ESCYLD2!J$4,'[1]INTERNAL PARAMETERS-1'!$B$5:$J$44,5,FALSE)*VLOOKUP(ESCYLD2!J$4,'[1]INTERNAL PARAMETERS-1'!$B$5:$J$44,7,FALSE)*ESCYLD2!$F204 + ESCYLD1!J204*(1-VLOOKUP(ESCYLD2!J$4,'[1]INTERNAL PARAMETERS-1'!$B$5:$J$44,5,FALSE))*VLOOKUP(ESCYLD2!J$4,'[1]INTERNAL PARAMETERS-1'!$B$5:$J$44,9,FALSE)*ESCYLD2!$F204</f>
        <v>0</v>
      </c>
      <c r="K204" s="52">
        <f>ESCYLD1!K204*VLOOKUP(ESCYLD2!K$4,'[1]INTERNAL PARAMETERS-1'!$B$5:$J$44,5,FALSE)*VLOOKUP(ESCYLD2!K$4,'[1]INTERNAL PARAMETERS-1'!$B$5:$J$44,7,FALSE)*ESCYLD2!$F204 + ESCYLD1!K204*(1-VLOOKUP(ESCYLD2!K$4,'[1]INTERNAL PARAMETERS-1'!$B$5:$J$44,5,FALSE))*VLOOKUP(ESCYLD2!K$4,'[1]INTERNAL PARAMETERS-1'!$B$5:$J$44,9,FALSE)*ESCYLD2!$F204</f>
        <v>0</v>
      </c>
      <c r="L204" s="52">
        <f>ESCYLD1!L204*VLOOKUP(ESCYLD2!L$4,'[1]INTERNAL PARAMETERS-1'!$B$5:$J$44,5,FALSE)*VLOOKUP(ESCYLD2!L$4,'[1]INTERNAL PARAMETERS-1'!$B$5:$J$44,7,FALSE)*ESCYLD2!$F204 + ESCYLD1!L204*(1-VLOOKUP(ESCYLD2!L$4,'[1]INTERNAL PARAMETERS-1'!$B$5:$J$44,5,FALSE))*VLOOKUP(ESCYLD2!L$4,'[1]INTERNAL PARAMETERS-1'!$B$5:$J$44,9,FALSE)*ESCYLD2!$F204</f>
        <v>0</v>
      </c>
      <c r="M204" s="52">
        <f>ESCYLD1!M204*VLOOKUP(ESCYLD2!M$4,'[1]INTERNAL PARAMETERS-1'!$B$5:$J$44,5,FALSE)*VLOOKUP(ESCYLD2!M$4,'[1]INTERNAL PARAMETERS-1'!$B$5:$J$44,7,FALSE)*ESCYLD2!$F204 + ESCYLD1!M204*(1-VLOOKUP(ESCYLD2!M$4,'[1]INTERNAL PARAMETERS-1'!$B$5:$J$44,5,FALSE))*VLOOKUP(ESCYLD2!M$4,'[1]INTERNAL PARAMETERS-1'!$B$5:$J$44,9,FALSE)*ESCYLD2!$F204</f>
        <v>0</v>
      </c>
      <c r="N204" s="52">
        <f>ESCYLD1!N204*VLOOKUP(ESCYLD2!N$4,'[1]INTERNAL PARAMETERS-1'!$B$5:$J$44,5,FALSE)*VLOOKUP(ESCYLD2!N$4,'[1]INTERNAL PARAMETERS-1'!$B$5:$J$44,7,FALSE)*ESCYLD2!$F204 + ESCYLD1!N204*(1-VLOOKUP(ESCYLD2!N$4,'[1]INTERNAL PARAMETERS-1'!$B$5:$J$44,5,FALSE))*VLOOKUP(ESCYLD2!N$4,'[1]INTERNAL PARAMETERS-1'!$B$5:$J$44,9,FALSE)*ESCYLD2!$F204</f>
        <v>0</v>
      </c>
      <c r="O204" s="52">
        <f>ESCYLD1!O204*VLOOKUP(ESCYLD2!O$4,'[1]INTERNAL PARAMETERS-1'!$B$5:$J$44,5,FALSE)*VLOOKUP(ESCYLD2!O$4,'[1]INTERNAL PARAMETERS-1'!$B$5:$J$44,7,FALSE)*ESCYLD2!$F204 + ESCYLD1!O204*(1-VLOOKUP(ESCYLD2!O$4,'[1]INTERNAL PARAMETERS-1'!$B$5:$J$44,5,FALSE))*VLOOKUP(ESCYLD2!O$4,'[1]INTERNAL PARAMETERS-1'!$B$5:$J$44,9,FALSE)*ESCYLD2!$F204</f>
        <v>0</v>
      </c>
      <c r="P204" s="52">
        <f>ESCYLD1!P204*VLOOKUP(ESCYLD2!P$4,'[1]INTERNAL PARAMETERS-1'!$B$5:$J$44,5,FALSE)*VLOOKUP(ESCYLD2!P$4,'[1]INTERNAL PARAMETERS-1'!$B$5:$J$44,7,FALSE)*ESCYLD2!$F204 + ESCYLD1!P204*(1-VLOOKUP(ESCYLD2!P$4,'[1]INTERNAL PARAMETERS-1'!$B$5:$J$44,5,FALSE))*VLOOKUP(ESCYLD2!P$4,'[1]INTERNAL PARAMETERS-1'!$B$5:$J$44,9,FALSE)*ESCYLD2!$F204</f>
        <v>0</v>
      </c>
      <c r="Q204" s="52">
        <f>ESCYLD1!Q204*VLOOKUP(ESCYLD2!Q$4,'[1]INTERNAL PARAMETERS-1'!$B$5:$J$44,5,FALSE)*VLOOKUP(ESCYLD2!Q$4,'[1]INTERNAL PARAMETERS-1'!$B$5:$J$44,7,FALSE)*ESCYLD2!$F204 + ESCYLD1!Q204*(1-VLOOKUP(ESCYLD2!Q$4,'[1]INTERNAL PARAMETERS-1'!$B$5:$J$44,5,FALSE))*VLOOKUP(ESCYLD2!Q$4,'[1]INTERNAL PARAMETERS-1'!$B$5:$J$44,9,FALSE)*ESCYLD2!$F204</f>
        <v>0</v>
      </c>
      <c r="R204" s="52">
        <f>ESCYLD1!R204*VLOOKUP(ESCYLD2!R$4,'[1]INTERNAL PARAMETERS-1'!$B$5:$J$44,5,FALSE)*VLOOKUP(ESCYLD2!R$4,'[1]INTERNAL PARAMETERS-1'!$B$5:$J$44,7,FALSE)*ESCYLD2!$F204 + ESCYLD1!R204*(1-VLOOKUP(ESCYLD2!R$4,'[1]INTERNAL PARAMETERS-1'!$B$5:$J$44,5,FALSE))*VLOOKUP(ESCYLD2!R$4,'[1]INTERNAL PARAMETERS-1'!$B$5:$J$44,9,FALSE)*ESCYLD2!$F204</f>
        <v>0</v>
      </c>
      <c r="S204" s="52">
        <f>ESCYLD1!S204*VLOOKUP(ESCYLD2!S$4,'[1]INTERNAL PARAMETERS-1'!$B$5:$J$44,5,FALSE)*VLOOKUP(ESCYLD2!S$4,'[1]INTERNAL PARAMETERS-1'!$B$5:$J$44,7,FALSE)*ESCYLD2!$F204 + ESCYLD1!S204*(1-VLOOKUP(ESCYLD2!S$4,'[1]INTERNAL PARAMETERS-1'!$B$5:$J$44,5,FALSE))*VLOOKUP(ESCYLD2!S$4,'[1]INTERNAL PARAMETERS-1'!$B$5:$J$44,9,FALSE)*ESCYLD2!$F204</f>
        <v>0</v>
      </c>
      <c r="T204" s="52">
        <f>ESCYLD1!T204*VLOOKUP(ESCYLD2!T$4,'[1]INTERNAL PARAMETERS-1'!$B$5:$J$44,5,FALSE)*VLOOKUP(ESCYLD2!T$4,'[1]INTERNAL PARAMETERS-1'!$B$5:$J$44,7,FALSE)*ESCYLD2!$F204 + ESCYLD1!T204*(1-VLOOKUP(ESCYLD2!T$4,'[1]INTERNAL PARAMETERS-1'!$B$5:$J$44,5,FALSE))*VLOOKUP(ESCYLD2!T$4,'[1]INTERNAL PARAMETERS-1'!$B$5:$J$44,9,FALSE)*ESCYLD2!$F204</f>
        <v>0</v>
      </c>
      <c r="U204" s="52">
        <f>ESCYLD1!U204*VLOOKUP(ESCYLD2!U$4,'[1]INTERNAL PARAMETERS-1'!$B$5:$J$44,5,FALSE)*VLOOKUP(ESCYLD2!U$4,'[1]INTERNAL PARAMETERS-1'!$B$5:$J$44,7,FALSE)*ESCYLD2!$F204 + ESCYLD1!U204*(1-VLOOKUP(ESCYLD2!U$4,'[1]INTERNAL PARAMETERS-1'!$B$5:$J$44,5,FALSE))*VLOOKUP(ESCYLD2!U$4,'[1]INTERNAL PARAMETERS-1'!$B$5:$J$44,9,FALSE)*ESCYLD2!$F204</f>
        <v>0</v>
      </c>
      <c r="V204" s="52">
        <f>ESCYLD1!V204*VLOOKUP(ESCYLD2!V$4,'[1]INTERNAL PARAMETERS-1'!$B$5:$J$44,5,FALSE)*VLOOKUP(ESCYLD2!V$4,'[1]INTERNAL PARAMETERS-1'!$B$5:$J$44,7,FALSE)*ESCYLD2!$F204 + ESCYLD1!V204*(1-VLOOKUP(ESCYLD2!V$4,'[1]INTERNAL PARAMETERS-1'!$B$5:$J$44,5,FALSE))*VLOOKUP(ESCYLD2!V$4,'[1]INTERNAL PARAMETERS-1'!$B$5:$J$44,9,FALSE)*ESCYLD2!$F204</f>
        <v>0</v>
      </c>
      <c r="W204" s="52">
        <f>ESCYLD1!W204*VLOOKUP(ESCYLD2!W$4,'[1]INTERNAL PARAMETERS-1'!$B$5:$J$44,5,FALSE)*VLOOKUP(ESCYLD2!W$4,'[1]INTERNAL PARAMETERS-1'!$B$5:$J$44,7,FALSE)*ESCYLD2!$F204 + ESCYLD1!W204*(1-VLOOKUP(ESCYLD2!W$4,'[1]INTERNAL PARAMETERS-1'!$B$5:$J$44,5,FALSE))*VLOOKUP(ESCYLD2!W$4,'[1]INTERNAL PARAMETERS-1'!$B$5:$J$44,9,FALSE)*ESCYLD2!$F204</f>
        <v>0</v>
      </c>
      <c r="X204" s="52">
        <f>ESCYLD1!X204*VLOOKUP(ESCYLD2!X$4,'[1]INTERNAL PARAMETERS-1'!$B$5:$J$44,5,FALSE)*VLOOKUP(ESCYLD2!X$4,'[1]INTERNAL PARAMETERS-1'!$B$5:$J$44,7,FALSE)*ESCYLD2!$F204 + ESCYLD1!X204*(1-VLOOKUP(ESCYLD2!X$4,'[1]INTERNAL PARAMETERS-1'!$B$5:$J$44,5,FALSE))*VLOOKUP(ESCYLD2!X$4,'[1]INTERNAL PARAMETERS-1'!$B$5:$J$44,9,FALSE)*ESCYLD2!$F204</f>
        <v>0</v>
      </c>
      <c r="Y204" s="52">
        <f>ESCYLD1!Y204*VLOOKUP(ESCYLD2!Y$4,'[1]INTERNAL PARAMETERS-1'!$B$5:$J$44,5,FALSE)*VLOOKUP(ESCYLD2!Y$4,'[1]INTERNAL PARAMETERS-1'!$B$5:$J$44,7,FALSE)*ESCYLD2!$F204 + ESCYLD1!Y204*(1-VLOOKUP(ESCYLD2!Y$4,'[1]INTERNAL PARAMETERS-1'!$B$5:$J$44,5,FALSE))*VLOOKUP(ESCYLD2!Y$4,'[1]INTERNAL PARAMETERS-1'!$B$5:$J$44,9,FALSE)*ESCYLD2!$F204</f>
        <v>0</v>
      </c>
      <c r="Z204" s="52">
        <f>ESCYLD1!Z204*VLOOKUP(ESCYLD2!Z$4,'[1]INTERNAL PARAMETERS-1'!$B$5:$J$44,5,FALSE)*VLOOKUP(ESCYLD2!Z$4,'[1]INTERNAL PARAMETERS-1'!$B$5:$J$44,7,FALSE)*ESCYLD2!$F204 + ESCYLD1!Z204*(1-VLOOKUP(ESCYLD2!Z$4,'[1]INTERNAL PARAMETERS-1'!$B$5:$J$44,5,FALSE))*VLOOKUP(ESCYLD2!Z$4,'[1]INTERNAL PARAMETERS-1'!$B$5:$J$44,9,FALSE)*ESCYLD2!$F204</f>
        <v>0</v>
      </c>
      <c r="AA204" s="52">
        <f>ESCYLD1!AA204*VLOOKUP(ESCYLD2!AA$4,'[1]INTERNAL PARAMETERS-1'!$B$5:$J$44,5,FALSE)*VLOOKUP(ESCYLD2!AA$4,'[1]INTERNAL PARAMETERS-1'!$B$5:$J$44,7,FALSE)*ESCYLD2!$F204 + ESCYLD1!AA204*(1-VLOOKUP(ESCYLD2!AA$4,'[1]INTERNAL PARAMETERS-1'!$B$5:$J$44,5,FALSE))*VLOOKUP(ESCYLD2!AA$4,'[1]INTERNAL PARAMETERS-1'!$B$5:$J$44,9,FALSE)*ESCYLD2!$F204</f>
        <v>0</v>
      </c>
      <c r="AB204" s="52">
        <f>ESCYLD1!AB204*VLOOKUP(ESCYLD2!AB$4,'[1]INTERNAL PARAMETERS-1'!$B$5:$J$44,5,FALSE)*VLOOKUP(ESCYLD2!AB$4,'[1]INTERNAL PARAMETERS-1'!$B$5:$J$44,7,FALSE)*ESCYLD2!$F204 + ESCYLD1!AB204*(1-VLOOKUP(ESCYLD2!AB$4,'[1]INTERNAL PARAMETERS-1'!$B$5:$J$44,5,FALSE))*VLOOKUP(ESCYLD2!AB$4,'[1]INTERNAL PARAMETERS-1'!$B$5:$J$44,9,FALSE)*ESCYLD2!$F204</f>
        <v>0</v>
      </c>
      <c r="AC204" s="52">
        <f>ESCYLD1!AC204*VLOOKUP(ESCYLD2!AC$4,'[1]INTERNAL PARAMETERS-1'!$B$5:$J$44,5,FALSE)*VLOOKUP(ESCYLD2!AC$4,'[1]INTERNAL PARAMETERS-1'!$B$5:$J$44,7,FALSE)*ESCYLD2!$F204 + ESCYLD1!AC204*(1-VLOOKUP(ESCYLD2!AC$4,'[1]INTERNAL PARAMETERS-1'!$B$5:$J$44,5,FALSE))*VLOOKUP(ESCYLD2!AC$4,'[1]INTERNAL PARAMETERS-1'!$B$5:$J$44,9,FALSE)*ESCYLD2!$F204</f>
        <v>0</v>
      </c>
      <c r="AD204" s="52">
        <f>ESCYLD1!AD204*VLOOKUP(ESCYLD2!AD$4,'[1]INTERNAL PARAMETERS-1'!$B$5:$J$44,5,FALSE)*VLOOKUP(ESCYLD2!AD$4,'[1]INTERNAL PARAMETERS-1'!$B$5:$J$44,7,FALSE)*ESCYLD2!$F204 + ESCYLD1!AD204*(1-VLOOKUP(ESCYLD2!AD$4,'[1]INTERNAL PARAMETERS-1'!$B$5:$J$44,5,FALSE))*VLOOKUP(ESCYLD2!AD$4,'[1]INTERNAL PARAMETERS-1'!$B$5:$J$44,9,FALSE)*ESCYLD2!$F204</f>
        <v>0</v>
      </c>
      <c r="AE204" s="52">
        <f>ESCYLD1!AE204*VLOOKUP(ESCYLD2!AE$4,'[1]INTERNAL PARAMETERS-1'!$B$5:$J$44,5,FALSE)*VLOOKUP(ESCYLD2!AE$4,'[1]INTERNAL PARAMETERS-1'!$B$5:$J$44,7,FALSE)*ESCYLD2!$F204 + ESCYLD1!AE204*(1-VLOOKUP(ESCYLD2!AE$4,'[1]INTERNAL PARAMETERS-1'!$B$5:$J$44,5,FALSE))*VLOOKUP(ESCYLD2!AE$4,'[1]INTERNAL PARAMETERS-1'!$B$5:$J$44,9,FALSE)*ESCYLD2!$F204</f>
        <v>0</v>
      </c>
      <c r="AF204" s="52">
        <f>ESCYLD1!AF204*VLOOKUP(ESCYLD2!AF$4,'[1]INTERNAL PARAMETERS-1'!$B$5:$J$44,5,FALSE)*VLOOKUP(ESCYLD2!AF$4,'[1]INTERNAL PARAMETERS-1'!$B$5:$J$44,7,FALSE)*ESCYLD2!$F204 + ESCYLD1!AF204*(1-VLOOKUP(ESCYLD2!AF$4,'[1]INTERNAL PARAMETERS-1'!$B$5:$J$44,5,FALSE))*VLOOKUP(ESCYLD2!AF$4,'[1]INTERNAL PARAMETERS-1'!$B$5:$J$44,9,FALSE)*ESCYLD2!$F204</f>
        <v>0</v>
      </c>
      <c r="AG204" s="52">
        <f>ESCYLD1!AG204*VLOOKUP(ESCYLD2!AG$4,'[1]INTERNAL PARAMETERS-1'!$B$5:$J$44,5,FALSE)*VLOOKUP(ESCYLD2!AG$4,'[1]INTERNAL PARAMETERS-1'!$B$5:$J$44,7,FALSE)*ESCYLD2!$F204 + ESCYLD1!AG204*(1-VLOOKUP(ESCYLD2!AG$4,'[1]INTERNAL PARAMETERS-1'!$B$5:$J$44,5,FALSE))*VLOOKUP(ESCYLD2!AG$4,'[1]INTERNAL PARAMETERS-1'!$B$5:$J$44,9,FALSE)*ESCYLD2!$F204</f>
        <v>0</v>
      </c>
      <c r="AH204" s="52">
        <f>ESCYLD1!AH204*VLOOKUP(ESCYLD2!AH$4,'[1]INTERNAL PARAMETERS-1'!$B$5:$J$44,5,FALSE)*VLOOKUP(ESCYLD2!AH$4,'[1]INTERNAL PARAMETERS-1'!$B$5:$J$44,7,FALSE)*ESCYLD2!$F204 + ESCYLD1!AH204*(1-VLOOKUP(ESCYLD2!AH$4,'[1]INTERNAL PARAMETERS-1'!$B$5:$J$44,5,FALSE))*VLOOKUP(ESCYLD2!AH$4,'[1]INTERNAL PARAMETERS-1'!$B$5:$J$44,9,FALSE)*ESCYLD2!$F204</f>
        <v>0</v>
      </c>
      <c r="AI204" s="52">
        <f>ESCYLD1!AI204*VLOOKUP(ESCYLD2!AI$4,'[1]INTERNAL PARAMETERS-1'!$B$5:$J$44,5,FALSE)*VLOOKUP(ESCYLD2!AI$4,'[1]INTERNAL PARAMETERS-1'!$B$5:$J$44,7,FALSE)*ESCYLD2!$F204 + ESCYLD1!AI204*(1-VLOOKUP(ESCYLD2!AI$4,'[1]INTERNAL PARAMETERS-1'!$B$5:$J$44,5,FALSE))*VLOOKUP(ESCYLD2!AI$4,'[1]INTERNAL PARAMETERS-1'!$B$5:$J$44,9,FALSE)*ESCYLD2!$F204</f>
        <v>0</v>
      </c>
      <c r="AJ204" s="52">
        <f>ESCYLD1!AJ204*VLOOKUP(ESCYLD2!AJ$4,'[1]INTERNAL PARAMETERS-1'!$B$5:$J$44,5,FALSE)*VLOOKUP(ESCYLD2!AJ$4,'[1]INTERNAL PARAMETERS-1'!$B$5:$J$44,7,FALSE)*ESCYLD2!$F204 + ESCYLD1!AJ204*(1-VLOOKUP(ESCYLD2!AJ$4,'[1]INTERNAL PARAMETERS-1'!$B$5:$J$44,5,FALSE))*VLOOKUP(ESCYLD2!AJ$4,'[1]INTERNAL PARAMETERS-1'!$B$5:$J$44,9,FALSE)*ESCYLD2!$F204</f>
        <v>0</v>
      </c>
      <c r="AK204" s="52">
        <f>ESCYLD1!AK204*VLOOKUP(ESCYLD2!AK$4,'[1]INTERNAL PARAMETERS-1'!$B$5:$J$44,5,FALSE)*VLOOKUP(ESCYLD2!AK$4,'[1]INTERNAL PARAMETERS-1'!$B$5:$J$44,7,FALSE)*ESCYLD2!$F204 + ESCYLD1!AK204*(1-VLOOKUP(ESCYLD2!AK$4,'[1]INTERNAL PARAMETERS-1'!$B$5:$J$44,5,FALSE))*VLOOKUP(ESCYLD2!AK$4,'[1]INTERNAL PARAMETERS-1'!$B$5:$J$44,9,FALSE)*ESCYLD2!$F204</f>
        <v>0</v>
      </c>
      <c r="AL204" s="52">
        <f>ESCYLD1!AL204*VLOOKUP(ESCYLD2!AL$4,'[1]INTERNAL PARAMETERS-1'!$B$5:$J$44,5,FALSE)*VLOOKUP(ESCYLD2!AL$4,'[1]INTERNAL PARAMETERS-1'!$B$5:$J$44,7,FALSE)*ESCYLD2!$F204 + ESCYLD1!AL204*(1-VLOOKUP(ESCYLD2!AL$4,'[1]INTERNAL PARAMETERS-1'!$B$5:$J$44,5,FALSE))*VLOOKUP(ESCYLD2!AL$4,'[1]INTERNAL PARAMETERS-1'!$B$5:$J$44,9,FALSE)*ESCYLD2!$F204</f>
        <v>0</v>
      </c>
      <c r="AM204" s="52">
        <f>ESCYLD1!AM204*VLOOKUP(ESCYLD2!AM$4,'[1]INTERNAL PARAMETERS-1'!$B$5:$J$44,5,FALSE)*VLOOKUP(ESCYLD2!AM$4,'[1]INTERNAL PARAMETERS-1'!$B$5:$J$44,7,FALSE)*ESCYLD2!$F204 + ESCYLD1!AM204*(1-VLOOKUP(ESCYLD2!AM$4,'[1]INTERNAL PARAMETERS-1'!$B$5:$J$44,5,FALSE))*VLOOKUP(ESCYLD2!AM$4,'[1]INTERNAL PARAMETERS-1'!$B$5:$J$44,9,FALSE)*ESCYLD2!$F204</f>
        <v>0</v>
      </c>
      <c r="AN204" s="52">
        <f>ESCYLD1!AN204*VLOOKUP(ESCYLD2!AN$4,'[1]INTERNAL PARAMETERS-1'!$B$5:$J$44,5,FALSE)*VLOOKUP(ESCYLD2!AN$4,'[1]INTERNAL PARAMETERS-1'!$B$5:$J$44,7,FALSE)*ESCYLD2!$F204 + ESCYLD1!AN204*(1-VLOOKUP(ESCYLD2!AN$4,'[1]INTERNAL PARAMETERS-1'!$B$5:$J$44,5,FALSE))*VLOOKUP(ESCYLD2!AN$4,'[1]INTERNAL PARAMETERS-1'!$B$5:$J$44,9,FALSE)*ESCYLD2!$F204</f>
        <v>0</v>
      </c>
      <c r="AO204" s="52">
        <f>ESCYLD1!AO204*VLOOKUP(ESCYLD2!AO$4,'[1]INTERNAL PARAMETERS-1'!$B$5:$J$44,5,FALSE)*VLOOKUP(ESCYLD2!AO$4,'[1]INTERNAL PARAMETERS-1'!$B$5:$J$44,7,FALSE)*ESCYLD2!$F204 + ESCYLD1!AO204*(1-VLOOKUP(ESCYLD2!AO$4,'[1]INTERNAL PARAMETERS-1'!$B$5:$J$44,5,FALSE))*VLOOKUP(ESCYLD2!AO$4,'[1]INTERNAL PARAMETERS-1'!$B$5:$J$44,9,FALSE)*ESCYLD2!$F204</f>
        <v>0</v>
      </c>
      <c r="AP204" s="52">
        <f>ESCYLD1!AP204*VLOOKUP(ESCYLD2!AP$4,'[1]INTERNAL PARAMETERS-1'!$B$5:$J$44,5,FALSE)*VLOOKUP(ESCYLD2!AP$4,'[1]INTERNAL PARAMETERS-1'!$B$5:$J$44,7,FALSE)*ESCYLD2!$F204 + ESCYLD1!AP204*(1-VLOOKUP(ESCYLD2!AP$4,'[1]INTERNAL PARAMETERS-1'!$B$5:$J$44,5,FALSE))*VLOOKUP(ESCYLD2!AP$4,'[1]INTERNAL PARAMETERS-1'!$B$5:$J$44,9,FALSE)*ESCYLD2!$F204</f>
        <v>0</v>
      </c>
      <c r="AQ204" s="52">
        <f>ESCYLD1!AQ204*VLOOKUP(ESCYLD2!AQ$4,'[1]INTERNAL PARAMETERS-1'!$B$5:$J$44,5,FALSE)*VLOOKUP(ESCYLD2!AQ$4,'[1]INTERNAL PARAMETERS-1'!$B$5:$J$44,7,FALSE)*ESCYLD2!$F204 + ESCYLD1!AQ204*(1-VLOOKUP(ESCYLD2!AQ$4,'[1]INTERNAL PARAMETERS-1'!$B$5:$J$44,5,FALSE))*VLOOKUP(ESCYLD2!AQ$4,'[1]INTERNAL PARAMETERS-1'!$B$5:$J$44,9,FALSE)*ESCYLD2!$F204</f>
        <v>0</v>
      </c>
      <c r="AR204" s="52">
        <f>ESCYLD1!AR204*VLOOKUP(ESCYLD2!AR$4,'[1]INTERNAL PARAMETERS-1'!$B$5:$J$44,5,FALSE)*VLOOKUP(ESCYLD2!AR$4,'[1]INTERNAL PARAMETERS-1'!$B$5:$J$44,7,FALSE)*ESCYLD2!$F204 + ESCYLD1!AR204*(1-VLOOKUP(ESCYLD2!AR$4,'[1]INTERNAL PARAMETERS-1'!$B$5:$J$44,5,FALSE))*VLOOKUP(ESCYLD2!AR$4,'[1]INTERNAL PARAMETERS-1'!$B$5:$J$44,9,FALSE)*ESCYLD2!$F204</f>
        <v>0</v>
      </c>
      <c r="AS204" s="52">
        <f>ESCYLD1!AS204*VLOOKUP(ESCYLD2!AS$4,'[1]INTERNAL PARAMETERS-1'!$B$5:$J$44,5,FALSE)*VLOOKUP(ESCYLD2!AS$4,'[1]INTERNAL PARAMETERS-1'!$B$5:$J$44,7,FALSE)*ESCYLD2!$F204 + ESCYLD1!AS204*(1-VLOOKUP(ESCYLD2!AS$4,'[1]INTERNAL PARAMETERS-1'!$B$5:$J$44,5,FALSE))*VLOOKUP(ESCYLD2!AS$4,'[1]INTERNAL PARAMETERS-1'!$B$5:$J$44,9,FALSE)*ESCYLD2!$F204</f>
        <v>0</v>
      </c>
      <c r="AT204" s="51">
        <f>ESCYLD1!AT204*VLOOKUP(ESCYLD2!AT$4,'[1]INTERNAL PARAMETERS-1'!$B$5:$J$44,5,FALSE)*VLOOKUP(ESCYLD2!AT$4,'[1]INTERNAL PARAMETERS-1'!$B$5:$J$44,7,FALSE)*ESCYLD2!$F204 + ESCYLD1!AT204*(1-VLOOKUP(ESCYLD2!AT$4,'[1]INTERNAL PARAMETERS-1'!$B$5:$J$44,5,FALSE))*VLOOKUP(ESCYLD2!AT$4,'[1]INTERNAL PARAMETERS-1'!$B$5:$J$44,9,FALSE)*ESCYLD2!$F204</f>
        <v>0</v>
      </c>
      <c r="AU204" s="53">
        <f>ESCYLD1!AU204*VLOOKUP(ESCYLD2!AU$4,'[1]INTERNAL PARAMETERS-1'!$B$5:$J$44,5,FALSE)*VLOOKUP(ESCYLD2!AU$4,'[1]INTERNAL PARAMETERS-1'!$B$5:$J$44,6,FALSE)*VLOOKUP(ESCYLD2!AU$4,'[1]INTERNAL PARAMETERS-1'!$B$5:$J$44,3,FALSE) + ESCYLD1!AU204*(1-VLOOKUP(ESCYLD2!AU$4,'[1]INTERNAL PARAMETERS-1'!$B$5:$J$44,5,FALSE))*VLOOKUP(ESCYLD2!AU$4,'[1]INTERNAL PARAMETERS-1'!$B$5:$J$44,8,FALSE)*VLOOKUP(ESCYLD2!AU$4,'[1]INTERNAL PARAMETERS-1'!$B$5:$J$44,3,FALSE)</f>
        <v>0</v>
      </c>
      <c r="AV204" s="52">
        <f>ESCYLD1!AV204*VLOOKUP(ESCYLD2!AV$4,'[1]INTERNAL PARAMETERS-1'!$B$5:$J$44,5,FALSE)*VLOOKUP(ESCYLD2!AV$4,'[1]INTERNAL PARAMETERS-1'!$B$5:$J$44,6,FALSE)*VLOOKUP(ESCYLD2!AV$4,'[1]INTERNAL PARAMETERS-1'!$B$5:$J$44,3,FALSE) + ESCYLD1!AV204*(1-VLOOKUP(ESCYLD2!AV$4,'[1]INTERNAL PARAMETERS-1'!$B$5:$J$44,5,FALSE))*VLOOKUP(ESCYLD2!AV$4,'[1]INTERNAL PARAMETERS-1'!$B$5:$J$44,8,FALSE)*VLOOKUP(ESCYLD2!AV$4,'[1]INTERNAL PARAMETERS-1'!$B$5:$J$44,3,FALSE)</f>
        <v>0</v>
      </c>
      <c r="AW204" s="52">
        <f>ESCYLD1!AW204*VLOOKUP(ESCYLD2!AW$4,'[1]INTERNAL PARAMETERS-1'!$B$5:$J$44,5,FALSE)*VLOOKUP(ESCYLD2!AW$4,'[1]INTERNAL PARAMETERS-1'!$B$5:$J$44,6,FALSE)*VLOOKUP(ESCYLD2!AW$4,'[1]INTERNAL PARAMETERS-1'!$B$5:$J$44,3,FALSE) + ESCYLD1!AW204*(1-VLOOKUP(ESCYLD2!AW$4,'[1]INTERNAL PARAMETERS-1'!$B$5:$J$44,5,FALSE))*VLOOKUP(ESCYLD2!AW$4,'[1]INTERNAL PARAMETERS-1'!$B$5:$J$44,8,FALSE)*VLOOKUP(ESCYLD2!AW$4,'[1]INTERNAL PARAMETERS-1'!$B$5:$J$44,3,FALSE)</f>
        <v>0</v>
      </c>
      <c r="AX204" s="52">
        <f>ESCYLD1!AX204*VLOOKUP(ESCYLD2!AX$4,'[1]INTERNAL PARAMETERS-1'!$B$5:$J$44,5,FALSE)*VLOOKUP(ESCYLD2!AX$4,'[1]INTERNAL PARAMETERS-1'!$B$5:$J$44,6,FALSE)*VLOOKUP(ESCYLD2!AX$4,'[1]INTERNAL PARAMETERS-1'!$B$5:$J$44,3,FALSE) + ESCYLD1!AX204*(1-VLOOKUP(ESCYLD2!AX$4,'[1]INTERNAL PARAMETERS-1'!$B$5:$J$44,5,FALSE))*VLOOKUP(ESCYLD2!AX$4,'[1]INTERNAL PARAMETERS-1'!$B$5:$J$44,8,FALSE)*VLOOKUP(ESCYLD2!AX$4,'[1]INTERNAL PARAMETERS-1'!$B$5:$J$44,3,FALSE)</f>
        <v>0</v>
      </c>
      <c r="AY204" s="52">
        <f>ESCYLD1!AY204*VLOOKUP(ESCYLD2!AY$4,'[1]INTERNAL PARAMETERS-1'!$B$5:$J$44,5,FALSE)*VLOOKUP(ESCYLD2!AY$4,'[1]INTERNAL PARAMETERS-1'!$B$5:$J$44,6,FALSE)*VLOOKUP(ESCYLD2!AY$4,'[1]INTERNAL PARAMETERS-1'!$B$5:$J$44,3,FALSE) + ESCYLD1!AY204*(1-VLOOKUP(ESCYLD2!AY$4,'[1]INTERNAL PARAMETERS-1'!$B$5:$J$44,5,FALSE))*VLOOKUP(ESCYLD2!AY$4,'[1]INTERNAL PARAMETERS-1'!$B$5:$J$44,8,FALSE)*VLOOKUP(ESCYLD2!AY$4,'[1]INTERNAL PARAMETERS-1'!$B$5:$J$44,3,FALSE)</f>
        <v>0</v>
      </c>
      <c r="AZ204" s="52">
        <f>ESCYLD1!AZ204*VLOOKUP(ESCYLD2!AZ$4,'[1]INTERNAL PARAMETERS-1'!$B$5:$J$44,5,FALSE)*VLOOKUP(ESCYLD2!AZ$4,'[1]INTERNAL PARAMETERS-1'!$B$5:$J$44,6,FALSE)*VLOOKUP(ESCYLD2!AZ$4,'[1]INTERNAL PARAMETERS-1'!$B$5:$J$44,3,FALSE) + ESCYLD1!AZ204*(1-VLOOKUP(ESCYLD2!AZ$4,'[1]INTERNAL PARAMETERS-1'!$B$5:$J$44,5,FALSE))*VLOOKUP(ESCYLD2!AZ$4,'[1]INTERNAL PARAMETERS-1'!$B$5:$J$44,8,FALSE)*VLOOKUP(ESCYLD2!AZ$4,'[1]INTERNAL PARAMETERS-1'!$B$5:$J$44,3,FALSE)</f>
        <v>0</v>
      </c>
      <c r="BA204" s="52">
        <f>ESCYLD1!BA204*VLOOKUP(ESCYLD2!BA$4,'[1]INTERNAL PARAMETERS-1'!$B$5:$J$44,5,FALSE)*VLOOKUP(ESCYLD2!BA$4,'[1]INTERNAL PARAMETERS-1'!$B$5:$J$44,6,FALSE)*VLOOKUP(ESCYLD2!BA$4,'[1]INTERNAL PARAMETERS-1'!$B$5:$J$44,3,FALSE) + ESCYLD1!BA204*(1-VLOOKUP(ESCYLD2!BA$4,'[1]INTERNAL PARAMETERS-1'!$B$5:$J$44,5,FALSE))*VLOOKUP(ESCYLD2!BA$4,'[1]INTERNAL PARAMETERS-1'!$B$5:$J$44,8,FALSE)*VLOOKUP(ESCYLD2!BA$4,'[1]INTERNAL PARAMETERS-1'!$B$5:$J$44,3,FALSE)</f>
        <v>0</v>
      </c>
      <c r="BB204" s="52">
        <f>ESCYLD1!BB204*VLOOKUP(ESCYLD2!BB$4,'[1]INTERNAL PARAMETERS-1'!$B$5:$J$44,5,FALSE)*VLOOKUP(ESCYLD2!BB$4,'[1]INTERNAL PARAMETERS-1'!$B$5:$J$44,6,FALSE)*VLOOKUP(ESCYLD2!BB$4,'[1]INTERNAL PARAMETERS-1'!$B$5:$J$44,3,FALSE) + ESCYLD1!BB204*(1-VLOOKUP(ESCYLD2!BB$4,'[1]INTERNAL PARAMETERS-1'!$B$5:$J$44,5,FALSE))*VLOOKUP(ESCYLD2!BB$4,'[1]INTERNAL PARAMETERS-1'!$B$5:$J$44,8,FALSE)*VLOOKUP(ESCYLD2!BB$4,'[1]INTERNAL PARAMETERS-1'!$B$5:$J$44,3,FALSE)</f>
        <v>0</v>
      </c>
      <c r="BC204" s="52">
        <f>ESCYLD1!BC204*VLOOKUP(ESCYLD2!BC$4,'[1]INTERNAL PARAMETERS-1'!$B$5:$J$44,5,FALSE)*VLOOKUP(ESCYLD2!BC$4,'[1]INTERNAL PARAMETERS-1'!$B$5:$J$44,6,FALSE)*VLOOKUP(ESCYLD2!BC$4,'[1]INTERNAL PARAMETERS-1'!$B$5:$J$44,3,FALSE) + ESCYLD1!BC204*(1-VLOOKUP(ESCYLD2!BC$4,'[1]INTERNAL PARAMETERS-1'!$B$5:$J$44,5,FALSE))*VLOOKUP(ESCYLD2!BC$4,'[1]INTERNAL PARAMETERS-1'!$B$5:$J$44,8,FALSE)*VLOOKUP(ESCYLD2!BC$4,'[1]INTERNAL PARAMETERS-1'!$B$5:$J$44,3,FALSE)</f>
        <v>0</v>
      </c>
      <c r="BD204" s="52">
        <f>ESCYLD1!BD204*VLOOKUP(ESCYLD2!BD$4,'[1]INTERNAL PARAMETERS-1'!$B$5:$J$44,5,FALSE)*VLOOKUP(ESCYLD2!BD$4,'[1]INTERNAL PARAMETERS-1'!$B$5:$J$44,6,FALSE)*VLOOKUP(ESCYLD2!BD$4,'[1]INTERNAL PARAMETERS-1'!$B$5:$J$44,3,FALSE) + ESCYLD1!BD204*(1-VLOOKUP(ESCYLD2!BD$4,'[1]INTERNAL PARAMETERS-1'!$B$5:$J$44,5,FALSE))*VLOOKUP(ESCYLD2!BD$4,'[1]INTERNAL PARAMETERS-1'!$B$5:$J$44,8,FALSE)*VLOOKUP(ESCYLD2!BD$4,'[1]INTERNAL PARAMETERS-1'!$B$5:$J$44,3,FALSE)</f>
        <v>0</v>
      </c>
      <c r="BE204" s="52">
        <f>ESCYLD1!BE204*VLOOKUP(ESCYLD2!BE$4,'[1]INTERNAL PARAMETERS-1'!$B$5:$J$44,5,FALSE)*VLOOKUP(ESCYLD2!BE$4,'[1]INTERNAL PARAMETERS-1'!$B$5:$J$44,6,FALSE)*VLOOKUP(ESCYLD2!BE$4,'[1]INTERNAL PARAMETERS-1'!$B$5:$J$44,3,FALSE) + ESCYLD1!BE204*(1-VLOOKUP(ESCYLD2!BE$4,'[1]INTERNAL PARAMETERS-1'!$B$5:$J$44,5,FALSE))*VLOOKUP(ESCYLD2!BE$4,'[1]INTERNAL PARAMETERS-1'!$B$5:$J$44,8,FALSE)*VLOOKUP(ESCYLD2!BE$4,'[1]INTERNAL PARAMETERS-1'!$B$5:$J$44,3,FALSE)</f>
        <v>0</v>
      </c>
      <c r="BF204" s="52">
        <f>ESCYLD1!BF204*VLOOKUP(ESCYLD2!BF$4,'[1]INTERNAL PARAMETERS-1'!$B$5:$J$44,5,FALSE)*VLOOKUP(ESCYLD2!BF$4,'[1]INTERNAL PARAMETERS-1'!$B$5:$J$44,6,FALSE)*VLOOKUP(ESCYLD2!BF$4,'[1]INTERNAL PARAMETERS-1'!$B$5:$J$44,3,FALSE) + ESCYLD1!BF204*(1-VLOOKUP(ESCYLD2!BF$4,'[1]INTERNAL PARAMETERS-1'!$B$5:$J$44,5,FALSE))*VLOOKUP(ESCYLD2!BF$4,'[1]INTERNAL PARAMETERS-1'!$B$5:$J$44,8,FALSE)*VLOOKUP(ESCYLD2!BF$4,'[1]INTERNAL PARAMETERS-1'!$B$5:$J$44,3,FALSE)</f>
        <v>0</v>
      </c>
      <c r="BG204" s="52">
        <f>ESCYLD1!BG204*VLOOKUP(ESCYLD2!BG$4,'[1]INTERNAL PARAMETERS-1'!$B$5:$J$44,5,FALSE)*VLOOKUP(ESCYLD2!BG$4,'[1]INTERNAL PARAMETERS-1'!$B$5:$J$44,6,FALSE)*VLOOKUP(ESCYLD2!BG$4,'[1]INTERNAL PARAMETERS-1'!$B$5:$J$44,3,FALSE) + ESCYLD1!BG204*(1-VLOOKUP(ESCYLD2!BG$4,'[1]INTERNAL PARAMETERS-1'!$B$5:$J$44,5,FALSE))*VLOOKUP(ESCYLD2!BG$4,'[1]INTERNAL PARAMETERS-1'!$B$5:$J$44,8,FALSE)*VLOOKUP(ESCYLD2!BG$4,'[1]INTERNAL PARAMETERS-1'!$B$5:$J$44,3,FALSE)</f>
        <v>0</v>
      </c>
      <c r="BH204" s="52">
        <f>ESCYLD1!BH204*VLOOKUP(ESCYLD2!BH$4,'[1]INTERNAL PARAMETERS-1'!$B$5:$J$44,5,FALSE)*VLOOKUP(ESCYLD2!BH$4,'[1]INTERNAL PARAMETERS-1'!$B$5:$J$44,6,FALSE)*VLOOKUP(ESCYLD2!BH$4,'[1]INTERNAL PARAMETERS-1'!$B$5:$J$44,3,FALSE) + ESCYLD1!BH204*(1-VLOOKUP(ESCYLD2!BH$4,'[1]INTERNAL PARAMETERS-1'!$B$5:$J$44,5,FALSE))*VLOOKUP(ESCYLD2!BH$4,'[1]INTERNAL PARAMETERS-1'!$B$5:$J$44,8,FALSE)*VLOOKUP(ESCYLD2!BH$4,'[1]INTERNAL PARAMETERS-1'!$B$5:$J$44,3,FALSE)</f>
        <v>0</v>
      </c>
      <c r="BI204" s="52">
        <f>ESCYLD1!BI204*VLOOKUP(ESCYLD2!BI$4,'[1]INTERNAL PARAMETERS-1'!$B$5:$J$44,5,FALSE)*VLOOKUP(ESCYLD2!BI$4,'[1]INTERNAL PARAMETERS-1'!$B$5:$J$44,6,FALSE)*VLOOKUP(ESCYLD2!BI$4,'[1]INTERNAL PARAMETERS-1'!$B$5:$J$44,3,FALSE) + ESCYLD1!BI204*(1-VLOOKUP(ESCYLD2!BI$4,'[1]INTERNAL PARAMETERS-1'!$B$5:$J$44,5,FALSE))*VLOOKUP(ESCYLD2!BI$4,'[1]INTERNAL PARAMETERS-1'!$B$5:$J$44,8,FALSE)*VLOOKUP(ESCYLD2!BI$4,'[1]INTERNAL PARAMETERS-1'!$B$5:$J$44,3,FALSE)</f>
        <v>0</v>
      </c>
      <c r="BJ204" s="52">
        <f>ESCYLD1!BJ204*VLOOKUP(ESCYLD2!BJ$4,'[1]INTERNAL PARAMETERS-1'!$B$5:$J$44,5,FALSE)*VLOOKUP(ESCYLD2!BJ$4,'[1]INTERNAL PARAMETERS-1'!$B$5:$J$44,6,FALSE)*VLOOKUP(ESCYLD2!BJ$4,'[1]INTERNAL PARAMETERS-1'!$B$5:$J$44,3,FALSE) + ESCYLD1!BJ204*(1-VLOOKUP(ESCYLD2!BJ$4,'[1]INTERNAL PARAMETERS-1'!$B$5:$J$44,5,FALSE))*VLOOKUP(ESCYLD2!BJ$4,'[1]INTERNAL PARAMETERS-1'!$B$5:$J$44,8,FALSE)*VLOOKUP(ESCYLD2!BJ$4,'[1]INTERNAL PARAMETERS-1'!$B$5:$J$44,3,FALSE)</f>
        <v>0</v>
      </c>
      <c r="BK204" s="52">
        <f>ESCYLD1!BK204*VLOOKUP(ESCYLD2!BK$4,'[1]INTERNAL PARAMETERS-1'!$B$5:$J$44,5,FALSE)*VLOOKUP(ESCYLD2!BK$4,'[1]INTERNAL PARAMETERS-1'!$B$5:$J$44,6,FALSE)*VLOOKUP(ESCYLD2!BK$4,'[1]INTERNAL PARAMETERS-1'!$B$5:$J$44,3,FALSE) + ESCYLD1!BK204*(1-VLOOKUP(ESCYLD2!BK$4,'[1]INTERNAL PARAMETERS-1'!$B$5:$J$44,5,FALSE))*VLOOKUP(ESCYLD2!BK$4,'[1]INTERNAL PARAMETERS-1'!$B$5:$J$44,8,FALSE)*VLOOKUP(ESCYLD2!BK$4,'[1]INTERNAL PARAMETERS-1'!$B$5:$J$44,3,FALSE)</f>
        <v>0</v>
      </c>
      <c r="BL204" s="52">
        <f>ESCYLD1!BL204*VLOOKUP(ESCYLD2!BL$4,'[1]INTERNAL PARAMETERS-1'!$B$5:$J$44,5,FALSE)*VLOOKUP(ESCYLD2!BL$4,'[1]INTERNAL PARAMETERS-1'!$B$5:$J$44,6,FALSE)*VLOOKUP(ESCYLD2!BL$4,'[1]INTERNAL PARAMETERS-1'!$B$5:$J$44,3,FALSE) + ESCYLD1!BL204*(1-VLOOKUP(ESCYLD2!BL$4,'[1]INTERNAL PARAMETERS-1'!$B$5:$J$44,5,FALSE))*VLOOKUP(ESCYLD2!BL$4,'[1]INTERNAL PARAMETERS-1'!$B$5:$J$44,8,FALSE)*VLOOKUP(ESCYLD2!BL$4,'[1]INTERNAL PARAMETERS-1'!$B$5:$J$44,3,FALSE)</f>
        <v>0</v>
      </c>
      <c r="BM204" s="52">
        <f>ESCYLD1!BM204*VLOOKUP(ESCYLD2!BM$4,'[1]INTERNAL PARAMETERS-1'!$B$5:$J$44,5,FALSE)*VLOOKUP(ESCYLD2!BM$4,'[1]INTERNAL PARAMETERS-1'!$B$5:$J$44,6,FALSE)*VLOOKUP(ESCYLD2!BM$4,'[1]INTERNAL PARAMETERS-1'!$B$5:$J$44,3,FALSE) + ESCYLD1!BM204*(1-VLOOKUP(ESCYLD2!BM$4,'[1]INTERNAL PARAMETERS-1'!$B$5:$J$44,5,FALSE))*VLOOKUP(ESCYLD2!BM$4,'[1]INTERNAL PARAMETERS-1'!$B$5:$J$44,8,FALSE)*VLOOKUP(ESCYLD2!BM$4,'[1]INTERNAL PARAMETERS-1'!$B$5:$J$44,3,FALSE)</f>
        <v>0</v>
      </c>
      <c r="BN204" s="52">
        <f>ESCYLD1!BN204*VLOOKUP(ESCYLD2!BN$4,'[1]INTERNAL PARAMETERS-1'!$B$5:$J$44,5,FALSE)*VLOOKUP(ESCYLD2!BN$4,'[1]INTERNAL PARAMETERS-1'!$B$5:$J$44,6,FALSE)*VLOOKUP(ESCYLD2!BN$4,'[1]INTERNAL PARAMETERS-1'!$B$5:$J$44,3,FALSE) + ESCYLD1!BN204*(1-VLOOKUP(ESCYLD2!BN$4,'[1]INTERNAL PARAMETERS-1'!$B$5:$J$44,5,FALSE))*VLOOKUP(ESCYLD2!BN$4,'[1]INTERNAL PARAMETERS-1'!$B$5:$J$44,8,FALSE)*VLOOKUP(ESCYLD2!BN$4,'[1]INTERNAL PARAMETERS-1'!$B$5:$J$44,3,FALSE)</f>
        <v>0</v>
      </c>
      <c r="BO204" s="52">
        <f>ESCYLD1!BO204*VLOOKUP(ESCYLD2!BO$4,'[1]INTERNAL PARAMETERS-1'!$B$5:$J$44,5,FALSE)*VLOOKUP(ESCYLD2!BO$4,'[1]INTERNAL PARAMETERS-1'!$B$5:$J$44,6,FALSE)*VLOOKUP(ESCYLD2!BO$4,'[1]INTERNAL PARAMETERS-1'!$B$5:$J$44,3,FALSE) + ESCYLD1!BO204*(1-VLOOKUP(ESCYLD2!BO$4,'[1]INTERNAL PARAMETERS-1'!$B$5:$J$44,5,FALSE))*VLOOKUP(ESCYLD2!BO$4,'[1]INTERNAL PARAMETERS-1'!$B$5:$J$44,8,FALSE)*VLOOKUP(ESCYLD2!BO$4,'[1]INTERNAL PARAMETERS-1'!$B$5:$J$44,3,FALSE)</f>
        <v>0</v>
      </c>
      <c r="BP204" s="52">
        <f>ESCYLD1!BP204*VLOOKUP(ESCYLD2!BP$4,'[1]INTERNAL PARAMETERS-1'!$B$5:$J$44,5,FALSE)*VLOOKUP(ESCYLD2!BP$4,'[1]INTERNAL PARAMETERS-1'!$B$5:$J$44,6,FALSE)*VLOOKUP(ESCYLD2!BP$4,'[1]INTERNAL PARAMETERS-1'!$B$5:$J$44,3,FALSE) + ESCYLD1!BP204*(1-VLOOKUP(ESCYLD2!BP$4,'[1]INTERNAL PARAMETERS-1'!$B$5:$J$44,5,FALSE))*VLOOKUP(ESCYLD2!BP$4,'[1]INTERNAL PARAMETERS-1'!$B$5:$J$44,8,FALSE)*VLOOKUP(ESCYLD2!BP$4,'[1]INTERNAL PARAMETERS-1'!$B$5:$J$44,3,FALSE)</f>
        <v>0</v>
      </c>
      <c r="BQ204" s="52">
        <f>ESCYLD1!BQ204*VLOOKUP(ESCYLD2!BQ$4,'[1]INTERNAL PARAMETERS-1'!$B$5:$J$44,5,FALSE)*VLOOKUP(ESCYLD2!BQ$4,'[1]INTERNAL PARAMETERS-1'!$B$5:$J$44,6,FALSE)*VLOOKUP(ESCYLD2!BQ$4,'[1]INTERNAL PARAMETERS-1'!$B$5:$J$44,3,FALSE) + ESCYLD1!BQ204*(1-VLOOKUP(ESCYLD2!BQ$4,'[1]INTERNAL PARAMETERS-1'!$B$5:$J$44,5,FALSE))*VLOOKUP(ESCYLD2!BQ$4,'[1]INTERNAL PARAMETERS-1'!$B$5:$J$44,8,FALSE)*VLOOKUP(ESCYLD2!BQ$4,'[1]INTERNAL PARAMETERS-1'!$B$5:$J$44,3,FALSE)</f>
        <v>0</v>
      </c>
      <c r="BR204" s="52">
        <f>ESCYLD1!BR204*VLOOKUP(ESCYLD2!BR$4,'[1]INTERNAL PARAMETERS-1'!$B$5:$J$44,5,FALSE)*VLOOKUP(ESCYLD2!BR$4,'[1]INTERNAL PARAMETERS-1'!$B$5:$J$44,6,FALSE)*VLOOKUP(ESCYLD2!BR$4,'[1]INTERNAL PARAMETERS-1'!$B$5:$J$44,3,FALSE) + ESCYLD1!BR204*(1-VLOOKUP(ESCYLD2!BR$4,'[1]INTERNAL PARAMETERS-1'!$B$5:$J$44,5,FALSE))*VLOOKUP(ESCYLD2!BR$4,'[1]INTERNAL PARAMETERS-1'!$B$5:$J$44,8,FALSE)*VLOOKUP(ESCYLD2!BR$4,'[1]INTERNAL PARAMETERS-1'!$B$5:$J$44,3,FALSE)</f>
        <v>0</v>
      </c>
      <c r="BS204" s="52">
        <f>ESCYLD1!BS204*VLOOKUP(ESCYLD2!BS$4,'[1]INTERNAL PARAMETERS-1'!$B$5:$J$44,5,FALSE)*VLOOKUP(ESCYLD2!BS$4,'[1]INTERNAL PARAMETERS-1'!$B$5:$J$44,6,FALSE)*VLOOKUP(ESCYLD2!BS$4,'[1]INTERNAL PARAMETERS-1'!$B$5:$J$44,3,FALSE) + ESCYLD1!BS204*(1-VLOOKUP(ESCYLD2!BS$4,'[1]INTERNAL PARAMETERS-1'!$B$5:$J$44,5,FALSE))*VLOOKUP(ESCYLD2!BS$4,'[1]INTERNAL PARAMETERS-1'!$B$5:$J$44,8,FALSE)*VLOOKUP(ESCYLD2!BS$4,'[1]INTERNAL PARAMETERS-1'!$B$5:$J$44,3,FALSE)</f>
        <v>0</v>
      </c>
      <c r="BT204" s="52">
        <f>ESCYLD1!BT204*VLOOKUP(ESCYLD2!BT$4,'[1]INTERNAL PARAMETERS-1'!$B$5:$J$44,5,FALSE)*VLOOKUP(ESCYLD2!BT$4,'[1]INTERNAL PARAMETERS-1'!$B$5:$J$44,6,FALSE)*VLOOKUP(ESCYLD2!BT$4,'[1]INTERNAL PARAMETERS-1'!$B$5:$J$44,3,FALSE) + ESCYLD1!BT204*(1-VLOOKUP(ESCYLD2!BT$4,'[1]INTERNAL PARAMETERS-1'!$B$5:$J$44,5,FALSE))*VLOOKUP(ESCYLD2!BT$4,'[1]INTERNAL PARAMETERS-1'!$B$5:$J$44,8,FALSE)*VLOOKUP(ESCYLD2!BT$4,'[1]INTERNAL PARAMETERS-1'!$B$5:$J$44,3,FALSE)</f>
        <v>0</v>
      </c>
      <c r="BU204" s="52">
        <f>ESCYLD1!BU204*VLOOKUP(ESCYLD2!BU$4,'[1]INTERNAL PARAMETERS-1'!$B$5:$J$44,5,FALSE)*VLOOKUP(ESCYLD2!BU$4,'[1]INTERNAL PARAMETERS-1'!$B$5:$J$44,6,FALSE)*VLOOKUP(ESCYLD2!BU$4,'[1]INTERNAL PARAMETERS-1'!$B$5:$J$44,3,FALSE) + ESCYLD1!BU204*(1-VLOOKUP(ESCYLD2!BU$4,'[1]INTERNAL PARAMETERS-1'!$B$5:$J$44,5,FALSE))*VLOOKUP(ESCYLD2!BU$4,'[1]INTERNAL PARAMETERS-1'!$B$5:$J$44,8,FALSE)*VLOOKUP(ESCYLD2!BU$4,'[1]INTERNAL PARAMETERS-1'!$B$5:$J$44,3,FALSE)</f>
        <v>0</v>
      </c>
      <c r="BV204" s="52">
        <f>ESCYLD1!BV204*VLOOKUP(ESCYLD2!BV$4,'[1]INTERNAL PARAMETERS-1'!$B$5:$J$44,5,FALSE)*VLOOKUP(ESCYLD2!BV$4,'[1]INTERNAL PARAMETERS-1'!$B$5:$J$44,6,FALSE)*VLOOKUP(ESCYLD2!BV$4,'[1]INTERNAL PARAMETERS-1'!$B$5:$J$44,3,FALSE) + ESCYLD1!BV204*(1-VLOOKUP(ESCYLD2!BV$4,'[1]INTERNAL PARAMETERS-1'!$B$5:$J$44,5,FALSE))*VLOOKUP(ESCYLD2!BV$4,'[1]INTERNAL PARAMETERS-1'!$B$5:$J$44,8,FALSE)*VLOOKUP(ESCYLD2!BV$4,'[1]INTERNAL PARAMETERS-1'!$B$5:$J$44,3,FALSE)</f>
        <v>0</v>
      </c>
      <c r="BW204" s="52">
        <f>ESCYLD1!BW204*VLOOKUP(ESCYLD2!BW$4,'[1]INTERNAL PARAMETERS-1'!$B$5:$J$44,5,FALSE)*VLOOKUP(ESCYLD2!BW$4,'[1]INTERNAL PARAMETERS-1'!$B$5:$J$44,6,FALSE)*VLOOKUP(ESCYLD2!BW$4,'[1]INTERNAL PARAMETERS-1'!$B$5:$J$44,3,FALSE) + ESCYLD1!BW204*(1-VLOOKUP(ESCYLD2!BW$4,'[1]INTERNAL PARAMETERS-1'!$B$5:$J$44,5,FALSE))*VLOOKUP(ESCYLD2!BW$4,'[1]INTERNAL PARAMETERS-1'!$B$5:$J$44,8,FALSE)*VLOOKUP(ESCYLD2!BW$4,'[1]INTERNAL PARAMETERS-1'!$B$5:$J$44,3,FALSE)</f>
        <v>0</v>
      </c>
      <c r="BX204" s="52">
        <f>ESCYLD1!BX204*VLOOKUP(ESCYLD2!BX$4,'[1]INTERNAL PARAMETERS-1'!$B$5:$J$44,5,FALSE)*VLOOKUP(ESCYLD2!BX$4,'[1]INTERNAL PARAMETERS-1'!$B$5:$J$44,6,FALSE)*VLOOKUP(ESCYLD2!BX$4,'[1]INTERNAL PARAMETERS-1'!$B$5:$J$44,3,FALSE) + ESCYLD1!BX204*(1-VLOOKUP(ESCYLD2!BX$4,'[1]INTERNAL PARAMETERS-1'!$B$5:$J$44,5,FALSE))*VLOOKUP(ESCYLD2!BX$4,'[1]INTERNAL PARAMETERS-1'!$B$5:$J$44,8,FALSE)*VLOOKUP(ESCYLD2!BX$4,'[1]INTERNAL PARAMETERS-1'!$B$5:$J$44,3,FALSE)</f>
        <v>0</v>
      </c>
      <c r="BY204" s="52">
        <f>ESCYLD1!BY204*VLOOKUP(ESCYLD2!BY$4,'[1]INTERNAL PARAMETERS-1'!$B$5:$J$44,5,FALSE)*VLOOKUP(ESCYLD2!BY$4,'[1]INTERNAL PARAMETERS-1'!$B$5:$J$44,6,FALSE)*VLOOKUP(ESCYLD2!BY$4,'[1]INTERNAL PARAMETERS-1'!$B$5:$J$44,3,FALSE) + ESCYLD1!BY204*(1-VLOOKUP(ESCYLD2!BY$4,'[1]INTERNAL PARAMETERS-1'!$B$5:$J$44,5,FALSE))*VLOOKUP(ESCYLD2!BY$4,'[1]INTERNAL PARAMETERS-1'!$B$5:$J$44,8,FALSE)*VLOOKUP(ESCYLD2!BY$4,'[1]INTERNAL PARAMETERS-1'!$B$5:$J$44,3,FALSE)</f>
        <v>0</v>
      </c>
      <c r="BZ204" s="52">
        <f>ESCYLD1!BZ204*VLOOKUP(ESCYLD2!BZ$4,'[1]INTERNAL PARAMETERS-1'!$B$5:$J$44,5,FALSE)*VLOOKUP(ESCYLD2!BZ$4,'[1]INTERNAL PARAMETERS-1'!$B$5:$J$44,6,FALSE)*VLOOKUP(ESCYLD2!BZ$4,'[1]INTERNAL PARAMETERS-1'!$B$5:$J$44,3,FALSE) + ESCYLD1!BZ204*(1-VLOOKUP(ESCYLD2!BZ$4,'[1]INTERNAL PARAMETERS-1'!$B$5:$J$44,5,FALSE))*VLOOKUP(ESCYLD2!BZ$4,'[1]INTERNAL PARAMETERS-1'!$B$5:$J$44,8,FALSE)*VLOOKUP(ESCYLD2!BZ$4,'[1]INTERNAL PARAMETERS-1'!$B$5:$J$44,3,FALSE)</f>
        <v>0</v>
      </c>
      <c r="CA204" s="52">
        <f>ESCYLD1!CA204*VLOOKUP(ESCYLD2!CA$4,'[1]INTERNAL PARAMETERS-1'!$B$5:$J$44,5,FALSE)*VLOOKUP(ESCYLD2!CA$4,'[1]INTERNAL PARAMETERS-1'!$B$5:$J$44,6,FALSE)*VLOOKUP(ESCYLD2!CA$4,'[1]INTERNAL PARAMETERS-1'!$B$5:$J$44,3,FALSE) + ESCYLD1!CA204*(1-VLOOKUP(ESCYLD2!CA$4,'[1]INTERNAL PARAMETERS-1'!$B$5:$J$44,5,FALSE))*VLOOKUP(ESCYLD2!CA$4,'[1]INTERNAL PARAMETERS-1'!$B$5:$J$44,8,FALSE)*VLOOKUP(ESCYLD2!CA$4,'[1]INTERNAL PARAMETERS-1'!$B$5:$J$44,3,FALSE)</f>
        <v>0</v>
      </c>
      <c r="CB204" s="52">
        <f>ESCYLD1!CB204*VLOOKUP(ESCYLD2!CB$4,'[1]INTERNAL PARAMETERS-1'!$B$5:$J$44,5,FALSE)*VLOOKUP(ESCYLD2!CB$4,'[1]INTERNAL PARAMETERS-1'!$B$5:$J$44,6,FALSE)*VLOOKUP(ESCYLD2!CB$4,'[1]INTERNAL PARAMETERS-1'!$B$5:$J$44,3,FALSE) + ESCYLD1!CB204*(1-VLOOKUP(ESCYLD2!CB$4,'[1]INTERNAL PARAMETERS-1'!$B$5:$J$44,5,FALSE))*VLOOKUP(ESCYLD2!CB$4,'[1]INTERNAL PARAMETERS-1'!$B$5:$J$44,8,FALSE)*VLOOKUP(ESCYLD2!CB$4,'[1]INTERNAL PARAMETERS-1'!$B$5:$J$44,3,FALSE)</f>
        <v>0</v>
      </c>
      <c r="CC204" s="52">
        <f>ESCYLD1!CC204*VLOOKUP(ESCYLD2!CC$4,'[1]INTERNAL PARAMETERS-1'!$B$5:$J$44,5,FALSE)*VLOOKUP(ESCYLD2!CC$4,'[1]INTERNAL PARAMETERS-1'!$B$5:$J$44,6,FALSE)*VLOOKUP(ESCYLD2!CC$4,'[1]INTERNAL PARAMETERS-1'!$B$5:$J$44,3,FALSE) + ESCYLD1!CC204*(1-VLOOKUP(ESCYLD2!CC$4,'[1]INTERNAL PARAMETERS-1'!$B$5:$J$44,5,FALSE))*VLOOKUP(ESCYLD2!CC$4,'[1]INTERNAL PARAMETERS-1'!$B$5:$J$44,8,FALSE)*VLOOKUP(ESCYLD2!CC$4,'[1]INTERNAL PARAMETERS-1'!$B$5:$J$44,3,FALSE)</f>
        <v>0</v>
      </c>
      <c r="CD204" s="52">
        <f>ESCYLD1!CD204*VLOOKUP(ESCYLD2!CD$4,'[1]INTERNAL PARAMETERS-1'!$B$5:$J$44,5,FALSE)*VLOOKUP(ESCYLD2!CD$4,'[1]INTERNAL PARAMETERS-1'!$B$5:$J$44,6,FALSE)*VLOOKUP(ESCYLD2!CD$4,'[1]INTERNAL PARAMETERS-1'!$B$5:$J$44,3,FALSE) + ESCYLD1!CD204*(1-VLOOKUP(ESCYLD2!CD$4,'[1]INTERNAL PARAMETERS-1'!$B$5:$J$44,5,FALSE))*VLOOKUP(ESCYLD2!CD$4,'[1]INTERNAL PARAMETERS-1'!$B$5:$J$44,8,FALSE)*VLOOKUP(ESCYLD2!CD$4,'[1]INTERNAL PARAMETERS-1'!$B$5:$J$44,3,FALSE)</f>
        <v>0</v>
      </c>
      <c r="CE204" s="52">
        <f>ESCYLD1!CE204*VLOOKUP(ESCYLD2!CE$4,'[1]INTERNAL PARAMETERS-1'!$B$5:$J$44,5,FALSE)*VLOOKUP(ESCYLD2!CE$4,'[1]INTERNAL PARAMETERS-1'!$B$5:$J$44,6,FALSE)*VLOOKUP(ESCYLD2!CE$4,'[1]INTERNAL PARAMETERS-1'!$B$5:$J$44,3,FALSE) + ESCYLD1!CE204*(1-VLOOKUP(ESCYLD2!CE$4,'[1]INTERNAL PARAMETERS-1'!$B$5:$J$44,5,FALSE))*VLOOKUP(ESCYLD2!CE$4,'[1]INTERNAL PARAMETERS-1'!$B$5:$J$44,8,FALSE)*VLOOKUP(ESCYLD2!CE$4,'[1]INTERNAL PARAMETERS-1'!$B$5:$J$44,3,FALSE)</f>
        <v>0</v>
      </c>
      <c r="CF204" s="52">
        <f>ESCYLD1!CF204*VLOOKUP(ESCYLD2!CF$4,'[1]INTERNAL PARAMETERS-1'!$B$5:$J$44,5,FALSE)*VLOOKUP(ESCYLD2!CF$4,'[1]INTERNAL PARAMETERS-1'!$B$5:$J$44,6,FALSE)*VLOOKUP(ESCYLD2!CF$4,'[1]INTERNAL PARAMETERS-1'!$B$5:$J$44,3,FALSE) + ESCYLD1!CF204*(1-VLOOKUP(ESCYLD2!CF$4,'[1]INTERNAL PARAMETERS-1'!$B$5:$J$44,5,FALSE))*VLOOKUP(ESCYLD2!CF$4,'[1]INTERNAL PARAMETERS-1'!$B$5:$J$44,8,FALSE)*VLOOKUP(ESCYLD2!CF$4,'[1]INTERNAL PARAMETERS-1'!$B$5:$J$44,3,FALSE)</f>
        <v>0</v>
      </c>
      <c r="CG204" s="52">
        <f>ESCYLD1!CG204*VLOOKUP(ESCYLD2!CG$4,'[1]INTERNAL PARAMETERS-1'!$B$5:$J$44,5,FALSE)*VLOOKUP(ESCYLD2!CG$4,'[1]INTERNAL PARAMETERS-1'!$B$5:$J$44,6,FALSE)*VLOOKUP(ESCYLD2!CG$4,'[1]INTERNAL PARAMETERS-1'!$B$5:$J$44,3,FALSE) + ESCYLD1!CG204*(1-VLOOKUP(ESCYLD2!CG$4,'[1]INTERNAL PARAMETERS-1'!$B$5:$J$44,5,FALSE))*VLOOKUP(ESCYLD2!CG$4,'[1]INTERNAL PARAMETERS-1'!$B$5:$J$44,8,FALSE)*VLOOKUP(ESCYLD2!CG$4,'[1]INTERNAL PARAMETERS-1'!$B$5:$J$44,3,FALSE)</f>
        <v>0</v>
      </c>
      <c r="CH204" s="51">
        <f>ESCYLD1!CH204*VLOOKUP(ESCYLD2!CH$4,'[1]INTERNAL PARAMETERS-1'!$B$5:$J$44,5,FALSE)*VLOOKUP(ESCYLD2!CH$4,'[1]INTERNAL PARAMETERS-1'!$B$5:$J$44,6,FALSE)*VLOOKUP(ESCYLD2!CH$4,'[1]INTERNAL PARAMETERS-1'!$B$5:$J$44,3,FALSE) + ESCYLD1!CH204*(1-VLOOKUP(ESCYLD2!CH$4,'[1]INTERNAL PARAMETERS-1'!$B$5:$J$44,5,FALSE))*VLOOKUP(ESCYLD2!CH$4,'[1]INTERNAL PARAMETERS-1'!$B$5:$J$44,8,FALSE)*VLOOKUP(ESCYLD2!CH$4,'[1]INTERNAL PARAMETERS-1'!$B$5:$J$44,3,FALSE)</f>
        <v>0</v>
      </c>
      <c r="CJ204" s="53">
        <f t="shared" si="6"/>
        <v>0</v>
      </c>
      <c r="CK204" s="51">
        <f t="shared" si="7"/>
        <v>0</v>
      </c>
    </row>
    <row r="205" spans="2:89" x14ac:dyDescent="0.5">
      <c r="B205" s="66" t="s">
        <v>7</v>
      </c>
      <c r="C205" s="65" t="s">
        <v>72</v>
      </c>
      <c r="D205" s="65" t="s">
        <v>87</v>
      </c>
      <c r="E205" s="151">
        <f>ESC!AF205</f>
        <v>0</v>
      </c>
      <c r="F205" s="64">
        <f>'[1]INTERNAL PARAMETERS-1'!M7</f>
        <v>73.784999999999997</v>
      </c>
      <c r="G205" s="53">
        <f>ESCYLD1!G205*VLOOKUP(ESCYLD2!G$4,'[1]INTERNAL PARAMETERS-1'!$B$5:$J$44,5,FALSE)*VLOOKUP(ESCYLD2!G$4,'[1]INTERNAL PARAMETERS-1'!$B$5:$J$44,7,FALSE)*ESCYLD2!$F205 + ESCYLD1!G205*(1-VLOOKUP(ESCYLD2!G$4,'[1]INTERNAL PARAMETERS-1'!$B$5:$J$44,5,FALSE))*VLOOKUP(ESCYLD2!G$4,'[1]INTERNAL PARAMETERS-1'!$B$5:$J$44,9,FALSE)*ESCYLD2!$F205</f>
        <v>0</v>
      </c>
      <c r="H205" s="52">
        <f>ESCYLD1!H205*VLOOKUP(ESCYLD2!H$4,'[1]INTERNAL PARAMETERS-1'!$B$5:$J$44,5,FALSE)*VLOOKUP(ESCYLD2!H$4,'[1]INTERNAL PARAMETERS-1'!$B$5:$J$44,7,FALSE)*ESCYLD2!$F205 + ESCYLD1!H205*(1-VLOOKUP(ESCYLD2!H$4,'[1]INTERNAL PARAMETERS-1'!$B$5:$J$44,5,FALSE))*VLOOKUP(ESCYLD2!H$4,'[1]INTERNAL PARAMETERS-1'!$B$5:$J$44,9,FALSE)*ESCYLD2!$F205</f>
        <v>0</v>
      </c>
      <c r="I205" s="52">
        <f>ESCYLD1!I205*VLOOKUP(ESCYLD2!I$4,'[1]INTERNAL PARAMETERS-1'!$B$5:$J$44,5,FALSE)*VLOOKUP(ESCYLD2!I$4,'[1]INTERNAL PARAMETERS-1'!$B$5:$J$44,7,FALSE)*ESCYLD2!$F205 + ESCYLD1!I205*(1-VLOOKUP(ESCYLD2!I$4,'[1]INTERNAL PARAMETERS-1'!$B$5:$J$44,5,FALSE))*VLOOKUP(ESCYLD2!I$4,'[1]INTERNAL PARAMETERS-1'!$B$5:$J$44,9,FALSE)*ESCYLD2!$F205</f>
        <v>0</v>
      </c>
      <c r="J205" s="52">
        <f>ESCYLD1!J205*VLOOKUP(ESCYLD2!J$4,'[1]INTERNAL PARAMETERS-1'!$B$5:$J$44,5,FALSE)*VLOOKUP(ESCYLD2!J$4,'[1]INTERNAL PARAMETERS-1'!$B$5:$J$44,7,FALSE)*ESCYLD2!$F205 + ESCYLD1!J205*(1-VLOOKUP(ESCYLD2!J$4,'[1]INTERNAL PARAMETERS-1'!$B$5:$J$44,5,FALSE))*VLOOKUP(ESCYLD2!J$4,'[1]INTERNAL PARAMETERS-1'!$B$5:$J$44,9,FALSE)*ESCYLD2!$F205</f>
        <v>0</v>
      </c>
      <c r="K205" s="52">
        <f>ESCYLD1!K205*VLOOKUP(ESCYLD2!K$4,'[1]INTERNAL PARAMETERS-1'!$B$5:$J$44,5,FALSE)*VLOOKUP(ESCYLD2!K$4,'[1]INTERNAL PARAMETERS-1'!$B$5:$J$44,7,FALSE)*ESCYLD2!$F205 + ESCYLD1!K205*(1-VLOOKUP(ESCYLD2!K$4,'[1]INTERNAL PARAMETERS-1'!$B$5:$J$44,5,FALSE))*VLOOKUP(ESCYLD2!K$4,'[1]INTERNAL PARAMETERS-1'!$B$5:$J$44,9,FALSE)*ESCYLD2!$F205</f>
        <v>0</v>
      </c>
      <c r="L205" s="52">
        <f>ESCYLD1!L205*VLOOKUP(ESCYLD2!L$4,'[1]INTERNAL PARAMETERS-1'!$B$5:$J$44,5,FALSE)*VLOOKUP(ESCYLD2!L$4,'[1]INTERNAL PARAMETERS-1'!$B$5:$J$44,7,FALSE)*ESCYLD2!$F205 + ESCYLD1!L205*(1-VLOOKUP(ESCYLD2!L$4,'[1]INTERNAL PARAMETERS-1'!$B$5:$J$44,5,FALSE))*VLOOKUP(ESCYLD2!L$4,'[1]INTERNAL PARAMETERS-1'!$B$5:$J$44,9,FALSE)*ESCYLD2!$F205</f>
        <v>0</v>
      </c>
      <c r="M205" s="52">
        <f>ESCYLD1!M205*VLOOKUP(ESCYLD2!M$4,'[1]INTERNAL PARAMETERS-1'!$B$5:$J$44,5,FALSE)*VLOOKUP(ESCYLD2!M$4,'[1]INTERNAL PARAMETERS-1'!$B$5:$J$44,7,FALSE)*ESCYLD2!$F205 + ESCYLD1!M205*(1-VLOOKUP(ESCYLD2!M$4,'[1]INTERNAL PARAMETERS-1'!$B$5:$J$44,5,FALSE))*VLOOKUP(ESCYLD2!M$4,'[1]INTERNAL PARAMETERS-1'!$B$5:$J$44,9,FALSE)*ESCYLD2!$F205</f>
        <v>0</v>
      </c>
      <c r="N205" s="52">
        <f>ESCYLD1!N205*VLOOKUP(ESCYLD2!N$4,'[1]INTERNAL PARAMETERS-1'!$B$5:$J$44,5,FALSE)*VLOOKUP(ESCYLD2!N$4,'[1]INTERNAL PARAMETERS-1'!$B$5:$J$44,7,FALSE)*ESCYLD2!$F205 + ESCYLD1!N205*(1-VLOOKUP(ESCYLD2!N$4,'[1]INTERNAL PARAMETERS-1'!$B$5:$J$44,5,FALSE))*VLOOKUP(ESCYLD2!N$4,'[1]INTERNAL PARAMETERS-1'!$B$5:$J$44,9,FALSE)*ESCYLD2!$F205</f>
        <v>0</v>
      </c>
      <c r="O205" s="52">
        <f>ESCYLD1!O205*VLOOKUP(ESCYLD2!O$4,'[1]INTERNAL PARAMETERS-1'!$B$5:$J$44,5,FALSE)*VLOOKUP(ESCYLD2!O$4,'[1]INTERNAL PARAMETERS-1'!$B$5:$J$44,7,FALSE)*ESCYLD2!$F205 + ESCYLD1!O205*(1-VLOOKUP(ESCYLD2!O$4,'[1]INTERNAL PARAMETERS-1'!$B$5:$J$44,5,FALSE))*VLOOKUP(ESCYLD2!O$4,'[1]INTERNAL PARAMETERS-1'!$B$5:$J$44,9,FALSE)*ESCYLD2!$F205</f>
        <v>0</v>
      </c>
      <c r="P205" s="52">
        <f>ESCYLD1!P205*VLOOKUP(ESCYLD2!P$4,'[1]INTERNAL PARAMETERS-1'!$B$5:$J$44,5,FALSE)*VLOOKUP(ESCYLD2!P$4,'[1]INTERNAL PARAMETERS-1'!$B$5:$J$44,7,FALSE)*ESCYLD2!$F205 + ESCYLD1!P205*(1-VLOOKUP(ESCYLD2!P$4,'[1]INTERNAL PARAMETERS-1'!$B$5:$J$44,5,FALSE))*VLOOKUP(ESCYLD2!P$4,'[1]INTERNAL PARAMETERS-1'!$B$5:$J$44,9,FALSE)*ESCYLD2!$F205</f>
        <v>0</v>
      </c>
      <c r="Q205" s="52">
        <f>ESCYLD1!Q205*VLOOKUP(ESCYLD2!Q$4,'[1]INTERNAL PARAMETERS-1'!$B$5:$J$44,5,FALSE)*VLOOKUP(ESCYLD2!Q$4,'[1]INTERNAL PARAMETERS-1'!$B$5:$J$44,7,FALSE)*ESCYLD2!$F205 + ESCYLD1!Q205*(1-VLOOKUP(ESCYLD2!Q$4,'[1]INTERNAL PARAMETERS-1'!$B$5:$J$44,5,FALSE))*VLOOKUP(ESCYLD2!Q$4,'[1]INTERNAL PARAMETERS-1'!$B$5:$J$44,9,FALSE)*ESCYLD2!$F205</f>
        <v>0</v>
      </c>
      <c r="R205" s="52">
        <f>ESCYLD1!R205*VLOOKUP(ESCYLD2!R$4,'[1]INTERNAL PARAMETERS-1'!$B$5:$J$44,5,FALSE)*VLOOKUP(ESCYLD2!R$4,'[1]INTERNAL PARAMETERS-1'!$B$5:$J$44,7,FALSE)*ESCYLD2!$F205 + ESCYLD1!R205*(1-VLOOKUP(ESCYLD2!R$4,'[1]INTERNAL PARAMETERS-1'!$B$5:$J$44,5,FALSE))*VLOOKUP(ESCYLD2!R$4,'[1]INTERNAL PARAMETERS-1'!$B$5:$J$44,9,FALSE)*ESCYLD2!$F205</f>
        <v>0</v>
      </c>
      <c r="S205" s="52">
        <f>ESCYLD1!S205*VLOOKUP(ESCYLD2!S$4,'[1]INTERNAL PARAMETERS-1'!$B$5:$J$44,5,FALSE)*VLOOKUP(ESCYLD2!S$4,'[1]INTERNAL PARAMETERS-1'!$B$5:$J$44,7,FALSE)*ESCYLD2!$F205 + ESCYLD1!S205*(1-VLOOKUP(ESCYLD2!S$4,'[1]INTERNAL PARAMETERS-1'!$B$5:$J$44,5,FALSE))*VLOOKUP(ESCYLD2!S$4,'[1]INTERNAL PARAMETERS-1'!$B$5:$J$44,9,FALSE)*ESCYLD2!$F205</f>
        <v>0</v>
      </c>
      <c r="T205" s="52">
        <f>ESCYLD1!T205*VLOOKUP(ESCYLD2!T$4,'[1]INTERNAL PARAMETERS-1'!$B$5:$J$44,5,FALSE)*VLOOKUP(ESCYLD2!T$4,'[1]INTERNAL PARAMETERS-1'!$B$5:$J$44,7,FALSE)*ESCYLD2!$F205 + ESCYLD1!T205*(1-VLOOKUP(ESCYLD2!T$4,'[1]INTERNAL PARAMETERS-1'!$B$5:$J$44,5,FALSE))*VLOOKUP(ESCYLD2!T$4,'[1]INTERNAL PARAMETERS-1'!$B$5:$J$44,9,FALSE)*ESCYLD2!$F205</f>
        <v>0</v>
      </c>
      <c r="U205" s="52">
        <f>ESCYLD1!U205*VLOOKUP(ESCYLD2!U$4,'[1]INTERNAL PARAMETERS-1'!$B$5:$J$44,5,FALSE)*VLOOKUP(ESCYLD2!U$4,'[1]INTERNAL PARAMETERS-1'!$B$5:$J$44,7,FALSE)*ESCYLD2!$F205 + ESCYLD1!U205*(1-VLOOKUP(ESCYLD2!U$4,'[1]INTERNAL PARAMETERS-1'!$B$5:$J$44,5,FALSE))*VLOOKUP(ESCYLD2!U$4,'[1]INTERNAL PARAMETERS-1'!$B$5:$J$44,9,FALSE)*ESCYLD2!$F205</f>
        <v>0</v>
      </c>
      <c r="V205" s="52">
        <f>ESCYLD1!V205*VLOOKUP(ESCYLD2!V$4,'[1]INTERNAL PARAMETERS-1'!$B$5:$J$44,5,FALSE)*VLOOKUP(ESCYLD2!V$4,'[1]INTERNAL PARAMETERS-1'!$B$5:$J$44,7,FALSE)*ESCYLD2!$F205 + ESCYLD1!V205*(1-VLOOKUP(ESCYLD2!V$4,'[1]INTERNAL PARAMETERS-1'!$B$5:$J$44,5,FALSE))*VLOOKUP(ESCYLD2!V$4,'[1]INTERNAL PARAMETERS-1'!$B$5:$J$44,9,FALSE)*ESCYLD2!$F205</f>
        <v>0</v>
      </c>
      <c r="W205" s="52">
        <f>ESCYLD1!W205*VLOOKUP(ESCYLD2!W$4,'[1]INTERNAL PARAMETERS-1'!$B$5:$J$44,5,FALSE)*VLOOKUP(ESCYLD2!W$4,'[1]INTERNAL PARAMETERS-1'!$B$5:$J$44,7,FALSE)*ESCYLD2!$F205 + ESCYLD1!W205*(1-VLOOKUP(ESCYLD2!W$4,'[1]INTERNAL PARAMETERS-1'!$B$5:$J$44,5,FALSE))*VLOOKUP(ESCYLD2!W$4,'[1]INTERNAL PARAMETERS-1'!$B$5:$J$44,9,FALSE)*ESCYLD2!$F205</f>
        <v>0</v>
      </c>
      <c r="X205" s="52">
        <f>ESCYLD1!X205*VLOOKUP(ESCYLD2!X$4,'[1]INTERNAL PARAMETERS-1'!$B$5:$J$44,5,FALSE)*VLOOKUP(ESCYLD2!X$4,'[1]INTERNAL PARAMETERS-1'!$B$5:$J$44,7,FALSE)*ESCYLD2!$F205 + ESCYLD1!X205*(1-VLOOKUP(ESCYLD2!X$4,'[1]INTERNAL PARAMETERS-1'!$B$5:$J$44,5,FALSE))*VLOOKUP(ESCYLD2!X$4,'[1]INTERNAL PARAMETERS-1'!$B$5:$J$44,9,FALSE)*ESCYLD2!$F205</f>
        <v>0</v>
      </c>
      <c r="Y205" s="52">
        <f>ESCYLD1!Y205*VLOOKUP(ESCYLD2!Y$4,'[1]INTERNAL PARAMETERS-1'!$B$5:$J$44,5,FALSE)*VLOOKUP(ESCYLD2!Y$4,'[1]INTERNAL PARAMETERS-1'!$B$5:$J$44,7,FALSE)*ESCYLD2!$F205 + ESCYLD1!Y205*(1-VLOOKUP(ESCYLD2!Y$4,'[1]INTERNAL PARAMETERS-1'!$B$5:$J$44,5,FALSE))*VLOOKUP(ESCYLD2!Y$4,'[1]INTERNAL PARAMETERS-1'!$B$5:$J$44,9,FALSE)*ESCYLD2!$F205</f>
        <v>0</v>
      </c>
      <c r="Z205" s="52">
        <f>ESCYLD1!Z205*VLOOKUP(ESCYLD2!Z$4,'[1]INTERNAL PARAMETERS-1'!$B$5:$J$44,5,FALSE)*VLOOKUP(ESCYLD2!Z$4,'[1]INTERNAL PARAMETERS-1'!$B$5:$J$44,7,FALSE)*ESCYLD2!$F205 + ESCYLD1!Z205*(1-VLOOKUP(ESCYLD2!Z$4,'[1]INTERNAL PARAMETERS-1'!$B$5:$J$44,5,FALSE))*VLOOKUP(ESCYLD2!Z$4,'[1]INTERNAL PARAMETERS-1'!$B$5:$J$44,9,FALSE)*ESCYLD2!$F205</f>
        <v>0</v>
      </c>
      <c r="AA205" s="52">
        <f>ESCYLD1!AA205*VLOOKUP(ESCYLD2!AA$4,'[1]INTERNAL PARAMETERS-1'!$B$5:$J$44,5,FALSE)*VLOOKUP(ESCYLD2!AA$4,'[1]INTERNAL PARAMETERS-1'!$B$5:$J$44,7,FALSE)*ESCYLD2!$F205 + ESCYLD1!AA205*(1-VLOOKUP(ESCYLD2!AA$4,'[1]INTERNAL PARAMETERS-1'!$B$5:$J$44,5,FALSE))*VLOOKUP(ESCYLD2!AA$4,'[1]INTERNAL PARAMETERS-1'!$B$5:$J$44,9,FALSE)*ESCYLD2!$F205</f>
        <v>0</v>
      </c>
      <c r="AB205" s="52">
        <f>ESCYLD1!AB205*VLOOKUP(ESCYLD2!AB$4,'[1]INTERNAL PARAMETERS-1'!$B$5:$J$44,5,FALSE)*VLOOKUP(ESCYLD2!AB$4,'[1]INTERNAL PARAMETERS-1'!$B$5:$J$44,7,FALSE)*ESCYLD2!$F205 + ESCYLD1!AB205*(1-VLOOKUP(ESCYLD2!AB$4,'[1]INTERNAL PARAMETERS-1'!$B$5:$J$44,5,FALSE))*VLOOKUP(ESCYLD2!AB$4,'[1]INTERNAL PARAMETERS-1'!$B$5:$J$44,9,FALSE)*ESCYLD2!$F205</f>
        <v>0</v>
      </c>
      <c r="AC205" s="52">
        <f>ESCYLD1!AC205*VLOOKUP(ESCYLD2!AC$4,'[1]INTERNAL PARAMETERS-1'!$B$5:$J$44,5,FALSE)*VLOOKUP(ESCYLD2!AC$4,'[1]INTERNAL PARAMETERS-1'!$B$5:$J$44,7,FALSE)*ESCYLD2!$F205 + ESCYLD1!AC205*(1-VLOOKUP(ESCYLD2!AC$4,'[1]INTERNAL PARAMETERS-1'!$B$5:$J$44,5,FALSE))*VLOOKUP(ESCYLD2!AC$4,'[1]INTERNAL PARAMETERS-1'!$B$5:$J$44,9,FALSE)*ESCYLD2!$F205</f>
        <v>0</v>
      </c>
      <c r="AD205" s="52">
        <f>ESCYLD1!AD205*VLOOKUP(ESCYLD2!AD$4,'[1]INTERNAL PARAMETERS-1'!$B$5:$J$44,5,FALSE)*VLOOKUP(ESCYLD2!AD$4,'[1]INTERNAL PARAMETERS-1'!$B$5:$J$44,7,FALSE)*ESCYLD2!$F205 + ESCYLD1!AD205*(1-VLOOKUP(ESCYLD2!AD$4,'[1]INTERNAL PARAMETERS-1'!$B$5:$J$44,5,FALSE))*VLOOKUP(ESCYLD2!AD$4,'[1]INTERNAL PARAMETERS-1'!$B$5:$J$44,9,FALSE)*ESCYLD2!$F205</f>
        <v>0</v>
      </c>
      <c r="AE205" s="52">
        <f>ESCYLD1!AE205*VLOOKUP(ESCYLD2!AE$4,'[1]INTERNAL PARAMETERS-1'!$B$5:$J$44,5,FALSE)*VLOOKUP(ESCYLD2!AE$4,'[1]INTERNAL PARAMETERS-1'!$B$5:$J$44,7,FALSE)*ESCYLD2!$F205 + ESCYLD1!AE205*(1-VLOOKUP(ESCYLD2!AE$4,'[1]INTERNAL PARAMETERS-1'!$B$5:$J$44,5,FALSE))*VLOOKUP(ESCYLD2!AE$4,'[1]INTERNAL PARAMETERS-1'!$B$5:$J$44,9,FALSE)*ESCYLD2!$F205</f>
        <v>0</v>
      </c>
      <c r="AF205" s="52">
        <f>ESCYLD1!AF205*VLOOKUP(ESCYLD2!AF$4,'[1]INTERNAL PARAMETERS-1'!$B$5:$J$44,5,FALSE)*VLOOKUP(ESCYLD2!AF$4,'[1]INTERNAL PARAMETERS-1'!$B$5:$J$44,7,FALSE)*ESCYLD2!$F205 + ESCYLD1!AF205*(1-VLOOKUP(ESCYLD2!AF$4,'[1]INTERNAL PARAMETERS-1'!$B$5:$J$44,5,FALSE))*VLOOKUP(ESCYLD2!AF$4,'[1]INTERNAL PARAMETERS-1'!$B$5:$J$44,9,FALSE)*ESCYLD2!$F205</f>
        <v>0</v>
      </c>
      <c r="AG205" s="52">
        <f>ESCYLD1!AG205*VLOOKUP(ESCYLD2!AG$4,'[1]INTERNAL PARAMETERS-1'!$B$5:$J$44,5,FALSE)*VLOOKUP(ESCYLD2!AG$4,'[1]INTERNAL PARAMETERS-1'!$B$5:$J$44,7,FALSE)*ESCYLD2!$F205 + ESCYLD1!AG205*(1-VLOOKUP(ESCYLD2!AG$4,'[1]INTERNAL PARAMETERS-1'!$B$5:$J$44,5,FALSE))*VLOOKUP(ESCYLD2!AG$4,'[1]INTERNAL PARAMETERS-1'!$B$5:$J$44,9,FALSE)*ESCYLD2!$F205</f>
        <v>0</v>
      </c>
      <c r="AH205" s="52">
        <f>ESCYLD1!AH205*VLOOKUP(ESCYLD2!AH$4,'[1]INTERNAL PARAMETERS-1'!$B$5:$J$44,5,FALSE)*VLOOKUP(ESCYLD2!AH$4,'[1]INTERNAL PARAMETERS-1'!$B$5:$J$44,7,FALSE)*ESCYLD2!$F205 + ESCYLD1!AH205*(1-VLOOKUP(ESCYLD2!AH$4,'[1]INTERNAL PARAMETERS-1'!$B$5:$J$44,5,FALSE))*VLOOKUP(ESCYLD2!AH$4,'[1]INTERNAL PARAMETERS-1'!$B$5:$J$44,9,FALSE)*ESCYLD2!$F205</f>
        <v>0</v>
      </c>
      <c r="AI205" s="52">
        <f>ESCYLD1!AI205*VLOOKUP(ESCYLD2!AI$4,'[1]INTERNAL PARAMETERS-1'!$B$5:$J$44,5,FALSE)*VLOOKUP(ESCYLD2!AI$4,'[1]INTERNAL PARAMETERS-1'!$B$5:$J$44,7,FALSE)*ESCYLD2!$F205 + ESCYLD1!AI205*(1-VLOOKUP(ESCYLD2!AI$4,'[1]INTERNAL PARAMETERS-1'!$B$5:$J$44,5,FALSE))*VLOOKUP(ESCYLD2!AI$4,'[1]INTERNAL PARAMETERS-1'!$B$5:$J$44,9,FALSE)*ESCYLD2!$F205</f>
        <v>0</v>
      </c>
      <c r="AJ205" s="52">
        <f>ESCYLD1!AJ205*VLOOKUP(ESCYLD2!AJ$4,'[1]INTERNAL PARAMETERS-1'!$B$5:$J$44,5,FALSE)*VLOOKUP(ESCYLD2!AJ$4,'[1]INTERNAL PARAMETERS-1'!$B$5:$J$44,7,FALSE)*ESCYLD2!$F205 + ESCYLD1!AJ205*(1-VLOOKUP(ESCYLD2!AJ$4,'[1]INTERNAL PARAMETERS-1'!$B$5:$J$44,5,FALSE))*VLOOKUP(ESCYLD2!AJ$4,'[1]INTERNAL PARAMETERS-1'!$B$5:$J$44,9,FALSE)*ESCYLD2!$F205</f>
        <v>0</v>
      </c>
      <c r="AK205" s="52">
        <f>ESCYLD1!AK205*VLOOKUP(ESCYLD2!AK$4,'[1]INTERNAL PARAMETERS-1'!$B$5:$J$44,5,FALSE)*VLOOKUP(ESCYLD2!AK$4,'[1]INTERNAL PARAMETERS-1'!$B$5:$J$44,7,FALSE)*ESCYLD2!$F205 + ESCYLD1!AK205*(1-VLOOKUP(ESCYLD2!AK$4,'[1]INTERNAL PARAMETERS-1'!$B$5:$J$44,5,FALSE))*VLOOKUP(ESCYLD2!AK$4,'[1]INTERNAL PARAMETERS-1'!$B$5:$J$44,9,FALSE)*ESCYLD2!$F205</f>
        <v>0</v>
      </c>
      <c r="AL205" s="52">
        <f>ESCYLD1!AL205*VLOOKUP(ESCYLD2!AL$4,'[1]INTERNAL PARAMETERS-1'!$B$5:$J$44,5,FALSE)*VLOOKUP(ESCYLD2!AL$4,'[1]INTERNAL PARAMETERS-1'!$B$5:$J$44,7,FALSE)*ESCYLD2!$F205 + ESCYLD1!AL205*(1-VLOOKUP(ESCYLD2!AL$4,'[1]INTERNAL PARAMETERS-1'!$B$5:$J$44,5,FALSE))*VLOOKUP(ESCYLD2!AL$4,'[1]INTERNAL PARAMETERS-1'!$B$5:$J$44,9,FALSE)*ESCYLD2!$F205</f>
        <v>0</v>
      </c>
      <c r="AM205" s="52">
        <f>ESCYLD1!AM205*VLOOKUP(ESCYLD2!AM$4,'[1]INTERNAL PARAMETERS-1'!$B$5:$J$44,5,FALSE)*VLOOKUP(ESCYLD2!AM$4,'[1]INTERNAL PARAMETERS-1'!$B$5:$J$44,7,FALSE)*ESCYLD2!$F205 + ESCYLD1!AM205*(1-VLOOKUP(ESCYLD2!AM$4,'[1]INTERNAL PARAMETERS-1'!$B$5:$J$44,5,FALSE))*VLOOKUP(ESCYLD2!AM$4,'[1]INTERNAL PARAMETERS-1'!$B$5:$J$44,9,FALSE)*ESCYLD2!$F205</f>
        <v>0</v>
      </c>
      <c r="AN205" s="52">
        <f>ESCYLD1!AN205*VLOOKUP(ESCYLD2!AN$4,'[1]INTERNAL PARAMETERS-1'!$B$5:$J$44,5,FALSE)*VLOOKUP(ESCYLD2!AN$4,'[1]INTERNAL PARAMETERS-1'!$B$5:$J$44,7,FALSE)*ESCYLD2!$F205 + ESCYLD1!AN205*(1-VLOOKUP(ESCYLD2!AN$4,'[1]INTERNAL PARAMETERS-1'!$B$5:$J$44,5,FALSE))*VLOOKUP(ESCYLD2!AN$4,'[1]INTERNAL PARAMETERS-1'!$B$5:$J$44,9,FALSE)*ESCYLD2!$F205</f>
        <v>0</v>
      </c>
      <c r="AO205" s="52">
        <f>ESCYLD1!AO205*VLOOKUP(ESCYLD2!AO$4,'[1]INTERNAL PARAMETERS-1'!$B$5:$J$44,5,FALSE)*VLOOKUP(ESCYLD2!AO$4,'[1]INTERNAL PARAMETERS-1'!$B$5:$J$44,7,FALSE)*ESCYLD2!$F205 + ESCYLD1!AO205*(1-VLOOKUP(ESCYLD2!AO$4,'[1]INTERNAL PARAMETERS-1'!$B$5:$J$44,5,FALSE))*VLOOKUP(ESCYLD2!AO$4,'[1]INTERNAL PARAMETERS-1'!$B$5:$J$44,9,FALSE)*ESCYLD2!$F205</f>
        <v>0</v>
      </c>
      <c r="AP205" s="52">
        <f>ESCYLD1!AP205*VLOOKUP(ESCYLD2!AP$4,'[1]INTERNAL PARAMETERS-1'!$B$5:$J$44,5,FALSE)*VLOOKUP(ESCYLD2!AP$4,'[1]INTERNAL PARAMETERS-1'!$B$5:$J$44,7,FALSE)*ESCYLD2!$F205 + ESCYLD1!AP205*(1-VLOOKUP(ESCYLD2!AP$4,'[1]INTERNAL PARAMETERS-1'!$B$5:$J$44,5,FALSE))*VLOOKUP(ESCYLD2!AP$4,'[1]INTERNAL PARAMETERS-1'!$B$5:$J$44,9,FALSE)*ESCYLD2!$F205</f>
        <v>0</v>
      </c>
      <c r="AQ205" s="52">
        <f>ESCYLD1!AQ205*VLOOKUP(ESCYLD2!AQ$4,'[1]INTERNAL PARAMETERS-1'!$B$5:$J$44,5,FALSE)*VLOOKUP(ESCYLD2!AQ$4,'[1]INTERNAL PARAMETERS-1'!$B$5:$J$44,7,FALSE)*ESCYLD2!$F205 + ESCYLD1!AQ205*(1-VLOOKUP(ESCYLD2!AQ$4,'[1]INTERNAL PARAMETERS-1'!$B$5:$J$44,5,FALSE))*VLOOKUP(ESCYLD2!AQ$4,'[1]INTERNAL PARAMETERS-1'!$B$5:$J$44,9,FALSE)*ESCYLD2!$F205</f>
        <v>0</v>
      </c>
      <c r="AR205" s="52">
        <f>ESCYLD1!AR205*VLOOKUP(ESCYLD2!AR$4,'[1]INTERNAL PARAMETERS-1'!$B$5:$J$44,5,FALSE)*VLOOKUP(ESCYLD2!AR$4,'[1]INTERNAL PARAMETERS-1'!$B$5:$J$44,7,FALSE)*ESCYLD2!$F205 + ESCYLD1!AR205*(1-VLOOKUP(ESCYLD2!AR$4,'[1]INTERNAL PARAMETERS-1'!$B$5:$J$44,5,FALSE))*VLOOKUP(ESCYLD2!AR$4,'[1]INTERNAL PARAMETERS-1'!$B$5:$J$44,9,FALSE)*ESCYLD2!$F205</f>
        <v>0</v>
      </c>
      <c r="AS205" s="52">
        <f>ESCYLD1!AS205*VLOOKUP(ESCYLD2!AS$4,'[1]INTERNAL PARAMETERS-1'!$B$5:$J$44,5,FALSE)*VLOOKUP(ESCYLD2!AS$4,'[1]INTERNAL PARAMETERS-1'!$B$5:$J$44,7,FALSE)*ESCYLD2!$F205 + ESCYLD1!AS205*(1-VLOOKUP(ESCYLD2!AS$4,'[1]INTERNAL PARAMETERS-1'!$B$5:$J$44,5,FALSE))*VLOOKUP(ESCYLD2!AS$4,'[1]INTERNAL PARAMETERS-1'!$B$5:$J$44,9,FALSE)*ESCYLD2!$F205</f>
        <v>0</v>
      </c>
      <c r="AT205" s="51">
        <f>ESCYLD1!AT205*VLOOKUP(ESCYLD2!AT$4,'[1]INTERNAL PARAMETERS-1'!$B$5:$J$44,5,FALSE)*VLOOKUP(ESCYLD2!AT$4,'[1]INTERNAL PARAMETERS-1'!$B$5:$J$44,7,FALSE)*ESCYLD2!$F205 + ESCYLD1!AT205*(1-VLOOKUP(ESCYLD2!AT$4,'[1]INTERNAL PARAMETERS-1'!$B$5:$J$44,5,FALSE))*VLOOKUP(ESCYLD2!AT$4,'[1]INTERNAL PARAMETERS-1'!$B$5:$J$44,9,FALSE)*ESCYLD2!$F205</f>
        <v>0</v>
      </c>
      <c r="AU205" s="53">
        <f>ESCYLD1!AU205*VLOOKUP(ESCYLD2!AU$4,'[1]INTERNAL PARAMETERS-1'!$B$5:$J$44,5,FALSE)*VLOOKUP(ESCYLD2!AU$4,'[1]INTERNAL PARAMETERS-1'!$B$5:$J$44,6,FALSE)*VLOOKUP(ESCYLD2!AU$4,'[1]INTERNAL PARAMETERS-1'!$B$5:$J$44,3,FALSE) + ESCYLD1!AU205*(1-VLOOKUP(ESCYLD2!AU$4,'[1]INTERNAL PARAMETERS-1'!$B$5:$J$44,5,FALSE))*VLOOKUP(ESCYLD2!AU$4,'[1]INTERNAL PARAMETERS-1'!$B$5:$J$44,8,FALSE)*VLOOKUP(ESCYLD2!AU$4,'[1]INTERNAL PARAMETERS-1'!$B$5:$J$44,3,FALSE)</f>
        <v>0</v>
      </c>
      <c r="AV205" s="52">
        <f>ESCYLD1!AV205*VLOOKUP(ESCYLD2!AV$4,'[1]INTERNAL PARAMETERS-1'!$B$5:$J$44,5,FALSE)*VLOOKUP(ESCYLD2!AV$4,'[1]INTERNAL PARAMETERS-1'!$B$5:$J$44,6,FALSE)*VLOOKUP(ESCYLD2!AV$4,'[1]INTERNAL PARAMETERS-1'!$B$5:$J$44,3,FALSE) + ESCYLD1!AV205*(1-VLOOKUP(ESCYLD2!AV$4,'[1]INTERNAL PARAMETERS-1'!$B$5:$J$44,5,FALSE))*VLOOKUP(ESCYLD2!AV$4,'[1]INTERNAL PARAMETERS-1'!$B$5:$J$44,8,FALSE)*VLOOKUP(ESCYLD2!AV$4,'[1]INTERNAL PARAMETERS-1'!$B$5:$J$44,3,FALSE)</f>
        <v>0</v>
      </c>
      <c r="AW205" s="52">
        <f>ESCYLD1!AW205*VLOOKUP(ESCYLD2!AW$4,'[1]INTERNAL PARAMETERS-1'!$B$5:$J$44,5,FALSE)*VLOOKUP(ESCYLD2!AW$4,'[1]INTERNAL PARAMETERS-1'!$B$5:$J$44,6,FALSE)*VLOOKUP(ESCYLD2!AW$4,'[1]INTERNAL PARAMETERS-1'!$B$5:$J$44,3,FALSE) + ESCYLD1!AW205*(1-VLOOKUP(ESCYLD2!AW$4,'[1]INTERNAL PARAMETERS-1'!$B$5:$J$44,5,FALSE))*VLOOKUP(ESCYLD2!AW$4,'[1]INTERNAL PARAMETERS-1'!$B$5:$J$44,8,FALSE)*VLOOKUP(ESCYLD2!AW$4,'[1]INTERNAL PARAMETERS-1'!$B$5:$J$44,3,FALSE)</f>
        <v>0</v>
      </c>
      <c r="AX205" s="52">
        <f>ESCYLD1!AX205*VLOOKUP(ESCYLD2!AX$4,'[1]INTERNAL PARAMETERS-1'!$B$5:$J$44,5,FALSE)*VLOOKUP(ESCYLD2!AX$4,'[1]INTERNAL PARAMETERS-1'!$B$5:$J$44,6,FALSE)*VLOOKUP(ESCYLD2!AX$4,'[1]INTERNAL PARAMETERS-1'!$B$5:$J$44,3,FALSE) + ESCYLD1!AX205*(1-VLOOKUP(ESCYLD2!AX$4,'[1]INTERNAL PARAMETERS-1'!$B$5:$J$44,5,FALSE))*VLOOKUP(ESCYLD2!AX$4,'[1]INTERNAL PARAMETERS-1'!$B$5:$J$44,8,FALSE)*VLOOKUP(ESCYLD2!AX$4,'[1]INTERNAL PARAMETERS-1'!$B$5:$J$44,3,FALSE)</f>
        <v>0</v>
      </c>
      <c r="AY205" s="52">
        <f>ESCYLD1!AY205*VLOOKUP(ESCYLD2!AY$4,'[1]INTERNAL PARAMETERS-1'!$B$5:$J$44,5,FALSE)*VLOOKUP(ESCYLD2!AY$4,'[1]INTERNAL PARAMETERS-1'!$B$5:$J$44,6,FALSE)*VLOOKUP(ESCYLD2!AY$4,'[1]INTERNAL PARAMETERS-1'!$B$5:$J$44,3,FALSE) + ESCYLD1!AY205*(1-VLOOKUP(ESCYLD2!AY$4,'[1]INTERNAL PARAMETERS-1'!$B$5:$J$44,5,FALSE))*VLOOKUP(ESCYLD2!AY$4,'[1]INTERNAL PARAMETERS-1'!$B$5:$J$44,8,FALSE)*VLOOKUP(ESCYLD2!AY$4,'[1]INTERNAL PARAMETERS-1'!$B$5:$J$44,3,FALSE)</f>
        <v>0</v>
      </c>
      <c r="AZ205" s="52">
        <f>ESCYLD1!AZ205*VLOOKUP(ESCYLD2!AZ$4,'[1]INTERNAL PARAMETERS-1'!$B$5:$J$44,5,FALSE)*VLOOKUP(ESCYLD2!AZ$4,'[1]INTERNAL PARAMETERS-1'!$B$5:$J$44,6,FALSE)*VLOOKUP(ESCYLD2!AZ$4,'[1]INTERNAL PARAMETERS-1'!$B$5:$J$44,3,FALSE) + ESCYLD1!AZ205*(1-VLOOKUP(ESCYLD2!AZ$4,'[1]INTERNAL PARAMETERS-1'!$B$5:$J$44,5,FALSE))*VLOOKUP(ESCYLD2!AZ$4,'[1]INTERNAL PARAMETERS-1'!$B$5:$J$44,8,FALSE)*VLOOKUP(ESCYLD2!AZ$4,'[1]INTERNAL PARAMETERS-1'!$B$5:$J$44,3,FALSE)</f>
        <v>0</v>
      </c>
      <c r="BA205" s="52">
        <f>ESCYLD1!BA205*VLOOKUP(ESCYLD2!BA$4,'[1]INTERNAL PARAMETERS-1'!$B$5:$J$44,5,FALSE)*VLOOKUP(ESCYLD2!BA$4,'[1]INTERNAL PARAMETERS-1'!$B$5:$J$44,6,FALSE)*VLOOKUP(ESCYLD2!BA$4,'[1]INTERNAL PARAMETERS-1'!$B$5:$J$44,3,FALSE) + ESCYLD1!BA205*(1-VLOOKUP(ESCYLD2!BA$4,'[1]INTERNAL PARAMETERS-1'!$B$5:$J$44,5,FALSE))*VLOOKUP(ESCYLD2!BA$4,'[1]INTERNAL PARAMETERS-1'!$B$5:$J$44,8,FALSE)*VLOOKUP(ESCYLD2!BA$4,'[1]INTERNAL PARAMETERS-1'!$B$5:$J$44,3,FALSE)</f>
        <v>0</v>
      </c>
      <c r="BB205" s="52">
        <f>ESCYLD1!BB205*VLOOKUP(ESCYLD2!BB$4,'[1]INTERNAL PARAMETERS-1'!$B$5:$J$44,5,FALSE)*VLOOKUP(ESCYLD2!BB$4,'[1]INTERNAL PARAMETERS-1'!$B$5:$J$44,6,FALSE)*VLOOKUP(ESCYLD2!BB$4,'[1]INTERNAL PARAMETERS-1'!$B$5:$J$44,3,FALSE) + ESCYLD1!BB205*(1-VLOOKUP(ESCYLD2!BB$4,'[1]INTERNAL PARAMETERS-1'!$B$5:$J$44,5,FALSE))*VLOOKUP(ESCYLD2!BB$4,'[1]INTERNAL PARAMETERS-1'!$B$5:$J$44,8,FALSE)*VLOOKUP(ESCYLD2!BB$4,'[1]INTERNAL PARAMETERS-1'!$B$5:$J$44,3,FALSE)</f>
        <v>0</v>
      </c>
      <c r="BC205" s="52">
        <f>ESCYLD1!BC205*VLOOKUP(ESCYLD2!BC$4,'[1]INTERNAL PARAMETERS-1'!$B$5:$J$44,5,FALSE)*VLOOKUP(ESCYLD2!BC$4,'[1]INTERNAL PARAMETERS-1'!$B$5:$J$44,6,FALSE)*VLOOKUP(ESCYLD2!BC$4,'[1]INTERNAL PARAMETERS-1'!$B$5:$J$44,3,FALSE) + ESCYLD1!BC205*(1-VLOOKUP(ESCYLD2!BC$4,'[1]INTERNAL PARAMETERS-1'!$B$5:$J$44,5,FALSE))*VLOOKUP(ESCYLD2!BC$4,'[1]INTERNAL PARAMETERS-1'!$B$5:$J$44,8,FALSE)*VLOOKUP(ESCYLD2!BC$4,'[1]INTERNAL PARAMETERS-1'!$B$5:$J$44,3,FALSE)</f>
        <v>0</v>
      </c>
      <c r="BD205" s="52">
        <f>ESCYLD1!BD205*VLOOKUP(ESCYLD2!BD$4,'[1]INTERNAL PARAMETERS-1'!$B$5:$J$44,5,FALSE)*VLOOKUP(ESCYLD2!BD$4,'[1]INTERNAL PARAMETERS-1'!$B$5:$J$44,6,FALSE)*VLOOKUP(ESCYLD2!BD$4,'[1]INTERNAL PARAMETERS-1'!$B$5:$J$44,3,FALSE) + ESCYLD1!BD205*(1-VLOOKUP(ESCYLD2!BD$4,'[1]INTERNAL PARAMETERS-1'!$B$5:$J$44,5,FALSE))*VLOOKUP(ESCYLD2!BD$4,'[1]INTERNAL PARAMETERS-1'!$B$5:$J$44,8,FALSE)*VLOOKUP(ESCYLD2!BD$4,'[1]INTERNAL PARAMETERS-1'!$B$5:$J$44,3,FALSE)</f>
        <v>0</v>
      </c>
      <c r="BE205" s="52">
        <f>ESCYLD1!BE205*VLOOKUP(ESCYLD2!BE$4,'[1]INTERNAL PARAMETERS-1'!$B$5:$J$44,5,FALSE)*VLOOKUP(ESCYLD2!BE$4,'[1]INTERNAL PARAMETERS-1'!$B$5:$J$44,6,FALSE)*VLOOKUP(ESCYLD2!BE$4,'[1]INTERNAL PARAMETERS-1'!$B$5:$J$44,3,FALSE) + ESCYLD1!BE205*(1-VLOOKUP(ESCYLD2!BE$4,'[1]INTERNAL PARAMETERS-1'!$B$5:$J$44,5,FALSE))*VLOOKUP(ESCYLD2!BE$4,'[1]INTERNAL PARAMETERS-1'!$B$5:$J$44,8,FALSE)*VLOOKUP(ESCYLD2!BE$4,'[1]INTERNAL PARAMETERS-1'!$B$5:$J$44,3,FALSE)</f>
        <v>0</v>
      </c>
      <c r="BF205" s="52">
        <f>ESCYLD1!BF205*VLOOKUP(ESCYLD2!BF$4,'[1]INTERNAL PARAMETERS-1'!$B$5:$J$44,5,FALSE)*VLOOKUP(ESCYLD2!BF$4,'[1]INTERNAL PARAMETERS-1'!$B$5:$J$44,6,FALSE)*VLOOKUP(ESCYLD2!BF$4,'[1]INTERNAL PARAMETERS-1'!$B$5:$J$44,3,FALSE) + ESCYLD1!BF205*(1-VLOOKUP(ESCYLD2!BF$4,'[1]INTERNAL PARAMETERS-1'!$B$5:$J$44,5,FALSE))*VLOOKUP(ESCYLD2!BF$4,'[1]INTERNAL PARAMETERS-1'!$B$5:$J$44,8,FALSE)*VLOOKUP(ESCYLD2!BF$4,'[1]INTERNAL PARAMETERS-1'!$B$5:$J$44,3,FALSE)</f>
        <v>0</v>
      </c>
      <c r="BG205" s="52">
        <f>ESCYLD1!BG205*VLOOKUP(ESCYLD2!BG$4,'[1]INTERNAL PARAMETERS-1'!$B$5:$J$44,5,FALSE)*VLOOKUP(ESCYLD2!BG$4,'[1]INTERNAL PARAMETERS-1'!$B$5:$J$44,6,FALSE)*VLOOKUP(ESCYLD2!BG$4,'[1]INTERNAL PARAMETERS-1'!$B$5:$J$44,3,FALSE) + ESCYLD1!BG205*(1-VLOOKUP(ESCYLD2!BG$4,'[1]INTERNAL PARAMETERS-1'!$B$5:$J$44,5,FALSE))*VLOOKUP(ESCYLD2!BG$4,'[1]INTERNAL PARAMETERS-1'!$B$5:$J$44,8,FALSE)*VLOOKUP(ESCYLD2!BG$4,'[1]INTERNAL PARAMETERS-1'!$B$5:$J$44,3,FALSE)</f>
        <v>0</v>
      </c>
      <c r="BH205" s="52">
        <f>ESCYLD1!BH205*VLOOKUP(ESCYLD2!BH$4,'[1]INTERNAL PARAMETERS-1'!$B$5:$J$44,5,FALSE)*VLOOKUP(ESCYLD2!BH$4,'[1]INTERNAL PARAMETERS-1'!$B$5:$J$44,6,FALSE)*VLOOKUP(ESCYLD2!BH$4,'[1]INTERNAL PARAMETERS-1'!$B$5:$J$44,3,FALSE) + ESCYLD1!BH205*(1-VLOOKUP(ESCYLD2!BH$4,'[1]INTERNAL PARAMETERS-1'!$B$5:$J$44,5,FALSE))*VLOOKUP(ESCYLD2!BH$4,'[1]INTERNAL PARAMETERS-1'!$B$5:$J$44,8,FALSE)*VLOOKUP(ESCYLD2!BH$4,'[1]INTERNAL PARAMETERS-1'!$B$5:$J$44,3,FALSE)</f>
        <v>0</v>
      </c>
      <c r="BI205" s="52">
        <f>ESCYLD1!BI205*VLOOKUP(ESCYLD2!BI$4,'[1]INTERNAL PARAMETERS-1'!$B$5:$J$44,5,FALSE)*VLOOKUP(ESCYLD2!BI$4,'[1]INTERNAL PARAMETERS-1'!$B$5:$J$44,6,FALSE)*VLOOKUP(ESCYLD2!BI$4,'[1]INTERNAL PARAMETERS-1'!$B$5:$J$44,3,FALSE) + ESCYLD1!BI205*(1-VLOOKUP(ESCYLD2!BI$4,'[1]INTERNAL PARAMETERS-1'!$B$5:$J$44,5,FALSE))*VLOOKUP(ESCYLD2!BI$4,'[1]INTERNAL PARAMETERS-1'!$B$5:$J$44,8,FALSE)*VLOOKUP(ESCYLD2!BI$4,'[1]INTERNAL PARAMETERS-1'!$B$5:$J$44,3,FALSE)</f>
        <v>0</v>
      </c>
      <c r="BJ205" s="52">
        <f>ESCYLD1!BJ205*VLOOKUP(ESCYLD2!BJ$4,'[1]INTERNAL PARAMETERS-1'!$B$5:$J$44,5,FALSE)*VLOOKUP(ESCYLD2!BJ$4,'[1]INTERNAL PARAMETERS-1'!$B$5:$J$44,6,FALSE)*VLOOKUP(ESCYLD2!BJ$4,'[1]INTERNAL PARAMETERS-1'!$B$5:$J$44,3,FALSE) + ESCYLD1!BJ205*(1-VLOOKUP(ESCYLD2!BJ$4,'[1]INTERNAL PARAMETERS-1'!$B$5:$J$44,5,FALSE))*VLOOKUP(ESCYLD2!BJ$4,'[1]INTERNAL PARAMETERS-1'!$B$5:$J$44,8,FALSE)*VLOOKUP(ESCYLD2!BJ$4,'[1]INTERNAL PARAMETERS-1'!$B$5:$J$44,3,FALSE)</f>
        <v>0</v>
      </c>
      <c r="BK205" s="52">
        <f>ESCYLD1!BK205*VLOOKUP(ESCYLD2!BK$4,'[1]INTERNAL PARAMETERS-1'!$B$5:$J$44,5,FALSE)*VLOOKUP(ESCYLD2!BK$4,'[1]INTERNAL PARAMETERS-1'!$B$5:$J$44,6,FALSE)*VLOOKUP(ESCYLD2!BK$4,'[1]INTERNAL PARAMETERS-1'!$B$5:$J$44,3,FALSE) + ESCYLD1!BK205*(1-VLOOKUP(ESCYLD2!BK$4,'[1]INTERNAL PARAMETERS-1'!$B$5:$J$44,5,FALSE))*VLOOKUP(ESCYLD2!BK$4,'[1]INTERNAL PARAMETERS-1'!$B$5:$J$44,8,FALSE)*VLOOKUP(ESCYLD2!BK$4,'[1]INTERNAL PARAMETERS-1'!$B$5:$J$44,3,FALSE)</f>
        <v>0</v>
      </c>
      <c r="BL205" s="52">
        <f>ESCYLD1!BL205*VLOOKUP(ESCYLD2!BL$4,'[1]INTERNAL PARAMETERS-1'!$B$5:$J$44,5,FALSE)*VLOOKUP(ESCYLD2!BL$4,'[1]INTERNAL PARAMETERS-1'!$B$5:$J$44,6,FALSE)*VLOOKUP(ESCYLD2!BL$4,'[1]INTERNAL PARAMETERS-1'!$B$5:$J$44,3,FALSE) + ESCYLD1!BL205*(1-VLOOKUP(ESCYLD2!BL$4,'[1]INTERNAL PARAMETERS-1'!$B$5:$J$44,5,FALSE))*VLOOKUP(ESCYLD2!BL$4,'[1]INTERNAL PARAMETERS-1'!$B$5:$J$44,8,FALSE)*VLOOKUP(ESCYLD2!BL$4,'[1]INTERNAL PARAMETERS-1'!$B$5:$J$44,3,FALSE)</f>
        <v>0</v>
      </c>
      <c r="BM205" s="52">
        <f>ESCYLD1!BM205*VLOOKUP(ESCYLD2!BM$4,'[1]INTERNAL PARAMETERS-1'!$B$5:$J$44,5,FALSE)*VLOOKUP(ESCYLD2!BM$4,'[1]INTERNAL PARAMETERS-1'!$B$5:$J$44,6,FALSE)*VLOOKUP(ESCYLD2!BM$4,'[1]INTERNAL PARAMETERS-1'!$B$5:$J$44,3,FALSE) + ESCYLD1!BM205*(1-VLOOKUP(ESCYLD2!BM$4,'[1]INTERNAL PARAMETERS-1'!$B$5:$J$44,5,FALSE))*VLOOKUP(ESCYLD2!BM$4,'[1]INTERNAL PARAMETERS-1'!$B$5:$J$44,8,FALSE)*VLOOKUP(ESCYLD2!BM$4,'[1]INTERNAL PARAMETERS-1'!$B$5:$J$44,3,FALSE)</f>
        <v>0</v>
      </c>
      <c r="BN205" s="52">
        <f>ESCYLD1!BN205*VLOOKUP(ESCYLD2!BN$4,'[1]INTERNAL PARAMETERS-1'!$B$5:$J$44,5,FALSE)*VLOOKUP(ESCYLD2!BN$4,'[1]INTERNAL PARAMETERS-1'!$B$5:$J$44,6,FALSE)*VLOOKUP(ESCYLD2!BN$4,'[1]INTERNAL PARAMETERS-1'!$B$5:$J$44,3,FALSE) + ESCYLD1!BN205*(1-VLOOKUP(ESCYLD2!BN$4,'[1]INTERNAL PARAMETERS-1'!$B$5:$J$44,5,FALSE))*VLOOKUP(ESCYLD2!BN$4,'[1]INTERNAL PARAMETERS-1'!$B$5:$J$44,8,FALSE)*VLOOKUP(ESCYLD2!BN$4,'[1]INTERNAL PARAMETERS-1'!$B$5:$J$44,3,FALSE)</f>
        <v>0</v>
      </c>
      <c r="BO205" s="52">
        <f>ESCYLD1!BO205*VLOOKUP(ESCYLD2!BO$4,'[1]INTERNAL PARAMETERS-1'!$B$5:$J$44,5,FALSE)*VLOOKUP(ESCYLD2!BO$4,'[1]INTERNAL PARAMETERS-1'!$B$5:$J$44,6,FALSE)*VLOOKUP(ESCYLD2!BO$4,'[1]INTERNAL PARAMETERS-1'!$B$5:$J$44,3,FALSE) + ESCYLD1!BO205*(1-VLOOKUP(ESCYLD2!BO$4,'[1]INTERNAL PARAMETERS-1'!$B$5:$J$44,5,FALSE))*VLOOKUP(ESCYLD2!BO$4,'[1]INTERNAL PARAMETERS-1'!$B$5:$J$44,8,FALSE)*VLOOKUP(ESCYLD2!BO$4,'[1]INTERNAL PARAMETERS-1'!$B$5:$J$44,3,FALSE)</f>
        <v>0</v>
      </c>
      <c r="BP205" s="52">
        <f>ESCYLD1!BP205*VLOOKUP(ESCYLD2!BP$4,'[1]INTERNAL PARAMETERS-1'!$B$5:$J$44,5,FALSE)*VLOOKUP(ESCYLD2!BP$4,'[1]INTERNAL PARAMETERS-1'!$B$5:$J$44,6,FALSE)*VLOOKUP(ESCYLD2!BP$4,'[1]INTERNAL PARAMETERS-1'!$B$5:$J$44,3,FALSE) + ESCYLD1!BP205*(1-VLOOKUP(ESCYLD2!BP$4,'[1]INTERNAL PARAMETERS-1'!$B$5:$J$44,5,FALSE))*VLOOKUP(ESCYLD2!BP$4,'[1]INTERNAL PARAMETERS-1'!$B$5:$J$44,8,FALSE)*VLOOKUP(ESCYLD2!BP$4,'[1]INTERNAL PARAMETERS-1'!$B$5:$J$44,3,FALSE)</f>
        <v>0</v>
      </c>
      <c r="BQ205" s="52">
        <f>ESCYLD1!BQ205*VLOOKUP(ESCYLD2!BQ$4,'[1]INTERNAL PARAMETERS-1'!$B$5:$J$44,5,FALSE)*VLOOKUP(ESCYLD2!BQ$4,'[1]INTERNAL PARAMETERS-1'!$B$5:$J$44,6,FALSE)*VLOOKUP(ESCYLD2!BQ$4,'[1]INTERNAL PARAMETERS-1'!$B$5:$J$44,3,FALSE) + ESCYLD1!BQ205*(1-VLOOKUP(ESCYLD2!BQ$4,'[1]INTERNAL PARAMETERS-1'!$B$5:$J$44,5,FALSE))*VLOOKUP(ESCYLD2!BQ$4,'[1]INTERNAL PARAMETERS-1'!$B$5:$J$44,8,FALSE)*VLOOKUP(ESCYLD2!BQ$4,'[1]INTERNAL PARAMETERS-1'!$B$5:$J$44,3,FALSE)</f>
        <v>0</v>
      </c>
      <c r="BR205" s="52">
        <f>ESCYLD1!BR205*VLOOKUP(ESCYLD2!BR$4,'[1]INTERNAL PARAMETERS-1'!$B$5:$J$44,5,FALSE)*VLOOKUP(ESCYLD2!BR$4,'[1]INTERNAL PARAMETERS-1'!$B$5:$J$44,6,FALSE)*VLOOKUP(ESCYLD2!BR$4,'[1]INTERNAL PARAMETERS-1'!$B$5:$J$44,3,FALSE) + ESCYLD1!BR205*(1-VLOOKUP(ESCYLD2!BR$4,'[1]INTERNAL PARAMETERS-1'!$B$5:$J$44,5,FALSE))*VLOOKUP(ESCYLD2!BR$4,'[1]INTERNAL PARAMETERS-1'!$B$5:$J$44,8,FALSE)*VLOOKUP(ESCYLD2!BR$4,'[1]INTERNAL PARAMETERS-1'!$B$5:$J$44,3,FALSE)</f>
        <v>0</v>
      </c>
      <c r="BS205" s="52">
        <f>ESCYLD1!BS205*VLOOKUP(ESCYLD2!BS$4,'[1]INTERNAL PARAMETERS-1'!$B$5:$J$44,5,FALSE)*VLOOKUP(ESCYLD2!BS$4,'[1]INTERNAL PARAMETERS-1'!$B$5:$J$44,6,FALSE)*VLOOKUP(ESCYLD2!BS$4,'[1]INTERNAL PARAMETERS-1'!$B$5:$J$44,3,FALSE) + ESCYLD1!BS205*(1-VLOOKUP(ESCYLD2!BS$4,'[1]INTERNAL PARAMETERS-1'!$B$5:$J$44,5,FALSE))*VLOOKUP(ESCYLD2!BS$4,'[1]INTERNAL PARAMETERS-1'!$B$5:$J$44,8,FALSE)*VLOOKUP(ESCYLD2!BS$4,'[1]INTERNAL PARAMETERS-1'!$B$5:$J$44,3,FALSE)</f>
        <v>0</v>
      </c>
      <c r="BT205" s="52">
        <f>ESCYLD1!BT205*VLOOKUP(ESCYLD2!BT$4,'[1]INTERNAL PARAMETERS-1'!$B$5:$J$44,5,FALSE)*VLOOKUP(ESCYLD2!BT$4,'[1]INTERNAL PARAMETERS-1'!$B$5:$J$44,6,FALSE)*VLOOKUP(ESCYLD2!BT$4,'[1]INTERNAL PARAMETERS-1'!$B$5:$J$44,3,FALSE) + ESCYLD1!BT205*(1-VLOOKUP(ESCYLD2!BT$4,'[1]INTERNAL PARAMETERS-1'!$B$5:$J$44,5,FALSE))*VLOOKUP(ESCYLD2!BT$4,'[1]INTERNAL PARAMETERS-1'!$B$5:$J$44,8,FALSE)*VLOOKUP(ESCYLD2!BT$4,'[1]INTERNAL PARAMETERS-1'!$B$5:$J$44,3,FALSE)</f>
        <v>0</v>
      </c>
      <c r="BU205" s="52">
        <f>ESCYLD1!BU205*VLOOKUP(ESCYLD2!BU$4,'[1]INTERNAL PARAMETERS-1'!$B$5:$J$44,5,FALSE)*VLOOKUP(ESCYLD2!BU$4,'[1]INTERNAL PARAMETERS-1'!$B$5:$J$44,6,FALSE)*VLOOKUP(ESCYLD2!BU$4,'[1]INTERNAL PARAMETERS-1'!$B$5:$J$44,3,FALSE) + ESCYLD1!BU205*(1-VLOOKUP(ESCYLD2!BU$4,'[1]INTERNAL PARAMETERS-1'!$B$5:$J$44,5,FALSE))*VLOOKUP(ESCYLD2!BU$4,'[1]INTERNAL PARAMETERS-1'!$B$5:$J$44,8,FALSE)*VLOOKUP(ESCYLD2!BU$4,'[1]INTERNAL PARAMETERS-1'!$B$5:$J$44,3,FALSE)</f>
        <v>0</v>
      </c>
      <c r="BV205" s="52">
        <f>ESCYLD1!BV205*VLOOKUP(ESCYLD2!BV$4,'[1]INTERNAL PARAMETERS-1'!$B$5:$J$44,5,FALSE)*VLOOKUP(ESCYLD2!BV$4,'[1]INTERNAL PARAMETERS-1'!$B$5:$J$44,6,FALSE)*VLOOKUP(ESCYLD2!BV$4,'[1]INTERNAL PARAMETERS-1'!$B$5:$J$44,3,FALSE) + ESCYLD1!BV205*(1-VLOOKUP(ESCYLD2!BV$4,'[1]INTERNAL PARAMETERS-1'!$B$5:$J$44,5,FALSE))*VLOOKUP(ESCYLD2!BV$4,'[1]INTERNAL PARAMETERS-1'!$B$5:$J$44,8,FALSE)*VLOOKUP(ESCYLD2!BV$4,'[1]INTERNAL PARAMETERS-1'!$B$5:$J$44,3,FALSE)</f>
        <v>0</v>
      </c>
      <c r="BW205" s="52">
        <f>ESCYLD1!BW205*VLOOKUP(ESCYLD2!BW$4,'[1]INTERNAL PARAMETERS-1'!$B$5:$J$44,5,FALSE)*VLOOKUP(ESCYLD2!BW$4,'[1]INTERNAL PARAMETERS-1'!$B$5:$J$44,6,FALSE)*VLOOKUP(ESCYLD2!BW$4,'[1]INTERNAL PARAMETERS-1'!$B$5:$J$44,3,FALSE) + ESCYLD1!BW205*(1-VLOOKUP(ESCYLD2!BW$4,'[1]INTERNAL PARAMETERS-1'!$B$5:$J$44,5,FALSE))*VLOOKUP(ESCYLD2!BW$4,'[1]INTERNAL PARAMETERS-1'!$B$5:$J$44,8,FALSE)*VLOOKUP(ESCYLD2!BW$4,'[1]INTERNAL PARAMETERS-1'!$B$5:$J$44,3,FALSE)</f>
        <v>0</v>
      </c>
      <c r="BX205" s="52">
        <f>ESCYLD1!BX205*VLOOKUP(ESCYLD2!BX$4,'[1]INTERNAL PARAMETERS-1'!$B$5:$J$44,5,FALSE)*VLOOKUP(ESCYLD2!BX$4,'[1]INTERNAL PARAMETERS-1'!$B$5:$J$44,6,FALSE)*VLOOKUP(ESCYLD2!BX$4,'[1]INTERNAL PARAMETERS-1'!$B$5:$J$44,3,FALSE) + ESCYLD1!BX205*(1-VLOOKUP(ESCYLD2!BX$4,'[1]INTERNAL PARAMETERS-1'!$B$5:$J$44,5,FALSE))*VLOOKUP(ESCYLD2!BX$4,'[1]INTERNAL PARAMETERS-1'!$B$5:$J$44,8,FALSE)*VLOOKUP(ESCYLD2!BX$4,'[1]INTERNAL PARAMETERS-1'!$B$5:$J$44,3,FALSE)</f>
        <v>0</v>
      </c>
      <c r="BY205" s="52">
        <f>ESCYLD1!BY205*VLOOKUP(ESCYLD2!BY$4,'[1]INTERNAL PARAMETERS-1'!$B$5:$J$44,5,FALSE)*VLOOKUP(ESCYLD2!BY$4,'[1]INTERNAL PARAMETERS-1'!$B$5:$J$44,6,FALSE)*VLOOKUP(ESCYLD2!BY$4,'[1]INTERNAL PARAMETERS-1'!$B$5:$J$44,3,FALSE) + ESCYLD1!BY205*(1-VLOOKUP(ESCYLD2!BY$4,'[1]INTERNAL PARAMETERS-1'!$B$5:$J$44,5,FALSE))*VLOOKUP(ESCYLD2!BY$4,'[1]INTERNAL PARAMETERS-1'!$B$5:$J$44,8,FALSE)*VLOOKUP(ESCYLD2!BY$4,'[1]INTERNAL PARAMETERS-1'!$B$5:$J$44,3,FALSE)</f>
        <v>0</v>
      </c>
      <c r="BZ205" s="52">
        <f>ESCYLD1!BZ205*VLOOKUP(ESCYLD2!BZ$4,'[1]INTERNAL PARAMETERS-1'!$B$5:$J$44,5,FALSE)*VLOOKUP(ESCYLD2!BZ$4,'[1]INTERNAL PARAMETERS-1'!$B$5:$J$44,6,FALSE)*VLOOKUP(ESCYLD2!BZ$4,'[1]INTERNAL PARAMETERS-1'!$B$5:$J$44,3,FALSE) + ESCYLD1!BZ205*(1-VLOOKUP(ESCYLD2!BZ$4,'[1]INTERNAL PARAMETERS-1'!$B$5:$J$44,5,FALSE))*VLOOKUP(ESCYLD2!BZ$4,'[1]INTERNAL PARAMETERS-1'!$B$5:$J$44,8,FALSE)*VLOOKUP(ESCYLD2!BZ$4,'[1]INTERNAL PARAMETERS-1'!$B$5:$J$44,3,FALSE)</f>
        <v>0</v>
      </c>
      <c r="CA205" s="52">
        <f>ESCYLD1!CA205*VLOOKUP(ESCYLD2!CA$4,'[1]INTERNAL PARAMETERS-1'!$B$5:$J$44,5,FALSE)*VLOOKUP(ESCYLD2!CA$4,'[1]INTERNAL PARAMETERS-1'!$B$5:$J$44,6,FALSE)*VLOOKUP(ESCYLD2!CA$4,'[1]INTERNAL PARAMETERS-1'!$B$5:$J$44,3,FALSE) + ESCYLD1!CA205*(1-VLOOKUP(ESCYLD2!CA$4,'[1]INTERNAL PARAMETERS-1'!$B$5:$J$44,5,FALSE))*VLOOKUP(ESCYLD2!CA$4,'[1]INTERNAL PARAMETERS-1'!$B$5:$J$44,8,FALSE)*VLOOKUP(ESCYLD2!CA$4,'[1]INTERNAL PARAMETERS-1'!$B$5:$J$44,3,FALSE)</f>
        <v>0</v>
      </c>
      <c r="CB205" s="52">
        <f>ESCYLD1!CB205*VLOOKUP(ESCYLD2!CB$4,'[1]INTERNAL PARAMETERS-1'!$B$5:$J$44,5,FALSE)*VLOOKUP(ESCYLD2!CB$4,'[1]INTERNAL PARAMETERS-1'!$B$5:$J$44,6,FALSE)*VLOOKUP(ESCYLD2!CB$4,'[1]INTERNAL PARAMETERS-1'!$B$5:$J$44,3,FALSE) + ESCYLD1!CB205*(1-VLOOKUP(ESCYLD2!CB$4,'[1]INTERNAL PARAMETERS-1'!$B$5:$J$44,5,FALSE))*VLOOKUP(ESCYLD2!CB$4,'[1]INTERNAL PARAMETERS-1'!$B$5:$J$44,8,FALSE)*VLOOKUP(ESCYLD2!CB$4,'[1]INTERNAL PARAMETERS-1'!$B$5:$J$44,3,FALSE)</f>
        <v>0</v>
      </c>
      <c r="CC205" s="52">
        <f>ESCYLD1!CC205*VLOOKUP(ESCYLD2!CC$4,'[1]INTERNAL PARAMETERS-1'!$B$5:$J$44,5,FALSE)*VLOOKUP(ESCYLD2!CC$4,'[1]INTERNAL PARAMETERS-1'!$B$5:$J$44,6,FALSE)*VLOOKUP(ESCYLD2!CC$4,'[1]INTERNAL PARAMETERS-1'!$B$5:$J$44,3,FALSE) + ESCYLD1!CC205*(1-VLOOKUP(ESCYLD2!CC$4,'[1]INTERNAL PARAMETERS-1'!$B$5:$J$44,5,FALSE))*VLOOKUP(ESCYLD2!CC$4,'[1]INTERNAL PARAMETERS-1'!$B$5:$J$44,8,FALSE)*VLOOKUP(ESCYLD2!CC$4,'[1]INTERNAL PARAMETERS-1'!$B$5:$J$44,3,FALSE)</f>
        <v>0</v>
      </c>
      <c r="CD205" s="52">
        <f>ESCYLD1!CD205*VLOOKUP(ESCYLD2!CD$4,'[1]INTERNAL PARAMETERS-1'!$B$5:$J$44,5,FALSE)*VLOOKUP(ESCYLD2!CD$4,'[1]INTERNAL PARAMETERS-1'!$B$5:$J$44,6,FALSE)*VLOOKUP(ESCYLD2!CD$4,'[1]INTERNAL PARAMETERS-1'!$B$5:$J$44,3,FALSE) + ESCYLD1!CD205*(1-VLOOKUP(ESCYLD2!CD$4,'[1]INTERNAL PARAMETERS-1'!$B$5:$J$44,5,FALSE))*VLOOKUP(ESCYLD2!CD$4,'[1]INTERNAL PARAMETERS-1'!$B$5:$J$44,8,FALSE)*VLOOKUP(ESCYLD2!CD$4,'[1]INTERNAL PARAMETERS-1'!$B$5:$J$44,3,FALSE)</f>
        <v>0</v>
      </c>
      <c r="CE205" s="52">
        <f>ESCYLD1!CE205*VLOOKUP(ESCYLD2!CE$4,'[1]INTERNAL PARAMETERS-1'!$B$5:$J$44,5,FALSE)*VLOOKUP(ESCYLD2!CE$4,'[1]INTERNAL PARAMETERS-1'!$B$5:$J$44,6,FALSE)*VLOOKUP(ESCYLD2!CE$4,'[1]INTERNAL PARAMETERS-1'!$B$5:$J$44,3,FALSE) + ESCYLD1!CE205*(1-VLOOKUP(ESCYLD2!CE$4,'[1]INTERNAL PARAMETERS-1'!$B$5:$J$44,5,FALSE))*VLOOKUP(ESCYLD2!CE$4,'[1]INTERNAL PARAMETERS-1'!$B$5:$J$44,8,FALSE)*VLOOKUP(ESCYLD2!CE$4,'[1]INTERNAL PARAMETERS-1'!$B$5:$J$44,3,FALSE)</f>
        <v>0</v>
      </c>
      <c r="CF205" s="52">
        <f>ESCYLD1!CF205*VLOOKUP(ESCYLD2!CF$4,'[1]INTERNAL PARAMETERS-1'!$B$5:$J$44,5,FALSE)*VLOOKUP(ESCYLD2!CF$4,'[1]INTERNAL PARAMETERS-1'!$B$5:$J$44,6,FALSE)*VLOOKUP(ESCYLD2!CF$4,'[1]INTERNAL PARAMETERS-1'!$B$5:$J$44,3,FALSE) + ESCYLD1!CF205*(1-VLOOKUP(ESCYLD2!CF$4,'[1]INTERNAL PARAMETERS-1'!$B$5:$J$44,5,FALSE))*VLOOKUP(ESCYLD2!CF$4,'[1]INTERNAL PARAMETERS-1'!$B$5:$J$44,8,FALSE)*VLOOKUP(ESCYLD2!CF$4,'[1]INTERNAL PARAMETERS-1'!$B$5:$J$44,3,FALSE)</f>
        <v>0</v>
      </c>
      <c r="CG205" s="52">
        <f>ESCYLD1!CG205*VLOOKUP(ESCYLD2!CG$4,'[1]INTERNAL PARAMETERS-1'!$B$5:$J$44,5,FALSE)*VLOOKUP(ESCYLD2!CG$4,'[1]INTERNAL PARAMETERS-1'!$B$5:$J$44,6,FALSE)*VLOOKUP(ESCYLD2!CG$4,'[1]INTERNAL PARAMETERS-1'!$B$5:$J$44,3,FALSE) + ESCYLD1!CG205*(1-VLOOKUP(ESCYLD2!CG$4,'[1]INTERNAL PARAMETERS-1'!$B$5:$J$44,5,FALSE))*VLOOKUP(ESCYLD2!CG$4,'[1]INTERNAL PARAMETERS-1'!$B$5:$J$44,8,FALSE)*VLOOKUP(ESCYLD2!CG$4,'[1]INTERNAL PARAMETERS-1'!$B$5:$J$44,3,FALSE)</f>
        <v>0</v>
      </c>
      <c r="CH205" s="51">
        <f>ESCYLD1!CH205*VLOOKUP(ESCYLD2!CH$4,'[1]INTERNAL PARAMETERS-1'!$B$5:$J$44,5,FALSE)*VLOOKUP(ESCYLD2!CH$4,'[1]INTERNAL PARAMETERS-1'!$B$5:$J$44,6,FALSE)*VLOOKUP(ESCYLD2!CH$4,'[1]INTERNAL PARAMETERS-1'!$B$5:$J$44,3,FALSE) + ESCYLD1!CH205*(1-VLOOKUP(ESCYLD2!CH$4,'[1]INTERNAL PARAMETERS-1'!$B$5:$J$44,5,FALSE))*VLOOKUP(ESCYLD2!CH$4,'[1]INTERNAL PARAMETERS-1'!$B$5:$J$44,8,FALSE)*VLOOKUP(ESCYLD2!CH$4,'[1]INTERNAL PARAMETERS-1'!$B$5:$J$44,3,FALSE)</f>
        <v>0</v>
      </c>
      <c r="CJ205" s="53">
        <f t="shared" si="6"/>
        <v>0</v>
      </c>
      <c r="CK205" s="51">
        <f t="shared" si="7"/>
        <v>0</v>
      </c>
    </row>
    <row r="206" spans="2:89" x14ac:dyDescent="0.5">
      <c r="B206" s="66" t="s">
        <v>7</v>
      </c>
      <c r="C206" s="65" t="s">
        <v>72</v>
      </c>
      <c r="D206" s="65" t="s">
        <v>86</v>
      </c>
      <c r="E206" s="151">
        <f>ESC!AF206</f>
        <v>0</v>
      </c>
      <c r="F206" s="64">
        <f>'[1]INTERNAL PARAMETERS-1'!M8</f>
        <v>68.824999999999989</v>
      </c>
      <c r="G206" s="53">
        <f>ESCYLD1!G206*VLOOKUP(ESCYLD2!G$4,'[1]INTERNAL PARAMETERS-1'!$B$5:$J$44,5,FALSE)*VLOOKUP(ESCYLD2!G$4,'[1]INTERNAL PARAMETERS-1'!$B$5:$J$44,7,FALSE)*ESCYLD2!$F206 + ESCYLD1!G206*(1-VLOOKUP(ESCYLD2!G$4,'[1]INTERNAL PARAMETERS-1'!$B$5:$J$44,5,FALSE))*VLOOKUP(ESCYLD2!G$4,'[1]INTERNAL PARAMETERS-1'!$B$5:$J$44,9,FALSE)*ESCYLD2!$F206</f>
        <v>0</v>
      </c>
      <c r="H206" s="52">
        <f>ESCYLD1!H206*VLOOKUP(ESCYLD2!H$4,'[1]INTERNAL PARAMETERS-1'!$B$5:$J$44,5,FALSE)*VLOOKUP(ESCYLD2!H$4,'[1]INTERNAL PARAMETERS-1'!$B$5:$J$44,7,FALSE)*ESCYLD2!$F206 + ESCYLD1!H206*(1-VLOOKUP(ESCYLD2!H$4,'[1]INTERNAL PARAMETERS-1'!$B$5:$J$44,5,FALSE))*VLOOKUP(ESCYLD2!H$4,'[1]INTERNAL PARAMETERS-1'!$B$5:$J$44,9,FALSE)*ESCYLD2!$F206</f>
        <v>0</v>
      </c>
      <c r="I206" s="52">
        <f>ESCYLD1!I206*VLOOKUP(ESCYLD2!I$4,'[1]INTERNAL PARAMETERS-1'!$B$5:$J$44,5,FALSE)*VLOOKUP(ESCYLD2!I$4,'[1]INTERNAL PARAMETERS-1'!$B$5:$J$44,7,FALSE)*ESCYLD2!$F206 + ESCYLD1!I206*(1-VLOOKUP(ESCYLD2!I$4,'[1]INTERNAL PARAMETERS-1'!$B$5:$J$44,5,FALSE))*VLOOKUP(ESCYLD2!I$4,'[1]INTERNAL PARAMETERS-1'!$B$5:$J$44,9,FALSE)*ESCYLD2!$F206</f>
        <v>0</v>
      </c>
      <c r="J206" s="52">
        <f>ESCYLD1!J206*VLOOKUP(ESCYLD2!J$4,'[1]INTERNAL PARAMETERS-1'!$B$5:$J$44,5,FALSE)*VLOOKUP(ESCYLD2!J$4,'[1]INTERNAL PARAMETERS-1'!$B$5:$J$44,7,FALSE)*ESCYLD2!$F206 + ESCYLD1!J206*(1-VLOOKUP(ESCYLD2!J$4,'[1]INTERNAL PARAMETERS-1'!$B$5:$J$44,5,FALSE))*VLOOKUP(ESCYLD2!J$4,'[1]INTERNAL PARAMETERS-1'!$B$5:$J$44,9,FALSE)*ESCYLD2!$F206</f>
        <v>0</v>
      </c>
      <c r="K206" s="52">
        <f>ESCYLD1!K206*VLOOKUP(ESCYLD2!K$4,'[1]INTERNAL PARAMETERS-1'!$B$5:$J$44,5,FALSE)*VLOOKUP(ESCYLD2!K$4,'[1]INTERNAL PARAMETERS-1'!$B$5:$J$44,7,FALSE)*ESCYLD2!$F206 + ESCYLD1!K206*(1-VLOOKUP(ESCYLD2!K$4,'[1]INTERNAL PARAMETERS-1'!$B$5:$J$44,5,FALSE))*VLOOKUP(ESCYLD2!K$4,'[1]INTERNAL PARAMETERS-1'!$B$5:$J$44,9,FALSE)*ESCYLD2!$F206</f>
        <v>0</v>
      </c>
      <c r="L206" s="52">
        <f>ESCYLD1!L206*VLOOKUP(ESCYLD2!L$4,'[1]INTERNAL PARAMETERS-1'!$B$5:$J$44,5,FALSE)*VLOOKUP(ESCYLD2!L$4,'[1]INTERNAL PARAMETERS-1'!$B$5:$J$44,7,FALSE)*ESCYLD2!$F206 + ESCYLD1!L206*(1-VLOOKUP(ESCYLD2!L$4,'[1]INTERNAL PARAMETERS-1'!$B$5:$J$44,5,FALSE))*VLOOKUP(ESCYLD2!L$4,'[1]INTERNAL PARAMETERS-1'!$B$5:$J$44,9,FALSE)*ESCYLD2!$F206</f>
        <v>0</v>
      </c>
      <c r="M206" s="52">
        <f>ESCYLD1!M206*VLOOKUP(ESCYLD2!M$4,'[1]INTERNAL PARAMETERS-1'!$B$5:$J$44,5,FALSE)*VLOOKUP(ESCYLD2!M$4,'[1]INTERNAL PARAMETERS-1'!$B$5:$J$44,7,FALSE)*ESCYLD2!$F206 + ESCYLD1!M206*(1-VLOOKUP(ESCYLD2!M$4,'[1]INTERNAL PARAMETERS-1'!$B$5:$J$44,5,FALSE))*VLOOKUP(ESCYLD2!M$4,'[1]INTERNAL PARAMETERS-1'!$B$5:$J$44,9,FALSE)*ESCYLD2!$F206</f>
        <v>0</v>
      </c>
      <c r="N206" s="52">
        <f>ESCYLD1!N206*VLOOKUP(ESCYLD2!N$4,'[1]INTERNAL PARAMETERS-1'!$B$5:$J$44,5,FALSE)*VLOOKUP(ESCYLD2!N$4,'[1]INTERNAL PARAMETERS-1'!$B$5:$J$44,7,FALSE)*ESCYLD2!$F206 + ESCYLD1!N206*(1-VLOOKUP(ESCYLD2!N$4,'[1]INTERNAL PARAMETERS-1'!$B$5:$J$44,5,FALSE))*VLOOKUP(ESCYLD2!N$4,'[1]INTERNAL PARAMETERS-1'!$B$5:$J$44,9,FALSE)*ESCYLD2!$F206</f>
        <v>0</v>
      </c>
      <c r="O206" s="52">
        <f>ESCYLD1!O206*VLOOKUP(ESCYLD2!O$4,'[1]INTERNAL PARAMETERS-1'!$B$5:$J$44,5,FALSE)*VLOOKUP(ESCYLD2!O$4,'[1]INTERNAL PARAMETERS-1'!$B$5:$J$44,7,FALSE)*ESCYLD2!$F206 + ESCYLD1!O206*(1-VLOOKUP(ESCYLD2!O$4,'[1]INTERNAL PARAMETERS-1'!$B$5:$J$44,5,FALSE))*VLOOKUP(ESCYLD2!O$4,'[1]INTERNAL PARAMETERS-1'!$B$5:$J$44,9,FALSE)*ESCYLD2!$F206</f>
        <v>0</v>
      </c>
      <c r="P206" s="52">
        <f>ESCYLD1!P206*VLOOKUP(ESCYLD2!P$4,'[1]INTERNAL PARAMETERS-1'!$B$5:$J$44,5,FALSE)*VLOOKUP(ESCYLD2!P$4,'[1]INTERNAL PARAMETERS-1'!$B$5:$J$44,7,FALSE)*ESCYLD2!$F206 + ESCYLD1!P206*(1-VLOOKUP(ESCYLD2!P$4,'[1]INTERNAL PARAMETERS-1'!$B$5:$J$44,5,FALSE))*VLOOKUP(ESCYLD2!P$4,'[1]INTERNAL PARAMETERS-1'!$B$5:$J$44,9,FALSE)*ESCYLD2!$F206</f>
        <v>0</v>
      </c>
      <c r="Q206" s="52">
        <f>ESCYLD1!Q206*VLOOKUP(ESCYLD2!Q$4,'[1]INTERNAL PARAMETERS-1'!$B$5:$J$44,5,FALSE)*VLOOKUP(ESCYLD2!Q$4,'[1]INTERNAL PARAMETERS-1'!$B$5:$J$44,7,FALSE)*ESCYLD2!$F206 + ESCYLD1!Q206*(1-VLOOKUP(ESCYLD2!Q$4,'[1]INTERNAL PARAMETERS-1'!$B$5:$J$44,5,FALSE))*VLOOKUP(ESCYLD2!Q$4,'[1]INTERNAL PARAMETERS-1'!$B$5:$J$44,9,FALSE)*ESCYLD2!$F206</f>
        <v>0</v>
      </c>
      <c r="R206" s="52">
        <f>ESCYLD1!R206*VLOOKUP(ESCYLD2!R$4,'[1]INTERNAL PARAMETERS-1'!$B$5:$J$44,5,FALSE)*VLOOKUP(ESCYLD2!R$4,'[1]INTERNAL PARAMETERS-1'!$B$5:$J$44,7,FALSE)*ESCYLD2!$F206 + ESCYLD1!R206*(1-VLOOKUP(ESCYLD2!R$4,'[1]INTERNAL PARAMETERS-1'!$B$5:$J$44,5,FALSE))*VLOOKUP(ESCYLD2!R$4,'[1]INTERNAL PARAMETERS-1'!$B$5:$J$44,9,FALSE)*ESCYLD2!$F206</f>
        <v>0</v>
      </c>
      <c r="S206" s="52">
        <f>ESCYLD1!S206*VLOOKUP(ESCYLD2!S$4,'[1]INTERNAL PARAMETERS-1'!$B$5:$J$44,5,FALSE)*VLOOKUP(ESCYLD2!S$4,'[1]INTERNAL PARAMETERS-1'!$B$5:$J$44,7,FALSE)*ESCYLD2!$F206 + ESCYLD1!S206*(1-VLOOKUP(ESCYLD2!S$4,'[1]INTERNAL PARAMETERS-1'!$B$5:$J$44,5,FALSE))*VLOOKUP(ESCYLD2!S$4,'[1]INTERNAL PARAMETERS-1'!$B$5:$J$44,9,FALSE)*ESCYLD2!$F206</f>
        <v>0</v>
      </c>
      <c r="T206" s="52">
        <f>ESCYLD1!T206*VLOOKUP(ESCYLD2!T$4,'[1]INTERNAL PARAMETERS-1'!$B$5:$J$44,5,FALSE)*VLOOKUP(ESCYLD2!T$4,'[1]INTERNAL PARAMETERS-1'!$B$5:$J$44,7,FALSE)*ESCYLD2!$F206 + ESCYLD1!T206*(1-VLOOKUP(ESCYLD2!T$4,'[1]INTERNAL PARAMETERS-1'!$B$5:$J$44,5,FALSE))*VLOOKUP(ESCYLD2!T$4,'[1]INTERNAL PARAMETERS-1'!$B$5:$J$44,9,FALSE)*ESCYLD2!$F206</f>
        <v>0</v>
      </c>
      <c r="U206" s="52">
        <f>ESCYLD1!U206*VLOOKUP(ESCYLD2!U$4,'[1]INTERNAL PARAMETERS-1'!$B$5:$J$44,5,FALSE)*VLOOKUP(ESCYLD2!U$4,'[1]INTERNAL PARAMETERS-1'!$B$5:$J$44,7,FALSE)*ESCYLD2!$F206 + ESCYLD1!U206*(1-VLOOKUP(ESCYLD2!U$4,'[1]INTERNAL PARAMETERS-1'!$B$5:$J$44,5,FALSE))*VLOOKUP(ESCYLD2!U$4,'[1]INTERNAL PARAMETERS-1'!$B$5:$J$44,9,FALSE)*ESCYLD2!$F206</f>
        <v>0</v>
      </c>
      <c r="V206" s="52">
        <f>ESCYLD1!V206*VLOOKUP(ESCYLD2!V$4,'[1]INTERNAL PARAMETERS-1'!$B$5:$J$44,5,FALSE)*VLOOKUP(ESCYLD2!V$4,'[1]INTERNAL PARAMETERS-1'!$B$5:$J$44,7,FALSE)*ESCYLD2!$F206 + ESCYLD1!V206*(1-VLOOKUP(ESCYLD2!V$4,'[1]INTERNAL PARAMETERS-1'!$B$5:$J$44,5,FALSE))*VLOOKUP(ESCYLD2!V$4,'[1]INTERNAL PARAMETERS-1'!$B$5:$J$44,9,FALSE)*ESCYLD2!$F206</f>
        <v>0</v>
      </c>
      <c r="W206" s="52">
        <f>ESCYLD1!W206*VLOOKUP(ESCYLD2!W$4,'[1]INTERNAL PARAMETERS-1'!$B$5:$J$44,5,FALSE)*VLOOKUP(ESCYLD2!W$4,'[1]INTERNAL PARAMETERS-1'!$B$5:$J$44,7,FALSE)*ESCYLD2!$F206 + ESCYLD1!W206*(1-VLOOKUP(ESCYLD2!W$4,'[1]INTERNAL PARAMETERS-1'!$B$5:$J$44,5,FALSE))*VLOOKUP(ESCYLD2!W$4,'[1]INTERNAL PARAMETERS-1'!$B$5:$J$44,9,FALSE)*ESCYLD2!$F206</f>
        <v>0</v>
      </c>
      <c r="X206" s="52">
        <f>ESCYLD1!X206*VLOOKUP(ESCYLD2!X$4,'[1]INTERNAL PARAMETERS-1'!$B$5:$J$44,5,FALSE)*VLOOKUP(ESCYLD2!X$4,'[1]INTERNAL PARAMETERS-1'!$B$5:$J$44,7,FALSE)*ESCYLD2!$F206 + ESCYLD1!X206*(1-VLOOKUP(ESCYLD2!X$4,'[1]INTERNAL PARAMETERS-1'!$B$5:$J$44,5,FALSE))*VLOOKUP(ESCYLD2!X$4,'[1]INTERNAL PARAMETERS-1'!$B$5:$J$44,9,FALSE)*ESCYLD2!$F206</f>
        <v>0</v>
      </c>
      <c r="Y206" s="52">
        <f>ESCYLD1!Y206*VLOOKUP(ESCYLD2!Y$4,'[1]INTERNAL PARAMETERS-1'!$B$5:$J$44,5,FALSE)*VLOOKUP(ESCYLD2!Y$4,'[1]INTERNAL PARAMETERS-1'!$B$5:$J$44,7,FALSE)*ESCYLD2!$F206 + ESCYLD1!Y206*(1-VLOOKUP(ESCYLD2!Y$4,'[1]INTERNAL PARAMETERS-1'!$B$5:$J$44,5,FALSE))*VLOOKUP(ESCYLD2!Y$4,'[1]INTERNAL PARAMETERS-1'!$B$5:$J$44,9,FALSE)*ESCYLD2!$F206</f>
        <v>0</v>
      </c>
      <c r="Z206" s="52">
        <f>ESCYLD1!Z206*VLOOKUP(ESCYLD2!Z$4,'[1]INTERNAL PARAMETERS-1'!$B$5:$J$44,5,FALSE)*VLOOKUP(ESCYLD2!Z$4,'[1]INTERNAL PARAMETERS-1'!$B$5:$J$44,7,FALSE)*ESCYLD2!$F206 + ESCYLD1!Z206*(1-VLOOKUP(ESCYLD2!Z$4,'[1]INTERNAL PARAMETERS-1'!$B$5:$J$44,5,FALSE))*VLOOKUP(ESCYLD2!Z$4,'[1]INTERNAL PARAMETERS-1'!$B$5:$J$44,9,FALSE)*ESCYLD2!$F206</f>
        <v>0</v>
      </c>
      <c r="AA206" s="52">
        <f>ESCYLD1!AA206*VLOOKUP(ESCYLD2!AA$4,'[1]INTERNAL PARAMETERS-1'!$B$5:$J$44,5,FALSE)*VLOOKUP(ESCYLD2!AA$4,'[1]INTERNAL PARAMETERS-1'!$B$5:$J$44,7,FALSE)*ESCYLD2!$F206 + ESCYLD1!AA206*(1-VLOOKUP(ESCYLD2!AA$4,'[1]INTERNAL PARAMETERS-1'!$B$5:$J$44,5,FALSE))*VLOOKUP(ESCYLD2!AA$4,'[1]INTERNAL PARAMETERS-1'!$B$5:$J$44,9,FALSE)*ESCYLD2!$F206</f>
        <v>0</v>
      </c>
      <c r="AB206" s="52">
        <f>ESCYLD1!AB206*VLOOKUP(ESCYLD2!AB$4,'[1]INTERNAL PARAMETERS-1'!$B$5:$J$44,5,FALSE)*VLOOKUP(ESCYLD2!AB$4,'[1]INTERNAL PARAMETERS-1'!$B$5:$J$44,7,FALSE)*ESCYLD2!$F206 + ESCYLD1!AB206*(1-VLOOKUP(ESCYLD2!AB$4,'[1]INTERNAL PARAMETERS-1'!$B$5:$J$44,5,FALSE))*VLOOKUP(ESCYLD2!AB$4,'[1]INTERNAL PARAMETERS-1'!$B$5:$J$44,9,FALSE)*ESCYLD2!$F206</f>
        <v>0</v>
      </c>
      <c r="AC206" s="52">
        <f>ESCYLD1!AC206*VLOOKUP(ESCYLD2!AC$4,'[1]INTERNAL PARAMETERS-1'!$B$5:$J$44,5,FALSE)*VLOOKUP(ESCYLD2!AC$4,'[1]INTERNAL PARAMETERS-1'!$B$5:$J$44,7,FALSE)*ESCYLD2!$F206 + ESCYLD1!AC206*(1-VLOOKUP(ESCYLD2!AC$4,'[1]INTERNAL PARAMETERS-1'!$B$5:$J$44,5,FALSE))*VLOOKUP(ESCYLD2!AC$4,'[1]INTERNAL PARAMETERS-1'!$B$5:$J$44,9,FALSE)*ESCYLD2!$F206</f>
        <v>0</v>
      </c>
      <c r="AD206" s="52">
        <f>ESCYLD1!AD206*VLOOKUP(ESCYLD2!AD$4,'[1]INTERNAL PARAMETERS-1'!$B$5:$J$44,5,FALSE)*VLOOKUP(ESCYLD2!AD$4,'[1]INTERNAL PARAMETERS-1'!$B$5:$J$44,7,FALSE)*ESCYLD2!$F206 + ESCYLD1!AD206*(1-VLOOKUP(ESCYLD2!AD$4,'[1]INTERNAL PARAMETERS-1'!$B$5:$J$44,5,FALSE))*VLOOKUP(ESCYLD2!AD$4,'[1]INTERNAL PARAMETERS-1'!$B$5:$J$44,9,FALSE)*ESCYLD2!$F206</f>
        <v>0</v>
      </c>
      <c r="AE206" s="52">
        <f>ESCYLD1!AE206*VLOOKUP(ESCYLD2!AE$4,'[1]INTERNAL PARAMETERS-1'!$B$5:$J$44,5,FALSE)*VLOOKUP(ESCYLD2!AE$4,'[1]INTERNAL PARAMETERS-1'!$B$5:$J$44,7,FALSE)*ESCYLD2!$F206 + ESCYLD1!AE206*(1-VLOOKUP(ESCYLD2!AE$4,'[1]INTERNAL PARAMETERS-1'!$B$5:$J$44,5,FALSE))*VLOOKUP(ESCYLD2!AE$4,'[1]INTERNAL PARAMETERS-1'!$B$5:$J$44,9,FALSE)*ESCYLD2!$F206</f>
        <v>0</v>
      </c>
      <c r="AF206" s="52">
        <f>ESCYLD1!AF206*VLOOKUP(ESCYLD2!AF$4,'[1]INTERNAL PARAMETERS-1'!$B$5:$J$44,5,FALSE)*VLOOKUP(ESCYLD2!AF$4,'[1]INTERNAL PARAMETERS-1'!$B$5:$J$44,7,FALSE)*ESCYLD2!$F206 + ESCYLD1!AF206*(1-VLOOKUP(ESCYLD2!AF$4,'[1]INTERNAL PARAMETERS-1'!$B$5:$J$44,5,FALSE))*VLOOKUP(ESCYLD2!AF$4,'[1]INTERNAL PARAMETERS-1'!$B$5:$J$44,9,FALSE)*ESCYLD2!$F206</f>
        <v>0</v>
      </c>
      <c r="AG206" s="52">
        <f>ESCYLD1!AG206*VLOOKUP(ESCYLD2!AG$4,'[1]INTERNAL PARAMETERS-1'!$B$5:$J$44,5,FALSE)*VLOOKUP(ESCYLD2!AG$4,'[1]INTERNAL PARAMETERS-1'!$B$5:$J$44,7,FALSE)*ESCYLD2!$F206 + ESCYLD1!AG206*(1-VLOOKUP(ESCYLD2!AG$4,'[1]INTERNAL PARAMETERS-1'!$B$5:$J$44,5,FALSE))*VLOOKUP(ESCYLD2!AG$4,'[1]INTERNAL PARAMETERS-1'!$B$5:$J$44,9,FALSE)*ESCYLD2!$F206</f>
        <v>0</v>
      </c>
      <c r="AH206" s="52">
        <f>ESCYLD1!AH206*VLOOKUP(ESCYLD2!AH$4,'[1]INTERNAL PARAMETERS-1'!$B$5:$J$44,5,FALSE)*VLOOKUP(ESCYLD2!AH$4,'[1]INTERNAL PARAMETERS-1'!$B$5:$J$44,7,FALSE)*ESCYLD2!$F206 + ESCYLD1!AH206*(1-VLOOKUP(ESCYLD2!AH$4,'[1]INTERNAL PARAMETERS-1'!$B$5:$J$44,5,FALSE))*VLOOKUP(ESCYLD2!AH$4,'[1]INTERNAL PARAMETERS-1'!$B$5:$J$44,9,FALSE)*ESCYLD2!$F206</f>
        <v>0</v>
      </c>
      <c r="AI206" s="52">
        <f>ESCYLD1!AI206*VLOOKUP(ESCYLD2!AI$4,'[1]INTERNAL PARAMETERS-1'!$B$5:$J$44,5,FALSE)*VLOOKUP(ESCYLD2!AI$4,'[1]INTERNAL PARAMETERS-1'!$B$5:$J$44,7,FALSE)*ESCYLD2!$F206 + ESCYLD1!AI206*(1-VLOOKUP(ESCYLD2!AI$4,'[1]INTERNAL PARAMETERS-1'!$B$5:$J$44,5,FALSE))*VLOOKUP(ESCYLD2!AI$4,'[1]INTERNAL PARAMETERS-1'!$B$5:$J$44,9,FALSE)*ESCYLD2!$F206</f>
        <v>0</v>
      </c>
      <c r="AJ206" s="52">
        <f>ESCYLD1!AJ206*VLOOKUP(ESCYLD2!AJ$4,'[1]INTERNAL PARAMETERS-1'!$B$5:$J$44,5,FALSE)*VLOOKUP(ESCYLD2!AJ$4,'[1]INTERNAL PARAMETERS-1'!$B$5:$J$44,7,FALSE)*ESCYLD2!$F206 + ESCYLD1!AJ206*(1-VLOOKUP(ESCYLD2!AJ$4,'[1]INTERNAL PARAMETERS-1'!$B$5:$J$44,5,FALSE))*VLOOKUP(ESCYLD2!AJ$4,'[1]INTERNAL PARAMETERS-1'!$B$5:$J$44,9,FALSE)*ESCYLD2!$F206</f>
        <v>0</v>
      </c>
      <c r="AK206" s="52">
        <f>ESCYLD1!AK206*VLOOKUP(ESCYLD2!AK$4,'[1]INTERNAL PARAMETERS-1'!$B$5:$J$44,5,FALSE)*VLOOKUP(ESCYLD2!AK$4,'[1]INTERNAL PARAMETERS-1'!$B$5:$J$44,7,FALSE)*ESCYLD2!$F206 + ESCYLD1!AK206*(1-VLOOKUP(ESCYLD2!AK$4,'[1]INTERNAL PARAMETERS-1'!$B$5:$J$44,5,FALSE))*VLOOKUP(ESCYLD2!AK$4,'[1]INTERNAL PARAMETERS-1'!$B$5:$J$44,9,FALSE)*ESCYLD2!$F206</f>
        <v>0</v>
      </c>
      <c r="AL206" s="52">
        <f>ESCYLD1!AL206*VLOOKUP(ESCYLD2!AL$4,'[1]INTERNAL PARAMETERS-1'!$B$5:$J$44,5,FALSE)*VLOOKUP(ESCYLD2!AL$4,'[1]INTERNAL PARAMETERS-1'!$B$5:$J$44,7,FALSE)*ESCYLD2!$F206 + ESCYLD1!AL206*(1-VLOOKUP(ESCYLD2!AL$4,'[1]INTERNAL PARAMETERS-1'!$B$5:$J$44,5,FALSE))*VLOOKUP(ESCYLD2!AL$4,'[1]INTERNAL PARAMETERS-1'!$B$5:$J$44,9,FALSE)*ESCYLD2!$F206</f>
        <v>0</v>
      </c>
      <c r="AM206" s="52">
        <f>ESCYLD1!AM206*VLOOKUP(ESCYLD2!AM$4,'[1]INTERNAL PARAMETERS-1'!$B$5:$J$44,5,FALSE)*VLOOKUP(ESCYLD2!AM$4,'[1]INTERNAL PARAMETERS-1'!$B$5:$J$44,7,FALSE)*ESCYLD2!$F206 + ESCYLD1!AM206*(1-VLOOKUP(ESCYLD2!AM$4,'[1]INTERNAL PARAMETERS-1'!$B$5:$J$44,5,FALSE))*VLOOKUP(ESCYLD2!AM$4,'[1]INTERNAL PARAMETERS-1'!$B$5:$J$44,9,FALSE)*ESCYLD2!$F206</f>
        <v>0</v>
      </c>
      <c r="AN206" s="52">
        <f>ESCYLD1!AN206*VLOOKUP(ESCYLD2!AN$4,'[1]INTERNAL PARAMETERS-1'!$B$5:$J$44,5,FALSE)*VLOOKUP(ESCYLD2!AN$4,'[1]INTERNAL PARAMETERS-1'!$B$5:$J$44,7,FALSE)*ESCYLD2!$F206 + ESCYLD1!AN206*(1-VLOOKUP(ESCYLD2!AN$4,'[1]INTERNAL PARAMETERS-1'!$B$5:$J$44,5,FALSE))*VLOOKUP(ESCYLD2!AN$4,'[1]INTERNAL PARAMETERS-1'!$B$5:$J$44,9,FALSE)*ESCYLD2!$F206</f>
        <v>0</v>
      </c>
      <c r="AO206" s="52">
        <f>ESCYLD1!AO206*VLOOKUP(ESCYLD2!AO$4,'[1]INTERNAL PARAMETERS-1'!$B$5:$J$44,5,FALSE)*VLOOKUP(ESCYLD2!AO$4,'[1]INTERNAL PARAMETERS-1'!$B$5:$J$44,7,FALSE)*ESCYLD2!$F206 + ESCYLD1!AO206*(1-VLOOKUP(ESCYLD2!AO$4,'[1]INTERNAL PARAMETERS-1'!$B$5:$J$44,5,FALSE))*VLOOKUP(ESCYLD2!AO$4,'[1]INTERNAL PARAMETERS-1'!$B$5:$J$44,9,FALSE)*ESCYLD2!$F206</f>
        <v>0</v>
      </c>
      <c r="AP206" s="52">
        <f>ESCYLD1!AP206*VLOOKUP(ESCYLD2!AP$4,'[1]INTERNAL PARAMETERS-1'!$B$5:$J$44,5,FALSE)*VLOOKUP(ESCYLD2!AP$4,'[1]INTERNAL PARAMETERS-1'!$B$5:$J$44,7,FALSE)*ESCYLD2!$F206 + ESCYLD1!AP206*(1-VLOOKUP(ESCYLD2!AP$4,'[1]INTERNAL PARAMETERS-1'!$B$5:$J$44,5,FALSE))*VLOOKUP(ESCYLD2!AP$4,'[1]INTERNAL PARAMETERS-1'!$B$5:$J$44,9,FALSE)*ESCYLD2!$F206</f>
        <v>0</v>
      </c>
      <c r="AQ206" s="52">
        <f>ESCYLD1!AQ206*VLOOKUP(ESCYLD2!AQ$4,'[1]INTERNAL PARAMETERS-1'!$B$5:$J$44,5,FALSE)*VLOOKUP(ESCYLD2!AQ$4,'[1]INTERNAL PARAMETERS-1'!$B$5:$J$44,7,FALSE)*ESCYLD2!$F206 + ESCYLD1!AQ206*(1-VLOOKUP(ESCYLD2!AQ$4,'[1]INTERNAL PARAMETERS-1'!$B$5:$J$44,5,FALSE))*VLOOKUP(ESCYLD2!AQ$4,'[1]INTERNAL PARAMETERS-1'!$B$5:$J$44,9,FALSE)*ESCYLD2!$F206</f>
        <v>0</v>
      </c>
      <c r="AR206" s="52">
        <f>ESCYLD1!AR206*VLOOKUP(ESCYLD2!AR$4,'[1]INTERNAL PARAMETERS-1'!$B$5:$J$44,5,FALSE)*VLOOKUP(ESCYLD2!AR$4,'[1]INTERNAL PARAMETERS-1'!$B$5:$J$44,7,FALSE)*ESCYLD2!$F206 + ESCYLD1!AR206*(1-VLOOKUP(ESCYLD2!AR$4,'[1]INTERNAL PARAMETERS-1'!$B$5:$J$44,5,FALSE))*VLOOKUP(ESCYLD2!AR$4,'[1]INTERNAL PARAMETERS-1'!$B$5:$J$44,9,FALSE)*ESCYLD2!$F206</f>
        <v>0</v>
      </c>
      <c r="AS206" s="52">
        <f>ESCYLD1!AS206*VLOOKUP(ESCYLD2!AS$4,'[1]INTERNAL PARAMETERS-1'!$B$5:$J$44,5,FALSE)*VLOOKUP(ESCYLD2!AS$4,'[1]INTERNAL PARAMETERS-1'!$B$5:$J$44,7,FALSE)*ESCYLD2!$F206 + ESCYLD1!AS206*(1-VLOOKUP(ESCYLD2!AS$4,'[1]INTERNAL PARAMETERS-1'!$B$5:$J$44,5,FALSE))*VLOOKUP(ESCYLD2!AS$4,'[1]INTERNAL PARAMETERS-1'!$B$5:$J$44,9,FALSE)*ESCYLD2!$F206</f>
        <v>0</v>
      </c>
      <c r="AT206" s="51">
        <f>ESCYLD1!AT206*VLOOKUP(ESCYLD2!AT$4,'[1]INTERNAL PARAMETERS-1'!$B$5:$J$44,5,FALSE)*VLOOKUP(ESCYLD2!AT$4,'[1]INTERNAL PARAMETERS-1'!$B$5:$J$44,7,FALSE)*ESCYLD2!$F206 + ESCYLD1!AT206*(1-VLOOKUP(ESCYLD2!AT$4,'[1]INTERNAL PARAMETERS-1'!$B$5:$J$44,5,FALSE))*VLOOKUP(ESCYLD2!AT$4,'[1]INTERNAL PARAMETERS-1'!$B$5:$J$44,9,FALSE)*ESCYLD2!$F206</f>
        <v>0</v>
      </c>
      <c r="AU206" s="53">
        <f>ESCYLD1!AU206*VLOOKUP(ESCYLD2!AU$4,'[1]INTERNAL PARAMETERS-1'!$B$5:$J$44,5,FALSE)*VLOOKUP(ESCYLD2!AU$4,'[1]INTERNAL PARAMETERS-1'!$B$5:$J$44,6,FALSE)*VLOOKUP(ESCYLD2!AU$4,'[1]INTERNAL PARAMETERS-1'!$B$5:$J$44,3,FALSE) + ESCYLD1!AU206*(1-VLOOKUP(ESCYLD2!AU$4,'[1]INTERNAL PARAMETERS-1'!$B$5:$J$44,5,FALSE))*VLOOKUP(ESCYLD2!AU$4,'[1]INTERNAL PARAMETERS-1'!$B$5:$J$44,8,FALSE)*VLOOKUP(ESCYLD2!AU$4,'[1]INTERNAL PARAMETERS-1'!$B$5:$J$44,3,FALSE)</f>
        <v>0</v>
      </c>
      <c r="AV206" s="52">
        <f>ESCYLD1!AV206*VLOOKUP(ESCYLD2!AV$4,'[1]INTERNAL PARAMETERS-1'!$B$5:$J$44,5,FALSE)*VLOOKUP(ESCYLD2!AV$4,'[1]INTERNAL PARAMETERS-1'!$B$5:$J$44,6,FALSE)*VLOOKUP(ESCYLD2!AV$4,'[1]INTERNAL PARAMETERS-1'!$B$5:$J$44,3,FALSE) + ESCYLD1!AV206*(1-VLOOKUP(ESCYLD2!AV$4,'[1]INTERNAL PARAMETERS-1'!$B$5:$J$44,5,FALSE))*VLOOKUP(ESCYLD2!AV$4,'[1]INTERNAL PARAMETERS-1'!$B$5:$J$44,8,FALSE)*VLOOKUP(ESCYLD2!AV$4,'[1]INTERNAL PARAMETERS-1'!$B$5:$J$44,3,FALSE)</f>
        <v>0</v>
      </c>
      <c r="AW206" s="52">
        <f>ESCYLD1!AW206*VLOOKUP(ESCYLD2!AW$4,'[1]INTERNAL PARAMETERS-1'!$B$5:$J$44,5,FALSE)*VLOOKUP(ESCYLD2!AW$4,'[1]INTERNAL PARAMETERS-1'!$B$5:$J$44,6,FALSE)*VLOOKUP(ESCYLD2!AW$4,'[1]INTERNAL PARAMETERS-1'!$B$5:$J$44,3,FALSE) + ESCYLD1!AW206*(1-VLOOKUP(ESCYLD2!AW$4,'[1]INTERNAL PARAMETERS-1'!$B$5:$J$44,5,FALSE))*VLOOKUP(ESCYLD2!AW$4,'[1]INTERNAL PARAMETERS-1'!$B$5:$J$44,8,FALSE)*VLOOKUP(ESCYLD2!AW$4,'[1]INTERNAL PARAMETERS-1'!$B$5:$J$44,3,FALSE)</f>
        <v>0</v>
      </c>
      <c r="AX206" s="52">
        <f>ESCYLD1!AX206*VLOOKUP(ESCYLD2!AX$4,'[1]INTERNAL PARAMETERS-1'!$B$5:$J$44,5,FALSE)*VLOOKUP(ESCYLD2!AX$4,'[1]INTERNAL PARAMETERS-1'!$B$5:$J$44,6,FALSE)*VLOOKUP(ESCYLD2!AX$4,'[1]INTERNAL PARAMETERS-1'!$B$5:$J$44,3,FALSE) + ESCYLD1!AX206*(1-VLOOKUP(ESCYLD2!AX$4,'[1]INTERNAL PARAMETERS-1'!$B$5:$J$44,5,FALSE))*VLOOKUP(ESCYLD2!AX$4,'[1]INTERNAL PARAMETERS-1'!$B$5:$J$44,8,FALSE)*VLOOKUP(ESCYLD2!AX$4,'[1]INTERNAL PARAMETERS-1'!$B$5:$J$44,3,FALSE)</f>
        <v>0</v>
      </c>
      <c r="AY206" s="52">
        <f>ESCYLD1!AY206*VLOOKUP(ESCYLD2!AY$4,'[1]INTERNAL PARAMETERS-1'!$B$5:$J$44,5,FALSE)*VLOOKUP(ESCYLD2!AY$4,'[1]INTERNAL PARAMETERS-1'!$B$5:$J$44,6,FALSE)*VLOOKUP(ESCYLD2!AY$4,'[1]INTERNAL PARAMETERS-1'!$B$5:$J$44,3,FALSE) + ESCYLD1!AY206*(1-VLOOKUP(ESCYLD2!AY$4,'[1]INTERNAL PARAMETERS-1'!$B$5:$J$44,5,FALSE))*VLOOKUP(ESCYLD2!AY$4,'[1]INTERNAL PARAMETERS-1'!$B$5:$J$44,8,FALSE)*VLOOKUP(ESCYLD2!AY$4,'[1]INTERNAL PARAMETERS-1'!$B$5:$J$44,3,FALSE)</f>
        <v>0</v>
      </c>
      <c r="AZ206" s="52">
        <f>ESCYLD1!AZ206*VLOOKUP(ESCYLD2!AZ$4,'[1]INTERNAL PARAMETERS-1'!$B$5:$J$44,5,FALSE)*VLOOKUP(ESCYLD2!AZ$4,'[1]INTERNAL PARAMETERS-1'!$B$5:$J$44,6,FALSE)*VLOOKUP(ESCYLD2!AZ$4,'[1]INTERNAL PARAMETERS-1'!$B$5:$J$44,3,FALSE) + ESCYLD1!AZ206*(1-VLOOKUP(ESCYLD2!AZ$4,'[1]INTERNAL PARAMETERS-1'!$B$5:$J$44,5,FALSE))*VLOOKUP(ESCYLD2!AZ$4,'[1]INTERNAL PARAMETERS-1'!$B$5:$J$44,8,FALSE)*VLOOKUP(ESCYLD2!AZ$4,'[1]INTERNAL PARAMETERS-1'!$B$5:$J$44,3,FALSE)</f>
        <v>0</v>
      </c>
      <c r="BA206" s="52">
        <f>ESCYLD1!BA206*VLOOKUP(ESCYLD2!BA$4,'[1]INTERNAL PARAMETERS-1'!$B$5:$J$44,5,FALSE)*VLOOKUP(ESCYLD2!BA$4,'[1]INTERNAL PARAMETERS-1'!$B$5:$J$44,6,FALSE)*VLOOKUP(ESCYLD2!BA$4,'[1]INTERNAL PARAMETERS-1'!$B$5:$J$44,3,FALSE) + ESCYLD1!BA206*(1-VLOOKUP(ESCYLD2!BA$4,'[1]INTERNAL PARAMETERS-1'!$B$5:$J$44,5,FALSE))*VLOOKUP(ESCYLD2!BA$4,'[1]INTERNAL PARAMETERS-1'!$B$5:$J$44,8,FALSE)*VLOOKUP(ESCYLD2!BA$4,'[1]INTERNAL PARAMETERS-1'!$B$5:$J$44,3,FALSE)</f>
        <v>0</v>
      </c>
      <c r="BB206" s="52">
        <f>ESCYLD1!BB206*VLOOKUP(ESCYLD2!BB$4,'[1]INTERNAL PARAMETERS-1'!$B$5:$J$44,5,FALSE)*VLOOKUP(ESCYLD2!BB$4,'[1]INTERNAL PARAMETERS-1'!$B$5:$J$44,6,FALSE)*VLOOKUP(ESCYLD2!BB$4,'[1]INTERNAL PARAMETERS-1'!$B$5:$J$44,3,FALSE) + ESCYLD1!BB206*(1-VLOOKUP(ESCYLD2!BB$4,'[1]INTERNAL PARAMETERS-1'!$B$5:$J$44,5,FALSE))*VLOOKUP(ESCYLD2!BB$4,'[1]INTERNAL PARAMETERS-1'!$B$5:$J$44,8,FALSE)*VLOOKUP(ESCYLD2!BB$4,'[1]INTERNAL PARAMETERS-1'!$B$5:$J$44,3,FALSE)</f>
        <v>0</v>
      </c>
      <c r="BC206" s="52">
        <f>ESCYLD1!BC206*VLOOKUP(ESCYLD2!BC$4,'[1]INTERNAL PARAMETERS-1'!$B$5:$J$44,5,FALSE)*VLOOKUP(ESCYLD2!BC$4,'[1]INTERNAL PARAMETERS-1'!$B$5:$J$44,6,FALSE)*VLOOKUP(ESCYLD2!BC$4,'[1]INTERNAL PARAMETERS-1'!$B$5:$J$44,3,FALSE) + ESCYLD1!BC206*(1-VLOOKUP(ESCYLD2!BC$4,'[1]INTERNAL PARAMETERS-1'!$B$5:$J$44,5,FALSE))*VLOOKUP(ESCYLD2!BC$4,'[1]INTERNAL PARAMETERS-1'!$B$5:$J$44,8,FALSE)*VLOOKUP(ESCYLD2!BC$4,'[1]INTERNAL PARAMETERS-1'!$B$5:$J$44,3,FALSE)</f>
        <v>0</v>
      </c>
      <c r="BD206" s="52">
        <f>ESCYLD1!BD206*VLOOKUP(ESCYLD2!BD$4,'[1]INTERNAL PARAMETERS-1'!$B$5:$J$44,5,FALSE)*VLOOKUP(ESCYLD2!BD$4,'[1]INTERNAL PARAMETERS-1'!$B$5:$J$44,6,FALSE)*VLOOKUP(ESCYLD2!BD$4,'[1]INTERNAL PARAMETERS-1'!$B$5:$J$44,3,FALSE) + ESCYLD1!BD206*(1-VLOOKUP(ESCYLD2!BD$4,'[1]INTERNAL PARAMETERS-1'!$B$5:$J$44,5,FALSE))*VLOOKUP(ESCYLD2!BD$4,'[1]INTERNAL PARAMETERS-1'!$B$5:$J$44,8,FALSE)*VLOOKUP(ESCYLD2!BD$4,'[1]INTERNAL PARAMETERS-1'!$B$5:$J$44,3,FALSE)</f>
        <v>0</v>
      </c>
      <c r="BE206" s="52">
        <f>ESCYLD1!BE206*VLOOKUP(ESCYLD2!BE$4,'[1]INTERNAL PARAMETERS-1'!$B$5:$J$44,5,FALSE)*VLOOKUP(ESCYLD2!BE$4,'[1]INTERNAL PARAMETERS-1'!$B$5:$J$44,6,FALSE)*VLOOKUP(ESCYLD2!BE$4,'[1]INTERNAL PARAMETERS-1'!$B$5:$J$44,3,FALSE) + ESCYLD1!BE206*(1-VLOOKUP(ESCYLD2!BE$4,'[1]INTERNAL PARAMETERS-1'!$B$5:$J$44,5,FALSE))*VLOOKUP(ESCYLD2!BE$4,'[1]INTERNAL PARAMETERS-1'!$B$5:$J$44,8,FALSE)*VLOOKUP(ESCYLD2!BE$4,'[1]INTERNAL PARAMETERS-1'!$B$5:$J$44,3,FALSE)</f>
        <v>0</v>
      </c>
      <c r="BF206" s="52">
        <f>ESCYLD1!BF206*VLOOKUP(ESCYLD2!BF$4,'[1]INTERNAL PARAMETERS-1'!$B$5:$J$44,5,FALSE)*VLOOKUP(ESCYLD2!BF$4,'[1]INTERNAL PARAMETERS-1'!$B$5:$J$44,6,FALSE)*VLOOKUP(ESCYLD2!BF$4,'[1]INTERNAL PARAMETERS-1'!$B$5:$J$44,3,FALSE) + ESCYLD1!BF206*(1-VLOOKUP(ESCYLD2!BF$4,'[1]INTERNAL PARAMETERS-1'!$B$5:$J$44,5,FALSE))*VLOOKUP(ESCYLD2!BF$4,'[1]INTERNAL PARAMETERS-1'!$B$5:$J$44,8,FALSE)*VLOOKUP(ESCYLD2!BF$4,'[1]INTERNAL PARAMETERS-1'!$B$5:$J$44,3,FALSE)</f>
        <v>0</v>
      </c>
      <c r="BG206" s="52">
        <f>ESCYLD1!BG206*VLOOKUP(ESCYLD2!BG$4,'[1]INTERNAL PARAMETERS-1'!$B$5:$J$44,5,FALSE)*VLOOKUP(ESCYLD2!BG$4,'[1]INTERNAL PARAMETERS-1'!$B$5:$J$44,6,FALSE)*VLOOKUP(ESCYLD2!BG$4,'[1]INTERNAL PARAMETERS-1'!$B$5:$J$44,3,FALSE) + ESCYLD1!BG206*(1-VLOOKUP(ESCYLD2!BG$4,'[1]INTERNAL PARAMETERS-1'!$B$5:$J$44,5,FALSE))*VLOOKUP(ESCYLD2!BG$4,'[1]INTERNAL PARAMETERS-1'!$B$5:$J$44,8,FALSE)*VLOOKUP(ESCYLD2!BG$4,'[1]INTERNAL PARAMETERS-1'!$B$5:$J$44,3,FALSE)</f>
        <v>0</v>
      </c>
      <c r="BH206" s="52">
        <f>ESCYLD1!BH206*VLOOKUP(ESCYLD2!BH$4,'[1]INTERNAL PARAMETERS-1'!$B$5:$J$44,5,FALSE)*VLOOKUP(ESCYLD2!BH$4,'[1]INTERNAL PARAMETERS-1'!$B$5:$J$44,6,FALSE)*VLOOKUP(ESCYLD2!BH$4,'[1]INTERNAL PARAMETERS-1'!$B$5:$J$44,3,FALSE) + ESCYLD1!BH206*(1-VLOOKUP(ESCYLD2!BH$4,'[1]INTERNAL PARAMETERS-1'!$B$5:$J$44,5,FALSE))*VLOOKUP(ESCYLD2!BH$4,'[1]INTERNAL PARAMETERS-1'!$B$5:$J$44,8,FALSE)*VLOOKUP(ESCYLD2!BH$4,'[1]INTERNAL PARAMETERS-1'!$B$5:$J$44,3,FALSE)</f>
        <v>0</v>
      </c>
      <c r="BI206" s="52">
        <f>ESCYLD1!BI206*VLOOKUP(ESCYLD2!BI$4,'[1]INTERNAL PARAMETERS-1'!$B$5:$J$44,5,FALSE)*VLOOKUP(ESCYLD2!BI$4,'[1]INTERNAL PARAMETERS-1'!$B$5:$J$44,6,FALSE)*VLOOKUP(ESCYLD2!BI$4,'[1]INTERNAL PARAMETERS-1'!$B$5:$J$44,3,FALSE) + ESCYLD1!BI206*(1-VLOOKUP(ESCYLD2!BI$4,'[1]INTERNAL PARAMETERS-1'!$B$5:$J$44,5,FALSE))*VLOOKUP(ESCYLD2!BI$4,'[1]INTERNAL PARAMETERS-1'!$B$5:$J$44,8,FALSE)*VLOOKUP(ESCYLD2!BI$4,'[1]INTERNAL PARAMETERS-1'!$B$5:$J$44,3,FALSE)</f>
        <v>0</v>
      </c>
      <c r="BJ206" s="52">
        <f>ESCYLD1!BJ206*VLOOKUP(ESCYLD2!BJ$4,'[1]INTERNAL PARAMETERS-1'!$B$5:$J$44,5,FALSE)*VLOOKUP(ESCYLD2!BJ$4,'[1]INTERNAL PARAMETERS-1'!$B$5:$J$44,6,FALSE)*VLOOKUP(ESCYLD2!BJ$4,'[1]INTERNAL PARAMETERS-1'!$B$5:$J$44,3,FALSE) + ESCYLD1!BJ206*(1-VLOOKUP(ESCYLD2!BJ$4,'[1]INTERNAL PARAMETERS-1'!$B$5:$J$44,5,FALSE))*VLOOKUP(ESCYLD2!BJ$4,'[1]INTERNAL PARAMETERS-1'!$B$5:$J$44,8,FALSE)*VLOOKUP(ESCYLD2!BJ$4,'[1]INTERNAL PARAMETERS-1'!$B$5:$J$44,3,FALSE)</f>
        <v>0</v>
      </c>
      <c r="BK206" s="52">
        <f>ESCYLD1!BK206*VLOOKUP(ESCYLD2!BK$4,'[1]INTERNAL PARAMETERS-1'!$B$5:$J$44,5,FALSE)*VLOOKUP(ESCYLD2!BK$4,'[1]INTERNAL PARAMETERS-1'!$B$5:$J$44,6,FALSE)*VLOOKUP(ESCYLD2!BK$4,'[1]INTERNAL PARAMETERS-1'!$B$5:$J$44,3,FALSE) + ESCYLD1!BK206*(1-VLOOKUP(ESCYLD2!BK$4,'[1]INTERNAL PARAMETERS-1'!$B$5:$J$44,5,FALSE))*VLOOKUP(ESCYLD2!BK$4,'[1]INTERNAL PARAMETERS-1'!$B$5:$J$44,8,FALSE)*VLOOKUP(ESCYLD2!BK$4,'[1]INTERNAL PARAMETERS-1'!$B$5:$J$44,3,FALSE)</f>
        <v>0</v>
      </c>
      <c r="BL206" s="52">
        <f>ESCYLD1!BL206*VLOOKUP(ESCYLD2!BL$4,'[1]INTERNAL PARAMETERS-1'!$B$5:$J$44,5,FALSE)*VLOOKUP(ESCYLD2!BL$4,'[1]INTERNAL PARAMETERS-1'!$B$5:$J$44,6,FALSE)*VLOOKUP(ESCYLD2!BL$4,'[1]INTERNAL PARAMETERS-1'!$B$5:$J$44,3,FALSE) + ESCYLD1!BL206*(1-VLOOKUP(ESCYLD2!BL$4,'[1]INTERNAL PARAMETERS-1'!$B$5:$J$44,5,FALSE))*VLOOKUP(ESCYLD2!BL$4,'[1]INTERNAL PARAMETERS-1'!$B$5:$J$44,8,FALSE)*VLOOKUP(ESCYLD2!BL$4,'[1]INTERNAL PARAMETERS-1'!$B$5:$J$44,3,FALSE)</f>
        <v>0</v>
      </c>
      <c r="BM206" s="52">
        <f>ESCYLD1!BM206*VLOOKUP(ESCYLD2!BM$4,'[1]INTERNAL PARAMETERS-1'!$B$5:$J$44,5,FALSE)*VLOOKUP(ESCYLD2!BM$4,'[1]INTERNAL PARAMETERS-1'!$B$5:$J$44,6,FALSE)*VLOOKUP(ESCYLD2!BM$4,'[1]INTERNAL PARAMETERS-1'!$B$5:$J$44,3,FALSE) + ESCYLD1!BM206*(1-VLOOKUP(ESCYLD2!BM$4,'[1]INTERNAL PARAMETERS-1'!$B$5:$J$44,5,FALSE))*VLOOKUP(ESCYLD2!BM$4,'[1]INTERNAL PARAMETERS-1'!$B$5:$J$44,8,FALSE)*VLOOKUP(ESCYLD2!BM$4,'[1]INTERNAL PARAMETERS-1'!$B$5:$J$44,3,FALSE)</f>
        <v>0</v>
      </c>
      <c r="BN206" s="52">
        <f>ESCYLD1!BN206*VLOOKUP(ESCYLD2!BN$4,'[1]INTERNAL PARAMETERS-1'!$B$5:$J$44,5,FALSE)*VLOOKUP(ESCYLD2!BN$4,'[1]INTERNAL PARAMETERS-1'!$B$5:$J$44,6,FALSE)*VLOOKUP(ESCYLD2!BN$4,'[1]INTERNAL PARAMETERS-1'!$B$5:$J$44,3,FALSE) + ESCYLD1!BN206*(1-VLOOKUP(ESCYLD2!BN$4,'[1]INTERNAL PARAMETERS-1'!$B$5:$J$44,5,FALSE))*VLOOKUP(ESCYLD2!BN$4,'[1]INTERNAL PARAMETERS-1'!$B$5:$J$44,8,FALSE)*VLOOKUP(ESCYLD2!BN$4,'[1]INTERNAL PARAMETERS-1'!$B$5:$J$44,3,FALSE)</f>
        <v>0</v>
      </c>
      <c r="BO206" s="52">
        <f>ESCYLD1!BO206*VLOOKUP(ESCYLD2!BO$4,'[1]INTERNAL PARAMETERS-1'!$B$5:$J$44,5,FALSE)*VLOOKUP(ESCYLD2!BO$4,'[1]INTERNAL PARAMETERS-1'!$B$5:$J$44,6,FALSE)*VLOOKUP(ESCYLD2!BO$4,'[1]INTERNAL PARAMETERS-1'!$B$5:$J$44,3,FALSE) + ESCYLD1!BO206*(1-VLOOKUP(ESCYLD2!BO$4,'[1]INTERNAL PARAMETERS-1'!$B$5:$J$44,5,FALSE))*VLOOKUP(ESCYLD2!BO$4,'[1]INTERNAL PARAMETERS-1'!$B$5:$J$44,8,FALSE)*VLOOKUP(ESCYLD2!BO$4,'[1]INTERNAL PARAMETERS-1'!$B$5:$J$44,3,FALSE)</f>
        <v>0</v>
      </c>
      <c r="BP206" s="52">
        <f>ESCYLD1!BP206*VLOOKUP(ESCYLD2!BP$4,'[1]INTERNAL PARAMETERS-1'!$B$5:$J$44,5,FALSE)*VLOOKUP(ESCYLD2!BP$4,'[1]INTERNAL PARAMETERS-1'!$B$5:$J$44,6,FALSE)*VLOOKUP(ESCYLD2!BP$4,'[1]INTERNAL PARAMETERS-1'!$B$5:$J$44,3,FALSE) + ESCYLD1!BP206*(1-VLOOKUP(ESCYLD2!BP$4,'[1]INTERNAL PARAMETERS-1'!$B$5:$J$44,5,FALSE))*VLOOKUP(ESCYLD2!BP$4,'[1]INTERNAL PARAMETERS-1'!$B$5:$J$44,8,FALSE)*VLOOKUP(ESCYLD2!BP$4,'[1]INTERNAL PARAMETERS-1'!$B$5:$J$44,3,FALSE)</f>
        <v>0</v>
      </c>
      <c r="BQ206" s="52">
        <f>ESCYLD1!BQ206*VLOOKUP(ESCYLD2!BQ$4,'[1]INTERNAL PARAMETERS-1'!$B$5:$J$44,5,FALSE)*VLOOKUP(ESCYLD2!BQ$4,'[1]INTERNAL PARAMETERS-1'!$B$5:$J$44,6,FALSE)*VLOOKUP(ESCYLD2!BQ$4,'[1]INTERNAL PARAMETERS-1'!$B$5:$J$44,3,FALSE) + ESCYLD1!BQ206*(1-VLOOKUP(ESCYLD2!BQ$4,'[1]INTERNAL PARAMETERS-1'!$B$5:$J$44,5,FALSE))*VLOOKUP(ESCYLD2!BQ$4,'[1]INTERNAL PARAMETERS-1'!$B$5:$J$44,8,FALSE)*VLOOKUP(ESCYLD2!BQ$4,'[1]INTERNAL PARAMETERS-1'!$B$5:$J$44,3,FALSE)</f>
        <v>0</v>
      </c>
      <c r="BR206" s="52">
        <f>ESCYLD1!BR206*VLOOKUP(ESCYLD2!BR$4,'[1]INTERNAL PARAMETERS-1'!$B$5:$J$44,5,FALSE)*VLOOKUP(ESCYLD2!BR$4,'[1]INTERNAL PARAMETERS-1'!$B$5:$J$44,6,FALSE)*VLOOKUP(ESCYLD2!BR$4,'[1]INTERNAL PARAMETERS-1'!$B$5:$J$44,3,FALSE) + ESCYLD1!BR206*(1-VLOOKUP(ESCYLD2!BR$4,'[1]INTERNAL PARAMETERS-1'!$B$5:$J$44,5,FALSE))*VLOOKUP(ESCYLD2!BR$4,'[1]INTERNAL PARAMETERS-1'!$B$5:$J$44,8,FALSE)*VLOOKUP(ESCYLD2!BR$4,'[1]INTERNAL PARAMETERS-1'!$B$5:$J$44,3,FALSE)</f>
        <v>0</v>
      </c>
      <c r="BS206" s="52">
        <f>ESCYLD1!BS206*VLOOKUP(ESCYLD2!BS$4,'[1]INTERNAL PARAMETERS-1'!$B$5:$J$44,5,FALSE)*VLOOKUP(ESCYLD2!BS$4,'[1]INTERNAL PARAMETERS-1'!$B$5:$J$44,6,FALSE)*VLOOKUP(ESCYLD2!BS$4,'[1]INTERNAL PARAMETERS-1'!$B$5:$J$44,3,FALSE) + ESCYLD1!BS206*(1-VLOOKUP(ESCYLD2!BS$4,'[1]INTERNAL PARAMETERS-1'!$B$5:$J$44,5,FALSE))*VLOOKUP(ESCYLD2!BS$4,'[1]INTERNAL PARAMETERS-1'!$B$5:$J$44,8,FALSE)*VLOOKUP(ESCYLD2!BS$4,'[1]INTERNAL PARAMETERS-1'!$B$5:$J$44,3,FALSE)</f>
        <v>0</v>
      </c>
      <c r="BT206" s="52">
        <f>ESCYLD1!BT206*VLOOKUP(ESCYLD2!BT$4,'[1]INTERNAL PARAMETERS-1'!$B$5:$J$44,5,FALSE)*VLOOKUP(ESCYLD2!BT$4,'[1]INTERNAL PARAMETERS-1'!$B$5:$J$44,6,FALSE)*VLOOKUP(ESCYLD2!BT$4,'[1]INTERNAL PARAMETERS-1'!$B$5:$J$44,3,FALSE) + ESCYLD1!BT206*(1-VLOOKUP(ESCYLD2!BT$4,'[1]INTERNAL PARAMETERS-1'!$B$5:$J$44,5,FALSE))*VLOOKUP(ESCYLD2!BT$4,'[1]INTERNAL PARAMETERS-1'!$B$5:$J$44,8,FALSE)*VLOOKUP(ESCYLD2!BT$4,'[1]INTERNAL PARAMETERS-1'!$B$5:$J$44,3,FALSE)</f>
        <v>0</v>
      </c>
      <c r="BU206" s="52">
        <f>ESCYLD1!BU206*VLOOKUP(ESCYLD2!BU$4,'[1]INTERNAL PARAMETERS-1'!$B$5:$J$44,5,FALSE)*VLOOKUP(ESCYLD2!BU$4,'[1]INTERNAL PARAMETERS-1'!$B$5:$J$44,6,FALSE)*VLOOKUP(ESCYLD2!BU$4,'[1]INTERNAL PARAMETERS-1'!$B$5:$J$44,3,FALSE) + ESCYLD1!BU206*(1-VLOOKUP(ESCYLD2!BU$4,'[1]INTERNAL PARAMETERS-1'!$B$5:$J$44,5,FALSE))*VLOOKUP(ESCYLD2!BU$4,'[1]INTERNAL PARAMETERS-1'!$B$5:$J$44,8,FALSE)*VLOOKUP(ESCYLD2!BU$4,'[1]INTERNAL PARAMETERS-1'!$B$5:$J$44,3,FALSE)</f>
        <v>0</v>
      </c>
      <c r="BV206" s="52">
        <f>ESCYLD1!BV206*VLOOKUP(ESCYLD2!BV$4,'[1]INTERNAL PARAMETERS-1'!$B$5:$J$44,5,FALSE)*VLOOKUP(ESCYLD2!BV$4,'[1]INTERNAL PARAMETERS-1'!$B$5:$J$44,6,FALSE)*VLOOKUP(ESCYLD2!BV$4,'[1]INTERNAL PARAMETERS-1'!$B$5:$J$44,3,FALSE) + ESCYLD1!BV206*(1-VLOOKUP(ESCYLD2!BV$4,'[1]INTERNAL PARAMETERS-1'!$B$5:$J$44,5,FALSE))*VLOOKUP(ESCYLD2!BV$4,'[1]INTERNAL PARAMETERS-1'!$B$5:$J$44,8,FALSE)*VLOOKUP(ESCYLD2!BV$4,'[1]INTERNAL PARAMETERS-1'!$B$5:$J$44,3,FALSE)</f>
        <v>0</v>
      </c>
      <c r="BW206" s="52">
        <f>ESCYLD1!BW206*VLOOKUP(ESCYLD2!BW$4,'[1]INTERNAL PARAMETERS-1'!$B$5:$J$44,5,FALSE)*VLOOKUP(ESCYLD2!BW$4,'[1]INTERNAL PARAMETERS-1'!$B$5:$J$44,6,FALSE)*VLOOKUP(ESCYLD2!BW$4,'[1]INTERNAL PARAMETERS-1'!$B$5:$J$44,3,FALSE) + ESCYLD1!BW206*(1-VLOOKUP(ESCYLD2!BW$4,'[1]INTERNAL PARAMETERS-1'!$B$5:$J$44,5,FALSE))*VLOOKUP(ESCYLD2!BW$4,'[1]INTERNAL PARAMETERS-1'!$B$5:$J$44,8,FALSE)*VLOOKUP(ESCYLD2!BW$4,'[1]INTERNAL PARAMETERS-1'!$B$5:$J$44,3,FALSE)</f>
        <v>0</v>
      </c>
      <c r="BX206" s="52">
        <f>ESCYLD1!BX206*VLOOKUP(ESCYLD2!BX$4,'[1]INTERNAL PARAMETERS-1'!$B$5:$J$44,5,FALSE)*VLOOKUP(ESCYLD2!BX$4,'[1]INTERNAL PARAMETERS-1'!$B$5:$J$44,6,FALSE)*VLOOKUP(ESCYLD2!BX$4,'[1]INTERNAL PARAMETERS-1'!$B$5:$J$44,3,FALSE) + ESCYLD1!BX206*(1-VLOOKUP(ESCYLD2!BX$4,'[1]INTERNAL PARAMETERS-1'!$B$5:$J$44,5,FALSE))*VLOOKUP(ESCYLD2!BX$4,'[1]INTERNAL PARAMETERS-1'!$B$5:$J$44,8,FALSE)*VLOOKUP(ESCYLD2!BX$4,'[1]INTERNAL PARAMETERS-1'!$B$5:$J$44,3,FALSE)</f>
        <v>0</v>
      </c>
      <c r="BY206" s="52">
        <f>ESCYLD1!BY206*VLOOKUP(ESCYLD2!BY$4,'[1]INTERNAL PARAMETERS-1'!$B$5:$J$44,5,FALSE)*VLOOKUP(ESCYLD2!BY$4,'[1]INTERNAL PARAMETERS-1'!$B$5:$J$44,6,FALSE)*VLOOKUP(ESCYLD2!BY$4,'[1]INTERNAL PARAMETERS-1'!$B$5:$J$44,3,FALSE) + ESCYLD1!BY206*(1-VLOOKUP(ESCYLD2!BY$4,'[1]INTERNAL PARAMETERS-1'!$B$5:$J$44,5,FALSE))*VLOOKUP(ESCYLD2!BY$4,'[1]INTERNAL PARAMETERS-1'!$B$5:$J$44,8,FALSE)*VLOOKUP(ESCYLD2!BY$4,'[1]INTERNAL PARAMETERS-1'!$B$5:$J$44,3,FALSE)</f>
        <v>0</v>
      </c>
      <c r="BZ206" s="52">
        <f>ESCYLD1!BZ206*VLOOKUP(ESCYLD2!BZ$4,'[1]INTERNAL PARAMETERS-1'!$B$5:$J$44,5,FALSE)*VLOOKUP(ESCYLD2!BZ$4,'[1]INTERNAL PARAMETERS-1'!$B$5:$J$44,6,FALSE)*VLOOKUP(ESCYLD2!BZ$4,'[1]INTERNAL PARAMETERS-1'!$B$5:$J$44,3,FALSE) + ESCYLD1!BZ206*(1-VLOOKUP(ESCYLD2!BZ$4,'[1]INTERNAL PARAMETERS-1'!$B$5:$J$44,5,FALSE))*VLOOKUP(ESCYLD2!BZ$4,'[1]INTERNAL PARAMETERS-1'!$B$5:$J$44,8,FALSE)*VLOOKUP(ESCYLD2!BZ$4,'[1]INTERNAL PARAMETERS-1'!$B$5:$J$44,3,FALSE)</f>
        <v>0</v>
      </c>
      <c r="CA206" s="52">
        <f>ESCYLD1!CA206*VLOOKUP(ESCYLD2!CA$4,'[1]INTERNAL PARAMETERS-1'!$B$5:$J$44,5,FALSE)*VLOOKUP(ESCYLD2!CA$4,'[1]INTERNAL PARAMETERS-1'!$B$5:$J$44,6,FALSE)*VLOOKUP(ESCYLD2!CA$4,'[1]INTERNAL PARAMETERS-1'!$B$5:$J$44,3,FALSE) + ESCYLD1!CA206*(1-VLOOKUP(ESCYLD2!CA$4,'[1]INTERNAL PARAMETERS-1'!$B$5:$J$44,5,FALSE))*VLOOKUP(ESCYLD2!CA$4,'[1]INTERNAL PARAMETERS-1'!$B$5:$J$44,8,FALSE)*VLOOKUP(ESCYLD2!CA$4,'[1]INTERNAL PARAMETERS-1'!$B$5:$J$44,3,FALSE)</f>
        <v>0</v>
      </c>
      <c r="CB206" s="52">
        <f>ESCYLD1!CB206*VLOOKUP(ESCYLD2!CB$4,'[1]INTERNAL PARAMETERS-1'!$B$5:$J$44,5,FALSE)*VLOOKUP(ESCYLD2!CB$4,'[1]INTERNAL PARAMETERS-1'!$B$5:$J$44,6,FALSE)*VLOOKUP(ESCYLD2!CB$4,'[1]INTERNAL PARAMETERS-1'!$B$5:$J$44,3,FALSE) + ESCYLD1!CB206*(1-VLOOKUP(ESCYLD2!CB$4,'[1]INTERNAL PARAMETERS-1'!$B$5:$J$44,5,FALSE))*VLOOKUP(ESCYLD2!CB$4,'[1]INTERNAL PARAMETERS-1'!$B$5:$J$44,8,FALSE)*VLOOKUP(ESCYLD2!CB$4,'[1]INTERNAL PARAMETERS-1'!$B$5:$J$44,3,FALSE)</f>
        <v>0</v>
      </c>
      <c r="CC206" s="52">
        <f>ESCYLD1!CC206*VLOOKUP(ESCYLD2!CC$4,'[1]INTERNAL PARAMETERS-1'!$B$5:$J$44,5,FALSE)*VLOOKUP(ESCYLD2!CC$4,'[1]INTERNAL PARAMETERS-1'!$B$5:$J$44,6,FALSE)*VLOOKUP(ESCYLD2!CC$4,'[1]INTERNAL PARAMETERS-1'!$B$5:$J$44,3,FALSE) + ESCYLD1!CC206*(1-VLOOKUP(ESCYLD2!CC$4,'[1]INTERNAL PARAMETERS-1'!$B$5:$J$44,5,FALSE))*VLOOKUP(ESCYLD2!CC$4,'[1]INTERNAL PARAMETERS-1'!$B$5:$J$44,8,FALSE)*VLOOKUP(ESCYLD2!CC$4,'[1]INTERNAL PARAMETERS-1'!$B$5:$J$44,3,FALSE)</f>
        <v>0</v>
      </c>
      <c r="CD206" s="52">
        <f>ESCYLD1!CD206*VLOOKUP(ESCYLD2!CD$4,'[1]INTERNAL PARAMETERS-1'!$B$5:$J$44,5,FALSE)*VLOOKUP(ESCYLD2!CD$4,'[1]INTERNAL PARAMETERS-1'!$B$5:$J$44,6,FALSE)*VLOOKUP(ESCYLD2!CD$4,'[1]INTERNAL PARAMETERS-1'!$B$5:$J$44,3,FALSE) + ESCYLD1!CD206*(1-VLOOKUP(ESCYLD2!CD$4,'[1]INTERNAL PARAMETERS-1'!$B$5:$J$44,5,FALSE))*VLOOKUP(ESCYLD2!CD$4,'[1]INTERNAL PARAMETERS-1'!$B$5:$J$44,8,FALSE)*VLOOKUP(ESCYLD2!CD$4,'[1]INTERNAL PARAMETERS-1'!$B$5:$J$44,3,FALSE)</f>
        <v>0</v>
      </c>
      <c r="CE206" s="52">
        <f>ESCYLD1!CE206*VLOOKUP(ESCYLD2!CE$4,'[1]INTERNAL PARAMETERS-1'!$B$5:$J$44,5,FALSE)*VLOOKUP(ESCYLD2!CE$4,'[1]INTERNAL PARAMETERS-1'!$B$5:$J$44,6,FALSE)*VLOOKUP(ESCYLD2!CE$4,'[1]INTERNAL PARAMETERS-1'!$B$5:$J$44,3,FALSE) + ESCYLD1!CE206*(1-VLOOKUP(ESCYLD2!CE$4,'[1]INTERNAL PARAMETERS-1'!$B$5:$J$44,5,FALSE))*VLOOKUP(ESCYLD2!CE$4,'[1]INTERNAL PARAMETERS-1'!$B$5:$J$44,8,FALSE)*VLOOKUP(ESCYLD2!CE$4,'[1]INTERNAL PARAMETERS-1'!$B$5:$J$44,3,FALSE)</f>
        <v>0</v>
      </c>
      <c r="CF206" s="52">
        <f>ESCYLD1!CF206*VLOOKUP(ESCYLD2!CF$4,'[1]INTERNAL PARAMETERS-1'!$B$5:$J$44,5,FALSE)*VLOOKUP(ESCYLD2!CF$4,'[1]INTERNAL PARAMETERS-1'!$B$5:$J$44,6,FALSE)*VLOOKUP(ESCYLD2!CF$4,'[1]INTERNAL PARAMETERS-1'!$B$5:$J$44,3,FALSE) + ESCYLD1!CF206*(1-VLOOKUP(ESCYLD2!CF$4,'[1]INTERNAL PARAMETERS-1'!$B$5:$J$44,5,FALSE))*VLOOKUP(ESCYLD2!CF$4,'[1]INTERNAL PARAMETERS-1'!$B$5:$J$44,8,FALSE)*VLOOKUP(ESCYLD2!CF$4,'[1]INTERNAL PARAMETERS-1'!$B$5:$J$44,3,FALSE)</f>
        <v>0</v>
      </c>
      <c r="CG206" s="52">
        <f>ESCYLD1!CG206*VLOOKUP(ESCYLD2!CG$4,'[1]INTERNAL PARAMETERS-1'!$B$5:$J$44,5,FALSE)*VLOOKUP(ESCYLD2!CG$4,'[1]INTERNAL PARAMETERS-1'!$B$5:$J$44,6,FALSE)*VLOOKUP(ESCYLD2!CG$4,'[1]INTERNAL PARAMETERS-1'!$B$5:$J$44,3,FALSE) + ESCYLD1!CG206*(1-VLOOKUP(ESCYLD2!CG$4,'[1]INTERNAL PARAMETERS-1'!$B$5:$J$44,5,FALSE))*VLOOKUP(ESCYLD2!CG$4,'[1]INTERNAL PARAMETERS-1'!$B$5:$J$44,8,FALSE)*VLOOKUP(ESCYLD2!CG$4,'[1]INTERNAL PARAMETERS-1'!$B$5:$J$44,3,FALSE)</f>
        <v>0</v>
      </c>
      <c r="CH206" s="51">
        <f>ESCYLD1!CH206*VLOOKUP(ESCYLD2!CH$4,'[1]INTERNAL PARAMETERS-1'!$B$5:$J$44,5,FALSE)*VLOOKUP(ESCYLD2!CH$4,'[1]INTERNAL PARAMETERS-1'!$B$5:$J$44,6,FALSE)*VLOOKUP(ESCYLD2!CH$4,'[1]INTERNAL PARAMETERS-1'!$B$5:$J$44,3,FALSE) + ESCYLD1!CH206*(1-VLOOKUP(ESCYLD2!CH$4,'[1]INTERNAL PARAMETERS-1'!$B$5:$J$44,5,FALSE))*VLOOKUP(ESCYLD2!CH$4,'[1]INTERNAL PARAMETERS-1'!$B$5:$J$44,8,FALSE)*VLOOKUP(ESCYLD2!CH$4,'[1]INTERNAL PARAMETERS-1'!$B$5:$J$44,3,FALSE)</f>
        <v>0</v>
      </c>
      <c r="CJ206" s="53">
        <f t="shared" si="6"/>
        <v>0</v>
      </c>
      <c r="CK206" s="51">
        <f t="shared" si="7"/>
        <v>0</v>
      </c>
    </row>
    <row r="207" spans="2:89" x14ac:dyDescent="0.5">
      <c r="B207" s="66" t="s">
        <v>7</v>
      </c>
      <c r="C207" s="65" t="s">
        <v>72</v>
      </c>
      <c r="D207" s="65" t="s">
        <v>85</v>
      </c>
      <c r="E207" s="151">
        <f>ESC!AF207</f>
        <v>0</v>
      </c>
      <c r="F207" s="64">
        <f>'[1]INTERNAL PARAMETERS-1'!M9</f>
        <v>63.875</v>
      </c>
      <c r="G207" s="53">
        <f>ESCYLD1!G207*VLOOKUP(ESCYLD2!G$4,'[1]INTERNAL PARAMETERS-1'!$B$5:$J$44,5,FALSE)*VLOOKUP(ESCYLD2!G$4,'[1]INTERNAL PARAMETERS-1'!$B$5:$J$44,7,FALSE)*ESCYLD2!$F207 + ESCYLD1!G207*(1-VLOOKUP(ESCYLD2!G$4,'[1]INTERNAL PARAMETERS-1'!$B$5:$J$44,5,FALSE))*VLOOKUP(ESCYLD2!G$4,'[1]INTERNAL PARAMETERS-1'!$B$5:$J$44,9,FALSE)*ESCYLD2!$F207</f>
        <v>0</v>
      </c>
      <c r="H207" s="52">
        <f>ESCYLD1!H207*VLOOKUP(ESCYLD2!H$4,'[1]INTERNAL PARAMETERS-1'!$B$5:$J$44,5,FALSE)*VLOOKUP(ESCYLD2!H$4,'[1]INTERNAL PARAMETERS-1'!$B$5:$J$44,7,FALSE)*ESCYLD2!$F207 + ESCYLD1!H207*(1-VLOOKUP(ESCYLD2!H$4,'[1]INTERNAL PARAMETERS-1'!$B$5:$J$44,5,FALSE))*VLOOKUP(ESCYLD2!H$4,'[1]INTERNAL PARAMETERS-1'!$B$5:$J$44,9,FALSE)*ESCYLD2!$F207</f>
        <v>0</v>
      </c>
      <c r="I207" s="52">
        <f>ESCYLD1!I207*VLOOKUP(ESCYLD2!I$4,'[1]INTERNAL PARAMETERS-1'!$B$5:$J$44,5,FALSE)*VLOOKUP(ESCYLD2!I$4,'[1]INTERNAL PARAMETERS-1'!$B$5:$J$44,7,FALSE)*ESCYLD2!$F207 + ESCYLD1!I207*(1-VLOOKUP(ESCYLD2!I$4,'[1]INTERNAL PARAMETERS-1'!$B$5:$J$44,5,FALSE))*VLOOKUP(ESCYLD2!I$4,'[1]INTERNAL PARAMETERS-1'!$B$5:$J$44,9,FALSE)*ESCYLD2!$F207</f>
        <v>0</v>
      </c>
      <c r="J207" s="52">
        <f>ESCYLD1!J207*VLOOKUP(ESCYLD2!J$4,'[1]INTERNAL PARAMETERS-1'!$B$5:$J$44,5,FALSE)*VLOOKUP(ESCYLD2!J$4,'[1]INTERNAL PARAMETERS-1'!$B$5:$J$44,7,FALSE)*ESCYLD2!$F207 + ESCYLD1!J207*(1-VLOOKUP(ESCYLD2!J$4,'[1]INTERNAL PARAMETERS-1'!$B$5:$J$44,5,FALSE))*VLOOKUP(ESCYLD2!J$4,'[1]INTERNAL PARAMETERS-1'!$B$5:$J$44,9,FALSE)*ESCYLD2!$F207</f>
        <v>0</v>
      </c>
      <c r="K207" s="52">
        <f>ESCYLD1!K207*VLOOKUP(ESCYLD2!K$4,'[1]INTERNAL PARAMETERS-1'!$B$5:$J$44,5,FALSE)*VLOOKUP(ESCYLD2!K$4,'[1]INTERNAL PARAMETERS-1'!$B$5:$J$44,7,FALSE)*ESCYLD2!$F207 + ESCYLD1!K207*(1-VLOOKUP(ESCYLD2!K$4,'[1]INTERNAL PARAMETERS-1'!$B$5:$J$44,5,FALSE))*VLOOKUP(ESCYLD2!K$4,'[1]INTERNAL PARAMETERS-1'!$B$5:$J$44,9,FALSE)*ESCYLD2!$F207</f>
        <v>0</v>
      </c>
      <c r="L207" s="52">
        <f>ESCYLD1!L207*VLOOKUP(ESCYLD2!L$4,'[1]INTERNAL PARAMETERS-1'!$B$5:$J$44,5,FALSE)*VLOOKUP(ESCYLD2!L$4,'[1]INTERNAL PARAMETERS-1'!$B$5:$J$44,7,FALSE)*ESCYLD2!$F207 + ESCYLD1!L207*(1-VLOOKUP(ESCYLD2!L$4,'[1]INTERNAL PARAMETERS-1'!$B$5:$J$44,5,FALSE))*VLOOKUP(ESCYLD2!L$4,'[1]INTERNAL PARAMETERS-1'!$B$5:$J$44,9,FALSE)*ESCYLD2!$F207</f>
        <v>0</v>
      </c>
      <c r="M207" s="52">
        <f>ESCYLD1!M207*VLOOKUP(ESCYLD2!M$4,'[1]INTERNAL PARAMETERS-1'!$B$5:$J$44,5,FALSE)*VLOOKUP(ESCYLD2!M$4,'[1]INTERNAL PARAMETERS-1'!$B$5:$J$44,7,FALSE)*ESCYLD2!$F207 + ESCYLD1!M207*(1-VLOOKUP(ESCYLD2!M$4,'[1]INTERNAL PARAMETERS-1'!$B$5:$J$44,5,FALSE))*VLOOKUP(ESCYLD2!M$4,'[1]INTERNAL PARAMETERS-1'!$B$5:$J$44,9,FALSE)*ESCYLD2!$F207</f>
        <v>0</v>
      </c>
      <c r="N207" s="52">
        <f>ESCYLD1!N207*VLOOKUP(ESCYLD2!N$4,'[1]INTERNAL PARAMETERS-1'!$B$5:$J$44,5,FALSE)*VLOOKUP(ESCYLD2!N$4,'[1]INTERNAL PARAMETERS-1'!$B$5:$J$44,7,FALSE)*ESCYLD2!$F207 + ESCYLD1!N207*(1-VLOOKUP(ESCYLD2!N$4,'[1]INTERNAL PARAMETERS-1'!$B$5:$J$44,5,FALSE))*VLOOKUP(ESCYLD2!N$4,'[1]INTERNAL PARAMETERS-1'!$B$5:$J$44,9,FALSE)*ESCYLD2!$F207</f>
        <v>0</v>
      </c>
      <c r="O207" s="52">
        <f>ESCYLD1!O207*VLOOKUP(ESCYLD2!O$4,'[1]INTERNAL PARAMETERS-1'!$B$5:$J$44,5,FALSE)*VLOOKUP(ESCYLD2!O$4,'[1]INTERNAL PARAMETERS-1'!$B$5:$J$44,7,FALSE)*ESCYLD2!$F207 + ESCYLD1!O207*(1-VLOOKUP(ESCYLD2!O$4,'[1]INTERNAL PARAMETERS-1'!$B$5:$J$44,5,FALSE))*VLOOKUP(ESCYLD2!O$4,'[1]INTERNAL PARAMETERS-1'!$B$5:$J$44,9,FALSE)*ESCYLD2!$F207</f>
        <v>0</v>
      </c>
      <c r="P207" s="52">
        <f>ESCYLD1!P207*VLOOKUP(ESCYLD2!P$4,'[1]INTERNAL PARAMETERS-1'!$B$5:$J$44,5,FALSE)*VLOOKUP(ESCYLD2!P$4,'[1]INTERNAL PARAMETERS-1'!$B$5:$J$44,7,FALSE)*ESCYLD2!$F207 + ESCYLD1!P207*(1-VLOOKUP(ESCYLD2!P$4,'[1]INTERNAL PARAMETERS-1'!$B$5:$J$44,5,FALSE))*VLOOKUP(ESCYLD2!P$4,'[1]INTERNAL PARAMETERS-1'!$B$5:$J$44,9,FALSE)*ESCYLD2!$F207</f>
        <v>0</v>
      </c>
      <c r="Q207" s="52">
        <f>ESCYLD1!Q207*VLOOKUP(ESCYLD2!Q$4,'[1]INTERNAL PARAMETERS-1'!$B$5:$J$44,5,FALSE)*VLOOKUP(ESCYLD2!Q$4,'[1]INTERNAL PARAMETERS-1'!$B$5:$J$44,7,FALSE)*ESCYLD2!$F207 + ESCYLD1!Q207*(1-VLOOKUP(ESCYLD2!Q$4,'[1]INTERNAL PARAMETERS-1'!$B$5:$J$44,5,FALSE))*VLOOKUP(ESCYLD2!Q$4,'[1]INTERNAL PARAMETERS-1'!$B$5:$J$44,9,FALSE)*ESCYLD2!$F207</f>
        <v>0</v>
      </c>
      <c r="R207" s="52">
        <f>ESCYLD1!R207*VLOOKUP(ESCYLD2!R$4,'[1]INTERNAL PARAMETERS-1'!$B$5:$J$44,5,FALSE)*VLOOKUP(ESCYLD2!R$4,'[1]INTERNAL PARAMETERS-1'!$B$5:$J$44,7,FALSE)*ESCYLD2!$F207 + ESCYLD1!R207*(1-VLOOKUP(ESCYLD2!R$4,'[1]INTERNAL PARAMETERS-1'!$B$5:$J$44,5,FALSE))*VLOOKUP(ESCYLD2!R$4,'[1]INTERNAL PARAMETERS-1'!$B$5:$J$44,9,FALSE)*ESCYLD2!$F207</f>
        <v>0</v>
      </c>
      <c r="S207" s="52">
        <f>ESCYLD1!S207*VLOOKUP(ESCYLD2!S$4,'[1]INTERNAL PARAMETERS-1'!$B$5:$J$44,5,FALSE)*VLOOKUP(ESCYLD2!S$4,'[1]INTERNAL PARAMETERS-1'!$B$5:$J$44,7,FALSE)*ESCYLD2!$F207 + ESCYLD1!S207*(1-VLOOKUP(ESCYLD2!S$4,'[1]INTERNAL PARAMETERS-1'!$B$5:$J$44,5,FALSE))*VLOOKUP(ESCYLD2!S$4,'[1]INTERNAL PARAMETERS-1'!$B$5:$J$44,9,FALSE)*ESCYLD2!$F207</f>
        <v>0</v>
      </c>
      <c r="T207" s="52">
        <f>ESCYLD1!T207*VLOOKUP(ESCYLD2!T$4,'[1]INTERNAL PARAMETERS-1'!$B$5:$J$44,5,FALSE)*VLOOKUP(ESCYLD2!T$4,'[1]INTERNAL PARAMETERS-1'!$B$5:$J$44,7,FALSE)*ESCYLD2!$F207 + ESCYLD1!T207*(1-VLOOKUP(ESCYLD2!T$4,'[1]INTERNAL PARAMETERS-1'!$B$5:$J$44,5,FALSE))*VLOOKUP(ESCYLD2!T$4,'[1]INTERNAL PARAMETERS-1'!$B$5:$J$44,9,FALSE)*ESCYLD2!$F207</f>
        <v>0</v>
      </c>
      <c r="U207" s="52">
        <f>ESCYLD1!U207*VLOOKUP(ESCYLD2!U$4,'[1]INTERNAL PARAMETERS-1'!$B$5:$J$44,5,FALSE)*VLOOKUP(ESCYLD2!U$4,'[1]INTERNAL PARAMETERS-1'!$B$5:$J$44,7,FALSE)*ESCYLD2!$F207 + ESCYLD1!U207*(1-VLOOKUP(ESCYLD2!U$4,'[1]INTERNAL PARAMETERS-1'!$B$5:$J$44,5,FALSE))*VLOOKUP(ESCYLD2!U$4,'[1]INTERNAL PARAMETERS-1'!$B$5:$J$44,9,FALSE)*ESCYLD2!$F207</f>
        <v>0</v>
      </c>
      <c r="V207" s="52">
        <f>ESCYLD1!V207*VLOOKUP(ESCYLD2!V$4,'[1]INTERNAL PARAMETERS-1'!$B$5:$J$44,5,FALSE)*VLOOKUP(ESCYLD2!V$4,'[1]INTERNAL PARAMETERS-1'!$B$5:$J$44,7,FALSE)*ESCYLD2!$F207 + ESCYLD1!V207*(1-VLOOKUP(ESCYLD2!V$4,'[1]INTERNAL PARAMETERS-1'!$B$5:$J$44,5,FALSE))*VLOOKUP(ESCYLD2!V$4,'[1]INTERNAL PARAMETERS-1'!$B$5:$J$44,9,FALSE)*ESCYLD2!$F207</f>
        <v>0</v>
      </c>
      <c r="W207" s="52">
        <f>ESCYLD1!W207*VLOOKUP(ESCYLD2!W$4,'[1]INTERNAL PARAMETERS-1'!$B$5:$J$44,5,FALSE)*VLOOKUP(ESCYLD2!W$4,'[1]INTERNAL PARAMETERS-1'!$B$5:$J$44,7,FALSE)*ESCYLD2!$F207 + ESCYLD1!W207*(1-VLOOKUP(ESCYLD2!W$4,'[1]INTERNAL PARAMETERS-1'!$B$5:$J$44,5,FALSE))*VLOOKUP(ESCYLD2!W$4,'[1]INTERNAL PARAMETERS-1'!$B$5:$J$44,9,FALSE)*ESCYLD2!$F207</f>
        <v>0</v>
      </c>
      <c r="X207" s="52">
        <f>ESCYLD1!X207*VLOOKUP(ESCYLD2!X$4,'[1]INTERNAL PARAMETERS-1'!$B$5:$J$44,5,FALSE)*VLOOKUP(ESCYLD2!X$4,'[1]INTERNAL PARAMETERS-1'!$B$5:$J$44,7,FALSE)*ESCYLD2!$F207 + ESCYLD1!X207*(1-VLOOKUP(ESCYLD2!X$4,'[1]INTERNAL PARAMETERS-1'!$B$5:$J$44,5,FALSE))*VLOOKUP(ESCYLD2!X$4,'[1]INTERNAL PARAMETERS-1'!$B$5:$J$44,9,FALSE)*ESCYLD2!$F207</f>
        <v>0</v>
      </c>
      <c r="Y207" s="52">
        <f>ESCYLD1!Y207*VLOOKUP(ESCYLD2!Y$4,'[1]INTERNAL PARAMETERS-1'!$B$5:$J$44,5,FALSE)*VLOOKUP(ESCYLD2!Y$4,'[1]INTERNAL PARAMETERS-1'!$B$5:$J$44,7,FALSE)*ESCYLD2!$F207 + ESCYLD1!Y207*(1-VLOOKUP(ESCYLD2!Y$4,'[1]INTERNAL PARAMETERS-1'!$B$5:$J$44,5,FALSE))*VLOOKUP(ESCYLD2!Y$4,'[1]INTERNAL PARAMETERS-1'!$B$5:$J$44,9,FALSE)*ESCYLD2!$F207</f>
        <v>0</v>
      </c>
      <c r="Z207" s="52">
        <f>ESCYLD1!Z207*VLOOKUP(ESCYLD2!Z$4,'[1]INTERNAL PARAMETERS-1'!$B$5:$J$44,5,FALSE)*VLOOKUP(ESCYLD2!Z$4,'[1]INTERNAL PARAMETERS-1'!$B$5:$J$44,7,FALSE)*ESCYLD2!$F207 + ESCYLD1!Z207*(1-VLOOKUP(ESCYLD2!Z$4,'[1]INTERNAL PARAMETERS-1'!$B$5:$J$44,5,FALSE))*VLOOKUP(ESCYLD2!Z$4,'[1]INTERNAL PARAMETERS-1'!$B$5:$J$44,9,FALSE)*ESCYLD2!$F207</f>
        <v>0</v>
      </c>
      <c r="AA207" s="52">
        <f>ESCYLD1!AA207*VLOOKUP(ESCYLD2!AA$4,'[1]INTERNAL PARAMETERS-1'!$B$5:$J$44,5,FALSE)*VLOOKUP(ESCYLD2!AA$4,'[1]INTERNAL PARAMETERS-1'!$B$5:$J$44,7,FALSE)*ESCYLD2!$F207 + ESCYLD1!AA207*(1-VLOOKUP(ESCYLD2!AA$4,'[1]INTERNAL PARAMETERS-1'!$B$5:$J$44,5,FALSE))*VLOOKUP(ESCYLD2!AA$4,'[1]INTERNAL PARAMETERS-1'!$B$5:$J$44,9,FALSE)*ESCYLD2!$F207</f>
        <v>0</v>
      </c>
      <c r="AB207" s="52">
        <f>ESCYLD1!AB207*VLOOKUP(ESCYLD2!AB$4,'[1]INTERNAL PARAMETERS-1'!$B$5:$J$44,5,FALSE)*VLOOKUP(ESCYLD2!AB$4,'[1]INTERNAL PARAMETERS-1'!$B$5:$J$44,7,FALSE)*ESCYLD2!$F207 + ESCYLD1!AB207*(1-VLOOKUP(ESCYLD2!AB$4,'[1]INTERNAL PARAMETERS-1'!$B$5:$J$44,5,FALSE))*VLOOKUP(ESCYLD2!AB$4,'[1]INTERNAL PARAMETERS-1'!$B$5:$J$44,9,FALSE)*ESCYLD2!$F207</f>
        <v>0</v>
      </c>
      <c r="AC207" s="52">
        <f>ESCYLD1!AC207*VLOOKUP(ESCYLD2!AC$4,'[1]INTERNAL PARAMETERS-1'!$B$5:$J$44,5,FALSE)*VLOOKUP(ESCYLD2!AC$4,'[1]INTERNAL PARAMETERS-1'!$B$5:$J$44,7,FALSE)*ESCYLD2!$F207 + ESCYLD1!AC207*(1-VLOOKUP(ESCYLD2!AC$4,'[1]INTERNAL PARAMETERS-1'!$B$5:$J$44,5,FALSE))*VLOOKUP(ESCYLD2!AC$4,'[1]INTERNAL PARAMETERS-1'!$B$5:$J$44,9,FALSE)*ESCYLD2!$F207</f>
        <v>0</v>
      </c>
      <c r="AD207" s="52">
        <f>ESCYLD1!AD207*VLOOKUP(ESCYLD2!AD$4,'[1]INTERNAL PARAMETERS-1'!$B$5:$J$44,5,FALSE)*VLOOKUP(ESCYLD2!AD$4,'[1]INTERNAL PARAMETERS-1'!$B$5:$J$44,7,FALSE)*ESCYLD2!$F207 + ESCYLD1!AD207*(1-VLOOKUP(ESCYLD2!AD$4,'[1]INTERNAL PARAMETERS-1'!$B$5:$J$44,5,FALSE))*VLOOKUP(ESCYLD2!AD$4,'[1]INTERNAL PARAMETERS-1'!$B$5:$J$44,9,FALSE)*ESCYLD2!$F207</f>
        <v>0</v>
      </c>
      <c r="AE207" s="52">
        <f>ESCYLD1!AE207*VLOOKUP(ESCYLD2!AE$4,'[1]INTERNAL PARAMETERS-1'!$B$5:$J$44,5,FALSE)*VLOOKUP(ESCYLD2!AE$4,'[1]INTERNAL PARAMETERS-1'!$B$5:$J$44,7,FALSE)*ESCYLD2!$F207 + ESCYLD1!AE207*(1-VLOOKUP(ESCYLD2!AE$4,'[1]INTERNAL PARAMETERS-1'!$B$5:$J$44,5,FALSE))*VLOOKUP(ESCYLD2!AE$4,'[1]INTERNAL PARAMETERS-1'!$B$5:$J$44,9,FALSE)*ESCYLD2!$F207</f>
        <v>0</v>
      </c>
      <c r="AF207" s="52">
        <f>ESCYLD1!AF207*VLOOKUP(ESCYLD2!AF$4,'[1]INTERNAL PARAMETERS-1'!$B$5:$J$44,5,FALSE)*VLOOKUP(ESCYLD2!AF$4,'[1]INTERNAL PARAMETERS-1'!$B$5:$J$44,7,FALSE)*ESCYLD2!$F207 + ESCYLD1!AF207*(1-VLOOKUP(ESCYLD2!AF$4,'[1]INTERNAL PARAMETERS-1'!$B$5:$J$44,5,FALSE))*VLOOKUP(ESCYLD2!AF$4,'[1]INTERNAL PARAMETERS-1'!$B$5:$J$44,9,FALSE)*ESCYLD2!$F207</f>
        <v>0</v>
      </c>
      <c r="AG207" s="52">
        <f>ESCYLD1!AG207*VLOOKUP(ESCYLD2!AG$4,'[1]INTERNAL PARAMETERS-1'!$B$5:$J$44,5,FALSE)*VLOOKUP(ESCYLD2!AG$4,'[1]INTERNAL PARAMETERS-1'!$B$5:$J$44,7,FALSE)*ESCYLD2!$F207 + ESCYLD1!AG207*(1-VLOOKUP(ESCYLD2!AG$4,'[1]INTERNAL PARAMETERS-1'!$B$5:$J$44,5,FALSE))*VLOOKUP(ESCYLD2!AG$4,'[1]INTERNAL PARAMETERS-1'!$B$5:$J$44,9,FALSE)*ESCYLD2!$F207</f>
        <v>0</v>
      </c>
      <c r="AH207" s="52">
        <f>ESCYLD1!AH207*VLOOKUP(ESCYLD2!AH$4,'[1]INTERNAL PARAMETERS-1'!$B$5:$J$44,5,FALSE)*VLOOKUP(ESCYLD2!AH$4,'[1]INTERNAL PARAMETERS-1'!$B$5:$J$44,7,FALSE)*ESCYLD2!$F207 + ESCYLD1!AH207*(1-VLOOKUP(ESCYLD2!AH$4,'[1]INTERNAL PARAMETERS-1'!$B$5:$J$44,5,FALSE))*VLOOKUP(ESCYLD2!AH$4,'[1]INTERNAL PARAMETERS-1'!$B$5:$J$44,9,FALSE)*ESCYLD2!$F207</f>
        <v>0</v>
      </c>
      <c r="AI207" s="52">
        <f>ESCYLD1!AI207*VLOOKUP(ESCYLD2!AI$4,'[1]INTERNAL PARAMETERS-1'!$B$5:$J$44,5,FALSE)*VLOOKUP(ESCYLD2!AI$4,'[1]INTERNAL PARAMETERS-1'!$B$5:$J$44,7,FALSE)*ESCYLD2!$F207 + ESCYLD1!AI207*(1-VLOOKUP(ESCYLD2!AI$4,'[1]INTERNAL PARAMETERS-1'!$B$5:$J$44,5,FALSE))*VLOOKUP(ESCYLD2!AI$4,'[1]INTERNAL PARAMETERS-1'!$B$5:$J$44,9,FALSE)*ESCYLD2!$F207</f>
        <v>0</v>
      </c>
      <c r="AJ207" s="52">
        <f>ESCYLD1!AJ207*VLOOKUP(ESCYLD2!AJ$4,'[1]INTERNAL PARAMETERS-1'!$B$5:$J$44,5,FALSE)*VLOOKUP(ESCYLD2!AJ$4,'[1]INTERNAL PARAMETERS-1'!$B$5:$J$44,7,FALSE)*ESCYLD2!$F207 + ESCYLD1!AJ207*(1-VLOOKUP(ESCYLD2!AJ$4,'[1]INTERNAL PARAMETERS-1'!$B$5:$J$44,5,FALSE))*VLOOKUP(ESCYLD2!AJ$4,'[1]INTERNAL PARAMETERS-1'!$B$5:$J$44,9,FALSE)*ESCYLD2!$F207</f>
        <v>0</v>
      </c>
      <c r="AK207" s="52">
        <f>ESCYLD1!AK207*VLOOKUP(ESCYLD2!AK$4,'[1]INTERNAL PARAMETERS-1'!$B$5:$J$44,5,FALSE)*VLOOKUP(ESCYLD2!AK$4,'[1]INTERNAL PARAMETERS-1'!$B$5:$J$44,7,FALSE)*ESCYLD2!$F207 + ESCYLD1!AK207*(1-VLOOKUP(ESCYLD2!AK$4,'[1]INTERNAL PARAMETERS-1'!$B$5:$J$44,5,FALSE))*VLOOKUP(ESCYLD2!AK$4,'[1]INTERNAL PARAMETERS-1'!$B$5:$J$44,9,FALSE)*ESCYLD2!$F207</f>
        <v>0</v>
      </c>
      <c r="AL207" s="52">
        <f>ESCYLD1!AL207*VLOOKUP(ESCYLD2!AL$4,'[1]INTERNAL PARAMETERS-1'!$B$5:$J$44,5,FALSE)*VLOOKUP(ESCYLD2!AL$4,'[1]INTERNAL PARAMETERS-1'!$B$5:$J$44,7,FALSE)*ESCYLD2!$F207 + ESCYLD1!AL207*(1-VLOOKUP(ESCYLD2!AL$4,'[1]INTERNAL PARAMETERS-1'!$B$5:$J$44,5,FALSE))*VLOOKUP(ESCYLD2!AL$4,'[1]INTERNAL PARAMETERS-1'!$B$5:$J$44,9,FALSE)*ESCYLD2!$F207</f>
        <v>0</v>
      </c>
      <c r="AM207" s="52">
        <f>ESCYLD1!AM207*VLOOKUP(ESCYLD2!AM$4,'[1]INTERNAL PARAMETERS-1'!$B$5:$J$44,5,FALSE)*VLOOKUP(ESCYLD2!AM$4,'[1]INTERNAL PARAMETERS-1'!$B$5:$J$44,7,FALSE)*ESCYLD2!$F207 + ESCYLD1!AM207*(1-VLOOKUP(ESCYLD2!AM$4,'[1]INTERNAL PARAMETERS-1'!$B$5:$J$44,5,FALSE))*VLOOKUP(ESCYLD2!AM$4,'[1]INTERNAL PARAMETERS-1'!$B$5:$J$44,9,FALSE)*ESCYLD2!$F207</f>
        <v>0</v>
      </c>
      <c r="AN207" s="52">
        <f>ESCYLD1!AN207*VLOOKUP(ESCYLD2!AN$4,'[1]INTERNAL PARAMETERS-1'!$B$5:$J$44,5,FALSE)*VLOOKUP(ESCYLD2!AN$4,'[1]INTERNAL PARAMETERS-1'!$B$5:$J$44,7,FALSE)*ESCYLD2!$F207 + ESCYLD1!AN207*(1-VLOOKUP(ESCYLD2!AN$4,'[1]INTERNAL PARAMETERS-1'!$B$5:$J$44,5,FALSE))*VLOOKUP(ESCYLD2!AN$4,'[1]INTERNAL PARAMETERS-1'!$B$5:$J$44,9,FALSE)*ESCYLD2!$F207</f>
        <v>0</v>
      </c>
      <c r="AO207" s="52">
        <f>ESCYLD1!AO207*VLOOKUP(ESCYLD2!AO$4,'[1]INTERNAL PARAMETERS-1'!$B$5:$J$44,5,FALSE)*VLOOKUP(ESCYLD2!AO$4,'[1]INTERNAL PARAMETERS-1'!$B$5:$J$44,7,FALSE)*ESCYLD2!$F207 + ESCYLD1!AO207*(1-VLOOKUP(ESCYLD2!AO$4,'[1]INTERNAL PARAMETERS-1'!$B$5:$J$44,5,FALSE))*VLOOKUP(ESCYLD2!AO$4,'[1]INTERNAL PARAMETERS-1'!$B$5:$J$44,9,FALSE)*ESCYLD2!$F207</f>
        <v>0</v>
      </c>
      <c r="AP207" s="52">
        <f>ESCYLD1!AP207*VLOOKUP(ESCYLD2!AP$4,'[1]INTERNAL PARAMETERS-1'!$B$5:$J$44,5,FALSE)*VLOOKUP(ESCYLD2!AP$4,'[1]INTERNAL PARAMETERS-1'!$B$5:$J$44,7,FALSE)*ESCYLD2!$F207 + ESCYLD1!AP207*(1-VLOOKUP(ESCYLD2!AP$4,'[1]INTERNAL PARAMETERS-1'!$B$5:$J$44,5,FALSE))*VLOOKUP(ESCYLD2!AP$4,'[1]INTERNAL PARAMETERS-1'!$B$5:$J$44,9,FALSE)*ESCYLD2!$F207</f>
        <v>0</v>
      </c>
      <c r="AQ207" s="52">
        <f>ESCYLD1!AQ207*VLOOKUP(ESCYLD2!AQ$4,'[1]INTERNAL PARAMETERS-1'!$B$5:$J$44,5,FALSE)*VLOOKUP(ESCYLD2!AQ$4,'[1]INTERNAL PARAMETERS-1'!$B$5:$J$44,7,FALSE)*ESCYLD2!$F207 + ESCYLD1!AQ207*(1-VLOOKUP(ESCYLD2!AQ$4,'[1]INTERNAL PARAMETERS-1'!$B$5:$J$44,5,FALSE))*VLOOKUP(ESCYLD2!AQ$4,'[1]INTERNAL PARAMETERS-1'!$B$5:$J$44,9,FALSE)*ESCYLD2!$F207</f>
        <v>0</v>
      </c>
      <c r="AR207" s="52">
        <f>ESCYLD1!AR207*VLOOKUP(ESCYLD2!AR$4,'[1]INTERNAL PARAMETERS-1'!$B$5:$J$44,5,FALSE)*VLOOKUP(ESCYLD2!AR$4,'[1]INTERNAL PARAMETERS-1'!$B$5:$J$44,7,FALSE)*ESCYLD2!$F207 + ESCYLD1!AR207*(1-VLOOKUP(ESCYLD2!AR$4,'[1]INTERNAL PARAMETERS-1'!$B$5:$J$44,5,FALSE))*VLOOKUP(ESCYLD2!AR$4,'[1]INTERNAL PARAMETERS-1'!$B$5:$J$44,9,FALSE)*ESCYLD2!$F207</f>
        <v>0</v>
      </c>
      <c r="AS207" s="52">
        <f>ESCYLD1!AS207*VLOOKUP(ESCYLD2!AS$4,'[1]INTERNAL PARAMETERS-1'!$B$5:$J$44,5,FALSE)*VLOOKUP(ESCYLD2!AS$4,'[1]INTERNAL PARAMETERS-1'!$B$5:$J$44,7,FALSE)*ESCYLD2!$F207 + ESCYLD1!AS207*(1-VLOOKUP(ESCYLD2!AS$4,'[1]INTERNAL PARAMETERS-1'!$B$5:$J$44,5,FALSE))*VLOOKUP(ESCYLD2!AS$4,'[1]INTERNAL PARAMETERS-1'!$B$5:$J$44,9,FALSE)*ESCYLD2!$F207</f>
        <v>0</v>
      </c>
      <c r="AT207" s="51">
        <f>ESCYLD1!AT207*VLOOKUP(ESCYLD2!AT$4,'[1]INTERNAL PARAMETERS-1'!$B$5:$J$44,5,FALSE)*VLOOKUP(ESCYLD2!AT$4,'[1]INTERNAL PARAMETERS-1'!$B$5:$J$44,7,FALSE)*ESCYLD2!$F207 + ESCYLD1!AT207*(1-VLOOKUP(ESCYLD2!AT$4,'[1]INTERNAL PARAMETERS-1'!$B$5:$J$44,5,FALSE))*VLOOKUP(ESCYLD2!AT$4,'[1]INTERNAL PARAMETERS-1'!$B$5:$J$44,9,FALSE)*ESCYLD2!$F207</f>
        <v>0</v>
      </c>
      <c r="AU207" s="53">
        <f>ESCYLD1!AU207*VLOOKUP(ESCYLD2!AU$4,'[1]INTERNAL PARAMETERS-1'!$B$5:$J$44,5,FALSE)*VLOOKUP(ESCYLD2!AU$4,'[1]INTERNAL PARAMETERS-1'!$B$5:$J$44,6,FALSE)*VLOOKUP(ESCYLD2!AU$4,'[1]INTERNAL PARAMETERS-1'!$B$5:$J$44,3,FALSE) + ESCYLD1!AU207*(1-VLOOKUP(ESCYLD2!AU$4,'[1]INTERNAL PARAMETERS-1'!$B$5:$J$44,5,FALSE))*VLOOKUP(ESCYLD2!AU$4,'[1]INTERNAL PARAMETERS-1'!$B$5:$J$44,8,FALSE)*VLOOKUP(ESCYLD2!AU$4,'[1]INTERNAL PARAMETERS-1'!$B$5:$J$44,3,FALSE)</f>
        <v>0</v>
      </c>
      <c r="AV207" s="52">
        <f>ESCYLD1!AV207*VLOOKUP(ESCYLD2!AV$4,'[1]INTERNAL PARAMETERS-1'!$B$5:$J$44,5,FALSE)*VLOOKUP(ESCYLD2!AV$4,'[1]INTERNAL PARAMETERS-1'!$B$5:$J$44,6,FALSE)*VLOOKUP(ESCYLD2!AV$4,'[1]INTERNAL PARAMETERS-1'!$B$5:$J$44,3,FALSE) + ESCYLD1!AV207*(1-VLOOKUP(ESCYLD2!AV$4,'[1]INTERNAL PARAMETERS-1'!$B$5:$J$44,5,FALSE))*VLOOKUP(ESCYLD2!AV$4,'[1]INTERNAL PARAMETERS-1'!$B$5:$J$44,8,FALSE)*VLOOKUP(ESCYLD2!AV$4,'[1]INTERNAL PARAMETERS-1'!$B$5:$J$44,3,FALSE)</f>
        <v>0</v>
      </c>
      <c r="AW207" s="52">
        <f>ESCYLD1!AW207*VLOOKUP(ESCYLD2!AW$4,'[1]INTERNAL PARAMETERS-1'!$B$5:$J$44,5,FALSE)*VLOOKUP(ESCYLD2!AW$4,'[1]INTERNAL PARAMETERS-1'!$B$5:$J$44,6,FALSE)*VLOOKUP(ESCYLD2!AW$4,'[1]INTERNAL PARAMETERS-1'!$B$5:$J$44,3,FALSE) + ESCYLD1!AW207*(1-VLOOKUP(ESCYLD2!AW$4,'[1]INTERNAL PARAMETERS-1'!$B$5:$J$44,5,FALSE))*VLOOKUP(ESCYLD2!AW$4,'[1]INTERNAL PARAMETERS-1'!$B$5:$J$44,8,FALSE)*VLOOKUP(ESCYLD2!AW$4,'[1]INTERNAL PARAMETERS-1'!$B$5:$J$44,3,FALSE)</f>
        <v>0</v>
      </c>
      <c r="AX207" s="52">
        <f>ESCYLD1!AX207*VLOOKUP(ESCYLD2!AX$4,'[1]INTERNAL PARAMETERS-1'!$B$5:$J$44,5,FALSE)*VLOOKUP(ESCYLD2!AX$4,'[1]INTERNAL PARAMETERS-1'!$B$5:$J$44,6,FALSE)*VLOOKUP(ESCYLD2!AX$4,'[1]INTERNAL PARAMETERS-1'!$B$5:$J$44,3,FALSE) + ESCYLD1!AX207*(1-VLOOKUP(ESCYLD2!AX$4,'[1]INTERNAL PARAMETERS-1'!$B$5:$J$44,5,FALSE))*VLOOKUP(ESCYLD2!AX$4,'[1]INTERNAL PARAMETERS-1'!$B$5:$J$44,8,FALSE)*VLOOKUP(ESCYLD2!AX$4,'[1]INTERNAL PARAMETERS-1'!$B$5:$J$44,3,FALSE)</f>
        <v>0</v>
      </c>
      <c r="AY207" s="52">
        <f>ESCYLD1!AY207*VLOOKUP(ESCYLD2!AY$4,'[1]INTERNAL PARAMETERS-1'!$B$5:$J$44,5,FALSE)*VLOOKUP(ESCYLD2!AY$4,'[1]INTERNAL PARAMETERS-1'!$B$5:$J$44,6,FALSE)*VLOOKUP(ESCYLD2!AY$4,'[1]INTERNAL PARAMETERS-1'!$B$5:$J$44,3,FALSE) + ESCYLD1!AY207*(1-VLOOKUP(ESCYLD2!AY$4,'[1]INTERNAL PARAMETERS-1'!$B$5:$J$44,5,FALSE))*VLOOKUP(ESCYLD2!AY$4,'[1]INTERNAL PARAMETERS-1'!$B$5:$J$44,8,FALSE)*VLOOKUP(ESCYLD2!AY$4,'[1]INTERNAL PARAMETERS-1'!$B$5:$J$44,3,FALSE)</f>
        <v>0</v>
      </c>
      <c r="AZ207" s="52">
        <f>ESCYLD1!AZ207*VLOOKUP(ESCYLD2!AZ$4,'[1]INTERNAL PARAMETERS-1'!$B$5:$J$44,5,FALSE)*VLOOKUP(ESCYLD2!AZ$4,'[1]INTERNAL PARAMETERS-1'!$B$5:$J$44,6,FALSE)*VLOOKUP(ESCYLD2!AZ$4,'[1]INTERNAL PARAMETERS-1'!$B$5:$J$44,3,FALSE) + ESCYLD1!AZ207*(1-VLOOKUP(ESCYLD2!AZ$4,'[1]INTERNAL PARAMETERS-1'!$B$5:$J$44,5,FALSE))*VLOOKUP(ESCYLD2!AZ$4,'[1]INTERNAL PARAMETERS-1'!$B$5:$J$44,8,FALSE)*VLOOKUP(ESCYLD2!AZ$4,'[1]INTERNAL PARAMETERS-1'!$B$5:$J$44,3,FALSE)</f>
        <v>0</v>
      </c>
      <c r="BA207" s="52">
        <f>ESCYLD1!BA207*VLOOKUP(ESCYLD2!BA$4,'[1]INTERNAL PARAMETERS-1'!$B$5:$J$44,5,FALSE)*VLOOKUP(ESCYLD2!BA$4,'[1]INTERNAL PARAMETERS-1'!$B$5:$J$44,6,FALSE)*VLOOKUP(ESCYLD2!BA$4,'[1]INTERNAL PARAMETERS-1'!$B$5:$J$44,3,FALSE) + ESCYLD1!BA207*(1-VLOOKUP(ESCYLD2!BA$4,'[1]INTERNAL PARAMETERS-1'!$B$5:$J$44,5,FALSE))*VLOOKUP(ESCYLD2!BA$4,'[1]INTERNAL PARAMETERS-1'!$B$5:$J$44,8,FALSE)*VLOOKUP(ESCYLD2!BA$4,'[1]INTERNAL PARAMETERS-1'!$B$5:$J$44,3,FALSE)</f>
        <v>0</v>
      </c>
      <c r="BB207" s="52">
        <f>ESCYLD1!BB207*VLOOKUP(ESCYLD2!BB$4,'[1]INTERNAL PARAMETERS-1'!$B$5:$J$44,5,FALSE)*VLOOKUP(ESCYLD2!BB$4,'[1]INTERNAL PARAMETERS-1'!$B$5:$J$44,6,FALSE)*VLOOKUP(ESCYLD2!BB$4,'[1]INTERNAL PARAMETERS-1'!$B$5:$J$44,3,FALSE) + ESCYLD1!BB207*(1-VLOOKUP(ESCYLD2!BB$4,'[1]INTERNAL PARAMETERS-1'!$B$5:$J$44,5,FALSE))*VLOOKUP(ESCYLD2!BB$4,'[1]INTERNAL PARAMETERS-1'!$B$5:$J$44,8,FALSE)*VLOOKUP(ESCYLD2!BB$4,'[1]INTERNAL PARAMETERS-1'!$B$5:$J$44,3,FALSE)</f>
        <v>0</v>
      </c>
      <c r="BC207" s="52">
        <f>ESCYLD1!BC207*VLOOKUP(ESCYLD2!BC$4,'[1]INTERNAL PARAMETERS-1'!$B$5:$J$44,5,FALSE)*VLOOKUP(ESCYLD2!BC$4,'[1]INTERNAL PARAMETERS-1'!$B$5:$J$44,6,FALSE)*VLOOKUP(ESCYLD2!BC$4,'[1]INTERNAL PARAMETERS-1'!$B$5:$J$44,3,FALSE) + ESCYLD1!BC207*(1-VLOOKUP(ESCYLD2!BC$4,'[1]INTERNAL PARAMETERS-1'!$B$5:$J$44,5,FALSE))*VLOOKUP(ESCYLD2!BC$4,'[1]INTERNAL PARAMETERS-1'!$B$5:$J$44,8,FALSE)*VLOOKUP(ESCYLD2!BC$4,'[1]INTERNAL PARAMETERS-1'!$B$5:$J$44,3,FALSE)</f>
        <v>0</v>
      </c>
      <c r="BD207" s="52">
        <f>ESCYLD1!BD207*VLOOKUP(ESCYLD2!BD$4,'[1]INTERNAL PARAMETERS-1'!$B$5:$J$44,5,FALSE)*VLOOKUP(ESCYLD2!BD$4,'[1]INTERNAL PARAMETERS-1'!$B$5:$J$44,6,FALSE)*VLOOKUP(ESCYLD2!BD$4,'[1]INTERNAL PARAMETERS-1'!$B$5:$J$44,3,FALSE) + ESCYLD1!BD207*(1-VLOOKUP(ESCYLD2!BD$4,'[1]INTERNAL PARAMETERS-1'!$B$5:$J$44,5,FALSE))*VLOOKUP(ESCYLD2!BD$4,'[1]INTERNAL PARAMETERS-1'!$B$5:$J$44,8,FALSE)*VLOOKUP(ESCYLD2!BD$4,'[1]INTERNAL PARAMETERS-1'!$B$5:$J$44,3,FALSE)</f>
        <v>0</v>
      </c>
      <c r="BE207" s="52">
        <f>ESCYLD1!BE207*VLOOKUP(ESCYLD2!BE$4,'[1]INTERNAL PARAMETERS-1'!$B$5:$J$44,5,FALSE)*VLOOKUP(ESCYLD2!BE$4,'[1]INTERNAL PARAMETERS-1'!$B$5:$J$44,6,FALSE)*VLOOKUP(ESCYLD2!BE$4,'[1]INTERNAL PARAMETERS-1'!$B$5:$J$44,3,FALSE) + ESCYLD1!BE207*(1-VLOOKUP(ESCYLD2!BE$4,'[1]INTERNAL PARAMETERS-1'!$B$5:$J$44,5,FALSE))*VLOOKUP(ESCYLD2!BE$4,'[1]INTERNAL PARAMETERS-1'!$B$5:$J$44,8,FALSE)*VLOOKUP(ESCYLD2!BE$4,'[1]INTERNAL PARAMETERS-1'!$B$5:$J$44,3,FALSE)</f>
        <v>0</v>
      </c>
      <c r="BF207" s="52">
        <f>ESCYLD1!BF207*VLOOKUP(ESCYLD2!BF$4,'[1]INTERNAL PARAMETERS-1'!$B$5:$J$44,5,FALSE)*VLOOKUP(ESCYLD2!BF$4,'[1]INTERNAL PARAMETERS-1'!$B$5:$J$44,6,FALSE)*VLOOKUP(ESCYLD2!BF$4,'[1]INTERNAL PARAMETERS-1'!$B$5:$J$44,3,FALSE) + ESCYLD1!BF207*(1-VLOOKUP(ESCYLD2!BF$4,'[1]INTERNAL PARAMETERS-1'!$B$5:$J$44,5,FALSE))*VLOOKUP(ESCYLD2!BF$4,'[1]INTERNAL PARAMETERS-1'!$B$5:$J$44,8,FALSE)*VLOOKUP(ESCYLD2!BF$4,'[1]INTERNAL PARAMETERS-1'!$B$5:$J$44,3,FALSE)</f>
        <v>0</v>
      </c>
      <c r="BG207" s="52">
        <f>ESCYLD1!BG207*VLOOKUP(ESCYLD2!BG$4,'[1]INTERNAL PARAMETERS-1'!$B$5:$J$44,5,FALSE)*VLOOKUP(ESCYLD2!BG$4,'[1]INTERNAL PARAMETERS-1'!$B$5:$J$44,6,FALSE)*VLOOKUP(ESCYLD2!BG$4,'[1]INTERNAL PARAMETERS-1'!$B$5:$J$44,3,FALSE) + ESCYLD1!BG207*(1-VLOOKUP(ESCYLD2!BG$4,'[1]INTERNAL PARAMETERS-1'!$B$5:$J$44,5,FALSE))*VLOOKUP(ESCYLD2!BG$4,'[1]INTERNAL PARAMETERS-1'!$B$5:$J$44,8,FALSE)*VLOOKUP(ESCYLD2!BG$4,'[1]INTERNAL PARAMETERS-1'!$B$5:$J$44,3,FALSE)</f>
        <v>0</v>
      </c>
      <c r="BH207" s="52">
        <f>ESCYLD1!BH207*VLOOKUP(ESCYLD2!BH$4,'[1]INTERNAL PARAMETERS-1'!$B$5:$J$44,5,FALSE)*VLOOKUP(ESCYLD2!BH$4,'[1]INTERNAL PARAMETERS-1'!$B$5:$J$44,6,FALSE)*VLOOKUP(ESCYLD2!BH$4,'[1]INTERNAL PARAMETERS-1'!$B$5:$J$44,3,FALSE) + ESCYLD1!BH207*(1-VLOOKUP(ESCYLD2!BH$4,'[1]INTERNAL PARAMETERS-1'!$B$5:$J$44,5,FALSE))*VLOOKUP(ESCYLD2!BH$4,'[1]INTERNAL PARAMETERS-1'!$B$5:$J$44,8,FALSE)*VLOOKUP(ESCYLD2!BH$4,'[1]INTERNAL PARAMETERS-1'!$B$5:$J$44,3,FALSE)</f>
        <v>0</v>
      </c>
      <c r="BI207" s="52">
        <f>ESCYLD1!BI207*VLOOKUP(ESCYLD2!BI$4,'[1]INTERNAL PARAMETERS-1'!$B$5:$J$44,5,FALSE)*VLOOKUP(ESCYLD2!BI$4,'[1]INTERNAL PARAMETERS-1'!$B$5:$J$44,6,FALSE)*VLOOKUP(ESCYLD2!BI$4,'[1]INTERNAL PARAMETERS-1'!$B$5:$J$44,3,FALSE) + ESCYLD1!BI207*(1-VLOOKUP(ESCYLD2!BI$4,'[1]INTERNAL PARAMETERS-1'!$B$5:$J$44,5,FALSE))*VLOOKUP(ESCYLD2!BI$4,'[1]INTERNAL PARAMETERS-1'!$B$5:$J$44,8,FALSE)*VLOOKUP(ESCYLD2!BI$4,'[1]INTERNAL PARAMETERS-1'!$B$5:$J$44,3,FALSE)</f>
        <v>0</v>
      </c>
      <c r="BJ207" s="52">
        <f>ESCYLD1!BJ207*VLOOKUP(ESCYLD2!BJ$4,'[1]INTERNAL PARAMETERS-1'!$B$5:$J$44,5,FALSE)*VLOOKUP(ESCYLD2!BJ$4,'[1]INTERNAL PARAMETERS-1'!$B$5:$J$44,6,FALSE)*VLOOKUP(ESCYLD2!BJ$4,'[1]INTERNAL PARAMETERS-1'!$B$5:$J$44,3,FALSE) + ESCYLD1!BJ207*(1-VLOOKUP(ESCYLD2!BJ$4,'[1]INTERNAL PARAMETERS-1'!$B$5:$J$44,5,FALSE))*VLOOKUP(ESCYLD2!BJ$4,'[1]INTERNAL PARAMETERS-1'!$B$5:$J$44,8,FALSE)*VLOOKUP(ESCYLD2!BJ$4,'[1]INTERNAL PARAMETERS-1'!$B$5:$J$44,3,FALSE)</f>
        <v>0</v>
      </c>
      <c r="BK207" s="52">
        <f>ESCYLD1!BK207*VLOOKUP(ESCYLD2!BK$4,'[1]INTERNAL PARAMETERS-1'!$B$5:$J$44,5,FALSE)*VLOOKUP(ESCYLD2!BK$4,'[1]INTERNAL PARAMETERS-1'!$B$5:$J$44,6,FALSE)*VLOOKUP(ESCYLD2!BK$4,'[1]INTERNAL PARAMETERS-1'!$B$5:$J$44,3,FALSE) + ESCYLD1!BK207*(1-VLOOKUP(ESCYLD2!BK$4,'[1]INTERNAL PARAMETERS-1'!$B$5:$J$44,5,FALSE))*VLOOKUP(ESCYLD2!BK$4,'[1]INTERNAL PARAMETERS-1'!$B$5:$J$44,8,FALSE)*VLOOKUP(ESCYLD2!BK$4,'[1]INTERNAL PARAMETERS-1'!$B$5:$J$44,3,FALSE)</f>
        <v>0</v>
      </c>
      <c r="BL207" s="52">
        <f>ESCYLD1!BL207*VLOOKUP(ESCYLD2!BL$4,'[1]INTERNAL PARAMETERS-1'!$B$5:$J$44,5,FALSE)*VLOOKUP(ESCYLD2!BL$4,'[1]INTERNAL PARAMETERS-1'!$B$5:$J$44,6,FALSE)*VLOOKUP(ESCYLD2!BL$4,'[1]INTERNAL PARAMETERS-1'!$B$5:$J$44,3,FALSE) + ESCYLD1!BL207*(1-VLOOKUP(ESCYLD2!BL$4,'[1]INTERNAL PARAMETERS-1'!$B$5:$J$44,5,FALSE))*VLOOKUP(ESCYLD2!BL$4,'[1]INTERNAL PARAMETERS-1'!$B$5:$J$44,8,FALSE)*VLOOKUP(ESCYLD2!BL$4,'[1]INTERNAL PARAMETERS-1'!$B$5:$J$44,3,FALSE)</f>
        <v>0</v>
      </c>
      <c r="BM207" s="52">
        <f>ESCYLD1!BM207*VLOOKUP(ESCYLD2!BM$4,'[1]INTERNAL PARAMETERS-1'!$B$5:$J$44,5,FALSE)*VLOOKUP(ESCYLD2!BM$4,'[1]INTERNAL PARAMETERS-1'!$B$5:$J$44,6,FALSE)*VLOOKUP(ESCYLD2!BM$4,'[1]INTERNAL PARAMETERS-1'!$B$5:$J$44,3,FALSE) + ESCYLD1!BM207*(1-VLOOKUP(ESCYLD2!BM$4,'[1]INTERNAL PARAMETERS-1'!$B$5:$J$44,5,FALSE))*VLOOKUP(ESCYLD2!BM$4,'[1]INTERNAL PARAMETERS-1'!$B$5:$J$44,8,FALSE)*VLOOKUP(ESCYLD2!BM$4,'[1]INTERNAL PARAMETERS-1'!$B$5:$J$44,3,FALSE)</f>
        <v>0</v>
      </c>
      <c r="BN207" s="52">
        <f>ESCYLD1!BN207*VLOOKUP(ESCYLD2!BN$4,'[1]INTERNAL PARAMETERS-1'!$B$5:$J$44,5,FALSE)*VLOOKUP(ESCYLD2!BN$4,'[1]INTERNAL PARAMETERS-1'!$B$5:$J$44,6,FALSE)*VLOOKUP(ESCYLD2!BN$4,'[1]INTERNAL PARAMETERS-1'!$B$5:$J$44,3,FALSE) + ESCYLD1!BN207*(1-VLOOKUP(ESCYLD2!BN$4,'[1]INTERNAL PARAMETERS-1'!$B$5:$J$44,5,FALSE))*VLOOKUP(ESCYLD2!BN$4,'[1]INTERNAL PARAMETERS-1'!$B$5:$J$44,8,FALSE)*VLOOKUP(ESCYLD2!BN$4,'[1]INTERNAL PARAMETERS-1'!$B$5:$J$44,3,FALSE)</f>
        <v>0</v>
      </c>
      <c r="BO207" s="52">
        <f>ESCYLD1!BO207*VLOOKUP(ESCYLD2!BO$4,'[1]INTERNAL PARAMETERS-1'!$B$5:$J$44,5,FALSE)*VLOOKUP(ESCYLD2!BO$4,'[1]INTERNAL PARAMETERS-1'!$B$5:$J$44,6,FALSE)*VLOOKUP(ESCYLD2!BO$4,'[1]INTERNAL PARAMETERS-1'!$B$5:$J$44,3,FALSE) + ESCYLD1!BO207*(1-VLOOKUP(ESCYLD2!BO$4,'[1]INTERNAL PARAMETERS-1'!$B$5:$J$44,5,FALSE))*VLOOKUP(ESCYLD2!BO$4,'[1]INTERNAL PARAMETERS-1'!$B$5:$J$44,8,FALSE)*VLOOKUP(ESCYLD2!BO$4,'[1]INTERNAL PARAMETERS-1'!$B$5:$J$44,3,FALSE)</f>
        <v>0</v>
      </c>
      <c r="BP207" s="52">
        <f>ESCYLD1!BP207*VLOOKUP(ESCYLD2!BP$4,'[1]INTERNAL PARAMETERS-1'!$B$5:$J$44,5,FALSE)*VLOOKUP(ESCYLD2!BP$4,'[1]INTERNAL PARAMETERS-1'!$B$5:$J$44,6,FALSE)*VLOOKUP(ESCYLD2!BP$4,'[1]INTERNAL PARAMETERS-1'!$B$5:$J$44,3,FALSE) + ESCYLD1!BP207*(1-VLOOKUP(ESCYLD2!BP$4,'[1]INTERNAL PARAMETERS-1'!$B$5:$J$44,5,FALSE))*VLOOKUP(ESCYLD2!BP$4,'[1]INTERNAL PARAMETERS-1'!$B$5:$J$44,8,FALSE)*VLOOKUP(ESCYLD2!BP$4,'[1]INTERNAL PARAMETERS-1'!$B$5:$J$44,3,FALSE)</f>
        <v>0</v>
      </c>
      <c r="BQ207" s="52">
        <f>ESCYLD1!BQ207*VLOOKUP(ESCYLD2!BQ$4,'[1]INTERNAL PARAMETERS-1'!$B$5:$J$44,5,FALSE)*VLOOKUP(ESCYLD2!BQ$4,'[1]INTERNAL PARAMETERS-1'!$B$5:$J$44,6,FALSE)*VLOOKUP(ESCYLD2!BQ$4,'[1]INTERNAL PARAMETERS-1'!$B$5:$J$44,3,FALSE) + ESCYLD1!BQ207*(1-VLOOKUP(ESCYLD2!BQ$4,'[1]INTERNAL PARAMETERS-1'!$B$5:$J$44,5,FALSE))*VLOOKUP(ESCYLD2!BQ$4,'[1]INTERNAL PARAMETERS-1'!$B$5:$J$44,8,FALSE)*VLOOKUP(ESCYLD2!BQ$4,'[1]INTERNAL PARAMETERS-1'!$B$5:$J$44,3,FALSE)</f>
        <v>0</v>
      </c>
      <c r="BR207" s="52">
        <f>ESCYLD1!BR207*VLOOKUP(ESCYLD2!BR$4,'[1]INTERNAL PARAMETERS-1'!$B$5:$J$44,5,FALSE)*VLOOKUP(ESCYLD2!BR$4,'[1]INTERNAL PARAMETERS-1'!$B$5:$J$44,6,FALSE)*VLOOKUP(ESCYLD2!BR$4,'[1]INTERNAL PARAMETERS-1'!$B$5:$J$44,3,FALSE) + ESCYLD1!BR207*(1-VLOOKUP(ESCYLD2!BR$4,'[1]INTERNAL PARAMETERS-1'!$B$5:$J$44,5,FALSE))*VLOOKUP(ESCYLD2!BR$4,'[1]INTERNAL PARAMETERS-1'!$B$5:$J$44,8,FALSE)*VLOOKUP(ESCYLD2!BR$4,'[1]INTERNAL PARAMETERS-1'!$B$5:$J$44,3,FALSE)</f>
        <v>0</v>
      </c>
      <c r="BS207" s="52">
        <f>ESCYLD1!BS207*VLOOKUP(ESCYLD2!BS$4,'[1]INTERNAL PARAMETERS-1'!$B$5:$J$44,5,FALSE)*VLOOKUP(ESCYLD2!BS$4,'[1]INTERNAL PARAMETERS-1'!$B$5:$J$44,6,FALSE)*VLOOKUP(ESCYLD2!BS$4,'[1]INTERNAL PARAMETERS-1'!$B$5:$J$44,3,FALSE) + ESCYLD1!BS207*(1-VLOOKUP(ESCYLD2!BS$4,'[1]INTERNAL PARAMETERS-1'!$B$5:$J$44,5,FALSE))*VLOOKUP(ESCYLD2!BS$4,'[1]INTERNAL PARAMETERS-1'!$B$5:$J$44,8,FALSE)*VLOOKUP(ESCYLD2!BS$4,'[1]INTERNAL PARAMETERS-1'!$B$5:$J$44,3,FALSE)</f>
        <v>0</v>
      </c>
      <c r="BT207" s="52">
        <f>ESCYLD1!BT207*VLOOKUP(ESCYLD2!BT$4,'[1]INTERNAL PARAMETERS-1'!$B$5:$J$44,5,FALSE)*VLOOKUP(ESCYLD2!BT$4,'[1]INTERNAL PARAMETERS-1'!$B$5:$J$44,6,FALSE)*VLOOKUP(ESCYLD2!BT$4,'[1]INTERNAL PARAMETERS-1'!$B$5:$J$44,3,FALSE) + ESCYLD1!BT207*(1-VLOOKUP(ESCYLD2!BT$4,'[1]INTERNAL PARAMETERS-1'!$B$5:$J$44,5,FALSE))*VLOOKUP(ESCYLD2!BT$4,'[1]INTERNAL PARAMETERS-1'!$B$5:$J$44,8,FALSE)*VLOOKUP(ESCYLD2!BT$4,'[1]INTERNAL PARAMETERS-1'!$B$5:$J$44,3,FALSE)</f>
        <v>0</v>
      </c>
      <c r="BU207" s="52">
        <f>ESCYLD1!BU207*VLOOKUP(ESCYLD2!BU$4,'[1]INTERNAL PARAMETERS-1'!$B$5:$J$44,5,FALSE)*VLOOKUP(ESCYLD2!BU$4,'[1]INTERNAL PARAMETERS-1'!$B$5:$J$44,6,FALSE)*VLOOKUP(ESCYLD2!BU$4,'[1]INTERNAL PARAMETERS-1'!$B$5:$J$44,3,FALSE) + ESCYLD1!BU207*(1-VLOOKUP(ESCYLD2!BU$4,'[1]INTERNAL PARAMETERS-1'!$B$5:$J$44,5,FALSE))*VLOOKUP(ESCYLD2!BU$4,'[1]INTERNAL PARAMETERS-1'!$B$5:$J$44,8,FALSE)*VLOOKUP(ESCYLD2!BU$4,'[1]INTERNAL PARAMETERS-1'!$B$5:$J$44,3,FALSE)</f>
        <v>0</v>
      </c>
      <c r="BV207" s="52">
        <f>ESCYLD1!BV207*VLOOKUP(ESCYLD2!BV$4,'[1]INTERNAL PARAMETERS-1'!$B$5:$J$44,5,FALSE)*VLOOKUP(ESCYLD2!BV$4,'[1]INTERNAL PARAMETERS-1'!$B$5:$J$44,6,FALSE)*VLOOKUP(ESCYLD2!BV$4,'[1]INTERNAL PARAMETERS-1'!$B$5:$J$44,3,FALSE) + ESCYLD1!BV207*(1-VLOOKUP(ESCYLD2!BV$4,'[1]INTERNAL PARAMETERS-1'!$B$5:$J$44,5,FALSE))*VLOOKUP(ESCYLD2!BV$4,'[1]INTERNAL PARAMETERS-1'!$B$5:$J$44,8,FALSE)*VLOOKUP(ESCYLD2!BV$4,'[1]INTERNAL PARAMETERS-1'!$B$5:$J$44,3,FALSE)</f>
        <v>0</v>
      </c>
      <c r="BW207" s="52">
        <f>ESCYLD1!BW207*VLOOKUP(ESCYLD2!BW$4,'[1]INTERNAL PARAMETERS-1'!$B$5:$J$44,5,FALSE)*VLOOKUP(ESCYLD2!BW$4,'[1]INTERNAL PARAMETERS-1'!$B$5:$J$44,6,FALSE)*VLOOKUP(ESCYLD2!BW$4,'[1]INTERNAL PARAMETERS-1'!$B$5:$J$44,3,FALSE) + ESCYLD1!BW207*(1-VLOOKUP(ESCYLD2!BW$4,'[1]INTERNAL PARAMETERS-1'!$B$5:$J$44,5,FALSE))*VLOOKUP(ESCYLD2!BW$4,'[1]INTERNAL PARAMETERS-1'!$B$5:$J$44,8,FALSE)*VLOOKUP(ESCYLD2!BW$4,'[1]INTERNAL PARAMETERS-1'!$B$5:$J$44,3,FALSE)</f>
        <v>0</v>
      </c>
      <c r="BX207" s="52">
        <f>ESCYLD1!BX207*VLOOKUP(ESCYLD2!BX$4,'[1]INTERNAL PARAMETERS-1'!$B$5:$J$44,5,FALSE)*VLOOKUP(ESCYLD2!BX$4,'[1]INTERNAL PARAMETERS-1'!$B$5:$J$44,6,FALSE)*VLOOKUP(ESCYLD2!BX$4,'[1]INTERNAL PARAMETERS-1'!$B$5:$J$44,3,FALSE) + ESCYLD1!BX207*(1-VLOOKUP(ESCYLD2!BX$4,'[1]INTERNAL PARAMETERS-1'!$B$5:$J$44,5,FALSE))*VLOOKUP(ESCYLD2!BX$4,'[1]INTERNAL PARAMETERS-1'!$B$5:$J$44,8,FALSE)*VLOOKUP(ESCYLD2!BX$4,'[1]INTERNAL PARAMETERS-1'!$B$5:$J$44,3,FALSE)</f>
        <v>0</v>
      </c>
      <c r="BY207" s="52">
        <f>ESCYLD1!BY207*VLOOKUP(ESCYLD2!BY$4,'[1]INTERNAL PARAMETERS-1'!$B$5:$J$44,5,FALSE)*VLOOKUP(ESCYLD2!BY$4,'[1]INTERNAL PARAMETERS-1'!$B$5:$J$44,6,FALSE)*VLOOKUP(ESCYLD2!BY$4,'[1]INTERNAL PARAMETERS-1'!$B$5:$J$44,3,FALSE) + ESCYLD1!BY207*(1-VLOOKUP(ESCYLD2!BY$4,'[1]INTERNAL PARAMETERS-1'!$B$5:$J$44,5,FALSE))*VLOOKUP(ESCYLD2!BY$4,'[1]INTERNAL PARAMETERS-1'!$B$5:$J$44,8,FALSE)*VLOOKUP(ESCYLD2!BY$4,'[1]INTERNAL PARAMETERS-1'!$B$5:$J$44,3,FALSE)</f>
        <v>0</v>
      </c>
      <c r="BZ207" s="52">
        <f>ESCYLD1!BZ207*VLOOKUP(ESCYLD2!BZ$4,'[1]INTERNAL PARAMETERS-1'!$B$5:$J$44,5,FALSE)*VLOOKUP(ESCYLD2!BZ$4,'[1]INTERNAL PARAMETERS-1'!$B$5:$J$44,6,FALSE)*VLOOKUP(ESCYLD2!BZ$4,'[1]INTERNAL PARAMETERS-1'!$B$5:$J$44,3,FALSE) + ESCYLD1!BZ207*(1-VLOOKUP(ESCYLD2!BZ$4,'[1]INTERNAL PARAMETERS-1'!$B$5:$J$44,5,FALSE))*VLOOKUP(ESCYLD2!BZ$4,'[1]INTERNAL PARAMETERS-1'!$B$5:$J$44,8,FALSE)*VLOOKUP(ESCYLD2!BZ$4,'[1]INTERNAL PARAMETERS-1'!$B$5:$J$44,3,FALSE)</f>
        <v>0</v>
      </c>
      <c r="CA207" s="52">
        <f>ESCYLD1!CA207*VLOOKUP(ESCYLD2!CA$4,'[1]INTERNAL PARAMETERS-1'!$B$5:$J$44,5,FALSE)*VLOOKUP(ESCYLD2!CA$4,'[1]INTERNAL PARAMETERS-1'!$B$5:$J$44,6,FALSE)*VLOOKUP(ESCYLD2!CA$4,'[1]INTERNAL PARAMETERS-1'!$B$5:$J$44,3,FALSE) + ESCYLD1!CA207*(1-VLOOKUP(ESCYLD2!CA$4,'[1]INTERNAL PARAMETERS-1'!$B$5:$J$44,5,FALSE))*VLOOKUP(ESCYLD2!CA$4,'[1]INTERNAL PARAMETERS-1'!$B$5:$J$44,8,FALSE)*VLOOKUP(ESCYLD2!CA$4,'[1]INTERNAL PARAMETERS-1'!$B$5:$J$44,3,FALSE)</f>
        <v>0</v>
      </c>
      <c r="CB207" s="52">
        <f>ESCYLD1!CB207*VLOOKUP(ESCYLD2!CB$4,'[1]INTERNAL PARAMETERS-1'!$B$5:$J$44,5,FALSE)*VLOOKUP(ESCYLD2!CB$4,'[1]INTERNAL PARAMETERS-1'!$B$5:$J$44,6,FALSE)*VLOOKUP(ESCYLD2!CB$4,'[1]INTERNAL PARAMETERS-1'!$B$5:$J$44,3,FALSE) + ESCYLD1!CB207*(1-VLOOKUP(ESCYLD2!CB$4,'[1]INTERNAL PARAMETERS-1'!$B$5:$J$44,5,FALSE))*VLOOKUP(ESCYLD2!CB$4,'[1]INTERNAL PARAMETERS-1'!$B$5:$J$44,8,FALSE)*VLOOKUP(ESCYLD2!CB$4,'[1]INTERNAL PARAMETERS-1'!$B$5:$J$44,3,FALSE)</f>
        <v>0</v>
      </c>
      <c r="CC207" s="52">
        <f>ESCYLD1!CC207*VLOOKUP(ESCYLD2!CC$4,'[1]INTERNAL PARAMETERS-1'!$B$5:$J$44,5,FALSE)*VLOOKUP(ESCYLD2!CC$4,'[1]INTERNAL PARAMETERS-1'!$B$5:$J$44,6,FALSE)*VLOOKUP(ESCYLD2!CC$4,'[1]INTERNAL PARAMETERS-1'!$B$5:$J$44,3,FALSE) + ESCYLD1!CC207*(1-VLOOKUP(ESCYLD2!CC$4,'[1]INTERNAL PARAMETERS-1'!$B$5:$J$44,5,FALSE))*VLOOKUP(ESCYLD2!CC$4,'[1]INTERNAL PARAMETERS-1'!$B$5:$J$44,8,FALSE)*VLOOKUP(ESCYLD2!CC$4,'[1]INTERNAL PARAMETERS-1'!$B$5:$J$44,3,FALSE)</f>
        <v>0</v>
      </c>
      <c r="CD207" s="52">
        <f>ESCYLD1!CD207*VLOOKUP(ESCYLD2!CD$4,'[1]INTERNAL PARAMETERS-1'!$B$5:$J$44,5,FALSE)*VLOOKUP(ESCYLD2!CD$4,'[1]INTERNAL PARAMETERS-1'!$B$5:$J$44,6,FALSE)*VLOOKUP(ESCYLD2!CD$4,'[1]INTERNAL PARAMETERS-1'!$B$5:$J$44,3,FALSE) + ESCYLD1!CD207*(1-VLOOKUP(ESCYLD2!CD$4,'[1]INTERNAL PARAMETERS-1'!$B$5:$J$44,5,FALSE))*VLOOKUP(ESCYLD2!CD$4,'[1]INTERNAL PARAMETERS-1'!$B$5:$J$44,8,FALSE)*VLOOKUP(ESCYLD2!CD$4,'[1]INTERNAL PARAMETERS-1'!$B$5:$J$44,3,FALSE)</f>
        <v>0</v>
      </c>
      <c r="CE207" s="52">
        <f>ESCYLD1!CE207*VLOOKUP(ESCYLD2!CE$4,'[1]INTERNAL PARAMETERS-1'!$B$5:$J$44,5,FALSE)*VLOOKUP(ESCYLD2!CE$4,'[1]INTERNAL PARAMETERS-1'!$B$5:$J$44,6,FALSE)*VLOOKUP(ESCYLD2!CE$4,'[1]INTERNAL PARAMETERS-1'!$B$5:$J$44,3,FALSE) + ESCYLD1!CE207*(1-VLOOKUP(ESCYLD2!CE$4,'[1]INTERNAL PARAMETERS-1'!$B$5:$J$44,5,FALSE))*VLOOKUP(ESCYLD2!CE$4,'[1]INTERNAL PARAMETERS-1'!$B$5:$J$44,8,FALSE)*VLOOKUP(ESCYLD2!CE$4,'[1]INTERNAL PARAMETERS-1'!$B$5:$J$44,3,FALSE)</f>
        <v>0</v>
      </c>
      <c r="CF207" s="52">
        <f>ESCYLD1!CF207*VLOOKUP(ESCYLD2!CF$4,'[1]INTERNAL PARAMETERS-1'!$B$5:$J$44,5,FALSE)*VLOOKUP(ESCYLD2!CF$4,'[1]INTERNAL PARAMETERS-1'!$B$5:$J$44,6,FALSE)*VLOOKUP(ESCYLD2!CF$4,'[1]INTERNAL PARAMETERS-1'!$B$5:$J$44,3,FALSE) + ESCYLD1!CF207*(1-VLOOKUP(ESCYLD2!CF$4,'[1]INTERNAL PARAMETERS-1'!$B$5:$J$44,5,FALSE))*VLOOKUP(ESCYLD2!CF$4,'[1]INTERNAL PARAMETERS-1'!$B$5:$J$44,8,FALSE)*VLOOKUP(ESCYLD2!CF$4,'[1]INTERNAL PARAMETERS-1'!$B$5:$J$44,3,FALSE)</f>
        <v>0</v>
      </c>
      <c r="CG207" s="52">
        <f>ESCYLD1!CG207*VLOOKUP(ESCYLD2!CG$4,'[1]INTERNAL PARAMETERS-1'!$B$5:$J$44,5,FALSE)*VLOOKUP(ESCYLD2!CG$4,'[1]INTERNAL PARAMETERS-1'!$B$5:$J$44,6,FALSE)*VLOOKUP(ESCYLD2!CG$4,'[1]INTERNAL PARAMETERS-1'!$B$5:$J$44,3,FALSE) + ESCYLD1!CG207*(1-VLOOKUP(ESCYLD2!CG$4,'[1]INTERNAL PARAMETERS-1'!$B$5:$J$44,5,FALSE))*VLOOKUP(ESCYLD2!CG$4,'[1]INTERNAL PARAMETERS-1'!$B$5:$J$44,8,FALSE)*VLOOKUP(ESCYLD2!CG$4,'[1]INTERNAL PARAMETERS-1'!$B$5:$J$44,3,FALSE)</f>
        <v>0</v>
      </c>
      <c r="CH207" s="51">
        <f>ESCYLD1!CH207*VLOOKUP(ESCYLD2!CH$4,'[1]INTERNAL PARAMETERS-1'!$B$5:$J$44,5,FALSE)*VLOOKUP(ESCYLD2!CH$4,'[1]INTERNAL PARAMETERS-1'!$B$5:$J$44,6,FALSE)*VLOOKUP(ESCYLD2!CH$4,'[1]INTERNAL PARAMETERS-1'!$B$5:$J$44,3,FALSE) + ESCYLD1!CH207*(1-VLOOKUP(ESCYLD2!CH$4,'[1]INTERNAL PARAMETERS-1'!$B$5:$J$44,5,FALSE))*VLOOKUP(ESCYLD2!CH$4,'[1]INTERNAL PARAMETERS-1'!$B$5:$J$44,8,FALSE)*VLOOKUP(ESCYLD2!CH$4,'[1]INTERNAL PARAMETERS-1'!$B$5:$J$44,3,FALSE)</f>
        <v>0</v>
      </c>
      <c r="CJ207" s="53">
        <f t="shared" si="6"/>
        <v>0</v>
      </c>
      <c r="CK207" s="51">
        <f t="shared" si="7"/>
        <v>0</v>
      </c>
    </row>
    <row r="208" spans="2:89" x14ac:dyDescent="0.5">
      <c r="B208" s="66" t="s">
        <v>7</v>
      </c>
      <c r="C208" s="65" t="s">
        <v>72</v>
      </c>
      <c r="D208" s="65" t="s">
        <v>84</v>
      </c>
      <c r="E208" s="151">
        <f>ESC!AF208</f>
        <v>0</v>
      </c>
      <c r="F208" s="64">
        <f>'[1]INTERNAL PARAMETERS-1'!M10</f>
        <v>58.935000000000002</v>
      </c>
      <c r="G208" s="53">
        <f>ESCYLD1!G208*VLOOKUP(ESCYLD2!G$4,'[1]INTERNAL PARAMETERS-1'!$B$5:$J$44,5,FALSE)*VLOOKUP(ESCYLD2!G$4,'[1]INTERNAL PARAMETERS-1'!$B$5:$J$44,7,FALSE)*ESCYLD2!$F208 + ESCYLD1!G208*(1-VLOOKUP(ESCYLD2!G$4,'[1]INTERNAL PARAMETERS-1'!$B$5:$J$44,5,FALSE))*VLOOKUP(ESCYLD2!G$4,'[1]INTERNAL PARAMETERS-1'!$B$5:$J$44,9,FALSE)*ESCYLD2!$F208</f>
        <v>0</v>
      </c>
      <c r="H208" s="52">
        <f>ESCYLD1!H208*VLOOKUP(ESCYLD2!H$4,'[1]INTERNAL PARAMETERS-1'!$B$5:$J$44,5,FALSE)*VLOOKUP(ESCYLD2!H$4,'[1]INTERNAL PARAMETERS-1'!$B$5:$J$44,7,FALSE)*ESCYLD2!$F208 + ESCYLD1!H208*(1-VLOOKUP(ESCYLD2!H$4,'[1]INTERNAL PARAMETERS-1'!$B$5:$J$44,5,FALSE))*VLOOKUP(ESCYLD2!H$4,'[1]INTERNAL PARAMETERS-1'!$B$5:$J$44,9,FALSE)*ESCYLD2!$F208</f>
        <v>0</v>
      </c>
      <c r="I208" s="52">
        <f>ESCYLD1!I208*VLOOKUP(ESCYLD2!I$4,'[1]INTERNAL PARAMETERS-1'!$B$5:$J$44,5,FALSE)*VLOOKUP(ESCYLD2!I$4,'[1]INTERNAL PARAMETERS-1'!$B$5:$J$44,7,FALSE)*ESCYLD2!$F208 + ESCYLD1!I208*(1-VLOOKUP(ESCYLD2!I$4,'[1]INTERNAL PARAMETERS-1'!$B$5:$J$44,5,FALSE))*VLOOKUP(ESCYLD2!I$4,'[1]INTERNAL PARAMETERS-1'!$B$5:$J$44,9,FALSE)*ESCYLD2!$F208</f>
        <v>0</v>
      </c>
      <c r="J208" s="52">
        <f>ESCYLD1!J208*VLOOKUP(ESCYLD2!J$4,'[1]INTERNAL PARAMETERS-1'!$B$5:$J$44,5,FALSE)*VLOOKUP(ESCYLD2!J$4,'[1]INTERNAL PARAMETERS-1'!$B$5:$J$44,7,FALSE)*ESCYLD2!$F208 + ESCYLD1!J208*(1-VLOOKUP(ESCYLD2!J$4,'[1]INTERNAL PARAMETERS-1'!$B$5:$J$44,5,FALSE))*VLOOKUP(ESCYLD2!J$4,'[1]INTERNAL PARAMETERS-1'!$B$5:$J$44,9,FALSE)*ESCYLD2!$F208</f>
        <v>0</v>
      </c>
      <c r="K208" s="52">
        <f>ESCYLD1!K208*VLOOKUP(ESCYLD2!K$4,'[1]INTERNAL PARAMETERS-1'!$B$5:$J$44,5,FALSE)*VLOOKUP(ESCYLD2!K$4,'[1]INTERNAL PARAMETERS-1'!$B$5:$J$44,7,FALSE)*ESCYLD2!$F208 + ESCYLD1!K208*(1-VLOOKUP(ESCYLD2!K$4,'[1]INTERNAL PARAMETERS-1'!$B$5:$J$44,5,FALSE))*VLOOKUP(ESCYLD2!K$4,'[1]INTERNAL PARAMETERS-1'!$B$5:$J$44,9,FALSE)*ESCYLD2!$F208</f>
        <v>0</v>
      </c>
      <c r="L208" s="52">
        <f>ESCYLD1!L208*VLOOKUP(ESCYLD2!L$4,'[1]INTERNAL PARAMETERS-1'!$B$5:$J$44,5,FALSE)*VLOOKUP(ESCYLD2!L$4,'[1]INTERNAL PARAMETERS-1'!$B$5:$J$44,7,FALSE)*ESCYLD2!$F208 + ESCYLD1!L208*(1-VLOOKUP(ESCYLD2!L$4,'[1]INTERNAL PARAMETERS-1'!$B$5:$J$44,5,FALSE))*VLOOKUP(ESCYLD2!L$4,'[1]INTERNAL PARAMETERS-1'!$B$5:$J$44,9,FALSE)*ESCYLD2!$F208</f>
        <v>0</v>
      </c>
      <c r="M208" s="52">
        <f>ESCYLD1!M208*VLOOKUP(ESCYLD2!M$4,'[1]INTERNAL PARAMETERS-1'!$B$5:$J$44,5,FALSE)*VLOOKUP(ESCYLD2!M$4,'[1]INTERNAL PARAMETERS-1'!$B$5:$J$44,7,FALSE)*ESCYLD2!$F208 + ESCYLD1!M208*(1-VLOOKUP(ESCYLD2!M$4,'[1]INTERNAL PARAMETERS-1'!$B$5:$J$44,5,FALSE))*VLOOKUP(ESCYLD2!M$4,'[1]INTERNAL PARAMETERS-1'!$B$5:$J$44,9,FALSE)*ESCYLD2!$F208</f>
        <v>0</v>
      </c>
      <c r="N208" s="52">
        <f>ESCYLD1!N208*VLOOKUP(ESCYLD2!N$4,'[1]INTERNAL PARAMETERS-1'!$B$5:$J$44,5,FALSE)*VLOOKUP(ESCYLD2!N$4,'[1]INTERNAL PARAMETERS-1'!$B$5:$J$44,7,FALSE)*ESCYLD2!$F208 + ESCYLD1!N208*(1-VLOOKUP(ESCYLD2!N$4,'[1]INTERNAL PARAMETERS-1'!$B$5:$J$44,5,FALSE))*VLOOKUP(ESCYLD2!N$4,'[1]INTERNAL PARAMETERS-1'!$B$5:$J$44,9,FALSE)*ESCYLD2!$F208</f>
        <v>0</v>
      </c>
      <c r="O208" s="52">
        <f>ESCYLD1!O208*VLOOKUP(ESCYLD2!O$4,'[1]INTERNAL PARAMETERS-1'!$B$5:$J$44,5,FALSE)*VLOOKUP(ESCYLD2!O$4,'[1]INTERNAL PARAMETERS-1'!$B$5:$J$44,7,FALSE)*ESCYLD2!$F208 + ESCYLD1!O208*(1-VLOOKUP(ESCYLD2!O$4,'[1]INTERNAL PARAMETERS-1'!$B$5:$J$44,5,FALSE))*VLOOKUP(ESCYLD2!O$4,'[1]INTERNAL PARAMETERS-1'!$B$5:$J$44,9,FALSE)*ESCYLD2!$F208</f>
        <v>0</v>
      </c>
      <c r="P208" s="52">
        <f>ESCYLD1!P208*VLOOKUP(ESCYLD2!P$4,'[1]INTERNAL PARAMETERS-1'!$B$5:$J$44,5,FALSE)*VLOOKUP(ESCYLD2!P$4,'[1]INTERNAL PARAMETERS-1'!$B$5:$J$44,7,FALSE)*ESCYLD2!$F208 + ESCYLD1!P208*(1-VLOOKUP(ESCYLD2!P$4,'[1]INTERNAL PARAMETERS-1'!$B$5:$J$44,5,FALSE))*VLOOKUP(ESCYLD2!P$4,'[1]INTERNAL PARAMETERS-1'!$B$5:$J$44,9,FALSE)*ESCYLD2!$F208</f>
        <v>0</v>
      </c>
      <c r="Q208" s="52">
        <f>ESCYLD1!Q208*VLOOKUP(ESCYLD2!Q$4,'[1]INTERNAL PARAMETERS-1'!$B$5:$J$44,5,FALSE)*VLOOKUP(ESCYLD2!Q$4,'[1]INTERNAL PARAMETERS-1'!$B$5:$J$44,7,FALSE)*ESCYLD2!$F208 + ESCYLD1!Q208*(1-VLOOKUP(ESCYLD2!Q$4,'[1]INTERNAL PARAMETERS-1'!$B$5:$J$44,5,FALSE))*VLOOKUP(ESCYLD2!Q$4,'[1]INTERNAL PARAMETERS-1'!$B$5:$J$44,9,FALSE)*ESCYLD2!$F208</f>
        <v>0</v>
      </c>
      <c r="R208" s="52">
        <f>ESCYLD1!R208*VLOOKUP(ESCYLD2!R$4,'[1]INTERNAL PARAMETERS-1'!$B$5:$J$44,5,FALSE)*VLOOKUP(ESCYLD2!R$4,'[1]INTERNAL PARAMETERS-1'!$B$5:$J$44,7,FALSE)*ESCYLD2!$F208 + ESCYLD1!R208*(1-VLOOKUP(ESCYLD2!R$4,'[1]INTERNAL PARAMETERS-1'!$B$5:$J$44,5,FALSE))*VLOOKUP(ESCYLD2!R$4,'[1]INTERNAL PARAMETERS-1'!$B$5:$J$44,9,FALSE)*ESCYLD2!$F208</f>
        <v>0</v>
      </c>
      <c r="S208" s="52">
        <f>ESCYLD1!S208*VLOOKUP(ESCYLD2!S$4,'[1]INTERNAL PARAMETERS-1'!$B$5:$J$44,5,FALSE)*VLOOKUP(ESCYLD2!S$4,'[1]INTERNAL PARAMETERS-1'!$B$5:$J$44,7,FALSE)*ESCYLD2!$F208 + ESCYLD1!S208*(1-VLOOKUP(ESCYLD2!S$4,'[1]INTERNAL PARAMETERS-1'!$B$5:$J$44,5,FALSE))*VLOOKUP(ESCYLD2!S$4,'[1]INTERNAL PARAMETERS-1'!$B$5:$J$44,9,FALSE)*ESCYLD2!$F208</f>
        <v>0</v>
      </c>
      <c r="T208" s="52">
        <f>ESCYLD1!T208*VLOOKUP(ESCYLD2!T$4,'[1]INTERNAL PARAMETERS-1'!$B$5:$J$44,5,FALSE)*VLOOKUP(ESCYLD2!T$4,'[1]INTERNAL PARAMETERS-1'!$B$5:$J$44,7,FALSE)*ESCYLD2!$F208 + ESCYLD1!T208*(1-VLOOKUP(ESCYLD2!T$4,'[1]INTERNAL PARAMETERS-1'!$B$5:$J$44,5,FALSE))*VLOOKUP(ESCYLD2!T$4,'[1]INTERNAL PARAMETERS-1'!$B$5:$J$44,9,FALSE)*ESCYLD2!$F208</f>
        <v>0</v>
      </c>
      <c r="U208" s="52">
        <f>ESCYLD1!U208*VLOOKUP(ESCYLD2!U$4,'[1]INTERNAL PARAMETERS-1'!$B$5:$J$44,5,FALSE)*VLOOKUP(ESCYLD2!U$4,'[1]INTERNAL PARAMETERS-1'!$B$5:$J$44,7,FALSE)*ESCYLD2!$F208 + ESCYLD1!U208*(1-VLOOKUP(ESCYLD2!U$4,'[1]INTERNAL PARAMETERS-1'!$B$5:$J$44,5,FALSE))*VLOOKUP(ESCYLD2!U$4,'[1]INTERNAL PARAMETERS-1'!$B$5:$J$44,9,FALSE)*ESCYLD2!$F208</f>
        <v>0</v>
      </c>
      <c r="V208" s="52">
        <f>ESCYLD1!V208*VLOOKUP(ESCYLD2!V$4,'[1]INTERNAL PARAMETERS-1'!$B$5:$J$44,5,FALSE)*VLOOKUP(ESCYLD2!V$4,'[1]INTERNAL PARAMETERS-1'!$B$5:$J$44,7,FALSE)*ESCYLD2!$F208 + ESCYLD1!V208*(1-VLOOKUP(ESCYLD2!V$4,'[1]INTERNAL PARAMETERS-1'!$B$5:$J$44,5,FALSE))*VLOOKUP(ESCYLD2!V$4,'[1]INTERNAL PARAMETERS-1'!$B$5:$J$44,9,FALSE)*ESCYLD2!$F208</f>
        <v>0</v>
      </c>
      <c r="W208" s="52">
        <f>ESCYLD1!W208*VLOOKUP(ESCYLD2!W$4,'[1]INTERNAL PARAMETERS-1'!$B$5:$J$44,5,FALSE)*VLOOKUP(ESCYLD2!W$4,'[1]INTERNAL PARAMETERS-1'!$B$5:$J$44,7,FALSE)*ESCYLD2!$F208 + ESCYLD1!W208*(1-VLOOKUP(ESCYLD2!W$4,'[1]INTERNAL PARAMETERS-1'!$B$5:$J$44,5,FALSE))*VLOOKUP(ESCYLD2!W$4,'[1]INTERNAL PARAMETERS-1'!$B$5:$J$44,9,FALSE)*ESCYLD2!$F208</f>
        <v>0</v>
      </c>
      <c r="X208" s="52">
        <f>ESCYLD1!X208*VLOOKUP(ESCYLD2!X$4,'[1]INTERNAL PARAMETERS-1'!$B$5:$J$44,5,FALSE)*VLOOKUP(ESCYLD2!X$4,'[1]INTERNAL PARAMETERS-1'!$B$5:$J$44,7,FALSE)*ESCYLD2!$F208 + ESCYLD1!X208*(1-VLOOKUP(ESCYLD2!X$4,'[1]INTERNAL PARAMETERS-1'!$B$5:$J$44,5,FALSE))*VLOOKUP(ESCYLD2!X$4,'[1]INTERNAL PARAMETERS-1'!$B$5:$J$44,9,FALSE)*ESCYLD2!$F208</f>
        <v>0</v>
      </c>
      <c r="Y208" s="52">
        <f>ESCYLD1!Y208*VLOOKUP(ESCYLD2!Y$4,'[1]INTERNAL PARAMETERS-1'!$B$5:$J$44,5,FALSE)*VLOOKUP(ESCYLD2!Y$4,'[1]INTERNAL PARAMETERS-1'!$B$5:$J$44,7,FALSE)*ESCYLD2!$F208 + ESCYLD1!Y208*(1-VLOOKUP(ESCYLD2!Y$4,'[1]INTERNAL PARAMETERS-1'!$B$5:$J$44,5,FALSE))*VLOOKUP(ESCYLD2!Y$4,'[1]INTERNAL PARAMETERS-1'!$B$5:$J$44,9,FALSE)*ESCYLD2!$F208</f>
        <v>0</v>
      </c>
      <c r="Z208" s="52">
        <f>ESCYLD1!Z208*VLOOKUP(ESCYLD2!Z$4,'[1]INTERNAL PARAMETERS-1'!$B$5:$J$44,5,FALSE)*VLOOKUP(ESCYLD2!Z$4,'[1]INTERNAL PARAMETERS-1'!$B$5:$J$44,7,FALSE)*ESCYLD2!$F208 + ESCYLD1!Z208*(1-VLOOKUP(ESCYLD2!Z$4,'[1]INTERNAL PARAMETERS-1'!$B$5:$J$44,5,FALSE))*VLOOKUP(ESCYLD2!Z$4,'[1]INTERNAL PARAMETERS-1'!$B$5:$J$44,9,FALSE)*ESCYLD2!$F208</f>
        <v>0</v>
      </c>
      <c r="AA208" s="52">
        <f>ESCYLD1!AA208*VLOOKUP(ESCYLD2!AA$4,'[1]INTERNAL PARAMETERS-1'!$B$5:$J$44,5,FALSE)*VLOOKUP(ESCYLD2!AA$4,'[1]INTERNAL PARAMETERS-1'!$B$5:$J$44,7,FALSE)*ESCYLD2!$F208 + ESCYLD1!AA208*(1-VLOOKUP(ESCYLD2!AA$4,'[1]INTERNAL PARAMETERS-1'!$B$5:$J$44,5,FALSE))*VLOOKUP(ESCYLD2!AA$4,'[1]INTERNAL PARAMETERS-1'!$B$5:$J$44,9,FALSE)*ESCYLD2!$F208</f>
        <v>0</v>
      </c>
      <c r="AB208" s="52">
        <f>ESCYLD1!AB208*VLOOKUP(ESCYLD2!AB$4,'[1]INTERNAL PARAMETERS-1'!$B$5:$J$44,5,FALSE)*VLOOKUP(ESCYLD2!AB$4,'[1]INTERNAL PARAMETERS-1'!$B$5:$J$44,7,FALSE)*ESCYLD2!$F208 + ESCYLD1!AB208*(1-VLOOKUP(ESCYLD2!AB$4,'[1]INTERNAL PARAMETERS-1'!$B$5:$J$44,5,FALSE))*VLOOKUP(ESCYLD2!AB$4,'[1]INTERNAL PARAMETERS-1'!$B$5:$J$44,9,FALSE)*ESCYLD2!$F208</f>
        <v>0</v>
      </c>
      <c r="AC208" s="52">
        <f>ESCYLD1!AC208*VLOOKUP(ESCYLD2!AC$4,'[1]INTERNAL PARAMETERS-1'!$B$5:$J$44,5,FALSE)*VLOOKUP(ESCYLD2!AC$4,'[1]INTERNAL PARAMETERS-1'!$B$5:$J$44,7,FALSE)*ESCYLD2!$F208 + ESCYLD1!AC208*(1-VLOOKUP(ESCYLD2!AC$4,'[1]INTERNAL PARAMETERS-1'!$B$5:$J$44,5,FALSE))*VLOOKUP(ESCYLD2!AC$4,'[1]INTERNAL PARAMETERS-1'!$B$5:$J$44,9,FALSE)*ESCYLD2!$F208</f>
        <v>0</v>
      </c>
      <c r="AD208" s="52">
        <f>ESCYLD1!AD208*VLOOKUP(ESCYLD2!AD$4,'[1]INTERNAL PARAMETERS-1'!$B$5:$J$44,5,FALSE)*VLOOKUP(ESCYLD2!AD$4,'[1]INTERNAL PARAMETERS-1'!$B$5:$J$44,7,FALSE)*ESCYLD2!$F208 + ESCYLD1!AD208*(1-VLOOKUP(ESCYLD2!AD$4,'[1]INTERNAL PARAMETERS-1'!$B$5:$J$44,5,FALSE))*VLOOKUP(ESCYLD2!AD$4,'[1]INTERNAL PARAMETERS-1'!$B$5:$J$44,9,FALSE)*ESCYLD2!$F208</f>
        <v>0</v>
      </c>
      <c r="AE208" s="52">
        <f>ESCYLD1!AE208*VLOOKUP(ESCYLD2!AE$4,'[1]INTERNAL PARAMETERS-1'!$B$5:$J$44,5,FALSE)*VLOOKUP(ESCYLD2!AE$4,'[1]INTERNAL PARAMETERS-1'!$B$5:$J$44,7,FALSE)*ESCYLD2!$F208 + ESCYLD1!AE208*(1-VLOOKUP(ESCYLD2!AE$4,'[1]INTERNAL PARAMETERS-1'!$B$5:$J$44,5,FALSE))*VLOOKUP(ESCYLD2!AE$4,'[1]INTERNAL PARAMETERS-1'!$B$5:$J$44,9,FALSE)*ESCYLD2!$F208</f>
        <v>0</v>
      </c>
      <c r="AF208" s="52">
        <f>ESCYLD1!AF208*VLOOKUP(ESCYLD2!AF$4,'[1]INTERNAL PARAMETERS-1'!$B$5:$J$44,5,FALSE)*VLOOKUP(ESCYLD2!AF$4,'[1]INTERNAL PARAMETERS-1'!$B$5:$J$44,7,FALSE)*ESCYLD2!$F208 + ESCYLD1!AF208*(1-VLOOKUP(ESCYLD2!AF$4,'[1]INTERNAL PARAMETERS-1'!$B$5:$J$44,5,FALSE))*VLOOKUP(ESCYLD2!AF$4,'[1]INTERNAL PARAMETERS-1'!$B$5:$J$44,9,FALSE)*ESCYLD2!$F208</f>
        <v>0</v>
      </c>
      <c r="AG208" s="52">
        <f>ESCYLD1!AG208*VLOOKUP(ESCYLD2!AG$4,'[1]INTERNAL PARAMETERS-1'!$B$5:$J$44,5,FALSE)*VLOOKUP(ESCYLD2!AG$4,'[1]INTERNAL PARAMETERS-1'!$B$5:$J$44,7,FALSE)*ESCYLD2!$F208 + ESCYLD1!AG208*(1-VLOOKUP(ESCYLD2!AG$4,'[1]INTERNAL PARAMETERS-1'!$B$5:$J$44,5,FALSE))*VLOOKUP(ESCYLD2!AG$4,'[1]INTERNAL PARAMETERS-1'!$B$5:$J$44,9,FALSE)*ESCYLD2!$F208</f>
        <v>0</v>
      </c>
      <c r="AH208" s="52">
        <f>ESCYLD1!AH208*VLOOKUP(ESCYLD2!AH$4,'[1]INTERNAL PARAMETERS-1'!$B$5:$J$44,5,FALSE)*VLOOKUP(ESCYLD2!AH$4,'[1]INTERNAL PARAMETERS-1'!$B$5:$J$44,7,FALSE)*ESCYLD2!$F208 + ESCYLD1!AH208*(1-VLOOKUP(ESCYLD2!AH$4,'[1]INTERNAL PARAMETERS-1'!$B$5:$J$44,5,FALSE))*VLOOKUP(ESCYLD2!AH$4,'[1]INTERNAL PARAMETERS-1'!$B$5:$J$44,9,FALSE)*ESCYLD2!$F208</f>
        <v>0</v>
      </c>
      <c r="AI208" s="52">
        <f>ESCYLD1!AI208*VLOOKUP(ESCYLD2!AI$4,'[1]INTERNAL PARAMETERS-1'!$B$5:$J$44,5,FALSE)*VLOOKUP(ESCYLD2!AI$4,'[1]INTERNAL PARAMETERS-1'!$B$5:$J$44,7,FALSE)*ESCYLD2!$F208 + ESCYLD1!AI208*(1-VLOOKUP(ESCYLD2!AI$4,'[1]INTERNAL PARAMETERS-1'!$B$5:$J$44,5,FALSE))*VLOOKUP(ESCYLD2!AI$4,'[1]INTERNAL PARAMETERS-1'!$B$5:$J$44,9,FALSE)*ESCYLD2!$F208</f>
        <v>0</v>
      </c>
      <c r="AJ208" s="52">
        <f>ESCYLD1!AJ208*VLOOKUP(ESCYLD2!AJ$4,'[1]INTERNAL PARAMETERS-1'!$B$5:$J$44,5,FALSE)*VLOOKUP(ESCYLD2!AJ$4,'[1]INTERNAL PARAMETERS-1'!$B$5:$J$44,7,FALSE)*ESCYLD2!$F208 + ESCYLD1!AJ208*(1-VLOOKUP(ESCYLD2!AJ$4,'[1]INTERNAL PARAMETERS-1'!$B$5:$J$44,5,FALSE))*VLOOKUP(ESCYLD2!AJ$4,'[1]INTERNAL PARAMETERS-1'!$B$5:$J$44,9,FALSE)*ESCYLD2!$F208</f>
        <v>0</v>
      </c>
      <c r="AK208" s="52">
        <f>ESCYLD1!AK208*VLOOKUP(ESCYLD2!AK$4,'[1]INTERNAL PARAMETERS-1'!$B$5:$J$44,5,FALSE)*VLOOKUP(ESCYLD2!AK$4,'[1]INTERNAL PARAMETERS-1'!$B$5:$J$44,7,FALSE)*ESCYLD2!$F208 + ESCYLD1!AK208*(1-VLOOKUP(ESCYLD2!AK$4,'[1]INTERNAL PARAMETERS-1'!$B$5:$J$44,5,FALSE))*VLOOKUP(ESCYLD2!AK$4,'[1]INTERNAL PARAMETERS-1'!$B$5:$J$44,9,FALSE)*ESCYLD2!$F208</f>
        <v>0</v>
      </c>
      <c r="AL208" s="52">
        <f>ESCYLD1!AL208*VLOOKUP(ESCYLD2!AL$4,'[1]INTERNAL PARAMETERS-1'!$B$5:$J$44,5,FALSE)*VLOOKUP(ESCYLD2!AL$4,'[1]INTERNAL PARAMETERS-1'!$B$5:$J$44,7,FALSE)*ESCYLD2!$F208 + ESCYLD1!AL208*(1-VLOOKUP(ESCYLD2!AL$4,'[1]INTERNAL PARAMETERS-1'!$B$5:$J$44,5,FALSE))*VLOOKUP(ESCYLD2!AL$4,'[1]INTERNAL PARAMETERS-1'!$B$5:$J$44,9,FALSE)*ESCYLD2!$F208</f>
        <v>0</v>
      </c>
      <c r="AM208" s="52">
        <f>ESCYLD1!AM208*VLOOKUP(ESCYLD2!AM$4,'[1]INTERNAL PARAMETERS-1'!$B$5:$J$44,5,FALSE)*VLOOKUP(ESCYLD2!AM$4,'[1]INTERNAL PARAMETERS-1'!$B$5:$J$44,7,FALSE)*ESCYLD2!$F208 + ESCYLD1!AM208*(1-VLOOKUP(ESCYLD2!AM$4,'[1]INTERNAL PARAMETERS-1'!$B$5:$J$44,5,FALSE))*VLOOKUP(ESCYLD2!AM$4,'[1]INTERNAL PARAMETERS-1'!$B$5:$J$44,9,FALSE)*ESCYLD2!$F208</f>
        <v>0</v>
      </c>
      <c r="AN208" s="52">
        <f>ESCYLD1!AN208*VLOOKUP(ESCYLD2!AN$4,'[1]INTERNAL PARAMETERS-1'!$B$5:$J$44,5,FALSE)*VLOOKUP(ESCYLD2!AN$4,'[1]INTERNAL PARAMETERS-1'!$B$5:$J$44,7,FALSE)*ESCYLD2!$F208 + ESCYLD1!AN208*(1-VLOOKUP(ESCYLD2!AN$4,'[1]INTERNAL PARAMETERS-1'!$B$5:$J$44,5,FALSE))*VLOOKUP(ESCYLD2!AN$4,'[1]INTERNAL PARAMETERS-1'!$B$5:$J$44,9,FALSE)*ESCYLD2!$F208</f>
        <v>0</v>
      </c>
      <c r="AO208" s="52">
        <f>ESCYLD1!AO208*VLOOKUP(ESCYLD2!AO$4,'[1]INTERNAL PARAMETERS-1'!$B$5:$J$44,5,FALSE)*VLOOKUP(ESCYLD2!AO$4,'[1]INTERNAL PARAMETERS-1'!$B$5:$J$44,7,FALSE)*ESCYLD2!$F208 + ESCYLD1!AO208*(1-VLOOKUP(ESCYLD2!AO$4,'[1]INTERNAL PARAMETERS-1'!$B$5:$J$44,5,FALSE))*VLOOKUP(ESCYLD2!AO$4,'[1]INTERNAL PARAMETERS-1'!$B$5:$J$44,9,FALSE)*ESCYLD2!$F208</f>
        <v>0</v>
      </c>
      <c r="AP208" s="52">
        <f>ESCYLD1!AP208*VLOOKUP(ESCYLD2!AP$4,'[1]INTERNAL PARAMETERS-1'!$B$5:$J$44,5,FALSE)*VLOOKUP(ESCYLD2!AP$4,'[1]INTERNAL PARAMETERS-1'!$B$5:$J$44,7,FALSE)*ESCYLD2!$F208 + ESCYLD1!AP208*(1-VLOOKUP(ESCYLD2!AP$4,'[1]INTERNAL PARAMETERS-1'!$B$5:$J$44,5,FALSE))*VLOOKUP(ESCYLD2!AP$4,'[1]INTERNAL PARAMETERS-1'!$B$5:$J$44,9,FALSE)*ESCYLD2!$F208</f>
        <v>0</v>
      </c>
      <c r="AQ208" s="52">
        <f>ESCYLD1!AQ208*VLOOKUP(ESCYLD2!AQ$4,'[1]INTERNAL PARAMETERS-1'!$B$5:$J$44,5,FALSE)*VLOOKUP(ESCYLD2!AQ$4,'[1]INTERNAL PARAMETERS-1'!$B$5:$J$44,7,FALSE)*ESCYLD2!$F208 + ESCYLD1!AQ208*(1-VLOOKUP(ESCYLD2!AQ$4,'[1]INTERNAL PARAMETERS-1'!$B$5:$J$44,5,FALSE))*VLOOKUP(ESCYLD2!AQ$4,'[1]INTERNAL PARAMETERS-1'!$B$5:$J$44,9,FALSE)*ESCYLD2!$F208</f>
        <v>0</v>
      </c>
      <c r="AR208" s="52">
        <f>ESCYLD1!AR208*VLOOKUP(ESCYLD2!AR$4,'[1]INTERNAL PARAMETERS-1'!$B$5:$J$44,5,FALSE)*VLOOKUP(ESCYLD2!AR$4,'[1]INTERNAL PARAMETERS-1'!$B$5:$J$44,7,FALSE)*ESCYLD2!$F208 + ESCYLD1!AR208*(1-VLOOKUP(ESCYLD2!AR$4,'[1]INTERNAL PARAMETERS-1'!$B$5:$J$44,5,FALSE))*VLOOKUP(ESCYLD2!AR$4,'[1]INTERNAL PARAMETERS-1'!$B$5:$J$44,9,FALSE)*ESCYLD2!$F208</f>
        <v>0</v>
      </c>
      <c r="AS208" s="52">
        <f>ESCYLD1!AS208*VLOOKUP(ESCYLD2!AS$4,'[1]INTERNAL PARAMETERS-1'!$B$5:$J$44,5,FALSE)*VLOOKUP(ESCYLD2!AS$4,'[1]INTERNAL PARAMETERS-1'!$B$5:$J$44,7,FALSE)*ESCYLD2!$F208 + ESCYLD1!AS208*(1-VLOOKUP(ESCYLD2!AS$4,'[1]INTERNAL PARAMETERS-1'!$B$5:$J$44,5,FALSE))*VLOOKUP(ESCYLD2!AS$4,'[1]INTERNAL PARAMETERS-1'!$B$5:$J$44,9,FALSE)*ESCYLD2!$F208</f>
        <v>0</v>
      </c>
      <c r="AT208" s="51">
        <f>ESCYLD1!AT208*VLOOKUP(ESCYLD2!AT$4,'[1]INTERNAL PARAMETERS-1'!$B$5:$J$44,5,FALSE)*VLOOKUP(ESCYLD2!AT$4,'[1]INTERNAL PARAMETERS-1'!$B$5:$J$44,7,FALSE)*ESCYLD2!$F208 + ESCYLD1!AT208*(1-VLOOKUP(ESCYLD2!AT$4,'[1]INTERNAL PARAMETERS-1'!$B$5:$J$44,5,FALSE))*VLOOKUP(ESCYLD2!AT$4,'[1]INTERNAL PARAMETERS-1'!$B$5:$J$44,9,FALSE)*ESCYLD2!$F208</f>
        <v>0</v>
      </c>
      <c r="AU208" s="53">
        <f>ESCYLD1!AU208*VLOOKUP(ESCYLD2!AU$4,'[1]INTERNAL PARAMETERS-1'!$B$5:$J$44,5,FALSE)*VLOOKUP(ESCYLD2!AU$4,'[1]INTERNAL PARAMETERS-1'!$B$5:$J$44,6,FALSE)*VLOOKUP(ESCYLD2!AU$4,'[1]INTERNAL PARAMETERS-1'!$B$5:$J$44,3,FALSE) + ESCYLD1!AU208*(1-VLOOKUP(ESCYLD2!AU$4,'[1]INTERNAL PARAMETERS-1'!$B$5:$J$44,5,FALSE))*VLOOKUP(ESCYLD2!AU$4,'[1]INTERNAL PARAMETERS-1'!$B$5:$J$44,8,FALSE)*VLOOKUP(ESCYLD2!AU$4,'[1]INTERNAL PARAMETERS-1'!$B$5:$J$44,3,FALSE)</f>
        <v>0</v>
      </c>
      <c r="AV208" s="52">
        <f>ESCYLD1!AV208*VLOOKUP(ESCYLD2!AV$4,'[1]INTERNAL PARAMETERS-1'!$B$5:$J$44,5,FALSE)*VLOOKUP(ESCYLD2!AV$4,'[1]INTERNAL PARAMETERS-1'!$B$5:$J$44,6,FALSE)*VLOOKUP(ESCYLD2!AV$4,'[1]INTERNAL PARAMETERS-1'!$B$5:$J$44,3,FALSE) + ESCYLD1!AV208*(1-VLOOKUP(ESCYLD2!AV$4,'[1]INTERNAL PARAMETERS-1'!$B$5:$J$44,5,FALSE))*VLOOKUP(ESCYLD2!AV$4,'[1]INTERNAL PARAMETERS-1'!$B$5:$J$44,8,FALSE)*VLOOKUP(ESCYLD2!AV$4,'[1]INTERNAL PARAMETERS-1'!$B$5:$J$44,3,FALSE)</f>
        <v>0</v>
      </c>
      <c r="AW208" s="52">
        <f>ESCYLD1!AW208*VLOOKUP(ESCYLD2!AW$4,'[1]INTERNAL PARAMETERS-1'!$B$5:$J$44,5,FALSE)*VLOOKUP(ESCYLD2!AW$4,'[1]INTERNAL PARAMETERS-1'!$B$5:$J$44,6,FALSE)*VLOOKUP(ESCYLD2!AW$4,'[1]INTERNAL PARAMETERS-1'!$B$5:$J$44,3,FALSE) + ESCYLD1!AW208*(1-VLOOKUP(ESCYLD2!AW$4,'[1]INTERNAL PARAMETERS-1'!$B$5:$J$44,5,FALSE))*VLOOKUP(ESCYLD2!AW$4,'[1]INTERNAL PARAMETERS-1'!$B$5:$J$44,8,FALSE)*VLOOKUP(ESCYLD2!AW$4,'[1]INTERNAL PARAMETERS-1'!$B$5:$J$44,3,FALSE)</f>
        <v>0</v>
      </c>
      <c r="AX208" s="52">
        <f>ESCYLD1!AX208*VLOOKUP(ESCYLD2!AX$4,'[1]INTERNAL PARAMETERS-1'!$B$5:$J$44,5,FALSE)*VLOOKUP(ESCYLD2!AX$4,'[1]INTERNAL PARAMETERS-1'!$B$5:$J$44,6,FALSE)*VLOOKUP(ESCYLD2!AX$4,'[1]INTERNAL PARAMETERS-1'!$B$5:$J$44,3,FALSE) + ESCYLD1!AX208*(1-VLOOKUP(ESCYLD2!AX$4,'[1]INTERNAL PARAMETERS-1'!$B$5:$J$44,5,FALSE))*VLOOKUP(ESCYLD2!AX$4,'[1]INTERNAL PARAMETERS-1'!$B$5:$J$44,8,FALSE)*VLOOKUP(ESCYLD2!AX$4,'[1]INTERNAL PARAMETERS-1'!$B$5:$J$44,3,FALSE)</f>
        <v>0</v>
      </c>
      <c r="AY208" s="52">
        <f>ESCYLD1!AY208*VLOOKUP(ESCYLD2!AY$4,'[1]INTERNAL PARAMETERS-1'!$B$5:$J$44,5,FALSE)*VLOOKUP(ESCYLD2!AY$4,'[1]INTERNAL PARAMETERS-1'!$B$5:$J$44,6,FALSE)*VLOOKUP(ESCYLD2!AY$4,'[1]INTERNAL PARAMETERS-1'!$B$5:$J$44,3,FALSE) + ESCYLD1!AY208*(1-VLOOKUP(ESCYLD2!AY$4,'[1]INTERNAL PARAMETERS-1'!$B$5:$J$44,5,FALSE))*VLOOKUP(ESCYLD2!AY$4,'[1]INTERNAL PARAMETERS-1'!$B$5:$J$44,8,FALSE)*VLOOKUP(ESCYLD2!AY$4,'[1]INTERNAL PARAMETERS-1'!$B$5:$J$44,3,FALSE)</f>
        <v>0</v>
      </c>
      <c r="AZ208" s="52">
        <f>ESCYLD1!AZ208*VLOOKUP(ESCYLD2!AZ$4,'[1]INTERNAL PARAMETERS-1'!$B$5:$J$44,5,FALSE)*VLOOKUP(ESCYLD2!AZ$4,'[1]INTERNAL PARAMETERS-1'!$B$5:$J$44,6,FALSE)*VLOOKUP(ESCYLD2!AZ$4,'[1]INTERNAL PARAMETERS-1'!$B$5:$J$44,3,FALSE) + ESCYLD1!AZ208*(1-VLOOKUP(ESCYLD2!AZ$4,'[1]INTERNAL PARAMETERS-1'!$B$5:$J$44,5,FALSE))*VLOOKUP(ESCYLD2!AZ$4,'[1]INTERNAL PARAMETERS-1'!$B$5:$J$44,8,FALSE)*VLOOKUP(ESCYLD2!AZ$4,'[1]INTERNAL PARAMETERS-1'!$B$5:$J$44,3,FALSE)</f>
        <v>0</v>
      </c>
      <c r="BA208" s="52">
        <f>ESCYLD1!BA208*VLOOKUP(ESCYLD2!BA$4,'[1]INTERNAL PARAMETERS-1'!$B$5:$J$44,5,FALSE)*VLOOKUP(ESCYLD2!BA$4,'[1]INTERNAL PARAMETERS-1'!$B$5:$J$44,6,FALSE)*VLOOKUP(ESCYLD2!BA$4,'[1]INTERNAL PARAMETERS-1'!$B$5:$J$44,3,FALSE) + ESCYLD1!BA208*(1-VLOOKUP(ESCYLD2!BA$4,'[1]INTERNAL PARAMETERS-1'!$B$5:$J$44,5,FALSE))*VLOOKUP(ESCYLD2!BA$4,'[1]INTERNAL PARAMETERS-1'!$B$5:$J$44,8,FALSE)*VLOOKUP(ESCYLD2!BA$4,'[1]INTERNAL PARAMETERS-1'!$B$5:$J$44,3,FALSE)</f>
        <v>0</v>
      </c>
      <c r="BB208" s="52">
        <f>ESCYLD1!BB208*VLOOKUP(ESCYLD2!BB$4,'[1]INTERNAL PARAMETERS-1'!$B$5:$J$44,5,FALSE)*VLOOKUP(ESCYLD2!BB$4,'[1]INTERNAL PARAMETERS-1'!$B$5:$J$44,6,FALSE)*VLOOKUP(ESCYLD2!BB$4,'[1]INTERNAL PARAMETERS-1'!$B$5:$J$44,3,FALSE) + ESCYLD1!BB208*(1-VLOOKUP(ESCYLD2!BB$4,'[1]INTERNAL PARAMETERS-1'!$B$5:$J$44,5,FALSE))*VLOOKUP(ESCYLD2!BB$4,'[1]INTERNAL PARAMETERS-1'!$B$5:$J$44,8,FALSE)*VLOOKUP(ESCYLD2!BB$4,'[1]INTERNAL PARAMETERS-1'!$B$5:$J$44,3,FALSE)</f>
        <v>0</v>
      </c>
      <c r="BC208" s="52">
        <f>ESCYLD1!BC208*VLOOKUP(ESCYLD2!BC$4,'[1]INTERNAL PARAMETERS-1'!$B$5:$J$44,5,FALSE)*VLOOKUP(ESCYLD2!BC$4,'[1]INTERNAL PARAMETERS-1'!$B$5:$J$44,6,FALSE)*VLOOKUP(ESCYLD2!BC$4,'[1]INTERNAL PARAMETERS-1'!$B$5:$J$44,3,FALSE) + ESCYLD1!BC208*(1-VLOOKUP(ESCYLD2!BC$4,'[1]INTERNAL PARAMETERS-1'!$B$5:$J$44,5,FALSE))*VLOOKUP(ESCYLD2!BC$4,'[1]INTERNAL PARAMETERS-1'!$B$5:$J$44,8,FALSE)*VLOOKUP(ESCYLD2!BC$4,'[1]INTERNAL PARAMETERS-1'!$B$5:$J$44,3,FALSE)</f>
        <v>0</v>
      </c>
      <c r="BD208" s="52">
        <f>ESCYLD1!BD208*VLOOKUP(ESCYLD2!BD$4,'[1]INTERNAL PARAMETERS-1'!$B$5:$J$44,5,FALSE)*VLOOKUP(ESCYLD2!BD$4,'[1]INTERNAL PARAMETERS-1'!$B$5:$J$44,6,FALSE)*VLOOKUP(ESCYLD2!BD$4,'[1]INTERNAL PARAMETERS-1'!$B$5:$J$44,3,FALSE) + ESCYLD1!BD208*(1-VLOOKUP(ESCYLD2!BD$4,'[1]INTERNAL PARAMETERS-1'!$B$5:$J$44,5,FALSE))*VLOOKUP(ESCYLD2!BD$4,'[1]INTERNAL PARAMETERS-1'!$B$5:$J$44,8,FALSE)*VLOOKUP(ESCYLD2!BD$4,'[1]INTERNAL PARAMETERS-1'!$B$5:$J$44,3,FALSE)</f>
        <v>0</v>
      </c>
      <c r="BE208" s="52">
        <f>ESCYLD1!BE208*VLOOKUP(ESCYLD2!BE$4,'[1]INTERNAL PARAMETERS-1'!$B$5:$J$44,5,FALSE)*VLOOKUP(ESCYLD2!BE$4,'[1]INTERNAL PARAMETERS-1'!$B$5:$J$44,6,FALSE)*VLOOKUP(ESCYLD2!BE$4,'[1]INTERNAL PARAMETERS-1'!$B$5:$J$44,3,FALSE) + ESCYLD1!BE208*(1-VLOOKUP(ESCYLD2!BE$4,'[1]INTERNAL PARAMETERS-1'!$B$5:$J$44,5,FALSE))*VLOOKUP(ESCYLD2!BE$4,'[1]INTERNAL PARAMETERS-1'!$B$5:$J$44,8,FALSE)*VLOOKUP(ESCYLD2!BE$4,'[1]INTERNAL PARAMETERS-1'!$B$5:$J$44,3,FALSE)</f>
        <v>0</v>
      </c>
      <c r="BF208" s="52">
        <f>ESCYLD1!BF208*VLOOKUP(ESCYLD2!BF$4,'[1]INTERNAL PARAMETERS-1'!$B$5:$J$44,5,FALSE)*VLOOKUP(ESCYLD2!BF$4,'[1]INTERNAL PARAMETERS-1'!$B$5:$J$44,6,FALSE)*VLOOKUP(ESCYLD2!BF$4,'[1]INTERNAL PARAMETERS-1'!$B$5:$J$44,3,FALSE) + ESCYLD1!BF208*(1-VLOOKUP(ESCYLD2!BF$4,'[1]INTERNAL PARAMETERS-1'!$B$5:$J$44,5,FALSE))*VLOOKUP(ESCYLD2!BF$4,'[1]INTERNAL PARAMETERS-1'!$B$5:$J$44,8,FALSE)*VLOOKUP(ESCYLD2!BF$4,'[1]INTERNAL PARAMETERS-1'!$B$5:$J$44,3,FALSE)</f>
        <v>0</v>
      </c>
      <c r="BG208" s="52">
        <f>ESCYLD1!BG208*VLOOKUP(ESCYLD2!BG$4,'[1]INTERNAL PARAMETERS-1'!$B$5:$J$44,5,FALSE)*VLOOKUP(ESCYLD2!BG$4,'[1]INTERNAL PARAMETERS-1'!$B$5:$J$44,6,FALSE)*VLOOKUP(ESCYLD2!BG$4,'[1]INTERNAL PARAMETERS-1'!$B$5:$J$44,3,FALSE) + ESCYLD1!BG208*(1-VLOOKUP(ESCYLD2!BG$4,'[1]INTERNAL PARAMETERS-1'!$B$5:$J$44,5,FALSE))*VLOOKUP(ESCYLD2!BG$4,'[1]INTERNAL PARAMETERS-1'!$B$5:$J$44,8,FALSE)*VLOOKUP(ESCYLD2!BG$4,'[1]INTERNAL PARAMETERS-1'!$B$5:$J$44,3,FALSE)</f>
        <v>0</v>
      </c>
      <c r="BH208" s="52">
        <f>ESCYLD1!BH208*VLOOKUP(ESCYLD2!BH$4,'[1]INTERNAL PARAMETERS-1'!$B$5:$J$44,5,FALSE)*VLOOKUP(ESCYLD2!BH$4,'[1]INTERNAL PARAMETERS-1'!$B$5:$J$44,6,FALSE)*VLOOKUP(ESCYLD2!BH$4,'[1]INTERNAL PARAMETERS-1'!$B$5:$J$44,3,FALSE) + ESCYLD1!BH208*(1-VLOOKUP(ESCYLD2!BH$4,'[1]INTERNAL PARAMETERS-1'!$B$5:$J$44,5,FALSE))*VLOOKUP(ESCYLD2!BH$4,'[1]INTERNAL PARAMETERS-1'!$B$5:$J$44,8,FALSE)*VLOOKUP(ESCYLD2!BH$4,'[1]INTERNAL PARAMETERS-1'!$B$5:$J$44,3,FALSE)</f>
        <v>0</v>
      </c>
      <c r="BI208" s="52">
        <f>ESCYLD1!BI208*VLOOKUP(ESCYLD2!BI$4,'[1]INTERNAL PARAMETERS-1'!$B$5:$J$44,5,FALSE)*VLOOKUP(ESCYLD2!BI$4,'[1]INTERNAL PARAMETERS-1'!$B$5:$J$44,6,FALSE)*VLOOKUP(ESCYLD2!BI$4,'[1]INTERNAL PARAMETERS-1'!$B$5:$J$44,3,FALSE) + ESCYLD1!BI208*(1-VLOOKUP(ESCYLD2!BI$4,'[1]INTERNAL PARAMETERS-1'!$B$5:$J$44,5,FALSE))*VLOOKUP(ESCYLD2!BI$4,'[1]INTERNAL PARAMETERS-1'!$B$5:$J$44,8,FALSE)*VLOOKUP(ESCYLD2!BI$4,'[1]INTERNAL PARAMETERS-1'!$B$5:$J$44,3,FALSE)</f>
        <v>0</v>
      </c>
      <c r="BJ208" s="52">
        <f>ESCYLD1!BJ208*VLOOKUP(ESCYLD2!BJ$4,'[1]INTERNAL PARAMETERS-1'!$B$5:$J$44,5,FALSE)*VLOOKUP(ESCYLD2!BJ$4,'[1]INTERNAL PARAMETERS-1'!$B$5:$J$44,6,FALSE)*VLOOKUP(ESCYLD2!BJ$4,'[1]INTERNAL PARAMETERS-1'!$B$5:$J$44,3,FALSE) + ESCYLD1!BJ208*(1-VLOOKUP(ESCYLD2!BJ$4,'[1]INTERNAL PARAMETERS-1'!$B$5:$J$44,5,FALSE))*VLOOKUP(ESCYLD2!BJ$4,'[1]INTERNAL PARAMETERS-1'!$B$5:$J$44,8,FALSE)*VLOOKUP(ESCYLD2!BJ$4,'[1]INTERNAL PARAMETERS-1'!$B$5:$J$44,3,FALSE)</f>
        <v>0</v>
      </c>
      <c r="BK208" s="52">
        <f>ESCYLD1!BK208*VLOOKUP(ESCYLD2!BK$4,'[1]INTERNAL PARAMETERS-1'!$B$5:$J$44,5,FALSE)*VLOOKUP(ESCYLD2!BK$4,'[1]INTERNAL PARAMETERS-1'!$B$5:$J$44,6,FALSE)*VLOOKUP(ESCYLD2!BK$4,'[1]INTERNAL PARAMETERS-1'!$B$5:$J$44,3,FALSE) + ESCYLD1!BK208*(1-VLOOKUP(ESCYLD2!BK$4,'[1]INTERNAL PARAMETERS-1'!$B$5:$J$44,5,FALSE))*VLOOKUP(ESCYLD2!BK$4,'[1]INTERNAL PARAMETERS-1'!$B$5:$J$44,8,FALSE)*VLOOKUP(ESCYLD2!BK$4,'[1]INTERNAL PARAMETERS-1'!$B$5:$J$44,3,FALSE)</f>
        <v>0</v>
      </c>
      <c r="BL208" s="52">
        <f>ESCYLD1!BL208*VLOOKUP(ESCYLD2!BL$4,'[1]INTERNAL PARAMETERS-1'!$B$5:$J$44,5,FALSE)*VLOOKUP(ESCYLD2!BL$4,'[1]INTERNAL PARAMETERS-1'!$B$5:$J$44,6,FALSE)*VLOOKUP(ESCYLD2!BL$4,'[1]INTERNAL PARAMETERS-1'!$B$5:$J$44,3,FALSE) + ESCYLD1!BL208*(1-VLOOKUP(ESCYLD2!BL$4,'[1]INTERNAL PARAMETERS-1'!$B$5:$J$44,5,FALSE))*VLOOKUP(ESCYLD2!BL$4,'[1]INTERNAL PARAMETERS-1'!$B$5:$J$44,8,FALSE)*VLOOKUP(ESCYLD2!BL$4,'[1]INTERNAL PARAMETERS-1'!$B$5:$J$44,3,FALSE)</f>
        <v>0</v>
      </c>
      <c r="BM208" s="52">
        <f>ESCYLD1!BM208*VLOOKUP(ESCYLD2!BM$4,'[1]INTERNAL PARAMETERS-1'!$B$5:$J$44,5,FALSE)*VLOOKUP(ESCYLD2!BM$4,'[1]INTERNAL PARAMETERS-1'!$B$5:$J$44,6,FALSE)*VLOOKUP(ESCYLD2!BM$4,'[1]INTERNAL PARAMETERS-1'!$B$5:$J$44,3,FALSE) + ESCYLD1!BM208*(1-VLOOKUP(ESCYLD2!BM$4,'[1]INTERNAL PARAMETERS-1'!$B$5:$J$44,5,FALSE))*VLOOKUP(ESCYLD2!BM$4,'[1]INTERNAL PARAMETERS-1'!$B$5:$J$44,8,FALSE)*VLOOKUP(ESCYLD2!BM$4,'[1]INTERNAL PARAMETERS-1'!$B$5:$J$44,3,FALSE)</f>
        <v>0</v>
      </c>
      <c r="BN208" s="52">
        <f>ESCYLD1!BN208*VLOOKUP(ESCYLD2!BN$4,'[1]INTERNAL PARAMETERS-1'!$B$5:$J$44,5,FALSE)*VLOOKUP(ESCYLD2!BN$4,'[1]INTERNAL PARAMETERS-1'!$B$5:$J$44,6,FALSE)*VLOOKUP(ESCYLD2!BN$4,'[1]INTERNAL PARAMETERS-1'!$B$5:$J$44,3,FALSE) + ESCYLD1!BN208*(1-VLOOKUP(ESCYLD2!BN$4,'[1]INTERNAL PARAMETERS-1'!$B$5:$J$44,5,FALSE))*VLOOKUP(ESCYLD2!BN$4,'[1]INTERNAL PARAMETERS-1'!$B$5:$J$44,8,FALSE)*VLOOKUP(ESCYLD2!BN$4,'[1]INTERNAL PARAMETERS-1'!$B$5:$J$44,3,FALSE)</f>
        <v>0</v>
      </c>
      <c r="BO208" s="52">
        <f>ESCYLD1!BO208*VLOOKUP(ESCYLD2!BO$4,'[1]INTERNAL PARAMETERS-1'!$B$5:$J$44,5,FALSE)*VLOOKUP(ESCYLD2!BO$4,'[1]INTERNAL PARAMETERS-1'!$B$5:$J$44,6,FALSE)*VLOOKUP(ESCYLD2!BO$4,'[1]INTERNAL PARAMETERS-1'!$B$5:$J$44,3,FALSE) + ESCYLD1!BO208*(1-VLOOKUP(ESCYLD2!BO$4,'[1]INTERNAL PARAMETERS-1'!$B$5:$J$44,5,FALSE))*VLOOKUP(ESCYLD2!BO$4,'[1]INTERNAL PARAMETERS-1'!$B$5:$J$44,8,FALSE)*VLOOKUP(ESCYLD2!BO$4,'[1]INTERNAL PARAMETERS-1'!$B$5:$J$44,3,FALSE)</f>
        <v>0</v>
      </c>
      <c r="BP208" s="52">
        <f>ESCYLD1!BP208*VLOOKUP(ESCYLD2!BP$4,'[1]INTERNAL PARAMETERS-1'!$B$5:$J$44,5,FALSE)*VLOOKUP(ESCYLD2!BP$4,'[1]INTERNAL PARAMETERS-1'!$B$5:$J$44,6,FALSE)*VLOOKUP(ESCYLD2!BP$4,'[1]INTERNAL PARAMETERS-1'!$B$5:$J$44,3,FALSE) + ESCYLD1!BP208*(1-VLOOKUP(ESCYLD2!BP$4,'[1]INTERNAL PARAMETERS-1'!$B$5:$J$44,5,FALSE))*VLOOKUP(ESCYLD2!BP$4,'[1]INTERNAL PARAMETERS-1'!$B$5:$J$44,8,FALSE)*VLOOKUP(ESCYLD2!BP$4,'[1]INTERNAL PARAMETERS-1'!$B$5:$J$44,3,FALSE)</f>
        <v>0</v>
      </c>
      <c r="BQ208" s="52">
        <f>ESCYLD1!BQ208*VLOOKUP(ESCYLD2!BQ$4,'[1]INTERNAL PARAMETERS-1'!$B$5:$J$44,5,FALSE)*VLOOKUP(ESCYLD2!BQ$4,'[1]INTERNAL PARAMETERS-1'!$B$5:$J$44,6,FALSE)*VLOOKUP(ESCYLD2!BQ$4,'[1]INTERNAL PARAMETERS-1'!$B$5:$J$44,3,FALSE) + ESCYLD1!BQ208*(1-VLOOKUP(ESCYLD2!BQ$4,'[1]INTERNAL PARAMETERS-1'!$B$5:$J$44,5,FALSE))*VLOOKUP(ESCYLD2!BQ$4,'[1]INTERNAL PARAMETERS-1'!$B$5:$J$44,8,FALSE)*VLOOKUP(ESCYLD2!BQ$4,'[1]INTERNAL PARAMETERS-1'!$B$5:$J$44,3,FALSE)</f>
        <v>0</v>
      </c>
      <c r="BR208" s="52">
        <f>ESCYLD1!BR208*VLOOKUP(ESCYLD2!BR$4,'[1]INTERNAL PARAMETERS-1'!$B$5:$J$44,5,FALSE)*VLOOKUP(ESCYLD2!BR$4,'[1]INTERNAL PARAMETERS-1'!$B$5:$J$44,6,FALSE)*VLOOKUP(ESCYLD2!BR$4,'[1]INTERNAL PARAMETERS-1'!$B$5:$J$44,3,FALSE) + ESCYLD1!BR208*(1-VLOOKUP(ESCYLD2!BR$4,'[1]INTERNAL PARAMETERS-1'!$B$5:$J$44,5,FALSE))*VLOOKUP(ESCYLD2!BR$4,'[1]INTERNAL PARAMETERS-1'!$B$5:$J$44,8,FALSE)*VLOOKUP(ESCYLD2!BR$4,'[1]INTERNAL PARAMETERS-1'!$B$5:$J$44,3,FALSE)</f>
        <v>0</v>
      </c>
      <c r="BS208" s="52">
        <f>ESCYLD1!BS208*VLOOKUP(ESCYLD2!BS$4,'[1]INTERNAL PARAMETERS-1'!$B$5:$J$44,5,FALSE)*VLOOKUP(ESCYLD2!BS$4,'[1]INTERNAL PARAMETERS-1'!$B$5:$J$44,6,FALSE)*VLOOKUP(ESCYLD2!BS$4,'[1]INTERNAL PARAMETERS-1'!$B$5:$J$44,3,FALSE) + ESCYLD1!BS208*(1-VLOOKUP(ESCYLD2!BS$4,'[1]INTERNAL PARAMETERS-1'!$B$5:$J$44,5,FALSE))*VLOOKUP(ESCYLD2!BS$4,'[1]INTERNAL PARAMETERS-1'!$B$5:$J$44,8,FALSE)*VLOOKUP(ESCYLD2!BS$4,'[1]INTERNAL PARAMETERS-1'!$B$5:$J$44,3,FALSE)</f>
        <v>0</v>
      </c>
      <c r="BT208" s="52">
        <f>ESCYLD1!BT208*VLOOKUP(ESCYLD2!BT$4,'[1]INTERNAL PARAMETERS-1'!$B$5:$J$44,5,FALSE)*VLOOKUP(ESCYLD2!BT$4,'[1]INTERNAL PARAMETERS-1'!$B$5:$J$44,6,FALSE)*VLOOKUP(ESCYLD2!BT$4,'[1]INTERNAL PARAMETERS-1'!$B$5:$J$44,3,FALSE) + ESCYLD1!BT208*(1-VLOOKUP(ESCYLD2!BT$4,'[1]INTERNAL PARAMETERS-1'!$B$5:$J$44,5,FALSE))*VLOOKUP(ESCYLD2!BT$4,'[1]INTERNAL PARAMETERS-1'!$B$5:$J$44,8,FALSE)*VLOOKUP(ESCYLD2!BT$4,'[1]INTERNAL PARAMETERS-1'!$B$5:$J$44,3,FALSE)</f>
        <v>0</v>
      </c>
      <c r="BU208" s="52">
        <f>ESCYLD1!BU208*VLOOKUP(ESCYLD2!BU$4,'[1]INTERNAL PARAMETERS-1'!$B$5:$J$44,5,FALSE)*VLOOKUP(ESCYLD2!BU$4,'[1]INTERNAL PARAMETERS-1'!$B$5:$J$44,6,FALSE)*VLOOKUP(ESCYLD2!BU$4,'[1]INTERNAL PARAMETERS-1'!$B$5:$J$44,3,FALSE) + ESCYLD1!BU208*(1-VLOOKUP(ESCYLD2!BU$4,'[1]INTERNAL PARAMETERS-1'!$B$5:$J$44,5,FALSE))*VLOOKUP(ESCYLD2!BU$4,'[1]INTERNAL PARAMETERS-1'!$B$5:$J$44,8,FALSE)*VLOOKUP(ESCYLD2!BU$4,'[1]INTERNAL PARAMETERS-1'!$B$5:$J$44,3,FALSE)</f>
        <v>0</v>
      </c>
      <c r="BV208" s="52">
        <f>ESCYLD1!BV208*VLOOKUP(ESCYLD2!BV$4,'[1]INTERNAL PARAMETERS-1'!$B$5:$J$44,5,FALSE)*VLOOKUP(ESCYLD2!BV$4,'[1]INTERNAL PARAMETERS-1'!$B$5:$J$44,6,FALSE)*VLOOKUP(ESCYLD2!BV$4,'[1]INTERNAL PARAMETERS-1'!$B$5:$J$44,3,FALSE) + ESCYLD1!BV208*(1-VLOOKUP(ESCYLD2!BV$4,'[1]INTERNAL PARAMETERS-1'!$B$5:$J$44,5,FALSE))*VLOOKUP(ESCYLD2!BV$4,'[1]INTERNAL PARAMETERS-1'!$B$5:$J$44,8,FALSE)*VLOOKUP(ESCYLD2!BV$4,'[1]INTERNAL PARAMETERS-1'!$B$5:$J$44,3,FALSE)</f>
        <v>0</v>
      </c>
      <c r="BW208" s="52">
        <f>ESCYLD1!BW208*VLOOKUP(ESCYLD2!BW$4,'[1]INTERNAL PARAMETERS-1'!$B$5:$J$44,5,FALSE)*VLOOKUP(ESCYLD2!BW$4,'[1]INTERNAL PARAMETERS-1'!$B$5:$J$44,6,FALSE)*VLOOKUP(ESCYLD2!BW$4,'[1]INTERNAL PARAMETERS-1'!$B$5:$J$44,3,FALSE) + ESCYLD1!BW208*(1-VLOOKUP(ESCYLD2!BW$4,'[1]INTERNAL PARAMETERS-1'!$B$5:$J$44,5,FALSE))*VLOOKUP(ESCYLD2!BW$4,'[1]INTERNAL PARAMETERS-1'!$B$5:$J$44,8,FALSE)*VLOOKUP(ESCYLD2!BW$4,'[1]INTERNAL PARAMETERS-1'!$B$5:$J$44,3,FALSE)</f>
        <v>0</v>
      </c>
      <c r="BX208" s="52">
        <f>ESCYLD1!BX208*VLOOKUP(ESCYLD2!BX$4,'[1]INTERNAL PARAMETERS-1'!$B$5:$J$44,5,FALSE)*VLOOKUP(ESCYLD2!BX$4,'[1]INTERNAL PARAMETERS-1'!$B$5:$J$44,6,FALSE)*VLOOKUP(ESCYLD2!BX$4,'[1]INTERNAL PARAMETERS-1'!$B$5:$J$44,3,FALSE) + ESCYLD1!BX208*(1-VLOOKUP(ESCYLD2!BX$4,'[1]INTERNAL PARAMETERS-1'!$B$5:$J$44,5,FALSE))*VLOOKUP(ESCYLD2!BX$4,'[1]INTERNAL PARAMETERS-1'!$B$5:$J$44,8,FALSE)*VLOOKUP(ESCYLD2!BX$4,'[1]INTERNAL PARAMETERS-1'!$B$5:$J$44,3,FALSE)</f>
        <v>0</v>
      </c>
      <c r="BY208" s="52">
        <f>ESCYLD1!BY208*VLOOKUP(ESCYLD2!BY$4,'[1]INTERNAL PARAMETERS-1'!$B$5:$J$44,5,FALSE)*VLOOKUP(ESCYLD2!BY$4,'[1]INTERNAL PARAMETERS-1'!$B$5:$J$44,6,FALSE)*VLOOKUP(ESCYLD2!BY$4,'[1]INTERNAL PARAMETERS-1'!$B$5:$J$44,3,FALSE) + ESCYLD1!BY208*(1-VLOOKUP(ESCYLD2!BY$4,'[1]INTERNAL PARAMETERS-1'!$B$5:$J$44,5,FALSE))*VLOOKUP(ESCYLD2!BY$4,'[1]INTERNAL PARAMETERS-1'!$B$5:$J$44,8,FALSE)*VLOOKUP(ESCYLD2!BY$4,'[1]INTERNAL PARAMETERS-1'!$B$5:$J$44,3,FALSE)</f>
        <v>0</v>
      </c>
      <c r="BZ208" s="52">
        <f>ESCYLD1!BZ208*VLOOKUP(ESCYLD2!BZ$4,'[1]INTERNAL PARAMETERS-1'!$B$5:$J$44,5,FALSE)*VLOOKUP(ESCYLD2!BZ$4,'[1]INTERNAL PARAMETERS-1'!$B$5:$J$44,6,FALSE)*VLOOKUP(ESCYLD2!BZ$4,'[1]INTERNAL PARAMETERS-1'!$B$5:$J$44,3,FALSE) + ESCYLD1!BZ208*(1-VLOOKUP(ESCYLD2!BZ$4,'[1]INTERNAL PARAMETERS-1'!$B$5:$J$44,5,FALSE))*VLOOKUP(ESCYLD2!BZ$4,'[1]INTERNAL PARAMETERS-1'!$B$5:$J$44,8,FALSE)*VLOOKUP(ESCYLD2!BZ$4,'[1]INTERNAL PARAMETERS-1'!$B$5:$J$44,3,FALSE)</f>
        <v>0</v>
      </c>
      <c r="CA208" s="52">
        <f>ESCYLD1!CA208*VLOOKUP(ESCYLD2!CA$4,'[1]INTERNAL PARAMETERS-1'!$B$5:$J$44,5,FALSE)*VLOOKUP(ESCYLD2!CA$4,'[1]INTERNAL PARAMETERS-1'!$B$5:$J$44,6,FALSE)*VLOOKUP(ESCYLD2!CA$4,'[1]INTERNAL PARAMETERS-1'!$B$5:$J$44,3,FALSE) + ESCYLD1!CA208*(1-VLOOKUP(ESCYLD2!CA$4,'[1]INTERNAL PARAMETERS-1'!$B$5:$J$44,5,FALSE))*VLOOKUP(ESCYLD2!CA$4,'[1]INTERNAL PARAMETERS-1'!$B$5:$J$44,8,FALSE)*VLOOKUP(ESCYLD2!CA$4,'[1]INTERNAL PARAMETERS-1'!$B$5:$J$44,3,FALSE)</f>
        <v>0</v>
      </c>
      <c r="CB208" s="52">
        <f>ESCYLD1!CB208*VLOOKUP(ESCYLD2!CB$4,'[1]INTERNAL PARAMETERS-1'!$B$5:$J$44,5,FALSE)*VLOOKUP(ESCYLD2!CB$4,'[1]INTERNAL PARAMETERS-1'!$B$5:$J$44,6,FALSE)*VLOOKUP(ESCYLD2!CB$4,'[1]INTERNAL PARAMETERS-1'!$B$5:$J$44,3,FALSE) + ESCYLD1!CB208*(1-VLOOKUP(ESCYLD2!CB$4,'[1]INTERNAL PARAMETERS-1'!$B$5:$J$44,5,FALSE))*VLOOKUP(ESCYLD2!CB$4,'[1]INTERNAL PARAMETERS-1'!$B$5:$J$44,8,FALSE)*VLOOKUP(ESCYLD2!CB$4,'[1]INTERNAL PARAMETERS-1'!$B$5:$J$44,3,FALSE)</f>
        <v>0</v>
      </c>
      <c r="CC208" s="52">
        <f>ESCYLD1!CC208*VLOOKUP(ESCYLD2!CC$4,'[1]INTERNAL PARAMETERS-1'!$B$5:$J$44,5,FALSE)*VLOOKUP(ESCYLD2!CC$4,'[1]INTERNAL PARAMETERS-1'!$B$5:$J$44,6,FALSE)*VLOOKUP(ESCYLD2!CC$4,'[1]INTERNAL PARAMETERS-1'!$B$5:$J$44,3,FALSE) + ESCYLD1!CC208*(1-VLOOKUP(ESCYLD2!CC$4,'[1]INTERNAL PARAMETERS-1'!$B$5:$J$44,5,FALSE))*VLOOKUP(ESCYLD2!CC$4,'[1]INTERNAL PARAMETERS-1'!$B$5:$J$44,8,FALSE)*VLOOKUP(ESCYLD2!CC$4,'[1]INTERNAL PARAMETERS-1'!$B$5:$J$44,3,FALSE)</f>
        <v>0</v>
      </c>
      <c r="CD208" s="52">
        <f>ESCYLD1!CD208*VLOOKUP(ESCYLD2!CD$4,'[1]INTERNAL PARAMETERS-1'!$B$5:$J$44,5,FALSE)*VLOOKUP(ESCYLD2!CD$4,'[1]INTERNAL PARAMETERS-1'!$B$5:$J$44,6,FALSE)*VLOOKUP(ESCYLD2!CD$4,'[1]INTERNAL PARAMETERS-1'!$B$5:$J$44,3,FALSE) + ESCYLD1!CD208*(1-VLOOKUP(ESCYLD2!CD$4,'[1]INTERNAL PARAMETERS-1'!$B$5:$J$44,5,FALSE))*VLOOKUP(ESCYLD2!CD$4,'[1]INTERNAL PARAMETERS-1'!$B$5:$J$44,8,FALSE)*VLOOKUP(ESCYLD2!CD$4,'[1]INTERNAL PARAMETERS-1'!$B$5:$J$44,3,FALSE)</f>
        <v>0</v>
      </c>
      <c r="CE208" s="52">
        <f>ESCYLD1!CE208*VLOOKUP(ESCYLD2!CE$4,'[1]INTERNAL PARAMETERS-1'!$B$5:$J$44,5,FALSE)*VLOOKUP(ESCYLD2!CE$4,'[1]INTERNAL PARAMETERS-1'!$B$5:$J$44,6,FALSE)*VLOOKUP(ESCYLD2!CE$4,'[1]INTERNAL PARAMETERS-1'!$B$5:$J$44,3,FALSE) + ESCYLD1!CE208*(1-VLOOKUP(ESCYLD2!CE$4,'[1]INTERNAL PARAMETERS-1'!$B$5:$J$44,5,FALSE))*VLOOKUP(ESCYLD2!CE$4,'[1]INTERNAL PARAMETERS-1'!$B$5:$J$44,8,FALSE)*VLOOKUP(ESCYLD2!CE$4,'[1]INTERNAL PARAMETERS-1'!$B$5:$J$44,3,FALSE)</f>
        <v>0</v>
      </c>
      <c r="CF208" s="52">
        <f>ESCYLD1!CF208*VLOOKUP(ESCYLD2!CF$4,'[1]INTERNAL PARAMETERS-1'!$B$5:$J$44,5,FALSE)*VLOOKUP(ESCYLD2!CF$4,'[1]INTERNAL PARAMETERS-1'!$B$5:$J$44,6,FALSE)*VLOOKUP(ESCYLD2!CF$4,'[1]INTERNAL PARAMETERS-1'!$B$5:$J$44,3,FALSE) + ESCYLD1!CF208*(1-VLOOKUP(ESCYLD2!CF$4,'[1]INTERNAL PARAMETERS-1'!$B$5:$J$44,5,FALSE))*VLOOKUP(ESCYLD2!CF$4,'[1]INTERNAL PARAMETERS-1'!$B$5:$J$44,8,FALSE)*VLOOKUP(ESCYLD2!CF$4,'[1]INTERNAL PARAMETERS-1'!$B$5:$J$44,3,FALSE)</f>
        <v>0</v>
      </c>
      <c r="CG208" s="52">
        <f>ESCYLD1!CG208*VLOOKUP(ESCYLD2!CG$4,'[1]INTERNAL PARAMETERS-1'!$B$5:$J$44,5,FALSE)*VLOOKUP(ESCYLD2!CG$4,'[1]INTERNAL PARAMETERS-1'!$B$5:$J$44,6,FALSE)*VLOOKUP(ESCYLD2!CG$4,'[1]INTERNAL PARAMETERS-1'!$B$5:$J$44,3,FALSE) + ESCYLD1!CG208*(1-VLOOKUP(ESCYLD2!CG$4,'[1]INTERNAL PARAMETERS-1'!$B$5:$J$44,5,FALSE))*VLOOKUP(ESCYLD2!CG$4,'[1]INTERNAL PARAMETERS-1'!$B$5:$J$44,8,FALSE)*VLOOKUP(ESCYLD2!CG$4,'[1]INTERNAL PARAMETERS-1'!$B$5:$J$44,3,FALSE)</f>
        <v>0</v>
      </c>
      <c r="CH208" s="51">
        <f>ESCYLD1!CH208*VLOOKUP(ESCYLD2!CH$4,'[1]INTERNAL PARAMETERS-1'!$B$5:$J$44,5,FALSE)*VLOOKUP(ESCYLD2!CH$4,'[1]INTERNAL PARAMETERS-1'!$B$5:$J$44,6,FALSE)*VLOOKUP(ESCYLD2!CH$4,'[1]INTERNAL PARAMETERS-1'!$B$5:$J$44,3,FALSE) + ESCYLD1!CH208*(1-VLOOKUP(ESCYLD2!CH$4,'[1]INTERNAL PARAMETERS-1'!$B$5:$J$44,5,FALSE))*VLOOKUP(ESCYLD2!CH$4,'[1]INTERNAL PARAMETERS-1'!$B$5:$J$44,8,FALSE)*VLOOKUP(ESCYLD2!CH$4,'[1]INTERNAL PARAMETERS-1'!$B$5:$J$44,3,FALSE)</f>
        <v>0</v>
      </c>
      <c r="CJ208" s="53">
        <f t="shared" si="6"/>
        <v>0</v>
      </c>
      <c r="CK208" s="51">
        <f t="shared" si="7"/>
        <v>0</v>
      </c>
    </row>
    <row r="209" spans="2:89" x14ac:dyDescent="0.5">
      <c r="B209" s="66" t="s">
        <v>7</v>
      </c>
      <c r="C209" s="65" t="s">
        <v>72</v>
      </c>
      <c r="D209" s="65" t="s">
        <v>83</v>
      </c>
      <c r="E209" s="151">
        <f>ESC!AF209</f>
        <v>0</v>
      </c>
      <c r="F209" s="64">
        <f>'[1]INTERNAL PARAMETERS-1'!M11</f>
        <v>53.995000000000005</v>
      </c>
      <c r="G209" s="53">
        <f>ESCYLD1!G209*VLOOKUP(ESCYLD2!G$4,'[1]INTERNAL PARAMETERS-1'!$B$5:$J$44,5,FALSE)*VLOOKUP(ESCYLD2!G$4,'[1]INTERNAL PARAMETERS-1'!$B$5:$J$44,7,FALSE)*ESCYLD2!$F209 + ESCYLD1!G209*(1-VLOOKUP(ESCYLD2!G$4,'[1]INTERNAL PARAMETERS-1'!$B$5:$J$44,5,FALSE))*VLOOKUP(ESCYLD2!G$4,'[1]INTERNAL PARAMETERS-1'!$B$5:$J$44,9,FALSE)*ESCYLD2!$F209</f>
        <v>0</v>
      </c>
      <c r="H209" s="52">
        <f>ESCYLD1!H209*VLOOKUP(ESCYLD2!H$4,'[1]INTERNAL PARAMETERS-1'!$B$5:$J$44,5,FALSE)*VLOOKUP(ESCYLD2!H$4,'[1]INTERNAL PARAMETERS-1'!$B$5:$J$44,7,FALSE)*ESCYLD2!$F209 + ESCYLD1!H209*(1-VLOOKUP(ESCYLD2!H$4,'[1]INTERNAL PARAMETERS-1'!$B$5:$J$44,5,FALSE))*VLOOKUP(ESCYLD2!H$4,'[1]INTERNAL PARAMETERS-1'!$B$5:$J$44,9,FALSE)*ESCYLD2!$F209</f>
        <v>0</v>
      </c>
      <c r="I209" s="52">
        <f>ESCYLD1!I209*VLOOKUP(ESCYLD2!I$4,'[1]INTERNAL PARAMETERS-1'!$B$5:$J$44,5,FALSE)*VLOOKUP(ESCYLD2!I$4,'[1]INTERNAL PARAMETERS-1'!$B$5:$J$44,7,FALSE)*ESCYLD2!$F209 + ESCYLD1!I209*(1-VLOOKUP(ESCYLD2!I$4,'[1]INTERNAL PARAMETERS-1'!$B$5:$J$44,5,FALSE))*VLOOKUP(ESCYLD2!I$4,'[1]INTERNAL PARAMETERS-1'!$B$5:$J$44,9,FALSE)*ESCYLD2!$F209</f>
        <v>0</v>
      </c>
      <c r="J209" s="52">
        <f>ESCYLD1!J209*VLOOKUP(ESCYLD2!J$4,'[1]INTERNAL PARAMETERS-1'!$B$5:$J$44,5,FALSE)*VLOOKUP(ESCYLD2!J$4,'[1]INTERNAL PARAMETERS-1'!$B$5:$J$44,7,FALSE)*ESCYLD2!$F209 + ESCYLD1!J209*(1-VLOOKUP(ESCYLD2!J$4,'[1]INTERNAL PARAMETERS-1'!$B$5:$J$44,5,FALSE))*VLOOKUP(ESCYLD2!J$4,'[1]INTERNAL PARAMETERS-1'!$B$5:$J$44,9,FALSE)*ESCYLD2!$F209</f>
        <v>0</v>
      </c>
      <c r="K209" s="52">
        <f>ESCYLD1!K209*VLOOKUP(ESCYLD2!K$4,'[1]INTERNAL PARAMETERS-1'!$B$5:$J$44,5,FALSE)*VLOOKUP(ESCYLD2!K$4,'[1]INTERNAL PARAMETERS-1'!$B$5:$J$44,7,FALSE)*ESCYLD2!$F209 + ESCYLD1!K209*(1-VLOOKUP(ESCYLD2!K$4,'[1]INTERNAL PARAMETERS-1'!$B$5:$J$44,5,FALSE))*VLOOKUP(ESCYLD2!K$4,'[1]INTERNAL PARAMETERS-1'!$B$5:$J$44,9,FALSE)*ESCYLD2!$F209</f>
        <v>0</v>
      </c>
      <c r="L209" s="52">
        <f>ESCYLD1!L209*VLOOKUP(ESCYLD2!L$4,'[1]INTERNAL PARAMETERS-1'!$B$5:$J$44,5,FALSE)*VLOOKUP(ESCYLD2!L$4,'[1]INTERNAL PARAMETERS-1'!$B$5:$J$44,7,FALSE)*ESCYLD2!$F209 + ESCYLD1!L209*(1-VLOOKUP(ESCYLD2!L$4,'[1]INTERNAL PARAMETERS-1'!$B$5:$J$44,5,FALSE))*VLOOKUP(ESCYLD2!L$4,'[1]INTERNAL PARAMETERS-1'!$B$5:$J$44,9,FALSE)*ESCYLD2!$F209</f>
        <v>0</v>
      </c>
      <c r="M209" s="52">
        <f>ESCYLD1!M209*VLOOKUP(ESCYLD2!M$4,'[1]INTERNAL PARAMETERS-1'!$B$5:$J$44,5,FALSE)*VLOOKUP(ESCYLD2!M$4,'[1]INTERNAL PARAMETERS-1'!$B$5:$J$44,7,FALSE)*ESCYLD2!$F209 + ESCYLD1!M209*(1-VLOOKUP(ESCYLD2!M$4,'[1]INTERNAL PARAMETERS-1'!$B$5:$J$44,5,FALSE))*VLOOKUP(ESCYLD2!M$4,'[1]INTERNAL PARAMETERS-1'!$B$5:$J$44,9,FALSE)*ESCYLD2!$F209</f>
        <v>0</v>
      </c>
      <c r="N209" s="52">
        <f>ESCYLD1!N209*VLOOKUP(ESCYLD2!N$4,'[1]INTERNAL PARAMETERS-1'!$B$5:$J$44,5,FALSE)*VLOOKUP(ESCYLD2!N$4,'[1]INTERNAL PARAMETERS-1'!$B$5:$J$44,7,FALSE)*ESCYLD2!$F209 + ESCYLD1!N209*(1-VLOOKUP(ESCYLD2!N$4,'[1]INTERNAL PARAMETERS-1'!$B$5:$J$44,5,FALSE))*VLOOKUP(ESCYLD2!N$4,'[1]INTERNAL PARAMETERS-1'!$B$5:$J$44,9,FALSE)*ESCYLD2!$F209</f>
        <v>0</v>
      </c>
      <c r="O209" s="52">
        <f>ESCYLD1!O209*VLOOKUP(ESCYLD2!O$4,'[1]INTERNAL PARAMETERS-1'!$B$5:$J$44,5,FALSE)*VLOOKUP(ESCYLD2!O$4,'[1]INTERNAL PARAMETERS-1'!$B$5:$J$44,7,FALSE)*ESCYLD2!$F209 + ESCYLD1!O209*(1-VLOOKUP(ESCYLD2!O$4,'[1]INTERNAL PARAMETERS-1'!$B$5:$J$44,5,FALSE))*VLOOKUP(ESCYLD2!O$4,'[1]INTERNAL PARAMETERS-1'!$B$5:$J$44,9,FALSE)*ESCYLD2!$F209</f>
        <v>0</v>
      </c>
      <c r="P209" s="52">
        <f>ESCYLD1!P209*VLOOKUP(ESCYLD2!P$4,'[1]INTERNAL PARAMETERS-1'!$B$5:$J$44,5,FALSE)*VLOOKUP(ESCYLD2!P$4,'[1]INTERNAL PARAMETERS-1'!$B$5:$J$44,7,FALSE)*ESCYLD2!$F209 + ESCYLD1!P209*(1-VLOOKUP(ESCYLD2!P$4,'[1]INTERNAL PARAMETERS-1'!$B$5:$J$44,5,FALSE))*VLOOKUP(ESCYLD2!P$4,'[1]INTERNAL PARAMETERS-1'!$B$5:$J$44,9,FALSE)*ESCYLD2!$F209</f>
        <v>0</v>
      </c>
      <c r="Q209" s="52">
        <f>ESCYLD1!Q209*VLOOKUP(ESCYLD2!Q$4,'[1]INTERNAL PARAMETERS-1'!$B$5:$J$44,5,FALSE)*VLOOKUP(ESCYLD2!Q$4,'[1]INTERNAL PARAMETERS-1'!$B$5:$J$44,7,FALSE)*ESCYLD2!$F209 + ESCYLD1!Q209*(1-VLOOKUP(ESCYLD2!Q$4,'[1]INTERNAL PARAMETERS-1'!$B$5:$J$44,5,FALSE))*VLOOKUP(ESCYLD2!Q$4,'[1]INTERNAL PARAMETERS-1'!$B$5:$J$44,9,FALSE)*ESCYLD2!$F209</f>
        <v>0</v>
      </c>
      <c r="R209" s="52">
        <f>ESCYLD1!R209*VLOOKUP(ESCYLD2!R$4,'[1]INTERNAL PARAMETERS-1'!$B$5:$J$44,5,FALSE)*VLOOKUP(ESCYLD2!R$4,'[1]INTERNAL PARAMETERS-1'!$B$5:$J$44,7,FALSE)*ESCYLD2!$F209 + ESCYLD1!R209*(1-VLOOKUP(ESCYLD2!R$4,'[1]INTERNAL PARAMETERS-1'!$B$5:$J$44,5,FALSE))*VLOOKUP(ESCYLD2!R$4,'[1]INTERNAL PARAMETERS-1'!$B$5:$J$44,9,FALSE)*ESCYLD2!$F209</f>
        <v>0</v>
      </c>
      <c r="S209" s="52">
        <f>ESCYLD1!S209*VLOOKUP(ESCYLD2!S$4,'[1]INTERNAL PARAMETERS-1'!$B$5:$J$44,5,FALSE)*VLOOKUP(ESCYLD2!S$4,'[1]INTERNAL PARAMETERS-1'!$B$5:$J$44,7,FALSE)*ESCYLD2!$F209 + ESCYLD1!S209*(1-VLOOKUP(ESCYLD2!S$4,'[1]INTERNAL PARAMETERS-1'!$B$5:$J$44,5,FALSE))*VLOOKUP(ESCYLD2!S$4,'[1]INTERNAL PARAMETERS-1'!$B$5:$J$44,9,FALSE)*ESCYLD2!$F209</f>
        <v>0</v>
      </c>
      <c r="T209" s="52">
        <f>ESCYLD1!T209*VLOOKUP(ESCYLD2!T$4,'[1]INTERNAL PARAMETERS-1'!$B$5:$J$44,5,FALSE)*VLOOKUP(ESCYLD2!T$4,'[1]INTERNAL PARAMETERS-1'!$B$5:$J$44,7,FALSE)*ESCYLD2!$F209 + ESCYLD1!T209*(1-VLOOKUP(ESCYLD2!T$4,'[1]INTERNAL PARAMETERS-1'!$B$5:$J$44,5,FALSE))*VLOOKUP(ESCYLD2!T$4,'[1]INTERNAL PARAMETERS-1'!$B$5:$J$44,9,FALSE)*ESCYLD2!$F209</f>
        <v>0</v>
      </c>
      <c r="U209" s="52">
        <f>ESCYLD1!U209*VLOOKUP(ESCYLD2!U$4,'[1]INTERNAL PARAMETERS-1'!$B$5:$J$44,5,FALSE)*VLOOKUP(ESCYLD2!U$4,'[1]INTERNAL PARAMETERS-1'!$B$5:$J$44,7,FALSE)*ESCYLD2!$F209 + ESCYLD1!U209*(1-VLOOKUP(ESCYLD2!U$4,'[1]INTERNAL PARAMETERS-1'!$B$5:$J$44,5,FALSE))*VLOOKUP(ESCYLD2!U$4,'[1]INTERNAL PARAMETERS-1'!$B$5:$J$44,9,FALSE)*ESCYLD2!$F209</f>
        <v>0</v>
      </c>
      <c r="V209" s="52">
        <f>ESCYLD1!V209*VLOOKUP(ESCYLD2!V$4,'[1]INTERNAL PARAMETERS-1'!$B$5:$J$44,5,FALSE)*VLOOKUP(ESCYLD2!V$4,'[1]INTERNAL PARAMETERS-1'!$B$5:$J$44,7,FALSE)*ESCYLD2!$F209 + ESCYLD1!V209*(1-VLOOKUP(ESCYLD2!V$4,'[1]INTERNAL PARAMETERS-1'!$B$5:$J$44,5,FALSE))*VLOOKUP(ESCYLD2!V$4,'[1]INTERNAL PARAMETERS-1'!$B$5:$J$44,9,FALSE)*ESCYLD2!$F209</f>
        <v>0</v>
      </c>
      <c r="W209" s="52">
        <f>ESCYLD1!W209*VLOOKUP(ESCYLD2!W$4,'[1]INTERNAL PARAMETERS-1'!$B$5:$J$44,5,FALSE)*VLOOKUP(ESCYLD2!W$4,'[1]INTERNAL PARAMETERS-1'!$B$5:$J$44,7,FALSE)*ESCYLD2!$F209 + ESCYLD1!W209*(1-VLOOKUP(ESCYLD2!W$4,'[1]INTERNAL PARAMETERS-1'!$B$5:$J$44,5,FALSE))*VLOOKUP(ESCYLD2!W$4,'[1]INTERNAL PARAMETERS-1'!$B$5:$J$44,9,FALSE)*ESCYLD2!$F209</f>
        <v>0</v>
      </c>
      <c r="X209" s="52">
        <f>ESCYLD1!X209*VLOOKUP(ESCYLD2!X$4,'[1]INTERNAL PARAMETERS-1'!$B$5:$J$44,5,FALSE)*VLOOKUP(ESCYLD2!X$4,'[1]INTERNAL PARAMETERS-1'!$B$5:$J$44,7,FALSE)*ESCYLD2!$F209 + ESCYLD1!X209*(1-VLOOKUP(ESCYLD2!X$4,'[1]INTERNAL PARAMETERS-1'!$B$5:$J$44,5,FALSE))*VLOOKUP(ESCYLD2!X$4,'[1]INTERNAL PARAMETERS-1'!$B$5:$J$44,9,FALSE)*ESCYLD2!$F209</f>
        <v>0</v>
      </c>
      <c r="Y209" s="52">
        <f>ESCYLD1!Y209*VLOOKUP(ESCYLD2!Y$4,'[1]INTERNAL PARAMETERS-1'!$B$5:$J$44,5,FALSE)*VLOOKUP(ESCYLD2!Y$4,'[1]INTERNAL PARAMETERS-1'!$B$5:$J$44,7,FALSE)*ESCYLD2!$F209 + ESCYLD1!Y209*(1-VLOOKUP(ESCYLD2!Y$4,'[1]INTERNAL PARAMETERS-1'!$B$5:$J$44,5,FALSE))*VLOOKUP(ESCYLD2!Y$4,'[1]INTERNAL PARAMETERS-1'!$B$5:$J$44,9,FALSE)*ESCYLD2!$F209</f>
        <v>0</v>
      </c>
      <c r="Z209" s="52">
        <f>ESCYLD1!Z209*VLOOKUP(ESCYLD2!Z$4,'[1]INTERNAL PARAMETERS-1'!$B$5:$J$44,5,FALSE)*VLOOKUP(ESCYLD2!Z$4,'[1]INTERNAL PARAMETERS-1'!$B$5:$J$44,7,FALSE)*ESCYLD2!$F209 + ESCYLD1!Z209*(1-VLOOKUP(ESCYLD2!Z$4,'[1]INTERNAL PARAMETERS-1'!$B$5:$J$44,5,FALSE))*VLOOKUP(ESCYLD2!Z$4,'[1]INTERNAL PARAMETERS-1'!$B$5:$J$44,9,FALSE)*ESCYLD2!$F209</f>
        <v>0</v>
      </c>
      <c r="AA209" s="52">
        <f>ESCYLD1!AA209*VLOOKUP(ESCYLD2!AA$4,'[1]INTERNAL PARAMETERS-1'!$B$5:$J$44,5,FALSE)*VLOOKUP(ESCYLD2!AA$4,'[1]INTERNAL PARAMETERS-1'!$B$5:$J$44,7,FALSE)*ESCYLD2!$F209 + ESCYLD1!AA209*(1-VLOOKUP(ESCYLD2!AA$4,'[1]INTERNAL PARAMETERS-1'!$B$5:$J$44,5,FALSE))*VLOOKUP(ESCYLD2!AA$4,'[1]INTERNAL PARAMETERS-1'!$B$5:$J$44,9,FALSE)*ESCYLD2!$F209</f>
        <v>0</v>
      </c>
      <c r="AB209" s="52">
        <f>ESCYLD1!AB209*VLOOKUP(ESCYLD2!AB$4,'[1]INTERNAL PARAMETERS-1'!$B$5:$J$44,5,FALSE)*VLOOKUP(ESCYLD2!AB$4,'[1]INTERNAL PARAMETERS-1'!$B$5:$J$44,7,FALSE)*ESCYLD2!$F209 + ESCYLD1!AB209*(1-VLOOKUP(ESCYLD2!AB$4,'[1]INTERNAL PARAMETERS-1'!$B$5:$J$44,5,FALSE))*VLOOKUP(ESCYLD2!AB$4,'[1]INTERNAL PARAMETERS-1'!$B$5:$J$44,9,FALSE)*ESCYLD2!$F209</f>
        <v>0</v>
      </c>
      <c r="AC209" s="52">
        <f>ESCYLD1!AC209*VLOOKUP(ESCYLD2!AC$4,'[1]INTERNAL PARAMETERS-1'!$B$5:$J$44,5,FALSE)*VLOOKUP(ESCYLD2!AC$4,'[1]INTERNAL PARAMETERS-1'!$B$5:$J$44,7,FALSE)*ESCYLD2!$F209 + ESCYLD1!AC209*(1-VLOOKUP(ESCYLD2!AC$4,'[1]INTERNAL PARAMETERS-1'!$B$5:$J$44,5,FALSE))*VLOOKUP(ESCYLD2!AC$4,'[1]INTERNAL PARAMETERS-1'!$B$5:$J$44,9,FALSE)*ESCYLD2!$F209</f>
        <v>0</v>
      </c>
      <c r="AD209" s="52">
        <f>ESCYLD1!AD209*VLOOKUP(ESCYLD2!AD$4,'[1]INTERNAL PARAMETERS-1'!$B$5:$J$44,5,FALSE)*VLOOKUP(ESCYLD2!AD$4,'[1]INTERNAL PARAMETERS-1'!$B$5:$J$44,7,FALSE)*ESCYLD2!$F209 + ESCYLD1!AD209*(1-VLOOKUP(ESCYLD2!AD$4,'[1]INTERNAL PARAMETERS-1'!$B$5:$J$44,5,FALSE))*VLOOKUP(ESCYLD2!AD$4,'[1]INTERNAL PARAMETERS-1'!$B$5:$J$44,9,FALSE)*ESCYLD2!$F209</f>
        <v>0</v>
      </c>
      <c r="AE209" s="52">
        <f>ESCYLD1!AE209*VLOOKUP(ESCYLD2!AE$4,'[1]INTERNAL PARAMETERS-1'!$B$5:$J$44,5,FALSE)*VLOOKUP(ESCYLD2!AE$4,'[1]INTERNAL PARAMETERS-1'!$B$5:$J$44,7,FALSE)*ESCYLD2!$F209 + ESCYLD1!AE209*(1-VLOOKUP(ESCYLD2!AE$4,'[1]INTERNAL PARAMETERS-1'!$B$5:$J$44,5,FALSE))*VLOOKUP(ESCYLD2!AE$4,'[1]INTERNAL PARAMETERS-1'!$B$5:$J$44,9,FALSE)*ESCYLD2!$F209</f>
        <v>0</v>
      </c>
      <c r="AF209" s="52">
        <f>ESCYLD1!AF209*VLOOKUP(ESCYLD2!AF$4,'[1]INTERNAL PARAMETERS-1'!$B$5:$J$44,5,FALSE)*VLOOKUP(ESCYLD2!AF$4,'[1]INTERNAL PARAMETERS-1'!$B$5:$J$44,7,FALSE)*ESCYLD2!$F209 + ESCYLD1!AF209*(1-VLOOKUP(ESCYLD2!AF$4,'[1]INTERNAL PARAMETERS-1'!$B$5:$J$44,5,FALSE))*VLOOKUP(ESCYLD2!AF$4,'[1]INTERNAL PARAMETERS-1'!$B$5:$J$44,9,FALSE)*ESCYLD2!$F209</f>
        <v>0</v>
      </c>
      <c r="AG209" s="52">
        <f>ESCYLD1!AG209*VLOOKUP(ESCYLD2!AG$4,'[1]INTERNAL PARAMETERS-1'!$B$5:$J$44,5,FALSE)*VLOOKUP(ESCYLD2!AG$4,'[1]INTERNAL PARAMETERS-1'!$B$5:$J$44,7,FALSE)*ESCYLD2!$F209 + ESCYLD1!AG209*(1-VLOOKUP(ESCYLD2!AG$4,'[1]INTERNAL PARAMETERS-1'!$B$5:$J$44,5,FALSE))*VLOOKUP(ESCYLD2!AG$4,'[1]INTERNAL PARAMETERS-1'!$B$5:$J$44,9,FALSE)*ESCYLD2!$F209</f>
        <v>0</v>
      </c>
      <c r="AH209" s="52">
        <f>ESCYLD1!AH209*VLOOKUP(ESCYLD2!AH$4,'[1]INTERNAL PARAMETERS-1'!$B$5:$J$44,5,FALSE)*VLOOKUP(ESCYLD2!AH$4,'[1]INTERNAL PARAMETERS-1'!$B$5:$J$44,7,FALSE)*ESCYLD2!$F209 + ESCYLD1!AH209*(1-VLOOKUP(ESCYLD2!AH$4,'[1]INTERNAL PARAMETERS-1'!$B$5:$J$44,5,FALSE))*VLOOKUP(ESCYLD2!AH$4,'[1]INTERNAL PARAMETERS-1'!$B$5:$J$44,9,FALSE)*ESCYLD2!$F209</f>
        <v>0</v>
      </c>
      <c r="AI209" s="52">
        <f>ESCYLD1!AI209*VLOOKUP(ESCYLD2!AI$4,'[1]INTERNAL PARAMETERS-1'!$B$5:$J$44,5,FALSE)*VLOOKUP(ESCYLD2!AI$4,'[1]INTERNAL PARAMETERS-1'!$B$5:$J$44,7,FALSE)*ESCYLD2!$F209 + ESCYLD1!AI209*(1-VLOOKUP(ESCYLD2!AI$4,'[1]INTERNAL PARAMETERS-1'!$B$5:$J$44,5,FALSE))*VLOOKUP(ESCYLD2!AI$4,'[1]INTERNAL PARAMETERS-1'!$B$5:$J$44,9,FALSE)*ESCYLD2!$F209</f>
        <v>0</v>
      </c>
      <c r="AJ209" s="52">
        <f>ESCYLD1!AJ209*VLOOKUP(ESCYLD2!AJ$4,'[1]INTERNAL PARAMETERS-1'!$B$5:$J$44,5,FALSE)*VLOOKUP(ESCYLD2!AJ$4,'[1]INTERNAL PARAMETERS-1'!$B$5:$J$44,7,FALSE)*ESCYLD2!$F209 + ESCYLD1!AJ209*(1-VLOOKUP(ESCYLD2!AJ$4,'[1]INTERNAL PARAMETERS-1'!$B$5:$J$44,5,FALSE))*VLOOKUP(ESCYLD2!AJ$4,'[1]INTERNAL PARAMETERS-1'!$B$5:$J$44,9,FALSE)*ESCYLD2!$F209</f>
        <v>0</v>
      </c>
      <c r="AK209" s="52">
        <f>ESCYLD1!AK209*VLOOKUP(ESCYLD2!AK$4,'[1]INTERNAL PARAMETERS-1'!$B$5:$J$44,5,FALSE)*VLOOKUP(ESCYLD2!AK$4,'[1]INTERNAL PARAMETERS-1'!$B$5:$J$44,7,FALSE)*ESCYLD2!$F209 + ESCYLD1!AK209*(1-VLOOKUP(ESCYLD2!AK$4,'[1]INTERNAL PARAMETERS-1'!$B$5:$J$44,5,FALSE))*VLOOKUP(ESCYLD2!AK$4,'[1]INTERNAL PARAMETERS-1'!$B$5:$J$44,9,FALSE)*ESCYLD2!$F209</f>
        <v>0</v>
      </c>
      <c r="AL209" s="52">
        <f>ESCYLD1!AL209*VLOOKUP(ESCYLD2!AL$4,'[1]INTERNAL PARAMETERS-1'!$B$5:$J$44,5,FALSE)*VLOOKUP(ESCYLD2!AL$4,'[1]INTERNAL PARAMETERS-1'!$B$5:$J$44,7,FALSE)*ESCYLD2!$F209 + ESCYLD1!AL209*(1-VLOOKUP(ESCYLD2!AL$4,'[1]INTERNAL PARAMETERS-1'!$B$5:$J$44,5,FALSE))*VLOOKUP(ESCYLD2!AL$4,'[1]INTERNAL PARAMETERS-1'!$B$5:$J$44,9,FALSE)*ESCYLD2!$F209</f>
        <v>0</v>
      </c>
      <c r="AM209" s="52">
        <f>ESCYLD1!AM209*VLOOKUP(ESCYLD2!AM$4,'[1]INTERNAL PARAMETERS-1'!$B$5:$J$44,5,FALSE)*VLOOKUP(ESCYLD2!AM$4,'[1]INTERNAL PARAMETERS-1'!$B$5:$J$44,7,FALSE)*ESCYLD2!$F209 + ESCYLD1!AM209*(1-VLOOKUP(ESCYLD2!AM$4,'[1]INTERNAL PARAMETERS-1'!$B$5:$J$44,5,FALSE))*VLOOKUP(ESCYLD2!AM$4,'[1]INTERNAL PARAMETERS-1'!$B$5:$J$44,9,FALSE)*ESCYLD2!$F209</f>
        <v>0</v>
      </c>
      <c r="AN209" s="52">
        <f>ESCYLD1!AN209*VLOOKUP(ESCYLD2!AN$4,'[1]INTERNAL PARAMETERS-1'!$B$5:$J$44,5,FALSE)*VLOOKUP(ESCYLD2!AN$4,'[1]INTERNAL PARAMETERS-1'!$B$5:$J$44,7,FALSE)*ESCYLD2!$F209 + ESCYLD1!AN209*(1-VLOOKUP(ESCYLD2!AN$4,'[1]INTERNAL PARAMETERS-1'!$B$5:$J$44,5,FALSE))*VLOOKUP(ESCYLD2!AN$4,'[1]INTERNAL PARAMETERS-1'!$B$5:$J$44,9,FALSE)*ESCYLD2!$F209</f>
        <v>0</v>
      </c>
      <c r="AO209" s="52">
        <f>ESCYLD1!AO209*VLOOKUP(ESCYLD2!AO$4,'[1]INTERNAL PARAMETERS-1'!$B$5:$J$44,5,FALSE)*VLOOKUP(ESCYLD2!AO$4,'[1]INTERNAL PARAMETERS-1'!$B$5:$J$44,7,FALSE)*ESCYLD2!$F209 + ESCYLD1!AO209*(1-VLOOKUP(ESCYLD2!AO$4,'[1]INTERNAL PARAMETERS-1'!$B$5:$J$44,5,FALSE))*VLOOKUP(ESCYLD2!AO$4,'[1]INTERNAL PARAMETERS-1'!$B$5:$J$44,9,FALSE)*ESCYLD2!$F209</f>
        <v>0</v>
      </c>
      <c r="AP209" s="52">
        <f>ESCYLD1!AP209*VLOOKUP(ESCYLD2!AP$4,'[1]INTERNAL PARAMETERS-1'!$B$5:$J$44,5,FALSE)*VLOOKUP(ESCYLD2!AP$4,'[1]INTERNAL PARAMETERS-1'!$B$5:$J$44,7,FALSE)*ESCYLD2!$F209 + ESCYLD1!AP209*(1-VLOOKUP(ESCYLD2!AP$4,'[1]INTERNAL PARAMETERS-1'!$B$5:$J$44,5,FALSE))*VLOOKUP(ESCYLD2!AP$4,'[1]INTERNAL PARAMETERS-1'!$B$5:$J$44,9,FALSE)*ESCYLD2!$F209</f>
        <v>0</v>
      </c>
      <c r="AQ209" s="52">
        <f>ESCYLD1!AQ209*VLOOKUP(ESCYLD2!AQ$4,'[1]INTERNAL PARAMETERS-1'!$B$5:$J$44,5,FALSE)*VLOOKUP(ESCYLD2!AQ$4,'[1]INTERNAL PARAMETERS-1'!$B$5:$J$44,7,FALSE)*ESCYLD2!$F209 + ESCYLD1!AQ209*(1-VLOOKUP(ESCYLD2!AQ$4,'[1]INTERNAL PARAMETERS-1'!$B$5:$J$44,5,FALSE))*VLOOKUP(ESCYLD2!AQ$4,'[1]INTERNAL PARAMETERS-1'!$B$5:$J$44,9,FALSE)*ESCYLD2!$F209</f>
        <v>0</v>
      </c>
      <c r="AR209" s="52">
        <f>ESCYLD1!AR209*VLOOKUP(ESCYLD2!AR$4,'[1]INTERNAL PARAMETERS-1'!$B$5:$J$44,5,FALSE)*VLOOKUP(ESCYLD2!AR$4,'[1]INTERNAL PARAMETERS-1'!$B$5:$J$44,7,FALSE)*ESCYLD2!$F209 + ESCYLD1!AR209*(1-VLOOKUP(ESCYLD2!AR$4,'[1]INTERNAL PARAMETERS-1'!$B$5:$J$44,5,FALSE))*VLOOKUP(ESCYLD2!AR$4,'[1]INTERNAL PARAMETERS-1'!$B$5:$J$44,9,FALSE)*ESCYLD2!$F209</f>
        <v>0</v>
      </c>
      <c r="AS209" s="52">
        <f>ESCYLD1!AS209*VLOOKUP(ESCYLD2!AS$4,'[1]INTERNAL PARAMETERS-1'!$B$5:$J$44,5,FALSE)*VLOOKUP(ESCYLD2!AS$4,'[1]INTERNAL PARAMETERS-1'!$B$5:$J$44,7,FALSE)*ESCYLD2!$F209 + ESCYLD1!AS209*(1-VLOOKUP(ESCYLD2!AS$4,'[1]INTERNAL PARAMETERS-1'!$B$5:$J$44,5,FALSE))*VLOOKUP(ESCYLD2!AS$4,'[1]INTERNAL PARAMETERS-1'!$B$5:$J$44,9,FALSE)*ESCYLD2!$F209</f>
        <v>0</v>
      </c>
      <c r="AT209" s="51">
        <f>ESCYLD1!AT209*VLOOKUP(ESCYLD2!AT$4,'[1]INTERNAL PARAMETERS-1'!$B$5:$J$44,5,FALSE)*VLOOKUP(ESCYLD2!AT$4,'[1]INTERNAL PARAMETERS-1'!$B$5:$J$44,7,FALSE)*ESCYLD2!$F209 + ESCYLD1!AT209*(1-VLOOKUP(ESCYLD2!AT$4,'[1]INTERNAL PARAMETERS-1'!$B$5:$J$44,5,FALSE))*VLOOKUP(ESCYLD2!AT$4,'[1]INTERNAL PARAMETERS-1'!$B$5:$J$44,9,FALSE)*ESCYLD2!$F209</f>
        <v>0</v>
      </c>
      <c r="AU209" s="53">
        <f>ESCYLD1!AU209*VLOOKUP(ESCYLD2!AU$4,'[1]INTERNAL PARAMETERS-1'!$B$5:$J$44,5,FALSE)*VLOOKUP(ESCYLD2!AU$4,'[1]INTERNAL PARAMETERS-1'!$B$5:$J$44,6,FALSE)*VLOOKUP(ESCYLD2!AU$4,'[1]INTERNAL PARAMETERS-1'!$B$5:$J$44,3,FALSE) + ESCYLD1!AU209*(1-VLOOKUP(ESCYLD2!AU$4,'[1]INTERNAL PARAMETERS-1'!$B$5:$J$44,5,FALSE))*VLOOKUP(ESCYLD2!AU$4,'[1]INTERNAL PARAMETERS-1'!$B$5:$J$44,8,FALSE)*VLOOKUP(ESCYLD2!AU$4,'[1]INTERNAL PARAMETERS-1'!$B$5:$J$44,3,FALSE)</f>
        <v>0</v>
      </c>
      <c r="AV209" s="52">
        <f>ESCYLD1!AV209*VLOOKUP(ESCYLD2!AV$4,'[1]INTERNAL PARAMETERS-1'!$B$5:$J$44,5,FALSE)*VLOOKUP(ESCYLD2!AV$4,'[1]INTERNAL PARAMETERS-1'!$B$5:$J$44,6,FALSE)*VLOOKUP(ESCYLD2!AV$4,'[1]INTERNAL PARAMETERS-1'!$B$5:$J$44,3,FALSE) + ESCYLD1!AV209*(1-VLOOKUP(ESCYLD2!AV$4,'[1]INTERNAL PARAMETERS-1'!$B$5:$J$44,5,FALSE))*VLOOKUP(ESCYLD2!AV$4,'[1]INTERNAL PARAMETERS-1'!$B$5:$J$44,8,FALSE)*VLOOKUP(ESCYLD2!AV$4,'[1]INTERNAL PARAMETERS-1'!$B$5:$J$44,3,FALSE)</f>
        <v>0</v>
      </c>
      <c r="AW209" s="52">
        <f>ESCYLD1!AW209*VLOOKUP(ESCYLD2!AW$4,'[1]INTERNAL PARAMETERS-1'!$B$5:$J$44,5,FALSE)*VLOOKUP(ESCYLD2!AW$4,'[1]INTERNAL PARAMETERS-1'!$B$5:$J$44,6,FALSE)*VLOOKUP(ESCYLD2!AW$4,'[1]INTERNAL PARAMETERS-1'!$B$5:$J$44,3,FALSE) + ESCYLD1!AW209*(1-VLOOKUP(ESCYLD2!AW$4,'[1]INTERNAL PARAMETERS-1'!$B$5:$J$44,5,FALSE))*VLOOKUP(ESCYLD2!AW$4,'[1]INTERNAL PARAMETERS-1'!$B$5:$J$44,8,FALSE)*VLOOKUP(ESCYLD2!AW$4,'[1]INTERNAL PARAMETERS-1'!$B$5:$J$44,3,FALSE)</f>
        <v>0</v>
      </c>
      <c r="AX209" s="52">
        <f>ESCYLD1!AX209*VLOOKUP(ESCYLD2!AX$4,'[1]INTERNAL PARAMETERS-1'!$B$5:$J$44,5,FALSE)*VLOOKUP(ESCYLD2!AX$4,'[1]INTERNAL PARAMETERS-1'!$B$5:$J$44,6,FALSE)*VLOOKUP(ESCYLD2!AX$4,'[1]INTERNAL PARAMETERS-1'!$B$5:$J$44,3,FALSE) + ESCYLD1!AX209*(1-VLOOKUP(ESCYLD2!AX$4,'[1]INTERNAL PARAMETERS-1'!$B$5:$J$44,5,FALSE))*VLOOKUP(ESCYLD2!AX$4,'[1]INTERNAL PARAMETERS-1'!$B$5:$J$44,8,FALSE)*VLOOKUP(ESCYLD2!AX$4,'[1]INTERNAL PARAMETERS-1'!$B$5:$J$44,3,FALSE)</f>
        <v>0</v>
      </c>
      <c r="AY209" s="52">
        <f>ESCYLD1!AY209*VLOOKUP(ESCYLD2!AY$4,'[1]INTERNAL PARAMETERS-1'!$B$5:$J$44,5,FALSE)*VLOOKUP(ESCYLD2!AY$4,'[1]INTERNAL PARAMETERS-1'!$B$5:$J$44,6,FALSE)*VLOOKUP(ESCYLD2!AY$4,'[1]INTERNAL PARAMETERS-1'!$B$5:$J$44,3,FALSE) + ESCYLD1!AY209*(1-VLOOKUP(ESCYLD2!AY$4,'[1]INTERNAL PARAMETERS-1'!$B$5:$J$44,5,FALSE))*VLOOKUP(ESCYLD2!AY$4,'[1]INTERNAL PARAMETERS-1'!$B$5:$J$44,8,FALSE)*VLOOKUP(ESCYLD2!AY$4,'[1]INTERNAL PARAMETERS-1'!$B$5:$J$44,3,FALSE)</f>
        <v>0</v>
      </c>
      <c r="AZ209" s="52">
        <f>ESCYLD1!AZ209*VLOOKUP(ESCYLD2!AZ$4,'[1]INTERNAL PARAMETERS-1'!$B$5:$J$44,5,FALSE)*VLOOKUP(ESCYLD2!AZ$4,'[1]INTERNAL PARAMETERS-1'!$B$5:$J$44,6,FALSE)*VLOOKUP(ESCYLD2!AZ$4,'[1]INTERNAL PARAMETERS-1'!$B$5:$J$44,3,FALSE) + ESCYLD1!AZ209*(1-VLOOKUP(ESCYLD2!AZ$4,'[1]INTERNAL PARAMETERS-1'!$B$5:$J$44,5,FALSE))*VLOOKUP(ESCYLD2!AZ$4,'[1]INTERNAL PARAMETERS-1'!$B$5:$J$44,8,FALSE)*VLOOKUP(ESCYLD2!AZ$4,'[1]INTERNAL PARAMETERS-1'!$B$5:$J$44,3,FALSE)</f>
        <v>0</v>
      </c>
      <c r="BA209" s="52">
        <f>ESCYLD1!BA209*VLOOKUP(ESCYLD2!BA$4,'[1]INTERNAL PARAMETERS-1'!$B$5:$J$44,5,FALSE)*VLOOKUP(ESCYLD2!BA$4,'[1]INTERNAL PARAMETERS-1'!$B$5:$J$44,6,FALSE)*VLOOKUP(ESCYLD2!BA$4,'[1]INTERNAL PARAMETERS-1'!$B$5:$J$44,3,FALSE) + ESCYLD1!BA209*(1-VLOOKUP(ESCYLD2!BA$4,'[1]INTERNAL PARAMETERS-1'!$B$5:$J$44,5,FALSE))*VLOOKUP(ESCYLD2!BA$4,'[1]INTERNAL PARAMETERS-1'!$B$5:$J$44,8,FALSE)*VLOOKUP(ESCYLD2!BA$4,'[1]INTERNAL PARAMETERS-1'!$B$5:$J$44,3,FALSE)</f>
        <v>0</v>
      </c>
      <c r="BB209" s="52">
        <f>ESCYLD1!BB209*VLOOKUP(ESCYLD2!BB$4,'[1]INTERNAL PARAMETERS-1'!$B$5:$J$44,5,FALSE)*VLOOKUP(ESCYLD2!BB$4,'[1]INTERNAL PARAMETERS-1'!$B$5:$J$44,6,FALSE)*VLOOKUP(ESCYLD2!BB$4,'[1]INTERNAL PARAMETERS-1'!$B$5:$J$44,3,FALSE) + ESCYLD1!BB209*(1-VLOOKUP(ESCYLD2!BB$4,'[1]INTERNAL PARAMETERS-1'!$B$5:$J$44,5,FALSE))*VLOOKUP(ESCYLD2!BB$4,'[1]INTERNAL PARAMETERS-1'!$B$5:$J$44,8,FALSE)*VLOOKUP(ESCYLD2!BB$4,'[1]INTERNAL PARAMETERS-1'!$B$5:$J$44,3,FALSE)</f>
        <v>0</v>
      </c>
      <c r="BC209" s="52">
        <f>ESCYLD1!BC209*VLOOKUP(ESCYLD2!BC$4,'[1]INTERNAL PARAMETERS-1'!$B$5:$J$44,5,FALSE)*VLOOKUP(ESCYLD2!BC$4,'[1]INTERNAL PARAMETERS-1'!$B$5:$J$44,6,FALSE)*VLOOKUP(ESCYLD2!BC$4,'[1]INTERNAL PARAMETERS-1'!$B$5:$J$44,3,FALSE) + ESCYLD1!BC209*(1-VLOOKUP(ESCYLD2!BC$4,'[1]INTERNAL PARAMETERS-1'!$B$5:$J$44,5,FALSE))*VLOOKUP(ESCYLD2!BC$4,'[1]INTERNAL PARAMETERS-1'!$B$5:$J$44,8,FALSE)*VLOOKUP(ESCYLD2!BC$4,'[1]INTERNAL PARAMETERS-1'!$B$5:$J$44,3,FALSE)</f>
        <v>0</v>
      </c>
      <c r="BD209" s="52">
        <f>ESCYLD1!BD209*VLOOKUP(ESCYLD2!BD$4,'[1]INTERNAL PARAMETERS-1'!$B$5:$J$44,5,FALSE)*VLOOKUP(ESCYLD2!BD$4,'[1]INTERNAL PARAMETERS-1'!$B$5:$J$44,6,FALSE)*VLOOKUP(ESCYLD2!BD$4,'[1]INTERNAL PARAMETERS-1'!$B$5:$J$44,3,FALSE) + ESCYLD1!BD209*(1-VLOOKUP(ESCYLD2!BD$4,'[1]INTERNAL PARAMETERS-1'!$B$5:$J$44,5,FALSE))*VLOOKUP(ESCYLD2!BD$4,'[1]INTERNAL PARAMETERS-1'!$B$5:$J$44,8,FALSE)*VLOOKUP(ESCYLD2!BD$4,'[1]INTERNAL PARAMETERS-1'!$B$5:$J$44,3,FALSE)</f>
        <v>0</v>
      </c>
      <c r="BE209" s="52">
        <f>ESCYLD1!BE209*VLOOKUP(ESCYLD2!BE$4,'[1]INTERNAL PARAMETERS-1'!$B$5:$J$44,5,FALSE)*VLOOKUP(ESCYLD2!BE$4,'[1]INTERNAL PARAMETERS-1'!$B$5:$J$44,6,FALSE)*VLOOKUP(ESCYLD2!BE$4,'[1]INTERNAL PARAMETERS-1'!$B$5:$J$44,3,FALSE) + ESCYLD1!BE209*(1-VLOOKUP(ESCYLD2!BE$4,'[1]INTERNAL PARAMETERS-1'!$B$5:$J$44,5,FALSE))*VLOOKUP(ESCYLD2!BE$4,'[1]INTERNAL PARAMETERS-1'!$B$5:$J$44,8,FALSE)*VLOOKUP(ESCYLD2!BE$4,'[1]INTERNAL PARAMETERS-1'!$B$5:$J$44,3,FALSE)</f>
        <v>0</v>
      </c>
      <c r="BF209" s="52">
        <f>ESCYLD1!BF209*VLOOKUP(ESCYLD2!BF$4,'[1]INTERNAL PARAMETERS-1'!$B$5:$J$44,5,FALSE)*VLOOKUP(ESCYLD2!BF$4,'[1]INTERNAL PARAMETERS-1'!$B$5:$J$44,6,FALSE)*VLOOKUP(ESCYLD2!BF$4,'[1]INTERNAL PARAMETERS-1'!$B$5:$J$44,3,FALSE) + ESCYLD1!BF209*(1-VLOOKUP(ESCYLD2!BF$4,'[1]INTERNAL PARAMETERS-1'!$B$5:$J$44,5,FALSE))*VLOOKUP(ESCYLD2!BF$4,'[1]INTERNAL PARAMETERS-1'!$B$5:$J$44,8,FALSE)*VLOOKUP(ESCYLD2!BF$4,'[1]INTERNAL PARAMETERS-1'!$B$5:$J$44,3,FALSE)</f>
        <v>0</v>
      </c>
      <c r="BG209" s="52">
        <f>ESCYLD1!BG209*VLOOKUP(ESCYLD2!BG$4,'[1]INTERNAL PARAMETERS-1'!$B$5:$J$44,5,FALSE)*VLOOKUP(ESCYLD2!BG$4,'[1]INTERNAL PARAMETERS-1'!$B$5:$J$44,6,FALSE)*VLOOKUP(ESCYLD2!BG$4,'[1]INTERNAL PARAMETERS-1'!$B$5:$J$44,3,FALSE) + ESCYLD1!BG209*(1-VLOOKUP(ESCYLD2!BG$4,'[1]INTERNAL PARAMETERS-1'!$B$5:$J$44,5,FALSE))*VLOOKUP(ESCYLD2!BG$4,'[1]INTERNAL PARAMETERS-1'!$B$5:$J$44,8,FALSE)*VLOOKUP(ESCYLD2!BG$4,'[1]INTERNAL PARAMETERS-1'!$B$5:$J$44,3,FALSE)</f>
        <v>0</v>
      </c>
      <c r="BH209" s="52">
        <f>ESCYLD1!BH209*VLOOKUP(ESCYLD2!BH$4,'[1]INTERNAL PARAMETERS-1'!$B$5:$J$44,5,FALSE)*VLOOKUP(ESCYLD2!BH$4,'[1]INTERNAL PARAMETERS-1'!$B$5:$J$44,6,FALSE)*VLOOKUP(ESCYLD2!BH$4,'[1]INTERNAL PARAMETERS-1'!$B$5:$J$44,3,FALSE) + ESCYLD1!BH209*(1-VLOOKUP(ESCYLD2!BH$4,'[1]INTERNAL PARAMETERS-1'!$B$5:$J$44,5,FALSE))*VLOOKUP(ESCYLD2!BH$4,'[1]INTERNAL PARAMETERS-1'!$B$5:$J$44,8,FALSE)*VLOOKUP(ESCYLD2!BH$4,'[1]INTERNAL PARAMETERS-1'!$B$5:$J$44,3,FALSE)</f>
        <v>0</v>
      </c>
      <c r="BI209" s="52">
        <f>ESCYLD1!BI209*VLOOKUP(ESCYLD2!BI$4,'[1]INTERNAL PARAMETERS-1'!$B$5:$J$44,5,FALSE)*VLOOKUP(ESCYLD2!BI$4,'[1]INTERNAL PARAMETERS-1'!$B$5:$J$44,6,FALSE)*VLOOKUP(ESCYLD2!BI$4,'[1]INTERNAL PARAMETERS-1'!$B$5:$J$44,3,FALSE) + ESCYLD1!BI209*(1-VLOOKUP(ESCYLD2!BI$4,'[1]INTERNAL PARAMETERS-1'!$B$5:$J$44,5,FALSE))*VLOOKUP(ESCYLD2!BI$4,'[1]INTERNAL PARAMETERS-1'!$B$5:$J$44,8,FALSE)*VLOOKUP(ESCYLD2!BI$4,'[1]INTERNAL PARAMETERS-1'!$B$5:$J$44,3,FALSE)</f>
        <v>0</v>
      </c>
      <c r="BJ209" s="52">
        <f>ESCYLD1!BJ209*VLOOKUP(ESCYLD2!BJ$4,'[1]INTERNAL PARAMETERS-1'!$B$5:$J$44,5,FALSE)*VLOOKUP(ESCYLD2!BJ$4,'[1]INTERNAL PARAMETERS-1'!$B$5:$J$44,6,FALSE)*VLOOKUP(ESCYLD2!BJ$4,'[1]INTERNAL PARAMETERS-1'!$B$5:$J$44,3,FALSE) + ESCYLD1!BJ209*(1-VLOOKUP(ESCYLD2!BJ$4,'[1]INTERNAL PARAMETERS-1'!$B$5:$J$44,5,FALSE))*VLOOKUP(ESCYLD2!BJ$4,'[1]INTERNAL PARAMETERS-1'!$B$5:$J$44,8,FALSE)*VLOOKUP(ESCYLD2!BJ$4,'[1]INTERNAL PARAMETERS-1'!$B$5:$J$44,3,FALSE)</f>
        <v>0</v>
      </c>
      <c r="BK209" s="52">
        <f>ESCYLD1!BK209*VLOOKUP(ESCYLD2!BK$4,'[1]INTERNAL PARAMETERS-1'!$B$5:$J$44,5,FALSE)*VLOOKUP(ESCYLD2!BK$4,'[1]INTERNAL PARAMETERS-1'!$B$5:$J$44,6,FALSE)*VLOOKUP(ESCYLD2!BK$4,'[1]INTERNAL PARAMETERS-1'!$B$5:$J$44,3,FALSE) + ESCYLD1!BK209*(1-VLOOKUP(ESCYLD2!BK$4,'[1]INTERNAL PARAMETERS-1'!$B$5:$J$44,5,FALSE))*VLOOKUP(ESCYLD2!BK$4,'[1]INTERNAL PARAMETERS-1'!$B$5:$J$44,8,FALSE)*VLOOKUP(ESCYLD2!BK$4,'[1]INTERNAL PARAMETERS-1'!$B$5:$J$44,3,FALSE)</f>
        <v>0</v>
      </c>
      <c r="BL209" s="52">
        <f>ESCYLD1!BL209*VLOOKUP(ESCYLD2!BL$4,'[1]INTERNAL PARAMETERS-1'!$B$5:$J$44,5,FALSE)*VLOOKUP(ESCYLD2!BL$4,'[1]INTERNAL PARAMETERS-1'!$B$5:$J$44,6,FALSE)*VLOOKUP(ESCYLD2!BL$4,'[1]INTERNAL PARAMETERS-1'!$B$5:$J$44,3,FALSE) + ESCYLD1!BL209*(1-VLOOKUP(ESCYLD2!BL$4,'[1]INTERNAL PARAMETERS-1'!$B$5:$J$44,5,FALSE))*VLOOKUP(ESCYLD2!BL$4,'[1]INTERNAL PARAMETERS-1'!$B$5:$J$44,8,FALSE)*VLOOKUP(ESCYLD2!BL$4,'[1]INTERNAL PARAMETERS-1'!$B$5:$J$44,3,FALSE)</f>
        <v>0</v>
      </c>
      <c r="BM209" s="52">
        <f>ESCYLD1!BM209*VLOOKUP(ESCYLD2!BM$4,'[1]INTERNAL PARAMETERS-1'!$B$5:$J$44,5,FALSE)*VLOOKUP(ESCYLD2!BM$4,'[1]INTERNAL PARAMETERS-1'!$B$5:$J$44,6,FALSE)*VLOOKUP(ESCYLD2!BM$4,'[1]INTERNAL PARAMETERS-1'!$B$5:$J$44,3,FALSE) + ESCYLD1!BM209*(1-VLOOKUP(ESCYLD2!BM$4,'[1]INTERNAL PARAMETERS-1'!$B$5:$J$44,5,FALSE))*VLOOKUP(ESCYLD2!BM$4,'[1]INTERNAL PARAMETERS-1'!$B$5:$J$44,8,FALSE)*VLOOKUP(ESCYLD2!BM$4,'[1]INTERNAL PARAMETERS-1'!$B$5:$J$44,3,FALSE)</f>
        <v>0</v>
      </c>
      <c r="BN209" s="52">
        <f>ESCYLD1!BN209*VLOOKUP(ESCYLD2!BN$4,'[1]INTERNAL PARAMETERS-1'!$B$5:$J$44,5,FALSE)*VLOOKUP(ESCYLD2!BN$4,'[1]INTERNAL PARAMETERS-1'!$B$5:$J$44,6,FALSE)*VLOOKUP(ESCYLD2!BN$4,'[1]INTERNAL PARAMETERS-1'!$B$5:$J$44,3,FALSE) + ESCYLD1!BN209*(1-VLOOKUP(ESCYLD2!BN$4,'[1]INTERNAL PARAMETERS-1'!$B$5:$J$44,5,FALSE))*VLOOKUP(ESCYLD2!BN$4,'[1]INTERNAL PARAMETERS-1'!$B$5:$J$44,8,FALSE)*VLOOKUP(ESCYLD2!BN$4,'[1]INTERNAL PARAMETERS-1'!$B$5:$J$44,3,FALSE)</f>
        <v>0</v>
      </c>
      <c r="BO209" s="52">
        <f>ESCYLD1!BO209*VLOOKUP(ESCYLD2!BO$4,'[1]INTERNAL PARAMETERS-1'!$B$5:$J$44,5,FALSE)*VLOOKUP(ESCYLD2!BO$4,'[1]INTERNAL PARAMETERS-1'!$B$5:$J$44,6,FALSE)*VLOOKUP(ESCYLD2!BO$4,'[1]INTERNAL PARAMETERS-1'!$B$5:$J$44,3,FALSE) + ESCYLD1!BO209*(1-VLOOKUP(ESCYLD2!BO$4,'[1]INTERNAL PARAMETERS-1'!$B$5:$J$44,5,FALSE))*VLOOKUP(ESCYLD2!BO$4,'[1]INTERNAL PARAMETERS-1'!$B$5:$J$44,8,FALSE)*VLOOKUP(ESCYLD2!BO$4,'[1]INTERNAL PARAMETERS-1'!$B$5:$J$44,3,FALSE)</f>
        <v>0</v>
      </c>
      <c r="BP209" s="52">
        <f>ESCYLD1!BP209*VLOOKUP(ESCYLD2!BP$4,'[1]INTERNAL PARAMETERS-1'!$B$5:$J$44,5,FALSE)*VLOOKUP(ESCYLD2!BP$4,'[1]INTERNAL PARAMETERS-1'!$B$5:$J$44,6,FALSE)*VLOOKUP(ESCYLD2!BP$4,'[1]INTERNAL PARAMETERS-1'!$B$5:$J$44,3,FALSE) + ESCYLD1!BP209*(1-VLOOKUP(ESCYLD2!BP$4,'[1]INTERNAL PARAMETERS-1'!$B$5:$J$44,5,FALSE))*VLOOKUP(ESCYLD2!BP$4,'[1]INTERNAL PARAMETERS-1'!$B$5:$J$44,8,FALSE)*VLOOKUP(ESCYLD2!BP$4,'[1]INTERNAL PARAMETERS-1'!$B$5:$J$44,3,FALSE)</f>
        <v>0</v>
      </c>
      <c r="BQ209" s="52">
        <f>ESCYLD1!BQ209*VLOOKUP(ESCYLD2!BQ$4,'[1]INTERNAL PARAMETERS-1'!$B$5:$J$44,5,FALSE)*VLOOKUP(ESCYLD2!BQ$4,'[1]INTERNAL PARAMETERS-1'!$B$5:$J$44,6,FALSE)*VLOOKUP(ESCYLD2!BQ$4,'[1]INTERNAL PARAMETERS-1'!$B$5:$J$44,3,FALSE) + ESCYLD1!BQ209*(1-VLOOKUP(ESCYLD2!BQ$4,'[1]INTERNAL PARAMETERS-1'!$B$5:$J$44,5,FALSE))*VLOOKUP(ESCYLD2!BQ$4,'[1]INTERNAL PARAMETERS-1'!$B$5:$J$44,8,FALSE)*VLOOKUP(ESCYLD2!BQ$4,'[1]INTERNAL PARAMETERS-1'!$B$5:$J$44,3,FALSE)</f>
        <v>0</v>
      </c>
      <c r="BR209" s="52">
        <f>ESCYLD1!BR209*VLOOKUP(ESCYLD2!BR$4,'[1]INTERNAL PARAMETERS-1'!$B$5:$J$44,5,FALSE)*VLOOKUP(ESCYLD2!BR$4,'[1]INTERNAL PARAMETERS-1'!$B$5:$J$44,6,FALSE)*VLOOKUP(ESCYLD2!BR$4,'[1]INTERNAL PARAMETERS-1'!$B$5:$J$44,3,FALSE) + ESCYLD1!BR209*(1-VLOOKUP(ESCYLD2!BR$4,'[1]INTERNAL PARAMETERS-1'!$B$5:$J$44,5,FALSE))*VLOOKUP(ESCYLD2!BR$4,'[1]INTERNAL PARAMETERS-1'!$B$5:$J$44,8,FALSE)*VLOOKUP(ESCYLD2!BR$4,'[1]INTERNAL PARAMETERS-1'!$B$5:$J$44,3,FALSE)</f>
        <v>0</v>
      </c>
      <c r="BS209" s="52">
        <f>ESCYLD1!BS209*VLOOKUP(ESCYLD2!BS$4,'[1]INTERNAL PARAMETERS-1'!$B$5:$J$44,5,FALSE)*VLOOKUP(ESCYLD2!BS$4,'[1]INTERNAL PARAMETERS-1'!$B$5:$J$44,6,FALSE)*VLOOKUP(ESCYLD2!BS$4,'[1]INTERNAL PARAMETERS-1'!$B$5:$J$44,3,FALSE) + ESCYLD1!BS209*(1-VLOOKUP(ESCYLD2!BS$4,'[1]INTERNAL PARAMETERS-1'!$B$5:$J$44,5,FALSE))*VLOOKUP(ESCYLD2!BS$4,'[1]INTERNAL PARAMETERS-1'!$B$5:$J$44,8,FALSE)*VLOOKUP(ESCYLD2!BS$4,'[1]INTERNAL PARAMETERS-1'!$B$5:$J$44,3,FALSE)</f>
        <v>0</v>
      </c>
      <c r="BT209" s="52">
        <f>ESCYLD1!BT209*VLOOKUP(ESCYLD2!BT$4,'[1]INTERNAL PARAMETERS-1'!$B$5:$J$44,5,FALSE)*VLOOKUP(ESCYLD2!BT$4,'[1]INTERNAL PARAMETERS-1'!$B$5:$J$44,6,FALSE)*VLOOKUP(ESCYLD2!BT$4,'[1]INTERNAL PARAMETERS-1'!$B$5:$J$44,3,FALSE) + ESCYLD1!BT209*(1-VLOOKUP(ESCYLD2!BT$4,'[1]INTERNAL PARAMETERS-1'!$B$5:$J$44,5,FALSE))*VLOOKUP(ESCYLD2!BT$4,'[1]INTERNAL PARAMETERS-1'!$B$5:$J$44,8,FALSE)*VLOOKUP(ESCYLD2!BT$4,'[1]INTERNAL PARAMETERS-1'!$B$5:$J$44,3,FALSE)</f>
        <v>0</v>
      </c>
      <c r="BU209" s="52">
        <f>ESCYLD1!BU209*VLOOKUP(ESCYLD2!BU$4,'[1]INTERNAL PARAMETERS-1'!$B$5:$J$44,5,FALSE)*VLOOKUP(ESCYLD2!BU$4,'[1]INTERNAL PARAMETERS-1'!$B$5:$J$44,6,FALSE)*VLOOKUP(ESCYLD2!BU$4,'[1]INTERNAL PARAMETERS-1'!$B$5:$J$44,3,FALSE) + ESCYLD1!BU209*(1-VLOOKUP(ESCYLD2!BU$4,'[1]INTERNAL PARAMETERS-1'!$B$5:$J$44,5,FALSE))*VLOOKUP(ESCYLD2!BU$4,'[1]INTERNAL PARAMETERS-1'!$B$5:$J$44,8,FALSE)*VLOOKUP(ESCYLD2!BU$4,'[1]INTERNAL PARAMETERS-1'!$B$5:$J$44,3,FALSE)</f>
        <v>0</v>
      </c>
      <c r="BV209" s="52">
        <f>ESCYLD1!BV209*VLOOKUP(ESCYLD2!BV$4,'[1]INTERNAL PARAMETERS-1'!$B$5:$J$44,5,FALSE)*VLOOKUP(ESCYLD2!BV$4,'[1]INTERNAL PARAMETERS-1'!$B$5:$J$44,6,FALSE)*VLOOKUP(ESCYLD2!BV$4,'[1]INTERNAL PARAMETERS-1'!$B$5:$J$44,3,FALSE) + ESCYLD1!BV209*(1-VLOOKUP(ESCYLD2!BV$4,'[1]INTERNAL PARAMETERS-1'!$B$5:$J$44,5,FALSE))*VLOOKUP(ESCYLD2!BV$4,'[1]INTERNAL PARAMETERS-1'!$B$5:$J$44,8,FALSE)*VLOOKUP(ESCYLD2!BV$4,'[1]INTERNAL PARAMETERS-1'!$B$5:$J$44,3,FALSE)</f>
        <v>0</v>
      </c>
      <c r="BW209" s="52">
        <f>ESCYLD1!BW209*VLOOKUP(ESCYLD2!BW$4,'[1]INTERNAL PARAMETERS-1'!$B$5:$J$44,5,FALSE)*VLOOKUP(ESCYLD2!BW$4,'[1]INTERNAL PARAMETERS-1'!$B$5:$J$44,6,FALSE)*VLOOKUP(ESCYLD2!BW$4,'[1]INTERNAL PARAMETERS-1'!$B$5:$J$44,3,FALSE) + ESCYLD1!BW209*(1-VLOOKUP(ESCYLD2!BW$4,'[1]INTERNAL PARAMETERS-1'!$B$5:$J$44,5,FALSE))*VLOOKUP(ESCYLD2!BW$4,'[1]INTERNAL PARAMETERS-1'!$B$5:$J$44,8,FALSE)*VLOOKUP(ESCYLD2!BW$4,'[1]INTERNAL PARAMETERS-1'!$B$5:$J$44,3,FALSE)</f>
        <v>0</v>
      </c>
      <c r="BX209" s="52">
        <f>ESCYLD1!BX209*VLOOKUP(ESCYLD2!BX$4,'[1]INTERNAL PARAMETERS-1'!$B$5:$J$44,5,FALSE)*VLOOKUP(ESCYLD2!BX$4,'[1]INTERNAL PARAMETERS-1'!$B$5:$J$44,6,FALSE)*VLOOKUP(ESCYLD2!BX$4,'[1]INTERNAL PARAMETERS-1'!$B$5:$J$44,3,FALSE) + ESCYLD1!BX209*(1-VLOOKUP(ESCYLD2!BX$4,'[1]INTERNAL PARAMETERS-1'!$B$5:$J$44,5,FALSE))*VLOOKUP(ESCYLD2!BX$4,'[1]INTERNAL PARAMETERS-1'!$B$5:$J$44,8,FALSE)*VLOOKUP(ESCYLD2!BX$4,'[1]INTERNAL PARAMETERS-1'!$B$5:$J$44,3,FALSE)</f>
        <v>0</v>
      </c>
      <c r="BY209" s="52">
        <f>ESCYLD1!BY209*VLOOKUP(ESCYLD2!BY$4,'[1]INTERNAL PARAMETERS-1'!$B$5:$J$44,5,FALSE)*VLOOKUP(ESCYLD2!BY$4,'[1]INTERNAL PARAMETERS-1'!$B$5:$J$44,6,FALSE)*VLOOKUP(ESCYLD2!BY$4,'[1]INTERNAL PARAMETERS-1'!$B$5:$J$44,3,FALSE) + ESCYLD1!BY209*(1-VLOOKUP(ESCYLD2!BY$4,'[1]INTERNAL PARAMETERS-1'!$B$5:$J$44,5,FALSE))*VLOOKUP(ESCYLD2!BY$4,'[1]INTERNAL PARAMETERS-1'!$B$5:$J$44,8,FALSE)*VLOOKUP(ESCYLD2!BY$4,'[1]INTERNAL PARAMETERS-1'!$B$5:$J$44,3,FALSE)</f>
        <v>0</v>
      </c>
      <c r="BZ209" s="52">
        <f>ESCYLD1!BZ209*VLOOKUP(ESCYLD2!BZ$4,'[1]INTERNAL PARAMETERS-1'!$B$5:$J$44,5,FALSE)*VLOOKUP(ESCYLD2!BZ$4,'[1]INTERNAL PARAMETERS-1'!$B$5:$J$44,6,FALSE)*VLOOKUP(ESCYLD2!BZ$4,'[1]INTERNAL PARAMETERS-1'!$B$5:$J$44,3,FALSE) + ESCYLD1!BZ209*(1-VLOOKUP(ESCYLD2!BZ$4,'[1]INTERNAL PARAMETERS-1'!$B$5:$J$44,5,FALSE))*VLOOKUP(ESCYLD2!BZ$4,'[1]INTERNAL PARAMETERS-1'!$B$5:$J$44,8,FALSE)*VLOOKUP(ESCYLD2!BZ$4,'[1]INTERNAL PARAMETERS-1'!$B$5:$J$44,3,FALSE)</f>
        <v>0</v>
      </c>
      <c r="CA209" s="52">
        <f>ESCYLD1!CA209*VLOOKUP(ESCYLD2!CA$4,'[1]INTERNAL PARAMETERS-1'!$B$5:$J$44,5,FALSE)*VLOOKUP(ESCYLD2!CA$4,'[1]INTERNAL PARAMETERS-1'!$B$5:$J$44,6,FALSE)*VLOOKUP(ESCYLD2!CA$4,'[1]INTERNAL PARAMETERS-1'!$B$5:$J$44,3,FALSE) + ESCYLD1!CA209*(1-VLOOKUP(ESCYLD2!CA$4,'[1]INTERNAL PARAMETERS-1'!$B$5:$J$44,5,FALSE))*VLOOKUP(ESCYLD2!CA$4,'[1]INTERNAL PARAMETERS-1'!$B$5:$J$44,8,FALSE)*VLOOKUP(ESCYLD2!CA$4,'[1]INTERNAL PARAMETERS-1'!$B$5:$J$44,3,FALSE)</f>
        <v>0</v>
      </c>
      <c r="CB209" s="52">
        <f>ESCYLD1!CB209*VLOOKUP(ESCYLD2!CB$4,'[1]INTERNAL PARAMETERS-1'!$B$5:$J$44,5,FALSE)*VLOOKUP(ESCYLD2!CB$4,'[1]INTERNAL PARAMETERS-1'!$B$5:$J$44,6,FALSE)*VLOOKUP(ESCYLD2!CB$4,'[1]INTERNAL PARAMETERS-1'!$B$5:$J$44,3,FALSE) + ESCYLD1!CB209*(1-VLOOKUP(ESCYLD2!CB$4,'[1]INTERNAL PARAMETERS-1'!$B$5:$J$44,5,FALSE))*VLOOKUP(ESCYLD2!CB$4,'[1]INTERNAL PARAMETERS-1'!$B$5:$J$44,8,FALSE)*VLOOKUP(ESCYLD2!CB$4,'[1]INTERNAL PARAMETERS-1'!$B$5:$J$44,3,FALSE)</f>
        <v>0</v>
      </c>
      <c r="CC209" s="52">
        <f>ESCYLD1!CC209*VLOOKUP(ESCYLD2!CC$4,'[1]INTERNAL PARAMETERS-1'!$B$5:$J$44,5,FALSE)*VLOOKUP(ESCYLD2!CC$4,'[1]INTERNAL PARAMETERS-1'!$B$5:$J$44,6,FALSE)*VLOOKUP(ESCYLD2!CC$4,'[1]INTERNAL PARAMETERS-1'!$B$5:$J$44,3,FALSE) + ESCYLD1!CC209*(1-VLOOKUP(ESCYLD2!CC$4,'[1]INTERNAL PARAMETERS-1'!$B$5:$J$44,5,FALSE))*VLOOKUP(ESCYLD2!CC$4,'[1]INTERNAL PARAMETERS-1'!$B$5:$J$44,8,FALSE)*VLOOKUP(ESCYLD2!CC$4,'[1]INTERNAL PARAMETERS-1'!$B$5:$J$44,3,FALSE)</f>
        <v>0</v>
      </c>
      <c r="CD209" s="52">
        <f>ESCYLD1!CD209*VLOOKUP(ESCYLD2!CD$4,'[1]INTERNAL PARAMETERS-1'!$B$5:$J$44,5,FALSE)*VLOOKUP(ESCYLD2!CD$4,'[1]INTERNAL PARAMETERS-1'!$B$5:$J$44,6,FALSE)*VLOOKUP(ESCYLD2!CD$4,'[1]INTERNAL PARAMETERS-1'!$B$5:$J$44,3,FALSE) + ESCYLD1!CD209*(1-VLOOKUP(ESCYLD2!CD$4,'[1]INTERNAL PARAMETERS-1'!$B$5:$J$44,5,FALSE))*VLOOKUP(ESCYLD2!CD$4,'[1]INTERNAL PARAMETERS-1'!$B$5:$J$44,8,FALSE)*VLOOKUP(ESCYLD2!CD$4,'[1]INTERNAL PARAMETERS-1'!$B$5:$J$44,3,FALSE)</f>
        <v>0</v>
      </c>
      <c r="CE209" s="52">
        <f>ESCYLD1!CE209*VLOOKUP(ESCYLD2!CE$4,'[1]INTERNAL PARAMETERS-1'!$B$5:$J$44,5,FALSE)*VLOOKUP(ESCYLD2!CE$4,'[1]INTERNAL PARAMETERS-1'!$B$5:$J$44,6,FALSE)*VLOOKUP(ESCYLD2!CE$4,'[1]INTERNAL PARAMETERS-1'!$B$5:$J$44,3,FALSE) + ESCYLD1!CE209*(1-VLOOKUP(ESCYLD2!CE$4,'[1]INTERNAL PARAMETERS-1'!$B$5:$J$44,5,FALSE))*VLOOKUP(ESCYLD2!CE$4,'[1]INTERNAL PARAMETERS-1'!$B$5:$J$44,8,FALSE)*VLOOKUP(ESCYLD2!CE$4,'[1]INTERNAL PARAMETERS-1'!$B$5:$J$44,3,FALSE)</f>
        <v>0</v>
      </c>
      <c r="CF209" s="52">
        <f>ESCYLD1!CF209*VLOOKUP(ESCYLD2!CF$4,'[1]INTERNAL PARAMETERS-1'!$B$5:$J$44,5,FALSE)*VLOOKUP(ESCYLD2!CF$4,'[1]INTERNAL PARAMETERS-1'!$B$5:$J$44,6,FALSE)*VLOOKUP(ESCYLD2!CF$4,'[1]INTERNAL PARAMETERS-1'!$B$5:$J$44,3,FALSE) + ESCYLD1!CF209*(1-VLOOKUP(ESCYLD2!CF$4,'[1]INTERNAL PARAMETERS-1'!$B$5:$J$44,5,FALSE))*VLOOKUP(ESCYLD2!CF$4,'[1]INTERNAL PARAMETERS-1'!$B$5:$J$44,8,FALSE)*VLOOKUP(ESCYLD2!CF$4,'[1]INTERNAL PARAMETERS-1'!$B$5:$J$44,3,FALSE)</f>
        <v>0</v>
      </c>
      <c r="CG209" s="52">
        <f>ESCYLD1!CG209*VLOOKUP(ESCYLD2!CG$4,'[1]INTERNAL PARAMETERS-1'!$B$5:$J$44,5,FALSE)*VLOOKUP(ESCYLD2!CG$4,'[1]INTERNAL PARAMETERS-1'!$B$5:$J$44,6,FALSE)*VLOOKUP(ESCYLD2!CG$4,'[1]INTERNAL PARAMETERS-1'!$B$5:$J$44,3,FALSE) + ESCYLD1!CG209*(1-VLOOKUP(ESCYLD2!CG$4,'[1]INTERNAL PARAMETERS-1'!$B$5:$J$44,5,FALSE))*VLOOKUP(ESCYLD2!CG$4,'[1]INTERNAL PARAMETERS-1'!$B$5:$J$44,8,FALSE)*VLOOKUP(ESCYLD2!CG$4,'[1]INTERNAL PARAMETERS-1'!$B$5:$J$44,3,FALSE)</f>
        <v>0</v>
      </c>
      <c r="CH209" s="51">
        <f>ESCYLD1!CH209*VLOOKUP(ESCYLD2!CH$4,'[1]INTERNAL PARAMETERS-1'!$B$5:$J$44,5,FALSE)*VLOOKUP(ESCYLD2!CH$4,'[1]INTERNAL PARAMETERS-1'!$B$5:$J$44,6,FALSE)*VLOOKUP(ESCYLD2!CH$4,'[1]INTERNAL PARAMETERS-1'!$B$5:$J$44,3,FALSE) + ESCYLD1!CH209*(1-VLOOKUP(ESCYLD2!CH$4,'[1]INTERNAL PARAMETERS-1'!$B$5:$J$44,5,FALSE))*VLOOKUP(ESCYLD2!CH$4,'[1]INTERNAL PARAMETERS-1'!$B$5:$J$44,8,FALSE)*VLOOKUP(ESCYLD2!CH$4,'[1]INTERNAL PARAMETERS-1'!$B$5:$J$44,3,FALSE)</f>
        <v>0</v>
      </c>
      <c r="CJ209" s="53">
        <f t="shared" si="6"/>
        <v>0</v>
      </c>
      <c r="CK209" s="51">
        <f t="shared" si="7"/>
        <v>0</v>
      </c>
    </row>
    <row r="210" spans="2:89" x14ac:dyDescent="0.5">
      <c r="B210" s="66" t="s">
        <v>7</v>
      </c>
      <c r="C210" s="65" t="s">
        <v>72</v>
      </c>
      <c r="D210" s="65" t="s">
        <v>82</v>
      </c>
      <c r="E210" s="151">
        <f>ESC!AF210</f>
        <v>0</v>
      </c>
      <c r="F210" s="64">
        <f>'[1]INTERNAL PARAMETERS-1'!M12</f>
        <v>49.09</v>
      </c>
      <c r="G210" s="53">
        <f>ESCYLD1!G210*VLOOKUP(ESCYLD2!G$4,'[1]INTERNAL PARAMETERS-1'!$B$5:$J$44,5,FALSE)*VLOOKUP(ESCYLD2!G$4,'[1]INTERNAL PARAMETERS-1'!$B$5:$J$44,7,FALSE)*ESCYLD2!$F210 + ESCYLD1!G210*(1-VLOOKUP(ESCYLD2!G$4,'[1]INTERNAL PARAMETERS-1'!$B$5:$J$44,5,FALSE))*VLOOKUP(ESCYLD2!G$4,'[1]INTERNAL PARAMETERS-1'!$B$5:$J$44,9,FALSE)*ESCYLD2!$F210</f>
        <v>0</v>
      </c>
      <c r="H210" s="52">
        <f>ESCYLD1!H210*VLOOKUP(ESCYLD2!H$4,'[1]INTERNAL PARAMETERS-1'!$B$5:$J$44,5,FALSE)*VLOOKUP(ESCYLD2!H$4,'[1]INTERNAL PARAMETERS-1'!$B$5:$J$44,7,FALSE)*ESCYLD2!$F210 + ESCYLD1!H210*(1-VLOOKUP(ESCYLD2!H$4,'[1]INTERNAL PARAMETERS-1'!$B$5:$J$44,5,FALSE))*VLOOKUP(ESCYLD2!H$4,'[1]INTERNAL PARAMETERS-1'!$B$5:$J$44,9,FALSE)*ESCYLD2!$F210</f>
        <v>0</v>
      </c>
      <c r="I210" s="52">
        <f>ESCYLD1!I210*VLOOKUP(ESCYLD2!I$4,'[1]INTERNAL PARAMETERS-1'!$B$5:$J$44,5,FALSE)*VLOOKUP(ESCYLD2!I$4,'[1]INTERNAL PARAMETERS-1'!$B$5:$J$44,7,FALSE)*ESCYLD2!$F210 + ESCYLD1!I210*(1-VLOOKUP(ESCYLD2!I$4,'[1]INTERNAL PARAMETERS-1'!$B$5:$J$44,5,FALSE))*VLOOKUP(ESCYLD2!I$4,'[1]INTERNAL PARAMETERS-1'!$B$5:$J$44,9,FALSE)*ESCYLD2!$F210</f>
        <v>0</v>
      </c>
      <c r="J210" s="52">
        <f>ESCYLD1!J210*VLOOKUP(ESCYLD2!J$4,'[1]INTERNAL PARAMETERS-1'!$B$5:$J$44,5,FALSE)*VLOOKUP(ESCYLD2!J$4,'[1]INTERNAL PARAMETERS-1'!$B$5:$J$44,7,FALSE)*ESCYLD2!$F210 + ESCYLD1!J210*(1-VLOOKUP(ESCYLD2!J$4,'[1]INTERNAL PARAMETERS-1'!$B$5:$J$44,5,FALSE))*VLOOKUP(ESCYLD2!J$4,'[1]INTERNAL PARAMETERS-1'!$B$5:$J$44,9,FALSE)*ESCYLD2!$F210</f>
        <v>0</v>
      </c>
      <c r="K210" s="52">
        <f>ESCYLD1!K210*VLOOKUP(ESCYLD2!K$4,'[1]INTERNAL PARAMETERS-1'!$B$5:$J$44,5,FALSE)*VLOOKUP(ESCYLD2!K$4,'[1]INTERNAL PARAMETERS-1'!$B$5:$J$44,7,FALSE)*ESCYLD2!$F210 + ESCYLD1!K210*(1-VLOOKUP(ESCYLD2!K$4,'[1]INTERNAL PARAMETERS-1'!$B$5:$J$44,5,FALSE))*VLOOKUP(ESCYLD2!K$4,'[1]INTERNAL PARAMETERS-1'!$B$5:$J$44,9,FALSE)*ESCYLD2!$F210</f>
        <v>0</v>
      </c>
      <c r="L210" s="52">
        <f>ESCYLD1!L210*VLOOKUP(ESCYLD2!L$4,'[1]INTERNAL PARAMETERS-1'!$B$5:$J$44,5,FALSE)*VLOOKUP(ESCYLD2!L$4,'[1]INTERNAL PARAMETERS-1'!$B$5:$J$44,7,FALSE)*ESCYLD2!$F210 + ESCYLD1!L210*(1-VLOOKUP(ESCYLD2!L$4,'[1]INTERNAL PARAMETERS-1'!$B$5:$J$44,5,FALSE))*VLOOKUP(ESCYLD2!L$4,'[1]INTERNAL PARAMETERS-1'!$B$5:$J$44,9,FALSE)*ESCYLD2!$F210</f>
        <v>0</v>
      </c>
      <c r="M210" s="52">
        <f>ESCYLD1!M210*VLOOKUP(ESCYLD2!M$4,'[1]INTERNAL PARAMETERS-1'!$B$5:$J$44,5,FALSE)*VLOOKUP(ESCYLD2!M$4,'[1]INTERNAL PARAMETERS-1'!$B$5:$J$44,7,FALSE)*ESCYLD2!$F210 + ESCYLD1!M210*(1-VLOOKUP(ESCYLD2!M$4,'[1]INTERNAL PARAMETERS-1'!$B$5:$J$44,5,FALSE))*VLOOKUP(ESCYLD2!M$4,'[1]INTERNAL PARAMETERS-1'!$B$5:$J$44,9,FALSE)*ESCYLD2!$F210</f>
        <v>0</v>
      </c>
      <c r="N210" s="52">
        <f>ESCYLD1!N210*VLOOKUP(ESCYLD2!N$4,'[1]INTERNAL PARAMETERS-1'!$B$5:$J$44,5,FALSE)*VLOOKUP(ESCYLD2!N$4,'[1]INTERNAL PARAMETERS-1'!$B$5:$J$44,7,FALSE)*ESCYLD2!$F210 + ESCYLD1!N210*(1-VLOOKUP(ESCYLD2!N$4,'[1]INTERNAL PARAMETERS-1'!$B$5:$J$44,5,FALSE))*VLOOKUP(ESCYLD2!N$4,'[1]INTERNAL PARAMETERS-1'!$B$5:$J$44,9,FALSE)*ESCYLD2!$F210</f>
        <v>0</v>
      </c>
      <c r="O210" s="52">
        <f>ESCYLD1!O210*VLOOKUP(ESCYLD2!O$4,'[1]INTERNAL PARAMETERS-1'!$B$5:$J$44,5,FALSE)*VLOOKUP(ESCYLD2!O$4,'[1]INTERNAL PARAMETERS-1'!$B$5:$J$44,7,FALSE)*ESCYLD2!$F210 + ESCYLD1!O210*(1-VLOOKUP(ESCYLD2!O$4,'[1]INTERNAL PARAMETERS-1'!$B$5:$J$44,5,FALSE))*VLOOKUP(ESCYLD2!O$4,'[1]INTERNAL PARAMETERS-1'!$B$5:$J$44,9,FALSE)*ESCYLD2!$F210</f>
        <v>0</v>
      </c>
      <c r="P210" s="52">
        <f>ESCYLD1!P210*VLOOKUP(ESCYLD2!P$4,'[1]INTERNAL PARAMETERS-1'!$B$5:$J$44,5,FALSE)*VLOOKUP(ESCYLD2!P$4,'[1]INTERNAL PARAMETERS-1'!$B$5:$J$44,7,FALSE)*ESCYLD2!$F210 + ESCYLD1!P210*(1-VLOOKUP(ESCYLD2!P$4,'[1]INTERNAL PARAMETERS-1'!$B$5:$J$44,5,FALSE))*VLOOKUP(ESCYLD2!P$4,'[1]INTERNAL PARAMETERS-1'!$B$5:$J$44,9,FALSE)*ESCYLD2!$F210</f>
        <v>0</v>
      </c>
      <c r="Q210" s="52">
        <f>ESCYLD1!Q210*VLOOKUP(ESCYLD2!Q$4,'[1]INTERNAL PARAMETERS-1'!$B$5:$J$44,5,FALSE)*VLOOKUP(ESCYLD2!Q$4,'[1]INTERNAL PARAMETERS-1'!$B$5:$J$44,7,FALSE)*ESCYLD2!$F210 + ESCYLD1!Q210*(1-VLOOKUP(ESCYLD2!Q$4,'[1]INTERNAL PARAMETERS-1'!$B$5:$J$44,5,FALSE))*VLOOKUP(ESCYLD2!Q$4,'[1]INTERNAL PARAMETERS-1'!$B$5:$J$44,9,FALSE)*ESCYLD2!$F210</f>
        <v>0</v>
      </c>
      <c r="R210" s="52">
        <f>ESCYLD1!R210*VLOOKUP(ESCYLD2!R$4,'[1]INTERNAL PARAMETERS-1'!$B$5:$J$44,5,FALSE)*VLOOKUP(ESCYLD2!R$4,'[1]INTERNAL PARAMETERS-1'!$B$5:$J$44,7,FALSE)*ESCYLD2!$F210 + ESCYLD1!R210*(1-VLOOKUP(ESCYLD2!R$4,'[1]INTERNAL PARAMETERS-1'!$B$5:$J$44,5,FALSE))*VLOOKUP(ESCYLD2!R$4,'[1]INTERNAL PARAMETERS-1'!$B$5:$J$44,9,FALSE)*ESCYLD2!$F210</f>
        <v>0</v>
      </c>
      <c r="S210" s="52">
        <f>ESCYLD1!S210*VLOOKUP(ESCYLD2!S$4,'[1]INTERNAL PARAMETERS-1'!$B$5:$J$44,5,FALSE)*VLOOKUP(ESCYLD2!S$4,'[1]INTERNAL PARAMETERS-1'!$B$5:$J$44,7,FALSE)*ESCYLD2!$F210 + ESCYLD1!S210*(1-VLOOKUP(ESCYLD2!S$4,'[1]INTERNAL PARAMETERS-1'!$B$5:$J$44,5,FALSE))*VLOOKUP(ESCYLD2!S$4,'[1]INTERNAL PARAMETERS-1'!$B$5:$J$44,9,FALSE)*ESCYLD2!$F210</f>
        <v>0</v>
      </c>
      <c r="T210" s="52">
        <f>ESCYLD1!T210*VLOOKUP(ESCYLD2!T$4,'[1]INTERNAL PARAMETERS-1'!$B$5:$J$44,5,FALSE)*VLOOKUP(ESCYLD2!T$4,'[1]INTERNAL PARAMETERS-1'!$B$5:$J$44,7,FALSE)*ESCYLD2!$F210 + ESCYLD1!T210*(1-VLOOKUP(ESCYLD2!T$4,'[1]INTERNAL PARAMETERS-1'!$B$5:$J$44,5,FALSE))*VLOOKUP(ESCYLD2!T$4,'[1]INTERNAL PARAMETERS-1'!$B$5:$J$44,9,FALSE)*ESCYLD2!$F210</f>
        <v>0</v>
      </c>
      <c r="U210" s="52">
        <f>ESCYLD1!U210*VLOOKUP(ESCYLD2!U$4,'[1]INTERNAL PARAMETERS-1'!$B$5:$J$44,5,FALSE)*VLOOKUP(ESCYLD2!U$4,'[1]INTERNAL PARAMETERS-1'!$B$5:$J$44,7,FALSE)*ESCYLD2!$F210 + ESCYLD1!U210*(1-VLOOKUP(ESCYLD2!U$4,'[1]INTERNAL PARAMETERS-1'!$B$5:$J$44,5,FALSE))*VLOOKUP(ESCYLD2!U$4,'[1]INTERNAL PARAMETERS-1'!$B$5:$J$44,9,FALSE)*ESCYLD2!$F210</f>
        <v>0</v>
      </c>
      <c r="V210" s="52">
        <f>ESCYLD1!V210*VLOOKUP(ESCYLD2!V$4,'[1]INTERNAL PARAMETERS-1'!$B$5:$J$44,5,FALSE)*VLOOKUP(ESCYLD2!V$4,'[1]INTERNAL PARAMETERS-1'!$B$5:$J$44,7,FALSE)*ESCYLD2!$F210 + ESCYLD1!V210*(1-VLOOKUP(ESCYLD2!V$4,'[1]INTERNAL PARAMETERS-1'!$B$5:$J$44,5,FALSE))*VLOOKUP(ESCYLD2!V$4,'[1]INTERNAL PARAMETERS-1'!$B$5:$J$44,9,FALSE)*ESCYLD2!$F210</f>
        <v>0</v>
      </c>
      <c r="W210" s="52">
        <f>ESCYLD1!W210*VLOOKUP(ESCYLD2!W$4,'[1]INTERNAL PARAMETERS-1'!$B$5:$J$44,5,FALSE)*VLOOKUP(ESCYLD2!W$4,'[1]INTERNAL PARAMETERS-1'!$B$5:$J$44,7,FALSE)*ESCYLD2!$F210 + ESCYLD1!W210*(1-VLOOKUP(ESCYLD2!W$4,'[1]INTERNAL PARAMETERS-1'!$B$5:$J$44,5,FALSE))*VLOOKUP(ESCYLD2!W$4,'[1]INTERNAL PARAMETERS-1'!$B$5:$J$44,9,FALSE)*ESCYLD2!$F210</f>
        <v>0</v>
      </c>
      <c r="X210" s="52">
        <f>ESCYLD1!X210*VLOOKUP(ESCYLD2!X$4,'[1]INTERNAL PARAMETERS-1'!$B$5:$J$44,5,FALSE)*VLOOKUP(ESCYLD2!X$4,'[1]INTERNAL PARAMETERS-1'!$B$5:$J$44,7,FALSE)*ESCYLD2!$F210 + ESCYLD1!X210*(1-VLOOKUP(ESCYLD2!X$4,'[1]INTERNAL PARAMETERS-1'!$B$5:$J$44,5,FALSE))*VLOOKUP(ESCYLD2!X$4,'[1]INTERNAL PARAMETERS-1'!$B$5:$J$44,9,FALSE)*ESCYLD2!$F210</f>
        <v>0</v>
      </c>
      <c r="Y210" s="52">
        <f>ESCYLD1!Y210*VLOOKUP(ESCYLD2!Y$4,'[1]INTERNAL PARAMETERS-1'!$B$5:$J$44,5,FALSE)*VLOOKUP(ESCYLD2!Y$4,'[1]INTERNAL PARAMETERS-1'!$B$5:$J$44,7,FALSE)*ESCYLD2!$F210 + ESCYLD1!Y210*(1-VLOOKUP(ESCYLD2!Y$4,'[1]INTERNAL PARAMETERS-1'!$B$5:$J$44,5,FALSE))*VLOOKUP(ESCYLD2!Y$4,'[1]INTERNAL PARAMETERS-1'!$B$5:$J$44,9,FALSE)*ESCYLD2!$F210</f>
        <v>0</v>
      </c>
      <c r="Z210" s="52">
        <f>ESCYLD1!Z210*VLOOKUP(ESCYLD2!Z$4,'[1]INTERNAL PARAMETERS-1'!$B$5:$J$44,5,FALSE)*VLOOKUP(ESCYLD2!Z$4,'[1]INTERNAL PARAMETERS-1'!$B$5:$J$44,7,FALSE)*ESCYLD2!$F210 + ESCYLD1!Z210*(1-VLOOKUP(ESCYLD2!Z$4,'[1]INTERNAL PARAMETERS-1'!$B$5:$J$44,5,FALSE))*VLOOKUP(ESCYLD2!Z$4,'[1]INTERNAL PARAMETERS-1'!$B$5:$J$44,9,FALSE)*ESCYLD2!$F210</f>
        <v>0</v>
      </c>
      <c r="AA210" s="52">
        <f>ESCYLD1!AA210*VLOOKUP(ESCYLD2!AA$4,'[1]INTERNAL PARAMETERS-1'!$B$5:$J$44,5,FALSE)*VLOOKUP(ESCYLD2!AA$4,'[1]INTERNAL PARAMETERS-1'!$B$5:$J$44,7,FALSE)*ESCYLD2!$F210 + ESCYLD1!AA210*(1-VLOOKUP(ESCYLD2!AA$4,'[1]INTERNAL PARAMETERS-1'!$B$5:$J$44,5,FALSE))*VLOOKUP(ESCYLD2!AA$4,'[1]INTERNAL PARAMETERS-1'!$B$5:$J$44,9,FALSE)*ESCYLD2!$F210</f>
        <v>0</v>
      </c>
      <c r="AB210" s="52">
        <f>ESCYLD1!AB210*VLOOKUP(ESCYLD2!AB$4,'[1]INTERNAL PARAMETERS-1'!$B$5:$J$44,5,FALSE)*VLOOKUP(ESCYLD2!AB$4,'[1]INTERNAL PARAMETERS-1'!$B$5:$J$44,7,FALSE)*ESCYLD2!$F210 + ESCYLD1!AB210*(1-VLOOKUP(ESCYLD2!AB$4,'[1]INTERNAL PARAMETERS-1'!$B$5:$J$44,5,FALSE))*VLOOKUP(ESCYLD2!AB$4,'[1]INTERNAL PARAMETERS-1'!$B$5:$J$44,9,FALSE)*ESCYLD2!$F210</f>
        <v>0</v>
      </c>
      <c r="AC210" s="52">
        <f>ESCYLD1!AC210*VLOOKUP(ESCYLD2!AC$4,'[1]INTERNAL PARAMETERS-1'!$B$5:$J$44,5,FALSE)*VLOOKUP(ESCYLD2!AC$4,'[1]INTERNAL PARAMETERS-1'!$B$5:$J$44,7,FALSE)*ESCYLD2!$F210 + ESCYLD1!AC210*(1-VLOOKUP(ESCYLD2!AC$4,'[1]INTERNAL PARAMETERS-1'!$B$5:$J$44,5,FALSE))*VLOOKUP(ESCYLD2!AC$4,'[1]INTERNAL PARAMETERS-1'!$B$5:$J$44,9,FALSE)*ESCYLD2!$F210</f>
        <v>0</v>
      </c>
      <c r="AD210" s="52">
        <f>ESCYLD1!AD210*VLOOKUP(ESCYLD2!AD$4,'[1]INTERNAL PARAMETERS-1'!$B$5:$J$44,5,FALSE)*VLOOKUP(ESCYLD2!AD$4,'[1]INTERNAL PARAMETERS-1'!$B$5:$J$44,7,FALSE)*ESCYLD2!$F210 + ESCYLD1!AD210*(1-VLOOKUP(ESCYLD2!AD$4,'[1]INTERNAL PARAMETERS-1'!$B$5:$J$44,5,FALSE))*VLOOKUP(ESCYLD2!AD$4,'[1]INTERNAL PARAMETERS-1'!$B$5:$J$44,9,FALSE)*ESCYLD2!$F210</f>
        <v>0</v>
      </c>
      <c r="AE210" s="52">
        <f>ESCYLD1!AE210*VLOOKUP(ESCYLD2!AE$4,'[1]INTERNAL PARAMETERS-1'!$B$5:$J$44,5,FALSE)*VLOOKUP(ESCYLD2!AE$4,'[1]INTERNAL PARAMETERS-1'!$B$5:$J$44,7,FALSE)*ESCYLD2!$F210 + ESCYLD1!AE210*(1-VLOOKUP(ESCYLD2!AE$4,'[1]INTERNAL PARAMETERS-1'!$B$5:$J$44,5,FALSE))*VLOOKUP(ESCYLD2!AE$4,'[1]INTERNAL PARAMETERS-1'!$B$5:$J$44,9,FALSE)*ESCYLD2!$F210</f>
        <v>0</v>
      </c>
      <c r="AF210" s="52">
        <f>ESCYLD1!AF210*VLOOKUP(ESCYLD2!AF$4,'[1]INTERNAL PARAMETERS-1'!$B$5:$J$44,5,FALSE)*VLOOKUP(ESCYLD2!AF$4,'[1]INTERNAL PARAMETERS-1'!$B$5:$J$44,7,FALSE)*ESCYLD2!$F210 + ESCYLD1!AF210*(1-VLOOKUP(ESCYLD2!AF$4,'[1]INTERNAL PARAMETERS-1'!$B$5:$J$44,5,FALSE))*VLOOKUP(ESCYLD2!AF$4,'[1]INTERNAL PARAMETERS-1'!$B$5:$J$44,9,FALSE)*ESCYLD2!$F210</f>
        <v>0</v>
      </c>
      <c r="AG210" s="52">
        <f>ESCYLD1!AG210*VLOOKUP(ESCYLD2!AG$4,'[1]INTERNAL PARAMETERS-1'!$B$5:$J$44,5,FALSE)*VLOOKUP(ESCYLD2!AG$4,'[1]INTERNAL PARAMETERS-1'!$B$5:$J$44,7,FALSE)*ESCYLD2!$F210 + ESCYLD1!AG210*(1-VLOOKUP(ESCYLD2!AG$4,'[1]INTERNAL PARAMETERS-1'!$B$5:$J$44,5,FALSE))*VLOOKUP(ESCYLD2!AG$4,'[1]INTERNAL PARAMETERS-1'!$B$5:$J$44,9,FALSE)*ESCYLD2!$F210</f>
        <v>0</v>
      </c>
      <c r="AH210" s="52">
        <f>ESCYLD1!AH210*VLOOKUP(ESCYLD2!AH$4,'[1]INTERNAL PARAMETERS-1'!$B$5:$J$44,5,FALSE)*VLOOKUP(ESCYLD2!AH$4,'[1]INTERNAL PARAMETERS-1'!$B$5:$J$44,7,FALSE)*ESCYLD2!$F210 + ESCYLD1!AH210*(1-VLOOKUP(ESCYLD2!AH$4,'[1]INTERNAL PARAMETERS-1'!$B$5:$J$44,5,FALSE))*VLOOKUP(ESCYLD2!AH$4,'[1]INTERNAL PARAMETERS-1'!$B$5:$J$44,9,FALSE)*ESCYLD2!$F210</f>
        <v>0</v>
      </c>
      <c r="AI210" s="52">
        <f>ESCYLD1!AI210*VLOOKUP(ESCYLD2!AI$4,'[1]INTERNAL PARAMETERS-1'!$B$5:$J$44,5,FALSE)*VLOOKUP(ESCYLD2!AI$4,'[1]INTERNAL PARAMETERS-1'!$B$5:$J$44,7,FALSE)*ESCYLD2!$F210 + ESCYLD1!AI210*(1-VLOOKUP(ESCYLD2!AI$4,'[1]INTERNAL PARAMETERS-1'!$B$5:$J$44,5,FALSE))*VLOOKUP(ESCYLD2!AI$4,'[1]INTERNAL PARAMETERS-1'!$B$5:$J$44,9,FALSE)*ESCYLD2!$F210</f>
        <v>0</v>
      </c>
      <c r="AJ210" s="52">
        <f>ESCYLD1!AJ210*VLOOKUP(ESCYLD2!AJ$4,'[1]INTERNAL PARAMETERS-1'!$B$5:$J$44,5,FALSE)*VLOOKUP(ESCYLD2!AJ$4,'[1]INTERNAL PARAMETERS-1'!$B$5:$J$44,7,FALSE)*ESCYLD2!$F210 + ESCYLD1!AJ210*(1-VLOOKUP(ESCYLD2!AJ$4,'[1]INTERNAL PARAMETERS-1'!$B$5:$J$44,5,FALSE))*VLOOKUP(ESCYLD2!AJ$4,'[1]INTERNAL PARAMETERS-1'!$B$5:$J$44,9,FALSE)*ESCYLD2!$F210</f>
        <v>0</v>
      </c>
      <c r="AK210" s="52">
        <f>ESCYLD1!AK210*VLOOKUP(ESCYLD2!AK$4,'[1]INTERNAL PARAMETERS-1'!$B$5:$J$44,5,FALSE)*VLOOKUP(ESCYLD2!AK$4,'[1]INTERNAL PARAMETERS-1'!$B$5:$J$44,7,FALSE)*ESCYLD2!$F210 + ESCYLD1!AK210*(1-VLOOKUP(ESCYLD2!AK$4,'[1]INTERNAL PARAMETERS-1'!$B$5:$J$44,5,FALSE))*VLOOKUP(ESCYLD2!AK$4,'[1]INTERNAL PARAMETERS-1'!$B$5:$J$44,9,FALSE)*ESCYLD2!$F210</f>
        <v>0</v>
      </c>
      <c r="AL210" s="52">
        <f>ESCYLD1!AL210*VLOOKUP(ESCYLD2!AL$4,'[1]INTERNAL PARAMETERS-1'!$B$5:$J$44,5,FALSE)*VLOOKUP(ESCYLD2!AL$4,'[1]INTERNAL PARAMETERS-1'!$B$5:$J$44,7,FALSE)*ESCYLD2!$F210 + ESCYLD1!AL210*(1-VLOOKUP(ESCYLD2!AL$4,'[1]INTERNAL PARAMETERS-1'!$B$5:$J$44,5,FALSE))*VLOOKUP(ESCYLD2!AL$4,'[1]INTERNAL PARAMETERS-1'!$B$5:$J$44,9,FALSE)*ESCYLD2!$F210</f>
        <v>0</v>
      </c>
      <c r="AM210" s="52">
        <f>ESCYLD1!AM210*VLOOKUP(ESCYLD2!AM$4,'[1]INTERNAL PARAMETERS-1'!$B$5:$J$44,5,FALSE)*VLOOKUP(ESCYLD2!AM$4,'[1]INTERNAL PARAMETERS-1'!$B$5:$J$44,7,FALSE)*ESCYLD2!$F210 + ESCYLD1!AM210*(1-VLOOKUP(ESCYLD2!AM$4,'[1]INTERNAL PARAMETERS-1'!$B$5:$J$44,5,FALSE))*VLOOKUP(ESCYLD2!AM$4,'[1]INTERNAL PARAMETERS-1'!$B$5:$J$44,9,FALSE)*ESCYLD2!$F210</f>
        <v>0</v>
      </c>
      <c r="AN210" s="52">
        <f>ESCYLD1!AN210*VLOOKUP(ESCYLD2!AN$4,'[1]INTERNAL PARAMETERS-1'!$B$5:$J$44,5,FALSE)*VLOOKUP(ESCYLD2!AN$4,'[1]INTERNAL PARAMETERS-1'!$B$5:$J$44,7,FALSE)*ESCYLD2!$F210 + ESCYLD1!AN210*(1-VLOOKUP(ESCYLD2!AN$4,'[1]INTERNAL PARAMETERS-1'!$B$5:$J$44,5,FALSE))*VLOOKUP(ESCYLD2!AN$4,'[1]INTERNAL PARAMETERS-1'!$B$5:$J$44,9,FALSE)*ESCYLD2!$F210</f>
        <v>0</v>
      </c>
      <c r="AO210" s="52">
        <f>ESCYLD1!AO210*VLOOKUP(ESCYLD2!AO$4,'[1]INTERNAL PARAMETERS-1'!$B$5:$J$44,5,FALSE)*VLOOKUP(ESCYLD2!AO$4,'[1]INTERNAL PARAMETERS-1'!$B$5:$J$44,7,FALSE)*ESCYLD2!$F210 + ESCYLD1!AO210*(1-VLOOKUP(ESCYLD2!AO$4,'[1]INTERNAL PARAMETERS-1'!$B$5:$J$44,5,FALSE))*VLOOKUP(ESCYLD2!AO$4,'[1]INTERNAL PARAMETERS-1'!$B$5:$J$44,9,FALSE)*ESCYLD2!$F210</f>
        <v>0</v>
      </c>
      <c r="AP210" s="52">
        <f>ESCYLD1!AP210*VLOOKUP(ESCYLD2!AP$4,'[1]INTERNAL PARAMETERS-1'!$B$5:$J$44,5,FALSE)*VLOOKUP(ESCYLD2!AP$4,'[1]INTERNAL PARAMETERS-1'!$B$5:$J$44,7,FALSE)*ESCYLD2!$F210 + ESCYLD1!AP210*(1-VLOOKUP(ESCYLD2!AP$4,'[1]INTERNAL PARAMETERS-1'!$B$5:$J$44,5,FALSE))*VLOOKUP(ESCYLD2!AP$4,'[1]INTERNAL PARAMETERS-1'!$B$5:$J$44,9,FALSE)*ESCYLD2!$F210</f>
        <v>0</v>
      </c>
      <c r="AQ210" s="52">
        <f>ESCYLD1!AQ210*VLOOKUP(ESCYLD2!AQ$4,'[1]INTERNAL PARAMETERS-1'!$B$5:$J$44,5,FALSE)*VLOOKUP(ESCYLD2!AQ$4,'[1]INTERNAL PARAMETERS-1'!$B$5:$J$44,7,FALSE)*ESCYLD2!$F210 + ESCYLD1!AQ210*(1-VLOOKUP(ESCYLD2!AQ$4,'[1]INTERNAL PARAMETERS-1'!$B$5:$J$44,5,FALSE))*VLOOKUP(ESCYLD2!AQ$4,'[1]INTERNAL PARAMETERS-1'!$B$5:$J$44,9,FALSE)*ESCYLD2!$F210</f>
        <v>0</v>
      </c>
      <c r="AR210" s="52">
        <f>ESCYLD1!AR210*VLOOKUP(ESCYLD2!AR$4,'[1]INTERNAL PARAMETERS-1'!$B$5:$J$44,5,FALSE)*VLOOKUP(ESCYLD2!AR$4,'[1]INTERNAL PARAMETERS-1'!$B$5:$J$44,7,FALSE)*ESCYLD2!$F210 + ESCYLD1!AR210*(1-VLOOKUP(ESCYLD2!AR$4,'[1]INTERNAL PARAMETERS-1'!$B$5:$J$44,5,FALSE))*VLOOKUP(ESCYLD2!AR$4,'[1]INTERNAL PARAMETERS-1'!$B$5:$J$44,9,FALSE)*ESCYLD2!$F210</f>
        <v>0</v>
      </c>
      <c r="AS210" s="52">
        <f>ESCYLD1!AS210*VLOOKUP(ESCYLD2!AS$4,'[1]INTERNAL PARAMETERS-1'!$B$5:$J$44,5,FALSE)*VLOOKUP(ESCYLD2!AS$4,'[1]INTERNAL PARAMETERS-1'!$B$5:$J$44,7,FALSE)*ESCYLD2!$F210 + ESCYLD1!AS210*(1-VLOOKUP(ESCYLD2!AS$4,'[1]INTERNAL PARAMETERS-1'!$B$5:$J$44,5,FALSE))*VLOOKUP(ESCYLD2!AS$4,'[1]INTERNAL PARAMETERS-1'!$B$5:$J$44,9,FALSE)*ESCYLD2!$F210</f>
        <v>0</v>
      </c>
      <c r="AT210" s="51">
        <f>ESCYLD1!AT210*VLOOKUP(ESCYLD2!AT$4,'[1]INTERNAL PARAMETERS-1'!$B$5:$J$44,5,FALSE)*VLOOKUP(ESCYLD2!AT$4,'[1]INTERNAL PARAMETERS-1'!$B$5:$J$44,7,FALSE)*ESCYLD2!$F210 + ESCYLD1!AT210*(1-VLOOKUP(ESCYLD2!AT$4,'[1]INTERNAL PARAMETERS-1'!$B$5:$J$44,5,FALSE))*VLOOKUP(ESCYLD2!AT$4,'[1]INTERNAL PARAMETERS-1'!$B$5:$J$44,9,FALSE)*ESCYLD2!$F210</f>
        <v>0</v>
      </c>
      <c r="AU210" s="53">
        <f>ESCYLD1!AU210*VLOOKUP(ESCYLD2!AU$4,'[1]INTERNAL PARAMETERS-1'!$B$5:$J$44,5,FALSE)*VLOOKUP(ESCYLD2!AU$4,'[1]INTERNAL PARAMETERS-1'!$B$5:$J$44,6,FALSE)*VLOOKUP(ESCYLD2!AU$4,'[1]INTERNAL PARAMETERS-1'!$B$5:$J$44,3,FALSE) + ESCYLD1!AU210*(1-VLOOKUP(ESCYLD2!AU$4,'[1]INTERNAL PARAMETERS-1'!$B$5:$J$44,5,FALSE))*VLOOKUP(ESCYLD2!AU$4,'[1]INTERNAL PARAMETERS-1'!$B$5:$J$44,8,FALSE)*VLOOKUP(ESCYLD2!AU$4,'[1]INTERNAL PARAMETERS-1'!$B$5:$J$44,3,FALSE)</f>
        <v>0</v>
      </c>
      <c r="AV210" s="52">
        <f>ESCYLD1!AV210*VLOOKUP(ESCYLD2!AV$4,'[1]INTERNAL PARAMETERS-1'!$B$5:$J$44,5,FALSE)*VLOOKUP(ESCYLD2!AV$4,'[1]INTERNAL PARAMETERS-1'!$B$5:$J$44,6,FALSE)*VLOOKUP(ESCYLD2!AV$4,'[1]INTERNAL PARAMETERS-1'!$B$5:$J$44,3,FALSE) + ESCYLD1!AV210*(1-VLOOKUP(ESCYLD2!AV$4,'[1]INTERNAL PARAMETERS-1'!$B$5:$J$44,5,FALSE))*VLOOKUP(ESCYLD2!AV$4,'[1]INTERNAL PARAMETERS-1'!$B$5:$J$44,8,FALSE)*VLOOKUP(ESCYLD2!AV$4,'[1]INTERNAL PARAMETERS-1'!$B$5:$J$44,3,FALSE)</f>
        <v>0</v>
      </c>
      <c r="AW210" s="52">
        <f>ESCYLD1!AW210*VLOOKUP(ESCYLD2!AW$4,'[1]INTERNAL PARAMETERS-1'!$B$5:$J$44,5,FALSE)*VLOOKUP(ESCYLD2!AW$4,'[1]INTERNAL PARAMETERS-1'!$B$5:$J$44,6,FALSE)*VLOOKUP(ESCYLD2!AW$4,'[1]INTERNAL PARAMETERS-1'!$B$5:$J$44,3,FALSE) + ESCYLD1!AW210*(1-VLOOKUP(ESCYLD2!AW$4,'[1]INTERNAL PARAMETERS-1'!$B$5:$J$44,5,FALSE))*VLOOKUP(ESCYLD2!AW$4,'[1]INTERNAL PARAMETERS-1'!$B$5:$J$44,8,FALSE)*VLOOKUP(ESCYLD2!AW$4,'[1]INTERNAL PARAMETERS-1'!$B$5:$J$44,3,FALSE)</f>
        <v>0</v>
      </c>
      <c r="AX210" s="52">
        <f>ESCYLD1!AX210*VLOOKUP(ESCYLD2!AX$4,'[1]INTERNAL PARAMETERS-1'!$B$5:$J$44,5,FALSE)*VLOOKUP(ESCYLD2!AX$4,'[1]INTERNAL PARAMETERS-1'!$B$5:$J$44,6,FALSE)*VLOOKUP(ESCYLD2!AX$4,'[1]INTERNAL PARAMETERS-1'!$B$5:$J$44,3,FALSE) + ESCYLD1!AX210*(1-VLOOKUP(ESCYLD2!AX$4,'[1]INTERNAL PARAMETERS-1'!$B$5:$J$44,5,FALSE))*VLOOKUP(ESCYLD2!AX$4,'[1]INTERNAL PARAMETERS-1'!$B$5:$J$44,8,FALSE)*VLOOKUP(ESCYLD2!AX$4,'[1]INTERNAL PARAMETERS-1'!$B$5:$J$44,3,FALSE)</f>
        <v>0</v>
      </c>
      <c r="AY210" s="52">
        <f>ESCYLD1!AY210*VLOOKUP(ESCYLD2!AY$4,'[1]INTERNAL PARAMETERS-1'!$B$5:$J$44,5,FALSE)*VLOOKUP(ESCYLD2!AY$4,'[1]INTERNAL PARAMETERS-1'!$B$5:$J$44,6,FALSE)*VLOOKUP(ESCYLD2!AY$4,'[1]INTERNAL PARAMETERS-1'!$B$5:$J$44,3,FALSE) + ESCYLD1!AY210*(1-VLOOKUP(ESCYLD2!AY$4,'[1]INTERNAL PARAMETERS-1'!$B$5:$J$44,5,FALSE))*VLOOKUP(ESCYLD2!AY$4,'[1]INTERNAL PARAMETERS-1'!$B$5:$J$44,8,FALSE)*VLOOKUP(ESCYLD2!AY$4,'[1]INTERNAL PARAMETERS-1'!$B$5:$J$44,3,FALSE)</f>
        <v>0</v>
      </c>
      <c r="AZ210" s="52">
        <f>ESCYLD1!AZ210*VLOOKUP(ESCYLD2!AZ$4,'[1]INTERNAL PARAMETERS-1'!$B$5:$J$44,5,FALSE)*VLOOKUP(ESCYLD2!AZ$4,'[1]INTERNAL PARAMETERS-1'!$B$5:$J$44,6,FALSE)*VLOOKUP(ESCYLD2!AZ$4,'[1]INTERNAL PARAMETERS-1'!$B$5:$J$44,3,FALSE) + ESCYLD1!AZ210*(1-VLOOKUP(ESCYLD2!AZ$4,'[1]INTERNAL PARAMETERS-1'!$B$5:$J$44,5,FALSE))*VLOOKUP(ESCYLD2!AZ$4,'[1]INTERNAL PARAMETERS-1'!$B$5:$J$44,8,FALSE)*VLOOKUP(ESCYLD2!AZ$4,'[1]INTERNAL PARAMETERS-1'!$B$5:$J$44,3,FALSE)</f>
        <v>0</v>
      </c>
      <c r="BA210" s="52">
        <f>ESCYLD1!BA210*VLOOKUP(ESCYLD2!BA$4,'[1]INTERNAL PARAMETERS-1'!$B$5:$J$44,5,FALSE)*VLOOKUP(ESCYLD2!BA$4,'[1]INTERNAL PARAMETERS-1'!$B$5:$J$44,6,FALSE)*VLOOKUP(ESCYLD2!BA$4,'[1]INTERNAL PARAMETERS-1'!$B$5:$J$44,3,FALSE) + ESCYLD1!BA210*(1-VLOOKUP(ESCYLD2!BA$4,'[1]INTERNAL PARAMETERS-1'!$B$5:$J$44,5,FALSE))*VLOOKUP(ESCYLD2!BA$4,'[1]INTERNAL PARAMETERS-1'!$B$5:$J$44,8,FALSE)*VLOOKUP(ESCYLD2!BA$4,'[1]INTERNAL PARAMETERS-1'!$B$5:$J$44,3,FALSE)</f>
        <v>0</v>
      </c>
      <c r="BB210" s="52">
        <f>ESCYLD1!BB210*VLOOKUP(ESCYLD2!BB$4,'[1]INTERNAL PARAMETERS-1'!$B$5:$J$44,5,FALSE)*VLOOKUP(ESCYLD2!BB$4,'[1]INTERNAL PARAMETERS-1'!$B$5:$J$44,6,FALSE)*VLOOKUP(ESCYLD2!BB$4,'[1]INTERNAL PARAMETERS-1'!$B$5:$J$44,3,FALSE) + ESCYLD1!BB210*(1-VLOOKUP(ESCYLD2!BB$4,'[1]INTERNAL PARAMETERS-1'!$B$5:$J$44,5,FALSE))*VLOOKUP(ESCYLD2!BB$4,'[1]INTERNAL PARAMETERS-1'!$B$5:$J$44,8,FALSE)*VLOOKUP(ESCYLD2!BB$4,'[1]INTERNAL PARAMETERS-1'!$B$5:$J$44,3,FALSE)</f>
        <v>0</v>
      </c>
      <c r="BC210" s="52">
        <f>ESCYLD1!BC210*VLOOKUP(ESCYLD2!BC$4,'[1]INTERNAL PARAMETERS-1'!$B$5:$J$44,5,FALSE)*VLOOKUP(ESCYLD2!BC$4,'[1]INTERNAL PARAMETERS-1'!$B$5:$J$44,6,FALSE)*VLOOKUP(ESCYLD2!BC$4,'[1]INTERNAL PARAMETERS-1'!$B$5:$J$44,3,FALSE) + ESCYLD1!BC210*(1-VLOOKUP(ESCYLD2!BC$4,'[1]INTERNAL PARAMETERS-1'!$B$5:$J$44,5,FALSE))*VLOOKUP(ESCYLD2!BC$4,'[1]INTERNAL PARAMETERS-1'!$B$5:$J$44,8,FALSE)*VLOOKUP(ESCYLD2!BC$4,'[1]INTERNAL PARAMETERS-1'!$B$5:$J$44,3,FALSE)</f>
        <v>0</v>
      </c>
      <c r="BD210" s="52">
        <f>ESCYLD1!BD210*VLOOKUP(ESCYLD2!BD$4,'[1]INTERNAL PARAMETERS-1'!$B$5:$J$44,5,FALSE)*VLOOKUP(ESCYLD2!BD$4,'[1]INTERNAL PARAMETERS-1'!$B$5:$J$44,6,FALSE)*VLOOKUP(ESCYLD2!BD$4,'[1]INTERNAL PARAMETERS-1'!$B$5:$J$44,3,FALSE) + ESCYLD1!BD210*(1-VLOOKUP(ESCYLD2!BD$4,'[1]INTERNAL PARAMETERS-1'!$B$5:$J$44,5,FALSE))*VLOOKUP(ESCYLD2!BD$4,'[1]INTERNAL PARAMETERS-1'!$B$5:$J$44,8,FALSE)*VLOOKUP(ESCYLD2!BD$4,'[1]INTERNAL PARAMETERS-1'!$B$5:$J$44,3,FALSE)</f>
        <v>0</v>
      </c>
      <c r="BE210" s="52">
        <f>ESCYLD1!BE210*VLOOKUP(ESCYLD2!BE$4,'[1]INTERNAL PARAMETERS-1'!$B$5:$J$44,5,FALSE)*VLOOKUP(ESCYLD2!BE$4,'[1]INTERNAL PARAMETERS-1'!$B$5:$J$44,6,FALSE)*VLOOKUP(ESCYLD2!BE$4,'[1]INTERNAL PARAMETERS-1'!$B$5:$J$44,3,FALSE) + ESCYLD1!BE210*(1-VLOOKUP(ESCYLD2!BE$4,'[1]INTERNAL PARAMETERS-1'!$B$5:$J$44,5,FALSE))*VLOOKUP(ESCYLD2!BE$4,'[1]INTERNAL PARAMETERS-1'!$B$5:$J$44,8,FALSE)*VLOOKUP(ESCYLD2!BE$4,'[1]INTERNAL PARAMETERS-1'!$B$5:$J$44,3,FALSE)</f>
        <v>0</v>
      </c>
      <c r="BF210" s="52">
        <f>ESCYLD1!BF210*VLOOKUP(ESCYLD2!BF$4,'[1]INTERNAL PARAMETERS-1'!$B$5:$J$44,5,FALSE)*VLOOKUP(ESCYLD2!BF$4,'[1]INTERNAL PARAMETERS-1'!$B$5:$J$44,6,FALSE)*VLOOKUP(ESCYLD2!BF$4,'[1]INTERNAL PARAMETERS-1'!$B$5:$J$44,3,FALSE) + ESCYLD1!BF210*(1-VLOOKUP(ESCYLD2!BF$4,'[1]INTERNAL PARAMETERS-1'!$B$5:$J$44,5,FALSE))*VLOOKUP(ESCYLD2!BF$4,'[1]INTERNAL PARAMETERS-1'!$B$5:$J$44,8,FALSE)*VLOOKUP(ESCYLD2!BF$4,'[1]INTERNAL PARAMETERS-1'!$B$5:$J$44,3,FALSE)</f>
        <v>0</v>
      </c>
      <c r="BG210" s="52">
        <f>ESCYLD1!BG210*VLOOKUP(ESCYLD2!BG$4,'[1]INTERNAL PARAMETERS-1'!$B$5:$J$44,5,FALSE)*VLOOKUP(ESCYLD2!BG$4,'[1]INTERNAL PARAMETERS-1'!$B$5:$J$44,6,FALSE)*VLOOKUP(ESCYLD2!BG$4,'[1]INTERNAL PARAMETERS-1'!$B$5:$J$44,3,FALSE) + ESCYLD1!BG210*(1-VLOOKUP(ESCYLD2!BG$4,'[1]INTERNAL PARAMETERS-1'!$B$5:$J$44,5,FALSE))*VLOOKUP(ESCYLD2!BG$4,'[1]INTERNAL PARAMETERS-1'!$B$5:$J$44,8,FALSE)*VLOOKUP(ESCYLD2!BG$4,'[1]INTERNAL PARAMETERS-1'!$B$5:$J$44,3,FALSE)</f>
        <v>0</v>
      </c>
      <c r="BH210" s="52">
        <f>ESCYLD1!BH210*VLOOKUP(ESCYLD2!BH$4,'[1]INTERNAL PARAMETERS-1'!$B$5:$J$44,5,FALSE)*VLOOKUP(ESCYLD2!BH$4,'[1]INTERNAL PARAMETERS-1'!$B$5:$J$44,6,FALSE)*VLOOKUP(ESCYLD2!BH$4,'[1]INTERNAL PARAMETERS-1'!$B$5:$J$44,3,FALSE) + ESCYLD1!BH210*(1-VLOOKUP(ESCYLD2!BH$4,'[1]INTERNAL PARAMETERS-1'!$B$5:$J$44,5,FALSE))*VLOOKUP(ESCYLD2!BH$4,'[1]INTERNAL PARAMETERS-1'!$B$5:$J$44,8,FALSE)*VLOOKUP(ESCYLD2!BH$4,'[1]INTERNAL PARAMETERS-1'!$B$5:$J$44,3,FALSE)</f>
        <v>0</v>
      </c>
      <c r="BI210" s="52">
        <f>ESCYLD1!BI210*VLOOKUP(ESCYLD2!BI$4,'[1]INTERNAL PARAMETERS-1'!$B$5:$J$44,5,FALSE)*VLOOKUP(ESCYLD2!BI$4,'[1]INTERNAL PARAMETERS-1'!$B$5:$J$44,6,FALSE)*VLOOKUP(ESCYLD2!BI$4,'[1]INTERNAL PARAMETERS-1'!$B$5:$J$44,3,FALSE) + ESCYLD1!BI210*(1-VLOOKUP(ESCYLD2!BI$4,'[1]INTERNAL PARAMETERS-1'!$B$5:$J$44,5,FALSE))*VLOOKUP(ESCYLD2!BI$4,'[1]INTERNAL PARAMETERS-1'!$B$5:$J$44,8,FALSE)*VLOOKUP(ESCYLD2!BI$4,'[1]INTERNAL PARAMETERS-1'!$B$5:$J$44,3,FALSE)</f>
        <v>0</v>
      </c>
      <c r="BJ210" s="52">
        <f>ESCYLD1!BJ210*VLOOKUP(ESCYLD2!BJ$4,'[1]INTERNAL PARAMETERS-1'!$B$5:$J$44,5,FALSE)*VLOOKUP(ESCYLD2!BJ$4,'[1]INTERNAL PARAMETERS-1'!$B$5:$J$44,6,FALSE)*VLOOKUP(ESCYLD2!BJ$4,'[1]INTERNAL PARAMETERS-1'!$B$5:$J$44,3,FALSE) + ESCYLD1!BJ210*(1-VLOOKUP(ESCYLD2!BJ$4,'[1]INTERNAL PARAMETERS-1'!$B$5:$J$44,5,FALSE))*VLOOKUP(ESCYLD2!BJ$4,'[1]INTERNAL PARAMETERS-1'!$B$5:$J$44,8,FALSE)*VLOOKUP(ESCYLD2!BJ$4,'[1]INTERNAL PARAMETERS-1'!$B$5:$J$44,3,FALSE)</f>
        <v>0</v>
      </c>
      <c r="BK210" s="52">
        <f>ESCYLD1!BK210*VLOOKUP(ESCYLD2!BK$4,'[1]INTERNAL PARAMETERS-1'!$B$5:$J$44,5,FALSE)*VLOOKUP(ESCYLD2!BK$4,'[1]INTERNAL PARAMETERS-1'!$B$5:$J$44,6,FALSE)*VLOOKUP(ESCYLD2!BK$4,'[1]INTERNAL PARAMETERS-1'!$B$5:$J$44,3,FALSE) + ESCYLD1!BK210*(1-VLOOKUP(ESCYLD2!BK$4,'[1]INTERNAL PARAMETERS-1'!$B$5:$J$44,5,FALSE))*VLOOKUP(ESCYLD2!BK$4,'[1]INTERNAL PARAMETERS-1'!$B$5:$J$44,8,FALSE)*VLOOKUP(ESCYLD2!BK$4,'[1]INTERNAL PARAMETERS-1'!$B$5:$J$44,3,FALSE)</f>
        <v>0</v>
      </c>
      <c r="BL210" s="52">
        <f>ESCYLD1!BL210*VLOOKUP(ESCYLD2!BL$4,'[1]INTERNAL PARAMETERS-1'!$B$5:$J$44,5,FALSE)*VLOOKUP(ESCYLD2!BL$4,'[1]INTERNAL PARAMETERS-1'!$B$5:$J$44,6,FALSE)*VLOOKUP(ESCYLD2!BL$4,'[1]INTERNAL PARAMETERS-1'!$B$5:$J$44,3,FALSE) + ESCYLD1!BL210*(1-VLOOKUP(ESCYLD2!BL$4,'[1]INTERNAL PARAMETERS-1'!$B$5:$J$44,5,FALSE))*VLOOKUP(ESCYLD2!BL$4,'[1]INTERNAL PARAMETERS-1'!$B$5:$J$44,8,FALSE)*VLOOKUP(ESCYLD2!BL$4,'[1]INTERNAL PARAMETERS-1'!$B$5:$J$44,3,FALSE)</f>
        <v>0</v>
      </c>
      <c r="BM210" s="52">
        <f>ESCYLD1!BM210*VLOOKUP(ESCYLD2!BM$4,'[1]INTERNAL PARAMETERS-1'!$B$5:$J$44,5,FALSE)*VLOOKUP(ESCYLD2!BM$4,'[1]INTERNAL PARAMETERS-1'!$B$5:$J$44,6,FALSE)*VLOOKUP(ESCYLD2!BM$4,'[1]INTERNAL PARAMETERS-1'!$B$5:$J$44,3,FALSE) + ESCYLD1!BM210*(1-VLOOKUP(ESCYLD2!BM$4,'[1]INTERNAL PARAMETERS-1'!$B$5:$J$44,5,FALSE))*VLOOKUP(ESCYLD2!BM$4,'[1]INTERNAL PARAMETERS-1'!$B$5:$J$44,8,FALSE)*VLOOKUP(ESCYLD2!BM$4,'[1]INTERNAL PARAMETERS-1'!$B$5:$J$44,3,FALSE)</f>
        <v>0</v>
      </c>
      <c r="BN210" s="52">
        <f>ESCYLD1!BN210*VLOOKUP(ESCYLD2!BN$4,'[1]INTERNAL PARAMETERS-1'!$B$5:$J$44,5,FALSE)*VLOOKUP(ESCYLD2!BN$4,'[1]INTERNAL PARAMETERS-1'!$B$5:$J$44,6,FALSE)*VLOOKUP(ESCYLD2!BN$4,'[1]INTERNAL PARAMETERS-1'!$B$5:$J$44,3,FALSE) + ESCYLD1!BN210*(1-VLOOKUP(ESCYLD2!BN$4,'[1]INTERNAL PARAMETERS-1'!$B$5:$J$44,5,FALSE))*VLOOKUP(ESCYLD2!BN$4,'[1]INTERNAL PARAMETERS-1'!$B$5:$J$44,8,FALSE)*VLOOKUP(ESCYLD2!BN$4,'[1]INTERNAL PARAMETERS-1'!$B$5:$J$44,3,FALSE)</f>
        <v>0</v>
      </c>
      <c r="BO210" s="52">
        <f>ESCYLD1!BO210*VLOOKUP(ESCYLD2!BO$4,'[1]INTERNAL PARAMETERS-1'!$B$5:$J$44,5,FALSE)*VLOOKUP(ESCYLD2!BO$4,'[1]INTERNAL PARAMETERS-1'!$B$5:$J$44,6,FALSE)*VLOOKUP(ESCYLD2!BO$4,'[1]INTERNAL PARAMETERS-1'!$B$5:$J$44,3,FALSE) + ESCYLD1!BO210*(1-VLOOKUP(ESCYLD2!BO$4,'[1]INTERNAL PARAMETERS-1'!$B$5:$J$44,5,FALSE))*VLOOKUP(ESCYLD2!BO$4,'[1]INTERNAL PARAMETERS-1'!$B$5:$J$44,8,FALSE)*VLOOKUP(ESCYLD2!BO$4,'[1]INTERNAL PARAMETERS-1'!$B$5:$J$44,3,FALSE)</f>
        <v>0</v>
      </c>
      <c r="BP210" s="52">
        <f>ESCYLD1!BP210*VLOOKUP(ESCYLD2!BP$4,'[1]INTERNAL PARAMETERS-1'!$B$5:$J$44,5,FALSE)*VLOOKUP(ESCYLD2!BP$4,'[1]INTERNAL PARAMETERS-1'!$B$5:$J$44,6,FALSE)*VLOOKUP(ESCYLD2!BP$4,'[1]INTERNAL PARAMETERS-1'!$B$5:$J$44,3,FALSE) + ESCYLD1!BP210*(1-VLOOKUP(ESCYLD2!BP$4,'[1]INTERNAL PARAMETERS-1'!$B$5:$J$44,5,FALSE))*VLOOKUP(ESCYLD2!BP$4,'[1]INTERNAL PARAMETERS-1'!$B$5:$J$44,8,FALSE)*VLOOKUP(ESCYLD2!BP$4,'[1]INTERNAL PARAMETERS-1'!$B$5:$J$44,3,FALSE)</f>
        <v>0</v>
      </c>
      <c r="BQ210" s="52">
        <f>ESCYLD1!BQ210*VLOOKUP(ESCYLD2!BQ$4,'[1]INTERNAL PARAMETERS-1'!$B$5:$J$44,5,FALSE)*VLOOKUP(ESCYLD2!BQ$4,'[1]INTERNAL PARAMETERS-1'!$B$5:$J$44,6,FALSE)*VLOOKUP(ESCYLD2!BQ$4,'[1]INTERNAL PARAMETERS-1'!$B$5:$J$44,3,FALSE) + ESCYLD1!BQ210*(1-VLOOKUP(ESCYLD2!BQ$4,'[1]INTERNAL PARAMETERS-1'!$B$5:$J$44,5,FALSE))*VLOOKUP(ESCYLD2!BQ$4,'[1]INTERNAL PARAMETERS-1'!$B$5:$J$44,8,FALSE)*VLOOKUP(ESCYLD2!BQ$4,'[1]INTERNAL PARAMETERS-1'!$B$5:$J$44,3,FALSE)</f>
        <v>0</v>
      </c>
      <c r="BR210" s="52">
        <f>ESCYLD1!BR210*VLOOKUP(ESCYLD2!BR$4,'[1]INTERNAL PARAMETERS-1'!$B$5:$J$44,5,FALSE)*VLOOKUP(ESCYLD2!BR$4,'[1]INTERNAL PARAMETERS-1'!$B$5:$J$44,6,FALSE)*VLOOKUP(ESCYLD2!BR$4,'[1]INTERNAL PARAMETERS-1'!$B$5:$J$44,3,FALSE) + ESCYLD1!BR210*(1-VLOOKUP(ESCYLD2!BR$4,'[1]INTERNAL PARAMETERS-1'!$B$5:$J$44,5,FALSE))*VLOOKUP(ESCYLD2!BR$4,'[1]INTERNAL PARAMETERS-1'!$B$5:$J$44,8,FALSE)*VLOOKUP(ESCYLD2!BR$4,'[1]INTERNAL PARAMETERS-1'!$B$5:$J$44,3,FALSE)</f>
        <v>0</v>
      </c>
      <c r="BS210" s="52">
        <f>ESCYLD1!BS210*VLOOKUP(ESCYLD2!BS$4,'[1]INTERNAL PARAMETERS-1'!$B$5:$J$44,5,FALSE)*VLOOKUP(ESCYLD2!BS$4,'[1]INTERNAL PARAMETERS-1'!$B$5:$J$44,6,FALSE)*VLOOKUP(ESCYLD2!BS$4,'[1]INTERNAL PARAMETERS-1'!$B$5:$J$44,3,FALSE) + ESCYLD1!BS210*(1-VLOOKUP(ESCYLD2!BS$4,'[1]INTERNAL PARAMETERS-1'!$B$5:$J$44,5,FALSE))*VLOOKUP(ESCYLD2!BS$4,'[1]INTERNAL PARAMETERS-1'!$B$5:$J$44,8,FALSE)*VLOOKUP(ESCYLD2!BS$4,'[1]INTERNAL PARAMETERS-1'!$B$5:$J$44,3,FALSE)</f>
        <v>0</v>
      </c>
      <c r="BT210" s="52">
        <f>ESCYLD1!BT210*VLOOKUP(ESCYLD2!BT$4,'[1]INTERNAL PARAMETERS-1'!$B$5:$J$44,5,FALSE)*VLOOKUP(ESCYLD2!BT$4,'[1]INTERNAL PARAMETERS-1'!$B$5:$J$44,6,FALSE)*VLOOKUP(ESCYLD2!BT$4,'[1]INTERNAL PARAMETERS-1'!$B$5:$J$44,3,FALSE) + ESCYLD1!BT210*(1-VLOOKUP(ESCYLD2!BT$4,'[1]INTERNAL PARAMETERS-1'!$B$5:$J$44,5,FALSE))*VLOOKUP(ESCYLD2!BT$4,'[1]INTERNAL PARAMETERS-1'!$B$5:$J$44,8,FALSE)*VLOOKUP(ESCYLD2!BT$4,'[1]INTERNAL PARAMETERS-1'!$B$5:$J$44,3,FALSE)</f>
        <v>0</v>
      </c>
      <c r="BU210" s="52">
        <f>ESCYLD1!BU210*VLOOKUP(ESCYLD2!BU$4,'[1]INTERNAL PARAMETERS-1'!$B$5:$J$44,5,FALSE)*VLOOKUP(ESCYLD2!BU$4,'[1]INTERNAL PARAMETERS-1'!$B$5:$J$44,6,FALSE)*VLOOKUP(ESCYLD2!BU$4,'[1]INTERNAL PARAMETERS-1'!$B$5:$J$44,3,FALSE) + ESCYLD1!BU210*(1-VLOOKUP(ESCYLD2!BU$4,'[1]INTERNAL PARAMETERS-1'!$B$5:$J$44,5,FALSE))*VLOOKUP(ESCYLD2!BU$4,'[1]INTERNAL PARAMETERS-1'!$B$5:$J$44,8,FALSE)*VLOOKUP(ESCYLD2!BU$4,'[1]INTERNAL PARAMETERS-1'!$B$5:$J$44,3,FALSE)</f>
        <v>0</v>
      </c>
      <c r="BV210" s="52">
        <f>ESCYLD1!BV210*VLOOKUP(ESCYLD2!BV$4,'[1]INTERNAL PARAMETERS-1'!$B$5:$J$44,5,FALSE)*VLOOKUP(ESCYLD2!BV$4,'[1]INTERNAL PARAMETERS-1'!$B$5:$J$44,6,FALSE)*VLOOKUP(ESCYLD2!BV$4,'[1]INTERNAL PARAMETERS-1'!$B$5:$J$44,3,FALSE) + ESCYLD1!BV210*(1-VLOOKUP(ESCYLD2!BV$4,'[1]INTERNAL PARAMETERS-1'!$B$5:$J$44,5,FALSE))*VLOOKUP(ESCYLD2!BV$4,'[1]INTERNAL PARAMETERS-1'!$B$5:$J$44,8,FALSE)*VLOOKUP(ESCYLD2!BV$4,'[1]INTERNAL PARAMETERS-1'!$B$5:$J$44,3,FALSE)</f>
        <v>0</v>
      </c>
      <c r="BW210" s="52">
        <f>ESCYLD1!BW210*VLOOKUP(ESCYLD2!BW$4,'[1]INTERNAL PARAMETERS-1'!$B$5:$J$44,5,FALSE)*VLOOKUP(ESCYLD2!BW$4,'[1]INTERNAL PARAMETERS-1'!$B$5:$J$44,6,FALSE)*VLOOKUP(ESCYLD2!BW$4,'[1]INTERNAL PARAMETERS-1'!$B$5:$J$44,3,FALSE) + ESCYLD1!BW210*(1-VLOOKUP(ESCYLD2!BW$4,'[1]INTERNAL PARAMETERS-1'!$B$5:$J$44,5,FALSE))*VLOOKUP(ESCYLD2!BW$4,'[1]INTERNAL PARAMETERS-1'!$B$5:$J$44,8,FALSE)*VLOOKUP(ESCYLD2!BW$4,'[1]INTERNAL PARAMETERS-1'!$B$5:$J$44,3,FALSE)</f>
        <v>0</v>
      </c>
      <c r="BX210" s="52">
        <f>ESCYLD1!BX210*VLOOKUP(ESCYLD2!BX$4,'[1]INTERNAL PARAMETERS-1'!$B$5:$J$44,5,FALSE)*VLOOKUP(ESCYLD2!BX$4,'[1]INTERNAL PARAMETERS-1'!$B$5:$J$44,6,FALSE)*VLOOKUP(ESCYLD2!BX$4,'[1]INTERNAL PARAMETERS-1'!$B$5:$J$44,3,FALSE) + ESCYLD1!BX210*(1-VLOOKUP(ESCYLD2!BX$4,'[1]INTERNAL PARAMETERS-1'!$B$5:$J$44,5,FALSE))*VLOOKUP(ESCYLD2!BX$4,'[1]INTERNAL PARAMETERS-1'!$B$5:$J$44,8,FALSE)*VLOOKUP(ESCYLD2!BX$4,'[1]INTERNAL PARAMETERS-1'!$B$5:$J$44,3,FALSE)</f>
        <v>0</v>
      </c>
      <c r="BY210" s="52">
        <f>ESCYLD1!BY210*VLOOKUP(ESCYLD2!BY$4,'[1]INTERNAL PARAMETERS-1'!$B$5:$J$44,5,FALSE)*VLOOKUP(ESCYLD2!BY$4,'[1]INTERNAL PARAMETERS-1'!$B$5:$J$44,6,FALSE)*VLOOKUP(ESCYLD2!BY$4,'[1]INTERNAL PARAMETERS-1'!$B$5:$J$44,3,FALSE) + ESCYLD1!BY210*(1-VLOOKUP(ESCYLD2!BY$4,'[1]INTERNAL PARAMETERS-1'!$B$5:$J$44,5,FALSE))*VLOOKUP(ESCYLD2!BY$4,'[1]INTERNAL PARAMETERS-1'!$B$5:$J$44,8,FALSE)*VLOOKUP(ESCYLD2!BY$4,'[1]INTERNAL PARAMETERS-1'!$B$5:$J$44,3,FALSE)</f>
        <v>0</v>
      </c>
      <c r="BZ210" s="52">
        <f>ESCYLD1!BZ210*VLOOKUP(ESCYLD2!BZ$4,'[1]INTERNAL PARAMETERS-1'!$B$5:$J$44,5,FALSE)*VLOOKUP(ESCYLD2!BZ$4,'[1]INTERNAL PARAMETERS-1'!$B$5:$J$44,6,FALSE)*VLOOKUP(ESCYLD2!BZ$4,'[1]INTERNAL PARAMETERS-1'!$B$5:$J$44,3,FALSE) + ESCYLD1!BZ210*(1-VLOOKUP(ESCYLD2!BZ$4,'[1]INTERNAL PARAMETERS-1'!$B$5:$J$44,5,FALSE))*VLOOKUP(ESCYLD2!BZ$4,'[1]INTERNAL PARAMETERS-1'!$B$5:$J$44,8,FALSE)*VLOOKUP(ESCYLD2!BZ$4,'[1]INTERNAL PARAMETERS-1'!$B$5:$J$44,3,FALSE)</f>
        <v>0</v>
      </c>
      <c r="CA210" s="52">
        <f>ESCYLD1!CA210*VLOOKUP(ESCYLD2!CA$4,'[1]INTERNAL PARAMETERS-1'!$B$5:$J$44,5,FALSE)*VLOOKUP(ESCYLD2!CA$4,'[1]INTERNAL PARAMETERS-1'!$B$5:$J$44,6,FALSE)*VLOOKUP(ESCYLD2!CA$4,'[1]INTERNAL PARAMETERS-1'!$B$5:$J$44,3,FALSE) + ESCYLD1!CA210*(1-VLOOKUP(ESCYLD2!CA$4,'[1]INTERNAL PARAMETERS-1'!$B$5:$J$44,5,FALSE))*VLOOKUP(ESCYLD2!CA$4,'[1]INTERNAL PARAMETERS-1'!$B$5:$J$44,8,FALSE)*VLOOKUP(ESCYLD2!CA$4,'[1]INTERNAL PARAMETERS-1'!$B$5:$J$44,3,FALSE)</f>
        <v>0</v>
      </c>
      <c r="CB210" s="52">
        <f>ESCYLD1!CB210*VLOOKUP(ESCYLD2!CB$4,'[1]INTERNAL PARAMETERS-1'!$B$5:$J$44,5,FALSE)*VLOOKUP(ESCYLD2!CB$4,'[1]INTERNAL PARAMETERS-1'!$B$5:$J$44,6,FALSE)*VLOOKUP(ESCYLD2!CB$4,'[1]INTERNAL PARAMETERS-1'!$B$5:$J$44,3,FALSE) + ESCYLD1!CB210*(1-VLOOKUP(ESCYLD2!CB$4,'[1]INTERNAL PARAMETERS-1'!$B$5:$J$44,5,FALSE))*VLOOKUP(ESCYLD2!CB$4,'[1]INTERNAL PARAMETERS-1'!$B$5:$J$44,8,FALSE)*VLOOKUP(ESCYLD2!CB$4,'[1]INTERNAL PARAMETERS-1'!$B$5:$J$44,3,FALSE)</f>
        <v>0</v>
      </c>
      <c r="CC210" s="52">
        <f>ESCYLD1!CC210*VLOOKUP(ESCYLD2!CC$4,'[1]INTERNAL PARAMETERS-1'!$B$5:$J$44,5,FALSE)*VLOOKUP(ESCYLD2!CC$4,'[1]INTERNAL PARAMETERS-1'!$B$5:$J$44,6,FALSE)*VLOOKUP(ESCYLD2!CC$4,'[1]INTERNAL PARAMETERS-1'!$B$5:$J$44,3,FALSE) + ESCYLD1!CC210*(1-VLOOKUP(ESCYLD2!CC$4,'[1]INTERNAL PARAMETERS-1'!$B$5:$J$44,5,FALSE))*VLOOKUP(ESCYLD2!CC$4,'[1]INTERNAL PARAMETERS-1'!$B$5:$J$44,8,FALSE)*VLOOKUP(ESCYLD2!CC$4,'[1]INTERNAL PARAMETERS-1'!$B$5:$J$44,3,FALSE)</f>
        <v>0</v>
      </c>
      <c r="CD210" s="52">
        <f>ESCYLD1!CD210*VLOOKUP(ESCYLD2!CD$4,'[1]INTERNAL PARAMETERS-1'!$B$5:$J$44,5,FALSE)*VLOOKUP(ESCYLD2!CD$4,'[1]INTERNAL PARAMETERS-1'!$B$5:$J$44,6,FALSE)*VLOOKUP(ESCYLD2!CD$4,'[1]INTERNAL PARAMETERS-1'!$B$5:$J$44,3,FALSE) + ESCYLD1!CD210*(1-VLOOKUP(ESCYLD2!CD$4,'[1]INTERNAL PARAMETERS-1'!$B$5:$J$44,5,FALSE))*VLOOKUP(ESCYLD2!CD$4,'[1]INTERNAL PARAMETERS-1'!$B$5:$J$44,8,FALSE)*VLOOKUP(ESCYLD2!CD$4,'[1]INTERNAL PARAMETERS-1'!$B$5:$J$44,3,FALSE)</f>
        <v>0</v>
      </c>
      <c r="CE210" s="52">
        <f>ESCYLD1!CE210*VLOOKUP(ESCYLD2!CE$4,'[1]INTERNAL PARAMETERS-1'!$B$5:$J$44,5,FALSE)*VLOOKUP(ESCYLD2!CE$4,'[1]INTERNAL PARAMETERS-1'!$B$5:$J$44,6,FALSE)*VLOOKUP(ESCYLD2!CE$4,'[1]INTERNAL PARAMETERS-1'!$B$5:$J$44,3,FALSE) + ESCYLD1!CE210*(1-VLOOKUP(ESCYLD2!CE$4,'[1]INTERNAL PARAMETERS-1'!$B$5:$J$44,5,FALSE))*VLOOKUP(ESCYLD2!CE$4,'[1]INTERNAL PARAMETERS-1'!$B$5:$J$44,8,FALSE)*VLOOKUP(ESCYLD2!CE$4,'[1]INTERNAL PARAMETERS-1'!$B$5:$J$44,3,FALSE)</f>
        <v>0</v>
      </c>
      <c r="CF210" s="52">
        <f>ESCYLD1!CF210*VLOOKUP(ESCYLD2!CF$4,'[1]INTERNAL PARAMETERS-1'!$B$5:$J$44,5,FALSE)*VLOOKUP(ESCYLD2!CF$4,'[1]INTERNAL PARAMETERS-1'!$B$5:$J$44,6,FALSE)*VLOOKUP(ESCYLD2!CF$4,'[1]INTERNAL PARAMETERS-1'!$B$5:$J$44,3,FALSE) + ESCYLD1!CF210*(1-VLOOKUP(ESCYLD2!CF$4,'[1]INTERNAL PARAMETERS-1'!$B$5:$J$44,5,FALSE))*VLOOKUP(ESCYLD2!CF$4,'[1]INTERNAL PARAMETERS-1'!$B$5:$J$44,8,FALSE)*VLOOKUP(ESCYLD2!CF$4,'[1]INTERNAL PARAMETERS-1'!$B$5:$J$44,3,FALSE)</f>
        <v>0</v>
      </c>
      <c r="CG210" s="52">
        <f>ESCYLD1!CG210*VLOOKUP(ESCYLD2!CG$4,'[1]INTERNAL PARAMETERS-1'!$B$5:$J$44,5,FALSE)*VLOOKUP(ESCYLD2!CG$4,'[1]INTERNAL PARAMETERS-1'!$B$5:$J$44,6,FALSE)*VLOOKUP(ESCYLD2!CG$4,'[1]INTERNAL PARAMETERS-1'!$B$5:$J$44,3,FALSE) + ESCYLD1!CG210*(1-VLOOKUP(ESCYLD2!CG$4,'[1]INTERNAL PARAMETERS-1'!$B$5:$J$44,5,FALSE))*VLOOKUP(ESCYLD2!CG$4,'[1]INTERNAL PARAMETERS-1'!$B$5:$J$44,8,FALSE)*VLOOKUP(ESCYLD2!CG$4,'[1]INTERNAL PARAMETERS-1'!$B$5:$J$44,3,FALSE)</f>
        <v>0</v>
      </c>
      <c r="CH210" s="51">
        <f>ESCYLD1!CH210*VLOOKUP(ESCYLD2!CH$4,'[1]INTERNAL PARAMETERS-1'!$B$5:$J$44,5,FALSE)*VLOOKUP(ESCYLD2!CH$4,'[1]INTERNAL PARAMETERS-1'!$B$5:$J$44,6,FALSE)*VLOOKUP(ESCYLD2!CH$4,'[1]INTERNAL PARAMETERS-1'!$B$5:$J$44,3,FALSE) + ESCYLD1!CH210*(1-VLOOKUP(ESCYLD2!CH$4,'[1]INTERNAL PARAMETERS-1'!$B$5:$J$44,5,FALSE))*VLOOKUP(ESCYLD2!CH$4,'[1]INTERNAL PARAMETERS-1'!$B$5:$J$44,8,FALSE)*VLOOKUP(ESCYLD2!CH$4,'[1]INTERNAL PARAMETERS-1'!$B$5:$J$44,3,FALSE)</f>
        <v>0</v>
      </c>
      <c r="CJ210" s="53">
        <f t="shared" si="6"/>
        <v>0</v>
      </c>
      <c r="CK210" s="51">
        <f t="shared" si="7"/>
        <v>0</v>
      </c>
    </row>
    <row r="211" spans="2:89" x14ac:dyDescent="0.5">
      <c r="B211" s="66" t="s">
        <v>7</v>
      </c>
      <c r="C211" s="65" t="s">
        <v>72</v>
      </c>
      <c r="D211" s="65" t="s">
        <v>81</v>
      </c>
      <c r="E211" s="151">
        <f>ESC!AF211</f>
        <v>0</v>
      </c>
      <c r="F211" s="64">
        <f>'[1]INTERNAL PARAMETERS-1'!M13</f>
        <v>44.225000000000001</v>
      </c>
      <c r="G211" s="53">
        <f>ESCYLD1!G211*VLOOKUP(ESCYLD2!G$4,'[1]INTERNAL PARAMETERS-1'!$B$5:$J$44,5,FALSE)*VLOOKUP(ESCYLD2!G$4,'[1]INTERNAL PARAMETERS-1'!$B$5:$J$44,7,FALSE)*ESCYLD2!$F211 + ESCYLD1!G211*(1-VLOOKUP(ESCYLD2!G$4,'[1]INTERNAL PARAMETERS-1'!$B$5:$J$44,5,FALSE))*VLOOKUP(ESCYLD2!G$4,'[1]INTERNAL PARAMETERS-1'!$B$5:$J$44,9,FALSE)*ESCYLD2!$F211</f>
        <v>0</v>
      </c>
      <c r="H211" s="52">
        <f>ESCYLD1!H211*VLOOKUP(ESCYLD2!H$4,'[1]INTERNAL PARAMETERS-1'!$B$5:$J$44,5,FALSE)*VLOOKUP(ESCYLD2!H$4,'[1]INTERNAL PARAMETERS-1'!$B$5:$J$44,7,FALSE)*ESCYLD2!$F211 + ESCYLD1!H211*(1-VLOOKUP(ESCYLD2!H$4,'[1]INTERNAL PARAMETERS-1'!$B$5:$J$44,5,FALSE))*VLOOKUP(ESCYLD2!H$4,'[1]INTERNAL PARAMETERS-1'!$B$5:$J$44,9,FALSE)*ESCYLD2!$F211</f>
        <v>0</v>
      </c>
      <c r="I211" s="52">
        <f>ESCYLD1!I211*VLOOKUP(ESCYLD2!I$4,'[1]INTERNAL PARAMETERS-1'!$B$5:$J$44,5,FALSE)*VLOOKUP(ESCYLD2!I$4,'[1]INTERNAL PARAMETERS-1'!$B$5:$J$44,7,FALSE)*ESCYLD2!$F211 + ESCYLD1!I211*(1-VLOOKUP(ESCYLD2!I$4,'[1]INTERNAL PARAMETERS-1'!$B$5:$J$44,5,FALSE))*VLOOKUP(ESCYLD2!I$4,'[1]INTERNAL PARAMETERS-1'!$B$5:$J$44,9,FALSE)*ESCYLD2!$F211</f>
        <v>0</v>
      </c>
      <c r="J211" s="52">
        <f>ESCYLD1!J211*VLOOKUP(ESCYLD2!J$4,'[1]INTERNAL PARAMETERS-1'!$B$5:$J$44,5,FALSE)*VLOOKUP(ESCYLD2!J$4,'[1]INTERNAL PARAMETERS-1'!$B$5:$J$44,7,FALSE)*ESCYLD2!$F211 + ESCYLD1!J211*(1-VLOOKUP(ESCYLD2!J$4,'[1]INTERNAL PARAMETERS-1'!$B$5:$J$44,5,FALSE))*VLOOKUP(ESCYLD2!J$4,'[1]INTERNAL PARAMETERS-1'!$B$5:$J$44,9,FALSE)*ESCYLD2!$F211</f>
        <v>0</v>
      </c>
      <c r="K211" s="52">
        <f>ESCYLD1!K211*VLOOKUP(ESCYLD2!K$4,'[1]INTERNAL PARAMETERS-1'!$B$5:$J$44,5,FALSE)*VLOOKUP(ESCYLD2!K$4,'[1]INTERNAL PARAMETERS-1'!$B$5:$J$44,7,FALSE)*ESCYLD2!$F211 + ESCYLD1!K211*(1-VLOOKUP(ESCYLD2!K$4,'[1]INTERNAL PARAMETERS-1'!$B$5:$J$44,5,FALSE))*VLOOKUP(ESCYLD2!K$4,'[1]INTERNAL PARAMETERS-1'!$B$5:$J$44,9,FALSE)*ESCYLD2!$F211</f>
        <v>0</v>
      </c>
      <c r="L211" s="52">
        <f>ESCYLD1!L211*VLOOKUP(ESCYLD2!L$4,'[1]INTERNAL PARAMETERS-1'!$B$5:$J$44,5,FALSE)*VLOOKUP(ESCYLD2!L$4,'[1]INTERNAL PARAMETERS-1'!$B$5:$J$44,7,FALSE)*ESCYLD2!$F211 + ESCYLD1!L211*(1-VLOOKUP(ESCYLD2!L$4,'[1]INTERNAL PARAMETERS-1'!$B$5:$J$44,5,FALSE))*VLOOKUP(ESCYLD2!L$4,'[1]INTERNAL PARAMETERS-1'!$B$5:$J$44,9,FALSE)*ESCYLD2!$F211</f>
        <v>0</v>
      </c>
      <c r="M211" s="52">
        <f>ESCYLD1!M211*VLOOKUP(ESCYLD2!M$4,'[1]INTERNAL PARAMETERS-1'!$B$5:$J$44,5,FALSE)*VLOOKUP(ESCYLD2!M$4,'[1]INTERNAL PARAMETERS-1'!$B$5:$J$44,7,FALSE)*ESCYLD2!$F211 + ESCYLD1!M211*(1-VLOOKUP(ESCYLD2!M$4,'[1]INTERNAL PARAMETERS-1'!$B$5:$J$44,5,FALSE))*VLOOKUP(ESCYLD2!M$4,'[1]INTERNAL PARAMETERS-1'!$B$5:$J$44,9,FALSE)*ESCYLD2!$F211</f>
        <v>0</v>
      </c>
      <c r="N211" s="52">
        <f>ESCYLD1!N211*VLOOKUP(ESCYLD2!N$4,'[1]INTERNAL PARAMETERS-1'!$B$5:$J$44,5,FALSE)*VLOOKUP(ESCYLD2!N$4,'[1]INTERNAL PARAMETERS-1'!$B$5:$J$44,7,FALSE)*ESCYLD2!$F211 + ESCYLD1!N211*(1-VLOOKUP(ESCYLD2!N$4,'[1]INTERNAL PARAMETERS-1'!$B$5:$J$44,5,FALSE))*VLOOKUP(ESCYLD2!N$4,'[1]INTERNAL PARAMETERS-1'!$B$5:$J$44,9,FALSE)*ESCYLD2!$F211</f>
        <v>0</v>
      </c>
      <c r="O211" s="52">
        <f>ESCYLD1!O211*VLOOKUP(ESCYLD2!O$4,'[1]INTERNAL PARAMETERS-1'!$B$5:$J$44,5,FALSE)*VLOOKUP(ESCYLD2!O$4,'[1]INTERNAL PARAMETERS-1'!$B$5:$J$44,7,FALSE)*ESCYLD2!$F211 + ESCYLD1!O211*(1-VLOOKUP(ESCYLD2!O$4,'[1]INTERNAL PARAMETERS-1'!$B$5:$J$44,5,FALSE))*VLOOKUP(ESCYLD2!O$4,'[1]INTERNAL PARAMETERS-1'!$B$5:$J$44,9,FALSE)*ESCYLD2!$F211</f>
        <v>0</v>
      </c>
      <c r="P211" s="52">
        <f>ESCYLD1!P211*VLOOKUP(ESCYLD2!P$4,'[1]INTERNAL PARAMETERS-1'!$B$5:$J$44,5,FALSE)*VLOOKUP(ESCYLD2!P$4,'[1]INTERNAL PARAMETERS-1'!$B$5:$J$44,7,FALSE)*ESCYLD2!$F211 + ESCYLD1!P211*(1-VLOOKUP(ESCYLD2!P$4,'[1]INTERNAL PARAMETERS-1'!$B$5:$J$44,5,FALSE))*VLOOKUP(ESCYLD2!P$4,'[1]INTERNAL PARAMETERS-1'!$B$5:$J$44,9,FALSE)*ESCYLD2!$F211</f>
        <v>0</v>
      </c>
      <c r="Q211" s="52">
        <f>ESCYLD1!Q211*VLOOKUP(ESCYLD2!Q$4,'[1]INTERNAL PARAMETERS-1'!$B$5:$J$44,5,FALSE)*VLOOKUP(ESCYLD2!Q$4,'[1]INTERNAL PARAMETERS-1'!$B$5:$J$44,7,FALSE)*ESCYLD2!$F211 + ESCYLD1!Q211*(1-VLOOKUP(ESCYLD2!Q$4,'[1]INTERNAL PARAMETERS-1'!$B$5:$J$44,5,FALSE))*VLOOKUP(ESCYLD2!Q$4,'[1]INTERNAL PARAMETERS-1'!$B$5:$J$44,9,FALSE)*ESCYLD2!$F211</f>
        <v>0</v>
      </c>
      <c r="R211" s="52">
        <f>ESCYLD1!R211*VLOOKUP(ESCYLD2!R$4,'[1]INTERNAL PARAMETERS-1'!$B$5:$J$44,5,FALSE)*VLOOKUP(ESCYLD2!R$4,'[1]INTERNAL PARAMETERS-1'!$B$5:$J$44,7,FALSE)*ESCYLD2!$F211 + ESCYLD1!R211*(1-VLOOKUP(ESCYLD2!R$4,'[1]INTERNAL PARAMETERS-1'!$B$5:$J$44,5,FALSE))*VLOOKUP(ESCYLD2!R$4,'[1]INTERNAL PARAMETERS-1'!$B$5:$J$44,9,FALSE)*ESCYLD2!$F211</f>
        <v>0</v>
      </c>
      <c r="S211" s="52">
        <f>ESCYLD1!S211*VLOOKUP(ESCYLD2!S$4,'[1]INTERNAL PARAMETERS-1'!$B$5:$J$44,5,FALSE)*VLOOKUP(ESCYLD2!S$4,'[1]INTERNAL PARAMETERS-1'!$B$5:$J$44,7,FALSE)*ESCYLD2!$F211 + ESCYLD1!S211*(1-VLOOKUP(ESCYLD2!S$4,'[1]INTERNAL PARAMETERS-1'!$B$5:$J$44,5,FALSE))*VLOOKUP(ESCYLD2!S$4,'[1]INTERNAL PARAMETERS-1'!$B$5:$J$44,9,FALSE)*ESCYLD2!$F211</f>
        <v>0</v>
      </c>
      <c r="T211" s="52">
        <f>ESCYLD1!T211*VLOOKUP(ESCYLD2!T$4,'[1]INTERNAL PARAMETERS-1'!$B$5:$J$44,5,FALSE)*VLOOKUP(ESCYLD2!T$4,'[1]INTERNAL PARAMETERS-1'!$B$5:$J$44,7,FALSE)*ESCYLD2!$F211 + ESCYLD1!T211*(1-VLOOKUP(ESCYLD2!T$4,'[1]INTERNAL PARAMETERS-1'!$B$5:$J$44,5,FALSE))*VLOOKUP(ESCYLD2!T$4,'[1]INTERNAL PARAMETERS-1'!$B$5:$J$44,9,FALSE)*ESCYLD2!$F211</f>
        <v>0</v>
      </c>
      <c r="U211" s="52">
        <f>ESCYLD1!U211*VLOOKUP(ESCYLD2!U$4,'[1]INTERNAL PARAMETERS-1'!$B$5:$J$44,5,FALSE)*VLOOKUP(ESCYLD2!U$4,'[1]INTERNAL PARAMETERS-1'!$B$5:$J$44,7,FALSE)*ESCYLD2!$F211 + ESCYLD1!U211*(1-VLOOKUP(ESCYLD2!U$4,'[1]INTERNAL PARAMETERS-1'!$B$5:$J$44,5,FALSE))*VLOOKUP(ESCYLD2!U$4,'[1]INTERNAL PARAMETERS-1'!$B$5:$J$44,9,FALSE)*ESCYLD2!$F211</f>
        <v>0</v>
      </c>
      <c r="V211" s="52">
        <f>ESCYLD1!V211*VLOOKUP(ESCYLD2!V$4,'[1]INTERNAL PARAMETERS-1'!$B$5:$J$44,5,FALSE)*VLOOKUP(ESCYLD2!V$4,'[1]INTERNAL PARAMETERS-1'!$B$5:$J$44,7,FALSE)*ESCYLD2!$F211 + ESCYLD1!V211*(1-VLOOKUP(ESCYLD2!V$4,'[1]INTERNAL PARAMETERS-1'!$B$5:$J$44,5,FALSE))*VLOOKUP(ESCYLD2!V$4,'[1]INTERNAL PARAMETERS-1'!$B$5:$J$44,9,FALSE)*ESCYLD2!$F211</f>
        <v>0</v>
      </c>
      <c r="W211" s="52">
        <f>ESCYLD1!W211*VLOOKUP(ESCYLD2!W$4,'[1]INTERNAL PARAMETERS-1'!$B$5:$J$44,5,FALSE)*VLOOKUP(ESCYLD2!W$4,'[1]INTERNAL PARAMETERS-1'!$B$5:$J$44,7,FALSE)*ESCYLD2!$F211 + ESCYLD1!W211*(1-VLOOKUP(ESCYLD2!W$4,'[1]INTERNAL PARAMETERS-1'!$B$5:$J$44,5,FALSE))*VLOOKUP(ESCYLD2!W$4,'[1]INTERNAL PARAMETERS-1'!$B$5:$J$44,9,FALSE)*ESCYLD2!$F211</f>
        <v>0</v>
      </c>
      <c r="X211" s="52">
        <f>ESCYLD1!X211*VLOOKUP(ESCYLD2!X$4,'[1]INTERNAL PARAMETERS-1'!$B$5:$J$44,5,FALSE)*VLOOKUP(ESCYLD2!X$4,'[1]INTERNAL PARAMETERS-1'!$B$5:$J$44,7,FALSE)*ESCYLD2!$F211 + ESCYLD1!X211*(1-VLOOKUP(ESCYLD2!X$4,'[1]INTERNAL PARAMETERS-1'!$B$5:$J$44,5,FALSE))*VLOOKUP(ESCYLD2!X$4,'[1]INTERNAL PARAMETERS-1'!$B$5:$J$44,9,FALSE)*ESCYLD2!$F211</f>
        <v>0</v>
      </c>
      <c r="Y211" s="52">
        <f>ESCYLD1!Y211*VLOOKUP(ESCYLD2!Y$4,'[1]INTERNAL PARAMETERS-1'!$B$5:$J$44,5,FALSE)*VLOOKUP(ESCYLD2!Y$4,'[1]INTERNAL PARAMETERS-1'!$B$5:$J$44,7,FALSE)*ESCYLD2!$F211 + ESCYLD1!Y211*(1-VLOOKUP(ESCYLD2!Y$4,'[1]INTERNAL PARAMETERS-1'!$B$5:$J$44,5,FALSE))*VLOOKUP(ESCYLD2!Y$4,'[1]INTERNAL PARAMETERS-1'!$B$5:$J$44,9,FALSE)*ESCYLD2!$F211</f>
        <v>0</v>
      </c>
      <c r="Z211" s="52">
        <f>ESCYLD1!Z211*VLOOKUP(ESCYLD2!Z$4,'[1]INTERNAL PARAMETERS-1'!$B$5:$J$44,5,FALSE)*VLOOKUP(ESCYLD2!Z$4,'[1]INTERNAL PARAMETERS-1'!$B$5:$J$44,7,FALSE)*ESCYLD2!$F211 + ESCYLD1!Z211*(1-VLOOKUP(ESCYLD2!Z$4,'[1]INTERNAL PARAMETERS-1'!$B$5:$J$44,5,FALSE))*VLOOKUP(ESCYLD2!Z$4,'[1]INTERNAL PARAMETERS-1'!$B$5:$J$44,9,FALSE)*ESCYLD2!$F211</f>
        <v>0</v>
      </c>
      <c r="AA211" s="52">
        <f>ESCYLD1!AA211*VLOOKUP(ESCYLD2!AA$4,'[1]INTERNAL PARAMETERS-1'!$B$5:$J$44,5,FALSE)*VLOOKUP(ESCYLD2!AA$4,'[1]INTERNAL PARAMETERS-1'!$B$5:$J$44,7,FALSE)*ESCYLD2!$F211 + ESCYLD1!AA211*(1-VLOOKUP(ESCYLD2!AA$4,'[1]INTERNAL PARAMETERS-1'!$B$5:$J$44,5,FALSE))*VLOOKUP(ESCYLD2!AA$4,'[1]INTERNAL PARAMETERS-1'!$B$5:$J$44,9,FALSE)*ESCYLD2!$F211</f>
        <v>0</v>
      </c>
      <c r="AB211" s="52">
        <f>ESCYLD1!AB211*VLOOKUP(ESCYLD2!AB$4,'[1]INTERNAL PARAMETERS-1'!$B$5:$J$44,5,FALSE)*VLOOKUP(ESCYLD2!AB$4,'[1]INTERNAL PARAMETERS-1'!$B$5:$J$44,7,FALSE)*ESCYLD2!$F211 + ESCYLD1!AB211*(1-VLOOKUP(ESCYLD2!AB$4,'[1]INTERNAL PARAMETERS-1'!$B$5:$J$44,5,FALSE))*VLOOKUP(ESCYLD2!AB$4,'[1]INTERNAL PARAMETERS-1'!$B$5:$J$44,9,FALSE)*ESCYLD2!$F211</f>
        <v>0</v>
      </c>
      <c r="AC211" s="52">
        <f>ESCYLD1!AC211*VLOOKUP(ESCYLD2!AC$4,'[1]INTERNAL PARAMETERS-1'!$B$5:$J$44,5,FALSE)*VLOOKUP(ESCYLD2!AC$4,'[1]INTERNAL PARAMETERS-1'!$B$5:$J$44,7,FALSE)*ESCYLD2!$F211 + ESCYLD1!AC211*(1-VLOOKUP(ESCYLD2!AC$4,'[1]INTERNAL PARAMETERS-1'!$B$5:$J$44,5,FALSE))*VLOOKUP(ESCYLD2!AC$4,'[1]INTERNAL PARAMETERS-1'!$B$5:$J$44,9,FALSE)*ESCYLD2!$F211</f>
        <v>0</v>
      </c>
      <c r="AD211" s="52">
        <f>ESCYLD1!AD211*VLOOKUP(ESCYLD2!AD$4,'[1]INTERNAL PARAMETERS-1'!$B$5:$J$44,5,FALSE)*VLOOKUP(ESCYLD2!AD$4,'[1]INTERNAL PARAMETERS-1'!$B$5:$J$44,7,FALSE)*ESCYLD2!$F211 + ESCYLD1!AD211*(1-VLOOKUP(ESCYLD2!AD$4,'[1]INTERNAL PARAMETERS-1'!$B$5:$J$44,5,FALSE))*VLOOKUP(ESCYLD2!AD$4,'[1]INTERNAL PARAMETERS-1'!$B$5:$J$44,9,FALSE)*ESCYLD2!$F211</f>
        <v>0</v>
      </c>
      <c r="AE211" s="52">
        <f>ESCYLD1!AE211*VLOOKUP(ESCYLD2!AE$4,'[1]INTERNAL PARAMETERS-1'!$B$5:$J$44,5,FALSE)*VLOOKUP(ESCYLD2!AE$4,'[1]INTERNAL PARAMETERS-1'!$B$5:$J$44,7,FALSE)*ESCYLD2!$F211 + ESCYLD1!AE211*(1-VLOOKUP(ESCYLD2!AE$4,'[1]INTERNAL PARAMETERS-1'!$B$5:$J$44,5,FALSE))*VLOOKUP(ESCYLD2!AE$4,'[1]INTERNAL PARAMETERS-1'!$B$5:$J$44,9,FALSE)*ESCYLD2!$F211</f>
        <v>0</v>
      </c>
      <c r="AF211" s="52">
        <f>ESCYLD1!AF211*VLOOKUP(ESCYLD2!AF$4,'[1]INTERNAL PARAMETERS-1'!$B$5:$J$44,5,FALSE)*VLOOKUP(ESCYLD2!AF$4,'[1]INTERNAL PARAMETERS-1'!$B$5:$J$44,7,FALSE)*ESCYLD2!$F211 + ESCYLD1!AF211*(1-VLOOKUP(ESCYLD2!AF$4,'[1]INTERNAL PARAMETERS-1'!$B$5:$J$44,5,FALSE))*VLOOKUP(ESCYLD2!AF$4,'[1]INTERNAL PARAMETERS-1'!$B$5:$J$44,9,FALSE)*ESCYLD2!$F211</f>
        <v>0</v>
      </c>
      <c r="AG211" s="52">
        <f>ESCYLD1!AG211*VLOOKUP(ESCYLD2!AG$4,'[1]INTERNAL PARAMETERS-1'!$B$5:$J$44,5,FALSE)*VLOOKUP(ESCYLD2!AG$4,'[1]INTERNAL PARAMETERS-1'!$B$5:$J$44,7,FALSE)*ESCYLD2!$F211 + ESCYLD1!AG211*(1-VLOOKUP(ESCYLD2!AG$4,'[1]INTERNAL PARAMETERS-1'!$B$5:$J$44,5,FALSE))*VLOOKUP(ESCYLD2!AG$4,'[1]INTERNAL PARAMETERS-1'!$B$5:$J$44,9,FALSE)*ESCYLD2!$F211</f>
        <v>0</v>
      </c>
      <c r="AH211" s="52">
        <f>ESCYLD1!AH211*VLOOKUP(ESCYLD2!AH$4,'[1]INTERNAL PARAMETERS-1'!$B$5:$J$44,5,FALSE)*VLOOKUP(ESCYLD2!AH$4,'[1]INTERNAL PARAMETERS-1'!$B$5:$J$44,7,FALSE)*ESCYLD2!$F211 + ESCYLD1!AH211*(1-VLOOKUP(ESCYLD2!AH$4,'[1]INTERNAL PARAMETERS-1'!$B$5:$J$44,5,FALSE))*VLOOKUP(ESCYLD2!AH$4,'[1]INTERNAL PARAMETERS-1'!$B$5:$J$44,9,FALSE)*ESCYLD2!$F211</f>
        <v>0</v>
      </c>
      <c r="AI211" s="52">
        <f>ESCYLD1!AI211*VLOOKUP(ESCYLD2!AI$4,'[1]INTERNAL PARAMETERS-1'!$B$5:$J$44,5,FALSE)*VLOOKUP(ESCYLD2!AI$4,'[1]INTERNAL PARAMETERS-1'!$B$5:$J$44,7,FALSE)*ESCYLD2!$F211 + ESCYLD1!AI211*(1-VLOOKUP(ESCYLD2!AI$4,'[1]INTERNAL PARAMETERS-1'!$B$5:$J$44,5,FALSE))*VLOOKUP(ESCYLD2!AI$4,'[1]INTERNAL PARAMETERS-1'!$B$5:$J$44,9,FALSE)*ESCYLD2!$F211</f>
        <v>0</v>
      </c>
      <c r="AJ211" s="52">
        <f>ESCYLD1!AJ211*VLOOKUP(ESCYLD2!AJ$4,'[1]INTERNAL PARAMETERS-1'!$B$5:$J$44,5,FALSE)*VLOOKUP(ESCYLD2!AJ$4,'[1]INTERNAL PARAMETERS-1'!$B$5:$J$44,7,FALSE)*ESCYLD2!$F211 + ESCYLD1!AJ211*(1-VLOOKUP(ESCYLD2!AJ$4,'[1]INTERNAL PARAMETERS-1'!$B$5:$J$44,5,FALSE))*VLOOKUP(ESCYLD2!AJ$4,'[1]INTERNAL PARAMETERS-1'!$B$5:$J$44,9,FALSE)*ESCYLD2!$F211</f>
        <v>0</v>
      </c>
      <c r="AK211" s="52">
        <f>ESCYLD1!AK211*VLOOKUP(ESCYLD2!AK$4,'[1]INTERNAL PARAMETERS-1'!$B$5:$J$44,5,FALSE)*VLOOKUP(ESCYLD2!AK$4,'[1]INTERNAL PARAMETERS-1'!$B$5:$J$44,7,FALSE)*ESCYLD2!$F211 + ESCYLD1!AK211*(1-VLOOKUP(ESCYLD2!AK$4,'[1]INTERNAL PARAMETERS-1'!$B$5:$J$44,5,FALSE))*VLOOKUP(ESCYLD2!AK$4,'[1]INTERNAL PARAMETERS-1'!$B$5:$J$44,9,FALSE)*ESCYLD2!$F211</f>
        <v>0</v>
      </c>
      <c r="AL211" s="52">
        <f>ESCYLD1!AL211*VLOOKUP(ESCYLD2!AL$4,'[1]INTERNAL PARAMETERS-1'!$B$5:$J$44,5,FALSE)*VLOOKUP(ESCYLD2!AL$4,'[1]INTERNAL PARAMETERS-1'!$B$5:$J$44,7,FALSE)*ESCYLD2!$F211 + ESCYLD1!AL211*(1-VLOOKUP(ESCYLD2!AL$4,'[1]INTERNAL PARAMETERS-1'!$B$5:$J$44,5,FALSE))*VLOOKUP(ESCYLD2!AL$4,'[1]INTERNAL PARAMETERS-1'!$B$5:$J$44,9,FALSE)*ESCYLD2!$F211</f>
        <v>0</v>
      </c>
      <c r="AM211" s="52">
        <f>ESCYLD1!AM211*VLOOKUP(ESCYLD2!AM$4,'[1]INTERNAL PARAMETERS-1'!$B$5:$J$44,5,FALSE)*VLOOKUP(ESCYLD2!AM$4,'[1]INTERNAL PARAMETERS-1'!$B$5:$J$44,7,FALSE)*ESCYLD2!$F211 + ESCYLD1!AM211*(1-VLOOKUP(ESCYLD2!AM$4,'[1]INTERNAL PARAMETERS-1'!$B$5:$J$44,5,FALSE))*VLOOKUP(ESCYLD2!AM$4,'[1]INTERNAL PARAMETERS-1'!$B$5:$J$44,9,FALSE)*ESCYLD2!$F211</f>
        <v>0</v>
      </c>
      <c r="AN211" s="52">
        <f>ESCYLD1!AN211*VLOOKUP(ESCYLD2!AN$4,'[1]INTERNAL PARAMETERS-1'!$B$5:$J$44,5,FALSE)*VLOOKUP(ESCYLD2!AN$4,'[1]INTERNAL PARAMETERS-1'!$B$5:$J$44,7,FALSE)*ESCYLD2!$F211 + ESCYLD1!AN211*(1-VLOOKUP(ESCYLD2!AN$4,'[1]INTERNAL PARAMETERS-1'!$B$5:$J$44,5,FALSE))*VLOOKUP(ESCYLD2!AN$4,'[1]INTERNAL PARAMETERS-1'!$B$5:$J$44,9,FALSE)*ESCYLD2!$F211</f>
        <v>0</v>
      </c>
      <c r="AO211" s="52">
        <f>ESCYLD1!AO211*VLOOKUP(ESCYLD2!AO$4,'[1]INTERNAL PARAMETERS-1'!$B$5:$J$44,5,FALSE)*VLOOKUP(ESCYLD2!AO$4,'[1]INTERNAL PARAMETERS-1'!$B$5:$J$44,7,FALSE)*ESCYLD2!$F211 + ESCYLD1!AO211*(1-VLOOKUP(ESCYLD2!AO$4,'[1]INTERNAL PARAMETERS-1'!$B$5:$J$44,5,FALSE))*VLOOKUP(ESCYLD2!AO$4,'[1]INTERNAL PARAMETERS-1'!$B$5:$J$44,9,FALSE)*ESCYLD2!$F211</f>
        <v>0</v>
      </c>
      <c r="AP211" s="52">
        <f>ESCYLD1!AP211*VLOOKUP(ESCYLD2!AP$4,'[1]INTERNAL PARAMETERS-1'!$B$5:$J$44,5,FALSE)*VLOOKUP(ESCYLD2!AP$4,'[1]INTERNAL PARAMETERS-1'!$B$5:$J$44,7,FALSE)*ESCYLD2!$F211 + ESCYLD1!AP211*(1-VLOOKUP(ESCYLD2!AP$4,'[1]INTERNAL PARAMETERS-1'!$B$5:$J$44,5,FALSE))*VLOOKUP(ESCYLD2!AP$4,'[1]INTERNAL PARAMETERS-1'!$B$5:$J$44,9,FALSE)*ESCYLD2!$F211</f>
        <v>0</v>
      </c>
      <c r="AQ211" s="52">
        <f>ESCYLD1!AQ211*VLOOKUP(ESCYLD2!AQ$4,'[1]INTERNAL PARAMETERS-1'!$B$5:$J$44,5,FALSE)*VLOOKUP(ESCYLD2!AQ$4,'[1]INTERNAL PARAMETERS-1'!$B$5:$J$44,7,FALSE)*ESCYLD2!$F211 + ESCYLD1!AQ211*(1-VLOOKUP(ESCYLD2!AQ$4,'[1]INTERNAL PARAMETERS-1'!$B$5:$J$44,5,FALSE))*VLOOKUP(ESCYLD2!AQ$4,'[1]INTERNAL PARAMETERS-1'!$B$5:$J$44,9,FALSE)*ESCYLD2!$F211</f>
        <v>0</v>
      </c>
      <c r="AR211" s="52">
        <f>ESCYLD1!AR211*VLOOKUP(ESCYLD2!AR$4,'[1]INTERNAL PARAMETERS-1'!$B$5:$J$44,5,FALSE)*VLOOKUP(ESCYLD2!AR$4,'[1]INTERNAL PARAMETERS-1'!$B$5:$J$44,7,FALSE)*ESCYLD2!$F211 + ESCYLD1!AR211*(1-VLOOKUP(ESCYLD2!AR$4,'[1]INTERNAL PARAMETERS-1'!$B$5:$J$44,5,FALSE))*VLOOKUP(ESCYLD2!AR$4,'[1]INTERNAL PARAMETERS-1'!$B$5:$J$44,9,FALSE)*ESCYLD2!$F211</f>
        <v>0</v>
      </c>
      <c r="AS211" s="52">
        <f>ESCYLD1!AS211*VLOOKUP(ESCYLD2!AS$4,'[1]INTERNAL PARAMETERS-1'!$B$5:$J$44,5,FALSE)*VLOOKUP(ESCYLD2!AS$4,'[1]INTERNAL PARAMETERS-1'!$B$5:$J$44,7,FALSE)*ESCYLD2!$F211 + ESCYLD1!AS211*(1-VLOOKUP(ESCYLD2!AS$4,'[1]INTERNAL PARAMETERS-1'!$B$5:$J$44,5,FALSE))*VLOOKUP(ESCYLD2!AS$4,'[1]INTERNAL PARAMETERS-1'!$B$5:$J$44,9,FALSE)*ESCYLD2!$F211</f>
        <v>0</v>
      </c>
      <c r="AT211" s="51">
        <f>ESCYLD1!AT211*VLOOKUP(ESCYLD2!AT$4,'[1]INTERNAL PARAMETERS-1'!$B$5:$J$44,5,FALSE)*VLOOKUP(ESCYLD2!AT$4,'[1]INTERNAL PARAMETERS-1'!$B$5:$J$44,7,FALSE)*ESCYLD2!$F211 + ESCYLD1!AT211*(1-VLOOKUP(ESCYLD2!AT$4,'[1]INTERNAL PARAMETERS-1'!$B$5:$J$44,5,FALSE))*VLOOKUP(ESCYLD2!AT$4,'[1]INTERNAL PARAMETERS-1'!$B$5:$J$44,9,FALSE)*ESCYLD2!$F211</f>
        <v>0</v>
      </c>
      <c r="AU211" s="53">
        <f>ESCYLD1!AU211*VLOOKUP(ESCYLD2!AU$4,'[1]INTERNAL PARAMETERS-1'!$B$5:$J$44,5,FALSE)*VLOOKUP(ESCYLD2!AU$4,'[1]INTERNAL PARAMETERS-1'!$B$5:$J$44,6,FALSE)*VLOOKUP(ESCYLD2!AU$4,'[1]INTERNAL PARAMETERS-1'!$B$5:$J$44,3,FALSE) + ESCYLD1!AU211*(1-VLOOKUP(ESCYLD2!AU$4,'[1]INTERNAL PARAMETERS-1'!$B$5:$J$44,5,FALSE))*VLOOKUP(ESCYLD2!AU$4,'[1]INTERNAL PARAMETERS-1'!$B$5:$J$44,8,FALSE)*VLOOKUP(ESCYLD2!AU$4,'[1]INTERNAL PARAMETERS-1'!$B$5:$J$44,3,FALSE)</f>
        <v>0</v>
      </c>
      <c r="AV211" s="52">
        <f>ESCYLD1!AV211*VLOOKUP(ESCYLD2!AV$4,'[1]INTERNAL PARAMETERS-1'!$B$5:$J$44,5,FALSE)*VLOOKUP(ESCYLD2!AV$4,'[1]INTERNAL PARAMETERS-1'!$B$5:$J$44,6,FALSE)*VLOOKUP(ESCYLD2!AV$4,'[1]INTERNAL PARAMETERS-1'!$B$5:$J$44,3,FALSE) + ESCYLD1!AV211*(1-VLOOKUP(ESCYLD2!AV$4,'[1]INTERNAL PARAMETERS-1'!$B$5:$J$44,5,FALSE))*VLOOKUP(ESCYLD2!AV$4,'[1]INTERNAL PARAMETERS-1'!$B$5:$J$44,8,FALSE)*VLOOKUP(ESCYLD2!AV$4,'[1]INTERNAL PARAMETERS-1'!$B$5:$J$44,3,FALSE)</f>
        <v>0</v>
      </c>
      <c r="AW211" s="52">
        <f>ESCYLD1!AW211*VLOOKUP(ESCYLD2!AW$4,'[1]INTERNAL PARAMETERS-1'!$B$5:$J$44,5,FALSE)*VLOOKUP(ESCYLD2!AW$4,'[1]INTERNAL PARAMETERS-1'!$B$5:$J$44,6,FALSE)*VLOOKUP(ESCYLD2!AW$4,'[1]INTERNAL PARAMETERS-1'!$B$5:$J$44,3,FALSE) + ESCYLD1!AW211*(1-VLOOKUP(ESCYLD2!AW$4,'[1]INTERNAL PARAMETERS-1'!$B$5:$J$44,5,FALSE))*VLOOKUP(ESCYLD2!AW$4,'[1]INTERNAL PARAMETERS-1'!$B$5:$J$44,8,FALSE)*VLOOKUP(ESCYLD2!AW$4,'[1]INTERNAL PARAMETERS-1'!$B$5:$J$44,3,FALSE)</f>
        <v>0</v>
      </c>
      <c r="AX211" s="52">
        <f>ESCYLD1!AX211*VLOOKUP(ESCYLD2!AX$4,'[1]INTERNAL PARAMETERS-1'!$B$5:$J$44,5,FALSE)*VLOOKUP(ESCYLD2!AX$4,'[1]INTERNAL PARAMETERS-1'!$B$5:$J$44,6,FALSE)*VLOOKUP(ESCYLD2!AX$4,'[1]INTERNAL PARAMETERS-1'!$B$5:$J$44,3,FALSE) + ESCYLD1!AX211*(1-VLOOKUP(ESCYLD2!AX$4,'[1]INTERNAL PARAMETERS-1'!$B$5:$J$44,5,FALSE))*VLOOKUP(ESCYLD2!AX$4,'[1]INTERNAL PARAMETERS-1'!$B$5:$J$44,8,FALSE)*VLOOKUP(ESCYLD2!AX$4,'[1]INTERNAL PARAMETERS-1'!$B$5:$J$44,3,FALSE)</f>
        <v>0</v>
      </c>
      <c r="AY211" s="52">
        <f>ESCYLD1!AY211*VLOOKUP(ESCYLD2!AY$4,'[1]INTERNAL PARAMETERS-1'!$B$5:$J$44,5,FALSE)*VLOOKUP(ESCYLD2!AY$4,'[1]INTERNAL PARAMETERS-1'!$B$5:$J$44,6,FALSE)*VLOOKUP(ESCYLD2!AY$4,'[1]INTERNAL PARAMETERS-1'!$B$5:$J$44,3,FALSE) + ESCYLD1!AY211*(1-VLOOKUP(ESCYLD2!AY$4,'[1]INTERNAL PARAMETERS-1'!$B$5:$J$44,5,FALSE))*VLOOKUP(ESCYLD2!AY$4,'[1]INTERNAL PARAMETERS-1'!$B$5:$J$44,8,FALSE)*VLOOKUP(ESCYLD2!AY$4,'[1]INTERNAL PARAMETERS-1'!$B$5:$J$44,3,FALSE)</f>
        <v>0</v>
      </c>
      <c r="AZ211" s="52">
        <f>ESCYLD1!AZ211*VLOOKUP(ESCYLD2!AZ$4,'[1]INTERNAL PARAMETERS-1'!$B$5:$J$44,5,FALSE)*VLOOKUP(ESCYLD2!AZ$4,'[1]INTERNAL PARAMETERS-1'!$B$5:$J$44,6,FALSE)*VLOOKUP(ESCYLD2!AZ$4,'[1]INTERNAL PARAMETERS-1'!$B$5:$J$44,3,FALSE) + ESCYLD1!AZ211*(1-VLOOKUP(ESCYLD2!AZ$4,'[1]INTERNAL PARAMETERS-1'!$B$5:$J$44,5,FALSE))*VLOOKUP(ESCYLD2!AZ$4,'[1]INTERNAL PARAMETERS-1'!$B$5:$J$44,8,FALSE)*VLOOKUP(ESCYLD2!AZ$4,'[1]INTERNAL PARAMETERS-1'!$B$5:$J$44,3,FALSE)</f>
        <v>0</v>
      </c>
      <c r="BA211" s="52">
        <f>ESCYLD1!BA211*VLOOKUP(ESCYLD2!BA$4,'[1]INTERNAL PARAMETERS-1'!$B$5:$J$44,5,FALSE)*VLOOKUP(ESCYLD2!BA$4,'[1]INTERNAL PARAMETERS-1'!$B$5:$J$44,6,FALSE)*VLOOKUP(ESCYLD2!BA$4,'[1]INTERNAL PARAMETERS-1'!$B$5:$J$44,3,FALSE) + ESCYLD1!BA211*(1-VLOOKUP(ESCYLD2!BA$4,'[1]INTERNAL PARAMETERS-1'!$B$5:$J$44,5,FALSE))*VLOOKUP(ESCYLD2!BA$4,'[1]INTERNAL PARAMETERS-1'!$B$5:$J$44,8,FALSE)*VLOOKUP(ESCYLD2!BA$4,'[1]INTERNAL PARAMETERS-1'!$B$5:$J$44,3,FALSE)</f>
        <v>0</v>
      </c>
      <c r="BB211" s="52">
        <f>ESCYLD1!BB211*VLOOKUP(ESCYLD2!BB$4,'[1]INTERNAL PARAMETERS-1'!$B$5:$J$44,5,FALSE)*VLOOKUP(ESCYLD2!BB$4,'[1]INTERNAL PARAMETERS-1'!$B$5:$J$44,6,FALSE)*VLOOKUP(ESCYLD2!BB$4,'[1]INTERNAL PARAMETERS-1'!$B$5:$J$44,3,FALSE) + ESCYLD1!BB211*(1-VLOOKUP(ESCYLD2!BB$4,'[1]INTERNAL PARAMETERS-1'!$B$5:$J$44,5,FALSE))*VLOOKUP(ESCYLD2!BB$4,'[1]INTERNAL PARAMETERS-1'!$B$5:$J$44,8,FALSE)*VLOOKUP(ESCYLD2!BB$4,'[1]INTERNAL PARAMETERS-1'!$B$5:$J$44,3,FALSE)</f>
        <v>0</v>
      </c>
      <c r="BC211" s="52">
        <f>ESCYLD1!BC211*VLOOKUP(ESCYLD2!BC$4,'[1]INTERNAL PARAMETERS-1'!$B$5:$J$44,5,FALSE)*VLOOKUP(ESCYLD2!BC$4,'[1]INTERNAL PARAMETERS-1'!$B$5:$J$44,6,FALSE)*VLOOKUP(ESCYLD2!BC$4,'[1]INTERNAL PARAMETERS-1'!$B$5:$J$44,3,FALSE) + ESCYLD1!BC211*(1-VLOOKUP(ESCYLD2!BC$4,'[1]INTERNAL PARAMETERS-1'!$B$5:$J$44,5,FALSE))*VLOOKUP(ESCYLD2!BC$4,'[1]INTERNAL PARAMETERS-1'!$B$5:$J$44,8,FALSE)*VLOOKUP(ESCYLD2!BC$4,'[1]INTERNAL PARAMETERS-1'!$B$5:$J$44,3,FALSE)</f>
        <v>0</v>
      </c>
      <c r="BD211" s="52">
        <f>ESCYLD1!BD211*VLOOKUP(ESCYLD2!BD$4,'[1]INTERNAL PARAMETERS-1'!$B$5:$J$44,5,FALSE)*VLOOKUP(ESCYLD2!BD$4,'[1]INTERNAL PARAMETERS-1'!$B$5:$J$44,6,FALSE)*VLOOKUP(ESCYLD2!BD$4,'[1]INTERNAL PARAMETERS-1'!$B$5:$J$44,3,FALSE) + ESCYLD1!BD211*(1-VLOOKUP(ESCYLD2!BD$4,'[1]INTERNAL PARAMETERS-1'!$B$5:$J$44,5,FALSE))*VLOOKUP(ESCYLD2!BD$4,'[1]INTERNAL PARAMETERS-1'!$B$5:$J$44,8,FALSE)*VLOOKUP(ESCYLD2!BD$4,'[1]INTERNAL PARAMETERS-1'!$B$5:$J$44,3,FALSE)</f>
        <v>0</v>
      </c>
      <c r="BE211" s="52">
        <f>ESCYLD1!BE211*VLOOKUP(ESCYLD2!BE$4,'[1]INTERNAL PARAMETERS-1'!$B$5:$J$44,5,FALSE)*VLOOKUP(ESCYLD2!BE$4,'[1]INTERNAL PARAMETERS-1'!$B$5:$J$44,6,FALSE)*VLOOKUP(ESCYLD2!BE$4,'[1]INTERNAL PARAMETERS-1'!$B$5:$J$44,3,FALSE) + ESCYLD1!BE211*(1-VLOOKUP(ESCYLD2!BE$4,'[1]INTERNAL PARAMETERS-1'!$B$5:$J$44,5,FALSE))*VLOOKUP(ESCYLD2!BE$4,'[1]INTERNAL PARAMETERS-1'!$B$5:$J$44,8,FALSE)*VLOOKUP(ESCYLD2!BE$4,'[1]INTERNAL PARAMETERS-1'!$B$5:$J$44,3,FALSE)</f>
        <v>0</v>
      </c>
      <c r="BF211" s="52">
        <f>ESCYLD1!BF211*VLOOKUP(ESCYLD2!BF$4,'[1]INTERNAL PARAMETERS-1'!$B$5:$J$44,5,FALSE)*VLOOKUP(ESCYLD2!BF$4,'[1]INTERNAL PARAMETERS-1'!$B$5:$J$44,6,FALSE)*VLOOKUP(ESCYLD2!BF$4,'[1]INTERNAL PARAMETERS-1'!$B$5:$J$44,3,FALSE) + ESCYLD1!BF211*(1-VLOOKUP(ESCYLD2!BF$4,'[1]INTERNAL PARAMETERS-1'!$B$5:$J$44,5,FALSE))*VLOOKUP(ESCYLD2!BF$4,'[1]INTERNAL PARAMETERS-1'!$B$5:$J$44,8,FALSE)*VLOOKUP(ESCYLD2!BF$4,'[1]INTERNAL PARAMETERS-1'!$B$5:$J$44,3,FALSE)</f>
        <v>0</v>
      </c>
      <c r="BG211" s="52">
        <f>ESCYLD1!BG211*VLOOKUP(ESCYLD2!BG$4,'[1]INTERNAL PARAMETERS-1'!$B$5:$J$44,5,FALSE)*VLOOKUP(ESCYLD2!BG$4,'[1]INTERNAL PARAMETERS-1'!$B$5:$J$44,6,FALSE)*VLOOKUP(ESCYLD2!BG$4,'[1]INTERNAL PARAMETERS-1'!$B$5:$J$44,3,FALSE) + ESCYLD1!BG211*(1-VLOOKUP(ESCYLD2!BG$4,'[1]INTERNAL PARAMETERS-1'!$B$5:$J$44,5,FALSE))*VLOOKUP(ESCYLD2!BG$4,'[1]INTERNAL PARAMETERS-1'!$B$5:$J$44,8,FALSE)*VLOOKUP(ESCYLD2!BG$4,'[1]INTERNAL PARAMETERS-1'!$B$5:$J$44,3,FALSE)</f>
        <v>0</v>
      </c>
      <c r="BH211" s="52">
        <f>ESCYLD1!BH211*VLOOKUP(ESCYLD2!BH$4,'[1]INTERNAL PARAMETERS-1'!$B$5:$J$44,5,FALSE)*VLOOKUP(ESCYLD2!BH$4,'[1]INTERNAL PARAMETERS-1'!$B$5:$J$44,6,FALSE)*VLOOKUP(ESCYLD2!BH$4,'[1]INTERNAL PARAMETERS-1'!$B$5:$J$44,3,FALSE) + ESCYLD1!BH211*(1-VLOOKUP(ESCYLD2!BH$4,'[1]INTERNAL PARAMETERS-1'!$B$5:$J$44,5,FALSE))*VLOOKUP(ESCYLD2!BH$4,'[1]INTERNAL PARAMETERS-1'!$B$5:$J$44,8,FALSE)*VLOOKUP(ESCYLD2!BH$4,'[1]INTERNAL PARAMETERS-1'!$B$5:$J$44,3,FALSE)</f>
        <v>0</v>
      </c>
      <c r="BI211" s="52">
        <f>ESCYLD1!BI211*VLOOKUP(ESCYLD2!BI$4,'[1]INTERNAL PARAMETERS-1'!$B$5:$J$44,5,FALSE)*VLOOKUP(ESCYLD2!BI$4,'[1]INTERNAL PARAMETERS-1'!$B$5:$J$44,6,FALSE)*VLOOKUP(ESCYLD2!BI$4,'[1]INTERNAL PARAMETERS-1'!$B$5:$J$44,3,FALSE) + ESCYLD1!BI211*(1-VLOOKUP(ESCYLD2!BI$4,'[1]INTERNAL PARAMETERS-1'!$B$5:$J$44,5,FALSE))*VLOOKUP(ESCYLD2!BI$4,'[1]INTERNAL PARAMETERS-1'!$B$5:$J$44,8,FALSE)*VLOOKUP(ESCYLD2!BI$4,'[1]INTERNAL PARAMETERS-1'!$B$5:$J$44,3,FALSE)</f>
        <v>0</v>
      </c>
      <c r="BJ211" s="52">
        <f>ESCYLD1!BJ211*VLOOKUP(ESCYLD2!BJ$4,'[1]INTERNAL PARAMETERS-1'!$B$5:$J$44,5,FALSE)*VLOOKUP(ESCYLD2!BJ$4,'[1]INTERNAL PARAMETERS-1'!$B$5:$J$44,6,FALSE)*VLOOKUP(ESCYLD2!BJ$4,'[1]INTERNAL PARAMETERS-1'!$B$5:$J$44,3,FALSE) + ESCYLD1!BJ211*(1-VLOOKUP(ESCYLD2!BJ$4,'[1]INTERNAL PARAMETERS-1'!$B$5:$J$44,5,FALSE))*VLOOKUP(ESCYLD2!BJ$4,'[1]INTERNAL PARAMETERS-1'!$B$5:$J$44,8,FALSE)*VLOOKUP(ESCYLD2!BJ$4,'[1]INTERNAL PARAMETERS-1'!$B$5:$J$44,3,FALSE)</f>
        <v>0</v>
      </c>
      <c r="BK211" s="52">
        <f>ESCYLD1!BK211*VLOOKUP(ESCYLD2!BK$4,'[1]INTERNAL PARAMETERS-1'!$B$5:$J$44,5,FALSE)*VLOOKUP(ESCYLD2!BK$4,'[1]INTERNAL PARAMETERS-1'!$B$5:$J$44,6,FALSE)*VLOOKUP(ESCYLD2!BK$4,'[1]INTERNAL PARAMETERS-1'!$B$5:$J$44,3,FALSE) + ESCYLD1!BK211*(1-VLOOKUP(ESCYLD2!BK$4,'[1]INTERNAL PARAMETERS-1'!$B$5:$J$44,5,FALSE))*VLOOKUP(ESCYLD2!BK$4,'[1]INTERNAL PARAMETERS-1'!$B$5:$J$44,8,FALSE)*VLOOKUP(ESCYLD2!BK$4,'[1]INTERNAL PARAMETERS-1'!$B$5:$J$44,3,FALSE)</f>
        <v>0</v>
      </c>
      <c r="BL211" s="52">
        <f>ESCYLD1!BL211*VLOOKUP(ESCYLD2!BL$4,'[1]INTERNAL PARAMETERS-1'!$B$5:$J$44,5,FALSE)*VLOOKUP(ESCYLD2!BL$4,'[1]INTERNAL PARAMETERS-1'!$B$5:$J$44,6,FALSE)*VLOOKUP(ESCYLD2!BL$4,'[1]INTERNAL PARAMETERS-1'!$B$5:$J$44,3,FALSE) + ESCYLD1!BL211*(1-VLOOKUP(ESCYLD2!BL$4,'[1]INTERNAL PARAMETERS-1'!$B$5:$J$44,5,FALSE))*VLOOKUP(ESCYLD2!BL$4,'[1]INTERNAL PARAMETERS-1'!$B$5:$J$44,8,FALSE)*VLOOKUP(ESCYLD2!BL$4,'[1]INTERNAL PARAMETERS-1'!$B$5:$J$44,3,FALSE)</f>
        <v>0</v>
      </c>
      <c r="BM211" s="52">
        <f>ESCYLD1!BM211*VLOOKUP(ESCYLD2!BM$4,'[1]INTERNAL PARAMETERS-1'!$B$5:$J$44,5,FALSE)*VLOOKUP(ESCYLD2!BM$4,'[1]INTERNAL PARAMETERS-1'!$B$5:$J$44,6,FALSE)*VLOOKUP(ESCYLD2!BM$4,'[1]INTERNAL PARAMETERS-1'!$B$5:$J$44,3,FALSE) + ESCYLD1!BM211*(1-VLOOKUP(ESCYLD2!BM$4,'[1]INTERNAL PARAMETERS-1'!$B$5:$J$44,5,FALSE))*VLOOKUP(ESCYLD2!BM$4,'[1]INTERNAL PARAMETERS-1'!$B$5:$J$44,8,FALSE)*VLOOKUP(ESCYLD2!BM$4,'[1]INTERNAL PARAMETERS-1'!$B$5:$J$44,3,FALSE)</f>
        <v>0</v>
      </c>
      <c r="BN211" s="52">
        <f>ESCYLD1!BN211*VLOOKUP(ESCYLD2!BN$4,'[1]INTERNAL PARAMETERS-1'!$B$5:$J$44,5,FALSE)*VLOOKUP(ESCYLD2!BN$4,'[1]INTERNAL PARAMETERS-1'!$B$5:$J$44,6,FALSE)*VLOOKUP(ESCYLD2!BN$4,'[1]INTERNAL PARAMETERS-1'!$B$5:$J$44,3,FALSE) + ESCYLD1!BN211*(1-VLOOKUP(ESCYLD2!BN$4,'[1]INTERNAL PARAMETERS-1'!$B$5:$J$44,5,FALSE))*VLOOKUP(ESCYLD2!BN$4,'[1]INTERNAL PARAMETERS-1'!$B$5:$J$44,8,FALSE)*VLOOKUP(ESCYLD2!BN$4,'[1]INTERNAL PARAMETERS-1'!$B$5:$J$44,3,FALSE)</f>
        <v>0</v>
      </c>
      <c r="BO211" s="52">
        <f>ESCYLD1!BO211*VLOOKUP(ESCYLD2!BO$4,'[1]INTERNAL PARAMETERS-1'!$B$5:$J$44,5,FALSE)*VLOOKUP(ESCYLD2!BO$4,'[1]INTERNAL PARAMETERS-1'!$B$5:$J$44,6,FALSE)*VLOOKUP(ESCYLD2!BO$4,'[1]INTERNAL PARAMETERS-1'!$B$5:$J$44,3,FALSE) + ESCYLD1!BO211*(1-VLOOKUP(ESCYLD2!BO$4,'[1]INTERNAL PARAMETERS-1'!$B$5:$J$44,5,FALSE))*VLOOKUP(ESCYLD2!BO$4,'[1]INTERNAL PARAMETERS-1'!$B$5:$J$44,8,FALSE)*VLOOKUP(ESCYLD2!BO$4,'[1]INTERNAL PARAMETERS-1'!$B$5:$J$44,3,FALSE)</f>
        <v>0</v>
      </c>
      <c r="BP211" s="52">
        <f>ESCYLD1!BP211*VLOOKUP(ESCYLD2!BP$4,'[1]INTERNAL PARAMETERS-1'!$B$5:$J$44,5,FALSE)*VLOOKUP(ESCYLD2!BP$4,'[1]INTERNAL PARAMETERS-1'!$B$5:$J$44,6,FALSE)*VLOOKUP(ESCYLD2!BP$4,'[1]INTERNAL PARAMETERS-1'!$B$5:$J$44,3,FALSE) + ESCYLD1!BP211*(1-VLOOKUP(ESCYLD2!BP$4,'[1]INTERNAL PARAMETERS-1'!$B$5:$J$44,5,FALSE))*VLOOKUP(ESCYLD2!BP$4,'[1]INTERNAL PARAMETERS-1'!$B$5:$J$44,8,FALSE)*VLOOKUP(ESCYLD2!BP$4,'[1]INTERNAL PARAMETERS-1'!$B$5:$J$44,3,FALSE)</f>
        <v>0</v>
      </c>
      <c r="BQ211" s="52">
        <f>ESCYLD1!BQ211*VLOOKUP(ESCYLD2!BQ$4,'[1]INTERNAL PARAMETERS-1'!$B$5:$J$44,5,FALSE)*VLOOKUP(ESCYLD2!BQ$4,'[1]INTERNAL PARAMETERS-1'!$B$5:$J$44,6,FALSE)*VLOOKUP(ESCYLD2!BQ$4,'[1]INTERNAL PARAMETERS-1'!$B$5:$J$44,3,FALSE) + ESCYLD1!BQ211*(1-VLOOKUP(ESCYLD2!BQ$4,'[1]INTERNAL PARAMETERS-1'!$B$5:$J$44,5,FALSE))*VLOOKUP(ESCYLD2!BQ$4,'[1]INTERNAL PARAMETERS-1'!$B$5:$J$44,8,FALSE)*VLOOKUP(ESCYLD2!BQ$4,'[1]INTERNAL PARAMETERS-1'!$B$5:$J$44,3,FALSE)</f>
        <v>0</v>
      </c>
      <c r="BR211" s="52">
        <f>ESCYLD1!BR211*VLOOKUP(ESCYLD2!BR$4,'[1]INTERNAL PARAMETERS-1'!$B$5:$J$44,5,FALSE)*VLOOKUP(ESCYLD2!BR$4,'[1]INTERNAL PARAMETERS-1'!$B$5:$J$44,6,FALSE)*VLOOKUP(ESCYLD2!BR$4,'[1]INTERNAL PARAMETERS-1'!$B$5:$J$44,3,FALSE) + ESCYLD1!BR211*(1-VLOOKUP(ESCYLD2!BR$4,'[1]INTERNAL PARAMETERS-1'!$B$5:$J$44,5,FALSE))*VLOOKUP(ESCYLD2!BR$4,'[1]INTERNAL PARAMETERS-1'!$B$5:$J$44,8,FALSE)*VLOOKUP(ESCYLD2!BR$4,'[1]INTERNAL PARAMETERS-1'!$B$5:$J$44,3,FALSE)</f>
        <v>0</v>
      </c>
      <c r="BS211" s="52">
        <f>ESCYLD1!BS211*VLOOKUP(ESCYLD2!BS$4,'[1]INTERNAL PARAMETERS-1'!$B$5:$J$44,5,FALSE)*VLOOKUP(ESCYLD2!BS$4,'[1]INTERNAL PARAMETERS-1'!$B$5:$J$44,6,FALSE)*VLOOKUP(ESCYLD2!BS$4,'[1]INTERNAL PARAMETERS-1'!$B$5:$J$44,3,FALSE) + ESCYLD1!BS211*(1-VLOOKUP(ESCYLD2!BS$4,'[1]INTERNAL PARAMETERS-1'!$B$5:$J$44,5,FALSE))*VLOOKUP(ESCYLD2!BS$4,'[1]INTERNAL PARAMETERS-1'!$B$5:$J$44,8,FALSE)*VLOOKUP(ESCYLD2!BS$4,'[1]INTERNAL PARAMETERS-1'!$B$5:$J$44,3,FALSE)</f>
        <v>0</v>
      </c>
      <c r="BT211" s="52">
        <f>ESCYLD1!BT211*VLOOKUP(ESCYLD2!BT$4,'[1]INTERNAL PARAMETERS-1'!$B$5:$J$44,5,FALSE)*VLOOKUP(ESCYLD2!BT$4,'[1]INTERNAL PARAMETERS-1'!$B$5:$J$44,6,FALSE)*VLOOKUP(ESCYLD2!BT$4,'[1]INTERNAL PARAMETERS-1'!$B$5:$J$44,3,FALSE) + ESCYLD1!BT211*(1-VLOOKUP(ESCYLD2!BT$4,'[1]INTERNAL PARAMETERS-1'!$B$5:$J$44,5,FALSE))*VLOOKUP(ESCYLD2!BT$4,'[1]INTERNAL PARAMETERS-1'!$B$5:$J$44,8,FALSE)*VLOOKUP(ESCYLD2!BT$4,'[1]INTERNAL PARAMETERS-1'!$B$5:$J$44,3,FALSE)</f>
        <v>0</v>
      </c>
      <c r="BU211" s="52">
        <f>ESCYLD1!BU211*VLOOKUP(ESCYLD2!BU$4,'[1]INTERNAL PARAMETERS-1'!$B$5:$J$44,5,FALSE)*VLOOKUP(ESCYLD2!BU$4,'[1]INTERNAL PARAMETERS-1'!$B$5:$J$44,6,FALSE)*VLOOKUP(ESCYLD2!BU$4,'[1]INTERNAL PARAMETERS-1'!$B$5:$J$44,3,FALSE) + ESCYLD1!BU211*(1-VLOOKUP(ESCYLD2!BU$4,'[1]INTERNAL PARAMETERS-1'!$B$5:$J$44,5,FALSE))*VLOOKUP(ESCYLD2!BU$4,'[1]INTERNAL PARAMETERS-1'!$B$5:$J$44,8,FALSE)*VLOOKUP(ESCYLD2!BU$4,'[1]INTERNAL PARAMETERS-1'!$B$5:$J$44,3,FALSE)</f>
        <v>0</v>
      </c>
      <c r="BV211" s="52">
        <f>ESCYLD1!BV211*VLOOKUP(ESCYLD2!BV$4,'[1]INTERNAL PARAMETERS-1'!$B$5:$J$44,5,FALSE)*VLOOKUP(ESCYLD2!BV$4,'[1]INTERNAL PARAMETERS-1'!$B$5:$J$44,6,FALSE)*VLOOKUP(ESCYLD2!BV$4,'[1]INTERNAL PARAMETERS-1'!$B$5:$J$44,3,FALSE) + ESCYLD1!BV211*(1-VLOOKUP(ESCYLD2!BV$4,'[1]INTERNAL PARAMETERS-1'!$B$5:$J$44,5,FALSE))*VLOOKUP(ESCYLD2!BV$4,'[1]INTERNAL PARAMETERS-1'!$B$5:$J$44,8,FALSE)*VLOOKUP(ESCYLD2!BV$4,'[1]INTERNAL PARAMETERS-1'!$B$5:$J$44,3,FALSE)</f>
        <v>0</v>
      </c>
      <c r="BW211" s="52">
        <f>ESCYLD1!BW211*VLOOKUP(ESCYLD2!BW$4,'[1]INTERNAL PARAMETERS-1'!$B$5:$J$44,5,FALSE)*VLOOKUP(ESCYLD2!BW$4,'[1]INTERNAL PARAMETERS-1'!$B$5:$J$44,6,FALSE)*VLOOKUP(ESCYLD2!BW$4,'[1]INTERNAL PARAMETERS-1'!$B$5:$J$44,3,FALSE) + ESCYLD1!BW211*(1-VLOOKUP(ESCYLD2!BW$4,'[1]INTERNAL PARAMETERS-1'!$B$5:$J$44,5,FALSE))*VLOOKUP(ESCYLD2!BW$4,'[1]INTERNAL PARAMETERS-1'!$B$5:$J$44,8,FALSE)*VLOOKUP(ESCYLD2!BW$4,'[1]INTERNAL PARAMETERS-1'!$B$5:$J$44,3,FALSE)</f>
        <v>0</v>
      </c>
      <c r="BX211" s="52">
        <f>ESCYLD1!BX211*VLOOKUP(ESCYLD2!BX$4,'[1]INTERNAL PARAMETERS-1'!$B$5:$J$44,5,FALSE)*VLOOKUP(ESCYLD2!BX$4,'[1]INTERNAL PARAMETERS-1'!$B$5:$J$44,6,FALSE)*VLOOKUP(ESCYLD2!BX$4,'[1]INTERNAL PARAMETERS-1'!$B$5:$J$44,3,FALSE) + ESCYLD1!BX211*(1-VLOOKUP(ESCYLD2!BX$4,'[1]INTERNAL PARAMETERS-1'!$B$5:$J$44,5,FALSE))*VLOOKUP(ESCYLD2!BX$4,'[1]INTERNAL PARAMETERS-1'!$B$5:$J$44,8,FALSE)*VLOOKUP(ESCYLD2!BX$4,'[1]INTERNAL PARAMETERS-1'!$B$5:$J$44,3,FALSE)</f>
        <v>0</v>
      </c>
      <c r="BY211" s="52">
        <f>ESCYLD1!BY211*VLOOKUP(ESCYLD2!BY$4,'[1]INTERNAL PARAMETERS-1'!$B$5:$J$44,5,FALSE)*VLOOKUP(ESCYLD2!BY$4,'[1]INTERNAL PARAMETERS-1'!$B$5:$J$44,6,FALSE)*VLOOKUP(ESCYLD2!BY$4,'[1]INTERNAL PARAMETERS-1'!$B$5:$J$44,3,FALSE) + ESCYLD1!BY211*(1-VLOOKUP(ESCYLD2!BY$4,'[1]INTERNAL PARAMETERS-1'!$B$5:$J$44,5,FALSE))*VLOOKUP(ESCYLD2!BY$4,'[1]INTERNAL PARAMETERS-1'!$B$5:$J$44,8,FALSE)*VLOOKUP(ESCYLD2!BY$4,'[1]INTERNAL PARAMETERS-1'!$B$5:$J$44,3,FALSE)</f>
        <v>0</v>
      </c>
      <c r="BZ211" s="52">
        <f>ESCYLD1!BZ211*VLOOKUP(ESCYLD2!BZ$4,'[1]INTERNAL PARAMETERS-1'!$B$5:$J$44,5,FALSE)*VLOOKUP(ESCYLD2!BZ$4,'[1]INTERNAL PARAMETERS-1'!$B$5:$J$44,6,FALSE)*VLOOKUP(ESCYLD2!BZ$4,'[1]INTERNAL PARAMETERS-1'!$B$5:$J$44,3,FALSE) + ESCYLD1!BZ211*(1-VLOOKUP(ESCYLD2!BZ$4,'[1]INTERNAL PARAMETERS-1'!$B$5:$J$44,5,FALSE))*VLOOKUP(ESCYLD2!BZ$4,'[1]INTERNAL PARAMETERS-1'!$B$5:$J$44,8,FALSE)*VLOOKUP(ESCYLD2!BZ$4,'[1]INTERNAL PARAMETERS-1'!$B$5:$J$44,3,FALSE)</f>
        <v>0</v>
      </c>
      <c r="CA211" s="52">
        <f>ESCYLD1!CA211*VLOOKUP(ESCYLD2!CA$4,'[1]INTERNAL PARAMETERS-1'!$B$5:$J$44,5,FALSE)*VLOOKUP(ESCYLD2!CA$4,'[1]INTERNAL PARAMETERS-1'!$B$5:$J$44,6,FALSE)*VLOOKUP(ESCYLD2!CA$4,'[1]INTERNAL PARAMETERS-1'!$B$5:$J$44,3,FALSE) + ESCYLD1!CA211*(1-VLOOKUP(ESCYLD2!CA$4,'[1]INTERNAL PARAMETERS-1'!$B$5:$J$44,5,FALSE))*VLOOKUP(ESCYLD2!CA$4,'[1]INTERNAL PARAMETERS-1'!$B$5:$J$44,8,FALSE)*VLOOKUP(ESCYLD2!CA$4,'[1]INTERNAL PARAMETERS-1'!$B$5:$J$44,3,FALSE)</f>
        <v>0</v>
      </c>
      <c r="CB211" s="52">
        <f>ESCYLD1!CB211*VLOOKUP(ESCYLD2!CB$4,'[1]INTERNAL PARAMETERS-1'!$B$5:$J$44,5,FALSE)*VLOOKUP(ESCYLD2!CB$4,'[1]INTERNAL PARAMETERS-1'!$B$5:$J$44,6,FALSE)*VLOOKUP(ESCYLD2!CB$4,'[1]INTERNAL PARAMETERS-1'!$B$5:$J$44,3,FALSE) + ESCYLD1!CB211*(1-VLOOKUP(ESCYLD2!CB$4,'[1]INTERNAL PARAMETERS-1'!$B$5:$J$44,5,FALSE))*VLOOKUP(ESCYLD2!CB$4,'[1]INTERNAL PARAMETERS-1'!$B$5:$J$44,8,FALSE)*VLOOKUP(ESCYLD2!CB$4,'[1]INTERNAL PARAMETERS-1'!$B$5:$J$44,3,FALSE)</f>
        <v>0</v>
      </c>
      <c r="CC211" s="52">
        <f>ESCYLD1!CC211*VLOOKUP(ESCYLD2!CC$4,'[1]INTERNAL PARAMETERS-1'!$B$5:$J$44,5,FALSE)*VLOOKUP(ESCYLD2!CC$4,'[1]INTERNAL PARAMETERS-1'!$B$5:$J$44,6,FALSE)*VLOOKUP(ESCYLD2!CC$4,'[1]INTERNAL PARAMETERS-1'!$B$5:$J$44,3,FALSE) + ESCYLD1!CC211*(1-VLOOKUP(ESCYLD2!CC$4,'[1]INTERNAL PARAMETERS-1'!$B$5:$J$44,5,FALSE))*VLOOKUP(ESCYLD2!CC$4,'[1]INTERNAL PARAMETERS-1'!$B$5:$J$44,8,FALSE)*VLOOKUP(ESCYLD2!CC$4,'[1]INTERNAL PARAMETERS-1'!$B$5:$J$44,3,FALSE)</f>
        <v>0</v>
      </c>
      <c r="CD211" s="52">
        <f>ESCYLD1!CD211*VLOOKUP(ESCYLD2!CD$4,'[1]INTERNAL PARAMETERS-1'!$B$5:$J$44,5,FALSE)*VLOOKUP(ESCYLD2!CD$4,'[1]INTERNAL PARAMETERS-1'!$B$5:$J$44,6,FALSE)*VLOOKUP(ESCYLD2!CD$4,'[1]INTERNAL PARAMETERS-1'!$B$5:$J$44,3,FALSE) + ESCYLD1!CD211*(1-VLOOKUP(ESCYLD2!CD$4,'[1]INTERNAL PARAMETERS-1'!$B$5:$J$44,5,FALSE))*VLOOKUP(ESCYLD2!CD$4,'[1]INTERNAL PARAMETERS-1'!$B$5:$J$44,8,FALSE)*VLOOKUP(ESCYLD2!CD$4,'[1]INTERNAL PARAMETERS-1'!$B$5:$J$44,3,FALSE)</f>
        <v>0</v>
      </c>
      <c r="CE211" s="52">
        <f>ESCYLD1!CE211*VLOOKUP(ESCYLD2!CE$4,'[1]INTERNAL PARAMETERS-1'!$B$5:$J$44,5,FALSE)*VLOOKUP(ESCYLD2!CE$4,'[1]INTERNAL PARAMETERS-1'!$B$5:$J$44,6,FALSE)*VLOOKUP(ESCYLD2!CE$4,'[1]INTERNAL PARAMETERS-1'!$B$5:$J$44,3,FALSE) + ESCYLD1!CE211*(1-VLOOKUP(ESCYLD2!CE$4,'[1]INTERNAL PARAMETERS-1'!$B$5:$J$44,5,FALSE))*VLOOKUP(ESCYLD2!CE$4,'[1]INTERNAL PARAMETERS-1'!$B$5:$J$44,8,FALSE)*VLOOKUP(ESCYLD2!CE$4,'[1]INTERNAL PARAMETERS-1'!$B$5:$J$44,3,FALSE)</f>
        <v>0</v>
      </c>
      <c r="CF211" s="52">
        <f>ESCYLD1!CF211*VLOOKUP(ESCYLD2!CF$4,'[1]INTERNAL PARAMETERS-1'!$B$5:$J$44,5,FALSE)*VLOOKUP(ESCYLD2!CF$4,'[1]INTERNAL PARAMETERS-1'!$B$5:$J$44,6,FALSE)*VLOOKUP(ESCYLD2!CF$4,'[1]INTERNAL PARAMETERS-1'!$B$5:$J$44,3,FALSE) + ESCYLD1!CF211*(1-VLOOKUP(ESCYLD2!CF$4,'[1]INTERNAL PARAMETERS-1'!$B$5:$J$44,5,FALSE))*VLOOKUP(ESCYLD2!CF$4,'[1]INTERNAL PARAMETERS-1'!$B$5:$J$44,8,FALSE)*VLOOKUP(ESCYLD2!CF$4,'[1]INTERNAL PARAMETERS-1'!$B$5:$J$44,3,FALSE)</f>
        <v>0</v>
      </c>
      <c r="CG211" s="52">
        <f>ESCYLD1!CG211*VLOOKUP(ESCYLD2!CG$4,'[1]INTERNAL PARAMETERS-1'!$B$5:$J$44,5,FALSE)*VLOOKUP(ESCYLD2!CG$4,'[1]INTERNAL PARAMETERS-1'!$B$5:$J$44,6,FALSE)*VLOOKUP(ESCYLD2!CG$4,'[1]INTERNAL PARAMETERS-1'!$B$5:$J$44,3,FALSE) + ESCYLD1!CG211*(1-VLOOKUP(ESCYLD2!CG$4,'[1]INTERNAL PARAMETERS-1'!$B$5:$J$44,5,FALSE))*VLOOKUP(ESCYLD2!CG$4,'[1]INTERNAL PARAMETERS-1'!$B$5:$J$44,8,FALSE)*VLOOKUP(ESCYLD2!CG$4,'[1]INTERNAL PARAMETERS-1'!$B$5:$J$44,3,FALSE)</f>
        <v>0</v>
      </c>
      <c r="CH211" s="51">
        <f>ESCYLD1!CH211*VLOOKUP(ESCYLD2!CH$4,'[1]INTERNAL PARAMETERS-1'!$B$5:$J$44,5,FALSE)*VLOOKUP(ESCYLD2!CH$4,'[1]INTERNAL PARAMETERS-1'!$B$5:$J$44,6,FALSE)*VLOOKUP(ESCYLD2!CH$4,'[1]INTERNAL PARAMETERS-1'!$B$5:$J$44,3,FALSE) + ESCYLD1!CH211*(1-VLOOKUP(ESCYLD2!CH$4,'[1]INTERNAL PARAMETERS-1'!$B$5:$J$44,5,FALSE))*VLOOKUP(ESCYLD2!CH$4,'[1]INTERNAL PARAMETERS-1'!$B$5:$J$44,8,FALSE)*VLOOKUP(ESCYLD2!CH$4,'[1]INTERNAL PARAMETERS-1'!$B$5:$J$44,3,FALSE)</f>
        <v>0</v>
      </c>
      <c r="CJ211" s="53">
        <f t="shared" si="6"/>
        <v>0</v>
      </c>
      <c r="CK211" s="51">
        <f t="shared" si="7"/>
        <v>0</v>
      </c>
    </row>
    <row r="212" spans="2:89" x14ac:dyDescent="0.5">
      <c r="B212" s="66" t="s">
        <v>7</v>
      </c>
      <c r="C212" s="65" t="s">
        <v>72</v>
      </c>
      <c r="D212" s="65" t="s">
        <v>80</v>
      </c>
      <c r="E212" s="151">
        <f>ESC!AF212</f>
        <v>0</v>
      </c>
      <c r="F212" s="64">
        <f>'[1]INTERNAL PARAMETERS-1'!M14</f>
        <v>39.424999999999997</v>
      </c>
      <c r="G212" s="53">
        <f>ESCYLD1!G212*VLOOKUP(ESCYLD2!G$4,'[1]INTERNAL PARAMETERS-1'!$B$5:$J$44,5,FALSE)*VLOOKUP(ESCYLD2!G$4,'[1]INTERNAL PARAMETERS-1'!$B$5:$J$44,7,FALSE)*ESCYLD2!$F212 + ESCYLD1!G212*(1-VLOOKUP(ESCYLD2!G$4,'[1]INTERNAL PARAMETERS-1'!$B$5:$J$44,5,FALSE))*VLOOKUP(ESCYLD2!G$4,'[1]INTERNAL PARAMETERS-1'!$B$5:$J$44,9,FALSE)*ESCYLD2!$F212</f>
        <v>0</v>
      </c>
      <c r="H212" s="52">
        <f>ESCYLD1!H212*VLOOKUP(ESCYLD2!H$4,'[1]INTERNAL PARAMETERS-1'!$B$5:$J$44,5,FALSE)*VLOOKUP(ESCYLD2!H$4,'[1]INTERNAL PARAMETERS-1'!$B$5:$J$44,7,FALSE)*ESCYLD2!$F212 + ESCYLD1!H212*(1-VLOOKUP(ESCYLD2!H$4,'[1]INTERNAL PARAMETERS-1'!$B$5:$J$44,5,FALSE))*VLOOKUP(ESCYLD2!H$4,'[1]INTERNAL PARAMETERS-1'!$B$5:$J$44,9,FALSE)*ESCYLD2!$F212</f>
        <v>0</v>
      </c>
      <c r="I212" s="52">
        <f>ESCYLD1!I212*VLOOKUP(ESCYLD2!I$4,'[1]INTERNAL PARAMETERS-1'!$B$5:$J$44,5,FALSE)*VLOOKUP(ESCYLD2!I$4,'[1]INTERNAL PARAMETERS-1'!$B$5:$J$44,7,FALSE)*ESCYLD2!$F212 + ESCYLD1!I212*(1-VLOOKUP(ESCYLD2!I$4,'[1]INTERNAL PARAMETERS-1'!$B$5:$J$44,5,FALSE))*VLOOKUP(ESCYLD2!I$4,'[1]INTERNAL PARAMETERS-1'!$B$5:$J$44,9,FALSE)*ESCYLD2!$F212</f>
        <v>0</v>
      </c>
      <c r="J212" s="52">
        <f>ESCYLD1!J212*VLOOKUP(ESCYLD2!J$4,'[1]INTERNAL PARAMETERS-1'!$B$5:$J$44,5,FALSE)*VLOOKUP(ESCYLD2!J$4,'[1]INTERNAL PARAMETERS-1'!$B$5:$J$44,7,FALSE)*ESCYLD2!$F212 + ESCYLD1!J212*(1-VLOOKUP(ESCYLD2!J$4,'[1]INTERNAL PARAMETERS-1'!$B$5:$J$44,5,FALSE))*VLOOKUP(ESCYLD2!J$4,'[1]INTERNAL PARAMETERS-1'!$B$5:$J$44,9,FALSE)*ESCYLD2!$F212</f>
        <v>0</v>
      </c>
      <c r="K212" s="52">
        <f>ESCYLD1!K212*VLOOKUP(ESCYLD2!K$4,'[1]INTERNAL PARAMETERS-1'!$B$5:$J$44,5,FALSE)*VLOOKUP(ESCYLD2!K$4,'[1]INTERNAL PARAMETERS-1'!$B$5:$J$44,7,FALSE)*ESCYLD2!$F212 + ESCYLD1!K212*(1-VLOOKUP(ESCYLD2!K$4,'[1]INTERNAL PARAMETERS-1'!$B$5:$J$44,5,FALSE))*VLOOKUP(ESCYLD2!K$4,'[1]INTERNAL PARAMETERS-1'!$B$5:$J$44,9,FALSE)*ESCYLD2!$F212</f>
        <v>0</v>
      </c>
      <c r="L212" s="52">
        <f>ESCYLD1!L212*VLOOKUP(ESCYLD2!L$4,'[1]INTERNAL PARAMETERS-1'!$B$5:$J$44,5,FALSE)*VLOOKUP(ESCYLD2!L$4,'[1]INTERNAL PARAMETERS-1'!$B$5:$J$44,7,FALSE)*ESCYLD2!$F212 + ESCYLD1!L212*(1-VLOOKUP(ESCYLD2!L$4,'[1]INTERNAL PARAMETERS-1'!$B$5:$J$44,5,FALSE))*VLOOKUP(ESCYLD2!L$4,'[1]INTERNAL PARAMETERS-1'!$B$5:$J$44,9,FALSE)*ESCYLD2!$F212</f>
        <v>0</v>
      </c>
      <c r="M212" s="52">
        <f>ESCYLD1!M212*VLOOKUP(ESCYLD2!M$4,'[1]INTERNAL PARAMETERS-1'!$B$5:$J$44,5,FALSE)*VLOOKUP(ESCYLD2!M$4,'[1]INTERNAL PARAMETERS-1'!$B$5:$J$44,7,FALSE)*ESCYLD2!$F212 + ESCYLD1!M212*(1-VLOOKUP(ESCYLD2!M$4,'[1]INTERNAL PARAMETERS-1'!$B$5:$J$44,5,FALSE))*VLOOKUP(ESCYLD2!M$4,'[1]INTERNAL PARAMETERS-1'!$B$5:$J$44,9,FALSE)*ESCYLD2!$F212</f>
        <v>0</v>
      </c>
      <c r="N212" s="52">
        <f>ESCYLD1!N212*VLOOKUP(ESCYLD2!N$4,'[1]INTERNAL PARAMETERS-1'!$B$5:$J$44,5,FALSE)*VLOOKUP(ESCYLD2!N$4,'[1]INTERNAL PARAMETERS-1'!$B$5:$J$44,7,FALSE)*ESCYLD2!$F212 + ESCYLD1!N212*(1-VLOOKUP(ESCYLD2!N$4,'[1]INTERNAL PARAMETERS-1'!$B$5:$J$44,5,FALSE))*VLOOKUP(ESCYLD2!N$4,'[1]INTERNAL PARAMETERS-1'!$B$5:$J$44,9,FALSE)*ESCYLD2!$F212</f>
        <v>0</v>
      </c>
      <c r="O212" s="52">
        <f>ESCYLD1!O212*VLOOKUP(ESCYLD2!O$4,'[1]INTERNAL PARAMETERS-1'!$B$5:$J$44,5,FALSE)*VLOOKUP(ESCYLD2!O$4,'[1]INTERNAL PARAMETERS-1'!$B$5:$J$44,7,FALSE)*ESCYLD2!$F212 + ESCYLD1!O212*(1-VLOOKUP(ESCYLD2!O$4,'[1]INTERNAL PARAMETERS-1'!$B$5:$J$44,5,FALSE))*VLOOKUP(ESCYLD2!O$4,'[1]INTERNAL PARAMETERS-1'!$B$5:$J$44,9,FALSE)*ESCYLD2!$F212</f>
        <v>0</v>
      </c>
      <c r="P212" s="52">
        <f>ESCYLD1!P212*VLOOKUP(ESCYLD2!P$4,'[1]INTERNAL PARAMETERS-1'!$B$5:$J$44,5,FALSE)*VLOOKUP(ESCYLD2!P$4,'[1]INTERNAL PARAMETERS-1'!$B$5:$J$44,7,FALSE)*ESCYLD2!$F212 + ESCYLD1!P212*(1-VLOOKUP(ESCYLD2!P$4,'[1]INTERNAL PARAMETERS-1'!$B$5:$J$44,5,FALSE))*VLOOKUP(ESCYLD2!P$4,'[1]INTERNAL PARAMETERS-1'!$B$5:$J$44,9,FALSE)*ESCYLD2!$F212</f>
        <v>0</v>
      </c>
      <c r="Q212" s="52">
        <f>ESCYLD1!Q212*VLOOKUP(ESCYLD2!Q$4,'[1]INTERNAL PARAMETERS-1'!$B$5:$J$44,5,FALSE)*VLOOKUP(ESCYLD2!Q$4,'[1]INTERNAL PARAMETERS-1'!$B$5:$J$44,7,FALSE)*ESCYLD2!$F212 + ESCYLD1!Q212*(1-VLOOKUP(ESCYLD2!Q$4,'[1]INTERNAL PARAMETERS-1'!$B$5:$J$44,5,FALSE))*VLOOKUP(ESCYLD2!Q$4,'[1]INTERNAL PARAMETERS-1'!$B$5:$J$44,9,FALSE)*ESCYLD2!$F212</f>
        <v>0</v>
      </c>
      <c r="R212" s="52">
        <f>ESCYLD1!R212*VLOOKUP(ESCYLD2!R$4,'[1]INTERNAL PARAMETERS-1'!$B$5:$J$44,5,FALSE)*VLOOKUP(ESCYLD2!R$4,'[1]INTERNAL PARAMETERS-1'!$B$5:$J$44,7,FALSE)*ESCYLD2!$F212 + ESCYLD1!R212*(1-VLOOKUP(ESCYLD2!R$4,'[1]INTERNAL PARAMETERS-1'!$B$5:$J$44,5,FALSE))*VLOOKUP(ESCYLD2!R$4,'[1]INTERNAL PARAMETERS-1'!$B$5:$J$44,9,FALSE)*ESCYLD2!$F212</f>
        <v>0</v>
      </c>
      <c r="S212" s="52">
        <f>ESCYLD1!S212*VLOOKUP(ESCYLD2!S$4,'[1]INTERNAL PARAMETERS-1'!$B$5:$J$44,5,FALSE)*VLOOKUP(ESCYLD2!S$4,'[1]INTERNAL PARAMETERS-1'!$B$5:$J$44,7,FALSE)*ESCYLD2!$F212 + ESCYLD1!S212*(1-VLOOKUP(ESCYLD2!S$4,'[1]INTERNAL PARAMETERS-1'!$B$5:$J$44,5,FALSE))*VLOOKUP(ESCYLD2!S$4,'[1]INTERNAL PARAMETERS-1'!$B$5:$J$44,9,FALSE)*ESCYLD2!$F212</f>
        <v>0</v>
      </c>
      <c r="T212" s="52">
        <f>ESCYLD1!T212*VLOOKUP(ESCYLD2!T$4,'[1]INTERNAL PARAMETERS-1'!$B$5:$J$44,5,FALSE)*VLOOKUP(ESCYLD2!T$4,'[1]INTERNAL PARAMETERS-1'!$B$5:$J$44,7,FALSE)*ESCYLD2!$F212 + ESCYLD1!T212*(1-VLOOKUP(ESCYLD2!T$4,'[1]INTERNAL PARAMETERS-1'!$B$5:$J$44,5,FALSE))*VLOOKUP(ESCYLD2!T$4,'[1]INTERNAL PARAMETERS-1'!$B$5:$J$44,9,FALSE)*ESCYLD2!$F212</f>
        <v>0</v>
      </c>
      <c r="U212" s="52">
        <f>ESCYLD1!U212*VLOOKUP(ESCYLD2!U$4,'[1]INTERNAL PARAMETERS-1'!$B$5:$J$44,5,FALSE)*VLOOKUP(ESCYLD2!U$4,'[1]INTERNAL PARAMETERS-1'!$B$5:$J$44,7,FALSE)*ESCYLD2!$F212 + ESCYLD1!U212*(1-VLOOKUP(ESCYLD2!U$4,'[1]INTERNAL PARAMETERS-1'!$B$5:$J$44,5,FALSE))*VLOOKUP(ESCYLD2!U$4,'[1]INTERNAL PARAMETERS-1'!$B$5:$J$44,9,FALSE)*ESCYLD2!$F212</f>
        <v>0</v>
      </c>
      <c r="V212" s="52">
        <f>ESCYLD1!V212*VLOOKUP(ESCYLD2!V$4,'[1]INTERNAL PARAMETERS-1'!$B$5:$J$44,5,FALSE)*VLOOKUP(ESCYLD2!V$4,'[1]INTERNAL PARAMETERS-1'!$B$5:$J$44,7,FALSE)*ESCYLD2!$F212 + ESCYLD1!V212*(1-VLOOKUP(ESCYLD2!V$4,'[1]INTERNAL PARAMETERS-1'!$B$5:$J$44,5,FALSE))*VLOOKUP(ESCYLD2!V$4,'[1]INTERNAL PARAMETERS-1'!$B$5:$J$44,9,FALSE)*ESCYLD2!$F212</f>
        <v>0</v>
      </c>
      <c r="W212" s="52">
        <f>ESCYLD1!W212*VLOOKUP(ESCYLD2!W$4,'[1]INTERNAL PARAMETERS-1'!$B$5:$J$44,5,FALSE)*VLOOKUP(ESCYLD2!W$4,'[1]INTERNAL PARAMETERS-1'!$B$5:$J$44,7,FALSE)*ESCYLD2!$F212 + ESCYLD1!W212*(1-VLOOKUP(ESCYLD2!W$4,'[1]INTERNAL PARAMETERS-1'!$B$5:$J$44,5,FALSE))*VLOOKUP(ESCYLD2!W$4,'[1]INTERNAL PARAMETERS-1'!$B$5:$J$44,9,FALSE)*ESCYLD2!$F212</f>
        <v>0</v>
      </c>
      <c r="X212" s="52">
        <f>ESCYLD1!X212*VLOOKUP(ESCYLD2!X$4,'[1]INTERNAL PARAMETERS-1'!$B$5:$J$44,5,FALSE)*VLOOKUP(ESCYLD2!X$4,'[1]INTERNAL PARAMETERS-1'!$B$5:$J$44,7,FALSE)*ESCYLD2!$F212 + ESCYLD1!X212*(1-VLOOKUP(ESCYLD2!X$4,'[1]INTERNAL PARAMETERS-1'!$B$5:$J$44,5,FALSE))*VLOOKUP(ESCYLD2!X$4,'[1]INTERNAL PARAMETERS-1'!$B$5:$J$44,9,FALSE)*ESCYLD2!$F212</f>
        <v>0</v>
      </c>
      <c r="Y212" s="52">
        <f>ESCYLD1!Y212*VLOOKUP(ESCYLD2!Y$4,'[1]INTERNAL PARAMETERS-1'!$B$5:$J$44,5,FALSE)*VLOOKUP(ESCYLD2!Y$4,'[1]INTERNAL PARAMETERS-1'!$B$5:$J$44,7,FALSE)*ESCYLD2!$F212 + ESCYLD1!Y212*(1-VLOOKUP(ESCYLD2!Y$4,'[1]INTERNAL PARAMETERS-1'!$B$5:$J$44,5,FALSE))*VLOOKUP(ESCYLD2!Y$4,'[1]INTERNAL PARAMETERS-1'!$B$5:$J$44,9,FALSE)*ESCYLD2!$F212</f>
        <v>0</v>
      </c>
      <c r="Z212" s="52">
        <f>ESCYLD1!Z212*VLOOKUP(ESCYLD2!Z$4,'[1]INTERNAL PARAMETERS-1'!$B$5:$J$44,5,FALSE)*VLOOKUP(ESCYLD2!Z$4,'[1]INTERNAL PARAMETERS-1'!$B$5:$J$44,7,FALSE)*ESCYLD2!$F212 + ESCYLD1!Z212*(1-VLOOKUP(ESCYLD2!Z$4,'[1]INTERNAL PARAMETERS-1'!$B$5:$J$44,5,FALSE))*VLOOKUP(ESCYLD2!Z$4,'[1]INTERNAL PARAMETERS-1'!$B$5:$J$44,9,FALSE)*ESCYLD2!$F212</f>
        <v>0</v>
      </c>
      <c r="AA212" s="52">
        <f>ESCYLD1!AA212*VLOOKUP(ESCYLD2!AA$4,'[1]INTERNAL PARAMETERS-1'!$B$5:$J$44,5,FALSE)*VLOOKUP(ESCYLD2!AA$4,'[1]INTERNAL PARAMETERS-1'!$B$5:$J$44,7,FALSE)*ESCYLD2!$F212 + ESCYLD1!AA212*(1-VLOOKUP(ESCYLD2!AA$4,'[1]INTERNAL PARAMETERS-1'!$B$5:$J$44,5,FALSE))*VLOOKUP(ESCYLD2!AA$4,'[1]INTERNAL PARAMETERS-1'!$B$5:$J$44,9,FALSE)*ESCYLD2!$F212</f>
        <v>0</v>
      </c>
      <c r="AB212" s="52">
        <f>ESCYLD1!AB212*VLOOKUP(ESCYLD2!AB$4,'[1]INTERNAL PARAMETERS-1'!$B$5:$J$44,5,FALSE)*VLOOKUP(ESCYLD2!AB$4,'[1]INTERNAL PARAMETERS-1'!$B$5:$J$44,7,FALSE)*ESCYLD2!$F212 + ESCYLD1!AB212*(1-VLOOKUP(ESCYLD2!AB$4,'[1]INTERNAL PARAMETERS-1'!$B$5:$J$44,5,FALSE))*VLOOKUP(ESCYLD2!AB$4,'[1]INTERNAL PARAMETERS-1'!$B$5:$J$44,9,FALSE)*ESCYLD2!$F212</f>
        <v>0</v>
      </c>
      <c r="AC212" s="52">
        <f>ESCYLD1!AC212*VLOOKUP(ESCYLD2!AC$4,'[1]INTERNAL PARAMETERS-1'!$B$5:$J$44,5,FALSE)*VLOOKUP(ESCYLD2!AC$4,'[1]INTERNAL PARAMETERS-1'!$B$5:$J$44,7,FALSE)*ESCYLD2!$F212 + ESCYLD1!AC212*(1-VLOOKUP(ESCYLD2!AC$4,'[1]INTERNAL PARAMETERS-1'!$B$5:$J$44,5,FALSE))*VLOOKUP(ESCYLD2!AC$4,'[1]INTERNAL PARAMETERS-1'!$B$5:$J$44,9,FALSE)*ESCYLD2!$F212</f>
        <v>0</v>
      </c>
      <c r="AD212" s="52">
        <f>ESCYLD1!AD212*VLOOKUP(ESCYLD2!AD$4,'[1]INTERNAL PARAMETERS-1'!$B$5:$J$44,5,FALSE)*VLOOKUP(ESCYLD2!AD$4,'[1]INTERNAL PARAMETERS-1'!$B$5:$J$44,7,FALSE)*ESCYLD2!$F212 + ESCYLD1!AD212*(1-VLOOKUP(ESCYLD2!AD$4,'[1]INTERNAL PARAMETERS-1'!$B$5:$J$44,5,FALSE))*VLOOKUP(ESCYLD2!AD$4,'[1]INTERNAL PARAMETERS-1'!$B$5:$J$44,9,FALSE)*ESCYLD2!$F212</f>
        <v>0</v>
      </c>
      <c r="AE212" s="52">
        <f>ESCYLD1!AE212*VLOOKUP(ESCYLD2!AE$4,'[1]INTERNAL PARAMETERS-1'!$B$5:$J$44,5,FALSE)*VLOOKUP(ESCYLD2!AE$4,'[1]INTERNAL PARAMETERS-1'!$B$5:$J$44,7,FALSE)*ESCYLD2!$F212 + ESCYLD1!AE212*(1-VLOOKUP(ESCYLD2!AE$4,'[1]INTERNAL PARAMETERS-1'!$B$5:$J$44,5,FALSE))*VLOOKUP(ESCYLD2!AE$4,'[1]INTERNAL PARAMETERS-1'!$B$5:$J$44,9,FALSE)*ESCYLD2!$F212</f>
        <v>0</v>
      </c>
      <c r="AF212" s="52">
        <f>ESCYLD1!AF212*VLOOKUP(ESCYLD2!AF$4,'[1]INTERNAL PARAMETERS-1'!$B$5:$J$44,5,FALSE)*VLOOKUP(ESCYLD2!AF$4,'[1]INTERNAL PARAMETERS-1'!$B$5:$J$44,7,FALSE)*ESCYLD2!$F212 + ESCYLD1!AF212*(1-VLOOKUP(ESCYLD2!AF$4,'[1]INTERNAL PARAMETERS-1'!$B$5:$J$44,5,FALSE))*VLOOKUP(ESCYLD2!AF$4,'[1]INTERNAL PARAMETERS-1'!$B$5:$J$44,9,FALSE)*ESCYLD2!$F212</f>
        <v>0</v>
      </c>
      <c r="AG212" s="52">
        <f>ESCYLD1!AG212*VLOOKUP(ESCYLD2!AG$4,'[1]INTERNAL PARAMETERS-1'!$B$5:$J$44,5,FALSE)*VLOOKUP(ESCYLD2!AG$4,'[1]INTERNAL PARAMETERS-1'!$B$5:$J$44,7,FALSE)*ESCYLD2!$F212 + ESCYLD1!AG212*(1-VLOOKUP(ESCYLD2!AG$4,'[1]INTERNAL PARAMETERS-1'!$B$5:$J$44,5,FALSE))*VLOOKUP(ESCYLD2!AG$4,'[1]INTERNAL PARAMETERS-1'!$B$5:$J$44,9,FALSE)*ESCYLD2!$F212</f>
        <v>0</v>
      </c>
      <c r="AH212" s="52">
        <f>ESCYLD1!AH212*VLOOKUP(ESCYLD2!AH$4,'[1]INTERNAL PARAMETERS-1'!$B$5:$J$44,5,FALSE)*VLOOKUP(ESCYLD2!AH$4,'[1]INTERNAL PARAMETERS-1'!$B$5:$J$44,7,FALSE)*ESCYLD2!$F212 + ESCYLD1!AH212*(1-VLOOKUP(ESCYLD2!AH$4,'[1]INTERNAL PARAMETERS-1'!$B$5:$J$44,5,FALSE))*VLOOKUP(ESCYLD2!AH$4,'[1]INTERNAL PARAMETERS-1'!$B$5:$J$44,9,FALSE)*ESCYLD2!$F212</f>
        <v>0</v>
      </c>
      <c r="AI212" s="52">
        <f>ESCYLD1!AI212*VLOOKUP(ESCYLD2!AI$4,'[1]INTERNAL PARAMETERS-1'!$B$5:$J$44,5,FALSE)*VLOOKUP(ESCYLD2!AI$4,'[1]INTERNAL PARAMETERS-1'!$B$5:$J$44,7,FALSE)*ESCYLD2!$F212 + ESCYLD1!AI212*(1-VLOOKUP(ESCYLD2!AI$4,'[1]INTERNAL PARAMETERS-1'!$B$5:$J$44,5,FALSE))*VLOOKUP(ESCYLD2!AI$4,'[1]INTERNAL PARAMETERS-1'!$B$5:$J$44,9,FALSE)*ESCYLD2!$F212</f>
        <v>0</v>
      </c>
      <c r="AJ212" s="52">
        <f>ESCYLD1!AJ212*VLOOKUP(ESCYLD2!AJ$4,'[1]INTERNAL PARAMETERS-1'!$B$5:$J$44,5,FALSE)*VLOOKUP(ESCYLD2!AJ$4,'[1]INTERNAL PARAMETERS-1'!$B$5:$J$44,7,FALSE)*ESCYLD2!$F212 + ESCYLD1!AJ212*(1-VLOOKUP(ESCYLD2!AJ$4,'[1]INTERNAL PARAMETERS-1'!$B$5:$J$44,5,FALSE))*VLOOKUP(ESCYLD2!AJ$4,'[1]INTERNAL PARAMETERS-1'!$B$5:$J$44,9,FALSE)*ESCYLD2!$F212</f>
        <v>0</v>
      </c>
      <c r="AK212" s="52">
        <f>ESCYLD1!AK212*VLOOKUP(ESCYLD2!AK$4,'[1]INTERNAL PARAMETERS-1'!$B$5:$J$44,5,FALSE)*VLOOKUP(ESCYLD2!AK$4,'[1]INTERNAL PARAMETERS-1'!$B$5:$J$44,7,FALSE)*ESCYLD2!$F212 + ESCYLD1!AK212*(1-VLOOKUP(ESCYLD2!AK$4,'[1]INTERNAL PARAMETERS-1'!$B$5:$J$44,5,FALSE))*VLOOKUP(ESCYLD2!AK$4,'[1]INTERNAL PARAMETERS-1'!$B$5:$J$44,9,FALSE)*ESCYLD2!$F212</f>
        <v>0</v>
      </c>
      <c r="AL212" s="52">
        <f>ESCYLD1!AL212*VLOOKUP(ESCYLD2!AL$4,'[1]INTERNAL PARAMETERS-1'!$B$5:$J$44,5,FALSE)*VLOOKUP(ESCYLD2!AL$4,'[1]INTERNAL PARAMETERS-1'!$B$5:$J$44,7,FALSE)*ESCYLD2!$F212 + ESCYLD1!AL212*(1-VLOOKUP(ESCYLD2!AL$4,'[1]INTERNAL PARAMETERS-1'!$B$5:$J$44,5,FALSE))*VLOOKUP(ESCYLD2!AL$4,'[1]INTERNAL PARAMETERS-1'!$B$5:$J$44,9,FALSE)*ESCYLD2!$F212</f>
        <v>0</v>
      </c>
      <c r="AM212" s="52">
        <f>ESCYLD1!AM212*VLOOKUP(ESCYLD2!AM$4,'[1]INTERNAL PARAMETERS-1'!$B$5:$J$44,5,FALSE)*VLOOKUP(ESCYLD2!AM$4,'[1]INTERNAL PARAMETERS-1'!$B$5:$J$44,7,FALSE)*ESCYLD2!$F212 + ESCYLD1!AM212*(1-VLOOKUP(ESCYLD2!AM$4,'[1]INTERNAL PARAMETERS-1'!$B$5:$J$44,5,FALSE))*VLOOKUP(ESCYLD2!AM$4,'[1]INTERNAL PARAMETERS-1'!$B$5:$J$44,9,FALSE)*ESCYLD2!$F212</f>
        <v>0</v>
      </c>
      <c r="AN212" s="52">
        <f>ESCYLD1!AN212*VLOOKUP(ESCYLD2!AN$4,'[1]INTERNAL PARAMETERS-1'!$B$5:$J$44,5,FALSE)*VLOOKUP(ESCYLD2!AN$4,'[1]INTERNAL PARAMETERS-1'!$B$5:$J$44,7,FALSE)*ESCYLD2!$F212 + ESCYLD1!AN212*(1-VLOOKUP(ESCYLD2!AN$4,'[1]INTERNAL PARAMETERS-1'!$B$5:$J$44,5,FALSE))*VLOOKUP(ESCYLD2!AN$4,'[1]INTERNAL PARAMETERS-1'!$B$5:$J$44,9,FALSE)*ESCYLD2!$F212</f>
        <v>0</v>
      </c>
      <c r="AO212" s="52">
        <f>ESCYLD1!AO212*VLOOKUP(ESCYLD2!AO$4,'[1]INTERNAL PARAMETERS-1'!$B$5:$J$44,5,FALSE)*VLOOKUP(ESCYLD2!AO$4,'[1]INTERNAL PARAMETERS-1'!$B$5:$J$44,7,FALSE)*ESCYLD2!$F212 + ESCYLD1!AO212*(1-VLOOKUP(ESCYLD2!AO$4,'[1]INTERNAL PARAMETERS-1'!$B$5:$J$44,5,FALSE))*VLOOKUP(ESCYLD2!AO$4,'[1]INTERNAL PARAMETERS-1'!$B$5:$J$44,9,FALSE)*ESCYLD2!$F212</f>
        <v>0</v>
      </c>
      <c r="AP212" s="52">
        <f>ESCYLD1!AP212*VLOOKUP(ESCYLD2!AP$4,'[1]INTERNAL PARAMETERS-1'!$B$5:$J$44,5,FALSE)*VLOOKUP(ESCYLD2!AP$4,'[1]INTERNAL PARAMETERS-1'!$B$5:$J$44,7,FALSE)*ESCYLD2!$F212 + ESCYLD1!AP212*(1-VLOOKUP(ESCYLD2!AP$4,'[1]INTERNAL PARAMETERS-1'!$B$5:$J$44,5,FALSE))*VLOOKUP(ESCYLD2!AP$4,'[1]INTERNAL PARAMETERS-1'!$B$5:$J$44,9,FALSE)*ESCYLD2!$F212</f>
        <v>0</v>
      </c>
      <c r="AQ212" s="52">
        <f>ESCYLD1!AQ212*VLOOKUP(ESCYLD2!AQ$4,'[1]INTERNAL PARAMETERS-1'!$B$5:$J$44,5,FALSE)*VLOOKUP(ESCYLD2!AQ$4,'[1]INTERNAL PARAMETERS-1'!$B$5:$J$44,7,FALSE)*ESCYLD2!$F212 + ESCYLD1!AQ212*(1-VLOOKUP(ESCYLD2!AQ$4,'[1]INTERNAL PARAMETERS-1'!$B$5:$J$44,5,FALSE))*VLOOKUP(ESCYLD2!AQ$4,'[1]INTERNAL PARAMETERS-1'!$B$5:$J$44,9,FALSE)*ESCYLD2!$F212</f>
        <v>0</v>
      </c>
      <c r="AR212" s="52">
        <f>ESCYLD1!AR212*VLOOKUP(ESCYLD2!AR$4,'[1]INTERNAL PARAMETERS-1'!$B$5:$J$44,5,FALSE)*VLOOKUP(ESCYLD2!AR$4,'[1]INTERNAL PARAMETERS-1'!$B$5:$J$44,7,FALSE)*ESCYLD2!$F212 + ESCYLD1!AR212*(1-VLOOKUP(ESCYLD2!AR$4,'[1]INTERNAL PARAMETERS-1'!$B$5:$J$44,5,FALSE))*VLOOKUP(ESCYLD2!AR$4,'[1]INTERNAL PARAMETERS-1'!$B$5:$J$44,9,FALSE)*ESCYLD2!$F212</f>
        <v>0</v>
      </c>
      <c r="AS212" s="52">
        <f>ESCYLD1!AS212*VLOOKUP(ESCYLD2!AS$4,'[1]INTERNAL PARAMETERS-1'!$B$5:$J$44,5,FALSE)*VLOOKUP(ESCYLD2!AS$4,'[1]INTERNAL PARAMETERS-1'!$B$5:$J$44,7,FALSE)*ESCYLD2!$F212 + ESCYLD1!AS212*(1-VLOOKUP(ESCYLD2!AS$4,'[1]INTERNAL PARAMETERS-1'!$B$5:$J$44,5,FALSE))*VLOOKUP(ESCYLD2!AS$4,'[1]INTERNAL PARAMETERS-1'!$B$5:$J$44,9,FALSE)*ESCYLD2!$F212</f>
        <v>0</v>
      </c>
      <c r="AT212" s="51">
        <f>ESCYLD1!AT212*VLOOKUP(ESCYLD2!AT$4,'[1]INTERNAL PARAMETERS-1'!$B$5:$J$44,5,FALSE)*VLOOKUP(ESCYLD2!AT$4,'[1]INTERNAL PARAMETERS-1'!$B$5:$J$44,7,FALSE)*ESCYLD2!$F212 + ESCYLD1!AT212*(1-VLOOKUP(ESCYLD2!AT$4,'[1]INTERNAL PARAMETERS-1'!$B$5:$J$44,5,FALSE))*VLOOKUP(ESCYLD2!AT$4,'[1]INTERNAL PARAMETERS-1'!$B$5:$J$44,9,FALSE)*ESCYLD2!$F212</f>
        <v>0</v>
      </c>
      <c r="AU212" s="53">
        <f>ESCYLD1!AU212*VLOOKUP(ESCYLD2!AU$4,'[1]INTERNAL PARAMETERS-1'!$B$5:$J$44,5,FALSE)*VLOOKUP(ESCYLD2!AU$4,'[1]INTERNAL PARAMETERS-1'!$B$5:$J$44,6,FALSE)*VLOOKUP(ESCYLD2!AU$4,'[1]INTERNAL PARAMETERS-1'!$B$5:$J$44,3,FALSE) + ESCYLD1!AU212*(1-VLOOKUP(ESCYLD2!AU$4,'[1]INTERNAL PARAMETERS-1'!$B$5:$J$44,5,FALSE))*VLOOKUP(ESCYLD2!AU$4,'[1]INTERNAL PARAMETERS-1'!$B$5:$J$44,8,FALSE)*VLOOKUP(ESCYLD2!AU$4,'[1]INTERNAL PARAMETERS-1'!$B$5:$J$44,3,FALSE)</f>
        <v>0</v>
      </c>
      <c r="AV212" s="52">
        <f>ESCYLD1!AV212*VLOOKUP(ESCYLD2!AV$4,'[1]INTERNAL PARAMETERS-1'!$B$5:$J$44,5,FALSE)*VLOOKUP(ESCYLD2!AV$4,'[1]INTERNAL PARAMETERS-1'!$B$5:$J$44,6,FALSE)*VLOOKUP(ESCYLD2!AV$4,'[1]INTERNAL PARAMETERS-1'!$B$5:$J$44,3,FALSE) + ESCYLD1!AV212*(1-VLOOKUP(ESCYLD2!AV$4,'[1]INTERNAL PARAMETERS-1'!$B$5:$J$44,5,FALSE))*VLOOKUP(ESCYLD2!AV$4,'[1]INTERNAL PARAMETERS-1'!$B$5:$J$44,8,FALSE)*VLOOKUP(ESCYLD2!AV$4,'[1]INTERNAL PARAMETERS-1'!$B$5:$J$44,3,FALSE)</f>
        <v>0</v>
      </c>
      <c r="AW212" s="52">
        <f>ESCYLD1!AW212*VLOOKUP(ESCYLD2!AW$4,'[1]INTERNAL PARAMETERS-1'!$B$5:$J$44,5,FALSE)*VLOOKUP(ESCYLD2!AW$4,'[1]INTERNAL PARAMETERS-1'!$B$5:$J$44,6,FALSE)*VLOOKUP(ESCYLD2!AW$4,'[1]INTERNAL PARAMETERS-1'!$B$5:$J$44,3,FALSE) + ESCYLD1!AW212*(1-VLOOKUP(ESCYLD2!AW$4,'[1]INTERNAL PARAMETERS-1'!$B$5:$J$44,5,FALSE))*VLOOKUP(ESCYLD2!AW$4,'[1]INTERNAL PARAMETERS-1'!$B$5:$J$44,8,FALSE)*VLOOKUP(ESCYLD2!AW$4,'[1]INTERNAL PARAMETERS-1'!$B$5:$J$44,3,FALSE)</f>
        <v>0</v>
      </c>
      <c r="AX212" s="52">
        <f>ESCYLD1!AX212*VLOOKUP(ESCYLD2!AX$4,'[1]INTERNAL PARAMETERS-1'!$B$5:$J$44,5,FALSE)*VLOOKUP(ESCYLD2!AX$4,'[1]INTERNAL PARAMETERS-1'!$B$5:$J$44,6,FALSE)*VLOOKUP(ESCYLD2!AX$4,'[1]INTERNAL PARAMETERS-1'!$B$5:$J$44,3,FALSE) + ESCYLD1!AX212*(1-VLOOKUP(ESCYLD2!AX$4,'[1]INTERNAL PARAMETERS-1'!$B$5:$J$44,5,FALSE))*VLOOKUP(ESCYLD2!AX$4,'[1]INTERNAL PARAMETERS-1'!$B$5:$J$44,8,FALSE)*VLOOKUP(ESCYLD2!AX$4,'[1]INTERNAL PARAMETERS-1'!$B$5:$J$44,3,FALSE)</f>
        <v>0</v>
      </c>
      <c r="AY212" s="52">
        <f>ESCYLD1!AY212*VLOOKUP(ESCYLD2!AY$4,'[1]INTERNAL PARAMETERS-1'!$B$5:$J$44,5,FALSE)*VLOOKUP(ESCYLD2!AY$4,'[1]INTERNAL PARAMETERS-1'!$B$5:$J$44,6,FALSE)*VLOOKUP(ESCYLD2!AY$4,'[1]INTERNAL PARAMETERS-1'!$B$5:$J$44,3,FALSE) + ESCYLD1!AY212*(1-VLOOKUP(ESCYLD2!AY$4,'[1]INTERNAL PARAMETERS-1'!$B$5:$J$44,5,FALSE))*VLOOKUP(ESCYLD2!AY$4,'[1]INTERNAL PARAMETERS-1'!$B$5:$J$44,8,FALSE)*VLOOKUP(ESCYLD2!AY$4,'[1]INTERNAL PARAMETERS-1'!$B$5:$J$44,3,FALSE)</f>
        <v>0</v>
      </c>
      <c r="AZ212" s="52">
        <f>ESCYLD1!AZ212*VLOOKUP(ESCYLD2!AZ$4,'[1]INTERNAL PARAMETERS-1'!$B$5:$J$44,5,FALSE)*VLOOKUP(ESCYLD2!AZ$4,'[1]INTERNAL PARAMETERS-1'!$B$5:$J$44,6,FALSE)*VLOOKUP(ESCYLD2!AZ$4,'[1]INTERNAL PARAMETERS-1'!$B$5:$J$44,3,FALSE) + ESCYLD1!AZ212*(1-VLOOKUP(ESCYLD2!AZ$4,'[1]INTERNAL PARAMETERS-1'!$B$5:$J$44,5,FALSE))*VLOOKUP(ESCYLD2!AZ$4,'[1]INTERNAL PARAMETERS-1'!$B$5:$J$44,8,FALSE)*VLOOKUP(ESCYLD2!AZ$4,'[1]INTERNAL PARAMETERS-1'!$B$5:$J$44,3,FALSE)</f>
        <v>0</v>
      </c>
      <c r="BA212" s="52">
        <f>ESCYLD1!BA212*VLOOKUP(ESCYLD2!BA$4,'[1]INTERNAL PARAMETERS-1'!$B$5:$J$44,5,FALSE)*VLOOKUP(ESCYLD2!BA$4,'[1]INTERNAL PARAMETERS-1'!$B$5:$J$44,6,FALSE)*VLOOKUP(ESCYLD2!BA$4,'[1]INTERNAL PARAMETERS-1'!$B$5:$J$44,3,FALSE) + ESCYLD1!BA212*(1-VLOOKUP(ESCYLD2!BA$4,'[1]INTERNAL PARAMETERS-1'!$B$5:$J$44,5,FALSE))*VLOOKUP(ESCYLD2!BA$4,'[1]INTERNAL PARAMETERS-1'!$B$5:$J$44,8,FALSE)*VLOOKUP(ESCYLD2!BA$4,'[1]INTERNAL PARAMETERS-1'!$B$5:$J$44,3,FALSE)</f>
        <v>0</v>
      </c>
      <c r="BB212" s="52">
        <f>ESCYLD1!BB212*VLOOKUP(ESCYLD2!BB$4,'[1]INTERNAL PARAMETERS-1'!$B$5:$J$44,5,FALSE)*VLOOKUP(ESCYLD2!BB$4,'[1]INTERNAL PARAMETERS-1'!$B$5:$J$44,6,FALSE)*VLOOKUP(ESCYLD2!BB$4,'[1]INTERNAL PARAMETERS-1'!$B$5:$J$44,3,FALSE) + ESCYLD1!BB212*(1-VLOOKUP(ESCYLD2!BB$4,'[1]INTERNAL PARAMETERS-1'!$B$5:$J$44,5,FALSE))*VLOOKUP(ESCYLD2!BB$4,'[1]INTERNAL PARAMETERS-1'!$B$5:$J$44,8,FALSE)*VLOOKUP(ESCYLD2!BB$4,'[1]INTERNAL PARAMETERS-1'!$B$5:$J$44,3,FALSE)</f>
        <v>0</v>
      </c>
      <c r="BC212" s="52">
        <f>ESCYLD1!BC212*VLOOKUP(ESCYLD2!BC$4,'[1]INTERNAL PARAMETERS-1'!$B$5:$J$44,5,FALSE)*VLOOKUP(ESCYLD2!BC$4,'[1]INTERNAL PARAMETERS-1'!$B$5:$J$44,6,FALSE)*VLOOKUP(ESCYLD2!BC$4,'[1]INTERNAL PARAMETERS-1'!$B$5:$J$44,3,FALSE) + ESCYLD1!BC212*(1-VLOOKUP(ESCYLD2!BC$4,'[1]INTERNAL PARAMETERS-1'!$B$5:$J$44,5,FALSE))*VLOOKUP(ESCYLD2!BC$4,'[1]INTERNAL PARAMETERS-1'!$B$5:$J$44,8,FALSE)*VLOOKUP(ESCYLD2!BC$4,'[1]INTERNAL PARAMETERS-1'!$B$5:$J$44,3,FALSE)</f>
        <v>0</v>
      </c>
      <c r="BD212" s="52">
        <f>ESCYLD1!BD212*VLOOKUP(ESCYLD2!BD$4,'[1]INTERNAL PARAMETERS-1'!$B$5:$J$44,5,FALSE)*VLOOKUP(ESCYLD2!BD$4,'[1]INTERNAL PARAMETERS-1'!$B$5:$J$44,6,FALSE)*VLOOKUP(ESCYLD2!BD$4,'[1]INTERNAL PARAMETERS-1'!$B$5:$J$44,3,FALSE) + ESCYLD1!BD212*(1-VLOOKUP(ESCYLD2!BD$4,'[1]INTERNAL PARAMETERS-1'!$B$5:$J$44,5,FALSE))*VLOOKUP(ESCYLD2!BD$4,'[1]INTERNAL PARAMETERS-1'!$B$5:$J$44,8,FALSE)*VLOOKUP(ESCYLD2!BD$4,'[1]INTERNAL PARAMETERS-1'!$B$5:$J$44,3,FALSE)</f>
        <v>0</v>
      </c>
      <c r="BE212" s="52">
        <f>ESCYLD1!BE212*VLOOKUP(ESCYLD2!BE$4,'[1]INTERNAL PARAMETERS-1'!$B$5:$J$44,5,FALSE)*VLOOKUP(ESCYLD2!BE$4,'[1]INTERNAL PARAMETERS-1'!$B$5:$J$44,6,FALSE)*VLOOKUP(ESCYLD2!BE$4,'[1]INTERNAL PARAMETERS-1'!$B$5:$J$44,3,FALSE) + ESCYLD1!BE212*(1-VLOOKUP(ESCYLD2!BE$4,'[1]INTERNAL PARAMETERS-1'!$B$5:$J$44,5,FALSE))*VLOOKUP(ESCYLD2!BE$4,'[1]INTERNAL PARAMETERS-1'!$B$5:$J$44,8,FALSE)*VLOOKUP(ESCYLD2!BE$4,'[1]INTERNAL PARAMETERS-1'!$B$5:$J$44,3,FALSE)</f>
        <v>0</v>
      </c>
      <c r="BF212" s="52">
        <f>ESCYLD1!BF212*VLOOKUP(ESCYLD2!BF$4,'[1]INTERNAL PARAMETERS-1'!$B$5:$J$44,5,FALSE)*VLOOKUP(ESCYLD2!BF$4,'[1]INTERNAL PARAMETERS-1'!$B$5:$J$44,6,FALSE)*VLOOKUP(ESCYLD2!BF$4,'[1]INTERNAL PARAMETERS-1'!$B$5:$J$44,3,FALSE) + ESCYLD1!BF212*(1-VLOOKUP(ESCYLD2!BF$4,'[1]INTERNAL PARAMETERS-1'!$B$5:$J$44,5,FALSE))*VLOOKUP(ESCYLD2!BF$4,'[1]INTERNAL PARAMETERS-1'!$B$5:$J$44,8,FALSE)*VLOOKUP(ESCYLD2!BF$4,'[1]INTERNAL PARAMETERS-1'!$B$5:$J$44,3,FALSE)</f>
        <v>0</v>
      </c>
      <c r="BG212" s="52">
        <f>ESCYLD1!BG212*VLOOKUP(ESCYLD2!BG$4,'[1]INTERNAL PARAMETERS-1'!$B$5:$J$44,5,FALSE)*VLOOKUP(ESCYLD2!BG$4,'[1]INTERNAL PARAMETERS-1'!$B$5:$J$44,6,FALSE)*VLOOKUP(ESCYLD2!BG$4,'[1]INTERNAL PARAMETERS-1'!$B$5:$J$44,3,FALSE) + ESCYLD1!BG212*(1-VLOOKUP(ESCYLD2!BG$4,'[1]INTERNAL PARAMETERS-1'!$B$5:$J$44,5,FALSE))*VLOOKUP(ESCYLD2!BG$4,'[1]INTERNAL PARAMETERS-1'!$B$5:$J$44,8,FALSE)*VLOOKUP(ESCYLD2!BG$4,'[1]INTERNAL PARAMETERS-1'!$B$5:$J$44,3,FALSE)</f>
        <v>0</v>
      </c>
      <c r="BH212" s="52">
        <f>ESCYLD1!BH212*VLOOKUP(ESCYLD2!BH$4,'[1]INTERNAL PARAMETERS-1'!$B$5:$J$44,5,FALSE)*VLOOKUP(ESCYLD2!BH$4,'[1]INTERNAL PARAMETERS-1'!$B$5:$J$44,6,FALSE)*VLOOKUP(ESCYLD2!BH$4,'[1]INTERNAL PARAMETERS-1'!$B$5:$J$44,3,FALSE) + ESCYLD1!BH212*(1-VLOOKUP(ESCYLD2!BH$4,'[1]INTERNAL PARAMETERS-1'!$B$5:$J$44,5,FALSE))*VLOOKUP(ESCYLD2!BH$4,'[1]INTERNAL PARAMETERS-1'!$B$5:$J$44,8,FALSE)*VLOOKUP(ESCYLD2!BH$4,'[1]INTERNAL PARAMETERS-1'!$B$5:$J$44,3,FALSE)</f>
        <v>0</v>
      </c>
      <c r="BI212" s="52">
        <f>ESCYLD1!BI212*VLOOKUP(ESCYLD2!BI$4,'[1]INTERNAL PARAMETERS-1'!$B$5:$J$44,5,FALSE)*VLOOKUP(ESCYLD2!BI$4,'[1]INTERNAL PARAMETERS-1'!$B$5:$J$44,6,FALSE)*VLOOKUP(ESCYLD2!BI$4,'[1]INTERNAL PARAMETERS-1'!$B$5:$J$44,3,FALSE) + ESCYLD1!BI212*(1-VLOOKUP(ESCYLD2!BI$4,'[1]INTERNAL PARAMETERS-1'!$B$5:$J$44,5,FALSE))*VLOOKUP(ESCYLD2!BI$4,'[1]INTERNAL PARAMETERS-1'!$B$5:$J$44,8,FALSE)*VLOOKUP(ESCYLD2!BI$4,'[1]INTERNAL PARAMETERS-1'!$B$5:$J$44,3,FALSE)</f>
        <v>0</v>
      </c>
      <c r="BJ212" s="52">
        <f>ESCYLD1!BJ212*VLOOKUP(ESCYLD2!BJ$4,'[1]INTERNAL PARAMETERS-1'!$B$5:$J$44,5,FALSE)*VLOOKUP(ESCYLD2!BJ$4,'[1]INTERNAL PARAMETERS-1'!$B$5:$J$44,6,FALSE)*VLOOKUP(ESCYLD2!BJ$4,'[1]INTERNAL PARAMETERS-1'!$B$5:$J$44,3,FALSE) + ESCYLD1!BJ212*(1-VLOOKUP(ESCYLD2!BJ$4,'[1]INTERNAL PARAMETERS-1'!$B$5:$J$44,5,FALSE))*VLOOKUP(ESCYLD2!BJ$4,'[1]INTERNAL PARAMETERS-1'!$B$5:$J$44,8,FALSE)*VLOOKUP(ESCYLD2!BJ$4,'[1]INTERNAL PARAMETERS-1'!$B$5:$J$44,3,FALSE)</f>
        <v>0</v>
      </c>
      <c r="BK212" s="52">
        <f>ESCYLD1!BK212*VLOOKUP(ESCYLD2!BK$4,'[1]INTERNAL PARAMETERS-1'!$B$5:$J$44,5,FALSE)*VLOOKUP(ESCYLD2!BK$4,'[1]INTERNAL PARAMETERS-1'!$B$5:$J$44,6,FALSE)*VLOOKUP(ESCYLD2!BK$4,'[1]INTERNAL PARAMETERS-1'!$B$5:$J$44,3,FALSE) + ESCYLD1!BK212*(1-VLOOKUP(ESCYLD2!BK$4,'[1]INTERNAL PARAMETERS-1'!$B$5:$J$44,5,FALSE))*VLOOKUP(ESCYLD2!BK$4,'[1]INTERNAL PARAMETERS-1'!$B$5:$J$44,8,FALSE)*VLOOKUP(ESCYLD2!BK$4,'[1]INTERNAL PARAMETERS-1'!$B$5:$J$44,3,FALSE)</f>
        <v>0</v>
      </c>
      <c r="BL212" s="52">
        <f>ESCYLD1!BL212*VLOOKUP(ESCYLD2!BL$4,'[1]INTERNAL PARAMETERS-1'!$B$5:$J$44,5,FALSE)*VLOOKUP(ESCYLD2!BL$4,'[1]INTERNAL PARAMETERS-1'!$B$5:$J$44,6,FALSE)*VLOOKUP(ESCYLD2!BL$4,'[1]INTERNAL PARAMETERS-1'!$B$5:$J$44,3,FALSE) + ESCYLD1!BL212*(1-VLOOKUP(ESCYLD2!BL$4,'[1]INTERNAL PARAMETERS-1'!$B$5:$J$44,5,FALSE))*VLOOKUP(ESCYLD2!BL$4,'[1]INTERNAL PARAMETERS-1'!$B$5:$J$44,8,FALSE)*VLOOKUP(ESCYLD2!BL$4,'[1]INTERNAL PARAMETERS-1'!$B$5:$J$44,3,FALSE)</f>
        <v>0</v>
      </c>
      <c r="BM212" s="52">
        <f>ESCYLD1!BM212*VLOOKUP(ESCYLD2!BM$4,'[1]INTERNAL PARAMETERS-1'!$B$5:$J$44,5,FALSE)*VLOOKUP(ESCYLD2!BM$4,'[1]INTERNAL PARAMETERS-1'!$B$5:$J$44,6,FALSE)*VLOOKUP(ESCYLD2!BM$4,'[1]INTERNAL PARAMETERS-1'!$B$5:$J$44,3,FALSE) + ESCYLD1!BM212*(1-VLOOKUP(ESCYLD2!BM$4,'[1]INTERNAL PARAMETERS-1'!$B$5:$J$44,5,FALSE))*VLOOKUP(ESCYLD2!BM$4,'[1]INTERNAL PARAMETERS-1'!$B$5:$J$44,8,FALSE)*VLOOKUP(ESCYLD2!BM$4,'[1]INTERNAL PARAMETERS-1'!$B$5:$J$44,3,FALSE)</f>
        <v>0</v>
      </c>
      <c r="BN212" s="52">
        <f>ESCYLD1!BN212*VLOOKUP(ESCYLD2!BN$4,'[1]INTERNAL PARAMETERS-1'!$B$5:$J$44,5,FALSE)*VLOOKUP(ESCYLD2!BN$4,'[1]INTERNAL PARAMETERS-1'!$B$5:$J$44,6,FALSE)*VLOOKUP(ESCYLD2!BN$4,'[1]INTERNAL PARAMETERS-1'!$B$5:$J$44,3,FALSE) + ESCYLD1!BN212*(1-VLOOKUP(ESCYLD2!BN$4,'[1]INTERNAL PARAMETERS-1'!$B$5:$J$44,5,FALSE))*VLOOKUP(ESCYLD2!BN$4,'[1]INTERNAL PARAMETERS-1'!$B$5:$J$44,8,FALSE)*VLOOKUP(ESCYLD2!BN$4,'[1]INTERNAL PARAMETERS-1'!$B$5:$J$44,3,FALSE)</f>
        <v>0</v>
      </c>
      <c r="BO212" s="52">
        <f>ESCYLD1!BO212*VLOOKUP(ESCYLD2!BO$4,'[1]INTERNAL PARAMETERS-1'!$B$5:$J$44,5,FALSE)*VLOOKUP(ESCYLD2!BO$4,'[1]INTERNAL PARAMETERS-1'!$B$5:$J$44,6,FALSE)*VLOOKUP(ESCYLD2!BO$4,'[1]INTERNAL PARAMETERS-1'!$B$5:$J$44,3,FALSE) + ESCYLD1!BO212*(1-VLOOKUP(ESCYLD2!BO$4,'[1]INTERNAL PARAMETERS-1'!$B$5:$J$44,5,FALSE))*VLOOKUP(ESCYLD2!BO$4,'[1]INTERNAL PARAMETERS-1'!$B$5:$J$44,8,FALSE)*VLOOKUP(ESCYLD2!BO$4,'[1]INTERNAL PARAMETERS-1'!$B$5:$J$44,3,FALSE)</f>
        <v>0</v>
      </c>
      <c r="BP212" s="52">
        <f>ESCYLD1!BP212*VLOOKUP(ESCYLD2!BP$4,'[1]INTERNAL PARAMETERS-1'!$B$5:$J$44,5,FALSE)*VLOOKUP(ESCYLD2!BP$4,'[1]INTERNAL PARAMETERS-1'!$B$5:$J$44,6,FALSE)*VLOOKUP(ESCYLD2!BP$4,'[1]INTERNAL PARAMETERS-1'!$B$5:$J$44,3,FALSE) + ESCYLD1!BP212*(1-VLOOKUP(ESCYLD2!BP$4,'[1]INTERNAL PARAMETERS-1'!$B$5:$J$44,5,FALSE))*VLOOKUP(ESCYLD2!BP$4,'[1]INTERNAL PARAMETERS-1'!$B$5:$J$44,8,FALSE)*VLOOKUP(ESCYLD2!BP$4,'[1]INTERNAL PARAMETERS-1'!$B$5:$J$44,3,FALSE)</f>
        <v>0</v>
      </c>
      <c r="BQ212" s="52">
        <f>ESCYLD1!BQ212*VLOOKUP(ESCYLD2!BQ$4,'[1]INTERNAL PARAMETERS-1'!$B$5:$J$44,5,FALSE)*VLOOKUP(ESCYLD2!BQ$4,'[1]INTERNAL PARAMETERS-1'!$B$5:$J$44,6,FALSE)*VLOOKUP(ESCYLD2!BQ$4,'[1]INTERNAL PARAMETERS-1'!$B$5:$J$44,3,FALSE) + ESCYLD1!BQ212*(1-VLOOKUP(ESCYLD2!BQ$4,'[1]INTERNAL PARAMETERS-1'!$B$5:$J$44,5,FALSE))*VLOOKUP(ESCYLD2!BQ$4,'[1]INTERNAL PARAMETERS-1'!$B$5:$J$44,8,FALSE)*VLOOKUP(ESCYLD2!BQ$4,'[1]INTERNAL PARAMETERS-1'!$B$5:$J$44,3,FALSE)</f>
        <v>0</v>
      </c>
      <c r="BR212" s="52">
        <f>ESCYLD1!BR212*VLOOKUP(ESCYLD2!BR$4,'[1]INTERNAL PARAMETERS-1'!$B$5:$J$44,5,FALSE)*VLOOKUP(ESCYLD2!BR$4,'[1]INTERNAL PARAMETERS-1'!$B$5:$J$44,6,FALSE)*VLOOKUP(ESCYLD2!BR$4,'[1]INTERNAL PARAMETERS-1'!$B$5:$J$44,3,FALSE) + ESCYLD1!BR212*(1-VLOOKUP(ESCYLD2!BR$4,'[1]INTERNAL PARAMETERS-1'!$B$5:$J$44,5,FALSE))*VLOOKUP(ESCYLD2!BR$4,'[1]INTERNAL PARAMETERS-1'!$B$5:$J$44,8,FALSE)*VLOOKUP(ESCYLD2!BR$4,'[1]INTERNAL PARAMETERS-1'!$B$5:$J$44,3,FALSE)</f>
        <v>0</v>
      </c>
      <c r="BS212" s="52">
        <f>ESCYLD1!BS212*VLOOKUP(ESCYLD2!BS$4,'[1]INTERNAL PARAMETERS-1'!$B$5:$J$44,5,FALSE)*VLOOKUP(ESCYLD2!BS$4,'[1]INTERNAL PARAMETERS-1'!$B$5:$J$44,6,FALSE)*VLOOKUP(ESCYLD2!BS$4,'[1]INTERNAL PARAMETERS-1'!$B$5:$J$44,3,FALSE) + ESCYLD1!BS212*(1-VLOOKUP(ESCYLD2!BS$4,'[1]INTERNAL PARAMETERS-1'!$B$5:$J$44,5,FALSE))*VLOOKUP(ESCYLD2!BS$4,'[1]INTERNAL PARAMETERS-1'!$B$5:$J$44,8,FALSE)*VLOOKUP(ESCYLD2!BS$4,'[1]INTERNAL PARAMETERS-1'!$B$5:$J$44,3,FALSE)</f>
        <v>0</v>
      </c>
      <c r="BT212" s="52">
        <f>ESCYLD1!BT212*VLOOKUP(ESCYLD2!BT$4,'[1]INTERNAL PARAMETERS-1'!$B$5:$J$44,5,FALSE)*VLOOKUP(ESCYLD2!BT$4,'[1]INTERNAL PARAMETERS-1'!$B$5:$J$44,6,FALSE)*VLOOKUP(ESCYLD2!BT$4,'[1]INTERNAL PARAMETERS-1'!$B$5:$J$44,3,FALSE) + ESCYLD1!BT212*(1-VLOOKUP(ESCYLD2!BT$4,'[1]INTERNAL PARAMETERS-1'!$B$5:$J$44,5,FALSE))*VLOOKUP(ESCYLD2!BT$4,'[1]INTERNAL PARAMETERS-1'!$B$5:$J$44,8,FALSE)*VLOOKUP(ESCYLD2!BT$4,'[1]INTERNAL PARAMETERS-1'!$B$5:$J$44,3,FALSE)</f>
        <v>0</v>
      </c>
      <c r="BU212" s="52">
        <f>ESCYLD1!BU212*VLOOKUP(ESCYLD2!BU$4,'[1]INTERNAL PARAMETERS-1'!$B$5:$J$44,5,FALSE)*VLOOKUP(ESCYLD2!BU$4,'[1]INTERNAL PARAMETERS-1'!$B$5:$J$44,6,FALSE)*VLOOKUP(ESCYLD2!BU$4,'[1]INTERNAL PARAMETERS-1'!$B$5:$J$44,3,FALSE) + ESCYLD1!BU212*(1-VLOOKUP(ESCYLD2!BU$4,'[1]INTERNAL PARAMETERS-1'!$B$5:$J$44,5,FALSE))*VLOOKUP(ESCYLD2!BU$4,'[1]INTERNAL PARAMETERS-1'!$B$5:$J$44,8,FALSE)*VLOOKUP(ESCYLD2!BU$4,'[1]INTERNAL PARAMETERS-1'!$B$5:$J$44,3,FALSE)</f>
        <v>0</v>
      </c>
      <c r="BV212" s="52">
        <f>ESCYLD1!BV212*VLOOKUP(ESCYLD2!BV$4,'[1]INTERNAL PARAMETERS-1'!$B$5:$J$44,5,FALSE)*VLOOKUP(ESCYLD2!BV$4,'[1]INTERNAL PARAMETERS-1'!$B$5:$J$44,6,FALSE)*VLOOKUP(ESCYLD2!BV$4,'[1]INTERNAL PARAMETERS-1'!$B$5:$J$44,3,FALSE) + ESCYLD1!BV212*(1-VLOOKUP(ESCYLD2!BV$4,'[1]INTERNAL PARAMETERS-1'!$B$5:$J$44,5,FALSE))*VLOOKUP(ESCYLD2!BV$4,'[1]INTERNAL PARAMETERS-1'!$B$5:$J$44,8,FALSE)*VLOOKUP(ESCYLD2!BV$4,'[1]INTERNAL PARAMETERS-1'!$B$5:$J$44,3,FALSE)</f>
        <v>0</v>
      </c>
      <c r="BW212" s="52">
        <f>ESCYLD1!BW212*VLOOKUP(ESCYLD2!BW$4,'[1]INTERNAL PARAMETERS-1'!$B$5:$J$44,5,FALSE)*VLOOKUP(ESCYLD2!BW$4,'[1]INTERNAL PARAMETERS-1'!$B$5:$J$44,6,FALSE)*VLOOKUP(ESCYLD2!BW$4,'[1]INTERNAL PARAMETERS-1'!$B$5:$J$44,3,FALSE) + ESCYLD1!BW212*(1-VLOOKUP(ESCYLD2!BW$4,'[1]INTERNAL PARAMETERS-1'!$B$5:$J$44,5,FALSE))*VLOOKUP(ESCYLD2!BW$4,'[1]INTERNAL PARAMETERS-1'!$B$5:$J$44,8,FALSE)*VLOOKUP(ESCYLD2!BW$4,'[1]INTERNAL PARAMETERS-1'!$B$5:$J$44,3,FALSE)</f>
        <v>0</v>
      </c>
      <c r="BX212" s="52">
        <f>ESCYLD1!BX212*VLOOKUP(ESCYLD2!BX$4,'[1]INTERNAL PARAMETERS-1'!$B$5:$J$44,5,FALSE)*VLOOKUP(ESCYLD2!BX$4,'[1]INTERNAL PARAMETERS-1'!$B$5:$J$44,6,FALSE)*VLOOKUP(ESCYLD2!BX$4,'[1]INTERNAL PARAMETERS-1'!$B$5:$J$44,3,FALSE) + ESCYLD1!BX212*(1-VLOOKUP(ESCYLD2!BX$4,'[1]INTERNAL PARAMETERS-1'!$B$5:$J$44,5,FALSE))*VLOOKUP(ESCYLD2!BX$4,'[1]INTERNAL PARAMETERS-1'!$B$5:$J$44,8,FALSE)*VLOOKUP(ESCYLD2!BX$4,'[1]INTERNAL PARAMETERS-1'!$B$5:$J$44,3,FALSE)</f>
        <v>0</v>
      </c>
      <c r="BY212" s="52">
        <f>ESCYLD1!BY212*VLOOKUP(ESCYLD2!BY$4,'[1]INTERNAL PARAMETERS-1'!$B$5:$J$44,5,FALSE)*VLOOKUP(ESCYLD2!BY$4,'[1]INTERNAL PARAMETERS-1'!$B$5:$J$44,6,FALSE)*VLOOKUP(ESCYLD2!BY$4,'[1]INTERNAL PARAMETERS-1'!$B$5:$J$44,3,FALSE) + ESCYLD1!BY212*(1-VLOOKUP(ESCYLD2!BY$4,'[1]INTERNAL PARAMETERS-1'!$B$5:$J$44,5,FALSE))*VLOOKUP(ESCYLD2!BY$4,'[1]INTERNAL PARAMETERS-1'!$B$5:$J$44,8,FALSE)*VLOOKUP(ESCYLD2!BY$4,'[1]INTERNAL PARAMETERS-1'!$B$5:$J$44,3,FALSE)</f>
        <v>0</v>
      </c>
      <c r="BZ212" s="52">
        <f>ESCYLD1!BZ212*VLOOKUP(ESCYLD2!BZ$4,'[1]INTERNAL PARAMETERS-1'!$B$5:$J$44,5,FALSE)*VLOOKUP(ESCYLD2!BZ$4,'[1]INTERNAL PARAMETERS-1'!$B$5:$J$44,6,FALSE)*VLOOKUP(ESCYLD2!BZ$4,'[1]INTERNAL PARAMETERS-1'!$B$5:$J$44,3,FALSE) + ESCYLD1!BZ212*(1-VLOOKUP(ESCYLD2!BZ$4,'[1]INTERNAL PARAMETERS-1'!$B$5:$J$44,5,FALSE))*VLOOKUP(ESCYLD2!BZ$4,'[1]INTERNAL PARAMETERS-1'!$B$5:$J$44,8,FALSE)*VLOOKUP(ESCYLD2!BZ$4,'[1]INTERNAL PARAMETERS-1'!$B$5:$J$44,3,FALSE)</f>
        <v>0</v>
      </c>
      <c r="CA212" s="52">
        <f>ESCYLD1!CA212*VLOOKUP(ESCYLD2!CA$4,'[1]INTERNAL PARAMETERS-1'!$B$5:$J$44,5,FALSE)*VLOOKUP(ESCYLD2!CA$4,'[1]INTERNAL PARAMETERS-1'!$B$5:$J$44,6,FALSE)*VLOOKUP(ESCYLD2!CA$4,'[1]INTERNAL PARAMETERS-1'!$B$5:$J$44,3,FALSE) + ESCYLD1!CA212*(1-VLOOKUP(ESCYLD2!CA$4,'[1]INTERNAL PARAMETERS-1'!$B$5:$J$44,5,FALSE))*VLOOKUP(ESCYLD2!CA$4,'[1]INTERNAL PARAMETERS-1'!$B$5:$J$44,8,FALSE)*VLOOKUP(ESCYLD2!CA$4,'[1]INTERNAL PARAMETERS-1'!$B$5:$J$44,3,FALSE)</f>
        <v>0</v>
      </c>
      <c r="CB212" s="52">
        <f>ESCYLD1!CB212*VLOOKUP(ESCYLD2!CB$4,'[1]INTERNAL PARAMETERS-1'!$B$5:$J$44,5,FALSE)*VLOOKUP(ESCYLD2!CB$4,'[1]INTERNAL PARAMETERS-1'!$B$5:$J$44,6,FALSE)*VLOOKUP(ESCYLD2!CB$4,'[1]INTERNAL PARAMETERS-1'!$B$5:$J$44,3,FALSE) + ESCYLD1!CB212*(1-VLOOKUP(ESCYLD2!CB$4,'[1]INTERNAL PARAMETERS-1'!$B$5:$J$44,5,FALSE))*VLOOKUP(ESCYLD2!CB$4,'[1]INTERNAL PARAMETERS-1'!$B$5:$J$44,8,FALSE)*VLOOKUP(ESCYLD2!CB$4,'[1]INTERNAL PARAMETERS-1'!$B$5:$J$44,3,FALSE)</f>
        <v>0</v>
      </c>
      <c r="CC212" s="52">
        <f>ESCYLD1!CC212*VLOOKUP(ESCYLD2!CC$4,'[1]INTERNAL PARAMETERS-1'!$B$5:$J$44,5,FALSE)*VLOOKUP(ESCYLD2!CC$4,'[1]INTERNAL PARAMETERS-1'!$B$5:$J$44,6,FALSE)*VLOOKUP(ESCYLD2!CC$4,'[1]INTERNAL PARAMETERS-1'!$B$5:$J$44,3,FALSE) + ESCYLD1!CC212*(1-VLOOKUP(ESCYLD2!CC$4,'[1]INTERNAL PARAMETERS-1'!$B$5:$J$44,5,FALSE))*VLOOKUP(ESCYLD2!CC$4,'[1]INTERNAL PARAMETERS-1'!$B$5:$J$44,8,FALSE)*VLOOKUP(ESCYLD2!CC$4,'[1]INTERNAL PARAMETERS-1'!$B$5:$J$44,3,FALSE)</f>
        <v>0</v>
      </c>
      <c r="CD212" s="52">
        <f>ESCYLD1!CD212*VLOOKUP(ESCYLD2!CD$4,'[1]INTERNAL PARAMETERS-1'!$B$5:$J$44,5,FALSE)*VLOOKUP(ESCYLD2!CD$4,'[1]INTERNAL PARAMETERS-1'!$B$5:$J$44,6,FALSE)*VLOOKUP(ESCYLD2!CD$4,'[1]INTERNAL PARAMETERS-1'!$B$5:$J$44,3,FALSE) + ESCYLD1!CD212*(1-VLOOKUP(ESCYLD2!CD$4,'[1]INTERNAL PARAMETERS-1'!$B$5:$J$44,5,FALSE))*VLOOKUP(ESCYLD2!CD$4,'[1]INTERNAL PARAMETERS-1'!$B$5:$J$44,8,FALSE)*VLOOKUP(ESCYLD2!CD$4,'[1]INTERNAL PARAMETERS-1'!$B$5:$J$44,3,FALSE)</f>
        <v>0</v>
      </c>
      <c r="CE212" s="52">
        <f>ESCYLD1!CE212*VLOOKUP(ESCYLD2!CE$4,'[1]INTERNAL PARAMETERS-1'!$B$5:$J$44,5,FALSE)*VLOOKUP(ESCYLD2!CE$4,'[1]INTERNAL PARAMETERS-1'!$B$5:$J$44,6,FALSE)*VLOOKUP(ESCYLD2!CE$4,'[1]INTERNAL PARAMETERS-1'!$B$5:$J$44,3,FALSE) + ESCYLD1!CE212*(1-VLOOKUP(ESCYLD2!CE$4,'[1]INTERNAL PARAMETERS-1'!$B$5:$J$44,5,FALSE))*VLOOKUP(ESCYLD2!CE$4,'[1]INTERNAL PARAMETERS-1'!$B$5:$J$44,8,FALSE)*VLOOKUP(ESCYLD2!CE$4,'[1]INTERNAL PARAMETERS-1'!$B$5:$J$44,3,FALSE)</f>
        <v>0</v>
      </c>
      <c r="CF212" s="52">
        <f>ESCYLD1!CF212*VLOOKUP(ESCYLD2!CF$4,'[1]INTERNAL PARAMETERS-1'!$B$5:$J$44,5,FALSE)*VLOOKUP(ESCYLD2!CF$4,'[1]INTERNAL PARAMETERS-1'!$B$5:$J$44,6,FALSE)*VLOOKUP(ESCYLD2!CF$4,'[1]INTERNAL PARAMETERS-1'!$B$5:$J$44,3,FALSE) + ESCYLD1!CF212*(1-VLOOKUP(ESCYLD2!CF$4,'[1]INTERNAL PARAMETERS-1'!$B$5:$J$44,5,FALSE))*VLOOKUP(ESCYLD2!CF$4,'[1]INTERNAL PARAMETERS-1'!$B$5:$J$44,8,FALSE)*VLOOKUP(ESCYLD2!CF$4,'[1]INTERNAL PARAMETERS-1'!$B$5:$J$44,3,FALSE)</f>
        <v>0</v>
      </c>
      <c r="CG212" s="52">
        <f>ESCYLD1!CG212*VLOOKUP(ESCYLD2!CG$4,'[1]INTERNAL PARAMETERS-1'!$B$5:$J$44,5,FALSE)*VLOOKUP(ESCYLD2!CG$4,'[1]INTERNAL PARAMETERS-1'!$B$5:$J$44,6,FALSE)*VLOOKUP(ESCYLD2!CG$4,'[1]INTERNAL PARAMETERS-1'!$B$5:$J$44,3,FALSE) + ESCYLD1!CG212*(1-VLOOKUP(ESCYLD2!CG$4,'[1]INTERNAL PARAMETERS-1'!$B$5:$J$44,5,FALSE))*VLOOKUP(ESCYLD2!CG$4,'[1]INTERNAL PARAMETERS-1'!$B$5:$J$44,8,FALSE)*VLOOKUP(ESCYLD2!CG$4,'[1]INTERNAL PARAMETERS-1'!$B$5:$J$44,3,FALSE)</f>
        <v>0</v>
      </c>
      <c r="CH212" s="51">
        <f>ESCYLD1!CH212*VLOOKUP(ESCYLD2!CH$4,'[1]INTERNAL PARAMETERS-1'!$B$5:$J$44,5,FALSE)*VLOOKUP(ESCYLD2!CH$4,'[1]INTERNAL PARAMETERS-1'!$B$5:$J$44,6,FALSE)*VLOOKUP(ESCYLD2!CH$4,'[1]INTERNAL PARAMETERS-1'!$B$5:$J$44,3,FALSE) + ESCYLD1!CH212*(1-VLOOKUP(ESCYLD2!CH$4,'[1]INTERNAL PARAMETERS-1'!$B$5:$J$44,5,FALSE))*VLOOKUP(ESCYLD2!CH$4,'[1]INTERNAL PARAMETERS-1'!$B$5:$J$44,8,FALSE)*VLOOKUP(ESCYLD2!CH$4,'[1]INTERNAL PARAMETERS-1'!$B$5:$J$44,3,FALSE)</f>
        <v>0</v>
      </c>
      <c r="CJ212" s="53">
        <f t="shared" si="6"/>
        <v>0</v>
      </c>
      <c r="CK212" s="51">
        <f t="shared" si="7"/>
        <v>0</v>
      </c>
    </row>
    <row r="213" spans="2:89" x14ac:dyDescent="0.5">
      <c r="B213" s="66" t="s">
        <v>7</v>
      </c>
      <c r="C213" s="65" t="s">
        <v>72</v>
      </c>
      <c r="D213" s="65" t="s">
        <v>79</v>
      </c>
      <c r="E213" s="151">
        <f>ESC!AF213</f>
        <v>0</v>
      </c>
      <c r="F213" s="64">
        <f>'[1]INTERNAL PARAMETERS-1'!M15</f>
        <v>34.72</v>
      </c>
      <c r="G213" s="53">
        <f>ESCYLD1!G213*VLOOKUP(ESCYLD2!G$4,'[1]INTERNAL PARAMETERS-1'!$B$5:$J$44,5,FALSE)*VLOOKUP(ESCYLD2!G$4,'[1]INTERNAL PARAMETERS-1'!$B$5:$J$44,7,FALSE)*ESCYLD2!$F213 + ESCYLD1!G213*(1-VLOOKUP(ESCYLD2!G$4,'[1]INTERNAL PARAMETERS-1'!$B$5:$J$44,5,FALSE))*VLOOKUP(ESCYLD2!G$4,'[1]INTERNAL PARAMETERS-1'!$B$5:$J$44,9,FALSE)*ESCYLD2!$F213</f>
        <v>0</v>
      </c>
      <c r="H213" s="52">
        <f>ESCYLD1!H213*VLOOKUP(ESCYLD2!H$4,'[1]INTERNAL PARAMETERS-1'!$B$5:$J$44,5,FALSE)*VLOOKUP(ESCYLD2!H$4,'[1]INTERNAL PARAMETERS-1'!$B$5:$J$44,7,FALSE)*ESCYLD2!$F213 + ESCYLD1!H213*(1-VLOOKUP(ESCYLD2!H$4,'[1]INTERNAL PARAMETERS-1'!$B$5:$J$44,5,FALSE))*VLOOKUP(ESCYLD2!H$4,'[1]INTERNAL PARAMETERS-1'!$B$5:$J$44,9,FALSE)*ESCYLD2!$F213</f>
        <v>0</v>
      </c>
      <c r="I213" s="52">
        <f>ESCYLD1!I213*VLOOKUP(ESCYLD2!I$4,'[1]INTERNAL PARAMETERS-1'!$B$5:$J$44,5,FALSE)*VLOOKUP(ESCYLD2!I$4,'[1]INTERNAL PARAMETERS-1'!$B$5:$J$44,7,FALSE)*ESCYLD2!$F213 + ESCYLD1!I213*(1-VLOOKUP(ESCYLD2!I$4,'[1]INTERNAL PARAMETERS-1'!$B$5:$J$44,5,FALSE))*VLOOKUP(ESCYLD2!I$4,'[1]INTERNAL PARAMETERS-1'!$B$5:$J$44,9,FALSE)*ESCYLD2!$F213</f>
        <v>0</v>
      </c>
      <c r="J213" s="52">
        <f>ESCYLD1!J213*VLOOKUP(ESCYLD2!J$4,'[1]INTERNAL PARAMETERS-1'!$B$5:$J$44,5,FALSE)*VLOOKUP(ESCYLD2!J$4,'[1]INTERNAL PARAMETERS-1'!$B$5:$J$44,7,FALSE)*ESCYLD2!$F213 + ESCYLD1!J213*(1-VLOOKUP(ESCYLD2!J$4,'[1]INTERNAL PARAMETERS-1'!$B$5:$J$44,5,FALSE))*VLOOKUP(ESCYLD2!J$4,'[1]INTERNAL PARAMETERS-1'!$B$5:$J$44,9,FALSE)*ESCYLD2!$F213</f>
        <v>0</v>
      </c>
      <c r="K213" s="52">
        <f>ESCYLD1!K213*VLOOKUP(ESCYLD2!K$4,'[1]INTERNAL PARAMETERS-1'!$B$5:$J$44,5,FALSE)*VLOOKUP(ESCYLD2!K$4,'[1]INTERNAL PARAMETERS-1'!$B$5:$J$44,7,FALSE)*ESCYLD2!$F213 + ESCYLD1!K213*(1-VLOOKUP(ESCYLD2!K$4,'[1]INTERNAL PARAMETERS-1'!$B$5:$J$44,5,FALSE))*VLOOKUP(ESCYLD2!K$4,'[1]INTERNAL PARAMETERS-1'!$B$5:$J$44,9,FALSE)*ESCYLD2!$F213</f>
        <v>0</v>
      </c>
      <c r="L213" s="52">
        <f>ESCYLD1!L213*VLOOKUP(ESCYLD2!L$4,'[1]INTERNAL PARAMETERS-1'!$B$5:$J$44,5,FALSE)*VLOOKUP(ESCYLD2!L$4,'[1]INTERNAL PARAMETERS-1'!$B$5:$J$44,7,FALSE)*ESCYLD2!$F213 + ESCYLD1!L213*(1-VLOOKUP(ESCYLD2!L$4,'[1]INTERNAL PARAMETERS-1'!$B$5:$J$44,5,FALSE))*VLOOKUP(ESCYLD2!L$4,'[1]INTERNAL PARAMETERS-1'!$B$5:$J$44,9,FALSE)*ESCYLD2!$F213</f>
        <v>0</v>
      </c>
      <c r="M213" s="52">
        <f>ESCYLD1!M213*VLOOKUP(ESCYLD2!M$4,'[1]INTERNAL PARAMETERS-1'!$B$5:$J$44,5,FALSE)*VLOOKUP(ESCYLD2!M$4,'[1]INTERNAL PARAMETERS-1'!$B$5:$J$44,7,FALSE)*ESCYLD2!$F213 + ESCYLD1!M213*(1-VLOOKUP(ESCYLD2!M$4,'[1]INTERNAL PARAMETERS-1'!$B$5:$J$44,5,FALSE))*VLOOKUP(ESCYLD2!M$4,'[1]INTERNAL PARAMETERS-1'!$B$5:$J$44,9,FALSE)*ESCYLD2!$F213</f>
        <v>0</v>
      </c>
      <c r="N213" s="52">
        <f>ESCYLD1!N213*VLOOKUP(ESCYLD2!N$4,'[1]INTERNAL PARAMETERS-1'!$B$5:$J$44,5,FALSE)*VLOOKUP(ESCYLD2!N$4,'[1]INTERNAL PARAMETERS-1'!$B$5:$J$44,7,FALSE)*ESCYLD2!$F213 + ESCYLD1!N213*(1-VLOOKUP(ESCYLD2!N$4,'[1]INTERNAL PARAMETERS-1'!$B$5:$J$44,5,FALSE))*VLOOKUP(ESCYLD2!N$4,'[1]INTERNAL PARAMETERS-1'!$B$5:$J$44,9,FALSE)*ESCYLD2!$F213</f>
        <v>0</v>
      </c>
      <c r="O213" s="52">
        <f>ESCYLD1!O213*VLOOKUP(ESCYLD2!O$4,'[1]INTERNAL PARAMETERS-1'!$B$5:$J$44,5,FALSE)*VLOOKUP(ESCYLD2!O$4,'[1]INTERNAL PARAMETERS-1'!$B$5:$J$44,7,FALSE)*ESCYLD2!$F213 + ESCYLD1!O213*(1-VLOOKUP(ESCYLD2!O$4,'[1]INTERNAL PARAMETERS-1'!$B$5:$J$44,5,FALSE))*VLOOKUP(ESCYLD2!O$4,'[1]INTERNAL PARAMETERS-1'!$B$5:$J$44,9,FALSE)*ESCYLD2!$F213</f>
        <v>0</v>
      </c>
      <c r="P213" s="52">
        <f>ESCYLD1!P213*VLOOKUP(ESCYLD2!P$4,'[1]INTERNAL PARAMETERS-1'!$B$5:$J$44,5,FALSE)*VLOOKUP(ESCYLD2!P$4,'[1]INTERNAL PARAMETERS-1'!$B$5:$J$44,7,FALSE)*ESCYLD2!$F213 + ESCYLD1!P213*(1-VLOOKUP(ESCYLD2!P$4,'[1]INTERNAL PARAMETERS-1'!$B$5:$J$44,5,FALSE))*VLOOKUP(ESCYLD2!P$4,'[1]INTERNAL PARAMETERS-1'!$B$5:$J$44,9,FALSE)*ESCYLD2!$F213</f>
        <v>0</v>
      </c>
      <c r="Q213" s="52">
        <f>ESCYLD1!Q213*VLOOKUP(ESCYLD2!Q$4,'[1]INTERNAL PARAMETERS-1'!$B$5:$J$44,5,FALSE)*VLOOKUP(ESCYLD2!Q$4,'[1]INTERNAL PARAMETERS-1'!$B$5:$J$44,7,FALSE)*ESCYLD2!$F213 + ESCYLD1!Q213*(1-VLOOKUP(ESCYLD2!Q$4,'[1]INTERNAL PARAMETERS-1'!$B$5:$J$44,5,FALSE))*VLOOKUP(ESCYLD2!Q$4,'[1]INTERNAL PARAMETERS-1'!$B$5:$J$44,9,FALSE)*ESCYLD2!$F213</f>
        <v>0</v>
      </c>
      <c r="R213" s="52">
        <f>ESCYLD1!R213*VLOOKUP(ESCYLD2!R$4,'[1]INTERNAL PARAMETERS-1'!$B$5:$J$44,5,FALSE)*VLOOKUP(ESCYLD2!R$4,'[1]INTERNAL PARAMETERS-1'!$B$5:$J$44,7,FALSE)*ESCYLD2!$F213 + ESCYLD1!R213*(1-VLOOKUP(ESCYLD2!R$4,'[1]INTERNAL PARAMETERS-1'!$B$5:$J$44,5,FALSE))*VLOOKUP(ESCYLD2!R$4,'[1]INTERNAL PARAMETERS-1'!$B$5:$J$44,9,FALSE)*ESCYLD2!$F213</f>
        <v>0</v>
      </c>
      <c r="S213" s="52">
        <f>ESCYLD1!S213*VLOOKUP(ESCYLD2!S$4,'[1]INTERNAL PARAMETERS-1'!$B$5:$J$44,5,FALSE)*VLOOKUP(ESCYLD2!S$4,'[1]INTERNAL PARAMETERS-1'!$B$5:$J$44,7,FALSE)*ESCYLD2!$F213 + ESCYLD1!S213*(1-VLOOKUP(ESCYLD2!S$4,'[1]INTERNAL PARAMETERS-1'!$B$5:$J$44,5,FALSE))*VLOOKUP(ESCYLD2!S$4,'[1]INTERNAL PARAMETERS-1'!$B$5:$J$44,9,FALSE)*ESCYLD2!$F213</f>
        <v>0</v>
      </c>
      <c r="T213" s="52">
        <f>ESCYLD1!T213*VLOOKUP(ESCYLD2!T$4,'[1]INTERNAL PARAMETERS-1'!$B$5:$J$44,5,FALSE)*VLOOKUP(ESCYLD2!T$4,'[1]INTERNAL PARAMETERS-1'!$B$5:$J$44,7,FALSE)*ESCYLD2!$F213 + ESCYLD1!T213*(1-VLOOKUP(ESCYLD2!T$4,'[1]INTERNAL PARAMETERS-1'!$B$5:$J$44,5,FALSE))*VLOOKUP(ESCYLD2!T$4,'[1]INTERNAL PARAMETERS-1'!$B$5:$J$44,9,FALSE)*ESCYLD2!$F213</f>
        <v>0</v>
      </c>
      <c r="U213" s="52">
        <f>ESCYLD1!U213*VLOOKUP(ESCYLD2!U$4,'[1]INTERNAL PARAMETERS-1'!$B$5:$J$44,5,FALSE)*VLOOKUP(ESCYLD2!U$4,'[1]INTERNAL PARAMETERS-1'!$B$5:$J$44,7,FALSE)*ESCYLD2!$F213 + ESCYLD1!U213*(1-VLOOKUP(ESCYLD2!U$4,'[1]INTERNAL PARAMETERS-1'!$B$5:$J$44,5,FALSE))*VLOOKUP(ESCYLD2!U$4,'[1]INTERNAL PARAMETERS-1'!$B$5:$J$44,9,FALSE)*ESCYLD2!$F213</f>
        <v>0</v>
      </c>
      <c r="V213" s="52">
        <f>ESCYLD1!V213*VLOOKUP(ESCYLD2!V$4,'[1]INTERNAL PARAMETERS-1'!$B$5:$J$44,5,FALSE)*VLOOKUP(ESCYLD2!V$4,'[1]INTERNAL PARAMETERS-1'!$B$5:$J$44,7,FALSE)*ESCYLD2!$F213 + ESCYLD1!V213*(1-VLOOKUP(ESCYLD2!V$4,'[1]INTERNAL PARAMETERS-1'!$B$5:$J$44,5,FALSE))*VLOOKUP(ESCYLD2!V$4,'[1]INTERNAL PARAMETERS-1'!$B$5:$J$44,9,FALSE)*ESCYLD2!$F213</f>
        <v>0</v>
      </c>
      <c r="W213" s="52">
        <f>ESCYLD1!W213*VLOOKUP(ESCYLD2!W$4,'[1]INTERNAL PARAMETERS-1'!$B$5:$J$44,5,FALSE)*VLOOKUP(ESCYLD2!W$4,'[1]INTERNAL PARAMETERS-1'!$B$5:$J$44,7,FALSE)*ESCYLD2!$F213 + ESCYLD1!W213*(1-VLOOKUP(ESCYLD2!W$4,'[1]INTERNAL PARAMETERS-1'!$B$5:$J$44,5,FALSE))*VLOOKUP(ESCYLD2!W$4,'[1]INTERNAL PARAMETERS-1'!$B$5:$J$44,9,FALSE)*ESCYLD2!$F213</f>
        <v>0</v>
      </c>
      <c r="X213" s="52">
        <f>ESCYLD1!X213*VLOOKUP(ESCYLD2!X$4,'[1]INTERNAL PARAMETERS-1'!$B$5:$J$44,5,FALSE)*VLOOKUP(ESCYLD2!X$4,'[1]INTERNAL PARAMETERS-1'!$B$5:$J$44,7,FALSE)*ESCYLD2!$F213 + ESCYLD1!X213*(1-VLOOKUP(ESCYLD2!X$4,'[1]INTERNAL PARAMETERS-1'!$B$5:$J$44,5,FALSE))*VLOOKUP(ESCYLD2!X$4,'[1]INTERNAL PARAMETERS-1'!$B$5:$J$44,9,FALSE)*ESCYLD2!$F213</f>
        <v>0</v>
      </c>
      <c r="Y213" s="52">
        <f>ESCYLD1!Y213*VLOOKUP(ESCYLD2!Y$4,'[1]INTERNAL PARAMETERS-1'!$B$5:$J$44,5,FALSE)*VLOOKUP(ESCYLD2!Y$4,'[1]INTERNAL PARAMETERS-1'!$B$5:$J$44,7,FALSE)*ESCYLD2!$F213 + ESCYLD1!Y213*(1-VLOOKUP(ESCYLD2!Y$4,'[1]INTERNAL PARAMETERS-1'!$B$5:$J$44,5,FALSE))*VLOOKUP(ESCYLD2!Y$4,'[1]INTERNAL PARAMETERS-1'!$B$5:$J$44,9,FALSE)*ESCYLD2!$F213</f>
        <v>0</v>
      </c>
      <c r="Z213" s="52">
        <f>ESCYLD1!Z213*VLOOKUP(ESCYLD2!Z$4,'[1]INTERNAL PARAMETERS-1'!$B$5:$J$44,5,FALSE)*VLOOKUP(ESCYLD2!Z$4,'[1]INTERNAL PARAMETERS-1'!$B$5:$J$44,7,FALSE)*ESCYLD2!$F213 + ESCYLD1!Z213*(1-VLOOKUP(ESCYLD2!Z$4,'[1]INTERNAL PARAMETERS-1'!$B$5:$J$44,5,FALSE))*VLOOKUP(ESCYLD2!Z$4,'[1]INTERNAL PARAMETERS-1'!$B$5:$J$44,9,FALSE)*ESCYLD2!$F213</f>
        <v>0</v>
      </c>
      <c r="AA213" s="52">
        <f>ESCYLD1!AA213*VLOOKUP(ESCYLD2!AA$4,'[1]INTERNAL PARAMETERS-1'!$B$5:$J$44,5,FALSE)*VLOOKUP(ESCYLD2!AA$4,'[1]INTERNAL PARAMETERS-1'!$B$5:$J$44,7,FALSE)*ESCYLD2!$F213 + ESCYLD1!AA213*(1-VLOOKUP(ESCYLD2!AA$4,'[1]INTERNAL PARAMETERS-1'!$B$5:$J$44,5,FALSE))*VLOOKUP(ESCYLD2!AA$4,'[1]INTERNAL PARAMETERS-1'!$B$5:$J$44,9,FALSE)*ESCYLD2!$F213</f>
        <v>0</v>
      </c>
      <c r="AB213" s="52">
        <f>ESCYLD1!AB213*VLOOKUP(ESCYLD2!AB$4,'[1]INTERNAL PARAMETERS-1'!$B$5:$J$44,5,FALSE)*VLOOKUP(ESCYLD2!AB$4,'[1]INTERNAL PARAMETERS-1'!$B$5:$J$44,7,FALSE)*ESCYLD2!$F213 + ESCYLD1!AB213*(1-VLOOKUP(ESCYLD2!AB$4,'[1]INTERNAL PARAMETERS-1'!$B$5:$J$44,5,FALSE))*VLOOKUP(ESCYLD2!AB$4,'[1]INTERNAL PARAMETERS-1'!$B$5:$J$44,9,FALSE)*ESCYLD2!$F213</f>
        <v>0</v>
      </c>
      <c r="AC213" s="52">
        <f>ESCYLD1!AC213*VLOOKUP(ESCYLD2!AC$4,'[1]INTERNAL PARAMETERS-1'!$B$5:$J$44,5,FALSE)*VLOOKUP(ESCYLD2!AC$4,'[1]INTERNAL PARAMETERS-1'!$B$5:$J$44,7,FALSE)*ESCYLD2!$F213 + ESCYLD1!AC213*(1-VLOOKUP(ESCYLD2!AC$4,'[1]INTERNAL PARAMETERS-1'!$B$5:$J$44,5,FALSE))*VLOOKUP(ESCYLD2!AC$4,'[1]INTERNAL PARAMETERS-1'!$B$5:$J$44,9,FALSE)*ESCYLD2!$F213</f>
        <v>0</v>
      </c>
      <c r="AD213" s="52">
        <f>ESCYLD1!AD213*VLOOKUP(ESCYLD2!AD$4,'[1]INTERNAL PARAMETERS-1'!$B$5:$J$44,5,FALSE)*VLOOKUP(ESCYLD2!AD$4,'[1]INTERNAL PARAMETERS-1'!$B$5:$J$44,7,FALSE)*ESCYLD2!$F213 + ESCYLD1!AD213*(1-VLOOKUP(ESCYLD2!AD$4,'[1]INTERNAL PARAMETERS-1'!$B$5:$J$44,5,FALSE))*VLOOKUP(ESCYLD2!AD$4,'[1]INTERNAL PARAMETERS-1'!$B$5:$J$44,9,FALSE)*ESCYLD2!$F213</f>
        <v>0</v>
      </c>
      <c r="AE213" s="52">
        <f>ESCYLD1!AE213*VLOOKUP(ESCYLD2!AE$4,'[1]INTERNAL PARAMETERS-1'!$B$5:$J$44,5,FALSE)*VLOOKUP(ESCYLD2!AE$4,'[1]INTERNAL PARAMETERS-1'!$B$5:$J$44,7,FALSE)*ESCYLD2!$F213 + ESCYLD1!AE213*(1-VLOOKUP(ESCYLD2!AE$4,'[1]INTERNAL PARAMETERS-1'!$B$5:$J$44,5,FALSE))*VLOOKUP(ESCYLD2!AE$4,'[1]INTERNAL PARAMETERS-1'!$B$5:$J$44,9,FALSE)*ESCYLD2!$F213</f>
        <v>0</v>
      </c>
      <c r="AF213" s="52">
        <f>ESCYLD1!AF213*VLOOKUP(ESCYLD2!AF$4,'[1]INTERNAL PARAMETERS-1'!$B$5:$J$44,5,FALSE)*VLOOKUP(ESCYLD2!AF$4,'[1]INTERNAL PARAMETERS-1'!$B$5:$J$44,7,FALSE)*ESCYLD2!$F213 + ESCYLD1!AF213*(1-VLOOKUP(ESCYLD2!AF$4,'[1]INTERNAL PARAMETERS-1'!$B$5:$J$44,5,FALSE))*VLOOKUP(ESCYLD2!AF$4,'[1]INTERNAL PARAMETERS-1'!$B$5:$J$44,9,FALSE)*ESCYLD2!$F213</f>
        <v>0</v>
      </c>
      <c r="AG213" s="52">
        <f>ESCYLD1!AG213*VLOOKUP(ESCYLD2!AG$4,'[1]INTERNAL PARAMETERS-1'!$B$5:$J$44,5,FALSE)*VLOOKUP(ESCYLD2!AG$4,'[1]INTERNAL PARAMETERS-1'!$B$5:$J$44,7,FALSE)*ESCYLD2!$F213 + ESCYLD1!AG213*(1-VLOOKUP(ESCYLD2!AG$4,'[1]INTERNAL PARAMETERS-1'!$B$5:$J$44,5,FALSE))*VLOOKUP(ESCYLD2!AG$4,'[1]INTERNAL PARAMETERS-1'!$B$5:$J$44,9,FALSE)*ESCYLD2!$F213</f>
        <v>0</v>
      </c>
      <c r="AH213" s="52">
        <f>ESCYLD1!AH213*VLOOKUP(ESCYLD2!AH$4,'[1]INTERNAL PARAMETERS-1'!$B$5:$J$44,5,FALSE)*VLOOKUP(ESCYLD2!AH$4,'[1]INTERNAL PARAMETERS-1'!$B$5:$J$44,7,FALSE)*ESCYLD2!$F213 + ESCYLD1!AH213*(1-VLOOKUP(ESCYLD2!AH$4,'[1]INTERNAL PARAMETERS-1'!$B$5:$J$44,5,FALSE))*VLOOKUP(ESCYLD2!AH$4,'[1]INTERNAL PARAMETERS-1'!$B$5:$J$44,9,FALSE)*ESCYLD2!$F213</f>
        <v>0</v>
      </c>
      <c r="AI213" s="52">
        <f>ESCYLD1!AI213*VLOOKUP(ESCYLD2!AI$4,'[1]INTERNAL PARAMETERS-1'!$B$5:$J$44,5,FALSE)*VLOOKUP(ESCYLD2!AI$4,'[1]INTERNAL PARAMETERS-1'!$B$5:$J$44,7,FALSE)*ESCYLD2!$F213 + ESCYLD1!AI213*(1-VLOOKUP(ESCYLD2!AI$4,'[1]INTERNAL PARAMETERS-1'!$B$5:$J$44,5,FALSE))*VLOOKUP(ESCYLD2!AI$4,'[1]INTERNAL PARAMETERS-1'!$B$5:$J$44,9,FALSE)*ESCYLD2!$F213</f>
        <v>0</v>
      </c>
      <c r="AJ213" s="52">
        <f>ESCYLD1!AJ213*VLOOKUP(ESCYLD2!AJ$4,'[1]INTERNAL PARAMETERS-1'!$B$5:$J$44,5,FALSE)*VLOOKUP(ESCYLD2!AJ$4,'[1]INTERNAL PARAMETERS-1'!$B$5:$J$44,7,FALSE)*ESCYLD2!$F213 + ESCYLD1!AJ213*(1-VLOOKUP(ESCYLD2!AJ$4,'[1]INTERNAL PARAMETERS-1'!$B$5:$J$44,5,FALSE))*VLOOKUP(ESCYLD2!AJ$4,'[1]INTERNAL PARAMETERS-1'!$B$5:$J$44,9,FALSE)*ESCYLD2!$F213</f>
        <v>0</v>
      </c>
      <c r="AK213" s="52">
        <f>ESCYLD1!AK213*VLOOKUP(ESCYLD2!AK$4,'[1]INTERNAL PARAMETERS-1'!$B$5:$J$44,5,FALSE)*VLOOKUP(ESCYLD2!AK$4,'[1]INTERNAL PARAMETERS-1'!$B$5:$J$44,7,FALSE)*ESCYLD2!$F213 + ESCYLD1!AK213*(1-VLOOKUP(ESCYLD2!AK$4,'[1]INTERNAL PARAMETERS-1'!$B$5:$J$44,5,FALSE))*VLOOKUP(ESCYLD2!AK$4,'[1]INTERNAL PARAMETERS-1'!$B$5:$J$44,9,FALSE)*ESCYLD2!$F213</f>
        <v>0</v>
      </c>
      <c r="AL213" s="52">
        <f>ESCYLD1!AL213*VLOOKUP(ESCYLD2!AL$4,'[1]INTERNAL PARAMETERS-1'!$B$5:$J$44,5,FALSE)*VLOOKUP(ESCYLD2!AL$4,'[1]INTERNAL PARAMETERS-1'!$B$5:$J$44,7,FALSE)*ESCYLD2!$F213 + ESCYLD1!AL213*(1-VLOOKUP(ESCYLD2!AL$4,'[1]INTERNAL PARAMETERS-1'!$B$5:$J$44,5,FALSE))*VLOOKUP(ESCYLD2!AL$4,'[1]INTERNAL PARAMETERS-1'!$B$5:$J$44,9,FALSE)*ESCYLD2!$F213</f>
        <v>0</v>
      </c>
      <c r="AM213" s="52">
        <f>ESCYLD1!AM213*VLOOKUP(ESCYLD2!AM$4,'[1]INTERNAL PARAMETERS-1'!$B$5:$J$44,5,FALSE)*VLOOKUP(ESCYLD2!AM$4,'[1]INTERNAL PARAMETERS-1'!$B$5:$J$44,7,FALSE)*ESCYLD2!$F213 + ESCYLD1!AM213*(1-VLOOKUP(ESCYLD2!AM$4,'[1]INTERNAL PARAMETERS-1'!$B$5:$J$44,5,FALSE))*VLOOKUP(ESCYLD2!AM$4,'[1]INTERNAL PARAMETERS-1'!$B$5:$J$44,9,FALSE)*ESCYLD2!$F213</f>
        <v>0</v>
      </c>
      <c r="AN213" s="52">
        <f>ESCYLD1!AN213*VLOOKUP(ESCYLD2!AN$4,'[1]INTERNAL PARAMETERS-1'!$B$5:$J$44,5,FALSE)*VLOOKUP(ESCYLD2!AN$4,'[1]INTERNAL PARAMETERS-1'!$B$5:$J$44,7,FALSE)*ESCYLD2!$F213 + ESCYLD1!AN213*(1-VLOOKUP(ESCYLD2!AN$4,'[1]INTERNAL PARAMETERS-1'!$B$5:$J$44,5,FALSE))*VLOOKUP(ESCYLD2!AN$4,'[1]INTERNAL PARAMETERS-1'!$B$5:$J$44,9,FALSE)*ESCYLD2!$F213</f>
        <v>0</v>
      </c>
      <c r="AO213" s="52">
        <f>ESCYLD1!AO213*VLOOKUP(ESCYLD2!AO$4,'[1]INTERNAL PARAMETERS-1'!$B$5:$J$44,5,FALSE)*VLOOKUP(ESCYLD2!AO$4,'[1]INTERNAL PARAMETERS-1'!$B$5:$J$44,7,FALSE)*ESCYLD2!$F213 + ESCYLD1!AO213*(1-VLOOKUP(ESCYLD2!AO$4,'[1]INTERNAL PARAMETERS-1'!$B$5:$J$44,5,FALSE))*VLOOKUP(ESCYLD2!AO$4,'[1]INTERNAL PARAMETERS-1'!$B$5:$J$44,9,FALSE)*ESCYLD2!$F213</f>
        <v>0</v>
      </c>
      <c r="AP213" s="52">
        <f>ESCYLD1!AP213*VLOOKUP(ESCYLD2!AP$4,'[1]INTERNAL PARAMETERS-1'!$B$5:$J$44,5,FALSE)*VLOOKUP(ESCYLD2!AP$4,'[1]INTERNAL PARAMETERS-1'!$B$5:$J$44,7,FALSE)*ESCYLD2!$F213 + ESCYLD1!AP213*(1-VLOOKUP(ESCYLD2!AP$4,'[1]INTERNAL PARAMETERS-1'!$B$5:$J$44,5,FALSE))*VLOOKUP(ESCYLD2!AP$4,'[1]INTERNAL PARAMETERS-1'!$B$5:$J$44,9,FALSE)*ESCYLD2!$F213</f>
        <v>0</v>
      </c>
      <c r="AQ213" s="52">
        <f>ESCYLD1!AQ213*VLOOKUP(ESCYLD2!AQ$4,'[1]INTERNAL PARAMETERS-1'!$B$5:$J$44,5,FALSE)*VLOOKUP(ESCYLD2!AQ$4,'[1]INTERNAL PARAMETERS-1'!$B$5:$J$44,7,FALSE)*ESCYLD2!$F213 + ESCYLD1!AQ213*(1-VLOOKUP(ESCYLD2!AQ$4,'[1]INTERNAL PARAMETERS-1'!$B$5:$J$44,5,FALSE))*VLOOKUP(ESCYLD2!AQ$4,'[1]INTERNAL PARAMETERS-1'!$B$5:$J$44,9,FALSE)*ESCYLD2!$F213</f>
        <v>0</v>
      </c>
      <c r="AR213" s="52">
        <f>ESCYLD1!AR213*VLOOKUP(ESCYLD2!AR$4,'[1]INTERNAL PARAMETERS-1'!$B$5:$J$44,5,FALSE)*VLOOKUP(ESCYLD2!AR$4,'[1]INTERNAL PARAMETERS-1'!$B$5:$J$44,7,FALSE)*ESCYLD2!$F213 + ESCYLD1!AR213*(1-VLOOKUP(ESCYLD2!AR$4,'[1]INTERNAL PARAMETERS-1'!$B$5:$J$44,5,FALSE))*VLOOKUP(ESCYLD2!AR$4,'[1]INTERNAL PARAMETERS-1'!$B$5:$J$44,9,FALSE)*ESCYLD2!$F213</f>
        <v>0</v>
      </c>
      <c r="AS213" s="52">
        <f>ESCYLD1!AS213*VLOOKUP(ESCYLD2!AS$4,'[1]INTERNAL PARAMETERS-1'!$B$5:$J$44,5,FALSE)*VLOOKUP(ESCYLD2!AS$4,'[1]INTERNAL PARAMETERS-1'!$B$5:$J$44,7,FALSE)*ESCYLD2!$F213 + ESCYLD1!AS213*(1-VLOOKUP(ESCYLD2!AS$4,'[1]INTERNAL PARAMETERS-1'!$B$5:$J$44,5,FALSE))*VLOOKUP(ESCYLD2!AS$4,'[1]INTERNAL PARAMETERS-1'!$B$5:$J$44,9,FALSE)*ESCYLD2!$F213</f>
        <v>0</v>
      </c>
      <c r="AT213" s="51">
        <f>ESCYLD1!AT213*VLOOKUP(ESCYLD2!AT$4,'[1]INTERNAL PARAMETERS-1'!$B$5:$J$44,5,FALSE)*VLOOKUP(ESCYLD2!AT$4,'[1]INTERNAL PARAMETERS-1'!$B$5:$J$44,7,FALSE)*ESCYLD2!$F213 + ESCYLD1!AT213*(1-VLOOKUP(ESCYLD2!AT$4,'[1]INTERNAL PARAMETERS-1'!$B$5:$J$44,5,FALSE))*VLOOKUP(ESCYLD2!AT$4,'[1]INTERNAL PARAMETERS-1'!$B$5:$J$44,9,FALSE)*ESCYLD2!$F213</f>
        <v>0</v>
      </c>
      <c r="AU213" s="53">
        <f>ESCYLD1!AU213*VLOOKUP(ESCYLD2!AU$4,'[1]INTERNAL PARAMETERS-1'!$B$5:$J$44,5,FALSE)*VLOOKUP(ESCYLD2!AU$4,'[1]INTERNAL PARAMETERS-1'!$B$5:$J$44,6,FALSE)*VLOOKUP(ESCYLD2!AU$4,'[1]INTERNAL PARAMETERS-1'!$B$5:$J$44,3,FALSE) + ESCYLD1!AU213*(1-VLOOKUP(ESCYLD2!AU$4,'[1]INTERNAL PARAMETERS-1'!$B$5:$J$44,5,FALSE))*VLOOKUP(ESCYLD2!AU$4,'[1]INTERNAL PARAMETERS-1'!$B$5:$J$44,8,FALSE)*VLOOKUP(ESCYLD2!AU$4,'[1]INTERNAL PARAMETERS-1'!$B$5:$J$44,3,FALSE)</f>
        <v>0</v>
      </c>
      <c r="AV213" s="52">
        <f>ESCYLD1!AV213*VLOOKUP(ESCYLD2!AV$4,'[1]INTERNAL PARAMETERS-1'!$B$5:$J$44,5,FALSE)*VLOOKUP(ESCYLD2!AV$4,'[1]INTERNAL PARAMETERS-1'!$B$5:$J$44,6,FALSE)*VLOOKUP(ESCYLD2!AV$4,'[1]INTERNAL PARAMETERS-1'!$B$5:$J$44,3,FALSE) + ESCYLD1!AV213*(1-VLOOKUP(ESCYLD2!AV$4,'[1]INTERNAL PARAMETERS-1'!$B$5:$J$44,5,FALSE))*VLOOKUP(ESCYLD2!AV$4,'[1]INTERNAL PARAMETERS-1'!$B$5:$J$44,8,FALSE)*VLOOKUP(ESCYLD2!AV$4,'[1]INTERNAL PARAMETERS-1'!$B$5:$J$44,3,FALSE)</f>
        <v>0</v>
      </c>
      <c r="AW213" s="52">
        <f>ESCYLD1!AW213*VLOOKUP(ESCYLD2!AW$4,'[1]INTERNAL PARAMETERS-1'!$B$5:$J$44,5,FALSE)*VLOOKUP(ESCYLD2!AW$4,'[1]INTERNAL PARAMETERS-1'!$B$5:$J$44,6,FALSE)*VLOOKUP(ESCYLD2!AW$4,'[1]INTERNAL PARAMETERS-1'!$B$5:$J$44,3,FALSE) + ESCYLD1!AW213*(1-VLOOKUP(ESCYLD2!AW$4,'[1]INTERNAL PARAMETERS-1'!$B$5:$J$44,5,FALSE))*VLOOKUP(ESCYLD2!AW$4,'[1]INTERNAL PARAMETERS-1'!$B$5:$J$44,8,FALSE)*VLOOKUP(ESCYLD2!AW$4,'[1]INTERNAL PARAMETERS-1'!$B$5:$J$44,3,FALSE)</f>
        <v>0</v>
      </c>
      <c r="AX213" s="52">
        <f>ESCYLD1!AX213*VLOOKUP(ESCYLD2!AX$4,'[1]INTERNAL PARAMETERS-1'!$B$5:$J$44,5,FALSE)*VLOOKUP(ESCYLD2!AX$4,'[1]INTERNAL PARAMETERS-1'!$B$5:$J$44,6,FALSE)*VLOOKUP(ESCYLD2!AX$4,'[1]INTERNAL PARAMETERS-1'!$B$5:$J$44,3,FALSE) + ESCYLD1!AX213*(1-VLOOKUP(ESCYLD2!AX$4,'[1]INTERNAL PARAMETERS-1'!$B$5:$J$44,5,FALSE))*VLOOKUP(ESCYLD2!AX$4,'[1]INTERNAL PARAMETERS-1'!$B$5:$J$44,8,FALSE)*VLOOKUP(ESCYLD2!AX$4,'[1]INTERNAL PARAMETERS-1'!$B$5:$J$44,3,FALSE)</f>
        <v>0</v>
      </c>
      <c r="AY213" s="52">
        <f>ESCYLD1!AY213*VLOOKUP(ESCYLD2!AY$4,'[1]INTERNAL PARAMETERS-1'!$B$5:$J$44,5,FALSE)*VLOOKUP(ESCYLD2!AY$4,'[1]INTERNAL PARAMETERS-1'!$B$5:$J$44,6,FALSE)*VLOOKUP(ESCYLD2!AY$4,'[1]INTERNAL PARAMETERS-1'!$B$5:$J$44,3,FALSE) + ESCYLD1!AY213*(1-VLOOKUP(ESCYLD2!AY$4,'[1]INTERNAL PARAMETERS-1'!$B$5:$J$44,5,FALSE))*VLOOKUP(ESCYLD2!AY$4,'[1]INTERNAL PARAMETERS-1'!$B$5:$J$44,8,FALSE)*VLOOKUP(ESCYLD2!AY$4,'[1]INTERNAL PARAMETERS-1'!$B$5:$J$44,3,FALSE)</f>
        <v>0</v>
      </c>
      <c r="AZ213" s="52">
        <f>ESCYLD1!AZ213*VLOOKUP(ESCYLD2!AZ$4,'[1]INTERNAL PARAMETERS-1'!$B$5:$J$44,5,FALSE)*VLOOKUP(ESCYLD2!AZ$4,'[1]INTERNAL PARAMETERS-1'!$B$5:$J$44,6,FALSE)*VLOOKUP(ESCYLD2!AZ$4,'[1]INTERNAL PARAMETERS-1'!$B$5:$J$44,3,FALSE) + ESCYLD1!AZ213*(1-VLOOKUP(ESCYLD2!AZ$4,'[1]INTERNAL PARAMETERS-1'!$B$5:$J$44,5,FALSE))*VLOOKUP(ESCYLD2!AZ$4,'[1]INTERNAL PARAMETERS-1'!$B$5:$J$44,8,FALSE)*VLOOKUP(ESCYLD2!AZ$4,'[1]INTERNAL PARAMETERS-1'!$B$5:$J$44,3,FALSE)</f>
        <v>0</v>
      </c>
      <c r="BA213" s="52">
        <f>ESCYLD1!BA213*VLOOKUP(ESCYLD2!BA$4,'[1]INTERNAL PARAMETERS-1'!$B$5:$J$44,5,FALSE)*VLOOKUP(ESCYLD2!BA$4,'[1]INTERNAL PARAMETERS-1'!$B$5:$J$44,6,FALSE)*VLOOKUP(ESCYLD2!BA$4,'[1]INTERNAL PARAMETERS-1'!$B$5:$J$44,3,FALSE) + ESCYLD1!BA213*(1-VLOOKUP(ESCYLD2!BA$4,'[1]INTERNAL PARAMETERS-1'!$B$5:$J$44,5,FALSE))*VLOOKUP(ESCYLD2!BA$4,'[1]INTERNAL PARAMETERS-1'!$B$5:$J$44,8,FALSE)*VLOOKUP(ESCYLD2!BA$4,'[1]INTERNAL PARAMETERS-1'!$B$5:$J$44,3,FALSE)</f>
        <v>0</v>
      </c>
      <c r="BB213" s="52">
        <f>ESCYLD1!BB213*VLOOKUP(ESCYLD2!BB$4,'[1]INTERNAL PARAMETERS-1'!$B$5:$J$44,5,FALSE)*VLOOKUP(ESCYLD2!BB$4,'[1]INTERNAL PARAMETERS-1'!$B$5:$J$44,6,FALSE)*VLOOKUP(ESCYLD2!BB$4,'[1]INTERNAL PARAMETERS-1'!$B$5:$J$44,3,FALSE) + ESCYLD1!BB213*(1-VLOOKUP(ESCYLD2!BB$4,'[1]INTERNAL PARAMETERS-1'!$B$5:$J$44,5,FALSE))*VLOOKUP(ESCYLD2!BB$4,'[1]INTERNAL PARAMETERS-1'!$B$5:$J$44,8,FALSE)*VLOOKUP(ESCYLD2!BB$4,'[1]INTERNAL PARAMETERS-1'!$B$5:$J$44,3,FALSE)</f>
        <v>0</v>
      </c>
      <c r="BC213" s="52">
        <f>ESCYLD1!BC213*VLOOKUP(ESCYLD2!BC$4,'[1]INTERNAL PARAMETERS-1'!$B$5:$J$44,5,FALSE)*VLOOKUP(ESCYLD2!BC$4,'[1]INTERNAL PARAMETERS-1'!$B$5:$J$44,6,FALSE)*VLOOKUP(ESCYLD2!BC$4,'[1]INTERNAL PARAMETERS-1'!$B$5:$J$44,3,FALSE) + ESCYLD1!BC213*(1-VLOOKUP(ESCYLD2!BC$4,'[1]INTERNAL PARAMETERS-1'!$B$5:$J$44,5,FALSE))*VLOOKUP(ESCYLD2!BC$4,'[1]INTERNAL PARAMETERS-1'!$B$5:$J$44,8,FALSE)*VLOOKUP(ESCYLD2!BC$4,'[1]INTERNAL PARAMETERS-1'!$B$5:$J$44,3,FALSE)</f>
        <v>0</v>
      </c>
      <c r="BD213" s="52">
        <f>ESCYLD1!BD213*VLOOKUP(ESCYLD2!BD$4,'[1]INTERNAL PARAMETERS-1'!$B$5:$J$44,5,FALSE)*VLOOKUP(ESCYLD2!BD$4,'[1]INTERNAL PARAMETERS-1'!$B$5:$J$44,6,FALSE)*VLOOKUP(ESCYLD2!BD$4,'[1]INTERNAL PARAMETERS-1'!$B$5:$J$44,3,FALSE) + ESCYLD1!BD213*(1-VLOOKUP(ESCYLD2!BD$4,'[1]INTERNAL PARAMETERS-1'!$B$5:$J$44,5,FALSE))*VLOOKUP(ESCYLD2!BD$4,'[1]INTERNAL PARAMETERS-1'!$B$5:$J$44,8,FALSE)*VLOOKUP(ESCYLD2!BD$4,'[1]INTERNAL PARAMETERS-1'!$B$5:$J$44,3,FALSE)</f>
        <v>0</v>
      </c>
      <c r="BE213" s="52">
        <f>ESCYLD1!BE213*VLOOKUP(ESCYLD2!BE$4,'[1]INTERNAL PARAMETERS-1'!$B$5:$J$44,5,FALSE)*VLOOKUP(ESCYLD2!BE$4,'[1]INTERNAL PARAMETERS-1'!$B$5:$J$44,6,FALSE)*VLOOKUP(ESCYLD2!BE$4,'[1]INTERNAL PARAMETERS-1'!$B$5:$J$44,3,FALSE) + ESCYLD1!BE213*(1-VLOOKUP(ESCYLD2!BE$4,'[1]INTERNAL PARAMETERS-1'!$B$5:$J$44,5,FALSE))*VLOOKUP(ESCYLD2!BE$4,'[1]INTERNAL PARAMETERS-1'!$B$5:$J$44,8,FALSE)*VLOOKUP(ESCYLD2!BE$4,'[1]INTERNAL PARAMETERS-1'!$B$5:$J$44,3,FALSE)</f>
        <v>0</v>
      </c>
      <c r="BF213" s="52">
        <f>ESCYLD1!BF213*VLOOKUP(ESCYLD2!BF$4,'[1]INTERNAL PARAMETERS-1'!$B$5:$J$44,5,FALSE)*VLOOKUP(ESCYLD2!BF$4,'[1]INTERNAL PARAMETERS-1'!$B$5:$J$44,6,FALSE)*VLOOKUP(ESCYLD2!BF$4,'[1]INTERNAL PARAMETERS-1'!$B$5:$J$44,3,FALSE) + ESCYLD1!BF213*(1-VLOOKUP(ESCYLD2!BF$4,'[1]INTERNAL PARAMETERS-1'!$B$5:$J$44,5,FALSE))*VLOOKUP(ESCYLD2!BF$4,'[1]INTERNAL PARAMETERS-1'!$B$5:$J$44,8,FALSE)*VLOOKUP(ESCYLD2!BF$4,'[1]INTERNAL PARAMETERS-1'!$B$5:$J$44,3,FALSE)</f>
        <v>0</v>
      </c>
      <c r="BG213" s="52">
        <f>ESCYLD1!BG213*VLOOKUP(ESCYLD2!BG$4,'[1]INTERNAL PARAMETERS-1'!$B$5:$J$44,5,FALSE)*VLOOKUP(ESCYLD2!BG$4,'[1]INTERNAL PARAMETERS-1'!$B$5:$J$44,6,FALSE)*VLOOKUP(ESCYLD2!BG$4,'[1]INTERNAL PARAMETERS-1'!$B$5:$J$44,3,FALSE) + ESCYLD1!BG213*(1-VLOOKUP(ESCYLD2!BG$4,'[1]INTERNAL PARAMETERS-1'!$B$5:$J$44,5,FALSE))*VLOOKUP(ESCYLD2!BG$4,'[1]INTERNAL PARAMETERS-1'!$B$5:$J$44,8,FALSE)*VLOOKUP(ESCYLD2!BG$4,'[1]INTERNAL PARAMETERS-1'!$B$5:$J$44,3,FALSE)</f>
        <v>0</v>
      </c>
      <c r="BH213" s="52">
        <f>ESCYLD1!BH213*VLOOKUP(ESCYLD2!BH$4,'[1]INTERNAL PARAMETERS-1'!$B$5:$J$44,5,FALSE)*VLOOKUP(ESCYLD2!BH$4,'[1]INTERNAL PARAMETERS-1'!$B$5:$J$44,6,FALSE)*VLOOKUP(ESCYLD2!BH$4,'[1]INTERNAL PARAMETERS-1'!$B$5:$J$44,3,FALSE) + ESCYLD1!BH213*(1-VLOOKUP(ESCYLD2!BH$4,'[1]INTERNAL PARAMETERS-1'!$B$5:$J$44,5,FALSE))*VLOOKUP(ESCYLD2!BH$4,'[1]INTERNAL PARAMETERS-1'!$B$5:$J$44,8,FALSE)*VLOOKUP(ESCYLD2!BH$4,'[1]INTERNAL PARAMETERS-1'!$B$5:$J$44,3,FALSE)</f>
        <v>0</v>
      </c>
      <c r="BI213" s="52">
        <f>ESCYLD1!BI213*VLOOKUP(ESCYLD2!BI$4,'[1]INTERNAL PARAMETERS-1'!$B$5:$J$44,5,FALSE)*VLOOKUP(ESCYLD2!BI$4,'[1]INTERNAL PARAMETERS-1'!$B$5:$J$44,6,FALSE)*VLOOKUP(ESCYLD2!BI$4,'[1]INTERNAL PARAMETERS-1'!$B$5:$J$44,3,FALSE) + ESCYLD1!BI213*(1-VLOOKUP(ESCYLD2!BI$4,'[1]INTERNAL PARAMETERS-1'!$B$5:$J$44,5,FALSE))*VLOOKUP(ESCYLD2!BI$4,'[1]INTERNAL PARAMETERS-1'!$B$5:$J$44,8,FALSE)*VLOOKUP(ESCYLD2!BI$4,'[1]INTERNAL PARAMETERS-1'!$B$5:$J$44,3,FALSE)</f>
        <v>0</v>
      </c>
      <c r="BJ213" s="52">
        <f>ESCYLD1!BJ213*VLOOKUP(ESCYLD2!BJ$4,'[1]INTERNAL PARAMETERS-1'!$B$5:$J$44,5,FALSE)*VLOOKUP(ESCYLD2!BJ$4,'[1]INTERNAL PARAMETERS-1'!$B$5:$J$44,6,FALSE)*VLOOKUP(ESCYLD2!BJ$4,'[1]INTERNAL PARAMETERS-1'!$B$5:$J$44,3,FALSE) + ESCYLD1!BJ213*(1-VLOOKUP(ESCYLD2!BJ$4,'[1]INTERNAL PARAMETERS-1'!$B$5:$J$44,5,FALSE))*VLOOKUP(ESCYLD2!BJ$4,'[1]INTERNAL PARAMETERS-1'!$B$5:$J$44,8,FALSE)*VLOOKUP(ESCYLD2!BJ$4,'[1]INTERNAL PARAMETERS-1'!$B$5:$J$44,3,FALSE)</f>
        <v>0</v>
      </c>
      <c r="BK213" s="52">
        <f>ESCYLD1!BK213*VLOOKUP(ESCYLD2!BK$4,'[1]INTERNAL PARAMETERS-1'!$B$5:$J$44,5,FALSE)*VLOOKUP(ESCYLD2!BK$4,'[1]INTERNAL PARAMETERS-1'!$B$5:$J$44,6,FALSE)*VLOOKUP(ESCYLD2!BK$4,'[1]INTERNAL PARAMETERS-1'!$B$5:$J$44,3,FALSE) + ESCYLD1!BK213*(1-VLOOKUP(ESCYLD2!BK$4,'[1]INTERNAL PARAMETERS-1'!$B$5:$J$44,5,FALSE))*VLOOKUP(ESCYLD2!BK$4,'[1]INTERNAL PARAMETERS-1'!$B$5:$J$44,8,FALSE)*VLOOKUP(ESCYLD2!BK$4,'[1]INTERNAL PARAMETERS-1'!$B$5:$J$44,3,FALSE)</f>
        <v>0</v>
      </c>
      <c r="BL213" s="52">
        <f>ESCYLD1!BL213*VLOOKUP(ESCYLD2!BL$4,'[1]INTERNAL PARAMETERS-1'!$B$5:$J$44,5,FALSE)*VLOOKUP(ESCYLD2!BL$4,'[1]INTERNAL PARAMETERS-1'!$B$5:$J$44,6,FALSE)*VLOOKUP(ESCYLD2!BL$4,'[1]INTERNAL PARAMETERS-1'!$B$5:$J$44,3,FALSE) + ESCYLD1!BL213*(1-VLOOKUP(ESCYLD2!BL$4,'[1]INTERNAL PARAMETERS-1'!$B$5:$J$44,5,FALSE))*VLOOKUP(ESCYLD2!BL$4,'[1]INTERNAL PARAMETERS-1'!$B$5:$J$44,8,FALSE)*VLOOKUP(ESCYLD2!BL$4,'[1]INTERNAL PARAMETERS-1'!$B$5:$J$44,3,FALSE)</f>
        <v>0</v>
      </c>
      <c r="BM213" s="52">
        <f>ESCYLD1!BM213*VLOOKUP(ESCYLD2!BM$4,'[1]INTERNAL PARAMETERS-1'!$B$5:$J$44,5,FALSE)*VLOOKUP(ESCYLD2!BM$4,'[1]INTERNAL PARAMETERS-1'!$B$5:$J$44,6,FALSE)*VLOOKUP(ESCYLD2!BM$4,'[1]INTERNAL PARAMETERS-1'!$B$5:$J$44,3,FALSE) + ESCYLD1!BM213*(1-VLOOKUP(ESCYLD2!BM$4,'[1]INTERNAL PARAMETERS-1'!$B$5:$J$44,5,FALSE))*VLOOKUP(ESCYLD2!BM$4,'[1]INTERNAL PARAMETERS-1'!$B$5:$J$44,8,FALSE)*VLOOKUP(ESCYLD2!BM$4,'[1]INTERNAL PARAMETERS-1'!$B$5:$J$44,3,FALSE)</f>
        <v>0</v>
      </c>
      <c r="BN213" s="52">
        <f>ESCYLD1!BN213*VLOOKUP(ESCYLD2!BN$4,'[1]INTERNAL PARAMETERS-1'!$B$5:$J$44,5,FALSE)*VLOOKUP(ESCYLD2!BN$4,'[1]INTERNAL PARAMETERS-1'!$B$5:$J$44,6,FALSE)*VLOOKUP(ESCYLD2!BN$4,'[1]INTERNAL PARAMETERS-1'!$B$5:$J$44,3,FALSE) + ESCYLD1!BN213*(1-VLOOKUP(ESCYLD2!BN$4,'[1]INTERNAL PARAMETERS-1'!$B$5:$J$44,5,FALSE))*VLOOKUP(ESCYLD2!BN$4,'[1]INTERNAL PARAMETERS-1'!$B$5:$J$44,8,FALSE)*VLOOKUP(ESCYLD2!BN$4,'[1]INTERNAL PARAMETERS-1'!$B$5:$J$44,3,FALSE)</f>
        <v>0</v>
      </c>
      <c r="BO213" s="52">
        <f>ESCYLD1!BO213*VLOOKUP(ESCYLD2!BO$4,'[1]INTERNAL PARAMETERS-1'!$B$5:$J$44,5,FALSE)*VLOOKUP(ESCYLD2!BO$4,'[1]INTERNAL PARAMETERS-1'!$B$5:$J$44,6,FALSE)*VLOOKUP(ESCYLD2!BO$4,'[1]INTERNAL PARAMETERS-1'!$B$5:$J$44,3,FALSE) + ESCYLD1!BO213*(1-VLOOKUP(ESCYLD2!BO$4,'[1]INTERNAL PARAMETERS-1'!$B$5:$J$44,5,FALSE))*VLOOKUP(ESCYLD2!BO$4,'[1]INTERNAL PARAMETERS-1'!$B$5:$J$44,8,FALSE)*VLOOKUP(ESCYLD2!BO$4,'[1]INTERNAL PARAMETERS-1'!$B$5:$J$44,3,FALSE)</f>
        <v>0</v>
      </c>
      <c r="BP213" s="52">
        <f>ESCYLD1!BP213*VLOOKUP(ESCYLD2!BP$4,'[1]INTERNAL PARAMETERS-1'!$B$5:$J$44,5,FALSE)*VLOOKUP(ESCYLD2!BP$4,'[1]INTERNAL PARAMETERS-1'!$B$5:$J$44,6,FALSE)*VLOOKUP(ESCYLD2!BP$4,'[1]INTERNAL PARAMETERS-1'!$B$5:$J$44,3,FALSE) + ESCYLD1!BP213*(1-VLOOKUP(ESCYLD2!BP$4,'[1]INTERNAL PARAMETERS-1'!$B$5:$J$44,5,FALSE))*VLOOKUP(ESCYLD2!BP$4,'[1]INTERNAL PARAMETERS-1'!$B$5:$J$44,8,FALSE)*VLOOKUP(ESCYLD2!BP$4,'[1]INTERNAL PARAMETERS-1'!$B$5:$J$44,3,FALSE)</f>
        <v>0</v>
      </c>
      <c r="BQ213" s="52">
        <f>ESCYLD1!BQ213*VLOOKUP(ESCYLD2!BQ$4,'[1]INTERNAL PARAMETERS-1'!$B$5:$J$44,5,FALSE)*VLOOKUP(ESCYLD2!BQ$4,'[1]INTERNAL PARAMETERS-1'!$B$5:$J$44,6,FALSE)*VLOOKUP(ESCYLD2!BQ$4,'[1]INTERNAL PARAMETERS-1'!$B$5:$J$44,3,FALSE) + ESCYLD1!BQ213*(1-VLOOKUP(ESCYLD2!BQ$4,'[1]INTERNAL PARAMETERS-1'!$B$5:$J$44,5,FALSE))*VLOOKUP(ESCYLD2!BQ$4,'[1]INTERNAL PARAMETERS-1'!$B$5:$J$44,8,FALSE)*VLOOKUP(ESCYLD2!BQ$4,'[1]INTERNAL PARAMETERS-1'!$B$5:$J$44,3,FALSE)</f>
        <v>0</v>
      </c>
      <c r="BR213" s="52">
        <f>ESCYLD1!BR213*VLOOKUP(ESCYLD2!BR$4,'[1]INTERNAL PARAMETERS-1'!$B$5:$J$44,5,FALSE)*VLOOKUP(ESCYLD2!BR$4,'[1]INTERNAL PARAMETERS-1'!$B$5:$J$44,6,FALSE)*VLOOKUP(ESCYLD2!BR$4,'[1]INTERNAL PARAMETERS-1'!$B$5:$J$44,3,FALSE) + ESCYLD1!BR213*(1-VLOOKUP(ESCYLD2!BR$4,'[1]INTERNAL PARAMETERS-1'!$B$5:$J$44,5,FALSE))*VLOOKUP(ESCYLD2!BR$4,'[1]INTERNAL PARAMETERS-1'!$B$5:$J$44,8,FALSE)*VLOOKUP(ESCYLD2!BR$4,'[1]INTERNAL PARAMETERS-1'!$B$5:$J$44,3,FALSE)</f>
        <v>0</v>
      </c>
      <c r="BS213" s="52">
        <f>ESCYLD1!BS213*VLOOKUP(ESCYLD2!BS$4,'[1]INTERNAL PARAMETERS-1'!$B$5:$J$44,5,FALSE)*VLOOKUP(ESCYLD2!BS$4,'[1]INTERNAL PARAMETERS-1'!$B$5:$J$44,6,FALSE)*VLOOKUP(ESCYLD2!BS$4,'[1]INTERNAL PARAMETERS-1'!$B$5:$J$44,3,FALSE) + ESCYLD1!BS213*(1-VLOOKUP(ESCYLD2!BS$4,'[1]INTERNAL PARAMETERS-1'!$B$5:$J$44,5,FALSE))*VLOOKUP(ESCYLD2!BS$4,'[1]INTERNAL PARAMETERS-1'!$B$5:$J$44,8,FALSE)*VLOOKUP(ESCYLD2!BS$4,'[1]INTERNAL PARAMETERS-1'!$B$5:$J$44,3,FALSE)</f>
        <v>0</v>
      </c>
      <c r="BT213" s="52">
        <f>ESCYLD1!BT213*VLOOKUP(ESCYLD2!BT$4,'[1]INTERNAL PARAMETERS-1'!$B$5:$J$44,5,FALSE)*VLOOKUP(ESCYLD2!BT$4,'[1]INTERNAL PARAMETERS-1'!$B$5:$J$44,6,FALSE)*VLOOKUP(ESCYLD2!BT$4,'[1]INTERNAL PARAMETERS-1'!$B$5:$J$44,3,FALSE) + ESCYLD1!BT213*(1-VLOOKUP(ESCYLD2!BT$4,'[1]INTERNAL PARAMETERS-1'!$B$5:$J$44,5,FALSE))*VLOOKUP(ESCYLD2!BT$4,'[1]INTERNAL PARAMETERS-1'!$B$5:$J$44,8,FALSE)*VLOOKUP(ESCYLD2!BT$4,'[1]INTERNAL PARAMETERS-1'!$B$5:$J$44,3,FALSE)</f>
        <v>0</v>
      </c>
      <c r="BU213" s="52">
        <f>ESCYLD1!BU213*VLOOKUP(ESCYLD2!BU$4,'[1]INTERNAL PARAMETERS-1'!$B$5:$J$44,5,FALSE)*VLOOKUP(ESCYLD2!BU$4,'[1]INTERNAL PARAMETERS-1'!$B$5:$J$44,6,FALSE)*VLOOKUP(ESCYLD2!BU$4,'[1]INTERNAL PARAMETERS-1'!$B$5:$J$44,3,FALSE) + ESCYLD1!BU213*(1-VLOOKUP(ESCYLD2!BU$4,'[1]INTERNAL PARAMETERS-1'!$B$5:$J$44,5,FALSE))*VLOOKUP(ESCYLD2!BU$4,'[1]INTERNAL PARAMETERS-1'!$B$5:$J$44,8,FALSE)*VLOOKUP(ESCYLD2!BU$4,'[1]INTERNAL PARAMETERS-1'!$B$5:$J$44,3,FALSE)</f>
        <v>0</v>
      </c>
      <c r="BV213" s="52">
        <f>ESCYLD1!BV213*VLOOKUP(ESCYLD2!BV$4,'[1]INTERNAL PARAMETERS-1'!$B$5:$J$44,5,FALSE)*VLOOKUP(ESCYLD2!BV$4,'[1]INTERNAL PARAMETERS-1'!$B$5:$J$44,6,FALSE)*VLOOKUP(ESCYLD2!BV$4,'[1]INTERNAL PARAMETERS-1'!$B$5:$J$44,3,FALSE) + ESCYLD1!BV213*(1-VLOOKUP(ESCYLD2!BV$4,'[1]INTERNAL PARAMETERS-1'!$B$5:$J$44,5,FALSE))*VLOOKUP(ESCYLD2!BV$4,'[1]INTERNAL PARAMETERS-1'!$B$5:$J$44,8,FALSE)*VLOOKUP(ESCYLD2!BV$4,'[1]INTERNAL PARAMETERS-1'!$B$5:$J$44,3,FALSE)</f>
        <v>0</v>
      </c>
      <c r="BW213" s="52">
        <f>ESCYLD1!BW213*VLOOKUP(ESCYLD2!BW$4,'[1]INTERNAL PARAMETERS-1'!$B$5:$J$44,5,FALSE)*VLOOKUP(ESCYLD2!BW$4,'[1]INTERNAL PARAMETERS-1'!$B$5:$J$44,6,FALSE)*VLOOKUP(ESCYLD2!BW$4,'[1]INTERNAL PARAMETERS-1'!$B$5:$J$44,3,FALSE) + ESCYLD1!BW213*(1-VLOOKUP(ESCYLD2!BW$4,'[1]INTERNAL PARAMETERS-1'!$B$5:$J$44,5,FALSE))*VLOOKUP(ESCYLD2!BW$4,'[1]INTERNAL PARAMETERS-1'!$B$5:$J$44,8,FALSE)*VLOOKUP(ESCYLD2!BW$4,'[1]INTERNAL PARAMETERS-1'!$B$5:$J$44,3,FALSE)</f>
        <v>0</v>
      </c>
      <c r="BX213" s="52">
        <f>ESCYLD1!BX213*VLOOKUP(ESCYLD2!BX$4,'[1]INTERNAL PARAMETERS-1'!$B$5:$J$44,5,FALSE)*VLOOKUP(ESCYLD2!BX$4,'[1]INTERNAL PARAMETERS-1'!$B$5:$J$44,6,FALSE)*VLOOKUP(ESCYLD2!BX$4,'[1]INTERNAL PARAMETERS-1'!$B$5:$J$44,3,FALSE) + ESCYLD1!BX213*(1-VLOOKUP(ESCYLD2!BX$4,'[1]INTERNAL PARAMETERS-1'!$B$5:$J$44,5,FALSE))*VLOOKUP(ESCYLD2!BX$4,'[1]INTERNAL PARAMETERS-1'!$B$5:$J$44,8,FALSE)*VLOOKUP(ESCYLD2!BX$4,'[1]INTERNAL PARAMETERS-1'!$B$5:$J$44,3,FALSE)</f>
        <v>0</v>
      </c>
      <c r="BY213" s="52">
        <f>ESCYLD1!BY213*VLOOKUP(ESCYLD2!BY$4,'[1]INTERNAL PARAMETERS-1'!$B$5:$J$44,5,FALSE)*VLOOKUP(ESCYLD2!BY$4,'[1]INTERNAL PARAMETERS-1'!$B$5:$J$44,6,FALSE)*VLOOKUP(ESCYLD2!BY$4,'[1]INTERNAL PARAMETERS-1'!$B$5:$J$44,3,FALSE) + ESCYLD1!BY213*(1-VLOOKUP(ESCYLD2!BY$4,'[1]INTERNAL PARAMETERS-1'!$B$5:$J$44,5,FALSE))*VLOOKUP(ESCYLD2!BY$4,'[1]INTERNAL PARAMETERS-1'!$B$5:$J$44,8,FALSE)*VLOOKUP(ESCYLD2!BY$4,'[1]INTERNAL PARAMETERS-1'!$B$5:$J$44,3,FALSE)</f>
        <v>0</v>
      </c>
      <c r="BZ213" s="52">
        <f>ESCYLD1!BZ213*VLOOKUP(ESCYLD2!BZ$4,'[1]INTERNAL PARAMETERS-1'!$B$5:$J$44,5,FALSE)*VLOOKUP(ESCYLD2!BZ$4,'[1]INTERNAL PARAMETERS-1'!$B$5:$J$44,6,FALSE)*VLOOKUP(ESCYLD2!BZ$4,'[1]INTERNAL PARAMETERS-1'!$B$5:$J$44,3,FALSE) + ESCYLD1!BZ213*(1-VLOOKUP(ESCYLD2!BZ$4,'[1]INTERNAL PARAMETERS-1'!$B$5:$J$44,5,FALSE))*VLOOKUP(ESCYLD2!BZ$4,'[1]INTERNAL PARAMETERS-1'!$B$5:$J$44,8,FALSE)*VLOOKUP(ESCYLD2!BZ$4,'[1]INTERNAL PARAMETERS-1'!$B$5:$J$44,3,FALSE)</f>
        <v>0</v>
      </c>
      <c r="CA213" s="52">
        <f>ESCYLD1!CA213*VLOOKUP(ESCYLD2!CA$4,'[1]INTERNAL PARAMETERS-1'!$B$5:$J$44,5,FALSE)*VLOOKUP(ESCYLD2!CA$4,'[1]INTERNAL PARAMETERS-1'!$B$5:$J$44,6,FALSE)*VLOOKUP(ESCYLD2!CA$4,'[1]INTERNAL PARAMETERS-1'!$B$5:$J$44,3,FALSE) + ESCYLD1!CA213*(1-VLOOKUP(ESCYLD2!CA$4,'[1]INTERNAL PARAMETERS-1'!$B$5:$J$44,5,FALSE))*VLOOKUP(ESCYLD2!CA$4,'[1]INTERNAL PARAMETERS-1'!$B$5:$J$44,8,FALSE)*VLOOKUP(ESCYLD2!CA$4,'[1]INTERNAL PARAMETERS-1'!$B$5:$J$44,3,FALSE)</f>
        <v>0</v>
      </c>
      <c r="CB213" s="52">
        <f>ESCYLD1!CB213*VLOOKUP(ESCYLD2!CB$4,'[1]INTERNAL PARAMETERS-1'!$B$5:$J$44,5,FALSE)*VLOOKUP(ESCYLD2!CB$4,'[1]INTERNAL PARAMETERS-1'!$B$5:$J$44,6,FALSE)*VLOOKUP(ESCYLD2!CB$4,'[1]INTERNAL PARAMETERS-1'!$B$5:$J$44,3,FALSE) + ESCYLD1!CB213*(1-VLOOKUP(ESCYLD2!CB$4,'[1]INTERNAL PARAMETERS-1'!$B$5:$J$44,5,FALSE))*VLOOKUP(ESCYLD2!CB$4,'[1]INTERNAL PARAMETERS-1'!$B$5:$J$44,8,FALSE)*VLOOKUP(ESCYLD2!CB$4,'[1]INTERNAL PARAMETERS-1'!$B$5:$J$44,3,FALSE)</f>
        <v>0</v>
      </c>
      <c r="CC213" s="52">
        <f>ESCYLD1!CC213*VLOOKUP(ESCYLD2!CC$4,'[1]INTERNAL PARAMETERS-1'!$B$5:$J$44,5,FALSE)*VLOOKUP(ESCYLD2!CC$4,'[1]INTERNAL PARAMETERS-1'!$B$5:$J$44,6,FALSE)*VLOOKUP(ESCYLD2!CC$4,'[1]INTERNAL PARAMETERS-1'!$B$5:$J$44,3,FALSE) + ESCYLD1!CC213*(1-VLOOKUP(ESCYLD2!CC$4,'[1]INTERNAL PARAMETERS-1'!$B$5:$J$44,5,FALSE))*VLOOKUP(ESCYLD2!CC$4,'[1]INTERNAL PARAMETERS-1'!$B$5:$J$44,8,FALSE)*VLOOKUP(ESCYLD2!CC$4,'[1]INTERNAL PARAMETERS-1'!$B$5:$J$44,3,FALSE)</f>
        <v>0</v>
      </c>
      <c r="CD213" s="52">
        <f>ESCYLD1!CD213*VLOOKUP(ESCYLD2!CD$4,'[1]INTERNAL PARAMETERS-1'!$B$5:$J$44,5,FALSE)*VLOOKUP(ESCYLD2!CD$4,'[1]INTERNAL PARAMETERS-1'!$B$5:$J$44,6,FALSE)*VLOOKUP(ESCYLD2!CD$4,'[1]INTERNAL PARAMETERS-1'!$B$5:$J$44,3,FALSE) + ESCYLD1!CD213*(1-VLOOKUP(ESCYLD2!CD$4,'[1]INTERNAL PARAMETERS-1'!$B$5:$J$44,5,FALSE))*VLOOKUP(ESCYLD2!CD$4,'[1]INTERNAL PARAMETERS-1'!$B$5:$J$44,8,FALSE)*VLOOKUP(ESCYLD2!CD$4,'[1]INTERNAL PARAMETERS-1'!$B$5:$J$44,3,FALSE)</f>
        <v>0</v>
      </c>
      <c r="CE213" s="52">
        <f>ESCYLD1!CE213*VLOOKUP(ESCYLD2!CE$4,'[1]INTERNAL PARAMETERS-1'!$B$5:$J$44,5,FALSE)*VLOOKUP(ESCYLD2!CE$4,'[1]INTERNAL PARAMETERS-1'!$B$5:$J$44,6,FALSE)*VLOOKUP(ESCYLD2!CE$4,'[1]INTERNAL PARAMETERS-1'!$B$5:$J$44,3,FALSE) + ESCYLD1!CE213*(1-VLOOKUP(ESCYLD2!CE$4,'[1]INTERNAL PARAMETERS-1'!$B$5:$J$44,5,FALSE))*VLOOKUP(ESCYLD2!CE$4,'[1]INTERNAL PARAMETERS-1'!$B$5:$J$44,8,FALSE)*VLOOKUP(ESCYLD2!CE$4,'[1]INTERNAL PARAMETERS-1'!$B$5:$J$44,3,FALSE)</f>
        <v>0</v>
      </c>
      <c r="CF213" s="52">
        <f>ESCYLD1!CF213*VLOOKUP(ESCYLD2!CF$4,'[1]INTERNAL PARAMETERS-1'!$B$5:$J$44,5,FALSE)*VLOOKUP(ESCYLD2!CF$4,'[1]INTERNAL PARAMETERS-1'!$B$5:$J$44,6,FALSE)*VLOOKUP(ESCYLD2!CF$4,'[1]INTERNAL PARAMETERS-1'!$B$5:$J$44,3,FALSE) + ESCYLD1!CF213*(1-VLOOKUP(ESCYLD2!CF$4,'[1]INTERNAL PARAMETERS-1'!$B$5:$J$44,5,FALSE))*VLOOKUP(ESCYLD2!CF$4,'[1]INTERNAL PARAMETERS-1'!$B$5:$J$44,8,FALSE)*VLOOKUP(ESCYLD2!CF$4,'[1]INTERNAL PARAMETERS-1'!$B$5:$J$44,3,FALSE)</f>
        <v>0</v>
      </c>
      <c r="CG213" s="52">
        <f>ESCYLD1!CG213*VLOOKUP(ESCYLD2!CG$4,'[1]INTERNAL PARAMETERS-1'!$B$5:$J$44,5,FALSE)*VLOOKUP(ESCYLD2!CG$4,'[1]INTERNAL PARAMETERS-1'!$B$5:$J$44,6,FALSE)*VLOOKUP(ESCYLD2!CG$4,'[1]INTERNAL PARAMETERS-1'!$B$5:$J$44,3,FALSE) + ESCYLD1!CG213*(1-VLOOKUP(ESCYLD2!CG$4,'[1]INTERNAL PARAMETERS-1'!$B$5:$J$44,5,FALSE))*VLOOKUP(ESCYLD2!CG$4,'[1]INTERNAL PARAMETERS-1'!$B$5:$J$44,8,FALSE)*VLOOKUP(ESCYLD2!CG$4,'[1]INTERNAL PARAMETERS-1'!$B$5:$J$44,3,FALSE)</f>
        <v>0</v>
      </c>
      <c r="CH213" s="51">
        <f>ESCYLD1!CH213*VLOOKUP(ESCYLD2!CH$4,'[1]INTERNAL PARAMETERS-1'!$B$5:$J$44,5,FALSE)*VLOOKUP(ESCYLD2!CH$4,'[1]INTERNAL PARAMETERS-1'!$B$5:$J$44,6,FALSE)*VLOOKUP(ESCYLD2!CH$4,'[1]INTERNAL PARAMETERS-1'!$B$5:$J$44,3,FALSE) + ESCYLD1!CH213*(1-VLOOKUP(ESCYLD2!CH$4,'[1]INTERNAL PARAMETERS-1'!$B$5:$J$44,5,FALSE))*VLOOKUP(ESCYLD2!CH$4,'[1]INTERNAL PARAMETERS-1'!$B$5:$J$44,8,FALSE)*VLOOKUP(ESCYLD2!CH$4,'[1]INTERNAL PARAMETERS-1'!$B$5:$J$44,3,FALSE)</f>
        <v>0</v>
      </c>
      <c r="CJ213" s="53">
        <f t="shared" si="6"/>
        <v>0</v>
      </c>
      <c r="CK213" s="51">
        <f t="shared" si="7"/>
        <v>0</v>
      </c>
    </row>
    <row r="214" spans="2:89" x14ac:dyDescent="0.5">
      <c r="B214" s="66" t="s">
        <v>7</v>
      </c>
      <c r="C214" s="65" t="s">
        <v>72</v>
      </c>
      <c r="D214" s="65" t="s">
        <v>78</v>
      </c>
      <c r="E214" s="151">
        <f>ESC!AF214</f>
        <v>0</v>
      </c>
      <c r="F214" s="64">
        <f>'[1]INTERNAL PARAMETERS-1'!M16</f>
        <v>30.094999999999999</v>
      </c>
      <c r="G214" s="53">
        <f>ESCYLD1!G214*VLOOKUP(ESCYLD2!G$4,'[1]INTERNAL PARAMETERS-1'!$B$5:$J$44,5,FALSE)*VLOOKUP(ESCYLD2!G$4,'[1]INTERNAL PARAMETERS-1'!$B$5:$J$44,7,FALSE)*ESCYLD2!$F214 + ESCYLD1!G214*(1-VLOOKUP(ESCYLD2!G$4,'[1]INTERNAL PARAMETERS-1'!$B$5:$J$44,5,FALSE))*VLOOKUP(ESCYLD2!G$4,'[1]INTERNAL PARAMETERS-1'!$B$5:$J$44,9,FALSE)*ESCYLD2!$F214</f>
        <v>0</v>
      </c>
      <c r="H214" s="52">
        <f>ESCYLD1!H214*VLOOKUP(ESCYLD2!H$4,'[1]INTERNAL PARAMETERS-1'!$B$5:$J$44,5,FALSE)*VLOOKUP(ESCYLD2!H$4,'[1]INTERNAL PARAMETERS-1'!$B$5:$J$44,7,FALSE)*ESCYLD2!$F214 + ESCYLD1!H214*(1-VLOOKUP(ESCYLD2!H$4,'[1]INTERNAL PARAMETERS-1'!$B$5:$J$44,5,FALSE))*VLOOKUP(ESCYLD2!H$4,'[1]INTERNAL PARAMETERS-1'!$B$5:$J$44,9,FALSE)*ESCYLD2!$F214</f>
        <v>0</v>
      </c>
      <c r="I214" s="52">
        <f>ESCYLD1!I214*VLOOKUP(ESCYLD2!I$4,'[1]INTERNAL PARAMETERS-1'!$B$5:$J$44,5,FALSE)*VLOOKUP(ESCYLD2!I$4,'[1]INTERNAL PARAMETERS-1'!$B$5:$J$44,7,FALSE)*ESCYLD2!$F214 + ESCYLD1!I214*(1-VLOOKUP(ESCYLD2!I$4,'[1]INTERNAL PARAMETERS-1'!$B$5:$J$44,5,FALSE))*VLOOKUP(ESCYLD2!I$4,'[1]INTERNAL PARAMETERS-1'!$B$5:$J$44,9,FALSE)*ESCYLD2!$F214</f>
        <v>0</v>
      </c>
      <c r="J214" s="52">
        <f>ESCYLD1!J214*VLOOKUP(ESCYLD2!J$4,'[1]INTERNAL PARAMETERS-1'!$B$5:$J$44,5,FALSE)*VLOOKUP(ESCYLD2!J$4,'[1]INTERNAL PARAMETERS-1'!$B$5:$J$44,7,FALSE)*ESCYLD2!$F214 + ESCYLD1!J214*(1-VLOOKUP(ESCYLD2!J$4,'[1]INTERNAL PARAMETERS-1'!$B$5:$J$44,5,FALSE))*VLOOKUP(ESCYLD2!J$4,'[1]INTERNAL PARAMETERS-1'!$B$5:$J$44,9,FALSE)*ESCYLD2!$F214</f>
        <v>0</v>
      </c>
      <c r="K214" s="52">
        <f>ESCYLD1!K214*VLOOKUP(ESCYLD2!K$4,'[1]INTERNAL PARAMETERS-1'!$B$5:$J$44,5,FALSE)*VLOOKUP(ESCYLD2!K$4,'[1]INTERNAL PARAMETERS-1'!$B$5:$J$44,7,FALSE)*ESCYLD2!$F214 + ESCYLD1!K214*(1-VLOOKUP(ESCYLD2!K$4,'[1]INTERNAL PARAMETERS-1'!$B$5:$J$44,5,FALSE))*VLOOKUP(ESCYLD2!K$4,'[1]INTERNAL PARAMETERS-1'!$B$5:$J$44,9,FALSE)*ESCYLD2!$F214</f>
        <v>0</v>
      </c>
      <c r="L214" s="52">
        <f>ESCYLD1!L214*VLOOKUP(ESCYLD2!L$4,'[1]INTERNAL PARAMETERS-1'!$B$5:$J$44,5,FALSE)*VLOOKUP(ESCYLD2!L$4,'[1]INTERNAL PARAMETERS-1'!$B$5:$J$44,7,FALSE)*ESCYLD2!$F214 + ESCYLD1!L214*(1-VLOOKUP(ESCYLD2!L$4,'[1]INTERNAL PARAMETERS-1'!$B$5:$J$44,5,FALSE))*VLOOKUP(ESCYLD2!L$4,'[1]INTERNAL PARAMETERS-1'!$B$5:$J$44,9,FALSE)*ESCYLD2!$F214</f>
        <v>0</v>
      </c>
      <c r="M214" s="52">
        <f>ESCYLD1!M214*VLOOKUP(ESCYLD2!M$4,'[1]INTERNAL PARAMETERS-1'!$B$5:$J$44,5,FALSE)*VLOOKUP(ESCYLD2!M$4,'[1]INTERNAL PARAMETERS-1'!$B$5:$J$44,7,FALSE)*ESCYLD2!$F214 + ESCYLD1!M214*(1-VLOOKUP(ESCYLD2!M$4,'[1]INTERNAL PARAMETERS-1'!$B$5:$J$44,5,FALSE))*VLOOKUP(ESCYLD2!M$4,'[1]INTERNAL PARAMETERS-1'!$B$5:$J$44,9,FALSE)*ESCYLD2!$F214</f>
        <v>0</v>
      </c>
      <c r="N214" s="52">
        <f>ESCYLD1!N214*VLOOKUP(ESCYLD2!N$4,'[1]INTERNAL PARAMETERS-1'!$B$5:$J$44,5,FALSE)*VLOOKUP(ESCYLD2!N$4,'[1]INTERNAL PARAMETERS-1'!$B$5:$J$44,7,FALSE)*ESCYLD2!$F214 + ESCYLD1!N214*(1-VLOOKUP(ESCYLD2!N$4,'[1]INTERNAL PARAMETERS-1'!$B$5:$J$44,5,FALSE))*VLOOKUP(ESCYLD2!N$4,'[1]INTERNAL PARAMETERS-1'!$B$5:$J$44,9,FALSE)*ESCYLD2!$F214</f>
        <v>0</v>
      </c>
      <c r="O214" s="52">
        <f>ESCYLD1!O214*VLOOKUP(ESCYLD2!O$4,'[1]INTERNAL PARAMETERS-1'!$B$5:$J$44,5,FALSE)*VLOOKUP(ESCYLD2!O$4,'[1]INTERNAL PARAMETERS-1'!$B$5:$J$44,7,FALSE)*ESCYLD2!$F214 + ESCYLD1!O214*(1-VLOOKUP(ESCYLD2!O$4,'[1]INTERNAL PARAMETERS-1'!$B$5:$J$44,5,FALSE))*VLOOKUP(ESCYLD2!O$4,'[1]INTERNAL PARAMETERS-1'!$B$5:$J$44,9,FALSE)*ESCYLD2!$F214</f>
        <v>0</v>
      </c>
      <c r="P214" s="52">
        <f>ESCYLD1!P214*VLOOKUP(ESCYLD2!P$4,'[1]INTERNAL PARAMETERS-1'!$B$5:$J$44,5,FALSE)*VLOOKUP(ESCYLD2!P$4,'[1]INTERNAL PARAMETERS-1'!$B$5:$J$44,7,FALSE)*ESCYLD2!$F214 + ESCYLD1!P214*(1-VLOOKUP(ESCYLD2!P$4,'[1]INTERNAL PARAMETERS-1'!$B$5:$J$44,5,FALSE))*VLOOKUP(ESCYLD2!P$4,'[1]INTERNAL PARAMETERS-1'!$B$5:$J$44,9,FALSE)*ESCYLD2!$F214</f>
        <v>0</v>
      </c>
      <c r="Q214" s="52">
        <f>ESCYLD1!Q214*VLOOKUP(ESCYLD2!Q$4,'[1]INTERNAL PARAMETERS-1'!$B$5:$J$44,5,FALSE)*VLOOKUP(ESCYLD2!Q$4,'[1]INTERNAL PARAMETERS-1'!$B$5:$J$44,7,FALSE)*ESCYLD2!$F214 + ESCYLD1!Q214*(1-VLOOKUP(ESCYLD2!Q$4,'[1]INTERNAL PARAMETERS-1'!$B$5:$J$44,5,FALSE))*VLOOKUP(ESCYLD2!Q$4,'[1]INTERNAL PARAMETERS-1'!$B$5:$J$44,9,FALSE)*ESCYLD2!$F214</f>
        <v>0</v>
      </c>
      <c r="R214" s="52">
        <f>ESCYLD1!R214*VLOOKUP(ESCYLD2!R$4,'[1]INTERNAL PARAMETERS-1'!$B$5:$J$44,5,FALSE)*VLOOKUP(ESCYLD2!R$4,'[1]INTERNAL PARAMETERS-1'!$B$5:$J$44,7,FALSE)*ESCYLD2!$F214 + ESCYLD1!R214*(1-VLOOKUP(ESCYLD2!R$4,'[1]INTERNAL PARAMETERS-1'!$B$5:$J$44,5,FALSE))*VLOOKUP(ESCYLD2!R$4,'[1]INTERNAL PARAMETERS-1'!$B$5:$J$44,9,FALSE)*ESCYLD2!$F214</f>
        <v>0</v>
      </c>
      <c r="S214" s="52">
        <f>ESCYLD1!S214*VLOOKUP(ESCYLD2!S$4,'[1]INTERNAL PARAMETERS-1'!$B$5:$J$44,5,FALSE)*VLOOKUP(ESCYLD2!S$4,'[1]INTERNAL PARAMETERS-1'!$B$5:$J$44,7,FALSE)*ESCYLD2!$F214 + ESCYLD1!S214*(1-VLOOKUP(ESCYLD2!S$4,'[1]INTERNAL PARAMETERS-1'!$B$5:$J$44,5,FALSE))*VLOOKUP(ESCYLD2!S$4,'[1]INTERNAL PARAMETERS-1'!$B$5:$J$44,9,FALSE)*ESCYLD2!$F214</f>
        <v>0</v>
      </c>
      <c r="T214" s="52">
        <f>ESCYLD1!T214*VLOOKUP(ESCYLD2!T$4,'[1]INTERNAL PARAMETERS-1'!$B$5:$J$44,5,FALSE)*VLOOKUP(ESCYLD2!T$4,'[1]INTERNAL PARAMETERS-1'!$B$5:$J$44,7,FALSE)*ESCYLD2!$F214 + ESCYLD1!T214*(1-VLOOKUP(ESCYLD2!T$4,'[1]INTERNAL PARAMETERS-1'!$B$5:$J$44,5,FALSE))*VLOOKUP(ESCYLD2!T$4,'[1]INTERNAL PARAMETERS-1'!$B$5:$J$44,9,FALSE)*ESCYLD2!$F214</f>
        <v>0</v>
      </c>
      <c r="U214" s="52">
        <f>ESCYLD1!U214*VLOOKUP(ESCYLD2!U$4,'[1]INTERNAL PARAMETERS-1'!$B$5:$J$44,5,FALSE)*VLOOKUP(ESCYLD2!U$4,'[1]INTERNAL PARAMETERS-1'!$B$5:$J$44,7,FALSE)*ESCYLD2!$F214 + ESCYLD1!U214*(1-VLOOKUP(ESCYLD2!U$4,'[1]INTERNAL PARAMETERS-1'!$B$5:$J$44,5,FALSE))*VLOOKUP(ESCYLD2!U$4,'[1]INTERNAL PARAMETERS-1'!$B$5:$J$44,9,FALSE)*ESCYLD2!$F214</f>
        <v>0</v>
      </c>
      <c r="V214" s="52">
        <f>ESCYLD1!V214*VLOOKUP(ESCYLD2!V$4,'[1]INTERNAL PARAMETERS-1'!$B$5:$J$44,5,FALSE)*VLOOKUP(ESCYLD2!V$4,'[1]INTERNAL PARAMETERS-1'!$B$5:$J$44,7,FALSE)*ESCYLD2!$F214 + ESCYLD1!V214*(1-VLOOKUP(ESCYLD2!V$4,'[1]INTERNAL PARAMETERS-1'!$B$5:$J$44,5,FALSE))*VLOOKUP(ESCYLD2!V$4,'[1]INTERNAL PARAMETERS-1'!$B$5:$J$44,9,FALSE)*ESCYLD2!$F214</f>
        <v>0</v>
      </c>
      <c r="W214" s="52">
        <f>ESCYLD1!W214*VLOOKUP(ESCYLD2!W$4,'[1]INTERNAL PARAMETERS-1'!$B$5:$J$44,5,FALSE)*VLOOKUP(ESCYLD2!W$4,'[1]INTERNAL PARAMETERS-1'!$B$5:$J$44,7,FALSE)*ESCYLD2!$F214 + ESCYLD1!W214*(1-VLOOKUP(ESCYLD2!W$4,'[1]INTERNAL PARAMETERS-1'!$B$5:$J$44,5,FALSE))*VLOOKUP(ESCYLD2!W$4,'[1]INTERNAL PARAMETERS-1'!$B$5:$J$44,9,FALSE)*ESCYLD2!$F214</f>
        <v>0</v>
      </c>
      <c r="X214" s="52">
        <f>ESCYLD1!X214*VLOOKUP(ESCYLD2!X$4,'[1]INTERNAL PARAMETERS-1'!$B$5:$J$44,5,FALSE)*VLOOKUP(ESCYLD2!X$4,'[1]INTERNAL PARAMETERS-1'!$B$5:$J$44,7,FALSE)*ESCYLD2!$F214 + ESCYLD1!X214*(1-VLOOKUP(ESCYLD2!X$4,'[1]INTERNAL PARAMETERS-1'!$B$5:$J$44,5,FALSE))*VLOOKUP(ESCYLD2!X$4,'[1]INTERNAL PARAMETERS-1'!$B$5:$J$44,9,FALSE)*ESCYLD2!$F214</f>
        <v>0</v>
      </c>
      <c r="Y214" s="52">
        <f>ESCYLD1!Y214*VLOOKUP(ESCYLD2!Y$4,'[1]INTERNAL PARAMETERS-1'!$B$5:$J$44,5,FALSE)*VLOOKUP(ESCYLD2!Y$4,'[1]INTERNAL PARAMETERS-1'!$B$5:$J$44,7,FALSE)*ESCYLD2!$F214 + ESCYLD1!Y214*(1-VLOOKUP(ESCYLD2!Y$4,'[1]INTERNAL PARAMETERS-1'!$B$5:$J$44,5,FALSE))*VLOOKUP(ESCYLD2!Y$4,'[1]INTERNAL PARAMETERS-1'!$B$5:$J$44,9,FALSE)*ESCYLD2!$F214</f>
        <v>0</v>
      </c>
      <c r="Z214" s="52">
        <f>ESCYLD1!Z214*VLOOKUP(ESCYLD2!Z$4,'[1]INTERNAL PARAMETERS-1'!$B$5:$J$44,5,FALSE)*VLOOKUP(ESCYLD2!Z$4,'[1]INTERNAL PARAMETERS-1'!$B$5:$J$44,7,FALSE)*ESCYLD2!$F214 + ESCYLD1!Z214*(1-VLOOKUP(ESCYLD2!Z$4,'[1]INTERNAL PARAMETERS-1'!$B$5:$J$44,5,FALSE))*VLOOKUP(ESCYLD2!Z$4,'[1]INTERNAL PARAMETERS-1'!$B$5:$J$44,9,FALSE)*ESCYLD2!$F214</f>
        <v>0</v>
      </c>
      <c r="AA214" s="52">
        <f>ESCYLD1!AA214*VLOOKUP(ESCYLD2!AA$4,'[1]INTERNAL PARAMETERS-1'!$B$5:$J$44,5,FALSE)*VLOOKUP(ESCYLD2!AA$4,'[1]INTERNAL PARAMETERS-1'!$B$5:$J$44,7,FALSE)*ESCYLD2!$F214 + ESCYLD1!AA214*(1-VLOOKUP(ESCYLD2!AA$4,'[1]INTERNAL PARAMETERS-1'!$B$5:$J$44,5,FALSE))*VLOOKUP(ESCYLD2!AA$4,'[1]INTERNAL PARAMETERS-1'!$B$5:$J$44,9,FALSE)*ESCYLD2!$F214</f>
        <v>0</v>
      </c>
      <c r="AB214" s="52">
        <f>ESCYLD1!AB214*VLOOKUP(ESCYLD2!AB$4,'[1]INTERNAL PARAMETERS-1'!$B$5:$J$44,5,FALSE)*VLOOKUP(ESCYLD2!AB$4,'[1]INTERNAL PARAMETERS-1'!$B$5:$J$44,7,FALSE)*ESCYLD2!$F214 + ESCYLD1!AB214*(1-VLOOKUP(ESCYLD2!AB$4,'[1]INTERNAL PARAMETERS-1'!$B$5:$J$44,5,FALSE))*VLOOKUP(ESCYLD2!AB$4,'[1]INTERNAL PARAMETERS-1'!$B$5:$J$44,9,FALSE)*ESCYLD2!$F214</f>
        <v>0</v>
      </c>
      <c r="AC214" s="52">
        <f>ESCYLD1!AC214*VLOOKUP(ESCYLD2!AC$4,'[1]INTERNAL PARAMETERS-1'!$B$5:$J$44,5,FALSE)*VLOOKUP(ESCYLD2!AC$4,'[1]INTERNAL PARAMETERS-1'!$B$5:$J$44,7,FALSE)*ESCYLD2!$F214 + ESCYLD1!AC214*(1-VLOOKUP(ESCYLD2!AC$4,'[1]INTERNAL PARAMETERS-1'!$B$5:$J$44,5,FALSE))*VLOOKUP(ESCYLD2!AC$4,'[1]INTERNAL PARAMETERS-1'!$B$5:$J$44,9,FALSE)*ESCYLD2!$F214</f>
        <v>0</v>
      </c>
      <c r="AD214" s="52">
        <f>ESCYLD1!AD214*VLOOKUP(ESCYLD2!AD$4,'[1]INTERNAL PARAMETERS-1'!$B$5:$J$44,5,FALSE)*VLOOKUP(ESCYLD2!AD$4,'[1]INTERNAL PARAMETERS-1'!$B$5:$J$44,7,FALSE)*ESCYLD2!$F214 + ESCYLD1!AD214*(1-VLOOKUP(ESCYLD2!AD$4,'[1]INTERNAL PARAMETERS-1'!$B$5:$J$44,5,FALSE))*VLOOKUP(ESCYLD2!AD$4,'[1]INTERNAL PARAMETERS-1'!$B$5:$J$44,9,FALSE)*ESCYLD2!$F214</f>
        <v>0</v>
      </c>
      <c r="AE214" s="52">
        <f>ESCYLD1!AE214*VLOOKUP(ESCYLD2!AE$4,'[1]INTERNAL PARAMETERS-1'!$B$5:$J$44,5,FALSE)*VLOOKUP(ESCYLD2!AE$4,'[1]INTERNAL PARAMETERS-1'!$B$5:$J$44,7,FALSE)*ESCYLD2!$F214 + ESCYLD1!AE214*(1-VLOOKUP(ESCYLD2!AE$4,'[1]INTERNAL PARAMETERS-1'!$B$5:$J$44,5,FALSE))*VLOOKUP(ESCYLD2!AE$4,'[1]INTERNAL PARAMETERS-1'!$B$5:$J$44,9,FALSE)*ESCYLD2!$F214</f>
        <v>0</v>
      </c>
      <c r="AF214" s="52">
        <f>ESCYLD1!AF214*VLOOKUP(ESCYLD2!AF$4,'[1]INTERNAL PARAMETERS-1'!$B$5:$J$44,5,FALSE)*VLOOKUP(ESCYLD2!AF$4,'[1]INTERNAL PARAMETERS-1'!$B$5:$J$44,7,FALSE)*ESCYLD2!$F214 + ESCYLD1!AF214*(1-VLOOKUP(ESCYLD2!AF$4,'[1]INTERNAL PARAMETERS-1'!$B$5:$J$44,5,FALSE))*VLOOKUP(ESCYLD2!AF$4,'[1]INTERNAL PARAMETERS-1'!$B$5:$J$44,9,FALSE)*ESCYLD2!$F214</f>
        <v>0</v>
      </c>
      <c r="AG214" s="52">
        <f>ESCYLD1!AG214*VLOOKUP(ESCYLD2!AG$4,'[1]INTERNAL PARAMETERS-1'!$B$5:$J$44,5,FALSE)*VLOOKUP(ESCYLD2!AG$4,'[1]INTERNAL PARAMETERS-1'!$B$5:$J$44,7,FALSE)*ESCYLD2!$F214 + ESCYLD1!AG214*(1-VLOOKUP(ESCYLD2!AG$4,'[1]INTERNAL PARAMETERS-1'!$B$5:$J$44,5,FALSE))*VLOOKUP(ESCYLD2!AG$4,'[1]INTERNAL PARAMETERS-1'!$B$5:$J$44,9,FALSE)*ESCYLD2!$F214</f>
        <v>0</v>
      </c>
      <c r="AH214" s="52">
        <f>ESCYLD1!AH214*VLOOKUP(ESCYLD2!AH$4,'[1]INTERNAL PARAMETERS-1'!$B$5:$J$44,5,FALSE)*VLOOKUP(ESCYLD2!AH$4,'[1]INTERNAL PARAMETERS-1'!$B$5:$J$44,7,FALSE)*ESCYLD2!$F214 + ESCYLD1!AH214*(1-VLOOKUP(ESCYLD2!AH$4,'[1]INTERNAL PARAMETERS-1'!$B$5:$J$44,5,FALSE))*VLOOKUP(ESCYLD2!AH$4,'[1]INTERNAL PARAMETERS-1'!$B$5:$J$44,9,FALSE)*ESCYLD2!$F214</f>
        <v>0</v>
      </c>
      <c r="AI214" s="52">
        <f>ESCYLD1!AI214*VLOOKUP(ESCYLD2!AI$4,'[1]INTERNAL PARAMETERS-1'!$B$5:$J$44,5,FALSE)*VLOOKUP(ESCYLD2!AI$4,'[1]INTERNAL PARAMETERS-1'!$B$5:$J$44,7,FALSE)*ESCYLD2!$F214 + ESCYLD1!AI214*(1-VLOOKUP(ESCYLD2!AI$4,'[1]INTERNAL PARAMETERS-1'!$B$5:$J$44,5,FALSE))*VLOOKUP(ESCYLD2!AI$4,'[1]INTERNAL PARAMETERS-1'!$B$5:$J$44,9,FALSE)*ESCYLD2!$F214</f>
        <v>0</v>
      </c>
      <c r="AJ214" s="52">
        <f>ESCYLD1!AJ214*VLOOKUP(ESCYLD2!AJ$4,'[1]INTERNAL PARAMETERS-1'!$B$5:$J$44,5,FALSE)*VLOOKUP(ESCYLD2!AJ$4,'[1]INTERNAL PARAMETERS-1'!$B$5:$J$44,7,FALSE)*ESCYLD2!$F214 + ESCYLD1!AJ214*(1-VLOOKUP(ESCYLD2!AJ$4,'[1]INTERNAL PARAMETERS-1'!$B$5:$J$44,5,FALSE))*VLOOKUP(ESCYLD2!AJ$4,'[1]INTERNAL PARAMETERS-1'!$B$5:$J$44,9,FALSE)*ESCYLD2!$F214</f>
        <v>0</v>
      </c>
      <c r="AK214" s="52">
        <f>ESCYLD1!AK214*VLOOKUP(ESCYLD2!AK$4,'[1]INTERNAL PARAMETERS-1'!$B$5:$J$44,5,FALSE)*VLOOKUP(ESCYLD2!AK$4,'[1]INTERNAL PARAMETERS-1'!$B$5:$J$44,7,FALSE)*ESCYLD2!$F214 + ESCYLD1!AK214*(1-VLOOKUP(ESCYLD2!AK$4,'[1]INTERNAL PARAMETERS-1'!$B$5:$J$44,5,FALSE))*VLOOKUP(ESCYLD2!AK$4,'[1]INTERNAL PARAMETERS-1'!$B$5:$J$44,9,FALSE)*ESCYLD2!$F214</f>
        <v>0</v>
      </c>
      <c r="AL214" s="52">
        <f>ESCYLD1!AL214*VLOOKUP(ESCYLD2!AL$4,'[1]INTERNAL PARAMETERS-1'!$B$5:$J$44,5,FALSE)*VLOOKUP(ESCYLD2!AL$4,'[1]INTERNAL PARAMETERS-1'!$B$5:$J$44,7,FALSE)*ESCYLD2!$F214 + ESCYLD1!AL214*(1-VLOOKUP(ESCYLD2!AL$4,'[1]INTERNAL PARAMETERS-1'!$B$5:$J$44,5,FALSE))*VLOOKUP(ESCYLD2!AL$4,'[1]INTERNAL PARAMETERS-1'!$B$5:$J$44,9,FALSE)*ESCYLD2!$F214</f>
        <v>0</v>
      </c>
      <c r="AM214" s="52">
        <f>ESCYLD1!AM214*VLOOKUP(ESCYLD2!AM$4,'[1]INTERNAL PARAMETERS-1'!$B$5:$J$44,5,FALSE)*VLOOKUP(ESCYLD2!AM$4,'[1]INTERNAL PARAMETERS-1'!$B$5:$J$44,7,FALSE)*ESCYLD2!$F214 + ESCYLD1!AM214*(1-VLOOKUP(ESCYLD2!AM$4,'[1]INTERNAL PARAMETERS-1'!$B$5:$J$44,5,FALSE))*VLOOKUP(ESCYLD2!AM$4,'[1]INTERNAL PARAMETERS-1'!$B$5:$J$44,9,FALSE)*ESCYLD2!$F214</f>
        <v>0</v>
      </c>
      <c r="AN214" s="52">
        <f>ESCYLD1!AN214*VLOOKUP(ESCYLD2!AN$4,'[1]INTERNAL PARAMETERS-1'!$B$5:$J$44,5,FALSE)*VLOOKUP(ESCYLD2!AN$4,'[1]INTERNAL PARAMETERS-1'!$B$5:$J$44,7,FALSE)*ESCYLD2!$F214 + ESCYLD1!AN214*(1-VLOOKUP(ESCYLD2!AN$4,'[1]INTERNAL PARAMETERS-1'!$B$5:$J$44,5,FALSE))*VLOOKUP(ESCYLD2!AN$4,'[1]INTERNAL PARAMETERS-1'!$B$5:$J$44,9,FALSE)*ESCYLD2!$F214</f>
        <v>0</v>
      </c>
      <c r="AO214" s="52">
        <f>ESCYLD1!AO214*VLOOKUP(ESCYLD2!AO$4,'[1]INTERNAL PARAMETERS-1'!$B$5:$J$44,5,FALSE)*VLOOKUP(ESCYLD2!AO$4,'[1]INTERNAL PARAMETERS-1'!$B$5:$J$44,7,FALSE)*ESCYLD2!$F214 + ESCYLD1!AO214*(1-VLOOKUP(ESCYLD2!AO$4,'[1]INTERNAL PARAMETERS-1'!$B$5:$J$44,5,FALSE))*VLOOKUP(ESCYLD2!AO$4,'[1]INTERNAL PARAMETERS-1'!$B$5:$J$44,9,FALSE)*ESCYLD2!$F214</f>
        <v>0</v>
      </c>
      <c r="AP214" s="52">
        <f>ESCYLD1!AP214*VLOOKUP(ESCYLD2!AP$4,'[1]INTERNAL PARAMETERS-1'!$B$5:$J$44,5,FALSE)*VLOOKUP(ESCYLD2!AP$4,'[1]INTERNAL PARAMETERS-1'!$B$5:$J$44,7,FALSE)*ESCYLD2!$F214 + ESCYLD1!AP214*(1-VLOOKUP(ESCYLD2!AP$4,'[1]INTERNAL PARAMETERS-1'!$B$5:$J$44,5,FALSE))*VLOOKUP(ESCYLD2!AP$4,'[1]INTERNAL PARAMETERS-1'!$B$5:$J$44,9,FALSE)*ESCYLD2!$F214</f>
        <v>0</v>
      </c>
      <c r="AQ214" s="52">
        <f>ESCYLD1!AQ214*VLOOKUP(ESCYLD2!AQ$4,'[1]INTERNAL PARAMETERS-1'!$B$5:$J$44,5,FALSE)*VLOOKUP(ESCYLD2!AQ$4,'[1]INTERNAL PARAMETERS-1'!$B$5:$J$44,7,FALSE)*ESCYLD2!$F214 + ESCYLD1!AQ214*(1-VLOOKUP(ESCYLD2!AQ$4,'[1]INTERNAL PARAMETERS-1'!$B$5:$J$44,5,FALSE))*VLOOKUP(ESCYLD2!AQ$4,'[1]INTERNAL PARAMETERS-1'!$B$5:$J$44,9,FALSE)*ESCYLD2!$F214</f>
        <v>0</v>
      </c>
      <c r="AR214" s="52">
        <f>ESCYLD1!AR214*VLOOKUP(ESCYLD2!AR$4,'[1]INTERNAL PARAMETERS-1'!$B$5:$J$44,5,FALSE)*VLOOKUP(ESCYLD2!AR$4,'[1]INTERNAL PARAMETERS-1'!$B$5:$J$44,7,FALSE)*ESCYLD2!$F214 + ESCYLD1!AR214*(1-VLOOKUP(ESCYLD2!AR$4,'[1]INTERNAL PARAMETERS-1'!$B$5:$J$44,5,FALSE))*VLOOKUP(ESCYLD2!AR$4,'[1]INTERNAL PARAMETERS-1'!$B$5:$J$44,9,FALSE)*ESCYLD2!$F214</f>
        <v>0</v>
      </c>
      <c r="AS214" s="52">
        <f>ESCYLD1!AS214*VLOOKUP(ESCYLD2!AS$4,'[1]INTERNAL PARAMETERS-1'!$B$5:$J$44,5,FALSE)*VLOOKUP(ESCYLD2!AS$4,'[1]INTERNAL PARAMETERS-1'!$B$5:$J$44,7,FALSE)*ESCYLD2!$F214 + ESCYLD1!AS214*(1-VLOOKUP(ESCYLD2!AS$4,'[1]INTERNAL PARAMETERS-1'!$B$5:$J$44,5,FALSE))*VLOOKUP(ESCYLD2!AS$4,'[1]INTERNAL PARAMETERS-1'!$B$5:$J$44,9,FALSE)*ESCYLD2!$F214</f>
        <v>0</v>
      </c>
      <c r="AT214" s="51">
        <f>ESCYLD1!AT214*VLOOKUP(ESCYLD2!AT$4,'[1]INTERNAL PARAMETERS-1'!$B$5:$J$44,5,FALSE)*VLOOKUP(ESCYLD2!AT$4,'[1]INTERNAL PARAMETERS-1'!$B$5:$J$44,7,FALSE)*ESCYLD2!$F214 + ESCYLD1!AT214*(1-VLOOKUP(ESCYLD2!AT$4,'[1]INTERNAL PARAMETERS-1'!$B$5:$J$44,5,FALSE))*VLOOKUP(ESCYLD2!AT$4,'[1]INTERNAL PARAMETERS-1'!$B$5:$J$44,9,FALSE)*ESCYLD2!$F214</f>
        <v>0</v>
      </c>
      <c r="AU214" s="53">
        <f>ESCYLD1!AU214*VLOOKUP(ESCYLD2!AU$4,'[1]INTERNAL PARAMETERS-1'!$B$5:$J$44,5,FALSE)*VLOOKUP(ESCYLD2!AU$4,'[1]INTERNAL PARAMETERS-1'!$B$5:$J$44,6,FALSE)*VLOOKUP(ESCYLD2!AU$4,'[1]INTERNAL PARAMETERS-1'!$B$5:$J$44,3,FALSE) + ESCYLD1!AU214*(1-VLOOKUP(ESCYLD2!AU$4,'[1]INTERNAL PARAMETERS-1'!$B$5:$J$44,5,FALSE))*VLOOKUP(ESCYLD2!AU$4,'[1]INTERNAL PARAMETERS-1'!$B$5:$J$44,8,FALSE)*VLOOKUP(ESCYLD2!AU$4,'[1]INTERNAL PARAMETERS-1'!$B$5:$J$44,3,FALSE)</f>
        <v>0</v>
      </c>
      <c r="AV214" s="52">
        <f>ESCYLD1!AV214*VLOOKUP(ESCYLD2!AV$4,'[1]INTERNAL PARAMETERS-1'!$B$5:$J$44,5,FALSE)*VLOOKUP(ESCYLD2!AV$4,'[1]INTERNAL PARAMETERS-1'!$B$5:$J$44,6,FALSE)*VLOOKUP(ESCYLD2!AV$4,'[1]INTERNAL PARAMETERS-1'!$B$5:$J$44,3,FALSE) + ESCYLD1!AV214*(1-VLOOKUP(ESCYLD2!AV$4,'[1]INTERNAL PARAMETERS-1'!$B$5:$J$44,5,FALSE))*VLOOKUP(ESCYLD2!AV$4,'[1]INTERNAL PARAMETERS-1'!$B$5:$J$44,8,FALSE)*VLOOKUP(ESCYLD2!AV$4,'[1]INTERNAL PARAMETERS-1'!$B$5:$J$44,3,FALSE)</f>
        <v>0</v>
      </c>
      <c r="AW214" s="52">
        <f>ESCYLD1!AW214*VLOOKUP(ESCYLD2!AW$4,'[1]INTERNAL PARAMETERS-1'!$B$5:$J$44,5,FALSE)*VLOOKUP(ESCYLD2!AW$4,'[1]INTERNAL PARAMETERS-1'!$B$5:$J$44,6,FALSE)*VLOOKUP(ESCYLD2!AW$4,'[1]INTERNAL PARAMETERS-1'!$B$5:$J$44,3,FALSE) + ESCYLD1!AW214*(1-VLOOKUP(ESCYLD2!AW$4,'[1]INTERNAL PARAMETERS-1'!$B$5:$J$44,5,FALSE))*VLOOKUP(ESCYLD2!AW$4,'[1]INTERNAL PARAMETERS-1'!$B$5:$J$44,8,FALSE)*VLOOKUP(ESCYLD2!AW$4,'[1]INTERNAL PARAMETERS-1'!$B$5:$J$44,3,FALSE)</f>
        <v>0</v>
      </c>
      <c r="AX214" s="52">
        <f>ESCYLD1!AX214*VLOOKUP(ESCYLD2!AX$4,'[1]INTERNAL PARAMETERS-1'!$B$5:$J$44,5,FALSE)*VLOOKUP(ESCYLD2!AX$4,'[1]INTERNAL PARAMETERS-1'!$B$5:$J$44,6,FALSE)*VLOOKUP(ESCYLD2!AX$4,'[1]INTERNAL PARAMETERS-1'!$B$5:$J$44,3,FALSE) + ESCYLD1!AX214*(1-VLOOKUP(ESCYLD2!AX$4,'[1]INTERNAL PARAMETERS-1'!$B$5:$J$44,5,FALSE))*VLOOKUP(ESCYLD2!AX$4,'[1]INTERNAL PARAMETERS-1'!$B$5:$J$44,8,FALSE)*VLOOKUP(ESCYLD2!AX$4,'[1]INTERNAL PARAMETERS-1'!$B$5:$J$44,3,FALSE)</f>
        <v>0</v>
      </c>
      <c r="AY214" s="52">
        <f>ESCYLD1!AY214*VLOOKUP(ESCYLD2!AY$4,'[1]INTERNAL PARAMETERS-1'!$B$5:$J$44,5,FALSE)*VLOOKUP(ESCYLD2!AY$4,'[1]INTERNAL PARAMETERS-1'!$B$5:$J$44,6,FALSE)*VLOOKUP(ESCYLD2!AY$4,'[1]INTERNAL PARAMETERS-1'!$B$5:$J$44,3,FALSE) + ESCYLD1!AY214*(1-VLOOKUP(ESCYLD2!AY$4,'[1]INTERNAL PARAMETERS-1'!$B$5:$J$44,5,FALSE))*VLOOKUP(ESCYLD2!AY$4,'[1]INTERNAL PARAMETERS-1'!$B$5:$J$44,8,FALSE)*VLOOKUP(ESCYLD2!AY$4,'[1]INTERNAL PARAMETERS-1'!$B$5:$J$44,3,FALSE)</f>
        <v>0</v>
      </c>
      <c r="AZ214" s="52">
        <f>ESCYLD1!AZ214*VLOOKUP(ESCYLD2!AZ$4,'[1]INTERNAL PARAMETERS-1'!$B$5:$J$44,5,FALSE)*VLOOKUP(ESCYLD2!AZ$4,'[1]INTERNAL PARAMETERS-1'!$B$5:$J$44,6,FALSE)*VLOOKUP(ESCYLD2!AZ$4,'[1]INTERNAL PARAMETERS-1'!$B$5:$J$44,3,FALSE) + ESCYLD1!AZ214*(1-VLOOKUP(ESCYLD2!AZ$4,'[1]INTERNAL PARAMETERS-1'!$B$5:$J$44,5,FALSE))*VLOOKUP(ESCYLD2!AZ$4,'[1]INTERNAL PARAMETERS-1'!$B$5:$J$44,8,FALSE)*VLOOKUP(ESCYLD2!AZ$4,'[1]INTERNAL PARAMETERS-1'!$B$5:$J$44,3,FALSE)</f>
        <v>0</v>
      </c>
      <c r="BA214" s="52">
        <f>ESCYLD1!BA214*VLOOKUP(ESCYLD2!BA$4,'[1]INTERNAL PARAMETERS-1'!$B$5:$J$44,5,FALSE)*VLOOKUP(ESCYLD2!BA$4,'[1]INTERNAL PARAMETERS-1'!$B$5:$J$44,6,FALSE)*VLOOKUP(ESCYLD2!BA$4,'[1]INTERNAL PARAMETERS-1'!$B$5:$J$44,3,FALSE) + ESCYLD1!BA214*(1-VLOOKUP(ESCYLD2!BA$4,'[1]INTERNAL PARAMETERS-1'!$B$5:$J$44,5,FALSE))*VLOOKUP(ESCYLD2!BA$4,'[1]INTERNAL PARAMETERS-1'!$B$5:$J$44,8,FALSE)*VLOOKUP(ESCYLD2!BA$4,'[1]INTERNAL PARAMETERS-1'!$B$5:$J$44,3,FALSE)</f>
        <v>0</v>
      </c>
      <c r="BB214" s="52">
        <f>ESCYLD1!BB214*VLOOKUP(ESCYLD2!BB$4,'[1]INTERNAL PARAMETERS-1'!$B$5:$J$44,5,FALSE)*VLOOKUP(ESCYLD2!BB$4,'[1]INTERNAL PARAMETERS-1'!$B$5:$J$44,6,FALSE)*VLOOKUP(ESCYLD2!BB$4,'[1]INTERNAL PARAMETERS-1'!$B$5:$J$44,3,FALSE) + ESCYLD1!BB214*(1-VLOOKUP(ESCYLD2!BB$4,'[1]INTERNAL PARAMETERS-1'!$B$5:$J$44,5,FALSE))*VLOOKUP(ESCYLD2!BB$4,'[1]INTERNAL PARAMETERS-1'!$B$5:$J$44,8,FALSE)*VLOOKUP(ESCYLD2!BB$4,'[1]INTERNAL PARAMETERS-1'!$B$5:$J$44,3,FALSE)</f>
        <v>0</v>
      </c>
      <c r="BC214" s="52">
        <f>ESCYLD1!BC214*VLOOKUP(ESCYLD2!BC$4,'[1]INTERNAL PARAMETERS-1'!$B$5:$J$44,5,FALSE)*VLOOKUP(ESCYLD2!BC$4,'[1]INTERNAL PARAMETERS-1'!$B$5:$J$44,6,FALSE)*VLOOKUP(ESCYLD2!BC$4,'[1]INTERNAL PARAMETERS-1'!$B$5:$J$44,3,FALSE) + ESCYLD1!BC214*(1-VLOOKUP(ESCYLD2!BC$4,'[1]INTERNAL PARAMETERS-1'!$B$5:$J$44,5,FALSE))*VLOOKUP(ESCYLD2!BC$4,'[1]INTERNAL PARAMETERS-1'!$B$5:$J$44,8,FALSE)*VLOOKUP(ESCYLD2!BC$4,'[1]INTERNAL PARAMETERS-1'!$B$5:$J$44,3,FALSE)</f>
        <v>0</v>
      </c>
      <c r="BD214" s="52">
        <f>ESCYLD1!BD214*VLOOKUP(ESCYLD2!BD$4,'[1]INTERNAL PARAMETERS-1'!$B$5:$J$44,5,FALSE)*VLOOKUP(ESCYLD2!BD$4,'[1]INTERNAL PARAMETERS-1'!$B$5:$J$44,6,FALSE)*VLOOKUP(ESCYLD2!BD$4,'[1]INTERNAL PARAMETERS-1'!$B$5:$J$44,3,FALSE) + ESCYLD1!BD214*(1-VLOOKUP(ESCYLD2!BD$4,'[1]INTERNAL PARAMETERS-1'!$B$5:$J$44,5,FALSE))*VLOOKUP(ESCYLD2!BD$4,'[1]INTERNAL PARAMETERS-1'!$B$5:$J$44,8,FALSE)*VLOOKUP(ESCYLD2!BD$4,'[1]INTERNAL PARAMETERS-1'!$B$5:$J$44,3,FALSE)</f>
        <v>0</v>
      </c>
      <c r="BE214" s="52">
        <f>ESCYLD1!BE214*VLOOKUP(ESCYLD2!BE$4,'[1]INTERNAL PARAMETERS-1'!$B$5:$J$44,5,FALSE)*VLOOKUP(ESCYLD2!BE$4,'[1]INTERNAL PARAMETERS-1'!$B$5:$J$44,6,FALSE)*VLOOKUP(ESCYLD2!BE$4,'[1]INTERNAL PARAMETERS-1'!$B$5:$J$44,3,FALSE) + ESCYLD1!BE214*(1-VLOOKUP(ESCYLD2!BE$4,'[1]INTERNAL PARAMETERS-1'!$B$5:$J$44,5,FALSE))*VLOOKUP(ESCYLD2!BE$4,'[1]INTERNAL PARAMETERS-1'!$B$5:$J$44,8,FALSE)*VLOOKUP(ESCYLD2!BE$4,'[1]INTERNAL PARAMETERS-1'!$B$5:$J$44,3,FALSE)</f>
        <v>0</v>
      </c>
      <c r="BF214" s="52">
        <f>ESCYLD1!BF214*VLOOKUP(ESCYLD2!BF$4,'[1]INTERNAL PARAMETERS-1'!$B$5:$J$44,5,FALSE)*VLOOKUP(ESCYLD2!BF$4,'[1]INTERNAL PARAMETERS-1'!$B$5:$J$44,6,FALSE)*VLOOKUP(ESCYLD2!BF$4,'[1]INTERNAL PARAMETERS-1'!$B$5:$J$44,3,FALSE) + ESCYLD1!BF214*(1-VLOOKUP(ESCYLD2!BF$4,'[1]INTERNAL PARAMETERS-1'!$B$5:$J$44,5,FALSE))*VLOOKUP(ESCYLD2!BF$4,'[1]INTERNAL PARAMETERS-1'!$B$5:$J$44,8,FALSE)*VLOOKUP(ESCYLD2!BF$4,'[1]INTERNAL PARAMETERS-1'!$B$5:$J$44,3,FALSE)</f>
        <v>0</v>
      </c>
      <c r="BG214" s="52">
        <f>ESCYLD1!BG214*VLOOKUP(ESCYLD2!BG$4,'[1]INTERNAL PARAMETERS-1'!$B$5:$J$44,5,FALSE)*VLOOKUP(ESCYLD2!BG$4,'[1]INTERNAL PARAMETERS-1'!$B$5:$J$44,6,FALSE)*VLOOKUP(ESCYLD2!BG$4,'[1]INTERNAL PARAMETERS-1'!$B$5:$J$44,3,FALSE) + ESCYLD1!BG214*(1-VLOOKUP(ESCYLD2!BG$4,'[1]INTERNAL PARAMETERS-1'!$B$5:$J$44,5,FALSE))*VLOOKUP(ESCYLD2!BG$4,'[1]INTERNAL PARAMETERS-1'!$B$5:$J$44,8,FALSE)*VLOOKUP(ESCYLD2!BG$4,'[1]INTERNAL PARAMETERS-1'!$B$5:$J$44,3,FALSE)</f>
        <v>0</v>
      </c>
      <c r="BH214" s="52">
        <f>ESCYLD1!BH214*VLOOKUP(ESCYLD2!BH$4,'[1]INTERNAL PARAMETERS-1'!$B$5:$J$44,5,FALSE)*VLOOKUP(ESCYLD2!BH$4,'[1]INTERNAL PARAMETERS-1'!$B$5:$J$44,6,FALSE)*VLOOKUP(ESCYLD2!BH$4,'[1]INTERNAL PARAMETERS-1'!$B$5:$J$44,3,FALSE) + ESCYLD1!BH214*(1-VLOOKUP(ESCYLD2!BH$4,'[1]INTERNAL PARAMETERS-1'!$B$5:$J$44,5,FALSE))*VLOOKUP(ESCYLD2!BH$4,'[1]INTERNAL PARAMETERS-1'!$B$5:$J$44,8,FALSE)*VLOOKUP(ESCYLD2!BH$4,'[1]INTERNAL PARAMETERS-1'!$B$5:$J$44,3,FALSE)</f>
        <v>0</v>
      </c>
      <c r="BI214" s="52">
        <f>ESCYLD1!BI214*VLOOKUP(ESCYLD2!BI$4,'[1]INTERNAL PARAMETERS-1'!$B$5:$J$44,5,FALSE)*VLOOKUP(ESCYLD2!BI$4,'[1]INTERNAL PARAMETERS-1'!$B$5:$J$44,6,FALSE)*VLOOKUP(ESCYLD2!BI$4,'[1]INTERNAL PARAMETERS-1'!$B$5:$J$44,3,FALSE) + ESCYLD1!BI214*(1-VLOOKUP(ESCYLD2!BI$4,'[1]INTERNAL PARAMETERS-1'!$B$5:$J$44,5,FALSE))*VLOOKUP(ESCYLD2!BI$4,'[1]INTERNAL PARAMETERS-1'!$B$5:$J$44,8,FALSE)*VLOOKUP(ESCYLD2!BI$4,'[1]INTERNAL PARAMETERS-1'!$B$5:$J$44,3,FALSE)</f>
        <v>0</v>
      </c>
      <c r="BJ214" s="52">
        <f>ESCYLD1!BJ214*VLOOKUP(ESCYLD2!BJ$4,'[1]INTERNAL PARAMETERS-1'!$B$5:$J$44,5,FALSE)*VLOOKUP(ESCYLD2!BJ$4,'[1]INTERNAL PARAMETERS-1'!$B$5:$J$44,6,FALSE)*VLOOKUP(ESCYLD2!BJ$4,'[1]INTERNAL PARAMETERS-1'!$B$5:$J$44,3,FALSE) + ESCYLD1!BJ214*(1-VLOOKUP(ESCYLD2!BJ$4,'[1]INTERNAL PARAMETERS-1'!$B$5:$J$44,5,FALSE))*VLOOKUP(ESCYLD2!BJ$4,'[1]INTERNAL PARAMETERS-1'!$B$5:$J$44,8,FALSE)*VLOOKUP(ESCYLD2!BJ$4,'[1]INTERNAL PARAMETERS-1'!$B$5:$J$44,3,FALSE)</f>
        <v>0</v>
      </c>
      <c r="BK214" s="52">
        <f>ESCYLD1!BK214*VLOOKUP(ESCYLD2!BK$4,'[1]INTERNAL PARAMETERS-1'!$B$5:$J$44,5,FALSE)*VLOOKUP(ESCYLD2!BK$4,'[1]INTERNAL PARAMETERS-1'!$B$5:$J$44,6,FALSE)*VLOOKUP(ESCYLD2!BK$4,'[1]INTERNAL PARAMETERS-1'!$B$5:$J$44,3,FALSE) + ESCYLD1!BK214*(1-VLOOKUP(ESCYLD2!BK$4,'[1]INTERNAL PARAMETERS-1'!$B$5:$J$44,5,FALSE))*VLOOKUP(ESCYLD2!BK$4,'[1]INTERNAL PARAMETERS-1'!$B$5:$J$44,8,FALSE)*VLOOKUP(ESCYLD2!BK$4,'[1]INTERNAL PARAMETERS-1'!$B$5:$J$44,3,FALSE)</f>
        <v>0</v>
      </c>
      <c r="BL214" s="52">
        <f>ESCYLD1!BL214*VLOOKUP(ESCYLD2!BL$4,'[1]INTERNAL PARAMETERS-1'!$B$5:$J$44,5,FALSE)*VLOOKUP(ESCYLD2!BL$4,'[1]INTERNAL PARAMETERS-1'!$B$5:$J$44,6,FALSE)*VLOOKUP(ESCYLD2!BL$4,'[1]INTERNAL PARAMETERS-1'!$B$5:$J$44,3,FALSE) + ESCYLD1!BL214*(1-VLOOKUP(ESCYLD2!BL$4,'[1]INTERNAL PARAMETERS-1'!$B$5:$J$44,5,FALSE))*VLOOKUP(ESCYLD2!BL$4,'[1]INTERNAL PARAMETERS-1'!$B$5:$J$44,8,FALSE)*VLOOKUP(ESCYLD2!BL$4,'[1]INTERNAL PARAMETERS-1'!$B$5:$J$44,3,FALSE)</f>
        <v>0</v>
      </c>
      <c r="BM214" s="52">
        <f>ESCYLD1!BM214*VLOOKUP(ESCYLD2!BM$4,'[1]INTERNAL PARAMETERS-1'!$B$5:$J$44,5,FALSE)*VLOOKUP(ESCYLD2!BM$4,'[1]INTERNAL PARAMETERS-1'!$B$5:$J$44,6,FALSE)*VLOOKUP(ESCYLD2!BM$4,'[1]INTERNAL PARAMETERS-1'!$B$5:$J$44,3,FALSE) + ESCYLD1!BM214*(1-VLOOKUP(ESCYLD2!BM$4,'[1]INTERNAL PARAMETERS-1'!$B$5:$J$44,5,FALSE))*VLOOKUP(ESCYLD2!BM$4,'[1]INTERNAL PARAMETERS-1'!$B$5:$J$44,8,FALSE)*VLOOKUP(ESCYLD2!BM$4,'[1]INTERNAL PARAMETERS-1'!$B$5:$J$44,3,FALSE)</f>
        <v>0</v>
      </c>
      <c r="BN214" s="52">
        <f>ESCYLD1!BN214*VLOOKUP(ESCYLD2!BN$4,'[1]INTERNAL PARAMETERS-1'!$B$5:$J$44,5,FALSE)*VLOOKUP(ESCYLD2!BN$4,'[1]INTERNAL PARAMETERS-1'!$B$5:$J$44,6,FALSE)*VLOOKUP(ESCYLD2!BN$4,'[1]INTERNAL PARAMETERS-1'!$B$5:$J$44,3,FALSE) + ESCYLD1!BN214*(1-VLOOKUP(ESCYLD2!BN$4,'[1]INTERNAL PARAMETERS-1'!$B$5:$J$44,5,FALSE))*VLOOKUP(ESCYLD2!BN$4,'[1]INTERNAL PARAMETERS-1'!$B$5:$J$44,8,FALSE)*VLOOKUP(ESCYLD2!BN$4,'[1]INTERNAL PARAMETERS-1'!$B$5:$J$44,3,FALSE)</f>
        <v>0</v>
      </c>
      <c r="BO214" s="52">
        <f>ESCYLD1!BO214*VLOOKUP(ESCYLD2!BO$4,'[1]INTERNAL PARAMETERS-1'!$B$5:$J$44,5,FALSE)*VLOOKUP(ESCYLD2!BO$4,'[1]INTERNAL PARAMETERS-1'!$B$5:$J$44,6,FALSE)*VLOOKUP(ESCYLD2!BO$4,'[1]INTERNAL PARAMETERS-1'!$B$5:$J$44,3,FALSE) + ESCYLD1!BO214*(1-VLOOKUP(ESCYLD2!BO$4,'[1]INTERNAL PARAMETERS-1'!$B$5:$J$44,5,FALSE))*VLOOKUP(ESCYLD2!BO$4,'[1]INTERNAL PARAMETERS-1'!$B$5:$J$44,8,FALSE)*VLOOKUP(ESCYLD2!BO$4,'[1]INTERNAL PARAMETERS-1'!$B$5:$J$44,3,FALSE)</f>
        <v>0</v>
      </c>
      <c r="BP214" s="52">
        <f>ESCYLD1!BP214*VLOOKUP(ESCYLD2!BP$4,'[1]INTERNAL PARAMETERS-1'!$B$5:$J$44,5,FALSE)*VLOOKUP(ESCYLD2!BP$4,'[1]INTERNAL PARAMETERS-1'!$B$5:$J$44,6,FALSE)*VLOOKUP(ESCYLD2!BP$4,'[1]INTERNAL PARAMETERS-1'!$B$5:$J$44,3,FALSE) + ESCYLD1!BP214*(1-VLOOKUP(ESCYLD2!BP$4,'[1]INTERNAL PARAMETERS-1'!$B$5:$J$44,5,FALSE))*VLOOKUP(ESCYLD2!BP$4,'[1]INTERNAL PARAMETERS-1'!$B$5:$J$44,8,FALSE)*VLOOKUP(ESCYLD2!BP$4,'[1]INTERNAL PARAMETERS-1'!$B$5:$J$44,3,FALSE)</f>
        <v>0</v>
      </c>
      <c r="BQ214" s="52">
        <f>ESCYLD1!BQ214*VLOOKUP(ESCYLD2!BQ$4,'[1]INTERNAL PARAMETERS-1'!$B$5:$J$44,5,FALSE)*VLOOKUP(ESCYLD2!BQ$4,'[1]INTERNAL PARAMETERS-1'!$B$5:$J$44,6,FALSE)*VLOOKUP(ESCYLD2!BQ$4,'[1]INTERNAL PARAMETERS-1'!$B$5:$J$44,3,FALSE) + ESCYLD1!BQ214*(1-VLOOKUP(ESCYLD2!BQ$4,'[1]INTERNAL PARAMETERS-1'!$B$5:$J$44,5,FALSE))*VLOOKUP(ESCYLD2!BQ$4,'[1]INTERNAL PARAMETERS-1'!$B$5:$J$44,8,FALSE)*VLOOKUP(ESCYLD2!BQ$4,'[1]INTERNAL PARAMETERS-1'!$B$5:$J$44,3,FALSE)</f>
        <v>0</v>
      </c>
      <c r="BR214" s="52">
        <f>ESCYLD1!BR214*VLOOKUP(ESCYLD2!BR$4,'[1]INTERNAL PARAMETERS-1'!$B$5:$J$44,5,FALSE)*VLOOKUP(ESCYLD2!BR$4,'[1]INTERNAL PARAMETERS-1'!$B$5:$J$44,6,FALSE)*VLOOKUP(ESCYLD2!BR$4,'[1]INTERNAL PARAMETERS-1'!$B$5:$J$44,3,FALSE) + ESCYLD1!BR214*(1-VLOOKUP(ESCYLD2!BR$4,'[1]INTERNAL PARAMETERS-1'!$B$5:$J$44,5,FALSE))*VLOOKUP(ESCYLD2!BR$4,'[1]INTERNAL PARAMETERS-1'!$B$5:$J$44,8,FALSE)*VLOOKUP(ESCYLD2!BR$4,'[1]INTERNAL PARAMETERS-1'!$B$5:$J$44,3,FALSE)</f>
        <v>0</v>
      </c>
      <c r="BS214" s="52">
        <f>ESCYLD1!BS214*VLOOKUP(ESCYLD2!BS$4,'[1]INTERNAL PARAMETERS-1'!$B$5:$J$44,5,FALSE)*VLOOKUP(ESCYLD2!BS$4,'[1]INTERNAL PARAMETERS-1'!$B$5:$J$44,6,FALSE)*VLOOKUP(ESCYLD2!BS$4,'[1]INTERNAL PARAMETERS-1'!$B$5:$J$44,3,FALSE) + ESCYLD1!BS214*(1-VLOOKUP(ESCYLD2!BS$4,'[1]INTERNAL PARAMETERS-1'!$B$5:$J$44,5,FALSE))*VLOOKUP(ESCYLD2!BS$4,'[1]INTERNAL PARAMETERS-1'!$B$5:$J$44,8,FALSE)*VLOOKUP(ESCYLD2!BS$4,'[1]INTERNAL PARAMETERS-1'!$B$5:$J$44,3,FALSE)</f>
        <v>0</v>
      </c>
      <c r="BT214" s="52">
        <f>ESCYLD1!BT214*VLOOKUP(ESCYLD2!BT$4,'[1]INTERNAL PARAMETERS-1'!$B$5:$J$44,5,FALSE)*VLOOKUP(ESCYLD2!BT$4,'[1]INTERNAL PARAMETERS-1'!$B$5:$J$44,6,FALSE)*VLOOKUP(ESCYLD2!BT$4,'[1]INTERNAL PARAMETERS-1'!$B$5:$J$44,3,FALSE) + ESCYLD1!BT214*(1-VLOOKUP(ESCYLD2!BT$4,'[1]INTERNAL PARAMETERS-1'!$B$5:$J$44,5,FALSE))*VLOOKUP(ESCYLD2!BT$4,'[1]INTERNAL PARAMETERS-1'!$B$5:$J$44,8,FALSE)*VLOOKUP(ESCYLD2!BT$4,'[1]INTERNAL PARAMETERS-1'!$B$5:$J$44,3,FALSE)</f>
        <v>0</v>
      </c>
      <c r="BU214" s="52">
        <f>ESCYLD1!BU214*VLOOKUP(ESCYLD2!BU$4,'[1]INTERNAL PARAMETERS-1'!$B$5:$J$44,5,FALSE)*VLOOKUP(ESCYLD2!BU$4,'[1]INTERNAL PARAMETERS-1'!$B$5:$J$44,6,FALSE)*VLOOKUP(ESCYLD2!BU$4,'[1]INTERNAL PARAMETERS-1'!$B$5:$J$44,3,FALSE) + ESCYLD1!BU214*(1-VLOOKUP(ESCYLD2!BU$4,'[1]INTERNAL PARAMETERS-1'!$B$5:$J$44,5,FALSE))*VLOOKUP(ESCYLD2!BU$4,'[1]INTERNAL PARAMETERS-1'!$B$5:$J$44,8,FALSE)*VLOOKUP(ESCYLD2!BU$4,'[1]INTERNAL PARAMETERS-1'!$B$5:$J$44,3,FALSE)</f>
        <v>0</v>
      </c>
      <c r="BV214" s="52">
        <f>ESCYLD1!BV214*VLOOKUP(ESCYLD2!BV$4,'[1]INTERNAL PARAMETERS-1'!$B$5:$J$44,5,FALSE)*VLOOKUP(ESCYLD2!BV$4,'[1]INTERNAL PARAMETERS-1'!$B$5:$J$44,6,FALSE)*VLOOKUP(ESCYLD2!BV$4,'[1]INTERNAL PARAMETERS-1'!$B$5:$J$44,3,FALSE) + ESCYLD1!BV214*(1-VLOOKUP(ESCYLD2!BV$4,'[1]INTERNAL PARAMETERS-1'!$B$5:$J$44,5,FALSE))*VLOOKUP(ESCYLD2!BV$4,'[1]INTERNAL PARAMETERS-1'!$B$5:$J$44,8,FALSE)*VLOOKUP(ESCYLD2!BV$4,'[1]INTERNAL PARAMETERS-1'!$B$5:$J$44,3,FALSE)</f>
        <v>0</v>
      </c>
      <c r="BW214" s="52">
        <f>ESCYLD1!BW214*VLOOKUP(ESCYLD2!BW$4,'[1]INTERNAL PARAMETERS-1'!$B$5:$J$44,5,FALSE)*VLOOKUP(ESCYLD2!BW$4,'[1]INTERNAL PARAMETERS-1'!$B$5:$J$44,6,FALSE)*VLOOKUP(ESCYLD2!BW$4,'[1]INTERNAL PARAMETERS-1'!$B$5:$J$44,3,FALSE) + ESCYLD1!BW214*(1-VLOOKUP(ESCYLD2!BW$4,'[1]INTERNAL PARAMETERS-1'!$B$5:$J$44,5,FALSE))*VLOOKUP(ESCYLD2!BW$4,'[1]INTERNAL PARAMETERS-1'!$B$5:$J$44,8,FALSE)*VLOOKUP(ESCYLD2!BW$4,'[1]INTERNAL PARAMETERS-1'!$B$5:$J$44,3,FALSE)</f>
        <v>0</v>
      </c>
      <c r="BX214" s="52">
        <f>ESCYLD1!BX214*VLOOKUP(ESCYLD2!BX$4,'[1]INTERNAL PARAMETERS-1'!$B$5:$J$44,5,FALSE)*VLOOKUP(ESCYLD2!BX$4,'[1]INTERNAL PARAMETERS-1'!$B$5:$J$44,6,FALSE)*VLOOKUP(ESCYLD2!BX$4,'[1]INTERNAL PARAMETERS-1'!$B$5:$J$44,3,FALSE) + ESCYLD1!BX214*(1-VLOOKUP(ESCYLD2!BX$4,'[1]INTERNAL PARAMETERS-1'!$B$5:$J$44,5,FALSE))*VLOOKUP(ESCYLD2!BX$4,'[1]INTERNAL PARAMETERS-1'!$B$5:$J$44,8,FALSE)*VLOOKUP(ESCYLD2!BX$4,'[1]INTERNAL PARAMETERS-1'!$B$5:$J$44,3,FALSE)</f>
        <v>0</v>
      </c>
      <c r="BY214" s="52">
        <f>ESCYLD1!BY214*VLOOKUP(ESCYLD2!BY$4,'[1]INTERNAL PARAMETERS-1'!$B$5:$J$44,5,FALSE)*VLOOKUP(ESCYLD2!BY$4,'[1]INTERNAL PARAMETERS-1'!$B$5:$J$44,6,FALSE)*VLOOKUP(ESCYLD2!BY$4,'[1]INTERNAL PARAMETERS-1'!$B$5:$J$44,3,FALSE) + ESCYLD1!BY214*(1-VLOOKUP(ESCYLD2!BY$4,'[1]INTERNAL PARAMETERS-1'!$B$5:$J$44,5,FALSE))*VLOOKUP(ESCYLD2!BY$4,'[1]INTERNAL PARAMETERS-1'!$B$5:$J$44,8,FALSE)*VLOOKUP(ESCYLD2!BY$4,'[1]INTERNAL PARAMETERS-1'!$B$5:$J$44,3,FALSE)</f>
        <v>0</v>
      </c>
      <c r="BZ214" s="52">
        <f>ESCYLD1!BZ214*VLOOKUP(ESCYLD2!BZ$4,'[1]INTERNAL PARAMETERS-1'!$B$5:$J$44,5,FALSE)*VLOOKUP(ESCYLD2!BZ$4,'[1]INTERNAL PARAMETERS-1'!$B$5:$J$44,6,FALSE)*VLOOKUP(ESCYLD2!BZ$4,'[1]INTERNAL PARAMETERS-1'!$B$5:$J$44,3,FALSE) + ESCYLD1!BZ214*(1-VLOOKUP(ESCYLD2!BZ$4,'[1]INTERNAL PARAMETERS-1'!$B$5:$J$44,5,FALSE))*VLOOKUP(ESCYLD2!BZ$4,'[1]INTERNAL PARAMETERS-1'!$B$5:$J$44,8,FALSE)*VLOOKUP(ESCYLD2!BZ$4,'[1]INTERNAL PARAMETERS-1'!$B$5:$J$44,3,FALSE)</f>
        <v>0</v>
      </c>
      <c r="CA214" s="52">
        <f>ESCYLD1!CA214*VLOOKUP(ESCYLD2!CA$4,'[1]INTERNAL PARAMETERS-1'!$B$5:$J$44,5,FALSE)*VLOOKUP(ESCYLD2!CA$4,'[1]INTERNAL PARAMETERS-1'!$B$5:$J$44,6,FALSE)*VLOOKUP(ESCYLD2!CA$4,'[1]INTERNAL PARAMETERS-1'!$B$5:$J$44,3,FALSE) + ESCYLD1!CA214*(1-VLOOKUP(ESCYLD2!CA$4,'[1]INTERNAL PARAMETERS-1'!$B$5:$J$44,5,FALSE))*VLOOKUP(ESCYLD2!CA$4,'[1]INTERNAL PARAMETERS-1'!$B$5:$J$44,8,FALSE)*VLOOKUP(ESCYLD2!CA$4,'[1]INTERNAL PARAMETERS-1'!$B$5:$J$44,3,FALSE)</f>
        <v>0</v>
      </c>
      <c r="CB214" s="52">
        <f>ESCYLD1!CB214*VLOOKUP(ESCYLD2!CB$4,'[1]INTERNAL PARAMETERS-1'!$B$5:$J$44,5,FALSE)*VLOOKUP(ESCYLD2!CB$4,'[1]INTERNAL PARAMETERS-1'!$B$5:$J$44,6,FALSE)*VLOOKUP(ESCYLD2!CB$4,'[1]INTERNAL PARAMETERS-1'!$B$5:$J$44,3,FALSE) + ESCYLD1!CB214*(1-VLOOKUP(ESCYLD2!CB$4,'[1]INTERNAL PARAMETERS-1'!$B$5:$J$44,5,FALSE))*VLOOKUP(ESCYLD2!CB$4,'[1]INTERNAL PARAMETERS-1'!$B$5:$J$44,8,FALSE)*VLOOKUP(ESCYLD2!CB$4,'[1]INTERNAL PARAMETERS-1'!$B$5:$J$44,3,FALSE)</f>
        <v>0</v>
      </c>
      <c r="CC214" s="52">
        <f>ESCYLD1!CC214*VLOOKUP(ESCYLD2!CC$4,'[1]INTERNAL PARAMETERS-1'!$B$5:$J$44,5,FALSE)*VLOOKUP(ESCYLD2!CC$4,'[1]INTERNAL PARAMETERS-1'!$B$5:$J$44,6,FALSE)*VLOOKUP(ESCYLD2!CC$4,'[1]INTERNAL PARAMETERS-1'!$B$5:$J$44,3,FALSE) + ESCYLD1!CC214*(1-VLOOKUP(ESCYLD2!CC$4,'[1]INTERNAL PARAMETERS-1'!$B$5:$J$44,5,FALSE))*VLOOKUP(ESCYLD2!CC$4,'[1]INTERNAL PARAMETERS-1'!$B$5:$J$44,8,FALSE)*VLOOKUP(ESCYLD2!CC$4,'[1]INTERNAL PARAMETERS-1'!$B$5:$J$44,3,FALSE)</f>
        <v>0</v>
      </c>
      <c r="CD214" s="52">
        <f>ESCYLD1!CD214*VLOOKUP(ESCYLD2!CD$4,'[1]INTERNAL PARAMETERS-1'!$B$5:$J$44,5,FALSE)*VLOOKUP(ESCYLD2!CD$4,'[1]INTERNAL PARAMETERS-1'!$B$5:$J$44,6,FALSE)*VLOOKUP(ESCYLD2!CD$4,'[1]INTERNAL PARAMETERS-1'!$B$5:$J$44,3,FALSE) + ESCYLD1!CD214*(1-VLOOKUP(ESCYLD2!CD$4,'[1]INTERNAL PARAMETERS-1'!$B$5:$J$44,5,FALSE))*VLOOKUP(ESCYLD2!CD$4,'[1]INTERNAL PARAMETERS-1'!$B$5:$J$44,8,FALSE)*VLOOKUP(ESCYLD2!CD$4,'[1]INTERNAL PARAMETERS-1'!$B$5:$J$44,3,FALSE)</f>
        <v>0</v>
      </c>
      <c r="CE214" s="52">
        <f>ESCYLD1!CE214*VLOOKUP(ESCYLD2!CE$4,'[1]INTERNAL PARAMETERS-1'!$B$5:$J$44,5,FALSE)*VLOOKUP(ESCYLD2!CE$4,'[1]INTERNAL PARAMETERS-1'!$B$5:$J$44,6,FALSE)*VLOOKUP(ESCYLD2!CE$4,'[1]INTERNAL PARAMETERS-1'!$B$5:$J$44,3,FALSE) + ESCYLD1!CE214*(1-VLOOKUP(ESCYLD2!CE$4,'[1]INTERNAL PARAMETERS-1'!$B$5:$J$44,5,FALSE))*VLOOKUP(ESCYLD2!CE$4,'[1]INTERNAL PARAMETERS-1'!$B$5:$J$44,8,FALSE)*VLOOKUP(ESCYLD2!CE$4,'[1]INTERNAL PARAMETERS-1'!$B$5:$J$44,3,FALSE)</f>
        <v>0</v>
      </c>
      <c r="CF214" s="52">
        <f>ESCYLD1!CF214*VLOOKUP(ESCYLD2!CF$4,'[1]INTERNAL PARAMETERS-1'!$B$5:$J$44,5,FALSE)*VLOOKUP(ESCYLD2!CF$4,'[1]INTERNAL PARAMETERS-1'!$B$5:$J$44,6,FALSE)*VLOOKUP(ESCYLD2!CF$4,'[1]INTERNAL PARAMETERS-1'!$B$5:$J$44,3,FALSE) + ESCYLD1!CF214*(1-VLOOKUP(ESCYLD2!CF$4,'[1]INTERNAL PARAMETERS-1'!$B$5:$J$44,5,FALSE))*VLOOKUP(ESCYLD2!CF$4,'[1]INTERNAL PARAMETERS-1'!$B$5:$J$44,8,FALSE)*VLOOKUP(ESCYLD2!CF$4,'[1]INTERNAL PARAMETERS-1'!$B$5:$J$44,3,FALSE)</f>
        <v>0</v>
      </c>
      <c r="CG214" s="52">
        <f>ESCYLD1!CG214*VLOOKUP(ESCYLD2!CG$4,'[1]INTERNAL PARAMETERS-1'!$B$5:$J$44,5,FALSE)*VLOOKUP(ESCYLD2!CG$4,'[1]INTERNAL PARAMETERS-1'!$B$5:$J$44,6,FALSE)*VLOOKUP(ESCYLD2!CG$4,'[1]INTERNAL PARAMETERS-1'!$B$5:$J$44,3,FALSE) + ESCYLD1!CG214*(1-VLOOKUP(ESCYLD2!CG$4,'[1]INTERNAL PARAMETERS-1'!$B$5:$J$44,5,FALSE))*VLOOKUP(ESCYLD2!CG$4,'[1]INTERNAL PARAMETERS-1'!$B$5:$J$44,8,FALSE)*VLOOKUP(ESCYLD2!CG$4,'[1]INTERNAL PARAMETERS-1'!$B$5:$J$44,3,FALSE)</f>
        <v>0</v>
      </c>
      <c r="CH214" s="51">
        <f>ESCYLD1!CH214*VLOOKUP(ESCYLD2!CH$4,'[1]INTERNAL PARAMETERS-1'!$B$5:$J$44,5,FALSE)*VLOOKUP(ESCYLD2!CH$4,'[1]INTERNAL PARAMETERS-1'!$B$5:$J$44,6,FALSE)*VLOOKUP(ESCYLD2!CH$4,'[1]INTERNAL PARAMETERS-1'!$B$5:$J$44,3,FALSE) + ESCYLD1!CH214*(1-VLOOKUP(ESCYLD2!CH$4,'[1]INTERNAL PARAMETERS-1'!$B$5:$J$44,5,FALSE))*VLOOKUP(ESCYLD2!CH$4,'[1]INTERNAL PARAMETERS-1'!$B$5:$J$44,8,FALSE)*VLOOKUP(ESCYLD2!CH$4,'[1]INTERNAL PARAMETERS-1'!$B$5:$J$44,3,FALSE)</f>
        <v>0</v>
      </c>
      <c r="CJ214" s="53">
        <f t="shared" si="6"/>
        <v>0</v>
      </c>
      <c r="CK214" s="51">
        <f t="shared" si="7"/>
        <v>0</v>
      </c>
    </row>
    <row r="215" spans="2:89" x14ac:dyDescent="0.5">
      <c r="B215" s="66" t="s">
        <v>7</v>
      </c>
      <c r="C215" s="65" t="s">
        <v>72</v>
      </c>
      <c r="D215" s="65" t="s">
        <v>77</v>
      </c>
      <c r="E215" s="151">
        <f>ESC!AF215</f>
        <v>0</v>
      </c>
      <c r="F215" s="64">
        <f>'[1]INTERNAL PARAMETERS-1'!M17</f>
        <v>25.55</v>
      </c>
      <c r="G215" s="53">
        <f>ESCYLD1!G215*VLOOKUP(ESCYLD2!G$4,'[1]INTERNAL PARAMETERS-1'!$B$5:$J$44,5,FALSE)*VLOOKUP(ESCYLD2!G$4,'[1]INTERNAL PARAMETERS-1'!$B$5:$J$44,7,FALSE)*ESCYLD2!$F215 + ESCYLD1!G215*(1-VLOOKUP(ESCYLD2!G$4,'[1]INTERNAL PARAMETERS-1'!$B$5:$J$44,5,FALSE))*VLOOKUP(ESCYLD2!G$4,'[1]INTERNAL PARAMETERS-1'!$B$5:$J$44,9,FALSE)*ESCYLD2!$F215</f>
        <v>0</v>
      </c>
      <c r="H215" s="52">
        <f>ESCYLD1!H215*VLOOKUP(ESCYLD2!H$4,'[1]INTERNAL PARAMETERS-1'!$B$5:$J$44,5,FALSE)*VLOOKUP(ESCYLD2!H$4,'[1]INTERNAL PARAMETERS-1'!$B$5:$J$44,7,FALSE)*ESCYLD2!$F215 + ESCYLD1!H215*(1-VLOOKUP(ESCYLD2!H$4,'[1]INTERNAL PARAMETERS-1'!$B$5:$J$44,5,FALSE))*VLOOKUP(ESCYLD2!H$4,'[1]INTERNAL PARAMETERS-1'!$B$5:$J$44,9,FALSE)*ESCYLD2!$F215</f>
        <v>0</v>
      </c>
      <c r="I215" s="52">
        <f>ESCYLD1!I215*VLOOKUP(ESCYLD2!I$4,'[1]INTERNAL PARAMETERS-1'!$B$5:$J$44,5,FALSE)*VLOOKUP(ESCYLD2!I$4,'[1]INTERNAL PARAMETERS-1'!$B$5:$J$44,7,FALSE)*ESCYLD2!$F215 + ESCYLD1!I215*(1-VLOOKUP(ESCYLD2!I$4,'[1]INTERNAL PARAMETERS-1'!$B$5:$J$44,5,FALSE))*VLOOKUP(ESCYLD2!I$4,'[1]INTERNAL PARAMETERS-1'!$B$5:$J$44,9,FALSE)*ESCYLD2!$F215</f>
        <v>0</v>
      </c>
      <c r="J215" s="52">
        <f>ESCYLD1!J215*VLOOKUP(ESCYLD2!J$4,'[1]INTERNAL PARAMETERS-1'!$B$5:$J$44,5,FALSE)*VLOOKUP(ESCYLD2!J$4,'[1]INTERNAL PARAMETERS-1'!$B$5:$J$44,7,FALSE)*ESCYLD2!$F215 + ESCYLD1!J215*(1-VLOOKUP(ESCYLD2!J$4,'[1]INTERNAL PARAMETERS-1'!$B$5:$J$44,5,FALSE))*VLOOKUP(ESCYLD2!J$4,'[1]INTERNAL PARAMETERS-1'!$B$5:$J$44,9,FALSE)*ESCYLD2!$F215</f>
        <v>0</v>
      </c>
      <c r="K215" s="52">
        <f>ESCYLD1!K215*VLOOKUP(ESCYLD2!K$4,'[1]INTERNAL PARAMETERS-1'!$B$5:$J$44,5,FALSE)*VLOOKUP(ESCYLD2!K$4,'[1]INTERNAL PARAMETERS-1'!$B$5:$J$44,7,FALSE)*ESCYLD2!$F215 + ESCYLD1!K215*(1-VLOOKUP(ESCYLD2!K$4,'[1]INTERNAL PARAMETERS-1'!$B$5:$J$44,5,FALSE))*VLOOKUP(ESCYLD2!K$4,'[1]INTERNAL PARAMETERS-1'!$B$5:$J$44,9,FALSE)*ESCYLD2!$F215</f>
        <v>0</v>
      </c>
      <c r="L215" s="52">
        <f>ESCYLD1!L215*VLOOKUP(ESCYLD2!L$4,'[1]INTERNAL PARAMETERS-1'!$B$5:$J$44,5,FALSE)*VLOOKUP(ESCYLD2!L$4,'[1]INTERNAL PARAMETERS-1'!$B$5:$J$44,7,FALSE)*ESCYLD2!$F215 + ESCYLD1!L215*(1-VLOOKUP(ESCYLD2!L$4,'[1]INTERNAL PARAMETERS-1'!$B$5:$J$44,5,FALSE))*VLOOKUP(ESCYLD2!L$4,'[1]INTERNAL PARAMETERS-1'!$B$5:$J$44,9,FALSE)*ESCYLD2!$F215</f>
        <v>0</v>
      </c>
      <c r="M215" s="52">
        <f>ESCYLD1!M215*VLOOKUP(ESCYLD2!M$4,'[1]INTERNAL PARAMETERS-1'!$B$5:$J$44,5,FALSE)*VLOOKUP(ESCYLD2!M$4,'[1]INTERNAL PARAMETERS-1'!$B$5:$J$44,7,FALSE)*ESCYLD2!$F215 + ESCYLD1!M215*(1-VLOOKUP(ESCYLD2!M$4,'[1]INTERNAL PARAMETERS-1'!$B$5:$J$44,5,FALSE))*VLOOKUP(ESCYLD2!M$4,'[1]INTERNAL PARAMETERS-1'!$B$5:$J$44,9,FALSE)*ESCYLD2!$F215</f>
        <v>0</v>
      </c>
      <c r="N215" s="52">
        <f>ESCYLD1!N215*VLOOKUP(ESCYLD2!N$4,'[1]INTERNAL PARAMETERS-1'!$B$5:$J$44,5,FALSE)*VLOOKUP(ESCYLD2!N$4,'[1]INTERNAL PARAMETERS-1'!$B$5:$J$44,7,FALSE)*ESCYLD2!$F215 + ESCYLD1!N215*(1-VLOOKUP(ESCYLD2!N$4,'[1]INTERNAL PARAMETERS-1'!$B$5:$J$44,5,FALSE))*VLOOKUP(ESCYLD2!N$4,'[1]INTERNAL PARAMETERS-1'!$B$5:$J$44,9,FALSE)*ESCYLD2!$F215</f>
        <v>0</v>
      </c>
      <c r="O215" s="52">
        <f>ESCYLD1!O215*VLOOKUP(ESCYLD2!O$4,'[1]INTERNAL PARAMETERS-1'!$B$5:$J$44,5,FALSE)*VLOOKUP(ESCYLD2!O$4,'[1]INTERNAL PARAMETERS-1'!$B$5:$J$44,7,FALSE)*ESCYLD2!$F215 + ESCYLD1!O215*(1-VLOOKUP(ESCYLD2!O$4,'[1]INTERNAL PARAMETERS-1'!$B$5:$J$44,5,FALSE))*VLOOKUP(ESCYLD2!O$4,'[1]INTERNAL PARAMETERS-1'!$B$5:$J$44,9,FALSE)*ESCYLD2!$F215</f>
        <v>0</v>
      </c>
      <c r="P215" s="52">
        <f>ESCYLD1!P215*VLOOKUP(ESCYLD2!P$4,'[1]INTERNAL PARAMETERS-1'!$B$5:$J$44,5,FALSE)*VLOOKUP(ESCYLD2!P$4,'[1]INTERNAL PARAMETERS-1'!$B$5:$J$44,7,FALSE)*ESCYLD2!$F215 + ESCYLD1!P215*(1-VLOOKUP(ESCYLD2!P$4,'[1]INTERNAL PARAMETERS-1'!$B$5:$J$44,5,FALSE))*VLOOKUP(ESCYLD2!P$4,'[1]INTERNAL PARAMETERS-1'!$B$5:$J$44,9,FALSE)*ESCYLD2!$F215</f>
        <v>0</v>
      </c>
      <c r="Q215" s="52">
        <f>ESCYLD1!Q215*VLOOKUP(ESCYLD2!Q$4,'[1]INTERNAL PARAMETERS-1'!$B$5:$J$44,5,FALSE)*VLOOKUP(ESCYLD2!Q$4,'[1]INTERNAL PARAMETERS-1'!$B$5:$J$44,7,FALSE)*ESCYLD2!$F215 + ESCYLD1!Q215*(1-VLOOKUP(ESCYLD2!Q$4,'[1]INTERNAL PARAMETERS-1'!$B$5:$J$44,5,FALSE))*VLOOKUP(ESCYLD2!Q$4,'[1]INTERNAL PARAMETERS-1'!$B$5:$J$44,9,FALSE)*ESCYLD2!$F215</f>
        <v>0</v>
      </c>
      <c r="R215" s="52">
        <f>ESCYLD1!R215*VLOOKUP(ESCYLD2!R$4,'[1]INTERNAL PARAMETERS-1'!$B$5:$J$44,5,FALSE)*VLOOKUP(ESCYLD2!R$4,'[1]INTERNAL PARAMETERS-1'!$B$5:$J$44,7,FALSE)*ESCYLD2!$F215 + ESCYLD1!R215*(1-VLOOKUP(ESCYLD2!R$4,'[1]INTERNAL PARAMETERS-1'!$B$5:$J$44,5,FALSE))*VLOOKUP(ESCYLD2!R$4,'[1]INTERNAL PARAMETERS-1'!$B$5:$J$44,9,FALSE)*ESCYLD2!$F215</f>
        <v>0</v>
      </c>
      <c r="S215" s="52">
        <f>ESCYLD1!S215*VLOOKUP(ESCYLD2!S$4,'[1]INTERNAL PARAMETERS-1'!$B$5:$J$44,5,FALSE)*VLOOKUP(ESCYLD2!S$4,'[1]INTERNAL PARAMETERS-1'!$B$5:$J$44,7,FALSE)*ESCYLD2!$F215 + ESCYLD1!S215*(1-VLOOKUP(ESCYLD2!S$4,'[1]INTERNAL PARAMETERS-1'!$B$5:$J$44,5,FALSE))*VLOOKUP(ESCYLD2!S$4,'[1]INTERNAL PARAMETERS-1'!$B$5:$J$44,9,FALSE)*ESCYLD2!$F215</f>
        <v>0</v>
      </c>
      <c r="T215" s="52">
        <f>ESCYLD1!T215*VLOOKUP(ESCYLD2!T$4,'[1]INTERNAL PARAMETERS-1'!$B$5:$J$44,5,FALSE)*VLOOKUP(ESCYLD2!T$4,'[1]INTERNAL PARAMETERS-1'!$B$5:$J$44,7,FALSE)*ESCYLD2!$F215 + ESCYLD1!T215*(1-VLOOKUP(ESCYLD2!T$4,'[1]INTERNAL PARAMETERS-1'!$B$5:$J$44,5,FALSE))*VLOOKUP(ESCYLD2!T$4,'[1]INTERNAL PARAMETERS-1'!$B$5:$J$44,9,FALSE)*ESCYLD2!$F215</f>
        <v>0</v>
      </c>
      <c r="U215" s="52">
        <f>ESCYLD1!U215*VLOOKUP(ESCYLD2!U$4,'[1]INTERNAL PARAMETERS-1'!$B$5:$J$44,5,FALSE)*VLOOKUP(ESCYLD2!U$4,'[1]INTERNAL PARAMETERS-1'!$B$5:$J$44,7,FALSE)*ESCYLD2!$F215 + ESCYLD1!U215*(1-VLOOKUP(ESCYLD2!U$4,'[1]INTERNAL PARAMETERS-1'!$B$5:$J$44,5,FALSE))*VLOOKUP(ESCYLD2!U$4,'[1]INTERNAL PARAMETERS-1'!$B$5:$J$44,9,FALSE)*ESCYLD2!$F215</f>
        <v>0</v>
      </c>
      <c r="V215" s="52">
        <f>ESCYLD1!V215*VLOOKUP(ESCYLD2!V$4,'[1]INTERNAL PARAMETERS-1'!$B$5:$J$44,5,FALSE)*VLOOKUP(ESCYLD2!V$4,'[1]INTERNAL PARAMETERS-1'!$B$5:$J$44,7,FALSE)*ESCYLD2!$F215 + ESCYLD1!V215*(1-VLOOKUP(ESCYLD2!V$4,'[1]INTERNAL PARAMETERS-1'!$B$5:$J$44,5,FALSE))*VLOOKUP(ESCYLD2!V$4,'[1]INTERNAL PARAMETERS-1'!$B$5:$J$44,9,FALSE)*ESCYLD2!$F215</f>
        <v>0</v>
      </c>
      <c r="W215" s="52">
        <f>ESCYLD1!W215*VLOOKUP(ESCYLD2!W$4,'[1]INTERNAL PARAMETERS-1'!$B$5:$J$44,5,FALSE)*VLOOKUP(ESCYLD2!W$4,'[1]INTERNAL PARAMETERS-1'!$B$5:$J$44,7,FALSE)*ESCYLD2!$F215 + ESCYLD1!W215*(1-VLOOKUP(ESCYLD2!W$4,'[1]INTERNAL PARAMETERS-1'!$B$5:$J$44,5,FALSE))*VLOOKUP(ESCYLD2!W$4,'[1]INTERNAL PARAMETERS-1'!$B$5:$J$44,9,FALSE)*ESCYLD2!$F215</f>
        <v>0</v>
      </c>
      <c r="X215" s="52">
        <f>ESCYLD1!X215*VLOOKUP(ESCYLD2!X$4,'[1]INTERNAL PARAMETERS-1'!$B$5:$J$44,5,FALSE)*VLOOKUP(ESCYLD2!X$4,'[1]INTERNAL PARAMETERS-1'!$B$5:$J$44,7,FALSE)*ESCYLD2!$F215 + ESCYLD1!X215*(1-VLOOKUP(ESCYLD2!X$4,'[1]INTERNAL PARAMETERS-1'!$B$5:$J$44,5,FALSE))*VLOOKUP(ESCYLD2!X$4,'[1]INTERNAL PARAMETERS-1'!$B$5:$J$44,9,FALSE)*ESCYLD2!$F215</f>
        <v>0</v>
      </c>
      <c r="Y215" s="52">
        <f>ESCYLD1!Y215*VLOOKUP(ESCYLD2!Y$4,'[1]INTERNAL PARAMETERS-1'!$B$5:$J$44,5,FALSE)*VLOOKUP(ESCYLD2!Y$4,'[1]INTERNAL PARAMETERS-1'!$B$5:$J$44,7,FALSE)*ESCYLD2!$F215 + ESCYLD1!Y215*(1-VLOOKUP(ESCYLD2!Y$4,'[1]INTERNAL PARAMETERS-1'!$B$5:$J$44,5,FALSE))*VLOOKUP(ESCYLD2!Y$4,'[1]INTERNAL PARAMETERS-1'!$B$5:$J$44,9,FALSE)*ESCYLD2!$F215</f>
        <v>0</v>
      </c>
      <c r="Z215" s="52">
        <f>ESCYLD1!Z215*VLOOKUP(ESCYLD2!Z$4,'[1]INTERNAL PARAMETERS-1'!$B$5:$J$44,5,FALSE)*VLOOKUP(ESCYLD2!Z$4,'[1]INTERNAL PARAMETERS-1'!$B$5:$J$44,7,FALSE)*ESCYLD2!$F215 + ESCYLD1!Z215*(1-VLOOKUP(ESCYLD2!Z$4,'[1]INTERNAL PARAMETERS-1'!$B$5:$J$44,5,FALSE))*VLOOKUP(ESCYLD2!Z$4,'[1]INTERNAL PARAMETERS-1'!$B$5:$J$44,9,FALSE)*ESCYLD2!$F215</f>
        <v>0</v>
      </c>
      <c r="AA215" s="52">
        <f>ESCYLD1!AA215*VLOOKUP(ESCYLD2!AA$4,'[1]INTERNAL PARAMETERS-1'!$B$5:$J$44,5,FALSE)*VLOOKUP(ESCYLD2!AA$4,'[1]INTERNAL PARAMETERS-1'!$B$5:$J$44,7,FALSE)*ESCYLD2!$F215 + ESCYLD1!AA215*(1-VLOOKUP(ESCYLD2!AA$4,'[1]INTERNAL PARAMETERS-1'!$B$5:$J$44,5,FALSE))*VLOOKUP(ESCYLD2!AA$4,'[1]INTERNAL PARAMETERS-1'!$B$5:$J$44,9,FALSE)*ESCYLD2!$F215</f>
        <v>0</v>
      </c>
      <c r="AB215" s="52">
        <f>ESCYLD1!AB215*VLOOKUP(ESCYLD2!AB$4,'[1]INTERNAL PARAMETERS-1'!$B$5:$J$44,5,FALSE)*VLOOKUP(ESCYLD2!AB$4,'[1]INTERNAL PARAMETERS-1'!$B$5:$J$44,7,FALSE)*ESCYLD2!$F215 + ESCYLD1!AB215*(1-VLOOKUP(ESCYLD2!AB$4,'[1]INTERNAL PARAMETERS-1'!$B$5:$J$44,5,FALSE))*VLOOKUP(ESCYLD2!AB$4,'[1]INTERNAL PARAMETERS-1'!$B$5:$J$44,9,FALSE)*ESCYLD2!$F215</f>
        <v>0</v>
      </c>
      <c r="AC215" s="52">
        <f>ESCYLD1!AC215*VLOOKUP(ESCYLD2!AC$4,'[1]INTERNAL PARAMETERS-1'!$B$5:$J$44,5,FALSE)*VLOOKUP(ESCYLD2!AC$4,'[1]INTERNAL PARAMETERS-1'!$B$5:$J$44,7,FALSE)*ESCYLD2!$F215 + ESCYLD1!AC215*(1-VLOOKUP(ESCYLD2!AC$4,'[1]INTERNAL PARAMETERS-1'!$B$5:$J$44,5,FALSE))*VLOOKUP(ESCYLD2!AC$4,'[1]INTERNAL PARAMETERS-1'!$B$5:$J$44,9,FALSE)*ESCYLD2!$F215</f>
        <v>0</v>
      </c>
      <c r="AD215" s="52">
        <f>ESCYLD1!AD215*VLOOKUP(ESCYLD2!AD$4,'[1]INTERNAL PARAMETERS-1'!$B$5:$J$44,5,FALSE)*VLOOKUP(ESCYLD2!AD$4,'[1]INTERNAL PARAMETERS-1'!$B$5:$J$44,7,FALSE)*ESCYLD2!$F215 + ESCYLD1!AD215*(1-VLOOKUP(ESCYLD2!AD$4,'[1]INTERNAL PARAMETERS-1'!$B$5:$J$44,5,FALSE))*VLOOKUP(ESCYLD2!AD$4,'[1]INTERNAL PARAMETERS-1'!$B$5:$J$44,9,FALSE)*ESCYLD2!$F215</f>
        <v>0</v>
      </c>
      <c r="AE215" s="52">
        <f>ESCYLD1!AE215*VLOOKUP(ESCYLD2!AE$4,'[1]INTERNAL PARAMETERS-1'!$B$5:$J$44,5,FALSE)*VLOOKUP(ESCYLD2!AE$4,'[1]INTERNAL PARAMETERS-1'!$B$5:$J$44,7,FALSE)*ESCYLD2!$F215 + ESCYLD1!AE215*(1-VLOOKUP(ESCYLD2!AE$4,'[1]INTERNAL PARAMETERS-1'!$B$5:$J$44,5,FALSE))*VLOOKUP(ESCYLD2!AE$4,'[1]INTERNAL PARAMETERS-1'!$B$5:$J$44,9,FALSE)*ESCYLD2!$F215</f>
        <v>0</v>
      </c>
      <c r="AF215" s="52">
        <f>ESCYLD1!AF215*VLOOKUP(ESCYLD2!AF$4,'[1]INTERNAL PARAMETERS-1'!$B$5:$J$44,5,FALSE)*VLOOKUP(ESCYLD2!AF$4,'[1]INTERNAL PARAMETERS-1'!$B$5:$J$44,7,FALSE)*ESCYLD2!$F215 + ESCYLD1!AF215*(1-VLOOKUP(ESCYLD2!AF$4,'[1]INTERNAL PARAMETERS-1'!$B$5:$J$44,5,FALSE))*VLOOKUP(ESCYLD2!AF$4,'[1]INTERNAL PARAMETERS-1'!$B$5:$J$44,9,FALSE)*ESCYLD2!$F215</f>
        <v>0</v>
      </c>
      <c r="AG215" s="52">
        <f>ESCYLD1!AG215*VLOOKUP(ESCYLD2!AG$4,'[1]INTERNAL PARAMETERS-1'!$B$5:$J$44,5,FALSE)*VLOOKUP(ESCYLD2!AG$4,'[1]INTERNAL PARAMETERS-1'!$B$5:$J$44,7,FALSE)*ESCYLD2!$F215 + ESCYLD1!AG215*(1-VLOOKUP(ESCYLD2!AG$4,'[1]INTERNAL PARAMETERS-1'!$B$5:$J$44,5,FALSE))*VLOOKUP(ESCYLD2!AG$4,'[1]INTERNAL PARAMETERS-1'!$B$5:$J$44,9,FALSE)*ESCYLD2!$F215</f>
        <v>0</v>
      </c>
      <c r="AH215" s="52">
        <f>ESCYLD1!AH215*VLOOKUP(ESCYLD2!AH$4,'[1]INTERNAL PARAMETERS-1'!$B$5:$J$44,5,FALSE)*VLOOKUP(ESCYLD2!AH$4,'[1]INTERNAL PARAMETERS-1'!$B$5:$J$44,7,FALSE)*ESCYLD2!$F215 + ESCYLD1!AH215*(1-VLOOKUP(ESCYLD2!AH$4,'[1]INTERNAL PARAMETERS-1'!$B$5:$J$44,5,FALSE))*VLOOKUP(ESCYLD2!AH$4,'[1]INTERNAL PARAMETERS-1'!$B$5:$J$44,9,FALSE)*ESCYLD2!$F215</f>
        <v>0</v>
      </c>
      <c r="AI215" s="52">
        <f>ESCYLD1!AI215*VLOOKUP(ESCYLD2!AI$4,'[1]INTERNAL PARAMETERS-1'!$B$5:$J$44,5,FALSE)*VLOOKUP(ESCYLD2!AI$4,'[1]INTERNAL PARAMETERS-1'!$B$5:$J$44,7,FALSE)*ESCYLD2!$F215 + ESCYLD1!AI215*(1-VLOOKUP(ESCYLD2!AI$4,'[1]INTERNAL PARAMETERS-1'!$B$5:$J$44,5,FALSE))*VLOOKUP(ESCYLD2!AI$4,'[1]INTERNAL PARAMETERS-1'!$B$5:$J$44,9,FALSE)*ESCYLD2!$F215</f>
        <v>0</v>
      </c>
      <c r="AJ215" s="52">
        <f>ESCYLD1!AJ215*VLOOKUP(ESCYLD2!AJ$4,'[1]INTERNAL PARAMETERS-1'!$B$5:$J$44,5,FALSE)*VLOOKUP(ESCYLD2!AJ$4,'[1]INTERNAL PARAMETERS-1'!$B$5:$J$44,7,FALSE)*ESCYLD2!$F215 + ESCYLD1!AJ215*(1-VLOOKUP(ESCYLD2!AJ$4,'[1]INTERNAL PARAMETERS-1'!$B$5:$J$44,5,FALSE))*VLOOKUP(ESCYLD2!AJ$4,'[1]INTERNAL PARAMETERS-1'!$B$5:$J$44,9,FALSE)*ESCYLD2!$F215</f>
        <v>0</v>
      </c>
      <c r="AK215" s="52">
        <f>ESCYLD1!AK215*VLOOKUP(ESCYLD2!AK$4,'[1]INTERNAL PARAMETERS-1'!$B$5:$J$44,5,FALSE)*VLOOKUP(ESCYLD2!AK$4,'[1]INTERNAL PARAMETERS-1'!$B$5:$J$44,7,FALSE)*ESCYLD2!$F215 + ESCYLD1!AK215*(1-VLOOKUP(ESCYLD2!AK$4,'[1]INTERNAL PARAMETERS-1'!$B$5:$J$44,5,FALSE))*VLOOKUP(ESCYLD2!AK$4,'[1]INTERNAL PARAMETERS-1'!$B$5:$J$44,9,FALSE)*ESCYLD2!$F215</f>
        <v>0</v>
      </c>
      <c r="AL215" s="52">
        <f>ESCYLD1!AL215*VLOOKUP(ESCYLD2!AL$4,'[1]INTERNAL PARAMETERS-1'!$B$5:$J$44,5,FALSE)*VLOOKUP(ESCYLD2!AL$4,'[1]INTERNAL PARAMETERS-1'!$B$5:$J$44,7,FALSE)*ESCYLD2!$F215 + ESCYLD1!AL215*(1-VLOOKUP(ESCYLD2!AL$4,'[1]INTERNAL PARAMETERS-1'!$B$5:$J$44,5,FALSE))*VLOOKUP(ESCYLD2!AL$4,'[1]INTERNAL PARAMETERS-1'!$B$5:$J$44,9,FALSE)*ESCYLD2!$F215</f>
        <v>0</v>
      </c>
      <c r="AM215" s="52">
        <f>ESCYLD1!AM215*VLOOKUP(ESCYLD2!AM$4,'[1]INTERNAL PARAMETERS-1'!$B$5:$J$44,5,FALSE)*VLOOKUP(ESCYLD2!AM$4,'[1]INTERNAL PARAMETERS-1'!$B$5:$J$44,7,FALSE)*ESCYLD2!$F215 + ESCYLD1!AM215*(1-VLOOKUP(ESCYLD2!AM$4,'[1]INTERNAL PARAMETERS-1'!$B$5:$J$44,5,FALSE))*VLOOKUP(ESCYLD2!AM$4,'[1]INTERNAL PARAMETERS-1'!$B$5:$J$44,9,FALSE)*ESCYLD2!$F215</f>
        <v>0</v>
      </c>
      <c r="AN215" s="52">
        <f>ESCYLD1!AN215*VLOOKUP(ESCYLD2!AN$4,'[1]INTERNAL PARAMETERS-1'!$B$5:$J$44,5,FALSE)*VLOOKUP(ESCYLD2!AN$4,'[1]INTERNAL PARAMETERS-1'!$B$5:$J$44,7,FALSE)*ESCYLD2!$F215 + ESCYLD1!AN215*(1-VLOOKUP(ESCYLD2!AN$4,'[1]INTERNAL PARAMETERS-1'!$B$5:$J$44,5,FALSE))*VLOOKUP(ESCYLD2!AN$4,'[1]INTERNAL PARAMETERS-1'!$B$5:$J$44,9,FALSE)*ESCYLD2!$F215</f>
        <v>0</v>
      </c>
      <c r="AO215" s="52">
        <f>ESCYLD1!AO215*VLOOKUP(ESCYLD2!AO$4,'[1]INTERNAL PARAMETERS-1'!$B$5:$J$44,5,FALSE)*VLOOKUP(ESCYLD2!AO$4,'[1]INTERNAL PARAMETERS-1'!$B$5:$J$44,7,FALSE)*ESCYLD2!$F215 + ESCYLD1!AO215*(1-VLOOKUP(ESCYLD2!AO$4,'[1]INTERNAL PARAMETERS-1'!$B$5:$J$44,5,FALSE))*VLOOKUP(ESCYLD2!AO$4,'[1]INTERNAL PARAMETERS-1'!$B$5:$J$44,9,FALSE)*ESCYLD2!$F215</f>
        <v>0</v>
      </c>
      <c r="AP215" s="52">
        <f>ESCYLD1!AP215*VLOOKUP(ESCYLD2!AP$4,'[1]INTERNAL PARAMETERS-1'!$B$5:$J$44,5,FALSE)*VLOOKUP(ESCYLD2!AP$4,'[1]INTERNAL PARAMETERS-1'!$B$5:$J$44,7,FALSE)*ESCYLD2!$F215 + ESCYLD1!AP215*(1-VLOOKUP(ESCYLD2!AP$4,'[1]INTERNAL PARAMETERS-1'!$B$5:$J$44,5,FALSE))*VLOOKUP(ESCYLD2!AP$4,'[1]INTERNAL PARAMETERS-1'!$B$5:$J$44,9,FALSE)*ESCYLD2!$F215</f>
        <v>0</v>
      </c>
      <c r="AQ215" s="52">
        <f>ESCYLD1!AQ215*VLOOKUP(ESCYLD2!AQ$4,'[1]INTERNAL PARAMETERS-1'!$B$5:$J$44,5,FALSE)*VLOOKUP(ESCYLD2!AQ$4,'[1]INTERNAL PARAMETERS-1'!$B$5:$J$44,7,FALSE)*ESCYLD2!$F215 + ESCYLD1!AQ215*(1-VLOOKUP(ESCYLD2!AQ$4,'[1]INTERNAL PARAMETERS-1'!$B$5:$J$44,5,FALSE))*VLOOKUP(ESCYLD2!AQ$4,'[1]INTERNAL PARAMETERS-1'!$B$5:$J$44,9,FALSE)*ESCYLD2!$F215</f>
        <v>0</v>
      </c>
      <c r="AR215" s="52">
        <f>ESCYLD1!AR215*VLOOKUP(ESCYLD2!AR$4,'[1]INTERNAL PARAMETERS-1'!$B$5:$J$44,5,FALSE)*VLOOKUP(ESCYLD2!AR$4,'[1]INTERNAL PARAMETERS-1'!$B$5:$J$44,7,FALSE)*ESCYLD2!$F215 + ESCYLD1!AR215*(1-VLOOKUP(ESCYLD2!AR$4,'[1]INTERNAL PARAMETERS-1'!$B$5:$J$44,5,FALSE))*VLOOKUP(ESCYLD2!AR$4,'[1]INTERNAL PARAMETERS-1'!$B$5:$J$44,9,FALSE)*ESCYLD2!$F215</f>
        <v>0</v>
      </c>
      <c r="AS215" s="52">
        <f>ESCYLD1!AS215*VLOOKUP(ESCYLD2!AS$4,'[1]INTERNAL PARAMETERS-1'!$B$5:$J$44,5,FALSE)*VLOOKUP(ESCYLD2!AS$4,'[1]INTERNAL PARAMETERS-1'!$B$5:$J$44,7,FALSE)*ESCYLD2!$F215 + ESCYLD1!AS215*(1-VLOOKUP(ESCYLD2!AS$4,'[1]INTERNAL PARAMETERS-1'!$B$5:$J$44,5,FALSE))*VLOOKUP(ESCYLD2!AS$4,'[1]INTERNAL PARAMETERS-1'!$B$5:$J$44,9,FALSE)*ESCYLD2!$F215</f>
        <v>0</v>
      </c>
      <c r="AT215" s="51">
        <f>ESCYLD1!AT215*VLOOKUP(ESCYLD2!AT$4,'[1]INTERNAL PARAMETERS-1'!$B$5:$J$44,5,FALSE)*VLOOKUP(ESCYLD2!AT$4,'[1]INTERNAL PARAMETERS-1'!$B$5:$J$44,7,FALSE)*ESCYLD2!$F215 + ESCYLD1!AT215*(1-VLOOKUP(ESCYLD2!AT$4,'[1]INTERNAL PARAMETERS-1'!$B$5:$J$44,5,FALSE))*VLOOKUP(ESCYLD2!AT$4,'[1]INTERNAL PARAMETERS-1'!$B$5:$J$44,9,FALSE)*ESCYLD2!$F215</f>
        <v>0</v>
      </c>
      <c r="AU215" s="53">
        <f>ESCYLD1!AU215*VLOOKUP(ESCYLD2!AU$4,'[1]INTERNAL PARAMETERS-1'!$B$5:$J$44,5,FALSE)*VLOOKUP(ESCYLD2!AU$4,'[1]INTERNAL PARAMETERS-1'!$B$5:$J$44,6,FALSE)*VLOOKUP(ESCYLD2!AU$4,'[1]INTERNAL PARAMETERS-1'!$B$5:$J$44,3,FALSE) + ESCYLD1!AU215*(1-VLOOKUP(ESCYLD2!AU$4,'[1]INTERNAL PARAMETERS-1'!$B$5:$J$44,5,FALSE))*VLOOKUP(ESCYLD2!AU$4,'[1]INTERNAL PARAMETERS-1'!$B$5:$J$44,8,FALSE)*VLOOKUP(ESCYLD2!AU$4,'[1]INTERNAL PARAMETERS-1'!$B$5:$J$44,3,FALSE)</f>
        <v>0</v>
      </c>
      <c r="AV215" s="52">
        <f>ESCYLD1!AV215*VLOOKUP(ESCYLD2!AV$4,'[1]INTERNAL PARAMETERS-1'!$B$5:$J$44,5,FALSE)*VLOOKUP(ESCYLD2!AV$4,'[1]INTERNAL PARAMETERS-1'!$B$5:$J$44,6,FALSE)*VLOOKUP(ESCYLD2!AV$4,'[1]INTERNAL PARAMETERS-1'!$B$5:$J$44,3,FALSE) + ESCYLD1!AV215*(1-VLOOKUP(ESCYLD2!AV$4,'[1]INTERNAL PARAMETERS-1'!$B$5:$J$44,5,FALSE))*VLOOKUP(ESCYLD2!AV$4,'[1]INTERNAL PARAMETERS-1'!$B$5:$J$44,8,FALSE)*VLOOKUP(ESCYLD2!AV$4,'[1]INTERNAL PARAMETERS-1'!$B$5:$J$44,3,FALSE)</f>
        <v>0</v>
      </c>
      <c r="AW215" s="52">
        <f>ESCYLD1!AW215*VLOOKUP(ESCYLD2!AW$4,'[1]INTERNAL PARAMETERS-1'!$B$5:$J$44,5,FALSE)*VLOOKUP(ESCYLD2!AW$4,'[1]INTERNAL PARAMETERS-1'!$B$5:$J$44,6,FALSE)*VLOOKUP(ESCYLD2!AW$4,'[1]INTERNAL PARAMETERS-1'!$B$5:$J$44,3,FALSE) + ESCYLD1!AW215*(1-VLOOKUP(ESCYLD2!AW$4,'[1]INTERNAL PARAMETERS-1'!$B$5:$J$44,5,FALSE))*VLOOKUP(ESCYLD2!AW$4,'[1]INTERNAL PARAMETERS-1'!$B$5:$J$44,8,FALSE)*VLOOKUP(ESCYLD2!AW$4,'[1]INTERNAL PARAMETERS-1'!$B$5:$J$44,3,FALSE)</f>
        <v>0</v>
      </c>
      <c r="AX215" s="52">
        <f>ESCYLD1!AX215*VLOOKUP(ESCYLD2!AX$4,'[1]INTERNAL PARAMETERS-1'!$B$5:$J$44,5,FALSE)*VLOOKUP(ESCYLD2!AX$4,'[1]INTERNAL PARAMETERS-1'!$B$5:$J$44,6,FALSE)*VLOOKUP(ESCYLD2!AX$4,'[1]INTERNAL PARAMETERS-1'!$B$5:$J$44,3,FALSE) + ESCYLD1!AX215*(1-VLOOKUP(ESCYLD2!AX$4,'[1]INTERNAL PARAMETERS-1'!$B$5:$J$44,5,FALSE))*VLOOKUP(ESCYLD2!AX$4,'[1]INTERNAL PARAMETERS-1'!$B$5:$J$44,8,FALSE)*VLOOKUP(ESCYLD2!AX$4,'[1]INTERNAL PARAMETERS-1'!$B$5:$J$44,3,FALSE)</f>
        <v>0</v>
      </c>
      <c r="AY215" s="52">
        <f>ESCYLD1!AY215*VLOOKUP(ESCYLD2!AY$4,'[1]INTERNAL PARAMETERS-1'!$B$5:$J$44,5,FALSE)*VLOOKUP(ESCYLD2!AY$4,'[1]INTERNAL PARAMETERS-1'!$B$5:$J$44,6,FALSE)*VLOOKUP(ESCYLD2!AY$4,'[1]INTERNAL PARAMETERS-1'!$B$5:$J$44,3,FALSE) + ESCYLD1!AY215*(1-VLOOKUP(ESCYLD2!AY$4,'[1]INTERNAL PARAMETERS-1'!$B$5:$J$44,5,FALSE))*VLOOKUP(ESCYLD2!AY$4,'[1]INTERNAL PARAMETERS-1'!$B$5:$J$44,8,FALSE)*VLOOKUP(ESCYLD2!AY$4,'[1]INTERNAL PARAMETERS-1'!$B$5:$J$44,3,FALSE)</f>
        <v>0</v>
      </c>
      <c r="AZ215" s="52">
        <f>ESCYLD1!AZ215*VLOOKUP(ESCYLD2!AZ$4,'[1]INTERNAL PARAMETERS-1'!$B$5:$J$44,5,FALSE)*VLOOKUP(ESCYLD2!AZ$4,'[1]INTERNAL PARAMETERS-1'!$B$5:$J$44,6,FALSE)*VLOOKUP(ESCYLD2!AZ$4,'[1]INTERNAL PARAMETERS-1'!$B$5:$J$44,3,FALSE) + ESCYLD1!AZ215*(1-VLOOKUP(ESCYLD2!AZ$4,'[1]INTERNAL PARAMETERS-1'!$B$5:$J$44,5,FALSE))*VLOOKUP(ESCYLD2!AZ$4,'[1]INTERNAL PARAMETERS-1'!$B$5:$J$44,8,FALSE)*VLOOKUP(ESCYLD2!AZ$4,'[1]INTERNAL PARAMETERS-1'!$B$5:$J$44,3,FALSE)</f>
        <v>0</v>
      </c>
      <c r="BA215" s="52">
        <f>ESCYLD1!BA215*VLOOKUP(ESCYLD2!BA$4,'[1]INTERNAL PARAMETERS-1'!$B$5:$J$44,5,FALSE)*VLOOKUP(ESCYLD2!BA$4,'[1]INTERNAL PARAMETERS-1'!$B$5:$J$44,6,FALSE)*VLOOKUP(ESCYLD2!BA$4,'[1]INTERNAL PARAMETERS-1'!$B$5:$J$44,3,FALSE) + ESCYLD1!BA215*(1-VLOOKUP(ESCYLD2!BA$4,'[1]INTERNAL PARAMETERS-1'!$B$5:$J$44,5,FALSE))*VLOOKUP(ESCYLD2!BA$4,'[1]INTERNAL PARAMETERS-1'!$B$5:$J$44,8,FALSE)*VLOOKUP(ESCYLD2!BA$4,'[1]INTERNAL PARAMETERS-1'!$B$5:$J$44,3,FALSE)</f>
        <v>0</v>
      </c>
      <c r="BB215" s="52">
        <f>ESCYLD1!BB215*VLOOKUP(ESCYLD2!BB$4,'[1]INTERNAL PARAMETERS-1'!$B$5:$J$44,5,FALSE)*VLOOKUP(ESCYLD2!BB$4,'[1]INTERNAL PARAMETERS-1'!$B$5:$J$44,6,FALSE)*VLOOKUP(ESCYLD2!BB$4,'[1]INTERNAL PARAMETERS-1'!$B$5:$J$44,3,FALSE) + ESCYLD1!BB215*(1-VLOOKUP(ESCYLD2!BB$4,'[1]INTERNAL PARAMETERS-1'!$B$5:$J$44,5,FALSE))*VLOOKUP(ESCYLD2!BB$4,'[1]INTERNAL PARAMETERS-1'!$B$5:$J$44,8,FALSE)*VLOOKUP(ESCYLD2!BB$4,'[1]INTERNAL PARAMETERS-1'!$B$5:$J$44,3,FALSE)</f>
        <v>0</v>
      </c>
      <c r="BC215" s="52">
        <f>ESCYLD1!BC215*VLOOKUP(ESCYLD2!BC$4,'[1]INTERNAL PARAMETERS-1'!$B$5:$J$44,5,FALSE)*VLOOKUP(ESCYLD2!BC$4,'[1]INTERNAL PARAMETERS-1'!$B$5:$J$44,6,FALSE)*VLOOKUP(ESCYLD2!BC$4,'[1]INTERNAL PARAMETERS-1'!$B$5:$J$44,3,FALSE) + ESCYLD1!BC215*(1-VLOOKUP(ESCYLD2!BC$4,'[1]INTERNAL PARAMETERS-1'!$B$5:$J$44,5,FALSE))*VLOOKUP(ESCYLD2!BC$4,'[1]INTERNAL PARAMETERS-1'!$B$5:$J$44,8,FALSE)*VLOOKUP(ESCYLD2!BC$4,'[1]INTERNAL PARAMETERS-1'!$B$5:$J$44,3,FALSE)</f>
        <v>0</v>
      </c>
      <c r="BD215" s="52">
        <f>ESCYLD1!BD215*VLOOKUP(ESCYLD2!BD$4,'[1]INTERNAL PARAMETERS-1'!$B$5:$J$44,5,FALSE)*VLOOKUP(ESCYLD2!BD$4,'[1]INTERNAL PARAMETERS-1'!$B$5:$J$44,6,FALSE)*VLOOKUP(ESCYLD2!BD$4,'[1]INTERNAL PARAMETERS-1'!$B$5:$J$44,3,FALSE) + ESCYLD1!BD215*(1-VLOOKUP(ESCYLD2!BD$4,'[1]INTERNAL PARAMETERS-1'!$B$5:$J$44,5,FALSE))*VLOOKUP(ESCYLD2!BD$4,'[1]INTERNAL PARAMETERS-1'!$B$5:$J$44,8,FALSE)*VLOOKUP(ESCYLD2!BD$4,'[1]INTERNAL PARAMETERS-1'!$B$5:$J$44,3,FALSE)</f>
        <v>0</v>
      </c>
      <c r="BE215" s="52">
        <f>ESCYLD1!BE215*VLOOKUP(ESCYLD2!BE$4,'[1]INTERNAL PARAMETERS-1'!$B$5:$J$44,5,FALSE)*VLOOKUP(ESCYLD2!BE$4,'[1]INTERNAL PARAMETERS-1'!$B$5:$J$44,6,FALSE)*VLOOKUP(ESCYLD2!BE$4,'[1]INTERNAL PARAMETERS-1'!$B$5:$J$44,3,FALSE) + ESCYLD1!BE215*(1-VLOOKUP(ESCYLD2!BE$4,'[1]INTERNAL PARAMETERS-1'!$B$5:$J$44,5,FALSE))*VLOOKUP(ESCYLD2!BE$4,'[1]INTERNAL PARAMETERS-1'!$B$5:$J$44,8,FALSE)*VLOOKUP(ESCYLD2!BE$4,'[1]INTERNAL PARAMETERS-1'!$B$5:$J$44,3,FALSE)</f>
        <v>0</v>
      </c>
      <c r="BF215" s="52">
        <f>ESCYLD1!BF215*VLOOKUP(ESCYLD2!BF$4,'[1]INTERNAL PARAMETERS-1'!$B$5:$J$44,5,FALSE)*VLOOKUP(ESCYLD2!BF$4,'[1]INTERNAL PARAMETERS-1'!$B$5:$J$44,6,FALSE)*VLOOKUP(ESCYLD2!BF$4,'[1]INTERNAL PARAMETERS-1'!$B$5:$J$44,3,FALSE) + ESCYLD1!BF215*(1-VLOOKUP(ESCYLD2!BF$4,'[1]INTERNAL PARAMETERS-1'!$B$5:$J$44,5,FALSE))*VLOOKUP(ESCYLD2!BF$4,'[1]INTERNAL PARAMETERS-1'!$B$5:$J$44,8,FALSE)*VLOOKUP(ESCYLD2!BF$4,'[1]INTERNAL PARAMETERS-1'!$B$5:$J$44,3,FALSE)</f>
        <v>0</v>
      </c>
      <c r="BG215" s="52">
        <f>ESCYLD1!BG215*VLOOKUP(ESCYLD2!BG$4,'[1]INTERNAL PARAMETERS-1'!$B$5:$J$44,5,FALSE)*VLOOKUP(ESCYLD2!BG$4,'[1]INTERNAL PARAMETERS-1'!$B$5:$J$44,6,FALSE)*VLOOKUP(ESCYLD2!BG$4,'[1]INTERNAL PARAMETERS-1'!$B$5:$J$44,3,FALSE) + ESCYLD1!BG215*(1-VLOOKUP(ESCYLD2!BG$4,'[1]INTERNAL PARAMETERS-1'!$B$5:$J$44,5,FALSE))*VLOOKUP(ESCYLD2!BG$4,'[1]INTERNAL PARAMETERS-1'!$B$5:$J$44,8,FALSE)*VLOOKUP(ESCYLD2!BG$4,'[1]INTERNAL PARAMETERS-1'!$B$5:$J$44,3,FALSE)</f>
        <v>0</v>
      </c>
      <c r="BH215" s="52">
        <f>ESCYLD1!BH215*VLOOKUP(ESCYLD2!BH$4,'[1]INTERNAL PARAMETERS-1'!$B$5:$J$44,5,FALSE)*VLOOKUP(ESCYLD2!BH$4,'[1]INTERNAL PARAMETERS-1'!$B$5:$J$44,6,FALSE)*VLOOKUP(ESCYLD2!BH$4,'[1]INTERNAL PARAMETERS-1'!$B$5:$J$44,3,FALSE) + ESCYLD1!BH215*(1-VLOOKUP(ESCYLD2!BH$4,'[1]INTERNAL PARAMETERS-1'!$B$5:$J$44,5,FALSE))*VLOOKUP(ESCYLD2!BH$4,'[1]INTERNAL PARAMETERS-1'!$B$5:$J$44,8,FALSE)*VLOOKUP(ESCYLD2!BH$4,'[1]INTERNAL PARAMETERS-1'!$B$5:$J$44,3,FALSE)</f>
        <v>0</v>
      </c>
      <c r="BI215" s="52">
        <f>ESCYLD1!BI215*VLOOKUP(ESCYLD2!BI$4,'[1]INTERNAL PARAMETERS-1'!$B$5:$J$44,5,FALSE)*VLOOKUP(ESCYLD2!BI$4,'[1]INTERNAL PARAMETERS-1'!$B$5:$J$44,6,FALSE)*VLOOKUP(ESCYLD2!BI$4,'[1]INTERNAL PARAMETERS-1'!$B$5:$J$44,3,FALSE) + ESCYLD1!BI215*(1-VLOOKUP(ESCYLD2!BI$4,'[1]INTERNAL PARAMETERS-1'!$B$5:$J$44,5,FALSE))*VLOOKUP(ESCYLD2!BI$4,'[1]INTERNAL PARAMETERS-1'!$B$5:$J$44,8,FALSE)*VLOOKUP(ESCYLD2!BI$4,'[1]INTERNAL PARAMETERS-1'!$B$5:$J$44,3,FALSE)</f>
        <v>0</v>
      </c>
      <c r="BJ215" s="52">
        <f>ESCYLD1!BJ215*VLOOKUP(ESCYLD2!BJ$4,'[1]INTERNAL PARAMETERS-1'!$B$5:$J$44,5,FALSE)*VLOOKUP(ESCYLD2!BJ$4,'[1]INTERNAL PARAMETERS-1'!$B$5:$J$44,6,FALSE)*VLOOKUP(ESCYLD2!BJ$4,'[1]INTERNAL PARAMETERS-1'!$B$5:$J$44,3,FALSE) + ESCYLD1!BJ215*(1-VLOOKUP(ESCYLD2!BJ$4,'[1]INTERNAL PARAMETERS-1'!$B$5:$J$44,5,FALSE))*VLOOKUP(ESCYLD2!BJ$4,'[1]INTERNAL PARAMETERS-1'!$B$5:$J$44,8,FALSE)*VLOOKUP(ESCYLD2!BJ$4,'[1]INTERNAL PARAMETERS-1'!$B$5:$J$44,3,FALSE)</f>
        <v>0</v>
      </c>
      <c r="BK215" s="52">
        <f>ESCYLD1!BK215*VLOOKUP(ESCYLD2!BK$4,'[1]INTERNAL PARAMETERS-1'!$B$5:$J$44,5,FALSE)*VLOOKUP(ESCYLD2!BK$4,'[1]INTERNAL PARAMETERS-1'!$B$5:$J$44,6,FALSE)*VLOOKUP(ESCYLD2!BK$4,'[1]INTERNAL PARAMETERS-1'!$B$5:$J$44,3,FALSE) + ESCYLD1!BK215*(1-VLOOKUP(ESCYLD2!BK$4,'[1]INTERNAL PARAMETERS-1'!$B$5:$J$44,5,FALSE))*VLOOKUP(ESCYLD2!BK$4,'[1]INTERNAL PARAMETERS-1'!$B$5:$J$44,8,FALSE)*VLOOKUP(ESCYLD2!BK$4,'[1]INTERNAL PARAMETERS-1'!$B$5:$J$44,3,FALSE)</f>
        <v>0</v>
      </c>
      <c r="BL215" s="52">
        <f>ESCYLD1!BL215*VLOOKUP(ESCYLD2!BL$4,'[1]INTERNAL PARAMETERS-1'!$B$5:$J$44,5,FALSE)*VLOOKUP(ESCYLD2!BL$4,'[1]INTERNAL PARAMETERS-1'!$B$5:$J$44,6,FALSE)*VLOOKUP(ESCYLD2!BL$4,'[1]INTERNAL PARAMETERS-1'!$B$5:$J$44,3,FALSE) + ESCYLD1!BL215*(1-VLOOKUP(ESCYLD2!BL$4,'[1]INTERNAL PARAMETERS-1'!$B$5:$J$44,5,FALSE))*VLOOKUP(ESCYLD2!BL$4,'[1]INTERNAL PARAMETERS-1'!$B$5:$J$44,8,FALSE)*VLOOKUP(ESCYLD2!BL$4,'[1]INTERNAL PARAMETERS-1'!$B$5:$J$44,3,FALSE)</f>
        <v>0</v>
      </c>
      <c r="BM215" s="52">
        <f>ESCYLD1!BM215*VLOOKUP(ESCYLD2!BM$4,'[1]INTERNAL PARAMETERS-1'!$B$5:$J$44,5,FALSE)*VLOOKUP(ESCYLD2!BM$4,'[1]INTERNAL PARAMETERS-1'!$B$5:$J$44,6,FALSE)*VLOOKUP(ESCYLD2!BM$4,'[1]INTERNAL PARAMETERS-1'!$B$5:$J$44,3,FALSE) + ESCYLD1!BM215*(1-VLOOKUP(ESCYLD2!BM$4,'[1]INTERNAL PARAMETERS-1'!$B$5:$J$44,5,FALSE))*VLOOKUP(ESCYLD2!BM$4,'[1]INTERNAL PARAMETERS-1'!$B$5:$J$44,8,FALSE)*VLOOKUP(ESCYLD2!BM$4,'[1]INTERNAL PARAMETERS-1'!$B$5:$J$44,3,FALSE)</f>
        <v>0</v>
      </c>
      <c r="BN215" s="52">
        <f>ESCYLD1!BN215*VLOOKUP(ESCYLD2!BN$4,'[1]INTERNAL PARAMETERS-1'!$B$5:$J$44,5,FALSE)*VLOOKUP(ESCYLD2!BN$4,'[1]INTERNAL PARAMETERS-1'!$B$5:$J$44,6,FALSE)*VLOOKUP(ESCYLD2!BN$4,'[1]INTERNAL PARAMETERS-1'!$B$5:$J$44,3,FALSE) + ESCYLD1!BN215*(1-VLOOKUP(ESCYLD2!BN$4,'[1]INTERNAL PARAMETERS-1'!$B$5:$J$44,5,FALSE))*VLOOKUP(ESCYLD2!BN$4,'[1]INTERNAL PARAMETERS-1'!$B$5:$J$44,8,FALSE)*VLOOKUP(ESCYLD2!BN$4,'[1]INTERNAL PARAMETERS-1'!$B$5:$J$44,3,FALSE)</f>
        <v>0</v>
      </c>
      <c r="BO215" s="52">
        <f>ESCYLD1!BO215*VLOOKUP(ESCYLD2!BO$4,'[1]INTERNAL PARAMETERS-1'!$B$5:$J$44,5,FALSE)*VLOOKUP(ESCYLD2!BO$4,'[1]INTERNAL PARAMETERS-1'!$B$5:$J$44,6,FALSE)*VLOOKUP(ESCYLD2!BO$4,'[1]INTERNAL PARAMETERS-1'!$B$5:$J$44,3,FALSE) + ESCYLD1!BO215*(1-VLOOKUP(ESCYLD2!BO$4,'[1]INTERNAL PARAMETERS-1'!$B$5:$J$44,5,FALSE))*VLOOKUP(ESCYLD2!BO$4,'[1]INTERNAL PARAMETERS-1'!$B$5:$J$44,8,FALSE)*VLOOKUP(ESCYLD2!BO$4,'[1]INTERNAL PARAMETERS-1'!$B$5:$J$44,3,FALSE)</f>
        <v>0</v>
      </c>
      <c r="BP215" s="52">
        <f>ESCYLD1!BP215*VLOOKUP(ESCYLD2!BP$4,'[1]INTERNAL PARAMETERS-1'!$B$5:$J$44,5,FALSE)*VLOOKUP(ESCYLD2!BP$4,'[1]INTERNAL PARAMETERS-1'!$B$5:$J$44,6,FALSE)*VLOOKUP(ESCYLD2!BP$4,'[1]INTERNAL PARAMETERS-1'!$B$5:$J$44,3,FALSE) + ESCYLD1!BP215*(1-VLOOKUP(ESCYLD2!BP$4,'[1]INTERNAL PARAMETERS-1'!$B$5:$J$44,5,FALSE))*VLOOKUP(ESCYLD2!BP$4,'[1]INTERNAL PARAMETERS-1'!$B$5:$J$44,8,FALSE)*VLOOKUP(ESCYLD2!BP$4,'[1]INTERNAL PARAMETERS-1'!$B$5:$J$44,3,FALSE)</f>
        <v>0</v>
      </c>
      <c r="BQ215" s="52">
        <f>ESCYLD1!BQ215*VLOOKUP(ESCYLD2!BQ$4,'[1]INTERNAL PARAMETERS-1'!$B$5:$J$44,5,FALSE)*VLOOKUP(ESCYLD2!BQ$4,'[1]INTERNAL PARAMETERS-1'!$B$5:$J$44,6,FALSE)*VLOOKUP(ESCYLD2!BQ$4,'[1]INTERNAL PARAMETERS-1'!$B$5:$J$44,3,FALSE) + ESCYLD1!BQ215*(1-VLOOKUP(ESCYLD2!BQ$4,'[1]INTERNAL PARAMETERS-1'!$B$5:$J$44,5,FALSE))*VLOOKUP(ESCYLD2!BQ$4,'[1]INTERNAL PARAMETERS-1'!$B$5:$J$44,8,FALSE)*VLOOKUP(ESCYLD2!BQ$4,'[1]INTERNAL PARAMETERS-1'!$B$5:$J$44,3,FALSE)</f>
        <v>0</v>
      </c>
      <c r="BR215" s="52">
        <f>ESCYLD1!BR215*VLOOKUP(ESCYLD2!BR$4,'[1]INTERNAL PARAMETERS-1'!$B$5:$J$44,5,FALSE)*VLOOKUP(ESCYLD2!BR$4,'[1]INTERNAL PARAMETERS-1'!$B$5:$J$44,6,FALSE)*VLOOKUP(ESCYLD2!BR$4,'[1]INTERNAL PARAMETERS-1'!$B$5:$J$44,3,FALSE) + ESCYLD1!BR215*(1-VLOOKUP(ESCYLD2!BR$4,'[1]INTERNAL PARAMETERS-1'!$B$5:$J$44,5,FALSE))*VLOOKUP(ESCYLD2!BR$4,'[1]INTERNAL PARAMETERS-1'!$B$5:$J$44,8,FALSE)*VLOOKUP(ESCYLD2!BR$4,'[1]INTERNAL PARAMETERS-1'!$B$5:$J$44,3,FALSE)</f>
        <v>0</v>
      </c>
      <c r="BS215" s="52">
        <f>ESCYLD1!BS215*VLOOKUP(ESCYLD2!BS$4,'[1]INTERNAL PARAMETERS-1'!$B$5:$J$44,5,FALSE)*VLOOKUP(ESCYLD2!BS$4,'[1]INTERNAL PARAMETERS-1'!$B$5:$J$44,6,FALSE)*VLOOKUP(ESCYLD2!BS$4,'[1]INTERNAL PARAMETERS-1'!$B$5:$J$44,3,FALSE) + ESCYLD1!BS215*(1-VLOOKUP(ESCYLD2!BS$4,'[1]INTERNAL PARAMETERS-1'!$B$5:$J$44,5,FALSE))*VLOOKUP(ESCYLD2!BS$4,'[1]INTERNAL PARAMETERS-1'!$B$5:$J$44,8,FALSE)*VLOOKUP(ESCYLD2!BS$4,'[1]INTERNAL PARAMETERS-1'!$B$5:$J$44,3,FALSE)</f>
        <v>0</v>
      </c>
      <c r="BT215" s="52">
        <f>ESCYLD1!BT215*VLOOKUP(ESCYLD2!BT$4,'[1]INTERNAL PARAMETERS-1'!$B$5:$J$44,5,FALSE)*VLOOKUP(ESCYLD2!BT$4,'[1]INTERNAL PARAMETERS-1'!$B$5:$J$44,6,FALSE)*VLOOKUP(ESCYLD2!BT$4,'[1]INTERNAL PARAMETERS-1'!$B$5:$J$44,3,FALSE) + ESCYLD1!BT215*(1-VLOOKUP(ESCYLD2!BT$4,'[1]INTERNAL PARAMETERS-1'!$B$5:$J$44,5,FALSE))*VLOOKUP(ESCYLD2!BT$4,'[1]INTERNAL PARAMETERS-1'!$B$5:$J$44,8,FALSE)*VLOOKUP(ESCYLD2!BT$4,'[1]INTERNAL PARAMETERS-1'!$B$5:$J$44,3,FALSE)</f>
        <v>0</v>
      </c>
      <c r="BU215" s="52">
        <f>ESCYLD1!BU215*VLOOKUP(ESCYLD2!BU$4,'[1]INTERNAL PARAMETERS-1'!$B$5:$J$44,5,FALSE)*VLOOKUP(ESCYLD2!BU$4,'[1]INTERNAL PARAMETERS-1'!$B$5:$J$44,6,FALSE)*VLOOKUP(ESCYLD2!BU$4,'[1]INTERNAL PARAMETERS-1'!$B$5:$J$44,3,FALSE) + ESCYLD1!BU215*(1-VLOOKUP(ESCYLD2!BU$4,'[1]INTERNAL PARAMETERS-1'!$B$5:$J$44,5,FALSE))*VLOOKUP(ESCYLD2!BU$4,'[1]INTERNAL PARAMETERS-1'!$B$5:$J$44,8,FALSE)*VLOOKUP(ESCYLD2!BU$4,'[1]INTERNAL PARAMETERS-1'!$B$5:$J$44,3,FALSE)</f>
        <v>0</v>
      </c>
      <c r="BV215" s="52">
        <f>ESCYLD1!BV215*VLOOKUP(ESCYLD2!BV$4,'[1]INTERNAL PARAMETERS-1'!$B$5:$J$44,5,FALSE)*VLOOKUP(ESCYLD2!BV$4,'[1]INTERNAL PARAMETERS-1'!$B$5:$J$44,6,FALSE)*VLOOKUP(ESCYLD2!BV$4,'[1]INTERNAL PARAMETERS-1'!$B$5:$J$44,3,FALSE) + ESCYLD1!BV215*(1-VLOOKUP(ESCYLD2!BV$4,'[1]INTERNAL PARAMETERS-1'!$B$5:$J$44,5,FALSE))*VLOOKUP(ESCYLD2!BV$4,'[1]INTERNAL PARAMETERS-1'!$B$5:$J$44,8,FALSE)*VLOOKUP(ESCYLD2!BV$4,'[1]INTERNAL PARAMETERS-1'!$B$5:$J$44,3,FALSE)</f>
        <v>0</v>
      </c>
      <c r="BW215" s="52">
        <f>ESCYLD1!BW215*VLOOKUP(ESCYLD2!BW$4,'[1]INTERNAL PARAMETERS-1'!$B$5:$J$44,5,FALSE)*VLOOKUP(ESCYLD2!BW$4,'[1]INTERNAL PARAMETERS-1'!$B$5:$J$44,6,FALSE)*VLOOKUP(ESCYLD2!BW$4,'[1]INTERNAL PARAMETERS-1'!$B$5:$J$44,3,FALSE) + ESCYLD1!BW215*(1-VLOOKUP(ESCYLD2!BW$4,'[1]INTERNAL PARAMETERS-1'!$B$5:$J$44,5,FALSE))*VLOOKUP(ESCYLD2!BW$4,'[1]INTERNAL PARAMETERS-1'!$B$5:$J$44,8,FALSE)*VLOOKUP(ESCYLD2!BW$4,'[1]INTERNAL PARAMETERS-1'!$B$5:$J$44,3,FALSE)</f>
        <v>0</v>
      </c>
      <c r="BX215" s="52">
        <f>ESCYLD1!BX215*VLOOKUP(ESCYLD2!BX$4,'[1]INTERNAL PARAMETERS-1'!$B$5:$J$44,5,FALSE)*VLOOKUP(ESCYLD2!BX$4,'[1]INTERNAL PARAMETERS-1'!$B$5:$J$44,6,FALSE)*VLOOKUP(ESCYLD2!BX$4,'[1]INTERNAL PARAMETERS-1'!$B$5:$J$44,3,FALSE) + ESCYLD1!BX215*(1-VLOOKUP(ESCYLD2!BX$4,'[1]INTERNAL PARAMETERS-1'!$B$5:$J$44,5,FALSE))*VLOOKUP(ESCYLD2!BX$4,'[1]INTERNAL PARAMETERS-1'!$B$5:$J$44,8,FALSE)*VLOOKUP(ESCYLD2!BX$4,'[1]INTERNAL PARAMETERS-1'!$B$5:$J$44,3,FALSE)</f>
        <v>0</v>
      </c>
      <c r="BY215" s="52">
        <f>ESCYLD1!BY215*VLOOKUP(ESCYLD2!BY$4,'[1]INTERNAL PARAMETERS-1'!$B$5:$J$44,5,FALSE)*VLOOKUP(ESCYLD2!BY$4,'[1]INTERNAL PARAMETERS-1'!$B$5:$J$44,6,FALSE)*VLOOKUP(ESCYLD2!BY$4,'[1]INTERNAL PARAMETERS-1'!$B$5:$J$44,3,FALSE) + ESCYLD1!BY215*(1-VLOOKUP(ESCYLD2!BY$4,'[1]INTERNAL PARAMETERS-1'!$B$5:$J$44,5,FALSE))*VLOOKUP(ESCYLD2!BY$4,'[1]INTERNAL PARAMETERS-1'!$B$5:$J$44,8,FALSE)*VLOOKUP(ESCYLD2!BY$4,'[1]INTERNAL PARAMETERS-1'!$B$5:$J$44,3,FALSE)</f>
        <v>0</v>
      </c>
      <c r="BZ215" s="52">
        <f>ESCYLD1!BZ215*VLOOKUP(ESCYLD2!BZ$4,'[1]INTERNAL PARAMETERS-1'!$B$5:$J$44,5,FALSE)*VLOOKUP(ESCYLD2!BZ$4,'[1]INTERNAL PARAMETERS-1'!$B$5:$J$44,6,FALSE)*VLOOKUP(ESCYLD2!BZ$4,'[1]INTERNAL PARAMETERS-1'!$B$5:$J$44,3,FALSE) + ESCYLD1!BZ215*(1-VLOOKUP(ESCYLD2!BZ$4,'[1]INTERNAL PARAMETERS-1'!$B$5:$J$44,5,FALSE))*VLOOKUP(ESCYLD2!BZ$4,'[1]INTERNAL PARAMETERS-1'!$B$5:$J$44,8,FALSE)*VLOOKUP(ESCYLD2!BZ$4,'[1]INTERNAL PARAMETERS-1'!$B$5:$J$44,3,FALSE)</f>
        <v>0</v>
      </c>
      <c r="CA215" s="52">
        <f>ESCYLD1!CA215*VLOOKUP(ESCYLD2!CA$4,'[1]INTERNAL PARAMETERS-1'!$B$5:$J$44,5,FALSE)*VLOOKUP(ESCYLD2!CA$4,'[1]INTERNAL PARAMETERS-1'!$B$5:$J$44,6,FALSE)*VLOOKUP(ESCYLD2!CA$4,'[1]INTERNAL PARAMETERS-1'!$B$5:$J$44,3,FALSE) + ESCYLD1!CA215*(1-VLOOKUP(ESCYLD2!CA$4,'[1]INTERNAL PARAMETERS-1'!$B$5:$J$44,5,FALSE))*VLOOKUP(ESCYLD2!CA$4,'[1]INTERNAL PARAMETERS-1'!$B$5:$J$44,8,FALSE)*VLOOKUP(ESCYLD2!CA$4,'[1]INTERNAL PARAMETERS-1'!$B$5:$J$44,3,FALSE)</f>
        <v>0</v>
      </c>
      <c r="CB215" s="52">
        <f>ESCYLD1!CB215*VLOOKUP(ESCYLD2!CB$4,'[1]INTERNAL PARAMETERS-1'!$B$5:$J$44,5,FALSE)*VLOOKUP(ESCYLD2!CB$4,'[1]INTERNAL PARAMETERS-1'!$B$5:$J$44,6,FALSE)*VLOOKUP(ESCYLD2!CB$4,'[1]INTERNAL PARAMETERS-1'!$B$5:$J$44,3,FALSE) + ESCYLD1!CB215*(1-VLOOKUP(ESCYLD2!CB$4,'[1]INTERNAL PARAMETERS-1'!$B$5:$J$44,5,FALSE))*VLOOKUP(ESCYLD2!CB$4,'[1]INTERNAL PARAMETERS-1'!$B$5:$J$44,8,FALSE)*VLOOKUP(ESCYLD2!CB$4,'[1]INTERNAL PARAMETERS-1'!$B$5:$J$44,3,FALSE)</f>
        <v>0</v>
      </c>
      <c r="CC215" s="52">
        <f>ESCYLD1!CC215*VLOOKUP(ESCYLD2!CC$4,'[1]INTERNAL PARAMETERS-1'!$B$5:$J$44,5,FALSE)*VLOOKUP(ESCYLD2!CC$4,'[1]INTERNAL PARAMETERS-1'!$B$5:$J$44,6,FALSE)*VLOOKUP(ESCYLD2!CC$4,'[1]INTERNAL PARAMETERS-1'!$B$5:$J$44,3,FALSE) + ESCYLD1!CC215*(1-VLOOKUP(ESCYLD2!CC$4,'[1]INTERNAL PARAMETERS-1'!$B$5:$J$44,5,FALSE))*VLOOKUP(ESCYLD2!CC$4,'[1]INTERNAL PARAMETERS-1'!$B$5:$J$44,8,FALSE)*VLOOKUP(ESCYLD2!CC$4,'[1]INTERNAL PARAMETERS-1'!$B$5:$J$44,3,FALSE)</f>
        <v>0</v>
      </c>
      <c r="CD215" s="52">
        <f>ESCYLD1!CD215*VLOOKUP(ESCYLD2!CD$4,'[1]INTERNAL PARAMETERS-1'!$B$5:$J$44,5,FALSE)*VLOOKUP(ESCYLD2!CD$4,'[1]INTERNAL PARAMETERS-1'!$B$5:$J$44,6,FALSE)*VLOOKUP(ESCYLD2!CD$4,'[1]INTERNAL PARAMETERS-1'!$B$5:$J$44,3,FALSE) + ESCYLD1!CD215*(1-VLOOKUP(ESCYLD2!CD$4,'[1]INTERNAL PARAMETERS-1'!$B$5:$J$44,5,FALSE))*VLOOKUP(ESCYLD2!CD$4,'[1]INTERNAL PARAMETERS-1'!$B$5:$J$44,8,FALSE)*VLOOKUP(ESCYLD2!CD$4,'[1]INTERNAL PARAMETERS-1'!$B$5:$J$44,3,FALSE)</f>
        <v>0</v>
      </c>
      <c r="CE215" s="52">
        <f>ESCYLD1!CE215*VLOOKUP(ESCYLD2!CE$4,'[1]INTERNAL PARAMETERS-1'!$B$5:$J$44,5,FALSE)*VLOOKUP(ESCYLD2!CE$4,'[1]INTERNAL PARAMETERS-1'!$B$5:$J$44,6,FALSE)*VLOOKUP(ESCYLD2!CE$4,'[1]INTERNAL PARAMETERS-1'!$B$5:$J$44,3,FALSE) + ESCYLD1!CE215*(1-VLOOKUP(ESCYLD2!CE$4,'[1]INTERNAL PARAMETERS-1'!$B$5:$J$44,5,FALSE))*VLOOKUP(ESCYLD2!CE$4,'[1]INTERNAL PARAMETERS-1'!$B$5:$J$44,8,FALSE)*VLOOKUP(ESCYLD2!CE$4,'[1]INTERNAL PARAMETERS-1'!$B$5:$J$44,3,FALSE)</f>
        <v>0</v>
      </c>
      <c r="CF215" s="52">
        <f>ESCYLD1!CF215*VLOOKUP(ESCYLD2!CF$4,'[1]INTERNAL PARAMETERS-1'!$B$5:$J$44,5,FALSE)*VLOOKUP(ESCYLD2!CF$4,'[1]INTERNAL PARAMETERS-1'!$B$5:$J$44,6,FALSE)*VLOOKUP(ESCYLD2!CF$4,'[1]INTERNAL PARAMETERS-1'!$B$5:$J$44,3,FALSE) + ESCYLD1!CF215*(1-VLOOKUP(ESCYLD2!CF$4,'[1]INTERNAL PARAMETERS-1'!$B$5:$J$44,5,FALSE))*VLOOKUP(ESCYLD2!CF$4,'[1]INTERNAL PARAMETERS-1'!$B$5:$J$44,8,FALSE)*VLOOKUP(ESCYLD2!CF$4,'[1]INTERNAL PARAMETERS-1'!$B$5:$J$44,3,FALSE)</f>
        <v>0</v>
      </c>
      <c r="CG215" s="52">
        <f>ESCYLD1!CG215*VLOOKUP(ESCYLD2!CG$4,'[1]INTERNAL PARAMETERS-1'!$B$5:$J$44,5,FALSE)*VLOOKUP(ESCYLD2!CG$4,'[1]INTERNAL PARAMETERS-1'!$B$5:$J$44,6,FALSE)*VLOOKUP(ESCYLD2!CG$4,'[1]INTERNAL PARAMETERS-1'!$B$5:$J$44,3,FALSE) + ESCYLD1!CG215*(1-VLOOKUP(ESCYLD2!CG$4,'[1]INTERNAL PARAMETERS-1'!$B$5:$J$44,5,FALSE))*VLOOKUP(ESCYLD2!CG$4,'[1]INTERNAL PARAMETERS-1'!$B$5:$J$44,8,FALSE)*VLOOKUP(ESCYLD2!CG$4,'[1]INTERNAL PARAMETERS-1'!$B$5:$J$44,3,FALSE)</f>
        <v>0</v>
      </c>
      <c r="CH215" s="51">
        <f>ESCYLD1!CH215*VLOOKUP(ESCYLD2!CH$4,'[1]INTERNAL PARAMETERS-1'!$B$5:$J$44,5,FALSE)*VLOOKUP(ESCYLD2!CH$4,'[1]INTERNAL PARAMETERS-1'!$B$5:$J$44,6,FALSE)*VLOOKUP(ESCYLD2!CH$4,'[1]INTERNAL PARAMETERS-1'!$B$5:$J$44,3,FALSE) + ESCYLD1!CH215*(1-VLOOKUP(ESCYLD2!CH$4,'[1]INTERNAL PARAMETERS-1'!$B$5:$J$44,5,FALSE))*VLOOKUP(ESCYLD2!CH$4,'[1]INTERNAL PARAMETERS-1'!$B$5:$J$44,8,FALSE)*VLOOKUP(ESCYLD2!CH$4,'[1]INTERNAL PARAMETERS-1'!$B$5:$J$44,3,FALSE)</f>
        <v>0</v>
      </c>
      <c r="CJ215" s="53">
        <f t="shared" si="6"/>
        <v>0</v>
      </c>
      <c r="CK215" s="51">
        <f t="shared" si="7"/>
        <v>0</v>
      </c>
    </row>
    <row r="216" spans="2:89" x14ac:dyDescent="0.5">
      <c r="B216" s="66" t="s">
        <v>7</v>
      </c>
      <c r="C216" s="65" t="s">
        <v>72</v>
      </c>
      <c r="D216" s="65" t="s">
        <v>76</v>
      </c>
      <c r="E216" s="151">
        <f>ESC!AF216</f>
        <v>0</v>
      </c>
      <c r="F216" s="64">
        <f>'[1]INTERNAL PARAMETERS-1'!M18</f>
        <v>21.115000000000002</v>
      </c>
      <c r="G216" s="53">
        <f>ESCYLD1!G216*VLOOKUP(ESCYLD2!G$4,'[1]INTERNAL PARAMETERS-1'!$B$5:$J$44,5,FALSE)*VLOOKUP(ESCYLD2!G$4,'[1]INTERNAL PARAMETERS-1'!$B$5:$J$44,7,FALSE)*ESCYLD2!$F216 + ESCYLD1!G216*(1-VLOOKUP(ESCYLD2!G$4,'[1]INTERNAL PARAMETERS-1'!$B$5:$J$44,5,FALSE))*VLOOKUP(ESCYLD2!G$4,'[1]INTERNAL PARAMETERS-1'!$B$5:$J$44,9,FALSE)*ESCYLD2!$F216</f>
        <v>0</v>
      </c>
      <c r="H216" s="52">
        <f>ESCYLD1!H216*VLOOKUP(ESCYLD2!H$4,'[1]INTERNAL PARAMETERS-1'!$B$5:$J$44,5,FALSE)*VLOOKUP(ESCYLD2!H$4,'[1]INTERNAL PARAMETERS-1'!$B$5:$J$44,7,FALSE)*ESCYLD2!$F216 + ESCYLD1!H216*(1-VLOOKUP(ESCYLD2!H$4,'[1]INTERNAL PARAMETERS-1'!$B$5:$J$44,5,FALSE))*VLOOKUP(ESCYLD2!H$4,'[1]INTERNAL PARAMETERS-1'!$B$5:$J$44,9,FALSE)*ESCYLD2!$F216</f>
        <v>0</v>
      </c>
      <c r="I216" s="52">
        <f>ESCYLD1!I216*VLOOKUP(ESCYLD2!I$4,'[1]INTERNAL PARAMETERS-1'!$B$5:$J$44,5,FALSE)*VLOOKUP(ESCYLD2!I$4,'[1]INTERNAL PARAMETERS-1'!$B$5:$J$44,7,FALSE)*ESCYLD2!$F216 + ESCYLD1!I216*(1-VLOOKUP(ESCYLD2!I$4,'[1]INTERNAL PARAMETERS-1'!$B$5:$J$44,5,FALSE))*VLOOKUP(ESCYLD2!I$4,'[1]INTERNAL PARAMETERS-1'!$B$5:$J$44,9,FALSE)*ESCYLD2!$F216</f>
        <v>0</v>
      </c>
      <c r="J216" s="52">
        <f>ESCYLD1!J216*VLOOKUP(ESCYLD2!J$4,'[1]INTERNAL PARAMETERS-1'!$B$5:$J$44,5,FALSE)*VLOOKUP(ESCYLD2!J$4,'[1]INTERNAL PARAMETERS-1'!$B$5:$J$44,7,FALSE)*ESCYLD2!$F216 + ESCYLD1!J216*(1-VLOOKUP(ESCYLD2!J$4,'[1]INTERNAL PARAMETERS-1'!$B$5:$J$44,5,FALSE))*VLOOKUP(ESCYLD2!J$4,'[1]INTERNAL PARAMETERS-1'!$B$5:$J$44,9,FALSE)*ESCYLD2!$F216</f>
        <v>0</v>
      </c>
      <c r="K216" s="52">
        <f>ESCYLD1!K216*VLOOKUP(ESCYLD2!K$4,'[1]INTERNAL PARAMETERS-1'!$B$5:$J$44,5,FALSE)*VLOOKUP(ESCYLD2!K$4,'[1]INTERNAL PARAMETERS-1'!$B$5:$J$44,7,FALSE)*ESCYLD2!$F216 + ESCYLD1!K216*(1-VLOOKUP(ESCYLD2!K$4,'[1]INTERNAL PARAMETERS-1'!$B$5:$J$44,5,FALSE))*VLOOKUP(ESCYLD2!K$4,'[1]INTERNAL PARAMETERS-1'!$B$5:$J$44,9,FALSE)*ESCYLD2!$F216</f>
        <v>0</v>
      </c>
      <c r="L216" s="52">
        <f>ESCYLD1!L216*VLOOKUP(ESCYLD2!L$4,'[1]INTERNAL PARAMETERS-1'!$B$5:$J$44,5,FALSE)*VLOOKUP(ESCYLD2!L$4,'[1]INTERNAL PARAMETERS-1'!$B$5:$J$44,7,FALSE)*ESCYLD2!$F216 + ESCYLD1!L216*(1-VLOOKUP(ESCYLD2!L$4,'[1]INTERNAL PARAMETERS-1'!$B$5:$J$44,5,FALSE))*VLOOKUP(ESCYLD2!L$4,'[1]INTERNAL PARAMETERS-1'!$B$5:$J$44,9,FALSE)*ESCYLD2!$F216</f>
        <v>0</v>
      </c>
      <c r="M216" s="52">
        <f>ESCYLD1!M216*VLOOKUP(ESCYLD2!M$4,'[1]INTERNAL PARAMETERS-1'!$B$5:$J$44,5,FALSE)*VLOOKUP(ESCYLD2!M$4,'[1]INTERNAL PARAMETERS-1'!$B$5:$J$44,7,FALSE)*ESCYLD2!$F216 + ESCYLD1!M216*(1-VLOOKUP(ESCYLD2!M$4,'[1]INTERNAL PARAMETERS-1'!$B$5:$J$44,5,FALSE))*VLOOKUP(ESCYLD2!M$4,'[1]INTERNAL PARAMETERS-1'!$B$5:$J$44,9,FALSE)*ESCYLD2!$F216</f>
        <v>0</v>
      </c>
      <c r="N216" s="52">
        <f>ESCYLD1!N216*VLOOKUP(ESCYLD2!N$4,'[1]INTERNAL PARAMETERS-1'!$B$5:$J$44,5,FALSE)*VLOOKUP(ESCYLD2!N$4,'[1]INTERNAL PARAMETERS-1'!$B$5:$J$44,7,FALSE)*ESCYLD2!$F216 + ESCYLD1!N216*(1-VLOOKUP(ESCYLD2!N$4,'[1]INTERNAL PARAMETERS-1'!$B$5:$J$44,5,FALSE))*VLOOKUP(ESCYLD2!N$4,'[1]INTERNAL PARAMETERS-1'!$B$5:$J$44,9,FALSE)*ESCYLD2!$F216</f>
        <v>0</v>
      </c>
      <c r="O216" s="52">
        <f>ESCYLD1!O216*VLOOKUP(ESCYLD2!O$4,'[1]INTERNAL PARAMETERS-1'!$B$5:$J$44,5,FALSE)*VLOOKUP(ESCYLD2!O$4,'[1]INTERNAL PARAMETERS-1'!$B$5:$J$44,7,FALSE)*ESCYLD2!$F216 + ESCYLD1!O216*(1-VLOOKUP(ESCYLD2!O$4,'[1]INTERNAL PARAMETERS-1'!$B$5:$J$44,5,FALSE))*VLOOKUP(ESCYLD2!O$4,'[1]INTERNAL PARAMETERS-1'!$B$5:$J$44,9,FALSE)*ESCYLD2!$F216</f>
        <v>0</v>
      </c>
      <c r="P216" s="52">
        <f>ESCYLD1!P216*VLOOKUP(ESCYLD2!P$4,'[1]INTERNAL PARAMETERS-1'!$B$5:$J$44,5,FALSE)*VLOOKUP(ESCYLD2!P$4,'[1]INTERNAL PARAMETERS-1'!$B$5:$J$44,7,FALSE)*ESCYLD2!$F216 + ESCYLD1!P216*(1-VLOOKUP(ESCYLD2!P$4,'[1]INTERNAL PARAMETERS-1'!$B$5:$J$44,5,FALSE))*VLOOKUP(ESCYLD2!P$4,'[1]INTERNAL PARAMETERS-1'!$B$5:$J$44,9,FALSE)*ESCYLD2!$F216</f>
        <v>0</v>
      </c>
      <c r="Q216" s="52">
        <f>ESCYLD1!Q216*VLOOKUP(ESCYLD2!Q$4,'[1]INTERNAL PARAMETERS-1'!$B$5:$J$44,5,FALSE)*VLOOKUP(ESCYLD2!Q$4,'[1]INTERNAL PARAMETERS-1'!$B$5:$J$44,7,FALSE)*ESCYLD2!$F216 + ESCYLD1!Q216*(1-VLOOKUP(ESCYLD2!Q$4,'[1]INTERNAL PARAMETERS-1'!$B$5:$J$44,5,FALSE))*VLOOKUP(ESCYLD2!Q$4,'[1]INTERNAL PARAMETERS-1'!$B$5:$J$44,9,FALSE)*ESCYLD2!$F216</f>
        <v>0</v>
      </c>
      <c r="R216" s="52">
        <f>ESCYLD1!R216*VLOOKUP(ESCYLD2!R$4,'[1]INTERNAL PARAMETERS-1'!$B$5:$J$44,5,FALSE)*VLOOKUP(ESCYLD2!R$4,'[1]INTERNAL PARAMETERS-1'!$B$5:$J$44,7,FALSE)*ESCYLD2!$F216 + ESCYLD1!R216*(1-VLOOKUP(ESCYLD2!R$4,'[1]INTERNAL PARAMETERS-1'!$B$5:$J$44,5,FALSE))*VLOOKUP(ESCYLD2!R$4,'[1]INTERNAL PARAMETERS-1'!$B$5:$J$44,9,FALSE)*ESCYLD2!$F216</f>
        <v>0</v>
      </c>
      <c r="S216" s="52">
        <f>ESCYLD1!S216*VLOOKUP(ESCYLD2!S$4,'[1]INTERNAL PARAMETERS-1'!$B$5:$J$44,5,FALSE)*VLOOKUP(ESCYLD2!S$4,'[1]INTERNAL PARAMETERS-1'!$B$5:$J$44,7,FALSE)*ESCYLD2!$F216 + ESCYLD1!S216*(1-VLOOKUP(ESCYLD2!S$4,'[1]INTERNAL PARAMETERS-1'!$B$5:$J$44,5,FALSE))*VLOOKUP(ESCYLD2!S$4,'[1]INTERNAL PARAMETERS-1'!$B$5:$J$44,9,FALSE)*ESCYLD2!$F216</f>
        <v>0</v>
      </c>
      <c r="T216" s="52">
        <f>ESCYLD1!T216*VLOOKUP(ESCYLD2!T$4,'[1]INTERNAL PARAMETERS-1'!$B$5:$J$44,5,FALSE)*VLOOKUP(ESCYLD2!T$4,'[1]INTERNAL PARAMETERS-1'!$B$5:$J$44,7,FALSE)*ESCYLD2!$F216 + ESCYLD1!T216*(1-VLOOKUP(ESCYLD2!T$4,'[1]INTERNAL PARAMETERS-1'!$B$5:$J$44,5,FALSE))*VLOOKUP(ESCYLD2!T$4,'[1]INTERNAL PARAMETERS-1'!$B$5:$J$44,9,FALSE)*ESCYLD2!$F216</f>
        <v>0</v>
      </c>
      <c r="U216" s="52">
        <f>ESCYLD1!U216*VLOOKUP(ESCYLD2!U$4,'[1]INTERNAL PARAMETERS-1'!$B$5:$J$44,5,FALSE)*VLOOKUP(ESCYLD2!U$4,'[1]INTERNAL PARAMETERS-1'!$B$5:$J$44,7,FALSE)*ESCYLD2!$F216 + ESCYLD1!U216*(1-VLOOKUP(ESCYLD2!U$4,'[1]INTERNAL PARAMETERS-1'!$B$5:$J$44,5,FALSE))*VLOOKUP(ESCYLD2!U$4,'[1]INTERNAL PARAMETERS-1'!$B$5:$J$44,9,FALSE)*ESCYLD2!$F216</f>
        <v>0</v>
      </c>
      <c r="V216" s="52">
        <f>ESCYLD1!V216*VLOOKUP(ESCYLD2!V$4,'[1]INTERNAL PARAMETERS-1'!$B$5:$J$44,5,FALSE)*VLOOKUP(ESCYLD2!V$4,'[1]INTERNAL PARAMETERS-1'!$B$5:$J$44,7,FALSE)*ESCYLD2!$F216 + ESCYLD1!V216*(1-VLOOKUP(ESCYLD2!V$4,'[1]INTERNAL PARAMETERS-1'!$B$5:$J$44,5,FALSE))*VLOOKUP(ESCYLD2!V$4,'[1]INTERNAL PARAMETERS-1'!$B$5:$J$44,9,FALSE)*ESCYLD2!$F216</f>
        <v>0</v>
      </c>
      <c r="W216" s="52">
        <f>ESCYLD1!W216*VLOOKUP(ESCYLD2!W$4,'[1]INTERNAL PARAMETERS-1'!$B$5:$J$44,5,FALSE)*VLOOKUP(ESCYLD2!W$4,'[1]INTERNAL PARAMETERS-1'!$B$5:$J$44,7,FALSE)*ESCYLD2!$F216 + ESCYLD1!W216*(1-VLOOKUP(ESCYLD2!W$4,'[1]INTERNAL PARAMETERS-1'!$B$5:$J$44,5,FALSE))*VLOOKUP(ESCYLD2!W$4,'[1]INTERNAL PARAMETERS-1'!$B$5:$J$44,9,FALSE)*ESCYLD2!$F216</f>
        <v>0</v>
      </c>
      <c r="X216" s="52">
        <f>ESCYLD1!X216*VLOOKUP(ESCYLD2!X$4,'[1]INTERNAL PARAMETERS-1'!$B$5:$J$44,5,FALSE)*VLOOKUP(ESCYLD2!X$4,'[1]INTERNAL PARAMETERS-1'!$B$5:$J$44,7,FALSE)*ESCYLD2!$F216 + ESCYLD1!X216*(1-VLOOKUP(ESCYLD2!X$4,'[1]INTERNAL PARAMETERS-1'!$B$5:$J$44,5,FALSE))*VLOOKUP(ESCYLD2!X$4,'[1]INTERNAL PARAMETERS-1'!$B$5:$J$44,9,FALSE)*ESCYLD2!$F216</f>
        <v>0</v>
      </c>
      <c r="Y216" s="52">
        <f>ESCYLD1!Y216*VLOOKUP(ESCYLD2!Y$4,'[1]INTERNAL PARAMETERS-1'!$B$5:$J$44,5,FALSE)*VLOOKUP(ESCYLD2!Y$4,'[1]INTERNAL PARAMETERS-1'!$B$5:$J$44,7,FALSE)*ESCYLD2!$F216 + ESCYLD1!Y216*(1-VLOOKUP(ESCYLD2!Y$4,'[1]INTERNAL PARAMETERS-1'!$B$5:$J$44,5,FALSE))*VLOOKUP(ESCYLD2!Y$4,'[1]INTERNAL PARAMETERS-1'!$B$5:$J$44,9,FALSE)*ESCYLD2!$F216</f>
        <v>0</v>
      </c>
      <c r="Z216" s="52">
        <f>ESCYLD1!Z216*VLOOKUP(ESCYLD2!Z$4,'[1]INTERNAL PARAMETERS-1'!$B$5:$J$44,5,FALSE)*VLOOKUP(ESCYLD2!Z$4,'[1]INTERNAL PARAMETERS-1'!$B$5:$J$44,7,FALSE)*ESCYLD2!$F216 + ESCYLD1!Z216*(1-VLOOKUP(ESCYLD2!Z$4,'[1]INTERNAL PARAMETERS-1'!$B$5:$J$44,5,FALSE))*VLOOKUP(ESCYLD2!Z$4,'[1]INTERNAL PARAMETERS-1'!$B$5:$J$44,9,FALSE)*ESCYLD2!$F216</f>
        <v>0</v>
      </c>
      <c r="AA216" s="52">
        <f>ESCYLD1!AA216*VLOOKUP(ESCYLD2!AA$4,'[1]INTERNAL PARAMETERS-1'!$B$5:$J$44,5,FALSE)*VLOOKUP(ESCYLD2!AA$4,'[1]INTERNAL PARAMETERS-1'!$B$5:$J$44,7,FALSE)*ESCYLD2!$F216 + ESCYLD1!AA216*(1-VLOOKUP(ESCYLD2!AA$4,'[1]INTERNAL PARAMETERS-1'!$B$5:$J$44,5,FALSE))*VLOOKUP(ESCYLD2!AA$4,'[1]INTERNAL PARAMETERS-1'!$B$5:$J$44,9,FALSE)*ESCYLD2!$F216</f>
        <v>0</v>
      </c>
      <c r="AB216" s="52">
        <f>ESCYLD1!AB216*VLOOKUP(ESCYLD2!AB$4,'[1]INTERNAL PARAMETERS-1'!$B$5:$J$44,5,FALSE)*VLOOKUP(ESCYLD2!AB$4,'[1]INTERNAL PARAMETERS-1'!$B$5:$J$44,7,FALSE)*ESCYLD2!$F216 + ESCYLD1!AB216*(1-VLOOKUP(ESCYLD2!AB$4,'[1]INTERNAL PARAMETERS-1'!$B$5:$J$44,5,FALSE))*VLOOKUP(ESCYLD2!AB$4,'[1]INTERNAL PARAMETERS-1'!$B$5:$J$44,9,FALSE)*ESCYLD2!$F216</f>
        <v>0</v>
      </c>
      <c r="AC216" s="52">
        <f>ESCYLD1!AC216*VLOOKUP(ESCYLD2!AC$4,'[1]INTERNAL PARAMETERS-1'!$B$5:$J$44,5,FALSE)*VLOOKUP(ESCYLD2!AC$4,'[1]INTERNAL PARAMETERS-1'!$B$5:$J$44,7,FALSE)*ESCYLD2!$F216 + ESCYLD1!AC216*(1-VLOOKUP(ESCYLD2!AC$4,'[1]INTERNAL PARAMETERS-1'!$B$5:$J$44,5,FALSE))*VLOOKUP(ESCYLD2!AC$4,'[1]INTERNAL PARAMETERS-1'!$B$5:$J$44,9,FALSE)*ESCYLD2!$F216</f>
        <v>0</v>
      </c>
      <c r="AD216" s="52">
        <f>ESCYLD1!AD216*VLOOKUP(ESCYLD2!AD$4,'[1]INTERNAL PARAMETERS-1'!$B$5:$J$44,5,FALSE)*VLOOKUP(ESCYLD2!AD$4,'[1]INTERNAL PARAMETERS-1'!$B$5:$J$44,7,FALSE)*ESCYLD2!$F216 + ESCYLD1!AD216*(1-VLOOKUP(ESCYLD2!AD$4,'[1]INTERNAL PARAMETERS-1'!$B$5:$J$44,5,FALSE))*VLOOKUP(ESCYLD2!AD$4,'[1]INTERNAL PARAMETERS-1'!$B$5:$J$44,9,FALSE)*ESCYLD2!$F216</f>
        <v>0</v>
      </c>
      <c r="AE216" s="52">
        <f>ESCYLD1!AE216*VLOOKUP(ESCYLD2!AE$4,'[1]INTERNAL PARAMETERS-1'!$B$5:$J$44,5,FALSE)*VLOOKUP(ESCYLD2!AE$4,'[1]INTERNAL PARAMETERS-1'!$B$5:$J$44,7,FALSE)*ESCYLD2!$F216 + ESCYLD1!AE216*(1-VLOOKUP(ESCYLD2!AE$4,'[1]INTERNAL PARAMETERS-1'!$B$5:$J$44,5,FALSE))*VLOOKUP(ESCYLD2!AE$4,'[1]INTERNAL PARAMETERS-1'!$B$5:$J$44,9,FALSE)*ESCYLD2!$F216</f>
        <v>0</v>
      </c>
      <c r="AF216" s="52">
        <f>ESCYLD1!AF216*VLOOKUP(ESCYLD2!AF$4,'[1]INTERNAL PARAMETERS-1'!$B$5:$J$44,5,FALSE)*VLOOKUP(ESCYLD2!AF$4,'[1]INTERNAL PARAMETERS-1'!$B$5:$J$44,7,FALSE)*ESCYLD2!$F216 + ESCYLD1!AF216*(1-VLOOKUP(ESCYLD2!AF$4,'[1]INTERNAL PARAMETERS-1'!$B$5:$J$44,5,FALSE))*VLOOKUP(ESCYLD2!AF$4,'[1]INTERNAL PARAMETERS-1'!$B$5:$J$44,9,FALSE)*ESCYLD2!$F216</f>
        <v>0</v>
      </c>
      <c r="AG216" s="52">
        <f>ESCYLD1!AG216*VLOOKUP(ESCYLD2!AG$4,'[1]INTERNAL PARAMETERS-1'!$B$5:$J$44,5,FALSE)*VLOOKUP(ESCYLD2!AG$4,'[1]INTERNAL PARAMETERS-1'!$B$5:$J$44,7,FALSE)*ESCYLD2!$F216 + ESCYLD1!AG216*(1-VLOOKUP(ESCYLD2!AG$4,'[1]INTERNAL PARAMETERS-1'!$B$5:$J$44,5,FALSE))*VLOOKUP(ESCYLD2!AG$4,'[1]INTERNAL PARAMETERS-1'!$B$5:$J$44,9,FALSE)*ESCYLD2!$F216</f>
        <v>0</v>
      </c>
      <c r="AH216" s="52">
        <f>ESCYLD1!AH216*VLOOKUP(ESCYLD2!AH$4,'[1]INTERNAL PARAMETERS-1'!$B$5:$J$44,5,FALSE)*VLOOKUP(ESCYLD2!AH$4,'[1]INTERNAL PARAMETERS-1'!$B$5:$J$44,7,FALSE)*ESCYLD2!$F216 + ESCYLD1!AH216*(1-VLOOKUP(ESCYLD2!AH$4,'[1]INTERNAL PARAMETERS-1'!$B$5:$J$44,5,FALSE))*VLOOKUP(ESCYLD2!AH$4,'[1]INTERNAL PARAMETERS-1'!$B$5:$J$44,9,FALSE)*ESCYLD2!$F216</f>
        <v>0</v>
      </c>
      <c r="AI216" s="52">
        <f>ESCYLD1!AI216*VLOOKUP(ESCYLD2!AI$4,'[1]INTERNAL PARAMETERS-1'!$B$5:$J$44,5,FALSE)*VLOOKUP(ESCYLD2!AI$4,'[1]INTERNAL PARAMETERS-1'!$B$5:$J$44,7,FALSE)*ESCYLD2!$F216 + ESCYLD1!AI216*(1-VLOOKUP(ESCYLD2!AI$4,'[1]INTERNAL PARAMETERS-1'!$B$5:$J$44,5,FALSE))*VLOOKUP(ESCYLD2!AI$4,'[1]INTERNAL PARAMETERS-1'!$B$5:$J$44,9,FALSE)*ESCYLD2!$F216</f>
        <v>0</v>
      </c>
      <c r="AJ216" s="52">
        <f>ESCYLD1!AJ216*VLOOKUP(ESCYLD2!AJ$4,'[1]INTERNAL PARAMETERS-1'!$B$5:$J$44,5,FALSE)*VLOOKUP(ESCYLD2!AJ$4,'[1]INTERNAL PARAMETERS-1'!$B$5:$J$44,7,FALSE)*ESCYLD2!$F216 + ESCYLD1!AJ216*(1-VLOOKUP(ESCYLD2!AJ$4,'[1]INTERNAL PARAMETERS-1'!$B$5:$J$44,5,FALSE))*VLOOKUP(ESCYLD2!AJ$4,'[1]INTERNAL PARAMETERS-1'!$B$5:$J$44,9,FALSE)*ESCYLD2!$F216</f>
        <v>0</v>
      </c>
      <c r="AK216" s="52">
        <f>ESCYLD1!AK216*VLOOKUP(ESCYLD2!AK$4,'[1]INTERNAL PARAMETERS-1'!$B$5:$J$44,5,FALSE)*VLOOKUP(ESCYLD2!AK$4,'[1]INTERNAL PARAMETERS-1'!$B$5:$J$44,7,FALSE)*ESCYLD2!$F216 + ESCYLD1!AK216*(1-VLOOKUP(ESCYLD2!AK$4,'[1]INTERNAL PARAMETERS-1'!$B$5:$J$44,5,FALSE))*VLOOKUP(ESCYLD2!AK$4,'[1]INTERNAL PARAMETERS-1'!$B$5:$J$44,9,FALSE)*ESCYLD2!$F216</f>
        <v>0</v>
      </c>
      <c r="AL216" s="52">
        <f>ESCYLD1!AL216*VLOOKUP(ESCYLD2!AL$4,'[1]INTERNAL PARAMETERS-1'!$B$5:$J$44,5,FALSE)*VLOOKUP(ESCYLD2!AL$4,'[1]INTERNAL PARAMETERS-1'!$B$5:$J$44,7,FALSE)*ESCYLD2!$F216 + ESCYLD1!AL216*(1-VLOOKUP(ESCYLD2!AL$4,'[1]INTERNAL PARAMETERS-1'!$B$5:$J$44,5,FALSE))*VLOOKUP(ESCYLD2!AL$4,'[1]INTERNAL PARAMETERS-1'!$B$5:$J$44,9,FALSE)*ESCYLD2!$F216</f>
        <v>0</v>
      </c>
      <c r="AM216" s="52">
        <f>ESCYLD1!AM216*VLOOKUP(ESCYLD2!AM$4,'[1]INTERNAL PARAMETERS-1'!$B$5:$J$44,5,FALSE)*VLOOKUP(ESCYLD2!AM$4,'[1]INTERNAL PARAMETERS-1'!$B$5:$J$44,7,FALSE)*ESCYLD2!$F216 + ESCYLD1!AM216*(1-VLOOKUP(ESCYLD2!AM$4,'[1]INTERNAL PARAMETERS-1'!$B$5:$J$44,5,FALSE))*VLOOKUP(ESCYLD2!AM$4,'[1]INTERNAL PARAMETERS-1'!$B$5:$J$44,9,FALSE)*ESCYLD2!$F216</f>
        <v>0</v>
      </c>
      <c r="AN216" s="52">
        <f>ESCYLD1!AN216*VLOOKUP(ESCYLD2!AN$4,'[1]INTERNAL PARAMETERS-1'!$B$5:$J$44,5,FALSE)*VLOOKUP(ESCYLD2!AN$4,'[1]INTERNAL PARAMETERS-1'!$B$5:$J$44,7,FALSE)*ESCYLD2!$F216 + ESCYLD1!AN216*(1-VLOOKUP(ESCYLD2!AN$4,'[1]INTERNAL PARAMETERS-1'!$B$5:$J$44,5,FALSE))*VLOOKUP(ESCYLD2!AN$4,'[1]INTERNAL PARAMETERS-1'!$B$5:$J$44,9,FALSE)*ESCYLD2!$F216</f>
        <v>0</v>
      </c>
      <c r="AO216" s="52">
        <f>ESCYLD1!AO216*VLOOKUP(ESCYLD2!AO$4,'[1]INTERNAL PARAMETERS-1'!$B$5:$J$44,5,FALSE)*VLOOKUP(ESCYLD2!AO$4,'[1]INTERNAL PARAMETERS-1'!$B$5:$J$44,7,FALSE)*ESCYLD2!$F216 + ESCYLD1!AO216*(1-VLOOKUP(ESCYLD2!AO$4,'[1]INTERNAL PARAMETERS-1'!$B$5:$J$44,5,FALSE))*VLOOKUP(ESCYLD2!AO$4,'[1]INTERNAL PARAMETERS-1'!$B$5:$J$44,9,FALSE)*ESCYLD2!$F216</f>
        <v>0</v>
      </c>
      <c r="AP216" s="52">
        <f>ESCYLD1!AP216*VLOOKUP(ESCYLD2!AP$4,'[1]INTERNAL PARAMETERS-1'!$B$5:$J$44,5,FALSE)*VLOOKUP(ESCYLD2!AP$4,'[1]INTERNAL PARAMETERS-1'!$B$5:$J$44,7,FALSE)*ESCYLD2!$F216 + ESCYLD1!AP216*(1-VLOOKUP(ESCYLD2!AP$4,'[1]INTERNAL PARAMETERS-1'!$B$5:$J$44,5,FALSE))*VLOOKUP(ESCYLD2!AP$4,'[1]INTERNAL PARAMETERS-1'!$B$5:$J$44,9,FALSE)*ESCYLD2!$F216</f>
        <v>0</v>
      </c>
      <c r="AQ216" s="52">
        <f>ESCYLD1!AQ216*VLOOKUP(ESCYLD2!AQ$4,'[1]INTERNAL PARAMETERS-1'!$B$5:$J$44,5,FALSE)*VLOOKUP(ESCYLD2!AQ$4,'[1]INTERNAL PARAMETERS-1'!$B$5:$J$44,7,FALSE)*ESCYLD2!$F216 + ESCYLD1!AQ216*(1-VLOOKUP(ESCYLD2!AQ$4,'[1]INTERNAL PARAMETERS-1'!$B$5:$J$44,5,FALSE))*VLOOKUP(ESCYLD2!AQ$4,'[1]INTERNAL PARAMETERS-1'!$B$5:$J$44,9,FALSE)*ESCYLD2!$F216</f>
        <v>0</v>
      </c>
      <c r="AR216" s="52">
        <f>ESCYLD1!AR216*VLOOKUP(ESCYLD2!AR$4,'[1]INTERNAL PARAMETERS-1'!$B$5:$J$44,5,FALSE)*VLOOKUP(ESCYLD2!AR$4,'[1]INTERNAL PARAMETERS-1'!$B$5:$J$44,7,FALSE)*ESCYLD2!$F216 + ESCYLD1!AR216*(1-VLOOKUP(ESCYLD2!AR$4,'[1]INTERNAL PARAMETERS-1'!$B$5:$J$44,5,FALSE))*VLOOKUP(ESCYLD2!AR$4,'[1]INTERNAL PARAMETERS-1'!$B$5:$J$44,9,FALSE)*ESCYLD2!$F216</f>
        <v>0</v>
      </c>
      <c r="AS216" s="52">
        <f>ESCYLD1!AS216*VLOOKUP(ESCYLD2!AS$4,'[1]INTERNAL PARAMETERS-1'!$B$5:$J$44,5,FALSE)*VLOOKUP(ESCYLD2!AS$4,'[1]INTERNAL PARAMETERS-1'!$B$5:$J$44,7,FALSE)*ESCYLD2!$F216 + ESCYLD1!AS216*(1-VLOOKUP(ESCYLD2!AS$4,'[1]INTERNAL PARAMETERS-1'!$B$5:$J$44,5,FALSE))*VLOOKUP(ESCYLD2!AS$4,'[1]INTERNAL PARAMETERS-1'!$B$5:$J$44,9,FALSE)*ESCYLD2!$F216</f>
        <v>0</v>
      </c>
      <c r="AT216" s="51">
        <f>ESCYLD1!AT216*VLOOKUP(ESCYLD2!AT$4,'[1]INTERNAL PARAMETERS-1'!$B$5:$J$44,5,FALSE)*VLOOKUP(ESCYLD2!AT$4,'[1]INTERNAL PARAMETERS-1'!$B$5:$J$44,7,FALSE)*ESCYLD2!$F216 + ESCYLD1!AT216*(1-VLOOKUP(ESCYLD2!AT$4,'[1]INTERNAL PARAMETERS-1'!$B$5:$J$44,5,FALSE))*VLOOKUP(ESCYLD2!AT$4,'[1]INTERNAL PARAMETERS-1'!$B$5:$J$44,9,FALSE)*ESCYLD2!$F216</f>
        <v>0</v>
      </c>
      <c r="AU216" s="53">
        <f>ESCYLD1!AU216*VLOOKUP(ESCYLD2!AU$4,'[1]INTERNAL PARAMETERS-1'!$B$5:$J$44,5,FALSE)*VLOOKUP(ESCYLD2!AU$4,'[1]INTERNAL PARAMETERS-1'!$B$5:$J$44,6,FALSE)*VLOOKUP(ESCYLD2!AU$4,'[1]INTERNAL PARAMETERS-1'!$B$5:$J$44,3,FALSE) + ESCYLD1!AU216*(1-VLOOKUP(ESCYLD2!AU$4,'[1]INTERNAL PARAMETERS-1'!$B$5:$J$44,5,FALSE))*VLOOKUP(ESCYLD2!AU$4,'[1]INTERNAL PARAMETERS-1'!$B$5:$J$44,8,FALSE)*VLOOKUP(ESCYLD2!AU$4,'[1]INTERNAL PARAMETERS-1'!$B$5:$J$44,3,FALSE)</f>
        <v>0</v>
      </c>
      <c r="AV216" s="52">
        <f>ESCYLD1!AV216*VLOOKUP(ESCYLD2!AV$4,'[1]INTERNAL PARAMETERS-1'!$B$5:$J$44,5,FALSE)*VLOOKUP(ESCYLD2!AV$4,'[1]INTERNAL PARAMETERS-1'!$B$5:$J$44,6,FALSE)*VLOOKUP(ESCYLD2!AV$4,'[1]INTERNAL PARAMETERS-1'!$B$5:$J$44,3,FALSE) + ESCYLD1!AV216*(1-VLOOKUP(ESCYLD2!AV$4,'[1]INTERNAL PARAMETERS-1'!$B$5:$J$44,5,FALSE))*VLOOKUP(ESCYLD2!AV$4,'[1]INTERNAL PARAMETERS-1'!$B$5:$J$44,8,FALSE)*VLOOKUP(ESCYLD2!AV$4,'[1]INTERNAL PARAMETERS-1'!$B$5:$J$44,3,FALSE)</f>
        <v>0</v>
      </c>
      <c r="AW216" s="52">
        <f>ESCYLD1!AW216*VLOOKUP(ESCYLD2!AW$4,'[1]INTERNAL PARAMETERS-1'!$B$5:$J$44,5,FALSE)*VLOOKUP(ESCYLD2!AW$4,'[1]INTERNAL PARAMETERS-1'!$B$5:$J$44,6,FALSE)*VLOOKUP(ESCYLD2!AW$4,'[1]INTERNAL PARAMETERS-1'!$B$5:$J$44,3,FALSE) + ESCYLD1!AW216*(1-VLOOKUP(ESCYLD2!AW$4,'[1]INTERNAL PARAMETERS-1'!$B$5:$J$44,5,FALSE))*VLOOKUP(ESCYLD2!AW$4,'[1]INTERNAL PARAMETERS-1'!$B$5:$J$44,8,FALSE)*VLOOKUP(ESCYLD2!AW$4,'[1]INTERNAL PARAMETERS-1'!$B$5:$J$44,3,FALSE)</f>
        <v>0</v>
      </c>
      <c r="AX216" s="52">
        <f>ESCYLD1!AX216*VLOOKUP(ESCYLD2!AX$4,'[1]INTERNAL PARAMETERS-1'!$B$5:$J$44,5,FALSE)*VLOOKUP(ESCYLD2!AX$4,'[1]INTERNAL PARAMETERS-1'!$B$5:$J$44,6,FALSE)*VLOOKUP(ESCYLD2!AX$4,'[1]INTERNAL PARAMETERS-1'!$B$5:$J$44,3,FALSE) + ESCYLD1!AX216*(1-VLOOKUP(ESCYLD2!AX$4,'[1]INTERNAL PARAMETERS-1'!$B$5:$J$44,5,FALSE))*VLOOKUP(ESCYLD2!AX$4,'[1]INTERNAL PARAMETERS-1'!$B$5:$J$44,8,FALSE)*VLOOKUP(ESCYLD2!AX$4,'[1]INTERNAL PARAMETERS-1'!$B$5:$J$44,3,FALSE)</f>
        <v>0</v>
      </c>
      <c r="AY216" s="52">
        <f>ESCYLD1!AY216*VLOOKUP(ESCYLD2!AY$4,'[1]INTERNAL PARAMETERS-1'!$B$5:$J$44,5,FALSE)*VLOOKUP(ESCYLD2!AY$4,'[1]INTERNAL PARAMETERS-1'!$B$5:$J$44,6,FALSE)*VLOOKUP(ESCYLD2!AY$4,'[1]INTERNAL PARAMETERS-1'!$B$5:$J$44,3,FALSE) + ESCYLD1!AY216*(1-VLOOKUP(ESCYLD2!AY$4,'[1]INTERNAL PARAMETERS-1'!$B$5:$J$44,5,FALSE))*VLOOKUP(ESCYLD2!AY$4,'[1]INTERNAL PARAMETERS-1'!$B$5:$J$44,8,FALSE)*VLOOKUP(ESCYLD2!AY$4,'[1]INTERNAL PARAMETERS-1'!$B$5:$J$44,3,FALSE)</f>
        <v>0</v>
      </c>
      <c r="AZ216" s="52">
        <f>ESCYLD1!AZ216*VLOOKUP(ESCYLD2!AZ$4,'[1]INTERNAL PARAMETERS-1'!$B$5:$J$44,5,FALSE)*VLOOKUP(ESCYLD2!AZ$4,'[1]INTERNAL PARAMETERS-1'!$B$5:$J$44,6,FALSE)*VLOOKUP(ESCYLD2!AZ$4,'[1]INTERNAL PARAMETERS-1'!$B$5:$J$44,3,FALSE) + ESCYLD1!AZ216*(1-VLOOKUP(ESCYLD2!AZ$4,'[1]INTERNAL PARAMETERS-1'!$B$5:$J$44,5,FALSE))*VLOOKUP(ESCYLD2!AZ$4,'[1]INTERNAL PARAMETERS-1'!$B$5:$J$44,8,FALSE)*VLOOKUP(ESCYLD2!AZ$4,'[1]INTERNAL PARAMETERS-1'!$B$5:$J$44,3,FALSE)</f>
        <v>0</v>
      </c>
      <c r="BA216" s="52">
        <f>ESCYLD1!BA216*VLOOKUP(ESCYLD2!BA$4,'[1]INTERNAL PARAMETERS-1'!$B$5:$J$44,5,FALSE)*VLOOKUP(ESCYLD2!BA$4,'[1]INTERNAL PARAMETERS-1'!$B$5:$J$44,6,FALSE)*VLOOKUP(ESCYLD2!BA$4,'[1]INTERNAL PARAMETERS-1'!$B$5:$J$44,3,FALSE) + ESCYLD1!BA216*(1-VLOOKUP(ESCYLD2!BA$4,'[1]INTERNAL PARAMETERS-1'!$B$5:$J$44,5,FALSE))*VLOOKUP(ESCYLD2!BA$4,'[1]INTERNAL PARAMETERS-1'!$B$5:$J$44,8,FALSE)*VLOOKUP(ESCYLD2!BA$4,'[1]INTERNAL PARAMETERS-1'!$B$5:$J$44,3,FALSE)</f>
        <v>0</v>
      </c>
      <c r="BB216" s="52">
        <f>ESCYLD1!BB216*VLOOKUP(ESCYLD2!BB$4,'[1]INTERNAL PARAMETERS-1'!$B$5:$J$44,5,FALSE)*VLOOKUP(ESCYLD2!BB$4,'[1]INTERNAL PARAMETERS-1'!$B$5:$J$44,6,FALSE)*VLOOKUP(ESCYLD2!BB$4,'[1]INTERNAL PARAMETERS-1'!$B$5:$J$44,3,FALSE) + ESCYLD1!BB216*(1-VLOOKUP(ESCYLD2!BB$4,'[1]INTERNAL PARAMETERS-1'!$B$5:$J$44,5,FALSE))*VLOOKUP(ESCYLD2!BB$4,'[1]INTERNAL PARAMETERS-1'!$B$5:$J$44,8,FALSE)*VLOOKUP(ESCYLD2!BB$4,'[1]INTERNAL PARAMETERS-1'!$B$5:$J$44,3,FALSE)</f>
        <v>0</v>
      </c>
      <c r="BC216" s="52">
        <f>ESCYLD1!BC216*VLOOKUP(ESCYLD2!BC$4,'[1]INTERNAL PARAMETERS-1'!$B$5:$J$44,5,FALSE)*VLOOKUP(ESCYLD2!BC$4,'[1]INTERNAL PARAMETERS-1'!$B$5:$J$44,6,FALSE)*VLOOKUP(ESCYLD2!BC$4,'[1]INTERNAL PARAMETERS-1'!$B$5:$J$44,3,FALSE) + ESCYLD1!BC216*(1-VLOOKUP(ESCYLD2!BC$4,'[1]INTERNAL PARAMETERS-1'!$B$5:$J$44,5,FALSE))*VLOOKUP(ESCYLD2!BC$4,'[1]INTERNAL PARAMETERS-1'!$B$5:$J$44,8,FALSE)*VLOOKUP(ESCYLD2!BC$4,'[1]INTERNAL PARAMETERS-1'!$B$5:$J$44,3,FALSE)</f>
        <v>0</v>
      </c>
      <c r="BD216" s="52">
        <f>ESCYLD1!BD216*VLOOKUP(ESCYLD2!BD$4,'[1]INTERNAL PARAMETERS-1'!$B$5:$J$44,5,FALSE)*VLOOKUP(ESCYLD2!BD$4,'[1]INTERNAL PARAMETERS-1'!$B$5:$J$44,6,FALSE)*VLOOKUP(ESCYLD2!BD$4,'[1]INTERNAL PARAMETERS-1'!$B$5:$J$44,3,FALSE) + ESCYLD1!BD216*(1-VLOOKUP(ESCYLD2!BD$4,'[1]INTERNAL PARAMETERS-1'!$B$5:$J$44,5,FALSE))*VLOOKUP(ESCYLD2!BD$4,'[1]INTERNAL PARAMETERS-1'!$B$5:$J$44,8,FALSE)*VLOOKUP(ESCYLD2!BD$4,'[1]INTERNAL PARAMETERS-1'!$B$5:$J$44,3,FALSE)</f>
        <v>0</v>
      </c>
      <c r="BE216" s="52">
        <f>ESCYLD1!BE216*VLOOKUP(ESCYLD2!BE$4,'[1]INTERNAL PARAMETERS-1'!$B$5:$J$44,5,FALSE)*VLOOKUP(ESCYLD2!BE$4,'[1]INTERNAL PARAMETERS-1'!$B$5:$J$44,6,FALSE)*VLOOKUP(ESCYLD2!BE$4,'[1]INTERNAL PARAMETERS-1'!$B$5:$J$44,3,FALSE) + ESCYLD1!BE216*(1-VLOOKUP(ESCYLD2!BE$4,'[1]INTERNAL PARAMETERS-1'!$B$5:$J$44,5,FALSE))*VLOOKUP(ESCYLD2!BE$4,'[1]INTERNAL PARAMETERS-1'!$B$5:$J$44,8,FALSE)*VLOOKUP(ESCYLD2!BE$4,'[1]INTERNAL PARAMETERS-1'!$B$5:$J$44,3,FALSE)</f>
        <v>0</v>
      </c>
      <c r="BF216" s="52">
        <f>ESCYLD1!BF216*VLOOKUP(ESCYLD2!BF$4,'[1]INTERNAL PARAMETERS-1'!$B$5:$J$44,5,FALSE)*VLOOKUP(ESCYLD2!BF$4,'[1]INTERNAL PARAMETERS-1'!$B$5:$J$44,6,FALSE)*VLOOKUP(ESCYLD2!BF$4,'[1]INTERNAL PARAMETERS-1'!$B$5:$J$44,3,FALSE) + ESCYLD1!BF216*(1-VLOOKUP(ESCYLD2!BF$4,'[1]INTERNAL PARAMETERS-1'!$B$5:$J$44,5,FALSE))*VLOOKUP(ESCYLD2!BF$4,'[1]INTERNAL PARAMETERS-1'!$B$5:$J$44,8,FALSE)*VLOOKUP(ESCYLD2!BF$4,'[1]INTERNAL PARAMETERS-1'!$B$5:$J$44,3,FALSE)</f>
        <v>0</v>
      </c>
      <c r="BG216" s="52">
        <f>ESCYLD1!BG216*VLOOKUP(ESCYLD2!BG$4,'[1]INTERNAL PARAMETERS-1'!$B$5:$J$44,5,FALSE)*VLOOKUP(ESCYLD2!BG$4,'[1]INTERNAL PARAMETERS-1'!$B$5:$J$44,6,FALSE)*VLOOKUP(ESCYLD2!BG$4,'[1]INTERNAL PARAMETERS-1'!$B$5:$J$44,3,FALSE) + ESCYLD1!BG216*(1-VLOOKUP(ESCYLD2!BG$4,'[1]INTERNAL PARAMETERS-1'!$B$5:$J$44,5,FALSE))*VLOOKUP(ESCYLD2!BG$4,'[1]INTERNAL PARAMETERS-1'!$B$5:$J$44,8,FALSE)*VLOOKUP(ESCYLD2!BG$4,'[1]INTERNAL PARAMETERS-1'!$B$5:$J$44,3,FALSE)</f>
        <v>0</v>
      </c>
      <c r="BH216" s="52">
        <f>ESCYLD1!BH216*VLOOKUP(ESCYLD2!BH$4,'[1]INTERNAL PARAMETERS-1'!$B$5:$J$44,5,FALSE)*VLOOKUP(ESCYLD2!BH$4,'[1]INTERNAL PARAMETERS-1'!$B$5:$J$44,6,FALSE)*VLOOKUP(ESCYLD2!BH$4,'[1]INTERNAL PARAMETERS-1'!$B$5:$J$44,3,FALSE) + ESCYLD1!BH216*(1-VLOOKUP(ESCYLD2!BH$4,'[1]INTERNAL PARAMETERS-1'!$B$5:$J$44,5,FALSE))*VLOOKUP(ESCYLD2!BH$4,'[1]INTERNAL PARAMETERS-1'!$B$5:$J$44,8,FALSE)*VLOOKUP(ESCYLD2!BH$4,'[1]INTERNAL PARAMETERS-1'!$B$5:$J$44,3,FALSE)</f>
        <v>0</v>
      </c>
      <c r="BI216" s="52">
        <f>ESCYLD1!BI216*VLOOKUP(ESCYLD2!BI$4,'[1]INTERNAL PARAMETERS-1'!$B$5:$J$44,5,FALSE)*VLOOKUP(ESCYLD2!BI$4,'[1]INTERNAL PARAMETERS-1'!$B$5:$J$44,6,FALSE)*VLOOKUP(ESCYLD2!BI$4,'[1]INTERNAL PARAMETERS-1'!$B$5:$J$44,3,FALSE) + ESCYLD1!BI216*(1-VLOOKUP(ESCYLD2!BI$4,'[1]INTERNAL PARAMETERS-1'!$B$5:$J$44,5,FALSE))*VLOOKUP(ESCYLD2!BI$4,'[1]INTERNAL PARAMETERS-1'!$B$5:$J$44,8,FALSE)*VLOOKUP(ESCYLD2!BI$4,'[1]INTERNAL PARAMETERS-1'!$B$5:$J$44,3,FALSE)</f>
        <v>0</v>
      </c>
      <c r="BJ216" s="52">
        <f>ESCYLD1!BJ216*VLOOKUP(ESCYLD2!BJ$4,'[1]INTERNAL PARAMETERS-1'!$B$5:$J$44,5,FALSE)*VLOOKUP(ESCYLD2!BJ$4,'[1]INTERNAL PARAMETERS-1'!$B$5:$J$44,6,FALSE)*VLOOKUP(ESCYLD2!BJ$4,'[1]INTERNAL PARAMETERS-1'!$B$5:$J$44,3,FALSE) + ESCYLD1!BJ216*(1-VLOOKUP(ESCYLD2!BJ$4,'[1]INTERNAL PARAMETERS-1'!$B$5:$J$44,5,FALSE))*VLOOKUP(ESCYLD2!BJ$4,'[1]INTERNAL PARAMETERS-1'!$B$5:$J$44,8,FALSE)*VLOOKUP(ESCYLD2!BJ$4,'[1]INTERNAL PARAMETERS-1'!$B$5:$J$44,3,FALSE)</f>
        <v>0</v>
      </c>
      <c r="BK216" s="52">
        <f>ESCYLD1!BK216*VLOOKUP(ESCYLD2!BK$4,'[1]INTERNAL PARAMETERS-1'!$B$5:$J$44,5,FALSE)*VLOOKUP(ESCYLD2!BK$4,'[1]INTERNAL PARAMETERS-1'!$B$5:$J$44,6,FALSE)*VLOOKUP(ESCYLD2!BK$4,'[1]INTERNAL PARAMETERS-1'!$B$5:$J$44,3,FALSE) + ESCYLD1!BK216*(1-VLOOKUP(ESCYLD2!BK$4,'[1]INTERNAL PARAMETERS-1'!$B$5:$J$44,5,FALSE))*VLOOKUP(ESCYLD2!BK$4,'[1]INTERNAL PARAMETERS-1'!$B$5:$J$44,8,FALSE)*VLOOKUP(ESCYLD2!BK$4,'[1]INTERNAL PARAMETERS-1'!$B$5:$J$44,3,FALSE)</f>
        <v>0</v>
      </c>
      <c r="BL216" s="52">
        <f>ESCYLD1!BL216*VLOOKUP(ESCYLD2!BL$4,'[1]INTERNAL PARAMETERS-1'!$B$5:$J$44,5,FALSE)*VLOOKUP(ESCYLD2!BL$4,'[1]INTERNAL PARAMETERS-1'!$B$5:$J$44,6,FALSE)*VLOOKUP(ESCYLD2!BL$4,'[1]INTERNAL PARAMETERS-1'!$B$5:$J$44,3,FALSE) + ESCYLD1!BL216*(1-VLOOKUP(ESCYLD2!BL$4,'[1]INTERNAL PARAMETERS-1'!$B$5:$J$44,5,FALSE))*VLOOKUP(ESCYLD2!BL$4,'[1]INTERNAL PARAMETERS-1'!$B$5:$J$44,8,FALSE)*VLOOKUP(ESCYLD2!BL$4,'[1]INTERNAL PARAMETERS-1'!$B$5:$J$44,3,FALSE)</f>
        <v>0</v>
      </c>
      <c r="BM216" s="52">
        <f>ESCYLD1!BM216*VLOOKUP(ESCYLD2!BM$4,'[1]INTERNAL PARAMETERS-1'!$B$5:$J$44,5,FALSE)*VLOOKUP(ESCYLD2!BM$4,'[1]INTERNAL PARAMETERS-1'!$B$5:$J$44,6,FALSE)*VLOOKUP(ESCYLD2!BM$4,'[1]INTERNAL PARAMETERS-1'!$B$5:$J$44,3,FALSE) + ESCYLD1!BM216*(1-VLOOKUP(ESCYLD2!BM$4,'[1]INTERNAL PARAMETERS-1'!$B$5:$J$44,5,FALSE))*VLOOKUP(ESCYLD2!BM$4,'[1]INTERNAL PARAMETERS-1'!$B$5:$J$44,8,FALSE)*VLOOKUP(ESCYLD2!BM$4,'[1]INTERNAL PARAMETERS-1'!$B$5:$J$44,3,FALSE)</f>
        <v>0</v>
      </c>
      <c r="BN216" s="52">
        <f>ESCYLD1!BN216*VLOOKUP(ESCYLD2!BN$4,'[1]INTERNAL PARAMETERS-1'!$B$5:$J$44,5,FALSE)*VLOOKUP(ESCYLD2!BN$4,'[1]INTERNAL PARAMETERS-1'!$B$5:$J$44,6,FALSE)*VLOOKUP(ESCYLD2!BN$4,'[1]INTERNAL PARAMETERS-1'!$B$5:$J$44,3,FALSE) + ESCYLD1!BN216*(1-VLOOKUP(ESCYLD2!BN$4,'[1]INTERNAL PARAMETERS-1'!$B$5:$J$44,5,FALSE))*VLOOKUP(ESCYLD2!BN$4,'[1]INTERNAL PARAMETERS-1'!$B$5:$J$44,8,FALSE)*VLOOKUP(ESCYLD2!BN$4,'[1]INTERNAL PARAMETERS-1'!$B$5:$J$44,3,FALSE)</f>
        <v>0</v>
      </c>
      <c r="BO216" s="52">
        <f>ESCYLD1!BO216*VLOOKUP(ESCYLD2!BO$4,'[1]INTERNAL PARAMETERS-1'!$B$5:$J$44,5,FALSE)*VLOOKUP(ESCYLD2!BO$4,'[1]INTERNAL PARAMETERS-1'!$B$5:$J$44,6,FALSE)*VLOOKUP(ESCYLD2!BO$4,'[1]INTERNAL PARAMETERS-1'!$B$5:$J$44,3,FALSE) + ESCYLD1!BO216*(1-VLOOKUP(ESCYLD2!BO$4,'[1]INTERNAL PARAMETERS-1'!$B$5:$J$44,5,FALSE))*VLOOKUP(ESCYLD2!BO$4,'[1]INTERNAL PARAMETERS-1'!$B$5:$J$44,8,FALSE)*VLOOKUP(ESCYLD2!BO$4,'[1]INTERNAL PARAMETERS-1'!$B$5:$J$44,3,FALSE)</f>
        <v>0</v>
      </c>
      <c r="BP216" s="52">
        <f>ESCYLD1!BP216*VLOOKUP(ESCYLD2!BP$4,'[1]INTERNAL PARAMETERS-1'!$B$5:$J$44,5,FALSE)*VLOOKUP(ESCYLD2!BP$4,'[1]INTERNAL PARAMETERS-1'!$B$5:$J$44,6,FALSE)*VLOOKUP(ESCYLD2!BP$4,'[1]INTERNAL PARAMETERS-1'!$B$5:$J$44,3,FALSE) + ESCYLD1!BP216*(1-VLOOKUP(ESCYLD2!BP$4,'[1]INTERNAL PARAMETERS-1'!$B$5:$J$44,5,FALSE))*VLOOKUP(ESCYLD2!BP$4,'[1]INTERNAL PARAMETERS-1'!$B$5:$J$44,8,FALSE)*VLOOKUP(ESCYLD2!BP$4,'[1]INTERNAL PARAMETERS-1'!$B$5:$J$44,3,FALSE)</f>
        <v>0</v>
      </c>
      <c r="BQ216" s="52">
        <f>ESCYLD1!BQ216*VLOOKUP(ESCYLD2!BQ$4,'[1]INTERNAL PARAMETERS-1'!$B$5:$J$44,5,FALSE)*VLOOKUP(ESCYLD2!BQ$4,'[1]INTERNAL PARAMETERS-1'!$B$5:$J$44,6,FALSE)*VLOOKUP(ESCYLD2!BQ$4,'[1]INTERNAL PARAMETERS-1'!$B$5:$J$44,3,FALSE) + ESCYLD1!BQ216*(1-VLOOKUP(ESCYLD2!BQ$4,'[1]INTERNAL PARAMETERS-1'!$B$5:$J$44,5,FALSE))*VLOOKUP(ESCYLD2!BQ$4,'[1]INTERNAL PARAMETERS-1'!$B$5:$J$44,8,FALSE)*VLOOKUP(ESCYLD2!BQ$4,'[1]INTERNAL PARAMETERS-1'!$B$5:$J$44,3,FALSE)</f>
        <v>0</v>
      </c>
      <c r="BR216" s="52">
        <f>ESCYLD1!BR216*VLOOKUP(ESCYLD2!BR$4,'[1]INTERNAL PARAMETERS-1'!$B$5:$J$44,5,FALSE)*VLOOKUP(ESCYLD2!BR$4,'[1]INTERNAL PARAMETERS-1'!$B$5:$J$44,6,FALSE)*VLOOKUP(ESCYLD2!BR$4,'[1]INTERNAL PARAMETERS-1'!$B$5:$J$44,3,FALSE) + ESCYLD1!BR216*(1-VLOOKUP(ESCYLD2!BR$4,'[1]INTERNAL PARAMETERS-1'!$B$5:$J$44,5,FALSE))*VLOOKUP(ESCYLD2!BR$4,'[1]INTERNAL PARAMETERS-1'!$B$5:$J$44,8,FALSE)*VLOOKUP(ESCYLD2!BR$4,'[1]INTERNAL PARAMETERS-1'!$B$5:$J$44,3,FALSE)</f>
        <v>0</v>
      </c>
      <c r="BS216" s="52">
        <f>ESCYLD1!BS216*VLOOKUP(ESCYLD2!BS$4,'[1]INTERNAL PARAMETERS-1'!$B$5:$J$44,5,FALSE)*VLOOKUP(ESCYLD2!BS$4,'[1]INTERNAL PARAMETERS-1'!$B$5:$J$44,6,FALSE)*VLOOKUP(ESCYLD2!BS$4,'[1]INTERNAL PARAMETERS-1'!$B$5:$J$44,3,FALSE) + ESCYLD1!BS216*(1-VLOOKUP(ESCYLD2!BS$4,'[1]INTERNAL PARAMETERS-1'!$B$5:$J$44,5,FALSE))*VLOOKUP(ESCYLD2!BS$4,'[1]INTERNAL PARAMETERS-1'!$B$5:$J$44,8,FALSE)*VLOOKUP(ESCYLD2!BS$4,'[1]INTERNAL PARAMETERS-1'!$B$5:$J$44,3,FALSE)</f>
        <v>0</v>
      </c>
      <c r="BT216" s="52">
        <f>ESCYLD1!BT216*VLOOKUP(ESCYLD2!BT$4,'[1]INTERNAL PARAMETERS-1'!$B$5:$J$44,5,FALSE)*VLOOKUP(ESCYLD2!BT$4,'[1]INTERNAL PARAMETERS-1'!$B$5:$J$44,6,FALSE)*VLOOKUP(ESCYLD2!BT$4,'[1]INTERNAL PARAMETERS-1'!$B$5:$J$44,3,FALSE) + ESCYLD1!BT216*(1-VLOOKUP(ESCYLD2!BT$4,'[1]INTERNAL PARAMETERS-1'!$B$5:$J$44,5,FALSE))*VLOOKUP(ESCYLD2!BT$4,'[1]INTERNAL PARAMETERS-1'!$B$5:$J$44,8,FALSE)*VLOOKUP(ESCYLD2!BT$4,'[1]INTERNAL PARAMETERS-1'!$B$5:$J$44,3,FALSE)</f>
        <v>0</v>
      </c>
      <c r="BU216" s="52">
        <f>ESCYLD1!BU216*VLOOKUP(ESCYLD2!BU$4,'[1]INTERNAL PARAMETERS-1'!$B$5:$J$44,5,FALSE)*VLOOKUP(ESCYLD2!BU$4,'[1]INTERNAL PARAMETERS-1'!$B$5:$J$44,6,FALSE)*VLOOKUP(ESCYLD2!BU$4,'[1]INTERNAL PARAMETERS-1'!$B$5:$J$44,3,FALSE) + ESCYLD1!BU216*(1-VLOOKUP(ESCYLD2!BU$4,'[1]INTERNAL PARAMETERS-1'!$B$5:$J$44,5,FALSE))*VLOOKUP(ESCYLD2!BU$4,'[1]INTERNAL PARAMETERS-1'!$B$5:$J$44,8,FALSE)*VLOOKUP(ESCYLD2!BU$4,'[1]INTERNAL PARAMETERS-1'!$B$5:$J$44,3,FALSE)</f>
        <v>0</v>
      </c>
      <c r="BV216" s="52">
        <f>ESCYLD1!BV216*VLOOKUP(ESCYLD2!BV$4,'[1]INTERNAL PARAMETERS-1'!$B$5:$J$44,5,FALSE)*VLOOKUP(ESCYLD2!BV$4,'[1]INTERNAL PARAMETERS-1'!$B$5:$J$44,6,FALSE)*VLOOKUP(ESCYLD2!BV$4,'[1]INTERNAL PARAMETERS-1'!$B$5:$J$44,3,FALSE) + ESCYLD1!BV216*(1-VLOOKUP(ESCYLD2!BV$4,'[1]INTERNAL PARAMETERS-1'!$B$5:$J$44,5,FALSE))*VLOOKUP(ESCYLD2!BV$4,'[1]INTERNAL PARAMETERS-1'!$B$5:$J$44,8,FALSE)*VLOOKUP(ESCYLD2!BV$4,'[1]INTERNAL PARAMETERS-1'!$B$5:$J$44,3,FALSE)</f>
        <v>0</v>
      </c>
      <c r="BW216" s="52">
        <f>ESCYLD1!BW216*VLOOKUP(ESCYLD2!BW$4,'[1]INTERNAL PARAMETERS-1'!$B$5:$J$44,5,FALSE)*VLOOKUP(ESCYLD2!BW$4,'[1]INTERNAL PARAMETERS-1'!$B$5:$J$44,6,FALSE)*VLOOKUP(ESCYLD2!BW$4,'[1]INTERNAL PARAMETERS-1'!$B$5:$J$44,3,FALSE) + ESCYLD1!BW216*(1-VLOOKUP(ESCYLD2!BW$4,'[1]INTERNAL PARAMETERS-1'!$B$5:$J$44,5,FALSE))*VLOOKUP(ESCYLD2!BW$4,'[1]INTERNAL PARAMETERS-1'!$B$5:$J$44,8,FALSE)*VLOOKUP(ESCYLD2!BW$4,'[1]INTERNAL PARAMETERS-1'!$B$5:$J$44,3,FALSE)</f>
        <v>0</v>
      </c>
      <c r="BX216" s="52">
        <f>ESCYLD1!BX216*VLOOKUP(ESCYLD2!BX$4,'[1]INTERNAL PARAMETERS-1'!$B$5:$J$44,5,FALSE)*VLOOKUP(ESCYLD2!BX$4,'[1]INTERNAL PARAMETERS-1'!$B$5:$J$44,6,FALSE)*VLOOKUP(ESCYLD2!BX$4,'[1]INTERNAL PARAMETERS-1'!$B$5:$J$44,3,FALSE) + ESCYLD1!BX216*(1-VLOOKUP(ESCYLD2!BX$4,'[1]INTERNAL PARAMETERS-1'!$B$5:$J$44,5,FALSE))*VLOOKUP(ESCYLD2!BX$4,'[1]INTERNAL PARAMETERS-1'!$B$5:$J$44,8,FALSE)*VLOOKUP(ESCYLD2!BX$4,'[1]INTERNAL PARAMETERS-1'!$B$5:$J$44,3,FALSE)</f>
        <v>0</v>
      </c>
      <c r="BY216" s="52">
        <f>ESCYLD1!BY216*VLOOKUP(ESCYLD2!BY$4,'[1]INTERNAL PARAMETERS-1'!$B$5:$J$44,5,FALSE)*VLOOKUP(ESCYLD2!BY$4,'[1]INTERNAL PARAMETERS-1'!$B$5:$J$44,6,FALSE)*VLOOKUP(ESCYLD2!BY$4,'[1]INTERNAL PARAMETERS-1'!$B$5:$J$44,3,FALSE) + ESCYLD1!BY216*(1-VLOOKUP(ESCYLD2!BY$4,'[1]INTERNAL PARAMETERS-1'!$B$5:$J$44,5,FALSE))*VLOOKUP(ESCYLD2!BY$4,'[1]INTERNAL PARAMETERS-1'!$B$5:$J$44,8,FALSE)*VLOOKUP(ESCYLD2!BY$4,'[1]INTERNAL PARAMETERS-1'!$B$5:$J$44,3,FALSE)</f>
        <v>0</v>
      </c>
      <c r="BZ216" s="52">
        <f>ESCYLD1!BZ216*VLOOKUP(ESCYLD2!BZ$4,'[1]INTERNAL PARAMETERS-1'!$B$5:$J$44,5,FALSE)*VLOOKUP(ESCYLD2!BZ$4,'[1]INTERNAL PARAMETERS-1'!$B$5:$J$44,6,FALSE)*VLOOKUP(ESCYLD2!BZ$4,'[1]INTERNAL PARAMETERS-1'!$B$5:$J$44,3,FALSE) + ESCYLD1!BZ216*(1-VLOOKUP(ESCYLD2!BZ$4,'[1]INTERNAL PARAMETERS-1'!$B$5:$J$44,5,FALSE))*VLOOKUP(ESCYLD2!BZ$4,'[1]INTERNAL PARAMETERS-1'!$B$5:$J$44,8,FALSE)*VLOOKUP(ESCYLD2!BZ$4,'[1]INTERNAL PARAMETERS-1'!$B$5:$J$44,3,FALSE)</f>
        <v>0</v>
      </c>
      <c r="CA216" s="52">
        <f>ESCYLD1!CA216*VLOOKUP(ESCYLD2!CA$4,'[1]INTERNAL PARAMETERS-1'!$B$5:$J$44,5,FALSE)*VLOOKUP(ESCYLD2!CA$4,'[1]INTERNAL PARAMETERS-1'!$B$5:$J$44,6,FALSE)*VLOOKUP(ESCYLD2!CA$4,'[1]INTERNAL PARAMETERS-1'!$B$5:$J$44,3,FALSE) + ESCYLD1!CA216*(1-VLOOKUP(ESCYLD2!CA$4,'[1]INTERNAL PARAMETERS-1'!$B$5:$J$44,5,FALSE))*VLOOKUP(ESCYLD2!CA$4,'[1]INTERNAL PARAMETERS-1'!$B$5:$J$44,8,FALSE)*VLOOKUP(ESCYLD2!CA$4,'[1]INTERNAL PARAMETERS-1'!$B$5:$J$44,3,FALSE)</f>
        <v>0</v>
      </c>
      <c r="CB216" s="52">
        <f>ESCYLD1!CB216*VLOOKUP(ESCYLD2!CB$4,'[1]INTERNAL PARAMETERS-1'!$B$5:$J$44,5,FALSE)*VLOOKUP(ESCYLD2!CB$4,'[1]INTERNAL PARAMETERS-1'!$B$5:$J$44,6,FALSE)*VLOOKUP(ESCYLD2!CB$4,'[1]INTERNAL PARAMETERS-1'!$B$5:$J$44,3,FALSE) + ESCYLD1!CB216*(1-VLOOKUP(ESCYLD2!CB$4,'[1]INTERNAL PARAMETERS-1'!$B$5:$J$44,5,FALSE))*VLOOKUP(ESCYLD2!CB$4,'[1]INTERNAL PARAMETERS-1'!$B$5:$J$44,8,FALSE)*VLOOKUP(ESCYLD2!CB$4,'[1]INTERNAL PARAMETERS-1'!$B$5:$J$44,3,FALSE)</f>
        <v>0</v>
      </c>
      <c r="CC216" s="52">
        <f>ESCYLD1!CC216*VLOOKUP(ESCYLD2!CC$4,'[1]INTERNAL PARAMETERS-1'!$B$5:$J$44,5,FALSE)*VLOOKUP(ESCYLD2!CC$4,'[1]INTERNAL PARAMETERS-1'!$B$5:$J$44,6,FALSE)*VLOOKUP(ESCYLD2!CC$4,'[1]INTERNAL PARAMETERS-1'!$B$5:$J$44,3,FALSE) + ESCYLD1!CC216*(1-VLOOKUP(ESCYLD2!CC$4,'[1]INTERNAL PARAMETERS-1'!$B$5:$J$44,5,FALSE))*VLOOKUP(ESCYLD2!CC$4,'[1]INTERNAL PARAMETERS-1'!$B$5:$J$44,8,FALSE)*VLOOKUP(ESCYLD2!CC$4,'[1]INTERNAL PARAMETERS-1'!$B$5:$J$44,3,FALSE)</f>
        <v>0</v>
      </c>
      <c r="CD216" s="52">
        <f>ESCYLD1!CD216*VLOOKUP(ESCYLD2!CD$4,'[1]INTERNAL PARAMETERS-1'!$B$5:$J$44,5,FALSE)*VLOOKUP(ESCYLD2!CD$4,'[1]INTERNAL PARAMETERS-1'!$B$5:$J$44,6,FALSE)*VLOOKUP(ESCYLD2!CD$4,'[1]INTERNAL PARAMETERS-1'!$B$5:$J$44,3,FALSE) + ESCYLD1!CD216*(1-VLOOKUP(ESCYLD2!CD$4,'[1]INTERNAL PARAMETERS-1'!$B$5:$J$44,5,FALSE))*VLOOKUP(ESCYLD2!CD$4,'[1]INTERNAL PARAMETERS-1'!$B$5:$J$44,8,FALSE)*VLOOKUP(ESCYLD2!CD$4,'[1]INTERNAL PARAMETERS-1'!$B$5:$J$44,3,FALSE)</f>
        <v>0</v>
      </c>
      <c r="CE216" s="52">
        <f>ESCYLD1!CE216*VLOOKUP(ESCYLD2!CE$4,'[1]INTERNAL PARAMETERS-1'!$B$5:$J$44,5,FALSE)*VLOOKUP(ESCYLD2!CE$4,'[1]INTERNAL PARAMETERS-1'!$B$5:$J$44,6,FALSE)*VLOOKUP(ESCYLD2!CE$4,'[1]INTERNAL PARAMETERS-1'!$B$5:$J$44,3,FALSE) + ESCYLD1!CE216*(1-VLOOKUP(ESCYLD2!CE$4,'[1]INTERNAL PARAMETERS-1'!$B$5:$J$44,5,FALSE))*VLOOKUP(ESCYLD2!CE$4,'[1]INTERNAL PARAMETERS-1'!$B$5:$J$44,8,FALSE)*VLOOKUP(ESCYLD2!CE$4,'[1]INTERNAL PARAMETERS-1'!$B$5:$J$44,3,FALSE)</f>
        <v>0</v>
      </c>
      <c r="CF216" s="52">
        <f>ESCYLD1!CF216*VLOOKUP(ESCYLD2!CF$4,'[1]INTERNAL PARAMETERS-1'!$B$5:$J$44,5,FALSE)*VLOOKUP(ESCYLD2!CF$4,'[1]INTERNAL PARAMETERS-1'!$B$5:$J$44,6,FALSE)*VLOOKUP(ESCYLD2!CF$4,'[1]INTERNAL PARAMETERS-1'!$B$5:$J$44,3,FALSE) + ESCYLD1!CF216*(1-VLOOKUP(ESCYLD2!CF$4,'[1]INTERNAL PARAMETERS-1'!$B$5:$J$44,5,FALSE))*VLOOKUP(ESCYLD2!CF$4,'[1]INTERNAL PARAMETERS-1'!$B$5:$J$44,8,FALSE)*VLOOKUP(ESCYLD2!CF$4,'[1]INTERNAL PARAMETERS-1'!$B$5:$J$44,3,FALSE)</f>
        <v>0</v>
      </c>
      <c r="CG216" s="52">
        <f>ESCYLD1!CG216*VLOOKUP(ESCYLD2!CG$4,'[1]INTERNAL PARAMETERS-1'!$B$5:$J$44,5,FALSE)*VLOOKUP(ESCYLD2!CG$4,'[1]INTERNAL PARAMETERS-1'!$B$5:$J$44,6,FALSE)*VLOOKUP(ESCYLD2!CG$4,'[1]INTERNAL PARAMETERS-1'!$B$5:$J$44,3,FALSE) + ESCYLD1!CG216*(1-VLOOKUP(ESCYLD2!CG$4,'[1]INTERNAL PARAMETERS-1'!$B$5:$J$44,5,FALSE))*VLOOKUP(ESCYLD2!CG$4,'[1]INTERNAL PARAMETERS-1'!$B$5:$J$44,8,FALSE)*VLOOKUP(ESCYLD2!CG$4,'[1]INTERNAL PARAMETERS-1'!$B$5:$J$44,3,FALSE)</f>
        <v>0</v>
      </c>
      <c r="CH216" s="51">
        <f>ESCYLD1!CH216*VLOOKUP(ESCYLD2!CH$4,'[1]INTERNAL PARAMETERS-1'!$B$5:$J$44,5,FALSE)*VLOOKUP(ESCYLD2!CH$4,'[1]INTERNAL PARAMETERS-1'!$B$5:$J$44,6,FALSE)*VLOOKUP(ESCYLD2!CH$4,'[1]INTERNAL PARAMETERS-1'!$B$5:$J$44,3,FALSE) + ESCYLD1!CH216*(1-VLOOKUP(ESCYLD2!CH$4,'[1]INTERNAL PARAMETERS-1'!$B$5:$J$44,5,FALSE))*VLOOKUP(ESCYLD2!CH$4,'[1]INTERNAL PARAMETERS-1'!$B$5:$J$44,8,FALSE)*VLOOKUP(ESCYLD2!CH$4,'[1]INTERNAL PARAMETERS-1'!$B$5:$J$44,3,FALSE)</f>
        <v>0</v>
      </c>
      <c r="CJ216" s="53">
        <f t="shared" si="6"/>
        <v>0</v>
      </c>
      <c r="CK216" s="51">
        <f t="shared" si="7"/>
        <v>0</v>
      </c>
    </row>
    <row r="217" spans="2:89" x14ac:dyDescent="0.5">
      <c r="B217" s="66" t="s">
        <v>7</v>
      </c>
      <c r="C217" s="65" t="s">
        <v>72</v>
      </c>
      <c r="D217" s="65" t="s">
        <v>75</v>
      </c>
      <c r="E217" s="151">
        <f>ESC!AF217</f>
        <v>0</v>
      </c>
      <c r="F217" s="64">
        <f>'[1]INTERNAL PARAMETERS-1'!M19</f>
        <v>16.865000000000002</v>
      </c>
      <c r="G217" s="53">
        <f>ESCYLD1!G217*VLOOKUP(ESCYLD2!G$4,'[1]INTERNAL PARAMETERS-1'!$B$5:$J$44,5,FALSE)*VLOOKUP(ESCYLD2!G$4,'[1]INTERNAL PARAMETERS-1'!$B$5:$J$44,7,FALSE)*ESCYLD2!$F217 + ESCYLD1!G217*(1-VLOOKUP(ESCYLD2!G$4,'[1]INTERNAL PARAMETERS-1'!$B$5:$J$44,5,FALSE))*VLOOKUP(ESCYLD2!G$4,'[1]INTERNAL PARAMETERS-1'!$B$5:$J$44,9,FALSE)*ESCYLD2!$F217</f>
        <v>0</v>
      </c>
      <c r="H217" s="52">
        <f>ESCYLD1!H217*VLOOKUP(ESCYLD2!H$4,'[1]INTERNAL PARAMETERS-1'!$B$5:$J$44,5,FALSE)*VLOOKUP(ESCYLD2!H$4,'[1]INTERNAL PARAMETERS-1'!$B$5:$J$44,7,FALSE)*ESCYLD2!$F217 + ESCYLD1!H217*(1-VLOOKUP(ESCYLD2!H$4,'[1]INTERNAL PARAMETERS-1'!$B$5:$J$44,5,FALSE))*VLOOKUP(ESCYLD2!H$4,'[1]INTERNAL PARAMETERS-1'!$B$5:$J$44,9,FALSE)*ESCYLD2!$F217</f>
        <v>0</v>
      </c>
      <c r="I217" s="52">
        <f>ESCYLD1!I217*VLOOKUP(ESCYLD2!I$4,'[1]INTERNAL PARAMETERS-1'!$B$5:$J$44,5,FALSE)*VLOOKUP(ESCYLD2!I$4,'[1]INTERNAL PARAMETERS-1'!$B$5:$J$44,7,FALSE)*ESCYLD2!$F217 + ESCYLD1!I217*(1-VLOOKUP(ESCYLD2!I$4,'[1]INTERNAL PARAMETERS-1'!$B$5:$J$44,5,FALSE))*VLOOKUP(ESCYLD2!I$4,'[1]INTERNAL PARAMETERS-1'!$B$5:$J$44,9,FALSE)*ESCYLD2!$F217</f>
        <v>0</v>
      </c>
      <c r="J217" s="52">
        <f>ESCYLD1!J217*VLOOKUP(ESCYLD2!J$4,'[1]INTERNAL PARAMETERS-1'!$B$5:$J$44,5,FALSE)*VLOOKUP(ESCYLD2!J$4,'[1]INTERNAL PARAMETERS-1'!$B$5:$J$44,7,FALSE)*ESCYLD2!$F217 + ESCYLD1!J217*(1-VLOOKUP(ESCYLD2!J$4,'[1]INTERNAL PARAMETERS-1'!$B$5:$J$44,5,FALSE))*VLOOKUP(ESCYLD2!J$4,'[1]INTERNAL PARAMETERS-1'!$B$5:$J$44,9,FALSE)*ESCYLD2!$F217</f>
        <v>0</v>
      </c>
      <c r="K217" s="52">
        <f>ESCYLD1!K217*VLOOKUP(ESCYLD2!K$4,'[1]INTERNAL PARAMETERS-1'!$B$5:$J$44,5,FALSE)*VLOOKUP(ESCYLD2!K$4,'[1]INTERNAL PARAMETERS-1'!$B$5:$J$44,7,FALSE)*ESCYLD2!$F217 + ESCYLD1!K217*(1-VLOOKUP(ESCYLD2!K$4,'[1]INTERNAL PARAMETERS-1'!$B$5:$J$44,5,FALSE))*VLOOKUP(ESCYLD2!K$4,'[1]INTERNAL PARAMETERS-1'!$B$5:$J$44,9,FALSE)*ESCYLD2!$F217</f>
        <v>0</v>
      </c>
      <c r="L217" s="52">
        <f>ESCYLD1!L217*VLOOKUP(ESCYLD2!L$4,'[1]INTERNAL PARAMETERS-1'!$B$5:$J$44,5,FALSE)*VLOOKUP(ESCYLD2!L$4,'[1]INTERNAL PARAMETERS-1'!$B$5:$J$44,7,FALSE)*ESCYLD2!$F217 + ESCYLD1!L217*(1-VLOOKUP(ESCYLD2!L$4,'[1]INTERNAL PARAMETERS-1'!$B$5:$J$44,5,FALSE))*VLOOKUP(ESCYLD2!L$4,'[1]INTERNAL PARAMETERS-1'!$B$5:$J$44,9,FALSE)*ESCYLD2!$F217</f>
        <v>0</v>
      </c>
      <c r="M217" s="52">
        <f>ESCYLD1!M217*VLOOKUP(ESCYLD2!M$4,'[1]INTERNAL PARAMETERS-1'!$B$5:$J$44,5,FALSE)*VLOOKUP(ESCYLD2!M$4,'[1]INTERNAL PARAMETERS-1'!$B$5:$J$44,7,FALSE)*ESCYLD2!$F217 + ESCYLD1!M217*(1-VLOOKUP(ESCYLD2!M$4,'[1]INTERNAL PARAMETERS-1'!$B$5:$J$44,5,FALSE))*VLOOKUP(ESCYLD2!M$4,'[1]INTERNAL PARAMETERS-1'!$B$5:$J$44,9,FALSE)*ESCYLD2!$F217</f>
        <v>0</v>
      </c>
      <c r="N217" s="52">
        <f>ESCYLD1!N217*VLOOKUP(ESCYLD2!N$4,'[1]INTERNAL PARAMETERS-1'!$B$5:$J$44,5,FALSE)*VLOOKUP(ESCYLD2!N$4,'[1]INTERNAL PARAMETERS-1'!$B$5:$J$44,7,FALSE)*ESCYLD2!$F217 + ESCYLD1!N217*(1-VLOOKUP(ESCYLD2!N$4,'[1]INTERNAL PARAMETERS-1'!$B$5:$J$44,5,FALSE))*VLOOKUP(ESCYLD2!N$4,'[1]INTERNAL PARAMETERS-1'!$B$5:$J$44,9,FALSE)*ESCYLD2!$F217</f>
        <v>0</v>
      </c>
      <c r="O217" s="52">
        <f>ESCYLD1!O217*VLOOKUP(ESCYLD2!O$4,'[1]INTERNAL PARAMETERS-1'!$B$5:$J$44,5,FALSE)*VLOOKUP(ESCYLD2!O$4,'[1]INTERNAL PARAMETERS-1'!$B$5:$J$44,7,FALSE)*ESCYLD2!$F217 + ESCYLD1!O217*(1-VLOOKUP(ESCYLD2!O$4,'[1]INTERNAL PARAMETERS-1'!$B$5:$J$44,5,FALSE))*VLOOKUP(ESCYLD2!O$4,'[1]INTERNAL PARAMETERS-1'!$B$5:$J$44,9,FALSE)*ESCYLD2!$F217</f>
        <v>0</v>
      </c>
      <c r="P217" s="52">
        <f>ESCYLD1!P217*VLOOKUP(ESCYLD2!P$4,'[1]INTERNAL PARAMETERS-1'!$B$5:$J$44,5,FALSE)*VLOOKUP(ESCYLD2!P$4,'[1]INTERNAL PARAMETERS-1'!$B$5:$J$44,7,FALSE)*ESCYLD2!$F217 + ESCYLD1!P217*(1-VLOOKUP(ESCYLD2!P$4,'[1]INTERNAL PARAMETERS-1'!$B$5:$J$44,5,FALSE))*VLOOKUP(ESCYLD2!P$4,'[1]INTERNAL PARAMETERS-1'!$B$5:$J$44,9,FALSE)*ESCYLD2!$F217</f>
        <v>0</v>
      </c>
      <c r="Q217" s="52">
        <f>ESCYLD1!Q217*VLOOKUP(ESCYLD2!Q$4,'[1]INTERNAL PARAMETERS-1'!$B$5:$J$44,5,FALSE)*VLOOKUP(ESCYLD2!Q$4,'[1]INTERNAL PARAMETERS-1'!$B$5:$J$44,7,FALSE)*ESCYLD2!$F217 + ESCYLD1!Q217*(1-VLOOKUP(ESCYLD2!Q$4,'[1]INTERNAL PARAMETERS-1'!$B$5:$J$44,5,FALSE))*VLOOKUP(ESCYLD2!Q$4,'[1]INTERNAL PARAMETERS-1'!$B$5:$J$44,9,FALSE)*ESCYLD2!$F217</f>
        <v>0</v>
      </c>
      <c r="R217" s="52">
        <f>ESCYLD1!R217*VLOOKUP(ESCYLD2!R$4,'[1]INTERNAL PARAMETERS-1'!$B$5:$J$44,5,FALSE)*VLOOKUP(ESCYLD2!R$4,'[1]INTERNAL PARAMETERS-1'!$B$5:$J$44,7,FALSE)*ESCYLD2!$F217 + ESCYLD1!R217*(1-VLOOKUP(ESCYLD2!R$4,'[1]INTERNAL PARAMETERS-1'!$B$5:$J$44,5,FALSE))*VLOOKUP(ESCYLD2!R$4,'[1]INTERNAL PARAMETERS-1'!$B$5:$J$44,9,FALSE)*ESCYLD2!$F217</f>
        <v>0</v>
      </c>
      <c r="S217" s="52">
        <f>ESCYLD1!S217*VLOOKUP(ESCYLD2!S$4,'[1]INTERNAL PARAMETERS-1'!$B$5:$J$44,5,FALSE)*VLOOKUP(ESCYLD2!S$4,'[1]INTERNAL PARAMETERS-1'!$B$5:$J$44,7,FALSE)*ESCYLD2!$F217 + ESCYLD1!S217*(1-VLOOKUP(ESCYLD2!S$4,'[1]INTERNAL PARAMETERS-1'!$B$5:$J$44,5,FALSE))*VLOOKUP(ESCYLD2!S$4,'[1]INTERNAL PARAMETERS-1'!$B$5:$J$44,9,FALSE)*ESCYLD2!$F217</f>
        <v>0</v>
      </c>
      <c r="T217" s="52">
        <f>ESCYLD1!T217*VLOOKUP(ESCYLD2!T$4,'[1]INTERNAL PARAMETERS-1'!$B$5:$J$44,5,FALSE)*VLOOKUP(ESCYLD2!T$4,'[1]INTERNAL PARAMETERS-1'!$B$5:$J$44,7,FALSE)*ESCYLD2!$F217 + ESCYLD1!T217*(1-VLOOKUP(ESCYLD2!T$4,'[1]INTERNAL PARAMETERS-1'!$B$5:$J$44,5,FALSE))*VLOOKUP(ESCYLD2!T$4,'[1]INTERNAL PARAMETERS-1'!$B$5:$J$44,9,FALSE)*ESCYLD2!$F217</f>
        <v>0</v>
      </c>
      <c r="U217" s="52">
        <f>ESCYLD1!U217*VLOOKUP(ESCYLD2!U$4,'[1]INTERNAL PARAMETERS-1'!$B$5:$J$44,5,FALSE)*VLOOKUP(ESCYLD2!U$4,'[1]INTERNAL PARAMETERS-1'!$B$5:$J$44,7,FALSE)*ESCYLD2!$F217 + ESCYLD1!U217*(1-VLOOKUP(ESCYLD2!U$4,'[1]INTERNAL PARAMETERS-1'!$B$5:$J$44,5,FALSE))*VLOOKUP(ESCYLD2!U$4,'[1]INTERNAL PARAMETERS-1'!$B$5:$J$44,9,FALSE)*ESCYLD2!$F217</f>
        <v>0</v>
      </c>
      <c r="V217" s="52">
        <f>ESCYLD1!V217*VLOOKUP(ESCYLD2!V$4,'[1]INTERNAL PARAMETERS-1'!$B$5:$J$44,5,FALSE)*VLOOKUP(ESCYLD2!V$4,'[1]INTERNAL PARAMETERS-1'!$B$5:$J$44,7,FALSE)*ESCYLD2!$F217 + ESCYLD1!V217*(1-VLOOKUP(ESCYLD2!V$4,'[1]INTERNAL PARAMETERS-1'!$B$5:$J$44,5,FALSE))*VLOOKUP(ESCYLD2!V$4,'[1]INTERNAL PARAMETERS-1'!$B$5:$J$44,9,FALSE)*ESCYLD2!$F217</f>
        <v>0</v>
      </c>
      <c r="W217" s="52">
        <f>ESCYLD1!W217*VLOOKUP(ESCYLD2!W$4,'[1]INTERNAL PARAMETERS-1'!$B$5:$J$44,5,FALSE)*VLOOKUP(ESCYLD2!W$4,'[1]INTERNAL PARAMETERS-1'!$B$5:$J$44,7,FALSE)*ESCYLD2!$F217 + ESCYLD1!W217*(1-VLOOKUP(ESCYLD2!W$4,'[1]INTERNAL PARAMETERS-1'!$B$5:$J$44,5,FALSE))*VLOOKUP(ESCYLD2!W$4,'[1]INTERNAL PARAMETERS-1'!$B$5:$J$44,9,FALSE)*ESCYLD2!$F217</f>
        <v>0</v>
      </c>
      <c r="X217" s="52">
        <f>ESCYLD1!X217*VLOOKUP(ESCYLD2!X$4,'[1]INTERNAL PARAMETERS-1'!$B$5:$J$44,5,FALSE)*VLOOKUP(ESCYLD2!X$4,'[1]INTERNAL PARAMETERS-1'!$B$5:$J$44,7,FALSE)*ESCYLD2!$F217 + ESCYLD1!X217*(1-VLOOKUP(ESCYLD2!X$4,'[1]INTERNAL PARAMETERS-1'!$B$5:$J$44,5,FALSE))*VLOOKUP(ESCYLD2!X$4,'[1]INTERNAL PARAMETERS-1'!$B$5:$J$44,9,FALSE)*ESCYLD2!$F217</f>
        <v>0</v>
      </c>
      <c r="Y217" s="52">
        <f>ESCYLD1!Y217*VLOOKUP(ESCYLD2!Y$4,'[1]INTERNAL PARAMETERS-1'!$B$5:$J$44,5,FALSE)*VLOOKUP(ESCYLD2!Y$4,'[1]INTERNAL PARAMETERS-1'!$B$5:$J$44,7,FALSE)*ESCYLD2!$F217 + ESCYLD1!Y217*(1-VLOOKUP(ESCYLD2!Y$4,'[1]INTERNAL PARAMETERS-1'!$B$5:$J$44,5,FALSE))*VLOOKUP(ESCYLD2!Y$4,'[1]INTERNAL PARAMETERS-1'!$B$5:$J$44,9,FALSE)*ESCYLD2!$F217</f>
        <v>0</v>
      </c>
      <c r="Z217" s="52">
        <f>ESCYLD1!Z217*VLOOKUP(ESCYLD2!Z$4,'[1]INTERNAL PARAMETERS-1'!$B$5:$J$44,5,FALSE)*VLOOKUP(ESCYLD2!Z$4,'[1]INTERNAL PARAMETERS-1'!$B$5:$J$44,7,FALSE)*ESCYLD2!$F217 + ESCYLD1!Z217*(1-VLOOKUP(ESCYLD2!Z$4,'[1]INTERNAL PARAMETERS-1'!$B$5:$J$44,5,FALSE))*VLOOKUP(ESCYLD2!Z$4,'[1]INTERNAL PARAMETERS-1'!$B$5:$J$44,9,FALSE)*ESCYLD2!$F217</f>
        <v>0</v>
      </c>
      <c r="AA217" s="52">
        <f>ESCYLD1!AA217*VLOOKUP(ESCYLD2!AA$4,'[1]INTERNAL PARAMETERS-1'!$B$5:$J$44,5,FALSE)*VLOOKUP(ESCYLD2!AA$4,'[1]INTERNAL PARAMETERS-1'!$B$5:$J$44,7,FALSE)*ESCYLD2!$F217 + ESCYLD1!AA217*(1-VLOOKUP(ESCYLD2!AA$4,'[1]INTERNAL PARAMETERS-1'!$B$5:$J$44,5,FALSE))*VLOOKUP(ESCYLD2!AA$4,'[1]INTERNAL PARAMETERS-1'!$B$5:$J$44,9,FALSE)*ESCYLD2!$F217</f>
        <v>0</v>
      </c>
      <c r="AB217" s="52">
        <f>ESCYLD1!AB217*VLOOKUP(ESCYLD2!AB$4,'[1]INTERNAL PARAMETERS-1'!$B$5:$J$44,5,FALSE)*VLOOKUP(ESCYLD2!AB$4,'[1]INTERNAL PARAMETERS-1'!$B$5:$J$44,7,FALSE)*ESCYLD2!$F217 + ESCYLD1!AB217*(1-VLOOKUP(ESCYLD2!AB$4,'[1]INTERNAL PARAMETERS-1'!$B$5:$J$44,5,FALSE))*VLOOKUP(ESCYLD2!AB$4,'[1]INTERNAL PARAMETERS-1'!$B$5:$J$44,9,FALSE)*ESCYLD2!$F217</f>
        <v>0</v>
      </c>
      <c r="AC217" s="52">
        <f>ESCYLD1!AC217*VLOOKUP(ESCYLD2!AC$4,'[1]INTERNAL PARAMETERS-1'!$B$5:$J$44,5,FALSE)*VLOOKUP(ESCYLD2!AC$4,'[1]INTERNAL PARAMETERS-1'!$B$5:$J$44,7,FALSE)*ESCYLD2!$F217 + ESCYLD1!AC217*(1-VLOOKUP(ESCYLD2!AC$4,'[1]INTERNAL PARAMETERS-1'!$B$5:$J$44,5,FALSE))*VLOOKUP(ESCYLD2!AC$4,'[1]INTERNAL PARAMETERS-1'!$B$5:$J$44,9,FALSE)*ESCYLD2!$F217</f>
        <v>0</v>
      </c>
      <c r="AD217" s="52">
        <f>ESCYLD1!AD217*VLOOKUP(ESCYLD2!AD$4,'[1]INTERNAL PARAMETERS-1'!$B$5:$J$44,5,FALSE)*VLOOKUP(ESCYLD2!AD$4,'[1]INTERNAL PARAMETERS-1'!$B$5:$J$44,7,FALSE)*ESCYLD2!$F217 + ESCYLD1!AD217*(1-VLOOKUP(ESCYLD2!AD$4,'[1]INTERNAL PARAMETERS-1'!$B$5:$J$44,5,FALSE))*VLOOKUP(ESCYLD2!AD$4,'[1]INTERNAL PARAMETERS-1'!$B$5:$J$44,9,FALSE)*ESCYLD2!$F217</f>
        <v>0</v>
      </c>
      <c r="AE217" s="52">
        <f>ESCYLD1!AE217*VLOOKUP(ESCYLD2!AE$4,'[1]INTERNAL PARAMETERS-1'!$B$5:$J$44,5,FALSE)*VLOOKUP(ESCYLD2!AE$4,'[1]INTERNAL PARAMETERS-1'!$B$5:$J$44,7,FALSE)*ESCYLD2!$F217 + ESCYLD1!AE217*(1-VLOOKUP(ESCYLD2!AE$4,'[1]INTERNAL PARAMETERS-1'!$B$5:$J$44,5,FALSE))*VLOOKUP(ESCYLD2!AE$4,'[1]INTERNAL PARAMETERS-1'!$B$5:$J$44,9,FALSE)*ESCYLD2!$F217</f>
        <v>0</v>
      </c>
      <c r="AF217" s="52">
        <f>ESCYLD1!AF217*VLOOKUP(ESCYLD2!AF$4,'[1]INTERNAL PARAMETERS-1'!$B$5:$J$44,5,FALSE)*VLOOKUP(ESCYLD2!AF$4,'[1]INTERNAL PARAMETERS-1'!$B$5:$J$44,7,FALSE)*ESCYLD2!$F217 + ESCYLD1!AF217*(1-VLOOKUP(ESCYLD2!AF$4,'[1]INTERNAL PARAMETERS-1'!$B$5:$J$44,5,FALSE))*VLOOKUP(ESCYLD2!AF$4,'[1]INTERNAL PARAMETERS-1'!$B$5:$J$44,9,FALSE)*ESCYLD2!$F217</f>
        <v>0</v>
      </c>
      <c r="AG217" s="52">
        <f>ESCYLD1!AG217*VLOOKUP(ESCYLD2!AG$4,'[1]INTERNAL PARAMETERS-1'!$B$5:$J$44,5,FALSE)*VLOOKUP(ESCYLD2!AG$4,'[1]INTERNAL PARAMETERS-1'!$B$5:$J$44,7,FALSE)*ESCYLD2!$F217 + ESCYLD1!AG217*(1-VLOOKUP(ESCYLD2!AG$4,'[1]INTERNAL PARAMETERS-1'!$B$5:$J$44,5,FALSE))*VLOOKUP(ESCYLD2!AG$4,'[1]INTERNAL PARAMETERS-1'!$B$5:$J$44,9,FALSE)*ESCYLD2!$F217</f>
        <v>0</v>
      </c>
      <c r="AH217" s="52">
        <f>ESCYLD1!AH217*VLOOKUP(ESCYLD2!AH$4,'[1]INTERNAL PARAMETERS-1'!$B$5:$J$44,5,FALSE)*VLOOKUP(ESCYLD2!AH$4,'[1]INTERNAL PARAMETERS-1'!$B$5:$J$44,7,FALSE)*ESCYLD2!$F217 + ESCYLD1!AH217*(1-VLOOKUP(ESCYLD2!AH$4,'[1]INTERNAL PARAMETERS-1'!$B$5:$J$44,5,FALSE))*VLOOKUP(ESCYLD2!AH$4,'[1]INTERNAL PARAMETERS-1'!$B$5:$J$44,9,FALSE)*ESCYLD2!$F217</f>
        <v>0</v>
      </c>
      <c r="AI217" s="52">
        <f>ESCYLD1!AI217*VLOOKUP(ESCYLD2!AI$4,'[1]INTERNAL PARAMETERS-1'!$B$5:$J$44,5,FALSE)*VLOOKUP(ESCYLD2!AI$4,'[1]INTERNAL PARAMETERS-1'!$B$5:$J$44,7,FALSE)*ESCYLD2!$F217 + ESCYLD1!AI217*(1-VLOOKUP(ESCYLD2!AI$4,'[1]INTERNAL PARAMETERS-1'!$B$5:$J$44,5,FALSE))*VLOOKUP(ESCYLD2!AI$4,'[1]INTERNAL PARAMETERS-1'!$B$5:$J$44,9,FALSE)*ESCYLD2!$F217</f>
        <v>0</v>
      </c>
      <c r="AJ217" s="52">
        <f>ESCYLD1!AJ217*VLOOKUP(ESCYLD2!AJ$4,'[1]INTERNAL PARAMETERS-1'!$B$5:$J$44,5,FALSE)*VLOOKUP(ESCYLD2!AJ$4,'[1]INTERNAL PARAMETERS-1'!$B$5:$J$44,7,FALSE)*ESCYLD2!$F217 + ESCYLD1!AJ217*(1-VLOOKUP(ESCYLD2!AJ$4,'[1]INTERNAL PARAMETERS-1'!$B$5:$J$44,5,FALSE))*VLOOKUP(ESCYLD2!AJ$4,'[1]INTERNAL PARAMETERS-1'!$B$5:$J$44,9,FALSE)*ESCYLD2!$F217</f>
        <v>0</v>
      </c>
      <c r="AK217" s="52">
        <f>ESCYLD1!AK217*VLOOKUP(ESCYLD2!AK$4,'[1]INTERNAL PARAMETERS-1'!$B$5:$J$44,5,FALSE)*VLOOKUP(ESCYLD2!AK$4,'[1]INTERNAL PARAMETERS-1'!$B$5:$J$44,7,FALSE)*ESCYLD2!$F217 + ESCYLD1!AK217*(1-VLOOKUP(ESCYLD2!AK$4,'[1]INTERNAL PARAMETERS-1'!$B$5:$J$44,5,FALSE))*VLOOKUP(ESCYLD2!AK$4,'[1]INTERNAL PARAMETERS-1'!$B$5:$J$44,9,FALSE)*ESCYLD2!$F217</f>
        <v>0</v>
      </c>
      <c r="AL217" s="52">
        <f>ESCYLD1!AL217*VLOOKUP(ESCYLD2!AL$4,'[1]INTERNAL PARAMETERS-1'!$B$5:$J$44,5,FALSE)*VLOOKUP(ESCYLD2!AL$4,'[1]INTERNAL PARAMETERS-1'!$B$5:$J$44,7,FALSE)*ESCYLD2!$F217 + ESCYLD1!AL217*(1-VLOOKUP(ESCYLD2!AL$4,'[1]INTERNAL PARAMETERS-1'!$B$5:$J$44,5,FALSE))*VLOOKUP(ESCYLD2!AL$4,'[1]INTERNAL PARAMETERS-1'!$B$5:$J$44,9,FALSE)*ESCYLD2!$F217</f>
        <v>0</v>
      </c>
      <c r="AM217" s="52">
        <f>ESCYLD1!AM217*VLOOKUP(ESCYLD2!AM$4,'[1]INTERNAL PARAMETERS-1'!$B$5:$J$44,5,FALSE)*VLOOKUP(ESCYLD2!AM$4,'[1]INTERNAL PARAMETERS-1'!$B$5:$J$44,7,FALSE)*ESCYLD2!$F217 + ESCYLD1!AM217*(1-VLOOKUP(ESCYLD2!AM$4,'[1]INTERNAL PARAMETERS-1'!$B$5:$J$44,5,FALSE))*VLOOKUP(ESCYLD2!AM$4,'[1]INTERNAL PARAMETERS-1'!$B$5:$J$44,9,FALSE)*ESCYLD2!$F217</f>
        <v>0</v>
      </c>
      <c r="AN217" s="52">
        <f>ESCYLD1!AN217*VLOOKUP(ESCYLD2!AN$4,'[1]INTERNAL PARAMETERS-1'!$B$5:$J$44,5,FALSE)*VLOOKUP(ESCYLD2!AN$4,'[1]INTERNAL PARAMETERS-1'!$B$5:$J$44,7,FALSE)*ESCYLD2!$F217 + ESCYLD1!AN217*(1-VLOOKUP(ESCYLD2!AN$4,'[1]INTERNAL PARAMETERS-1'!$B$5:$J$44,5,FALSE))*VLOOKUP(ESCYLD2!AN$4,'[1]INTERNAL PARAMETERS-1'!$B$5:$J$44,9,FALSE)*ESCYLD2!$F217</f>
        <v>0</v>
      </c>
      <c r="AO217" s="52">
        <f>ESCYLD1!AO217*VLOOKUP(ESCYLD2!AO$4,'[1]INTERNAL PARAMETERS-1'!$B$5:$J$44,5,FALSE)*VLOOKUP(ESCYLD2!AO$4,'[1]INTERNAL PARAMETERS-1'!$B$5:$J$44,7,FALSE)*ESCYLD2!$F217 + ESCYLD1!AO217*(1-VLOOKUP(ESCYLD2!AO$4,'[1]INTERNAL PARAMETERS-1'!$B$5:$J$44,5,FALSE))*VLOOKUP(ESCYLD2!AO$4,'[1]INTERNAL PARAMETERS-1'!$B$5:$J$44,9,FALSE)*ESCYLD2!$F217</f>
        <v>0</v>
      </c>
      <c r="AP217" s="52">
        <f>ESCYLD1!AP217*VLOOKUP(ESCYLD2!AP$4,'[1]INTERNAL PARAMETERS-1'!$B$5:$J$44,5,FALSE)*VLOOKUP(ESCYLD2!AP$4,'[1]INTERNAL PARAMETERS-1'!$B$5:$J$44,7,FALSE)*ESCYLD2!$F217 + ESCYLD1!AP217*(1-VLOOKUP(ESCYLD2!AP$4,'[1]INTERNAL PARAMETERS-1'!$B$5:$J$44,5,FALSE))*VLOOKUP(ESCYLD2!AP$4,'[1]INTERNAL PARAMETERS-1'!$B$5:$J$44,9,FALSE)*ESCYLD2!$F217</f>
        <v>0</v>
      </c>
      <c r="AQ217" s="52">
        <f>ESCYLD1!AQ217*VLOOKUP(ESCYLD2!AQ$4,'[1]INTERNAL PARAMETERS-1'!$B$5:$J$44,5,FALSE)*VLOOKUP(ESCYLD2!AQ$4,'[1]INTERNAL PARAMETERS-1'!$B$5:$J$44,7,FALSE)*ESCYLD2!$F217 + ESCYLD1!AQ217*(1-VLOOKUP(ESCYLD2!AQ$4,'[1]INTERNAL PARAMETERS-1'!$B$5:$J$44,5,FALSE))*VLOOKUP(ESCYLD2!AQ$4,'[1]INTERNAL PARAMETERS-1'!$B$5:$J$44,9,FALSE)*ESCYLD2!$F217</f>
        <v>0</v>
      </c>
      <c r="AR217" s="52">
        <f>ESCYLD1!AR217*VLOOKUP(ESCYLD2!AR$4,'[1]INTERNAL PARAMETERS-1'!$B$5:$J$44,5,FALSE)*VLOOKUP(ESCYLD2!AR$4,'[1]INTERNAL PARAMETERS-1'!$B$5:$J$44,7,FALSE)*ESCYLD2!$F217 + ESCYLD1!AR217*(1-VLOOKUP(ESCYLD2!AR$4,'[1]INTERNAL PARAMETERS-1'!$B$5:$J$44,5,FALSE))*VLOOKUP(ESCYLD2!AR$4,'[1]INTERNAL PARAMETERS-1'!$B$5:$J$44,9,FALSE)*ESCYLD2!$F217</f>
        <v>0</v>
      </c>
      <c r="AS217" s="52">
        <f>ESCYLD1!AS217*VLOOKUP(ESCYLD2!AS$4,'[1]INTERNAL PARAMETERS-1'!$B$5:$J$44,5,FALSE)*VLOOKUP(ESCYLD2!AS$4,'[1]INTERNAL PARAMETERS-1'!$B$5:$J$44,7,FALSE)*ESCYLD2!$F217 + ESCYLD1!AS217*(1-VLOOKUP(ESCYLD2!AS$4,'[1]INTERNAL PARAMETERS-1'!$B$5:$J$44,5,FALSE))*VLOOKUP(ESCYLD2!AS$4,'[1]INTERNAL PARAMETERS-1'!$B$5:$J$44,9,FALSE)*ESCYLD2!$F217</f>
        <v>0</v>
      </c>
      <c r="AT217" s="51">
        <f>ESCYLD1!AT217*VLOOKUP(ESCYLD2!AT$4,'[1]INTERNAL PARAMETERS-1'!$B$5:$J$44,5,FALSE)*VLOOKUP(ESCYLD2!AT$4,'[1]INTERNAL PARAMETERS-1'!$B$5:$J$44,7,FALSE)*ESCYLD2!$F217 + ESCYLD1!AT217*(1-VLOOKUP(ESCYLD2!AT$4,'[1]INTERNAL PARAMETERS-1'!$B$5:$J$44,5,FALSE))*VLOOKUP(ESCYLD2!AT$4,'[1]INTERNAL PARAMETERS-1'!$B$5:$J$44,9,FALSE)*ESCYLD2!$F217</f>
        <v>0</v>
      </c>
      <c r="AU217" s="53">
        <f>ESCYLD1!AU217*VLOOKUP(ESCYLD2!AU$4,'[1]INTERNAL PARAMETERS-1'!$B$5:$J$44,5,FALSE)*VLOOKUP(ESCYLD2!AU$4,'[1]INTERNAL PARAMETERS-1'!$B$5:$J$44,6,FALSE)*VLOOKUP(ESCYLD2!AU$4,'[1]INTERNAL PARAMETERS-1'!$B$5:$J$44,3,FALSE) + ESCYLD1!AU217*(1-VLOOKUP(ESCYLD2!AU$4,'[1]INTERNAL PARAMETERS-1'!$B$5:$J$44,5,FALSE))*VLOOKUP(ESCYLD2!AU$4,'[1]INTERNAL PARAMETERS-1'!$B$5:$J$44,8,FALSE)*VLOOKUP(ESCYLD2!AU$4,'[1]INTERNAL PARAMETERS-1'!$B$5:$J$44,3,FALSE)</f>
        <v>0</v>
      </c>
      <c r="AV217" s="52">
        <f>ESCYLD1!AV217*VLOOKUP(ESCYLD2!AV$4,'[1]INTERNAL PARAMETERS-1'!$B$5:$J$44,5,FALSE)*VLOOKUP(ESCYLD2!AV$4,'[1]INTERNAL PARAMETERS-1'!$B$5:$J$44,6,FALSE)*VLOOKUP(ESCYLD2!AV$4,'[1]INTERNAL PARAMETERS-1'!$B$5:$J$44,3,FALSE) + ESCYLD1!AV217*(1-VLOOKUP(ESCYLD2!AV$4,'[1]INTERNAL PARAMETERS-1'!$B$5:$J$44,5,FALSE))*VLOOKUP(ESCYLD2!AV$4,'[1]INTERNAL PARAMETERS-1'!$B$5:$J$44,8,FALSE)*VLOOKUP(ESCYLD2!AV$4,'[1]INTERNAL PARAMETERS-1'!$B$5:$J$44,3,FALSE)</f>
        <v>0</v>
      </c>
      <c r="AW217" s="52">
        <f>ESCYLD1!AW217*VLOOKUP(ESCYLD2!AW$4,'[1]INTERNAL PARAMETERS-1'!$B$5:$J$44,5,FALSE)*VLOOKUP(ESCYLD2!AW$4,'[1]INTERNAL PARAMETERS-1'!$B$5:$J$44,6,FALSE)*VLOOKUP(ESCYLD2!AW$4,'[1]INTERNAL PARAMETERS-1'!$B$5:$J$44,3,FALSE) + ESCYLD1!AW217*(1-VLOOKUP(ESCYLD2!AW$4,'[1]INTERNAL PARAMETERS-1'!$B$5:$J$44,5,FALSE))*VLOOKUP(ESCYLD2!AW$4,'[1]INTERNAL PARAMETERS-1'!$B$5:$J$44,8,FALSE)*VLOOKUP(ESCYLD2!AW$4,'[1]INTERNAL PARAMETERS-1'!$B$5:$J$44,3,FALSE)</f>
        <v>0</v>
      </c>
      <c r="AX217" s="52">
        <f>ESCYLD1!AX217*VLOOKUP(ESCYLD2!AX$4,'[1]INTERNAL PARAMETERS-1'!$B$5:$J$44,5,FALSE)*VLOOKUP(ESCYLD2!AX$4,'[1]INTERNAL PARAMETERS-1'!$B$5:$J$44,6,FALSE)*VLOOKUP(ESCYLD2!AX$4,'[1]INTERNAL PARAMETERS-1'!$B$5:$J$44,3,FALSE) + ESCYLD1!AX217*(1-VLOOKUP(ESCYLD2!AX$4,'[1]INTERNAL PARAMETERS-1'!$B$5:$J$44,5,FALSE))*VLOOKUP(ESCYLD2!AX$4,'[1]INTERNAL PARAMETERS-1'!$B$5:$J$44,8,FALSE)*VLOOKUP(ESCYLD2!AX$4,'[1]INTERNAL PARAMETERS-1'!$B$5:$J$44,3,FALSE)</f>
        <v>0</v>
      </c>
      <c r="AY217" s="52">
        <f>ESCYLD1!AY217*VLOOKUP(ESCYLD2!AY$4,'[1]INTERNAL PARAMETERS-1'!$B$5:$J$44,5,FALSE)*VLOOKUP(ESCYLD2!AY$4,'[1]INTERNAL PARAMETERS-1'!$B$5:$J$44,6,FALSE)*VLOOKUP(ESCYLD2!AY$4,'[1]INTERNAL PARAMETERS-1'!$B$5:$J$44,3,FALSE) + ESCYLD1!AY217*(1-VLOOKUP(ESCYLD2!AY$4,'[1]INTERNAL PARAMETERS-1'!$B$5:$J$44,5,FALSE))*VLOOKUP(ESCYLD2!AY$4,'[1]INTERNAL PARAMETERS-1'!$B$5:$J$44,8,FALSE)*VLOOKUP(ESCYLD2!AY$4,'[1]INTERNAL PARAMETERS-1'!$B$5:$J$44,3,FALSE)</f>
        <v>0</v>
      </c>
      <c r="AZ217" s="52">
        <f>ESCYLD1!AZ217*VLOOKUP(ESCYLD2!AZ$4,'[1]INTERNAL PARAMETERS-1'!$B$5:$J$44,5,FALSE)*VLOOKUP(ESCYLD2!AZ$4,'[1]INTERNAL PARAMETERS-1'!$B$5:$J$44,6,FALSE)*VLOOKUP(ESCYLD2!AZ$4,'[1]INTERNAL PARAMETERS-1'!$B$5:$J$44,3,FALSE) + ESCYLD1!AZ217*(1-VLOOKUP(ESCYLD2!AZ$4,'[1]INTERNAL PARAMETERS-1'!$B$5:$J$44,5,FALSE))*VLOOKUP(ESCYLD2!AZ$4,'[1]INTERNAL PARAMETERS-1'!$B$5:$J$44,8,FALSE)*VLOOKUP(ESCYLD2!AZ$4,'[1]INTERNAL PARAMETERS-1'!$B$5:$J$44,3,FALSE)</f>
        <v>0</v>
      </c>
      <c r="BA217" s="52">
        <f>ESCYLD1!BA217*VLOOKUP(ESCYLD2!BA$4,'[1]INTERNAL PARAMETERS-1'!$B$5:$J$44,5,FALSE)*VLOOKUP(ESCYLD2!BA$4,'[1]INTERNAL PARAMETERS-1'!$B$5:$J$44,6,FALSE)*VLOOKUP(ESCYLD2!BA$4,'[1]INTERNAL PARAMETERS-1'!$B$5:$J$44,3,FALSE) + ESCYLD1!BA217*(1-VLOOKUP(ESCYLD2!BA$4,'[1]INTERNAL PARAMETERS-1'!$B$5:$J$44,5,FALSE))*VLOOKUP(ESCYLD2!BA$4,'[1]INTERNAL PARAMETERS-1'!$B$5:$J$44,8,FALSE)*VLOOKUP(ESCYLD2!BA$4,'[1]INTERNAL PARAMETERS-1'!$B$5:$J$44,3,FALSE)</f>
        <v>0</v>
      </c>
      <c r="BB217" s="52">
        <f>ESCYLD1!BB217*VLOOKUP(ESCYLD2!BB$4,'[1]INTERNAL PARAMETERS-1'!$B$5:$J$44,5,FALSE)*VLOOKUP(ESCYLD2!BB$4,'[1]INTERNAL PARAMETERS-1'!$B$5:$J$44,6,FALSE)*VLOOKUP(ESCYLD2!BB$4,'[1]INTERNAL PARAMETERS-1'!$B$5:$J$44,3,FALSE) + ESCYLD1!BB217*(1-VLOOKUP(ESCYLD2!BB$4,'[1]INTERNAL PARAMETERS-1'!$B$5:$J$44,5,FALSE))*VLOOKUP(ESCYLD2!BB$4,'[1]INTERNAL PARAMETERS-1'!$B$5:$J$44,8,FALSE)*VLOOKUP(ESCYLD2!BB$4,'[1]INTERNAL PARAMETERS-1'!$B$5:$J$44,3,FALSE)</f>
        <v>0</v>
      </c>
      <c r="BC217" s="52">
        <f>ESCYLD1!BC217*VLOOKUP(ESCYLD2!BC$4,'[1]INTERNAL PARAMETERS-1'!$B$5:$J$44,5,FALSE)*VLOOKUP(ESCYLD2!BC$4,'[1]INTERNAL PARAMETERS-1'!$B$5:$J$44,6,FALSE)*VLOOKUP(ESCYLD2!BC$4,'[1]INTERNAL PARAMETERS-1'!$B$5:$J$44,3,FALSE) + ESCYLD1!BC217*(1-VLOOKUP(ESCYLD2!BC$4,'[1]INTERNAL PARAMETERS-1'!$B$5:$J$44,5,FALSE))*VLOOKUP(ESCYLD2!BC$4,'[1]INTERNAL PARAMETERS-1'!$B$5:$J$44,8,FALSE)*VLOOKUP(ESCYLD2!BC$4,'[1]INTERNAL PARAMETERS-1'!$B$5:$J$44,3,FALSE)</f>
        <v>0</v>
      </c>
      <c r="BD217" s="52">
        <f>ESCYLD1!BD217*VLOOKUP(ESCYLD2!BD$4,'[1]INTERNAL PARAMETERS-1'!$B$5:$J$44,5,FALSE)*VLOOKUP(ESCYLD2!BD$4,'[1]INTERNAL PARAMETERS-1'!$B$5:$J$44,6,FALSE)*VLOOKUP(ESCYLD2!BD$4,'[1]INTERNAL PARAMETERS-1'!$B$5:$J$44,3,FALSE) + ESCYLD1!BD217*(1-VLOOKUP(ESCYLD2!BD$4,'[1]INTERNAL PARAMETERS-1'!$B$5:$J$44,5,FALSE))*VLOOKUP(ESCYLD2!BD$4,'[1]INTERNAL PARAMETERS-1'!$B$5:$J$44,8,FALSE)*VLOOKUP(ESCYLD2!BD$4,'[1]INTERNAL PARAMETERS-1'!$B$5:$J$44,3,FALSE)</f>
        <v>0</v>
      </c>
      <c r="BE217" s="52">
        <f>ESCYLD1!BE217*VLOOKUP(ESCYLD2!BE$4,'[1]INTERNAL PARAMETERS-1'!$B$5:$J$44,5,FALSE)*VLOOKUP(ESCYLD2!BE$4,'[1]INTERNAL PARAMETERS-1'!$B$5:$J$44,6,FALSE)*VLOOKUP(ESCYLD2!BE$4,'[1]INTERNAL PARAMETERS-1'!$B$5:$J$44,3,FALSE) + ESCYLD1!BE217*(1-VLOOKUP(ESCYLD2!BE$4,'[1]INTERNAL PARAMETERS-1'!$B$5:$J$44,5,FALSE))*VLOOKUP(ESCYLD2!BE$4,'[1]INTERNAL PARAMETERS-1'!$B$5:$J$44,8,FALSE)*VLOOKUP(ESCYLD2!BE$4,'[1]INTERNAL PARAMETERS-1'!$B$5:$J$44,3,FALSE)</f>
        <v>0</v>
      </c>
      <c r="BF217" s="52">
        <f>ESCYLD1!BF217*VLOOKUP(ESCYLD2!BF$4,'[1]INTERNAL PARAMETERS-1'!$B$5:$J$44,5,FALSE)*VLOOKUP(ESCYLD2!BF$4,'[1]INTERNAL PARAMETERS-1'!$B$5:$J$44,6,FALSE)*VLOOKUP(ESCYLD2!BF$4,'[1]INTERNAL PARAMETERS-1'!$B$5:$J$44,3,FALSE) + ESCYLD1!BF217*(1-VLOOKUP(ESCYLD2!BF$4,'[1]INTERNAL PARAMETERS-1'!$B$5:$J$44,5,FALSE))*VLOOKUP(ESCYLD2!BF$4,'[1]INTERNAL PARAMETERS-1'!$B$5:$J$44,8,FALSE)*VLOOKUP(ESCYLD2!BF$4,'[1]INTERNAL PARAMETERS-1'!$B$5:$J$44,3,FALSE)</f>
        <v>0</v>
      </c>
      <c r="BG217" s="52">
        <f>ESCYLD1!BG217*VLOOKUP(ESCYLD2!BG$4,'[1]INTERNAL PARAMETERS-1'!$B$5:$J$44,5,FALSE)*VLOOKUP(ESCYLD2!BG$4,'[1]INTERNAL PARAMETERS-1'!$B$5:$J$44,6,FALSE)*VLOOKUP(ESCYLD2!BG$4,'[1]INTERNAL PARAMETERS-1'!$B$5:$J$44,3,FALSE) + ESCYLD1!BG217*(1-VLOOKUP(ESCYLD2!BG$4,'[1]INTERNAL PARAMETERS-1'!$B$5:$J$44,5,FALSE))*VLOOKUP(ESCYLD2!BG$4,'[1]INTERNAL PARAMETERS-1'!$B$5:$J$44,8,FALSE)*VLOOKUP(ESCYLD2!BG$4,'[1]INTERNAL PARAMETERS-1'!$B$5:$J$44,3,FALSE)</f>
        <v>0</v>
      </c>
      <c r="BH217" s="52">
        <f>ESCYLD1!BH217*VLOOKUP(ESCYLD2!BH$4,'[1]INTERNAL PARAMETERS-1'!$B$5:$J$44,5,FALSE)*VLOOKUP(ESCYLD2!BH$4,'[1]INTERNAL PARAMETERS-1'!$B$5:$J$44,6,FALSE)*VLOOKUP(ESCYLD2!BH$4,'[1]INTERNAL PARAMETERS-1'!$B$5:$J$44,3,FALSE) + ESCYLD1!BH217*(1-VLOOKUP(ESCYLD2!BH$4,'[1]INTERNAL PARAMETERS-1'!$B$5:$J$44,5,FALSE))*VLOOKUP(ESCYLD2!BH$4,'[1]INTERNAL PARAMETERS-1'!$B$5:$J$44,8,FALSE)*VLOOKUP(ESCYLD2!BH$4,'[1]INTERNAL PARAMETERS-1'!$B$5:$J$44,3,FALSE)</f>
        <v>0</v>
      </c>
      <c r="BI217" s="52">
        <f>ESCYLD1!BI217*VLOOKUP(ESCYLD2!BI$4,'[1]INTERNAL PARAMETERS-1'!$B$5:$J$44,5,FALSE)*VLOOKUP(ESCYLD2!BI$4,'[1]INTERNAL PARAMETERS-1'!$B$5:$J$44,6,FALSE)*VLOOKUP(ESCYLD2!BI$4,'[1]INTERNAL PARAMETERS-1'!$B$5:$J$44,3,FALSE) + ESCYLD1!BI217*(1-VLOOKUP(ESCYLD2!BI$4,'[1]INTERNAL PARAMETERS-1'!$B$5:$J$44,5,FALSE))*VLOOKUP(ESCYLD2!BI$4,'[1]INTERNAL PARAMETERS-1'!$B$5:$J$44,8,FALSE)*VLOOKUP(ESCYLD2!BI$4,'[1]INTERNAL PARAMETERS-1'!$B$5:$J$44,3,FALSE)</f>
        <v>0</v>
      </c>
      <c r="BJ217" s="52">
        <f>ESCYLD1!BJ217*VLOOKUP(ESCYLD2!BJ$4,'[1]INTERNAL PARAMETERS-1'!$B$5:$J$44,5,FALSE)*VLOOKUP(ESCYLD2!BJ$4,'[1]INTERNAL PARAMETERS-1'!$B$5:$J$44,6,FALSE)*VLOOKUP(ESCYLD2!BJ$4,'[1]INTERNAL PARAMETERS-1'!$B$5:$J$44,3,FALSE) + ESCYLD1!BJ217*(1-VLOOKUP(ESCYLD2!BJ$4,'[1]INTERNAL PARAMETERS-1'!$B$5:$J$44,5,FALSE))*VLOOKUP(ESCYLD2!BJ$4,'[1]INTERNAL PARAMETERS-1'!$B$5:$J$44,8,FALSE)*VLOOKUP(ESCYLD2!BJ$4,'[1]INTERNAL PARAMETERS-1'!$B$5:$J$44,3,FALSE)</f>
        <v>0</v>
      </c>
      <c r="BK217" s="52">
        <f>ESCYLD1!BK217*VLOOKUP(ESCYLD2!BK$4,'[1]INTERNAL PARAMETERS-1'!$B$5:$J$44,5,FALSE)*VLOOKUP(ESCYLD2!BK$4,'[1]INTERNAL PARAMETERS-1'!$B$5:$J$44,6,FALSE)*VLOOKUP(ESCYLD2!BK$4,'[1]INTERNAL PARAMETERS-1'!$B$5:$J$44,3,FALSE) + ESCYLD1!BK217*(1-VLOOKUP(ESCYLD2!BK$4,'[1]INTERNAL PARAMETERS-1'!$B$5:$J$44,5,FALSE))*VLOOKUP(ESCYLD2!BK$4,'[1]INTERNAL PARAMETERS-1'!$B$5:$J$44,8,FALSE)*VLOOKUP(ESCYLD2!BK$4,'[1]INTERNAL PARAMETERS-1'!$B$5:$J$44,3,FALSE)</f>
        <v>0</v>
      </c>
      <c r="BL217" s="52">
        <f>ESCYLD1!BL217*VLOOKUP(ESCYLD2!BL$4,'[1]INTERNAL PARAMETERS-1'!$B$5:$J$44,5,FALSE)*VLOOKUP(ESCYLD2!BL$4,'[1]INTERNAL PARAMETERS-1'!$B$5:$J$44,6,FALSE)*VLOOKUP(ESCYLD2!BL$4,'[1]INTERNAL PARAMETERS-1'!$B$5:$J$44,3,FALSE) + ESCYLD1!BL217*(1-VLOOKUP(ESCYLD2!BL$4,'[1]INTERNAL PARAMETERS-1'!$B$5:$J$44,5,FALSE))*VLOOKUP(ESCYLD2!BL$4,'[1]INTERNAL PARAMETERS-1'!$B$5:$J$44,8,FALSE)*VLOOKUP(ESCYLD2!BL$4,'[1]INTERNAL PARAMETERS-1'!$B$5:$J$44,3,FALSE)</f>
        <v>0</v>
      </c>
      <c r="BM217" s="52">
        <f>ESCYLD1!BM217*VLOOKUP(ESCYLD2!BM$4,'[1]INTERNAL PARAMETERS-1'!$B$5:$J$44,5,FALSE)*VLOOKUP(ESCYLD2!BM$4,'[1]INTERNAL PARAMETERS-1'!$B$5:$J$44,6,FALSE)*VLOOKUP(ESCYLD2!BM$4,'[1]INTERNAL PARAMETERS-1'!$B$5:$J$44,3,FALSE) + ESCYLD1!BM217*(1-VLOOKUP(ESCYLD2!BM$4,'[1]INTERNAL PARAMETERS-1'!$B$5:$J$44,5,FALSE))*VLOOKUP(ESCYLD2!BM$4,'[1]INTERNAL PARAMETERS-1'!$B$5:$J$44,8,FALSE)*VLOOKUP(ESCYLD2!BM$4,'[1]INTERNAL PARAMETERS-1'!$B$5:$J$44,3,FALSE)</f>
        <v>0</v>
      </c>
      <c r="BN217" s="52">
        <f>ESCYLD1!BN217*VLOOKUP(ESCYLD2!BN$4,'[1]INTERNAL PARAMETERS-1'!$B$5:$J$44,5,FALSE)*VLOOKUP(ESCYLD2!BN$4,'[1]INTERNAL PARAMETERS-1'!$B$5:$J$44,6,FALSE)*VLOOKUP(ESCYLD2!BN$4,'[1]INTERNAL PARAMETERS-1'!$B$5:$J$44,3,FALSE) + ESCYLD1!BN217*(1-VLOOKUP(ESCYLD2!BN$4,'[1]INTERNAL PARAMETERS-1'!$B$5:$J$44,5,FALSE))*VLOOKUP(ESCYLD2!BN$4,'[1]INTERNAL PARAMETERS-1'!$B$5:$J$44,8,FALSE)*VLOOKUP(ESCYLD2!BN$4,'[1]INTERNAL PARAMETERS-1'!$B$5:$J$44,3,FALSE)</f>
        <v>0</v>
      </c>
      <c r="BO217" s="52">
        <f>ESCYLD1!BO217*VLOOKUP(ESCYLD2!BO$4,'[1]INTERNAL PARAMETERS-1'!$B$5:$J$44,5,FALSE)*VLOOKUP(ESCYLD2!BO$4,'[1]INTERNAL PARAMETERS-1'!$B$5:$J$44,6,FALSE)*VLOOKUP(ESCYLD2!BO$4,'[1]INTERNAL PARAMETERS-1'!$B$5:$J$44,3,FALSE) + ESCYLD1!BO217*(1-VLOOKUP(ESCYLD2!BO$4,'[1]INTERNAL PARAMETERS-1'!$B$5:$J$44,5,FALSE))*VLOOKUP(ESCYLD2!BO$4,'[1]INTERNAL PARAMETERS-1'!$B$5:$J$44,8,FALSE)*VLOOKUP(ESCYLD2!BO$4,'[1]INTERNAL PARAMETERS-1'!$B$5:$J$44,3,FALSE)</f>
        <v>0</v>
      </c>
      <c r="BP217" s="52">
        <f>ESCYLD1!BP217*VLOOKUP(ESCYLD2!BP$4,'[1]INTERNAL PARAMETERS-1'!$B$5:$J$44,5,FALSE)*VLOOKUP(ESCYLD2!BP$4,'[1]INTERNAL PARAMETERS-1'!$B$5:$J$44,6,FALSE)*VLOOKUP(ESCYLD2!BP$4,'[1]INTERNAL PARAMETERS-1'!$B$5:$J$44,3,FALSE) + ESCYLD1!BP217*(1-VLOOKUP(ESCYLD2!BP$4,'[1]INTERNAL PARAMETERS-1'!$B$5:$J$44,5,FALSE))*VLOOKUP(ESCYLD2!BP$4,'[1]INTERNAL PARAMETERS-1'!$B$5:$J$44,8,FALSE)*VLOOKUP(ESCYLD2!BP$4,'[1]INTERNAL PARAMETERS-1'!$B$5:$J$44,3,FALSE)</f>
        <v>0</v>
      </c>
      <c r="BQ217" s="52">
        <f>ESCYLD1!BQ217*VLOOKUP(ESCYLD2!BQ$4,'[1]INTERNAL PARAMETERS-1'!$B$5:$J$44,5,FALSE)*VLOOKUP(ESCYLD2!BQ$4,'[1]INTERNAL PARAMETERS-1'!$B$5:$J$44,6,FALSE)*VLOOKUP(ESCYLD2!BQ$4,'[1]INTERNAL PARAMETERS-1'!$B$5:$J$44,3,FALSE) + ESCYLD1!BQ217*(1-VLOOKUP(ESCYLD2!BQ$4,'[1]INTERNAL PARAMETERS-1'!$B$5:$J$44,5,FALSE))*VLOOKUP(ESCYLD2!BQ$4,'[1]INTERNAL PARAMETERS-1'!$B$5:$J$44,8,FALSE)*VLOOKUP(ESCYLD2!BQ$4,'[1]INTERNAL PARAMETERS-1'!$B$5:$J$44,3,FALSE)</f>
        <v>0</v>
      </c>
      <c r="BR217" s="52">
        <f>ESCYLD1!BR217*VLOOKUP(ESCYLD2!BR$4,'[1]INTERNAL PARAMETERS-1'!$B$5:$J$44,5,FALSE)*VLOOKUP(ESCYLD2!BR$4,'[1]INTERNAL PARAMETERS-1'!$B$5:$J$44,6,FALSE)*VLOOKUP(ESCYLD2!BR$4,'[1]INTERNAL PARAMETERS-1'!$B$5:$J$44,3,FALSE) + ESCYLD1!BR217*(1-VLOOKUP(ESCYLD2!BR$4,'[1]INTERNAL PARAMETERS-1'!$B$5:$J$44,5,FALSE))*VLOOKUP(ESCYLD2!BR$4,'[1]INTERNAL PARAMETERS-1'!$B$5:$J$44,8,FALSE)*VLOOKUP(ESCYLD2!BR$4,'[1]INTERNAL PARAMETERS-1'!$B$5:$J$44,3,FALSE)</f>
        <v>0</v>
      </c>
      <c r="BS217" s="52">
        <f>ESCYLD1!BS217*VLOOKUP(ESCYLD2!BS$4,'[1]INTERNAL PARAMETERS-1'!$B$5:$J$44,5,FALSE)*VLOOKUP(ESCYLD2!BS$4,'[1]INTERNAL PARAMETERS-1'!$B$5:$J$44,6,FALSE)*VLOOKUP(ESCYLD2!BS$4,'[1]INTERNAL PARAMETERS-1'!$B$5:$J$44,3,FALSE) + ESCYLD1!BS217*(1-VLOOKUP(ESCYLD2!BS$4,'[1]INTERNAL PARAMETERS-1'!$B$5:$J$44,5,FALSE))*VLOOKUP(ESCYLD2!BS$4,'[1]INTERNAL PARAMETERS-1'!$B$5:$J$44,8,FALSE)*VLOOKUP(ESCYLD2!BS$4,'[1]INTERNAL PARAMETERS-1'!$B$5:$J$44,3,FALSE)</f>
        <v>0</v>
      </c>
      <c r="BT217" s="52">
        <f>ESCYLD1!BT217*VLOOKUP(ESCYLD2!BT$4,'[1]INTERNAL PARAMETERS-1'!$B$5:$J$44,5,FALSE)*VLOOKUP(ESCYLD2!BT$4,'[1]INTERNAL PARAMETERS-1'!$B$5:$J$44,6,FALSE)*VLOOKUP(ESCYLD2!BT$4,'[1]INTERNAL PARAMETERS-1'!$B$5:$J$44,3,FALSE) + ESCYLD1!BT217*(1-VLOOKUP(ESCYLD2!BT$4,'[1]INTERNAL PARAMETERS-1'!$B$5:$J$44,5,FALSE))*VLOOKUP(ESCYLD2!BT$4,'[1]INTERNAL PARAMETERS-1'!$B$5:$J$44,8,FALSE)*VLOOKUP(ESCYLD2!BT$4,'[1]INTERNAL PARAMETERS-1'!$B$5:$J$44,3,FALSE)</f>
        <v>0</v>
      </c>
      <c r="BU217" s="52">
        <f>ESCYLD1!BU217*VLOOKUP(ESCYLD2!BU$4,'[1]INTERNAL PARAMETERS-1'!$B$5:$J$44,5,FALSE)*VLOOKUP(ESCYLD2!BU$4,'[1]INTERNAL PARAMETERS-1'!$B$5:$J$44,6,FALSE)*VLOOKUP(ESCYLD2!BU$4,'[1]INTERNAL PARAMETERS-1'!$B$5:$J$44,3,FALSE) + ESCYLD1!BU217*(1-VLOOKUP(ESCYLD2!BU$4,'[1]INTERNAL PARAMETERS-1'!$B$5:$J$44,5,FALSE))*VLOOKUP(ESCYLD2!BU$4,'[1]INTERNAL PARAMETERS-1'!$B$5:$J$44,8,FALSE)*VLOOKUP(ESCYLD2!BU$4,'[1]INTERNAL PARAMETERS-1'!$B$5:$J$44,3,FALSE)</f>
        <v>0</v>
      </c>
      <c r="BV217" s="52">
        <f>ESCYLD1!BV217*VLOOKUP(ESCYLD2!BV$4,'[1]INTERNAL PARAMETERS-1'!$B$5:$J$44,5,FALSE)*VLOOKUP(ESCYLD2!BV$4,'[1]INTERNAL PARAMETERS-1'!$B$5:$J$44,6,FALSE)*VLOOKUP(ESCYLD2!BV$4,'[1]INTERNAL PARAMETERS-1'!$B$5:$J$44,3,FALSE) + ESCYLD1!BV217*(1-VLOOKUP(ESCYLD2!BV$4,'[1]INTERNAL PARAMETERS-1'!$B$5:$J$44,5,FALSE))*VLOOKUP(ESCYLD2!BV$4,'[1]INTERNAL PARAMETERS-1'!$B$5:$J$44,8,FALSE)*VLOOKUP(ESCYLD2!BV$4,'[1]INTERNAL PARAMETERS-1'!$B$5:$J$44,3,FALSE)</f>
        <v>0</v>
      </c>
      <c r="BW217" s="52">
        <f>ESCYLD1!BW217*VLOOKUP(ESCYLD2!BW$4,'[1]INTERNAL PARAMETERS-1'!$B$5:$J$44,5,FALSE)*VLOOKUP(ESCYLD2!BW$4,'[1]INTERNAL PARAMETERS-1'!$B$5:$J$44,6,FALSE)*VLOOKUP(ESCYLD2!BW$4,'[1]INTERNAL PARAMETERS-1'!$B$5:$J$44,3,FALSE) + ESCYLD1!BW217*(1-VLOOKUP(ESCYLD2!BW$4,'[1]INTERNAL PARAMETERS-1'!$B$5:$J$44,5,FALSE))*VLOOKUP(ESCYLD2!BW$4,'[1]INTERNAL PARAMETERS-1'!$B$5:$J$44,8,FALSE)*VLOOKUP(ESCYLD2!BW$4,'[1]INTERNAL PARAMETERS-1'!$B$5:$J$44,3,FALSE)</f>
        <v>0</v>
      </c>
      <c r="BX217" s="52">
        <f>ESCYLD1!BX217*VLOOKUP(ESCYLD2!BX$4,'[1]INTERNAL PARAMETERS-1'!$B$5:$J$44,5,FALSE)*VLOOKUP(ESCYLD2!BX$4,'[1]INTERNAL PARAMETERS-1'!$B$5:$J$44,6,FALSE)*VLOOKUP(ESCYLD2!BX$4,'[1]INTERNAL PARAMETERS-1'!$B$5:$J$44,3,FALSE) + ESCYLD1!BX217*(1-VLOOKUP(ESCYLD2!BX$4,'[1]INTERNAL PARAMETERS-1'!$B$5:$J$44,5,FALSE))*VLOOKUP(ESCYLD2!BX$4,'[1]INTERNAL PARAMETERS-1'!$B$5:$J$44,8,FALSE)*VLOOKUP(ESCYLD2!BX$4,'[1]INTERNAL PARAMETERS-1'!$B$5:$J$44,3,FALSE)</f>
        <v>0</v>
      </c>
      <c r="BY217" s="52">
        <f>ESCYLD1!BY217*VLOOKUP(ESCYLD2!BY$4,'[1]INTERNAL PARAMETERS-1'!$B$5:$J$44,5,FALSE)*VLOOKUP(ESCYLD2!BY$4,'[1]INTERNAL PARAMETERS-1'!$B$5:$J$44,6,FALSE)*VLOOKUP(ESCYLD2!BY$4,'[1]INTERNAL PARAMETERS-1'!$B$5:$J$44,3,FALSE) + ESCYLD1!BY217*(1-VLOOKUP(ESCYLD2!BY$4,'[1]INTERNAL PARAMETERS-1'!$B$5:$J$44,5,FALSE))*VLOOKUP(ESCYLD2!BY$4,'[1]INTERNAL PARAMETERS-1'!$B$5:$J$44,8,FALSE)*VLOOKUP(ESCYLD2!BY$4,'[1]INTERNAL PARAMETERS-1'!$B$5:$J$44,3,FALSE)</f>
        <v>0</v>
      </c>
      <c r="BZ217" s="52">
        <f>ESCYLD1!BZ217*VLOOKUP(ESCYLD2!BZ$4,'[1]INTERNAL PARAMETERS-1'!$B$5:$J$44,5,FALSE)*VLOOKUP(ESCYLD2!BZ$4,'[1]INTERNAL PARAMETERS-1'!$B$5:$J$44,6,FALSE)*VLOOKUP(ESCYLD2!BZ$4,'[1]INTERNAL PARAMETERS-1'!$B$5:$J$44,3,FALSE) + ESCYLD1!BZ217*(1-VLOOKUP(ESCYLD2!BZ$4,'[1]INTERNAL PARAMETERS-1'!$B$5:$J$44,5,FALSE))*VLOOKUP(ESCYLD2!BZ$4,'[1]INTERNAL PARAMETERS-1'!$B$5:$J$44,8,FALSE)*VLOOKUP(ESCYLD2!BZ$4,'[1]INTERNAL PARAMETERS-1'!$B$5:$J$44,3,FALSE)</f>
        <v>0</v>
      </c>
      <c r="CA217" s="52">
        <f>ESCYLD1!CA217*VLOOKUP(ESCYLD2!CA$4,'[1]INTERNAL PARAMETERS-1'!$B$5:$J$44,5,FALSE)*VLOOKUP(ESCYLD2!CA$4,'[1]INTERNAL PARAMETERS-1'!$B$5:$J$44,6,FALSE)*VLOOKUP(ESCYLD2!CA$4,'[1]INTERNAL PARAMETERS-1'!$B$5:$J$44,3,FALSE) + ESCYLD1!CA217*(1-VLOOKUP(ESCYLD2!CA$4,'[1]INTERNAL PARAMETERS-1'!$B$5:$J$44,5,FALSE))*VLOOKUP(ESCYLD2!CA$4,'[1]INTERNAL PARAMETERS-1'!$B$5:$J$44,8,FALSE)*VLOOKUP(ESCYLD2!CA$4,'[1]INTERNAL PARAMETERS-1'!$B$5:$J$44,3,FALSE)</f>
        <v>0</v>
      </c>
      <c r="CB217" s="52">
        <f>ESCYLD1!CB217*VLOOKUP(ESCYLD2!CB$4,'[1]INTERNAL PARAMETERS-1'!$B$5:$J$44,5,FALSE)*VLOOKUP(ESCYLD2!CB$4,'[1]INTERNAL PARAMETERS-1'!$B$5:$J$44,6,FALSE)*VLOOKUP(ESCYLD2!CB$4,'[1]INTERNAL PARAMETERS-1'!$B$5:$J$44,3,FALSE) + ESCYLD1!CB217*(1-VLOOKUP(ESCYLD2!CB$4,'[1]INTERNAL PARAMETERS-1'!$B$5:$J$44,5,FALSE))*VLOOKUP(ESCYLD2!CB$4,'[1]INTERNAL PARAMETERS-1'!$B$5:$J$44,8,FALSE)*VLOOKUP(ESCYLD2!CB$4,'[1]INTERNAL PARAMETERS-1'!$B$5:$J$44,3,FALSE)</f>
        <v>0</v>
      </c>
      <c r="CC217" s="52">
        <f>ESCYLD1!CC217*VLOOKUP(ESCYLD2!CC$4,'[1]INTERNAL PARAMETERS-1'!$B$5:$J$44,5,FALSE)*VLOOKUP(ESCYLD2!CC$4,'[1]INTERNAL PARAMETERS-1'!$B$5:$J$44,6,FALSE)*VLOOKUP(ESCYLD2!CC$4,'[1]INTERNAL PARAMETERS-1'!$B$5:$J$44,3,FALSE) + ESCYLD1!CC217*(1-VLOOKUP(ESCYLD2!CC$4,'[1]INTERNAL PARAMETERS-1'!$B$5:$J$44,5,FALSE))*VLOOKUP(ESCYLD2!CC$4,'[1]INTERNAL PARAMETERS-1'!$B$5:$J$44,8,FALSE)*VLOOKUP(ESCYLD2!CC$4,'[1]INTERNAL PARAMETERS-1'!$B$5:$J$44,3,FALSE)</f>
        <v>0</v>
      </c>
      <c r="CD217" s="52">
        <f>ESCYLD1!CD217*VLOOKUP(ESCYLD2!CD$4,'[1]INTERNAL PARAMETERS-1'!$B$5:$J$44,5,FALSE)*VLOOKUP(ESCYLD2!CD$4,'[1]INTERNAL PARAMETERS-1'!$B$5:$J$44,6,FALSE)*VLOOKUP(ESCYLD2!CD$4,'[1]INTERNAL PARAMETERS-1'!$B$5:$J$44,3,FALSE) + ESCYLD1!CD217*(1-VLOOKUP(ESCYLD2!CD$4,'[1]INTERNAL PARAMETERS-1'!$B$5:$J$44,5,FALSE))*VLOOKUP(ESCYLD2!CD$4,'[1]INTERNAL PARAMETERS-1'!$B$5:$J$44,8,FALSE)*VLOOKUP(ESCYLD2!CD$4,'[1]INTERNAL PARAMETERS-1'!$B$5:$J$44,3,FALSE)</f>
        <v>0</v>
      </c>
      <c r="CE217" s="52">
        <f>ESCYLD1!CE217*VLOOKUP(ESCYLD2!CE$4,'[1]INTERNAL PARAMETERS-1'!$B$5:$J$44,5,FALSE)*VLOOKUP(ESCYLD2!CE$4,'[1]INTERNAL PARAMETERS-1'!$B$5:$J$44,6,FALSE)*VLOOKUP(ESCYLD2!CE$4,'[1]INTERNAL PARAMETERS-1'!$B$5:$J$44,3,FALSE) + ESCYLD1!CE217*(1-VLOOKUP(ESCYLD2!CE$4,'[1]INTERNAL PARAMETERS-1'!$B$5:$J$44,5,FALSE))*VLOOKUP(ESCYLD2!CE$4,'[1]INTERNAL PARAMETERS-1'!$B$5:$J$44,8,FALSE)*VLOOKUP(ESCYLD2!CE$4,'[1]INTERNAL PARAMETERS-1'!$B$5:$J$44,3,FALSE)</f>
        <v>0</v>
      </c>
      <c r="CF217" s="52">
        <f>ESCYLD1!CF217*VLOOKUP(ESCYLD2!CF$4,'[1]INTERNAL PARAMETERS-1'!$B$5:$J$44,5,FALSE)*VLOOKUP(ESCYLD2!CF$4,'[1]INTERNAL PARAMETERS-1'!$B$5:$J$44,6,FALSE)*VLOOKUP(ESCYLD2!CF$4,'[1]INTERNAL PARAMETERS-1'!$B$5:$J$44,3,FALSE) + ESCYLD1!CF217*(1-VLOOKUP(ESCYLD2!CF$4,'[1]INTERNAL PARAMETERS-1'!$B$5:$J$44,5,FALSE))*VLOOKUP(ESCYLD2!CF$4,'[1]INTERNAL PARAMETERS-1'!$B$5:$J$44,8,FALSE)*VLOOKUP(ESCYLD2!CF$4,'[1]INTERNAL PARAMETERS-1'!$B$5:$J$44,3,FALSE)</f>
        <v>0</v>
      </c>
      <c r="CG217" s="52">
        <f>ESCYLD1!CG217*VLOOKUP(ESCYLD2!CG$4,'[1]INTERNAL PARAMETERS-1'!$B$5:$J$44,5,FALSE)*VLOOKUP(ESCYLD2!CG$4,'[1]INTERNAL PARAMETERS-1'!$B$5:$J$44,6,FALSE)*VLOOKUP(ESCYLD2!CG$4,'[1]INTERNAL PARAMETERS-1'!$B$5:$J$44,3,FALSE) + ESCYLD1!CG217*(1-VLOOKUP(ESCYLD2!CG$4,'[1]INTERNAL PARAMETERS-1'!$B$5:$J$44,5,FALSE))*VLOOKUP(ESCYLD2!CG$4,'[1]INTERNAL PARAMETERS-1'!$B$5:$J$44,8,FALSE)*VLOOKUP(ESCYLD2!CG$4,'[1]INTERNAL PARAMETERS-1'!$B$5:$J$44,3,FALSE)</f>
        <v>0</v>
      </c>
      <c r="CH217" s="51">
        <f>ESCYLD1!CH217*VLOOKUP(ESCYLD2!CH$4,'[1]INTERNAL PARAMETERS-1'!$B$5:$J$44,5,FALSE)*VLOOKUP(ESCYLD2!CH$4,'[1]INTERNAL PARAMETERS-1'!$B$5:$J$44,6,FALSE)*VLOOKUP(ESCYLD2!CH$4,'[1]INTERNAL PARAMETERS-1'!$B$5:$J$44,3,FALSE) + ESCYLD1!CH217*(1-VLOOKUP(ESCYLD2!CH$4,'[1]INTERNAL PARAMETERS-1'!$B$5:$J$44,5,FALSE))*VLOOKUP(ESCYLD2!CH$4,'[1]INTERNAL PARAMETERS-1'!$B$5:$J$44,8,FALSE)*VLOOKUP(ESCYLD2!CH$4,'[1]INTERNAL PARAMETERS-1'!$B$5:$J$44,3,FALSE)</f>
        <v>0</v>
      </c>
      <c r="CJ217" s="53">
        <f t="shared" si="6"/>
        <v>0</v>
      </c>
      <c r="CK217" s="51">
        <f t="shared" si="7"/>
        <v>0</v>
      </c>
    </row>
    <row r="218" spans="2:89" x14ac:dyDescent="0.5">
      <c r="B218" s="66" t="s">
        <v>7</v>
      </c>
      <c r="C218" s="65" t="s">
        <v>72</v>
      </c>
      <c r="D218" s="65" t="s">
        <v>74</v>
      </c>
      <c r="E218" s="151">
        <f>ESC!AF218</f>
        <v>0</v>
      </c>
      <c r="F218" s="64">
        <f>'[1]INTERNAL PARAMETERS-1'!M20</f>
        <v>12.89</v>
      </c>
      <c r="G218" s="53">
        <f>ESCYLD1!G218*VLOOKUP(ESCYLD2!G$4,'[1]INTERNAL PARAMETERS-1'!$B$5:$J$44,5,FALSE)*VLOOKUP(ESCYLD2!G$4,'[1]INTERNAL PARAMETERS-1'!$B$5:$J$44,7,FALSE)*ESCYLD2!$F218 + ESCYLD1!G218*(1-VLOOKUP(ESCYLD2!G$4,'[1]INTERNAL PARAMETERS-1'!$B$5:$J$44,5,FALSE))*VLOOKUP(ESCYLD2!G$4,'[1]INTERNAL PARAMETERS-1'!$B$5:$J$44,9,FALSE)*ESCYLD2!$F218</f>
        <v>0</v>
      </c>
      <c r="H218" s="52">
        <f>ESCYLD1!H218*VLOOKUP(ESCYLD2!H$4,'[1]INTERNAL PARAMETERS-1'!$B$5:$J$44,5,FALSE)*VLOOKUP(ESCYLD2!H$4,'[1]INTERNAL PARAMETERS-1'!$B$5:$J$44,7,FALSE)*ESCYLD2!$F218 + ESCYLD1!H218*(1-VLOOKUP(ESCYLD2!H$4,'[1]INTERNAL PARAMETERS-1'!$B$5:$J$44,5,FALSE))*VLOOKUP(ESCYLD2!H$4,'[1]INTERNAL PARAMETERS-1'!$B$5:$J$44,9,FALSE)*ESCYLD2!$F218</f>
        <v>0</v>
      </c>
      <c r="I218" s="52">
        <f>ESCYLD1!I218*VLOOKUP(ESCYLD2!I$4,'[1]INTERNAL PARAMETERS-1'!$B$5:$J$44,5,FALSE)*VLOOKUP(ESCYLD2!I$4,'[1]INTERNAL PARAMETERS-1'!$B$5:$J$44,7,FALSE)*ESCYLD2!$F218 + ESCYLD1!I218*(1-VLOOKUP(ESCYLD2!I$4,'[1]INTERNAL PARAMETERS-1'!$B$5:$J$44,5,FALSE))*VLOOKUP(ESCYLD2!I$4,'[1]INTERNAL PARAMETERS-1'!$B$5:$J$44,9,FALSE)*ESCYLD2!$F218</f>
        <v>0</v>
      </c>
      <c r="J218" s="52">
        <f>ESCYLD1!J218*VLOOKUP(ESCYLD2!J$4,'[1]INTERNAL PARAMETERS-1'!$B$5:$J$44,5,FALSE)*VLOOKUP(ESCYLD2!J$4,'[1]INTERNAL PARAMETERS-1'!$B$5:$J$44,7,FALSE)*ESCYLD2!$F218 + ESCYLD1!J218*(1-VLOOKUP(ESCYLD2!J$4,'[1]INTERNAL PARAMETERS-1'!$B$5:$J$44,5,FALSE))*VLOOKUP(ESCYLD2!J$4,'[1]INTERNAL PARAMETERS-1'!$B$5:$J$44,9,FALSE)*ESCYLD2!$F218</f>
        <v>0</v>
      </c>
      <c r="K218" s="52">
        <f>ESCYLD1!K218*VLOOKUP(ESCYLD2!K$4,'[1]INTERNAL PARAMETERS-1'!$B$5:$J$44,5,FALSE)*VLOOKUP(ESCYLD2!K$4,'[1]INTERNAL PARAMETERS-1'!$B$5:$J$44,7,FALSE)*ESCYLD2!$F218 + ESCYLD1!K218*(1-VLOOKUP(ESCYLD2!K$4,'[1]INTERNAL PARAMETERS-1'!$B$5:$J$44,5,FALSE))*VLOOKUP(ESCYLD2!K$4,'[1]INTERNAL PARAMETERS-1'!$B$5:$J$44,9,FALSE)*ESCYLD2!$F218</f>
        <v>0</v>
      </c>
      <c r="L218" s="52">
        <f>ESCYLD1!L218*VLOOKUP(ESCYLD2!L$4,'[1]INTERNAL PARAMETERS-1'!$B$5:$J$44,5,FALSE)*VLOOKUP(ESCYLD2!L$4,'[1]INTERNAL PARAMETERS-1'!$B$5:$J$44,7,FALSE)*ESCYLD2!$F218 + ESCYLD1!L218*(1-VLOOKUP(ESCYLD2!L$4,'[1]INTERNAL PARAMETERS-1'!$B$5:$J$44,5,FALSE))*VLOOKUP(ESCYLD2!L$4,'[1]INTERNAL PARAMETERS-1'!$B$5:$J$44,9,FALSE)*ESCYLD2!$F218</f>
        <v>0</v>
      </c>
      <c r="M218" s="52">
        <f>ESCYLD1!M218*VLOOKUP(ESCYLD2!M$4,'[1]INTERNAL PARAMETERS-1'!$B$5:$J$44,5,FALSE)*VLOOKUP(ESCYLD2!M$4,'[1]INTERNAL PARAMETERS-1'!$B$5:$J$44,7,FALSE)*ESCYLD2!$F218 + ESCYLD1!M218*(1-VLOOKUP(ESCYLD2!M$4,'[1]INTERNAL PARAMETERS-1'!$B$5:$J$44,5,FALSE))*VLOOKUP(ESCYLD2!M$4,'[1]INTERNAL PARAMETERS-1'!$B$5:$J$44,9,FALSE)*ESCYLD2!$F218</f>
        <v>0</v>
      </c>
      <c r="N218" s="52">
        <f>ESCYLD1!N218*VLOOKUP(ESCYLD2!N$4,'[1]INTERNAL PARAMETERS-1'!$B$5:$J$44,5,FALSE)*VLOOKUP(ESCYLD2!N$4,'[1]INTERNAL PARAMETERS-1'!$B$5:$J$44,7,FALSE)*ESCYLD2!$F218 + ESCYLD1!N218*(1-VLOOKUP(ESCYLD2!N$4,'[1]INTERNAL PARAMETERS-1'!$B$5:$J$44,5,FALSE))*VLOOKUP(ESCYLD2!N$4,'[1]INTERNAL PARAMETERS-1'!$B$5:$J$44,9,FALSE)*ESCYLD2!$F218</f>
        <v>0</v>
      </c>
      <c r="O218" s="52">
        <f>ESCYLD1!O218*VLOOKUP(ESCYLD2!O$4,'[1]INTERNAL PARAMETERS-1'!$B$5:$J$44,5,FALSE)*VLOOKUP(ESCYLD2!O$4,'[1]INTERNAL PARAMETERS-1'!$B$5:$J$44,7,FALSE)*ESCYLD2!$F218 + ESCYLD1!O218*(1-VLOOKUP(ESCYLD2!O$4,'[1]INTERNAL PARAMETERS-1'!$B$5:$J$44,5,FALSE))*VLOOKUP(ESCYLD2!O$4,'[1]INTERNAL PARAMETERS-1'!$B$5:$J$44,9,FALSE)*ESCYLD2!$F218</f>
        <v>0</v>
      </c>
      <c r="P218" s="52">
        <f>ESCYLD1!P218*VLOOKUP(ESCYLD2!P$4,'[1]INTERNAL PARAMETERS-1'!$B$5:$J$44,5,FALSE)*VLOOKUP(ESCYLD2!P$4,'[1]INTERNAL PARAMETERS-1'!$B$5:$J$44,7,FALSE)*ESCYLD2!$F218 + ESCYLD1!P218*(1-VLOOKUP(ESCYLD2!P$4,'[1]INTERNAL PARAMETERS-1'!$B$5:$J$44,5,FALSE))*VLOOKUP(ESCYLD2!P$4,'[1]INTERNAL PARAMETERS-1'!$B$5:$J$44,9,FALSE)*ESCYLD2!$F218</f>
        <v>0</v>
      </c>
      <c r="Q218" s="52">
        <f>ESCYLD1!Q218*VLOOKUP(ESCYLD2!Q$4,'[1]INTERNAL PARAMETERS-1'!$B$5:$J$44,5,FALSE)*VLOOKUP(ESCYLD2!Q$4,'[1]INTERNAL PARAMETERS-1'!$B$5:$J$44,7,FALSE)*ESCYLD2!$F218 + ESCYLD1!Q218*(1-VLOOKUP(ESCYLD2!Q$4,'[1]INTERNAL PARAMETERS-1'!$B$5:$J$44,5,FALSE))*VLOOKUP(ESCYLD2!Q$4,'[1]INTERNAL PARAMETERS-1'!$B$5:$J$44,9,FALSE)*ESCYLD2!$F218</f>
        <v>0</v>
      </c>
      <c r="R218" s="52">
        <f>ESCYLD1!R218*VLOOKUP(ESCYLD2!R$4,'[1]INTERNAL PARAMETERS-1'!$B$5:$J$44,5,FALSE)*VLOOKUP(ESCYLD2!R$4,'[1]INTERNAL PARAMETERS-1'!$B$5:$J$44,7,FALSE)*ESCYLD2!$F218 + ESCYLD1!R218*(1-VLOOKUP(ESCYLD2!R$4,'[1]INTERNAL PARAMETERS-1'!$B$5:$J$44,5,FALSE))*VLOOKUP(ESCYLD2!R$4,'[1]INTERNAL PARAMETERS-1'!$B$5:$J$44,9,FALSE)*ESCYLD2!$F218</f>
        <v>0</v>
      </c>
      <c r="S218" s="52">
        <f>ESCYLD1!S218*VLOOKUP(ESCYLD2!S$4,'[1]INTERNAL PARAMETERS-1'!$B$5:$J$44,5,FALSE)*VLOOKUP(ESCYLD2!S$4,'[1]INTERNAL PARAMETERS-1'!$B$5:$J$44,7,FALSE)*ESCYLD2!$F218 + ESCYLD1!S218*(1-VLOOKUP(ESCYLD2!S$4,'[1]INTERNAL PARAMETERS-1'!$B$5:$J$44,5,FALSE))*VLOOKUP(ESCYLD2!S$4,'[1]INTERNAL PARAMETERS-1'!$B$5:$J$44,9,FALSE)*ESCYLD2!$F218</f>
        <v>0</v>
      </c>
      <c r="T218" s="52">
        <f>ESCYLD1!T218*VLOOKUP(ESCYLD2!T$4,'[1]INTERNAL PARAMETERS-1'!$B$5:$J$44,5,FALSE)*VLOOKUP(ESCYLD2!T$4,'[1]INTERNAL PARAMETERS-1'!$B$5:$J$44,7,FALSE)*ESCYLD2!$F218 + ESCYLD1!T218*(1-VLOOKUP(ESCYLD2!T$4,'[1]INTERNAL PARAMETERS-1'!$B$5:$J$44,5,FALSE))*VLOOKUP(ESCYLD2!T$4,'[1]INTERNAL PARAMETERS-1'!$B$5:$J$44,9,FALSE)*ESCYLD2!$F218</f>
        <v>0</v>
      </c>
      <c r="U218" s="52">
        <f>ESCYLD1!U218*VLOOKUP(ESCYLD2!U$4,'[1]INTERNAL PARAMETERS-1'!$B$5:$J$44,5,FALSE)*VLOOKUP(ESCYLD2!U$4,'[1]INTERNAL PARAMETERS-1'!$B$5:$J$44,7,FALSE)*ESCYLD2!$F218 + ESCYLD1!U218*(1-VLOOKUP(ESCYLD2!U$4,'[1]INTERNAL PARAMETERS-1'!$B$5:$J$44,5,FALSE))*VLOOKUP(ESCYLD2!U$4,'[1]INTERNAL PARAMETERS-1'!$B$5:$J$44,9,FALSE)*ESCYLD2!$F218</f>
        <v>0</v>
      </c>
      <c r="V218" s="52">
        <f>ESCYLD1!V218*VLOOKUP(ESCYLD2!V$4,'[1]INTERNAL PARAMETERS-1'!$B$5:$J$44,5,FALSE)*VLOOKUP(ESCYLD2!V$4,'[1]INTERNAL PARAMETERS-1'!$B$5:$J$44,7,FALSE)*ESCYLD2!$F218 + ESCYLD1!V218*(1-VLOOKUP(ESCYLD2!V$4,'[1]INTERNAL PARAMETERS-1'!$B$5:$J$44,5,FALSE))*VLOOKUP(ESCYLD2!V$4,'[1]INTERNAL PARAMETERS-1'!$B$5:$J$44,9,FALSE)*ESCYLD2!$F218</f>
        <v>0</v>
      </c>
      <c r="W218" s="52">
        <f>ESCYLD1!W218*VLOOKUP(ESCYLD2!W$4,'[1]INTERNAL PARAMETERS-1'!$B$5:$J$44,5,FALSE)*VLOOKUP(ESCYLD2!W$4,'[1]INTERNAL PARAMETERS-1'!$B$5:$J$44,7,FALSE)*ESCYLD2!$F218 + ESCYLD1!W218*(1-VLOOKUP(ESCYLD2!W$4,'[1]INTERNAL PARAMETERS-1'!$B$5:$J$44,5,FALSE))*VLOOKUP(ESCYLD2!W$4,'[1]INTERNAL PARAMETERS-1'!$B$5:$J$44,9,FALSE)*ESCYLD2!$F218</f>
        <v>0</v>
      </c>
      <c r="X218" s="52">
        <f>ESCYLD1!X218*VLOOKUP(ESCYLD2!X$4,'[1]INTERNAL PARAMETERS-1'!$B$5:$J$44,5,FALSE)*VLOOKUP(ESCYLD2!X$4,'[1]INTERNAL PARAMETERS-1'!$B$5:$J$44,7,FALSE)*ESCYLD2!$F218 + ESCYLD1!X218*(1-VLOOKUP(ESCYLD2!X$4,'[1]INTERNAL PARAMETERS-1'!$B$5:$J$44,5,FALSE))*VLOOKUP(ESCYLD2!X$4,'[1]INTERNAL PARAMETERS-1'!$B$5:$J$44,9,FALSE)*ESCYLD2!$F218</f>
        <v>0</v>
      </c>
      <c r="Y218" s="52">
        <f>ESCYLD1!Y218*VLOOKUP(ESCYLD2!Y$4,'[1]INTERNAL PARAMETERS-1'!$B$5:$J$44,5,FALSE)*VLOOKUP(ESCYLD2!Y$4,'[1]INTERNAL PARAMETERS-1'!$B$5:$J$44,7,FALSE)*ESCYLD2!$F218 + ESCYLD1!Y218*(1-VLOOKUP(ESCYLD2!Y$4,'[1]INTERNAL PARAMETERS-1'!$B$5:$J$44,5,FALSE))*VLOOKUP(ESCYLD2!Y$4,'[1]INTERNAL PARAMETERS-1'!$B$5:$J$44,9,FALSE)*ESCYLD2!$F218</f>
        <v>0</v>
      </c>
      <c r="Z218" s="52">
        <f>ESCYLD1!Z218*VLOOKUP(ESCYLD2!Z$4,'[1]INTERNAL PARAMETERS-1'!$B$5:$J$44,5,FALSE)*VLOOKUP(ESCYLD2!Z$4,'[1]INTERNAL PARAMETERS-1'!$B$5:$J$44,7,FALSE)*ESCYLD2!$F218 + ESCYLD1!Z218*(1-VLOOKUP(ESCYLD2!Z$4,'[1]INTERNAL PARAMETERS-1'!$B$5:$J$44,5,FALSE))*VLOOKUP(ESCYLD2!Z$4,'[1]INTERNAL PARAMETERS-1'!$B$5:$J$44,9,FALSE)*ESCYLD2!$F218</f>
        <v>0</v>
      </c>
      <c r="AA218" s="52">
        <f>ESCYLD1!AA218*VLOOKUP(ESCYLD2!AA$4,'[1]INTERNAL PARAMETERS-1'!$B$5:$J$44,5,FALSE)*VLOOKUP(ESCYLD2!AA$4,'[1]INTERNAL PARAMETERS-1'!$B$5:$J$44,7,FALSE)*ESCYLD2!$F218 + ESCYLD1!AA218*(1-VLOOKUP(ESCYLD2!AA$4,'[1]INTERNAL PARAMETERS-1'!$B$5:$J$44,5,FALSE))*VLOOKUP(ESCYLD2!AA$4,'[1]INTERNAL PARAMETERS-1'!$B$5:$J$44,9,FALSE)*ESCYLD2!$F218</f>
        <v>0</v>
      </c>
      <c r="AB218" s="52">
        <f>ESCYLD1!AB218*VLOOKUP(ESCYLD2!AB$4,'[1]INTERNAL PARAMETERS-1'!$B$5:$J$44,5,FALSE)*VLOOKUP(ESCYLD2!AB$4,'[1]INTERNAL PARAMETERS-1'!$B$5:$J$44,7,FALSE)*ESCYLD2!$F218 + ESCYLD1!AB218*(1-VLOOKUP(ESCYLD2!AB$4,'[1]INTERNAL PARAMETERS-1'!$B$5:$J$44,5,FALSE))*VLOOKUP(ESCYLD2!AB$4,'[1]INTERNAL PARAMETERS-1'!$B$5:$J$44,9,FALSE)*ESCYLD2!$F218</f>
        <v>0</v>
      </c>
      <c r="AC218" s="52">
        <f>ESCYLD1!AC218*VLOOKUP(ESCYLD2!AC$4,'[1]INTERNAL PARAMETERS-1'!$B$5:$J$44,5,FALSE)*VLOOKUP(ESCYLD2!AC$4,'[1]INTERNAL PARAMETERS-1'!$B$5:$J$44,7,FALSE)*ESCYLD2!$F218 + ESCYLD1!AC218*(1-VLOOKUP(ESCYLD2!AC$4,'[1]INTERNAL PARAMETERS-1'!$B$5:$J$44,5,FALSE))*VLOOKUP(ESCYLD2!AC$4,'[1]INTERNAL PARAMETERS-1'!$B$5:$J$44,9,FALSE)*ESCYLD2!$F218</f>
        <v>0</v>
      </c>
      <c r="AD218" s="52">
        <f>ESCYLD1!AD218*VLOOKUP(ESCYLD2!AD$4,'[1]INTERNAL PARAMETERS-1'!$B$5:$J$44,5,FALSE)*VLOOKUP(ESCYLD2!AD$4,'[1]INTERNAL PARAMETERS-1'!$B$5:$J$44,7,FALSE)*ESCYLD2!$F218 + ESCYLD1!AD218*(1-VLOOKUP(ESCYLD2!AD$4,'[1]INTERNAL PARAMETERS-1'!$B$5:$J$44,5,FALSE))*VLOOKUP(ESCYLD2!AD$4,'[1]INTERNAL PARAMETERS-1'!$B$5:$J$44,9,FALSE)*ESCYLD2!$F218</f>
        <v>0</v>
      </c>
      <c r="AE218" s="52">
        <f>ESCYLD1!AE218*VLOOKUP(ESCYLD2!AE$4,'[1]INTERNAL PARAMETERS-1'!$B$5:$J$44,5,FALSE)*VLOOKUP(ESCYLD2!AE$4,'[1]INTERNAL PARAMETERS-1'!$B$5:$J$44,7,FALSE)*ESCYLD2!$F218 + ESCYLD1!AE218*(1-VLOOKUP(ESCYLD2!AE$4,'[1]INTERNAL PARAMETERS-1'!$B$5:$J$44,5,FALSE))*VLOOKUP(ESCYLD2!AE$4,'[1]INTERNAL PARAMETERS-1'!$B$5:$J$44,9,FALSE)*ESCYLD2!$F218</f>
        <v>0</v>
      </c>
      <c r="AF218" s="52">
        <f>ESCYLD1!AF218*VLOOKUP(ESCYLD2!AF$4,'[1]INTERNAL PARAMETERS-1'!$B$5:$J$44,5,FALSE)*VLOOKUP(ESCYLD2!AF$4,'[1]INTERNAL PARAMETERS-1'!$B$5:$J$44,7,FALSE)*ESCYLD2!$F218 + ESCYLD1!AF218*(1-VLOOKUP(ESCYLD2!AF$4,'[1]INTERNAL PARAMETERS-1'!$B$5:$J$44,5,FALSE))*VLOOKUP(ESCYLD2!AF$4,'[1]INTERNAL PARAMETERS-1'!$B$5:$J$44,9,FALSE)*ESCYLD2!$F218</f>
        <v>0</v>
      </c>
      <c r="AG218" s="52">
        <f>ESCYLD1!AG218*VLOOKUP(ESCYLD2!AG$4,'[1]INTERNAL PARAMETERS-1'!$B$5:$J$44,5,FALSE)*VLOOKUP(ESCYLD2!AG$4,'[1]INTERNAL PARAMETERS-1'!$B$5:$J$44,7,FALSE)*ESCYLD2!$F218 + ESCYLD1!AG218*(1-VLOOKUP(ESCYLD2!AG$4,'[1]INTERNAL PARAMETERS-1'!$B$5:$J$44,5,FALSE))*VLOOKUP(ESCYLD2!AG$4,'[1]INTERNAL PARAMETERS-1'!$B$5:$J$44,9,FALSE)*ESCYLD2!$F218</f>
        <v>0</v>
      </c>
      <c r="AH218" s="52">
        <f>ESCYLD1!AH218*VLOOKUP(ESCYLD2!AH$4,'[1]INTERNAL PARAMETERS-1'!$B$5:$J$44,5,FALSE)*VLOOKUP(ESCYLD2!AH$4,'[1]INTERNAL PARAMETERS-1'!$B$5:$J$44,7,FALSE)*ESCYLD2!$F218 + ESCYLD1!AH218*(1-VLOOKUP(ESCYLD2!AH$4,'[1]INTERNAL PARAMETERS-1'!$B$5:$J$44,5,FALSE))*VLOOKUP(ESCYLD2!AH$4,'[1]INTERNAL PARAMETERS-1'!$B$5:$J$44,9,FALSE)*ESCYLD2!$F218</f>
        <v>0</v>
      </c>
      <c r="AI218" s="52">
        <f>ESCYLD1!AI218*VLOOKUP(ESCYLD2!AI$4,'[1]INTERNAL PARAMETERS-1'!$B$5:$J$44,5,FALSE)*VLOOKUP(ESCYLD2!AI$4,'[1]INTERNAL PARAMETERS-1'!$B$5:$J$44,7,FALSE)*ESCYLD2!$F218 + ESCYLD1!AI218*(1-VLOOKUP(ESCYLD2!AI$4,'[1]INTERNAL PARAMETERS-1'!$B$5:$J$44,5,FALSE))*VLOOKUP(ESCYLD2!AI$4,'[1]INTERNAL PARAMETERS-1'!$B$5:$J$44,9,FALSE)*ESCYLD2!$F218</f>
        <v>0</v>
      </c>
      <c r="AJ218" s="52">
        <f>ESCYLD1!AJ218*VLOOKUP(ESCYLD2!AJ$4,'[1]INTERNAL PARAMETERS-1'!$B$5:$J$44,5,FALSE)*VLOOKUP(ESCYLD2!AJ$4,'[1]INTERNAL PARAMETERS-1'!$B$5:$J$44,7,FALSE)*ESCYLD2!$F218 + ESCYLD1!AJ218*(1-VLOOKUP(ESCYLD2!AJ$4,'[1]INTERNAL PARAMETERS-1'!$B$5:$J$44,5,FALSE))*VLOOKUP(ESCYLD2!AJ$4,'[1]INTERNAL PARAMETERS-1'!$B$5:$J$44,9,FALSE)*ESCYLD2!$F218</f>
        <v>0</v>
      </c>
      <c r="AK218" s="52">
        <f>ESCYLD1!AK218*VLOOKUP(ESCYLD2!AK$4,'[1]INTERNAL PARAMETERS-1'!$B$5:$J$44,5,FALSE)*VLOOKUP(ESCYLD2!AK$4,'[1]INTERNAL PARAMETERS-1'!$B$5:$J$44,7,FALSE)*ESCYLD2!$F218 + ESCYLD1!AK218*(1-VLOOKUP(ESCYLD2!AK$4,'[1]INTERNAL PARAMETERS-1'!$B$5:$J$44,5,FALSE))*VLOOKUP(ESCYLD2!AK$4,'[1]INTERNAL PARAMETERS-1'!$B$5:$J$44,9,FALSE)*ESCYLD2!$F218</f>
        <v>0</v>
      </c>
      <c r="AL218" s="52">
        <f>ESCYLD1!AL218*VLOOKUP(ESCYLD2!AL$4,'[1]INTERNAL PARAMETERS-1'!$B$5:$J$44,5,FALSE)*VLOOKUP(ESCYLD2!AL$4,'[1]INTERNAL PARAMETERS-1'!$B$5:$J$44,7,FALSE)*ESCYLD2!$F218 + ESCYLD1!AL218*(1-VLOOKUP(ESCYLD2!AL$4,'[1]INTERNAL PARAMETERS-1'!$B$5:$J$44,5,FALSE))*VLOOKUP(ESCYLD2!AL$4,'[1]INTERNAL PARAMETERS-1'!$B$5:$J$44,9,FALSE)*ESCYLD2!$F218</f>
        <v>0</v>
      </c>
      <c r="AM218" s="52">
        <f>ESCYLD1!AM218*VLOOKUP(ESCYLD2!AM$4,'[1]INTERNAL PARAMETERS-1'!$B$5:$J$44,5,FALSE)*VLOOKUP(ESCYLD2!AM$4,'[1]INTERNAL PARAMETERS-1'!$B$5:$J$44,7,FALSE)*ESCYLD2!$F218 + ESCYLD1!AM218*(1-VLOOKUP(ESCYLD2!AM$4,'[1]INTERNAL PARAMETERS-1'!$B$5:$J$44,5,FALSE))*VLOOKUP(ESCYLD2!AM$4,'[1]INTERNAL PARAMETERS-1'!$B$5:$J$44,9,FALSE)*ESCYLD2!$F218</f>
        <v>0</v>
      </c>
      <c r="AN218" s="52">
        <f>ESCYLD1!AN218*VLOOKUP(ESCYLD2!AN$4,'[1]INTERNAL PARAMETERS-1'!$B$5:$J$44,5,FALSE)*VLOOKUP(ESCYLD2!AN$4,'[1]INTERNAL PARAMETERS-1'!$B$5:$J$44,7,FALSE)*ESCYLD2!$F218 + ESCYLD1!AN218*(1-VLOOKUP(ESCYLD2!AN$4,'[1]INTERNAL PARAMETERS-1'!$B$5:$J$44,5,FALSE))*VLOOKUP(ESCYLD2!AN$4,'[1]INTERNAL PARAMETERS-1'!$B$5:$J$44,9,FALSE)*ESCYLD2!$F218</f>
        <v>0</v>
      </c>
      <c r="AO218" s="52">
        <f>ESCYLD1!AO218*VLOOKUP(ESCYLD2!AO$4,'[1]INTERNAL PARAMETERS-1'!$B$5:$J$44,5,FALSE)*VLOOKUP(ESCYLD2!AO$4,'[1]INTERNAL PARAMETERS-1'!$B$5:$J$44,7,FALSE)*ESCYLD2!$F218 + ESCYLD1!AO218*(1-VLOOKUP(ESCYLD2!AO$4,'[1]INTERNAL PARAMETERS-1'!$B$5:$J$44,5,FALSE))*VLOOKUP(ESCYLD2!AO$4,'[1]INTERNAL PARAMETERS-1'!$B$5:$J$44,9,FALSE)*ESCYLD2!$F218</f>
        <v>0</v>
      </c>
      <c r="AP218" s="52">
        <f>ESCYLD1!AP218*VLOOKUP(ESCYLD2!AP$4,'[1]INTERNAL PARAMETERS-1'!$B$5:$J$44,5,FALSE)*VLOOKUP(ESCYLD2!AP$4,'[1]INTERNAL PARAMETERS-1'!$B$5:$J$44,7,FALSE)*ESCYLD2!$F218 + ESCYLD1!AP218*(1-VLOOKUP(ESCYLD2!AP$4,'[1]INTERNAL PARAMETERS-1'!$B$5:$J$44,5,FALSE))*VLOOKUP(ESCYLD2!AP$4,'[1]INTERNAL PARAMETERS-1'!$B$5:$J$44,9,FALSE)*ESCYLD2!$F218</f>
        <v>0</v>
      </c>
      <c r="AQ218" s="52">
        <f>ESCYLD1!AQ218*VLOOKUP(ESCYLD2!AQ$4,'[1]INTERNAL PARAMETERS-1'!$B$5:$J$44,5,FALSE)*VLOOKUP(ESCYLD2!AQ$4,'[1]INTERNAL PARAMETERS-1'!$B$5:$J$44,7,FALSE)*ESCYLD2!$F218 + ESCYLD1!AQ218*(1-VLOOKUP(ESCYLD2!AQ$4,'[1]INTERNAL PARAMETERS-1'!$B$5:$J$44,5,FALSE))*VLOOKUP(ESCYLD2!AQ$4,'[1]INTERNAL PARAMETERS-1'!$B$5:$J$44,9,FALSE)*ESCYLD2!$F218</f>
        <v>0</v>
      </c>
      <c r="AR218" s="52">
        <f>ESCYLD1!AR218*VLOOKUP(ESCYLD2!AR$4,'[1]INTERNAL PARAMETERS-1'!$B$5:$J$44,5,FALSE)*VLOOKUP(ESCYLD2!AR$4,'[1]INTERNAL PARAMETERS-1'!$B$5:$J$44,7,FALSE)*ESCYLD2!$F218 + ESCYLD1!AR218*(1-VLOOKUP(ESCYLD2!AR$4,'[1]INTERNAL PARAMETERS-1'!$B$5:$J$44,5,FALSE))*VLOOKUP(ESCYLD2!AR$4,'[1]INTERNAL PARAMETERS-1'!$B$5:$J$44,9,FALSE)*ESCYLD2!$F218</f>
        <v>0</v>
      </c>
      <c r="AS218" s="52">
        <f>ESCYLD1!AS218*VLOOKUP(ESCYLD2!AS$4,'[1]INTERNAL PARAMETERS-1'!$B$5:$J$44,5,FALSE)*VLOOKUP(ESCYLD2!AS$4,'[1]INTERNAL PARAMETERS-1'!$B$5:$J$44,7,FALSE)*ESCYLD2!$F218 + ESCYLD1!AS218*(1-VLOOKUP(ESCYLD2!AS$4,'[1]INTERNAL PARAMETERS-1'!$B$5:$J$44,5,FALSE))*VLOOKUP(ESCYLD2!AS$4,'[1]INTERNAL PARAMETERS-1'!$B$5:$J$44,9,FALSE)*ESCYLD2!$F218</f>
        <v>0</v>
      </c>
      <c r="AT218" s="51">
        <f>ESCYLD1!AT218*VLOOKUP(ESCYLD2!AT$4,'[1]INTERNAL PARAMETERS-1'!$B$5:$J$44,5,FALSE)*VLOOKUP(ESCYLD2!AT$4,'[1]INTERNAL PARAMETERS-1'!$B$5:$J$44,7,FALSE)*ESCYLD2!$F218 + ESCYLD1!AT218*(1-VLOOKUP(ESCYLD2!AT$4,'[1]INTERNAL PARAMETERS-1'!$B$5:$J$44,5,FALSE))*VLOOKUP(ESCYLD2!AT$4,'[1]INTERNAL PARAMETERS-1'!$B$5:$J$44,9,FALSE)*ESCYLD2!$F218</f>
        <v>0</v>
      </c>
      <c r="AU218" s="53">
        <f>ESCYLD1!AU218*VLOOKUP(ESCYLD2!AU$4,'[1]INTERNAL PARAMETERS-1'!$B$5:$J$44,5,FALSE)*VLOOKUP(ESCYLD2!AU$4,'[1]INTERNAL PARAMETERS-1'!$B$5:$J$44,6,FALSE)*VLOOKUP(ESCYLD2!AU$4,'[1]INTERNAL PARAMETERS-1'!$B$5:$J$44,3,FALSE) + ESCYLD1!AU218*(1-VLOOKUP(ESCYLD2!AU$4,'[1]INTERNAL PARAMETERS-1'!$B$5:$J$44,5,FALSE))*VLOOKUP(ESCYLD2!AU$4,'[1]INTERNAL PARAMETERS-1'!$B$5:$J$44,8,FALSE)*VLOOKUP(ESCYLD2!AU$4,'[1]INTERNAL PARAMETERS-1'!$B$5:$J$44,3,FALSE)</f>
        <v>0</v>
      </c>
      <c r="AV218" s="52">
        <f>ESCYLD1!AV218*VLOOKUP(ESCYLD2!AV$4,'[1]INTERNAL PARAMETERS-1'!$B$5:$J$44,5,FALSE)*VLOOKUP(ESCYLD2!AV$4,'[1]INTERNAL PARAMETERS-1'!$B$5:$J$44,6,FALSE)*VLOOKUP(ESCYLD2!AV$4,'[1]INTERNAL PARAMETERS-1'!$B$5:$J$44,3,FALSE) + ESCYLD1!AV218*(1-VLOOKUP(ESCYLD2!AV$4,'[1]INTERNAL PARAMETERS-1'!$B$5:$J$44,5,FALSE))*VLOOKUP(ESCYLD2!AV$4,'[1]INTERNAL PARAMETERS-1'!$B$5:$J$44,8,FALSE)*VLOOKUP(ESCYLD2!AV$4,'[1]INTERNAL PARAMETERS-1'!$B$5:$J$44,3,FALSE)</f>
        <v>0</v>
      </c>
      <c r="AW218" s="52">
        <f>ESCYLD1!AW218*VLOOKUP(ESCYLD2!AW$4,'[1]INTERNAL PARAMETERS-1'!$B$5:$J$44,5,FALSE)*VLOOKUP(ESCYLD2!AW$4,'[1]INTERNAL PARAMETERS-1'!$B$5:$J$44,6,FALSE)*VLOOKUP(ESCYLD2!AW$4,'[1]INTERNAL PARAMETERS-1'!$B$5:$J$44,3,FALSE) + ESCYLD1!AW218*(1-VLOOKUP(ESCYLD2!AW$4,'[1]INTERNAL PARAMETERS-1'!$B$5:$J$44,5,FALSE))*VLOOKUP(ESCYLD2!AW$4,'[1]INTERNAL PARAMETERS-1'!$B$5:$J$44,8,FALSE)*VLOOKUP(ESCYLD2!AW$4,'[1]INTERNAL PARAMETERS-1'!$B$5:$J$44,3,FALSE)</f>
        <v>0</v>
      </c>
      <c r="AX218" s="52">
        <f>ESCYLD1!AX218*VLOOKUP(ESCYLD2!AX$4,'[1]INTERNAL PARAMETERS-1'!$B$5:$J$44,5,FALSE)*VLOOKUP(ESCYLD2!AX$4,'[1]INTERNAL PARAMETERS-1'!$B$5:$J$44,6,FALSE)*VLOOKUP(ESCYLD2!AX$4,'[1]INTERNAL PARAMETERS-1'!$B$5:$J$44,3,FALSE) + ESCYLD1!AX218*(1-VLOOKUP(ESCYLD2!AX$4,'[1]INTERNAL PARAMETERS-1'!$B$5:$J$44,5,FALSE))*VLOOKUP(ESCYLD2!AX$4,'[1]INTERNAL PARAMETERS-1'!$B$5:$J$44,8,FALSE)*VLOOKUP(ESCYLD2!AX$4,'[1]INTERNAL PARAMETERS-1'!$B$5:$J$44,3,FALSE)</f>
        <v>0</v>
      </c>
      <c r="AY218" s="52">
        <f>ESCYLD1!AY218*VLOOKUP(ESCYLD2!AY$4,'[1]INTERNAL PARAMETERS-1'!$B$5:$J$44,5,FALSE)*VLOOKUP(ESCYLD2!AY$4,'[1]INTERNAL PARAMETERS-1'!$B$5:$J$44,6,FALSE)*VLOOKUP(ESCYLD2!AY$4,'[1]INTERNAL PARAMETERS-1'!$B$5:$J$44,3,FALSE) + ESCYLD1!AY218*(1-VLOOKUP(ESCYLD2!AY$4,'[1]INTERNAL PARAMETERS-1'!$B$5:$J$44,5,FALSE))*VLOOKUP(ESCYLD2!AY$4,'[1]INTERNAL PARAMETERS-1'!$B$5:$J$44,8,FALSE)*VLOOKUP(ESCYLD2!AY$4,'[1]INTERNAL PARAMETERS-1'!$B$5:$J$44,3,FALSE)</f>
        <v>0</v>
      </c>
      <c r="AZ218" s="52">
        <f>ESCYLD1!AZ218*VLOOKUP(ESCYLD2!AZ$4,'[1]INTERNAL PARAMETERS-1'!$B$5:$J$44,5,FALSE)*VLOOKUP(ESCYLD2!AZ$4,'[1]INTERNAL PARAMETERS-1'!$B$5:$J$44,6,FALSE)*VLOOKUP(ESCYLD2!AZ$4,'[1]INTERNAL PARAMETERS-1'!$B$5:$J$44,3,FALSE) + ESCYLD1!AZ218*(1-VLOOKUP(ESCYLD2!AZ$4,'[1]INTERNAL PARAMETERS-1'!$B$5:$J$44,5,FALSE))*VLOOKUP(ESCYLD2!AZ$4,'[1]INTERNAL PARAMETERS-1'!$B$5:$J$44,8,FALSE)*VLOOKUP(ESCYLD2!AZ$4,'[1]INTERNAL PARAMETERS-1'!$B$5:$J$44,3,FALSE)</f>
        <v>0</v>
      </c>
      <c r="BA218" s="52">
        <f>ESCYLD1!BA218*VLOOKUP(ESCYLD2!BA$4,'[1]INTERNAL PARAMETERS-1'!$B$5:$J$44,5,FALSE)*VLOOKUP(ESCYLD2!BA$4,'[1]INTERNAL PARAMETERS-1'!$B$5:$J$44,6,FALSE)*VLOOKUP(ESCYLD2!BA$4,'[1]INTERNAL PARAMETERS-1'!$B$5:$J$44,3,FALSE) + ESCYLD1!BA218*(1-VLOOKUP(ESCYLD2!BA$4,'[1]INTERNAL PARAMETERS-1'!$B$5:$J$44,5,FALSE))*VLOOKUP(ESCYLD2!BA$4,'[1]INTERNAL PARAMETERS-1'!$B$5:$J$44,8,FALSE)*VLOOKUP(ESCYLD2!BA$4,'[1]INTERNAL PARAMETERS-1'!$B$5:$J$44,3,FALSE)</f>
        <v>0</v>
      </c>
      <c r="BB218" s="52">
        <f>ESCYLD1!BB218*VLOOKUP(ESCYLD2!BB$4,'[1]INTERNAL PARAMETERS-1'!$B$5:$J$44,5,FALSE)*VLOOKUP(ESCYLD2!BB$4,'[1]INTERNAL PARAMETERS-1'!$B$5:$J$44,6,FALSE)*VLOOKUP(ESCYLD2!BB$4,'[1]INTERNAL PARAMETERS-1'!$B$5:$J$44,3,FALSE) + ESCYLD1!BB218*(1-VLOOKUP(ESCYLD2!BB$4,'[1]INTERNAL PARAMETERS-1'!$B$5:$J$44,5,FALSE))*VLOOKUP(ESCYLD2!BB$4,'[1]INTERNAL PARAMETERS-1'!$B$5:$J$44,8,FALSE)*VLOOKUP(ESCYLD2!BB$4,'[1]INTERNAL PARAMETERS-1'!$B$5:$J$44,3,FALSE)</f>
        <v>0</v>
      </c>
      <c r="BC218" s="52">
        <f>ESCYLD1!BC218*VLOOKUP(ESCYLD2!BC$4,'[1]INTERNAL PARAMETERS-1'!$B$5:$J$44,5,FALSE)*VLOOKUP(ESCYLD2!BC$4,'[1]INTERNAL PARAMETERS-1'!$B$5:$J$44,6,FALSE)*VLOOKUP(ESCYLD2!BC$4,'[1]INTERNAL PARAMETERS-1'!$B$5:$J$44,3,FALSE) + ESCYLD1!BC218*(1-VLOOKUP(ESCYLD2!BC$4,'[1]INTERNAL PARAMETERS-1'!$B$5:$J$44,5,FALSE))*VLOOKUP(ESCYLD2!BC$4,'[1]INTERNAL PARAMETERS-1'!$B$5:$J$44,8,FALSE)*VLOOKUP(ESCYLD2!BC$4,'[1]INTERNAL PARAMETERS-1'!$B$5:$J$44,3,FALSE)</f>
        <v>0</v>
      </c>
      <c r="BD218" s="52">
        <f>ESCYLD1!BD218*VLOOKUP(ESCYLD2!BD$4,'[1]INTERNAL PARAMETERS-1'!$B$5:$J$44,5,FALSE)*VLOOKUP(ESCYLD2!BD$4,'[1]INTERNAL PARAMETERS-1'!$B$5:$J$44,6,FALSE)*VLOOKUP(ESCYLD2!BD$4,'[1]INTERNAL PARAMETERS-1'!$B$5:$J$44,3,FALSE) + ESCYLD1!BD218*(1-VLOOKUP(ESCYLD2!BD$4,'[1]INTERNAL PARAMETERS-1'!$B$5:$J$44,5,FALSE))*VLOOKUP(ESCYLD2!BD$4,'[1]INTERNAL PARAMETERS-1'!$B$5:$J$44,8,FALSE)*VLOOKUP(ESCYLD2!BD$4,'[1]INTERNAL PARAMETERS-1'!$B$5:$J$44,3,FALSE)</f>
        <v>0</v>
      </c>
      <c r="BE218" s="52">
        <f>ESCYLD1!BE218*VLOOKUP(ESCYLD2!BE$4,'[1]INTERNAL PARAMETERS-1'!$B$5:$J$44,5,FALSE)*VLOOKUP(ESCYLD2!BE$4,'[1]INTERNAL PARAMETERS-1'!$B$5:$J$44,6,FALSE)*VLOOKUP(ESCYLD2!BE$4,'[1]INTERNAL PARAMETERS-1'!$B$5:$J$44,3,FALSE) + ESCYLD1!BE218*(1-VLOOKUP(ESCYLD2!BE$4,'[1]INTERNAL PARAMETERS-1'!$B$5:$J$44,5,FALSE))*VLOOKUP(ESCYLD2!BE$4,'[1]INTERNAL PARAMETERS-1'!$B$5:$J$44,8,FALSE)*VLOOKUP(ESCYLD2!BE$4,'[1]INTERNAL PARAMETERS-1'!$B$5:$J$44,3,FALSE)</f>
        <v>0</v>
      </c>
      <c r="BF218" s="52">
        <f>ESCYLD1!BF218*VLOOKUP(ESCYLD2!BF$4,'[1]INTERNAL PARAMETERS-1'!$B$5:$J$44,5,FALSE)*VLOOKUP(ESCYLD2!BF$4,'[1]INTERNAL PARAMETERS-1'!$B$5:$J$44,6,FALSE)*VLOOKUP(ESCYLD2!BF$4,'[1]INTERNAL PARAMETERS-1'!$B$5:$J$44,3,FALSE) + ESCYLD1!BF218*(1-VLOOKUP(ESCYLD2!BF$4,'[1]INTERNAL PARAMETERS-1'!$B$5:$J$44,5,FALSE))*VLOOKUP(ESCYLD2!BF$4,'[1]INTERNAL PARAMETERS-1'!$B$5:$J$44,8,FALSE)*VLOOKUP(ESCYLD2!BF$4,'[1]INTERNAL PARAMETERS-1'!$B$5:$J$44,3,FALSE)</f>
        <v>0</v>
      </c>
      <c r="BG218" s="52">
        <f>ESCYLD1!BG218*VLOOKUP(ESCYLD2!BG$4,'[1]INTERNAL PARAMETERS-1'!$B$5:$J$44,5,FALSE)*VLOOKUP(ESCYLD2!BG$4,'[1]INTERNAL PARAMETERS-1'!$B$5:$J$44,6,FALSE)*VLOOKUP(ESCYLD2!BG$4,'[1]INTERNAL PARAMETERS-1'!$B$5:$J$44,3,FALSE) + ESCYLD1!BG218*(1-VLOOKUP(ESCYLD2!BG$4,'[1]INTERNAL PARAMETERS-1'!$B$5:$J$44,5,FALSE))*VLOOKUP(ESCYLD2!BG$4,'[1]INTERNAL PARAMETERS-1'!$B$5:$J$44,8,FALSE)*VLOOKUP(ESCYLD2!BG$4,'[1]INTERNAL PARAMETERS-1'!$B$5:$J$44,3,FALSE)</f>
        <v>0</v>
      </c>
      <c r="BH218" s="52">
        <f>ESCYLD1!BH218*VLOOKUP(ESCYLD2!BH$4,'[1]INTERNAL PARAMETERS-1'!$B$5:$J$44,5,FALSE)*VLOOKUP(ESCYLD2!BH$4,'[1]INTERNAL PARAMETERS-1'!$B$5:$J$44,6,FALSE)*VLOOKUP(ESCYLD2!BH$4,'[1]INTERNAL PARAMETERS-1'!$B$5:$J$44,3,FALSE) + ESCYLD1!BH218*(1-VLOOKUP(ESCYLD2!BH$4,'[1]INTERNAL PARAMETERS-1'!$B$5:$J$44,5,FALSE))*VLOOKUP(ESCYLD2!BH$4,'[1]INTERNAL PARAMETERS-1'!$B$5:$J$44,8,FALSE)*VLOOKUP(ESCYLD2!BH$4,'[1]INTERNAL PARAMETERS-1'!$B$5:$J$44,3,FALSE)</f>
        <v>0</v>
      </c>
      <c r="BI218" s="52">
        <f>ESCYLD1!BI218*VLOOKUP(ESCYLD2!BI$4,'[1]INTERNAL PARAMETERS-1'!$B$5:$J$44,5,FALSE)*VLOOKUP(ESCYLD2!BI$4,'[1]INTERNAL PARAMETERS-1'!$B$5:$J$44,6,FALSE)*VLOOKUP(ESCYLD2!BI$4,'[1]INTERNAL PARAMETERS-1'!$B$5:$J$44,3,FALSE) + ESCYLD1!BI218*(1-VLOOKUP(ESCYLD2!BI$4,'[1]INTERNAL PARAMETERS-1'!$B$5:$J$44,5,FALSE))*VLOOKUP(ESCYLD2!BI$4,'[1]INTERNAL PARAMETERS-1'!$B$5:$J$44,8,FALSE)*VLOOKUP(ESCYLD2!BI$4,'[1]INTERNAL PARAMETERS-1'!$B$5:$J$44,3,FALSE)</f>
        <v>0</v>
      </c>
      <c r="BJ218" s="52">
        <f>ESCYLD1!BJ218*VLOOKUP(ESCYLD2!BJ$4,'[1]INTERNAL PARAMETERS-1'!$B$5:$J$44,5,FALSE)*VLOOKUP(ESCYLD2!BJ$4,'[1]INTERNAL PARAMETERS-1'!$B$5:$J$44,6,FALSE)*VLOOKUP(ESCYLD2!BJ$4,'[1]INTERNAL PARAMETERS-1'!$B$5:$J$44,3,FALSE) + ESCYLD1!BJ218*(1-VLOOKUP(ESCYLD2!BJ$4,'[1]INTERNAL PARAMETERS-1'!$B$5:$J$44,5,FALSE))*VLOOKUP(ESCYLD2!BJ$4,'[1]INTERNAL PARAMETERS-1'!$B$5:$J$44,8,FALSE)*VLOOKUP(ESCYLD2!BJ$4,'[1]INTERNAL PARAMETERS-1'!$B$5:$J$44,3,FALSE)</f>
        <v>0</v>
      </c>
      <c r="BK218" s="52">
        <f>ESCYLD1!BK218*VLOOKUP(ESCYLD2!BK$4,'[1]INTERNAL PARAMETERS-1'!$B$5:$J$44,5,FALSE)*VLOOKUP(ESCYLD2!BK$4,'[1]INTERNAL PARAMETERS-1'!$B$5:$J$44,6,FALSE)*VLOOKUP(ESCYLD2!BK$4,'[1]INTERNAL PARAMETERS-1'!$B$5:$J$44,3,FALSE) + ESCYLD1!BK218*(1-VLOOKUP(ESCYLD2!BK$4,'[1]INTERNAL PARAMETERS-1'!$B$5:$J$44,5,FALSE))*VLOOKUP(ESCYLD2!BK$4,'[1]INTERNAL PARAMETERS-1'!$B$5:$J$44,8,FALSE)*VLOOKUP(ESCYLD2!BK$4,'[1]INTERNAL PARAMETERS-1'!$B$5:$J$44,3,FALSE)</f>
        <v>0</v>
      </c>
      <c r="BL218" s="52">
        <f>ESCYLD1!BL218*VLOOKUP(ESCYLD2!BL$4,'[1]INTERNAL PARAMETERS-1'!$B$5:$J$44,5,FALSE)*VLOOKUP(ESCYLD2!BL$4,'[1]INTERNAL PARAMETERS-1'!$B$5:$J$44,6,FALSE)*VLOOKUP(ESCYLD2!BL$4,'[1]INTERNAL PARAMETERS-1'!$B$5:$J$44,3,FALSE) + ESCYLD1!BL218*(1-VLOOKUP(ESCYLD2!BL$4,'[1]INTERNAL PARAMETERS-1'!$B$5:$J$44,5,FALSE))*VLOOKUP(ESCYLD2!BL$4,'[1]INTERNAL PARAMETERS-1'!$B$5:$J$44,8,FALSE)*VLOOKUP(ESCYLD2!BL$4,'[1]INTERNAL PARAMETERS-1'!$B$5:$J$44,3,FALSE)</f>
        <v>0</v>
      </c>
      <c r="BM218" s="52">
        <f>ESCYLD1!BM218*VLOOKUP(ESCYLD2!BM$4,'[1]INTERNAL PARAMETERS-1'!$B$5:$J$44,5,FALSE)*VLOOKUP(ESCYLD2!BM$4,'[1]INTERNAL PARAMETERS-1'!$B$5:$J$44,6,FALSE)*VLOOKUP(ESCYLD2!BM$4,'[1]INTERNAL PARAMETERS-1'!$B$5:$J$44,3,FALSE) + ESCYLD1!BM218*(1-VLOOKUP(ESCYLD2!BM$4,'[1]INTERNAL PARAMETERS-1'!$B$5:$J$44,5,FALSE))*VLOOKUP(ESCYLD2!BM$4,'[1]INTERNAL PARAMETERS-1'!$B$5:$J$44,8,FALSE)*VLOOKUP(ESCYLD2!BM$4,'[1]INTERNAL PARAMETERS-1'!$B$5:$J$44,3,FALSE)</f>
        <v>0</v>
      </c>
      <c r="BN218" s="52">
        <f>ESCYLD1!BN218*VLOOKUP(ESCYLD2!BN$4,'[1]INTERNAL PARAMETERS-1'!$B$5:$J$44,5,FALSE)*VLOOKUP(ESCYLD2!BN$4,'[1]INTERNAL PARAMETERS-1'!$B$5:$J$44,6,FALSE)*VLOOKUP(ESCYLD2!BN$4,'[1]INTERNAL PARAMETERS-1'!$B$5:$J$44,3,FALSE) + ESCYLD1!BN218*(1-VLOOKUP(ESCYLD2!BN$4,'[1]INTERNAL PARAMETERS-1'!$B$5:$J$44,5,FALSE))*VLOOKUP(ESCYLD2!BN$4,'[1]INTERNAL PARAMETERS-1'!$B$5:$J$44,8,FALSE)*VLOOKUP(ESCYLD2!BN$4,'[1]INTERNAL PARAMETERS-1'!$B$5:$J$44,3,FALSE)</f>
        <v>0</v>
      </c>
      <c r="BO218" s="52">
        <f>ESCYLD1!BO218*VLOOKUP(ESCYLD2!BO$4,'[1]INTERNAL PARAMETERS-1'!$B$5:$J$44,5,FALSE)*VLOOKUP(ESCYLD2!BO$4,'[1]INTERNAL PARAMETERS-1'!$B$5:$J$44,6,FALSE)*VLOOKUP(ESCYLD2!BO$4,'[1]INTERNAL PARAMETERS-1'!$B$5:$J$44,3,FALSE) + ESCYLD1!BO218*(1-VLOOKUP(ESCYLD2!BO$4,'[1]INTERNAL PARAMETERS-1'!$B$5:$J$44,5,FALSE))*VLOOKUP(ESCYLD2!BO$4,'[1]INTERNAL PARAMETERS-1'!$B$5:$J$44,8,FALSE)*VLOOKUP(ESCYLD2!BO$4,'[1]INTERNAL PARAMETERS-1'!$B$5:$J$44,3,FALSE)</f>
        <v>0</v>
      </c>
      <c r="BP218" s="52">
        <f>ESCYLD1!BP218*VLOOKUP(ESCYLD2!BP$4,'[1]INTERNAL PARAMETERS-1'!$B$5:$J$44,5,FALSE)*VLOOKUP(ESCYLD2!BP$4,'[1]INTERNAL PARAMETERS-1'!$B$5:$J$44,6,FALSE)*VLOOKUP(ESCYLD2!BP$4,'[1]INTERNAL PARAMETERS-1'!$B$5:$J$44,3,FALSE) + ESCYLD1!BP218*(1-VLOOKUP(ESCYLD2!BP$4,'[1]INTERNAL PARAMETERS-1'!$B$5:$J$44,5,FALSE))*VLOOKUP(ESCYLD2!BP$4,'[1]INTERNAL PARAMETERS-1'!$B$5:$J$44,8,FALSE)*VLOOKUP(ESCYLD2!BP$4,'[1]INTERNAL PARAMETERS-1'!$B$5:$J$44,3,FALSE)</f>
        <v>0</v>
      </c>
      <c r="BQ218" s="52">
        <f>ESCYLD1!BQ218*VLOOKUP(ESCYLD2!BQ$4,'[1]INTERNAL PARAMETERS-1'!$B$5:$J$44,5,FALSE)*VLOOKUP(ESCYLD2!BQ$4,'[1]INTERNAL PARAMETERS-1'!$B$5:$J$44,6,FALSE)*VLOOKUP(ESCYLD2!BQ$4,'[1]INTERNAL PARAMETERS-1'!$B$5:$J$44,3,FALSE) + ESCYLD1!BQ218*(1-VLOOKUP(ESCYLD2!BQ$4,'[1]INTERNAL PARAMETERS-1'!$B$5:$J$44,5,FALSE))*VLOOKUP(ESCYLD2!BQ$4,'[1]INTERNAL PARAMETERS-1'!$B$5:$J$44,8,FALSE)*VLOOKUP(ESCYLD2!BQ$4,'[1]INTERNAL PARAMETERS-1'!$B$5:$J$44,3,FALSE)</f>
        <v>0</v>
      </c>
      <c r="BR218" s="52">
        <f>ESCYLD1!BR218*VLOOKUP(ESCYLD2!BR$4,'[1]INTERNAL PARAMETERS-1'!$B$5:$J$44,5,FALSE)*VLOOKUP(ESCYLD2!BR$4,'[1]INTERNAL PARAMETERS-1'!$B$5:$J$44,6,FALSE)*VLOOKUP(ESCYLD2!BR$4,'[1]INTERNAL PARAMETERS-1'!$B$5:$J$44,3,FALSE) + ESCYLD1!BR218*(1-VLOOKUP(ESCYLD2!BR$4,'[1]INTERNAL PARAMETERS-1'!$B$5:$J$44,5,FALSE))*VLOOKUP(ESCYLD2!BR$4,'[1]INTERNAL PARAMETERS-1'!$B$5:$J$44,8,FALSE)*VLOOKUP(ESCYLD2!BR$4,'[1]INTERNAL PARAMETERS-1'!$B$5:$J$44,3,FALSE)</f>
        <v>0</v>
      </c>
      <c r="BS218" s="52">
        <f>ESCYLD1!BS218*VLOOKUP(ESCYLD2!BS$4,'[1]INTERNAL PARAMETERS-1'!$B$5:$J$44,5,FALSE)*VLOOKUP(ESCYLD2!BS$4,'[1]INTERNAL PARAMETERS-1'!$B$5:$J$44,6,FALSE)*VLOOKUP(ESCYLD2!BS$4,'[1]INTERNAL PARAMETERS-1'!$B$5:$J$44,3,FALSE) + ESCYLD1!BS218*(1-VLOOKUP(ESCYLD2!BS$4,'[1]INTERNAL PARAMETERS-1'!$B$5:$J$44,5,FALSE))*VLOOKUP(ESCYLD2!BS$4,'[1]INTERNAL PARAMETERS-1'!$B$5:$J$44,8,FALSE)*VLOOKUP(ESCYLD2!BS$4,'[1]INTERNAL PARAMETERS-1'!$B$5:$J$44,3,FALSE)</f>
        <v>0</v>
      </c>
      <c r="BT218" s="52">
        <f>ESCYLD1!BT218*VLOOKUP(ESCYLD2!BT$4,'[1]INTERNAL PARAMETERS-1'!$B$5:$J$44,5,FALSE)*VLOOKUP(ESCYLD2!BT$4,'[1]INTERNAL PARAMETERS-1'!$B$5:$J$44,6,FALSE)*VLOOKUP(ESCYLD2!BT$4,'[1]INTERNAL PARAMETERS-1'!$B$5:$J$44,3,FALSE) + ESCYLD1!BT218*(1-VLOOKUP(ESCYLD2!BT$4,'[1]INTERNAL PARAMETERS-1'!$B$5:$J$44,5,FALSE))*VLOOKUP(ESCYLD2!BT$4,'[1]INTERNAL PARAMETERS-1'!$B$5:$J$44,8,FALSE)*VLOOKUP(ESCYLD2!BT$4,'[1]INTERNAL PARAMETERS-1'!$B$5:$J$44,3,FALSE)</f>
        <v>0</v>
      </c>
      <c r="BU218" s="52">
        <f>ESCYLD1!BU218*VLOOKUP(ESCYLD2!BU$4,'[1]INTERNAL PARAMETERS-1'!$B$5:$J$44,5,FALSE)*VLOOKUP(ESCYLD2!BU$4,'[1]INTERNAL PARAMETERS-1'!$B$5:$J$44,6,FALSE)*VLOOKUP(ESCYLD2!BU$4,'[1]INTERNAL PARAMETERS-1'!$B$5:$J$44,3,FALSE) + ESCYLD1!BU218*(1-VLOOKUP(ESCYLD2!BU$4,'[1]INTERNAL PARAMETERS-1'!$B$5:$J$44,5,FALSE))*VLOOKUP(ESCYLD2!BU$4,'[1]INTERNAL PARAMETERS-1'!$B$5:$J$44,8,FALSE)*VLOOKUP(ESCYLD2!BU$4,'[1]INTERNAL PARAMETERS-1'!$B$5:$J$44,3,FALSE)</f>
        <v>0</v>
      </c>
      <c r="BV218" s="52">
        <f>ESCYLD1!BV218*VLOOKUP(ESCYLD2!BV$4,'[1]INTERNAL PARAMETERS-1'!$B$5:$J$44,5,FALSE)*VLOOKUP(ESCYLD2!BV$4,'[1]INTERNAL PARAMETERS-1'!$B$5:$J$44,6,FALSE)*VLOOKUP(ESCYLD2!BV$4,'[1]INTERNAL PARAMETERS-1'!$B$5:$J$44,3,FALSE) + ESCYLD1!BV218*(1-VLOOKUP(ESCYLD2!BV$4,'[1]INTERNAL PARAMETERS-1'!$B$5:$J$44,5,FALSE))*VLOOKUP(ESCYLD2!BV$4,'[1]INTERNAL PARAMETERS-1'!$B$5:$J$44,8,FALSE)*VLOOKUP(ESCYLD2!BV$4,'[1]INTERNAL PARAMETERS-1'!$B$5:$J$44,3,FALSE)</f>
        <v>0</v>
      </c>
      <c r="BW218" s="52">
        <f>ESCYLD1!BW218*VLOOKUP(ESCYLD2!BW$4,'[1]INTERNAL PARAMETERS-1'!$B$5:$J$44,5,FALSE)*VLOOKUP(ESCYLD2!BW$4,'[1]INTERNAL PARAMETERS-1'!$B$5:$J$44,6,FALSE)*VLOOKUP(ESCYLD2!BW$4,'[1]INTERNAL PARAMETERS-1'!$B$5:$J$44,3,FALSE) + ESCYLD1!BW218*(1-VLOOKUP(ESCYLD2!BW$4,'[1]INTERNAL PARAMETERS-1'!$B$5:$J$44,5,FALSE))*VLOOKUP(ESCYLD2!BW$4,'[1]INTERNAL PARAMETERS-1'!$B$5:$J$44,8,FALSE)*VLOOKUP(ESCYLD2!BW$4,'[1]INTERNAL PARAMETERS-1'!$B$5:$J$44,3,FALSE)</f>
        <v>0</v>
      </c>
      <c r="BX218" s="52">
        <f>ESCYLD1!BX218*VLOOKUP(ESCYLD2!BX$4,'[1]INTERNAL PARAMETERS-1'!$B$5:$J$44,5,FALSE)*VLOOKUP(ESCYLD2!BX$4,'[1]INTERNAL PARAMETERS-1'!$B$5:$J$44,6,FALSE)*VLOOKUP(ESCYLD2!BX$4,'[1]INTERNAL PARAMETERS-1'!$B$5:$J$44,3,FALSE) + ESCYLD1!BX218*(1-VLOOKUP(ESCYLD2!BX$4,'[1]INTERNAL PARAMETERS-1'!$B$5:$J$44,5,FALSE))*VLOOKUP(ESCYLD2!BX$4,'[1]INTERNAL PARAMETERS-1'!$B$5:$J$44,8,FALSE)*VLOOKUP(ESCYLD2!BX$4,'[1]INTERNAL PARAMETERS-1'!$B$5:$J$44,3,FALSE)</f>
        <v>0</v>
      </c>
      <c r="BY218" s="52">
        <f>ESCYLD1!BY218*VLOOKUP(ESCYLD2!BY$4,'[1]INTERNAL PARAMETERS-1'!$B$5:$J$44,5,FALSE)*VLOOKUP(ESCYLD2!BY$4,'[1]INTERNAL PARAMETERS-1'!$B$5:$J$44,6,FALSE)*VLOOKUP(ESCYLD2!BY$4,'[1]INTERNAL PARAMETERS-1'!$B$5:$J$44,3,FALSE) + ESCYLD1!BY218*(1-VLOOKUP(ESCYLD2!BY$4,'[1]INTERNAL PARAMETERS-1'!$B$5:$J$44,5,FALSE))*VLOOKUP(ESCYLD2!BY$4,'[1]INTERNAL PARAMETERS-1'!$B$5:$J$44,8,FALSE)*VLOOKUP(ESCYLD2!BY$4,'[1]INTERNAL PARAMETERS-1'!$B$5:$J$44,3,FALSE)</f>
        <v>0</v>
      </c>
      <c r="BZ218" s="52">
        <f>ESCYLD1!BZ218*VLOOKUP(ESCYLD2!BZ$4,'[1]INTERNAL PARAMETERS-1'!$B$5:$J$44,5,FALSE)*VLOOKUP(ESCYLD2!BZ$4,'[1]INTERNAL PARAMETERS-1'!$B$5:$J$44,6,FALSE)*VLOOKUP(ESCYLD2!BZ$4,'[1]INTERNAL PARAMETERS-1'!$B$5:$J$44,3,FALSE) + ESCYLD1!BZ218*(1-VLOOKUP(ESCYLD2!BZ$4,'[1]INTERNAL PARAMETERS-1'!$B$5:$J$44,5,FALSE))*VLOOKUP(ESCYLD2!BZ$4,'[1]INTERNAL PARAMETERS-1'!$B$5:$J$44,8,FALSE)*VLOOKUP(ESCYLD2!BZ$4,'[1]INTERNAL PARAMETERS-1'!$B$5:$J$44,3,FALSE)</f>
        <v>0</v>
      </c>
      <c r="CA218" s="52">
        <f>ESCYLD1!CA218*VLOOKUP(ESCYLD2!CA$4,'[1]INTERNAL PARAMETERS-1'!$B$5:$J$44,5,FALSE)*VLOOKUP(ESCYLD2!CA$4,'[1]INTERNAL PARAMETERS-1'!$B$5:$J$44,6,FALSE)*VLOOKUP(ESCYLD2!CA$4,'[1]INTERNAL PARAMETERS-1'!$B$5:$J$44,3,FALSE) + ESCYLD1!CA218*(1-VLOOKUP(ESCYLD2!CA$4,'[1]INTERNAL PARAMETERS-1'!$B$5:$J$44,5,FALSE))*VLOOKUP(ESCYLD2!CA$4,'[1]INTERNAL PARAMETERS-1'!$B$5:$J$44,8,FALSE)*VLOOKUP(ESCYLD2!CA$4,'[1]INTERNAL PARAMETERS-1'!$B$5:$J$44,3,FALSE)</f>
        <v>0</v>
      </c>
      <c r="CB218" s="52">
        <f>ESCYLD1!CB218*VLOOKUP(ESCYLD2!CB$4,'[1]INTERNAL PARAMETERS-1'!$B$5:$J$44,5,FALSE)*VLOOKUP(ESCYLD2!CB$4,'[1]INTERNAL PARAMETERS-1'!$B$5:$J$44,6,FALSE)*VLOOKUP(ESCYLD2!CB$4,'[1]INTERNAL PARAMETERS-1'!$B$5:$J$44,3,FALSE) + ESCYLD1!CB218*(1-VLOOKUP(ESCYLD2!CB$4,'[1]INTERNAL PARAMETERS-1'!$B$5:$J$44,5,FALSE))*VLOOKUP(ESCYLD2!CB$4,'[1]INTERNAL PARAMETERS-1'!$B$5:$J$44,8,FALSE)*VLOOKUP(ESCYLD2!CB$4,'[1]INTERNAL PARAMETERS-1'!$B$5:$J$44,3,FALSE)</f>
        <v>0</v>
      </c>
      <c r="CC218" s="52">
        <f>ESCYLD1!CC218*VLOOKUP(ESCYLD2!CC$4,'[1]INTERNAL PARAMETERS-1'!$B$5:$J$44,5,FALSE)*VLOOKUP(ESCYLD2!CC$4,'[1]INTERNAL PARAMETERS-1'!$B$5:$J$44,6,FALSE)*VLOOKUP(ESCYLD2!CC$4,'[1]INTERNAL PARAMETERS-1'!$B$5:$J$44,3,FALSE) + ESCYLD1!CC218*(1-VLOOKUP(ESCYLD2!CC$4,'[1]INTERNAL PARAMETERS-1'!$B$5:$J$44,5,FALSE))*VLOOKUP(ESCYLD2!CC$4,'[1]INTERNAL PARAMETERS-1'!$B$5:$J$44,8,FALSE)*VLOOKUP(ESCYLD2!CC$4,'[1]INTERNAL PARAMETERS-1'!$B$5:$J$44,3,FALSE)</f>
        <v>0</v>
      </c>
      <c r="CD218" s="52">
        <f>ESCYLD1!CD218*VLOOKUP(ESCYLD2!CD$4,'[1]INTERNAL PARAMETERS-1'!$B$5:$J$44,5,FALSE)*VLOOKUP(ESCYLD2!CD$4,'[1]INTERNAL PARAMETERS-1'!$B$5:$J$44,6,FALSE)*VLOOKUP(ESCYLD2!CD$4,'[1]INTERNAL PARAMETERS-1'!$B$5:$J$44,3,FALSE) + ESCYLD1!CD218*(1-VLOOKUP(ESCYLD2!CD$4,'[1]INTERNAL PARAMETERS-1'!$B$5:$J$44,5,FALSE))*VLOOKUP(ESCYLD2!CD$4,'[1]INTERNAL PARAMETERS-1'!$B$5:$J$44,8,FALSE)*VLOOKUP(ESCYLD2!CD$4,'[1]INTERNAL PARAMETERS-1'!$B$5:$J$44,3,FALSE)</f>
        <v>0</v>
      </c>
      <c r="CE218" s="52">
        <f>ESCYLD1!CE218*VLOOKUP(ESCYLD2!CE$4,'[1]INTERNAL PARAMETERS-1'!$B$5:$J$44,5,FALSE)*VLOOKUP(ESCYLD2!CE$4,'[1]INTERNAL PARAMETERS-1'!$B$5:$J$44,6,FALSE)*VLOOKUP(ESCYLD2!CE$4,'[1]INTERNAL PARAMETERS-1'!$B$5:$J$44,3,FALSE) + ESCYLD1!CE218*(1-VLOOKUP(ESCYLD2!CE$4,'[1]INTERNAL PARAMETERS-1'!$B$5:$J$44,5,FALSE))*VLOOKUP(ESCYLD2!CE$4,'[1]INTERNAL PARAMETERS-1'!$B$5:$J$44,8,FALSE)*VLOOKUP(ESCYLD2!CE$4,'[1]INTERNAL PARAMETERS-1'!$B$5:$J$44,3,FALSE)</f>
        <v>0</v>
      </c>
      <c r="CF218" s="52">
        <f>ESCYLD1!CF218*VLOOKUP(ESCYLD2!CF$4,'[1]INTERNAL PARAMETERS-1'!$B$5:$J$44,5,FALSE)*VLOOKUP(ESCYLD2!CF$4,'[1]INTERNAL PARAMETERS-1'!$B$5:$J$44,6,FALSE)*VLOOKUP(ESCYLD2!CF$4,'[1]INTERNAL PARAMETERS-1'!$B$5:$J$44,3,FALSE) + ESCYLD1!CF218*(1-VLOOKUP(ESCYLD2!CF$4,'[1]INTERNAL PARAMETERS-1'!$B$5:$J$44,5,FALSE))*VLOOKUP(ESCYLD2!CF$4,'[1]INTERNAL PARAMETERS-1'!$B$5:$J$44,8,FALSE)*VLOOKUP(ESCYLD2!CF$4,'[1]INTERNAL PARAMETERS-1'!$B$5:$J$44,3,FALSE)</f>
        <v>0</v>
      </c>
      <c r="CG218" s="52">
        <f>ESCYLD1!CG218*VLOOKUP(ESCYLD2!CG$4,'[1]INTERNAL PARAMETERS-1'!$B$5:$J$44,5,FALSE)*VLOOKUP(ESCYLD2!CG$4,'[1]INTERNAL PARAMETERS-1'!$B$5:$J$44,6,FALSE)*VLOOKUP(ESCYLD2!CG$4,'[1]INTERNAL PARAMETERS-1'!$B$5:$J$44,3,FALSE) + ESCYLD1!CG218*(1-VLOOKUP(ESCYLD2!CG$4,'[1]INTERNAL PARAMETERS-1'!$B$5:$J$44,5,FALSE))*VLOOKUP(ESCYLD2!CG$4,'[1]INTERNAL PARAMETERS-1'!$B$5:$J$44,8,FALSE)*VLOOKUP(ESCYLD2!CG$4,'[1]INTERNAL PARAMETERS-1'!$B$5:$J$44,3,FALSE)</f>
        <v>0</v>
      </c>
      <c r="CH218" s="51">
        <f>ESCYLD1!CH218*VLOOKUP(ESCYLD2!CH$4,'[1]INTERNAL PARAMETERS-1'!$B$5:$J$44,5,FALSE)*VLOOKUP(ESCYLD2!CH$4,'[1]INTERNAL PARAMETERS-1'!$B$5:$J$44,6,FALSE)*VLOOKUP(ESCYLD2!CH$4,'[1]INTERNAL PARAMETERS-1'!$B$5:$J$44,3,FALSE) + ESCYLD1!CH218*(1-VLOOKUP(ESCYLD2!CH$4,'[1]INTERNAL PARAMETERS-1'!$B$5:$J$44,5,FALSE))*VLOOKUP(ESCYLD2!CH$4,'[1]INTERNAL PARAMETERS-1'!$B$5:$J$44,8,FALSE)*VLOOKUP(ESCYLD2!CH$4,'[1]INTERNAL PARAMETERS-1'!$B$5:$J$44,3,FALSE)</f>
        <v>0</v>
      </c>
      <c r="CJ218" s="53">
        <f t="shared" si="6"/>
        <v>0</v>
      </c>
      <c r="CK218" s="51">
        <f t="shared" si="7"/>
        <v>0</v>
      </c>
    </row>
    <row r="219" spans="2:89" x14ac:dyDescent="0.5">
      <c r="B219" s="66" t="s">
        <v>7</v>
      </c>
      <c r="C219" s="65" t="s">
        <v>72</v>
      </c>
      <c r="D219" s="65" t="s">
        <v>73</v>
      </c>
      <c r="E219" s="151">
        <f>ESC!AF219</f>
        <v>0</v>
      </c>
      <c r="F219" s="64">
        <f>'[1]INTERNAL PARAMETERS-1'!M21</f>
        <v>9.3150000000000013</v>
      </c>
      <c r="G219" s="53">
        <f>ESCYLD1!G219*VLOOKUP(ESCYLD2!G$4,'[1]INTERNAL PARAMETERS-1'!$B$5:$J$44,5,FALSE)*VLOOKUP(ESCYLD2!G$4,'[1]INTERNAL PARAMETERS-1'!$B$5:$J$44,7,FALSE)*ESCYLD2!$F219 + ESCYLD1!G219*(1-VLOOKUP(ESCYLD2!G$4,'[1]INTERNAL PARAMETERS-1'!$B$5:$J$44,5,FALSE))*VLOOKUP(ESCYLD2!G$4,'[1]INTERNAL PARAMETERS-1'!$B$5:$J$44,9,FALSE)*ESCYLD2!$F219</f>
        <v>0</v>
      </c>
      <c r="H219" s="52">
        <f>ESCYLD1!H219*VLOOKUP(ESCYLD2!H$4,'[1]INTERNAL PARAMETERS-1'!$B$5:$J$44,5,FALSE)*VLOOKUP(ESCYLD2!H$4,'[1]INTERNAL PARAMETERS-1'!$B$5:$J$44,7,FALSE)*ESCYLD2!$F219 + ESCYLD1!H219*(1-VLOOKUP(ESCYLD2!H$4,'[1]INTERNAL PARAMETERS-1'!$B$5:$J$44,5,FALSE))*VLOOKUP(ESCYLD2!H$4,'[1]INTERNAL PARAMETERS-1'!$B$5:$J$44,9,FALSE)*ESCYLD2!$F219</f>
        <v>0</v>
      </c>
      <c r="I219" s="52">
        <f>ESCYLD1!I219*VLOOKUP(ESCYLD2!I$4,'[1]INTERNAL PARAMETERS-1'!$B$5:$J$44,5,FALSE)*VLOOKUP(ESCYLD2!I$4,'[1]INTERNAL PARAMETERS-1'!$B$5:$J$44,7,FALSE)*ESCYLD2!$F219 + ESCYLD1!I219*(1-VLOOKUP(ESCYLD2!I$4,'[1]INTERNAL PARAMETERS-1'!$B$5:$J$44,5,FALSE))*VLOOKUP(ESCYLD2!I$4,'[1]INTERNAL PARAMETERS-1'!$B$5:$J$44,9,FALSE)*ESCYLD2!$F219</f>
        <v>0</v>
      </c>
      <c r="J219" s="52">
        <f>ESCYLD1!J219*VLOOKUP(ESCYLD2!J$4,'[1]INTERNAL PARAMETERS-1'!$B$5:$J$44,5,FALSE)*VLOOKUP(ESCYLD2!J$4,'[1]INTERNAL PARAMETERS-1'!$B$5:$J$44,7,FALSE)*ESCYLD2!$F219 + ESCYLD1!J219*(1-VLOOKUP(ESCYLD2!J$4,'[1]INTERNAL PARAMETERS-1'!$B$5:$J$44,5,FALSE))*VLOOKUP(ESCYLD2!J$4,'[1]INTERNAL PARAMETERS-1'!$B$5:$J$44,9,FALSE)*ESCYLD2!$F219</f>
        <v>0</v>
      </c>
      <c r="K219" s="52">
        <f>ESCYLD1!K219*VLOOKUP(ESCYLD2!K$4,'[1]INTERNAL PARAMETERS-1'!$B$5:$J$44,5,FALSE)*VLOOKUP(ESCYLD2!K$4,'[1]INTERNAL PARAMETERS-1'!$B$5:$J$44,7,FALSE)*ESCYLD2!$F219 + ESCYLD1!K219*(1-VLOOKUP(ESCYLD2!K$4,'[1]INTERNAL PARAMETERS-1'!$B$5:$J$44,5,FALSE))*VLOOKUP(ESCYLD2!K$4,'[1]INTERNAL PARAMETERS-1'!$B$5:$J$44,9,FALSE)*ESCYLD2!$F219</f>
        <v>0</v>
      </c>
      <c r="L219" s="52">
        <f>ESCYLD1!L219*VLOOKUP(ESCYLD2!L$4,'[1]INTERNAL PARAMETERS-1'!$B$5:$J$44,5,FALSE)*VLOOKUP(ESCYLD2!L$4,'[1]INTERNAL PARAMETERS-1'!$B$5:$J$44,7,FALSE)*ESCYLD2!$F219 + ESCYLD1!L219*(1-VLOOKUP(ESCYLD2!L$4,'[1]INTERNAL PARAMETERS-1'!$B$5:$J$44,5,FALSE))*VLOOKUP(ESCYLD2!L$4,'[1]INTERNAL PARAMETERS-1'!$B$5:$J$44,9,FALSE)*ESCYLD2!$F219</f>
        <v>0</v>
      </c>
      <c r="M219" s="52">
        <f>ESCYLD1!M219*VLOOKUP(ESCYLD2!M$4,'[1]INTERNAL PARAMETERS-1'!$B$5:$J$44,5,FALSE)*VLOOKUP(ESCYLD2!M$4,'[1]INTERNAL PARAMETERS-1'!$B$5:$J$44,7,FALSE)*ESCYLD2!$F219 + ESCYLD1!M219*(1-VLOOKUP(ESCYLD2!M$4,'[1]INTERNAL PARAMETERS-1'!$B$5:$J$44,5,FALSE))*VLOOKUP(ESCYLD2!M$4,'[1]INTERNAL PARAMETERS-1'!$B$5:$J$44,9,FALSE)*ESCYLD2!$F219</f>
        <v>0</v>
      </c>
      <c r="N219" s="52">
        <f>ESCYLD1!N219*VLOOKUP(ESCYLD2!N$4,'[1]INTERNAL PARAMETERS-1'!$B$5:$J$44,5,FALSE)*VLOOKUP(ESCYLD2!N$4,'[1]INTERNAL PARAMETERS-1'!$B$5:$J$44,7,FALSE)*ESCYLD2!$F219 + ESCYLD1!N219*(1-VLOOKUP(ESCYLD2!N$4,'[1]INTERNAL PARAMETERS-1'!$B$5:$J$44,5,FALSE))*VLOOKUP(ESCYLD2!N$4,'[1]INTERNAL PARAMETERS-1'!$B$5:$J$44,9,FALSE)*ESCYLD2!$F219</f>
        <v>0</v>
      </c>
      <c r="O219" s="52">
        <f>ESCYLD1!O219*VLOOKUP(ESCYLD2!O$4,'[1]INTERNAL PARAMETERS-1'!$B$5:$J$44,5,FALSE)*VLOOKUP(ESCYLD2!O$4,'[1]INTERNAL PARAMETERS-1'!$B$5:$J$44,7,FALSE)*ESCYLD2!$F219 + ESCYLD1!O219*(1-VLOOKUP(ESCYLD2!O$4,'[1]INTERNAL PARAMETERS-1'!$B$5:$J$44,5,FALSE))*VLOOKUP(ESCYLD2!O$4,'[1]INTERNAL PARAMETERS-1'!$B$5:$J$44,9,FALSE)*ESCYLD2!$F219</f>
        <v>0</v>
      </c>
      <c r="P219" s="52">
        <f>ESCYLD1!P219*VLOOKUP(ESCYLD2!P$4,'[1]INTERNAL PARAMETERS-1'!$B$5:$J$44,5,FALSE)*VLOOKUP(ESCYLD2!P$4,'[1]INTERNAL PARAMETERS-1'!$B$5:$J$44,7,FALSE)*ESCYLD2!$F219 + ESCYLD1!P219*(1-VLOOKUP(ESCYLD2!P$4,'[1]INTERNAL PARAMETERS-1'!$B$5:$J$44,5,FALSE))*VLOOKUP(ESCYLD2!P$4,'[1]INTERNAL PARAMETERS-1'!$B$5:$J$44,9,FALSE)*ESCYLD2!$F219</f>
        <v>0</v>
      </c>
      <c r="Q219" s="52">
        <f>ESCYLD1!Q219*VLOOKUP(ESCYLD2!Q$4,'[1]INTERNAL PARAMETERS-1'!$B$5:$J$44,5,FALSE)*VLOOKUP(ESCYLD2!Q$4,'[1]INTERNAL PARAMETERS-1'!$B$5:$J$44,7,FALSE)*ESCYLD2!$F219 + ESCYLD1!Q219*(1-VLOOKUP(ESCYLD2!Q$4,'[1]INTERNAL PARAMETERS-1'!$B$5:$J$44,5,FALSE))*VLOOKUP(ESCYLD2!Q$4,'[1]INTERNAL PARAMETERS-1'!$B$5:$J$44,9,FALSE)*ESCYLD2!$F219</f>
        <v>0</v>
      </c>
      <c r="R219" s="52">
        <f>ESCYLD1!R219*VLOOKUP(ESCYLD2!R$4,'[1]INTERNAL PARAMETERS-1'!$B$5:$J$44,5,FALSE)*VLOOKUP(ESCYLD2!R$4,'[1]INTERNAL PARAMETERS-1'!$B$5:$J$44,7,FALSE)*ESCYLD2!$F219 + ESCYLD1!R219*(1-VLOOKUP(ESCYLD2!R$4,'[1]INTERNAL PARAMETERS-1'!$B$5:$J$44,5,FALSE))*VLOOKUP(ESCYLD2!R$4,'[1]INTERNAL PARAMETERS-1'!$B$5:$J$44,9,FALSE)*ESCYLD2!$F219</f>
        <v>0</v>
      </c>
      <c r="S219" s="52">
        <f>ESCYLD1!S219*VLOOKUP(ESCYLD2!S$4,'[1]INTERNAL PARAMETERS-1'!$B$5:$J$44,5,FALSE)*VLOOKUP(ESCYLD2!S$4,'[1]INTERNAL PARAMETERS-1'!$B$5:$J$44,7,FALSE)*ESCYLD2!$F219 + ESCYLD1!S219*(1-VLOOKUP(ESCYLD2!S$4,'[1]INTERNAL PARAMETERS-1'!$B$5:$J$44,5,FALSE))*VLOOKUP(ESCYLD2!S$4,'[1]INTERNAL PARAMETERS-1'!$B$5:$J$44,9,FALSE)*ESCYLD2!$F219</f>
        <v>0</v>
      </c>
      <c r="T219" s="52">
        <f>ESCYLD1!T219*VLOOKUP(ESCYLD2!T$4,'[1]INTERNAL PARAMETERS-1'!$B$5:$J$44,5,FALSE)*VLOOKUP(ESCYLD2!T$4,'[1]INTERNAL PARAMETERS-1'!$B$5:$J$44,7,FALSE)*ESCYLD2!$F219 + ESCYLD1!T219*(1-VLOOKUP(ESCYLD2!T$4,'[1]INTERNAL PARAMETERS-1'!$B$5:$J$44,5,FALSE))*VLOOKUP(ESCYLD2!T$4,'[1]INTERNAL PARAMETERS-1'!$B$5:$J$44,9,FALSE)*ESCYLD2!$F219</f>
        <v>0</v>
      </c>
      <c r="U219" s="52">
        <f>ESCYLD1!U219*VLOOKUP(ESCYLD2!U$4,'[1]INTERNAL PARAMETERS-1'!$B$5:$J$44,5,FALSE)*VLOOKUP(ESCYLD2!U$4,'[1]INTERNAL PARAMETERS-1'!$B$5:$J$44,7,FALSE)*ESCYLD2!$F219 + ESCYLD1!U219*(1-VLOOKUP(ESCYLD2!U$4,'[1]INTERNAL PARAMETERS-1'!$B$5:$J$44,5,FALSE))*VLOOKUP(ESCYLD2!U$4,'[1]INTERNAL PARAMETERS-1'!$B$5:$J$44,9,FALSE)*ESCYLD2!$F219</f>
        <v>0</v>
      </c>
      <c r="V219" s="52">
        <f>ESCYLD1!V219*VLOOKUP(ESCYLD2!V$4,'[1]INTERNAL PARAMETERS-1'!$B$5:$J$44,5,FALSE)*VLOOKUP(ESCYLD2!V$4,'[1]INTERNAL PARAMETERS-1'!$B$5:$J$44,7,FALSE)*ESCYLD2!$F219 + ESCYLD1!V219*(1-VLOOKUP(ESCYLD2!V$4,'[1]INTERNAL PARAMETERS-1'!$B$5:$J$44,5,FALSE))*VLOOKUP(ESCYLD2!V$4,'[1]INTERNAL PARAMETERS-1'!$B$5:$J$44,9,FALSE)*ESCYLD2!$F219</f>
        <v>0</v>
      </c>
      <c r="W219" s="52">
        <f>ESCYLD1!W219*VLOOKUP(ESCYLD2!W$4,'[1]INTERNAL PARAMETERS-1'!$B$5:$J$44,5,FALSE)*VLOOKUP(ESCYLD2!W$4,'[1]INTERNAL PARAMETERS-1'!$B$5:$J$44,7,FALSE)*ESCYLD2!$F219 + ESCYLD1!W219*(1-VLOOKUP(ESCYLD2!W$4,'[1]INTERNAL PARAMETERS-1'!$B$5:$J$44,5,FALSE))*VLOOKUP(ESCYLD2!W$4,'[1]INTERNAL PARAMETERS-1'!$B$5:$J$44,9,FALSE)*ESCYLD2!$F219</f>
        <v>0</v>
      </c>
      <c r="X219" s="52">
        <f>ESCYLD1!X219*VLOOKUP(ESCYLD2!X$4,'[1]INTERNAL PARAMETERS-1'!$B$5:$J$44,5,FALSE)*VLOOKUP(ESCYLD2!X$4,'[1]INTERNAL PARAMETERS-1'!$B$5:$J$44,7,FALSE)*ESCYLD2!$F219 + ESCYLD1!X219*(1-VLOOKUP(ESCYLD2!X$4,'[1]INTERNAL PARAMETERS-1'!$B$5:$J$44,5,FALSE))*VLOOKUP(ESCYLD2!X$4,'[1]INTERNAL PARAMETERS-1'!$B$5:$J$44,9,FALSE)*ESCYLD2!$F219</f>
        <v>0</v>
      </c>
      <c r="Y219" s="52">
        <f>ESCYLD1!Y219*VLOOKUP(ESCYLD2!Y$4,'[1]INTERNAL PARAMETERS-1'!$B$5:$J$44,5,FALSE)*VLOOKUP(ESCYLD2!Y$4,'[1]INTERNAL PARAMETERS-1'!$B$5:$J$44,7,FALSE)*ESCYLD2!$F219 + ESCYLD1!Y219*(1-VLOOKUP(ESCYLD2!Y$4,'[1]INTERNAL PARAMETERS-1'!$B$5:$J$44,5,FALSE))*VLOOKUP(ESCYLD2!Y$4,'[1]INTERNAL PARAMETERS-1'!$B$5:$J$44,9,FALSE)*ESCYLD2!$F219</f>
        <v>0</v>
      </c>
      <c r="Z219" s="52">
        <f>ESCYLD1!Z219*VLOOKUP(ESCYLD2!Z$4,'[1]INTERNAL PARAMETERS-1'!$B$5:$J$44,5,FALSE)*VLOOKUP(ESCYLD2!Z$4,'[1]INTERNAL PARAMETERS-1'!$B$5:$J$44,7,FALSE)*ESCYLD2!$F219 + ESCYLD1!Z219*(1-VLOOKUP(ESCYLD2!Z$4,'[1]INTERNAL PARAMETERS-1'!$B$5:$J$44,5,FALSE))*VLOOKUP(ESCYLD2!Z$4,'[1]INTERNAL PARAMETERS-1'!$B$5:$J$44,9,FALSE)*ESCYLD2!$F219</f>
        <v>0</v>
      </c>
      <c r="AA219" s="52">
        <f>ESCYLD1!AA219*VLOOKUP(ESCYLD2!AA$4,'[1]INTERNAL PARAMETERS-1'!$B$5:$J$44,5,FALSE)*VLOOKUP(ESCYLD2!AA$4,'[1]INTERNAL PARAMETERS-1'!$B$5:$J$44,7,FALSE)*ESCYLD2!$F219 + ESCYLD1!AA219*(1-VLOOKUP(ESCYLD2!AA$4,'[1]INTERNAL PARAMETERS-1'!$B$5:$J$44,5,FALSE))*VLOOKUP(ESCYLD2!AA$4,'[1]INTERNAL PARAMETERS-1'!$B$5:$J$44,9,FALSE)*ESCYLD2!$F219</f>
        <v>0</v>
      </c>
      <c r="AB219" s="52">
        <f>ESCYLD1!AB219*VLOOKUP(ESCYLD2!AB$4,'[1]INTERNAL PARAMETERS-1'!$B$5:$J$44,5,FALSE)*VLOOKUP(ESCYLD2!AB$4,'[1]INTERNAL PARAMETERS-1'!$B$5:$J$44,7,FALSE)*ESCYLD2!$F219 + ESCYLD1!AB219*(1-VLOOKUP(ESCYLD2!AB$4,'[1]INTERNAL PARAMETERS-1'!$B$5:$J$44,5,FALSE))*VLOOKUP(ESCYLD2!AB$4,'[1]INTERNAL PARAMETERS-1'!$B$5:$J$44,9,FALSE)*ESCYLD2!$F219</f>
        <v>0</v>
      </c>
      <c r="AC219" s="52">
        <f>ESCYLD1!AC219*VLOOKUP(ESCYLD2!AC$4,'[1]INTERNAL PARAMETERS-1'!$B$5:$J$44,5,FALSE)*VLOOKUP(ESCYLD2!AC$4,'[1]INTERNAL PARAMETERS-1'!$B$5:$J$44,7,FALSE)*ESCYLD2!$F219 + ESCYLD1!AC219*(1-VLOOKUP(ESCYLD2!AC$4,'[1]INTERNAL PARAMETERS-1'!$B$5:$J$44,5,FALSE))*VLOOKUP(ESCYLD2!AC$4,'[1]INTERNAL PARAMETERS-1'!$B$5:$J$44,9,FALSE)*ESCYLD2!$F219</f>
        <v>0</v>
      </c>
      <c r="AD219" s="52">
        <f>ESCYLD1!AD219*VLOOKUP(ESCYLD2!AD$4,'[1]INTERNAL PARAMETERS-1'!$B$5:$J$44,5,FALSE)*VLOOKUP(ESCYLD2!AD$4,'[1]INTERNAL PARAMETERS-1'!$B$5:$J$44,7,FALSE)*ESCYLD2!$F219 + ESCYLD1!AD219*(1-VLOOKUP(ESCYLD2!AD$4,'[1]INTERNAL PARAMETERS-1'!$B$5:$J$44,5,FALSE))*VLOOKUP(ESCYLD2!AD$4,'[1]INTERNAL PARAMETERS-1'!$B$5:$J$44,9,FALSE)*ESCYLD2!$F219</f>
        <v>0</v>
      </c>
      <c r="AE219" s="52">
        <f>ESCYLD1!AE219*VLOOKUP(ESCYLD2!AE$4,'[1]INTERNAL PARAMETERS-1'!$B$5:$J$44,5,FALSE)*VLOOKUP(ESCYLD2!AE$4,'[1]INTERNAL PARAMETERS-1'!$B$5:$J$44,7,FALSE)*ESCYLD2!$F219 + ESCYLD1!AE219*(1-VLOOKUP(ESCYLD2!AE$4,'[1]INTERNAL PARAMETERS-1'!$B$5:$J$44,5,FALSE))*VLOOKUP(ESCYLD2!AE$4,'[1]INTERNAL PARAMETERS-1'!$B$5:$J$44,9,FALSE)*ESCYLD2!$F219</f>
        <v>0</v>
      </c>
      <c r="AF219" s="52">
        <f>ESCYLD1!AF219*VLOOKUP(ESCYLD2!AF$4,'[1]INTERNAL PARAMETERS-1'!$B$5:$J$44,5,FALSE)*VLOOKUP(ESCYLD2!AF$4,'[1]INTERNAL PARAMETERS-1'!$B$5:$J$44,7,FALSE)*ESCYLD2!$F219 + ESCYLD1!AF219*(1-VLOOKUP(ESCYLD2!AF$4,'[1]INTERNAL PARAMETERS-1'!$B$5:$J$44,5,FALSE))*VLOOKUP(ESCYLD2!AF$4,'[1]INTERNAL PARAMETERS-1'!$B$5:$J$44,9,FALSE)*ESCYLD2!$F219</f>
        <v>0</v>
      </c>
      <c r="AG219" s="52">
        <f>ESCYLD1!AG219*VLOOKUP(ESCYLD2!AG$4,'[1]INTERNAL PARAMETERS-1'!$B$5:$J$44,5,FALSE)*VLOOKUP(ESCYLD2!AG$4,'[1]INTERNAL PARAMETERS-1'!$B$5:$J$44,7,FALSE)*ESCYLD2!$F219 + ESCYLD1!AG219*(1-VLOOKUP(ESCYLD2!AG$4,'[1]INTERNAL PARAMETERS-1'!$B$5:$J$44,5,FALSE))*VLOOKUP(ESCYLD2!AG$4,'[1]INTERNAL PARAMETERS-1'!$B$5:$J$44,9,FALSE)*ESCYLD2!$F219</f>
        <v>0</v>
      </c>
      <c r="AH219" s="52">
        <f>ESCYLD1!AH219*VLOOKUP(ESCYLD2!AH$4,'[1]INTERNAL PARAMETERS-1'!$B$5:$J$44,5,FALSE)*VLOOKUP(ESCYLD2!AH$4,'[1]INTERNAL PARAMETERS-1'!$B$5:$J$44,7,FALSE)*ESCYLD2!$F219 + ESCYLD1!AH219*(1-VLOOKUP(ESCYLD2!AH$4,'[1]INTERNAL PARAMETERS-1'!$B$5:$J$44,5,FALSE))*VLOOKUP(ESCYLD2!AH$4,'[1]INTERNAL PARAMETERS-1'!$B$5:$J$44,9,FALSE)*ESCYLD2!$F219</f>
        <v>0</v>
      </c>
      <c r="AI219" s="52">
        <f>ESCYLD1!AI219*VLOOKUP(ESCYLD2!AI$4,'[1]INTERNAL PARAMETERS-1'!$B$5:$J$44,5,FALSE)*VLOOKUP(ESCYLD2!AI$4,'[1]INTERNAL PARAMETERS-1'!$B$5:$J$44,7,FALSE)*ESCYLD2!$F219 + ESCYLD1!AI219*(1-VLOOKUP(ESCYLD2!AI$4,'[1]INTERNAL PARAMETERS-1'!$B$5:$J$44,5,FALSE))*VLOOKUP(ESCYLD2!AI$4,'[1]INTERNAL PARAMETERS-1'!$B$5:$J$44,9,FALSE)*ESCYLD2!$F219</f>
        <v>0</v>
      </c>
      <c r="AJ219" s="52">
        <f>ESCYLD1!AJ219*VLOOKUP(ESCYLD2!AJ$4,'[1]INTERNAL PARAMETERS-1'!$B$5:$J$44,5,FALSE)*VLOOKUP(ESCYLD2!AJ$4,'[1]INTERNAL PARAMETERS-1'!$B$5:$J$44,7,FALSE)*ESCYLD2!$F219 + ESCYLD1!AJ219*(1-VLOOKUP(ESCYLD2!AJ$4,'[1]INTERNAL PARAMETERS-1'!$B$5:$J$44,5,FALSE))*VLOOKUP(ESCYLD2!AJ$4,'[1]INTERNAL PARAMETERS-1'!$B$5:$J$44,9,FALSE)*ESCYLD2!$F219</f>
        <v>0</v>
      </c>
      <c r="AK219" s="52">
        <f>ESCYLD1!AK219*VLOOKUP(ESCYLD2!AK$4,'[1]INTERNAL PARAMETERS-1'!$B$5:$J$44,5,FALSE)*VLOOKUP(ESCYLD2!AK$4,'[1]INTERNAL PARAMETERS-1'!$B$5:$J$44,7,FALSE)*ESCYLD2!$F219 + ESCYLD1!AK219*(1-VLOOKUP(ESCYLD2!AK$4,'[1]INTERNAL PARAMETERS-1'!$B$5:$J$44,5,FALSE))*VLOOKUP(ESCYLD2!AK$4,'[1]INTERNAL PARAMETERS-1'!$B$5:$J$44,9,FALSE)*ESCYLD2!$F219</f>
        <v>0</v>
      </c>
      <c r="AL219" s="52">
        <f>ESCYLD1!AL219*VLOOKUP(ESCYLD2!AL$4,'[1]INTERNAL PARAMETERS-1'!$B$5:$J$44,5,FALSE)*VLOOKUP(ESCYLD2!AL$4,'[1]INTERNAL PARAMETERS-1'!$B$5:$J$44,7,FALSE)*ESCYLD2!$F219 + ESCYLD1!AL219*(1-VLOOKUP(ESCYLD2!AL$4,'[1]INTERNAL PARAMETERS-1'!$B$5:$J$44,5,FALSE))*VLOOKUP(ESCYLD2!AL$4,'[1]INTERNAL PARAMETERS-1'!$B$5:$J$44,9,FALSE)*ESCYLD2!$F219</f>
        <v>0</v>
      </c>
      <c r="AM219" s="52">
        <f>ESCYLD1!AM219*VLOOKUP(ESCYLD2!AM$4,'[1]INTERNAL PARAMETERS-1'!$B$5:$J$44,5,FALSE)*VLOOKUP(ESCYLD2!AM$4,'[1]INTERNAL PARAMETERS-1'!$B$5:$J$44,7,FALSE)*ESCYLD2!$F219 + ESCYLD1!AM219*(1-VLOOKUP(ESCYLD2!AM$4,'[1]INTERNAL PARAMETERS-1'!$B$5:$J$44,5,FALSE))*VLOOKUP(ESCYLD2!AM$4,'[1]INTERNAL PARAMETERS-1'!$B$5:$J$44,9,FALSE)*ESCYLD2!$F219</f>
        <v>0</v>
      </c>
      <c r="AN219" s="52">
        <f>ESCYLD1!AN219*VLOOKUP(ESCYLD2!AN$4,'[1]INTERNAL PARAMETERS-1'!$B$5:$J$44,5,FALSE)*VLOOKUP(ESCYLD2!AN$4,'[1]INTERNAL PARAMETERS-1'!$B$5:$J$44,7,FALSE)*ESCYLD2!$F219 + ESCYLD1!AN219*(1-VLOOKUP(ESCYLD2!AN$4,'[1]INTERNAL PARAMETERS-1'!$B$5:$J$44,5,FALSE))*VLOOKUP(ESCYLD2!AN$4,'[1]INTERNAL PARAMETERS-1'!$B$5:$J$44,9,FALSE)*ESCYLD2!$F219</f>
        <v>0</v>
      </c>
      <c r="AO219" s="52">
        <f>ESCYLD1!AO219*VLOOKUP(ESCYLD2!AO$4,'[1]INTERNAL PARAMETERS-1'!$B$5:$J$44,5,FALSE)*VLOOKUP(ESCYLD2!AO$4,'[1]INTERNAL PARAMETERS-1'!$B$5:$J$44,7,FALSE)*ESCYLD2!$F219 + ESCYLD1!AO219*(1-VLOOKUP(ESCYLD2!AO$4,'[1]INTERNAL PARAMETERS-1'!$B$5:$J$44,5,FALSE))*VLOOKUP(ESCYLD2!AO$4,'[1]INTERNAL PARAMETERS-1'!$B$5:$J$44,9,FALSE)*ESCYLD2!$F219</f>
        <v>0</v>
      </c>
      <c r="AP219" s="52">
        <f>ESCYLD1!AP219*VLOOKUP(ESCYLD2!AP$4,'[1]INTERNAL PARAMETERS-1'!$B$5:$J$44,5,FALSE)*VLOOKUP(ESCYLD2!AP$4,'[1]INTERNAL PARAMETERS-1'!$B$5:$J$44,7,FALSE)*ESCYLD2!$F219 + ESCYLD1!AP219*(1-VLOOKUP(ESCYLD2!AP$4,'[1]INTERNAL PARAMETERS-1'!$B$5:$J$44,5,FALSE))*VLOOKUP(ESCYLD2!AP$4,'[1]INTERNAL PARAMETERS-1'!$B$5:$J$44,9,FALSE)*ESCYLD2!$F219</f>
        <v>0</v>
      </c>
      <c r="AQ219" s="52">
        <f>ESCYLD1!AQ219*VLOOKUP(ESCYLD2!AQ$4,'[1]INTERNAL PARAMETERS-1'!$B$5:$J$44,5,FALSE)*VLOOKUP(ESCYLD2!AQ$4,'[1]INTERNAL PARAMETERS-1'!$B$5:$J$44,7,FALSE)*ESCYLD2!$F219 + ESCYLD1!AQ219*(1-VLOOKUP(ESCYLD2!AQ$4,'[1]INTERNAL PARAMETERS-1'!$B$5:$J$44,5,FALSE))*VLOOKUP(ESCYLD2!AQ$4,'[1]INTERNAL PARAMETERS-1'!$B$5:$J$44,9,FALSE)*ESCYLD2!$F219</f>
        <v>0</v>
      </c>
      <c r="AR219" s="52">
        <f>ESCYLD1!AR219*VLOOKUP(ESCYLD2!AR$4,'[1]INTERNAL PARAMETERS-1'!$B$5:$J$44,5,FALSE)*VLOOKUP(ESCYLD2!AR$4,'[1]INTERNAL PARAMETERS-1'!$B$5:$J$44,7,FALSE)*ESCYLD2!$F219 + ESCYLD1!AR219*(1-VLOOKUP(ESCYLD2!AR$4,'[1]INTERNAL PARAMETERS-1'!$B$5:$J$44,5,FALSE))*VLOOKUP(ESCYLD2!AR$4,'[1]INTERNAL PARAMETERS-1'!$B$5:$J$44,9,FALSE)*ESCYLD2!$F219</f>
        <v>0</v>
      </c>
      <c r="AS219" s="52">
        <f>ESCYLD1!AS219*VLOOKUP(ESCYLD2!AS$4,'[1]INTERNAL PARAMETERS-1'!$B$5:$J$44,5,FALSE)*VLOOKUP(ESCYLD2!AS$4,'[1]INTERNAL PARAMETERS-1'!$B$5:$J$44,7,FALSE)*ESCYLD2!$F219 + ESCYLD1!AS219*(1-VLOOKUP(ESCYLD2!AS$4,'[1]INTERNAL PARAMETERS-1'!$B$5:$J$44,5,FALSE))*VLOOKUP(ESCYLD2!AS$4,'[1]INTERNAL PARAMETERS-1'!$B$5:$J$44,9,FALSE)*ESCYLD2!$F219</f>
        <v>0</v>
      </c>
      <c r="AT219" s="51">
        <f>ESCYLD1!AT219*VLOOKUP(ESCYLD2!AT$4,'[1]INTERNAL PARAMETERS-1'!$B$5:$J$44,5,FALSE)*VLOOKUP(ESCYLD2!AT$4,'[1]INTERNAL PARAMETERS-1'!$B$5:$J$44,7,FALSE)*ESCYLD2!$F219 + ESCYLD1!AT219*(1-VLOOKUP(ESCYLD2!AT$4,'[1]INTERNAL PARAMETERS-1'!$B$5:$J$44,5,FALSE))*VLOOKUP(ESCYLD2!AT$4,'[1]INTERNAL PARAMETERS-1'!$B$5:$J$44,9,FALSE)*ESCYLD2!$F219</f>
        <v>0</v>
      </c>
      <c r="AU219" s="53">
        <f>ESCYLD1!AU219*VLOOKUP(ESCYLD2!AU$4,'[1]INTERNAL PARAMETERS-1'!$B$5:$J$44,5,FALSE)*VLOOKUP(ESCYLD2!AU$4,'[1]INTERNAL PARAMETERS-1'!$B$5:$J$44,6,FALSE)*VLOOKUP(ESCYLD2!AU$4,'[1]INTERNAL PARAMETERS-1'!$B$5:$J$44,3,FALSE) + ESCYLD1!AU219*(1-VLOOKUP(ESCYLD2!AU$4,'[1]INTERNAL PARAMETERS-1'!$B$5:$J$44,5,FALSE))*VLOOKUP(ESCYLD2!AU$4,'[1]INTERNAL PARAMETERS-1'!$B$5:$J$44,8,FALSE)*VLOOKUP(ESCYLD2!AU$4,'[1]INTERNAL PARAMETERS-1'!$B$5:$J$44,3,FALSE)</f>
        <v>0</v>
      </c>
      <c r="AV219" s="52">
        <f>ESCYLD1!AV219*VLOOKUP(ESCYLD2!AV$4,'[1]INTERNAL PARAMETERS-1'!$B$5:$J$44,5,FALSE)*VLOOKUP(ESCYLD2!AV$4,'[1]INTERNAL PARAMETERS-1'!$B$5:$J$44,6,FALSE)*VLOOKUP(ESCYLD2!AV$4,'[1]INTERNAL PARAMETERS-1'!$B$5:$J$44,3,FALSE) + ESCYLD1!AV219*(1-VLOOKUP(ESCYLD2!AV$4,'[1]INTERNAL PARAMETERS-1'!$B$5:$J$44,5,FALSE))*VLOOKUP(ESCYLD2!AV$4,'[1]INTERNAL PARAMETERS-1'!$B$5:$J$44,8,FALSE)*VLOOKUP(ESCYLD2!AV$4,'[1]INTERNAL PARAMETERS-1'!$B$5:$J$44,3,FALSE)</f>
        <v>0</v>
      </c>
      <c r="AW219" s="52">
        <f>ESCYLD1!AW219*VLOOKUP(ESCYLD2!AW$4,'[1]INTERNAL PARAMETERS-1'!$B$5:$J$44,5,FALSE)*VLOOKUP(ESCYLD2!AW$4,'[1]INTERNAL PARAMETERS-1'!$B$5:$J$44,6,FALSE)*VLOOKUP(ESCYLD2!AW$4,'[1]INTERNAL PARAMETERS-1'!$B$5:$J$44,3,FALSE) + ESCYLD1!AW219*(1-VLOOKUP(ESCYLD2!AW$4,'[1]INTERNAL PARAMETERS-1'!$B$5:$J$44,5,FALSE))*VLOOKUP(ESCYLD2!AW$4,'[1]INTERNAL PARAMETERS-1'!$B$5:$J$44,8,FALSE)*VLOOKUP(ESCYLD2!AW$4,'[1]INTERNAL PARAMETERS-1'!$B$5:$J$44,3,FALSE)</f>
        <v>0</v>
      </c>
      <c r="AX219" s="52">
        <f>ESCYLD1!AX219*VLOOKUP(ESCYLD2!AX$4,'[1]INTERNAL PARAMETERS-1'!$B$5:$J$44,5,FALSE)*VLOOKUP(ESCYLD2!AX$4,'[1]INTERNAL PARAMETERS-1'!$B$5:$J$44,6,FALSE)*VLOOKUP(ESCYLD2!AX$4,'[1]INTERNAL PARAMETERS-1'!$B$5:$J$44,3,FALSE) + ESCYLD1!AX219*(1-VLOOKUP(ESCYLD2!AX$4,'[1]INTERNAL PARAMETERS-1'!$B$5:$J$44,5,FALSE))*VLOOKUP(ESCYLD2!AX$4,'[1]INTERNAL PARAMETERS-1'!$B$5:$J$44,8,FALSE)*VLOOKUP(ESCYLD2!AX$4,'[1]INTERNAL PARAMETERS-1'!$B$5:$J$44,3,FALSE)</f>
        <v>0</v>
      </c>
      <c r="AY219" s="52">
        <f>ESCYLD1!AY219*VLOOKUP(ESCYLD2!AY$4,'[1]INTERNAL PARAMETERS-1'!$B$5:$J$44,5,FALSE)*VLOOKUP(ESCYLD2!AY$4,'[1]INTERNAL PARAMETERS-1'!$B$5:$J$44,6,FALSE)*VLOOKUP(ESCYLD2!AY$4,'[1]INTERNAL PARAMETERS-1'!$B$5:$J$44,3,FALSE) + ESCYLD1!AY219*(1-VLOOKUP(ESCYLD2!AY$4,'[1]INTERNAL PARAMETERS-1'!$B$5:$J$44,5,FALSE))*VLOOKUP(ESCYLD2!AY$4,'[1]INTERNAL PARAMETERS-1'!$B$5:$J$44,8,FALSE)*VLOOKUP(ESCYLD2!AY$4,'[1]INTERNAL PARAMETERS-1'!$B$5:$J$44,3,FALSE)</f>
        <v>0</v>
      </c>
      <c r="AZ219" s="52">
        <f>ESCYLD1!AZ219*VLOOKUP(ESCYLD2!AZ$4,'[1]INTERNAL PARAMETERS-1'!$B$5:$J$44,5,FALSE)*VLOOKUP(ESCYLD2!AZ$4,'[1]INTERNAL PARAMETERS-1'!$B$5:$J$44,6,FALSE)*VLOOKUP(ESCYLD2!AZ$4,'[1]INTERNAL PARAMETERS-1'!$B$5:$J$44,3,FALSE) + ESCYLD1!AZ219*(1-VLOOKUP(ESCYLD2!AZ$4,'[1]INTERNAL PARAMETERS-1'!$B$5:$J$44,5,FALSE))*VLOOKUP(ESCYLD2!AZ$4,'[1]INTERNAL PARAMETERS-1'!$B$5:$J$44,8,FALSE)*VLOOKUP(ESCYLD2!AZ$4,'[1]INTERNAL PARAMETERS-1'!$B$5:$J$44,3,FALSE)</f>
        <v>0</v>
      </c>
      <c r="BA219" s="52">
        <f>ESCYLD1!BA219*VLOOKUP(ESCYLD2!BA$4,'[1]INTERNAL PARAMETERS-1'!$B$5:$J$44,5,FALSE)*VLOOKUP(ESCYLD2!BA$4,'[1]INTERNAL PARAMETERS-1'!$B$5:$J$44,6,FALSE)*VLOOKUP(ESCYLD2!BA$4,'[1]INTERNAL PARAMETERS-1'!$B$5:$J$44,3,FALSE) + ESCYLD1!BA219*(1-VLOOKUP(ESCYLD2!BA$4,'[1]INTERNAL PARAMETERS-1'!$B$5:$J$44,5,FALSE))*VLOOKUP(ESCYLD2!BA$4,'[1]INTERNAL PARAMETERS-1'!$B$5:$J$44,8,FALSE)*VLOOKUP(ESCYLD2!BA$4,'[1]INTERNAL PARAMETERS-1'!$B$5:$J$44,3,FALSE)</f>
        <v>0</v>
      </c>
      <c r="BB219" s="52">
        <f>ESCYLD1!BB219*VLOOKUP(ESCYLD2!BB$4,'[1]INTERNAL PARAMETERS-1'!$B$5:$J$44,5,FALSE)*VLOOKUP(ESCYLD2!BB$4,'[1]INTERNAL PARAMETERS-1'!$B$5:$J$44,6,FALSE)*VLOOKUP(ESCYLD2!BB$4,'[1]INTERNAL PARAMETERS-1'!$B$5:$J$44,3,FALSE) + ESCYLD1!BB219*(1-VLOOKUP(ESCYLD2!BB$4,'[1]INTERNAL PARAMETERS-1'!$B$5:$J$44,5,FALSE))*VLOOKUP(ESCYLD2!BB$4,'[1]INTERNAL PARAMETERS-1'!$B$5:$J$44,8,FALSE)*VLOOKUP(ESCYLD2!BB$4,'[1]INTERNAL PARAMETERS-1'!$B$5:$J$44,3,FALSE)</f>
        <v>0</v>
      </c>
      <c r="BC219" s="52">
        <f>ESCYLD1!BC219*VLOOKUP(ESCYLD2!BC$4,'[1]INTERNAL PARAMETERS-1'!$B$5:$J$44,5,FALSE)*VLOOKUP(ESCYLD2!BC$4,'[1]INTERNAL PARAMETERS-1'!$B$5:$J$44,6,FALSE)*VLOOKUP(ESCYLD2!BC$4,'[1]INTERNAL PARAMETERS-1'!$B$5:$J$44,3,FALSE) + ESCYLD1!BC219*(1-VLOOKUP(ESCYLD2!BC$4,'[1]INTERNAL PARAMETERS-1'!$B$5:$J$44,5,FALSE))*VLOOKUP(ESCYLD2!BC$4,'[1]INTERNAL PARAMETERS-1'!$B$5:$J$44,8,FALSE)*VLOOKUP(ESCYLD2!BC$4,'[1]INTERNAL PARAMETERS-1'!$B$5:$J$44,3,FALSE)</f>
        <v>0</v>
      </c>
      <c r="BD219" s="52">
        <f>ESCYLD1!BD219*VLOOKUP(ESCYLD2!BD$4,'[1]INTERNAL PARAMETERS-1'!$B$5:$J$44,5,FALSE)*VLOOKUP(ESCYLD2!BD$4,'[1]INTERNAL PARAMETERS-1'!$B$5:$J$44,6,FALSE)*VLOOKUP(ESCYLD2!BD$4,'[1]INTERNAL PARAMETERS-1'!$B$5:$J$44,3,FALSE) + ESCYLD1!BD219*(1-VLOOKUP(ESCYLD2!BD$4,'[1]INTERNAL PARAMETERS-1'!$B$5:$J$44,5,FALSE))*VLOOKUP(ESCYLD2!BD$4,'[1]INTERNAL PARAMETERS-1'!$B$5:$J$44,8,FALSE)*VLOOKUP(ESCYLD2!BD$4,'[1]INTERNAL PARAMETERS-1'!$B$5:$J$44,3,FALSE)</f>
        <v>0</v>
      </c>
      <c r="BE219" s="52">
        <f>ESCYLD1!BE219*VLOOKUP(ESCYLD2!BE$4,'[1]INTERNAL PARAMETERS-1'!$B$5:$J$44,5,FALSE)*VLOOKUP(ESCYLD2!BE$4,'[1]INTERNAL PARAMETERS-1'!$B$5:$J$44,6,FALSE)*VLOOKUP(ESCYLD2!BE$4,'[1]INTERNAL PARAMETERS-1'!$B$5:$J$44,3,FALSE) + ESCYLD1!BE219*(1-VLOOKUP(ESCYLD2!BE$4,'[1]INTERNAL PARAMETERS-1'!$B$5:$J$44,5,FALSE))*VLOOKUP(ESCYLD2!BE$4,'[1]INTERNAL PARAMETERS-1'!$B$5:$J$44,8,FALSE)*VLOOKUP(ESCYLD2!BE$4,'[1]INTERNAL PARAMETERS-1'!$B$5:$J$44,3,FALSE)</f>
        <v>0</v>
      </c>
      <c r="BF219" s="52">
        <f>ESCYLD1!BF219*VLOOKUP(ESCYLD2!BF$4,'[1]INTERNAL PARAMETERS-1'!$B$5:$J$44,5,FALSE)*VLOOKUP(ESCYLD2!BF$4,'[1]INTERNAL PARAMETERS-1'!$B$5:$J$44,6,FALSE)*VLOOKUP(ESCYLD2!BF$4,'[1]INTERNAL PARAMETERS-1'!$B$5:$J$44,3,FALSE) + ESCYLD1!BF219*(1-VLOOKUP(ESCYLD2!BF$4,'[1]INTERNAL PARAMETERS-1'!$B$5:$J$44,5,FALSE))*VLOOKUP(ESCYLD2!BF$4,'[1]INTERNAL PARAMETERS-1'!$B$5:$J$44,8,FALSE)*VLOOKUP(ESCYLD2!BF$4,'[1]INTERNAL PARAMETERS-1'!$B$5:$J$44,3,FALSE)</f>
        <v>0</v>
      </c>
      <c r="BG219" s="52">
        <f>ESCYLD1!BG219*VLOOKUP(ESCYLD2!BG$4,'[1]INTERNAL PARAMETERS-1'!$B$5:$J$44,5,FALSE)*VLOOKUP(ESCYLD2!BG$4,'[1]INTERNAL PARAMETERS-1'!$B$5:$J$44,6,FALSE)*VLOOKUP(ESCYLD2!BG$4,'[1]INTERNAL PARAMETERS-1'!$B$5:$J$44,3,FALSE) + ESCYLD1!BG219*(1-VLOOKUP(ESCYLD2!BG$4,'[1]INTERNAL PARAMETERS-1'!$B$5:$J$44,5,FALSE))*VLOOKUP(ESCYLD2!BG$4,'[1]INTERNAL PARAMETERS-1'!$B$5:$J$44,8,FALSE)*VLOOKUP(ESCYLD2!BG$4,'[1]INTERNAL PARAMETERS-1'!$B$5:$J$44,3,FALSE)</f>
        <v>0</v>
      </c>
      <c r="BH219" s="52">
        <f>ESCYLD1!BH219*VLOOKUP(ESCYLD2!BH$4,'[1]INTERNAL PARAMETERS-1'!$B$5:$J$44,5,FALSE)*VLOOKUP(ESCYLD2!BH$4,'[1]INTERNAL PARAMETERS-1'!$B$5:$J$44,6,FALSE)*VLOOKUP(ESCYLD2!BH$4,'[1]INTERNAL PARAMETERS-1'!$B$5:$J$44,3,FALSE) + ESCYLD1!BH219*(1-VLOOKUP(ESCYLD2!BH$4,'[1]INTERNAL PARAMETERS-1'!$B$5:$J$44,5,FALSE))*VLOOKUP(ESCYLD2!BH$4,'[1]INTERNAL PARAMETERS-1'!$B$5:$J$44,8,FALSE)*VLOOKUP(ESCYLD2!BH$4,'[1]INTERNAL PARAMETERS-1'!$B$5:$J$44,3,FALSE)</f>
        <v>0</v>
      </c>
      <c r="BI219" s="52">
        <f>ESCYLD1!BI219*VLOOKUP(ESCYLD2!BI$4,'[1]INTERNAL PARAMETERS-1'!$B$5:$J$44,5,FALSE)*VLOOKUP(ESCYLD2!BI$4,'[1]INTERNAL PARAMETERS-1'!$B$5:$J$44,6,FALSE)*VLOOKUP(ESCYLD2!BI$4,'[1]INTERNAL PARAMETERS-1'!$B$5:$J$44,3,FALSE) + ESCYLD1!BI219*(1-VLOOKUP(ESCYLD2!BI$4,'[1]INTERNAL PARAMETERS-1'!$B$5:$J$44,5,FALSE))*VLOOKUP(ESCYLD2!BI$4,'[1]INTERNAL PARAMETERS-1'!$B$5:$J$44,8,FALSE)*VLOOKUP(ESCYLD2!BI$4,'[1]INTERNAL PARAMETERS-1'!$B$5:$J$44,3,FALSE)</f>
        <v>0</v>
      </c>
      <c r="BJ219" s="52">
        <f>ESCYLD1!BJ219*VLOOKUP(ESCYLD2!BJ$4,'[1]INTERNAL PARAMETERS-1'!$B$5:$J$44,5,FALSE)*VLOOKUP(ESCYLD2!BJ$4,'[1]INTERNAL PARAMETERS-1'!$B$5:$J$44,6,FALSE)*VLOOKUP(ESCYLD2!BJ$4,'[1]INTERNAL PARAMETERS-1'!$B$5:$J$44,3,FALSE) + ESCYLD1!BJ219*(1-VLOOKUP(ESCYLD2!BJ$4,'[1]INTERNAL PARAMETERS-1'!$B$5:$J$44,5,FALSE))*VLOOKUP(ESCYLD2!BJ$4,'[1]INTERNAL PARAMETERS-1'!$B$5:$J$44,8,FALSE)*VLOOKUP(ESCYLD2!BJ$4,'[1]INTERNAL PARAMETERS-1'!$B$5:$J$44,3,FALSE)</f>
        <v>0</v>
      </c>
      <c r="BK219" s="52">
        <f>ESCYLD1!BK219*VLOOKUP(ESCYLD2!BK$4,'[1]INTERNAL PARAMETERS-1'!$B$5:$J$44,5,FALSE)*VLOOKUP(ESCYLD2!BK$4,'[1]INTERNAL PARAMETERS-1'!$B$5:$J$44,6,FALSE)*VLOOKUP(ESCYLD2!BK$4,'[1]INTERNAL PARAMETERS-1'!$B$5:$J$44,3,FALSE) + ESCYLD1!BK219*(1-VLOOKUP(ESCYLD2!BK$4,'[1]INTERNAL PARAMETERS-1'!$B$5:$J$44,5,FALSE))*VLOOKUP(ESCYLD2!BK$4,'[1]INTERNAL PARAMETERS-1'!$B$5:$J$44,8,FALSE)*VLOOKUP(ESCYLD2!BK$4,'[1]INTERNAL PARAMETERS-1'!$B$5:$J$44,3,FALSE)</f>
        <v>0</v>
      </c>
      <c r="BL219" s="52">
        <f>ESCYLD1!BL219*VLOOKUP(ESCYLD2!BL$4,'[1]INTERNAL PARAMETERS-1'!$B$5:$J$44,5,FALSE)*VLOOKUP(ESCYLD2!BL$4,'[1]INTERNAL PARAMETERS-1'!$B$5:$J$44,6,FALSE)*VLOOKUP(ESCYLD2!BL$4,'[1]INTERNAL PARAMETERS-1'!$B$5:$J$44,3,FALSE) + ESCYLD1!BL219*(1-VLOOKUP(ESCYLD2!BL$4,'[1]INTERNAL PARAMETERS-1'!$B$5:$J$44,5,FALSE))*VLOOKUP(ESCYLD2!BL$4,'[1]INTERNAL PARAMETERS-1'!$B$5:$J$44,8,FALSE)*VLOOKUP(ESCYLD2!BL$4,'[1]INTERNAL PARAMETERS-1'!$B$5:$J$44,3,FALSE)</f>
        <v>0</v>
      </c>
      <c r="BM219" s="52">
        <f>ESCYLD1!BM219*VLOOKUP(ESCYLD2!BM$4,'[1]INTERNAL PARAMETERS-1'!$B$5:$J$44,5,FALSE)*VLOOKUP(ESCYLD2!BM$4,'[1]INTERNAL PARAMETERS-1'!$B$5:$J$44,6,FALSE)*VLOOKUP(ESCYLD2!BM$4,'[1]INTERNAL PARAMETERS-1'!$B$5:$J$44,3,FALSE) + ESCYLD1!BM219*(1-VLOOKUP(ESCYLD2!BM$4,'[1]INTERNAL PARAMETERS-1'!$B$5:$J$44,5,FALSE))*VLOOKUP(ESCYLD2!BM$4,'[1]INTERNAL PARAMETERS-1'!$B$5:$J$44,8,FALSE)*VLOOKUP(ESCYLD2!BM$4,'[1]INTERNAL PARAMETERS-1'!$B$5:$J$44,3,FALSE)</f>
        <v>0</v>
      </c>
      <c r="BN219" s="52">
        <f>ESCYLD1!BN219*VLOOKUP(ESCYLD2!BN$4,'[1]INTERNAL PARAMETERS-1'!$B$5:$J$44,5,FALSE)*VLOOKUP(ESCYLD2!BN$4,'[1]INTERNAL PARAMETERS-1'!$B$5:$J$44,6,FALSE)*VLOOKUP(ESCYLD2!BN$4,'[1]INTERNAL PARAMETERS-1'!$B$5:$J$44,3,FALSE) + ESCYLD1!BN219*(1-VLOOKUP(ESCYLD2!BN$4,'[1]INTERNAL PARAMETERS-1'!$B$5:$J$44,5,FALSE))*VLOOKUP(ESCYLD2!BN$4,'[1]INTERNAL PARAMETERS-1'!$B$5:$J$44,8,FALSE)*VLOOKUP(ESCYLD2!BN$4,'[1]INTERNAL PARAMETERS-1'!$B$5:$J$44,3,FALSE)</f>
        <v>0</v>
      </c>
      <c r="BO219" s="52">
        <f>ESCYLD1!BO219*VLOOKUP(ESCYLD2!BO$4,'[1]INTERNAL PARAMETERS-1'!$B$5:$J$44,5,FALSE)*VLOOKUP(ESCYLD2!BO$4,'[1]INTERNAL PARAMETERS-1'!$B$5:$J$44,6,FALSE)*VLOOKUP(ESCYLD2!BO$4,'[1]INTERNAL PARAMETERS-1'!$B$5:$J$44,3,FALSE) + ESCYLD1!BO219*(1-VLOOKUP(ESCYLD2!BO$4,'[1]INTERNAL PARAMETERS-1'!$B$5:$J$44,5,FALSE))*VLOOKUP(ESCYLD2!BO$4,'[1]INTERNAL PARAMETERS-1'!$B$5:$J$44,8,FALSE)*VLOOKUP(ESCYLD2!BO$4,'[1]INTERNAL PARAMETERS-1'!$B$5:$J$44,3,FALSE)</f>
        <v>0</v>
      </c>
      <c r="BP219" s="52">
        <f>ESCYLD1!BP219*VLOOKUP(ESCYLD2!BP$4,'[1]INTERNAL PARAMETERS-1'!$B$5:$J$44,5,FALSE)*VLOOKUP(ESCYLD2!BP$4,'[1]INTERNAL PARAMETERS-1'!$B$5:$J$44,6,FALSE)*VLOOKUP(ESCYLD2!BP$4,'[1]INTERNAL PARAMETERS-1'!$B$5:$J$44,3,FALSE) + ESCYLD1!BP219*(1-VLOOKUP(ESCYLD2!BP$4,'[1]INTERNAL PARAMETERS-1'!$B$5:$J$44,5,FALSE))*VLOOKUP(ESCYLD2!BP$4,'[1]INTERNAL PARAMETERS-1'!$B$5:$J$44,8,FALSE)*VLOOKUP(ESCYLD2!BP$4,'[1]INTERNAL PARAMETERS-1'!$B$5:$J$44,3,FALSE)</f>
        <v>0</v>
      </c>
      <c r="BQ219" s="52">
        <f>ESCYLD1!BQ219*VLOOKUP(ESCYLD2!BQ$4,'[1]INTERNAL PARAMETERS-1'!$B$5:$J$44,5,FALSE)*VLOOKUP(ESCYLD2!BQ$4,'[1]INTERNAL PARAMETERS-1'!$B$5:$J$44,6,FALSE)*VLOOKUP(ESCYLD2!BQ$4,'[1]INTERNAL PARAMETERS-1'!$B$5:$J$44,3,FALSE) + ESCYLD1!BQ219*(1-VLOOKUP(ESCYLD2!BQ$4,'[1]INTERNAL PARAMETERS-1'!$B$5:$J$44,5,FALSE))*VLOOKUP(ESCYLD2!BQ$4,'[1]INTERNAL PARAMETERS-1'!$B$5:$J$44,8,FALSE)*VLOOKUP(ESCYLD2!BQ$4,'[1]INTERNAL PARAMETERS-1'!$B$5:$J$44,3,FALSE)</f>
        <v>0</v>
      </c>
      <c r="BR219" s="52">
        <f>ESCYLD1!BR219*VLOOKUP(ESCYLD2!BR$4,'[1]INTERNAL PARAMETERS-1'!$B$5:$J$44,5,FALSE)*VLOOKUP(ESCYLD2!BR$4,'[1]INTERNAL PARAMETERS-1'!$B$5:$J$44,6,FALSE)*VLOOKUP(ESCYLD2!BR$4,'[1]INTERNAL PARAMETERS-1'!$B$5:$J$44,3,FALSE) + ESCYLD1!BR219*(1-VLOOKUP(ESCYLD2!BR$4,'[1]INTERNAL PARAMETERS-1'!$B$5:$J$44,5,FALSE))*VLOOKUP(ESCYLD2!BR$4,'[1]INTERNAL PARAMETERS-1'!$B$5:$J$44,8,FALSE)*VLOOKUP(ESCYLD2!BR$4,'[1]INTERNAL PARAMETERS-1'!$B$5:$J$44,3,FALSE)</f>
        <v>0</v>
      </c>
      <c r="BS219" s="52">
        <f>ESCYLD1!BS219*VLOOKUP(ESCYLD2!BS$4,'[1]INTERNAL PARAMETERS-1'!$B$5:$J$44,5,FALSE)*VLOOKUP(ESCYLD2!BS$4,'[1]INTERNAL PARAMETERS-1'!$B$5:$J$44,6,FALSE)*VLOOKUP(ESCYLD2!BS$4,'[1]INTERNAL PARAMETERS-1'!$B$5:$J$44,3,FALSE) + ESCYLD1!BS219*(1-VLOOKUP(ESCYLD2!BS$4,'[1]INTERNAL PARAMETERS-1'!$B$5:$J$44,5,FALSE))*VLOOKUP(ESCYLD2!BS$4,'[1]INTERNAL PARAMETERS-1'!$B$5:$J$44,8,FALSE)*VLOOKUP(ESCYLD2!BS$4,'[1]INTERNAL PARAMETERS-1'!$B$5:$J$44,3,FALSE)</f>
        <v>0</v>
      </c>
      <c r="BT219" s="52">
        <f>ESCYLD1!BT219*VLOOKUP(ESCYLD2!BT$4,'[1]INTERNAL PARAMETERS-1'!$B$5:$J$44,5,FALSE)*VLOOKUP(ESCYLD2!BT$4,'[1]INTERNAL PARAMETERS-1'!$B$5:$J$44,6,FALSE)*VLOOKUP(ESCYLD2!BT$4,'[1]INTERNAL PARAMETERS-1'!$B$5:$J$44,3,FALSE) + ESCYLD1!BT219*(1-VLOOKUP(ESCYLD2!BT$4,'[1]INTERNAL PARAMETERS-1'!$B$5:$J$44,5,FALSE))*VLOOKUP(ESCYLD2!BT$4,'[1]INTERNAL PARAMETERS-1'!$B$5:$J$44,8,FALSE)*VLOOKUP(ESCYLD2!BT$4,'[1]INTERNAL PARAMETERS-1'!$B$5:$J$44,3,FALSE)</f>
        <v>0</v>
      </c>
      <c r="BU219" s="52">
        <f>ESCYLD1!BU219*VLOOKUP(ESCYLD2!BU$4,'[1]INTERNAL PARAMETERS-1'!$B$5:$J$44,5,FALSE)*VLOOKUP(ESCYLD2!BU$4,'[1]INTERNAL PARAMETERS-1'!$B$5:$J$44,6,FALSE)*VLOOKUP(ESCYLD2!BU$4,'[1]INTERNAL PARAMETERS-1'!$B$5:$J$44,3,FALSE) + ESCYLD1!BU219*(1-VLOOKUP(ESCYLD2!BU$4,'[1]INTERNAL PARAMETERS-1'!$B$5:$J$44,5,FALSE))*VLOOKUP(ESCYLD2!BU$4,'[1]INTERNAL PARAMETERS-1'!$B$5:$J$44,8,FALSE)*VLOOKUP(ESCYLD2!BU$4,'[1]INTERNAL PARAMETERS-1'!$B$5:$J$44,3,FALSE)</f>
        <v>0</v>
      </c>
      <c r="BV219" s="52">
        <f>ESCYLD1!BV219*VLOOKUP(ESCYLD2!BV$4,'[1]INTERNAL PARAMETERS-1'!$B$5:$J$44,5,FALSE)*VLOOKUP(ESCYLD2!BV$4,'[1]INTERNAL PARAMETERS-1'!$B$5:$J$44,6,FALSE)*VLOOKUP(ESCYLD2!BV$4,'[1]INTERNAL PARAMETERS-1'!$B$5:$J$44,3,FALSE) + ESCYLD1!BV219*(1-VLOOKUP(ESCYLD2!BV$4,'[1]INTERNAL PARAMETERS-1'!$B$5:$J$44,5,FALSE))*VLOOKUP(ESCYLD2!BV$4,'[1]INTERNAL PARAMETERS-1'!$B$5:$J$44,8,FALSE)*VLOOKUP(ESCYLD2!BV$4,'[1]INTERNAL PARAMETERS-1'!$B$5:$J$44,3,FALSE)</f>
        <v>0</v>
      </c>
      <c r="BW219" s="52">
        <f>ESCYLD1!BW219*VLOOKUP(ESCYLD2!BW$4,'[1]INTERNAL PARAMETERS-1'!$B$5:$J$44,5,FALSE)*VLOOKUP(ESCYLD2!BW$4,'[1]INTERNAL PARAMETERS-1'!$B$5:$J$44,6,FALSE)*VLOOKUP(ESCYLD2!BW$4,'[1]INTERNAL PARAMETERS-1'!$B$5:$J$44,3,FALSE) + ESCYLD1!BW219*(1-VLOOKUP(ESCYLD2!BW$4,'[1]INTERNAL PARAMETERS-1'!$B$5:$J$44,5,FALSE))*VLOOKUP(ESCYLD2!BW$4,'[1]INTERNAL PARAMETERS-1'!$B$5:$J$44,8,FALSE)*VLOOKUP(ESCYLD2!BW$4,'[1]INTERNAL PARAMETERS-1'!$B$5:$J$44,3,FALSE)</f>
        <v>0</v>
      </c>
      <c r="BX219" s="52">
        <f>ESCYLD1!BX219*VLOOKUP(ESCYLD2!BX$4,'[1]INTERNAL PARAMETERS-1'!$B$5:$J$44,5,FALSE)*VLOOKUP(ESCYLD2!BX$4,'[1]INTERNAL PARAMETERS-1'!$B$5:$J$44,6,FALSE)*VLOOKUP(ESCYLD2!BX$4,'[1]INTERNAL PARAMETERS-1'!$B$5:$J$44,3,FALSE) + ESCYLD1!BX219*(1-VLOOKUP(ESCYLD2!BX$4,'[1]INTERNAL PARAMETERS-1'!$B$5:$J$44,5,FALSE))*VLOOKUP(ESCYLD2!BX$4,'[1]INTERNAL PARAMETERS-1'!$B$5:$J$44,8,FALSE)*VLOOKUP(ESCYLD2!BX$4,'[1]INTERNAL PARAMETERS-1'!$B$5:$J$44,3,FALSE)</f>
        <v>0</v>
      </c>
      <c r="BY219" s="52">
        <f>ESCYLD1!BY219*VLOOKUP(ESCYLD2!BY$4,'[1]INTERNAL PARAMETERS-1'!$B$5:$J$44,5,FALSE)*VLOOKUP(ESCYLD2!BY$4,'[1]INTERNAL PARAMETERS-1'!$B$5:$J$44,6,FALSE)*VLOOKUP(ESCYLD2!BY$4,'[1]INTERNAL PARAMETERS-1'!$B$5:$J$44,3,FALSE) + ESCYLD1!BY219*(1-VLOOKUP(ESCYLD2!BY$4,'[1]INTERNAL PARAMETERS-1'!$B$5:$J$44,5,FALSE))*VLOOKUP(ESCYLD2!BY$4,'[1]INTERNAL PARAMETERS-1'!$B$5:$J$44,8,FALSE)*VLOOKUP(ESCYLD2!BY$4,'[1]INTERNAL PARAMETERS-1'!$B$5:$J$44,3,FALSE)</f>
        <v>0</v>
      </c>
      <c r="BZ219" s="52">
        <f>ESCYLD1!BZ219*VLOOKUP(ESCYLD2!BZ$4,'[1]INTERNAL PARAMETERS-1'!$B$5:$J$44,5,FALSE)*VLOOKUP(ESCYLD2!BZ$4,'[1]INTERNAL PARAMETERS-1'!$B$5:$J$44,6,FALSE)*VLOOKUP(ESCYLD2!BZ$4,'[1]INTERNAL PARAMETERS-1'!$B$5:$J$44,3,FALSE) + ESCYLD1!BZ219*(1-VLOOKUP(ESCYLD2!BZ$4,'[1]INTERNAL PARAMETERS-1'!$B$5:$J$44,5,FALSE))*VLOOKUP(ESCYLD2!BZ$4,'[1]INTERNAL PARAMETERS-1'!$B$5:$J$44,8,FALSE)*VLOOKUP(ESCYLD2!BZ$4,'[1]INTERNAL PARAMETERS-1'!$B$5:$J$44,3,FALSE)</f>
        <v>0</v>
      </c>
      <c r="CA219" s="52">
        <f>ESCYLD1!CA219*VLOOKUP(ESCYLD2!CA$4,'[1]INTERNAL PARAMETERS-1'!$B$5:$J$44,5,FALSE)*VLOOKUP(ESCYLD2!CA$4,'[1]INTERNAL PARAMETERS-1'!$B$5:$J$44,6,FALSE)*VLOOKUP(ESCYLD2!CA$4,'[1]INTERNAL PARAMETERS-1'!$B$5:$J$44,3,FALSE) + ESCYLD1!CA219*(1-VLOOKUP(ESCYLD2!CA$4,'[1]INTERNAL PARAMETERS-1'!$B$5:$J$44,5,FALSE))*VLOOKUP(ESCYLD2!CA$4,'[1]INTERNAL PARAMETERS-1'!$B$5:$J$44,8,FALSE)*VLOOKUP(ESCYLD2!CA$4,'[1]INTERNAL PARAMETERS-1'!$B$5:$J$44,3,FALSE)</f>
        <v>0</v>
      </c>
      <c r="CB219" s="52">
        <f>ESCYLD1!CB219*VLOOKUP(ESCYLD2!CB$4,'[1]INTERNAL PARAMETERS-1'!$B$5:$J$44,5,FALSE)*VLOOKUP(ESCYLD2!CB$4,'[1]INTERNAL PARAMETERS-1'!$B$5:$J$44,6,FALSE)*VLOOKUP(ESCYLD2!CB$4,'[1]INTERNAL PARAMETERS-1'!$B$5:$J$44,3,FALSE) + ESCYLD1!CB219*(1-VLOOKUP(ESCYLD2!CB$4,'[1]INTERNAL PARAMETERS-1'!$B$5:$J$44,5,FALSE))*VLOOKUP(ESCYLD2!CB$4,'[1]INTERNAL PARAMETERS-1'!$B$5:$J$44,8,FALSE)*VLOOKUP(ESCYLD2!CB$4,'[1]INTERNAL PARAMETERS-1'!$B$5:$J$44,3,FALSE)</f>
        <v>0</v>
      </c>
      <c r="CC219" s="52">
        <f>ESCYLD1!CC219*VLOOKUP(ESCYLD2!CC$4,'[1]INTERNAL PARAMETERS-1'!$B$5:$J$44,5,FALSE)*VLOOKUP(ESCYLD2!CC$4,'[1]INTERNAL PARAMETERS-1'!$B$5:$J$44,6,FALSE)*VLOOKUP(ESCYLD2!CC$4,'[1]INTERNAL PARAMETERS-1'!$B$5:$J$44,3,FALSE) + ESCYLD1!CC219*(1-VLOOKUP(ESCYLD2!CC$4,'[1]INTERNAL PARAMETERS-1'!$B$5:$J$44,5,FALSE))*VLOOKUP(ESCYLD2!CC$4,'[1]INTERNAL PARAMETERS-1'!$B$5:$J$44,8,FALSE)*VLOOKUP(ESCYLD2!CC$4,'[1]INTERNAL PARAMETERS-1'!$B$5:$J$44,3,FALSE)</f>
        <v>0</v>
      </c>
      <c r="CD219" s="52">
        <f>ESCYLD1!CD219*VLOOKUP(ESCYLD2!CD$4,'[1]INTERNAL PARAMETERS-1'!$B$5:$J$44,5,FALSE)*VLOOKUP(ESCYLD2!CD$4,'[1]INTERNAL PARAMETERS-1'!$B$5:$J$44,6,FALSE)*VLOOKUP(ESCYLD2!CD$4,'[1]INTERNAL PARAMETERS-1'!$B$5:$J$44,3,FALSE) + ESCYLD1!CD219*(1-VLOOKUP(ESCYLD2!CD$4,'[1]INTERNAL PARAMETERS-1'!$B$5:$J$44,5,FALSE))*VLOOKUP(ESCYLD2!CD$4,'[1]INTERNAL PARAMETERS-1'!$B$5:$J$44,8,FALSE)*VLOOKUP(ESCYLD2!CD$4,'[1]INTERNAL PARAMETERS-1'!$B$5:$J$44,3,FALSE)</f>
        <v>0</v>
      </c>
      <c r="CE219" s="52">
        <f>ESCYLD1!CE219*VLOOKUP(ESCYLD2!CE$4,'[1]INTERNAL PARAMETERS-1'!$B$5:$J$44,5,FALSE)*VLOOKUP(ESCYLD2!CE$4,'[1]INTERNAL PARAMETERS-1'!$B$5:$J$44,6,FALSE)*VLOOKUP(ESCYLD2!CE$4,'[1]INTERNAL PARAMETERS-1'!$B$5:$J$44,3,FALSE) + ESCYLD1!CE219*(1-VLOOKUP(ESCYLD2!CE$4,'[1]INTERNAL PARAMETERS-1'!$B$5:$J$44,5,FALSE))*VLOOKUP(ESCYLD2!CE$4,'[1]INTERNAL PARAMETERS-1'!$B$5:$J$44,8,FALSE)*VLOOKUP(ESCYLD2!CE$4,'[1]INTERNAL PARAMETERS-1'!$B$5:$J$44,3,FALSE)</f>
        <v>0</v>
      </c>
      <c r="CF219" s="52">
        <f>ESCYLD1!CF219*VLOOKUP(ESCYLD2!CF$4,'[1]INTERNAL PARAMETERS-1'!$B$5:$J$44,5,FALSE)*VLOOKUP(ESCYLD2!CF$4,'[1]INTERNAL PARAMETERS-1'!$B$5:$J$44,6,FALSE)*VLOOKUP(ESCYLD2!CF$4,'[1]INTERNAL PARAMETERS-1'!$B$5:$J$44,3,FALSE) + ESCYLD1!CF219*(1-VLOOKUP(ESCYLD2!CF$4,'[1]INTERNAL PARAMETERS-1'!$B$5:$J$44,5,FALSE))*VLOOKUP(ESCYLD2!CF$4,'[1]INTERNAL PARAMETERS-1'!$B$5:$J$44,8,FALSE)*VLOOKUP(ESCYLD2!CF$4,'[1]INTERNAL PARAMETERS-1'!$B$5:$J$44,3,FALSE)</f>
        <v>0</v>
      </c>
      <c r="CG219" s="52">
        <f>ESCYLD1!CG219*VLOOKUP(ESCYLD2!CG$4,'[1]INTERNAL PARAMETERS-1'!$B$5:$J$44,5,FALSE)*VLOOKUP(ESCYLD2!CG$4,'[1]INTERNAL PARAMETERS-1'!$B$5:$J$44,6,FALSE)*VLOOKUP(ESCYLD2!CG$4,'[1]INTERNAL PARAMETERS-1'!$B$5:$J$44,3,FALSE) + ESCYLD1!CG219*(1-VLOOKUP(ESCYLD2!CG$4,'[1]INTERNAL PARAMETERS-1'!$B$5:$J$44,5,FALSE))*VLOOKUP(ESCYLD2!CG$4,'[1]INTERNAL PARAMETERS-1'!$B$5:$J$44,8,FALSE)*VLOOKUP(ESCYLD2!CG$4,'[1]INTERNAL PARAMETERS-1'!$B$5:$J$44,3,FALSE)</f>
        <v>0</v>
      </c>
      <c r="CH219" s="51">
        <f>ESCYLD1!CH219*VLOOKUP(ESCYLD2!CH$4,'[1]INTERNAL PARAMETERS-1'!$B$5:$J$44,5,FALSE)*VLOOKUP(ESCYLD2!CH$4,'[1]INTERNAL PARAMETERS-1'!$B$5:$J$44,6,FALSE)*VLOOKUP(ESCYLD2!CH$4,'[1]INTERNAL PARAMETERS-1'!$B$5:$J$44,3,FALSE) + ESCYLD1!CH219*(1-VLOOKUP(ESCYLD2!CH$4,'[1]INTERNAL PARAMETERS-1'!$B$5:$J$44,5,FALSE))*VLOOKUP(ESCYLD2!CH$4,'[1]INTERNAL PARAMETERS-1'!$B$5:$J$44,8,FALSE)*VLOOKUP(ESCYLD2!CH$4,'[1]INTERNAL PARAMETERS-1'!$B$5:$J$44,3,FALSE)</f>
        <v>0</v>
      </c>
      <c r="CJ219" s="53">
        <f t="shared" si="6"/>
        <v>0</v>
      </c>
      <c r="CK219" s="51">
        <f t="shared" si="7"/>
        <v>0</v>
      </c>
    </row>
    <row r="220" spans="2:89" x14ac:dyDescent="0.5">
      <c r="B220" s="66" t="s">
        <v>7</v>
      </c>
      <c r="C220" s="65" t="s">
        <v>72</v>
      </c>
      <c r="D220" s="65" t="s">
        <v>71</v>
      </c>
      <c r="E220" s="151">
        <f>ESC!AF220</f>
        <v>0</v>
      </c>
      <c r="F220" s="64">
        <f>'[1]INTERNAL PARAMETERS-1'!M22</f>
        <v>5.05</v>
      </c>
      <c r="G220" s="53">
        <f>ESCYLD1!G220*VLOOKUP(ESCYLD2!G$4,'[1]INTERNAL PARAMETERS-1'!$B$5:$J$44,5,FALSE)*VLOOKUP(ESCYLD2!G$4,'[1]INTERNAL PARAMETERS-1'!$B$5:$J$44,7,FALSE)*ESCYLD2!$F220 + ESCYLD1!G220*(1-VLOOKUP(ESCYLD2!G$4,'[1]INTERNAL PARAMETERS-1'!$B$5:$J$44,5,FALSE))*VLOOKUP(ESCYLD2!G$4,'[1]INTERNAL PARAMETERS-1'!$B$5:$J$44,9,FALSE)*ESCYLD2!$F220</f>
        <v>0</v>
      </c>
      <c r="H220" s="52">
        <f>ESCYLD1!H220*VLOOKUP(ESCYLD2!H$4,'[1]INTERNAL PARAMETERS-1'!$B$5:$J$44,5,FALSE)*VLOOKUP(ESCYLD2!H$4,'[1]INTERNAL PARAMETERS-1'!$B$5:$J$44,7,FALSE)*ESCYLD2!$F220 + ESCYLD1!H220*(1-VLOOKUP(ESCYLD2!H$4,'[1]INTERNAL PARAMETERS-1'!$B$5:$J$44,5,FALSE))*VLOOKUP(ESCYLD2!H$4,'[1]INTERNAL PARAMETERS-1'!$B$5:$J$44,9,FALSE)*ESCYLD2!$F220</f>
        <v>0</v>
      </c>
      <c r="I220" s="52">
        <f>ESCYLD1!I220*VLOOKUP(ESCYLD2!I$4,'[1]INTERNAL PARAMETERS-1'!$B$5:$J$44,5,FALSE)*VLOOKUP(ESCYLD2!I$4,'[1]INTERNAL PARAMETERS-1'!$B$5:$J$44,7,FALSE)*ESCYLD2!$F220 + ESCYLD1!I220*(1-VLOOKUP(ESCYLD2!I$4,'[1]INTERNAL PARAMETERS-1'!$B$5:$J$44,5,FALSE))*VLOOKUP(ESCYLD2!I$4,'[1]INTERNAL PARAMETERS-1'!$B$5:$J$44,9,FALSE)*ESCYLD2!$F220</f>
        <v>0</v>
      </c>
      <c r="J220" s="52">
        <f>ESCYLD1!J220*VLOOKUP(ESCYLD2!J$4,'[1]INTERNAL PARAMETERS-1'!$B$5:$J$44,5,FALSE)*VLOOKUP(ESCYLD2!J$4,'[1]INTERNAL PARAMETERS-1'!$B$5:$J$44,7,FALSE)*ESCYLD2!$F220 + ESCYLD1!J220*(1-VLOOKUP(ESCYLD2!J$4,'[1]INTERNAL PARAMETERS-1'!$B$5:$J$44,5,FALSE))*VLOOKUP(ESCYLD2!J$4,'[1]INTERNAL PARAMETERS-1'!$B$5:$J$44,9,FALSE)*ESCYLD2!$F220</f>
        <v>0</v>
      </c>
      <c r="K220" s="52">
        <f>ESCYLD1!K220*VLOOKUP(ESCYLD2!K$4,'[1]INTERNAL PARAMETERS-1'!$B$5:$J$44,5,FALSE)*VLOOKUP(ESCYLD2!K$4,'[1]INTERNAL PARAMETERS-1'!$B$5:$J$44,7,FALSE)*ESCYLD2!$F220 + ESCYLD1!K220*(1-VLOOKUP(ESCYLD2!K$4,'[1]INTERNAL PARAMETERS-1'!$B$5:$J$44,5,FALSE))*VLOOKUP(ESCYLD2!K$4,'[1]INTERNAL PARAMETERS-1'!$B$5:$J$44,9,FALSE)*ESCYLD2!$F220</f>
        <v>0</v>
      </c>
      <c r="L220" s="52">
        <f>ESCYLD1!L220*VLOOKUP(ESCYLD2!L$4,'[1]INTERNAL PARAMETERS-1'!$B$5:$J$44,5,FALSE)*VLOOKUP(ESCYLD2!L$4,'[1]INTERNAL PARAMETERS-1'!$B$5:$J$44,7,FALSE)*ESCYLD2!$F220 + ESCYLD1!L220*(1-VLOOKUP(ESCYLD2!L$4,'[1]INTERNAL PARAMETERS-1'!$B$5:$J$44,5,FALSE))*VLOOKUP(ESCYLD2!L$4,'[1]INTERNAL PARAMETERS-1'!$B$5:$J$44,9,FALSE)*ESCYLD2!$F220</f>
        <v>0</v>
      </c>
      <c r="M220" s="52">
        <f>ESCYLD1!M220*VLOOKUP(ESCYLD2!M$4,'[1]INTERNAL PARAMETERS-1'!$B$5:$J$44,5,FALSE)*VLOOKUP(ESCYLD2!M$4,'[1]INTERNAL PARAMETERS-1'!$B$5:$J$44,7,FALSE)*ESCYLD2!$F220 + ESCYLD1!M220*(1-VLOOKUP(ESCYLD2!M$4,'[1]INTERNAL PARAMETERS-1'!$B$5:$J$44,5,FALSE))*VLOOKUP(ESCYLD2!M$4,'[1]INTERNAL PARAMETERS-1'!$B$5:$J$44,9,FALSE)*ESCYLD2!$F220</f>
        <v>0</v>
      </c>
      <c r="N220" s="52">
        <f>ESCYLD1!N220*VLOOKUP(ESCYLD2!N$4,'[1]INTERNAL PARAMETERS-1'!$B$5:$J$44,5,FALSE)*VLOOKUP(ESCYLD2!N$4,'[1]INTERNAL PARAMETERS-1'!$B$5:$J$44,7,FALSE)*ESCYLD2!$F220 + ESCYLD1!N220*(1-VLOOKUP(ESCYLD2!N$4,'[1]INTERNAL PARAMETERS-1'!$B$5:$J$44,5,FALSE))*VLOOKUP(ESCYLD2!N$4,'[1]INTERNAL PARAMETERS-1'!$B$5:$J$44,9,FALSE)*ESCYLD2!$F220</f>
        <v>0</v>
      </c>
      <c r="O220" s="52">
        <f>ESCYLD1!O220*VLOOKUP(ESCYLD2!O$4,'[1]INTERNAL PARAMETERS-1'!$B$5:$J$44,5,FALSE)*VLOOKUP(ESCYLD2!O$4,'[1]INTERNAL PARAMETERS-1'!$B$5:$J$44,7,FALSE)*ESCYLD2!$F220 + ESCYLD1!O220*(1-VLOOKUP(ESCYLD2!O$4,'[1]INTERNAL PARAMETERS-1'!$B$5:$J$44,5,FALSE))*VLOOKUP(ESCYLD2!O$4,'[1]INTERNAL PARAMETERS-1'!$B$5:$J$44,9,FALSE)*ESCYLD2!$F220</f>
        <v>0</v>
      </c>
      <c r="P220" s="52">
        <f>ESCYLD1!P220*VLOOKUP(ESCYLD2!P$4,'[1]INTERNAL PARAMETERS-1'!$B$5:$J$44,5,FALSE)*VLOOKUP(ESCYLD2!P$4,'[1]INTERNAL PARAMETERS-1'!$B$5:$J$44,7,FALSE)*ESCYLD2!$F220 + ESCYLD1!P220*(1-VLOOKUP(ESCYLD2!P$4,'[1]INTERNAL PARAMETERS-1'!$B$5:$J$44,5,FALSE))*VLOOKUP(ESCYLD2!P$4,'[1]INTERNAL PARAMETERS-1'!$B$5:$J$44,9,FALSE)*ESCYLD2!$F220</f>
        <v>0</v>
      </c>
      <c r="Q220" s="52">
        <f>ESCYLD1!Q220*VLOOKUP(ESCYLD2!Q$4,'[1]INTERNAL PARAMETERS-1'!$B$5:$J$44,5,FALSE)*VLOOKUP(ESCYLD2!Q$4,'[1]INTERNAL PARAMETERS-1'!$B$5:$J$44,7,FALSE)*ESCYLD2!$F220 + ESCYLD1!Q220*(1-VLOOKUP(ESCYLD2!Q$4,'[1]INTERNAL PARAMETERS-1'!$B$5:$J$44,5,FALSE))*VLOOKUP(ESCYLD2!Q$4,'[1]INTERNAL PARAMETERS-1'!$B$5:$J$44,9,FALSE)*ESCYLD2!$F220</f>
        <v>0</v>
      </c>
      <c r="R220" s="52">
        <f>ESCYLD1!R220*VLOOKUP(ESCYLD2!R$4,'[1]INTERNAL PARAMETERS-1'!$B$5:$J$44,5,FALSE)*VLOOKUP(ESCYLD2!R$4,'[1]INTERNAL PARAMETERS-1'!$B$5:$J$44,7,FALSE)*ESCYLD2!$F220 + ESCYLD1!R220*(1-VLOOKUP(ESCYLD2!R$4,'[1]INTERNAL PARAMETERS-1'!$B$5:$J$44,5,FALSE))*VLOOKUP(ESCYLD2!R$4,'[1]INTERNAL PARAMETERS-1'!$B$5:$J$44,9,FALSE)*ESCYLD2!$F220</f>
        <v>0</v>
      </c>
      <c r="S220" s="52">
        <f>ESCYLD1!S220*VLOOKUP(ESCYLD2!S$4,'[1]INTERNAL PARAMETERS-1'!$B$5:$J$44,5,FALSE)*VLOOKUP(ESCYLD2!S$4,'[1]INTERNAL PARAMETERS-1'!$B$5:$J$44,7,FALSE)*ESCYLD2!$F220 + ESCYLD1!S220*(1-VLOOKUP(ESCYLD2!S$4,'[1]INTERNAL PARAMETERS-1'!$B$5:$J$44,5,FALSE))*VLOOKUP(ESCYLD2!S$4,'[1]INTERNAL PARAMETERS-1'!$B$5:$J$44,9,FALSE)*ESCYLD2!$F220</f>
        <v>0</v>
      </c>
      <c r="T220" s="52">
        <f>ESCYLD1!T220*VLOOKUP(ESCYLD2!T$4,'[1]INTERNAL PARAMETERS-1'!$B$5:$J$44,5,FALSE)*VLOOKUP(ESCYLD2!T$4,'[1]INTERNAL PARAMETERS-1'!$B$5:$J$44,7,FALSE)*ESCYLD2!$F220 + ESCYLD1!T220*(1-VLOOKUP(ESCYLD2!T$4,'[1]INTERNAL PARAMETERS-1'!$B$5:$J$44,5,FALSE))*VLOOKUP(ESCYLD2!T$4,'[1]INTERNAL PARAMETERS-1'!$B$5:$J$44,9,FALSE)*ESCYLD2!$F220</f>
        <v>0</v>
      </c>
      <c r="U220" s="52">
        <f>ESCYLD1!U220*VLOOKUP(ESCYLD2!U$4,'[1]INTERNAL PARAMETERS-1'!$B$5:$J$44,5,FALSE)*VLOOKUP(ESCYLD2!U$4,'[1]INTERNAL PARAMETERS-1'!$B$5:$J$44,7,FALSE)*ESCYLD2!$F220 + ESCYLD1!U220*(1-VLOOKUP(ESCYLD2!U$4,'[1]INTERNAL PARAMETERS-1'!$B$5:$J$44,5,FALSE))*VLOOKUP(ESCYLD2!U$4,'[1]INTERNAL PARAMETERS-1'!$B$5:$J$44,9,FALSE)*ESCYLD2!$F220</f>
        <v>0</v>
      </c>
      <c r="V220" s="52">
        <f>ESCYLD1!V220*VLOOKUP(ESCYLD2!V$4,'[1]INTERNAL PARAMETERS-1'!$B$5:$J$44,5,FALSE)*VLOOKUP(ESCYLD2!V$4,'[1]INTERNAL PARAMETERS-1'!$B$5:$J$44,7,FALSE)*ESCYLD2!$F220 + ESCYLD1!V220*(1-VLOOKUP(ESCYLD2!V$4,'[1]INTERNAL PARAMETERS-1'!$B$5:$J$44,5,FALSE))*VLOOKUP(ESCYLD2!V$4,'[1]INTERNAL PARAMETERS-1'!$B$5:$J$44,9,FALSE)*ESCYLD2!$F220</f>
        <v>0</v>
      </c>
      <c r="W220" s="52">
        <f>ESCYLD1!W220*VLOOKUP(ESCYLD2!W$4,'[1]INTERNAL PARAMETERS-1'!$B$5:$J$44,5,FALSE)*VLOOKUP(ESCYLD2!W$4,'[1]INTERNAL PARAMETERS-1'!$B$5:$J$44,7,FALSE)*ESCYLD2!$F220 + ESCYLD1!W220*(1-VLOOKUP(ESCYLD2!W$4,'[1]INTERNAL PARAMETERS-1'!$B$5:$J$44,5,FALSE))*VLOOKUP(ESCYLD2!W$4,'[1]INTERNAL PARAMETERS-1'!$B$5:$J$44,9,FALSE)*ESCYLD2!$F220</f>
        <v>0</v>
      </c>
      <c r="X220" s="52">
        <f>ESCYLD1!X220*VLOOKUP(ESCYLD2!X$4,'[1]INTERNAL PARAMETERS-1'!$B$5:$J$44,5,FALSE)*VLOOKUP(ESCYLD2!X$4,'[1]INTERNAL PARAMETERS-1'!$B$5:$J$44,7,FALSE)*ESCYLD2!$F220 + ESCYLD1!X220*(1-VLOOKUP(ESCYLD2!X$4,'[1]INTERNAL PARAMETERS-1'!$B$5:$J$44,5,FALSE))*VLOOKUP(ESCYLD2!X$4,'[1]INTERNAL PARAMETERS-1'!$B$5:$J$44,9,FALSE)*ESCYLD2!$F220</f>
        <v>0</v>
      </c>
      <c r="Y220" s="52">
        <f>ESCYLD1!Y220*VLOOKUP(ESCYLD2!Y$4,'[1]INTERNAL PARAMETERS-1'!$B$5:$J$44,5,FALSE)*VLOOKUP(ESCYLD2!Y$4,'[1]INTERNAL PARAMETERS-1'!$B$5:$J$44,7,FALSE)*ESCYLD2!$F220 + ESCYLD1!Y220*(1-VLOOKUP(ESCYLD2!Y$4,'[1]INTERNAL PARAMETERS-1'!$B$5:$J$44,5,FALSE))*VLOOKUP(ESCYLD2!Y$4,'[1]INTERNAL PARAMETERS-1'!$B$5:$J$44,9,FALSE)*ESCYLD2!$F220</f>
        <v>0</v>
      </c>
      <c r="Z220" s="52">
        <f>ESCYLD1!Z220*VLOOKUP(ESCYLD2!Z$4,'[1]INTERNAL PARAMETERS-1'!$B$5:$J$44,5,FALSE)*VLOOKUP(ESCYLD2!Z$4,'[1]INTERNAL PARAMETERS-1'!$B$5:$J$44,7,FALSE)*ESCYLD2!$F220 + ESCYLD1!Z220*(1-VLOOKUP(ESCYLD2!Z$4,'[1]INTERNAL PARAMETERS-1'!$B$5:$J$44,5,FALSE))*VLOOKUP(ESCYLD2!Z$4,'[1]INTERNAL PARAMETERS-1'!$B$5:$J$44,9,FALSE)*ESCYLD2!$F220</f>
        <v>0</v>
      </c>
      <c r="AA220" s="52">
        <f>ESCYLD1!AA220*VLOOKUP(ESCYLD2!AA$4,'[1]INTERNAL PARAMETERS-1'!$B$5:$J$44,5,FALSE)*VLOOKUP(ESCYLD2!AA$4,'[1]INTERNAL PARAMETERS-1'!$B$5:$J$44,7,FALSE)*ESCYLD2!$F220 + ESCYLD1!AA220*(1-VLOOKUP(ESCYLD2!AA$4,'[1]INTERNAL PARAMETERS-1'!$B$5:$J$44,5,FALSE))*VLOOKUP(ESCYLD2!AA$4,'[1]INTERNAL PARAMETERS-1'!$B$5:$J$44,9,FALSE)*ESCYLD2!$F220</f>
        <v>0</v>
      </c>
      <c r="AB220" s="52">
        <f>ESCYLD1!AB220*VLOOKUP(ESCYLD2!AB$4,'[1]INTERNAL PARAMETERS-1'!$B$5:$J$44,5,FALSE)*VLOOKUP(ESCYLD2!AB$4,'[1]INTERNAL PARAMETERS-1'!$B$5:$J$44,7,FALSE)*ESCYLD2!$F220 + ESCYLD1!AB220*(1-VLOOKUP(ESCYLD2!AB$4,'[1]INTERNAL PARAMETERS-1'!$B$5:$J$44,5,FALSE))*VLOOKUP(ESCYLD2!AB$4,'[1]INTERNAL PARAMETERS-1'!$B$5:$J$44,9,FALSE)*ESCYLD2!$F220</f>
        <v>0</v>
      </c>
      <c r="AC220" s="52">
        <f>ESCYLD1!AC220*VLOOKUP(ESCYLD2!AC$4,'[1]INTERNAL PARAMETERS-1'!$B$5:$J$44,5,FALSE)*VLOOKUP(ESCYLD2!AC$4,'[1]INTERNAL PARAMETERS-1'!$B$5:$J$44,7,FALSE)*ESCYLD2!$F220 + ESCYLD1!AC220*(1-VLOOKUP(ESCYLD2!AC$4,'[1]INTERNAL PARAMETERS-1'!$B$5:$J$44,5,FALSE))*VLOOKUP(ESCYLD2!AC$4,'[1]INTERNAL PARAMETERS-1'!$B$5:$J$44,9,FALSE)*ESCYLD2!$F220</f>
        <v>0</v>
      </c>
      <c r="AD220" s="52">
        <f>ESCYLD1!AD220*VLOOKUP(ESCYLD2!AD$4,'[1]INTERNAL PARAMETERS-1'!$B$5:$J$44,5,FALSE)*VLOOKUP(ESCYLD2!AD$4,'[1]INTERNAL PARAMETERS-1'!$B$5:$J$44,7,FALSE)*ESCYLD2!$F220 + ESCYLD1!AD220*(1-VLOOKUP(ESCYLD2!AD$4,'[1]INTERNAL PARAMETERS-1'!$B$5:$J$44,5,FALSE))*VLOOKUP(ESCYLD2!AD$4,'[1]INTERNAL PARAMETERS-1'!$B$5:$J$44,9,FALSE)*ESCYLD2!$F220</f>
        <v>0</v>
      </c>
      <c r="AE220" s="52">
        <f>ESCYLD1!AE220*VLOOKUP(ESCYLD2!AE$4,'[1]INTERNAL PARAMETERS-1'!$B$5:$J$44,5,FALSE)*VLOOKUP(ESCYLD2!AE$4,'[1]INTERNAL PARAMETERS-1'!$B$5:$J$44,7,FALSE)*ESCYLD2!$F220 + ESCYLD1!AE220*(1-VLOOKUP(ESCYLD2!AE$4,'[1]INTERNAL PARAMETERS-1'!$B$5:$J$44,5,FALSE))*VLOOKUP(ESCYLD2!AE$4,'[1]INTERNAL PARAMETERS-1'!$B$5:$J$44,9,FALSE)*ESCYLD2!$F220</f>
        <v>0</v>
      </c>
      <c r="AF220" s="52">
        <f>ESCYLD1!AF220*VLOOKUP(ESCYLD2!AF$4,'[1]INTERNAL PARAMETERS-1'!$B$5:$J$44,5,FALSE)*VLOOKUP(ESCYLD2!AF$4,'[1]INTERNAL PARAMETERS-1'!$B$5:$J$44,7,FALSE)*ESCYLD2!$F220 + ESCYLD1!AF220*(1-VLOOKUP(ESCYLD2!AF$4,'[1]INTERNAL PARAMETERS-1'!$B$5:$J$44,5,FALSE))*VLOOKUP(ESCYLD2!AF$4,'[1]INTERNAL PARAMETERS-1'!$B$5:$J$44,9,FALSE)*ESCYLD2!$F220</f>
        <v>0</v>
      </c>
      <c r="AG220" s="52">
        <f>ESCYLD1!AG220*VLOOKUP(ESCYLD2!AG$4,'[1]INTERNAL PARAMETERS-1'!$B$5:$J$44,5,FALSE)*VLOOKUP(ESCYLD2!AG$4,'[1]INTERNAL PARAMETERS-1'!$B$5:$J$44,7,FALSE)*ESCYLD2!$F220 + ESCYLD1!AG220*(1-VLOOKUP(ESCYLD2!AG$4,'[1]INTERNAL PARAMETERS-1'!$B$5:$J$44,5,FALSE))*VLOOKUP(ESCYLD2!AG$4,'[1]INTERNAL PARAMETERS-1'!$B$5:$J$44,9,FALSE)*ESCYLD2!$F220</f>
        <v>0</v>
      </c>
      <c r="AH220" s="52">
        <f>ESCYLD1!AH220*VLOOKUP(ESCYLD2!AH$4,'[1]INTERNAL PARAMETERS-1'!$B$5:$J$44,5,FALSE)*VLOOKUP(ESCYLD2!AH$4,'[1]INTERNAL PARAMETERS-1'!$B$5:$J$44,7,FALSE)*ESCYLD2!$F220 + ESCYLD1!AH220*(1-VLOOKUP(ESCYLD2!AH$4,'[1]INTERNAL PARAMETERS-1'!$B$5:$J$44,5,FALSE))*VLOOKUP(ESCYLD2!AH$4,'[1]INTERNAL PARAMETERS-1'!$B$5:$J$44,9,FALSE)*ESCYLD2!$F220</f>
        <v>0</v>
      </c>
      <c r="AI220" s="52">
        <f>ESCYLD1!AI220*VLOOKUP(ESCYLD2!AI$4,'[1]INTERNAL PARAMETERS-1'!$B$5:$J$44,5,FALSE)*VLOOKUP(ESCYLD2!AI$4,'[1]INTERNAL PARAMETERS-1'!$B$5:$J$44,7,FALSE)*ESCYLD2!$F220 + ESCYLD1!AI220*(1-VLOOKUP(ESCYLD2!AI$4,'[1]INTERNAL PARAMETERS-1'!$B$5:$J$44,5,FALSE))*VLOOKUP(ESCYLD2!AI$4,'[1]INTERNAL PARAMETERS-1'!$B$5:$J$44,9,FALSE)*ESCYLD2!$F220</f>
        <v>0</v>
      </c>
      <c r="AJ220" s="52">
        <f>ESCYLD1!AJ220*VLOOKUP(ESCYLD2!AJ$4,'[1]INTERNAL PARAMETERS-1'!$B$5:$J$44,5,FALSE)*VLOOKUP(ESCYLD2!AJ$4,'[1]INTERNAL PARAMETERS-1'!$B$5:$J$44,7,FALSE)*ESCYLD2!$F220 + ESCYLD1!AJ220*(1-VLOOKUP(ESCYLD2!AJ$4,'[1]INTERNAL PARAMETERS-1'!$B$5:$J$44,5,FALSE))*VLOOKUP(ESCYLD2!AJ$4,'[1]INTERNAL PARAMETERS-1'!$B$5:$J$44,9,FALSE)*ESCYLD2!$F220</f>
        <v>0</v>
      </c>
      <c r="AK220" s="52">
        <f>ESCYLD1!AK220*VLOOKUP(ESCYLD2!AK$4,'[1]INTERNAL PARAMETERS-1'!$B$5:$J$44,5,FALSE)*VLOOKUP(ESCYLD2!AK$4,'[1]INTERNAL PARAMETERS-1'!$B$5:$J$44,7,FALSE)*ESCYLD2!$F220 + ESCYLD1!AK220*(1-VLOOKUP(ESCYLD2!AK$4,'[1]INTERNAL PARAMETERS-1'!$B$5:$J$44,5,FALSE))*VLOOKUP(ESCYLD2!AK$4,'[1]INTERNAL PARAMETERS-1'!$B$5:$J$44,9,FALSE)*ESCYLD2!$F220</f>
        <v>0</v>
      </c>
      <c r="AL220" s="52">
        <f>ESCYLD1!AL220*VLOOKUP(ESCYLD2!AL$4,'[1]INTERNAL PARAMETERS-1'!$B$5:$J$44,5,FALSE)*VLOOKUP(ESCYLD2!AL$4,'[1]INTERNAL PARAMETERS-1'!$B$5:$J$44,7,FALSE)*ESCYLD2!$F220 + ESCYLD1!AL220*(1-VLOOKUP(ESCYLD2!AL$4,'[1]INTERNAL PARAMETERS-1'!$B$5:$J$44,5,FALSE))*VLOOKUP(ESCYLD2!AL$4,'[1]INTERNAL PARAMETERS-1'!$B$5:$J$44,9,FALSE)*ESCYLD2!$F220</f>
        <v>0</v>
      </c>
      <c r="AM220" s="52">
        <f>ESCYLD1!AM220*VLOOKUP(ESCYLD2!AM$4,'[1]INTERNAL PARAMETERS-1'!$B$5:$J$44,5,FALSE)*VLOOKUP(ESCYLD2!AM$4,'[1]INTERNAL PARAMETERS-1'!$B$5:$J$44,7,FALSE)*ESCYLD2!$F220 + ESCYLD1!AM220*(1-VLOOKUP(ESCYLD2!AM$4,'[1]INTERNAL PARAMETERS-1'!$B$5:$J$44,5,FALSE))*VLOOKUP(ESCYLD2!AM$4,'[1]INTERNAL PARAMETERS-1'!$B$5:$J$44,9,FALSE)*ESCYLD2!$F220</f>
        <v>0</v>
      </c>
      <c r="AN220" s="52">
        <f>ESCYLD1!AN220*VLOOKUP(ESCYLD2!AN$4,'[1]INTERNAL PARAMETERS-1'!$B$5:$J$44,5,FALSE)*VLOOKUP(ESCYLD2!AN$4,'[1]INTERNAL PARAMETERS-1'!$B$5:$J$44,7,FALSE)*ESCYLD2!$F220 + ESCYLD1!AN220*(1-VLOOKUP(ESCYLD2!AN$4,'[1]INTERNAL PARAMETERS-1'!$B$5:$J$44,5,FALSE))*VLOOKUP(ESCYLD2!AN$4,'[1]INTERNAL PARAMETERS-1'!$B$5:$J$44,9,FALSE)*ESCYLD2!$F220</f>
        <v>0</v>
      </c>
      <c r="AO220" s="52">
        <f>ESCYLD1!AO220*VLOOKUP(ESCYLD2!AO$4,'[1]INTERNAL PARAMETERS-1'!$B$5:$J$44,5,FALSE)*VLOOKUP(ESCYLD2!AO$4,'[1]INTERNAL PARAMETERS-1'!$B$5:$J$44,7,FALSE)*ESCYLD2!$F220 + ESCYLD1!AO220*(1-VLOOKUP(ESCYLD2!AO$4,'[1]INTERNAL PARAMETERS-1'!$B$5:$J$44,5,FALSE))*VLOOKUP(ESCYLD2!AO$4,'[1]INTERNAL PARAMETERS-1'!$B$5:$J$44,9,FALSE)*ESCYLD2!$F220</f>
        <v>0</v>
      </c>
      <c r="AP220" s="52">
        <f>ESCYLD1!AP220*VLOOKUP(ESCYLD2!AP$4,'[1]INTERNAL PARAMETERS-1'!$B$5:$J$44,5,FALSE)*VLOOKUP(ESCYLD2!AP$4,'[1]INTERNAL PARAMETERS-1'!$B$5:$J$44,7,FALSE)*ESCYLD2!$F220 + ESCYLD1!AP220*(1-VLOOKUP(ESCYLD2!AP$4,'[1]INTERNAL PARAMETERS-1'!$B$5:$J$44,5,FALSE))*VLOOKUP(ESCYLD2!AP$4,'[1]INTERNAL PARAMETERS-1'!$B$5:$J$44,9,FALSE)*ESCYLD2!$F220</f>
        <v>0</v>
      </c>
      <c r="AQ220" s="52">
        <f>ESCYLD1!AQ220*VLOOKUP(ESCYLD2!AQ$4,'[1]INTERNAL PARAMETERS-1'!$B$5:$J$44,5,FALSE)*VLOOKUP(ESCYLD2!AQ$4,'[1]INTERNAL PARAMETERS-1'!$B$5:$J$44,7,FALSE)*ESCYLD2!$F220 + ESCYLD1!AQ220*(1-VLOOKUP(ESCYLD2!AQ$4,'[1]INTERNAL PARAMETERS-1'!$B$5:$J$44,5,FALSE))*VLOOKUP(ESCYLD2!AQ$4,'[1]INTERNAL PARAMETERS-1'!$B$5:$J$44,9,FALSE)*ESCYLD2!$F220</f>
        <v>0</v>
      </c>
      <c r="AR220" s="52">
        <f>ESCYLD1!AR220*VLOOKUP(ESCYLD2!AR$4,'[1]INTERNAL PARAMETERS-1'!$B$5:$J$44,5,FALSE)*VLOOKUP(ESCYLD2!AR$4,'[1]INTERNAL PARAMETERS-1'!$B$5:$J$44,7,FALSE)*ESCYLD2!$F220 + ESCYLD1!AR220*(1-VLOOKUP(ESCYLD2!AR$4,'[1]INTERNAL PARAMETERS-1'!$B$5:$J$44,5,FALSE))*VLOOKUP(ESCYLD2!AR$4,'[1]INTERNAL PARAMETERS-1'!$B$5:$J$44,9,FALSE)*ESCYLD2!$F220</f>
        <v>0</v>
      </c>
      <c r="AS220" s="52">
        <f>ESCYLD1!AS220*VLOOKUP(ESCYLD2!AS$4,'[1]INTERNAL PARAMETERS-1'!$B$5:$J$44,5,FALSE)*VLOOKUP(ESCYLD2!AS$4,'[1]INTERNAL PARAMETERS-1'!$B$5:$J$44,7,FALSE)*ESCYLD2!$F220 + ESCYLD1!AS220*(1-VLOOKUP(ESCYLD2!AS$4,'[1]INTERNAL PARAMETERS-1'!$B$5:$J$44,5,FALSE))*VLOOKUP(ESCYLD2!AS$4,'[1]INTERNAL PARAMETERS-1'!$B$5:$J$44,9,FALSE)*ESCYLD2!$F220</f>
        <v>0</v>
      </c>
      <c r="AT220" s="51">
        <f>ESCYLD1!AT220*VLOOKUP(ESCYLD2!AT$4,'[1]INTERNAL PARAMETERS-1'!$B$5:$J$44,5,FALSE)*VLOOKUP(ESCYLD2!AT$4,'[1]INTERNAL PARAMETERS-1'!$B$5:$J$44,7,FALSE)*ESCYLD2!$F220 + ESCYLD1!AT220*(1-VLOOKUP(ESCYLD2!AT$4,'[1]INTERNAL PARAMETERS-1'!$B$5:$J$44,5,FALSE))*VLOOKUP(ESCYLD2!AT$4,'[1]INTERNAL PARAMETERS-1'!$B$5:$J$44,9,FALSE)*ESCYLD2!$F220</f>
        <v>0</v>
      </c>
      <c r="AU220" s="53">
        <f>ESCYLD1!AU220*VLOOKUP(ESCYLD2!AU$4,'[1]INTERNAL PARAMETERS-1'!$B$5:$J$44,5,FALSE)*VLOOKUP(ESCYLD2!AU$4,'[1]INTERNAL PARAMETERS-1'!$B$5:$J$44,6,FALSE)*VLOOKUP(ESCYLD2!AU$4,'[1]INTERNAL PARAMETERS-1'!$B$5:$J$44,3,FALSE) + ESCYLD1!AU220*(1-VLOOKUP(ESCYLD2!AU$4,'[1]INTERNAL PARAMETERS-1'!$B$5:$J$44,5,FALSE))*VLOOKUP(ESCYLD2!AU$4,'[1]INTERNAL PARAMETERS-1'!$B$5:$J$44,8,FALSE)*VLOOKUP(ESCYLD2!AU$4,'[1]INTERNAL PARAMETERS-1'!$B$5:$J$44,3,FALSE)</f>
        <v>0</v>
      </c>
      <c r="AV220" s="52">
        <f>ESCYLD1!AV220*VLOOKUP(ESCYLD2!AV$4,'[1]INTERNAL PARAMETERS-1'!$B$5:$J$44,5,FALSE)*VLOOKUP(ESCYLD2!AV$4,'[1]INTERNAL PARAMETERS-1'!$B$5:$J$44,6,FALSE)*VLOOKUP(ESCYLD2!AV$4,'[1]INTERNAL PARAMETERS-1'!$B$5:$J$44,3,FALSE) + ESCYLD1!AV220*(1-VLOOKUP(ESCYLD2!AV$4,'[1]INTERNAL PARAMETERS-1'!$B$5:$J$44,5,FALSE))*VLOOKUP(ESCYLD2!AV$4,'[1]INTERNAL PARAMETERS-1'!$B$5:$J$44,8,FALSE)*VLOOKUP(ESCYLD2!AV$4,'[1]INTERNAL PARAMETERS-1'!$B$5:$J$44,3,FALSE)</f>
        <v>0</v>
      </c>
      <c r="AW220" s="52">
        <f>ESCYLD1!AW220*VLOOKUP(ESCYLD2!AW$4,'[1]INTERNAL PARAMETERS-1'!$B$5:$J$44,5,FALSE)*VLOOKUP(ESCYLD2!AW$4,'[1]INTERNAL PARAMETERS-1'!$B$5:$J$44,6,FALSE)*VLOOKUP(ESCYLD2!AW$4,'[1]INTERNAL PARAMETERS-1'!$B$5:$J$44,3,FALSE) + ESCYLD1!AW220*(1-VLOOKUP(ESCYLD2!AW$4,'[1]INTERNAL PARAMETERS-1'!$B$5:$J$44,5,FALSE))*VLOOKUP(ESCYLD2!AW$4,'[1]INTERNAL PARAMETERS-1'!$B$5:$J$44,8,FALSE)*VLOOKUP(ESCYLD2!AW$4,'[1]INTERNAL PARAMETERS-1'!$B$5:$J$44,3,FALSE)</f>
        <v>0</v>
      </c>
      <c r="AX220" s="52">
        <f>ESCYLD1!AX220*VLOOKUP(ESCYLD2!AX$4,'[1]INTERNAL PARAMETERS-1'!$B$5:$J$44,5,FALSE)*VLOOKUP(ESCYLD2!AX$4,'[1]INTERNAL PARAMETERS-1'!$B$5:$J$44,6,FALSE)*VLOOKUP(ESCYLD2!AX$4,'[1]INTERNAL PARAMETERS-1'!$B$5:$J$44,3,FALSE) + ESCYLD1!AX220*(1-VLOOKUP(ESCYLD2!AX$4,'[1]INTERNAL PARAMETERS-1'!$B$5:$J$44,5,FALSE))*VLOOKUP(ESCYLD2!AX$4,'[1]INTERNAL PARAMETERS-1'!$B$5:$J$44,8,FALSE)*VLOOKUP(ESCYLD2!AX$4,'[1]INTERNAL PARAMETERS-1'!$B$5:$J$44,3,FALSE)</f>
        <v>0</v>
      </c>
      <c r="AY220" s="52">
        <f>ESCYLD1!AY220*VLOOKUP(ESCYLD2!AY$4,'[1]INTERNAL PARAMETERS-1'!$B$5:$J$44,5,FALSE)*VLOOKUP(ESCYLD2!AY$4,'[1]INTERNAL PARAMETERS-1'!$B$5:$J$44,6,FALSE)*VLOOKUP(ESCYLD2!AY$4,'[1]INTERNAL PARAMETERS-1'!$B$5:$J$44,3,FALSE) + ESCYLD1!AY220*(1-VLOOKUP(ESCYLD2!AY$4,'[1]INTERNAL PARAMETERS-1'!$B$5:$J$44,5,FALSE))*VLOOKUP(ESCYLD2!AY$4,'[1]INTERNAL PARAMETERS-1'!$B$5:$J$44,8,FALSE)*VLOOKUP(ESCYLD2!AY$4,'[1]INTERNAL PARAMETERS-1'!$B$5:$J$44,3,FALSE)</f>
        <v>0</v>
      </c>
      <c r="AZ220" s="52">
        <f>ESCYLD1!AZ220*VLOOKUP(ESCYLD2!AZ$4,'[1]INTERNAL PARAMETERS-1'!$B$5:$J$44,5,FALSE)*VLOOKUP(ESCYLD2!AZ$4,'[1]INTERNAL PARAMETERS-1'!$B$5:$J$44,6,FALSE)*VLOOKUP(ESCYLD2!AZ$4,'[1]INTERNAL PARAMETERS-1'!$B$5:$J$44,3,FALSE) + ESCYLD1!AZ220*(1-VLOOKUP(ESCYLD2!AZ$4,'[1]INTERNAL PARAMETERS-1'!$B$5:$J$44,5,FALSE))*VLOOKUP(ESCYLD2!AZ$4,'[1]INTERNAL PARAMETERS-1'!$B$5:$J$44,8,FALSE)*VLOOKUP(ESCYLD2!AZ$4,'[1]INTERNAL PARAMETERS-1'!$B$5:$J$44,3,FALSE)</f>
        <v>0</v>
      </c>
      <c r="BA220" s="52">
        <f>ESCYLD1!BA220*VLOOKUP(ESCYLD2!BA$4,'[1]INTERNAL PARAMETERS-1'!$B$5:$J$44,5,FALSE)*VLOOKUP(ESCYLD2!BA$4,'[1]INTERNAL PARAMETERS-1'!$B$5:$J$44,6,FALSE)*VLOOKUP(ESCYLD2!BA$4,'[1]INTERNAL PARAMETERS-1'!$B$5:$J$44,3,FALSE) + ESCYLD1!BA220*(1-VLOOKUP(ESCYLD2!BA$4,'[1]INTERNAL PARAMETERS-1'!$B$5:$J$44,5,FALSE))*VLOOKUP(ESCYLD2!BA$4,'[1]INTERNAL PARAMETERS-1'!$B$5:$J$44,8,FALSE)*VLOOKUP(ESCYLD2!BA$4,'[1]INTERNAL PARAMETERS-1'!$B$5:$J$44,3,FALSE)</f>
        <v>0</v>
      </c>
      <c r="BB220" s="52">
        <f>ESCYLD1!BB220*VLOOKUP(ESCYLD2!BB$4,'[1]INTERNAL PARAMETERS-1'!$B$5:$J$44,5,FALSE)*VLOOKUP(ESCYLD2!BB$4,'[1]INTERNAL PARAMETERS-1'!$B$5:$J$44,6,FALSE)*VLOOKUP(ESCYLD2!BB$4,'[1]INTERNAL PARAMETERS-1'!$B$5:$J$44,3,FALSE) + ESCYLD1!BB220*(1-VLOOKUP(ESCYLD2!BB$4,'[1]INTERNAL PARAMETERS-1'!$B$5:$J$44,5,FALSE))*VLOOKUP(ESCYLD2!BB$4,'[1]INTERNAL PARAMETERS-1'!$B$5:$J$44,8,FALSE)*VLOOKUP(ESCYLD2!BB$4,'[1]INTERNAL PARAMETERS-1'!$B$5:$J$44,3,FALSE)</f>
        <v>0</v>
      </c>
      <c r="BC220" s="52">
        <f>ESCYLD1!BC220*VLOOKUP(ESCYLD2!BC$4,'[1]INTERNAL PARAMETERS-1'!$B$5:$J$44,5,FALSE)*VLOOKUP(ESCYLD2!BC$4,'[1]INTERNAL PARAMETERS-1'!$B$5:$J$44,6,FALSE)*VLOOKUP(ESCYLD2!BC$4,'[1]INTERNAL PARAMETERS-1'!$B$5:$J$44,3,FALSE) + ESCYLD1!BC220*(1-VLOOKUP(ESCYLD2!BC$4,'[1]INTERNAL PARAMETERS-1'!$B$5:$J$44,5,FALSE))*VLOOKUP(ESCYLD2!BC$4,'[1]INTERNAL PARAMETERS-1'!$B$5:$J$44,8,FALSE)*VLOOKUP(ESCYLD2!BC$4,'[1]INTERNAL PARAMETERS-1'!$B$5:$J$44,3,FALSE)</f>
        <v>0</v>
      </c>
      <c r="BD220" s="52">
        <f>ESCYLD1!BD220*VLOOKUP(ESCYLD2!BD$4,'[1]INTERNAL PARAMETERS-1'!$B$5:$J$44,5,FALSE)*VLOOKUP(ESCYLD2!BD$4,'[1]INTERNAL PARAMETERS-1'!$B$5:$J$44,6,FALSE)*VLOOKUP(ESCYLD2!BD$4,'[1]INTERNAL PARAMETERS-1'!$B$5:$J$44,3,FALSE) + ESCYLD1!BD220*(1-VLOOKUP(ESCYLD2!BD$4,'[1]INTERNAL PARAMETERS-1'!$B$5:$J$44,5,FALSE))*VLOOKUP(ESCYLD2!BD$4,'[1]INTERNAL PARAMETERS-1'!$B$5:$J$44,8,FALSE)*VLOOKUP(ESCYLD2!BD$4,'[1]INTERNAL PARAMETERS-1'!$B$5:$J$44,3,FALSE)</f>
        <v>0</v>
      </c>
      <c r="BE220" s="52">
        <f>ESCYLD1!BE220*VLOOKUP(ESCYLD2!BE$4,'[1]INTERNAL PARAMETERS-1'!$B$5:$J$44,5,FALSE)*VLOOKUP(ESCYLD2!BE$4,'[1]INTERNAL PARAMETERS-1'!$B$5:$J$44,6,FALSE)*VLOOKUP(ESCYLD2!BE$4,'[1]INTERNAL PARAMETERS-1'!$B$5:$J$44,3,FALSE) + ESCYLD1!BE220*(1-VLOOKUP(ESCYLD2!BE$4,'[1]INTERNAL PARAMETERS-1'!$B$5:$J$44,5,FALSE))*VLOOKUP(ESCYLD2!BE$4,'[1]INTERNAL PARAMETERS-1'!$B$5:$J$44,8,FALSE)*VLOOKUP(ESCYLD2!BE$4,'[1]INTERNAL PARAMETERS-1'!$B$5:$J$44,3,FALSE)</f>
        <v>0</v>
      </c>
      <c r="BF220" s="52">
        <f>ESCYLD1!BF220*VLOOKUP(ESCYLD2!BF$4,'[1]INTERNAL PARAMETERS-1'!$B$5:$J$44,5,FALSE)*VLOOKUP(ESCYLD2!BF$4,'[1]INTERNAL PARAMETERS-1'!$B$5:$J$44,6,FALSE)*VLOOKUP(ESCYLD2!BF$4,'[1]INTERNAL PARAMETERS-1'!$B$5:$J$44,3,FALSE) + ESCYLD1!BF220*(1-VLOOKUP(ESCYLD2!BF$4,'[1]INTERNAL PARAMETERS-1'!$B$5:$J$44,5,FALSE))*VLOOKUP(ESCYLD2!BF$4,'[1]INTERNAL PARAMETERS-1'!$B$5:$J$44,8,FALSE)*VLOOKUP(ESCYLD2!BF$4,'[1]INTERNAL PARAMETERS-1'!$B$5:$J$44,3,FALSE)</f>
        <v>0</v>
      </c>
      <c r="BG220" s="52">
        <f>ESCYLD1!BG220*VLOOKUP(ESCYLD2!BG$4,'[1]INTERNAL PARAMETERS-1'!$B$5:$J$44,5,FALSE)*VLOOKUP(ESCYLD2!BG$4,'[1]INTERNAL PARAMETERS-1'!$B$5:$J$44,6,FALSE)*VLOOKUP(ESCYLD2!BG$4,'[1]INTERNAL PARAMETERS-1'!$B$5:$J$44,3,FALSE) + ESCYLD1!BG220*(1-VLOOKUP(ESCYLD2!BG$4,'[1]INTERNAL PARAMETERS-1'!$B$5:$J$44,5,FALSE))*VLOOKUP(ESCYLD2!BG$4,'[1]INTERNAL PARAMETERS-1'!$B$5:$J$44,8,FALSE)*VLOOKUP(ESCYLD2!BG$4,'[1]INTERNAL PARAMETERS-1'!$B$5:$J$44,3,FALSE)</f>
        <v>0</v>
      </c>
      <c r="BH220" s="52">
        <f>ESCYLD1!BH220*VLOOKUP(ESCYLD2!BH$4,'[1]INTERNAL PARAMETERS-1'!$B$5:$J$44,5,FALSE)*VLOOKUP(ESCYLD2!BH$4,'[1]INTERNAL PARAMETERS-1'!$B$5:$J$44,6,FALSE)*VLOOKUP(ESCYLD2!BH$4,'[1]INTERNAL PARAMETERS-1'!$B$5:$J$44,3,FALSE) + ESCYLD1!BH220*(1-VLOOKUP(ESCYLD2!BH$4,'[1]INTERNAL PARAMETERS-1'!$B$5:$J$44,5,FALSE))*VLOOKUP(ESCYLD2!BH$4,'[1]INTERNAL PARAMETERS-1'!$B$5:$J$44,8,FALSE)*VLOOKUP(ESCYLD2!BH$4,'[1]INTERNAL PARAMETERS-1'!$B$5:$J$44,3,FALSE)</f>
        <v>0</v>
      </c>
      <c r="BI220" s="52">
        <f>ESCYLD1!BI220*VLOOKUP(ESCYLD2!BI$4,'[1]INTERNAL PARAMETERS-1'!$B$5:$J$44,5,FALSE)*VLOOKUP(ESCYLD2!BI$4,'[1]INTERNAL PARAMETERS-1'!$B$5:$J$44,6,FALSE)*VLOOKUP(ESCYLD2!BI$4,'[1]INTERNAL PARAMETERS-1'!$B$5:$J$44,3,FALSE) + ESCYLD1!BI220*(1-VLOOKUP(ESCYLD2!BI$4,'[1]INTERNAL PARAMETERS-1'!$B$5:$J$44,5,FALSE))*VLOOKUP(ESCYLD2!BI$4,'[1]INTERNAL PARAMETERS-1'!$B$5:$J$44,8,FALSE)*VLOOKUP(ESCYLD2!BI$4,'[1]INTERNAL PARAMETERS-1'!$B$5:$J$44,3,FALSE)</f>
        <v>0</v>
      </c>
      <c r="BJ220" s="52">
        <f>ESCYLD1!BJ220*VLOOKUP(ESCYLD2!BJ$4,'[1]INTERNAL PARAMETERS-1'!$B$5:$J$44,5,FALSE)*VLOOKUP(ESCYLD2!BJ$4,'[1]INTERNAL PARAMETERS-1'!$B$5:$J$44,6,FALSE)*VLOOKUP(ESCYLD2!BJ$4,'[1]INTERNAL PARAMETERS-1'!$B$5:$J$44,3,FALSE) + ESCYLD1!BJ220*(1-VLOOKUP(ESCYLD2!BJ$4,'[1]INTERNAL PARAMETERS-1'!$B$5:$J$44,5,FALSE))*VLOOKUP(ESCYLD2!BJ$4,'[1]INTERNAL PARAMETERS-1'!$B$5:$J$44,8,FALSE)*VLOOKUP(ESCYLD2!BJ$4,'[1]INTERNAL PARAMETERS-1'!$B$5:$J$44,3,FALSE)</f>
        <v>0</v>
      </c>
      <c r="BK220" s="52">
        <f>ESCYLD1!BK220*VLOOKUP(ESCYLD2!BK$4,'[1]INTERNAL PARAMETERS-1'!$B$5:$J$44,5,FALSE)*VLOOKUP(ESCYLD2!BK$4,'[1]INTERNAL PARAMETERS-1'!$B$5:$J$44,6,FALSE)*VLOOKUP(ESCYLD2!BK$4,'[1]INTERNAL PARAMETERS-1'!$B$5:$J$44,3,FALSE) + ESCYLD1!BK220*(1-VLOOKUP(ESCYLD2!BK$4,'[1]INTERNAL PARAMETERS-1'!$B$5:$J$44,5,FALSE))*VLOOKUP(ESCYLD2!BK$4,'[1]INTERNAL PARAMETERS-1'!$B$5:$J$44,8,FALSE)*VLOOKUP(ESCYLD2!BK$4,'[1]INTERNAL PARAMETERS-1'!$B$5:$J$44,3,FALSE)</f>
        <v>0</v>
      </c>
      <c r="BL220" s="52">
        <f>ESCYLD1!BL220*VLOOKUP(ESCYLD2!BL$4,'[1]INTERNAL PARAMETERS-1'!$B$5:$J$44,5,FALSE)*VLOOKUP(ESCYLD2!BL$4,'[1]INTERNAL PARAMETERS-1'!$B$5:$J$44,6,FALSE)*VLOOKUP(ESCYLD2!BL$4,'[1]INTERNAL PARAMETERS-1'!$B$5:$J$44,3,FALSE) + ESCYLD1!BL220*(1-VLOOKUP(ESCYLD2!BL$4,'[1]INTERNAL PARAMETERS-1'!$B$5:$J$44,5,FALSE))*VLOOKUP(ESCYLD2!BL$4,'[1]INTERNAL PARAMETERS-1'!$B$5:$J$44,8,FALSE)*VLOOKUP(ESCYLD2!BL$4,'[1]INTERNAL PARAMETERS-1'!$B$5:$J$44,3,FALSE)</f>
        <v>0</v>
      </c>
      <c r="BM220" s="52">
        <f>ESCYLD1!BM220*VLOOKUP(ESCYLD2!BM$4,'[1]INTERNAL PARAMETERS-1'!$B$5:$J$44,5,FALSE)*VLOOKUP(ESCYLD2!BM$4,'[1]INTERNAL PARAMETERS-1'!$B$5:$J$44,6,FALSE)*VLOOKUP(ESCYLD2!BM$4,'[1]INTERNAL PARAMETERS-1'!$B$5:$J$44,3,FALSE) + ESCYLD1!BM220*(1-VLOOKUP(ESCYLD2!BM$4,'[1]INTERNAL PARAMETERS-1'!$B$5:$J$44,5,FALSE))*VLOOKUP(ESCYLD2!BM$4,'[1]INTERNAL PARAMETERS-1'!$B$5:$J$44,8,FALSE)*VLOOKUP(ESCYLD2!BM$4,'[1]INTERNAL PARAMETERS-1'!$B$5:$J$44,3,FALSE)</f>
        <v>0</v>
      </c>
      <c r="BN220" s="52">
        <f>ESCYLD1!BN220*VLOOKUP(ESCYLD2!BN$4,'[1]INTERNAL PARAMETERS-1'!$B$5:$J$44,5,FALSE)*VLOOKUP(ESCYLD2!BN$4,'[1]INTERNAL PARAMETERS-1'!$B$5:$J$44,6,FALSE)*VLOOKUP(ESCYLD2!BN$4,'[1]INTERNAL PARAMETERS-1'!$B$5:$J$44,3,FALSE) + ESCYLD1!BN220*(1-VLOOKUP(ESCYLD2!BN$4,'[1]INTERNAL PARAMETERS-1'!$B$5:$J$44,5,FALSE))*VLOOKUP(ESCYLD2!BN$4,'[1]INTERNAL PARAMETERS-1'!$B$5:$J$44,8,FALSE)*VLOOKUP(ESCYLD2!BN$4,'[1]INTERNAL PARAMETERS-1'!$B$5:$J$44,3,FALSE)</f>
        <v>0</v>
      </c>
      <c r="BO220" s="52">
        <f>ESCYLD1!BO220*VLOOKUP(ESCYLD2!BO$4,'[1]INTERNAL PARAMETERS-1'!$B$5:$J$44,5,FALSE)*VLOOKUP(ESCYLD2!BO$4,'[1]INTERNAL PARAMETERS-1'!$B$5:$J$44,6,FALSE)*VLOOKUP(ESCYLD2!BO$4,'[1]INTERNAL PARAMETERS-1'!$B$5:$J$44,3,FALSE) + ESCYLD1!BO220*(1-VLOOKUP(ESCYLD2!BO$4,'[1]INTERNAL PARAMETERS-1'!$B$5:$J$44,5,FALSE))*VLOOKUP(ESCYLD2!BO$4,'[1]INTERNAL PARAMETERS-1'!$B$5:$J$44,8,FALSE)*VLOOKUP(ESCYLD2!BO$4,'[1]INTERNAL PARAMETERS-1'!$B$5:$J$44,3,FALSE)</f>
        <v>0</v>
      </c>
      <c r="BP220" s="52">
        <f>ESCYLD1!BP220*VLOOKUP(ESCYLD2!BP$4,'[1]INTERNAL PARAMETERS-1'!$B$5:$J$44,5,FALSE)*VLOOKUP(ESCYLD2!BP$4,'[1]INTERNAL PARAMETERS-1'!$B$5:$J$44,6,FALSE)*VLOOKUP(ESCYLD2!BP$4,'[1]INTERNAL PARAMETERS-1'!$B$5:$J$44,3,FALSE) + ESCYLD1!BP220*(1-VLOOKUP(ESCYLD2!BP$4,'[1]INTERNAL PARAMETERS-1'!$B$5:$J$44,5,FALSE))*VLOOKUP(ESCYLD2!BP$4,'[1]INTERNAL PARAMETERS-1'!$B$5:$J$44,8,FALSE)*VLOOKUP(ESCYLD2!BP$4,'[1]INTERNAL PARAMETERS-1'!$B$5:$J$44,3,FALSE)</f>
        <v>0</v>
      </c>
      <c r="BQ220" s="52">
        <f>ESCYLD1!BQ220*VLOOKUP(ESCYLD2!BQ$4,'[1]INTERNAL PARAMETERS-1'!$B$5:$J$44,5,FALSE)*VLOOKUP(ESCYLD2!BQ$4,'[1]INTERNAL PARAMETERS-1'!$B$5:$J$44,6,FALSE)*VLOOKUP(ESCYLD2!BQ$4,'[1]INTERNAL PARAMETERS-1'!$B$5:$J$44,3,FALSE) + ESCYLD1!BQ220*(1-VLOOKUP(ESCYLD2!BQ$4,'[1]INTERNAL PARAMETERS-1'!$B$5:$J$44,5,FALSE))*VLOOKUP(ESCYLD2!BQ$4,'[1]INTERNAL PARAMETERS-1'!$B$5:$J$44,8,FALSE)*VLOOKUP(ESCYLD2!BQ$4,'[1]INTERNAL PARAMETERS-1'!$B$5:$J$44,3,FALSE)</f>
        <v>0</v>
      </c>
      <c r="BR220" s="52">
        <f>ESCYLD1!BR220*VLOOKUP(ESCYLD2!BR$4,'[1]INTERNAL PARAMETERS-1'!$B$5:$J$44,5,FALSE)*VLOOKUP(ESCYLD2!BR$4,'[1]INTERNAL PARAMETERS-1'!$B$5:$J$44,6,FALSE)*VLOOKUP(ESCYLD2!BR$4,'[1]INTERNAL PARAMETERS-1'!$B$5:$J$44,3,FALSE) + ESCYLD1!BR220*(1-VLOOKUP(ESCYLD2!BR$4,'[1]INTERNAL PARAMETERS-1'!$B$5:$J$44,5,FALSE))*VLOOKUP(ESCYLD2!BR$4,'[1]INTERNAL PARAMETERS-1'!$B$5:$J$44,8,FALSE)*VLOOKUP(ESCYLD2!BR$4,'[1]INTERNAL PARAMETERS-1'!$B$5:$J$44,3,FALSE)</f>
        <v>0</v>
      </c>
      <c r="BS220" s="52">
        <f>ESCYLD1!BS220*VLOOKUP(ESCYLD2!BS$4,'[1]INTERNAL PARAMETERS-1'!$B$5:$J$44,5,FALSE)*VLOOKUP(ESCYLD2!BS$4,'[1]INTERNAL PARAMETERS-1'!$B$5:$J$44,6,FALSE)*VLOOKUP(ESCYLD2!BS$4,'[1]INTERNAL PARAMETERS-1'!$B$5:$J$44,3,FALSE) + ESCYLD1!BS220*(1-VLOOKUP(ESCYLD2!BS$4,'[1]INTERNAL PARAMETERS-1'!$B$5:$J$44,5,FALSE))*VLOOKUP(ESCYLD2!BS$4,'[1]INTERNAL PARAMETERS-1'!$B$5:$J$44,8,FALSE)*VLOOKUP(ESCYLD2!BS$4,'[1]INTERNAL PARAMETERS-1'!$B$5:$J$44,3,FALSE)</f>
        <v>0</v>
      </c>
      <c r="BT220" s="52">
        <f>ESCYLD1!BT220*VLOOKUP(ESCYLD2!BT$4,'[1]INTERNAL PARAMETERS-1'!$B$5:$J$44,5,FALSE)*VLOOKUP(ESCYLD2!BT$4,'[1]INTERNAL PARAMETERS-1'!$B$5:$J$44,6,FALSE)*VLOOKUP(ESCYLD2!BT$4,'[1]INTERNAL PARAMETERS-1'!$B$5:$J$44,3,FALSE) + ESCYLD1!BT220*(1-VLOOKUP(ESCYLD2!BT$4,'[1]INTERNAL PARAMETERS-1'!$B$5:$J$44,5,FALSE))*VLOOKUP(ESCYLD2!BT$4,'[1]INTERNAL PARAMETERS-1'!$B$5:$J$44,8,FALSE)*VLOOKUP(ESCYLD2!BT$4,'[1]INTERNAL PARAMETERS-1'!$B$5:$J$44,3,FALSE)</f>
        <v>0</v>
      </c>
      <c r="BU220" s="52">
        <f>ESCYLD1!BU220*VLOOKUP(ESCYLD2!BU$4,'[1]INTERNAL PARAMETERS-1'!$B$5:$J$44,5,FALSE)*VLOOKUP(ESCYLD2!BU$4,'[1]INTERNAL PARAMETERS-1'!$B$5:$J$44,6,FALSE)*VLOOKUP(ESCYLD2!BU$4,'[1]INTERNAL PARAMETERS-1'!$B$5:$J$44,3,FALSE) + ESCYLD1!BU220*(1-VLOOKUP(ESCYLD2!BU$4,'[1]INTERNAL PARAMETERS-1'!$B$5:$J$44,5,FALSE))*VLOOKUP(ESCYLD2!BU$4,'[1]INTERNAL PARAMETERS-1'!$B$5:$J$44,8,FALSE)*VLOOKUP(ESCYLD2!BU$4,'[1]INTERNAL PARAMETERS-1'!$B$5:$J$44,3,FALSE)</f>
        <v>0</v>
      </c>
      <c r="BV220" s="52">
        <f>ESCYLD1!BV220*VLOOKUP(ESCYLD2!BV$4,'[1]INTERNAL PARAMETERS-1'!$B$5:$J$44,5,FALSE)*VLOOKUP(ESCYLD2!BV$4,'[1]INTERNAL PARAMETERS-1'!$B$5:$J$44,6,FALSE)*VLOOKUP(ESCYLD2!BV$4,'[1]INTERNAL PARAMETERS-1'!$B$5:$J$44,3,FALSE) + ESCYLD1!BV220*(1-VLOOKUP(ESCYLD2!BV$4,'[1]INTERNAL PARAMETERS-1'!$B$5:$J$44,5,FALSE))*VLOOKUP(ESCYLD2!BV$4,'[1]INTERNAL PARAMETERS-1'!$B$5:$J$44,8,FALSE)*VLOOKUP(ESCYLD2!BV$4,'[1]INTERNAL PARAMETERS-1'!$B$5:$J$44,3,FALSE)</f>
        <v>0</v>
      </c>
      <c r="BW220" s="52">
        <f>ESCYLD1!BW220*VLOOKUP(ESCYLD2!BW$4,'[1]INTERNAL PARAMETERS-1'!$B$5:$J$44,5,FALSE)*VLOOKUP(ESCYLD2!BW$4,'[1]INTERNAL PARAMETERS-1'!$B$5:$J$44,6,FALSE)*VLOOKUP(ESCYLD2!BW$4,'[1]INTERNAL PARAMETERS-1'!$B$5:$J$44,3,FALSE) + ESCYLD1!BW220*(1-VLOOKUP(ESCYLD2!BW$4,'[1]INTERNAL PARAMETERS-1'!$B$5:$J$44,5,FALSE))*VLOOKUP(ESCYLD2!BW$4,'[1]INTERNAL PARAMETERS-1'!$B$5:$J$44,8,FALSE)*VLOOKUP(ESCYLD2!BW$4,'[1]INTERNAL PARAMETERS-1'!$B$5:$J$44,3,FALSE)</f>
        <v>0</v>
      </c>
      <c r="BX220" s="52">
        <f>ESCYLD1!BX220*VLOOKUP(ESCYLD2!BX$4,'[1]INTERNAL PARAMETERS-1'!$B$5:$J$44,5,FALSE)*VLOOKUP(ESCYLD2!BX$4,'[1]INTERNAL PARAMETERS-1'!$B$5:$J$44,6,FALSE)*VLOOKUP(ESCYLD2!BX$4,'[1]INTERNAL PARAMETERS-1'!$B$5:$J$44,3,FALSE) + ESCYLD1!BX220*(1-VLOOKUP(ESCYLD2!BX$4,'[1]INTERNAL PARAMETERS-1'!$B$5:$J$44,5,FALSE))*VLOOKUP(ESCYLD2!BX$4,'[1]INTERNAL PARAMETERS-1'!$B$5:$J$44,8,FALSE)*VLOOKUP(ESCYLD2!BX$4,'[1]INTERNAL PARAMETERS-1'!$B$5:$J$44,3,FALSE)</f>
        <v>0</v>
      </c>
      <c r="BY220" s="52">
        <f>ESCYLD1!BY220*VLOOKUP(ESCYLD2!BY$4,'[1]INTERNAL PARAMETERS-1'!$B$5:$J$44,5,FALSE)*VLOOKUP(ESCYLD2!BY$4,'[1]INTERNAL PARAMETERS-1'!$B$5:$J$44,6,FALSE)*VLOOKUP(ESCYLD2!BY$4,'[1]INTERNAL PARAMETERS-1'!$B$5:$J$44,3,FALSE) + ESCYLD1!BY220*(1-VLOOKUP(ESCYLD2!BY$4,'[1]INTERNAL PARAMETERS-1'!$B$5:$J$44,5,FALSE))*VLOOKUP(ESCYLD2!BY$4,'[1]INTERNAL PARAMETERS-1'!$B$5:$J$44,8,FALSE)*VLOOKUP(ESCYLD2!BY$4,'[1]INTERNAL PARAMETERS-1'!$B$5:$J$44,3,FALSE)</f>
        <v>0</v>
      </c>
      <c r="BZ220" s="52">
        <f>ESCYLD1!BZ220*VLOOKUP(ESCYLD2!BZ$4,'[1]INTERNAL PARAMETERS-1'!$B$5:$J$44,5,FALSE)*VLOOKUP(ESCYLD2!BZ$4,'[1]INTERNAL PARAMETERS-1'!$B$5:$J$44,6,FALSE)*VLOOKUP(ESCYLD2!BZ$4,'[1]INTERNAL PARAMETERS-1'!$B$5:$J$44,3,FALSE) + ESCYLD1!BZ220*(1-VLOOKUP(ESCYLD2!BZ$4,'[1]INTERNAL PARAMETERS-1'!$B$5:$J$44,5,FALSE))*VLOOKUP(ESCYLD2!BZ$4,'[1]INTERNAL PARAMETERS-1'!$B$5:$J$44,8,FALSE)*VLOOKUP(ESCYLD2!BZ$4,'[1]INTERNAL PARAMETERS-1'!$B$5:$J$44,3,FALSE)</f>
        <v>0</v>
      </c>
      <c r="CA220" s="52">
        <f>ESCYLD1!CA220*VLOOKUP(ESCYLD2!CA$4,'[1]INTERNAL PARAMETERS-1'!$B$5:$J$44,5,FALSE)*VLOOKUP(ESCYLD2!CA$4,'[1]INTERNAL PARAMETERS-1'!$B$5:$J$44,6,FALSE)*VLOOKUP(ESCYLD2!CA$4,'[1]INTERNAL PARAMETERS-1'!$B$5:$J$44,3,FALSE) + ESCYLD1!CA220*(1-VLOOKUP(ESCYLD2!CA$4,'[1]INTERNAL PARAMETERS-1'!$B$5:$J$44,5,FALSE))*VLOOKUP(ESCYLD2!CA$4,'[1]INTERNAL PARAMETERS-1'!$B$5:$J$44,8,FALSE)*VLOOKUP(ESCYLD2!CA$4,'[1]INTERNAL PARAMETERS-1'!$B$5:$J$44,3,FALSE)</f>
        <v>0</v>
      </c>
      <c r="CB220" s="52">
        <f>ESCYLD1!CB220*VLOOKUP(ESCYLD2!CB$4,'[1]INTERNAL PARAMETERS-1'!$B$5:$J$44,5,FALSE)*VLOOKUP(ESCYLD2!CB$4,'[1]INTERNAL PARAMETERS-1'!$B$5:$J$44,6,FALSE)*VLOOKUP(ESCYLD2!CB$4,'[1]INTERNAL PARAMETERS-1'!$B$5:$J$44,3,FALSE) + ESCYLD1!CB220*(1-VLOOKUP(ESCYLD2!CB$4,'[1]INTERNAL PARAMETERS-1'!$B$5:$J$44,5,FALSE))*VLOOKUP(ESCYLD2!CB$4,'[1]INTERNAL PARAMETERS-1'!$B$5:$J$44,8,FALSE)*VLOOKUP(ESCYLD2!CB$4,'[1]INTERNAL PARAMETERS-1'!$B$5:$J$44,3,FALSE)</f>
        <v>0</v>
      </c>
      <c r="CC220" s="52">
        <f>ESCYLD1!CC220*VLOOKUP(ESCYLD2!CC$4,'[1]INTERNAL PARAMETERS-1'!$B$5:$J$44,5,FALSE)*VLOOKUP(ESCYLD2!CC$4,'[1]INTERNAL PARAMETERS-1'!$B$5:$J$44,6,FALSE)*VLOOKUP(ESCYLD2!CC$4,'[1]INTERNAL PARAMETERS-1'!$B$5:$J$44,3,FALSE) + ESCYLD1!CC220*(1-VLOOKUP(ESCYLD2!CC$4,'[1]INTERNAL PARAMETERS-1'!$B$5:$J$44,5,FALSE))*VLOOKUP(ESCYLD2!CC$4,'[1]INTERNAL PARAMETERS-1'!$B$5:$J$44,8,FALSE)*VLOOKUP(ESCYLD2!CC$4,'[1]INTERNAL PARAMETERS-1'!$B$5:$J$44,3,FALSE)</f>
        <v>0</v>
      </c>
      <c r="CD220" s="52">
        <f>ESCYLD1!CD220*VLOOKUP(ESCYLD2!CD$4,'[1]INTERNAL PARAMETERS-1'!$B$5:$J$44,5,FALSE)*VLOOKUP(ESCYLD2!CD$4,'[1]INTERNAL PARAMETERS-1'!$B$5:$J$44,6,FALSE)*VLOOKUP(ESCYLD2!CD$4,'[1]INTERNAL PARAMETERS-1'!$B$5:$J$44,3,FALSE) + ESCYLD1!CD220*(1-VLOOKUP(ESCYLD2!CD$4,'[1]INTERNAL PARAMETERS-1'!$B$5:$J$44,5,FALSE))*VLOOKUP(ESCYLD2!CD$4,'[1]INTERNAL PARAMETERS-1'!$B$5:$J$44,8,FALSE)*VLOOKUP(ESCYLD2!CD$4,'[1]INTERNAL PARAMETERS-1'!$B$5:$J$44,3,FALSE)</f>
        <v>0</v>
      </c>
      <c r="CE220" s="52">
        <f>ESCYLD1!CE220*VLOOKUP(ESCYLD2!CE$4,'[1]INTERNAL PARAMETERS-1'!$B$5:$J$44,5,FALSE)*VLOOKUP(ESCYLD2!CE$4,'[1]INTERNAL PARAMETERS-1'!$B$5:$J$44,6,FALSE)*VLOOKUP(ESCYLD2!CE$4,'[1]INTERNAL PARAMETERS-1'!$B$5:$J$44,3,FALSE) + ESCYLD1!CE220*(1-VLOOKUP(ESCYLD2!CE$4,'[1]INTERNAL PARAMETERS-1'!$B$5:$J$44,5,FALSE))*VLOOKUP(ESCYLD2!CE$4,'[1]INTERNAL PARAMETERS-1'!$B$5:$J$44,8,FALSE)*VLOOKUP(ESCYLD2!CE$4,'[1]INTERNAL PARAMETERS-1'!$B$5:$J$44,3,FALSE)</f>
        <v>0</v>
      </c>
      <c r="CF220" s="52">
        <f>ESCYLD1!CF220*VLOOKUP(ESCYLD2!CF$4,'[1]INTERNAL PARAMETERS-1'!$B$5:$J$44,5,FALSE)*VLOOKUP(ESCYLD2!CF$4,'[1]INTERNAL PARAMETERS-1'!$B$5:$J$44,6,FALSE)*VLOOKUP(ESCYLD2!CF$4,'[1]INTERNAL PARAMETERS-1'!$B$5:$J$44,3,FALSE) + ESCYLD1!CF220*(1-VLOOKUP(ESCYLD2!CF$4,'[1]INTERNAL PARAMETERS-1'!$B$5:$J$44,5,FALSE))*VLOOKUP(ESCYLD2!CF$4,'[1]INTERNAL PARAMETERS-1'!$B$5:$J$44,8,FALSE)*VLOOKUP(ESCYLD2!CF$4,'[1]INTERNAL PARAMETERS-1'!$B$5:$J$44,3,FALSE)</f>
        <v>0</v>
      </c>
      <c r="CG220" s="52">
        <f>ESCYLD1!CG220*VLOOKUP(ESCYLD2!CG$4,'[1]INTERNAL PARAMETERS-1'!$B$5:$J$44,5,FALSE)*VLOOKUP(ESCYLD2!CG$4,'[1]INTERNAL PARAMETERS-1'!$B$5:$J$44,6,FALSE)*VLOOKUP(ESCYLD2!CG$4,'[1]INTERNAL PARAMETERS-1'!$B$5:$J$44,3,FALSE) + ESCYLD1!CG220*(1-VLOOKUP(ESCYLD2!CG$4,'[1]INTERNAL PARAMETERS-1'!$B$5:$J$44,5,FALSE))*VLOOKUP(ESCYLD2!CG$4,'[1]INTERNAL PARAMETERS-1'!$B$5:$J$44,8,FALSE)*VLOOKUP(ESCYLD2!CG$4,'[1]INTERNAL PARAMETERS-1'!$B$5:$J$44,3,FALSE)</f>
        <v>0</v>
      </c>
      <c r="CH220" s="51">
        <f>ESCYLD1!CH220*VLOOKUP(ESCYLD2!CH$4,'[1]INTERNAL PARAMETERS-1'!$B$5:$J$44,5,FALSE)*VLOOKUP(ESCYLD2!CH$4,'[1]INTERNAL PARAMETERS-1'!$B$5:$J$44,6,FALSE)*VLOOKUP(ESCYLD2!CH$4,'[1]INTERNAL PARAMETERS-1'!$B$5:$J$44,3,FALSE) + ESCYLD1!CH220*(1-VLOOKUP(ESCYLD2!CH$4,'[1]INTERNAL PARAMETERS-1'!$B$5:$J$44,5,FALSE))*VLOOKUP(ESCYLD2!CH$4,'[1]INTERNAL PARAMETERS-1'!$B$5:$J$44,8,FALSE)*VLOOKUP(ESCYLD2!CH$4,'[1]INTERNAL PARAMETERS-1'!$B$5:$J$44,3,FALSE)</f>
        <v>0</v>
      </c>
      <c r="CJ220" s="53">
        <f t="shared" si="6"/>
        <v>0</v>
      </c>
      <c r="CK220" s="51">
        <f t="shared" si="7"/>
        <v>0</v>
      </c>
    </row>
    <row r="221" spans="2:89" x14ac:dyDescent="0.5">
      <c r="B221" s="66" t="s">
        <v>6</v>
      </c>
      <c r="C221" s="65" t="s">
        <v>90</v>
      </c>
      <c r="D221" s="65" t="s">
        <v>89</v>
      </c>
      <c r="E221" s="151">
        <f>ESC!AF221</f>
        <v>0</v>
      </c>
      <c r="F221" s="67">
        <f>'[1]INTERNAL PARAMETERS-1'!M5</f>
        <v>85.012</v>
      </c>
      <c r="G221" s="53">
        <f>ESCYLD1!G221*VLOOKUP(ESCYLD2!G$4,'[1]INTERNAL PARAMETERS-1'!$B$5:$J$44,5,FALSE)*VLOOKUP(ESCYLD2!G$4,'[1]INTERNAL PARAMETERS-1'!$B$5:$J$44,7,FALSE)*ESCYLD2!$F221 + ESCYLD1!G221*(1-VLOOKUP(ESCYLD2!G$4,'[1]INTERNAL PARAMETERS-1'!$B$5:$J$44,5,FALSE))*VLOOKUP(ESCYLD2!G$4,'[1]INTERNAL PARAMETERS-1'!$B$5:$J$44,9,FALSE)*ESCYLD2!$F221</f>
        <v>0</v>
      </c>
      <c r="H221" s="52">
        <f>ESCYLD1!H221*VLOOKUP(ESCYLD2!H$4,'[1]INTERNAL PARAMETERS-1'!$B$5:$J$44,5,FALSE)*VLOOKUP(ESCYLD2!H$4,'[1]INTERNAL PARAMETERS-1'!$B$5:$J$44,7,FALSE)*ESCYLD2!$F221 + ESCYLD1!H221*(1-VLOOKUP(ESCYLD2!H$4,'[1]INTERNAL PARAMETERS-1'!$B$5:$J$44,5,FALSE))*VLOOKUP(ESCYLD2!H$4,'[1]INTERNAL PARAMETERS-1'!$B$5:$J$44,9,FALSE)*ESCYLD2!$F221</f>
        <v>0</v>
      </c>
      <c r="I221" s="52">
        <f>ESCYLD1!I221*VLOOKUP(ESCYLD2!I$4,'[1]INTERNAL PARAMETERS-1'!$B$5:$J$44,5,FALSE)*VLOOKUP(ESCYLD2!I$4,'[1]INTERNAL PARAMETERS-1'!$B$5:$J$44,7,FALSE)*ESCYLD2!$F221 + ESCYLD1!I221*(1-VLOOKUP(ESCYLD2!I$4,'[1]INTERNAL PARAMETERS-1'!$B$5:$J$44,5,FALSE))*VLOOKUP(ESCYLD2!I$4,'[1]INTERNAL PARAMETERS-1'!$B$5:$J$44,9,FALSE)*ESCYLD2!$F221</f>
        <v>0</v>
      </c>
      <c r="J221" s="52">
        <f>ESCYLD1!J221*VLOOKUP(ESCYLD2!J$4,'[1]INTERNAL PARAMETERS-1'!$B$5:$J$44,5,FALSE)*VLOOKUP(ESCYLD2!J$4,'[1]INTERNAL PARAMETERS-1'!$B$5:$J$44,7,FALSE)*ESCYLD2!$F221 + ESCYLD1!J221*(1-VLOOKUP(ESCYLD2!J$4,'[1]INTERNAL PARAMETERS-1'!$B$5:$J$44,5,FALSE))*VLOOKUP(ESCYLD2!J$4,'[1]INTERNAL PARAMETERS-1'!$B$5:$J$44,9,FALSE)*ESCYLD2!$F221</f>
        <v>0</v>
      </c>
      <c r="K221" s="52">
        <f>ESCYLD1!K221*VLOOKUP(ESCYLD2!K$4,'[1]INTERNAL PARAMETERS-1'!$B$5:$J$44,5,FALSE)*VLOOKUP(ESCYLD2!K$4,'[1]INTERNAL PARAMETERS-1'!$B$5:$J$44,7,FALSE)*ESCYLD2!$F221 + ESCYLD1!K221*(1-VLOOKUP(ESCYLD2!K$4,'[1]INTERNAL PARAMETERS-1'!$B$5:$J$44,5,FALSE))*VLOOKUP(ESCYLD2!K$4,'[1]INTERNAL PARAMETERS-1'!$B$5:$J$44,9,FALSE)*ESCYLD2!$F221</f>
        <v>0</v>
      </c>
      <c r="L221" s="52">
        <f>ESCYLD1!L221*VLOOKUP(ESCYLD2!L$4,'[1]INTERNAL PARAMETERS-1'!$B$5:$J$44,5,FALSE)*VLOOKUP(ESCYLD2!L$4,'[1]INTERNAL PARAMETERS-1'!$B$5:$J$44,7,FALSE)*ESCYLD2!$F221 + ESCYLD1!L221*(1-VLOOKUP(ESCYLD2!L$4,'[1]INTERNAL PARAMETERS-1'!$B$5:$J$44,5,FALSE))*VLOOKUP(ESCYLD2!L$4,'[1]INTERNAL PARAMETERS-1'!$B$5:$J$44,9,FALSE)*ESCYLD2!$F221</f>
        <v>0</v>
      </c>
      <c r="M221" s="52">
        <f>ESCYLD1!M221*VLOOKUP(ESCYLD2!M$4,'[1]INTERNAL PARAMETERS-1'!$B$5:$J$44,5,FALSE)*VLOOKUP(ESCYLD2!M$4,'[1]INTERNAL PARAMETERS-1'!$B$5:$J$44,7,FALSE)*ESCYLD2!$F221 + ESCYLD1!M221*(1-VLOOKUP(ESCYLD2!M$4,'[1]INTERNAL PARAMETERS-1'!$B$5:$J$44,5,FALSE))*VLOOKUP(ESCYLD2!M$4,'[1]INTERNAL PARAMETERS-1'!$B$5:$J$44,9,FALSE)*ESCYLD2!$F221</f>
        <v>0</v>
      </c>
      <c r="N221" s="52">
        <f>ESCYLD1!N221*VLOOKUP(ESCYLD2!N$4,'[1]INTERNAL PARAMETERS-1'!$B$5:$J$44,5,FALSE)*VLOOKUP(ESCYLD2!N$4,'[1]INTERNAL PARAMETERS-1'!$B$5:$J$44,7,FALSE)*ESCYLD2!$F221 + ESCYLD1!N221*(1-VLOOKUP(ESCYLD2!N$4,'[1]INTERNAL PARAMETERS-1'!$B$5:$J$44,5,FALSE))*VLOOKUP(ESCYLD2!N$4,'[1]INTERNAL PARAMETERS-1'!$B$5:$J$44,9,FALSE)*ESCYLD2!$F221</f>
        <v>0</v>
      </c>
      <c r="O221" s="52">
        <f>ESCYLD1!O221*VLOOKUP(ESCYLD2!O$4,'[1]INTERNAL PARAMETERS-1'!$B$5:$J$44,5,FALSE)*VLOOKUP(ESCYLD2!O$4,'[1]INTERNAL PARAMETERS-1'!$B$5:$J$44,7,FALSE)*ESCYLD2!$F221 + ESCYLD1!O221*(1-VLOOKUP(ESCYLD2!O$4,'[1]INTERNAL PARAMETERS-1'!$B$5:$J$44,5,FALSE))*VLOOKUP(ESCYLD2!O$4,'[1]INTERNAL PARAMETERS-1'!$B$5:$J$44,9,FALSE)*ESCYLD2!$F221</f>
        <v>0</v>
      </c>
      <c r="P221" s="52">
        <f>ESCYLD1!P221*VLOOKUP(ESCYLD2!P$4,'[1]INTERNAL PARAMETERS-1'!$B$5:$J$44,5,FALSE)*VLOOKUP(ESCYLD2!P$4,'[1]INTERNAL PARAMETERS-1'!$B$5:$J$44,7,FALSE)*ESCYLD2!$F221 + ESCYLD1!P221*(1-VLOOKUP(ESCYLD2!P$4,'[1]INTERNAL PARAMETERS-1'!$B$5:$J$44,5,FALSE))*VLOOKUP(ESCYLD2!P$4,'[1]INTERNAL PARAMETERS-1'!$B$5:$J$44,9,FALSE)*ESCYLD2!$F221</f>
        <v>0</v>
      </c>
      <c r="Q221" s="52">
        <f>ESCYLD1!Q221*VLOOKUP(ESCYLD2!Q$4,'[1]INTERNAL PARAMETERS-1'!$B$5:$J$44,5,FALSE)*VLOOKUP(ESCYLD2!Q$4,'[1]INTERNAL PARAMETERS-1'!$B$5:$J$44,7,FALSE)*ESCYLD2!$F221 + ESCYLD1!Q221*(1-VLOOKUP(ESCYLD2!Q$4,'[1]INTERNAL PARAMETERS-1'!$B$5:$J$44,5,FALSE))*VLOOKUP(ESCYLD2!Q$4,'[1]INTERNAL PARAMETERS-1'!$B$5:$J$44,9,FALSE)*ESCYLD2!$F221</f>
        <v>0</v>
      </c>
      <c r="R221" s="52">
        <f>ESCYLD1!R221*VLOOKUP(ESCYLD2!R$4,'[1]INTERNAL PARAMETERS-1'!$B$5:$J$44,5,FALSE)*VLOOKUP(ESCYLD2!R$4,'[1]INTERNAL PARAMETERS-1'!$B$5:$J$44,7,FALSE)*ESCYLD2!$F221 + ESCYLD1!R221*(1-VLOOKUP(ESCYLD2!R$4,'[1]INTERNAL PARAMETERS-1'!$B$5:$J$44,5,FALSE))*VLOOKUP(ESCYLD2!R$4,'[1]INTERNAL PARAMETERS-1'!$B$5:$J$44,9,FALSE)*ESCYLD2!$F221</f>
        <v>0</v>
      </c>
      <c r="S221" s="52">
        <f>ESCYLD1!S221*VLOOKUP(ESCYLD2!S$4,'[1]INTERNAL PARAMETERS-1'!$B$5:$J$44,5,FALSE)*VLOOKUP(ESCYLD2!S$4,'[1]INTERNAL PARAMETERS-1'!$B$5:$J$44,7,FALSE)*ESCYLD2!$F221 + ESCYLD1!S221*(1-VLOOKUP(ESCYLD2!S$4,'[1]INTERNAL PARAMETERS-1'!$B$5:$J$44,5,FALSE))*VLOOKUP(ESCYLD2!S$4,'[1]INTERNAL PARAMETERS-1'!$B$5:$J$44,9,FALSE)*ESCYLD2!$F221</f>
        <v>0</v>
      </c>
      <c r="T221" s="52">
        <f>ESCYLD1!T221*VLOOKUP(ESCYLD2!T$4,'[1]INTERNAL PARAMETERS-1'!$B$5:$J$44,5,FALSE)*VLOOKUP(ESCYLD2!T$4,'[1]INTERNAL PARAMETERS-1'!$B$5:$J$44,7,FALSE)*ESCYLD2!$F221 + ESCYLD1!T221*(1-VLOOKUP(ESCYLD2!T$4,'[1]INTERNAL PARAMETERS-1'!$B$5:$J$44,5,FALSE))*VLOOKUP(ESCYLD2!T$4,'[1]INTERNAL PARAMETERS-1'!$B$5:$J$44,9,FALSE)*ESCYLD2!$F221</f>
        <v>0</v>
      </c>
      <c r="U221" s="52">
        <f>ESCYLD1!U221*VLOOKUP(ESCYLD2!U$4,'[1]INTERNAL PARAMETERS-1'!$B$5:$J$44,5,FALSE)*VLOOKUP(ESCYLD2!U$4,'[1]INTERNAL PARAMETERS-1'!$B$5:$J$44,7,FALSE)*ESCYLD2!$F221 + ESCYLD1!U221*(1-VLOOKUP(ESCYLD2!U$4,'[1]INTERNAL PARAMETERS-1'!$B$5:$J$44,5,FALSE))*VLOOKUP(ESCYLD2!U$4,'[1]INTERNAL PARAMETERS-1'!$B$5:$J$44,9,FALSE)*ESCYLD2!$F221</f>
        <v>0</v>
      </c>
      <c r="V221" s="52">
        <f>ESCYLD1!V221*VLOOKUP(ESCYLD2!V$4,'[1]INTERNAL PARAMETERS-1'!$B$5:$J$44,5,FALSE)*VLOOKUP(ESCYLD2!V$4,'[1]INTERNAL PARAMETERS-1'!$B$5:$J$44,7,FALSE)*ESCYLD2!$F221 + ESCYLD1!V221*(1-VLOOKUP(ESCYLD2!V$4,'[1]INTERNAL PARAMETERS-1'!$B$5:$J$44,5,FALSE))*VLOOKUP(ESCYLD2!V$4,'[1]INTERNAL PARAMETERS-1'!$B$5:$J$44,9,FALSE)*ESCYLD2!$F221</f>
        <v>0</v>
      </c>
      <c r="W221" s="52">
        <f>ESCYLD1!W221*VLOOKUP(ESCYLD2!W$4,'[1]INTERNAL PARAMETERS-1'!$B$5:$J$44,5,FALSE)*VLOOKUP(ESCYLD2!W$4,'[1]INTERNAL PARAMETERS-1'!$B$5:$J$44,7,FALSE)*ESCYLD2!$F221 + ESCYLD1!W221*(1-VLOOKUP(ESCYLD2!W$4,'[1]INTERNAL PARAMETERS-1'!$B$5:$J$44,5,FALSE))*VLOOKUP(ESCYLD2!W$4,'[1]INTERNAL PARAMETERS-1'!$B$5:$J$44,9,FALSE)*ESCYLD2!$F221</f>
        <v>0</v>
      </c>
      <c r="X221" s="52">
        <f>ESCYLD1!X221*VLOOKUP(ESCYLD2!X$4,'[1]INTERNAL PARAMETERS-1'!$B$5:$J$44,5,FALSE)*VLOOKUP(ESCYLD2!X$4,'[1]INTERNAL PARAMETERS-1'!$B$5:$J$44,7,FALSE)*ESCYLD2!$F221 + ESCYLD1!X221*(1-VLOOKUP(ESCYLD2!X$4,'[1]INTERNAL PARAMETERS-1'!$B$5:$J$44,5,FALSE))*VLOOKUP(ESCYLD2!X$4,'[1]INTERNAL PARAMETERS-1'!$B$5:$J$44,9,FALSE)*ESCYLD2!$F221</f>
        <v>0</v>
      </c>
      <c r="Y221" s="52">
        <f>ESCYLD1!Y221*VLOOKUP(ESCYLD2!Y$4,'[1]INTERNAL PARAMETERS-1'!$B$5:$J$44,5,FALSE)*VLOOKUP(ESCYLD2!Y$4,'[1]INTERNAL PARAMETERS-1'!$B$5:$J$44,7,FALSE)*ESCYLD2!$F221 + ESCYLD1!Y221*(1-VLOOKUP(ESCYLD2!Y$4,'[1]INTERNAL PARAMETERS-1'!$B$5:$J$44,5,FALSE))*VLOOKUP(ESCYLD2!Y$4,'[1]INTERNAL PARAMETERS-1'!$B$5:$J$44,9,FALSE)*ESCYLD2!$F221</f>
        <v>0</v>
      </c>
      <c r="Z221" s="52">
        <f>ESCYLD1!Z221*VLOOKUP(ESCYLD2!Z$4,'[1]INTERNAL PARAMETERS-1'!$B$5:$J$44,5,FALSE)*VLOOKUP(ESCYLD2!Z$4,'[1]INTERNAL PARAMETERS-1'!$B$5:$J$44,7,FALSE)*ESCYLD2!$F221 + ESCYLD1!Z221*(1-VLOOKUP(ESCYLD2!Z$4,'[1]INTERNAL PARAMETERS-1'!$B$5:$J$44,5,FALSE))*VLOOKUP(ESCYLD2!Z$4,'[1]INTERNAL PARAMETERS-1'!$B$5:$J$44,9,FALSE)*ESCYLD2!$F221</f>
        <v>0</v>
      </c>
      <c r="AA221" s="52">
        <f>ESCYLD1!AA221*VLOOKUP(ESCYLD2!AA$4,'[1]INTERNAL PARAMETERS-1'!$B$5:$J$44,5,FALSE)*VLOOKUP(ESCYLD2!AA$4,'[1]INTERNAL PARAMETERS-1'!$B$5:$J$44,7,FALSE)*ESCYLD2!$F221 + ESCYLD1!AA221*(1-VLOOKUP(ESCYLD2!AA$4,'[1]INTERNAL PARAMETERS-1'!$B$5:$J$44,5,FALSE))*VLOOKUP(ESCYLD2!AA$4,'[1]INTERNAL PARAMETERS-1'!$B$5:$J$44,9,FALSE)*ESCYLD2!$F221</f>
        <v>0</v>
      </c>
      <c r="AB221" s="52">
        <f>ESCYLD1!AB221*VLOOKUP(ESCYLD2!AB$4,'[1]INTERNAL PARAMETERS-1'!$B$5:$J$44,5,FALSE)*VLOOKUP(ESCYLD2!AB$4,'[1]INTERNAL PARAMETERS-1'!$B$5:$J$44,7,FALSE)*ESCYLD2!$F221 + ESCYLD1!AB221*(1-VLOOKUP(ESCYLD2!AB$4,'[1]INTERNAL PARAMETERS-1'!$B$5:$J$44,5,FALSE))*VLOOKUP(ESCYLD2!AB$4,'[1]INTERNAL PARAMETERS-1'!$B$5:$J$44,9,FALSE)*ESCYLD2!$F221</f>
        <v>0</v>
      </c>
      <c r="AC221" s="52">
        <f>ESCYLD1!AC221*VLOOKUP(ESCYLD2!AC$4,'[1]INTERNAL PARAMETERS-1'!$B$5:$J$44,5,FALSE)*VLOOKUP(ESCYLD2!AC$4,'[1]INTERNAL PARAMETERS-1'!$B$5:$J$44,7,FALSE)*ESCYLD2!$F221 + ESCYLD1!AC221*(1-VLOOKUP(ESCYLD2!AC$4,'[1]INTERNAL PARAMETERS-1'!$B$5:$J$44,5,FALSE))*VLOOKUP(ESCYLD2!AC$4,'[1]INTERNAL PARAMETERS-1'!$B$5:$J$44,9,FALSE)*ESCYLD2!$F221</f>
        <v>0</v>
      </c>
      <c r="AD221" s="52">
        <f>ESCYLD1!AD221*VLOOKUP(ESCYLD2!AD$4,'[1]INTERNAL PARAMETERS-1'!$B$5:$J$44,5,FALSE)*VLOOKUP(ESCYLD2!AD$4,'[1]INTERNAL PARAMETERS-1'!$B$5:$J$44,7,FALSE)*ESCYLD2!$F221 + ESCYLD1!AD221*(1-VLOOKUP(ESCYLD2!AD$4,'[1]INTERNAL PARAMETERS-1'!$B$5:$J$44,5,FALSE))*VLOOKUP(ESCYLD2!AD$4,'[1]INTERNAL PARAMETERS-1'!$B$5:$J$44,9,FALSE)*ESCYLD2!$F221</f>
        <v>0</v>
      </c>
      <c r="AE221" s="52">
        <f>ESCYLD1!AE221*VLOOKUP(ESCYLD2!AE$4,'[1]INTERNAL PARAMETERS-1'!$B$5:$J$44,5,FALSE)*VLOOKUP(ESCYLD2!AE$4,'[1]INTERNAL PARAMETERS-1'!$B$5:$J$44,7,FALSE)*ESCYLD2!$F221 + ESCYLD1!AE221*(1-VLOOKUP(ESCYLD2!AE$4,'[1]INTERNAL PARAMETERS-1'!$B$5:$J$44,5,FALSE))*VLOOKUP(ESCYLD2!AE$4,'[1]INTERNAL PARAMETERS-1'!$B$5:$J$44,9,FALSE)*ESCYLD2!$F221</f>
        <v>0</v>
      </c>
      <c r="AF221" s="52">
        <f>ESCYLD1!AF221*VLOOKUP(ESCYLD2!AF$4,'[1]INTERNAL PARAMETERS-1'!$B$5:$J$44,5,FALSE)*VLOOKUP(ESCYLD2!AF$4,'[1]INTERNAL PARAMETERS-1'!$B$5:$J$44,7,FALSE)*ESCYLD2!$F221 + ESCYLD1!AF221*(1-VLOOKUP(ESCYLD2!AF$4,'[1]INTERNAL PARAMETERS-1'!$B$5:$J$44,5,FALSE))*VLOOKUP(ESCYLD2!AF$4,'[1]INTERNAL PARAMETERS-1'!$B$5:$J$44,9,FALSE)*ESCYLD2!$F221</f>
        <v>0</v>
      </c>
      <c r="AG221" s="52">
        <f>ESCYLD1!AG221*VLOOKUP(ESCYLD2!AG$4,'[1]INTERNAL PARAMETERS-1'!$B$5:$J$44,5,FALSE)*VLOOKUP(ESCYLD2!AG$4,'[1]INTERNAL PARAMETERS-1'!$B$5:$J$44,7,FALSE)*ESCYLD2!$F221 + ESCYLD1!AG221*(1-VLOOKUP(ESCYLD2!AG$4,'[1]INTERNAL PARAMETERS-1'!$B$5:$J$44,5,FALSE))*VLOOKUP(ESCYLD2!AG$4,'[1]INTERNAL PARAMETERS-1'!$B$5:$J$44,9,FALSE)*ESCYLD2!$F221</f>
        <v>0</v>
      </c>
      <c r="AH221" s="52">
        <f>ESCYLD1!AH221*VLOOKUP(ESCYLD2!AH$4,'[1]INTERNAL PARAMETERS-1'!$B$5:$J$44,5,FALSE)*VLOOKUP(ESCYLD2!AH$4,'[1]INTERNAL PARAMETERS-1'!$B$5:$J$44,7,FALSE)*ESCYLD2!$F221 + ESCYLD1!AH221*(1-VLOOKUP(ESCYLD2!AH$4,'[1]INTERNAL PARAMETERS-1'!$B$5:$J$44,5,FALSE))*VLOOKUP(ESCYLD2!AH$4,'[1]INTERNAL PARAMETERS-1'!$B$5:$J$44,9,FALSE)*ESCYLD2!$F221</f>
        <v>0</v>
      </c>
      <c r="AI221" s="52">
        <f>ESCYLD1!AI221*VLOOKUP(ESCYLD2!AI$4,'[1]INTERNAL PARAMETERS-1'!$B$5:$J$44,5,FALSE)*VLOOKUP(ESCYLD2!AI$4,'[1]INTERNAL PARAMETERS-1'!$B$5:$J$44,7,FALSE)*ESCYLD2!$F221 + ESCYLD1!AI221*(1-VLOOKUP(ESCYLD2!AI$4,'[1]INTERNAL PARAMETERS-1'!$B$5:$J$44,5,FALSE))*VLOOKUP(ESCYLD2!AI$4,'[1]INTERNAL PARAMETERS-1'!$B$5:$J$44,9,FALSE)*ESCYLD2!$F221</f>
        <v>0</v>
      </c>
      <c r="AJ221" s="52">
        <f>ESCYLD1!AJ221*VLOOKUP(ESCYLD2!AJ$4,'[1]INTERNAL PARAMETERS-1'!$B$5:$J$44,5,FALSE)*VLOOKUP(ESCYLD2!AJ$4,'[1]INTERNAL PARAMETERS-1'!$B$5:$J$44,7,FALSE)*ESCYLD2!$F221 + ESCYLD1!AJ221*(1-VLOOKUP(ESCYLD2!AJ$4,'[1]INTERNAL PARAMETERS-1'!$B$5:$J$44,5,FALSE))*VLOOKUP(ESCYLD2!AJ$4,'[1]INTERNAL PARAMETERS-1'!$B$5:$J$44,9,FALSE)*ESCYLD2!$F221</f>
        <v>0</v>
      </c>
      <c r="AK221" s="52">
        <f>ESCYLD1!AK221*VLOOKUP(ESCYLD2!AK$4,'[1]INTERNAL PARAMETERS-1'!$B$5:$J$44,5,FALSE)*VLOOKUP(ESCYLD2!AK$4,'[1]INTERNAL PARAMETERS-1'!$B$5:$J$44,7,FALSE)*ESCYLD2!$F221 + ESCYLD1!AK221*(1-VLOOKUP(ESCYLD2!AK$4,'[1]INTERNAL PARAMETERS-1'!$B$5:$J$44,5,FALSE))*VLOOKUP(ESCYLD2!AK$4,'[1]INTERNAL PARAMETERS-1'!$B$5:$J$44,9,FALSE)*ESCYLD2!$F221</f>
        <v>0</v>
      </c>
      <c r="AL221" s="52">
        <f>ESCYLD1!AL221*VLOOKUP(ESCYLD2!AL$4,'[1]INTERNAL PARAMETERS-1'!$B$5:$J$44,5,FALSE)*VLOOKUP(ESCYLD2!AL$4,'[1]INTERNAL PARAMETERS-1'!$B$5:$J$44,7,FALSE)*ESCYLD2!$F221 + ESCYLD1!AL221*(1-VLOOKUP(ESCYLD2!AL$4,'[1]INTERNAL PARAMETERS-1'!$B$5:$J$44,5,FALSE))*VLOOKUP(ESCYLD2!AL$4,'[1]INTERNAL PARAMETERS-1'!$B$5:$J$44,9,FALSE)*ESCYLD2!$F221</f>
        <v>0</v>
      </c>
      <c r="AM221" s="52">
        <f>ESCYLD1!AM221*VLOOKUP(ESCYLD2!AM$4,'[1]INTERNAL PARAMETERS-1'!$B$5:$J$44,5,FALSE)*VLOOKUP(ESCYLD2!AM$4,'[1]INTERNAL PARAMETERS-1'!$B$5:$J$44,7,FALSE)*ESCYLD2!$F221 + ESCYLD1!AM221*(1-VLOOKUP(ESCYLD2!AM$4,'[1]INTERNAL PARAMETERS-1'!$B$5:$J$44,5,FALSE))*VLOOKUP(ESCYLD2!AM$4,'[1]INTERNAL PARAMETERS-1'!$B$5:$J$44,9,FALSE)*ESCYLD2!$F221</f>
        <v>0</v>
      </c>
      <c r="AN221" s="52">
        <f>ESCYLD1!AN221*VLOOKUP(ESCYLD2!AN$4,'[1]INTERNAL PARAMETERS-1'!$B$5:$J$44,5,FALSE)*VLOOKUP(ESCYLD2!AN$4,'[1]INTERNAL PARAMETERS-1'!$B$5:$J$44,7,FALSE)*ESCYLD2!$F221 + ESCYLD1!AN221*(1-VLOOKUP(ESCYLD2!AN$4,'[1]INTERNAL PARAMETERS-1'!$B$5:$J$44,5,FALSE))*VLOOKUP(ESCYLD2!AN$4,'[1]INTERNAL PARAMETERS-1'!$B$5:$J$44,9,FALSE)*ESCYLD2!$F221</f>
        <v>0</v>
      </c>
      <c r="AO221" s="52">
        <f>ESCYLD1!AO221*VLOOKUP(ESCYLD2!AO$4,'[1]INTERNAL PARAMETERS-1'!$B$5:$J$44,5,FALSE)*VLOOKUP(ESCYLD2!AO$4,'[1]INTERNAL PARAMETERS-1'!$B$5:$J$44,7,FALSE)*ESCYLD2!$F221 + ESCYLD1!AO221*(1-VLOOKUP(ESCYLD2!AO$4,'[1]INTERNAL PARAMETERS-1'!$B$5:$J$44,5,FALSE))*VLOOKUP(ESCYLD2!AO$4,'[1]INTERNAL PARAMETERS-1'!$B$5:$J$44,9,FALSE)*ESCYLD2!$F221</f>
        <v>0</v>
      </c>
      <c r="AP221" s="52">
        <f>ESCYLD1!AP221*VLOOKUP(ESCYLD2!AP$4,'[1]INTERNAL PARAMETERS-1'!$B$5:$J$44,5,FALSE)*VLOOKUP(ESCYLD2!AP$4,'[1]INTERNAL PARAMETERS-1'!$B$5:$J$44,7,FALSE)*ESCYLD2!$F221 + ESCYLD1!AP221*(1-VLOOKUP(ESCYLD2!AP$4,'[1]INTERNAL PARAMETERS-1'!$B$5:$J$44,5,FALSE))*VLOOKUP(ESCYLD2!AP$4,'[1]INTERNAL PARAMETERS-1'!$B$5:$J$44,9,FALSE)*ESCYLD2!$F221</f>
        <v>0</v>
      </c>
      <c r="AQ221" s="52">
        <f>ESCYLD1!AQ221*VLOOKUP(ESCYLD2!AQ$4,'[1]INTERNAL PARAMETERS-1'!$B$5:$J$44,5,FALSE)*VLOOKUP(ESCYLD2!AQ$4,'[1]INTERNAL PARAMETERS-1'!$B$5:$J$44,7,FALSE)*ESCYLD2!$F221 + ESCYLD1!AQ221*(1-VLOOKUP(ESCYLD2!AQ$4,'[1]INTERNAL PARAMETERS-1'!$B$5:$J$44,5,FALSE))*VLOOKUP(ESCYLD2!AQ$4,'[1]INTERNAL PARAMETERS-1'!$B$5:$J$44,9,FALSE)*ESCYLD2!$F221</f>
        <v>0</v>
      </c>
      <c r="AR221" s="52">
        <f>ESCYLD1!AR221*VLOOKUP(ESCYLD2!AR$4,'[1]INTERNAL PARAMETERS-1'!$B$5:$J$44,5,FALSE)*VLOOKUP(ESCYLD2!AR$4,'[1]INTERNAL PARAMETERS-1'!$B$5:$J$44,7,FALSE)*ESCYLD2!$F221 + ESCYLD1!AR221*(1-VLOOKUP(ESCYLD2!AR$4,'[1]INTERNAL PARAMETERS-1'!$B$5:$J$44,5,FALSE))*VLOOKUP(ESCYLD2!AR$4,'[1]INTERNAL PARAMETERS-1'!$B$5:$J$44,9,FALSE)*ESCYLD2!$F221</f>
        <v>0</v>
      </c>
      <c r="AS221" s="52">
        <f>ESCYLD1!AS221*VLOOKUP(ESCYLD2!AS$4,'[1]INTERNAL PARAMETERS-1'!$B$5:$J$44,5,FALSE)*VLOOKUP(ESCYLD2!AS$4,'[1]INTERNAL PARAMETERS-1'!$B$5:$J$44,7,FALSE)*ESCYLD2!$F221 + ESCYLD1!AS221*(1-VLOOKUP(ESCYLD2!AS$4,'[1]INTERNAL PARAMETERS-1'!$B$5:$J$44,5,FALSE))*VLOOKUP(ESCYLD2!AS$4,'[1]INTERNAL PARAMETERS-1'!$B$5:$J$44,9,FALSE)*ESCYLD2!$F221</f>
        <v>0</v>
      </c>
      <c r="AT221" s="51">
        <f>ESCYLD1!AT221*VLOOKUP(ESCYLD2!AT$4,'[1]INTERNAL PARAMETERS-1'!$B$5:$J$44,5,FALSE)*VLOOKUP(ESCYLD2!AT$4,'[1]INTERNAL PARAMETERS-1'!$B$5:$J$44,7,FALSE)*ESCYLD2!$F221 + ESCYLD1!AT221*(1-VLOOKUP(ESCYLD2!AT$4,'[1]INTERNAL PARAMETERS-1'!$B$5:$J$44,5,FALSE))*VLOOKUP(ESCYLD2!AT$4,'[1]INTERNAL PARAMETERS-1'!$B$5:$J$44,9,FALSE)*ESCYLD2!$F221</f>
        <v>0</v>
      </c>
      <c r="AU221" s="53">
        <f>ESCYLD1!AU221*VLOOKUP(ESCYLD2!AU$4,'[1]INTERNAL PARAMETERS-1'!$B$5:$J$44,5,FALSE)*VLOOKUP(ESCYLD2!AU$4,'[1]INTERNAL PARAMETERS-1'!$B$5:$J$44,6,FALSE)*VLOOKUP(ESCYLD2!AU$4,'[1]INTERNAL PARAMETERS-1'!$B$5:$J$44,3,FALSE) + ESCYLD1!AU221*(1-VLOOKUP(ESCYLD2!AU$4,'[1]INTERNAL PARAMETERS-1'!$B$5:$J$44,5,FALSE))*VLOOKUP(ESCYLD2!AU$4,'[1]INTERNAL PARAMETERS-1'!$B$5:$J$44,8,FALSE)*VLOOKUP(ESCYLD2!AU$4,'[1]INTERNAL PARAMETERS-1'!$B$5:$J$44,3,FALSE)</f>
        <v>0</v>
      </c>
      <c r="AV221" s="52">
        <f>ESCYLD1!AV221*VLOOKUP(ESCYLD2!AV$4,'[1]INTERNAL PARAMETERS-1'!$B$5:$J$44,5,FALSE)*VLOOKUP(ESCYLD2!AV$4,'[1]INTERNAL PARAMETERS-1'!$B$5:$J$44,6,FALSE)*VLOOKUP(ESCYLD2!AV$4,'[1]INTERNAL PARAMETERS-1'!$B$5:$J$44,3,FALSE) + ESCYLD1!AV221*(1-VLOOKUP(ESCYLD2!AV$4,'[1]INTERNAL PARAMETERS-1'!$B$5:$J$44,5,FALSE))*VLOOKUP(ESCYLD2!AV$4,'[1]INTERNAL PARAMETERS-1'!$B$5:$J$44,8,FALSE)*VLOOKUP(ESCYLD2!AV$4,'[1]INTERNAL PARAMETERS-1'!$B$5:$J$44,3,FALSE)</f>
        <v>0</v>
      </c>
      <c r="AW221" s="52">
        <f>ESCYLD1!AW221*VLOOKUP(ESCYLD2!AW$4,'[1]INTERNAL PARAMETERS-1'!$B$5:$J$44,5,FALSE)*VLOOKUP(ESCYLD2!AW$4,'[1]INTERNAL PARAMETERS-1'!$B$5:$J$44,6,FALSE)*VLOOKUP(ESCYLD2!AW$4,'[1]INTERNAL PARAMETERS-1'!$B$5:$J$44,3,FALSE) + ESCYLD1!AW221*(1-VLOOKUP(ESCYLD2!AW$4,'[1]INTERNAL PARAMETERS-1'!$B$5:$J$44,5,FALSE))*VLOOKUP(ESCYLD2!AW$4,'[1]INTERNAL PARAMETERS-1'!$B$5:$J$44,8,FALSE)*VLOOKUP(ESCYLD2!AW$4,'[1]INTERNAL PARAMETERS-1'!$B$5:$J$44,3,FALSE)</f>
        <v>0</v>
      </c>
      <c r="AX221" s="52">
        <f>ESCYLD1!AX221*VLOOKUP(ESCYLD2!AX$4,'[1]INTERNAL PARAMETERS-1'!$B$5:$J$44,5,FALSE)*VLOOKUP(ESCYLD2!AX$4,'[1]INTERNAL PARAMETERS-1'!$B$5:$J$44,6,FALSE)*VLOOKUP(ESCYLD2!AX$4,'[1]INTERNAL PARAMETERS-1'!$B$5:$J$44,3,FALSE) + ESCYLD1!AX221*(1-VLOOKUP(ESCYLD2!AX$4,'[1]INTERNAL PARAMETERS-1'!$B$5:$J$44,5,FALSE))*VLOOKUP(ESCYLD2!AX$4,'[1]INTERNAL PARAMETERS-1'!$B$5:$J$44,8,FALSE)*VLOOKUP(ESCYLD2!AX$4,'[1]INTERNAL PARAMETERS-1'!$B$5:$J$44,3,FALSE)</f>
        <v>0</v>
      </c>
      <c r="AY221" s="52">
        <f>ESCYLD1!AY221*VLOOKUP(ESCYLD2!AY$4,'[1]INTERNAL PARAMETERS-1'!$B$5:$J$44,5,FALSE)*VLOOKUP(ESCYLD2!AY$4,'[1]INTERNAL PARAMETERS-1'!$B$5:$J$44,6,FALSE)*VLOOKUP(ESCYLD2!AY$4,'[1]INTERNAL PARAMETERS-1'!$B$5:$J$44,3,FALSE) + ESCYLD1!AY221*(1-VLOOKUP(ESCYLD2!AY$4,'[1]INTERNAL PARAMETERS-1'!$B$5:$J$44,5,FALSE))*VLOOKUP(ESCYLD2!AY$4,'[1]INTERNAL PARAMETERS-1'!$B$5:$J$44,8,FALSE)*VLOOKUP(ESCYLD2!AY$4,'[1]INTERNAL PARAMETERS-1'!$B$5:$J$44,3,FALSE)</f>
        <v>0</v>
      </c>
      <c r="AZ221" s="52">
        <f>ESCYLD1!AZ221*VLOOKUP(ESCYLD2!AZ$4,'[1]INTERNAL PARAMETERS-1'!$B$5:$J$44,5,FALSE)*VLOOKUP(ESCYLD2!AZ$4,'[1]INTERNAL PARAMETERS-1'!$B$5:$J$44,6,FALSE)*VLOOKUP(ESCYLD2!AZ$4,'[1]INTERNAL PARAMETERS-1'!$B$5:$J$44,3,FALSE) + ESCYLD1!AZ221*(1-VLOOKUP(ESCYLD2!AZ$4,'[1]INTERNAL PARAMETERS-1'!$B$5:$J$44,5,FALSE))*VLOOKUP(ESCYLD2!AZ$4,'[1]INTERNAL PARAMETERS-1'!$B$5:$J$44,8,FALSE)*VLOOKUP(ESCYLD2!AZ$4,'[1]INTERNAL PARAMETERS-1'!$B$5:$J$44,3,FALSE)</f>
        <v>0</v>
      </c>
      <c r="BA221" s="52">
        <f>ESCYLD1!BA221*VLOOKUP(ESCYLD2!BA$4,'[1]INTERNAL PARAMETERS-1'!$B$5:$J$44,5,FALSE)*VLOOKUP(ESCYLD2!BA$4,'[1]INTERNAL PARAMETERS-1'!$B$5:$J$44,6,FALSE)*VLOOKUP(ESCYLD2!BA$4,'[1]INTERNAL PARAMETERS-1'!$B$5:$J$44,3,FALSE) + ESCYLD1!BA221*(1-VLOOKUP(ESCYLD2!BA$4,'[1]INTERNAL PARAMETERS-1'!$B$5:$J$44,5,FALSE))*VLOOKUP(ESCYLD2!BA$4,'[1]INTERNAL PARAMETERS-1'!$B$5:$J$44,8,FALSE)*VLOOKUP(ESCYLD2!BA$4,'[1]INTERNAL PARAMETERS-1'!$B$5:$J$44,3,FALSE)</f>
        <v>0</v>
      </c>
      <c r="BB221" s="52">
        <f>ESCYLD1!BB221*VLOOKUP(ESCYLD2!BB$4,'[1]INTERNAL PARAMETERS-1'!$B$5:$J$44,5,FALSE)*VLOOKUP(ESCYLD2!BB$4,'[1]INTERNAL PARAMETERS-1'!$B$5:$J$44,6,FALSE)*VLOOKUP(ESCYLD2!BB$4,'[1]INTERNAL PARAMETERS-1'!$B$5:$J$44,3,FALSE) + ESCYLD1!BB221*(1-VLOOKUP(ESCYLD2!BB$4,'[1]INTERNAL PARAMETERS-1'!$B$5:$J$44,5,FALSE))*VLOOKUP(ESCYLD2!BB$4,'[1]INTERNAL PARAMETERS-1'!$B$5:$J$44,8,FALSE)*VLOOKUP(ESCYLD2!BB$4,'[1]INTERNAL PARAMETERS-1'!$B$5:$J$44,3,FALSE)</f>
        <v>0</v>
      </c>
      <c r="BC221" s="52">
        <f>ESCYLD1!BC221*VLOOKUP(ESCYLD2!BC$4,'[1]INTERNAL PARAMETERS-1'!$B$5:$J$44,5,FALSE)*VLOOKUP(ESCYLD2!BC$4,'[1]INTERNAL PARAMETERS-1'!$B$5:$J$44,6,FALSE)*VLOOKUP(ESCYLD2!BC$4,'[1]INTERNAL PARAMETERS-1'!$B$5:$J$44,3,FALSE) + ESCYLD1!BC221*(1-VLOOKUP(ESCYLD2!BC$4,'[1]INTERNAL PARAMETERS-1'!$B$5:$J$44,5,FALSE))*VLOOKUP(ESCYLD2!BC$4,'[1]INTERNAL PARAMETERS-1'!$B$5:$J$44,8,FALSE)*VLOOKUP(ESCYLD2!BC$4,'[1]INTERNAL PARAMETERS-1'!$B$5:$J$44,3,FALSE)</f>
        <v>0</v>
      </c>
      <c r="BD221" s="52">
        <f>ESCYLD1!BD221*VLOOKUP(ESCYLD2!BD$4,'[1]INTERNAL PARAMETERS-1'!$B$5:$J$44,5,FALSE)*VLOOKUP(ESCYLD2!BD$4,'[1]INTERNAL PARAMETERS-1'!$B$5:$J$44,6,FALSE)*VLOOKUP(ESCYLD2!BD$4,'[1]INTERNAL PARAMETERS-1'!$B$5:$J$44,3,FALSE) + ESCYLD1!BD221*(1-VLOOKUP(ESCYLD2!BD$4,'[1]INTERNAL PARAMETERS-1'!$B$5:$J$44,5,FALSE))*VLOOKUP(ESCYLD2!BD$4,'[1]INTERNAL PARAMETERS-1'!$B$5:$J$44,8,FALSE)*VLOOKUP(ESCYLD2!BD$4,'[1]INTERNAL PARAMETERS-1'!$B$5:$J$44,3,FALSE)</f>
        <v>0</v>
      </c>
      <c r="BE221" s="52">
        <f>ESCYLD1!BE221*VLOOKUP(ESCYLD2!BE$4,'[1]INTERNAL PARAMETERS-1'!$B$5:$J$44,5,FALSE)*VLOOKUP(ESCYLD2!BE$4,'[1]INTERNAL PARAMETERS-1'!$B$5:$J$44,6,FALSE)*VLOOKUP(ESCYLD2!BE$4,'[1]INTERNAL PARAMETERS-1'!$B$5:$J$44,3,FALSE) + ESCYLD1!BE221*(1-VLOOKUP(ESCYLD2!BE$4,'[1]INTERNAL PARAMETERS-1'!$B$5:$J$44,5,FALSE))*VLOOKUP(ESCYLD2!BE$4,'[1]INTERNAL PARAMETERS-1'!$B$5:$J$44,8,FALSE)*VLOOKUP(ESCYLD2!BE$4,'[1]INTERNAL PARAMETERS-1'!$B$5:$J$44,3,FALSE)</f>
        <v>0</v>
      </c>
      <c r="BF221" s="52">
        <f>ESCYLD1!BF221*VLOOKUP(ESCYLD2!BF$4,'[1]INTERNAL PARAMETERS-1'!$B$5:$J$44,5,FALSE)*VLOOKUP(ESCYLD2!BF$4,'[1]INTERNAL PARAMETERS-1'!$B$5:$J$44,6,FALSE)*VLOOKUP(ESCYLD2!BF$4,'[1]INTERNAL PARAMETERS-1'!$B$5:$J$44,3,FALSE) + ESCYLD1!BF221*(1-VLOOKUP(ESCYLD2!BF$4,'[1]INTERNAL PARAMETERS-1'!$B$5:$J$44,5,FALSE))*VLOOKUP(ESCYLD2!BF$4,'[1]INTERNAL PARAMETERS-1'!$B$5:$J$44,8,FALSE)*VLOOKUP(ESCYLD2!BF$4,'[1]INTERNAL PARAMETERS-1'!$B$5:$J$44,3,FALSE)</f>
        <v>0</v>
      </c>
      <c r="BG221" s="52">
        <f>ESCYLD1!BG221*VLOOKUP(ESCYLD2!BG$4,'[1]INTERNAL PARAMETERS-1'!$B$5:$J$44,5,FALSE)*VLOOKUP(ESCYLD2!BG$4,'[1]INTERNAL PARAMETERS-1'!$B$5:$J$44,6,FALSE)*VLOOKUP(ESCYLD2!BG$4,'[1]INTERNAL PARAMETERS-1'!$B$5:$J$44,3,FALSE) + ESCYLD1!BG221*(1-VLOOKUP(ESCYLD2!BG$4,'[1]INTERNAL PARAMETERS-1'!$B$5:$J$44,5,FALSE))*VLOOKUP(ESCYLD2!BG$4,'[1]INTERNAL PARAMETERS-1'!$B$5:$J$44,8,FALSE)*VLOOKUP(ESCYLD2!BG$4,'[1]INTERNAL PARAMETERS-1'!$B$5:$J$44,3,FALSE)</f>
        <v>0</v>
      </c>
      <c r="BH221" s="52">
        <f>ESCYLD1!BH221*VLOOKUP(ESCYLD2!BH$4,'[1]INTERNAL PARAMETERS-1'!$B$5:$J$44,5,FALSE)*VLOOKUP(ESCYLD2!BH$4,'[1]INTERNAL PARAMETERS-1'!$B$5:$J$44,6,FALSE)*VLOOKUP(ESCYLD2!BH$4,'[1]INTERNAL PARAMETERS-1'!$B$5:$J$44,3,FALSE) + ESCYLD1!BH221*(1-VLOOKUP(ESCYLD2!BH$4,'[1]INTERNAL PARAMETERS-1'!$B$5:$J$44,5,FALSE))*VLOOKUP(ESCYLD2!BH$4,'[1]INTERNAL PARAMETERS-1'!$B$5:$J$44,8,FALSE)*VLOOKUP(ESCYLD2!BH$4,'[1]INTERNAL PARAMETERS-1'!$B$5:$J$44,3,FALSE)</f>
        <v>0</v>
      </c>
      <c r="BI221" s="52">
        <f>ESCYLD1!BI221*VLOOKUP(ESCYLD2!BI$4,'[1]INTERNAL PARAMETERS-1'!$B$5:$J$44,5,FALSE)*VLOOKUP(ESCYLD2!BI$4,'[1]INTERNAL PARAMETERS-1'!$B$5:$J$44,6,FALSE)*VLOOKUP(ESCYLD2!BI$4,'[1]INTERNAL PARAMETERS-1'!$B$5:$J$44,3,FALSE) + ESCYLD1!BI221*(1-VLOOKUP(ESCYLD2!BI$4,'[1]INTERNAL PARAMETERS-1'!$B$5:$J$44,5,FALSE))*VLOOKUP(ESCYLD2!BI$4,'[1]INTERNAL PARAMETERS-1'!$B$5:$J$44,8,FALSE)*VLOOKUP(ESCYLD2!BI$4,'[1]INTERNAL PARAMETERS-1'!$B$5:$J$44,3,FALSE)</f>
        <v>0</v>
      </c>
      <c r="BJ221" s="52">
        <f>ESCYLD1!BJ221*VLOOKUP(ESCYLD2!BJ$4,'[1]INTERNAL PARAMETERS-1'!$B$5:$J$44,5,FALSE)*VLOOKUP(ESCYLD2!BJ$4,'[1]INTERNAL PARAMETERS-1'!$B$5:$J$44,6,FALSE)*VLOOKUP(ESCYLD2!BJ$4,'[1]INTERNAL PARAMETERS-1'!$B$5:$J$44,3,FALSE) + ESCYLD1!BJ221*(1-VLOOKUP(ESCYLD2!BJ$4,'[1]INTERNAL PARAMETERS-1'!$B$5:$J$44,5,FALSE))*VLOOKUP(ESCYLD2!BJ$4,'[1]INTERNAL PARAMETERS-1'!$B$5:$J$44,8,FALSE)*VLOOKUP(ESCYLD2!BJ$4,'[1]INTERNAL PARAMETERS-1'!$B$5:$J$44,3,FALSE)</f>
        <v>0</v>
      </c>
      <c r="BK221" s="52">
        <f>ESCYLD1!BK221*VLOOKUP(ESCYLD2!BK$4,'[1]INTERNAL PARAMETERS-1'!$B$5:$J$44,5,FALSE)*VLOOKUP(ESCYLD2!BK$4,'[1]INTERNAL PARAMETERS-1'!$B$5:$J$44,6,FALSE)*VLOOKUP(ESCYLD2!BK$4,'[1]INTERNAL PARAMETERS-1'!$B$5:$J$44,3,FALSE) + ESCYLD1!BK221*(1-VLOOKUP(ESCYLD2!BK$4,'[1]INTERNAL PARAMETERS-1'!$B$5:$J$44,5,FALSE))*VLOOKUP(ESCYLD2!BK$4,'[1]INTERNAL PARAMETERS-1'!$B$5:$J$44,8,FALSE)*VLOOKUP(ESCYLD2!BK$4,'[1]INTERNAL PARAMETERS-1'!$B$5:$J$44,3,FALSE)</f>
        <v>0</v>
      </c>
      <c r="BL221" s="52">
        <f>ESCYLD1!BL221*VLOOKUP(ESCYLD2!BL$4,'[1]INTERNAL PARAMETERS-1'!$B$5:$J$44,5,FALSE)*VLOOKUP(ESCYLD2!BL$4,'[1]INTERNAL PARAMETERS-1'!$B$5:$J$44,6,FALSE)*VLOOKUP(ESCYLD2!BL$4,'[1]INTERNAL PARAMETERS-1'!$B$5:$J$44,3,FALSE) + ESCYLD1!BL221*(1-VLOOKUP(ESCYLD2!BL$4,'[1]INTERNAL PARAMETERS-1'!$B$5:$J$44,5,FALSE))*VLOOKUP(ESCYLD2!BL$4,'[1]INTERNAL PARAMETERS-1'!$B$5:$J$44,8,FALSE)*VLOOKUP(ESCYLD2!BL$4,'[1]INTERNAL PARAMETERS-1'!$B$5:$J$44,3,FALSE)</f>
        <v>0</v>
      </c>
      <c r="BM221" s="52">
        <f>ESCYLD1!BM221*VLOOKUP(ESCYLD2!BM$4,'[1]INTERNAL PARAMETERS-1'!$B$5:$J$44,5,FALSE)*VLOOKUP(ESCYLD2!BM$4,'[1]INTERNAL PARAMETERS-1'!$B$5:$J$44,6,FALSE)*VLOOKUP(ESCYLD2!BM$4,'[1]INTERNAL PARAMETERS-1'!$B$5:$J$44,3,FALSE) + ESCYLD1!BM221*(1-VLOOKUP(ESCYLD2!BM$4,'[1]INTERNAL PARAMETERS-1'!$B$5:$J$44,5,FALSE))*VLOOKUP(ESCYLD2!BM$4,'[1]INTERNAL PARAMETERS-1'!$B$5:$J$44,8,FALSE)*VLOOKUP(ESCYLD2!BM$4,'[1]INTERNAL PARAMETERS-1'!$B$5:$J$44,3,FALSE)</f>
        <v>0</v>
      </c>
      <c r="BN221" s="52">
        <f>ESCYLD1!BN221*VLOOKUP(ESCYLD2!BN$4,'[1]INTERNAL PARAMETERS-1'!$B$5:$J$44,5,FALSE)*VLOOKUP(ESCYLD2!BN$4,'[1]INTERNAL PARAMETERS-1'!$B$5:$J$44,6,FALSE)*VLOOKUP(ESCYLD2!BN$4,'[1]INTERNAL PARAMETERS-1'!$B$5:$J$44,3,FALSE) + ESCYLD1!BN221*(1-VLOOKUP(ESCYLD2!BN$4,'[1]INTERNAL PARAMETERS-1'!$B$5:$J$44,5,FALSE))*VLOOKUP(ESCYLD2!BN$4,'[1]INTERNAL PARAMETERS-1'!$B$5:$J$44,8,FALSE)*VLOOKUP(ESCYLD2!BN$4,'[1]INTERNAL PARAMETERS-1'!$B$5:$J$44,3,FALSE)</f>
        <v>0</v>
      </c>
      <c r="BO221" s="52">
        <f>ESCYLD1!BO221*VLOOKUP(ESCYLD2!BO$4,'[1]INTERNAL PARAMETERS-1'!$B$5:$J$44,5,FALSE)*VLOOKUP(ESCYLD2!BO$4,'[1]INTERNAL PARAMETERS-1'!$B$5:$J$44,6,FALSE)*VLOOKUP(ESCYLD2!BO$4,'[1]INTERNAL PARAMETERS-1'!$B$5:$J$44,3,FALSE) + ESCYLD1!BO221*(1-VLOOKUP(ESCYLD2!BO$4,'[1]INTERNAL PARAMETERS-1'!$B$5:$J$44,5,FALSE))*VLOOKUP(ESCYLD2!BO$4,'[1]INTERNAL PARAMETERS-1'!$B$5:$J$44,8,FALSE)*VLOOKUP(ESCYLD2!BO$4,'[1]INTERNAL PARAMETERS-1'!$B$5:$J$44,3,FALSE)</f>
        <v>0</v>
      </c>
      <c r="BP221" s="52">
        <f>ESCYLD1!BP221*VLOOKUP(ESCYLD2!BP$4,'[1]INTERNAL PARAMETERS-1'!$B$5:$J$44,5,FALSE)*VLOOKUP(ESCYLD2!BP$4,'[1]INTERNAL PARAMETERS-1'!$B$5:$J$44,6,FALSE)*VLOOKUP(ESCYLD2!BP$4,'[1]INTERNAL PARAMETERS-1'!$B$5:$J$44,3,FALSE) + ESCYLD1!BP221*(1-VLOOKUP(ESCYLD2!BP$4,'[1]INTERNAL PARAMETERS-1'!$B$5:$J$44,5,FALSE))*VLOOKUP(ESCYLD2!BP$4,'[1]INTERNAL PARAMETERS-1'!$B$5:$J$44,8,FALSE)*VLOOKUP(ESCYLD2!BP$4,'[1]INTERNAL PARAMETERS-1'!$B$5:$J$44,3,FALSE)</f>
        <v>0</v>
      </c>
      <c r="BQ221" s="52">
        <f>ESCYLD1!BQ221*VLOOKUP(ESCYLD2!BQ$4,'[1]INTERNAL PARAMETERS-1'!$B$5:$J$44,5,FALSE)*VLOOKUP(ESCYLD2!BQ$4,'[1]INTERNAL PARAMETERS-1'!$B$5:$J$44,6,FALSE)*VLOOKUP(ESCYLD2!BQ$4,'[1]INTERNAL PARAMETERS-1'!$B$5:$J$44,3,FALSE) + ESCYLD1!BQ221*(1-VLOOKUP(ESCYLD2!BQ$4,'[1]INTERNAL PARAMETERS-1'!$B$5:$J$44,5,FALSE))*VLOOKUP(ESCYLD2!BQ$4,'[1]INTERNAL PARAMETERS-1'!$B$5:$J$44,8,FALSE)*VLOOKUP(ESCYLD2!BQ$4,'[1]INTERNAL PARAMETERS-1'!$B$5:$J$44,3,FALSE)</f>
        <v>0</v>
      </c>
      <c r="BR221" s="52">
        <f>ESCYLD1!BR221*VLOOKUP(ESCYLD2!BR$4,'[1]INTERNAL PARAMETERS-1'!$B$5:$J$44,5,FALSE)*VLOOKUP(ESCYLD2!BR$4,'[1]INTERNAL PARAMETERS-1'!$B$5:$J$44,6,FALSE)*VLOOKUP(ESCYLD2!BR$4,'[1]INTERNAL PARAMETERS-1'!$B$5:$J$44,3,FALSE) + ESCYLD1!BR221*(1-VLOOKUP(ESCYLD2!BR$4,'[1]INTERNAL PARAMETERS-1'!$B$5:$J$44,5,FALSE))*VLOOKUP(ESCYLD2!BR$4,'[1]INTERNAL PARAMETERS-1'!$B$5:$J$44,8,FALSE)*VLOOKUP(ESCYLD2!BR$4,'[1]INTERNAL PARAMETERS-1'!$B$5:$J$44,3,FALSE)</f>
        <v>0</v>
      </c>
      <c r="BS221" s="52">
        <f>ESCYLD1!BS221*VLOOKUP(ESCYLD2!BS$4,'[1]INTERNAL PARAMETERS-1'!$B$5:$J$44,5,FALSE)*VLOOKUP(ESCYLD2!BS$4,'[1]INTERNAL PARAMETERS-1'!$B$5:$J$44,6,FALSE)*VLOOKUP(ESCYLD2!BS$4,'[1]INTERNAL PARAMETERS-1'!$B$5:$J$44,3,FALSE) + ESCYLD1!BS221*(1-VLOOKUP(ESCYLD2!BS$4,'[1]INTERNAL PARAMETERS-1'!$B$5:$J$44,5,FALSE))*VLOOKUP(ESCYLD2!BS$4,'[1]INTERNAL PARAMETERS-1'!$B$5:$J$44,8,FALSE)*VLOOKUP(ESCYLD2!BS$4,'[1]INTERNAL PARAMETERS-1'!$B$5:$J$44,3,FALSE)</f>
        <v>0</v>
      </c>
      <c r="BT221" s="52">
        <f>ESCYLD1!BT221*VLOOKUP(ESCYLD2!BT$4,'[1]INTERNAL PARAMETERS-1'!$B$5:$J$44,5,FALSE)*VLOOKUP(ESCYLD2!BT$4,'[1]INTERNAL PARAMETERS-1'!$B$5:$J$44,6,FALSE)*VLOOKUP(ESCYLD2!BT$4,'[1]INTERNAL PARAMETERS-1'!$B$5:$J$44,3,FALSE) + ESCYLD1!BT221*(1-VLOOKUP(ESCYLD2!BT$4,'[1]INTERNAL PARAMETERS-1'!$B$5:$J$44,5,FALSE))*VLOOKUP(ESCYLD2!BT$4,'[1]INTERNAL PARAMETERS-1'!$B$5:$J$44,8,FALSE)*VLOOKUP(ESCYLD2!BT$4,'[1]INTERNAL PARAMETERS-1'!$B$5:$J$44,3,FALSE)</f>
        <v>0</v>
      </c>
      <c r="BU221" s="52">
        <f>ESCYLD1!BU221*VLOOKUP(ESCYLD2!BU$4,'[1]INTERNAL PARAMETERS-1'!$B$5:$J$44,5,FALSE)*VLOOKUP(ESCYLD2!BU$4,'[1]INTERNAL PARAMETERS-1'!$B$5:$J$44,6,FALSE)*VLOOKUP(ESCYLD2!BU$4,'[1]INTERNAL PARAMETERS-1'!$B$5:$J$44,3,FALSE) + ESCYLD1!BU221*(1-VLOOKUP(ESCYLD2!BU$4,'[1]INTERNAL PARAMETERS-1'!$B$5:$J$44,5,FALSE))*VLOOKUP(ESCYLD2!BU$4,'[1]INTERNAL PARAMETERS-1'!$B$5:$J$44,8,FALSE)*VLOOKUP(ESCYLD2!BU$4,'[1]INTERNAL PARAMETERS-1'!$B$5:$J$44,3,FALSE)</f>
        <v>0</v>
      </c>
      <c r="BV221" s="52">
        <f>ESCYLD1!BV221*VLOOKUP(ESCYLD2!BV$4,'[1]INTERNAL PARAMETERS-1'!$B$5:$J$44,5,FALSE)*VLOOKUP(ESCYLD2!BV$4,'[1]INTERNAL PARAMETERS-1'!$B$5:$J$44,6,FALSE)*VLOOKUP(ESCYLD2!BV$4,'[1]INTERNAL PARAMETERS-1'!$B$5:$J$44,3,FALSE) + ESCYLD1!BV221*(1-VLOOKUP(ESCYLD2!BV$4,'[1]INTERNAL PARAMETERS-1'!$B$5:$J$44,5,FALSE))*VLOOKUP(ESCYLD2!BV$4,'[1]INTERNAL PARAMETERS-1'!$B$5:$J$44,8,FALSE)*VLOOKUP(ESCYLD2!BV$4,'[1]INTERNAL PARAMETERS-1'!$B$5:$J$44,3,FALSE)</f>
        <v>0</v>
      </c>
      <c r="BW221" s="52">
        <f>ESCYLD1!BW221*VLOOKUP(ESCYLD2!BW$4,'[1]INTERNAL PARAMETERS-1'!$B$5:$J$44,5,FALSE)*VLOOKUP(ESCYLD2!BW$4,'[1]INTERNAL PARAMETERS-1'!$B$5:$J$44,6,FALSE)*VLOOKUP(ESCYLD2!BW$4,'[1]INTERNAL PARAMETERS-1'!$B$5:$J$44,3,FALSE) + ESCYLD1!BW221*(1-VLOOKUP(ESCYLD2!BW$4,'[1]INTERNAL PARAMETERS-1'!$B$5:$J$44,5,FALSE))*VLOOKUP(ESCYLD2!BW$4,'[1]INTERNAL PARAMETERS-1'!$B$5:$J$44,8,FALSE)*VLOOKUP(ESCYLD2!BW$4,'[1]INTERNAL PARAMETERS-1'!$B$5:$J$44,3,FALSE)</f>
        <v>0</v>
      </c>
      <c r="BX221" s="52">
        <f>ESCYLD1!BX221*VLOOKUP(ESCYLD2!BX$4,'[1]INTERNAL PARAMETERS-1'!$B$5:$J$44,5,FALSE)*VLOOKUP(ESCYLD2!BX$4,'[1]INTERNAL PARAMETERS-1'!$B$5:$J$44,6,FALSE)*VLOOKUP(ESCYLD2!BX$4,'[1]INTERNAL PARAMETERS-1'!$B$5:$J$44,3,FALSE) + ESCYLD1!BX221*(1-VLOOKUP(ESCYLD2!BX$4,'[1]INTERNAL PARAMETERS-1'!$B$5:$J$44,5,FALSE))*VLOOKUP(ESCYLD2!BX$4,'[1]INTERNAL PARAMETERS-1'!$B$5:$J$44,8,FALSE)*VLOOKUP(ESCYLD2!BX$4,'[1]INTERNAL PARAMETERS-1'!$B$5:$J$44,3,FALSE)</f>
        <v>0</v>
      </c>
      <c r="BY221" s="52">
        <f>ESCYLD1!BY221*VLOOKUP(ESCYLD2!BY$4,'[1]INTERNAL PARAMETERS-1'!$B$5:$J$44,5,FALSE)*VLOOKUP(ESCYLD2!BY$4,'[1]INTERNAL PARAMETERS-1'!$B$5:$J$44,6,FALSE)*VLOOKUP(ESCYLD2!BY$4,'[1]INTERNAL PARAMETERS-1'!$B$5:$J$44,3,FALSE) + ESCYLD1!BY221*(1-VLOOKUP(ESCYLD2!BY$4,'[1]INTERNAL PARAMETERS-1'!$B$5:$J$44,5,FALSE))*VLOOKUP(ESCYLD2!BY$4,'[1]INTERNAL PARAMETERS-1'!$B$5:$J$44,8,FALSE)*VLOOKUP(ESCYLD2!BY$4,'[1]INTERNAL PARAMETERS-1'!$B$5:$J$44,3,FALSE)</f>
        <v>0</v>
      </c>
      <c r="BZ221" s="52">
        <f>ESCYLD1!BZ221*VLOOKUP(ESCYLD2!BZ$4,'[1]INTERNAL PARAMETERS-1'!$B$5:$J$44,5,FALSE)*VLOOKUP(ESCYLD2!BZ$4,'[1]INTERNAL PARAMETERS-1'!$B$5:$J$44,6,FALSE)*VLOOKUP(ESCYLD2!BZ$4,'[1]INTERNAL PARAMETERS-1'!$B$5:$J$44,3,FALSE) + ESCYLD1!BZ221*(1-VLOOKUP(ESCYLD2!BZ$4,'[1]INTERNAL PARAMETERS-1'!$B$5:$J$44,5,FALSE))*VLOOKUP(ESCYLD2!BZ$4,'[1]INTERNAL PARAMETERS-1'!$B$5:$J$44,8,FALSE)*VLOOKUP(ESCYLD2!BZ$4,'[1]INTERNAL PARAMETERS-1'!$B$5:$J$44,3,FALSE)</f>
        <v>0</v>
      </c>
      <c r="CA221" s="52">
        <f>ESCYLD1!CA221*VLOOKUP(ESCYLD2!CA$4,'[1]INTERNAL PARAMETERS-1'!$B$5:$J$44,5,FALSE)*VLOOKUP(ESCYLD2!CA$4,'[1]INTERNAL PARAMETERS-1'!$B$5:$J$44,6,FALSE)*VLOOKUP(ESCYLD2!CA$4,'[1]INTERNAL PARAMETERS-1'!$B$5:$J$44,3,FALSE) + ESCYLD1!CA221*(1-VLOOKUP(ESCYLD2!CA$4,'[1]INTERNAL PARAMETERS-1'!$B$5:$J$44,5,FALSE))*VLOOKUP(ESCYLD2!CA$4,'[1]INTERNAL PARAMETERS-1'!$B$5:$J$44,8,FALSE)*VLOOKUP(ESCYLD2!CA$4,'[1]INTERNAL PARAMETERS-1'!$B$5:$J$44,3,FALSE)</f>
        <v>0</v>
      </c>
      <c r="CB221" s="52">
        <f>ESCYLD1!CB221*VLOOKUP(ESCYLD2!CB$4,'[1]INTERNAL PARAMETERS-1'!$B$5:$J$44,5,FALSE)*VLOOKUP(ESCYLD2!CB$4,'[1]INTERNAL PARAMETERS-1'!$B$5:$J$44,6,FALSE)*VLOOKUP(ESCYLD2!CB$4,'[1]INTERNAL PARAMETERS-1'!$B$5:$J$44,3,FALSE) + ESCYLD1!CB221*(1-VLOOKUP(ESCYLD2!CB$4,'[1]INTERNAL PARAMETERS-1'!$B$5:$J$44,5,FALSE))*VLOOKUP(ESCYLD2!CB$4,'[1]INTERNAL PARAMETERS-1'!$B$5:$J$44,8,FALSE)*VLOOKUP(ESCYLD2!CB$4,'[1]INTERNAL PARAMETERS-1'!$B$5:$J$44,3,FALSE)</f>
        <v>0</v>
      </c>
      <c r="CC221" s="52">
        <f>ESCYLD1!CC221*VLOOKUP(ESCYLD2!CC$4,'[1]INTERNAL PARAMETERS-1'!$B$5:$J$44,5,FALSE)*VLOOKUP(ESCYLD2!CC$4,'[1]INTERNAL PARAMETERS-1'!$B$5:$J$44,6,FALSE)*VLOOKUP(ESCYLD2!CC$4,'[1]INTERNAL PARAMETERS-1'!$B$5:$J$44,3,FALSE) + ESCYLD1!CC221*(1-VLOOKUP(ESCYLD2!CC$4,'[1]INTERNAL PARAMETERS-1'!$B$5:$J$44,5,FALSE))*VLOOKUP(ESCYLD2!CC$4,'[1]INTERNAL PARAMETERS-1'!$B$5:$J$44,8,FALSE)*VLOOKUP(ESCYLD2!CC$4,'[1]INTERNAL PARAMETERS-1'!$B$5:$J$44,3,FALSE)</f>
        <v>0</v>
      </c>
      <c r="CD221" s="52">
        <f>ESCYLD1!CD221*VLOOKUP(ESCYLD2!CD$4,'[1]INTERNAL PARAMETERS-1'!$B$5:$J$44,5,FALSE)*VLOOKUP(ESCYLD2!CD$4,'[1]INTERNAL PARAMETERS-1'!$B$5:$J$44,6,FALSE)*VLOOKUP(ESCYLD2!CD$4,'[1]INTERNAL PARAMETERS-1'!$B$5:$J$44,3,FALSE) + ESCYLD1!CD221*(1-VLOOKUP(ESCYLD2!CD$4,'[1]INTERNAL PARAMETERS-1'!$B$5:$J$44,5,FALSE))*VLOOKUP(ESCYLD2!CD$4,'[1]INTERNAL PARAMETERS-1'!$B$5:$J$44,8,FALSE)*VLOOKUP(ESCYLD2!CD$4,'[1]INTERNAL PARAMETERS-1'!$B$5:$J$44,3,FALSE)</f>
        <v>0</v>
      </c>
      <c r="CE221" s="52">
        <f>ESCYLD1!CE221*VLOOKUP(ESCYLD2!CE$4,'[1]INTERNAL PARAMETERS-1'!$B$5:$J$44,5,FALSE)*VLOOKUP(ESCYLD2!CE$4,'[1]INTERNAL PARAMETERS-1'!$B$5:$J$44,6,FALSE)*VLOOKUP(ESCYLD2!CE$4,'[1]INTERNAL PARAMETERS-1'!$B$5:$J$44,3,FALSE) + ESCYLD1!CE221*(1-VLOOKUP(ESCYLD2!CE$4,'[1]INTERNAL PARAMETERS-1'!$B$5:$J$44,5,FALSE))*VLOOKUP(ESCYLD2!CE$4,'[1]INTERNAL PARAMETERS-1'!$B$5:$J$44,8,FALSE)*VLOOKUP(ESCYLD2!CE$4,'[1]INTERNAL PARAMETERS-1'!$B$5:$J$44,3,FALSE)</f>
        <v>0</v>
      </c>
      <c r="CF221" s="52">
        <f>ESCYLD1!CF221*VLOOKUP(ESCYLD2!CF$4,'[1]INTERNAL PARAMETERS-1'!$B$5:$J$44,5,FALSE)*VLOOKUP(ESCYLD2!CF$4,'[1]INTERNAL PARAMETERS-1'!$B$5:$J$44,6,FALSE)*VLOOKUP(ESCYLD2!CF$4,'[1]INTERNAL PARAMETERS-1'!$B$5:$J$44,3,FALSE) + ESCYLD1!CF221*(1-VLOOKUP(ESCYLD2!CF$4,'[1]INTERNAL PARAMETERS-1'!$B$5:$J$44,5,FALSE))*VLOOKUP(ESCYLD2!CF$4,'[1]INTERNAL PARAMETERS-1'!$B$5:$J$44,8,FALSE)*VLOOKUP(ESCYLD2!CF$4,'[1]INTERNAL PARAMETERS-1'!$B$5:$J$44,3,FALSE)</f>
        <v>0</v>
      </c>
      <c r="CG221" s="52">
        <f>ESCYLD1!CG221*VLOOKUP(ESCYLD2!CG$4,'[1]INTERNAL PARAMETERS-1'!$B$5:$J$44,5,FALSE)*VLOOKUP(ESCYLD2!CG$4,'[1]INTERNAL PARAMETERS-1'!$B$5:$J$44,6,FALSE)*VLOOKUP(ESCYLD2!CG$4,'[1]INTERNAL PARAMETERS-1'!$B$5:$J$44,3,FALSE) + ESCYLD1!CG221*(1-VLOOKUP(ESCYLD2!CG$4,'[1]INTERNAL PARAMETERS-1'!$B$5:$J$44,5,FALSE))*VLOOKUP(ESCYLD2!CG$4,'[1]INTERNAL PARAMETERS-1'!$B$5:$J$44,8,FALSE)*VLOOKUP(ESCYLD2!CG$4,'[1]INTERNAL PARAMETERS-1'!$B$5:$J$44,3,FALSE)</f>
        <v>0</v>
      </c>
      <c r="CH221" s="51">
        <f>ESCYLD1!CH221*VLOOKUP(ESCYLD2!CH$4,'[1]INTERNAL PARAMETERS-1'!$B$5:$J$44,5,FALSE)*VLOOKUP(ESCYLD2!CH$4,'[1]INTERNAL PARAMETERS-1'!$B$5:$J$44,6,FALSE)*VLOOKUP(ESCYLD2!CH$4,'[1]INTERNAL PARAMETERS-1'!$B$5:$J$44,3,FALSE) + ESCYLD1!CH221*(1-VLOOKUP(ESCYLD2!CH$4,'[1]INTERNAL PARAMETERS-1'!$B$5:$J$44,5,FALSE))*VLOOKUP(ESCYLD2!CH$4,'[1]INTERNAL PARAMETERS-1'!$B$5:$J$44,8,FALSE)*VLOOKUP(ESCYLD2!CH$4,'[1]INTERNAL PARAMETERS-1'!$B$5:$J$44,3,FALSE)</f>
        <v>0</v>
      </c>
      <c r="CJ221" s="53">
        <f t="shared" si="6"/>
        <v>0</v>
      </c>
      <c r="CK221" s="51">
        <f t="shared" si="7"/>
        <v>0</v>
      </c>
    </row>
    <row r="222" spans="2:89" x14ac:dyDescent="0.5">
      <c r="B222" s="66" t="s">
        <v>6</v>
      </c>
      <c r="C222" s="65" t="s">
        <v>90</v>
      </c>
      <c r="D222" s="65" t="s">
        <v>88</v>
      </c>
      <c r="E222" s="151">
        <f>ESC!AF222</f>
        <v>0</v>
      </c>
      <c r="F222" s="67">
        <f>'[1]INTERNAL PARAMETERS-1'!M6</f>
        <v>78.760000000000005</v>
      </c>
      <c r="G222" s="53">
        <f>ESCYLD1!G222*VLOOKUP(ESCYLD2!G$4,'[1]INTERNAL PARAMETERS-1'!$B$5:$J$44,5,FALSE)*VLOOKUP(ESCYLD2!G$4,'[1]INTERNAL PARAMETERS-1'!$B$5:$J$44,7,FALSE)*ESCYLD2!$F222 + ESCYLD1!G222*(1-VLOOKUP(ESCYLD2!G$4,'[1]INTERNAL PARAMETERS-1'!$B$5:$J$44,5,FALSE))*VLOOKUP(ESCYLD2!G$4,'[1]INTERNAL PARAMETERS-1'!$B$5:$J$44,9,FALSE)*ESCYLD2!$F222</f>
        <v>0</v>
      </c>
      <c r="H222" s="52">
        <f>ESCYLD1!H222*VLOOKUP(ESCYLD2!H$4,'[1]INTERNAL PARAMETERS-1'!$B$5:$J$44,5,FALSE)*VLOOKUP(ESCYLD2!H$4,'[1]INTERNAL PARAMETERS-1'!$B$5:$J$44,7,FALSE)*ESCYLD2!$F222 + ESCYLD1!H222*(1-VLOOKUP(ESCYLD2!H$4,'[1]INTERNAL PARAMETERS-1'!$B$5:$J$44,5,FALSE))*VLOOKUP(ESCYLD2!H$4,'[1]INTERNAL PARAMETERS-1'!$B$5:$J$44,9,FALSE)*ESCYLD2!$F222</f>
        <v>0</v>
      </c>
      <c r="I222" s="52">
        <f>ESCYLD1!I222*VLOOKUP(ESCYLD2!I$4,'[1]INTERNAL PARAMETERS-1'!$B$5:$J$44,5,FALSE)*VLOOKUP(ESCYLD2!I$4,'[1]INTERNAL PARAMETERS-1'!$B$5:$J$44,7,FALSE)*ESCYLD2!$F222 + ESCYLD1!I222*(1-VLOOKUP(ESCYLD2!I$4,'[1]INTERNAL PARAMETERS-1'!$B$5:$J$44,5,FALSE))*VLOOKUP(ESCYLD2!I$4,'[1]INTERNAL PARAMETERS-1'!$B$5:$J$44,9,FALSE)*ESCYLD2!$F222</f>
        <v>0</v>
      </c>
      <c r="J222" s="52">
        <f>ESCYLD1!J222*VLOOKUP(ESCYLD2!J$4,'[1]INTERNAL PARAMETERS-1'!$B$5:$J$44,5,FALSE)*VLOOKUP(ESCYLD2!J$4,'[1]INTERNAL PARAMETERS-1'!$B$5:$J$44,7,FALSE)*ESCYLD2!$F222 + ESCYLD1!J222*(1-VLOOKUP(ESCYLD2!J$4,'[1]INTERNAL PARAMETERS-1'!$B$5:$J$44,5,FALSE))*VLOOKUP(ESCYLD2!J$4,'[1]INTERNAL PARAMETERS-1'!$B$5:$J$44,9,FALSE)*ESCYLD2!$F222</f>
        <v>0</v>
      </c>
      <c r="K222" s="52">
        <f>ESCYLD1!K222*VLOOKUP(ESCYLD2!K$4,'[1]INTERNAL PARAMETERS-1'!$B$5:$J$44,5,FALSE)*VLOOKUP(ESCYLD2!K$4,'[1]INTERNAL PARAMETERS-1'!$B$5:$J$44,7,FALSE)*ESCYLD2!$F222 + ESCYLD1!K222*(1-VLOOKUP(ESCYLD2!K$4,'[1]INTERNAL PARAMETERS-1'!$B$5:$J$44,5,FALSE))*VLOOKUP(ESCYLD2!K$4,'[1]INTERNAL PARAMETERS-1'!$B$5:$J$44,9,FALSE)*ESCYLD2!$F222</f>
        <v>0</v>
      </c>
      <c r="L222" s="52">
        <f>ESCYLD1!L222*VLOOKUP(ESCYLD2!L$4,'[1]INTERNAL PARAMETERS-1'!$B$5:$J$44,5,FALSE)*VLOOKUP(ESCYLD2!L$4,'[1]INTERNAL PARAMETERS-1'!$B$5:$J$44,7,FALSE)*ESCYLD2!$F222 + ESCYLD1!L222*(1-VLOOKUP(ESCYLD2!L$4,'[1]INTERNAL PARAMETERS-1'!$B$5:$J$44,5,FALSE))*VLOOKUP(ESCYLD2!L$4,'[1]INTERNAL PARAMETERS-1'!$B$5:$J$44,9,FALSE)*ESCYLD2!$F222</f>
        <v>0</v>
      </c>
      <c r="M222" s="52">
        <f>ESCYLD1!M222*VLOOKUP(ESCYLD2!M$4,'[1]INTERNAL PARAMETERS-1'!$B$5:$J$44,5,FALSE)*VLOOKUP(ESCYLD2!M$4,'[1]INTERNAL PARAMETERS-1'!$B$5:$J$44,7,FALSE)*ESCYLD2!$F222 + ESCYLD1!M222*(1-VLOOKUP(ESCYLD2!M$4,'[1]INTERNAL PARAMETERS-1'!$B$5:$J$44,5,FALSE))*VLOOKUP(ESCYLD2!M$4,'[1]INTERNAL PARAMETERS-1'!$B$5:$J$44,9,FALSE)*ESCYLD2!$F222</f>
        <v>0</v>
      </c>
      <c r="N222" s="52">
        <f>ESCYLD1!N222*VLOOKUP(ESCYLD2!N$4,'[1]INTERNAL PARAMETERS-1'!$B$5:$J$44,5,FALSE)*VLOOKUP(ESCYLD2!N$4,'[1]INTERNAL PARAMETERS-1'!$B$5:$J$44,7,FALSE)*ESCYLD2!$F222 + ESCYLD1!N222*(1-VLOOKUP(ESCYLD2!N$4,'[1]INTERNAL PARAMETERS-1'!$B$5:$J$44,5,FALSE))*VLOOKUP(ESCYLD2!N$4,'[1]INTERNAL PARAMETERS-1'!$B$5:$J$44,9,FALSE)*ESCYLD2!$F222</f>
        <v>0</v>
      </c>
      <c r="O222" s="52">
        <f>ESCYLD1!O222*VLOOKUP(ESCYLD2!O$4,'[1]INTERNAL PARAMETERS-1'!$B$5:$J$44,5,FALSE)*VLOOKUP(ESCYLD2!O$4,'[1]INTERNAL PARAMETERS-1'!$B$5:$J$44,7,FALSE)*ESCYLD2!$F222 + ESCYLD1!O222*(1-VLOOKUP(ESCYLD2!O$4,'[1]INTERNAL PARAMETERS-1'!$B$5:$J$44,5,FALSE))*VLOOKUP(ESCYLD2!O$4,'[1]INTERNAL PARAMETERS-1'!$B$5:$J$44,9,FALSE)*ESCYLD2!$F222</f>
        <v>0</v>
      </c>
      <c r="P222" s="52">
        <f>ESCYLD1!P222*VLOOKUP(ESCYLD2!P$4,'[1]INTERNAL PARAMETERS-1'!$B$5:$J$44,5,FALSE)*VLOOKUP(ESCYLD2!P$4,'[1]INTERNAL PARAMETERS-1'!$B$5:$J$44,7,FALSE)*ESCYLD2!$F222 + ESCYLD1!P222*(1-VLOOKUP(ESCYLD2!P$4,'[1]INTERNAL PARAMETERS-1'!$B$5:$J$44,5,FALSE))*VLOOKUP(ESCYLD2!P$4,'[1]INTERNAL PARAMETERS-1'!$B$5:$J$44,9,FALSE)*ESCYLD2!$F222</f>
        <v>0</v>
      </c>
      <c r="Q222" s="52">
        <f>ESCYLD1!Q222*VLOOKUP(ESCYLD2!Q$4,'[1]INTERNAL PARAMETERS-1'!$B$5:$J$44,5,FALSE)*VLOOKUP(ESCYLD2!Q$4,'[1]INTERNAL PARAMETERS-1'!$B$5:$J$44,7,FALSE)*ESCYLD2!$F222 + ESCYLD1!Q222*(1-VLOOKUP(ESCYLD2!Q$4,'[1]INTERNAL PARAMETERS-1'!$B$5:$J$44,5,FALSE))*VLOOKUP(ESCYLD2!Q$4,'[1]INTERNAL PARAMETERS-1'!$B$5:$J$44,9,FALSE)*ESCYLD2!$F222</f>
        <v>0</v>
      </c>
      <c r="R222" s="52">
        <f>ESCYLD1!R222*VLOOKUP(ESCYLD2!R$4,'[1]INTERNAL PARAMETERS-1'!$B$5:$J$44,5,FALSE)*VLOOKUP(ESCYLD2!R$4,'[1]INTERNAL PARAMETERS-1'!$B$5:$J$44,7,FALSE)*ESCYLD2!$F222 + ESCYLD1!R222*(1-VLOOKUP(ESCYLD2!R$4,'[1]INTERNAL PARAMETERS-1'!$B$5:$J$44,5,FALSE))*VLOOKUP(ESCYLD2!R$4,'[1]INTERNAL PARAMETERS-1'!$B$5:$J$44,9,FALSE)*ESCYLD2!$F222</f>
        <v>0</v>
      </c>
      <c r="S222" s="52">
        <f>ESCYLD1!S222*VLOOKUP(ESCYLD2!S$4,'[1]INTERNAL PARAMETERS-1'!$B$5:$J$44,5,FALSE)*VLOOKUP(ESCYLD2!S$4,'[1]INTERNAL PARAMETERS-1'!$B$5:$J$44,7,FALSE)*ESCYLD2!$F222 + ESCYLD1!S222*(1-VLOOKUP(ESCYLD2!S$4,'[1]INTERNAL PARAMETERS-1'!$B$5:$J$44,5,FALSE))*VLOOKUP(ESCYLD2!S$4,'[1]INTERNAL PARAMETERS-1'!$B$5:$J$44,9,FALSE)*ESCYLD2!$F222</f>
        <v>0</v>
      </c>
      <c r="T222" s="52">
        <f>ESCYLD1!T222*VLOOKUP(ESCYLD2!T$4,'[1]INTERNAL PARAMETERS-1'!$B$5:$J$44,5,FALSE)*VLOOKUP(ESCYLD2!T$4,'[1]INTERNAL PARAMETERS-1'!$B$5:$J$44,7,FALSE)*ESCYLD2!$F222 + ESCYLD1!T222*(1-VLOOKUP(ESCYLD2!T$4,'[1]INTERNAL PARAMETERS-1'!$B$5:$J$44,5,FALSE))*VLOOKUP(ESCYLD2!T$4,'[1]INTERNAL PARAMETERS-1'!$B$5:$J$44,9,FALSE)*ESCYLD2!$F222</f>
        <v>0</v>
      </c>
      <c r="U222" s="52">
        <f>ESCYLD1!U222*VLOOKUP(ESCYLD2!U$4,'[1]INTERNAL PARAMETERS-1'!$B$5:$J$44,5,FALSE)*VLOOKUP(ESCYLD2!U$4,'[1]INTERNAL PARAMETERS-1'!$B$5:$J$44,7,FALSE)*ESCYLD2!$F222 + ESCYLD1!U222*(1-VLOOKUP(ESCYLD2!U$4,'[1]INTERNAL PARAMETERS-1'!$B$5:$J$44,5,FALSE))*VLOOKUP(ESCYLD2!U$4,'[1]INTERNAL PARAMETERS-1'!$B$5:$J$44,9,FALSE)*ESCYLD2!$F222</f>
        <v>0</v>
      </c>
      <c r="V222" s="52">
        <f>ESCYLD1!V222*VLOOKUP(ESCYLD2!V$4,'[1]INTERNAL PARAMETERS-1'!$B$5:$J$44,5,FALSE)*VLOOKUP(ESCYLD2!V$4,'[1]INTERNAL PARAMETERS-1'!$B$5:$J$44,7,FALSE)*ESCYLD2!$F222 + ESCYLD1!V222*(1-VLOOKUP(ESCYLD2!V$4,'[1]INTERNAL PARAMETERS-1'!$B$5:$J$44,5,FALSE))*VLOOKUP(ESCYLD2!V$4,'[1]INTERNAL PARAMETERS-1'!$B$5:$J$44,9,FALSE)*ESCYLD2!$F222</f>
        <v>0</v>
      </c>
      <c r="W222" s="52">
        <f>ESCYLD1!W222*VLOOKUP(ESCYLD2!W$4,'[1]INTERNAL PARAMETERS-1'!$B$5:$J$44,5,FALSE)*VLOOKUP(ESCYLD2!W$4,'[1]INTERNAL PARAMETERS-1'!$B$5:$J$44,7,FALSE)*ESCYLD2!$F222 + ESCYLD1!W222*(1-VLOOKUP(ESCYLD2!W$4,'[1]INTERNAL PARAMETERS-1'!$B$5:$J$44,5,FALSE))*VLOOKUP(ESCYLD2!W$4,'[1]INTERNAL PARAMETERS-1'!$B$5:$J$44,9,FALSE)*ESCYLD2!$F222</f>
        <v>0</v>
      </c>
      <c r="X222" s="52">
        <f>ESCYLD1!X222*VLOOKUP(ESCYLD2!X$4,'[1]INTERNAL PARAMETERS-1'!$B$5:$J$44,5,FALSE)*VLOOKUP(ESCYLD2!X$4,'[1]INTERNAL PARAMETERS-1'!$B$5:$J$44,7,FALSE)*ESCYLD2!$F222 + ESCYLD1!X222*(1-VLOOKUP(ESCYLD2!X$4,'[1]INTERNAL PARAMETERS-1'!$B$5:$J$44,5,FALSE))*VLOOKUP(ESCYLD2!X$4,'[1]INTERNAL PARAMETERS-1'!$B$5:$J$44,9,FALSE)*ESCYLD2!$F222</f>
        <v>0</v>
      </c>
      <c r="Y222" s="52">
        <f>ESCYLD1!Y222*VLOOKUP(ESCYLD2!Y$4,'[1]INTERNAL PARAMETERS-1'!$B$5:$J$44,5,FALSE)*VLOOKUP(ESCYLD2!Y$4,'[1]INTERNAL PARAMETERS-1'!$B$5:$J$44,7,FALSE)*ESCYLD2!$F222 + ESCYLD1!Y222*(1-VLOOKUP(ESCYLD2!Y$4,'[1]INTERNAL PARAMETERS-1'!$B$5:$J$44,5,FALSE))*VLOOKUP(ESCYLD2!Y$4,'[1]INTERNAL PARAMETERS-1'!$B$5:$J$44,9,FALSE)*ESCYLD2!$F222</f>
        <v>0</v>
      </c>
      <c r="Z222" s="52">
        <f>ESCYLD1!Z222*VLOOKUP(ESCYLD2!Z$4,'[1]INTERNAL PARAMETERS-1'!$B$5:$J$44,5,FALSE)*VLOOKUP(ESCYLD2!Z$4,'[1]INTERNAL PARAMETERS-1'!$B$5:$J$44,7,FALSE)*ESCYLD2!$F222 + ESCYLD1!Z222*(1-VLOOKUP(ESCYLD2!Z$4,'[1]INTERNAL PARAMETERS-1'!$B$5:$J$44,5,FALSE))*VLOOKUP(ESCYLD2!Z$4,'[1]INTERNAL PARAMETERS-1'!$B$5:$J$44,9,FALSE)*ESCYLD2!$F222</f>
        <v>0</v>
      </c>
      <c r="AA222" s="52">
        <f>ESCYLD1!AA222*VLOOKUP(ESCYLD2!AA$4,'[1]INTERNAL PARAMETERS-1'!$B$5:$J$44,5,FALSE)*VLOOKUP(ESCYLD2!AA$4,'[1]INTERNAL PARAMETERS-1'!$B$5:$J$44,7,FALSE)*ESCYLD2!$F222 + ESCYLD1!AA222*(1-VLOOKUP(ESCYLD2!AA$4,'[1]INTERNAL PARAMETERS-1'!$B$5:$J$44,5,FALSE))*VLOOKUP(ESCYLD2!AA$4,'[1]INTERNAL PARAMETERS-1'!$B$5:$J$44,9,FALSE)*ESCYLD2!$F222</f>
        <v>0</v>
      </c>
      <c r="AB222" s="52">
        <f>ESCYLD1!AB222*VLOOKUP(ESCYLD2!AB$4,'[1]INTERNAL PARAMETERS-1'!$B$5:$J$44,5,FALSE)*VLOOKUP(ESCYLD2!AB$4,'[1]INTERNAL PARAMETERS-1'!$B$5:$J$44,7,FALSE)*ESCYLD2!$F222 + ESCYLD1!AB222*(1-VLOOKUP(ESCYLD2!AB$4,'[1]INTERNAL PARAMETERS-1'!$B$5:$J$44,5,FALSE))*VLOOKUP(ESCYLD2!AB$4,'[1]INTERNAL PARAMETERS-1'!$B$5:$J$44,9,FALSE)*ESCYLD2!$F222</f>
        <v>0</v>
      </c>
      <c r="AC222" s="52">
        <f>ESCYLD1!AC222*VLOOKUP(ESCYLD2!AC$4,'[1]INTERNAL PARAMETERS-1'!$B$5:$J$44,5,FALSE)*VLOOKUP(ESCYLD2!AC$4,'[1]INTERNAL PARAMETERS-1'!$B$5:$J$44,7,FALSE)*ESCYLD2!$F222 + ESCYLD1!AC222*(1-VLOOKUP(ESCYLD2!AC$4,'[1]INTERNAL PARAMETERS-1'!$B$5:$J$44,5,FALSE))*VLOOKUP(ESCYLD2!AC$4,'[1]INTERNAL PARAMETERS-1'!$B$5:$J$44,9,FALSE)*ESCYLD2!$F222</f>
        <v>0</v>
      </c>
      <c r="AD222" s="52">
        <f>ESCYLD1!AD222*VLOOKUP(ESCYLD2!AD$4,'[1]INTERNAL PARAMETERS-1'!$B$5:$J$44,5,FALSE)*VLOOKUP(ESCYLD2!AD$4,'[1]INTERNAL PARAMETERS-1'!$B$5:$J$44,7,FALSE)*ESCYLD2!$F222 + ESCYLD1!AD222*(1-VLOOKUP(ESCYLD2!AD$4,'[1]INTERNAL PARAMETERS-1'!$B$5:$J$44,5,FALSE))*VLOOKUP(ESCYLD2!AD$4,'[1]INTERNAL PARAMETERS-1'!$B$5:$J$44,9,FALSE)*ESCYLD2!$F222</f>
        <v>0</v>
      </c>
      <c r="AE222" s="52">
        <f>ESCYLD1!AE222*VLOOKUP(ESCYLD2!AE$4,'[1]INTERNAL PARAMETERS-1'!$B$5:$J$44,5,FALSE)*VLOOKUP(ESCYLD2!AE$4,'[1]INTERNAL PARAMETERS-1'!$B$5:$J$44,7,FALSE)*ESCYLD2!$F222 + ESCYLD1!AE222*(1-VLOOKUP(ESCYLD2!AE$4,'[1]INTERNAL PARAMETERS-1'!$B$5:$J$44,5,FALSE))*VLOOKUP(ESCYLD2!AE$4,'[1]INTERNAL PARAMETERS-1'!$B$5:$J$44,9,FALSE)*ESCYLD2!$F222</f>
        <v>0</v>
      </c>
      <c r="AF222" s="52">
        <f>ESCYLD1!AF222*VLOOKUP(ESCYLD2!AF$4,'[1]INTERNAL PARAMETERS-1'!$B$5:$J$44,5,FALSE)*VLOOKUP(ESCYLD2!AF$4,'[1]INTERNAL PARAMETERS-1'!$B$5:$J$44,7,FALSE)*ESCYLD2!$F222 + ESCYLD1!AF222*(1-VLOOKUP(ESCYLD2!AF$4,'[1]INTERNAL PARAMETERS-1'!$B$5:$J$44,5,FALSE))*VLOOKUP(ESCYLD2!AF$4,'[1]INTERNAL PARAMETERS-1'!$B$5:$J$44,9,FALSE)*ESCYLD2!$F222</f>
        <v>0</v>
      </c>
      <c r="AG222" s="52">
        <f>ESCYLD1!AG222*VLOOKUP(ESCYLD2!AG$4,'[1]INTERNAL PARAMETERS-1'!$B$5:$J$44,5,FALSE)*VLOOKUP(ESCYLD2!AG$4,'[1]INTERNAL PARAMETERS-1'!$B$5:$J$44,7,FALSE)*ESCYLD2!$F222 + ESCYLD1!AG222*(1-VLOOKUP(ESCYLD2!AG$4,'[1]INTERNAL PARAMETERS-1'!$B$5:$J$44,5,FALSE))*VLOOKUP(ESCYLD2!AG$4,'[1]INTERNAL PARAMETERS-1'!$B$5:$J$44,9,FALSE)*ESCYLD2!$F222</f>
        <v>0</v>
      </c>
      <c r="AH222" s="52">
        <f>ESCYLD1!AH222*VLOOKUP(ESCYLD2!AH$4,'[1]INTERNAL PARAMETERS-1'!$B$5:$J$44,5,FALSE)*VLOOKUP(ESCYLD2!AH$4,'[1]INTERNAL PARAMETERS-1'!$B$5:$J$44,7,FALSE)*ESCYLD2!$F222 + ESCYLD1!AH222*(1-VLOOKUP(ESCYLD2!AH$4,'[1]INTERNAL PARAMETERS-1'!$B$5:$J$44,5,FALSE))*VLOOKUP(ESCYLD2!AH$4,'[1]INTERNAL PARAMETERS-1'!$B$5:$J$44,9,FALSE)*ESCYLD2!$F222</f>
        <v>0</v>
      </c>
      <c r="AI222" s="52">
        <f>ESCYLD1!AI222*VLOOKUP(ESCYLD2!AI$4,'[1]INTERNAL PARAMETERS-1'!$B$5:$J$44,5,FALSE)*VLOOKUP(ESCYLD2!AI$4,'[1]INTERNAL PARAMETERS-1'!$B$5:$J$44,7,FALSE)*ESCYLD2!$F222 + ESCYLD1!AI222*(1-VLOOKUP(ESCYLD2!AI$4,'[1]INTERNAL PARAMETERS-1'!$B$5:$J$44,5,FALSE))*VLOOKUP(ESCYLD2!AI$4,'[1]INTERNAL PARAMETERS-1'!$B$5:$J$44,9,FALSE)*ESCYLD2!$F222</f>
        <v>0</v>
      </c>
      <c r="AJ222" s="52">
        <f>ESCYLD1!AJ222*VLOOKUP(ESCYLD2!AJ$4,'[1]INTERNAL PARAMETERS-1'!$B$5:$J$44,5,FALSE)*VLOOKUP(ESCYLD2!AJ$4,'[1]INTERNAL PARAMETERS-1'!$B$5:$J$44,7,FALSE)*ESCYLD2!$F222 + ESCYLD1!AJ222*(1-VLOOKUP(ESCYLD2!AJ$4,'[1]INTERNAL PARAMETERS-1'!$B$5:$J$44,5,FALSE))*VLOOKUP(ESCYLD2!AJ$4,'[1]INTERNAL PARAMETERS-1'!$B$5:$J$44,9,FALSE)*ESCYLD2!$F222</f>
        <v>0</v>
      </c>
      <c r="AK222" s="52">
        <f>ESCYLD1!AK222*VLOOKUP(ESCYLD2!AK$4,'[1]INTERNAL PARAMETERS-1'!$B$5:$J$44,5,FALSE)*VLOOKUP(ESCYLD2!AK$4,'[1]INTERNAL PARAMETERS-1'!$B$5:$J$44,7,FALSE)*ESCYLD2!$F222 + ESCYLD1!AK222*(1-VLOOKUP(ESCYLD2!AK$4,'[1]INTERNAL PARAMETERS-1'!$B$5:$J$44,5,FALSE))*VLOOKUP(ESCYLD2!AK$4,'[1]INTERNAL PARAMETERS-1'!$B$5:$J$44,9,FALSE)*ESCYLD2!$F222</f>
        <v>0</v>
      </c>
      <c r="AL222" s="52">
        <f>ESCYLD1!AL222*VLOOKUP(ESCYLD2!AL$4,'[1]INTERNAL PARAMETERS-1'!$B$5:$J$44,5,FALSE)*VLOOKUP(ESCYLD2!AL$4,'[1]INTERNAL PARAMETERS-1'!$B$5:$J$44,7,FALSE)*ESCYLD2!$F222 + ESCYLD1!AL222*(1-VLOOKUP(ESCYLD2!AL$4,'[1]INTERNAL PARAMETERS-1'!$B$5:$J$44,5,FALSE))*VLOOKUP(ESCYLD2!AL$4,'[1]INTERNAL PARAMETERS-1'!$B$5:$J$44,9,FALSE)*ESCYLD2!$F222</f>
        <v>0</v>
      </c>
      <c r="AM222" s="52">
        <f>ESCYLD1!AM222*VLOOKUP(ESCYLD2!AM$4,'[1]INTERNAL PARAMETERS-1'!$B$5:$J$44,5,FALSE)*VLOOKUP(ESCYLD2!AM$4,'[1]INTERNAL PARAMETERS-1'!$B$5:$J$44,7,FALSE)*ESCYLD2!$F222 + ESCYLD1!AM222*(1-VLOOKUP(ESCYLD2!AM$4,'[1]INTERNAL PARAMETERS-1'!$B$5:$J$44,5,FALSE))*VLOOKUP(ESCYLD2!AM$4,'[1]INTERNAL PARAMETERS-1'!$B$5:$J$44,9,FALSE)*ESCYLD2!$F222</f>
        <v>0</v>
      </c>
      <c r="AN222" s="52">
        <f>ESCYLD1!AN222*VLOOKUP(ESCYLD2!AN$4,'[1]INTERNAL PARAMETERS-1'!$B$5:$J$44,5,FALSE)*VLOOKUP(ESCYLD2!AN$4,'[1]INTERNAL PARAMETERS-1'!$B$5:$J$44,7,FALSE)*ESCYLD2!$F222 + ESCYLD1!AN222*(1-VLOOKUP(ESCYLD2!AN$4,'[1]INTERNAL PARAMETERS-1'!$B$5:$J$44,5,FALSE))*VLOOKUP(ESCYLD2!AN$4,'[1]INTERNAL PARAMETERS-1'!$B$5:$J$44,9,FALSE)*ESCYLD2!$F222</f>
        <v>0</v>
      </c>
      <c r="AO222" s="52">
        <f>ESCYLD1!AO222*VLOOKUP(ESCYLD2!AO$4,'[1]INTERNAL PARAMETERS-1'!$B$5:$J$44,5,FALSE)*VLOOKUP(ESCYLD2!AO$4,'[1]INTERNAL PARAMETERS-1'!$B$5:$J$44,7,FALSE)*ESCYLD2!$F222 + ESCYLD1!AO222*(1-VLOOKUP(ESCYLD2!AO$4,'[1]INTERNAL PARAMETERS-1'!$B$5:$J$44,5,FALSE))*VLOOKUP(ESCYLD2!AO$4,'[1]INTERNAL PARAMETERS-1'!$B$5:$J$44,9,FALSE)*ESCYLD2!$F222</f>
        <v>0</v>
      </c>
      <c r="AP222" s="52">
        <f>ESCYLD1!AP222*VLOOKUP(ESCYLD2!AP$4,'[1]INTERNAL PARAMETERS-1'!$B$5:$J$44,5,FALSE)*VLOOKUP(ESCYLD2!AP$4,'[1]INTERNAL PARAMETERS-1'!$B$5:$J$44,7,FALSE)*ESCYLD2!$F222 + ESCYLD1!AP222*(1-VLOOKUP(ESCYLD2!AP$4,'[1]INTERNAL PARAMETERS-1'!$B$5:$J$44,5,FALSE))*VLOOKUP(ESCYLD2!AP$4,'[1]INTERNAL PARAMETERS-1'!$B$5:$J$44,9,FALSE)*ESCYLD2!$F222</f>
        <v>0</v>
      </c>
      <c r="AQ222" s="52">
        <f>ESCYLD1!AQ222*VLOOKUP(ESCYLD2!AQ$4,'[1]INTERNAL PARAMETERS-1'!$B$5:$J$44,5,FALSE)*VLOOKUP(ESCYLD2!AQ$4,'[1]INTERNAL PARAMETERS-1'!$B$5:$J$44,7,FALSE)*ESCYLD2!$F222 + ESCYLD1!AQ222*(1-VLOOKUP(ESCYLD2!AQ$4,'[1]INTERNAL PARAMETERS-1'!$B$5:$J$44,5,FALSE))*VLOOKUP(ESCYLD2!AQ$4,'[1]INTERNAL PARAMETERS-1'!$B$5:$J$44,9,FALSE)*ESCYLD2!$F222</f>
        <v>0</v>
      </c>
      <c r="AR222" s="52">
        <f>ESCYLD1!AR222*VLOOKUP(ESCYLD2!AR$4,'[1]INTERNAL PARAMETERS-1'!$B$5:$J$44,5,FALSE)*VLOOKUP(ESCYLD2!AR$4,'[1]INTERNAL PARAMETERS-1'!$B$5:$J$44,7,FALSE)*ESCYLD2!$F222 + ESCYLD1!AR222*(1-VLOOKUP(ESCYLD2!AR$4,'[1]INTERNAL PARAMETERS-1'!$B$5:$J$44,5,FALSE))*VLOOKUP(ESCYLD2!AR$4,'[1]INTERNAL PARAMETERS-1'!$B$5:$J$44,9,FALSE)*ESCYLD2!$F222</f>
        <v>0</v>
      </c>
      <c r="AS222" s="52">
        <f>ESCYLD1!AS222*VLOOKUP(ESCYLD2!AS$4,'[1]INTERNAL PARAMETERS-1'!$B$5:$J$44,5,FALSE)*VLOOKUP(ESCYLD2!AS$4,'[1]INTERNAL PARAMETERS-1'!$B$5:$J$44,7,FALSE)*ESCYLD2!$F222 + ESCYLD1!AS222*(1-VLOOKUP(ESCYLD2!AS$4,'[1]INTERNAL PARAMETERS-1'!$B$5:$J$44,5,FALSE))*VLOOKUP(ESCYLD2!AS$4,'[1]INTERNAL PARAMETERS-1'!$B$5:$J$44,9,FALSE)*ESCYLD2!$F222</f>
        <v>0</v>
      </c>
      <c r="AT222" s="51">
        <f>ESCYLD1!AT222*VLOOKUP(ESCYLD2!AT$4,'[1]INTERNAL PARAMETERS-1'!$B$5:$J$44,5,FALSE)*VLOOKUP(ESCYLD2!AT$4,'[1]INTERNAL PARAMETERS-1'!$B$5:$J$44,7,FALSE)*ESCYLD2!$F222 + ESCYLD1!AT222*(1-VLOOKUP(ESCYLD2!AT$4,'[1]INTERNAL PARAMETERS-1'!$B$5:$J$44,5,FALSE))*VLOOKUP(ESCYLD2!AT$4,'[1]INTERNAL PARAMETERS-1'!$B$5:$J$44,9,FALSE)*ESCYLD2!$F222</f>
        <v>0</v>
      </c>
      <c r="AU222" s="53">
        <f>ESCYLD1!AU222*VLOOKUP(ESCYLD2!AU$4,'[1]INTERNAL PARAMETERS-1'!$B$5:$J$44,5,FALSE)*VLOOKUP(ESCYLD2!AU$4,'[1]INTERNAL PARAMETERS-1'!$B$5:$J$44,6,FALSE)*VLOOKUP(ESCYLD2!AU$4,'[1]INTERNAL PARAMETERS-1'!$B$5:$J$44,3,FALSE) + ESCYLD1!AU222*(1-VLOOKUP(ESCYLD2!AU$4,'[1]INTERNAL PARAMETERS-1'!$B$5:$J$44,5,FALSE))*VLOOKUP(ESCYLD2!AU$4,'[1]INTERNAL PARAMETERS-1'!$B$5:$J$44,8,FALSE)*VLOOKUP(ESCYLD2!AU$4,'[1]INTERNAL PARAMETERS-1'!$B$5:$J$44,3,FALSE)</f>
        <v>0</v>
      </c>
      <c r="AV222" s="52">
        <f>ESCYLD1!AV222*VLOOKUP(ESCYLD2!AV$4,'[1]INTERNAL PARAMETERS-1'!$B$5:$J$44,5,FALSE)*VLOOKUP(ESCYLD2!AV$4,'[1]INTERNAL PARAMETERS-1'!$B$5:$J$44,6,FALSE)*VLOOKUP(ESCYLD2!AV$4,'[1]INTERNAL PARAMETERS-1'!$B$5:$J$44,3,FALSE) + ESCYLD1!AV222*(1-VLOOKUP(ESCYLD2!AV$4,'[1]INTERNAL PARAMETERS-1'!$B$5:$J$44,5,FALSE))*VLOOKUP(ESCYLD2!AV$4,'[1]INTERNAL PARAMETERS-1'!$B$5:$J$44,8,FALSE)*VLOOKUP(ESCYLD2!AV$4,'[1]INTERNAL PARAMETERS-1'!$B$5:$J$44,3,FALSE)</f>
        <v>0</v>
      </c>
      <c r="AW222" s="52">
        <f>ESCYLD1!AW222*VLOOKUP(ESCYLD2!AW$4,'[1]INTERNAL PARAMETERS-1'!$B$5:$J$44,5,FALSE)*VLOOKUP(ESCYLD2!AW$4,'[1]INTERNAL PARAMETERS-1'!$B$5:$J$44,6,FALSE)*VLOOKUP(ESCYLD2!AW$4,'[1]INTERNAL PARAMETERS-1'!$B$5:$J$44,3,FALSE) + ESCYLD1!AW222*(1-VLOOKUP(ESCYLD2!AW$4,'[1]INTERNAL PARAMETERS-1'!$B$5:$J$44,5,FALSE))*VLOOKUP(ESCYLD2!AW$4,'[1]INTERNAL PARAMETERS-1'!$B$5:$J$44,8,FALSE)*VLOOKUP(ESCYLD2!AW$4,'[1]INTERNAL PARAMETERS-1'!$B$5:$J$44,3,FALSE)</f>
        <v>0</v>
      </c>
      <c r="AX222" s="52">
        <f>ESCYLD1!AX222*VLOOKUP(ESCYLD2!AX$4,'[1]INTERNAL PARAMETERS-1'!$B$5:$J$44,5,FALSE)*VLOOKUP(ESCYLD2!AX$4,'[1]INTERNAL PARAMETERS-1'!$B$5:$J$44,6,FALSE)*VLOOKUP(ESCYLD2!AX$4,'[1]INTERNAL PARAMETERS-1'!$B$5:$J$44,3,FALSE) + ESCYLD1!AX222*(1-VLOOKUP(ESCYLD2!AX$4,'[1]INTERNAL PARAMETERS-1'!$B$5:$J$44,5,FALSE))*VLOOKUP(ESCYLD2!AX$4,'[1]INTERNAL PARAMETERS-1'!$B$5:$J$44,8,FALSE)*VLOOKUP(ESCYLD2!AX$4,'[1]INTERNAL PARAMETERS-1'!$B$5:$J$44,3,FALSE)</f>
        <v>0</v>
      </c>
      <c r="AY222" s="52">
        <f>ESCYLD1!AY222*VLOOKUP(ESCYLD2!AY$4,'[1]INTERNAL PARAMETERS-1'!$B$5:$J$44,5,FALSE)*VLOOKUP(ESCYLD2!AY$4,'[1]INTERNAL PARAMETERS-1'!$B$5:$J$44,6,FALSE)*VLOOKUP(ESCYLD2!AY$4,'[1]INTERNAL PARAMETERS-1'!$B$5:$J$44,3,FALSE) + ESCYLD1!AY222*(1-VLOOKUP(ESCYLD2!AY$4,'[1]INTERNAL PARAMETERS-1'!$B$5:$J$44,5,FALSE))*VLOOKUP(ESCYLD2!AY$4,'[1]INTERNAL PARAMETERS-1'!$B$5:$J$44,8,FALSE)*VLOOKUP(ESCYLD2!AY$4,'[1]INTERNAL PARAMETERS-1'!$B$5:$J$44,3,FALSE)</f>
        <v>0</v>
      </c>
      <c r="AZ222" s="52">
        <f>ESCYLD1!AZ222*VLOOKUP(ESCYLD2!AZ$4,'[1]INTERNAL PARAMETERS-1'!$B$5:$J$44,5,FALSE)*VLOOKUP(ESCYLD2!AZ$4,'[1]INTERNAL PARAMETERS-1'!$B$5:$J$44,6,FALSE)*VLOOKUP(ESCYLD2!AZ$4,'[1]INTERNAL PARAMETERS-1'!$B$5:$J$44,3,FALSE) + ESCYLD1!AZ222*(1-VLOOKUP(ESCYLD2!AZ$4,'[1]INTERNAL PARAMETERS-1'!$B$5:$J$44,5,FALSE))*VLOOKUP(ESCYLD2!AZ$4,'[1]INTERNAL PARAMETERS-1'!$B$5:$J$44,8,FALSE)*VLOOKUP(ESCYLD2!AZ$4,'[1]INTERNAL PARAMETERS-1'!$B$5:$J$44,3,FALSE)</f>
        <v>0</v>
      </c>
      <c r="BA222" s="52">
        <f>ESCYLD1!BA222*VLOOKUP(ESCYLD2!BA$4,'[1]INTERNAL PARAMETERS-1'!$B$5:$J$44,5,FALSE)*VLOOKUP(ESCYLD2!BA$4,'[1]INTERNAL PARAMETERS-1'!$B$5:$J$44,6,FALSE)*VLOOKUP(ESCYLD2!BA$4,'[1]INTERNAL PARAMETERS-1'!$B$5:$J$44,3,FALSE) + ESCYLD1!BA222*(1-VLOOKUP(ESCYLD2!BA$4,'[1]INTERNAL PARAMETERS-1'!$B$5:$J$44,5,FALSE))*VLOOKUP(ESCYLD2!BA$4,'[1]INTERNAL PARAMETERS-1'!$B$5:$J$44,8,FALSE)*VLOOKUP(ESCYLD2!BA$4,'[1]INTERNAL PARAMETERS-1'!$B$5:$J$44,3,FALSE)</f>
        <v>0</v>
      </c>
      <c r="BB222" s="52">
        <f>ESCYLD1!BB222*VLOOKUP(ESCYLD2!BB$4,'[1]INTERNAL PARAMETERS-1'!$B$5:$J$44,5,FALSE)*VLOOKUP(ESCYLD2!BB$4,'[1]INTERNAL PARAMETERS-1'!$B$5:$J$44,6,FALSE)*VLOOKUP(ESCYLD2!BB$4,'[1]INTERNAL PARAMETERS-1'!$B$5:$J$44,3,FALSE) + ESCYLD1!BB222*(1-VLOOKUP(ESCYLD2!BB$4,'[1]INTERNAL PARAMETERS-1'!$B$5:$J$44,5,FALSE))*VLOOKUP(ESCYLD2!BB$4,'[1]INTERNAL PARAMETERS-1'!$B$5:$J$44,8,FALSE)*VLOOKUP(ESCYLD2!BB$4,'[1]INTERNAL PARAMETERS-1'!$B$5:$J$44,3,FALSE)</f>
        <v>0</v>
      </c>
      <c r="BC222" s="52">
        <f>ESCYLD1!BC222*VLOOKUP(ESCYLD2!BC$4,'[1]INTERNAL PARAMETERS-1'!$B$5:$J$44,5,FALSE)*VLOOKUP(ESCYLD2!BC$4,'[1]INTERNAL PARAMETERS-1'!$B$5:$J$44,6,FALSE)*VLOOKUP(ESCYLD2!BC$4,'[1]INTERNAL PARAMETERS-1'!$B$5:$J$44,3,FALSE) + ESCYLD1!BC222*(1-VLOOKUP(ESCYLD2!BC$4,'[1]INTERNAL PARAMETERS-1'!$B$5:$J$44,5,FALSE))*VLOOKUP(ESCYLD2!BC$4,'[1]INTERNAL PARAMETERS-1'!$B$5:$J$44,8,FALSE)*VLOOKUP(ESCYLD2!BC$4,'[1]INTERNAL PARAMETERS-1'!$B$5:$J$44,3,FALSE)</f>
        <v>0</v>
      </c>
      <c r="BD222" s="52">
        <f>ESCYLD1!BD222*VLOOKUP(ESCYLD2!BD$4,'[1]INTERNAL PARAMETERS-1'!$B$5:$J$44,5,FALSE)*VLOOKUP(ESCYLD2!BD$4,'[1]INTERNAL PARAMETERS-1'!$B$5:$J$44,6,FALSE)*VLOOKUP(ESCYLD2!BD$4,'[1]INTERNAL PARAMETERS-1'!$B$5:$J$44,3,FALSE) + ESCYLD1!BD222*(1-VLOOKUP(ESCYLD2!BD$4,'[1]INTERNAL PARAMETERS-1'!$B$5:$J$44,5,FALSE))*VLOOKUP(ESCYLD2!BD$4,'[1]INTERNAL PARAMETERS-1'!$B$5:$J$44,8,FALSE)*VLOOKUP(ESCYLD2!BD$4,'[1]INTERNAL PARAMETERS-1'!$B$5:$J$44,3,FALSE)</f>
        <v>0</v>
      </c>
      <c r="BE222" s="52">
        <f>ESCYLD1!BE222*VLOOKUP(ESCYLD2!BE$4,'[1]INTERNAL PARAMETERS-1'!$B$5:$J$44,5,FALSE)*VLOOKUP(ESCYLD2!BE$4,'[1]INTERNAL PARAMETERS-1'!$B$5:$J$44,6,FALSE)*VLOOKUP(ESCYLD2!BE$4,'[1]INTERNAL PARAMETERS-1'!$B$5:$J$44,3,FALSE) + ESCYLD1!BE222*(1-VLOOKUP(ESCYLD2!BE$4,'[1]INTERNAL PARAMETERS-1'!$B$5:$J$44,5,FALSE))*VLOOKUP(ESCYLD2!BE$4,'[1]INTERNAL PARAMETERS-1'!$B$5:$J$44,8,FALSE)*VLOOKUP(ESCYLD2!BE$4,'[1]INTERNAL PARAMETERS-1'!$B$5:$J$44,3,FALSE)</f>
        <v>0</v>
      </c>
      <c r="BF222" s="52">
        <f>ESCYLD1!BF222*VLOOKUP(ESCYLD2!BF$4,'[1]INTERNAL PARAMETERS-1'!$B$5:$J$44,5,FALSE)*VLOOKUP(ESCYLD2!BF$4,'[1]INTERNAL PARAMETERS-1'!$B$5:$J$44,6,FALSE)*VLOOKUP(ESCYLD2!BF$4,'[1]INTERNAL PARAMETERS-1'!$B$5:$J$44,3,FALSE) + ESCYLD1!BF222*(1-VLOOKUP(ESCYLD2!BF$4,'[1]INTERNAL PARAMETERS-1'!$B$5:$J$44,5,FALSE))*VLOOKUP(ESCYLD2!BF$4,'[1]INTERNAL PARAMETERS-1'!$B$5:$J$44,8,FALSE)*VLOOKUP(ESCYLD2!BF$4,'[1]INTERNAL PARAMETERS-1'!$B$5:$J$44,3,FALSE)</f>
        <v>0</v>
      </c>
      <c r="BG222" s="52">
        <f>ESCYLD1!BG222*VLOOKUP(ESCYLD2!BG$4,'[1]INTERNAL PARAMETERS-1'!$B$5:$J$44,5,FALSE)*VLOOKUP(ESCYLD2!BG$4,'[1]INTERNAL PARAMETERS-1'!$B$5:$J$44,6,FALSE)*VLOOKUP(ESCYLD2!BG$4,'[1]INTERNAL PARAMETERS-1'!$B$5:$J$44,3,FALSE) + ESCYLD1!BG222*(1-VLOOKUP(ESCYLD2!BG$4,'[1]INTERNAL PARAMETERS-1'!$B$5:$J$44,5,FALSE))*VLOOKUP(ESCYLD2!BG$4,'[1]INTERNAL PARAMETERS-1'!$B$5:$J$44,8,FALSE)*VLOOKUP(ESCYLD2!BG$4,'[1]INTERNAL PARAMETERS-1'!$B$5:$J$44,3,FALSE)</f>
        <v>0</v>
      </c>
      <c r="BH222" s="52">
        <f>ESCYLD1!BH222*VLOOKUP(ESCYLD2!BH$4,'[1]INTERNAL PARAMETERS-1'!$B$5:$J$44,5,FALSE)*VLOOKUP(ESCYLD2!BH$4,'[1]INTERNAL PARAMETERS-1'!$B$5:$J$44,6,FALSE)*VLOOKUP(ESCYLD2!BH$4,'[1]INTERNAL PARAMETERS-1'!$B$5:$J$44,3,FALSE) + ESCYLD1!BH222*(1-VLOOKUP(ESCYLD2!BH$4,'[1]INTERNAL PARAMETERS-1'!$B$5:$J$44,5,FALSE))*VLOOKUP(ESCYLD2!BH$4,'[1]INTERNAL PARAMETERS-1'!$B$5:$J$44,8,FALSE)*VLOOKUP(ESCYLD2!BH$4,'[1]INTERNAL PARAMETERS-1'!$B$5:$J$44,3,FALSE)</f>
        <v>0</v>
      </c>
      <c r="BI222" s="52">
        <f>ESCYLD1!BI222*VLOOKUP(ESCYLD2!BI$4,'[1]INTERNAL PARAMETERS-1'!$B$5:$J$44,5,FALSE)*VLOOKUP(ESCYLD2!BI$4,'[1]INTERNAL PARAMETERS-1'!$B$5:$J$44,6,FALSE)*VLOOKUP(ESCYLD2!BI$4,'[1]INTERNAL PARAMETERS-1'!$B$5:$J$44,3,FALSE) + ESCYLD1!BI222*(1-VLOOKUP(ESCYLD2!BI$4,'[1]INTERNAL PARAMETERS-1'!$B$5:$J$44,5,FALSE))*VLOOKUP(ESCYLD2!BI$4,'[1]INTERNAL PARAMETERS-1'!$B$5:$J$44,8,FALSE)*VLOOKUP(ESCYLD2!BI$4,'[1]INTERNAL PARAMETERS-1'!$B$5:$J$44,3,FALSE)</f>
        <v>0</v>
      </c>
      <c r="BJ222" s="52">
        <f>ESCYLD1!BJ222*VLOOKUP(ESCYLD2!BJ$4,'[1]INTERNAL PARAMETERS-1'!$B$5:$J$44,5,FALSE)*VLOOKUP(ESCYLD2!BJ$4,'[1]INTERNAL PARAMETERS-1'!$B$5:$J$44,6,FALSE)*VLOOKUP(ESCYLD2!BJ$4,'[1]INTERNAL PARAMETERS-1'!$B$5:$J$44,3,FALSE) + ESCYLD1!BJ222*(1-VLOOKUP(ESCYLD2!BJ$4,'[1]INTERNAL PARAMETERS-1'!$B$5:$J$44,5,FALSE))*VLOOKUP(ESCYLD2!BJ$4,'[1]INTERNAL PARAMETERS-1'!$B$5:$J$44,8,FALSE)*VLOOKUP(ESCYLD2!BJ$4,'[1]INTERNAL PARAMETERS-1'!$B$5:$J$44,3,FALSE)</f>
        <v>0</v>
      </c>
      <c r="BK222" s="52">
        <f>ESCYLD1!BK222*VLOOKUP(ESCYLD2!BK$4,'[1]INTERNAL PARAMETERS-1'!$B$5:$J$44,5,FALSE)*VLOOKUP(ESCYLD2!BK$4,'[1]INTERNAL PARAMETERS-1'!$B$5:$J$44,6,FALSE)*VLOOKUP(ESCYLD2!BK$4,'[1]INTERNAL PARAMETERS-1'!$B$5:$J$44,3,FALSE) + ESCYLD1!BK222*(1-VLOOKUP(ESCYLD2!BK$4,'[1]INTERNAL PARAMETERS-1'!$B$5:$J$44,5,FALSE))*VLOOKUP(ESCYLD2!BK$4,'[1]INTERNAL PARAMETERS-1'!$B$5:$J$44,8,FALSE)*VLOOKUP(ESCYLD2!BK$4,'[1]INTERNAL PARAMETERS-1'!$B$5:$J$44,3,FALSE)</f>
        <v>0</v>
      </c>
      <c r="BL222" s="52">
        <f>ESCYLD1!BL222*VLOOKUP(ESCYLD2!BL$4,'[1]INTERNAL PARAMETERS-1'!$B$5:$J$44,5,FALSE)*VLOOKUP(ESCYLD2!BL$4,'[1]INTERNAL PARAMETERS-1'!$B$5:$J$44,6,FALSE)*VLOOKUP(ESCYLD2!BL$4,'[1]INTERNAL PARAMETERS-1'!$B$5:$J$44,3,FALSE) + ESCYLD1!BL222*(1-VLOOKUP(ESCYLD2!BL$4,'[1]INTERNAL PARAMETERS-1'!$B$5:$J$44,5,FALSE))*VLOOKUP(ESCYLD2!BL$4,'[1]INTERNAL PARAMETERS-1'!$B$5:$J$44,8,FALSE)*VLOOKUP(ESCYLD2!BL$4,'[1]INTERNAL PARAMETERS-1'!$B$5:$J$44,3,FALSE)</f>
        <v>0</v>
      </c>
      <c r="BM222" s="52">
        <f>ESCYLD1!BM222*VLOOKUP(ESCYLD2!BM$4,'[1]INTERNAL PARAMETERS-1'!$B$5:$J$44,5,FALSE)*VLOOKUP(ESCYLD2!BM$4,'[1]INTERNAL PARAMETERS-1'!$B$5:$J$44,6,FALSE)*VLOOKUP(ESCYLD2!BM$4,'[1]INTERNAL PARAMETERS-1'!$B$5:$J$44,3,FALSE) + ESCYLD1!BM222*(1-VLOOKUP(ESCYLD2!BM$4,'[1]INTERNAL PARAMETERS-1'!$B$5:$J$44,5,FALSE))*VLOOKUP(ESCYLD2!BM$4,'[1]INTERNAL PARAMETERS-1'!$B$5:$J$44,8,FALSE)*VLOOKUP(ESCYLD2!BM$4,'[1]INTERNAL PARAMETERS-1'!$B$5:$J$44,3,FALSE)</f>
        <v>0</v>
      </c>
      <c r="BN222" s="52">
        <f>ESCYLD1!BN222*VLOOKUP(ESCYLD2!BN$4,'[1]INTERNAL PARAMETERS-1'!$B$5:$J$44,5,FALSE)*VLOOKUP(ESCYLD2!BN$4,'[1]INTERNAL PARAMETERS-1'!$B$5:$J$44,6,FALSE)*VLOOKUP(ESCYLD2!BN$4,'[1]INTERNAL PARAMETERS-1'!$B$5:$J$44,3,FALSE) + ESCYLD1!BN222*(1-VLOOKUP(ESCYLD2!BN$4,'[1]INTERNAL PARAMETERS-1'!$B$5:$J$44,5,FALSE))*VLOOKUP(ESCYLD2!BN$4,'[1]INTERNAL PARAMETERS-1'!$B$5:$J$44,8,FALSE)*VLOOKUP(ESCYLD2!BN$4,'[1]INTERNAL PARAMETERS-1'!$B$5:$J$44,3,FALSE)</f>
        <v>0</v>
      </c>
      <c r="BO222" s="52">
        <f>ESCYLD1!BO222*VLOOKUP(ESCYLD2!BO$4,'[1]INTERNAL PARAMETERS-1'!$B$5:$J$44,5,FALSE)*VLOOKUP(ESCYLD2!BO$4,'[1]INTERNAL PARAMETERS-1'!$B$5:$J$44,6,FALSE)*VLOOKUP(ESCYLD2!BO$4,'[1]INTERNAL PARAMETERS-1'!$B$5:$J$44,3,FALSE) + ESCYLD1!BO222*(1-VLOOKUP(ESCYLD2!BO$4,'[1]INTERNAL PARAMETERS-1'!$B$5:$J$44,5,FALSE))*VLOOKUP(ESCYLD2!BO$4,'[1]INTERNAL PARAMETERS-1'!$B$5:$J$44,8,FALSE)*VLOOKUP(ESCYLD2!BO$4,'[1]INTERNAL PARAMETERS-1'!$B$5:$J$44,3,FALSE)</f>
        <v>0</v>
      </c>
      <c r="BP222" s="52">
        <f>ESCYLD1!BP222*VLOOKUP(ESCYLD2!BP$4,'[1]INTERNAL PARAMETERS-1'!$B$5:$J$44,5,FALSE)*VLOOKUP(ESCYLD2!BP$4,'[1]INTERNAL PARAMETERS-1'!$B$5:$J$44,6,FALSE)*VLOOKUP(ESCYLD2!BP$4,'[1]INTERNAL PARAMETERS-1'!$B$5:$J$44,3,FALSE) + ESCYLD1!BP222*(1-VLOOKUP(ESCYLD2!BP$4,'[1]INTERNAL PARAMETERS-1'!$B$5:$J$44,5,FALSE))*VLOOKUP(ESCYLD2!BP$4,'[1]INTERNAL PARAMETERS-1'!$B$5:$J$44,8,FALSE)*VLOOKUP(ESCYLD2!BP$4,'[1]INTERNAL PARAMETERS-1'!$B$5:$J$44,3,FALSE)</f>
        <v>0</v>
      </c>
      <c r="BQ222" s="52">
        <f>ESCYLD1!BQ222*VLOOKUP(ESCYLD2!BQ$4,'[1]INTERNAL PARAMETERS-1'!$B$5:$J$44,5,FALSE)*VLOOKUP(ESCYLD2!BQ$4,'[1]INTERNAL PARAMETERS-1'!$B$5:$J$44,6,FALSE)*VLOOKUP(ESCYLD2!BQ$4,'[1]INTERNAL PARAMETERS-1'!$B$5:$J$44,3,FALSE) + ESCYLD1!BQ222*(1-VLOOKUP(ESCYLD2!BQ$4,'[1]INTERNAL PARAMETERS-1'!$B$5:$J$44,5,FALSE))*VLOOKUP(ESCYLD2!BQ$4,'[1]INTERNAL PARAMETERS-1'!$B$5:$J$44,8,FALSE)*VLOOKUP(ESCYLD2!BQ$4,'[1]INTERNAL PARAMETERS-1'!$B$5:$J$44,3,FALSE)</f>
        <v>0</v>
      </c>
      <c r="BR222" s="52">
        <f>ESCYLD1!BR222*VLOOKUP(ESCYLD2!BR$4,'[1]INTERNAL PARAMETERS-1'!$B$5:$J$44,5,FALSE)*VLOOKUP(ESCYLD2!BR$4,'[1]INTERNAL PARAMETERS-1'!$B$5:$J$44,6,FALSE)*VLOOKUP(ESCYLD2!BR$4,'[1]INTERNAL PARAMETERS-1'!$B$5:$J$44,3,FALSE) + ESCYLD1!BR222*(1-VLOOKUP(ESCYLD2!BR$4,'[1]INTERNAL PARAMETERS-1'!$B$5:$J$44,5,FALSE))*VLOOKUP(ESCYLD2!BR$4,'[1]INTERNAL PARAMETERS-1'!$B$5:$J$44,8,FALSE)*VLOOKUP(ESCYLD2!BR$4,'[1]INTERNAL PARAMETERS-1'!$B$5:$J$44,3,FALSE)</f>
        <v>0</v>
      </c>
      <c r="BS222" s="52">
        <f>ESCYLD1!BS222*VLOOKUP(ESCYLD2!BS$4,'[1]INTERNAL PARAMETERS-1'!$B$5:$J$44,5,FALSE)*VLOOKUP(ESCYLD2!BS$4,'[1]INTERNAL PARAMETERS-1'!$B$5:$J$44,6,FALSE)*VLOOKUP(ESCYLD2!BS$4,'[1]INTERNAL PARAMETERS-1'!$B$5:$J$44,3,FALSE) + ESCYLD1!BS222*(1-VLOOKUP(ESCYLD2!BS$4,'[1]INTERNAL PARAMETERS-1'!$B$5:$J$44,5,FALSE))*VLOOKUP(ESCYLD2!BS$4,'[1]INTERNAL PARAMETERS-1'!$B$5:$J$44,8,FALSE)*VLOOKUP(ESCYLD2!BS$4,'[1]INTERNAL PARAMETERS-1'!$B$5:$J$44,3,FALSE)</f>
        <v>0</v>
      </c>
      <c r="BT222" s="52">
        <f>ESCYLD1!BT222*VLOOKUP(ESCYLD2!BT$4,'[1]INTERNAL PARAMETERS-1'!$B$5:$J$44,5,FALSE)*VLOOKUP(ESCYLD2!BT$4,'[1]INTERNAL PARAMETERS-1'!$B$5:$J$44,6,FALSE)*VLOOKUP(ESCYLD2!BT$4,'[1]INTERNAL PARAMETERS-1'!$B$5:$J$44,3,FALSE) + ESCYLD1!BT222*(1-VLOOKUP(ESCYLD2!BT$4,'[1]INTERNAL PARAMETERS-1'!$B$5:$J$44,5,FALSE))*VLOOKUP(ESCYLD2!BT$4,'[1]INTERNAL PARAMETERS-1'!$B$5:$J$44,8,FALSE)*VLOOKUP(ESCYLD2!BT$4,'[1]INTERNAL PARAMETERS-1'!$B$5:$J$44,3,FALSE)</f>
        <v>0</v>
      </c>
      <c r="BU222" s="52">
        <f>ESCYLD1!BU222*VLOOKUP(ESCYLD2!BU$4,'[1]INTERNAL PARAMETERS-1'!$B$5:$J$44,5,FALSE)*VLOOKUP(ESCYLD2!BU$4,'[1]INTERNAL PARAMETERS-1'!$B$5:$J$44,6,FALSE)*VLOOKUP(ESCYLD2!BU$4,'[1]INTERNAL PARAMETERS-1'!$B$5:$J$44,3,FALSE) + ESCYLD1!BU222*(1-VLOOKUP(ESCYLD2!BU$4,'[1]INTERNAL PARAMETERS-1'!$B$5:$J$44,5,FALSE))*VLOOKUP(ESCYLD2!BU$4,'[1]INTERNAL PARAMETERS-1'!$B$5:$J$44,8,FALSE)*VLOOKUP(ESCYLD2!BU$4,'[1]INTERNAL PARAMETERS-1'!$B$5:$J$44,3,FALSE)</f>
        <v>0</v>
      </c>
      <c r="BV222" s="52">
        <f>ESCYLD1!BV222*VLOOKUP(ESCYLD2!BV$4,'[1]INTERNAL PARAMETERS-1'!$B$5:$J$44,5,FALSE)*VLOOKUP(ESCYLD2!BV$4,'[1]INTERNAL PARAMETERS-1'!$B$5:$J$44,6,FALSE)*VLOOKUP(ESCYLD2!BV$4,'[1]INTERNAL PARAMETERS-1'!$B$5:$J$44,3,FALSE) + ESCYLD1!BV222*(1-VLOOKUP(ESCYLD2!BV$4,'[1]INTERNAL PARAMETERS-1'!$B$5:$J$44,5,FALSE))*VLOOKUP(ESCYLD2!BV$4,'[1]INTERNAL PARAMETERS-1'!$B$5:$J$44,8,FALSE)*VLOOKUP(ESCYLD2!BV$4,'[1]INTERNAL PARAMETERS-1'!$B$5:$J$44,3,FALSE)</f>
        <v>0</v>
      </c>
      <c r="BW222" s="52">
        <f>ESCYLD1!BW222*VLOOKUP(ESCYLD2!BW$4,'[1]INTERNAL PARAMETERS-1'!$B$5:$J$44,5,FALSE)*VLOOKUP(ESCYLD2!BW$4,'[1]INTERNAL PARAMETERS-1'!$B$5:$J$44,6,FALSE)*VLOOKUP(ESCYLD2!BW$4,'[1]INTERNAL PARAMETERS-1'!$B$5:$J$44,3,FALSE) + ESCYLD1!BW222*(1-VLOOKUP(ESCYLD2!BW$4,'[1]INTERNAL PARAMETERS-1'!$B$5:$J$44,5,FALSE))*VLOOKUP(ESCYLD2!BW$4,'[1]INTERNAL PARAMETERS-1'!$B$5:$J$44,8,FALSE)*VLOOKUP(ESCYLD2!BW$4,'[1]INTERNAL PARAMETERS-1'!$B$5:$J$44,3,FALSE)</f>
        <v>0</v>
      </c>
      <c r="BX222" s="52">
        <f>ESCYLD1!BX222*VLOOKUP(ESCYLD2!BX$4,'[1]INTERNAL PARAMETERS-1'!$B$5:$J$44,5,FALSE)*VLOOKUP(ESCYLD2!BX$4,'[1]INTERNAL PARAMETERS-1'!$B$5:$J$44,6,FALSE)*VLOOKUP(ESCYLD2!BX$4,'[1]INTERNAL PARAMETERS-1'!$B$5:$J$44,3,FALSE) + ESCYLD1!BX222*(1-VLOOKUP(ESCYLD2!BX$4,'[1]INTERNAL PARAMETERS-1'!$B$5:$J$44,5,FALSE))*VLOOKUP(ESCYLD2!BX$4,'[1]INTERNAL PARAMETERS-1'!$B$5:$J$44,8,FALSE)*VLOOKUP(ESCYLD2!BX$4,'[1]INTERNAL PARAMETERS-1'!$B$5:$J$44,3,FALSE)</f>
        <v>0</v>
      </c>
      <c r="BY222" s="52">
        <f>ESCYLD1!BY222*VLOOKUP(ESCYLD2!BY$4,'[1]INTERNAL PARAMETERS-1'!$B$5:$J$44,5,FALSE)*VLOOKUP(ESCYLD2!BY$4,'[1]INTERNAL PARAMETERS-1'!$B$5:$J$44,6,FALSE)*VLOOKUP(ESCYLD2!BY$4,'[1]INTERNAL PARAMETERS-1'!$B$5:$J$44,3,FALSE) + ESCYLD1!BY222*(1-VLOOKUP(ESCYLD2!BY$4,'[1]INTERNAL PARAMETERS-1'!$B$5:$J$44,5,FALSE))*VLOOKUP(ESCYLD2!BY$4,'[1]INTERNAL PARAMETERS-1'!$B$5:$J$44,8,FALSE)*VLOOKUP(ESCYLD2!BY$4,'[1]INTERNAL PARAMETERS-1'!$B$5:$J$44,3,FALSE)</f>
        <v>0</v>
      </c>
      <c r="BZ222" s="52">
        <f>ESCYLD1!BZ222*VLOOKUP(ESCYLD2!BZ$4,'[1]INTERNAL PARAMETERS-1'!$B$5:$J$44,5,FALSE)*VLOOKUP(ESCYLD2!BZ$4,'[1]INTERNAL PARAMETERS-1'!$B$5:$J$44,6,FALSE)*VLOOKUP(ESCYLD2!BZ$4,'[1]INTERNAL PARAMETERS-1'!$B$5:$J$44,3,FALSE) + ESCYLD1!BZ222*(1-VLOOKUP(ESCYLD2!BZ$4,'[1]INTERNAL PARAMETERS-1'!$B$5:$J$44,5,FALSE))*VLOOKUP(ESCYLD2!BZ$4,'[1]INTERNAL PARAMETERS-1'!$B$5:$J$44,8,FALSE)*VLOOKUP(ESCYLD2!BZ$4,'[1]INTERNAL PARAMETERS-1'!$B$5:$J$44,3,FALSE)</f>
        <v>0</v>
      </c>
      <c r="CA222" s="52">
        <f>ESCYLD1!CA222*VLOOKUP(ESCYLD2!CA$4,'[1]INTERNAL PARAMETERS-1'!$B$5:$J$44,5,FALSE)*VLOOKUP(ESCYLD2!CA$4,'[1]INTERNAL PARAMETERS-1'!$B$5:$J$44,6,FALSE)*VLOOKUP(ESCYLD2!CA$4,'[1]INTERNAL PARAMETERS-1'!$B$5:$J$44,3,FALSE) + ESCYLD1!CA222*(1-VLOOKUP(ESCYLD2!CA$4,'[1]INTERNAL PARAMETERS-1'!$B$5:$J$44,5,FALSE))*VLOOKUP(ESCYLD2!CA$4,'[1]INTERNAL PARAMETERS-1'!$B$5:$J$44,8,FALSE)*VLOOKUP(ESCYLD2!CA$4,'[1]INTERNAL PARAMETERS-1'!$B$5:$J$44,3,FALSE)</f>
        <v>0</v>
      </c>
      <c r="CB222" s="52">
        <f>ESCYLD1!CB222*VLOOKUP(ESCYLD2!CB$4,'[1]INTERNAL PARAMETERS-1'!$B$5:$J$44,5,FALSE)*VLOOKUP(ESCYLD2!CB$4,'[1]INTERNAL PARAMETERS-1'!$B$5:$J$44,6,FALSE)*VLOOKUP(ESCYLD2!CB$4,'[1]INTERNAL PARAMETERS-1'!$B$5:$J$44,3,FALSE) + ESCYLD1!CB222*(1-VLOOKUP(ESCYLD2!CB$4,'[1]INTERNAL PARAMETERS-1'!$B$5:$J$44,5,FALSE))*VLOOKUP(ESCYLD2!CB$4,'[1]INTERNAL PARAMETERS-1'!$B$5:$J$44,8,FALSE)*VLOOKUP(ESCYLD2!CB$4,'[1]INTERNAL PARAMETERS-1'!$B$5:$J$44,3,FALSE)</f>
        <v>0</v>
      </c>
      <c r="CC222" s="52">
        <f>ESCYLD1!CC222*VLOOKUP(ESCYLD2!CC$4,'[1]INTERNAL PARAMETERS-1'!$B$5:$J$44,5,FALSE)*VLOOKUP(ESCYLD2!CC$4,'[1]INTERNAL PARAMETERS-1'!$B$5:$J$44,6,FALSE)*VLOOKUP(ESCYLD2!CC$4,'[1]INTERNAL PARAMETERS-1'!$B$5:$J$44,3,FALSE) + ESCYLD1!CC222*(1-VLOOKUP(ESCYLD2!CC$4,'[1]INTERNAL PARAMETERS-1'!$B$5:$J$44,5,FALSE))*VLOOKUP(ESCYLD2!CC$4,'[1]INTERNAL PARAMETERS-1'!$B$5:$J$44,8,FALSE)*VLOOKUP(ESCYLD2!CC$4,'[1]INTERNAL PARAMETERS-1'!$B$5:$J$44,3,FALSE)</f>
        <v>0</v>
      </c>
      <c r="CD222" s="52">
        <f>ESCYLD1!CD222*VLOOKUP(ESCYLD2!CD$4,'[1]INTERNAL PARAMETERS-1'!$B$5:$J$44,5,FALSE)*VLOOKUP(ESCYLD2!CD$4,'[1]INTERNAL PARAMETERS-1'!$B$5:$J$44,6,FALSE)*VLOOKUP(ESCYLD2!CD$4,'[1]INTERNAL PARAMETERS-1'!$B$5:$J$44,3,FALSE) + ESCYLD1!CD222*(1-VLOOKUP(ESCYLD2!CD$4,'[1]INTERNAL PARAMETERS-1'!$B$5:$J$44,5,FALSE))*VLOOKUP(ESCYLD2!CD$4,'[1]INTERNAL PARAMETERS-1'!$B$5:$J$44,8,FALSE)*VLOOKUP(ESCYLD2!CD$4,'[1]INTERNAL PARAMETERS-1'!$B$5:$J$44,3,FALSE)</f>
        <v>0</v>
      </c>
      <c r="CE222" s="52">
        <f>ESCYLD1!CE222*VLOOKUP(ESCYLD2!CE$4,'[1]INTERNAL PARAMETERS-1'!$B$5:$J$44,5,FALSE)*VLOOKUP(ESCYLD2!CE$4,'[1]INTERNAL PARAMETERS-1'!$B$5:$J$44,6,FALSE)*VLOOKUP(ESCYLD2!CE$4,'[1]INTERNAL PARAMETERS-1'!$B$5:$J$44,3,FALSE) + ESCYLD1!CE222*(1-VLOOKUP(ESCYLD2!CE$4,'[1]INTERNAL PARAMETERS-1'!$B$5:$J$44,5,FALSE))*VLOOKUP(ESCYLD2!CE$4,'[1]INTERNAL PARAMETERS-1'!$B$5:$J$44,8,FALSE)*VLOOKUP(ESCYLD2!CE$4,'[1]INTERNAL PARAMETERS-1'!$B$5:$J$44,3,FALSE)</f>
        <v>0</v>
      </c>
      <c r="CF222" s="52">
        <f>ESCYLD1!CF222*VLOOKUP(ESCYLD2!CF$4,'[1]INTERNAL PARAMETERS-1'!$B$5:$J$44,5,FALSE)*VLOOKUP(ESCYLD2!CF$4,'[1]INTERNAL PARAMETERS-1'!$B$5:$J$44,6,FALSE)*VLOOKUP(ESCYLD2!CF$4,'[1]INTERNAL PARAMETERS-1'!$B$5:$J$44,3,FALSE) + ESCYLD1!CF222*(1-VLOOKUP(ESCYLD2!CF$4,'[1]INTERNAL PARAMETERS-1'!$B$5:$J$44,5,FALSE))*VLOOKUP(ESCYLD2!CF$4,'[1]INTERNAL PARAMETERS-1'!$B$5:$J$44,8,FALSE)*VLOOKUP(ESCYLD2!CF$4,'[1]INTERNAL PARAMETERS-1'!$B$5:$J$44,3,FALSE)</f>
        <v>0</v>
      </c>
      <c r="CG222" s="52">
        <f>ESCYLD1!CG222*VLOOKUP(ESCYLD2!CG$4,'[1]INTERNAL PARAMETERS-1'!$B$5:$J$44,5,FALSE)*VLOOKUP(ESCYLD2!CG$4,'[1]INTERNAL PARAMETERS-1'!$B$5:$J$44,6,FALSE)*VLOOKUP(ESCYLD2!CG$4,'[1]INTERNAL PARAMETERS-1'!$B$5:$J$44,3,FALSE) + ESCYLD1!CG222*(1-VLOOKUP(ESCYLD2!CG$4,'[1]INTERNAL PARAMETERS-1'!$B$5:$J$44,5,FALSE))*VLOOKUP(ESCYLD2!CG$4,'[1]INTERNAL PARAMETERS-1'!$B$5:$J$44,8,FALSE)*VLOOKUP(ESCYLD2!CG$4,'[1]INTERNAL PARAMETERS-1'!$B$5:$J$44,3,FALSE)</f>
        <v>0</v>
      </c>
      <c r="CH222" s="51">
        <f>ESCYLD1!CH222*VLOOKUP(ESCYLD2!CH$4,'[1]INTERNAL PARAMETERS-1'!$B$5:$J$44,5,FALSE)*VLOOKUP(ESCYLD2!CH$4,'[1]INTERNAL PARAMETERS-1'!$B$5:$J$44,6,FALSE)*VLOOKUP(ESCYLD2!CH$4,'[1]INTERNAL PARAMETERS-1'!$B$5:$J$44,3,FALSE) + ESCYLD1!CH222*(1-VLOOKUP(ESCYLD2!CH$4,'[1]INTERNAL PARAMETERS-1'!$B$5:$J$44,5,FALSE))*VLOOKUP(ESCYLD2!CH$4,'[1]INTERNAL PARAMETERS-1'!$B$5:$J$44,8,FALSE)*VLOOKUP(ESCYLD2!CH$4,'[1]INTERNAL PARAMETERS-1'!$B$5:$J$44,3,FALSE)</f>
        <v>0</v>
      </c>
      <c r="CJ222" s="53">
        <f t="shared" si="6"/>
        <v>0</v>
      </c>
      <c r="CK222" s="51">
        <f t="shared" si="7"/>
        <v>0</v>
      </c>
    </row>
    <row r="223" spans="2:89" x14ac:dyDescent="0.5">
      <c r="B223" s="66" t="s">
        <v>6</v>
      </c>
      <c r="C223" s="65" t="s">
        <v>90</v>
      </c>
      <c r="D223" s="65" t="s">
        <v>87</v>
      </c>
      <c r="E223" s="151">
        <f>ESC!AF223</f>
        <v>0</v>
      </c>
      <c r="F223" s="67">
        <f>'[1]INTERNAL PARAMETERS-1'!M7</f>
        <v>73.784999999999997</v>
      </c>
      <c r="G223" s="53">
        <f>ESCYLD1!G223*VLOOKUP(ESCYLD2!G$4,'[1]INTERNAL PARAMETERS-1'!$B$5:$J$44,5,FALSE)*VLOOKUP(ESCYLD2!G$4,'[1]INTERNAL PARAMETERS-1'!$B$5:$J$44,7,FALSE)*ESCYLD2!$F223 + ESCYLD1!G223*(1-VLOOKUP(ESCYLD2!G$4,'[1]INTERNAL PARAMETERS-1'!$B$5:$J$44,5,FALSE))*VLOOKUP(ESCYLD2!G$4,'[1]INTERNAL PARAMETERS-1'!$B$5:$J$44,9,FALSE)*ESCYLD2!$F223</f>
        <v>0</v>
      </c>
      <c r="H223" s="52">
        <f>ESCYLD1!H223*VLOOKUP(ESCYLD2!H$4,'[1]INTERNAL PARAMETERS-1'!$B$5:$J$44,5,FALSE)*VLOOKUP(ESCYLD2!H$4,'[1]INTERNAL PARAMETERS-1'!$B$5:$J$44,7,FALSE)*ESCYLD2!$F223 + ESCYLD1!H223*(1-VLOOKUP(ESCYLD2!H$4,'[1]INTERNAL PARAMETERS-1'!$B$5:$J$44,5,FALSE))*VLOOKUP(ESCYLD2!H$4,'[1]INTERNAL PARAMETERS-1'!$B$5:$J$44,9,FALSE)*ESCYLD2!$F223</f>
        <v>0</v>
      </c>
      <c r="I223" s="52">
        <f>ESCYLD1!I223*VLOOKUP(ESCYLD2!I$4,'[1]INTERNAL PARAMETERS-1'!$B$5:$J$44,5,FALSE)*VLOOKUP(ESCYLD2!I$4,'[1]INTERNAL PARAMETERS-1'!$B$5:$J$44,7,FALSE)*ESCYLD2!$F223 + ESCYLD1!I223*(1-VLOOKUP(ESCYLD2!I$4,'[1]INTERNAL PARAMETERS-1'!$B$5:$J$44,5,FALSE))*VLOOKUP(ESCYLD2!I$4,'[1]INTERNAL PARAMETERS-1'!$B$5:$J$44,9,FALSE)*ESCYLD2!$F223</f>
        <v>0</v>
      </c>
      <c r="J223" s="52">
        <f>ESCYLD1!J223*VLOOKUP(ESCYLD2!J$4,'[1]INTERNAL PARAMETERS-1'!$B$5:$J$44,5,FALSE)*VLOOKUP(ESCYLD2!J$4,'[1]INTERNAL PARAMETERS-1'!$B$5:$J$44,7,FALSE)*ESCYLD2!$F223 + ESCYLD1!J223*(1-VLOOKUP(ESCYLD2!J$4,'[1]INTERNAL PARAMETERS-1'!$B$5:$J$44,5,FALSE))*VLOOKUP(ESCYLD2!J$4,'[1]INTERNAL PARAMETERS-1'!$B$5:$J$44,9,FALSE)*ESCYLD2!$F223</f>
        <v>0</v>
      </c>
      <c r="K223" s="52">
        <f>ESCYLD1!K223*VLOOKUP(ESCYLD2!K$4,'[1]INTERNAL PARAMETERS-1'!$B$5:$J$44,5,FALSE)*VLOOKUP(ESCYLD2!K$4,'[1]INTERNAL PARAMETERS-1'!$B$5:$J$44,7,FALSE)*ESCYLD2!$F223 + ESCYLD1!K223*(1-VLOOKUP(ESCYLD2!K$4,'[1]INTERNAL PARAMETERS-1'!$B$5:$J$44,5,FALSE))*VLOOKUP(ESCYLD2!K$4,'[1]INTERNAL PARAMETERS-1'!$B$5:$J$44,9,FALSE)*ESCYLD2!$F223</f>
        <v>0</v>
      </c>
      <c r="L223" s="52">
        <f>ESCYLD1!L223*VLOOKUP(ESCYLD2!L$4,'[1]INTERNAL PARAMETERS-1'!$B$5:$J$44,5,FALSE)*VLOOKUP(ESCYLD2!L$4,'[1]INTERNAL PARAMETERS-1'!$B$5:$J$44,7,FALSE)*ESCYLD2!$F223 + ESCYLD1!L223*(1-VLOOKUP(ESCYLD2!L$4,'[1]INTERNAL PARAMETERS-1'!$B$5:$J$44,5,FALSE))*VLOOKUP(ESCYLD2!L$4,'[1]INTERNAL PARAMETERS-1'!$B$5:$J$44,9,FALSE)*ESCYLD2!$F223</f>
        <v>0</v>
      </c>
      <c r="M223" s="52">
        <f>ESCYLD1!M223*VLOOKUP(ESCYLD2!M$4,'[1]INTERNAL PARAMETERS-1'!$B$5:$J$44,5,FALSE)*VLOOKUP(ESCYLD2!M$4,'[1]INTERNAL PARAMETERS-1'!$B$5:$J$44,7,FALSE)*ESCYLD2!$F223 + ESCYLD1!M223*(1-VLOOKUP(ESCYLD2!M$4,'[1]INTERNAL PARAMETERS-1'!$B$5:$J$44,5,FALSE))*VLOOKUP(ESCYLD2!M$4,'[1]INTERNAL PARAMETERS-1'!$B$5:$J$44,9,FALSE)*ESCYLD2!$F223</f>
        <v>0</v>
      </c>
      <c r="N223" s="52">
        <f>ESCYLD1!N223*VLOOKUP(ESCYLD2!N$4,'[1]INTERNAL PARAMETERS-1'!$B$5:$J$44,5,FALSE)*VLOOKUP(ESCYLD2!N$4,'[1]INTERNAL PARAMETERS-1'!$B$5:$J$44,7,FALSE)*ESCYLD2!$F223 + ESCYLD1!N223*(1-VLOOKUP(ESCYLD2!N$4,'[1]INTERNAL PARAMETERS-1'!$B$5:$J$44,5,FALSE))*VLOOKUP(ESCYLD2!N$4,'[1]INTERNAL PARAMETERS-1'!$B$5:$J$44,9,FALSE)*ESCYLD2!$F223</f>
        <v>0</v>
      </c>
      <c r="O223" s="52">
        <f>ESCYLD1!O223*VLOOKUP(ESCYLD2!O$4,'[1]INTERNAL PARAMETERS-1'!$B$5:$J$44,5,FALSE)*VLOOKUP(ESCYLD2!O$4,'[1]INTERNAL PARAMETERS-1'!$B$5:$J$44,7,FALSE)*ESCYLD2!$F223 + ESCYLD1!O223*(1-VLOOKUP(ESCYLD2!O$4,'[1]INTERNAL PARAMETERS-1'!$B$5:$J$44,5,FALSE))*VLOOKUP(ESCYLD2!O$4,'[1]INTERNAL PARAMETERS-1'!$B$5:$J$44,9,FALSE)*ESCYLD2!$F223</f>
        <v>0</v>
      </c>
      <c r="P223" s="52">
        <f>ESCYLD1!P223*VLOOKUP(ESCYLD2!P$4,'[1]INTERNAL PARAMETERS-1'!$B$5:$J$44,5,FALSE)*VLOOKUP(ESCYLD2!P$4,'[1]INTERNAL PARAMETERS-1'!$B$5:$J$44,7,FALSE)*ESCYLD2!$F223 + ESCYLD1!P223*(1-VLOOKUP(ESCYLD2!P$4,'[1]INTERNAL PARAMETERS-1'!$B$5:$J$44,5,FALSE))*VLOOKUP(ESCYLD2!P$4,'[1]INTERNAL PARAMETERS-1'!$B$5:$J$44,9,FALSE)*ESCYLD2!$F223</f>
        <v>0</v>
      </c>
      <c r="Q223" s="52">
        <f>ESCYLD1!Q223*VLOOKUP(ESCYLD2!Q$4,'[1]INTERNAL PARAMETERS-1'!$B$5:$J$44,5,FALSE)*VLOOKUP(ESCYLD2!Q$4,'[1]INTERNAL PARAMETERS-1'!$B$5:$J$44,7,FALSE)*ESCYLD2!$F223 + ESCYLD1!Q223*(1-VLOOKUP(ESCYLD2!Q$4,'[1]INTERNAL PARAMETERS-1'!$B$5:$J$44,5,FALSE))*VLOOKUP(ESCYLD2!Q$4,'[1]INTERNAL PARAMETERS-1'!$B$5:$J$44,9,FALSE)*ESCYLD2!$F223</f>
        <v>0</v>
      </c>
      <c r="R223" s="52">
        <f>ESCYLD1!R223*VLOOKUP(ESCYLD2!R$4,'[1]INTERNAL PARAMETERS-1'!$B$5:$J$44,5,FALSE)*VLOOKUP(ESCYLD2!R$4,'[1]INTERNAL PARAMETERS-1'!$B$5:$J$44,7,FALSE)*ESCYLD2!$F223 + ESCYLD1!R223*(1-VLOOKUP(ESCYLD2!R$4,'[1]INTERNAL PARAMETERS-1'!$B$5:$J$44,5,FALSE))*VLOOKUP(ESCYLD2!R$4,'[1]INTERNAL PARAMETERS-1'!$B$5:$J$44,9,FALSE)*ESCYLD2!$F223</f>
        <v>0</v>
      </c>
      <c r="S223" s="52">
        <f>ESCYLD1!S223*VLOOKUP(ESCYLD2!S$4,'[1]INTERNAL PARAMETERS-1'!$B$5:$J$44,5,FALSE)*VLOOKUP(ESCYLD2!S$4,'[1]INTERNAL PARAMETERS-1'!$B$5:$J$44,7,FALSE)*ESCYLD2!$F223 + ESCYLD1!S223*(1-VLOOKUP(ESCYLD2!S$4,'[1]INTERNAL PARAMETERS-1'!$B$5:$J$44,5,FALSE))*VLOOKUP(ESCYLD2!S$4,'[1]INTERNAL PARAMETERS-1'!$B$5:$J$44,9,FALSE)*ESCYLD2!$F223</f>
        <v>0</v>
      </c>
      <c r="T223" s="52">
        <f>ESCYLD1!T223*VLOOKUP(ESCYLD2!T$4,'[1]INTERNAL PARAMETERS-1'!$B$5:$J$44,5,FALSE)*VLOOKUP(ESCYLD2!T$4,'[1]INTERNAL PARAMETERS-1'!$B$5:$J$44,7,FALSE)*ESCYLD2!$F223 + ESCYLD1!T223*(1-VLOOKUP(ESCYLD2!T$4,'[1]INTERNAL PARAMETERS-1'!$B$5:$J$44,5,FALSE))*VLOOKUP(ESCYLD2!T$4,'[1]INTERNAL PARAMETERS-1'!$B$5:$J$44,9,FALSE)*ESCYLD2!$F223</f>
        <v>0</v>
      </c>
      <c r="U223" s="52">
        <f>ESCYLD1!U223*VLOOKUP(ESCYLD2!U$4,'[1]INTERNAL PARAMETERS-1'!$B$5:$J$44,5,FALSE)*VLOOKUP(ESCYLD2!U$4,'[1]INTERNAL PARAMETERS-1'!$B$5:$J$44,7,FALSE)*ESCYLD2!$F223 + ESCYLD1!U223*(1-VLOOKUP(ESCYLD2!U$4,'[1]INTERNAL PARAMETERS-1'!$B$5:$J$44,5,FALSE))*VLOOKUP(ESCYLD2!U$4,'[1]INTERNAL PARAMETERS-1'!$B$5:$J$44,9,FALSE)*ESCYLD2!$F223</f>
        <v>0</v>
      </c>
      <c r="V223" s="52">
        <f>ESCYLD1!V223*VLOOKUP(ESCYLD2!V$4,'[1]INTERNAL PARAMETERS-1'!$B$5:$J$44,5,FALSE)*VLOOKUP(ESCYLD2!V$4,'[1]INTERNAL PARAMETERS-1'!$B$5:$J$44,7,FALSE)*ESCYLD2!$F223 + ESCYLD1!V223*(1-VLOOKUP(ESCYLD2!V$4,'[1]INTERNAL PARAMETERS-1'!$B$5:$J$44,5,FALSE))*VLOOKUP(ESCYLD2!V$4,'[1]INTERNAL PARAMETERS-1'!$B$5:$J$44,9,FALSE)*ESCYLD2!$F223</f>
        <v>0</v>
      </c>
      <c r="W223" s="52">
        <f>ESCYLD1!W223*VLOOKUP(ESCYLD2!W$4,'[1]INTERNAL PARAMETERS-1'!$B$5:$J$44,5,FALSE)*VLOOKUP(ESCYLD2!W$4,'[1]INTERNAL PARAMETERS-1'!$B$5:$J$44,7,FALSE)*ESCYLD2!$F223 + ESCYLD1!W223*(1-VLOOKUP(ESCYLD2!W$4,'[1]INTERNAL PARAMETERS-1'!$B$5:$J$44,5,FALSE))*VLOOKUP(ESCYLD2!W$4,'[1]INTERNAL PARAMETERS-1'!$B$5:$J$44,9,FALSE)*ESCYLD2!$F223</f>
        <v>0</v>
      </c>
      <c r="X223" s="52">
        <f>ESCYLD1!X223*VLOOKUP(ESCYLD2!X$4,'[1]INTERNAL PARAMETERS-1'!$B$5:$J$44,5,FALSE)*VLOOKUP(ESCYLD2!X$4,'[1]INTERNAL PARAMETERS-1'!$B$5:$J$44,7,FALSE)*ESCYLD2!$F223 + ESCYLD1!X223*(1-VLOOKUP(ESCYLD2!X$4,'[1]INTERNAL PARAMETERS-1'!$B$5:$J$44,5,FALSE))*VLOOKUP(ESCYLD2!X$4,'[1]INTERNAL PARAMETERS-1'!$B$5:$J$44,9,FALSE)*ESCYLD2!$F223</f>
        <v>0</v>
      </c>
      <c r="Y223" s="52">
        <f>ESCYLD1!Y223*VLOOKUP(ESCYLD2!Y$4,'[1]INTERNAL PARAMETERS-1'!$B$5:$J$44,5,FALSE)*VLOOKUP(ESCYLD2!Y$4,'[1]INTERNAL PARAMETERS-1'!$B$5:$J$44,7,FALSE)*ESCYLD2!$F223 + ESCYLD1!Y223*(1-VLOOKUP(ESCYLD2!Y$4,'[1]INTERNAL PARAMETERS-1'!$B$5:$J$44,5,FALSE))*VLOOKUP(ESCYLD2!Y$4,'[1]INTERNAL PARAMETERS-1'!$B$5:$J$44,9,FALSE)*ESCYLD2!$F223</f>
        <v>0</v>
      </c>
      <c r="Z223" s="52">
        <f>ESCYLD1!Z223*VLOOKUP(ESCYLD2!Z$4,'[1]INTERNAL PARAMETERS-1'!$B$5:$J$44,5,FALSE)*VLOOKUP(ESCYLD2!Z$4,'[1]INTERNAL PARAMETERS-1'!$B$5:$J$44,7,FALSE)*ESCYLD2!$F223 + ESCYLD1!Z223*(1-VLOOKUP(ESCYLD2!Z$4,'[1]INTERNAL PARAMETERS-1'!$B$5:$J$44,5,FALSE))*VLOOKUP(ESCYLD2!Z$4,'[1]INTERNAL PARAMETERS-1'!$B$5:$J$44,9,FALSE)*ESCYLD2!$F223</f>
        <v>0</v>
      </c>
      <c r="AA223" s="52">
        <f>ESCYLD1!AA223*VLOOKUP(ESCYLD2!AA$4,'[1]INTERNAL PARAMETERS-1'!$B$5:$J$44,5,FALSE)*VLOOKUP(ESCYLD2!AA$4,'[1]INTERNAL PARAMETERS-1'!$B$5:$J$44,7,FALSE)*ESCYLD2!$F223 + ESCYLD1!AA223*(1-VLOOKUP(ESCYLD2!AA$4,'[1]INTERNAL PARAMETERS-1'!$B$5:$J$44,5,FALSE))*VLOOKUP(ESCYLD2!AA$4,'[1]INTERNAL PARAMETERS-1'!$B$5:$J$44,9,FALSE)*ESCYLD2!$F223</f>
        <v>0</v>
      </c>
      <c r="AB223" s="52">
        <f>ESCYLD1!AB223*VLOOKUP(ESCYLD2!AB$4,'[1]INTERNAL PARAMETERS-1'!$B$5:$J$44,5,FALSE)*VLOOKUP(ESCYLD2!AB$4,'[1]INTERNAL PARAMETERS-1'!$B$5:$J$44,7,FALSE)*ESCYLD2!$F223 + ESCYLD1!AB223*(1-VLOOKUP(ESCYLD2!AB$4,'[1]INTERNAL PARAMETERS-1'!$B$5:$J$44,5,FALSE))*VLOOKUP(ESCYLD2!AB$4,'[1]INTERNAL PARAMETERS-1'!$B$5:$J$44,9,FALSE)*ESCYLD2!$F223</f>
        <v>0</v>
      </c>
      <c r="AC223" s="52">
        <f>ESCYLD1!AC223*VLOOKUP(ESCYLD2!AC$4,'[1]INTERNAL PARAMETERS-1'!$B$5:$J$44,5,FALSE)*VLOOKUP(ESCYLD2!AC$4,'[1]INTERNAL PARAMETERS-1'!$B$5:$J$44,7,FALSE)*ESCYLD2!$F223 + ESCYLD1!AC223*(1-VLOOKUP(ESCYLD2!AC$4,'[1]INTERNAL PARAMETERS-1'!$B$5:$J$44,5,FALSE))*VLOOKUP(ESCYLD2!AC$4,'[1]INTERNAL PARAMETERS-1'!$B$5:$J$44,9,FALSE)*ESCYLD2!$F223</f>
        <v>0</v>
      </c>
      <c r="AD223" s="52">
        <f>ESCYLD1!AD223*VLOOKUP(ESCYLD2!AD$4,'[1]INTERNAL PARAMETERS-1'!$B$5:$J$44,5,FALSE)*VLOOKUP(ESCYLD2!AD$4,'[1]INTERNAL PARAMETERS-1'!$B$5:$J$44,7,FALSE)*ESCYLD2!$F223 + ESCYLD1!AD223*(1-VLOOKUP(ESCYLD2!AD$4,'[1]INTERNAL PARAMETERS-1'!$B$5:$J$44,5,FALSE))*VLOOKUP(ESCYLD2!AD$4,'[1]INTERNAL PARAMETERS-1'!$B$5:$J$44,9,FALSE)*ESCYLD2!$F223</f>
        <v>0</v>
      </c>
      <c r="AE223" s="52">
        <f>ESCYLD1!AE223*VLOOKUP(ESCYLD2!AE$4,'[1]INTERNAL PARAMETERS-1'!$B$5:$J$44,5,FALSE)*VLOOKUP(ESCYLD2!AE$4,'[1]INTERNAL PARAMETERS-1'!$B$5:$J$44,7,FALSE)*ESCYLD2!$F223 + ESCYLD1!AE223*(1-VLOOKUP(ESCYLD2!AE$4,'[1]INTERNAL PARAMETERS-1'!$B$5:$J$44,5,FALSE))*VLOOKUP(ESCYLD2!AE$4,'[1]INTERNAL PARAMETERS-1'!$B$5:$J$44,9,FALSE)*ESCYLD2!$F223</f>
        <v>0</v>
      </c>
      <c r="AF223" s="52">
        <f>ESCYLD1!AF223*VLOOKUP(ESCYLD2!AF$4,'[1]INTERNAL PARAMETERS-1'!$B$5:$J$44,5,FALSE)*VLOOKUP(ESCYLD2!AF$4,'[1]INTERNAL PARAMETERS-1'!$B$5:$J$44,7,FALSE)*ESCYLD2!$F223 + ESCYLD1!AF223*(1-VLOOKUP(ESCYLD2!AF$4,'[1]INTERNAL PARAMETERS-1'!$B$5:$J$44,5,FALSE))*VLOOKUP(ESCYLD2!AF$4,'[1]INTERNAL PARAMETERS-1'!$B$5:$J$44,9,FALSE)*ESCYLD2!$F223</f>
        <v>0</v>
      </c>
      <c r="AG223" s="52">
        <f>ESCYLD1!AG223*VLOOKUP(ESCYLD2!AG$4,'[1]INTERNAL PARAMETERS-1'!$B$5:$J$44,5,FALSE)*VLOOKUP(ESCYLD2!AG$4,'[1]INTERNAL PARAMETERS-1'!$B$5:$J$44,7,FALSE)*ESCYLD2!$F223 + ESCYLD1!AG223*(1-VLOOKUP(ESCYLD2!AG$4,'[1]INTERNAL PARAMETERS-1'!$B$5:$J$44,5,FALSE))*VLOOKUP(ESCYLD2!AG$4,'[1]INTERNAL PARAMETERS-1'!$B$5:$J$44,9,FALSE)*ESCYLD2!$F223</f>
        <v>0</v>
      </c>
      <c r="AH223" s="52">
        <f>ESCYLD1!AH223*VLOOKUP(ESCYLD2!AH$4,'[1]INTERNAL PARAMETERS-1'!$B$5:$J$44,5,FALSE)*VLOOKUP(ESCYLD2!AH$4,'[1]INTERNAL PARAMETERS-1'!$B$5:$J$44,7,FALSE)*ESCYLD2!$F223 + ESCYLD1!AH223*(1-VLOOKUP(ESCYLD2!AH$4,'[1]INTERNAL PARAMETERS-1'!$B$5:$J$44,5,FALSE))*VLOOKUP(ESCYLD2!AH$4,'[1]INTERNAL PARAMETERS-1'!$B$5:$J$44,9,FALSE)*ESCYLD2!$F223</f>
        <v>0</v>
      </c>
      <c r="AI223" s="52">
        <f>ESCYLD1!AI223*VLOOKUP(ESCYLD2!AI$4,'[1]INTERNAL PARAMETERS-1'!$B$5:$J$44,5,FALSE)*VLOOKUP(ESCYLD2!AI$4,'[1]INTERNAL PARAMETERS-1'!$B$5:$J$44,7,FALSE)*ESCYLD2!$F223 + ESCYLD1!AI223*(1-VLOOKUP(ESCYLD2!AI$4,'[1]INTERNAL PARAMETERS-1'!$B$5:$J$44,5,FALSE))*VLOOKUP(ESCYLD2!AI$4,'[1]INTERNAL PARAMETERS-1'!$B$5:$J$44,9,FALSE)*ESCYLD2!$F223</f>
        <v>0</v>
      </c>
      <c r="AJ223" s="52">
        <f>ESCYLD1!AJ223*VLOOKUP(ESCYLD2!AJ$4,'[1]INTERNAL PARAMETERS-1'!$B$5:$J$44,5,FALSE)*VLOOKUP(ESCYLD2!AJ$4,'[1]INTERNAL PARAMETERS-1'!$B$5:$J$44,7,FALSE)*ESCYLD2!$F223 + ESCYLD1!AJ223*(1-VLOOKUP(ESCYLD2!AJ$4,'[1]INTERNAL PARAMETERS-1'!$B$5:$J$44,5,FALSE))*VLOOKUP(ESCYLD2!AJ$4,'[1]INTERNAL PARAMETERS-1'!$B$5:$J$44,9,FALSE)*ESCYLD2!$F223</f>
        <v>0</v>
      </c>
      <c r="AK223" s="52">
        <f>ESCYLD1!AK223*VLOOKUP(ESCYLD2!AK$4,'[1]INTERNAL PARAMETERS-1'!$B$5:$J$44,5,FALSE)*VLOOKUP(ESCYLD2!AK$4,'[1]INTERNAL PARAMETERS-1'!$B$5:$J$44,7,FALSE)*ESCYLD2!$F223 + ESCYLD1!AK223*(1-VLOOKUP(ESCYLD2!AK$4,'[1]INTERNAL PARAMETERS-1'!$B$5:$J$44,5,FALSE))*VLOOKUP(ESCYLD2!AK$4,'[1]INTERNAL PARAMETERS-1'!$B$5:$J$44,9,FALSE)*ESCYLD2!$F223</f>
        <v>0</v>
      </c>
      <c r="AL223" s="52">
        <f>ESCYLD1!AL223*VLOOKUP(ESCYLD2!AL$4,'[1]INTERNAL PARAMETERS-1'!$B$5:$J$44,5,FALSE)*VLOOKUP(ESCYLD2!AL$4,'[1]INTERNAL PARAMETERS-1'!$B$5:$J$44,7,FALSE)*ESCYLD2!$F223 + ESCYLD1!AL223*(1-VLOOKUP(ESCYLD2!AL$4,'[1]INTERNAL PARAMETERS-1'!$B$5:$J$44,5,FALSE))*VLOOKUP(ESCYLD2!AL$4,'[1]INTERNAL PARAMETERS-1'!$B$5:$J$44,9,FALSE)*ESCYLD2!$F223</f>
        <v>0</v>
      </c>
      <c r="AM223" s="52">
        <f>ESCYLD1!AM223*VLOOKUP(ESCYLD2!AM$4,'[1]INTERNAL PARAMETERS-1'!$B$5:$J$44,5,FALSE)*VLOOKUP(ESCYLD2!AM$4,'[1]INTERNAL PARAMETERS-1'!$B$5:$J$44,7,FALSE)*ESCYLD2!$F223 + ESCYLD1!AM223*(1-VLOOKUP(ESCYLD2!AM$4,'[1]INTERNAL PARAMETERS-1'!$B$5:$J$44,5,FALSE))*VLOOKUP(ESCYLD2!AM$4,'[1]INTERNAL PARAMETERS-1'!$B$5:$J$44,9,FALSE)*ESCYLD2!$F223</f>
        <v>0</v>
      </c>
      <c r="AN223" s="52">
        <f>ESCYLD1!AN223*VLOOKUP(ESCYLD2!AN$4,'[1]INTERNAL PARAMETERS-1'!$B$5:$J$44,5,FALSE)*VLOOKUP(ESCYLD2!AN$4,'[1]INTERNAL PARAMETERS-1'!$B$5:$J$44,7,FALSE)*ESCYLD2!$F223 + ESCYLD1!AN223*(1-VLOOKUP(ESCYLD2!AN$4,'[1]INTERNAL PARAMETERS-1'!$B$5:$J$44,5,FALSE))*VLOOKUP(ESCYLD2!AN$4,'[1]INTERNAL PARAMETERS-1'!$B$5:$J$44,9,FALSE)*ESCYLD2!$F223</f>
        <v>0</v>
      </c>
      <c r="AO223" s="52">
        <f>ESCYLD1!AO223*VLOOKUP(ESCYLD2!AO$4,'[1]INTERNAL PARAMETERS-1'!$B$5:$J$44,5,FALSE)*VLOOKUP(ESCYLD2!AO$4,'[1]INTERNAL PARAMETERS-1'!$B$5:$J$44,7,FALSE)*ESCYLD2!$F223 + ESCYLD1!AO223*(1-VLOOKUP(ESCYLD2!AO$4,'[1]INTERNAL PARAMETERS-1'!$B$5:$J$44,5,FALSE))*VLOOKUP(ESCYLD2!AO$4,'[1]INTERNAL PARAMETERS-1'!$B$5:$J$44,9,FALSE)*ESCYLD2!$F223</f>
        <v>0</v>
      </c>
      <c r="AP223" s="52">
        <f>ESCYLD1!AP223*VLOOKUP(ESCYLD2!AP$4,'[1]INTERNAL PARAMETERS-1'!$B$5:$J$44,5,FALSE)*VLOOKUP(ESCYLD2!AP$4,'[1]INTERNAL PARAMETERS-1'!$B$5:$J$44,7,FALSE)*ESCYLD2!$F223 + ESCYLD1!AP223*(1-VLOOKUP(ESCYLD2!AP$4,'[1]INTERNAL PARAMETERS-1'!$B$5:$J$44,5,FALSE))*VLOOKUP(ESCYLD2!AP$4,'[1]INTERNAL PARAMETERS-1'!$B$5:$J$44,9,FALSE)*ESCYLD2!$F223</f>
        <v>0</v>
      </c>
      <c r="AQ223" s="52">
        <f>ESCYLD1!AQ223*VLOOKUP(ESCYLD2!AQ$4,'[1]INTERNAL PARAMETERS-1'!$B$5:$J$44,5,FALSE)*VLOOKUP(ESCYLD2!AQ$4,'[1]INTERNAL PARAMETERS-1'!$B$5:$J$44,7,FALSE)*ESCYLD2!$F223 + ESCYLD1!AQ223*(1-VLOOKUP(ESCYLD2!AQ$4,'[1]INTERNAL PARAMETERS-1'!$B$5:$J$44,5,FALSE))*VLOOKUP(ESCYLD2!AQ$4,'[1]INTERNAL PARAMETERS-1'!$B$5:$J$44,9,FALSE)*ESCYLD2!$F223</f>
        <v>0</v>
      </c>
      <c r="AR223" s="52">
        <f>ESCYLD1!AR223*VLOOKUP(ESCYLD2!AR$4,'[1]INTERNAL PARAMETERS-1'!$B$5:$J$44,5,FALSE)*VLOOKUP(ESCYLD2!AR$4,'[1]INTERNAL PARAMETERS-1'!$B$5:$J$44,7,FALSE)*ESCYLD2!$F223 + ESCYLD1!AR223*(1-VLOOKUP(ESCYLD2!AR$4,'[1]INTERNAL PARAMETERS-1'!$B$5:$J$44,5,FALSE))*VLOOKUP(ESCYLD2!AR$4,'[1]INTERNAL PARAMETERS-1'!$B$5:$J$44,9,FALSE)*ESCYLD2!$F223</f>
        <v>0</v>
      </c>
      <c r="AS223" s="52">
        <f>ESCYLD1!AS223*VLOOKUP(ESCYLD2!AS$4,'[1]INTERNAL PARAMETERS-1'!$B$5:$J$44,5,FALSE)*VLOOKUP(ESCYLD2!AS$4,'[1]INTERNAL PARAMETERS-1'!$B$5:$J$44,7,FALSE)*ESCYLD2!$F223 + ESCYLD1!AS223*(1-VLOOKUP(ESCYLD2!AS$4,'[1]INTERNAL PARAMETERS-1'!$B$5:$J$44,5,FALSE))*VLOOKUP(ESCYLD2!AS$4,'[1]INTERNAL PARAMETERS-1'!$B$5:$J$44,9,FALSE)*ESCYLD2!$F223</f>
        <v>0</v>
      </c>
      <c r="AT223" s="51">
        <f>ESCYLD1!AT223*VLOOKUP(ESCYLD2!AT$4,'[1]INTERNAL PARAMETERS-1'!$B$5:$J$44,5,FALSE)*VLOOKUP(ESCYLD2!AT$4,'[1]INTERNAL PARAMETERS-1'!$B$5:$J$44,7,FALSE)*ESCYLD2!$F223 + ESCYLD1!AT223*(1-VLOOKUP(ESCYLD2!AT$4,'[1]INTERNAL PARAMETERS-1'!$B$5:$J$44,5,FALSE))*VLOOKUP(ESCYLD2!AT$4,'[1]INTERNAL PARAMETERS-1'!$B$5:$J$44,9,FALSE)*ESCYLD2!$F223</f>
        <v>0</v>
      </c>
      <c r="AU223" s="53">
        <f>ESCYLD1!AU223*VLOOKUP(ESCYLD2!AU$4,'[1]INTERNAL PARAMETERS-1'!$B$5:$J$44,5,FALSE)*VLOOKUP(ESCYLD2!AU$4,'[1]INTERNAL PARAMETERS-1'!$B$5:$J$44,6,FALSE)*VLOOKUP(ESCYLD2!AU$4,'[1]INTERNAL PARAMETERS-1'!$B$5:$J$44,3,FALSE) + ESCYLD1!AU223*(1-VLOOKUP(ESCYLD2!AU$4,'[1]INTERNAL PARAMETERS-1'!$B$5:$J$44,5,FALSE))*VLOOKUP(ESCYLD2!AU$4,'[1]INTERNAL PARAMETERS-1'!$B$5:$J$44,8,FALSE)*VLOOKUP(ESCYLD2!AU$4,'[1]INTERNAL PARAMETERS-1'!$B$5:$J$44,3,FALSE)</f>
        <v>0</v>
      </c>
      <c r="AV223" s="52">
        <f>ESCYLD1!AV223*VLOOKUP(ESCYLD2!AV$4,'[1]INTERNAL PARAMETERS-1'!$B$5:$J$44,5,FALSE)*VLOOKUP(ESCYLD2!AV$4,'[1]INTERNAL PARAMETERS-1'!$B$5:$J$44,6,FALSE)*VLOOKUP(ESCYLD2!AV$4,'[1]INTERNAL PARAMETERS-1'!$B$5:$J$44,3,FALSE) + ESCYLD1!AV223*(1-VLOOKUP(ESCYLD2!AV$4,'[1]INTERNAL PARAMETERS-1'!$B$5:$J$44,5,FALSE))*VLOOKUP(ESCYLD2!AV$4,'[1]INTERNAL PARAMETERS-1'!$B$5:$J$44,8,FALSE)*VLOOKUP(ESCYLD2!AV$4,'[1]INTERNAL PARAMETERS-1'!$B$5:$J$44,3,FALSE)</f>
        <v>0</v>
      </c>
      <c r="AW223" s="52">
        <f>ESCYLD1!AW223*VLOOKUP(ESCYLD2!AW$4,'[1]INTERNAL PARAMETERS-1'!$B$5:$J$44,5,FALSE)*VLOOKUP(ESCYLD2!AW$4,'[1]INTERNAL PARAMETERS-1'!$B$5:$J$44,6,FALSE)*VLOOKUP(ESCYLD2!AW$4,'[1]INTERNAL PARAMETERS-1'!$B$5:$J$44,3,FALSE) + ESCYLD1!AW223*(1-VLOOKUP(ESCYLD2!AW$4,'[1]INTERNAL PARAMETERS-1'!$B$5:$J$44,5,FALSE))*VLOOKUP(ESCYLD2!AW$4,'[1]INTERNAL PARAMETERS-1'!$B$5:$J$44,8,FALSE)*VLOOKUP(ESCYLD2!AW$4,'[1]INTERNAL PARAMETERS-1'!$B$5:$J$44,3,FALSE)</f>
        <v>0</v>
      </c>
      <c r="AX223" s="52">
        <f>ESCYLD1!AX223*VLOOKUP(ESCYLD2!AX$4,'[1]INTERNAL PARAMETERS-1'!$B$5:$J$44,5,FALSE)*VLOOKUP(ESCYLD2!AX$4,'[1]INTERNAL PARAMETERS-1'!$B$5:$J$44,6,FALSE)*VLOOKUP(ESCYLD2!AX$4,'[1]INTERNAL PARAMETERS-1'!$B$5:$J$44,3,FALSE) + ESCYLD1!AX223*(1-VLOOKUP(ESCYLD2!AX$4,'[1]INTERNAL PARAMETERS-1'!$B$5:$J$44,5,FALSE))*VLOOKUP(ESCYLD2!AX$4,'[1]INTERNAL PARAMETERS-1'!$B$5:$J$44,8,FALSE)*VLOOKUP(ESCYLD2!AX$4,'[1]INTERNAL PARAMETERS-1'!$B$5:$J$44,3,FALSE)</f>
        <v>0</v>
      </c>
      <c r="AY223" s="52">
        <f>ESCYLD1!AY223*VLOOKUP(ESCYLD2!AY$4,'[1]INTERNAL PARAMETERS-1'!$B$5:$J$44,5,FALSE)*VLOOKUP(ESCYLD2!AY$4,'[1]INTERNAL PARAMETERS-1'!$B$5:$J$44,6,FALSE)*VLOOKUP(ESCYLD2!AY$4,'[1]INTERNAL PARAMETERS-1'!$B$5:$J$44,3,FALSE) + ESCYLD1!AY223*(1-VLOOKUP(ESCYLD2!AY$4,'[1]INTERNAL PARAMETERS-1'!$B$5:$J$44,5,FALSE))*VLOOKUP(ESCYLD2!AY$4,'[1]INTERNAL PARAMETERS-1'!$B$5:$J$44,8,FALSE)*VLOOKUP(ESCYLD2!AY$4,'[1]INTERNAL PARAMETERS-1'!$B$5:$J$44,3,FALSE)</f>
        <v>0</v>
      </c>
      <c r="AZ223" s="52">
        <f>ESCYLD1!AZ223*VLOOKUP(ESCYLD2!AZ$4,'[1]INTERNAL PARAMETERS-1'!$B$5:$J$44,5,FALSE)*VLOOKUP(ESCYLD2!AZ$4,'[1]INTERNAL PARAMETERS-1'!$B$5:$J$44,6,FALSE)*VLOOKUP(ESCYLD2!AZ$4,'[1]INTERNAL PARAMETERS-1'!$B$5:$J$44,3,FALSE) + ESCYLD1!AZ223*(1-VLOOKUP(ESCYLD2!AZ$4,'[1]INTERNAL PARAMETERS-1'!$B$5:$J$44,5,FALSE))*VLOOKUP(ESCYLD2!AZ$4,'[1]INTERNAL PARAMETERS-1'!$B$5:$J$44,8,FALSE)*VLOOKUP(ESCYLD2!AZ$4,'[1]INTERNAL PARAMETERS-1'!$B$5:$J$44,3,FALSE)</f>
        <v>0</v>
      </c>
      <c r="BA223" s="52">
        <f>ESCYLD1!BA223*VLOOKUP(ESCYLD2!BA$4,'[1]INTERNAL PARAMETERS-1'!$B$5:$J$44,5,FALSE)*VLOOKUP(ESCYLD2!BA$4,'[1]INTERNAL PARAMETERS-1'!$B$5:$J$44,6,FALSE)*VLOOKUP(ESCYLD2!BA$4,'[1]INTERNAL PARAMETERS-1'!$B$5:$J$44,3,FALSE) + ESCYLD1!BA223*(1-VLOOKUP(ESCYLD2!BA$4,'[1]INTERNAL PARAMETERS-1'!$B$5:$J$44,5,FALSE))*VLOOKUP(ESCYLD2!BA$4,'[1]INTERNAL PARAMETERS-1'!$B$5:$J$44,8,FALSE)*VLOOKUP(ESCYLD2!BA$4,'[1]INTERNAL PARAMETERS-1'!$B$5:$J$44,3,FALSE)</f>
        <v>0</v>
      </c>
      <c r="BB223" s="52">
        <f>ESCYLD1!BB223*VLOOKUP(ESCYLD2!BB$4,'[1]INTERNAL PARAMETERS-1'!$B$5:$J$44,5,FALSE)*VLOOKUP(ESCYLD2!BB$4,'[1]INTERNAL PARAMETERS-1'!$B$5:$J$44,6,FALSE)*VLOOKUP(ESCYLD2!BB$4,'[1]INTERNAL PARAMETERS-1'!$B$5:$J$44,3,FALSE) + ESCYLD1!BB223*(1-VLOOKUP(ESCYLD2!BB$4,'[1]INTERNAL PARAMETERS-1'!$B$5:$J$44,5,FALSE))*VLOOKUP(ESCYLD2!BB$4,'[1]INTERNAL PARAMETERS-1'!$B$5:$J$44,8,FALSE)*VLOOKUP(ESCYLD2!BB$4,'[1]INTERNAL PARAMETERS-1'!$B$5:$J$44,3,FALSE)</f>
        <v>0</v>
      </c>
      <c r="BC223" s="52">
        <f>ESCYLD1!BC223*VLOOKUP(ESCYLD2!BC$4,'[1]INTERNAL PARAMETERS-1'!$B$5:$J$44,5,FALSE)*VLOOKUP(ESCYLD2!BC$4,'[1]INTERNAL PARAMETERS-1'!$B$5:$J$44,6,FALSE)*VLOOKUP(ESCYLD2!BC$4,'[1]INTERNAL PARAMETERS-1'!$B$5:$J$44,3,FALSE) + ESCYLD1!BC223*(1-VLOOKUP(ESCYLD2!BC$4,'[1]INTERNAL PARAMETERS-1'!$B$5:$J$44,5,FALSE))*VLOOKUP(ESCYLD2!BC$4,'[1]INTERNAL PARAMETERS-1'!$B$5:$J$44,8,FALSE)*VLOOKUP(ESCYLD2!BC$4,'[1]INTERNAL PARAMETERS-1'!$B$5:$J$44,3,FALSE)</f>
        <v>0</v>
      </c>
      <c r="BD223" s="52">
        <f>ESCYLD1!BD223*VLOOKUP(ESCYLD2!BD$4,'[1]INTERNAL PARAMETERS-1'!$B$5:$J$44,5,FALSE)*VLOOKUP(ESCYLD2!BD$4,'[1]INTERNAL PARAMETERS-1'!$B$5:$J$44,6,FALSE)*VLOOKUP(ESCYLD2!BD$4,'[1]INTERNAL PARAMETERS-1'!$B$5:$J$44,3,FALSE) + ESCYLD1!BD223*(1-VLOOKUP(ESCYLD2!BD$4,'[1]INTERNAL PARAMETERS-1'!$B$5:$J$44,5,FALSE))*VLOOKUP(ESCYLD2!BD$4,'[1]INTERNAL PARAMETERS-1'!$B$5:$J$44,8,FALSE)*VLOOKUP(ESCYLD2!BD$4,'[1]INTERNAL PARAMETERS-1'!$B$5:$J$44,3,FALSE)</f>
        <v>0</v>
      </c>
      <c r="BE223" s="52">
        <f>ESCYLD1!BE223*VLOOKUP(ESCYLD2!BE$4,'[1]INTERNAL PARAMETERS-1'!$B$5:$J$44,5,FALSE)*VLOOKUP(ESCYLD2!BE$4,'[1]INTERNAL PARAMETERS-1'!$B$5:$J$44,6,FALSE)*VLOOKUP(ESCYLD2!BE$4,'[1]INTERNAL PARAMETERS-1'!$B$5:$J$44,3,FALSE) + ESCYLD1!BE223*(1-VLOOKUP(ESCYLD2!BE$4,'[1]INTERNAL PARAMETERS-1'!$B$5:$J$44,5,FALSE))*VLOOKUP(ESCYLD2!BE$4,'[1]INTERNAL PARAMETERS-1'!$B$5:$J$44,8,FALSE)*VLOOKUP(ESCYLD2!BE$4,'[1]INTERNAL PARAMETERS-1'!$B$5:$J$44,3,FALSE)</f>
        <v>0</v>
      </c>
      <c r="BF223" s="52">
        <f>ESCYLD1!BF223*VLOOKUP(ESCYLD2!BF$4,'[1]INTERNAL PARAMETERS-1'!$B$5:$J$44,5,FALSE)*VLOOKUP(ESCYLD2!BF$4,'[1]INTERNAL PARAMETERS-1'!$B$5:$J$44,6,FALSE)*VLOOKUP(ESCYLD2!BF$4,'[1]INTERNAL PARAMETERS-1'!$B$5:$J$44,3,FALSE) + ESCYLD1!BF223*(1-VLOOKUP(ESCYLD2!BF$4,'[1]INTERNAL PARAMETERS-1'!$B$5:$J$44,5,FALSE))*VLOOKUP(ESCYLD2!BF$4,'[1]INTERNAL PARAMETERS-1'!$B$5:$J$44,8,FALSE)*VLOOKUP(ESCYLD2!BF$4,'[1]INTERNAL PARAMETERS-1'!$B$5:$J$44,3,FALSE)</f>
        <v>0</v>
      </c>
      <c r="BG223" s="52">
        <f>ESCYLD1!BG223*VLOOKUP(ESCYLD2!BG$4,'[1]INTERNAL PARAMETERS-1'!$B$5:$J$44,5,FALSE)*VLOOKUP(ESCYLD2!BG$4,'[1]INTERNAL PARAMETERS-1'!$B$5:$J$44,6,FALSE)*VLOOKUP(ESCYLD2!BG$4,'[1]INTERNAL PARAMETERS-1'!$B$5:$J$44,3,FALSE) + ESCYLD1!BG223*(1-VLOOKUP(ESCYLD2!BG$4,'[1]INTERNAL PARAMETERS-1'!$B$5:$J$44,5,FALSE))*VLOOKUP(ESCYLD2!BG$4,'[1]INTERNAL PARAMETERS-1'!$B$5:$J$44,8,FALSE)*VLOOKUP(ESCYLD2!BG$4,'[1]INTERNAL PARAMETERS-1'!$B$5:$J$44,3,FALSE)</f>
        <v>0</v>
      </c>
      <c r="BH223" s="52">
        <f>ESCYLD1!BH223*VLOOKUP(ESCYLD2!BH$4,'[1]INTERNAL PARAMETERS-1'!$B$5:$J$44,5,FALSE)*VLOOKUP(ESCYLD2!BH$4,'[1]INTERNAL PARAMETERS-1'!$B$5:$J$44,6,FALSE)*VLOOKUP(ESCYLD2!BH$4,'[1]INTERNAL PARAMETERS-1'!$B$5:$J$44,3,FALSE) + ESCYLD1!BH223*(1-VLOOKUP(ESCYLD2!BH$4,'[1]INTERNAL PARAMETERS-1'!$B$5:$J$44,5,FALSE))*VLOOKUP(ESCYLD2!BH$4,'[1]INTERNAL PARAMETERS-1'!$B$5:$J$44,8,FALSE)*VLOOKUP(ESCYLD2!BH$4,'[1]INTERNAL PARAMETERS-1'!$B$5:$J$44,3,FALSE)</f>
        <v>0</v>
      </c>
      <c r="BI223" s="52">
        <f>ESCYLD1!BI223*VLOOKUP(ESCYLD2!BI$4,'[1]INTERNAL PARAMETERS-1'!$B$5:$J$44,5,FALSE)*VLOOKUP(ESCYLD2!BI$4,'[1]INTERNAL PARAMETERS-1'!$B$5:$J$44,6,FALSE)*VLOOKUP(ESCYLD2!BI$4,'[1]INTERNAL PARAMETERS-1'!$B$5:$J$44,3,FALSE) + ESCYLD1!BI223*(1-VLOOKUP(ESCYLD2!BI$4,'[1]INTERNAL PARAMETERS-1'!$B$5:$J$44,5,FALSE))*VLOOKUP(ESCYLD2!BI$4,'[1]INTERNAL PARAMETERS-1'!$B$5:$J$44,8,FALSE)*VLOOKUP(ESCYLD2!BI$4,'[1]INTERNAL PARAMETERS-1'!$B$5:$J$44,3,FALSE)</f>
        <v>0</v>
      </c>
      <c r="BJ223" s="52">
        <f>ESCYLD1!BJ223*VLOOKUP(ESCYLD2!BJ$4,'[1]INTERNAL PARAMETERS-1'!$B$5:$J$44,5,FALSE)*VLOOKUP(ESCYLD2!BJ$4,'[1]INTERNAL PARAMETERS-1'!$B$5:$J$44,6,FALSE)*VLOOKUP(ESCYLD2!BJ$4,'[1]INTERNAL PARAMETERS-1'!$B$5:$J$44,3,FALSE) + ESCYLD1!BJ223*(1-VLOOKUP(ESCYLD2!BJ$4,'[1]INTERNAL PARAMETERS-1'!$B$5:$J$44,5,FALSE))*VLOOKUP(ESCYLD2!BJ$4,'[1]INTERNAL PARAMETERS-1'!$B$5:$J$44,8,FALSE)*VLOOKUP(ESCYLD2!BJ$4,'[1]INTERNAL PARAMETERS-1'!$B$5:$J$44,3,FALSE)</f>
        <v>0</v>
      </c>
      <c r="BK223" s="52">
        <f>ESCYLD1!BK223*VLOOKUP(ESCYLD2!BK$4,'[1]INTERNAL PARAMETERS-1'!$B$5:$J$44,5,FALSE)*VLOOKUP(ESCYLD2!BK$4,'[1]INTERNAL PARAMETERS-1'!$B$5:$J$44,6,FALSE)*VLOOKUP(ESCYLD2!BK$4,'[1]INTERNAL PARAMETERS-1'!$B$5:$J$44,3,FALSE) + ESCYLD1!BK223*(1-VLOOKUP(ESCYLD2!BK$4,'[1]INTERNAL PARAMETERS-1'!$B$5:$J$44,5,FALSE))*VLOOKUP(ESCYLD2!BK$4,'[1]INTERNAL PARAMETERS-1'!$B$5:$J$44,8,FALSE)*VLOOKUP(ESCYLD2!BK$4,'[1]INTERNAL PARAMETERS-1'!$B$5:$J$44,3,FALSE)</f>
        <v>0</v>
      </c>
      <c r="BL223" s="52">
        <f>ESCYLD1!BL223*VLOOKUP(ESCYLD2!BL$4,'[1]INTERNAL PARAMETERS-1'!$B$5:$J$44,5,FALSE)*VLOOKUP(ESCYLD2!BL$4,'[1]INTERNAL PARAMETERS-1'!$B$5:$J$44,6,FALSE)*VLOOKUP(ESCYLD2!BL$4,'[1]INTERNAL PARAMETERS-1'!$B$5:$J$44,3,FALSE) + ESCYLD1!BL223*(1-VLOOKUP(ESCYLD2!BL$4,'[1]INTERNAL PARAMETERS-1'!$B$5:$J$44,5,FALSE))*VLOOKUP(ESCYLD2!BL$4,'[1]INTERNAL PARAMETERS-1'!$B$5:$J$44,8,FALSE)*VLOOKUP(ESCYLD2!BL$4,'[1]INTERNAL PARAMETERS-1'!$B$5:$J$44,3,FALSE)</f>
        <v>0</v>
      </c>
      <c r="BM223" s="52">
        <f>ESCYLD1!BM223*VLOOKUP(ESCYLD2!BM$4,'[1]INTERNAL PARAMETERS-1'!$B$5:$J$44,5,FALSE)*VLOOKUP(ESCYLD2!BM$4,'[1]INTERNAL PARAMETERS-1'!$B$5:$J$44,6,FALSE)*VLOOKUP(ESCYLD2!BM$4,'[1]INTERNAL PARAMETERS-1'!$B$5:$J$44,3,FALSE) + ESCYLD1!BM223*(1-VLOOKUP(ESCYLD2!BM$4,'[1]INTERNAL PARAMETERS-1'!$B$5:$J$44,5,FALSE))*VLOOKUP(ESCYLD2!BM$4,'[1]INTERNAL PARAMETERS-1'!$B$5:$J$44,8,FALSE)*VLOOKUP(ESCYLD2!BM$4,'[1]INTERNAL PARAMETERS-1'!$B$5:$J$44,3,FALSE)</f>
        <v>0</v>
      </c>
      <c r="BN223" s="52">
        <f>ESCYLD1!BN223*VLOOKUP(ESCYLD2!BN$4,'[1]INTERNAL PARAMETERS-1'!$B$5:$J$44,5,FALSE)*VLOOKUP(ESCYLD2!BN$4,'[1]INTERNAL PARAMETERS-1'!$B$5:$J$44,6,FALSE)*VLOOKUP(ESCYLD2!BN$4,'[1]INTERNAL PARAMETERS-1'!$B$5:$J$44,3,FALSE) + ESCYLD1!BN223*(1-VLOOKUP(ESCYLD2!BN$4,'[1]INTERNAL PARAMETERS-1'!$B$5:$J$44,5,FALSE))*VLOOKUP(ESCYLD2!BN$4,'[1]INTERNAL PARAMETERS-1'!$B$5:$J$44,8,FALSE)*VLOOKUP(ESCYLD2!BN$4,'[1]INTERNAL PARAMETERS-1'!$B$5:$J$44,3,FALSE)</f>
        <v>0</v>
      </c>
      <c r="BO223" s="52">
        <f>ESCYLD1!BO223*VLOOKUP(ESCYLD2!BO$4,'[1]INTERNAL PARAMETERS-1'!$B$5:$J$44,5,FALSE)*VLOOKUP(ESCYLD2!BO$4,'[1]INTERNAL PARAMETERS-1'!$B$5:$J$44,6,FALSE)*VLOOKUP(ESCYLD2!BO$4,'[1]INTERNAL PARAMETERS-1'!$B$5:$J$44,3,FALSE) + ESCYLD1!BO223*(1-VLOOKUP(ESCYLD2!BO$4,'[1]INTERNAL PARAMETERS-1'!$B$5:$J$44,5,FALSE))*VLOOKUP(ESCYLD2!BO$4,'[1]INTERNAL PARAMETERS-1'!$B$5:$J$44,8,FALSE)*VLOOKUP(ESCYLD2!BO$4,'[1]INTERNAL PARAMETERS-1'!$B$5:$J$44,3,FALSE)</f>
        <v>0</v>
      </c>
      <c r="BP223" s="52">
        <f>ESCYLD1!BP223*VLOOKUP(ESCYLD2!BP$4,'[1]INTERNAL PARAMETERS-1'!$B$5:$J$44,5,FALSE)*VLOOKUP(ESCYLD2!BP$4,'[1]INTERNAL PARAMETERS-1'!$B$5:$J$44,6,FALSE)*VLOOKUP(ESCYLD2!BP$4,'[1]INTERNAL PARAMETERS-1'!$B$5:$J$44,3,FALSE) + ESCYLD1!BP223*(1-VLOOKUP(ESCYLD2!BP$4,'[1]INTERNAL PARAMETERS-1'!$B$5:$J$44,5,FALSE))*VLOOKUP(ESCYLD2!BP$4,'[1]INTERNAL PARAMETERS-1'!$B$5:$J$44,8,FALSE)*VLOOKUP(ESCYLD2!BP$4,'[1]INTERNAL PARAMETERS-1'!$B$5:$J$44,3,FALSE)</f>
        <v>0</v>
      </c>
      <c r="BQ223" s="52">
        <f>ESCYLD1!BQ223*VLOOKUP(ESCYLD2!BQ$4,'[1]INTERNAL PARAMETERS-1'!$B$5:$J$44,5,FALSE)*VLOOKUP(ESCYLD2!BQ$4,'[1]INTERNAL PARAMETERS-1'!$B$5:$J$44,6,FALSE)*VLOOKUP(ESCYLD2!BQ$4,'[1]INTERNAL PARAMETERS-1'!$B$5:$J$44,3,FALSE) + ESCYLD1!BQ223*(1-VLOOKUP(ESCYLD2!BQ$4,'[1]INTERNAL PARAMETERS-1'!$B$5:$J$44,5,FALSE))*VLOOKUP(ESCYLD2!BQ$4,'[1]INTERNAL PARAMETERS-1'!$B$5:$J$44,8,FALSE)*VLOOKUP(ESCYLD2!BQ$4,'[1]INTERNAL PARAMETERS-1'!$B$5:$J$44,3,FALSE)</f>
        <v>0</v>
      </c>
      <c r="BR223" s="52">
        <f>ESCYLD1!BR223*VLOOKUP(ESCYLD2!BR$4,'[1]INTERNAL PARAMETERS-1'!$B$5:$J$44,5,FALSE)*VLOOKUP(ESCYLD2!BR$4,'[1]INTERNAL PARAMETERS-1'!$B$5:$J$44,6,FALSE)*VLOOKUP(ESCYLD2!BR$4,'[1]INTERNAL PARAMETERS-1'!$B$5:$J$44,3,FALSE) + ESCYLD1!BR223*(1-VLOOKUP(ESCYLD2!BR$4,'[1]INTERNAL PARAMETERS-1'!$B$5:$J$44,5,FALSE))*VLOOKUP(ESCYLD2!BR$4,'[1]INTERNAL PARAMETERS-1'!$B$5:$J$44,8,FALSE)*VLOOKUP(ESCYLD2!BR$4,'[1]INTERNAL PARAMETERS-1'!$B$5:$J$44,3,FALSE)</f>
        <v>0</v>
      </c>
      <c r="BS223" s="52">
        <f>ESCYLD1!BS223*VLOOKUP(ESCYLD2!BS$4,'[1]INTERNAL PARAMETERS-1'!$B$5:$J$44,5,FALSE)*VLOOKUP(ESCYLD2!BS$4,'[1]INTERNAL PARAMETERS-1'!$B$5:$J$44,6,FALSE)*VLOOKUP(ESCYLD2!BS$4,'[1]INTERNAL PARAMETERS-1'!$B$5:$J$44,3,FALSE) + ESCYLD1!BS223*(1-VLOOKUP(ESCYLD2!BS$4,'[1]INTERNAL PARAMETERS-1'!$B$5:$J$44,5,FALSE))*VLOOKUP(ESCYLD2!BS$4,'[1]INTERNAL PARAMETERS-1'!$B$5:$J$44,8,FALSE)*VLOOKUP(ESCYLD2!BS$4,'[1]INTERNAL PARAMETERS-1'!$B$5:$J$44,3,FALSE)</f>
        <v>0</v>
      </c>
      <c r="BT223" s="52">
        <f>ESCYLD1!BT223*VLOOKUP(ESCYLD2!BT$4,'[1]INTERNAL PARAMETERS-1'!$B$5:$J$44,5,FALSE)*VLOOKUP(ESCYLD2!BT$4,'[1]INTERNAL PARAMETERS-1'!$B$5:$J$44,6,FALSE)*VLOOKUP(ESCYLD2!BT$4,'[1]INTERNAL PARAMETERS-1'!$B$5:$J$44,3,FALSE) + ESCYLD1!BT223*(1-VLOOKUP(ESCYLD2!BT$4,'[1]INTERNAL PARAMETERS-1'!$B$5:$J$44,5,FALSE))*VLOOKUP(ESCYLD2!BT$4,'[1]INTERNAL PARAMETERS-1'!$B$5:$J$44,8,FALSE)*VLOOKUP(ESCYLD2!BT$4,'[1]INTERNAL PARAMETERS-1'!$B$5:$J$44,3,FALSE)</f>
        <v>0</v>
      </c>
      <c r="BU223" s="52">
        <f>ESCYLD1!BU223*VLOOKUP(ESCYLD2!BU$4,'[1]INTERNAL PARAMETERS-1'!$B$5:$J$44,5,FALSE)*VLOOKUP(ESCYLD2!BU$4,'[1]INTERNAL PARAMETERS-1'!$B$5:$J$44,6,FALSE)*VLOOKUP(ESCYLD2!BU$4,'[1]INTERNAL PARAMETERS-1'!$B$5:$J$44,3,FALSE) + ESCYLD1!BU223*(1-VLOOKUP(ESCYLD2!BU$4,'[1]INTERNAL PARAMETERS-1'!$B$5:$J$44,5,FALSE))*VLOOKUP(ESCYLD2!BU$4,'[1]INTERNAL PARAMETERS-1'!$B$5:$J$44,8,FALSE)*VLOOKUP(ESCYLD2!BU$4,'[1]INTERNAL PARAMETERS-1'!$B$5:$J$44,3,FALSE)</f>
        <v>0</v>
      </c>
      <c r="BV223" s="52">
        <f>ESCYLD1!BV223*VLOOKUP(ESCYLD2!BV$4,'[1]INTERNAL PARAMETERS-1'!$B$5:$J$44,5,FALSE)*VLOOKUP(ESCYLD2!BV$4,'[1]INTERNAL PARAMETERS-1'!$B$5:$J$44,6,FALSE)*VLOOKUP(ESCYLD2!BV$4,'[1]INTERNAL PARAMETERS-1'!$B$5:$J$44,3,FALSE) + ESCYLD1!BV223*(1-VLOOKUP(ESCYLD2!BV$4,'[1]INTERNAL PARAMETERS-1'!$B$5:$J$44,5,FALSE))*VLOOKUP(ESCYLD2!BV$4,'[1]INTERNAL PARAMETERS-1'!$B$5:$J$44,8,FALSE)*VLOOKUP(ESCYLD2!BV$4,'[1]INTERNAL PARAMETERS-1'!$B$5:$J$44,3,FALSE)</f>
        <v>0</v>
      </c>
      <c r="BW223" s="52">
        <f>ESCYLD1!BW223*VLOOKUP(ESCYLD2!BW$4,'[1]INTERNAL PARAMETERS-1'!$B$5:$J$44,5,FALSE)*VLOOKUP(ESCYLD2!BW$4,'[1]INTERNAL PARAMETERS-1'!$B$5:$J$44,6,FALSE)*VLOOKUP(ESCYLD2!BW$4,'[1]INTERNAL PARAMETERS-1'!$B$5:$J$44,3,FALSE) + ESCYLD1!BW223*(1-VLOOKUP(ESCYLD2!BW$4,'[1]INTERNAL PARAMETERS-1'!$B$5:$J$44,5,FALSE))*VLOOKUP(ESCYLD2!BW$4,'[1]INTERNAL PARAMETERS-1'!$B$5:$J$44,8,FALSE)*VLOOKUP(ESCYLD2!BW$4,'[1]INTERNAL PARAMETERS-1'!$B$5:$J$44,3,FALSE)</f>
        <v>0</v>
      </c>
      <c r="BX223" s="52">
        <f>ESCYLD1!BX223*VLOOKUP(ESCYLD2!BX$4,'[1]INTERNAL PARAMETERS-1'!$B$5:$J$44,5,FALSE)*VLOOKUP(ESCYLD2!BX$4,'[1]INTERNAL PARAMETERS-1'!$B$5:$J$44,6,FALSE)*VLOOKUP(ESCYLD2!BX$4,'[1]INTERNAL PARAMETERS-1'!$B$5:$J$44,3,FALSE) + ESCYLD1!BX223*(1-VLOOKUP(ESCYLD2!BX$4,'[1]INTERNAL PARAMETERS-1'!$B$5:$J$44,5,FALSE))*VLOOKUP(ESCYLD2!BX$4,'[1]INTERNAL PARAMETERS-1'!$B$5:$J$44,8,FALSE)*VLOOKUP(ESCYLD2!BX$4,'[1]INTERNAL PARAMETERS-1'!$B$5:$J$44,3,FALSE)</f>
        <v>0</v>
      </c>
      <c r="BY223" s="52">
        <f>ESCYLD1!BY223*VLOOKUP(ESCYLD2!BY$4,'[1]INTERNAL PARAMETERS-1'!$B$5:$J$44,5,FALSE)*VLOOKUP(ESCYLD2!BY$4,'[1]INTERNAL PARAMETERS-1'!$B$5:$J$44,6,FALSE)*VLOOKUP(ESCYLD2!BY$4,'[1]INTERNAL PARAMETERS-1'!$B$5:$J$44,3,FALSE) + ESCYLD1!BY223*(1-VLOOKUP(ESCYLD2!BY$4,'[1]INTERNAL PARAMETERS-1'!$B$5:$J$44,5,FALSE))*VLOOKUP(ESCYLD2!BY$4,'[1]INTERNAL PARAMETERS-1'!$B$5:$J$44,8,FALSE)*VLOOKUP(ESCYLD2!BY$4,'[1]INTERNAL PARAMETERS-1'!$B$5:$J$44,3,FALSE)</f>
        <v>0</v>
      </c>
      <c r="BZ223" s="52">
        <f>ESCYLD1!BZ223*VLOOKUP(ESCYLD2!BZ$4,'[1]INTERNAL PARAMETERS-1'!$B$5:$J$44,5,FALSE)*VLOOKUP(ESCYLD2!BZ$4,'[1]INTERNAL PARAMETERS-1'!$B$5:$J$44,6,FALSE)*VLOOKUP(ESCYLD2!BZ$4,'[1]INTERNAL PARAMETERS-1'!$B$5:$J$44,3,FALSE) + ESCYLD1!BZ223*(1-VLOOKUP(ESCYLD2!BZ$4,'[1]INTERNAL PARAMETERS-1'!$B$5:$J$44,5,FALSE))*VLOOKUP(ESCYLD2!BZ$4,'[1]INTERNAL PARAMETERS-1'!$B$5:$J$44,8,FALSE)*VLOOKUP(ESCYLD2!BZ$4,'[1]INTERNAL PARAMETERS-1'!$B$5:$J$44,3,FALSE)</f>
        <v>0</v>
      </c>
      <c r="CA223" s="52">
        <f>ESCYLD1!CA223*VLOOKUP(ESCYLD2!CA$4,'[1]INTERNAL PARAMETERS-1'!$B$5:$J$44,5,FALSE)*VLOOKUP(ESCYLD2!CA$4,'[1]INTERNAL PARAMETERS-1'!$B$5:$J$44,6,FALSE)*VLOOKUP(ESCYLD2!CA$4,'[1]INTERNAL PARAMETERS-1'!$B$5:$J$44,3,FALSE) + ESCYLD1!CA223*(1-VLOOKUP(ESCYLD2!CA$4,'[1]INTERNAL PARAMETERS-1'!$B$5:$J$44,5,FALSE))*VLOOKUP(ESCYLD2!CA$4,'[1]INTERNAL PARAMETERS-1'!$B$5:$J$44,8,FALSE)*VLOOKUP(ESCYLD2!CA$4,'[1]INTERNAL PARAMETERS-1'!$B$5:$J$44,3,FALSE)</f>
        <v>0</v>
      </c>
      <c r="CB223" s="52">
        <f>ESCYLD1!CB223*VLOOKUP(ESCYLD2!CB$4,'[1]INTERNAL PARAMETERS-1'!$B$5:$J$44,5,FALSE)*VLOOKUP(ESCYLD2!CB$4,'[1]INTERNAL PARAMETERS-1'!$B$5:$J$44,6,FALSE)*VLOOKUP(ESCYLD2!CB$4,'[1]INTERNAL PARAMETERS-1'!$B$5:$J$44,3,FALSE) + ESCYLD1!CB223*(1-VLOOKUP(ESCYLD2!CB$4,'[1]INTERNAL PARAMETERS-1'!$B$5:$J$44,5,FALSE))*VLOOKUP(ESCYLD2!CB$4,'[1]INTERNAL PARAMETERS-1'!$B$5:$J$44,8,FALSE)*VLOOKUP(ESCYLD2!CB$4,'[1]INTERNAL PARAMETERS-1'!$B$5:$J$44,3,FALSE)</f>
        <v>0</v>
      </c>
      <c r="CC223" s="52">
        <f>ESCYLD1!CC223*VLOOKUP(ESCYLD2!CC$4,'[1]INTERNAL PARAMETERS-1'!$B$5:$J$44,5,FALSE)*VLOOKUP(ESCYLD2!CC$4,'[1]INTERNAL PARAMETERS-1'!$B$5:$J$44,6,FALSE)*VLOOKUP(ESCYLD2!CC$4,'[1]INTERNAL PARAMETERS-1'!$B$5:$J$44,3,FALSE) + ESCYLD1!CC223*(1-VLOOKUP(ESCYLD2!CC$4,'[1]INTERNAL PARAMETERS-1'!$B$5:$J$44,5,FALSE))*VLOOKUP(ESCYLD2!CC$4,'[1]INTERNAL PARAMETERS-1'!$B$5:$J$44,8,FALSE)*VLOOKUP(ESCYLD2!CC$4,'[1]INTERNAL PARAMETERS-1'!$B$5:$J$44,3,FALSE)</f>
        <v>0</v>
      </c>
      <c r="CD223" s="52">
        <f>ESCYLD1!CD223*VLOOKUP(ESCYLD2!CD$4,'[1]INTERNAL PARAMETERS-1'!$B$5:$J$44,5,FALSE)*VLOOKUP(ESCYLD2!CD$4,'[1]INTERNAL PARAMETERS-1'!$B$5:$J$44,6,FALSE)*VLOOKUP(ESCYLD2!CD$4,'[1]INTERNAL PARAMETERS-1'!$B$5:$J$44,3,FALSE) + ESCYLD1!CD223*(1-VLOOKUP(ESCYLD2!CD$4,'[1]INTERNAL PARAMETERS-1'!$B$5:$J$44,5,FALSE))*VLOOKUP(ESCYLD2!CD$4,'[1]INTERNAL PARAMETERS-1'!$B$5:$J$44,8,FALSE)*VLOOKUP(ESCYLD2!CD$4,'[1]INTERNAL PARAMETERS-1'!$B$5:$J$44,3,FALSE)</f>
        <v>0</v>
      </c>
      <c r="CE223" s="52">
        <f>ESCYLD1!CE223*VLOOKUP(ESCYLD2!CE$4,'[1]INTERNAL PARAMETERS-1'!$B$5:$J$44,5,FALSE)*VLOOKUP(ESCYLD2!CE$4,'[1]INTERNAL PARAMETERS-1'!$B$5:$J$44,6,FALSE)*VLOOKUP(ESCYLD2!CE$4,'[1]INTERNAL PARAMETERS-1'!$B$5:$J$44,3,FALSE) + ESCYLD1!CE223*(1-VLOOKUP(ESCYLD2!CE$4,'[1]INTERNAL PARAMETERS-1'!$B$5:$J$44,5,FALSE))*VLOOKUP(ESCYLD2!CE$4,'[1]INTERNAL PARAMETERS-1'!$B$5:$J$44,8,FALSE)*VLOOKUP(ESCYLD2!CE$4,'[1]INTERNAL PARAMETERS-1'!$B$5:$J$44,3,FALSE)</f>
        <v>0</v>
      </c>
      <c r="CF223" s="52">
        <f>ESCYLD1!CF223*VLOOKUP(ESCYLD2!CF$4,'[1]INTERNAL PARAMETERS-1'!$B$5:$J$44,5,FALSE)*VLOOKUP(ESCYLD2!CF$4,'[1]INTERNAL PARAMETERS-1'!$B$5:$J$44,6,FALSE)*VLOOKUP(ESCYLD2!CF$4,'[1]INTERNAL PARAMETERS-1'!$B$5:$J$44,3,FALSE) + ESCYLD1!CF223*(1-VLOOKUP(ESCYLD2!CF$4,'[1]INTERNAL PARAMETERS-1'!$B$5:$J$44,5,FALSE))*VLOOKUP(ESCYLD2!CF$4,'[1]INTERNAL PARAMETERS-1'!$B$5:$J$44,8,FALSE)*VLOOKUP(ESCYLD2!CF$4,'[1]INTERNAL PARAMETERS-1'!$B$5:$J$44,3,FALSE)</f>
        <v>0</v>
      </c>
      <c r="CG223" s="52">
        <f>ESCYLD1!CG223*VLOOKUP(ESCYLD2!CG$4,'[1]INTERNAL PARAMETERS-1'!$B$5:$J$44,5,FALSE)*VLOOKUP(ESCYLD2!CG$4,'[1]INTERNAL PARAMETERS-1'!$B$5:$J$44,6,FALSE)*VLOOKUP(ESCYLD2!CG$4,'[1]INTERNAL PARAMETERS-1'!$B$5:$J$44,3,FALSE) + ESCYLD1!CG223*(1-VLOOKUP(ESCYLD2!CG$4,'[1]INTERNAL PARAMETERS-1'!$B$5:$J$44,5,FALSE))*VLOOKUP(ESCYLD2!CG$4,'[1]INTERNAL PARAMETERS-1'!$B$5:$J$44,8,FALSE)*VLOOKUP(ESCYLD2!CG$4,'[1]INTERNAL PARAMETERS-1'!$B$5:$J$44,3,FALSE)</f>
        <v>0</v>
      </c>
      <c r="CH223" s="51">
        <f>ESCYLD1!CH223*VLOOKUP(ESCYLD2!CH$4,'[1]INTERNAL PARAMETERS-1'!$B$5:$J$44,5,FALSE)*VLOOKUP(ESCYLD2!CH$4,'[1]INTERNAL PARAMETERS-1'!$B$5:$J$44,6,FALSE)*VLOOKUP(ESCYLD2!CH$4,'[1]INTERNAL PARAMETERS-1'!$B$5:$J$44,3,FALSE) + ESCYLD1!CH223*(1-VLOOKUP(ESCYLD2!CH$4,'[1]INTERNAL PARAMETERS-1'!$B$5:$J$44,5,FALSE))*VLOOKUP(ESCYLD2!CH$4,'[1]INTERNAL PARAMETERS-1'!$B$5:$J$44,8,FALSE)*VLOOKUP(ESCYLD2!CH$4,'[1]INTERNAL PARAMETERS-1'!$B$5:$J$44,3,FALSE)</f>
        <v>0</v>
      </c>
      <c r="CJ223" s="53">
        <f t="shared" si="6"/>
        <v>0</v>
      </c>
      <c r="CK223" s="51">
        <f t="shared" si="7"/>
        <v>0</v>
      </c>
    </row>
    <row r="224" spans="2:89" x14ac:dyDescent="0.5">
      <c r="B224" s="66" t="s">
        <v>6</v>
      </c>
      <c r="C224" s="65" t="s">
        <v>90</v>
      </c>
      <c r="D224" s="65" t="s">
        <v>86</v>
      </c>
      <c r="E224" s="151">
        <f>ESC!AF224</f>
        <v>0</v>
      </c>
      <c r="F224" s="67">
        <f>'[1]INTERNAL PARAMETERS-1'!M8</f>
        <v>68.824999999999989</v>
      </c>
      <c r="G224" s="53">
        <f>ESCYLD1!G224*VLOOKUP(ESCYLD2!G$4,'[1]INTERNAL PARAMETERS-1'!$B$5:$J$44,5,FALSE)*VLOOKUP(ESCYLD2!G$4,'[1]INTERNAL PARAMETERS-1'!$B$5:$J$44,7,FALSE)*ESCYLD2!$F224 + ESCYLD1!G224*(1-VLOOKUP(ESCYLD2!G$4,'[1]INTERNAL PARAMETERS-1'!$B$5:$J$44,5,FALSE))*VLOOKUP(ESCYLD2!G$4,'[1]INTERNAL PARAMETERS-1'!$B$5:$J$44,9,FALSE)*ESCYLD2!$F224</f>
        <v>0</v>
      </c>
      <c r="H224" s="52">
        <f>ESCYLD1!H224*VLOOKUP(ESCYLD2!H$4,'[1]INTERNAL PARAMETERS-1'!$B$5:$J$44,5,FALSE)*VLOOKUP(ESCYLD2!H$4,'[1]INTERNAL PARAMETERS-1'!$B$5:$J$44,7,FALSE)*ESCYLD2!$F224 + ESCYLD1!H224*(1-VLOOKUP(ESCYLD2!H$4,'[1]INTERNAL PARAMETERS-1'!$B$5:$J$44,5,FALSE))*VLOOKUP(ESCYLD2!H$4,'[1]INTERNAL PARAMETERS-1'!$B$5:$J$44,9,FALSE)*ESCYLD2!$F224</f>
        <v>0</v>
      </c>
      <c r="I224" s="52">
        <f>ESCYLD1!I224*VLOOKUP(ESCYLD2!I$4,'[1]INTERNAL PARAMETERS-1'!$B$5:$J$44,5,FALSE)*VLOOKUP(ESCYLD2!I$4,'[1]INTERNAL PARAMETERS-1'!$B$5:$J$44,7,FALSE)*ESCYLD2!$F224 + ESCYLD1!I224*(1-VLOOKUP(ESCYLD2!I$4,'[1]INTERNAL PARAMETERS-1'!$B$5:$J$44,5,FALSE))*VLOOKUP(ESCYLD2!I$4,'[1]INTERNAL PARAMETERS-1'!$B$5:$J$44,9,FALSE)*ESCYLD2!$F224</f>
        <v>0</v>
      </c>
      <c r="J224" s="52">
        <f>ESCYLD1!J224*VLOOKUP(ESCYLD2!J$4,'[1]INTERNAL PARAMETERS-1'!$B$5:$J$44,5,FALSE)*VLOOKUP(ESCYLD2!J$4,'[1]INTERNAL PARAMETERS-1'!$B$5:$J$44,7,FALSE)*ESCYLD2!$F224 + ESCYLD1!J224*(1-VLOOKUP(ESCYLD2!J$4,'[1]INTERNAL PARAMETERS-1'!$B$5:$J$44,5,FALSE))*VLOOKUP(ESCYLD2!J$4,'[1]INTERNAL PARAMETERS-1'!$B$5:$J$44,9,FALSE)*ESCYLD2!$F224</f>
        <v>0</v>
      </c>
      <c r="K224" s="52">
        <f>ESCYLD1!K224*VLOOKUP(ESCYLD2!K$4,'[1]INTERNAL PARAMETERS-1'!$B$5:$J$44,5,FALSE)*VLOOKUP(ESCYLD2!K$4,'[1]INTERNAL PARAMETERS-1'!$B$5:$J$44,7,FALSE)*ESCYLD2!$F224 + ESCYLD1!K224*(1-VLOOKUP(ESCYLD2!K$4,'[1]INTERNAL PARAMETERS-1'!$B$5:$J$44,5,FALSE))*VLOOKUP(ESCYLD2!K$4,'[1]INTERNAL PARAMETERS-1'!$B$5:$J$44,9,FALSE)*ESCYLD2!$F224</f>
        <v>0</v>
      </c>
      <c r="L224" s="52">
        <f>ESCYLD1!L224*VLOOKUP(ESCYLD2!L$4,'[1]INTERNAL PARAMETERS-1'!$B$5:$J$44,5,FALSE)*VLOOKUP(ESCYLD2!L$4,'[1]INTERNAL PARAMETERS-1'!$B$5:$J$44,7,FALSE)*ESCYLD2!$F224 + ESCYLD1!L224*(1-VLOOKUP(ESCYLD2!L$4,'[1]INTERNAL PARAMETERS-1'!$B$5:$J$44,5,FALSE))*VLOOKUP(ESCYLD2!L$4,'[1]INTERNAL PARAMETERS-1'!$B$5:$J$44,9,FALSE)*ESCYLD2!$F224</f>
        <v>0</v>
      </c>
      <c r="M224" s="52">
        <f>ESCYLD1!M224*VLOOKUP(ESCYLD2!M$4,'[1]INTERNAL PARAMETERS-1'!$B$5:$J$44,5,FALSE)*VLOOKUP(ESCYLD2!M$4,'[1]INTERNAL PARAMETERS-1'!$B$5:$J$44,7,FALSE)*ESCYLD2!$F224 + ESCYLD1!M224*(1-VLOOKUP(ESCYLD2!M$4,'[1]INTERNAL PARAMETERS-1'!$B$5:$J$44,5,FALSE))*VLOOKUP(ESCYLD2!M$4,'[1]INTERNAL PARAMETERS-1'!$B$5:$J$44,9,FALSE)*ESCYLD2!$F224</f>
        <v>0</v>
      </c>
      <c r="N224" s="52">
        <f>ESCYLD1!N224*VLOOKUP(ESCYLD2!N$4,'[1]INTERNAL PARAMETERS-1'!$B$5:$J$44,5,FALSE)*VLOOKUP(ESCYLD2!N$4,'[1]INTERNAL PARAMETERS-1'!$B$5:$J$44,7,FALSE)*ESCYLD2!$F224 + ESCYLD1!N224*(1-VLOOKUP(ESCYLD2!N$4,'[1]INTERNAL PARAMETERS-1'!$B$5:$J$44,5,FALSE))*VLOOKUP(ESCYLD2!N$4,'[1]INTERNAL PARAMETERS-1'!$B$5:$J$44,9,FALSE)*ESCYLD2!$F224</f>
        <v>0</v>
      </c>
      <c r="O224" s="52">
        <f>ESCYLD1!O224*VLOOKUP(ESCYLD2!O$4,'[1]INTERNAL PARAMETERS-1'!$B$5:$J$44,5,FALSE)*VLOOKUP(ESCYLD2!O$4,'[1]INTERNAL PARAMETERS-1'!$B$5:$J$44,7,FALSE)*ESCYLD2!$F224 + ESCYLD1!O224*(1-VLOOKUP(ESCYLD2!O$4,'[1]INTERNAL PARAMETERS-1'!$B$5:$J$44,5,FALSE))*VLOOKUP(ESCYLD2!O$4,'[1]INTERNAL PARAMETERS-1'!$B$5:$J$44,9,FALSE)*ESCYLD2!$F224</f>
        <v>0</v>
      </c>
      <c r="P224" s="52">
        <f>ESCYLD1!P224*VLOOKUP(ESCYLD2!P$4,'[1]INTERNAL PARAMETERS-1'!$B$5:$J$44,5,FALSE)*VLOOKUP(ESCYLD2!P$4,'[1]INTERNAL PARAMETERS-1'!$B$5:$J$44,7,FALSE)*ESCYLD2!$F224 + ESCYLD1!P224*(1-VLOOKUP(ESCYLD2!P$4,'[1]INTERNAL PARAMETERS-1'!$B$5:$J$44,5,FALSE))*VLOOKUP(ESCYLD2!P$4,'[1]INTERNAL PARAMETERS-1'!$B$5:$J$44,9,FALSE)*ESCYLD2!$F224</f>
        <v>0</v>
      </c>
      <c r="Q224" s="52">
        <f>ESCYLD1!Q224*VLOOKUP(ESCYLD2!Q$4,'[1]INTERNAL PARAMETERS-1'!$B$5:$J$44,5,FALSE)*VLOOKUP(ESCYLD2!Q$4,'[1]INTERNAL PARAMETERS-1'!$B$5:$J$44,7,FALSE)*ESCYLD2!$F224 + ESCYLD1!Q224*(1-VLOOKUP(ESCYLD2!Q$4,'[1]INTERNAL PARAMETERS-1'!$B$5:$J$44,5,FALSE))*VLOOKUP(ESCYLD2!Q$4,'[1]INTERNAL PARAMETERS-1'!$B$5:$J$44,9,FALSE)*ESCYLD2!$F224</f>
        <v>0</v>
      </c>
      <c r="R224" s="52">
        <f>ESCYLD1!R224*VLOOKUP(ESCYLD2!R$4,'[1]INTERNAL PARAMETERS-1'!$B$5:$J$44,5,FALSE)*VLOOKUP(ESCYLD2!R$4,'[1]INTERNAL PARAMETERS-1'!$B$5:$J$44,7,FALSE)*ESCYLD2!$F224 + ESCYLD1!R224*(1-VLOOKUP(ESCYLD2!R$4,'[1]INTERNAL PARAMETERS-1'!$B$5:$J$44,5,FALSE))*VLOOKUP(ESCYLD2!R$4,'[1]INTERNAL PARAMETERS-1'!$B$5:$J$44,9,FALSE)*ESCYLD2!$F224</f>
        <v>0</v>
      </c>
      <c r="S224" s="52">
        <f>ESCYLD1!S224*VLOOKUP(ESCYLD2!S$4,'[1]INTERNAL PARAMETERS-1'!$B$5:$J$44,5,FALSE)*VLOOKUP(ESCYLD2!S$4,'[1]INTERNAL PARAMETERS-1'!$B$5:$J$44,7,FALSE)*ESCYLD2!$F224 + ESCYLD1!S224*(1-VLOOKUP(ESCYLD2!S$4,'[1]INTERNAL PARAMETERS-1'!$B$5:$J$44,5,FALSE))*VLOOKUP(ESCYLD2!S$4,'[1]INTERNAL PARAMETERS-1'!$B$5:$J$44,9,FALSE)*ESCYLD2!$F224</f>
        <v>0</v>
      </c>
      <c r="T224" s="52">
        <f>ESCYLD1!T224*VLOOKUP(ESCYLD2!T$4,'[1]INTERNAL PARAMETERS-1'!$B$5:$J$44,5,FALSE)*VLOOKUP(ESCYLD2!T$4,'[1]INTERNAL PARAMETERS-1'!$B$5:$J$44,7,FALSE)*ESCYLD2!$F224 + ESCYLD1!T224*(1-VLOOKUP(ESCYLD2!T$4,'[1]INTERNAL PARAMETERS-1'!$B$5:$J$44,5,FALSE))*VLOOKUP(ESCYLD2!T$4,'[1]INTERNAL PARAMETERS-1'!$B$5:$J$44,9,FALSE)*ESCYLD2!$F224</f>
        <v>0</v>
      </c>
      <c r="U224" s="52">
        <f>ESCYLD1!U224*VLOOKUP(ESCYLD2!U$4,'[1]INTERNAL PARAMETERS-1'!$B$5:$J$44,5,FALSE)*VLOOKUP(ESCYLD2!U$4,'[1]INTERNAL PARAMETERS-1'!$B$5:$J$44,7,FALSE)*ESCYLD2!$F224 + ESCYLD1!U224*(1-VLOOKUP(ESCYLD2!U$4,'[1]INTERNAL PARAMETERS-1'!$B$5:$J$44,5,FALSE))*VLOOKUP(ESCYLD2!U$4,'[1]INTERNAL PARAMETERS-1'!$B$5:$J$44,9,FALSE)*ESCYLD2!$F224</f>
        <v>0</v>
      </c>
      <c r="V224" s="52">
        <f>ESCYLD1!V224*VLOOKUP(ESCYLD2!V$4,'[1]INTERNAL PARAMETERS-1'!$B$5:$J$44,5,FALSE)*VLOOKUP(ESCYLD2!V$4,'[1]INTERNAL PARAMETERS-1'!$B$5:$J$44,7,FALSE)*ESCYLD2!$F224 + ESCYLD1!V224*(1-VLOOKUP(ESCYLD2!V$4,'[1]INTERNAL PARAMETERS-1'!$B$5:$J$44,5,FALSE))*VLOOKUP(ESCYLD2!V$4,'[1]INTERNAL PARAMETERS-1'!$B$5:$J$44,9,FALSE)*ESCYLD2!$F224</f>
        <v>0</v>
      </c>
      <c r="W224" s="52">
        <f>ESCYLD1!W224*VLOOKUP(ESCYLD2!W$4,'[1]INTERNAL PARAMETERS-1'!$B$5:$J$44,5,FALSE)*VLOOKUP(ESCYLD2!W$4,'[1]INTERNAL PARAMETERS-1'!$B$5:$J$44,7,FALSE)*ESCYLD2!$F224 + ESCYLD1!W224*(1-VLOOKUP(ESCYLD2!W$4,'[1]INTERNAL PARAMETERS-1'!$B$5:$J$44,5,FALSE))*VLOOKUP(ESCYLD2!W$4,'[1]INTERNAL PARAMETERS-1'!$B$5:$J$44,9,FALSE)*ESCYLD2!$F224</f>
        <v>0</v>
      </c>
      <c r="X224" s="52">
        <f>ESCYLD1!X224*VLOOKUP(ESCYLD2!X$4,'[1]INTERNAL PARAMETERS-1'!$B$5:$J$44,5,FALSE)*VLOOKUP(ESCYLD2!X$4,'[1]INTERNAL PARAMETERS-1'!$B$5:$J$44,7,FALSE)*ESCYLD2!$F224 + ESCYLD1!X224*(1-VLOOKUP(ESCYLD2!X$4,'[1]INTERNAL PARAMETERS-1'!$B$5:$J$44,5,FALSE))*VLOOKUP(ESCYLD2!X$4,'[1]INTERNAL PARAMETERS-1'!$B$5:$J$44,9,FALSE)*ESCYLD2!$F224</f>
        <v>0</v>
      </c>
      <c r="Y224" s="52">
        <f>ESCYLD1!Y224*VLOOKUP(ESCYLD2!Y$4,'[1]INTERNAL PARAMETERS-1'!$B$5:$J$44,5,FALSE)*VLOOKUP(ESCYLD2!Y$4,'[1]INTERNAL PARAMETERS-1'!$B$5:$J$44,7,FALSE)*ESCYLD2!$F224 + ESCYLD1!Y224*(1-VLOOKUP(ESCYLD2!Y$4,'[1]INTERNAL PARAMETERS-1'!$B$5:$J$44,5,FALSE))*VLOOKUP(ESCYLD2!Y$4,'[1]INTERNAL PARAMETERS-1'!$B$5:$J$44,9,FALSE)*ESCYLD2!$F224</f>
        <v>0</v>
      </c>
      <c r="Z224" s="52">
        <f>ESCYLD1!Z224*VLOOKUP(ESCYLD2!Z$4,'[1]INTERNAL PARAMETERS-1'!$B$5:$J$44,5,FALSE)*VLOOKUP(ESCYLD2!Z$4,'[1]INTERNAL PARAMETERS-1'!$B$5:$J$44,7,FALSE)*ESCYLD2!$F224 + ESCYLD1!Z224*(1-VLOOKUP(ESCYLD2!Z$4,'[1]INTERNAL PARAMETERS-1'!$B$5:$J$44,5,FALSE))*VLOOKUP(ESCYLD2!Z$4,'[1]INTERNAL PARAMETERS-1'!$B$5:$J$44,9,FALSE)*ESCYLD2!$F224</f>
        <v>0</v>
      </c>
      <c r="AA224" s="52">
        <f>ESCYLD1!AA224*VLOOKUP(ESCYLD2!AA$4,'[1]INTERNAL PARAMETERS-1'!$B$5:$J$44,5,FALSE)*VLOOKUP(ESCYLD2!AA$4,'[1]INTERNAL PARAMETERS-1'!$B$5:$J$44,7,FALSE)*ESCYLD2!$F224 + ESCYLD1!AA224*(1-VLOOKUP(ESCYLD2!AA$4,'[1]INTERNAL PARAMETERS-1'!$B$5:$J$44,5,FALSE))*VLOOKUP(ESCYLD2!AA$4,'[1]INTERNAL PARAMETERS-1'!$B$5:$J$44,9,FALSE)*ESCYLD2!$F224</f>
        <v>0</v>
      </c>
      <c r="AB224" s="52">
        <f>ESCYLD1!AB224*VLOOKUP(ESCYLD2!AB$4,'[1]INTERNAL PARAMETERS-1'!$B$5:$J$44,5,FALSE)*VLOOKUP(ESCYLD2!AB$4,'[1]INTERNAL PARAMETERS-1'!$B$5:$J$44,7,FALSE)*ESCYLD2!$F224 + ESCYLD1!AB224*(1-VLOOKUP(ESCYLD2!AB$4,'[1]INTERNAL PARAMETERS-1'!$B$5:$J$44,5,FALSE))*VLOOKUP(ESCYLD2!AB$4,'[1]INTERNAL PARAMETERS-1'!$B$5:$J$44,9,FALSE)*ESCYLD2!$F224</f>
        <v>0</v>
      </c>
      <c r="AC224" s="52">
        <f>ESCYLD1!AC224*VLOOKUP(ESCYLD2!AC$4,'[1]INTERNAL PARAMETERS-1'!$B$5:$J$44,5,FALSE)*VLOOKUP(ESCYLD2!AC$4,'[1]INTERNAL PARAMETERS-1'!$B$5:$J$44,7,FALSE)*ESCYLD2!$F224 + ESCYLD1!AC224*(1-VLOOKUP(ESCYLD2!AC$4,'[1]INTERNAL PARAMETERS-1'!$B$5:$J$44,5,FALSE))*VLOOKUP(ESCYLD2!AC$4,'[1]INTERNAL PARAMETERS-1'!$B$5:$J$44,9,FALSE)*ESCYLD2!$F224</f>
        <v>0</v>
      </c>
      <c r="AD224" s="52">
        <f>ESCYLD1!AD224*VLOOKUP(ESCYLD2!AD$4,'[1]INTERNAL PARAMETERS-1'!$B$5:$J$44,5,FALSE)*VLOOKUP(ESCYLD2!AD$4,'[1]INTERNAL PARAMETERS-1'!$B$5:$J$44,7,FALSE)*ESCYLD2!$F224 + ESCYLD1!AD224*(1-VLOOKUP(ESCYLD2!AD$4,'[1]INTERNAL PARAMETERS-1'!$B$5:$J$44,5,FALSE))*VLOOKUP(ESCYLD2!AD$4,'[1]INTERNAL PARAMETERS-1'!$B$5:$J$44,9,FALSE)*ESCYLD2!$F224</f>
        <v>0</v>
      </c>
      <c r="AE224" s="52">
        <f>ESCYLD1!AE224*VLOOKUP(ESCYLD2!AE$4,'[1]INTERNAL PARAMETERS-1'!$B$5:$J$44,5,FALSE)*VLOOKUP(ESCYLD2!AE$4,'[1]INTERNAL PARAMETERS-1'!$B$5:$J$44,7,FALSE)*ESCYLD2!$F224 + ESCYLD1!AE224*(1-VLOOKUP(ESCYLD2!AE$4,'[1]INTERNAL PARAMETERS-1'!$B$5:$J$44,5,FALSE))*VLOOKUP(ESCYLD2!AE$4,'[1]INTERNAL PARAMETERS-1'!$B$5:$J$44,9,FALSE)*ESCYLD2!$F224</f>
        <v>0</v>
      </c>
      <c r="AF224" s="52">
        <f>ESCYLD1!AF224*VLOOKUP(ESCYLD2!AF$4,'[1]INTERNAL PARAMETERS-1'!$B$5:$J$44,5,FALSE)*VLOOKUP(ESCYLD2!AF$4,'[1]INTERNAL PARAMETERS-1'!$B$5:$J$44,7,FALSE)*ESCYLD2!$F224 + ESCYLD1!AF224*(1-VLOOKUP(ESCYLD2!AF$4,'[1]INTERNAL PARAMETERS-1'!$B$5:$J$44,5,FALSE))*VLOOKUP(ESCYLD2!AF$4,'[1]INTERNAL PARAMETERS-1'!$B$5:$J$44,9,FALSE)*ESCYLD2!$F224</f>
        <v>0</v>
      </c>
      <c r="AG224" s="52">
        <f>ESCYLD1!AG224*VLOOKUP(ESCYLD2!AG$4,'[1]INTERNAL PARAMETERS-1'!$B$5:$J$44,5,FALSE)*VLOOKUP(ESCYLD2!AG$4,'[1]INTERNAL PARAMETERS-1'!$B$5:$J$44,7,FALSE)*ESCYLD2!$F224 + ESCYLD1!AG224*(1-VLOOKUP(ESCYLD2!AG$4,'[1]INTERNAL PARAMETERS-1'!$B$5:$J$44,5,FALSE))*VLOOKUP(ESCYLD2!AG$4,'[1]INTERNAL PARAMETERS-1'!$B$5:$J$44,9,FALSE)*ESCYLD2!$F224</f>
        <v>0</v>
      </c>
      <c r="AH224" s="52">
        <f>ESCYLD1!AH224*VLOOKUP(ESCYLD2!AH$4,'[1]INTERNAL PARAMETERS-1'!$B$5:$J$44,5,FALSE)*VLOOKUP(ESCYLD2!AH$4,'[1]INTERNAL PARAMETERS-1'!$B$5:$J$44,7,FALSE)*ESCYLD2!$F224 + ESCYLD1!AH224*(1-VLOOKUP(ESCYLD2!AH$4,'[1]INTERNAL PARAMETERS-1'!$B$5:$J$44,5,FALSE))*VLOOKUP(ESCYLD2!AH$4,'[1]INTERNAL PARAMETERS-1'!$B$5:$J$44,9,FALSE)*ESCYLD2!$F224</f>
        <v>0</v>
      </c>
      <c r="AI224" s="52">
        <f>ESCYLD1!AI224*VLOOKUP(ESCYLD2!AI$4,'[1]INTERNAL PARAMETERS-1'!$B$5:$J$44,5,FALSE)*VLOOKUP(ESCYLD2!AI$4,'[1]INTERNAL PARAMETERS-1'!$B$5:$J$44,7,FALSE)*ESCYLD2!$F224 + ESCYLD1!AI224*(1-VLOOKUP(ESCYLD2!AI$4,'[1]INTERNAL PARAMETERS-1'!$B$5:$J$44,5,FALSE))*VLOOKUP(ESCYLD2!AI$4,'[1]INTERNAL PARAMETERS-1'!$B$5:$J$44,9,FALSE)*ESCYLD2!$F224</f>
        <v>0</v>
      </c>
      <c r="AJ224" s="52">
        <f>ESCYLD1!AJ224*VLOOKUP(ESCYLD2!AJ$4,'[1]INTERNAL PARAMETERS-1'!$B$5:$J$44,5,FALSE)*VLOOKUP(ESCYLD2!AJ$4,'[1]INTERNAL PARAMETERS-1'!$B$5:$J$44,7,FALSE)*ESCYLD2!$F224 + ESCYLD1!AJ224*(1-VLOOKUP(ESCYLD2!AJ$4,'[1]INTERNAL PARAMETERS-1'!$B$5:$J$44,5,FALSE))*VLOOKUP(ESCYLD2!AJ$4,'[1]INTERNAL PARAMETERS-1'!$B$5:$J$44,9,FALSE)*ESCYLD2!$F224</f>
        <v>0</v>
      </c>
      <c r="AK224" s="52">
        <f>ESCYLD1!AK224*VLOOKUP(ESCYLD2!AK$4,'[1]INTERNAL PARAMETERS-1'!$B$5:$J$44,5,FALSE)*VLOOKUP(ESCYLD2!AK$4,'[1]INTERNAL PARAMETERS-1'!$B$5:$J$44,7,FALSE)*ESCYLD2!$F224 + ESCYLD1!AK224*(1-VLOOKUP(ESCYLD2!AK$4,'[1]INTERNAL PARAMETERS-1'!$B$5:$J$44,5,FALSE))*VLOOKUP(ESCYLD2!AK$4,'[1]INTERNAL PARAMETERS-1'!$B$5:$J$44,9,FALSE)*ESCYLD2!$F224</f>
        <v>0</v>
      </c>
      <c r="AL224" s="52">
        <f>ESCYLD1!AL224*VLOOKUP(ESCYLD2!AL$4,'[1]INTERNAL PARAMETERS-1'!$B$5:$J$44,5,FALSE)*VLOOKUP(ESCYLD2!AL$4,'[1]INTERNAL PARAMETERS-1'!$B$5:$J$44,7,FALSE)*ESCYLD2!$F224 + ESCYLD1!AL224*(1-VLOOKUP(ESCYLD2!AL$4,'[1]INTERNAL PARAMETERS-1'!$B$5:$J$44,5,FALSE))*VLOOKUP(ESCYLD2!AL$4,'[1]INTERNAL PARAMETERS-1'!$B$5:$J$44,9,FALSE)*ESCYLD2!$F224</f>
        <v>0</v>
      </c>
      <c r="AM224" s="52">
        <f>ESCYLD1!AM224*VLOOKUP(ESCYLD2!AM$4,'[1]INTERNAL PARAMETERS-1'!$B$5:$J$44,5,FALSE)*VLOOKUP(ESCYLD2!AM$4,'[1]INTERNAL PARAMETERS-1'!$B$5:$J$44,7,FALSE)*ESCYLD2!$F224 + ESCYLD1!AM224*(1-VLOOKUP(ESCYLD2!AM$4,'[1]INTERNAL PARAMETERS-1'!$B$5:$J$44,5,FALSE))*VLOOKUP(ESCYLD2!AM$4,'[1]INTERNAL PARAMETERS-1'!$B$5:$J$44,9,FALSE)*ESCYLD2!$F224</f>
        <v>0</v>
      </c>
      <c r="AN224" s="52">
        <f>ESCYLD1!AN224*VLOOKUP(ESCYLD2!AN$4,'[1]INTERNAL PARAMETERS-1'!$B$5:$J$44,5,FALSE)*VLOOKUP(ESCYLD2!AN$4,'[1]INTERNAL PARAMETERS-1'!$B$5:$J$44,7,FALSE)*ESCYLD2!$F224 + ESCYLD1!AN224*(1-VLOOKUP(ESCYLD2!AN$4,'[1]INTERNAL PARAMETERS-1'!$B$5:$J$44,5,FALSE))*VLOOKUP(ESCYLD2!AN$4,'[1]INTERNAL PARAMETERS-1'!$B$5:$J$44,9,FALSE)*ESCYLD2!$F224</f>
        <v>0</v>
      </c>
      <c r="AO224" s="52">
        <f>ESCYLD1!AO224*VLOOKUP(ESCYLD2!AO$4,'[1]INTERNAL PARAMETERS-1'!$B$5:$J$44,5,FALSE)*VLOOKUP(ESCYLD2!AO$4,'[1]INTERNAL PARAMETERS-1'!$B$5:$J$44,7,FALSE)*ESCYLD2!$F224 + ESCYLD1!AO224*(1-VLOOKUP(ESCYLD2!AO$4,'[1]INTERNAL PARAMETERS-1'!$B$5:$J$44,5,FALSE))*VLOOKUP(ESCYLD2!AO$4,'[1]INTERNAL PARAMETERS-1'!$B$5:$J$44,9,FALSE)*ESCYLD2!$F224</f>
        <v>0</v>
      </c>
      <c r="AP224" s="52">
        <f>ESCYLD1!AP224*VLOOKUP(ESCYLD2!AP$4,'[1]INTERNAL PARAMETERS-1'!$B$5:$J$44,5,FALSE)*VLOOKUP(ESCYLD2!AP$4,'[1]INTERNAL PARAMETERS-1'!$B$5:$J$44,7,FALSE)*ESCYLD2!$F224 + ESCYLD1!AP224*(1-VLOOKUP(ESCYLD2!AP$4,'[1]INTERNAL PARAMETERS-1'!$B$5:$J$44,5,FALSE))*VLOOKUP(ESCYLD2!AP$4,'[1]INTERNAL PARAMETERS-1'!$B$5:$J$44,9,FALSE)*ESCYLD2!$F224</f>
        <v>0</v>
      </c>
      <c r="AQ224" s="52">
        <f>ESCYLD1!AQ224*VLOOKUP(ESCYLD2!AQ$4,'[1]INTERNAL PARAMETERS-1'!$B$5:$J$44,5,FALSE)*VLOOKUP(ESCYLD2!AQ$4,'[1]INTERNAL PARAMETERS-1'!$B$5:$J$44,7,FALSE)*ESCYLD2!$F224 + ESCYLD1!AQ224*(1-VLOOKUP(ESCYLD2!AQ$4,'[1]INTERNAL PARAMETERS-1'!$B$5:$J$44,5,FALSE))*VLOOKUP(ESCYLD2!AQ$4,'[1]INTERNAL PARAMETERS-1'!$B$5:$J$44,9,FALSE)*ESCYLD2!$F224</f>
        <v>0</v>
      </c>
      <c r="AR224" s="52">
        <f>ESCYLD1!AR224*VLOOKUP(ESCYLD2!AR$4,'[1]INTERNAL PARAMETERS-1'!$B$5:$J$44,5,FALSE)*VLOOKUP(ESCYLD2!AR$4,'[1]INTERNAL PARAMETERS-1'!$B$5:$J$44,7,FALSE)*ESCYLD2!$F224 + ESCYLD1!AR224*(1-VLOOKUP(ESCYLD2!AR$4,'[1]INTERNAL PARAMETERS-1'!$B$5:$J$44,5,FALSE))*VLOOKUP(ESCYLD2!AR$4,'[1]INTERNAL PARAMETERS-1'!$B$5:$J$44,9,FALSE)*ESCYLD2!$F224</f>
        <v>0</v>
      </c>
      <c r="AS224" s="52">
        <f>ESCYLD1!AS224*VLOOKUP(ESCYLD2!AS$4,'[1]INTERNAL PARAMETERS-1'!$B$5:$J$44,5,FALSE)*VLOOKUP(ESCYLD2!AS$4,'[1]INTERNAL PARAMETERS-1'!$B$5:$J$44,7,FALSE)*ESCYLD2!$F224 + ESCYLD1!AS224*(1-VLOOKUP(ESCYLD2!AS$4,'[1]INTERNAL PARAMETERS-1'!$B$5:$J$44,5,FALSE))*VLOOKUP(ESCYLD2!AS$4,'[1]INTERNAL PARAMETERS-1'!$B$5:$J$44,9,FALSE)*ESCYLD2!$F224</f>
        <v>0</v>
      </c>
      <c r="AT224" s="51">
        <f>ESCYLD1!AT224*VLOOKUP(ESCYLD2!AT$4,'[1]INTERNAL PARAMETERS-1'!$B$5:$J$44,5,FALSE)*VLOOKUP(ESCYLD2!AT$4,'[1]INTERNAL PARAMETERS-1'!$B$5:$J$44,7,FALSE)*ESCYLD2!$F224 + ESCYLD1!AT224*(1-VLOOKUP(ESCYLD2!AT$4,'[1]INTERNAL PARAMETERS-1'!$B$5:$J$44,5,FALSE))*VLOOKUP(ESCYLD2!AT$4,'[1]INTERNAL PARAMETERS-1'!$B$5:$J$44,9,FALSE)*ESCYLD2!$F224</f>
        <v>0</v>
      </c>
      <c r="AU224" s="53">
        <f>ESCYLD1!AU224*VLOOKUP(ESCYLD2!AU$4,'[1]INTERNAL PARAMETERS-1'!$B$5:$J$44,5,FALSE)*VLOOKUP(ESCYLD2!AU$4,'[1]INTERNAL PARAMETERS-1'!$B$5:$J$44,6,FALSE)*VLOOKUP(ESCYLD2!AU$4,'[1]INTERNAL PARAMETERS-1'!$B$5:$J$44,3,FALSE) + ESCYLD1!AU224*(1-VLOOKUP(ESCYLD2!AU$4,'[1]INTERNAL PARAMETERS-1'!$B$5:$J$44,5,FALSE))*VLOOKUP(ESCYLD2!AU$4,'[1]INTERNAL PARAMETERS-1'!$B$5:$J$44,8,FALSE)*VLOOKUP(ESCYLD2!AU$4,'[1]INTERNAL PARAMETERS-1'!$B$5:$J$44,3,FALSE)</f>
        <v>0</v>
      </c>
      <c r="AV224" s="52">
        <f>ESCYLD1!AV224*VLOOKUP(ESCYLD2!AV$4,'[1]INTERNAL PARAMETERS-1'!$B$5:$J$44,5,FALSE)*VLOOKUP(ESCYLD2!AV$4,'[1]INTERNAL PARAMETERS-1'!$B$5:$J$44,6,FALSE)*VLOOKUP(ESCYLD2!AV$4,'[1]INTERNAL PARAMETERS-1'!$B$5:$J$44,3,FALSE) + ESCYLD1!AV224*(1-VLOOKUP(ESCYLD2!AV$4,'[1]INTERNAL PARAMETERS-1'!$B$5:$J$44,5,FALSE))*VLOOKUP(ESCYLD2!AV$4,'[1]INTERNAL PARAMETERS-1'!$B$5:$J$44,8,FALSE)*VLOOKUP(ESCYLD2!AV$4,'[1]INTERNAL PARAMETERS-1'!$B$5:$J$44,3,FALSE)</f>
        <v>0</v>
      </c>
      <c r="AW224" s="52">
        <f>ESCYLD1!AW224*VLOOKUP(ESCYLD2!AW$4,'[1]INTERNAL PARAMETERS-1'!$B$5:$J$44,5,FALSE)*VLOOKUP(ESCYLD2!AW$4,'[1]INTERNAL PARAMETERS-1'!$B$5:$J$44,6,FALSE)*VLOOKUP(ESCYLD2!AW$4,'[1]INTERNAL PARAMETERS-1'!$B$5:$J$44,3,FALSE) + ESCYLD1!AW224*(1-VLOOKUP(ESCYLD2!AW$4,'[1]INTERNAL PARAMETERS-1'!$B$5:$J$44,5,FALSE))*VLOOKUP(ESCYLD2!AW$4,'[1]INTERNAL PARAMETERS-1'!$B$5:$J$44,8,FALSE)*VLOOKUP(ESCYLD2!AW$4,'[1]INTERNAL PARAMETERS-1'!$B$5:$J$44,3,FALSE)</f>
        <v>0</v>
      </c>
      <c r="AX224" s="52">
        <f>ESCYLD1!AX224*VLOOKUP(ESCYLD2!AX$4,'[1]INTERNAL PARAMETERS-1'!$B$5:$J$44,5,FALSE)*VLOOKUP(ESCYLD2!AX$4,'[1]INTERNAL PARAMETERS-1'!$B$5:$J$44,6,FALSE)*VLOOKUP(ESCYLD2!AX$4,'[1]INTERNAL PARAMETERS-1'!$B$5:$J$44,3,FALSE) + ESCYLD1!AX224*(1-VLOOKUP(ESCYLD2!AX$4,'[1]INTERNAL PARAMETERS-1'!$B$5:$J$44,5,FALSE))*VLOOKUP(ESCYLD2!AX$4,'[1]INTERNAL PARAMETERS-1'!$B$5:$J$44,8,FALSE)*VLOOKUP(ESCYLD2!AX$4,'[1]INTERNAL PARAMETERS-1'!$B$5:$J$44,3,FALSE)</f>
        <v>0</v>
      </c>
      <c r="AY224" s="52">
        <f>ESCYLD1!AY224*VLOOKUP(ESCYLD2!AY$4,'[1]INTERNAL PARAMETERS-1'!$B$5:$J$44,5,FALSE)*VLOOKUP(ESCYLD2!AY$4,'[1]INTERNAL PARAMETERS-1'!$B$5:$J$44,6,FALSE)*VLOOKUP(ESCYLD2!AY$4,'[1]INTERNAL PARAMETERS-1'!$B$5:$J$44,3,FALSE) + ESCYLD1!AY224*(1-VLOOKUP(ESCYLD2!AY$4,'[1]INTERNAL PARAMETERS-1'!$B$5:$J$44,5,FALSE))*VLOOKUP(ESCYLD2!AY$4,'[1]INTERNAL PARAMETERS-1'!$B$5:$J$44,8,FALSE)*VLOOKUP(ESCYLD2!AY$4,'[1]INTERNAL PARAMETERS-1'!$B$5:$J$44,3,FALSE)</f>
        <v>0</v>
      </c>
      <c r="AZ224" s="52">
        <f>ESCYLD1!AZ224*VLOOKUP(ESCYLD2!AZ$4,'[1]INTERNAL PARAMETERS-1'!$B$5:$J$44,5,FALSE)*VLOOKUP(ESCYLD2!AZ$4,'[1]INTERNAL PARAMETERS-1'!$B$5:$J$44,6,FALSE)*VLOOKUP(ESCYLD2!AZ$4,'[1]INTERNAL PARAMETERS-1'!$B$5:$J$44,3,FALSE) + ESCYLD1!AZ224*(1-VLOOKUP(ESCYLD2!AZ$4,'[1]INTERNAL PARAMETERS-1'!$B$5:$J$44,5,FALSE))*VLOOKUP(ESCYLD2!AZ$4,'[1]INTERNAL PARAMETERS-1'!$B$5:$J$44,8,FALSE)*VLOOKUP(ESCYLD2!AZ$4,'[1]INTERNAL PARAMETERS-1'!$B$5:$J$44,3,FALSE)</f>
        <v>0</v>
      </c>
      <c r="BA224" s="52">
        <f>ESCYLD1!BA224*VLOOKUP(ESCYLD2!BA$4,'[1]INTERNAL PARAMETERS-1'!$B$5:$J$44,5,FALSE)*VLOOKUP(ESCYLD2!BA$4,'[1]INTERNAL PARAMETERS-1'!$B$5:$J$44,6,FALSE)*VLOOKUP(ESCYLD2!BA$4,'[1]INTERNAL PARAMETERS-1'!$B$5:$J$44,3,FALSE) + ESCYLD1!BA224*(1-VLOOKUP(ESCYLD2!BA$4,'[1]INTERNAL PARAMETERS-1'!$B$5:$J$44,5,FALSE))*VLOOKUP(ESCYLD2!BA$4,'[1]INTERNAL PARAMETERS-1'!$B$5:$J$44,8,FALSE)*VLOOKUP(ESCYLD2!BA$4,'[1]INTERNAL PARAMETERS-1'!$B$5:$J$44,3,FALSE)</f>
        <v>0</v>
      </c>
      <c r="BB224" s="52">
        <f>ESCYLD1!BB224*VLOOKUP(ESCYLD2!BB$4,'[1]INTERNAL PARAMETERS-1'!$B$5:$J$44,5,FALSE)*VLOOKUP(ESCYLD2!BB$4,'[1]INTERNAL PARAMETERS-1'!$B$5:$J$44,6,FALSE)*VLOOKUP(ESCYLD2!BB$4,'[1]INTERNAL PARAMETERS-1'!$B$5:$J$44,3,FALSE) + ESCYLD1!BB224*(1-VLOOKUP(ESCYLD2!BB$4,'[1]INTERNAL PARAMETERS-1'!$B$5:$J$44,5,FALSE))*VLOOKUP(ESCYLD2!BB$4,'[1]INTERNAL PARAMETERS-1'!$B$5:$J$44,8,FALSE)*VLOOKUP(ESCYLD2!BB$4,'[1]INTERNAL PARAMETERS-1'!$B$5:$J$44,3,FALSE)</f>
        <v>0</v>
      </c>
      <c r="BC224" s="52">
        <f>ESCYLD1!BC224*VLOOKUP(ESCYLD2!BC$4,'[1]INTERNAL PARAMETERS-1'!$B$5:$J$44,5,FALSE)*VLOOKUP(ESCYLD2!BC$4,'[1]INTERNAL PARAMETERS-1'!$B$5:$J$44,6,FALSE)*VLOOKUP(ESCYLD2!BC$4,'[1]INTERNAL PARAMETERS-1'!$B$5:$J$44,3,FALSE) + ESCYLD1!BC224*(1-VLOOKUP(ESCYLD2!BC$4,'[1]INTERNAL PARAMETERS-1'!$B$5:$J$44,5,FALSE))*VLOOKUP(ESCYLD2!BC$4,'[1]INTERNAL PARAMETERS-1'!$B$5:$J$44,8,FALSE)*VLOOKUP(ESCYLD2!BC$4,'[1]INTERNAL PARAMETERS-1'!$B$5:$J$44,3,FALSE)</f>
        <v>0</v>
      </c>
      <c r="BD224" s="52">
        <f>ESCYLD1!BD224*VLOOKUP(ESCYLD2!BD$4,'[1]INTERNAL PARAMETERS-1'!$B$5:$J$44,5,FALSE)*VLOOKUP(ESCYLD2!BD$4,'[1]INTERNAL PARAMETERS-1'!$B$5:$J$44,6,FALSE)*VLOOKUP(ESCYLD2!BD$4,'[1]INTERNAL PARAMETERS-1'!$B$5:$J$44,3,FALSE) + ESCYLD1!BD224*(1-VLOOKUP(ESCYLD2!BD$4,'[1]INTERNAL PARAMETERS-1'!$B$5:$J$44,5,FALSE))*VLOOKUP(ESCYLD2!BD$4,'[1]INTERNAL PARAMETERS-1'!$B$5:$J$44,8,FALSE)*VLOOKUP(ESCYLD2!BD$4,'[1]INTERNAL PARAMETERS-1'!$B$5:$J$44,3,FALSE)</f>
        <v>0</v>
      </c>
      <c r="BE224" s="52">
        <f>ESCYLD1!BE224*VLOOKUP(ESCYLD2!BE$4,'[1]INTERNAL PARAMETERS-1'!$B$5:$J$44,5,FALSE)*VLOOKUP(ESCYLD2!BE$4,'[1]INTERNAL PARAMETERS-1'!$B$5:$J$44,6,FALSE)*VLOOKUP(ESCYLD2!BE$4,'[1]INTERNAL PARAMETERS-1'!$B$5:$J$44,3,FALSE) + ESCYLD1!BE224*(1-VLOOKUP(ESCYLD2!BE$4,'[1]INTERNAL PARAMETERS-1'!$B$5:$J$44,5,FALSE))*VLOOKUP(ESCYLD2!BE$4,'[1]INTERNAL PARAMETERS-1'!$B$5:$J$44,8,FALSE)*VLOOKUP(ESCYLD2!BE$4,'[1]INTERNAL PARAMETERS-1'!$B$5:$J$44,3,FALSE)</f>
        <v>0</v>
      </c>
      <c r="BF224" s="52">
        <f>ESCYLD1!BF224*VLOOKUP(ESCYLD2!BF$4,'[1]INTERNAL PARAMETERS-1'!$B$5:$J$44,5,FALSE)*VLOOKUP(ESCYLD2!BF$4,'[1]INTERNAL PARAMETERS-1'!$B$5:$J$44,6,FALSE)*VLOOKUP(ESCYLD2!BF$4,'[1]INTERNAL PARAMETERS-1'!$B$5:$J$44,3,FALSE) + ESCYLD1!BF224*(1-VLOOKUP(ESCYLD2!BF$4,'[1]INTERNAL PARAMETERS-1'!$B$5:$J$44,5,FALSE))*VLOOKUP(ESCYLD2!BF$4,'[1]INTERNAL PARAMETERS-1'!$B$5:$J$44,8,FALSE)*VLOOKUP(ESCYLD2!BF$4,'[1]INTERNAL PARAMETERS-1'!$B$5:$J$44,3,FALSE)</f>
        <v>0</v>
      </c>
      <c r="BG224" s="52">
        <f>ESCYLD1!BG224*VLOOKUP(ESCYLD2!BG$4,'[1]INTERNAL PARAMETERS-1'!$B$5:$J$44,5,FALSE)*VLOOKUP(ESCYLD2!BG$4,'[1]INTERNAL PARAMETERS-1'!$B$5:$J$44,6,FALSE)*VLOOKUP(ESCYLD2!BG$4,'[1]INTERNAL PARAMETERS-1'!$B$5:$J$44,3,FALSE) + ESCYLD1!BG224*(1-VLOOKUP(ESCYLD2!BG$4,'[1]INTERNAL PARAMETERS-1'!$B$5:$J$44,5,FALSE))*VLOOKUP(ESCYLD2!BG$4,'[1]INTERNAL PARAMETERS-1'!$B$5:$J$44,8,FALSE)*VLOOKUP(ESCYLD2!BG$4,'[1]INTERNAL PARAMETERS-1'!$B$5:$J$44,3,FALSE)</f>
        <v>0</v>
      </c>
      <c r="BH224" s="52">
        <f>ESCYLD1!BH224*VLOOKUP(ESCYLD2!BH$4,'[1]INTERNAL PARAMETERS-1'!$B$5:$J$44,5,FALSE)*VLOOKUP(ESCYLD2!BH$4,'[1]INTERNAL PARAMETERS-1'!$B$5:$J$44,6,FALSE)*VLOOKUP(ESCYLD2!BH$4,'[1]INTERNAL PARAMETERS-1'!$B$5:$J$44,3,FALSE) + ESCYLD1!BH224*(1-VLOOKUP(ESCYLD2!BH$4,'[1]INTERNAL PARAMETERS-1'!$B$5:$J$44,5,FALSE))*VLOOKUP(ESCYLD2!BH$4,'[1]INTERNAL PARAMETERS-1'!$B$5:$J$44,8,FALSE)*VLOOKUP(ESCYLD2!BH$4,'[1]INTERNAL PARAMETERS-1'!$B$5:$J$44,3,FALSE)</f>
        <v>0</v>
      </c>
      <c r="BI224" s="52">
        <f>ESCYLD1!BI224*VLOOKUP(ESCYLD2!BI$4,'[1]INTERNAL PARAMETERS-1'!$B$5:$J$44,5,FALSE)*VLOOKUP(ESCYLD2!BI$4,'[1]INTERNAL PARAMETERS-1'!$B$5:$J$44,6,FALSE)*VLOOKUP(ESCYLD2!BI$4,'[1]INTERNAL PARAMETERS-1'!$B$5:$J$44,3,FALSE) + ESCYLD1!BI224*(1-VLOOKUP(ESCYLD2!BI$4,'[1]INTERNAL PARAMETERS-1'!$B$5:$J$44,5,FALSE))*VLOOKUP(ESCYLD2!BI$4,'[1]INTERNAL PARAMETERS-1'!$B$5:$J$44,8,FALSE)*VLOOKUP(ESCYLD2!BI$4,'[1]INTERNAL PARAMETERS-1'!$B$5:$J$44,3,FALSE)</f>
        <v>0</v>
      </c>
      <c r="BJ224" s="52">
        <f>ESCYLD1!BJ224*VLOOKUP(ESCYLD2!BJ$4,'[1]INTERNAL PARAMETERS-1'!$B$5:$J$44,5,FALSE)*VLOOKUP(ESCYLD2!BJ$4,'[1]INTERNAL PARAMETERS-1'!$B$5:$J$44,6,FALSE)*VLOOKUP(ESCYLD2!BJ$4,'[1]INTERNAL PARAMETERS-1'!$B$5:$J$44,3,FALSE) + ESCYLD1!BJ224*(1-VLOOKUP(ESCYLD2!BJ$4,'[1]INTERNAL PARAMETERS-1'!$B$5:$J$44,5,FALSE))*VLOOKUP(ESCYLD2!BJ$4,'[1]INTERNAL PARAMETERS-1'!$B$5:$J$44,8,FALSE)*VLOOKUP(ESCYLD2!BJ$4,'[1]INTERNAL PARAMETERS-1'!$B$5:$J$44,3,FALSE)</f>
        <v>0</v>
      </c>
      <c r="BK224" s="52">
        <f>ESCYLD1!BK224*VLOOKUP(ESCYLD2!BK$4,'[1]INTERNAL PARAMETERS-1'!$B$5:$J$44,5,FALSE)*VLOOKUP(ESCYLD2!BK$4,'[1]INTERNAL PARAMETERS-1'!$B$5:$J$44,6,FALSE)*VLOOKUP(ESCYLD2!BK$4,'[1]INTERNAL PARAMETERS-1'!$B$5:$J$44,3,FALSE) + ESCYLD1!BK224*(1-VLOOKUP(ESCYLD2!BK$4,'[1]INTERNAL PARAMETERS-1'!$B$5:$J$44,5,FALSE))*VLOOKUP(ESCYLD2!BK$4,'[1]INTERNAL PARAMETERS-1'!$B$5:$J$44,8,FALSE)*VLOOKUP(ESCYLD2!BK$4,'[1]INTERNAL PARAMETERS-1'!$B$5:$J$44,3,FALSE)</f>
        <v>0</v>
      </c>
      <c r="BL224" s="52">
        <f>ESCYLD1!BL224*VLOOKUP(ESCYLD2!BL$4,'[1]INTERNAL PARAMETERS-1'!$B$5:$J$44,5,FALSE)*VLOOKUP(ESCYLD2!BL$4,'[1]INTERNAL PARAMETERS-1'!$B$5:$J$44,6,FALSE)*VLOOKUP(ESCYLD2!BL$4,'[1]INTERNAL PARAMETERS-1'!$B$5:$J$44,3,FALSE) + ESCYLD1!BL224*(1-VLOOKUP(ESCYLD2!BL$4,'[1]INTERNAL PARAMETERS-1'!$B$5:$J$44,5,FALSE))*VLOOKUP(ESCYLD2!BL$4,'[1]INTERNAL PARAMETERS-1'!$B$5:$J$44,8,FALSE)*VLOOKUP(ESCYLD2!BL$4,'[1]INTERNAL PARAMETERS-1'!$B$5:$J$44,3,FALSE)</f>
        <v>0</v>
      </c>
      <c r="BM224" s="52">
        <f>ESCYLD1!BM224*VLOOKUP(ESCYLD2!BM$4,'[1]INTERNAL PARAMETERS-1'!$B$5:$J$44,5,FALSE)*VLOOKUP(ESCYLD2!BM$4,'[1]INTERNAL PARAMETERS-1'!$B$5:$J$44,6,FALSE)*VLOOKUP(ESCYLD2!BM$4,'[1]INTERNAL PARAMETERS-1'!$B$5:$J$44,3,FALSE) + ESCYLD1!BM224*(1-VLOOKUP(ESCYLD2!BM$4,'[1]INTERNAL PARAMETERS-1'!$B$5:$J$44,5,FALSE))*VLOOKUP(ESCYLD2!BM$4,'[1]INTERNAL PARAMETERS-1'!$B$5:$J$44,8,FALSE)*VLOOKUP(ESCYLD2!BM$4,'[1]INTERNAL PARAMETERS-1'!$B$5:$J$44,3,FALSE)</f>
        <v>0</v>
      </c>
      <c r="BN224" s="52">
        <f>ESCYLD1!BN224*VLOOKUP(ESCYLD2!BN$4,'[1]INTERNAL PARAMETERS-1'!$B$5:$J$44,5,FALSE)*VLOOKUP(ESCYLD2!BN$4,'[1]INTERNAL PARAMETERS-1'!$B$5:$J$44,6,FALSE)*VLOOKUP(ESCYLD2!BN$4,'[1]INTERNAL PARAMETERS-1'!$B$5:$J$44,3,FALSE) + ESCYLD1!BN224*(1-VLOOKUP(ESCYLD2!BN$4,'[1]INTERNAL PARAMETERS-1'!$B$5:$J$44,5,FALSE))*VLOOKUP(ESCYLD2!BN$4,'[1]INTERNAL PARAMETERS-1'!$B$5:$J$44,8,FALSE)*VLOOKUP(ESCYLD2!BN$4,'[1]INTERNAL PARAMETERS-1'!$B$5:$J$44,3,FALSE)</f>
        <v>0</v>
      </c>
      <c r="BO224" s="52">
        <f>ESCYLD1!BO224*VLOOKUP(ESCYLD2!BO$4,'[1]INTERNAL PARAMETERS-1'!$B$5:$J$44,5,FALSE)*VLOOKUP(ESCYLD2!BO$4,'[1]INTERNAL PARAMETERS-1'!$B$5:$J$44,6,FALSE)*VLOOKUP(ESCYLD2!BO$4,'[1]INTERNAL PARAMETERS-1'!$B$5:$J$44,3,FALSE) + ESCYLD1!BO224*(1-VLOOKUP(ESCYLD2!BO$4,'[1]INTERNAL PARAMETERS-1'!$B$5:$J$44,5,FALSE))*VLOOKUP(ESCYLD2!BO$4,'[1]INTERNAL PARAMETERS-1'!$B$5:$J$44,8,FALSE)*VLOOKUP(ESCYLD2!BO$4,'[1]INTERNAL PARAMETERS-1'!$B$5:$J$44,3,FALSE)</f>
        <v>0</v>
      </c>
      <c r="BP224" s="52">
        <f>ESCYLD1!BP224*VLOOKUP(ESCYLD2!BP$4,'[1]INTERNAL PARAMETERS-1'!$B$5:$J$44,5,FALSE)*VLOOKUP(ESCYLD2!BP$4,'[1]INTERNAL PARAMETERS-1'!$B$5:$J$44,6,FALSE)*VLOOKUP(ESCYLD2!BP$4,'[1]INTERNAL PARAMETERS-1'!$B$5:$J$44,3,FALSE) + ESCYLD1!BP224*(1-VLOOKUP(ESCYLD2!BP$4,'[1]INTERNAL PARAMETERS-1'!$B$5:$J$44,5,FALSE))*VLOOKUP(ESCYLD2!BP$4,'[1]INTERNAL PARAMETERS-1'!$B$5:$J$44,8,FALSE)*VLOOKUP(ESCYLD2!BP$4,'[1]INTERNAL PARAMETERS-1'!$B$5:$J$44,3,FALSE)</f>
        <v>0</v>
      </c>
      <c r="BQ224" s="52">
        <f>ESCYLD1!BQ224*VLOOKUP(ESCYLD2!BQ$4,'[1]INTERNAL PARAMETERS-1'!$B$5:$J$44,5,FALSE)*VLOOKUP(ESCYLD2!BQ$4,'[1]INTERNAL PARAMETERS-1'!$B$5:$J$44,6,FALSE)*VLOOKUP(ESCYLD2!BQ$4,'[1]INTERNAL PARAMETERS-1'!$B$5:$J$44,3,FALSE) + ESCYLD1!BQ224*(1-VLOOKUP(ESCYLD2!BQ$4,'[1]INTERNAL PARAMETERS-1'!$B$5:$J$44,5,FALSE))*VLOOKUP(ESCYLD2!BQ$4,'[1]INTERNAL PARAMETERS-1'!$B$5:$J$44,8,FALSE)*VLOOKUP(ESCYLD2!BQ$4,'[1]INTERNAL PARAMETERS-1'!$B$5:$J$44,3,FALSE)</f>
        <v>0</v>
      </c>
      <c r="BR224" s="52">
        <f>ESCYLD1!BR224*VLOOKUP(ESCYLD2!BR$4,'[1]INTERNAL PARAMETERS-1'!$B$5:$J$44,5,FALSE)*VLOOKUP(ESCYLD2!BR$4,'[1]INTERNAL PARAMETERS-1'!$B$5:$J$44,6,FALSE)*VLOOKUP(ESCYLD2!BR$4,'[1]INTERNAL PARAMETERS-1'!$B$5:$J$44,3,FALSE) + ESCYLD1!BR224*(1-VLOOKUP(ESCYLD2!BR$4,'[1]INTERNAL PARAMETERS-1'!$B$5:$J$44,5,FALSE))*VLOOKUP(ESCYLD2!BR$4,'[1]INTERNAL PARAMETERS-1'!$B$5:$J$44,8,FALSE)*VLOOKUP(ESCYLD2!BR$4,'[1]INTERNAL PARAMETERS-1'!$B$5:$J$44,3,FALSE)</f>
        <v>0</v>
      </c>
      <c r="BS224" s="52">
        <f>ESCYLD1!BS224*VLOOKUP(ESCYLD2!BS$4,'[1]INTERNAL PARAMETERS-1'!$B$5:$J$44,5,FALSE)*VLOOKUP(ESCYLD2!BS$4,'[1]INTERNAL PARAMETERS-1'!$B$5:$J$44,6,FALSE)*VLOOKUP(ESCYLD2!BS$4,'[1]INTERNAL PARAMETERS-1'!$B$5:$J$44,3,FALSE) + ESCYLD1!BS224*(1-VLOOKUP(ESCYLD2!BS$4,'[1]INTERNAL PARAMETERS-1'!$B$5:$J$44,5,FALSE))*VLOOKUP(ESCYLD2!BS$4,'[1]INTERNAL PARAMETERS-1'!$B$5:$J$44,8,FALSE)*VLOOKUP(ESCYLD2!BS$4,'[1]INTERNAL PARAMETERS-1'!$B$5:$J$44,3,FALSE)</f>
        <v>0</v>
      </c>
      <c r="BT224" s="52">
        <f>ESCYLD1!BT224*VLOOKUP(ESCYLD2!BT$4,'[1]INTERNAL PARAMETERS-1'!$B$5:$J$44,5,FALSE)*VLOOKUP(ESCYLD2!BT$4,'[1]INTERNAL PARAMETERS-1'!$B$5:$J$44,6,FALSE)*VLOOKUP(ESCYLD2!BT$4,'[1]INTERNAL PARAMETERS-1'!$B$5:$J$44,3,FALSE) + ESCYLD1!BT224*(1-VLOOKUP(ESCYLD2!BT$4,'[1]INTERNAL PARAMETERS-1'!$B$5:$J$44,5,FALSE))*VLOOKUP(ESCYLD2!BT$4,'[1]INTERNAL PARAMETERS-1'!$B$5:$J$44,8,FALSE)*VLOOKUP(ESCYLD2!BT$4,'[1]INTERNAL PARAMETERS-1'!$B$5:$J$44,3,FALSE)</f>
        <v>0</v>
      </c>
      <c r="BU224" s="52">
        <f>ESCYLD1!BU224*VLOOKUP(ESCYLD2!BU$4,'[1]INTERNAL PARAMETERS-1'!$B$5:$J$44,5,FALSE)*VLOOKUP(ESCYLD2!BU$4,'[1]INTERNAL PARAMETERS-1'!$B$5:$J$44,6,FALSE)*VLOOKUP(ESCYLD2!BU$4,'[1]INTERNAL PARAMETERS-1'!$B$5:$J$44,3,FALSE) + ESCYLD1!BU224*(1-VLOOKUP(ESCYLD2!BU$4,'[1]INTERNAL PARAMETERS-1'!$B$5:$J$44,5,FALSE))*VLOOKUP(ESCYLD2!BU$4,'[1]INTERNAL PARAMETERS-1'!$B$5:$J$44,8,FALSE)*VLOOKUP(ESCYLD2!BU$4,'[1]INTERNAL PARAMETERS-1'!$B$5:$J$44,3,FALSE)</f>
        <v>0</v>
      </c>
      <c r="BV224" s="52">
        <f>ESCYLD1!BV224*VLOOKUP(ESCYLD2!BV$4,'[1]INTERNAL PARAMETERS-1'!$B$5:$J$44,5,FALSE)*VLOOKUP(ESCYLD2!BV$4,'[1]INTERNAL PARAMETERS-1'!$B$5:$J$44,6,FALSE)*VLOOKUP(ESCYLD2!BV$4,'[1]INTERNAL PARAMETERS-1'!$B$5:$J$44,3,FALSE) + ESCYLD1!BV224*(1-VLOOKUP(ESCYLD2!BV$4,'[1]INTERNAL PARAMETERS-1'!$B$5:$J$44,5,FALSE))*VLOOKUP(ESCYLD2!BV$4,'[1]INTERNAL PARAMETERS-1'!$B$5:$J$44,8,FALSE)*VLOOKUP(ESCYLD2!BV$4,'[1]INTERNAL PARAMETERS-1'!$B$5:$J$44,3,FALSE)</f>
        <v>0</v>
      </c>
      <c r="BW224" s="52">
        <f>ESCYLD1!BW224*VLOOKUP(ESCYLD2!BW$4,'[1]INTERNAL PARAMETERS-1'!$B$5:$J$44,5,FALSE)*VLOOKUP(ESCYLD2!BW$4,'[1]INTERNAL PARAMETERS-1'!$B$5:$J$44,6,FALSE)*VLOOKUP(ESCYLD2!BW$4,'[1]INTERNAL PARAMETERS-1'!$B$5:$J$44,3,FALSE) + ESCYLD1!BW224*(1-VLOOKUP(ESCYLD2!BW$4,'[1]INTERNAL PARAMETERS-1'!$B$5:$J$44,5,FALSE))*VLOOKUP(ESCYLD2!BW$4,'[1]INTERNAL PARAMETERS-1'!$B$5:$J$44,8,FALSE)*VLOOKUP(ESCYLD2!BW$4,'[1]INTERNAL PARAMETERS-1'!$B$5:$J$44,3,FALSE)</f>
        <v>0</v>
      </c>
      <c r="BX224" s="52">
        <f>ESCYLD1!BX224*VLOOKUP(ESCYLD2!BX$4,'[1]INTERNAL PARAMETERS-1'!$B$5:$J$44,5,FALSE)*VLOOKUP(ESCYLD2!BX$4,'[1]INTERNAL PARAMETERS-1'!$B$5:$J$44,6,FALSE)*VLOOKUP(ESCYLD2!BX$4,'[1]INTERNAL PARAMETERS-1'!$B$5:$J$44,3,FALSE) + ESCYLD1!BX224*(1-VLOOKUP(ESCYLD2!BX$4,'[1]INTERNAL PARAMETERS-1'!$B$5:$J$44,5,FALSE))*VLOOKUP(ESCYLD2!BX$4,'[1]INTERNAL PARAMETERS-1'!$B$5:$J$44,8,FALSE)*VLOOKUP(ESCYLD2!BX$4,'[1]INTERNAL PARAMETERS-1'!$B$5:$J$44,3,FALSE)</f>
        <v>0</v>
      </c>
      <c r="BY224" s="52">
        <f>ESCYLD1!BY224*VLOOKUP(ESCYLD2!BY$4,'[1]INTERNAL PARAMETERS-1'!$B$5:$J$44,5,FALSE)*VLOOKUP(ESCYLD2!BY$4,'[1]INTERNAL PARAMETERS-1'!$B$5:$J$44,6,FALSE)*VLOOKUP(ESCYLD2!BY$4,'[1]INTERNAL PARAMETERS-1'!$B$5:$J$44,3,FALSE) + ESCYLD1!BY224*(1-VLOOKUP(ESCYLD2!BY$4,'[1]INTERNAL PARAMETERS-1'!$B$5:$J$44,5,FALSE))*VLOOKUP(ESCYLD2!BY$4,'[1]INTERNAL PARAMETERS-1'!$B$5:$J$44,8,FALSE)*VLOOKUP(ESCYLD2!BY$4,'[1]INTERNAL PARAMETERS-1'!$B$5:$J$44,3,FALSE)</f>
        <v>0</v>
      </c>
      <c r="BZ224" s="52">
        <f>ESCYLD1!BZ224*VLOOKUP(ESCYLD2!BZ$4,'[1]INTERNAL PARAMETERS-1'!$B$5:$J$44,5,FALSE)*VLOOKUP(ESCYLD2!BZ$4,'[1]INTERNAL PARAMETERS-1'!$B$5:$J$44,6,FALSE)*VLOOKUP(ESCYLD2!BZ$4,'[1]INTERNAL PARAMETERS-1'!$B$5:$J$44,3,FALSE) + ESCYLD1!BZ224*(1-VLOOKUP(ESCYLD2!BZ$4,'[1]INTERNAL PARAMETERS-1'!$B$5:$J$44,5,FALSE))*VLOOKUP(ESCYLD2!BZ$4,'[1]INTERNAL PARAMETERS-1'!$B$5:$J$44,8,FALSE)*VLOOKUP(ESCYLD2!BZ$4,'[1]INTERNAL PARAMETERS-1'!$B$5:$J$44,3,FALSE)</f>
        <v>0</v>
      </c>
      <c r="CA224" s="52">
        <f>ESCYLD1!CA224*VLOOKUP(ESCYLD2!CA$4,'[1]INTERNAL PARAMETERS-1'!$B$5:$J$44,5,FALSE)*VLOOKUP(ESCYLD2!CA$4,'[1]INTERNAL PARAMETERS-1'!$B$5:$J$44,6,FALSE)*VLOOKUP(ESCYLD2!CA$4,'[1]INTERNAL PARAMETERS-1'!$B$5:$J$44,3,FALSE) + ESCYLD1!CA224*(1-VLOOKUP(ESCYLD2!CA$4,'[1]INTERNAL PARAMETERS-1'!$B$5:$J$44,5,FALSE))*VLOOKUP(ESCYLD2!CA$4,'[1]INTERNAL PARAMETERS-1'!$B$5:$J$44,8,FALSE)*VLOOKUP(ESCYLD2!CA$4,'[1]INTERNAL PARAMETERS-1'!$B$5:$J$44,3,FALSE)</f>
        <v>0</v>
      </c>
      <c r="CB224" s="52">
        <f>ESCYLD1!CB224*VLOOKUP(ESCYLD2!CB$4,'[1]INTERNAL PARAMETERS-1'!$B$5:$J$44,5,FALSE)*VLOOKUP(ESCYLD2!CB$4,'[1]INTERNAL PARAMETERS-1'!$B$5:$J$44,6,FALSE)*VLOOKUP(ESCYLD2!CB$4,'[1]INTERNAL PARAMETERS-1'!$B$5:$J$44,3,FALSE) + ESCYLD1!CB224*(1-VLOOKUP(ESCYLD2!CB$4,'[1]INTERNAL PARAMETERS-1'!$B$5:$J$44,5,FALSE))*VLOOKUP(ESCYLD2!CB$4,'[1]INTERNAL PARAMETERS-1'!$B$5:$J$44,8,FALSE)*VLOOKUP(ESCYLD2!CB$4,'[1]INTERNAL PARAMETERS-1'!$B$5:$J$44,3,FALSE)</f>
        <v>0</v>
      </c>
      <c r="CC224" s="52">
        <f>ESCYLD1!CC224*VLOOKUP(ESCYLD2!CC$4,'[1]INTERNAL PARAMETERS-1'!$B$5:$J$44,5,FALSE)*VLOOKUP(ESCYLD2!CC$4,'[1]INTERNAL PARAMETERS-1'!$B$5:$J$44,6,FALSE)*VLOOKUP(ESCYLD2!CC$4,'[1]INTERNAL PARAMETERS-1'!$B$5:$J$44,3,FALSE) + ESCYLD1!CC224*(1-VLOOKUP(ESCYLD2!CC$4,'[1]INTERNAL PARAMETERS-1'!$B$5:$J$44,5,FALSE))*VLOOKUP(ESCYLD2!CC$4,'[1]INTERNAL PARAMETERS-1'!$B$5:$J$44,8,FALSE)*VLOOKUP(ESCYLD2!CC$4,'[1]INTERNAL PARAMETERS-1'!$B$5:$J$44,3,FALSE)</f>
        <v>0</v>
      </c>
      <c r="CD224" s="52">
        <f>ESCYLD1!CD224*VLOOKUP(ESCYLD2!CD$4,'[1]INTERNAL PARAMETERS-1'!$B$5:$J$44,5,FALSE)*VLOOKUP(ESCYLD2!CD$4,'[1]INTERNAL PARAMETERS-1'!$B$5:$J$44,6,FALSE)*VLOOKUP(ESCYLD2!CD$4,'[1]INTERNAL PARAMETERS-1'!$B$5:$J$44,3,FALSE) + ESCYLD1!CD224*(1-VLOOKUP(ESCYLD2!CD$4,'[1]INTERNAL PARAMETERS-1'!$B$5:$J$44,5,FALSE))*VLOOKUP(ESCYLD2!CD$4,'[1]INTERNAL PARAMETERS-1'!$B$5:$J$44,8,FALSE)*VLOOKUP(ESCYLD2!CD$4,'[1]INTERNAL PARAMETERS-1'!$B$5:$J$44,3,FALSE)</f>
        <v>0</v>
      </c>
      <c r="CE224" s="52">
        <f>ESCYLD1!CE224*VLOOKUP(ESCYLD2!CE$4,'[1]INTERNAL PARAMETERS-1'!$B$5:$J$44,5,FALSE)*VLOOKUP(ESCYLD2!CE$4,'[1]INTERNAL PARAMETERS-1'!$B$5:$J$44,6,FALSE)*VLOOKUP(ESCYLD2!CE$4,'[1]INTERNAL PARAMETERS-1'!$B$5:$J$44,3,FALSE) + ESCYLD1!CE224*(1-VLOOKUP(ESCYLD2!CE$4,'[1]INTERNAL PARAMETERS-1'!$B$5:$J$44,5,FALSE))*VLOOKUP(ESCYLD2!CE$4,'[1]INTERNAL PARAMETERS-1'!$B$5:$J$44,8,FALSE)*VLOOKUP(ESCYLD2!CE$4,'[1]INTERNAL PARAMETERS-1'!$B$5:$J$44,3,FALSE)</f>
        <v>0</v>
      </c>
      <c r="CF224" s="52">
        <f>ESCYLD1!CF224*VLOOKUP(ESCYLD2!CF$4,'[1]INTERNAL PARAMETERS-1'!$B$5:$J$44,5,FALSE)*VLOOKUP(ESCYLD2!CF$4,'[1]INTERNAL PARAMETERS-1'!$B$5:$J$44,6,FALSE)*VLOOKUP(ESCYLD2!CF$4,'[1]INTERNAL PARAMETERS-1'!$B$5:$J$44,3,FALSE) + ESCYLD1!CF224*(1-VLOOKUP(ESCYLD2!CF$4,'[1]INTERNAL PARAMETERS-1'!$B$5:$J$44,5,FALSE))*VLOOKUP(ESCYLD2!CF$4,'[1]INTERNAL PARAMETERS-1'!$B$5:$J$44,8,FALSE)*VLOOKUP(ESCYLD2!CF$4,'[1]INTERNAL PARAMETERS-1'!$B$5:$J$44,3,FALSE)</f>
        <v>0</v>
      </c>
      <c r="CG224" s="52">
        <f>ESCYLD1!CG224*VLOOKUP(ESCYLD2!CG$4,'[1]INTERNAL PARAMETERS-1'!$B$5:$J$44,5,FALSE)*VLOOKUP(ESCYLD2!CG$4,'[1]INTERNAL PARAMETERS-1'!$B$5:$J$44,6,FALSE)*VLOOKUP(ESCYLD2!CG$4,'[1]INTERNAL PARAMETERS-1'!$B$5:$J$44,3,FALSE) + ESCYLD1!CG224*(1-VLOOKUP(ESCYLD2!CG$4,'[1]INTERNAL PARAMETERS-1'!$B$5:$J$44,5,FALSE))*VLOOKUP(ESCYLD2!CG$4,'[1]INTERNAL PARAMETERS-1'!$B$5:$J$44,8,FALSE)*VLOOKUP(ESCYLD2!CG$4,'[1]INTERNAL PARAMETERS-1'!$B$5:$J$44,3,FALSE)</f>
        <v>0</v>
      </c>
      <c r="CH224" s="51">
        <f>ESCYLD1!CH224*VLOOKUP(ESCYLD2!CH$4,'[1]INTERNAL PARAMETERS-1'!$B$5:$J$44,5,FALSE)*VLOOKUP(ESCYLD2!CH$4,'[1]INTERNAL PARAMETERS-1'!$B$5:$J$44,6,FALSE)*VLOOKUP(ESCYLD2!CH$4,'[1]INTERNAL PARAMETERS-1'!$B$5:$J$44,3,FALSE) + ESCYLD1!CH224*(1-VLOOKUP(ESCYLD2!CH$4,'[1]INTERNAL PARAMETERS-1'!$B$5:$J$44,5,FALSE))*VLOOKUP(ESCYLD2!CH$4,'[1]INTERNAL PARAMETERS-1'!$B$5:$J$44,8,FALSE)*VLOOKUP(ESCYLD2!CH$4,'[1]INTERNAL PARAMETERS-1'!$B$5:$J$44,3,FALSE)</f>
        <v>0</v>
      </c>
      <c r="CJ224" s="53">
        <f t="shared" si="6"/>
        <v>0</v>
      </c>
      <c r="CK224" s="51">
        <f t="shared" si="7"/>
        <v>0</v>
      </c>
    </row>
    <row r="225" spans="2:89" x14ac:dyDescent="0.5">
      <c r="B225" s="66" t="s">
        <v>6</v>
      </c>
      <c r="C225" s="65" t="s">
        <v>90</v>
      </c>
      <c r="D225" s="65" t="s">
        <v>85</v>
      </c>
      <c r="E225" s="151">
        <f>ESC!AF225</f>
        <v>0</v>
      </c>
      <c r="F225" s="67">
        <f>'[1]INTERNAL PARAMETERS-1'!M9</f>
        <v>63.875</v>
      </c>
      <c r="G225" s="53">
        <f>ESCYLD1!G225*VLOOKUP(ESCYLD2!G$4,'[1]INTERNAL PARAMETERS-1'!$B$5:$J$44,5,FALSE)*VLOOKUP(ESCYLD2!G$4,'[1]INTERNAL PARAMETERS-1'!$B$5:$J$44,7,FALSE)*ESCYLD2!$F225 + ESCYLD1!G225*(1-VLOOKUP(ESCYLD2!G$4,'[1]INTERNAL PARAMETERS-1'!$B$5:$J$44,5,FALSE))*VLOOKUP(ESCYLD2!G$4,'[1]INTERNAL PARAMETERS-1'!$B$5:$J$44,9,FALSE)*ESCYLD2!$F225</f>
        <v>0</v>
      </c>
      <c r="H225" s="52">
        <f>ESCYLD1!H225*VLOOKUP(ESCYLD2!H$4,'[1]INTERNAL PARAMETERS-1'!$B$5:$J$44,5,FALSE)*VLOOKUP(ESCYLD2!H$4,'[1]INTERNAL PARAMETERS-1'!$B$5:$J$44,7,FALSE)*ESCYLD2!$F225 + ESCYLD1!H225*(1-VLOOKUP(ESCYLD2!H$4,'[1]INTERNAL PARAMETERS-1'!$B$5:$J$44,5,FALSE))*VLOOKUP(ESCYLD2!H$4,'[1]INTERNAL PARAMETERS-1'!$B$5:$J$44,9,FALSE)*ESCYLD2!$F225</f>
        <v>0</v>
      </c>
      <c r="I225" s="52">
        <f>ESCYLD1!I225*VLOOKUP(ESCYLD2!I$4,'[1]INTERNAL PARAMETERS-1'!$B$5:$J$44,5,FALSE)*VLOOKUP(ESCYLD2!I$4,'[1]INTERNAL PARAMETERS-1'!$B$5:$J$44,7,FALSE)*ESCYLD2!$F225 + ESCYLD1!I225*(1-VLOOKUP(ESCYLD2!I$4,'[1]INTERNAL PARAMETERS-1'!$B$5:$J$44,5,FALSE))*VLOOKUP(ESCYLD2!I$4,'[1]INTERNAL PARAMETERS-1'!$B$5:$J$44,9,FALSE)*ESCYLD2!$F225</f>
        <v>0</v>
      </c>
      <c r="J225" s="52">
        <f>ESCYLD1!J225*VLOOKUP(ESCYLD2!J$4,'[1]INTERNAL PARAMETERS-1'!$B$5:$J$44,5,FALSE)*VLOOKUP(ESCYLD2!J$4,'[1]INTERNAL PARAMETERS-1'!$B$5:$J$44,7,FALSE)*ESCYLD2!$F225 + ESCYLD1!J225*(1-VLOOKUP(ESCYLD2!J$4,'[1]INTERNAL PARAMETERS-1'!$B$5:$J$44,5,FALSE))*VLOOKUP(ESCYLD2!J$4,'[1]INTERNAL PARAMETERS-1'!$B$5:$J$44,9,FALSE)*ESCYLD2!$F225</f>
        <v>0</v>
      </c>
      <c r="K225" s="52">
        <f>ESCYLD1!K225*VLOOKUP(ESCYLD2!K$4,'[1]INTERNAL PARAMETERS-1'!$B$5:$J$44,5,FALSE)*VLOOKUP(ESCYLD2!K$4,'[1]INTERNAL PARAMETERS-1'!$B$5:$J$44,7,FALSE)*ESCYLD2!$F225 + ESCYLD1!K225*(1-VLOOKUP(ESCYLD2!K$4,'[1]INTERNAL PARAMETERS-1'!$B$5:$J$44,5,FALSE))*VLOOKUP(ESCYLD2!K$4,'[1]INTERNAL PARAMETERS-1'!$B$5:$J$44,9,FALSE)*ESCYLD2!$F225</f>
        <v>0</v>
      </c>
      <c r="L225" s="52">
        <f>ESCYLD1!L225*VLOOKUP(ESCYLD2!L$4,'[1]INTERNAL PARAMETERS-1'!$B$5:$J$44,5,FALSE)*VLOOKUP(ESCYLD2!L$4,'[1]INTERNAL PARAMETERS-1'!$B$5:$J$44,7,FALSE)*ESCYLD2!$F225 + ESCYLD1!L225*(1-VLOOKUP(ESCYLD2!L$4,'[1]INTERNAL PARAMETERS-1'!$B$5:$J$44,5,FALSE))*VLOOKUP(ESCYLD2!L$4,'[1]INTERNAL PARAMETERS-1'!$B$5:$J$44,9,FALSE)*ESCYLD2!$F225</f>
        <v>0</v>
      </c>
      <c r="M225" s="52">
        <f>ESCYLD1!M225*VLOOKUP(ESCYLD2!M$4,'[1]INTERNAL PARAMETERS-1'!$B$5:$J$44,5,FALSE)*VLOOKUP(ESCYLD2!M$4,'[1]INTERNAL PARAMETERS-1'!$B$5:$J$44,7,FALSE)*ESCYLD2!$F225 + ESCYLD1!M225*(1-VLOOKUP(ESCYLD2!M$4,'[1]INTERNAL PARAMETERS-1'!$B$5:$J$44,5,FALSE))*VLOOKUP(ESCYLD2!M$4,'[1]INTERNAL PARAMETERS-1'!$B$5:$J$44,9,FALSE)*ESCYLD2!$F225</f>
        <v>0</v>
      </c>
      <c r="N225" s="52">
        <f>ESCYLD1!N225*VLOOKUP(ESCYLD2!N$4,'[1]INTERNAL PARAMETERS-1'!$B$5:$J$44,5,FALSE)*VLOOKUP(ESCYLD2!N$4,'[1]INTERNAL PARAMETERS-1'!$B$5:$J$44,7,FALSE)*ESCYLD2!$F225 + ESCYLD1!N225*(1-VLOOKUP(ESCYLD2!N$4,'[1]INTERNAL PARAMETERS-1'!$B$5:$J$44,5,FALSE))*VLOOKUP(ESCYLD2!N$4,'[1]INTERNAL PARAMETERS-1'!$B$5:$J$44,9,FALSE)*ESCYLD2!$F225</f>
        <v>0</v>
      </c>
      <c r="O225" s="52">
        <f>ESCYLD1!O225*VLOOKUP(ESCYLD2!O$4,'[1]INTERNAL PARAMETERS-1'!$B$5:$J$44,5,FALSE)*VLOOKUP(ESCYLD2!O$4,'[1]INTERNAL PARAMETERS-1'!$B$5:$J$44,7,FALSE)*ESCYLD2!$F225 + ESCYLD1!O225*(1-VLOOKUP(ESCYLD2!O$4,'[1]INTERNAL PARAMETERS-1'!$B$5:$J$44,5,FALSE))*VLOOKUP(ESCYLD2!O$4,'[1]INTERNAL PARAMETERS-1'!$B$5:$J$44,9,FALSE)*ESCYLD2!$F225</f>
        <v>0</v>
      </c>
      <c r="P225" s="52">
        <f>ESCYLD1!P225*VLOOKUP(ESCYLD2!P$4,'[1]INTERNAL PARAMETERS-1'!$B$5:$J$44,5,FALSE)*VLOOKUP(ESCYLD2!P$4,'[1]INTERNAL PARAMETERS-1'!$B$5:$J$44,7,FALSE)*ESCYLD2!$F225 + ESCYLD1!P225*(1-VLOOKUP(ESCYLD2!P$4,'[1]INTERNAL PARAMETERS-1'!$B$5:$J$44,5,FALSE))*VLOOKUP(ESCYLD2!P$4,'[1]INTERNAL PARAMETERS-1'!$B$5:$J$44,9,FALSE)*ESCYLD2!$F225</f>
        <v>0</v>
      </c>
      <c r="Q225" s="52">
        <f>ESCYLD1!Q225*VLOOKUP(ESCYLD2!Q$4,'[1]INTERNAL PARAMETERS-1'!$B$5:$J$44,5,FALSE)*VLOOKUP(ESCYLD2!Q$4,'[1]INTERNAL PARAMETERS-1'!$B$5:$J$44,7,FALSE)*ESCYLD2!$F225 + ESCYLD1!Q225*(1-VLOOKUP(ESCYLD2!Q$4,'[1]INTERNAL PARAMETERS-1'!$B$5:$J$44,5,FALSE))*VLOOKUP(ESCYLD2!Q$4,'[1]INTERNAL PARAMETERS-1'!$B$5:$J$44,9,FALSE)*ESCYLD2!$F225</f>
        <v>0</v>
      </c>
      <c r="R225" s="52">
        <f>ESCYLD1!R225*VLOOKUP(ESCYLD2!R$4,'[1]INTERNAL PARAMETERS-1'!$B$5:$J$44,5,FALSE)*VLOOKUP(ESCYLD2!R$4,'[1]INTERNAL PARAMETERS-1'!$B$5:$J$44,7,FALSE)*ESCYLD2!$F225 + ESCYLD1!R225*(1-VLOOKUP(ESCYLD2!R$4,'[1]INTERNAL PARAMETERS-1'!$B$5:$J$44,5,FALSE))*VLOOKUP(ESCYLD2!R$4,'[1]INTERNAL PARAMETERS-1'!$B$5:$J$44,9,FALSE)*ESCYLD2!$F225</f>
        <v>0</v>
      </c>
      <c r="S225" s="52">
        <f>ESCYLD1!S225*VLOOKUP(ESCYLD2!S$4,'[1]INTERNAL PARAMETERS-1'!$B$5:$J$44,5,FALSE)*VLOOKUP(ESCYLD2!S$4,'[1]INTERNAL PARAMETERS-1'!$B$5:$J$44,7,FALSE)*ESCYLD2!$F225 + ESCYLD1!S225*(1-VLOOKUP(ESCYLD2!S$4,'[1]INTERNAL PARAMETERS-1'!$B$5:$J$44,5,FALSE))*VLOOKUP(ESCYLD2!S$4,'[1]INTERNAL PARAMETERS-1'!$B$5:$J$44,9,FALSE)*ESCYLD2!$F225</f>
        <v>0</v>
      </c>
      <c r="T225" s="52">
        <f>ESCYLD1!T225*VLOOKUP(ESCYLD2!T$4,'[1]INTERNAL PARAMETERS-1'!$B$5:$J$44,5,FALSE)*VLOOKUP(ESCYLD2!T$4,'[1]INTERNAL PARAMETERS-1'!$B$5:$J$44,7,FALSE)*ESCYLD2!$F225 + ESCYLD1!T225*(1-VLOOKUP(ESCYLD2!T$4,'[1]INTERNAL PARAMETERS-1'!$B$5:$J$44,5,FALSE))*VLOOKUP(ESCYLD2!T$4,'[1]INTERNAL PARAMETERS-1'!$B$5:$J$44,9,FALSE)*ESCYLD2!$F225</f>
        <v>0</v>
      </c>
      <c r="U225" s="52">
        <f>ESCYLD1!U225*VLOOKUP(ESCYLD2!U$4,'[1]INTERNAL PARAMETERS-1'!$B$5:$J$44,5,FALSE)*VLOOKUP(ESCYLD2!U$4,'[1]INTERNAL PARAMETERS-1'!$B$5:$J$44,7,FALSE)*ESCYLD2!$F225 + ESCYLD1!U225*(1-VLOOKUP(ESCYLD2!U$4,'[1]INTERNAL PARAMETERS-1'!$B$5:$J$44,5,FALSE))*VLOOKUP(ESCYLD2!U$4,'[1]INTERNAL PARAMETERS-1'!$B$5:$J$44,9,FALSE)*ESCYLD2!$F225</f>
        <v>0</v>
      </c>
      <c r="V225" s="52">
        <f>ESCYLD1!V225*VLOOKUP(ESCYLD2!V$4,'[1]INTERNAL PARAMETERS-1'!$B$5:$J$44,5,FALSE)*VLOOKUP(ESCYLD2!V$4,'[1]INTERNAL PARAMETERS-1'!$B$5:$J$44,7,FALSE)*ESCYLD2!$F225 + ESCYLD1!V225*(1-VLOOKUP(ESCYLD2!V$4,'[1]INTERNAL PARAMETERS-1'!$B$5:$J$44,5,FALSE))*VLOOKUP(ESCYLD2!V$4,'[1]INTERNAL PARAMETERS-1'!$B$5:$J$44,9,FALSE)*ESCYLD2!$F225</f>
        <v>0</v>
      </c>
      <c r="W225" s="52">
        <f>ESCYLD1!W225*VLOOKUP(ESCYLD2!W$4,'[1]INTERNAL PARAMETERS-1'!$B$5:$J$44,5,FALSE)*VLOOKUP(ESCYLD2!W$4,'[1]INTERNAL PARAMETERS-1'!$B$5:$J$44,7,FALSE)*ESCYLD2!$F225 + ESCYLD1!W225*(1-VLOOKUP(ESCYLD2!W$4,'[1]INTERNAL PARAMETERS-1'!$B$5:$J$44,5,FALSE))*VLOOKUP(ESCYLD2!W$4,'[1]INTERNAL PARAMETERS-1'!$B$5:$J$44,9,FALSE)*ESCYLD2!$F225</f>
        <v>0</v>
      </c>
      <c r="X225" s="52">
        <f>ESCYLD1!X225*VLOOKUP(ESCYLD2!X$4,'[1]INTERNAL PARAMETERS-1'!$B$5:$J$44,5,FALSE)*VLOOKUP(ESCYLD2!X$4,'[1]INTERNAL PARAMETERS-1'!$B$5:$J$44,7,FALSE)*ESCYLD2!$F225 + ESCYLD1!X225*(1-VLOOKUP(ESCYLD2!X$4,'[1]INTERNAL PARAMETERS-1'!$B$5:$J$44,5,FALSE))*VLOOKUP(ESCYLD2!X$4,'[1]INTERNAL PARAMETERS-1'!$B$5:$J$44,9,FALSE)*ESCYLD2!$F225</f>
        <v>0</v>
      </c>
      <c r="Y225" s="52">
        <f>ESCYLD1!Y225*VLOOKUP(ESCYLD2!Y$4,'[1]INTERNAL PARAMETERS-1'!$B$5:$J$44,5,FALSE)*VLOOKUP(ESCYLD2!Y$4,'[1]INTERNAL PARAMETERS-1'!$B$5:$J$44,7,FALSE)*ESCYLD2!$F225 + ESCYLD1!Y225*(1-VLOOKUP(ESCYLD2!Y$4,'[1]INTERNAL PARAMETERS-1'!$B$5:$J$44,5,FALSE))*VLOOKUP(ESCYLD2!Y$4,'[1]INTERNAL PARAMETERS-1'!$B$5:$J$44,9,FALSE)*ESCYLD2!$F225</f>
        <v>0</v>
      </c>
      <c r="Z225" s="52">
        <f>ESCYLD1!Z225*VLOOKUP(ESCYLD2!Z$4,'[1]INTERNAL PARAMETERS-1'!$B$5:$J$44,5,FALSE)*VLOOKUP(ESCYLD2!Z$4,'[1]INTERNAL PARAMETERS-1'!$B$5:$J$44,7,FALSE)*ESCYLD2!$F225 + ESCYLD1!Z225*(1-VLOOKUP(ESCYLD2!Z$4,'[1]INTERNAL PARAMETERS-1'!$B$5:$J$44,5,FALSE))*VLOOKUP(ESCYLD2!Z$4,'[1]INTERNAL PARAMETERS-1'!$B$5:$J$44,9,FALSE)*ESCYLD2!$F225</f>
        <v>0</v>
      </c>
      <c r="AA225" s="52">
        <f>ESCYLD1!AA225*VLOOKUP(ESCYLD2!AA$4,'[1]INTERNAL PARAMETERS-1'!$B$5:$J$44,5,FALSE)*VLOOKUP(ESCYLD2!AA$4,'[1]INTERNAL PARAMETERS-1'!$B$5:$J$44,7,FALSE)*ESCYLD2!$F225 + ESCYLD1!AA225*(1-VLOOKUP(ESCYLD2!AA$4,'[1]INTERNAL PARAMETERS-1'!$B$5:$J$44,5,FALSE))*VLOOKUP(ESCYLD2!AA$4,'[1]INTERNAL PARAMETERS-1'!$B$5:$J$44,9,FALSE)*ESCYLD2!$F225</f>
        <v>0</v>
      </c>
      <c r="AB225" s="52">
        <f>ESCYLD1!AB225*VLOOKUP(ESCYLD2!AB$4,'[1]INTERNAL PARAMETERS-1'!$B$5:$J$44,5,FALSE)*VLOOKUP(ESCYLD2!AB$4,'[1]INTERNAL PARAMETERS-1'!$B$5:$J$44,7,FALSE)*ESCYLD2!$F225 + ESCYLD1!AB225*(1-VLOOKUP(ESCYLD2!AB$4,'[1]INTERNAL PARAMETERS-1'!$B$5:$J$44,5,FALSE))*VLOOKUP(ESCYLD2!AB$4,'[1]INTERNAL PARAMETERS-1'!$B$5:$J$44,9,FALSE)*ESCYLD2!$F225</f>
        <v>0</v>
      </c>
      <c r="AC225" s="52">
        <f>ESCYLD1!AC225*VLOOKUP(ESCYLD2!AC$4,'[1]INTERNAL PARAMETERS-1'!$B$5:$J$44,5,FALSE)*VLOOKUP(ESCYLD2!AC$4,'[1]INTERNAL PARAMETERS-1'!$B$5:$J$44,7,FALSE)*ESCYLD2!$F225 + ESCYLD1!AC225*(1-VLOOKUP(ESCYLD2!AC$4,'[1]INTERNAL PARAMETERS-1'!$B$5:$J$44,5,FALSE))*VLOOKUP(ESCYLD2!AC$4,'[1]INTERNAL PARAMETERS-1'!$B$5:$J$44,9,FALSE)*ESCYLD2!$F225</f>
        <v>0</v>
      </c>
      <c r="AD225" s="52">
        <f>ESCYLD1!AD225*VLOOKUP(ESCYLD2!AD$4,'[1]INTERNAL PARAMETERS-1'!$B$5:$J$44,5,FALSE)*VLOOKUP(ESCYLD2!AD$4,'[1]INTERNAL PARAMETERS-1'!$B$5:$J$44,7,FALSE)*ESCYLD2!$F225 + ESCYLD1!AD225*(1-VLOOKUP(ESCYLD2!AD$4,'[1]INTERNAL PARAMETERS-1'!$B$5:$J$44,5,FALSE))*VLOOKUP(ESCYLD2!AD$4,'[1]INTERNAL PARAMETERS-1'!$B$5:$J$44,9,FALSE)*ESCYLD2!$F225</f>
        <v>0</v>
      </c>
      <c r="AE225" s="52">
        <f>ESCYLD1!AE225*VLOOKUP(ESCYLD2!AE$4,'[1]INTERNAL PARAMETERS-1'!$B$5:$J$44,5,FALSE)*VLOOKUP(ESCYLD2!AE$4,'[1]INTERNAL PARAMETERS-1'!$B$5:$J$44,7,FALSE)*ESCYLD2!$F225 + ESCYLD1!AE225*(1-VLOOKUP(ESCYLD2!AE$4,'[1]INTERNAL PARAMETERS-1'!$B$5:$J$44,5,FALSE))*VLOOKUP(ESCYLD2!AE$4,'[1]INTERNAL PARAMETERS-1'!$B$5:$J$44,9,FALSE)*ESCYLD2!$F225</f>
        <v>0</v>
      </c>
      <c r="AF225" s="52">
        <f>ESCYLD1!AF225*VLOOKUP(ESCYLD2!AF$4,'[1]INTERNAL PARAMETERS-1'!$B$5:$J$44,5,FALSE)*VLOOKUP(ESCYLD2!AF$4,'[1]INTERNAL PARAMETERS-1'!$B$5:$J$44,7,FALSE)*ESCYLD2!$F225 + ESCYLD1!AF225*(1-VLOOKUP(ESCYLD2!AF$4,'[1]INTERNAL PARAMETERS-1'!$B$5:$J$44,5,FALSE))*VLOOKUP(ESCYLD2!AF$4,'[1]INTERNAL PARAMETERS-1'!$B$5:$J$44,9,FALSE)*ESCYLD2!$F225</f>
        <v>0</v>
      </c>
      <c r="AG225" s="52">
        <f>ESCYLD1!AG225*VLOOKUP(ESCYLD2!AG$4,'[1]INTERNAL PARAMETERS-1'!$B$5:$J$44,5,FALSE)*VLOOKUP(ESCYLD2!AG$4,'[1]INTERNAL PARAMETERS-1'!$B$5:$J$44,7,FALSE)*ESCYLD2!$F225 + ESCYLD1!AG225*(1-VLOOKUP(ESCYLD2!AG$4,'[1]INTERNAL PARAMETERS-1'!$B$5:$J$44,5,FALSE))*VLOOKUP(ESCYLD2!AG$4,'[1]INTERNAL PARAMETERS-1'!$B$5:$J$44,9,FALSE)*ESCYLD2!$F225</f>
        <v>0</v>
      </c>
      <c r="AH225" s="52">
        <f>ESCYLD1!AH225*VLOOKUP(ESCYLD2!AH$4,'[1]INTERNAL PARAMETERS-1'!$B$5:$J$44,5,FALSE)*VLOOKUP(ESCYLD2!AH$4,'[1]INTERNAL PARAMETERS-1'!$B$5:$J$44,7,FALSE)*ESCYLD2!$F225 + ESCYLD1!AH225*(1-VLOOKUP(ESCYLD2!AH$4,'[1]INTERNAL PARAMETERS-1'!$B$5:$J$44,5,FALSE))*VLOOKUP(ESCYLD2!AH$4,'[1]INTERNAL PARAMETERS-1'!$B$5:$J$44,9,FALSE)*ESCYLD2!$F225</f>
        <v>0</v>
      </c>
      <c r="AI225" s="52">
        <f>ESCYLD1!AI225*VLOOKUP(ESCYLD2!AI$4,'[1]INTERNAL PARAMETERS-1'!$B$5:$J$44,5,FALSE)*VLOOKUP(ESCYLD2!AI$4,'[1]INTERNAL PARAMETERS-1'!$B$5:$J$44,7,FALSE)*ESCYLD2!$F225 + ESCYLD1!AI225*(1-VLOOKUP(ESCYLD2!AI$4,'[1]INTERNAL PARAMETERS-1'!$B$5:$J$44,5,FALSE))*VLOOKUP(ESCYLD2!AI$4,'[1]INTERNAL PARAMETERS-1'!$B$5:$J$44,9,FALSE)*ESCYLD2!$F225</f>
        <v>0</v>
      </c>
      <c r="AJ225" s="52">
        <f>ESCYLD1!AJ225*VLOOKUP(ESCYLD2!AJ$4,'[1]INTERNAL PARAMETERS-1'!$B$5:$J$44,5,FALSE)*VLOOKUP(ESCYLD2!AJ$4,'[1]INTERNAL PARAMETERS-1'!$B$5:$J$44,7,FALSE)*ESCYLD2!$F225 + ESCYLD1!AJ225*(1-VLOOKUP(ESCYLD2!AJ$4,'[1]INTERNAL PARAMETERS-1'!$B$5:$J$44,5,FALSE))*VLOOKUP(ESCYLD2!AJ$4,'[1]INTERNAL PARAMETERS-1'!$B$5:$J$44,9,FALSE)*ESCYLD2!$F225</f>
        <v>0</v>
      </c>
      <c r="AK225" s="52">
        <f>ESCYLD1!AK225*VLOOKUP(ESCYLD2!AK$4,'[1]INTERNAL PARAMETERS-1'!$B$5:$J$44,5,FALSE)*VLOOKUP(ESCYLD2!AK$4,'[1]INTERNAL PARAMETERS-1'!$B$5:$J$44,7,FALSE)*ESCYLD2!$F225 + ESCYLD1!AK225*(1-VLOOKUP(ESCYLD2!AK$4,'[1]INTERNAL PARAMETERS-1'!$B$5:$J$44,5,FALSE))*VLOOKUP(ESCYLD2!AK$4,'[1]INTERNAL PARAMETERS-1'!$B$5:$J$44,9,FALSE)*ESCYLD2!$F225</f>
        <v>0</v>
      </c>
      <c r="AL225" s="52">
        <f>ESCYLD1!AL225*VLOOKUP(ESCYLD2!AL$4,'[1]INTERNAL PARAMETERS-1'!$B$5:$J$44,5,FALSE)*VLOOKUP(ESCYLD2!AL$4,'[1]INTERNAL PARAMETERS-1'!$B$5:$J$44,7,FALSE)*ESCYLD2!$F225 + ESCYLD1!AL225*(1-VLOOKUP(ESCYLD2!AL$4,'[1]INTERNAL PARAMETERS-1'!$B$5:$J$44,5,FALSE))*VLOOKUP(ESCYLD2!AL$4,'[1]INTERNAL PARAMETERS-1'!$B$5:$J$44,9,FALSE)*ESCYLD2!$F225</f>
        <v>0</v>
      </c>
      <c r="AM225" s="52">
        <f>ESCYLD1!AM225*VLOOKUP(ESCYLD2!AM$4,'[1]INTERNAL PARAMETERS-1'!$B$5:$J$44,5,FALSE)*VLOOKUP(ESCYLD2!AM$4,'[1]INTERNAL PARAMETERS-1'!$B$5:$J$44,7,FALSE)*ESCYLD2!$F225 + ESCYLD1!AM225*(1-VLOOKUP(ESCYLD2!AM$4,'[1]INTERNAL PARAMETERS-1'!$B$5:$J$44,5,FALSE))*VLOOKUP(ESCYLD2!AM$4,'[1]INTERNAL PARAMETERS-1'!$B$5:$J$44,9,FALSE)*ESCYLD2!$F225</f>
        <v>0</v>
      </c>
      <c r="AN225" s="52">
        <f>ESCYLD1!AN225*VLOOKUP(ESCYLD2!AN$4,'[1]INTERNAL PARAMETERS-1'!$B$5:$J$44,5,FALSE)*VLOOKUP(ESCYLD2!AN$4,'[1]INTERNAL PARAMETERS-1'!$B$5:$J$44,7,FALSE)*ESCYLD2!$F225 + ESCYLD1!AN225*(1-VLOOKUP(ESCYLD2!AN$4,'[1]INTERNAL PARAMETERS-1'!$B$5:$J$44,5,FALSE))*VLOOKUP(ESCYLD2!AN$4,'[1]INTERNAL PARAMETERS-1'!$B$5:$J$44,9,FALSE)*ESCYLD2!$F225</f>
        <v>0</v>
      </c>
      <c r="AO225" s="52">
        <f>ESCYLD1!AO225*VLOOKUP(ESCYLD2!AO$4,'[1]INTERNAL PARAMETERS-1'!$B$5:$J$44,5,FALSE)*VLOOKUP(ESCYLD2!AO$4,'[1]INTERNAL PARAMETERS-1'!$B$5:$J$44,7,FALSE)*ESCYLD2!$F225 + ESCYLD1!AO225*(1-VLOOKUP(ESCYLD2!AO$4,'[1]INTERNAL PARAMETERS-1'!$B$5:$J$44,5,FALSE))*VLOOKUP(ESCYLD2!AO$4,'[1]INTERNAL PARAMETERS-1'!$B$5:$J$44,9,FALSE)*ESCYLD2!$F225</f>
        <v>0</v>
      </c>
      <c r="AP225" s="52">
        <f>ESCYLD1!AP225*VLOOKUP(ESCYLD2!AP$4,'[1]INTERNAL PARAMETERS-1'!$B$5:$J$44,5,FALSE)*VLOOKUP(ESCYLD2!AP$4,'[1]INTERNAL PARAMETERS-1'!$B$5:$J$44,7,FALSE)*ESCYLD2!$F225 + ESCYLD1!AP225*(1-VLOOKUP(ESCYLD2!AP$4,'[1]INTERNAL PARAMETERS-1'!$B$5:$J$44,5,FALSE))*VLOOKUP(ESCYLD2!AP$4,'[1]INTERNAL PARAMETERS-1'!$B$5:$J$44,9,FALSE)*ESCYLD2!$F225</f>
        <v>0</v>
      </c>
      <c r="AQ225" s="52">
        <f>ESCYLD1!AQ225*VLOOKUP(ESCYLD2!AQ$4,'[1]INTERNAL PARAMETERS-1'!$B$5:$J$44,5,FALSE)*VLOOKUP(ESCYLD2!AQ$4,'[1]INTERNAL PARAMETERS-1'!$B$5:$J$44,7,FALSE)*ESCYLD2!$F225 + ESCYLD1!AQ225*(1-VLOOKUP(ESCYLD2!AQ$4,'[1]INTERNAL PARAMETERS-1'!$B$5:$J$44,5,FALSE))*VLOOKUP(ESCYLD2!AQ$4,'[1]INTERNAL PARAMETERS-1'!$B$5:$J$44,9,FALSE)*ESCYLD2!$F225</f>
        <v>0</v>
      </c>
      <c r="AR225" s="52">
        <f>ESCYLD1!AR225*VLOOKUP(ESCYLD2!AR$4,'[1]INTERNAL PARAMETERS-1'!$B$5:$J$44,5,FALSE)*VLOOKUP(ESCYLD2!AR$4,'[1]INTERNAL PARAMETERS-1'!$B$5:$J$44,7,FALSE)*ESCYLD2!$F225 + ESCYLD1!AR225*(1-VLOOKUP(ESCYLD2!AR$4,'[1]INTERNAL PARAMETERS-1'!$B$5:$J$44,5,FALSE))*VLOOKUP(ESCYLD2!AR$4,'[1]INTERNAL PARAMETERS-1'!$B$5:$J$44,9,FALSE)*ESCYLD2!$F225</f>
        <v>0</v>
      </c>
      <c r="AS225" s="52">
        <f>ESCYLD1!AS225*VLOOKUP(ESCYLD2!AS$4,'[1]INTERNAL PARAMETERS-1'!$B$5:$J$44,5,FALSE)*VLOOKUP(ESCYLD2!AS$4,'[1]INTERNAL PARAMETERS-1'!$B$5:$J$44,7,FALSE)*ESCYLD2!$F225 + ESCYLD1!AS225*(1-VLOOKUP(ESCYLD2!AS$4,'[1]INTERNAL PARAMETERS-1'!$B$5:$J$44,5,FALSE))*VLOOKUP(ESCYLD2!AS$4,'[1]INTERNAL PARAMETERS-1'!$B$5:$J$44,9,FALSE)*ESCYLD2!$F225</f>
        <v>0</v>
      </c>
      <c r="AT225" s="51">
        <f>ESCYLD1!AT225*VLOOKUP(ESCYLD2!AT$4,'[1]INTERNAL PARAMETERS-1'!$B$5:$J$44,5,FALSE)*VLOOKUP(ESCYLD2!AT$4,'[1]INTERNAL PARAMETERS-1'!$B$5:$J$44,7,FALSE)*ESCYLD2!$F225 + ESCYLD1!AT225*(1-VLOOKUP(ESCYLD2!AT$4,'[1]INTERNAL PARAMETERS-1'!$B$5:$J$44,5,FALSE))*VLOOKUP(ESCYLD2!AT$4,'[1]INTERNAL PARAMETERS-1'!$B$5:$J$44,9,FALSE)*ESCYLD2!$F225</f>
        <v>0</v>
      </c>
      <c r="AU225" s="53">
        <f>ESCYLD1!AU225*VLOOKUP(ESCYLD2!AU$4,'[1]INTERNAL PARAMETERS-1'!$B$5:$J$44,5,FALSE)*VLOOKUP(ESCYLD2!AU$4,'[1]INTERNAL PARAMETERS-1'!$B$5:$J$44,6,FALSE)*VLOOKUP(ESCYLD2!AU$4,'[1]INTERNAL PARAMETERS-1'!$B$5:$J$44,3,FALSE) + ESCYLD1!AU225*(1-VLOOKUP(ESCYLD2!AU$4,'[1]INTERNAL PARAMETERS-1'!$B$5:$J$44,5,FALSE))*VLOOKUP(ESCYLD2!AU$4,'[1]INTERNAL PARAMETERS-1'!$B$5:$J$44,8,FALSE)*VLOOKUP(ESCYLD2!AU$4,'[1]INTERNAL PARAMETERS-1'!$B$5:$J$44,3,FALSE)</f>
        <v>0</v>
      </c>
      <c r="AV225" s="52">
        <f>ESCYLD1!AV225*VLOOKUP(ESCYLD2!AV$4,'[1]INTERNAL PARAMETERS-1'!$B$5:$J$44,5,FALSE)*VLOOKUP(ESCYLD2!AV$4,'[1]INTERNAL PARAMETERS-1'!$B$5:$J$44,6,FALSE)*VLOOKUP(ESCYLD2!AV$4,'[1]INTERNAL PARAMETERS-1'!$B$5:$J$44,3,FALSE) + ESCYLD1!AV225*(1-VLOOKUP(ESCYLD2!AV$4,'[1]INTERNAL PARAMETERS-1'!$B$5:$J$44,5,FALSE))*VLOOKUP(ESCYLD2!AV$4,'[1]INTERNAL PARAMETERS-1'!$B$5:$J$44,8,FALSE)*VLOOKUP(ESCYLD2!AV$4,'[1]INTERNAL PARAMETERS-1'!$B$5:$J$44,3,FALSE)</f>
        <v>0</v>
      </c>
      <c r="AW225" s="52">
        <f>ESCYLD1!AW225*VLOOKUP(ESCYLD2!AW$4,'[1]INTERNAL PARAMETERS-1'!$B$5:$J$44,5,FALSE)*VLOOKUP(ESCYLD2!AW$4,'[1]INTERNAL PARAMETERS-1'!$B$5:$J$44,6,FALSE)*VLOOKUP(ESCYLD2!AW$4,'[1]INTERNAL PARAMETERS-1'!$B$5:$J$44,3,FALSE) + ESCYLD1!AW225*(1-VLOOKUP(ESCYLD2!AW$4,'[1]INTERNAL PARAMETERS-1'!$B$5:$J$44,5,FALSE))*VLOOKUP(ESCYLD2!AW$4,'[1]INTERNAL PARAMETERS-1'!$B$5:$J$44,8,FALSE)*VLOOKUP(ESCYLD2!AW$4,'[1]INTERNAL PARAMETERS-1'!$B$5:$J$44,3,FALSE)</f>
        <v>0</v>
      </c>
      <c r="AX225" s="52">
        <f>ESCYLD1!AX225*VLOOKUP(ESCYLD2!AX$4,'[1]INTERNAL PARAMETERS-1'!$B$5:$J$44,5,FALSE)*VLOOKUP(ESCYLD2!AX$4,'[1]INTERNAL PARAMETERS-1'!$B$5:$J$44,6,FALSE)*VLOOKUP(ESCYLD2!AX$4,'[1]INTERNAL PARAMETERS-1'!$B$5:$J$44,3,FALSE) + ESCYLD1!AX225*(1-VLOOKUP(ESCYLD2!AX$4,'[1]INTERNAL PARAMETERS-1'!$B$5:$J$44,5,FALSE))*VLOOKUP(ESCYLD2!AX$4,'[1]INTERNAL PARAMETERS-1'!$B$5:$J$44,8,FALSE)*VLOOKUP(ESCYLD2!AX$4,'[1]INTERNAL PARAMETERS-1'!$B$5:$J$44,3,FALSE)</f>
        <v>0</v>
      </c>
      <c r="AY225" s="52">
        <f>ESCYLD1!AY225*VLOOKUP(ESCYLD2!AY$4,'[1]INTERNAL PARAMETERS-1'!$B$5:$J$44,5,FALSE)*VLOOKUP(ESCYLD2!AY$4,'[1]INTERNAL PARAMETERS-1'!$B$5:$J$44,6,FALSE)*VLOOKUP(ESCYLD2!AY$4,'[1]INTERNAL PARAMETERS-1'!$B$5:$J$44,3,FALSE) + ESCYLD1!AY225*(1-VLOOKUP(ESCYLD2!AY$4,'[1]INTERNAL PARAMETERS-1'!$B$5:$J$44,5,FALSE))*VLOOKUP(ESCYLD2!AY$4,'[1]INTERNAL PARAMETERS-1'!$B$5:$J$44,8,FALSE)*VLOOKUP(ESCYLD2!AY$4,'[1]INTERNAL PARAMETERS-1'!$B$5:$J$44,3,FALSE)</f>
        <v>0</v>
      </c>
      <c r="AZ225" s="52">
        <f>ESCYLD1!AZ225*VLOOKUP(ESCYLD2!AZ$4,'[1]INTERNAL PARAMETERS-1'!$B$5:$J$44,5,FALSE)*VLOOKUP(ESCYLD2!AZ$4,'[1]INTERNAL PARAMETERS-1'!$B$5:$J$44,6,FALSE)*VLOOKUP(ESCYLD2!AZ$4,'[1]INTERNAL PARAMETERS-1'!$B$5:$J$44,3,FALSE) + ESCYLD1!AZ225*(1-VLOOKUP(ESCYLD2!AZ$4,'[1]INTERNAL PARAMETERS-1'!$B$5:$J$44,5,FALSE))*VLOOKUP(ESCYLD2!AZ$4,'[1]INTERNAL PARAMETERS-1'!$B$5:$J$44,8,FALSE)*VLOOKUP(ESCYLD2!AZ$4,'[1]INTERNAL PARAMETERS-1'!$B$5:$J$44,3,FALSE)</f>
        <v>0</v>
      </c>
      <c r="BA225" s="52">
        <f>ESCYLD1!BA225*VLOOKUP(ESCYLD2!BA$4,'[1]INTERNAL PARAMETERS-1'!$B$5:$J$44,5,FALSE)*VLOOKUP(ESCYLD2!BA$4,'[1]INTERNAL PARAMETERS-1'!$B$5:$J$44,6,FALSE)*VLOOKUP(ESCYLD2!BA$4,'[1]INTERNAL PARAMETERS-1'!$B$5:$J$44,3,FALSE) + ESCYLD1!BA225*(1-VLOOKUP(ESCYLD2!BA$4,'[1]INTERNAL PARAMETERS-1'!$B$5:$J$44,5,FALSE))*VLOOKUP(ESCYLD2!BA$4,'[1]INTERNAL PARAMETERS-1'!$B$5:$J$44,8,FALSE)*VLOOKUP(ESCYLD2!BA$4,'[1]INTERNAL PARAMETERS-1'!$B$5:$J$44,3,FALSE)</f>
        <v>0</v>
      </c>
      <c r="BB225" s="52">
        <f>ESCYLD1!BB225*VLOOKUP(ESCYLD2!BB$4,'[1]INTERNAL PARAMETERS-1'!$B$5:$J$44,5,FALSE)*VLOOKUP(ESCYLD2!BB$4,'[1]INTERNAL PARAMETERS-1'!$B$5:$J$44,6,FALSE)*VLOOKUP(ESCYLD2!BB$4,'[1]INTERNAL PARAMETERS-1'!$B$5:$J$44,3,FALSE) + ESCYLD1!BB225*(1-VLOOKUP(ESCYLD2!BB$4,'[1]INTERNAL PARAMETERS-1'!$B$5:$J$44,5,FALSE))*VLOOKUP(ESCYLD2!BB$4,'[1]INTERNAL PARAMETERS-1'!$B$5:$J$44,8,FALSE)*VLOOKUP(ESCYLD2!BB$4,'[1]INTERNAL PARAMETERS-1'!$B$5:$J$44,3,FALSE)</f>
        <v>0</v>
      </c>
      <c r="BC225" s="52">
        <f>ESCYLD1!BC225*VLOOKUP(ESCYLD2!BC$4,'[1]INTERNAL PARAMETERS-1'!$B$5:$J$44,5,FALSE)*VLOOKUP(ESCYLD2!BC$4,'[1]INTERNAL PARAMETERS-1'!$B$5:$J$44,6,FALSE)*VLOOKUP(ESCYLD2!BC$4,'[1]INTERNAL PARAMETERS-1'!$B$5:$J$44,3,FALSE) + ESCYLD1!BC225*(1-VLOOKUP(ESCYLD2!BC$4,'[1]INTERNAL PARAMETERS-1'!$B$5:$J$44,5,FALSE))*VLOOKUP(ESCYLD2!BC$4,'[1]INTERNAL PARAMETERS-1'!$B$5:$J$44,8,FALSE)*VLOOKUP(ESCYLD2!BC$4,'[1]INTERNAL PARAMETERS-1'!$B$5:$J$44,3,FALSE)</f>
        <v>0</v>
      </c>
      <c r="BD225" s="52">
        <f>ESCYLD1!BD225*VLOOKUP(ESCYLD2!BD$4,'[1]INTERNAL PARAMETERS-1'!$B$5:$J$44,5,FALSE)*VLOOKUP(ESCYLD2!BD$4,'[1]INTERNAL PARAMETERS-1'!$B$5:$J$44,6,FALSE)*VLOOKUP(ESCYLD2!BD$4,'[1]INTERNAL PARAMETERS-1'!$B$5:$J$44,3,FALSE) + ESCYLD1!BD225*(1-VLOOKUP(ESCYLD2!BD$4,'[1]INTERNAL PARAMETERS-1'!$B$5:$J$44,5,FALSE))*VLOOKUP(ESCYLD2!BD$4,'[1]INTERNAL PARAMETERS-1'!$B$5:$J$44,8,FALSE)*VLOOKUP(ESCYLD2!BD$4,'[1]INTERNAL PARAMETERS-1'!$B$5:$J$44,3,FALSE)</f>
        <v>0</v>
      </c>
      <c r="BE225" s="52">
        <f>ESCYLD1!BE225*VLOOKUP(ESCYLD2!BE$4,'[1]INTERNAL PARAMETERS-1'!$B$5:$J$44,5,FALSE)*VLOOKUP(ESCYLD2!BE$4,'[1]INTERNAL PARAMETERS-1'!$B$5:$J$44,6,FALSE)*VLOOKUP(ESCYLD2!BE$4,'[1]INTERNAL PARAMETERS-1'!$B$5:$J$44,3,FALSE) + ESCYLD1!BE225*(1-VLOOKUP(ESCYLD2!BE$4,'[1]INTERNAL PARAMETERS-1'!$B$5:$J$44,5,FALSE))*VLOOKUP(ESCYLD2!BE$4,'[1]INTERNAL PARAMETERS-1'!$B$5:$J$44,8,FALSE)*VLOOKUP(ESCYLD2!BE$4,'[1]INTERNAL PARAMETERS-1'!$B$5:$J$44,3,FALSE)</f>
        <v>0</v>
      </c>
      <c r="BF225" s="52">
        <f>ESCYLD1!BF225*VLOOKUP(ESCYLD2!BF$4,'[1]INTERNAL PARAMETERS-1'!$B$5:$J$44,5,FALSE)*VLOOKUP(ESCYLD2!BF$4,'[1]INTERNAL PARAMETERS-1'!$B$5:$J$44,6,FALSE)*VLOOKUP(ESCYLD2!BF$4,'[1]INTERNAL PARAMETERS-1'!$B$5:$J$44,3,FALSE) + ESCYLD1!BF225*(1-VLOOKUP(ESCYLD2!BF$4,'[1]INTERNAL PARAMETERS-1'!$B$5:$J$44,5,FALSE))*VLOOKUP(ESCYLD2!BF$4,'[1]INTERNAL PARAMETERS-1'!$B$5:$J$44,8,FALSE)*VLOOKUP(ESCYLD2!BF$4,'[1]INTERNAL PARAMETERS-1'!$B$5:$J$44,3,FALSE)</f>
        <v>0</v>
      </c>
      <c r="BG225" s="52">
        <f>ESCYLD1!BG225*VLOOKUP(ESCYLD2!BG$4,'[1]INTERNAL PARAMETERS-1'!$B$5:$J$44,5,FALSE)*VLOOKUP(ESCYLD2!BG$4,'[1]INTERNAL PARAMETERS-1'!$B$5:$J$44,6,FALSE)*VLOOKUP(ESCYLD2!BG$4,'[1]INTERNAL PARAMETERS-1'!$B$5:$J$44,3,FALSE) + ESCYLD1!BG225*(1-VLOOKUP(ESCYLD2!BG$4,'[1]INTERNAL PARAMETERS-1'!$B$5:$J$44,5,FALSE))*VLOOKUP(ESCYLD2!BG$4,'[1]INTERNAL PARAMETERS-1'!$B$5:$J$44,8,FALSE)*VLOOKUP(ESCYLD2!BG$4,'[1]INTERNAL PARAMETERS-1'!$B$5:$J$44,3,FALSE)</f>
        <v>0</v>
      </c>
      <c r="BH225" s="52">
        <f>ESCYLD1!BH225*VLOOKUP(ESCYLD2!BH$4,'[1]INTERNAL PARAMETERS-1'!$B$5:$J$44,5,FALSE)*VLOOKUP(ESCYLD2!BH$4,'[1]INTERNAL PARAMETERS-1'!$B$5:$J$44,6,FALSE)*VLOOKUP(ESCYLD2!BH$4,'[1]INTERNAL PARAMETERS-1'!$B$5:$J$44,3,FALSE) + ESCYLD1!BH225*(1-VLOOKUP(ESCYLD2!BH$4,'[1]INTERNAL PARAMETERS-1'!$B$5:$J$44,5,FALSE))*VLOOKUP(ESCYLD2!BH$4,'[1]INTERNAL PARAMETERS-1'!$B$5:$J$44,8,FALSE)*VLOOKUP(ESCYLD2!BH$4,'[1]INTERNAL PARAMETERS-1'!$B$5:$J$44,3,FALSE)</f>
        <v>0</v>
      </c>
      <c r="BI225" s="52">
        <f>ESCYLD1!BI225*VLOOKUP(ESCYLD2!BI$4,'[1]INTERNAL PARAMETERS-1'!$B$5:$J$44,5,FALSE)*VLOOKUP(ESCYLD2!BI$4,'[1]INTERNAL PARAMETERS-1'!$B$5:$J$44,6,FALSE)*VLOOKUP(ESCYLD2!BI$4,'[1]INTERNAL PARAMETERS-1'!$B$5:$J$44,3,FALSE) + ESCYLD1!BI225*(1-VLOOKUP(ESCYLD2!BI$4,'[1]INTERNAL PARAMETERS-1'!$B$5:$J$44,5,FALSE))*VLOOKUP(ESCYLD2!BI$4,'[1]INTERNAL PARAMETERS-1'!$B$5:$J$44,8,FALSE)*VLOOKUP(ESCYLD2!BI$4,'[1]INTERNAL PARAMETERS-1'!$B$5:$J$44,3,FALSE)</f>
        <v>0</v>
      </c>
      <c r="BJ225" s="52">
        <f>ESCYLD1!BJ225*VLOOKUP(ESCYLD2!BJ$4,'[1]INTERNAL PARAMETERS-1'!$B$5:$J$44,5,FALSE)*VLOOKUP(ESCYLD2!BJ$4,'[1]INTERNAL PARAMETERS-1'!$B$5:$J$44,6,FALSE)*VLOOKUP(ESCYLD2!BJ$4,'[1]INTERNAL PARAMETERS-1'!$B$5:$J$44,3,FALSE) + ESCYLD1!BJ225*(1-VLOOKUP(ESCYLD2!BJ$4,'[1]INTERNAL PARAMETERS-1'!$B$5:$J$44,5,FALSE))*VLOOKUP(ESCYLD2!BJ$4,'[1]INTERNAL PARAMETERS-1'!$B$5:$J$44,8,FALSE)*VLOOKUP(ESCYLD2!BJ$4,'[1]INTERNAL PARAMETERS-1'!$B$5:$J$44,3,FALSE)</f>
        <v>0</v>
      </c>
      <c r="BK225" s="52">
        <f>ESCYLD1!BK225*VLOOKUP(ESCYLD2!BK$4,'[1]INTERNAL PARAMETERS-1'!$B$5:$J$44,5,FALSE)*VLOOKUP(ESCYLD2!BK$4,'[1]INTERNAL PARAMETERS-1'!$B$5:$J$44,6,FALSE)*VLOOKUP(ESCYLD2!BK$4,'[1]INTERNAL PARAMETERS-1'!$B$5:$J$44,3,FALSE) + ESCYLD1!BK225*(1-VLOOKUP(ESCYLD2!BK$4,'[1]INTERNAL PARAMETERS-1'!$B$5:$J$44,5,FALSE))*VLOOKUP(ESCYLD2!BK$4,'[1]INTERNAL PARAMETERS-1'!$B$5:$J$44,8,FALSE)*VLOOKUP(ESCYLD2!BK$4,'[1]INTERNAL PARAMETERS-1'!$B$5:$J$44,3,FALSE)</f>
        <v>0</v>
      </c>
      <c r="BL225" s="52">
        <f>ESCYLD1!BL225*VLOOKUP(ESCYLD2!BL$4,'[1]INTERNAL PARAMETERS-1'!$B$5:$J$44,5,FALSE)*VLOOKUP(ESCYLD2!BL$4,'[1]INTERNAL PARAMETERS-1'!$B$5:$J$44,6,FALSE)*VLOOKUP(ESCYLD2!BL$4,'[1]INTERNAL PARAMETERS-1'!$B$5:$J$44,3,FALSE) + ESCYLD1!BL225*(1-VLOOKUP(ESCYLD2!BL$4,'[1]INTERNAL PARAMETERS-1'!$B$5:$J$44,5,FALSE))*VLOOKUP(ESCYLD2!BL$4,'[1]INTERNAL PARAMETERS-1'!$B$5:$J$44,8,FALSE)*VLOOKUP(ESCYLD2!BL$4,'[1]INTERNAL PARAMETERS-1'!$B$5:$J$44,3,FALSE)</f>
        <v>0</v>
      </c>
      <c r="BM225" s="52">
        <f>ESCYLD1!BM225*VLOOKUP(ESCYLD2!BM$4,'[1]INTERNAL PARAMETERS-1'!$B$5:$J$44,5,FALSE)*VLOOKUP(ESCYLD2!BM$4,'[1]INTERNAL PARAMETERS-1'!$B$5:$J$44,6,FALSE)*VLOOKUP(ESCYLD2!BM$4,'[1]INTERNAL PARAMETERS-1'!$B$5:$J$44,3,FALSE) + ESCYLD1!BM225*(1-VLOOKUP(ESCYLD2!BM$4,'[1]INTERNAL PARAMETERS-1'!$B$5:$J$44,5,FALSE))*VLOOKUP(ESCYLD2!BM$4,'[1]INTERNAL PARAMETERS-1'!$B$5:$J$44,8,FALSE)*VLOOKUP(ESCYLD2!BM$4,'[1]INTERNAL PARAMETERS-1'!$B$5:$J$44,3,FALSE)</f>
        <v>0</v>
      </c>
      <c r="BN225" s="52">
        <f>ESCYLD1!BN225*VLOOKUP(ESCYLD2!BN$4,'[1]INTERNAL PARAMETERS-1'!$B$5:$J$44,5,FALSE)*VLOOKUP(ESCYLD2!BN$4,'[1]INTERNAL PARAMETERS-1'!$B$5:$J$44,6,FALSE)*VLOOKUP(ESCYLD2!BN$4,'[1]INTERNAL PARAMETERS-1'!$B$5:$J$44,3,FALSE) + ESCYLD1!BN225*(1-VLOOKUP(ESCYLD2!BN$4,'[1]INTERNAL PARAMETERS-1'!$B$5:$J$44,5,FALSE))*VLOOKUP(ESCYLD2!BN$4,'[1]INTERNAL PARAMETERS-1'!$B$5:$J$44,8,FALSE)*VLOOKUP(ESCYLD2!BN$4,'[1]INTERNAL PARAMETERS-1'!$B$5:$J$44,3,FALSE)</f>
        <v>0</v>
      </c>
      <c r="BO225" s="52">
        <f>ESCYLD1!BO225*VLOOKUP(ESCYLD2!BO$4,'[1]INTERNAL PARAMETERS-1'!$B$5:$J$44,5,FALSE)*VLOOKUP(ESCYLD2!BO$4,'[1]INTERNAL PARAMETERS-1'!$B$5:$J$44,6,FALSE)*VLOOKUP(ESCYLD2!BO$4,'[1]INTERNAL PARAMETERS-1'!$B$5:$J$44,3,FALSE) + ESCYLD1!BO225*(1-VLOOKUP(ESCYLD2!BO$4,'[1]INTERNAL PARAMETERS-1'!$B$5:$J$44,5,FALSE))*VLOOKUP(ESCYLD2!BO$4,'[1]INTERNAL PARAMETERS-1'!$B$5:$J$44,8,FALSE)*VLOOKUP(ESCYLD2!BO$4,'[1]INTERNAL PARAMETERS-1'!$B$5:$J$44,3,FALSE)</f>
        <v>0</v>
      </c>
      <c r="BP225" s="52">
        <f>ESCYLD1!BP225*VLOOKUP(ESCYLD2!BP$4,'[1]INTERNAL PARAMETERS-1'!$B$5:$J$44,5,FALSE)*VLOOKUP(ESCYLD2!BP$4,'[1]INTERNAL PARAMETERS-1'!$B$5:$J$44,6,FALSE)*VLOOKUP(ESCYLD2!BP$4,'[1]INTERNAL PARAMETERS-1'!$B$5:$J$44,3,FALSE) + ESCYLD1!BP225*(1-VLOOKUP(ESCYLD2!BP$4,'[1]INTERNAL PARAMETERS-1'!$B$5:$J$44,5,FALSE))*VLOOKUP(ESCYLD2!BP$4,'[1]INTERNAL PARAMETERS-1'!$B$5:$J$44,8,FALSE)*VLOOKUP(ESCYLD2!BP$4,'[1]INTERNAL PARAMETERS-1'!$B$5:$J$44,3,FALSE)</f>
        <v>0</v>
      </c>
      <c r="BQ225" s="52">
        <f>ESCYLD1!BQ225*VLOOKUP(ESCYLD2!BQ$4,'[1]INTERNAL PARAMETERS-1'!$B$5:$J$44,5,FALSE)*VLOOKUP(ESCYLD2!BQ$4,'[1]INTERNAL PARAMETERS-1'!$B$5:$J$44,6,FALSE)*VLOOKUP(ESCYLD2!BQ$4,'[1]INTERNAL PARAMETERS-1'!$B$5:$J$44,3,FALSE) + ESCYLD1!BQ225*(1-VLOOKUP(ESCYLD2!BQ$4,'[1]INTERNAL PARAMETERS-1'!$B$5:$J$44,5,FALSE))*VLOOKUP(ESCYLD2!BQ$4,'[1]INTERNAL PARAMETERS-1'!$B$5:$J$44,8,FALSE)*VLOOKUP(ESCYLD2!BQ$4,'[1]INTERNAL PARAMETERS-1'!$B$5:$J$44,3,FALSE)</f>
        <v>0</v>
      </c>
      <c r="BR225" s="52">
        <f>ESCYLD1!BR225*VLOOKUP(ESCYLD2!BR$4,'[1]INTERNAL PARAMETERS-1'!$B$5:$J$44,5,FALSE)*VLOOKUP(ESCYLD2!BR$4,'[1]INTERNAL PARAMETERS-1'!$B$5:$J$44,6,FALSE)*VLOOKUP(ESCYLD2!BR$4,'[1]INTERNAL PARAMETERS-1'!$B$5:$J$44,3,FALSE) + ESCYLD1!BR225*(1-VLOOKUP(ESCYLD2!BR$4,'[1]INTERNAL PARAMETERS-1'!$B$5:$J$44,5,FALSE))*VLOOKUP(ESCYLD2!BR$4,'[1]INTERNAL PARAMETERS-1'!$B$5:$J$44,8,FALSE)*VLOOKUP(ESCYLD2!BR$4,'[1]INTERNAL PARAMETERS-1'!$B$5:$J$44,3,FALSE)</f>
        <v>0</v>
      </c>
      <c r="BS225" s="52">
        <f>ESCYLD1!BS225*VLOOKUP(ESCYLD2!BS$4,'[1]INTERNAL PARAMETERS-1'!$B$5:$J$44,5,FALSE)*VLOOKUP(ESCYLD2!BS$4,'[1]INTERNAL PARAMETERS-1'!$B$5:$J$44,6,FALSE)*VLOOKUP(ESCYLD2!BS$4,'[1]INTERNAL PARAMETERS-1'!$B$5:$J$44,3,FALSE) + ESCYLD1!BS225*(1-VLOOKUP(ESCYLD2!BS$4,'[1]INTERNAL PARAMETERS-1'!$B$5:$J$44,5,FALSE))*VLOOKUP(ESCYLD2!BS$4,'[1]INTERNAL PARAMETERS-1'!$B$5:$J$44,8,FALSE)*VLOOKUP(ESCYLD2!BS$4,'[1]INTERNAL PARAMETERS-1'!$B$5:$J$44,3,FALSE)</f>
        <v>0</v>
      </c>
      <c r="BT225" s="52">
        <f>ESCYLD1!BT225*VLOOKUP(ESCYLD2!BT$4,'[1]INTERNAL PARAMETERS-1'!$B$5:$J$44,5,FALSE)*VLOOKUP(ESCYLD2!BT$4,'[1]INTERNAL PARAMETERS-1'!$B$5:$J$44,6,FALSE)*VLOOKUP(ESCYLD2!BT$4,'[1]INTERNAL PARAMETERS-1'!$B$5:$J$44,3,FALSE) + ESCYLD1!BT225*(1-VLOOKUP(ESCYLD2!BT$4,'[1]INTERNAL PARAMETERS-1'!$B$5:$J$44,5,FALSE))*VLOOKUP(ESCYLD2!BT$4,'[1]INTERNAL PARAMETERS-1'!$B$5:$J$44,8,FALSE)*VLOOKUP(ESCYLD2!BT$4,'[1]INTERNAL PARAMETERS-1'!$B$5:$J$44,3,FALSE)</f>
        <v>0</v>
      </c>
      <c r="BU225" s="52">
        <f>ESCYLD1!BU225*VLOOKUP(ESCYLD2!BU$4,'[1]INTERNAL PARAMETERS-1'!$B$5:$J$44,5,FALSE)*VLOOKUP(ESCYLD2!BU$4,'[1]INTERNAL PARAMETERS-1'!$B$5:$J$44,6,FALSE)*VLOOKUP(ESCYLD2!BU$4,'[1]INTERNAL PARAMETERS-1'!$B$5:$J$44,3,FALSE) + ESCYLD1!BU225*(1-VLOOKUP(ESCYLD2!BU$4,'[1]INTERNAL PARAMETERS-1'!$B$5:$J$44,5,FALSE))*VLOOKUP(ESCYLD2!BU$4,'[1]INTERNAL PARAMETERS-1'!$B$5:$J$44,8,FALSE)*VLOOKUP(ESCYLD2!BU$4,'[1]INTERNAL PARAMETERS-1'!$B$5:$J$44,3,FALSE)</f>
        <v>0</v>
      </c>
      <c r="BV225" s="52">
        <f>ESCYLD1!BV225*VLOOKUP(ESCYLD2!BV$4,'[1]INTERNAL PARAMETERS-1'!$B$5:$J$44,5,FALSE)*VLOOKUP(ESCYLD2!BV$4,'[1]INTERNAL PARAMETERS-1'!$B$5:$J$44,6,FALSE)*VLOOKUP(ESCYLD2!BV$4,'[1]INTERNAL PARAMETERS-1'!$B$5:$J$44,3,FALSE) + ESCYLD1!BV225*(1-VLOOKUP(ESCYLD2!BV$4,'[1]INTERNAL PARAMETERS-1'!$B$5:$J$44,5,FALSE))*VLOOKUP(ESCYLD2!BV$4,'[1]INTERNAL PARAMETERS-1'!$B$5:$J$44,8,FALSE)*VLOOKUP(ESCYLD2!BV$4,'[1]INTERNAL PARAMETERS-1'!$B$5:$J$44,3,FALSE)</f>
        <v>0</v>
      </c>
      <c r="BW225" s="52">
        <f>ESCYLD1!BW225*VLOOKUP(ESCYLD2!BW$4,'[1]INTERNAL PARAMETERS-1'!$B$5:$J$44,5,FALSE)*VLOOKUP(ESCYLD2!BW$4,'[1]INTERNAL PARAMETERS-1'!$B$5:$J$44,6,FALSE)*VLOOKUP(ESCYLD2!BW$4,'[1]INTERNAL PARAMETERS-1'!$B$5:$J$44,3,FALSE) + ESCYLD1!BW225*(1-VLOOKUP(ESCYLD2!BW$4,'[1]INTERNAL PARAMETERS-1'!$B$5:$J$44,5,FALSE))*VLOOKUP(ESCYLD2!BW$4,'[1]INTERNAL PARAMETERS-1'!$B$5:$J$44,8,FALSE)*VLOOKUP(ESCYLD2!BW$4,'[1]INTERNAL PARAMETERS-1'!$B$5:$J$44,3,FALSE)</f>
        <v>0</v>
      </c>
      <c r="BX225" s="52">
        <f>ESCYLD1!BX225*VLOOKUP(ESCYLD2!BX$4,'[1]INTERNAL PARAMETERS-1'!$B$5:$J$44,5,FALSE)*VLOOKUP(ESCYLD2!BX$4,'[1]INTERNAL PARAMETERS-1'!$B$5:$J$44,6,FALSE)*VLOOKUP(ESCYLD2!BX$4,'[1]INTERNAL PARAMETERS-1'!$B$5:$J$44,3,FALSE) + ESCYLD1!BX225*(1-VLOOKUP(ESCYLD2!BX$4,'[1]INTERNAL PARAMETERS-1'!$B$5:$J$44,5,FALSE))*VLOOKUP(ESCYLD2!BX$4,'[1]INTERNAL PARAMETERS-1'!$B$5:$J$44,8,FALSE)*VLOOKUP(ESCYLD2!BX$4,'[1]INTERNAL PARAMETERS-1'!$B$5:$J$44,3,FALSE)</f>
        <v>0</v>
      </c>
      <c r="BY225" s="52">
        <f>ESCYLD1!BY225*VLOOKUP(ESCYLD2!BY$4,'[1]INTERNAL PARAMETERS-1'!$B$5:$J$44,5,FALSE)*VLOOKUP(ESCYLD2!BY$4,'[1]INTERNAL PARAMETERS-1'!$B$5:$J$44,6,FALSE)*VLOOKUP(ESCYLD2!BY$4,'[1]INTERNAL PARAMETERS-1'!$B$5:$J$44,3,FALSE) + ESCYLD1!BY225*(1-VLOOKUP(ESCYLD2!BY$4,'[1]INTERNAL PARAMETERS-1'!$B$5:$J$44,5,FALSE))*VLOOKUP(ESCYLD2!BY$4,'[1]INTERNAL PARAMETERS-1'!$B$5:$J$44,8,FALSE)*VLOOKUP(ESCYLD2!BY$4,'[1]INTERNAL PARAMETERS-1'!$B$5:$J$44,3,FALSE)</f>
        <v>0</v>
      </c>
      <c r="BZ225" s="52">
        <f>ESCYLD1!BZ225*VLOOKUP(ESCYLD2!BZ$4,'[1]INTERNAL PARAMETERS-1'!$B$5:$J$44,5,FALSE)*VLOOKUP(ESCYLD2!BZ$4,'[1]INTERNAL PARAMETERS-1'!$B$5:$J$44,6,FALSE)*VLOOKUP(ESCYLD2!BZ$4,'[1]INTERNAL PARAMETERS-1'!$B$5:$J$44,3,FALSE) + ESCYLD1!BZ225*(1-VLOOKUP(ESCYLD2!BZ$4,'[1]INTERNAL PARAMETERS-1'!$B$5:$J$44,5,FALSE))*VLOOKUP(ESCYLD2!BZ$4,'[1]INTERNAL PARAMETERS-1'!$B$5:$J$44,8,FALSE)*VLOOKUP(ESCYLD2!BZ$4,'[1]INTERNAL PARAMETERS-1'!$B$5:$J$44,3,FALSE)</f>
        <v>0</v>
      </c>
      <c r="CA225" s="52">
        <f>ESCYLD1!CA225*VLOOKUP(ESCYLD2!CA$4,'[1]INTERNAL PARAMETERS-1'!$B$5:$J$44,5,FALSE)*VLOOKUP(ESCYLD2!CA$4,'[1]INTERNAL PARAMETERS-1'!$B$5:$J$44,6,FALSE)*VLOOKUP(ESCYLD2!CA$4,'[1]INTERNAL PARAMETERS-1'!$B$5:$J$44,3,FALSE) + ESCYLD1!CA225*(1-VLOOKUP(ESCYLD2!CA$4,'[1]INTERNAL PARAMETERS-1'!$B$5:$J$44,5,FALSE))*VLOOKUP(ESCYLD2!CA$4,'[1]INTERNAL PARAMETERS-1'!$B$5:$J$44,8,FALSE)*VLOOKUP(ESCYLD2!CA$4,'[1]INTERNAL PARAMETERS-1'!$B$5:$J$44,3,FALSE)</f>
        <v>0</v>
      </c>
      <c r="CB225" s="52">
        <f>ESCYLD1!CB225*VLOOKUP(ESCYLD2!CB$4,'[1]INTERNAL PARAMETERS-1'!$B$5:$J$44,5,FALSE)*VLOOKUP(ESCYLD2!CB$4,'[1]INTERNAL PARAMETERS-1'!$B$5:$J$44,6,FALSE)*VLOOKUP(ESCYLD2!CB$4,'[1]INTERNAL PARAMETERS-1'!$B$5:$J$44,3,FALSE) + ESCYLD1!CB225*(1-VLOOKUP(ESCYLD2!CB$4,'[1]INTERNAL PARAMETERS-1'!$B$5:$J$44,5,FALSE))*VLOOKUP(ESCYLD2!CB$4,'[1]INTERNAL PARAMETERS-1'!$B$5:$J$44,8,FALSE)*VLOOKUP(ESCYLD2!CB$4,'[1]INTERNAL PARAMETERS-1'!$B$5:$J$44,3,FALSE)</f>
        <v>0</v>
      </c>
      <c r="CC225" s="52">
        <f>ESCYLD1!CC225*VLOOKUP(ESCYLD2!CC$4,'[1]INTERNAL PARAMETERS-1'!$B$5:$J$44,5,FALSE)*VLOOKUP(ESCYLD2!CC$4,'[1]INTERNAL PARAMETERS-1'!$B$5:$J$44,6,FALSE)*VLOOKUP(ESCYLD2!CC$4,'[1]INTERNAL PARAMETERS-1'!$B$5:$J$44,3,FALSE) + ESCYLD1!CC225*(1-VLOOKUP(ESCYLD2!CC$4,'[1]INTERNAL PARAMETERS-1'!$B$5:$J$44,5,FALSE))*VLOOKUP(ESCYLD2!CC$4,'[1]INTERNAL PARAMETERS-1'!$B$5:$J$44,8,FALSE)*VLOOKUP(ESCYLD2!CC$4,'[1]INTERNAL PARAMETERS-1'!$B$5:$J$44,3,FALSE)</f>
        <v>0</v>
      </c>
      <c r="CD225" s="52">
        <f>ESCYLD1!CD225*VLOOKUP(ESCYLD2!CD$4,'[1]INTERNAL PARAMETERS-1'!$B$5:$J$44,5,FALSE)*VLOOKUP(ESCYLD2!CD$4,'[1]INTERNAL PARAMETERS-1'!$B$5:$J$44,6,FALSE)*VLOOKUP(ESCYLD2!CD$4,'[1]INTERNAL PARAMETERS-1'!$B$5:$J$44,3,FALSE) + ESCYLD1!CD225*(1-VLOOKUP(ESCYLD2!CD$4,'[1]INTERNAL PARAMETERS-1'!$B$5:$J$44,5,FALSE))*VLOOKUP(ESCYLD2!CD$4,'[1]INTERNAL PARAMETERS-1'!$B$5:$J$44,8,FALSE)*VLOOKUP(ESCYLD2!CD$4,'[1]INTERNAL PARAMETERS-1'!$B$5:$J$44,3,FALSE)</f>
        <v>0</v>
      </c>
      <c r="CE225" s="52">
        <f>ESCYLD1!CE225*VLOOKUP(ESCYLD2!CE$4,'[1]INTERNAL PARAMETERS-1'!$B$5:$J$44,5,FALSE)*VLOOKUP(ESCYLD2!CE$4,'[1]INTERNAL PARAMETERS-1'!$B$5:$J$44,6,FALSE)*VLOOKUP(ESCYLD2!CE$4,'[1]INTERNAL PARAMETERS-1'!$B$5:$J$44,3,FALSE) + ESCYLD1!CE225*(1-VLOOKUP(ESCYLD2!CE$4,'[1]INTERNAL PARAMETERS-1'!$B$5:$J$44,5,FALSE))*VLOOKUP(ESCYLD2!CE$4,'[1]INTERNAL PARAMETERS-1'!$B$5:$J$44,8,FALSE)*VLOOKUP(ESCYLD2!CE$4,'[1]INTERNAL PARAMETERS-1'!$B$5:$J$44,3,FALSE)</f>
        <v>0</v>
      </c>
      <c r="CF225" s="52">
        <f>ESCYLD1!CF225*VLOOKUP(ESCYLD2!CF$4,'[1]INTERNAL PARAMETERS-1'!$B$5:$J$44,5,FALSE)*VLOOKUP(ESCYLD2!CF$4,'[1]INTERNAL PARAMETERS-1'!$B$5:$J$44,6,FALSE)*VLOOKUP(ESCYLD2!CF$4,'[1]INTERNAL PARAMETERS-1'!$B$5:$J$44,3,FALSE) + ESCYLD1!CF225*(1-VLOOKUP(ESCYLD2!CF$4,'[1]INTERNAL PARAMETERS-1'!$B$5:$J$44,5,FALSE))*VLOOKUP(ESCYLD2!CF$4,'[1]INTERNAL PARAMETERS-1'!$B$5:$J$44,8,FALSE)*VLOOKUP(ESCYLD2!CF$4,'[1]INTERNAL PARAMETERS-1'!$B$5:$J$44,3,FALSE)</f>
        <v>0</v>
      </c>
      <c r="CG225" s="52">
        <f>ESCYLD1!CG225*VLOOKUP(ESCYLD2!CG$4,'[1]INTERNAL PARAMETERS-1'!$B$5:$J$44,5,FALSE)*VLOOKUP(ESCYLD2!CG$4,'[1]INTERNAL PARAMETERS-1'!$B$5:$J$44,6,FALSE)*VLOOKUP(ESCYLD2!CG$4,'[1]INTERNAL PARAMETERS-1'!$B$5:$J$44,3,FALSE) + ESCYLD1!CG225*(1-VLOOKUP(ESCYLD2!CG$4,'[1]INTERNAL PARAMETERS-1'!$B$5:$J$44,5,FALSE))*VLOOKUP(ESCYLD2!CG$4,'[1]INTERNAL PARAMETERS-1'!$B$5:$J$44,8,FALSE)*VLOOKUP(ESCYLD2!CG$4,'[1]INTERNAL PARAMETERS-1'!$B$5:$J$44,3,FALSE)</f>
        <v>0</v>
      </c>
      <c r="CH225" s="51">
        <f>ESCYLD1!CH225*VLOOKUP(ESCYLD2!CH$4,'[1]INTERNAL PARAMETERS-1'!$B$5:$J$44,5,FALSE)*VLOOKUP(ESCYLD2!CH$4,'[1]INTERNAL PARAMETERS-1'!$B$5:$J$44,6,FALSE)*VLOOKUP(ESCYLD2!CH$4,'[1]INTERNAL PARAMETERS-1'!$B$5:$J$44,3,FALSE) + ESCYLD1!CH225*(1-VLOOKUP(ESCYLD2!CH$4,'[1]INTERNAL PARAMETERS-1'!$B$5:$J$44,5,FALSE))*VLOOKUP(ESCYLD2!CH$4,'[1]INTERNAL PARAMETERS-1'!$B$5:$J$44,8,FALSE)*VLOOKUP(ESCYLD2!CH$4,'[1]INTERNAL PARAMETERS-1'!$B$5:$J$44,3,FALSE)</f>
        <v>0</v>
      </c>
      <c r="CJ225" s="53">
        <f t="shared" si="6"/>
        <v>0</v>
      </c>
      <c r="CK225" s="51">
        <f t="shared" si="7"/>
        <v>0</v>
      </c>
    </row>
    <row r="226" spans="2:89" x14ac:dyDescent="0.5">
      <c r="B226" s="66" t="s">
        <v>6</v>
      </c>
      <c r="C226" s="65" t="s">
        <v>90</v>
      </c>
      <c r="D226" s="65" t="s">
        <v>84</v>
      </c>
      <c r="E226" s="151">
        <f>ESC!AF226</f>
        <v>0</v>
      </c>
      <c r="F226" s="67">
        <f>'[1]INTERNAL PARAMETERS-1'!M10</f>
        <v>58.935000000000002</v>
      </c>
      <c r="G226" s="53">
        <f>ESCYLD1!G226*VLOOKUP(ESCYLD2!G$4,'[1]INTERNAL PARAMETERS-1'!$B$5:$J$44,5,FALSE)*VLOOKUP(ESCYLD2!G$4,'[1]INTERNAL PARAMETERS-1'!$B$5:$J$44,7,FALSE)*ESCYLD2!$F226 + ESCYLD1!G226*(1-VLOOKUP(ESCYLD2!G$4,'[1]INTERNAL PARAMETERS-1'!$B$5:$J$44,5,FALSE))*VLOOKUP(ESCYLD2!G$4,'[1]INTERNAL PARAMETERS-1'!$B$5:$J$44,9,FALSE)*ESCYLD2!$F226</f>
        <v>0</v>
      </c>
      <c r="H226" s="52">
        <f>ESCYLD1!H226*VLOOKUP(ESCYLD2!H$4,'[1]INTERNAL PARAMETERS-1'!$B$5:$J$44,5,FALSE)*VLOOKUP(ESCYLD2!H$4,'[1]INTERNAL PARAMETERS-1'!$B$5:$J$44,7,FALSE)*ESCYLD2!$F226 + ESCYLD1!H226*(1-VLOOKUP(ESCYLD2!H$4,'[1]INTERNAL PARAMETERS-1'!$B$5:$J$44,5,FALSE))*VLOOKUP(ESCYLD2!H$4,'[1]INTERNAL PARAMETERS-1'!$B$5:$J$44,9,FALSE)*ESCYLD2!$F226</f>
        <v>0</v>
      </c>
      <c r="I226" s="52">
        <f>ESCYLD1!I226*VLOOKUP(ESCYLD2!I$4,'[1]INTERNAL PARAMETERS-1'!$B$5:$J$44,5,FALSE)*VLOOKUP(ESCYLD2!I$4,'[1]INTERNAL PARAMETERS-1'!$B$5:$J$44,7,FALSE)*ESCYLD2!$F226 + ESCYLD1!I226*(1-VLOOKUP(ESCYLD2!I$4,'[1]INTERNAL PARAMETERS-1'!$B$5:$J$44,5,FALSE))*VLOOKUP(ESCYLD2!I$4,'[1]INTERNAL PARAMETERS-1'!$B$5:$J$44,9,FALSE)*ESCYLD2!$F226</f>
        <v>0</v>
      </c>
      <c r="J226" s="52">
        <f>ESCYLD1!J226*VLOOKUP(ESCYLD2!J$4,'[1]INTERNAL PARAMETERS-1'!$B$5:$J$44,5,FALSE)*VLOOKUP(ESCYLD2!J$4,'[1]INTERNAL PARAMETERS-1'!$B$5:$J$44,7,FALSE)*ESCYLD2!$F226 + ESCYLD1!J226*(1-VLOOKUP(ESCYLD2!J$4,'[1]INTERNAL PARAMETERS-1'!$B$5:$J$44,5,FALSE))*VLOOKUP(ESCYLD2!J$4,'[1]INTERNAL PARAMETERS-1'!$B$5:$J$44,9,FALSE)*ESCYLD2!$F226</f>
        <v>0</v>
      </c>
      <c r="K226" s="52">
        <f>ESCYLD1!K226*VLOOKUP(ESCYLD2!K$4,'[1]INTERNAL PARAMETERS-1'!$B$5:$J$44,5,FALSE)*VLOOKUP(ESCYLD2!K$4,'[1]INTERNAL PARAMETERS-1'!$B$5:$J$44,7,FALSE)*ESCYLD2!$F226 + ESCYLD1!K226*(1-VLOOKUP(ESCYLD2!K$4,'[1]INTERNAL PARAMETERS-1'!$B$5:$J$44,5,FALSE))*VLOOKUP(ESCYLD2!K$4,'[1]INTERNAL PARAMETERS-1'!$B$5:$J$44,9,FALSE)*ESCYLD2!$F226</f>
        <v>0</v>
      </c>
      <c r="L226" s="52">
        <f>ESCYLD1!L226*VLOOKUP(ESCYLD2!L$4,'[1]INTERNAL PARAMETERS-1'!$B$5:$J$44,5,FALSE)*VLOOKUP(ESCYLD2!L$4,'[1]INTERNAL PARAMETERS-1'!$B$5:$J$44,7,FALSE)*ESCYLD2!$F226 + ESCYLD1!L226*(1-VLOOKUP(ESCYLD2!L$4,'[1]INTERNAL PARAMETERS-1'!$B$5:$J$44,5,FALSE))*VLOOKUP(ESCYLD2!L$4,'[1]INTERNAL PARAMETERS-1'!$B$5:$J$44,9,FALSE)*ESCYLD2!$F226</f>
        <v>0</v>
      </c>
      <c r="M226" s="52">
        <f>ESCYLD1!M226*VLOOKUP(ESCYLD2!M$4,'[1]INTERNAL PARAMETERS-1'!$B$5:$J$44,5,FALSE)*VLOOKUP(ESCYLD2!M$4,'[1]INTERNAL PARAMETERS-1'!$B$5:$J$44,7,FALSE)*ESCYLD2!$F226 + ESCYLD1!M226*(1-VLOOKUP(ESCYLD2!M$4,'[1]INTERNAL PARAMETERS-1'!$B$5:$J$44,5,FALSE))*VLOOKUP(ESCYLD2!M$4,'[1]INTERNAL PARAMETERS-1'!$B$5:$J$44,9,FALSE)*ESCYLD2!$F226</f>
        <v>0</v>
      </c>
      <c r="N226" s="52">
        <f>ESCYLD1!N226*VLOOKUP(ESCYLD2!N$4,'[1]INTERNAL PARAMETERS-1'!$B$5:$J$44,5,FALSE)*VLOOKUP(ESCYLD2!N$4,'[1]INTERNAL PARAMETERS-1'!$B$5:$J$44,7,FALSE)*ESCYLD2!$F226 + ESCYLD1!N226*(1-VLOOKUP(ESCYLD2!N$4,'[1]INTERNAL PARAMETERS-1'!$B$5:$J$44,5,FALSE))*VLOOKUP(ESCYLD2!N$4,'[1]INTERNAL PARAMETERS-1'!$B$5:$J$44,9,FALSE)*ESCYLD2!$F226</f>
        <v>0</v>
      </c>
      <c r="O226" s="52">
        <f>ESCYLD1!O226*VLOOKUP(ESCYLD2!O$4,'[1]INTERNAL PARAMETERS-1'!$B$5:$J$44,5,FALSE)*VLOOKUP(ESCYLD2!O$4,'[1]INTERNAL PARAMETERS-1'!$B$5:$J$44,7,FALSE)*ESCYLD2!$F226 + ESCYLD1!O226*(1-VLOOKUP(ESCYLD2!O$4,'[1]INTERNAL PARAMETERS-1'!$B$5:$J$44,5,FALSE))*VLOOKUP(ESCYLD2!O$4,'[1]INTERNAL PARAMETERS-1'!$B$5:$J$44,9,FALSE)*ESCYLD2!$F226</f>
        <v>0</v>
      </c>
      <c r="P226" s="52">
        <f>ESCYLD1!P226*VLOOKUP(ESCYLD2!P$4,'[1]INTERNAL PARAMETERS-1'!$B$5:$J$44,5,FALSE)*VLOOKUP(ESCYLD2!P$4,'[1]INTERNAL PARAMETERS-1'!$B$5:$J$44,7,FALSE)*ESCYLD2!$F226 + ESCYLD1!P226*(1-VLOOKUP(ESCYLD2!P$4,'[1]INTERNAL PARAMETERS-1'!$B$5:$J$44,5,FALSE))*VLOOKUP(ESCYLD2!P$4,'[1]INTERNAL PARAMETERS-1'!$B$5:$J$44,9,FALSE)*ESCYLD2!$F226</f>
        <v>0</v>
      </c>
      <c r="Q226" s="52">
        <f>ESCYLD1!Q226*VLOOKUP(ESCYLD2!Q$4,'[1]INTERNAL PARAMETERS-1'!$B$5:$J$44,5,FALSE)*VLOOKUP(ESCYLD2!Q$4,'[1]INTERNAL PARAMETERS-1'!$B$5:$J$44,7,FALSE)*ESCYLD2!$F226 + ESCYLD1!Q226*(1-VLOOKUP(ESCYLD2!Q$4,'[1]INTERNAL PARAMETERS-1'!$B$5:$J$44,5,FALSE))*VLOOKUP(ESCYLD2!Q$4,'[1]INTERNAL PARAMETERS-1'!$B$5:$J$44,9,FALSE)*ESCYLD2!$F226</f>
        <v>0</v>
      </c>
      <c r="R226" s="52">
        <f>ESCYLD1!R226*VLOOKUP(ESCYLD2!R$4,'[1]INTERNAL PARAMETERS-1'!$B$5:$J$44,5,FALSE)*VLOOKUP(ESCYLD2!R$4,'[1]INTERNAL PARAMETERS-1'!$B$5:$J$44,7,FALSE)*ESCYLD2!$F226 + ESCYLD1!R226*(1-VLOOKUP(ESCYLD2!R$4,'[1]INTERNAL PARAMETERS-1'!$B$5:$J$44,5,FALSE))*VLOOKUP(ESCYLD2!R$4,'[1]INTERNAL PARAMETERS-1'!$B$5:$J$44,9,FALSE)*ESCYLD2!$F226</f>
        <v>0</v>
      </c>
      <c r="S226" s="52">
        <f>ESCYLD1!S226*VLOOKUP(ESCYLD2!S$4,'[1]INTERNAL PARAMETERS-1'!$B$5:$J$44,5,FALSE)*VLOOKUP(ESCYLD2!S$4,'[1]INTERNAL PARAMETERS-1'!$B$5:$J$44,7,FALSE)*ESCYLD2!$F226 + ESCYLD1!S226*(1-VLOOKUP(ESCYLD2!S$4,'[1]INTERNAL PARAMETERS-1'!$B$5:$J$44,5,FALSE))*VLOOKUP(ESCYLD2!S$4,'[1]INTERNAL PARAMETERS-1'!$B$5:$J$44,9,FALSE)*ESCYLD2!$F226</f>
        <v>0</v>
      </c>
      <c r="T226" s="52">
        <f>ESCYLD1!T226*VLOOKUP(ESCYLD2!T$4,'[1]INTERNAL PARAMETERS-1'!$B$5:$J$44,5,FALSE)*VLOOKUP(ESCYLD2!T$4,'[1]INTERNAL PARAMETERS-1'!$B$5:$J$44,7,FALSE)*ESCYLD2!$F226 + ESCYLD1!T226*(1-VLOOKUP(ESCYLD2!T$4,'[1]INTERNAL PARAMETERS-1'!$B$5:$J$44,5,FALSE))*VLOOKUP(ESCYLD2!T$4,'[1]INTERNAL PARAMETERS-1'!$B$5:$J$44,9,FALSE)*ESCYLD2!$F226</f>
        <v>0</v>
      </c>
      <c r="U226" s="52">
        <f>ESCYLD1!U226*VLOOKUP(ESCYLD2!U$4,'[1]INTERNAL PARAMETERS-1'!$B$5:$J$44,5,FALSE)*VLOOKUP(ESCYLD2!U$4,'[1]INTERNAL PARAMETERS-1'!$B$5:$J$44,7,FALSE)*ESCYLD2!$F226 + ESCYLD1!U226*(1-VLOOKUP(ESCYLD2!U$4,'[1]INTERNAL PARAMETERS-1'!$B$5:$J$44,5,FALSE))*VLOOKUP(ESCYLD2!U$4,'[1]INTERNAL PARAMETERS-1'!$B$5:$J$44,9,FALSE)*ESCYLD2!$F226</f>
        <v>0</v>
      </c>
      <c r="V226" s="52">
        <f>ESCYLD1!V226*VLOOKUP(ESCYLD2!V$4,'[1]INTERNAL PARAMETERS-1'!$B$5:$J$44,5,FALSE)*VLOOKUP(ESCYLD2!V$4,'[1]INTERNAL PARAMETERS-1'!$B$5:$J$44,7,FALSE)*ESCYLD2!$F226 + ESCYLD1!V226*(1-VLOOKUP(ESCYLD2!V$4,'[1]INTERNAL PARAMETERS-1'!$B$5:$J$44,5,FALSE))*VLOOKUP(ESCYLD2!V$4,'[1]INTERNAL PARAMETERS-1'!$B$5:$J$44,9,FALSE)*ESCYLD2!$F226</f>
        <v>0</v>
      </c>
      <c r="W226" s="52">
        <f>ESCYLD1!W226*VLOOKUP(ESCYLD2!W$4,'[1]INTERNAL PARAMETERS-1'!$B$5:$J$44,5,FALSE)*VLOOKUP(ESCYLD2!W$4,'[1]INTERNAL PARAMETERS-1'!$B$5:$J$44,7,FALSE)*ESCYLD2!$F226 + ESCYLD1!W226*(1-VLOOKUP(ESCYLD2!W$4,'[1]INTERNAL PARAMETERS-1'!$B$5:$J$44,5,FALSE))*VLOOKUP(ESCYLD2!W$4,'[1]INTERNAL PARAMETERS-1'!$B$5:$J$44,9,FALSE)*ESCYLD2!$F226</f>
        <v>0</v>
      </c>
      <c r="X226" s="52">
        <f>ESCYLD1!X226*VLOOKUP(ESCYLD2!X$4,'[1]INTERNAL PARAMETERS-1'!$B$5:$J$44,5,FALSE)*VLOOKUP(ESCYLD2!X$4,'[1]INTERNAL PARAMETERS-1'!$B$5:$J$44,7,FALSE)*ESCYLD2!$F226 + ESCYLD1!X226*(1-VLOOKUP(ESCYLD2!X$4,'[1]INTERNAL PARAMETERS-1'!$B$5:$J$44,5,FALSE))*VLOOKUP(ESCYLD2!X$4,'[1]INTERNAL PARAMETERS-1'!$B$5:$J$44,9,FALSE)*ESCYLD2!$F226</f>
        <v>0</v>
      </c>
      <c r="Y226" s="52">
        <f>ESCYLD1!Y226*VLOOKUP(ESCYLD2!Y$4,'[1]INTERNAL PARAMETERS-1'!$B$5:$J$44,5,FALSE)*VLOOKUP(ESCYLD2!Y$4,'[1]INTERNAL PARAMETERS-1'!$B$5:$J$44,7,FALSE)*ESCYLD2!$F226 + ESCYLD1!Y226*(1-VLOOKUP(ESCYLD2!Y$4,'[1]INTERNAL PARAMETERS-1'!$B$5:$J$44,5,FALSE))*VLOOKUP(ESCYLD2!Y$4,'[1]INTERNAL PARAMETERS-1'!$B$5:$J$44,9,FALSE)*ESCYLD2!$F226</f>
        <v>0</v>
      </c>
      <c r="Z226" s="52">
        <f>ESCYLD1!Z226*VLOOKUP(ESCYLD2!Z$4,'[1]INTERNAL PARAMETERS-1'!$B$5:$J$44,5,FALSE)*VLOOKUP(ESCYLD2!Z$4,'[1]INTERNAL PARAMETERS-1'!$B$5:$J$44,7,FALSE)*ESCYLD2!$F226 + ESCYLD1!Z226*(1-VLOOKUP(ESCYLD2!Z$4,'[1]INTERNAL PARAMETERS-1'!$B$5:$J$44,5,FALSE))*VLOOKUP(ESCYLD2!Z$4,'[1]INTERNAL PARAMETERS-1'!$B$5:$J$44,9,FALSE)*ESCYLD2!$F226</f>
        <v>0</v>
      </c>
      <c r="AA226" s="52">
        <f>ESCYLD1!AA226*VLOOKUP(ESCYLD2!AA$4,'[1]INTERNAL PARAMETERS-1'!$B$5:$J$44,5,FALSE)*VLOOKUP(ESCYLD2!AA$4,'[1]INTERNAL PARAMETERS-1'!$B$5:$J$44,7,FALSE)*ESCYLD2!$F226 + ESCYLD1!AA226*(1-VLOOKUP(ESCYLD2!AA$4,'[1]INTERNAL PARAMETERS-1'!$B$5:$J$44,5,FALSE))*VLOOKUP(ESCYLD2!AA$4,'[1]INTERNAL PARAMETERS-1'!$B$5:$J$44,9,FALSE)*ESCYLD2!$F226</f>
        <v>0</v>
      </c>
      <c r="AB226" s="52">
        <f>ESCYLD1!AB226*VLOOKUP(ESCYLD2!AB$4,'[1]INTERNAL PARAMETERS-1'!$B$5:$J$44,5,FALSE)*VLOOKUP(ESCYLD2!AB$4,'[1]INTERNAL PARAMETERS-1'!$B$5:$J$44,7,FALSE)*ESCYLD2!$F226 + ESCYLD1!AB226*(1-VLOOKUP(ESCYLD2!AB$4,'[1]INTERNAL PARAMETERS-1'!$B$5:$J$44,5,FALSE))*VLOOKUP(ESCYLD2!AB$4,'[1]INTERNAL PARAMETERS-1'!$B$5:$J$44,9,FALSE)*ESCYLD2!$F226</f>
        <v>0</v>
      </c>
      <c r="AC226" s="52">
        <f>ESCYLD1!AC226*VLOOKUP(ESCYLD2!AC$4,'[1]INTERNAL PARAMETERS-1'!$B$5:$J$44,5,FALSE)*VLOOKUP(ESCYLD2!AC$4,'[1]INTERNAL PARAMETERS-1'!$B$5:$J$44,7,FALSE)*ESCYLD2!$F226 + ESCYLD1!AC226*(1-VLOOKUP(ESCYLD2!AC$4,'[1]INTERNAL PARAMETERS-1'!$B$5:$J$44,5,FALSE))*VLOOKUP(ESCYLD2!AC$4,'[1]INTERNAL PARAMETERS-1'!$B$5:$J$44,9,FALSE)*ESCYLD2!$F226</f>
        <v>0</v>
      </c>
      <c r="AD226" s="52">
        <f>ESCYLD1!AD226*VLOOKUP(ESCYLD2!AD$4,'[1]INTERNAL PARAMETERS-1'!$B$5:$J$44,5,FALSE)*VLOOKUP(ESCYLD2!AD$4,'[1]INTERNAL PARAMETERS-1'!$B$5:$J$44,7,FALSE)*ESCYLD2!$F226 + ESCYLD1!AD226*(1-VLOOKUP(ESCYLD2!AD$4,'[1]INTERNAL PARAMETERS-1'!$B$5:$J$44,5,FALSE))*VLOOKUP(ESCYLD2!AD$4,'[1]INTERNAL PARAMETERS-1'!$B$5:$J$44,9,FALSE)*ESCYLD2!$F226</f>
        <v>0</v>
      </c>
      <c r="AE226" s="52">
        <f>ESCYLD1!AE226*VLOOKUP(ESCYLD2!AE$4,'[1]INTERNAL PARAMETERS-1'!$B$5:$J$44,5,FALSE)*VLOOKUP(ESCYLD2!AE$4,'[1]INTERNAL PARAMETERS-1'!$B$5:$J$44,7,FALSE)*ESCYLD2!$F226 + ESCYLD1!AE226*(1-VLOOKUP(ESCYLD2!AE$4,'[1]INTERNAL PARAMETERS-1'!$B$5:$J$44,5,FALSE))*VLOOKUP(ESCYLD2!AE$4,'[1]INTERNAL PARAMETERS-1'!$B$5:$J$44,9,FALSE)*ESCYLD2!$F226</f>
        <v>0</v>
      </c>
      <c r="AF226" s="52">
        <f>ESCYLD1!AF226*VLOOKUP(ESCYLD2!AF$4,'[1]INTERNAL PARAMETERS-1'!$B$5:$J$44,5,FALSE)*VLOOKUP(ESCYLD2!AF$4,'[1]INTERNAL PARAMETERS-1'!$B$5:$J$44,7,FALSE)*ESCYLD2!$F226 + ESCYLD1!AF226*(1-VLOOKUP(ESCYLD2!AF$4,'[1]INTERNAL PARAMETERS-1'!$B$5:$J$44,5,FALSE))*VLOOKUP(ESCYLD2!AF$4,'[1]INTERNAL PARAMETERS-1'!$B$5:$J$44,9,FALSE)*ESCYLD2!$F226</f>
        <v>0</v>
      </c>
      <c r="AG226" s="52">
        <f>ESCYLD1!AG226*VLOOKUP(ESCYLD2!AG$4,'[1]INTERNAL PARAMETERS-1'!$B$5:$J$44,5,FALSE)*VLOOKUP(ESCYLD2!AG$4,'[1]INTERNAL PARAMETERS-1'!$B$5:$J$44,7,FALSE)*ESCYLD2!$F226 + ESCYLD1!AG226*(1-VLOOKUP(ESCYLD2!AG$4,'[1]INTERNAL PARAMETERS-1'!$B$5:$J$44,5,FALSE))*VLOOKUP(ESCYLD2!AG$4,'[1]INTERNAL PARAMETERS-1'!$B$5:$J$44,9,FALSE)*ESCYLD2!$F226</f>
        <v>0</v>
      </c>
      <c r="AH226" s="52">
        <f>ESCYLD1!AH226*VLOOKUP(ESCYLD2!AH$4,'[1]INTERNAL PARAMETERS-1'!$B$5:$J$44,5,FALSE)*VLOOKUP(ESCYLD2!AH$4,'[1]INTERNAL PARAMETERS-1'!$B$5:$J$44,7,FALSE)*ESCYLD2!$F226 + ESCYLD1!AH226*(1-VLOOKUP(ESCYLD2!AH$4,'[1]INTERNAL PARAMETERS-1'!$B$5:$J$44,5,FALSE))*VLOOKUP(ESCYLD2!AH$4,'[1]INTERNAL PARAMETERS-1'!$B$5:$J$44,9,FALSE)*ESCYLD2!$F226</f>
        <v>0</v>
      </c>
      <c r="AI226" s="52">
        <f>ESCYLD1!AI226*VLOOKUP(ESCYLD2!AI$4,'[1]INTERNAL PARAMETERS-1'!$B$5:$J$44,5,FALSE)*VLOOKUP(ESCYLD2!AI$4,'[1]INTERNAL PARAMETERS-1'!$B$5:$J$44,7,FALSE)*ESCYLD2!$F226 + ESCYLD1!AI226*(1-VLOOKUP(ESCYLD2!AI$4,'[1]INTERNAL PARAMETERS-1'!$B$5:$J$44,5,FALSE))*VLOOKUP(ESCYLD2!AI$4,'[1]INTERNAL PARAMETERS-1'!$B$5:$J$44,9,FALSE)*ESCYLD2!$F226</f>
        <v>0</v>
      </c>
      <c r="AJ226" s="52">
        <f>ESCYLD1!AJ226*VLOOKUP(ESCYLD2!AJ$4,'[1]INTERNAL PARAMETERS-1'!$B$5:$J$44,5,FALSE)*VLOOKUP(ESCYLD2!AJ$4,'[1]INTERNAL PARAMETERS-1'!$B$5:$J$44,7,FALSE)*ESCYLD2!$F226 + ESCYLD1!AJ226*(1-VLOOKUP(ESCYLD2!AJ$4,'[1]INTERNAL PARAMETERS-1'!$B$5:$J$44,5,FALSE))*VLOOKUP(ESCYLD2!AJ$4,'[1]INTERNAL PARAMETERS-1'!$B$5:$J$44,9,FALSE)*ESCYLD2!$F226</f>
        <v>0</v>
      </c>
      <c r="AK226" s="52">
        <f>ESCYLD1!AK226*VLOOKUP(ESCYLD2!AK$4,'[1]INTERNAL PARAMETERS-1'!$B$5:$J$44,5,FALSE)*VLOOKUP(ESCYLD2!AK$4,'[1]INTERNAL PARAMETERS-1'!$B$5:$J$44,7,FALSE)*ESCYLD2!$F226 + ESCYLD1!AK226*(1-VLOOKUP(ESCYLD2!AK$4,'[1]INTERNAL PARAMETERS-1'!$B$5:$J$44,5,FALSE))*VLOOKUP(ESCYLD2!AK$4,'[1]INTERNAL PARAMETERS-1'!$B$5:$J$44,9,FALSE)*ESCYLD2!$F226</f>
        <v>0</v>
      </c>
      <c r="AL226" s="52">
        <f>ESCYLD1!AL226*VLOOKUP(ESCYLD2!AL$4,'[1]INTERNAL PARAMETERS-1'!$B$5:$J$44,5,FALSE)*VLOOKUP(ESCYLD2!AL$4,'[1]INTERNAL PARAMETERS-1'!$B$5:$J$44,7,FALSE)*ESCYLD2!$F226 + ESCYLD1!AL226*(1-VLOOKUP(ESCYLD2!AL$4,'[1]INTERNAL PARAMETERS-1'!$B$5:$J$44,5,FALSE))*VLOOKUP(ESCYLD2!AL$4,'[1]INTERNAL PARAMETERS-1'!$B$5:$J$44,9,FALSE)*ESCYLD2!$F226</f>
        <v>0</v>
      </c>
      <c r="AM226" s="52">
        <f>ESCYLD1!AM226*VLOOKUP(ESCYLD2!AM$4,'[1]INTERNAL PARAMETERS-1'!$B$5:$J$44,5,FALSE)*VLOOKUP(ESCYLD2!AM$4,'[1]INTERNAL PARAMETERS-1'!$B$5:$J$44,7,FALSE)*ESCYLD2!$F226 + ESCYLD1!AM226*(1-VLOOKUP(ESCYLD2!AM$4,'[1]INTERNAL PARAMETERS-1'!$B$5:$J$44,5,FALSE))*VLOOKUP(ESCYLD2!AM$4,'[1]INTERNAL PARAMETERS-1'!$B$5:$J$44,9,FALSE)*ESCYLD2!$F226</f>
        <v>0</v>
      </c>
      <c r="AN226" s="52">
        <f>ESCYLD1!AN226*VLOOKUP(ESCYLD2!AN$4,'[1]INTERNAL PARAMETERS-1'!$B$5:$J$44,5,FALSE)*VLOOKUP(ESCYLD2!AN$4,'[1]INTERNAL PARAMETERS-1'!$B$5:$J$44,7,FALSE)*ESCYLD2!$F226 + ESCYLD1!AN226*(1-VLOOKUP(ESCYLD2!AN$4,'[1]INTERNAL PARAMETERS-1'!$B$5:$J$44,5,FALSE))*VLOOKUP(ESCYLD2!AN$4,'[1]INTERNAL PARAMETERS-1'!$B$5:$J$44,9,FALSE)*ESCYLD2!$F226</f>
        <v>0</v>
      </c>
      <c r="AO226" s="52">
        <f>ESCYLD1!AO226*VLOOKUP(ESCYLD2!AO$4,'[1]INTERNAL PARAMETERS-1'!$B$5:$J$44,5,FALSE)*VLOOKUP(ESCYLD2!AO$4,'[1]INTERNAL PARAMETERS-1'!$B$5:$J$44,7,FALSE)*ESCYLD2!$F226 + ESCYLD1!AO226*(1-VLOOKUP(ESCYLD2!AO$4,'[1]INTERNAL PARAMETERS-1'!$B$5:$J$44,5,FALSE))*VLOOKUP(ESCYLD2!AO$4,'[1]INTERNAL PARAMETERS-1'!$B$5:$J$44,9,FALSE)*ESCYLD2!$F226</f>
        <v>0</v>
      </c>
      <c r="AP226" s="52">
        <f>ESCYLD1!AP226*VLOOKUP(ESCYLD2!AP$4,'[1]INTERNAL PARAMETERS-1'!$B$5:$J$44,5,FALSE)*VLOOKUP(ESCYLD2!AP$4,'[1]INTERNAL PARAMETERS-1'!$B$5:$J$44,7,FALSE)*ESCYLD2!$F226 + ESCYLD1!AP226*(1-VLOOKUP(ESCYLD2!AP$4,'[1]INTERNAL PARAMETERS-1'!$B$5:$J$44,5,FALSE))*VLOOKUP(ESCYLD2!AP$4,'[1]INTERNAL PARAMETERS-1'!$B$5:$J$44,9,FALSE)*ESCYLD2!$F226</f>
        <v>0</v>
      </c>
      <c r="AQ226" s="52">
        <f>ESCYLD1!AQ226*VLOOKUP(ESCYLD2!AQ$4,'[1]INTERNAL PARAMETERS-1'!$B$5:$J$44,5,FALSE)*VLOOKUP(ESCYLD2!AQ$4,'[1]INTERNAL PARAMETERS-1'!$B$5:$J$44,7,FALSE)*ESCYLD2!$F226 + ESCYLD1!AQ226*(1-VLOOKUP(ESCYLD2!AQ$4,'[1]INTERNAL PARAMETERS-1'!$B$5:$J$44,5,FALSE))*VLOOKUP(ESCYLD2!AQ$4,'[1]INTERNAL PARAMETERS-1'!$B$5:$J$44,9,FALSE)*ESCYLD2!$F226</f>
        <v>0</v>
      </c>
      <c r="AR226" s="52">
        <f>ESCYLD1!AR226*VLOOKUP(ESCYLD2!AR$4,'[1]INTERNAL PARAMETERS-1'!$B$5:$J$44,5,FALSE)*VLOOKUP(ESCYLD2!AR$4,'[1]INTERNAL PARAMETERS-1'!$B$5:$J$44,7,FALSE)*ESCYLD2!$F226 + ESCYLD1!AR226*(1-VLOOKUP(ESCYLD2!AR$4,'[1]INTERNAL PARAMETERS-1'!$B$5:$J$44,5,FALSE))*VLOOKUP(ESCYLD2!AR$4,'[1]INTERNAL PARAMETERS-1'!$B$5:$J$44,9,FALSE)*ESCYLD2!$F226</f>
        <v>0</v>
      </c>
      <c r="AS226" s="52">
        <f>ESCYLD1!AS226*VLOOKUP(ESCYLD2!AS$4,'[1]INTERNAL PARAMETERS-1'!$B$5:$J$44,5,FALSE)*VLOOKUP(ESCYLD2!AS$4,'[1]INTERNAL PARAMETERS-1'!$B$5:$J$44,7,FALSE)*ESCYLD2!$F226 + ESCYLD1!AS226*(1-VLOOKUP(ESCYLD2!AS$4,'[1]INTERNAL PARAMETERS-1'!$B$5:$J$44,5,FALSE))*VLOOKUP(ESCYLD2!AS$4,'[1]INTERNAL PARAMETERS-1'!$B$5:$J$44,9,FALSE)*ESCYLD2!$F226</f>
        <v>0</v>
      </c>
      <c r="AT226" s="51">
        <f>ESCYLD1!AT226*VLOOKUP(ESCYLD2!AT$4,'[1]INTERNAL PARAMETERS-1'!$B$5:$J$44,5,FALSE)*VLOOKUP(ESCYLD2!AT$4,'[1]INTERNAL PARAMETERS-1'!$B$5:$J$44,7,FALSE)*ESCYLD2!$F226 + ESCYLD1!AT226*(1-VLOOKUP(ESCYLD2!AT$4,'[1]INTERNAL PARAMETERS-1'!$B$5:$J$44,5,FALSE))*VLOOKUP(ESCYLD2!AT$4,'[1]INTERNAL PARAMETERS-1'!$B$5:$J$44,9,FALSE)*ESCYLD2!$F226</f>
        <v>0</v>
      </c>
      <c r="AU226" s="53">
        <f>ESCYLD1!AU226*VLOOKUP(ESCYLD2!AU$4,'[1]INTERNAL PARAMETERS-1'!$B$5:$J$44,5,FALSE)*VLOOKUP(ESCYLD2!AU$4,'[1]INTERNAL PARAMETERS-1'!$B$5:$J$44,6,FALSE)*VLOOKUP(ESCYLD2!AU$4,'[1]INTERNAL PARAMETERS-1'!$B$5:$J$44,3,FALSE) + ESCYLD1!AU226*(1-VLOOKUP(ESCYLD2!AU$4,'[1]INTERNAL PARAMETERS-1'!$B$5:$J$44,5,FALSE))*VLOOKUP(ESCYLD2!AU$4,'[1]INTERNAL PARAMETERS-1'!$B$5:$J$44,8,FALSE)*VLOOKUP(ESCYLD2!AU$4,'[1]INTERNAL PARAMETERS-1'!$B$5:$J$44,3,FALSE)</f>
        <v>0</v>
      </c>
      <c r="AV226" s="52">
        <f>ESCYLD1!AV226*VLOOKUP(ESCYLD2!AV$4,'[1]INTERNAL PARAMETERS-1'!$B$5:$J$44,5,FALSE)*VLOOKUP(ESCYLD2!AV$4,'[1]INTERNAL PARAMETERS-1'!$B$5:$J$44,6,FALSE)*VLOOKUP(ESCYLD2!AV$4,'[1]INTERNAL PARAMETERS-1'!$B$5:$J$44,3,FALSE) + ESCYLD1!AV226*(1-VLOOKUP(ESCYLD2!AV$4,'[1]INTERNAL PARAMETERS-1'!$B$5:$J$44,5,FALSE))*VLOOKUP(ESCYLD2!AV$4,'[1]INTERNAL PARAMETERS-1'!$B$5:$J$44,8,FALSE)*VLOOKUP(ESCYLD2!AV$4,'[1]INTERNAL PARAMETERS-1'!$B$5:$J$44,3,FALSE)</f>
        <v>0</v>
      </c>
      <c r="AW226" s="52">
        <f>ESCYLD1!AW226*VLOOKUP(ESCYLD2!AW$4,'[1]INTERNAL PARAMETERS-1'!$B$5:$J$44,5,FALSE)*VLOOKUP(ESCYLD2!AW$4,'[1]INTERNAL PARAMETERS-1'!$B$5:$J$44,6,FALSE)*VLOOKUP(ESCYLD2!AW$4,'[1]INTERNAL PARAMETERS-1'!$B$5:$J$44,3,FALSE) + ESCYLD1!AW226*(1-VLOOKUP(ESCYLD2!AW$4,'[1]INTERNAL PARAMETERS-1'!$B$5:$J$44,5,FALSE))*VLOOKUP(ESCYLD2!AW$4,'[1]INTERNAL PARAMETERS-1'!$B$5:$J$44,8,FALSE)*VLOOKUP(ESCYLD2!AW$4,'[1]INTERNAL PARAMETERS-1'!$B$5:$J$44,3,FALSE)</f>
        <v>0</v>
      </c>
      <c r="AX226" s="52">
        <f>ESCYLD1!AX226*VLOOKUP(ESCYLD2!AX$4,'[1]INTERNAL PARAMETERS-1'!$B$5:$J$44,5,FALSE)*VLOOKUP(ESCYLD2!AX$4,'[1]INTERNAL PARAMETERS-1'!$B$5:$J$44,6,FALSE)*VLOOKUP(ESCYLD2!AX$4,'[1]INTERNAL PARAMETERS-1'!$B$5:$J$44,3,FALSE) + ESCYLD1!AX226*(1-VLOOKUP(ESCYLD2!AX$4,'[1]INTERNAL PARAMETERS-1'!$B$5:$J$44,5,FALSE))*VLOOKUP(ESCYLD2!AX$4,'[1]INTERNAL PARAMETERS-1'!$B$5:$J$44,8,FALSE)*VLOOKUP(ESCYLD2!AX$4,'[1]INTERNAL PARAMETERS-1'!$B$5:$J$44,3,FALSE)</f>
        <v>0</v>
      </c>
      <c r="AY226" s="52">
        <f>ESCYLD1!AY226*VLOOKUP(ESCYLD2!AY$4,'[1]INTERNAL PARAMETERS-1'!$B$5:$J$44,5,FALSE)*VLOOKUP(ESCYLD2!AY$4,'[1]INTERNAL PARAMETERS-1'!$B$5:$J$44,6,FALSE)*VLOOKUP(ESCYLD2!AY$4,'[1]INTERNAL PARAMETERS-1'!$B$5:$J$44,3,FALSE) + ESCYLD1!AY226*(1-VLOOKUP(ESCYLD2!AY$4,'[1]INTERNAL PARAMETERS-1'!$B$5:$J$44,5,FALSE))*VLOOKUP(ESCYLD2!AY$4,'[1]INTERNAL PARAMETERS-1'!$B$5:$J$44,8,FALSE)*VLOOKUP(ESCYLD2!AY$4,'[1]INTERNAL PARAMETERS-1'!$B$5:$J$44,3,FALSE)</f>
        <v>0</v>
      </c>
      <c r="AZ226" s="52">
        <f>ESCYLD1!AZ226*VLOOKUP(ESCYLD2!AZ$4,'[1]INTERNAL PARAMETERS-1'!$B$5:$J$44,5,FALSE)*VLOOKUP(ESCYLD2!AZ$4,'[1]INTERNAL PARAMETERS-1'!$B$5:$J$44,6,FALSE)*VLOOKUP(ESCYLD2!AZ$4,'[1]INTERNAL PARAMETERS-1'!$B$5:$J$44,3,FALSE) + ESCYLD1!AZ226*(1-VLOOKUP(ESCYLD2!AZ$4,'[1]INTERNAL PARAMETERS-1'!$B$5:$J$44,5,FALSE))*VLOOKUP(ESCYLD2!AZ$4,'[1]INTERNAL PARAMETERS-1'!$B$5:$J$44,8,FALSE)*VLOOKUP(ESCYLD2!AZ$4,'[1]INTERNAL PARAMETERS-1'!$B$5:$J$44,3,FALSE)</f>
        <v>0</v>
      </c>
      <c r="BA226" s="52">
        <f>ESCYLD1!BA226*VLOOKUP(ESCYLD2!BA$4,'[1]INTERNAL PARAMETERS-1'!$B$5:$J$44,5,FALSE)*VLOOKUP(ESCYLD2!BA$4,'[1]INTERNAL PARAMETERS-1'!$B$5:$J$44,6,FALSE)*VLOOKUP(ESCYLD2!BA$4,'[1]INTERNAL PARAMETERS-1'!$B$5:$J$44,3,FALSE) + ESCYLD1!BA226*(1-VLOOKUP(ESCYLD2!BA$4,'[1]INTERNAL PARAMETERS-1'!$B$5:$J$44,5,FALSE))*VLOOKUP(ESCYLD2!BA$4,'[1]INTERNAL PARAMETERS-1'!$B$5:$J$44,8,FALSE)*VLOOKUP(ESCYLD2!BA$4,'[1]INTERNAL PARAMETERS-1'!$B$5:$J$44,3,FALSE)</f>
        <v>0</v>
      </c>
      <c r="BB226" s="52">
        <f>ESCYLD1!BB226*VLOOKUP(ESCYLD2!BB$4,'[1]INTERNAL PARAMETERS-1'!$B$5:$J$44,5,FALSE)*VLOOKUP(ESCYLD2!BB$4,'[1]INTERNAL PARAMETERS-1'!$B$5:$J$44,6,FALSE)*VLOOKUP(ESCYLD2!BB$4,'[1]INTERNAL PARAMETERS-1'!$B$5:$J$44,3,FALSE) + ESCYLD1!BB226*(1-VLOOKUP(ESCYLD2!BB$4,'[1]INTERNAL PARAMETERS-1'!$B$5:$J$44,5,FALSE))*VLOOKUP(ESCYLD2!BB$4,'[1]INTERNAL PARAMETERS-1'!$B$5:$J$44,8,FALSE)*VLOOKUP(ESCYLD2!BB$4,'[1]INTERNAL PARAMETERS-1'!$B$5:$J$44,3,FALSE)</f>
        <v>0</v>
      </c>
      <c r="BC226" s="52">
        <f>ESCYLD1!BC226*VLOOKUP(ESCYLD2!BC$4,'[1]INTERNAL PARAMETERS-1'!$B$5:$J$44,5,FALSE)*VLOOKUP(ESCYLD2!BC$4,'[1]INTERNAL PARAMETERS-1'!$B$5:$J$44,6,FALSE)*VLOOKUP(ESCYLD2!BC$4,'[1]INTERNAL PARAMETERS-1'!$B$5:$J$44,3,FALSE) + ESCYLD1!BC226*(1-VLOOKUP(ESCYLD2!BC$4,'[1]INTERNAL PARAMETERS-1'!$B$5:$J$44,5,FALSE))*VLOOKUP(ESCYLD2!BC$4,'[1]INTERNAL PARAMETERS-1'!$B$5:$J$44,8,FALSE)*VLOOKUP(ESCYLD2!BC$4,'[1]INTERNAL PARAMETERS-1'!$B$5:$J$44,3,FALSE)</f>
        <v>0</v>
      </c>
      <c r="BD226" s="52">
        <f>ESCYLD1!BD226*VLOOKUP(ESCYLD2!BD$4,'[1]INTERNAL PARAMETERS-1'!$B$5:$J$44,5,FALSE)*VLOOKUP(ESCYLD2!BD$4,'[1]INTERNAL PARAMETERS-1'!$B$5:$J$44,6,FALSE)*VLOOKUP(ESCYLD2!BD$4,'[1]INTERNAL PARAMETERS-1'!$B$5:$J$44,3,FALSE) + ESCYLD1!BD226*(1-VLOOKUP(ESCYLD2!BD$4,'[1]INTERNAL PARAMETERS-1'!$B$5:$J$44,5,FALSE))*VLOOKUP(ESCYLD2!BD$4,'[1]INTERNAL PARAMETERS-1'!$B$5:$J$44,8,FALSE)*VLOOKUP(ESCYLD2!BD$4,'[1]INTERNAL PARAMETERS-1'!$B$5:$J$44,3,FALSE)</f>
        <v>0</v>
      </c>
      <c r="BE226" s="52">
        <f>ESCYLD1!BE226*VLOOKUP(ESCYLD2!BE$4,'[1]INTERNAL PARAMETERS-1'!$B$5:$J$44,5,FALSE)*VLOOKUP(ESCYLD2!BE$4,'[1]INTERNAL PARAMETERS-1'!$B$5:$J$44,6,FALSE)*VLOOKUP(ESCYLD2!BE$4,'[1]INTERNAL PARAMETERS-1'!$B$5:$J$44,3,FALSE) + ESCYLD1!BE226*(1-VLOOKUP(ESCYLD2!BE$4,'[1]INTERNAL PARAMETERS-1'!$B$5:$J$44,5,FALSE))*VLOOKUP(ESCYLD2!BE$4,'[1]INTERNAL PARAMETERS-1'!$B$5:$J$44,8,FALSE)*VLOOKUP(ESCYLD2!BE$4,'[1]INTERNAL PARAMETERS-1'!$B$5:$J$44,3,FALSE)</f>
        <v>0</v>
      </c>
      <c r="BF226" s="52">
        <f>ESCYLD1!BF226*VLOOKUP(ESCYLD2!BF$4,'[1]INTERNAL PARAMETERS-1'!$B$5:$J$44,5,FALSE)*VLOOKUP(ESCYLD2!BF$4,'[1]INTERNAL PARAMETERS-1'!$B$5:$J$44,6,FALSE)*VLOOKUP(ESCYLD2!BF$4,'[1]INTERNAL PARAMETERS-1'!$B$5:$J$44,3,FALSE) + ESCYLD1!BF226*(1-VLOOKUP(ESCYLD2!BF$4,'[1]INTERNAL PARAMETERS-1'!$B$5:$J$44,5,FALSE))*VLOOKUP(ESCYLD2!BF$4,'[1]INTERNAL PARAMETERS-1'!$B$5:$J$44,8,FALSE)*VLOOKUP(ESCYLD2!BF$4,'[1]INTERNAL PARAMETERS-1'!$B$5:$J$44,3,FALSE)</f>
        <v>0</v>
      </c>
      <c r="BG226" s="52">
        <f>ESCYLD1!BG226*VLOOKUP(ESCYLD2!BG$4,'[1]INTERNAL PARAMETERS-1'!$B$5:$J$44,5,FALSE)*VLOOKUP(ESCYLD2!BG$4,'[1]INTERNAL PARAMETERS-1'!$B$5:$J$44,6,FALSE)*VLOOKUP(ESCYLD2!BG$4,'[1]INTERNAL PARAMETERS-1'!$B$5:$J$44,3,FALSE) + ESCYLD1!BG226*(1-VLOOKUP(ESCYLD2!BG$4,'[1]INTERNAL PARAMETERS-1'!$B$5:$J$44,5,FALSE))*VLOOKUP(ESCYLD2!BG$4,'[1]INTERNAL PARAMETERS-1'!$B$5:$J$44,8,FALSE)*VLOOKUP(ESCYLD2!BG$4,'[1]INTERNAL PARAMETERS-1'!$B$5:$J$44,3,FALSE)</f>
        <v>0</v>
      </c>
      <c r="BH226" s="52">
        <f>ESCYLD1!BH226*VLOOKUP(ESCYLD2!BH$4,'[1]INTERNAL PARAMETERS-1'!$B$5:$J$44,5,FALSE)*VLOOKUP(ESCYLD2!BH$4,'[1]INTERNAL PARAMETERS-1'!$B$5:$J$44,6,FALSE)*VLOOKUP(ESCYLD2!BH$4,'[1]INTERNAL PARAMETERS-1'!$B$5:$J$44,3,FALSE) + ESCYLD1!BH226*(1-VLOOKUP(ESCYLD2!BH$4,'[1]INTERNAL PARAMETERS-1'!$B$5:$J$44,5,FALSE))*VLOOKUP(ESCYLD2!BH$4,'[1]INTERNAL PARAMETERS-1'!$B$5:$J$44,8,FALSE)*VLOOKUP(ESCYLD2!BH$4,'[1]INTERNAL PARAMETERS-1'!$B$5:$J$44,3,FALSE)</f>
        <v>0</v>
      </c>
      <c r="BI226" s="52">
        <f>ESCYLD1!BI226*VLOOKUP(ESCYLD2!BI$4,'[1]INTERNAL PARAMETERS-1'!$B$5:$J$44,5,FALSE)*VLOOKUP(ESCYLD2!BI$4,'[1]INTERNAL PARAMETERS-1'!$B$5:$J$44,6,FALSE)*VLOOKUP(ESCYLD2!BI$4,'[1]INTERNAL PARAMETERS-1'!$B$5:$J$44,3,FALSE) + ESCYLD1!BI226*(1-VLOOKUP(ESCYLD2!BI$4,'[1]INTERNAL PARAMETERS-1'!$B$5:$J$44,5,FALSE))*VLOOKUP(ESCYLD2!BI$4,'[1]INTERNAL PARAMETERS-1'!$B$5:$J$44,8,FALSE)*VLOOKUP(ESCYLD2!BI$4,'[1]INTERNAL PARAMETERS-1'!$B$5:$J$44,3,FALSE)</f>
        <v>0</v>
      </c>
      <c r="BJ226" s="52">
        <f>ESCYLD1!BJ226*VLOOKUP(ESCYLD2!BJ$4,'[1]INTERNAL PARAMETERS-1'!$B$5:$J$44,5,FALSE)*VLOOKUP(ESCYLD2!BJ$4,'[1]INTERNAL PARAMETERS-1'!$B$5:$J$44,6,FALSE)*VLOOKUP(ESCYLD2!BJ$4,'[1]INTERNAL PARAMETERS-1'!$B$5:$J$44,3,FALSE) + ESCYLD1!BJ226*(1-VLOOKUP(ESCYLD2!BJ$4,'[1]INTERNAL PARAMETERS-1'!$B$5:$J$44,5,FALSE))*VLOOKUP(ESCYLD2!BJ$4,'[1]INTERNAL PARAMETERS-1'!$B$5:$J$44,8,FALSE)*VLOOKUP(ESCYLD2!BJ$4,'[1]INTERNAL PARAMETERS-1'!$B$5:$J$44,3,FALSE)</f>
        <v>0</v>
      </c>
      <c r="BK226" s="52">
        <f>ESCYLD1!BK226*VLOOKUP(ESCYLD2!BK$4,'[1]INTERNAL PARAMETERS-1'!$B$5:$J$44,5,FALSE)*VLOOKUP(ESCYLD2!BK$4,'[1]INTERNAL PARAMETERS-1'!$B$5:$J$44,6,FALSE)*VLOOKUP(ESCYLD2!BK$4,'[1]INTERNAL PARAMETERS-1'!$B$5:$J$44,3,FALSE) + ESCYLD1!BK226*(1-VLOOKUP(ESCYLD2!BK$4,'[1]INTERNAL PARAMETERS-1'!$B$5:$J$44,5,FALSE))*VLOOKUP(ESCYLD2!BK$4,'[1]INTERNAL PARAMETERS-1'!$B$5:$J$44,8,FALSE)*VLOOKUP(ESCYLD2!BK$4,'[1]INTERNAL PARAMETERS-1'!$B$5:$J$44,3,FALSE)</f>
        <v>0</v>
      </c>
      <c r="BL226" s="52">
        <f>ESCYLD1!BL226*VLOOKUP(ESCYLD2!BL$4,'[1]INTERNAL PARAMETERS-1'!$B$5:$J$44,5,FALSE)*VLOOKUP(ESCYLD2!BL$4,'[1]INTERNAL PARAMETERS-1'!$B$5:$J$44,6,FALSE)*VLOOKUP(ESCYLD2!BL$4,'[1]INTERNAL PARAMETERS-1'!$B$5:$J$44,3,FALSE) + ESCYLD1!BL226*(1-VLOOKUP(ESCYLD2!BL$4,'[1]INTERNAL PARAMETERS-1'!$B$5:$J$44,5,FALSE))*VLOOKUP(ESCYLD2!BL$4,'[1]INTERNAL PARAMETERS-1'!$B$5:$J$44,8,FALSE)*VLOOKUP(ESCYLD2!BL$4,'[1]INTERNAL PARAMETERS-1'!$B$5:$J$44,3,FALSE)</f>
        <v>0</v>
      </c>
      <c r="BM226" s="52">
        <f>ESCYLD1!BM226*VLOOKUP(ESCYLD2!BM$4,'[1]INTERNAL PARAMETERS-1'!$B$5:$J$44,5,FALSE)*VLOOKUP(ESCYLD2!BM$4,'[1]INTERNAL PARAMETERS-1'!$B$5:$J$44,6,FALSE)*VLOOKUP(ESCYLD2!BM$4,'[1]INTERNAL PARAMETERS-1'!$B$5:$J$44,3,FALSE) + ESCYLD1!BM226*(1-VLOOKUP(ESCYLD2!BM$4,'[1]INTERNAL PARAMETERS-1'!$B$5:$J$44,5,FALSE))*VLOOKUP(ESCYLD2!BM$4,'[1]INTERNAL PARAMETERS-1'!$B$5:$J$44,8,FALSE)*VLOOKUP(ESCYLD2!BM$4,'[1]INTERNAL PARAMETERS-1'!$B$5:$J$44,3,FALSE)</f>
        <v>0</v>
      </c>
      <c r="BN226" s="52">
        <f>ESCYLD1!BN226*VLOOKUP(ESCYLD2!BN$4,'[1]INTERNAL PARAMETERS-1'!$B$5:$J$44,5,FALSE)*VLOOKUP(ESCYLD2!BN$4,'[1]INTERNAL PARAMETERS-1'!$B$5:$J$44,6,FALSE)*VLOOKUP(ESCYLD2!BN$4,'[1]INTERNAL PARAMETERS-1'!$B$5:$J$44,3,FALSE) + ESCYLD1!BN226*(1-VLOOKUP(ESCYLD2!BN$4,'[1]INTERNAL PARAMETERS-1'!$B$5:$J$44,5,FALSE))*VLOOKUP(ESCYLD2!BN$4,'[1]INTERNAL PARAMETERS-1'!$B$5:$J$44,8,FALSE)*VLOOKUP(ESCYLD2!BN$4,'[1]INTERNAL PARAMETERS-1'!$B$5:$J$44,3,FALSE)</f>
        <v>0</v>
      </c>
      <c r="BO226" s="52">
        <f>ESCYLD1!BO226*VLOOKUP(ESCYLD2!BO$4,'[1]INTERNAL PARAMETERS-1'!$B$5:$J$44,5,FALSE)*VLOOKUP(ESCYLD2!BO$4,'[1]INTERNAL PARAMETERS-1'!$B$5:$J$44,6,FALSE)*VLOOKUP(ESCYLD2!BO$4,'[1]INTERNAL PARAMETERS-1'!$B$5:$J$44,3,FALSE) + ESCYLD1!BO226*(1-VLOOKUP(ESCYLD2!BO$4,'[1]INTERNAL PARAMETERS-1'!$B$5:$J$44,5,FALSE))*VLOOKUP(ESCYLD2!BO$4,'[1]INTERNAL PARAMETERS-1'!$B$5:$J$44,8,FALSE)*VLOOKUP(ESCYLD2!BO$4,'[1]INTERNAL PARAMETERS-1'!$B$5:$J$44,3,FALSE)</f>
        <v>0</v>
      </c>
      <c r="BP226" s="52">
        <f>ESCYLD1!BP226*VLOOKUP(ESCYLD2!BP$4,'[1]INTERNAL PARAMETERS-1'!$B$5:$J$44,5,FALSE)*VLOOKUP(ESCYLD2!BP$4,'[1]INTERNAL PARAMETERS-1'!$B$5:$J$44,6,FALSE)*VLOOKUP(ESCYLD2!BP$4,'[1]INTERNAL PARAMETERS-1'!$B$5:$J$44,3,FALSE) + ESCYLD1!BP226*(1-VLOOKUP(ESCYLD2!BP$4,'[1]INTERNAL PARAMETERS-1'!$B$5:$J$44,5,FALSE))*VLOOKUP(ESCYLD2!BP$4,'[1]INTERNAL PARAMETERS-1'!$B$5:$J$44,8,FALSE)*VLOOKUP(ESCYLD2!BP$4,'[1]INTERNAL PARAMETERS-1'!$B$5:$J$44,3,FALSE)</f>
        <v>0</v>
      </c>
      <c r="BQ226" s="52">
        <f>ESCYLD1!BQ226*VLOOKUP(ESCYLD2!BQ$4,'[1]INTERNAL PARAMETERS-1'!$B$5:$J$44,5,FALSE)*VLOOKUP(ESCYLD2!BQ$4,'[1]INTERNAL PARAMETERS-1'!$B$5:$J$44,6,FALSE)*VLOOKUP(ESCYLD2!BQ$4,'[1]INTERNAL PARAMETERS-1'!$B$5:$J$44,3,FALSE) + ESCYLD1!BQ226*(1-VLOOKUP(ESCYLD2!BQ$4,'[1]INTERNAL PARAMETERS-1'!$B$5:$J$44,5,FALSE))*VLOOKUP(ESCYLD2!BQ$4,'[1]INTERNAL PARAMETERS-1'!$B$5:$J$44,8,FALSE)*VLOOKUP(ESCYLD2!BQ$4,'[1]INTERNAL PARAMETERS-1'!$B$5:$J$44,3,FALSE)</f>
        <v>0</v>
      </c>
      <c r="BR226" s="52">
        <f>ESCYLD1!BR226*VLOOKUP(ESCYLD2!BR$4,'[1]INTERNAL PARAMETERS-1'!$B$5:$J$44,5,FALSE)*VLOOKUP(ESCYLD2!BR$4,'[1]INTERNAL PARAMETERS-1'!$B$5:$J$44,6,FALSE)*VLOOKUP(ESCYLD2!BR$4,'[1]INTERNAL PARAMETERS-1'!$B$5:$J$44,3,FALSE) + ESCYLD1!BR226*(1-VLOOKUP(ESCYLD2!BR$4,'[1]INTERNAL PARAMETERS-1'!$B$5:$J$44,5,FALSE))*VLOOKUP(ESCYLD2!BR$4,'[1]INTERNAL PARAMETERS-1'!$B$5:$J$44,8,FALSE)*VLOOKUP(ESCYLD2!BR$4,'[1]INTERNAL PARAMETERS-1'!$B$5:$J$44,3,FALSE)</f>
        <v>0</v>
      </c>
      <c r="BS226" s="52">
        <f>ESCYLD1!BS226*VLOOKUP(ESCYLD2!BS$4,'[1]INTERNAL PARAMETERS-1'!$B$5:$J$44,5,FALSE)*VLOOKUP(ESCYLD2!BS$4,'[1]INTERNAL PARAMETERS-1'!$B$5:$J$44,6,FALSE)*VLOOKUP(ESCYLD2!BS$4,'[1]INTERNAL PARAMETERS-1'!$B$5:$J$44,3,FALSE) + ESCYLD1!BS226*(1-VLOOKUP(ESCYLD2!BS$4,'[1]INTERNAL PARAMETERS-1'!$B$5:$J$44,5,FALSE))*VLOOKUP(ESCYLD2!BS$4,'[1]INTERNAL PARAMETERS-1'!$B$5:$J$44,8,FALSE)*VLOOKUP(ESCYLD2!BS$4,'[1]INTERNAL PARAMETERS-1'!$B$5:$J$44,3,FALSE)</f>
        <v>0</v>
      </c>
      <c r="BT226" s="52">
        <f>ESCYLD1!BT226*VLOOKUP(ESCYLD2!BT$4,'[1]INTERNAL PARAMETERS-1'!$B$5:$J$44,5,FALSE)*VLOOKUP(ESCYLD2!BT$4,'[1]INTERNAL PARAMETERS-1'!$B$5:$J$44,6,FALSE)*VLOOKUP(ESCYLD2!BT$4,'[1]INTERNAL PARAMETERS-1'!$B$5:$J$44,3,FALSE) + ESCYLD1!BT226*(1-VLOOKUP(ESCYLD2!BT$4,'[1]INTERNAL PARAMETERS-1'!$B$5:$J$44,5,FALSE))*VLOOKUP(ESCYLD2!BT$4,'[1]INTERNAL PARAMETERS-1'!$B$5:$J$44,8,FALSE)*VLOOKUP(ESCYLD2!BT$4,'[1]INTERNAL PARAMETERS-1'!$B$5:$J$44,3,FALSE)</f>
        <v>0</v>
      </c>
      <c r="BU226" s="52">
        <f>ESCYLD1!BU226*VLOOKUP(ESCYLD2!BU$4,'[1]INTERNAL PARAMETERS-1'!$B$5:$J$44,5,FALSE)*VLOOKUP(ESCYLD2!BU$4,'[1]INTERNAL PARAMETERS-1'!$B$5:$J$44,6,FALSE)*VLOOKUP(ESCYLD2!BU$4,'[1]INTERNAL PARAMETERS-1'!$B$5:$J$44,3,FALSE) + ESCYLD1!BU226*(1-VLOOKUP(ESCYLD2!BU$4,'[1]INTERNAL PARAMETERS-1'!$B$5:$J$44,5,FALSE))*VLOOKUP(ESCYLD2!BU$4,'[1]INTERNAL PARAMETERS-1'!$B$5:$J$44,8,FALSE)*VLOOKUP(ESCYLD2!BU$4,'[1]INTERNAL PARAMETERS-1'!$B$5:$J$44,3,FALSE)</f>
        <v>0</v>
      </c>
      <c r="BV226" s="52">
        <f>ESCYLD1!BV226*VLOOKUP(ESCYLD2!BV$4,'[1]INTERNAL PARAMETERS-1'!$B$5:$J$44,5,FALSE)*VLOOKUP(ESCYLD2!BV$4,'[1]INTERNAL PARAMETERS-1'!$B$5:$J$44,6,FALSE)*VLOOKUP(ESCYLD2!BV$4,'[1]INTERNAL PARAMETERS-1'!$B$5:$J$44,3,FALSE) + ESCYLD1!BV226*(1-VLOOKUP(ESCYLD2!BV$4,'[1]INTERNAL PARAMETERS-1'!$B$5:$J$44,5,FALSE))*VLOOKUP(ESCYLD2!BV$4,'[1]INTERNAL PARAMETERS-1'!$B$5:$J$44,8,FALSE)*VLOOKUP(ESCYLD2!BV$4,'[1]INTERNAL PARAMETERS-1'!$B$5:$J$44,3,FALSE)</f>
        <v>0</v>
      </c>
      <c r="BW226" s="52">
        <f>ESCYLD1!BW226*VLOOKUP(ESCYLD2!BW$4,'[1]INTERNAL PARAMETERS-1'!$B$5:$J$44,5,FALSE)*VLOOKUP(ESCYLD2!BW$4,'[1]INTERNAL PARAMETERS-1'!$B$5:$J$44,6,FALSE)*VLOOKUP(ESCYLD2!BW$4,'[1]INTERNAL PARAMETERS-1'!$B$5:$J$44,3,FALSE) + ESCYLD1!BW226*(1-VLOOKUP(ESCYLD2!BW$4,'[1]INTERNAL PARAMETERS-1'!$B$5:$J$44,5,FALSE))*VLOOKUP(ESCYLD2!BW$4,'[1]INTERNAL PARAMETERS-1'!$B$5:$J$44,8,FALSE)*VLOOKUP(ESCYLD2!BW$4,'[1]INTERNAL PARAMETERS-1'!$B$5:$J$44,3,FALSE)</f>
        <v>0</v>
      </c>
      <c r="BX226" s="52">
        <f>ESCYLD1!BX226*VLOOKUP(ESCYLD2!BX$4,'[1]INTERNAL PARAMETERS-1'!$B$5:$J$44,5,FALSE)*VLOOKUP(ESCYLD2!BX$4,'[1]INTERNAL PARAMETERS-1'!$B$5:$J$44,6,FALSE)*VLOOKUP(ESCYLD2!BX$4,'[1]INTERNAL PARAMETERS-1'!$B$5:$J$44,3,FALSE) + ESCYLD1!BX226*(1-VLOOKUP(ESCYLD2!BX$4,'[1]INTERNAL PARAMETERS-1'!$B$5:$J$44,5,FALSE))*VLOOKUP(ESCYLD2!BX$4,'[1]INTERNAL PARAMETERS-1'!$B$5:$J$44,8,FALSE)*VLOOKUP(ESCYLD2!BX$4,'[1]INTERNAL PARAMETERS-1'!$B$5:$J$44,3,FALSE)</f>
        <v>0</v>
      </c>
      <c r="BY226" s="52">
        <f>ESCYLD1!BY226*VLOOKUP(ESCYLD2!BY$4,'[1]INTERNAL PARAMETERS-1'!$B$5:$J$44,5,FALSE)*VLOOKUP(ESCYLD2!BY$4,'[1]INTERNAL PARAMETERS-1'!$B$5:$J$44,6,FALSE)*VLOOKUP(ESCYLD2!BY$4,'[1]INTERNAL PARAMETERS-1'!$B$5:$J$44,3,FALSE) + ESCYLD1!BY226*(1-VLOOKUP(ESCYLD2!BY$4,'[1]INTERNAL PARAMETERS-1'!$B$5:$J$44,5,FALSE))*VLOOKUP(ESCYLD2!BY$4,'[1]INTERNAL PARAMETERS-1'!$B$5:$J$44,8,FALSE)*VLOOKUP(ESCYLD2!BY$4,'[1]INTERNAL PARAMETERS-1'!$B$5:$J$44,3,FALSE)</f>
        <v>0</v>
      </c>
      <c r="BZ226" s="52">
        <f>ESCYLD1!BZ226*VLOOKUP(ESCYLD2!BZ$4,'[1]INTERNAL PARAMETERS-1'!$B$5:$J$44,5,FALSE)*VLOOKUP(ESCYLD2!BZ$4,'[1]INTERNAL PARAMETERS-1'!$B$5:$J$44,6,FALSE)*VLOOKUP(ESCYLD2!BZ$4,'[1]INTERNAL PARAMETERS-1'!$B$5:$J$44,3,FALSE) + ESCYLD1!BZ226*(1-VLOOKUP(ESCYLD2!BZ$4,'[1]INTERNAL PARAMETERS-1'!$B$5:$J$44,5,FALSE))*VLOOKUP(ESCYLD2!BZ$4,'[1]INTERNAL PARAMETERS-1'!$B$5:$J$44,8,FALSE)*VLOOKUP(ESCYLD2!BZ$4,'[1]INTERNAL PARAMETERS-1'!$B$5:$J$44,3,FALSE)</f>
        <v>0</v>
      </c>
      <c r="CA226" s="52">
        <f>ESCYLD1!CA226*VLOOKUP(ESCYLD2!CA$4,'[1]INTERNAL PARAMETERS-1'!$B$5:$J$44,5,FALSE)*VLOOKUP(ESCYLD2!CA$4,'[1]INTERNAL PARAMETERS-1'!$B$5:$J$44,6,FALSE)*VLOOKUP(ESCYLD2!CA$4,'[1]INTERNAL PARAMETERS-1'!$B$5:$J$44,3,FALSE) + ESCYLD1!CA226*(1-VLOOKUP(ESCYLD2!CA$4,'[1]INTERNAL PARAMETERS-1'!$B$5:$J$44,5,FALSE))*VLOOKUP(ESCYLD2!CA$4,'[1]INTERNAL PARAMETERS-1'!$B$5:$J$44,8,FALSE)*VLOOKUP(ESCYLD2!CA$4,'[1]INTERNAL PARAMETERS-1'!$B$5:$J$44,3,FALSE)</f>
        <v>0</v>
      </c>
      <c r="CB226" s="52">
        <f>ESCYLD1!CB226*VLOOKUP(ESCYLD2!CB$4,'[1]INTERNAL PARAMETERS-1'!$B$5:$J$44,5,FALSE)*VLOOKUP(ESCYLD2!CB$4,'[1]INTERNAL PARAMETERS-1'!$B$5:$J$44,6,FALSE)*VLOOKUP(ESCYLD2!CB$4,'[1]INTERNAL PARAMETERS-1'!$B$5:$J$44,3,FALSE) + ESCYLD1!CB226*(1-VLOOKUP(ESCYLD2!CB$4,'[1]INTERNAL PARAMETERS-1'!$B$5:$J$44,5,FALSE))*VLOOKUP(ESCYLD2!CB$4,'[1]INTERNAL PARAMETERS-1'!$B$5:$J$44,8,FALSE)*VLOOKUP(ESCYLD2!CB$4,'[1]INTERNAL PARAMETERS-1'!$B$5:$J$44,3,FALSE)</f>
        <v>0</v>
      </c>
      <c r="CC226" s="52">
        <f>ESCYLD1!CC226*VLOOKUP(ESCYLD2!CC$4,'[1]INTERNAL PARAMETERS-1'!$B$5:$J$44,5,FALSE)*VLOOKUP(ESCYLD2!CC$4,'[1]INTERNAL PARAMETERS-1'!$B$5:$J$44,6,FALSE)*VLOOKUP(ESCYLD2!CC$4,'[1]INTERNAL PARAMETERS-1'!$B$5:$J$44,3,FALSE) + ESCYLD1!CC226*(1-VLOOKUP(ESCYLD2!CC$4,'[1]INTERNAL PARAMETERS-1'!$B$5:$J$44,5,FALSE))*VLOOKUP(ESCYLD2!CC$4,'[1]INTERNAL PARAMETERS-1'!$B$5:$J$44,8,FALSE)*VLOOKUP(ESCYLD2!CC$4,'[1]INTERNAL PARAMETERS-1'!$B$5:$J$44,3,FALSE)</f>
        <v>0</v>
      </c>
      <c r="CD226" s="52">
        <f>ESCYLD1!CD226*VLOOKUP(ESCYLD2!CD$4,'[1]INTERNAL PARAMETERS-1'!$B$5:$J$44,5,FALSE)*VLOOKUP(ESCYLD2!CD$4,'[1]INTERNAL PARAMETERS-1'!$B$5:$J$44,6,FALSE)*VLOOKUP(ESCYLD2!CD$4,'[1]INTERNAL PARAMETERS-1'!$B$5:$J$44,3,FALSE) + ESCYLD1!CD226*(1-VLOOKUP(ESCYLD2!CD$4,'[1]INTERNAL PARAMETERS-1'!$B$5:$J$44,5,FALSE))*VLOOKUP(ESCYLD2!CD$4,'[1]INTERNAL PARAMETERS-1'!$B$5:$J$44,8,FALSE)*VLOOKUP(ESCYLD2!CD$4,'[1]INTERNAL PARAMETERS-1'!$B$5:$J$44,3,FALSE)</f>
        <v>0</v>
      </c>
      <c r="CE226" s="52">
        <f>ESCYLD1!CE226*VLOOKUP(ESCYLD2!CE$4,'[1]INTERNAL PARAMETERS-1'!$B$5:$J$44,5,FALSE)*VLOOKUP(ESCYLD2!CE$4,'[1]INTERNAL PARAMETERS-1'!$B$5:$J$44,6,FALSE)*VLOOKUP(ESCYLD2!CE$4,'[1]INTERNAL PARAMETERS-1'!$B$5:$J$44,3,FALSE) + ESCYLD1!CE226*(1-VLOOKUP(ESCYLD2!CE$4,'[1]INTERNAL PARAMETERS-1'!$B$5:$J$44,5,FALSE))*VLOOKUP(ESCYLD2!CE$4,'[1]INTERNAL PARAMETERS-1'!$B$5:$J$44,8,FALSE)*VLOOKUP(ESCYLD2!CE$4,'[1]INTERNAL PARAMETERS-1'!$B$5:$J$44,3,FALSE)</f>
        <v>0</v>
      </c>
      <c r="CF226" s="52">
        <f>ESCYLD1!CF226*VLOOKUP(ESCYLD2!CF$4,'[1]INTERNAL PARAMETERS-1'!$B$5:$J$44,5,FALSE)*VLOOKUP(ESCYLD2!CF$4,'[1]INTERNAL PARAMETERS-1'!$B$5:$J$44,6,FALSE)*VLOOKUP(ESCYLD2!CF$4,'[1]INTERNAL PARAMETERS-1'!$B$5:$J$44,3,FALSE) + ESCYLD1!CF226*(1-VLOOKUP(ESCYLD2!CF$4,'[1]INTERNAL PARAMETERS-1'!$B$5:$J$44,5,FALSE))*VLOOKUP(ESCYLD2!CF$4,'[1]INTERNAL PARAMETERS-1'!$B$5:$J$44,8,FALSE)*VLOOKUP(ESCYLD2!CF$4,'[1]INTERNAL PARAMETERS-1'!$B$5:$J$44,3,FALSE)</f>
        <v>0</v>
      </c>
      <c r="CG226" s="52">
        <f>ESCYLD1!CG226*VLOOKUP(ESCYLD2!CG$4,'[1]INTERNAL PARAMETERS-1'!$B$5:$J$44,5,FALSE)*VLOOKUP(ESCYLD2!CG$4,'[1]INTERNAL PARAMETERS-1'!$B$5:$J$44,6,FALSE)*VLOOKUP(ESCYLD2!CG$4,'[1]INTERNAL PARAMETERS-1'!$B$5:$J$44,3,FALSE) + ESCYLD1!CG226*(1-VLOOKUP(ESCYLD2!CG$4,'[1]INTERNAL PARAMETERS-1'!$B$5:$J$44,5,FALSE))*VLOOKUP(ESCYLD2!CG$4,'[1]INTERNAL PARAMETERS-1'!$B$5:$J$44,8,FALSE)*VLOOKUP(ESCYLD2!CG$4,'[1]INTERNAL PARAMETERS-1'!$B$5:$J$44,3,FALSE)</f>
        <v>0</v>
      </c>
      <c r="CH226" s="51">
        <f>ESCYLD1!CH226*VLOOKUP(ESCYLD2!CH$4,'[1]INTERNAL PARAMETERS-1'!$B$5:$J$44,5,FALSE)*VLOOKUP(ESCYLD2!CH$4,'[1]INTERNAL PARAMETERS-1'!$B$5:$J$44,6,FALSE)*VLOOKUP(ESCYLD2!CH$4,'[1]INTERNAL PARAMETERS-1'!$B$5:$J$44,3,FALSE) + ESCYLD1!CH226*(1-VLOOKUP(ESCYLD2!CH$4,'[1]INTERNAL PARAMETERS-1'!$B$5:$J$44,5,FALSE))*VLOOKUP(ESCYLD2!CH$4,'[1]INTERNAL PARAMETERS-1'!$B$5:$J$44,8,FALSE)*VLOOKUP(ESCYLD2!CH$4,'[1]INTERNAL PARAMETERS-1'!$B$5:$J$44,3,FALSE)</f>
        <v>0</v>
      </c>
      <c r="CJ226" s="53">
        <f t="shared" si="6"/>
        <v>0</v>
      </c>
      <c r="CK226" s="51">
        <f t="shared" si="7"/>
        <v>0</v>
      </c>
    </row>
    <row r="227" spans="2:89" x14ac:dyDescent="0.5">
      <c r="B227" s="66" t="s">
        <v>6</v>
      </c>
      <c r="C227" s="65" t="s">
        <v>90</v>
      </c>
      <c r="D227" s="65" t="s">
        <v>83</v>
      </c>
      <c r="E227" s="151">
        <f>ESC!AF227</f>
        <v>0</v>
      </c>
      <c r="F227" s="67">
        <f>'[1]INTERNAL PARAMETERS-1'!M11</f>
        <v>53.995000000000005</v>
      </c>
      <c r="G227" s="53">
        <f>ESCYLD1!G227*VLOOKUP(ESCYLD2!G$4,'[1]INTERNAL PARAMETERS-1'!$B$5:$J$44,5,FALSE)*VLOOKUP(ESCYLD2!G$4,'[1]INTERNAL PARAMETERS-1'!$B$5:$J$44,7,FALSE)*ESCYLD2!$F227 + ESCYLD1!G227*(1-VLOOKUP(ESCYLD2!G$4,'[1]INTERNAL PARAMETERS-1'!$B$5:$J$44,5,FALSE))*VLOOKUP(ESCYLD2!G$4,'[1]INTERNAL PARAMETERS-1'!$B$5:$J$44,9,FALSE)*ESCYLD2!$F227</f>
        <v>0</v>
      </c>
      <c r="H227" s="52">
        <f>ESCYLD1!H227*VLOOKUP(ESCYLD2!H$4,'[1]INTERNAL PARAMETERS-1'!$B$5:$J$44,5,FALSE)*VLOOKUP(ESCYLD2!H$4,'[1]INTERNAL PARAMETERS-1'!$B$5:$J$44,7,FALSE)*ESCYLD2!$F227 + ESCYLD1!H227*(1-VLOOKUP(ESCYLD2!H$4,'[1]INTERNAL PARAMETERS-1'!$B$5:$J$44,5,FALSE))*VLOOKUP(ESCYLD2!H$4,'[1]INTERNAL PARAMETERS-1'!$B$5:$J$44,9,FALSE)*ESCYLD2!$F227</f>
        <v>0</v>
      </c>
      <c r="I227" s="52">
        <f>ESCYLD1!I227*VLOOKUP(ESCYLD2!I$4,'[1]INTERNAL PARAMETERS-1'!$B$5:$J$44,5,FALSE)*VLOOKUP(ESCYLD2!I$4,'[1]INTERNAL PARAMETERS-1'!$B$5:$J$44,7,FALSE)*ESCYLD2!$F227 + ESCYLD1!I227*(1-VLOOKUP(ESCYLD2!I$4,'[1]INTERNAL PARAMETERS-1'!$B$5:$J$44,5,FALSE))*VLOOKUP(ESCYLD2!I$4,'[1]INTERNAL PARAMETERS-1'!$B$5:$J$44,9,FALSE)*ESCYLD2!$F227</f>
        <v>0</v>
      </c>
      <c r="J227" s="52">
        <f>ESCYLD1!J227*VLOOKUP(ESCYLD2!J$4,'[1]INTERNAL PARAMETERS-1'!$B$5:$J$44,5,FALSE)*VLOOKUP(ESCYLD2!J$4,'[1]INTERNAL PARAMETERS-1'!$B$5:$J$44,7,FALSE)*ESCYLD2!$F227 + ESCYLD1!J227*(1-VLOOKUP(ESCYLD2!J$4,'[1]INTERNAL PARAMETERS-1'!$B$5:$J$44,5,FALSE))*VLOOKUP(ESCYLD2!J$4,'[1]INTERNAL PARAMETERS-1'!$B$5:$J$44,9,FALSE)*ESCYLD2!$F227</f>
        <v>0</v>
      </c>
      <c r="K227" s="52">
        <f>ESCYLD1!K227*VLOOKUP(ESCYLD2!K$4,'[1]INTERNAL PARAMETERS-1'!$B$5:$J$44,5,FALSE)*VLOOKUP(ESCYLD2!K$4,'[1]INTERNAL PARAMETERS-1'!$B$5:$J$44,7,FALSE)*ESCYLD2!$F227 + ESCYLD1!K227*(1-VLOOKUP(ESCYLD2!K$4,'[1]INTERNAL PARAMETERS-1'!$B$5:$J$44,5,FALSE))*VLOOKUP(ESCYLD2!K$4,'[1]INTERNAL PARAMETERS-1'!$B$5:$J$44,9,FALSE)*ESCYLD2!$F227</f>
        <v>0</v>
      </c>
      <c r="L227" s="52">
        <f>ESCYLD1!L227*VLOOKUP(ESCYLD2!L$4,'[1]INTERNAL PARAMETERS-1'!$B$5:$J$44,5,FALSE)*VLOOKUP(ESCYLD2!L$4,'[1]INTERNAL PARAMETERS-1'!$B$5:$J$44,7,FALSE)*ESCYLD2!$F227 + ESCYLD1!L227*(1-VLOOKUP(ESCYLD2!L$4,'[1]INTERNAL PARAMETERS-1'!$B$5:$J$44,5,FALSE))*VLOOKUP(ESCYLD2!L$4,'[1]INTERNAL PARAMETERS-1'!$B$5:$J$44,9,FALSE)*ESCYLD2!$F227</f>
        <v>0</v>
      </c>
      <c r="M227" s="52">
        <f>ESCYLD1!M227*VLOOKUP(ESCYLD2!M$4,'[1]INTERNAL PARAMETERS-1'!$B$5:$J$44,5,FALSE)*VLOOKUP(ESCYLD2!M$4,'[1]INTERNAL PARAMETERS-1'!$B$5:$J$44,7,FALSE)*ESCYLD2!$F227 + ESCYLD1!M227*(1-VLOOKUP(ESCYLD2!M$4,'[1]INTERNAL PARAMETERS-1'!$B$5:$J$44,5,FALSE))*VLOOKUP(ESCYLD2!M$4,'[1]INTERNAL PARAMETERS-1'!$B$5:$J$44,9,FALSE)*ESCYLD2!$F227</f>
        <v>0</v>
      </c>
      <c r="N227" s="52">
        <f>ESCYLD1!N227*VLOOKUP(ESCYLD2!N$4,'[1]INTERNAL PARAMETERS-1'!$B$5:$J$44,5,FALSE)*VLOOKUP(ESCYLD2!N$4,'[1]INTERNAL PARAMETERS-1'!$B$5:$J$44,7,FALSE)*ESCYLD2!$F227 + ESCYLD1!N227*(1-VLOOKUP(ESCYLD2!N$4,'[1]INTERNAL PARAMETERS-1'!$B$5:$J$44,5,FALSE))*VLOOKUP(ESCYLD2!N$4,'[1]INTERNAL PARAMETERS-1'!$B$5:$J$44,9,FALSE)*ESCYLD2!$F227</f>
        <v>0</v>
      </c>
      <c r="O227" s="52">
        <f>ESCYLD1!O227*VLOOKUP(ESCYLD2!O$4,'[1]INTERNAL PARAMETERS-1'!$B$5:$J$44,5,FALSE)*VLOOKUP(ESCYLD2!O$4,'[1]INTERNAL PARAMETERS-1'!$B$5:$J$44,7,FALSE)*ESCYLD2!$F227 + ESCYLD1!O227*(1-VLOOKUP(ESCYLD2!O$4,'[1]INTERNAL PARAMETERS-1'!$B$5:$J$44,5,FALSE))*VLOOKUP(ESCYLD2!O$4,'[1]INTERNAL PARAMETERS-1'!$B$5:$J$44,9,FALSE)*ESCYLD2!$F227</f>
        <v>0</v>
      </c>
      <c r="P227" s="52">
        <f>ESCYLD1!P227*VLOOKUP(ESCYLD2!P$4,'[1]INTERNAL PARAMETERS-1'!$B$5:$J$44,5,FALSE)*VLOOKUP(ESCYLD2!P$4,'[1]INTERNAL PARAMETERS-1'!$B$5:$J$44,7,FALSE)*ESCYLD2!$F227 + ESCYLD1!P227*(1-VLOOKUP(ESCYLD2!P$4,'[1]INTERNAL PARAMETERS-1'!$B$5:$J$44,5,FALSE))*VLOOKUP(ESCYLD2!P$4,'[1]INTERNAL PARAMETERS-1'!$B$5:$J$44,9,FALSE)*ESCYLD2!$F227</f>
        <v>0</v>
      </c>
      <c r="Q227" s="52">
        <f>ESCYLD1!Q227*VLOOKUP(ESCYLD2!Q$4,'[1]INTERNAL PARAMETERS-1'!$B$5:$J$44,5,FALSE)*VLOOKUP(ESCYLD2!Q$4,'[1]INTERNAL PARAMETERS-1'!$B$5:$J$44,7,FALSE)*ESCYLD2!$F227 + ESCYLD1!Q227*(1-VLOOKUP(ESCYLD2!Q$4,'[1]INTERNAL PARAMETERS-1'!$B$5:$J$44,5,FALSE))*VLOOKUP(ESCYLD2!Q$4,'[1]INTERNAL PARAMETERS-1'!$B$5:$J$44,9,FALSE)*ESCYLD2!$F227</f>
        <v>0</v>
      </c>
      <c r="R227" s="52">
        <f>ESCYLD1!R227*VLOOKUP(ESCYLD2!R$4,'[1]INTERNAL PARAMETERS-1'!$B$5:$J$44,5,FALSE)*VLOOKUP(ESCYLD2!R$4,'[1]INTERNAL PARAMETERS-1'!$B$5:$J$44,7,FALSE)*ESCYLD2!$F227 + ESCYLD1!R227*(1-VLOOKUP(ESCYLD2!R$4,'[1]INTERNAL PARAMETERS-1'!$B$5:$J$44,5,FALSE))*VLOOKUP(ESCYLD2!R$4,'[1]INTERNAL PARAMETERS-1'!$B$5:$J$44,9,FALSE)*ESCYLD2!$F227</f>
        <v>0</v>
      </c>
      <c r="S227" s="52">
        <f>ESCYLD1!S227*VLOOKUP(ESCYLD2!S$4,'[1]INTERNAL PARAMETERS-1'!$B$5:$J$44,5,FALSE)*VLOOKUP(ESCYLD2!S$4,'[1]INTERNAL PARAMETERS-1'!$B$5:$J$44,7,FALSE)*ESCYLD2!$F227 + ESCYLD1!S227*(1-VLOOKUP(ESCYLD2!S$4,'[1]INTERNAL PARAMETERS-1'!$B$5:$J$44,5,FALSE))*VLOOKUP(ESCYLD2!S$4,'[1]INTERNAL PARAMETERS-1'!$B$5:$J$44,9,FALSE)*ESCYLD2!$F227</f>
        <v>0</v>
      </c>
      <c r="T227" s="52">
        <f>ESCYLD1!T227*VLOOKUP(ESCYLD2!T$4,'[1]INTERNAL PARAMETERS-1'!$B$5:$J$44,5,FALSE)*VLOOKUP(ESCYLD2!T$4,'[1]INTERNAL PARAMETERS-1'!$B$5:$J$44,7,FALSE)*ESCYLD2!$F227 + ESCYLD1!T227*(1-VLOOKUP(ESCYLD2!T$4,'[1]INTERNAL PARAMETERS-1'!$B$5:$J$44,5,FALSE))*VLOOKUP(ESCYLD2!T$4,'[1]INTERNAL PARAMETERS-1'!$B$5:$J$44,9,FALSE)*ESCYLD2!$F227</f>
        <v>0</v>
      </c>
      <c r="U227" s="52">
        <f>ESCYLD1!U227*VLOOKUP(ESCYLD2!U$4,'[1]INTERNAL PARAMETERS-1'!$B$5:$J$44,5,FALSE)*VLOOKUP(ESCYLD2!U$4,'[1]INTERNAL PARAMETERS-1'!$B$5:$J$44,7,FALSE)*ESCYLD2!$F227 + ESCYLD1!U227*(1-VLOOKUP(ESCYLD2!U$4,'[1]INTERNAL PARAMETERS-1'!$B$5:$J$44,5,FALSE))*VLOOKUP(ESCYLD2!U$4,'[1]INTERNAL PARAMETERS-1'!$B$5:$J$44,9,FALSE)*ESCYLD2!$F227</f>
        <v>0</v>
      </c>
      <c r="V227" s="52">
        <f>ESCYLD1!V227*VLOOKUP(ESCYLD2!V$4,'[1]INTERNAL PARAMETERS-1'!$B$5:$J$44,5,FALSE)*VLOOKUP(ESCYLD2!V$4,'[1]INTERNAL PARAMETERS-1'!$B$5:$J$44,7,FALSE)*ESCYLD2!$F227 + ESCYLD1!V227*(1-VLOOKUP(ESCYLD2!V$4,'[1]INTERNAL PARAMETERS-1'!$B$5:$J$44,5,FALSE))*VLOOKUP(ESCYLD2!V$4,'[1]INTERNAL PARAMETERS-1'!$B$5:$J$44,9,FALSE)*ESCYLD2!$F227</f>
        <v>0</v>
      </c>
      <c r="W227" s="52">
        <f>ESCYLD1!W227*VLOOKUP(ESCYLD2!W$4,'[1]INTERNAL PARAMETERS-1'!$B$5:$J$44,5,FALSE)*VLOOKUP(ESCYLD2!W$4,'[1]INTERNAL PARAMETERS-1'!$B$5:$J$44,7,FALSE)*ESCYLD2!$F227 + ESCYLD1!W227*(1-VLOOKUP(ESCYLD2!W$4,'[1]INTERNAL PARAMETERS-1'!$B$5:$J$44,5,FALSE))*VLOOKUP(ESCYLD2!W$4,'[1]INTERNAL PARAMETERS-1'!$B$5:$J$44,9,FALSE)*ESCYLD2!$F227</f>
        <v>0</v>
      </c>
      <c r="X227" s="52">
        <f>ESCYLD1!X227*VLOOKUP(ESCYLD2!X$4,'[1]INTERNAL PARAMETERS-1'!$B$5:$J$44,5,FALSE)*VLOOKUP(ESCYLD2!X$4,'[1]INTERNAL PARAMETERS-1'!$B$5:$J$44,7,FALSE)*ESCYLD2!$F227 + ESCYLD1!X227*(1-VLOOKUP(ESCYLD2!X$4,'[1]INTERNAL PARAMETERS-1'!$B$5:$J$44,5,FALSE))*VLOOKUP(ESCYLD2!X$4,'[1]INTERNAL PARAMETERS-1'!$B$5:$J$44,9,FALSE)*ESCYLD2!$F227</f>
        <v>0</v>
      </c>
      <c r="Y227" s="52">
        <f>ESCYLD1!Y227*VLOOKUP(ESCYLD2!Y$4,'[1]INTERNAL PARAMETERS-1'!$B$5:$J$44,5,FALSE)*VLOOKUP(ESCYLD2!Y$4,'[1]INTERNAL PARAMETERS-1'!$B$5:$J$44,7,FALSE)*ESCYLD2!$F227 + ESCYLD1!Y227*(1-VLOOKUP(ESCYLD2!Y$4,'[1]INTERNAL PARAMETERS-1'!$B$5:$J$44,5,FALSE))*VLOOKUP(ESCYLD2!Y$4,'[1]INTERNAL PARAMETERS-1'!$B$5:$J$44,9,FALSE)*ESCYLD2!$F227</f>
        <v>0</v>
      </c>
      <c r="Z227" s="52">
        <f>ESCYLD1!Z227*VLOOKUP(ESCYLD2!Z$4,'[1]INTERNAL PARAMETERS-1'!$B$5:$J$44,5,FALSE)*VLOOKUP(ESCYLD2!Z$4,'[1]INTERNAL PARAMETERS-1'!$B$5:$J$44,7,FALSE)*ESCYLD2!$F227 + ESCYLD1!Z227*(1-VLOOKUP(ESCYLD2!Z$4,'[1]INTERNAL PARAMETERS-1'!$B$5:$J$44,5,FALSE))*VLOOKUP(ESCYLD2!Z$4,'[1]INTERNAL PARAMETERS-1'!$B$5:$J$44,9,FALSE)*ESCYLD2!$F227</f>
        <v>0</v>
      </c>
      <c r="AA227" s="52">
        <f>ESCYLD1!AA227*VLOOKUP(ESCYLD2!AA$4,'[1]INTERNAL PARAMETERS-1'!$B$5:$J$44,5,FALSE)*VLOOKUP(ESCYLD2!AA$4,'[1]INTERNAL PARAMETERS-1'!$B$5:$J$44,7,FALSE)*ESCYLD2!$F227 + ESCYLD1!AA227*(1-VLOOKUP(ESCYLD2!AA$4,'[1]INTERNAL PARAMETERS-1'!$B$5:$J$44,5,FALSE))*VLOOKUP(ESCYLD2!AA$4,'[1]INTERNAL PARAMETERS-1'!$B$5:$J$44,9,FALSE)*ESCYLD2!$F227</f>
        <v>0</v>
      </c>
      <c r="AB227" s="52">
        <f>ESCYLD1!AB227*VLOOKUP(ESCYLD2!AB$4,'[1]INTERNAL PARAMETERS-1'!$B$5:$J$44,5,FALSE)*VLOOKUP(ESCYLD2!AB$4,'[1]INTERNAL PARAMETERS-1'!$B$5:$J$44,7,FALSE)*ESCYLD2!$F227 + ESCYLD1!AB227*(1-VLOOKUP(ESCYLD2!AB$4,'[1]INTERNAL PARAMETERS-1'!$B$5:$J$44,5,FALSE))*VLOOKUP(ESCYLD2!AB$4,'[1]INTERNAL PARAMETERS-1'!$B$5:$J$44,9,FALSE)*ESCYLD2!$F227</f>
        <v>0</v>
      </c>
      <c r="AC227" s="52">
        <f>ESCYLD1!AC227*VLOOKUP(ESCYLD2!AC$4,'[1]INTERNAL PARAMETERS-1'!$B$5:$J$44,5,FALSE)*VLOOKUP(ESCYLD2!AC$4,'[1]INTERNAL PARAMETERS-1'!$B$5:$J$44,7,FALSE)*ESCYLD2!$F227 + ESCYLD1!AC227*(1-VLOOKUP(ESCYLD2!AC$4,'[1]INTERNAL PARAMETERS-1'!$B$5:$J$44,5,FALSE))*VLOOKUP(ESCYLD2!AC$4,'[1]INTERNAL PARAMETERS-1'!$B$5:$J$44,9,FALSE)*ESCYLD2!$F227</f>
        <v>0</v>
      </c>
      <c r="AD227" s="52">
        <f>ESCYLD1!AD227*VLOOKUP(ESCYLD2!AD$4,'[1]INTERNAL PARAMETERS-1'!$B$5:$J$44,5,FALSE)*VLOOKUP(ESCYLD2!AD$4,'[1]INTERNAL PARAMETERS-1'!$B$5:$J$44,7,FALSE)*ESCYLD2!$F227 + ESCYLD1!AD227*(1-VLOOKUP(ESCYLD2!AD$4,'[1]INTERNAL PARAMETERS-1'!$B$5:$J$44,5,FALSE))*VLOOKUP(ESCYLD2!AD$4,'[1]INTERNAL PARAMETERS-1'!$B$5:$J$44,9,FALSE)*ESCYLD2!$F227</f>
        <v>0</v>
      </c>
      <c r="AE227" s="52">
        <f>ESCYLD1!AE227*VLOOKUP(ESCYLD2!AE$4,'[1]INTERNAL PARAMETERS-1'!$B$5:$J$44,5,FALSE)*VLOOKUP(ESCYLD2!AE$4,'[1]INTERNAL PARAMETERS-1'!$B$5:$J$44,7,FALSE)*ESCYLD2!$F227 + ESCYLD1!AE227*(1-VLOOKUP(ESCYLD2!AE$4,'[1]INTERNAL PARAMETERS-1'!$B$5:$J$44,5,FALSE))*VLOOKUP(ESCYLD2!AE$4,'[1]INTERNAL PARAMETERS-1'!$B$5:$J$44,9,FALSE)*ESCYLD2!$F227</f>
        <v>0</v>
      </c>
      <c r="AF227" s="52">
        <f>ESCYLD1!AF227*VLOOKUP(ESCYLD2!AF$4,'[1]INTERNAL PARAMETERS-1'!$B$5:$J$44,5,FALSE)*VLOOKUP(ESCYLD2!AF$4,'[1]INTERNAL PARAMETERS-1'!$B$5:$J$44,7,FALSE)*ESCYLD2!$F227 + ESCYLD1!AF227*(1-VLOOKUP(ESCYLD2!AF$4,'[1]INTERNAL PARAMETERS-1'!$B$5:$J$44,5,FALSE))*VLOOKUP(ESCYLD2!AF$4,'[1]INTERNAL PARAMETERS-1'!$B$5:$J$44,9,FALSE)*ESCYLD2!$F227</f>
        <v>0</v>
      </c>
      <c r="AG227" s="52">
        <f>ESCYLD1!AG227*VLOOKUP(ESCYLD2!AG$4,'[1]INTERNAL PARAMETERS-1'!$B$5:$J$44,5,FALSE)*VLOOKUP(ESCYLD2!AG$4,'[1]INTERNAL PARAMETERS-1'!$B$5:$J$44,7,FALSE)*ESCYLD2!$F227 + ESCYLD1!AG227*(1-VLOOKUP(ESCYLD2!AG$4,'[1]INTERNAL PARAMETERS-1'!$B$5:$J$44,5,FALSE))*VLOOKUP(ESCYLD2!AG$4,'[1]INTERNAL PARAMETERS-1'!$B$5:$J$44,9,FALSE)*ESCYLD2!$F227</f>
        <v>0</v>
      </c>
      <c r="AH227" s="52">
        <f>ESCYLD1!AH227*VLOOKUP(ESCYLD2!AH$4,'[1]INTERNAL PARAMETERS-1'!$B$5:$J$44,5,FALSE)*VLOOKUP(ESCYLD2!AH$4,'[1]INTERNAL PARAMETERS-1'!$B$5:$J$44,7,FALSE)*ESCYLD2!$F227 + ESCYLD1!AH227*(1-VLOOKUP(ESCYLD2!AH$4,'[1]INTERNAL PARAMETERS-1'!$B$5:$J$44,5,FALSE))*VLOOKUP(ESCYLD2!AH$4,'[1]INTERNAL PARAMETERS-1'!$B$5:$J$44,9,FALSE)*ESCYLD2!$F227</f>
        <v>0</v>
      </c>
      <c r="AI227" s="52">
        <f>ESCYLD1!AI227*VLOOKUP(ESCYLD2!AI$4,'[1]INTERNAL PARAMETERS-1'!$B$5:$J$44,5,FALSE)*VLOOKUP(ESCYLD2!AI$4,'[1]INTERNAL PARAMETERS-1'!$B$5:$J$44,7,FALSE)*ESCYLD2!$F227 + ESCYLD1!AI227*(1-VLOOKUP(ESCYLD2!AI$4,'[1]INTERNAL PARAMETERS-1'!$B$5:$J$44,5,FALSE))*VLOOKUP(ESCYLD2!AI$4,'[1]INTERNAL PARAMETERS-1'!$B$5:$J$44,9,FALSE)*ESCYLD2!$F227</f>
        <v>0</v>
      </c>
      <c r="AJ227" s="52">
        <f>ESCYLD1!AJ227*VLOOKUP(ESCYLD2!AJ$4,'[1]INTERNAL PARAMETERS-1'!$B$5:$J$44,5,FALSE)*VLOOKUP(ESCYLD2!AJ$4,'[1]INTERNAL PARAMETERS-1'!$B$5:$J$44,7,FALSE)*ESCYLD2!$F227 + ESCYLD1!AJ227*(1-VLOOKUP(ESCYLD2!AJ$4,'[1]INTERNAL PARAMETERS-1'!$B$5:$J$44,5,FALSE))*VLOOKUP(ESCYLD2!AJ$4,'[1]INTERNAL PARAMETERS-1'!$B$5:$J$44,9,FALSE)*ESCYLD2!$F227</f>
        <v>0</v>
      </c>
      <c r="AK227" s="52">
        <f>ESCYLD1!AK227*VLOOKUP(ESCYLD2!AK$4,'[1]INTERNAL PARAMETERS-1'!$B$5:$J$44,5,FALSE)*VLOOKUP(ESCYLD2!AK$4,'[1]INTERNAL PARAMETERS-1'!$B$5:$J$44,7,FALSE)*ESCYLD2!$F227 + ESCYLD1!AK227*(1-VLOOKUP(ESCYLD2!AK$4,'[1]INTERNAL PARAMETERS-1'!$B$5:$J$44,5,FALSE))*VLOOKUP(ESCYLD2!AK$4,'[1]INTERNAL PARAMETERS-1'!$B$5:$J$44,9,FALSE)*ESCYLD2!$F227</f>
        <v>0</v>
      </c>
      <c r="AL227" s="52">
        <f>ESCYLD1!AL227*VLOOKUP(ESCYLD2!AL$4,'[1]INTERNAL PARAMETERS-1'!$B$5:$J$44,5,FALSE)*VLOOKUP(ESCYLD2!AL$4,'[1]INTERNAL PARAMETERS-1'!$B$5:$J$44,7,FALSE)*ESCYLD2!$F227 + ESCYLD1!AL227*(1-VLOOKUP(ESCYLD2!AL$4,'[1]INTERNAL PARAMETERS-1'!$B$5:$J$44,5,FALSE))*VLOOKUP(ESCYLD2!AL$4,'[1]INTERNAL PARAMETERS-1'!$B$5:$J$44,9,FALSE)*ESCYLD2!$F227</f>
        <v>0</v>
      </c>
      <c r="AM227" s="52">
        <f>ESCYLD1!AM227*VLOOKUP(ESCYLD2!AM$4,'[1]INTERNAL PARAMETERS-1'!$B$5:$J$44,5,FALSE)*VLOOKUP(ESCYLD2!AM$4,'[1]INTERNAL PARAMETERS-1'!$B$5:$J$44,7,FALSE)*ESCYLD2!$F227 + ESCYLD1!AM227*(1-VLOOKUP(ESCYLD2!AM$4,'[1]INTERNAL PARAMETERS-1'!$B$5:$J$44,5,FALSE))*VLOOKUP(ESCYLD2!AM$4,'[1]INTERNAL PARAMETERS-1'!$B$5:$J$44,9,FALSE)*ESCYLD2!$F227</f>
        <v>0</v>
      </c>
      <c r="AN227" s="52">
        <f>ESCYLD1!AN227*VLOOKUP(ESCYLD2!AN$4,'[1]INTERNAL PARAMETERS-1'!$B$5:$J$44,5,FALSE)*VLOOKUP(ESCYLD2!AN$4,'[1]INTERNAL PARAMETERS-1'!$B$5:$J$44,7,FALSE)*ESCYLD2!$F227 + ESCYLD1!AN227*(1-VLOOKUP(ESCYLD2!AN$4,'[1]INTERNAL PARAMETERS-1'!$B$5:$J$44,5,FALSE))*VLOOKUP(ESCYLD2!AN$4,'[1]INTERNAL PARAMETERS-1'!$B$5:$J$44,9,FALSE)*ESCYLD2!$F227</f>
        <v>0</v>
      </c>
      <c r="AO227" s="52">
        <f>ESCYLD1!AO227*VLOOKUP(ESCYLD2!AO$4,'[1]INTERNAL PARAMETERS-1'!$B$5:$J$44,5,FALSE)*VLOOKUP(ESCYLD2!AO$4,'[1]INTERNAL PARAMETERS-1'!$B$5:$J$44,7,FALSE)*ESCYLD2!$F227 + ESCYLD1!AO227*(1-VLOOKUP(ESCYLD2!AO$4,'[1]INTERNAL PARAMETERS-1'!$B$5:$J$44,5,FALSE))*VLOOKUP(ESCYLD2!AO$4,'[1]INTERNAL PARAMETERS-1'!$B$5:$J$44,9,FALSE)*ESCYLD2!$F227</f>
        <v>0</v>
      </c>
      <c r="AP227" s="52">
        <f>ESCYLD1!AP227*VLOOKUP(ESCYLD2!AP$4,'[1]INTERNAL PARAMETERS-1'!$B$5:$J$44,5,FALSE)*VLOOKUP(ESCYLD2!AP$4,'[1]INTERNAL PARAMETERS-1'!$B$5:$J$44,7,FALSE)*ESCYLD2!$F227 + ESCYLD1!AP227*(1-VLOOKUP(ESCYLD2!AP$4,'[1]INTERNAL PARAMETERS-1'!$B$5:$J$44,5,FALSE))*VLOOKUP(ESCYLD2!AP$4,'[1]INTERNAL PARAMETERS-1'!$B$5:$J$44,9,FALSE)*ESCYLD2!$F227</f>
        <v>0</v>
      </c>
      <c r="AQ227" s="52">
        <f>ESCYLD1!AQ227*VLOOKUP(ESCYLD2!AQ$4,'[1]INTERNAL PARAMETERS-1'!$B$5:$J$44,5,FALSE)*VLOOKUP(ESCYLD2!AQ$4,'[1]INTERNAL PARAMETERS-1'!$B$5:$J$44,7,FALSE)*ESCYLD2!$F227 + ESCYLD1!AQ227*(1-VLOOKUP(ESCYLD2!AQ$4,'[1]INTERNAL PARAMETERS-1'!$B$5:$J$44,5,FALSE))*VLOOKUP(ESCYLD2!AQ$4,'[1]INTERNAL PARAMETERS-1'!$B$5:$J$44,9,FALSE)*ESCYLD2!$F227</f>
        <v>0</v>
      </c>
      <c r="AR227" s="52">
        <f>ESCYLD1!AR227*VLOOKUP(ESCYLD2!AR$4,'[1]INTERNAL PARAMETERS-1'!$B$5:$J$44,5,FALSE)*VLOOKUP(ESCYLD2!AR$4,'[1]INTERNAL PARAMETERS-1'!$B$5:$J$44,7,FALSE)*ESCYLD2!$F227 + ESCYLD1!AR227*(1-VLOOKUP(ESCYLD2!AR$4,'[1]INTERNAL PARAMETERS-1'!$B$5:$J$44,5,FALSE))*VLOOKUP(ESCYLD2!AR$4,'[1]INTERNAL PARAMETERS-1'!$B$5:$J$44,9,FALSE)*ESCYLD2!$F227</f>
        <v>0</v>
      </c>
      <c r="AS227" s="52">
        <f>ESCYLD1!AS227*VLOOKUP(ESCYLD2!AS$4,'[1]INTERNAL PARAMETERS-1'!$B$5:$J$44,5,FALSE)*VLOOKUP(ESCYLD2!AS$4,'[1]INTERNAL PARAMETERS-1'!$B$5:$J$44,7,FALSE)*ESCYLD2!$F227 + ESCYLD1!AS227*(1-VLOOKUP(ESCYLD2!AS$4,'[1]INTERNAL PARAMETERS-1'!$B$5:$J$44,5,FALSE))*VLOOKUP(ESCYLD2!AS$4,'[1]INTERNAL PARAMETERS-1'!$B$5:$J$44,9,FALSE)*ESCYLD2!$F227</f>
        <v>0</v>
      </c>
      <c r="AT227" s="51">
        <f>ESCYLD1!AT227*VLOOKUP(ESCYLD2!AT$4,'[1]INTERNAL PARAMETERS-1'!$B$5:$J$44,5,FALSE)*VLOOKUP(ESCYLD2!AT$4,'[1]INTERNAL PARAMETERS-1'!$B$5:$J$44,7,FALSE)*ESCYLD2!$F227 + ESCYLD1!AT227*(1-VLOOKUP(ESCYLD2!AT$4,'[1]INTERNAL PARAMETERS-1'!$B$5:$J$44,5,FALSE))*VLOOKUP(ESCYLD2!AT$4,'[1]INTERNAL PARAMETERS-1'!$B$5:$J$44,9,FALSE)*ESCYLD2!$F227</f>
        <v>0</v>
      </c>
      <c r="AU227" s="53">
        <f>ESCYLD1!AU227*VLOOKUP(ESCYLD2!AU$4,'[1]INTERNAL PARAMETERS-1'!$B$5:$J$44,5,FALSE)*VLOOKUP(ESCYLD2!AU$4,'[1]INTERNAL PARAMETERS-1'!$B$5:$J$44,6,FALSE)*VLOOKUP(ESCYLD2!AU$4,'[1]INTERNAL PARAMETERS-1'!$B$5:$J$44,3,FALSE) + ESCYLD1!AU227*(1-VLOOKUP(ESCYLD2!AU$4,'[1]INTERNAL PARAMETERS-1'!$B$5:$J$44,5,FALSE))*VLOOKUP(ESCYLD2!AU$4,'[1]INTERNAL PARAMETERS-1'!$B$5:$J$44,8,FALSE)*VLOOKUP(ESCYLD2!AU$4,'[1]INTERNAL PARAMETERS-1'!$B$5:$J$44,3,FALSE)</f>
        <v>0</v>
      </c>
      <c r="AV227" s="52">
        <f>ESCYLD1!AV227*VLOOKUP(ESCYLD2!AV$4,'[1]INTERNAL PARAMETERS-1'!$B$5:$J$44,5,FALSE)*VLOOKUP(ESCYLD2!AV$4,'[1]INTERNAL PARAMETERS-1'!$B$5:$J$44,6,FALSE)*VLOOKUP(ESCYLD2!AV$4,'[1]INTERNAL PARAMETERS-1'!$B$5:$J$44,3,FALSE) + ESCYLD1!AV227*(1-VLOOKUP(ESCYLD2!AV$4,'[1]INTERNAL PARAMETERS-1'!$B$5:$J$44,5,FALSE))*VLOOKUP(ESCYLD2!AV$4,'[1]INTERNAL PARAMETERS-1'!$B$5:$J$44,8,FALSE)*VLOOKUP(ESCYLD2!AV$4,'[1]INTERNAL PARAMETERS-1'!$B$5:$J$44,3,FALSE)</f>
        <v>0</v>
      </c>
      <c r="AW227" s="52">
        <f>ESCYLD1!AW227*VLOOKUP(ESCYLD2!AW$4,'[1]INTERNAL PARAMETERS-1'!$B$5:$J$44,5,FALSE)*VLOOKUP(ESCYLD2!AW$4,'[1]INTERNAL PARAMETERS-1'!$B$5:$J$44,6,FALSE)*VLOOKUP(ESCYLD2!AW$4,'[1]INTERNAL PARAMETERS-1'!$B$5:$J$44,3,FALSE) + ESCYLD1!AW227*(1-VLOOKUP(ESCYLD2!AW$4,'[1]INTERNAL PARAMETERS-1'!$B$5:$J$44,5,FALSE))*VLOOKUP(ESCYLD2!AW$4,'[1]INTERNAL PARAMETERS-1'!$B$5:$J$44,8,FALSE)*VLOOKUP(ESCYLD2!AW$4,'[1]INTERNAL PARAMETERS-1'!$B$5:$J$44,3,FALSE)</f>
        <v>0</v>
      </c>
      <c r="AX227" s="52">
        <f>ESCYLD1!AX227*VLOOKUP(ESCYLD2!AX$4,'[1]INTERNAL PARAMETERS-1'!$B$5:$J$44,5,FALSE)*VLOOKUP(ESCYLD2!AX$4,'[1]INTERNAL PARAMETERS-1'!$B$5:$J$44,6,FALSE)*VLOOKUP(ESCYLD2!AX$4,'[1]INTERNAL PARAMETERS-1'!$B$5:$J$44,3,FALSE) + ESCYLD1!AX227*(1-VLOOKUP(ESCYLD2!AX$4,'[1]INTERNAL PARAMETERS-1'!$B$5:$J$44,5,FALSE))*VLOOKUP(ESCYLD2!AX$4,'[1]INTERNAL PARAMETERS-1'!$B$5:$J$44,8,FALSE)*VLOOKUP(ESCYLD2!AX$4,'[1]INTERNAL PARAMETERS-1'!$B$5:$J$44,3,FALSE)</f>
        <v>0</v>
      </c>
      <c r="AY227" s="52">
        <f>ESCYLD1!AY227*VLOOKUP(ESCYLD2!AY$4,'[1]INTERNAL PARAMETERS-1'!$B$5:$J$44,5,FALSE)*VLOOKUP(ESCYLD2!AY$4,'[1]INTERNAL PARAMETERS-1'!$B$5:$J$44,6,FALSE)*VLOOKUP(ESCYLD2!AY$4,'[1]INTERNAL PARAMETERS-1'!$B$5:$J$44,3,FALSE) + ESCYLD1!AY227*(1-VLOOKUP(ESCYLD2!AY$4,'[1]INTERNAL PARAMETERS-1'!$B$5:$J$44,5,FALSE))*VLOOKUP(ESCYLD2!AY$4,'[1]INTERNAL PARAMETERS-1'!$B$5:$J$44,8,FALSE)*VLOOKUP(ESCYLD2!AY$4,'[1]INTERNAL PARAMETERS-1'!$B$5:$J$44,3,FALSE)</f>
        <v>0</v>
      </c>
      <c r="AZ227" s="52">
        <f>ESCYLD1!AZ227*VLOOKUP(ESCYLD2!AZ$4,'[1]INTERNAL PARAMETERS-1'!$B$5:$J$44,5,FALSE)*VLOOKUP(ESCYLD2!AZ$4,'[1]INTERNAL PARAMETERS-1'!$B$5:$J$44,6,FALSE)*VLOOKUP(ESCYLD2!AZ$4,'[1]INTERNAL PARAMETERS-1'!$B$5:$J$44,3,FALSE) + ESCYLD1!AZ227*(1-VLOOKUP(ESCYLD2!AZ$4,'[1]INTERNAL PARAMETERS-1'!$B$5:$J$44,5,FALSE))*VLOOKUP(ESCYLD2!AZ$4,'[1]INTERNAL PARAMETERS-1'!$B$5:$J$44,8,FALSE)*VLOOKUP(ESCYLD2!AZ$4,'[1]INTERNAL PARAMETERS-1'!$B$5:$J$44,3,FALSE)</f>
        <v>0</v>
      </c>
      <c r="BA227" s="52">
        <f>ESCYLD1!BA227*VLOOKUP(ESCYLD2!BA$4,'[1]INTERNAL PARAMETERS-1'!$B$5:$J$44,5,FALSE)*VLOOKUP(ESCYLD2!BA$4,'[1]INTERNAL PARAMETERS-1'!$B$5:$J$44,6,FALSE)*VLOOKUP(ESCYLD2!BA$4,'[1]INTERNAL PARAMETERS-1'!$B$5:$J$44,3,FALSE) + ESCYLD1!BA227*(1-VLOOKUP(ESCYLD2!BA$4,'[1]INTERNAL PARAMETERS-1'!$B$5:$J$44,5,FALSE))*VLOOKUP(ESCYLD2!BA$4,'[1]INTERNAL PARAMETERS-1'!$B$5:$J$44,8,FALSE)*VLOOKUP(ESCYLD2!BA$4,'[1]INTERNAL PARAMETERS-1'!$B$5:$J$44,3,FALSE)</f>
        <v>0</v>
      </c>
      <c r="BB227" s="52">
        <f>ESCYLD1!BB227*VLOOKUP(ESCYLD2!BB$4,'[1]INTERNAL PARAMETERS-1'!$B$5:$J$44,5,FALSE)*VLOOKUP(ESCYLD2!BB$4,'[1]INTERNAL PARAMETERS-1'!$B$5:$J$44,6,FALSE)*VLOOKUP(ESCYLD2!BB$4,'[1]INTERNAL PARAMETERS-1'!$B$5:$J$44,3,FALSE) + ESCYLD1!BB227*(1-VLOOKUP(ESCYLD2!BB$4,'[1]INTERNAL PARAMETERS-1'!$B$5:$J$44,5,FALSE))*VLOOKUP(ESCYLD2!BB$4,'[1]INTERNAL PARAMETERS-1'!$B$5:$J$44,8,FALSE)*VLOOKUP(ESCYLD2!BB$4,'[1]INTERNAL PARAMETERS-1'!$B$5:$J$44,3,FALSE)</f>
        <v>0</v>
      </c>
      <c r="BC227" s="52">
        <f>ESCYLD1!BC227*VLOOKUP(ESCYLD2!BC$4,'[1]INTERNAL PARAMETERS-1'!$B$5:$J$44,5,FALSE)*VLOOKUP(ESCYLD2!BC$4,'[1]INTERNAL PARAMETERS-1'!$B$5:$J$44,6,FALSE)*VLOOKUP(ESCYLD2!BC$4,'[1]INTERNAL PARAMETERS-1'!$B$5:$J$44,3,FALSE) + ESCYLD1!BC227*(1-VLOOKUP(ESCYLD2!BC$4,'[1]INTERNAL PARAMETERS-1'!$B$5:$J$44,5,FALSE))*VLOOKUP(ESCYLD2!BC$4,'[1]INTERNAL PARAMETERS-1'!$B$5:$J$44,8,FALSE)*VLOOKUP(ESCYLD2!BC$4,'[1]INTERNAL PARAMETERS-1'!$B$5:$J$44,3,FALSE)</f>
        <v>0</v>
      </c>
      <c r="BD227" s="52">
        <f>ESCYLD1!BD227*VLOOKUP(ESCYLD2!BD$4,'[1]INTERNAL PARAMETERS-1'!$B$5:$J$44,5,FALSE)*VLOOKUP(ESCYLD2!BD$4,'[1]INTERNAL PARAMETERS-1'!$B$5:$J$44,6,FALSE)*VLOOKUP(ESCYLD2!BD$4,'[1]INTERNAL PARAMETERS-1'!$B$5:$J$44,3,FALSE) + ESCYLD1!BD227*(1-VLOOKUP(ESCYLD2!BD$4,'[1]INTERNAL PARAMETERS-1'!$B$5:$J$44,5,FALSE))*VLOOKUP(ESCYLD2!BD$4,'[1]INTERNAL PARAMETERS-1'!$B$5:$J$44,8,FALSE)*VLOOKUP(ESCYLD2!BD$4,'[1]INTERNAL PARAMETERS-1'!$B$5:$J$44,3,FALSE)</f>
        <v>0</v>
      </c>
      <c r="BE227" s="52">
        <f>ESCYLD1!BE227*VLOOKUP(ESCYLD2!BE$4,'[1]INTERNAL PARAMETERS-1'!$B$5:$J$44,5,FALSE)*VLOOKUP(ESCYLD2!BE$4,'[1]INTERNAL PARAMETERS-1'!$B$5:$J$44,6,FALSE)*VLOOKUP(ESCYLD2!BE$4,'[1]INTERNAL PARAMETERS-1'!$B$5:$J$44,3,FALSE) + ESCYLD1!BE227*(1-VLOOKUP(ESCYLD2!BE$4,'[1]INTERNAL PARAMETERS-1'!$B$5:$J$44,5,FALSE))*VLOOKUP(ESCYLD2!BE$4,'[1]INTERNAL PARAMETERS-1'!$B$5:$J$44,8,FALSE)*VLOOKUP(ESCYLD2!BE$4,'[1]INTERNAL PARAMETERS-1'!$B$5:$J$44,3,FALSE)</f>
        <v>0</v>
      </c>
      <c r="BF227" s="52">
        <f>ESCYLD1!BF227*VLOOKUP(ESCYLD2!BF$4,'[1]INTERNAL PARAMETERS-1'!$B$5:$J$44,5,FALSE)*VLOOKUP(ESCYLD2!BF$4,'[1]INTERNAL PARAMETERS-1'!$B$5:$J$44,6,FALSE)*VLOOKUP(ESCYLD2!BF$4,'[1]INTERNAL PARAMETERS-1'!$B$5:$J$44,3,FALSE) + ESCYLD1!BF227*(1-VLOOKUP(ESCYLD2!BF$4,'[1]INTERNAL PARAMETERS-1'!$B$5:$J$44,5,FALSE))*VLOOKUP(ESCYLD2!BF$4,'[1]INTERNAL PARAMETERS-1'!$B$5:$J$44,8,FALSE)*VLOOKUP(ESCYLD2!BF$4,'[1]INTERNAL PARAMETERS-1'!$B$5:$J$44,3,FALSE)</f>
        <v>0</v>
      </c>
      <c r="BG227" s="52">
        <f>ESCYLD1!BG227*VLOOKUP(ESCYLD2!BG$4,'[1]INTERNAL PARAMETERS-1'!$B$5:$J$44,5,FALSE)*VLOOKUP(ESCYLD2!BG$4,'[1]INTERNAL PARAMETERS-1'!$B$5:$J$44,6,FALSE)*VLOOKUP(ESCYLD2!BG$4,'[1]INTERNAL PARAMETERS-1'!$B$5:$J$44,3,FALSE) + ESCYLD1!BG227*(1-VLOOKUP(ESCYLD2!BG$4,'[1]INTERNAL PARAMETERS-1'!$B$5:$J$44,5,FALSE))*VLOOKUP(ESCYLD2!BG$4,'[1]INTERNAL PARAMETERS-1'!$B$5:$J$44,8,FALSE)*VLOOKUP(ESCYLD2!BG$4,'[1]INTERNAL PARAMETERS-1'!$B$5:$J$44,3,FALSE)</f>
        <v>0</v>
      </c>
      <c r="BH227" s="52">
        <f>ESCYLD1!BH227*VLOOKUP(ESCYLD2!BH$4,'[1]INTERNAL PARAMETERS-1'!$B$5:$J$44,5,FALSE)*VLOOKUP(ESCYLD2!BH$4,'[1]INTERNAL PARAMETERS-1'!$B$5:$J$44,6,FALSE)*VLOOKUP(ESCYLD2!BH$4,'[1]INTERNAL PARAMETERS-1'!$B$5:$J$44,3,FALSE) + ESCYLD1!BH227*(1-VLOOKUP(ESCYLD2!BH$4,'[1]INTERNAL PARAMETERS-1'!$B$5:$J$44,5,FALSE))*VLOOKUP(ESCYLD2!BH$4,'[1]INTERNAL PARAMETERS-1'!$B$5:$J$44,8,FALSE)*VLOOKUP(ESCYLD2!BH$4,'[1]INTERNAL PARAMETERS-1'!$B$5:$J$44,3,FALSE)</f>
        <v>0</v>
      </c>
      <c r="BI227" s="52">
        <f>ESCYLD1!BI227*VLOOKUP(ESCYLD2!BI$4,'[1]INTERNAL PARAMETERS-1'!$B$5:$J$44,5,FALSE)*VLOOKUP(ESCYLD2!BI$4,'[1]INTERNAL PARAMETERS-1'!$B$5:$J$44,6,FALSE)*VLOOKUP(ESCYLD2!BI$4,'[1]INTERNAL PARAMETERS-1'!$B$5:$J$44,3,FALSE) + ESCYLD1!BI227*(1-VLOOKUP(ESCYLD2!BI$4,'[1]INTERNAL PARAMETERS-1'!$B$5:$J$44,5,FALSE))*VLOOKUP(ESCYLD2!BI$4,'[1]INTERNAL PARAMETERS-1'!$B$5:$J$44,8,FALSE)*VLOOKUP(ESCYLD2!BI$4,'[1]INTERNAL PARAMETERS-1'!$B$5:$J$44,3,FALSE)</f>
        <v>0</v>
      </c>
      <c r="BJ227" s="52">
        <f>ESCYLD1!BJ227*VLOOKUP(ESCYLD2!BJ$4,'[1]INTERNAL PARAMETERS-1'!$B$5:$J$44,5,FALSE)*VLOOKUP(ESCYLD2!BJ$4,'[1]INTERNAL PARAMETERS-1'!$B$5:$J$44,6,FALSE)*VLOOKUP(ESCYLD2!BJ$4,'[1]INTERNAL PARAMETERS-1'!$B$5:$J$44,3,FALSE) + ESCYLD1!BJ227*(1-VLOOKUP(ESCYLD2!BJ$4,'[1]INTERNAL PARAMETERS-1'!$B$5:$J$44,5,FALSE))*VLOOKUP(ESCYLD2!BJ$4,'[1]INTERNAL PARAMETERS-1'!$B$5:$J$44,8,FALSE)*VLOOKUP(ESCYLD2!BJ$4,'[1]INTERNAL PARAMETERS-1'!$B$5:$J$44,3,FALSE)</f>
        <v>0</v>
      </c>
      <c r="BK227" s="52">
        <f>ESCYLD1!BK227*VLOOKUP(ESCYLD2!BK$4,'[1]INTERNAL PARAMETERS-1'!$B$5:$J$44,5,FALSE)*VLOOKUP(ESCYLD2!BK$4,'[1]INTERNAL PARAMETERS-1'!$B$5:$J$44,6,FALSE)*VLOOKUP(ESCYLD2!BK$4,'[1]INTERNAL PARAMETERS-1'!$B$5:$J$44,3,FALSE) + ESCYLD1!BK227*(1-VLOOKUP(ESCYLD2!BK$4,'[1]INTERNAL PARAMETERS-1'!$B$5:$J$44,5,FALSE))*VLOOKUP(ESCYLD2!BK$4,'[1]INTERNAL PARAMETERS-1'!$B$5:$J$44,8,FALSE)*VLOOKUP(ESCYLD2!BK$4,'[1]INTERNAL PARAMETERS-1'!$B$5:$J$44,3,FALSE)</f>
        <v>0</v>
      </c>
      <c r="BL227" s="52">
        <f>ESCYLD1!BL227*VLOOKUP(ESCYLD2!BL$4,'[1]INTERNAL PARAMETERS-1'!$B$5:$J$44,5,FALSE)*VLOOKUP(ESCYLD2!BL$4,'[1]INTERNAL PARAMETERS-1'!$B$5:$J$44,6,FALSE)*VLOOKUP(ESCYLD2!BL$4,'[1]INTERNAL PARAMETERS-1'!$B$5:$J$44,3,FALSE) + ESCYLD1!BL227*(1-VLOOKUP(ESCYLD2!BL$4,'[1]INTERNAL PARAMETERS-1'!$B$5:$J$44,5,FALSE))*VLOOKUP(ESCYLD2!BL$4,'[1]INTERNAL PARAMETERS-1'!$B$5:$J$44,8,FALSE)*VLOOKUP(ESCYLD2!BL$4,'[1]INTERNAL PARAMETERS-1'!$B$5:$J$44,3,FALSE)</f>
        <v>0</v>
      </c>
      <c r="BM227" s="52">
        <f>ESCYLD1!BM227*VLOOKUP(ESCYLD2!BM$4,'[1]INTERNAL PARAMETERS-1'!$B$5:$J$44,5,FALSE)*VLOOKUP(ESCYLD2!BM$4,'[1]INTERNAL PARAMETERS-1'!$B$5:$J$44,6,FALSE)*VLOOKUP(ESCYLD2!BM$4,'[1]INTERNAL PARAMETERS-1'!$B$5:$J$44,3,FALSE) + ESCYLD1!BM227*(1-VLOOKUP(ESCYLD2!BM$4,'[1]INTERNAL PARAMETERS-1'!$B$5:$J$44,5,FALSE))*VLOOKUP(ESCYLD2!BM$4,'[1]INTERNAL PARAMETERS-1'!$B$5:$J$44,8,FALSE)*VLOOKUP(ESCYLD2!BM$4,'[1]INTERNAL PARAMETERS-1'!$B$5:$J$44,3,FALSE)</f>
        <v>0</v>
      </c>
      <c r="BN227" s="52">
        <f>ESCYLD1!BN227*VLOOKUP(ESCYLD2!BN$4,'[1]INTERNAL PARAMETERS-1'!$B$5:$J$44,5,FALSE)*VLOOKUP(ESCYLD2!BN$4,'[1]INTERNAL PARAMETERS-1'!$B$5:$J$44,6,FALSE)*VLOOKUP(ESCYLD2!BN$4,'[1]INTERNAL PARAMETERS-1'!$B$5:$J$44,3,FALSE) + ESCYLD1!BN227*(1-VLOOKUP(ESCYLD2!BN$4,'[1]INTERNAL PARAMETERS-1'!$B$5:$J$44,5,FALSE))*VLOOKUP(ESCYLD2!BN$4,'[1]INTERNAL PARAMETERS-1'!$B$5:$J$44,8,FALSE)*VLOOKUP(ESCYLD2!BN$4,'[1]INTERNAL PARAMETERS-1'!$B$5:$J$44,3,FALSE)</f>
        <v>0</v>
      </c>
      <c r="BO227" s="52">
        <f>ESCYLD1!BO227*VLOOKUP(ESCYLD2!BO$4,'[1]INTERNAL PARAMETERS-1'!$B$5:$J$44,5,FALSE)*VLOOKUP(ESCYLD2!BO$4,'[1]INTERNAL PARAMETERS-1'!$B$5:$J$44,6,FALSE)*VLOOKUP(ESCYLD2!BO$4,'[1]INTERNAL PARAMETERS-1'!$B$5:$J$44,3,FALSE) + ESCYLD1!BO227*(1-VLOOKUP(ESCYLD2!BO$4,'[1]INTERNAL PARAMETERS-1'!$B$5:$J$44,5,FALSE))*VLOOKUP(ESCYLD2!BO$4,'[1]INTERNAL PARAMETERS-1'!$B$5:$J$44,8,FALSE)*VLOOKUP(ESCYLD2!BO$4,'[1]INTERNAL PARAMETERS-1'!$B$5:$J$44,3,FALSE)</f>
        <v>0</v>
      </c>
      <c r="BP227" s="52">
        <f>ESCYLD1!BP227*VLOOKUP(ESCYLD2!BP$4,'[1]INTERNAL PARAMETERS-1'!$B$5:$J$44,5,FALSE)*VLOOKUP(ESCYLD2!BP$4,'[1]INTERNAL PARAMETERS-1'!$B$5:$J$44,6,FALSE)*VLOOKUP(ESCYLD2!BP$4,'[1]INTERNAL PARAMETERS-1'!$B$5:$J$44,3,FALSE) + ESCYLD1!BP227*(1-VLOOKUP(ESCYLD2!BP$4,'[1]INTERNAL PARAMETERS-1'!$B$5:$J$44,5,FALSE))*VLOOKUP(ESCYLD2!BP$4,'[1]INTERNAL PARAMETERS-1'!$B$5:$J$44,8,FALSE)*VLOOKUP(ESCYLD2!BP$4,'[1]INTERNAL PARAMETERS-1'!$B$5:$J$44,3,FALSE)</f>
        <v>0</v>
      </c>
      <c r="BQ227" s="52">
        <f>ESCYLD1!BQ227*VLOOKUP(ESCYLD2!BQ$4,'[1]INTERNAL PARAMETERS-1'!$B$5:$J$44,5,FALSE)*VLOOKUP(ESCYLD2!BQ$4,'[1]INTERNAL PARAMETERS-1'!$B$5:$J$44,6,FALSE)*VLOOKUP(ESCYLD2!BQ$4,'[1]INTERNAL PARAMETERS-1'!$B$5:$J$44,3,FALSE) + ESCYLD1!BQ227*(1-VLOOKUP(ESCYLD2!BQ$4,'[1]INTERNAL PARAMETERS-1'!$B$5:$J$44,5,FALSE))*VLOOKUP(ESCYLD2!BQ$4,'[1]INTERNAL PARAMETERS-1'!$B$5:$J$44,8,FALSE)*VLOOKUP(ESCYLD2!BQ$4,'[1]INTERNAL PARAMETERS-1'!$B$5:$J$44,3,FALSE)</f>
        <v>0</v>
      </c>
      <c r="BR227" s="52">
        <f>ESCYLD1!BR227*VLOOKUP(ESCYLD2!BR$4,'[1]INTERNAL PARAMETERS-1'!$B$5:$J$44,5,FALSE)*VLOOKUP(ESCYLD2!BR$4,'[1]INTERNAL PARAMETERS-1'!$B$5:$J$44,6,FALSE)*VLOOKUP(ESCYLD2!BR$4,'[1]INTERNAL PARAMETERS-1'!$B$5:$J$44,3,FALSE) + ESCYLD1!BR227*(1-VLOOKUP(ESCYLD2!BR$4,'[1]INTERNAL PARAMETERS-1'!$B$5:$J$44,5,FALSE))*VLOOKUP(ESCYLD2!BR$4,'[1]INTERNAL PARAMETERS-1'!$B$5:$J$44,8,FALSE)*VLOOKUP(ESCYLD2!BR$4,'[1]INTERNAL PARAMETERS-1'!$B$5:$J$44,3,FALSE)</f>
        <v>0</v>
      </c>
      <c r="BS227" s="52">
        <f>ESCYLD1!BS227*VLOOKUP(ESCYLD2!BS$4,'[1]INTERNAL PARAMETERS-1'!$B$5:$J$44,5,FALSE)*VLOOKUP(ESCYLD2!BS$4,'[1]INTERNAL PARAMETERS-1'!$B$5:$J$44,6,FALSE)*VLOOKUP(ESCYLD2!BS$4,'[1]INTERNAL PARAMETERS-1'!$B$5:$J$44,3,FALSE) + ESCYLD1!BS227*(1-VLOOKUP(ESCYLD2!BS$4,'[1]INTERNAL PARAMETERS-1'!$B$5:$J$44,5,FALSE))*VLOOKUP(ESCYLD2!BS$4,'[1]INTERNAL PARAMETERS-1'!$B$5:$J$44,8,FALSE)*VLOOKUP(ESCYLD2!BS$4,'[1]INTERNAL PARAMETERS-1'!$B$5:$J$44,3,FALSE)</f>
        <v>0</v>
      </c>
      <c r="BT227" s="52">
        <f>ESCYLD1!BT227*VLOOKUP(ESCYLD2!BT$4,'[1]INTERNAL PARAMETERS-1'!$B$5:$J$44,5,FALSE)*VLOOKUP(ESCYLD2!BT$4,'[1]INTERNAL PARAMETERS-1'!$B$5:$J$44,6,FALSE)*VLOOKUP(ESCYLD2!BT$4,'[1]INTERNAL PARAMETERS-1'!$B$5:$J$44,3,FALSE) + ESCYLD1!BT227*(1-VLOOKUP(ESCYLD2!BT$4,'[1]INTERNAL PARAMETERS-1'!$B$5:$J$44,5,FALSE))*VLOOKUP(ESCYLD2!BT$4,'[1]INTERNAL PARAMETERS-1'!$B$5:$J$44,8,FALSE)*VLOOKUP(ESCYLD2!BT$4,'[1]INTERNAL PARAMETERS-1'!$B$5:$J$44,3,FALSE)</f>
        <v>0</v>
      </c>
      <c r="BU227" s="52">
        <f>ESCYLD1!BU227*VLOOKUP(ESCYLD2!BU$4,'[1]INTERNAL PARAMETERS-1'!$B$5:$J$44,5,FALSE)*VLOOKUP(ESCYLD2!BU$4,'[1]INTERNAL PARAMETERS-1'!$B$5:$J$44,6,FALSE)*VLOOKUP(ESCYLD2!BU$4,'[1]INTERNAL PARAMETERS-1'!$B$5:$J$44,3,FALSE) + ESCYLD1!BU227*(1-VLOOKUP(ESCYLD2!BU$4,'[1]INTERNAL PARAMETERS-1'!$B$5:$J$44,5,FALSE))*VLOOKUP(ESCYLD2!BU$4,'[1]INTERNAL PARAMETERS-1'!$B$5:$J$44,8,FALSE)*VLOOKUP(ESCYLD2!BU$4,'[1]INTERNAL PARAMETERS-1'!$B$5:$J$44,3,FALSE)</f>
        <v>0</v>
      </c>
      <c r="BV227" s="52">
        <f>ESCYLD1!BV227*VLOOKUP(ESCYLD2!BV$4,'[1]INTERNAL PARAMETERS-1'!$B$5:$J$44,5,FALSE)*VLOOKUP(ESCYLD2!BV$4,'[1]INTERNAL PARAMETERS-1'!$B$5:$J$44,6,FALSE)*VLOOKUP(ESCYLD2!BV$4,'[1]INTERNAL PARAMETERS-1'!$B$5:$J$44,3,FALSE) + ESCYLD1!BV227*(1-VLOOKUP(ESCYLD2!BV$4,'[1]INTERNAL PARAMETERS-1'!$B$5:$J$44,5,FALSE))*VLOOKUP(ESCYLD2!BV$4,'[1]INTERNAL PARAMETERS-1'!$B$5:$J$44,8,FALSE)*VLOOKUP(ESCYLD2!BV$4,'[1]INTERNAL PARAMETERS-1'!$B$5:$J$44,3,FALSE)</f>
        <v>0</v>
      </c>
      <c r="BW227" s="52">
        <f>ESCYLD1!BW227*VLOOKUP(ESCYLD2!BW$4,'[1]INTERNAL PARAMETERS-1'!$B$5:$J$44,5,FALSE)*VLOOKUP(ESCYLD2!BW$4,'[1]INTERNAL PARAMETERS-1'!$B$5:$J$44,6,FALSE)*VLOOKUP(ESCYLD2!BW$4,'[1]INTERNAL PARAMETERS-1'!$B$5:$J$44,3,FALSE) + ESCYLD1!BW227*(1-VLOOKUP(ESCYLD2!BW$4,'[1]INTERNAL PARAMETERS-1'!$B$5:$J$44,5,FALSE))*VLOOKUP(ESCYLD2!BW$4,'[1]INTERNAL PARAMETERS-1'!$B$5:$J$44,8,FALSE)*VLOOKUP(ESCYLD2!BW$4,'[1]INTERNAL PARAMETERS-1'!$B$5:$J$44,3,FALSE)</f>
        <v>0</v>
      </c>
      <c r="BX227" s="52">
        <f>ESCYLD1!BX227*VLOOKUP(ESCYLD2!BX$4,'[1]INTERNAL PARAMETERS-1'!$B$5:$J$44,5,FALSE)*VLOOKUP(ESCYLD2!BX$4,'[1]INTERNAL PARAMETERS-1'!$B$5:$J$44,6,FALSE)*VLOOKUP(ESCYLD2!BX$4,'[1]INTERNAL PARAMETERS-1'!$B$5:$J$44,3,FALSE) + ESCYLD1!BX227*(1-VLOOKUP(ESCYLD2!BX$4,'[1]INTERNAL PARAMETERS-1'!$B$5:$J$44,5,FALSE))*VLOOKUP(ESCYLD2!BX$4,'[1]INTERNAL PARAMETERS-1'!$B$5:$J$44,8,FALSE)*VLOOKUP(ESCYLD2!BX$4,'[1]INTERNAL PARAMETERS-1'!$B$5:$J$44,3,FALSE)</f>
        <v>0</v>
      </c>
      <c r="BY227" s="52">
        <f>ESCYLD1!BY227*VLOOKUP(ESCYLD2!BY$4,'[1]INTERNAL PARAMETERS-1'!$B$5:$J$44,5,FALSE)*VLOOKUP(ESCYLD2!BY$4,'[1]INTERNAL PARAMETERS-1'!$B$5:$J$44,6,FALSE)*VLOOKUP(ESCYLD2!BY$4,'[1]INTERNAL PARAMETERS-1'!$B$5:$J$44,3,FALSE) + ESCYLD1!BY227*(1-VLOOKUP(ESCYLD2!BY$4,'[1]INTERNAL PARAMETERS-1'!$B$5:$J$44,5,FALSE))*VLOOKUP(ESCYLD2!BY$4,'[1]INTERNAL PARAMETERS-1'!$B$5:$J$44,8,FALSE)*VLOOKUP(ESCYLD2!BY$4,'[1]INTERNAL PARAMETERS-1'!$B$5:$J$44,3,FALSE)</f>
        <v>0</v>
      </c>
      <c r="BZ227" s="52">
        <f>ESCYLD1!BZ227*VLOOKUP(ESCYLD2!BZ$4,'[1]INTERNAL PARAMETERS-1'!$B$5:$J$44,5,FALSE)*VLOOKUP(ESCYLD2!BZ$4,'[1]INTERNAL PARAMETERS-1'!$B$5:$J$44,6,FALSE)*VLOOKUP(ESCYLD2!BZ$4,'[1]INTERNAL PARAMETERS-1'!$B$5:$J$44,3,FALSE) + ESCYLD1!BZ227*(1-VLOOKUP(ESCYLD2!BZ$4,'[1]INTERNAL PARAMETERS-1'!$B$5:$J$44,5,FALSE))*VLOOKUP(ESCYLD2!BZ$4,'[1]INTERNAL PARAMETERS-1'!$B$5:$J$44,8,FALSE)*VLOOKUP(ESCYLD2!BZ$4,'[1]INTERNAL PARAMETERS-1'!$B$5:$J$44,3,FALSE)</f>
        <v>0</v>
      </c>
      <c r="CA227" s="52">
        <f>ESCYLD1!CA227*VLOOKUP(ESCYLD2!CA$4,'[1]INTERNAL PARAMETERS-1'!$B$5:$J$44,5,FALSE)*VLOOKUP(ESCYLD2!CA$4,'[1]INTERNAL PARAMETERS-1'!$B$5:$J$44,6,FALSE)*VLOOKUP(ESCYLD2!CA$4,'[1]INTERNAL PARAMETERS-1'!$B$5:$J$44,3,FALSE) + ESCYLD1!CA227*(1-VLOOKUP(ESCYLD2!CA$4,'[1]INTERNAL PARAMETERS-1'!$B$5:$J$44,5,FALSE))*VLOOKUP(ESCYLD2!CA$4,'[1]INTERNAL PARAMETERS-1'!$B$5:$J$44,8,FALSE)*VLOOKUP(ESCYLD2!CA$4,'[1]INTERNAL PARAMETERS-1'!$B$5:$J$44,3,FALSE)</f>
        <v>0</v>
      </c>
      <c r="CB227" s="52">
        <f>ESCYLD1!CB227*VLOOKUP(ESCYLD2!CB$4,'[1]INTERNAL PARAMETERS-1'!$B$5:$J$44,5,FALSE)*VLOOKUP(ESCYLD2!CB$4,'[1]INTERNAL PARAMETERS-1'!$B$5:$J$44,6,FALSE)*VLOOKUP(ESCYLD2!CB$4,'[1]INTERNAL PARAMETERS-1'!$B$5:$J$44,3,FALSE) + ESCYLD1!CB227*(1-VLOOKUP(ESCYLD2!CB$4,'[1]INTERNAL PARAMETERS-1'!$B$5:$J$44,5,FALSE))*VLOOKUP(ESCYLD2!CB$4,'[1]INTERNAL PARAMETERS-1'!$B$5:$J$44,8,FALSE)*VLOOKUP(ESCYLD2!CB$4,'[1]INTERNAL PARAMETERS-1'!$B$5:$J$44,3,FALSE)</f>
        <v>0</v>
      </c>
      <c r="CC227" s="52">
        <f>ESCYLD1!CC227*VLOOKUP(ESCYLD2!CC$4,'[1]INTERNAL PARAMETERS-1'!$B$5:$J$44,5,FALSE)*VLOOKUP(ESCYLD2!CC$4,'[1]INTERNAL PARAMETERS-1'!$B$5:$J$44,6,FALSE)*VLOOKUP(ESCYLD2!CC$4,'[1]INTERNAL PARAMETERS-1'!$B$5:$J$44,3,FALSE) + ESCYLD1!CC227*(1-VLOOKUP(ESCYLD2!CC$4,'[1]INTERNAL PARAMETERS-1'!$B$5:$J$44,5,FALSE))*VLOOKUP(ESCYLD2!CC$4,'[1]INTERNAL PARAMETERS-1'!$B$5:$J$44,8,FALSE)*VLOOKUP(ESCYLD2!CC$4,'[1]INTERNAL PARAMETERS-1'!$B$5:$J$44,3,FALSE)</f>
        <v>0</v>
      </c>
      <c r="CD227" s="52">
        <f>ESCYLD1!CD227*VLOOKUP(ESCYLD2!CD$4,'[1]INTERNAL PARAMETERS-1'!$B$5:$J$44,5,FALSE)*VLOOKUP(ESCYLD2!CD$4,'[1]INTERNAL PARAMETERS-1'!$B$5:$J$44,6,FALSE)*VLOOKUP(ESCYLD2!CD$4,'[1]INTERNAL PARAMETERS-1'!$B$5:$J$44,3,FALSE) + ESCYLD1!CD227*(1-VLOOKUP(ESCYLD2!CD$4,'[1]INTERNAL PARAMETERS-1'!$B$5:$J$44,5,FALSE))*VLOOKUP(ESCYLD2!CD$4,'[1]INTERNAL PARAMETERS-1'!$B$5:$J$44,8,FALSE)*VLOOKUP(ESCYLD2!CD$4,'[1]INTERNAL PARAMETERS-1'!$B$5:$J$44,3,FALSE)</f>
        <v>0</v>
      </c>
      <c r="CE227" s="52">
        <f>ESCYLD1!CE227*VLOOKUP(ESCYLD2!CE$4,'[1]INTERNAL PARAMETERS-1'!$B$5:$J$44,5,FALSE)*VLOOKUP(ESCYLD2!CE$4,'[1]INTERNAL PARAMETERS-1'!$B$5:$J$44,6,FALSE)*VLOOKUP(ESCYLD2!CE$4,'[1]INTERNAL PARAMETERS-1'!$B$5:$J$44,3,FALSE) + ESCYLD1!CE227*(1-VLOOKUP(ESCYLD2!CE$4,'[1]INTERNAL PARAMETERS-1'!$B$5:$J$44,5,FALSE))*VLOOKUP(ESCYLD2!CE$4,'[1]INTERNAL PARAMETERS-1'!$B$5:$J$44,8,FALSE)*VLOOKUP(ESCYLD2!CE$4,'[1]INTERNAL PARAMETERS-1'!$B$5:$J$44,3,FALSE)</f>
        <v>0</v>
      </c>
      <c r="CF227" s="52">
        <f>ESCYLD1!CF227*VLOOKUP(ESCYLD2!CF$4,'[1]INTERNAL PARAMETERS-1'!$B$5:$J$44,5,FALSE)*VLOOKUP(ESCYLD2!CF$4,'[1]INTERNAL PARAMETERS-1'!$B$5:$J$44,6,FALSE)*VLOOKUP(ESCYLD2!CF$4,'[1]INTERNAL PARAMETERS-1'!$B$5:$J$44,3,FALSE) + ESCYLD1!CF227*(1-VLOOKUP(ESCYLD2!CF$4,'[1]INTERNAL PARAMETERS-1'!$B$5:$J$44,5,FALSE))*VLOOKUP(ESCYLD2!CF$4,'[1]INTERNAL PARAMETERS-1'!$B$5:$J$44,8,FALSE)*VLOOKUP(ESCYLD2!CF$4,'[1]INTERNAL PARAMETERS-1'!$B$5:$J$44,3,FALSE)</f>
        <v>0</v>
      </c>
      <c r="CG227" s="52">
        <f>ESCYLD1!CG227*VLOOKUP(ESCYLD2!CG$4,'[1]INTERNAL PARAMETERS-1'!$B$5:$J$44,5,FALSE)*VLOOKUP(ESCYLD2!CG$4,'[1]INTERNAL PARAMETERS-1'!$B$5:$J$44,6,FALSE)*VLOOKUP(ESCYLD2!CG$4,'[1]INTERNAL PARAMETERS-1'!$B$5:$J$44,3,FALSE) + ESCYLD1!CG227*(1-VLOOKUP(ESCYLD2!CG$4,'[1]INTERNAL PARAMETERS-1'!$B$5:$J$44,5,FALSE))*VLOOKUP(ESCYLD2!CG$4,'[1]INTERNAL PARAMETERS-1'!$B$5:$J$44,8,FALSE)*VLOOKUP(ESCYLD2!CG$4,'[1]INTERNAL PARAMETERS-1'!$B$5:$J$44,3,FALSE)</f>
        <v>0</v>
      </c>
      <c r="CH227" s="51">
        <f>ESCYLD1!CH227*VLOOKUP(ESCYLD2!CH$4,'[1]INTERNAL PARAMETERS-1'!$B$5:$J$44,5,FALSE)*VLOOKUP(ESCYLD2!CH$4,'[1]INTERNAL PARAMETERS-1'!$B$5:$J$44,6,FALSE)*VLOOKUP(ESCYLD2!CH$4,'[1]INTERNAL PARAMETERS-1'!$B$5:$J$44,3,FALSE) + ESCYLD1!CH227*(1-VLOOKUP(ESCYLD2!CH$4,'[1]INTERNAL PARAMETERS-1'!$B$5:$J$44,5,FALSE))*VLOOKUP(ESCYLD2!CH$4,'[1]INTERNAL PARAMETERS-1'!$B$5:$J$44,8,FALSE)*VLOOKUP(ESCYLD2!CH$4,'[1]INTERNAL PARAMETERS-1'!$B$5:$J$44,3,FALSE)</f>
        <v>0</v>
      </c>
      <c r="CJ227" s="53">
        <f t="shared" si="6"/>
        <v>0</v>
      </c>
      <c r="CK227" s="51">
        <f t="shared" si="7"/>
        <v>0</v>
      </c>
    </row>
    <row r="228" spans="2:89" x14ac:dyDescent="0.5">
      <c r="B228" s="66" t="s">
        <v>6</v>
      </c>
      <c r="C228" s="65" t="s">
        <v>90</v>
      </c>
      <c r="D228" s="65" t="s">
        <v>82</v>
      </c>
      <c r="E228" s="151">
        <f>ESC!AF228</f>
        <v>0</v>
      </c>
      <c r="F228" s="67">
        <f>'[1]INTERNAL PARAMETERS-1'!M12</f>
        <v>49.09</v>
      </c>
      <c r="G228" s="53">
        <f>ESCYLD1!G228*VLOOKUP(ESCYLD2!G$4,'[1]INTERNAL PARAMETERS-1'!$B$5:$J$44,5,FALSE)*VLOOKUP(ESCYLD2!G$4,'[1]INTERNAL PARAMETERS-1'!$B$5:$J$44,7,FALSE)*ESCYLD2!$F228 + ESCYLD1!G228*(1-VLOOKUP(ESCYLD2!G$4,'[1]INTERNAL PARAMETERS-1'!$B$5:$J$44,5,FALSE))*VLOOKUP(ESCYLD2!G$4,'[1]INTERNAL PARAMETERS-1'!$B$5:$J$44,9,FALSE)*ESCYLD2!$F228</f>
        <v>0</v>
      </c>
      <c r="H228" s="52">
        <f>ESCYLD1!H228*VLOOKUP(ESCYLD2!H$4,'[1]INTERNAL PARAMETERS-1'!$B$5:$J$44,5,FALSE)*VLOOKUP(ESCYLD2!H$4,'[1]INTERNAL PARAMETERS-1'!$B$5:$J$44,7,FALSE)*ESCYLD2!$F228 + ESCYLD1!H228*(1-VLOOKUP(ESCYLD2!H$4,'[1]INTERNAL PARAMETERS-1'!$B$5:$J$44,5,FALSE))*VLOOKUP(ESCYLD2!H$4,'[1]INTERNAL PARAMETERS-1'!$B$5:$J$44,9,FALSE)*ESCYLD2!$F228</f>
        <v>0</v>
      </c>
      <c r="I228" s="52">
        <f>ESCYLD1!I228*VLOOKUP(ESCYLD2!I$4,'[1]INTERNAL PARAMETERS-1'!$B$5:$J$44,5,FALSE)*VLOOKUP(ESCYLD2!I$4,'[1]INTERNAL PARAMETERS-1'!$B$5:$J$44,7,FALSE)*ESCYLD2!$F228 + ESCYLD1!I228*(1-VLOOKUP(ESCYLD2!I$4,'[1]INTERNAL PARAMETERS-1'!$B$5:$J$44,5,FALSE))*VLOOKUP(ESCYLD2!I$4,'[1]INTERNAL PARAMETERS-1'!$B$5:$J$44,9,FALSE)*ESCYLD2!$F228</f>
        <v>0</v>
      </c>
      <c r="J228" s="52">
        <f>ESCYLD1!J228*VLOOKUP(ESCYLD2!J$4,'[1]INTERNAL PARAMETERS-1'!$B$5:$J$44,5,FALSE)*VLOOKUP(ESCYLD2!J$4,'[1]INTERNAL PARAMETERS-1'!$B$5:$J$44,7,FALSE)*ESCYLD2!$F228 + ESCYLD1!J228*(1-VLOOKUP(ESCYLD2!J$4,'[1]INTERNAL PARAMETERS-1'!$B$5:$J$44,5,FALSE))*VLOOKUP(ESCYLD2!J$4,'[1]INTERNAL PARAMETERS-1'!$B$5:$J$44,9,FALSE)*ESCYLD2!$F228</f>
        <v>0</v>
      </c>
      <c r="K228" s="52">
        <f>ESCYLD1!K228*VLOOKUP(ESCYLD2!K$4,'[1]INTERNAL PARAMETERS-1'!$B$5:$J$44,5,FALSE)*VLOOKUP(ESCYLD2!K$4,'[1]INTERNAL PARAMETERS-1'!$B$5:$J$44,7,FALSE)*ESCYLD2!$F228 + ESCYLD1!K228*(1-VLOOKUP(ESCYLD2!K$4,'[1]INTERNAL PARAMETERS-1'!$B$5:$J$44,5,FALSE))*VLOOKUP(ESCYLD2!K$4,'[1]INTERNAL PARAMETERS-1'!$B$5:$J$44,9,FALSE)*ESCYLD2!$F228</f>
        <v>0</v>
      </c>
      <c r="L228" s="52">
        <f>ESCYLD1!L228*VLOOKUP(ESCYLD2!L$4,'[1]INTERNAL PARAMETERS-1'!$B$5:$J$44,5,FALSE)*VLOOKUP(ESCYLD2!L$4,'[1]INTERNAL PARAMETERS-1'!$B$5:$J$44,7,FALSE)*ESCYLD2!$F228 + ESCYLD1!L228*(1-VLOOKUP(ESCYLD2!L$4,'[1]INTERNAL PARAMETERS-1'!$B$5:$J$44,5,FALSE))*VLOOKUP(ESCYLD2!L$4,'[1]INTERNAL PARAMETERS-1'!$B$5:$J$44,9,FALSE)*ESCYLD2!$F228</f>
        <v>0</v>
      </c>
      <c r="M228" s="52">
        <f>ESCYLD1!M228*VLOOKUP(ESCYLD2!M$4,'[1]INTERNAL PARAMETERS-1'!$B$5:$J$44,5,FALSE)*VLOOKUP(ESCYLD2!M$4,'[1]INTERNAL PARAMETERS-1'!$B$5:$J$44,7,FALSE)*ESCYLD2!$F228 + ESCYLD1!M228*(1-VLOOKUP(ESCYLD2!M$4,'[1]INTERNAL PARAMETERS-1'!$B$5:$J$44,5,FALSE))*VLOOKUP(ESCYLD2!M$4,'[1]INTERNAL PARAMETERS-1'!$B$5:$J$44,9,FALSE)*ESCYLD2!$F228</f>
        <v>0</v>
      </c>
      <c r="N228" s="52">
        <f>ESCYLD1!N228*VLOOKUP(ESCYLD2!N$4,'[1]INTERNAL PARAMETERS-1'!$B$5:$J$44,5,FALSE)*VLOOKUP(ESCYLD2!N$4,'[1]INTERNAL PARAMETERS-1'!$B$5:$J$44,7,FALSE)*ESCYLD2!$F228 + ESCYLD1!N228*(1-VLOOKUP(ESCYLD2!N$4,'[1]INTERNAL PARAMETERS-1'!$B$5:$J$44,5,FALSE))*VLOOKUP(ESCYLD2!N$4,'[1]INTERNAL PARAMETERS-1'!$B$5:$J$44,9,FALSE)*ESCYLD2!$F228</f>
        <v>0</v>
      </c>
      <c r="O228" s="52">
        <f>ESCYLD1!O228*VLOOKUP(ESCYLD2!O$4,'[1]INTERNAL PARAMETERS-1'!$B$5:$J$44,5,FALSE)*VLOOKUP(ESCYLD2!O$4,'[1]INTERNAL PARAMETERS-1'!$B$5:$J$44,7,FALSE)*ESCYLD2!$F228 + ESCYLD1!O228*(1-VLOOKUP(ESCYLD2!O$4,'[1]INTERNAL PARAMETERS-1'!$B$5:$J$44,5,FALSE))*VLOOKUP(ESCYLD2!O$4,'[1]INTERNAL PARAMETERS-1'!$B$5:$J$44,9,FALSE)*ESCYLD2!$F228</f>
        <v>0</v>
      </c>
      <c r="P228" s="52">
        <f>ESCYLD1!P228*VLOOKUP(ESCYLD2!P$4,'[1]INTERNAL PARAMETERS-1'!$B$5:$J$44,5,FALSE)*VLOOKUP(ESCYLD2!P$4,'[1]INTERNAL PARAMETERS-1'!$B$5:$J$44,7,FALSE)*ESCYLD2!$F228 + ESCYLD1!P228*(1-VLOOKUP(ESCYLD2!P$4,'[1]INTERNAL PARAMETERS-1'!$B$5:$J$44,5,FALSE))*VLOOKUP(ESCYLD2!P$4,'[1]INTERNAL PARAMETERS-1'!$B$5:$J$44,9,FALSE)*ESCYLD2!$F228</f>
        <v>0</v>
      </c>
      <c r="Q228" s="52">
        <f>ESCYLD1!Q228*VLOOKUP(ESCYLD2!Q$4,'[1]INTERNAL PARAMETERS-1'!$B$5:$J$44,5,FALSE)*VLOOKUP(ESCYLD2!Q$4,'[1]INTERNAL PARAMETERS-1'!$B$5:$J$44,7,FALSE)*ESCYLD2!$F228 + ESCYLD1!Q228*(1-VLOOKUP(ESCYLD2!Q$4,'[1]INTERNAL PARAMETERS-1'!$B$5:$J$44,5,FALSE))*VLOOKUP(ESCYLD2!Q$4,'[1]INTERNAL PARAMETERS-1'!$B$5:$J$44,9,FALSE)*ESCYLD2!$F228</f>
        <v>0</v>
      </c>
      <c r="R228" s="52">
        <f>ESCYLD1!R228*VLOOKUP(ESCYLD2!R$4,'[1]INTERNAL PARAMETERS-1'!$B$5:$J$44,5,FALSE)*VLOOKUP(ESCYLD2!R$4,'[1]INTERNAL PARAMETERS-1'!$B$5:$J$44,7,FALSE)*ESCYLD2!$F228 + ESCYLD1!R228*(1-VLOOKUP(ESCYLD2!R$4,'[1]INTERNAL PARAMETERS-1'!$B$5:$J$44,5,FALSE))*VLOOKUP(ESCYLD2!R$4,'[1]INTERNAL PARAMETERS-1'!$B$5:$J$44,9,FALSE)*ESCYLD2!$F228</f>
        <v>0</v>
      </c>
      <c r="S228" s="52">
        <f>ESCYLD1!S228*VLOOKUP(ESCYLD2!S$4,'[1]INTERNAL PARAMETERS-1'!$B$5:$J$44,5,FALSE)*VLOOKUP(ESCYLD2!S$4,'[1]INTERNAL PARAMETERS-1'!$B$5:$J$44,7,FALSE)*ESCYLD2!$F228 + ESCYLD1!S228*(1-VLOOKUP(ESCYLD2!S$4,'[1]INTERNAL PARAMETERS-1'!$B$5:$J$44,5,FALSE))*VLOOKUP(ESCYLD2!S$4,'[1]INTERNAL PARAMETERS-1'!$B$5:$J$44,9,FALSE)*ESCYLD2!$F228</f>
        <v>0</v>
      </c>
      <c r="T228" s="52">
        <f>ESCYLD1!T228*VLOOKUP(ESCYLD2!T$4,'[1]INTERNAL PARAMETERS-1'!$B$5:$J$44,5,FALSE)*VLOOKUP(ESCYLD2!T$4,'[1]INTERNAL PARAMETERS-1'!$B$5:$J$44,7,FALSE)*ESCYLD2!$F228 + ESCYLD1!T228*(1-VLOOKUP(ESCYLD2!T$4,'[1]INTERNAL PARAMETERS-1'!$B$5:$J$44,5,FALSE))*VLOOKUP(ESCYLD2!T$4,'[1]INTERNAL PARAMETERS-1'!$B$5:$J$44,9,FALSE)*ESCYLD2!$F228</f>
        <v>0</v>
      </c>
      <c r="U228" s="52">
        <f>ESCYLD1!U228*VLOOKUP(ESCYLD2!U$4,'[1]INTERNAL PARAMETERS-1'!$B$5:$J$44,5,FALSE)*VLOOKUP(ESCYLD2!U$4,'[1]INTERNAL PARAMETERS-1'!$B$5:$J$44,7,FALSE)*ESCYLD2!$F228 + ESCYLD1!U228*(1-VLOOKUP(ESCYLD2!U$4,'[1]INTERNAL PARAMETERS-1'!$B$5:$J$44,5,FALSE))*VLOOKUP(ESCYLD2!U$4,'[1]INTERNAL PARAMETERS-1'!$B$5:$J$44,9,FALSE)*ESCYLD2!$F228</f>
        <v>0</v>
      </c>
      <c r="V228" s="52">
        <f>ESCYLD1!V228*VLOOKUP(ESCYLD2!V$4,'[1]INTERNAL PARAMETERS-1'!$B$5:$J$44,5,FALSE)*VLOOKUP(ESCYLD2!V$4,'[1]INTERNAL PARAMETERS-1'!$B$5:$J$44,7,FALSE)*ESCYLD2!$F228 + ESCYLD1!V228*(1-VLOOKUP(ESCYLD2!V$4,'[1]INTERNAL PARAMETERS-1'!$B$5:$J$44,5,FALSE))*VLOOKUP(ESCYLD2!V$4,'[1]INTERNAL PARAMETERS-1'!$B$5:$J$44,9,FALSE)*ESCYLD2!$F228</f>
        <v>0</v>
      </c>
      <c r="W228" s="52">
        <f>ESCYLD1!W228*VLOOKUP(ESCYLD2!W$4,'[1]INTERNAL PARAMETERS-1'!$B$5:$J$44,5,FALSE)*VLOOKUP(ESCYLD2!W$4,'[1]INTERNAL PARAMETERS-1'!$B$5:$J$44,7,FALSE)*ESCYLD2!$F228 + ESCYLD1!W228*(1-VLOOKUP(ESCYLD2!W$4,'[1]INTERNAL PARAMETERS-1'!$B$5:$J$44,5,FALSE))*VLOOKUP(ESCYLD2!W$4,'[1]INTERNAL PARAMETERS-1'!$B$5:$J$44,9,FALSE)*ESCYLD2!$F228</f>
        <v>0</v>
      </c>
      <c r="X228" s="52">
        <f>ESCYLD1!X228*VLOOKUP(ESCYLD2!X$4,'[1]INTERNAL PARAMETERS-1'!$B$5:$J$44,5,FALSE)*VLOOKUP(ESCYLD2!X$4,'[1]INTERNAL PARAMETERS-1'!$B$5:$J$44,7,FALSE)*ESCYLD2!$F228 + ESCYLD1!X228*(1-VLOOKUP(ESCYLD2!X$4,'[1]INTERNAL PARAMETERS-1'!$B$5:$J$44,5,FALSE))*VLOOKUP(ESCYLD2!X$4,'[1]INTERNAL PARAMETERS-1'!$B$5:$J$44,9,FALSE)*ESCYLD2!$F228</f>
        <v>0</v>
      </c>
      <c r="Y228" s="52">
        <f>ESCYLD1!Y228*VLOOKUP(ESCYLD2!Y$4,'[1]INTERNAL PARAMETERS-1'!$B$5:$J$44,5,FALSE)*VLOOKUP(ESCYLD2!Y$4,'[1]INTERNAL PARAMETERS-1'!$B$5:$J$44,7,FALSE)*ESCYLD2!$F228 + ESCYLD1!Y228*(1-VLOOKUP(ESCYLD2!Y$4,'[1]INTERNAL PARAMETERS-1'!$B$5:$J$44,5,FALSE))*VLOOKUP(ESCYLD2!Y$4,'[1]INTERNAL PARAMETERS-1'!$B$5:$J$44,9,FALSE)*ESCYLD2!$F228</f>
        <v>0</v>
      </c>
      <c r="Z228" s="52">
        <f>ESCYLD1!Z228*VLOOKUP(ESCYLD2!Z$4,'[1]INTERNAL PARAMETERS-1'!$B$5:$J$44,5,FALSE)*VLOOKUP(ESCYLD2!Z$4,'[1]INTERNAL PARAMETERS-1'!$B$5:$J$44,7,FALSE)*ESCYLD2!$F228 + ESCYLD1!Z228*(1-VLOOKUP(ESCYLD2!Z$4,'[1]INTERNAL PARAMETERS-1'!$B$5:$J$44,5,FALSE))*VLOOKUP(ESCYLD2!Z$4,'[1]INTERNAL PARAMETERS-1'!$B$5:$J$44,9,FALSE)*ESCYLD2!$F228</f>
        <v>0</v>
      </c>
      <c r="AA228" s="52">
        <f>ESCYLD1!AA228*VLOOKUP(ESCYLD2!AA$4,'[1]INTERNAL PARAMETERS-1'!$B$5:$J$44,5,FALSE)*VLOOKUP(ESCYLD2!AA$4,'[1]INTERNAL PARAMETERS-1'!$B$5:$J$44,7,FALSE)*ESCYLD2!$F228 + ESCYLD1!AA228*(1-VLOOKUP(ESCYLD2!AA$4,'[1]INTERNAL PARAMETERS-1'!$B$5:$J$44,5,FALSE))*VLOOKUP(ESCYLD2!AA$4,'[1]INTERNAL PARAMETERS-1'!$B$5:$J$44,9,FALSE)*ESCYLD2!$F228</f>
        <v>0</v>
      </c>
      <c r="AB228" s="52">
        <f>ESCYLD1!AB228*VLOOKUP(ESCYLD2!AB$4,'[1]INTERNAL PARAMETERS-1'!$B$5:$J$44,5,FALSE)*VLOOKUP(ESCYLD2!AB$4,'[1]INTERNAL PARAMETERS-1'!$B$5:$J$44,7,FALSE)*ESCYLD2!$F228 + ESCYLD1!AB228*(1-VLOOKUP(ESCYLD2!AB$4,'[1]INTERNAL PARAMETERS-1'!$B$5:$J$44,5,FALSE))*VLOOKUP(ESCYLD2!AB$4,'[1]INTERNAL PARAMETERS-1'!$B$5:$J$44,9,FALSE)*ESCYLD2!$F228</f>
        <v>0</v>
      </c>
      <c r="AC228" s="52">
        <f>ESCYLD1!AC228*VLOOKUP(ESCYLD2!AC$4,'[1]INTERNAL PARAMETERS-1'!$B$5:$J$44,5,FALSE)*VLOOKUP(ESCYLD2!AC$4,'[1]INTERNAL PARAMETERS-1'!$B$5:$J$44,7,FALSE)*ESCYLD2!$F228 + ESCYLD1!AC228*(1-VLOOKUP(ESCYLD2!AC$4,'[1]INTERNAL PARAMETERS-1'!$B$5:$J$44,5,FALSE))*VLOOKUP(ESCYLD2!AC$4,'[1]INTERNAL PARAMETERS-1'!$B$5:$J$44,9,FALSE)*ESCYLD2!$F228</f>
        <v>0</v>
      </c>
      <c r="AD228" s="52">
        <f>ESCYLD1!AD228*VLOOKUP(ESCYLD2!AD$4,'[1]INTERNAL PARAMETERS-1'!$B$5:$J$44,5,FALSE)*VLOOKUP(ESCYLD2!AD$4,'[1]INTERNAL PARAMETERS-1'!$B$5:$J$44,7,FALSE)*ESCYLD2!$F228 + ESCYLD1!AD228*(1-VLOOKUP(ESCYLD2!AD$4,'[1]INTERNAL PARAMETERS-1'!$B$5:$J$44,5,FALSE))*VLOOKUP(ESCYLD2!AD$4,'[1]INTERNAL PARAMETERS-1'!$B$5:$J$44,9,FALSE)*ESCYLD2!$F228</f>
        <v>0</v>
      </c>
      <c r="AE228" s="52">
        <f>ESCYLD1!AE228*VLOOKUP(ESCYLD2!AE$4,'[1]INTERNAL PARAMETERS-1'!$B$5:$J$44,5,FALSE)*VLOOKUP(ESCYLD2!AE$4,'[1]INTERNAL PARAMETERS-1'!$B$5:$J$44,7,FALSE)*ESCYLD2!$F228 + ESCYLD1!AE228*(1-VLOOKUP(ESCYLD2!AE$4,'[1]INTERNAL PARAMETERS-1'!$B$5:$J$44,5,FALSE))*VLOOKUP(ESCYLD2!AE$4,'[1]INTERNAL PARAMETERS-1'!$B$5:$J$44,9,FALSE)*ESCYLD2!$F228</f>
        <v>0</v>
      </c>
      <c r="AF228" s="52">
        <f>ESCYLD1!AF228*VLOOKUP(ESCYLD2!AF$4,'[1]INTERNAL PARAMETERS-1'!$B$5:$J$44,5,FALSE)*VLOOKUP(ESCYLD2!AF$4,'[1]INTERNAL PARAMETERS-1'!$B$5:$J$44,7,FALSE)*ESCYLD2!$F228 + ESCYLD1!AF228*(1-VLOOKUP(ESCYLD2!AF$4,'[1]INTERNAL PARAMETERS-1'!$B$5:$J$44,5,FALSE))*VLOOKUP(ESCYLD2!AF$4,'[1]INTERNAL PARAMETERS-1'!$B$5:$J$44,9,FALSE)*ESCYLD2!$F228</f>
        <v>0</v>
      </c>
      <c r="AG228" s="52">
        <f>ESCYLD1!AG228*VLOOKUP(ESCYLD2!AG$4,'[1]INTERNAL PARAMETERS-1'!$B$5:$J$44,5,FALSE)*VLOOKUP(ESCYLD2!AG$4,'[1]INTERNAL PARAMETERS-1'!$B$5:$J$44,7,FALSE)*ESCYLD2!$F228 + ESCYLD1!AG228*(1-VLOOKUP(ESCYLD2!AG$4,'[1]INTERNAL PARAMETERS-1'!$B$5:$J$44,5,FALSE))*VLOOKUP(ESCYLD2!AG$4,'[1]INTERNAL PARAMETERS-1'!$B$5:$J$44,9,FALSE)*ESCYLD2!$F228</f>
        <v>0</v>
      </c>
      <c r="AH228" s="52">
        <f>ESCYLD1!AH228*VLOOKUP(ESCYLD2!AH$4,'[1]INTERNAL PARAMETERS-1'!$B$5:$J$44,5,FALSE)*VLOOKUP(ESCYLD2!AH$4,'[1]INTERNAL PARAMETERS-1'!$B$5:$J$44,7,FALSE)*ESCYLD2!$F228 + ESCYLD1!AH228*(1-VLOOKUP(ESCYLD2!AH$4,'[1]INTERNAL PARAMETERS-1'!$B$5:$J$44,5,FALSE))*VLOOKUP(ESCYLD2!AH$4,'[1]INTERNAL PARAMETERS-1'!$B$5:$J$44,9,FALSE)*ESCYLD2!$F228</f>
        <v>0</v>
      </c>
      <c r="AI228" s="52">
        <f>ESCYLD1!AI228*VLOOKUP(ESCYLD2!AI$4,'[1]INTERNAL PARAMETERS-1'!$B$5:$J$44,5,FALSE)*VLOOKUP(ESCYLD2!AI$4,'[1]INTERNAL PARAMETERS-1'!$B$5:$J$44,7,FALSE)*ESCYLD2!$F228 + ESCYLD1!AI228*(1-VLOOKUP(ESCYLD2!AI$4,'[1]INTERNAL PARAMETERS-1'!$B$5:$J$44,5,FALSE))*VLOOKUP(ESCYLD2!AI$4,'[1]INTERNAL PARAMETERS-1'!$B$5:$J$44,9,FALSE)*ESCYLD2!$F228</f>
        <v>0</v>
      </c>
      <c r="AJ228" s="52">
        <f>ESCYLD1!AJ228*VLOOKUP(ESCYLD2!AJ$4,'[1]INTERNAL PARAMETERS-1'!$B$5:$J$44,5,FALSE)*VLOOKUP(ESCYLD2!AJ$4,'[1]INTERNAL PARAMETERS-1'!$B$5:$J$44,7,FALSE)*ESCYLD2!$F228 + ESCYLD1!AJ228*(1-VLOOKUP(ESCYLD2!AJ$4,'[1]INTERNAL PARAMETERS-1'!$B$5:$J$44,5,FALSE))*VLOOKUP(ESCYLD2!AJ$4,'[1]INTERNAL PARAMETERS-1'!$B$5:$J$44,9,FALSE)*ESCYLD2!$F228</f>
        <v>0</v>
      </c>
      <c r="AK228" s="52">
        <f>ESCYLD1!AK228*VLOOKUP(ESCYLD2!AK$4,'[1]INTERNAL PARAMETERS-1'!$B$5:$J$44,5,FALSE)*VLOOKUP(ESCYLD2!AK$4,'[1]INTERNAL PARAMETERS-1'!$B$5:$J$44,7,FALSE)*ESCYLD2!$F228 + ESCYLD1!AK228*(1-VLOOKUP(ESCYLD2!AK$4,'[1]INTERNAL PARAMETERS-1'!$B$5:$J$44,5,FALSE))*VLOOKUP(ESCYLD2!AK$4,'[1]INTERNAL PARAMETERS-1'!$B$5:$J$44,9,FALSE)*ESCYLD2!$F228</f>
        <v>0</v>
      </c>
      <c r="AL228" s="52">
        <f>ESCYLD1!AL228*VLOOKUP(ESCYLD2!AL$4,'[1]INTERNAL PARAMETERS-1'!$B$5:$J$44,5,FALSE)*VLOOKUP(ESCYLD2!AL$4,'[1]INTERNAL PARAMETERS-1'!$B$5:$J$44,7,FALSE)*ESCYLD2!$F228 + ESCYLD1!AL228*(1-VLOOKUP(ESCYLD2!AL$4,'[1]INTERNAL PARAMETERS-1'!$B$5:$J$44,5,FALSE))*VLOOKUP(ESCYLD2!AL$4,'[1]INTERNAL PARAMETERS-1'!$B$5:$J$44,9,FALSE)*ESCYLD2!$F228</f>
        <v>0</v>
      </c>
      <c r="AM228" s="52">
        <f>ESCYLD1!AM228*VLOOKUP(ESCYLD2!AM$4,'[1]INTERNAL PARAMETERS-1'!$B$5:$J$44,5,FALSE)*VLOOKUP(ESCYLD2!AM$4,'[1]INTERNAL PARAMETERS-1'!$B$5:$J$44,7,FALSE)*ESCYLD2!$F228 + ESCYLD1!AM228*(1-VLOOKUP(ESCYLD2!AM$4,'[1]INTERNAL PARAMETERS-1'!$B$5:$J$44,5,FALSE))*VLOOKUP(ESCYLD2!AM$4,'[1]INTERNAL PARAMETERS-1'!$B$5:$J$44,9,FALSE)*ESCYLD2!$F228</f>
        <v>0</v>
      </c>
      <c r="AN228" s="52">
        <f>ESCYLD1!AN228*VLOOKUP(ESCYLD2!AN$4,'[1]INTERNAL PARAMETERS-1'!$B$5:$J$44,5,FALSE)*VLOOKUP(ESCYLD2!AN$4,'[1]INTERNAL PARAMETERS-1'!$B$5:$J$44,7,FALSE)*ESCYLD2!$F228 + ESCYLD1!AN228*(1-VLOOKUP(ESCYLD2!AN$4,'[1]INTERNAL PARAMETERS-1'!$B$5:$J$44,5,FALSE))*VLOOKUP(ESCYLD2!AN$4,'[1]INTERNAL PARAMETERS-1'!$B$5:$J$44,9,FALSE)*ESCYLD2!$F228</f>
        <v>0</v>
      </c>
      <c r="AO228" s="52">
        <f>ESCYLD1!AO228*VLOOKUP(ESCYLD2!AO$4,'[1]INTERNAL PARAMETERS-1'!$B$5:$J$44,5,FALSE)*VLOOKUP(ESCYLD2!AO$4,'[1]INTERNAL PARAMETERS-1'!$B$5:$J$44,7,FALSE)*ESCYLD2!$F228 + ESCYLD1!AO228*(1-VLOOKUP(ESCYLD2!AO$4,'[1]INTERNAL PARAMETERS-1'!$B$5:$J$44,5,FALSE))*VLOOKUP(ESCYLD2!AO$4,'[1]INTERNAL PARAMETERS-1'!$B$5:$J$44,9,FALSE)*ESCYLD2!$F228</f>
        <v>0</v>
      </c>
      <c r="AP228" s="52">
        <f>ESCYLD1!AP228*VLOOKUP(ESCYLD2!AP$4,'[1]INTERNAL PARAMETERS-1'!$B$5:$J$44,5,FALSE)*VLOOKUP(ESCYLD2!AP$4,'[1]INTERNAL PARAMETERS-1'!$B$5:$J$44,7,FALSE)*ESCYLD2!$F228 + ESCYLD1!AP228*(1-VLOOKUP(ESCYLD2!AP$4,'[1]INTERNAL PARAMETERS-1'!$B$5:$J$44,5,FALSE))*VLOOKUP(ESCYLD2!AP$4,'[1]INTERNAL PARAMETERS-1'!$B$5:$J$44,9,FALSE)*ESCYLD2!$F228</f>
        <v>0</v>
      </c>
      <c r="AQ228" s="52">
        <f>ESCYLD1!AQ228*VLOOKUP(ESCYLD2!AQ$4,'[1]INTERNAL PARAMETERS-1'!$B$5:$J$44,5,FALSE)*VLOOKUP(ESCYLD2!AQ$4,'[1]INTERNAL PARAMETERS-1'!$B$5:$J$44,7,FALSE)*ESCYLD2!$F228 + ESCYLD1!AQ228*(1-VLOOKUP(ESCYLD2!AQ$4,'[1]INTERNAL PARAMETERS-1'!$B$5:$J$44,5,FALSE))*VLOOKUP(ESCYLD2!AQ$4,'[1]INTERNAL PARAMETERS-1'!$B$5:$J$44,9,FALSE)*ESCYLD2!$F228</f>
        <v>0</v>
      </c>
      <c r="AR228" s="52">
        <f>ESCYLD1!AR228*VLOOKUP(ESCYLD2!AR$4,'[1]INTERNAL PARAMETERS-1'!$B$5:$J$44,5,FALSE)*VLOOKUP(ESCYLD2!AR$4,'[1]INTERNAL PARAMETERS-1'!$B$5:$J$44,7,FALSE)*ESCYLD2!$F228 + ESCYLD1!AR228*(1-VLOOKUP(ESCYLD2!AR$4,'[1]INTERNAL PARAMETERS-1'!$B$5:$J$44,5,FALSE))*VLOOKUP(ESCYLD2!AR$4,'[1]INTERNAL PARAMETERS-1'!$B$5:$J$44,9,FALSE)*ESCYLD2!$F228</f>
        <v>0</v>
      </c>
      <c r="AS228" s="52">
        <f>ESCYLD1!AS228*VLOOKUP(ESCYLD2!AS$4,'[1]INTERNAL PARAMETERS-1'!$B$5:$J$44,5,FALSE)*VLOOKUP(ESCYLD2!AS$4,'[1]INTERNAL PARAMETERS-1'!$B$5:$J$44,7,FALSE)*ESCYLD2!$F228 + ESCYLD1!AS228*(1-VLOOKUP(ESCYLD2!AS$4,'[1]INTERNAL PARAMETERS-1'!$B$5:$J$44,5,FALSE))*VLOOKUP(ESCYLD2!AS$4,'[1]INTERNAL PARAMETERS-1'!$B$5:$J$44,9,FALSE)*ESCYLD2!$F228</f>
        <v>0</v>
      </c>
      <c r="AT228" s="51">
        <f>ESCYLD1!AT228*VLOOKUP(ESCYLD2!AT$4,'[1]INTERNAL PARAMETERS-1'!$B$5:$J$44,5,FALSE)*VLOOKUP(ESCYLD2!AT$4,'[1]INTERNAL PARAMETERS-1'!$B$5:$J$44,7,FALSE)*ESCYLD2!$F228 + ESCYLD1!AT228*(1-VLOOKUP(ESCYLD2!AT$4,'[1]INTERNAL PARAMETERS-1'!$B$5:$J$44,5,FALSE))*VLOOKUP(ESCYLD2!AT$4,'[1]INTERNAL PARAMETERS-1'!$B$5:$J$44,9,FALSE)*ESCYLD2!$F228</f>
        <v>0</v>
      </c>
      <c r="AU228" s="53">
        <f>ESCYLD1!AU228*VLOOKUP(ESCYLD2!AU$4,'[1]INTERNAL PARAMETERS-1'!$B$5:$J$44,5,FALSE)*VLOOKUP(ESCYLD2!AU$4,'[1]INTERNAL PARAMETERS-1'!$B$5:$J$44,6,FALSE)*VLOOKUP(ESCYLD2!AU$4,'[1]INTERNAL PARAMETERS-1'!$B$5:$J$44,3,FALSE) + ESCYLD1!AU228*(1-VLOOKUP(ESCYLD2!AU$4,'[1]INTERNAL PARAMETERS-1'!$B$5:$J$44,5,FALSE))*VLOOKUP(ESCYLD2!AU$4,'[1]INTERNAL PARAMETERS-1'!$B$5:$J$44,8,FALSE)*VLOOKUP(ESCYLD2!AU$4,'[1]INTERNAL PARAMETERS-1'!$B$5:$J$44,3,FALSE)</f>
        <v>0</v>
      </c>
      <c r="AV228" s="52">
        <f>ESCYLD1!AV228*VLOOKUP(ESCYLD2!AV$4,'[1]INTERNAL PARAMETERS-1'!$B$5:$J$44,5,FALSE)*VLOOKUP(ESCYLD2!AV$4,'[1]INTERNAL PARAMETERS-1'!$B$5:$J$44,6,FALSE)*VLOOKUP(ESCYLD2!AV$4,'[1]INTERNAL PARAMETERS-1'!$B$5:$J$44,3,FALSE) + ESCYLD1!AV228*(1-VLOOKUP(ESCYLD2!AV$4,'[1]INTERNAL PARAMETERS-1'!$B$5:$J$44,5,FALSE))*VLOOKUP(ESCYLD2!AV$4,'[1]INTERNAL PARAMETERS-1'!$B$5:$J$44,8,FALSE)*VLOOKUP(ESCYLD2!AV$4,'[1]INTERNAL PARAMETERS-1'!$B$5:$J$44,3,FALSE)</f>
        <v>0</v>
      </c>
      <c r="AW228" s="52">
        <f>ESCYLD1!AW228*VLOOKUP(ESCYLD2!AW$4,'[1]INTERNAL PARAMETERS-1'!$B$5:$J$44,5,FALSE)*VLOOKUP(ESCYLD2!AW$4,'[1]INTERNAL PARAMETERS-1'!$B$5:$J$44,6,FALSE)*VLOOKUP(ESCYLD2!AW$4,'[1]INTERNAL PARAMETERS-1'!$B$5:$J$44,3,FALSE) + ESCYLD1!AW228*(1-VLOOKUP(ESCYLD2!AW$4,'[1]INTERNAL PARAMETERS-1'!$B$5:$J$44,5,FALSE))*VLOOKUP(ESCYLD2!AW$4,'[1]INTERNAL PARAMETERS-1'!$B$5:$J$44,8,FALSE)*VLOOKUP(ESCYLD2!AW$4,'[1]INTERNAL PARAMETERS-1'!$B$5:$J$44,3,FALSE)</f>
        <v>0</v>
      </c>
      <c r="AX228" s="52">
        <f>ESCYLD1!AX228*VLOOKUP(ESCYLD2!AX$4,'[1]INTERNAL PARAMETERS-1'!$B$5:$J$44,5,FALSE)*VLOOKUP(ESCYLD2!AX$4,'[1]INTERNAL PARAMETERS-1'!$B$5:$J$44,6,FALSE)*VLOOKUP(ESCYLD2!AX$4,'[1]INTERNAL PARAMETERS-1'!$B$5:$J$44,3,FALSE) + ESCYLD1!AX228*(1-VLOOKUP(ESCYLD2!AX$4,'[1]INTERNAL PARAMETERS-1'!$B$5:$J$44,5,FALSE))*VLOOKUP(ESCYLD2!AX$4,'[1]INTERNAL PARAMETERS-1'!$B$5:$J$44,8,FALSE)*VLOOKUP(ESCYLD2!AX$4,'[1]INTERNAL PARAMETERS-1'!$B$5:$J$44,3,FALSE)</f>
        <v>0</v>
      </c>
      <c r="AY228" s="52">
        <f>ESCYLD1!AY228*VLOOKUP(ESCYLD2!AY$4,'[1]INTERNAL PARAMETERS-1'!$B$5:$J$44,5,FALSE)*VLOOKUP(ESCYLD2!AY$4,'[1]INTERNAL PARAMETERS-1'!$B$5:$J$44,6,FALSE)*VLOOKUP(ESCYLD2!AY$4,'[1]INTERNAL PARAMETERS-1'!$B$5:$J$44,3,FALSE) + ESCYLD1!AY228*(1-VLOOKUP(ESCYLD2!AY$4,'[1]INTERNAL PARAMETERS-1'!$B$5:$J$44,5,FALSE))*VLOOKUP(ESCYLD2!AY$4,'[1]INTERNAL PARAMETERS-1'!$B$5:$J$44,8,FALSE)*VLOOKUP(ESCYLD2!AY$4,'[1]INTERNAL PARAMETERS-1'!$B$5:$J$44,3,FALSE)</f>
        <v>0</v>
      </c>
      <c r="AZ228" s="52">
        <f>ESCYLD1!AZ228*VLOOKUP(ESCYLD2!AZ$4,'[1]INTERNAL PARAMETERS-1'!$B$5:$J$44,5,FALSE)*VLOOKUP(ESCYLD2!AZ$4,'[1]INTERNAL PARAMETERS-1'!$B$5:$J$44,6,FALSE)*VLOOKUP(ESCYLD2!AZ$4,'[1]INTERNAL PARAMETERS-1'!$B$5:$J$44,3,FALSE) + ESCYLD1!AZ228*(1-VLOOKUP(ESCYLD2!AZ$4,'[1]INTERNAL PARAMETERS-1'!$B$5:$J$44,5,FALSE))*VLOOKUP(ESCYLD2!AZ$4,'[1]INTERNAL PARAMETERS-1'!$B$5:$J$44,8,FALSE)*VLOOKUP(ESCYLD2!AZ$4,'[1]INTERNAL PARAMETERS-1'!$B$5:$J$44,3,FALSE)</f>
        <v>0</v>
      </c>
      <c r="BA228" s="52">
        <f>ESCYLD1!BA228*VLOOKUP(ESCYLD2!BA$4,'[1]INTERNAL PARAMETERS-1'!$B$5:$J$44,5,FALSE)*VLOOKUP(ESCYLD2!BA$4,'[1]INTERNAL PARAMETERS-1'!$B$5:$J$44,6,FALSE)*VLOOKUP(ESCYLD2!BA$4,'[1]INTERNAL PARAMETERS-1'!$B$5:$J$44,3,FALSE) + ESCYLD1!BA228*(1-VLOOKUP(ESCYLD2!BA$4,'[1]INTERNAL PARAMETERS-1'!$B$5:$J$44,5,FALSE))*VLOOKUP(ESCYLD2!BA$4,'[1]INTERNAL PARAMETERS-1'!$B$5:$J$44,8,FALSE)*VLOOKUP(ESCYLD2!BA$4,'[1]INTERNAL PARAMETERS-1'!$B$5:$J$44,3,FALSE)</f>
        <v>0</v>
      </c>
      <c r="BB228" s="52">
        <f>ESCYLD1!BB228*VLOOKUP(ESCYLD2!BB$4,'[1]INTERNAL PARAMETERS-1'!$B$5:$J$44,5,FALSE)*VLOOKUP(ESCYLD2!BB$4,'[1]INTERNAL PARAMETERS-1'!$B$5:$J$44,6,FALSE)*VLOOKUP(ESCYLD2!BB$4,'[1]INTERNAL PARAMETERS-1'!$B$5:$J$44,3,FALSE) + ESCYLD1!BB228*(1-VLOOKUP(ESCYLD2!BB$4,'[1]INTERNAL PARAMETERS-1'!$B$5:$J$44,5,FALSE))*VLOOKUP(ESCYLD2!BB$4,'[1]INTERNAL PARAMETERS-1'!$B$5:$J$44,8,FALSE)*VLOOKUP(ESCYLD2!BB$4,'[1]INTERNAL PARAMETERS-1'!$B$5:$J$44,3,FALSE)</f>
        <v>0</v>
      </c>
      <c r="BC228" s="52">
        <f>ESCYLD1!BC228*VLOOKUP(ESCYLD2!BC$4,'[1]INTERNAL PARAMETERS-1'!$B$5:$J$44,5,FALSE)*VLOOKUP(ESCYLD2!BC$4,'[1]INTERNAL PARAMETERS-1'!$B$5:$J$44,6,FALSE)*VLOOKUP(ESCYLD2!BC$4,'[1]INTERNAL PARAMETERS-1'!$B$5:$J$44,3,FALSE) + ESCYLD1!BC228*(1-VLOOKUP(ESCYLD2!BC$4,'[1]INTERNAL PARAMETERS-1'!$B$5:$J$44,5,FALSE))*VLOOKUP(ESCYLD2!BC$4,'[1]INTERNAL PARAMETERS-1'!$B$5:$J$44,8,FALSE)*VLOOKUP(ESCYLD2!BC$4,'[1]INTERNAL PARAMETERS-1'!$B$5:$J$44,3,FALSE)</f>
        <v>0</v>
      </c>
      <c r="BD228" s="52">
        <f>ESCYLD1!BD228*VLOOKUP(ESCYLD2!BD$4,'[1]INTERNAL PARAMETERS-1'!$B$5:$J$44,5,FALSE)*VLOOKUP(ESCYLD2!BD$4,'[1]INTERNAL PARAMETERS-1'!$B$5:$J$44,6,FALSE)*VLOOKUP(ESCYLD2!BD$4,'[1]INTERNAL PARAMETERS-1'!$B$5:$J$44,3,FALSE) + ESCYLD1!BD228*(1-VLOOKUP(ESCYLD2!BD$4,'[1]INTERNAL PARAMETERS-1'!$B$5:$J$44,5,FALSE))*VLOOKUP(ESCYLD2!BD$4,'[1]INTERNAL PARAMETERS-1'!$B$5:$J$44,8,FALSE)*VLOOKUP(ESCYLD2!BD$4,'[1]INTERNAL PARAMETERS-1'!$B$5:$J$44,3,FALSE)</f>
        <v>0</v>
      </c>
      <c r="BE228" s="52">
        <f>ESCYLD1!BE228*VLOOKUP(ESCYLD2!BE$4,'[1]INTERNAL PARAMETERS-1'!$B$5:$J$44,5,FALSE)*VLOOKUP(ESCYLD2!BE$4,'[1]INTERNAL PARAMETERS-1'!$B$5:$J$44,6,FALSE)*VLOOKUP(ESCYLD2!BE$4,'[1]INTERNAL PARAMETERS-1'!$B$5:$J$44,3,FALSE) + ESCYLD1!BE228*(1-VLOOKUP(ESCYLD2!BE$4,'[1]INTERNAL PARAMETERS-1'!$B$5:$J$44,5,FALSE))*VLOOKUP(ESCYLD2!BE$4,'[1]INTERNAL PARAMETERS-1'!$B$5:$J$44,8,FALSE)*VLOOKUP(ESCYLD2!BE$4,'[1]INTERNAL PARAMETERS-1'!$B$5:$J$44,3,FALSE)</f>
        <v>0</v>
      </c>
      <c r="BF228" s="52">
        <f>ESCYLD1!BF228*VLOOKUP(ESCYLD2!BF$4,'[1]INTERNAL PARAMETERS-1'!$B$5:$J$44,5,FALSE)*VLOOKUP(ESCYLD2!BF$4,'[1]INTERNAL PARAMETERS-1'!$B$5:$J$44,6,FALSE)*VLOOKUP(ESCYLD2!BF$4,'[1]INTERNAL PARAMETERS-1'!$B$5:$J$44,3,FALSE) + ESCYLD1!BF228*(1-VLOOKUP(ESCYLD2!BF$4,'[1]INTERNAL PARAMETERS-1'!$B$5:$J$44,5,FALSE))*VLOOKUP(ESCYLD2!BF$4,'[1]INTERNAL PARAMETERS-1'!$B$5:$J$44,8,FALSE)*VLOOKUP(ESCYLD2!BF$4,'[1]INTERNAL PARAMETERS-1'!$B$5:$J$44,3,FALSE)</f>
        <v>0</v>
      </c>
      <c r="BG228" s="52">
        <f>ESCYLD1!BG228*VLOOKUP(ESCYLD2!BG$4,'[1]INTERNAL PARAMETERS-1'!$B$5:$J$44,5,FALSE)*VLOOKUP(ESCYLD2!BG$4,'[1]INTERNAL PARAMETERS-1'!$B$5:$J$44,6,FALSE)*VLOOKUP(ESCYLD2!BG$4,'[1]INTERNAL PARAMETERS-1'!$B$5:$J$44,3,FALSE) + ESCYLD1!BG228*(1-VLOOKUP(ESCYLD2!BG$4,'[1]INTERNAL PARAMETERS-1'!$B$5:$J$44,5,FALSE))*VLOOKUP(ESCYLD2!BG$4,'[1]INTERNAL PARAMETERS-1'!$B$5:$J$44,8,FALSE)*VLOOKUP(ESCYLD2!BG$4,'[1]INTERNAL PARAMETERS-1'!$B$5:$J$44,3,FALSE)</f>
        <v>0</v>
      </c>
      <c r="BH228" s="52">
        <f>ESCYLD1!BH228*VLOOKUP(ESCYLD2!BH$4,'[1]INTERNAL PARAMETERS-1'!$B$5:$J$44,5,FALSE)*VLOOKUP(ESCYLD2!BH$4,'[1]INTERNAL PARAMETERS-1'!$B$5:$J$44,6,FALSE)*VLOOKUP(ESCYLD2!BH$4,'[1]INTERNAL PARAMETERS-1'!$B$5:$J$44,3,FALSE) + ESCYLD1!BH228*(1-VLOOKUP(ESCYLD2!BH$4,'[1]INTERNAL PARAMETERS-1'!$B$5:$J$44,5,FALSE))*VLOOKUP(ESCYLD2!BH$4,'[1]INTERNAL PARAMETERS-1'!$B$5:$J$44,8,FALSE)*VLOOKUP(ESCYLD2!BH$4,'[1]INTERNAL PARAMETERS-1'!$B$5:$J$44,3,FALSE)</f>
        <v>0</v>
      </c>
      <c r="BI228" s="52">
        <f>ESCYLD1!BI228*VLOOKUP(ESCYLD2!BI$4,'[1]INTERNAL PARAMETERS-1'!$B$5:$J$44,5,FALSE)*VLOOKUP(ESCYLD2!BI$4,'[1]INTERNAL PARAMETERS-1'!$B$5:$J$44,6,FALSE)*VLOOKUP(ESCYLD2!BI$4,'[1]INTERNAL PARAMETERS-1'!$B$5:$J$44,3,FALSE) + ESCYLD1!BI228*(1-VLOOKUP(ESCYLD2!BI$4,'[1]INTERNAL PARAMETERS-1'!$B$5:$J$44,5,FALSE))*VLOOKUP(ESCYLD2!BI$4,'[1]INTERNAL PARAMETERS-1'!$B$5:$J$44,8,FALSE)*VLOOKUP(ESCYLD2!BI$4,'[1]INTERNAL PARAMETERS-1'!$B$5:$J$44,3,FALSE)</f>
        <v>0</v>
      </c>
      <c r="BJ228" s="52">
        <f>ESCYLD1!BJ228*VLOOKUP(ESCYLD2!BJ$4,'[1]INTERNAL PARAMETERS-1'!$B$5:$J$44,5,FALSE)*VLOOKUP(ESCYLD2!BJ$4,'[1]INTERNAL PARAMETERS-1'!$B$5:$J$44,6,FALSE)*VLOOKUP(ESCYLD2!BJ$4,'[1]INTERNAL PARAMETERS-1'!$B$5:$J$44,3,FALSE) + ESCYLD1!BJ228*(1-VLOOKUP(ESCYLD2!BJ$4,'[1]INTERNAL PARAMETERS-1'!$B$5:$J$44,5,FALSE))*VLOOKUP(ESCYLD2!BJ$4,'[1]INTERNAL PARAMETERS-1'!$B$5:$J$44,8,FALSE)*VLOOKUP(ESCYLD2!BJ$4,'[1]INTERNAL PARAMETERS-1'!$B$5:$J$44,3,FALSE)</f>
        <v>0</v>
      </c>
      <c r="BK228" s="52">
        <f>ESCYLD1!BK228*VLOOKUP(ESCYLD2!BK$4,'[1]INTERNAL PARAMETERS-1'!$B$5:$J$44,5,FALSE)*VLOOKUP(ESCYLD2!BK$4,'[1]INTERNAL PARAMETERS-1'!$B$5:$J$44,6,FALSE)*VLOOKUP(ESCYLD2!BK$4,'[1]INTERNAL PARAMETERS-1'!$B$5:$J$44,3,FALSE) + ESCYLD1!BK228*(1-VLOOKUP(ESCYLD2!BK$4,'[1]INTERNAL PARAMETERS-1'!$B$5:$J$44,5,FALSE))*VLOOKUP(ESCYLD2!BK$4,'[1]INTERNAL PARAMETERS-1'!$B$5:$J$44,8,FALSE)*VLOOKUP(ESCYLD2!BK$4,'[1]INTERNAL PARAMETERS-1'!$B$5:$J$44,3,FALSE)</f>
        <v>0</v>
      </c>
      <c r="BL228" s="52">
        <f>ESCYLD1!BL228*VLOOKUP(ESCYLD2!BL$4,'[1]INTERNAL PARAMETERS-1'!$B$5:$J$44,5,FALSE)*VLOOKUP(ESCYLD2!BL$4,'[1]INTERNAL PARAMETERS-1'!$B$5:$J$44,6,FALSE)*VLOOKUP(ESCYLD2!BL$4,'[1]INTERNAL PARAMETERS-1'!$B$5:$J$44,3,FALSE) + ESCYLD1!BL228*(1-VLOOKUP(ESCYLD2!BL$4,'[1]INTERNAL PARAMETERS-1'!$B$5:$J$44,5,FALSE))*VLOOKUP(ESCYLD2!BL$4,'[1]INTERNAL PARAMETERS-1'!$B$5:$J$44,8,FALSE)*VLOOKUP(ESCYLD2!BL$4,'[1]INTERNAL PARAMETERS-1'!$B$5:$J$44,3,FALSE)</f>
        <v>0</v>
      </c>
      <c r="BM228" s="52">
        <f>ESCYLD1!BM228*VLOOKUP(ESCYLD2!BM$4,'[1]INTERNAL PARAMETERS-1'!$B$5:$J$44,5,FALSE)*VLOOKUP(ESCYLD2!BM$4,'[1]INTERNAL PARAMETERS-1'!$B$5:$J$44,6,FALSE)*VLOOKUP(ESCYLD2!BM$4,'[1]INTERNAL PARAMETERS-1'!$B$5:$J$44,3,FALSE) + ESCYLD1!BM228*(1-VLOOKUP(ESCYLD2!BM$4,'[1]INTERNAL PARAMETERS-1'!$B$5:$J$44,5,FALSE))*VLOOKUP(ESCYLD2!BM$4,'[1]INTERNAL PARAMETERS-1'!$B$5:$J$44,8,FALSE)*VLOOKUP(ESCYLD2!BM$4,'[1]INTERNAL PARAMETERS-1'!$B$5:$J$44,3,FALSE)</f>
        <v>0</v>
      </c>
      <c r="BN228" s="52">
        <f>ESCYLD1!BN228*VLOOKUP(ESCYLD2!BN$4,'[1]INTERNAL PARAMETERS-1'!$B$5:$J$44,5,FALSE)*VLOOKUP(ESCYLD2!BN$4,'[1]INTERNAL PARAMETERS-1'!$B$5:$J$44,6,FALSE)*VLOOKUP(ESCYLD2!BN$4,'[1]INTERNAL PARAMETERS-1'!$B$5:$J$44,3,FALSE) + ESCYLD1!BN228*(1-VLOOKUP(ESCYLD2!BN$4,'[1]INTERNAL PARAMETERS-1'!$B$5:$J$44,5,FALSE))*VLOOKUP(ESCYLD2!BN$4,'[1]INTERNAL PARAMETERS-1'!$B$5:$J$44,8,FALSE)*VLOOKUP(ESCYLD2!BN$4,'[1]INTERNAL PARAMETERS-1'!$B$5:$J$44,3,FALSE)</f>
        <v>0</v>
      </c>
      <c r="BO228" s="52">
        <f>ESCYLD1!BO228*VLOOKUP(ESCYLD2!BO$4,'[1]INTERNAL PARAMETERS-1'!$B$5:$J$44,5,FALSE)*VLOOKUP(ESCYLD2!BO$4,'[1]INTERNAL PARAMETERS-1'!$B$5:$J$44,6,FALSE)*VLOOKUP(ESCYLD2!BO$4,'[1]INTERNAL PARAMETERS-1'!$B$5:$J$44,3,FALSE) + ESCYLD1!BO228*(1-VLOOKUP(ESCYLD2!BO$4,'[1]INTERNAL PARAMETERS-1'!$B$5:$J$44,5,FALSE))*VLOOKUP(ESCYLD2!BO$4,'[1]INTERNAL PARAMETERS-1'!$B$5:$J$44,8,FALSE)*VLOOKUP(ESCYLD2!BO$4,'[1]INTERNAL PARAMETERS-1'!$B$5:$J$44,3,FALSE)</f>
        <v>0</v>
      </c>
      <c r="BP228" s="52">
        <f>ESCYLD1!BP228*VLOOKUP(ESCYLD2!BP$4,'[1]INTERNAL PARAMETERS-1'!$B$5:$J$44,5,FALSE)*VLOOKUP(ESCYLD2!BP$4,'[1]INTERNAL PARAMETERS-1'!$B$5:$J$44,6,FALSE)*VLOOKUP(ESCYLD2!BP$4,'[1]INTERNAL PARAMETERS-1'!$B$5:$J$44,3,FALSE) + ESCYLD1!BP228*(1-VLOOKUP(ESCYLD2!BP$4,'[1]INTERNAL PARAMETERS-1'!$B$5:$J$44,5,FALSE))*VLOOKUP(ESCYLD2!BP$4,'[1]INTERNAL PARAMETERS-1'!$B$5:$J$44,8,FALSE)*VLOOKUP(ESCYLD2!BP$4,'[1]INTERNAL PARAMETERS-1'!$B$5:$J$44,3,FALSE)</f>
        <v>0</v>
      </c>
      <c r="BQ228" s="52">
        <f>ESCYLD1!BQ228*VLOOKUP(ESCYLD2!BQ$4,'[1]INTERNAL PARAMETERS-1'!$B$5:$J$44,5,FALSE)*VLOOKUP(ESCYLD2!BQ$4,'[1]INTERNAL PARAMETERS-1'!$B$5:$J$44,6,FALSE)*VLOOKUP(ESCYLD2!BQ$4,'[1]INTERNAL PARAMETERS-1'!$B$5:$J$44,3,FALSE) + ESCYLD1!BQ228*(1-VLOOKUP(ESCYLD2!BQ$4,'[1]INTERNAL PARAMETERS-1'!$B$5:$J$44,5,FALSE))*VLOOKUP(ESCYLD2!BQ$4,'[1]INTERNAL PARAMETERS-1'!$B$5:$J$44,8,FALSE)*VLOOKUP(ESCYLD2!BQ$4,'[1]INTERNAL PARAMETERS-1'!$B$5:$J$44,3,FALSE)</f>
        <v>0</v>
      </c>
      <c r="BR228" s="52">
        <f>ESCYLD1!BR228*VLOOKUP(ESCYLD2!BR$4,'[1]INTERNAL PARAMETERS-1'!$B$5:$J$44,5,FALSE)*VLOOKUP(ESCYLD2!BR$4,'[1]INTERNAL PARAMETERS-1'!$B$5:$J$44,6,FALSE)*VLOOKUP(ESCYLD2!BR$4,'[1]INTERNAL PARAMETERS-1'!$B$5:$J$44,3,FALSE) + ESCYLD1!BR228*(1-VLOOKUP(ESCYLD2!BR$4,'[1]INTERNAL PARAMETERS-1'!$B$5:$J$44,5,FALSE))*VLOOKUP(ESCYLD2!BR$4,'[1]INTERNAL PARAMETERS-1'!$B$5:$J$44,8,FALSE)*VLOOKUP(ESCYLD2!BR$4,'[1]INTERNAL PARAMETERS-1'!$B$5:$J$44,3,FALSE)</f>
        <v>0</v>
      </c>
      <c r="BS228" s="52">
        <f>ESCYLD1!BS228*VLOOKUP(ESCYLD2!BS$4,'[1]INTERNAL PARAMETERS-1'!$B$5:$J$44,5,FALSE)*VLOOKUP(ESCYLD2!BS$4,'[1]INTERNAL PARAMETERS-1'!$B$5:$J$44,6,FALSE)*VLOOKUP(ESCYLD2!BS$4,'[1]INTERNAL PARAMETERS-1'!$B$5:$J$44,3,FALSE) + ESCYLD1!BS228*(1-VLOOKUP(ESCYLD2!BS$4,'[1]INTERNAL PARAMETERS-1'!$B$5:$J$44,5,FALSE))*VLOOKUP(ESCYLD2!BS$4,'[1]INTERNAL PARAMETERS-1'!$B$5:$J$44,8,FALSE)*VLOOKUP(ESCYLD2!BS$4,'[1]INTERNAL PARAMETERS-1'!$B$5:$J$44,3,FALSE)</f>
        <v>0</v>
      </c>
      <c r="BT228" s="52">
        <f>ESCYLD1!BT228*VLOOKUP(ESCYLD2!BT$4,'[1]INTERNAL PARAMETERS-1'!$B$5:$J$44,5,FALSE)*VLOOKUP(ESCYLD2!BT$4,'[1]INTERNAL PARAMETERS-1'!$B$5:$J$44,6,FALSE)*VLOOKUP(ESCYLD2!BT$4,'[1]INTERNAL PARAMETERS-1'!$B$5:$J$44,3,FALSE) + ESCYLD1!BT228*(1-VLOOKUP(ESCYLD2!BT$4,'[1]INTERNAL PARAMETERS-1'!$B$5:$J$44,5,FALSE))*VLOOKUP(ESCYLD2!BT$4,'[1]INTERNAL PARAMETERS-1'!$B$5:$J$44,8,FALSE)*VLOOKUP(ESCYLD2!BT$4,'[1]INTERNAL PARAMETERS-1'!$B$5:$J$44,3,FALSE)</f>
        <v>0</v>
      </c>
      <c r="BU228" s="52">
        <f>ESCYLD1!BU228*VLOOKUP(ESCYLD2!BU$4,'[1]INTERNAL PARAMETERS-1'!$B$5:$J$44,5,FALSE)*VLOOKUP(ESCYLD2!BU$4,'[1]INTERNAL PARAMETERS-1'!$B$5:$J$44,6,FALSE)*VLOOKUP(ESCYLD2!BU$4,'[1]INTERNAL PARAMETERS-1'!$B$5:$J$44,3,FALSE) + ESCYLD1!BU228*(1-VLOOKUP(ESCYLD2!BU$4,'[1]INTERNAL PARAMETERS-1'!$B$5:$J$44,5,FALSE))*VLOOKUP(ESCYLD2!BU$4,'[1]INTERNAL PARAMETERS-1'!$B$5:$J$44,8,FALSE)*VLOOKUP(ESCYLD2!BU$4,'[1]INTERNAL PARAMETERS-1'!$B$5:$J$44,3,FALSE)</f>
        <v>0</v>
      </c>
      <c r="BV228" s="52">
        <f>ESCYLD1!BV228*VLOOKUP(ESCYLD2!BV$4,'[1]INTERNAL PARAMETERS-1'!$B$5:$J$44,5,FALSE)*VLOOKUP(ESCYLD2!BV$4,'[1]INTERNAL PARAMETERS-1'!$B$5:$J$44,6,FALSE)*VLOOKUP(ESCYLD2!BV$4,'[1]INTERNAL PARAMETERS-1'!$B$5:$J$44,3,FALSE) + ESCYLD1!BV228*(1-VLOOKUP(ESCYLD2!BV$4,'[1]INTERNAL PARAMETERS-1'!$B$5:$J$44,5,FALSE))*VLOOKUP(ESCYLD2!BV$4,'[1]INTERNAL PARAMETERS-1'!$B$5:$J$44,8,FALSE)*VLOOKUP(ESCYLD2!BV$4,'[1]INTERNAL PARAMETERS-1'!$B$5:$J$44,3,FALSE)</f>
        <v>0</v>
      </c>
      <c r="BW228" s="52">
        <f>ESCYLD1!BW228*VLOOKUP(ESCYLD2!BW$4,'[1]INTERNAL PARAMETERS-1'!$B$5:$J$44,5,FALSE)*VLOOKUP(ESCYLD2!BW$4,'[1]INTERNAL PARAMETERS-1'!$B$5:$J$44,6,FALSE)*VLOOKUP(ESCYLD2!BW$4,'[1]INTERNAL PARAMETERS-1'!$B$5:$J$44,3,FALSE) + ESCYLD1!BW228*(1-VLOOKUP(ESCYLD2!BW$4,'[1]INTERNAL PARAMETERS-1'!$B$5:$J$44,5,FALSE))*VLOOKUP(ESCYLD2!BW$4,'[1]INTERNAL PARAMETERS-1'!$B$5:$J$44,8,FALSE)*VLOOKUP(ESCYLD2!BW$4,'[1]INTERNAL PARAMETERS-1'!$B$5:$J$44,3,FALSE)</f>
        <v>0</v>
      </c>
      <c r="BX228" s="52">
        <f>ESCYLD1!BX228*VLOOKUP(ESCYLD2!BX$4,'[1]INTERNAL PARAMETERS-1'!$B$5:$J$44,5,FALSE)*VLOOKUP(ESCYLD2!BX$4,'[1]INTERNAL PARAMETERS-1'!$B$5:$J$44,6,FALSE)*VLOOKUP(ESCYLD2!BX$4,'[1]INTERNAL PARAMETERS-1'!$B$5:$J$44,3,FALSE) + ESCYLD1!BX228*(1-VLOOKUP(ESCYLD2!BX$4,'[1]INTERNAL PARAMETERS-1'!$B$5:$J$44,5,FALSE))*VLOOKUP(ESCYLD2!BX$4,'[1]INTERNAL PARAMETERS-1'!$B$5:$J$44,8,FALSE)*VLOOKUP(ESCYLD2!BX$4,'[1]INTERNAL PARAMETERS-1'!$B$5:$J$44,3,FALSE)</f>
        <v>0</v>
      </c>
      <c r="BY228" s="52">
        <f>ESCYLD1!BY228*VLOOKUP(ESCYLD2!BY$4,'[1]INTERNAL PARAMETERS-1'!$B$5:$J$44,5,FALSE)*VLOOKUP(ESCYLD2!BY$4,'[1]INTERNAL PARAMETERS-1'!$B$5:$J$44,6,FALSE)*VLOOKUP(ESCYLD2!BY$4,'[1]INTERNAL PARAMETERS-1'!$B$5:$J$44,3,FALSE) + ESCYLD1!BY228*(1-VLOOKUP(ESCYLD2!BY$4,'[1]INTERNAL PARAMETERS-1'!$B$5:$J$44,5,FALSE))*VLOOKUP(ESCYLD2!BY$4,'[1]INTERNAL PARAMETERS-1'!$B$5:$J$44,8,FALSE)*VLOOKUP(ESCYLD2!BY$4,'[1]INTERNAL PARAMETERS-1'!$B$5:$J$44,3,FALSE)</f>
        <v>0</v>
      </c>
      <c r="BZ228" s="52">
        <f>ESCYLD1!BZ228*VLOOKUP(ESCYLD2!BZ$4,'[1]INTERNAL PARAMETERS-1'!$B$5:$J$44,5,FALSE)*VLOOKUP(ESCYLD2!BZ$4,'[1]INTERNAL PARAMETERS-1'!$B$5:$J$44,6,FALSE)*VLOOKUP(ESCYLD2!BZ$4,'[1]INTERNAL PARAMETERS-1'!$B$5:$J$44,3,FALSE) + ESCYLD1!BZ228*(1-VLOOKUP(ESCYLD2!BZ$4,'[1]INTERNAL PARAMETERS-1'!$B$5:$J$44,5,FALSE))*VLOOKUP(ESCYLD2!BZ$4,'[1]INTERNAL PARAMETERS-1'!$B$5:$J$44,8,FALSE)*VLOOKUP(ESCYLD2!BZ$4,'[1]INTERNAL PARAMETERS-1'!$B$5:$J$44,3,FALSE)</f>
        <v>0</v>
      </c>
      <c r="CA228" s="52">
        <f>ESCYLD1!CA228*VLOOKUP(ESCYLD2!CA$4,'[1]INTERNAL PARAMETERS-1'!$B$5:$J$44,5,FALSE)*VLOOKUP(ESCYLD2!CA$4,'[1]INTERNAL PARAMETERS-1'!$B$5:$J$44,6,FALSE)*VLOOKUP(ESCYLD2!CA$4,'[1]INTERNAL PARAMETERS-1'!$B$5:$J$44,3,FALSE) + ESCYLD1!CA228*(1-VLOOKUP(ESCYLD2!CA$4,'[1]INTERNAL PARAMETERS-1'!$B$5:$J$44,5,FALSE))*VLOOKUP(ESCYLD2!CA$4,'[1]INTERNAL PARAMETERS-1'!$B$5:$J$44,8,FALSE)*VLOOKUP(ESCYLD2!CA$4,'[1]INTERNAL PARAMETERS-1'!$B$5:$J$44,3,FALSE)</f>
        <v>0</v>
      </c>
      <c r="CB228" s="52">
        <f>ESCYLD1!CB228*VLOOKUP(ESCYLD2!CB$4,'[1]INTERNAL PARAMETERS-1'!$B$5:$J$44,5,FALSE)*VLOOKUP(ESCYLD2!CB$4,'[1]INTERNAL PARAMETERS-1'!$B$5:$J$44,6,FALSE)*VLOOKUP(ESCYLD2!CB$4,'[1]INTERNAL PARAMETERS-1'!$B$5:$J$44,3,FALSE) + ESCYLD1!CB228*(1-VLOOKUP(ESCYLD2!CB$4,'[1]INTERNAL PARAMETERS-1'!$B$5:$J$44,5,FALSE))*VLOOKUP(ESCYLD2!CB$4,'[1]INTERNAL PARAMETERS-1'!$B$5:$J$44,8,FALSE)*VLOOKUP(ESCYLD2!CB$4,'[1]INTERNAL PARAMETERS-1'!$B$5:$J$44,3,FALSE)</f>
        <v>0</v>
      </c>
      <c r="CC228" s="52">
        <f>ESCYLD1!CC228*VLOOKUP(ESCYLD2!CC$4,'[1]INTERNAL PARAMETERS-1'!$B$5:$J$44,5,FALSE)*VLOOKUP(ESCYLD2!CC$4,'[1]INTERNAL PARAMETERS-1'!$B$5:$J$44,6,FALSE)*VLOOKUP(ESCYLD2!CC$4,'[1]INTERNAL PARAMETERS-1'!$B$5:$J$44,3,FALSE) + ESCYLD1!CC228*(1-VLOOKUP(ESCYLD2!CC$4,'[1]INTERNAL PARAMETERS-1'!$B$5:$J$44,5,FALSE))*VLOOKUP(ESCYLD2!CC$4,'[1]INTERNAL PARAMETERS-1'!$B$5:$J$44,8,FALSE)*VLOOKUP(ESCYLD2!CC$4,'[1]INTERNAL PARAMETERS-1'!$B$5:$J$44,3,FALSE)</f>
        <v>0</v>
      </c>
      <c r="CD228" s="52">
        <f>ESCYLD1!CD228*VLOOKUP(ESCYLD2!CD$4,'[1]INTERNAL PARAMETERS-1'!$B$5:$J$44,5,FALSE)*VLOOKUP(ESCYLD2!CD$4,'[1]INTERNAL PARAMETERS-1'!$B$5:$J$44,6,FALSE)*VLOOKUP(ESCYLD2!CD$4,'[1]INTERNAL PARAMETERS-1'!$B$5:$J$44,3,FALSE) + ESCYLD1!CD228*(1-VLOOKUP(ESCYLD2!CD$4,'[1]INTERNAL PARAMETERS-1'!$B$5:$J$44,5,FALSE))*VLOOKUP(ESCYLD2!CD$4,'[1]INTERNAL PARAMETERS-1'!$B$5:$J$44,8,FALSE)*VLOOKUP(ESCYLD2!CD$4,'[1]INTERNAL PARAMETERS-1'!$B$5:$J$44,3,FALSE)</f>
        <v>0</v>
      </c>
      <c r="CE228" s="52">
        <f>ESCYLD1!CE228*VLOOKUP(ESCYLD2!CE$4,'[1]INTERNAL PARAMETERS-1'!$B$5:$J$44,5,FALSE)*VLOOKUP(ESCYLD2!CE$4,'[1]INTERNAL PARAMETERS-1'!$B$5:$J$44,6,FALSE)*VLOOKUP(ESCYLD2!CE$4,'[1]INTERNAL PARAMETERS-1'!$B$5:$J$44,3,FALSE) + ESCYLD1!CE228*(1-VLOOKUP(ESCYLD2!CE$4,'[1]INTERNAL PARAMETERS-1'!$B$5:$J$44,5,FALSE))*VLOOKUP(ESCYLD2!CE$4,'[1]INTERNAL PARAMETERS-1'!$B$5:$J$44,8,FALSE)*VLOOKUP(ESCYLD2!CE$4,'[1]INTERNAL PARAMETERS-1'!$B$5:$J$44,3,FALSE)</f>
        <v>0</v>
      </c>
      <c r="CF228" s="52">
        <f>ESCYLD1!CF228*VLOOKUP(ESCYLD2!CF$4,'[1]INTERNAL PARAMETERS-1'!$B$5:$J$44,5,FALSE)*VLOOKUP(ESCYLD2!CF$4,'[1]INTERNAL PARAMETERS-1'!$B$5:$J$44,6,FALSE)*VLOOKUP(ESCYLD2!CF$4,'[1]INTERNAL PARAMETERS-1'!$B$5:$J$44,3,FALSE) + ESCYLD1!CF228*(1-VLOOKUP(ESCYLD2!CF$4,'[1]INTERNAL PARAMETERS-1'!$B$5:$J$44,5,FALSE))*VLOOKUP(ESCYLD2!CF$4,'[1]INTERNAL PARAMETERS-1'!$B$5:$J$44,8,FALSE)*VLOOKUP(ESCYLD2!CF$4,'[1]INTERNAL PARAMETERS-1'!$B$5:$J$44,3,FALSE)</f>
        <v>0</v>
      </c>
      <c r="CG228" s="52">
        <f>ESCYLD1!CG228*VLOOKUP(ESCYLD2!CG$4,'[1]INTERNAL PARAMETERS-1'!$B$5:$J$44,5,FALSE)*VLOOKUP(ESCYLD2!CG$4,'[1]INTERNAL PARAMETERS-1'!$B$5:$J$44,6,FALSE)*VLOOKUP(ESCYLD2!CG$4,'[1]INTERNAL PARAMETERS-1'!$B$5:$J$44,3,FALSE) + ESCYLD1!CG228*(1-VLOOKUP(ESCYLD2!CG$4,'[1]INTERNAL PARAMETERS-1'!$B$5:$J$44,5,FALSE))*VLOOKUP(ESCYLD2!CG$4,'[1]INTERNAL PARAMETERS-1'!$B$5:$J$44,8,FALSE)*VLOOKUP(ESCYLD2!CG$4,'[1]INTERNAL PARAMETERS-1'!$B$5:$J$44,3,FALSE)</f>
        <v>0</v>
      </c>
      <c r="CH228" s="51">
        <f>ESCYLD1!CH228*VLOOKUP(ESCYLD2!CH$4,'[1]INTERNAL PARAMETERS-1'!$B$5:$J$44,5,FALSE)*VLOOKUP(ESCYLD2!CH$4,'[1]INTERNAL PARAMETERS-1'!$B$5:$J$44,6,FALSE)*VLOOKUP(ESCYLD2!CH$4,'[1]INTERNAL PARAMETERS-1'!$B$5:$J$44,3,FALSE) + ESCYLD1!CH228*(1-VLOOKUP(ESCYLD2!CH$4,'[1]INTERNAL PARAMETERS-1'!$B$5:$J$44,5,FALSE))*VLOOKUP(ESCYLD2!CH$4,'[1]INTERNAL PARAMETERS-1'!$B$5:$J$44,8,FALSE)*VLOOKUP(ESCYLD2!CH$4,'[1]INTERNAL PARAMETERS-1'!$B$5:$J$44,3,FALSE)</f>
        <v>0</v>
      </c>
      <c r="CJ228" s="53">
        <f t="shared" si="6"/>
        <v>0</v>
      </c>
      <c r="CK228" s="51">
        <f t="shared" si="7"/>
        <v>0</v>
      </c>
    </row>
    <row r="229" spans="2:89" x14ac:dyDescent="0.5">
      <c r="B229" s="66" t="s">
        <v>6</v>
      </c>
      <c r="C229" s="65" t="s">
        <v>90</v>
      </c>
      <c r="D229" s="65" t="s">
        <v>81</v>
      </c>
      <c r="E229" s="151">
        <f>ESC!AF229</f>
        <v>0</v>
      </c>
      <c r="F229" s="67">
        <f>'[1]INTERNAL PARAMETERS-1'!M13</f>
        <v>44.225000000000001</v>
      </c>
      <c r="G229" s="53">
        <f>ESCYLD1!G229*VLOOKUP(ESCYLD2!G$4,'[1]INTERNAL PARAMETERS-1'!$B$5:$J$44,5,FALSE)*VLOOKUP(ESCYLD2!G$4,'[1]INTERNAL PARAMETERS-1'!$B$5:$J$44,7,FALSE)*ESCYLD2!$F229 + ESCYLD1!G229*(1-VLOOKUP(ESCYLD2!G$4,'[1]INTERNAL PARAMETERS-1'!$B$5:$J$44,5,FALSE))*VLOOKUP(ESCYLD2!G$4,'[1]INTERNAL PARAMETERS-1'!$B$5:$J$44,9,FALSE)*ESCYLD2!$F229</f>
        <v>0</v>
      </c>
      <c r="H229" s="52">
        <f>ESCYLD1!H229*VLOOKUP(ESCYLD2!H$4,'[1]INTERNAL PARAMETERS-1'!$B$5:$J$44,5,FALSE)*VLOOKUP(ESCYLD2!H$4,'[1]INTERNAL PARAMETERS-1'!$B$5:$J$44,7,FALSE)*ESCYLD2!$F229 + ESCYLD1!H229*(1-VLOOKUP(ESCYLD2!H$4,'[1]INTERNAL PARAMETERS-1'!$B$5:$J$44,5,FALSE))*VLOOKUP(ESCYLD2!H$4,'[1]INTERNAL PARAMETERS-1'!$B$5:$J$44,9,FALSE)*ESCYLD2!$F229</f>
        <v>0</v>
      </c>
      <c r="I229" s="52">
        <f>ESCYLD1!I229*VLOOKUP(ESCYLD2!I$4,'[1]INTERNAL PARAMETERS-1'!$B$5:$J$44,5,FALSE)*VLOOKUP(ESCYLD2!I$4,'[1]INTERNAL PARAMETERS-1'!$B$5:$J$44,7,FALSE)*ESCYLD2!$F229 + ESCYLD1!I229*(1-VLOOKUP(ESCYLD2!I$4,'[1]INTERNAL PARAMETERS-1'!$B$5:$J$44,5,FALSE))*VLOOKUP(ESCYLD2!I$4,'[1]INTERNAL PARAMETERS-1'!$B$5:$J$44,9,FALSE)*ESCYLD2!$F229</f>
        <v>0</v>
      </c>
      <c r="J229" s="52">
        <f>ESCYLD1!J229*VLOOKUP(ESCYLD2!J$4,'[1]INTERNAL PARAMETERS-1'!$B$5:$J$44,5,FALSE)*VLOOKUP(ESCYLD2!J$4,'[1]INTERNAL PARAMETERS-1'!$B$5:$J$44,7,FALSE)*ESCYLD2!$F229 + ESCYLD1!J229*(1-VLOOKUP(ESCYLD2!J$4,'[1]INTERNAL PARAMETERS-1'!$B$5:$J$44,5,FALSE))*VLOOKUP(ESCYLD2!J$4,'[1]INTERNAL PARAMETERS-1'!$B$5:$J$44,9,FALSE)*ESCYLD2!$F229</f>
        <v>0</v>
      </c>
      <c r="K229" s="52">
        <f>ESCYLD1!K229*VLOOKUP(ESCYLD2!K$4,'[1]INTERNAL PARAMETERS-1'!$B$5:$J$44,5,FALSE)*VLOOKUP(ESCYLD2!K$4,'[1]INTERNAL PARAMETERS-1'!$B$5:$J$44,7,FALSE)*ESCYLD2!$F229 + ESCYLD1!K229*(1-VLOOKUP(ESCYLD2!K$4,'[1]INTERNAL PARAMETERS-1'!$B$5:$J$44,5,FALSE))*VLOOKUP(ESCYLD2!K$4,'[1]INTERNAL PARAMETERS-1'!$B$5:$J$44,9,FALSE)*ESCYLD2!$F229</f>
        <v>0</v>
      </c>
      <c r="L229" s="52">
        <f>ESCYLD1!L229*VLOOKUP(ESCYLD2!L$4,'[1]INTERNAL PARAMETERS-1'!$B$5:$J$44,5,FALSE)*VLOOKUP(ESCYLD2!L$4,'[1]INTERNAL PARAMETERS-1'!$B$5:$J$44,7,FALSE)*ESCYLD2!$F229 + ESCYLD1!L229*(1-VLOOKUP(ESCYLD2!L$4,'[1]INTERNAL PARAMETERS-1'!$B$5:$J$44,5,FALSE))*VLOOKUP(ESCYLD2!L$4,'[1]INTERNAL PARAMETERS-1'!$B$5:$J$44,9,FALSE)*ESCYLD2!$F229</f>
        <v>0</v>
      </c>
      <c r="M229" s="52">
        <f>ESCYLD1!M229*VLOOKUP(ESCYLD2!M$4,'[1]INTERNAL PARAMETERS-1'!$B$5:$J$44,5,FALSE)*VLOOKUP(ESCYLD2!M$4,'[1]INTERNAL PARAMETERS-1'!$B$5:$J$44,7,FALSE)*ESCYLD2!$F229 + ESCYLD1!M229*(1-VLOOKUP(ESCYLD2!M$4,'[1]INTERNAL PARAMETERS-1'!$B$5:$J$44,5,FALSE))*VLOOKUP(ESCYLD2!M$4,'[1]INTERNAL PARAMETERS-1'!$B$5:$J$44,9,FALSE)*ESCYLD2!$F229</f>
        <v>0</v>
      </c>
      <c r="N229" s="52">
        <f>ESCYLD1!N229*VLOOKUP(ESCYLD2!N$4,'[1]INTERNAL PARAMETERS-1'!$B$5:$J$44,5,FALSE)*VLOOKUP(ESCYLD2!N$4,'[1]INTERNAL PARAMETERS-1'!$B$5:$J$44,7,FALSE)*ESCYLD2!$F229 + ESCYLD1!N229*(1-VLOOKUP(ESCYLD2!N$4,'[1]INTERNAL PARAMETERS-1'!$B$5:$J$44,5,FALSE))*VLOOKUP(ESCYLD2!N$4,'[1]INTERNAL PARAMETERS-1'!$B$5:$J$44,9,FALSE)*ESCYLD2!$F229</f>
        <v>0</v>
      </c>
      <c r="O229" s="52">
        <f>ESCYLD1!O229*VLOOKUP(ESCYLD2!O$4,'[1]INTERNAL PARAMETERS-1'!$B$5:$J$44,5,FALSE)*VLOOKUP(ESCYLD2!O$4,'[1]INTERNAL PARAMETERS-1'!$B$5:$J$44,7,FALSE)*ESCYLD2!$F229 + ESCYLD1!O229*(1-VLOOKUP(ESCYLD2!O$4,'[1]INTERNAL PARAMETERS-1'!$B$5:$J$44,5,FALSE))*VLOOKUP(ESCYLD2!O$4,'[1]INTERNAL PARAMETERS-1'!$B$5:$J$44,9,FALSE)*ESCYLD2!$F229</f>
        <v>0</v>
      </c>
      <c r="P229" s="52">
        <f>ESCYLD1!P229*VLOOKUP(ESCYLD2!P$4,'[1]INTERNAL PARAMETERS-1'!$B$5:$J$44,5,FALSE)*VLOOKUP(ESCYLD2!P$4,'[1]INTERNAL PARAMETERS-1'!$B$5:$J$44,7,FALSE)*ESCYLD2!$F229 + ESCYLD1!P229*(1-VLOOKUP(ESCYLD2!P$4,'[1]INTERNAL PARAMETERS-1'!$B$5:$J$44,5,FALSE))*VLOOKUP(ESCYLD2!P$4,'[1]INTERNAL PARAMETERS-1'!$B$5:$J$44,9,FALSE)*ESCYLD2!$F229</f>
        <v>0</v>
      </c>
      <c r="Q229" s="52">
        <f>ESCYLD1!Q229*VLOOKUP(ESCYLD2!Q$4,'[1]INTERNAL PARAMETERS-1'!$B$5:$J$44,5,FALSE)*VLOOKUP(ESCYLD2!Q$4,'[1]INTERNAL PARAMETERS-1'!$B$5:$J$44,7,FALSE)*ESCYLD2!$F229 + ESCYLD1!Q229*(1-VLOOKUP(ESCYLD2!Q$4,'[1]INTERNAL PARAMETERS-1'!$B$5:$J$44,5,FALSE))*VLOOKUP(ESCYLD2!Q$4,'[1]INTERNAL PARAMETERS-1'!$B$5:$J$44,9,FALSE)*ESCYLD2!$F229</f>
        <v>0</v>
      </c>
      <c r="R229" s="52">
        <f>ESCYLD1!R229*VLOOKUP(ESCYLD2!R$4,'[1]INTERNAL PARAMETERS-1'!$B$5:$J$44,5,FALSE)*VLOOKUP(ESCYLD2!R$4,'[1]INTERNAL PARAMETERS-1'!$B$5:$J$44,7,FALSE)*ESCYLD2!$F229 + ESCYLD1!R229*(1-VLOOKUP(ESCYLD2!R$4,'[1]INTERNAL PARAMETERS-1'!$B$5:$J$44,5,FALSE))*VLOOKUP(ESCYLD2!R$4,'[1]INTERNAL PARAMETERS-1'!$B$5:$J$44,9,FALSE)*ESCYLD2!$F229</f>
        <v>0</v>
      </c>
      <c r="S229" s="52">
        <f>ESCYLD1!S229*VLOOKUP(ESCYLD2!S$4,'[1]INTERNAL PARAMETERS-1'!$B$5:$J$44,5,FALSE)*VLOOKUP(ESCYLD2!S$4,'[1]INTERNAL PARAMETERS-1'!$B$5:$J$44,7,FALSE)*ESCYLD2!$F229 + ESCYLD1!S229*(1-VLOOKUP(ESCYLD2!S$4,'[1]INTERNAL PARAMETERS-1'!$B$5:$J$44,5,FALSE))*VLOOKUP(ESCYLD2!S$4,'[1]INTERNAL PARAMETERS-1'!$B$5:$J$44,9,FALSE)*ESCYLD2!$F229</f>
        <v>0</v>
      </c>
      <c r="T229" s="52">
        <f>ESCYLD1!T229*VLOOKUP(ESCYLD2!T$4,'[1]INTERNAL PARAMETERS-1'!$B$5:$J$44,5,FALSE)*VLOOKUP(ESCYLD2!T$4,'[1]INTERNAL PARAMETERS-1'!$B$5:$J$44,7,FALSE)*ESCYLD2!$F229 + ESCYLD1!T229*(1-VLOOKUP(ESCYLD2!T$4,'[1]INTERNAL PARAMETERS-1'!$B$5:$J$44,5,FALSE))*VLOOKUP(ESCYLD2!T$4,'[1]INTERNAL PARAMETERS-1'!$B$5:$J$44,9,FALSE)*ESCYLD2!$F229</f>
        <v>0</v>
      </c>
      <c r="U229" s="52">
        <f>ESCYLD1!U229*VLOOKUP(ESCYLD2!U$4,'[1]INTERNAL PARAMETERS-1'!$B$5:$J$44,5,FALSE)*VLOOKUP(ESCYLD2!U$4,'[1]INTERNAL PARAMETERS-1'!$B$5:$J$44,7,FALSE)*ESCYLD2!$F229 + ESCYLD1!U229*(1-VLOOKUP(ESCYLD2!U$4,'[1]INTERNAL PARAMETERS-1'!$B$5:$J$44,5,FALSE))*VLOOKUP(ESCYLD2!U$4,'[1]INTERNAL PARAMETERS-1'!$B$5:$J$44,9,FALSE)*ESCYLD2!$F229</f>
        <v>0</v>
      </c>
      <c r="V229" s="52">
        <f>ESCYLD1!V229*VLOOKUP(ESCYLD2!V$4,'[1]INTERNAL PARAMETERS-1'!$B$5:$J$44,5,FALSE)*VLOOKUP(ESCYLD2!V$4,'[1]INTERNAL PARAMETERS-1'!$B$5:$J$44,7,FALSE)*ESCYLD2!$F229 + ESCYLD1!V229*(1-VLOOKUP(ESCYLD2!V$4,'[1]INTERNAL PARAMETERS-1'!$B$5:$J$44,5,FALSE))*VLOOKUP(ESCYLD2!V$4,'[1]INTERNAL PARAMETERS-1'!$B$5:$J$44,9,FALSE)*ESCYLD2!$F229</f>
        <v>0</v>
      </c>
      <c r="W229" s="52">
        <f>ESCYLD1!W229*VLOOKUP(ESCYLD2!W$4,'[1]INTERNAL PARAMETERS-1'!$B$5:$J$44,5,FALSE)*VLOOKUP(ESCYLD2!W$4,'[1]INTERNAL PARAMETERS-1'!$B$5:$J$44,7,FALSE)*ESCYLD2!$F229 + ESCYLD1!W229*(1-VLOOKUP(ESCYLD2!W$4,'[1]INTERNAL PARAMETERS-1'!$B$5:$J$44,5,FALSE))*VLOOKUP(ESCYLD2!W$4,'[1]INTERNAL PARAMETERS-1'!$B$5:$J$44,9,FALSE)*ESCYLD2!$F229</f>
        <v>0</v>
      </c>
      <c r="X229" s="52">
        <f>ESCYLD1!X229*VLOOKUP(ESCYLD2!X$4,'[1]INTERNAL PARAMETERS-1'!$B$5:$J$44,5,FALSE)*VLOOKUP(ESCYLD2!X$4,'[1]INTERNAL PARAMETERS-1'!$B$5:$J$44,7,FALSE)*ESCYLD2!$F229 + ESCYLD1!X229*(1-VLOOKUP(ESCYLD2!X$4,'[1]INTERNAL PARAMETERS-1'!$B$5:$J$44,5,FALSE))*VLOOKUP(ESCYLD2!X$4,'[1]INTERNAL PARAMETERS-1'!$B$5:$J$44,9,FALSE)*ESCYLD2!$F229</f>
        <v>0</v>
      </c>
      <c r="Y229" s="52">
        <f>ESCYLD1!Y229*VLOOKUP(ESCYLD2!Y$4,'[1]INTERNAL PARAMETERS-1'!$B$5:$J$44,5,FALSE)*VLOOKUP(ESCYLD2!Y$4,'[1]INTERNAL PARAMETERS-1'!$B$5:$J$44,7,FALSE)*ESCYLD2!$F229 + ESCYLD1!Y229*(1-VLOOKUP(ESCYLD2!Y$4,'[1]INTERNAL PARAMETERS-1'!$B$5:$J$44,5,FALSE))*VLOOKUP(ESCYLD2!Y$4,'[1]INTERNAL PARAMETERS-1'!$B$5:$J$44,9,FALSE)*ESCYLD2!$F229</f>
        <v>0</v>
      </c>
      <c r="Z229" s="52">
        <f>ESCYLD1!Z229*VLOOKUP(ESCYLD2!Z$4,'[1]INTERNAL PARAMETERS-1'!$B$5:$J$44,5,FALSE)*VLOOKUP(ESCYLD2!Z$4,'[1]INTERNAL PARAMETERS-1'!$B$5:$J$44,7,FALSE)*ESCYLD2!$F229 + ESCYLD1!Z229*(1-VLOOKUP(ESCYLD2!Z$4,'[1]INTERNAL PARAMETERS-1'!$B$5:$J$44,5,FALSE))*VLOOKUP(ESCYLD2!Z$4,'[1]INTERNAL PARAMETERS-1'!$B$5:$J$44,9,FALSE)*ESCYLD2!$F229</f>
        <v>0</v>
      </c>
      <c r="AA229" s="52">
        <f>ESCYLD1!AA229*VLOOKUP(ESCYLD2!AA$4,'[1]INTERNAL PARAMETERS-1'!$B$5:$J$44,5,FALSE)*VLOOKUP(ESCYLD2!AA$4,'[1]INTERNAL PARAMETERS-1'!$B$5:$J$44,7,FALSE)*ESCYLD2!$F229 + ESCYLD1!AA229*(1-VLOOKUP(ESCYLD2!AA$4,'[1]INTERNAL PARAMETERS-1'!$B$5:$J$44,5,FALSE))*VLOOKUP(ESCYLD2!AA$4,'[1]INTERNAL PARAMETERS-1'!$B$5:$J$44,9,FALSE)*ESCYLD2!$F229</f>
        <v>0</v>
      </c>
      <c r="AB229" s="52">
        <f>ESCYLD1!AB229*VLOOKUP(ESCYLD2!AB$4,'[1]INTERNAL PARAMETERS-1'!$B$5:$J$44,5,FALSE)*VLOOKUP(ESCYLD2!AB$4,'[1]INTERNAL PARAMETERS-1'!$B$5:$J$44,7,FALSE)*ESCYLD2!$F229 + ESCYLD1!AB229*(1-VLOOKUP(ESCYLD2!AB$4,'[1]INTERNAL PARAMETERS-1'!$B$5:$J$44,5,FALSE))*VLOOKUP(ESCYLD2!AB$4,'[1]INTERNAL PARAMETERS-1'!$B$5:$J$44,9,FALSE)*ESCYLD2!$F229</f>
        <v>0</v>
      </c>
      <c r="AC229" s="52">
        <f>ESCYLD1!AC229*VLOOKUP(ESCYLD2!AC$4,'[1]INTERNAL PARAMETERS-1'!$B$5:$J$44,5,FALSE)*VLOOKUP(ESCYLD2!AC$4,'[1]INTERNAL PARAMETERS-1'!$B$5:$J$44,7,FALSE)*ESCYLD2!$F229 + ESCYLD1!AC229*(1-VLOOKUP(ESCYLD2!AC$4,'[1]INTERNAL PARAMETERS-1'!$B$5:$J$44,5,FALSE))*VLOOKUP(ESCYLD2!AC$4,'[1]INTERNAL PARAMETERS-1'!$B$5:$J$44,9,FALSE)*ESCYLD2!$F229</f>
        <v>0</v>
      </c>
      <c r="AD229" s="52">
        <f>ESCYLD1!AD229*VLOOKUP(ESCYLD2!AD$4,'[1]INTERNAL PARAMETERS-1'!$B$5:$J$44,5,FALSE)*VLOOKUP(ESCYLD2!AD$4,'[1]INTERNAL PARAMETERS-1'!$B$5:$J$44,7,FALSE)*ESCYLD2!$F229 + ESCYLD1!AD229*(1-VLOOKUP(ESCYLD2!AD$4,'[1]INTERNAL PARAMETERS-1'!$B$5:$J$44,5,FALSE))*VLOOKUP(ESCYLD2!AD$4,'[1]INTERNAL PARAMETERS-1'!$B$5:$J$44,9,FALSE)*ESCYLD2!$F229</f>
        <v>0</v>
      </c>
      <c r="AE229" s="52">
        <f>ESCYLD1!AE229*VLOOKUP(ESCYLD2!AE$4,'[1]INTERNAL PARAMETERS-1'!$B$5:$J$44,5,FALSE)*VLOOKUP(ESCYLD2!AE$4,'[1]INTERNAL PARAMETERS-1'!$B$5:$J$44,7,FALSE)*ESCYLD2!$F229 + ESCYLD1!AE229*(1-VLOOKUP(ESCYLD2!AE$4,'[1]INTERNAL PARAMETERS-1'!$B$5:$J$44,5,FALSE))*VLOOKUP(ESCYLD2!AE$4,'[1]INTERNAL PARAMETERS-1'!$B$5:$J$44,9,FALSE)*ESCYLD2!$F229</f>
        <v>0</v>
      </c>
      <c r="AF229" s="52">
        <f>ESCYLD1!AF229*VLOOKUP(ESCYLD2!AF$4,'[1]INTERNAL PARAMETERS-1'!$B$5:$J$44,5,FALSE)*VLOOKUP(ESCYLD2!AF$4,'[1]INTERNAL PARAMETERS-1'!$B$5:$J$44,7,FALSE)*ESCYLD2!$F229 + ESCYLD1!AF229*(1-VLOOKUP(ESCYLD2!AF$4,'[1]INTERNAL PARAMETERS-1'!$B$5:$J$44,5,FALSE))*VLOOKUP(ESCYLD2!AF$4,'[1]INTERNAL PARAMETERS-1'!$B$5:$J$44,9,FALSE)*ESCYLD2!$F229</f>
        <v>0</v>
      </c>
      <c r="AG229" s="52">
        <f>ESCYLD1!AG229*VLOOKUP(ESCYLD2!AG$4,'[1]INTERNAL PARAMETERS-1'!$B$5:$J$44,5,FALSE)*VLOOKUP(ESCYLD2!AG$4,'[1]INTERNAL PARAMETERS-1'!$B$5:$J$44,7,FALSE)*ESCYLD2!$F229 + ESCYLD1!AG229*(1-VLOOKUP(ESCYLD2!AG$4,'[1]INTERNAL PARAMETERS-1'!$B$5:$J$44,5,FALSE))*VLOOKUP(ESCYLD2!AG$4,'[1]INTERNAL PARAMETERS-1'!$B$5:$J$44,9,FALSE)*ESCYLD2!$F229</f>
        <v>0</v>
      </c>
      <c r="AH229" s="52">
        <f>ESCYLD1!AH229*VLOOKUP(ESCYLD2!AH$4,'[1]INTERNAL PARAMETERS-1'!$B$5:$J$44,5,FALSE)*VLOOKUP(ESCYLD2!AH$4,'[1]INTERNAL PARAMETERS-1'!$B$5:$J$44,7,FALSE)*ESCYLD2!$F229 + ESCYLD1!AH229*(1-VLOOKUP(ESCYLD2!AH$4,'[1]INTERNAL PARAMETERS-1'!$B$5:$J$44,5,FALSE))*VLOOKUP(ESCYLD2!AH$4,'[1]INTERNAL PARAMETERS-1'!$B$5:$J$44,9,FALSE)*ESCYLD2!$F229</f>
        <v>0</v>
      </c>
      <c r="AI229" s="52">
        <f>ESCYLD1!AI229*VLOOKUP(ESCYLD2!AI$4,'[1]INTERNAL PARAMETERS-1'!$B$5:$J$44,5,FALSE)*VLOOKUP(ESCYLD2!AI$4,'[1]INTERNAL PARAMETERS-1'!$B$5:$J$44,7,FALSE)*ESCYLD2!$F229 + ESCYLD1!AI229*(1-VLOOKUP(ESCYLD2!AI$4,'[1]INTERNAL PARAMETERS-1'!$B$5:$J$44,5,FALSE))*VLOOKUP(ESCYLD2!AI$4,'[1]INTERNAL PARAMETERS-1'!$B$5:$J$44,9,FALSE)*ESCYLD2!$F229</f>
        <v>0</v>
      </c>
      <c r="AJ229" s="52">
        <f>ESCYLD1!AJ229*VLOOKUP(ESCYLD2!AJ$4,'[1]INTERNAL PARAMETERS-1'!$B$5:$J$44,5,FALSE)*VLOOKUP(ESCYLD2!AJ$4,'[1]INTERNAL PARAMETERS-1'!$B$5:$J$44,7,FALSE)*ESCYLD2!$F229 + ESCYLD1!AJ229*(1-VLOOKUP(ESCYLD2!AJ$4,'[1]INTERNAL PARAMETERS-1'!$B$5:$J$44,5,FALSE))*VLOOKUP(ESCYLD2!AJ$4,'[1]INTERNAL PARAMETERS-1'!$B$5:$J$44,9,FALSE)*ESCYLD2!$F229</f>
        <v>0</v>
      </c>
      <c r="AK229" s="52">
        <f>ESCYLD1!AK229*VLOOKUP(ESCYLD2!AK$4,'[1]INTERNAL PARAMETERS-1'!$B$5:$J$44,5,FALSE)*VLOOKUP(ESCYLD2!AK$4,'[1]INTERNAL PARAMETERS-1'!$B$5:$J$44,7,FALSE)*ESCYLD2!$F229 + ESCYLD1!AK229*(1-VLOOKUP(ESCYLD2!AK$4,'[1]INTERNAL PARAMETERS-1'!$B$5:$J$44,5,FALSE))*VLOOKUP(ESCYLD2!AK$4,'[1]INTERNAL PARAMETERS-1'!$B$5:$J$44,9,FALSE)*ESCYLD2!$F229</f>
        <v>0</v>
      </c>
      <c r="AL229" s="52">
        <f>ESCYLD1!AL229*VLOOKUP(ESCYLD2!AL$4,'[1]INTERNAL PARAMETERS-1'!$B$5:$J$44,5,FALSE)*VLOOKUP(ESCYLD2!AL$4,'[1]INTERNAL PARAMETERS-1'!$B$5:$J$44,7,FALSE)*ESCYLD2!$F229 + ESCYLD1!AL229*(1-VLOOKUP(ESCYLD2!AL$4,'[1]INTERNAL PARAMETERS-1'!$B$5:$J$44,5,FALSE))*VLOOKUP(ESCYLD2!AL$4,'[1]INTERNAL PARAMETERS-1'!$B$5:$J$44,9,FALSE)*ESCYLD2!$F229</f>
        <v>0</v>
      </c>
      <c r="AM229" s="52">
        <f>ESCYLD1!AM229*VLOOKUP(ESCYLD2!AM$4,'[1]INTERNAL PARAMETERS-1'!$B$5:$J$44,5,FALSE)*VLOOKUP(ESCYLD2!AM$4,'[1]INTERNAL PARAMETERS-1'!$B$5:$J$44,7,FALSE)*ESCYLD2!$F229 + ESCYLD1!AM229*(1-VLOOKUP(ESCYLD2!AM$4,'[1]INTERNAL PARAMETERS-1'!$B$5:$J$44,5,FALSE))*VLOOKUP(ESCYLD2!AM$4,'[1]INTERNAL PARAMETERS-1'!$B$5:$J$44,9,FALSE)*ESCYLD2!$F229</f>
        <v>0</v>
      </c>
      <c r="AN229" s="52">
        <f>ESCYLD1!AN229*VLOOKUP(ESCYLD2!AN$4,'[1]INTERNAL PARAMETERS-1'!$B$5:$J$44,5,FALSE)*VLOOKUP(ESCYLD2!AN$4,'[1]INTERNAL PARAMETERS-1'!$B$5:$J$44,7,FALSE)*ESCYLD2!$F229 + ESCYLD1!AN229*(1-VLOOKUP(ESCYLD2!AN$4,'[1]INTERNAL PARAMETERS-1'!$B$5:$J$44,5,FALSE))*VLOOKUP(ESCYLD2!AN$4,'[1]INTERNAL PARAMETERS-1'!$B$5:$J$44,9,FALSE)*ESCYLD2!$F229</f>
        <v>0</v>
      </c>
      <c r="AO229" s="52">
        <f>ESCYLD1!AO229*VLOOKUP(ESCYLD2!AO$4,'[1]INTERNAL PARAMETERS-1'!$B$5:$J$44,5,FALSE)*VLOOKUP(ESCYLD2!AO$4,'[1]INTERNAL PARAMETERS-1'!$B$5:$J$44,7,FALSE)*ESCYLD2!$F229 + ESCYLD1!AO229*(1-VLOOKUP(ESCYLD2!AO$4,'[1]INTERNAL PARAMETERS-1'!$B$5:$J$44,5,FALSE))*VLOOKUP(ESCYLD2!AO$4,'[1]INTERNAL PARAMETERS-1'!$B$5:$J$44,9,FALSE)*ESCYLD2!$F229</f>
        <v>0</v>
      </c>
      <c r="AP229" s="52">
        <f>ESCYLD1!AP229*VLOOKUP(ESCYLD2!AP$4,'[1]INTERNAL PARAMETERS-1'!$B$5:$J$44,5,FALSE)*VLOOKUP(ESCYLD2!AP$4,'[1]INTERNAL PARAMETERS-1'!$B$5:$J$44,7,FALSE)*ESCYLD2!$F229 + ESCYLD1!AP229*(1-VLOOKUP(ESCYLD2!AP$4,'[1]INTERNAL PARAMETERS-1'!$B$5:$J$44,5,FALSE))*VLOOKUP(ESCYLD2!AP$4,'[1]INTERNAL PARAMETERS-1'!$B$5:$J$44,9,FALSE)*ESCYLD2!$F229</f>
        <v>0</v>
      </c>
      <c r="AQ229" s="52">
        <f>ESCYLD1!AQ229*VLOOKUP(ESCYLD2!AQ$4,'[1]INTERNAL PARAMETERS-1'!$B$5:$J$44,5,FALSE)*VLOOKUP(ESCYLD2!AQ$4,'[1]INTERNAL PARAMETERS-1'!$B$5:$J$44,7,FALSE)*ESCYLD2!$F229 + ESCYLD1!AQ229*(1-VLOOKUP(ESCYLD2!AQ$4,'[1]INTERNAL PARAMETERS-1'!$B$5:$J$44,5,FALSE))*VLOOKUP(ESCYLD2!AQ$4,'[1]INTERNAL PARAMETERS-1'!$B$5:$J$44,9,FALSE)*ESCYLD2!$F229</f>
        <v>0</v>
      </c>
      <c r="AR229" s="52">
        <f>ESCYLD1!AR229*VLOOKUP(ESCYLD2!AR$4,'[1]INTERNAL PARAMETERS-1'!$B$5:$J$44,5,FALSE)*VLOOKUP(ESCYLD2!AR$4,'[1]INTERNAL PARAMETERS-1'!$B$5:$J$44,7,FALSE)*ESCYLD2!$F229 + ESCYLD1!AR229*(1-VLOOKUP(ESCYLD2!AR$4,'[1]INTERNAL PARAMETERS-1'!$B$5:$J$44,5,FALSE))*VLOOKUP(ESCYLD2!AR$4,'[1]INTERNAL PARAMETERS-1'!$B$5:$J$44,9,FALSE)*ESCYLD2!$F229</f>
        <v>0</v>
      </c>
      <c r="AS229" s="52">
        <f>ESCYLD1!AS229*VLOOKUP(ESCYLD2!AS$4,'[1]INTERNAL PARAMETERS-1'!$B$5:$J$44,5,FALSE)*VLOOKUP(ESCYLD2!AS$4,'[1]INTERNAL PARAMETERS-1'!$B$5:$J$44,7,FALSE)*ESCYLD2!$F229 + ESCYLD1!AS229*(1-VLOOKUP(ESCYLD2!AS$4,'[1]INTERNAL PARAMETERS-1'!$B$5:$J$44,5,FALSE))*VLOOKUP(ESCYLD2!AS$4,'[1]INTERNAL PARAMETERS-1'!$B$5:$J$44,9,FALSE)*ESCYLD2!$F229</f>
        <v>0</v>
      </c>
      <c r="AT229" s="51">
        <f>ESCYLD1!AT229*VLOOKUP(ESCYLD2!AT$4,'[1]INTERNAL PARAMETERS-1'!$B$5:$J$44,5,FALSE)*VLOOKUP(ESCYLD2!AT$4,'[1]INTERNAL PARAMETERS-1'!$B$5:$J$44,7,FALSE)*ESCYLD2!$F229 + ESCYLD1!AT229*(1-VLOOKUP(ESCYLD2!AT$4,'[1]INTERNAL PARAMETERS-1'!$B$5:$J$44,5,FALSE))*VLOOKUP(ESCYLD2!AT$4,'[1]INTERNAL PARAMETERS-1'!$B$5:$J$44,9,FALSE)*ESCYLD2!$F229</f>
        <v>0</v>
      </c>
      <c r="AU229" s="53">
        <f>ESCYLD1!AU229*VLOOKUP(ESCYLD2!AU$4,'[1]INTERNAL PARAMETERS-1'!$B$5:$J$44,5,FALSE)*VLOOKUP(ESCYLD2!AU$4,'[1]INTERNAL PARAMETERS-1'!$B$5:$J$44,6,FALSE)*VLOOKUP(ESCYLD2!AU$4,'[1]INTERNAL PARAMETERS-1'!$B$5:$J$44,3,FALSE) + ESCYLD1!AU229*(1-VLOOKUP(ESCYLD2!AU$4,'[1]INTERNAL PARAMETERS-1'!$B$5:$J$44,5,FALSE))*VLOOKUP(ESCYLD2!AU$4,'[1]INTERNAL PARAMETERS-1'!$B$5:$J$44,8,FALSE)*VLOOKUP(ESCYLD2!AU$4,'[1]INTERNAL PARAMETERS-1'!$B$5:$J$44,3,FALSE)</f>
        <v>0</v>
      </c>
      <c r="AV229" s="52">
        <f>ESCYLD1!AV229*VLOOKUP(ESCYLD2!AV$4,'[1]INTERNAL PARAMETERS-1'!$B$5:$J$44,5,FALSE)*VLOOKUP(ESCYLD2!AV$4,'[1]INTERNAL PARAMETERS-1'!$B$5:$J$44,6,FALSE)*VLOOKUP(ESCYLD2!AV$4,'[1]INTERNAL PARAMETERS-1'!$B$5:$J$44,3,FALSE) + ESCYLD1!AV229*(1-VLOOKUP(ESCYLD2!AV$4,'[1]INTERNAL PARAMETERS-1'!$B$5:$J$44,5,FALSE))*VLOOKUP(ESCYLD2!AV$4,'[1]INTERNAL PARAMETERS-1'!$B$5:$J$44,8,FALSE)*VLOOKUP(ESCYLD2!AV$4,'[1]INTERNAL PARAMETERS-1'!$B$5:$J$44,3,FALSE)</f>
        <v>0</v>
      </c>
      <c r="AW229" s="52">
        <f>ESCYLD1!AW229*VLOOKUP(ESCYLD2!AW$4,'[1]INTERNAL PARAMETERS-1'!$B$5:$J$44,5,FALSE)*VLOOKUP(ESCYLD2!AW$4,'[1]INTERNAL PARAMETERS-1'!$B$5:$J$44,6,FALSE)*VLOOKUP(ESCYLD2!AW$4,'[1]INTERNAL PARAMETERS-1'!$B$5:$J$44,3,FALSE) + ESCYLD1!AW229*(1-VLOOKUP(ESCYLD2!AW$4,'[1]INTERNAL PARAMETERS-1'!$B$5:$J$44,5,FALSE))*VLOOKUP(ESCYLD2!AW$4,'[1]INTERNAL PARAMETERS-1'!$B$5:$J$44,8,FALSE)*VLOOKUP(ESCYLD2!AW$4,'[1]INTERNAL PARAMETERS-1'!$B$5:$J$44,3,FALSE)</f>
        <v>0</v>
      </c>
      <c r="AX229" s="52">
        <f>ESCYLD1!AX229*VLOOKUP(ESCYLD2!AX$4,'[1]INTERNAL PARAMETERS-1'!$B$5:$J$44,5,FALSE)*VLOOKUP(ESCYLD2!AX$4,'[1]INTERNAL PARAMETERS-1'!$B$5:$J$44,6,FALSE)*VLOOKUP(ESCYLD2!AX$4,'[1]INTERNAL PARAMETERS-1'!$B$5:$J$44,3,FALSE) + ESCYLD1!AX229*(1-VLOOKUP(ESCYLD2!AX$4,'[1]INTERNAL PARAMETERS-1'!$B$5:$J$44,5,FALSE))*VLOOKUP(ESCYLD2!AX$4,'[1]INTERNAL PARAMETERS-1'!$B$5:$J$44,8,FALSE)*VLOOKUP(ESCYLD2!AX$4,'[1]INTERNAL PARAMETERS-1'!$B$5:$J$44,3,FALSE)</f>
        <v>0</v>
      </c>
      <c r="AY229" s="52">
        <f>ESCYLD1!AY229*VLOOKUP(ESCYLD2!AY$4,'[1]INTERNAL PARAMETERS-1'!$B$5:$J$44,5,FALSE)*VLOOKUP(ESCYLD2!AY$4,'[1]INTERNAL PARAMETERS-1'!$B$5:$J$44,6,FALSE)*VLOOKUP(ESCYLD2!AY$4,'[1]INTERNAL PARAMETERS-1'!$B$5:$J$44,3,FALSE) + ESCYLD1!AY229*(1-VLOOKUP(ESCYLD2!AY$4,'[1]INTERNAL PARAMETERS-1'!$B$5:$J$44,5,FALSE))*VLOOKUP(ESCYLD2!AY$4,'[1]INTERNAL PARAMETERS-1'!$B$5:$J$44,8,FALSE)*VLOOKUP(ESCYLD2!AY$4,'[1]INTERNAL PARAMETERS-1'!$B$5:$J$44,3,FALSE)</f>
        <v>0</v>
      </c>
      <c r="AZ229" s="52">
        <f>ESCYLD1!AZ229*VLOOKUP(ESCYLD2!AZ$4,'[1]INTERNAL PARAMETERS-1'!$B$5:$J$44,5,FALSE)*VLOOKUP(ESCYLD2!AZ$4,'[1]INTERNAL PARAMETERS-1'!$B$5:$J$44,6,FALSE)*VLOOKUP(ESCYLD2!AZ$4,'[1]INTERNAL PARAMETERS-1'!$B$5:$J$44,3,FALSE) + ESCYLD1!AZ229*(1-VLOOKUP(ESCYLD2!AZ$4,'[1]INTERNAL PARAMETERS-1'!$B$5:$J$44,5,FALSE))*VLOOKUP(ESCYLD2!AZ$4,'[1]INTERNAL PARAMETERS-1'!$B$5:$J$44,8,FALSE)*VLOOKUP(ESCYLD2!AZ$4,'[1]INTERNAL PARAMETERS-1'!$B$5:$J$44,3,FALSE)</f>
        <v>0</v>
      </c>
      <c r="BA229" s="52">
        <f>ESCYLD1!BA229*VLOOKUP(ESCYLD2!BA$4,'[1]INTERNAL PARAMETERS-1'!$B$5:$J$44,5,FALSE)*VLOOKUP(ESCYLD2!BA$4,'[1]INTERNAL PARAMETERS-1'!$B$5:$J$44,6,FALSE)*VLOOKUP(ESCYLD2!BA$4,'[1]INTERNAL PARAMETERS-1'!$B$5:$J$44,3,FALSE) + ESCYLD1!BA229*(1-VLOOKUP(ESCYLD2!BA$4,'[1]INTERNAL PARAMETERS-1'!$B$5:$J$44,5,FALSE))*VLOOKUP(ESCYLD2!BA$4,'[1]INTERNAL PARAMETERS-1'!$B$5:$J$44,8,FALSE)*VLOOKUP(ESCYLD2!BA$4,'[1]INTERNAL PARAMETERS-1'!$B$5:$J$44,3,FALSE)</f>
        <v>0</v>
      </c>
      <c r="BB229" s="52">
        <f>ESCYLD1!BB229*VLOOKUP(ESCYLD2!BB$4,'[1]INTERNAL PARAMETERS-1'!$B$5:$J$44,5,FALSE)*VLOOKUP(ESCYLD2!BB$4,'[1]INTERNAL PARAMETERS-1'!$B$5:$J$44,6,FALSE)*VLOOKUP(ESCYLD2!BB$4,'[1]INTERNAL PARAMETERS-1'!$B$5:$J$44,3,FALSE) + ESCYLD1!BB229*(1-VLOOKUP(ESCYLD2!BB$4,'[1]INTERNAL PARAMETERS-1'!$B$5:$J$44,5,FALSE))*VLOOKUP(ESCYLD2!BB$4,'[1]INTERNAL PARAMETERS-1'!$B$5:$J$44,8,FALSE)*VLOOKUP(ESCYLD2!BB$4,'[1]INTERNAL PARAMETERS-1'!$B$5:$J$44,3,FALSE)</f>
        <v>0</v>
      </c>
      <c r="BC229" s="52">
        <f>ESCYLD1!BC229*VLOOKUP(ESCYLD2!BC$4,'[1]INTERNAL PARAMETERS-1'!$B$5:$J$44,5,FALSE)*VLOOKUP(ESCYLD2!BC$4,'[1]INTERNAL PARAMETERS-1'!$B$5:$J$44,6,FALSE)*VLOOKUP(ESCYLD2!BC$4,'[1]INTERNAL PARAMETERS-1'!$B$5:$J$44,3,FALSE) + ESCYLD1!BC229*(1-VLOOKUP(ESCYLD2!BC$4,'[1]INTERNAL PARAMETERS-1'!$B$5:$J$44,5,FALSE))*VLOOKUP(ESCYLD2!BC$4,'[1]INTERNAL PARAMETERS-1'!$B$5:$J$44,8,FALSE)*VLOOKUP(ESCYLD2!BC$4,'[1]INTERNAL PARAMETERS-1'!$B$5:$J$44,3,FALSE)</f>
        <v>0</v>
      </c>
      <c r="BD229" s="52">
        <f>ESCYLD1!BD229*VLOOKUP(ESCYLD2!BD$4,'[1]INTERNAL PARAMETERS-1'!$B$5:$J$44,5,FALSE)*VLOOKUP(ESCYLD2!BD$4,'[1]INTERNAL PARAMETERS-1'!$B$5:$J$44,6,FALSE)*VLOOKUP(ESCYLD2!BD$4,'[1]INTERNAL PARAMETERS-1'!$B$5:$J$44,3,FALSE) + ESCYLD1!BD229*(1-VLOOKUP(ESCYLD2!BD$4,'[1]INTERNAL PARAMETERS-1'!$B$5:$J$44,5,FALSE))*VLOOKUP(ESCYLD2!BD$4,'[1]INTERNAL PARAMETERS-1'!$B$5:$J$44,8,FALSE)*VLOOKUP(ESCYLD2!BD$4,'[1]INTERNAL PARAMETERS-1'!$B$5:$J$44,3,FALSE)</f>
        <v>0</v>
      </c>
      <c r="BE229" s="52">
        <f>ESCYLD1!BE229*VLOOKUP(ESCYLD2!BE$4,'[1]INTERNAL PARAMETERS-1'!$B$5:$J$44,5,FALSE)*VLOOKUP(ESCYLD2!BE$4,'[1]INTERNAL PARAMETERS-1'!$B$5:$J$44,6,FALSE)*VLOOKUP(ESCYLD2!BE$4,'[1]INTERNAL PARAMETERS-1'!$B$5:$J$44,3,FALSE) + ESCYLD1!BE229*(1-VLOOKUP(ESCYLD2!BE$4,'[1]INTERNAL PARAMETERS-1'!$B$5:$J$44,5,FALSE))*VLOOKUP(ESCYLD2!BE$4,'[1]INTERNAL PARAMETERS-1'!$B$5:$J$44,8,FALSE)*VLOOKUP(ESCYLD2!BE$4,'[1]INTERNAL PARAMETERS-1'!$B$5:$J$44,3,FALSE)</f>
        <v>0</v>
      </c>
      <c r="BF229" s="52">
        <f>ESCYLD1!BF229*VLOOKUP(ESCYLD2!BF$4,'[1]INTERNAL PARAMETERS-1'!$B$5:$J$44,5,FALSE)*VLOOKUP(ESCYLD2!BF$4,'[1]INTERNAL PARAMETERS-1'!$B$5:$J$44,6,FALSE)*VLOOKUP(ESCYLD2!BF$4,'[1]INTERNAL PARAMETERS-1'!$B$5:$J$44,3,FALSE) + ESCYLD1!BF229*(1-VLOOKUP(ESCYLD2!BF$4,'[1]INTERNAL PARAMETERS-1'!$B$5:$J$44,5,FALSE))*VLOOKUP(ESCYLD2!BF$4,'[1]INTERNAL PARAMETERS-1'!$B$5:$J$44,8,FALSE)*VLOOKUP(ESCYLD2!BF$4,'[1]INTERNAL PARAMETERS-1'!$B$5:$J$44,3,FALSE)</f>
        <v>0</v>
      </c>
      <c r="BG229" s="52">
        <f>ESCYLD1!BG229*VLOOKUP(ESCYLD2!BG$4,'[1]INTERNAL PARAMETERS-1'!$B$5:$J$44,5,FALSE)*VLOOKUP(ESCYLD2!BG$4,'[1]INTERNAL PARAMETERS-1'!$B$5:$J$44,6,FALSE)*VLOOKUP(ESCYLD2!BG$4,'[1]INTERNAL PARAMETERS-1'!$B$5:$J$44,3,FALSE) + ESCYLD1!BG229*(1-VLOOKUP(ESCYLD2!BG$4,'[1]INTERNAL PARAMETERS-1'!$B$5:$J$44,5,FALSE))*VLOOKUP(ESCYLD2!BG$4,'[1]INTERNAL PARAMETERS-1'!$B$5:$J$44,8,FALSE)*VLOOKUP(ESCYLD2!BG$4,'[1]INTERNAL PARAMETERS-1'!$B$5:$J$44,3,FALSE)</f>
        <v>0</v>
      </c>
      <c r="BH229" s="52">
        <f>ESCYLD1!BH229*VLOOKUP(ESCYLD2!BH$4,'[1]INTERNAL PARAMETERS-1'!$B$5:$J$44,5,FALSE)*VLOOKUP(ESCYLD2!BH$4,'[1]INTERNAL PARAMETERS-1'!$B$5:$J$44,6,FALSE)*VLOOKUP(ESCYLD2!BH$4,'[1]INTERNAL PARAMETERS-1'!$B$5:$J$44,3,FALSE) + ESCYLD1!BH229*(1-VLOOKUP(ESCYLD2!BH$4,'[1]INTERNAL PARAMETERS-1'!$B$5:$J$44,5,FALSE))*VLOOKUP(ESCYLD2!BH$4,'[1]INTERNAL PARAMETERS-1'!$B$5:$J$44,8,FALSE)*VLOOKUP(ESCYLD2!BH$4,'[1]INTERNAL PARAMETERS-1'!$B$5:$J$44,3,FALSE)</f>
        <v>0</v>
      </c>
      <c r="BI229" s="52">
        <f>ESCYLD1!BI229*VLOOKUP(ESCYLD2!BI$4,'[1]INTERNAL PARAMETERS-1'!$B$5:$J$44,5,FALSE)*VLOOKUP(ESCYLD2!BI$4,'[1]INTERNAL PARAMETERS-1'!$B$5:$J$44,6,FALSE)*VLOOKUP(ESCYLD2!BI$4,'[1]INTERNAL PARAMETERS-1'!$B$5:$J$44,3,FALSE) + ESCYLD1!BI229*(1-VLOOKUP(ESCYLD2!BI$4,'[1]INTERNAL PARAMETERS-1'!$B$5:$J$44,5,FALSE))*VLOOKUP(ESCYLD2!BI$4,'[1]INTERNAL PARAMETERS-1'!$B$5:$J$44,8,FALSE)*VLOOKUP(ESCYLD2!BI$4,'[1]INTERNAL PARAMETERS-1'!$B$5:$J$44,3,FALSE)</f>
        <v>0</v>
      </c>
      <c r="BJ229" s="52">
        <f>ESCYLD1!BJ229*VLOOKUP(ESCYLD2!BJ$4,'[1]INTERNAL PARAMETERS-1'!$B$5:$J$44,5,FALSE)*VLOOKUP(ESCYLD2!BJ$4,'[1]INTERNAL PARAMETERS-1'!$B$5:$J$44,6,FALSE)*VLOOKUP(ESCYLD2!BJ$4,'[1]INTERNAL PARAMETERS-1'!$B$5:$J$44,3,FALSE) + ESCYLD1!BJ229*(1-VLOOKUP(ESCYLD2!BJ$4,'[1]INTERNAL PARAMETERS-1'!$B$5:$J$44,5,FALSE))*VLOOKUP(ESCYLD2!BJ$4,'[1]INTERNAL PARAMETERS-1'!$B$5:$J$44,8,FALSE)*VLOOKUP(ESCYLD2!BJ$4,'[1]INTERNAL PARAMETERS-1'!$B$5:$J$44,3,FALSE)</f>
        <v>0</v>
      </c>
      <c r="BK229" s="52">
        <f>ESCYLD1!BK229*VLOOKUP(ESCYLD2!BK$4,'[1]INTERNAL PARAMETERS-1'!$B$5:$J$44,5,FALSE)*VLOOKUP(ESCYLD2!BK$4,'[1]INTERNAL PARAMETERS-1'!$B$5:$J$44,6,FALSE)*VLOOKUP(ESCYLD2!BK$4,'[1]INTERNAL PARAMETERS-1'!$B$5:$J$44,3,FALSE) + ESCYLD1!BK229*(1-VLOOKUP(ESCYLD2!BK$4,'[1]INTERNAL PARAMETERS-1'!$B$5:$J$44,5,FALSE))*VLOOKUP(ESCYLD2!BK$4,'[1]INTERNAL PARAMETERS-1'!$B$5:$J$44,8,FALSE)*VLOOKUP(ESCYLD2!BK$4,'[1]INTERNAL PARAMETERS-1'!$B$5:$J$44,3,FALSE)</f>
        <v>0</v>
      </c>
      <c r="BL229" s="52">
        <f>ESCYLD1!BL229*VLOOKUP(ESCYLD2!BL$4,'[1]INTERNAL PARAMETERS-1'!$B$5:$J$44,5,FALSE)*VLOOKUP(ESCYLD2!BL$4,'[1]INTERNAL PARAMETERS-1'!$B$5:$J$44,6,FALSE)*VLOOKUP(ESCYLD2!BL$4,'[1]INTERNAL PARAMETERS-1'!$B$5:$J$44,3,FALSE) + ESCYLD1!BL229*(1-VLOOKUP(ESCYLD2!BL$4,'[1]INTERNAL PARAMETERS-1'!$B$5:$J$44,5,FALSE))*VLOOKUP(ESCYLD2!BL$4,'[1]INTERNAL PARAMETERS-1'!$B$5:$J$44,8,FALSE)*VLOOKUP(ESCYLD2!BL$4,'[1]INTERNAL PARAMETERS-1'!$B$5:$J$44,3,FALSE)</f>
        <v>0</v>
      </c>
      <c r="BM229" s="52">
        <f>ESCYLD1!BM229*VLOOKUP(ESCYLD2!BM$4,'[1]INTERNAL PARAMETERS-1'!$B$5:$J$44,5,FALSE)*VLOOKUP(ESCYLD2!BM$4,'[1]INTERNAL PARAMETERS-1'!$B$5:$J$44,6,FALSE)*VLOOKUP(ESCYLD2!BM$4,'[1]INTERNAL PARAMETERS-1'!$B$5:$J$44,3,FALSE) + ESCYLD1!BM229*(1-VLOOKUP(ESCYLD2!BM$4,'[1]INTERNAL PARAMETERS-1'!$B$5:$J$44,5,FALSE))*VLOOKUP(ESCYLD2!BM$4,'[1]INTERNAL PARAMETERS-1'!$B$5:$J$44,8,FALSE)*VLOOKUP(ESCYLD2!BM$4,'[1]INTERNAL PARAMETERS-1'!$B$5:$J$44,3,FALSE)</f>
        <v>0</v>
      </c>
      <c r="BN229" s="52">
        <f>ESCYLD1!BN229*VLOOKUP(ESCYLD2!BN$4,'[1]INTERNAL PARAMETERS-1'!$B$5:$J$44,5,FALSE)*VLOOKUP(ESCYLD2!BN$4,'[1]INTERNAL PARAMETERS-1'!$B$5:$J$44,6,FALSE)*VLOOKUP(ESCYLD2!BN$4,'[1]INTERNAL PARAMETERS-1'!$B$5:$J$44,3,FALSE) + ESCYLD1!BN229*(1-VLOOKUP(ESCYLD2!BN$4,'[1]INTERNAL PARAMETERS-1'!$B$5:$J$44,5,FALSE))*VLOOKUP(ESCYLD2!BN$4,'[1]INTERNAL PARAMETERS-1'!$B$5:$J$44,8,FALSE)*VLOOKUP(ESCYLD2!BN$4,'[1]INTERNAL PARAMETERS-1'!$B$5:$J$44,3,FALSE)</f>
        <v>0</v>
      </c>
      <c r="BO229" s="52">
        <f>ESCYLD1!BO229*VLOOKUP(ESCYLD2!BO$4,'[1]INTERNAL PARAMETERS-1'!$B$5:$J$44,5,FALSE)*VLOOKUP(ESCYLD2!BO$4,'[1]INTERNAL PARAMETERS-1'!$B$5:$J$44,6,FALSE)*VLOOKUP(ESCYLD2!BO$4,'[1]INTERNAL PARAMETERS-1'!$B$5:$J$44,3,FALSE) + ESCYLD1!BO229*(1-VLOOKUP(ESCYLD2!BO$4,'[1]INTERNAL PARAMETERS-1'!$B$5:$J$44,5,FALSE))*VLOOKUP(ESCYLD2!BO$4,'[1]INTERNAL PARAMETERS-1'!$B$5:$J$44,8,FALSE)*VLOOKUP(ESCYLD2!BO$4,'[1]INTERNAL PARAMETERS-1'!$B$5:$J$44,3,FALSE)</f>
        <v>0</v>
      </c>
      <c r="BP229" s="52">
        <f>ESCYLD1!BP229*VLOOKUP(ESCYLD2!BP$4,'[1]INTERNAL PARAMETERS-1'!$B$5:$J$44,5,FALSE)*VLOOKUP(ESCYLD2!BP$4,'[1]INTERNAL PARAMETERS-1'!$B$5:$J$44,6,FALSE)*VLOOKUP(ESCYLD2!BP$4,'[1]INTERNAL PARAMETERS-1'!$B$5:$J$44,3,FALSE) + ESCYLD1!BP229*(1-VLOOKUP(ESCYLD2!BP$4,'[1]INTERNAL PARAMETERS-1'!$B$5:$J$44,5,FALSE))*VLOOKUP(ESCYLD2!BP$4,'[1]INTERNAL PARAMETERS-1'!$B$5:$J$44,8,FALSE)*VLOOKUP(ESCYLD2!BP$4,'[1]INTERNAL PARAMETERS-1'!$B$5:$J$44,3,FALSE)</f>
        <v>0</v>
      </c>
      <c r="BQ229" s="52">
        <f>ESCYLD1!BQ229*VLOOKUP(ESCYLD2!BQ$4,'[1]INTERNAL PARAMETERS-1'!$B$5:$J$44,5,FALSE)*VLOOKUP(ESCYLD2!BQ$4,'[1]INTERNAL PARAMETERS-1'!$B$5:$J$44,6,FALSE)*VLOOKUP(ESCYLD2!BQ$4,'[1]INTERNAL PARAMETERS-1'!$B$5:$J$44,3,FALSE) + ESCYLD1!BQ229*(1-VLOOKUP(ESCYLD2!BQ$4,'[1]INTERNAL PARAMETERS-1'!$B$5:$J$44,5,FALSE))*VLOOKUP(ESCYLD2!BQ$4,'[1]INTERNAL PARAMETERS-1'!$B$5:$J$44,8,FALSE)*VLOOKUP(ESCYLD2!BQ$4,'[1]INTERNAL PARAMETERS-1'!$B$5:$J$44,3,FALSE)</f>
        <v>0</v>
      </c>
      <c r="BR229" s="52">
        <f>ESCYLD1!BR229*VLOOKUP(ESCYLD2!BR$4,'[1]INTERNAL PARAMETERS-1'!$B$5:$J$44,5,FALSE)*VLOOKUP(ESCYLD2!BR$4,'[1]INTERNAL PARAMETERS-1'!$B$5:$J$44,6,FALSE)*VLOOKUP(ESCYLD2!BR$4,'[1]INTERNAL PARAMETERS-1'!$B$5:$J$44,3,FALSE) + ESCYLD1!BR229*(1-VLOOKUP(ESCYLD2!BR$4,'[1]INTERNAL PARAMETERS-1'!$B$5:$J$44,5,FALSE))*VLOOKUP(ESCYLD2!BR$4,'[1]INTERNAL PARAMETERS-1'!$B$5:$J$44,8,FALSE)*VLOOKUP(ESCYLD2!BR$4,'[1]INTERNAL PARAMETERS-1'!$B$5:$J$44,3,FALSE)</f>
        <v>0</v>
      </c>
      <c r="BS229" s="52">
        <f>ESCYLD1!BS229*VLOOKUP(ESCYLD2!BS$4,'[1]INTERNAL PARAMETERS-1'!$B$5:$J$44,5,FALSE)*VLOOKUP(ESCYLD2!BS$4,'[1]INTERNAL PARAMETERS-1'!$B$5:$J$44,6,FALSE)*VLOOKUP(ESCYLD2!BS$4,'[1]INTERNAL PARAMETERS-1'!$B$5:$J$44,3,FALSE) + ESCYLD1!BS229*(1-VLOOKUP(ESCYLD2!BS$4,'[1]INTERNAL PARAMETERS-1'!$B$5:$J$44,5,FALSE))*VLOOKUP(ESCYLD2!BS$4,'[1]INTERNAL PARAMETERS-1'!$B$5:$J$44,8,FALSE)*VLOOKUP(ESCYLD2!BS$4,'[1]INTERNAL PARAMETERS-1'!$B$5:$J$44,3,FALSE)</f>
        <v>0</v>
      </c>
      <c r="BT229" s="52">
        <f>ESCYLD1!BT229*VLOOKUP(ESCYLD2!BT$4,'[1]INTERNAL PARAMETERS-1'!$B$5:$J$44,5,FALSE)*VLOOKUP(ESCYLD2!BT$4,'[1]INTERNAL PARAMETERS-1'!$B$5:$J$44,6,FALSE)*VLOOKUP(ESCYLD2!BT$4,'[1]INTERNAL PARAMETERS-1'!$B$5:$J$44,3,FALSE) + ESCYLD1!BT229*(1-VLOOKUP(ESCYLD2!BT$4,'[1]INTERNAL PARAMETERS-1'!$B$5:$J$44,5,FALSE))*VLOOKUP(ESCYLD2!BT$4,'[1]INTERNAL PARAMETERS-1'!$B$5:$J$44,8,FALSE)*VLOOKUP(ESCYLD2!BT$4,'[1]INTERNAL PARAMETERS-1'!$B$5:$J$44,3,FALSE)</f>
        <v>0</v>
      </c>
      <c r="BU229" s="52">
        <f>ESCYLD1!BU229*VLOOKUP(ESCYLD2!BU$4,'[1]INTERNAL PARAMETERS-1'!$B$5:$J$44,5,FALSE)*VLOOKUP(ESCYLD2!BU$4,'[1]INTERNAL PARAMETERS-1'!$B$5:$J$44,6,FALSE)*VLOOKUP(ESCYLD2!BU$4,'[1]INTERNAL PARAMETERS-1'!$B$5:$J$44,3,FALSE) + ESCYLD1!BU229*(1-VLOOKUP(ESCYLD2!BU$4,'[1]INTERNAL PARAMETERS-1'!$B$5:$J$44,5,FALSE))*VLOOKUP(ESCYLD2!BU$4,'[1]INTERNAL PARAMETERS-1'!$B$5:$J$44,8,FALSE)*VLOOKUP(ESCYLD2!BU$4,'[1]INTERNAL PARAMETERS-1'!$B$5:$J$44,3,FALSE)</f>
        <v>0</v>
      </c>
      <c r="BV229" s="52">
        <f>ESCYLD1!BV229*VLOOKUP(ESCYLD2!BV$4,'[1]INTERNAL PARAMETERS-1'!$B$5:$J$44,5,FALSE)*VLOOKUP(ESCYLD2!BV$4,'[1]INTERNAL PARAMETERS-1'!$B$5:$J$44,6,FALSE)*VLOOKUP(ESCYLD2!BV$4,'[1]INTERNAL PARAMETERS-1'!$B$5:$J$44,3,FALSE) + ESCYLD1!BV229*(1-VLOOKUP(ESCYLD2!BV$4,'[1]INTERNAL PARAMETERS-1'!$B$5:$J$44,5,FALSE))*VLOOKUP(ESCYLD2!BV$4,'[1]INTERNAL PARAMETERS-1'!$B$5:$J$44,8,FALSE)*VLOOKUP(ESCYLD2!BV$4,'[1]INTERNAL PARAMETERS-1'!$B$5:$J$44,3,FALSE)</f>
        <v>0</v>
      </c>
      <c r="BW229" s="52">
        <f>ESCYLD1!BW229*VLOOKUP(ESCYLD2!BW$4,'[1]INTERNAL PARAMETERS-1'!$B$5:$J$44,5,FALSE)*VLOOKUP(ESCYLD2!BW$4,'[1]INTERNAL PARAMETERS-1'!$B$5:$J$44,6,FALSE)*VLOOKUP(ESCYLD2!BW$4,'[1]INTERNAL PARAMETERS-1'!$B$5:$J$44,3,FALSE) + ESCYLD1!BW229*(1-VLOOKUP(ESCYLD2!BW$4,'[1]INTERNAL PARAMETERS-1'!$B$5:$J$44,5,FALSE))*VLOOKUP(ESCYLD2!BW$4,'[1]INTERNAL PARAMETERS-1'!$B$5:$J$44,8,FALSE)*VLOOKUP(ESCYLD2!BW$4,'[1]INTERNAL PARAMETERS-1'!$B$5:$J$44,3,FALSE)</f>
        <v>0</v>
      </c>
      <c r="BX229" s="52">
        <f>ESCYLD1!BX229*VLOOKUP(ESCYLD2!BX$4,'[1]INTERNAL PARAMETERS-1'!$B$5:$J$44,5,FALSE)*VLOOKUP(ESCYLD2!BX$4,'[1]INTERNAL PARAMETERS-1'!$B$5:$J$44,6,FALSE)*VLOOKUP(ESCYLD2!BX$4,'[1]INTERNAL PARAMETERS-1'!$B$5:$J$44,3,FALSE) + ESCYLD1!BX229*(1-VLOOKUP(ESCYLD2!BX$4,'[1]INTERNAL PARAMETERS-1'!$B$5:$J$44,5,FALSE))*VLOOKUP(ESCYLD2!BX$4,'[1]INTERNAL PARAMETERS-1'!$B$5:$J$44,8,FALSE)*VLOOKUP(ESCYLD2!BX$4,'[1]INTERNAL PARAMETERS-1'!$B$5:$J$44,3,FALSE)</f>
        <v>0</v>
      </c>
      <c r="BY229" s="52">
        <f>ESCYLD1!BY229*VLOOKUP(ESCYLD2!BY$4,'[1]INTERNAL PARAMETERS-1'!$B$5:$J$44,5,FALSE)*VLOOKUP(ESCYLD2!BY$4,'[1]INTERNAL PARAMETERS-1'!$B$5:$J$44,6,FALSE)*VLOOKUP(ESCYLD2!BY$4,'[1]INTERNAL PARAMETERS-1'!$B$5:$J$44,3,FALSE) + ESCYLD1!BY229*(1-VLOOKUP(ESCYLD2!BY$4,'[1]INTERNAL PARAMETERS-1'!$B$5:$J$44,5,FALSE))*VLOOKUP(ESCYLD2!BY$4,'[1]INTERNAL PARAMETERS-1'!$B$5:$J$44,8,FALSE)*VLOOKUP(ESCYLD2!BY$4,'[1]INTERNAL PARAMETERS-1'!$B$5:$J$44,3,FALSE)</f>
        <v>0</v>
      </c>
      <c r="BZ229" s="52">
        <f>ESCYLD1!BZ229*VLOOKUP(ESCYLD2!BZ$4,'[1]INTERNAL PARAMETERS-1'!$B$5:$J$44,5,FALSE)*VLOOKUP(ESCYLD2!BZ$4,'[1]INTERNAL PARAMETERS-1'!$B$5:$J$44,6,FALSE)*VLOOKUP(ESCYLD2!BZ$4,'[1]INTERNAL PARAMETERS-1'!$B$5:$J$44,3,FALSE) + ESCYLD1!BZ229*(1-VLOOKUP(ESCYLD2!BZ$4,'[1]INTERNAL PARAMETERS-1'!$B$5:$J$44,5,FALSE))*VLOOKUP(ESCYLD2!BZ$4,'[1]INTERNAL PARAMETERS-1'!$B$5:$J$44,8,FALSE)*VLOOKUP(ESCYLD2!BZ$4,'[1]INTERNAL PARAMETERS-1'!$B$5:$J$44,3,FALSE)</f>
        <v>0</v>
      </c>
      <c r="CA229" s="52">
        <f>ESCYLD1!CA229*VLOOKUP(ESCYLD2!CA$4,'[1]INTERNAL PARAMETERS-1'!$B$5:$J$44,5,FALSE)*VLOOKUP(ESCYLD2!CA$4,'[1]INTERNAL PARAMETERS-1'!$B$5:$J$44,6,FALSE)*VLOOKUP(ESCYLD2!CA$4,'[1]INTERNAL PARAMETERS-1'!$B$5:$J$44,3,FALSE) + ESCYLD1!CA229*(1-VLOOKUP(ESCYLD2!CA$4,'[1]INTERNAL PARAMETERS-1'!$B$5:$J$44,5,FALSE))*VLOOKUP(ESCYLD2!CA$4,'[1]INTERNAL PARAMETERS-1'!$B$5:$J$44,8,FALSE)*VLOOKUP(ESCYLD2!CA$4,'[1]INTERNAL PARAMETERS-1'!$B$5:$J$44,3,FALSE)</f>
        <v>0</v>
      </c>
      <c r="CB229" s="52">
        <f>ESCYLD1!CB229*VLOOKUP(ESCYLD2!CB$4,'[1]INTERNAL PARAMETERS-1'!$B$5:$J$44,5,FALSE)*VLOOKUP(ESCYLD2!CB$4,'[1]INTERNAL PARAMETERS-1'!$B$5:$J$44,6,FALSE)*VLOOKUP(ESCYLD2!CB$4,'[1]INTERNAL PARAMETERS-1'!$B$5:$J$44,3,FALSE) + ESCYLD1!CB229*(1-VLOOKUP(ESCYLD2!CB$4,'[1]INTERNAL PARAMETERS-1'!$B$5:$J$44,5,FALSE))*VLOOKUP(ESCYLD2!CB$4,'[1]INTERNAL PARAMETERS-1'!$B$5:$J$44,8,FALSE)*VLOOKUP(ESCYLD2!CB$4,'[1]INTERNAL PARAMETERS-1'!$B$5:$J$44,3,FALSE)</f>
        <v>0</v>
      </c>
      <c r="CC229" s="52">
        <f>ESCYLD1!CC229*VLOOKUP(ESCYLD2!CC$4,'[1]INTERNAL PARAMETERS-1'!$B$5:$J$44,5,FALSE)*VLOOKUP(ESCYLD2!CC$4,'[1]INTERNAL PARAMETERS-1'!$B$5:$J$44,6,FALSE)*VLOOKUP(ESCYLD2!CC$4,'[1]INTERNAL PARAMETERS-1'!$B$5:$J$44,3,FALSE) + ESCYLD1!CC229*(1-VLOOKUP(ESCYLD2!CC$4,'[1]INTERNAL PARAMETERS-1'!$B$5:$J$44,5,FALSE))*VLOOKUP(ESCYLD2!CC$4,'[1]INTERNAL PARAMETERS-1'!$B$5:$J$44,8,FALSE)*VLOOKUP(ESCYLD2!CC$4,'[1]INTERNAL PARAMETERS-1'!$B$5:$J$44,3,FALSE)</f>
        <v>0</v>
      </c>
      <c r="CD229" s="52">
        <f>ESCYLD1!CD229*VLOOKUP(ESCYLD2!CD$4,'[1]INTERNAL PARAMETERS-1'!$B$5:$J$44,5,FALSE)*VLOOKUP(ESCYLD2!CD$4,'[1]INTERNAL PARAMETERS-1'!$B$5:$J$44,6,FALSE)*VLOOKUP(ESCYLD2!CD$4,'[1]INTERNAL PARAMETERS-1'!$B$5:$J$44,3,FALSE) + ESCYLD1!CD229*(1-VLOOKUP(ESCYLD2!CD$4,'[1]INTERNAL PARAMETERS-1'!$B$5:$J$44,5,FALSE))*VLOOKUP(ESCYLD2!CD$4,'[1]INTERNAL PARAMETERS-1'!$B$5:$J$44,8,FALSE)*VLOOKUP(ESCYLD2!CD$4,'[1]INTERNAL PARAMETERS-1'!$B$5:$J$44,3,FALSE)</f>
        <v>0</v>
      </c>
      <c r="CE229" s="52">
        <f>ESCYLD1!CE229*VLOOKUP(ESCYLD2!CE$4,'[1]INTERNAL PARAMETERS-1'!$B$5:$J$44,5,FALSE)*VLOOKUP(ESCYLD2!CE$4,'[1]INTERNAL PARAMETERS-1'!$B$5:$J$44,6,FALSE)*VLOOKUP(ESCYLD2!CE$4,'[1]INTERNAL PARAMETERS-1'!$B$5:$J$44,3,FALSE) + ESCYLD1!CE229*(1-VLOOKUP(ESCYLD2!CE$4,'[1]INTERNAL PARAMETERS-1'!$B$5:$J$44,5,FALSE))*VLOOKUP(ESCYLD2!CE$4,'[1]INTERNAL PARAMETERS-1'!$B$5:$J$44,8,FALSE)*VLOOKUP(ESCYLD2!CE$4,'[1]INTERNAL PARAMETERS-1'!$B$5:$J$44,3,FALSE)</f>
        <v>0</v>
      </c>
      <c r="CF229" s="52">
        <f>ESCYLD1!CF229*VLOOKUP(ESCYLD2!CF$4,'[1]INTERNAL PARAMETERS-1'!$B$5:$J$44,5,FALSE)*VLOOKUP(ESCYLD2!CF$4,'[1]INTERNAL PARAMETERS-1'!$B$5:$J$44,6,FALSE)*VLOOKUP(ESCYLD2!CF$4,'[1]INTERNAL PARAMETERS-1'!$B$5:$J$44,3,FALSE) + ESCYLD1!CF229*(1-VLOOKUP(ESCYLD2!CF$4,'[1]INTERNAL PARAMETERS-1'!$B$5:$J$44,5,FALSE))*VLOOKUP(ESCYLD2!CF$4,'[1]INTERNAL PARAMETERS-1'!$B$5:$J$44,8,FALSE)*VLOOKUP(ESCYLD2!CF$4,'[1]INTERNAL PARAMETERS-1'!$B$5:$J$44,3,FALSE)</f>
        <v>0</v>
      </c>
      <c r="CG229" s="52">
        <f>ESCYLD1!CG229*VLOOKUP(ESCYLD2!CG$4,'[1]INTERNAL PARAMETERS-1'!$B$5:$J$44,5,FALSE)*VLOOKUP(ESCYLD2!CG$4,'[1]INTERNAL PARAMETERS-1'!$B$5:$J$44,6,FALSE)*VLOOKUP(ESCYLD2!CG$4,'[1]INTERNAL PARAMETERS-1'!$B$5:$J$44,3,FALSE) + ESCYLD1!CG229*(1-VLOOKUP(ESCYLD2!CG$4,'[1]INTERNAL PARAMETERS-1'!$B$5:$J$44,5,FALSE))*VLOOKUP(ESCYLD2!CG$4,'[1]INTERNAL PARAMETERS-1'!$B$5:$J$44,8,FALSE)*VLOOKUP(ESCYLD2!CG$4,'[1]INTERNAL PARAMETERS-1'!$B$5:$J$44,3,FALSE)</f>
        <v>0</v>
      </c>
      <c r="CH229" s="51">
        <f>ESCYLD1!CH229*VLOOKUP(ESCYLD2!CH$4,'[1]INTERNAL PARAMETERS-1'!$B$5:$J$44,5,FALSE)*VLOOKUP(ESCYLD2!CH$4,'[1]INTERNAL PARAMETERS-1'!$B$5:$J$44,6,FALSE)*VLOOKUP(ESCYLD2!CH$4,'[1]INTERNAL PARAMETERS-1'!$B$5:$J$44,3,FALSE) + ESCYLD1!CH229*(1-VLOOKUP(ESCYLD2!CH$4,'[1]INTERNAL PARAMETERS-1'!$B$5:$J$44,5,FALSE))*VLOOKUP(ESCYLD2!CH$4,'[1]INTERNAL PARAMETERS-1'!$B$5:$J$44,8,FALSE)*VLOOKUP(ESCYLD2!CH$4,'[1]INTERNAL PARAMETERS-1'!$B$5:$J$44,3,FALSE)</f>
        <v>0</v>
      </c>
      <c r="CJ229" s="53">
        <f t="shared" si="6"/>
        <v>0</v>
      </c>
      <c r="CK229" s="51">
        <f t="shared" si="7"/>
        <v>0</v>
      </c>
    </row>
    <row r="230" spans="2:89" x14ac:dyDescent="0.5">
      <c r="B230" s="66" t="s">
        <v>6</v>
      </c>
      <c r="C230" s="65" t="s">
        <v>90</v>
      </c>
      <c r="D230" s="65" t="s">
        <v>80</v>
      </c>
      <c r="E230" s="151">
        <f>ESC!AF230</f>
        <v>0</v>
      </c>
      <c r="F230" s="67">
        <f>'[1]INTERNAL PARAMETERS-1'!M14</f>
        <v>39.424999999999997</v>
      </c>
      <c r="G230" s="53">
        <f>ESCYLD1!G230*VLOOKUP(ESCYLD2!G$4,'[1]INTERNAL PARAMETERS-1'!$B$5:$J$44,5,FALSE)*VLOOKUP(ESCYLD2!G$4,'[1]INTERNAL PARAMETERS-1'!$B$5:$J$44,7,FALSE)*ESCYLD2!$F230 + ESCYLD1!G230*(1-VLOOKUP(ESCYLD2!G$4,'[1]INTERNAL PARAMETERS-1'!$B$5:$J$44,5,FALSE))*VLOOKUP(ESCYLD2!G$4,'[1]INTERNAL PARAMETERS-1'!$B$5:$J$44,9,FALSE)*ESCYLD2!$F230</f>
        <v>0</v>
      </c>
      <c r="H230" s="52">
        <f>ESCYLD1!H230*VLOOKUP(ESCYLD2!H$4,'[1]INTERNAL PARAMETERS-1'!$B$5:$J$44,5,FALSE)*VLOOKUP(ESCYLD2!H$4,'[1]INTERNAL PARAMETERS-1'!$B$5:$J$44,7,FALSE)*ESCYLD2!$F230 + ESCYLD1!H230*(1-VLOOKUP(ESCYLD2!H$4,'[1]INTERNAL PARAMETERS-1'!$B$5:$J$44,5,FALSE))*VLOOKUP(ESCYLD2!H$4,'[1]INTERNAL PARAMETERS-1'!$B$5:$J$44,9,FALSE)*ESCYLD2!$F230</f>
        <v>0</v>
      </c>
      <c r="I230" s="52">
        <f>ESCYLD1!I230*VLOOKUP(ESCYLD2!I$4,'[1]INTERNAL PARAMETERS-1'!$B$5:$J$44,5,FALSE)*VLOOKUP(ESCYLD2!I$4,'[1]INTERNAL PARAMETERS-1'!$B$5:$J$44,7,FALSE)*ESCYLD2!$F230 + ESCYLD1!I230*(1-VLOOKUP(ESCYLD2!I$4,'[1]INTERNAL PARAMETERS-1'!$B$5:$J$44,5,FALSE))*VLOOKUP(ESCYLD2!I$4,'[1]INTERNAL PARAMETERS-1'!$B$5:$J$44,9,FALSE)*ESCYLD2!$F230</f>
        <v>0</v>
      </c>
      <c r="J230" s="52">
        <f>ESCYLD1!J230*VLOOKUP(ESCYLD2!J$4,'[1]INTERNAL PARAMETERS-1'!$B$5:$J$44,5,FALSE)*VLOOKUP(ESCYLD2!J$4,'[1]INTERNAL PARAMETERS-1'!$B$5:$J$44,7,FALSE)*ESCYLD2!$F230 + ESCYLD1!J230*(1-VLOOKUP(ESCYLD2!J$4,'[1]INTERNAL PARAMETERS-1'!$B$5:$J$44,5,FALSE))*VLOOKUP(ESCYLD2!J$4,'[1]INTERNAL PARAMETERS-1'!$B$5:$J$44,9,FALSE)*ESCYLD2!$F230</f>
        <v>0</v>
      </c>
      <c r="K230" s="52">
        <f>ESCYLD1!K230*VLOOKUP(ESCYLD2!K$4,'[1]INTERNAL PARAMETERS-1'!$B$5:$J$44,5,FALSE)*VLOOKUP(ESCYLD2!K$4,'[1]INTERNAL PARAMETERS-1'!$B$5:$J$44,7,FALSE)*ESCYLD2!$F230 + ESCYLD1!K230*(1-VLOOKUP(ESCYLD2!K$4,'[1]INTERNAL PARAMETERS-1'!$B$5:$J$44,5,FALSE))*VLOOKUP(ESCYLD2!K$4,'[1]INTERNAL PARAMETERS-1'!$B$5:$J$44,9,FALSE)*ESCYLD2!$F230</f>
        <v>0</v>
      </c>
      <c r="L230" s="52">
        <f>ESCYLD1!L230*VLOOKUP(ESCYLD2!L$4,'[1]INTERNAL PARAMETERS-1'!$B$5:$J$44,5,FALSE)*VLOOKUP(ESCYLD2!L$4,'[1]INTERNAL PARAMETERS-1'!$B$5:$J$44,7,FALSE)*ESCYLD2!$F230 + ESCYLD1!L230*(1-VLOOKUP(ESCYLD2!L$4,'[1]INTERNAL PARAMETERS-1'!$B$5:$J$44,5,FALSE))*VLOOKUP(ESCYLD2!L$4,'[1]INTERNAL PARAMETERS-1'!$B$5:$J$44,9,FALSE)*ESCYLD2!$F230</f>
        <v>0</v>
      </c>
      <c r="M230" s="52">
        <f>ESCYLD1!M230*VLOOKUP(ESCYLD2!M$4,'[1]INTERNAL PARAMETERS-1'!$B$5:$J$44,5,FALSE)*VLOOKUP(ESCYLD2!M$4,'[1]INTERNAL PARAMETERS-1'!$B$5:$J$44,7,FALSE)*ESCYLD2!$F230 + ESCYLD1!M230*(1-VLOOKUP(ESCYLD2!M$4,'[1]INTERNAL PARAMETERS-1'!$B$5:$J$44,5,FALSE))*VLOOKUP(ESCYLD2!M$4,'[1]INTERNAL PARAMETERS-1'!$B$5:$J$44,9,FALSE)*ESCYLD2!$F230</f>
        <v>0</v>
      </c>
      <c r="N230" s="52">
        <f>ESCYLD1!N230*VLOOKUP(ESCYLD2!N$4,'[1]INTERNAL PARAMETERS-1'!$B$5:$J$44,5,FALSE)*VLOOKUP(ESCYLD2!N$4,'[1]INTERNAL PARAMETERS-1'!$B$5:$J$44,7,FALSE)*ESCYLD2!$F230 + ESCYLD1!N230*(1-VLOOKUP(ESCYLD2!N$4,'[1]INTERNAL PARAMETERS-1'!$B$5:$J$44,5,FALSE))*VLOOKUP(ESCYLD2!N$4,'[1]INTERNAL PARAMETERS-1'!$B$5:$J$44,9,FALSE)*ESCYLD2!$F230</f>
        <v>0</v>
      </c>
      <c r="O230" s="52">
        <f>ESCYLD1!O230*VLOOKUP(ESCYLD2!O$4,'[1]INTERNAL PARAMETERS-1'!$B$5:$J$44,5,FALSE)*VLOOKUP(ESCYLD2!O$4,'[1]INTERNAL PARAMETERS-1'!$B$5:$J$44,7,FALSE)*ESCYLD2!$F230 + ESCYLD1!O230*(1-VLOOKUP(ESCYLD2!O$4,'[1]INTERNAL PARAMETERS-1'!$B$5:$J$44,5,FALSE))*VLOOKUP(ESCYLD2!O$4,'[1]INTERNAL PARAMETERS-1'!$B$5:$J$44,9,FALSE)*ESCYLD2!$F230</f>
        <v>0</v>
      </c>
      <c r="P230" s="52">
        <f>ESCYLD1!P230*VLOOKUP(ESCYLD2!P$4,'[1]INTERNAL PARAMETERS-1'!$B$5:$J$44,5,FALSE)*VLOOKUP(ESCYLD2!P$4,'[1]INTERNAL PARAMETERS-1'!$B$5:$J$44,7,FALSE)*ESCYLD2!$F230 + ESCYLD1!P230*(1-VLOOKUP(ESCYLD2!P$4,'[1]INTERNAL PARAMETERS-1'!$B$5:$J$44,5,FALSE))*VLOOKUP(ESCYLD2!P$4,'[1]INTERNAL PARAMETERS-1'!$B$5:$J$44,9,FALSE)*ESCYLD2!$F230</f>
        <v>0</v>
      </c>
      <c r="Q230" s="52">
        <f>ESCYLD1!Q230*VLOOKUP(ESCYLD2!Q$4,'[1]INTERNAL PARAMETERS-1'!$B$5:$J$44,5,FALSE)*VLOOKUP(ESCYLD2!Q$4,'[1]INTERNAL PARAMETERS-1'!$B$5:$J$44,7,FALSE)*ESCYLD2!$F230 + ESCYLD1!Q230*(1-VLOOKUP(ESCYLD2!Q$4,'[1]INTERNAL PARAMETERS-1'!$B$5:$J$44,5,FALSE))*VLOOKUP(ESCYLD2!Q$4,'[1]INTERNAL PARAMETERS-1'!$B$5:$J$44,9,FALSE)*ESCYLD2!$F230</f>
        <v>0</v>
      </c>
      <c r="R230" s="52">
        <f>ESCYLD1!R230*VLOOKUP(ESCYLD2!R$4,'[1]INTERNAL PARAMETERS-1'!$B$5:$J$44,5,FALSE)*VLOOKUP(ESCYLD2!R$4,'[1]INTERNAL PARAMETERS-1'!$B$5:$J$44,7,FALSE)*ESCYLD2!$F230 + ESCYLD1!R230*(1-VLOOKUP(ESCYLD2!R$4,'[1]INTERNAL PARAMETERS-1'!$B$5:$J$44,5,FALSE))*VLOOKUP(ESCYLD2!R$4,'[1]INTERNAL PARAMETERS-1'!$B$5:$J$44,9,FALSE)*ESCYLD2!$F230</f>
        <v>0</v>
      </c>
      <c r="S230" s="52">
        <f>ESCYLD1!S230*VLOOKUP(ESCYLD2!S$4,'[1]INTERNAL PARAMETERS-1'!$B$5:$J$44,5,FALSE)*VLOOKUP(ESCYLD2!S$4,'[1]INTERNAL PARAMETERS-1'!$B$5:$J$44,7,FALSE)*ESCYLD2!$F230 + ESCYLD1!S230*(1-VLOOKUP(ESCYLD2!S$4,'[1]INTERNAL PARAMETERS-1'!$B$5:$J$44,5,FALSE))*VLOOKUP(ESCYLD2!S$4,'[1]INTERNAL PARAMETERS-1'!$B$5:$J$44,9,FALSE)*ESCYLD2!$F230</f>
        <v>0</v>
      </c>
      <c r="T230" s="52">
        <f>ESCYLD1!T230*VLOOKUP(ESCYLD2!T$4,'[1]INTERNAL PARAMETERS-1'!$B$5:$J$44,5,FALSE)*VLOOKUP(ESCYLD2!T$4,'[1]INTERNAL PARAMETERS-1'!$B$5:$J$44,7,FALSE)*ESCYLD2!$F230 + ESCYLD1!T230*(1-VLOOKUP(ESCYLD2!T$4,'[1]INTERNAL PARAMETERS-1'!$B$5:$J$44,5,FALSE))*VLOOKUP(ESCYLD2!T$4,'[1]INTERNAL PARAMETERS-1'!$B$5:$J$44,9,FALSE)*ESCYLD2!$F230</f>
        <v>0</v>
      </c>
      <c r="U230" s="52">
        <f>ESCYLD1!U230*VLOOKUP(ESCYLD2!U$4,'[1]INTERNAL PARAMETERS-1'!$B$5:$J$44,5,FALSE)*VLOOKUP(ESCYLD2!U$4,'[1]INTERNAL PARAMETERS-1'!$B$5:$J$44,7,FALSE)*ESCYLD2!$F230 + ESCYLD1!U230*(1-VLOOKUP(ESCYLD2!U$4,'[1]INTERNAL PARAMETERS-1'!$B$5:$J$44,5,FALSE))*VLOOKUP(ESCYLD2!U$4,'[1]INTERNAL PARAMETERS-1'!$B$5:$J$44,9,FALSE)*ESCYLD2!$F230</f>
        <v>0</v>
      </c>
      <c r="V230" s="52">
        <f>ESCYLD1!V230*VLOOKUP(ESCYLD2!V$4,'[1]INTERNAL PARAMETERS-1'!$B$5:$J$44,5,FALSE)*VLOOKUP(ESCYLD2!V$4,'[1]INTERNAL PARAMETERS-1'!$B$5:$J$44,7,FALSE)*ESCYLD2!$F230 + ESCYLD1!V230*(1-VLOOKUP(ESCYLD2!V$4,'[1]INTERNAL PARAMETERS-1'!$B$5:$J$44,5,FALSE))*VLOOKUP(ESCYLD2!V$4,'[1]INTERNAL PARAMETERS-1'!$B$5:$J$44,9,FALSE)*ESCYLD2!$F230</f>
        <v>0</v>
      </c>
      <c r="W230" s="52">
        <f>ESCYLD1!W230*VLOOKUP(ESCYLD2!W$4,'[1]INTERNAL PARAMETERS-1'!$B$5:$J$44,5,FALSE)*VLOOKUP(ESCYLD2!W$4,'[1]INTERNAL PARAMETERS-1'!$B$5:$J$44,7,FALSE)*ESCYLD2!$F230 + ESCYLD1!W230*(1-VLOOKUP(ESCYLD2!W$4,'[1]INTERNAL PARAMETERS-1'!$B$5:$J$44,5,FALSE))*VLOOKUP(ESCYLD2!W$4,'[1]INTERNAL PARAMETERS-1'!$B$5:$J$44,9,FALSE)*ESCYLD2!$F230</f>
        <v>0</v>
      </c>
      <c r="X230" s="52">
        <f>ESCYLD1!X230*VLOOKUP(ESCYLD2!X$4,'[1]INTERNAL PARAMETERS-1'!$B$5:$J$44,5,FALSE)*VLOOKUP(ESCYLD2!X$4,'[1]INTERNAL PARAMETERS-1'!$B$5:$J$44,7,FALSE)*ESCYLD2!$F230 + ESCYLD1!X230*(1-VLOOKUP(ESCYLD2!X$4,'[1]INTERNAL PARAMETERS-1'!$B$5:$J$44,5,FALSE))*VLOOKUP(ESCYLD2!X$4,'[1]INTERNAL PARAMETERS-1'!$B$5:$J$44,9,FALSE)*ESCYLD2!$F230</f>
        <v>0</v>
      </c>
      <c r="Y230" s="52">
        <f>ESCYLD1!Y230*VLOOKUP(ESCYLD2!Y$4,'[1]INTERNAL PARAMETERS-1'!$B$5:$J$44,5,FALSE)*VLOOKUP(ESCYLD2!Y$4,'[1]INTERNAL PARAMETERS-1'!$B$5:$J$44,7,FALSE)*ESCYLD2!$F230 + ESCYLD1!Y230*(1-VLOOKUP(ESCYLD2!Y$4,'[1]INTERNAL PARAMETERS-1'!$B$5:$J$44,5,FALSE))*VLOOKUP(ESCYLD2!Y$4,'[1]INTERNAL PARAMETERS-1'!$B$5:$J$44,9,FALSE)*ESCYLD2!$F230</f>
        <v>0</v>
      </c>
      <c r="Z230" s="52">
        <f>ESCYLD1!Z230*VLOOKUP(ESCYLD2!Z$4,'[1]INTERNAL PARAMETERS-1'!$B$5:$J$44,5,FALSE)*VLOOKUP(ESCYLD2!Z$4,'[1]INTERNAL PARAMETERS-1'!$B$5:$J$44,7,FALSE)*ESCYLD2!$F230 + ESCYLD1!Z230*(1-VLOOKUP(ESCYLD2!Z$4,'[1]INTERNAL PARAMETERS-1'!$B$5:$J$44,5,FALSE))*VLOOKUP(ESCYLD2!Z$4,'[1]INTERNAL PARAMETERS-1'!$B$5:$J$44,9,FALSE)*ESCYLD2!$F230</f>
        <v>0</v>
      </c>
      <c r="AA230" s="52">
        <f>ESCYLD1!AA230*VLOOKUP(ESCYLD2!AA$4,'[1]INTERNAL PARAMETERS-1'!$B$5:$J$44,5,FALSE)*VLOOKUP(ESCYLD2!AA$4,'[1]INTERNAL PARAMETERS-1'!$B$5:$J$44,7,FALSE)*ESCYLD2!$F230 + ESCYLD1!AA230*(1-VLOOKUP(ESCYLD2!AA$4,'[1]INTERNAL PARAMETERS-1'!$B$5:$J$44,5,FALSE))*VLOOKUP(ESCYLD2!AA$4,'[1]INTERNAL PARAMETERS-1'!$B$5:$J$44,9,FALSE)*ESCYLD2!$F230</f>
        <v>0</v>
      </c>
      <c r="AB230" s="52">
        <f>ESCYLD1!AB230*VLOOKUP(ESCYLD2!AB$4,'[1]INTERNAL PARAMETERS-1'!$B$5:$J$44,5,FALSE)*VLOOKUP(ESCYLD2!AB$4,'[1]INTERNAL PARAMETERS-1'!$B$5:$J$44,7,FALSE)*ESCYLD2!$F230 + ESCYLD1!AB230*(1-VLOOKUP(ESCYLD2!AB$4,'[1]INTERNAL PARAMETERS-1'!$B$5:$J$44,5,FALSE))*VLOOKUP(ESCYLD2!AB$4,'[1]INTERNAL PARAMETERS-1'!$B$5:$J$44,9,FALSE)*ESCYLD2!$F230</f>
        <v>0</v>
      </c>
      <c r="AC230" s="52">
        <f>ESCYLD1!AC230*VLOOKUP(ESCYLD2!AC$4,'[1]INTERNAL PARAMETERS-1'!$B$5:$J$44,5,FALSE)*VLOOKUP(ESCYLD2!AC$4,'[1]INTERNAL PARAMETERS-1'!$B$5:$J$44,7,FALSE)*ESCYLD2!$F230 + ESCYLD1!AC230*(1-VLOOKUP(ESCYLD2!AC$4,'[1]INTERNAL PARAMETERS-1'!$B$5:$J$44,5,FALSE))*VLOOKUP(ESCYLD2!AC$4,'[1]INTERNAL PARAMETERS-1'!$B$5:$J$44,9,FALSE)*ESCYLD2!$F230</f>
        <v>0</v>
      </c>
      <c r="AD230" s="52">
        <f>ESCYLD1!AD230*VLOOKUP(ESCYLD2!AD$4,'[1]INTERNAL PARAMETERS-1'!$B$5:$J$44,5,FALSE)*VLOOKUP(ESCYLD2!AD$4,'[1]INTERNAL PARAMETERS-1'!$B$5:$J$44,7,FALSE)*ESCYLD2!$F230 + ESCYLD1!AD230*(1-VLOOKUP(ESCYLD2!AD$4,'[1]INTERNAL PARAMETERS-1'!$B$5:$J$44,5,FALSE))*VLOOKUP(ESCYLD2!AD$4,'[1]INTERNAL PARAMETERS-1'!$B$5:$J$44,9,FALSE)*ESCYLD2!$F230</f>
        <v>0</v>
      </c>
      <c r="AE230" s="52">
        <f>ESCYLD1!AE230*VLOOKUP(ESCYLD2!AE$4,'[1]INTERNAL PARAMETERS-1'!$B$5:$J$44,5,FALSE)*VLOOKUP(ESCYLD2!AE$4,'[1]INTERNAL PARAMETERS-1'!$B$5:$J$44,7,FALSE)*ESCYLD2!$F230 + ESCYLD1!AE230*(1-VLOOKUP(ESCYLD2!AE$4,'[1]INTERNAL PARAMETERS-1'!$B$5:$J$44,5,FALSE))*VLOOKUP(ESCYLD2!AE$4,'[1]INTERNAL PARAMETERS-1'!$B$5:$J$44,9,FALSE)*ESCYLD2!$F230</f>
        <v>0</v>
      </c>
      <c r="AF230" s="52">
        <f>ESCYLD1!AF230*VLOOKUP(ESCYLD2!AF$4,'[1]INTERNAL PARAMETERS-1'!$B$5:$J$44,5,FALSE)*VLOOKUP(ESCYLD2!AF$4,'[1]INTERNAL PARAMETERS-1'!$B$5:$J$44,7,FALSE)*ESCYLD2!$F230 + ESCYLD1!AF230*(1-VLOOKUP(ESCYLD2!AF$4,'[1]INTERNAL PARAMETERS-1'!$B$5:$J$44,5,FALSE))*VLOOKUP(ESCYLD2!AF$4,'[1]INTERNAL PARAMETERS-1'!$B$5:$J$44,9,FALSE)*ESCYLD2!$F230</f>
        <v>0</v>
      </c>
      <c r="AG230" s="52">
        <f>ESCYLD1!AG230*VLOOKUP(ESCYLD2!AG$4,'[1]INTERNAL PARAMETERS-1'!$B$5:$J$44,5,FALSE)*VLOOKUP(ESCYLD2!AG$4,'[1]INTERNAL PARAMETERS-1'!$B$5:$J$44,7,FALSE)*ESCYLD2!$F230 + ESCYLD1!AG230*(1-VLOOKUP(ESCYLD2!AG$4,'[1]INTERNAL PARAMETERS-1'!$B$5:$J$44,5,FALSE))*VLOOKUP(ESCYLD2!AG$4,'[1]INTERNAL PARAMETERS-1'!$B$5:$J$44,9,FALSE)*ESCYLD2!$F230</f>
        <v>0</v>
      </c>
      <c r="AH230" s="52">
        <f>ESCYLD1!AH230*VLOOKUP(ESCYLD2!AH$4,'[1]INTERNAL PARAMETERS-1'!$B$5:$J$44,5,FALSE)*VLOOKUP(ESCYLD2!AH$4,'[1]INTERNAL PARAMETERS-1'!$B$5:$J$44,7,FALSE)*ESCYLD2!$F230 + ESCYLD1!AH230*(1-VLOOKUP(ESCYLD2!AH$4,'[1]INTERNAL PARAMETERS-1'!$B$5:$J$44,5,FALSE))*VLOOKUP(ESCYLD2!AH$4,'[1]INTERNAL PARAMETERS-1'!$B$5:$J$44,9,FALSE)*ESCYLD2!$F230</f>
        <v>0</v>
      </c>
      <c r="AI230" s="52">
        <f>ESCYLD1!AI230*VLOOKUP(ESCYLD2!AI$4,'[1]INTERNAL PARAMETERS-1'!$B$5:$J$44,5,FALSE)*VLOOKUP(ESCYLD2!AI$4,'[1]INTERNAL PARAMETERS-1'!$B$5:$J$44,7,FALSE)*ESCYLD2!$F230 + ESCYLD1!AI230*(1-VLOOKUP(ESCYLD2!AI$4,'[1]INTERNAL PARAMETERS-1'!$B$5:$J$44,5,FALSE))*VLOOKUP(ESCYLD2!AI$4,'[1]INTERNAL PARAMETERS-1'!$B$5:$J$44,9,FALSE)*ESCYLD2!$F230</f>
        <v>0</v>
      </c>
      <c r="AJ230" s="52">
        <f>ESCYLD1!AJ230*VLOOKUP(ESCYLD2!AJ$4,'[1]INTERNAL PARAMETERS-1'!$B$5:$J$44,5,FALSE)*VLOOKUP(ESCYLD2!AJ$4,'[1]INTERNAL PARAMETERS-1'!$B$5:$J$44,7,FALSE)*ESCYLD2!$F230 + ESCYLD1!AJ230*(1-VLOOKUP(ESCYLD2!AJ$4,'[1]INTERNAL PARAMETERS-1'!$B$5:$J$44,5,FALSE))*VLOOKUP(ESCYLD2!AJ$4,'[1]INTERNAL PARAMETERS-1'!$B$5:$J$44,9,FALSE)*ESCYLD2!$F230</f>
        <v>0</v>
      </c>
      <c r="AK230" s="52">
        <f>ESCYLD1!AK230*VLOOKUP(ESCYLD2!AK$4,'[1]INTERNAL PARAMETERS-1'!$B$5:$J$44,5,FALSE)*VLOOKUP(ESCYLD2!AK$4,'[1]INTERNAL PARAMETERS-1'!$B$5:$J$44,7,FALSE)*ESCYLD2!$F230 + ESCYLD1!AK230*(1-VLOOKUP(ESCYLD2!AK$4,'[1]INTERNAL PARAMETERS-1'!$B$5:$J$44,5,FALSE))*VLOOKUP(ESCYLD2!AK$4,'[1]INTERNAL PARAMETERS-1'!$B$5:$J$44,9,FALSE)*ESCYLD2!$F230</f>
        <v>0</v>
      </c>
      <c r="AL230" s="52">
        <f>ESCYLD1!AL230*VLOOKUP(ESCYLD2!AL$4,'[1]INTERNAL PARAMETERS-1'!$B$5:$J$44,5,FALSE)*VLOOKUP(ESCYLD2!AL$4,'[1]INTERNAL PARAMETERS-1'!$B$5:$J$44,7,FALSE)*ESCYLD2!$F230 + ESCYLD1!AL230*(1-VLOOKUP(ESCYLD2!AL$4,'[1]INTERNAL PARAMETERS-1'!$B$5:$J$44,5,FALSE))*VLOOKUP(ESCYLD2!AL$4,'[1]INTERNAL PARAMETERS-1'!$B$5:$J$44,9,FALSE)*ESCYLD2!$F230</f>
        <v>0</v>
      </c>
      <c r="AM230" s="52">
        <f>ESCYLD1!AM230*VLOOKUP(ESCYLD2!AM$4,'[1]INTERNAL PARAMETERS-1'!$B$5:$J$44,5,FALSE)*VLOOKUP(ESCYLD2!AM$4,'[1]INTERNAL PARAMETERS-1'!$B$5:$J$44,7,FALSE)*ESCYLD2!$F230 + ESCYLD1!AM230*(1-VLOOKUP(ESCYLD2!AM$4,'[1]INTERNAL PARAMETERS-1'!$B$5:$J$44,5,FALSE))*VLOOKUP(ESCYLD2!AM$4,'[1]INTERNAL PARAMETERS-1'!$B$5:$J$44,9,FALSE)*ESCYLD2!$F230</f>
        <v>0</v>
      </c>
      <c r="AN230" s="52">
        <f>ESCYLD1!AN230*VLOOKUP(ESCYLD2!AN$4,'[1]INTERNAL PARAMETERS-1'!$B$5:$J$44,5,FALSE)*VLOOKUP(ESCYLD2!AN$4,'[1]INTERNAL PARAMETERS-1'!$B$5:$J$44,7,FALSE)*ESCYLD2!$F230 + ESCYLD1!AN230*(1-VLOOKUP(ESCYLD2!AN$4,'[1]INTERNAL PARAMETERS-1'!$B$5:$J$44,5,FALSE))*VLOOKUP(ESCYLD2!AN$4,'[1]INTERNAL PARAMETERS-1'!$B$5:$J$44,9,FALSE)*ESCYLD2!$F230</f>
        <v>0</v>
      </c>
      <c r="AO230" s="52">
        <f>ESCYLD1!AO230*VLOOKUP(ESCYLD2!AO$4,'[1]INTERNAL PARAMETERS-1'!$B$5:$J$44,5,FALSE)*VLOOKUP(ESCYLD2!AO$4,'[1]INTERNAL PARAMETERS-1'!$B$5:$J$44,7,FALSE)*ESCYLD2!$F230 + ESCYLD1!AO230*(1-VLOOKUP(ESCYLD2!AO$4,'[1]INTERNAL PARAMETERS-1'!$B$5:$J$44,5,FALSE))*VLOOKUP(ESCYLD2!AO$4,'[1]INTERNAL PARAMETERS-1'!$B$5:$J$44,9,FALSE)*ESCYLD2!$F230</f>
        <v>0</v>
      </c>
      <c r="AP230" s="52">
        <f>ESCYLD1!AP230*VLOOKUP(ESCYLD2!AP$4,'[1]INTERNAL PARAMETERS-1'!$B$5:$J$44,5,FALSE)*VLOOKUP(ESCYLD2!AP$4,'[1]INTERNAL PARAMETERS-1'!$B$5:$J$44,7,FALSE)*ESCYLD2!$F230 + ESCYLD1!AP230*(1-VLOOKUP(ESCYLD2!AP$4,'[1]INTERNAL PARAMETERS-1'!$B$5:$J$44,5,FALSE))*VLOOKUP(ESCYLD2!AP$4,'[1]INTERNAL PARAMETERS-1'!$B$5:$J$44,9,FALSE)*ESCYLD2!$F230</f>
        <v>0</v>
      </c>
      <c r="AQ230" s="52">
        <f>ESCYLD1!AQ230*VLOOKUP(ESCYLD2!AQ$4,'[1]INTERNAL PARAMETERS-1'!$B$5:$J$44,5,FALSE)*VLOOKUP(ESCYLD2!AQ$4,'[1]INTERNAL PARAMETERS-1'!$B$5:$J$44,7,FALSE)*ESCYLD2!$F230 + ESCYLD1!AQ230*(1-VLOOKUP(ESCYLD2!AQ$4,'[1]INTERNAL PARAMETERS-1'!$B$5:$J$44,5,FALSE))*VLOOKUP(ESCYLD2!AQ$4,'[1]INTERNAL PARAMETERS-1'!$B$5:$J$44,9,FALSE)*ESCYLD2!$F230</f>
        <v>0</v>
      </c>
      <c r="AR230" s="52">
        <f>ESCYLD1!AR230*VLOOKUP(ESCYLD2!AR$4,'[1]INTERNAL PARAMETERS-1'!$B$5:$J$44,5,FALSE)*VLOOKUP(ESCYLD2!AR$4,'[1]INTERNAL PARAMETERS-1'!$B$5:$J$44,7,FALSE)*ESCYLD2!$F230 + ESCYLD1!AR230*(1-VLOOKUP(ESCYLD2!AR$4,'[1]INTERNAL PARAMETERS-1'!$B$5:$J$44,5,FALSE))*VLOOKUP(ESCYLD2!AR$4,'[1]INTERNAL PARAMETERS-1'!$B$5:$J$44,9,FALSE)*ESCYLD2!$F230</f>
        <v>0</v>
      </c>
      <c r="AS230" s="52">
        <f>ESCYLD1!AS230*VLOOKUP(ESCYLD2!AS$4,'[1]INTERNAL PARAMETERS-1'!$B$5:$J$44,5,FALSE)*VLOOKUP(ESCYLD2!AS$4,'[1]INTERNAL PARAMETERS-1'!$B$5:$J$44,7,FALSE)*ESCYLD2!$F230 + ESCYLD1!AS230*(1-VLOOKUP(ESCYLD2!AS$4,'[1]INTERNAL PARAMETERS-1'!$B$5:$J$44,5,FALSE))*VLOOKUP(ESCYLD2!AS$4,'[1]INTERNAL PARAMETERS-1'!$B$5:$J$44,9,FALSE)*ESCYLD2!$F230</f>
        <v>0</v>
      </c>
      <c r="AT230" s="51">
        <f>ESCYLD1!AT230*VLOOKUP(ESCYLD2!AT$4,'[1]INTERNAL PARAMETERS-1'!$B$5:$J$44,5,FALSE)*VLOOKUP(ESCYLD2!AT$4,'[1]INTERNAL PARAMETERS-1'!$B$5:$J$44,7,FALSE)*ESCYLD2!$F230 + ESCYLD1!AT230*(1-VLOOKUP(ESCYLD2!AT$4,'[1]INTERNAL PARAMETERS-1'!$B$5:$J$44,5,FALSE))*VLOOKUP(ESCYLD2!AT$4,'[1]INTERNAL PARAMETERS-1'!$B$5:$J$44,9,FALSE)*ESCYLD2!$F230</f>
        <v>0</v>
      </c>
      <c r="AU230" s="53">
        <f>ESCYLD1!AU230*VLOOKUP(ESCYLD2!AU$4,'[1]INTERNAL PARAMETERS-1'!$B$5:$J$44,5,FALSE)*VLOOKUP(ESCYLD2!AU$4,'[1]INTERNAL PARAMETERS-1'!$B$5:$J$44,6,FALSE)*VLOOKUP(ESCYLD2!AU$4,'[1]INTERNAL PARAMETERS-1'!$B$5:$J$44,3,FALSE) + ESCYLD1!AU230*(1-VLOOKUP(ESCYLD2!AU$4,'[1]INTERNAL PARAMETERS-1'!$B$5:$J$44,5,FALSE))*VLOOKUP(ESCYLD2!AU$4,'[1]INTERNAL PARAMETERS-1'!$B$5:$J$44,8,FALSE)*VLOOKUP(ESCYLD2!AU$4,'[1]INTERNAL PARAMETERS-1'!$B$5:$J$44,3,FALSE)</f>
        <v>0</v>
      </c>
      <c r="AV230" s="52">
        <f>ESCYLD1!AV230*VLOOKUP(ESCYLD2!AV$4,'[1]INTERNAL PARAMETERS-1'!$B$5:$J$44,5,FALSE)*VLOOKUP(ESCYLD2!AV$4,'[1]INTERNAL PARAMETERS-1'!$B$5:$J$44,6,FALSE)*VLOOKUP(ESCYLD2!AV$4,'[1]INTERNAL PARAMETERS-1'!$B$5:$J$44,3,FALSE) + ESCYLD1!AV230*(1-VLOOKUP(ESCYLD2!AV$4,'[1]INTERNAL PARAMETERS-1'!$B$5:$J$44,5,FALSE))*VLOOKUP(ESCYLD2!AV$4,'[1]INTERNAL PARAMETERS-1'!$B$5:$J$44,8,FALSE)*VLOOKUP(ESCYLD2!AV$4,'[1]INTERNAL PARAMETERS-1'!$B$5:$J$44,3,FALSE)</f>
        <v>0</v>
      </c>
      <c r="AW230" s="52">
        <f>ESCYLD1!AW230*VLOOKUP(ESCYLD2!AW$4,'[1]INTERNAL PARAMETERS-1'!$B$5:$J$44,5,FALSE)*VLOOKUP(ESCYLD2!AW$4,'[1]INTERNAL PARAMETERS-1'!$B$5:$J$44,6,FALSE)*VLOOKUP(ESCYLD2!AW$4,'[1]INTERNAL PARAMETERS-1'!$B$5:$J$44,3,FALSE) + ESCYLD1!AW230*(1-VLOOKUP(ESCYLD2!AW$4,'[1]INTERNAL PARAMETERS-1'!$B$5:$J$44,5,FALSE))*VLOOKUP(ESCYLD2!AW$4,'[1]INTERNAL PARAMETERS-1'!$B$5:$J$44,8,FALSE)*VLOOKUP(ESCYLD2!AW$4,'[1]INTERNAL PARAMETERS-1'!$B$5:$J$44,3,FALSE)</f>
        <v>0</v>
      </c>
      <c r="AX230" s="52">
        <f>ESCYLD1!AX230*VLOOKUP(ESCYLD2!AX$4,'[1]INTERNAL PARAMETERS-1'!$B$5:$J$44,5,FALSE)*VLOOKUP(ESCYLD2!AX$4,'[1]INTERNAL PARAMETERS-1'!$B$5:$J$44,6,FALSE)*VLOOKUP(ESCYLD2!AX$4,'[1]INTERNAL PARAMETERS-1'!$B$5:$J$44,3,FALSE) + ESCYLD1!AX230*(1-VLOOKUP(ESCYLD2!AX$4,'[1]INTERNAL PARAMETERS-1'!$B$5:$J$44,5,FALSE))*VLOOKUP(ESCYLD2!AX$4,'[1]INTERNAL PARAMETERS-1'!$B$5:$J$44,8,FALSE)*VLOOKUP(ESCYLD2!AX$4,'[1]INTERNAL PARAMETERS-1'!$B$5:$J$44,3,FALSE)</f>
        <v>0</v>
      </c>
      <c r="AY230" s="52">
        <f>ESCYLD1!AY230*VLOOKUP(ESCYLD2!AY$4,'[1]INTERNAL PARAMETERS-1'!$B$5:$J$44,5,FALSE)*VLOOKUP(ESCYLD2!AY$4,'[1]INTERNAL PARAMETERS-1'!$B$5:$J$44,6,FALSE)*VLOOKUP(ESCYLD2!AY$4,'[1]INTERNAL PARAMETERS-1'!$B$5:$J$44,3,FALSE) + ESCYLD1!AY230*(1-VLOOKUP(ESCYLD2!AY$4,'[1]INTERNAL PARAMETERS-1'!$B$5:$J$44,5,FALSE))*VLOOKUP(ESCYLD2!AY$4,'[1]INTERNAL PARAMETERS-1'!$B$5:$J$44,8,FALSE)*VLOOKUP(ESCYLD2!AY$4,'[1]INTERNAL PARAMETERS-1'!$B$5:$J$44,3,FALSE)</f>
        <v>0</v>
      </c>
      <c r="AZ230" s="52">
        <f>ESCYLD1!AZ230*VLOOKUP(ESCYLD2!AZ$4,'[1]INTERNAL PARAMETERS-1'!$B$5:$J$44,5,FALSE)*VLOOKUP(ESCYLD2!AZ$4,'[1]INTERNAL PARAMETERS-1'!$B$5:$J$44,6,FALSE)*VLOOKUP(ESCYLD2!AZ$4,'[1]INTERNAL PARAMETERS-1'!$B$5:$J$44,3,FALSE) + ESCYLD1!AZ230*(1-VLOOKUP(ESCYLD2!AZ$4,'[1]INTERNAL PARAMETERS-1'!$B$5:$J$44,5,FALSE))*VLOOKUP(ESCYLD2!AZ$4,'[1]INTERNAL PARAMETERS-1'!$B$5:$J$44,8,FALSE)*VLOOKUP(ESCYLD2!AZ$4,'[1]INTERNAL PARAMETERS-1'!$B$5:$J$44,3,FALSE)</f>
        <v>0</v>
      </c>
      <c r="BA230" s="52">
        <f>ESCYLD1!BA230*VLOOKUP(ESCYLD2!BA$4,'[1]INTERNAL PARAMETERS-1'!$B$5:$J$44,5,FALSE)*VLOOKUP(ESCYLD2!BA$4,'[1]INTERNAL PARAMETERS-1'!$B$5:$J$44,6,FALSE)*VLOOKUP(ESCYLD2!BA$4,'[1]INTERNAL PARAMETERS-1'!$B$5:$J$44,3,FALSE) + ESCYLD1!BA230*(1-VLOOKUP(ESCYLD2!BA$4,'[1]INTERNAL PARAMETERS-1'!$B$5:$J$44,5,FALSE))*VLOOKUP(ESCYLD2!BA$4,'[1]INTERNAL PARAMETERS-1'!$B$5:$J$44,8,FALSE)*VLOOKUP(ESCYLD2!BA$4,'[1]INTERNAL PARAMETERS-1'!$B$5:$J$44,3,FALSE)</f>
        <v>0</v>
      </c>
      <c r="BB230" s="52">
        <f>ESCYLD1!BB230*VLOOKUP(ESCYLD2!BB$4,'[1]INTERNAL PARAMETERS-1'!$B$5:$J$44,5,FALSE)*VLOOKUP(ESCYLD2!BB$4,'[1]INTERNAL PARAMETERS-1'!$B$5:$J$44,6,FALSE)*VLOOKUP(ESCYLD2!BB$4,'[1]INTERNAL PARAMETERS-1'!$B$5:$J$44,3,FALSE) + ESCYLD1!BB230*(1-VLOOKUP(ESCYLD2!BB$4,'[1]INTERNAL PARAMETERS-1'!$B$5:$J$44,5,FALSE))*VLOOKUP(ESCYLD2!BB$4,'[1]INTERNAL PARAMETERS-1'!$B$5:$J$44,8,FALSE)*VLOOKUP(ESCYLD2!BB$4,'[1]INTERNAL PARAMETERS-1'!$B$5:$J$44,3,FALSE)</f>
        <v>0</v>
      </c>
      <c r="BC230" s="52">
        <f>ESCYLD1!BC230*VLOOKUP(ESCYLD2!BC$4,'[1]INTERNAL PARAMETERS-1'!$B$5:$J$44,5,FALSE)*VLOOKUP(ESCYLD2!BC$4,'[1]INTERNAL PARAMETERS-1'!$B$5:$J$44,6,FALSE)*VLOOKUP(ESCYLD2!BC$4,'[1]INTERNAL PARAMETERS-1'!$B$5:$J$44,3,FALSE) + ESCYLD1!BC230*(1-VLOOKUP(ESCYLD2!BC$4,'[1]INTERNAL PARAMETERS-1'!$B$5:$J$44,5,FALSE))*VLOOKUP(ESCYLD2!BC$4,'[1]INTERNAL PARAMETERS-1'!$B$5:$J$44,8,FALSE)*VLOOKUP(ESCYLD2!BC$4,'[1]INTERNAL PARAMETERS-1'!$B$5:$J$44,3,FALSE)</f>
        <v>0</v>
      </c>
      <c r="BD230" s="52">
        <f>ESCYLD1!BD230*VLOOKUP(ESCYLD2!BD$4,'[1]INTERNAL PARAMETERS-1'!$B$5:$J$44,5,FALSE)*VLOOKUP(ESCYLD2!BD$4,'[1]INTERNAL PARAMETERS-1'!$B$5:$J$44,6,FALSE)*VLOOKUP(ESCYLD2!BD$4,'[1]INTERNAL PARAMETERS-1'!$B$5:$J$44,3,FALSE) + ESCYLD1!BD230*(1-VLOOKUP(ESCYLD2!BD$4,'[1]INTERNAL PARAMETERS-1'!$B$5:$J$44,5,FALSE))*VLOOKUP(ESCYLD2!BD$4,'[1]INTERNAL PARAMETERS-1'!$B$5:$J$44,8,FALSE)*VLOOKUP(ESCYLD2!BD$4,'[1]INTERNAL PARAMETERS-1'!$B$5:$J$44,3,FALSE)</f>
        <v>0</v>
      </c>
      <c r="BE230" s="52">
        <f>ESCYLD1!BE230*VLOOKUP(ESCYLD2!BE$4,'[1]INTERNAL PARAMETERS-1'!$B$5:$J$44,5,FALSE)*VLOOKUP(ESCYLD2!BE$4,'[1]INTERNAL PARAMETERS-1'!$B$5:$J$44,6,FALSE)*VLOOKUP(ESCYLD2!BE$4,'[1]INTERNAL PARAMETERS-1'!$B$5:$J$44,3,FALSE) + ESCYLD1!BE230*(1-VLOOKUP(ESCYLD2!BE$4,'[1]INTERNAL PARAMETERS-1'!$B$5:$J$44,5,FALSE))*VLOOKUP(ESCYLD2!BE$4,'[1]INTERNAL PARAMETERS-1'!$B$5:$J$44,8,FALSE)*VLOOKUP(ESCYLD2!BE$4,'[1]INTERNAL PARAMETERS-1'!$B$5:$J$44,3,FALSE)</f>
        <v>0</v>
      </c>
      <c r="BF230" s="52">
        <f>ESCYLD1!BF230*VLOOKUP(ESCYLD2!BF$4,'[1]INTERNAL PARAMETERS-1'!$B$5:$J$44,5,FALSE)*VLOOKUP(ESCYLD2!BF$4,'[1]INTERNAL PARAMETERS-1'!$B$5:$J$44,6,FALSE)*VLOOKUP(ESCYLD2!BF$4,'[1]INTERNAL PARAMETERS-1'!$B$5:$J$44,3,FALSE) + ESCYLD1!BF230*(1-VLOOKUP(ESCYLD2!BF$4,'[1]INTERNAL PARAMETERS-1'!$B$5:$J$44,5,FALSE))*VLOOKUP(ESCYLD2!BF$4,'[1]INTERNAL PARAMETERS-1'!$B$5:$J$44,8,FALSE)*VLOOKUP(ESCYLD2!BF$4,'[1]INTERNAL PARAMETERS-1'!$B$5:$J$44,3,FALSE)</f>
        <v>0</v>
      </c>
      <c r="BG230" s="52">
        <f>ESCYLD1!BG230*VLOOKUP(ESCYLD2!BG$4,'[1]INTERNAL PARAMETERS-1'!$B$5:$J$44,5,FALSE)*VLOOKUP(ESCYLD2!BG$4,'[1]INTERNAL PARAMETERS-1'!$B$5:$J$44,6,FALSE)*VLOOKUP(ESCYLD2!BG$4,'[1]INTERNAL PARAMETERS-1'!$B$5:$J$44,3,FALSE) + ESCYLD1!BG230*(1-VLOOKUP(ESCYLD2!BG$4,'[1]INTERNAL PARAMETERS-1'!$B$5:$J$44,5,FALSE))*VLOOKUP(ESCYLD2!BG$4,'[1]INTERNAL PARAMETERS-1'!$B$5:$J$44,8,FALSE)*VLOOKUP(ESCYLD2!BG$4,'[1]INTERNAL PARAMETERS-1'!$B$5:$J$44,3,FALSE)</f>
        <v>0</v>
      </c>
      <c r="BH230" s="52">
        <f>ESCYLD1!BH230*VLOOKUP(ESCYLD2!BH$4,'[1]INTERNAL PARAMETERS-1'!$B$5:$J$44,5,FALSE)*VLOOKUP(ESCYLD2!BH$4,'[1]INTERNAL PARAMETERS-1'!$B$5:$J$44,6,FALSE)*VLOOKUP(ESCYLD2!BH$4,'[1]INTERNAL PARAMETERS-1'!$B$5:$J$44,3,FALSE) + ESCYLD1!BH230*(1-VLOOKUP(ESCYLD2!BH$4,'[1]INTERNAL PARAMETERS-1'!$B$5:$J$44,5,FALSE))*VLOOKUP(ESCYLD2!BH$4,'[1]INTERNAL PARAMETERS-1'!$B$5:$J$44,8,FALSE)*VLOOKUP(ESCYLD2!BH$4,'[1]INTERNAL PARAMETERS-1'!$B$5:$J$44,3,FALSE)</f>
        <v>0</v>
      </c>
      <c r="BI230" s="52">
        <f>ESCYLD1!BI230*VLOOKUP(ESCYLD2!BI$4,'[1]INTERNAL PARAMETERS-1'!$B$5:$J$44,5,FALSE)*VLOOKUP(ESCYLD2!BI$4,'[1]INTERNAL PARAMETERS-1'!$B$5:$J$44,6,FALSE)*VLOOKUP(ESCYLD2!BI$4,'[1]INTERNAL PARAMETERS-1'!$B$5:$J$44,3,FALSE) + ESCYLD1!BI230*(1-VLOOKUP(ESCYLD2!BI$4,'[1]INTERNAL PARAMETERS-1'!$B$5:$J$44,5,FALSE))*VLOOKUP(ESCYLD2!BI$4,'[1]INTERNAL PARAMETERS-1'!$B$5:$J$44,8,FALSE)*VLOOKUP(ESCYLD2!BI$4,'[1]INTERNAL PARAMETERS-1'!$B$5:$J$44,3,FALSE)</f>
        <v>0</v>
      </c>
      <c r="BJ230" s="52">
        <f>ESCYLD1!BJ230*VLOOKUP(ESCYLD2!BJ$4,'[1]INTERNAL PARAMETERS-1'!$B$5:$J$44,5,FALSE)*VLOOKUP(ESCYLD2!BJ$4,'[1]INTERNAL PARAMETERS-1'!$B$5:$J$44,6,FALSE)*VLOOKUP(ESCYLD2!BJ$4,'[1]INTERNAL PARAMETERS-1'!$B$5:$J$44,3,FALSE) + ESCYLD1!BJ230*(1-VLOOKUP(ESCYLD2!BJ$4,'[1]INTERNAL PARAMETERS-1'!$B$5:$J$44,5,FALSE))*VLOOKUP(ESCYLD2!BJ$4,'[1]INTERNAL PARAMETERS-1'!$B$5:$J$44,8,FALSE)*VLOOKUP(ESCYLD2!BJ$4,'[1]INTERNAL PARAMETERS-1'!$B$5:$J$44,3,FALSE)</f>
        <v>0</v>
      </c>
      <c r="BK230" s="52">
        <f>ESCYLD1!BK230*VLOOKUP(ESCYLD2!BK$4,'[1]INTERNAL PARAMETERS-1'!$B$5:$J$44,5,FALSE)*VLOOKUP(ESCYLD2!BK$4,'[1]INTERNAL PARAMETERS-1'!$B$5:$J$44,6,FALSE)*VLOOKUP(ESCYLD2!BK$4,'[1]INTERNAL PARAMETERS-1'!$B$5:$J$44,3,FALSE) + ESCYLD1!BK230*(1-VLOOKUP(ESCYLD2!BK$4,'[1]INTERNAL PARAMETERS-1'!$B$5:$J$44,5,FALSE))*VLOOKUP(ESCYLD2!BK$4,'[1]INTERNAL PARAMETERS-1'!$B$5:$J$44,8,FALSE)*VLOOKUP(ESCYLD2!BK$4,'[1]INTERNAL PARAMETERS-1'!$B$5:$J$44,3,FALSE)</f>
        <v>0</v>
      </c>
      <c r="BL230" s="52">
        <f>ESCYLD1!BL230*VLOOKUP(ESCYLD2!BL$4,'[1]INTERNAL PARAMETERS-1'!$B$5:$J$44,5,FALSE)*VLOOKUP(ESCYLD2!BL$4,'[1]INTERNAL PARAMETERS-1'!$B$5:$J$44,6,FALSE)*VLOOKUP(ESCYLD2!BL$4,'[1]INTERNAL PARAMETERS-1'!$B$5:$J$44,3,FALSE) + ESCYLD1!BL230*(1-VLOOKUP(ESCYLD2!BL$4,'[1]INTERNAL PARAMETERS-1'!$B$5:$J$44,5,FALSE))*VLOOKUP(ESCYLD2!BL$4,'[1]INTERNAL PARAMETERS-1'!$B$5:$J$44,8,FALSE)*VLOOKUP(ESCYLD2!BL$4,'[1]INTERNAL PARAMETERS-1'!$B$5:$J$44,3,FALSE)</f>
        <v>0</v>
      </c>
      <c r="BM230" s="52">
        <f>ESCYLD1!BM230*VLOOKUP(ESCYLD2!BM$4,'[1]INTERNAL PARAMETERS-1'!$B$5:$J$44,5,FALSE)*VLOOKUP(ESCYLD2!BM$4,'[1]INTERNAL PARAMETERS-1'!$B$5:$J$44,6,FALSE)*VLOOKUP(ESCYLD2!BM$4,'[1]INTERNAL PARAMETERS-1'!$B$5:$J$44,3,FALSE) + ESCYLD1!BM230*(1-VLOOKUP(ESCYLD2!BM$4,'[1]INTERNAL PARAMETERS-1'!$B$5:$J$44,5,FALSE))*VLOOKUP(ESCYLD2!BM$4,'[1]INTERNAL PARAMETERS-1'!$B$5:$J$44,8,FALSE)*VLOOKUP(ESCYLD2!BM$4,'[1]INTERNAL PARAMETERS-1'!$B$5:$J$44,3,FALSE)</f>
        <v>0</v>
      </c>
      <c r="BN230" s="52">
        <f>ESCYLD1!BN230*VLOOKUP(ESCYLD2!BN$4,'[1]INTERNAL PARAMETERS-1'!$B$5:$J$44,5,FALSE)*VLOOKUP(ESCYLD2!BN$4,'[1]INTERNAL PARAMETERS-1'!$B$5:$J$44,6,FALSE)*VLOOKUP(ESCYLD2!BN$4,'[1]INTERNAL PARAMETERS-1'!$B$5:$J$44,3,FALSE) + ESCYLD1!BN230*(1-VLOOKUP(ESCYLD2!BN$4,'[1]INTERNAL PARAMETERS-1'!$B$5:$J$44,5,FALSE))*VLOOKUP(ESCYLD2!BN$4,'[1]INTERNAL PARAMETERS-1'!$B$5:$J$44,8,FALSE)*VLOOKUP(ESCYLD2!BN$4,'[1]INTERNAL PARAMETERS-1'!$B$5:$J$44,3,FALSE)</f>
        <v>0</v>
      </c>
      <c r="BO230" s="52">
        <f>ESCYLD1!BO230*VLOOKUP(ESCYLD2!BO$4,'[1]INTERNAL PARAMETERS-1'!$B$5:$J$44,5,FALSE)*VLOOKUP(ESCYLD2!BO$4,'[1]INTERNAL PARAMETERS-1'!$B$5:$J$44,6,FALSE)*VLOOKUP(ESCYLD2!BO$4,'[1]INTERNAL PARAMETERS-1'!$B$5:$J$44,3,FALSE) + ESCYLD1!BO230*(1-VLOOKUP(ESCYLD2!BO$4,'[1]INTERNAL PARAMETERS-1'!$B$5:$J$44,5,FALSE))*VLOOKUP(ESCYLD2!BO$4,'[1]INTERNAL PARAMETERS-1'!$B$5:$J$44,8,FALSE)*VLOOKUP(ESCYLD2!BO$4,'[1]INTERNAL PARAMETERS-1'!$B$5:$J$44,3,FALSE)</f>
        <v>0</v>
      </c>
      <c r="BP230" s="52">
        <f>ESCYLD1!BP230*VLOOKUP(ESCYLD2!BP$4,'[1]INTERNAL PARAMETERS-1'!$B$5:$J$44,5,FALSE)*VLOOKUP(ESCYLD2!BP$4,'[1]INTERNAL PARAMETERS-1'!$B$5:$J$44,6,FALSE)*VLOOKUP(ESCYLD2!BP$4,'[1]INTERNAL PARAMETERS-1'!$B$5:$J$44,3,FALSE) + ESCYLD1!BP230*(1-VLOOKUP(ESCYLD2!BP$4,'[1]INTERNAL PARAMETERS-1'!$B$5:$J$44,5,FALSE))*VLOOKUP(ESCYLD2!BP$4,'[1]INTERNAL PARAMETERS-1'!$B$5:$J$44,8,FALSE)*VLOOKUP(ESCYLD2!BP$4,'[1]INTERNAL PARAMETERS-1'!$B$5:$J$44,3,FALSE)</f>
        <v>0</v>
      </c>
      <c r="BQ230" s="52">
        <f>ESCYLD1!BQ230*VLOOKUP(ESCYLD2!BQ$4,'[1]INTERNAL PARAMETERS-1'!$B$5:$J$44,5,FALSE)*VLOOKUP(ESCYLD2!BQ$4,'[1]INTERNAL PARAMETERS-1'!$B$5:$J$44,6,FALSE)*VLOOKUP(ESCYLD2!BQ$4,'[1]INTERNAL PARAMETERS-1'!$B$5:$J$44,3,FALSE) + ESCYLD1!BQ230*(1-VLOOKUP(ESCYLD2!BQ$4,'[1]INTERNAL PARAMETERS-1'!$B$5:$J$44,5,FALSE))*VLOOKUP(ESCYLD2!BQ$4,'[1]INTERNAL PARAMETERS-1'!$B$5:$J$44,8,FALSE)*VLOOKUP(ESCYLD2!BQ$4,'[1]INTERNAL PARAMETERS-1'!$B$5:$J$44,3,FALSE)</f>
        <v>0</v>
      </c>
      <c r="BR230" s="52">
        <f>ESCYLD1!BR230*VLOOKUP(ESCYLD2!BR$4,'[1]INTERNAL PARAMETERS-1'!$B$5:$J$44,5,FALSE)*VLOOKUP(ESCYLD2!BR$4,'[1]INTERNAL PARAMETERS-1'!$B$5:$J$44,6,FALSE)*VLOOKUP(ESCYLD2!BR$4,'[1]INTERNAL PARAMETERS-1'!$B$5:$J$44,3,FALSE) + ESCYLD1!BR230*(1-VLOOKUP(ESCYLD2!BR$4,'[1]INTERNAL PARAMETERS-1'!$B$5:$J$44,5,FALSE))*VLOOKUP(ESCYLD2!BR$4,'[1]INTERNAL PARAMETERS-1'!$B$5:$J$44,8,FALSE)*VLOOKUP(ESCYLD2!BR$4,'[1]INTERNAL PARAMETERS-1'!$B$5:$J$44,3,FALSE)</f>
        <v>0</v>
      </c>
      <c r="BS230" s="52">
        <f>ESCYLD1!BS230*VLOOKUP(ESCYLD2!BS$4,'[1]INTERNAL PARAMETERS-1'!$B$5:$J$44,5,FALSE)*VLOOKUP(ESCYLD2!BS$4,'[1]INTERNAL PARAMETERS-1'!$B$5:$J$44,6,FALSE)*VLOOKUP(ESCYLD2!BS$4,'[1]INTERNAL PARAMETERS-1'!$B$5:$J$44,3,FALSE) + ESCYLD1!BS230*(1-VLOOKUP(ESCYLD2!BS$4,'[1]INTERNAL PARAMETERS-1'!$B$5:$J$44,5,FALSE))*VLOOKUP(ESCYLD2!BS$4,'[1]INTERNAL PARAMETERS-1'!$B$5:$J$44,8,FALSE)*VLOOKUP(ESCYLD2!BS$4,'[1]INTERNAL PARAMETERS-1'!$B$5:$J$44,3,FALSE)</f>
        <v>0</v>
      </c>
      <c r="BT230" s="52">
        <f>ESCYLD1!BT230*VLOOKUP(ESCYLD2!BT$4,'[1]INTERNAL PARAMETERS-1'!$B$5:$J$44,5,FALSE)*VLOOKUP(ESCYLD2!BT$4,'[1]INTERNAL PARAMETERS-1'!$B$5:$J$44,6,FALSE)*VLOOKUP(ESCYLD2!BT$4,'[1]INTERNAL PARAMETERS-1'!$B$5:$J$44,3,FALSE) + ESCYLD1!BT230*(1-VLOOKUP(ESCYLD2!BT$4,'[1]INTERNAL PARAMETERS-1'!$B$5:$J$44,5,FALSE))*VLOOKUP(ESCYLD2!BT$4,'[1]INTERNAL PARAMETERS-1'!$B$5:$J$44,8,FALSE)*VLOOKUP(ESCYLD2!BT$4,'[1]INTERNAL PARAMETERS-1'!$B$5:$J$44,3,FALSE)</f>
        <v>0</v>
      </c>
      <c r="BU230" s="52">
        <f>ESCYLD1!BU230*VLOOKUP(ESCYLD2!BU$4,'[1]INTERNAL PARAMETERS-1'!$B$5:$J$44,5,FALSE)*VLOOKUP(ESCYLD2!BU$4,'[1]INTERNAL PARAMETERS-1'!$B$5:$J$44,6,FALSE)*VLOOKUP(ESCYLD2!BU$4,'[1]INTERNAL PARAMETERS-1'!$B$5:$J$44,3,FALSE) + ESCYLD1!BU230*(1-VLOOKUP(ESCYLD2!BU$4,'[1]INTERNAL PARAMETERS-1'!$B$5:$J$44,5,FALSE))*VLOOKUP(ESCYLD2!BU$4,'[1]INTERNAL PARAMETERS-1'!$B$5:$J$44,8,FALSE)*VLOOKUP(ESCYLD2!BU$4,'[1]INTERNAL PARAMETERS-1'!$B$5:$J$44,3,FALSE)</f>
        <v>0</v>
      </c>
      <c r="BV230" s="52">
        <f>ESCYLD1!BV230*VLOOKUP(ESCYLD2!BV$4,'[1]INTERNAL PARAMETERS-1'!$B$5:$J$44,5,FALSE)*VLOOKUP(ESCYLD2!BV$4,'[1]INTERNAL PARAMETERS-1'!$B$5:$J$44,6,FALSE)*VLOOKUP(ESCYLD2!BV$4,'[1]INTERNAL PARAMETERS-1'!$B$5:$J$44,3,FALSE) + ESCYLD1!BV230*(1-VLOOKUP(ESCYLD2!BV$4,'[1]INTERNAL PARAMETERS-1'!$B$5:$J$44,5,FALSE))*VLOOKUP(ESCYLD2!BV$4,'[1]INTERNAL PARAMETERS-1'!$B$5:$J$44,8,FALSE)*VLOOKUP(ESCYLD2!BV$4,'[1]INTERNAL PARAMETERS-1'!$B$5:$J$44,3,FALSE)</f>
        <v>0</v>
      </c>
      <c r="BW230" s="52">
        <f>ESCYLD1!BW230*VLOOKUP(ESCYLD2!BW$4,'[1]INTERNAL PARAMETERS-1'!$B$5:$J$44,5,FALSE)*VLOOKUP(ESCYLD2!BW$4,'[1]INTERNAL PARAMETERS-1'!$B$5:$J$44,6,FALSE)*VLOOKUP(ESCYLD2!BW$4,'[1]INTERNAL PARAMETERS-1'!$B$5:$J$44,3,FALSE) + ESCYLD1!BW230*(1-VLOOKUP(ESCYLD2!BW$4,'[1]INTERNAL PARAMETERS-1'!$B$5:$J$44,5,FALSE))*VLOOKUP(ESCYLD2!BW$4,'[1]INTERNAL PARAMETERS-1'!$B$5:$J$44,8,FALSE)*VLOOKUP(ESCYLD2!BW$4,'[1]INTERNAL PARAMETERS-1'!$B$5:$J$44,3,FALSE)</f>
        <v>0</v>
      </c>
      <c r="BX230" s="52">
        <f>ESCYLD1!BX230*VLOOKUP(ESCYLD2!BX$4,'[1]INTERNAL PARAMETERS-1'!$B$5:$J$44,5,FALSE)*VLOOKUP(ESCYLD2!BX$4,'[1]INTERNAL PARAMETERS-1'!$B$5:$J$44,6,FALSE)*VLOOKUP(ESCYLD2!BX$4,'[1]INTERNAL PARAMETERS-1'!$B$5:$J$44,3,FALSE) + ESCYLD1!BX230*(1-VLOOKUP(ESCYLD2!BX$4,'[1]INTERNAL PARAMETERS-1'!$B$5:$J$44,5,FALSE))*VLOOKUP(ESCYLD2!BX$4,'[1]INTERNAL PARAMETERS-1'!$B$5:$J$44,8,FALSE)*VLOOKUP(ESCYLD2!BX$4,'[1]INTERNAL PARAMETERS-1'!$B$5:$J$44,3,FALSE)</f>
        <v>0</v>
      </c>
      <c r="BY230" s="52">
        <f>ESCYLD1!BY230*VLOOKUP(ESCYLD2!BY$4,'[1]INTERNAL PARAMETERS-1'!$B$5:$J$44,5,FALSE)*VLOOKUP(ESCYLD2!BY$4,'[1]INTERNAL PARAMETERS-1'!$B$5:$J$44,6,FALSE)*VLOOKUP(ESCYLD2!BY$4,'[1]INTERNAL PARAMETERS-1'!$B$5:$J$44,3,FALSE) + ESCYLD1!BY230*(1-VLOOKUP(ESCYLD2!BY$4,'[1]INTERNAL PARAMETERS-1'!$B$5:$J$44,5,FALSE))*VLOOKUP(ESCYLD2!BY$4,'[1]INTERNAL PARAMETERS-1'!$B$5:$J$44,8,FALSE)*VLOOKUP(ESCYLD2!BY$4,'[1]INTERNAL PARAMETERS-1'!$B$5:$J$44,3,FALSE)</f>
        <v>0</v>
      </c>
      <c r="BZ230" s="52">
        <f>ESCYLD1!BZ230*VLOOKUP(ESCYLD2!BZ$4,'[1]INTERNAL PARAMETERS-1'!$B$5:$J$44,5,FALSE)*VLOOKUP(ESCYLD2!BZ$4,'[1]INTERNAL PARAMETERS-1'!$B$5:$J$44,6,FALSE)*VLOOKUP(ESCYLD2!BZ$4,'[1]INTERNAL PARAMETERS-1'!$B$5:$J$44,3,FALSE) + ESCYLD1!BZ230*(1-VLOOKUP(ESCYLD2!BZ$4,'[1]INTERNAL PARAMETERS-1'!$B$5:$J$44,5,FALSE))*VLOOKUP(ESCYLD2!BZ$4,'[1]INTERNAL PARAMETERS-1'!$B$5:$J$44,8,FALSE)*VLOOKUP(ESCYLD2!BZ$4,'[1]INTERNAL PARAMETERS-1'!$B$5:$J$44,3,FALSE)</f>
        <v>0</v>
      </c>
      <c r="CA230" s="52">
        <f>ESCYLD1!CA230*VLOOKUP(ESCYLD2!CA$4,'[1]INTERNAL PARAMETERS-1'!$B$5:$J$44,5,FALSE)*VLOOKUP(ESCYLD2!CA$4,'[1]INTERNAL PARAMETERS-1'!$B$5:$J$44,6,FALSE)*VLOOKUP(ESCYLD2!CA$4,'[1]INTERNAL PARAMETERS-1'!$B$5:$J$44,3,FALSE) + ESCYLD1!CA230*(1-VLOOKUP(ESCYLD2!CA$4,'[1]INTERNAL PARAMETERS-1'!$B$5:$J$44,5,FALSE))*VLOOKUP(ESCYLD2!CA$4,'[1]INTERNAL PARAMETERS-1'!$B$5:$J$44,8,FALSE)*VLOOKUP(ESCYLD2!CA$4,'[1]INTERNAL PARAMETERS-1'!$B$5:$J$44,3,FALSE)</f>
        <v>0</v>
      </c>
      <c r="CB230" s="52">
        <f>ESCYLD1!CB230*VLOOKUP(ESCYLD2!CB$4,'[1]INTERNAL PARAMETERS-1'!$B$5:$J$44,5,FALSE)*VLOOKUP(ESCYLD2!CB$4,'[1]INTERNAL PARAMETERS-1'!$B$5:$J$44,6,FALSE)*VLOOKUP(ESCYLD2!CB$4,'[1]INTERNAL PARAMETERS-1'!$B$5:$J$44,3,FALSE) + ESCYLD1!CB230*(1-VLOOKUP(ESCYLD2!CB$4,'[1]INTERNAL PARAMETERS-1'!$B$5:$J$44,5,FALSE))*VLOOKUP(ESCYLD2!CB$4,'[1]INTERNAL PARAMETERS-1'!$B$5:$J$44,8,FALSE)*VLOOKUP(ESCYLD2!CB$4,'[1]INTERNAL PARAMETERS-1'!$B$5:$J$44,3,FALSE)</f>
        <v>0</v>
      </c>
      <c r="CC230" s="52">
        <f>ESCYLD1!CC230*VLOOKUP(ESCYLD2!CC$4,'[1]INTERNAL PARAMETERS-1'!$B$5:$J$44,5,FALSE)*VLOOKUP(ESCYLD2!CC$4,'[1]INTERNAL PARAMETERS-1'!$B$5:$J$44,6,FALSE)*VLOOKUP(ESCYLD2!CC$4,'[1]INTERNAL PARAMETERS-1'!$B$5:$J$44,3,FALSE) + ESCYLD1!CC230*(1-VLOOKUP(ESCYLD2!CC$4,'[1]INTERNAL PARAMETERS-1'!$B$5:$J$44,5,FALSE))*VLOOKUP(ESCYLD2!CC$4,'[1]INTERNAL PARAMETERS-1'!$B$5:$J$44,8,FALSE)*VLOOKUP(ESCYLD2!CC$4,'[1]INTERNAL PARAMETERS-1'!$B$5:$J$44,3,FALSE)</f>
        <v>0</v>
      </c>
      <c r="CD230" s="52">
        <f>ESCYLD1!CD230*VLOOKUP(ESCYLD2!CD$4,'[1]INTERNAL PARAMETERS-1'!$B$5:$J$44,5,FALSE)*VLOOKUP(ESCYLD2!CD$4,'[1]INTERNAL PARAMETERS-1'!$B$5:$J$44,6,FALSE)*VLOOKUP(ESCYLD2!CD$4,'[1]INTERNAL PARAMETERS-1'!$B$5:$J$44,3,FALSE) + ESCYLD1!CD230*(1-VLOOKUP(ESCYLD2!CD$4,'[1]INTERNAL PARAMETERS-1'!$B$5:$J$44,5,FALSE))*VLOOKUP(ESCYLD2!CD$4,'[1]INTERNAL PARAMETERS-1'!$B$5:$J$44,8,FALSE)*VLOOKUP(ESCYLD2!CD$4,'[1]INTERNAL PARAMETERS-1'!$B$5:$J$44,3,FALSE)</f>
        <v>0</v>
      </c>
      <c r="CE230" s="52">
        <f>ESCYLD1!CE230*VLOOKUP(ESCYLD2!CE$4,'[1]INTERNAL PARAMETERS-1'!$B$5:$J$44,5,FALSE)*VLOOKUP(ESCYLD2!CE$4,'[1]INTERNAL PARAMETERS-1'!$B$5:$J$44,6,FALSE)*VLOOKUP(ESCYLD2!CE$4,'[1]INTERNAL PARAMETERS-1'!$B$5:$J$44,3,FALSE) + ESCYLD1!CE230*(1-VLOOKUP(ESCYLD2!CE$4,'[1]INTERNAL PARAMETERS-1'!$B$5:$J$44,5,FALSE))*VLOOKUP(ESCYLD2!CE$4,'[1]INTERNAL PARAMETERS-1'!$B$5:$J$44,8,FALSE)*VLOOKUP(ESCYLD2!CE$4,'[1]INTERNAL PARAMETERS-1'!$B$5:$J$44,3,FALSE)</f>
        <v>0</v>
      </c>
      <c r="CF230" s="52">
        <f>ESCYLD1!CF230*VLOOKUP(ESCYLD2!CF$4,'[1]INTERNAL PARAMETERS-1'!$B$5:$J$44,5,FALSE)*VLOOKUP(ESCYLD2!CF$4,'[1]INTERNAL PARAMETERS-1'!$B$5:$J$44,6,FALSE)*VLOOKUP(ESCYLD2!CF$4,'[1]INTERNAL PARAMETERS-1'!$B$5:$J$44,3,FALSE) + ESCYLD1!CF230*(1-VLOOKUP(ESCYLD2!CF$4,'[1]INTERNAL PARAMETERS-1'!$B$5:$J$44,5,FALSE))*VLOOKUP(ESCYLD2!CF$4,'[1]INTERNAL PARAMETERS-1'!$B$5:$J$44,8,FALSE)*VLOOKUP(ESCYLD2!CF$4,'[1]INTERNAL PARAMETERS-1'!$B$5:$J$44,3,FALSE)</f>
        <v>0</v>
      </c>
      <c r="CG230" s="52">
        <f>ESCYLD1!CG230*VLOOKUP(ESCYLD2!CG$4,'[1]INTERNAL PARAMETERS-1'!$B$5:$J$44,5,FALSE)*VLOOKUP(ESCYLD2!CG$4,'[1]INTERNAL PARAMETERS-1'!$B$5:$J$44,6,FALSE)*VLOOKUP(ESCYLD2!CG$4,'[1]INTERNAL PARAMETERS-1'!$B$5:$J$44,3,FALSE) + ESCYLD1!CG230*(1-VLOOKUP(ESCYLD2!CG$4,'[1]INTERNAL PARAMETERS-1'!$B$5:$J$44,5,FALSE))*VLOOKUP(ESCYLD2!CG$4,'[1]INTERNAL PARAMETERS-1'!$B$5:$J$44,8,FALSE)*VLOOKUP(ESCYLD2!CG$4,'[1]INTERNAL PARAMETERS-1'!$B$5:$J$44,3,FALSE)</f>
        <v>0</v>
      </c>
      <c r="CH230" s="51">
        <f>ESCYLD1!CH230*VLOOKUP(ESCYLD2!CH$4,'[1]INTERNAL PARAMETERS-1'!$B$5:$J$44,5,FALSE)*VLOOKUP(ESCYLD2!CH$4,'[1]INTERNAL PARAMETERS-1'!$B$5:$J$44,6,FALSE)*VLOOKUP(ESCYLD2!CH$4,'[1]INTERNAL PARAMETERS-1'!$B$5:$J$44,3,FALSE) + ESCYLD1!CH230*(1-VLOOKUP(ESCYLD2!CH$4,'[1]INTERNAL PARAMETERS-1'!$B$5:$J$44,5,FALSE))*VLOOKUP(ESCYLD2!CH$4,'[1]INTERNAL PARAMETERS-1'!$B$5:$J$44,8,FALSE)*VLOOKUP(ESCYLD2!CH$4,'[1]INTERNAL PARAMETERS-1'!$B$5:$J$44,3,FALSE)</f>
        <v>0</v>
      </c>
      <c r="CJ230" s="53">
        <f t="shared" si="6"/>
        <v>0</v>
      </c>
      <c r="CK230" s="51">
        <f t="shared" si="7"/>
        <v>0</v>
      </c>
    </row>
    <row r="231" spans="2:89" x14ac:dyDescent="0.5">
      <c r="B231" s="66" t="s">
        <v>6</v>
      </c>
      <c r="C231" s="65" t="s">
        <v>90</v>
      </c>
      <c r="D231" s="65" t="s">
        <v>79</v>
      </c>
      <c r="E231" s="151">
        <f>ESC!AF231</f>
        <v>0</v>
      </c>
      <c r="F231" s="67">
        <f>'[1]INTERNAL PARAMETERS-1'!M15</f>
        <v>34.72</v>
      </c>
      <c r="G231" s="53">
        <f>ESCYLD1!G231*VLOOKUP(ESCYLD2!G$4,'[1]INTERNAL PARAMETERS-1'!$B$5:$J$44,5,FALSE)*VLOOKUP(ESCYLD2!G$4,'[1]INTERNAL PARAMETERS-1'!$B$5:$J$44,7,FALSE)*ESCYLD2!$F231 + ESCYLD1!G231*(1-VLOOKUP(ESCYLD2!G$4,'[1]INTERNAL PARAMETERS-1'!$B$5:$J$44,5,FALSE))*VLOOKUP(ESCYLD2!G$4,'[1]INTERNAL PARAMETERS-1'!$B$5:$J$44,9,FALSE)*ESCYLD2!$F231</f>
        <v>0</v>
      </c>
      <c r="H231" s="52">
        <f>ESCYLD1!H231*VLOOKUP(ESCYLD2!H$4,'[1]INTERNAL PARAMETERS-1'!$B$5:$J$44,5,FALSE)*VLOOKUP(ESCYLD2!H$4,'[1]INTERNAL PARAMETERS-1'!$B$5:$J$44,7,FALSE)*ESCYLD2!$F231 + ESCYLD1!H231*(1-VLOOKUP(ESCYLD2!H$4,'[1]INTERNAL PARAMETERS-1'!$B$5:$J$44,5,FALSE))*VLOOKUP(ESCYLD2!H$4,'[1]INTERNAL PARAMETERS-1'!$B$5:$J$44,9,FALSE)*ESCYLD2!$F231</f>
        <v>0</v>
      </c>
      <c r="I231" s="52">
        <f>ESCYLD1!I231*VLOOKUP(ESCYLD2!I$4,'[1]INTERNAL PARAMETERS-1'!$B$5:$J$44,5,FALSE)*VLOOKUP(ESCYLD2!I$4,'[1]INTERNAL PARAMETERS-1'!$B$5:$J$44,7,FALSE)*ESCYLD2!$F231 + ESCYLD1!I231*(1-VLOOKUP(ESCYLD2!I$4,'[1]INTERNAL PARAMETERS-1'!$B$5:$J$44,5,FALSE))*VLOOKUP(ESCYLD2!I$4,'[1]INTERNAL PARAMETERS-1'!$B$5:$J$44,9,FALSE)*ESCYLD2!$F231</f>
        <v>0</v>
      </c>
      <c r="J231" s="52">
        <f>ESCYLD1!J231*VLOOKUP(ESCYLD2!J$4,'[1]INTERNAL PARAMETERS-1'!$B$5:$J$44,5,FALSE)*VLOOKUP(ESCYLD2!J$4,'[1]INTERNAL PARAMETERS-1'!$B$5:$J$44,7,FALSE)*ESCYLD2!$F231 + ESCYLD1!J231*(1-VLOOKUP(ESCYLD2!J$4,'[1]INTERNAL PARAMETERS-1'!$B$5:$J$44,5,FALSE))*VLOOKUP(ESCYLD2!J$4,'[1]INTERNAL PARAMETERS-1'!$B$5:$J$44,9,FALSE)*ESCYLD2!$F231</f>
        <v>0</v>
      </c>
      <c r="K231" s="52">
        <f>ESCYLD1!K231*VLOOKUP(ESCYLD2!K$4,'[1]INTERNAL PARAMETERS-1'!$B$5:$J$44,5,FALSE)*VLOOKUP(ESCYLD2!K$4,'[1]INTERNAL PARAMETERS-1'!$B$5:$J$44,7,FALSE)*ESCYLD2!$F231 + ESCYLD1!K231*(1-VLOOKUP(ESCYLD2!K$4,'[1]INTERNAL PARAMETERS-1'!$B$5:$J$44,5,FALSE))*VLOOKUP(ESCYLD2!K$4,'[1]INTERNAL PARAMETERS-1'!$B$5:$J$44,9,FALSE)*ESCYLD2!$F231</f>
        <v>0</v>
      </c>
      <c r="L231" s="52">
        <f>ESCYLD1!L231*VLOOKUP(ESCYLD2!L$4,'[1]INTERNAL PARAMETERS-1'!$B$5:$J$44,5,FALSE)*VLOOKUP(ESCYLD2!L$4,'[1]INTERNAL PARAMETERS-1'!$B$5:$J$44,7,FALSE)*ESCYLD2!$F231 + ESCYLD1!L231*(1-VLOOKUP(ESCYLD2!L$4,'[1]INTERNAL PARAMETERS-1'!$B$5:$J$44,5,FALSE))*VLOOKUP(ESCYLD2!L$4,'[1]INTERNAL PARAMETERS-1'!$B$5:$J$44,9,FALSE)*ESCYLD2!$F231</f>
        <v>0</v>
      </c>
      <c r="M231" s="52">
        <f>ESCYLD1!M231*VLOOKUP(ESCYLD2!M$4,'[1]INTERNAL PARAMETERS-1'!$B$5:$J$44,5,FALSE)*VLOOKUP(ESCYLD2!M$4,'[1]INTERNAL PARAMETERS-1'!$B$5:$J$44,7,FALSE)*ESCYLD2!$F231 + ESCYLD1!M231*(1-VLOOKUP(ESCYLD2!M$4,'[1]INTERNAL PARAMETERS-1'!$B$5:$J$44,5,FALSE))*VLOOKUP(ESCYLD2!M$4,'[1]INTERNAL PARAMETERS-1'!$B$5:$J$44,9,FALSE)*ESCYLD2!$F231</f>
        <v>0</v>
      </c>
      <c r="N231" s="52">
        <f>ESCYLD1!N231*VLOOKUP(ESCYLD2!N$4,'[1]INTERNAL PARAMETERS-1'!$B$5:$J$44,5,FALSE)*VLOOKUP(ESCYLD2!N$4,'[1]INTERNAL PARAMETERS-1'!$B$5:$J$44,7,FALSE)*ESCYLD2!$F231 + ESCYLD1!N231*(1-VLOOKUP(ESCYLD2!N$4,'[1]INTERNAL PARAMETERS-1'!$B$5:$J$44,5,FALSE))*VLOOKUP(ESCYLD2!N$4,'[1]INTERNAL PARAMETERS-1'!$B$5:$J$44,9,FALSE)*ESCYLD2!$F231</f>
        <v>0</v>
      </c>
      <c r="O231" s="52">
        <f>ESCYLD1!O231*VLOOKUP(ESCYLD2!O$4,'[1]INTERNAL PARAMETERS-1'!$B$5:$J$44,5,FALSE)*VLOOKUP(ESCYLD2!O$4,'[1]INTERNAL PARAMETERS-1'!$B$5:$J$44,7,FALSE)*ESCYLD2!$F231 + ESCYLD1!O231*(1-VLOOKUP(ESCYLD2!O$4,'[1]INTERNAL PARAMETERS-1'!$B$5:$J$44,5,FALSE))*VLOOKUP(ESCYLD2!O$4,'[1]INTERNAL PARAMETERS-1'!$B$5:$J$44,9,FALSE)*ESCYLD2!$F231</f>
        <v>0</v>
      </c>
      <c r="P231" s="52">
        <f>ESCYLD1!P231*VLOOKUP(ESCYLD2!P$4,'[1]INTERNAL PARAMETERS-1'!$B$5:$J$44,5,FALSE)*VLOOKUP(ESCYLD2!P$4,'[1]INTERNAL PARAMETERS-1'!$B$5:$J$44,7,FALSE)*ESCYLD2!$F231 + ESCYLD1!P231*(1-VLOOKUP(ESCYLD2!P$4,'[1]INTERNAL PARAMETERS-1'!$B$5:$J$44,5,FALSE))*VLOOKUP(ESCYLD2!P$4,'[1]INTERNAL PARAMETERS-1'!$B$5:$J$44,9,FALSE)*ESCYLD2!$F231</f>
        <v>0</v>
      </c>
      <c r="Q231" s="52">
        <f>ESCYLD1!Q231*VLOOKUP(ESCYLD2!Q$4,'[1]INTERNAL PARAMETERS-1'!$B$5:$J$44,5,FALSE)*VLOOKUP(ESCYLD2!Q$4,'[1]INTERNAL PARAMETERS-1'!$B$5:$J$44,7,FALSE)*ESCYLD2!$F231 + ESCYLD1!Q231*(1-VLOOKUP(ESCYLD2!Q$4,'[1]INTERNAL PARAMETERS-1'!$B$5:$J$44,5,FALSE))*VLOOKUP(ESCYLD2!Q$4,'[1]INTERNAL PARAMETERS-1'!$B$5:$J$44,9,FALSE)*ESCYLD2!$F231</f>
        <v>0</v>
      </c>
      <c r="R231" s="52">
        <f>ESCYLD1!R231*VLOOKUP(ESCYLD2!R$4,'[1]INTERNAL PARAMETERS-1'!$B$5:$J$44,5,FALSE)*VLOOKUP(ESCYLD2!R$4,'[1]INTERNAL PARAMETERS-1'!$B$5:$J$44,7,FALSE)*ESCYLD2!$F231 + ESCYLD1!R231*(1-VLOOKUP(ESCYLD2!R$4,'[1]INTERNAL PARAMETERS-1'!$B$5:$J$44,5,FALSE))*VLOOKUP(ESCYLD2!R$4,'[1]INTERNAL PARAMETERS-1'!$B$5:$J$44,9,FALSE)*ESCYLD2!$F231</f>
        <v>0</v>
      </c>
      <c r="S231" s="52">
        <f>ESCYLD1!S231*VLOOKUP(ESCYLD2!S$4,'[1]INTERNAL PARAMETERS-1'!$B$5:$J$44,5,FALSE)*VLOOKUP(ESCYLD2!S$4,'[1]INTERNAL PARAMETERS-1'!$B$5:$J$44,7,FALSE)*ESCYLD2!$F231 + ESCYLD1!S231*(1-VLOOKUP(ESCYLD2!S$4,'[1]INTERNAL PARAMETERS-1'!$B$5:$J$44,5,FALSE))*VLOOKUP(ESCYLD2!S$4,'[1]INTERNAL PARAMETERS-1'!$B$5:$J$44,9,FALSE)*ESCYLD2!$F231</f>
        <v>0</v>
      </c>
      <c r="T231" s="52">
        <f>ESCYLD1!T231*VLOOKUP(ESCYLD2!T$4,'[1]INTERNAL PARAMETERS-1'!$B$5:$J$44,5,FALSE)*VLOOKUP(ESCYLD2!T$4,'[1]INTERNAL PARAMETERS-1'!$B$5:$J$44,7,FALSE)*ESCYLD2!$F231 + ESCYLD1!T231*(1-VLOOKUP(ESCYLD2!T$4,'[1]INTERNAL PARAMETERS-1'!$B$5:$J$44,5,FALSE))*VLOOKUP(ESCYLD2!T$4,'[1]INTERNAL PARAMETERS-1'!$B$5:$J$44,9,FALSE)*ESCYLD2!$F231</f>
        <v>0</v>
      </c>
      <c r="U231" s="52">
        <f>ESCYLD1!U231*VLOOKUP(ESCYLD2!U$4,'[1]INTERNAL PARAMETERS-1'!$B$5:$J$44,5,FALSE)*VLOOKUP(ESCYLD2!U$4,'[1]INTERNAL PARAMETERS-1'!$B$5:$J$44,7,FALSE)*ESCYLD2!$F231 + ESCYLD1!U231*(1-VLOOKUP(ESCYLD2!U$4,'[1]INTERNAL PARAMETERS-1'!$B$5:$J$44,5,FALSE))*VLOOKUP(ESCYLD2!U$4,'[1]INTERNAL PARAMETERS-1'!$B$5:$J$44,9,FALSE)*ESCYLD2!$F231</f>
        <v>0</v>
      </c>
      <c r="V231" s="52">
        <f>ESCYLD1!V231*VLOOKUP(ESCYLD2!V$4,'[1]INTERNAL PARAMETERS-1'!$B$5:$J$44,5,FALSE)*VLOOKUP(ESCYLD2!V$4,'[1]INTERNAL PARAMETERS-1'!$B$5:$J$44,7,FALSE)*ESCYLD2!$F231 + ESCYLD1!V231*(1-VLOOKUP(ESCYLD2!V$4,'[1]INTERNAL PARAMETERS-1'!$B$5:$J$44,5,FALSE))*VLOOKUP(ESCYLD2!V$4,'[1]INTERNAL PARAMETERS-1'!$B$5:$J$44,9,FALSE)*ESCYLD2!$F231</f>
        <v>0</v>
      </c>
      <c r="W231" s="52">
        <f>ESCYLD1!W231*VLOOKUP(ESCYLD2!W$4,'[1]INTERNAL PARAMETERS-1'!$B$5:$J$44,5,FALSE)*VLOOKUP(ESCYLD2!W$4,'[1]INTERNAL PARAMETERS-1'!$B$5:$J$44,7,FALSE)*ESCYLD2!$F231 + ESCYLD1!W231*(1-VLOOKUP(ESCYLD2!W$4,'[1]INTERNAL PARAMETERS-1'!$B$5:$J$44,5,FALSE))*VLOOKUP(ESCYLD2!W$4,'[1]INTERNAL PARAMETERS-1'!$B$5:$J$44,9,FALSE)*ESCYLD2!$F231</f>
        <v>0</v>
      </c>
      <c r="X231" s="52">
        <f>ESCYLD1!X231*VLOOKUP(ESCYLD2!X$4,'[1]INTERNAL PARAMETERS-1'!$B$5:$J$44,5,FALSE)*VLOOKUP(ESCYLD2!X$4,'[1]INTERNAL PARAMETERS-1'!$B$5:$J$44,7,FALSE)*ESCYLD2!$F231 + ESCYLD1!X231*(1-VLOOKUP(ESCYLD2!X$4,'[1]INTERNAL PARAMETERS-1'!$B$5:$J$44,5,FALSE))*VLOOKUP(ESCYLD2!X$4,'[1]INTERNAL PARAMETERS-1'!$B$5:$J$44,9,FALSE)*ESCYLD2!$F231</f>
        <v>0</v>
      </c>
      <c r="Y231" s="52">
        <f>ESCYLD1!Y231*VLOOKUP(ESCYLD2!Y$4,'[1]INTERNAL PARAMETERS-1'!$B$5:$J$44,5,FALSE)*VLOOKUP(ESCYLD2!Y$4,'[1]INTERNAL PARAMETERS-1'!$B$5:$J$44,7,FALSE)*ESCYLD2!$F231 + ESCYLD1!Y231*(1-VLOOKUP(ESCYLD2!Y$4,'[1]INTERNAL PARAMETERS-1'!$B$5:$J$44,5,FALSE))*VLOOKUP(ESCYLD2!Y$4,'[1]INTERNAL PARAMETERS-1'!$B$5:$J$44,9,FALSE)*ESCYLD2!$F231</f>
        <v>0</v>
      </c>
      <c r="Z231" s="52">
        <f>ESCYLD1!Z231*VLOOKUP(ESCYLD2!Z$4,'[1]INTERNAL PARAMETERS-1'!$B$5:$J$44,5,FALSE)*VLOOKUP(ESCYLD2!Z$4,'[1]INTERNAL PARAMETERS-1'!$B$5:$J$44,7,FALSE)*ESCYLD2!$F231 + ESCYLD1!Z231*(1-VLOOKUP(ESCYLD2!Z$4,'[1]INTERNAL PARAMETERS-1'!$B$5:$J$44,5,FALSE))*VLOOKUP(ESCYLD2!Z$4,'[1]INTERNAL PARAMETERS-1'!$B$5:$J$44,9,FALSE)*ESCYLD2!$F231</f>
        <v>0</v>
      </c>
      <c r="AA231" s="52">
        <f>ESCYLD1!AA231*VLOOKUP(ESCYLD2!AA$4,'[1]INTERNAL PARAMETERS-1'!$B$5:$J$44,5,FALSE)*VLOOKUP(ESCYLD2!AA$4,'[1]INTERNAL PARAMETERS-1'!$B$5:$J$44,7,FALSE)*ESCYLD2!$F231 + ESCYLD1!AA231*(1-VLOOKUP(ESCYLD2!AA$4,'[1]INTERNAL PARAMETERS-1'!$B$5:$J$44,5,FALSE))*VLOOKUP(ESCYLD2!AA$4,'[1]INTERNAL PARAMETERS-1'!$B$5:$J$44,9,FALSE)*ESCYLD2!$F231</f>
        <v>0</v>
      </c>
      <c r="AB231" s="52">
        <f>ESCYLD1!AB231*VLOOKUP(ESCYLD2!AB$4,'[1]INTERNAL PARAMETERS-1'!$B$5:$J$44,5,FALSE)*VLOOKUP(ESCYLD2!AB$4,'[1]INTERNAL PARAMETERS-1'!$B$5:$J$44,7,FALSE)*ESCYLD2!$F231 + ESCYLD1!AB231*(1-VLOOKUP(ESCYLD2!AB$4,'[1]INTERNAL PARAMETERS-1'!$B$5:$J$44,5,FALSE))*VLOOKUP(ESCYLD2!AB$4,'[1]INTERNAL PARAMETERS-1'!$B$5:$J$44,9,FALSE)*ESCYLD2!$F231</f>
        <v>0</v>
      </c>
      <c r="AC231" s="52">
        <f>ESCYLD1!AC231*VLOOKUP(ESCYLD2!AC$4,'[1]INTERNAL PARAMETERS-1'!$B$5:$J$44,5,FALSE)*VLOOKUP(ESCYLD2!AC$4,'[1]INTERNAL PARAMETERS-1'!$B$5:$J$44,7,FALSE)*ESCYLD2!$F231 + ESCYLD1!AC231*(1-VLOOKUP(ESCYLD2!AC$4,'[1]INTERNAL PARAMETERS-1'!$B$5:$J$44,5,FALSE))*VLOOKUP(ESCYLD2!AC$4,'[1]INTERNAL PARAMETERS-1'!$B$5:$J$44,9,FALSE)*ESCYLD2!$F231</f>
        <v>0</v>
      </c>
      <c r="AD231" s="52">
        <f>ESCYLD1!AD231*VLOOKUP(ESCYLD2!AD$4,'[1]INTERNAL PARAMETERS-1'!$B$5:$J$44,5,FALSE)*VLOOKUP(ESCYLD2!AD$4,'[1]INTERNAL PARAMETERS-1'!$B$5:$J$44,7,FALSE)*ESCYLD2!$F231 + ESCYLD1!AD231*(1-VLOOKUP(ESCYLD2!AD$4,'[1]INTERNAL PARAMETERS-1'!$B$5:$J$44,5,FALSE))*VLOOKUP(ESCYLD2!AD$4,'[1]INTERNAL PARAMETERS-1'!$B$5:$J$44,9,FALSE)*ESCYLD2!$F231</f>
        <v>0</v>
      </c>
      <c r="AE231" s="52">
        <f>ESCYLD1!AE231*VLOOKUP(ESCYLD2!AE$4,'[1]INTERNAL PARAMETERS-1'!$B$5:$J$44,5,FALSE)*VLOOKUP(ESCYLD2!AE$4,'[1]INTERNAL PARAMETERS-1'!$B$5:$J$44,7,FALSE)*ESCYLD2!$F231 + ESCYLD1!AE231*(1-VLOOKUP(ESCYLD2!AE$4,'[1]INTERNAL PARAMETERS-1'!$B$5:$J$44,5,FALSE))*VLOOKUP(ESCYLD2!AE$4,'[1]INTERNAL PARAMETERS-1'!$B$5:$J$44,9,FALSE)*ESCYLD2!$F231</f>
        <v>0</v>
      </c>
      <c r="AF231" s="52">
        <f>ESCYLD1!AF231*VLOOKUP(ESCYLD2!AF$4,'[1]INTERNAL PARAMETERS-1'!$B$5:$J$44,5,FALSE)*VLOOKUP(ESCYLD2!AF$4,'[1]INTERNAL PARAMETERS-1'!$B$5:$J$44,7,FALSE)*ESCYLD2!$F231 + ESCYLD1!AF231*(1-VLOOKUP(ESCYLD2!AF$4,'[1]INTERNAL PARAMETERS-1'!$B$5:$J$44,5,FALSE))*VLOOKUP(ESCYLD2!AF$4,'[1]INTERNAL PARAMETERS-1'!$B$5:$J$44,9,FALSE)*ESCYLD2!$F231</f>
        <v>0</v>
      </c>
      <c r="AG231" s="52">
        <f>ESCYLD1!AG231*VLOOKUP(ESCYLD2!AG$4,'[1]INTERNAL PARAMETERS-1'!$B$5:$J$44,5,FALSE)*VLOOKUP(ESCYLD2!AG$4,'[1]INTERNAL PARAMETERS-1'!$B$5:$J$44,7,FALSE)*ESCYLD2!$F231 + ESCYLD1!AG231*(1-VLOOKUP(ESCYLD2!AG$4,'[1]INTERNAL PARAMETERS-1'!$B$5:$J$44,5,FALSE))*VLOOKUP(ESCYLD2!AG$4,'[1]INTERNAL PARAMETERS-1'!$B$5:$J$44,9,FALSE)*ESCYLD2!$F231</f>
        <v>0</v>
      </c>
      <c r="AH231" s="52">
        <f>ESCYLD1!AH231*VLOOKUP(ESCYLD2!AH$4,'[1]INTERNAL PARAMETERS-1'!$B$5:$J$44,5,FALSE)*VLOOKUP(ESCYLD2!AH$4,'[1]INTERNAL PARAMETERS-1'!$B$5:$J$44,7,FALSE)*ESCYLD2!$F231 + ESCYLD1!AH231*(1-VLOOKUP(ESCYLD2!AH$4,'[1]INTERNAL PARAMETERS-1'!$B$5:$J$44,5,FALSE))*VLOOKUP(ESCYLD2!AH$4,'[1]INTERNAL PARAMETERS-1'!$B$5:$J$44,9,FALSE)*ESCYLD2!$F231</f>
        <v>0</v>
      </c>
      <c r="AI231" s="52">
        <f>ESCYLD1!AI231*VLOOKUP(ESCYLD2!AI$4,'[1]INTERNAL PARAMETERS-1'!$B$5:$J$44,5,FALSE)*VLOOKUP(ESCYLD2!AI$4,'[1]INTERNAL PARAMETERS-1'!$B$5:$J$44,7,FALSE)*ESCYLD2!$F231 + ESCYLD1!AI231*(1-VLOOKUP(ESCYLD2!AI$4,'[1]INTERNAL PARAMETERS-1'!$B$5:$J$44,5,FALSE))*VLOOKUP(ESCYLD2!AI$4,'[1]INTERNAL PARAMETERS-1'!$B$5:$J$44,9,FALSE)*ESCYLD2!$F231</f>
        <v>0</v>
      </c>
      <c r="AJ231" s="52">
        <f>ESCYLD1!AJ231*VLOOKUP(ESCYLD2!AJ$4,'[1]INTERNAL PARAMETERS-1'!$B$5:$J$44,5,FALSE)*VLOOKUP(ESCYLD2!AJ$4,'[1]INTERNAL PARAMETERS-1'!$B$5:$J$44,7,FALSE)*ESCYLD2!$F231 + ESCYLD1!AJ231*(1-VLOOKUP(ESCYLD2!AJ$4,'[1]INTERNAL PARAMETERS-1'!$B$5:$J$44,5,FALSE))*VLOOKUP(ESCYLD2!AJ$4,'[1]INTERNAL PARAMETERS-1'!$B$5:$J$44,9,FALSE)*ESCYLD2!$F231</f>
        <v>0</v>
      </c>
      <c r="AK231" s="52">
        <f>ESCYLD1!AK231*VLOOKUP(ESCYLD2!AK$4,'[1]INTERNAL PARAMETERS-1'!$B$5:$J$44,5,FALSE)*VLOOKUP(ESCYLD2!AK$4,'[1]INTERNAL PARAMETERS-1'!$B$5:$J$44,7,FALSE)*ESCYLD2!$F231 + ESCYLD1!AK231*(1-VLOOKUP(ESCYLD2!AK$4,'[1]INTERNAL PARAMETERS-1'!$B$5:$J$44,5,FALSE))*VLOOKUP(ESCYLD2!AK$4,'[1]INTERNAL PARAMETERS-1'!$B$5:$J$44,9,FALSE)*ESCYLD2!$F231</f>
        <v>0</v>
      </c>
      <c r="AL231" s="52">
        <f>ESCYLD1!AL231*VLOOKUP(ESCYLD2!AL$4,'[1]INTERNAL PARAMETERS-1'!$B$5:$J$44,5,FALSE)*VLOOKUP(ESCYLD2!AL$4,'[1]INTERNAL PARAMETERS-1'!$B$5:$J$44,7,FALSE)*ESCYLD2!$F231 + ESCYLD1!AL231*(1-VLOOKUP(ESCYLD2!AL$4,'[1]INTERNAL PARAMETERS-1'!$B$5:$J$44,5,FALSE))*VLOOKUP(ESCYLD2!AL$4,'[1]INTERNAL PARAMETERS-1'!$B$5:$J$44,9,FALSE)*ESCYLD2!$F231</f>
        <v>0</v>
      </c>
      <c r="AM231" s="52">
        <f>ESCYLD1!AM231*VLOOKUP(ESCYLD2!AM$4,'[1]INTERNAL PARAMETERS-1'!$B$5:$J$44,5,FALSE)*VLOOKUP(ESCYLD2!AM$4,'[1]INTERNAL PARAMETERS-1'!$B$5:$J$44,7,FALSE)*ESCYLD2!$F231 + ESCYLD1!AM231*(1-VLOOKUP(ESCYLD2!AM$4,'[1]INTERNAL PARAMETERS-1'!$B$5:$J$44,5,FALSE))*VLOOKUP(ESCYLD2!AM$4,'[1]INTERNAL PARAMETERS-1'!$B$5:$J$44,9,FALSE)*ESCYLD2!$F231</f>
        <v>0</v>
      </c>
      <c r="AN231" s="52">
        <f>ESCYLD1!AN231*VLOOKUP(ESCYLD2!AN$4,'[1]INTERNAL PARAMETERS-1'!$B$5:$J$44,5,FALSE)*VLOOKUP(ESCYLD2!AN$4,'[1]INTERNAL PARAMETERS-1'!$B$5:$J$44,7,FALSE)*ESCYLD2!$F231 + ESCYLD1!AN231*(1-VLOOKUP(ESCYLD2!AN$4,'[1]INTERNAL PARAMETERS-1'!$B$5:$J$44,5,FALSE))*VLOOKUP(ESCYLD2!AN$4,'[1]INTERNAL PARAMETERS-1'!$B$5:$J$44,9,FALSE)*ESCYLD2!$F231</f>
        <v>0</v>
      </c>
      <c r="AO231" s="52">
        <f>ESCYLD1!AO231*VLOOKUP(ESCYLD2!AO$4,'[1]INTERNAL PARAMETERS-1'!$B$5:$J$44,5,FALSE)*VLOOKUP(ESCYLD2!AO$4,'[1]INTERNAL PARAMETERS-1'!$B$5:$J$44,7,FALSE)*ESCYLD2!$F231 + ESCYLD1!AO231*(1-VLOOKUP(ESCYLD2!AO$4,'[1]INTERNAL PARAMETERS-1'!$B$5:$J$44,5,FALSE))*VLOOKUP(ESCYLD2!AO$4,'[1]INTERNAL PARAMETERS-1'!$B$5:$J$44,9,FALSE)*ESCYLD2!$F231</f>
        <v>0</v>
      </c>
      <c r="AP231" s="52">
        <f>ESCYLD1!AP231*VLOOKUP(ESCYLD2!AP$4,'[1]INTERNAL PARAMETERS-1'!$B$5:$J$44,5,FALSE)*VLOOKUP(ESCYLD2!AP$4,'[1]INTERNAL PARAMETERS-1'!$B$5:$J$44,7,FALSE)*ESCYLD2!$F231 + ESCYLD1!AP231*(1-VLOOKUP(ESCYLD2!AP$4,'[1]INTERNAL PARAMETERS-1'!$B$5:$J$44,5,FALSE))*VLOOKUP(ESCYLD2!AP$4,'[1]INTERNAL PARAMETERS-1'!$B$5:$J$44,9,FALSE)*ESCYLD2!$F231</f>
        <v>0</v>
      </c>
      <c r="AQ231" s="52">
        <f>ESCYLD1!AQ231*VLOOKUP(ESCYLD2!AQ$4,'[1]INTERNAL PARAMETERS-1'!$B$5:$J$44,5,FALSE)*VLOOKUP(ESCYLD2!AQ$4,'[1]INTERNAL PARAMETERS-1'!$B$5:$J$44,7,FALSE)*ESCYLD2!$F231 + ESCYLD1!AQ231*(1-VLOOKUP(ESCYLD2!AQ$4,'[1]INTERNAL PARAMETERS-1'!$B$5:$J$44,5,FALSE))*VLOOKUP(ESCYLD2!AQ$4,'[1]INTERNAL PARAMETERS-1'!$B$5:$J$44,9,FALSE)*ESCYLD2!$F231</f>
        <v>0</v>
      </c>
      <c r="AR231" s="52">
        <f>ESCYLD1!AR231*VLOOKUP(ESCYLD2!AR$4,'[1]INTERNAL PARAMETERS-1'!$B$5:$J$44,5,FALSE)*VLOOKUP(ESCYLD2!AR$4,'[1]INTERNAL PARAMETERS-1'!$B$5:$J$44,7,FALSE)*ESCYLD2!$F231 + ESCYLD1!AR231*(1-VLOOKUP(ESCYLD2!AR$4,'[1]INTERNAL PARAMETERS-1'!$B$5:$J$44,5,FALSE))*VLOOKUP(ESCYLD2!AR$4,'[1]INTERNAL PARAMETERS-1'!$B$5:$J$44,9,FALSE)*ESCYLD2!$F231</f>
        <v>0</v>
      </c>
      <c r="AS231" s="52">
        <f>ESCYLD1!AS231*VLOOKUP(ESCYLD2!AS$4,'[1]INTERNAL PARAMETERS-1'!$B$5:$J$44,5,FALSE)*VLOOKUP(ESCYLD2!AS$4,'[1]INTERNAL PARAMETERS-1'!$B$5:$J$44,7,FALSE)*ESCYLD2!$F231 + ESCYLD1!AS231*(1-VLOOKUP(ESCYLD2!AS$4,'[1]INTERNAL PARAMETERS-1'!$B$5:$J$44,5,FALSE))*VLOOKUP(ESCYLD2!AS$4,'[1]INTERNAL PARAMETERS-1'!$B$5:$J$44,9,FALSE)*ESCYLD2!$F231</f>
        <v>0</v>
      </c>
      <c r="AT231" s="51">
        <f>ESCYLD1!AT231*VLOOKUP(ESCYLD2!AT$4,'[1]INTERNAL PARAMETERS-1'!$B$5:$J$44,5,FALSE)*VLOOKUP(ESCYLD2!AT$4,'[1]INTERNAL PARAMETERS-1'!$B$5:$J$44,7,FALSE)*ESCYLD2!$F231 + ESCYLD1!AT231*(1-VLOOKUP(ESCYLD2!AT$4,'[1]INTERNAL PARAMETERS-1'!$B$5:$J$44,5,FALSE))*VLOOKUP(ESCYLD2!AT$4,'[1]INTERNAL PARAMETERS-1'!$B$5:$J$44,9,FALSE)*ESCYLD2!$F231</f>
        <v>0</v>
      </c>
      <c r="AU231" s="53">
        <f>ESCYLD1!AU231*VLOOKUP(ESCYLD2!AU$4,'[1]INTERNAL PARAMETERS-1'!$B$5:$J$44,5,FALSE)*VLOOKUP(ESCYLD2!AU$4,'[1]INTERNAL PARAMETERS-1'!$B$5:$J$44,6,FALSE)*VLOOKUP(ESCYLD2!AU$4,'[1]INTERNAL PARAMETERS-1'!$B$5:$J$44,3,FALSE) + ESCYLD1!AU231*(1-VLOOKUP(ESCYLD2!AU$4,'[1]INTERNAL PARAMETERS-1'!$B$5:$J$44,5,FALSE))*VLOOKUP(ESCYLD2!AU$4,'[1]INTERNAL PARAMETERS-1'!$B$5:$J$44,8,FALSE)*VLOOKUP(ESCYLD2!AU$4,'[1]INTERNAL PARAMETERS-1'!$B$5:$J$44,3,FALSE)</f>
        <v>0</v>
      </c>
      <c r="AV231" s="52">
        <f>ESCYLD1!AV231*VLOOKUP(ESCYLD2!AV$4,'[1]INTERNAL PARAMETERS-1'!$B$5:$J$44,5,FALSE)*VLOOKUP(ESCYLD2!AV$4,'[1]INTERNAL PARAMETERS-1'!$B$5:$J$44,6,FALSE)*VLOOKUP(ESCYLD2!AV$4,'[1]INTERNAL PARAMETERS-1'!$B$5:$J$44,3,FALSE) + ESCYLD1!AV231*(1-VLOOKUP(ESCYLD2!AV$4,'[1]INTERNAL PARAMETERS-1'!$B$5:$J$44,5,FALSE))*VLOOKUP(ESCYLD2!AV$4,'[1]INTERNAL PARAMETERS-1'!$B$5:$J$44,8,FALSE)*VLOOKUP(ESCYLD2!AV$4,'[1]INTERNAL PARAMETERS-1'!$B$5:$J$44,3,FALSE)</f>
        <v>0</v>
      </c>
      <c r="AW231" s="52">
        <f>ESCYLD1!AW231*VLOOKUP(ESCYLD2!AW$4,'[1]INTERNAL PARAMETERS-1'!$B$5:$J$44,5,FALSE)*VLOOKUP(ESCYLD2!AW$4,'[1]INTERNAL PARAMETERS-1'!$B$5:$J$44,6,FALSE)*VLOOKUP(ESCYLD2!AW$4,'[1]INTERNAL PARAMETERS-1'!$B$5:$J$44,3,FALSE) + ESCYLD1!AW231*(1-VLOOKUP(ESCYLD2!AW$4,'[1]INTERNAL PARAMETERS-1'!$B$5:$J$44,5,FALSE))*VLOOKUP(ESCYLD2!AW$4,'[1]INTERNAL PARAMETERS-1'!$B$5:$J$44,8,FALSE)*VLOOKUP(ESCYLD2!AW$4,'[1]INTERNAL PARAMETERS-1'!$B$5:$J$44,3,FALSE)</f>
        <v>0</v>
      </c>
      <c r="AX231" s="52">
        <f>ESCYLD1!AX231*VLOOKUP(ESCYLD2!AX$4,'[1]INTERNAL PARAMETERS-1'!$B$5:$J$44,5,FALSE)*VLOOKUP(ESCYLD2!AX$4,'[1]INTERNAL PARAMETERS-1'!$B$5:$J$44,6,FALSE)*VLOOKUP(ESCYLD2!AX$4,'[1]INTERNAL PARAMETERS-1'!$B$5:$J$44,3,FALSE) + ESCYLD1!AX231*(1-VLOOKUP(ESCYLD2!AX$4,'[1]INTERNAL PARAMETERS-1'!$B$5:$J$44,5,FALSE))*VLOOKUP(ESCYLD2!AX$4,'[1]INTERNAL PARAMETERS-1'!$B$5:$J$44,8,FALSE)*VLOOKUP(ESCYLD2!AX$4,'[1]INTERNAL PARAMETERS-1'!$B$5:$J$44,3,FALSE)</f>
        <v>0</v>
      </c>
      <c r="AY231" s="52">
        <f>ESCYLD1!AY231*VLOOKUP(ESCYLD2!AY$4,'[1]INTERNAL PARAMETERS-1'!$B$5:$J$44,5,FALSE)*VLOOKUP(ESCYLD2!AY$4,'[1]INTERNAL PARAMETERS-1'!$B$5:$J$44,6,FALSE)*VLOOKUP(ESCYLD2!AY$4,'[1]INTERNAL PARAMETERS-1'!$B$5:$J$44,3,FALSE) + ESCYLD1!AY231*(1-VLOOKUP(ESCYLD2!AY$4,'[1]INTERNAL PARAMETERS-1'!$B$5:$J$44,5,FALSE))*VLOOKUP(ESCYLD2!AY$4,'[1]INTERNAL PARAMETERS-1'!$B$5:$J$44,8,FALSE)*VLOOKUP(ESCYLD2!AY$4,'[1]INTERNAL PARAMETERS-1'!$B$5:$J$44,3,FALSE)</f>
        <v>0</v>
      </c>
      <c r="AZ231" s="52">
        <f>ESCYLD1!AZ231*VLOOKUP(ESCYLD2!AZ$4,'[1]INTERNAL PARAMETERS-1'!$B$5:$J$44,5,FALSE)*VLOOKUP(ESCYLD2!AZ$4,'[1]INTERNAL PARAMETERS-1'!$B$5:$J$44,6,FALSE)*VLOOKUP(ESCYLD2!AZ$4,'[1]INTERNAL PARAMETERS-1'!$B$5:$J$44,3,FALSE) + ESCYLD1!AZ231*(1-VLOOKUP(ESCYLD2!AZ$4,'[1]INTERNAL PARAMETERS-1'!$B$5:$J$44,5,FALSE))*VLOOKUP(ESCYLD2!AZ$4,'[1]INTERNAL PARAMETERS-1'!$B$5:$J$44,8,FALSE)*VLOOKUP(ESCYLD2!AZ$4,'[1]INTERNAL PARAMETERS-1'!$B$5:$J$44,3,FALSE)</f>
        <v>0</v>
      </c>
      <c r="BA231" s="52">
        <f>ESCYLD1!BA231*VLOOKUP(ESCYLD2!BA$4,'[1]INTERNAL PARAMETERS-1'!$B$5:$J$44,5,FALSE)*VLOOKUP(ESCYLD2!BA$4,'[1]INTERNAL PARAMETERS-1'!$B$5:$J$44,6,FALSE)*VLOOKUP(ESCYLD2!BA$4,'[1]INTERNAL PARAMETERS-1'!$B$5:$J$44,3,FALSE) + ESCYLD1!BA231*(1-VLOOKUP(ESCYLD2!BA$4,'[1]INTERNAL PARAMETERS-1'!$B$5:$J$44,5,FALSE))*VLOOKUP(ESCYLD2!BA$4,'[1]INTERNAL PARAMETERS-1'!$B$5:$J$44,8,FALSE)*VLOOKUP(ESCYLD2!BA$4,'[1]INTERNAL PARAMETERS-1'!$B$5:$J$44,3,FALSE)</f>
        <v>0</v>
      </c>
      <c r="BB231" s="52">
        <f>ESCYLD1!BB231*VLOOKUP(ESCYLD2!BB$4,'[1]INTERNAL PARAMETERS-1'!$B$5:$J$44,5,FALSE)*VLOOKUP(ESCYLD2!BB$4,'[1]INTERNAL PARAMETERS-1'!$B$5:$J$44,6,FALSE)*VLOOKUP(ESCYLD2!BB$4,'[1]INTERNAL PARAMETERS-1'!$B$5:$J$44,3,FALSE) + ESCYLD1!BB231*(1-VLOOKUP(ESCYLD2!BB$4,'[1]INTERNAL PARAMETERS-1'!$B$5:$J$44,5,FALSE))*VLOOKUP(ESCYLD2!BB$4,'[1]INTERNAL PARAMETERS-1'!$B$5:$J$44,8,FALSE)*VLOOKUP(ESCYLD2!BB$4,'[1]INTERNAL PARAMETERS-1'!$B$5:$J$44,3,FALSE)</f>
        <v>0</v>
      </c>
      <c r="BC231" s="52">
        <f>ESCYLD1!BC231*VLOOKUP(ESCYLD2!BC$4,'[1]INTERNAL PARAMETERS-1'!$B$5:$J$44,5,FALSE)*VLOOKUP(ESCYLD2!BC$4,'[1]INTERNAL PARAMETERS-1'!$B$5:$J$44,6,FALSE)*VLOOKUP(ESCYLD2!BC$4,'[1]INTERNAL PARAMETERS-1'!$B$5:$J$44,3,FALSE) + ESCYLD1!BC231*(1-VLOOKUP(ESCYLD2!BC$4,'[1]INTERNAL PARAMETERS-1'!$B$5:$J$44,5,FALSE))*VLOOKUP(ESCYLD2!BC$4,'[1]INTERNAL PARAMETERS-1'!$B$5:$J$44,8,FALSE)*VLOOKUP(ESCYLD2!BC$4,'[1]INTERNAL PARAMETERS-1'!$B$5:$J$44,3,FALSE)</f>
        <v>0</v>
      </c>
      <c r="BD231" s="52">
        <f>ESCYLD1!BD231*VLOOKUP(ESCYLD2!BD$4,'[1]INTERNAL PARAMETERS-1'!$B$5:$J$44,5,FALSE)*VLOOKUP(ESCYLD2!BD$4,'[1]INTERNAL PARAMETERS-1'!$B$5:$J$44,6,FALSE)*VLOOKUP(ESCYLD2!BD$4,'[1]INTERNAL PARAMETERS-1'!$B$5:$J$44,3,FALSE) + ESCYLD1!BD231*(1-VLOOKUP(ESCYLD2!BD$4,'[1]INTERNAL PARAMETERS-1'!$B$5:$J$44,5,FALSE))*VLOOKUP(ESCYLD2!BD$4,'[1]INTERNAL PARAMETERS-1'!$B$5:$J$44,8,FALSE)*VLOOKUP(ESCYLD2!BD$4,'[1]INTERNAL PARAMETERS-1'!$B$5:$J$44,3,FALSE)</f>
        <v>0</v>
      </c>
      <c r="BE231" s="52">
        <f>ESCYLD1!BE231*VLOOKUP(ESCYLD2!BE$4,'[1]INTERNAL PARAMETERS-1'!$B$5:$J$44,5,FALSE)*VLOOKUP(ESCYLD2!BE$4,'[1]INTERNAL PARAMETERS-1'!$B$5:$J$44,6,FALSE)*VLOOKUP(ESCYLD2!BE$4,'[1]INTERNAL PARAMETERS-1'!$B$5:$J$44,3,FALSE) + ESCYLD1!BE231*(1-VLOOKUP(ESCYLD2!BE$4,'[1]INTERNAL PARAMETERS-1'!$B$5:$J$44,5,FALSE))*VLOOKUP(ESCYLD2!BE$4,'[1]INTERNAL PARAMETERS-1'!$B$5:$J$44,8,FALSE)*VLOOKUP(ESCYLD2!BE$4,'[1]INTERNAL PARAMETERS-1'!$B$5:$J$44,3,FALSE)</f>
        <v>0</v>
      </c>
      <c r="BF231" s="52">
        <f>ESCYLD1!BF231*VLOOKUP(ESCYLD2!BF$4,'[1]INTERNAL PARAMETERS-1'!$B$5:$J$44,5,FALSE)*VLOOKUP(ESCYLD2!BF$4,'[1]INTERNAL PARAMETERS-1'!$B$5:$J$44,6,FALSE)*VLOOKUP(ESCYLD2!BF$4,'[1]INTERNAL PARAMETERS-1'!$B$5:$J$44,3,FALSE) + ESCYLD1!BF231*(1-VLOOKUP(ESCYLD2!BF$4,'[1]INTERNAL PARAMETERS-1'!$B$5:$J$44,5,FALSE))*VLOOKUP(ESCYLD2!BF$4,'[1]INTERNAL PARAMETERS-1'!$B$5:$J$44,8,FALSE)*VLOOKUP(ESCYLD2!BF$4,'[1]INTERNAL PARAMETERS-1'!$B$5:$J$44,3,FALSE)</f>
        <v>0</v>
      </c>
      <c r="BG231" s="52">
        <f>ESCYLD1!BG231*VLOOKUP(ESCYLD2!BG$4,'[1]INTERNAL PARAMETERS-1'!$B$5:$J$44,5,FALSE)*VLOOKUP(ESCYLD2!BG$4,'[1]INTERNAL PARAMETERS-1'!$B$5:$J$44,6,FALSE)*VLOOKUP(ESCYLD2!BG$4,'[1]INTERNAL PARAMETERS-1'!$B$5:$J$44,3,FALSE) + ESCYLD1!BG231*(1-VLOOKUP(ESCYLD2!BG$4,'[1]INTERNAL PARAMETERS-1'!$B$5:$J$44,5,FALSE))*VLOOKUP(ESCYLD2!BG$4,'[1]INTERNAL PARAMETERS-1'!$B$5:$J$44,8,FALSE)*VLOOKUP(ESCYLD2!BG$4,'[1]INTERNAL PARAMETERS-1'!$B$5:$J$44,3,FALSE)</f>
        <v>0</v>
      </c>
      <c r="BH231" s="52">
        <f>ESCYLD1!BH231*VLOOKUP(ESCYLD2!BH$4,'[1]INTERNAL PARAMETERS-1'!$B$5:$J$44,5,FALSE)*VLOOKUP(ESCYLD2!BH$4,'[1]INTERNAL PARAMETERS-1'!$B$5:$J$44,6,FALSE)*VLOOKUP(ESCYLD2!BH$4,'[1]INTERNAL PARAMETERS-1'!$B$5:$J$44,3,FALSE) + ESCYLD1!BH231*(1-VLOOKUP(ESCYLD2!BH$4,'[1]INTERNAL PARAMETERS-1'!$B$5:$J$44,5,FALSE))*VLOOKUP(ESCYLD2!BH$4,'[1]INTERNAL PARAMETERS-1'!$B$5:$J$44,8,FALSE)*VLOOKUP(ESCYLD2!BH$4,'[1]INTERNAL PARAMETERS-1'!$B$5:$J$44,3,FALSE)</f>
        <v>0</v>
      </c>
      <c r="BI231" s="52">
        <f>ESCYLD1!BI231*VLOOKUP(ESCYLD2!BI$4,'[1]INTERNAL PARAMETERS-1'!$B$5:$J$44,5,FALSE)*VLOOKUP(ESCYLD2!BI$4,'[1]INTERNAL PARAMETERS-1'!$B$5:$J$44,6,FALSE)*VLOOKUP(ESCYLD2!BI$4,'[1]INTERNAL PARAMETERS-1'!$B$5:$J$44,3,FALSE) + ESCYLD1!BI231*(1-VLOOKUP(ESCYLD2!BI$4,'[1]INTERNAL PARAMETERS-1'!$B$5:$J$44,5,FALSE))*VLOOKUP(ESCYLD2!BI$4,'[1]INTERNAL PARAMETERS-1'!$B$5:$J$44,8,FALSE)*VLOOKUP(ESCYLD2!BI$4,'[1]INTERNAL PARAMETERS-1'!$B$5:$J$44,3,FALSE)</f>
        <v>0</v>
      </c>
      <c r="BJ231" s="52">
        <f>ESCYLD1!BJ231*VLOOKUP(ESCYLD2!BJ$4,'[1]INTERNAL PARAMETERS-1'!$B$5:$J$44,5,FALSE)*VLOOKUP(ESCYLD2!BJ$4,'[1]INTERNAL PARAMETERS-1'!$B$5:$J$44,6,FALSE)*VLOOKUP(ESCYLD2!BJ$4,'[1]INTERNAL PARAMETERS-1'!$B$5:$J$44,3,FALSE) + ESCYLD1!BJ231*(1-VLOOKUP(ESCYLD2!BJ$4,'[1]INTERNAL PARAMETERS-1'!$B$5:$J$44,5,FALSE))*VLOOKUP(ESCYLD2!BJ$4,'[1]INTERNAL PARAMETERS-1'!$B$5:$J$44,8,FALSE)*VLOOKUP(ESCYLD2!BJ$4,'[1]INTERNAL PARAMETERS-1'!$B$5:$J$44,3,FALSE)</f>
        <v>0</v>
      </c>
      <c r="BK231" s="52">
        <f>ESCYLD1!BK231*VLOOKUP(ESCYLD2!BK$4,'[1]INTERNAL PARAMETERS-1'!$B$5:$J$44,5,FALSE)*VLOOKUP(ESCYLD2!BK$4,'[1]INTERNAL PARAMETERS-1'!$B$5:$J$44,6,FALSE)*VLOOKUP(ESCYLD2!BK$4,'[1]INTERNAL PARAMETERS-1'!$B$5:$J$44,3,FALSE) + ESCYLD1!BK231*(1-VLOOKUP(ESCYLD2!BK$4,'[1]INTERNAL PARAMETERS-1'!$B$5:$J$44,5,FALSE))*VLOOKUP(ESCYLD2!BK$4,'[1]INTERNAL PARAMETERS-1'!$B$5:$J$44,8,FALSE)*VLOOKUP(ESCYLD2!BK$4,'[1]INTERNAL PARAMETERS-1'!$B$5:$J$44,3,FALSE)</f>
        <v>0</v>
      </c>
      <c r="BL231" s="52">
        <f>ESCYLD1!BL231*VLOOKUP(ESCYLD2!BL$4,'[1]INTERNAL PARAMETERS-1'!$B$5:$J$44,5,FALSE)*VLOOKUP(ESCYLD2!BL$4,'[1]INTERNAL PARAMETERS-1'!$B$5:$J$44,6,FALSE)*VLOOKUP(ESCYLD2!BL$4,'[1]INTERNAL PARAMETERS-1'!$B$5:$J$44,3,FALSE) + ESCYLD1!BL231*(1-VLOOKUP(ESCYLD2!BL$4,'[1]INTERNAL PARAMETERS-1'!$B$5:$J$44,5,FALSE))*VLOOKUP(ESCYLD2!BL$4,'[1]INTERNAL PARAMETERS-1'!$B$5:$J$44,8,FALSE)*VLOOKUP(ESCYLD2!BL$4,'[1]INTERNAL PARAMETERS-1'!$B$5:$J$44,3,FALSE)</f>
        <v>0</v>
      </c>
      <c r="BM231" s="52">
        <f>ESCYLD1!BM231*VLOOKUP(ESCYLD2!BM$4,'[1]INTERNAL PARAMETERS-1'!$B$5:$J$44,5,FALSE)*VLOOKUP(ESCYLD2!BM$4,'[1]INTERNAL PARAMETERS-1'!$B$5:$J$44,6,FALSE)*VLOOKUP(ESCYLD2!BM$4,'[1]INTERNAL PARAMETERS-1'!$B$5:$J$44,3,FALSE) + ESCYLD1!BM231*(1-VLOOKUP(ESCYLD2!BM$4,'[1]INTERNAL PARAMETERS-1'!$B$5:$J$44,5,FALSE))*VLOOKUP(ESCYLD2!BM$4,'[1]INTERNAL PARAMETERS-1'!$B$5:$J$44,8,FALSE)*VLOOKUP(ESCYLD2!BM$4,'[1]INTERNAL PARAMETERS-1'!$B$5:$J$44,3,FALSE)</f>
        <v>0</v>
      </c>
      <c r="BN231" s="52">
        <f>ESCYLD1!BN231*VLOOKUP(ESCYLD2!BN$4,'[1]INTERNAL PARAMETERS-1'!$B$5:$J$44,5,FALSE)*VLOOKUP(ESCYLD2!BN$4,'[1]INTERNAL PARAMETERS-1'!$B$5:$J$44,6,FALSE)*VLOOKUP(ESCYLD2!BN$4,'[1]INTERNAL PARAMETERS-1'!$B$5:$J$44,3,FALSE) + ESCYLD1!BN231*(1-VLOOKUP(ESCYLD2!BN$4,'[1]INTERNAL PARAMETERS-1'!$B$5:$J$44,5,FALSE))*VLOOKUP(ESCYLD2!BN$4,'[1]INTERNAL PARAMETERS-1'!$B$5:$J$44,8,FALSE)*VLOOKUP(ESCYLD2!BN$4,'[1]INTERNAL PARAMETERS-1'!$B$5:$J$44,3,FALSE)</f>
        <v>0</v>
      </c>
      <c r="BO231" s="52">
        <f>ESCYLD1!BO231*VLOOKUP(ESCYLD2!BO$4,'[1]INTERNAL PARAMETERS-1'!$B$5:$J$44,5,FALSE)*VLOOKUP(ESCYLD2!BO$4,'[1]INTERNAL PARAMETERS-1'!$B$5:$J$44,6,FALSE)*VLOOKUP(ESCYLD2!BO$4,'[1]INTERNAL PARAMETERS-1'!$B$5:$J$44,3,FALSE) + ESCYLD1!BO231*(1-VLOOKUP(ESCYLD2!BO$4,'[1]INTERNAL PARAMETERS-1'!$B$5:$J$44,5,FALSE))*VLOOKUP(ESCYLD2!BO$4,'[1]INTERNAL PARAMETERS-1'!$B$5:$J$44,8,FALSE)*VLOOKUP(ESCYLD2!BO$4,'[1]INTERNAL PARAMETERS-1'!$B$5:$J$44,3,FALSE)</f>
        <v>0</v>
      </c>
      <c r="BP231" s="52">
        <f>ESCYLD1!BP231*VLOOKUP(ESCYLD2!BP$4,'[1]INTERNAL PARAMETERS-1'!$B$5:$J$44,5,FALSE)*VLOOKUP(ESCYLD2!BP$4,'[1]INTERNAL PARAMETERS-1'!$B$5:$J$44,6,FALSE)*VLOOKUP(ESCYLD2!BP$4,'[1]INTERNAL PARAMETERS-1'!$B$5:$J$44,3,FALSE) + ESCYLD1!BP231*(1-VLOOKUP(ESCYLD2!BP$4,'[1]INTERNAL PARAMETERS-1'!$B$5:$J$44,5,FALSE))*VLOOKUP(ESCYLD2!BP$4,'[1]INTERNAL PARAMETERS-1'!$B$5:$J$44,8,FALSE)*VLOOKUP(ESCYLD2!BP$4,'[1]INTERNAL PARAMETERS-1'!$B$5:$J$44,3,FALSE)</f>
        <v>0</v>
      </c>
      <c r="BQ231" s="52">
        <f>ESCYLD1!BQ231*VLOOKUP(ESCYLD2!BQ$4,'[1]INTERNAL PARAMETERS-1'!$B$5:$J$44,5,FALSE)*VLOOKUP(ESCYLD2!BQ$4,'[1]INTERNAL PARAMETERS-1'!$B$5:$J$44,6,FALSE)*VLOOKUP(ESCYLD2!BQ$4,'[1]INTERNAL PARAMETERS-1'!$B$5:$J$44,3,FALSE) + ESCYLD1!BQ231*(1-VLOOKUP(ESCYLD2!BQ$4,'[1]INTERNAL PARAMETERS-1'!$B$5:$J$44,5,FALSE))*VLOOKUP(ESCYLD2!BQ$4,'[1]INTERNAL PARAMETERS-1'!$B$5:$J$44,8,FALSE)*VLOOKUP(ESCYLD2!BQ$4,'[1]INTERNAL PARAMETERS-1'!$B$5:$J$44,3,FALSE)</f>
        <v>0</v>
      </c>
      <c r="BR231" s="52">
        <f>ESCYLD1!BR231*VLOOKUP(ESCYLD2!BR$4,'[1]INTERNAL PARAMETERS-1'!$B$5:$J$44,5,FALSE)*VLOOKUP(ESCYLD2!BR$4,'[1]INTERNAL PARAMETERS-1'!$B$5:$J$44,6,FALSE)*VLOOKUP(ESCYLD2!BR$4,'[1]INTERNAL PARAMETERS-1'!$B$5:$J$44,3,FALSE) + ESCYLD1!BR231*(1-VLOOKUP(ESCYLD2!BR$4,'[1]INTERNAL PARAMETERS-1'!$B$5:$J$44,5,FALSE))*VLOOKUP(ESCYLD2!BR$4,'[1]INTERNAL PARAMETERS-1'!$B$5:$J$44,8,FALSE)*VLOOKUP(ESCYLD2!BR$4,'[1]INTERNAL PARAMETERS-1'!$B$5:$J$44,3,FALSE)</f>
        <v>0</v>
      </c>
      <c r="BS231" s="52">
        <f>ESCYLD1!BS231*VLOOKUP(ESCYLD2!BS$4,'[1]INTERNAL PARAMETERS-1'!$B$5:$J$44,5,FALSE)*VLOOKUP(ESCYLD2!BS$4,'[1]INTERNAL PARAMETERS-1'!$B$5:$J$44,6,FALSE)*VLOOKUP(ESCYLD2!BS$4,'[1]INTERNAL PARAMETERS-1'!$B$5:$J$44,3,FALSE) + ESCYLD1!BS231*(1-VLOOKUP(ESCYLD2!BS$4,'[1]INTERNAL PARAMETERS-1'!$B$5:$J$44,5,FALSE))*VLOOKUP(ESCYLD2!BS$4,'[1]INTERNAL PARAMETERS-1'!$B$5:$J$44,8,FALSE)*VLOOKUP(ESCYLD2!BS$4,'[1]INTERNAL PARAMETERS-1'!$B$5:$J$44,3,FALSE)</f>
        <v>0</v>
      </c>
      <c r="BT231" s="52">
        <f>ESCYLD1!BT231*VLOOKUP(ESCYLD2!BT$4,'[1]INTERNAL PARAMETERS-1'!$B$5:$J$44,5,FALSE)*VLOOKUP(ESCYLD2!BT$4,'[1]INTERNAL PARAMETERS-1'!$B$5:$J$44,6,FALSE)*VLOOKUP(ESCYLD2!BT$4,'[1]INTERNAL PARAMETERS-1'!$B$5:$J$44,3,FALSE) + ESCYLD1!BT231*(1-VLOOKUP(ESCYLD2!BT$4,'[1]INTERNAL PARAMETERS-1'!$B$5:$J$44,5,FALSE))*VLOOKUP(ESCYLD2!BT$4,'[1]INTERNAL PARAMETERS-1'!$B$5:$J$44,8,FALSE)*VLOOKUP(ESCYLD2!BT$4,'[1]INTERNAL PARAMETERS-1'!$B$5:$J$44,3,FALSE)</f>
        <v>0</v>
      </c>
      <c r="BU231" s="52">
        <f>ESCYLD1!BU231*VLOOKUP(ESCYLD2!BU$4,'[1]INTERNAL PARAMETERS-1'!$B$5:$J$44,5,FALSE)*VLOOKUP(ESCYLD2!BU$4,'[1]INTERNAL PARAMETERS-1'!$B$5:$J$44,6,FALSE)*VLOOKUP(ESCYLD2!BU$4,'[1]INTERNAL PARAMETERS-1'!$B$5:$J$44,3,FALSE) + ESCYLD1!BU231*(1-VLOOKUP(ESCYLD2!BU$4,'[1]INTERNAL PARAMETERS-1'!$B$5:$J$44,5,FALSE))*VLOOKUP(ESCYLD2!BU$4,'[1]INTERNAL PARAMETERS-1'!$B$5:$J$44,8,FALSE)*VLOOKUP(ESCYLD2!BU$4,'[1]INTERNAL PARAMETERS-1'!$B$5:$J$44,3,FALSE)</f>
        <v>0</v>
      </c>
      <c r="BV231" s="52">
        <f>ESCYLD1!BV231*VLOOKUP(ESCYLD2!BV$4,'[1]INTERNAL PARAMETERS-1'!$B$5:$J$44,5,FALSE)*VLOOKUP(ESCYLD2!BV$4,'[1]INTERNAL PARAMETERS-1'!$B$5:$J$44,6,FALSE)*VLOOKUP(ESCYLD2!BV$4,'[1]INTERNAL PARAMETERS-1'!$B$5:$J$44,3,FALSE) + ESCYLD1!BV231*(1-VLOOKUP(ESCYLD2!BV$4,'[1]INTERNAL PARAMETERS-1'!$B$5:$J$44,5,FALSE))*VLOOKUP(ESCYLD2!BV$4,'[1]INTERNAL PARAMETERS-1'!$B$5:$J$44,8,FALSE)*VLOOKUP(ESCYLD2!BV$4,'[1]INTERNAL PARAMETERS-1'!$B$5:$J$44,3,FALSE)</f>
        <v>0</v>
      </c>
      <c r="BW231" s="52">
        <f>ESCYLD1!BW231*VLOOKUP(ESCYLD2!BW$4,'[1]INTERNAL PARAMETERS-1'!$B$5:$J$44,5,FALSE)*VLOOKUP(ESCYLD2!BW$4,'[1]INTERNAL PARAMETERS-1'!$B$5:$J$44,6,FALSE)*VLOOKUP(ESCYLD2!BW$4,'[1]INTERNAL PARAMETERS-1'!$B$5:$J$44,3,FALSE) + ESCYLD1!BW231*(1-VLOOKUP(ESCYLD2!BW$4,'[1]INTERNAL PARAMETERS-1'!$B$5:$J$44,5,FALSE))*VLOOKUP(ESCYLD2!BW$4,'[1]INTERNAL PARAMETERS-1'!$B$5:$J$44,8,FALSE)*VLOOKUP(ESCYLD2!BW$4,'[1]INTERNAL PARAMETERS-1'!$B$5:$J$44,3,FALSE)</f>
        <v>0</v>
      </c>
      <c r="BX231" s="52">
        <f>ESCYLD1!BX231*VLOOKUP(ESCYLD2!BX$4,'[1]INTERNAL PARAMETERS-1'!$B$5:$J$44,5,FALSE)*VLOOKUP(ESCYLD2!BX$4,'[1]INTERNAL PARAMETERS-1'!$B$5:$J$44,6,FALSE)*VLOOKUP(ESCYLD2!BX$4,'[1]INTERNAL PARAMETERS-1'!$B$5:$J$44,3,FALSE) + ESCYLD1!BX231*(1-VLOOKUP(ESCYLD2!BX$4,'[1]INTERNAL PARAMETERS-1'!$B$5:$J$44,5,FALSE))*VLOOKUP(ESCYLD2!BX$4,'[1]INTERNAL PARAMETERS-1'!$B$5:$J$44,8,FALSE)*VLOOKUP(ESCYLD2!BX$4,'[1]INTERNAL PARAMETERS-1'!$B$5:$J$44,3,FALSE)</f>
        <v>0</v>
      </c>
      <c r="BY231" s="52">
        <f>ESCYLD1!BY231*VLOOKUP(ESCYLD2!BY$4,'[1]INTERNAL PARAMETERS-1'!$B$5:$J$44,5,FALSE)*VLOOKUP(ESCYLD2!BY$4,'[1]INTERNAL PARAMETERS-1'!$B$5:$J$44,6,FALSE)*VLOOKUP(ESCYLD2!BY$4,'[1]INTERNAL PARAMETERS-1'!$B$5:$J$44,3,FALSE) + ESCYLD1!BY231*(1-VLOOKUP(ESCYLD2!BY$4,'[1]INTERNAL PARAMETERS-1'!$B$5:$J$44,5,FALSE))*VLOOKUP(ESCYLD2!BY$4,'[1]INTERNAL PARAMETERS-1'!$B$5:$J$44,8,FALSE)*VLOOKUP(ESCYLD2!BY$4,'[1]INTERNAL PARAMETERS-1'!$B$5:$J$44,3,FALSE)</f>
        <v>0</v>
      </c>
      <c r="BZ231" s="52">
        <f>ESCYLD1!BZ231*VLOOKUP(ESCYLD2!BZ$4,'[1]INTERNAL PARAMETERS-1'!$B$5:$J$44,5,FALSE)*VLOOKUP(ESCYLD2!BZ$4,'[1]INTERNAL PARAMETERS-1'!$B$5:$J$44,6,FALSE)*VLOOKUP(ESCYLD2!BZ$4,'[1]INTERNAL PARAMETERS-1'!$B$5:$J$44,3,FALSE) + ESCYLD1!BZ231*(1-VLOOKUP(ESCYLD2!BZ$4,'[1]INTERNAL PARAMETERS-1'!$B$5:$J$44,5,FALSE))*VLOOKUP(ESCYLD2!BZ$4,'[1]INTERNAL PARAMETERS-1'!$B$5:$J$44,8,FALSE)*VLOOKUP(ESCYLD2!BZ$4,'[1]INTERNAL PARAMETERS-1'!$B$5:$J$44,3,FALSE)</f>
        <v>0</v>
      </c>
      <c r="CA231" s="52">
        <f>ESCYLD1!CA231*VLOOKUP(ESCYLD2!CA$4,'[1]INTERNAL PARAMETERS-1'!$B$5:$J$44,5,FALSE)*VLOOKUP(ESCYLD2!CA$4,'[1]INTERNAL PARAMETERS-1'!$B$5:$J$44,6,FALSE)*VLOOKUP(ESCYLD2!CA$4,'[1]INTERNAL PARAMETERS-1'!$B$5:$J$44,3,FALSE) + ESCYLD1!CA231*(1-VLOOKUP(ESCYLD2!CA$4,'[1]INTERNAL PARAMETERS-1'!$B$5:$J$44,5,FALSE))*VLOOKUP(ESCYLD2!CA$4,'[1]INTERNAL PARAMETERS-1'!$B$5:$J$44,8,FALSE)*VLOOKUP(ESCYLD2!CA$4,'[1]INTERNAL PARAMETERS-1'!$B$5:$J$44,3,FALSE)</f>
        <v>0</v>
      </c>
      <c r="CB231" s="52">
        <f>ESCYLD1!CB231*VLOOKUP(ESCYLD2!CB$4,'[1]INTERNAL PARAMETERS-1'!$B$5:$J$44,5,FALSE)*VLOOKUP(ESCYLD2!CB$4,'[1]INTERNAL PARAMETERS-1'!$B$5:$J$44,6,FALSE)*VLOOKUP(ESCYLD2!CB$4,'[1]INTERNAL PARAMETERS-1'!$B$5:$J$44,3,FALSE) + ESCYLD1!CB231*(1-VLOOKUP(ESCYLD2!CB$4,'[1]INTERNAL PARAMETERS-1'!$B$5:$J$44,5,FALSE))*VLOOKUP(ESCYLD2!CB$4,'[1]INTERNAL PARAMETERS-1'!$B$5:$J$44,8,FALSE)*VLOOKUP(ESCYLD2!CB$4,'[1]INTERNAL PARAMETERS-1'!$B$5:$J$44,3,FALSE)</f>
        <v>0</v>
      </c>
      <c r="CC231" s="52">
        <f>ESCYLD1!CC231*VLOOKUP(ESCYLD2!CC$4,'[1]INTERNAL PARAMETERS-1'!$B$5:$J$44,5,FALSE)*VLOOKUP(ESCYLD2!CC$4,'[1]INTERNAL PARAMETERS-1'!$B$5:$J$44,6,FALSE)*VLOOKUP(ESCYLD2!CC$4,'[1]INTERNAL PARAMETERS-1'!$B$5:$J$44,3,FALSE) + ESCYLD1!CC231*(1-VLOOKUP(ESCYLD2!CC$4,'[1]INTERNAL PARAMETERS-1'!$B$5:$J$44,5,FALSE))*VLOOKUP(ESCYLD2!CC$4,'[1]INTERNAL PARAMETERS-1'!$B$5:$J$44,8,FALSE)*VLOOKUP(ESCYLD2!CC$4,'[1]INTERNAL PARAMETERS-1'!$B$5:$J$44,3,FALSE)</f>
        <v>0</v>
      </c>
      <c r="CD231" s="52">
        <f>ESCYLD1!CD231*VLOOKUP(ESCYLD2!CD$4,'[1]INTERNAL PARAMETERS-1'!$B$5:$J$44,5,FALSE)*VLOOKUP(ESCYLD2!CD$4,'[1]INTERNAL PARAMETERS-1'!$B$5:$J$44,6,FALSE)*VLOOKUP(ESCYLD2!CD$4,'[1]INTERNAL PARAMETERS-1'!$B$5:$J$44,3,FALSE) + ESCYLD1!CD231*(1-VLOOKUP(ESCYLD2!CD$4,'[1]INTERNAL PARAMETERS-1'!$B$5:$J$44,5,FALSE))*VLOOKUP(ESCYLD2!CD$4,'[1]INTERNAL PARAMETERS-1'!$B$5:$J$44,8,FALSE)*VLOOKUP(ESCYLD2!CD$4,'[1]INTERNAL PARAMETERS-1'!$B$5:$J$44,3,FALSE)</f>
        <v>0</v>
      </c>
      <c r="CE231" s="52">
        <f>ESCYLD1!CE231*VLOOKUP(ESCYLD2!CE$4,'[1]INTERNAL PARAMETERS-1'!$B$5:$J$44,5,FALSE)*VLOOKUP(ESCYLD2!CE$4,'[1]INTERNAL PARAMETERS-1'!$B$5:$J$44,6,FALSE)*VLOOKUP(ESCYLD2!CE$4,'[1]INTERNAL PARAMETERS-1'!$B$5:$J$44,3,FALSE) + ESCYLD1!CE231*(1-VLOOKUP(ESCYLD2!CE$4,'[1]INTERNAL PARAMETERS-1'!$B$5:$J$44,5,FALSE))*VLOOKUP(ESCYLD2!CE$4,'[1]INTERNAL PARAMETERS-1'!$B$5:$J$44,8,FALSE)*VLOOKUP(ESCYLD2!CE$4,'[1]INTERNAL PARAMETERS-1'!$B$5:$J$44,3,FALSE)</f>
        <v>0</v>
      </c>
      <c r="CF231" s="52">
        <f>ESCYLD1!CF231*VLOOKUP(ESCYLD2!CF$4,'[1]INTERNAL PARAMETERS-1'!$B$5:$J$44,5,FALSE)*VLOOKUP(ESCYLD2!CF$4,'[1]INTERNAL PARAMETERS-1'!$B$5:$J$44,6,FALSE)*VLOOKUP(ESCYLD2!CF$4,'[1]INTERNAL PARAMETERS-1'!$B$5:$J$44,3,FALSE) + ESCYLD1!CF231*(1-VLOOKUP(ESCYLD2!CF$4,'[1]INTERNAL PARAMETERS-1'!$B$5:$J$44,5,FALSE))*VLOOKUP(ESCYLD2!CF$4,'[1]INTERNAL PARAMETERS-1'!$B$5:$J$44,8,FALSE)*VLOOKUP(ESCYLD2!CF$4,'[1]INTERNAL PARAMETERS-1'!$B$5:$J$44,3,FALSE)</f>
        <v>0</v>
      </c>
      <c r="CG231" s="52">
        <f>ESCYLD1!CG231*VLOOKUP(ESCYLD2!CG$4,'[1]INTERNAL PARAMETERS-1'!$B$5:$J$44,5,FALSE)*VLOOKUP(ESCYLD2!CG$4,'[1]INTERNAL PARAMETERS-1'!$B$5:$J$44,6,FALSE)*VLOOKUP(ESCYLD2!CG$4,'[1]INTERNAL PARAMETERS-1'!$B$5:$J$44,3,FALSE) + ESCYLD1!CG231*(1-VLOOKUP(ESCYLD2!CG$4,'[1]INTERNAL PARAMETERS-1'!$B$5:$J$44,5,FALSE))*VLOOKUP(ESCYLD2!CG$4,'[1]INTERNAL PARAMETERS-1'!$B$5:$J$44,8,FALSE)*VLOOKUP(ESCYLD2!CG$4,'[1]INTERNAL PARAMETERS-1'!$B$5:$J$44,3,FALSE)</f>
        <v>0</v>
      </c>
      <c r="CH231" s="51">
        <f>ESCYLD1!CH231*VLOOKUP(ESCYLD2!CH$4,'[1]INTERNAL PARAMETERS-1'!$B$5:$J$44,5,FALSE)*VLOOKUP(ESCYLD2!CH$4,'[1]INTERNAL PARAMETERS-1'!$B$5:$J$44,6,FALSE)*VLOOKUP(ESCYLD2!CH$4,'[1]INTERNAL PARAMETERS-1'!$B$5:$J$44,3,FALSE) + ESCYLD1!CH231*(1-VLOOKUP(ESCYLD2!CH$4,'[1]INTERNAL PARAMETERS-1'!$B$5:$J$44,5,FALSE))*VLOOKUP(ESCYLD2!CH$4,'[1]INTERNAL PARAMETERS-1'!$B$5:$J$44,8,FALSE)*VLOOKUP(ESCYLD2!CH$4,'[1]INTERNAL PARAMETERS-1'!$B$5:$J$44,3,FALSE)</f>
        <v>0</v>
      </c>
      <c r="CJ231" s="53">
        <f t="shared" si="6"/>
        <v>0</v>
      </c>
      <c r="CK231" s="51">
        <f t="shared" si="7"/>
        <v>0</v>
      </c>
    </row>
    <row r="232" spans="2:89" x14ac:dyDescent="0.5">
      <c r="B232" s="66" t="s">
        <v>6</v>
      </c>
      <c r="C232" s="65" t="s">
        <v>90</v>
      </c>
      <c r="D232" s="65" t="s">
        <v>78</v>
      </c>
      <c r="E232" s="151">
        <f>ESC!AF232</f>
        <v>0</v>
      </c>
      <c r="F232" s="67">
        <f>'[1]INTERNAL PARAMETERS-1'!M16</f>
        <v>30.094999999999999</v>
      </c>
      <c r="G232" s="53">
        <f>ESCYLD1!G232*VLOOKUP(ESCYLD2!G$4,'[1]INTERNAL PARAMETERS-1'!$B$5:$J$44,5,FALSE)*VLOOKUP(ESCYLD2!G$4,'[1]INTERNAL PARAMETERS-1'!$B$5:$J$44,7,FALSE)*ESCYLD2!$F232 + ESCYLD1!G232*(1-VLOOKUP(ESCYLD2!G$4,'[1]INTERNAL PARAMETERS-1'!$B$5:$J$44,5,FALSE))*VLOOKUP(ESCYLD2!G$4,'[1]INTERNAL PARAMETERS-1'!$B$5:$J$44,9,FALSE)*ESCYLD2!$F232</f>
        <v>0</v>
      </c>
      <c r="H232" s="52">
        <f>ESCYLD1!H232*VLOOKUP(ESCYLD2!H$4,'[1]INTERNAL PARAMETERS-1'!$B$5:$J$44,5,FALSE)*VLOOKUP(ESCYLD2!H$4,'[1]INTERNAL PARAMETERS-1'!$B$5:$J$44,7,FALSE)*ESCYLD2!$F232 + ESCYLD1!H232*(1-VLOOKUP(ESCYLD2!H$4,'[1]INTERNAL PARAMETERS-1'!$B$5:$J$44,5,FALSE))*VLOOKUP(ESCYLD2!H$4,'[1]INTERNAL PARAMETERS-1'!$B$5:$J$44,9,FALSE)*ESCYLD2!$F232</f>
        <v>0</v>
      </c>
      <c r="I232" s="52">
        <f>ESCYLD1!I232*VLOOKUP(ESCYLD2!I$4,'[1]INTERNAL PARAMETERS-1'!$B$5:$J$44,5,FALSE)*VLOOKUP(ESCYLD2!I$4,'[1]INTERNAL PARAMETERS-1'!$B$5:$J$44,7,FALSE)*ESCYLD2!$F232 + ESCYLD1!I232*(1-VLOOKUP(ESCYLD2!I$4,'[1]INTERNAL PARAMETERS-1'!$B$5:$J$44,5,FALSE))*VLOOKUP(ESCYLD2!I$4,'[1]INTERNAL PARAMETERS-1'!$B$5:$J$44,9,FALSE)*ESCYLD2!$F232</f>
        <v>0</v>
      </c>
      <c r="J232" s="52">
        <f>ESCYLD1!J232*VLOOKUP(ESCYLD2!J$4,'[1]INTERNAL PARAMETERS-1'!$B$5:$J$44,5,FALSE)*VLOOKUP(ESCYLD2!J$4,'[1]INTERNAL PARAMETERS-1'!$B$5:$J$44,7,FALSE)*ESCYLD2!$F232 + ESCYLD1!J232*(1-VLOOKUP(ESCYLD2!J$4,'[1]INTERNAL PARAMETERS-1'!$B$5:$J$44,5,FALSE))*VLOOKUP(ESCYLD2!J$4,'[1]INTERNAL PARAMETERS-1'!$B$5:$J$44,9,FALSE)*ESCYLD2!$F232</f>
        <v>0</v>
      </c>
      <c r="K232" s="52">
        <f>ESCYLD1!K232*VLOOKUP(ESCYLD2!K$4,'[1]INTERNAL PARAMETERS-1'!$B$5:$J$44,5,FALSE)*VLOOKUP(ESCYLD2!K$4,'[1]INTERNAL PARAMETERS-1'!$B$5:$J$44,7,FALSE)*ESCYLD2!$F232 + ESCYLD1!K232*(1-VLOOKUP(ESCYLD2!K$4,'[1]INTERNAL PARAMETERS-1'!$B$5:$J$44,5,FALSE))*VLOOKUP(ESCYLD2!K$4,'[1]INTERNAL PARAMETERS-1'!$B$5:$J$44,9,FALSE)*ESCYLD2!$F232</f>
        <v>0</v>
      </c>
      <c r="L232" s="52">
        <f>ESCYLD1!L232*VLOOKUP(ESCYLD2!L$4,'[1]INTERNAL PARAMETERS-1'!$B$5:$J$44,5,FALSE)*VLOOKUP(ESCYLD2!L$4,'[1]INTERNAL PARAMETERS-1'!$B$5:$J$44,7,FALSE)*ESCYLD2!$F232 + ESCYLD1!L232*(1-VLOOKUP(ESCYLD2!L$4,'[1]INTERNAL PARAMETERS-1'!$B$5:$J$44,5,FALSE))*VLOOKUP(ESCYLD2!L$4,'[1]INTERNAL PARAMETERS-1'!$B$5:$J$44,9,FALSE)*ESCYLD2!$F232</f>
        <v>0</v>
      </c>
      <c r="M232" s="52">
        <f>ESCYLD1!M232*VLOOKUP(ESCYLD2!M$4,'[1]INTERNAL PARAMETERS-1'!$B$5:$J$44,5,FALSE)*VLOOKUP(ESCYLD2!M$4,'[1]INTERNAL PARAMETERS-1'!$B$5:$J$44,7,FALSE)*ESCYLD2!$F232 + ESCYLD1!M232*(1-VLOOKUP(ESCYLD2!M$4,'[1]INTERNAL PARAMETERS-1'!$B$5:$J$44,5,FALSE))*VLOOKUP(ESCYLD2!M$4,'[1]INTERNAL PARAMETERS-1'!$B$5:$J$44,9,FALSE)*ESCYLD2!$F232</f>
        <v>0</v>
      </c>
      <c r="N232" s="52">
        <f>ESCYLD1!N232*VLOOKUP(ESCYLD2!N$4,'[1]INTERNAL PARAMETERS-1'!$B$5:$J$44,5,FALSE)*VLOOKUP(ESCYLD2!N$4,'[1]INTERNAL PARAMETERS-1'!$B$5:$J$44,7,FALSE)*ESCYLD2!$F232 + ESCYLD1!N232*(1-VLOOKUP(ESCYLD2!N$4,'[1]INTERNAL PARAMETERS-1'!$B$5:$J$44,5,FALSE))*VLOOKUP(ESCYLD2!N$4,'[1]INTERNAL PARAMETERS-1'!$B$5:$J$44,9,FALSE)*ESCYLD2!$F232</f>
        <v>0</v>
      </c>
      <c r="O232" s="52">
        <f>ESCYLD1!O232*VLOOKUP(ESCYLD2!O$4,'[1]INTERNAL PARAMETERS-1'!$B$5:$J$44,5,FALSE)*VLOOKUP(ESCYLD2!O$4,'[1]INTERNAL PARAMETERS-1'!$B$5:$J$44,7,FALSE)*ESCYLD2!$F232 + ESCYLD1!O232*(1-VLOOKUP(ESCYLD2!O$4,'[1]INTERNAL PARAMETERS-1'!$B$5:$J$44,5,FALSE))*VLOOKUP(ESCYLD2!O$4,'[1]INTERNAL PARAMETERS-1'!$B$5:$J$44,9,FALSE)*ESCYLD2!$F232</f>
        <v>0</v>
      </c>
      <c r="P232" s="52">
        <f>ESCYLD1!P232*VLOOKUP(ESCYLD2!P$4,'[1]INTERNAL PARAMETERS-1'!$B$5:$J$44,5,FALSE)*VLOOKUP(ESCYLD2!P$4,'[1]INTERNAL PARAMETERS-1'!$B$5:$J$44,7,FALSE)*ESCYLD2!$F232 + ESCYLD1!P232*(1-VLOOKUP(ESCYLD2!P$4,'[1]INTERNAL PARAMETERS-1'!$B$5:$J$44,5,FALSE))*VLOOKUP(ESCYLD2!P$4,'[1]INTERNAL PARAMETERS-1'!$B$5:$J$44,9,FALSE)*ESCYLD2!$F232</f>
        <v>0</v>
      </c>
      <c r="Q232" s="52">
        <f>ESCYLD1!Q232*VLOOKUP(ESCYLD2!Q$4,'[1]INTERNAL PARAMETERS-1'!$B$5:$J$44,5,FALSE)*VLOOKUP(ESCYLD2!Q$4,'[1]INTERNAL PARAMETERS-1'!$B$5:$J$44,7,FALSE)*ESCYLD2!$F232 + ESCYLD1!Q232*(1-VLOOKUP(ESCYLD2!Q$4,'[1]INTERNAL PARAMETERS-1'!$B$5:$J$44,5,FALSE))*VLOOKUP(ESCYLD2!Q$4,'[1]INTERNAL PARAMETERS-1'!$B$5:$J$44,9,FALSE)*ESCYLD2!$F232</f>
        <v>0</v>
      </c>
      <c r="R232" s="52">
        <f>ESCYLD1!R232*VLOOKUP(ESCYLD2!R$4,'[1]INTERNAL PARAMETERS-1'!$B$5:$J$44,5,FALSE)*VLOOKUP(ESCYLD2!R$4,'[1]INTERNAL PARAMETERS-1'!$B$5:$J$44,7,FALSE)*ESCYLD2!$F232 + ESCYLD1!R232*(1-VLOOKUP(ESCYLD2!R$4,'[1]INTERNAL PARAMETERS-1'!$B$5:$J$44,5,FALSE))*VLOOKUP(ESCYLD2!R$4,'[1]INTERNAL PARAMETERS-1'!$B$5:$J$44,9,FALSE)*ESCYLD2!$F232</f>
        <v>0</v>
      </c>
      <c r="S232" s="52">
        <f>ESCYLD1!S232*VLOOKUP(ESCYLD2!S$4,'[1]INTERNAL PARAMETERS-1'!$B$5:$J$44,5,FALSE)*VLOOKUP(ESCYLD2!S$4,'[1]INTERNAL PARAMETERS-1'!$B$5:$J$44,7,FALSE)*ESCYLD2!$F232 + ESCYLD1!S232*(1-VLOOKUP(ESCYLD2!S$4,'[1]INTERNAL PARAMETERS-1'!$B$5:$J$44,5,FALSE))*VLOOKUP(ESCYLD2!S$4,'[1]INTERNAL PARAMETERS-1'!$B$5:$J$44,9,FALSE)*ESCYLD2!$F232</f>
        <v>0</v>
      </c>
      <c r="T232" s="52">
        <f>ESCYLD1!T232*VLOOKUP(ESCYLD2!T$4,'[1]INTERNAL PARAMETERS-1'!$B$5:$J$44,5,FALSE)*VLOOKUP(ESCYLD2!T$4,'[1]INTERNAL PARAMETERS-1'!$B$5:$J$44,7,FALSE)*ESCYLD2!$F232 + ESCYLD1!T232*(1-VLOOKUP(ESCYLD2!T$4,'[1]INTERNAL PARAMETERS-1'!$B$5:$J$44,5,FALSE))*VLOOKUP(ESCYLD2!T$4,'[1]INTERNAL PARAMETERS-1'!$B$5:$J$44,9,FALSE)*ESCYLD2!$F232</f>
        <v>0</v>
      </c>
      <c r="U232" s="52">
        <f>ESCYLD1!U232*VLOOKUP(ESCYLD2!U$4,'[1]INTERNAL PARAMETERS-1'!$B$5:$J$44,5,FALSE)*VLOOKUP(ESCYLD2!U$4,'[1]INTERNAL PARAMETERS-1'!$B$5:$J$44,7,FALSE)*ESCYLD2!$F232 + ESCYLD1!U232*(1-VLOOKUP(ESCYLD2!U$4,'[1]INTERNAL PARAMETERS-1'!$B$5:$J$44,5,FALSE))*VLOOKUP(ESCYLD2!U$4,'[1]INTERNAL PARAMETERS-1'!$B$5:$J$44,9,FALSE)*ESCYLD2!$F232</f>
        <v>0</v>
      </c>
      <c r="V232" s="52">
        <f>ESCYLD1!V232*VLOOKUP(ESCYLD2!V$4,'[1]INTERNAL PARAMETERS-1'!$B$5:$J$44,5,FALSE)*VLOOKUP(ESCYLD2!V$4,'[1]INTERNAL PARAMETERS-1'!$B$5:$J$44,7,FALSE)*ESCYLD2!$F232 + ESCYLD1!V232*(1-VLOOKUP(ESCYLD2!V$4,'[1]INTERNAL PARAMETERS-1'!$B$5:$J$44,5,FALSE))*VLOOKUP(ESCYLD2!V$4,'[1]INTERNAL PARAMETERS-1'!$B$5:$J$44,9,FALSE)*ESCYLD2!$F232</f>
        <v>0</v>
      </c>
      <c r="W232" s="52">
        <f>ESCYLD1!W232*VLOOKUP(ESCYLD2!W$4,'[1]INTERNAL PARAMETERS-1'!$B$5:$J$44,5,FALSE)*VLOOKUP(ESCYLD2!W$4,'[1]INTERNAL PARAMETERS-1'!$B$5:$J$44,7,FALSE)*ESCYLD2!$F232 + ESCYLD1!W232*(1-VLOOKUP(ESCYLD2!W$4,'[1]INTERNAL PARAMETERS-1'!$B$5:$J$44,5,FALSE))*VLOOKUP(ESCYLD2!W$4,'[1]INTERNAL PARAMETERS-1'!$B$5:$J$44,9,FALSE)*ESCYLD2!$F232</f>
        <v>0</v>
      </c>
      <c r="X232" s="52">
        <f>ESCYLD1!X232*VLOOKUP(ESCYLD2!X$4,'[1]INTERNAL PARAMETERS-1'!$B$5:$J$44,5,FALSE)*VLOOKUP(ESCYLD2!X$4,'[1]INTERNAL PARAMETERS-1'!$B$5:$J$44,7,FALSE)*ESCYLD2!$F232 + ESCYLD1!X232*(1-VLOOKUP(ESCYLD2!X$4,'[1]INTERNAL PARAMETERS-1'!$B$5:$J$44,5,FALSE))*VLOOKUP(ESCYLD2!X$4,'[1]INTERNAL PARAMETERS-1'!$B$5:$J$44,9,FALSE)*ESCYLD2!$F232</f>
        <v>0</v>
      </c>
      <c r="Y232" s="52">
        <f>ESCYLD1!Y232*VLOOKUP(ESCYLD2!Y$4,'[1]INTERNAL PARAMETERS-1'!$B$5:$J$44,5,FALSE)*VLOOKUP(ESCYLD2!Y$4,'[1]INTERNAL PARAMETERS-1'!$B$5:$J$44,7,FALSE)*ESCYLD2!$F232 + ESCYLD1!Y232*(1-VLOOKUP(ESCYLD2!Y$4,'[1]INTERNAL PARAMETERS-1'!$B$5:$J$44,5,FALSE))*VLOOKUP(ESCYLD2!Y$4,'[1]INTERNAL PARAMETERS-1'!$B$5:$J$44,9,FALSE)*ESCYLD2!$F232</f>
        <v>0</v>
      </c>
      <c r="Z232" s="52">
        <f>ESCYLD1!Z232*VLOOKUP(ESCYLD2!Z$4,'[1]INTERNAL PARAMETERS-1'!$B$5:$J$44,5,FALSE)*VLOOKUP(ESCYLD2!Z$4,'[1]INTERNAL PARAMETERS-1'!$B$5:$J$44,7,FALSE)*ESCYLD2!$F232 + ESCYLD1!Z232*(1-VLOOKUP(ESCYLD2!Z$4,'[1]INTERNAL PARAMETERS-1'!$B$5:$J$44,5,FALSE))*VLOOKUP(ESCYLD2!Z$4,'[1]INTERNAL PARAMETERS-1'!$B$5:$J$44,9,FALSE)*ESCYLD2!$F232</f>
        <v>0</v>
      </c>
      <c r="AA232" s="52">
        <f>ESCYLD1!AA232*VLOOKUP(ESCYLD2!AA$4,'[1]INTERNAL PARAMETERS-1'!$B$5:$J$44,5,FALSE)*VLOOKUP(ESCYLD2!AA$4,'[1]INTERNAL PARAMETERS-1'!$B$5:$J$44,7,FALSE)*ESCYLD2!$F232 + ESCYLD1!AA232*(1-VLOOKUP(ESCYLD2!AA$4,'[1]INTERNAL PARAMETERS-1'!$B$5:$J$44,5,FALSE))*VLOOKUP(ESCYLD2!AA$4,'[1]INTERNAL PARAMETERS-1'!$B$5:$J$44,9,FALSE)*ESCYLD2!$F232</f>
        <v>0</v>
      </c>
      <c r="AB232" s="52">
        <f>ESCYLD1!AB232*VLOOKUP(ESCYLD2!AB$4,'[1]INTERNAL PARAMETERS-1'!$B$5:$J$44,5,FALSE)*VLOOKUP(ESCYLD2!AB$4,'[1]INTERNAL PARAMETERS-1'!$B$5:$J$44,7,FALSE)*ESCYLD2!$F232 + ESCYLD1!AB232*(1-VLOOKUP(ESCYLD2!AB$4,'[1]INTERNAL PARAMETERS-1'!$B$5:$J$44,5,FALSE))*VLOOKUP(ESCYLD2!AB$4,'[1]INTERNAL PARAMETERS-1'!$B$5:$J$44,9,FALSE)*ESCYLD2!$F232</f>
        <v>0</v>
      </c>
      <c r="AC232" s="52">
        <f>ESCYLD1!AC232*VLOOKUP(ESCYLD2!AC$4,'[1]INTERNAL PARAMETERS-1'!$B$5:$J$44,5,FALSE)*VLOOKUP(ESCYLD2!AC$4,'[1]INTERNAL PARAMETERS-1'!$B$5:$J$44,7,FALSE)*ESCYLD2!$F232 + ESCYLD1!AC232*(1-VLOOKUP(ESCYLD2!AC$4,'[1]INTERNAL PARAMETERS-1'!$B$5:$J$44,5,FALSE))*VLOOKUP(ESCYLD2!AC$4,'[1]INTERNAL PARAMETERS-1'!$B$5:$J$44,9,FALSE)*ESCYLD2!$F232</f>
        <v>0</v>
      </c>
      <c r="AD232" s="52">
        <f>ESCYLD1!AD232*VLOOKUP(ESCYLD2!AD$4,'[1]INTERNAL PARAMETERS-1'!$B$5:$J$44,5,FALSE)*VLOOKUP(ESCYLD2!AD$4,'[1]INTERNAL PARAMETERS-1'!$B$5:$J$44,7,FALSE)*ESCYLD2!$F232 + ESCYLD1!AD232*(1-VLOOKUP(ESCYLD2!AD$4,'[1]INTERNAL PARAMETERS-1'!$B$5:$J$44,5,FALSE))*VLOOKUP(ESCYLD2!AD$4,'[1]INTERNAL PARAMETERS-1'!$B$5:$J$44,9,FALSE)*ESCYLD2!$F232</f>
        <v>0</v>
      </c>
      <c r="AE232" s="52">
        <f>ESCYLD1!AE232*VLOOKUP(ESCYLD2!AE$4,'[1]INTERNAL PARAMETERS-1'!$B$5:$J$44,5,FALSE)*VLOOKUP(ESCYLD2!AE$4,'[1]INTERNAL PARAMETERS-1'!$B$5:$J$44,7,FALSE)*ESCYLD2!$F232 + ESCYLD1!AE232*(1-VLOOKUP(ESCYLD2!AE$4,'[1]INTERNAL PARAMETERS-1'!$B$5:$J$44,5,FALSE))*VLOOKUP(ESCYLD2!AE$4,'[1]INTERNAL PARAMETERS-1'!$B$5:$J$44,9,FALSE)*ESCYLD2!$F232</f>
        <v>0</v>
      </c>
      <c r="AF232" s="52">
        <f>ESCYLD1!AF232*VLOOKUP(ESCYLD2!AF$4,'[1]INTERNAL PARAMETERS-1'!$B$5:$J$44,5,FALSE)*VLOOKUP(ESCYLD2!AF$4,'[1]INTERNAL PARAMETERS-1'!$B$5:$J$44,7,FALSE)*ESCYLD2!$F232 + ESCYLD1!AF232*(1-VLOOKUP(ESCYLD2!AF$4,'[1]INTERNAL PARAMETERS-1'!$B$5:$J$44,5,FALSE))*VLOOKUP(ESCYLD2!AF$4,'[1]INTERNAL PARAMETERS-1'!$B$5:$J$44,9,FALSE)*ESCYLD2!$F232</f>
        <v>0</v>
      </c>
      <c r="AG232" s="52">
        <f>ESCYLD1!AG232*VLOOKUP(ESCYLD2!AG$4,'[1]INTERNAL PARAMETERS-1'!$B$5:$J$44,5,FALSE)*VLOOKUP(ESCYLD2!AG$4,'[1]INTERNAL PARAMETERS-1'!$B$5:$J$44,7,FALSE)*ESCYLD2!$F232 + ESCYLD1!AG232*(1-VLOOKUP(ESCYLD2!AG$4,'[1]INTERNAL PARAMETERS-1'!$B$5:$J$44,5,FALSE))*VLOOKUP(ESCYLD2!AG$4,'[1]INTERNAL PARAMETERS-1'!$B$5:$J$44,9,FALSE)*ESCYLD2!$F232</f>
        <v>0</v>
      </c>
      <c r="AH232" s="52">
        <f>ESCYLD1!AH232*VLOOKUP(ESCYLD2!AH$4,'[1]INTERNAL PARAMETERS-1'!$B$5:$J$44,5,FALSE)*VLOOKUP(ESCYLD2!AH$4,'[1]INTERNAL PARAMETERS-1'!$B$5:$J$44,7,FALSE)*ESCYLD2!$F232 + ESCYLD1!AH232*(1-VLOOKUP(ESCYLD2!AH$4,'[1]INTERNAL PARAMETERS-1'!$B$5:$J$44,5,FALSE))*VLOOKUP(ESCYLD2!AH$4,'[1]INTERNAL PARAMETERS-1'!$B$5:$J$44,9,FALSE)*ESCYLD2!$F232</f>
        <v>0</v>
      </c>
      <c r="AI232" s="52">
        <f>ESCYLD1!AI232*VLOOKUP(ESCYLD2!AI$4,'[1]INTERNAL PARAMETERS-1'!$B$5:$J$44,5,FALSE)*VLOOKUP(ESCYLD2!AI$4,'[1]INTERNAL PARAMETERS-1'!$B$5:$J$44,7,FALSE)*ESCYLD2!$F232 + ESCYLD1!AI232*(1-VLOOKUP(ESCYLD2!AI$4,'[1]INTERNAL PARAMETERS-1'!$B$5:$J$44,5,FALSE))*VLOOKUP(ESCYLD2!AI$4,'[1]INTERNAL PARAMETERS-1'!$B$5:$J$44,9,FALSE)*ESCYLD2!$F232</f>
        <v>0</v>
      </c>
      <c r="AJ232" s="52">
        <f>ESCYLD1!AJ232*VLOOKUP(ESCYLD2!AJ$4,'[1]INTERNAL PARAMETERS-1'!$B$5:$J$44,5,FALSE)*VLOOKUP(ESCYLD2!AJ$4,'[1]INTERNAL PARAMETERS-1'!$B$5:$J$44,7,FALSE)*ESCYLD2!$F232 + ESCYLD1!AJ232*(1-VLOOKUP(ESCYLD2!AJ$4,'[1]INTERNAL PARAMETERS-1'!$B$5:$J$44,5,FALSE))*VLOOKUP(ESCYLD2!AJ$4,'[1]INTERNAL PARAMETERS-1'!$B$5:$J$44,9,FALSE)*ESCYLD2!$F232</f>
        <v>0</v>
      </c>
      <c r="AK232" s="52">
        <f>ESCYLD1!AK232*VLOOKUP(ESCYLD2!AK$4,'[1]INTERNAL PARAMETERS-1'!$B$5:$J$44,5,FALSE)*VLOOKUP(ESCYLD2!AK$4,'[1]INTERNAL PARAMETERS-1'!$B$5:$J$44,7,FALSE)*ESCYLD2!$F232 + ESCYLD1!AK232*(1-VLOOKUP(ESCYLD2!AK$4,'[1]INTERNAL PARAMETERS-1'!$B$5:$J$44,5,FALSE))*VLOOKUP(ESCYLD2!AK$4,'[1]INTERNAL PARAMETERS-1'!$B$5:$J$44,9,FALSE)*ESCYLD2!$F232</f>
        <v>0</v>
      </c>
      <c r="AL232" s="52">
        <f>ESCYLD1!AL232*VLOOKUP(ESCYLD2!AL$4,'[1]INTERNAL PARAMETERS-1'!$B$5:$J$44,5,FALSE)*VLOOKUP(ESCYLD2!AL$4,'[1]INTERNAL PARAMETERS-1'!$B$5:$J$44,7,FALSE)*ESCYLD2!$F232 + ESCYLD1!AL232*(1-VLOOKUP(ESCYLD2!AL$4,'[1]INTERNAL PARAMETERS-1'!$B$5:$J$44,5,FALSE))*VLOOKUP(ESCYLD2!AL$4,'[1]INTERNAL PARAMETERS-1'!$B$5:$J$44,9,FALSE)*ESCYLD2!$F232</f>
        <v>0</v>
      </c>
      <c r="AM232" s="52">
        <f>ESCYLD1!AM232*VLOOKUP(ESCYLD2!AM$4,'[1]INTERNAL PARAMETERS-1'!$B$5:$J$44,5,FALSE)*VLOOKUP(ESCYLD2!AM$4,'[1]INTERNAL PARAMETERS-1'!$B$5:$J$44,7,FALSE)*ESCYLD2!$F232 + ESCYLD1!AM232*(1-VLOOKUP(ESCYLD2!AM$4,'[1]INTERNAL PARAMETERS-1'!$B$5:$J$44,5,FALSE))*VLOOKUP(ESCYLD2!AM$4,'[1]INTERNAL PARAMETERS-1'!$B$5:$J$44,9,FALSE)*ESCYLD2!$F232</f>
        <v>0</v>
      </c>
      <c r="AN232" s="52">
        <f>ESCYLD1!AN232*VLOOKUP(ESCYLD2!AN$4,'[1]INTERNAL PARAMETERS-1'!$B$5:$J$44,5,FALSE)*VLOOKUP(ESCYLD2!AN$4,'[1]INTERNAL PARAMETERS-1'!$B$5:$J$44,7,FALSE)*ESCYLD2!$F232 + ESCYLD1!AN232*(1-VLOOKUP(ESCYLD2!AN$4,'[1]INTERNAL PARAMETERS-1'!$B$5:$J$44,5,FALSE))*VLOOKUP(ESCYLD2!AN$4,'[1]INTERNAL PARAMETERS-1'!$B$5:$J$44,9,FALSE)*ESCYLD2!$F232</f>
        <v>0</v>
      </c>
      <c r="AO232" s="52">
        <f>ESCYLD1!AO232*VLOOKUP(ESCYLD2!AO$4,'[1]INTERNAL PARAMETERS-1'!$B$5:$J$44,5,FALSE)*VLOOKUP(ESCYLD2!AO$4,'[1]INTERNAL PARAMETERS-1'!$B$5:$J$44,7,FALSE)*ESCYLD2!$F232 + ESCYLD1!AO232*(1-VLOOKUP(ESCYLD2!AO$4,'[1]INTERNAL PARAMETERS-1'!$B$5:$J$44,5,FALSE))*VLOOKUP(ESCYLD2!AO$4,'[1]INTERNAL PARAMETERS-1'!$B$5:$J$44,9,FALSE)*ESCYLD2!$F232</f>
        <v>0</v>
      </c>
      <c r="AP232" s="52">
        <f>ESCYLD1!AP232*VLOOKUP(ESCYLD2!AP$4,'[1]INTERNAL PARAMETERS-1'!$B$5:$J$44,5,FALSE)*VLOOKUP(ESCYLD2!AP$4,'[1]INTERNAL PARAMETERS-1'!$B$5:$J$44,7,FALSE)*ESCYLD2!$F232 + ESCYLD1!AP232*(1-VLOOKUP(ESCYLD2!AP$4,'[1]INTERNAL PARAMETERS-1'!$B$5:$J$44,5,FALSE))*VLOOKUP(ESCYLD2!AP$4,'[1]INTERNAL PARAMETERS-1'!$B$5:$J$44,9,FALSE)*ESCYLD2!$F232</f>
        <v>0</v>
      </c>
      <c r="AQ232" s="52">
        <f>ESCYLD1!AQ232*VLOOKUP(ESCYLD2!AQ$4,'[1]INTERNAL PARAMETERS-1'!$B$5:$J$44,5,FALSE)*VLOOKUP(ESCYLD2!AQ$4,'[1]INTERNAL PARAMETERS-1'!$B$5:$J$44,7,FALSE)*ESCYLD2!$F232 + ESCYLD1!AQ232*(1-VLOOKUP(ESCYLD2!AQ$4,'[1]INTERNAL PARAMETERS-1'!$B$5:$J$44,5,FALSE))*VLOOKUP(ESCYLD2!AQ$4,'[1]INTERNAL PARAMETERS-1'!$B$5:$J$44,9,FALSE)*ESCYLD2!$F232</f>
        <v>0</v>
      </c>
      <c r="AR232" s="52">
        <f>ESCYLD1!AR232*VLOOKUP(ESCYLD2!AR$4,'[1]INTERNAL PARAMETERS-1'!$B$5:$J$44,5,FALSE)*VLOOKUP(ESCYLD2!AR$4,'[1]INTERNAL PARAMETERS-1'!$B$5:$J$44,7,FALSE)*ESCYLD2!$F232 + ESCYLD1!AR232*(1-VLOOKUP(ESCYLD2!AR$4,'[1]INTERNAL PARAMETERS-1'!$B$5:$J$44,5,FALSE))*VLOOKUP(ESCYLD2!AR$4,'[1]INTERNAL PARAMETERS-1'!$B$5:$J$44,9,FALSE)*ESCYLD2!$F232</f>
        <v>0</v>
      </c>
      <c r="AS232" s="52">
        <f>ESCYLD1!AS232*VLOOKUP(ESCYLD2!AS$4,'[1]INTERNAL PARAMETERS-1'!$B$5:$J$44,5,FALSE)*VLOOKUP(ESCYLD2!AS$4,'[1]INTERNAL PARAMETERS-1'!$B$5:$J$44,7,FALSE)*ESCYLD2!$F232 + ESCYLD1!AS232*(1-VLOOKUP(ESCYLD2!AS$4,'[1]INTERNAL PARAMETERS-1'!$B$5:$J$44,5,FALSE))*VLOOKUP(ESCYLD2!AS$4,'[1]INTERNAL PARAMETERS-1'!$B$5:$J$44,9,FALSE)*ESCYLD2!$F232</f>
        <v>0</v>
      </c>
      <c r="AT232" s="51">
        <f>ESCYLD1!AT232*VLOOKUP(ESCYLD2!AT$4,'[1]INTERNAL PARAMETERS-1'!$B$5:$J$44,5,FALSE)*VLOOKUP(ESCYLD2!AT$4,'[1]INTERNAL PARAMETERS-1'!$B$5:$J$44,7,FALSE)*ESCYLD2!$F232 + ESCYLD1!AT232*(1-VLOOKUP(ESCYLD2!AT$4,'[1]INTERNAL PARAMETERS-1'!$B$5:$J$44,5,FALSE))*VLOOKUP(ESCYLD2!AT$4,'[1]INTERNAL PARAMETERS-1'!$B$5:$J$44,9,FALSE)*ESCYLD2!$F232</f>
        <v>0</v>
      </c>
      <c r="AU232" s="53">
        <f>ESCYLD1!AU232*VLOOKUP(ESCYLD2!AU$4,'[1]INTERNAL PARAMETERS-1'!$B$5:$J$44,5,FALSE)*VLOOKUP(ESCYLD2!AU$4,'[1]INTERNAL PARAMETERS-1'!$B$5:$J$44,6,FALSE)*VLOOKUP(ESCYLD2!AU$4,'[1]INTERNAL PARAMETERS-1'!$B$5:$J$44,3,FALSE) + ESCYLD1!AU232*(1-VLOOKUP(ESCYLD2!AU$4,'[1]INTERNAL PARAMETERS-1'!$B$5:$J$44,5,FALSE))*VLOOKUP(ESCYLD2!AU$4,'[1]INTERNAL PARAMETERS-1'!$B$5:$J$44,8,FALSE)*VLOOKUP(ESCYLD2!AU$4,'[1]INTERNAL PARAMETERS-1'!$B$5:$J$44,3,FALSE)</f>
        <v>0</v>
      </c>
      <c r="AV232" s="52">
        <f>ESCYLD1!AV232*VLOOKUP(ESCYLD2!AV$4,'[1]INTERNAL PARAMETERS-1'!$B$5:$J$44,5,FALSE)*VLOOKUP(ESCYLD2!AV$4,'[1]INTERNAL PARAMETERS-1'!$B$5:$J$44,6,FALSE)*VLOOKUP(ESCYLD2!AV$4,'[1]INTERNAL PARAMETERS-1'!$B$5:$J$44,3,FALSE) + ESCYLD1!AV232*(1-VLOOKUP(ESCYLD2!AV$4,'[1]INTERNAL PARAMETERS-1'!$B$5:$J$44,5,FALSE))*VLOOKUP(ESCYLD2!AV$4,'[1]INTERNAL PARAMETERS-1'!$B$5:$J$44,8,FALSE)*VLOOKUP(ESCYLD2!AV$4,'[1]INTERNAL PARAMETERS-1'!$B$5:$J$44,3,FALSE)</f>
        <v>0</v>
      </c>
      <c r="AW232" s="52">
        <f>ESCYLD1!AW232*VLOOKUP(ESCYLD2!AW$4,'[1]INTERNAL PARAMETERS-1'!$B$5:$J$44,5,FALSE)*VLOOKUP(ESCYLD2!AW$4,'[1]INTERNAL PARAMETERS-1'!$B$5:$J$44,6,FALSE)*VLOOKUP(ESCYLD2!AW$4,'[1]INTERNAL PARAMETERS-1'!$B$5:$J$44,3,FALSE) + ESCYLD1!AW232*(1-VLOOKUP(ESCYLD2!AW$4,'[1]INTERNAL PARAMETERS-1'!$B$5:$J$44,5,FALSE))*VLOOKUP(ESCYLD2!AW$4,'[1]INTERNAL PARAMETERS-1'!$B$5:$J$44,8,FALSE)*VLOOKUP(ESCYLD2!AW$4,'[1]INTERNAL PARAMETERS-1'!$B$5:$J$44,3,FALSE)</f>
        <v>0</v>
      </c>
      <c r="AX232" s="52">
        <f>ESCYLD1!AX232*VLOOKUP(ESCYLD2!AX$4,'[1]INTERNAL PARAMETERS-1'!$B$5:$J$44,5,FALSE)*VLOOKUP(ESCYLD2!AX$4,'[1]INTERNAL PARAMETERS-1'!$B$5:$J$44,6,FALSE)*VLOOKUP(ESCYLD2!AX$4,'[1]INTERNAL PARAMETERS-1'!$B$5:$J$44,3,FALSE) + ESCYLD1!AX232*(1-VLOOKUP(ESCYLD2!AX$4,'[1]INTERNAL PARAMETERS-1'!$B$5:$J$44,5,FALSE))*VLOOKUP(ESCYLD2!AX$4,'[1]INTERNAL PARAMETERS-1'!$B$5:$J$44,8,FALSE)*VLOOKUP(ESCYLD2!AX$4,'[1]INTERNAL PARAMETERS-1'!$B$5:$J$44,3,FALSE)</f>
        <v>0</v>
      </c>
      <c r="AY232" s="52">
        <f>ESCYLD1!AY232*VLOOKUP(ESCYLD2!AY$4,'[1]INTERNAL PARAMETERS-1'!$B$5:$J$44,5,FALSE)*VLOOKUP(ESCYLD2!AY$4,'[1]INTERNAL PARAMETERS-1'!$B$5:$J$44,6,FALSE)*VLOOKUP(ESCYLD2!AY$4,'[1]INTERNAL PARAMETERS-1'!$B$5:$J$44,3,FALSE) + ESCYLD1!AY232*(1-VLOOKUP(ESCYLD2!AY$4,'[1]INTERNAL PARAMETERS-1'!$B$5:$J$44,5,FALSE))*VLOOKUP(ESCYLD2!AY$4,'[1]INTERNAL PARAMETERS-1'!$B$5:$J$44,8,FALSE)*VLOOKUP(ESCYLD2!AY$4,'[1]INTERNAL PARAMETERS-1'!$B$5:$J$44,3,FALSE)</f>
        <v>0</v>
      </c>
      <c r="AZ232" s="52">
        <f>ESCYLD1!AZ232*VLOOKUP(ESCYLD2!AZ$4,'[1]INTERNAL PARAMETERS-1'!$B$5:$J$44,5,FALSE)*VLOOKUP(ESCYLD2!AZ$4,'[1]INTERNAL PARAMETERS-1'!$B$5:$J$44,6,FALSE)*VLOOKUP(ESCYLD2!AZ$4,'[1]INTERNAL PARAMETERS-1'!$B$5:$J$44,3,FALSE) + ESCYLD1!AZ232*(1-VLOOKUP(ESCYLD2!AZ$4,'[1]INTERNAL PARAMETERS-1'!$B$5:$J$44,5,FALSE))*VLOOKUP(ESCYLD2!AZ$4,'[1]INTERNAL PARAMETERS-1'!$B$5:$J$44,8,FALSE)*VLOOKUP(ESCYLD2!AZ$4,'[1]INTERNAL PARAMETERS-1'!$B$5:$J$44,3,FALSE)</f>
        <v>0</v>
      </c>
      <c r="BA232" s="52">
        <f>ESCYLD1!BA232*VLOOKUP(ESCYLD2!BA$4,'[1]INTERNAL PARAMETERS-1'!$B$5:$J$44,5,FALSE)*VLOOKUP(ESCYLD2!BA$4,'[1]INTERNAL PARAMETERS-1'!$B$5:$J$44,6,FALSE)*VLOOKUP(ESCYLD2!BA$4,'[1]INTERNAL PARAMETERS-1'!$B$5:$J$44,3,FALSE) + ESCYLD1!BA232*(1-VLOOKUP(ESCYLD2!BA$4,'[1]INTERNAL PARAMETERS-1'!$B$5:$J$44,5,FALSE))*VLOOKUP(ESCYLD2!BA$4,'[1]INTERNAL PARAMETERS-1'!$B$5:$J$44,8,FALSE)*VLOOKUP(ESCYLD2!BA$4,'[1]INTERNAL PARAMETERS-1'!$B$5:$J$44,3,FALSE)</f>
        <v>0</v>
      </c>
      <c r="BB232" s="52">
        <f>ESCYLD1!BB232*VLOOKUP(ESCYLD2!BB$4,'[1]INTERNAL PARAMETERS-1'!$B$5:$J$44,5,FALSE)*VLOOKUP(ESCYLD2!BB$4,'[1]INTERNAL PARAMETERS-1'!$B$5:$J$44,6,FALSE)*VLOOKUP(ESCYLD2!BB$4,'[1]INTERNAL PARAMETERS-1'!$B$5:$J$44,3,FALSE) + ESCYLD1!BB232*(1-VLOOKUP(ESCYLD2!BB$4,'[1]INTERNAL PARAMETERS-1'!$B$5:$J$44,5,FALSE))*VLOOKUP(ESCYLD2!BB$4,'[1]INTERNAL PARAMETERS-1'!$B$5:$J$44,8,FALSE)*VLOOKUP(ESCYLD2!BB$4,'[1]INTERNAL PARAMETERS-1'!$B$5:$J$44,3,FALSE)</f>
        <v>0</v>
      </c>
      <c r="BC232" s="52">
        <f>ESCYLD1!BC232*VLOOKUP(ESCYLD2!BC$4,'[1]INTERNAL PARAMETERS-1'!$B$5:$J$44,5,FALSE)*VLOOKUP(ESCYLD2!BC$4,'[1]INTERNAL PARAMETERS-1'!$B$5:$J$44,6,FALSE)*VLOOKUP(ESCYLD2!BC$4,'[1]INTERNAL PARAMETERS-1'!$B$5:$J$44,3,FALSE) + ESCYLD1!BC232*(1-VLOOKUP(ESCYLD2!BC$4,'[1]INTERNAL PARAMETERS-1'!$B$5:$J$44,5,FALSE))*VLOOKUP(ESCYLD2!BC$4,'[1]INTERNAL PARAMETERS-1'!$B$5:$J$44,8,FALSE)*VLOOKUP(ESCYLD2!BC$4,'[1]INTERNAL PARAMETERS-1'!$B$5:$J$44,3,FALSE)</f>
        <v>0</v>
      </c>
      <c r="BD232" s="52">
        <f>ESCYLD1!BD232*VLOOKUP(ESCYLD2!BD$4,'[1]INTERNAL PARAMETERS-1'!$B$5:$J$44,5,FALSE)*VLOOKUP(ESCYLD2!BD$4,'[1]INTERNAL PARAMETERS-1'!$B$5:$J$44,6,FALSE)*VLOOKUP(ESCYLD2!BD$4,'[1]INTERNAL PARAMETERS-1'!$B$5:$J$44,3,FALSE) + ESCYLD1!BD232*(1-VLOOKUP(ESCYLD2!BD$4,'[1]INTERNAL PARAMETERS-1'!$B$5:$J$44,5,FALSE))*VLOOKUP(ESCYLD2!BD$4,'[1]INTERNAL PARAMETERS-1'!$B$5:$J$44,8,FALSE)*VLOOKUP(ESCYLD2!BD$4,'[1]INTERNAL PARAMETERS-1'!$B$5:$J$44,3,FALSE)</f>
        <v>0</v>
      </c>
      <c r="BE232" s="52">
        <f>ESCYLD1!BE232*VLOOKUP(ESCYLD2!BE$4,'[1]INTERNAL PARAMETERS-1'!$B$5:$J$44,5,FALSE)*VLOOKUP(ESCYLD2!BE$4,'[1]INTERNAL PARAMETERS-1'!$B$5:$J$44,6,FALSE)*VLOOKUP(ESCYLD2!BE$4,'[1]INTERNAL PARAMETERS-1'!$B$5:$J$44,3,FALSE) + ESCYLD1!BE232*(1-VLOOKUP(ESCYLD2!BE$4,'[1]INTERNAL PARAMETERS-1'!$B$5:$J$44,5,FALSE))*VLOOKUP(ESCYLD2!BE$4,'[1]INTERNAL PARAMETERS-1'!$B$5:$J$44,8,FALSE)*VLOOKUP(ESCYLD2!BE$4,'[1]INTERNAL PARAMETERS-1'!$B$5:$J$44,3,FALSE)</f>
        <v>0</v>
      </c>
      <c r="BF232" s="52">
        <f>ESCYLD1!BF232*VLOOKUP(ESCYLD2!BF$4,'[1]INTERNAL PARAMETERS-1'!$B$5:$J$44,5,FALSE)*VLOOKUP(ESCYLD2!BF$4,'[1]INTERNAL PARAMETERS-1'!$B$5:$J$44,6,FALSE)*VLOOKUP(ESCYLD2!BF$4,'[1]INTERNAL PARAMETERS-1'!$B$5:$J$44,3,FALSE) + ESCYLD1!BF232*(1-VLOOKUP(ESCYLD2!BF$4,'[1]INTERNAL PARAMETERS-1'!$B$5:$J$44,5,FALSE))*VLOOKUP(ESCYLD2!BF$4,'[1]INTERNAL PARAMETERS-1'!$B$5:$J$44,8,FALSE)*VLOOKUP(ESCYLD2!BF$4,'[1]INTERNAL PARAMETERS-1'!$B$5:$J$44,3,FALSE)</f>
        <v>0</v>
      </c>
      <c r="BG232" s="52">
        <f>ESCYLD1!BG232*VLOOKUP(ESCYLD2!BG$4,'[1]INTERNAL PARAMETERS-1'!$B$5:$J$44,5,FALSE)*VLOOKUP(ESCYLD2!BG$4,'[1]INTERNAL PARAMETERS-1'!$B$5:$J$44,6,FALSE)*VLOOKUP(ESCYLD2!BG$4,'[1]INTERNAL PARAMETERS-1'!$B$5:$J$44,3,FALSE) + ESCYLD1!BG232*(1-VLOOKUP(ESCYLD2!BG$4,'[1]INTERNAL PARAMETERS-1'!$B$5:$J$44,5,FALSE))*VLOOKUP(ESCYLD2!BG$4,'[1]INTERNAL PARAMETERS-1'!$B$5:$J$44,8,FALSE)*VLOOKUP(ESCYLD2!BG$4,'[1]INTERNAL PARAMETERS-1'!$B$5:$J$44,3,FALSE)</f>
        <v>0</v>
      </c>
      <c r="BH232" s="52">
        <f>ESCYLD1!BH232*VLOOKUP(ESCYLD2!BH$4,'[1]INTERNAL PARAMETERS-1'!$B$5:$J$44,5,FALSE)*VLOOKUP(ESCYLD2!BH$4,'[1]INTERNAL PARAMETERS-1'!$B$5:$J$44,6,FALSE)*VLOOKUP(ESCYLD2!BH$4,'[1]INTERNAL PARAMETERS-1'!$B$5:$J$44,3,FALSE) + ESCYLD1!BH232*(1-VLOOKUP(ESCYLD2!BH$4,'[1]INTERNAL PARAMETERS-1'!$B$5:$J$44,5,FALSE))*VLOOKUP(ESCYLD2!BH$4,'[1]INTERNAL PARAMETERS-1'!$B$5:$J$44,8,FALSE)*VLOOKUP(ESCYLD2!BH$4,'[1]INTERNAL PARAMETERS-1'!$B$5:$J$44,3,FALSE)</f>
        <v>0</v>
      </c>
      <c r="BI232" s="52">
        <f>ESCYLD1!BI232*VLOOKUP(ESCYLD2!BI$4,'[1]INTERNAL PARAMETERS-1'!$B$5:$J$44,5,FALSE)*VLOOKUP(ESCYLD2!BI$4,'[1]INTERNAL PARAMETERS-1'!$B$5:$J$44,6,FALSE)*VLOOKUP(ESCYLD2!BI$4,'[1]INTERNAL PARAMETERS-1'!$B$5:$J$44,3,FALSE) + ESCYLD1!BI232*(1-VLOOKUP(ESCYLD2!BI$4,'[1]INTERNAL PARAMETERS-1'!$B$5:$J$44,5,FALSE))*VLOOKUP(ESCYLD2!BI$4,'[1]INTERNAL PARAMETERS-1'!$B$5:$J$44,8,FALSE)*VLOOKUP(ESCYLD2!BI$4,'[1]INTERNAL PARAMETERS-1'!$B$5:$J$44,3,FALSE)</f>
        <v>0</v>
      </c>
      <c r="BJ232" s="52">
        <f>ESCYLD1!BJ232*VLOOKUP(ESCYLD2!BJ$4,'[1]INTERNAL PARAMETERS-1'!$B$5:$J$44,5,FALSE)*VLOOKUP(ESCYLD2!BJ$4,'[1]INTERNAL PARAMETERS-1'!$B$5:$J$44,6,FALSE)*VLOOKUP(ESCYLD2!BJ$4,'[1]INTERNAL PARAMETERS-1'!$B$5:$J$44,3,FALSE) + ESCYLD1!BJ232*(1-VLOOKUP(ESCYLD2!BJ$4,'[1]INTERNAL PARAMETERS-1'!$B$5:$J$44,5,FALSE))*VLOOKUP(ESCYLD2!BJ$4,'[1]INTERNAL PARAMETERS-1'!$B$5:$J$44,8,FALSE)*VLOOKUP(ESCYLD2!BJ$4,'[1]INTERNAL PARAMETERS-1'!$B$5:$J$44,3,FALSE)</f>
        <v>0</v>
      </c>
      <c r="BK232" s="52">
        <f>ESCYLD1!BK232*VLOOKUP(ESCYLD2!BK$4,'[1]INTERNAL PARAMETERS-1'!$B$5:$J$44,5,FALSE)*VLOOKUP(ESCYLD2!BK$4,'[1]INTERNAL PARAMETERS-1'!$B$5:$J$44,6,FALSE)*VLOOKUP(ESCYLD2!BK$4,'[1]INTERNAL PARAMETERS-1'!$B$5:$J$44,3,FALSE) + ESCYLD1!BK232*(1-VLOOKUP(ESCYLD2!BK$4,'[1]INTERNAL PARAMETERS-1'!$B$5:$J$44,5,FALSE))*VLOOKUP(ESCYLD2!BK$4,'[1]INTERNAL PARAMETERS-1'!$B$5:$J$44,8,FALSE)*VLOOKUP(ESCYLD2!BK$4,'[1]INTERNAL PARAMETERS-1'!$B$5:$J$44,3,FALSE)</f>
        <v>0</v>
      </c>
      <c r="BL232" s="52">
        <f>ESCYLD1!BL232*VLOOKUP(ESCYLD2!BL$4,'[1]INTERNAL PARAMETERS-1'!$B$5:$J$44,5,FALSE)*VLOOKUP(ESCYLD2!BL$4,'[1]INTERNAL PARAMETERS-1'!$B$5:$J$44,6,FALSE)*VLOOKUP(ESCYLD2!BL$4,'[1]INTERNAL PARAMETERS-1'!$B$5:$J$44,3,FALSE) + ESCYLD1!BL232*(1-VLOOKUP(ESCYLD2!BL$4,'[1]INTERNAL PARAMETERS-1'!$B$5:$J$44,5,FALSE))*VLOOKUP(ESCYLD2!BL$4,'[1]INTERNAL PARAMETERS-1'!$B$5:$J$44,8,FALSE)*VLOOKUP(ESCYLD2!BL$4,'[1]INTERNAL PARAMETERS-1'!$B$5:$J$44,3,FALSE)</f>
        <v>0</v>
      </c>
      <c r="BM232" s="52">
        <f>ESCYLD1!BM232*VLOOKUP(ESCYLD2!BM$4,'[1]INTERNAL PARAMETERS-1'!$B$5:$J$44,5,FALSE)*VLOOKUP(ESCYLD2!BM$4,'[1]INTERNAL PARAMETERS-1'!$B$5:$J$44,6,FALSE)*VLOOKUP(ESCYLD2!BM$4,'[1]INTERNAL PARAMETERS-1'!$B$5:$J$44,3,FALSE) + ESCYLD1!BM232*(1-VLOOKUP(ESCYLD2!BM$4,'[1]INTERNAL PARAMETERS-1'!$B$5:$J$44,5,FALSE))*VLOOKUP(ESCYLD2!BM$4,'[1]INTERNAL PARAMETERS-1'!$B$5:$J$44,8,FALSE)*VLOOKUP(ESCYLD2!BM$4,'[1]INTERNAL PARAMETERS-1'!$B$5:$J$44,3,FALSE)</f>
        <v>0</v>
      </c>
      <c r="BN232" s="52">
        <f>ESCYLD1!BN232*VLOOKUP(ESCYLD2!BN$4,'[1]INTERNAL PARAMETERS-1'!$B$5:$J$44,5,FALSE)*VLOOKUP(ESCYLD2!BN$4,'[1]INTERNAL PARAMETERS-1'!$B$5:$J$44,6,FALSE)*VLOOKUP(ESCYLD2!BN$4,'[1]INTERNAL PARAMETERS-1'!$B$5:$J$44,3,FALSE) + ESCYLD1!BN232*(1-VLOOKUP(ESCYLD2!BN$4,'[1]INTERNAL PARAMETERS-1'!$B$5:$J$44,5,FALSE))*VLOOKUP(ESCYLD2!BN$4,'[1]INTERNAL PARAMETERS-1'!$B$5:$J$44,8,FALSE)*VLOOKUP(ESCYLD2!BN$4,'[1]INTERNAL PARAMETERS-1'!$B$5:$J$44,3,FALSE)</f>
        <v>0</v>
      </c>
      <c r="BO232" s="52">
        <f>ESCYLD1!BO232*VLOOKUP(ESCYLD2!BO$4,'[1]INTERNAL PARAMETERS-1'!$B$5:$J$44,5,FALSE)*VLOOKUP(ESCYLD2!BO$4,'[1]INTERNAL PARAMETERS-1'!$B$5:$J$44,6,FALSE)*VLOOKUP(ESCYLD2!BO$4,'[1]INTERNAL PARAMETERS-1'!$B$5:$J$44,3,FALSE) + ESCYLD1!BO232*(1-VLOOKUP(ESCYLD2!BO$4,'[1]INTERNAL PARAMETERS-1'!$B$5:$J$44,5,FALSE))*VLOOKUP(ESCYLD2!BO$4,'[1]INTERNAL PARAMETERS-1'!$B$5:$J$44,8,FALSE)*VLOOKUP(ESCYLD2!BO$4,'[1]INTERNAL PARAMETERS-1'!$B$5:$J$44,3,FALSE)</f>
        <v>0</v>
      </c>
      <c r="BP232" s="52">
        <f>ESCYLD1!BP232*VLOOKUP(ESCYLD2!BP$4,'[1]INTERNAL PARAMETERS-1'!$B$5:$J$44,5,FALSE)*VLOOKUP(ESCYLD2!BP$4,'[1]INTERNAL PARAMETERS-1'!$B$5:$J$44,6,FALSE)*VLOOKUP(ESCYLD2!BP$4,'[1]INTERNAL PARAMETERS-1'!$B$5:$J$44,3,FALSE) + ESCYLD1!BP232*(1-VLOOKUP(ESCYLD2!BP$4,'[1]INTERNAL PARAMETERS-1'!$B$5:$J$44,5,FALSE))*VLOOKUP(ESCYLD2!BP$4,'[1]INTERNAL PARAMETERS-1'!$B$5:$J$44,8,FALSE)*VLOOKUP(ESCYLD2!BP$4,'[1]INTERNAL PARAMETERS-1'!$B$5:$J$44,3,FALSE)</f>
        <v>0</v>
      </c>
      <c r="BQ232" s="52">
        <f>ESCYLD1!BQ232*VLOOKUP(ESCYLD2!BQ$4,'[1]INTERNAL PARAMETERS-1'!$B$5:$J$44,5,FALSE)*VLOOKUP(ESCYLD2!BQ$4,'[1]INTERNAL PARAMETERS-1'!$B$5:$J$44,6,FALSE)*VLOOKUP(ESCYLD2!BQ$4,'[1]INTERNAL PARAMETERS-1'!$B$5:$J$44,3,FALSE) + ESCYLD1!BQ232*(1-VLOOKUP(ESCYLD2!BQ$4,'[1]INTERNAL PARAMETERS-1'!$B$5:$J$44,5,FALSE))*VLOOKUP(ESCYLD2!BQ$4,'[1]INTERNAL PARAMETERS-1'!$B$5:$J$44,8,FALSE)*VLOOKUP(ESCYLD2!BQ$4,'[1]INTERNAL PARAMETERS-1'!$B$5:$J$44,3,FALSE)</f>
        <v>0</v>
      </c>
      <c r="BR232" s="52">
        <f>ESCYLD1!BR232*VLOOKUP(ESCYLD2!BR$4,'[1]INTERNAL PARAMETERS-1'!$B$5:$J$44,5,FALSE)*VLOOKUP(ESCYLD2!BR$4,'[1]INTERNAL PARAMETERS-1'!$B$5:$J$44,6,FALSE)*VLOOKUP(ESCYLD2!BR$4,'[1]INTERNAL PARAMETERS-1'!$B$5:$J$44,3,FALSE) + ESCYLD1!BR232*(1-VLOOKUP(ESCYLD2!BR$4,'[1]INTERNAL PARAMETERS-1'!$B$5:$J$44,5,FALSE))*VLOOKUP(ESCYLD2!BR$4,'[1]INTERNAL PARAMETERS-1'!$B$5:$J$44,8,FALSE)*VLOOKUP(ESCYLD2!BR$4,'[1]INTERNAL PARAMETERS-1'!$B$5:$J$44,3,FALSE)</f>
        <v>0</v>
      </c>
      <c r="BS232" s="52">
        <f>ESCYLD1!BS232*VLOOKUP(ESCYLD2!BS$4,'[1]INTERNAL PARAMETERS-1'!$B$5:$J$44,5,FALSE)*VLOOKUP(ESCYLD2!BS$4,'[1]INTERNAL PARAMETERS-1'!$B$5:$J$44,6,FALSE)*VLOOKUP(ESCYLD2!BS$4,'[1]INTERNAL PARAMETERS-1'!$B$5:$J$44,3,FALSE) + ESCYLD1!BS232*(1-VLOOKUP(ESCYLD2!BS$4,'[1]INTERNAL PARAMETERS-1'!$B$5:$J$44,5,FALSE))*VLOOKUP(ESCYLD2!BS$4,'[1]INTERNAL PARAMETERS-1'!$B$5:$J$44,8,FALSE)*VLOOKUP(ESCYLD2!BS$4,'[1]INTERNAL PARAMETERS-1'!$B$5:$J$44,3,FALSE)</f>
        <v>0</v>
      </c>
      <c r="BT232" s="52">
        <f>ESCYLD1!BT232*VLOOKUP(ESCYLD2!BT$4,'[1]INTERNAL PARAMETERS-1'!$B$5:$J$44,5,FALSE)*VLOOKUP(ESCYLD2!BT$4,'[1]INTERNAL PARAMETERS-1'!$B$5:$J$44,6,FALSE)*VLOOKUP(ESCYLD2!BT$4,'[1]INTERNAL PARAMETERS-1'!$B$5:$J$44,3,FALSE) + ESCYLD1!BT232*(1-VLOOKUP(ESCYLD2!BT$4,'[1]INTERNAL PARAMETERS-1'!$B$5:$J$44,5,FALSE))*VLOOKUP(ESCYLD2!BT$4,'[1]INTERNAL PARAMETERS-1'!$B$5:$J$44,8,FALSE)*VLOOKUP(ESCYLD2!BT$4,'[1]INTERNAL PARAMETERS-1'!$B$5:$J$44,3,FALSE)</f>
        <v>0</v>
      </c>
      <c r="BU232" s="52">
        <f>ESCYLD1!BU232*VLOOKUP(ESCYLD2!BU$4,'[1]INTERNAL PARAMETERS-1'!$B$5:$J$44,5,FALSE)*VLOOKUP(ESCYLD2!BU$4,'[1]INTERNAL PARAMETERS-1'!$B$5:$J$44,6,FALSE)*VLOOKUP(ESCYLD2!BU$4,'[1]INTERNAL PARAMETERS-1'!$B$5:$J$44,3,FALSE) + ESCYLD1!BU232*(1-VLOOKUP(ESCYLD2!BU$4,'[1]INTERNAL PARAMETERS-1'!$B$5:$J$44,5,FALSE))*VLOOKUP(ESCYLD2!BU$4,'[1]INTERNAL PARAMETERS-1'!$B$5:$J$44,8,FALSE)*VLOOKUP(ESCYLD2!BU$4,'[1]INTERNAL PARAMETERS-1'!$B$5:$J$44,3,FALSE)</f>
        <v>0</v>
      </c>
      <c r="BV232" s="52">
        <f>ESCYLD1!BV232*VLOOKUP(ESCYLD2!BV$4,'[1]INTERNAL PARAMETERS-1'!$B$5:$J$44,5,FALSE)*VLOOKUP(ESCYLD2!BV$4,'[1]INTERNAL PARAMETERS-1'!$B$5:$J$44,6,FALSE)*VLOOKUP(ESCYLD2!BV$4,'[1]INTERNAL PARAMETERS-1'!$B$5:$J$44,3,FALSE) + ESCYLD1!BV232*(1-VLOOKUP(ESCYLD2!BV$4,'[1]INTERNAL PARAMETERS-1'!$B$5:$J$44,5,FALSE))*VLOOKUP(ESCYLD2!BV$4,'[1]INTERNAL PARAMETERS-1'!$B$5:$J$44,8,FALSE)*VLOOKUP(ESCYLD2!BV$4,'[1]INTERNAL PARAMETERS-1'!$B$5:$J$44,3,FALSE)</f>
        <v>0</v>
      </c>
      <c r="BW232" s="52">
        <f>ESCYLD1!BW232*VLOOKUP(ESCYLD2!BW$4,'[1]INTERNAL PARAMETERS-1'!$B$5:$J$44,5,FALSE)*VLOOKUP(ESCYLD2!BW$4,'[1]INTERNAL PARAMETERS-1'!$B$5:$J$44,6,FALSE)*VLOOKUP(ESCYLD2!BW$4,'[1]INTERNAL PARAMETERS-1'!$B$5:$J$44,3,FALSE) + ESCYLD1!BW232*(1-VLOOKUP(ESCYLD2!BW$4,'[1]INTERNAL PARAMETERS-1'!$B$5:$J$44,5,FALSE))*VLOOKUP(ESCYLD2!BW$4,'[1]INTERNAL PARAMETERS-1'!$B$5:$J$44,8,FALSE)*VLOOKUP(ESCYLD2!BW$4,'[1]INTERNAL PARAMETERS-1'!$B$5:$J$44,3,FALSE)</f>
        <v>0</v>
      </c>
      <c r="BX232" s="52">
        <f>ESCYLD1!BX232*VLOOKUP(ESCYLD2!BX$4,'[1]INTERNAL PARAMETERS-1'!$B$5:$J$44,5,FALSE)*VLOOKUP(ESCYLD2!BX$4,'[1]INTERNAL PARAMETERS-1'!$B$5:$J$44,6,FALSE)*VLOOKUP(ESCYLD2!BX$4,'[1]INTERNAL PARAMETERS-1'!$B$5:$J$44,3,FALSE) + ESCYLD1!BX232*(1-VLOOKUP(ESCYLD2!BX$4,'[1]INTERNAL PARAMETERS-1'!$B$5:$J$44,5,FALSE))*VLOOKUP(ESCYLD2!BX$4,'[1]INTERNAL PARAMETERS-1'!$B$5:$J$44,8,FALSE)*VLOOKUP(ESCYLD2!BX$4,'[1]INTERNAL PARAMETERS-1'!$B$5:$J$44,3,FALSE)</f>
        <v>0</v>
      </c>
      <c r="BY232" s="52">
        <f>ESCYLD1!BY232*VLOOKUP(ESCYLD2!BY$4,'[1]INTERNAL PARAMETERS-1'!$B$5:$J$44,5,FALSE)*VLOOKUP(ESCYLD2!BY$4,'[1]INTERNAL PARAMETERS-1'!$B$5:$J$44,6,FALSE)*VLOOKUP(ESCYLD2!BY$4,'[1]INTERNAL PARAMETERS-1'!$B$5:$J$44,3,FALSE) + ESCYLD1!BY232*(1-VLOOKUP(ESCYLD2!BY$4,'[1]INTERNAL PARAMETERS-1'!$B$5:$J$44,5,FALSE))*VLOOKUP(ESCYLD2!BY$4,'[1]INTERNAL PARAMETERS-1'!$B$5:$J$44,8,FALSE)*VLOOKUP(ESCYLD2!BY$4,'[1]INTERNAL PARAMETERS-1'!$B$5:$J$44,3,FALSE)</f>
        <v>0</v>
      </c>
      <c r="BZ232" s="52">
        <f>ESCYLD1!BZ232*VLOOKUP(ESCYLD2!BZ$4,'[1]INTERNAL PARAMETERS-1'!$B$5:$J$44,5,FALSE)*VLOOKUP(ESCYLD2!BZ$4,'[1]INTERNAL PARAMETERS-1'!$B$5:$J$44,6,FALSE)*VLOOKUP(ESCYLD2!BZ$4,'[1]INTERNAL PARAMETERS-1'!$B$5:$J$44,3,FALSE) + ESCYLD1!BZ232*(1-VLOOKUP(ESCYLD2!BZ$4,'[1]INTERNAL PARAMETERS-1'!$B$5:$J$44,5,FALSE))*VLOOKUP(ESCYLD2!BZ$4,'[1]INTERNAL PARAMETERS-1'!$B$5:$J$44,8,FALSE)*VLOOKUP(ESCYLD2!BZ$4,'[1]INTERNAL PARAMETERS-1'!$B$5:$J$44,3,FALSE)</f>
        <v>0</v>
      </c>
      <c r="CA232" s="52">
        <f>ESCYLD1!CA232*VLOOKUP(ESCYLD2!CA$4,'[1]INTERNAL PARAMETERS-1'!$B$5:$J$44,5,FALSE)*VLOOKUP(ESCYLD2!CA$4,'[1]INTERNAL PARAMETERS-1'!$B$5:$J$44,6,FALSE)*VLOOKUP(ESCYLD2!CA$4,'[1]INTERNAL PARAMETERS-1'!$B$5:$J$44,3,FALSE) + ESCYLD1!CA232*(1-VLOOKUP(ESCYLD2!CA$4,'[1]INTERNAL PARAMETERS-1'!$B$5:$J$44,5,FALSE))*VLOOKUP(ESCYLD2!CA$4,'[1]INTERNAL PARAMETERS-1'!$B$5:$J$44,8,FALSE)*VLOOKUP(ESCYLD2!CA$4,'[1]INTERNAL PARAMETERS-1'!$B$5:$J$44,3,FALSE)</f>
        <v>0</v>
      </c>
      <c r="CB232" s="52">
        <f>ESCYLD1!CB232*VLOOKUP(ESCYLD2!CB$4,'[1]INTERNAL PARAMETERS-1'!$B$5:$J$44,5,FALSE)*VLOOKUP(ESCYLD2!CB$4,'[1]INTERNAL PARAMETERS-1'!$B$5:$J$44,6,FALSE)*VLOOKUP(ESCYLD2!CB$4,'[1]INTERNAL PARAMETERS-1'!$B$5:$J$44,3,FALSE) + ESCYLD1!CB232*(1-VLOOKUP(ESCYLD2!CB$4,'[1]INTERNAL PARAMETERS-1'!$B$5:$J$44,5,FALSE))*VLOOKUP(ESCYLD2!CB$4,'[1]INTERNAL PARAMETERS-1'!$B$5:$J$44,8,FALSE)*VLOOKUP(ESCYLD2!CB$4,'[1]INTERNAL PARAMETERS-1'!$B$5:$J$44,3,FALSE)</f>
        <v>0</v>
      </c>
      <c r="CC232" s="52">
        <f>ESCYLD1!CC232*VLOOKUP(ESCYLD2!CC$4,'[1]INTERNAL PARAMETERS-1'!$B$5:$J$44,5,FALSE)*VLOOKUP(ESCYLD2!CC$4,'[1]INTERNAL PARAMETERS-1'!$B$5:$J$44,6,FALSE)*VLOOKUP(ESCYLD2!CC$4,'[1]INTERNAL PARAMETERS-1'!$B$5:$J$44,3,FALSE) + ESCYLD1!CC232*(1-VLOOKUP(ESCYLD2!CC$4,'[1]INTERNAL PARAMETERS-1'!$B$5:$J$44,5,FALSE))*VLOOKUP(ESCYLD2!CC$4,'[1]INTERNAL PARAMETERS-1'!$B$5:$J$44,8,FALSE)*VLOOKUP(ESCYLD2!CC$4,'[1]INTERNAL PARAMETERS-1'!$B$5:$J$44,3,FALSE)</f>
        <v>0</v>
      </c>
      <c r="CD232" s="52">
        <f>ESCYLD1!CD232*VLOOKUP(ESCYLD2!CD$4,'[1]INTERNAL PARAMETERS-1'!$B$5:$J$44,5,FALSE)*VLOOKUP(ESCYLD2!CD$4,'[1]INTERNAL PARAMETERS-1'!$B$5:$J$44,6,FALSE)*VLOOKUP(ESCYLD2!CD$4,'[1]INTERNAL PARAMETERS-1'!$B$5:$J$44,3,FALSE) + ESCYLD1!CD232*(1-VLOOKUP(ESCYLD2!CD$4,'[1]INTERNAL PARAMETERS-1'!$B$5:$J$44,5,FALSE))*VLOOKUP(ESCYLD2!CD$4,'[1]INTERNAL PARAMETERS-1'!$B$5:$J$44,8,FALSE)*VLOOKUP(ESCYLD2!CD$4,'[1]INTERNAL PARAMETERS-1'!$B$5:$J$44,3,FALSE)</f>
        <v>0</v>
      </c>
      <c r="CE232" s="52">
        <f>ESCYLD1!CE232*VLOOKUP(ESCYLD2!CE$4,'[1]INTERNAL PARAMETERS-1'!$B$5:$J$44,5,FALSE)*VLOOKUP(ESCYLD2!CE$4,'[1]INTERNAL PARAMETERS-1'!$B$5:$J$44,6,FALSE)*VLOOKUP(ESCYLD2!CE$4,'[1]INTERNAL PARAMETERS-1'!$B$5:$J$44,3,FALSE) + ESCYLD1!CE232*(1-VLOOKUP(ESCYLD2!CE$4,'[1]INTERNAL PARAMETERS-1'!$B$5:$J$44,5,FALSE))*VLOOKUP(ESCYLD2!CE$4,'[1]INTERNAL PARAMETERS-1'!$B$5:$J$44,8,FALSE)*VLOOKUP(ESCYLD2!CE$4,'[1]INTERNAL PARAMETERS-1'!$B$5:$J$44,3,FALSE)</f>
        <v>0</v>
      </c>
      <c r="CF232" s="52">
        <f>ESCYLD1!CF232*VLOOKUP(ESCYLD2!CF$4,'[1]INTERNAL PARAMETERS-1'!$B$5:$J$44,5,FALSE)*VLOOKUP(ESCYLD2!CF$4,'[1]INTERNAL PARAMETERS-1'!$B$5:$J$44,6,FALSE)*VLOOKUP(ESCYLD2!CF$4,'[1]INTERNAL PARAMETERS-1'!$B$5:$J$44,3,FALSE) + ESCYLD1!CF232*(1-VLOOKUP(ESCYLD2!CF$4,'[1]INTERNAL PARAMETERS-1'!$B$5:$J$44,5,FALSE))*VLOOKUP(ESCYLD2!CF$4,'[1]INTERNAL PARAMETERS-1'!$B$5:$J$44,8,FALSE)*VLOOKUP(ESCYLD2!CF$4,'[1]INTERNAL PARAMETERS-1'!$B$5:$J$44,3,FALSE)</f>
        <v>0</v>
      </c>
      <c r="CG232" s="52">
        <f>ESCYLD1!CG232*VLOOKUP(ESCYLD2!CG$4,'[1]INTERNAL PARAMETERS-1'!$B$5:$J$44,5,FALSE)*VLOOKUP(ESCYLD2!CG$4,'[1]INTERNAL PARAMETERS-1'!$B$5:$J$44,6,FALSE)*VLOOKUP(ESCYLD2!CG$4,'[1]INTERNAL PARAMETERS-1'!$B$5:$J$44,3,FALSE) + ESCYLD1!CG232*(1-VLOOKUP(ESCYLD2!CG$4,'[1]INTERNAL PARAMETERS-1'!$B$5:$J$44,5,FALSE))*VLOOKUP(ESCYLD2!CG$4,'[1]INTERNAL PARAMETERS-1'!$B$5:$J$44,8,FALSE)*VLOOKUP(ESCYLD2!CG$4,'[1]INTERNAL PARAMETERS-1'!$B$5:$J$44,3,FALSE)</f>
        <v>0</v>
      </c>
      <c r="CH232" s="51">
        <f>ESCYLD1!CH232*VLOOKUP(ESCYLD2!CH$4,'[1]INTERNAL PARAMETERS-1'!$B$5:$J$44,5,FALSE)*VLOOKUP(ESCYLD2!CH$4,'[1]INTERNAL PARAMETERS-1'!$B$5:$J$44,6,FALSE)*VLOOKUP(ESCYLD2!CH$4,'[1]INTERNAL PARAMETERS-1'!$B$5:$J$44,3,FALSE) + ESCYLD1!CH232*(1-VLOOKUP(ESCYLD2!CH$4,'[1]INTERNAL PARAMETERS-1'!$B$5:$J$44,5,FALSE))*VLOOKUP(ESCYLD2!CH$4,'[1]INTERNAL PARAMETERS-1'!$B$5:$J$44,8,FALSE)*VLOOKUP(ESCYLD2!CH$4,'[1]INTERNAL PARAMETERS-1'!$B$5:$J$44,3,FALSE)</f>
        <v>0</v>
      </c>
      <c r="CJ232" s="53">
        <f t="shared" si="6"/>
        <v>0</v>
      </c>
      <c r="CK232" s="51">
        <f t="shared" si="7"/>
        <v>0</v>
      </c>
    </row>
    <row r="233" spans="2:89" x14ac:dyDescent="0.5">
      <c r="B233" s="69" t="s">
        <v>6</v>
      </c>
      <c r="C233" s="68" t="s">
        <v>90</v>
      </c>
      <c r="D233" s="68" t="s">
        <v>77</v>
      </c>
      <c r="E233" s="151">
        <f>ESC!AF233</f>
        <v>0</v>
      </c>
      <c r="F233" s="67">
        <f>'[1]INTERNAL PARAMETERS-1'!M17</f>
        <v>25.55</v>
      </c>
      <c r="G233" s="53">
        <f>ESCYLD1!G233*VLOOKUP(ESCYLD2!G$4,'[1]INTERNAL PARAMETERS-1'!$B$5:$J$44,5,FALSE)*VLOOKUP(ESCYLD2!G$4,'[1]INTERNAL PARAMETERS-1'!$B$5:$J$44,7,FALSE)*ESCYLD2!$F233 + ESCYLD1!G233*(1-VLOOKUP(ESCYLD2!G$4,'[1]INTERNAL PARAMETERS-1'!$B$5:$J$44,5,FALSE))*VLOOKUP(ESCYLD2!G$4,'[1]INTERNAL PARAMETERS-1'!$B$5:$J$44,9,FALSE)*ESCYLD2!$F233</f>
        <v>0</v>
      </c>
      <c r="H233" s="52">
        <f>ESCYLD1!H233*VLOOKUP(ESCYLD2!H$4,'[1]INTERNAL PARAMETERS-1'!$B$5:$J$44,5,FALSE)*VLOOKUP(ESCYLD2!H$4,'[1]INTERNAL PARAMETERS-1'!$B$5:$J$44,7,FALSE)*ESCYLD2!$F233 + ESCYLD1!H233*(1-VLOOKUP(ESCYLD2!H$4,'[1]INTERNAL PARAMETERS-1'!$B$5:$J$44,5,FALSE))*VLOOKUP(ESCYLD2!H$4,'[1]INTERNAL PARAMETERS-1'!$B$5:$J$44,9,FALSE)*ESCYLD2!$F233</f>
        <v>0</v>
      </c>
      <c r="I233" s="52">
        <f>ESCYLD1!I233*VLOOKUP(ESCYLD2!I$4,'[1]INTERNAL PARAMETERS-1'!$B$5:$J$44,5,FALSE)*VLOOKUP(ESCYLD2!I$4,'[1]INTERNAL PARAMETERS-1'!$B$5:$J$44,7,FALSE)*ESCYLD2!$F233 + ESCYLD1!I233*(1-VLOOKUP(ESCYLD2!I$4,'[1]INTERNAL PARAMETERS-1'!$B$5:$J$44,5,FALSE))*VLOOKUP(ESCYLD2!I$4,'[1]INTERNAL PARAMETERS-1'!$B$5:$J$44,9,FALSE)*ESCYLD2!$F233</f>
        <v>0</v>
      </c>
      <c r="J233" s="52">
        <f>ESCYLD1!J233*VLOOKUP(ESCYLD2!J$4,'[1]INTERNAL PARAMETERS-1'!$B$5:$J$44,5,FALSE)*VLOOKUP(ESCYLD2!J$4,'[1]INTERNAL PARAMETERS-1'!$B$5:$J$44,7,FALSE)*ESCYLD2!$F233 + ESCYLD1!J233*(1-VLOOKUP(ESCYLD2!J$4,'[1]INTERNAL PARAMETERS-1'!$B$5:$J$44,5,FALSE))*VLOOKUP(ESCYLD2!J$4,'[1]INTERNAL PARAMETERS-1'!$B$5:$J$44,9,FALSE)*ESCYLD2!$F233</f>
        <v>0</v>
      </c>
      <c r="K233" s="52">
        <f>ESCYLD1!K233*VLOOKUP(ESCYLD2!K$4,'[1]INTERNAL PARAMETERS-1'!$B$5:$J$44,5,FALSE)*VLOOKUP(ESCYLD2!K$4,'[1]INTERNAL PARAMETERS-1'!$B$5:$J$44,7,FALSE)*ESCYLD2!$F233 + ESCYLD1!K233*(1-VLOOKUP(ESCYLD2!K$4,'[1]INTERNAL PARAMETERS-1'!$B$5:$J$44,5,FALSE))*VLOOKUP(ESCYLD2!K$4,'[1]INTERNAL PARAMETERS-1'!$B$5:$J$44,9,FALSE)*ESCYLD2!$F233</f>
        <v>0</v>
      </c>
      <c r="L233" s="52">
        <f>ESCYLD1!L233*VLOOKUP(ESCYLD2!L$4,'[1]INTERNAL PARAMETERS-1'!$B$5:$J$44,5,FALSE)*VLOOKUP(ESCYLD2!L$4,'[1]INTERNAL PARAMETERS-1'!$B$5:$J$44,7,FALSE)*ESCYLD2!$F233 + ESCYLD1!L233*(1-VLOOKUP(ESCYLD2!L$4,'[1]INTERNAL PARAMETERS-1'!$B$5:$J$44,5,FALSE))*VLOOKUP(ESCYLD2!L$4,'[1]INTERNAL PARAMETERS-1'!$B$5:$J$44,9,FALSE)*ESCYLD2!$F233</f>
        <v>0</v>
      </c>
      <c r="M233" s="52">
        <f>ESCYLD1!M233*VLOOKUP(ESCYLD2!M$4,'[1]INTERNAL PARAMETERS-1'!$B$5:$J$44,5,FALSE)*VLOOKUP(ESCYLD2!M$4,'[1]INTERNAL PARAMETERS-1'!$B$5:$J$44,7,FALSE)*ESCYLD2!$F233 + ESCYLD1!M233*(1-VLOOKUP(ESCYLD2!M$4,'[1]INTERNAL PARAMETERS-1'!$B$5:$J$44,5,FALSE))*VLOOKUP(ESCYLD2!M$4,'[1]INTERNAL PARAMETERS-1'!$B$5:$J$44,9,FALSE)*ESCYLD2!$F233</f>
        <v>0</v>
      </c>
      <c r="N233" s="52">
        <f>ESCYLD1!N233*VLOOKUP(ESCYLD2!N$4,'[1]INTERNAL PARAMETERS-1'!$B$5:$J$44,5,FALSE)*VLOOKUP(ESCYLD2!N$4,'[1]INTERNAL PARAMETERS-1'!$B$5:$J$44,7,FALSE)*ESCYLD2!$F233 + ESCYLD1!N233*(1-VLOOKUP(ESCYLD2!N$4,'[1]INTERNAL PARAMETERS-1'!$B$5:$J$44,5,FALSE))*VLOOKUP(ESCYLD2!N$4,'[1]INTERNAL PARAMETERS-1'!$B$5:$J$44,9,FALSE)*ESCYLD2!$F233</f>
        <v>0</v>
      </c>
      <c r="O233" s="52">
        <f>ESCYLD1!O233*VLOOKUP(ESCYLD2!O$4,'[1]INTERNAL PARAMETERS-1'!$B$5:$J$44,5,FALSE)*VLOOKUP(ESCYLD2!O$4,'[1]INTERNAL PARAMETERS-1'!$B$5:$J$44,7,FALSE)*ESCYLD2!$F233 + ESCYLD1!O233*(1-VLOOKUP(ESCYLD2!O$4,'[1]INTERNAL PARAMETERS-1'!$B$5:$J$44,5,FALSE))*VLOOKUP(ESCYLD2!O$4,'[1]INTERNAL PARAMETERS-1'!$B$5:$J$44,9,FALSE)*ESCYLD2!$F233</f>
        <v>0</v>
      </c>
      <c r="P233" s="52">
        <f>ESCYLD1!P233*VLOOKUP(ESCYLD2!P$4,'[1]INTERNAL PARAMETERS-1'!$B$5:$J$44,5,FALSE)*VLOOKUP(ESCYLD2!P$4,'[1]INTERNAL PARAMETERS-1'!$B$5:$J$44,7,FALSE)*ESCYLD2!$F233 + ESCYLD1!P233*(1-VLOOKUP(ESCYLD2!P$4,'[1]INTERNAL PARAMETERS-1'!$B$5:$J$44,5,FALSE))*VLOOKUP(ESCYLD2!P$4,'[1]INTERNAL PARAMETERS-1'!$B$5:$J$44,9,FALSE)*ESCYLD2!$F233</f>
        <v>0</v>
      </c>
      <c r="Q233" s="52">
        <f>ESCYLD1!Q233*VLOOKUP(ESCYLD2!Q$4,'[1]INTERNAL PARAMETERS-1'!$B$5:$J$44,5,FALSE)*VLOOKUP(ESCYLD2!Q$4,'[1]INTERNAL PARAMETERS-1'!$B$5:$J$44,7,FALSE)*ESCYLD2!$F233 + ESCYLD1!Q233*(1-VLOOKUP(ESCYLD2!Q$4,'[1]INTERNAL PARAMETERS-1'!$B$5:$J$44,5,FALSE))*VLOOKUP(ESCYLD2!Q$4,'[1]INTERNAL PARAMETERS-1'!$B$5:$J$44,9,FALSE)*ESCYLD2!$F233</f>
        <v>0</v>
      </c>
      <c r="R233" s="52">
        <f>ESCYLD1!R233*VLOOKUP(ESCYLD2!R$4,'[1]INTERNAL PARAMETERS-1'!$B$5:$J$44,5,FALSE)*VLOOKUP(ESCYLD2!R$4,'[1]INTERNAL PARAMETERS-1'!$B$5:$J$44,7,FALSE)*ESCYLD2!$F233 + ESCYLD1!R233*(1-VLOOKUP(ESCYLD2!R$4,'[1]INTERNAL PARAMETERS-1'!$B$5:$J$44,5,FALSE))*VLOOKUP(ESCYLD2!R$4,'[1]INTERNAL PARAMETERS-1'!$B$5:$J$44,9,FALSE)*ESCYLD2!$F233</f>
        <v>0</v>
      </c>
      <c r="S233" s="52">
        <f>ESCYLD1!S233*VLOOKUP(ESCYLD2!S$4,'[1]INTERNAL PARAMETERS-1'!$B$5:$J$44,5,FALSE)*VLOOKUP(ESCYLD2!S$4,'[1]INTERNAL PARAMETERS-1'!$B$5:$J$44,7,FALSE)*ESCYLD2!$F233 + ESCYLD1!S233*(1-VLOOKUP(ESCYLD2!S$4,'[1]INTERNAL PARAMETERS-1'!$B$5:$J$44,5,FALSE))*VLOOKUP(ESCYLD2!S$4,'[1]INTERNAL PARAMETERS-1'!$B$5:$J$44,9,FALSE)*ESCYLD2!$F233</f>
        <v>0</v>
      </c>
      <c r="T233" s="52">
        <f>ESCYLD1!T233*VLOOKUP(ESCYLD2!T$4,'[1]INTERNAL PARAMETERS-1'!$B$5:$J$44,5,FALSE)*VLOOKUP(ESCYLD2!T$4,'[1]INTERNAL PARAMETERS-1'!$B$5:$J$44,7,FALSE)*ESCYLD2!$F233 + ESCYLD1!T233*(1-VLOOKUP(ESCYLD2!T$4,'[1]INTERNAL PARAMETERS-1'!$B$5:$J$44,5,FALSE))*VLOOKUP(ESCYLD2!T$4,'[1]INTERNAL PARAMETERS-1'!$B$5:$J$44,9,FALSE)*ESCYLD2!$F233</f>
        <v>0</v>
      </c>
      <c r="U233" s="52">
        <f>ESCYLD1!U233*VLOOKUP(ESCYLD2!U$4,'[1]INTERNAL PARAMETERS-1'!$B$5:$J$44,5,FALSE)*VLOOKUP(ESCYLD2!U$4,'[1]INTERNAL PARAMETERS-1'!$B$5:$J$44,7,FALSE)*ESCYLD2!$F233 + ESCYLD1!U233*(1-VLOOKUP(ESCYLD2!U$4,'[1]INTERNAL PARAMETERS-1'!$B$5:$J$44,5,FALSE))*VLOOKUP(ESCYLD2!U$4,'[1]INTERNAL PARAMETERS-1'!$B$5:$J$44,9,FALSE)*ESCYLD2!$F233</f>
        <v>0</v>
      </c>
      <c r="V233" s="52">
        <f>ESCYLD1!V233*VLOOKUP(ESCYLD2!V$4,'[1]INTERNAL PARAMETERS-1'!$B$5:$J$44,5,FALSE)*VLOOKUP(ESCYLD2!V$4,'[1]INTERNAL PARAMETERS-1'!$B$5:$J$44,7,FALSE)*ESCYLD2!$F233 + ESCYLD1!V233*(1-VLOOKUP(ESCYLD2!V$4,'[1]INTERNAL PARAMETERS-1'!$B$5:$J$44,5,FALSE))*VLOOKUP(ESCYLD2!V$4,'[1]INTERNAL PARAMETERS-1'!$B$5:$J$44,9,FALSE)*ESCYLD2!$F233</f>
        <v>0</v>
      </c>
      <c r="W233" s="52">
        <f>ESCYLD1!W233*VLOOKUP(ESCYLD2!W$4,'[1]INTERNAL PARAMETERS-1'!$B$5:$J$44,5,FALSE)*VLOOKUP(ESCYLD2!W$4,'[1]INTERNAL PARAMETERS-1'!$B$5:$J$44,7,FALSE)*ESCYLD2!$F233 + ESCYLD1!W233*(1-VLOOKUP(ESCYLD2!W$4,'[1]INTERNAL PARAMETERS-1'!$B$5:$J$44,5,FALSE))*VLOOKUP(ESCYLD2!W$4,'[1]INTERNAL PARAMETERS-1'!$B$5:$J$44,9,FALSE)*ESCYLD2!$F233</f>
        <v>0</v>
      </c>
      <c r="X233" s="52">
        <f>ESCYLD1!X233*VLOOKUP(ESCYLD2!X$4,'[1]INTERNAL PARAMETERS-1'!$B$5:$J$44,5,FALSE)*VLOOKUP(ESCYLD2!X$4,'[1]INTERNAL PARAMETERS-1'!$B$5:$J$44,7,FALSE)*ESCYLD2!$F233 + ESCYLD1!X233*(1-VLOOKUP(ESCYLD2!X$4,'[1]INTERNAL PARAMETERS-1'!$B$5:$J$44,5,FALSE))*VLOOKUP(ESCYLD2!X$4,'[1]INTERNAL PARAMETERS-1'!$B$5:$J$44,9,FALSE)*ESCYLD2!$F233</f>
        <v>0</v>
      </c>
      <c r="Y233" s="52">
        <f>ESCYLD1!Y233*VLOOKUP(ESCYLD2!Y$4,'[1]INTERNAL PARAMETERS-1'!$B$5:$J$44,5,FALSE)*VLOOKUP(ESCYLD2!Y$4,'[1]INTERNAL PARAMETERS-1'!$B$5:$J$44,7,FALSE)*ESCYLD2!$F233 + ESCYLD1!Y233*(1-VLOOKUP(ESCYLD2!Y$4,'[1]INTERNAL PARAMETERS-1'!$B$5:$J$44,5,FALSE))*VLOOKUP(ESCYLD2!Y$4,'[1]INTERNAL PARAMETERS-1'!$B$5:$J$44,9,FALSE)*ESCYLD2!$F233</f>
        <v>0</v>
      </c>
      <c r="Z233" s="52">
        <f>ESCYLD1!Z233*VLOOKUP(ESCYLD2!Z$4,'[1]INTERNAL PARAMETERS-1'!$B$5:$J$44,5,FALSE)*VLOOKUP(ESCYLD2!Z$4,'[1]INTERNAL PARAMETERS-1'!$B$5:$J$44,7,FALSE)*ESCYLD2!$F233 + ESCYLD1!Z233*(1-VLOOKUP(ESCYLD2!Z$4,'[1]INTERNAL PARAMETERS-1'!$B$5:$J$44,5,FALSE))*VLOOKUP(ESCYLD2!Z$4,'[1]INTERNAL PARAMETERS-1'!$B$5:$J$44,9,FALSE)*ESCYLD2!$F233</f>
        <v>0</v>
      </c>
      <c r="AA233" s="52">
        <f>ESCYLD1!AA233*VLOOKUP(ESCYLD2!AA$4,'[1]INTERNAL PARAMETERS-1'!$B$5:$J$44,5,FALSE)*VLOOKUP(ESCYLD2!AA$4,'[1]INTERNAL PARAMETERS-1'!$B$5:$J$44,7,FALSE)*ESCYLD2!$F233 + ESCYLD1!AA233*(1-VLOOKUP(ESCYLD2!AA$4,'[1]INTERNAL PARAMETERS-1'!$B$5:$J$44,5,FALSE))*VLOOKUP(ESCYLD2!AA$4,'[1]INTERNAL PARAMETERS-1'!$B$5:$J$44,9,FALSE)*ESCYLD2!$F233</f>
        <v>0</v>
      </c>
      <c r="AB233" s="52">
        <f>ESCYLD1!AB233*VLOOKUP(ESCYLD2!AB$4,'[1]INTERNAL PARAMETERS-1'!$B$5:$J$44,5,FALSE)*VLOOKUP(ESCYLD2!AB$4,'[1]INTERNAL PARAMETERS-1'!$B$5:$J$44,7,FALSE)*ESCYLD2!$F233 + ESCYLD1!AB233*(1-VLOOKUP(ESCYLD2!AB$4,'[1]INTERNAL PARAMETERS-1'!$B$5:$J$44,5,FALSE))*VLOOKUP(ESCYLD2!AB$4,'[1]INTERNAL PARAMETERS-1'!$B$5:$J$44,9,FALSE)*ESCYLD2!$F233</f>
        <v>0</v>
      </c>
      <c r="AC233" s="52">
        <f>ESCYLD1!AC233*VLOOKUP(ESCYLD2!AC$4,'[1]INTERNAL PARAMETERS-1'!$B$5:$J$44,5,FALSE)*VLOOKUP(ESCYLD2!AC$4,'[1]INTERNAL PARAMETERS-1'!$B$5:$J$44,7,FALSE)*ESCYLD2!$F233 + ESCYLD1!AC233*(1-VLOOKUP(ESCYLD2!AC$4,'[1]INTERNAL PARAMETERS-1'!$B$5:$J$44,5,FALSE))*VLOOKUP(ESCYLD2!AC$4,'[1]INTERNAL PARAMETERS-1'!$B$5:$J$44,9,FALSE)*ESCYLD2!$F233</f>
        <v>0</v>
      </c>
      <c r="AD233" s="52">
        <f>ESCYLD1!AD233*VLOOKUP(ESCYLD2!AD$4,'[1]INTERNAL PARAMETERS-1'!$B$5:$J$44,5,FALSE)*VLOOKUP(ESCYLD2!AD$4,'[1]INTERNAL PARAMETERS-1'!$B$5:$J$44,7,FALSE)*ESCYLD2!$F233 + ESCYLD1!AD233*(1-VLOOKUP(ESCYLD2!AD$4,'[1]INTERNAL PARAMETERS-1'!$B$5:$J$44,5,FALSE))*VLOOKUP(ESCYLD2!AD$4,'[1]INTERNAL PARAMETERS-1'!$B$5:$J$44,9,FALSE)*ESCYLD2!$F233</f>
        <v>0</v>
      </c>
      <c r="AE233" s="52">
        <f>ESCYLD1!AE233*VLOOKUP(ESCYLD2!AE$4,'[1]INTERNAL PARAMETERS-1'!$B$5:$J$44,5,FALSE)*VLOOKUP(ESCYLD2!AE$4,'[1]INTERNAL PARAMETERS-1'!$B$5:$J$44,7,FALSE)*ESCYLD2!$F233 + ESCYLD1!AE233*(1-VLOOKUP(ESCYLD2!AE$4,'[1]INTERNAL PARAMETERS-1'!$B$5:$J$44,5,FALSE))*VLOOKUP(ESCYLD2!AE$4,'[1]INTERNAL PARAMETERS-1'!$B$5:$J$44,9,FALSE)*ESCYLD2!$F233</f>
        <v>0</v>
      </c>
      <c r="AF233" s="52">
        <f>ESCYLD1!AF233*VLOOKUP(ESCYLD2!AF$4,'[1]INTERNAL PARAMETERS-1'!$B$5:$J$44,5,FALSE)*VLOOKUP(ESCYLD2!AF$4,'[1]INTERNAL PARAMETERS-1'!$B$5:$J$44,7,FALSE)*ESCYLD2!$F233 + ESCYLD1!AF233*(1-VLOOKUP(ESCYLD2!AF$4,'[1]INTERNAL PARAMETERS-1'!$B$5:$J$44,5,FALSE))*VLOOKUP(ESCYLD2!AF$4,'[1]INTERNAL PARAMETERS-1'!$B$5:$J$44,9,FALSE)*ESCYLD2!$F233</f>
        <v>0</v>
      </c>
      <c r="AG233" s="52">
        <f>ESCYLD1!AG233*VLOOKUP(ESCYLD2!AG$4,'[1]INTERNAL PARAMETERS-1'!$B$5:$J$44,5,FALSE)*VLOOKUP(ESCYLD2!AG$4,'[1]INTERNAL PARAMETERS-1'!$B$5:$J$44,7,FALSE)*ESCYLD2!$F233 + ESCYLD1!AG233*(1-VLOOKUP(ESCYLD2!AG$4,'[1]INTERNAL PARAMETERS-1'!$B$5:$J$44,5,FALSE))*VLOOKUP(ESCYLD2!AG$4,'[1]INTERNAL PARAMETERS-1'!$B$5:$J$44,9,FALSE)*ESCYLD2!$F233</f>
        <v>0</v>
      </c>
      <c r="AH233" s="52">
        <f>ESCYLD1!AH233*VLOOKUP(ESCYLD2!AH$4,'[1]INTERNAL PARAMETERS-1'!$B$5:$J$44,5,FALSE)*VLOOKUP(ESCYLD2!AH$4,'[1]INTERNAL PARAMETERS-1'!$B$5:$J$44,7,FALSE)*ESCYLD2!$F233 + ESCYLD1!AH233*(1-VLOOKUP(ESCYLD2!AH$4,'[1]INTERNAL PARAMETERS-1'!$B$5:$J$44,5,FALSE))*VLOOKUP(ESCYLD2!AH$4,'[1]INTERNAL PARAMETERS-1'!$B$5:$J$44,9,FALSE)*ESCYLD2!$F233</f>
        <v>0</v>
      </c>
      <c r="AI233" s="52">
        <f>ESCYLD1!AI233*VLOOKUP(ESCYLD2!AI$4,'[1]INTERNAL PARAMETERS-1'!$B$5:$J$44,5,FALSE)*VLOOKUP(ESCYLD2!AI$4,'[1]INTERNAL PARAMETERS-1'!$B$5:$J$44,7,FALSE)*ESCYLD2!$F233 + ESCYLD1!AI233*(1-VLOOKUP(ESCYLD2!AI$4,'[1]INTERNAL PARAMETERS-1'!$B$5:$J$44,5,FALSE))*VLOOKUP(ESCYLD2!AI$4,'[1]INTERNAL PARAMETERS-1'!$B$5:$J$44,9,FALSE)*ESCYLD2!$F233</f>
        <v>0</v>
      </c>
      <c r="AJ233" s="52">
        <f>ESCYLD1!AJ233*VLOOKUP(ESCYLD2!AJ$4,'[1]INTERNAL PARAMETERS-1'!$B$5:$J$44,5,FALSE)*VLOOKUP(ESCYLD2!AJ$4,'[1]INTERNAL PARAMETERS-1'!$B$5:$J$44,7,FALSE)*ESCYLD2!$F233 + ESCYLD1!AJ233*(1-VLOOKUP(ESCYLD2!AJ$4,'[1]INTERNAL PARAMETERS-1'!$B$5:$J$44,5,FALSE))*VLOOKUP(ESCYLD2!AJ$4,'[1]INTERNAL PARAMETERS-1'!$B$5:$J$44,9,FALSE)*ESCYLD2!$F233</f>
        <v>0</v>
      </c>
      <c r="AK233" s="52">
        <f>ESCYLD1!AK233*VLOOKUP(ESCYLD2!AK$4,'[1]INTERNAL PARAMETERS-1'!$B$5:$J$44,5,FALSE)*VLOOKUP(ESCYLD2!AK$4,'[1]INTERNAL PARAMETERS-1'!$B$5:$J$44,7,FALSE)*ESCYLD2!$F233 + ESCYLD1!AK233*(1-VLOOKUP(ESCYLD2!AK$4,'[1]INTERNAL PARAMETERS-1'!$B$5:$J$44,5,FALSE))*VLOOKUP(ESCYLD2!AK$4,'[1]INTERNAL PARAMETERS-1'!$B$5:$J$44,9,FALSE)*ESCYLD2!$F233</f>
        <v>0</v>
      </c>
      <c r="AL233" s="52">
        <f>ESCYLD1!AL233*VLOOKUP(ESCYLD2!AL$4,'[1]INTERNAL PARAMETERS-1'!$B$5:$J$44,5,FALSE)*VLOOKUP(ESCYLD2!AL$4,'[1]INTERNAL PARAMETERS-1'!$B$5:$J$44,7,FALSE)*ESCYLD2!$F233 + ESCYLD1!AL233*(1-VLOOKUP(ESCYLD2!AL$4,'[1]INTERNAL PARAMETERS-1'!$B$5:$J$44,5,FALSE))*VLOOKUP(ESCYLD2!AL$4,'[1]INTERNAL PARAMETERS-1'!$B$5:$J$44,9,FALSE)*ESCYLD2!$F233</f>
        <v>0</v>
      </c>
      <c r="AM233" s="52">
        <f>ESCYLD1!AM233*VLOOKUP(ESCYLD2!AM$4,'[1]INTERNAL PARAMETERS-1'!$B$5:$J$44,5,FALSE)*VLOOKUP(ESCYLD2!AM$4,'[1]INTERNAL PARAMETERS-1'!$B$5:$J$44,7,FALSE)*ESCYLD2!$F233 + ESCYLD1!AM233*(1-VLOOKUP(ESCYLD2!AM$4,'[1]INTERNAL PARAMETERS-1'!$B$5:$J$44,5,FALSE))*VLOOKUP(ESCYLD2!AM$4,'[1]INTERNAL PARAMETERS-1'!$B$5:$J$44,9,FALSE)*ESCYLD2!$F233</f>
        <v>0</v>
      </c>
      <c r="AN233" s="52">
        <f>ESCYLD1!AN233*VLOOKUP(ESCYLD2!AN$4,'[1]INTERNAL PARAMETERS-1'!$B$5:$J$44,5,FALSE)*VLOOKUP(ESCYLD2!AN$4,'[1]INTERNAL PARAMETERS-1'!$B$5:$J$44,7,FALSE)*ESCYLD2!$F233 + ESCYLD1!AN233*(1-VLOOKUP(ESCYLD2!AN$4,'[1]INTERNAL PARAMETERS-1'!$B$5:$J$44,5,FALSE))*VLOOKUP(ESCYLD2!AN$4,'[1]INTERNAL PARAMETERS-1'!$B$5:$J$44,9,FALSE)*ESCYLD2!$F233</f>
        <v>0</v>
      </c>
      <c r="AO233" s="52">
        <f>ESCYLD1!AO233*VLOOKUP(ESCYLD2!AO$4,'[1]INTERNAL PARAMETERS-1'!$B$5:$J$44,5,FALSE)*VLOOKUP(ESCYLD2!AO$4,'[1]INTERNAL PARAMETERS-1'!$B$5:$J$44,7,FALSE)*ESCYLD2!$F233 + ESCYLD1!AO233*(1-VLOOKUP(ESCYLD2!AO$4,'[1]INTERNAL PARAMETERS-1'!$B$5:$J$44,5,FALSE))*VLOOKUP(ESCYLD2!AO$4,'[1]INTERNAL PARAMETERS-1'!$B$5:$J$44,9,FALSE)*ESCYLD2!$F233</f>
        <v>0</v>
      </c>
      <c r="AP233" s="52">
        <f>ESCYLD1!AP233*VLOOKUP(ESCYLD2!AP$4,'[1]INTERNAL PARAMETERS-1'!$B$5:$J$44,5,FALSE)*VLOOKUP(ESCYLD2!AP$4,'[1]INTERNAL PARAMETERS-1'!$B$5:$J$44,7,FALSE)*ESCYLD2!$F233 + ESCYLD1!AP233*(1-VLOOKUP(ESCYLD2!AP$4,'[1]INTERNAL PARAMETERS-1'!$B$5:$J$44,5,FALSE))*VLOOKUP(ESCYLD2!AP$4,'[1]INTERNAL PARAMETERS-1'!$B$5:$J$44,9,FALSE)*ESCYLD2!$F233</f>
        <v>0</v>
      </c>
      <c r="AQ233" s="52">
        <f>ESCYLD1!AQ233*VLOOKUP(ESCYLD2!AQ$4,'[1]INTERNAL PARAMETERS-1'!$B$5:$J$44,5,FALSE)*VLOOKUP(ESCYLD2!AQ$4,'[1]INTERNAL PARAMETERS-1'!$B$5:$J$44,7,FALSE)*ESCYLD2!$F233 + ESCYLD1!AQ233*(1-VLOOKUP(ESCYLD2!AQ$4,'[1]INTERNAL PARAMETERS-1'!$B$5:$J$44,5,FALSE))*VLOOKUP(ESCYLD2!AQ$4,'[1]INTERNAL PARAMETERS-1'!$B$5:$J$44,9,FALSE)*ESCYLD2!$F233</f>
        <v>0</v>
      </c>
      <c r="AR233" s="52">
        <f>ESCYLD1!AR233*VLOOKUP(ESCYLD2!AR$4,'[1]INTERNAL PARAMETERS-1'!$B$5:$J$44,5,FALSE)*VLOOKUP(ESCYLD2!AR$4,'[1]INTERNAL PARAMETERS-1'!$B$5:$J$44,7,FALSE)*ESCYLD2!$F233 + ESCYLD1!AR233*(1-VLOOKUP(ESCYLD2!AR$4,'[1]INTERNAL PARAMETERS-1'!$B$5:$J$44,5,FALSE))*VLOOKUP(ESCYLD2!AR$4,'[1]INTERNAL PARAMETERS-1'!$B$5:$J$44,9,FALSE)*ESCYLD2!$F233</f>
        <v>0</v>
      </c>
      <c r="AS233" s="52">
        <f>ESCYLD1!AS233*VLOOKUP(ESCYLD2!AS$4,'[1]INTERNAL PARAMETERS-1'!$B$5:$J$44,5,FALSE)*VLOOKUP(ESCYLD2!AS$4,'[1]INTERNAL PARAMETERS-1'!$B$5:$J$44,7,FALSE)*ESCYLD2!$F233 + ESCYLD1!AS233*(1-VLOOKUP(ESCYLD2!AS$4,'[1]INTERNAL PARAMETERS-1'!$B$5:$J$44,5,FALSE))*VLOOKUP(ESCYLD2!AS$4,'[1]INTERNAL PARAMETERS-1'!$B$5:$J$44,9,FALSE)*ESCYLD2!$F233</f>
        <v>0</v>
      </c>
      <c r="AT233" s="51">
        <f>ESCYLD1!AT233*VLOOKUP(ESCYLD2!AT$4,'[1]INTERNAL PARAMETERS-1'!$B$5:$J$44,5,FALSE)*VLOOKUP(ESCYLD2!AT$4,'[1]INTERNAL PARAMETERS-1'!$B$5:$J$44,7,FALSE)*ESCYLD2!$F233 + ESCYLD1!AT233*(1-VLOOKUP(ESCYLD2!AT$4,'[1]INTERNAL PARAMETERS-1'!$B$5:$J$44,5,FALSE))*VLOOKUP(ESCYLD2!AT$4,'[1]INTERNAL PARAMETERS-1'!$B$5:$J$44,9,FALSE)*ESCYLD2!$F233</f>
        <v>0</v>
      </c>
      <c r="AU233" s="53">
        <f>ESCYLD1!AU233*VLOOKUP(ESCYLD2!AU$4,'[1]INTERNAL PARAMETERS-1'!$B$5:$J$44,5,FALSE)*VLOOKUP(ESCYLD2!AU$4,'[1]INTERNAL PARAMETERS-1'!$B$5:$J$44,6,FALSE)*VLOOKUP(ESCYLD2!AU$4,'[1]INTERNAL PARAMETERS-1'!$B$5:$J$44,3,FALSE) + ESCYLD1!AU233*(1-VLOOKUP(ESCYLD2!AU$4,'[1]INTERNAL PARAMETERS-1'!$B$5:$J$44,5,FALSE))*VLOOKUP(ESCYLD2!AU$4,'[1]INTERNAL PARAMETERS-1'!$B$5:$J$44,8,FALSE)*VLOOKUP(ESCYLD2!AU$4,'[1]INTERNAL PARAMETERS-1'!$B$5:$J$44,3,FALSE)</f>
        <v>0</v>
      </c>
      <c r="AV233" s="52">
        <f>ESCYLD1!AV233*VLOOKUP(ESCYLD2!AV$4,'[1]INTERNAL PARAMETERS-1'!$B$5:$J$44,5,FALSE)*VLOOKUP(ESCYLD2!AV$4,'[1]INTERNAL PARAMETERS-1'!$B$5:$J$44,6,FALSE)*VLOOKUP(ESCYLD2!AV$4,'[1]INTERNAL PARAMETERS-1'!$B$5:$J$44,3,FALSE) + ESCYLD1!AV233*(1-VLOOKUP(ESCYLD2!AV$4,'[1]INTERNAL PARAMETERS-1'!$B$5:$J$44,5,FALSE))*VLOOKUP(ESCYLD2!AV$4,'[1]INTERNAL PARAMETERS-1'!$B$5:$J$44,8,FALSE)*VLOOKUP(ESCYLD2!AV$4,'[1]INTERNAL PARAMETERS-1'!$B$5:$J$44,3,FALSE)</f>
        <v>0</v>
      </c>
      <c r="AW233" s="52">
        <f>ESCYLD1!AW233*VLOOKUP(ESCYLD2!AW$4,'[1]INTERNAL PARAMETERS-1'!$B$5:$J$44,5,FALSE)*VLOOKUP(ESCYLD2!AW$4,'[1]INTERNAL PARAMETERS-1'!$B$5:$J$44,6,FALSE)*VLOOKUP(ESCYLD2!AW$4,'[1]INTERNAL PARAMETERS-1'!$B$5:$J$44,3,FALSE) + ESCYLD1!AW233*(1-VLOOKUP(ESCYLD2!AW$4,'[1]INTERNAL PARAMETERS-1'!$B$5:$J$44,5,FALSE))*VLOOKUP(ESCYLD2!AW$4,'[1]INTERNAL PARAMETERS-1'!$B$5:$J$44,8,FALSE)*VLOOKUP(ESCYLD2!AW$4,'[1]INTERNAL PARAMETERS-1'!$B$5:$J$44,3,FALSE)</f>
        <v>0</v>
      </c>
      <c r="AX233" s="52">
        <f>ESCYLD1!AX233*VLOOKUP(ESCYLD2!AX$4,'[1]INTERNAL PARAMETERS-1'!$B$5:$J$44,5,FALSE)*VLOOKUP(ESCYLD2!AX$4,'[1]INTERNAL PARAMETERS-1'!$B$5:$J$44,6,FALSE)*VLOOKUP(ESCYLD2!AX$4,'[1]INTERNAL PARAMETERS-1'!$B$5:$J$44,3,FALSE) + ESCYLD1!AX233*(1-VLOOKUP(ESCYLD2!AX$4,'[1]INTERNAL PARAMETERS-1'!$B$5:$J$44,5,FALSE))*VLOOKUP(ESCYLD2!AX$4,'[1]INTERNAL PARAMETERS-1'!$B$5:$J$44,8,FALSE)*VLOOKUP(ESCYLD2!AX$4,'[1]INTERNAL PARAMETERS-1'!$B$5:$J$44,3,FALSE)</f>
        <v>0</v>
      </c>
      <c r="AY233" s="52">
        <f>ESCYLD1!AY233*VLOOKUP(ESCYLD2!AY$4,'[1]INTERNAL PARAMETERS-1'!$B$5:$J$44,5,FALSE)*VLOOKUP(ESCYLD2!AY$4,'[1]INTERNAL PARAMETERS-1'!$B$5:$J$44,6,FALSE)*VLOOKUP(ESCYLD2!AY$4,'[1]INTERNAL PARAMETERS-1'!$B$5:$J$44,3,FALSE) + ESCYLD1!AY233*(1-VLOOKUP(ESCYLD2!AY$4,'[1]INTERNAL PARAMETERS-1'!$B$5:$J$44,5,FALSE))*VLOOKUP(ESCYLD2!AY$4,'[1]INTERNAL PARAMETERS-1'!$B$5:$J$44,8,FALSE)*VLOOKUP(ESCYLD2!AY$4,'[1]INTERNAL PARAMETERS-1'!$B$5:$J$44,3,FALSE)</f>
        <v>0</v>
      </c>
      <c r="AZ233" s="52">
        <f>ESCYLD1!AZ233*VLOOKUP(ESCYLD2!AZ$4,'[1]INTERNAL PARAMETERS-1'!$B$5:$J$44,5,FALSE)*VLOOKUP(ESCYLD2!AZ$4,'[1]INTERNAL PARAMETERS-1'!$B$5:$J$44,6,FALSE)*VLOOKUP(ESCYLD2!AZ$4,'[1]INTERNAL PARAMETERS-1'!$B$5:$J$44,3,FALSE) + ESCYLD1!AZ233*(1-VLOOKUP(ESCYLD2!AZ$4,'[1]INTERNAL PARAMETERS-1'!$B$5:$J$44,5,FALSE))*VLOOKUP(ESCYLD2!AZ$4,'[1]INTERNAL PARAMETERS-1'!$B$5:$J$44,8,FALSE)*VLOOKUP(ESCYLD2!AZ$4,'[1]INTERNAL PARAMETERS-1'!$B$5:$J$44,3,FALSE)</f>
        <v>0</v>
      </c>
      <c r="BA233" s="52">
        <f>ESCYLD1!BA233*VLOOKUP(ESCYLD2!BA$4,'[1]INTERNAL PARAMETERS-1'!$B$5:$J$44,5,FALSE)*VLOOKUP(ESCYLD2!BA$4,'[1]INTERNAL PARAMETERS-1'!$B$5:$J$44,6,FALSE)*VLOOKUP(ESCYLD2!BA$4,'[1]INTERNAL PARAMETERS-1'!$B$5:$J$44,3,FALSE) + ESCYLD1!BA233*(1-VLOOKUP(ESCYLD2!BA$4,'[1]INTERNAL PARAMETERS-1'!$B$5:$J$44,5,FALSE))*VLOOKUP(ESCYLD2!BA$4,'[1]INTERNAL PARAMETERS-1'!$B$5:$J$44,8,FALSE)*VLOOKUP(ESCYLD2!BA$4,'[1]INTERNAL PARAMETERS-1'!$B$5:$J$44,3,FALSE)</f>
        <v>0</v>
      </c>
      <c r="BB233" s="52">
        <f>ESCYLD1!BB233*VLOOKUP(ESCYLD2!BB$4,'[1]INTERNAL PARAMETERS-1'!$B$5:$J$44,5,FALSE)*VLOOKUP(ESCYLD2!BB$4,'[1]INTERNAL PARAMETERS-1'!$B$5:$J$44,6,FALSE)*VLOOKUP(ESCYLD2!BB$4,'[1]INTERNAL PARAMETERS-1'!$B$5:$J$44,3,FALSE) + ESCYLD1!BB233*(1-VLOOKUP(ESCYLD2!BB$4,'[1]INTERNAL PARAMETERS-1'!$B$5:$J$44,5,FALSE))*VLOOKUP(ESCYLD2!BB$4,'[1]INTERNAL PARAMETERS-1'!$B$5:$J$44,8,FALSE)*VLOOKUP(ESCYLD2!BB$4,'[1]INTERNAL PARAMETERS-1'!$B$5:$J$44,3,FALSE)</f>
        <v>0</v>
      </c>
      <c r="BC233" s="52">
        <f>ESCYLD1!BC233*VLOOKUP(ESCYLD2!BC$4,'[1]INTERNAL PARAMETERS-1'!$B$5:$J$44,5,FALSE)*VLOOKUP(ESCYLD2!BC$4,'[1]INTERNAL PARAMETERS-1'!$B$5:$J$44,6,FALSE)*VLOOKUP(ESCYLD2!BC$4,'[1]INTERNAL PARAMETERS-1'!$B$5:$J$44,3,FALSE) + ESCYLD1!BC233*(1-VLOOKUP(ESCYLD2!BC$4,'[1]INTERNAL PARAMETERS-1'!$B$5:$J$44,5,FALSE))*VLOOKUP(ESCYLD2!BC$4,'[1]INTERNAL PARAMETERS-1'!$B$5:$J$44,8,FALSE)*VLOOKUP(ESCYLD2!BC$4,'[1]INTERNAL PARAMETERS-1'!$B$5:$J$44,3,FALSE)</f>
        <v>0</v>
      </c>
      <c r="BD233" s="52">
        <f>ESCYLD1!BD233*VLOOKUP(ESCYLD2!BD$4,'[1]INTERNAL PARAMETERS-1'!$B$5:$J$44,5,FALSE)*VLOOKUP(ESCYLD2!BD$4,'[1]INTERNAL PARAMETERS-1'!$B$5:$J$44,6,FALSE)*VLOOKUP(ESCYLD2!BD$4,'[1]INTERNAL PARAMETERS-1'!$B$5:$J$44,3,FALSE) + ESCYLD1!BD233*(1-VLOOKUP(ESCYLD2!BD$4,'[1]INTERNAL PARAMETERS-1'!$B$5:$J$44,5,FALSE))*VLOOKUP(ESCYLD2!BD$4,'[1]INTERNAL PARAMETERS-1'!$B$5:$J$44,8,FALSE)*VLOOKUP(ESCYLD2!BD$4,'[1]INTERNAL PARAMETERS-1'!$B$5:$J$44,3,FALSE)</f>
        <v>0</v>
      </c>
      <c r="BE233" s="52">
        <f>ESCYLD1!BE233*VLOOKUP(ESCYLD2!BE$4,'[1]INTERNAL PARAMETERS-1'!$B$5:$J$44,5,FALSE)*VLOOKUP(ESCYLD2!BE$4,'[1]INTERNAL PARAMETERS-1'!$B$5:$J$44,6,FALSE)*VLOOKUP(ESCYLD2!BE$4,'[1]INTERNAL PARAMETERS-1'!$B$5:$J$44,3,FALSE) + ESCYLD1!BE233*(1-VLOOKUP(ESCYLD2!BE$4,'[1]INTERNAL PARAMETERS-1'!$B$5:$J$44,5,FALSE))*VLOOKUP(ESCYLD2!BE$4,'[1]INTERNAL PARAMETERS-1'!$B$5:$J$44,8,FALSE)*VLOOKUP(ESCYLD2!BE$4,'[1]INTERNAL PARAMETERS-1'!$B$5:$J$44,3,FALSE)</f>
        <v>0</v>
      </c>
      <c r="BF233" s="52">
        <f>ESCYLD1!BF233*VLOOKUP(ESCYLD2!BF$4,'[1]INTERNAL PARAMETERS-1'!$B$5:$J$44,5,FALSE)*VLOOKUP(ESCYLD2!BF$4,'[1]INTERNAL PARAMETERS-1'!$B$5:$J$44,6,FALSE)*VLOOKUP(ESCYLD2!BF$4,'[1]INTERNAL PARAMETERS-1'!$B$5:$J$44,3,FALSE) + ESCYLD1!BF233*(1-VLOOKUP(ESCYLD2!BF$4,'[1]INTERNAL PARAMETERS-1'!$B$5:$J$44,5,FALSE))*VLOOKUP(ESCYLD2!BF$4,'[1]INTERNAL PARAMETERS-1'!$B$5:$J$44,8,FALSE)*VLOOKUP(ESCYLD2!BF$4,'[1]INTERNAL PARAMETERS-1'!$B$5:$J$44,3,FALSE)</f>
        <v>0</v>
      </c>
      <c r="BG233" s="52">
        <f>ESCYLD1!BG233*VLOOKUP(ESCYLD2!BG$4,'[1]INTERNAL PARAMETERS-1'!$B$5:$J$44,5,FALSE)*VLOOKUP(ESCYLD2!BG$4,'[1]INTERNAL PARAMETERS-1'!$B$5:$J$44,6,FALSE)*VLOOKUP(ESCYLD2!BG$4,'[1]INTERNAL PARAMETERS-1'!$B$5:$J$44,3,FALSE) + ESCYLD1!BG233*(1-VLOOKUP(ESCYLD2!BG$4,'[1]INTERNAL PARAMETERS-1'!$B$5:$J$44,5,FALSE))*VLOOKUP(ESCYLD2!BG$4,'[1]INTERNAL PARAMETERS-1'!$B$5:$J$44,8,FALSE)*VLOOKUP(ESCYLD2!BG$4,'[1]INTERNAL PARAMETERS-1'!$B$5:$J$44,3,FALSE)</f>
        <v>0</v>
      </c>
      <c r="BH233" s="52">
        <f>ESCYLD1!BH233*VLOOKUP(ESCYLD2!BH$4,'[1]INTERNAL PARAMETERS-1'!$B$5:$J$44,5,FALSE)*VLOOKUP(ESCYLD2!BH$4,'[1]INTERNAL PARAMETERS-1'!$B$5:$J$44,6,FALSE)*VLOOKUP(ESCYLD2!BH$4,'[1]INTERNAL PARAMETERS-1'!$B$5:$J$44,3,FALSE) + ESCYLD1!BH233*(1-VLOOKUP(ESCYLD2!BH$4,'[1]INTERNAL PARAMETERS-1'!$B$5:$J$44,5,FALSE))*VLOOKUP(ESCYLD2!BH$4,'[1]INTERNAL PARAMETERS-1'!$B$5:$J$44,8,FALSE)*VLOOKUP(ESCYLD2!BH$4,'[1]INTERNAL PARAMETERS-1'!$B$5:$J$44,3,FALSE)</f>
        <v>0</v>
      </c>
      <c r="BI233" s="52">
        <f>ESCYLD1!BI233*VLOOKUP(ESCYLD2!BI$4,'[1]INTERNAL PARAMETERS-1'!$B$5:$J$44,5,FALSE)*VLOOKUP(ESCYLD2!BI$4,'[1]INTERNAL PARAMETERS-1'!$B$5:$J$44,6,FALSE)*VLOOKUP(ESCYLD2!BI$4,'[1]INTERNAL PARAMETERS-1'!$B$5:$J$44,3,FALSE) + ESCYLD1!BI233*(1-VLOOKUP(ESCYLD2!BI$4,'[1]INTERNAL PARAMETERS-1'!$B$5:$J$44,5,FALSE))*VLOOKUP(ESCYLD2!BI$4,'[1]INTERNAL PARAMETERS-1'!$B$5:$J$44,8,FALSE)*VLOOKUP(ESCYLD2!BI$4,'[1]INTERNAL PARAMETERS-1'!$B$5:$J$44,3,FALSE)</f>
        <v>0</v>
      </c>
      <c r="BJ233" s="52">
        <f>ESCYLD1!BJ233*VLOOKUP(ESCYLD2!BJ$4,'[1]INTERNAL PARAMETERS-1'!$B$5:$J$44,5,FALSE)*VLOOKUP(ESCYLD2!BJ$4,'[1]INTERNAL PARAMETERS-1'!$B$5:$J$44,6,FALSE)*VLOOKUP(ESCYLD2!BJ$4,'[1]INTERNAL PARAMETERS-1'!$B$5:$J$44,3,FALSE) + ESCYLD1!BJ233*(1-VLOOKUP(ESCYLD2!BJ$4,'[1]INTERNAL PARAMETERS-1'!$B$5:$J$44,5,FALSE))*VLOOKUP(ESCYLD2!BJ$4,'[1]INTERNAL PARAMETERS-1'!$B$5:$J$44,8,FALSE)*VLOOKUP(ESCYLD2!BJ$4,'[1]INTERNAL PARAMETERS-1'!$B$5:$J$44,3,FALSE)</f>
        <v>0</v>
      </c>
      <c r="BK233" s="52">
        <f>ESCYLD1!BK233*VLOOKUP(ESCYLD2!BK$4,'[1]INTERNAL PARAMETERS-1'!$B$5:$J$44,5,FALSE)*VLOOKUP(ESCYLD2!BK$4,'[1]INTERNAL PARAMETERS-1'!$B$5:$J$44,6,FALSE)*VLOOKUP(ESCYLD2!BK$4,'[1]INTERNAL PARAMETERS-1'!$B$5:$J$44,3,FALSE) + ESCYLD1!BK233*(1-VLOOKUP(ESCYLD2!BK$4,'[1]INTERNAL PARAMETERS-1'!$B$5:$J$44,5,FALSE))*VLOOKUP(ESCYLD2!BK$4,'[1]INTERNAL PARAMETERS-1'!$B$5:$J$44,8,FALSE)*VLOOKUP(ESCYLD2!BK$4,'[1]INTERNAL PARAMETERS-1'!$B$5:$J$44,3,FALSE)</f>
        <v>0</v>
      </c>
      <c r="BL233" s="52">
        <f>ESCYLD1!BL233*VLOOKUP(ESCYLD2!BL$4,'[1]INTERNAL PARAMETERS-1'!$B$5:$J$44,5,FALSE)*VLOOKUP(ESCYLD2!BL$4,'[1]INTERNAL PARAMETERS-1'!$B$5:$J$44,6,FALSE)*VLOOKUP(ESCYLD2!BL$4,'[1]INTERNAL PARAMETERS-1'!$B$5:$J$44,3,FALSE) + ESCYLD1!BL233*(1-VLOOKUP(ESCYLD2!BL$4,'[1]INTERNAL PARAMETERS-1'!$B$5:$J$44,5,FALSE))*VLOOKUP(ESCYLD2!BL$4,'[1]INTERNAL PARAMETERS-1'!$B$5:$J$44,8,FALSE)*VLOOKUP(ESCYLD2!BL$4,'[1]INTERNAL PARAMETERS-1'!$B$5:$J$44,3,FALSE)</f>
        <v>0</v>
      </c>
      <c r="BM233" s="52">
        <f>ESCYLD1!BM233*VLOOKUP(ESCYLD2!BM$4,'[1]INTERNAL PARAMETERS-1'!$B$5:$J$44,5,FALSE)*VLOOKUP(ESCYLD2!BM$4,'[1]INTERNAL PARAMETERS-1'!$B$5:$J$44,6,FALSE)*VLOOKUP(ESCYLD2!BM$4,'[1]INTERNAL PARAMETERS-1'!$B$5:$J$44,3,FALSE) + ESCYLD1!BM233*(1-VLOOKUP(ESCYLD2!BM$4,'[1]INTERNAL PARAMETERS-1'!$B$5:$J$44,5,FALSE))*VLOOKUP(ESCYLD2!BM$4,'[1]INTERNAL PARAMETERS-1'!$B$5:$J$44,8,FALSE)*VLOOKUP(ESCYLD2!BM$4,'[1]INTERNAL PARAMETERS-1'!$B$5:$J$44,3,FALSE)</f>
        <v>0</v>
      </c>
      <c r="BN233" s="52">
        <f>ESCYLD1!BN233*VLOOKUP(ESCYLD2!BN$4,'[1]INTERNAL PARAMETERS-1'!$B$5:$J$44,5,FALSE)*VLOOKUP(ESCYLD2!BN$4,'[1]INTERNAL PARAMETERS-1'!$B$5:$J$44,6,FALSE)*VLOOKUP(ESCYLD2!BN$4,'[1]INTERNAL PARAMETERS-1'!$B$5:$J$44,3,FALSE) + ESCYLD1!BN233*(1-VLOOKUP(ESCYLD2!BN$4,'[1]INTERNAL PARAMETERS-1'!$B$5:$J$44,5,FALSE))*VLOOKUP(ESCYLD2!BN$4,'[1]INTERNAL PARAMETERS-1'!$B$5:$J$44,8,FALSE)*VLOOKUP(ESCYLD2!BN$4,'[1]INTERNAL PARAMETERS-1'!$B$5:$J$44,3,FALSE)</f>
        <v>0</v>
      </c>
      <c r="BO233" s="52">
        <f>ESCYLD1!BO233*VLOOKUP(ESCYLD2!BO$4,'[1]INTERNAL PARAMETERS-1'!$B$5:$J$44,5,FALSE)*VLOOKUP(ESCYLD2!BO$4,'[1]INTERNAL PARAMETERS-1'!$B$5:$J$44,6,FALSE)*VLOOKUP(ESCYLD2!BO$4,'[1]INTERNAL PARAMETERS-1'!$B$5:$J$44,3,FALSE) + ESCYLD1!BO233*(1-VLOOKUP(ESCYLD2!BO$4,'[1]INTERNAL PARAMETERS-1'!$B$5:$J$44,5,FALSE))*VLOOKUP(ESCYLD2!BO$4,'[1]INTERNAL PARAMETERS-1'!$B$5:$J$44,8,FALSE)*VLOOKUP(ESCYLD2!BO$4,'[1]INTERNAL PARAMETERS-1'!$B$5:$J$44,3,FALSE)</f>
        <v>0</v>
      </c>
      <c r="BP233" s="52">
        <f>ESCYLD1!BP233*VLOOKUP(ESCYLD2!BP$4,'[1]INTERNAL PARAMETERS-1'!$B$5:$J$44,5,FALSE)*VLOOKUP(ESCYLD2!BP$4,'[1]INTERNAL PARAMETERS-1'!$B$5:$J$44,6,FALSE)*VLOOKUP(ESCYLD2!BP$4,'[1]INTERNAL PARAMETERS-1'!$B$5:$J$44,3,FALSE) + ESCYLD1!BP233*(1-VLOOKUP(ESCYLD2!BP$4,'[1]INTERNAL PARAMETERS-1'!$B$5:$J$44,5,FALSE))*VLOOKUP(ESCYLD2!BP$4,'[1]INTERNAL PARAMETERS-1'!$B$5:$J$44,8,FALSE)*VLOOKUP(ESCYLD2!BP$4,'[1]INTERNAL PARAMETERS-1'!$B$5:$J$44,3,FALSE)</f>
        <v>0</v>
      </c>
      <c r="BQ233" s="52">
        <f>ESCYLD1!BQ233*VLOOKUP(ESCYLD2!BQ$4,'[1]INTERNAL PARAMETERS-1'!$B$5:$J$44,5,FALSE)*VLOOKUP(ESCYLD2!BQ$4,'[1]INTERNAL PARAMETERS-1'!$B$5:$J$44,6,FALSE)*VLOOKUP(ESCYLD2!BQ$4,'[1]INTERNAL PARAMETERS-1'!$B$5:$J$44,3,FALSE) + ESCYLD1!BQ233*(1-VLOOKUP(ESCYLD2!BQ$4,'[1]INTERNAL PARAMETERS-1'!$B$5:$J$44,5,FALSE))*VLOOKUP(ESCYLD2!BQ$4,'[1]INTERNAL PARAMETERS-1'!$B$5:$J$44,8,FALSE)*VLOOKUP(ESCYLD2!BQ$4,'[1]INTERNAL PARAMETERS-1'!$B$5:$J$44,3,FALSE)</f>
        <v>0</v>
      </c>
      <c r="BR233" s="52">
        <f>ESCYLD1!BR233*VLOOKUP(ESCYLD2!BR$4,'[1]INTERNAL PARAMETERS-1'!$B$5:$J$44,5,FALSE)*VLOOKUP(ESCYLD2!BR$4,'[1]INTERNAL PARAMETERS-1'!$B$5:$J$44,6,FALSE)*VLOOKUP(ESCYLD2!BR$4,'[1]INTERNAL PARAMETERS-1'!$B$5:$J$44,3,FALSE) + ESCYLD1!BR233*(1-VLOOKUP(ESCYLD2!BR$4,'[1]INTERNAL PARAMETERS-1'!$B$5:$J$44,5,FALSE))*VLOOKUP(ESCYLD2!BR$4,'[1]INTERNAL PARAMETERS-1'!$B$5:$J$44,8,FALSE)*VLOOKUP(ESCYLD2!BR$4,'[1]INTERNAL PARAMETERS-1'!$B$5:$J$44,3,FALSE)</f>
        <v>0</v>
      </c>
      <c r="BS233" s="52">
        <f>ESCYLD1!BS233*VLOOKUP(ESCYLD2!BS$4,'[1]INTERNAL PARAMETERS-1'!$B$5:$J$44,5,FALSE)*VLOOKUP(ESCYLD2!BS$4,'[1]INTERNAL PARAMETERS-1'!$B$5:$J$44,6,FALSE)*VLOOKUP(ESCYLD2!BS$4,'[1]INTERNAL PARAMETERS-1'!$B$5:$J$44,3,FALSE) + ESCYLD1!BS233*(1-VLOOKUP(ESCYLD2!BS$4,'[1]INTERNAL PARAMETERS-1'!$B$5:$J$44,5,FALSE))*VLOOKUP(ESCYLD2!BS$4,'[1]INTERNAL PARAMETERS-1'!$B$5:$J$44,8,FALSE)*VLOOKUP(ESCYLD2!BS$4,'[1]INTERNAL PARAMETERS-1'!$B$5:$J$44,3,FALSE)</f>
        <v>0</v>
      </c>
      <c r="BT233" s="52">
        <f>ESCYLD1!BT233*VLOOKUP(ESCYLD2!BT$4,'[1]INTERNAL PARAMETERS-1'!$B$5:$J$44,5,FALSE)*VLOOKUP(ESCYLD2!BT$4,'[1]INTERNAL PARAMETERS-1'!$B$5:$J$44,6,FALSE)*VLOOKUP(ESCYLD2!BT$4,'[1]INTERNAL PARAMETERS-1'!$B$5:$J$44,3,FALSE) + ESCYLD1!BT233*(1-VLOOKUP(ESCYLD2!BT$4,'[1]INTERNAL PARAMETERS-1'!$B$5:$J$44,5,FALSE))*VLOOKUP(ESCYLD2!BT$4,'[1]INTERNAL PARAMETERS-1'!$B$5:$J$44,8,FALSE)*VLOOKUP(ESCYLD2!BT$4,'[1]INTERNAL PARAMETERS-1'!$B$5:$J$44,3,FALSE)</f>
        <v>0</v>
      </c>
      <c r="BU233" s="52">
        <f>ESCYLD1!BU233*VLOOKUP(ESCYLD2!BU$4,'[1]INTERNAL PARAMETERS-1'!$B$5:$J$44,5,FALSE)*VLOOKUP(ESCYLD2!BU$4,'[1]INTERNAL PARAMETERS-1'!$B$5:$J$44,6,FALSE)*VLOOKUP(ESCYLD2!BU$4,'[1]INTERNAL PARAMETERS-1'!$B$5:$J$44,3,FALSE) + ESCYLD1!BU233*(1-VLOOKUP(ESCYLD2!BU$4,'[1]INTERNAL PARAMETERS-1'!$B$5:$J$44,5,FALSE))*VLOOKUP(ESCYLD2!BU$4,'[1]INTERNAL PARAMETERS-1'!$B$5:$J$44,8,FALSE)*VLOOKUP(ESCYLD2!BU$4,'[1]INTERNAL PARAMETERS-1'!$B$5:$J$44,3,FALSE)</f>
        <v>0</v>
      </c>
      <c r="BV233" s="52">
        <f>ESCYLD1!BV233*VLOOKUP(ESCYLD2!BV$4,'[1]INTERNAL PARAMETERS-1'!$B$5:$J$44,5,FALSE)*VLOOKUP(ESCYLD2!BV$4,'[1]INTERNAL PARAMETERS-1'!$B$5:$J$44,6,FALSE)*VLOOKUP(ESCYLD2!BV$4,'[1]INTERNAL PARAMETERS-1'!$B$5:$J$44,3,FALSE) + ESCYLD1!BV233*(1-VLOOKUP(ESCYLD2!BV$4,'[1]INTERNAL PARAMETERS-1'!$B$5:$J$44,5,FALSE))*VLOOKUP(ESCYLD2!BV$4,'[1]INTERNAL PARAMETERS-1'!$B$5:$J$44,8,FALSE)*VLOOKUP(ESCYLD2!BV$4,'[1]INTERNAL PARAMETERS-1'!$B$5:$J$44,3,FALSE)</f>
        <v>0</v>
      </c>
      <c r="BW233" s="52">
        <f>ESCYLD1!BW233*VLOOKUP(ESCYLD2!BW$4,'[1]INTERNAL PARAMETERS-1'!$B$5:$J$44,5,FALSE)*VLOOKUP(ESCYLD2!BW$4,'[1]INTERNAL PARAMETERS-1'!$B$5:$J$44,6,FALSE)*VLOOKUP(ESCYLD2!BW$4,'[1]INTERNAL PARAMETERS-1'!$B$5:$J$44,3,FALSE) + ESCYLD1!BW233*(1-VLOOKUP(ESCYLD2!BW$4,'[1]INTERNAL PARAMETERS-1'!$B$5:$J$44,5,FALSE))*VLOOKUP(ESCYLD2!BW$4,'[1]INTERNAL PARAMETERS-1'!$B$5:$J$44,8,FALSE)*VLOOKUP(ESCYLD2!BW$4,'[1]INTERNAL PARAMETERS-1'!$B$5:$J$44,3,FALSE)</f>
        <v>0</v>
      </c>
      <c r="BX233" s="52">
        <f>ESCYLD1!BX233*VLOOKUP(ESCYLD2!BX$4,'[1]INTERNAL PARAMETERS-1'!$B$5:$J$44,5,FALSE)*VLOOKUP(ESCYLD2!BX$4,'[1]INTERNAL PARAMETERS-1'!$B$5:$J$44,6,FALSE)*VLOOKUP(ESCYLD2!BX$4,'[1]INTERNAL PARAMETERS-1'!$B$5:$J$44,3,FALSE) + ESCYLD1!BX233*(1-VLOOKUP(ESCYLD2!BX$4,'[1]INTERNAL PARAMETERS-1'!$B$5:$J$44,5,FALSE))*VLOOKUP(ESCYLD2!BX$4,'[1]INTERNAL PARAMETERS-1'!$B$5:$J$44,8,FALSE)*VLOOKUP(ESCYLD2!BX$4,'[1]INTERNAL PARAMETERS-1'!$B$5:$J$44,3,FALSE)</f>
        <v>0</v>
      </c>
      <c r="BY233" s="52">
        <f>ESCYLD1!BY233*VLOOKUP(ESCYLD2!BY$4,'[1]INTERNAL PARAMETERS-1'!$B$5:$J$44,5,FALSE)*VLOOKUP(ESCYLD2!BY$4,'[1]INTERNAL PARAMETERS-1'!$B$5:$J$44,6,FALSE)*VLOOKUP(ESCYLD2!BY$4,'[1]INTERNAL PARAMETERS-1'!$B$5:$J$44,3,FALSE) + ESCYLD1!BY233*(1-VLOOKUP(ESCYLD2!BY$4,'[1]INTERNAL PARAMETERS-1'!$B$5:$J$44,5,FALSE))*VLOOKUP(ESCYLD2!BY$4,'[1]INTERNAL PARAMETERS-1'!$B$5:$J$44,8,FALSE)*VLOOKUP(ESCYLD2!BY$4,'[1]INTERNAL PARAMETERS-1'!$B$5:$J$44,3,FALSE)</f>
        <v>0</v>
      </c>
      <c r="BZ233" s="52">
        <f>ESCYLD1!BZ233*VLOOKUP(ESCYLD2!BZ$4,'[1]INTERNAL PARAMETERS-1'!$B$5:$J$44,5,FALSE)*VLOOKUP(ESCYLD2!BZ$4,'[1]INTERNAL PARAMETERS-1'!$B$5:$J$44,6,FALSE)*VLOOKUP(ESCYLD2!BZ$4,'[1]INTERNAL PARAMETERS-1'!$B$5:$J$44,3,FALSE) + ESCYLD1!BZ233*(1-VLOOKUP(ESCYLD2!BZ$4,'[1]INTERNAL PARAMETERS-1'!$B$5:$J$44,5,FALSE))*VLOOKUP(ESCYLD2!BZ$4,'[1]INTERNAL PARAMETERS-1'!$B$5:$J$44,8,FALSE)*VLOOKUP(ESCYLD2!BZ$4,'[1]INTERNAL PARAMETERS-1'!$B$5:$J$44,3,FALSE)</f>
        <v>0</v>
      </c>
      <c r="CA233" s="52">
        <f>ESCYLD1!CA233*VLOOKUP(ESCYLD2!CA$4,'[1]INTERNAL PARAMETERS-1'!$B$5:$J$44,5,FALSE)*VLOOKUP(ESCYLD2!CA$4,'[1]INTERNAL PARAMETERS-1'!$B$5:$J$44,6,FALSE)*VLOOKUP(ESCYLD2!CA$4,'[1]INTERNAL PARAMETERS-1'!$B$5:$J$44,3,FALSE) + ESCYLD1!CA233*(1-VLOOKUP(ESCYLD2!CA$4,'[1]INTERNAL PARAMETERS-1'!$B$5:$J$44,5,FALSE))*VLOOKUP(ESCYLD2!CA$4,'[1]INTERNAL PARAMETERS-1'!$B$5:$J$44,8,FALSE)*VLOOKUP(ESCYLD2!CA$4,'[1]INTERNAL PARAMETERS-1'!$B$5:$J$44,3,FALSE)</f>
        <v>0</v>
      </c>
      <c r="CB233" s="52">
        <f>ESCYLD1!CB233*VLOOKUP(ESCYLD2!CB$4,'[1]INTERNAL PARAMETERS-1'!$B$5:$J$44,5,FALSE)*VLOOKUP(ESCYLD2!CB$4,'[1]INTERNAL PARAMETERS-1'!$B$5:$J$44,6,FALSE)*VLOOKUP(ESCYLD2!CB$4,'[1]INTERNAL PARAMETERS-1'!$B$5:$J$44,3,FALSE) + ESCYLD1!CB233*(1-VLOOKUP(ESCYLD2!CB$4,'[1]INTERNAL PARAMETERS-1'!$B$5:$J$44,5,FALSE))*VLOOKUP(ESCYLD2!CB$4,'[1]INTERNAL PARAMETERS-1'!$B$5:$J$44,8,FALSE)*VLOOKUP(ESCYLD2!CB$4,'[1]INTERNAL PARAMETERS-1'!$B$5:$J$44,3,FALSE)</f>
        <v>0</v>
      </c>
      <c r="CC233" s="52">
        <f>ESCYLD1!CC233*VLOOKUP(ESCYLD2!CC$4,'[1]INTERNAL PARAMETERS-1'!$B$5:$J$44,5,FALSE)*VLOOKUP(ESCYLD2!CC$4,'[1]INTERNAL PARAMETERS-1'!$B$5:$J$44,6,FALSE)*VLOOKUP(ESCYLD2!CC$4,'[1]INTERNAL PARAMETERS-1'!$B$5:$J$44,3,FALSE) + ESCYLD1!CC233*(1-VLOOKUP(ESCYLD2!CC$4,'[1]INTERNAL PARAMETERS-1'!$B$5:$J$44,5,FALSE))*VLOOKUP(ESCYLD2!CC$4,'[1]INTERNAL PARAMETERS-1'!$B$5:$J$44,8,FALSE)*VLOOKUP(ESCYLD2!CC$4,'[1]INTERNAL PARAMETERS-1'!$B$5:$J$44,3,FALSE)</f>
        <v>0</v>
      </c>
      <c r="CD233" s="52">
        <f>ESCYLD1!CD233*VLOOKUP(ESCYLD2!CD$4,'[1]INTERNAL PARAMETERS-1'!$B$5:$J$44,5,FALSE)*VLOOKUP(ESCYLD2!CD$4,'[1]INTERNAL PARAMETERS-1'!$B$5:$J$44,6,FALSE)*VLOOKUP(ESCYLD2!CD$4,'[1]INTERNAL PARAMETERS-1'!$B$5:$J$44,3,FALSE) + ESCYLD1!CD233*(1-VLOOKUP(ESCYLD2!CD$4,'[1]INTERNAL PARAMETERS-1'!$B$5:$J$44,5,FALSE))*VLOOKUP(ESCYLD2!CD$4,'[1]INTERNAL PARAMETERS-1'!$B$5:$J$44,8,FALSE)*VLOOKUP(ESCYLD2!CD$4,'[1]INTERNAL PARAMETERS-1'!$B$5:$J$44,3,FALSE)</f>
        <v>0</v>
      </c>
      <c r="CE233" s="52">
        <f>ESCYLD1!CE233*VLOOKUP(ESCYLD2!CE$4,'[1]INTERNAL PARAMETERS-1'!$B$5:$J$44,5,FALSE)*VLOOKUP(ESCYLD2!CE$4,'[1]INTERNAL PARAMETERS-1'!$B$5:$J$44,6,FALSE)*VLOOKUP(ESCYLD2!CE$4,'[1]INTERNAL PARAMETERS-1'!$B$5:$J$44,3,FALSE) + ESCYLD1!CE233*(1-VLOOKUP(ESCYLD2!CE$4,'[1]INTERNAL PARAMETERS-1'!$B$5:$J$44,5,FALSE))*VLOOKUP(ESCYLD2!CE$4,'[1]INTERNAL PARAMETERS-1'!$B$5:$J$44,8,FALSE)*VLOOKUP(ESCYLD2!CE$4,'[1]INTERNAL PARAMETERS-1'!$B$5:$J$44,3,FALSE)</f>
        <v>0</v>
      </c>
      <c r="CF233" s="52">
        <f>ESCYLD1!CF233*VLOOKUP(ESCYLD2!CF$4,'[1]INTERNAL PARAMETERS-1'!$B$5:$J$44,5,FALSE)*VLOOKUP(ESCYLD2!CF$4,'[1]INTERNAL PARAMETERS-1'!$B$5:$J$44,6,FALSE)*VLOOKUP(ESCYLD2!CF$4,'[1]INTERNAL PARAMETERS-1'!$B$5:$J$44,3,FALSE) + ESCYLD1!CF233*(1-VLOOKUP(ESCYLD2!CF$4,'[1]INTERNAL PARAMETERS-1'!$B$5:$J$44,5,FALSE))*VLOOKUP(ESCYLD2!CF$4,'[1]INTERNAL PARAMETERS-1'!$B$5:$J$44,8,FALSE)*VLOOKUP(ESCYLD2!CF$4,'[1]INTERNAL PARAMETERS-1'!$B$5:$J$44,3,FALSE)</f>
        <v>0</v>
      </c>
      <c r="CG233" s="52">
        <f>ESCYLD1!CG233*VLOOKUP(ESCYLD2!CG$4,'[1]INTERNAL PARAMETERS-1'!$B$5:$J$44,5,FALSE)*VLOOKUP(ESCYLD2!CG$4,'[1]INTERNAL PARAMETERS-1'!$B$5:$J$44,6,FALSE)*VLOOKUP(ESCYLD2!CG$4,'[1]INTERNAL PARAMETERS-1'!$B$5:$J$44,3,FALSE) + ESCYLD1!CG233*(1-VLOOKUP(ESCYLD2!CG$4,'[1]INTERNAL PARAMETERS-1'!$B$5:$J$44,5,FALSE))*VLOOKUP(ESCYLD2!CG$4,'[1]INTERNAL PARAMETERS-1'!$B$5:$J$44,8,FALSE)*VLOOKUP(ESCYLD2!CG$4,'[1]INTERNAL PARAMETERS-1'!$B$5:$J$44,3,FALSE)</f>
        <v>0</v>
      </c>
      <c r="CH233" s="51">
        <f>ESCYLD1!CH233*VLOOKUP(ESCYLD2!CH$4,'[1]INTERNAL PARAMETERS-1'!$B$5:$J$44,5,FALSE)*VLOOKUP(ESCYLD2!CH$4,'[1]INTERNAL PARAMETERS-1'!$B$5:$J$44,6,FALSE)*VLOOKUP(ESCYLD2!CH$4,'[1]INTERNAL PARAMETERS-1'!$B$5:$J$44,3,FALSE) + ESCYLD1!CH233*(1-VLOOKUP(ESCYLD2!CH$4,'[1]INTERNAL PARAMETERS-1'!$B$5:$J$44,5,FALSE))*VLOOKUP(ESCYLD2!CH$4,'[1]INTERNAL PARAMETERS-1'!$B$5:$J$44,8,FALSE)*VLOOKUP(ESCYLD2!CH$4,'[1]INTERNAL PARAMETERS-1'!$B$5:$J$44,3,FALSE)</f>
        <v>0</v>
      </c>
      <c r="CJ233" s="53">
        <f t="shared" si="6"/>
        <v>0</v>
      </c>
      <c r="CK233" s="51">
        <f t="shared" si="7"/>
        <v>0</v>
      </c>
    </row>
    <row r="234" spans="2:89" x14ac:dyDescent="0.5">
      <c r="B234" s="69" t="s">
        <v>6</v>
      </c>
      <c r="C234" s="68" t="s">
        <v>90</v>
      </c>
      <c r="D234" s="68" t="s">
        <v>76</v>
      </c>
      <c r="E234" s="151">
        <f>ESC!AF234</f>
        <v>0</v>
      </c>
      <c r="F234" s="67">
        <f>'[1]INTERNAL PARAMETERS-1'!M18</f>
        <v>21.115000000000002</v>
      </c>
      <c r="G234" s="53">
        <f>ESCYLD1!G234*VLOOKUP(ESCYLD2!G$4,'[1]INTERNAL PARAMETERS-1'!$B$5:$J$44,5,FALSE)*VLOOKUP(ESCYLD2!G$4,'[1]INTERNAL PARAMETERS-1'!$B$5:$J$44,7,FALSE)*ESCYLD2!$F234 + ESCYLD1!G234*(1-VLOOKUP(ESCYLD2!G$4,'[1]INTERNAL PARAMETERS-1'!$B$5:$J$44,5,FALSE))*VLOOKUP(ESCYLD2!G$4,'[1]INTERNAL PARAMETERS-1'!$B$5:$J$44,9,FALSE)*ESCYLD2!$F234</f>
        <v>0</v>
      </c>
      <c r="H234" s="52">
        <f>ESCYLD1!H234*VLOOKUP(ESCYLD2!H$4,'[1]INTERNAL PARAMETERS-1'!$B$5:$J$44,5,FALSE)*VLOOKUP(ESCYLD2!H$4,'[1]INTERNAL PARAMETERS-1'!$B$5:$J$44,7,FALSE)*ESCYLD2!$F234 + ESCYLD1!H234*(1-VLOOKUP(ESCYLD2!H$4,'[1]INTERNAL PARAMETERS-1'!$B$5:$J$44,5,FALSE))*VLOOKUP(ESCYLD2!H$4,'[1]INTERNAL PARAMETERS-1'!$B$5:$J$44,9,FALSE)*ESCYLD2!$F234</f>
        <v>0</v>
      </c>
      <c r="I234" s="52">
        <f>ESCYLD1!I234*VLOOKUP(ESCYLD2!I$4,'[1]INTERNAL PARAMETERS-1'!$B$5:$J$44,5,FALSE)*VLOOKUP(ESCYLD2!I$4,'[1]INTERNAL PARAMETERS-1'!$B$5:$J$44,7,FALSE)*ESCYLD2!$F234 + ESCYLD1!I234*(1-VLOOKUP(ESCYLD2!I$4,'[1]INTERNAL PARAMETERS-1'!$B$5:$J$44,5,FALSE))*VLOOKUP(ESCYLD2!I$4,'[1]INTERNAL PARAMETERS-1'!$B$5:$J$44,9,FALSE)*ESCYLD2!$F234</f>
        <v>0</v>
      </c>
      <c r="J234" s="52">
        <f>ESCYLD1!J234*VLOOKUP(ESCYLD2!J$4,'[1]INTERNAL PARAMETERS-1'!$B$5:$J$44,5,FALSE)*VLOOKUP(ESCYLD2!J$4,'[1]INTERNAL PARAMETERS-1'!$B$5:$J$44,7,FALSE)*ESCYLD2!$F234 + ESCYLD1!J234*(1-VLOOKUP(ESCYLD2!J$4,'[1]INTERNAL PARAMETERS-1'!$B$5:$J$44,5,FALSE))*VLOOKUP(ESCYLD2!J$4,'[1]INTERNAL PARAMETERS-1'!$B$5:$J$44,9,FALSE)*ESCYLD2!$F234</f>
        <v>0</v>
      </c>
      <c r="K234" s="52">
        <f>ESCYLD1!K234*VLOOKUP(ESCYLD2!K$4,'[1]INTERNAL PARAMETERS-1'!$B$5:$J$44,5,FALSE)*VLOOKUP(ESCYLD2!K$4,'[1]INTERNAL PARAMETERS-1'!$B$5:$J$44,7,FALSE)*ESCYLD2!$F234 + ESCYLD1!K234*(1-VLOOKUP(ESCYLD2!K$4,'[1]INTERNAL PARAMETERS-1'!$B$5:$J$44,5,FALSE))*VLOOKUP(ESCYLD2!K$4,'[1]INTERNAL PARAMETERS-1'!$B$5:$J$44,9,FALSE)*ESCYLD2!$F234</f>
        <v>0</v>
      </c>
      <c r="L234" s="52">
        <f>ESCYLD1!L234*VLOOKUP(ESCYLD2!L$4,'[1]INTERNAL PARAMETERS-1'!$B$5:$J$44,5,FALSE)*VLOOKUP(ESCYLD2!L$4,'[1]INTERNAL PARAMETERS-1'!$B$5:$J$44,7,FALSE)*ESCYLD2!$F234 + ESCYLD1!L234*(1-VLOOKUP(ESCYLD2!L$4,'[1]INTERNAL PARAMETERS-1'!$B$5:$J$44,5,FALSE))*VLOOKUP(ESCYLD2!L$4,'[1]INTERNAL PARAMETERS-1'!$B$5:$J$44,9,FALSE)*ESCYLD2!$F234</f>
        <v>0</v>
      </c>
      <c r="M234" s="52">
        <f>ESCYLD1!M234*VLOOKUP(ESCYLD2!M$4,'[1]INTERNAL PARAMETERS-1'!$B$5:$J$44,5,FALSE)*VLOOKUP(ESCYLD2!M$4,'[1]INTERNAL PARAMETERS-1'!$B$5:$J$44,7,FALSE)*ESCYLD2!$F234 + ESCYLD1!M234*(1-VLOOKUP(ESCYLD2!M$4,'[1]INTERNAL PARAMETERS-1'!$B$5:$J$44,5,FALSE))*VLOOKUP(ESCYLD2!M$4,'[1]INTERNAL PARAMETERS-1'!$B$5:$J$44,9,FALSE)*ESCYLD2!$F234</f>
        <v>0</v>
      </c>
      <c r="N234" s="52">
        <f>ESCYLD1!N234*VLOOKUP(ESCYLD2!N$4,'[1]INTERNAL PARAMETERS-1'!$B$5:$J$44,5,FALSE)*VLOOKUP(ESCYLD2!N$4,'[1]INTERNAL PARAMETERS-1'!$B$5:$J$44,7,FALSE)*ESCYLD2!$F234 + ESCYLD1!N234*(1-VLOOKUP(ESCYLD2!N$4,'[1]INTERNAL PARAMETERS-1'!$B$5:$J$44,5,FALSE))*VLOOKUP(ESCYLD2!N$4,'[1]INTERNAL PARAMETERS-1'!$B$5:$J$44,9,FALSE)*ESCYLD2!$F234</f>
        <v>0</v>
      </c>
      <c r="O234" s="52">
        <f>ESCYLD1!O234*VLOOKUP(ESCYLD2!O$4,'[1]INTERNAL PARAMETERS-1'!$B$5:$J$44,5,FALSE)*VLOOKUP(ESCYLD2!O$4,'[1]INTERNAL PARAMETERS-1'!$B$5:$J$44,7,FALSE)*ESCYLD2!$F234 + ESCYLD1!O234*(1-VLOOKUP(ESCYLD2!O$4,'[1]INTERNAL PARAMETERS-1'!$B$5:$J$44,5,FALSE))*VLOOKUP(ESCYLD2!O$4,'[1]INTERNAL PARAMETERS-1'!$B$5:$J$44,9,FALSE)*ESCYLD2!$F234</f>
        <v>0</v>
      </c>
      <c r="P234" s="52">
        <f>ESCYLD1!P234*VLOOKUP(ESCYLD2!P$4,'[1]INTERNAL PARAMETERS-1'!$B$5:$J$44,5,FALSE)*VLOOKUP(ESCYLD2!P$4,'[1]INTERNAL PARAMETERS-1'!$B$5:$J$44,7,FALSE)*ESCYLD2!$F234 + ESCYLD1!P234*(1-VLOOKUP(ESCYLD2!P$4,'[1]INTERNAL PARAMETERS-1'!$B$5:$J$44,5,FALSE))*VLOOKUP(ESCYLD2!P$4,'[1]INTERNAL PARAMETERS-1'!$B$5:$J$44,9,FALSE)*ESCYLD2!$F234</f>
        <v>0</v>
      </c>
      <c r="Q234" s="52">
        <f>ESCYLD1!Q234*VLOOKUP(ESCYLD2!Q$4,'[1]INTERNAL PARAMETERS-1'!$B$5:$J$44,5,FALSE)*VLOOKUP(ESCYLD2!Q$4,'[1]INTERNAL PARAMETERS-1'!$B$5:$J$44,7,FALSE)*ESCYLD2!$F234 + ESCYLD1!Q234*(1-VLOOKUP(ESCYLD2!Q$4,'[1]INTERNAL PARAMETERS-1'!$B$5:$J$44,5,FALSE))*VLOOKUP(ESCYLD2!Q$4,'[1]INTERNAL PARAMETERS-1'!$B$5:$J$44,9,FALSE)*ESCYLD2!$F234</f>
        <v>0</v>
      </c>
      <c r="R234" s="52">
        <f>ESCYLD1!R234*VLOOKUP(ESCYLD2!R$4,'[1]INTERNAL PARAMETERS-1'!$B$5:$J$44,5,FALSE)*VLOOKUP(ESCYLD2!R$4,'[1]INTERNAL PARAMETERS-1'!$B$5:$J$44,7,FALSE)*ESCYLD2!$F234 + ESCYLD1!R234*(1-VLOOKUP(ESCYLD2!R$4,'[1]INTERNAL PARAMETERS-1'!$B$5:$J$44,5,FALSE))*VLOOKUP(ESCYLD2!R$4,'[1]INTERNAL PARAMETERS-1'!$B$5:$J$44,9,FALSE)*ESCYLD2!$F234</f>
        <v>0</v>
      </c>
      <c r="S234" s="52">
        <f>ESCYLD1!S234*VLOOKUP(ESCYLD2!S$4,'[1]INTERNAL PARAMETERS-1'!$B$5:$J$44,5,FALSE)*VLOOKUP(ESCYLD2!S$4,'[1]INTERNAL PARAMETERS-1'!$B$5:$J$44,7,FALSE)*ESCYLD2!$F234 + ESCYLD1!S234*(1-VLOOKUP(ESCYLD2!S$4,'[1]INTERNAL PARAMETERS-1'!$B$5:$J$44,5,FALSE))*VLOOKUP(ESCYLD2!S$4,'[1]INTERNAL PARAMETERS-1'!$B$5:$J$44,9,FALSE)*ESCYLD2!$F234</f>
        <v>0</v>
      </c>
      <c r="T234" s="52">
        <f>ESCYLD1!T234*VLOOKUP(ESCYLD2!T$4,'[1]INTERNAL PARAMETERS-1'!$B$5:$J$44,5,FALSE)*VLOOKUP(ESCYLD2!T$4,'[1]INTERNAL PARAMETERS-1'!$B$5:$J$44,7,FALSE)*ESCYLD2!$F234 + ESCYLD1!T234*(1-VLOOKUP(ESCYLD2!T$4,'[1]INTERNAL PARAMETERS-1'!$B$5:$J$44,5,FALSE))*VLOOKUP(ESCYLD2!T$4,'[1]INTERNAL PARAMETERS-1'!$B$5:$J$44,9,FALSE)*ESCYLD2!$F234</f>
        <v>0</v>
      </c>
      <c r="U234" s="52">
        <f>ESCYLD1!U234*VLOOKUP(ESCYLD2!U$4,'[1]INTERNAL PARAMETERS-1'!$B$5:$J$44,5,FALSE)*VLOOKUP(ESCYLD2!U$4,'[1]INTERNAL PARAMETERS-1'!$B$5:$J$44,7,FALSE)*ESCYLD2!$F234 + ESCYLD1!U234*(1-VLOOKUP(ESCYLD2!U$4,'[1]INTERNAL PARAMETERS-1'!$B$5:$J$44,5,FALSE))*VLOOKUP(ESCYLD2!U$4,'[1]INTERNAL PARAMETERS-1'!$B$5:$J$44,9,FALSE)*ESCYLD2!$F234</f>
        <v>0</v>
      </c>
      <c r="V234" s="52">
        <f>ESCYLD1!V234*VLOOKUP(ESCYLD2!V$4,'[1]INTERNAL PARAMETERS-1'!$B$5:$J$44,5,FALSE)*VLOOKUP(ESCYLD2!V$4,'[1]INTERNAL PARAMETERS-1'!$B$5:$J$44,7,FALSE)*ESCYLD2!$F234 + ESCYLD1!V234*(1-VLOOKUP(ESCYLD2!V$4,'[1]INTERNAL PARAMETERS-1'!$B$5:$J$44,5,FALSE))*VLOOKUP(ESCYLD2!V$4,'[1]INTERNAL PARAMETERS-1'!$B$5:$J$44,9,FALSE)*ESCYLD2!$F234</f>
        <v>0</v>
      </c>
      <c r="W234" s="52">
        <f>ESCYLD1!W234*VLOOKUP(ESCYLD2!W$4,'[1]INTERNAL PARAMETERS-1'!$B$5:$J$44,5,FALSE)*VLOOKUP(ESCYLD2!W$4,'[1]INTERNAL PARAMETERS-1'!$B$5:$J$44,7,FALSE)*ESCYLD2!$F234 + ESCYLD1!W234*(1-VLOOKUP(ESCYLD2!W$4,'[1]INTERNAL PARAMETERS-1'!$B$5:$J$44,5,FALSE))*VLOOKUP(ESCYLD2!W$4,'[1]INTERNAL PARAMETERS-1'!$B$5:$J$44,9,FALSE)*ESCYLD2!$F234</f>
        <v>0</v>
      </c>
      <c r="X234" s="52">
        <f>ESCYLD1!X234*VLOOKUP(ESCYLD2!X$4,'[1]INTERNAL PARAMETERS-1'!$B$5:$J$44,5,FALSE)*VLOOKUP(ESCYLD2!X$4,'[1]INTERNAL PARAMETERS-1'!$B$5:$J$44,7,FALSE)*ESCYLD2!$F234 + ESCYLD1!X234*(1-VLOOKUP(ESCYLD2!X$4,'[1]INTERNAL PARAMETERS-1'!$B$5:$J$44,5,FALSE))*VLOOKUP(ESCYLD2!X$4,'[1]INTERNAL PARAMETERS-1'!$B$5:$J$44,9,FALSE)*ESCYLD2!$F234</f>
        <v>0</v>
      </c>
      <c r="Y234" s="52">
        <f>ESCYLD1!Y234*VLOOKUP(ESCYLD2!Y$4,'[1]INTERNAL PARAMETERS-1'!$B$5:$J$44,5,FALSE)*VLOOKUP(ESCYLD2!Y$4,'[1]INTERNAL PARAMETERS-1'!$B$5:$J$44,7,FALSE)*ESCYLD2!$F234 + ESCYLD1!Y234*(1-VLOOKUP(ESCYLD2!Y$4,'[1]INTERNAL PARAMETERS-1'!$B$5:$J$44,5,FALSE))*VLOOKUP(ESCYLD2!Y$4,'[1]INTERNAL PARAMETERS-1'!$B$5:$J$44,9,FALSE)*ESCYLD2!$F234</f>
        <v>0</v>
      </c>
      <c r="Z234" s="52">
        <f>ESCYLD1!Z234*VLOOKUP(ESCYLD2!Z$4,'[1]INTERNAL PARAMETERS-1'!$B$5:$J$44,5,FALSE)*VLOOKUP(ESCYLD2!Z$4,'[1]INTERNAL PARAMETERS-1'!$B$5:$J$44,7,FALSE)*ESCYLD2!$F234 + ESCYLD1!Z234*(1-VLOOKUP(ESCYLD2!Z$4,'[1]INTERNAL PARAMETERS-1'!$B$5:$J$44,5,FALSE))*VLOOKUP(ESCYLD2!Z$4,'[1]INTERNAL PARAMETERS-1'!$B$5:$J$44,9,FALSE)*ESCYLD2!$F234</f>
        <v>0</v>
      </c>
      <c r="AA234" s="52">
        <f>ESCYLD1!AA234*VLOOKUP(ESCYLD2!AA$4,'[1]INTERNAL PARAMETERS-1'!$B$5:$J$44,5,FALSE)*VLOOKUP(ESCYLD2!AA$4,'[1]INTERNAL PARAMETERS-1'!$B$5:$J$44,7,FALSE)*ESCYLD2!$F234 + ESCYLD1!AA234*(1-VLOOKUP(ESCYLD2!AA$4,'[1]INTERNAL PARAMETERS-1'!$B$5:$J$44,5,FALSE))*VLOOKUP(ESCYLD2!AA$4,'[1]INTERNAL PARAMETERS-1'!$B$5:$J$44,9,FALSE)*ESCYLD2!$F234</f>
        <v>0</v>
      </c>
      <c r="AB234" s="52">
        <f>ESCYLD1!AB234*VLOOKUP(ESCYLD2!AB$4,'[1]INTERNAL PARAMETERS-1'!$B$5:$J$44,5,FALSE)*VLOOKUP(ESCYLD2!AB$4,'[1]INTERNAL PARAMETERS-1'!$B$5:$J$44,7,FALSE)*ESCYLD2!$F234 + ESCYLD1!AB234*(1-VLOOKUP(ESCYLD2!AB$4,'[1]INTERNAL PARAMETERS-1'!$B$5:$J$44,5,FALSE))*VLOOKUP(ESCYLD2!AB$4,'[1]INTERNAL PARAMETERS-1'!$B$5:$J$44,9,FALSE)*ESCYLD2!$F234</f>
        <v>0</v>
      </c>
      <c r="AC234" s="52">
        <f>ESCYLD1!AC234*VLOOKUP(ESCYLD2!AC$4,'[1]INTERNAL PARAMETERS-1'!$B$5:$J$44,5,FALSE)*VLOOKUP(ESCYLD2!AC$4,'[1]INTERNAL PARAMETERS-1'!$B$5:$J$44,7,FALSE)*ESCYLD2!$F234 + ESCYLD1!AC234*(1-VLOOKUP(ESCYLD2!AC$4,'[1]INTERNAL PARAMETERS-1'!$B$5:$J$44,5,FALSE))*VLOOKUP(ESCYLD2!AC$4,'[1]INTERNAL PARAMETERS-1'!$B$5:$J$44,9,FALSE)*ESCYLD2!$F234</f>
        <v>0</v>
      </c>
      <c r="AD234" s="52">
        <f>ESCYLD1!AD234*VLOOKUP(ESCYLD2!AD$4,'[1]INTERNAL PARAMETERS-1'!$B$5:$J$44,5,FALSE)*VLOOKUP(ESCYLD2!AD$4,'[1]INTERNAL PARAMETERS-1'!$B$5:$J$44,7,FALSE)*ESCYLD2!$F234 + ESCYLD1!AD234*(1-VLOOKUP(ESCYLD2!AD$4,'[1]INTERNAL PARAMETERS-1'!$B$5:$J$44,5,FALSE))*VLOOKUP(ESCYLD2!AD$4,'[1]INTERNAL PARAMETERS-1'!$B$5:$J$44,9,FALSE)*ESCYLD2!$F234</f>
        <v>0</v>
      </c>
      <c r="AE234" s="52">
        <f>ESCYLD1!AE234*VLOOKUP(ESCYLD2!AE$4,'[1]INTERNAL PARAMETERS-1'!$B$5:$J$44,5,FALSE)*VLOOKUP(ESCYLD2!AE$4,'[1]INTERNAL PARAMETERS-1'!$B$5:$J$44,7,FALSE)*ESCYLD2!$F234 + ESCYLD1!AE234*(1-VLOOKUP(ESCYLD2!AE$4,'[1]INTERNAL PARAMETERS-1'!$B$5:$J$44,5,FALSE))*VLOOKUP(ESCYLD2!AE$4,'[1]INTERNAL PARAMETERS-1'!$B$5:$J$44,9,FALSE)*ESCYLD2!$F234</f>
        <v>0</v>
      </c>
      <c r="AF234" s="52">
        <f>ESCYLD1!AF234*VLOOKUP(ESCYLD2!AF$4,'[1]INTERNAL PARAMETERS-1'!$B$5:$J$44,5,FALSE)*VLOOKUP(ESCYLD2!AF$4,'[1]INTERNAL PARAMETERS-1'!$B$5:$J$44,7,FALSE)*ESCYLD2!$F234 + ESCYLD1!AF234*(1-VLOOKUP(ESCYLD2!AF$4,'[1]INTERNAL PARAMETERS-1'!$B$5:$J$44,5,FALSE))*VLOOKUP(ESCYLD2!AF$4,'[1]INTERNAL PARAMETERS-1'!$B$5:$J$44,9,FALSE)*ESCYLD2!$F234</f>
        <v>0</v>
      </c>
      <c r="AG234" s="52">
        <f>ESCYLD1!AG234*VLOOKUP(ESCYLD2!AG$4,'[1]INTERNAL PARAMETERS-1'!$B$5:$J$44,5,FALSE)*VLOOKUP(ESCYLD2!AG$4,'[1]INTERNAL PARAMETERS-1'!$B$5:$J$44,7,FALSE)*ESCYLD2!$F234 + ESCYLD1!AG234*(1-VLOOKUP(ESCYLD2!AG$4,'[1]INTERNAL PARAMETERS-1'!$B$5:$J$44,5,FALSE))*VLOOKUP(ESCYLD2!AG$4,'[1]INTERNAL PARAMETERS-1'!$B$5:$J$44,9,FALSE)*ESCYLD2!$F234</f>
        <v>0</v>
      </c>
      <c r="AH234" s="52">
        <f>ESCYLD1!AH234*VLOOKUP(ESCYLD2!AH$4,'[1]INTERNAL PARAMETERS-1'!$B$5:$J$44,5,FALSE)*VLOOKUP(ESCYLD2!AH$4,'[1]INTERNAL PARAMETERS-1'!$B$5:$J$44,7,FALSE)*ESCYLD2!$F234 + ESCYLD1!AH234*(1-VLOOKUP(ESCYLD2!AH$4,'[1]INTERNAL PARAMETERS-1'!$B$5:$J$44,5,FALSE))*VLOOKUP(ESCYLD2!AH$4,'[1]INTERNAL PARAMETERS-1'!$B$5:$J$44,9,FALSE)*ESCYLD2!$F234</f>
        <v>0</v>
      </c>
      <c r="AI234" s="52">
        <f>ESCYLD1!AI234*VLOOKUP(ESCYLD2!AI$4,'[1]INTERNAL PARAMETERS-1'!$B$5:$J$44,5,FALSE)*VLOOKUP(ESCYLD2!AI$4,'[1]INTERNAL PARAMETERS-1'!$B$5:$J$44,7,FALSE)*ESCYLD2!$F234 + ESCYLD1!AI234*(1-VLOOKUP(ESCYLD2!AI$4,'[1]INTERNAL PARAMETERS-1'!$B$5:$J$44,5,FALSE))*VLOOKUP(ESCYLD2!AI$4,'[1]INTERNAL PARAMETERS-1'!$B$5:$J$44,9,FALSE)*ESCYLD2!$F234</f>
        <v>0</v>
      </c>
      <c r="AJ234" s="52">
        <f>ESCYLD1!AJ234*VLOOKUP(ESCYLD2!AJ$4,'[1]INTERNAL PARAMETERS-1'!$B$5:$J$44,5,FALSE)*VLOOKUP(ESCYLD2!AJ$4,'[1]INTERNAL PARAMETERS-1'!$B$5:$J$44,7,FALSE)*ESCYLD2!$F234 + ESCYLD1!AJ234*(1-VLOOKUP(ESCYLD2!AJ$4,'[1]INTERNAL PARAMETERS-1'!$B$5:$J$44,5,FALSE))*VLOOKUP(ESCYLD2!AJ$4,'[1]INTERNAL PARAMETERS-1'!$B$5:$J$44,9,FALSE)*ESCYLD2!$F234</f>
        <v>0</v>
      </c>
      <c r="AK234" s="52">
        <f>ESCYLD1!AK234*VLOOKUP(ESCYLD2!AK$4,'[1]INTERNAL PARAMETERS-1'!$B$5:$J$44,5,FALSE)*VLOOKUP(ESCYLD2!AK$4,'[1]INTERNAL PARAMETERS-1'!$B$5:$J$44,7,FALSE)*ESCYLD2!$F234 + ESCYLD1!AK234*(1-VLOOKUP(ESCYLD2!AK$4,'[1]INTERNAL PARAMETERS-1'!$B$5:$J$44,5,FALSE))*VLOOKUP(ESCYLD2!AK$4,'[1]INTERNAL PARAMETERS-1'!$B$5:$J$44,9,FALSE)*ESCYLD2!$F234</f>
        <v>0</v>
      </c>
      <c r="AL234" s="52">
        <f>ESCYLD1!AL234*VLOOKUP(ESCYLD2!AL$4,'[1]INTERNAL PARAMETERS-1'!$B$5:$J$44,5,FALSE)*VLOOKUP(ESCYLD2!AL$4,'[1]INTERNAL PARAMETERS-1'!$B$5:$J$44,7,FALSE)*ESCYLD2!$F234 + ESCYLD1!AL234*(1-VLOOKUP(ESCYLD2!AL$4,'[1]INTERNAL PARAMETERS-1'!$B$5:$J$44,5,FALSE))*VLOOKUP(ESCYLD2!AL$4,'[1]INTERNAL PARAMETERS-1'!$B$5:$J$44,9,FALSE)*ESCYLD2!$F234</f>
        <v>0</v>
      </c>
      <c r="AM234" s="52">
        <f>ESCYLD1!AM234*VLOOKUP(ESCYLD2!AM$4,'[1]INTERNAL PARAMETERS-1'!$B$5:$J$44,5,FALSE)*VLOOKUP(ESCYLD2!AM$4,'[1]INTERNAL PARAMETERS-1'!$B$5:$J$44,7,FALSE)*ESCYLD2!$F234 + ESCYLD1!AM234*(1-VLOOKUP(ESCYLD2!AM$4,'[1]INTERNAL PARAMETERS-1'!$B$5:$J$44,5,FALSE))*VLOOKUP(ESCYLD2!AM$4,'[1]INTERNAL PARAMETERS-1'!$B$5:$J$44,9,FALSE)*ESCYLD2!$F234</f>
        <v>0</v>
      </c>
      <c r="AN234" s="52">
        <f>ESCYLD1!AN234*VLOOKUP(ESCYLD2!AN$4,'[1]INTERNAL PARAMETERS-1'!$B$5:$J$44,5,FALSE)*VLOOKUP(ESCYLD2!AN$4,'[1]INTERNAL PARAMETERS-1'!$B$5:$J$44,7,FALSE)*ESCYLD2!$F234 + ESCYLD1!AN234*(1-VLOOKUP(ESCYLD2!AN$4,'[1]INTERNAL PARAMETERS-1'!$B$5:$J$44,5,FALSE))*VLOOKUP(ESCYLD2!AN$4,'[1]INTERNAL PARAMETERS-1'!$B$5:$J$44,9,FALSE)*ESCYLD2!$F234</f>
        <v>0</v>
      </c>
      <c r="AO234" s="52">
        <f>ESCYLD1!AO234*VLOOKUP(ESCYLD2!AO$4,'[1]INTERNAL PARAMETERS-1'!$B$5:$J$44,5,FALSE)*VLOOKUP(ESCYLD2!AO$4,'[1]INTERNAL PARAMETERS-1'!$B$5:$J$44,7,FALSE)*ESCYLD2!$F234 + ESCYLD1!AO234*(1-VLOOKUP(ESCYLD2!AO$4,'[1]INTERNAL PARAMETERS-1'!$B$5:$J$44,5,FALSE))*VLOOKUP(ESCYLD2!AO$4,'[1]INTERNAL PARAMETERS-1'!$B$5:$J$44,9,FALSE)*ESCYLD2!$F234</f>
        <v>0</v>
      </c>
      <c r="AP234" s="52">
        <f>ESCYLD1!AP234*VLOOKUP(ESCYLD2!AP$4,'[1]INTERNAL PARAMETERS-1'!$B$5:$J$44,5,FALSE)*VLOOKUP(ESCYLD2!AP$4,'[1]INTERNAL PARAMETERS-1'!$B$5:$J$44,7,FALSE)*ESCYLD2!$F234 + ESCYLD1!AP234*(1-VLOOKUP(ESCYLD2!AP$4,'[1]INTERNAL PARAMETERS-1'!$B$5:$J$44,5,FALSE))*VLOOKUP(ESCYLD2!AP$4,'[1]INTERNAL PARAMETERS-1'!$B$5:$J$44,9,FALSE)*ESCYLD2!$F234</f>
        <v>0</v>
      </c>
      <c r="AQ234" s="52">
        <f>ESCYLD1!AQ234*VLOOKUP(ESCYLD2!AQ$4,'[1]INTERNAL PARAMETERS-1'!$B$5:$J$44,5,FALSE)*VLOOKUP(ESCYLD2!AQ$4,'[1]INTERNAL PARAMETERS-1'!$B$5:$J$44,7,FALSE)*ESCYLD2!$F234 + ESCYLD1!AQ234*(1-VLOOKUP(ESCYLD2!AQ$4,'[1]INTERNAL PARAMETERS-1'!$B$5:$J$44,5,FALSE))*VLOOKUP(ESCYLD2!AQ$4,'[1]INTERNAL PARAMETERS-1'!$B$5:$J$44,9,FALSE)*ESCYLD2!$F234</f>
        <v>0</v>
      </c>
      <c r="AR234" s="52">
        <f>ESCYLD1!AR234*VLOOKUP(ESCYLD2!AR$4,'[1]INTERNAL PARAMETERS-1'!$B$5:$J$44,5,FALSE)*VLOOKUP(ESCYLD2!AR$4,'[1]INTERNAL PARAMETERS-1'!$B$5:$J$44,7,FALSE)*ESCYLD2!$F234 + ESCYLD1!AR234*(1-VLOOKUP(ESCYLD2!AR$4,'[1]INTERNAL PARAMETERS-1'!$B$5:$J$44,5,FALSE))*VLOOKUP(ESCYLD2!AR$4,'[1]INTERNAL PARAMETERS-1'!$B$5:$J$44,9,FALSE)*ESCYLD2!$F234</f>
        <v>0</v>
      </c>
      <c r="AS234" s="52">
        <f>ESCYLD1!AS234*VLOOKUP(ESCYLD2!AS$4,'[1]INTERNAL PARAMETERS-1'!$B$5:$J$44,5,FALSE)*VLOOKUP(ESCYLD2!AS$4,'[1]INTERNAL PARAMETERS-1'!$B$5:$J$44,7,FALSE)*ESCYLD2!$F234 + ESCYLD1!AS234*(1-VLOOKUP(ESCYLD2!AS$4,'[1]INTERNAL PARAMETERS-1'!$B$5:$J$44,5,FALSE))*VLOOKUP(ESCYLD2!AS$4,'[1]INTERNAL PARAMETERS-1'!$B$5:$J$44,9,FALSE)*ESCYLD2!$F234</f>
        <v>0</v>
      </c>
      <c r="AT234" s="51">
        <f>ESCYLD1!AT234*VLOOKUP(ESCYLD2!AT$4,'[1]INTERNAL PARAMETERS-1'!$B$5:$J$44,5,FALSE)*VLOOKUP(ESCYLD2!AT$4,'[1]INTERNAL PARAMETERS-1'!$B$5:$J$44,7,FALSE)*ESCYLD2!$F234 + ESCYLD1!AT234*(1-VLOOKUP(ESCYLD2!AT$4,'[1]INTERNAL PARAMETERS-1'!$B$5:$J$44,5,FALSE))*VLOOKUP(ESCYLD2!AT$4,'[1]INTERNAL PARAMETERS-1'!$B$5:$J$44,9,FALSE)*ESCYLD2!$F234</f>
        <v>0</v>
      </c>
      <c r="AU234" s="53">
        <f>ESCYLD1!AU234*VLOOKUP(ESCYLD2!AU$4,'[1]INTERNAL PARAMETERS-1'!$B$5:$J$44,5,FALSE)*VLOOKUP(ESCYLD2!AU$4,'[1]INTERNAL PARAMETERS-1'!$B$5:$J$44,6,FALSE)*VLOOKUP(ESCYLD2!AU$4,'[1]INTERNAL PARAMETERS-1'!$B$5:$J$44,3,FALSE) + ESCYLD1!AU234*(1-VLOOKUP(ESCYLD2!AU$4,'[1]INTERNAL PARAMETERS-1'!$B$5:$J$44,5,FALSE))*VLOOKUP(ESCYLD2!AU$4,'[1]INTERNAL PARAMETERS-1'!$B$5:$J$44,8,FALSE)*VLOOKUP(ESCYLD2!AU$4,'[1]INTERNAL PARAMETERS-1'!$B$5:$J$44,3,FALSE)</f>
        <v>0</v>
      </c>
      <c r="AV234" s="52">
        <f>ESCYLD1!AV234*VLOOKUP(ESCYLD2!AV$4,'[1]INTERNAL PARAMETERS-1'!$B$5:$J$44,5,FALSE)*VLOOKUP(ESCYLD2!AV$4,'[1]INTERNAL PARAMETERS-1'!$B$5:$J$44,6,FALSE)*VLOOKUP(ESCYLD2!AV$4,'[1]INTERNAL PARAMETERS-1'!$B$5:$J$44,3,FALSE) + ESCYLD1!AV234*(1-VLOOKUP(ESCYLD2!AV$4,'[1]INTERNAL PARAMETERS-1'!$B$5:$J$44,5,FALSE))*VLOOKUP(ESCYLD2!AV$4,'[1]INTERNAL PARAMETERS-1'!$B$5:$J$44,8,FALSE)*VLOOKUP(ESCYLD2!AV$4,'[1]INTERNAL PARAMETERS-1'!$B$5:$J$44,3,FALSE)</f>
        <v>0</v>
      </c>
      <c r="AW234" s="52">
        <f>ESCYLD1!AW234*VLOOKUP(ESCYLD2!AW$4,'[1]INTERNAL PARAMETERS-1'!$B$5:$J$44,5,FALSE)*VLOOKUP(ESCYLD2!AW$4,'[1]INTERNAL PARAMETERS-1'!$B$5:$J$44,6,FALSE)*VLOOKUP(ESCYLD2!AW$4,'[1]INTERNAL PARAMETERS-1'!$B$5:$J$44,3,FALSE) + ESCYLD1!AW234*(1-VLOOKUP(ESCYLD2!AW$4,'[1]INTERNAL PARAMETERS-1'!$B$5:$J$44,5,FALSE))*VLOOKUP(ESCYLD2!AW$4,'[1]INTERNAL PARAMETERS-1'!$B$5:$J$44,8,FALSE)*VLOOKUP(ESCYLD2!AW$4,'[1]INTERNAL PARAMETERS-1'!$B$5:$J$44,3,FALSE)</f>
        <v>0</v>
      </c>
      <c r="AX234" s="52">
        <f>ESCYLD1!AX234*VLOOKUP(ESCYLD2!AX$4,'[1]INTERNAL PARAMETERS-1'!$B$5:$J$44,5,FALSE)*VLOOKUP(ESCYLD2!AX$4,'[1]INTERNAL PARAMETERS-1'!$B$5:$J$44,6,FALSE)*VLOOKUP(ESCYLD2!AX$4,'[1]INTERNAL PARAMETERS-1'!$B$5:$J$44,3,FALSE) + ESCYLD1!AX234*(1-VLOOKUP(ESCYLD2!AX$4,'[1]INTERNAL PARAMETERS-1'!$B$5:$J$44,5,FALSE))*VLOOKUP(ESCYLD2!AX$4,'[1]INTERNAL PARAMETERS-1'!$B$5:$J$44,8,FALSE)*VLOOKUP(ESCYLD2!AX$4,'[1]INTERNAL PARAMETERS-1'!$B$5:$J$44,3,FALSE)</f>
        <v>0</v>
      </c>
      <c r="AY234" s="52">
        <f>ESCYLD1!AY234*VLOOKUP(ESCYLD2!AY$4,'[1]INTERNAL PARAMETERS-1'!$B$5:$J$44,5,FALSE)*VLOOKUP(ESCYLD2!AY$4,'[1]INTERNAL PARAMETERS-1'!$B$5:$J$44,6,FALSE)*VLOOKUP(ESCYLD2!AY$4,'[1]INTERNAL PARAMETERS-1'!$B$5:$J$44,3,FALSE) + ESCYLD1!AY234*(1-VLOOKUP(ESCYLD2!AY$4,'[1]INTERNAL PARAMETERS-1'!$B$5:$J$44,5,FALSE))*VLOOKUP(ESCYLD2!AY$4,'[1]INTERNAL PARAMETERS-1'!$B$5:$J$44,8,FALSE)*VLOOKUP(ESCYLD2!AY$4,'[1]INTERNAL PARAMETERS-1'!$B$5:$J$44,3,FALSE)</f>
        <v>0</v>
      </c>
      <c r="AZ234" s="52">
        <f>ESCYLD1!AZ234*VLOOKUP(ESCYLD2!AZ$4,'[1]INTERNAL PARAMETERS-1'!$B$5:$J$44,5,FALSE)*VLOOKUP(ESCYLD2!AZ$4,'[1]INTERNAL PARAMETERS-1'!$B$5:$J$44,6,FALSE)*VLOOKUP(ESCYLD2!AZ$4,'[1]INTERNAL PARAMETERS-1'!$B$5:$J$44,3,FALSE) + ESCYLD1!AZ234*(1-VLOOKUP(ESCYLD2!AZ$4,'[1]INTERNAL PARAMETERS-1'!$B$5:$J$44,5,FALSE))*VLOOKUP(ESCYLD2!AZ$4,'[1]INTERNAL PARAMETERS-1'!$B$5:$J$44,8,FALSE)*VLOOKUP(ESCYLD2!AZ$4,'[1]INTERNAL PARAMETERS-1'!$B$5:$J$44,3,FALSE)</f>
        <v>0</v>
      </c>
      <c r="BA234" s="52">
        <f>ESCYLD1!BA234*VLOOKUP(ESCYLD2!BA$4,'[1]INTERNAL PARAMETERS-1'!$B$5:$J$44,5,FALSE)*VLOOKUP(ESCYLD2!BA$4,'[1]INTERNAL PARAMETERS-1'!$B$5:$J$44,6,FALSE)*VLOOKUP(ESCYLD2!BA$4,'[1]INTERNAL PARAMETERS-1'!$B$5:$J$44,3,FALSE) + ESCYLD1!BA234*(1-VLOOKUP(ESCYLD2!BA$4,'[1]INTERNAL PARAMETERS-1'!$B$5:$J$44,5,FALSE))*VLOOKUP(ESCYLD2!BA$4,'[1]INTERNAL PARAMETERS-1'!$B$5:$J$44,8,FALSE)*VLOOKUP(ESCYLD2!BA$4,'[1]INTERNAL PARAMETERS-1'!$B$5:$J$44,3,FALSE)</f>
        <v>0</v>
      </c>
      <c r="BB234" s="52">
        <f>ESCYLD1!BB234*VLOOKUP(ESCYLD2!BB$4,'[1]INTERNAL PARAMETERS-1'!$B$5:$J$44,5,FALSE)*VLOOKUP(ESCYLD2!BB$4,'[1]INTERNAL PARAMETERS-1'!$B$5:$J$44,6,FALSE)*VLOOKUP(ESCYLD2!BB$4,'[1]INTERNAL PARAMETERS-1'!$B$5:$J$44,3,FALSE) + ESCYLD1!BB234*(1-VLOOKUP(ESCYLD2!BB$4,'[1]INTERNAL PARAMETERS-1'!$B$5:$J$44,5,FALSE))*VLOOKUP(ESCYLD2!BB$4,'[1]INTERNAL PARAMETERS-1'!$B$5:$J$44,8,FALSE)*VLOOKUP(ESCYLD2!BB$4,'[1]INTERNAL PARAMETERS-1'!$B$5:$J$44,3,FALSE)</f>
        <v>0</v>
      </c>
      <c r="BC234" s="52">
        <f>ESCYLD1!BC234*VLOOKUP(ESCYLD2!BC$4,'[1]INTERNAL PARAMETERS-1'!$B$5:$J$44,5,FALSE)*VLOOKUP(ESCYLD2!BC$4,'[1]INTERNAL PARAMETERS-1'!$B$5:$J$44,6,FALSE)*VLOOKUP(ESCYLD2!BC$4,'[1]INTERNAL PARAMETERS-1'!$B$5:$J$44,3,FALSE) + ESCYLD1!BC234*(1-VLOOKUP(ESCYLD2!BC$4,'[1]INTERNAL PARAMETERS-1'!$B$5:$J$44,5,FALSE))*VLOOKUP(ESCYLD2!BC$4,'[1]INTERNAL PARAMETERS-1'!$B$5:$J$44,8,FALSE)*VLOOKUP(ESCYLD2!BC$4,'[1]INTERNAL PARAMETERS-1'!$B$5:$J$44,3,FALSE)</f>
        <v>0</v>
      </c>
      <c r="BD234" s="52">
        <f>ESCYLD1!BD234*VLOOKUP(ESCYLD2!BD$4,'[1]INTERNAL PARAMETERS-1'!$B$5:$J$44,5,FALSE)*VLOOKUP(ESCYLD2!BD$4,'[1]INTERNAL PARAMETERS-1'!$B$5:$J$44,6,FALSE)*VLOOKUP(ESCYLD2!BD$4,'[1]INTERNAL PARAMETERS-1'!$B$5:$J$44,3,FALSE) + ESCYLD1!BD234*(1-VLOOKUP(ESCYLD2!BD$4,'[1]INTERNAL PARAMETERS-1'!$B$5:$J$44,5,FALSE))*VLOOKUP(ESCYLD2!BD$4,'[1]INTERNAL PARAMETERS-1'!$B$5:$J$44,8,FALSE)*VLOOKUP(ESCYLD2!BD$4,'[1]INTERNAL PARAMETERS-1'!$B$5:$J$44,3,FALSE)</f>
        <v>0</v>
      </c>
      <c r="BE234" s="52">
        <f>ESCYLD1!BE234*VLOOKUP(ESCYLD2!BE$4,'[1]INTERNAL PARAMETERS-1'!$B$5:$J$44,5,FALSE)*VLOOKUP(ESCYLD2!BE$4,'[1]INTERNAL PARAMETERS-1'!$B$5:$J$44,6,FALSE)*VLOOKUP(ESCYLD2!BE$4,'[1]INTERNAL PARAMETERS-1'!$B$5:$J$44,3,FALSE) + ESCYLD1!BE234*(1-VLOOKUP(ESCYLD2!BE$4,'[1]INTERNAL PARAMETERS-1'!$B$5:$J$44,5,FALSE))*VLOOKUP(ESCYLD2!BE$4,'[1]INTERNAL PARAMETERS-1'!$B$5:$J$44,8,FALSE)*VLOOKUP(ESCYLD2!BE$4,'[1]INTERNAL PARAMETERS-1'!$B$5:$J$44,3,FALSE)</f>
        <v>0</v>
      </c>
      <c r="BF234" s="52">
        <f>ESCYLD1!BF234*VLOOKUP(ESCYLD2!BF$4,'[1]INTERNAL PARAMETERS-1'!$B$5:$J$44,5,FALSE)*VLOOKUP(ESCYLD2!BF$4,'[1]INTERNAL PARAMETERS-1'!$B$5:$J$44,6,FALSE)*VLOOKUP(ESCYLD2!BF$4,'[1]INTERNAL PARAMETERS-1'!$B$5:$J$44,3,FALSE) + ESCYLD1!BF234*(1-VLOOKUP(ESCYLD2!BF$4,'[1]INTERNAL PARAMETERS-1'!$B$5:$J$44,5,FALSE))*VLOOKUP(ESCYLD2!BF$4,'[1]INTERNAL PARAMETERS-1'!$B$5:$J$44,8,FALSE)*VLOOKUP(ESCYLD2!BF$4,'[1]INTERNAL PARAMETERS-1'!$B$5:$J$44,3,FALSE)</f>
        <v>0</v>
      </c>
      <c r="BG234" s="52">
        <f>ESCYLD1!BG234*VLOOKUP(ESCYLD2!BG$4,'[1]INTERNAL PARAMETERS-1'!$B$5:$J$44,5,FALSE)*VLOOKUP(ESCYLD2!BG$4,'[1]INTERNAL PARAMETERS-1'!$B$5:$J$44,6,FALSE)*VLOOKUP(ESCYLD2!BG$4,'[1]INTERNAL PARAMETERS-1'!$B$5:$J$44,3,FALSE) + ESCYLD1!BG234*(1-VLOOKUP(ESCYLD2!BG$4,'[1]INTERNAL PARAMETERS-1'!$B$5:$J$44,5,FALSE))*VLOOKUP(ESCYLD2!BG$4,'[1]INTERNAL PARAMETERS-1'!$B$5:$J$44,8,FALSE)*VLOOKUP(ESCYLD2!BG$4,'[1]INTERNAL PARAMETERS-1'!$B$5:$J$44,3,FALSE)</f>
        <v>0</v>
      </c>
      <c r="BH234" s="52">
        <f>ESCYLD1!BH234*VLOOKUP(ESCYLD2!BH$4,'[1]INTERNAL PARAMETERS-1'!$B$5:$J$44,5,FALSE)*VLOOKUP(ESCYLD2!BH$4,'[1]INTERNAL PARAMETERS-1'!$B$5:$J$44,6,FALSE)*VLOOKUP(ESCYLD2!BH$4,'[1]INTERNAL PARAMETERS-1'!$B$5:$J$44,3,FALSE) + ESCYLD1!BH234*(1-VLOOKUP(ESCYLD2!BH$4,'[1]INTERNAL PARAMETERS-1'!$B$5:$J$44,5,FALSE))*VLOOKUP(ESCYLD2!BH$4,'[1]INTERNAL PARAMETERS-1'!$B$5:$J$44,8,FALSE)*VLOOKUP(ESCYLD2!BH$4,'[1]INTERNAL PARAMETERS-1'!$B$5:$J$44,3,FALSE)</f>
        <v>0</v>
      </c>
      <c r="BI234" s="52">
        <f>ESCYLD1!BI234*VLOOKUP(ESCYLD2!BI$4,'[1]INTERNAL PARAMETERS-1'!$B$5:$J$44,5,FALSE)*VLOOKUP(ESCYLD2!BI$4,'[1]INTERNAL PARAMETERS-1'!$B$5:$J$44,6,FALSE)*VLOOKUP(ESCYLD2!BI$4,'[1]INTERNAL PARAMETERS-1'!$B$5:$J$44,3,FALSE) + ESCYLD1!BI234*(1-VLOOKUP(ESCYLD2!BI$4,'[1]INTERNAL PARAMETERS-1'!$B$5:$J$44,5,FALSE))*VLOOKUP(ESCYLD2!BI$4,'[1]INTERNAL PARAMETERS-1'!$B$5:$J$44,8,FALSE)*VLOOKUP(ESCYLD2!BI$4,'[1]INTERNAL PARAMETERS-1'!$B$5:$J$44,3,FALSE)</f>
        <v>0</v>
      </c>
      <c r="BJ234" s="52">
        <f>ESCYLD1!BJ234*VLOOKUP(ESCYLD2!BJ$4,'[1]INTERNAL PARAMETERS-1'!$B$5:$J$44,5,FALSE)*VLOOKUP(ESCYLD2!BJ$4,'[1]INTERNAL PARAMETERS-1'!$B$5:$J$44,6,FALSE)*VLOOKUP(ESCYLD2!BJ$4,'[1]INTERNAL PARAMETERS-1'!$B$5:$J$44,3,FALSE) + ESCYLD1!BJ234*(1-VLOOKUP(ESCYLD2!BJ$4,'[1]INTERNAL PARAMETERS-1'!$B$5:$J$44,5,FALSE))*VLOOKUP(ESCYLD2!BJ$4,'[1]INTERNAL PARAMETERS-1'!$B$5:$J$44,8,FALSE)*VLOOKUP(ESCYLD2!BJ$4,'[1]INTERNAL PARAMETERS-1'!$B$5:$J$44,3,FALSE)</f>
        <v>0</v>
      </c>
      <c r="BK234" s="52">
        <f>ESCYLD1!BK234*VLOOKUP(ESCYLD2!BK$4,'[1]INTERNAL PARAMETERS-1'!$B$5:$J$44,5,FALSE)*VLOOKUP(ESCYLD2!BK$4,'[1]INTERNAL PARAMETERS-1'!$B$5:$J$44,6,FALSE)*VLOOKUP(ESCYLD2!BK$4,'[1]INTERNAL PARAMETERS-1'!$B$5:$J$44,3,FALSE) + ESCYLD1!BK234*(1-VLOOKUP(ESCYLD2!BK$4,'[1]INTERNAL PARAMETERS-1'!$B$5:$J$44,5,FALSE))*VLOOKUP(ESCYLD2!BK$4,'[1]INTERNAL PARAMETERS-1'!$B$5:$J$44,8,FALSE)*VLOOKUP(ESCYLD2!BK$4,'[1]INTERNAL PARAMETERS-1'!$B$5:$J$44,3,FALSE)</f>
        <v>0</v>
      </c>
      <c r="BL234" s="52">
        <f>ESCYLD1!BL234*VLOOKUP(ESCYLD2!BL$4,'[1]INTERNAL PARAMETERS-1'!$B$5:$J$44,5,FALSE)*VLOOKUP(ESCYLD2!BL$4,'[1]INTERNAL PARAMETERS-1'!$B$5:$J$44,6,FALSE)*VLOOKUP(ESCYLD2!BL$4,'[1]INTERNAL PARAMETERS-1'!$B$5:$J$44,3,FALSE) + ESCYLD1!BL234*(1-VLOOKUP(ESCYLD2!BL$4,'[1]INTERNAL PARAMETERS-1'!$B$5:$J$44,5,FALSE))*VLOOKUP(ESCYLD2!BL$4,'[1]INTERNAL PARAMETERS-1'!$B$5:$J$44,8,FALSE)*VLOOKUP(ESCYLD2!BL$4,'[1]INTERNAL PARAMETERS-1'!$B$5:$J$44,3,FALSE)</f>
        <v>0</v>
      </c>
      <c r="BM234" s="52">
        <f>ESCYLD1!BM234*VLOOKUP(ESCYLD2!BM$4,'[1]INTERNAL PARAMETERS-1'!$B$5:$J$44,5,FALSE)*VLOOKUP(ESCYLD2!BM$4,'[1]INTERNAL PARAMETERS-1'!$B$5:$J$44,6,FALSE)*VLOOKUP(ESCYLD2!BM$4,'[1]INTERNAL PARAMETERS-1'!$B$5:$J$44,3,FALSE) + ESCYLD1!BM234*(1-VLOOKUP(ESCYLD2!BM$4,'[1]INTERNAL PARAMETERS-1'!$B$5:$J$44,5,FALSE))*VLOOKUP(ESCYLD2!BM$4,'[1]INTERNAL PARAMETERS-1'!$B$5:$J$44,8,FALSE)*VLOOKUP(ESCYLD2!BM$4,'[1]INTERNAL PARAMETERS-1'!$B$5:$J$44,3,FALSE)</f>
        <v>0</v>
      </c>
      <c r="BN234" s="52">
        <f>ESCYLD1!BN234*VLOOKUP(ESCYLD2!BN$4,'[1]INTERNAL PARAMETERS-1'!$B$5:$J$44,5,FALSE)*VLOOKUP(ESCYLD2!BN$4,'[1]INTERNAL PARAMETERS-1'!$B$5:$J$44,6,FALSE)*VLOOKUP(ESCYLD2!BN$4,'[1]INTERNAL PARAMETERS-1'!$B$5:$J$44,3,FALSE) + ESCYLD1!BN234*(1-VLOOKUP(ESCYLD2!BN$4,'[1]INTERNAL PARAMETERS-1'!$B$5:$J$44,5,FALSE))*VLOOKUP(ESCYLD2!BN$4,'[1]INTERNAL PARAMETERS-1'!$B$5:$J$44,8,FALSE)*VLOOKUP(ESCYLD2!BN$4,'[1]INTERNAL PARAMETERS-1'!$B$5:$J$44,3,FALSE)</f>
        <v>0</v>
      </c>
      <c r="BO234" s="52">
        <f>ESCYLD1!BO234*VLOOKUP(ESCYLD2!BO$4,'[1]INTERNAL PARAMETERS-1'!$B$5:$J$44,5,FALSE)*VLOOKUP(ESCYLD2!BO$4,'[1]INTERNAL PARAMETERS-1'!$B$5:$J$44,6,FALSE)*VLOOKUP(ESCYLD2!BO$4,'[1]INTERNAL PARAMETERS-1'!$B$5:$J$44,3,FALSE) + ESCYLD1!BO234*(1-VLOOKUP(ESCYLD2!BO$4,'[1]INTERNAL PARAMETERS-1'!$B$5:$J$44,5,FALSE))*VLOOKUP(ESCYLD2!BO$4,'[1]INTERNAL PARAMETERS-1'!$B$5:$J$44,8,FALSE)*VLOOKUP(ESCYLD2!BO$4,'[1]INTERNAL PARAMETERS-1'!$B$5:$J$44,3,FALSE)</f>
        <v>0</v>
      </c>
      <c r="BP234" s="52">
        <f>ESCYLD1!BP234*VLOOKUP(ESCYLD2!BP$4,'[1]INTERNAL PARAMETERS-1'!$B$5:$J$44,5,FALSE)*VLOOKUP(ESCYLD2!BP$4,'[1]INTERNAL PARAMETERS-1'!$B$5:$J$44,6,FALSE)*VLOOKUP(ESCYLD2!BP$4,'[1]INTERNAL PARAMETERS-1'!$B$5:$J$44,3,FALSE) + ESCYLD1!BP234*(1-VLOOKUP(ESCYLD2!BP$4,'[1]INTERNAL PARAMETERS-1'!$B$5:$J$44,5,FALSE))*VLOOKUP(ESCYLD2!BP$4,'[1]INTERNAL PARAMETERS-1'!$B$5:$J$44,8,FALSE)*VLOOKUP(ESCYLD2!BP$4,'[1]INTERNAL PARAMETERS-1'!$B$5:$J$44,3,FALSE)</f>
        <v>0</v>
      </c>
      <c r="BQ234" s="52">
        <f>ESCYLD1!BQ234*VLOOKUP(ESCYLD2!BQ$4,'[1]INTERNAL PARAMETERS-1'!$B$5:$J$44,5,FALSE)*VLOOKUP(ESCYLD2!BQ$4,'[1]INTERNAL PARAMETERS-1'!$B$5:$J$44,6,FALSE)*VLOOKUP(ESCYLD2!BQ$4,'[1]INTERNAL PARAMETERS-1'!$B$5:$J$44,3,FALSE) + ESCYLD1!BQ234*(1-VLOOKUP(ESCYLD2!BQ$4,'[1]INTERNAL PARAMETERS-1'!$B$5:$J$44,5,FALSE))*VLOOKUP(ESCYLD2!BQ$4,'[1]INTERNAL PARAMETERS-1'!$B$5:$J$44,8,FALSE)*VLOOKUP(ESCYLD2!BQ$4,'[1]INTERNAL PARAMETERS-1'!$B$5:$J$44,3,FALSE)</f>
        <v>0</v>
      </c>
      <c r="BR234" s="52">
        <f>ESCYLD1!BR234*VLOOKUP(ESCYLD2!BR$4,'[1]INTERNAL PARAMETERS-1'!$B$5:$J$44,5,FALSE)*VLOOKUP(ESCYLD2!BR$4,'[1]INTERNAL PARAMETERS-1'!$B$5:$J$44,6,FALSE)*VLOOKUP(ESCYLD2!BR$4,'[1]INTERNAL PARAMETERS-1'!$B$5:$J$44,3,FALSE) + ESCYLD1!BR234*(1-VLOOKUP(ESCYLD2!BR$4,'[1]INTERNAL PARAMETERS-1'!$B$5:$J$44,5,FALSE))*VLOOKUP(ESCYLD2!BR$4,'[1]INTERNAL PARAMETERS-1'!$B$5:$J$44,8,FALSE)*VLOOKUP(ESCYLD2!BR$4,'[1]INTERNAL PARAMETERS-1'!$B$5:$J$44,3,FALSE)</f>
        <v>0</v>
      </c>
      <c r="BS234" s="52">
        <f>ESCYLD1!BS234*VLOOKUP(ESCYLD2!BS$4,'[1]INTERNAL PARAMETERS-1'!$B$5:$J$44,5,FALSE)*VLOOKUP(ESCYLD2!BS$4,'[1]INTERNAL PARAMETERS-1'!$B$5:$J$44,6,FALSE)*VLOOKUP(ESCYLD2!BS$4,'[1]INTERNAL PARAMETERS-1'!$B$5:$J$44,3,FALSE) + ESCYLD1!BS234*(1-VLOOKUP(ESCYLD2!BS$4,'[1]INTERNAL PARAMETERS-1'!$B$5:$J$44,5,FALSE))*VLOOKUP(ESCYLD2!BS$4,'[1]INTERNAL PARAMETERS-1'!$B$5:$J$44,8,FALSE)*VLOOKUP(ESCYLD2!BS$4,'[1]INTERNAL PARAMETERS-1'!$B$5:$J$44,3,FALSE)</f>
        <v>0</v>
      </c>
      <c r="BT234" s="52">
        <f>ESCYLD1!BT234*VLOOKUP(ESCYLD2!BT$4,'[1]INTERNAL PARAMETERS-1'!$B$5:$J$44,5,FALSE)*VLOOKUP(ESCYLD2!BT$4,'[1]INTERNAL PARAMETERS-1'!$B$5:$J$44,6,FALSE)*VLOOKUP(ESCYLD2!BT$4,'[1]INTERNAL PARAMETERS-1'!$B$5:$J$44,3,FALSE) + ESCYLD1!BT234*(1-VLOOKUP(ESCYLD2!BT$4,'[1]INTERNAL PARAMETERS-1'!$B$5:$J$44,5,FALSE))*VLOOKUP(ESCYLD2!BT$4,'[1]INTERNAL PARAMETERS-1'!$B$5:$J$44,8,FALSE)*VLOOKUP(ESCYLD2!BT$4,'[1]INTERNAL PARAMETERS-1'!$B$5:$J$44,3,FALSE)</f>
        <v>0</v>
      </c>
      <c r="BU234" s="52">
        <f>ESCYLD1!BU234*VLOOKUP(ESCYLD2!BU$4,'[1]INTERNAL PARAMETERS-1'!$B$5:$J$44,5,FALSE)*VLOOKUP(ESCYLD2!BU$4,'[1]INTERNAL PARAMETERS-1'!$B$5:$J$44,6,FALSE)*VLOOKUP(ESCYLD2!BU$4,'[1]INTERNAL PARAMETERS-1'!$B$5:$J$44,3,FALSE) + ESCYLD1!BU234*(1-VLOOKUP(ESCYLD2!BU$4,'[1]INTERNAL PARAMETERS-1'!$B$5:$J$44,5,FALSE))*VLOOKUP(ESCYLD2!BU$4,'[1]INTERNAL PARAMETERS-1'!$B$5:$J$44,8,FALSE)*VLOOKUP(ESCYLD2!BU$4,'[1]INTERNAL PARAMETERS-1'!$B$5:$J$44,3,FALSE)</f>
        <v>0</v>
      </c>
      <c r="BV234" s="52">
        <f>ESCYLD1!BV234*VLOOKUP(ESCYLD2!BV$4,'[1]INTERNAL PARAMETERS-1'!$B$5:$J$44,5,FALSE)*VLOOKUP(ESCYLD2!BV$4,'[1]INTERNAL PARAMETERS-1'!$B$5:$J$44,6,FALSE)*VLOOKUP(ESCYLD2!BV$4,'[1]INTERNAL PARAMETERS-1'!$B$5:$J$44,3,FALSE) + ESCYLD1!BV234*(1-VLOOKUP(ESCYLD2!BV$4,'[1]INTERNAL PARAMETERS-1'!$B$5:$J$44,5,FALSE))*VLOOKUP(ESCYLD2!BV$4,'[1]INTERNAL PARAMETERS-1'!$B$5:$J$44,8,FALSE)*VLOOKUP(ESCYLD2!BV$4,'[1]INTERNAL PARAMETERS-1'!$B$5:$J$44,3,FALSE)</f>
        <v>0</v>
      </c>
      <c r="BW234" s="52">
        <f>ESCYLD1!BW234*VLOOKUP(ESCYLD2!BW$4,'[1]INTERNAL PARAMETERS-1'!$B$5:$J$44,5,FALSE)*VLOOKUP(ESCYLD2!BW$4,'[1]INTERNAL PARAMETERS-1'!$B$5:$J$44,6,FALSE)*VLOOKUP(ESCYLD2!BW$4,'[1]INTERNAL PARAMETERS-1'!$B$5:$J$44,3,FALSE) + ESCYLD1!BW234*(1-VLOOKUP(ESCYLD2!BW$4,'[1]INTERNAL PARAMETERS-1'!$B$5:$J$44,5,FALSE))*VLOOKUP(ESCYLD2!BW$4,'[1]INTERNAL PARAMETERS-1'!$B$5:$J$44,8,FALSE)*VLOOKUP(ESCYLD2!BW$4,'[1]INTERNAL PARAMETERS-1'!$B$5:$J$44,3,FALSE)</f>
        <v>0</v>
      </c>
      <c r="BX234" s="52">
        <f>ESCYLD1!BX234*VLOOKUP(ESCYLD2!BX$4,'[1]INTERNAL PARAMETERS-1'!$B$5:$J$44,5,FALSE)*VLOOKUP(ESCYLD2!BX$4,'[1]INTERNAL PARAMETERS-1'!$B$5:$J$44,6,FALSE)*VLOOKUP(ESCYLD2!BX$4,'[1]INTERNAL PARAMETERS-1'!$B$5:$J$44,3,FALSE) + ESCYLD1!BX234*(1-VLOOKUP(ESCYLD2!BX$4,'[1]INTERNAL PARAMETERS-1'!$B$5:$J$44,5,FALSE))*VLOOKUP(ESCYLD2!BX$4,'[1]INTERNAL PARAMETERS-1'!$B$5:$J$44,8,FALSE)*VLOOKUP(ESCYLD2!BX$4,'[1]INTERNAL PARAMETERS-1'!$B$5:$J$44,3,FALSE)</f>
        <v>0</v>
      </c>
      <c r="BY234" s="52">
        <f>ESCYLD1!BY234*VLOOKUP(ESCYLD2!BY$4,'[1]INTERNAL PARAMETERS-1'!$B$5:$J$44,5,FALSE)*VLOOKUP(ESCYLD2!BY$4,'[1]INTERNAL PARAMETERS-1'!$B$5:$J$44,6,FALSE)*VLOOKUP(ESCYLD2!BY$4,'[1]INTERNAL PARAMETERS-1'!$B$5:$J$44,3,FALSE) + ESCYLD1!BY234*(1-VLOOKUP(ESCYLD2!BY$4,'[1]INTERNAL PARAMETERS-1'!$B$5:$J$44,5,FALSE))*VLOOKUP(ESCYLD2!BY$4,'[1]INTERNAL PARAMETERS-1'!$B$5:$J$44,8,FALSE)*VLOOKUP(ESCYLD2!BY$4,'[1]INTERNAL PARAMETERS-1'!$B$5:$J$44,3,FALSE)</f>
        <v>0</v>
      </c>
      <c r="BZ234" s="52">
        <f>ESCYLD1!BZ234*VLOOKUP(ESCYLD2!BZ$4,'[1]INTERNAL PARAMETERS-1'!$B$5:$J$44,5,FALSE)*VLOOKUP(ESCYLD2!BZ$4,'[1]INTERNAL PARAMETERS-1'!$B$5:$J$44,6,FALSE)*VLOOKUP(ESCYLD2!BZ$4,'[1]INTERNAL PARAMETERS-1'!$B$5:$J$44,3,FALSE) + ESCYLD1!BZ234*(1-VLOOKUP(ESCYLD2!BZ$4,'[1]INTERNAL PARAMETERS-1'!$B$5:$J$44,5,FALSE))*VLOOKUP(ESCYLD2!BZ$4,'[1]INTERNAL PARAMETERS-1'!$B$5:$J$44,8,FALSE)*VLOOKUP(ESCYLD2!BZ$4,'[1]INTERNAL PARAMETERS-1'!$B$5:$J$44,3,FALSE)</f>
        <v>0</v>
      </c>
      <c r="CA234" s="52">
        <f>ESCYLD1!CA234*VLOOKUP(ESCYLD2!CA$4,'[1]INTERNAL PARAMETERS-1'!$B$5:$J$44,5,FALSE)*VLOOKUP(ESCYLD2!CA$4,'[1]INTERNAL PARAMETERS-1'!$B$5:$J$44,6,FALSE)*VLOOKUP(ESCYLD2!CA$4,'[1]INTERNAL PARAMETERS-1'!$B$5:$J$44,3,FALSE) + ESCYLD1!CA234*(1-VLOOKUP(ESCYLD2!CA$4,'[1]INTERNAL PARAMETERS-1'!$B$5:$J$44,5,FALSE))*VLOOKUP(ESCYLD2!CA$4,'[1]INTERNAL PARAMETERS-1'!$B$5:$J$44,8,FALSE)*VLOOKUP(ESCYLD2!CA$4,'[1]INTERNAL PARAMETERS-1'!$B$5:$J$44,3,FALSE)</f>
        <v>0</v>
      </c>
      <c r="CB234" s="52">
        <f>ESCYLD1!CB234*VLOOKUP(ESCYLD2!CB$4,'[1]INTERNAL PARAMETERS-1'!$B$5:$J$44,5,FALSE)*VLOOKUP(ESCYLD2!CB$4,'[1]INTERNAL PARAMETERS-1'!$B$5:$J$44,6,FALSE)*VLOOKUP(ESCYLD2!CB$4,'[1]INTERNAL PARAMETERS-1'!$B$5:$J$44,3,FALSE) + ESCYLD1!CB234*(1-VLOOKUP(ESCYLD2!CB$4,'[1]INTERNAL PARAMETERS-1'!$B$5:$J$44,5,FALSE))*VLOOKUP(ESCYLD2!CB$4,'[1]INTERNAL PARAMETERS-1'!$B$5:$J$44,8,FALSE)*VLOOKUP(ESCYLD2!CB$4,'[1]INTERNAL PARAMETERS-1'!$B$5:$J$44,3,FALSE)</f>
        <v>0</v>
      </c>
      <c r="CC234" s="52">
        <f>ESCYLD1!CC234*VLOOKUP(ESCYLD2!CC$4,'[1]INTERNAL PARAMETERS-1'!$B$5:$J$44,5,FALSE)*VLOOKUP(ESCYLD2!CC$4,'[1]INTERNAL PARAMETERS-1'!$B$5:$J$44,6,FALSE)*VLOOKUP(ESCYLD2!CC$4,'[1]INTERNAL PARAMETERS-1'!$B$5:$J$44,3,FALSE) + ESCYLD1!CC234*(1-VLOOKUP(ESCYLD2!CC$4,'[1]INTERNAL PARAMETERS-1'!$B$5:$J$44,5,FALSE))*VLOOKUP(ESCYLD2!CC$4,'[1]INTERNAL PARAMETERS-1'!$B$5:$J$44,8,FALSE)*VLOOKUP(ESCYLD2!CC$4,'[1]INTERNAL PARAMETERS-1'!$B$5:$J$44,3,FALSE)</f>
        <v>0</v>
      </c>
      <c r="CD234" s="52">
        <f>ESCYLD1!CD234*VLOOKUP(ESCYLD2!CD$4,'[1]INTERNAL PARAMETERS-1'!$B$5:$J$44,5,FALSE)*VLOOKUP(ESCYLD2!CD$4,'[1]INTERNAL PARAMETERS-1'!$B$5:$J$44,6,FALSE)*VLOOKUP(ESCYLD2!CD$4,'[1]INTERNAL PARAMETERS-1'!$B$5:$J$44,3,FALSE) + ESCYLD1!CD234*(1-VLOOKUP(ESCYLD2!CD$4,'[1]INTERNAL PARAMETERS-1'!$B$5:$J$44,5,FALSE))*VLOOKUP(ESCYLD2!CD$4,'[1]INTERNAL PARAMETERS-1'!$B$5:$J$44,8,FALSE)*VLOOKUP(ESCYLD2!CD$4,'[1]INTERNAL PARAMETERS-1'!$B$5:$J$44,3,FALSE)</f>
        <v>0</v>
      </c>
      <c r="CE234" s="52">
        <f>ESCYLD1!CE234*VLOOKUP(ESCYLD2!CE$4,'[1]INTERNAL PARAMETERS-1'!$B$5:$J$44,5,FALSE)*VLOOKUP(ESCYLD2!CE$4,'[1]INTERNAL PARAMETERS-1'!$B$5:$J$44,6,FALSE)*VLOOKUP(ESCYLD2!CE$4,'[1]INTERNAL PARAMETERS-1'!$B$5:$J$44,3,FALSE) + ESCYLD1!CE234*(1-VLOOKUP(ESCYLD2!CE$4,'[1]INTERNAL PARAMETERS-1'!$B$5:$J$44,5,FALSE))*VLOOKUP(ESCYLD2!CE$4,'[1]INTERNAL PARAMETERS-1'!$B$5:$J$44,8,FALSE)*VLOOKUP(ESCYLD2!CE$4,'[1]INTERNAL PARAMETERS-1'!$B$5:$J$44,3,FALSE)</f>
        <v>0</v>
      </c>
      <c r="CF234" s="52">
        <f>ESCYLD1!CF234*VLOOKUP(ESCYLD2!CF$4,'[1]INTERNAL PARAMETERS-1'!$B$5:$J$44,5,FALSE)*VLOOKUP(ESCYLD2!CF$4,'[1]INTERNAL PARAMETERS-1'!$B$5:$J$44,6,FALSE)*VLOOKUP(ESCYLD2!CF$4,'[1]INTERNAL PARAMETERS-1'!$B$5:$J$44,3,FALSE) + ESCYLD1!CF234*(1-VLOOKUP(ESCYLD2!CF$4,'[1]INTERNAL PARAMETERS-1'!$B$5:$J$44,5,FALSE))*VLOOKUP(ESCYLD2!CF$4,'[1]INTERNAL PARAMETERS-1'!$B$5:$J$44,8,FALSE)*VLOOKUP(ESCYLD2!CF$4,'[1]INTERNAL PARAMETERS-1'!$B$5:$J$44,3,FALSE)</f>
        <v>0</v>
      </c>
      <c r="CG234" s="52">
        <f>ESCYLD1!CG234*VLOOKUP(ESCYLD2!CG$4,'[1]INTERNAL PARAMETERS-1'!$B$5:$J$44,5,FALSE)*VLOOKUP(ESCYLD2!CG$4,'[1]INTERNAL PARAMETERS-1'!$B$5:$J$44,6,FALSE)*VLOOKUP(ESCYLD2!CG$4,'[1]INTERNAL PARAMETERS-1'!$B$5:$J$44,3,FALSE) + ESCYLD1!CG234*(1-VLOOKUP(ESCYLD2!CG$4,'[1]INTERNAL PARAMETERS-1'!$B$5:$J$44,5,FALSE))*VLOOKUP(ESCYLD2!CG$4,'[1]INTERNAL PARAMETERS-1'!$B$5:$J$44,8,FALSE)*VLOOKUP(ESCYLD2!CG$4,'[1]INTERNAL PARAMETERS-1'!$B$5:$J$44,3,FALSE)</f>
        <v>0</v>
      </c>
      <c r="CH234" s="51">
        <f>ESCYLD1!CH234*VLOOKUP(ESCYLD2!CH$4,'[1]INTERNAL PARAMETERS-1'!$B$5:$J$44,5,FALSE)*VLOOKUP(ESCYLD2!CH$4,'[1]INTERNAL PARAMETERS-1'!$B$5:$J$44,6,FALSE)*VLOOKUP(ESCYLD2!CH$4,'[1]INTERNAL PARAMETERS-1'!$B$5:$J$44,3,FALSE) + ESCYLD1!CH234*(1-VLOOKUP(ESCYLD2!CH$4,'[1]INTERNAL PARAMETERS-1'!$B$5:$J$44,5,FALSE))*VLOOKUP(ESCYLD2!CH$4,'[1]INTERNAL PARAMETERS-1'!$B$5:$J$44,8,FALSE)*VLOOKUP(ESCYLD2!CH$4,'[1]INTERNAL PARAMETERS-1'!$B$5:$J$44,3,FALSE)</f>
        <v>0</v>
      </c>
      <c r="CJ234" s="53">
        <f t="shared" si="6"/>
        <v>0</v>
      </c>
      <c r="CK234" s="51">
        <f t="shared" si="7"/>
        <v>0</v>
      </c>
    </row>
    <row r="235" spans="2:89" x14ac:dyDescent="0.5">
      <c r="B235" s="69" t="s">
        <v>6</v>
      </c>
      <c r="C235" s="68" t="s">
        <v>90</v>
      </c>
      <c r="D235" s="68" t="s">
        <v>75</v>
      </c>
      <c r="E235" s="151">
        <f>ESC!AF235</f>
        <v>0</v>
      </c>
      <c r="F235" s="67">
        <f>'[1]INTERNAL PARAMETERS-1'!M19</f>
        <v>16.865000000000002</v>
      </c>
      <c r="G235" s="53">
        <f>ESCYLD1!G235*VLOOKUP(ESCYLD2!G$4,'[1]INTERNAL PARAMETERS-1'!$B$5:$J$44,5,FALSE)*VLOOKUP(ESCYLD2!G$4,'[1]INTERNAL PARAMETERS-1'!$B$5:$J$44,7,FALSE)*ESCYLD2!$F235 + ESCYLD1!G235*(1-VLOOKUP(ESCYLD2!G$4,'[1]INTERNAL PARAMETERS-1'!$B$5:$J$44,5,FALSE))*VLOOKUP(ESCYLD2!G$4,'[1]INTERNAL PARAMETERS-1'!$B$5:$J$44,9,FALSE)*ESCYLD2!$F235</f>
        <v>0</v>
      </c>
      <c r="H235" s="52">
        <f>ESCYLD1!H235*VLOOKUP(ESCYLD2!H$4,'[1]INTERNAL PARAMETERS-1'!$B$5:$J$44,5,FALSE)*VLOOKUP(ESCYLD2!H$4,'[1]INTERNAL PARAMETERS-1'!$B$5:$J$44,7,FALSE)*ESCYLD2!$F235 + ESCYLD1!H235*(1-VLOOKUP(ESCYLD2!H$4,'[1]INTERNAL PARAMETERS-1'!$B$5:$J$44,5,FALSE))*VLOOKUP(ESCYLD2!H$4,'[1]INTERNAL PARAMETERS-1'!$B$5:$J$44,9,FALSE)*ESCYLD2!$F235</f>
        <v>0</v>
      </c>
      <c r="I235" s="52">
        <f>ESCYLD1!I235*VLOOKUP(ESCYLD2!I$4,'[1]INTERNAL PARAMETERS-1'!$B$5:$J$44,5,FALSE)*VLOOKUP(ESCYLD2!I$4,'[1]INTERNAL PARAMETERS-1'!$B$5:$J$44,7,FALSE)*ESCYLD2!$F235 + ESCYLD1!I235*(1-VLOOKUP(ESCYLD2!I$4,'[1]INTERNAL PARAMETERS-1'!$B$5:$J$44,5,FALSE))*VLOOKUP(ESCYLD2!I$4,'[1]INTERNAL PARAMETERS-1'!$B$5:$J$44,9,FALSE)*ESCYLD2!$F235</f>
        <v>0</v>
      </c>
      <c r="J235" s="52">
        <f>ESCYLD1!J235*VLOOKUP(ESCYLD2!J$4,'[1]INTERNAL PARAMETERS-1'!$B$5:$J$44,5,FALSE)*VLOOKUP(ESCYLD2!J$4,'[1]INTERNAL PARAMETERS-1'!$B$5:$J$44,7,FALSE)*ESCYLD2!$F235 + ESCYLD1!J235*(1-VLOOKUP(ESCYLD2!J$4,'[1]INTERNAL PARAMETERS-1'!$B$5:$J$44,5,FALSE))*VLOOKUP(ESCYLD2!J$4,'[1]INTERNAL PARAMETERS-1'!$B$5:$J$44,9,FALSE)*ESCYLD2!$F235</f>
        <v>0</v>
      </c>
      <c r="K235" s="52">
        <f>ESCYLD1!K235*VLOOKUP(ESCYLD2!K$4,'[1]INTERNAL PARAMETERS-1'!$B$5:$J$44,5,FALSE)*VLOOKUP(ESCYLD2!K$4,'[1]INTERNAL PARAMETERS-1'!$B$5:$J$44,7,FALSE)*ESCYLD2!$F235 + ESCYLD1!K235*(1-VLOOKUP(ESCYLD2!K$4,'[1]INTERNAL PARAMETERS-1'!$B$5:$J$44,5,FALSE))*VLOOKUP(ESCYLD2!K$4,'[1]INTERNAL PARAMETERS-1'!$B$5:$J$44,9,FALSE)*ESCYLD2!$F235</f>
        <v>0</v>
      </c>
      <c r="L235" s="52">
        <f>ESCYLD1!L235*VLOOKUP(ESCYLD2!L$4,'[1]INTERNAL PARAMETERS-1'!$B$5:$J$44,5,FALSE)*VLOOKUP(ESCYLD2!L$4,'[1]INTERNAL PARAMETERS-1'!$B$5:$J$44,7,FALSE)*ESCYLD2!$F235 + ESCYLD1!L235*(1-VLOOKUP(ESCYLD2!L$4,'[1]INTERNAL PARAMETERS-1'!$B$5:$J$44,5,FALSE))*VLOOKUP(ESCYLD2!L$4,'[1]INTERNAL PARAMETERS-1'!$B$5:$J$44,9,FALSE)*ESCYLD2!$F235</f>
        <v>0</v>
      </c>
      <c r="M235" s="52">
        <f>ESCYLD1!M235*VLOOKUP(ESCYLD2!M$4,'[1]INTERNAL PARAMETERS-1'!$B$5:$J$44,5,FALSE)*VLOOKUP(ESCYLD2!M$4,'[1]INTERNAL PARAMETERS-1'!$B$5:$J$44,7,FALSE)*ESCYLD2!$F235 + ESCYLD1!M235*(1-VLOOKUP(ESCYLD2!M$4,'[1]INTERNAL PARAMETERS-1'!$B$5:$J$44,5,FALSE))*VLOOKUP(ESCYLD2!M$4,'[1]INTERNAL PARAMETERS-1'!$B$5:$J$44,9,FALSE)*ESCYLD2!$F235</f>
        <v>0</v>
      </c>
      <c r="N235" s="52">
        <f>ESCYLD1!N235*VLOOKUP(ESCYLD2!N$4,'[1]INTERNAL PARAMETERS-1'!$B$5:$J$44,5,FALSE)*VLOOKUP(ESCYLD2!N$4,'[1]INTERNAL PARAMETERS-1'!$B$5:$J$44,7,FALSE)*ESCYLD2!$F235 + ESCYLD1!N235*(1-VLOOKUP(ESCYLD2!N$4,'[1]INTERNAL PARAMETERS-1'!$B$5:$J$44,5,FALSE))*VLOOKUP(ESCYLD2!N$4,'[1]INTERNAL PARAMETERS-1'!$B$5:$J$44,9,FALSE)*ESCYLD2!$F235</f>
        <v>0</v>
      </c>
      <c r="O235" s="52">
        <f>ESCYLD1!O235*VLOOKUP(ESCYLD2!O$4,'[1]INTERNAL PARAMETERS-1'!$B$5:$J$44,5,FALSE)*VLOOKUP(ESCYLD2!O$4,'[1]INTERNAL PARAMETERS-1'!$B$5:$J$44,7,FALSE)*ESCYLD2!$F235 + ESCYLD1!O235*(1-VLOOKUP(ESCYLD2!O$4,'[1]INTERNAL PARAMETERS-1'!$B$5:$J$44,5,FALSE))*VLOOKUP(ESCYLD2!O$4,'[1]INTERNAL PARAMETERS-1'!$B$5:$J$44,9,FALSE)*ESCYLD2!$F235</f>
        <v>0</v>
      </c>
      <c r="P235" s="52">
        <f>ESCYLD1!P235*VLOOKUP(ESCYLD2!P$4,'[1]INTERNAL PARAMETERS-1'!$B$5:$J$44,5,FALSE)*VLOOKUP(ESCYLD2!P$4,'[1]INTERNAL PARAMETERS-1'!$B$5:$J$44,7,FALSE)*ESCYLD2!$F235 + ESCYLD1!P235*(1-VLOOKUP(ESCYLD2!P$4,'[1]INTERNAL PARAMETERS-1'!$B$5:$J$44,5,FALSE))*VLOOKUP(ESCYLD2!P$4,'[1]INTERNAL PARAMETERS-1'!$B$5:$J$44,9,FALSE)*ESCYLD2!$F235</f>
        <v>0</v>
      </c>
      <c r="Q235" s="52">
        <f>ESCYLD1!Q235*VLOOKUP(ESCYLD2!Q$4,'[1]INTERNAL PARAMETERS-1'!$B$5:$J$44,5,FALSE)*VLOOKUP(ESCYLD2!Q$4,'[1]INTERNAL PARAMETERS-1'!$B$5:$J$44,7,FALSE)*ESCYLD2!$F235 + ESCYLD1!Q235*(1-VLOOKUP(ESCYLD2!Q$4,'[1]INTERNAL PARAMETERS-1'!$B$5:$J$44,5,FALSE))*VLOOKUP(ESCYLD2!Q$4,'[1]INTERNAL PARAMETERS-1'!$B$5:$J$44,9,FALSE)*ESCYLD2!$F235</f>
        <v>0</v>
      </c>
      <c r="R235" s="52">
        <f>ESCYLD1!R235*VLOOKUP(ESCYLD2!R$4,'[1]INTERNAL PARAMETERS-1'!$B$5:$J$44,5,FALSE)*VLOOKUP(ESCYLD2!R$4,'[1]INTERNAL PARAMETERS-1'!$B$5:$J$44,7,FALSE)*ESCYLD2!$F235 + ESCYLD1!R235*(1-VLOOKUP(ESCYLD2!R$4,'[1]INTERNAL PARAMETERS-1'!$B$5:$J$44,5,FALSE))*VLOOKUP(ESCYLD2!R$4,'[1]INTERNAL PARAMETERS-1'!$B$5:$J$44,9,FALSE)*ESCYLD2!$F235</f>
        <v>0</v>
      </c>
      <c r="S235" s="52">
        <f>ESCYLD1!S235*VLOOKUP(ESCYLD2!S$4,'[1]INTERNAL PARAMETERS-1'!$B$5:$J$44,5,FALSE)*VLOOKUP(ESCYLD2!S$4,'[1]INTERNAL PARAMETERS-1'!$B$5:$J$44,7,FALSE)*ESCYLD2!$F235 + ESCYLD1!S235*(1-VLOOKUP(ESCYLD2!S$4,'[1]INTERNAL PARAMETERS-1'!$B$5:$J$44,5,FALSE))*VLOOKUP(ESCYLD2!S$4,'[1]INTERNAL PARAMETERS-1'!$B$5:$J$44,9,FALSE)*ESCYLD2!$F235</f>
        <v>0</v>
      </c>
      <c r="T235" s="52">
        <f>ESCYLD1!T235*VLOOKUP(ESCYLD2!T$4,'[1]INTERNAL PARAMETERS-1'!$B$5:$J$44,5,FALSE)*VLOOKUP(ESCYLD2!T$4,'[1]INTERNAL PARAMETERS-1'!$B$5:$J$44,7,FALSE)*ESCYLD2!$F235 + ESCYLD1!T235*(1-VLOOKUP(ESCYLD2!T$4,'[1]INTERNAL PARAMETERS-1'!$B$5:$J$44,5,FALSE))*VLOOKUP(ESCYLD2!T$4,'[1]INTERNAL PARAMETERS-1'!$B$5:$J$44,9,FALSE)*ESCYLD2!$F235</f>
        <v>0</v>
      </c>
      <c r="U235" s="52">
        <f>ESCYLD1!U235*VLOOKUP(ESCYLD2!U$4,'[1]INTERNAL PARAMETERS-1'!$B$5:$J$44,5,FALSE)*VLOOKUP(ESCYLD2!U$4,'[1]INTERNAL PARAMETERS-1'!$B$5:$J$44,7,FALSE)*ESCYLD2!$F235 + ESCYLD1!U235*(1-VLOOKUP(ESCYLD2!U$4,'[1]INTERNAL PARAMETERS-1'!$B$5:$J$44,5,FALSE))*VLOOKUP(ESCYLD2!U$4,'[1]INTERNAL PARAMETERS-1'!$B$5:$J$44,9,FALSE)*ESCYLD2!$F235</f>
        <v>0</v>
      </c>
      <c r="V235" s="52">
        <f>ESCYLD1!V235*VLOOKUP(ESCYLD2!V$4,'[1]INTERNAL PARAMETERS-1'!$B$5:$J$44,5,FALSE)*VLOOKUP(ESCYLD2!V$4,'[1]INTERNAL PARAMETERS-1'!$B$5:$J$44,7,FALSE)*ESCYLD2!$F235 + ESCYLD1!V235*(1-VLOOKUP(ESCYLD2!V$4,'[1]INTERNAL PARAMETERS-1'!$B$5:$J$44,5,FALSE))*VLOOKUP(ESCYLD2!V$4,'[1]INTERNAL PARAMETERS-1'!$B$5:$J$44,9,FALSE)*ESCYLD2!$F235</f>
        <v>0</v>
      </c>
      <c r="W235" s="52">
        <f>ESCYLD1!W235*VLOOKUP(ESCYLD2!W$4,'[1]INTERNAL PARAMETERS-1'!$B$5:$J$44,5,FALSE)*VLOOKUP(ESCYLD2!W$4,'[1]INTERNAL PARAMETERS-1'!$B$5:$J$44,7,FALSE)*ESCYLD2!$F235 + ESCYLD1!W235*(1-VLOOKUP(ESCYLD2!W$4,'[1]INTERNAL PARAMETERS-1'!$B$5:$J$44,5,FALSE))*VLOOKUP(ESCYLD2!W$4,'[1]INTERNAL PARAMETERS-1'!$B$5:$J$44,9,FALSE)*ESCYLD2!$F235</f>
        <v>0</v>
      </c>
      <c r="X235" s="52">
        <f>ESCYLD1!X235*VLOOKUP(ESCYLD2!X$4,'[1]INTERNAL PARAMETERS-1'!$B$5:$J$44,5,FALSE)*VLOOKUP(ESCYLD2!X$4,'[1]INTERNAL PARAMETERS-1'!$B$5:$J$44,7,FALSE)*ESCYLD2!$F235 + ESCYLD1!X235*(1-VLOOKUP(ESCYLD2!X$4,'[1]INTERNAL PARAMETERS-1'!$B$5:$J$44,5,FALSE))*VLOOKUP(ESCYLD2!X$4,'[1]INTERNAL PARAMETERS-1'!$B$5:$J$44,9,FALSE)*ESCYLD2!$F235</f>
        <v>0</v>
      </c>
      <c r="Y235" s="52">
        <f>ESCYLD1!Y235*VLOOKUP(ESCYLD2!Y$4,'[1]INTERNAL PARAMETERS-1'!$B$5:$J$44,5,FALSE)*VLOOKUP(ESCYLD2!Y$4,'[1]INTERNAL PARAMETERS-1'!$B$5:$J$44,7,FALSE)*ESCYLD2!$F235 + ESCYLD1!Y235*(1-VLOOKUP(ESCYLD2!Y$4,'[1]INTERNAL PARAMETERS-1'!$B$5:$J$44,5,FALSE))*VLOOKUP(ESCYLD2!Y$4,'[1]INTERNAL PARAMETERS-1'!$B$5:$J$44,9,FALSE)*ESCYLD2!$F235</f>
        <v>0</v>
      </c>
      <c r="Z235" s="52">
        <f>ESCYLD1!Z235*VLOOKUP(ESCYLD2!Z$4,'[1]INTERNAL PARAMETERS-1'!$B$5:$J$44,5,FALSE)*VLOOKUP(ESCYLD2!Z$4,'[1]INTERNAL PARAMETERS-1'!$B$5:$J$44,7,FALSE)*ESCYLD2!$F235 + ESCYLD1!Z235*(1-VLOOKUP(ESCYLD2!Z$4,'[1]INTERNAL PARAMETERS-1'!$B$5:$J$44,5,FALSE))*VLOOKUP(ESCYLD2!Z$4,'[1]INTERNAL PARAMETERS-1'!$B$5:$J$44,9,FALSE)*ESCYLD2!$F235</f>
        <v>0</v>
      </c>
      <c r="AA235" s="52">
        <f>ESCYLD1!AA235*VLOOKUP(ESCYLD2!AA$4,'[1]INTERNAL PARAMETERS-1'!$B$5:$J$44,5,FALSE)*VLOOKUP(ESCYLD2!AA$4,'[1]INTERNAL PARAMETERS-1'!$B$5:$J$44,7,FALSE)*ESCYLD2!$F235 + ESCYLD1!AA235*(1-VLOOKUP(ESCYLD2!AA$4,'[1]INTERNAL PARAMETERS-1'!$B$5:$J$44,5,FALSE))*VLOOKUP(ESCYLD2!AA$4,'[1]INTERNAL PARAMETERS-1'!$B$5:$J$44,9,FALSE)*ESCYLD2!$F235</f>
        <v>0</v>
      </c>
      <c r="AB235" s="52">
        <f>ESCYLD1!AB235*VLOOKUP(ESCYLD2!AB$4,'[1]INTERNAL PARAMETERS-1'!$B$5:$J$44,5,FALSE)*VLOOKUP(ESCYLD2!AB$4,'[1]INTERNAL PARAMETERS-1'!$B$5:$J$44,7,FALSE)*ESCYLD2!$F235 + ESCYLD1!AB235*(1-VLOOKUP(ESCYLD2!AB$4,'[1]INTERNAL PARAMETERS-1'!$B$5:$J$44,5,FALSE))*VLOOKUP(ESCYLD2!AB$4,'[1]INTERNAL PARAMETERS-1'!$B$5:$J$44,9,FALSE)*ESCYLD2!$F235</f>
        <v>0</v>
      </c>
      <c r="AC235" s="52">
        <f>ESCYLD1!AC235*VLOOKUP(ESCYLD2!AC$4,'[1]INTERNAL PARAMETERS-1'!$B$5:$J$44,5,FALSE)*VLOOKUP(ESCYLD2!AC$4,'[1]INTERNAL PARAMETERS-1'!$B$5:$J$44,7,FALSE)*ESCYLD2!$F235 + ESCYLD1!AC235*(1-VLOOKUP(ESCYLD2!AC$4,'[1]INTERNAL PARAMETERS-1'!$B$5:$J$44,5,FALSE))*VLOOKUP(ESCYLD2!AC$4,'[1]INTERNAL PARAMETERS-1'!$B$5:$J$44,9,FALSE)*ESCYLD2!$F235</f>
        <v>0</v>
      </c>
      <c r="AD235" s="52">
        <f>ESCYLD1!AD235*VLOOKUP(ESCYLD2!AD$4,'[1]INTERNAL PARAMETERS-1'!$B$5:$J$44,5,FALSE)*VLOOKUP(ESCYLD2!AD$4,'[1]INTERNAL PARAMETERS-1'!$B$5:$J$44,7,FALSE)*ESCYLD2!$F235 + ESCYLD1!AD235*(1-VLOOKUP(ESCYLD2!AD$4,'[1]INTERNAL PARAMETERS-1'!$B$5:$J$44,5,FALSE))*VLOOKUP(ESCYLD2!AD$4,'[1]INTERNAL PARAMETERS-1'!$B$5:$J$44,9,FALSE)*ESCYLD2!$F235</f>
        <v>0</v>
      </c>
      <c r="AE235" s="52">
        <f>ESCYLD1!AE235*VLOOKUP(ESCYLD2!AE$4,'[1]INTERNAL PARAMETERS-1'!$B$5:$J$44,5,FALSE)*VLOOKUP(ESCYLD2!AE$4,'[1]INTERNAL PARAMETERS-1'!$B$5:$J$44,7,FALSE)*ESCYLD2!$F235 + ESCYLD1!AE235*(1-VLOOKUP(ESCYLD2!AE$4,'[1]INTERNAL PARAMETERS-1'!$B$5:$J$44,5,FALSE))*VLOOKUP(ESCYLD2!AE$4,'[1]INTERNAL PARAMETERS-1'!$B$5:$J$44,9,FALSE)*ESCYLD2!$F235</f>
        <v>0</v>
      </c>
      <c r="AF235" s="52">
        <f>ESCYLD1!AF235*VLOOKUP(ESCYLD2!AF$4,'[1]INTERNAL PARAMETERS-1'!$B$5:$J$44,5,FALSE)*VLOOKUP(ESCYLD2!AF$4,'[1]INTERNAL PARAMETERS-1'!$B$5:$J$44,7,FALSE)*ESCYLD2!$F235 + ESCYLD1!AF235*(1-VLOOKUP(ESCYLD2!AF$4,'[1]INTERNAL PARAMETERS-1'!$B$5:$J$44,5,FALSE))*VLOOKUP(ESCYLD2!AF$4,'[1]INTERNAL PARAMETERS-1'!$B$5:$J$44,9,FALSE)*ESCYLD2!$F235</f>
        <v>0</v>
      </c>
      <c r="AG235" s="52">
        <f>ESCYLD1!AG235*VLOOKUP(ESCYLD2!AG$4,'[1]INTERNAL PARAMETERS-1'!$B$5:$J$44,5,FALSE)*VLOOKUP(ESCYLD2!AG$4,'[1]INTERNAL PARAMETERS-1'!$B$5:$J$44,7,FALSE)*ESCYLD2!$F235 + ESCYLD1!AG235*(1-VLOOKUP(ESCYLD2!AG$4,'[1]INTERNAL PARAMETERS-1'!$B$5:$J$44,5,FALSE))*VLOOKUP(ESCYLD2!AG$4,'[1]INTERNAL PARAMETERS-1'!$B$5:$J$44,9,FALSE)*ESCYLD2!$F235</f>
        <v>0</v>
      </c>
      <c r="AH235" s="52">
        <f>ESCYLD1!AH235*VLOOKUP(ESCYLD2!AH$4,'[1]INTERNAL PARAMETERS-1'!$B$5:$J$44,5,FALSE)*VLOOKUP(ESCYLD2!AH$4,'[1]INTERNAL PARAMETERS-1'!$B$5:$J$44,7,FALSE)*ESCYLD2!$F235 + ESCYLD1!AH235*(1-VLOOKUP(ESCYLD2!AH$4,'[1]INTERNAL PARAMETERS-1'!$B$5:$J$44,5,FALSE))*VLOOKUP(ESCYLD2!AH$4,'[1]INTERNAL PARAMETERS-1'!$B$5:$J$44,9,FALSE)*ESCYLD2!$F235</f>
        <v>0</v>
      </c>
      <c r="AI235" s="52">
        <f>ESCYLD1!AI235*VLOOKUP(ESCYLD2!AI$4,'[1]INTERNAL PARAMETERS-1'!$B$5:$J$44,5,FALSE)*VLOOKUP(ESCYLD2!AI$4,'[1]INTERNAL PARAMETERS-1'!$B$5:$J$44,7,FALSE)*ESCYLD2!$F235 + ESCYLD1!AI235*(1-VLOOKUP(ESCYLD2!AI$4,'[1]INTERNAL PARAMETERS-1'!$B$5:$J$44,5,FALSE))*VLOOKUP(ESCYLD2!AI$4,'[1]INTERNAL PARAMETERS-1'!$B$5:$J$44,9,FALSE)*ESCYLD2!$F235</f>
        <v>0</v>
      </c>
      <c r="AJ235" s="52">
        <f>ESCYLD1!AJ235*VLOOKUP(ESCYLD2!AJ$4,'[1]INTERNAL PARAMETERS-1'!$B$5:$J$44,5,FALSE)*VLOOKUP(ESCYLD2!AJ$4,'[1]INTERNAL PARAMETERS-1'!$B$5:$J$44,7,FALSE)*ESCYLD2!$F235 + ESCYLD1!AJ235*(1-VLOOKUP(ESCYLD2!AJ$4,'[1]INTERNAL PARAMETERS-1'!$B$5:$J$44,5,FALSE))*VLOOKUP(ESCYLD2!AJ$4,'[1]INTERNAL PARAMETERS-1'!$B$5:$J$44,9,FALSE)*ESCYLD2!$F235</f>
        <v>0</v>
      </c>
      <c r="AK235" s="52">
        <f>ESCYLD1!AK235*VLOOKUP(ESCYLD2!AK$4,'[1]INTERNAL PARAMETERS-1'!$B$5:$J$44,5,FALSE)*VLOOKUP(ESCYLD2!AK$4,'[1]INTERNAL PARAMETERS-1'!$B$5:$J$44,7,FALSE)*ESCYLD2!$F235 + ESCYLD1!AK235*(1-VLOOKUP(ESCYLD2!AK$4,'[1]INTERNAL PARAMETERS-1'!$B$5:$J$44,5,FALSE))*VLOOKUP(ESCYLD2!AK$4,'[1]INTERNAL PARAMETERS-1'!$B$5:$J$44,9,FALSE)*ESCYLD2!$F235</f>
        <v>0</v>
      </c>
      <c r="AL235" s="52">
        <f>ESCYLD1!AL235*VLOOKUP(ESCYLD2!AL$4,'[1]INTERNAL PARAMETERS-1'!$B$5:$J$44,5,FALSE)*VLOOKUP(ESCYLD2!AL$4,'[1]INTERNAL PARAMETERS-1'!$B$5:$J$44,7,FALSE)*ESCYLD2!$F235 + ESCYLD1!AL235*(1-VLOOKUP(ESCYLD2!AL$4,'[1]INTERNAL PARAMETERS-1'!$B$5:$J$44,5,FALSE))*VLOOKUP(ESCYLD2!AL$4,'[1]INTERNAL PARAMETERS-1'!$B$5:$J$44,9,FALSE)*ESCYLD2!$F235</f>
        <v>0</v>
      </c>
      <c r="AM235" s="52">
        <f>ESCYLD1!AM235*VLOOKUP(ESCYLD2!AM$4,'[1]INTERNAL PARAMETERS-1'!$B$5:$J$44,5,FALSE)*VLOOKUP(ESCYLD2!AM$4,'[1]INTERNAL PARAMETERS-1'!$B$5:$J$44,7,FALSE)*ESCYLD2!$F235 + ESCYLD1!AM235*(1-VLOOKUP(ESCYLD2!AM$4,'[1]INTERNAL PARAMETERS-1'!$B$5:$J$44,5,FALSE))*VLOOKUP(ESCYLD2!AM$4,'[1]INTERNAL PARAMETERS-1'!$B$5:$J$44,9,FALSE)*ESCYLD2!$F235</f>
        <v>0</v>
      </c>
      <c r="AN235" s="52">
        <f>ESCYLD1!AN235*VLOOKUP(ESCYLD2!AN$4,'[1]INTERNAL PARAMETERS-1'!$B$5:$J$44,5,FALSE)*VLOOKUP(ESCYLD2!AN$4,'[1]INTERNAL PARAMETERS-1'!$B$5:$J$44,7,FALSE)*ESCYLD2!$F235 + ESCYLD1!AN235*(1-VLOOKUP(ESCYLD2!AN$4,'[1]INTERNAL PARAMETERS-1'!$B$5:$J$44,5,FALSE))*VLOOKUP(ESCYLD2!AN$4,'[1]INTERNAL PARAMETERS-1'!$B$5:$J$44,9,FALSE)*ESCYLD2!$F235</f>
        <v>0</v>
      </c>
      <c r="AO235" s="52">
        <f>ESCYLD1!AO235*VLOOKUP(ESCYLD2!AO$4,'[1]INTERNAL PARAMETERS-1'!$B$5:$J$44,5,FALSE)*VLOOKUP(ESCYLD2!AO$4,'[1]INTERNAL PARAMETERS-1'!$B$5:$J$44,7,FALSE)*ESCYLD2!$F235 + ESCYLD1!AO235*(1-VLOOKUP(ESCYLD2!AO$4,'[1]INTERNAL PARAMETERS-1'!$B$5:$J$44,5,FALSE))*VLOOKUP(ESCYLD2!AO$4,'[1]INTERNAL PARAMETERS-1'!$B$5:$J$44,9,FALSE)*ESCYLD2!$F235</f>
        <v>0</v>
      </c>
      <c r="AP235" s="52">
        <f>ESCYLD1!AP235*VLOOKUP(ESCYLD2!AP$4,'[1]INTERNAL PARAMETERS-1'!$B$5:$J$44,5,FALSE)*VLOOKUP(ESCYLD2!AP$4,'[1]INTERNAL PARAMETERS-1'!$B$5:$J$44,7,FALSE)*ESCYLD2!$F235 + ESCYLD1!AP235*(1-VLOOKUP(ESCYLD2!AP$4,'[1]INTERNAL PARAMETERS-1'!$B$5:$J$44,5,FALSE))*VLOOKUP(ESCYLD2!AP$4,'[1]INTERNAL PARAMETERS-1'!$B$5:$J$44,9,FALSE)*ESCYLD2!$F235</f>
        <v>0</v>
      </c>
      <c r="AQ235" s="52">
        <f>ESCYLD1!AQ235*VLOOKUP(ESCYLD2!AQ$4,'[1]INTERNAL PARAMETERS-1'!$B$5:$J$44,5,FALSE)*VLOOKUP(ESCYLD2!AQ$4,'[1]INTERNAL PARAMETERS-1'!$B$5:$J$44,7,FALSE)*ESCYLD2!$F235 + ESCYLD1!AQ235*(1-VLOOKUP(ESCYLD2!AQ$4,'[1]INTERNAL PARAMETERS-1'!$B$5:$J$44,5,FALSE))*VLOOKUP(ESCYLD2!AQ$4,'[1]INTERNAL PARAMETERS-1'!$B$5:$J$44,9,FALSE)*ESCYLD2!$F235</f>
        <v>0</v>
      </c>
      <c r="AR235" s="52">
        <f>ESCYLD1!AR235*VLOOKUP(ESCYLD2!AR$4,'[1]INTERNAL PARAMETERS-1'!$B$5:$J$44,5,FALSE)*VLOOKUP(ESCYLD2!AR$4,'[1]INTERNAL PARAMETERS-1'!$B$5:$J$44,7,FALSE)*ESCYLD2!$F235 + ESCYLD1!AR235*(1-VLOOKUP(ESCYLD2!AR$4,'[1]INTERNAL PARAMETERS-1'!$B$5:$J$44,5,FALSE))*VLOOKUP(ESCYLD2!AR$4,'[1]INTERNAL PARAMETERS-1'!$B$5:$J$44,9,FALSE)*ESCYLD2!$F235</f>
        <v>0</v>
      </c>
      <c r="AS235" s="52">
        <f>ESCYLD1!AS235*VLOOKUP(ESCYLD2!AS$4,'[1]INTERNAL PARAMETERS-1'!$B$5:$J$44,5,FALSE)*VLOOKUP(ESCYLD2!AS$4,'[1]INTERNAL PARAMETERS-1'!$B$5:$J$44,7,FALSE)*ESCYLD2!$F235 + ESCYLD1!AS235*(1-VLOOKUP(ESCYLD2!AS$4,'[1]INTERNAL PARAMETERS-1'!$B$5:$J$44,5,FALSE))*VLOOKUP(ESCYLD2!AS$4,'[1]INTERNAL PARAMETERS-1'!$B$5:$J$44,9,FALSE)*ESCYLD2!$F235</f>
        <v>0</v>
      </c>
      <c r="AT235" s="51">
        <f>ESCYLD1!AT235*VLOOKUP(ESCYLD2!AT$4,'[1]INTERNAL PARAMETERS-1'!$B$5:$J$44,5,FALSE)*VLOOKUP(ESCYLD2!AT$4,'[1]INTERNAL PARAMETERS-1'!$B$5:$J$44,7,FALSE)*ESCYLD2!$F235 + ESCYLD1!AT235*(1-VLOOKUP(ESCYLD2!AT$4,'[1]INTERNAL PARAMETERS-1'!$B$5:$J$44,5,FALSE))*VLOOKUP(ESCYLD2!AT$4,'[1]INTERNAL PARAMETERS-1'!$B$5:$J$44,9,FALSE)*ESCYLD2!$F235</f>
        <v>0</v>
      </c>
      <c r="AU235" s="53">
        <f>ESCYLD1!AU235*VLOOKUP(ESCYLD2!AU$4,'[1]INTERNAL PARAMETERS-1'!$B$5:$J$44,5,FALSE)*VLOOKUP(ESCYLD2!AU$4,'[1]INTERNAL PARAMETERS-1'!$B$5:$J$44,6,FALSE)*VLOOKUP(ESCYLD2!AU$4,'[1]INTERNAL PARAMETERS-1'!$B$5:$J$44,3,FALSE) + ESCYLD1!AU235*(1-VLOOKUP(ESCYLD2!AU$4,'[1]INTERNAL PARAMETERS-1'!$B$5:$J$44,5,FALSE))*VLOOKUP(ESCYLD2!AU$4,'[1]INTERNAL PARAMETERS-1'!$B$5:$J$44,8,FALSE)*VLOOKUP(ESCYLD2!AU$4,'[1]INTERNAL PARAMETERS-1'!$B$5:$J$44,3,FALSE)</f>
        <v>0</v>
      </c>
      <c r="AV235" s="52">
        <f>ESCYLD1!AV235*VLOOKUP(ESCYLD2!AV$4,'[1]INTERNAL PARAMETERS-1'!$B$5:$J$44,5,FALSE)*VLOOKUP(ESCYLD2!AV$4,'[1]INTERNAL PARAMETERS-1'!$B$5:$J$44,6,FALSE)*VLOOKUP(ESCYLD2!AV$4,'[1]INTERNAL PARAMETERS-1'!$B$5:$J$44,3,FALSE) + ESCYLD1!AV235*(1-VLOOKUP(ESCYLD2!AV$4,'[1]INTERNAL PARAMETERS-1'!$B$5:$J$44,5,FALSE))*VLOOKUP(ESCYLD2!AV$4,'[1]INTERNAL PARAMETERS-1'!$B$5:$J$44,8,FALSE)*VLOOKUP(ESCYLD2!AV$4,'[1]INTERNAL PARAMETERS-1'!$B$5:$J$44,3,FALSE)</f>
        <v>0</v>
      </c>
      <c r="AW235" s="52">
        <f>ESCYLD1!AW235*VLOOKUP(ESCYLD2!AW$4,'[1]INTERNAL PARAMETERS-1'!$B$5:$J$44,5,FALSE)*VLOOKUP(ESCYLD2!AW$4,'[1]INTERNAL PARAMETERS-1'!$B$5:$J$44,6,FALSE)*VLOOKUP(ESCYLD2!AW$4,'[1]INTERNAL PARAMETERS-1'!$B$5:$J$44,3,FALSE) + ESCYLD1!AW235*(1-VLOOKUP(ESCYLD2!AW$4,'[1]INTERNAL PARAMETERS-1'!$B$5:$J$44,5,FALSE))*VLOOKUP(ESCYLD2!AW$4,'[1]INTERNAL PARAMETERS-1'!$B$5:$J$44,8,FALSE)*VLOOKUP(ESCYLD2!AW$4,'[1]INTERNAL PARAMETERS-1'!$B$5:$J$44,3,FALSE)</f>
        <v>0</v>
      </c>
      <c r="AX235" s="52">
        <f>ESCYLD1!AX235*VLOOKUP(ESCYLD2!AX$4,'[1]INTERNAL PARAMETERS-1'!$B$5:$J$44,5,FALSE)*VLOOKUP(ESCYLD2!AX$4,'[1]INTERNAL PARAMETERS-1'!$B$5:$J$44,6,FALSE)*VLOOKUP(ESCYLD2!AX$4,'[1]INTERNAL PARAMETERS-1'!$B$5:$J$44,3,FALSE) + ESCYLD1!AX235*(1-VLOOKUP(ESCYLD2!AX$4,'[1]INTERNAL PARAMETERS-1'!$B$5:$J$44,5,FALSE))*VLOOKUP(ESCYLD2!AX$4,'[1]INTERNAL PARAMETERS-1'!$B$5:$J$44,8,FALSE)*VLOOKUP(ESCYLD2!AX$4,'[1]INTERNAL PARAMETERS-1'!$B$5:$J$44,3,FALSE)</f>
        <v>0</v>
      </c>
      <c r="AY235" s="52">
        <f>ESCYLD1!AY235*VLOOKUP(ESCYLD2!AY$4,'[1]INTERNAL PARAMETERS-1'!$B$5:$J$44,5,FALSE)*VLOOKUP(ESCYLD2!AY$4,'[1]INTERNAL PARAMETERS-1'!$B$5:$J$44,6,FALSE)*VLOOKUP(ESCYLD2!AY$4,'[1]INTERNAL PARAMETERS-1'!$B$5:$J$44,3,FALSE) + ESCYLD1!AY235*(1-VLOOKUP(ESCYLD2!AY$4,'[1]INTERNAL PARAMETERS-1'!$B$5:$J$44,5,FALSE))*VLOOKUP(ESCYLD2!AY$4,'[1]INTERNAL PARAMETERS-1'!$B$5:$J$44,8,FALSE)*VLOOKUP(ESCYLD2!AY$4,'[1]INTERNAL PARAMETERS-1'!$B$5:$J$44,3,FALSE)</f>
        <v>0</v>
      </c>
      <c r="AZ235" s="52">
        <f>ESCYLD1!AZ235*VLOOKUP(ESCYLD2!AZ$4,'[1]INTERNAL PARAMETERS-1'!$B$5:$J$44,5,FALSE)*VLOOKUP(ESCYLD2!AZ$4,'[1]INTERNAL PARAMETERS-1'!$B$5:$J$44,6,FALSE)*VLOOKUP(ESCYLD2!AZ$4,'[1]INTERNAL PARAMETERS-1'!$B$5:$J$44,3,FALSE) + ESCYLD1!AZ235*(1-VLOOKUP(ESCYLD2!AZ$4,'[1]INTERNAL PARAMETERS-1'!$B$5:$J$44,5,FALSE))*VLOOKUP(ESCYLD2!AZ$4,'[1]INTERNAL PARAMETERS-1'!$B$5:$J$44,8,FALSE)*VLOOKUP(ESCYLD2!AZ$4,'[1]INTERNAL PARAMETERS-1'!$B$5:$J$44,3,FALSE)</f>
        <v>0</v>
      </c>
      <c r="BA235" s="52">
        <f>ESCYLD1!BA235*VLOOKUP(ESCYLD2!BA$4,'[1]INTERNAL PARAMETERS-1'!$B$5:$J$44,5,FALSE)*VLOOKUP(ESCYLD2!BA$4,'[1]INTERNAL PARAMETERS-1'!$B$5:$J$44,6,FALSE)*VLOOKUP(ESCYLD2!BA$4,'[1]INTERNAL PARAMETERS-1'!$B$5:$J$44,3,FALSE) + ESCYLD1!BA235*(1-VLOOKUP(ESCYLD2!BA$4,'[1]INTERNAL PARAMETERS-1'!$B$5:$J$44,5,FALSE))*VLOOKUP(ESCYLD2!BA$4,'[1]INTERNAL PARAMETERS-1'!$B$5:$J$44,8,FALSE)*VLOOKUP(ESCYLD2!BA$4,'[1]INTERNAL PARAMETERS-1'!$B$5:$J$44,3,FALSE)</f>
        <v>0</v>
      </c>
      <c r="BB235" s="52">
        <f>ESCYLD1!BB235*VLOOKUP(ESCYLD2!BB$4,'[1]INTERNAL PARAMETERS-1'!$B$5:$J$44,5,FALSE)*VLOOKUP(ESCYLD2!BB$4,'[1]INTERNAL PARAMETERS-1'!$B$5:$J$44,6,FALSE)*VLOOKUP(ESCYLD2!BB$4,'[1]INTERNAL PARAMETERS-1'!$B$5:$J$44,3,FALSE) + ESCYLD1!BB235*(1-VLOOKUP(ESCYLD2!BB$4,'[1]INTERNAL PARAMETERS-1'!$B$5:$J$44,5,FALSE))*VLOOKUP(ESCYLD2!BB$4,'[1]INTERNAL PARAMETERS-1'!$B$5:$J$44,8,FALSE)*VLOOKUP(ESCYLD2!BB$4,'[1]INTERNAL PARAMETERS-1'!$B$5:$J$44,3,FALSE)</f>
        <v>0</v>
      </c>
      <c r="BC235" s="52">
        <f>ESCYLD1!BC235*VLOOKUP(ESCYLD2!BC$4,'[1]INTERNAL PARAMETERS-1'!$B$5:$J$44,5,FALSE)*VLOOKUP(ESCYLD2!BC$4,'[1]INTERNAL PARAMETERS-1'!$B$5:$J$44,6,FALSE)*VLOOKUP(ESCYLD2!BC$4,'[1]INTERNAL PARAMETERS-1'!$B$5:$J$44,3,FALSE) + ESCYLD1!BC235*(1-VLOOKUP(ESCYLD2!BC$4,'[1]INTERNAL PARAMETERS-1'!$B$5:$J$44,5,FALSE))*VLOOKUP(ESCYLD2!BC$4,'[1]INTERNAL PARAMETERS-1'!$B$5:$J$44,8,FALSE)*VLOOKUP(ESCYLD2!BC$4,'[1]INTERNAL PARAMETERS-1'!$B$5:$J$44,3,FALSE)</f>
        <v>0</v>
      </c>
      <c r="BD235" s="52">
        <f>ESCYLD1!BD235*VLOOKUP(ESCYLD2!BD$4,'[1]INTERNAL PARAMETERS-1'!$B$5:$J$44,5,FALSE)*VLOOKUP(ESCYLD2!BD$4,'[1]INTERNAL PARAMETERS-1'!$B$5:$J$44,6,FALSE)*VLOOKUP(ESCYLD2!BD$4,'[1]INTERNAL PARAMETERS-1'!$B$5:$J$44,3,FALSE) + ESCYLD1!BD235*(1-VLOOKUP(ESCYLD2!BD$4,'[1]INTERNAL PARAMETERS-1'!$B$5:$J$44,5,FALSE))*VLOOKUP(ESCYLD2!BD$4,'[1]INTERNAL PARAMETERS-1'!$B$5:$J$44,8,FALSE)*VLOOKUP(ESCYLD2!BD$4,'[1]INTERNAL PARAMETERS-1'!$B$5:$J$44,3,FALSE)</f>
        <v>0</v>
      </c>
      <c r="BE235" s="52">
        <f>ESCYLD1!BE235*VLOOKUP(ESCYLD2!BE$4,'[1]INTERNAL PARAMETERS-1'!$B$5:$J$44,5,FALSE)*VLOOKUP(ESCYLD2!BE$4,'[1]INTERNAL PARAMETERS-1'!$B$5:$J$44,6,FALSE)*VLOOKUP(ESCYLD2!BE$4,'[1]INTERNAL PARAMETERS-1'!$B$5:$J$44,3,FALSE) + ESCYLD1!BE235*(1-VLOOKUP(ESCYLD2!BE$4,'[1]INTERNAL PARAMETERS-1'!$B$5:$J$44,5,FALSE))*VLOOKUP(ESCYLD2!BE$4,'[1]INTERNAL PARAMETERS-1'!$B$5:$J$44,8,FALSE)*VLOOKUP(ESCYLD2!BE$4,'[1]INTERNAL PARAMETERS-1'!$B$5:$J$44,3,FALSE)</f>
        <v>0</v>
      </c>
      <c r="BF235" s="52">
        <f>ESCYLD1!BF235*VLOOKUP(ESCYLD2!BF$4,'[1]INTERNAL PARAMETERS-1'!$B$5:$J$44,5,FALSE)*VLOOKUP(ESCYLD2!BF$4,'[1]INTERNAL PARAMETERS-1'!$B$5:$J$44,6,FALSE)*VLOOKUP(ESCYLD2!BF$4,'[1]INTERNAL PARAMETERS-1'!$B$5:$J$44,3,FALSE) + ESCYLD1!BF235*(1-VLOOKUP(ESCYLD2!BF$4,'[1]INTERNAL PARAMETERS-1'!$B$5:$J$44,5,FALSE))*VLOOKUP(ESCYLD2!BF$4,'[1]INTERNAL PARAMETERS-1'!$B$5:$J$44,8,FALSE)*VLOOKUP(ESCYLD2!BF$4,'[1]INTERNAL PARAMETERS-1'!$B$5:$J$44,3,FALSE)</f>
        <v>0</v>
      </c>
      <c r="BG235" s="52">
        <f>ESCYLD1!BG235*VLOOKUP(ESCYLD2!BG$4,'[1]INTERNAL PARAMETERS-1'!$B$5:$J$44,5,FALSE)*VLOOKUP(ESCYLD2!BG$4,'[1]INTERNAL PARAMETERS-1'!$B$5:$J$44,6,FALSE)*VLOOKUP(ESCYLD2!BG$4,'[1]INTERNAL PARAMETERS-1'!$B$5:$J$44,3,FALSE) + ESCYLD1!BG235*(1-VLOOKUP(ESCYLD2!BG$4,'[1]INTERNAL PARAMETERS-1'!$B$5:$J$44,5,FALSE))*VLOOKUP(ESCYLD2!BG$4,'[1]INTERNAL PARAMETERS-1'!$B$5:$J$44,8,FALSE)*VLOOKUP(ESCYLD2!BG$4,'[1]INTERNAL PARAMETERS-1'!$B$5:$J$44,3,FALSE)</f>
        <v>0</v>
      </c>
      <c r="BH235" s="52">
        <f>ESCYLD1!BH235*VLOOKUP(ESCYLD2!BH$4,'[1]INTERNAL PARAMETERS-1'!$B$5:$J$44,5,FALSE)*VLOOKUP(ESCYLD2!BH$4,'[1]INTERNAL PARAMETERS-1'!$B$5:$J$44,6,FALSE)*VLOOKUP(ESCYLD2!BH$4,'[1]INTERNAL PARAMETERS-1'!$B$5:$J$44,3,FALSE) + ESCYLD1!BH235*(1-VLOOKUP(ESCYLD2!BH$4,'[1]INTERNAL PARAMETERS-1'!$B$5:$J$44,5,FALSE))*VLOOKUP(ESCYLD2!BH$4,'[1]INTERNAL PARAMETERS-1'!$B$5:$J$44,8,FALSE)*VLOOKUP(ESCYLD2!BH$4,'[1]INTERNAL PARAMETERS-1'!$B$5:$J$44,3,FALSE)</f>
        <v>0</v>
      </c>
      <c r="BI235" s="52">
        <f>ESCYLD1!BI235*VLOOKUP(ESCYLD2!BI$4,'[1]INTERNAL PARAMETERS-1'!$B$5:$J$44,5,FALSE)*VLOOKUP(ESCYLD2!BI$4,'[1]INTERNAL PARAMETERS-1'!$B$5:$J$44,6,FALSE)*VLOOKUP(ESCYLD2!BI$4,'[1]INTERNAL PARAMETERS-1'!$B$5:$J$44,3,FALSE) + ESCYLD1!BI235*(1-VLOOKUP(ESCYLD2!BI$4,'[1]INTERNAL PARAMETERS-1'!$B$5:$J$44,5,FALSE))*VLOOKUP(ESCYLD2!BI$4,'[1]INTERNAL PARAMETERS-1'!$B$5:$J$44,8,FALSE)*VLOOKUP(ESCYLD2!BI$4,'[1]INTERNAL PARAMETERS-1'!$B$5:$J$44,3,FALSE)</f>
        <v>0</v>
      </c>
      <c r="BJ235" s="52">
        <f>ESCYLD1!BJ235*VLOOKUP(ESCYLD2!BJ$4,'[1]INTERNAL PARAMETERS-1'!$B$5:$J$44,5,FALSE)*VLOOKUP(ESCYLD2!BJ$4,'[1]INTERNAL PARAMETERS-1'!$B$5:$J$44,6,FALSE)*VLOOKUP(ESCYLD2!BJ$4,'[1]INTERNAL PARAMETERS-1'!$B$5:$J$44,3,FALSE) + ESCYLD1!BJ235*(1-VLOOKUP(ESCYLD2!BJ$4,'[1]INTERNAL PARAMETERS-1'!$B$5:$J$44,5,FALSE))*VLOOKUP(ESCYLD2!BJ$4,'[1]INTERNAL PARAMETERS-1'!$B$5:$J$44,8,FALSE)*VLOOKUP(ESCYLD2!BJ$4,'[1]INTERNAL PARAMETERS-1'!$B$5:$J$44,3,FALSE)</f>
        <v>0</v>
      </c>
      <c r="BK235" s="52">
        <f>ESCYLD1!BK235*VLOOKUP(ESCYLD2!BK$4,'[1]INTERNAL PARAMETERS-1'!$B$5:$J$44,5,FALSE)*VLOOKUP(ESCYLD2!BK$4,'[1]INTERNAL PARAMETERS-1'!$B$5:$J$44,6,FALSE)*VLOOKUP(ESCYLD2!BK$4,'[1]INTERNAL PARAMETERS-1'!$B$5:$J$44,3,FALSE) + ESCYLD1!BK235*(1-VLOOKUP(ESCYLD2!BK$4,'[1]INTERNAL PARAMETERS-1'!$B$5:$J$44,5,FALSE))*VLOOKUP(ESCYLD2!BK$4,'[1]INTERNAL PARAMETERS-1'!$B$5:$J$44,8,FALSE)*VLOOKUP(ESCYLD2!BK$4,'[1]INTERNAL PARAMETERS-1'!$B$5:$J$44,3,FALSE)</f>
        <v>0</v>
      </c>
      <c r="BL235" s="52">
        <f>ESCYLD1!BL235*VLOOKUP(ESCYLD2!BL$4,'[1]INTERNAL PARAMETERS-1'!$B$5:$J$44,5,FALSE)*VLOOKUP(ESCYLD2!BL$4,'[1]INTERNAL PARAMETERS-1'!$B$5:$J$44,6,FALSE)*VLOOKUP(ESCYLD2!BL$4,'[1]INTERNAL PARAMETERS-1'!$B$5:$J$44,3,FALSE) + ESCYLD1!BL235*(1-VLOOKUP(ESCYLD2!BL$4,'[1]INTERNAL PARAMETERS-1'!$B$5:$J$44,5,FALSE))*VLOOKUP(ESCYLD2!BL$4,'[1]INTERNAL PARAMETERS-1'!$B$5:$J$44,8,FALSE)*VLOOKUP(ESCYLD2!BL$4,'[1]INTERNAL PARAMETERS-1'!$B$5:$J$44,3,FALSE)</f>
        <v>0</v>
      </c>
      <c r="BM235" s="52">
        <f>ESCYLD1!BM235*VLOOKUP(ESCYLD2!BM$4,'[1]INTERNAL PARAMETERS-1'!$B$5:$J$44,5,FALSE)*VLOOKUP(ESCYLD2!BM$4,'[1]INTERNAL PARAMETERS-1'!$B$5:$J$44,6,FALSE)*VLOOKUP(ESCYLD2!BM$4,'[1]INTERNAL PARAMETERS-1'!$B$5:$J$44,3,FALSE) + ESCYLD1!BM235*(1-VLOOKUP(ESCYLD2!BM$4,'[1]INTERNAL PARAMETERS-1'!$B$5:$J$44,5,FALSE))*VLOOKUP(ESCYLD2!BM$4,'[1]INTERNAL PARAMETERS-1'!$B$5:$J$44,8,FALSE)*VLOOKUP(ESCYLD2!BM$4,'[1]INTERNAL PARAMETERS-1'!$B$5:$J$44,3,FALSE)</f>
        <v>0</v>
      </c>
      <c r="BN235" s="52">
        <f>ESCYLD1!BN235*VLOOKUP(ESCYLD2!BN$4,'[1]INTERNAL PARAMETERS-1'!$B$5:$J$44,5,FALSE)*VLOOKUP(ESCYLD2!BN$4,'[1]INTERNAL PARAMETERS-1'!$B$5:$J$44,6,FALSE)*VLOOKUP(ESCYLD2!BN$4,'[1]INTERNAL PARAMETERS-1'!$B$5:$J$44,3,FALSE) + ESCYLD1!BN235*(1-VLOOKUP(ESCYLD2!BN$4,'[1]INTERNAL PARAMETERS-1'!$B$5:$J$44,5,FALSE))*VLOOKUP(ESCYLD2!BN$4,'[1]INTERNAL PARAMETERS-1'!$B$5:$J$44,8,FALSE)*VLOOKUP(ESCYLD2!BN$4,'[1]INTERNAL PARAMETERS-1'!$B$5:$J$44,3,FALSE)</f>
        <v>0</v>
      </c>
      <c r="BO235" s="52">
        <f>ESCYLD1!BO235*VLOOKUP(ESCYLD2!BO$4,'[1]INTERNAL PARAMETERS-1'!$B$5:$J$44,5,FALSE)*VLOOKUP(ESCYLD2!BO$4,'[1]INTERNAL PARAMETERS-1'!$B$5:$J$44,6,FALSE)*VLOOKUP(ESCYLD2!BO$4,'[1]INTERNAL PARAMETERS-1'!$B$5:$J$44,3,FALSE) + ESCYLD1!BO235*(1-VLOOKUP(ESCYLD2!BO$4,'[1]INTERNAL PARAMETERS-1'!$B$5:$J$44,5,FALSE))*VLOOKUP(ESCYLD2!BO$4,'[1]INTERNAL PARAMETERS-1'!$B$5:$J$44,8,FALSE)*VLOOKUP(ESCYLD2!BO$4,'[1]INTERNAL PARAMETERS-1'!$B$5:$J$44,3,FALSE)</f>
        <v>0</v>
      </c>
      <c r="BP235" s="52">
        <f>ESCYLD1!BP235*VLOOKUP(ESCYLD2!BP$4,'[1]INTERNAL PARAMETERS-1'!$B$5:$J$44,5,FALSE)*VLOOKUP(ESCYLD2!BP$4,'[1]INTERNAL PARAMETERS-1'!$B$5:$J$44,6,FALSE)*VLOOKUP(ESCYLD2!BP$4,'[1]INTERNAL PARAMETERS-1'!$B$5:$J$44,3,FALSE) + ESCYLD1!BP235*(1-VLOOKUP(ESCYLD2!BP$4,'[1]INTERNAL PARAMETERS-1'!$B$5:$J$44,5,FALSE))*VLOOKUP(ESCYLD2!BP$4,'[1]INTERNAL PARAMETERS-1'!$B$5:$J$44,8,FALSE)*VLOOKUP(ESCYLD2!BP$4,'[1]INTERNAL PARAMETERS-1'!$B$5:$J$44,3,FALSE)</f>
        <v>0</v>
      </c>
      <c r="BQ235" s="52">
        <f>ESCYLD1!BQ235*VLOOKUP(ESCYLD2!BQ$4,'[1]INTERNAL PARAMETERS-1'!$B$5:$J$44,5,FALSE)*VLOOKUP(ESCYLD2!BQ$4,'[1]INTERNAL PARAMETERS-1'!$B$5:$J$44,6,FALSE)*VLOOKUP(ESCYLD2!BQ$4,'[1]INTERNAL PARAMETERS-1'!$B$5:$J$44,3,FALSE) + ESCYLD1!BQ235*(1-VLOOKUP(ESCYLD2!BQ$4,'[1]INTERNAL PARAMETERS-1'!$B$5:$J$44,5,FALSE))*VLOOKUP(ESCYLD2!BQ$4,'[1]INTERNAL PARAMETERS-1'!$B$5:$J$44,8,FALSE)*VLOOKUP(ESCYLD2!BQ$4,'[1]INTERNAL PARAMETERS-1'!$B$5:$J$44,3,FALSE)</f>
        <v>0</v>
      </c>
      <c r="BR235" s="52">
        <f>ESCYLD1!BR235*VLOOKUP(ESCYLD2!BR$4,'[1]INTERNAL PARAMETERS-1'!$B$5:$J$44,5,FALSE)*VLOOKUP(ESCYLD2!BR$4,'[1]INTERNAL PARAMETERS-1'!$B$5:$J$44,6,FALSE)*VLOOKUP(ESCYLD2!BR$4,'[1]INTERNAL PARAMETERS-1'!$B$5:$J$44,3,FALSE) + ESCYLD1!BR235*(1-VLOOKUP(ESCYLD2!BR$4,'[1]INTERNAL PARAMETERS-1'!$B$5:$J$44,5,FALSE))*VLOOKUP(ESCYLD2!BR$4,'[1]INTERNAL PARAMETERS-1'!$B$5:$J$44,8,FALSE)*VLOOKUP(ESCYLD2!BR$4,'[1]INTERNAL PARAMETERS-1'!$B$5:$J$44,3,FALSE)</f>
        <v>0</v>
      </c>
      <c r="BS235" s="52">
        <f>ESCYLD1!BS235*VLOOKUP(ESCYLD2!BS$4,'[1]INTERNAL PARAMETERS-1'!$B$5:$J$44,5,FALSE)*VLOOKUP(ESCYLD2!BS$4,'[1]INTERNAL PARAMETERS-1'!$B$5:$J$44,6,FALSE)*VLOOKUP(ESCYLD2!BS$4,'[1]INTERNAL PARAMETERS-1'!$B$5:$J$44,3,FALSE) + ESCYLD1!BS235*(1-VLOOKUP(ESCYLD2!BS$4,'[1]INTERNAL PARAMETERS-1'!$B$5:$J$44,5,FALSE))*VLOOKUP(ESCYLD2!BS$4,'[1]INTERNAL PARAMETERS-1'!$B$5:$J$44,8,FALSE)*VLOOKUP(ESCYLD2!BS$4,'[1]INTERNAL PARAMETERS-1'!$B$5:$J$44,3,FALSE)</f>
        <v>0</v>
      </c>
      <c r="BT235" s="52">
        <f>ESCYLD1!BT235*VLOOKUP(ESCYLD2!BT$4,'[1]INTERNAL PARAMETERS-1'!$B$5:$J$44,5,FALSE)*VLOOKUP(ESCYLD2!BT$4,'[1]INTERNAL PARAMETERS-1'!$B$5:$J$44,6,FALSE)*VLOOKUP(ESCYLD2!BT$4,'[1]INTERNAL PARAMETERS-1'!$B$5:$J$44,3,FALSE) + ESCYLD1!BT235*(1-VLOOKUP(ESCYLD2!BT$4,'[1]INTERNAL PARAMETERS-1'!$B$5:$J$44,5,FALSE))*VLOOKUP(ESCYLD2!BT$4,'[1]INTERNAL PARAMETERS-1'!$B$5:$J$44,8,FALSE)*VLOOKUP(ESCYLD2!BT$4,'[1]INTERNAL PARAMETERS-1'!$B$5:$J$44,3,FALSE)</f>
        <v>0</v>
      </c>
      <c r="BU235" s="52">
        <f>ESCYLD1!BU235*VLOOKUP(ESCYLD2!BU$4,'[1]INTERNAL PARAMETERS-1'!$B$5:$J$44,5,FALSE)*VLOOKUP(ESCYLD2!BU$4,'[1]INTERNAL PARAMETERS-1'!$B$5:$J$44,6,FALSE)*VLOOKUP(ESCYLD2!BU$4,'[1]INTERNAL PARAMETERS-1'!$B$5:$J$44,3,FALSE) + ESCYLD1!BU235*(1-VLOOKUP(ESCYLD2!BU$4,'[1]INTERNAL PARAMETERS-1'!$B$5:$J$44,5,FALSE))*VLOOKUP(ESCYLD2!BU$4,'[1]INTERNAL PARAMETERS-1'!$B$5:$J$44,8,FALSE)*VLOOKUP(ESCYLD2!BU$4,'[1]INTERNAL PARAMETERS-1'!$B$5:$J$44,3,FALSE)</f>
        <v>0</v>
      </c>
      <c r="BV235" s="52">
        <f>ESCYLD1!BV235*VLOOKUP(ESCYLD2!BV$4,'[1]INTERNAL PARAMETERS-1'!$B$5:$J$44,5,FALSE)*VLOOKUP(ESCYLD2!BV$4,'[1]INTERNAL PARAMETERS-1'!$B$5:$J$44,6,FALSE)*VLOOKUP(ESCYLD2!BV$4,'[1]INTERNAL PARAMETERS-1'!$B$5:$J$44,3,FALSE) + ESCYLD1!BV235*(1-VLOOKUP(ESCYLD2!BV$4,'[1]INTERNAL PARAMETERS-1'!$B$5:$J$44,5,FALSE))*VLOOKUP(ESCYLD2!BV$4,'[1]INTERNAL PARAMETERS-1'!$B$5:$J$44,8,FALSE)*VLOOKUP(ESCYLD2!BV$4,'[1]INTERNAL PARAMETERS-1'!$B$5:$J$44,3,FALSE)</f>
        <v>0</v>
      </c>
      <c r="BW235" s="52">
        <f>ESCYLD1!BW235*VLOOKUP(ESCYLD2!BW$4,'[1]INTERNAL PARAMETERS-1'!$B$5:$J$44,5,FALSE)*VLOOKUP(ESCYLD2!BW$4,'[1]INTERNAL PARAMETERS-1'!$B$5:$J$44,6,FALSE)*VLOOKUP(ESCYLD2!BW$4,'[1]INTERNAL PARAMETERS-1'!$B$5:$J$44,3,FALSE) + ESCYLD1!BW235*(1-VLOOKUP(ESCYLD2!BW$4,'[1]INTERNAL PARAMETERS-1'!$B$5:$J$44,5,FALSE))*VLOOKUP(ESCYLD2!BW$4,'[1]INTERNAL PARAMETERS-1'!$B$5:$J$44,8,FALSE)*VLOOKUP(ESCYLD2!BW$4,'[1]INTERNAL PARAMETERS-1'!$B$5:$J$44,3,FALSE)</f>
        <v>0</v>
      </c>
      <c r="BX235" s="52">
        <f>ESCYLD1!BX235*VLOOKUP(ESCYLD2!BX$4,'[1]INTERNAL PARAMETERS-1'!$B$5:$J$44,5,FALSE)*VLOOKUP(ESCYLD2!BX$4,'[1]INTERNAL PARAMETERS-1'!$B$5:$J$44,6,FALSE)*VLOOKUP(ESCYLD2!BX$4,'[1]INTERNAL PARAMETERS-1'!$B$5:$J$44,3,FALSE) + ESCYLD1!BX235*(1-VLOOKUP(ESCYLD2!BX$4,'[1]INTERNAL PARAMETERS-1'!$B$5:$J$44,5,FALSE))*VLOOKUP(ESCYLD2!BX$4,'[1]INTERNAL PARAMETERS-1'!$B$5:$J$44,8,FALSE)*VLOOKUP(ESCYLD2!BX$4,'[1]INTERNAL PARAMETERS-1'!$B$5:$J$44,3,FALSE)</f>
        <v>0</v>
      </c>
      <c r="BY235" s="52">
        <f>ESCYLD1!BY235*VLOOKUP(ESCYLD2!BY$4,'[1]INTERNAL PARAMETERS-1'!$B$5:$J$44,5,FALSE)*VLOOKUP(ESCYLD2!BY$4,'[1]INTERNAL PARAMETERS-1'!$B$5:$J$44,6,FALSE)*VLOOKUP(ESCYLD2!BY$4,'[1]INTERNAL PARAMETERS-1'!$B$5:$J$44,3,FALSE) + ESCYLD1!BY235*(1-VLOOKUP(ESCYLD2!BY$4,'[1]INTERNAL PARAMETERS-1'!$B$5:$J$44,5,FALSE))*VLOOKUP(ESCYLD2!BY$4,'[1]INTERNAL PARAMETERS-1'!$B$5:$J$44,8,FALSE)*VLOOKUP(ESCYLD2!BY$4,'[1]INTERNAL PARAMETERS-1'!$B$5:$J$44,3,FALSE)</f>
        <v>0</v>
      </c>
      <c r="BZ235" s="52">
        <f>ESCYLD1!BZ235*VLOOKUP(ESCYLD2!BZ$4,'[1]INTERNAL PARAMETERS-1'!$B$5:$J$44,5,FALSE)*VLOOKUP(ESCYLD2!BZ$4,'[1]INTERNAL PARAMETERS-1'!$B$5:$J$44,6,FALSE)*VLOOKUP(ESCYLD2!BZ$4,'[1]INTERNAL PARAMETERS-1'!$B$5:$J$44,3,FALSE) + ESCYLD1!BZ235*(1-VLOOKUP(ESCYLD2!BZ$4,'[1]INTERNAL PARAMETERS-1'!$B$5:$J$44,5,FALSE))*VLOOKUP(ESCYLD2!BZ$4,'[1]INTERNAL PARAMETERS-1'!$B$5:$J$44,8,FALSE)*VLOOKUP(ESCYLD2!BZ$4,'[1]INTERNAL PARAMETERS-1'!$B$5:$J$44,3,FALSE)</f>
        <v>0</v>
      </c>
      <c r="CA235" s="52">
        <f>ESCYLD1!CA235*VLOOKUP(ESCYLD2!CA$4,'[1]INTERNAL PARAMETERS-1'!$B$5:$J$44,5,FALSE)*VLOOKUP(ESCYLD2!CA$4,'[1]INTERNAL PARAMETERS-1'!$B$5:$J$44,6,FALSE)*VLOOKUP(ESCYLD2!CA$4,'[1]INTERNAL PARAMETERS-1'!$B$5:$J$44,3,FALSE) + ESCYLD1!CA235*(1-VLOOKUP(ESCYLD2!CA$4,'[1]INTERNAL PARAMETERS-1'!$B$5:$J$44,5,FALSE))*VLOOKUP(ESCYLD2!CA$4,'[1]INTERNAL PARAMETERS-1'!$B$5:$J$44,8,FALSE)*VLOOKUP(ESCYLD2!CA$4,'[1]INTERNAL PARAMETERS-1'!$B$5:$J$44,3,FALSE)</f>
        <v>0</v>
      </c>
      <c r="CB235" s="52">
        <f>ESCYLD1!CB235*VLOOKUP(ESCYLD2!CB$4,'[1]INTERNAL PARAMETERS-1'!$B$5:$J$44,5,FALSE)*VLOOKUP(ESCYLD2!CB$4,'[1]INTERNAL PARAMETERS-1'!$B$5:$J$44,6,FALSE)*VLOOKUP(ESCYLD2!CB$4,'[1]INTERNAL PARAMETERS-1'!$B$5:$J$44,3,FALSE) + ESCYLD1!CB235*(1-VLOOKUP(ESCYLD2!CB$4,'[1]INTERNAL PARAMETERS-1'!$B$5:$J$44,5,FALSE))*VLOOKUP(ESCYLD2!CB$4,'[1]INTERNAL PARAMETERS-1'!$B$5:$J$44,8,FALSE)*VLOOKUP(ESCYLD2!CB$4,'[1]INTERNAL PARAMETERS-1'!$B$5:$J$44,3,FALSE)</f>
        <v>0</v>
      </c>
      <c r="CC235" s="52">
        <f>ESCYLD1!CC235*VLOOKUP(ESCYLD2!CC$4,'[1]INTERNAL PARAMETERS-1'!$B$5:$J$44,5,FALSE)*VLOOKUP(ESCYLD2!CC$4,'[1]INTERNAL PARAMETERS-1'!$B$5:$J$44,6,FALSE)*VLOOKUP(ESCYLD2!CC$4,'[1]INTERNAL PARAMETERS-1'!$B$5:$J$44,3,FALSE) + ESCYLD1!CC235*(1-VLOOKUP(ESCYLD2!CC$4,'[1]INTERNAL PARAMETERS-1'!$B$5:$J$44,5,FALSE))*VLOOKUP(ESCYLD2!CC$4,'[1]INTERNAL PARAMETERS-1'!$B$5:$J$44,8,FALSE)*VLOOKUP(ESCYLD2!CC$4,'[1]INTERNAL PARAMETERS-1'!$B$5:$J$44,3,FALSE)</f>
        <v>0</v>
      </c>
      <c r="CD235" s="52">
        <f>ESCYLD1!CD235*VLOOKUP(ESCYLD2!CD$4,'[1]INTERNAL PARAMETERS-1'!$B$5:$J$44,5,FALSE)*VLOOKUP(ESCYLD2!CD$4,'[1]INTERNAL PARAMETERS-1'!$B$5:$J$44,6,FALSE)*VLOOKUP(ESCYLD2!CD$4,'[1]INTERNAL PARAMETERS-1'!$B$5:$J$44,3,FALSE) + ESCYLD1!CD235*(1-VLOOKUP(ESCYLD2!CD$4,'[1]INTERNAL PARAMETERS-1'!$B$5:$J$44,5,FALSE))*VLOOKUP(ESCYLD2!CD$4,'[1]INTERNAL PARAMETERS-1'!$B$5:$J$44,8,FALSE)*VLOOKUP(ESCYLD2!CD$4,'[1]INTERNAL PARAMETERS-1'!$B$5:$J$44,3,FALSE)</f>
        <v>0</v>
      </c>
      <c r="CE235" s="52">
        <f>ESCYLD1!CE235*VLOOKUP(ESCYLD2!CE$4,'[1]INTERNAL PARAMETERS-1'!$B$5:$J$44,5,FALSE)*VLOOKUP(ESCYLD2!CE$4,'[1]INTERNAL PARAMETERS-1'!$B$5:$J$44,6,FALSE)*VLOOKUP(ESCYLD2!CE$4,'[1]INTERNAL PARAMETERS-1'!$B$5:$J$44,3,FALSE) + ESCYLD1!CE235*(1-VLOOKUP(ESCYLD2!CE$4,'[1]INTERNAL PARAMETERS-1'!$B$5:$J$44,5,FALSE))*VLOOKUP(ESCYLD2!CE$4,'[1]INTERNAL PARAMETERS-1'!$B$5:$J$44,8,FALSE)*VLOOKUP(ESCYLD2!CE$4,'[1]INTERNAL PARAMETERS-1'!$B$5:$J$44,3,FALSE)</f>
        <v>0</v>
      </c>
      <c r="CF235" s="52">
        <f>ESCYLD1!CF235*VLOOKUP(ESCYLD2!CF$4,'[1]INTERNAL PARAMETERS-1'!$B$5:$J$44,5,FALSE)*VLOOKUP(ESCYLD2!CF$4,'[1]INTERNAL PARAMETERS-1'!$B$5:$J$44,6,FALSE)*VLOOKUP(ESCYLD2!CF$4,'[1]INTERNAL PARAMETERS-1'!$B$5:$J$44,3,FALSE) + ESCYLD1!CF235*(1-VLOOKUP(ESCYLD2!CF$4,'[1]INTERNAL PARAMETERS-1'!$B$5:$J$44,5,FALSE))*VLOOKUP(ESCYLD2!CF$4,'[1]INTERNAL PARAMETERS-1'!$B$5:$J$44,8,FALSE)*VLOOKUP(ESCYLD2!CF$4,'[1]INTERNAL PARAMETERS-1'!$B$5:$J$44,3,FALSE)</f>
        <v>0</v>
      </c>
      <c r="CG235" s="52">
        <f>ESCYLD1!CG235*VLOOKUP(ESCYLD2!CG$4,'[1]INTERNAL PARAMETERS-1'!$B$5:$J$44,5,FALSE)*VLOOKUP(ESCYLD2!CG$4,'[1]INTERNAL PARAMETERS-1'!$B$5:$J$44,6,FALSE)*VLOOKUP(ESCYLD2!CG$4,'[1]INTERNAL PARAMETERS-1'!$B$5:$J$44,3,FALSE) + ESCYLD1!CG235*(1-VLOOKUP(ESCYLD2!CG$4,'[1]INTERNAL PARAMETERS-1'!$B$5:$J$44,5,FALSE))*VLOOKUP(ESCYLD2!CG$4,'[1]INTERNAL PARAMETERS-1'!$B$5:$J$44,8,FALSE)*VLOOKUP(ESCYLD2!CG$4,'[1]INTERNAL PARAMETERS-1'!$B$5:$J$44,3,FALSE)</f>
        <v>0</v>
      </c>
      <c r="CH235" s="51">
        <f>ESCYLD1!CH235*VLOOKUP(ESCYLD2!CH$4,'[1]INTERNAL PARAMETERS-1'!$B$5:$J$44,5,FALSE)*VLOOKUP(ESCYLD2!CH$4,'[1]INTERNAL PARAMETERS-1'!$B$5:$J$44,6,FALSE)*VLOOKUP(ESCYLD2!CH$4,'[1]INTERNAL PARAMETERS-1'!$B$5:$J$44,3,FALSE) + ESCYLD1!CH235*(1-VLOOKUP(ESCYLD2!CH$4,'[1]INTERNAL PARAMETERS-1'!$B$5:$J$44,5,FALSE))*VLOOKUP(ESCYLD2!CH$4,'[1]INTERNAL PARAMETERS-1'!$B$5:$J$44,8,FALSE)*VLOOKUP(ESCYLD2!CH$4,'[1]INTERNAL PARAMETERS-1'!$B$5:$J$44,3,FALSE)</f>
        <v>0</v>
      </c>
      <c r="CJ235" s="53">
        <f t="shared" si="6"/>
        <v>0</v>
      </c>
      <c r="CK235" s="51">
        <f t="shared" si="7"/>
        <v>0</v>
      </c>
    </row>
    <row r="236" spans="2:89" x14ac:dyDescent="0.5">
      <c r="B236" s="69" t="s">
        <v>6</v>
      </c>
      <c r="C236" s="68" t="s">
        <v>90</v>
      </c>
      <c r="D236" s="68" t="s">
        <v>74</v>
      </c>
      <c r="E236" s="151">
        <f>ESC!AF236</f>
        <v>0</v>
      </c>
      <c r="F236" s="67">
        <f>'[1]INTERNAL PARAMETERS-1'!M20</f>
        <v>12.89</v>
      </c>
      <c r="G236" s="53">
        <f>ESCYLD1!G236*VLOOKUP(ESCYLD2!G$4,'[1]INTERNAL PARAMETERS-1'!$B$5:$J$44,5,FALSE)*VLOOKUP(ESCYLD2!G$4,'[1]INTERNAL PARAMETERS-1'!$B$5:$J$44,7,FALSE)*ESCYLD2!$F236 + ESCYLD1!G236*(1-VLOOKUP(ESCYLD2!G$4,'[1]INTERNAL PARAMETERS-1'!$B$5:$J$44,5,FALSE))*VLOOKUP(ESCYLD2!G$4,'[1]INTERNAL PARAMETERS-1'!$B$5:$J$44,9,FALSE)*ESCYLD2!$F236</f>
        <v>0</v>
      </c>
      <c r="H236" s="52">
        <f>ESCYLD1!H236*VLOOKUP(ESCYLD2!H$4,'[1]INTERNAL PARAMETERS-1'!$B$5:$J$44,5,FALSE)*VLOOKUP(ESCYLD2!H$4,'[1]INTERNAL PARAMETERS-1'!$B$5:$J$44,7,FALSE)*ESCYLD2!$F236 + ESCYLD1!H236*(1-VLOOKUP(ESCYLD2!H$4,'[1]INTERNAL PARAMETERS-1'!$B$5:$J$44,5,FALSE))*VLOOKUP(ESCYLD2!H$4,'[1]INTERNAL PARAMETERS-1'!$B$5:$J$44,9,FALSE)*ESCYLD2!$F236</f>
        <v>0</v>
      </c>
      <c r="I236" s="52">
        <f>ESCYLD1!I236*VLOOKUP(ESCYLD2!I$4,'[1]INTERNAL PARAMETERS-1'!$B$5:$J$44,5,FALSE)*VLOOKUP(ESCYLD2!I$4,'[1]INTERNAL PARAMETERS-1'!$B$5:$J$44,7,FALSE)*ESCYLD2!$F236 + ESCYLD1!I236*(1-VLOOKUP(ESCYLD2!I$4,'[1]INTERNAL PARAMETERS-1'!$B$5:$J$44,5,FALSE))*VLOOKUP(ESCYLD2!I$4,'[1]INTERNAL PARAMETERS-1'!$B$5:$J$44,9,FALSE)*ESCYLD2!$F236</f>
        <v>0</v>
      </c>
      <c r="J236" s="52">
        <f>ESCYLD1!J236*VLOOKUP(ESCYLD2!J$4,'[1]INTERNAL PARAMETERS-1'!$B$5:$J$44,5,FALSE)*VLOOKUP(ESCYLD2!J$4,'[1]INTERNAL PARAMETERS-1'!$B$5:$J$44,7,FALSE)*ESCYLD2!$F236 + ESCYLD1!J236*(1-VLOOKUP(ESCYLD2!J$4,'[1]INTERNAL PARAMETERS-1'!$B$5:$J$44,5,FALSE))*VLOOKUP(ESCYLD2!J$4,'[1]INTERNAL PARAMETERS-1'!$B$5:$J$44,9,FALSE)*ESCYLD2!$F236</f>
        <v>0</v>
      </c>
      <c r="K236" s="52">
        <f>ESCYLD1!K236*VLOOKUP(ESCYLD2!K$4,'[1]INTERNAL PARAMETERS-1'!$B$5:$J$44,5,FALSE)*VLOOKUP(ESCYLD2!K$4,'[1]INTERNAL PARAMETERS-1'!$B$5:$J$44,7,FALSE)*ESCYLD2!$F236 + ESCYLD1!K236*(1-VLOOKUP(ESCYLD2!K$4,'[1]INTERNAL PARAMETERS-1'!$B$5:$J$44,5,FALSE))*VLOOKUP(ESCYLD2!K$4,'[1]INTERNAL PARAMETERS-1'!$B$5:$J$44,9,FALSE)*ESCYLD2!$F236</f>
        <v>0</v>
      </c>
      <c r="L236" s="52">
        <f>ESCYLD1!L236*VLOOKUP(ESCYLD2!L$4,'[1]INTERNAL PARAMETERS-1'!$B$5:$J$44,5,FALSE)*VLOOKUP(ESCYLD2!L$4,'[1]INTERNAL PARAMETERS-1'!$B$5:$J$44,7,FALSE)*ESCYLD2!$F236 + ESCYLD1!L236*(1-VLOOKUP(ESCYLD2!L$4,'[1]INTERNAL PARAMETERS-1'!$B$5:$J$44,5,FALSE))*VLOOKUP(ESCYLD2!L$4,'[1]INTERNAL PARAMETERS-1'!$B$5:$J$44,9,FALSE)*ESCYLD2!$F236</f>
        <v>0</v>
      </c>
      <c r="M236" s="52">
        <f>ESCYLD1!M236*VLOOKUP(ESCYLD2!M$4,'[1]INTERNAL PARAMETERS-1'!$B$5:$J$44,5,FALSE)*VLOOKUP(ESCYLD2!M$4,'[1]INTERNAL PARAMETERS-1'!$B$5:$J$44,7,FALSE)*ESCYLD2!$F236 + ESCYLD1!M236*(1-VLOOKUP(ESCYLD2!M$4,'[1]INTERNAL PARAMETERS-1'!$B$5:$J$44,5,FALSE))*VLOOKUP(ESCYLD2!M$4,'[1]INTERNAL PARAMETERS-1'!$B$5:$J$44,9,FALSE)*ESCYLD2!$F236</f>
        <v>0</v>
      </c>
      <c r="N236" s="52">
        <f>ESCYLD1!N236*VLOOKUP(ESCYLD2!N$4,'[1]INTERNAL PARAMETERS-1'!$B$5:$J$44,5,FALSE)*VLOOKUP(ESCYLD2!N$4,'[1]INTERNAL PARAMETERS-1'!$B$5:$J$44,7,FALSE)*ESCYLD2!$F236 + ESCYLD1!N236*(1-VLOOKUP(ESCYLD2!N$4,'[1]INTERNAL PARAMETERS-1'!$B$5:$J$44,5,FALSE))*VLOOKUP(ESCYLD2!N$4,'[1]INTERNAL PARAMETERS-1'!$B$5:$J$44,9,FALSE)*ESCYLD2!$F236</f>
        <v>0</v>
      </c>
      <c r="O236" s="52">
        <f>ESCYLD1!O236*VLOOKUP(ESCYLD2!O$4,'[1]INTERNAL PARAMETERS-1'!$B$5:$J$44,5,FALSE)*VLOOKUP(ESCYLD2!O$4,'[1]INTERNAL PARAMETERS-1'!$B$5:$J$44,7,FALSE)*ESCYLD2!$F236 + ESCYLD1!O236*(1-VLOOKUP(ESCYLD2!O$4,'[1]INTERNAL PARAMETERS-1'!$B$5:$J$44,5,FALSE))*VLOOKUP(ESCYLD2!O$4,'[1]INTERNAL PARAMETERS-1'!$B$5:$J$44,9,FALSE)*ESCYLD2!$F236</f>
        <v>0</v>
      </c>
      <c r="P236" s="52">
        <f>ESCYLD1!P236*VLOOKUP(ESCYLD2!P$4,'[1]INTERNAL PARAMETERS-1'!$B$5:$J$44,5,FALSE)*VLOOKUP(ESCYLD2!P$4,'[1]INTERNAL PARAMETERS-1'!$B$5:$J$44,7,FALSE)*ESCYLD2!$F236 + ESCYLD1!P236*(1-VLOOKUP(ESCYLD2!P$4,'[1]INTERNAL PARAMETERS-1'!$B$5:$J$44,5,FALSE))*VLOOKUP(ESCYLD2!P$4,'[1]INTERNAL PARAMETERS-1'!$B$5:$J$44,9,FALSE)*ESCYLD2!$F236</f>
        <v>0</v>
      </c>
      <c r="Q236" s="52">
        <f>ESCYLD1!Q236*VLOOKUP(ESCYLD2!Q$4,'[1]INTERNAL PARAMETERS-1'!$B$5:$J$44,5,FALSE)*VLOOKUP(ESCYLD2!Q$4,'[1]INTERNAL PARAMETERS-1'!$B$5:$J$44,7,FALSE)*ESCYLD2!$F236 + ESCYLD1!Q236*(1-VLOOKUP(ESCYLD2!Q$4,'[1]INTERNAL PARAMETERS-1'!$B$5:$J$44,5,FALSE))*VLOOKUP(ESCYLD2!Q$4,'[1]INTERNAL PARAMETERS-1'!$B$5:$J$44,9,FALSE)*ESCYLD2!$F236</f>
        <v>0</v>
      </c>
      <c r="R236" s="52">
        <f>ESCYLD1!R236*VLOOKUP(ESCYLD2!R$4,'[1]INTERNAL PARAMETERS-1'!$B$5:$J$44,5,FALSE)*VLOOKUP(ESCYLD2!R$4,'[1]INTERNAL PARAMETERS-1'!$B$5:$J$44,7,FALSE)*ESCYLD2!$F236 + ESCYLD1!R236*(1-VLOOKUP(ESCYLD2!R$4,'[1]INTERNAL PARAMETERS-1'!$B$5:$J$44,5,FALSE))*VLOOKUP(ESCYLD2!R$4,'[1]INTERNAL PARAMETERS-1'!$B$5:$J$44,9,FALSE)*ESCYLD2!$F236</f>
        <v>0</v>
      </c>
      <c r="S236" s="52">
        <f>ESCYLD1!S236*VLOOKUP(ESCYLD2!S$4,'[1]INTERNAL PARAMETERS-1'!$B$5:$J$44,5,FALSE)*VLOOKUP(ESCYLD2!S$4,'[1]INTERNAL PARAMETERS-1'!$B$5:$J$44,7,FALSE)*ESCYLD2!$F236 + ESCYLD1!S236*(1-VLOOKUP(ESCYLD2!S$4,'[1]INTERNAL PARAMETERS-1'!$B$5:$J$44,5,FALSE))*VLOOKUP(ESCYLD2!S$4,'[1]INTERNAL PARAMETERS-1'!$B$5:$J$44,9,FALSE)*ESCYLD2!$F236</f>
        <v>0</v>
      </c>
      <c r="T236" s="52">
        <f>ESCYLD1!T236*VLOOKUP(ESCYLD2!T$4,'[1]INTERNAL PARAMETERS-1'!$B$5:$J$44,5,FALSE)*VLOOKUP(ESCYLD2!T$4,'[1]INTERNAL PARAMETERS-1'!$B$5:$J$44,7,FALSE)*ESCYLD2!$F236 + ESCYLD1!T236*(1-VLOOKUP(ESCYLD2!T$4,'[1]INTERNAL PARAMETERS-1'!$B$5:$J$44,5,FALSE))*VLOOKUP(ESCYLD2!T$4,'[1]INTERNAL PARAMETERS-1'!$B$5:$J$44,9,FALSE)*ESCYLD2!$F236</f>
        <v>0</v>
      </c>
      <c r="U236" s="52">
        <f>ESCYLD1!U236*VLOOKUP(ESCYLD2!U$4,'[1]INTERNAL PARAMETERS-1'!$B$5:$J$44,5,FALSE)*VLOOKUP(ESCYLD2!U$4,'[1]INTERNAL PARAMETERS-1'!$B$5:$J$44,7,FALSE)*ESCYLD2!$F236 + ESCYLD1!U236*(1-VLOOKUP(ESCYLD2!U$4,'[1]INTERNAL PARAMETERS-1'!$B$5:$J$44,5,FALSE))*VLOOKUP(ESCYLD2!U$4,'[1]INTERNAL PARAMETERS-1'!$B$5:$J$44,9,FALSE)*ESCYLD2!$F236</f>
        <v>0</v>
      </c>
      <c r="V236" s="52">
        <f>ESCYLD1!V236*VLOOKUP(ESCYLD2!V$4,'[1]INTERNAL PARAMETERS-1'!$B$5:$J$44,5,FALSE)*VLOOKUP(ESCYLD2!V$4,'[1]INTERNAL PARAMETERS-1'!$B$5:$J$44,7,FALSE)*ESCYLD2!$F236 + ESCYLD1!V236*(1-VLOOKUP(ESCYLD2!V$4,'[1]INTERNAL PARAMETERS-1'!$B$5:$J$44,5,FALSE))*VLOOKUP(ESCYLD2!V$4,'[1]INTERNAL PARAMETERS-1'!$B$5:$J$44,9,FALSE)*ESCYLD2!$F236</f>
        <v>0</v>
      </c>
      <c r="W236" s="52">
        <f>ESCYLD1!W236*VLOOKUP(ESCYLD2!W$4,'[1]INTERNAL PARAMETERS-1'!$B$5:$J$44,5,FALSE)*VLOOKUP(ESCYLD2!W$4,'[1]INTERNAL PARAMETERS-1'!$B$5:$J$44,7,FALSE)*ESCYLD2!$F236 + ESCYLD1!W236*(1-VLOOKUP(ESCYLD2!W$4,'[1]INTERNAL PARAMETERS-1'!$B$5:$J$44,5,FALSE))*VLOOKUP(ESCYLD2!W$4,'[1]INTERNAL PARAMETERS-1'!$B$5:$J$44,9,FALSE)*ESCYLD2!$F236</f>
        <v>0</v>
      </c>
      <c r="X236" s="52">
        <f>ESCYLD1!X236*VLOOKUP(ESCYLD2!X$4,'[1]INTERNAL PARAMETERS-1'!$B$5:$J$44,5,FALSE)*VLOOKUP(ESCYLD2!X$4,'[1]INTERNAL PARAMETERS-1'!$B$5:$J$44,7,FALSE)*ESCYLD2!$F236 + ESCYLD1!X236*(1-VLOOKUP(ESCYLD2!X$4,'[1]INTERNAL PARAMETERS-1'!$B$5:$J$44,5,FALSE))*VLOOKUP(ESCYLD2!X$4,'[1]INTERNAL PARAMETERS-1'!$B$5:$J$44,9,FALSE)*ESCYLD2!$F236</f>
        <v>0</v>
      </c>
      <c r="Y236" s="52">
        <f>ESCYLD1!Y236*VLOOKUP(ESCYLD2!Y$4,'[1]INTERNAL PARAMETERS-1'!$B$5:$J$44,5,FALSE)*VLOOKUP(ESCYLD2!Y$4,'[1]INTERNAL PARAMETERS-1'!$B$5:$J$44,7,FALSE)*ESCYLD2!$F236 + ESCYLD1!Y236*(1-VLOOKUP(ESCYLD2!Y$4,'[1]INTERNAL PARAMETERS-1'!$B$5:$J$44,5,FALSE))*VLOOKUP(ESCYLD2!Y$4,'[1]INTERNAL PARAMETERS-1'!$B$5:$J$44,9,FALSE)*ESCYLD2!$F236</f>
        <v>0</v>
      </c>
      <c r="Z236" s="52">
        <f>ESCYLD1!Z236*VLOOKUP(ESCYLD2!Z$4,'[1]INTERNAL PARAMETERS-1'!$B$5:$J$44,5,FALSE)*VLOOKUP(ESCYLD2!Z$4,'[1]INTERNAL PARAMETERS-1'!$B$5:$J$44,7,FALSE)*ESCYLD2!$F236 + ESCYLD1!Z236*(1-VLOOKUP(ESCYLD2!Z$4,'[1]INTERNAL PARAMETERS-1'!$B$5:$J$44,5,FALSE))*VLOOKUP(ESCYLD2!Z$4,'[1]INTERNAL PARAMETERS-1'!$B$5:$J$44,9,FALSE)*ESCYLD2!$F236</f>
        <v>0</v>
      </c>
      <c r="AA236" s="52">
        <f>ESCYLD1!AA236*VLOOKUP(ESCYLD2!AA$4,'[1]INTERNAL PARAMETERS-1'!$B$5:$J$44,5,FALSE)*VLOOKUP(ESCYLD2!AA$4,'[1]INTERNAL PARAMETERS-1'!$B$5:$J$44,7,FALSE)*ESCYLD2!$F236 + ESCYLD1!AA236*(1-VLOOKUP(ESCYLD2!AA$4,'[1]INTERNAL PARAMETERS-1'!$B$5:$J$44,5,FALSE))*VLOOKUP(ESCYLD2!AA$4,'[1]INTERNAL PARAMETERS-1'!$B$5:$J$44,9,FALSE)*ESCYLD2!$F236</f>
        <v>0</v>
      </c>
      <c r="AB236" s="52">
        <f>ESCYLD1!AB236*VLOOKUP(ESCYLD2!AB$4,'[1]INTERNAL PARAMETERS-1'!$B$5:$J$44,5,FALSE)*VLOOKUP(ESCYLD2!AB$4,'[1]INTERNAL PARAMETERS-1'!$B$5:$J$44,7,FALSE)*ESCYLD2!$F236 + ESCYLD1!AB236*(1-VLOOKUP(ESCYLD2!AB$4,'[1]INTERNAL PARAMETERS-1'!$B$5:$J$44,5,FALSE))*VLOOKUP(ESCYLD2!AB$4,'[1]INTERNAL PARAMETERS-1'!$B$5:$J$44,9,FALSE)*ESCYLD2!$F236</f>
        <v>0</v>
      </c>
      <c r="AC236" s="52">
        <f>ESCYLD1!AC236*VLOOKUP(ESCYLD2!AC$4,'[1]INTERNAL PARAMETERS-1'!$B$5:$J$44,5,FALSE)*VLOOKUP(ESCYLD2!AC$4,'[1]INTERNAL PARAMETERS-1'!$B$5:$J$44,7,FALSE)*ESCYLD2!$F236 + ESCYLD1!AC236*(1-VLOOKUP(ESCYLD2!AC$4,'[1]INTERNAL PARAMETERS-1'!$B$5:$J$44,5,FALSE))*VLOOKUP(ESCYLD2!AC$4,'[1]INTERNAL PARAMETERS-1'!$B$5:$J$44,9,FALSE)*ESCYLD2!$F236</f>
        <v>0</v>
      </c>
      <c r="AD236" s="52">
        <f>ESCYLD1!AD236*VLOOKUP(ESCYLD2!AD$4,'[1]INTERNAL PARAMETERS-1'!$B$5:$J$44,5,FALSE)*VLOOKUP(ESCYLD2!AD$4,'[1]INTERNAL PARAMETERS-1'!$B$5:$J$44,7,FALSE)*ESCYLD2!$F236 + ESCYLD1!AD236*(1-VLOOKUP(ESCYLD2!AD$4,'[1]INTERNAL PARAMETERS-1'!$B$5:$J$44,5,FALSE))*VLOOKUP(ESCYLD2!AD$4,'[1]INTERNAL PARAMETERS-1'!$B$5:$J$44,9,FALSE)*ESCYLD2!$F236</f>
        <v>0</v>
      </c>
      <c r="AE236" s="52">
        <f>ESCYLD1!AE236*VLOOKUP(ESCYLD2!AE$4,'[1]INTERNAL PARAMETERS-1'!$B$5:$J$44,5,FALSE)*VLOOKUP(ESCYLD2!AE$4,'[1]INTERNAL PARAMETERS-1'!$B$5:$J$44,7,FALSE)*ESCYLD2!$F236 + ESCYLD1!AE236*(1-VLOOKUP(ESCYLD2!AE$4,'[1]INTERNAL PARAMETERS-1'!$B$5:$J$44,5,FALSE))*VLOOKUP(ESCYLD2!AE$4,'[1]INTERNAL PARAMETERS-1'!$B$5:$J$44,9,FALSE)*ESCYLD2!$F236</f>
        <v>0</v>
      </c>
      <c r="AF236" s="52">
        <f>ESCYLD1!AF236*VLOOKUP(ESCYLD2!AF$4,'[1]INTERNAL PARAMETERS-1'!$B$5:$J$44,5,FALSE)*VLOOKUP(ESCYLD2!AF$4,'[1]INTERNAL PARAMETERS-1'!$B$5:$J$44,7,FALSE)*ESCYLD2!$F236 + ESCYLD1!AF236*(1-VLOOKUP(ESCYLD2!AF$4,'[1]INTERNAL PARAMETERS-1'!$B$5:$J$44,5,FALSE))*VLOOKUP(ESCYLD2!AF$4,'[1]INTERNAL PARAMETERS-1'!$B$5:$J$44,9,FALSE)*ESCYLD2!$F236</f>
        <v>0</v>
      </c>
      <c r="AG236" s="52">
        <f>ESCYLD1!AG236*VLOOKUP(ESCYLD2!AG$4,'[1]INTERNAL PARAMETERS-1'!$B$5:$J$44,5,FALSE)*VLOOKUP(ESCYLD2!AG$4,'[1]INTERNAL PARAMETERS-1'!$B$5:$J$44,7,FALSE)*ESCYLD2!$F236 + ESCYLD1!AG236*(1-VLOOKUP(ESCYLD2!AG$4,'[1]INTERNAL PARAMETERS-1'!$B$5:$J$44,5,FALSE))*VLOOKUP(ESCYLD2!AG$4,'[1]INTERNAL PARAMETERS-1'!$B$5:$J$44,9,FALSE)*ESCYLD2!$F236</f>
        <v>0</v>
      </c>
      <c r="AH236" s="52">
        <f>ESCYLD1!AH236*VLOOKUP(ESCYLD2!AH$4,'[1]INTERNAL PARAMETERS-1'!$B$5:$J$44,5,FALSE)*VLOOKUP(ESCYLD2!AH$4,'[1]INTERNAL PARAMETERS-1'!$B$5:$J$44,7,FALSE)*ESCYLD2!$F236 + ESCYLD1!AH236*(1-VLOOKUP(ESCYLD2!AH$4,'[1]INTERNAL PARAMETERS-1'!$B$5:$J$44,5,FALSE))*VLOOKUP(ESCYLD2!AH$4,'[1]INTERNAL PARAMETERS-1'!$B$5:$J$44,9,FALSE)*ESCYLD2!$F236</f>
        <v>0</v>
      </c>
      <c r="AI236" s="52">
        <f>ESCYLD1!AI236*VLOOKUP(ESCYLD2!AI$4,'[1]INTERNAL PARAMETERS-1'!$B$5:$J$44,5,FALSE)*VLOOKUP(ESCYLD2!AI$4,'[1]INTERNAL PARAMETERS-1'!$B$5:$J$44,7,FALSE)*ESCYLD2!$F236 + ESCYLD1!AI236*(1-VLOOKUP(ESCYLD2!AI$4,'[1]INTERNAL PARAMETERS-1'!$B$5:$J$44,5,FALSE))*VLOOKUP(ESCYLD2!AI$4,'[1]INTERNAL PARAMETERS-1'!$B$5:$J$44,9,FALSE)*ESCYLD2!$F236</f>
        <v>0</v>
      </c>
      <c r="AJ236" s="52">
        <f>ESCYLD1!AJ236*VLOOKUP(ESCYLD2!AJ$4,'[1]INTERNAL PARAMETERS-1'!$B$5:$J$44,5,FALSE)*VLOOKUP(ESCYLD2!AJ$4,'[1]INTERNAL PARAMETERS-1'!$B$5:$J$44,7,FALSE)*ESCYLD2!$F236 + ESCYLD1!AJ236*(1-VLOOKUP(ESCYLD2!AJ$4,'[1]INTERNAL PARAMETERS-1'!$B$5:$J$44,5,FALSE))*VLOOKUP(ESCYLD2!AJ$4,'[1]INTERNAL PARAMETERS-1'!$B$5:$J$44,9,FALSE)*ESCYLD2!$F236</f>
        <v>0</v>
      </c>
      <c r="AK236" s="52">
        <f>ESCYLD1!AK236*VLOOKUP(ESCYLD2!AK$4,'[1]INTERNAL PARAMETERS-1'!$B$5:$J$44,5,FALSE)*VLOOKUP(ESCYLD2!AK$4,'[1]INTERNAL PARAMETERS-1'!$B$5:$J$44,7,FALSE)*ESCYLD2!$F236 + ESCYLD1!AK236*(1-VLOOKUP(ESCYLD2!AK$4,'[1]INTERNAL PARAMETERS-1'!$B$5:$J$44,5,FALSE))*VLOOKUP(ESCYLD2!AK$4,'[1]INTERNAL PARAMETERS-1'!$B$5:$J$44,9,FALSE)*ESCYLD2!$F236</f>
        <v>0</v>
      </c>
      <c r="AL236" s="52">
        <f>ESCYLD1!AL236*VLOOKUP(ESCYLD2!AL$4,'[1]INTERNAL PARAMETERS-1'!$B$5:$J$44,5,FALSE)*VLOOKUP(ESCYLD2!AL$4,'[1]INTERNAL PARAMETERS-1'!$B$5:$J$44,7,FALSE)*ESCYLD2!$F236 + ESCYLD1!AL236*(1-VLOOKUP(ESCYLD2!AL$4,'[1]INTERNAL PARAMETERS-1'!$B$5:$J$44,5,FALSE))*VLOOKUP(ESCYLD2!AL$4,'[1]INTERNAL PARAMETERS-1'!$B$5:$J$44,9,FALSE)*ESCYLD2!$F236</f>
        <v>0</v>
      </c>
      <c r="AM236" s="52">
        <f>ESCYLD1!AM236*VLOOKUP(ESCYLD2!AM$4,'[1]INTERNAL PARAMETERS-1'!$B$5:$J$44,5,FALSE)*VLOOKUP(ESCYLD2!AM$4,'[1]INTERNAL PARAMETERS-1'!$B$5:$J$44,7,FALSE)*ESCYLD2!$F236 + ESCYLD1!AM236*(1-VLOOKUP(ESCYLD2!AM$4,'[1]INTERNAL PARAMETERS-1'!$B$5:$J$44,5,FALSE))*VLOOKUP(ESCYLD2!AM$4,'[1]INTERNAL PARAMETERS-1'!$B$5:$J$44,9,FALSE)*ESCYLD2!$F236</f>
        <v>0</v>
      </c>
      <c r="AN236" s="52">
        <f>ESCYLD1!AN236*VLOOKUP(ESCYLD2!AN$4,'[1]INTERNAL PARAMETERS-1'!$B$5:$J$44,5,FALSE)*VLOOKUP(ESCYLD2!AN$4,'[1]INTERNAL PARAMETERS-1'!$B$5:$J$44,7,FALSE)*ESCYLD2!$F236 + ESCYLD1!AN236*(1-VLOOKUP(ESCYLD2!AN$4,'[1]INTERNAL PARAMETERS-1'!$B$5:$J$44,5,FALSE))*VLOOKUP(ESCYLD2!AN$4,'[1]INTERNAL PARAMETERS-1'!$B$5:$J$44,9,FALSE)*ESCYLD2!$F236</f>
        <v>0</v>
      </c>
      <c r="AO236" s="52">
        <f>ESCYLD1!AO236*VLOOKUP(ESCYLD2!AO$4,'[1]INTERNAL PARAMETERS-1'!$B$5:$J$44,5,FALSE)*VLOOKUP(ESCYLD2!AO$4,'[1]INTERNAL PARAMETERS-1'!$B$5:$J$44,7,FALSE)*ESCYLD2!$F236 + ESCYLD1!AO236*(1-VLOOKUP(ESCYLD2!AO$4,'[1]INTERNAL PARAMETERS-1'!$B$5:$J$44,5,FALSE))*VLOOKUP(ESCYLD2!AO$4,'[1]INTERNAL PARAMETERS-1'!$B$5:$J$44,9,FALSE)*ESCYLD2!$F236</f>
        <v>0</v>
      </c>
      <c r="AP236" s="52">
        <f>ESCYLD1!AP236*VLOOKUP(ESCYLD2!AP$4,'[1]INTERNAL PARAMETERS-1'!$B$5:$J$44,5,FALSE)*VLOOKUP(ESCYLD2!AP$4,'[1]INTERNAL PARAMETERS-1'!$B$5:$J$44,7,FALSE)*ESCYLD2!$F236 + ESCYLD1!AP236*(1-VLOOKUP(ESCYLD2!AP$4,'[1]INTERNAL PARAMETERS-1'!$B$5:$J$44,5,FALSE))*VLOOKUP(ESCYLD2!AP$4,'[1]INTERNAL PARAMETERS-1'!$B$5:$J$44,9,FALSE)*ESCYLD2!$F236</f>
        <v>0</v>
      </c>
      <c r="AQ236" s="52">
        <f>ESCYLD1!AQ236*VLOOKUP(ESCYLD2!AQ$4,'[1]INTERNAL PARAMETERS-1'!$B$5:$J$44,5,FALSE)*VLOOKUP(ESCYLD2!AQ$4,'[1]INTERNAL PARAMETERS-1'!$B$5:$J$44,7,FALSE)*ESCYLD2!$F236 + ESCYLD1!AQ236*(1-VLOOKUP(ESCYLD2!AQ$4,'[1]INTERNAL PARAMETERS-1'!$B$5:$J$44,5,FALSE))*VLOOKUP(ESCYLD2!AQ$4,'[1]INTERNAL PARAMETERS-1'!$B$5:$J$44,9,FALSE)*ESCYLD2!$F236</f>
        <v>0</v>
      </c>
      <c r="AR236" s="52">
        <f>ESCYLD1!AR236*VLOOKUP(ESCYLD2!AR$4,'[1]INTERNAL PARAMETERS-1'!$B$5:$J$44,5,FALSE)*VLOOKUP(ESCYLD2!AR$4,'[1]INTERNAL PARAMETERS-1'!$B$5:$J$44,7,FALSE)*ESCYLD2!$F236 + ESCYLD1!AR236*(1-VLOOKUP(ESCYLD2!AR$4,'[1]INTERNAL PARAMETERS-1'!$B$5:$J$44,5,FALSE))*VLOOKUP(ESCYLD2!AR$4,'[1]INTERNAL PARAMETERS-1'!$B$5:$J$44,9,FALSE)*ESCYLD2!$F236</f>
        <v>0</v>
      </c>
      <c r="AS236" s="52">
        <f>ESCYLD1!AS236*VLOOKUP(ESCYLD2!AS$4,'[1]INTERNAL PARAMETERS-1'!$B$5:$J$44,5,FALSE)*VLOOKUP(ESCYLD2!AS$4,'[1]INTERNAL PARAMETERS-1'!$B$5:$J$44,7,FALSE)*ESCYLD2!$F236 + ESCYLD1!AS236*(1-VLOOKUP(ESCYLD2!AS$4,'[1]INTERNAL PARAMETERS-1'!$B$5:$J$44,5,FALSE))*VLOOKUP(ESCYLD2!AS$4,'[1]INTERNAL PARAMETERS-1'!$B$5:$J$44,9,FALSE)*ESCYLD2!$F236</f>
        <v>0</v>
      </c>
      <c r="AT236" s="51">
        <f>ESCYLD1!AT236*VLOOKUP(ESCYLD2!AT$4,'[1]INTERNAL PARAMETERS-1'!$B$5:$J$44,5,FALSE)*VLOOKUP(ESCYLD2!AT$4,'[1]INTERNAL PARAMETERS-1'!$B$5:$J$44,7,FALSE)*ESCYLD2!$F236 + ESCYLD1!AT236*(1-VLOOKUP(ESCYLD2!AT$4,'[1]INTERNAL PARAMETERS-1'!$B$5:$J$44,5,FALSE))*VLOOKUP(ESCYLD2!AT$4,'[1]INTERNAL PARAMETERS-1'!$B$5:$J$44,9,FALSE)*ESCYLD2!$F236</f>
        <v>0</v>
      </c>
      <c r="AU236" s="53">
        <f>ESCYLD1!AU236*VLOOKUP(ESCYLD2!AU$4,'[1]INTERNAL PARAMETERS-1'!$B$5:$J$44,5,FALSE)*VLOOKUP(ESCYLD2!AU$4,'[1]INTERNAL PARAMETERS-1'!$B$5:$J$44,6,FALSE)*VLOOKUP(ESCYLD2!AU$4,'[1]INTERNAL PARAMETERS-1'!$B$5:$J$44,3,FALSE) + ESCYLD1!AU236*(1-VLOOKUP(ESCYLD2!AU$4,'[1]INTERNAL PARAMETERS-1'!$B$5:$J$44,5,FALSE))*VLOOKUP(ESCYLD2!AU$4,'[1]INTERNAL PARAMETERS-1'!$B$5:$J$44,8,FALSE)*VLOOKUP(ESCYLD2!AU$4,'[1]INTERNAL PARAMETERS-1'!$B$5:$J$44,3,FALSE)</f>
        <v>0</v>
      </c>
      <c r="AV236" s="52">
        <f>ESCYLD1!AV236*VLOOKUP(ESCYLD2!AV$4,'[1]INTERNAL PARAMETERS-1'!$B$5:$J$44,5,FALSE)*VLOOKUP(ESCYLD2!AV$4,'[1]INTERNAL PARAMETERS-1'!$B$5:$J$44,6,FALSE)*VLOOKUP(ESCYLD2!AV$4,'[1]INTERNAL PARAMETERS-1'!$B$5:$J$44,3,FALSE) + ESCYLD1!AV236*(1-VLOOKUP(ESCYLD2!AV$4,'[1]INTERNAL PARAMETERS-1'!$B$5:$J$44,5,FALSE))*VLOOKUP(ESCYLD2!AV$4,'[1]INTERNAL PARAMETERS-1'!$B$5:$J$44,8,FALSE)*VLOOKUP(ESCYLD2!AV$4,'[1]INTERNAL PARAMETERS-1'!$B$5:$J$44,3,FALSE)</f>
        <v>0</v>
      </c>
      <c r="AW236" s="52">
        <f>ESCYLD1!AW236*VLOOKUP(ESCYLD2!AW$4,'[1]INTERNAL PARAMETERS-1'!$B$5:$J$44,5,FALSE)*VLOOKUP(ESCYLD2!AW$4,'[1]INTERNAL PARAMETERS-1'!$B$5:$J$44,6,FALSE)*VLOOKUP(ESCYLD2!AW$4,'[1]INTERNAL PARAMETERS-1'!$B$5:$J$44,3,FALSE) + ESCYLD1!AW236*(1-VLOOKUP(ESCYLD2!AW$4,'[1]INTERNAL PARAMETERS-1'!$B$5:$J$44,5,FALSE))*VLOOKUP(ESCYLD2!AW$4,'[1]INTERNAL PARAMETERS-1'!$B$5:$J$44,8,FALSE)*VLOOKUP(ESCYLD2!AW$4,'[1]INTERNAL PARAMETERS-1'!$B$5:$J$44,3,FALSE)</f>
        <v>0</v>
      </c>
      <c r="AX236" s="52">
        <f>ESCYLD1!AX236*VLOOKUP(ESCYLD2!AX$4,'[1]INTERNAL PARAMETERS-1'!$B$5:$J$44,5,FALSE)*VLOOKUP(ESCYLD2!AX$4,'[1]INTERNAL PARAMETERS-1'!$B$5:$J$44,6,FALSE)*VLOOKUP(ESCYLD2!AX$4,'[1]INTERNAL PARAMETERS-1'!$B$5:$J$44,3,FALSE) + ESCYLD1!AX236*(1-VLOOKUP(ESCYLD2!AX$4,'[1]INTERNAL PARAMETERS-1'!$B$5:$J$44,5,FALSE))*VLOOKUP(ESCYLD2!AX$4,'[1]INTERNAL PARAMETERS-1'!$B$5:$J$44,8,FALSE)*VLOOKUP(ESCYLD2!AX$4,'[1]INTERNAL PARAMETERS-1'!$B$5:$J$44,3,FALSE)</f>
        <v>0</v>
      </c>
      <c r="AY236" s="52">
        <f>ESCYLD1!AY236*VLOOKUP(ESCYLD2!AY$4,'[1]INTERNAL PARAMETERS-1'!$B$5:$J$44,5,FALSE)*VLOOKUP(ESCYLD2!AY$4,'[1]INTERNAL PARAMETERS-1'!$B$5:$J$44,6,FALSE)*VLOOKUP(ESCYLD2!AY$4,'[1]INTERNAL PARAMETERS-1'!$B$5:$J$44,3,FALSE) + ESCYLD1!AY236*(1-VLOOKUP(ESCYLD2!AY$4,'[1]INTERNAL PARAMETERS-1'!$B$5:$J$44,5,FALSE))*VLOOKUP(ESCYLD2!AY$4,'[1]INTERNAL PARAMETERS-1'!$B$5:$J$44,8,FALSE)*VLOOKUP(ESCYLD2!AY$4,'[1]INTERNAL PARAMETERS-1'!$B$5:$J$44,3,FALSE)</f>
        <v>0</v>
      </c>
      <c r="AZ236" s="52">
        <f>ESCYLD1!AZ236*VLOOKUP(ESCYLD2!AZ$4,'[1]INTERNAL PARAMETERS-1'!$B$5:$J$44,5,FALSE)*VLOOKUP(ESCYLD2!AZ$4,'[1]INTERNAL PARAMETERS-1'!$B$5:$J$44,6,FALSE)*VLOOKUP(ESCYLD2!AZ$4,'[1]INTERNAL PARAMETERS-1'!$B$5:$J$44,3,FALSE) + ESCYLD1!AZ236*(1-VLOOKUP(ESCYLD2!AZ$4,'[1]INTERNAL PARAMETERS-1'!$B$5:$J$44,5,FALSE))*VLOOKUP(ESCYLD2!AZ$4,'[1]INTERNAL PARAMETERS-1'!$B$5:$J$44,8,FALSE)*VLOOKUP(ESCYLD2!AZ$4,'[1]INTERNAL PARAMETERS-1'!$B$5:$J$44,3,FALSE)</f>
        <v>0</v>
      </c>
      <c r="BA236" s="52">
        <f>ESCYLD1!BA236*VLOOKUP(ESCYLD2!BA$4,'[1]INTERNAL PARAMETERS-1'!$B$5:$J$44,5,FALSE)*VLOOKUP(ESCYLD2!BA$4,'[1]INTERNAL PARAMETERS-1'!$B$5:$J$44,6,FALSE)*VLOOKUP(ESCYLD2!BA$4,'[1]INTERNAL PARAMETERS-1'!$B$5:$J$44,3,FALSE) + ESCYLD1!BA236*(1-VLOOKUP(ESCYLD2!BA$4,'[1]INTERNAL PARAMETERS-1'!$B$5:$J$44,5,FALSE))*VLOOKUP(ESCYLD2!BA$4,'[1]INTERNAL PARAMETERS-1'!$B$5:$J$44,8,FALSE)*VLOOKUP(ESCYLD2!BA$4,'[1]INTERNAL PARAMETERS-1'!$B$5:$J$44,3,FALSE)</f>
        <v>0</v>
      </c>
      <c r="BB236" s="52">
        <f>ESCYLD1!BB236*VLOOKUP(ESCYLD2!BB$4,'[1]INTERNAL PARAMETERS-1'!$B$5:$J$44,5,FALSE)*VLOOKUP(ESCYLD2!BB$4,'[1]INTERNAL PARAMETERS-1'!$B$5:$J$44,6,FALSE)*VLOOKUP(ESCYLD2!BB$4,'[1]INTERNAL PARAMETERS-1'!$B$5:$J$44,3,FALSE) + ESCYLD1!BB236*(1-VLOOKUP(ESCYLD2!BB$4,'[1]INTERNAL PARAMETERS-1'!$B$5:$J$44,5,FALSE))*VLOOKUP(ESCYLD2!BB$4,'[1]INTERNAL PARAMETERS-1'!$B$5:$J$44,8,FALSE)*VLOOKUP(ESCYLD2!BB$4,'[1]INTERNAL PARAMETERS-1'!$B$5:$J$44,3,FALSE)</f>
        <v>0</v>
      </c>
      <c r="BC236" s="52">
        <f>ESCYLD1!BC236*VLOOKUP(ESCYLD2!BC$4,'[1]INTERNAL PARAMETERS-1'!$B$5:$J$44,5,FALSE)*VLOOKUP(ESCYLD2!BC$4,'[1]INTERNAL PARAMETERS-1'!$B$5:$J$44,6,FALSE)*VLOOKUP(ESCYLD2!BC$4,'[1]INTERNAL PARAMETERS-1'!$B$5:$J$44,3,FALSE) + ESCYLD1!BC236*(1-VLOOKUP(ESCYLD2!BC$4,'[1]INTERNAL PARAMETERS-1'!$B$5:$J$44,5,FALSE))*VLOOKUP(ESCYLD2!BC$4,'[1]INTERNAL PARAMETERS-1'!$B$5:$J$44,8,FALSE)*VLOOKUP(ESCYLD2!BC$4,'[1]INTERNAL PARAMETERS-1'!$B$5:$J$44,3,FALSE)</f>
        <v>0</v>
      </c>
      <c r="BD236" s="52">
        <f>ESCYLD1!BD236*VLOOKUP(ESCYLD2!BD$4,'[1]INTERNAL PARAMETERS-1'!$B$5:$J$44,5,FALSE)*VLOOKUP(ESCYLD2!BD$4,'[1]INTERNAL PARAMETERS-1'!$B$5:$J$44,6,FALSE)*VLOOKUP(ESCYLD2!BD$4,'[1]INTERNAL PARAMETERS-1'!$B$5:$J$44,3,FALSE) + ESCYLD1!BD236*(1-VLOOKUP(ESCYLD2!BD$4,'[1]INTERNAL PARAMETERS-1'!$B$5:$J$44,5,FALSE))*VLOOKUP(ESCYLD2!BD$4,'[1]INTERNAL PARAMETERS-1'!$B$5:$J$44,8,FALSE)*VLOOKUP(ESCYLD2!BD$4,'[1]INTERNAL PARAMETERS-1'!$B$5:$J$44,3,FALSE)</f>
        <v>0</v>
      </c>
      <c r="BE236" s="52">
        <f>ESCYLD1!BE236*VLOOKUP(ESCYLD2!BE$4,'[1]INTERNAL PARAMETERS-1'!$B$5:$J$44,5,FALSE)*VLOOKUP(ESCYLD2!BE$4,'[1]INTERNAL PARAMETERS-1'!$B$5:$J$44,6,FALSE)*VLOOKUP(ESCYLD2!BE$4,'[1]INTERNAL PARAMETERS-1'!$B$5:$J$44,3,FALSE) + ESCYLD1!BE236*(1-VLOOKUP(ESCYLD2!BE$4,'[1]INTERNAL PARAMETERS-1'!$B$5:$J$44,5,FALSE))*VLOOKUP(ESCYLD2!BE$4,'[1]INTERNAL PARAMETERS-1'!$B$5:$J$44,8,FALSE)*VLOOKUP(ESCYLD2!BE$4,'[1]INTERNAL PARAMETERS-1'!$B$5:$J$44,3,FALSE)</f>
        <v>0</v>
      </c>
      <c r="BF236" s="52">
        <f>ESCYLD1!BF236*VLOOKUP(ESCYLD2!BF$4,'[1]INTERNAL PARAMETERS-1'!$B$5:$J$44,5,FALSE)*VLOOKUP(ESCYLD2!BF$4,'[1]INTERNAL PARAMETERS-1'!$B$5:$J$44,6,FALSE)*VLOOKUP(ESCYLD2!BF$4,'[1]INTERNAL PARAMETERS-1'!$B$5:$J$44,3,FALSE) + ESCYLD1!BF236*(1-VLOOKUP(ESCYLD2!BF$4,'[1]INTERNAL PARAMETERS-1'!$B$5:$J$44,5,FALSE))*VLOOKUP(ESCYLD2!BF$4,'[1]INTERNAL PARAMETERS-1'!$B$5:$J$44,8,FALSE)*VLOOKUP(ESCYLD2!BF$4,'[1]INTERNAL PARAMETERS-1'!$B$5:$J$44,3,FALSE)</f>
        <v>0</v>
      </c>
      <c r="BG236" s="52">
        <f>ESCYLD1!BG236*VLOOKUP(ESCYLD2!BG$4,'[1]INTERNAL PARAMETERS-1'!$B$5:$J$44,5,FALSE)*VLOOKUP(ESCYLD2!BG$4,'[1]INTERNAL PARAMETERS-1'!$B$5:$J$44,6,FALSE)*VLOOKUP(ESCYLD2!BG$4,'[1]INTERNAL PARAMETERS-1'!$B$5:$J$44,3,FALSE) + ESCYLD1!BG236*(1-VLOOKUP(ESCYLD2!BG$4,'[1]INTERNAL PARAMETERS-1'!$B$5:$J$44,5,FALSE))*VLOOKUP(ESCYLD2!BG$4,'[1]INTERNAL PARAMETERS-1'!$B$5:$J$44,8,FALSE)*VLOOKUP(ESCYLD2!BG$4,'[1]INTERNAL PARAMETERS-1'!$B$5:$J$44,3,FALSE)</f>
        <v>0</v>
      </c>
      <c r="BH236" s="52">
        <f>ESCYLD1!BH236*VLOOKUP(ESCYLD2!BH$4,'[1]INTERNAL PARAMETERS-1'!$B$5:$J$44,5,FALSE)*VLOOKUP(ESCYLD2!BH$4,'[1]INTERNAL PARAMETERS-1'!$B$5:$J$44,6,FALSE)*VLOOKUP(ESCYLD2!BH$4,'[1]INTERNAL PARAMETERS-1'!$B$5:$J$44,3,FALSE) + ESCYLD1!BH236*(1-VLOOKUP(ESCYLD2!BH$4,'[1]INTERNAL PARAMETERS-1'!$B$5:$J$44,5,FALSE))*VLOOKUP(ESCYLD2!BH$4,'[1]INTERNAL PARAMETERS-1'!$B$5:$J$44,8,FALSE)*VLOOKUP(ESCYLD2!BH$4,'[1]INTERNAL PARAMETERS-1'!$B$5:$J$44,3,FALSE)</f>
        <v>0</v>
      </c>
      <c r="BI236" s="52">
        <f>ESCYLD1!BI236*VLOOKUP(ESCYLD2!BI$4,'[1]INTERNAL PARAMETERS-1'!$B$5:$J$44,5,FALSE)*VLOOKUP(ESCYLD2!BI$4,'[1]INTERNAL PARAMETERS-1'!$B$5:$J$44,6,FALSE)*VLOOKUP(ESCYLD2!BI$4,'[1]INTERNAL PARAMETERS-1'!$B$5:$J$44,3,FALSE) + ESCYLD1!BI236*(1-VLOOKUP(ESCYLD2!BI$4,'[1]INTERNAL PARAMETERS-1'!$B$5:$J$44,5,FALSE))*VLOOKUP(ESCYLD2!BI$4,'[1]INTERNAL PARAMETERS-1'!$B$5:$J$44,8,FALSE)*VLOOKUP(ESCYLD2!BI$4,'[1]INTERNAL PARAMETERS-1'!$B$5:$J$44,3,FALSE)</f>
        <v>0</v>
      </c>
      <c r="BJ236" s="52">
        <f>ESCYLD1!BJ236*VLOOKUP(ESCYLD2!BJ$4,'[1]INTERNAL PARAMETERS-1'!$B$5:$J$44,5,FALSE)*VLOOKUP(ESCYLD2!BJ$4,'[1]INTERNAL PARAMETERS-1'!$B$5:$J$44,6,FALSE)*VLOOKUP(ESCYLD2!BJ$4,'[1]INTERNAL PARAMETERS-1'!$B$5:$J$44,3,FALSE) + ESCYLD1!BJ236*(1-VLOOKUP(ESCYLD2!BJ$4,'[1]INTERNAL PARAMETERS-1'!$B$5:$J$44,5,FALSE))*VLOOKUP(ESCYLD2!BJ$4,'[1]INTERNAL PARAMETERS-1'!$B$5:$J$44,8,FALSE)*VLOOKUP(ESCYLD2!BJ$4,'[1]INTERNAL PARAMETERS-1'!$B$5:$J$44,3,FALSE)</f>
        <v>0</v>
      </c>
      <c r="BK236" s="52">
        <f>ESCYLD1!BK236*VLOOKUP(ESCYLD2!BK$4,'[1]INTERNAL PARAMETERS-1'!$B$5:$J$44,5,FALSE)*VLOOKUP(ESCYLD2!BK$4,'[1]INTERNAL PARAMETERS-1'!$B$5:$J$44,6,FALSE)*VLOOKUP(ESCYLD2!BK$4,'[1]INTERNAL PARAMETERS-1'!$B$5:$J$44,3,FALSE) + ESCYLD1!BK236*(1-VLOOKUP(ESCYLD2!BK$4,'[1]INTERNAL PARAMETERS-1'!$B$5:$J$44,5,FALSE))*VLOOKUP(ESCYLD2!BK$4,'[1]INTERNAL PARAMETERS-1'!$B$5:$J$44,8,FALSE)*VLOOKUP(ESCYLD2!BK$4,'[1]INTERNAL PARAMETERS-1'!$B$5:$J$44,3,FALSE)</f>
        <v>0</v>
      </c>
      <c r="BL236" s="52">
        <f>ESCYLD1!BL236*VLOOKUP(ESCYLD2!BL$4,'[1]INTERNAL PARAMETERS-1'!$B$5:$J$44,5,FALSE)*VLOOKUP(ESCYLD2!BL$4,'[1]INTERNAL PARAMETERS-1'!$B$5:$J$44,6,FALSE)*VLOOKUP(ESCYLD2!BL$4,'[1]INTERNAL PARAMETERS-1'!$B$5:$J$44,3,FALSE) + ESCYLD1!BL236*(1-VLOOKUP(ESCYLD2!BL$4,'[1]INTERNAL PARAMETERS-1'!$B$5:$J$44,5,FALSE))*VLOOKUP(ESCYLD2!BL$4,'[1]INTERNAL PARAMETERS-1'!$B$5:$J$44,8,FALSE)*VLOOKUP(ESCYLD2!BL$4,'[1]INTERNAL PARAMETERS-1'!$B$5:$J$44,3,FALSE)</f>
        <v>0</v>
      </c>
      <c r="BM236" s="52">
        <f>ESCYLD1!BM236*VLOOKUP(ESCYLD2!BM$4,'[1]INTERNAL PARAMETERS-1'!$B$5:$J$44,5,FALSE)*VLOOKUP(ESCYLD2!BM$4,'[1]INTERNAL PARAMETERS-1'!$B$5:$J$44,6,FALSE)*VLOOKUP(ESCYLD2!BM$4,'[1]INTERNAL PARAMETERS-1'!$B$5:$J$44,3,FALSE) + ESCYLD1!BM236*(1-VLOOKUP(ESCYLD2!BM$4,'[1]INTERNAL PARAMETERS-1'!$B$5:$J$44,5,FALSE))*VLOOKUP(ESCYLD2!BM$4,'[1]INTERNAL PARAMETERS-1'!$B$5:$J$44,8,FALSE)*VLOOKUP(ESCYLD2!BM$4,'[1]INTERNAL PARAMETERS-1'!$B$5:$J$44,3,FALSE)</f>
        <v>0</v>
      </c>
      <c r="BN236" s="52">
        <f>ESCYLD1!BN236*VLOOKUP(ESCYLD2!BN$4,'[1]INTERNAL PARAMETERS-1'!$B$5:$J$44,5,FALSE)*VLOOKUP(ESCYLD2!BN$4,'[1]INTERNAL PARAMETERS-1'!$B$5:$J$44,6,FALSE)*VLOOKUP(ESCYLD2!BN$4,'[1]INTERNAL PARAMETERS-1'!$B$5:$J$44,3,FALSE) + ESCYLD1!BN236*(1-VLOOKUP(ESCYLD2!BN$4,'[1]INTERNAL PARAMETERS-1'!$B$5:$J$44,5,FALSE))*VLOOKUP(ESCYLD2!BN$4,'[1]INTERNAL PARAMETERS-1'!$B$5:$J$44,8,FALSE)*VLOOKUP(ESCYLD2!BN$4,'[1]INTERNAL PARAMETERS-1'!$B$5:$J$44,3,FALSE)</f>
        <v>0</v>
      </c>
      <c r="BO236" s="52">
        <f>ESCYLD1!BO236*VLOOKUP(ESCYLD2!BO$4,'[1]INTERNAL PARAMETERS-1'!$B$5:$J$44,5,FALSE)*VLOOKUP(ESCYLD2!BO$4,'[1]INTERNAL PARAMETERS-1'!$B$5:$J$44,6,FALSE)*VLOOKUP(ESCYLD2!BO$4,'[1]INTERNAL PARAMETERS-1'!$B$5:$J$44,3,FALSE) + ESCYLD1!BO236*(1-VLOOKUP(ESCYLD2!BO$4,'[1]INTERNAL PARAMETERS-1'!$B$5:$J$44,5,FALSE))*VLOOKUP(ESCYLD2!BO$4,'[1]INTERNAL PARAMETERS-1'!$B$5:$J$44,8,FALSE)*VLOOKUP(ESCYLD2!BO$4,'[1]INTERNAL PARAMETERS-1'!$B$5:$J$44,3,FALSE)</f>
        <v>0</v>
      </c>
      <c r="BP236" s="52">
        <f>ESCYLD1!BP236*VLOOKUP(ESCYLD2!BP$4,'[1]INTERNAL PARAMETERS-1'!$B$5:$J$44,5,FALSE)*VLOOKUP(ESCYLD2!BP$4,'[1]INTERNAL PARAMETERS-1'!$B$5:$J$44,6,FALSE)*VLOOKUP(ESCYLD2!BP$4,'[1]INTERNAL PARAMETERS-1'!$B$5:$J$44,3,FALSE) + ESCYLD1!BP236*(1-VLOOKUP(ESCYLD2!BP$4,'[1]INTERNAL PARAMETERS-1'!$B$5:$J$44,5,FALSE))*VLOOKUP(ESCYLD2!BP$4,'[1]INTERNAL PARAMETERS-1'!$B$5:$J$44,8,FALSE)*VLOOKUP(ESCYLD2!BP$4,'[1]INTERNAL PARAMETERS-1'!$B$5:$J$44,3,FALSE)</f>
        <v>0</v>
      </c>
      <c r="BQ236" s="52">
        <f>ESCYLD1!BQ236*VLOOKUP(ESCYLD2!BQ$4,'[1]INTERNAL PARAMETERS-1'!$B$5:$J$44,5,FALSE)*VLOOKUP(ESCYLD2!BQ$4,'[1]INTERNAL PARAMETERS-1'!$B$5:$J$44,6,FALSE)*VLOOKUP(ESCYLD2!BQ$4,'[1]INTERNAL PARAMETERS-1'!$B$5:$J$44,3,FALSE) + ESCYLD1!BQ236*(1-VLOOKUP(ESCYLD2!BQ$4,'[1]INTERNAL PARAMETERS-1'!$B$5:$J$44,5,FALSE))*VLOOKUP(ESCYLD2!BQ$4,'[1]INTERNAL PARAMETERS-1'!$B$5:$J$44,8,FALSE)*VLOOKUP(ESCYLD2!BQ$4,'[1]INTERNAL PARAMETERS-1'!$B$5:$J$44,3,FALSE)</f>
        <v>0</v>
      </c>
      <c r="BR236" s="52">
        <f>ESCYLD1!BR236*VLOOKUP(ESCYLD2!BR$4,'[1]INTERNAL PARAMETERS-1'!$B$5:$J$44,5,FALSE)*VLOOKUP(ESCYLD2!BR$4,'[1]INTERNAL PARAMETERS-1'!$B$5:$J$44,6,FALSE)*VLOOKUP(ESCYLD2!BR$4,'[1]INTERNAL PARAMETERS-1'!$B$5:$J$44,3,FALSE) + ESCYLD1!BR236*(1-VLOOKUP(ESCYLD2!BR$4,'[1]INTERNAL PARAMETERS-1'!$B$5:$J$44,5,FALSE))*VLOOKUP(ESCYLD2!BR$4,'[1]INTERNAL PARAMETERS-1'!$B$5:$J$44,8,FALSE)*VLOOKUP(ESCYLD2!BR$4,'[1]INTERNAL PARAMETERS-1'!$B$5:$J$44,3,FALSE)</f>
        <v>0</v>
      </c>
      <c r="BS236" s="52">
        <f>ESCYLD1!BS236*VLOOKUP(ESCYLD2!BS$4,'[1]INTERNAL PARAMETERS-1'!$B$5:$J$44,5,FALSE)*VLOOKUP(ESCYLD2!BS$4,'[1]INTERNAL PARAMETERS-1'!$B$5:$J$44,6,FALSE)*VLOOKUP(ESCYLD2!BS$4,'[1]INTERNAL PARAMETERS-1'!$B$5:$J$44,3,FALSE) + ESCYLD1!BS236*(1-VLOOKUP(ESCYLD2!BS$4,'[1]INTERNAL PARAMETERS-1'!$B$5:$J$44,5,FALSE))*VLOOKUP(ESCYLD2!BS$4,'[1]INTERNAL PARAMETERS-1'!$B$5:$J$44,8,FALSE)*VLOOKUP(ESCYLD2!BS$4,'[1]INTERNAL PARAMETERS-1'!$B$5:$J$44,3,FALSE)</f>
        <v>0</v>
      </c>
      <c r="BT236" s="52">
        <f>ESCYLD1!BT236*VLOOKUP(ESCYLD2!BT$4,'[1]INTERNAL PARAMETERS-1'!$B$5:$J$44,5,FALSE)*VLOOKUP(ESCYLD2!BT$4,'[1]INTERNAL PARAMETERS-1'!$B$5:$J$44,6,FALSE)*VLOOKUP(ESCYLD2!BT$4,'[1]INTERNAL PARAMETERS-1'!$B$5:$J$44,3,FALSE) + ESCYLD1!BT236*(1-VLOOKUP(ESCYLD2!BT$4,'[1]INTERNAL PARAMETERS-1'!$B$5:$J$44,5,FALSE))*VLOOKUP(ESCYLD2!BT$4,'[1]INTERNAL PARAMETERS-1'!$B$5:$J$44,8,FALSE)*VLOOKUP(ESCYLD2!BT$4,'[1]INTERNAL PARAMETERS-1'!$B$5:$J$44,3,FALSE)</f>
        <v>0</v>
      </c>
      <c r="BU236" s="52">
        <f>ESCYLD1!BU236*VLOOKUP(ESCYLD2!BU$4,'[1]INTERNAL PARAMETERS-1'!$B$5:$J$44,5,FALSE)*VLOOKUP(ESCYLD2!BU$4,'[1]INTERNAL PARAMETERS-1'!$B$5:$J$44,6,FALSE)*VLOOKUP(ESCYLD2!BU$4,'[1]INTERNAL PARAMETERS-1'!$B$5:$J$44,3,FALSE) + ESCYLD1!BU236*(1-VLOOKUP(ESCYLD2!BU$4,'[1]INTERNAL PARAMETERS-1'!$B$5:$J$44,5,FALSE))*VLOOKUP(ESCYLD2!BU$4,'[1]INTERNAL PARAMETERS-1'!$B$5:$J$44,8,FALSE)*VLOOKUP(ESCYLD2!BU$4,'[1]INTERNAL PARAMETERS-1'!$B$5:$J$44,3,FALSE)</f>
        <v>0</v>
      </c>
      <c r="BV236" s="52">
        <f>ESCYLD1!BV236*VLOOKUP(ESCYLD2!BV$4,'[1]INTERNAL PARAMETERS-1'!$B$5:$J$44,5,FALSE)*VLOOKUP(ESCYLD2!BV$4,'[1]INTERNAL PARAMETERS-1'!$B$5:$J$44,6,FALSE)*VLOOKUP(ESCYLD2!BV$4,'[1]INTERNAL PARAMETERS-1'!$B$5:$J$44,3,FALSE) + ESCYLD1!BV236*(1-VLOOKUP(ESCYLD2!BV$4,'[1]INTERNAL PARAMETERS-1'!$B$5:$J$44,5,FALSE))*VLOOKUP(ESCYLD2!BV$4,'[1]INTERNAL PARAMETERS-1'!$B$5:$J$44,8,FALSE)*VLOOKUP(ESCYLD2!BV$4,'[1]INTERNAL PARAMETERS-1'!$B$5:$J$44,3,FALSE)</f>
        <v>0</v>
      </c>
      <c r="BW236" s="52">
        <f>ESCYLD1!BW236*VLOOKUP(ESCYLD2!BW$4,'[1]INTERNAL PARAMETERS-1'!$B$5:$J$44,5,FALSE)*VLOOKUP(ESCYLD2!BW$4,'[1]INTERNAL PARAMETERS-1'!$B$5:$J$44,6,FALSE)*VLOOKUP(ESCYLD2!BW$4,'[1]INTERNAL PARAMETERS-1'!$B$5:$J$44,3,FALSE) + ESCYLD1!BW236*(1-VLOOKUP(ESCYLD2!BW$4,'[1]INTERNAL PARAMETERS-1'!$B$5:$J$44,5,FALSE))*VLOOKUP(ESCYLD2!BW$4,'[1]INTERNAL PARAMETERS-1'!$B$5:$J$44,8,FALSE)*VLOOKUP(ESCYLD2!BW$4,'[1]INTERNAL PARAMETERS-1'!$B$5:$J$44,3,FALSE)</f>
        <v>0</v>
      </c>
      <c r="BX236" s="52">
        <f>ESCYLD1!BX236*VLOOKUP(ESCYLD2!BX$4,'[1]INTERNAL PARAMETERS-1'!$B$5:$J$44,5,FALSE)*VLOOKUP(ESCYLD2!BX$4,'[1]INTERNAL PARAMETERS-1'!$B$5:$J$44,6,FALSE)*VLOOKUP(ESCYLD2!BX$4,'[1]INTERNAL PARAMETERS-1'!$B$5:$J$44,3,FALSE) + ESCYLD1!BX236*(1-VLOOKUP(ESCYLD2!BX$4,'[1]INTERNAL PARAMETERS-1'!$B$5:$J$44,5,FALSE))*VLOOKUP(ESCYLD2!BX$4,'[1]INTERNAL PARAMETERS-1'!$B$5:$J$44,8,FALSE)*VLOOKUP(ESCYLD2!BX$4,'[1]INTERNAL PARAMETERS-1'!$B$5:$J$44,3,FALSE)</f>
        <v>0</v>
      </c>
      <c r="BY236" s="52">
        <f>ESCYLD1!BY236*VLOOKUP(ESCYLD2!BY$4,'[1]INTERNAL PARAMETERS-1'!$B$5:$J$44,5,FALSE)*VLOOKUP(ESCYLD2!BY$4,'[1]INTERNAL PARAMETERS-1'!$B$5:$J$44,6,FALSE)*VLOOKUP(ESCYLD2!BY$4,'[1]INTERNAL PARAMETERS-1'!$B$5:$J$44,3,FALSE) + ESCYLD1!BY236*(1-VLOOKUP(ESCYLD2!BY$4,'[1]INTERNAL PARAMETERS-1'!$B$5:$J$44,5,FALSE))*VLOOKUP(ESCYLD2!BY$4,'[1]INTERNAL PARAMETERS-1'!$B$5:$J$44,8,FALSE)*VLOOKUP(ESCYLD2!BY$4,'[1]INTERNAL PARAMETERS-1'!$B$5:$J$44,3,FALSE)</f>
        <v>0</v>
      </c>
      <c r="BZ236" s="52">
        <f>ESCYLD1!BZ236*VLOOKUP(ESCYLD2!BZ$4,'[1]INTERNAL PARAMETERS-1'!$B$5:$J$44,5,FALSE)*VLOOKUP(ESCYLD2!BZ$4,'[1]INTERNAL PARAMETERS-1'!$B$5:$J$44,6,FALSE)*VLOOKUP(ESCYLD2!BZ$4,'[1]INTERNAL PARAMETERS-1'!$B$5:$J$44,3,FALSE) + ESCYLD1!BZ236*(1-VLOOKUP(ESCYLD2!BZ$4,'[1]INTERNAL PARAMETERS-1'!$B$5:$J$44,5,FALSE))*VLOOKUP(ESCYLD2!BZ$4,'[1]INTERNAL PARAMETERS-1'!$B$5:$J$44,8,FALSE)*VLOOKUP(ESCYLD2!BZ$4,'[1]INTERNAL PARAMETERS-1'!$B$5:$J$44,3,FALSE)</f>
        <v>0</v>
      </c>
      <c r="CA236" s="52">
        <f>ESCYLD1!CA236*VLOOKUP(ESCYLD2!CA$4,'[1]INTERNAL PARAMETERS-1'!$B$5:$J$44,5,FALSE)*VLOOKUP(ESCYLD2!CA$4,'[1]INTERNAL PARAMETERS-1'!$B$5:$J$44,6,FALSE)*VLOOKUP(ESCYLD2!CA$4,'[1]INTERNAL PARAMETERS-1'!$B$5:$J$44,3,FALSE) + ESCYLD1!CA236*(1-VLOOKUP(ESCYLD2!CA$4,'[1]INTERNAL PARAMETERS-1'!$B$5:$J$44,5,FALSE))*VLOOKUP(ESCYLD2!CA$4,'[1]INTERNAL PARAMETERS-1'!$B$5:$J$44,8,FALSE)*VLOOKUP(ESCYLD2!CA$4,'[1]INTERNAL PARAMETERS-1'!$B$5:$J$44,3,FALSE)</f>
        <v>0</v>
      </c>
      <c r="CB236" s="52">
        <f>ESCYLD1!CB236*VLOOKUP(ESCYLD2!CB$4,'[1]INTERNAL PARAMETERS-1'!$B$5:$J$44,5,FALSE)*VLOOKUP(ESCYLD2!CB$4,'[1]INTERNAL PARAMETERS-1'!$B$5:$J$44,6,FALSE)*VLOOKUP(ESCYLD2!CB$4,'[1]INTERNAL PARAMETERS-1'!$B$5:$J$44,3,FALSE) + ESCYLD1!CB236*(1-VLOOKUP(ESCYLD2!CB$4,'[1]INTERNAL PARAMETERS-1'!$B$5:$J$44,5,FALSE))*VLOOKUP(ESCYLD2!CB$4,'[1]INTERNAL PARAMETERS-1'!$B$5:$J$44,8,FALSE)*VLOOKUP(ESCYLD2!CB$4,'[1]INTERNAL PARAMETERS-1'!$B$5:$J$44,3,FALSE)</f>
        <v>0</v>
      </c>
      <c r="CC236" s="52">
        <f>ESCYLD1!CC236*VLOOKUP(ESCYLD2!CC$4,'[1]INTERNAL PARAMETERS-1'!$B$5:$J$44,5,FALSE)*VLOOKUP(ESCYLD2!CC$4,'[1]INTERNAL PARAMETERS-1'!$B$5:$J$44,6,FALSE)*VLOOKUP(ESCYLD2!CC$4,'[1]INTERNAL PARAMETERS-1'!$B$5:$J$44,3,FALSE) + ESCYLD1!CC236*(1-VLOOKUP(ESCYLD2!CC$4,'[1]INTERNAL PARAMETERS-1'!$B$5:$J$44,5,FALSE))*VLOOKUP(ESCYLD2!CC$4,'[1]INTERNAL PARAMETERS-1'!$B$5:$J$44,8,FALSE)*VLOOKUP(ESCYLD2!CC$4,'[1]INTERNAL PARAMETERS-1'!$B$5:$J$44,3,FALSE)</f>
        <v>0</v>
      </c>
      <c r="CD236" s="52">
        <f>ESCYLD1!CD236*VLOOKUP(ESCYLD2!CD$4,'[1]INTERNAL PARAMETERS-1'!$B$5:$J$44,5,FALSE)*VLOOKUP(ESCYLD2!CD$4,'[1]INTERNAL PARAMETERS-1'!$B$5:$J$44,6,FALSE)*VLOOKUP(ESCYLD2!CD$4,'[1]INTERNAL PARAMETERS-1'!$B$5:$J$44,3,FALSE) + ESCYLD1!CD236*(1-VLOOKUP(ESCYLD2!CD$4,'[1]INTERNAL PARAMETERS-1'!$B$5:$J$44,5,FALSE))*VLOOKUP(ESCYLD2!CD$4,'[1]INTERNAL PARAMETERS-1'!$B$5:$J$44,8,FALSE)*VLOOKUP(ESCYLD2!CD$4,'[1]INTERNAL PARAMETERS-1'!$B$5:$J$44,3,FALSE)</f>
        <v>0</v>
      </c>
      <c r="CE236" s="52">
        <f>ESCYLD1!CE236*VLOOKUP(ESCYLD2!CE$4,'[1]INTERNAL PARAMETERS-1'!$B$5:$J$44,5,FALSE)*VLOOKUP(ESCYLD2!CE$4,'[1]INTERNAL PARAMETERS-1'!$B$5:$J$44,6,FALSE)*VLOOKUP(ESCYLD2!CE$4,'[1]INTERNAL PARAMETERS-1'!$B$5:$J$44,3,FALSE) + ESCYLD1!CE236*(1-VLOOKUP(ESCYLD2!CE$4,'[1]INTERNAL PARAMETERS-1'!$B$5:$J$44,5,FALSE))*VLOOKUP(ESCYLD2!CE$4,'[1]INTERNAL PARAMETERS-1'!$B$5:$J$44,8,FALSE)*VLOOKUP(ESCYLD2!CE$4,'[1]INTERNAL PARAMETERS-1'!$B$5:$J$44,3,FALSE)</f>
        <v>0</v>
      </c>
      <c r="CF236" s="52">
        <f>ESCYLD1!CF236*VLOOKUP(ESCYLD2!CF$4,'[1]INTERNAL PARAMETERS-1'!$B$5:$J$44,5,FALSE)*VLOOKUP(ESCYLD2!CF$4,'[1]INTERNAL PARAMETERS-1'!$B$5:$J$44,6,FALSE)*VLOOKUP(ESCYLD2!CF$4,'[1]INTERNAL PARAMETERS-1'!$B$5:$J$44,3,FALSE) + ESCYLD1!CF236*(1-VLOOKUP(ESCYLD2!CF$4,'[1]INTERNAL PARAMETERS-1'!$B$5:$J$44,5,FALSE))*VLOOKUP(ESCYLD2!CF$4,'[1]INTERNAL PARAMETERS-1'!$B$5:$J$44,8,FALSE)*VLOOKUP(ESCYLD2!CF$4,'[1]INTERNAL PARAMETERS-1'!$B$5:$J$44,3,FALSE)</f>
        <v>0</v>
      </c>
      <c r="CG236" s="52">
        <f>ESCYLD1!CG236*VLOOKUP(ESCYLD2!CG$4,'[1]INTERNAL PARAMETERS-1'!$B$5:$J$44,5,FALSE)*VLOOKUP(ESCYLD2!CG$4,'[1]INTERNAL PARAMETERS-1'!$B$5:$J$44,6,FALSE)*VLOOKUP(ESCYLD2!CG$4,'[1]INTERNAL PARAMETERS-1'!$B$5:$J$44,3,FALSE) + ESCYLD1!CG236*(1-VLOOKUP(ESCYLD2!CG$4,'[1]INTERNAL PARAMETERS-1'!$B$5:$J$44,5,FALSE))*VLOOKUP(ESCYLD2!CG$4,'[1]INTERNAL PARAMETERS-1'!$B$5:$J$44,8,FALSE)*VLOOKUP(ESCYLD2!CG$4,'[1]INTERNAL PARAMETERS-1'!$B$5:$J$44,3,FALSE)</f>
        <v>0</v>
      </c>
      <c r="CH236" s="51">
        <f>ESCYLD1!CH236*VLOOKUP(ESCYLD2!CH$4,'[1]INTERNAL PARAMETERS-1'!$B$5:$J$44,5,FALSE)*VLOOKUP(ESCYLD2!CH$4,'[1]INTERNAL PARAMETERS-1'!$B$5:$J$44,6,FALSE)*VLOOKUP(ESCYLD2!CH$4,'[1]INTERNAL PARAMETERS-1'!$B$5:$J$44,3,FALSE) + ESCYLD1!CH236*(1-VLOOKUP(ESCYLD2!CH$4,'[1]INTERNAL PARAMETERS-1'!$B$5:$J$44,5,FALSE))*VLOOKUP(ESCYLD2!CH$4,'[1]INTERNAL PARAMETERS-1'!$B$5:$J$44,8,FALSE)*VLOOKUP(ESCYLD2!CH$4,'[1]INTERNAL PARAMETERS-1'!$B$5:$J$44,3,FALSE)</f>
        <v>0</v>
      </c>
      <c r="CJ236" s="53">
        <f t="shared" si="6"/>
        <v>0</v>
      </c>
      <c r="CK236" s="51">
        <f t="shared" si="7"/>
        <v>0</v>
      </c>
    </row>
    <row r="237" spans="2:89" x14ac:dyDescent="0.5">
      <c r="B237" s="69" t="s">
        <v>6</v>
      </c>
      <c r="C237" s="68" t="s">
        <v>90</v>
      </c>
      <c r="D237" s="68" t="s">
        <v>73</v>
      </c>
      <c r="E237" s="151">
        <f>ESC!AF237</f>
        <v>0</v>
      </c>
      <c r="F237" s="67">
        <f>'[1]INTERNAL PARAMETERS-1'!M21</f>
        <v>9.3150000000000013</v>
      </c>
      <c r="G237" s="53">
        <f>ESCYLD1!G237*VLOOKUP(ESCYLD2!G$4,'[1]INTERNAL PARAMETERS-1'!$B$5:$J$44,5,FALSE)*VLOOKUP(ESCYLD2!G$4,'[1]INTERNAL PARAMETERS-1'!$B$5:$J$44,7,FALSE)*ESCYLD2!$F237 + ESCYLD1!G237*(1-VLOOKUP(ESCYLD2!G$4,'[1]INTERNAL PARAMETERS-1'!$B$5:$J$44,5,FALSE))*VLOOKUP(ESCYLD2!G$4,'[1]INTERNAL PARAMETERS-1'!$B$5:$J$44,9,FALSE)*ESCYLD2!$F237</f>
        <v>0</v>
      </c>
      <c r="H237" s="52">
        <f>ESCYLD1!H237*VLOOKUP(ESCYLD2!H$4,'[1]INTERNAL PARAMETERS-1'!$B$5:$J$44,5,FALSE)*VLOOKUP(ESCYLD2!H$4,'[1]INTERNAL PARAMETERS-1'!$B$5:$J$44,7,FALSE)*ESCYLD2!$F237 + ESCYLD1!H237*(1-VLOOKUP(ESCYLD2!H$4,'[1]INTERNAL PARAMETERS-1'!$B$5:$J$44,5,FALSE))*VLOOKUP(ESCYLD2!H$4,'[1]INTERNAL PARAMETERS-1'!$B$5:$J$44,9,FALSE)*ESCYLD2!$F237</f>
        <v>0</v>
      </c>
      <c r="I237" s="52">
        <f>ESCYLD1!I237*VLOOKUP(ESCYLD2!I$4,'[1]INTERNAL PARAMETERS-1'!$B$5:$J$44,5,FALSE)*VLOOKUP(ESCYLD2!I$4,'[1]INTERNAL PARAMETERS-1'!$B$5:$J$44,7,FALSE)*ESCYLD2!$F237 + ESCYLD1!I237*(1-VLOOKUP(ESCYLD2!I$4,'[1]INTERNAL PARAMETERS-1'!$B$5:$J$44,5,FALSE))*VLOOKUP(ESCYLD2!I$4,'[1]INTERNAL PARAMETERS-1'!$B$5:$J$44,9,FALSE)*ESCYLD2!$F237</f>
        <v>0</v>
      </c>
      <c r="J237" s="52">
        <f>ESCYLD1!J237*VLOOKUP(ESCYLD2!J$4,'[1]INTERNAL PARAMETERS-1'!$B$5:$J$44,5,FALSE)*VLOOKUP(ESCYLD2!J$4,'[1]INTERNAL PARAMETERS-1'!$B$5:$J$44,7,FALSE)*ESCYLD2!$F237 + ESCYLD1!J237*(1-VLOOKUP(ESCYLD2!J$4,'[1]INTERNAL PARAMETERS-1'!$B$5:$J$44,5,FALSE))*VLOOKUP(ESCYLD2!J$4,'[1]INTERNAL PARAMETERS-1'!$B$5:$J$44,9,FALSE)*ESCYLD2!$F237</f>
        <v>0</v>
      </c>
      <c r="K237" s="52">
        <f>ESCYLD1!K237*VLOOKUP(ESCYLD2!K$4,'[1]INTERNAL PARAMETERS-1'!$B$5:$J$44,5,FALSE)*VLOOKUP(ESCYLD2!K$4,'[1]INTERNAL PARAMETERS-1'!$B$5:$J$44,7,FALSE)*ESCYLD2!$F237 + ESCYLD1!K237*(1-VLOOKUP(ESCYLD2!K$4,'[1]INTERNAL PARAMETERS-1'!$B$5:$J$44,5,FALSE))*VLOOKUP(ESCYLD2!K$4,'[1]INTERNAL PARAMETERS-1'!$B$5:$J$44,9,FALSE)*ESCYLD2!$F237</f>
        <v>0</v>
      </c>
      <c r="L237" s="52">
        <f>ESCYLD1!L237*VLOOKUP(ESCYLD2!L$4,'[1]INTERNAL PARAMETERS-1'!$B$5:$J$44,5,FALSE)*VLOOKUP(ESCYLD2!L$4,'[1]INTERNAL PARAMETERS-1'!$B$5:$J$44,7,FALSE)*ESCYLD2!$F237 + ESCYLD1!L237*(1-VLOOKUP(ESCYLD2!L$4,'[1]INTERNAL PARAMETERS-1'!$B$5:$J$44,5,FALSE))*VLOOKUP(ESCYLD2!L$4,'[1]INTERNAL PARAMETERS-1'!$B$5:$J$44,9,FALSE)*ESCYLD2!$F237</f>
        <v>0</v>
      </c>
      <c r="M237" s="52">
        <f>ESCYLD1!M237*VLOOKUP(ESCYLD2!M$4,'[1]INTERNAL PARAMETERS-1'!$B$5:$J$44,5,FALSE)*VLOOKUP(ESCYLD2!M$4,'[1]INTERNAL PARAMETERS-1'!$B$5:$J$44,7,FALSE)*ESCYLD2!$F237 + ESCYLD1!M237*(1-VLOOKUP(ESCYLD2!M$4,'[1]INTERNAL PARAMETERS-1'!$B$5:$J$44,5,FALSE))*VLOOKUP(ESCYLD2!M$4,'[1]INTERNAL PARAMETERS-1'!$B$5:$J$44,9,FALSE)*ESCYLD2!$F237</f>
        <v>0</v>
      </c>
      <c r="N237" s="52">
        <f>ESCYLD1!N237*VLOOKUP(ESCYLD2!N$4,'[1]INTERNAL PARAMETERS-1'!$B$5:$J$44,5,FALSE)*VLOOKUP(ESCYLD2!N$4,'[1]INTERNAL PARAMETERS-1'!$B$5:$J$44,7,FALSE)*ESCYLD2!$F237 + ESCYLD1!N237*(1-VLOOKUP(ESCYLD2!N$4,'[1]INTERNAL PARAMETERS-1'!$B$5:$J$44,5,FALSE))*VLOOKUP(ESCYLD2!N$4,'[1]INTERNAL PARAMETERS-1'!$B$5:$J$44,9,FALSE)*ESCYLD2!$F237</f>
        <v>0</v>
      </c>
      <c r="O237" s="52">
        <f>ESCYLD1!O237*VLOOKUP(ESCYLD2!O$4,'[1]INTERNAL PARAMETERS-1'!$B$5:$J$44,5,FALSE)*VLOOKUP(ESCYLD2!O$4,'[1]INTERNAL PARAMETERS-1'!$B$5:$J$44,7,FALSE)*ESCYLD2!$F237 + ESCYLD1!O237*(1-VLOOKUP(ESCYLD2!O$4,'[1]INTERNAL PARAMETERS-1'!$B$5:$J$44,5,FALSE))*VLOOKUP(ESCYLD2!O$4,'[1]INTERNAL PARAMETERS-1'!$B$5:$J$44,9,FALSE)*ESCYLD2!$F237</f>
        <v>0</v>
      </c>
      <c r="P237" s="52">
        <f>ESCYLD1!P237*VLOOKUP(ESCYLD2!P$4,'[1]INTERNAL PARAMETERS-1'!$B$5:$J$44,5,FALSE)*VLOOKUP(ESCYLD2!P$4,'[1]INTERNAL PARAMETERS-1'!$B$5:$J$44,7,FALSE)*ESCYLD2!$F237 + ESCYLD1!P237*(1-VLOOKUP(ESCYLD2!P$4,'[1]INTERNAL PARAMETERS-1'!$B$5:$J$44,5,FALSE))*VLOOKUP(ESCYLD2!P$4,'[1]INTERNAL PARAMETERS-1'!$B$5:$J$44,9,FALSE)*ESCYLD2!$F237</f>
        <v>0</v>
      </c>
      <c r="Q237" s="52">
        <f>ESCYLD1!Q237*VLOOKUP(ESCYLD2!Q$4,'[1]INTERNAL PARAMETERS-1'!$B$5:$J$44,5,FALSE)*VLOOKUP(ESCYLD2!Q$4,'[1]INTERNAL PARAMETERS-1'!$B$5:$J$44,7,FALSE)*ESCYLD2!$F237 + ESCYLD1!Q237*(1-VLOOKUP(ESCYLD2!Q$4,'[1]INTERNAL PARAMETERS-1'!$B$5:$J$44,5,FALSE))*VLOOKUP(ESCYLD2!Q$4,'[1]INTERNAL PARAMETERS-1'!$B$5:$J$44,9,FALSE)*ESCYLD2!$F237</f>
        <v>0</v>
      </c>
      <c r="R237" s="52">
        <f>ESCYLD1!R237*VLOOKUP(ESCYLD2!R$4,'[1]INTERNAL PARAMETERS-1'!$B$5:$J$44,5,FALSE)*VLOOKUP(ESCYLD2!R$4,'[1]INTERNAL PARAMETERS-1'!$B$5:$J$44,7,FALSE)*ESCYLD2!$F237 + ESCYLD1!R237*(1-VLOOKUP(ESCYLD2!R$4,'[1]INTERNAL PARAMETERS-1'!$B$5:$J$44,5,FALSE))*VLOOKUP(ESCYLD2!R$4,'[1]INTERNAL PARAMETERS-1'!$B$5:$J$44,9,FALSE)*ESCYLD2!$F237</f>
        <v>0</v>
      </c>
      <c r="S237" s="52">
        <f>ESCYLD1!S237*VLOOKUP(ESCYLD2!S$4,'[1]INTERNAL PARAMETERS-1'!$B$5:$J$44,5,FALSE)*VLOOKUP(ESCYLD2!S$4,'[1]INTERNAL PARAMETERS-1'!$B$5:$J$44,7,FALSE)*ESCYLD2!$F237 + ESCYLD1!S237*(1-VLOOKUP(ESCYLD2!S$4,'[1]INTERNAL PARAMETERS-1'!$B$5:$J$44,5,FALSE))*VLOOKUP(ESCYLD2!S$4,'[1]INTERNAL PARAMETERS-1'!$B$5:$J$44,9,FALSE)*ESCYLD2!$F237</f>
        <v>0</v>
      </c>
      <c r="T237" s="52">
        <f>ESCYLD1!T237*VLOOKUP(ESCYLD2!T$4,'[1]INTERNAL PARAMETERS-1'!$B$5:$J$44,5,FALSE)*VLOOKUP(ESCYLD2!T$4,'[1]INTERNAL PARAMETERS-1'!$B$5:$J$44,7,FALSE)*ESCYLD2!$F237 + ESCYLD1!T237*(1-VLOOKUP(ESCYLD2!T$4,'[1]INTERNAL PARAMETERS-1'!$B$5:$J$44,5,FALSE))*VLOOKUP(ESCYLD2!T$4,'[1]INTERNAL PARAMETERS-1'!$B$5:$J$44,9,FALSE)*ESCYLD2!$F237</f>
        <v>0</v>
      </c>
      <c r="U237" s="52">
        <f>ESCYLD1!U237*VLOOKUP(ESCYLD2!U$4,'[1]INTERNAL PARAMETERS-1'!$B$5:$J$44,5,FALSE)*VLOOKUP(ESCYLD2!U$4,'[1]INTERNAL PARAMETERS-1'!$B$5:$J$44,7,FALSE)*ESCYLD2!$F237 + ESCYLD1!U237*(1-VLOOKUP(ESCYLD2!U$4,'[1]INTERNAL PARAMETERS-1'!$B$5:$J$44,5,FALSE))*VLOOKUP(ESCYLD2!U$4,'[1]INTERNAL PARAMETERS-1'!$B$5:$J$44,9,FALSE)*ESCYLD2!$F237</f>
        <v>0</v>
      </c>
      <c r="V237" s="52">
        <f>ESCYLD1!V237*VLOOKUP(ESCYLD2!V$4,'[1]INTERNAL PARAMETERS-1'!$B$5:$J$44,5,FALSE)*VLOOKUP(ESCYLD2!V$4,'[1]INTERNAL PARAMETERS-1'!$B$5:$J$44,7,FALSE)*ESCYLD2!$F237 + ESCYLD1!V237*(1-VLOOKUP(ESCYLD2!V$4,'[1]INTERNAL PARAMETERS-1'!$B$5:$J$44,5,FALSE))*VLOOKUP(ESCYLD2!V$4,'[1]INTERNAL PARAMETERS-1'!$B$5:$J$44,9,FALSE)*ESCYLD2!$F237</f>
        <v>0</v>
      </c>
      <c r="W237" s="52">
        <f>ESCYLD1!W237*VLOOKUP(ESCYLD2!W$4,'[1]INTERNAL PARAMETERS-1'!$B$5:$J$44,5,FALSE)*VLOOKUP(ESCYLD2!W$4,'[1]INTERNAL PARAMETERS-1'!$B$5:$J$44,7,FALSE)*ESCYLD2!$F237 + ESCYLD1!W237*(1-VLOOKUP(ESCYLD2!W$4,'[1]INTERNAL PARAMETERS-1'!$B$5:$J$44,5,FALSE))*VLOOKUP(ESCYLD2!W$4,'[1]INTERNAL PARAMETERS-1'!$B$5:$J$44,9,FALSE)*ESCYLD2!$F237</f>
        <v>0</v>
      </c>
      <c r="X237" s="52">
        <f>ESCYLD1!X237*VLOOKUP(ESCYLD2!X$4,'[1]INTERNAL PARAMETERS-1'!$B$5:$J$44,5,FALSE)*VLOOKUP(ESCYLD2!X$4,'[1]INTERNAL PARAMETERS-1'!$B$5:$J$44,7,FALSE)*ESCYLD2!$F237 + ESCYLD1!X237*(1-VLOOKUP(ESCYLD2!X$4,'[1]INTERNAL PARAMETERS-1'!$B$5:$J$44,5,FALSE))*VLOOKUP(ESCYLD2!X$4,'[1]INTERNAL PARAMETERS-1'!$B$5:$J$44,9,FALSE)*ESCYLD2!$F237</f>
        <v>0</v>
      </c>
      <c r="Y237" s="52">
        <f>ESCYLD1!Y237*VLOOKUP(ESCYLD2!Y$4,'[1]INTERNAL PARAMETERS-1'!$B$5:$J$44,5,FALSE)*VLOOKUP(ESCYLD2!Y$4,'[1]INTERNAL PARAMETERS-1'!$B$5:$J$44,7,FALSE)*ESCYLD2!$F237 + ESCYLD1!Y237*(1-VLOOKUP(ESCYLD2!Y$4,'[1]INTERNAL PARAMETERS-1'!$B$5:$J$44,5,FALSE))*VLOOKUP(ESCYLD2!Y$4,'[1]INTERNAL PARAMETERS-1'!$B$5:$J$44,9,FALSE)*ESCYLD2!$F237</f>
        <v>0</v>
      </c>
      <c r="Z237" s="52">
        <f>ESCYLD1!Z237*VLOOKUP(ESCYLD2!Z$4,'[1]INTERNAL PARAMETERS-1'!$B$5:$J$44,5,FALSE)*VLOOKUP(ESCYLD2!Z$4,'[1]INTERNAL PARAMETERS-1'!$B$5:$J$44,7,FALSE)*ESCYLD2!$F237 + ESCYLD1!Z237*(1-VLOOKUP(ESCYLD2!Z$4,'[1]INTERNAL PARAMETERS-1'!$B$5:$J$44,5,FALSE))*VLOOKUP(ESCYLD2!Z$4,'[1]INTERNAL PARAMETERS-1'!$B$5:$J$44,9,FALSE)*ESCYLD2!$F237</f>
        <v>0</v>
      </c>
      <c r="AA237" s="52">
        <f>ESCYLD1!AA237*VLOOKUP(ESCYLD2!AA$4,'[1]INTERNAL PARAMETERS-1'!$B$5:$J$44,5,FALSE)*VLOOKUP(ESCYLD2!AA$4,'[1]INTERNAL PARAMETERS-1'!$B$5:$J$44,7,FALSE)*ESCYLD2!$F237 + ESCYLD1!AA237*(1-VLOOKUP(ESCYLD2!AA$4,'[1]INTERNAL PARAMETERS-1'!$B$5:$J$44,5,FALSE))*VLOOKUP(ESCYLD2!AA$4,'[1]INTERNAL PARAMETERS-1'!$B$5:$J$44,9,FALSE)*ESCYLD2!$F237</f>
        <v>0</v>
      </c>
      <c r="AB237" s="52">
        <f>ESCYLD1!AB237*VLOOKUP(ESCYLD2!AB$4,'[1]INTERNAL PARAMETERS-1'!$B$5:$J$44,5,FALSE)*VLOOKUP(ESCYLD2!AB$4,'[1]INTERNAL PARAMETERS-1'!$B$5:$J$44,7,FALSE)*ESCYLD2!$F237 + ESCYLD1!AB237*(1-VLOOKUP(ESCYLD2!AB$4,'[1]INTERNAL PARAMETERS-1'!$B$5:$J$44,5,FALSE))*VLOOKUP(ESCYLD2!AB$4,'[1]INTERNAL PARAMETERS-1'!$B$5:$J$44,9,FALSE)*ESCYLD2!$F237</f>
        <v>0</v>
      </c>
      <c r="AC237" s="52">
        <f>ESCYLD1!AC237*VLOOKUP(ESCYLD2!AC$4,'[1]INTERNAL PARAMETERS-1'!$B$5:$J$44,5,FALSE)*VLOOKUP(ESCYLD2!AC$4,'[1]INTERNAL PARAMETERS-1'!$B$5:$J$44,7,FALSE)*ESCYLD2!$F237 + ESCYLD1!AC237*(1-VLOOKUP(ESCYLD2!AC$4,'[1]INTERNAL PARAMETERS-1'!$B$5:$J$44,5,FALSE))*VLOOKUP(ESCYLD2!AC$4,'[1]INTERNAL PARAMETERS-1'!$B$5:$J$44,9,FALSE)*ESCYLD2!$F237</f>
        <v>0</v>
      </c>
      <c r="AD237" s="52">
        <f>ESCYLD1!AD237*VLOOKUP(ESCYLD2!AD$4,'[1]INTERNAL PARAMETERS-1'!$B$5:$J$44,5,FALSE)*VLOOKUP(ESCYLD2!AD$4,'[1]INTERNAL PARAMETERS-1'!$B$5:$J$44,7,FALSE)*ESCYLD2!$F237 + ESCYLD1!AD237*(1-VLOOKUP(ESCYLD2!AD$4,'[1]INTERNAL PARAMETERS-1'!$B$5:$J$44,5,FALSE))*VLOOKUP(ESCYLD2!AD$4,'[1]INTERNAL PARAMETERS-1'!$B$5:$J$44,9,FALSE)*ESCYLD2!$F237</f>
        <v>0</v>
      </c>
      <c r="AE237" s="52">
        <f>ESCYLD1!AE237*VLOOKUP(ESCYLD2!AE$4,'[1]INTERNAL PARAMETERS-1'!$B$5:$J$44,5,FALSE)*VLOOKUP(ESCYLD2!AE$4,'[1]INTERNAL PARAMETERS-1'!$B$5:$J$44,7,FALSE)*ESCYLD2!$F237 + ESCYLD1!AE237*(1-VLOOKUP(ESCYLD2!AE$4,'[1]INTERNAL PARAMETERS-1'!$B$5:$J$44,5,FALSE))*VLOOKUP(ESCYLD2!AE$4,'[1]INTERNAL PARAMETERS-1'!$B$5:$J$44,9,FALSE)*ESCYLD2!$F237</f>
        <v>0</v>
      </c>
      <c r="AF237" s="52">
        <f>ESCYLD1!AF237*VLOOKUP(ESCYLD2!AF$4,'[1]INTERNAL PARAMETERS-1'!$B$5:$J$44,5,FALSE)*VLOOKUP(ESCYLD2!AF$4,'[1]INTERNAL PARAMETERS-1'!$B$5:$J$44,7,FALSE)*ESCYLD2!$F237 + ESCYLD1!AF237*(1-VLOOKUP(ESCYLD2!AF$4,'[1]INTERNAL PARAMETERS-1'!$B$5:$J$44,5,FALSE))*VLOOKUP(ESCYLD2!AF$4,'[1]INTERNAL PARAMETERS-1'!$B$5:$J$44,9,FALSE)*ESCYLD2!$F237</f>
        <v>0</v>
      </c>
      <c r="AG237" s="52">
        <f>ESCYLD1!AG237*VLOOKUP(ESCYLD2!AG$4,'[1]INTERNAL PARAMETERS-1'!$B$5:$J$44,5,FALSE)*VLOOKUP(ESCYLD2!AG$4,'[1]INTERNAL PARAMETERS-1'!$B$5:$J$44,7,FALSE)*ESCYLD2!$F237 + ESCYLD1!AG237*(1-VLOOKUP(ESCYLD2!AG$4,'[1]INTERNAL PARAMETERS-1'!$B$5:$J$44,5,FALSE))*VLOOKUP(ESCYLD2!AG$4,'[1]INTERNAL PARAMETERS-1'!$B$5:$J$44,9,FALSE)*ESCYLD2!$F237</f>
        <v>0</v>
      </c>
      <c r="AH237" s="52">
        <f>ESCYLD1!AH237*VLOOKUP(ESCYLD2!AH$4,'[1]INTERNAL PARAMETERS-1'!$B$5:$J$44,5,FALSE)*VLOOKUP(ESCYLD2!AH$4,'[1]INTERNAL PARAMETERS-1'!$B$5:$J$44,7,FALSE)*ESCYLD2!$F237 + ESCYLD1!AH237*(1-VLOOKUP(ESCYLD2!AH$4,'[1]INTERNAL PARAMETERS-1'!$B$5:$J$44,5,FALSE))*VLOOKUP(ESCYLD2!AH$4,'[1]INTERNAL PARAMETERS-1'!$B$5:$J$44,9,FALSE)*ESCYLD2!$F237</f>
        <v>0</v>
      </c>
      <c r="AI237" s="52">
        <f>ESCYLD1!AI237*VLOOKUP(ESCYLD2!AI$4,'[1]INTERNAL PARAMETERS-1'!$B$5:$J$44,5,FALSE)*VLOOKUP(ESCYLD2!AI$4,'[1]INTERNAL PARAMETERS-1'!$B$5:$J$44,7,FALSE)*ESCYLD2!$F237 + ESCYLD1!AI237*(1-VLOOKUP(ESCYLD2!AI$4,'[1]INTERNAL PARAMETERS-1'!$B$5:$J$44,5,FALSE))*VLOOKUP(ESCYLD2!AI$4,'[1]INTERNAL PARAMETERS-1'!$B$5:$J$44,9,FALSE)*ESCYLD2!$F237</f>
        <v>0</v>
      </c>
      <c r="AJ237" s="52">
        <f>ESCYLD1!AJ237*VLOOKUP(ESCYLD2!AJ$4,'[1]INTERNAL PARAMETERS-1'!$B$5:$J$44,5,FALSE)*VLOOKUP(ESCYLD2!AJ$4,'[1]INTERNAL PARAMETERS-1'!$B$5:$J$44,7,FALSE)*ESCYLD2!$F237 + ESCYLD1!AJ237*(1-VLOOKUP(ESCYLD2!AJ$4,'[1]INTERNAL PARAMETERS-1'!$B$5:$J$44,5,FALSE))*VLOOKUP(ESCYLD2!AJ$4,'[1]INTERNAL PARAMETERS-1'!$B$5:$J$44,9,FALSE)*ESCYLD2!$F237</f>
        <v>0</v>
      </c>
      <c r="AK237" s="52">
        <f>ESCYLD1!AK237*VLOOKUP(ESCYLD2!AK$4,'[1]INTERNAL PARAMETERS-1'!$B$5:$J$44,5,FALSE)*VLOOKUP(ESCYLD2!AK$4,'[1]INTERNAL PARAMETERS-1'!$B$5:$J$44,7,FALSE)*ESCYLD2!$F237 + ESCYLD1!AK237*(1-VLOOKUP(ESCYLD2!AK$4,'[1]INTERNAL PARAMETERS-1'!$B$5:$J$44,5,FALSE))*VLOOKUP(ESCYLD2!AK$4,'[1]INTERNAL PARAMETERS-1'!$B$5:$J$44,9,FALSE)*ESCYLD2!$F237</f>
        <v>0</v>
      </c>
      <c r="AL237" s="52">
        <f>ESCYLD1!AL237*VLOOKUP(ESCYLD2!AL$4,'[1]INTERNAL PARAMETERS-1'!$B$5:$J$44,5,FALSE)*VLOOKUP(ESCYLD2!AL$4,'[1]INTERNAL PARAMETERS-1'!$B$5:$J$44,7,FALSE)*ESCYLD2!$F237 + ESCYLD1!AL237*(1-VLOOKUP(ESCYLD2!AL$4,'[1]INTERNAL PARAMETERS-1'!$B$5:$J$44,5,FALSE))*VLOOKUP(ESCYLD2!AL$4,'[1]INTERNAL PARAMETERS-1'!$B$5:$J$44,9,FALSE)*ESCYLD2!$F237</f>
        <v>0</v>
      </c>
      <c r="AM237" s="52">
        <f>ESCYLD1!AM237*VLOOKUP(ESCYLD2!AM$4,'[1]INTERNAL PARAMETERS-1'!$B$5:$J$44,5,FALSE)*VLOOKUP(ESCYLD2!AM$4,'[1]INTERNAL PARAMETERS-1'!$B$5:$J$44,7,FALSE)*ESCYLD2!$F237 + ESCYLD1!AM237*(1-VLOOKUP(ESCYLD2!AM$4,'[1]INTERNAL PARAMETERS-1'!$B$5:$J$44,5,FALSE))*VLOOKUP(ESCYLD2!AM$4,'[1]INTERNAL PARAMETERS-1'!$B$5:$J$44,9,FALSE)*ESCYLD2!$F237</f>
        <v>0</v>
      </c>
      <c r="AN237" s="52">
        <f>ESCYLD1!AN237*VLOOKUP(ESCYLD2!AN$4,'[1]INTERNAL PARAMETERS-1'!$B$5:$J$44,5,FALSE)*VLOOKUP(ESCYLD2!AN$4,'[1]INTERNAL PARAMETERS-1'!$B$5:$J$44,7,FALSE)*ESCYLD2!$F237 + ESCYLD1!AN237*(1-VLOOKUP(ESCYLD2!AN$4,'[1]INTERNAL PARAMETERS-1'!$B$5:$J$44,5,FALSE))*VLOOKUP(ESCYLD2!AN$4,'[1]INTERNAL PARAMETERS-1'!$B$5:$J$44,9,FALSE)*ESCYLD2!$F237</f>
        <v>0</v>
      </c>
      <c r="AO237" s="52">
        <f>ESCYLD1!AO237*VLOOKUP(ESCYLD2!AO$4,'[1]INTERNAL PARAMETERS-1'!$B$5:$J$44,5,FALSE)*VLOOKUP(ESCYLD2!AO$4,'[1]INTERNAL PARAMETERS-1'!$B$5:$J$44,7,FALSE)*ESCYLD2!$F237 + ESCYLD1!AO237*(1-VLOOKUP(ESCYLD2!AO$4,'[1]INTERNAL PARAMETERS-1'!$B$5:$J$44,5,FALSE))*VLOOKUP(ESCYLD2!AO$4,'[1]INTERNAL PARAMETERS-1'!$B$5:$J$44,9,FALSE)*ESCYLD2!$F237</f>
        <v>0</v>
      </c>
      <c r="AP237" s="52">
        <f>ESCYLD1!AP237*VLOOKUP(ESCYLD2!AP$4,'[1]INTERNAL PARAMETERS-1'!$B$5:$J$44,5,FALSE)*VLOOKUP(ESCYLD2!AP$4,'[1]INTERNAL PARAMETERS-1'!$B$5:$J$44,7,FALSE)*ESCYLD2!$F237 + ESCYLD1!AP237*(1-VLOOKUP(ESCYLD2!AP$4,'[1]INTERNAL PARAMETERS-1'!$B$5:$J$44,5,FALSE))*VLOOKUP(ESCYLD2!AP$4,'[1]INTERNAL PARAMETERS-1'!$B$5:$J$44,9,FALSE)*ESCYLD2!$F237</f>
        <v>0</v>
      </c>
      <c r="AQ237" s="52">
        <f>ESCYLD1!AQ237*VLOOKUP(ESCYLD2!AQ$4,'[1]INTERNAL PARAMETERS-1'!$B$5:$J$44,5,FALSE)*VLOOKUP(ESCYLD2!AQ$4,'[1]INTERNAL PARAMETERS-1'!$B$5:$J$44,7,FALSE)*ESCYLD2!$F237 + ESCYLD1!AQ237*(1-VLOOKUP(ESCYLD2!AQ$4,'[1]INTERNAL PARAMETERS-1'!$B$5:$J$44,5,FALSE))*VLOOKUP(ESCYLD2!AQ$4,'[1]INTERNAL PARAMETERS-1'!$B$5:$J$44,9,FALSE)*ESCYLD2!$F237</f>
        <v>0</v>
      </c>
      <c r="AR237" s="52">
        <f>ESCYLD1!AR237*VLOOKUP(ESCYLD2!AR$4,'[1]INTERNAL PARAMETERS-1'!$B$5:$J$44,5,FALSE)*VLOOKUP(ESCYLD2!AR$4,'[1]INTERNAL PARAMETERS-1'!$B$5:$J$44,7,FALSE)*ESCYLD2!$F237 + ESCYLD1!AR237*(1-VLOOKUP(ESCYLD2!AR$4,'[1]INTERNAL PARAMETERS-1'!$B$5:$J$44,5,FALSE))*VLOOKUP(ESCYLD2!AR$4,'[1]INTERNAL PARAMETERS-1'!$B$5:$J$44,9,FALSE)*ESCYLD2!$F237</f>
        <v>0</v>
      </c>
      <c r="AS237" s="52">
        <f>ESCYLD1!AS237*VLOOKUP(ESCYLD2!AS$4,'[1]INTERNAL PARAMETERS-1'!$B$5:$J$44,5,FALSE)*VLOOKUP(ESCYLD2!AS$4,'[1]INTERNAL PARAMETERS-1'!$B$5:$J$44,7,FALSE)*ESCYLD2!$F237 + ESCYLD1!AS237*(1-VLOOKUP(ESCYLD2!AS$4,'[1]INTERNAL PARAMETERS-1'!$B$5:$J$44,5,FALSE))*VLOOKUP(ESCYLD2!AS$4,'[1]INTERNAL PARAMETERS-1'!$B$5:$J$44,9,FALSE)*ESCYLD2!$F237</f>
        <v>0</v>
      </c>
      <c r="AT237" s="51">
        <f>ESCYLD1!AT237*VLOOKUP(ESCYLD2!AT$4,'[1]INTERNAL PARAMETERS-1'!$B$5:$J$44,5,FALSE)*VLOOKUP(ESCYLD2!AT$4,'[1]INTERNAL PARAMETERS-1'!$B$5:$J$44,7,FALSE)*ESCYLD2!$F237 + ESCYLD1!AT237*(1-VLOOKUP(ESCYLD2!AT$4,'[1]INTERNAL PARAMETERS-1'!$B$5:$J$44,5,FALSE))*VLOOKUP(ESCYLD2!AT$4,'[1]INTERNAL PARAMETERS-1'!$B$5:$J$44,9,FALSE)*ESCYLD2!$F237</f>
        <v>0</v>
      </c>
      <c r="AU237" s="53">
        <f>ESCYLD1!AU237*VLOOKUP(ESCYLD2!AU$4,'[1]INTERNAL PARAMETERS-1'!$B$5:$J$44,5,FALSE)*VLOOKUP(ESCYLD2!AU$4,'[1]INTERNAL PARAMETERS-1'!$B$5:$J$44,6,FALSE)*VLOOKUP(ESCYLD2!AU$4,'[1]INTERNAL PARAMETERS-1'!$B$5:$J$44,3,FALSE) + ESCYLD1!AU237*(1-VLOOKUP(ESCYLD2!AU$4,'[1]INTERNAL PARAMETERS-1'!$B$5:$J$44,5,FALSE))*VLOOKUP(ESCYLD2!AU$4,'[1]INTERNAL PARAMETERS-1'!$B$5:$J$44,8,FALSE)*VLOOKUP(ESCYLD2!AU$4,'[1]INTERNAL PARAMETERS-1'!$B$5:$J$44,3,FALSE)</f>
        <v>0</v>
      </c>
      <c r="AV237" s="52">
        <f>ESCYLD1!AV237*VLOOKUP(ESCYLD2!AV$4,'[1]INTERNAL PARAMETERS-1'!$B$5:$J$44,5,FALSE)*VLOOKUP(ESCYLD2!AV$4,'[1]INTERNAL PARAMETERS-1'!$B$5:$J$44,6,FALSE)*VLOOKUP(ESCYLD2!AV$4,'[1]INTERNAL PARAMETERS-1'!$B$5:$J$44,3,FALSE) + ESCYLD1!AV237*(1-VLOOKUP(ESCYLD2!AV$4,'[1]INTERNAL PARAMETERS-1'!$B$5:$J$44,5,FALSE))*VLOOKUP(ESCYLD2!AV$4,'[1]INTERNAL PARAMETERS-1'!$B$5:$J$44,8,FALSE)*VLOOKUP(ESCYLD2!AV$4,'[1]INTERNAL PARAMETERS-1'!$B$5:$J$44,3,FALSE)</f>
        <v>0</v>
      </c>
      <c r="AW237" s="52">
        <f>ESCYLD1!AW237*VLOOKUP(ESCYLD2!AW$4,'[1]INTERNAL PARAMETERS-1'!$B$5:$J$44,5,FALSE)*VLOOKUP(ESCYLD2!AW$4,'[1]INTERNAL PARAMETERS-1'!$B$5:$J$44,6,FALSE)*VLOOKUP(ESCYLD2!AW$4,'[1]INTERNAL PARAMETERS-1'!$B$5:$J$44,3,FALSE) + ESCYLD1!AW237*(1-VLOOKUP(ESCYLD2!AW$4,'[1]INTERNAL PARAMETERS-1'!$B$5:$J$44,5,FALSE))*VLOOKUP(ESCYLD2!AW$4,'[1]INTERNAL PARAMETERS-1'!$B$5:$J$44,8,FALSE)*VLOOKUP(ESCYLD2!AW$4,'[1]INTERNAL PARAMETERS-1'!$B$5:$J$44,3,FALSE)</f>
        <v>0</v>
      </c>
      <c r="AX237" s="52">
        <f>ESCYLD1!AX237*VLOOKUP(ESCYLD2!AX$4,'[1]INTERNAL PARAMETERS-1'!$B$5:$J$44,5,FALSE)*VLOOKUP(ESCYLD2!AX$4,'[1]INTERNAL PARAMETERS-1'!$B$5:$J$44,6,FALSE)*VLOOKUP(ESCYLD2!AX$4,'[1]INTERNAL PARAMETERS-1'!$B$5:$J$44,3,FALSE) + ESCYLD1!AX237*(1-VLOOKUP(ESCYLD2!AX$4,'[1]INTERNAL PARAMETERS-1'!$B$5:$J$44,5,FALSE))*VLOOKUP(ESCYLD2!AX$4,'[1]INTERNAL PARAMETERS-1'!$B$5:$J$44,8,FALSE)*VLOOKUP(ESCYLD2!AX$4,'[1]INTERNAL PARAMETERS-1'!$B$5:$J$44,3,FALSE)</f>
        <v>0</v>
      </c>
      <c r="AY237" s="52">
        <f>ESCYLD1!AY237*VLOOKUP(ESCYLD2!AY$4,'[1]INTERNAL PARAMETERS-1'!$B$5:$J$44,5,FALSE)*VLOOKUP(ESCYLD2!AY$4,'[1]INTERNAL PARAMETERS-1'!$B$5:$J$44,6,FALSE)*VLOOKUP(ESCYLD2!AY$4,'[1]INTERNAL PARAMETERS-1'!$B$5:$J$44,3,FALSE) + ESCYLD1!AY237*(1-VLOOKUP(ESCYLD2!AY$4,'[1]INTERNAL PARAMETERS-1'!$B$5:$J$44,5,FALSE))*VLOOKUP(ESCYLD2!AY$4,'[1]INTERNAL PARAMETERS-1'!$B$5:$J$44,8,FALSE)*VLOOKUP(ESCYLD2!AY$4,'[1]INTERNAL PARAMETERS-1'!$B$5:$J$44,3,FALSE)</f>
        <v>0</v>
      </c>
      <c r="AZ237" s="52">
        <f>ESCYLD1!AZ237*VLOOKUP(ESCYLD2!AZ$4,'[1]INTERNAL PARAMETERS-1'!$B$5:$J$44,5,FALSE)*VLOOKUP(ESCYLD2!AZ$4,'[1]INTERNAL PARAMETERS-1'!$B$5:$J$44,6,FALSE)*VLOOKUP(ESCYLD2!AZ$4,'[1]INTERNAL PARAMETERS-1'!$B$5:$J$44,3,FALSE) + ESCYLD1!AZ237*(1-VLOOKUP(ESCYLD2!AZ$4,'[1]INTERNAL PARAMETERS-1'!$B$5:$J$44,5,FALSE))*VLOOKUP(ESCYLD2!AZ$4,'[1]INTERNAL PARAMETERS-1'!$B$5:$J$44,8,FALSE)*VLOOKUP(ESCYLD2!AZ$4,'[1]INTERNAL PARAMETERS-1'!$B$5:$J$44,3,FALSE)</f>
        <v>0</v>
      </c>
      <c r="BA237" s="52">
        <f>ESCYLD1!BA237*VLOOKUP(ESCYLD2!BA$4,'[1]INTERNAL PARAMETERS-1'!$B$5:$J$44,5,FALSE)*VLOOKUP(ESCYLD2!BA$4,'[1]INTERNAL PARAMETERS-1'!$B$5:$J$44,6,FALSE)*VLOOKUP(ESCYLD2!BA$4,'[1]INTERNAL PARAMETERS-1'!$B$5:$J$44,3,FALSE) + ESCYLD1!BA237*(1-VLOOKUP(ESCYLD2!BA$4,'[1]INTERNAL PARAMETERS-1'!$B$5:$J$44,5,FALSE))*VLOOKUP(ESCYLD2!BA$4,'[1]INTERNAL PARAMETERS-1'!$B$5:$J$44,8,FALSE)*VLOOKUP(ESCYLD2!BA$4,'[1]INTERNAL PARAMETERS-1'!$B$5:$J$44,3,FALSE)</f>
        <v>0</v>
      </c>
      <c r="BB237" s="52">
        <f>ESCYLD1!BB237*VLOOKUP(ESCYLD2!BB$4,'[1]INTERNAL PARAMETERS-1'!$B$5:$J$44,5,FALSE)*VLOOKUP(ESCYLD2!BB$4,'[1]INTERNAL PARAMETERS-1'!$B$5:$J$44,6,FALSE)*VLOOKUP(ESCYLD2!BB$4,'[1]INTERNAL PARAMETERS-1'!$B$5:$J$44,3,FALSE) + ESCYLD1!BB237*(1-VLOOKUP(ESCYLD2!BB$4,'[1]INTERNAL PARAMETERS-1'!$B$5:$J$44,5,FALSE))*VLOOKUP(ESCYLD2!BB$4,'[1]INTERNAL PARAMETERS-1'!$B$5:$J$44,8,FALSE)*VLOOKUP(ESCYLD2!BB$4,'[1]INTERNAL PARAMETERS-1'!$B$5:$J$44,3,FALSE)</f>
        <v>0</v>
      </c>
      <c r="BC237" s="52">
        <f>ESCYLD1!BC237*VLOOKUP(ESCYLD2!BC$4,'[1]INTERNAL PARAMETERS-1'!$B$5:$J$44,5,FALSE)*VLOOKUP(ESCYLD2!BC$4,'[1]INTERNAL PARAMETERS-1'!$B$5:$J$44,6,FALSE)*VLOOKUP(ESCYLD2!BC$4,'[1]INTERNAL PARAMETERS-1'!$B$5:$J$44,3,FALSE) + ESCYLD1!BC237*(1-VLOOKUP(ESCYLD2!BC$4,'[1]INTERNAL PARAMETERS-1'!$B$5:$J$44,5,FALSE))*VLOOKUP(ESCYLD2!BC$4,'[1]INTERNAL PARAMETERS-1'!$B$5:$J$44,8,FALSE)*VLOOKUP(ESCYLD2!BC$4,'[1]INTERNAL PARAMETERS-1'!$B$5:$J$44,3,FALSE)</f>
        <v>0</v>
      </c>
      <c r="BD237" s="52">
        <f>ESCYLD1!BD237*VLOOKUP(ESCYLD2!BD$4,'[1]INTERNAL PARAMETERS-1'!$B$5:$J$44,5,FALSE)*VLOOKUP(ESCYLD2!BD$4,'[1]INTERNAL PARAMETERS-1'!$B$5:$J$44,6,FALSE)*VLOOKUP(ESCYLD2!BD$4,'[1]INTERNAL PARAMETERS-1'!$B$5:$J$44,3,FALSE) + ESCYLD1!BD237*(1-VLOOKUP(ESCYLD2!BD$4,'[1]INTERNAL PARAMETERS-1'!$B$5:$J$44,5,FALSE))*VLOOKUP(ESCYLD2!BD$4,'[1]INTERNAL PARAMETERS-1'!$B$5:$J$44,8,FALSE)*VLOOKUP(ESCYLD2!BD$4,'[1]INTERNAL PARAMETERS-1'!$B$5:$J$44,3,FALSE)</f>
        <v>0</v>
      </c>
      <c r="BE237" s="52">
        <f>ESCYLD1!BE237*VLOOKUP(ESCYLD2!BE$4,'[1]INTERNAL PARAMETERS-1'!$B$5:$J$44,5,FALSE)*VLOOKUP(ESCYLD2!BE$4,'[1]INTERNAL PARAMETERS-1'!$B$5:$J$44,6,FALSE)*VLOOKUP(ESCYLD2!BE$4,'[1]INTERNAL PARAMETERS-1'!$B$5:$J$44,3,FALSE) + ESCYLD1!BE237*(1-VLOOKUP(ESCYLD2!BE$4,'[1]INTERNAL PARAMETERS-1'!$B$5:$J$44,5,FALSE))*VLOOKUP(ESCYLD2!BE$4,'[1]INTERNAL PARAMETERS-1'!$B$5:$J$44,8,FALSE)*VLOOKUP(ESCYLD2!BE$4,'[1]INTERNAL PARAMETERS-1'!$B$5:$J$44,3,FALSE)</f>
        <v>0</v>
      </c>
      <c r="BF237" s="52">
        <f>ESCYLD1!BF237*VLOOKUP(ESCYLD2!BF$4,'[1]INTERNAL PARAMETERS-1'!$B$5:$J$44,5,FALSE)*VLOOKUP(ESCYLD2!BF$4,'[1]INTERNAL PARAMETERS-1'!$B$5:$J$44,6,FALSE)*VLOOKUP(ESCYLD2!BF$4,'[1]INTERNAL PARAMETERS-1'!$B$5:$J$44,3,FALSE) + ESCYLD1!BF237*(1-VLOOKUP(ESCYLD2!BF$4,'[1]INTERNAL PARAMETERS-1'!$B$5:$J$44,5,FALSE))*VLOOKUP(ESCYLD2!BF$4,'[1]INTERNAL PARAMETERS-1'!$B$5:$J$44,8,FALSE)*VLOOKUP(ESCYLD2!BF$4,'[1]INTERNAL PARAMETERS-1'!$B$5:$J$44,3,FALSE)</f>
        <v>0</v>
      </c>
      <c r="BG237" s="52">
        <f>ESCYLD1!BG237*VLOOKUP(ESCYLD2!BG$4,'[1]INTERNAL PARAMETERS-1'!$B$5:$J$44,5,FALSE)*VLOOKUP(ESCYLD2!BG$4,'[1]INTERNAL PARAMETERS-1'!$B$5:$J$44,6,FALSE)*VLOOKUP(ESCYLD2!BG$4,'[1]INTERNAL PARAMETERS-1'!$B$5:$J$44,3,FALSE) + ESCYLD1!BG237*(1-VLOOKUP(ESCYLD2!BG$4,'[1]INTERNAL PARAMETERS-1'!$B$5:$J$44,5,FALSE))*VLOOKUP(ESCYLD2!BG$4,'[1]INTERNAL PARAMETERS-1'!$B$5:$J$44,8,FALSE)*VLOOKUP(ESCYLD2!BG$4,'[1]INTERNAL PARAMETERS-1'!$B$5:$J$44,3,FALSE)</f>
        <v>0</v>
      </c>
      <c r="BH237" s="52">
        <f>ESCYLD1!BH237*VLOOKUP(ESCYLD2!BH$4,'[1]INTERNAL PARAMETERS-1'!$B$5:$J$44,5,FALSE)*VLOOKUP(ESCYLD2!BH$4,'[1]INTERNAL PARAMETERS-1'!$B$5:$J$44,6,FALSE)*VLOOKUP(ESCYLD2!BH$4,'[1]INTERNAL PARAMETERS-1'!$B$5:$J$44,3,FALSE) + ESCYLD1!BH237*(1-VLOOKUP(ESCYLD2!BH$4,'[1]INTERNAL PARAMETERS-1'!$B$5:$J$44,5,FALSE))*VLOOKUP(ESCYLD2!BH$4,'[1]INTERNAL PARAMETERS-1'!$B$5:$J$44,8,FALSE)*VLOOKUP(ESCYLD2!BH$4,'[1]INTERNAL PARAMETERS-1'!$B$5:$J$44,3,FALSE)</f>
        <v>0</v>
      </c>
      <c r="BI237" s="52">
        <f>ESCYLD1!BI237*VLOOKUP(ESCYLD2!BI$4,'[1]INTERNAL PARAMETERS-1'!$B$5:$J$44,5,FALSE)*VLOOKUP(ESCYLD2!BI$4,'[1]INTERNAL PARAMETERS-1'!$B$5:$J$44,6,FALSE)*VLOOKUP(ESCYLD2!BI$4,'[1]INTERNAL PARAMETERS-1'!$B$5:$J$44,3,FALSE) + ESCYLD1!BI237*(1-VLOOKUP(ESCYLD2!BI$4,'[1]INTERNAL PARAMETERS-1'!$B$5:$J$44,5,FALSE))*VLOOKUP(ESCYLD2!BI$4,'[1]INTERNAL PARAMETERS-1'!$B$5:$J$44,8,FALSE)*VLOOKUP(ESCYLD2!BI$4,'[1]INTERNAL PARAMETERS-1'!$B$5:$J$44,3,FALSE)</f>
        <v>0</v>
      </c>
      <c r="BJ237" s="52">
        <f>ESCYLD1!BJ237*VLOOKUP(ESCYLD2!BJ$4,'[1]INTERNAL PARAMETERS-1'!$B$5:$J$44,5,FALSE)*VLOOKUP(ESCYLD2!BJ$4,'[1]INTERNAL PARAMETERS-1'!$B$5:$J$44,6,FALSE)*VLOOKUP(ESCYLD2!BJ$4,'[1]INTERNAL PARAMETERS-1'!$B$5:$J$44,3,FALSE) + ESCYLD1!BJ237*(1-VLOOKUP(ESCYLD2!BJ$4,'[1]INTERNAL PARAMETERS-1'!$B$5:$J$44,5,FALSE))*VLOOKUP(ESCYLD2!BJ$4,'[1]INTERNAL PARAMETERS-1'!$B$5:$J$44,8,FALSE)*VLOOKUP(ESCYLD2!BJ$4,'[1]INTERNAL PARAMETERS-1'!$B$5:$J$44,3,FALSE)</f>
        <v>0</v>
      </c>
      <c r="BK237" s="52">
        <f>ESCYLD1!BK237*VLOOKUP(ESCYLD2!BK$4,'[1]INTERNAL PARAMETERS-1'!$B$5:$J$44,5,FALSE)*VLOOKUP(ESCYLD2!BK$4,'[1]INTERNAL PARAMETERS-1'!$B$5:$J$44,6,FALSE)*VLOOKUP(ESCYLD2!BK$4,'[1]INTERNAL PARAMETERS-1'!$B$5:$J$44,3,FALSE) + ESCYLD1!BK237*(1-VLOOKUP(ESCYLD2!BK$4,'[1]INTERNAL PARAMETERS-1'!$B$5:$J$44,5,FALSE))*VLOOKUP(ESCYLD2!BK$4,'[1]INTERNAL PARAMETERS-1'!$B$5:$J$44,8,FALSE)*VLOOKUP(ESCYLD2!BK$4,'[1]INTERNAL PARAMETERS-1'!$B$5:$J$44,3,FALSE)</f>
        <v>0</v>
      </c>
      <c r="BL237" s="52">
        <f>ESCYLD1!BL237*VLOOKUP(ESCYLD2!BL$4,'[1]INTERNAL PARAMETERS-1'!$B$5:$J$44,5,FALSE)*VLOOKUP(ESCYLD2!BL$4,'[1]INTERNAL PARAMETERS-1'!$B$5:$J$44,6,FALSE)*VLOOKUP(ESCYLD2!BL$4,'[1]INTERNAL PARAMETERS-1'!$B$5:$J$44,3,FALSE) + ESCYLD1!BL237*(1-VLOOKUP(ESCYLD2!BL$4,'[1]INTERNAL PARAMETERS-1'!$B$5:$J$44,5,FALSE))*VLOOKUP(ESCYLD2!BL$4,'[1]INTERNAL PARAMETERS-1'!$B$5:$J$44,8,FALSE)*VLOOKUP(ESCYLD2!BL$4,'[1]INTERNAL PARAMETERS-1'!$B$5:$J$44,3,FALSE)</f>
        <v>0</v>
      </c>
      <c r="BM237" s="52">
        <f>ESCYLD1!BM237*VLOOKUP(ESCYLD2!BM$4,'[1]INTERNAL PARAMETERS-1'!$B$5:$J$44,5,FALSE)*VLOOKUP(ESCYLD2!BM$4,'[1]INTERNAL PARAMETERS-1'!$B$5:$J$44,6,FALSE)*VLOOKUP(ESCYLD2!BM$4,'[1]INTERNAL PARAMETERS-1'!$B$5:$J$44,3,FALSE) + ESCYLD1!BM237*(1-VLOOKUP(ESCYLD2!BM$4,'[1]INTERNAL PARAMETERS-1'!$B$5:$J$44,5,FALSE))*VLOOKUP(ESCYLD2!BM$4,'[1]INTERNAL PARAMETERS-1'!$B$5:$J$44,8,FALSE)*VLOOKUP(ESCYLD2!BM$4,'[1]INTERNAL PARAMETERS-1'!$B$5:$J$44,3,FALSE)</f>
        <v>0</v>
      </c>
      <c r="BN237" s="52">
        <f>ESCYLD1!BN237*VLOOKUP(ESCYLD2!BN$4,'[1]INTERNAL PARAMETERS-1'!$B$5:$J$44,5,FALSE)*VLOOKUP(ESCYLD2!BN$4,'[1]INTERNAL PARAMETERS-1'!$B$5:$J$44,6,FALSE)*VLOOKUP(ESCYLD2!BN$4,'[1]INTERNAL PARAMETERS-1'!$B$5:$J$44,3,FALSE) + ESCYLD1!BN237*(1-VLOOKUP(ESCYLD2!BN$4,'[1]INTERNAL PARAMETERS-1'!$B$5:$J$44,5,FALSE))*VLOOKUP(ESCYLD2!BN$4,'[1]INTERNAL PARAMETERS-1'!$B$5:$J$44,8,FALSE)*VLOOKUP(ESCYLD2!BN$4,'[1]INTERNAL PARAMETERS-1'!$B$5:$J$44,3,FALSE)</f>
        <v>0</v>
      </c>
      <c r="BO237" s="52">
        <f>ESCYLD1!BO237*VLOOKUP(ESCYLD2!BO$4,'[1]INTERNAL PARAMETERS-1'!$B$5:$J$44,5,FALSE)*VLOOKUP(ESCYLD2!BO$4,'[1]INTERNAL PARAMETERS-1'!$B$5:$J$44,6,FALSE)*VLOOKUP(ESCYLD2!BO$4,'[1]INTERNAL PARAMETERS-1'!$B$5:$J$44,3,FALSE) + ESCYLD1!BO237*(1-VLOOKUP(ESCYLD2!BO$4,'[1]INTERNAL PARAMETERS-1'!$B$5:$J$44,5,FALSE))*VLOOKUP(ESCYLD2!BO$4,'[1]INTERNAL PARAMETERS-1'!$B$5:$J$44,8,FALSE)*VLOOKUP(ESCYLD2!BO$4,'[1]INTERNAL PARAMETERS-1'!$B$5:$J$44,3,FALSE)</f>
        <v>0</v>
      </c>
      <c r="BP237" s="52">
        <f>ESCYLD1!BP237*VLOOKUP(ESCYLD2!BP$4,'[1]INTERNAL PARAMETERS-1'!$B$5:$J$44,5,FALSE)*VLOOKUP(ESCYLD2!BP$4,'[1]INTERNAL PARAMETERS-1'!$B$5:$J$44,6,FALSE)*VLOOKUP(ESCYLD2!BP$4,'[1]INTERNAL PARAMETERS-1'!$B$5:$J$44,3,FALSE) + ESCYLD1!BP237*(1-VLOOKUP(ESCYLD2!BP$4,'[1]INTERNAL PARAMETERS-1'!$B$5:$J$44,5,FALSE))*VLOOKUP(ESCYLD2!BP$4,'[1]INTERNAL PARAMETERS-1'!$B$5:$J$44,8,FALSE)*VLOOKUP(ESCYLD2!BP$4,'[1]INTERNAL PARAMETERS-1'!$B$5:$J$44,3,FALSE)</f>
        <v>0</v>
      </c>
      <c r="BQ237" s="52">
        <f>ESCYLD1!BQ237*VLOOKUP(ESCYLD2!BQ$4,'[1]INTERNAL PARAMETERS-1'!$B$5:$J$44,5,FALSE)*VLOOKUP(ESCYLD2!BQ$4,'[1]INTERNAL PARAMETERS-1'!$B$5:$J$44,6,FALSE)*VLOOKUP(ESCYLD2!BQ$4,'[1]INTERNAL PARAMETERS-1'!$B$5:$J$44,3,FALSE) + ESCYLD1!BQ237*(1-VLOOKUP(ESCYLD2!BQ$4,'[1]INTERNAL PARAMETERS-1'!$B$5:$J$44,5,FALSE))*VLOOKUP(ESCYLD2!BQ$4,'[1]INTERNAL PARAMETERS-1'!$B$5:$J$44,8,FALSE)*VLOOKUP(ESCYLD2!BQ$4,'[1]INTERNAL PARAMETERS-1'!$B$5:$J$44,3,FALSE)</f>
        <v>0</v>
      </c>
      <c r="BR237" s="52">
        <f>ESCYLD1!BR237*VLOOKUP(ESCYLD2!BR$4,'[1]INTERNAL PARAMETERS-1'!$B$5:$J$44,5,FALSE)*VLOOKUP(ESCYLD2!BR$4,'[1]INTERNAL PARAMETERS-1'!$B$5:$J$44,6,FALSE)*VLOOKUP(ESCYLD2!BR$4,'[1]INTERNAL PARAMETERS-1'!$B$5:$J$44,3,FALSE) + ESCYLD1!BR237*(1-VLOOKUP(ESCYLD2!BR$4,'[1]INTERNAL PARAMETERS-1'!$B$5:$J$44,5,FALSE))*VLOOKUP(ESCYLD2!BR$4,'[1]INTERNAL PARAMETERS-1'!$B$5:$J$44,8,FALSE)*VLOOKUP(ESCYLD2!BR$4,'[1]INTERNAL PARAMETERS-1'!$B$5:$J$44,3,FALSE)</f>
        <v>0</v>
      </c>
      <c r="BS237" s="52">
        <f>ESCYLD1!BS237*VLOOKUP(ESCYLD2!BS$4,'[1]INTERNAL PARAMETERS-1'!$B$5:$J$44,5,FALSE)*VLOOKUP(ESCYLD2!BS$4,'[1]INTERNAL PARAMETERS-1'!$B$5:$J$44,6,FALSE)*VLOOKUP(ESCYLD2!BS$4,'[1]INTERNAL PARAMETERS-1'!$B$5:$J$44,3,FALSE) + ESCYLD1!BS237*(1-VLOOKUP(ESCYLD2!BS$4,'[1]INTERNAL PARAMETERS-1'!$B$5:$J$44,5,FALSE))*VLOOKUP(ESCYLD2!BS$4,'[1]INTERNAL PARAMETERS-1'!$B$5:$J$44,8,FALSE)*VLOOKUP(ESCYLD2!BS$4,'[1]INTERNAL PARAMETERS-1'!$B$5:$J$44,3,FALSE)</f>
        <v>0</v>
      </c>
      <c r="BT237" s="52">
        <f>ESCYLD1!BT237*VLOOKUP(ESCYLD2!BT$4,'[1]INTERNAL PARAMETERS-1'!$B$5:$J$44,5,FALSE)*VLOOKUP(ESCYLD2!BT$4,'[1]INTERNAL PARAMETERS-1'!$B$5:$J$44,6,FALSE)*VLOOKUP(ESCYLD2!BT$4,'[1]INTERNAL PARAMETERS-1'!$B$5:$J$44,3,FALSE) + ESCYLD1!BT237*(1-VLOOKUP(ESCYLD2!BT$4,'[1]INTERNAL PARAMETERS-1'!$B$5:$J$44,5,FALSE))*VLOOKUP(ESCYLD2!BT$4,'[1]INTERNAL PARAMETERS-1'!$B$5:$J$44,8,FALSE)*VLOOKUP(ESCYLD2!BT$4,'[1]INTERNAL PARAMETERS-1'!$B$5:$J$44,3,FALSE)</f>
        <v>0</v>
      </c>
      <c r="BU237" s="52">
        <f>ESCYLD1!BU237*VLOOKUP(ESCYLD2!BU$4,'[1]INTERNAL PARAMETERS-1'!$B$5:$J$44,5,FALSE)*VLOOKUP(ESCYLD2!BU$4,'[1]INTERNAL PARAMETERS-1'!$B$5:$J$44,6,FALSE)*VLOOKUP(ESCYLD2!BU$4,'[1]INTERNAL PARAMETERS-1'!$B$5:$J$44,3,FALSE) + ESCYLD1!BU237*(1-VLOOKUP(ESCYLD2!BU$4,'[1]INTERNAL PARAMETERS-1'!$B$5:$J$44,5,FALSE))*VLOOKUP(ESCYLD2!BU$4,'[1]INTERNAL PARAMETERS-1'!$B$5:$J$44,8,FALSE)*VLOOKUP(ESCYLD2!BU$4,'[1]INTERNAL PARAMETERS-1'!$B$5:$J$44,3,FALSE)</f>
        <v>0</v>
      </c>
      <c r="BV237" s="52">
        <f>ESCYLD1!BV237*VLOOKUP(ESCYLD2!BV$4,'[1]INTERNAL PARAMETERS-1'!$B$5:$J$44,5,FALSE)*VLOOKUP(ESCYLD2!BV$4,'[1]INTERNAL PARAMETERS-1'!$B$5:$J$44,6,FALSE)*VLOOKUP(ESCYLD2!BV$4,'[1]INTERNAL PARAMETERS-1'!$B$5:$J$44,3,FALSE) + ESCYLD1!BV237*(1-VLOOKUP(ESCYLD2!BV$4,'[1]INTERNAL PARAMETERS-1'!$B$5:$J$44,5,FALSE))*VLOOKUP(ESCYLD2!BV$4,'[1]INTERNAL PARAMETERS-1'!$B$5:$J$44,8,FALSE)*VLOOKUP(ESCYLD2!BV$4,'[1]INTERNAL PARAMETERS-1'!$B$5:$J$44,3,FALSE)</f>
        <v>0</v>
      </c>
      <c r="BW237" s="52">
        <f>ESCYLD1!BW237*VLOOKUP(ESCYLD2!BW$4,'[1]INTERNAL PARAMETERS-1'!$B$5:$J$44,5,FALSE)*VLOOKUP(ESCYLD2!BW$4,'[1]INTERNAL PARAMETERS-1'!$B$5:$J$44,6,FALSE)*VLOOKUP(ESCYLD2!BW$4,'[1]INTERNAL PARAMETERS-1'!$B$5:$J$44,3,FALSE) + ESCYLD1!BW237*(1-VLOOKUP(ESCYLD2!BW$4,'[1]INTERNAL PARAMETERS-1'!$B$5:$J$44,5,FALSE))*VLOOKUP(ESCYLD2!BW$4,'[1]INTERNAL PARAMETERS-1'!$B$5:$J$44,8,FALSE)*VLOOKUP(ESCYLD2!BW$4,'[1]INTERNAL PARAMETERS-1'!$B$5:$J$44,3,FALSE)</f>
        <v>0</v>
      </c>
      <c r="BX237" s="52">
        <f>ESCYLD1!BX237*VLOOKUP(ESCYLD2!BX$4,'[1]INTERNAL PARAMETERS-1'!$B$5:$J$44,5,FALSE)*VLOOKUP(ESCYLD2!BX$4,'[1]INTERNAL PARAMETERS-1'!$B$5:$J$44,6,FALSE)*VLOOKUP(ESCYLD2!BX$4,'[1]INTERNAL PARAMETERS-1'!$B$5:$J$44,3,FALSE) + ESCYLD1!BX237*(1-VLOOKUP(ESCYLD2!BX$4,'[1]INTERNAL PARAMETERS-1'!$B$5:$J$44,5,FALSE))*VLOOKUP(ESCYLD2!BX$4,'[1]INTERNAL PARAMETERS-1'!$B$5:$J$44,8,FALSE)*VLOOKUP(ESCYLD2!BX$4,'[1]INTERNAL PARAMETERS-1'!$B$5:$J$44,3,FALSE)</f>
        <v>0</v>
      </c>
      <c r="BY237" s="52">
        <f>ESCYLD1!BY237*VLOOKUP(ESCYLD2!BY$4,'[1]INTERNAL PARAMETERS-1'!$B$5:$J$44,5,FALSE)*VLOOKUP(ESCYLD2!BY$4,'[1]INTERNAL PARAMETERS-1'!$B$5:$J$44,6,FALSE)*VLOOKUP(ESCYLD2!BY$4,'[1]INTERNAL PARAMETERS-1'!$B$5:$J$44,3,FALSE) + ESCYLD1!BY237*(1-VLOOKUP(ESCYLD2!BY$4,'[1]INTERNAL PARAMETERS-1'!$B$5:$J$44,5,FALSE))*VLOOKUP(ESCYLD2!BY$4,'[1]INTERNAL PARAMETERS-1'!$B$5:$J$44,8,FALSE)*VLOOKUP(ESCYLD2!BY$4,'[1]INTERNAL PARAMETERS-1'!$B$5:$J$44,3,FALSE)</f>
        <v>0</v>
      </c>
      <c r="BZ237" s="52">
        <f>ESCYLD1!BZ237*VLOOKUP(ESCYLD2!BZ$4,'[1]INTERNAL PARAMETERS-1'!$B$5:$J$44,5,FALSE)*VLOOKUP(ESCYLD2!BZ$4,'[1]INTERNAL PARAMETERS-1'!$B$5:$J$44,6,FALSE)*VLOOKUP(ESCYLD2!BZ$4,'[1]INTERNAL PARAMETERS-1'!$B$5:$J$44,3,FALSE) + ESCYLD1!BZ237*(1-VLOOKUP(ESCYLD2!BZ$4,'[1]INTERNAL PARAMETERS-1'!$B$5:$J$44,5,FALSE))*VLOOKUP(ESCYLD2!BZ$4,'[1]INTERNAL PARAMETERS-1'!$B$5:$J$44,8,FALSE)*VLOOKUP(ESCYLD2!BZ$4,'[1]INTERNAL PARAMETERS-1'!$B$5:$J$44,3,FALSE)</f>
        <v>0</v>
      </c>
      <c r="CA237" s="52">
        <f>ESCYLD1!CA237*VLOOKUP(ESCYLD2!CA$4,'[1]INTERNAL PARAMETERS-1'!$B$5:$J$44,5,FALSE)*VLOOKUP(ESCYLD2!CA$4,'[1]INTERNAL PARAMETERS-1'!$B$5:$J$44,6,FALSE)*VLOOKUP(ESCYLD2!CA$4,'[1]INTERNAL PARAMETERS-1'!$B$5:$J$44,3,FALSE) + ESCYLD1!CA237*(1-VLOOKUP(ESCYLD2!CA$4,'[1]INTERNAL PARAMETERS-1'!$B$5:$J$44,5,FALSE))*VLOOKUP(ESCYLD2!CA$4,'[1]INTERNAL PARAMETERS-1'!$B$5:$J$44,8,FALSE)*VLOOKUP(ESCYLD2!CA$4,'[1]INTERNAL PARAMETERS-1'!$B$5:$J$44,3,FALSE)</f>
        <v>0</v>
      </c>
      <c r="CB237" s="52">
        <f>ESCYLD1!CB237*VLOOKUP(ESCYLD2!CB$4,'[1]INTERNAL PARAMETERS-1'!$B$5:$J$44,5,FALSE)*VLOOKUP(ESCYLD2!CB$4,'[1]INTERNAL PARAMETERS-1'!$B$5:$J$44,6,FALSE)*VLOOKUP(ESCYLD2!CB$4,'[1]INTERNAL PARAMETERS-1'!$B$5:$J$44,3,FALSE) + ESCYLD1!CB237*(1-VLOOKUP(ESCYLD2!CB$4,'[1]INTERNAL PARAMETERS-1'!$B$5:$J$44,5,FALSE))*VLOOKUP(ESCYLD2!CB$4,'[1]INTERNAL PARAMETERS-1'!$B$5:$J$44,8,FALSE)*VLOOKUP(ESCYLD2!CB$4,'[1]INTERNAL PARAMETERS-1'!$B$5:$J$44,3,FALSE)</f>
        <v>0</v>
      </c>
      <c r="CC237" s="52">
        <f>ESCYLD1!CC237*VLOOKUP(ESCYLD2!CC$4,'[1]INTERNAL PARAMETERS-1'!$B$5:$J$44,5,FALSE)*VLOOKUP(ESCYLD2!CC$4,'[1]INTERNAL PARAMETERS-1'!$B$5:$J$44,6,FALSE)*VLOOKUP(ESCYLD2!CC$4,'[1]INTERNAL PARAMETERS-1'!$B$5:$J$44,3,FALSE) + ESCYLD1!CC237*(1-VLOOKUP(ESCYLD2!CC$4,'[1]INTERNAL PARAMETERS-1'!$B$5:$J$44,5,FALSE))*VLOOKUP(ESCYLD2!CC$4,'[1]INTERNAL PARAMETERS-1'!$B$5:$J$44,8,FALSE)*VLOOKUP(ESCYLD2!CC$4,'[1]INTERNAL PARAMETERS-1'!$B$5:$J$44,3,FALSE)</f>
        <v>0</v>
      </c>
      <c r="CD237" s="52">
        <f>ESCYLD1!CD237*VLOOKUP(ESCYLD2!CD$4,'[1]INTERNAL PARAMETERS-1'!$B$5:$J$44,5,FALSE)*VLOOKUP(ESCYLD2!CD$4,'[1]INTERNAL PARAMETERS-1'!$B$5:$J$44,6,FALSE)*VLOOKUP(ESCYLD2!CD$4,'[1]INTERNAL PARAMETERS-1'!$B$5:$J$44,3,FALSE) + ESCYLD1!CD237*(1-VLOOKUP(ESCYLD2!CD$4,'[1]INTERNAL PARAMETERS-1'!$B$5:$J$44,5,FALSE))*VLOOKUP(ESCYLD2!CD$4,'[1]INTERNAL PARAMETERS-1'!$B$5:$J$44,8,FALSE)*VLOOKUP(ESCYLD2!CD$4,'[1]INTERNAL PARAMETERS-1'!$B$5:$J$44,3,FALSE)</f>
        <v>0</v>
      </c>
      <c r="CE237" s="52">
        <f>ESCYLD1!CE237*VLOOKUP(ESCYLD2!CE$4,'[1]INTERNAL PARAMETERS-1'!$B$5:$J$44,5,FALSE)*VLOOKUP(ESCYLD2!CE$4,'[1]INTERNAL PARAMETERS-1'!$B$5:$J$44,6,FALSE)*VLOOKUP(ESCYLD2!CE$4,'[1]INTERNAL PARAMETERS-1'!$B$5:$J$44,3,FALSE) + ESCYLD1!CE237*(1-VLOOKUP(ESCYLD2!CE$4,'[1]INTERNAL PARAMETERS-1'!$B$5:$J$44,5,FALSE))*VLOOKUP(ESCYLD2!CE$4,'[1]INTERNAL PARAMETERS-1'!$B$5:$J$44,8,FALSE)*VLOOKUP(ESCYLD2!CE$4,'[1]INTERNAL PARAMETERS-1'!$B$5:$J$44,3,FALSE)</f>
        <v>0</v>
      </c>
      <c r="CF237" s="52">
        <f>ESCYLD1!CF237*VLOOKUP(ESCYLD2!CF$4,'[1]INTERNAL PARAMETERS-1'!$B$5:$J$44,5,FALSE)*VLOOKUP(ESCYLD2!CF$4,'[1]INTERNAL PARAMETERS-1'!$B$5:$J$44,6,FALSE)*VLOOKUP(ESCYLD2!CF$4,'[1]INTERNAL PARAMETERS-1'!$B$5:$J$44,3,FALSE) + ESCYLD1!CF237*(1-VLOOKUP(ESCYLD2!CF$4,'[1]INTERNAL PARAMETERS-1'!$B$5:$J$44,5,FALSE))*VLOOKUP(ESCYLD2!CF$4,'[1]INTERNAL PARAMETERS-1'!$B$5:$J$44,8,FALSE)*VLOOKUP(ESCYLD2!CF$4,'[1]INTERNAL PARAMETERS-1'!$B$5:$J$44,3,FALSE)</f>
        <v>0</v>
      </c>
      <c r="CG237" s="52">
        <f>ESCYLD1!CG237*VLOOKUP(ESCYLD2!CG$4,'[1]INTERNAL PARAMETERS-1'!$B$5:$J$44,5,FALSE)*VLOOKUP(ESCYLD2!CG$4,'[1]INTERNAL PARAMETERS-1'!$B$5:$J$44,6,FALSE)*VLOOKUP(ESCYLD2!CG$4,'[1]INTERNAL PARAMETERS-1'!$B$5:$J$44,3,FALSE) + ESCYLD1!CG237*(1-VLOOKUP(ESCYLD2!CG$4,'[1]INTERNAL PARAMETERS-1'!$B$5:$J$44,5,FALSE))*VLOOKUP(ESCYLD2!CG$4,'[1]INTERNAL PARAMETERS-1'!$B$5:$J$44,8,FALSE)*VLOOKUP(ESCYLD2!CG$4,'[1]INTERNAL PARAMETERS-1'!$B$5:$J$44,3,FALSE)</f>
        <v>0</v>
      </c>
      <c r="CH237" s="51">
        <f>ESCYLD1!CH237*VLOOKUP(ESCYLD2!CH$4,'[1]INTERNAL PARAMETERS-1'!$B$5:$J$44,5,FALSE)*VLOOKUP(ESCYLD2!CH$4,'[1]INTERNAL PARAMETERS-1'!$B$5:$J$44,6,FALSE)*VLOOKUP(ESCYLD2!CH$4,'[1]INTERNAL PARAMETERS-1'!$B$5:$J$44,3,FALSE) + ESCYLD1!CH237*(1-VLOOKUP(ESCYLD2!CH$4,'[1]INTERNAL PARAMETERS-1'!$B$5:$J$44,5,FALSE))*VLOOKUP(ESCYLD2!CH$4,'[1]INTERNAL PARAMETERS-1'!$B$5:$J$44,8,FALSE)*VLOOKUP(ESCYLD2!CH$4,'[1]INTERNAL PARAMETERS-1'!$B$5:$J$44,3,FALSE)</f>
        <v>0</v>
      </c>
      <c r="CJ237" s="53">
        <f t="shared" si="6"/>
        <v>0</v>
      </c>
      <c r="CK237" s="51">
        <f t="shared" si="7"/>
        <v>0</v>
      </c>
    </row>
    <row r="238" spans="2:89" x14ac:dyDescent="0.5">
      <c r="B238" s="69" t="s">
        <v>6</v>
      </c>
      <c r="C238" s="68" t="s">
        <v>90</v>
      </c>
      <c r="D238" s="68" t="s">
        <v>71</v>
      </c>
      <c r="E238" s="151">
        <f>ESC!AF238</f>
        <v>0</v>
      </c>
      <c r="F238" s="67">
        <f>'[1]INTERNAL PARAMETERS-1'!M22</f>
        <v>5.05</v>
      </c>
      <c r="G238" s="53">
        <f>ESCYLD1!G238*VLOOKUP(ESCYLD2!G$4,'[1]INTERNAL PARAMETERS-1'!$B$5:$J$44,5,FALSE)*VLOOKUP(ESCYLD2!G$4,'[1]INTERNAL PARAMETERS-1'!$B$5:$J$44,7,FALSE)*ESCYLD2!$F238 + ESCYLD1!G238*(1-VLOOKUP(ESCYLD2!G$4,'[1]INTERNAL PARAMETERS-1'!$B$5:$J$44,5,FALSE))*VLOOKUP(ESCYLD2!G$4,'[1]INTERNAL PARAMETERS-1'!$B$5:$J$44,9,FALSE)*ESCYLD2!$F238</f>
        <v>0</v>
      </c>
      <c r="H238" s="52">
        <f>ESCYLD1!H238*VLOOKUP(ESCYLD2!H$4,'[1]INTERNAL PARAMETERS-1'!$B$5:$J$44,5,FALSE)*VLOOKUP(ESCYLD2!H$4,'[1]INTERNAL PARAMETERS-1'!$B$5:$J$44,7,FALSE)*ESCYLD2!$F238 + ESCYLD1!H238*(1-VLOOKUP(ESCYLD2!H$4,'[1]INTERNAL PARAMETERS-1'!$B$5:$J$44,5,FALSE))*VLOOKUP(ESCYLD2!H$4,'[1]INTERNAL PARAMETERS-1'!$B$5:$J$44,9,FALSE)*ESCYLD2!$F238</f>
        <v>0</v>
      </c>
      <c r="I238" s="52">
        <f>ESCYLD1!I238*VLOOKUP(ESCYLD2!I$4,'[1]INTERNAL PARAMETERS-1'!$B$5:$J$44,5,FALSE)*VLOOKUP(ESCYLD2!I$4,'[1]INTERNAL PARAMETERS-1'!$B$5:$J$44,7,FALSE)*ESCYLD2!$F238 + ESCYLD1!I238*(1-VLOOKUP(ESCYLD2!I$4,'[1]INTERNAL PARAMETERS-1'!$B$5:$J$44,5,FALSE))*VLOOKUP(ESCYLD2!I$4,'[1]INTERNAL PARAMETERS-1'!$B$5:$J$44,9,FALSE)*ESCYLD2!$F238</f>
        <v>0</v>
      </c>
      <c r="J238" s="52">
        <f>ESCYLD1!J238*VLOOKUP(ESCYLD2!J$4,'[1]INTERNAL PARAMETERS-1'!$B$5:$J$44,5,FALSE)*VLOOKUP(ESCYLD2!J$4,'[1]INTERNAL PARAMETERS-1'!$B$5:$J$44,7,FALSE)*ESCYLD2!$F238 + ESCYLD1!J238*(1-VLOOKUP(ESCYLD2!J$4,'[1]INTERNAL PARAMETERS-1'!$B$5:$J$44,5,FALSE))*VLOOKUP(ESCYLD2!J$4,'[1]INTERNAL PARAMETERS-1'!$B$5:$J$44,9,FALSE)*ESCYLD2!$F238</f>
        <v>0</v>
      </c>
      <c r="K238" s="52">
        <f>ESCYLD1!K238*VLOOKUP(ESCYLD2!K$4,'[1]INTERNAL PARAMETERS-1'!$B$5:$J$44,5,FALSE)*VLOOKUP(ESCYLD2!K$4,'[1]INTERNAL PARAMETERS-1'!$B$5:$J$44,7,FALSE)*ESCYLD2!$F238 + ESCYLD1!K238*(1-VLOOKUP(ESCYLD2!K$4,'[1]INTERNAL PARAMETERS-1'!$B$5:$J$44,5,FALSE))*VLOOKUP(ESCYLD2!K$4,'[1]INTERNAL PARAMETERS-1'!$B$5:$J$44,9,FALSE)*ESCYLD2!$F238</f>
        <v>0</v>
      </c>
      <c r="L238" s="52">
        <f>ESCYLD1!L238*VLOOKUP(ESCYLD2!L$4,'[1]INTERNAL PARAMETERS-1'!$B$5:$J$44,5,FALSE)*VLOOKUP(ESCYLD2!L$4,'[1]INTERNAL PARAMETERS-1'!$B$5:$J$44,7,FALSE)*ESCYLD2!$F238 + ESCYLD1!L238*(1-VLOOKUP(ESCYLD2!L$4,'[1]INTERNAL PARAMETERS-1'!$B$5:$J$44,5,FALSE))*VLOOKUP(ESCYLD2!L$4,'[1]INTERNAL PARAMETERS-1'!$B$5:$J$44,9,FALSE)*ESCYLD2!$F238</f>
        <v>0</v>
      </c>
      <c r="M238" s="52">
        <f>ESCYLD1!M238*VLOOKUP(ESCYLD2!M$4,'[1]INTERNAL PARAMETERS-1'!$B$5:$J$44,5,FALSE)*VLOOKUP(ESCYLD2!M$4,'[1]INTERNAL PARAMETERS-1'!$B$5:$J$44,7,FALSE)*ESCYLD2!$F238 + ESCYLD1!M238*(1-VLOOKUP(ESCYLD2!M$4,'[1]INTERNAL PARAMETERS-1'!$B$5:$J$44,5,FALSE))*VLOOKUP(ESCYLD2!M$4,'[1]INTERNAL PARAMETERS-1'!$B$5:$J$44,9,FALSE)*ESCYLD2!$F238</f>
        <v>0</v>
      </c>
      <c r="N238" s="52">
        <f>ESCYLD1!N238*VLOOKUP(ESCYLD2!N$4,'[1]INTERNAL PARAMETERS-1'!$B$5:$J$44,5,FALSE)*VLOOKUP(ESCYLD2!N$4,'[1]INTERNAL PARAMETERS-1'!$B$5:$J$44,7,FALSE)*ESCYLD2!$F238 + ESCYLD1!N238*(1-VLOOKUP(ESCYLD2!N$4,'[1]INTERNAL PARAMETERS-1'!$B$5:$J$44,5,FALSE))*VLOOKUP(ESCYLD2!N$4,'[1]INTERNAL PARAMETERS-1'!$B$5:$J$44,9,FALSE)*ESCYLD2!$F238</f>
        <v>0</v>
      </c>
      <c r="O238" s="52">
        <f>ESCYLD1!O238*VLOOKUP(ESCYLD2!O$4,'[1]INTERNAL PARAMETERS-1'!$B$5:$J$44,5,FALSE)*VLOOKUP(ESCYLD2!O$4,'[1]INTERNAL PARAMETERS-1'!$B$5:$J$44,7,FALSE)*ESCYLD2!$F238 + ESCYLD1!O238*(1-VLOOKUP(ESCYLD2!O$4,'[1]INTERNAL PARAMETERS-1'!$B$5:$J$44,5,FALSE))*VLOOKUP(ESCYLD2!O$4,'[1]INTERNAL PARAMETERS-1'!$B$5:$J$44,9,FALSE)*ESCYLD2!$F238</f>
        <v>0</v>
      </c>
      <c r="P238" s="52">
        <f>ESCYLD1!P238*VLOOKUP(ESCYLD2!P$4,'[1]INTERNAL PARAMETERS-1'!$B$5:$J$44,5,FALSE)*VLOOKUP(ESCYLD2!P$4,'[1]INTERNAL PARAMETERS-1'!$B$5:$J$44,7,FALSE)*ESCYLD2!$F238 + ESCYLD1!P238*(1-VLOOKUP(ESCYLD2!P$4,'[1]INTERNAL PARAMETERS-1'!$B$5:$J$44,5,FALSE))*VLOOKUP(ESCYLD2!P$4,'[1]INTERNAL PARAMETERS-1'!$B$5:$J$44,9,FALSE)*ESCYLD2!$F238</f>
        <v>0</v>
      </c>
      <c r="Q238" s="52">
        <f>ESCYLD1!Q238*VLOOKUP(ESCYLD2!Q$4,'[1]INTERNAL PARAMETERS-1'!$B$5:$J$44,5,FALSE)*VLOOKUP(ESCYLD2!Q$4,'[1]INTERNAL PARAMETERS-1'!$B$5:$J$44,7,FALSE)*ESCYLD2!$F238 + ESCYLD1!Q238*(1-VLOOKUP(ESCYLD2!Q$4,'[1]INTERNAL PARAMETERS-1'!$B$5:$J$44,5,FALSE))*VLOOKUP(ESCYLD2!Q$4,'[1]INTERNAL PARAMETERS-1'!$B$5:$J$44,9,FALSE)*ESCYLD2!$F238</f>
        <v>0</v>
      </c>
      <c r="R238" s="52">
        <f>ESCYLD1!R238*VLOOKUP(ESCYLD2!R$4,'[1]INTERNAL PARAMETERS-1'!$B$5:$J$44,5,FALSE)*VLOOKUP(ESCYLD2!R$4,'[1]INTERNAL PARAMETERS-1'!$B$5:$J$44,7,FALSE)*ESCYLD2!$F238 + ESCYLD1!R238*(1-VLOOKUP(ESCYLD2!R$4,'[1]INTERNAL PARAMETERS-1'!$B$5:$J$44,5,FALSE))*VLOOKUP(ESCYLD2!R$4,'[1]INTERNAL PARAMETERS-1'!$B$5:$J$44,9,FALSE)*ESCYLD2!$F238</f>
        <v>0</v>
      </c>
      <c r="S238" s="52">
        <f>ESCYLD1!S238*VLOOKUP(ESCYLD2!S$4,'[1]INTERNAL PARAMETERS-1'!$B$5:$J$44,5,FALSE)*VLOOKUP(ESCYLD2!S$4,'[1]INTERNAL PARAMETERS-1'!$B$5:$J$44,7,FALSE)*ESCYLD2!$F238 + ESCYLD1!S238*(1-VLOOKUP(ESCYLD2!S$4,'[1]INTERNAL PARAMETERS-1'!$B$5:$J$44,5,FALSE))*VLOOKUP(ESCYLD2!S$4,'[1]INTERNAL PARAMETERS-1'!$B$5:$J$44,9,FALSE)*ESCYLD2!$F238</f>
        <v>0</v>
      </c>
      <c r="T238" s="52">
        <f>ESCYLD1!T238*VLOOKUP(ESCYLD2!T$4,'[1]INTERNAL PARAMETERS-1'!$B$5:$J$44,5,FALSE)*VLOOKUP(ESCYLD2!T$4,'[1]INTERNAL PARAMETERS-1'!$B$5:$J$44,7,FALSE)*ESCYLD2!$F238 + ESCYLD1!T238*(1-VLOOKUP(ESCYLD2!T$4,'[1]INTERNAL PARAMETERS-1'!$B$5:$J$44,5,FALSE))*VLOOKUP(ESCYLD2!T$4,'[1]INTERNAL PARAMETERS-1'!$B$5:$J$44,9,FALSE)*ESCYLD2!$F238</f>
        <v>0</v>
      </c>
      <c r="U238" s="52">
        <f>ESCYLD1!U238*VLOOKUP(ESCYLD2!U$4,'[1]INTERNAL PARAMETERS-1'!$B$5:$J$44,5,FALSE)*VLOOKUP(ESCYLD2!U$4,'[1]INTERNAL PARAMETERS-1'!$B$5:$J$44,7,FALSE)*ESCYLD2!$F238 + ESCYLD1!U238*(1-VLOOKUP(ESCYLD2!U$4,'[1]INTERNAL PARAMETERS-1'!$B$5:$J$44,5,FALSE))*VLOOKUP(ESCYLD2!U$4,'[1]INTERNAL PARAMETERS-1'!$B$5:$J$44,9,FALSE)*ESCYLD2!$F238</f>
        <v>0</v>
      </c>
      <c r="V238" s="52">
        <f>ESCYLD1!V238*VLOOKUP(ESCYLD2!V$4,'[1]INTERNAL PARAMETERS-1'!$B$5:$J$44,5,FALSE)*VLOOKUP(ESCYLD2!V$4,'[1]INTERNAL PARAMETERS-1'!$B$5:$J$44,7,FALSE)*ESCYLD2!$F238 + ESCYLD1!V238*(1-VLOOKUP(ESCYLD2!V$4,'[1]INTERNAL PARAMETERS-1'!$B$5:$J$44,5,FALSE))*VLOOKUP(ESCYLD2!V$4,'[1]INTERNAL PARAMETERS-1'!$B$5:$J$44,9,FALSE)*ESCYLD2!$F238</f>
        <v>0</v>
      </c>
      <c r="W238" s="52">
        <f>ESCYLD1!W238*VLOOKUP(ESCYLD2!W$4,'[1]INTERNAL PARAMETERS-1'!$B$5:$J$44,5,FALSE)*VLOOKUP(ESCYLD2!W$4,'[1]INTERNAL PARAMETERS-1'!$B$5:$J$44,7,FALSE)*ESCYLD2!$F238 + ESCYLD1!W238*(1-VLOOKUP(ESCYLD2!W$4,'[1]INTERNAL PARAMETERS-1'!$B$5:$J$44,5,FALSE))*VLOOKUP(ESCYLD2!W$4,'[1]INTERNAL PARAMETERS-1'!$B$5:$J$44,9,FALSE)*ESCYLD2!$F238</f>
        <v>0</v>
      </c>
      <c r="X238" s="52">
        <f>ESCYLD1!X238*VLOOKUP(ESCYLD2!X$4,'[1]INTERNAL PARAMETERS-1'!$B$5:$J$44,5,FALSE)*VLOOKUP(ESCYLD2!X$4,'[1]INTERNAL PARAMETERS-1'!$B$5:$J$44,7,FALSE)*ESCYLD2!$F238 + ESCYLD1!X238*(1-VLOOKUP(ESCYLD2!X$4,'[1]INTERNAL PARAMETERS-1'!$B$5:$J$44,5,FALSE))*VLOOKUP(ESCYLD2!X$4,'[1]INTERNAL PARAMETERS-1'!$B$5:$J$44,9,FALSE)*ESCYLD2!$F238</f>
        <v>0</v>
      </c>
      <c r="Y238" s="52">
        <f>ESCYLD1!Y238*VLOOKUP(ESCYLD2!Y$4,'[1]INTERNAL PARAMETERS-1'!$B$5:$J$44,5,FALSE)*VLOOKUP(ESCYLD2!Y$4,'[1]INTERNAL PARAMETERS-1'!$B$5:$J$44,7,FALSE)*ESCYLD2!$F238 + ESCYLD1!Y238*(1-VLOOKUP(ESCYLD2!Y$4,'[1]INTERNAL PARAMETERS-1'!$B$5:$J$44,5,FALSE))*VLOOKUP(ESCYLD2!Y$4,'[1]INTERNAL PARAMETERS-1'!$B$5:$J$44,9,FALSE)*ESCYLD2!$F238</f>
        <v>0</v>
      </c>
      <c r="Z238" s="52">
        <f>ESCYLD1!Z238*VLOOKUP(ESCYLD2!Z$4,'[1]INTERNAL PARAMETERS-1'!$B$5:$J$44,5,FALSE)*VLOOKUP(ESCYLD2!Z$4,'[1]INTERNAL PARAMETERS-1'!$B$5:$J$44,7,FALSE)*ESCYLD2!$F238 + ESCYLD1!Z238*(1-VLOOKUP(ESCYLD2!Z$4,'[1]INTERNAL PARAMETERS-1'!$B$5:$J$44,5,FALSE))*VLOOKUP(ESCYLD2!Z$4,'[1]INTERNAL PARAMETERS-1'!$B$5:$J$44,9,FALSE)*ESCYLD2!$F238</f>
        <v>0</v>
      </c>
      <c r="AA238" s="52">
        <f>ESCYLD1!AA238*VLOOKUP(ESCYLD2!AA$4,'[1]INTERNAL PARAMETERS-1'!$B$5:$J$44,5,FALSE)*VLOOKUP(ESCYLD2!AA$4,'[1]INTERNAL PARAMETERS-1'!$B$5:$J$44,7,FALSE)*ESCYLD2!$F238 + ESCYLD1!AA238*(1-VLOOKUP(ESCYLD2!AA$4,'[1]INTERNAL PARAMETERS-1'!$B$5:$J$44,5,FALSE))*VLOOKUP(ESCYLD2!AA$4,'[1]INTERNAL PARAMETERS-1'!$B$5:$J$44,9,FALSE)*ESCYLD2!$F238</f>
        <v>0</v>
      </c>
      <c r="AB238" s="52">
        <f>ESCYLD1!AB238*VLOOKUP(ESCYLD2!AB$4,'[1]INTERNAL PARAMETERS-1'!$B$5:$J$44,5,FALSE)*VLOOKUP(ESCYLD2!AB$4,'[1]INTERNAL PARAMETERS-1'!$B$5:$J$44,7,FALSE)*ESCYLD2!$F238 + ESCYLD1!AB238*(1-VLOOKUP(ESCYLD2!AB$4,'[1]INTERNAL PARAMETERS-1'!$B$5:$J$44,5,FALSE))*VLOOKUP(ESCYLD2!AB$4,'[1]INTERNAL PARAMETERS-1'!$B$5:$J$44,9,FALSE)*ESCYLD2!$F238</f>
        <v>0</v>
      </c>
      <c r="AC238" s="52">
        <f>ESCYLD1!AC238*VLOOKUP(ESCYLD2!AC$4,'[1]INTERNAL PARAMETERS-1'!$B$5:$J$44,5,FALSE)*VLOOKUP(ESCYLD2!AC$4,'[1]INTERNAL PARAMETERS-1'!$B$5:$J$44,7,FALSE)*ESCYLD2!$F238 + ESCYLD1!AC238*(1-VLOOKUP(ESCYLD2!AC$4,'[1]INTERNAL PARAMETERS-1'!$B$5:$J$44,5,FALSE))*VLOOKUP(ESCYLD2!AC$4,'[1]INTERNAL PARAMETERS-1'!$B$5:$J$44,9,FALSE)*ESCYLD2!$F238</f>
        <v>0</v>
      </c>
      <c r="AD238" s="52">
        <f>ESCYLD1!AD238*VLOOKUP(ESCYLD2!AD$4,'[1]INTERNAL PARAMETERS-1'!$B$5:$J$44,5,FALSE)*VLOOKUP(ESCYLD2!AD$4,'[1]INTERNAL PARAMETERS-1'!$B$5:$J$44,7,FALSE)*ESCYLD2!$F238 + ESCYLD1!AD238*(1-VLOOKUP(ESCYLD2!AD$4,'[1]INTERNAL PARAMETERS-1'!$B$5:$J$44,5,FALSE))*VLOOKUP(ESCYLD2!AD$4,'[1]INTERNAL PARAMETERS-1'!$B$5:$J$44,9,FALSE)*ESCYLD2!$F238</f>
        <v>0</v>
      </c>
      <c r="AE238" s="52">
        <f>ESCYLD1!AE238*VLOOKUP(ESCYLD2!AE$4,'[1]INTERNAL PARAMETERS-1'!$B$5:$J$44,5,FALSE)*VLOOKUP(ESCYLD2!AE$4,'[1]INTERNAL PARAMETERS-1'!$B$5:$J$44,7,FALSE)*ESCYLD2!$F238 + ESCYLD1!AE238*(1-VLOOKUP(ESCYLD2!AE$4,'[1]INTERNAL PARAMETERS-1'!$B$5:$J$44,5,FALSE))*VLOOKUP(ESCYLD2!AE$4,'[1]INTERNAL PARAMETERS-1'!$B$5:$J$44,9,FALSE)*ESCYLD2!$F238</f>
        <v>0</v>
      </c>
      <c r="AF238" s="52">
        <f>ESCYLD1!AF238*VLOOKUP(ESCYLD2!AF$4,'[1]INTERNAL PARAMETERS-1'!$B$5:$J$44,5,FALSE)*VLOOKUP(ESCYLD2!AF$4,'[1]INTERNAL PARAMETERS-1'!$B$5:$J$44,7,FALSE)*ESCYLD2!$F238 + ESCYLD1!AF238*(1-VLOOKUP(ESCYLD2!AF$4,'[1]INTERNAL PARAMETERS-1'!$B$5:$J$44,5,FALSE))*VLOOKUP(ESCYLD2!AF$4,'[1]INTERNAL PARAMETERS-1'!$B$5:$J$44,9,FALSE)*ESCYLD2!$F238</f>
        <v>0</v>
      </c>
      <c r="AG238" s="52">
        <f>ESCYLD1!AG238*VLOOKUP(ESCYLD2!AG$4,'[1]INTERNAL PARAMETERS-1'!$B$5:$J$44,5,FALSE)*VLOOKUP(ESCYLD2!AG$4,'[1]INTERNAL PARAMETERS-1'!$B$5:$J$44,7,FALSE)*ESCYLD2!$F238 + ESCYLD1!AG238*(1-VLOOKUP(ESCYLD2!AG$4,'[1]INTERNAL PARAMETERS-1'!$B$5:$J$44,5,FALSE))*VLOOKUP(ESCYLD2!AG$4,'[1]INTERNAL PARAMETERS-1'!$B$5:$J$44,9,FALSE)*ESCYLD2!$F238</f>
        <v>0</v>
      </c>
      <c r="AH238" s="52">
        <f>ESCYLD1!AH238*VLOOKUP(ESCYLD2!AH$4,'[1]INTERNAL PARAMETERS-1'!$B$5:$J$44,5,FALSE)*VLOOKUP(ESCYLD2!AH$4,'[1]INTERNAL PARAMETERS-1'!$B$5:$J$44,7,FALSE)*ESCYLD2!$F238 + ESCYLD1!AH238*(1-VLOOKUP(ESCYLD2!AH$4,'[1]INTERNAL PARAMETERS-1'!$B$5:$J$44,5,FALSE))*VLOOKUP(ESCYLD2!AH$4,'[1]INTERNAL PARAMETERS-1'!$B$5:$J$44,9,FALSE)*ESCYLD2!$F238</f>
        <v>0</v>
      </c>
      <c r="AI238" s="52">
        <f>ESCYLD1!AI238*VLOOKUP(ESCYLD2!AI$4,'[1]INTERNAL PARAMETERS-1'!$B$5:$J$44,5,FALSE)*VLOOKUP(ESCYLD2!AI$4,'[1]INTERNAL PARAMETERS-1'!$B$5:$J$44,7,FALSE)*ESCYLD2!$F238 + ESCYLD1!AI238*(1-VLOOKUP(ESCYLD2!AI$4,'[1]INTERNAL PARAMETERS-1'!$B$5:$J$44,5,FALSE))*VLOOKUP(ESCYLD2!AI$4,'[1]INTERNAL PARAMETERS-1'!$B$5:$J$44,9,FALSE)*ESCYLD2!$F238</f>
        <v>0</v>
      </c>
      <c r="AJ238" s="52">
        <f>ESCYLD1!AJ238*VLOOKUP(ESCYLD2!AJ$4,'[1]INTERNAL PARAMETERS-1'!$B$5:$J$44,5,FALSE)*VLOOKUP(ESCYLD2!AJ$4,'[1]INTERNAL PARAMETERS-1'!$B$5:$J$44,7,FALSE)*ESCYLD2!$F238 + ESCYLD1!AJ238*(1-VLOOKUP(ESCYLD2!AJ$4,'[1]INTERNAL PARAMETERS-1'!$B$5:$J$44,5,FALSE))*VLOOKUP(ESCYLD2!AJ$4,'[1]INTERNAL PARAMETERS-1'!$B$5:$J$44,9,FALSE)*ESCYLD2!$F238</f>
        <v>0</v>
      </c>
      <c r="AK238" s="52">
        <f>ESCYLD1!AK238*VLOOKUP(ESCYLD2!AK$4,'[1]INTERNAL PARAMETERS-1'!$B$5:$J$44,5,FALSE)*VLOOKUP(ESCYLD2!AK$4,'[1]INTERNAL PARAMETERS-1'!$B$5:$J$44,7,FALSE)*ESCYLD2!$F238 + ESCYLD1!AK238*(1-VLOOKUP(ESCYLD2!AK$4,'[1]INTERNAL PARAMETERS-1'!$B$5:$J$44,5,FALSE))*VLOOKUP(ESCYLD2!AK$4,'[1]INTERNAL PARAMETERS-1'!$B$5:$J$44,9,FALSE)*ESCYLD2!$F238</f>
        <v>0</v>
      </c>
      <c r="AL238" s="52">
        <f>ESCYLD1!AL238*VLOOKUP(ESCYLD2!AL$4,'[1]INTERNAL PARAMETERS-1'!$B$5:$J$44,5,FALSE)*VLOOKUP(ESCYLD2!AL$4,'[1]INTERNAL PARAMETERS-1'!$B$5:$J$44,7,FALSE)*ESCYLD2!$F238 + ESCYLD1!AL238*(1-VLOOKUP(ESCYLD2!AL$4,'[1]INTERNAL PARAMETERS-1'!$B$5:$J$44,5,FALSE))*VLOOKUP(ESCYLD2!AL$4,'[1]INTERNAL PARAMETERS-1'!$B$5:$J$44,9,FALSE)*ESCYLD2!$F238</f>
        <v>0</v>
      </c>
      <c r="AM238" s="52">
        <f>ESCYLD1!AM238*VLOOKUP(ESCYLD2!AM$4,'[1]INTERNAL PARAMETERS-1'!$B$5:$J$44,5,FALSE)*VLOOKUP(ESCYLD2!AM$4,'[1]INTERNAL PARAMETERS-1'!$B$5:$J$44,7,FALSE)*ESCYLD2!$F238 + ESCYLD1!AM238*(1-VLOOKUP(ESCYLD2!AM$4,'[1]INTERNAL PARAMETERS-1'!$B$5:$J$44,5,FALSE))*VLOOKUP(ESCYLD2!AM$4,'[1]INTERNAL PARAMETERS-1'!$B$5:$J$44,9,FALSE)*ESCYLD2!$F238</f>
        <v>0</v>
      </c>
      <c r="AN238" s="52">
        <f>ESCYLD1!AN238*VLOOKUP(ESCYLD2!AN$4,'[1]INTERNAL PARAMETERS-1'!$B$5:$J$44,5,FALSE)*VLOOKUP(ESCYLD2!AN$4,'[1]INTERNAL PARAMETERS-1'!$B$5:$J$44,7,FALSE)*ESCYLD2!$F238 + ESCYLD1!AN238*(1-VLOOKUP(ESCYLD2!AN$4,'[1]INTERNAL PARAMETERS-1'!$B$5:$J$44,5,FALSE))*VLOOKUP(ESCYLD2!AN$4,'[1]INTERNAL PARAMETERS-1'!$B$5:$J$44,9,FALSE)*ESCYLD2!$F238</f>
        <v>0</v>
      </c>
      <c r="AO238" s="52">
        <f>ESCYLD1!AO238*VLOOKUP(ESCYLD2!AO$4,'[1]INTERNAL PARAMETERS-1'!$B$5:$J$44,5,FALSE)*VLOOKUP(ESCYLD2!AO$4,'[1]INTERNAL PARAMETERS-1'!$B$5:$J$44,7,FALSE)*ESCYLD2!$F238 + ESCYLD1!AO238*(1-VLOOKUP(ESCYLD2!AO$4,'[1]INTERNAL PARAMETERS-1'!$B$5:$J$44,5,FALSE))*VLOOKUP(ESCYLD2!AO$4,'[1]INTERNAL PARAMETERS-1'!$B$5:$J$44,9,FALSE)*ESCYLD2!$F238</f>
        <v>0</v>
      </c>
      <c r="AP238" s="52">
        <f>ESCYLD1!AP238*VLOOKUP(ESCYLD2!AP$4,'[1]INTERNAL PARAMETERS-1'!$B$5:$J$44,5,FALSE)*VLOOKUP(ESCYLD2!AP$4,'[1]INTERNAL PARAMETERS-1'!$B$5:$J$44,7,FALSE)*ESCYLD2!$F238 + ESCYLD1!AP238*(1-VLOOKUP(ESCYLD2!AP$4,'[1]INTERNAL PARAMETERS-1'!$B$5:$J$44,5,FALSE))*VLOOKUP(ESCYLD2!AP$4,'[1]INTERNAL PARAMETERS-1'!$B$5:$J$44,9,FALSE)*ESCYLD2!$F238</f>
        <v>0</v>
      </c>
      <c r="AQ238" s="52">
        <f>ESCYLD1!AQ238*VLOOKUP(ESCYLD2!AQ$4,'[1]INTERNAL PARAMETERS-1'!$B$5:$J$44,5,FALSE)*VLOOKUP(ESCYLD2!AQ$4,'[1]INTERNAL PARAMETERS-1'!$B$5:$J$44,7,FALSE)*ESCYLD2!$F238 + ESCYLD1!AQ238*(1-VLOOKUP(ESCYLD2!AQ$4,'[1]INTERNAL PARAMETERS-1'!$B$5:$J$44,5,FALSE))*VLOOKUP(ESCYLD2!AQ$4,'[1]INTERNAL PARAMETERS-1'!$B$5:$J$44,9,FALSE)*ESCYLD2!$F238</f>
        <v>0</v>
      </c>
      <c r="AR238" s="52">
        <f>ESCYLD1!AR238*VLOOKUP(ESCYLD2!AR$4,'[1]INTERNAL PARAMETERS-1'!$B$5:$J$44,5,FALSE)*VLOOKUP(ESCYLD2!AR$4,'[1]INTERNAL PARAMETERS-1'!$B$5:$J$44,7,FALSE)*ESCYLD2!$F238 + ESCYLD1!AR238*(1-VLOOKUP(ESCYLD2!AR$4,'[1]INTERNAL PARAMETERS-1'!$B$5:$J$44,5,FALSE))*VLOOKUP(ESCYLD2!AR$4,'[1]INTERNAL PARAMETERS-1'!$B$5:$J$44,9,FALSE)*ESCYLD2!$F238</f>
        <v>0</v>
      </c>
      <c r="AS238" s="52">
        <f>ESCYLD1!AS238*VLOOKUP(ESCYLD2!AS$4,'[1]INTERNAL PARAMETERS-1'!$B$5:$J$44,5,FALSE)*VLOOKUP(ESCYLD2!AS$4,'[1]INTERNAL PARAMETERS-1'!$B$5:$J$44,7,FALSE)*ESCYLD2!$F238 + ESCYLD1!AS238*(1-VLOOKUP(ESCYLD2!AS$4,'[1]INTERNAL PARAMETERS-1'!$B$5:$J$44,5,FALSE))*VLOOKUP(ESCYLD2!AS$4,'[1]INTERNAL PARAMETERS-1'!$B$5:$J$44,9,FALSE)*ESCYLD2!$F238</f>
        <v>0</v>
      </c>
      <c r="AT238" s="51">
        <f>ESCYLD1!AT238*VLOOKUP(ESCYLD2!AT$4,'[1]INTERNAL PARAMETERS-1'!$B$5:$J$44,5,FALSE)*VLOOKUP(ESCYLD2!AT$4,'[1]INTERNAL PARAMETERS-1'!$B$5:$J$44,7,FALSE)*ESCYLD2!$F238 + ESCYLD1!AT238*(1-VLOOKUP(ESCYLD2!AT$4,'[1]INTERNAL PARAMETERS-1'!$B$5:$J$44,5,FALSE))*VLOOKUP(ESCYLD2!AT$4,'[1]INTERNAL PARAMETERS-1'!$B$5:$J$44,9,FALSE)*ESCYLD2!$F238</f>
        <v>0</v>
      </c>
      <c r="AU238" s="53">
        <f>ESCYLD1!AU238*VLOOKUP(ESCYLD2!AU$4,'[1]INTERNAL PARAMETERS-1'!$B$5:$J$44,5,FALSE)*VLOOKUP(ESCYLD2!AU$4,'[1]INTERNAL PARAMETERS-1'!$B$5:$J$44,6,FALSE)*VLOOKUP(ESCYLD2!AU$4,'[1]INTERNAL PARAMETERS-1'!$B$5:$J$44,3,FALSE) + ESCYLD1!AU238*(1-VLOOKUP(ESCYLD2!AU$4,'[1]INTERNAL PARAMETERS-1'!$B$5:$J$44,5,FALSE))*VLOOKUP(ESCYLD2!AU$4,'[1]INTERNAL PARAMETERS-1'!$B$5:$J$44,8,FALSE)*VLOOKUP(ESCYLD2!AU$4,'[1]INTERNAL PARAMETERS-1'!$B$5:$J$44,3,FALSE)</f>
        <v>0</v>
      </c>
      <c r="AV238" s="52">
        <f>ESCYLD1!AV238*VLOOKUP(ESCYLD2!AV$4,'[1]INTERNAL PARAMETERS-1'!$B$5:$J$44,5,FALSE)*VLOOKUP(ESCYLD2!AV$4,'[1]INTERNAL PARAMETERS-1'!$B$5:$J$44,6,FALSE)*VLOOKUP(ESCYLD2!AV$4,'[1]INTERNAL PARAMETERS-1'!$B$5:$J$44,3,FALSE) + ESCYLD1!AV238*(1-VLOOKUP(ESCYLD2!AV$4,'[1]INTERNAL PARAMETERS-1'!$B$5:$J$44,5,FALSE))*VLOOKUP(ESCYLD2!AV$4,'[1]INTERNAL PARAMETERS-1'!$B$5:$J$44,8,FALSE)*VLOOKUP(ESCYLD2!AV$4,'[1]INTERNAL PARAMETERS-1'!$B$5:$J$44,3,FALSE)</f>
        <v>0</v>
      </c>
      <c r="AW238" s="52">
        <f>ESCYLD1!AW238*VLOOKUP(ESCYLD2!AW$4,'[1]INTERNAL PARAMETERS-1'!$B$5:$J$44,5,FALSE)*VLOOKUP(ESCYLD2!AW$4,'[1]INTERNAL PARAMETERS-1'!$B$5:$J$44,6,FALSE)*VLOOKUP(ESCYLD2!AW$4,'[1]INTERNAL PARAMETERS-1'!$B$5:$J$44,3,FALSE) + ESCYLD1!AW238*(1-VLOOKUP(ESCYLD2!AW$4,'[1]INTERNAL PARAMETERS-1'!$B$5:$J$44,5,FALSE))*VLOOKUP(ESCYLD2!AW$4,'[1]INTERNAL PARAMETERS-1'!$B$5:$J$44,8,FALSE)*VLOOKUP(ESCYLD2!AW$4,'[1]INTERNAL PARAMETERS-1'!$B$5:$J$44,3,FALSE)</f>
        <v>0</v>
      </c>
      <c r="AX238" s="52">
        <f>ESCYLD1!AX238*VLOOKUP(ESCYLD2!AX$4,'[1]INTERNAL PARAMETERS-1'!$B$5:$J$44,5,FALSE)*VLOOKUP(ESCYLD2!AX$4,'[1]INTERNAL PARAMETERS-1'!$B$5:$J$44,6,FALSE)*VLOOKUP(ESCYLD2!AX$4,'[1]INTERNAL PARAMETERS-1'!$B$5:$J$44,3,FALSE) + ESCYLD1!AX238*(1-VLOOKUP(ESCYLD2!AX$4,'[1]INTERNAL PARAMETERS-1'!$B$5:$J$44,5,FALSE))*VLOOKUP(ESCYLD2!AX$4,'[1]INTERNAL PARAMETERS-1'!$B$5:$J$44,8,FALSE)*VLOOKUP(ESCYLD2!AX$4,'[1]INTERNAL PARAMETERS-1'!$B$5:$J$44,3,FALSE)</f>
        <v>0</v>
      </c>
      <c r="AY238" s="52">
        <f>ESCYLD1!AY238*VLOOKUP(ESCYLD2!AY$4,'[1]INTERNAL PARAMETERS-1'!$B$5:$J$44,5,FALSE)*VLOOKUP(ESCYLD2!AY$4,'[1]INTERNAL PARAMETERS-1'!$B$5:$J$44,6,FALSE)*VLOOKUP(ESCYLD2!AY$4,'[1]INTERNAL PARAMETERS-1'!$B$5:$J$44,3,FALSE) + ESCYLD1!AY238*(1-VLOOKUP(ESCYLD2!AY$4,'[1]INTERNAL PARAMETERS-1'!$B$5:$J$44,5,FALSE))*VLOOKUP(ESCYLD2!AY$4,'[1]INTERNAL PARAMETERS-1'!$B$5:$J$44,8,FALSE)*VLOOKUP(ESCYLD2!AY$4,'[1]INTERNAL PARAMETERS-1'!$B$5:$J$44,3,FALSE)</f>
        <v>0</v>
      </c>
      <c r="AZ238" s="52">
        <f>ESCYLD1!AZ238*VLOOKUP(ESCYLD2!AZ$4,'[1]INTERNAL PARAMETERS-1'!$B$5:$J$44,5,FALSE)*VLOOKUP(ESCYLD2!AZ$4,'[1]INTERNAL PARAMETERS-1'!$B$5:$J$44,6,FALSE)*VLOOKUP(ESCYLD2!AZ$4,'[1]INTERNAL PARAMETERS-1'!$B$5:$J$44,3,FALSE) + ESCYLD1!AZ238*(1-VLOOKUP(ESCYLD2!AZ$4,'[1]INTERNAL PARAMETERS-1'!$B$5:$J$44,5,FALSE))*VLOOKUP(ESCYLD2!AZ$4,'[1]INTERNAL PARAMETERS-1'!$B$5:$J$44,8,FALSE)*VLOOKUP(ESCYLD2!AZ$4,'[1]INTERNAL PARAMETERS-1'!$B$5:$J$44,3,FALSE)</f>
        <v>0</v>
      </c>
      <c r="BA238" s="52">
        <f>ESCYLD1!BA238*VLOOKUP(ESCYLD2!BA$4,'[1]INTERNAL PARAMETERS-1'!$B$5:$J$44,5,FALSE)*VLOOKUP(ESCYLD2!BA$4,'[1]INTERNAL PARAMETERS-1'!$B$5:$J$44,6,FALSE)*VLOOKUP(ESCYLD2!BA$4,'[1]INTERNAL PARAMETERS-1'!$B$5:$J$44,3,FALSE) + ESCYLD1!BA238*(1-VLOOKUP(ESCYLD2!BA$4,'[1]INTERNAL PARAMETERS-1'!$B$5:$J$44,5,FALSE))*VLOOKUP(ESCYLD2!BA$4,'[1]INTERNAL PARAMETERS-1'!$B$5:$J$44,8,FALSE)*VLOOKUP(ESCYLD2!BA$4,'[1]INTERNAL PARAMETERS-1'!$B$5:$J$44,3,FALSE)</f>
        <v>0</v>
      </c>
      <c r="BB238" s="52">
        <f>ESCYLD1!BB238*VLOOKUP(ESCYLD2!BB$4,'[1]INTERNAL PARAMETERS-1'!$B$5:$J$44,5,FALSE)*VLOOKUP(ESCYLD2!BB$4,'[1]INTERNAL PARAMETERS-1'!$B$5:$J$44,6,FALSE)*VLOOKUP(ESCYLD2!BB$4,'[1]INTERNAL PARAMETERS-1'!$B$5:$J$44,3,FALSE) + ESCYLD1!BB238*(1-VLOOKUP(ESCYLD2!BB$4,'[1]INTERNAL PARAMETERS-1'!$B$5:$J$44,5,FALSE))*VLOOKUP(ESCYLD2!BB$4,'[1]INTERNAL PARAMETERS-1'!$B$5:$J$44,8,FALSE)*VLOOKUP(ESCYLD2!BB$4,'[1]INTERNAL PARAMETERS-1'!$B$5:$J$44,3,FALSE)</f>
        <v>0</v>
      </c>
      <c r="BC238" s="52">
        <f>ESCYLD1!BC238*VLOOKUP(ESCYLD2!BC$4,'[1]INTERNAL PARAMETERS-1'!$B$5:$J$44,5,FALSE)*VLOOKUP(ESCYLD2!BC$4,'[1]INTERNAL PARAMETERS-1'!$B$5:$J$44,6,FALSE)*VLOOKUP(ESCYLD2!BC$4,'[1]INTERNAL PARAMETERS-1'!$B$5:$J$44,3,FALSE) + ESCYLD1!BC238*(1-VLOOKUP(ESCYLD2!BC$4,'[1]INTERNAL PARAMETERS-1'!$B$5:$J$44,5,FALSE))*VLOOKUP(ESCYLD2!BC$4,'[1]INTERNAL PARAMETERS-1'!$B$5:$J$44,8,FALSE)*VLOOKUP(ESCYLD2!BC$4,'[1]INTERNAL PARAMETERS-1'!$B$5:$J$44,3,FALSE)</f>
        <v>0</v>
      </c>
      <c r="BD238" s="52">
        <f>ESCYLD1!BD238*VLOOKUP(ESCYLD2!BD$4,'[1]INTERNAL PARAMETERS-1'!$B$5:$J$44,5,FALSE)*VLOOKUP(ESCYLD2!BD$4,'[1]INTERNAL PARAMETERS-1'!$B$5:$J$44,6,FALSE)*VLOOKUP(ESCYLD2!BD$4,'[1]INTERNAL PARAMETERS-1'!$B$5:$J$44,3,FALSE) + ESCYLD1!BD238*(1-VLOOKUP(ESCYLD2!BD$4,'[1]INTERNAL PARAMETERS-1'!$B$5:$J$44,5,FALSE))*VLOOKUP(ESCYLD2!BD$4,'[1]INTERNAL PARAMETERS-1'!$B$5:$J$44,8,FALSE)*VLOOKUP(ESCYLD2!BD$4,'[1]INTERNAL PARAMETERS-1'!$B$5:$J$44,3,FALSE)</f>
        <v>0</v>
      </c>
      <c r="BE238" s="52">
        <f>ESCYLD1!BE238*VLOOKUP(ESCYLD2!BE$4,'[1]INTERNAL PARAMETERS-1'!$B$5:$J$44,5,FALSE)*VLOOKUP(ESCYLD2!BE$4,'[1]INTERNAL PARAMETERS-1'!$B$5:$J$44,6,FALSE)*VLOOKUP(ESCYLD2!BE$4,'[1]INTERNAL PARAMETERS-1'!$B$5:$J$44,3,FALSE) + ESCYLD1!BE238*(1-VLOOKUP(ESCYLD2!BE$4,'[1]INTERNAL PARAMETERS-1'!$B$5:$J$44,5,FALSE))*VLOOKUP(ESCYLD2!BE$4,'[1]INTERNAL PARAMETERS-1'!$B$5:$J$44,8,FALSE)*VLOOKUP(ESCYLD2!BE$4,'[1]INTERNAL PARAMETERS-1'!$B$5:$J$44,3,FALSE)</f>
        <v>0</v>
      </c>
      <c r="BF238" s="52">
        <f>ESCYLD1!BF238*VLOOKUP(ESCYLD2!BF$4,'[1]INTERNAL PARAMETERS-1'!$B$5:$J$44,5,FALSE)*VLOOKUP(ESCYLD2!BF$4,'[1]INTERNAL PARAMETERS-1'!$B$5:$J$44,6,FALSE)*VLOOKUP(ESCYLD2!BF$4,'[1]INTERNAL PARAMETERS-1'!$B$5:$J$44,3,FALSE) + ESCYLD1!BF238*(1-VLOOKUP(ESCYLD2!BF$4,'[1]INTERNAL PARAMETERS-1'!$B$5:$J$44,5,FALSE))*VLOOKUP(ESCYLD2!BF$4,'[1]INTERNAL PARAMETERS-1'!$B$5:$J$44,8,FALSE)*VLOOKUP(ESCYLD2!BF$4,'[1]INTERNAL PARAMETERS-1'!$B$5:$J$44,3,FALSE)</f>
        <v>0</v>
      </c>
      <c r="BG238" s="52">
        <f>ESCYLD1!BG238*VLOOKUP(ESCYLD2!BG$4,'[1]INTERNAL PARAMETERS-1'!$B$5:$J$44,5,FALSE)*VLOOKUP(ESCYLD2!BG$4,'[1]INTERNAL PARAMETERS-1'!$B$5:$J$44,6,FALSE)*VLOOKUP(ESCYLD2!BG$4,'[1]INTERNAL PARAMETERS-1'!$B$5:$J$44,3,FALSE) + ESCYLD1!BG238*(1-VLOOKUP(ESCYLD2!BG$4,'[1]INTERNAL PARAMETERS-1'!$B$5:$J$44,5,FALSE))*VLOOKUP(ESCYLD2!BG$4,'[1]INTERNAL PARAMETERS-1'!$B$5:$J$44,8,FALSE)*VLOOKUP(ESCYLD2!BG$4,'[1]INTERNAL PARAMETERS-1'!$B$5:$J$44,3,FALSE)</f>
        <v>0</v>
      </c>
      <c r="BH238" s="52">
        <f>ESCYLD1!BH238*VLOOKUP(ESCYLD2!BH$4,'[1]INTERNAL PARAMETERS-1'!$B$5:$J$44,5,FALSE)*VLOOKUP(ESCYLD2!BH$4,'[1]INTERNAL PARAMETERS-1'!$B$5:$J$44,6,FALSE)*VLOOKUP(ESCYLD2!BH$4,'[1]INTERNAL PARAMETERS-1'!$B$5:$J$44,3,FALSE) + ESCYLD1!BH238*(1-VLOOKUP(ESCYLD2!BH$4,'[1]INTERNAL PARAMETERS-1'!$B$5:$J$44,5,FALSE))*VLOOKUP(ESCYLD2!BH$4,'[1]INTERNAL PARAMETERS-1'!$B$5:$J$44,8,FALSE)*VLOOKUP(ESCYLD2!BH$4,'[1]INTERNAL PARAMETERS-1'!$B$5:$J$44,3,FALSE)</f>
        <v>0</v>
      </c>
      <c r="BI238" s="52">
        <f>ESCYLD1!BI238*VLOOKUP(ESCYLD2!BI$4,'[1]INTERNAL PARAMETERS-1'!$B$5:$J$44,5,FALSE)*VLOOKUP(ESCYLD2!BI$4,'[1]INTERNAL PARAMETERS-1'!$B$5:$J$44,6,FALSE)*VLOOKUP(ESCYLD2!BI$4,'[1]INTERNAL PARAMETERS-1'!$B$5:$J$44,3,FALSE) + ESCYLD1!BI238*(1-VLOOKUP(ESCYLD2!BI$4,'[1]INTERNAL PARAMETERS-1'!$B$5:$J$44,5,FALSE))*VLOOKUP(ESCYLD2!BI$4,'[1]INTERNAL PARAMETERS-1'!$B$5:$J$44,8,FALSE)*VLOOKUP(ESCYLD2!BI$4,'[1]INTERNAL PARAMETERS-1'!$B$5:$J$44,3,FALSE)</f>
        <v>0</v>
      </c>
      <c r="BJ238" s="52">
        <f>ESCYLD1!BJ238*VLOOKUP(ESCYLD2!BJ$4,'[1]INTERNAL PARAMETERS-1'!$B$5:$J$44,5,FALSE)*VLOOKUP(ESCYLD2!BJ$4,'[1]INTERNAL PARAMETERS-1'!$B$5:$J$44,6,FALSE)*VLOOKUP(ESCYLD2!BJ$4,'[1]INTERNAL PARAMETERS-1'!$B$5:$J$44,3,FALSE) + ESCYLD1!BJ238*(1-VLOOKUP(ESCYLD2!BJ$4,'[1]INTERNAL PARAMETERS-1'!$B$5:$J$44,5,FALSE))*VLOOKUP(ESCYLD2!BJ$4,'[1]INTERNAL PARAMETERS-1'!$B$5:$J$44,8,FALSE)*VLOOKUP(ESCYLD2!BJ$4,'[1]INTERNAL PARAMETERS-1'!$B$5:$J$44,3,FALSE)</f>
        <v>0</v>
      </c>
      <c r="BK238" s="52">
        <f>ESCYLD1!BK238*VLOOKUP(ESCYLD2!BK$4,'[1]INTERNAL PARAMETERS-1'!$B$5:$J$44,5,FALSE)*VLOOKUP(ESCYLD2!BK$4,'[1]INTERNAL PARAMETERS-1'!$B$5:$J$44,6,FALSE)*VLOOKUP(ESCYLD2!BK$4,'[1]INTERNAL PARAMETERS-1'!$B$5:$J$44,3,FALSE) + ESCYLD1!BK238*(1-VLOOKUP(ESCYLD2!BK$4,'[1]INTERNAL PARAMETERS-1'!$B$5:$J$44,5,FALSE))*VLOOKUP(ESCYLD2!BK$4,'[1]INTERNAL PARAMETERS-1'!$B$5:$J$44,8,FALSE)*VLOOKUP(ESCYLD2!BK$4,'[1]INTERNAL PARAMETERS-1'!$B$5:$J$44,3,FALSE)</f>
        <v>0</v>
      </c>
      <c r="BL238" s="52">
        <f>ESCYLD1!BL238*VLOOKUP(ESCYLD2!BL$4,'[1]INTERNAL PARAMETERS-1'!$B$5:$J$44,5,FALSE)*VLOOKUP(ESCYLD2!BL$4,'[1]INTERNAL PARAMETERS-1'!$B$5:$J$44,6,FALSE)*VLOOKUP(ESCYLD2!BL$4,'[1]INTERNAL PARAMETERS-1'!$B$5:$J$44,3,FALSE) + ESCYLD1!BL238*(1-VLOOKUP(ESCYLD2!BL$4,'[1]INTERNAL PARAMETERS-1'!$B$5:$J$44,5,FALSE))*VLOOKUP(ESCYLD2!BL$4,'[1]INTERNAL PARAMETERS-1'!$B$5:$J$44,8,FALSE)*VLOOKUP(ESCYLD2!BL$4,'[1]INTERNAL PARAMETERS-1'!$B$5:$J$44,3,FALSE)</f>
        <v>0</v>
      </c>
      <c r="BM238" s="52">
        <f>ESCYLD1!BM238*VLOOKUP(ESCYLD2!BM$4,'[1]INTERNAL PARAMETERS-1'!$B$5:$J$44,5,FALSE)*VLOOKUP(ESCYLD2!BM$4,'[1]INTERNAL PARAMETERS-1'!$B$5:$J$44,6,FALSE)*VLOOKUP(ESCYLD2!BM$4,'[1]INTERNAL PARAMETERS-1'!$B$5:$J$44,3,FALSE) + ESCYLD1!BM238*(1-VLOOKUP(ESCYLD2!BM$4,'[1]INTERNAL PARAMETERS-1'!$B$5:$J$44,5,FALSE))*VLOOKUP(ESCYLD2!BM$4,'[1]INTERNAL PARAMETERS-1'!$B$5:$J$44,8,FALSE)*VLOOKUP(ESCYLD2!BM$4,'[1]INTERNAL PARAMETERS-1'!$B$5:$J$44,3,FALSE)</f>
        <v>0</v>
      </c>
      <c r="BN238" s="52">
        <f>ESCYLD1!BN238*VLOOKUP(ESCYLD2!BN$4,'[1]INTERNAL PARAMETERS-1'!$B$5:$J$44,5,FALSE)*VLOOKUP(ESCYLD2!BN$4,'[1]INTERNAL PARAMETERS-1'!$B$5:$J$44,6,FALSE)*VLOOKUP(ESCYLD2!BN$4,'[1]INTERNAL PARAMETERS-1'!$B$5:$J$44,3,FALSE) + ESCYLD1!BN238*(1-VLOOKUP(ESCYLD2!BN$4,'[1]INTERNAL PARAMETERS-1'!$B$5:$J$44,5,FALSE))*VLOOKUP(ESCYLD2!BN$4,'[1]INTERNAL PARAMETERS-1'!$B$5:$J$44,8,FALSE)*VLOOKUP(ESCYLD2!BN$4,'[1]INTERNAL PARAMETERS-1'!$B$5:$J$44,3,FALSE)</f>
        <v>0</v>
      </c>
      <c r="BO238" s="52">
        <f>ESCYLD1!BO238*VLOOKUP(ESCYLD2!BO$4,'[1]INTERNAL PARAMETERS-1'!$B$5:$J$44,5,FALSE)*VLOOKUP(ESCYLD2!BO$4,'[1]INTERNAL PARAMETERS-1'!$B$5:$J$44,6,FALSE)*VLOOKUP(ESCYLD2!BO$4,'[1]INTERNAL PARAMETERS-1'!$B$5:$J$44,3,FALSE) + ESCYLD1!BO238*(1-VLOOKUP(ESCYLD2!BO$4,'[1]INTERNAL PARAMETERS-1'!$B$5:$J$44,5,FALSE))*VLOOKUP(ESCYLD2!BO$4,'[1]INTERNAL PARAMETERS-1'!$B$5:$J$44,8,FALSE)*VLOOKUP(ESCYLD2!BO$4,'[1]INTERNAL PARAMETERS-1'!$B$5:$J$44,3,FALSE)</f>
        <v>0</v>
      </c>
      <c r="BP238" s="52">
        <f>ESCYLD1!BP238*VLOOKUP(ESCYLD2!BP$4,'[1]INTERNAL PARAMETERS-1'!$B$5:$J$44,5,FALSE)*VLOOKUP(ESCYLD2!BP$4,'[1]INTERNAL PARAMETERS-1'!$B$5:$J$44,6,FALSE)*VLOOKUP(ESCYLD2!BP$4,'[1]INTERNAL PARAMETERS-1'!$B$5:$J$44,3,FALSE) + ESCYLD1!BP238*(1-VLOOKUP(ESCYLD2!BP$4,'[1]INTERNAL PARAMETERS-1'!$B$5:$J$44,5,FALSE))*VLOOKUP(ESCYLD2!BP$4,'[1]INTERNAL PARAMETERS-1'!$B$5:$J$44,8,FALSE)*VLOOKUP(ESCYLD2!BP$4,'[1]INTERNAL PARAMETERS-1'!$B$5:$J$44,3,FALSE)</f>
        <v>0</v>
      </c>
      <c r="BQ238" s="52">
        <f>ESCYLD1!BQ238*VLOOKUP(ESCYLD2!BQ$4,'[1]INTERNAL PARAMETERS-1'!$B$5:$J$44,5,FALSE)*VLOOKUP(ESCYLD2!BQ$4,'[1]INTERNAL PARAMETERS-1'!$B$5:$J$44,6,FALSE)*VLOOKUP(ESCYLD2!BQ$4,'[1]INTERNAL PARAMETERS-1'!$B$5:$J$44,3,FALSE) + ESCYLD1!BQ238*(1-VLOOKUP(ESCYLD2!BQ$4,'[1]INTERNAL PARAMETERS-1'!$B$5:$J$44,5,FALSE))*VLOOKUP(ESCYLD2!BQ$4,'[1]INTERNAL PARAMETERS-1'!$B$5:$J$44,8,FALSE)*VLOOKUP(ESCYLD2!BQ$4,'[1]INTERNAL PARAMETERS-1'!$B$5:$J$44,3,FALSE)</f>
        <v>0</v>
      </c>
      <c r="BR238" s="52">
        <f>ESCYLD1!BR238*VLOOKUP(ESCYLD2!BR$4,'[1]INTERNAL PARAMETERS-1'!$B$5:$J$44,5,FALSE)*VLOOKUP(ESCYLD2!BR$4,'[1]INTERNAL PARAMETERS-1'!$B$5:$J$44,6,FALSE)*VLOOKUP(ESCYLD2!BR$4,'[1]INTERNAL PARAMETERS-1'!$B$5:$J$44,3,FALSE) + ESCYLD1!BR238*(1-VLOOKUP(ESCYLD2!BR$4,'[1]INTERNAL PARAMETERS-1'!$B$5:$J$44,5,FALSE))*VLOOKUP(ESCYLD2!BR$4,'[1]INTERNAL PARAMETERS-1'!$B$5:$J$44,8,FALSE)*VLOOKUP(ESCYLD2!BR$4,'[1]INTERNAL PARAMETERS-1'!$B$5:$J$44,3,FALSE)</f>
        <v>0</v>
      </c>
      <c r="BS238" s="52">
        <f>ESCYLD1!BS238*VLOOKUP(ESCYLD2!BS$4,'[1]INTERNAL PARAMETERS-1'!$B$5:$J$44,5,FALSE)*VLOOKUP(ESCYLD2!BS$4,'[1]INTERNAL PARAMETERS-1'!$B$5:$J$44,6,FALSE)*VLOOKUP(ESCYLD2!BS$4,'[1]INTERNAL PARAMETERS-1'!$B$5:$J$44,3,FALSE) + ESCYLD1!BS238*(1-VLOOKUP(ESCYLD2!BS$4,'[1]INTERNAL PARAMETERS-1'!$B$5:$J$44,5,FALSE))*VLOOKUP(ESCYLD2!BS$4,'[1]INTERNAL PARAMETERS-1'!$B$5:$J$44,8,FALSE)*VLOOKUP(ESCYLD2!BS$4,'[1]INTERNAL PARAMETERS-1'!$B$5:$J$44,3,FALSE)</f>
        <v>0</v>
      </c>
      <c r="BT238" s="52">
        <f>ESCYLD1!BT238*VLOOKUP(ESCYLD2!BT$4,'[1]INTERNAL PARAMETERS-1'!$B$5:$J$44,5,FALSE)*VLOOKUP(ESCYLD2!BT$4,'[1]INTERNAL PARAMETERS-1'!$B$5:$J$44,6,FALSE)*VLOOKUP(ESCYLD2!BT$4,'[1]INTERNAL PARAMETERS-1'!$B$5:$J$44,3,FALSE) + ESCYLD1!BT238*(1-VLOOKUP(ESCYLD2!BT$4,'[1]INTERNAL PARAMETERS-1'!$B$5:$J$44,5,FALSE))*VLOOKUP(ESCYLD2!BT$4,'[1]INTERNAL PARAMETERS-1'!$B$5:$J$44,8,FALSE)*VLOOKUP(ESCYLD2!BT$4,'[1]INTERNAL PARAMETERS-1'!$B$5:$J$44,3,FALSE)</f>
        <v>0</v>
      </c>
      <c r="BU238" s="52">
        <f>ESCYLD1!BU238*VLOOKUP(ESCYLD2!BU$4,'[1]INTERNAL PARAMETERS-1'!$B$5:$J$44,5,FALSE)*VLOOKUP(ESCYLD2!BU$4,'[1]INTERNAL PARAMETERS-1'!$B$5:$J$44,6,FALSE)*VLOOKUP(ESCYLD2!BU$4,'[1]INTERNAL PARAMETERS-1'!$B$5:$J$44,3,FALSE) + ESCYLD1!BU238*(1-VLOOKUP(ESCYLD2!BU$4,'[1]INTERNAL PARAMETERS-1'!$B$5:$J$44,5,FALSE))*VLOOKUP(ESCYLD2!BU$4,'[1]INTERNAL PARAMETERS-1'!$B$5:$J$44,8,FALSE)*VLOOKUP(ESCYLD2!BU$4,'[1]INTERNAL PARAMETERS-1'!$B$5:$J$44,3,FALSE)</f>
        <v>0</v>
      </c>
      <c r="BV238" s="52">
        <f>ESCYLD1!BV238*VLOOKUP(ESCYLD2!BV$4,'[1]INTERNAL PARAMETERS-1'!$B$5:$J$44,5,FALSE)*VLOOKUP(ESCYLD2!BV$4,'[1]INTERNAL PARAMETERS-1'!$B$5:$J$44,6,FALSE)*VLOOKUP(ESCYLD2!BV$4,'[1]INTERNAL PARAMETERS-1'!$B$5:$J$44,3,FALSE) + ESCYLD1!BV238*(1-VLOOKUP(ESCYLD2!BV$4,'[1]INTERNAL PARAMETERS-1'!$B$5:$J$44,5,FALSE))*VLOOKUP(ESCYLD2!BV$4,'[1]INTERNAL PARAMETERS-1'!$B$5:$J$44,8,FALSE)*VLOOKUP(ESCYLD2!BV$4,'[1]INTERNAL PARAMETERS-1'!$B$5:$J$44,3,FALSE)</f>
        <v>0</v>
      </c>
      <c r="BW238" s="52">
        <f>ESCYLD1!BW238*VLOOKUP(ESCYLD2!BW$4,'[1]INTERNAL PARAMETERS-1'!$B$5:$J$44,5,FALSE)*VLOOKUP(ESCYLD2!BW$4,'[1]INTERNAL PARAMETERS-1'!$B$5:$J$44,6,FALSE)*VLOOKUP(ESCYLD2!BW$4,'[1]INTERNAL PARAMETERS-1'!$B$5:$J$44,3,FALSE) + ESCYLD1!BW238*(1-VLOOKUP(ESCYLD2!BW$4,'[1]INTERNAL PARAMETERS-1'!$B$5:$J$44,5,FALSE))*VLOOKUP(ESCYLD2!BW$4,'[1]INTERNAL PARAMETERS-1'!$B$5:$J$44,8,FALSE)*VLOOKUP(ESCYLD2!BW$4,'[1]INTERNAL PARAMETERS-1'!$B$5:$J$44,3,FALSE)</f>
        <v>0</v>
      </c>
      <c r="BX238" s="52">
        <f>ESCYLD1!BX238*VLOOKUP(ESCYLD2!BX$4,'[1]INTERNAL PARAMETERS-1'!$B$5:$J$44,5,FALSE)*VLOOKUP(ESCYLD2!BX$4,'[1]INTERNAL PARAMETERS-1'!$B$5:$J$44,6,FALSE)*VLOOKUP(ESCYLD2!BX$4,'[1]INTERNAL PARAMETERS-1'!$B$5:$J$44,3,FALSE) + ESCYLD1!BX238*(1-VLOOKUP(ESCYLD2!BX$4,'[1]INTERNAL PARAMETERS-1'!$B$5:$J$44,5,FALSE))*VLOOKUP(ESCYLD2!BX$4,'[1]INTERNAL PARAMETERS-1'!$B$5:$J$44,8,FALSE)*VLOOKUP(ESCYLD2!BX$4,'[1]INTERNAL PARAMETERS-1'!$B$5:$J$44,3,FALSE)</f>
        <v>0</v>
      </c>
      <c r="BY238" s="52">
        <f>ESCYLD1!BY238*VLOOKUP(ESCYLD2!BY$4,'[1]INTERNAL PARAMETERS-1'!$B$5:$J$44,5,FALSE)*VLOOKUP(ESCYLD2!BY$4,'[1]INTERNAL PARAMETERS-1'!$B$5:$J$44,6,FALSE)*VLOOKUP(ESCYLD2!BY$4,'[1]INTERNAL PARAMETERS-1'!$B$5:$J$44,3,FALSE) + ESCYLD1!BY238*(1-VLOOKUP(ESCYLD2!BY$4,'[1]INTERNAL PARAMETERS-1'!$B$5:$J$44,5,FALSE))*VLOOKUP(ESCYLD2!BY$4,'[1]INTERNAL PARAMETERS-1'!$B$5:$J$44,8,FALSE)*VLOOKUP(ESCYLD2!BY$4,'[1]INTERNAL PARAMETERS-1'!$B$5:$J$44,3,FALSE)</f>
        <v>0</v>
      </c>
      <c r="BZ238" s="52">
        <f>ESCYLD1!BZ238*VLOOKUP(ESCYLD2!BZ$4,'[1]INTERNAL PARAMETERS-1'!$B$5:$J$44,5,FALSE)*VLOOKUP(ESCYLD2!BZ$4,'[1]INTERNAL PARAMETERS-1'!$B$5:$J$44,6,FALSE)*VLOOKUP(ESCYLD2!BZ$4,'[1]INTERNAL PARAMETERS-1'!$B$5:$J$44,3,FALSE) + ESCYLD1!BZ238*(1-VLOOKUP(ESCYLD2!BZ$4,'[1]INTERNAL PARAMETERS-1'!$B$5:$J$44,5,FALSE))*VLOOKUP(ESCYLD2!BZ$4,'[1]INTERNAL PARAMETERS-1'!$B$5:$J$44,8,FALSE)*VLOOKUP(ESCYLD2!BZ$4,'[1]INTERNAL PARAMETERS-1'!$B$5:$J$44,3,FALSE)</f>
        <v>0</v>
      </c>
      <c r="CA238" s="52">
        <f>ESCYLD1!CA238*VLOOKUP(ESCYLD2!CA$4,'[1]INTERNAL PARAMETERS-1'!$B$5:$J$44,5,FALSE)*VLOOKUP(ESCYLD2!CA$4,'[1]INTERNAL PARAMETERS-1'!$B$5:$J$44,6,FALSE)*VLOOKUP(ESCYLD2!CA$4,'[1]INTERNAL PARAMETERS-1'!$B$5:$J$44,3,FALSE) + ESCYLD1!CA238*(1-VLOOKUP(ESCYLD2!CA$4,'[1]INTERNAL PARAMETERS-1'!$B$5:$J$44,5,FALSE))*VLOOKUP(ESCYLD2!CA$4,'[1]INTERNAL PARAMETERS-1'!$B$5:$J$44,8,FALSE)*VLOOKUP(ESCYLD2!CA$4,'[1]INTERNAL PARAMETERS-1'!$B$5:$J$44,3,FALSE)</f>
        <v>0</v>
      </c>
      <c r="CB238" s="52">
        <f>ESCYLD1!CB238*VLOOKUP(ESCYLD2!CB$4,'[1]INTERNAL PARAMETERS-1'!$B$5:$J$44,5,FALSE)*VLOOKUP(ESCYLD2!CB$4,'[1]INTERNAL PARAMETERS-1'!$B$5:$J$44,6,FALSE)*VLOOKUP(ESCYLD2!CB$4,'[1]INTERNAL PARAMETERS-1'!$B$5:$J$44,3,FALSE) + ESCYLD1!CB238*(1-VLOOKUP(ESCYLD2!CB$4,'[1]INTERNAL PARAMETERS-1'!$B$5:$J$44,5,FALSE))*VLOOKUP(ESCYLD2!CB$4,'[1]INTERNAL PARAMETERS-1'!$B$5:$J$44,8,FALSE)*VLOOKUP(ESCYLD2!CB$4,'[1]INTERNAL PARAMETERS-1'!$B$5:$J$44,3,FALSE)</f>
        <v>0</v>
      </c>
      <c r="CC238" s="52">
        <f>ESCYLD1!CC238*VLOOKUP(ESCYLD2!CC$4,'[1]INTERNAL PARAMETERS-1'!$B$5:$J$44,5,FALSE)*VLOOKUP(ESCYLD2!CC$4,'[1]INTERNAL PARAMETERS-1'!$B$5:$J$44,6,FALSE)*VLOOKUP(ESCYLD2!CC$4,'[1]INTERNAL PARAMETERS-1'!$B$5:$J$44,3,FALSE) + ESCYLD1!CC238*(1-VLOOKUP(ESCYLD2!CC$4,'[1]INTERNAL PARAMETERS-1'!$B$5:$J$44,5,FALSE))*VLOOKUP(ESCYLD2!CC$4,'[1]INTERNAL PARAMETERS-1'!$B$5:$J$44,8,FALSE)*VLOOKUP(ESCYLD2!CC$4,'[1]INTERNAL PARAMETERS-1'!$B$5:$J$44,3,FALSE)</f>
        <v>0</v>
      </c>
      <c r="CD238" s="52">
        <f>ESCYLD1!CD238*VLOOKUP(ESCYLD2!CD$4,'[1]INTERNAL PARAMETERS-1'!$B$5:$J$44,5,FALSE)*VLOOKUP(ESCYLD2!CD$4,'[1]INTERNAL PARAMETERS-1'!$B$5:$J$44,6,FALSE)*VLOOKUP(ESCYLD2!CD$4,'[1]INTERNAL PARAMETERS-1'!$B$5:$J$44,3,FALSE) + ESCYLD1!CD238*(1-VLOOKUP(ESCYLD2!CD$4,'[1]INTERNAL PARAMETERS-1'!$B$5:$J$44,5,FALSE))*VLOOKUP(ESCYLD2!CD$4,'[1]INTERNAL PARAMETERS-1'!$B$5:$J$44,8,FALSE)*VLOOKUP(ESCYLD2!CD$4,'[1]INTERNAL PARAMETERS-1'!$B$5:$J$44,3,FALSE)</f>
        <v>0</v>
      </c>
      <c r="CE238" s="52">
        <f>ESCYLD1!CE238*VLOOKUP(ESCYLD2!CE$4,'[1]INTERNAL PARAMETERS-1'!$B$5:$J$44,5,FALSE)*VLOOKUP(ESCYLD2!CE$4,'[1]INTERNAL PARAMETERS-1'!$B$5:$J$44,6,FALSE)*VLOOKUP(ESCYLD2!CE$4,'[1]INTERNAL PARAMETERS-1'!$B$5:$J$44,3,FALSE) + ESCYLD1!CE238*(1-VLOOKUP(ESCYLD2!CE$4,'[1]INTERNAL PARAMETERS-1'!$B$5:$J$44,5,FALSE))*VLOOKUP(ESCYLD2!CE$4,'[1]INTERNAL PARAMETERS-1'!$B$5:$J$44,8,FALSE)*VLOOKUP(ESCYLD2!CE$4,'[1]INTERNAL PARAMETERS-1'!$B$5:$J$44,3,FALSE)</f>
        <v>0</v>
      </c>
      <c r="CF238" s="52">
        <f>ESCYLD1!CF238*VLOOKUP(ESCYLD2!CF$4,'[1]INTERNAL PARAMETERS-1'!$B$5:$J$44,5,FALSE)*VLOOKUP(ESCYLD2!CF$4,'[1]INTERNAL PARAMETERS-1'!$B$5:$J$44,6,FALSE)*VLOOKUP(ESCYLD2!CF$4,'[1]INTERNAL PARAMETERS-1'!$B$5:$J$44,3,FALSE) + ESCYLD1!CF238*(1-VLOOKUP(ESCYLD2!CF$4,'[1]INTERNAL PARAMETERS-1'!$B$5:$J$44,5,FALSE))*VLOOKUP(ESCYLD2!CF$4,'[1]INTERNAL PARAMETERS-1'!$B$5:$J$44,8,FALSE)*VLOOKUP(ESCYLD2!CF$4,'[1]INTERNAL PARAMETERS-1'!$B$5:$J$44,3,FALSE)</f>
        <v>0</v>
      </c>
      <c r="CG238" s="52">
        <f>ESCYLD1!CG238*VLOOKUP(ESCYLD2!CG$4,'[1]INTERNAL PARAMETERS-1'!$B$5:$J$44,5,FALSE)*VLOOKUP(ESCYLD2!CG$4,'[1]INTERNAL PARAMETERS-1'!$B$5:$J$44,6,FALSE)*VLOOKUP(ESCYLD2!CG$4,'[1]INTERNAL PARAMETERS-1'!$B$5:$J$44,3,FALSE) + ESCYLD1!CG238*(1-VLOOKUP(ESCYLD2!CG$4,'[1]INTERNAL PARAMETERS-1'!$B$5:$J$44,5,FALSE))*VLOOKUP(ESCYLD2!CG$4,'[1]INTERNAL PARAMETERS-1'!$B$5:$J$44,8,FALSE)*VLOOKUP(ESCYLD2!CG$4,'[1]INTERNAL PARAMETERS-1'!$B$5:$J$44,3,FALSE)</f>
        <v>0</v>
      </c>
      <c r="CH238" s="51">
        <f>ESCYLD1!CH238*VLOOKUP(ESCYLD2!CH$4,'[1]INTERNAL PARAMETERS-1'!$B$5:$J$44,5,FALSE)*VLOOKUP(ESCYLD2!CH$4,'[1]INTERNAL PARAMETERS-1'!$B$5:$J$44,6,FALSE)*VLOOKUP(ESCYLD2!CH$4,'[1]INTERNAL PARAMETERS-1'!$B$5:$J$44,3,FALSE) + ESCYLD1!CH238*(1-VLOOKUP(ESCYLD2!CH$4,'[1]INTERNAL PARAMETERS-1'!$B$5:$J$44,5,FALSE))*VLOOKUP(ESCYLD2!CH$4,'[1]INTERNAL PARAMETERS-1'!$B$5:$J$44,8,FALSE)*VLOOKUP(ESCYLD2!CH$4,'[1]INTERNAL PARAMETERS-1'!$B$5:$J$44,3,FALSE)</f>
        <v>0</v>
      </c>
      <c r="CJ238" s="53">
        <f t="shared" si="6"/>
        <v>0</v>
      </c>
      <c r="CK238" s="51">
        <f t="shared" si="7"/>
        <v>0</v>
      </c>
    </row>
    <row r="239" spans="2:89" x14ac:dyDescent="0.5">
      <c r="B239" s="69" t="s">
        <v>6</v>
      </c>
      <c r="C239" s="68" t="s">
        <v>72</v>
      </c>
      <c r="D239" s="68" t="s">
        <v>89</v>
      </c>
      <c r="E239" s="151">
        <f>ESC!AF239</f>
        <v>0</v>
      </c>
      <c r="F239" s="64">
        <f>'[1]INTERNAL PARAMETERS-1'!M5</f>
        <v>85.012</v>
      </c>
      <c r="G239" s="53">
        <f>ESCYLD1!G239*VLOOKUP(ESCYLD2!G$4,'[1]INTERNAL PARAMETERS-1'!$B$5:$J$44,5,FALSE)*VLOOKUP(ESCYLD2!G$4,'[1]INTERNAL PARAMETERS-1'!$B$5:$J$44,7,FALSE)*ESCYLD2!$F239 + ESCYLD1!G239*(1-VLOOKUP(ESCYLD2!G$4,'[1]INTERNAL PARAMETERS-1'!$B$5:$J$44,5,FALSE))*VLOOKUP(ESCYLD2!G$4,'[1]INTERNAL PARAMETERS-1'!$B$5:$J$44,9,FALSE)*ESCYLD2!$F239</f>
        <v>0</v>
      </c>
      <c r="H239" s="52">
        <f>ESCYLD1!H239*VLOOKUP(ESCYLD2!H$4,'[1]INTERNAL PARAMETERS-1'!$B$5:$J$44,5,FALSE)*VLOOKUP(ESCYLD2!H$4,'[1]INTERNAL PARAMETERS-1'!$B$5:$J$44,7,FALSE)*ESCYLD2!$F239 + ESCYLD1!H239*(1-VLOOKUP(ESCYLD2!H$4,'[1]INTERNAL PARAMETERS-1'!$B$5:$J$44,5,FALSE))*VLOOKUP(ESCYLD2!H$4,'[1]INTERNAL PARAMETERS-1'!$B$5:$J$44,9,FALSE)*ESCYLD2!$F239</f>
        <v>0</v>
      </c>
      <c r="I239" s="52">
        <f>ESCYLD1!I239*VLOOKUP(ESCYLD2!I$4,'[1]INTERNAL PARAMETERS-1'!$B$5:$J$44,5,FALSE)*VLOOKUP(ESCYLD2!I$4,'[1]INTERNAL PARAMETERS-1'!$B$5:$J$44,7,FALSE)*ESCYLD2!$F239 + ESCYLD1!I239*(1-VLOOKUP(ESCYLD2!I$4,'[1]INTERNAL PARAMETERS-1'!$B$5:$J$44,5,FALSE))*VLOOKUP(ESCYLD2!I$4,'[1]INTERNAL PARAMETERS-1'!$B$5:$J$44,9,FALSE)*ESCYLD2!$F239</f>
        <v>0</v>
      </c>
      <c r="J239" s="52">
        <f>ESCYLD1!J239*VLOOKUP(ESCYLD2!J$4,'[1]INTERNAL PARAMETERS-1'!$B$5:$J$44,5,FALSE)*VLOOKUP(ESCYLD2!J$4,'[1]INTERNAL PARAMETERS-1'!$B$5:$J$44,7,FALSE)*ESCYLD2!$F239 + ESCYLD1!J239*(1-VLOOKUP(ESCYLD2!J$4,'[1]INTERNAL PARAMETERS-1'!$B$5:$J$44,5,FALSE))*VLOOKUP(ESCYLD2!J$4,'[1]INTERNAL PARAMETERS-1'!$B$5:$J$44,9,FALSE)*ESCYLD2!$F239</f>
        <v>0</v>
      </c>
      <c r="K239" s="52">
        <f>ESCYLD1!K239*VLOOKUP(ESCYLD2!K$4,'[1]INTERNAL PARAMETERS-1'!$B$5:$J$44,5,FALSE)*VLOOKUP(ESCYLD2!K$4,'[1]INTERNAL PARAMETERS-1'!$B$5:$J$44,7,FALSE)*ESCYLD2!$F239 + ESCYLD1!K239*(1-VLOOKUP(ESCYLD2!K$4,'[1]INTERNAL PARAMETERS-1'!$B$5:$J$44,5,FALSE))*VLOOKUP(ESCYLD2!K$4,'[1]INTERNAL PARAMETERS-1'!$B$5:$J$44,9,FALSE)*ESCYLD2!$F239</f>
        <v>0</v>
      </c>
      <c r="L239" s="52">
        <f>ESCYLD1!L239*VLOOKUP(ESCYLD2!L$4,'[1]INTERNAL PARAMETERS-1'!$B$5:$J$44,5,FALSE)*VLOOKUP(ESCYLD2!L$4,'[1]INTERNAL PARAMETERS-1'!$B$5:$J$44,7,FALSE)*ESCYLD2!$F239 + ESCYLD1!L239*(1-VLOOKUP(ESCYLD2!L$4,'[1]INTERNAL PARAMETERS-1'!$B$5:$J$44,5,FALSE))*VLOOKUP(ESCYLD2!L$4,'[1]INTERNAL PARAMETERS-1'!$B$5:$J$44,9,FALSE)*ESCYLD2!$F239</f>
        <v>0</v>
      </c>
      <c r="M239" s="52">
        <f>ESCYLD1!M239*VLOOKUP(ESCYLD2!M$4,'[1]INTERNAL PARAMETERS-1'!$B$5:$J$44,5,FALSE)*VLOOKUP(ESCYLD2!M$4,'[1]INTERNAL PARAMETERS-1'!$B$5:$J$44,7,FALSE)*ESCYLD2!$F239 + ESCYLD1!M239*(1-VLOOKUP(ESCYLD2!M$4,'[1]INTERNAL PARAMETERS-1'!$B$5:$J$44,5,FALSE))*VLOOKUP(ESCYLD2!M$4,'[1]INTERNAL PARAMETERS-1'!$B$5:$J$44,9,FALSE)*ESCYLD2!$F239</f>
        <v>0</v>
      </c>
      <c r="N239" s="52">
        <f>ESCYLD1!N239*VLOOKUP(ESCYLD2!N$4,'[1]INTERNAL PARAMETERS-1'!$B$5:$J$44,5,FALSE)*VLOOKUP(ESCYLD2!N$4,'[1]INTERNAL PARAMETERS-1'!$B$5:$J$44,7,FALSE)*ESCYLD2!$F239 + ESCYLD1!N239*(1-VLOOKUP(ESCYLD2!N$4,'[1]INTERNAL PARAMETERS-1'!$B$5:$J$44,5,FALSE))*VLOOKUP(ESCYLD2!N$4,'[1]INTERNAL PARAMETERS-1'!$B$5:$J$44,9,FALSE)*ESCYLD2!$F239</f>
        <v>0</v>
      </c>
      <c r="O239" s="52">
        <f>ESCYLD1!O239*VLOOKUP(ESCYLD2!O$4,'[1]INTERNAL PARAMETERS-1'!$B$5:$J$44,5,FALSE)*VLOOKUP(ESCYLD2!O$4,'[1]INTERNAL PARAMETERS-1'!$B$5:$J$44,7,FALSE)*ESCYLD2!$F239 + ESCYLD1!O239*(1-VLOOKUP(ESCYLD2!O$4,'[1]INTERNAL PARAMETERS-1'!$B$5:$J$44,5,FALSE))*VLOOKUP(ESCYLD2!O$4,'[1]INTERNAL PARAMETERS-1'!$B$5:$J$44,9,FALSE)*ESCYLD2!$F239</f>
        <v>0</v>
      </c>
      <c r="P239" s="52">
        <f>ESCYLD1!P239*VLOOKUP(ESCYLD2!P$4,'[1]INTERNAL PARAMETERS-1'!$B$5:$J$44,5,FALSE)*VLOOKUP(ESCYLD2!P$4,'[1]INTERNAL PARAMETERS-1'!$B$5:$J$44,7,FALSE)*ESCYLD2!$F239 + ESCYLD1!P239*(1-VLOOKUP(ESCYLD2!P$4,'[1]INTERNAL PARAMETERS-1'!$B$5:$J$44,5,FALSE))*VLOOKUP(ESCYLD2!P$4,'[1]INTERNAL PARAMETERS-1'!$B$5:$J$44,9,FALSE)*ESCYLD2!$F239</f>
        <v>0</v>
      </c>
      <c r="Q239" s="52">
        <f>ESCYLD1!Q239*VLOOKUP(ESCYLD2!Q$4,'[1]INTERNAL PARAMETERS-1'!$B$5:$J$44,5,FALSE)*VLOOKUP(ESCYLD2!Q$4,'[1]INTERNAL PARAMETERS-1'!$B$5:$J$44,7,FALSE)*ESCYLD2!$F239 + ESCYLD1!Q239*(1-VLOOKUP(ESCYLD2!Q$4,'[1]INTERNAL PARAMETERS-1'!$B$5:$J$44,5,FALSE))*VLOOKUP(ESCYLD2!Q$4,'[1]INTERNAL PARAMETERS-1'!$B$5:$J$44,9,FALSE)*ESCYLD2!$F239</f>
        <v>0</v>
      </c>
      <c r="R239" s="52">
        <f>ESCYLD1!R239*VLOOKUP(ESCYLD2!R$4,'[1]INTERNAL PARAMETERS-1'!$B$5:$J$44,5,FALSE)*VLOOKUP(ESCYLD2!R$4,'[1]INTERNAL PARAMETERS-1'!$B$5:$J$44,7,FALSE)*ESCYLD2!$F239 + ESCYLD1!R239*(1-VLOOKUP(ESCYLD2!R$4,'[1]INTERNAL PARAMETERS-1'!$B$5:$J$44,5,FALSE))*VLOOKUP(ESCYLD2!R$4,'[1]INTERNAL PARAMETERS-1'!$B$5:$J$44,9,FALSE)*ESCYLD2!$F239</f>
        <v>0</v>
      </c>
      <c r="S239" s="52">
        <f>ESCYLD1!S239*VLOOKUP(ESCYLD2!S$4,'[1]INTERNAL PARAMETERS-1'!$B$5:$J$44,5,FALSE)*VLOOKUP(ESCYLD2!S$4,'[1]INTERNAL PARAMETERS-1'!$B$5:$J$44,7,FALSE)*ESCYLD2!$F239 + ESCYLD1!S239*(1-VLOOKUP(ESCYLD2!S$4,'[1]INTERNAL PARAMETERS-1'!$B$5:$J$44,5,FALSE))*VLOOKUP(ESCYLD2!S$4,'[1]INTERNAL PARAMETERS-1'!$B$5:$J$44,9,FALSE)*ESCYLD2!$F239</f>
        <v>0</v>
      </c>
      <c r="T239" s="52">
        <f>ESCYLD1!T239*VLOOKUP(ESCYLD2!T$4,'[1]INTERNAL PARAMETERS-1'!$B$5:$J$44,5,FALSE)*VLOOKUP(ESCYLD2!T$4,'[1]INTERNAL PARAMETERS-1'!$B$5:$J$44,7,FALSE)*ESCYLD2!$F239 + ESCYLD1!T239*(1-VLOOKUP(ESCYLD2!T$4,'[1]INTERNAL PARAMETERS-1'!$B$5:$J$44,5,FALSE))*VLOOKUP(ESCYLD2!T$4,'[1]INTERNAL PARAMETERS-1'!$B$5:$J$44,9,FALSE)*ESCYLD2!$F239</f>
        <v>0</v>
      </c>
      <c r="U239" s="52">
        <f>ESCYLD1!U239*VLOOKUP(ESCYLD2!U$4,'[1]INTERNAL PARAMETERS-1'!$B$5:$J$44,5,FALSE)*VLOOKUP(ESCYLD2!U$4,'[1]INTERNAL PARAMETERS-1'!$B$5:$J$44,7,FALSE)*ESCYLD2!$F239 + ESCYLD1!U239*(1-VLOOKUP(ESCYLD2!U$4,'[1]INTERNAL PARAMETERS-1'!$B$5:$J$44,5,FALSE))*VLOOKUP(ESCYLD2!U$4,'[1]INTERNAL PARAMETERS-1'!$B$5:$J$44,9,FALSE)*ESCYLD2!$F239</f>
        <v>0</v>
      </c>
      <c r="V239" s="52">
        <f>ESCYLD1!V239*VLOOKUP(ESCYLD2!V$4,'[1]INTERNAL PARAMETERS-1'!$B$5:$J$44,5,FALSE)*VLOOKUP(ESCYLD2!V$4,'[1]INTERNAL PARAMETERS-1'!$B$5:$J$44,7,FALSE)*ESCYLD2!$F239 + ESCYLD1!V239*(1-VLOOKUP(ESCYLD2!V$4,'[1]INTERNAL PARAMETERS-1'!$B$5:$J$44,5,FALSE))*VLOOKUP(ESCYLD2!V$4,'[1]INTERNAL PARAMETERS-1'!$B$5:$J$44,9,FALSE)*ESCYLD2!$F239</f>
        <v>0</v>
      </c>
      <c r="W239" s="52">
        <f>ESCYLD1!W239*VLOOKUP(ESCYLD2!W$4,'[1]INTERNAL PARAMETERS-1'!$B$5:$J$44,5,FALSE)*VLOOKUP(ESCYLD2!W$4,'[1]INTERNAL PARAMETERS-1'!$B$5:$J$44,7,FALSE)*ESCYLD2!$F239 + ESCYLD1!W239*(1-VLOOKUP(ESCYLD2!W$4,'[1]INTERNAL PARAMETERS-1'!$B$5:$J$44,5,FALSE))*VLOOKUP(ESCYLD2!W$4,'[1]INTERNAL PARAMETERS-1'!$B$5:$J$44,9,FALSE)*ESCYLD2!$F239</f>
        <v>0</v>
      </c>
      <c r="X239" s="52">
        <f>ESCYLD1!X239*VLOOKUP(ESCYLD2!X$4,'[1]INTERNAL PARAMETERS-1'!$B$5:$J$44,5,FALSE)*VLOOKUP(ESCYLD2!X$4,'[1]INTERNAL PARAMETERS-1'!$B$5:$J$44,7,FALSE)*ESCYLD2!$F239 + ESCYLD1!X239*(1-VLOOKUP(ESCYLD2!X$4,'[1]INTERNAL PARAMETERS-1'!$B$5:$J$44,5,FALSE))*VLOOKUP(ESCYLD2!X$4,'[1]INTERNAL PARAMETERS-1'!$B$5:$J$44,9,FALSE)*ESCYLD2!$F239</f>
        <v>0</v>
      </c>
      <c r="Y239" s="52">
        <f>ESCYLD1!Y239*VLOOKUP(ESCYLD2!Y$4,'[1]INTERNAL PARAMETERS-1'!$B$5:$J$44,5,FALSE)*VLOOKUP(ESCYLD2!Y$4,'[1]INTERNAL PARAMETERS-1'!$B$5:$J$44,7,FALSE)*ESCYLD2!$F239 + ESCYLD1!Y239*(1-VLOOKUP(ESCYLD2!Y$4,'[1]INTERNAL PARAMETERS-1'!$B$5:$J$44,5,FALSE))*VLOOKUP(ESCYLD2!Y$4,'[1]INTERNAL PARAMETERS-1'!$B$5:$J$44,9,FALSE)*ESCYLD2!$F239</f>
        <v>0</v>
      </c>
      <c r="Z239" s="52">
        <f>ESCYLD1!Z239*VLOOKUP(ESCYLD2!Z$4,'[1]INTERNAL PARAMETERS-1'!$B$5:$J$44,5,FALSE)*VLOOKUP(ESCYLD2!Z$4,'[1]INTERNAL PARAMETERS-1'!$B$5:$J$44,7,FALSE)*ESCYLD2!$F239 + ESCYLD1!Z239*(1-VLOOKUP(ESCYLD2!Z$4,'[1]INTERNAL PARAMETERS-1'!$B$5:$J$44,5,FALSE))*VLOOKUP(ESCYLD2!Z$4,'[1]INTERNAL PARAMETERS-1'!$B$5:$J$44,9,FALSE)*ESCYLD2!$F239</f>
        <v>0</v>
      </c>
      <c r="AA239" s="52">
        <f>ESCYLD1!AA239*VLOOKUP(ESCYLD2!AA$4,'[1]INTERNAL PARAMETERS-1'!$B$5:$J$44,5,FALSE)*VLOOKUP(ESCYLD2!AA$4,'[1]INTERNAL PARAMETERS-1'!$B$5:$J$44,7,FALSE)*ESCYLD2!$F239 + ESCYLD1!AA239*(1-VLOOKUP(ESCYLD2!AA$4,'[1]INTERNAL PARAMETERS-1'!$B$5:$J$44,5,FALSE))*VLOOKUP(ESCYLD2!AA$4,'[1]INTERNAL PARAMETERS-1'!$B$5:$J$44,9,FALSE)*ESCYLD2!$F239</f>
        <v>0</v>
      </c>
      <c r="AB239" s="52">
        <f>ESCYLD1!AB239*VLOOKUP(ESCYLD2!AB$4,'[1]INTERNAL PARAMETERS-1'!$B$5:$J$44,5,FALSE)*VLOOKUP(ESCYLD2!AB$4,'[1]INTERNAL PARAMETERS-1'!$B$5:$J$44,7,FALSE)*ESCYLD2!$F239 + ESCYLD1!AB239*(1-VLOOKUP(ESCYLD2!AB$4,'[1]INTERNAL PARAMETERS-1'!$B$5:$J$44,5,FALSE))*VLOOKUP(ESCYLD2!AB$4,'[1]INTERNAL PARAMETERS-1'!$B$5:$J$44,9,FALSE)*ESCYLD2!$F239</f>
        <v>0</v>
      </c>
      <c r="AC239" s="52">
        <f>ESCYLD1!AC239*VLOOKUP(ESCYLD2!AC$4,'[1]INTERNAL PARAMETERS-1'!$B$5:$J$44,5,FALSE)*VLOOKUP(ESCYLD2!AC$4,'[1]INTERNAL PARAMETERS-1'!$B$5:$J$44,7,FALSE)*ESCYLD2!$F239 + ESCYLD1!AC239*(1-VLOOKUP(ESCYLD2!AC$4,'[1]INTERNAL PARAMETERS-1'!$B$5:$J$44,5,FALSE))*VLOOKUP(ESCYLD2!AC$4,'[1]INTERNAL PARAMETERS-1'!$B$5:$J$44,9,FALSE)*ESCYLD2!$F239</f>
        <v>0</v>
      </c>
      <c r="AD239" s="52">
        <f>ESCYLD1!AD239*VLOOKUP(ESCYLD2!AD$4,'[1]INTERNAL PARAMETERS-1'!$B$5:$J$44,5,FALSE)*VLOOKUP(ESCYLD2!AD$4,'[1]INTERNAL PARAMETERS-1'!$B$5:$J$44,7,FALSE)*ESCYLD2!$F239 + ESCYLD1!AD239*(1-VLOOKUP(ESCYLD2!AD$4,'[1]INTERNAL PARAMETERS-1'!$B$5:$J$44,5,FALSE))*VLOOKUP(ESCYLD2!AD$4,'[1]INTERNAL PARAMETERS-1'!$B$5:$J$44,9,FALSE)*ESCYLD2!$F239</f>
        <v>0</v>
      </c>
      <c r="AE239" s="52">
        <f>ESCYLD1!AE239*VLOOKUP(ESCYLD2!AE$4,'[1]INTERNAL PARAMETERS-1'!$B$5:$J$44,5,FALSE)*VLOOKUP(ESCYLD2!AE$4,'[1]INTERNAL PARAMETERS-1'!$B$5:$J$44,7,FALSE)*ESCYLD2!$F239 + ESCYLD1!AE239*(1-VLOOKUP(ESCYLD2!AE$4,'[1]INTERNAL PARAMETERS-1'!$B$5:$J$44,5,FALSE))*VLOOKUP(ESCYLD2!AE$4,'[1]INTERNAL PARAMETERS-1'!$B$5:$J$44,9,FALSE)*ESCYLD2!$F239</f>
        <v>0</v>
      </c>
      <c r="AF239" s="52">
        <f>ESCYLD1!AF239*VLOOKUP(ESCYLD2!AF$4,'[1]INTERNAL PARAMETERS-1'!$B$5:$J$44,5,FALSE)*VLOOKUP(ESCYLD2!AF$4,'[1]INTERNAL PARAMETERS-1'!$B$5:$J$44,7,FALSE)*ESCYLD2!$F239 + ESCYLD1!AF239*(1-VLOOKUP(ESCYLD2!AF$4,'[1]INTERNAL PARAMETERS-1'!$B$5:$J$44,5,FALSE))*VLOOKUP(ESCYLD2!AF$4,'[1]INTERNAL PARAMETERS-1'!$B$5:$J$44,9,FALSE)*ESCYLD2!$F239</f>
        <v>0</v>
      </c>
      <c r="AG239" s="52">
        <f>ESCYLD1!AG239*VLOOKUP(ESCYLD2!AG$4,'[1]INTERNAL PARAMETERS-1'!$B$5:$J$44,5,FALSE)*VLOOKUP(ESCYLD2!AG$4,'[1]INTERNAL PARAMETERS-1'!$B$5:$J$44,7,FALSE)*ESCYLD2!$F239 + ESCYLD1!AG239*(1-VLOOKUP(ESCYLD2!AG$4,'[1]INTERNAL PARAMETERS-1'!$B$5:$J$44,5,FALSE))*VLOOKUP(ESCYLD2!AG$4,'[1]INTERNAL PARAMETERS-1'!$B$5:$J$44,9,FALSE)*ESCYLD2!$F239</f>
        <v>0</v>
      </c>
      <c r="AH239" s="52">
        <f>ESCYLD1!AH239*VLOOKUP(ESCYLD2!AH$4,'[1]INTERNAL PARAMETERS-1'!$B$5:$J$44,5,FALSE)*VLOOKUP(ESCYLD2!AH$4,'[1]INTERNAL PARAMETERS-1'!$B$5:$J$44,7,FALSE)*ESCYLD2!$F239 + ESCYLD1!AH239*(1-VLOOKUP(ESCYLD2!AH$4,'[1]INTERNAL PARAMETERS-1'!$B$5:$J$44,5,FALSE))*VLOOKUP(ESCYLD2!AH$4,'[1]INTERNAL PARAMETERS-1'!$B$5:$J$44,9,FALSE)*ESCYLD2!$F239</f>
        <v>0</v>
      </c>
      <c r="AI239" s="52">
        <f>ESCYLD1!AI239*VLOOKUP(ESCYLD2!AI$4,'[1]INTERNAL PARAMETERS-1'!$B$5:$J$44,5,FALSE)*VLOOKUP(ESCYLD2!AI$4,'[1]INTERNAL PARAMETERS-1'!$B$5:$J$44,7,FALSE)*ESCYLD2!$F239 + ESCYLD1!AI239*(1-VLOOKUP(ESCYLD2!AI$4,'[1]INTERNAL PARAMETERS-1'!$B$5:$J$44,5,FALSE))*VLOOKUP(ESCYLD2!AI$4,'[1]INTERNAL PARAMETERS-1'!$B$5:$J$44,9,FALSE)*ESCYLD2!$F239</f>
        <v>0</v>
      </c>
      <c r="AJ239" s="52">
        <f>ESCYLD1!AJ239*VLOOKUP(ESCYLD2!AJ$4,'[1]INTERNAL PARAMETERS-1'!$B$5:$J$44,5,FALSE)*VLOOKUP(ESCYLD2!AJ$4,'[1]INTERNAL PARAMETERS-1'!$B$5:$J$44,7,FALSE)*ESCYLD2!$F239 + ESCYLD1!AJ239*(1-VLOOKUP(ESCYLD2!AJ$4,'[1]INTERNAL PARAMETERS-1'!$B$5:$J$44,5,FALSE))*VLOOKUP(ESCYLD2!AJ$4,'[1]INTERNAL PARAMETERS-1'!$B$5:$J$44,9,FALSE)*ESCYLD2!$F239</f>
        <v>0</v>
      </c>
      <c r="AK239" s="52">
        <f>ESCYLD1!AK239*VLOOKUP(ESCYLD2!AK$4,'[1]INTERNAL PARAMETERS-1'!$B$5:$J$44,5,FALSE)*VLOOKUP(ESCYLD2!AK$4,'[1]INTERNAL PARAMETERS-1'!$B$5:$J$44,7,FALSE)*ESCYLD2!$F239 + ESCYLD1!AK239*(1-VLOOKUP(ESCYLD2!AK$4,'[1]INTERNAL PARAMETERS-1'!$B$5:$J$44,5,FALSE))*VLOOKUP(ESCYLD2!AK$4,'[1]INTERNAL PARAMETERS-1'!$B$5:$J$44,9,FALSE)*ESCYLD2!$F239</f>
        <v>0</v>
      </c>
      <c r="AL239" s="52">
        <f>ESCYLD1!AL239*VLOOKUP(ESCYLD2!AL$4,'[1]INTERNAL PARAMETERS-1'!$B$5:$J$44,5,FALSE)*VLOOKUP(ESCYLD2!AL$4,'[1]INTERNAL PARAMETERS-1'!$B$5:$J$44,7,FALSE)*ESCYLD2!$F239 + ESCYLD1!AL239*(1-VLOOKUP(ESCYLD2!AL$4,'[1]INTERNAL PARAMETERS-1'!$B$5:$J$44,5,FALSE))*VLOOKUP(ESCYLD2!AL$4,'[1]INTERNAL PARAMETERS-1'!$B$5:$J$44,9,FALSE)*ESCYLD2!$F239</f>
        <v>0</v>
      </c>
      <c r="AM239" s="52">
        <f>ESCYLD1!AM239*VLOOKUP(ESCYLD2!AM$4,'[1]INTERNAL PARAMETERS-1'!$B$5:$J$44,5,FALSE)*VLOOKUP(ESCYLD2!AM$4,'[1]INTERNAL PARAMETERS-1'!$B$5:$J$44,7,FALSE)*ESCYLD2!$F239 + ESCYLD1!AM239*(1-VLOOKUP(ESCYLD2!AM$4,'[1]INTERNAL PARAMETERS-1'!$B$5:$J$44,5,FALSE))*VLOOKUP(ESCYLD2!AM$4,'[1]INTERNAL PARAMETERS-1'!$B$5:$J$44,9,FALSE)*ESCYLD2!$F239</f>
        <v>0</v>
      </c>
      <c r="AN239" s="52">
        <f>ESCYLD1!AN239*VLOOKUP(ESCYLD2!AN$4,'[1]INTERNAL PARAMETERS-1'!$B$5:$J$44,5,FALSE)*VLOOKUP(ESCYLD2!AN$4,'[1]INTERNAL PARAMETERS-1'!$B$5:$J$44,7,FALSE)*ESCYLD2!$F239 + ESCYLD1!AN239*(1-VLOOKUP(ESCYLD2!AN$4,'[1]INTERNAL PARAMETERS-1'!$B$5:$J$44,5,FALSE))*VLOOKUP(ESCYLD2!AN$4,'[1]INTERNAL PARAMETERS-1'!$B$5:$J$44,9,FALSE)*ESCYLD2!$F239</f>
        <v>0</v>
      </c>
      <c r="AO239" s="52">
        <f>ESCYLD1!AO239*VLOOKUP(ESCYLD2!AO$4,'[1]INTERNAL PARAMETERS-1'!$B$5:$J$44,5,FALSE)*VLOOKUP(ESCYLD2!AO$4,'[1]INTERNAL PARAMETERS-1'!$B$5:$J$44,7,FALSE)*ESCYLD2!$F239 + ESCYLD1!AO239*(1-VLOOKUP(ESCYLD2!AO$4,'[1]INTERNAL PARAMETERS-1'!$B$5:$J$44,5,FALSE))*VLOOKUP(ESCYLD2!AO$4,'[1]INTERNAL PARAMETERS-1'!$B$5:$J$44,9,FALSE)*ESCYLD2!$F239</f>
        <v>0</v>
      </c>
      <c r="AP239" s="52">
        <f>ESCYLD1!AP239*VLOOKUP(ESCYLD2!AP$4,'[1]INTERNAL PARAMETERS-1'!$B$5:$J$44,5,FALSE)*VLOOKUP(ESCYLD2!AP$4,'[1]INTERNAL PARAMETERS-1'!$B$5:$J$44,7,FALSE)*ESCYLD2!$F239 + ESCYLD1!AP239*(1-VLOOKUP(ESCYLD2!AP$4,'[1]INTERNAL PARAMETERS-1'!$B$5:$J$44,5,FALSE))*VLOOKUP(ESCYLD2!AP$4,'[1]INTERNAL PARAMETERS-1'!$B$5:$J$44,9,FALSE)*ESCYLD2!$F239</f>
        <v>0</v>
      </c>
      <c r="AQ239" s="52">
        <f>ESCYLD1!AQ239*VLOOKUP(ESCYLD2!AQ$4,'[1]INTERNAL PARAMETERS-1'!$B$5:$J$44,5,FALSE)*VLOOKUP(ESCYLD2!AQ$4,'[1]INTERNAL PARAMETERS-1'!$B$5:$J$44,7,FALSE)*ESCYLD2!$F239 + ESCYLD1!AQ239*(1-VLOOKUP(ESCYLD2!AQ$4,'[1]INTERNAL PARAMETERS-1'!$B$5:$J$44,5,FALSE))*VLOOKUP(ESCYLD2!AQ$4,'[1]INTERNAL PARAMETERS-1'!$B$5:$J$44,9,FALSE)*ESCYLD2!$F239</f>
        <v>0</v>
      </c>
      <c r="AR239" s="52">
        <f>ESCYLD1!AR239*VLOOKUP(ESCYLD2!AR$4,'[1]INTERNAL PARAMETERS-1'!$B$5:$J$44,5,FALSE)*VLOOKUP(ESCYLD2!AR$4,'[1]INTERNAL PARAMETERS-1'!$B$5:$J$44,7,FALSE)*ESCYLD2!$F239 + ESCYLD1!AR239*(1-VLOOKUP(ESCYLD2!AR$4,'[1]INTERNAL PARAMETERS-1'!$B$5:$J$44,5,FALSE))*VLOOKUP(ESCYLD2!AR$4,'[1]INTERNAL PARAMETERS-1'!$B$5:$J$44,9,FALSE)*ESCYLD2!$F239</f>
        <v>0</v>
      </c>
      <c r="AS239" s="52">
        <f>ESCYLD1!AS239*VLOOKUP(ESCYLD2!AS$4,'[1]INTERNAL PARAMETERS-1'!$B$5:$J$44,5,FALSE)*VLOOKUP(ESCYLD2!AS$4,'[1]INTERNAL PARAMETERS-1'!$B$5:$J$44,7,FALSE)*ESCYLD2!$F239 + ESCYLD1!AS239*(1-VLOOKUP(ESCYLD2!AS$4,'[1]INTERNAL PARAMETERS-1'!$B$5:$J$44,5,FALSE))*VLOOKUP(ESCYLD2!AS$4,'[1]INTERNAL PARAMETERS-1'!$B$5:$J$44,9,FALSE)*ESCYLD2!$F239</f>
        <v>0</v>
      </c>
      <c r="AT239" s="51">
        <f>ESCYLD1!AT239*VLOOKUP(ESCYLD2!AT$4,'[1]INTERNAL PARAMETERS-1'!$B$5:$J$44,5,FALSE)*VLOOKUP(ESCYLD2!AT$4,'[1]INTERNAL PARAMETERS-1'!$B$5:$J$44,7,FALSE)*ESCYLD2!$F239 + ESCYLD1!AT239*(1-VLOOKUP(ESCYLD2!AT$4,'[1]INTERNAL PARAMETERS-1'!$B$5:$J$44,5,FALSE))*VLOOKUP(ESCYLD2!AT$4,'[1]INTERNAL PARAMETERS-1'!$B$5:$J$44,9,FALSE)*ESCYLD2!$F239</f>
        <v>0</v>
      </c>
      <c r="AU239" s="53">
        <f>ESCYLD1!AU239*VLOOKUP(ESCYLD2!AU$4,'[1]INTERNAL PARAMETERS-1'!$B$5:$J$44,5,FALSE)*VLOOKUP(ESCYLD2!AU$4,'[1]INTERNAL PARAMETERS-1'!$B$5:$J$44,6,FALSE)*VLOOKUP(ESCYLD2!AU$4,'[1]INTERNAL PARAMETERS-1'!$B$5:$J$44,3,FALSE) + ESCYLD1!AU239*(1-VLOOKUP(ESCYLD2!AU$4,'[1]INTERNAL PARAMETERS-1'!$B$5:$J$44,5,FALSE))*VLOOKUP(ESCYLD2!AU$4,'[1]INTERNAL PARAMETERS-1'!$B$5:$J$44,8,FALSE)*VLOOKUP(ESCYLD2!AU$4,'[1]INTERNAL PARAMETERS-1'!$B$5:$J$44,3,FALSE)</f>
        <v>0</v>
      </c>
      <c r="AV239" s="52">
        <f>ESCYLD1!AV239*VLOOKUP(ESCYLD2!AV$4,'[1]INTERNAL PARAMETERS-1'!$B$5:$J$44,5,FALSE)*VLOOKUP(ESCYLD2!AV$4,'[1]INTERNAL PARAMETERS-1'!$B$5:$J$44,6,FALSE)*VLOOKUP(ESCYLD2!AV$4,'[1]INTERNAL PARAMETERS-1'!$B$5:$J$44,3,FALSE) + ESCYLD1!AV239*(1-VLOOKUP(ESCYLD2!AV$4,'[1]INTERNAL PARAMETERS-1'!$B$5:$J$44,5,FALSE))*VLOOKUP(ESCYLD2!AV$4,'[1]INTERNAL PARAMETERS-1'!$B$5:$J$44,8,FALSE)*VLOOKUP(ESCYLD2!AV$4,'[1]INTERNAL PARAMETERS-1'!$B$5:$J$44,3,FALSE)</f>
        <v>0</v>
      </c>
      <c r="AW239" s="52">
        <f>ESCYLD1!AW239*VLOOKUP(ESCYLD2!AW$4,'[1]INTERNAL PARAMETERS-1'!$B$5:$J$44,5,FALSE)*VLOOKUP(ESCYLD2!AW$4,'[1]INTERNAL PARAMETERS-1'!$B$5:$J$44,6,FALSE)*VLOOKUP(ESCYLD2!AW$4,'[1]INTERNAL PARAMETERS-1'!$B$5:$J$44,3,FALSE) + ESCYLD1!AW239*(1-VLOOKUP(ESCYLD2!AW$4,'[1]INTERNAL PARAMETERS-1'!$B$5:$J$44,5,FALSE))*VLOOKUP(ESCYLD2!AW$4,'[1]INTERNAL PARAMETERS-1'!$B$5:$J$44,8,FALSE)*VLOOKUP(ESCYLD2!AW$4,'[1]INTERNAL PARAMETERS-1'!$B$5:$J$44,3,FALSE)</f>
        <v>0</v>
      </c>
      <c r="AX239" s="52">
        <f>ESCYLD1!AX239*VLOOKUP(ESCYLD2!AX$4,'[1]INTERNAL PARAMETERS-1'!$B$5:$J$44,5,FALSE)*VLOOKUP(ESCYLD2!AX$4,'[1]INTERNAL PARAMETERS-1'!$B$5:$J$44,6,FALSE)*VLOOKUP(ESCYLD2!AX$4,'[1]INTERNAL PARAMETERS-1'!$B$5:$J$44,3,FALSE) + ESCYLD1!AX239*(1-VLOOKUP(ESCYLD2!AX$4,'[1]INTERNAL PARAMETERS-1'!$B$5:$J$44,5,FALSE))*VLOOKUP(ESCYLD2!AX$4,'[1]INTERNAL PARAMETERS-1'!$B$5:$J$44,8,FALSE)*VLOOKUP(ESCYLD2!AX$4,'[1]INTERNAL PARAMETERS-1'!$B$5:$J$44,3,FALSE)</f>
        <v>0</v>
      </c>
      <c r="AY239" s="52">
        <f>ESCYLD1!AY239*VLOOKUP(ESCYLD2!AY$4,'[1]INTERNAL PARAMETERS-1'!$B$5:$J$44,5,FALSE)*VLOOKUP(ESCYLD2!AY$4,'[1]INTERNAL PARAMETERS-1'!$B$5:$J$44,6,FALSE)*VLOOKUP(ESCYLD2!AY$4,'[1]INTERNAL PARAMETERS-1'!$B$5:$J$44,3,FALSE) + ESCYLD1!AY239*(1-VLOOKUP(ESCYLD2!AY$4,'[1]INTERNAL PARAMETERS-1'!$B$5:$J$44,5,FALSE))*VLOOKUP(ESCYLD2!AY$4,'[1]INTERNAL PARAMETERS-1'!$B$5:$J$44,8,FALSE)*VLOOKUP(ESCYLD2!AY$4,'[1]INTERNAL PARAMETERS-1'!$B$5:$J$44,3,FALSE)</f>
        <v>0</v>
      </c>
      <c r="AZ239" s="52">
        <f>ESCYLD1!AZ239*VLOOKUP(ESCYLD2!AZ$4,'[1]INTERNAL PARAMETERS-1'!$B$5:$J$44,5,FALSE)*VLOOKUP(ESCYLD2!AZ$4,'[1]INTERNAL PARAMETERS-1'!$B$5:$J$44,6,FALSE)*VLOOKUP(ESCYLD2!AZ$4,'[1]INTERNAL PARAMETERS-1'!$B$5:$J$44,3,FALSE) + ESCYLD1!AZ239*(1-VLOOKUP(ESCYLD2!AZ$4,'[1]INTERNAL PARAMETERS-1'!$B$5:$J$44,5,FALSE))*VLOOKUP(ESCYLD2!AZ$4,'[1]INTERNAL PARAMETERS-1'!$B$5:$J$44,8,FALSE)*VLOOKUP(ESCYLD2!AZ$4,'[1]INTERNAL PARAMETERS-1'!$B$5:$J$44,3,FALSE)</f>
        <v>0</v>
      </c>
      <c r="BA239" s="52">
        <f>ESCYLD1!BA239*VLOOKUP(ESCYLD2!BA$4,'[1]INTERNAL PARAMETERS-1'!$B$5:$J$44,5,FALSE)*VLOOKUP(ESCYLD2!BA$4,'[1]INTERNAL PARAMETERS-1'!$B$5:$J$44,6,FALSE)*VLOOKUP(ESCYLD2!BA$4,'[1]INTERNAL PARAMETERS-1'!$B$5:$J$44,3,FALSE) + ESCYLD1!BA239*(1-VLOOKUP(ESCYLD2!BA$4,'[1]INTERNAL PARAMETERS-1'!$B$5:$J$44,5,FALSE))*VLOOKUP(ESCYLD2!BA$4,'[1]INTERNAL PARAMETERS-1'!$B$5:$J$44,8,FALSE)*VLOOKUP(ESCYLD2!BA$4,'[1]INTERNAL PARAMETERS-1'!$B$5:$J$44,3,FALSE)</f>
        <v>0</v>
      </c>
      <c r="BB239" s="52">
        <f>ESCYLD1!BB239*VLOOKUP(ESCYLD2!BB$4,'[1]INTERNAL PARAMETERS-1'!$B$5:$J$44,5,FALSE)*VLOOKUP(ESCYLD2!BB$4,'[1]INTERNAL PARAMETERS-1'!$B$5:$J$44,6,FALSE)*VLOOKUP(ESCYLD2!BB$4,'[1]INTERNAL PARAMETERS-1'!$B$5:$J$44,3,FALSE) + ESCYLD1!BB239*(1-VLOOKUP(ESCYLD2!BB$4,'[1]INTERNAL PARAMETERS-1'!$B$5:$J$44,5,FALSE))*VLOOKUP(ESCYLD2!BB$4,'[1]INTERNAL PARAMETERS-1'!$B$5:$J$44,8,FALSE)*VLOOKUP(ESCYLD2!BB$4,'[1]INTERNAL PARAMETERS-1'!$B$5:$J$44,3,FALSE)</f>
        <v>0</v>
      </c>
      <c r="BC239" s="52">
        <f>ESCYLD1!BC239*VLOOKUP(ESCYLD2!BC$4,'[1]INTERNAL PARAMETERS-1'!$B$5:$J$44,5,FALSE)*VLOOKUP(ESCYLD2!BC$4,'[1]INTERNAL PARAMETERS-1'!$B$5:$J$44,6,FALSE)*VLOOKUP(ESCYLD2!BC$4,'[1]INTERNAL PARAMETERS-1'!$B$5:$J$44,3,FALSE) + ESCYLD1!BC239*(1-VLOOKUP(ESCYLD2!BC$4,'[1]INTERNAL PARAMETERS-1'!$B$5:$J$44,5,FALSE))*VLOOKUP(ESCYLD2!BC$4,'[1]INTERNAL PARAMETERS-1'!$B$5:$J$44,8,FALSE)*VLOOKUP(ESCYLD2!BC$4,'[1]INTERNAL PARAMETERS-1'!$B$5:$J$44,3,FALSE)</f>
        <v>0</v>
      </c>
      <c r="BD239" s="52">
        <f>ESCYLD1!BD239*VLOOKUP(ESCYLD2!BD$4,'[1]INTERNAL PARAMETERS-1'!$B$5:$J$44,5,FALSE)*VLOOKUP(ESCYLD2!BD$4,'[1]INTERNAL PARAMETERS-1'!$B$5:$J$44,6,FALSE)*VLOOKUP(ESCYLD2!BD$4,'[1]INTERNAL PARAMETERS-1'!$B$5:$J$44,3,FALSE) + ESCYLD1!BD239*(1-VLOOKUP(ESCYLD2!BD$4,'[1]INTERNAL PARAMETERS-1'!$B$5:$J$44,5,FALSE))*VLOOKUP(ESCYLD2!BD$4,'[1]INTERNAL PARAMETERS-1'!$B$5:$J$44,8,FALSE)*VLOOKUP(ESCYLD2!BD$4,'[1]INTERNAL PARAMETERS-1'!$B$5:$J$44,3,FALSE)</f>
        <v>0</v>
      </c>
      <c r="BE239" s="52">
        <f>ESCYLD1!BE239*VLOOKUP(ESCYLD2!BE$4,'[1]INTERNAL PARAMETERS-1'!$B$5:$J$44,5,FALSE)*VLOOKUP(ESCYLD2!BE$4,'[1]INTERNAL PARAMETERS-1'!$B$5:$J$44,6,FALSE)*VLOOKUP(ESCYLD2!BE$4,'[1]INTERNAL PARAMETERS-1'!$B$5:$J$44,3,FALSE) + ESCYLD1!BE239*(1-VLOOKUP(ESCYLD2!BE$4,'[1]INTERNAL PARAMETERS-1'!$B$5:$J$44,5,FALSE))*VLOOKUP(ESCYLD2!BE$4,'[1]INTERNAL PARAMETERS-1'!$B$5:$J$44,8,FALSE)*VLOOKUP(ESCYLD2!BE$4,'[1]INTERNAL PARAMETERS-1'!$B$5:$J$44,3,FALSE)</f>
        <v>0</v>
      </c>
      <c r="BF239" s="52">
        <f>ESCYLD1!BF239*VLOOKUP(ESCYLD2!BF$4,'[1]INTERNAL PARAMETERS-1'!$B$5:$J$44,5,FALSE)*VLOOKUP(ESCYLD2!BF$4,'[1]INTERNAL PARAMETERS-1'!$B$5:$J$44,6,FALSE)*VLOOKUP(ESCYLD2!BF$4,'[1]INTERNAL PARAMETERS-1'!$B$5:$J$44,3,FALSE) + ESCYLD1!BF239*(1-VLOOKUP(ESCYLD2!BF$4,'[1]INTERNAL PARAMETERS-1'!$B$5:$J$44,5,FALSE))*VLOOKUP(ESCYLD2!BF$4,'[1]INTERNAL PARAMETERS-1'!$B$5:$J$44,8,FALSE)*VLOOKUP(ESCYLD2!BF$4,'[1]INTERNAL PARAMETERS-1'!$B$5:$J$44,3,FALSE)</f>
        <v>0</v>
      </c>
      <c r="BG239" s="52">
        <f>ESCYLD1!BG239*VLOOKUP(ESCYLD2!BG$4,'[1]INTERNAL PARAMETERS-1'!$B$5:$J$44,5,FALSE)*VLOOKUP(ESCYLD2!BG$4,'[1]INTERNAL PARAMETERS-1'!$B$5:$J$44,6,FALSE)*VLOOKUP(ESCYLD2!BG$4,'[1]INTERNAL PARAMETERS-1'!$B$5:$J$44,3,FALSE) + ESCYLD1!BG239*(1-VLOOKUP(ESCYLD2!BG$4,'[1]INTERNAL PARAMETERS-1'!$B$5:$J$44,5,FALSE))*VLOOKUP(ESCYLD2!BG$4,'[1]INTERNAL PARAMETERS-1'!$B$5:$J$44,8,FALSE)*VLOOKUP(ESCYLD2!BG$4,'[1]INTERNAL PARAMETERS-1'!$B$5:$J$44,3,FALSE)</f>
        <v>0</v>
      </c>
      <c r="BH239" s="52">
        <f>ESCYLD1!BH239*VLOOKUP(ESCYLD2!BH$4,'[1]INTERNAL PARAMETERS-1'!$B$5:$J$44,5,FALSE)*VLOOKUP(ESCYLD2!BH$4,'[1]INTERNAL PARAMETERS-1'!$B$5:$J$44,6,FALSE)*VLOOKUP(ESCYLD2!BH$4,'[1]INTERNAL PARAMETERS-1'!$B$5:$J$44,3,FALSE) + ESCYLD1!BH239*(1-VLOOKUP(ESCYLD2!BH$4,'[1]INTERNAL PARAMETERS-1'!$B$5:$J$44,5,FALSE))*VLOOKUP(ESCYLD2!BH$4,'[1]INTERNAL PARAMETERS-1'!$B$5:$J$44,8,FALSE)*VLOOKUP(ESCYLD2!BH$4,'[1]INTERNAL PARAMETERS-1'!$B$5:$J$44,3,FALSE)</f>
        <v>0</v>
      </c>
      <c r="BI239" s="52">
        <f>ESCYLD1!BI239*VLOOKUP(ESCYLD2!BI$4,'[1]INTERNAL PARAMETERS-1'!$B$5:$J$44,5,FALSE)*VLOOKUP(ESCYLD2!BI$4,'[1]INTERNAL PARAMETERS-1'!$B$5:$J$44,6,FALSE)*VLOOKUP(ESCYLD2!BI$4,'[1]INTERNAL PARAMETERS-1'!$B$5:$J$44,3,FALSE) + ESCYLD1!BI239*(1-VLOOKUP(ESCYLD2!BI$4,'[1]INTERNAL PARAMETERS-1'!$B$5:$J$44,5,FALSE))*VLOOKUP(ESCYLD2!BI$4,'[1]INTERNAL PARAMETERS-1'!$B$5:$J$44,8,FALSE)*VLOOKUP(ESCYLD2!BI$4,'[1]INTERNAL PARAMETERS-1'!$B$5:$J$44,3,FALSE)</f>
        <v>0</v>
      </c>
      <c r="BJ239" s="52">
        <f>ESCYLD1!BJ239*VLOOKUP(ESCYLD2!BJ$4,'[1]INTERNAL PARAMETERS-1'!$B$5:$J$44,5,FALSE)*VLOOKUP(ESCYLD2!BJ$4,'[1]INTERNAL PARAMETERS-1'!$B$5:$J$44,6,FALSE)*VLOOKUP(ESCYLD2!BJ$4,'[1]INTERNAL PARAMETERS-1'!$B$5:$J$44,3,FALSE) + ESCYLD1!BJ239*(1-VLOOKUP(ESCYLD2!BJ$4,'[1]INTERNAL PARAMETERS-1'!$B$5:$J$44,5,FALSE))*VLOOKUP(ESCYLD2!BJ$4,'[1]INTERNAL PARAMETERS-1'!$B$5:$J$44,8,FALSE)*VLOOKUP(ESCYLD2!BJ$4,'[1]INTERNAL PARAMETERS-1'!$B$5:$J$44,3,FALSE)</f>
        <v>0</v>
      </c>
      <c r="BK239" s="52">
        <f>ESCYLD1!BK239*VLOOKUP(ESCYLD2!BK$4,'[1]INTERNAL PARAMETERS-1'!$B$5:$J$44,5,FALSE)*VLOOKUP(ESCYLD2!BK$4,'[1]INTERNAL PARAMETERS-1'!$B$5:$J$44,6,FALSE)*VLOOKUP(ESCYLD2!BK$4,'[1]INTERNAL PARAMETERS-1'!$B$5:$J$44,3,FALSE) + ESCYLD1!BK239*(1-VLOOKUP(ESCYLD2!BK$4,'[1]INTERNAL PARAMETERS-1'!$B$5:$J$44,5,FALSE))*VLOOKUP(ESCYLD2!BK$4,'[1]INTERNAL PARAMETERS-1'!$B$5:$J$44,8,FALSE)*VLOOKUP(ESCYLD2!BK$4,'[1]INTERNAL PARAMETERS-1'!$B$5:$J$44,3,FALSE)</f>
        <v>0</v>
      </c>
      <c r="BL239" s="52">
        <f>ESCYLD1!BL239*VLOOKUP(ESCYLD2!BL$4,'[1]INTERNAL PARAMETERS-1'!$B$5:$J$44,5,FALSE)*VLOOKUP(ESCYLD2!BL$4,'[1]INTERNAL PARAMETERS-1'!$B$5:$J$44,6,FALSE)*VLOOKUP(ESCYLD2!BL$4,'[1]INTERNAL PARAMETERS-1'!$B$5:$J$44,3,FALSE) + ESCYLD1!BL239*(1-VLOOKUP(ESCYLD2!BL$4,'[1]INTERNAL PARAMETERS-1'!$B$5:$J$44,5,FALSE))*VLOOKUP(ESCYLD2!BL$4,'[1]INTERNAL PARAMETERS-1'!$B$5:$J$44,8,FALSE)*VLOOKUP(ESCYLD2!BL$4,'[1]INTERNAL PARAMETERS-1'!$B$5:$J$44,3,FALSE)</f>
        <v>0</v>
      </c>
      <c r="BM239" s="52">
        <f>ESCYLD1!BM239*VLOOKUP(ESCYLD2!BM$4,'[1]INTERNAL PARAMETERS-1'!$B$5:$J$44,5,FALSE)*VLOOKUP(ESCYLD2!BM$4,'[1]INTERNAL PARAMETERS-1'!$B$5:$J$44,6,FALSE)*VLOOKUP(ESCYLD2!BM$4,'[1]INTERNAL PARAMETERS-1'!$B$5:$J$44,3,FALSE) + ESCYLD1!BM239*(1-VLOOKUP(ESCYLD2!BM$4,'[1]INTERNAL PARAMETERS-1'!$B$5:$J$44,5,FALSE))*VLOOKUP(ESCYLD2!BM$4,'[1]INTERNAL PARAMETERS-1'!$B$5:$J$44,8,FALSE)*VLOOKUP(ESCYLD2!BM$4,'[1]INTERNAL PARAMETERS-1'!$B$5:$J$44,3,FALSE)</f>
        <v>0</v>
      </c>
      <c r="BN239" s="52">
        <f>ESCYLD1!BN239*VLOOKUP(ESCYLD2!BN$4,'[1]INTERNAL PARAMETERS-1'!$B$5:$J$44,5,FALSE)*VLOOKUP(ESCYLD2!BN$4,'[1]INTERNAL PARAMETERS-1'!$B$5:$J$44,6,FALSE)*VLOOKUP(ESCYLD2!BN$4,'[1]INTERNAL PARAMETERS-1'!$B$5:$J$44,3,FALSE) + ESCYLD1!BN239*(1-VLOOKUP(ESCYLD2!BN$4,'[1]INTERNAL PARAMETERS-1'!$B$5:$J$44,5,FALSE))*VLOOKUP(ESCYLD2!BN$4,'[1]INTERNAL PARAMETERS-1'!$B$5:$J$44,8,FALSE)*VLOOKUP(ESCYLD2!BN$4,'[1]INTERNAL PARAMETERS-1'!$B$5:$J$44,3,FALSE)</f>
        <v>0</v>
      </c>
      <c r="BO239" s="52">
        <f>ESCYLD1!BO239*VLOOKUP(ESCYLD2!BO$4,'[1]INTERNAL PARAMETERS-1'!$B$5:$J$44,5,FALSE)*VLOOKUP(ESCYLD2!BO$4,'[1]INTERNAL PARAMETERS-1'!$B$5:$J$44,6,FALSE)*VLOOKUP(ESCYLD2!BO$4,'[1]INTERNAL PARAMETERS-1'!$B$5:$J$44,3,FALSE) + ESCYLD1!BO239*(1-VLOOKUP(ESCYLD2!BO$4,'[1]INTERNAL PARAMETERS-1'!$B$5:$J$44,5,FALSE))*VLOOKUP(ESCYLD2!BO$4,'[1]INTERNAL PARAMETERS-1'!$B$5:$J$44,8,FALSE)*VLOOKUP(ESCYLD2!BO$4,'[1]INTERNAL PARAMETERS-1'!$B$5:$J$44,3,FALSE)</f>
        <v>0</v>
      </c>
      <c r="BP239" s="52">
        <f>ESCYLD1!BP239*VLOOKUP(ESCYLD2!BP$4,'[1]INTERNAL PARAMETERS-1'!$B$5:$J$44,5,FALSE)*VLOOKUP(ESCYLD2!BP$4,'[1]INTERNAL PARAMETERS-1'!$B$5:$J$44,6,FALSE)*VLOOKUP(ESCYLD2!BP$4,'[1]INTERNAL PARAMETERS-1'!$B$5:$J$44,3,FALSE) + ESCYLD1!BP239*(1-VLOOKUP(ESCYLD2!BP$4,'[1]INTERNAL PARAMETERS-1'!$B$5:$J$44,5,FALSE))*VLOOKUP(ESCYLD2!BP$4,'[1]INTERNAL PARAMETERS-1'!$B$5:$J$44,8,FALSE)*VLOOKUP(ESCYLD2!BP$4,'[1]INTERNAL PARAMETERS-1'!$B$5:$J$44,3,FALSE)</f>
        <v>0</v>
      </c>
      <c r="BQ239" s="52">
        <f>ESCYLD1!BQ239*VLOOKUP(ESCYLD2!BQ$4,'[1]INTERNAL PARAMETERS-1'!$B$5:$J$44,5,FALSE)*VLOOKUP(ESCYLD2!BQ$4,'[1]INTERNAL PARAMETERS-1'!$B$5:$J$44,6,FALSE)*VLOOKUP(ESCYLD2!BQ$4,'[1]INTERNAL PARAMETERS-1'!$B$5:$J$44,3,FALSE) + ESCYLD1!BQ239*(1-VLOOKUP(ESCYLD2!BQ$4,'[1]INTERNAL PARAMETERS-1'!$B$5:$J$44,5,FALSE))*VLOOKUP(ESCYLD2!BQ$4,'[1]INTERNAL PARAMETERS-1'!$B$5:$J$44,8,FALSE)*VLOOKUP(ESCYLD2!BQ$4,'[1]INTERNAL PARAMETERS-1'!$B$5:$J$44,3,FALSE)</f>
        <v>0</v>
      </c>
      <c r="BR239" s="52">
        <f>ESCYLD1!BR239*VLOOKUP(ESCYLD2!BR$4,'[1]INTERNAL PARAMETERS-1'!$B$5:$J$44,5,FALSE)*VLOOKUP(ESCYLD2!BR$4,'[1]INTERNAL PARAMETERS-1'!$B$5:$J$44,6,FALSE)*VLOOKUP(ESCYLD2!BR$4,'[1]INTERNAL PARAMETERS-1'!$B$5:$J$44,3,FALSE) + ESCYLD1!BR239*(1-VLOOKUP(ESCYLD2!BR$4,'[1]INTERNAL PARAMETERS-1'!$B$5:$J$44,5,FALSE))*VLOOKUP(ESCYLD2!BR$4,'[1]INTERNAL PARAMETERS-1'!$B$5:$J$44,8,FALSE)*VLOOKUP(ESCYLD2!BR$4,'[1]INTERNAL PARAMETERS-1'!$B$5:$J$44,3,FALSE)</f>
        <v>0</v>
      </c>
      <c r="BS239" s="52">
        <f>ESCYLD1!BS239*VLOOKUP(ESCYLD2!BS$4,'[1]INTERNAL PARAMETERS-1'!$B$5:$J$44,5,FALSE)*VLOOKUP(ESCYLD2!BS$4,'[1]INTERNAL PARAMETERS-1'!$B$5:$J$44,6,FALSE)*VLOOKUP(ESCYLD2!BS$4,'[1]INTERNAL PARAMETERS-1'!$B$5:$J$44,3,FALSE) + ESCYLD1!BS239*(1-VLOOKUP(ESCYLD2!BS$4,'[1]INTERNAL PARAMETERS-1'!$B$5:$J$44,5,FALSE))*VLOOKUP(ESCYLD2!BS$4,'[1]INTERNAL PARAMETERS-1'!$B$5:$J$44,8,FALSE)*VLOOKUP(ESCYLD2!BS$4,'[1]INTERNAL PARAMETERS-1'!$B$5:$J$44,3,FALSE)</f>
        <v>0</v>
      </c>
      <c r="BT239" s="52">
        <f>ESCYLD1!BT239*VLOOKUP(ESCYLD2!BT$4,'[1]INTERNAL PARAMETERS-1'!$B$5:$J$44,5,FALSE)*VLOOKUP(ESCYLD2!BT$4,'[1]INTERNAL PARAMETERS-1'!$B$5:$J$44,6,FALSE)*VLOOKUP(ESCYLD2!BT$4,'[1]INTERNAL PARAMETERS-1'!$B$5:$J$44,3,FALSE) + ESCYLD1!BT239*(1-VLOOKUP(ESCYLD2!BT$4,'[1]INTERNAL PARAMETERS-1'!$B$5:$J$44,5,FALSE))*VLOOKUP(ESCYLD2!BT$4,'[1]INTERNAL PARAMETERS-1'!$B$5:$J$44,8,FALSE)*VLOOKUP(ESCYLD2!BT$4,'[1]INTERNAL PARAMETERS-1'!$B$5:$J$44,3,FALSE)</f>
        <v>0</v>
      </c>
      <c r="BU239" s="52">
        <f>ESCYLD1!BU239*VLOOKUP(ESCYLD2!BU$4,'[1]INTERNAL PARAMETERS-1'!$B$5:$J$44,5,FALSE)*VLOOKUP(ESCYLD2!BU$4,'[1]INTERNAL PARAMETERS-1'!$B$5:$J$44,6,FALSE)*VLOOKUP(ESCYLD2!BU$4,'[1]INTERNAL PARAMETERS-1'!$B$5:$J$44,3,FALSE) + ESCYLD1!BU239*(1-VLOOKUP(ESCYLD2!BU$4,'[1]INTERNAL PARAMETERS-1'!$B$5:$J$44,5,FALSE))*VLOOKUP(ESCYLD2!BU$4,'[1]INTERNAL PARAMETERS-1'!$B$5:$J$44,8,FALSE)*VLOOKUP(ESCYLD2!BU$4,'[1]INTERNAL PARAMETERS-1'!$B$5:$J$44,3,FALSE)</f>
        <v>0</v>
      </c>
      <c r="BV239" s="52">
        <f>ESCYLD1!BV239*VLOOKUP(ESCYLD2!BV$4,'[1]INTERNAL PARAMETERS-1'!$B$5:$J$44,5,FALSE)*VLOOKUP(ESCYLD2!BV$4,'[1]INTERNAL PARAMETERS-1'!$B$5:$J$44,6,FALSE)*VLOOKUP(ESCYLD2!BV$4,'[1]INTERNAL PARAMETERS-1'!$B$5:$J$44,3,FALSE) + ESCYLD1!BV239*(1-VLOOKUP(ESCYLD2!BV$4,'[1]INTERNAL PARAMETERS-1'!$B$5:$J$44,5,FALSE))*VLOOKUP(ESCYLD2!BV$4,'[1]INTERNAL PARAMETERS-1'!$B$5:$J$44,8,FALSE)*VLOOKUP(ESCYLD2!BV$4,'[1]INTERNAL PARAMETERS-1'!$B$5:$J$44,3,FALSE)</f>
        <v>0</v>
      </c>
      <c r="BW239" s="52">
        <f>ESCYLD1!BW239*VLOOKUP(ESCYLD2!BW$4,'[1]INTERNAL PARAMETERS-1'!$B$5:$J$44,5,FALSE)*VLOOKUP(ESCYLD2!BW$4,'[1]INTERNAL PARAMETERS-1'!$B$5:$J$44,6,FALSE)*VLOOKUP(ESCYLD2!BW$4,'[1]INTERNAL PARAMETERS-1'!$B$5:$J$44,3,FALSE) + ESCYLD1!BW239*(1-VLOOKUP(ESCYLD2!BW$4,'[1]INTERNAL PARAMETERS-1'!$B$5:$J$44,5,FALSE))*VLOOKUP(ESCYLD2!BW$4,'[1]INTERNAL PARAMETERS-1'!$B$5:$J$44,8,FALSE)*VLOOKUP(ESCYLD2!BW$4,'[1]INTERNAL PARAMETERS-1'!$B$5:$J$44,3,FALSE)</f>
        <v>0</v>
      </c>
      <c r="BX239" s="52">
        <f>ESCYLD1!BX239*VLOOKUP(ESCYLD2!BX$4,'[1]INTERNAL PARAMETERS-1'!$B$5:$J$44,5,FALSE)*VLOOKUP(ESCYLD2!BX$4,'[1]INTERNAL PARAMETERS-1'!$B$5:$J$44,6,FALSE)*VLOOKUP(ESCYLD2!BX$4,'[1]INTERNAL PARAMETERS-1'!$B$5:$J$44,3,FALSE) + ESCYLD1!BX239*(1-VLOOKUP(ESCYLD2!BX$4,'[1]INTERNAL PARAMETERS-1'!$B$5:$J$44,5,FALSE))*VLOOKUP(ESCYLD2!BX$4,'[1]INTERNAL PARAMETERS-1'!$B$5:$J$44,8,FALSE)*VLOOKUP(ESCYLD2!BX$4,'[1]INTERNAL PARAMETERS-1'!$B$5:$J$44,3,FALSE)</f>
        <v>0</v>
      </c>
      <c r="BY239" s="52">
        <f>ESCYLD1!BY239*VLOOKUP(ESCYLD2!BY$4,'[1]INTERNAL PARAMETERS-1'!$B$5:$J$44,5,FALSE)*VLOOKUP(ESCYLD2!BY$4,'[1]INTERNAL PARAMETERS-1'!$B$5:$J$44,6,FALSE)*VLOOKUP(ESCYLD2!BY$4,'[1]INTERNAL PARAMETERS-1'!$B$5:$J$44,3,FALSE) + ESCYLD1!BY239*(1-VLOOKUP(ESCYLD2!BY$4,'[1]INTERNAL PARAMETERS-1'!$B$5:$J$44,5,FALSE))*VLOOKUP(ESCYLD2!BY$4,'[1]INTERNAL PARAMETERS-1'!$B$5:$J$44,8,FALSE)*VLOOKUP(ESCYLD2!BY$4,'[1]INTERNAL PARAMETERS-1'!$B$5:$J$44,3,FALSE)</f>
        <v>0</v>
      </c>
      <c r="BZ239" s="52">
        <f>ESCYLD1!BZ239*VLOOKUP(ESCYLD2!BZ$4,'[1]INTERNAL PARAMETERS-1'!$B$5:$J$44,5,FALSE)*VLOOKUP(ESCYLD2!BZ$4,'[1]INTERNAL PARAMETERS-1'!$B$5:$J$44,6,FALSE)*VLOOKUP(ESCYLD2!BZ$4,'[1]INTERNAL PARAMETERS-1'!$B$5:$J$44,3,FALSE) + ESCYLD1!BZ239*(1-VLOOKUP(ESCYLD2!BZ$4,'[1]INTERNAL PARAMETERS-1'!$B$5:$J$44,5,FALSE))*VLOOKUP(ESCYLD2!BZ$4,'[1]INTERNAL PARAMETERS-1'!$B$5:$J$44,8,FALSE)*VLOOKUP(ESCYLD2!BZ$4,'[1]INTERNAL PARAMETERS-1'!$B$5:$J$44,3,FALSE)</f>
        <v>0</v>
      </c>
      <c r="CA239" s="52">
        <f>ESCYLD1!CA239*VLOOKUP(ESCYLD2!CA$4,'[1]INTERNAL PARAMETERS-1'!$B$5:$J$44,5,FALSE)*VLOOKUP(ESCYLD2!CA$4,'[1]INTERNAL PARAMETERS-1'!$B$5:$J$44,6,FALSE)*VLOOKUP(ESCYLD2!CA$4,'[1]INTERNAL PARAMETERS-1'!$B$5:$J$44,3,FALSE) + ESCYLD1!CA239*(1-VLOOKUP(ESCYLD2!CA$4,'[1]INTERNAL PARAMETERS-1'!$B$5:$J$44,5,FALSE))*VLOOKUP(ESCYLD2!CA$4,'[1]INTERNAL PARAMETERS-1'!$B$5:$J$44,8,FALSE)*VLOOKUP(ESCYLD2!CA$4,'[1]INTERNAL PARAMETERS-1'!$B$5:$J$44,3,FALSE)</f>
        <v>0</v>
      </c>
      <c r="CB239" s="52">
        <f>ESCYLD1!CB239*VLOOKUP(ESCYLD2!CB$4,'[1]INTERNAL PARAMETERS-1'!$B$5:$J$44,5,FALSE)*VLOOKUP(ESCYLD2!CB$4,'[1]INTERNAL PARAMETERS-1'!$B$5:$J$44,6,FALSE)*VLOOKUP(ESCYLD2!CB$4,'[1]INTERNAL PARAMETERS-1'!$B$5:$J$44,3,FALSE) + ESCYLD1!CB239*(1-VLOOKUP(ESCYLD2!CB$4,'[1]INTERNAL PARAMETERS-1'!$B$5:$J$44,5,FALSE))*VLOOKUP(ESCYLD2!CB$4,'[1]INTERNAL PARAMETERS-1'!$B$5:$J$44,8,FALSE)*VLOOKUP(ESCYLD2!CB$4,'[1]INTERNAL PARAMETERS-1'!$B$5:$J$44,3,FALSE)</f>
        <v>0</v>
      </c>
      <c r="CC239" s="52">
        <f>ESCYLD1!CC239*VLOOKUP(ESCYLD2!CC$4,'[1]INTERNAL PARAMETERS-1'!$B$5:$J$44,5,FALSE)*VLOOKUP(ESCYLD2!CC$4,'[1]INTERNAL PARAMETERS-1'!$B$5:$J$44,6,FALSE)*VLOOKUP(ESCYLD2!CC$4,'[1]INTERNAL PARAMETERS-1'!$B$5:$J$44,3,FALSE) + ESCYLD1!CC239*(1-VLOOKUP(ESCYLD2!CC$4,'[1]INTERNAL PARAMETERS-1'!$B$5:$J$44,5,FALSE))*VLOOKUP(ESCYLD2!CC$4,'[1]INTERNAL PARAMETERS-1'!$B$5:$J$44,8,FALSE)*VLOOKUP(ESCYLD2!CC$4,'[1]INTERNAL PARAMETERS-1'!$B$5:$J$44,3,FALSE)</f>
        <v>0</v>
      </c>
      <c r="CD239" s="52">
        <f>ESCYLD1!CD239*VLOOKUP(ESCYLD2!CD$4,'[1]INTERNAL PARAMETERS-1'!$B$5:$J$44,5,FALSE)*VLOOKUP(ESCYLD2!CD$4,'[1]INTERNAL PARAMETERS-1'!$B$5:$J$44,6,FALSE)*VLOOKUP(ESCYLD2!CD$4,'[1]INTERNAL PARAMETERS-1'!$B$5:$J$44,3,FALSE) + ESCYLD1!CD239*(1-VLOOKUP(ESCYLD2!CD$4,'[1]INTERNAL PARAMETERS-1'!$B$5:$J$44,5,FALSE))*VLOOKUP(ESCYLD2!CD$4,'[1]INTERNAL PARAMETERS-1'!$B$5:$J$44,8,FALSE)*VLOOKUP(ESCYLD2!CD$4,'[1]INTERNAL PARAMETERS-1'!$B$5:$J$44,3,FALSE)</f>
        <v>0</v>
      </c>
      <c r="CE239" s="52">
        <f>ESCYLD1!CE239*VLOOKUP(ESCYLD2!CE$4,'[1]INTERNAL PARAMETERS-1'!$B$5:$J$44,5,FALSE)*VLOOKUP(ESCYLD2!CE$4,'[1]INTERNAL PARAMETERS-1'!$B$5:$J$44,6,FALSE)*VLOOKUP(ESCYLD2!CE$4,'[1]INTERNAL PARAMETERS-1'!$B$5:$J$44,3,FALSE) + ESCYLD1!CE239*(1-VLOOKUP(ESCYLD2!CE$4,'[1]INTERNAL PARAMETERS-1'!$B$5:$J$44,5,FALSE))*VLOOKUP(ESCYLD2!CE$4,'[1]INTERNAL PARAMETERS-1'!$B$5:$J$44,8,FALSE)*VLOOKUP(ESCYLD2!CE$4,'[1]INTERNAL PARAMETERS-1'!$B$5:$J$44,3,FALSE)</f>
        <v>0</v>
      </c>
      <c r="CF239" s="52">
        <f>ESCYLD1!CF239*VLOOKUP(ESCYLD2!CF$4,'[1]INTERNAL PARAMETERS-1'!$B$5:$J$44,5,FALSE)*VLOOKUP(ESCYLD2!CF$4,'[1]INTERNAL PARAMETERS-1'!$B$5:$J$44,6,FALSE)*VLOOKUP(ESCYLD2!CF$4,'[1]INTERNAL PARAMETERS-1'!$B$5:$J$44,3,FALSE) + ESCYLD1!CF239*(1-VLOOKUP(ESCYLD2!CF$4,'[1]INTERNAL PARAMETERS-1'!$B$5:$J$44,5,FALSE))*VLOOKUP(ESCYLD2!CF$4,'[1]INTERNAL PARAMETERS-1'!$B$5:$J$44,8,FALSE)*VLOOKUP(ESCYLD2!CF$4,'[1]INTERNAL PARAMETERS-1'!$B$5:$J$44,3,FALSE)</f>
        <v>0</v>
      </c>
      <c r="CG239" s="52">
        <f>ESCYLD1!CG239*VLOOKUP(ESCYLD2!CG$4,'[1]INTERNAL PARAMETERS-1'!$B$5:$J$44,5,FALSE)*VLOOKUP(ESCYLD2!CG$4,'[1]INTERNAL PARAMETERS-1'!$B$5:$J$44,6,FALSE)*VLOOKUP(ESCYLD2!CG$4,'[1]INTERNAL PARAMETERS-1'!$B$5:$J$44,3,FALSE) + ESCYLD1!CG239*(1-VLOOKUP(ESCYLD2!CG$4,'[1]INTERNAL PARAMETERS-1'!$B$5:$J$44,5,FALSE))*VLOOKUP(ESCYLD2!CG$4,'[1]INTERNAL PARAMETERS-1'!$B$5:$J$44,8,FALSE)*VLOOKUP(ESCYLD2!CG$4,'[1]INTERNAL PARAMETERS-1'!$B$5:$J$44,3,FALSE)</f>
        <v>0</v>
      </c>
      <c r="CH239" s="51">
        <f>ESCYLD1!CH239*VLOOKUP(ESCYLD2!CH$4,'[1]INTERNAL PARAMETERS-1'!$B$5:$J$44,5,FALSE)*VLOOKUP(ESCYLD2!CH$4,'[1]INTERNAL PARAMETERS-1'!$B$5:$J$44,6,FALSE)*VLOOKUP(ESCYLD2!CH$4,'[1]INTERNAL PARAMETERS-1'!$B$5:$J$44,3,FALSE) + ESCYLD1!CH239*(1-VLOOKUP(ESCYLD2!CH$4,'[1]INTERNAL PARAMETERS-1'!$B$5:$J$44,5,FALSE))*VLOOKUP(ESCYLD2!CH$4,'[1]INTERNAL PARAMETERS-1'!$B$5:$J$44,8,FALSE)*VLOOKUP(ESCYLD2!CH$4,'[1]INTERNAL PARAMETERS-1'!$B$5:$J$44,3,FALSE)</f>
        <v>0</v>
      </c>
      <c r="CJ239" s="53">
        <f t="shared" si="6"/>
        <v>0</v>
      </c>
      <c r="CK239" s="51">
        <f t="shared" si="7"/>
        <v>0</v>
      </c>
    </row>
    <row r="240" spans="2:89" x14ac:dyDescent="0.5">
      <c r="B240" s="69" t="s">
        <v>6</v>
      </c>
      <c r="C240" s="68" t="s">
        <v>72</v>
      </c>
      <c r="D240" s="68" t="s">
        <v>88</v>
      </c>
      <c r="E240" s="151">
        <f>ESC!AF240</f>
        <v>0</v>
      </c>
      <c r="F240" s="64">
        <f>'[1]INTERNAL PARAMETERS-1'!M6</f>
        <v>78.760000000000005</v>
      </c>
      <c r="G240" s="53">
        <f>ESCYLD1!G240*VLOOKUP(ESCYLD2!G$4,'[1]INTERNAL PARAMETERS-1'!$B$5:$J$44,5,FALSE)*VLOOKUP(ESCYLD2!G$4,'[1]INTERNAL PARAMETERS-1'!$B$5:$J$44,7,FALSE)*ESCYLD2!$F240 + ESCYLD1!G240*(1-VLOOKUP(ESCYLD2!G$4,'[1]INTERNAL PARAMETERS-1'!$B$5:$J$44,5,FALSE))*VLOOKUP(ESCYLD2!G$4,'[1]INTERNAL PARAMETERS-1'!$B$5:$J$44,9,FALSE)*ESCYLD2!$F240</f>
        <v>0</v>
      </c>
      <c r="H240" s="52">
        <f>ESCYLD1!H240*VLOOKUP(ESCYLD2!H$4,'[1]INTERNAL PARAMETERS-1'!$B$5:$J$44,5,FALSE)*VLOOKUP(ESCYLD2!H$4,'[1]INTERNAL PARAMETERS-1'!$B$5:$J$44,7,FALSE)*ESCYLD2!$F240 + ESCYLD1!H240*(1-VLOOKUP(ESCYLD2!H$4,'[1]INTERNAL PARAMETERS-1'!$B$5:$J$44,5,FALSE))*VLOOKUP(ESCYLD2!H$4,'[1]INTERNAL PARAMETERS-1'!$B$5:$J$44,9,FALSE)*ESCYLD2!$F240</f>
        <v>0</v>
      </c>
      <c r="I240" s="52">
        <f>ESCYLD1!I240*VLOOKUP(ESCYLD2!I$4,'[1]INTERNAL PARAMETERS-1'!$B$5:$J$44,5,FALSE)*VLOOKUP(ESCYLD2!I$4,'[1]INTERNAL PARAMETERS-1'!$B$5:$J$44,7,FALSE)*ESCYLD2!$F240 + ESCYLD1!I240*(1-VLOOKUP(ESCYLD2!I$4,'[1]INTERNAL PARAMETERS-1'!$B$5:$J$44,5,FALSE))*VLOOKUP(ESCYLD2!I$4,'[1]INTERNAL PARAMETERS-1'!$B$5:$J$44,9,FALSE)*ESCYLD2!$F240</f>
        <v>0</v>
      </c>
      <c r="J240" s="52">
        <f>ESCYLD1!J240*VLOOKUP(ESCYLD2!J$4,'[1]INTERNAL PARAMETERS-1'!$B$5:$J$44,5,FALSE)*VLOOKUP(ESCYLD2!J$4,'[1]INTERNAL PARAMETERS-1'!$B$5:$J$44,7,FALSE)*ESCYLD2!$F240 + ESCYLD1!J240*(1-VLOOKUP(ESCYLD2!J$4,'[1]INTERNAL PARAMETERS-1'!$B$5:$J$44,5,FALSE))*VLOOKUP(ESCYLD2!J$4,'[1]INTERNAL PARAMETERS-1'!$B$5:$J$44,9,FALSE)*ESCYLD2!$F240</f>
        <v>0</v>
      </c>
      <c r="K240" s="52">
        <f>ESCYLD1!K240*VLOOKUP(ESCYLD2!K$4,'[1]INTERNAL PARAMETERS-1'!$B$5:$J$44,5,FALSE)*VLOOKUP(ESCYLD2!K$4,'[1]INTERNAL PARAMETERS-1'!$B$5:$J$44,7,FALSE)*ESCYLD2!$F240 + ESCYLD1!K240*(1-VLOOKUP(ESCYLD2!K$4,'[1]INTERNAL PARAMETERS-1'!$B$5:$J$44,5,FALSE))*VLOOKUP(ESCYLD2!K$4,'[1]INTERNAL PARAMETERS-1'!$B$5:$J$44,9,FALSE)*ESCYLD2!$F240</f>
        <v>0</v>
      </c>
      <c r="L240" s="52">
        <f>ESCYLD1!L240*VLOOKUP(ESCYLD2!L$4,'[1]INTERNAL PARAMETERS-1'!$B$5:$J$44,5,FALSE)*VLOOKUP(ESCYLD2!L$4,'[1]INTERNAL PARAMETERS-1'!$B$5:$J$44,7,FALSE)*ESCYLD2!$F240 + ESCYLD1!L240*(1-VLOOKUP(ESCYLD2!L$4,'[1]INTERNAL PARAMETERS-1'!$B$5:$J$44,5,FALSE))*VLOOKUP(ESCYLD2!L$4,'[1]INTERNAL PARAMETERS-1'!$B$5:$J$44,9,FALSE)*ESCYLD2!$F240</f>
        <v>0</v>
      </c>
      <c r="M240" s="52">
        <f>ESCYLD1!M240*VLOOKUP(ESCYLD2!M$4,'[1]INTERNAL PARAMETERS-1'!$B$5:$J$44,5,FALSE)*VLOOKUP(ESCYLD2!M$4,'[1]INTERNAL PARAMETERS-1'!$B$5:$J$44,7,FALSE)*ESCYLD2!$F240 + ESCYLD1!M240*(1-VLOOKUP(ESCYLD2!M$4,'[1]INTERNAL PARAMETERS-1'!$B$5:$J$44,5,FALSE))*VLOOKUP(ESCYLD2!M$4,'[1]INTERNAL PARAMETERS-1'!$B$5:$J$44,9,FALSE)*ESCYLD2!$F240</f>
        <v>0</v>
      </c>
      <c r="N240" s="52">
        <f>ESCYLD1!N240*VLOOKUP(ESCYLD2!N$4,'[1]INTERNAL PARAMETERS-1'!$B$5:$J$44,5,FALSE)*VLOOKUP(ESCYLD2!N$4,'[1]INTERNAL PARAMETERS-1'!$B$5:$J$44,7,FALSE)*ESCYLD2!$F240 + ESCYLD1!N240*(1-VLOOKUP(ESCYLD2!N$4,'[1]INTERNAL PARAMETERS-1'!$B$5:$J$44,5,FALSE))*VLOOKUP(ESCYLD2!N$4,'[1]INTERNAL PARAMETERS-1'!$B$5:$J$44,9,FALSE)*ESCYLD2!$F240</f>
        <v>0</v>
      </c>
      <c r="O240" s="52">
        <f>ESCYLD1!O240*VLOOKUP(ESCYLD2!O$4,'[1]INTERNAL PARAMETERS-1'!$B$5:$J$44,5,FALSE)*VLOOKUP(ESCYLD2!O$4,'[1]INTERNAL PARAMETERS-1'!$B$5:$J$44,7,FALSE)*ESCYLD2!$F240 + ESCYLD1!O240*(1-VLOOKUP(ESCYLD2!O$4,'[1]INTERNAL PARAMETERS-1'!$B$5:$J$44,5,FALSE))*VLOOKUP(ESCYLD2!O$4,'[1]INTERNAL PARAMETERS-1'!$B$5:$J$44,9,FALSE)*ESCYLD2!$F240</f>
        <v>0</v>
      </c>
      <c r="P240" s="52">
        <f>ESCYLD1!P240*VLOOKUP(ESCYLD2!P$4,'[1]INTERNAL PARAMETERS-1'!$B$5:$J$44,5,FALSE)*VLOOKUP(ESCYLD2!P$4,'[1]INTERNAL PARAMETERS-1'!$B$5:$J$44,7,FALSE)*ESCYLD2!$F240 + ESCYLD1!P240*(1-VLOOKUP(ESCYLD2!P$4,'[1]INTERNAL PARAMETERS-1'!$B$5:$J$44,5,FALSE))*VLOOKUP(ESCYLD2!P$4,'[1]INTERNAL PARAMETERS-1'!$B$5:$J$44,9,FALSE)*ESCYLD2!$F240</f>
        <v>0</v>
      </c>
      <c r="Q240" s="52">
        <f>ESCYLD1!Q240*VLOOKUP(ESCYLD2!Q$4,'[1]INTERNAL PARAMETERS-1'!$B$5:$J$44,5,FALSE)*VLOOKUP(ESCYLD2!Q$4,'[1]INTERNAL PARAMETERS-1'!$B$5:$J$44,7,FALSE)*ESCYLD2!$F240 + ESCYLD1!Q240*(1-VLOOKUP(ESCYLD2!Q$4,'[1]INTERNAL PARAMETERS-1'!$B$5:$J$44,5,FALSE))*VLOOKUP(ESCYLD2!Q$4,'[1]INTERNAL PARAMETERS-1'!$B$5:$J$44,9,FALSE)*ESCYLD2!$F240</f>
        <v>0</v>
      </c>
      <c r="R240" s="52">
        <f>ESCYLD1!R240*VLOOKUP(ESCYLD2!R$4,'[1]INTERNAL PARAMETERS-1'!$B$5:$J$44,5,FALSE)*VLOOKUP(ESCYLD2!R$4,'[1]INTERNAL PARAMETERS-1'!$B$5:$J$44,7,FALSE)*ESCYLD2!$F240 + ESCYLD1!R240*(1-VLOOKUP(ESCYLD2!R$4,'[1]INTERNAL PARAMETERS-1'!$B$5:$J$44,5,FALSE))*VLOOKUP(ESCYLD2!R$4,'[1]INTERNAL PARAMETERS-1'!$B$5:$J$44,9,FALSE)*ESCYLD2!$F240</f>
        <v>0</v>
      </c>
      <c r="S240" s="52">
        <f>ESCYLD1!S240*VLOOKUP(ESCYLD2!S$4,'[1]INTERNAL PARAMETERS-1'!$B$5:$J$44,5,FALSE)*VLOOKUP(ESCYLD2!S$4,'[1]INTERNAL PARAMETERS-1'!$B$5:$J$44,7,FALSE)*ESCYLD2!$F240 + ESCYLD1!S240*(1-VLOOKUP(ESCYLD2!S$4,'[1]INTERNAL PARAMETERS-1'!$B$5:$J$44,5,FALSE))*VLOOKUP(ESCYLD2!S$4,'[1]INTERNAL PARAMETERS-1'!$B$5:$J$44,9,FALSE)*ESCYLD2!$F240</f>
        <v>0</v>
      </c>
      <c r="T240" s="52">
        <f>ESCYLD1!T240*VLOOKUP(ESCYLD2!T$4,'[1]INTERNAL PARAMETERS-1'!$B$5:$J$44,5,FALSE)*VLOOKUP(ESCYLD2!T$4,'[1]INTERNAL PARAMETERS-1'!$B$5:$J$44,7,FALSE)*ESCYLD2!$F240 + ESCYLD1!T240*(1-VLOOKUP(ESCYLD2!T$4,'[1]INTERNAL PARAMETERS-1'!$B$5:$J$44,5,FALSE))*VLOOKUP(ESCYLD2!T$4,'[1]INTERNAL PARAMETERS-1'!$B$5:$J$44,9,FALSE)*ESCYLD2!$F240</f>
        <v>0</v>
      </c>
      <c r="U240" s="52">
        <f>ESCYLD1!U240*VLOOKUP(ESCYLD2!U$4,'[1]INTERNAL PARAMETERS-1'!$B$5:$J$44,5,FALSE)*VLOOKUP(ESCYLD2!U$4,'[1]INTERNAL PARAMETERS-1'!$B$5:$J$44,7,FALSE)*ESCYLD2!$F240 + ESCYLD1!U240*(1-VLOOKUP(ESCYLD2!U$4,'[1]INTERNAL PARAMETERS-1'!$B$5:$J$44,5,FALSE))*VLOOKUP(ESCYLD2!U$4,'[1]INTERNAL PARAMETERS-1'!$B$5:$J$44,9,FALSE)*ESCYLD2!$F240</f>
        <v>0</v>
      </c>
      <c r="V240" s="52">
        <f>ESCYLD1!V240*VLOOKUP(ESCYLD2!V$4,'[1]INTERNAL PARAMETERS-1'!$B$5:$J$44,5,FALSE)*VLOOKUP(ESCYLD2!V$4,'[1]INTERNAL PARAMETERS-1'!$B$5:$J$44,7,FALSE)*ESCYLD2!$F240 + ESCYLD1!V240*(1-VLOOKUP(ESCYLD2!V$4,'[1]INTERNAL PARAMETERS-1'!$B$5:$J$44,5,FALSE))*VLOOKUP(ESCYLD2!V$4,'[1]INTERNAL PARAMETERS-1'!$B$5:$J$44,9,FALSE)*ESCYLD2!$F240</f>
        <v>0</v>
      </c>
      <c r="W240" s="52">
        <f>ESCYLD1!W240*VLOOKUP(ESCYLD2!W$4,'[1]INTERNAL PARAMETERS-1'!$B$5:$J$44,5,FALSE)*VLOOKUP(ESCYLD2!W$4,'[1]INTERNAL PARAMETERS-1'!$B$5:$J$44,7,FALSE)*ESCYLD2!$F240 + ESCYLD1!W240*(1-VLOOKUP(ESCYLD2!W$4,'[1]INTERNAL PARAMETERS-1'!$B$5:$J$44,5,FALSE))*VLOOKUP(ESCYLD2!W$4,'[1]INTERNAL PARAMETERS-1'!$B$5:$J$44,9,FALSE)*ESCYLD2!$F240</f>
        <v>0</v>
      </c>
      <c r="X240" s="52">
        <f>ESCYLD1!X240*VLOOKUP(ESCYLD2!X$4,'[1]INTERNAL PARAMETERS-1'!$B$5:$J$44,5,FALSE)*VLOOKUP(ESCYLD2!X$4,'[1]INTERNAL PARAMETERS-1'!$B$5:$J$44,7,FALSE)*ESCYLD2!$F240 + ESCYLD1!X240*(1-VLOOKUP(ESCYLD2!X$4,'[1]INTERNAL PARAMETERS-1'!$B$5:$J$44,5,FALSE))*VLOOKUP(ESCYLD2!X$4,'[1]INTERNAL PARAMETERS-1'!$B$5:$J$44,9,FALSE)*ESCYLD2!$F240</f>
        <v>0</v>
      </c>
      <c r="Y240" s="52">
        <f>ESCYLD1!Y240*VLOOKUP(ESCYLD2!Y$4,'[1]INTERNAL PARAMETERS-1'!$B$5:$J$44,5,FALSE)*VLOOKUP(ESCYLD2!Y$4,'[1]INTERNAL PARAMETERS-1'!$B$5:$J$44,7,FALSE)*ESCYLD2!$F240 + ESCYLD1!Y240*(1-VLOOKUP(ESCYLD2!Y$4,'[1]INTERNAL PARAMETERS-1'!$B$5:$J$44,5,FALSE))*VLOOKUP(ESCYLD2!Y$4,'[1]INTERNAL PARAMETERS-1'!$B$5:$J$44,9,FALSE)*ESCYLD2!$F240</f>
        <v>0</v>
      </c>
      <c r="Z240" s="52">
        <f>ESCYLD1!Z240*VLOOKUP(ESCYLD2!Z$4,'[1]INTERNAL PARAMETERS-1'!$B$5:$J$44,5,FALSE)*VLOOKUP(ESCYLD2!Z$4,'[1]INTERNAL PARAMETERS-1'!$B$5:$J$44,7,FALSE)*ESCYLD2!$F240 + ESCYLD1!Z240*(1-VLOOKUP(ESCYLD2!Z$4,'[1]INTERNAL PARAMETERS-1'!$B$5:$J$44,5,FALSE))*VLOOKUP(ESCYLD2!Z$4,'[1]INTERNAL PARAMETERS-1'!$B$5:$J$44,9,FALSE)*ESCYLD2!$F240</f>
        <v>0</v>
      </c>
      <c r="AA240" s="52">
        <f>ESCYLD1!AA240*VLOOKUP(ESCYLD2!AA$4,'[1]INTERNAL PARAMETERS-1'!$B$5:$J$44,5,FALSE)*VLOOKUP(ESCYLD2!AA$4,'[1]INTERNAL PARAMETERS-1'!$B$5:$J$44,7,FALSE)*ESCYLD2!$F240 + ESCYLD1!AA240*(1-VLOOKUP(ESCYLD2!AA$4,'[1]INTERNAL PARAMETERS-1'!$B$5:$J$44,5,FALSE))*VLOOKUP(ESCYLD2!AA$4,'[1]INTERNAL PARAMETERS-1'!$B$5:$J$44,9,FALSE)*ESCYLD2!$F240</f>
        <v>0</v>
      </c>
      <c r="AB240" s="52">
        <f>ESCYLD1!AB240*VLOOKUP(ESCYLD2!AB$4,'[1]INTERNAL PARAMETERS-1'!$B$5:$J$44,5,FALSE)*VLOOKUP(ESCYLD2!AB$4,'[1]INTERNAL PARAMETERS-1'!$B$5:$J$44,7,FALSE)*ESCYLD2!$F240 + ESCYLD1!AB240*(1-VLOOKUP(ESCYLD2!AB$4,'[1]INTERNAL PARAMETERS-1'!$B$5:$J$44,5,FALSE))*VLOOKUP(ESCYLD2!AB$4,'[1]INTERNAL PARAMETERS-1'!$B$5:$J$44,9,FALSE)*ESCYLD2!$F240</f>
        <v>0</v>
      </c>
      <c r="AC240" s="52">
        <f>ESCYLD1!AC240*VLOOKUP(ESCYLD2!AC$4,'[1]INTERNAL PARAMETERS-1'!$B$5:$J$44,5,FALSE)*VLOOKUP(ESCYLD2!AC$4,'[1]INTERNAL PARAMETERS-1'!$B$5:$J$44,7,FALSE)*ESCYLD2!$F240 + ESCYLD1!AC240*(1-VLOOKUP(ESCYLD2!AC$4,'[1]INTERNAL PARAMETERS-1'!$B$5:$J$44,5,FALSE))*VLOOKUP(ESCYLD2!AC$4,'[1]INTERNAL PARAMETERS-1'!$B$5:$J$44,9,FALSE)*ESCYLD2!$F240</f>
        <v>0</v>
      </c>
      <c r="AD240" s="52">
        <f>ESCYLD1!AD240*VLOOKUP(ESCYLD2!AD$4,'[1]INTERNAL PARAMETERS-1'!$B$5:$J$44,5,FALSE)*VLOOKUP(ESCYLD2!AD$4,'[1]INTERNAL PARAMETERS-1'!$B$5:$J$44,7,FALSE)*ESCYLD2!$F240 + ESCYLD1!AD240*(1-VLOOKUP(ESCYLD2!AD$4,'[1]INTERNAL PARAMETERS-1'!$B$5:$J$44,5,FALSE))*VLOOKUP(ESCYLD2!AD$4,'[1]INTERNAL PARAMETERS-1'!$B$5:$J$44,9,FALSE)*ESCYLD2!$F240</f>
        <v>0</v>
      </c>
      <c r="AE240" s="52">
        <f>ESCYLD1!AE240*VLOOKUP(ESCYLD2!AE$4,'[1]INTERNAL PARAMETERS-1'!$B$5:$J$44,5,FALSE)*VLOOKUP(ESCYLD2!AE$4,'[1]INTERNAL PARAMETERS-1'!$B$5:$J$44,7,FALSE)*ESCYLD2!$F240 + ESCYLD1!AE240*(1-VLOOKUP(ESCYLD2!AE$4,'[1]INTERNAL PARAMETERS-1'!$B$5:$J$44,5,FALSE))*VLOOKUP(ESCYLD2!AE$4,'[1]INTERNAL PARAMETERS-1'!$B$5:$J$44,9,FALSE)*ESCYLD2!$F240</f>
        <v>0</v>
      </c>
      <c r="AF240" s="52">
        <f>ESCYLD1!AF240*VLOOKUP(ESCYLD2!AF$4,'[1]INTERNAL PARAMETERS-1'!$B$5:$J$44,5,FALSE)*VLOOKUP(ESCYLD2!AF$4,'[1]INTERNAL PARAMETERS-1'!$B$5:$J$44,7,FALSE)*ESCYLD2!$F240 + ESCYLD1!AF240*(1-VLOOKUP(ESCYLD2!AF$4,'[1]INTERNAL PARAMETERS-1'!$B$5:$J$44,5,FALSE))*VLOOKUP(ESCYLD2!AF$4,'[1]INTERNAL PARAMETERS-1'!$B$5:$J$44,9,FALSE)*ESCYLD2!$F240</f>
        <v>0</v>
      </c>
      <c r="AG240" s="52">
        <f>ESCYLD1!AG240*VLOOKUP(ESCYLD2!AG$4,'[1]INTERNAL PARAMETERS-1'!$B$5:$J$44,5,FALSE)*VLOOKUP(ESCYLD2!AG$4,'[1]INTERNAL PARAMETERS-1'!$B$5:$J$44,7,FALSE)*ESCYLD2!$F240 + ESCYLD1!AG240*(1-VLOOKUP(ESCYLD2!AG$4,'[1]INTERNAL PARAMETERS-1'!$B$5:$J$44,5,FALSE))*VLOOKUP(ESCYLD2!AG$4,'[1]INTERNAL PARAMETERS-1'!$B$5:$J$44,9,FALSE)*ESCYLD2!$F240</f>
        <v>0</v>
      </c>
      <c r="AH240" s="52">
        <f>ESCYLD1!AH240*VLOOKUP(ESCYLD2!AH$4,'[1]INTERNAL PARAMETERS-1'!$B$5:$J$44,5,FALSE)*VLOOKUP(ESCYLD2!AH$4,'[1]INTERNAL PARAMETERS-1'!$B$5:$J$44,7,FALSE)*ESCYLD2!$F240 + ESCYLD1!AH240*(1-VLOOKUP(ESCYLD2!AH$4,'[1]INTERNAL PARAMETERS-1'!$B$5:$J$44,5,FALSE))*VLOOKUP(ESCYLD2!AH$4,'[1]INTERNAL PARAMETERS-1'!$B$5:$J$44,9,FALSE)*ESCYLD2!$F240</f>
        <v>0</v>
      </c>
      <c r="AI240" s="52">
        <f>ESCYLD1!AI240*VLOOKUP(ESCYLD2!AI$4,'[1]INTERNAL PARAMETERS-1'!$B$5:$J$44,5,FALSE)*VLOOKUP(ESCYLD2!AI$4,'[1]INTERNAL PARAMETERS-1'!$B$5:$J$44,7,FALSE)*ESCYLD2!$F240 + ESCYLD1!AI240*(1-VLOOKUP(ESCYLD2!AI$4,'[1]INTERNAL PARAMETERS-1'!$B$5:$J$44,5,FALSE))*VLOOKUP(ESCYLD2!AI$4,'[1]INTERNAL PARAMETERS-1'!$B$5:$J$44,9,FALSE)*ESCYLD2!$F240</f>
        <v>0</v>
      </c>
      <c r="AJ240" s="52">
        <f>ESCYLD1!AJ240*VLOOKUP(ESCYLD2!AJ$4,'[1]INTERNAL PARAMETERS-1'!$B$5:$J$44,5,FALSE)*VLOOKUP(ESCYLD2!AJ$4,'[1]INTERNAL PARAMETERS-1'!$B$5:$J$44,7,FALSE)*ESCYLD2!$F240 + ESCYLD1!AJ240*(1-VLOOKUP(ESCYLD2!AJ$4,'[1]INTERNAL PARAMETERS-1'!$B$5:$J$44,5,FALSE))*VLOOKUP(ESCYLD2!AJ$4,'[1]INTERNAL PARAMETERS-1'!$B$5:$J$44,9,FALSE)*ESCYLD2!$F240</f>
        <v>0</v>
      </c>
      <c r="AK240" s="52">
        <f>ESCYLD1!AK240*VLOOKUP(ESCYLD2!AK$4,'[1]INTERNAL PARAMETERS-1'!$B$5:$J$44,5,FALSE)*VLOOKUP(ESCYLD2!AK$4,'[1]INTERNAL PARAMETERS-1'!$B$5:$J$44,7,FALSE)*ESCYLD2!$F240 + ESCYLD1!AK240*(1-VLOOKUP(ESCYLD2!AK$4,'[1]INTERNAL PARAMETERS-1'!$B$5:$J$44,5,FALSE))*VLOOKUP(ESCYLD2!AK$4,'[1]INTERNAL PARAMETERS-1'!$B$5:$J$44,9,FALSE)*ESCYLD2!$F240</f>
        <v>0</v>
      </c>
      <c r="AL240" s="52">
        <f>ESCYLD1!AL240*VLOOKUP(ESCYLD2!AL$4,'[1]INTERNAL PARAMETERS-1'!$B$5:$J$44,5,FALSE)*VLOOKUP(ESCYLD2!AL$4,'[1]INTERNAL PARAMETERS-1'!$B$5:$J$44,7,FALSE)*ESCYLD2!$F240 + ESCYLD1!AL240*(1-VLOOKUP(ESCYLD2!AL$4,'[1]INTERNAL PARAMETERS-1'!$B$5:$J$44,5,FALSE))*VLOOKUP(ESCYLD2!AL$4,'[1]INTERNAL PARAMETERS-1'!$B$5:$J$44,9,FALSE)*ESCYLD2!$F240</f>
        <v>0</v>
      </c>
      <c r="AM240" s="52">
        <f>ESCYLD1!AM240*VLOOKUP(ESCYLD2!AM$4,'[1]INTERNAL PARAMETERS-1'!$B$5:$J$44,5,FALSE)*VLOOKUP(ESCYLD2!AM$4,'[1]INTERNAL PARAMETERS-1'!$B$5:$J$44,7,FALSE)*ESCYLD2!$F240 + ESCYLD1!AM240*(1-VLOOKUP(ESCYLD2!AM$4,'[1]INTERNAL PARAMETERS-1'!$B$5:$J$44,5,FALSE))*VLOOKUP(ESCYLD2!AM$4,'[1]INTERNAL PARAMETERS-1'!$B$5:$J$44,9,FALSE)*ESCYLD2!$F240</f>
        <v>0</v>
      </c>
      <c r="AN240" s="52">
        <f>ESCYLD1!AN240*VLOOKUP(ESCYLD2!AN$4,'[1]INTERNAL PARAMETERS-1'!$B$5:$J$44,5,FALSE)*VLOOKUP(ESCYLD2!AN$4,'[1]INTERNAL PARAMETERS-1'!$B$5:$J$44,7,FALSE)*ESCYLD2!$F240 + ESCYLD1!AN240*(1-VLOOKUP(ESCYLD2!AN$4,'[1]INTERNAL PARAMETERS-1'!$B$5:$J$44,5,FALSE))*VLOOKUP(ESCYLD2!AN$4,'[1]INTERNAL PARAMETERS-1'!$B$5:$J$44,9,FALSE)*ESCYLD2!$F240</f>
        <v>0</v>
      </c>
      <c r="AO240" s="52">
        <f>ESCYLD1!AO240*VLOOKUP(ESCYLD2!AO$4,'[1]INTERNAL PARAMETERS-1'!$B$5:$J$44,5,FALSE)*VLOOKUP(ESCYLD2!AO$4,'[1]INTERNAL PARAMETERS-1'!$B$5:$J$44,7,FALSE)*ESCYLD2!$F240 + ESCYLD1!AO240*(1-VLOOKUP(ESCYLD2!AO$4,'[1]INTERNAL PARAMETERS-1'!$B$5:$J$44,5,FALSE))*VLOOKUP(ESCYLD2!AO$4,'[1]INTERNAL PARAMETERS-1'!$B$5:$J$44,9,FALSE)*ESCYLD2!$F240</f>
        <v>0</v>
      </c>
      <c r="AP240" s="52">
        <f>ESCYLD1!AP240*VLOOKUP(ESCYLD2!AP$4,'[1]INTERNAL PARAMETERS-1'!$B$5:$J$44,5,FALSE)*VLOOKUP(ESCYLD2!AP$4,'[1]INTERNAL PARAMETERS-1'!$B$5:$J$44,7,FALSE)*ESCYLD2!$F240 + ESCYLD1!AP240*(1-VLOOKUP(ESCYLD2!AP$4,'[1]INTERNAL PARAMETERS-1'!$B$5:$J$44,5,FALSE))*VLOOKUP(ESCYLD2!AP$4,'[1]INTERNAL PARAMETERS-1'!$B$5:$J$44,9,FALSE)*ESCYLD2!$F240</f>
        <v>0</v>
      </c>
      <c r="AQ240" s="52">
        <f>ESCYLD1!AQ240*VLOOKUP(ESCYLD2!AQ$4,'[1]INTERNAL PARAMETERS-1'!$B$5:$J$44,5,FALSE)*VLOOKUP(ESCYLD2!AQ$4,'[1]INTERNAL PARAMETERS-1'!$B$5:$J$44,7,FALSE)*ESCYLD2!$F240 + ESCYLD1!AQ240*(1-VLOOKUP(ESCYLD2!AQ$4,'[1]INTERNAL PARAMETERS-1'!$B$5:$J$44,5,FALSE))*VLOOKUP(ESCYLD2!AQ$4,'[1]INTERNAL PARAMETERS-1'!$B$5:$J$44,9,FALSE)*ESCYLD2!$F240</f>
        <v>0</v>
      </c>
      <c r="AR240" s="52">
        <f>ESCYLD1!AR240*VLOOKUP(ESCYLD2!AR$4,'[1]INTERNAL PARAMETERS-1'!$B$5:$J$44,5,FALSE)*VLOOKUP(ESCYLD2!AR$4,'[1]INTERNAL PARAMETERS-1'!$B$5:$J$44,7,FALSE)*ESCYLD2!$F240 + ESCYLD1!AR240*(1-VLOOKUP(ESCYLD2!AR$4,'[1]INTERNAL PARAMETERS-1'!$B$5:$J$44,5,FALSE))*VLOOKUP(ESCYLD2!AR$4,'[1]INTERNAL PARAMETERS-1'!$B$5:$J$44,9,FALSE)*ESCYLD2!$F240</f>
        <v>0</v>
      </c>
      <c r="AS240" s="52">
        <f>ESCYLD1!AS240*VLOOKUP(ESCYLD2!AS$4,'[1]INTERNAL PARAMETERS-1'!$B$5:$J$44,5,FALSE)*VLOOKUP(ESCYLD2!AS$4,'[1]INTERNAL PARAMETERS-1'!$B$5:$J$44,7,FALSE)*ESCYLD2!$F240 + ESCYLD1!AS240*(1-VLOOKUP(ESCYLD2!AS$4,'[1]INTERNAL PARAMETERS-1'!$B$5:$J$44,5,FALSE))*VLOOKUP(ESCYLD2!AS$4,'[1]INTERNAL PARAMETERS-1'!$B$5:$J$44,9,FALSE)*ESCYLD2!$F240</f>
        <v>0</v>
      </c>
      <c r="AT240" s="51">
        <f>ESCYLD1!AT240*VLOOKUP(ESCYLD2!AT$4,'[1]INTERNAL PARAMETERS-1'!$B$5:$J$44,5,FALSE)*VLOOKUP(ESCYLD2!AT$4,'[1]INTERNAL PARAMETERS-1'!$B$5:$J$44,7,FALSE)*ESCYLD2!$F240 + ESCYLD1!AT240*(1-VLOOKUP(ESCYLD2!AT$4,'[1]INTERNAL PARAMETERS-1'!$B$5:$J$44,5,FALSE))*VLOOKUP(ESCYLD2!AT$4,'[1]INTERNAL PARAMETERS-1'!$B$5:$J$44,9,FALSE)*ESCYLD2!$F240</f>
        <v>0</v>
      </c>
      <c r="AU240" s="53">
        <f>ESCYLD1!AU240*VLOOKUP(ESCYLD2!AU$4,'[1]INTERNAL PARAMETERS-1'!$B$5:$J$44,5,FALSE)*VLOOKUP(ESCYLD2!AU$4,'[1]INTERNAL PARAMETERS-1'!$B$5:$J$44,6,FALSE)*VLOOKUP(ESCYLD2!AU$4,'[1]INTERNAL PARAMETERS-1'!$B$5:$J$44,3,FALSE) + ESCYLD1!AU240*(1-VLOOKUP(ESCYLD2!AU$4,'[1]INTERNAL PARAMETERS-1'!$B$5:$J$44,5,FALSE))*VLOOKUP(ESCYLD2!AU$4,'[1]INTERNAL PARAMETERS-1'!$B$5:$J$44,8,FALSE)*VLOOKUP(ESCYLD2!AU$4,'[1]INTERNAL PARAMETERS-1'!$B$5:$J$44,3,FALSE)</f>
        <v>0</v>
      </c>
      <c r="AV240" s="52">
        <f>ESCYLD1!AV240*VLOOKUP(ESCYLD2!AV$4,'[1]INTERNAL PARAMETERS-1'!$B$5:$J$44,5,FALSE)*VLOOKUP(ESCYLD2!AV$4,'[1]INTERNAL PARAMETERS-1'!$B$5:$J$44,6,FALSE)*VLOOKUP(ESCYLD2!AV$4,'[1]INTERNAL PARAMETERS-1'!$B$5:$J$44,3,FALSE) + ESCYLD1!AV240*(1-VLOOKUP(ESCYLD2!AV$4,'[1]INTERNAL PARAMETERS-1'!$B$5:$J$44,5,FALSE))*VLOOKUP(ESCYLD2!AV$4,'[1]INTERNAL PARAMETERS-1'!$B$5:$J$44,8,FALSE)*VLOOKUP(ESCYLD2!AV$4,'[1]INTERNAL PARAMETERS-1'!$B$5:$J$44,3,FALSE)</f>
        <v>0</v>
      </c>
      <c r="AW240" s="52">
        <f>ESCYLD1!AW240*VLOOKUP(ESCYLD2!AW$4,'[1]INTERNAL PARAMETERS-1'!$B$5:$J$44,5,FALSE)*VLOOKUP(ESCYLD2!AW$4,'[1]INTERNAL PARAMETERS-1'!$B$5:$J$44,6,FALSE)*VLOOKUP(ESCYLD2!AW$4,'[1]INTERNAL PARAMETERS-1'!$B$5:$J$44,3,FALSE) + ESCYLD1!AW240*(1-VLOOKUP(ESCYLD2!AW$4,'[1]INTERNAL PARAMETERS-1'!$B$5:$J$44,5,FALSE))*VLOOKUP(ESCYLD2!AW$4,'[1]INTERNAL PARAMETERS-1'!$B$5:$J$44,8,FALSE)*VLOOKUP(ESCYLD2!AW$4,'[1]INTERNAL PARAMETERS-1'!$B$5:$J$44,3,FALSE)</f>
        <v>0</v>
      </c>
      <c r="AX240" s="52">
        <f>ESCYLD1!AX240*VLOOKUP(ESCYLD2!AX$4,'[1]INTERNAL PARAMETERS-1'!$B$5:$J$44,5,FALSE)*VLOOKUP(ESCYLD2!AX$4,'[1]INTERNAL PARAMETERS-1'!$B$5:$J$44,6,FALSE)*VLOOKUP(ESCYLD2!AX$4,'[1]INTERNAL PARAMETERS-1'!$B$5:$J$44,3,FALSE) + ESCYLD1!AX240*(1-VLOOKUP(ESCYLD2!AX$4,'[1]INTERNAL PARAMETERS-1'!$B$5:$J$44,5,FALSE))*VLOOKUP(ESCYLD2!AX$4,'[1]INTERNAL PARAMETERS-1'!$B$5:$J$44,8,FALSE)*VLOOKUP(ESCYLD2!AX$4,'[1]INTERNAL PARAMETERS-1'!$B$5:$J$44,3,FALSE)</f>
        <v>0</v>
      </c>
      <c r="AY240" s="52">
        <f>ESCYLD1!AY240*VLOOKUP(ESCYLD2!AY$4,'[1]INTERNAL PARAMETERS-1'!$B$5:$J$44,5,FALSE)*VLOOKUP(ESCYLD2!AY$4,'[1]INTERNAL PARAMETERS-1'!$B$5:$J$44,6,FALSE)*VLOOKUP(ESCYLD2!AY$4,'[1]INTERNAL PARAMETERS-1'!$B$5:$J$44,3,FALSE) + ESCYLD1!AY240*(1-VLOOKUP(ESCYLD2!AY$4,'[1]INTERNAL PARAMETERS-1'!$B$5:$J$44,5,FALSE))*VLOOKUP(ESCYLD2!AY$4,'[1]INTERNAL PARAMETERS-1'!$B$5:$J$44,8,FALSE)*VLOOKUP(ESCYLD2!AY$4,'[1]INTERNAL PARAMETERS-1'!$B$5:$J$44,3,FALSE)</f>
        <v>0</v>
      </c>
      <c r="AZ240" s="52">
        <f>ESCYLD1!AZ240*VLOOKUP(ESCYLD2!AZ$4,'[1]INTERNAL PARAMETERS-1'!$B$5:$J$44,5,FALSE)*VLOOKUP(ESCYLD2!AZ$4,'[1]INTERNAL PARAMETERS-1'!$B$5:$J$44,6,FALSE)*VLOOKUP(ESCYLD2!AZ$4,'[1]INTERNAL PARAMETERS-1'!$B$5:$J$44,3,FALSE) + ESCYLD1!AZ240*(1-VLOOKUP(ESCYLD2!AZ$4,'[1]INTERNAL PARAMETERS-1'!$B$5:$J$44,5,FALSE))*VLOOKUP(ESCYLD2!AZ$4,'[1]INTERNAL PARAMETERS-1'!$B$5:$J$44,8,FALSE)*VLOOKUP(ESCYLD2!AZ$4,'[1]INTERNAL PARAMETERS-1'!$B$5:$J$44,3,FALSE)</f>
        <v>0</v>
      </c>
      <c r="BA240" s="52">
        <f>ESCYLD1!BA240*VLOOKUP(ESCYLD2!BA$4,'[1]INTERNAL PARAMETERS-1'!$B$5:$J$44,5,FALSE)*VLOOKUP(ESCYLD2!BA$4,'[1]INTERNAL PARAMETERS-1'!$B$5:$J$44,6,FALSE)*VLOOKUP(ESCYLD2!BA$4,'[1]INTERNAL PARAMETERS-1'!$B$5:$J$44,3,FALSE) + ESCYLD1!BA240*(1-VLOOKUP(ESCYLD2!BA$4,'[1]INTERNAL PARAMETERS-1'!$B$5:$J$44,5,FALSE))*VLOOKUP(ESCYLD2!BA$4,'[1]INTERNAL PARAMETERS-1'!$B$5:$J$44,8,FALSE)*VLOOKUP(ESCYLD2!BA$4,'[1]INTERNAL PARAMETERS-1'!$B$5:$J$44,3,FALSE)</f>
        <v>0</v>
      </c>
      <c r="BB240" s="52">
        <f>ESCYLD1!BB240*VLOOKUP(ESCYLD2!BB$4,'[1]INTERNAL PARAMETERS-1'!$B$5:$J$44,5,FALSE)*VLOOKUP(ESCYLD2!BB$4,'[1]INTERNAL PARAMETERS-1'!$B$5:$J$44,6,FALSE)*VLOOKUP(ESCYLD2!BB$4,'[1]INTERNAL PARAMETERS-1'!$B$5:$J$44,3,FALSE) + ESCYLD1!BB240*(1-VLOOKUP(ESCYLD2!BB$4,'[1]INTERNAL PARAMETERS-1'!$B$5:$J$44,5,FALSE))*VLOOKUP(ESCYLD2!BB$4,'[1]INTERNAL PARAMETERS-1'!$B$5:$J$44,8,FALSE)*VLOOKUP(ESCYLD2!BB$4,'[1]INTERNAL PARAMETERS-1'!$B$5:$J$44,3,FALSE)</f>
        <v>0</v>
      </c>
      <c r="BC240" s="52">
        <f>ESCYLD1!BC240*VLOOKUP(ESCYLD2!BC$4,'[1]INTERNAL PARAMETERS-1'!$B$5:$J$44,5,FALSE)*VLOOKUP(ESCYLD2!BC$4,'[1]INTERNAL PARAMETERS-1'!$B$5:$J$44,6,FALSE)*VLOOKUP(ESCYLD2!BC$4,'[1]INTERNAL PARAMETERS-1'!$B$5:$J$44,3,FALSE) + ESCYLD1!BC240*(1-VLOOKUP(ESCYLD2!BC$4,'[1]INTERNAL PARAMETERS-1'!$B$5:$J$44,5,FALSE))*VLOOKUP(ESCYLD2!BC$4,'[1]INTERNAL PARAMETERS-1'!$B$5:$J$44,8,FALSE)*VLOOKUP(ESCYLD2!BC$4,'[1]INTERNAL PARAMETERS-1'!$B$5:$J$44,3,FALSE)</f>
        <v>0</v>
      </c>
      <c r="BD240" s="52">
        <f>ESCYLD1!BD240*VLOOKUP(ESCYLD2!BD$4,'[1]INTERNAL PARAMETERS-1'!$B$5:$J$44,5,FALSE)*VLOOKUP(ESCYLD2!BD$4,'[1]INTERNAL PARAMETERS-1'!$B$5:$J$44,6,FALSE)*VLOOKUP(ESCYLD2!BD$4,'[1]INTERNAL PARAMETERS-1'!$B$5:$J$44,3,FALSE) + ESCYLD1!BD240*(1-VLOOKUP(ESCYLD2!BD$4,'[1]INTERNAL PARAMETERS-1'!$B$5:$J$44,5,FALSE))*VLOOKUP(ESCYLD2!BD$4,'[1]INTERNAL PARAMETERS-1'!$B$5:$J$44,8,FALSE)*VLOOKUP(ESCYLD2!BD$4,'[1]INTERNAL PARAMETERS-1'!$B$5:$J$44,3,FALSE)</f>
        <v>0</v>
      </c>
      <c r="BE240" s="52">
        <f>ESCYLD1!BE240*VLOOKUP(ESCYLD2!BE$4,'[1]INTERNAL PARAMETERS-1'!$B$5:$J$44,5,FALSE)*VLOOKUP(ESCYLD2!BE$4,'[1]INTERNAL PARAMETERS-1'!$B$5:$J$44,6,FALSE)*VLOOKUP(ESCYLD2!BE$4,'[1]INTERNAL PARAMETERS-1'!$B$5:$J$44,3,FALSE) + ESCYLD1!BE240*(1-VLOOKUP(ESCYLD2!BE$4,'[1]INTERNAL PARAMETERS-1'!$B$5:$J$44,5,FALSE))*VLOOKUP(ESCYLD2!BE$4,'[1]INTERNAL PARAMETERS-1'!$B$5:$J$44,8,FALSE)*VLOOKUP(ESCYLD2!BE$4,'[1]INTERNAL PARAMETERS-1'!$B$5:$J$44,3,FALSE)</f>
        <v>0</v>
      </c>
      <c r="BF240" s="52">
        <f>ESCYLD1!BF240*VLOOKUP(ESCYLD2!BF$4,'[1]INTERNAL PARAMETERS-1'!$B$5:$J$44,5,FALSE)*VLOOKUP(ESCYLD2!BF$4,'[1]INTERNAL PARAMETERS-1'!$B$5:$J$44,6,FALSE)*VLOOKUP(ESCYLD2!BF$4,'[1]INTERNAL PARAMETERS-1'!$B$5:$J$44,3,FALSE) + ESCYLD1!BF240*(1-VLOOKUP(ESCYLD2!BF$4,'[1]INTERNAL PARAMETERS-1'!$B$5:$J$44,5,FALSE))*VLOOKUP(ESCYLD2!BF$4,'[1]INTERNAL PARAMETERS-1'!$B$5:$J$44,8,FALSE)*VLOOKUP(ESCYLD2!BF$4,'[1]INTERNAL PARAMETERS-1'!$B$5:$J$44,3,FALSE)</f>
        <v>0</v>
      </c>
      <c r="BG240" s="52">
        <f>ESCYLD1!BG240*VLOOKUP(ESCYLD2!BG$4,'[1]INTERNAL PARAMETERS-1'!$B$5:$J$44,5,FALSE)*VLOOKUP(ESCYLD2!BG$4,'[1]INTERNAL PARAMETERS-1'!$B$5:$J$44,6,FALSE)*VLOOKUP(ESCYLD2!BG$4,'[1]INTERNAL PARAMETERS-1'!$B$5:$J$44,3,FALSE) + ESCYLD1!BG240*(1-VLOOKUP(ESCYLD2!BG$4,'[1]INTERNAL PARAMETERS-1'!$B$5:$J$44,5,FALSE))*VLOOKUP(ESCYLD2!BG$4,'[1]INTERNAL PARAMETERS-1'!$B$5:$J$44,8,FALSE)*VLOOKUP(ESCYLD2!BG$4,'[1]INTERNAL PARAMETERS-1'!$B$5:$J$44,3,FALSE)</f>
        <v>0</v>
      </c>
      <c r="BH240" s="52">
        <f>ESCYLD1!BH240*VLOOKUP(ESCYLD2!BH$4,'[1]INTERNAL PARAMETERS-1'!$B$5:$J$44,5,FALSE)*VLOOKUP(ESCYLD2!BH$4,'[1]INTERNAL PARAMETERS-1'!$B$5:$J$44,6,FALSE)*VLOOKUP(ESCYLD2!BH$4,'[1]INTERNAL PARAMETERS-1'!$B$5:$J$44,3,FALSE) + ESCYLD1!BH240*(1-VLOOKUP(ESCYLD2!BH$4,'[1]INTERNAL PARAMETERS-1'!$B$5:$J$44,5,FALSE))*VLOOKUP(ESCYLD2!BH$4,'[1]INTERNAL PARAMETERS-1'!$B$5:$J$44,8,FALSE)*VLOOKUP(ESCYLD2!BH$4,'[1]INTERNAL PARAMETERS-1'!$B$5:$J$44,3,FALSE)</f>
        <v>0</v>
      </c>
      <c r="BI240" s="52">
        <f>ESCYLD1!BI240*VLOOKUP(ESCYLD2!BI$4,'[1]INTERNAL PARAMETERS-1'!$B$5:$J$44,5,FALSE)*VLOOKUP(ESCYLD2!BI$4,'[1]INTERNAL PARAMETERS-1'!$B$5:$J$44,6,FALSE)*VLOOKUP(ESCYLD2!BI$4,'[1]INTERNAL PARAMETERS-1'!$B$5:$J$44,3,FALSE) + ESCYLD1!BI240*(1-VLOOKUP(ESCYLD2!BI$4,'[1]INTERNAL PARAMETERS-1'!$B$5:$J$44,5,FALSE))*VLOOKUP(ESCYLD2!BI$4,'[1]INTERNAL PARAMETERS-1'!$B$5:$J$44,8,FALSE)*VLOOKUP(ESCYLD2!BI$4,'[1]INTERNAL PARAMETERS-1'!$B$5:$J$44,3,FALSE)</f>
        <v>0</v>
      </c>
      <c r="BJ240" s="52">
        <f>ESCYLD1!BJ240*VLOOKUP(ESCYLD2!BJ$4,'[1]INTERNAL PARAMETERS-1'!$B$5:$J$44,5,FALSE)*VLOOKUP(ESCYLD2!BJ$4,'[1]INTERNAL PARAMETERS-1'!$B$5:$J$44,6,FALSE)*VLOOKUP(ESCYLD2!BJ$4,'[1]INTERNAL PARAMETERS-1'!$B$5:$J$44,3,FALSE) + ESCYLD1!BJ240*(1-VLOOKUP(ESCYLD2!BJ$4,'[1]INTERNAL PARAMETERS-1'!$B$5:$J$44,5,FALSE))*VLOOKUP(ESCYLD2!BJ$4,'[1]INTERNAL PARAMETERS-1'!$B$5:$J$44,8,FALSE)*VLOOKUP(ESCYLD2!BJ$4,'[1]INTERNAL PARAMETERS-1'!$B$5:$J$44,3,FALSE)</f>
        <v>0</v>
      </c>
      <c r="BK240" s="52">
        <f>ESCYLD1!BK240*VLOOKUP(ESCYLD2!BK$4,'[1]INTERNAL PARAMETERS-1'!$B$5:$J$44,5,FALSE)*VLOOKUP(ESCYLD2!BK$4,'[1]INTERNAL PARAMETERS-1'!$B$5:$J$44,6,FALSE)*VLOOKUP(ESCYLD2!BK$4,'[1]INTERNAL PARAMETERS-1'!$B$5:$J$44,3,FALSE) + ESCYLD1!BK240*(1-VLOOKUP(ESCYLD2!BK$4,'[1]INTERNAL PARAMETERS-1'!$B$5:$J$44,5,FALSE))*VLOOKUP(ESCYLD2!BK$4,'[1]INTERNAL PARAMETERS-1'!$B$5:$J$44,8,FALSE)*VLOOKUP(ESCYLD2!BK$4,'[1]INTERNAL PARAMETERS-1'!$B$5:$J$44,3,FALSE)</f>
        <v>0</v>
      </c>
      <c r="BL240" s="52">
        <f>ESCYLD1!BL240*VLOOKUP(ESCYLD2!BL$4,'[1]INTERNAL PARAMETERS-1'!$B$5:$J$44,5,FALSE)*VLOOKUP(ESCYLD2!BL$4,'[1]INTERNAL PARAMETERS-1'!$B$5:$J$44,6,FALSE)*VLOOKUP(ESCYLD2!BL$4,'[1]INTERNAL PARAMETERS-1'!$B$5:$J$44,3,FALSE) + ESCYLD1!BL240*(1-VLOOKUP(ESCYLD2!BL$4,'[1]INTERNAL PARAMETERS-1'!$B$5:$J$44,5,FALSE))*VLOOKUP(ESCYLD2!BL$4,'[1]INTERNAL PARAMETERS-1'!$B$5:$J$44,8,FALSE)*VLOOKUP(ESCYLD2!BL$4,'[1]INTERNAL PARAMETERS-1'!$B$5:$J$44,3,FALSE)</f>
        <v>0</v>
      </c>
      <c r="BM240" s="52">
        <f>ESCYLD1!BM240*VLOOKUP(ESCYLD2!BM$4,'[1]INTERNAL PARAMETERS-1'!$B$5:$J$44,5,FALSE)*VLOOKUP(ESCYLD2!BM$4,'[1]INTERNAL PARAMETERS-1'!$B$5:$J$44,6,FALSE)*VLOOKUP(ESCYLD2!BM$4,'[1]INTERNAL PARAMETERS-1'!$B$5:$J$44,3,FALSE) + ESCYLD1!BM240*(1-VLOOKUP(ESCYLD2!BM$4,'[1]INTERNAL PARAMETERS-1'!$B$5:$J$44,5,FALSE))*VLOOKUP(ESCYLD2!BM$4,'[1]INTERNAL PARAMETERS-1'!$B$5:$J$44,8,FALSE)*VLOOKUP(ESCYLD2!BM$4,'[1]INTERNAL PARAMETERS-1'!$B$5:$J$44,3,FALSE)</f>
        <v>0</v>
      </c>
      <c r="BN240" s="52">
        <f>ESCYLD1!BN240*VLOOKUP(ESCYLD2!BN$4,'[1]INTERNAL PARAMETERS-1'!$B$5:$J$44,5,FALSE)*VLOOKUP(ESCYLD2!BN$4,'[1]INTERNAL PARAMETERS-1'!$B$5:$J$44,6,FALSE)*VLOOKUP(ESCYLD2!BN$4,'[1]INTERNAL PARAMETERS-1'!$B$5:$J$44,3,FALSE) + ESCYLD1!BN240*(1-VLOOKUP(ESCYLD2!BN$4,'[1]INTERNAL PARAMETERS-1'!$B$5:$J$44,5,FALSE))*VLOOKUP(ESCYLD2!BN$4,'[1]INTERNAL PARAMETERS-1'!$B$5:$J$44,8,FALSE)*VLOOKUP(ESCYLD2!BN$4,'[1]INTERNAL PARAMETERS-1'!$B$5:$J$44,3,FALSE)</f>
        <v>0</v>
      </c>
      <c r="BO240" s="52">
        <f>ESCYLD1!BO240*VLOOKUP(ESCYLD2!BO$4,'[1]INTERNAL PARAMETERS-1'!$B$5:$J$44,5,FALSE)*VLOOKUP(ESCYLD2!BO$4,'[1]INTERNAL PARAMETERS-1'!$B$5:$J$44,6,FALSE)*VLOOKUP(ESCYLD2!BO$4,'[1]INTERNAL PARAMETERS-1'!$B$5:$J$44,3,FALSE) + ESCYLD1!BO240*(1-VLOOKUP(ESCYLD2!BO$4,'[1]INTERNAL PARAMETERS-1'!$B$5:$J$44,5,FALSE))*VLOOKUP(ESCYLD2!BO$4,'[1]INTERNAL PARAMETERS-1'!$B$5:$J$44,8,FALSE)*VLOOKUP(ESCYLD2!BO$4,'[1]INTERNAL PARAMETERS-1'!$B$5:$J$44,3,FALSE)</f>
        <v>0</v>
      </c>
      <c r="BP240" s="52">
        <f>ESCYLD1!BP240*VLOOKUP(ESCYLD2!BP$4,'[1]INTERNAL PARAMETERS-1'!$B$5:$J$44,5,FALSE)*VLOOKUP(ESCYLD2!BP$4,'[1]INTERNAL PARAMETERS-1'!$B$5:$J$44,6,FALSE)*VLOOKUP(ESCYLD2!BP$4,'[1]INTERNAL PARAMETERS-1'!$B$5:$J$44,3,FALSE) + ESCYLD1!BP240*(1-VLOOKUP(ESCYLD2!BP$4,'[1]INTERNAL PARAMETERS-1'!$B$5:$J$44,5,FALSE))*VLOOKUP(ESCYLD2!BP$4,'[1]INTERNAL PARAMETERS-1'!$B$5:$J$44,8,FALSE)*VLOOKUP(ESCYLD2!BP$4,'[1]INTERNAL PARAMETERS-1'!$B$5:$J$44,3,FALSE)</f>
        <v>0</v>
      </c>
      <c r="BQ240" s="52">
        <f>ESCYLD1!BQ240*VLOOKUP(ESCYLD2!BQ$4,'[1]INTERNAL PARAMETERS-1'!$B$5:$J$44,5,FALSE)*VLOOKUP(ESCYLD2!BQ$4,'[1]INTERNAL PARAMETERS-1'!$B$5:$J$44,6,FALSE)*VLOOKUP(ESCYLD2!BQ$4,'[1]INTERNAL PARAMETERS-1'!$B$5:$J$44,3,FALSE) + ESCYLD1!BQ240*(1-VLOOKUP(ESCYLD2!BQ$4,'[1]INTERNAL PARAMETERS-1'!$B$5:$J$44,5,FALSE))*VLOOKUP(ESCYLD2!BQ$4,'[1]INTERNAL PARAMETERS-1'!$B$5:$J$44,8,FALSE)*VLOOKUP(ESCYLD2!BQ$4,'[1]INTERNAL PARAMETERS-1'!$B$5:$J$44,3,FALSE)</f>
        <v>0</v>
      </c>
      <c r="BR240" s="52">
        <f>ESCYLD1!BR240*VLOOKUP(ESCYLD2!BR$4,'[1]INTERNAL PARAMETERS-1'!$B$5:$J$44,5,FALSE)*VLOOKUP(ESCYLD2!BR$4,'[1]INTERNAL PARAMETERS-1'!$B$5:$J$44,6,FALSE)*VLOOKUP(ESCYLD2!BR$4,'[1]INTERNAL PARAMETERS-1'!$B$5:$J$44,3,FALSE) + ESCYLD1!BR240*(1-VLOOKUP(ESCYLD2!BR$4,'[1]INTERNAL PARAMETERS-1'!$B$5:$J$44,5,FALSE))*VLOOKUP(ESCYLD2!BR$4,'[1]INTERNAL PARAMETERS-1'!$B$5:$J$44,8,FALSE)*VLOOKUP(ESCYLD2!BR$4,'[1]INTERNAL PARAMETERS-1'!$B$5:$J$44,3,FALSE)</f>
        <v>0</v>
      </c>
      <c r="BS240" s="52">
        <f>ESCYLD1!BS240*VLOOKUP(ESCYLD2!BS$4,'[1]INTERNAL PARAMETERS-1'!$B$5:$J$44,5,FALSE)*VLOOKUP(ESCYLD2!BS$4,'[1]INTERNAL PARAMETERS-1'!$B$5:$J$44,6,FALSE)*VLOOKUP(ESCYLD2!BS$4,'[1]INTERNAL PARAMETERS-1'!$B$5:$J$44,3,FALSE) + ESCYLD1!BS240*(1-VLOOKUP(ESCYLD2!BS$4,'[1]INTERNAL PARAMETERS-1'!$B$5:$J$44,5,FALSE))*VLOOKUP(ESCYLD2!BS$4,'[1]INTERNAL PARAMETERS-1'!$B$5:$J$44,8,FALSE)*VLOOKUP(ESCYLD2!BS$4,'[1]INTERNAL PARAMETERS-1'!$B$5:$J$44,3,FALSE)</f>
        <v>0</v>
      </c>
      <c r="BT240" s="52">
        <f>ESCYLD1!BT240*VLOOKUP(ESCYLD2!BT$4,'[1]INTERNAL PARAMETERS-1'!$B$5:$J$44,5,FALSE)*VLOOKUP(ESCYLD2!BT$4,'[1]INTERNAL PARAMETERS-1'!$B$5:$J$44,6,FALSE)*VLOOKUP(ESCYLD2!BT$4,'[1]INTERNAL PARAMETERS-1'!$B$5:$J$44,3,FALSE) + ESCYLD1!BT240*(1-VLOOKUP(ESCYLD2!BT$4,'[1]INTERNAL PARAMETERS-1'!$B$5:$J$44,5,FALSE))*VLOOKUP(ESCYLD2!BT$4,'[1]INTERNAL PARAMETERS-1'!$B$5:$J$44,8,FALSE)*VLOOKUP(ESCYLD2!BT$4,'[1]INTERNAL PARAMETERS-1'!$B$5:$J$44,3,FALSE)</f>
        <v>0</v>
      </c>
      <c r="BU240" s="52">
        <f>ESCYLD1!BU240*VLOOKUP(ESCYLD2!BU$4,'[1]INTERNAL PARAMETERS-1'!$B$5:$J$44,5,FALSE)*VLOOKUP(ESCYLD2!BU$4,'[1]INTERNAL PARAMETERS-1'!$B$5:$J$44,6,FALSE)*VLOOKUP(ESCYLD2!BU$4,'[1]INTERNAL PARAMETERS-1'!$B$5:$J$44,3,FALSE) + ESCYLD1!BU240*(1-VLOOKUP(ESCYLD2!BU$4,'[1]INTERNAL PARAMETERS-1'!$B$5:$J$44,5,FALSE))*VLOOKUP(ESCYLD2!BU$4,'[1]INTERNAL PARAMETERS-1'!$B$5:$J$44,8,FALSE)*VLOOKUP(ESCYLD2!BU$4,'[1]INTERNAL PARAMETERS-1'!$B$5:$J$44,3,FALSE)</f>
        <v>0</v>
      </c>
      <c r="BV240" s="52">
        <f>ESCYLD1!BV240*VLOOKUP(ESCYLD2!BV$4,'[1]INTERNAL PARAMETERS-1'!$B$5:$J$44,5,FALSE)*VLOOKUP(ESCYLD2!BV$4,'[1]INTERNAL PARAMETERS-1'!$B$5:$J$44,6,FALSE)*VLOOKUP(ESCYLD2!BV$4,'[1]INTERNAL PARAMETERS-1'!$B$5:$J$44,3,FALSE) + ESCYLD1!BV240*(1-VLOOKUP(ESCYLD2!BV$4,'[1]INTERNAL PARAMETERS-1'!$B$5:$J$44,5,FALSE))*VLOOKUP(ESCYLD2!BV$4,'[1]INTERNAL PARAMETERS-1'!$B$5:$J$44,8,FALSE)*VLOOKUP(ESCYLD2!BV$4,'[1]INTERNAL PARAMETERS-1'!$B$5:$J$44,3,FALSE)</f>
        <v>0</v>
      </c>
      <c r="BW240" s="52">
        <f>ESCYLD1!BW240*VLOOKUP(ESCYLD2!BW$4,'[1]INTERNAL PARAMETERS-1'!$B$5:$J$44,5,FALSE)*VLOOKUP(ESCYLD2!BW$4,'[1]INTERNAL PARAMETERS-1'!$B$5:$J$44,6,FALSE)*VLOOKUP(ESCYLD2!BW$4,'[1]INTERNAL PARAMETERS-1'!$B$5:$J$44,3,FALSE) + ESCYLD1!BW240*(1-VLOOKUP(ESCYLD2!BW$4,'[1]INTERNAL PARAMETERS-1'!$B$5:$J$44,5,FALSE))*VLOOKUP(ESCYLD2!BW$4,'[1]INTERNAL PARAMETERS-1'!$B$5:$J$44,8,FALSE)*VLOOKUP(ESCYLD2!BW$4,'[1]INTERNAL PARAMETERS-1'!$B$5:$J$44,3,FALSE)</f>
        <v>0</v>
      </c>
      <c r="BX240" s="52">
        <f>ESCYLD1!BX240*VLOOKUP(ESCYLD2!BX$4,'[1]INTERNAL PARAMETERS-1'!$B$5:$J$44,5,FALSE)*VLOOKUP(ESCYLD2!BX$4,'[1]INTERNAL PARAMETERS-1'!$B$5:$J$44,6,FALSE)*VLOOKUP(ESCYLD2!BX$4,'[1]INTERNAL PARAMETERS-1'!$B$5:$J$44,3,FALSE) + ESCYLD1!BX240*(1-VLOOKUP(ESCYLD2!BX$4,'[1]INTERNAL PARAMETERS-1'!$B$5:$J$44,5,FALSE))*VLOOKUP(ESCYLD2!BX$4,'[1]INTERNAL PARAMETERS-1'!$B$5:$J$44,8,FALSE)*VLOOKUP(ESCYLD2!BX$4,'[1]INTERNAL PARAMETERS-1'!$B$5:$J$44,3,FALSE)</f>
        <v>0</v>
      </c>
      <c r="BY240" s="52">
        <f>ESCYLD1!BY240*VLOOKUP(ESCYLD2!BY$4,'[1]INTERNAL PARAMETERS-1'!$B$5:$J$44,5,FALSE)*VLOOKUP(ESCYLD2!BY$4,'[1]INTERNAL PARAMETERS-1'!$B$5:$J$44,6,FALSE)*VLOOKUP(ESCYLD2!BY$4,'[1]INTERNAL PARAMETERS-1'!$B$5:$J$44,3,FALSE) + ESCYLD1!BY240*(1-VLOOKUP(ESCYLD2!BY$4,'[1]INTERNAL PARAMETERS-1'!$B$5:$J$44,5,FALSE))*VLOOKUP(ESCYLD2!BY$4,'[1]INTERNAL PARAMETERS-1'!$B$5:$J$44,8,FALSE)*VLOOKUP(ESCYLD2!BY$4,'[1]INTERNAL PARAMETERS-1'!$B$5:$J$44,3,FALSE)</f>
        <v>0</v>
      </c>
      <c r="BZ240" s="52">
        <f>ESCYLD1!BZ240*VLOOKUP(ESCYLD2!BZ$4,'[1]INTERNAL PARAMETERS-1'!$B$5:$J$44,5,FALSE)*VLOOKUP(ESCYLD2!BZ$4,'[1]INTERNAL PARAMETERS-1'!$B$5:$J$44,6,FALSE)*VLOOKUP(ESCYLD2!BZ$4,'[1]INTERNAL PARAMETERS-1'!$B$5:$J$44,3,FALSE) + ESCYLD1!BZ240*(1-VLOOKUP(ESCYLD2!BZ$4,'[1]INTERNAL PARAMETERS-1'!$B$5:$J$44,5,FALSE))*VLOOKUP(ESCYLD2!BZ$4,'[1]INTERNAL PARAMETERS-1'!$B$5:$J$44,8,FALSE)*VLOOKUP(ESCYLD2!BZ$4,'[1]INTERNAL PARAMETERS-1'!$B$5:$J$44,3,FALSE)</f>
        <v>0</v>
      </c>
      <c r="CA240" s="52">
        <f>ESCYLD1!CA240*VLOOKUP(ESCYLD2!CA$4,'[1]INTERNAL PARAMETERS-1'!$B$5:$J$44,5,FALSE)*VLOOKUP(ESCYLD2!CA$4,'[1]INTERNAL PARAMETERS-1'!$B$5:$J$44,6,FALSE)*VLOOKUP(ESCYLD2!CA$4,'[1]INTERNAL PARAMETERS-1'!$B$5:$J$44,3,FALSE) + ESCYLD1!CA240*(1-VLOOKUP(ESCYLD2!CA$4,'[1]INTERNAL PARAMETERS-1'!$B$5:$J$44,5,FALSE))*VLOOKUP(ESCYLD2!CA$4,'[1]INTERNAL PARAMETERS-1'!$B$5:$J$44,8,FALSE)*VLOOKUP(ESCYLD2!CA$4,'[1]INTERNAL PARAMETERS-1'!$B$5:$J$44,3,FALSE)</f>
        <v>0</v>
      </c>
      <c r="CB240" s="52">
        <f>ESCYLD1!CB240*VLOOKUP(ESCYLD2!CB$4,'[1]INTERNAL PARAMETERS-1'!$B$5:$J$44,5,FALSE)*VLOOKUP(ESCYLD2!CB$4,'[1]INTERNAL PARAMETERS-1'!$B$5:$J$44,6,FALSE)*VLOOKUP(ESCYLD2!CB$4,'[1]INTERNAL PARAMETERS-1'!$B$5:$J$44,3,FALSE) + ESCYLD1!CB240*(1-VLOOKUP(ESCYLD2!CB$4,'[1]INTERNAL PARAMETERS-1'!$B$5:$J$44,5,FALSE))*VLOOKUP(ESCYLD2!CB$4,'[1]INTERNAL PARAMETERS-1'!$B$5:$J$44,8,FALSE)*VLOOKUP(ESCYLD2!CB$4,'[1]INTERNAL PARAMETERS-1'!$B$5:$J$44,3,FALSE)</f>
        <v>0</v>
      </c>
      <c r="CC240" s="52">
        <f>ESCYLD1!CC240*VLOOKUP(ESCYLD2!CC$4,'[1]INTERNAL PARAMETERS-1'!$B$5:$J$44,5,FALSE)*VLOOKUP(ESCYLD2!CC$4,'[1]INTERNAL PARAMETERS-1'!$B$5:$J$44,6,FALSE)*VLOOKUP(ESCYLD2!CC$4,'[1]INTERNAL PARAMETERS-1'!$B$5:$J$44,3,FALSE) + ESCYLD1!CC240*(1-VLOOKUP(ESCYLD2!CC$4,'[1]INTERNAL PARAMETERS-1'!$B$5:$J$44,5,FALSE))*VLOOKUP(ESCYLD2!CC$4,'[1]INTERNAL PARAMETERS-1'!$B$5:$J$44,8,FALSE)*VLOOKUP(ESCYLD2!CC$4,'[1]INTERNAL PARAMETERS-1'!$B$5:$J$44,3,FALSE)</f>
        <v>0</v>
      </c>
      <c r="CD240" s="52">
        <f>ESCYLD1!CD240*VLOOKUP(ESCYLD2!CD$4,'[1]INTERNAL PARAMETERS-1'!$B$5:$J$44,5,FALSE)*VLOOKUP(ESCYLD2!CD$4,'[1]INTERNAL PARAMETERS-1'!$B$5:$J$44,6,FALSE)*VLOOKUP(ESCYLD2!CD$4,'[1]INTERNAL PARAMETERS-1'!$B$5:$J$44,3,FALSE) + ESCYLD1!CD240*(1-VLOOKUP(ESCYLD2!CD$4,'[1]INTERNAL PARAMETERS-1'!$B$5:$J$44,5,FALSE))*VLOOKUP(ESCYLD2!CD$4,'[1]INTERNAL PARAMETERS-1'!$B$5:$J$44,8,FALSE)*VLOOKUP(ESCYLD2!CD$4,'[1]INTERNAL PARAMETERS-1'!$B$5:$J$44,3,FALSE)</f>
        <v>0</v>
      </c>
      <c r="CE240" s="52">
        <f>ESCYLD1!CE240*VLOOKUP(ESCYLD2!CE$4,'[1]INTERNAL PARAMETERS-1'!$B$5:$J$44,5,FALSE)*VLOOKUP(ESCYLD2!CE$4,'[1]INTERNAL PARAMETERS-1'!$B$5:$J$44,6,FALSE)*VLOOKUP(ESCYLD2!CE$4,'[1]INTERNAL PARAMETERS-1'!$B$5:$J$44,3,FALSE) + ESCYLD1!CE240*(1-VLOOKUP(ESCYLD2!CE$4,'[1]INTERNAL PARAMETERS-1'!$B$5:$J$44,5,FALSE))*VLOOKUP(ESCYLD2!CE$4,'[1]INTERNAL PARAMETERS-1'!$B$5:$J$44,8,FALSE)*VLOOKUP(ESCYLD2!CE$4,'[1]INTERNAL PARAMETERS-1'!$B$5:$J$44,3,FALSE)</f>
        <v>0</v>
      </c>
      <c r="CF240" s="52">
        <f>ESCYLD1!CF240*VLOOKUP(ESCYLD2!CF$4,'[1]INTERNAL PARAMETERS-1'!$B$5:$J$44,5,FALSE)*VLOOKUP(ESCYLD2!CF$4,'[1]INTERNAL PARAMETERS-1'!$B$5:$J$44,6,FALSE)*VLOOKUP(ESCYLD2!CF$4,'[1]INTERNAL PARAMETERS-1'!$B$5:$J$44,3,FALSE) + ESCYLD1!CF240*(1-VLOOKUP(ESCYLD2!CF$4,'[1]INTERNAL PARAMETERS-1'!$B$5:$J$44,5,FALSE))*VLOOKUP(ESCYLD2!CF$4,'[1]INTERNAL PARAMETERS-1'!$B$5:$J$44,8,FALSE)*VLOOKUP(ESCYLD2!CF$4,'[1]INTERNAL PARAMETERS-1'!$B$5:$J$44,3,FALSE)</f>
        <v>0</v>
      </c>
      <c r="CG240" s="52">
        <f>ESCYLD1!CG240*VLOOKUP(ESCYLD2!CG$4,'[1]INTERNAL PARAMETERS-1'!$B$5:$J$44,5,FALSE)*VLOOKUP(ESCYLD2!CG$4,'[1]INTERNAL PARAMETERS-1'!$B$5:$J$44,6,FALSE)*VLOOKUP(ESCYLD2!CG$4,'[1]INTERNAL PARAMETERS-1'!$B$5:$J$44,3,FALSE) + ESCYLD1!CG240*(1-VLOOKUP(ESCYLD2!CG$4,'[1]INTERNAL PARAMETERS-1'!$B$5:$J$44,5,FALSE))*VLOOKUP(ESCYLD2!CG$4,'[1]INTERNAL PARAMETERS-1'!$B$5:$J$44,8,FALSE)*VLOOKUP(ESCYLD2!CG$4,'[1]INTERNAL PARAMETERS-1'!$B$5:$J$44,3,FALSE)</f>
        <v>0</v>
      </c>
      <c r="CH240" s="51">
        <f>ESCYLD1!CH240*VLOOKUP(ESCYLD2!CH$4,'[1]INTERNAL PARAMETERS-1'!$B$5:$J$44,5,FALSE)*VLOOKUP(ESCYLD2!CH$4,'[1]INTERNAL PARAMETERS-1'!$B$5:$J$44,6,FALSE)*VLOOKUP(ESCYLD2!CH$4,'[1]INTERNAL PARAMETERS-1'!$B$5:$J$44,3,FALSE) + ESCYLD1!CH240*(1-VLOOKUP(ESCYLD2!CH$4,'[1]INTERNAL PARAMETERS-1'!$B$5:$J$44,5,FALSE))*VLOOKUP(ESCYLD2!CH$4,'[1]INTERNAL PARAMETERS-1'!$B$5:$J$44,8,FALSE)*VLOOKUP(ESCYLD2!CH$4,'[1]INTERNAL PARAMETERS-1'!$B$5:$J$44,3,FALSE)</f>
        <v>0</v>
      </c>
      <c r="CJ240" s="53">
        <f t="shared" si="6"/>
        <v>0</v>
      </c>
      <c r="CK240" s="51">
        <f t="shared" si="7"/>
        <v>0</v>
      </c>
    </row>
    <row r="241" spans="2:89" x14ac:dyDescent="0.5">
      <c r="B241" s="69" t="s">
        <v>6</v>
      </c>
      <c r="C241" s="68" t="s">
        <v>72</v>
      </c>
      <c r="D241" s="68" t="s">
        <v>87</v>
      </c>
      <c r="E241" s="151">
        <f>ESC!AF241</f>
        <v>0</v>
      </c>
      <c r="F241" s="64">
        <f>'[1]INTERNAL PARAMETERS-1'!M7</f>
        <v>73.784999999999997</v>
      </c>
      <c r="G241" s="53">
        <f>ESCYLD1!G241*VLOOKUP(ESCYLD2!G$4,'[1]INTERNAL PARAMETERS-1'!$B$5:$J$44,5,FALSE)*VLOOKUP(ESCYLD2!G$4,'[1]INTERNAL PARAMETERS-1'!$B$5:$J$44,7,FALSE)*ESCYLD2!$F241 + ESCYLD1!G241*(1-VLOOKUP(ESCYLD2!G$4,'[1]INTERNAL PARAMETERS-1'!$B$5:$J$44,5,FALSE))*VLOOKUP(ESCYLD2!G$4,'[1]INTERNAL PARAMETERS-1'!$B$5:$J$44,9,FALSE)*ESCYLD2!$F241</f>
        <v>0</v>
      </c>
      <c r="H241" s="52">
        <f>ESCYLD1!H241*VLOOKUP(ESCYLD2!H$4,'[1]INTERNAL PARAMETERS-1'!$B$5:$J$44,5,FALSE)*VLOOKUP(ESCYLD2!H$4,'[1]INTERNAL PARAMETERS-1'!$B$5:$J$44,7,FALSE)*ESCYLD2!$F241 + ESCYLD1!H241*(1-VLOOKUP(ESCYLD2!H$4,'[1]INTERNAL PARAMETERS-1'!$B$5:$J$44,5,FALSE))*VLOOKUP(ESCYLD2!H$4,'[1]INTERNAL PARAMETERS-1'!$B$5:$J$44,9,FALSE)*ESCYLD2!$F241</f>
        <v>0</v>
      </c>
      <c r="I241" s="52">
        <f>ESCYLD1!I241*VLOOKUP(ESCYLD2!I$4,'[1]INTERNAL PARAMETERS-1'!$B$5:$J$44,5,FALSE)*VLOOKUP(ESCYLD2!I$4,'[1]INTERNAL PARAMETERS-1'!$B$5:$J$44,7,FALSE)*ESCYLD2!$F241 + ESCYLD1!I241*(1-VLOOKUP(ESCYLD2!I$4,'[1]INTERNAL PARAMETERS-1'!$B$5:$J$44,5,FALSE))*VLOOKUP(ESCYLD2!I$4,'[1]INTERNAL PARAMETERS-1'!$B$5:$J$44,9,FALSE)*ESCYLD2!$F241</f>
        <v>0</v>
      </c>
      <c r="J241" s="52">
        <f>ESCYLD1!J241*VLOOKUP(ESCYLD2!J$4,'[1]INTERNAL PARAMETERS-1'!$B$5:$J$44,5,FALSE)*VLOOKUP(ESCYLD2!J$4,'[1]INTERNAL PARAMETERS-1'!$B$5:$J$44,7,FALSE)*ESCYLD2!$F241 + ESCYLD1!J241*(1-VLOOKUP(ESCYLD2!J$4,'[1]INTERNAL PARAMETERS-1'!$B$5:$J$44,5,FALSE))*VLOOKUP(ESCYLD2!J$4,'[1]INTERNAL PARAMETERS-1'!$B$5:$J$44,9,FALSE)*ESCYLD2!$F241</f>
        <v>0</v>
      </c>
      <c r="K241" s="52">
        <f>ESCYLD1!K241*VLOOKUP(ESCYLD2!K$4,'[1]INTERNAL PARAMETERS-1'!$B$5:$J$44,5,FALSE)*VLOOKUP(ESCYLD2!K$4,'[1]INTERNAL PARAMETERS-1'!$B$5:$J$44,7,FALSE)*ESCYLD2!$F241 + ESCYLD1!K241*(1-VLOOKUP(ESCYLD2!K$4,'[1]INTERNAL PARAMETERS-1'!$B$5:$J$44,5,FALSE))*VLOOKUP(ESCYLD2!K$4,'[1]INTERNAL PARAMETERS-1'!$B$5:$J$44,9,FALSE)*ESCYLD2!$F241</f>
        <v>0</v>
      </c>
      <c r="L241" s="52">
        <f>ESCYLD1!L241*VLOOKUP(ESCYLD2!L$4,'[1]INTERNAL PARAMETERS-1'!$B$5:$J$44,5,FALSE)*VLOOKUP(ESCYLD2!L$4,'[1]INTERNAL PARAMETERS-1'!$B$5:$J$44,7,FALSE)*ESCYLD2!$F241 + ESCYLD1!L241*(1-VLOOKUP(ESCYLD2!L$4,'[1]INTERNAL PARAMETERS-1'!$B$5:$J$44,5,FALSE))*VLOOKUP(ESCYLD2!L$4,'[1]INTERNAL PARAMETERS-1'!$B$5:$J$44,9,FALSE)*ESCYLD2!$F241</f>
        <v>0</v>
      </c>
      <c r="M241" s="52">
        <f>ESCYLD1!M241*VLOOKUP(ESCYLD2!M$4,'[1]INTERNAL PARAMETERS-1'!$B$5:$J$44,5,FALSE)*VLOOKUP(ESCYLD2!M$4,'[1]INTERNAL PARAMETERS-1'!$B$5:$J$44,7,FALSE)*ESCYLD2!$F241 + ESCYLD1!M241*(1-VLOOKUP(ESCYLD2!M$4,'[1]INTERNAL PARAMETERS-1'!$B$5:$J$44,5,FALSE))*VLOOKUP(ESCYLD2!M$4,'[1]INTERNAL PARAMETERS-1'!$B$5:$J$44,9,FALSE)*ESCYLD2!$F241</f>
        <v>0</v>
      </c>
      <c r="N241" s="52">
        <f>ESCYLD1!N241*VLOOKUP(ESCYLD2!N$4,'[1]INTERNAL PARAMETERS-1'!$B$5:$J$44,5,FALSE)*VLOOKUP(ESCYLD2!N$4,'[1]INTERNAL PARAMETERS-1'!$B$5:$J$44,7,FALSE)*ESCYLD2!$F241 + ESCYLD1!N241*(1-VLOOKUP(ESCYLD2!N$4,'[1]INTERNAL PARAMETERS-1'!$B$5:$J$44,5,FALSE))*VLOOKUP(ESCYLD2!N$4,'[1]INTERNAL PARAMETERS-1'!$B$5:$J$44,9,FALSE)*ESCYLD2!$F241</f>
        <v>0</v>
      </c>
      <c r="O241" s="52">
        <f>ESCYLD1!O241*VLOOKUP(ESCYLD2!O$4,'[1]INTERNAL PARAMETERS-1'!$B$5:$J$44,5,FALSE)*VLOOKUP(ESCYLD2!O$4,'[1]INTERNAL PARAMETERS-1'!$B$5:$J$44,7,FALSE)*ESCYLD2!$F241 + ESCYLD1!O241*(1-VLOOKUP(ESCYLD2!O$4,'[1]INTERNAL PARAMETERS-1'!$B$5:$J$44,5,FALSE))*VLOOKUP(ESCYLD2!O$4,'[1]INTERNAL PARAMETERS-1'!$B$5:$J$44,9,FALSE)*ESCYLD2!$F241</f>
        <v>0</v>
      </c>
      <c r="P241" s="52">
        <f>ESCYLD1!P241*VLOOKUP(ESCYLD2!P$4,'[1]INTERNAL PARAMETERS-1'!$B$5:$J$44,5,FALSE)*VLOOKUP(ESCYLD2!P$4,'[1]INTERNAL PARAMETERS-1'!$B$5:$J$44,7,FALSE)*ESCYLD2!$F241 + ESCYLD1!P241*(1-VLOOKUP(ESCYLD2!P$4,'[1]INTERNAL PARAMETERS-1'!$B$5:$J$44,5,FALSE))*VLOOKUP(ESCYLD2!P$4,'[1]INTERNAL PARAMETERS-1'!$B$5:$J$44,9,FALSE)*ESCYLD2!$F241</f>
        <v>0</v>
      </c>
      <c r="Q241" s="52">
        <f>ESCYLD1!Q241*VLOOKUP(ESCYLD2!Q$4,'[1]INTERNAL PARAMETERS-1'!$B$5:$J$44,5,FALSE)*VLOOKUP(ESCYLD2!Q$4,'[1]INTERNAL PARAMETERS-1'!$B$5:$J$44,7,FALSE)*ESCYLD2!$F241 + ESCYLD1!Q241*(1-VLOOKUP(ESCYLD2!Q$4,'[1]INTERNAL PARAMETERS-1'!$B$5:$J$44,5,FALSE))*VLOOKUP(ESCYLD2!Q$4,'[1]INTERNAL PARAMETERS-1'!$B$5:$J$44,9,FALSE)*ESCYLD2!$F241</f>
        <v>0</v>
      </c>
      <c r="R241" s="52">
        <f>ESCYLD1!R241*VLOOKUP(ESCYLD2!R$4,'[1]INTERNAL PARAMETERS-1'!$B$5:$J$44,5,FALSE)*VLOOKUP(ESCYLD2!R$4,'[1]INTERNAL PARAMETERS-1'!$B$5:$J$44,7,FALSE)*ESCYLD2!$F241 + ESCYLD1!R241*(1-VLOOKUP(ESCYLD2!R$4,'[1]INTERNAL PARAMETERS-1'!$B$5:$J$44,5,FALSE))*VLOOKUP(ESCYLD2!R$4,'[1]INTERNAL PARAMETERS-1'!$B$5:$J$44,9,FALSE)*ESCYLD2!$F241</f>
        <v>0</v>
      </c>
      <c r="S241" s="52">
        <f>ESCYLD1!S241*VLOOKUP(ESCYLD2!S$4,'[1]INTERNAL PARAMETERS-1'!$B$5:$J$44,5,FALSE)*VLOOKUP(ESCYLD2!S$4,'[1]INTERNAL PARAMETERS-1'!$B$5:$J$44,7,FALSE)*ESCYLD2!$F241 + ESCYLD1!S241*(1-VLOOKUP(ESCYLD2!S$4,'[1]INTERNAL PARAMETERS-1'!$B$5:$J$44,5,FALSE))*VLOOKUP(ESCYLD2!S$4,'[1]INTERNAL PARAMETERS-1'!$B$5:$J$44,9,FALSE)*ESCYLD2!$F241</f>
        <v>0</v>
      </c>
      <c r="T241" s="52">
        <f>ESCYLD1!T241*VLOOKUP(ESCYLD2!T$4,'[1]INTERNAL PARAMETERS-1'!$B$5:$J$44,5,FALSE)*VLOOKUP(ESCYLD2!T$4,'[1]INTERNAL PARAMETERS-1'!$B$5:$J$44,7,FALSE)*ESCYLD2!$F241 + ESCYLD1!T241*(1-VLOOKUP(ESCYLD2!T$4,'[1]INTERNAL PARAMETERS-1'!$B$5:$J$44,5,FALSE))*VLOOKUP(ESCYLD2!T$4,'[1]INTERNAL PARAMETERS-1'!$B$5:$J$44,9,FALSE)*ESCYLD2!$F241</f>
        <v>0</v>
      </c>
      <c r="U241" s="52">
        <f>ESCYLD1!U241*VLOOKUP(ESCYLD2!U$4,'[1]INTERNAL PARAMETERS-1'!$B$5:$J$44,5,FALSE)*VLOOKUP(ESCYLD2!U$4,'[1]INTERNAL PARAMETERS-1'!$B$5:$J$44,7,FALSE)*ESCYLD2!$F241 + ESCYLD1!U241*(1-VLOOKUP(ESCYLD2!U$4,'[1]INTERNAL PARAMETERS-1'!$B$5:$J$44,5,FALSE))*VLOOKUP(ESCYLD2!U$4,'[1]INTERNAL PARAMETERS-1'!$B$5:$J$44,9,FALSE)*ESCYLD2!$F241</f>
        <v>0</v>
      </c>
      <c r="V241" s="52">
        <f>ESCYLD1!V241*VLOOKUP(ESCYLD2!V$4,'[1]INTERNAL PARAMETERS-1'!$B$5:$J$44,5,FALSE)*VLOOKUP(ESCYLD2!V$4,'[1]INTERNAL PARAMETERS-1'!$B$5:$J$44,7,FALSE)*ESCYLD2!$F241 + ESCYLD1!V241*(1-VLOOKUP(ESCYLD2!V$4,'[1]INTERNAL PARAMETERS-1'!$B$5:$J$44,5,FALSE))*VLOOKUP(ESCYLD2!V$4,'[1]INTERNAL PARAMETERS-1'!$B$5:$J$44,9,FALSE)*ESCYLD2!$F241</f>
        <v>0</v>
      </c>
      <c r="W241" s="52">
        <f>ESCYLD1!W241*VLOOKUP(ESCYLD2!W$4,'[1]INTERNAL PARAMETERS-1'!$B$5:$J$44,5,FALSE)*VLOOKUP(ESCYLD2!W$4,'[1]INTERNAL PARAMETERS-1'!$B$5:$J$44,7,FALSE)*ESCYLD2!$F241 + ESCYLD1!W241*(1-VLOOKUP(ESCYLD2!W$4,'[1]INTERNAL PARAMETERS-1'!$B$5:$J$44,5,FALSE))*VLOOKUP(ESCYLD2!W$4,'[1]INTERNAL PARAMETERS-1'!$B$5:$J$44,9,FALSE)*ESCYLD2!$F241</f>
        <v>0</v>
      </c>
      <c r="X241" s="52">
        <f>ESCYLD1!X241*VLOOKUP(ESCYLD2!X$4,'[1]INTERNAL PARAMETERS-1'!$B$5:$J$44,5,FALSE)*VLOOKUP(ESCYLD2!X$4,'[1]INTERNAL PARAMETERS-1'!$B$5:$J$44,7,FALSE)*ESCYLD2!$F241 + ESCYLD1!X241*(1-VLOOKUP(ESCYLD2!X$4,'[1]INTERNAL PARAMETERS-1'!$B$5:$J$44,5,FALSE))*VLOOKUP(ESCYLD2!X$4,'[1]INTERNAL PARAMETERS-1'!$B$5:$J$44,9,FALSE)*ESCYLD2!$F241</f>
        <v>0</v>
      </c>
      <c r="Y241" s="52">
        <f>ESCYLD1!Y241*VLOOKUP(ESCYLD2!Y$4,'[1]INTERNAL PARAMETERS-1'!$B$5:$J$44,5,FALSE)*VLOOKUP(ESCYLD2!Y$4,'[1]INTERNAL PARAMETERS-1'!$B$5:$J$44,7,FALSE)*ESCYLD2!$F241 + ESCYLD1!Y241*(1-VLOOKUP(ESCYLD2!Y$4,'[1]INTERNAL PARAMETERS-1'!$B$5:$J$44,5,FALSE))*VLOOKUP(ESCYLD2!Y$4,'[1]INTERNAL PARAMETERS-1'!$B$5:$J$44,9,FALSE)*ESCYLD2!$F241</f>
        <v>0</v>
      </c>
      <c r="Z241" s="52">
        <f>ESCYLD1!Z241*VLOOKUP(ESCYLD2!Z$4,'[1]INTERNAL PARAMETERS-1'!$B$5:$J$44,5,FALSE)*VLOOKUP(ESCYLD2!Z$4,'[1]INTERNAL PARAMETERS-1'!$B$5:$J$44,7,FALSE)*ESCYLD2!$F241 + ESCYLD1!Z241*(1-VLOOKUP(ESCYLD2!Z$4,'[1]INTERNAL PARAMETERS-1'!$B$5:$J$44,5,FALSE))*VLOOKUP(ESCYLD2!Z$4,'[1]INTERNAL PARAMETERS-1'!$B$5:$J$44,9,FALSE)*ESCYLD2!$F241</f>
        <v>0</v>
      </c>
      <c r="AA241" s="52">
        <f>ESCYLD1!AA241*VLOOKUP(ESCYLD2!AA$4,'[1]INTERNAL PARAMETERS-1'!$B$5:$J$44,5,FALSE)*VLOOKUP(ESCYLD2!AA$4,'[1]INTERNAL PARAMETERS-1'!$B$5:$J$44,7,FALSE)*ESCYLD2!$F241 + ESCYLD1!AA241*(1-VLOOKUP(ESCYLD2!AA$4,'[1]INTERNAL PARAMETERS-1'!$B$5:$J$44,5,FALSE))*VLOOKUP(ESCYLD2!AA$4,'[1]INTERNAL PARAMETERS-1'!$B$5:$J$44,9,FALSE)*ESCYLD2!$F241</f>
        <v>0</v>
      </c>
      <c r="AB241" s="52">
        <f>ESCYLD1!AB241*VLOOKUP(ESCYLD2!AB$4,'[1]INTERNAL PARAMETERS-1'!$B$5:$J$44,5,FALSE)*VLOOKUP(ESCYLD2!AB$4,'[1]INTERNAL PARAMETERS-1'!$B$5:$J$44,7,FALSE)*ESCYLD2!$F241 + ESCYLD1!AB241*(1-VLOOKUP(ESCYLD2!AB$4,'[1]INTERNAL PARAMETERS-1'!$B$5:$J$44,5,FALSE))*VLOOKUP(ESCYLD2!AB$4,'[1]INTERNAL PARAMETERS-1'!$B$5:$J$44,9,FALSE)*ESCYLD2!$F241</f>
        <v>0</v>
      </c>
      <c r="AC241" s="52">
        <f>ESCYLD1!AC241*VLOOKUP(ESCYLD2!AC$4,'[1]INTERNAL PARAMETERS-1'!$B$5:$J$44,5,FALSE)*VLOOKUP(ESCYLD2!AC$4,'[1]INTERNAL PARAMETERS-1'!$B$5:$J$44,7,FALSE)*ESCYLD2!$F241 + ESCYLD1!AC241*(1-VLOOKUP(ESCYLD2!AC$4,'[1]INTERNAL PARAMETERS-1'!$B$5:$J$44,5,FALSE))*VLOOKUP(ESCYLD2!AC$4,'[1]INTERNAL PARAMETERS-1'!$B$5:$J$44,9,FALSE)*ESCYLD2!$F241</f>
        <v>0</v>
      </c>
      <c r="AD241" s="52">
        <f>ESCYLD1!AD241*VLOOKUP(ESCYLD2!AD$4,'[1]INTERNAL PARAMETERS-1'!$B$5:$J$44,5,FALSE)*VLOOKUP(ESCYLD2!AD$4,'[1]INTERNAL PARAMETERS-1'!$B$5:$J$44,7,FALSE)*ESCYLD2!$F241 + ESCYLD1!AD241*(1-VLOOKUP(ESCYLD2!AD$4,'[1]INTERNAL PARAMETERS-1'!$B$5:$J$44,5,FALSE))*VLOOKUP(ESCYLD2!AD$4,'[1]INTERNAL PARAMETERS-1'!$B$5:$J$44,9,FALSE)*ESCYLD2!$F241</f>
        <v>0</v>
      </c>
      <c r="AE241" s="52">
        <f>ESCYLD1!AE241*VLOOKUP(ESCYLD2!AE$4,'[1]INTERNAL PARAMETERS-1'!$B$5:$J$44,5,FALSE)*VLOOKUP(ESCYLD2!AE$4,'[1]INTERNAL PARAMETERS-1'!$B$5:$J$44,7,FALSE)*ESCYLD2!$F241 + ESCYLD1!AE241*(1-VLOOKUP(ESCYLD2!AE$4,'[1]INTERNAL PARAMETERS-1'!$B$5:$J$44,5,FALSE))*VLOOKUP(ESCYLD2!AE$4,'[1]INTERNAL PARAMETERS-1'!$B$5:$J$44,9,FALSE)*ESCYLD2!$F241</f>
        <v>0</v>
      </c>
      <c r="AF241" s="52">
        <f>ESCYLD1!AF241*VLOOKUP(ESCYLD2!AF$4,'[1]INTERNAL PARAMETERS-1'!$B$5:$J$44,5,FALSE)*VLOOKUP(ESCYLD2!AF$4,'[1]INTERNAL PARAMETERS-1'!$B$5:$J$44,7,FALSE)*ESCYLD2!$F241 + ESCYLD1!AF241*(1-VLOOKUP(ESCYLD2!AF$4,'[1]INTERNAL PARAMETERS-1'!$B$5:$J$44,5,FALSE))*VLOOKUP(ESCYLD2!AF$4,'[1]INTERNAL PARAMETERS-1'!$B$5:$J$44,9,FALSE)*ESCYLD2!$F241</f>
        <v>0</v>
      </c>
      <c r="AG241" s="52">
        <f>ESCYLD1!AG241*VLOOKUP(ESCYLD2!AG$4,'[1]INTERNAL PARAMETERS-1'!$B$5:$J$44,5,FALSE)*VLOOKUP(ESCYLD2!AG$4,'[1]INTERNAL PARAMETERS-1'!$B$5:$J$44,7,FALSE)*ESCYLD2!$F241 + ESCYLD1!AG241*(1-VLOOKUP(ESCYLD2!AG$4,'[1]INTERNAL PARAMETERS-1'!$B$5:$J$44,5,FALSE))*VLOOKUP(ESCYLD2!AG$4,'[1]INTERNAL PARAMETERS-1'!$B$5:$J$44,9,FALSE)*ESCYLD2!$F241</f>
        <v>0</v>
      </c>
      <c r="AH241" s="52">
        <f>ESCYLD1!AH241*VLOOKUP(ESCYLD2!AH$4,'[1]INTERNAL PARAMETERS-1'!$B$5:$J$44,5,FALSE)*VLOOKUP(ESCYLD2!AH$4,'[1]INTERNAL PARAMETERS-1'!$B$5:$J$44,7,FALSE)*ESCYLD2!$F241 + ESCYLD1!AH241*(1-VLOOKUP(ESCYLD2!AH$4,'[1]INTERNAL PARAMETERS-1'!$B$5:$J$44,5,FALSE))*VLOOKUP(ESCYLD2!AH$4,'[1]INTERNAL PARAMETERS-1'!$B$5:$J$44,9,FALSE)*ESCYLD2!$F241</f>
        <v>0</v>
      </c>
      <c r="AI241" s="52">
        <f>ESCYLD1!AI241*VLOOKUP(ESCYLD2!AI$4,'[1]INTERNAL PARAMETERS-1'!$B$5:$J$44,5,FALSE)*VLOOKUP(ESCYLD2!AI$4,'[1]INTERNAL PARAMETERS-1'!$B$5:$J$44,7,FALSE)*ESCYLD2!$F241 + ESCYLD1!AI241*(1-VLOOKUP(ESCYLD2!AI$4,'[1]INTERNAL PARAMETERS-1'!$B$5:$J$44,5,FALSE))*VLOOKUP(ESCYLD2!AI$4,'[1]INTERNAL PARAMETERS-1'!$B$5:$J$44,9,FALSE)*ESCYLD2!$F241</f>
        <v>0</v>
      </c>
      <c r="AJ241" s="52">
        <f>ESCYLD1!AJ241*VLOOKUP(ESCYLD2!AJ$4,'[1]INTERNAL PARAMETERS-1'!$B$5:$J$44,5,FALSE)*VLOOKUP(ESCYLD2!AJ$4,'[1]INTERNAL PARAMETERS-1'!$B$5:$J$44,7,FALSE)*ESCYLD2!$F241 + ESCYLD1!AJ241*(1-VLOOKUP(ESCYLD2!AJ$4,'[1]INTERNAL PARAMETERS-1'!$B$5:$J$44,5,FALSE))*VLOOKUP(ESCYLD2!AJ$4,'[1]INTERNAL PARAMETERS-1'!$B$5:$J$44,9,FALSE)*ESCYLD2!$F241</f>
        <v>0</v>
      </c>
      <c r="AK241" s="52">
        <f>ESCYLD1!AK241*VLOOKUP(ESCYLD2!AK$4,'[1]INTERNAL PARAMETERS-1'!$B$5:$J$44,5,FALSE)*VLOOKUP(ESCYLD2!AK$4,'[1]INTERNAL PARAMETERS-1'!$B$5:$J$44,7,FALSE)*ESCYLD2!$F241 + ESCYLD1!AK241*(1-VLOOKUP(ESCYLD2!AK$4,'[1]INTERNAL PARAMETERS-1'!$B$5:$J$44,5,FALSE))*VLOOKUP(ESCYLD2!AK$4,'[1]INTERNAL PARAMETERS-1'!$B$5:$J$44,9,FALSE)*ESCYLD2!$F241</f>
        <v>0</v>
      </c>
      <c r="AL241" s="52">
        <f>ESCYLD1!AL241*VLOOKUP(ESCYLD2!AL$4,'[1]INTERNAL PARAMETERS-1'!$B$5:$J$44,5,FALSE)*VLOOKUP(ESCYLD2!AL$4,'[1]INTERNAL PARAMETERS-1'!$B$5:$J$44,7,FALSE)*ESCYLD2!$F241 + ESCYLD1!AL241*(1-VLOOKUP(ESCYLD2!AL$4,'[1]INTERNAL PARAMETERS-1'!$B$5:$J$44,5,FALSE))*VLOOKUP(ESCYLD2!AL$4,'[1]INTERNAL PARAMETERS-1'!$B$5:$J$44,9,FALSE)*ESCYLD2!$F241</f>
        <v>0</v>
      </c>
      <c r="AM241" s="52">
        <f>ESCYLD1!AM241*VLOOKUP(ESCYLD2!AM$4,'[1]INTERNAL PARAMETERS-1'!$B$5:$J$44,5,FALSE)*VLOOKUP(ESCYLD2!AM$4,'[1]INTERNAL PARAMETERS-1'!$B$5:$J$44,7,FALSE)*ESCYLD2!$F241 + ESCYLD1!AM241*(1-VLOOKUP(ESCYLD2!AM$4,'[1]INTERNAL PARAMETERS-1'!$B$5:$J$44,5,FALSE))*VLOOKUP(ESCYLD2!AM$4,'[1]INTERNAL PARAMETERS-1'!$B$5:$J$44,9,FALSE)*ESCYLD2!$F241</f>
        <v>0</v>
      </c>
      <c r="AN241" s="52">
        <f>ESCYLD1!AN241*VLOOKUP(ESCYLD2!AN$4,'[1]INTERNAL PARAMETERS-1'!$B$5:$J$44,5,FALSE)*VLOOKUP(ESCYLD2!AN$4,'[1]INTERNAL PARAMETERS-1'!$B$5:$J$44,7,FALSE)*ESCYLD2!$F241 + ESCYLD1!AN241*(1-VLOOKUP(ESCYLD2!AN$4,'[1]INTERNAL PARAMETERS-1'!$B$5:$J$44,5,FALSE))*VLOOKUP(ESCYLD2!AN$4,'[1]INTERNAL PARAMETERS-1'!$B$5:$J$44,9,FALSE)*ESCYLD2!$F241</f>
        <v>0</v>
      </c>
      <c r="AO241" s="52">
        <f>ESCYLD1!AO241*VLOOKUP(ESCYLD2!AO$4,'[1]INTERNAL PARAMETERS-1'!$B$5:$J$44,5,FALSE)*VLOOKUP(ESCYLD2!AO$4,'[1]INTERNAL PARAMETERS-1'!$B$5:$J$44,7,FALSE)*ESCYLD2!$F241 + ESCYLD1!AO241*(1-VLOOKUP(ESCYLD2!AO$4,'[1]INTERNAL PARAMETERS-1'!$B$5:$J$44,5,FALSE))*VLOOKUP(ESCYLD2!AO$4,'[1]INTERNAL PARAMETERS-1'!$B$5:$J$44,9,FALSE)*ESCYLD2!$F241</f>
        <v>0</v>
      </c>
      <c r="AP241" s="52">
        <f>ESCYLD1!AP241*VLOOKUP(ESCYLD2!AP$4,'[1]INTERNAL PARAMETERS-1'!$B$5:$J$44,5,FALSE)*VLOOKUP(ESCYLD2!AP$4,'[1]INTERNAL PARAMETERS-1'!$B$5:$J$44,7,FALSE)*ESCYLD2!$F241 + ESCYLD1!AP241*(1-VLOOKUP(ESCYLD2!AP$4,'[1]INTERNAL PARAMETERS-1'!$B$5:$J$44,5,FALSE))*VLOOKUP(ESCYLD2!AP$4,'[1]INTERNAL PARAMETERS-1'!$B$5:$J$44,9,FALSE)*ESCYLD2!$F241</f>
        <v>0</v>
      </c>
      <c r="AQ241" s="52">
        <f>ESCYLD1!AQ241*VLOOKUP(ESCYLD2!AQ$4,'[1]INTERNAL PARAMETERS-1'!$B$5:$J$44,5,FALSE)*VLOOKUP(ESCYLD2!AQ$4,'[1]INTERNAL PARAMETERS-1'!$B$5:$J$44,7,FALSE)*ESCYLD2!$F241 + ESCYLD1!AQ241*(1-VLOOKUP(ESCYLD2!AQ$4,'[1]INTERNAL PARAMETERS-1'!$B$5:$J$44,5,FALSE))*VLOOKUP(ESCYLD2!AQ$4,'[1]INTERNAL PARAMETERS-1'!$B$5:$J$44,9,FALSE)*ESCYLD2!$F241</f>
        <v>0</v>
      </c>
      <c r="AR241" s="52">
        <f>ESCYLD1!AR241*VLOOKUP(ESCYLD2!AR$4,'[1]INTERNAL PARAMETERS-1'!$B$5:$J$44,5,FALSE)*VLOOKUP(ESCYLD2!AR$4,'[1]INTERNAL PARAMETERS-1'!$B$5:$J$44,7,FALSE)*ESCYLD2!$F241 + ESCYLD1!AR241*(1-VLOOKUP(ESCYLD2!AR$4,'[1]INTERNAL PARAMETERS-1'!$B$5:$J$44,5,FALSE))*VLOOKUP(ESCYLD2!AR$4,'[1]INTERNAL PARAMETERS-1'!$B$5:$J$44,9,FALSE)*ESCYLD2!$F241</f>
        <v>0</v>
      </c>
      <c r="AS241" s="52">
        <f>ESCYLD1!AS241*VLOOKUP(ESCYLD2!AS$4,'[1]INTERNAL PARAMETERS-1'!$B$5:$J$44,5,FALSE)*VLOOKUP(ESCYLD2!AS$4,'[1]INTERNAL PARAMETERS-1'!$B$5:$J$44,7,FALSE)*ESCYLD2!$F241 + ESCYLD1!AS241*(1-VLOOKUP(ESCYLD2!AS$4,'[1]INTERNAL PARAMETERS-1'!$B$5:$J$44,5,FALSE))*VLOOKUP(ESCYLD2!AS$4,'[1]INTERNAL PARAMETERS-1'!$B$5:$J$44,9,FALSE)*ESCYLD2!$F241</f>
        <v>0</v>
      </c>
      <c r="AT241" s="51">
        <f>ESCYLD1!AT241*VLOOKUP(ESCYLD2!AT$4,'[1]INTERNAL PARAMETERS-1'!$B$5:$J$44,5,FALSE)*VLOOKUP(ESCYLD2!AT$4,'[1]INTERNAL PARAMETERS-1'!$B$5:$J$44,7,FALSE)*ESCYLD2!$F241 + ESCYLD1!AT241*(1-VLOOKUP(ESCYLD2!AT$4,'[1]INTERNAL PARAMETERS-1'!$B$5:$J$44,5,FALSE))*VLOOKUP(ESCYLD2!AT$4,'[1]INTERNAL PARAMETERS-1'!$B$5:$J$44,9,FALSE)*ESCYLD2!$F241</f>
        <v>0</v>
      </c>
      <c r="AU241" s="53">
        <f>ESCYLD1!AU241*VLOOKUP(ESCYLD2!AU$4,'[1]INTERNAL PARAMETERS-1'!$B$5:$J$44,5,FALSE)*VLOOKUP(ESCYLD2!AU$4,'[1]INTERNAL PARAMETERS-1'!$B$5:$J$44,6,FALSE)*VLOOKUP(ESCYLD2!AU$4,'[1]INTERNAL PARAMETERS-1'!$B$5:$J$44,3,FALSE) + ESCYLD1!AU241*(1-VLOOKUP(ESCYLD2!AU$4,'[1]INTERNAL PARAMETERS-1'!$B$5:$J$44,5,FALSE))*VLOOKUP(ESCYLD2!AU$4,'[1]INTERNAL PARAMETERS-1'!$B$5:$J$44,8,FALSE)*VLOOKUP(ESCYLD2!AU$4,'[1]INTERNAL PARAMETERS-1'!$B$5:$J$44,3,FALSE)</f>
        <v>0</v>
      </c>
      <c r="AV241" s="52">
        <f>ESCYLD1!AV241*VLOOKUP(ESCYLD2!AV$4,'[1]INTERNAL PARAMETERS-1'!$B$5:$J$44,5,FALSE)*VLOOKUP(ESCYLD2!AV$4,'[1]INTERNAL PARAMETERS-1'!$B$5:$J$44,6,FALSE)*VLOOKUP(ESCYLD2!AV$4,'[1]INTERNAL PARAMETERS-1'!$B$5:$J$44,3,FALSE) + ESCYLD1!AV241*(1-VLOOKUP(ESCYLD2!AV$4,'[1]INTERNAL PARAMETERS-1'!$B$5:$J$44,5,FALSE))*VLOOKUP(ESCYLD2!AV$4,'[1]INTERNAL PARAMETERS-1'!$B$5:$J$44,8,FALSE)*VLOOKUP(ESCYLD2!AV$4,'[1]INTERNAL PARAMETERS-1'!$B$5:$J$44,3,FALSE)</f>
        <v>0</v>
      </c>
      <c r="AW241" s="52">
        <f>ESCYLD1!AW241*VLOOKUP(ESCYLD2!AW$4,'[1]INTERNAL PARAMETERS-1'!$B$5:$J$44,5,FALSE)*VLOOKUP(ESCYLD2!AW$4,'[1]INTERNAL PARAMETERS-1'!$B$5:$J$44,6,FALSE)*VLOOKUP(ESCYLD2!AW$4,'[1]INTERNAL PARAMETERS-1'!$B$5:$J$44,3,FALSE) + ESCYLD1!AW241*(1-VLOOKUP(ESCYLD2!AW$4,'[1]INTERNAL PARAMETERS-1'!$B$5:$J$44,5,FALSE))*VLOOKUP(ESCYLD2!AW$4,'[1]INTERNAL PARAMETERS-1'!$B$5:$J$44,8,FALSE)*VLOOKUP(ESCYLD2!AW$4,'[1]INTERNAL PARAMETERS-1'!$B$5:$J$44,3,FALSE)</f>
        <v>0</v>
      </c>
      <c r="AX241" s="52">
        <f>ESCYLD1!AX241*VLOOKUP(ESCYLD2!AX$4,'[1]INTERNAL PARAMETERS-1'!$B$5:$J$44,5,FALSE)*VLOOKUP(ESCYLD2!AX$4,'[1]INTERNAL PARAMETERS-1'!$B$5:$J$44,6,FALSE)*VLOOKUP(ESCYLD2!AX$4,'[1]INTERNAL PARAMETERS-1'!$B$5:$J$44,3,FALSE) + ESCYLD1!AX241*(1-VLOOKUP(ESCYLD2!AX$4,'[1]INTERNAL PARAMETERS-1'!$B$5:$J$44,5,FALSE))*VLOOKUP(ESCYLD2!AX$4,'[1]INTERNAL PARAMETERS-1'!$B$5:$J$44,8,FALSE)*VLOOKUP(ESCYLD2!AX$4,'[1]INTERNAL PARAMETERS-1'!$B$5:$J$44,3,FALSE)</f>
        <v>0</v>
      </c>
      <c r="AY241" s="52">
        <f>ESCYLD1!AY241*VLOOKUP(ESCYLD2!AY$4,'[1]INTERNAL PARAMETERS-1'!$B$5:$J$44,5,FALSE)*VLOOKUP(ESCYLD2!AY$4,'[1]INTERNAL PARAMETERS-1'!$B$5:$J$44,6,FALSE)*VLOOKUP(ESCYLD2!AY$4,'[1]INTERNAL PARAMETERS-1'!$B$5:$J$44,3,FALSE) + ESCYLD1!AY241*(1-VLOOKUP(ESCYLD2!AY$4,'[1]INTERNAL PARAMETERS-1'!$B$5:$J$44,5,FALSE))*VLOOKUP(ESCYLD2!AY$4,'[1]INTERNAL PARAMETERS-1'!$B$5:$J$44,8,FALSE)*VLOOKUP(ESCYLD2!AY$4,'[1]INTERNAL PARAMETERS-1'!$B$5:$J$44,3,FALSE)</f>
        <v>0</v>
      </c>
      <c r="AZ241" s="52">
        <f>ESCYLD1!AZ241*VLOOKUP(ESCYLD2!AZ$4,'[1]INTERNAL PARAMETERS-1'!$B$5:$J$44,5,FALSE)*VLOOKUP(ESCYLD2!AZ$4,'[1]INTERNAL PARAMETERS-1'!$B$5:$J$44,6,FALSE)*VLOOKUP(ESCYLD2!AZ$4,'[1]INTERNAL PARAMETERS-1'!$B$5:$J$44,3,FALSE) + ESCYLD1!AZ241*(1-VLOOKUP(ESCYLD2!AZ$4,'[1]INTERNAL PARAMETERS-1'!$B$5:$J$44,5,FALSE))*VLOOKUP(ESCYLD2!AZ$4,'[1]INTERNAL PARAMETERS-1'!$B$5:$J$44,8,FALSE)*VLOOKUP(ESCYLD2!AZ$4,'[1]INTERNAL PARAMETERS-1'!$B$5:$J$44,3,FALSE)</f>
        <v>0</v>
      </c>
      <c r="BA241" s="52">
        <f>ESCYLD1!BA241*VLOOKUP(ESCYLD2!BA$4,'[1]INTERNAL PARAMETERS-1'!$B$5:$J$44,5,FALSE)*VLOOKUP(ESCYLD2!BA$4,'[1]INTERNAL PARAMETERS-1'!$B$5:$J$44,6,FALSE)*VLOOKUP(ESCYLD2!BA$4,'[1]INTERNAL PARAMETERS-1'!$B$5:$J$44,3,FALSE) + ESCYLD1!BA241*(1-VLOOKUP(ESCYLD2!BA$4,'[1]INTERNAL PARAMETERS-1'!$B$5:$J$44,5,FALSE))*VLOOKUP(ESCYLD2!BA$4,'[1]INTERNAL PARAMETERS-1'!$B$5:$J$44,8,FALSE)*VLOOKUP(ESCYLD2!BA$4,'[1]INTERNAL PARAMETERS-1'!$B$5:$J$44,3,FALSE)</f>
        <v>0</v>
      </c>
      <c r="BB241" s="52">
        <f>ESCYLD1!BB241*VLOOKUP(ESCYLD2!BB$4,'[1]INTERNAL PARAMETERS-1'!$B$5:$J$44,5,FALSE)*VLOOKUP(ESCYLD2!BB$4,'[1]INTERNAL PARAMETERS-1'!$B$5:$J$44,6,FALSE)*VLOOKUP(ESCYLD2!BB$4,'[1]INTERNAL PARAMETERS-1'!$B$5:$J$44,3,FALSE) + ESCYLD1!BB241*(1-VLOOKUP(ESCYLD2!BB$4,'[1]INTERNAL PARAMETERS-1'!$B$5:$J$44,5,FALSE))*VLOOKUP(ESCYLD2!BB$4,'[1]INTERNAL PARAMETERS-1'!$B$5:$J$44,8,FALSE)*VLOOKUP(ESCYLD2!BB$4,'[1]INTERNAL PARAMETERS-1'!$B$5:$J$44,3,FALSE)</f>
        <v>0</v>
      </c>
      <c r="BC241" s="52">
        <f>ESCYLD1!BC241*VLOOKUP(ESCYLD2!BC$4,'[1]INTERNAL PARAMETERS-1'!$B$5:$J$44,5,FALSE)*VLOOKUP(ESCYLD2!BC$4,'[1]INTERNAL PARAMETERS-1'!$B$5:$J$44,6,FALSE)*VLOOKUP(ESCYLD2!BC$4,'[1]INTERNAL PARAMETERS-1'!$B$5:$J$44,3,FALSE) + ESCYLD1!BC241*(1-VLOOKUP(ESCYLD2!BC$4,'[1]INTERNAL PARAMETERS-1'!$B$5:$J$44,5,FALSE))*VLOOKUP(ESCYLD2!BC$4,'[1]INTERNAL PARAMETERS-1'!$B$5:$J$44,8,FALSE)*VLOOKUP(ESCYLD2!BC$4,'[1]INTERNAL PARAMETERS-1'!$B$5:$J$44,3,FALSE)</f>
        <v>0</v>
      </c>
      <c r="BD241" s="52">
        <f>ESCYLD1!BD241*VLOOKUP(ESCYLD2!BD$4,'[1]INTERNAL PARAMETERS-1'!$B$5:$J$44,5,FALSE)*VLOOKUP(ESCYLD2!BD$4,'[1]INTERNAL PARAMETERS-1'!$B$5:$J$44,6,FALSE)*VLOOKUP(ESCYLD2!BD$4,'[1]INTERNAL PARAMETERS-1'!$B$5:$J$44,3,FALSE) + ESCYLD1!BD241*(1-VLOOKUP(ESCYLD2!BD$4,'[1]INTERNAL PARAMETERS-1'!$B$5:$J$44,5,FALSE))*VLOOKUP(ESCYLD2!BD$4,'[1]INTERNAL PARAMETERS-1'!$B$5:$J$44,8,FALSE)*VLOOKUP(ESCYLD2!BD$4,'[1]INTERNAL PARAMETERS-1'!$B$5:$J$44,3,FALSE)</f>
        <v>0</v>
      </c>
      <c r="BE241" s="52">
        <f>ESCYLD1!BE241*VLOOKUP(ESCYLD2!BE$4,'[1]INTERNAL PARAMETERS-1'!$B$5:$J$44,5,FALSE)*VLOOKUP(ESCYLD2!BE$4,'[1]INTERNAL PARAMETERS-1'!$B$5:$J$44,6,FALSE)*VLOOKUP(ESCYLD2!BE$4,'[1]INTERNAL PARAMETERS-1'!$B$5:$J$44,3,FALSE) + ESCYLD1!BE241*(1-VLOOKUP(ESCYLD2!BE$4,'[1]INTERNAL PARAMETERS-1'!$B$5:$J$44,5,FALSE))*VLOOKUP(ESCYLD2!BE$4,'[1]INTERNAL PARAMETERS-1'!$B$5:$J$44,8,FALSE)*VLOOKUP(ESCYLD2!BE$4,'[1]INTERNAL PARAMETERS-1'!$B$5:$J$44,3,FALSE)</f>
        <v>0</v>
      </c>
      <c r="BF241" s="52">
        <f>ESCYLD1!BF241*VLOOKUP(ESCYLD2!BF$4,'[1]INTERNAL PARAMETERS-1'!$B$5:$J$44,5,FALSE)*VLOOKUP(ESCYLD2!BF$4,'[1]INTERNAL PARAMETERS-1'!$B$5:$J$44,6,FALSE)*VLOOKUP(ESCYLD2!BF$4,'[1]INTERNAL PARAMETERS-1'!$B$5:$J$44,3,FALSE) + ESCYLD1!BF241*(1-VLOOKUP(ESCYLD2!BF$4,'[1]INTERNAL PARAMETERS-1'!$B$5:$J$44,5,FALSE))*VLOOKUP(ESCYLD2!BF$4,'[1]INTERNAL PARAMETERS-1'!$B$5:$J$44,8,FALSE)*VLOOKUP(ESCYLD2!BF$4,'[1]INTERNAL PARAMETERS-1'!$B$5:$J$44,3,FALSE)</f>
        <v>0</v>
      </c>
      <c r="BG241" s="52">
        <f>ESCYLD1!BG241*VLOOKUP(ESCYLD2!BG$4,'[1]INTERNAL PARAMETERS-1'!$B$5:$J$44,5,FALSE)*VLOOKUP(ESCYLD2!BG$4,'[1]INTERNAL PARAMETERS-1'!$B$5:$J$44,6,FALSE)*VLOOKUP(ESCYLD2!BG$4,'[1]INTERNAL PARAMETERS-1'!$B$5:$J$44,3,FALSE) + ESCYLD1!BG241*(1-VLOOKUP(ESCYLD2!BG$4,'[1]INTERNAL PARAMETERS-1'!$B$5:$J$44,5,FALSE))*VLOOKUP(ESCYLD2!BG$4,'[1]INTERNAL PARAMETERS-1'!$B$5:$J$44,8,FALSE)*VLOOKUP(ESCYLD2!BG$4,'[1]INTERNAL PARAMETERS-1'!$B$5:$J$44,3,FALSE)</f>
        <v>0</v>
      </c>
      <c r="BH241" s="52">
        <f>ESCYLD1!BH241*VLOOKUP(ESCYLD2!BH$4,'[1]INTERNAL PARAMETERS-1'!$B$5:$J$44,5,FALSE)*VLOOKUP(ESCYLD2!BH$4,'[1]INTERNAL PARAMETERS-1'!$B$5:$J$44,6,FALSE)*VLOOKUP(ESCYLD2!BH$4,'[1]INTERNAL PARAMETERS-1'!$B$5:$J$44,3,FALSE) + ESCYLD1!BH241*(1-VLOOKUP(ESCYLD2!BH$4,'[1]INTERNAL PARAMETERS-1'!$B$5:$J$44,5,FALSE))*VLOOKUP(ESCYLD2!BH$4,'[1]INTERNAL PARAMETERS-1'!$B$5:$J$44,8,FALSE)*VLOOKUP(ESCYLD2!BH$4,'[1]INTERNAL PARAMETERS-1'!$B$5:$J$44,3,FALSE)</f>
        <v>0</v>
      </c>
      <c r="BI241" s="52">
        <f>ESCYLD1!BI241*VLOOKUP(ESCYLD2!BI$4,'[1]INTERNAL PARAMETERS-1'!$B$5:$J$44,5,FALSE)*VLOOKUP(ESCYLD2!BI$4,'[1]INTERNAL PARAMETERS-1'!$B$5:$J$44,6,FALSE)*VLOOKUP(ESCYLD2!BI$4,'[1]INTERNAL PARAMETERS-1'!$B$5:$J$44,3,FALSE) + ESCYLD1!BI241*(1-VLOOKUP(ESCYLD2!BI$4,'[1]INTERNAL PARAMETERS-1'!$B$5:$J$44,5,FALSE))*VLOOKUP(ESCYLD2!BI$4,'[1]INTERNAL PARAMETERS-1'!$B$5:$J$44,8,FALSE)*VLOOKUP(ESCYLD2!BI$4,'[1]INTERNAL PARAMETERS-1'!$B$5:$J$44,3,FALSE)</f>
        <v>0</v>
      </c>
      <c r="BJ241" s="52">
        <f>ESCYLD1!BJ241*VLOOKUP(ESCYLD2!BJ$4,'[1]INTERNAL PARAMETERS-1'!$B$5:$J$44,5,FALSE)*VLOOKUP(ESCYLD2!BJ$4,'[1]INTERNAL PARAMETERS-1'!$B$5:$J$44,6,FALSE)*VLOOKUP(ESCYLD2!BJ$4,'[1]INTERNAL PARAMETERS-1'!$B$5:$J$44,3,FALSE) + ESCYLD1!BJ241*(1-VLOOKUP(ESCYLD2!BJ$4,'[1]INTERNAL PARAMETERS-1'!$B$5:$J$44,5,FALSE))*VLOOKUP(ESCYLD2!BJ$4,'[1]INTERNAL PARAMETERS-1'!$B$5:$J$44,8,FALSE)*VLOOKUP(ESCYLD2!BJ$4,'[1]INTERNAL PARAMETERS-1'!$B$5:$J$44,3,FALSE)</f>
        <v>0</v>
      </c>
      <c r="BK241" s="52">
        <f>ESCYLD1!BK241*VLOOKUP(ESCYLD2!BK$4,'[1]INTERNAL PARAMETERS-1'!$B$5:$J$44,5,FALSE)*VLOOKUP(ESCYLD2!BK$4,'[1]INTERNAL PARAMETERS-1'!$B$5:$J$44,6,FALSE)*VLOOKUP(ESCYLD2!BK$4,'[1]INTERNAL PARAMETERS-1'!$B$5:$J$44,3,FALSE) + ESCYLD1!BK241*(1-VLOOKUP(ESCYLD2!BK$4,'[1]INTERNAL PARAMETERS-1'!$B$5:$J$44,5,FALSE))*VLOOKUP(ESCYLD2!BK$4,'[1]INTERNAL PARAMETERS-1'!$B$5:$J$44,8,FALSE)*VLOOKUP(ESCYLD2!BK$4,'[1]INTERNAL PARAMETERS-1'!$B$5:$J$44,3,FALSE)</f>
        <v>0</v>
      </c>
      <c r="BL241" s="52">
        <f>ESCYLD1!BL241*VLOOKUP(ESCYLD2!BL$4,'[1]INTERNAL PARAMETERS-1'!$B$5:$J$44,5,FALSE)*VLOOKUP(ESCYLD2!BL$4,'[1]INTERNAL PARAMETERS-1'!$B$5:$J$44,6,FALSE)*VLOOKUP(ESCYLD2!BL$4,'[1]INTERNAL PARAMETERS-1'!$B$5:$J$44,3,FALSE) + ESCYLD1!BL241*(1-VLOOKUP(ESCYLD2!BL$4,'[1]INTERNAL PARAMETERS-1'!$B$5:$J$44,5,FALSE))*VLOOKUP(ESCYLD2!BL$4,'[1]INTERNAL PARAMETERS-1'!$B$5:$J$44,8,FALSE)*VLOOKUP(ESCYLD2!BL$4,'[1]INTERNAL PARAMETERS-1'!$B$5:$J$44,3,FALSE)</f>
        <v>0</v>
      </c>
      <c r="BM241" s="52">
        <f>ESCYLD1!BM241*VLOOKUP(ESCYLD2!BM$4,'[1]INTERNAL PARAMETERS-1'!$B$5:$J$44,5,FALSE)*VLOOKUP(ESCYLD2!BM$4,'[1]INTERNAL PARAMETERS-1'!$B$5:$J$44,6,FALSE)*VLOOKUP(ESCYLD2!BM$4,'[1]INTERNAL PARAMETERS-1'!$B$5:$J$44,3,FALSE) + ESCYLD1!BM241*(1-VLOOKUP(ESCYLD2!BM$4,'[1]INTERNAL PARAMETERS-1'!$B$5:$J$44,5,FALSE))*VLOOKUP(ESCYLD2!BM$4,'[1]INTERNAL PARAMETERS-1'!$B$5:$J$44,8,FALSE)*VLOOKUP(ESCYLD2!BM$4,'[1]INTERNAL PARAMETERS-1'!$B$5:$J$44,3,FALSE)</f>
        <v>0</v>
      </c>
      <c r="BN241" s="52">
        <f>ESCYLD1!BN241*VLOOKUP(ESCYLD2!BN$4,'[1]INTERNAL PARAMETERS-1'!$B$5:$J$44,5,FALSE)*VLOOKUP(ESCYLD2!BN$4,'[1]INTERNAL PARAMETERS-1'!$B$5:$J$44,6,FALSE)*VLOOKUP(ESCYLD2!BN$4,'[1]INTERNAL PARAMETERS-1'!$B$5:$J$44,3,FALSE) + ESCYLD1!BN241*(1-VLOOKUP(ESCYLD2!BN$4,'[1]INTERNAL PARAMETERS-1'!$B$5:$J$44,5,FALSE))*VLOOKUP(ESCYLD2!BN$4,'[1]INTERNAL PARAMETERS-1'!$B$5:$J$44,8,FALSE)*VLOOKUP(ESCYLD2!BN$4,'[1]INTERNAL PARAMETERS-1'!$B$5:$J$44,3,FALSE)</f>
        <v>0</v>
      </c>
      <c r="BO241" s="52">
        <f>ESCYLD1!BO241*VLOOKUP(ESCYLD2!BO$4,'[1]INTERNAL PARAMETERS-1'!$B$5:$J$44,5,FALSE)*VLOOKUP(ESCYLD2!BO$4,'[1]INTERNAL PARAMETERS-1'!$B$5:$J$44,6,FALSE)*VLOOKUP(ESCYLD2!BO$4,'[1]INTERNAL PARAMETERS-1'!$B$5:$J$44,3,FALSE) + ESCYLD1!BO241*(1-VLOOKUP(ESCYLD2!BO$4,'[1]INTERNAL PARAMETERS-1'!$B$5:$J$44,5,FALSE))*VLOOKUP(ESCYLD2!BO$4,'[1]INTERNAL PARAMETERS-1'!$B$5:$J$44,8,FALSE)*VLOOKUP(ESCYLD2!BO$4,'[1]INTERNAL PARAMETERS-1'!$B$5:$J$44,3,FALSE)</f>
        <v>0</v>
      </c>
      <c r="BP241" s="52">
        <f>ESCYLD1!BP241*VLOOKUP(ESCYLD2!BP$4,'[1]INTERNAL PARAMETERS-1'!$B$5:$J$44,5,FALSE)*VLOOKUP(ESCYLD2!BP$4,'[1]INTERNAL PARAMETERS-1'!$B$5:$J$44,6,FALSE)*VLOOKUP(ESCYLD2!BP$4,'[1]INTERNAL PARAMETERS-1'!$B$5:$J$44,3,FALSE) + ESCYLD1!BP241*(1-VLOOKUP(ESCYLD2!BP$4,'[1]INTERNAL PARAMETERS-1'!$B$5:$J$44,5,FALSE))*VLOOKUP(ESCYLD2!BP$4,'[1]INTERNAL PARAMETERS-1'!$B$5:$J$44,8,FALSE)*VLOOKUP(ESCYLD2!BP$4,'[1]INTERNAL PARAMETERS-1'!$B$5:$J$44,3,FALSE)</f>
        <v>0</v>
      </c>
      <c r="BQ241" s="52">
        <f>ESCYLD1!BQ241*VLOOKUP(ESCYLD2!BQ$4,'[1]INTERNAL PARAMETERS-1'!$B$5:$J$44,5,FALSE)*VLOOKUP(ESCYLD2!BQ$4,'[1]INTERNAL PARAMETERS-1'!$B$5:$J$44,6,FALSE)*VLOOKUP(ESCYLD2!BQ$4,'[1]INTERNAL PARAMETERS-1'!$B$5:$J$44,3,FALSE) + ESCYLD1!BQ241*(1-VLOOKUP(ESCYLD2!BQ$4,'[1]INTERNAL PARAMETERS-1'!$B$5:$J$44,5,FALSE))*VLOOKUP(ESCYLD2!BQ$4,'[1]INTERNAL PARAMETERS-1'!$B$5:$J$44,8,FALSE)*VLOOKUP(ESCYLD2!BQ$4,'[1]INTERNAL PARAMETERS-1'!$B$5:$J$44,3,FALSE)</f>
        <v>0</v>
      </c>
      <c r="BR241" s="52">
        <f>ESCYLD1!BR241*VLOOKUP(ESCYLD2!BR$4,'[1]INTERNAL PARAMETERS-1'!$B$5:$J$44,5,FALSE)*VLOOKUP(ESCYLD2!BR$4,'[1]INTERNAL PARAMETERS-1'!$B$5:$J$44,6,FALSE)*VLOOKUP(ESCYLD2!BR$4,'[1]INTERNAL PARAMETERS-1'!$B$5:$J$44,3,FALSE) + ESCYLD1!BR241*(1-VLOOKUP(ESCYLD2!BR$4,'[1]INTERNAL PARAMETERS-1'!$B$5:$J$44,5,FALSE))*VLOOKUP(ESCYLD2!BR$4,'[1]INTERNAL PARAMETERS-1'!$B$5:$J$44,8,FALSE)*VLOOKUP(ESCYLD2!BR$4,'[1]INTERNAL PARAMETERS-1'!$B$5:$J$44,3,FALSE)</f>
        <v>0</v>
      </c>
      <c r="BS241" s="52">
        <f>ESCYLD1!BS241*VLOOKUP(ESCYLD2!BS$4,'[1]INTERNAL PARAMETERS-1'!$B$5:$J$44,5,FALSE)*VLOOKUP(ESCYLD2!BS$4,'[1]INTERNAL PARAMETERS-1'!$B$5:$J$44,6,FALSE)*VLOOKUP(ESCYLD2!BS$4,'[1]INTERNAL PARAMETERS-1'!$B$5:$J$44,3,FALSE) + ESCYLD1!BS241*(1-VLOOKUP(ESCYLD2!BS$4,'[1]INTERNAL PARAMETERS-1'!$B$5:$J$44,5,FALSE))*VLOOKUP(ESCYLD2!BS$4,'[1]INTERNAL PARAMETERS-1'!$B$5:$J$44,8,FALSE)*VLOOKUP(ESCYLD2!BS$4,'[1]INTERNAL PARAMETERS-1'!$B$5:$J$44,3,FALSE)</f>
        <v>0</v>
      </c>
      <c r="BT241" s="52">
        <f>ESCYLD1!BT241*VLOOKUP(ESCYLD2!BT$4,'[1]INTERNAL PARAMETERS-1'!$B$5:$J$44,5,FALSE)*VLOOKUP(ESCYLD2!BT$4,'[1]INTERNAL PARAMETERS-1'!$B$5:$J$44,6,FALSE)*VLOOKUP(ESCYLD2!BT$4,'[1]INTERNAL PARAMETERS-1'!$B$5:$J$44,3,FALSE) + ESCYLD1!BT241*(1-VLOOKUP(ESCYLD2!BT$4,'[1]INTERNAL PARAMETERS-1'!$B$5:$J$44,5,FALSE))*VLOOKUP(ESCYLD2!BT$4,'[1]INTERNAL PARAMETERS-1'!$B$5:$J$44,8,FALSE)*VLOOKUP(ESCYLD2!BT$4,'[1]INTERNAL PARAMETERS-1'!$B$5:$J$44,3,FALSE)</f>
        <v>0</v>
      </c>
      <c r="BU241" s="52">
        <f>ESCYLD1!BU241*VLOOKUP(ESCYLD2!BU$4,'[1]INTERNAL PARAMETERS-1'!$B$5:$J$44,5,FALSE)*VLOOKUP(ESCYLD2!BU$4,'[1]INTERNAL PARAMETERS-1'!$B$5:$J$44,6,FALSE)*VLOOKUP(ESCYLD2!BU$4,'[1]INTERNAL PARAMETERS-1'!$B$5:$J$44,3,FALSE) + ESCYLD1!BU241*(1-VLOOKUP(ESCYLD2!BU$4,'[1]INTERNAL PARAMETERS-1'!$B$5:$J$44,5,FALSE))*VLOOKUP(ESCYLD2!BU$4,'[1]INTERNAL PARAMETERS-1'!$B$5:$J$44,8,FALSE)*VLOOKUP(ESCYLD2!BU$4,'[1]INTERNAL PARAMETERS-1'!$B$5:$J$44,3,FALSE)</f>
        <v>0</v>
      </c>
      <c r="BV241" s="52">
        <f>ESCYLD1!BV241*VLOOKUP(ESCYLD2!BV$4,'[1]INTERNAL PARAMETERS-1'!$B$5:$J$44,5,FALSE)*VLOOKUP(ESCYLD2!BV$4,'[1]INTERNAL PARAMETERS-1'!$B$5:$J$44,6,FALSE)*VLOOKUP(ESCYLD2!BV$4,'[1]INTERNAL PARAMETERS-1'!$B$5:$J$44,3,FALSE) + ESCYLD1!BV241*(1-VLOOKUP(ESCYLD2!BV$4,'[1]INTERNAL PARAMETERS-1'!$B$5:$J$44,5,FALSE))*VLOOKUP(ESCYLD2!BV$4,'[1]INTERNAL PARAMETERS-1'!$B$5:$J$44,8,FALSE)*VLOOKUP(ESCYLD2!BV$4,'[1]INTERNAL PARAMETERS-1'!$B$5:$J$44,3,FALSE)</f>
        <v>0</v>
      </c>
      <c r="BW241" s="52">
        <f>ESCYLD1!BW241*VLOOKUP(ESCYLD2!BW$4,'[1]INTERNAL PARAMETERS-1'!$B$5:$J$44,5,FALSE)*VLOOKUP(ESCYLD2!BW$4,'[1]INTERNAL PARAMETERS-1'!$B$5:$J$44,6,FALSE)*VLOOKUP(ESCYLD2!BW$4,'[1]INTERNAL PARAMETERS-1'!$B$5:$J$44,3,FALSE) + ESCYLD1!BW241*(1-VLOOKUP(ESCYLD2!BW$4,'[1]INTERNAL PARAMETERS-1'!$B$5:$J$44,5,FALSE))*VLOOKUP(ESCYLD2!BW$4,'[1]INTERNAL PARAMETERS-1'!$B$5:$J$44,8,FALSE)*VLOOKUP(ESCYLD2!BW$4,'[1]INTERNAL PARAMETERS-1'!$B$5:$J$44,3,FALSE)</f>
        <v>0</v>
      </c>
      <c r="BX241" s="52">
        <f>ESCYLD1!BX241*VLOOKUP(ESCYLD2!BX$4,'[1]INTERNAL PARAMETERS-1'!$B$5:$J$44,5,FALSE)*VLOOKUP(ESCYLD2!BX$4,'[1]INTERNAL PARAMETERS-1'!$B$5:$J$44,6,FALSE)*VLOOKUP(ESCYLD2!BX$4,'[1]INTERNAL PARAMETERS-1'!$B$5:$J$44,3,FALSE) + ESCYLD1!BX241*(1-VLOOKUP(ESCYLD2!BX$4,'[1]INTERNAL PARAMETERS-1'!$B$5:$J$44,5,FALSE))*VLOOKUP(ESCYLD2!BX$4,'[1]INTERNAL PARAMETERS-1'!$B$5:$J$44,8,FALSE)*VLOOKUP(ESCYLD2!BX$4,'[1]INTERNAL PARAMETERS-1'!$B$5:$J$44,3,FALSE)</f>
        <v>0</v>
      </c>
      <c r="BY241" s="52">
        <f>ESCYLD1!BY241*VLOOKUP(ESCYLD2!BY$4,'[1]INTERNAL PARAMETERS-1'!$B$5:$J$44,5,FALSE)*VLOOKUP(ESCYLD2!BY$4,'[1]INTERNAL PARAMETERS-1'!$B$5:$J$44,6,FALSE)*VLOOKUP(ESCYLD2!BY$4,'[1]INTERNAL PARAMETERS-1'!$B$5:$J$44,3,FALSE) + ESCYLD1!BY241*(1-VLOOKUP(ESCYLD2!BY$4,'[1]INTERNAL PARAMETERS-1'!$B$5:$J$44,5,FALSE))*VLOOKUP(ESCYLD2!BY$4,'[1]INTERNAL PARAMETERS-1'!$B$5:$J$44,8,FALSE)*VLOOKUP(ESCYLD2!BY$4,'[1]INTERNAL PARAMETERS-1'!$B$5:$J$44,3,FALSE)</f>
        <v>0</v>
      </c>
      <c r="BZ241" s="52">
        <f>ESCYLD1!BZ241*VLOOKUP(ESCYLD2!BZ$4,'[1]INTERNAL PARAMETERS-1'!$B$5:$J$44,5,FALSE)*VLOOKUP(ESCYLD2!BZ$4,'[1]INTERNAL PARAMETERS-1'!$B$5:$J$44,6,FALSE)*VLOOKUP(ESCYLD2!BZ$4,'[1]INTERNAL PARAMETERS-1'!$B$5:$J$44,3,FALSE) + ESCYLD1!BZ241*(1-VLOOKUP(ESCYLD2!BZ$4,'[1]INTERNAL PARAMETERS-1'!$B$5:$J$44,5,FALSE))*VLOOKUP(ESCYLD2!BZ$4,'[1]INTERNAL PARAMETERS-1'!$B$5:$J$44,8,FALSE)*VLOOKUP(ESCYLD2!BZ$4,'[1]INTERNAL PARAMETERS-1'!$B$5:$J$44,3,FALSE)</f>
        <v>0</v>
      </c>
      <c r="CA241" s="52">
        <f>ESCYLD1!CA241*VLOOKUP(ESCYLD2!CA$4,'[1]INTERNAL PARAMETERS-1'!$B$5:$J$44,5,FALSE)*VLOOKUP(ESCYLD2!CA$4,'[1]INTERNAL PARAMETERS-1'!$B$5:$J$44,6,FALSE)*VLOOKUP(ESCYLD2!CA$4,'[1]INTERNAL PARAMETERS-1'!$B$5:$J$44,3,FALSE) + ESCYLD1!CA241*(1-VLOOKUP(ESCYLD2!CA$4,'[1]INTERNAL PARAMETERS-1'!$B$5:$J$44,5,FALSE))*VLOOKUP(ESCYLD2!CA$4,'[1]INTERNAL PARAMETERS-1'!$B$5:$J$44,8,FALSE)*VLOOKUP(ESCYLD2!CA$4,'[1]INTERNAL PARAMETERS-1'!$B$5:$J$44,3,FALSE)</f>
        <v>0</v>
      </c>
      <c r="CB241" s="52">
        <f>ESCYLD1!CB241*VLOOKUP(ESCYLD2!CB$4,'[1]INTERNAL PARAMETERS-1'!$B$5:$J$44,5,FALSE)*VLOOKUP(ESCYLD2!CB$4,'[1]INTERNAL PARAMETERS-1'!$B$5:$J$44,6,FALSE)*VLOOKUP(ESCYLD2!CB$4,'[1]INTERNAL PARAMETERS-1'!$B$5:$J$44,3,FALSE) + ESCYLD1!CB241*(1-VLOOKUP(ESCYLD2!CB$4,'[1]INTERNAL PARAMETERS-1'!$B$5:$J$44,5,FALSE))*VLOOKUP(ESCYLD2!CB$4,'[1]INTERNAL PARAMETERS-1'!$B$5:$J$44,8,FALSE)*VLOOKUP(ESCYLD2!CB$4,'[1]INTERNAL PARAMETERS-1'!$B$5:$J$44,3,FALSE)</f>
        <v>0</v>
      </c>
      <c r="CC241" s="52">
        <f>ESCYLD1!CC241*VLOOKUP(ESCYLD2!CC$4,'[1]INTERNAL PARAMETERS-1'!$B$5:$J$44,5,FALSE)*VLOOKUP(ESCYLD2!CC$4,'[1]INTERNAL PARAMETERS-1'!$B$5:$J$44,6,FALSE)*VLOOKUP(ESCYLD2!CC$4,'[1]INTERNAL PARAMETERS-1'!$B$5:$J$44,3,FALSE) + ESCYLD1!CC241*(1-VLOOKUP(ESCYLD2!CC$4,'[1]INTERNAL PARAMETERS-1'!$B$5:$J$44,5,FALSE))*VLOOKUP(ESCYLD2!CC$4,'[1]INTERNAL PARAMETERS-1'!$B$5:$J$44,8,FALSE)*VLOOKUP(ESCYLD2!CC$4,'[1]INTERNAL PARAMETERS-1'!$B$5:$J$44,3,FALSE)</f>
        <v>0</v>
      </c>
      <c r="CD241" s="52">
        <f>ESCYLD1!CD241*VLOOKUP(ESCYLD2!CD$4,'[1]INTERNAL PARAMETERS-1'!$B$5:$J$44,5,FALSE)*VLOOKUP(ESCYLD2!CD$4,'[1]INTERNAL PARAMETERS-1'!$B$5:$J$44,6,FALSE)*VLOOKUP(ESCYLD2!CD$4,'[1]INTERNAL PARAMETERS-1'!$B$5:$J$44,3,FALSE) + ESCYLD1!CD241*(1-VLOOKUP(ESCYLD2!CD$4,'[1]INTERNAL PARAMETERS-1'!$B$5:$J$44,5,FALSE))*VLOOKUP(ESCYLD2!CD$4,'[1]INTERNAL PARAMETERS-1'!$B$5:$J$44,8,FALSE)*VLOOKUP(ESCYLD2!CD$4,'[1]INTERNAL PARAMETERS-1'!$B$5:$J$44,3,FALSE)</f>
        <v>0</v>
      </c>
      <c r="CE241" s="52">
        <f>ESCYLD1!CE241*VLOOKUP(ESCYLD2!CE$4,'[1]INTERNAL PARAMETERS-1'!$B$5:$J$44,5,FALSE)*VLOOKUP(ESCYLD2!CE$4,'[1]INTERNAL PARAMETERS-1'!$B$5:$J$44,6,FALSE)*VLOOKUP(ESCYLD2!CE$4,'[1]INTERNAL PARAMETERS-1'!$B$5:$J$44,3,FALSE) + ESCYLD1!CE241*(1-VLOOKUP(ESCYLD2!CE$4,'[1]INTERNAL PARAMETERS-1'!$B$5:$J$44,5,FALSE))*VLOOKUP(ESCYLD2!CE$4,'[1]INTERNAL PARAMETERS-1'!$B$5:$J$44,8,FALSE)*VLOOKUP(ESCYLD2!CE$4,'[1]INTERNAL PARAMETERS-1'!$B$5:$J$44,3,FALSE)</f>
        <v>0</v>
      </c>
      <c r="CF241" s="52">
        <f>ESCYLD1!CF241*VLOOKUP(ESCYLD2!CF$4,'[1]INTERNAL PARAMETERS-1'!$B$5:$J$44,5,FALSE)*VLOOKUP(ESCYLD2!CF$4,'[1]INTERNAL PARAMETERS-1'!$B$5:$J$44,6,FALSE)*VLOOKUP(ESCYLD2!CF$4,'[1]INTERNAL PARAMETERS-1'!$B$5:$J$44,3,FALSE) + ESCYLD1!CF241*(1-VLOOKUP(ESCYLD2!CF$4,'[1]INTERNAL PARAMETERS-1'!$B$5:$J$44,5,FALSE))*VLOOKUP(ESCYLD2!CF$4,'[1]INTERNAL PARAMETERS-1'!$B$5:$J$44,8,FALSE)*VLOOKUP(ESCYLD2!CF$4,'[1]INTERNAL PARAMETERS-1'!$B$5:$J$44,3,FALSE)</f>
        <v>0</v>
      </c>
      <c r="CG241" s="52">
        <f>ESCYLD1!CG241*VLOOKUP(ESCYLD2!CG$4,'[1]INTERNAL PARAMETERS-1'!$B$5:$J$44,5,FALSE)*VLOOKUP(ESCYLD2!CG$4,'[1]INTERNAL PARAMETERS-1'!$B$5:$J$44,6,FALSE)*VLOOKUP(ESCYLD2!CG$4,'[1]INTERNAL PARAMETERS-1'!$B$5:$J$44,3,FALSE) + ESCYLD1!CG241*(1-VLOOKUP(ESCYLD2!CG$4,'[1]INTERNAL PARAMETERS-1'!$B$5:$J$44,5,FALSE))*VLOOKUP(ESCYLD2!CG$4,'[1]INTERNAL PARAMETERS-1'!$B$5:$J$44,8,FALSE)*VLOOKUP(ESCYLD2!CG$4,'[1]INTERNAL PARAMETERS-1'!$B$5:$J$44,3,FALSE)</f>
        <v>0</v>
      </c>
      <c r="CH241" s="51">
        <f>ESCYLD1!CH241*VLOOKUP(ESCYLD2!CH$4,'[1]INTERNAL PARAMETERS-1'!$B$5:$J$44,5,FALSE)*VLOOKUP(ESCYLD2!CH$4,'[1]INTERNAL PARAMETERS-1'!$B$5:$J$44,6,FALSE)*VLOOKUP(ESCYLD2!CH$4,'[1]INTERNAL PARAMETERS-1'!$B$5:$J$44,3,FALSE) + ESCYLD1!CH241*(1-VLOOKUP(ESCYLD2!CH$4,'[1]INTERNAL PARAMETERS-1'!$B$5:$J$44,5,FALSE))*VLOOKUP(ESCYLD2!CH$4,'[1]INTERNAL PARAMETERS-1'!$B$5:$J$44,8,FALSE)*VLOOKUP(ESCYLD2!CH$4,'[1]INTERNAL PARAMETERS-1'!$B$5:$J$44,3,FALSE)</f>
        <v>0</v>
      </c>
      <c r="CJ241" s="53">
        <f t="shared" si="6"/>
        <v>0</v>
      </c>
      <c r="CK241" s="51">
        <f t="shared" si="7"/>
        <v>0</v>
      </c>
    </row>
    <row r="242" spans="2:89" x14ac:dyDescent="0.5">
      <c r="B242" s="69" t="s">
        <v>6</v>
      </c>
      <c r="C242" s="68" t="s">
        <v>72</v>
      </c>
      <c r="D242" s="68" t="s">
        <v>86</v>
      </c>
      <c r="E242" s="151">
        <f>ESC!AF242</f>
        <v>0</v>
      </c>
      <c r="F242" s="64">
        <f>'[1]INTERNAL PARAMETERS-1'!M8</f>
        <v>68.824999999999989</v>
      </c>
      <c r="G242" s="53">
        <f>ESCYLD1!G242*VLOOKUP(ESCYLD2!G$4,'[1]INTERNAL PARAMETERS-1'!$B$5:$J$44,5,FALSE)*VLOOKUP(ESCYLD2!G$4,'[1]INTERNAL PARAMETERS-1'!$B$5:$J$44,7,FALSE)*ESCYLD2!$F242 + ESCYLD1!G242*(1-VLOOKUP(ESCYLD2!G$4,'[1]INTERNAL PARAMETERS-1'!$B$5:$J$44,5,FALSE))*VLOOKUP(ESCYLD2!G$4,'[1]INTERNAL PARAMETERS-1'!$B$5:$J$44,9,FALSE)*ESCYLD2!$F242</f>
        <v>0</v>
      </c>
      <c r="H242" s="52">
        <f>ESCYLD1!H242*VLOOKUP(ESCYLD2!H$4,'[1]INTERNAL PARAMETERS-1'!$B$5:$J$44,5,FALSE)*VLOOKUP(ESCYLD2!H$4,'[1]INTERNAL PARAMETERS-1'!$B$5:$J$44,7,FALSE)*ESCYLD2!$F242 + ESCYLD1!H242*(1-VLOOKUP(ESCYLD2!H$4,'[1]INTERNAL PARAMETERS-1'!$B$5:$J$44,5,FALSE))*VLOOKUP(ESCYLD2!H$4,'[1]INTERNAL PARAMETERS-1'!$B$5:$J$44,9,FALSE)*ESCYLD2!$F242</f>
        <v>0</v>
      </c>
      <c r="I242" s="52">
        <f>ESCYLD1!I242*VLOOKUP(ESCYLD2!I$4,'[1]INTERNAL PARAMETERS-1'!$B$5:$J$44,5,FALSE)*VLOOKUP(ESCYLD2!I$4,'[1]INTERNAL PARAMETERS-1'!$B$5:$J$44,7,FALSE)*ESCYLD2!$F242 + ESCYLD1!I242*(1-VLOOKUP(ESCYLD2!I$4,'[1]INTERNAL PARAMETERS-1'!$B$5:$J$44,5,FALSE))*VLOOKUP(ESCYLD2!I$4,'[1]INTERNAL PARAMETERS-1'!$B$5:$J$44,9,FALSE)*ESCYLD2!$F242</f>
        <v>0</v>
      </c>
      <c r="J242" s="52">
        <f>ESCYLD1!J242*VLOOKUP(ESCYLD2!J$4,'[1]INTERNAL PARAMETERS-1'!$B$5:$J$44,5,FALSE)*VLOOKUP(ESCYLD2!J$4,'[1]INTERNAL PARAMETERS-1'!$B$5:$J$44,7,FALSE)*ESCYLD2!$F242 + ESCYLD1!J242*(1-VLOOKUP(ESCYLD2!J$4,'[1]INTERNAL PARAMETERS-1'!$B$5:$J$44,5,FALSE))*VLOOKUP(ESCYLD2!J$4,'[1]INTERNAL PARAMETERS-1'!$B$5:$J$44,9,FALSE)*ESCYLD2!$F242</f>
        <v>0</v>
      </c>
      <c r="K242" s="52">
        <f>ESCYLD1!K242*VLOOKUP(ESCYLD2!K$4,'[1]INTERNAL PARAMETERS-1'!$B$5:$J$44,5,FALSE)*VLOOKUP(ESCYLD2!K$4,'[1]INTERNAL PARAMETERS-1'!$B$5:$J$44,7,FALSE)*ESCYLD2!$F242 + ESCYLD1!K242*(1-VLOOKUP(ESCYLD2!K$4,'[1]INTERNAL PARAMETERS-1'!$B$5:$J$44,5,FALSE))*VLOOKUP(ESCYLD2!K$4,'[1]INTERNAL PARAMETERS-1'!$B$5:$J$44,9,FALSE)*ESCYLD2!$F242</f>
        <v>0</v>
      </c>
      <c r="L242" s="52">
        <f>ESCYLD1!L242*VLOOKUP(ESCYLD2!L$4,'[1]INTERNAL PARAMETERS-1'!$B$5:$J$44,5,FALSE)*VLOOKUP(ESCYLD2!L$4,'[1]INTERNAL PARAMETERS-1'!$B$5:$J$44,7,FALSE)*ESCYLD2!$F242 + ESCYLD1!L242*(1-VLOOKUP(ESCYLD2!L$4,'[1]INTERNAL PARAMETERS-1'!$B$5:$J$44,5,FALSE))*VLOOKUP(ESCYLD2!L$4,'[1]INTERNAL PARAMETERS-1'!$B$5:$J$44,9,FALSE)*ESCYLD2!$F242</f>
        <v>0</v>
      </c>
      <c r="M242" s="52">
        <f>ESCYLD1!M242*VLOOKUP(ESCYLD2!M$4,'[1]INTERNAL PARAMETERS-1'!$B$5:$J$44,5,FALSE)*VLOOKUP(ESCYLD2!M$4,'[1]INTERNAL PARAMETERS-1'!$B$5:$J$44,7,FALSE)*ESCYLD2!$F242 + ESCYLD1!M242*(1-VLOOKUP(ESCYLD2!M$4,'[1]INTERNAL PARAMETERS-1'!$B$5:$J$44,5,FALSE))*VLOOKUP(ESCYLD2!M$4,'[1]INTERNAL PARAMETERS-1'!$B$5:$J$44,9,FALSE)*ESCYLD2!$F242</f>
        <v>0</v>
      </c>
      <c r="N242" s="52">
        <f>ESCYLD1!N242*VLOOKUP(ESCYLD2!N$4,'[1]INTERNAL PARAMETERS-1'!$B$5:$J$44,5,FALSE)*VLOOKUP(ESCYLD2!N$4,'[1]INTERNAL PARAMETERS-1'!$B$5:$J$44,7,FALSE)*ESCYLD2!$F242 + ESCYLD1!N242*(1-VLOOKUP(ESCYLD2!N$4,'[1]INTERNAL PARAMETERS-1'!$B$5:$J$44,5,FALSE))*VLOOKUP(ESCYLD2!N$4,'[1]INTERNAL PARAMETERS-1'!$B$5:$J$44,9,FALSE)*ESCYLD2!$F242</f>
        <v>0</v>
      </c>
      <c r="O242" s="52">
        <f>ESCYLD1!O242*VLOOKUP(ESCYLD2!O$4,'[1]INTERNAL PARAMETERS-1'!$B$5:$J$44,5,FALSE)*VLOOKUP(ESCYLD2!O$4,'[1]INTERNAL PARAMETERS-1'!$B$5:$J$44,7,FALSE)*ESCYLD2!$F242 + ESCYLD1!O242*(1-VLOOKUP(ESCYLD2!O$4,'[1]INTERNAL PARAMETERS-1'!$B$5:$J$44,5,FALSE))*VLOOKUP(ESCYLD2!O$4,'[1]INTERNAL PARAMETERS-1'!$B$5:$J$44,9,FALSE)*ESCYLD2!$F242</f>
        <v>0</v>
      </c>
      <c r="P242" s="52">
        <f>ESCYLD1!P242*VLOOKUP(ESCYLD2!P$4,'[1]INTERNAL PARAMETERS-1'!$B$5:$J$44,5,FALSE)*VLOOKUP(ESCYLD2!P$4,'[1]INTERNAL PARAMETERS-1'!$B$5:$J$44,7,FALSE)*ESCYLD2!$F242 + ESCYLD1!P242*(1-VLOOKUP(ESCYLD2!P$4,'[1]INTERNAL PARAMETERS-1'!$B$5:$J$44,5,FALSE))*VLOOKUP(ESCYLD2!P$4,'[1]INTERNAL PARAMETERS-1'!$B$5:$J$44,9,FALSE)*ESCYLD2!$F242</f>
        <v>0</v>
      </c>
      <c r="Q242" s="52">
        <f>ESCYLD1!Q242*VLOOKUP(ESCYLD2!Q$4,'[1]INTERNAL PARAMETERS-1'!$B$5:$J$44,5,FALSE)*VLOOKUP(ESCYLD2!Q$4,'[1]INTERNAL PARAMETERS-1'!$B$5:$J$44,7,FALSE)*ESCYLD2!$F242 + ESCYLD1!Q242*(1-VLOOKUP(ESCYLD2!Q$4,'[1]INTERNAL PARAMETERS-1'!$B$5:$J$44,5,FALSE))*VLOOKUP(ESCYLD2!Q$4,'[1]INTERNAL PARAMETERS-1'!$B$5:$J$44,9,FALSE)*ESCYLD2!$F242</f>
        <v>0</v>
      </c>
      <c r="R242" s="52">
        <f>ESCYLD1!R242*VLOOKUP(ESCYLD2!R$4,'[1]INTERNAL PARAMETERS-1'!$B$5:$J$44,5,FALSE)*VLOOKUP(ESCYLD2!R$4,'[1]INTERNAL PARAMETERS-1'!$B$5:$J$44,7,FALSE)*ESCYLD2!$F242 + ESCYLD1!R242*(1-VLOOKUP(ESCYLD2!R$4,'[1]INTERNAL PARAMETERS-1'!$B$5:$J$44,5,FALSE))*VLOOKUP(ESCYLD2!R$4,'[1]INTERNAL PARAMETERS-1'!$B$5:$J$44,9,FALSE)*ESCYLD2!$F242</f>
        <v>0</v>
      </c>
      <c r="S242" s="52">
        <f>ESCYLD1!S242*VLOOKUP(ESCYLD2!S$4,'[1]INTERNAL PARAMETERS-1'!$B$5:$J$44,5,FALSE)*VLOOKUP(ESCYLD2!S$4,'[1]INTERNAL PARAMETERS-1'!$B$5:$J$44,7,FALSE)*ESCYLD2!$F242 + ESCYLD1!S242*(1-VLOOKUP(ESCYLD2!S$4,'[1]INTERNAL PARAMETERS-1'!$B$5:$J$44,5,FALSE))*VLOOKUP(ESCYLD2!S$4,'[1]INTERNAL PARAMETERS-1'!$B$5:$J$44,9,FALSE)*ESCYLD2!$F242</f>
        <v>0</v>
      </c>
      <c r="T242" s="52">
        <f>ESCYLD1!T242*VLOOKUP(ESCYLD2!T$4,'[1]INTERNAL PARAMETERS-1'!$B$5:$J$44,5,FALSE)*VLOOKUP(ESCYLD2!T$4,'[1]INTERNAL PARAMETERS-1'!$B$5:$J$44,7,FALSE)*ESCYLD2!$F242 + ESCYLD1!T242*(1-VLOOKUP(ESCYLD2!T$4,'[1]INTERNAL PARAMETERS-1'!$B$5:$J$44,5,FALSE))*VLOOKUP(ESCYLD2!T$4,'[1]INTERNAL PARAMETERS-1'!$B$5:$J$44,9,FALSE)*ESCYLD2!$F242</f>
        <v>0</v>
      </c>
      <c r="U242" s="52">
        <f>ESCYLD1!U242*VLOOKUP(ESCYLD2!U$4,'[1]INTERNAL PARAMETERS-1'!$B$5:$J$44,5,FALSE)*VLOOKUP(ESCYLD2!U$4,'[1]INTERNAL PARAMETERS-1'!$B$5:$J$44,7,FALSE)*ESCYLD2!$F242 + ESCYLD1!U242*(1-VLOOKUP(ESCYLD2!U$4,'[1]INTERNAL PARAMETERS-1'!$B$5:$J$44,5,FALSE))*VLOOKUP(ESCYLD2!U$4,'[1]INTERNAL PARAMETERS-1'!$B$5:$J$44,9,FALSE)*ESCYLD2!$F242</f>
        <v>0</v>
      </c>
      <c r="V242" s="52">
        <f>ESCYLD1!V242*VLOOKUP(ESCYLD2!V$4,'[1]INTERNAL PARAMETERS-1'!$B$5:$J$44,5,FALSE)*VLOOKUP(ESCYLD2!V$4,'[1]INTERNAL PARAMETERS-1'!$B$5:$J$44,7,FALSE)*ESCYLD2!$F242 + ESCYLD1!V242*(1-VLOOKUP(ESCYLD2!V$4,'[1]INTERNAL PARAMETERS-1'!$B$5:$J$44,5,FALSE))*VLOOKUP(ESCYLD2!V$4,'[1]INTERNAL PARAMETERS-1'!$B$5:$J$44,9,FALSE)*ESCYLD2!$F242</f>
        <v>0</v>
      </c>
      <c r="W242" s="52">
        <f>ESCYLD1!W242*VLOOKUP(ESCYLD2!W$4,'[1]INTERNAL PARAMETERS-1'!$B$5:$J$44,5,FALSE)*VLOOKUP(ESCYLD2!W$4,'[1]INTERNAL PARAMETERS-1'!$B$5:$J$44,7,FALSE)*ESCYLD2!$F242 + ESCYLD1!W242*(1-VLOOKUP(ESCYLD2!W$4,'[1]INTERNAL PARAMETERS-1'!$B$5:$J$44,5,FALSE))*VLOOKUP(ESCYLD2!W$4,'[1]INTERNAL PARAMETERS-1'!$B$5:$J$44,9,FALSE)*ESCYLD2!$F242</f>
        <v>0</v>
      </c>
      <c r="X242" s="52">
        <f>ESCYLD1!X242*VLOOKUP(ESCYLD2!X$4,'[1]INTERNAL PARAMETERS-1'!$B$5:$J$44,5,FALSE)*VLOOKUP(ESCYLD2!X$4,'[1]INTERNAL PARAMETERS-1'!$B$5:$J$44,7,FALSE)*ESCYLD2!$F242 + ESCYLD1!X242*(1-VLOOKUP(ESCYLD2!X$4,'[1]INTERNAL PARAMETERS-1'!$B$5:$J$44,5,FALSE))*VLOOKUP(ESCYLD2!X$4,'[1]INTERNAL PARAMETERS-1'!$B$5:$J$44,9,FALSE)*ESCYLD2!$F242</f>
        <v>0</v>
      </c>
      <c r="Y242" s="52">
        <f>ESCYLD1!Y242*VLOOKUP(ESCYLD2!Y$4,'[1]INTERNAL PARAMETERS-1'!$B$5:$J$44,5,FALSE)*VLOOKUP(ESCYLD2!Y$4,'[1]INTERNAL PARAMETERS-1'!$B$5:$J$44,7,FALSE)*ESCYLD2!$F242 + ESCYLD1!Y242*(1-VLOOKUP(ESCYLD2!Y$4,'[1]INTERNAL PARAMETERS-1'!$B$5:$J$44,5,FALSE))*VLOOKUP(ESCYLD2!Y$4,'[1]INTERNAL PARAMETERS-1'!$B$5:$J$44,9,FALSE)*ESCYLD2!$F242</f>
        <v>0</v>
      </c>
      <c r="Z242" s="52">
        <f>ESCYLD1!Z242*VLOOKUP(ESCYLD2!Z$4,'[1]INTERNAL PARAMETERS-1'!$B$5:$J$44,5,FALSE)*VLOOKUP(ESCYLD2!Z$4,'[1]INTERNAL PARAMETERS-1'!$B$5:$J$44,7,FALSE)*ESCYLD2!$F242 + ESCYLD1!Z242*(1-VLOOKUP(ESCYLD2!Z$4,'[1]INTERNAL PARAMETERS-1'!$B$5:$J$44,5,FALSE))*VLOOKUP(ESCYLD2!Z$4,'[1]INTERNAL PARAMETERS-1'!$B$5:$J$44,9,FALSE)*ESCYLD2!$F242</f>
        <v>0</v>
      </c>
      <c r="AA242" s="52">
        <f>ESCYLD1!AA242*VLOOKUP(ESCYLD2!AA$4,'[1]INTERNAL PARAMETERS-1'!$B$5:$J$44,5,FALSE)*VLOOKUP(ESCYLD2!AA$4,'[1]INTERNAL PARAMETERS-1'!$B$5:$J$44,7,FALSE)*ESCYLD2!$F242 + ESCYLD1!AA242*(1-VLOOKUP(ESCYLD2!AA$4,'[1]INTERNAL PARAMETERS-1'!$B$5:$J$44,5,FALSE))*VLOOKUP(ESCYLD2!AA$4,'[1]INTERNAL PARAMETERS-1'!$B$5:$J$44,9,FALSE)*ESCYLD2!$F242</f>
        <v>0</v>
      </c>
      <c r="AB242" s="52">
        <f>ESCYLD1!AB242*VLOOKUP(ESCYLD2!AB$4,'[1]INTERNAL PARAMETERS-1'!$B$5:$J$44,5,FALSE)*VLOOKUP(ESCYLD2!AB$4,'[1]INTERNAL PARAMETERS-1'!$B$5:$J$44,7,FALSE)*ESCYLD2!$F242 + ESCYLD1!AB242*(1-VLOOKUP(ESCYLD2!AB$4,'[1]INTERNAL PARAMETERS-1'!$B$5:$J$44,5,FALSE))*VLOOKUP(ESCYLD2!AB$4,'[1]INTERNAL PARAMETERS-1'!$B$5:$J$44,9,FALSE)*ESCYLD2!$F242</f>
        <v>0</v>
      </c>
      <c r="AC242" s="52">
        <f>ESCYLD1!AC242*VLOOKUP(ESCYLD2!AC$4,'[1]INTERNAL PARAMETERS-1'!$B$5:$J$44,5,FALSE)*VLOOKUP(ESCYLD2!AC$4,'[1]INTERNAL PARAMETERS-1'!$B$5:$J$44,7,FALSE)*ESCYLD2!$F242 + ESCYLD1!AC242*(1-VLOOKUP(ESCYLD2!AC$4,'[1]INTERNAL PARAMETERS-1'!$B$5:$J$44,5,FALSE))*VLOOKUP(ESCYLD2!AC$4,'[1]INTERNAL PARAMETERS-1'!$B$5:$J$44,9,FALSE)*ESCYLD2!$F242</f>
        <v>0</v>
      </c>
      <c r="AD242" s="52">
        <f>ESCYLD1!AD242*VLOOKUP(ESCYLD2!AD$4,'[1]INTERNAL PARAMETERS-1'!$B$5:$J$44,5,FALSE)*VLOOKUP(ESCYLD2!AD$4,'[1]INTERNAL PARAMETERS-1'!$B$5:$J$44,7,FALSE)*ESCYLD2!$F242 + ESCYLD1!AD242*(1-VLOOKUP(ESCYLD2!AD$4,'[1]INTERNAL PARAMETERS-1'!$B$5:$J$44,5,FALSE))*VLOOKUP(ESCYLD2!AD$4,'[1]INTERNAL PARAMETERS-1'!$B$5:$J$44,9,FALSE)*ESCYLD2!$F242</f>
        <v>0</v>
      </c>
      <c r="AE242" s="52">
        <f>ESCYLD1!AE242*VLOOKUP(ESCYLD2!AE$4,'[1]INTERNAL PARAMETERS-1'!$B$5:$J$44,5,FALSE)*VLOOKUP(ESCYLD2!AE$4,'[1]INTERNAL PARAMETERS-1'!$B$5:$J$44,7,FALSE)*ESCYLD2!$F242 + ESCYLD1!AE242*(1-VLOOKUP(ESCYLD2!AE$4,'[1]INTERNAL PARAMETERS-1'!$B$5:$J$44,5,FALSE))*VLOOKUP(ESCYLD2!AE$4,'[1]INTERNAL PARAMETERS-1'!$B$5:$J$44,9,FALSE)*ESCYLD2!$F242</f>
        <v>0</v>
      </c>
      <c r="AF242" s="52">
        <f>ESCYLD1!AF242*VLOOKUP(ESCYLD2!AF$4,'[1]INTERNAL PARAMETERS-1'!$B$5:$J$44,5,FALSE)*VLOOKUP(ESCYLD2!AF$4,'[1]INTERNAL PARAMETERS-1'!$B$5:$J$44,7,FALSE)*ESCYLD2!$F242 + ESCYLD1!AF242*(1-VLOOKUP(ESCYLD2!AF$4,'[1]INTERNAL PARAMETERS-1'!$B$5:$J$44,5,FALSE))*VLOOKUP(ESCYLD2!AF$4,'[1]INTERNAL PARAMETERS-1'!$B$5:$J$44,9,FALSE)*ESCYLD2!$F242</f>
        <v>0</v>
      </c>
      <c r="AG242" s="52">
        <f>ESCYLD1!AG242*VLOOKUP(ESCYLD2!AG$4,'[1]INTERNAL PARAMETERS-1'!$B$5:$J$44,5,FALSE)*VLOOKUP(ESCYLD2!AG$4,'[1]INTERNAL PARAMETERS-1'!$B$5:$J$44,7,FALSE)*ESCYLD2!$F242 + ESCYLD1!AG242*(1-VLOOKUP(ESCYLD2!AG$4,'[1]INTERNAL PARAMETERS-1'!$B$5:$J$44,5,FALSE))*VLOOKUP(ESCYLD2!AG$4,'[1]INTERNAL PARAMETERS-1'!$B$5:$J$44,9,FALSE)*ESCYLD2!$F242</f>
        <v>0</v>
      </c>
      <c r="AH242" s="52">
        <f>ESCYLD1!AH242*VLOOKUP(ESCYLD2!AH$4,'[1]INTERNAL PARAMETERS-1'!$B$5:$J$44,5,FALSE)*VLOOKUP(ESCYLD2!AH$4,'[1]INTERNAL PARAMETERS-1'!$B$5:$J$44,7,FALSE)*ESCYLD2!$F242 + ESCYLD1!AH242*(1-VLOOKUP(ESCYLD2!AH$4,'[1]INTERNAL PARAMETERS-1'!$B$5:$J$44,5,FALSE))*VLOOKUP(ESCYLD2!AH$4,'[1]INTERNAL PARAMETERS-1'!$B$5:$J$44,9,FALSE)*ESCYLD2!$F242</f>
        <v>0</v>
      </c>
      <c r="AI242" s="52">
        <f>ESCYLD1!AI242*VLOOKUP(ESCYLD2!AI$4,'[1]INTERNAL PARAMETERS-1'!$B$5:$J$44,5,FALSE)*VLOOKUP(ESCYLD2!AI$4,'[1]INTERNAL PARAMETERS-1'!$B$5:$J$44,7,FALSE)*ESCYLD2!$F242 + ESCYLD1!AI242*(1-VLOOKUP(ESCYLD2!AI$4,'[1]INTERNAL PARAMETERS-1'!$B$5:$J$44,5,FALSE))*VLOOKUP(ESCYLD2!AI$4,'[1]INTERNAL PARAMETERS-1'!$B$5:$J$44,9,FALSE)*ESCYLD2!$F242</f>
        <v>0</v>
      </c>
      <c r="AJ242" s="52">
        <f>ESCYLD1!AJ242*VLOOKUP(ESCYLD2!AJ$4,'[1]INTERNAL PARAMETERS-1'!$B$5:$J$44,5,FALSE)*VLOOKUP(ESCYLD2!AJ$4,'[1]INTERNAL PARAMETERS-1'!$B$5:$J$44,7,FALSE)*ESCYLD2!$F242 + ESCYLD1!AJ242*(1-VLOOKUP(ESCYLD2!AJ$4,'[1]INTERNAL PARAMETERS-1'!$B$5:$J$44,5,FALSE))*VLOOKUP(ESCYLD2!AJ$4,'[1]INTERNAL PARAMETERS-1'!$B$5:$J$44,9,FALSE)*ESCYLD2!$F242</f>
        <v>0</v>
      </c>
      <c r="AK242" s="52">
        <f>ESCYLD1!AK242*VLOOKUP(ESCYLD2!AK$4,'[1]INTERNAL PARAMETERS-1'!$B$5:$J$44,5,FALSE)*VLOOKUP(ESCYLD2!AK$4,'[1]INTERNAL PARAMETERS-1'!$B$5:$J$44,7,FALSE)*ESCYLD2!$F242 + ESCYLD1!AK242*(1-VLOOKUP(ESCYLD2!AK$4,'[1]INTERNAL PARAMETERS-1'!$B$5:$J$44,5,FALSE))*VLOOKUP(ESCYLD2!AK$4,'[1]INTERNAL PARAMETERS-1'!$B$5:$J$44,9,FALSE)*ESCYLD2!$F242</f>
        <v>0</v>
      </c>
      <c r="AL242" s="52">
        <f>ESCYLD1!AL242*VLOOKUP(ESCYLD2!AL$4,'[1]INTERNAL PARAMETERS-1'!$B$5:$J$44,5,FALSE)*VLOOKUP(ESCYLD2!AL$4,'[1]INTERNAL PARAMETERS-1'!$B$5:$J$44,7,FALSE)*ESCYLD2!$F242 + ESCYLD1!AL242*(1-VLOOKUP(ESCYLD2!AL$4,'[1]INTERNAL PARAMETERS-1'!$B$5:$J$44,5,FALSE))*VLOOKUP(ESCYLD2!AL$4,'[1]INTERNAL PARAMETERS-1'!$B$5:$J$44,9,FALSE)*ESCYLD2!$F242</f>
        <v>0</v>
      </c>
      <c r="AM242" s="52">
        <f>ESCYLD1!AM242*VLOOKUP(ESCYLD2!AM$4,'[1]INTERNAL PARAMETERS-1'!$B$5:$J$44,5,FALSE)*VLOOKUP(ESCYLD2!AM$4,'[1]INTERNAL PARAMETERS-1'!$B$5:$J$44,7,FALSE)*ESCYLD2!$F242 + ESCYLD1!AM242*(1-VLOOKUP(ESCYLD2!AM$4,'[1]INTERNAL PARAMETERS-1'!$B$5:$J$44,5,FALSE))*VLOOKUP(ESCYLD2!AM$4,'[1]INTERNAL PARAMETERS-1'!$B$5:$J$44,9,FALSE)*ESCYLD2!$F242</f>
        <v>0</v>
      </c>
      <c r="AN242" s="52">
        <f>ESCYLD1!AN242*VLOOKUP(ESCYLD2!AN$4,'[1]INTERNAL PARAMETERS-1'!$B$5:$J$44,5,FALSE)*VLOOKUP(ESCYLD2!AN$4,'[1]INTERNAL PARAMETERS-1'!$B$5:$J$44,7,FALSE)*ESCYLD2!$F242 + ESCYLD1!AN242*(1-VLOOKUP(ESCYLD2!AN$4,'[1]INTERNAL PARAMETERS-1'!$B$5:$J$44,5,FALSE))*VLOOKUP(ESCYLD2!AN$4,'[1]INTERNAL PARAMETERS-1'!$B$5:$J$44,9,FALSE)*ESCYLD2!$F242</f>
        <v>0</v>
      </c>
      <c r="AO242" s="52">
        <f>ESCYLD1!AO242*VLOOKUP(ESCYLD2!AO$4,'[1]INTERNAL PARAMETERS-1'!$B$5:$J$44,5,FALSE)*VLOOKUP(ESCYLD2!AO$4,'[1]INTERNAL PARAMETERS-1'!$B$5:$J$44,7,FALSE)*ESCYLD2!$F242 + ESCYLD1!AO242*(1-VLOOKUP(ESCYLD2!AO$4,'[1]INTERNAL PARAMETERS-1'!$B$5:$J$44,5,FALSE))*VLOOKUP(ESCYLD2!AO$4,'[1]INTERNAL PARAMETERS-1'!$B$5:$J$44,9,FALSE)*ESCYLD2!$F242</f>
        <v>0</v>
      </c>
      <c r="AP242" s="52">
        <f>ESCYLD1!AP242*VLOOKUP(ESCYLD2!AP$4,'[1]INTERNAL PARAMETERS-1'!$B$5:$J$44,5,FALSE)*VLOOKUP(ESCYLD2!AP$4,'[1]INTERNAL PARAMETERS-1'!$B$5:$J$44,7,FALSE)*ESCYLD2!$F242 + ESCYLD1!AP242*(1-VLOOKUP(ESCYLD2!AP$4,'[1]INTERNAL PARAMETERS-1'!$B$5:$J$44,5,FALSE))*VLOOKUP(ESCYLD2!AP$4,'[1]INTERNAL PARAMETERS-1'!$B$5:$J$44,9,FALSE)*ESCYLD2!$F242</f>
        <v>0</v>
      </c>
      <c r="AQ242" s="52">
        <f>ESCYLD1!AQ242*VLOOKUP(ESCYLD2!AQ$4,'[1]INTERNAL PARAMETERS-1'!$B$5:$J$44,5,FALSE)*VLOOKUP(ESCYLD2!AQ$4,'[1]INTERNAL PARAMETERS-1'!$B$5:$J$44,7,FALSE)*ESCYLD2!$F242 + ESCYLD1!AQ242*(1-VLOOKUP(ESCYLD2!AQ$4,'[1]INTERNAL PARAMETERS-1'!$B$5:$J$44,5,FALSE))*VLOOKUP(ESCYLD2!AQ$4,'[1]INTERNAL PARAMETERS-1'!$B$5:$J$44,9,FALSE)*ESCYLD2!$F242</f>
        <v>0</v>
      </c>
      <c r="AR242" s="52">
        <f>ESCYLD1!AR242*VLOOKUP(ESCYLD2!AR$4,'[1]INTERNAL PARAMETERS-1'!$B$5:$J$44,5,FALSE)*VLOOKUP(ESCYLD2!AR$4,'[1]INTERNAL PARAMETERS-1'!$B$5:$J$44,7,FALSE)*ESCYLD2!$F242 + ESCYLD1!AR242*(1-VLOOKUP(ESCYLD2!AR$4,'[1]INTERNAL PARAMETERS-1'!$B$5:$J$44,5,FALSE))*VLOOKUP(ESCYLD2!AR$4,'[1]INTERNAL PARAMETERS-1'!$B$5:$J$44,9,FALSE)*ESCYLD2!$F242</f>
        <v>0</v>
      </c>
      <c r="AS242" s="52">
        <f>ESCYLD1!AS242*VLOOKUP(ESCYLD2!AS$4,'[1]INTERNAL PARAMETERS-1'!$B$5:$J$44,5,FALSE)*VLOOKUP(ESCYLD2!AS$4,'[1]INTERNAL PARAMETERS-1'!$B$5:$J$44,7,FALSE)*ESCYLD2!$F242 + ESCYLD1!AS242*(1-VLOOKUP(ESCYLD2!AS$4,'[1]INTERNAL PARAMETERS-1'!$B$5:$J$44,5,FALSE))*VLOOKUP(ESCYLD2!AS$4,'[1]INTERNAL PARAMETERS-1'!$B$5:$J$44,9,FALSE)*ESCYLD2!$F242</f>
        <v>0</v>
      </c>
      <c r="AT242" s="51">
        <f>ESCYLD1!AT242*VLOOKUP(ESCYLD2!AT$4,'[1]INTERNAL PARAMETERS-1'!$B$5:$J$44,5,FALSE)*VLOOKUP(ESCYLD2!AT$4,'[1]INTERNAL PARAMETERS-1'!$B$5:$J$44,7,FALSE)*ESCYLD2!$F242 + ESCYLD1!AT242*(1-VLOOKUP(ESCYLD2!AT$4,'[1]INTERNAL PARAMETERS-1'!$B$5:$J$44,5,FALSE))*VLOOKUP(ESCYLD2!AT$4,'[1]INTERNAL PARAMETERS-1'!$B$5:$J$44,9,FALSE)*ESCYLD2!$F242</f>
        <v>0</v>
      </c>
      <c r="AU242" s="53">
        <f>ESCYLD1!AU242*VLOOKUP(ESCYLD2!AU$4,'[1]INTERNAL PARAMETERS-1'!$B$5:$J$44,5,FALSE)*VLOOKUP(ESCYLD2!AU$4,'[1]INTERNAL PARAMETERS-1'!$B$5:$J$44,6,FALSE)*VLOOKUP(ESCYLD2!AU$4,'[1]INTERNAL PARAMETERS-1'!$B$5:$J$44,3,FALSE) + ESCYLD1!AU242*(1-VLOOKUP(ESCYLD2!AU$4,'[1]INTERNAL PARAMETERS-1'!$B$5:$J$44,5,FALSE))*VLOOKUP(ESCYLD2!AU$4,'[1]INTERNAL PARAMETERS-1'!$B$5:$J$44,8,FALSE)*VLOOKUP(ESCYLD2!AU$4,'[1]INTERNAL PARAMETERS-1'!$B$5:$J$44,3,FALSE)</f>
        <v>0</v>
      </c>
      <c r="AV242" s="52">
        <f>ESCYLD1!AV242*VLOOKUP(ESCYLD2!AV$4,'[1]INTERNAL PARAMETERS-1'!$B$5:$J$44,5,FALSE)*VLOOKUP(ESCYLD2!AV$4,'[1]INTERNAL PARAMETERS-1'!$B$5:$J$44,6,FALSE)*VLOOKUP(ESCYLD2!AV$4,'[1]INTERNAL PARAMETERS-1'!$B$5:$J$44,3,FALSE) + ESCYLD1!AV242*(1-VLOOKUP(ESCYLD2!AV$4,'[1]INTERNAL PARAMETERS-1'!$B$5:$J$44,5,FALSE))*VLOOKUP(ESCYLD2!AV$4,'[1]INTERNAL PARAMETERS-1'!$B$5:$J$44,8,FALSE)*VLOOKUP(ESCYLD2!AV$4,'[1]INTERNAL PARAMETERS-1'!$B$5:$J$44,3,FALSE)</f>
        <v>0</v>
      </c>
      <c r="AW242" s="52">
        <f>ESCYLD1!AW242*VLOOKUP(ESCYLD2!AW$4,'[1]INTERNAL PARAMETERS-1'!$B$5:$J$44,5,FALSE)*VLOOKUP(ESCYLD2!AW$4,'[1]INTERNAL PARAMETERS-1'!$B$5:$J$44,6,FALSE)*VLOOKUP(ESCYLD2!AW$4,'[1]INTERNAL PARAMETERS-1'!$B$5:$J$44,3,FALSE) + ESCYLD1!AW242*(1-VLOOKUP(ESCYLD2!AW$4,'[1]INTERNAL PARAMETERS-1'!$B$5:$J$44,5,FALSE))*VLOOKUP(ESCYLD2!AW$4,'[1]INTERNAL PARAMETERS-1'!$B$5:$J$44,8,FALSE)*VLOOKUP(ESCYLD2!AW$4,'[1]INTERNAL PARAMETERS-1'!$B$5:$J$44,3,FALSE)</f>
        <v>0</v>
      </c>
      <c r="AX242" s="52">
        <f>ESCYLD1!AX242*VLOOKUP(ESCYLD2!AX$4,'[1]INTERNAL PARAMETERS-1'!$B$5:$J$44,5,FALSE)*VLOOKUP(ESCYLD2!AX$4,'[1]INTERNAL PARAMETERS-1'!$B$5:$J$44,6,FALSE)*VLOOKUP(ESCYLD2!AX$4,'[1]INTERNAL PARAMETERS-1'!$B$5:$J$44,3,FALSE) + ESCYLD1!AX242*(1-VLOOKUP(ESCYLD2!AX$4,'[1]INTERNAL PARAMETERS-1'!$B$5:$J$44,5,FALSE))*VLOOKUP(ESCYLD2!AX$4,'[1]INTERNAL PARAMETERS-1'!$B$5:$J$44,8,FALSE)*VLOOKUP(ESCYLD2!AX$4,'[1]INTERNAL PARAMETERS-1'!$B$5:$J$44,3,FALSE)</f>
        <v>0</v>
      </c>
      <c r="AY242" s="52">
        <f>ESCYLD1!AY242*VLOOKUP(ESCYLD2!AY$4,'[1]INTERNAL PARAMETERS-1'!$B$5:$J$44,5,FALSE)*VLOOKUP(ESCYLD2!AY$4,'[1]INTERNAL PARAMETERS-1'!$B$5:$J$44,6,FALSE)*VLOOKUP(ESCYLD2!AY$4,'[1]INTERNAL PARAMETERS-1'!$B$5:$J$44,3,FALSE) + ESCYLD1!AY242*(1-VLOOKUP(ESCYLD2!AY$4,'[1]INTERNAL PARAMETERS-1'!$B$5:$J$44,5,FALSE))*VLOOKUP(ESCYLD2!AY$4,'[1]INTERNAL PARAMETERS-1'!$B$5:$J$44,8,FALSE)*VLOOKUP(ESCYLD2!AY$4,'[1]INTERNAL PARAMETERS-1'!$B$5:$J$44,3,FALSE)</f>
        <v>0</v>
      </c>
      <c r="AZ242" s="52">
        <f>ESCYLD1!AZ242*VLOOKUP(ESCYLD2!AZ$4,'[1]INTERNAL PARAMETERS-1'!$B$5:$J$44,5,FALSE)*VLOOKUP(ESCYLD2!AZ$4,'[1]INTERNAL PARAMETERS-1'!$B$5:$J$44,6,FALSE)*VLOOKUP(ESCYLD2!AZ$4,'[1]INTERNAL PARAMETERS-1'!$B$5:$J$44,3,FALSE) + ESCYLD1!AZ242*(1-VLOOKUP(ESCYLD2!AZ$4,'[1]INTERNAL PARAMETERS-1'!$B$5:$J$44,5,FALSE))*VLOOKUP(ESCYLD2!AZ$4,'[1]INTERNAL PARAMETERS-1'!$B$5:$J$44,8,FALSE)*VLOOKUP(ESCYLD2!AZ$4,'[1]INTERNAL PARAMETERS-1'!$B$5:$J$44,3,FALSE)</f>
        <v>0</v>
      </c>
      <c r="BA242" s="52">
        <f>ESCYLD1!BA242*VLOOKUP(ESCYLD2!BA$4,'[1]INTERNAL PARAMETERS-1'!$B$5:$J$44,5,FALSE)*VLOOKUP(ESCYLD2!BA$4,'[1]INTERNAL PARAMETERS-1'!$B$5:$J$44,6,FALSE)*VLOOKUP(ESCYLD2!BA$4,'[1]INTERNAL PARAMETERS-1'!$B$5:$J$44,3,FALSE) + ESCYLD1!BA242*(1-VLOOKUP(ESCYLD2!BA$4,'[1]INTERNAL PARAMETERS-1'!$B$5:$J$44,5,FALSE))*VLOOKUP(ESCYLD2!BA$4,'[1]INTERNAL PARAMETERS-1'!$B$5:$J$44,8,FALSE)*VLOOKUP(ESCYLD2!BA$4,'[1]INTERNAL PARAMETERS-1'!$B$5:$J$44,3,FALSE)</f>
        <v>0</v>
      </c>
      <c r="BB242" s="52">
        <f>ESCYLD1!BB242*VLOOKUP(ESCYLD2!BB$4,'[1]INTERNAL PARAMETERS-1'!$B$5:$J$44,5,FALSE)*VLOOKUP(ESCYLD2!BB$4,'[1]INTERNAL PARAMETERS-1'!$B$5:$J$44,6,FALSE)*VLOOKUP(ESCYLD2!BB$4,'[1]INTERNAL PARAMETERS-1'!$B$5:$J$44,3,FALSE) + ESCYLD1!BB242*(1-VLOOKUP(ESCYLD2!BB$4,'[1]INTERNAL PARAMETERS-1'!$B$5:$J$44,5,FALSE))*VLOOKUP(ESCYLD2!BB$4,'[1]INTERNAL PARAMETERS-1'!$B$5:$J$44,8,FALSE)*VLOOKUP(ESCYLD2!BB$4,'[1]INTERNAL PARAMETERS-1'!$B$5:$J$44,3,FALSE)</f>
        <v>0</v>
      </c>
      <c r="BC242" s="52">
        <f>ESCYLD1!BC242*VLOOKUP(ESCYLD2!BC$4,'[1]INTERNAL PARAMETERS-1'!$B$5:$J$44,5,FALSE)*VLOOKUP(ESCYLD2!BC$4,'[1]INTERNAL PARAMETERS-1'!$B$5:$J$44,6,FALSE)*VLOOKUP(ESCYLD2!BC$4,'[1]INTERNAL PARAMETERS-1'!$B$5:$J$44,3,FALSE) + ESCYLD1!BC242*(1-VLOOKUP(ESCYLD2!BC$4,'[1]INTERNAL PARAMETERS-1'!$B$5:$J$44,5,FALSE))*VLOOKUP(ESCYLD2!BC$4,'[1]INTERNAL PARAMETERS-1'!$B$5:$J$44,8,FALSE)*VLOOKUP(ESCYLD2!BC$4,'[1]INTERNAL PARAMETERS-1'!$B$5:$J$44,3,FALSE)</f>
        <v>0</v>
      </c>
      <c r="BD242" s="52">
        <f>ESCYLD1!BD242*VLOOKUP(ESCYLD2!BD$4,'[1]INTERNAL PARAMETERS-1'!$B$5:$J$44,5,FALSE)*VLOOKUP(ESCYLD2!BD$4,'[1]INTERNAL PARAMETERS-1'!$B$5:$J$44,6,FALSE)*VLOOKUP(ESCYLD2!BD$4,'[1]INTERNAL PARAMETERS-1'!$B$5:$J$44,3,FALSE) + ESCYLD1!BD242*(1-VLOOKUP(ESCYLD2!BD$4,'[1]INTERNAL PARAMETERS-1'!$B$5:$J$44,5,FALSE))*VLOOKUP(ESCYLD2!BD$4,'[1]INTERNAL PARAMETERS-1'!$B$5:$J$44,8,FALSE)*VLOOKUP(ESCYLD2!BD$4,'[1]INTERNAL PARAMETERS-1'!$B$5:$J$44,3,FALSE)</f>
        <v>0</v>
      </c>
      <c r="BE242" s="52">
        <f>ESCYLD1!BE242*VLOOKUP(ESCYLD2!BE$4,'[1]INTERNAL PARAMETERS-1'!$B$5:$J$44,5,FALSE)*VLOOKUP(ESCYLD2!BE$4,'[1]INTERNAL PARAMETERS-1'!$B$5:$J$44,6,FALSE)*VLOOKUP(ESCYLD2!BE$4,'[1]INTERNAL PARAMETERS-1'!$B$5:$J$44,3,FALSE) + ESCYLD1!BE242*(1-VLOOKUP(ESCYLD2!BE$4,'[1]INTERNAL PARAMETERS-1'!$B$5:$J$44,5,FALSE))*VLOOKUP(ESCYLD2!BE$4,'[1]INTERNAL PARAMETERS-1'!$B$5:$J$44,8,FALSE)*VLOOKUP(ESCYLD2!BE$4,'[1]INTERNAL PARAMETERS-1'!$B$5:$J$44,3,FALSE)</f>
        <v>0</v>
      </c>
      <c r="BF242" s="52">
        <f>ESCYLD1!BF242*VLOOKUP(ESCYLD2!BF$4,'[1]INTERNAL PARAMETERS-1'!$B$5:$J$44,5,FALSE)*VLOOKUP(ESCYLD2!BF$4,'[1]INTERNAL PARAMETERS-1'!$B$5:$J$44,6,FALSE)*VLOOKUP(ESCYLD2!BF$4,'[1]INTERNAL PARAMETERS-1'!$B$5:$J$44,3,FALSE) + ESCYLD1!BF242*(1-VLOOKUP(ESCYLD2!BF$4,'[1]INTERNAL PARAMETERS-1'!$B$5:$J$44,5,FALSE))*VLOOKUP(ESCYLD2!BF$4,'[1]INTERNAL PARAMETERS-1'!$B$5:$J$44,8,FALSE)*VLOOKUP(ESCYLD2!BF$4,'[1]INTERNAL PARAMETERS-1'!$B$5:$J$44,3,FALSE)</f>
        <v>0</v>
      </c>
      <c r="BG242" s="52">
        <f>ESCYLD1!BG242*VLOOKUP(ESCYLD2!BG$4,'[1]INTERNAL PARAMETERS-1'!$B$5:$J$44,5,FALSE)*VLOOKUP(ESCYLD2!BG$4,'[1]INTERNAL PARAMETERS-1'!$B$5:$J$44,6,FALSE)*VLOOKUP(ESCYLD2!BG$4,'[1]INTERNAL PARAMETERS-1'!$B$5:$J$44,3,FALSE) + ESCYLD1!BG242*(1-VLOOKUP(ESCYLD2!BG$4,'[1]INTERNAL PARAMETERS-1'!$B$5:$J$44,5,FALSE))*VLOOKUP(ESCYLD2!BG$4,'[1]INTERNAL PARAMETERS-1'!$B$5:$J$44,8,FALSE)*VLOOKUP(ESCYLD2!BG$4,'[1]INTERNAL PARAMETERS-1'!$B$5:$J$44,3,FALSE)</f>
        <v>0</v>
      </c>
      <c r="BH242" s="52">
        <f>ESCYLD1!BH242*VLOOKUP(ESCYLD2!BH$4,'[1]INTERNAL PARAMETERS-1'!$B$5:$J$44,5,FALSE)*VLOOKUP(ESCYLD2!BH$4,'[1]INTERNAL PARAMETERS-1'!$B$5:$J$44,6,FALSE)*VLOOKUP(ESCYLD2!BH$4,'[1]INTERNAL PARAMETERS-1'!$B$5:$J$44,3,FALSE) + ESCYLD1!BH242*(1-VLOOKUP(ESCYLD2!BH$4,'[1]INTERNAL PARAMETERS-1'!$B$5:$J$44,5,FALSE))*VLOOKUP(ESCYLD2!BH$4,'[1]INTERNAL PARAMETERS-1'!$B$5:$J$44,8,FALSE)*VLOOKUP(ESCYLD2!BH$4,'[1]INTERNAL PARAMETERS-1'!$B$5:$J$44,3,FALSE)</f>
        <v>0</v>
      </c>
      <c r="BI242" s="52">
        <f>ESCYLD1!BI242*VLOOKUP(ESCYLD2!BI$4,'[1]INTERNAL PARAMETERS-1'!$B$5:$J$44,5,FALSE)*VLOOKUP(ESCYLD2!BI$4,'[1]INTERNAL PARAMETERS-1'!$B$5:$J$44,6,FALSE)*VLOOKUP(ESCYLD2!BI$4,'[1]INTERNAL PARAMETERS-1'!$B$5:$J$44,3,FALSE) + ESCYLD1!BI242*(1-VLOOKUP(ESCYLD2!BI$4,'[1]INTERNAL PARAMETERS-1'!$B$5:$J$44,5,FALSE))*VLOOKUP(ESCYLD2!BI$4,'[1]INTERNAL PARAMETERS-1'!$B$5:$J$44,8,FALSE)*VLOOKUP(ESCYLD2!BI$4,'[1]INTERNAL PARAMETERS-1'!$B$5:$J$44,3,FALSE)</f>
        <v>0</v>
      </c>
      <c r="BJ242" s="52">
        <f>ESCYLD1!BJ242*VLOOKUP(ESCYLD2!BJ$4,'[1]INTERNAL PARAMETERS-1'!$B$5:$J$44,5,FALSE)*VLOOKUP(ESCYLD2!BJ$4,'[1]INTERNAL PARAMETERS-1'!$B$5:$J$44,6,FALSE)*VLOOKUP(ESCYLD2!BJ$4,'[1]INTERNAL PARAMETERS-1'!$B$5:$J$44,3,FALSE) + ESCYLD1!BJ242*(1-VLOOKUP(ESCYLD2!BJ$4,'[1]INTERNAL PARAMETERS-1'!$B$5:$J$44,5,FALSE))*VLOOKUP(ESCYLD2!BJ$4,'[1]INTERNAL PARAMETERS-1'!$B$5:$J$44,8,FALSE)*VLOOKUP(ESCYLD2!BJ$4,'[1]INTERNAL PARAMETERS-1'!$B$5:$J$44,3,FALSE)</f>
        <v>0</v>
      </c>
      <c r="BK242" s="52">
        <f>ESCYLD1!BK242*VLOOKUP(ESCYLD2!BK$4,'[1]INTERNAL PARAMETERS-1'!$B$5:$J$44,5,FALSE)*VLOOKUP(ESCYLD2!BK$4,'[1]INTERNAL PARAMETERS-1'!$B$5:$J$44,6,FALSE)*VLOOKUP(ESCYLD2!BK$4,'[1]INTERNAL PARAMETERS-1'!$B$5:$J$44,3,FALSE) + ESCYLD1!BK242*(1-VLOOKUP(ESCYLD2!BK$4,'[1]INTERNAL PARAMETERS-1'!$B$5:$J$44,5,FALSE))*VLOOKUP(ESCYLD2!BK$4,'[1]INTERNAL PARAMETERS-1'!$B$5:$J$44,8,FALSE)*VLOOKUP(ESCYLD2!BK$4,'[1]INTERNAL PARAMETERS-1'!$B$5:$J$44,3,FALSE)</f>
        <v>0</v>
      </c>
      <c r="BL242" s="52">
        <f>ESCYLD1!BL242*VLOOKUP(ESCYLD2!BL$4,'[1]INTERNAL PARAMETERS-1'!$B$5:$J$44,5,FALSE)*VLOOKUP(ESCYLD2!BL$4,'[1]INTERNAL PARAMETERS-1'!$B$5:$J$44,6,FALSE)*VLOOKUP(ESCYLD2!BL$4,'[1]INTERNAL PARAMETERS-1'!$B$5:$J$44,3,FALSE) + ESCYLD1!BL242*(1-VLOOKUP(ESCYLD2!BL$4,'[1]INTERNAL PARAMETERS-1'!$B$5:$J$44,5,FALSE))*VLOOKUP(ESCYLD2!BL$4,'[1]INTERNAL PARAMETERS-1'!$B$5:$J$44,8,FALSE)*VLOOKUP(ESCYLD2!BL$4,'[1]INTERNAL PARAMETERS-1'!$B$5:$J$44,3,FALSE)</f>
        <v>0</v>
      </c>
      <c r="BM242" s="52">
        <f>ESCYLD1!BM242*VLOOKUP(ESCYLD2!BM$4,'[1]INTERNAL PARAMETERS-1'!$B$5:$J$44,5,FALSE)*VLOOKUP(ESCYLD2!BM$4,'[1]INTERNAL PARAMETERS-1'!$B$5:$J$44,6,FALSE)*VLOOKUP(ESCYLD2!BM$4,'[1]INTERNAL PARAMETERS-1'!$B$5:$J$44,3,FALSE) + ESCYLD1!BM242*(1-VLOOKUP(ESCYLD2!BM$4,'[1]INTERNAL PARAMETERS-1'!$B$5:$J$44,5,FALSE))*VLOOKUP(ESCYLD2!BM$4,'[1]INTERNAL PARAMETERS-1'!$B$5:$J$44,8,FALSE)*VLOOKUP(ESCYLD2!BM$4,'[1]INTERNAL PARAMETERS-1'!$B$5:$J$44,3,FALSE)</f>
        <v>0</v>
      </c>
      <c r="BN242" s="52">
        <f>ESCYLD1!BN242*VLOOKUP(ESCYLD2!BN$4,'[1]INTERNAL PARAMETERS-1'!$B$5:$J$44,5,FALSE)*VLOOKUP(ESCYLD2!BN$4,'[1]INTERNAL PARAMETERS-1'!$B$5:$J$44,6,FALSE)*VLOOKUP(ESCYLD2!BN$4,'[1]INTERNAL PARAMETERS-1'!$B$5:$J$44,3,FALSE) + ESCYLD1!BN242*(1-VLOOKUP(ESCYLD2!BN$4,'[1]INTERNAL PARAMETERS-1'!$B$5:$J$44,5,FALSE))*VLOOKUP(ESCYLD2!BN$4,'[1]INTERNAL PARAMETERS-1'!$B$5:$J$44,8,FALSE)*VLOOKUP(ESCYLD2!BN$4,'[1]INTERNAL PARAMETERS-1'!$B$5:$J$44,3,FALSE)</f>
        <v>0</v>
      </c>
      <c r="BO242" s="52">
        <f>ESCYLD1!BO242*VLOOKUP(ESCYLD2!BO$4,'[1]INTERNAL PARAMETERS-1'!$B$5:$J$44,5,FALSE)*VLOOKUP(ESCYLD2!BO$4,'[1]INTERNAL PARAMETERS-1'!$B$5:$J$44,6,FALSE)*VLOOKUP(ESCYLD2!BO$4,'[1]INTERNAL PARAMETERS-1'!$B$5:$J$44,3,FALSE) + ESCYLD1!BO242*(1-VLOOKUP(ESCYLD2!BO$4,'[1]INTERNAL PARAMETERS-1'!$B$5:$J$44,5,FALSE))*VLOOKUP(ESCYLD2!BO$4,'[1]INTERNAL PARAMETERS-1'!$B$5:$J$44,8,FALSE)*VLOOKUP(ESCYLD2!BO$4,'[1]INTERNAL PARAMETERS-1'!$B$5:$J$44,3,FALSE)</f>
        <v>0</v>
      </c>
      <c r="BP242" s="52">
        <f>ESCYLD1!BP242*VLOOKUP(ESCYLD2!BP$4,'[1]INTERNAL PARAMETERS-1'!$B$5:$J$44,5,FALSE)*VLOOKUP(ESCYLD2!BP$4,'[1]INTERNAL PARAMETERS-1'!$B$5:$J$44,6,FALSE)*VLOOKUP(ESCYLD2!BP$4,'[1]INTERNAL PARAMETERS-1'!$B$5:$J$44,3,FALSE) + ESCYLD1!BP242*(1-VLOOKUP(ESCYLD2!BP$4,'[1]INTERNAL PARAMETERS-1'!$B$5:$J$44,5,FALSE))*VLOOKUP(ESCYLD2!BP$4,'[1]INTERNAL PARAMETERS-1'!$B$5:$J$44,8,FALSE)*VLOOKUP(ESCYLD2!BP$4,'[1]INTERNAL PARAMETERS-1'!$B$5:$J$44,3,FALSE)</f>
        <v>0</v>
      </c>
      <c r="BQ242" s="52">
        <f>ESCYLD1!BQ242*VLOOKUP(ESCYLD2!BQ$4,'[1]INTERNAL PARAMETERS-1'!$B$5:$J$44,5,FALSE)*VLOOKUP(ESCYLD2!BQ$4,'[1]INTERNAL PARAMETERS-1'!$B$5:$J$44,6,FALSE)*VLOOKUP(ESCYLD2!BQ$4,'[1]INTERNAL PARAMETERS-1'!$B$5:$J$44,3,FALSE) + ESCYLD1!BQ242*(1-VLOOKUP(ESCYLD2!BQ$4,'[1]INTERNAL PARAMETERS-1'!$B$5:$J$44,5,FALSE))*VLOOKUP(ESCYLD2!BQ$4,'[1]INTERNAL PARAMETERS-1'!$B$5:$J$44,8,FALSE)*VLOOKUP(ESCYLD2!BQ$4,'[1]INTERNAL PARAMETERS-1'!$B$5:$J$44,3,FALSE)</f>
        <v>0</v>
      </c>
      <c r="BR242" s="52">
        <f>ESCYLD1!BR242*VLOOKUP(ESCYLD2!BR$4,'[1]INTERNAL PARAMETERS-1'!$B$5:$J$44,5,FALSE)*VLOOKUP(ESCYLD2!BR$4,'[1]INTERNAL PARAMETERS-1'!$B$5:$J$44,6,FALSE)*VLOOKUP(ESCYLD2!BR$4,'[1]INTERNAL PARAMETERS-1'!$B$5:$J$44,3,FALSE) + ESCYLD1!BR242*(1-VLOOKUP(ESCYLD2!BR$4,'[1]INTERNAL PARAMETERS-1'!$B$5:$J$44,5,FALSE))*VLOOKUP(ESCYLD2!BR$4,'[1]INTERNAL PARAMETERS-1'!$B$5:$J$44,8,FALSE)*VLOOKUP(ESCYLD2!BR$4,'[1]INTERNAL PARAMETERS-1'!$B$5:$J$44,3,FALSE)</f>
        <v>0</v>
      </c>
      <c r="BS242" s="52">
        <f>ESCYLD1!BS242*VLOOKUP(ESCYLD2!BS$4,'[1]INTERNAL PARAMETERS-1'!$B$5:$J$44,5,FALSE)*VLOOKUP(ESCYLD2!BS$4,'[1]INTERNAL PARAMETERS-1'!$B$5:$J$44,6,FALSE)*VLOOKUP(ESCYLD2!BS$4,'[1]INTERNAL PARAMETERS-1'!$B$5:$J$44,3,FALSE) + ESCYLD1!BS242*(1-VLOOKUP(ESCYLD2!BS$4,'[1]INTERNAL PARAMETERS-1'!$B$5:$J$44,5,FALSE))*VLOOKUP(ESCYLD2!BS$4,'[1]INTERNAL PARAMETERS-1'!$B$5:$J$44,8,FALSE)*VLOOKUP(ESCYLD2!BS$4,'[1]INTERNAL PARAMETERS-1'!$B$5:$J$44,3,FALSE)</f>
        <v>0</v>
      </c>
      <c r="BT242" s="52">
        <f>ESCYLD1!BT242*VLOOKUP(ESCYLD2!BT$4,'[1]INTERNAL PARAMETERS-1'!$B$5:$J$44,5,FALSE)*VLOOKUP(ESCYLD2!BT$4,'[1]INTERNAL PARAMETERS-1'!$B$5:$J$44,6,FALSE)*VLOOKUP(ESCYLD2!BT$4,'[1]INTERNAL PARAMETERS-1'!$B$5:$J$44,3,FALSE) + ESCYLD1!BT242*(1-VLOOKUP(ESCYLD2!BT$4,'[1]INTERNAL PARAMETERS-1'!$B$5:$J$44,5,FALSE))*VLOOKUP(ESCYLD2!BT$4,'[1]INTERNAL PARAMETERS-1'!$B$5:$J$44,8,FALSE)*VLOOKUP(ESCYLD2!BT$4,'[1]INTERNAL PARAMETERS-1'!$B$5:$J$44,3,FALSE)</f>
        <v>0</v>
      </c>
      <c r="BU242" s="52">
        <f>ESCYLD1!BU242*VLOOKUP(ESCYLD2!BU$4,'[1]INTERNAL PARAMETERS-1'!$B$5:$J$44,5,FALSE)*VLOOKUP(ESCYLD2!BU$4,'[1]INTERNAL PARAMETERS-1'!$B$5:$J$44,6,FALSE)*VLOOKUP(ESCYLD2!BU$4,'[1]INTERNAL PARAMETERS-1'!$B$5:$J$44,3,FALSE) + ESCYLD1!BU242*(1-VLOOKUP(ESCYLD2!BU$4,'[1]INTERNAL PARAMETERS-1'!$B$5:$J$44,5,FALSE))*VLOOKUP(ESCYLD2!BU$4,'[1]INTERNAL PARAMETERS-1'!$B$5:$J$44,8,FALSE)*VLOOKUP(ESCYLD2!BU$4,'[1]INTERNAL PARAMETERS-1'!$B$5:$J$44,3,FALSE)</f>
        <v>0</v>
      </c>
      <c r="BV242" s="52">
        <f>ESCYLD1!BV242*VLOOKUP(ESCYLD2!BV$4,'[1]INTERNAL PARAMETERS-1'!$B$5:$J$44,5,FALSE)*VLOOKUP(ESCYLD2!BV$4,'[1]INTERNAL PARAMETERS-1'!$B$5:$J$44,6,FALSE)*VLOOKUP(ESCYLD2!BV$4,'[1]INTERNAL PARAMETERS-1'!$B$5:$J$44,3,FALSE) + ESCYLD1!BV242*(1-VLOOKUP(ESCYLD2!BV$4,'[1]INTERNAL PARAMETERS-1'!$B$5:$J$44,5,FALSE))*VLOOKUP(ESCYLD2!BV$4,'[1]INTERNAL PARAMETERS-1'!$B$5:$J$44,8,FALSE)*VLOOKUP(ESCYLD2!BV$4,'[1]INTERNAL PARAMETERS-1'!$B$5:$J$44,3,FALSE)</f>
        <v>0</v>
      </c>
      <c r="BW242" s="52">
        <f>ESCYLD1!BW242*VLOOKUP(ESCYLD2!BW$4,'[1]INTERNAL PARAMETERS-1'!$B$5:$J$44,5,FALSE)*VLOOKUP(ESCYLD2!BW$4,'[1]INTERNAL PARAMETERS-1'!$B$5:$J$44,6,FALSE)*VLOOKUP(ESCYLD2!BW$4,'[1]INTERNAL PARAMETERS-1'!$B$5:$J$44,3,FALSE) + ESCYLD1!BW242*(1-VLOOKUP(ESCYLD2!BW$4,'[1]INTERNAL PARAMETERS-1'!$B$5:$J$44,5,FALSE))*VLOOKUP(ESCYLD2!BW$4,'[1]INTERNAL PARAMETERS-1'!$B$5:$J$44,8,FALSE)*VLOOKUP(ESCYLD2!BW$4,'[1]INTERNAL PARAMETERS-1'!$B$5:$J$44,3,FALSE)</f>
        <v>0</v>
      </c>
      <c r="BX242" s="52">
        <f>ESCYLD1!BX242*VLOOKUP(ESCYLD2!BX$4,'[1]INTERNAL PARAMETERS-1'!$B$5:$J$44,5,FALSE)*VLOOKUP(ESCYLD2!BX$4,'[1]INTERNAL PARAMETERS-1'!$B$5:$J$44,6,FALSE)*VLOOKUP(ESCYLD2!BX$4,'[1]INTERNAL PARAMETERS-1'!$B$5:$J$44,3,FALSE) + ESCYLD1!BX242*(1-VLOOKUP(ESCYLD2!BX$4,'[1]INTERNAL PARAMETERS-1'!$B$5:$J$44,5,FALSE))*VLOOKUP(ESCYLD2!BX$4,'[1]INTERNAL PARAMETERS-1'!$B$5:$J$44,8,FALSE)*VLOOKUP(ESCYLD2!BX$4,'[1]INTERNAL PARAMETERS-1'!$B$5:$J$44,3,FALSE)</f>
        <v>0</v>
      </c>
      <c r="BY242" s="52">
        <f>ESCYLD1!BY242*VLOOKUP(ESCYLD2!BY$4,'[1]INTERNAL PARAMETERS-1'!$B$5:$J$44,5,FALSE)*VLOOKUP(ESCYLD2!BY$4,'[1]INTERNAL PARAMETERS-1'!$B$5:$J$44,6,FALSE)*VLOOKUP(ESCYLD2!BY$4,'[1]INTERNAL PARAMETERS-1'!$B$5:$J$44,3,FALSE) + ESCYLD1!BY242*(1-VLOOKUP(ESCYLD2!BY$4,'[1]INTERNAL PARAMETERS-1'!$B$5:$J$44,5,FALSE))*VLOOKUP(ESCYLD2!BY$4,'[1]INTERNAL PARAMETERS-1'!$B$5:$J$44,8,FALSE)*VLOOKUP(ESCYLD2!BY$4,'[1]INTERNAL PARAMETERS-1'!$B$5:$J$44,3,FALSE)</f>
        <v>0</v>
      </c>
      <c r="BZ242" s="52">
        <f>ESCYLD1!BZ242*VLOOKUP(ESCYLD2!BZ$4,'[1]INTERNAL PARAMETERS-1'!$B$5:$J$44,5,FALSE)*VLOOKUP(ESCYLD2!BZ$4,'[1]INTERNAL PARAMETERS-1'!$B$5:$J$44,6,FALSE)*VLOOKUP(ESCYLD2!BZ$4,'[1]INTERNAL PARAMETERS-1'!$B$5:$J$44,3,FALSE) + ESCYLD1!BZ242*(1-VLOOKUP(ESCYLD2!BZ$4,'[1]INTERNAL PARAMETERS-1'!$B$5:$J$44,5,FALSE))*VLOOKUP(ESCYLD2!BZ$4,'[1]INTERNAL PARAMETERS-1'!$B$5:$J$44,8,FALSE)*VLOOKUP(ESCYLD2!BZ$4,'[1]INTERNAL PARAMETERS-1'!$B$5:$J$44,3,FALSE)</f>
        <v>0</v>
      </c>
      <c r="CA242" s="52">
        <f>ESCYLD1!CA242*VLOOKUP(ESCYLD2!CA$4,'[1]INTERNAL PARAMETERS-1'!$B$5:$J$44,5,FALSE)*VLOOKUP(ESCYLD2!CA$4,'[1]INTERNAL PARAMETERS-1'!$B$5:$J$44,6,FALSE)*VLOOKUP(ESCYLD2!CA$4,'[1]INTERNAL PARAMETERS-1'!$B$5:$J$44,3,FALSE) + ESCYLD1!CA242*(1-VLOOKUP(ESCYLD2!CA$4,'[1]INTERNAL PARAMETERS-1'!$B$5:$J$44,5,FALSE))*VLOOKUP(ESCYLD2!CA$4,'[1]INTERNAL PARAMETERS-1'!$B$5:$J$44,8,FALSE)*VLOOKUP(ESCYLD2!CA$4,'[1]INTERNAL PARAMETERS-1'!$B$5:$J$44,3,FALSE)</f>
        <v>0</v>
      </c>
      <c r="CB242" s="52">
        <f>ESCYLD1!CB242*VLOOKUP(ESCYLD2!CB$4,'[1]INTERNAL PARAMETERS-1'!$B$5:$J$44,5,FALSE)*VLOOKUP(ESCYLD2!CB$4,'[1]INTERNAL PARAMETERS-1'!$B$5:$J$44,6,FALSE)*VLOOKUP(ESCYLD2!CB$4,'[1]INTERNAL PARAMETERS-1'!$B$5:$J$44,3,FALSE) + ESCYLD1!CB242*(1-VLOOKUP(ESCYLD2!CB$4,'[1]INTERNAL PARAMETERS-1'!$B$5:$J$44,5,FALSE))*VLOOKUP(ESCYLD2!CB$4,'[1]INTERNAL PARAMETERS-1'!$B$5:$J$44,8,FALSE)*VLOOKUP(ESCYLD2!CB$4,'[1]INTERNAL PARAMETERS-1'!$B$5:$J$44,3,FALSE)</f>
        <v>0</v>
      </c>
      <c r="CC242" s="52">
        <f>ESCYLD1!CC242*VLOOKUP(ESCYLD2!CC$4,'[1]INTERNAL PARAMETERS-1'!$B$5:$J$44,5,FALSE)*VLOOKUP(ESCYLD2!CC$4,'[1]INTERNAL PARAMETERS-1'!$B$5:$J$44,6,FALSE)*VLOOKUP(ESCYLD2!CC$4,'[1]INTERNAL PARAMETERS-1'!$B$5:$J$44,3,FALSE) + ESCYLD1!CC242*(1-VLOOKUP(ESCYLD2!CC$4,'[1]INTERNAL PARAMETERS-1'!$B$5:$J$44,5,FALSE))*VLOOKUP(ESCYLD2!CC$4,'[1]INTERNAL PARAMETERS-1'!$B$5:$J$44,8,FALSE)*VLOOKUP(ESCYLD2!CC$4,'[1]INTERNAL PARAMETERS-1'!$B$5:$J$44,3,FALSE)</f>
        <v>0</v>
      </c>
      <c r="CD242" s="52">
        <f>ESCYLD1!CD242*VLOOKUP(ESCYLD2!CD$4,'[1]INTERNAL PARAMETERS-1'!$B$5:$J$44,5,FALSE)*VLOOKUP(ESCYLD2!CD$4,'[1]INTERNAL PARAMETERS-1'!$B$5:$J$44,6,FALSE)*VLOOKUP(ESCYLD2!CD$4,'[1]INTERNAL PARAMETERS-1'!$B$5:$J$44,3,FALSE) + ESCYLD1!CD242*(1-VLOOKUP(ESCYLD2!CD$4,'[1]INTERNAL PARAMETERS-1'!$B$5:$J$44,5,FALSE))*VLOOKUP(ESCYLD2!CD$4,'[1]INTERNAL PARAMETERS-1'!$B$5:$J$44,8,FALSE)*VLOOKUP(ESCYLD2!CD$4,'[1]INTERNAL PARAMETERS-1'!$B$5:$J$44,3,FALSE)</f>
        <v>0</v>
      </c>
      <c r="CE242" s="52">
        <f>ESCYLD1!CE242*VLOOKUP(ESCYLD2!CE$4,'[1]INTERNAL PARAMETERS-1'!$B$5:$J$44,5,FALSE)*VLOOKUP(ESCYLD2!CE$4,'[1]INTERNAL PARAMETERS-1'!$B$5:$J$44,6,FALSE)*VLOOKUP(ESCYLD2!CE$4,'[1]INTERNAL PARAMETERS-1'!$B$5:$J$44,3,FALSE) + ESCYLD1!CE242*(1-VLOOKUP(ESCYLD2!CE$4,'[1]INTERNAL PARAMETERS-1'!$B$5:$J$44,5,FALSE))*VLOOKUP(ESCYLD2!CE$4,'[1]INTERNAL PARAMETERS-1'!$B$5:$J$44,8,FALSE)*VLOOKUP(ESCYLD2!CE$4,'[1]INTERNAL PARAMETERS-1'!$B$5:$J$44,3,FALSE)</f>
        <v>0</v>
      </c>
      <c r="CF242" s="52">
        <f>ESCYLD1!CF242*VLOOKUP(ESCYLD2!CF$4,'[1]INTERNAL PARAMETERS-1'!$B$5:$J$44,5,FALSE)*VLOOKUP(ESCYLD2!CF$4,'[1]INTERNAL PARAMETERS-1'!$B$5:$J$44,6,FALSE)*VLOOKUP(ESCYLD2!CF$4,'[1]INTERNAL PARAMETERS-1'!$B$5:$J$44,3,FALSE) + ESCYLD1!CF242*(1-VLOOKUP(ESCYLD2!CF$4,'[1]INTERNAL PARAMETERS-1'!$B$5:$J$44,5,FALSE))*VLOOKUP(ESCYLD2!CF$4,'[1]INTERNAL PARAMETERS-1'!$B$5:$J$44,8,FALSE)*VLOOKUP(ESCYLD2!CF$4,'[1]INTERNAL PARAMETERS-1'!$B$5:$J$44,3,FALSE)</f>
        <v>0</v>
      </c>
      <c r="CG242" s="52">
        <f>ESCYLD1!CG242*VLOOKUP(ESCYLD2!CG$4,'[1]INTERNAL PARAMETERS-1'!$B$5:$J$44,5,FALSE)*VLOOKUP(ESCYLD2!CG$4,'[1]INTERNAL PARAMETERS-1'!$B$5:$J$44,6,FALSE)*VLOOKUP(ESCYLD2!CG$4,'[1]INTERNAL PARAMETERS-1'!$B$5:$J$44,3,FALSE) + ESCYLD1!CG242*(1-VLOOKUP(ESCYLD2!CG$4,'[1]INTERNAL PARAMETERS-1'!$B$5:$J$44,5,FALSE))*VLOOKUP(ESCYLD2!CG$4,'[1]INTERNAL PARAMETERS-1'!$B$5:$J$44,8,FALSE)*VLOOKUP(ESCYLD2!CG$4,'[1]INTERNAL PARAMETERS-1'!$B$5:$J$44,3,FALSE)</f>
        <v>0</v>
      </c>
      <c r="CH242" s="51">
        <f>ESCYLD1!CH242*VLOOKUP(ESCYLD2!CH$4,'[1]INTERNAL PARAMETERS-1'!$B$5:$J$44,5,FALSE)*VLOOKUP(ESCYLD2!CH$4,'[1]INTERNAL PARAMETERS-1'!$B$5:$J$44,6,FALSE)*VLOOKUP(ESCYLD2!CH$4,'[1]INTERNAL PARAMETERS-1'!$B$5:$J$44,3,FALSE) + ESCYLD1!CH242*(1-VLOOKUP(ESCYLD2!CH$4,'[1]INTERNAL PARAMETERS-1'!$B$5:$J$44,5,FALSE))*VLOOKUP(ESCYLD2!CH$4,'[1]INTERNAL PARAMETERS-1'!$B$5:$J$44,8,FALSE)*VLOOKUP(ESCYLD2!CH$4,'[1]INTERNAL PARAMETERS-1'!$B$5:$J$44,3,FALSE)</f>
        <v>0</v>
      </c>
      <c r="CJ242" s="53">
        <f t="shared" si="6"/>
        <v>0</v>
      </c>
      <c r="CK242" s="51">
        <f t="shared" si="7"/>
        <v>0</v>
      </c>
    </row>
    <row r="243" spans="2:89" x14ac:dyDescent="0.5">
      <c r="B243" s="69" t="s">
        <v>6</v>
      </c>
      <c r="C243" s="68" t="s">
        <v>72</v>
      </c>
      <c r="D243" s="68" t="s">
        <v>85</v>
      </c>
      <c r="E243" s="151">
        <f>ESC!AF243</f>
        <v>0</v>
      </c>
      <c r="F243" s="64">
        <f>'[1]INTERNAL PARAMETERS-1'!M9</f>
        <v>63.875</v>
      </c>
      <c r="G243" s="53">
        <f>ESCYLD1!G243*VLOOKUP(ESCYLD2!G$4,'[1]INTERNAL PARAMETERS-1'!$B$5:$J$44,5,FALSE)*VLOOKUP(ESCYLD2!G$4,'[1]INTERNAL PARAMETERS-1'!$B$5:$J$44,7,FALSE)*ESCYLD2!$F243 + ESCYLD1!G243*(1-VLOOKUP(ESCYLD2!G$4,'[1]INTERNAL PARAMETERS-1'!$B$5:$J$44,5,FALSE))*VLOOKUP(ESCYLD2!G$4,'[1]INTERNAL PARAMETERS-1'!$B$5:$J$44,9,FALSE)*ESCYLD2!$F243</f>
        <v>0</v>
      </c>
      <c r="H243" s="52">
        <f>ESCYLD1!H243*VLOOKUP(ESCYLD2!H$4,'[1]INTERNAL PARAMETERS-1'!$B$5:$J$44,5,FALSE)*VLOOKUP(ESCYLD2!H$4,'[1]INTERNAL PARAMETERS-1'!$B$5:$J$44,7,FALSE)*ESCYLD2!$F243 + ESCYLD1!H243*(1-VLOOKUP(ESCYLD2!H$4,'[1]INTERNAL PARAMETERS-1'!$B$5:$J$44,5,FALSE))*VLOOKUP(ESCYLD2!H$4,'[1]INTERNAL PARAMETERS-1'!$B$5:$J$44,9,FALSE)*ESCYLD2!$F243</f>
        <v>0</v>
      </c>
      <c r="I243" s="52">
        <f>ESCYLD1!I243*VLOOKUP(ESCYLD2!I$4,'[1]INTERNAL PARAMETERS-1'!$B$5:$J$44,5,FALSE)*VLOOKUP(ESCYLD2!I$4,'[1]INTERNAL PARAMETERS-1'!$B$5:$J$44,7,FALSE)*ESCYLD2!$F243 + ESCYLD1!I243*(1-VLOOKUP(ESCYLD2!I$4,'[1]INTERNAL PARAMETERS-1'!$B$5:$J$44,5,FALSE))*VLOOKUP(ESCYLD2!I$4,'[1]INTERNAL PARAMETERS-1'!$B$5:$J$44,9,FALSE)*ESCYLD2!$F243</f>
        <v>0</v>
      </c>
      <c r="J243" s="52">
        <f>ESCYLD1!J243*VLOOKUP(ESCYLD2!J$4,'[1]INTERNAL PARAMETERS-1'!$B$5:$J$44,5,FALSE)*VLOOKUP(ESCYLD2!J$4,'[1]INTERNAL PARAMETERS-1'!$B$5:$J$44,7,FALSE)*ESCYLD2!$F243 + ESCYLD1!J243*(1-VLOOKUP(ESCYLD2!J$4,'[1]INTERNAL PARAMETERS-1'!$B$5:$J$44,5,FALSE))*VLOOKUP(ESCYLD2!J$4,'[1]INTERNAL PARAMETERS-1'!$B$5:$J$44,9,FALSE)*ESCYLD2!$F243</f>
        <v>0</v>
      </c>
      <c r="K243" s="52">
        <f>ESCYLD1!K243*VLOOKUP(ESCYLD2!K$4,'[1]INTERNAL PARAMETERS-1'!$B$5:$J$44,5,FALSE)*VLOOKUP(ESCYLD2!K$4,'[1]INTERNAL PARAMETERS-1'!$B$5:$J$44,7,FALSE)*ESCYLD2!$F243 + ESCYLD1!K243*(1-VLOOKUP(ESCYLD2!K$4,'[1]INTERNAL PARAMETERS-1'!$B$5:$J$44,5,FALSE))*VLOOKUP(ESCYLD2!K$4,'[1]INTERNAL PARAMETERS-1'!$B$5:$J$44,9,FALSE)*ESCYLD2!$F243</f>
        <v>0</v>
      </c>
      <c r="L243" s="52">
        <f>ESCYLD1!L243*VLOOKUP(ESCYLD2!L$4,'[1]INTERNAL PARAMETERS-1'!$B$5:$J$44,5,FALSE)*VLOOKUP(ESCYLD2!L$4,'[1]INTERNAL PARAMETERS-1'!$B$5:$J$44,7,FALSE)*ESCYLD2!$F243 + ESCYLD1!L243*(1-VLOOKUP(ESCYLD2!L$4,'[1]INTERNAL PARAMETERS-1'!$B$5:$J$44,5,FALSE))*VLOOKUP(ESCYLD2!L$4,'[1]INTERNAL PARAMETERS-1'!$B$5:$J$44,9,FALSE)*ESCYLD2!$F243</f>
        <v>0</v>
      </c>
      <c r="M243" s="52">
        <f>ESCYLD1!M243*VLOOKUP(ESCYLD2!M$4,'[1]INTERNAL PARAMETERS-1'!$B$5:$J$44,5,FALSE)*VLOOKUP(ESCYLD2!M$4,'[1]INTERNAL PARAMETERS-1'!$B$5:$J$44,7,FALSE)*ESCYLD2!$F243 + ESCYLD1!M243*(1-VLOOKUP(ESCYLD2!M$4,'[1]INTERNAL PARAMETERS-1'!$B$5:$J$44,5,FALSE))*VLOOKUP(ESCYLD2!M$4,'[1]INTERNAL PARAMETERS-1'!$B$5:$J$44,9,FALSE)*ESCYLD2!$F243</f>
        <v>0</v>
      </c>
      <c r="N243" s="52">
        <f>ESCYLD1!N243*VLOOKUP(ESCYLD2!N$4,'[1]INTERNAL PARAMETERS-1'!$B$5:$J$44,5,FALSE)*VLOOKUP(ESCYLD2!N$4,'[1]INTERNAL PARAMETERS-1'!$B$5:$J$44,7,FALSE)*ESCYLD2!$F243 + ESCYLD1!N243*(1-VLOOKUP(ESCYLD2!N$4,'[1]INTERNAL PARAMETERS-1'!$B$5:$J$44,5,FALSE))*VLOOKUP(ESCYLD2!N$4,'[1]INTERNAL PARAMETERS-1'!$B$5:$J$44,9,FALSE)*ESCYLD2!$F243</f>
        <v>0</v>
      </c>
      <c r="O243" s="52">
        <f>ESCYLD1!O243*VLOOKUP(ESCYLD2!O$4,'[1]INTERNAL PARAMETERS-1'!$B$5:$J$44,5,FALSE)*VLOOKUP(ESCYLD2!O$4,'[1]INTERNAL PARAMETERS-1'!$B$5:$J$44,7,FALSE)*ESCYLD2!$F243 + ESCYLD1!O243*(1-VLOOKUP(ESCYLD2!O$4,'[1]INTERNAL PARAMETERS-1'!$B$5:$J$44,5,FALSE))*VLOOKUP(ESCYLD2!O$4,'[1]INTERNAL PARAMETERS-1'!$B$5:$J$44,9,FALSE)*ESCYLD2!$F243</f>
        <v>0</v>
      </c>
      <c r="P243" s="52">
        <f>ESCYLD1!P243*VLOOKUP(ESCYLD2!P$4,'[1]INTERNAL PARAMETERS-1'!$B$5:$J$44,5,FALSE)*VLOOKUP(ESCYLD2!P$4,'[1]INTERNAL PARAMETERS-1'!$B$5:$J$44,7,FALSE)*ESCYLD2!$F243 + ESCYLD1!P243*(1-VLOOKUP(ESCYLD2!P$4,'[1]INTERNAL PARAMETERS-1'!$B$5:$J$44,5,FALSE))*VLOOKUP(ESCYLD2!P$4,'[1]INTERNAL PARAMETERS-1'!$B$5:$J$44,9,FALSE)*ESCYLD2!$F243</f>
        <v>0</v>
      </c>
      <c r="Q243" s="52">
        <f>ESCYLD1!Q243*VLOOKUP(ESCYLD2!Q$4,'[1]INTERNAL PARAMETERS-1'!$B$5:$J$44,5,FALSE)*VLOOKUP(ESCYLD2!Q$4,'[1]INTERNAL PARAMETERS-1'!$B$5:$J$44,7,FALSE)*ESCYLD2!$F243 + ESCYLD1!Q243*(1-VLOOKUP(ESCYLD2!Q$4,'[1]INTERNAL PARAMETERS-1'!$B$5:$J$44,5,FALSE))*VLOOKUP(ESCYLD2!Q$4,'[1]INTERNAL PARAMETERS-1'!$B$5:$J$44,9,FALSE)*ESCYLD2!$F243</f>
        <v>0</v>
      </c>
      <c r="R243" s="52">
        <f>ESCYLD1!R243*VLOOKUP(ESCYLD2!R$4,'[1]INTERNAL PARAMETERS-1'!$B$5:$J$44,5,FALSE)*VLOOKUP(ESCYLD2!R$4,'[1]INTERNAL PARAMETERS-1'!$B$5:$J$44,7,FALSE)*ESCYLD2!$F243 + ESCYLD1!R243*(1-VLOOKUP(ESCYLD2!R$4,'[1]INTERNAL PARAMETERS-1'!$B$5:$J$44,5,FALSE))*VLOOKUP(ESCYLD2!R$4,'[1]INTERNAL PARAMETERS-1'!$B$5:$J$44,9,FALSE)*ESCYLD2!$F243</f>
        <v>0</v>
      </c>
      <c r="S243" s="52">
        <f>ESCYLD1!S243*VLOOKUP(ESCYLD2!S$4,'[1]INTERNAL PARAMETERS-1'!$B$5:$J$44,5,FALSE)*VLOOKUP(ESCYLD2!S$4,'[1]INTERNAL PARAMETERS-1'!$B$5:$J$44,7,FALSE)*ESCYLD2!$F243 + ESCYLD1!S243*(1-VLOOKUP(ESCYLD2!S$4,'[1]INTERNAL PARAMETERS-1'!$B$5:$J$44,5,FALSE))*VLOOKUP(ESCYLD2!S$4,'[1]INTERNAL PARAMETERS-1'!$B$5:$J$44,9,FALSE)*ESCYLD2!$F243</f>
        <v>0</v>
      </c>
      <c r="T243" s="52">
        <f>ESCYLD1!T243*VLOOKUP(ESCYLD2!T$4,'[1]INTERNAL PARAMETERS-1'!$B$5:$J$44,5,FALSE)*VLOOKUP(ESCYLD2!T$4,'[1]INTERNAL PARAMETERS-1'!$B$5:$J$44,7,FALSE)*ESCYLD2!$F243 + ESCYLD1!T243*(1-VLOOKUP(ESCYLD2!T$4,'[1]INTERNAL PARAMETERS-1'!$B$5:$J$44,5,FALSE))*VLOOKUP(ESCYLD2!T$4,'[1]INTERNAL PARAMETERS-1'!$B$5:$J$44,9,FALSE)*ESCYLD2!$F243</f>
        <v>0</v>
      </c>
      <c r="U243" s="52">
        <f>ESCYLD1!U243*VLOOKUP(ESCYLD2!U$4,'[1]INTERNAL PARAMETERS-1'!$B$5:$J$44,5,FALSE)*VLOOKUP(ESCYLD2!U$4,'[1]INTERNAL PARAMETERS-1'!$B$5:$J$44,7,FALSE)*ESCYLD2!$F243 + ESCYLD1!U243*(1-VLOOKUP(ESCYLD2!U$4,'[1]INTERNAL PARAMETERS-1'!$B$5:$J$44,5,FALSE))*VLOOKUP(ESCYLD2!U$4,'[1]INTERNAL PARAMETERS-1'!$B$5:$J$44,9,FALSE)*ESCYLD2!$F243</f>
        <v>0</v>
      </c>
      <c r="V243" s="52">
        <f>ESCYLD1!V243*VLOOKUP(ESCYLD2!V$4,'[1]INTERNAL PARAMETERS-1'!$B$5:$J$44,5,FALSE)*VLOOKUP(ESCYLD2!V$4,'[1]INTERNAL PARAMETERS-1'!$B$5:$J$44,7,FALSE)*ESCYLD2!$F243 + ESCYLD1!V243*(1-VLOOKUP(ESCYLD2!V$4,'[1]INTERNAL PARAMETERS-1'!$B$5:$J$44,5,FALSE))*VLOOKUP(ESCYLD2!V$4,'[1]INTERNAL PARAMETERS-1'!$B$5:$J$44,9,FALSE)*ESCYLD2!$F243</f>
        <v>0</v>
      </c>
      <c r="W243" s="52">
        <f>ESCYLD1!W243*VLOOKUP(ESCYLD2!W$4,'[1]INTERNAL PARAMETERS-1'!$B$5:$J$44,5,FALSE)*VLOOKUP(ESCYLD2!W$4,'[1]INTERNAL PARAMETERS-1'!$B$5:$J$44,7,FALSE)*ESCYLD2!$F243 + ESCYLD1!W243*(1-VLOOKUP(ESCYLD2!W$4,'[1]INTERNAL PARAMETERS-1'!$B$5:$J$44,5,FALSE))*VLOOKUP(ESCYLD2!W$4,'[1]INTERNAL PARAMETERS-1'!$B$5:$J$44,9,FALSE)*ESCYLD2!$F243</f>
        <v>0</v>
      </c>
      <c r="X243" s="52">
        <f>ESCYLD1!X243*VLOOKUP(ESCYLD2!X$4,'[1]INTERNAL PARAMETERS-1'!$B$5:$J$44,5,FALSE)*VLOOKUP(ESCYLD2!X$4,'[1]INTERNAL PARAMETERS-1'!$B$5:$J$44,7,FALSE)*ESCYLD2!$F243 + ESCYLD1!X243*(1-VLOOKUP(ESCYLD2!X$4,'[1]INTERNAL PARAMETERS-1'!$B$5:$J$44,5,FALSE))*VLOOKUP(ESCYLD2!X$4,'[1]INTERNAL PARAMETERS-1'!$B$5:$J$44,9,FALSE)*ESCYLD2!$F243</f>
        <v>0</v>
      </c>
      <c r="Y243" s="52">
        <f>ESCYLD1!Y243*VLOOKUP(ESCYLD2!Y$4,'[1]INTERNAL PARAMETERS-1'!$B$5:$J$44,5,FALSE)*VLOOKUP(ESCYLD2!Y$4,'[1]INTERNAL PARAMETERS-1'!$B$5:$J$44,7,FALSE)*ESCYLD2!$F243 + ESCYLD1!Y243*(1-VLOOKUP(ESCYLD2!Y$4,'[1]INTERNAL PARAMETERS-1'!$B$5:$J$44,5,FALSE))*VLOOKUP(ESCYLD2!Y$4,'[1]INTERNAL PARAMETERS-1'!$B$5:$J$44,9,FALSE)*ESCYLD2!$F243</f>
        <v>0</v>
      </c>
      <c r="Z243" s="52">
        <f>ESCYLD1!Z243*VLOOKUP(ESCYLD2!Z$4,'[1]INTERNAL PARAMETERS-1'!$B$5:$J$44,5,FALSE)*VLOOKUP(ESCYLD2!Z$4,'[1]INTERNAL PARAMETERS-1'!$B$5:$J$44,7,FALSE)*ESCYLD2!$F243 + ESCYLD1!Z243*(1-VLOOKUP(ESCYLD2!Z$4,'[1]INTERNAL PARAMETERS-1'!$B$5:$J$44,5,FALSE))*VLOOKUP(ESCYLD2!Z$4,'[1]INTERNAL PARAMETERS-1'!$B$5:$J$44,9,FALSE)*ESCYLD2!$F243</f>
        <v>0</v>
      </c>
      <c r="AA243" s="52">
        <f>ESCYLD1!AA243*VLOOKUP(ESCYLD2!AA$4,'[1]INTERNAL PARAMETERS-1'!$B$5:$J$44,5,FALSE)*VLOOKUP(ESCYLD2!AA$4,'[1]INTERNAL PARAMETERS-1'!$B$5:$J$44,7,FALSE)*ESCYLD2!$F243 + ESCYLD1!AA243*(1-VLOOKUP(ESCYLD2!AA$4,'[1]INTERNAL PARAMETERS-1'!$B$5:$J$44,5,FALSE))*VLOOKUP(ESCYLD2!AA$4,'[1]INTERNAL PARAMETERS-1'!$B$5:$J$44,9,FALSE)*ESCYLD2!$F243</f>
        <v>0</v>
      </c>
      <c r="AB243" s="52">
        <f>ESCYLD1!AB243*VLOOKUP(ESCYLD2!AB$4,'[1]INTERNAL PARAMETERS-1'!$B$5:$J$44,5,FALSE)*VLOOKUP(ESCYLD2!AB$4,'[1]INTERNAL PARAMETERS-1'!$B$5:$J$44,7,FALSE)*ESCYLD2!$F243 + ESCYLD1!AB243*(1-VLOOKUP(ESCYLD2!AB$4,'[1]INTERNAL PARAMETERS-1'!$B$5:$J$44,5,FALSE))*VLOOKUP(ESCYLD2!AB$4,'[1]INTERNAL PARAMETERS-1'!$B$5:$J$44,9,FALSE)*ESCYLD2!$F243</f>
        <v>0</v>
      </c>
      <c r="AC243" s="52">
        <f>ESCYLD1!AC243*VLOOKUP(ESCYLD2!AC$4,'[1]INTERNAL PARAMETERS-1'!$B$5:$J$44,5,FALSE)*VLOOKUP(ESCYLD2!AC$4,'[1]INTERNAL PARAMETERS-1'!$B$5:$J$44,7,FALSE)*ESCYLD2!$F243 + ESCYLD1!AC243*(1-VLOOKUP(ESCYLD2!AC$4,'[1]INTERNAL PARAMETERS-1'!$B$5:$J$44,5,FALSE))*VLOOKUP(ESCYLD2!AC$4,'[1]INTERNAL PARAMETERS-1'!$B$5:$J$44,9,FALSE)*ESCYLD2!$F243</f>
        <v>0</v>
      </c>
      <c r="AD243" s="52">
        <f>ESCYLD1!AD243*VLOOKUP(ESCYLD2!AD$4,'[1]INTERNAL PARAMETERS-1'!$B$5:$J$44,5,FALSE)*VLOOKUP(ESCYLD2!AD$4,'[1]INTERNAL PARAMETERS-1'!$B$5:$J$44,7,FALSE)*ESCYLD2!$F243 + ESCYLD1!AD243*(1-VLOOKUP(ESCYLD2!AD$4,'[1]INTERNAL PARAMETERS-1'!$B$5:$J$44,5,FALSE))*VLOOKUP(ESCYLD2!AD$4,'[1]INTERNAL PARAMETERS-1'!$B$5:$J$44,9,FALSE)*ESCYLD2!$F243</f>
        <v>0</v>
      </c>
      <c r="AE243" s="52">
        <f>ESCYLD1!AE243*VLOOKUP(ESCYLD2!AE$4,'[1]INTERNAL PARAMETERS-1'!$B$5:$J$44,5,FALSE)*VLOOKUP(ESCYLD2!AE$4,'[1]INTERNAL PARAMETERS-1'!$B$5:$J$44,7,FALSE)*ESCYLD2!$F243 + ESCYLD1!AE243*(1-VLOOKUP(ESCYLD2!AE$4,'[1]INTERNAL PARAMETERS-1'!$B$5:$J$44,5,FALSE))*VLOOKUP(ESCYLD2!AE$4,'[1]INTERNAL PARAMETERS-1'!$B$5:$J$44,9,FALSE)*ESCYLD2!$F243</f>
        <v>0</v>
      </c>
      <c r="AF243" s="52">
        <f>ESCYLD1!AF243*VLOOKUP(ESCYLD2!AF$4,'[1]INTERNAL PARAMETERS-1'!$B$5:$J$44,5,FALSE)*VLOOKUP(ESCYLD2!AF$4,'[1]INTERNAL PARAMETERS-1'!$B$5:$J$44,7,FALSE)*ESCYLD2!$F243 + ESCYLD1!AF243*(1-VLOOKUP(ESCYLD2!AF$4,'[1]INTERNAL PARAMETERS-1'!$B$5:$J$44,5,FALSE))*VLOOKUP(ESCYLD2!AF$4,'[1]INTERNAL PARAMETERS-1'!$B$5:$J$44,9,FALSE)*ESCYLD2!$F243</f>
        <v>0</v>
      </c>
      <c r="AG243" s="52">
        <f>ESCYLD1!AG243*VLOOKUP(ESCYLD2!AG$4,'[1]INTERNAL PARAMETERS-1'!$B$5:$J$44,5,FALSE)*VLOOKUP(ESCYLD2!AG$4,'[1]INTERNAL PARAMETERS-1'!$B$5:$J$44,7,FALSE)*ESCYLD2!$F243 + ESCYLD1!AG243*(1-VLOOKUP(ESCYLD2!AG$4,'[1]INTERNAL PARAMETERS-1'!$B$5:$J$44,5,FALSE))*VLOOKUP(ESCYLD2!AG$4,'[1]INTERNAL PARAMETERS-1'!$B$5:$J$44,9,FALSE)*ESCYLD2!$F243</f>
        <v>0</v>
      </c>
      <c r="AH243" s="52">
        <f>ESCYLD1!AH243*VLOOKUP(ESCYLD2!AH$4,'[1]INTERNAL PARAMETERS-1'!$B$5:$J$44,5,FALSE)*VLOOKUP(ESCYLD2!AH$4,'[1]INTERNAL PARAMETERS-1'!$B$5:$J$44,7,FALSE)*ESCYLD2!$F243 + ESCYLD1!AH243*(1-VLOOKUP(ESCYLD2!AH$4,'[1]INTERNAL PARAMETERS-1'!$B$5:$J$44,5,FALSE))*VLOOKUP(ESCYLD2!AH$4,'[1]INTERNAL PARAMETERS-1'!$B$5:$J$44,9,FALSE)*ESCYLD2!$F243</f>
        <v>0</v>
      </c>
      <c r="AI243" s="52">
        <f>ESCYLD1!AI243*VLOOKUP(ESCYLD2!AI$4,'[1]INTERNAL PARAMETERS-1'!$B$5:$J$44,5,FALSE)*VLOOKUP(ESCYLD2!AI$4,'[1]INTERNAL PARAMETERS-1'!$B$5:$J$44,7,FALSE)*ESCYLD2!$F243 + ESCYLD1!AI243*(1-VLOOKUP(ESCYLD2!AI$4,'[1]INTERNAL PARAMETERS-1'!$B$5:$J$44,5,FALSE))*VLOOKUP(ESCYLD2!AI$4,'[1]INTERNAL PARAMETERS-1'!$B$5:$J$44,9,FALSE)*ESCYLD2!$F243</f>
        <v>0</v>
      </c>
      <c r="AJ243" s="52">
        <f>ESCYLD1!AJ243*VLOOKUP(ESCYLD2!AJ$4,'[1]INTERNAL PARAMETERS-1'!$B$5:$J$44,5,FALSE)*VLOOKUP(ESCYLD2!AJ$4,'[1]INTERNAL PARAMETERS-1'!$B$5:$J$44,7,FALSE)*ESCYLD2!$F243 + ESCYLD1!AJ243*(1-VLOOKUP(ESCYLD2!AJ$4,'[1]INTERNAL PARAMETERS-1'!$B$5:$J$44,5,FALSE))*VLOOKUP(ESCYLD2!AJ$4,'[1]INTERNAL PARAMETERS-1'!$B$5:$J$44,9,FALSE)*ESCYLD2!$F243</f>
        <v>0</v>
      </c>
      <c r="AK243" s="52">
        <f>ESCYLD1!AK243*VLOOKUP(ESCYLD2!AK$4,'[1]INTERNAL PARAMETERS-1'!$B$5:$J$44,5,FALSE)*VLOOKUP(ESCYLD2!AK$4,'[1]INTERNAL PARAMETERS-1'!$B$5:$J$44,7,FALSE)*ESCYLD2!$F243 + ESCYLD1!AK243*(1-VLOOKUP(ESCYLD2!AK$4,'[1]INTERNAL PARAMETERS-1'!$B$5:$J$44,5,FALSE))*VLOOKUP(ESCYLD2!AK$4,'[1]INTERNAL PARAMETERS-1'!$B$5:$J$44,9,FALSE)*ESCYLD2!$F243</f>
        <v>0</v>
      </c>
      <c r="AL243" s="52">
        <f>ESCYLD1!AL243*VLOOKUP(ESCYLD2!AL$4,'[1]INTERNAL PARAMETERS-1'!$B$5:$J$44,5,FALSE)*VLOOKUP(ESCYLD2!AL$4,'[1]INTERNAL PARAMETERS-1'!$B$5:$J$44,7,FALSE)*ESCYLD2!$F243 + ESCYLD1!AL243*(1-VLOOKUP(ESCYLD2!AL$4,'[1]INTERNAL PARAMETERS-1'!$B$5:$J$44,5,FALSE))*VLOOKUP(ESCYLD2!AL$4,'[1]INTERNAL PARAMETERS-1'!$B$5:$J$44,9,FALSE)*ESCYLD2!$F243</f>
        <v>0</v>
      </c>
      <c r="AM243" s="52">
        <f>ESCYLD1!AM243*VLOOKUP(ESCYLD2!AM$4,'[1]INTERNAL PARAMETERS-1'!$B$5:$J$44,5,FALSE)*VLOOKUP(ESCYLD2!AM$4,'[1]INTERNAL PARAMETERS-1'!$B$5:$J$44,7,FALSE)*ESCYLD2!$F243 + ESCYLD1!AM243*(1-VLOOKUP(ESCYLD2!AM$4,'[1]INTERNAL PARAMETERS-1'!$B$5:$J$44,5,FALSE))*VLOOKUP(ESCYLD2!AM$4,'[1]INTERNAL PARAMETERS-1'!$B$5:$J$44,9,FALSE)*ESCYLD2!$F243</f>
        <v>0</v>
      </c>
      <c r="AN243" s="52">
        <f>ESCYLD1!AN243*VLOOKUP(ESCYLD2!AN$4,'[1]INTERNAL PARAMETERS-1'!$B$5:$J$44,5,FALSE)*VLOOKUP(ESCYLD2!AN$4,'[1]INTERNAL PARAMETERS-1'!$B$5:$J$44,7,FALSE)*ESCYLD2!$F243 + ESCYLD1!AN243*(1-VLOOKUP(ESCYLD2!AN$4,'[1]INTERNAL PARAMETERS-1'!$B$5:$J$44,5,FALSE))*VLOOKUP(ESCYLD2!AN$4,'[1]INTERNAL PARAMETERS-1'!$B$5:$J$44,9,FALSE)*ESCYLD2!$F243</f>
        <v>0</v>
      </c>
      <c r="AO243" s="52">
        <f>ESCYLD1!AO243*VLOOKUP(ESCYLD2!AO$4,'[1]INTERNAL PARAMETERS-1'!$B$5:$J$44,5,FALSE)*VLOOKUP(ESCYLD2!AO$4,'[1]INTERNAL PARAMETERS-1'!$B$5:$J$44,7,FALSE)*ESCYLD2!$F243 + ESCYLD1!AO243*(1-VLOOKUP(ESCYLD2!AO$4,'[1]INTERNAL PARAMETERS-1'!$B$5:$J$44,5,FALSE))*VLOOKUP(ESCYLD2!AO$4,'[1]INTERNAL PARAMETERS-1'!$B$5:$J$44,9,FALSE)*ESCYLD2!$F243</f>
        <v>0</v>
      </c>
      <c r="AP243" s="52">
        <f>ESCYLD1!AP243*VLOOKUP(ESCYLD2!AP$4,'[1]INTERNAL PARAMETERS-1'!$B$5:$J$44,5,FALSE)*VLOOKUP(ESCYLD2!AP$4,'[1]INTERNAL PARAMETERS-1'!$B$5:$J$44,7,FALSE)*ESCYLD2!$F243 + ESCYLD1!AP243*(1-VLOOKUP(ESCYLD2!AP$4,'[1]INTERNAL PARAMETERS-1'!$B$5:$J$44,5,FALSE))*VLOOKUP(ESCYLD2!AP$4,'[1]INTERNAL PARAMETERS-1'!$B$5:$J$44,9,FALSE)*ESCYLD2!$F243</f>
        <v>0</v>
      </c>
      <c r="AQ243" s="52">
        <f>ESCYLD1!AQ243*VLOOKUP(ESCYLD2!AQ$4,'[1]INTERNAL PARAMETERS-1'!$B$5:$J$44,5,FALSE)*VLOOKUP(ESCYLD2!AQ$4,'[1]INTERNAL PARAMETERS-1'!$B$5:$J$44,7,FALSE)*ESCYLD2!$F243 + ESCYLD1!AQ243*(1-VLOOKUP(ESCYLD2!AQ$4,'[1]INTERNAL PARAMETERS-1'!$B$5:$J$44,5,FALSE))*VLOOKUP(ESCYLD2!AQ$4,'[1]INTERNAL PARAMETERS-1'!$B$5:$J$44,9,FALSE)*ESCYLD2!$F243</f>
        <v>0</v>
      </c>
      <c r="AR243" s="52">
        <f>ESCYLD1!AR243*VLOOKUP(ESCYLD2!AR$4,'[1]INTERNAL PARAMETERS-1'!$B$5:$J$44,5,FALSE)*VLOOKUP(ESCYLD2!AR$4,'[1]INTERNAL PARAMETERS-1'!$B$5:$J$44,7,FALSE)*ESCYLD2!$F243 + ESCYLD1!AR243*(1-VLOOKUP(ESCYLD2!AR$4,'[1]INTERNAL PARAMETERS-1'!$B$5:$J$44,5,FALSE))*VLOOKUP(ESCYLD2!AR$4,'[1]INTERNAL PARAMETERS-1'!$B$5:$J$44,9,FALSE)*ESCYLD2!$F243</f>
        <v>0</v>
      </c>
      <c r="AS243" s="52">
        <f>ESCYLD1!AS243*VLOOKUP(ESCYLD2!AS$4,'[1]INTERNAL PARAMETERS-1'!$B$5:$J$44,5,FALSE)*VLOOKUP(ESCYLD2!AS$4,'[1]INTERNAL PARAMETERS-1'!$B$5:$J$44,7,FALSE)*ESCYLD2!$F243 + ESCYLD1!AS243*(1-VLOOKUP(ESCYLD2!AS$4,'[1]INTERNAL PARAMETERS-1'!$B$5:$J$44,5,FALSE))*VLOOKUP(ESCYLD2!AS$4,'[1]INTERNAL PARAMETERS-1'!$B$5:$J$44,9,FALSE)*ESCYLD2!$F243</f>
        <v>0</v>
      </c>
      <c r="AT243" s="51">
        <f>ESCYLD1!AT243*VLOOKUP(ESCYLD2!AT$4,'[1]INTERNAL PARAMETERS-1'!$B$5:$J$44,5,FALSE)*VLOOKUP(ESCYLD2!AT$4,'[1]INTERNAL PARAMETERS-1'!$B$5:$J$44,7,FALSE)*ESCYLD2!$F243 + ESCYLD1!AT243*(1-VLOOKUP(ESCYLD2!AT$4,'[1]INTERNAL PARAMETERS-1'!$B$5:$J$44,5,FALSE))*VLOOKUP(ESCYLD2!AT$4,'[1]INTERNAL PARAMETERS-1'!$B$5:$J$44,9,FALSE)*ESCYLD2!$F243</f>
        <v>0</v>
      </c>
      <c r="AU243" s="53">
        <f>ESCYLD1!AU243*VLOOKUP(ESCYLD2!AU$4,'[1]INTERNAL PARAMETERS-1'!$B$5:$J$44,5,FALSE)*VLOOKUP(ESCYLD2!AU$4,'[1]INTERNAL PARAMETERS-1'!$B$5:$J$44,6,FALSE)*VLOOKUP(ESCYLD2!AU$4,'[1]INTERNAL PARAMETERS-1'!$B$5:$J$44,3,FALSE) + ESCYLD1!AU243*(1-VLOOKUP(ESCYLD2!AU$4,'[1]INTERNAL PARAMETERS-1'!$B$5:$J$44,5,FALSE))*VLOOKUP(ESCYLD2!AU$4,'[1]INTERNAL PARAMETERS-1'!$B$5:$J$44,8,FALSE)*VLOOKUP(ESCYLD2!AU$4,'[1]INTERNAL PARAMETERS-1'!$B$5:$J$44,3,FALSE)</f>
        <v>0</v>
      </c>
      <c r="AV243" s="52">
        <f>ESCYLD1!AV243*VLOOKUP(ESCYLD2!AV$4,'[1]INTERNAL PARAMETERS-1'!$B$5:$J$44,5,FALSE)*VLOOKUP(ESCYLD2!AV$4,'[1]INTERNAL PARAMETERS-1'!$B$5:$J$44,6,FALSE)*VLOOKUP(ESCYLD2!AV$4,'[1]INTERNAL PARAMETERS-1'!$B$5:$J$44,3,FALSE) + ESCYLD1!AV243*(1-VLOOKUP(ESCYLD2!AV$4,'[1]INTERNAL PARAMETERS-1'!$B$5:$J$44,5,FALSE))*VLOOKUP(ESCYLD2!AV$4,'[1]INTERNAL PARAMETERS-1'!$B$5:$J$44,8,FALSE)*VLOOKUP(ESCYLD2!AV$4,'[1]INTERNAL PARAMETERS-1'!$B$5:$J$44,3,FALSE)</f>
        <v>0</v>
      </c>
      <c r="AW243" s="52">
        <f>ESCYLD1!AW243*VLOOKUP(ESCYLD2!AW$4,'[1]INTERNAL PARAMETERS-1'!$B$5:$J$44,5,FALSE)*VLOOKUP(ESCYLD2!AW$4,'[1]INTERNAL PARAMETERS-1'!$B$5:$J$44,6,FALSE)*VLOOKUP(ESCYLD2!AW$4,'[1]INTERNAL PARAMETERS-1'!$B$5:$J$44,3,FALSE) + ESCYLD1!AW243*(1-VLOOKUP(ESCYLD2!AW$4,'[1]INTERNAL PARAMETERS-1'!$B$5:$J$44,5,FALSE))*VLOOKUP(ESCYLD2!AW$4,'[1]INTERNAL PARAMETERS-1'!$B$5:$J$44,8,FALSE)*VLOOKUP(ESCYLD2!AW$4,'[1]INTERNAL PARAMETERS-1'!$B$5:$J$44,3,FALSE)</f>
        <v>0</v>
      </c>
      <c r="AX243" s="52">
        <f>ESCYLD1!AX243*VLOOKUP(ESCYLD2!AX$4,'[1]INTERNAL PARAMETERS-1'!$B$5:$J$44,5,FALSE)*VLOOKUP(ESCYLD2!AX$4,'[1]INTERNAL PARAMETERS-1'!$B$5:$J$44,6,FALSE)*VLOOKUP(ESCYLD2!AX$4,'[1]INTERNAL PARAMETERS-1'!$B$5:$J$44,3,FALSE) + ESCYLD1!AX243*(1-VLOOKUP(ESCYLD2!AX$4,'[1]INTERNAL PARAMETERS-1'!$B$5:$J$44,5,FALSE))*VLOOKUP(ESCYLD2!AX$4,'[1]INTERNAL PARAMETERS-1'!$B$5:$J$44,8,FALSE)*VLOOKUP(ESCYLD2!AX$4,'[1]INTERNAL PARAMETERS-1'!$B$5:$J$44,3,FALSE)</f>
        <v>0</v>
      </c>
      <c r="AY243" s="52">
        <f>ESCYLD1!AY243*VLOOKUP(ESCYLD2!AY$4,'[1]INTERNAL PARAMETERS-1'!$B$5:$J$44,5,FALSE)*VLOOKUP(ESCYLD2!AY$4,'[1]INTERNAL PARAMETERS-1'!$B$5:$J$44,6,FALSE)*VLOOKUP(ESCYLD2!AY$4,'[1]INTERNAL PARAMETERS-1'!$B$5:$J$44,3,FALSE) + ESCYLD1!AY243*(1-VLOOKUP(ESCYLD2!AY$4,'[1]INTERNAL PARAMETERS-1'!$B$5:$J$44,5,FALSE))*VLOOKUP(ESCYLD2!AY$4,'[1]INTERNAL PARAMETERS-1'!$B$5:$J$44,8,FALSE)*VLOOKUP(ESCYLD2!AY$4,'[1]INTERNAL PARAMETERS-1'!$B$5:$J$44,3,FALSE)</f>
        <v>0</v>
      </c>
      <c r="AZ243" s="52">
        <f>ESCYLD1!AZ243*VLOOKUP(ESCYLD2!AZ$4,'[1]INTERNAL PARAMETERS-1'!$B$5:$J$44,5,FALSE)*VLOOKUP(ESCYLD2!AZ$4,'[1]INTERNAL PARAMETERS-1'!$B$5:$J$44,6,FALSE)*VLOOKUP(ESCYLD2!AZ$4,'[1]INTERNAL PARAMETERS-1'!$B$5:$J$44,3,FALSE) + ESCYLD1!AZ243*(1-VLOOKUP(ESCYLD2!AZ$4,'[1]INTERNAL PARAMETERS-1'!$B$5:$J$44,5,FALSE))*VLOOKUP(ESCYLD2!AZ$4,'[1]INTERNAL PARAMETERS-1'!$B$5:$J$44,8,FALSE)*VLOOKUP(ESCYLD2!AZ$4,'[1]INTERNAL PARAMETERS-1'!$B$5:$J$44,3,FALSE)</f>
        <v>0</v>
      </c>
      <c r="BA243" s="52">
        <f>ESCYLD1!BA243*VLOOKUP(ESCYLD2!BA$4,'[1]INTERNAL PARAMETERS-1'!$B$5:$J$44,5,FALSE)*VLOOKUP(ESCYLD2!BA$4,'[1]INTERNAL PARAMETERS-1'!$B$5:$J$44,6,FALSE)*VLOOKUP(ESCYLD2!BA$4,'[1]INTERNAL PARAMETERS-1'!$B$5:$J$44,3,FALSE) + ESCYLD1!BA243*(1-VLOOKUP(ESCYLD2!BA$4,'[1]INTERNAL PARAMETERS-1'!$B$5:$J$44,5,FALSE))*VLOOKUP(ESCYLD2!BA$4,'[1]INTERNAL PARAMETERS-1'!$B$5:$J$44,8,FALSE)*VLOOKUP(ESCYLD2!BA$4,'[1]INTERNAL PARAMETERS-1'!$B$5:$J$44,3,FALSE)</f>
        <v>0</v>
      </c>
      <c r="BB243" s="52">
        <f>ESCYLD1!BB243*VLOOKUP(ESCYLD2!BB$4,'[1]INTERNAL PARAMETERS-1'!$B$5:$J$44,5,FALSE)*VLOOKUP(ESCYLD2!BB$4,'[1]INTERNAL PARAMETERS-1'!$B$5:$J$44,6,FALSE)*VLOOKUP(ESCYLD2!BB$4,'[1]INTERNAL PARAMETERS-1'!$B$5:$J$44,3,FALSE) + ESCYLD1!BB243*(1-VLOOKUP(ESCYLD2!BB$4,'[1]INTERNAL PARAMETERS-1'!$B$5:$J$44,5,FALSE))*VLOOKUP(ESCYLD2!BB$4,'[1]INTERNAL PARAMETERS-1'!$B$5:$J$44,8,FALSE)*VLOOKUP(ESCYLD2!BB$4,'[1]INTERNAL PARAMETERS-1'!$B$5:$J$44,3,FALSE)</f>
        <v>0</v>
      </c>
      <c r="BC243" s="52">
        <f>ESCYLD1!BC243*VLOOKUP(ESCYLD2!BC$4,'[1]INTERNAL PARAMETERS-1'!$B$5:$J$44,5,FALSE)*VLOOKUP(ESCYLD2!BC$4,'[1]INTERNAL PARAMETERS-1'!$B$5:$J$44,6,FALSE)*VLOOKUP(ESCYLD2!BC$4,'[1]INTERNAL PARAMETERS-1'!$B$5:$J$44,3,FALSE) + ESCYLD1!BC243*(1-VLOOKUP(ESCYLD2!BC$4,'[1]INTERNAL PARAMETERS-1'!$B$5:$J$44,5,FALSE))*VLOOKUP(ESCYLD2!BC$4,'[1]INTERNAL PARAMETERS-1'!$B$5:$J$44,8,FALSE)*VLOOKUP(ESCYLD2!BC$4,'[1]INTERNAL PARAMETERS-1'!$B$5:$J$44,3,FALSE)</f>
        <v>0</v>
      </c>
      <c r="BD243" s="52">
        <f>ESCYLD1!BD243*VLOOKUP(ESCYLD2!BD$4,'[1]INTERNAL PARAMETERS-1'!$B$5:$J$44,5,FALSE)*VLOOKUP(ESCYLD2!BD$4,'[1]INTERNAL PARAMETERS-1'!$B$5:$J$44,6,FALSE)*VLOOKUP(ESCYLD2!BD$4,'[1]INTERNAL PARAMETERS-1'!$B$5:$J$44,3,FALSE) + ESCYLD1!BD243*(1-VLOOKUP(ESCYLD2!BD$4,'[1]INTERNAL PARAMETERS-1'!$B$5:$J$44,5,FALSE))*VLOOKUP(ESCYLD2!BD$4,'[1]INTERNAL PARAMETERS-1'!$B$5:$J$44,8,FALSE)*VLOOKUP(ESCYLD2!BD$4,'[1]INTERNAL PARAMETERS-1'!$B$5:$J$44,3,FALSE)</f>
        <v>0</v>
      </c>
      <c r="BE243" s="52">
        <f>ESCYLD1!BE243*VLOOKUP(ESCYLD2!BE$4,'[1]INTERNAL PARAMETERS-1'!$B$5:$J$44,5,FALSE)*VLOOKUP(ESCYLD2!BE$4,'[1]INTERNAL PARAMETERS-1'!$B$5:$J$44,6,FALSE)*VLOOKUP(ESCYLD2!BE$4,'[1]INTERNAL PARAMETERS-1'!$B$5:$J$44,3,FALSE) + ESCYLD1!BE243*(1-VLOOKUP(ESCYLD2!BE$4,'[1]INTERNAL PARAMETERS-1'!$B$5:$J$44,5,FALSE))*VLOOKUP(ESCYLD2!BE$4,'[1]INTERNAL PARAMETERS-1'!$B$5:$J$44,8,FALSE)*VLOOKUP(ESCYLD2!BE$4,'[1]INTERNAL PARAMETERS-1'!$B$5:$J$44,3,FALSE)</f>
        <v>0</v>
      </c>
      <c r="BF243" s="52">
        <f>ESCYLD1!BF243*VLOOKUP(ESCYLD2!BF$4,'[1]INTERNAL PARAMETERS-1'!$B$5:$J$44,5,FALSE)*VLOOKUP(ESCYLD2!BF$4,'[1]INTERNAL PARAMETERS-1'!$B$5:$J$44,6,FALSE)*VLOOKUP(ESCYLD2!BF$4,'[1]INTERNAL PARAMETERS-1'!$B$5:$J$44,3,FALSE) + ESCYLD1!BF243*(1-VLOOKUP(ESCYLD2!BF$4,'[1]INTERNAL PARAMETERS-1'!$B$5:$J$44,5,FALSE))*VLOOKUP(ESCYLD2!BF$4,'[1]INTERNAL PARAMETERS-1'!$B$5:$J$44,8,FALSE)*VLOOKUP(ESCYLD2!BF$4,'[1]INTERNAL PARAMETERS-1'!$B$5:$J$44,3,FALSE)</f>
        <v>0</v>
      </c>
      <c r="BG243" s="52">
        <f>ESCYLD1!BG243*VLOOKUP(ESCYLD2!BG$4,'[1]INTERNAL PARAMETERS-1'!$B$5:$J$44,5,FALSE)*VLOOKUP(ESCYLD2!BG$4,'[1]INTERNAL PARAMETERS-1'!$B$5:$J$44,6,FALSE)*VLOOKUP(ESCYLD2!BG$4,'[1]INTERNAL PARAMETERS-1'!$B$5:$J$44,3,FALSE) + ESCYLD1!BG243*(1-VLOOKUP(ESCYLD2!BG$4,'[1]INTERNAL PARAMETERS-1'!$B$5:$J$44,5,FALSE))*VLOOKUP(ESCYLD2!BG$4,'[1]INTERNAL PARAMETERS-1'!$B$5:$J$44,8,FALSE)*VLOOKUP(ESCYLD2!BG$4,'[1]INTERNAL PARAMETERS-1'!$B$5:$J$44,3,FALSE)</f>
        <v>0</v>
      </c>
      <c r="BH243" s="52">
        <f>ESCYLD1!BH243*VLOOKUP(ESCYLD2!BH$4,'[1]INTERNAL PARAMETERS-1'!$B$5:$J$44,5,FALSE)*VLOOKUP(ESCYLD2!BH$4,'[1]INTERNAL PARAMETERS-1'!$B$5:$J$44,6,FALSE)*VLOOKUP(ESCYLD2!BH$4,'[1]INTERNAL PARAMETERS-1'!$B$5:$J$44,3,FALSE) + ESCYLD1!BH243*(1-VLOOKUP(ESCYLD2!BH$4,'[1]INTERNAL PARAMETERS-1'!$B$5:$J$44,5,FALSE))*VLOOKUP(ESCYLD2!BH$4,'[1]INTERNAL PARAMETERS-1'!$B$5:$J$44,8,FALSE)*VLOOKUP(ESCYLD2!BH$4,'[1]INTERNAL PARAMETERS-1'!$B$5:$J$44,3,FALSE)</f>
        <v>0</v>
      </c>
      <c r="BI243" s="52">
        <f>ESCYLD1!BI243*VLOOKUP(ESCYLD2!BI$4,'[1]INTERNAL PARAMETERS-1'!$B$5:$J$44,5,FALSE)*VLOOKUP(ESCYLD2!BI$4,'[1]INTERNAL PARAMETERS-1'!$B$5:$J$44,6,FALSE)*VLOOKUP(ESCYLD2!BI$4,'[1]INTERNAL PARAMETERS-1'!$B$5:$J$44,3,FALSE) + ESCYLD1!BI243*(1-VLOOKUP(ESCYLD2!BI$4,'[1]INTERNAL PARAMETERS-1'!$B$5:$J$44,5,FALSE))*VLOOKUP(ESCYLD2!BI$4,'[1]INTERNAL PARAMETERS-1'!$B$5:$J$44,8,FALSE)*VLOOKUP(ESCYLD2!BI$4,'[1]INTERNAL PARAMETERS-1'!$B$5:$J$44,3,FALSE)</f>
        <v>0</v>
      </c>
      <c r="BJ243" s="52">
        <f>ESCYLD1!BJ243*VLOOKUP(ESCYLD2!BJ$4,'[1]INTERNAL PARAMETERS-1'!$B$5:$J$44,5,FALSE)*VLOOKUP(ESCYLD2!BJ$4,'[1]INTERNAL PARAMETERS-1'!$B$5:$J$44,6,FALSE)*VLOOKUP(ESCYLD2!BJ$4,'[1]INTERNAL PARAMETERS-1'!$B$5:$J$44,3,FALSE) + ESCYLD1!BJ243*(1-VLOOKUP(ESCYLD2!BJ$4,'[1]INTERNAL PARAMETERS-1'!$B$5:$J$44,5,FALSE))*VLOOKUP(ESCYLD2!BJ$4,'[1]INTERNAL PARAMETERS-1'!$B$5:$J$44,8,FALSE)*VLOOKUP(ESCYLD2!BJ$4,'[1]INTERNAL PARAMETERS-1'!$B$5:$J$44,3,FALSE)</f>
        <v>0</v>
      </c>
      <c r="BK243" s="52">
        <f>ESCYLD1!BK243*VLOOKUP(ESCYLD2!BK$4,'[1]INTERNAL PARAMETERS-1'!$B$5:$J$44,5,FALSE)*VLOOKUP(ESCYLD2!BK$4,'[1]INTERNAL PARAMETERS-1'!$B$5:$J$44,6,FALSE)*VLOOKUP(ESCYLD2!BK$4,'[1]INTERNAL PARAMETERS-1'!$B$5:$J$44,3,FALSE) + ESCYLD1!BK243*(1-VLOOKUP(ESCYLD2!BK$4,'[1]INTERNAL PARAMETERS-1'!$B$5:$J$44,5,FALSE))*VLOOKUP(ESCYLD2!BK$4,'[1]INTERNAL PARAMETERS-1'!$B$5:$J$44,8,FALSE)*VLOOKUP(ESCYLD2!BK$4,'[1]INTERNAL PARAMETERS-1'!$B$5:$J$44,3,FALSE)</f>
        <v>0</v>
      </c>
      <c r="BL243" s="52">
        <f>ESCYLD1!BL243*VLOOKUP(ESCYLD2!BL$4,'[1]INTERNAL PARAMETERS-1'!$B$5:$J$44,5,FALSE)*VLOOKUP(ESCYLD2!BL$4,'[1]INTERNAL PARAMETERS-1'!$B$5:$J$44,6,FALSE)*VLOOKUP(ESCYLD2!BL$4,'[1]INTERNAL PARAMETERS-1'!$B$5:$J$44,3,FALSE) + ESCYLD1!BL243*(1-VLOOKUP(ESCYLD2!BL$4,'[1]INTERNAL PARAMETERS-1'!$B$5:$J$44,5,FALSE))*VLOOKUP(ESCYLD2!BL$4,'[1]INTERNAL PARAMETERS-1'!$B$5:$J$44,8,FALSE)*VLOOKUP(ESCYLD2!BL$4,'[1]INTERNAL PARAMETERS-1'!$B$5:$J$44,3,FALSE)</f>
        <v>0</v>
      </c>
      <c r="BM243" s="52">
        <f>ESCYLD1!BM243*VLOOKUP(ESCYLD2!BM$4,'[1]INTERNAL PARAMETERS-1'!$B$5:$J$44,5,FALSE)*VLOOKUP(ESCYLD2!BM$4,'[1]INTERNAL PARAMETERS-1'!$B$5:$J$44,6,FALSE)*VLOOKUP(ESCYLD2!BM$4,'[1]INTERNAL PARAMETERS-1'!$B$5:$J$44,3,FALSE) + ESCYLD1!BM243*(1-VLOOKUP(ESCYLD2!BM$4,'[1]INTERNAL PARAMETERS-1'!$B$5:$J$44,5,FALSE))*VLOOKUP(ESCYLD2!BM$4,'[1]INTERNAL PARAMETERS-1'!$B$5:$J$44,8,FALSE)*VLOOKUP(ESCYLD2!BM$4,'[1]INTERNAL PARAMETERS-1'!$B$5:$J$44,3,FALSE)</f>
        <v>0</v>
      </c>
      <c r="BN243" s="52">
        <f>ESCYLD1!BN243*VLOOKUP(ESCYLD2!BN$4,'[1]INTERNAL PARAMETERS-1'!$B$5:$J$44,5,FALSE)*VLOOKUP(ESCYLD2!BN$4,'[1]INTERNAL PARAMETERS-1'!$B$5:$J$44,6,FALSE)*VLOOKUP(ESCYLD2!BN$4,'[1]INTERNAL PARAMETERS-1'!$B$5:$J$44,3,FALSE) + ESCYLD1!BN243*(1-VLOOKUP(ESCYLD2!BN$4,'[1]INTERNAL PARAMETERS-1'!$B$5:$J$44,5,FALSE))*VLOOKUP(ESCYLD2!BN$4,'[1]INTERNAL PARAMETERS-1'!$B$5:$J$44,8,FALSE)*VLOOKUP(ESCYLD2!BN$4,'[1]INTERNAL PARAMETERS-1'!$B$5:$J$44,3,FALSE)</f>
        <v>0</v>
      </c>
      <c r="BO243" s="52">
        <f>ESCYLD1!BO243*VLOOKUP(ESCYLD2!BO$4,'[1]INTERNAL PARAMETERS-1'!$B$5:$J$44,5,FALSE)*VLOOKUP(ESCYLD2!BO$4,'[1]INTERNAL PARAMETERS-1'!$B$5:$J$44,6,FALSE)*VLOOKUP(ESCYLD2!BO$4,'[1]INTERNAL PARAMETERS-1'!$B$5:$J$44,3,FALSE) + ESCYLD1!BO243*(1-VLOOKUP(ESCYLD2!BO$4,'[1]INTERNAL PARAMETERS-1'!$B$5:$J$44,5,FALSE))*VLOOKUP(ESCYLD2!BO$4,'[1]INTERNAL PARAMETERS-1'!$B$5:$J$44,8,FALSE)*VLOOKUP(ESCYLD2!BO$4,'[1]INTERNAL PARAMETERS-1'!$B$5:$J$44,3,FALSE)</f>
        <v>0</v>
      </c>
      <c r="BP243" s="52">
        <f>ESCYLD1!BP243*VLOOKUP(ESCYLD2!BP$4,'[1]INTERNAL PARAMETERS-1'!$B$5:$J$44,5,FALSE)*VLOOKUP(ESCYLD2!BP$4,'[1]INTERNAL PARAMETERS-1'!$B$5:$J$44,6,FALSE)*VLOOKUP(ESCYLD2!BP$4,'[1]INTERNAL PARAMETERS-1'!$B$5:$J$44,3,FALSE) + ESCYLD1!BP243*(1-VLOOKUP(ESCYLD2!BP$4,'[1]INTERNAL PARAMETERS-1'!$B$5:$J$44,5,FALSE))*VLOOKUP(ESCYLD2!BP$4,'[1]INTERNAL PARAMETERS-1'!$B$5:$J$44,8,FALSE)*VLOOKUP(ESCYLD2!BP$4,'[1]INTERNAL PARAMETERS-1'!$B$5:$J$44,3,FALSE)</f>
        <v>0</v>
      </c>
      <c r="BQ243" s="52">
        <f>ESCYLD1!BQ243*VLOOKUP(ESCYLD2!BQ$4,'[1]INTERNAL PARAMETERS-1'!$B$5:$J$44,5,FALSE)*VLOOKUP(ESCYLD2!BQ$4,'[1]INTERNAL PARAMETERS-1'!$B$5:$J$44,6,FALSE)*VLOOKUP(ESCYLD2!BQ$4,'[1]INTERNAL PARAMETERS-1'!$B$5:$J$44,3,FALSE) + ESCYLD1!BQ243*(1-VLOOKUP(ESCYLD2!BQ$4,'[1]INTERNAL PARAMETERS-1'!$B$5:$J$44,5,FALSE))*VLOOKUP(ESCYLD2!BQ$4,'[1]INTERNAL PARAMETERS-1'!$B$5:$J$44,8,FALSE)*VLOOKUP(ESCYLD2!BQ$4,'[1]INTERNAL PARAMETERS-1'!$B$5:$J$44,3,FALSE)</f>
        <v>0</v>
      </c>
      <c r="BR243" s="52">
        <f>ESCYLD1!BR243*VLOOKUP(ESCYLD2!BR$4,'[1]INTERNAL PARAMETERS-1'!$B$5:$J$44,5,FALSE)*VLOOKUP(ESCYLD2!BR$4,'[1]INTERNAL PARAMETERS-1'!$B$5:$J$44,6,FALSE)*VLOOKUP(ESCYLD2!BR$4,'[1]INTERNAL PARAMETERS-1'!$B$5:$J$44,3,FALSE) + ESCYLD1!BR243*(1-VLOOKUP(ESCYLD2!BR$4,'[1]INTERNAL PARAMETERS-1'!$B$5:$J$44,5,FALSE))*VLOOKUP(ESCYLD2!BR$4,'[1]INTERNAL PARAMETERS-1'!$B$5:$J$44,8,FALSE)*VLOOKUP(ESCYLD2!BR$4,'[1]INTERNAL PARAMETERS-1'!$B$5:$J$44,3,FALSE)</f>
        <v>0</v>
      </c>
      <c r="BS243" s="52">
        <f>ESCYLD1!BS243*VLOOKUP(ESCYLD2!BS$4,'[1]INTERNAL PARAMETERS-1'!$B$5:$J$44,5,FALSE)*VLOOKUP(ESCYLD2!BS$4,'[1]INTERNAL PARAMETERS-1'!$B$5:$J$44,6,FALSE)*VLOOKUP(ESCYLD2!BS$4,'[1]INTERNAL PARAMETERS-1'!$B$5:$J$44,3,FALSE) + ESCYLD1!BS243*(1-VLOOKUP(ESCYLD2!BS$4,'[1]INTERNAL PARAMETERS-1'!$B$5:$J$44,5,FALSE))*VLOOKUP(ESCYLD2!BS$4,'[1]INTERNAL PARAMETERS-1'!$B$5:$J$44,8,FALSE)*VLOOKUP(ESCYLD2!BS$4,'[1]INTERNAL PARAMETERS-1'!$B$5:$J$44,3,FALSE)</f>
        <v>0</v>
      </c>
      <c r="BT243" s="52">
        <f>ESCYLD1!BT243*VLOOKUP(ESCYLD2!BT$4,'[1]INTERNAL PARAMETERS-1'!$B$5:$J$44,5,FALSE)*VLOOKUP(ESCYLD2!BT$4,'[1]INTERNAL PARAMETERS-1'!$B$5:$J$44,6,FALSE)*VLOOKUP(ESCYLD2!BT$4,'[1]INTERNAL PARAMETERS-1'!$B$5:$J$44,3,FALSE) + ESCYLD1!BT243*(1-VLOOKUP(ESCYLD2!BT$4,'[1]INTERNAL PARAMETERS-1'!$B$5:$J$44,5,FALSE))*VLOOKUP(ESCYLD2!BT$4,'[1]INTERNAL PARAMETERS-1'!$B$5:$J$44,8,FALSE)*VLOOKUP(ESCYLD2!BT$4,'[1]INTERNAL PARAMETERS-1'!$B$5:$J$44,3,FALSE)</f>
        <v>0</v>
      </c>
      <c r="BU243" s="52">
        <f>ESCYLD1!BU243*VLOOKUP(ESCYLD2!BU$4,'[1]INTERNAL PARAMETERS-1'!$B$5:$J$44,5,FALSE)*VLOOKUP(ESCYLD2!BU$4,'[1]INTERNAL PARAMETERS-1'!$B$5:$J$44,6,FALSE)*VLOOKUP(ESCYLD2!BU$4,'[1]INTERNAL PARAMETERS-1'!$B$5:$J$44,3,FALSE) + ESCYLD1!BU243*(1-VLOOKUP(ESCYLD2!BU$4,'[1]INTERNAL PARAMETERS-1'!$B$5:$J$44,5,FALSE))*VLOOKUP(ESCYLD2!BU$4,'[1]INTERNAL PARAMETERS-1'!$B$5:$J$44,8,FALSE)*VLOOKUP(ESCYLD2!BU$4,'[1]INTERNAL PARAMETERS-1'!$B$5:$J$44,3,FALSE)</f>
        <v>0</v>
      </c>
      <c r="BV243" s="52">
        <f>ESCYLD1!BV243*VLOOKUP(ESCYLD2!BV$4,'[1]INTERNAL PARAMETERS-1'!$B$5:$J$44,5,FALSE)*VLOOKUP(ESCYLD2!BV$4,'[1]INTERNAL PARAMETERS-1'!$B$5:$J$44,6,FALSE)*VLOOKUP(ESCYLD2!BV$4,'[1]INTERNAL PARAMETERS-1'!$B$5:$J$44,3,FALSE) + ESCYLD1!BV243*(1-VLOOKUP(ESCYLD2!BV$4,'[1]INTERNAL PARAMETERS-1'!$B$5:$J$44,5,FALSE))*VLOOKUP(ESCYLD2!BV$4,'[1]INTERNAL PARAMETERS-1'!$B$5:$J$44,8,FALSE)*VLOOKUP(ESCYLD2!BV$4,'[1]INTERNAL PARAMETERS-1'!$B$5:$J$44,3,FALSE)</f>
        <v>0</v>
      </c>
      <c r="BW243" s="52">
        <f>ESCYLD1!BW243*VLOOKUP(ESCYLD2!BW$4,'[1]INTERNAL PARAMETERS-1'!$B$5:$J$44,5,FALSE)*VLOOKUP(ESCYLD2!BW$4,'[1]INTERNAL PARAMETERS-1'!$B$5:$J$44,6,FALSE)*VLOOKUP(ESCYLD2!BW$4,'[1]INTERNAL PARAMETERS-1'!$B$5:$J$44,3,FALSE) + ESCYLD1!BW243*(1-VLOOKUP(ESCYLD2!BW$4,'[1]INTERNAL PARAMETERS-1'!$B$5:$J$44,5,FALSE))*VLOOKUP(ESCYLD2!BW$4,'[1]INTERNAL PARAMETERS-1'!$B$5:$J$44,8,FALSE)*VLOOKUP(ESCYLD2!BW$4,'[1]INTERNAL PARAMETERS-1'!$B$5:$J$44,3,FALSE)</f>
        <v>0</v>
      </c>
      <c r="BX243" s="52">
        <f>ESCYLD1!BX243*VLOOKUP(ESCYLD2!BX$4,'[1]INTERNAL PARAMETERS-1'!$B$5:$J$44,5,FALSE)*VLOOKUP(ESCYLD2!BX$4,'[1]INTERNAL PARAMETERS-1'!$B$5:$J$44,6,FALSE)*VLOOKUP(ESCYLD2!BX$4,'[1]INTERNAL PARAMETERS-1'!$B$5:$J$44,3,FALSE) + ESCYLD1!BX243*(1-VLOOKUP(ESCYLD2!BX$4,'[1]INTERNAL PARAMETERS-1'!$B$5:$J$44,5,FALSE))*VLOOKUP(ESCYLD2!BX$4,'[1]INTERNAL PARAMETERS-1'!$B$5:$J$44,8,FALSE)*VLOOKUP(ESCYLD2!BX$4,'[1]INTERNAL PARAMETERS-1'!$B$5:$J$44,3,FALSE)</f>
        <v>0</v>
      </c>
      <c r="BY243" s="52">
        <f>ESCYLD1!BY243*VLOOKUP(ESCYLD2!BY$4,'[1]INTERNAL PARAMETERS-1'!$B$5:$J$44,5,FALSE)*VLOOKUP(ESCYLD2!BY$4,'[1]INTERNAL PARAMETERS-1'!$B$5:$J$44,6,FALSE)*VLOOKUP(ESCYLD2!BY$4,'[1]INTERNAL PARAMETERS-1'!$B$5:$J$44,3,FALSE) + ESCYLD1!BY243*(1-VLOOKUP(ESCYLD2!BY$4,'[1]INTERNAL PARAMETERS-1'!$B$5:$J$44,5,FALSE))*VLOOKUP(ESCYLD2!BY$4,'[1]INTERNAL PARAMETERS-1'!$B$5:$J$44,8,FALSE)*VLOOKUP(ESCYLD2!BY$4,'[1]INTERNAL PARAMETERS-1'!$B$5:$J$44,3,FALSE)</f>
        <v>0</v>
      </c>
      <c r="BZ243" s="52">
        <f>ESCYLD1!BZ243*VLOOKUP(ESCYLD2!BZ$4,'[1]INTERNAL PARAMETERS-1'!$B$5:$J$44,5,FALSE)*VLOOKUP(ESCYLD2!BZ$4,'[1]INTERNAL PARAMETERS-1'!$B$5:$J$44,6,FALSE)*VLOOKUP(ESCYLD2!BZ$4,'[1]INTERNAL PARAMETERS-1'!$B$5:$J$44,3,FALSE) + ESCYLD1!BZ243*(1-VLOOKUP(ESCYLD2!BZ$4,'[1]INTERNAL PARAMETERS-1'!$B$5:$J$44,5,FALSE))*VLOOKUP(ESCYLD2!BZ$4,'[1]INTERNAL PARAMETERS-1'!$B$5:$J$44,8,FALSE)*VLOOKUP(ESCYLD2!BZ$4,'[1]INTERNAL PARAMETERS-1'!$B$5:$J$44,3,FALSE)</f>
        <v>0</v>
      </c>
      <c r="CA243" s="52">
        <f>ESCYLD1!CA243*VLOOKUP(ESCYLD2!CA$4,'[1]INTERNAL PARAMETERS-1'!$B$5:$J$44,5,FALSE)*VLOOKUP(ESCYLD2!CA$4,'[1]INTERNAL PARAMETERS-1'!$B$5:$J$44,6,FALSE)*VLOOKUP(ESCYLD2!CA$4,'[1]INTERNAL PARAMETERS-1'!$B$5:$J$44,3,FALSE) + ESCYLD1!CA243*(1-VLOOKUP(ESCYLD2!CA$4,'[1]INTERNAL PARAMETERS-1'!$B$5:$J$44,5,FALSE))*VLOOKUP(ESCYLD2!CA$4,'[1]INTERNAL PARAMETERS-1'!$B$5:$J$44,8,FALSE)*VLOOKUP(ESCYLD2!CA$4,'[1]INTERNAL PARAMETERS-1'!$B$5:$J$44,3,FALSE)</f>
        <v>0</v>
      </c>
      <c r="CB243" s="52">
        <f>ESCYLD1!CB243*VLOOKUP(ESCYLD2!CB$4,'[1]INTERNAL PARAMETERS-1'!$B$5:$J$44,5,FALSE)*VLOOKUP(ESCYLD2!CB$4,'[1]INTERNAL PARAMETERS-1'!$B$5:$J$44,6,FALSE)*VLOOKUP(ESCYLD2!CB$4,'[1]INTERNAL PARAMETERS-1'!$B$5:$J$44,3,FALSE) + ESCYLD1!CB243*(1-VLOOKUP(ESCYLD2!CB$4,'[1]INTERNAL PARAMETERS-1'!$B$5:$J$44,5,FALSE))*VLOOKUP(ESCYLD2!CB$4,'[1]INTERNAL PARAMETERS-1'!$B$5:$J$44,8,FALSE)*VLOOKUP(ESCYLD2!CB$4,'[1]INTERNAL PARAMETERS-1'!$B$5:$J$44,3,FALSE)</f>
        <v>0</v>
      </c>
      <c r="CC243" s="52">
        <f>ESCYLD1!CC243*VLOOKUP(ESCYLD2!CC$4,'[1]INTERNAL PARAMETERS-1'!$B$5:$J$44,5,FALSE)*VLOOKUP(ESCYLD2!CC$4,'[1]INTERNAL PARAMETERS-1'!$B$5:$J$44,6,FALSE)*VLOOKUP(ESCYLD2!CC$4,'[1]INTERNAL PARAMETERS-1'!$B$5:$J$44,3,FALSE) + ESCYLD1!CC243*(1-VLOOKUP(ESCYLD2!CC$4,'[1]INTERNAL PARAMETERS-1'!$B$5:$J$44,5,FALSE))*VLOOKUP(ESCYLD2!CC$4,'[1]INTERNAL PARAMETERS-1'!$B$5:$J$44,8,FALSE)*VLOOKUP(ESCYLD2!CC$4,'[1]INTERNAL PARAMETERS-1'!$B$5:$J$44,3,FALSE)</f>
        <v>0</v>
      </c>
      <c r="CD243" s="52">
        <f>ESCYLD1!CD243*VLOOKUP(ESCYLD2!CD$4,'[1]INTERNAL PARAMETERS-1'!$B$5:$J$44,5,FALSE)*VLOOKUP(ESCYLD2!CD$4,'[1]INTERNAL PARAMETERS-1'!$B$5:$J$44,6,FALSE)*VLOOKUP(ESCYLD2!CD$4,'[1]INTERNAL PARAMETERS-1'!$B$5:$J$44,3,FALSE) + ESCYLD1!CD243*(1-VLOOKUP(ESCYLD2!CD$4,'[1]INTERNAL PARAMETERS-1'!$B$5:$J$44,5,FALSE))*VLOOKUP(ESCYLD2!CD$4,'[1]INTERNAL PARAMETERS-1'!$B$5:$J$44,8,FALSE)*VLOOKUP(ESCYLD2!CD$4,'[1]INTERNAL PARAMETERS-1'!$B$5:$J$44,3,FALSE)</f>
        <v>0</v>
      </c>
      <c r="CE243" s="52">
        <f>ESCYLD1!CE243*VLOOKUP(ESCYLD2!CE$4,'[1]INTERNAL PARAMETERS-1'!$B$5:$J$44,5,FALSE)*VLOOKUP(ESCYLD2!CE$4,'[1]INTERNAL PARAMETERS-1'!$B$5:$J$44,6,FALSE)*VLOOKUP(ESCYLD2!CE$4,'[1]INTERNAL PARAMETERS-1'!$B$5:$J$44,3,FALSE) + ESCYLD1!CE243*(1-VLOOKUP(ESCYLD2!CE$4,'[1]INTERNAL PARAMETERS-1'!$B$5:$J$44,5,FALSE))*VLOOKUP(ESCYLD2!CE$4,'[1]INTERNAL PARAMETERS-1'!$B$5:$J$44,8,FALSE)*VLOOKUP(ESCYLD2!CE$4,'[1]INTERNAL PARAMETERS-1'!$B$5:$J$44,3,FALSE)</f>
        <v>0</v>
      </c>
      <c r="CF243" s="52">
        <f>ESCYLD1!CF243*VLOOKUP(ESCYLD2!CF$4,'[1]INTERNAL PARAMETERS-1'!$B$5:$J$44,5,FALSE)*VLOOKUP(ESCYLD2!CF$4,'[1]INTERNAL PARAMETERS-1'!$B$5:$J$44,6,FALSE)*VLOOKUP(ESCYLD2!CF$4,'[1]INTERNAL PARAMETERS-1'!$B$5:$J$44,3,FALSE) + ESCYLD1!CF243*(1-VLOOKUP(ESCYLD2!CF$4,'[1]INTERNAL PARAMETERS-1'!$B$5:$J$44,5,FALSE))*VLOOKUP(ESCYLD2!CF$4,'[1]INTERNAL PARAMETERS-1'!$B$5:$J$44,8,FALSE)*VLOOKUP(ESCYLD2!CF$4,'[1]INTERNAL PARAMETERS-1'!$B$5:$J$44,3,FALSE)</f>
        <v>0</v>
      </c>
      <c r="CG243" s="52">
        <f>ESCYLD1!CG243*VLOOKUP(ESCYLD2!CG$4,'[1]INTERNAL PARAMETERS-1'!$B$5:$J$44,5,FALSE)*VLOOKUP(ESCYLD2!CG$4,'[1]INTERNAL PARAMETERS-1'!$B$5:$J$44,6,FALSE)*VLOOKUP(ESCYLD2!CG$4,'[1]INTERNAL PARAMETERS-1'!$B$5:$J$44,3,FALSE) + ESCYLD1!CG243*(1-VLOOKUP(ESCYLD2!CG$4,'[1]INTERNAL PARAMETERS-1'!$B$5:$J$44,5,FALSE))*VLOOKUP(ESCYLD2!CG$4,'[1]INTERNAL PARAMETERS-1'!$B$5:$J$44,8,FALSE)*VLOOKUP(ESCYLD2!CG$4,'[1]INTERNAL PARAMETERS-1'!$B$5:$J$44,3,FALSE)</f>
        <v>0</v>
      </c>
      <c r="CH243" s="51">
        <f>ESCYLD1!CH243*VLOOKUP(ESCYLD2!CH$4,'[1]INTERNAL PARAMETERS-1'!$B$5:$J$44,5,FALSE)*VLOOKUP(ESCYLD2!CH$4,'[1]INTERNAL PARAMETERS-1'!$B$5:$J$44,6,FALSE)*VLOOKUP(ESCYLD2!CH$4,'[1]INTERNAL PARAMETERS-1'!$B$5:$J$44,3,FALSE) + ESCYLD1!CH243*(1-VLOOKUP(ESCYLD2!CH$4,'[1]INTERNAL PARAMETERS-1'!$B$5:$J$44,5,FALSE))*VLOOKUP(ESCYLD2!CH$4,'[1]INTERNAL PARAMETERS-1'!$B$5:$J$44,8,FALSE)*VLOOKUP(ESCYLD2!CH$4,'[1]INTERNAL PARAMETERS-1'!$B$5:$J$44,3,FALSE)</f>
        <v>0</v>
      </c>
      <c r="CJ243" s="53">
        <f t="shared" si="6"/>
        <v>0</v>
      </c>
      <c r="CK243" s="51">
        <f t="shared" si="7"/>
        <v>0</v>
      </c>
    </row>
    <row r="244" spans="2:89" x14ac:dyDescent="0.5">
      <c r="B244" s="69" t="s">
        <v>6</v>
      </c>
      <c r="C244" s="68" t="s">
        <v>72</v>
      </c>
      <c r="D244" s="68" t="s">
        <v>84</v>
      </c>
      <c r="E244" s="151">
        <f>ESC!AF244</f>
        <v>0</v>
      </c>
      <c r="F244" s="64">
        <f>'[1]INTERNAL PARAMETERS-1'!M10</f>
        <v>58.935000000000002</v>
      </c>
      <c r="G244" s="53">
        <f>ESCYLD1!G244*VLOOKUP(ESCYLD2!G$4,'[1]INTERNAL PARAMETERS-1'!$B$5:$J$44,5,FALSE)*VLOOKUP(ESCYLD2!G$4,'[1]INTERNAL PARAMETERS-1'!$B$5:$J$44,7,FALSE)*ESCYLD2!$F244 + ESCYLD1!G244*(1-VLOOKUP(ESCYLD2!G$4,'[1]INTERNAL PARAMETERS-1'!$B$5:$J$44,5,FALSE))*VLOOKUP(ESCYLD2!G$4,'[1]INTERNAL PARAMETERS-1'!$B$5:$J$44,9,FALSE)*ESCYLD2!$F244</f>
        <v>0</v>
      </c>
      <c r="H244" s="52">
        <f>ESCYLD1!H244*VLOOKUP(ESCYLD2!H$4,'[1]INTERNAL PARAMETERS-1'!$B$5:$J$44,5,FALSE)*VLOOKUP(ESCYLD2!H$4,'[1]INTERNAL PARAMETERS-1'!$B$5:$J$44,7,FALSE)*ESCYLD2!$F244 + ESCYLD1!H244*(1-VLOOKUP(ESCYLD2!H$4,'[1]INTERNAL PARAMETERS-1'!$B$5:$J$44,5,FALSE))*VLOOKUP(ESCYLD2!H$4,'[1]INTERNAL PARAMETERS-1'!$B$5:$J$44,9,FALSE)*ESCYLD2!$F244</f>
        <v>0</v>
      </c>
      <c r="I244" s="52">
        <f>ESCYLD1!I244*VLOOKUP(ESCYLD2!I$4,'[1]INTERNAL PARAMETERS-1'!$B$5:$J$44,5,FALSE)*VLOOKUP(ESCYLD2!I$4,'[1]INTERNAL PARAMETERS-1'!$B$5:$J$44,7,FALSE)*ESCYLD2!$F244 + ESCYLD1!I244*(1-VLOOKUP(ESCYLD2!I$4,'[1]INTERNAL PARAMETERS-1'!$B$5:$J$44,5,FALSE))*VLOOKUP(ESCYLD2!I$4,'[1]INTERNAL PARAMETERS-1'!$B$5:$J$44,9,FALSE)*ESCYLD2!$F244</f>
        <v>0</v>
      </c>
      <c r="J244" s="52">
        <f>ESCYLD1!J244*VLOOKUP(ESCYLD2!J$4,'[1]INTERNAL PARAMETERS-1'!$B$5:$J$44,5,FALSE)*VLOOKUP(ESCYLD2!J$4,'[1]INTERNAL PARAMETERS-1'!$B$5:$J$44,7,FALSE)*ESCYLD2!$F244 + ESCYLD1!J244*(1-VLOOKUP(ESCYLD2!J$4,'[1]INTERNAL PARAMETERS-1'!$B$5:$J$44,5,FALSE))*VLOOKUP(ESCYLD2!J$4,'[1]INTERNAL PARAMETERS-1'!$B$5:$J$44,9,FALSE)*ESCYLD2!$F244</f>
        <v>0</v>
      </c>
      <c r="K244" s="52">
        <f>ESCYLD1!K244*VLOOKUP(ESCYLD2!K$4,'[1]INTERNAL PARAMETERS-1'!$B$5:$J$44,5,FALSE)*VLOOKUP(ESCYLD2!K$4,'[1]INTERNAL PARAMETERS-1'!$B$5:$J$44,7,FALSE)*ESCYLD2!$F244 + ESCYLD1!K244*(1-VLOOKUP(ESCYLD2!K$4,'[1]INTERNAL PARAMETERS-1'!$B$5:$J$44,5,FALSE))*VLOOKUP(ESCYLD2!K$4,'[1]INTERNAL PARAMETERS-1'!$B$5:$J$44,9,FALSE)*ESCYLD2!$F244</f>
        <v>0</v>
      </c>
      <c r="L244" s="52">
        <f>ESCYLD1!L244*VLOOKUP(ESCYLD2!L$4,'[1]INTERNAL PARAMETERS-1'!$B$5:$J$44,5,FALSE)*VLOOKUP(ESCYLD2!L$4,'[1]INTERNAL PARAMETERS-1'!$B$5:$J$44,7,FALSE)*ESCYLD2!$F244 + ESCYLD1!L244*(1-VLOOKUP(ESCYLD2!L$4,'[1]INTERNAL PARAMETERS-1'!$B$5:$J$44,5,FALSE))*VLOOKUP(ESCYLD2!L$4,'[1]INTERNAL PARAMETERS-1'!$B$5:$J$44,9,FALSE)*ESCYLD2!$F244</f>
        <v>0</v>
      </c>
      <c r="M244" s="52">
        <f>ESCYLD1!M244*VLOOKUP(ESCYLD2!M$4,'[1]INTERNAL PARAMETERS-1'!$B$5:$J$44,5,FALSE)*VLOOKUP(ESCYLD2!M$4,'[1]INTERNAL PARAMETERS-1'!$B$5:$J$44,7,FALSE)*ESCYLD2!$F244 + ESCYLD1!M244*(1-VLOOKUP(ESCYLD2!M$4,'[1]INTERNAL PARAMETERS-1'!$B$5:$J$44,5,FALSE))*VLOOKUP(ESCYLD2!M$4,'[1]INTERNAL PARAMETERS-1'!$B$5:$J$44,9,FALSE)*ESCYLD2!$F244</f>
        <v>0</v>
      </c>
      <c r="N244" s="52">
        <f>ESCYLD1!N244*VLOOKUP(ESCYLD2!N$4,'[1]INTERNAL PARAMETERS-1'!$B$5:$J$44,5,FALSE)*VLOOKUP(ESCYLD2!N$4,'[1]INTERNAL PARAMETERS-1'!$B$5:$J$44,7,FALSE)*ESCYLD2!$F244 + ESCYLD1!N244*(1-VLOOKUP(ESCYLD2!N$4,'[1]INTERNAL PARAMETERS-1'!$B$5:$J$44,5,FALSE))*VLOOKUP(ESCYLD2!N$4,'[1]INTERNAL PARAMETERS-1'!$B$5:$J$44,9,FALSE)*ESCYLD2!$F244</f>
        <v>0</v>
      </c>
      <c r="O244" s="52">
        <f>ESCYLD1!O244*VLOOKUP(ESCYLD2!O$4,'[1]INTERNAL PARAMETERS-1'!$B$5:$J$44,5,FALSE)*VLOOKUP(ESCYLD2!O$4,'[1]INTERNAL PARAMETERS-1'!$B$5:$J$44,7,FALSE)*ESCYLD2!$F244 + ESCYLD1!O244*(1-VLOOKUP(ESCYLD2!O$4,'[1]INTERNAL PARAMETERS-1'!$B$5:$J$44,5,FALSE))*VLOOKUP(ESCYLD2!O$4,'[1]INTERNAL PARAMETERS-1'!$B$5:$J$44,9,FALSE)*ESCYLD2!$F244</f>
        <v>0</v>
      </c>
      <c r="P244" s="52">
        <f>ESCYLD1!P244*VLOOKUP(ESCYLD2!P$4,'[1]INTERNAL PARAMETERS-1'!$B$5:$J$44,5,FALSE)*VLOOKUP(ESCYLD2!P$4,'[1]INTERNAL PARAMETERS-1'!$B$5:$J$44,7,FALSE)*ESCYLD2!$F244 + ESCYLD1!P244*(1-VLOOKUP(ESCYLD2!P$4,'[1]INTERNAL PARAMETERS-1'!$B$5:$J$44,5,FALSE))*VLOOKUP(ESCYLD2!P$4,'[1]INTERNAL PARAMETERS-1'!$B$5:$J$44,9,FALSE)*ESCYLD2!$F244</f>
        <v>0</v>
      </c>
      <c r="Q244" s="52">
        <f>ESCYLD1!Q244*VLOOKUP(ESCYLD2!Q$4,'[1]INTERNAL PARAMETERS-1'!$B$5:$J$44,5,FALSE)*VLOOKUP(ESCYLD2!Q$4,'[1]INTERNAL PARAMETERS-1'!$B$5:$J$44,7,FALSE)*ESCYLD2!$F244 + ESCYLD1!Q244*(1-VLOOKUP(ESCYLD2!Q$4,'[1]INTERNAL PARAMETERS-1'!$B$5:$J$44,5,FALSE))*VLOOKUP(ESCYLD2!Q$4,'[1]INTERNAL PARAMETERS-1'!$B$5:$J$44,9,FALSE)*ESCYLD2!$F244</f>
        <v>0</v>
      </c>
      <c r="R244" s="52">
        <f>ESCYLD1!R244*VLOOKUP(ESCYLD2!R$4,'[1]INTERNAL PARAMETERS-1'!$B$5:$J$44,5,FALSE)*VLOOKUP(ESCYLD2!R$4,'[1]INTERNAL PARAMETERS-1'!$B$5:$J$44,7,FALSE)*ESCYLD2!$F244 + ESCYLD1!R244*(1-VLOOKUP(ESCYLD2!R$4,'[1]INTERNAL PARAMETERS-1'!$B$5:$J$44,5,FALSE))*VLOOKUP(ESCYLD2!R$4,'[1]INTERNAL PARAMETERS-1'!$B$5:$J$44,9,FALSE)*ESCYLD2!$F244</f>
        <v>0</v>
      </c>
      <c r="S244" s="52">
        <f>ESCYLD1!S244*VLOOKUP(ESCYLD2!S$4,'[1]INTERNAL PARAMETERS-1'!$B$5:$J$44,5,FALSE)*VLOOKUP(ESCYLD2!S$4,'[1]INTERNAL PARAMETERS-1'!$B$5:$J$44,7,FALSE)*ESCYLD2!$F244 + ESCYLD1!S244*(1-VLOOKUP(ESCYLD2!S$4,'[1]INTERNAL PARAMETERS-1'!$B$5:$J$44,5,FALSE))*VLOOKUP(ESCYLD2!S$4,'[1]INTERNAL PARAMETERS-1'!$B$5:$J$44,9,FALSE)*ESCYLD2!$F244</f>
        <v>0</v>
      </c>
      <c r="T244" s="52">
        <f>ESCYLD1!T244*VLOOKUP(ESCYLD2!T$4,'[1]INTERNAL PARAMETERS-1'!$B$5:$J$44,5,FALSE)*VLOOKUP(ESCYLD2!T$4,'[1]INTERNAL PARAMETERS-1'!$B$5:$J$44,7,FALSE)*ESCYLD2!$F244 + ESCYLD1!T244*(1-VLOOKUP(ESCYLD2!T$4,'[1]INTERNAL PARAMETERS-1'!$B$5:$J$44,5,FALSE))*VLOOKUP(ESCYLD2!T$4,'[1]INTERNAL PARAMETERS-1'!$B$5:$J$44,9,FALSE)*ESCYLD2!$F244</f>
        <v>0</v>
      </c>
      <c r="U244" s="52">
        <f>ESCYLD1!U244*VLOOKUP(ESCYLD2!U$4,'[1]INTERNAL PARAMETERS-1'!$B$5:$J$44,5,FALSE)*VLOOKUP(ESCYLD2!U$4,'[1]INTERNAL PARAMETERS-1'!$B$5:$J$44,7,FALSE)*ESCYLD2!$F244 + ESCYLD1!U244*(1-VLOOKUP(ESCYLD2!U$4,'[1]INTERNAL PARAMETERS-1'!$B$5:$J$44,5,FALSE))*VLOOKUP(ESCYLD2!U$4,'[1]INTERNAL PARAMETERS-1'!$B$5:$J$44,9,FALSE)*ESCYLD2!$F244</f>
        <v>0</v>
      </c>
      <c r="V244" s="52">
        <f>ESCYLD1!V244*VLOOKUP(ESCYLD2!V$4,'[1]INTERNAL PARAMETERS-1'!$B$5:$J$44,5,FALSE)*VLOOKUP(ESCYLD2!V$4,'[1]INTERNAL PARAMETERS-1'!$B$5:$J$44,7,FALSE)*ESCYLD2!$F244 + ESCYLD1!V244*(1-VLOOKUP(ESCYLD2!V$4,'[1]INTERNAL PARAMETERS-1'!$B$5:$J$44,5,FALSE))*VLOOKUP(ESCYLD2!V$4,'[1]INTERNAL PARAMETERS-1'!$B$5:$J$44,9,FALSE)*ESCYLD2!$F244</f>
        <v>0</v>
      </c>
      <c r="W244" s="52">
        <f>ESCYLD1!W244*VLOOKUP(ESCYLD2!W$4,'[1]INTERNAL PARAMETERS-1'!$B$5:$J$44,5,FALSE)*VLOOKUP(ESCYLD2!W$4,'[1]INTERNAL PARAMETERS-1'!$B$5:$J$44,7,FALSE)*ESCYLD2!$F244 + ESCYLD1!W244*(1-VLOOKUP(ESCYLD2!W$4,'[1]INTERNAL PARAMETERS-1'!$B$5:$J$44,5,FALSE))*VLOOKUP(ESCYLD2!W$4,'[1]INTERNAL PARAMETERS-1'!$B$5:$J$44,9,FALSE)*ESCYLD2!$F244</f>
        <v>0</v>
      </c>
      <c r="X244" s="52">
        <f>ESCYLD1!X244*VLOOKUP(ESCYLD2!X$4,'[1]INTERNAL PARAMETERS-1'!$B$5:$J$44,5,FALSE)*VLOOKUP(ESCYLD2!X$4,'[1]INTERNAL PARAMETERS-1'!$B$5:$J$44,7,FALSE)*ESCYLD2!$F244 + ESCYLD1!X244*(1-VLOOKUP(ESCYLD2!X$4,'[1]INTERNAL PARAMETERS-1'!$B$5:$J$44,5,FALSE))*VLOOKUP(ESCYLD2!X$4,'[1]INTERNAL PARAMETERS-1'!$B$5:$J$44,9,FALSE)*ESCYLD2!$F244</f>
        <v>0</v>
      </c>
      <c r="Y244" s="52">
        <f>ESCYLD1!Y244*VLOOKUP(ESCYLD2!Y$4,'[1]INTERNAL PARAMETERS-1'!$B$5:$J$44,5,FALSE)*VLOOKUP(ESCYLD2!Y$4,'[1]INTERNAL PARAMETERS-1'!$B$5:$J$44,7,FALSE)*ESCYLD2!$F244 + ESCYLD1!Y244*(1-VLOOKUP(ESCYLD2!Y$4,'[1]INTERNAL PARAMETERS-1'!$B$5:$J$44,5,FALSE))*VLOOKUP(ESCYLD2!Y$4,'[1]INTERNAL PARAMETERS-1'!$B$5:$J$44,9,FALSE)*ESCYLD2!$F244</f>
        <v>0</v>
      </c>
      <c r="Z244" s="52">
        <f>ESCYLD1!Z244*VLOOKUP(ESCYLD2!Z$4,'[1]INTERNAL PARAMETERS-1'!$B$5:$J$44,5,FALSE)*VLOOKUP(ESCYLD2!Z$4,'[1]INTERNAL PARAMETERS-1'!$B$5:$J$44,7,FALSE)*ESCYLD2!$F244 + ESCYLD1!Z244*(1-VLOOKUP(ESCYLD2!Z$4,'[1]INTERNAL PARAMETERS-1'!$B$5:$J$44,5,FALSE))*VLOOKUP(ESCYLD2!Z$4,'[1]INTERNAL PARAMETERS-1'!$B$5:$J$44,9,FALSE)*ESCYLD2!$F244</f>
        <v>0</v>
      </c>
      <c r="AA244" s="52">
        <f>ESCYLD1!AA244*VLOOKUP(ESCYLD2!AA$4,'[1]INTERNAL PARAMETERS-1'!$B$5:$J$44,5,FALSE)*VLOOKUP(ESCYLD2!AA$4,'[1]INTERNAL PARAMETERS-1'!$B$5:$J$44,7,FALSE)*ESCYLD2!$F244 + ESCYLD1!AA244*(1-VLOOKUP(ESCYLD2!AA$4,'[1]INTERNAL PARAMETERS-1'!$B$5:$J$44,5,FALSE))*VLOOKUP(ESCYLD2!AA$4,'[1]INTERNAL PARAMETERS-1'!$B$5:$J$44,9,FALSE)*ESCYLD2!$F244</f>
        <v>0</v>
      </c>
      <c r="AB244" s="52">
        <f>ESCYLD1!AB244*VLOOKUP(ESCYLD2!AB$4,'[1]INTERNAL PARAMETERS-1'!$B$5:$J$44,5,FALSE)*VLOOKUP(ESCYLD2!AB$4,'[1]INTERNAL PARAMETERS-1'!$B$5:$J$44,7,FALSE)*ESCYLD2!$F244 + ESCYLD1!AB244*(1-VLOOKUP(ESCYLD2!AB$4,'[1]INTERNAL PARAMETERS-1'!$B$5:$J$44,5,FALSE))*VLOOKUP(ESCYLD2!AB$4,'[1]INTERNAL PARAMETERS-1'!$B$5:$J$44,9,FALSE)*ESCYLD2!$F244</f>
        <v>0</v>
      </c>
      <c r="AC244" s="52">
        <f>ESCYLD1!AC244*VLOOKUP(ESCYLD2!AC$4,'[1]INTERNAL PARAMETERS-1'!$B$5:$J$44,5,FALSE)*VLOOKUP(ESCYLD2!AC$4,'[1]INTERNAL PARAMETERS-1'!$B$5:$J$44,7,FALSE)*ESCYLD2!$F244 + ESCYLD1!AC244*(1-VLOOKUP(ESCYLD2!AC$4,'[1]INTERNAL PARAMETERS-1'!$B$5:$J$44,5,FALSE))*VLOOKUP(ESCYLD2!AC$4,'[1]INTERNAL PARAMETERS-1'!$B$5:$J$44,9,FALSE)*ESCYLD2!$F244</f>
        <v>0</v>
      </c>
      <c r="AD244" s="52">
        <f>ESCYLD1!AD244*VLOOKUP(ESCYLD2!AD$4,'[1]INTERNAL PARAMETERS-1'!$B$5:$J$44,5,FALSE)*VLOOKUP(ESCYLD2!AD$4,'[1]INTERNAL PARAMETERS-1'!$B$5:$J$44,7,FALSE)*ESCYLD2!$F244 + ESCYLD1!AD244*(1-VLOOKUP(ESCYLD2!AD$4,'[1]INTERNAL PARAMETERS-1'!$B$5:$J$44,5,FALSE))*VLOOKUP(ESCYLD2!AD$4,'[1]INTERNAL PARAMETERS-1'!$B$5:$J$44,9,FALSE)*ESCYLD2!$F244</f>
        <v>0</v>
      </c>
      <c r="AE244" s="52">
        <f>ESCYLD1!AE244*VLOOKUP(ESCYLD2!AE$4,'[1]INTERNAL PARAMETERS-1'!$B$5:$J$44,5,FALSE)*VLOOKUP(ESCYLD2!AE$4,'[1]INTERNAL PARAMETERS-1'!$B$5:$J$44,7,FALSE)*ESCYLD2!$F244 + ESCYLD1!AE244*(1-VLOOKUP(ESCYLD2!AE$4,'[1]INTERNAL PARAMETERS-1'!$B$5:$J$44,5,FALSE))*VLOOKUP(ESCYLD2!AE$4,'[1]INTERNAL PARAMETERS-1'!$B$5:$J$44,9,FALSE)*ESCYLD2!$F244</f>
        <v>0</v>
      </c>
      <c r="AF244" s="52">
        <f>ESCYLD1!AF244*VLOOKUP(ESCYLD2!AF$4,'[1]INTERNAL PARAMETERS-1'!$B$5:$J$44,5,FALSE)*VLOOKUP(ESCYLD2!AF$4,'[1]INTERNAL PARAMETERS-1'!$B$5:$J$44,7,FALSE)*ESCYLD2!$F244 + ESCYLD1!AF244*(1-VLOOKUP(ESCYLD2!AF$4,'[1]INTERNAL PARAMETERS-1'!$B$5:$J$44,5,FALSE))*VLOOKUP(ESCYLD2!AF$4,'[1]INTERNAL PARAMETERS-1'!$B$5:$J$44,9,FALSE)*ESCYLD2!$F244</f>
        <v>0</v>
      </c>
      <c r="AG244" s="52">
        <f>ESCYLD1!AG244*VLOOKUP(ESCYLD2!AG$4,'[1]INTERNAL PARAMETERS-1'!$B$5:$J$44,5,FALSE)*VLOOKUP(ESCYLD2!AG$4,'[1]INTERNAL PARAMETERS-1'!$B$5:$J$44,7,FALSE)*ESCYLD2!$F244 + ESCYLD1!AG244*(1-VLOOKUP(ESCYLD2!AG$4,'[1]INTERNAL PARAMETERS-1'!$B$5:$J$44,5,FALSE))*VLOOKUP(ESCYLD2!AG$4,'[1]INTERNAL PARAMETERS-1'!$B$5:$J$44,9,FALSE)*ESCYLD2!$F244</f>
        <v>0</v>
      </c>
      <c r="AH244" s="52">
        <f>ESCYLD1!AH244*VLOOKUP(ESCYLD2!AH$4,'[1]INTERNAL PARAMETERS-1'!$B$5:$J$44,5,FALSE)*VLOOKUP(ESCYLD2!AH$4,'[1]INTERNAL PARAMETERS-1'!$B$5:$J$44,7,FALSE)*ESCYLD2!$F244 + ESCYLD1!AH244*(1-VLOOKUP(ESCYLD2!AH$4,'[1]INTERNAL PARAMETERS-1'!$B$5:$J$44,5,FALSE))*VLOOKUP(ESCYLD2!AH$4,'[1]INTERNAL PARAMETERS-1'!$B$5:$J$44,9,FALSE)*ESCYLD2!$F244</f>
        <v>0</v>
      </c>
      <c r="AI244" s="52">
        <f>ESCYLD1!AI244*VLOOKUP(ESCYLD2!AI$4,'[1]INTERNAL PARAMETERS-1'!$B$5:$J$44,5,FALSE)*VLOOKUP(ESCYLD2!AI$4,'[1]INTERNAL PARAMETERS-1'!$B$5:$J$44,7,FALSE)*ESCYLD2!$F244 + ESCYLD1!AI244*(1-VLOOKUP(ESCYLD2!AI$4,'[1]INTERNAL PARAMETERS-1'!$B$5:$J$44,5,FALSE))*VLOOKUP(ESCYLD2!AI$4,'[1]INTERNAL PARAMETERS-1'!$B$5:$J$44,9,FALSE)*ESCYLD2!$F244</f>
        <v>0</v>
      </c>
      <c r="AJ244" s="52">
        <f>ESCYLD1!AJ244*VLOOKUP(ESCYLD2!AJ$4,'[1]INTERNAL PARAMETERS-1'!$B$5:$J$44,5,FALSE)*VLOOKUP(ESCYLD2!AJ$4,'[1]INTERNAL PARAMETERS-1'!$B$5:$J$44,7,FALSE)*ESCYLD2!$F244 + ESCYLD1!AJ244*(1-VLOOKUP(ESCYLD2!AJ$4,'[1]INTERNAL PARAMETERS-1'!$B$5:$J$44,5,FALSE))*VLOOKUP(ESCYLD2!AJ$4,'[1]INTERNAL PARAMETERS-1'!$B$5:$J$44,9,FALSE)*ESCYLD2!$F244</f>
        <v>0</v>
      </c>
      <c r="AK244" s="52">
        <f>ESCYLD1!AK244*VLOOKUP(ESCYLD2!AK$4,'[1]INTERNAL PARAMETERS-1'!$B$5:$J$44,5,FALSE)*VLOOKUP(ESCYLD2!AK$4,'[1]INTERNAL PARAMETERS-1'!$B$5:$J$44,7,FALSE)*ESCYLD2!$F244 + ESCYLD1!AK244*(1-VLOOKUP(ESCYLD2!AK$4,'[1]INTERNAL PARAMETERS-1'!$B$5:$J$44,5,FALSE))*VLOOKUP(ESCYLD2!AK$4,'[1]INTERNAL PARAMETERS-1'!$B$5:$J$44,9,FALSE)*ESCYLD2!$F244</f>
        <v>0</v>
      </c>
      <c r="AL244" s="52">
        <f>ESCYLD1!AL244*VLOOKUP(ESCYLD2!AL$4,'[1]INTERNAL PARAMETERS-1'!$B$5:$J$44,5,FALSE)*VLOOKUP(ESCYLD2!AL$4,'[1]INTERNAL PARAMETERS-1'!$B$5:$J$44,7,FALSE)*ESCYLD2!$F244 + ESCYLD1!AL244*(1-VLOOKUP(ESCYLD2!AL$4,'[1]INTERNAL PARAMETERS-1'!$B$5:$J$44,5,FALSE))*VLOOKUP(ESCYLD2!AL$4,'[1]INTERNAL PARAMETERS-1'!$B$5:$J$44,9,FALSE)*ESCYLD2!$F244</f>
        <v>0</v>
      </c>
      <c r="AM244" s="52">
        <f>ESCYLD1!AM244*VLOOKUP(ESCYLD2!AM$4,'[1]INTERNAL PARAMETERS-1'!$B$5:$J$44,5,FALSE)*VLOOKUP(ESCYLD2!AM$4,'[1]INTERNAL PARAMETERS-1'!$B$5:$J$44,7,FALSE)*ESCYLD2!$F244 + ESCYLD1!AM244*(1-VLOOKUP(ESCYLD2!AM$4,'[1]INTERNAL PARAMETERS-1'!$B$5:$J$44,5,FALSE))*VLOOKUP(ESCYLD2!AM$4,'[1]INTERNAL PARAMETERS-1'!$B$5:$J$44,9,FALSE)*ESCYLD2!$F244</f>
        <v>0</v>
      </c>
      <c r="AN244" s="52">
        <f>ESCYLD1!AN244*VLOOKUP(ESCYLD2!AN$4,'[1]INTERNAL PARAMETERS-1'!$B$5:$J$44,5,FALSE)*VLOOKUP(ESCYLD2!AN$4,'[1]INTERNAL PARAMETERS-1'!$B$5:$J$44,7,FALSE)*ESCYLD2!$F244 + ESCYLD1!AN244*(1-VLOOKUP(ESCYLD2!AN$4,'[1]INTERNAL PARAMETERS-1'!$B$5:$J$44,5,FALSE))*VLOOKUP(ESCYLD2!AN$4,'[1]INTERNAL PARAMETERS-1'!$B$5:$J$44,9,FALSE)*ESCYLD2!$F244</f>
        <v>0</v>
      </c>
      <c r="AO244" s="52">
        <f>ESCYLD1!AO244*VLOOKUP(ESCYLD2!AO$4,'[1]INTERNAL PARAMETERS-1'!$B$5:$J$44,5,FALSE)*VLOOKUP(ESCYLD2!AO$4,'[1]INTERNAL PARAMETERS-1'!$B$5:$J$44,7,FALSE)*ESCYLD2!$F244 + ESCYLD1!AO244*(1-VLOOKUP(ESCYLD2!AO$4,'[1]INTERNAL PARAMETERS-1'!$B$5:$J$44,5,FALSE))*VLOOKUP(ESCYLD2!AO$4,'[1]INTERNAL PARAMETERS-1'!$B$5:$J$44,9,FALSE)*ESCYLD2!$F244</f>
        <v>0</v>
      </c>
      <c r="AP244" s="52">
        <f>ESCYLD1!AP244*VLOOKUP(ESCYLD2!AP$4,'[1]INTERNAL PARAMETERS-1'!$B$5:$J$44,5,FALSE)*VLOOKUP(ESCYLD2!AP$4,'[1]INTERNAL PARAMETERS-1'!$B$5:$J$44,7,FALSE)*ESCYLD2!$F244 + ESCYLD1!AP244*(1-VLOOKUP(ESCYLD2!AP$4,'[1]INTERNAL PARAMETERS-1'!$B$5:$J$44,5,FALSE))*VLOOKUP(ESCYLD2!AP$4,'[1]INTERNAL PARAMETERS-1'!$B$5:$J$44,9,FALSE)*ESCYLD2!$F244</f>
        <v>0</v>
      </c>
      <c r="AQ244" s="52">
        <f>ESCYLD1!AQ244*VLOOKUP(ESCYLD2!AQ$4,'[1]INTERNAL PARAMETERS-1'!$B$5:$J$44,5,FALSE)*VLOOKUP(ESCYLD2!AQ$4,'[1]INTERNAL PARAMETERS-1'!$B$5:$J$44,7,FALSE)*ESCYLD2!$F244 + ESCYLD1!AQ244*(1-VLOOKUP(ESCYLD2!AQ$4,'[1]INTERNAL PARAMETERS-1'!$B$5:$J$44,5,FALSE))*VLOOKUP(ESCYLD2!AQ$4,'[1]INTERNAL PARAMETERS-1'!$B$5:$J$44,9,FALSE)*ESCYLD2!$F244</f>
        <v>0</v>
      </c>
      <c r="AR244" s="52">
        <f>ESCYLD1!AR244*VLOOKUP(ESCYLD2!AR$4,'[1]INTERNAL PARAMETERS-1'!$B$5:$J$44,5,FALSE)*VLOOKUP(ESCYLD2!AR$4,'[1]INTERNAL PARAMETERS-1'!$B$5:$J$44,7,FALSE)*ESCYLD2!$F244 + ESCYLD1!AR244*(1-VLOOKUP(ESCYLD2!AR$4,'[1]INTERNAL PARAMETERS-1'!$B$5:$J$44,5,FALSE))*VLOOKUP(ESCYLD2!AR$4,'[1]INTERNAL PARAMETERS-1'!$B$5:$J$44,9,FALSE)*ESCYLD2!$F244</f>
        <v>0</v>
      </c>
      <c r="AS244" s="52">
        <f>ESCYLD1!AS244*VLOOKUP(ESCYLD2!AS$4,'[1]INTERNAL PARAMETERS-1'!$B$5:$J$44,5,FALSE)*VLOOKUP(ESCYLD2!AS$4,'[1]INTERNAL PARAMETERS-1'!$B$5:$J$44,7,FALSE)*ESCYLD2!$F244 + ESCYLD1!AS244*(1-VLOOKUP(ESCYLD2!AS$4,'[1]INTERNAL PARAMETERS-1'!$B$5:$J$44,5,FALSE))*VLOOKUP(ESCYLD2!AS$4,'[1]INTERNAL PARAMETERS-1'!$B$5:$J$44,9,FALSE)*ESCYLD2!$F244</f>
        <v>0</v>
      </c>
      <c r="AT244" s="51">
        <f>ESCYLD1!AT244*VLOOKUP(ESCYLD2!AT$4,'[1]INTERNAL PARAMETERS-1'!$B$5:$J$44,5,FALSE)*VLOOKUP(ESCYLD2!AT$4,'[1]INTERNAL PARAMETERS-1'!$B$5:$J$44,7,FALSE)*ESCYLD2!$F244 + ESCYLD1!AT244*(1-VLOOKUP(ESCYLD2!AT$4,'[1]INTERNAL PARAMETERS-1'!$B$5:$J$44,5,FALSE))*VLOOKUP(ESCYLD2!AT$4,'[1]INTERNAL PARAMETERS-1'!$B$5:$J$44,9,FALSE)*ESCYLD2!$F244</f>
        <v>0</v>
      </c>
      <c r="AU244" s="53">
        <f>ESCYLD1!AU244*VLOOKUP(ESCYLD2!AU$4,'[1]INTERNAL PARAMETERS-1'!$B$5:$J$44,5,FALSE)*VLOOKUP(ESCYLD2!AU$4,'[1]INTERNAL PARAMETERS-1'!$B$5:$J$44,6,FALSE)*VLOOKUP(ESCYLD2!AU$4,'[1]INTERNAL PARAMETERS-1'!$B$5:$J$44,3,FALSE) + ESCYLD1!AU244*(1-VLOOKUP(ESCYLD2!AU$4,'[1]INTERNAL PARAMETERS-1'!$B$5:$J$44,5,FALSE))*VLOOKUP(ESCYLD2!AU$4,'[1]INTERNAL PARAMETERS-1'!$B$5:$J$44,8,FALSE)*VLOOKUP(ESCYLD2!AU$4,'[1]INTERNAL PARAMETERS-1'!$B$5:$J$44,3,FALSE)</f>
        <v>0</v>
      </c>
      <c r="AV244" s="52">
        <f>ESCYLD1!AV244*VLOOKUP(ESCYLD2!AV$4,'[1]INTERNAL PARAMETERS-1'!$B$5:$J$44,5,FALSE)*VLOOKUP(ESCYLD2!AV$4,'[1]INTERNAL PARAMETERS-1'!$B$5:$J$44,6,FALSE)*VLOOKUP(ESCYLD2!AV$4,'[1]INTERNAL PARAMETERS-1'!$B$5:$J$44,3,FALSE) + ESCYLD1!AV244*(1-VLOOKUP(ESCYLD2!AV$4,'[1]INTERNAL PARAMETERS-1'!$B$5:$J$44,5,FALSE))*VLOOKUP(ESCYLD2!AV$4,'[1]INTERNAL PARAMETERS-1'!$B$5:$J$44,8,FALSE)*VLOOKUP(ESCYLD2!AV$4,'[1]INTERNAL PARAMETERS-1'!$B$5:$J$44,3,FALSE)</f>
        <v>0</v>
      </c>
      <c r="AW244" s="52">
        <f>ESCYLD1!AW244*VLOOKUP(ESCYLD2!AW$4,'[1]INTERNAL PARAMETERS-1'!$B$5:$J$44,5,FALSE)*VLOOKUP(ESCYLD2!AW$4,'[1]INTERNAL PARAMETERS-1'!$B$5:$J$44,6,FALSE)*VLOOKUP(ESCYLD2!AW$4,'[1]INTERNAL PARAMETERS-1'!$B$5:$J$44,3,FALSE) + ESCYLD1!AW244*(1-VLOOKUP(ESCYLD2!AW$4,'[1]INTERNAL PARAMETERS-1'!$B$5:$J$44,5,FALSE))*VLOOKUP(ESCYLD2!AW$4,'[1]INTERNAL PARAMETERS-1'!$B$5:$J$44,8,FALSE)*VLOOKUP(ESCYLD2!AW$4,'[1]INTERNAL PARAMETERS-1'!$B$5:$J$44,3,FALSE)</f>
        <v>0</v>
      </c>
      <c r="AX244" s="52">
        <f>ESCYLD1!AX244*VLOOKUP(ESCYLD2!AX$4,'[1]INTERNAL PARAMETERS-1'!$B$5:$J$44,5,FALSE)*VLOOKUP(ESCYLD2!AX$4,'[1]INTERNAL PARAMETERS-1'!$B$5:$J$44,6,FALSE)*VLOOKUP(ESCYLD2!AX$4,'[1]INTERNAL PARAMETERS-1'!$B$5:$J$44,3,FALSE) + ESCYLD1!AX244*(1-VLOOKUP(ESCYLD2!AX$4,'[1]INTERNAL PARAMETERS-1'!$B$5:$J$44,5,FALSE))*VLOOKUP(ESCYLD2!AX$4,'[1]INTERNAL PARAMETERS-1'!$B$5:$J$44,8,FALSE)*VLOOKUP(ESCYLD2!AX$4,'[1]INTERNAL PARAMETERS-1'!$B$5:$J$44,3,FALSE)</f>
        <v>0</v>
      </c>
      <c r="AY244" s="52">
        <f>ESCYLD1!AY244*VLOOKUP(ESCYLD2!AY$4,'[1]INTERNAL PARAMETERS-1'!$B$5:$J$44,5,FALSE)*VLOOKUP(ESCYLD2!AY$4,'[1]INTERNAL PARAMETERS-1'!$B$5:$J$44,6,FALSE)*VLOOKUP(ESCYLD2!AY$4,'[1]INTERNAL PARAMETERS-1'!$B$5:$J$44,3,FALSE) + ESCYLD1!AY244*(1-VLOOKUP(ESCYLD2!AY$4,'[1]INTERNAL PARAMETERS-1'!$B$5:$J$44,5,FALSE))*VLOOKUP(ESCYLD2!AY$4,'[1]INTERNAL PARAMETERS-1'!$B$5:$J$44,8,FALSE)*VLOOKUP(ESCYLD2!AY$4,'[1]INTERNAL PARAMETERS-1'!$B$5:$J$44,3,FALSE)</f>
        <v>0</v>
      </c>
      <c r="AZ244" s="52">
        <f>ESCYLD1!AZ244*VLOOKUP(ESCYLD2!AZ$4,'[1]INTERNAL PARAMETERS-1'!$B$5:$J$44,5,FALSE)*VLOOKUP(ESCYLD2!AZ$4,'[1]INTERNAL PARAMETERS-1'!$B$5:$J$44,6,FALSE)*VLOOKUP(ESCYLD2!AZ$4,'[1]INTERNAL PARAMETERS-1'!$B$5:$J$44,3,FALSE) + ESCYLD1!AZ244*(1-VLOOKUP(ESCYLD2!AZ$4,'[1]INTERNAL PARAMETERS-1'!$B$5:$J$44,5,FALSE))*VLOOKUP(ESCYLD2!AZ$4,'[1]INTERNAL PARAMETERS-1'!$B$5:$J$44,8,FALSE)*VLOOKUP(ESCYLD2!AZ$4,'[1]INTERNAL PARAMETERS-1'!$B$5:$J$44,3,FALSE)</f>
        <v>0</v>
      </c>
      <c r="BA244" s="52">
        <f>ESCYLD1!BA244*VLOOKUP(ESCYLD2!BA$4,'[1]INTERNAL PARAMETERS-1'!$B$5:$J$44,5,FALSE)*VLOOKUP(ESCYLD2!BA$4,'[1]INTERNAL PARAMETERS-1'!$B$5:$J$44,6,FALSE)*VLOOKUP(ESCYLD2!BA$4,'[1]INTERNAL PARAMETERS-1'!$B$5:$J$44,3,FALSE) + ESCYLD1!BA244*(1-VLOOKUP(ESCYLD2!BA$4,'[1]INTERNAL PARAMETERS-1'!$B$5:$J$44,5,FALSE))*VLOOKUP(ESCYLD2!BA$4,'[1]INTERNAL PARAMETERS-1'!$B$5:$J$44,8,FALSE)*VLOOKUP(ESCYLD2!BA$4,'[1]INTERNAL PARAMETERS-1'!$B$5:$J$44,3,FALSE)</f>
        <v>0</v>
      </c>
      <c r="BB244" s="52">
        <f>ESCYLD1!BB244*VLOOKUP(ESCYLD2!BB$4,'[1]INTERNAL PARAMETERS-1'!$B$5:$J$44,5,FALSE)*VLOOKUP(ESCYLD2!BB$4,'[1]INTERNAL PARAMETERS-1'!$B$5:$J$44,6,FALSE)*VLOOKUP(ESCYLD2!BB$4,'[1]INTERNAL PARAMETERS-1'!$B$5:$J$44,3,FALSE) + ESCYLD1!BB244*(1-VLOOKUP(ESCYLD2!BB$4,'[1]INTERNAL PARAMETERS-1'!$B$5:$J$44,5,FALSE))*VLOOKUP(ESCYLD2!BB$4,'[1]INTERNAL PARAMETERS-1'!$B$5:$J$44,8,FALSE)*VLOOKUP(ESCYLD2!BB$4,'[1]INTERNAL PARAMETERS-1'!$B$5:$J$44,3,FALSE)</f>
        <v>0</v>
      </c>
      <c r="BC244" s="52">
        <f>ESCYLD1!BC244*VLOOKUP(ESCYLD2!BC$4,'[1]INTERNAL PARAMETERS-1'!$B$5:$J$44,5,FALSE)*VLOOKUP(ESCYLD2!BC$4,'[1]INTERNAL PARAMETERS-1'!$B$5:$J$44,6,FALSE)*VLOOKUP(ESCYLD2!BC$4,'[1]INTERNAL PARAMETERS-1'!$B$5:$J$44,3,FALSE) + ESCYLD1!BC244*(1-VLOOKUP(ESCYLD2!BC$4,'[1]INTERNAL PARAMETERS-1'!$B$5:$J$44,5,FALSE))*VLOOKUP(ESCYLD2!BC$4,'[1]INTERNAL PARAMETERS-1'!$B$5:$J$44,8,FALSE)*VLOOKUP(ESCYLD2!BC$4,'[1]INTERNAL PARAMETERS-1'!$B$5:$J$44,3,FALSE)</f>
        <v>0</v>
      </c>
      <c r="BD244" s="52">
        <f>ESCYLD1!BD244*VLOOKUP(ESCYLD2!BD$4,'[1]INTERNAL PARAMETERS-1'!$B$5:$J$44,5,FALSE)*VLOOKUP(ESCYLD2!BD$4,'[1]INTERNAL PARAMETERS-1'!$B$5:$J$44,6,FALSE)*VLOOKUP(ESCYLD2!BD$4,'[1]INTERNAL PARAMETERS-1'!$B$5:$J$44,3,FALSE) + ESCYLD1!BD244*(1-VLOOKUP(ESCYLD2!BD$4,'[1]INTERNAL PARAMETERS-1'!$B$5:$J$44,5,FALSE))*VLOOKUP(ESCYLD2!BD$4,'[1]INTERNAL PARAMETERS-1'!$B$5:$J$44,8,FALSE)*VLOOKUP(ESCYLD2!BD$4,'[1]INTERNAL PARAMETERS-1'!$B$5:$J$44,3,FALSE)</f>
        <v>0</v>
      </c>
      <c r="BE244" s="52">
        <f>ESCYLD1!BE244*VLOOKUP(ESCYLD2!BE$4,'[1]INTERNAL PARAMETERS-1'!$B$5:$J$44,5,FALSE)*VLOOKUP(ESCYLD2!BE$4,'[1]INTERNAL PARAMETERS-1'!$B$5:$J$44,6,FALSE)*VLOOKUP(ESCYLD2!BE$4,'[1]INTERNAL PARAMETERS-1'!$B$5:$J$44,3,FALSE) + ESCYLD1!BE244*(1-VLOOKUP(ESCYLD2!BE$4,'[1]INTERNAL PARAMETERS-1'!$B$5:$J$44,5,FALSE))*VLOOKUP(ESCYLD2!BE$4,'[1]INTERNAL PARAMETERS-1'!$B$5:$J$44,8,FALSE)*VLOOKUP(ESCYLD2!BE$4,'[1]INTERNAL PARAMETERS-1'!$B$5:$J$44,3,FALSE)</f>
        <v>0</v>
      </c>
      <c r="BF244" s="52">
        <f>ESCYLD1!BF244*VLOOKUP(ESCYLD2!BF$4,'[1]INTERNAL PARAMETERS-1'!$B$5:$J$44,5,FALSE)*VLOOKUP(ESCYLD2!BF$4,'[1]INTERNAL PARAMETERS-1'!$B$5:$J$44,6,FALSE)*VLOOKUP(ESCYLD2!BF$4,'[1]INTERNAL PARAMETERS-1'!$B$5:$J$44,3,FALSE) + ESCYLD1!BF244*(1-VLOOKUP(ESCYLD2!BF$4,'[1]INTERNAL PARAMETERS-1'!$B$5:$J$44,5,FALSE))*VLOOKUP(ESCYLD2!BF$4,'[1]INTERNAL PARAMETERS-1'!$B$5:$J$44,8,FALSE)*VLOOKUP(ESCYLD2!BF$4,'[1]INTERNAL PARAMETERS-1'!$B$5:$J$44,3,FALSE)</f>
        <v>0</v>
      </c>
      <c r="BG244" s="52">
        <f>ESCYLD1!BG244*VLOOKUP(ESCYLD2!BG$4,'[1]INTERNAL PARAMETERS-1'!$B$5:$J$44,5,FALSE)*VLOOKUP(ESCYLD2!BG$4,'[1]INTERNAL PARAMETERS-1'!$B$5:$J$44,6,FALSE)*VLOOKUP(ESCYLD2!BG$4,'[1]INTERNAL PARAMETERS-1'!$B$5:$J$44,3,FALSE) + ESCYLD1!BG244*(1-VLOOKUP(ESCYLD2!BG$4,'[1]INTERNAL PARAMETERS-1'!$B$5:$J$44,5,FALSE))*VLOOKUP(ESCYLD2!BG$4,'[1]INTERNAL PARAMETERS-1'!$B$5:$J$44,8,FALSE)*VLOOKUP(ESCYLD2!BG$4,'[1]INTERNAL PARAMETERS-1'!$B$5:$J$44,3,FALSE)</f>
        <v>0</v>
      </c>
      <c r="BH244" s="52">
        <f>ESCYLD1!BH244*VLOOKUP(ESCYLD2!BH$4,'[1]INTERNAL PARAMETERS-1'!$B$5:$J$44,5,FALSE)*VLOOKUP(ESCYLD2!BH$4,'[1]INTERNAL PARAMETERS-1'!$B$5:$J$44,6,FALSE)*VLOOKUP(ESCYLD2!BH$4,'[1]INTERNAL PARAMETERS-1'!$B$5:$J$44,3,FALSE) + ESCYLD1!BH244*(1-VLOOKUP(ESCYLD2!BH$4,'[1]INTERNAL PARAMETERS-1'!$B$5:$J$44,5,FALSE))*VLOOKUP(ESCYLD2!BH$4,'[1]INTERNAL PARAMETERS-1'!$B$5:$J$44,8,FALSE)*VLOOKUP(ESCYLD2!BH$4,'[1]INTERNAL PARAMETERS-1'!$B$5:$J$44,3,FALSE)</f>
        <v>0</v>
      </c>
      <c r="BI244" s="52">
        <f>ESCYLD1!BI244*VLOOKUP(ESCYLD2!BI$4,'[1]INTERNAL PARAMETERS-1'!$B$5:$J$44,5,FALSE)*VLOOKUP(ESCYLD2!BI$4,'[1]INTERNAL PARAMETERS-1'!$B$5:$J$44,6,FALSE)*VLOOKUP(ESCYLD2!BI$4,'[1]INTERNAL PARAMETERS-1'!$B$5:$J$44,3,FALSE) + ESCYLD1!BI244*(1-VLOOKUP(ESCYLD2!BI$4,'[1]INTERNAL PARAMETERS-1'!$B$5:$J$44,5,FALSE))*VLOOKUP(ESCYLD2!BI$4,'[1]INTERNAL PARAMETERS-1'!$B$5:$J$44,8,FALSE)*VLOOKUP(ESCYLD2!BI$4,'[1]INTERNAL PARAMETERS-1'!$B$5:$J$44,3,FALSE)</f>
        <v>0</v>
      </c>
      <c r="BJ244" s="52">
        <f>ESCYLD1!BJ244*VLOOKUP(ESCYLD2!BJ$4,'[1]INTERNAL PARAMETERS-1'!$B$5:$J$44,5,FALSE)*VLOOKUP(ESCYLD2!BJ$4,'[1]INTERNAL PARAMETERS-1'!$B$5:$J$44,6,FALSE)*VLOOKUP(ESCYLD2!BJ$4,'[1]INTERNAL PARAMETERS-1'!$B$5:$J$44,3,FALSE) + ESCYLD1!BJ244*(1-VLOOKUP(ESCYLD2!BJ$4,'[1]INTERNAL PARAMETERS-1'!$B$5:$J$44,5,FALSE))*VLOOKUP(ESCYLD2!BJ$4,'[1]INTERNAL PARAMETERS-1'!$B$5:$J$44,8,FALSE)*VLOOKUP(ESCYLD2!BJ$4,'[1]INTERNAL PARAMETERS-1'!$B$5:$J$44,3,FALSE)</f>
        <v>0</v>
      </c>
      <c r="BK244" s="52">
        <f>ESCYLD1!BK244*VLOOKUP(ESCYLD2!BK$4,'[1]INTERNAL PARAMETERS-1'!$B$5:$J$44,5,FALSE)*VLOOKUP(ESCYLD2!BK$4,'[1]INTERNAL PARAMETERS-1'!$B$5:$J$44,6,FALSE)*VLOOKUP(ESCYLD2!BK$4,'[1]INTERNAL PARAMETERS-1'!$B$5:$J$44,3,FALSE) + ESCYLD1!BK244*(1-VLOOKUP(ESCYLD2!BK$4,'[1]INTERNAL PARAMETERS-1'!$B$5:$J$44,5,FALSE))*VLOOKUP(ESCYLD2!BK$4,'[1]INTERNAL PARAMETERS-1'!$B$5:$J$44,8,FALSE)*VLOOKUP(ESCYLD2!BK$4,'[1]INTERNAL PARAMETERS-1'!$B$5:$J$44,3,FALSE)</f>
        <v>0</v>
      </c>
      <c r="BL244" s="52">
        <f>ESCYLD1!BL244*VLOOKUP(ESCYLD2!BL$4,'[1]INTERNAL PARAMETERS-1'!$B$5:$J$44,5,FALSE)*VLOOKUP(ESCYLD2!BL$4,'[1]INTERNAL PARAMETERS-1'!$B$5:$J$44,6,FALSE)*VLOOKUP(ESCYLD2!BL$4,'[1]INTERNAL PARAMETERS-1'!$B$5:$J$44,3,FALSE) + ESCYLD1!BL244*(1-VLOOKUP(ESCYLD2!BL$4,'[1]INTERNAL PARAMETERS-1'!$B$5:$J$44,5,FALSE))*VLOOKUP(ESCYLD2!BL$4,'[1]INTERNAL PARAMETERS-1'!$B$5:$J$44,8,FALSE)*VLOOKUP(ESCYLD2!BL$4,'[1]INTERNAL PARAMETERS-1'!$B$5:$J$44,3,FALSE)</f>
        <v>0</v>
      </c>
      <c r="BM244" s="52">
        <f>ESCYLD1!BM244*VLOOKUP(ESCYLD2!BM$4,'[1]INTERNAL PARAMETERS-1'!$B$5:$J$44,5,FALSE)*VLOOKUP(ESCYLD2!BM$4,'[1]INTERNAL PARAMETERS-1'!$B$5:$J$44,6,FALSE)*VLOOKUP(ESCYLD2!BM$4,'[1]INTERNAL PARAMETERS-1'!$B$5:$J$44,3,FALSE) + ESCYLD1!BM244*(1-VLOOKUP(ESCYLD2!BM$4,'[1]INTERNAL PARAMETERS-1'!$B$5:$J$44,5,FALSE))*VLOOKUP(ESCYLD2!BM$4,'[1]INTERNAL PARAMETERS-1'!$B$5:$J$44,8,FALSE)*VLOOKUP(ESCYLD2!BM$4,'[1]INTERNAL PARAMETERS-1'!$B$5:$J$44,3,FALSE)</f>
        <v>0</v>
      </c>
      <c r="BN244" s="52">
        <f>ESCYLD1!BN244*VLOOKUP(ESCYLD2!BN$4,'[1]INTERNAL PARAMETERS-1'!$B$5:$J$44,5,FALSE)*VLOOKUP(ESCYLD2!BN$4,'[1]INTERNAL PARAMETERS-1'!$B$5:$J$44,6,FALSE)*VLOOKUP(ESCYLD2!BN$4,'[1]INTERNAL PARAMETERS-1'!$B$5:$J$44,3,FALSE) + ESCYLD1!BN244*(1-VLOOKUP(ESCYLD2!BN$4,'[1]INTERNAL PARAMETERS-1'!$B$5:$J$44,5,FALSE))*VLOOKUP(ESCYLD2!BN$4,'[1]INTERNAL PARAMETERS-1'!$B$5:$J$44,8,FALSE)*VLOOKUP(ESCYLD2!BN$4,'[1]INTERNAL PARAMETERS-1'!$B$5:$J$44,3,FALSE)</f>
        <v>0</v>
      </c>
      <c r="BO244" s="52">
        <f>ESCYLD1!BO244*VLOOKUP(ESCYLD2!BO$4,'[1]INTERNAL PARAMETERS-1'!$B$5:$J$44,5,FALSE)*VLOOKUP(ESCYLD2!BO$4,'[1]INTERNAL PARAMETERS-1'!$B$5:$J$44,6,FALSE)*VLOOKUP(ESCYLD2!BO$4,'[1]INTERNAL PARAMETERS-1'!$B$5:$J$44,3,FALSE) + ESCYLD1!BO244*(1-VLOOKUP(ESCYLD2!BO$4,'[1]INTERNAL PARAMETERS-1'!$B$5:$J$44,5,FALSE))*VLOOKUP(ESCYLD2!BO$4,'[1]INTERNAL PARAMETERS-1'!$B$5:$J$44,8,FALSE)*VLOOKUP(ESCYLD2!BO$4,'[1]INTERNAL PARAMETERS-1'!$B$5:$J$44,3,FALSE)</f>
        <v>0</v>
      </c>
      <c r="BP244" s="52">
        <f>ESCYLD1!BP244*VLOOKUP(ESCYLD2!BP$4,'[1]INTERNAL PARAMETERS-1'!$B$5:$J$44,5,FALSE)*VLOOKUP(ESCYLD2!BP$4,'[1]INTERNAL PARAMETERS-1'!$B$5:$J$44,6,FALSE)*VLOOKUP(ESCYLD2!BP$4,'[1]INTERNAL PARAMETERS-1'!$B$5:$J$44,3,FALSE) + ESCYLD1!BP244*(1-VLOOKUP(ESCYLD2!BP$4,'[1]INTERNAL PARAMETERS-1'!$B$5:$J$44,5,FALSE))*VLOOKUP(ESCYLD2!BP$4,'[1]INTERNAL PARAMETERS-1'!$B$5:$J$44,8,FALSE)*VLOOKUP(ESCYLD2!BP$4,'[1]INTERNAL PARAMETERS-1'!$B$5:$J$44,3,FALSE)</f>
        <v>0</v>
      </c>
      <c r="BQ244" s="52">
        <f>ESCYLD1!BQ244*VLOOKUP(ESCYLD2!BQ$4,'[1]INTERNAL PARAMETERS-1'!$B$5:$J$44,5,FALSE)*VLOOKUP(ESCYLD2!BQ$4,'[1]INTERNAL PARAMETERS-1'!$B$5:$J$44,6,FALSE)*VLOOKUP(ESCYLD2!BQ$4,'[1]INTERNAL PARAMETERS-1'!$B$5:$J$44,3,FALSE) + ESCYLD1!BQ244*(1-VLOOKUP(ESCYLD2!BQ$4,'[1]INTERNAL PARAMETERS-1'!$B$5:$J$44,5,FALSE))*VLOOKUP(ESCYLD2!BQ$4,'[1]INTERNAL PARAMETERS-1'!$B$5:$J$44,8,FALSE)*VLOOKUP(ESCYLD2!BQ$4,'[1]INTERNAL PARAMETERS-1'!$B$5:$J$44,3,FALSE)</f>
        <v>0</v>
      </c>
      <c r="BR244" s="52">
        <f>ESCYLD1!BR244*VLOOKUP(ESCYLD2!BR$4,'[1]INTERNAL PARAMETERS-1'!$B$5:$J$44,5,FALSE)*VLOOKUP(ESCYLD2!BR$4,'[1]INTERNAL PARAMETERS-1'!$B$5:$J$44,6,FALSE)*VLOOKUP(ESCYLD2!BR$4,'[1]INTERNAL PARAMETERS-1'!$B$5:$J$44,3,FALSE) + ESCYLD1!BR244*(1-VLOOKUP(ESCYLD2!BR$4,'[1]INTERNAL PARAMETERS-1'!$B$5:$J$44,5,FALSE))*VLOOKUP(ESCYLD2!BR$4,'[1]INTERNAL PARAMETERS-1'!$B$5:$J$44,8,FALSE)*VLOOKUP(ESCYLD2!BR$4,'[1]INTERNAL PARAMETERS-1'!$B$5:$J$44,3,FALSE)</f>
        <v>0</v>
      </c>
      <c r="BS244" s="52">
        <f>ESCYLD1!BS244*VLOOKUP(ESCYLD2!BS$4,'[1]INTERNAL PARAMETERS-1'!$B$5:$J$44,5,FALSE)*VLOOKUP(ESCYLD2!BS$4,'[1]INTERNAL PARAMETERS-1'!$B$5:$J$44,6,FALSE)*VLOOKUP(ESCYLD2!BS$4,'[1]INTERNAL PARAMETERS-1'!$B$5:$J$44,3,FALSE) + ESCYLD1!BS244*(1-VLOOKUP(ESCYLD2!BS$4,'[1]INTERNAL PARAMETERS-1'!$B$5:$J$44,5,FALSE))*VLOOKUP(ESCYLD2!BS$4,'[1]INTERNAL PARAMETERS-1'!$B$5:$J$44,8,FALSE)*VLOOKUP(ESCYLD2!BS$4,'[1]INTERNAL PARAMETERS-1'!$B$5:$J$44,3,FALSE)</f>
        <v>0</v>
      </c>
      <c r="BT244" s="52">
        <f>ESCYLD1!BT244*VLOOKUP(ESCYLD2!BT$4,'[1]INTERNAL PARAMETERS-1'!$B$5:$J$44,5,FALSE)*VLOOKUP(ESCYLD2!BT$4,'[1]INTERNAL PARAMETERS-1'!$B$5:$J$44,6,FALSE)*VLOOKUP(ESCYLD2!BT$4,'[1]INTERNAL PARAMETERS-1'!$B$5:$J$44,3,FALSE) + ESCYLD1!BT244*(1-VLOOKUP(ESCYLD2!BT$4,'[1]INTERNAL PARAMETERS-1'!$B$5:$J$44,5,FALSE))*VLOOKUP(ESCYLD2!BT$4,'[1]INTERNAL PARAMETERS-1'!$B$5:$J$44,8,FALSE)*VLOOKUP(ESCYLD2!BT$4,'[1]INTERNAL PARAMETERS-1'!$B$5:$J$44,3,FALSE)</f>
        <v>0</v>
      </c>
      <c r="BU244" s="52">
        <f>ESCYLD1!BU244*VLOOKUP(ESCYLD2!BU$4,'[1]INTERNAL PARAMETERS-1'!$B$5:$J$44,5,FALSE)*VLOOKUP(ESCYLD2!BU$4,'[1]INTERNAL PARAMETERS-1'!$B$5:$J$44,6,FALSE)*VLOOKUP(ESCYLD2!BU$4,'[1]INTERNAL PARAMETERS-1'!$B$5:$J$44,3,FALSE) + ESCYLD1!BU244*(1-VLOOKUP(ESCYLD2!BU$4,'[1]INTERNAL PARAMETERS-1'!$B$5:$J$44,5,FALSE))*VLOOKUP(ESCYLD2!BU$4,'[1]INTERNAL PARAMETERS-1'!$B$5:$J$44,8,FALSE)*VLOOKUP(ESCYLD2!BU$4,'[1]INTERNAL PARAMETERS-1'!$B$5:$J$44,3,FALSE)</f>
        <v>0</v>
      </c>
      <c r="BV244" s="52">
        <f>ESCYLD1!BV244*VLOOKUP(ESCYLD2!BV$4,'[1]INTERNAL PARAMETERS-1'!$B$5:$J$44,5,FALSE)*VLOOKUP(ESCYLD2!BV$4,'[1]INTERNAL PARAMETERS-1'!$B$5:$J$44,6,FALSE)*VLOOKUP(ESCYLD2!BV$4,'[1]INTERNAL PARAMETERS-1'!$B$5:$J$44,3,FALSE) + ESCYLD1!BV244*(1-VLOOKUP(ESCYLD2!BV$4,'[1]INTERNAL PARAMETERS-1'!$B$5:$J$44,5,FALSE))*VLOOKUP(ESCYLD2!BV$4,'[1]INTERNAL PARAMETERS-1'!$B$5:$J$44,8,FALSE)*VLOOKUP(ESCYLD2!BV$4,'[1]INTERNAL PARAMETERS-1'!$B$5:$J$44,3,FALSE)</f>
        <v>0</v>
      </c>
      <c r="BW244" s="52">
        <f>ESCYLD1!BW244*VLOOKUP(ESCYLD2!BW$4,'[1]INTERNAL PARAMETERS-1'!$B$5:$J$44,5,FALSE)*VLOOKUP(ESCYLD2!BW$4,'[1]INTERNAL PARAMETERS-1'!$B$5:$J$44,6,FALSE)*VLOOKUP(ESCYLD2!BW$4,'[1]INTERNAL PARAMETERS-1'!$B$5:$J$44,3,FALSE) + ESCYLD1!BW244*(1-VLOOKUP(ESCYLD2!BW$4,'[1]INTERNAL PARAMETERS-1'!$B$5:$J$44,5,FALSE))*VLOOKUP(ESCYLD2!BW$4,'[1]INTERNAL PARAMETERS-1'!$B$5:$J$44,8,FALSE)*VLOOKUP(ESCYLD2!BW$4,'[1]INTERNAL PARAMETERS-1'!$B$5:$J$44,3,FALSE)</f>
        <v>0</v>
      </c>
      <c r="BX244" s="52">
        <f>ESCYLD1!BX244*VLOOKUP(ESCYLD2!BX$4,'[1]INTERNAL PARAMETERS-1'!$B$5:$J$44,5,FALSE)*VLOOKUP(ESCYLD2!BX$4,'[1]INTERNAL PARAMETERS-1'!$B$5:$J$44,6,FALSE)*VLOOKUP(ESCYLD2!BX$4,'[1]INTERNAL PARAMETERS-1'!$B$5:$J$44,3,FALSE) + ESCYLD1!BX244*(1-VLOOKUP(ESCYLD2!BX$4,'[1]INTERNAL PARAMETERS-1'!$B$5:$J$44,5,FALSE))*VLOOKUP(ESCYLD2!BX$4,'[1]INTERNAL PARAMETERS-1'!$B$5:$J$44,8,FALSE)*VLOOKUP(ESCYLD2!BX$4,'[1]INTERNAL PARAMETERS-1'!$B$5:$J$44,3,FALSE)</f>
        <v>0</v>
      </c>
      <c r="BY244" s="52">
        <f>ESCYLD1!BY244*VLOOKUP(ESCYLD2!BY$4,'[1]INTERNAL PARAMETERS-1'!$B$5:$J$44,5,FALSE)*VLOOKUP(ESCYLD2!BY$4,'[1]INTERNAL PARAMETERS-1'!$B$5:$J$44,6,FALSE)*VLOOKUP(ESCYLD2!BY$4,'[1]INTERNAL PARAMETERS-1'!$B$5:$J$44,3,FALSE) + ESCYLD1!BY244*(1-VLOOKUP(ESCYLD2!BY$4,'[1]INTERNAL PARAMETERS-1'!$B$5:$J$44,5,FALSE))*VLOOKUP(ESCYLD2!BY$4,'[1]INTERNAL PARAMETERS-1'!$B$5:$J$44,8,FALSE)*VLOOKUP(ESCYLD2!BY$4,'[1]INTERNAL PARAMETERS-1'!$B$5:$J$44,3,FALSE)</f>
        <v>0</v>
      </c>
      <c r="BZ244" s="52">
        <f>ESCYLD1!BZ244*VLOOKUP(ESCYLD2!BZ$4,'[1]INTERNAL PARAMETERS-1'!$B$5:$J$44,5,FALSE)*VLOOKUP(ESCYLD2!BZ$4,'[1]INTERNAL PARAMETERS-1'!$B$5:$J$44,6,FALSE)*VLOOKUP(ESCYLD2!BZ$4,'[1]INTERNAL PARAMETERS-1'!$B$5:$J$44,3,FALSE) + ESCYLD1!BZ244*(1-VLOOKUP(ESCYLD2!BZ$4,'[1]INTERNAL PARAMETERS-1'!$B$5:$J$44,5,FALSE))*VLOOKUP(ESCYLD2!BZ$4,'[1]INTERNAL PARAMETERS-1'!$B$5:$J$44,8,FALSE)*VLOOKUP(ESCYLD2!BZ$4,'[1]INTERNAL PARAMETERS-1'!$B$5:$J$44,3,FALSE)</f>
        <v>0</v>
      </c>
      <c r="CA244" s="52">
        <f>ESCYLD1!CA244*VLOOKUP(ESCYLD2!CA$4,'[1]INTERNAL PARAMETERS-1'!$B$5:$J$44,5,FALSE)*VLOOKUP(ESCYLD2!CA$4,'[1]INTERNAL PARAMETERS-1'!$B$5:$J$44,6,FALSE)*VLOOKUP(ESCYLD2!CA$4,'[1]INTERNAL PARAMETERS-1'!$B$5:$J$44,3,FALSE) + ESCYLD1!CA244*(1-VLOOKUP(ESCYLD2!CA$4,'[1]INTERNAL PARAMETERS-1'!$B$5:$J$44,5,FALSE))*VLOOKUP(ESCYLD2!CA$4,'[1]INTERNAL PARAMETERS-1'!$B$5:$J$44,8,FALSE)*VLOOKUP(ESCYLD2!CA$4,'[1]INTERNAL PARAMETERS-1'!$B$5:$J$44,3,FALSE)</f>
        <v>0</v>
      </c>
      <c r="CB244" s="52">
        <f>ESCYLD1!CB244*VLOOKUP(ESCYLD2!CB$4,'[1]INTERNAL PARAMETERS-1'!$B$5:$J$44,5,FALSE)*VLOOKUP(ESCYLD2!CB$4,'[1]INTERNAL PARAMETERS-1'!$B$5:$J$44,6,FALSE)*VLOOKUP(ESCYLD2!CB$4,'[1]INTERNAL PARAMETERS-1'!$B$5:$J$44,3,FALSE) + ESCYLD1!CB244*(1-VLOOKUP(ESCYLD2!CB$4,'[1]INTERNAL PARAMETERS-1'!$B$5:$J$44,5,FALSE))*VLOOKUP(ESCYLD2!CB$4,'[1]INTERNAL PARAMETERS-1'!$B$5:$J$44,8,FALSE)*VLOOKUP(ESCYLD2!CB$4,'[1]INTERNAL PARAMETERS-1'!$B$5:$J$44,3,FALSE)</f>
        <v>0</v>
      </c>
      <c r="CC244" s="52">
        <f>ESCYLD1!CC244*VLOOKUP(ESCYLD2!CC$4,'[1]INTERNAL PARAMETERS-1'!$B$5:$J$44,5,FALSE)*VLOOKUP(ESCYLD2!CC$4,'[1]INTERNAL PARAMETERS-1'!$B$5:$J$44,6,FALSE)*VLOOKUP(ESCYLD2!CC$4,'[1]INTERNAL PARAMETERS-1'!$B$5:$J$44,3,FALSE) + ESCYLD1!CC244*(1-VLOOKUP(ESCYLD2!CC$4,'[1]INTERNAL PARAMETERS-1'!$B$5:$J$44,5,FALSE))*VLOOKUP(ESCYLD2!CC$4,'[1]INTERNAL PARAMETERS-1'!$B$5:$J$44,8,FALSE)*VLOOKUP(ESCYLD2!CC$4,'[1]INTERNAL PARAMETERS-1'!$B$5:$J$44,3,FALSE)</f>
        <v>0</v>
      </c>
      <c r="CD244" s="52">
        <f>ESCYLD1!CD244*VLOOKUP(ESCYLD2!CD$4,'[1]INTERNAL PARAMETERS-1'!$B$5:$J$44,5,FALSE)*VLOOKUP(ESCYLD2!CD$4,'[1]INTERNAL PARAMETERS-1'!$B$5:$J$44,6,FALSE)*VLOOKUP(ESCYLD2!CD$4,'[1]INTERNAL PARAMETERS-1'!$B$5:$J$44,3,FALSE) + ESCYLD1!CD244*(1-VLOOKUP(ESCYLD2!CD$4,'[1]INTERNAL PARAMETERS-1'!$B$5:$J$44,5,FALSE))*VLOOKUP(ESCYLD2!CD$4,'[1]INTERNAL PARAMETERS-1'!$B$5:$J$44,8,FALSE)*VLOOKUP(ESCYLD2!CD$4,'[1]INTERNAL PARAMETERS-1'!$B$5:$J$44,3,FALSE)</f>
        <v>0</v>
      </c>
      <c r="CE244" s="52">
        <f>ESCYLD1!CE244*VLOOKUP(ESCYLD2!CE$4,'[1]INTERNAL PARAMETERS-1'!$B$5:$J$44,5,FALSE)*VLOOKUP(ESCYLD2!CE$4,'[1]INTERNAL PARAMETERS-1'!$B$5:$J$44,6,FALSE)*VLOOKUP(ESCYLD2!CE$4,'[1]INTERNAL PARAMETERS-1'!$B$5:$J$44,3,FALSE) + ESCYLD1!CE244*(1-VLOOKUP(ESCYLD2!CE$4,'[1]INTERNAL PARAMETERS-1'!$B$5:$J$44,5,FALSE))*VLOOKUP(ESCYLD2!CE$4,'[1]INTERNAL PARAMETERS-1'!$B$5:$J$44,8,FALSE)*VLOOKUP(ESCYLD2!CE$4,'[1]INTERNAL PARAMETERS-1'!$B$5:$J$44,3,FALSE)</f>
        <v>0</v>
      </c>
      <c r="CF244" s="52">
        <f>ESCYLD1!CF244*VLOOKUP(ESCYLD2!CF$4,'[1]INTERNAL PARAMETERS-1'!$B$5:$J$44,5,FALSE)*VLOOKUP(ESCYLD2!CF$4,'[1]INTERNAL PARAMETERS-1'!$B$5:$J$44,6,FALSE)*VLOOKUP(ESCYLD2!CF$4,'[1]INTERNAL PARAMETERS-1'!$B$5:$J$44,3,FALSE) + ESCYLD1!CF244*(1-VLOOKUP(ESCYLD2!CF$4,'[1]INTERNAL PARAMETERS-1'!$B$5:$J$44,5,FALSE))*VLOOKUP(ESCYLD2!CF$4,'[1]INTERNAL PARAMETERS-1'!$B$5:$J$44,8,FALSE)*VLOOKUP(ESCYLD2!CF$4,'[1]INTERNAL PARAMETERS-1'!$B$5:$J$44,3,FALSE)</f>
        <v>0</v>
      </c>
      <c r="CG244" s="52">
        <f>ESCYLD1!CG244*VLOOKUP(ESCYLD2!CG$4,'[1]INTERNAL PARAMETERS-1'!$B$5:$J$44,5,FALSE)*VLOOKUP(ESCYLD2!CG$4,'[1]INTERNAL PARAMETERS-1'!$B$5:$J$44,6,FALSE)*VLOOKUP(ESCYLD2!CG$4,'[1]INTERNAL PARAMETERS-1'!$B$5:$J$44,3,FALSE) + ESCYLD1!CG244*(1-VLOOKUP(ESCYLD2!CG$4,'[1]INTERNAL PARAMETERS-1'!$B$5:$J$44,5,FALSE))*VLOOKUP(ESCYLD2!CG$4,'[1]INTERNAL PARAMETERS-1'!$B$5:$J$44,8,FALSE)*VLOOKUP(ESCYLD2!CG$4,'[1]INTERNAL PARAMETERS-1'!$B$5:$J$44,3,FALSE)</f>
        <v>0</v>
      </c>
      <c r="CH244" s="51">
        <f>ESCYLD1!CH244*VLOOKUP(ESCYLD2!CH$4,'[1]INTERNAL PARAMETERS-1'!$B$5:$J$44,5,FALSE)*VLOOKUP(ESCYLD2!CH$4,'[1]INTERNAL PARAMETERS-1'!$B$5:$J$44,6,FALSE)*VLOOKUP(ESCYLD2!CH$4,'[1]INTERNAL PARAMETERS-1'!$B$5:$J$44,3,FALSE) + ESCYLD1!CH244*(1-VLOOKUP(ESCYLD2!CH$4,'[1]INTERNAL PARAMETERS-1'!$B$5:$J$44,5,FALSE))*VLOOKUP(ESCYLD2!CH$4,'[1]INTERNAL PARAMETERS-1'!$B$5:$J$44,8,FALSE)*VLOOKUP(ESCYLD2!CH$4,'[1]INTERNAL PARAMETERS-1'!$B$5:$J$44,3,FALSE)</f>
        <v>0</v>
      </c>
      <c r="CJ244" s="53">
        <f t="shared" si="6"/>
        <v>0</v>
      </c>
      <c r="CK244" s="51">
        <f t="shared" si="7"/>
        <v>0</v>
      </c>
    </row>
    <row r="245" spans="2:89" x14ac:dyDescent="0.5">
      <c r="B245" s="69" t="s">
        <v>6</v>
      </c>
      <c r="C245" s="68" t="s">
        <v>72</v>
      </c>
      <c r="D245" s="68" t="s">
        <v>83</v>
      </c>
      <c r="E245" s="151">
        <f>ESC!AF245</f>
        <v>0</v>
      </c>
      <c r="F245" s="64">
        <f>'[1]INTERNAL PARAMETERS-1'!M11</f>
        <v>53.995000000000005</v>
      </c>
      <c r="G245" s="53">
        <f>ESCYLD1!G245*VLOOKUP(ESCYLD2!G$4,'[1]INTERNAL PARAMETERS-1'!$B$5:$J$44,5,FALSE)*VLOOKUP(ESCYLD2!G$4,'[1]INTERNAL PARAMETERS-1'!$B$5:$J$44,7,FALSE)*ESCYLD2!$F245 + ESCYLD1!G245*(1-VLOOKUP(ESCYLD2!G$4,'[1]INTERNAL PARAMETERS-1'!$B$5:$J$44,5,FALSE))*VLOOKUP(ESCYLD2!G$4,'[1]INTERNAL PARAMETERS-1'!$B$5:$J$44,9,FALSE)*ESCYLD2!$F245</f>
        <v>0</v>
      </c>
      <c r="H245" s="52">
        <f>ESCYLD1!H245*VLOOKUP(ESCYLD2!H$4,'[1]INTERNAL PARAMETERS-1'!$B$5:$J$44,5,FALSE)*VLOOKUP(ESCYLD2!H$4,'[1]INTERNAL PARAMETERS-1'!$B$5:$J$44,7,FALSE)*ESCYLD2!$F245 + ESCYLD1!H245*(1-VLOOKUP(ESCYLD2!H$4,'[1]INTERNAL PARAMETERS-1'!$B$5:$J$44,5,FALSE))*VLOOKUP(ESCYLD2!H$4,'[1]INTERNAL PARAMETERS-1'!$B$5:$J$44,9,FALSE)*ESCYLD2!$F245</f>
        <v>0</v>
      </c>
      <c r="I245" s="52">
        <f>ESCYLD1!I245*VLOOKUP(ESCYLD2!I$4,'[1]INTERNAL PARAMETERS-1'!$B$5:$J$44,5,FALSE)*VLOOKUP(ESCYLD2!I$4,'[1]INTERNAL PARAMETERS-1'!$B$5:$J$44,7,FALSE)*ESCYLD2!$F245 + ESCYLD1!I245*(1-VLOOKUP(ESCYLD2!I$4,'[1]INTERNAL PARAMETERS-1'!$B$5:$J$44,5,FALSE))*VLOOKUP(ESCYLD2!I$4,'[1]INTERNAL PARAMETERS-1'!$B$5:$J$44,9,FALSE)*ESCYLD2!$F245</f>
        <v>0</v>
      </c>
      <c r="J245" s="52">
        <f>ESCYLD1!J245*VLOOKUP(ESCYLD2!J$4,'[1]INTERNAL PARAMETERS-1'!$B$5:$J$44,5,FALSE)*VLOOKUP(ESCYLD2!J$4,'[1]INTERNAL PARAMETERS-1'!$B$5:$J$44,7,FALSE)*ESCYLD2!$F245 + ESCYLD1!J245*(1-VLOOKUP(ESCYLD2!J$4,'[1]INTERNAL PARAMETERS-1'!$B$5:$J$44,5,FALSE))*VLOOKUP(ESCYLD2!J$4,'[1]INTERNAL PARAMETERS-1'!$B$5:$J$44,9,FALSE)*ESCYLD2!$F245</f>
        <v>0</v>
      </c>
      <c r="K245" s="52">
        <f>ESCYLD1!K245*VLOOKUP(ESCYLD2!K$4,'[1]INTERNAL PARAMETERS-1'!$B$5:$J$44,5,FALSE)*VLOOKUP(ESCYLD2!K$4,'[1]INTERNAL PARAMETERS-1'!$B$5:$J$44,7,FALSE)*ESCYLD2!$F245 + ESCYLD1!K245*(1-VLOOKUP(ESCYLD2!K$4,'[1]INTERNAL PARAMETERS-1'!$B$5:$J$44,5,FALSE))*VLOOKUP(ESCYLD2!K$4,'[1]INTERNAL PARAMETERS-1'!$B$5:$J$44,9,FALSE)*ESCYLD2!$F245</f>
        <v>0</v>
      </c>
      <c r="L245" s="52">
        <f>ESCYLD1!L245*VLOOKUP(ESCYLD2!L$4,'[1]INTERNAL PARAMETERS-1'!$B$5:$J$44,5,FALSE)*VLOOKUP(ESCYLD2!L$4,'[1]INTERNAL PARAMETERS-1'!$B$5:$J$44,7,FALSE)*ESCYLD2!$F245 + ESCYLD1!L245*(1-VLOOKUP(ESCYLD2!L$4,'[1]INTERNAL PARAMETERS-1'!$B$5:$J$44,5,FALSE))*VLOOKUP(ESCYLD2!L$4,'[1]INTERNAL PARAMETERS-1'!$B$5:$J$44,9,FALSE)*ESCYLD2!$F245</f>
        <v>0</v>
      </c>
      <c r="M245" s="52">
        <f>ESCYLD1!M245*VLOOKUP(ESCYLD2!M$4,'[1]INTERNAL PARAMETERS-1'!$B$5:$J$44,5,FALSE)*VLOOKUP(ESCYLD2!M$4,'[1]INTERNAL PARAMETERS-1'!$B$5:$J$44,7,FALSE)*ESCYLD2!$F245 + ESCYLD1!M245*(1-VLOOKUP(ESCYLD2!M$4,'[1]INTERNAL PARAMETERS-1'!$B$5:$J$44,5,FALSE))*VLOOKUP(ESCYLD2!M$4,'[1]INTERNAL PARAMETERS-1'!$B$5:$J$44,9,FALSE)*ESCYLD2!$F245</f>
        <v>0</v>
      </c>
      <c r="N245" s="52">
        <f>ESCYLD1!N245*VLOOKUP(ESCYLD2!N$4,'[1]INTERNAL PARAMETERS-1'!$B$5:$J$44,5,FALSE)*VLOOKUP(ESCYLD2!N$4,'[1]INTERNAL PARAMETERS-1'!$B$5:$J$44,7,FALSE)*ESCYLD2!$F245 + ESCYLD1!N245*(1-VLOOKUP(ESCYLD2!N$4,'[1]INTERNAL PARAMETERS-1'!$B$5:$J$44,5,FALSE))*VLOOKUP(ESCYLD2!N$4,'[1]INTERNAL PARAMETERS-1'!$B$5:$J$44,9,FALSE)*ESCYLD2!$F245</f>
        <v>0</v>
      </c>
      <c r="O245" s="52">
        <f>ESCYLD1!O245*VLOOKUP(ESCYLD2!O$4,'[1]INTERNAL PARAMETERS-1'!$B$5:$J$44,5,FALSE)*VLOOKUP(ESCYLD2!O$4,'[1]INTERNAL PARAMETERS-1'!$B$5:$J$44,7,FALSE)*ESCYLD2!$F245 + ESCYLD1!O245*(1-VLOOKUP(ESCYLD2!O$4,'[1]INTERNAL PARAMETERS-1'!$B$5:$J$44,5,FALSE))*VLOOKUP(ESCYLD2!O$4,'[1]INTERNAL PARAMETERS-1'!$B$5:$J$44,9,FALSE)*ESCYLD2!$F245</f>
        <v>0</v>
      </c>
      <c r="P245" s="52">
        <f>ESCYLD1!P245*VLOOKUP(ESCYLD2!P$4,'[1]INTERNAL PARAMETERS-1'!$B$5:$J$44,5,FALSE)*VLOOKUP(ESCYLD2!P$4,'[1]INTERNAL PARAMETERS-1'!$B$5:$J$44,7,FALSE)*ESCYLD2!$F245 + ESCYLD1!P245*(1-VLOOKUP(ESCYLD2!P$4,'[1]INTERNAL PARAMETERS-1'!$B$5:$J$44,5,FALSE))*VLOOKUP(ESCYLD2!P$4,'[1]INTERNAL PARAMETERS-1'!$B$5:$J$44,9,FALSE)*ESCYLD2!$F245</f>
        <v>0</v>
      </c>
      <c r="Q245" s="52">
        <f>ESCYLD1!Q245*VLOOKUP(ESCYLD2!Q$4,'[1]INTERNAL PARAMETERS-1'!$B$5:$J$44,5,FALSE)*VLOOKUP(ESCYLD2!Q$4,'[1]INTERNAL PARAMETERS-1'!$B$5:$J$44,7,FALSE)*ESCYLD2!$F245 + ESCYLD1!Q245*(1-VLOOKUP(ESCYLD2!Q$4,'[1]INTERNAL PARAMETERS-1'!$B$5:$J$44,5,FALSE))*VLOOKUP(ESCYLD2!Q$4,'[1]INTERNAL PARAMETERS-1'!$B$5:$J$44,9,FALSE)*ESCYLD2!$F245</f>
        <v>0</v>
      </c>
      <c r="R245" s="52">
        <f>ESCYLD1!R245*VLOOKUP(ESCYLD2!R$4,'[1]INTERNAL PARAMETERS-1'!$B$5:$J$44,5,FALSE)*VLOOKUP(ESCYLD2!R$4,'[1]INTERNAL PARAMETERS-1'!$B$5:$J$44,7,FALSE)*ESCYLD2!$F245 + ESCYLD1!R245*(1-VLOOKUP(ESCYLD2!R$4,'[1]INTERNAL PARAMETERS-1'!$B$5:$J$44,5,FALSE))*VLOOKUP(ESCYLD2!R$4,'[1]INTERNAL PARAMETERS-1'!$B$5:$J$44,9,FALSE)*ESCYLD2!$F245</f>
        <v>0</v>
      </c>
      <c r="S245" s="52">
        <f>ESCYLD1!S245*VLOOKUP(ESCYLD2!S$4,'[1]INTERNAL PARAMETERS-1'!$B$5:$J$44,5,FALSE)*VLOOKUP(ESCYLD2!S$4,'[1]INTERNAL PARAMETERS-1'!$B$5:$J$44,7,FALSE)*ESCYLD2!$F245 + ESCYLD1!S245*(1-VLOOKUP(ESCYLD2!S$4,'[1]INTERNAL PARAMETERS-1'!$B$5:$J$44,5,FALSE))*VLOOKUP(ESCYLD2!S$4,'[1]INTERNAL PARAMETERS-1'!$B$5:$J$44,9,FALSE)*ESCYLD2!$F245</f>
        <v>0</v>
      </c>
      <c r="T245" s="52">
        <f>ESCYLD1!T245*VLOOKUP(ESCYLD2!T$4,'[1]INTERNAL PARAMETERS-1'!$B$5:$J$44,5,FALSE)*VLOOKUP(ESCYLD2!T$4,'[1]INTERNAL PARAMETERS-1'!$B$5:$J$44,7,FALSE)*ESCYLD2!$F245 + ESCYLD1!T245*(1-VLOOKUP(ESCYLD2!T$4,'[1]INTERNAL PARAMETERS-1'!$B$5:$J$44,5,FALSE))*VLOOKUP(ESCYLD2!T$4,'[1]INTERNAL PARAMETERS-1'!$B$5:$J$44,9,FALSE)*ESCYLD2!$F245</f>
        <v>0</v>
      </c>
      <c r="U245" s="52">
        <f>ESCYLD1!U245*VLOOKUP(ESCYLD2!U$4,'[1]INTERNAL PARAMETERS-1'!$B$5:$J$44,5,FALSE)*VLOOKUP(ESCYLD2!U$4,'[1]INTERNAL PARAMETERS-1'!$B$5:$J$44,7,FALSE)*ESCYLD2!$F245 + ESCYLD1!U245*(1-VLOOKUP(ESCYLD2!U$4,'[1]INTERNAL PARAMETERS-1'!$B$5:$J$44,5,FALSE))*VLOOKUP(ESCYLD2!U$4,'[1]INTERNAL PARAMETERS-1'!$B$5:$J$44,9,FALSE)*ESCYLD2!$F245</f>
        <v>0</v>
      </c>
      <c r="V245" s="52">
        <f>ESCYLD1!V245*VLOOKUP(ESCYLD2!V$4,'[1]INTERNAL PARAMETERS-1'!$B$5:$J$44,5,FALSE)*VLOOKUP(ESCYLD2!V$4,'[1]INTERNAL PARAMETERS-1'!$B$5:$J$44,7,FALSE)*ESCYLD2!$F245 + ESCYLD1!V245*(1-VLOOKUP(ESCYLD2!V$4,'[1]INTERNAL PARAMETERS-1'!$B$5:$J$44,5,FALSE))*VLOOKUP(ESCYLD2!V$4,'[1]INTERNAL PARAMETERS-1'!$B$5:$J$44,9,FALSE)*ESCYLD2!$F245</f>
        <v>0</v>
      </c>
      <c r="W245" s="52">
        <f>ESCYLD1!W245*VLOOKUP(ESCYLD2!W$4,'[1]INTERNAL PARAMETERS-1'!$B$5:$J$44,5,FALSE)*VLOOKUP(ESCYLD2!W$4,'[1]INTERNAL PARAMETERS-1'!$B$5:$J$44,7,FALSE)*ESCYLD2!$F245 + ESCYLD1!W245*(1-VLOOKUP(ESCYLD2!W$4,'[1]INTERNAL PARAMETERS-1'!$B$5:$J$44,5,FALSE))*VLOOKUP(ESCYLD2!W$4,'[1]INTERNAL PARAMETERS-1'!$B$5:$J$44,9,FALSE)*ESCYLD2!$F245</f>
        <v>0</v>
      </c>
      <c r="X245" s="52">
        <f>ESCYLD1!X245*VLOOKUP(ESCYLD2!X$4,'[1]INTERNAL PARAMETERS-1'!$B$5:$J$44,5,FALSE)*VLOOKUP(ESCYLD2!X$4,'[1]INTERNAL PARAMETERS-1'!$B$5:$J$44,7,FALSE)*ESCYLD2!$F245 + ESCYLD1!X245*(1-VLOOKUP(ESCYLD2!X$4,'[1]INTERNAL PARAMETERS-1'!$B$5:$J$44,5,FALSE))*VLOOKUP(ESCYLD2!X$4,'[1]INTERNAL PARAMETERS-1'!$B$5:$J$44,9,FALSE)*ESCYLD2!$F245</f>
        <v>0</v>
      </c>
      <c r="Y245" s="52">
        <f>ESCYLD1!Y245*VLOOKUP(ESCYLD2!Y$4,'[1]INTERNAL PARAMETERS-1'!$B$5:$J$44,5,FALSE)*VLOOKUP(ESCYLD2!Y$4,'[1]INTERNAL PARAMETERS-1'!$B$5:$J$44,7,FALSE)*ESCYLD2!$F245 + ESCYLD1!Y245*(1-VLOOKUP(ESCYLD2!Y$4,'[1]INTERNAL PARAMETERS-1'!$B$5:$J$44,5,FALSE))*VLOOKUP(ESCYLD2!Y$4,'[1]INTERNAL PARAMETERS-1'!$B$5:$J$44,9,FALSE)*ESCYLD2!$F245</f>
        <v>0</v>
      </c>
      <c r="Z245" s="52">
        <f>ESCYLD1!Z245*VLOOKUP(ESCYLD2!Z$4,'[1]INTERNAL PARAMETERS-1'!$B$5:$J$44,5,FALSE)*VLOOKUP(ESCYLD2!Z$4,'[1]INTERNAL PARAMETERS-1'!$B$5:$J$44,7,FALSE)*ESCYLD2!$F245 + ESCYLD1!Z245*(1-VLOOKUP(ESCYLD2!Z$4,'[1]INTERNAL PARAMETERS-1'!$B$5:$J$44,5,FALSE))*VLOOKUP(ESCYLD2!Z$4,'[1]INTERNAL PARAMETERS-1'!$B$5:$J$44,9,FALSE)*ESCYLD2!$F245</f>
        <v>0</v>
      </c>
      <c r="AA245" s="52">
        <f>ESCYLD1!AA245*VLOOKUP(ESCYLD2!AA$4,'[1]INTERNAL PARAMETERS-1'!$B$5:$J$44,5,FALSE)*VLOOKUP(ESCYLD2!AA$4,'[1]INTERNAL PARAMETERS-1'!$B$5:$J$44,7,FALSE)*ESCYLD2!$F245 + ESCYLD1!AA245*(1-VLOOKUP(ESCYLD2!AA$4,'[1]INTERNAL PARAMETERS-1'!$B$5:$J$44,5,FALSE))*VLOOKUP(ESCYLD2!AA$4,'[1]INTERNAL PARAMETERS-1'!$B$5:$J$44,9,FALSE)*ESCYLD2!$F245</f>
        <v>0</v>
      </c>
      <c r="AB245" s="52">
        <f>ESCYLD1!AB245*VLOOKUP(ESCYLD2!AB$4,'[1]INTERNAL PARAMETERS-1'!$B$5:$J$44,5,FALSE)*VLOOKUP(ESCYLD2!AB$4,'[1]INTERNAL PARAMETERS-1'!$B$5:$J$44,7,FALSE)*ESCYLD2!$F245 + ESCYLD1!AB245*(1-VLOOKUP(ESCYLD2!AB$4,'[1]INTERNAL PARAMETERS-1'!$B$5:$J$44,5,FALSE))*VLOOKUP(ESCYLD2!AB$4,'[1]INTERNAL PARAMETERS-1'!$B$5:$J$44,9,FALSE)*ESCYLD2!$F245</f>
        <v>0</v>
      </c>
      <c r="AC245" s="52">
        <f>ESCYLD1!AC245*VLOOKUP(ESCYLD2!AC$4,'[1]INTERNAL PARAMETERS-1'!$B$5:$J$44,5,FALSE)*VLOOKUP(ESCYLD2!AC$4,'[1]INTERNAL PARAMETERS-1'!$B$5:$J$44,7,FALSE)*ESCYLD2!$F245 + ESCYLD1!AC245*(1-VLOOKUP(ESCYLD2!AC$4,'[1]INTERNAL PARAMETERS-1'!$B$5:$J$44,5,FALSE))*VLOOKUP(ESCYLD2!AC$4,'[1]INTERNAL PARAMETERS-1'!$B$5:$J$44,9,FALSE)*ESCYLD2!$F245</f>
        <v>0</v>
      </c>
      <c r="AD245" s="52">
        <f>ESCYLD1!AD245*VLOOKUP(ESCYLD2!AD$4,'[1]INTERNAL PARAMETERS-1'!$B$5:$J$44,5,FALSE)*VLOOKUP(ESCYLD2!AD$4,'[1]INTERNAL PARAMETERS-1'!$B$5:$J$44,7,FALSE)*ESCYLD2!$F245 + ESCYLD1!AD245*(1-VLOOKUP(ESCYLD2!AD$4,'[1]INTERNAL PARAMETERS-1'!$B$5:$J$44,5,FALSE))*VLOOKUP(ESCYLD2!AD$4,'[1]INTERNAL PARAMETERS-1'!$B$5:$J$44,9,FALSE)*ESCYLD2!$F245</f>
        <v>0</v>
      </c>
      <c r="AE245" s="52">
        <f>ESCYLD1!AE245*VLOOKUP(ESCYLD2!AE$4,'[1]INTERNAL PARAMETERS-1'!$B$5:$J$44,5,FALSE)*VLOOKUP(ESCYLD2!AE$4,'[1]INTERNAL PARAMETERS-1'!$B$5:$J$44,7,FALSE)*ESCYLD2!$F245 + ESCYLD1!AE245*(1-VLOOKUP(ESCYLD2!AE$4,'[1]INTERNAL PARAMETERS-1'!$B$5:$J$44,5,FALSE))*VLOOKUP(ESCYLD2!AE$4,'[1]INTERNAL PARAMETERS-1'!$B$5:$J$44,9,FALSE)*ESCYLD2!$F245</f>
        <v>0</v>
      </c>
      <c r="AF245" s="52">
        <f>ESCYLD1!AF245*VLOOKUP(ESCYLD2!AF$4,'[1]INTERNAL PARAMETERS-1'!$B$5:$J$44,5,FALSE)*VLOOKUP(ESCYLD2!AF$4,'[1]INTERNAL PARAMETERS-1'!$B$5:$J$44,7,FALSE)*ESCYLD2!$F245 + ESCYLD1!AF245*(1-VLOOKUP(ESCYLD2!AF$4,'[1]INTERNAL PARAMETERS-1'!$B$5:$J$44,5,FALSE))*VLOOKUP(ESCYLD2!AF$4,'[1]INTERNAL PARAMETERS-1'!$B$5:$J$44,9,FALSE)*ESCYLD2!$F245</f>
        <v>0</v>
      </c>
      <c r="AG245" s="52">
        <f>ESCYLD1!AG245*VLOOKUP(ESCYLD2!AG$4,'[1]INTERNAL PARAMETERS-1'!$B$5:$J$44,5,FALSE)*VLOOKUP(ESCYLD2!AG$4,'[1]INTERNAL PARAMETERS-1'!$B$5:$J$44,7,FALSE)*ESCYLD2!$F245 + ESCYLD1!AG245*(1-VLOOKUP(ESCYLD2!AG$4,'[1]INTERNAL PARAMETERS-1'!$B$5:$J$44,5,FALSE))*VLOOKUP(ESCYLD2!AG$4,'[1]INTERNAL PARAMETERS-1'!$B$5:$J$44,9,FALSE)*ESCYLD2!$F245</f>
        <v>0</v>
      </c>
      <c r="AH245" s="52">
        <f>ESCYLD1!AH245*VLOOKUP(ESCYLD2!AH$4,'[1]INTERNAL PARAMETERS-1'!$B$5:$J$44,5,FALSE)*VLOOKUP(ESCYLD2!AH$4,'[1]INTERNAL PARAMETERS-1'!$B$5:$J$44,7,FALSE)*ESCYLD2!$F245 + ESCYLD1!AH245*(1-VLOOKUP(ESCYLD2!AH$4,'[1]INTERNAL PARAMETERS-1'!$B$5:$J$44,5,FALSE))*VLOOKUP(ESCYLD2!AH$4,'[1]INTERNAL PARAMETERS-1'!$B$5:$J$44,9,FALSE)*ESCYLD2!$F245</f>
        <v>0</v>
      </c>
      <c r="AI245" s="52">
        <f>ESCYLD1!AI245*VLOOKUP(ESCYLD2!AI$4,'[1]INTERNAL PARAMETERS-1'!$B$5:$J$44,5,FALSE)*VLOOKUP(ESCYLD2!AI$4,'[1]INTERNAL PARAMETERS-1'!$B$5:$J$44,7,FALSE)*ESCYLD2!$F245 + ESCYLD1!AI245*(1-VLOOKUP(ESCYLD2!AI$4,'[1]INTERNAL PARAMETERS-1'!$B$5:$J$44,5,FALSE))*VLOOKUP(ESCYLD2!AI$4,'[1]INTERNAL PARAMETERS-1'!$B$5:$J$44,9,FALSE)*ESCYLD2!$F245</f>
        <v>0</v>
      </c>
      <c r="AJ245" s="52">
        <f>ESCYLD1!AJ245*VLOOKUP(ESCYLD2!AJ$4,'[1]INTERNAL PARAMETERS-1'!$B$5:$J$44,5,FALSE)*VLOOKUP(ESCYLD2!AJ$4,'[1]INTERNAL PARAMETERS-1'!$B$5:$J$44,7,FALSE)*ESCYLD2!$F245 + ESCYLD1!AJ245*(1-VLOOKUP(ESCYLD2!AJ$4,'[1]INTERNAL PARAMETERS-1'!$B$5:$J$44,5,FALSE))*VLOOKUP(ESCYLD2!AJ$4,'[1]INTERNAL PARAMETERS-1'!$B$5:$J$44,9,FALSE)*ESCYLD2!$F245</f>
        <v>0</v>
      </c>
      <c r="AK245" s="52">
        <f>ESCYLD1!AK245*VLOOKUP(ESCYLD2!AK$4,'[1]INTERNAL PARAMETERS-1'!$B$5:$J$44,5,FALSE)*VLOOKUP(ESCYLD2!AK$4,'[1]INTERNAL PARAMETERS-1'!$B$5:$J$44,7,FALSE)*ESCYLD2!$F245 + ESCYLD1!AK245*(1-VLOOKUP(ESCYLD2!AK$4,'[1]INTERNAL PARAMETERS-1'!$B$5:$J$44,5,FALSE))*VLOOKUP(ESCYLD2!AK$4,'[1]INTERNAL PARAMETERS-1'!$B$5:$J$44,9,FALSE)*ESCYLD2!$F245</f>
        <v>0</v>
      </c>
      <c r="AL245" s="52">
        <f>ESCYLD1!AL245*VLOOKUP(ESCYLD2!AL$4,'[1]INTERNAL PARAMETERS-1'!$B$5:$J$44,5,FALSE)*VLOOKUP(ESCYLD2!AL$4,'[1]INTERNAL PARAMETERS-1'!$B$5:$J$44,7,FALSE)*ESCYLD2!$F245 + ESCYLD1!AL245*(1-VLOOKUP(ESCYLD2!AL$4,'[1]INTERNAL PARAMETERS-1'!$B$5:$J$44,5,FALSE))*VLOOKUP(ESCYLD2!AL$4,'[1]INTERNAL PARAMETERS-1'!$B$5:$J$44,9,FALSE)*ESCYLD2!$F245</f>
        <v>0</v>
      </c>
      <c r="AM245" s="52">
        <f>ESCYLD1!AM245*VLOOKUP(ESCYLD2!AM$4,'[1]INTERNAL PARAMETERS-1'!$B$5:$J$44,5,FALSE)*VLOOKUP(ESCYLD2!AM$4,'[1]INTERNAL PARAMETERS-1'!$B$5:$J$44,7,FALSE)*ESCYLD2!$F245 + ESCYLD1!AM245*(1-VLOOKUP(ESCYLD2!AM$4,'[1]INTERNAL PARAMETERS-1'!$B$5:$J$44,5,FALSE))*VLOOKUP(ESCYLD2!AM$4,'[1]INTERNAL PARAMETERS-1'!$B$5:$J$44,9,FALSE)*ESCYLD2!$F245</f>
        <v>0</v>
      </c>
      <c r="AN245" s="52">
        <f>ESCYLD1!AN245*VLOOKUP(ESCYLD2!AN$4,'[1]INTERNAL PARAMETERS-1'!$B$5:$J$44,5,FALSE)*VLOOKUP(ESCYLD2!AN$4,'[1]INTERNAL PARAMETERS-1'!$B$5:$J$44,7,FALSE)*ESCYLD2!$F245 + ESCYLD1!AN245*(1-VLOOKUP(ESCYLD2!AN$4,'[1]INTERNAL PARAMETERS-1'!$B$5:$J$44,5,FALSE))*VLOOKUP(ESCYLD2!AN$4,'[1]INTERNAL PARAMETERS-1'!$B$5:$J$44,9,FALSE)*ESCYLD2!$F245</f>
        <v>0</v>
      </c>
      <c r="AO245" s="52">
        <f>ESCYLD1!AO245*VLOOKUP(ESCYLD2!AO$4,'[1]INTERNAL PARAMETERS-1'!$B$5:$J$44,5,FALSE)*VLOOKUP(ESCYLD2!AO$4,'[1]INTERNAL PARAMETERS-1'!$B$5:$J$44,7,FALSE)*ESCYLD2!$F245 + ESCYLD1!AO245*(1-VLOOKUP(ESCYLD2!AO$4,'[1]INTERNAL PARAMETERS-1'!$B$5:$J$44,5,FALSE))*VLOOKUP(ESCYLD2!AO$4,'[1]INTERNAL PARAMETERS-1'!$B$5:$J$44,9,FALSE)*ESCYLD2!$F245</f>
        <v>0</v>
      </c>
      <c r="AP245" s="52">
        <f>ESCYLD1!AP245*VLOOKUP(ESCYLD2!AP$4,'[1]INTERNAL PARAMETERS-1'!$B$5:$J$44,5,FALSE)*VLOOKUP(ESCYLD2!AP$4,'[1]INTERNAL PARAMETERS-1'!$B$5:$J$44,7,FALSE)*ESCYLD2!$F245 + ESCYLD1!AP245*(1-VLOOKUP(ESCYLD2!AP$4,'[1]INTERNAL PARAMETERS-1'!$B$5:$J$44,5,FALSE))*VLOOKUP(ESCYLD2!AP$4,'[1]INTERNAL PARAMETERS-1'!$B$5:$J$44,9,FALSE)*ESCYLD2!$F245</f>
        <v>0</v>
      </c>
      <c r="AQ245" s="52">
        <f>ESCYLD1!AQ245*VLOOKUP(ESCYLD2!AQ$4,'[1]INTERNAL PARAMETERS-1'!$B$5:$J$44,5,FALSE)*VLOOKUP(ESCYLD2!AQ$4,'[1]INTERNAL PARAMETERS-1'!$B$5:$J$44,7,FALSE)*ESCYLD2!$F245 + ESCYLD1!AQ245*(1-VLOOKUP(ESCYLD2!AQ$4,'[1]INTERNAL PARAMETERS-1'!$B$5:$J$44,5,FALSE))*VLOOKUP(ESCYLD2!AQ$4,'[1]INTERNAL PARAMETERS-1'!$B$5:$J$44,9,FALSE)*ESCYLD2!$F245</f>
        <v>0</v>
      </c>
      <c r="AR245" s="52">
        <f>ESCYLD1!AR245*VLOOKUP(ESCYLD2!AR$4,'[1]INTERNAL PARAMETERS-1'!$B$5:$J$44,5,FALSE)*VLOOKUP(ESCYLD2!AR$4,'[1]INTERNAL PARAMETERS-1'!$B$5:$J$44,7,FALSE)*ESCYLD2!$F245 + ESCYLD1!AR245*(1-VLOOKUP(ESCYLD2!AR$4,'[1]INTERNAL PARAMETERS-1'!$B$5:$J$44,5,FALSE))*VLOOKUP(ESCYLD2!AR$4,'[1]INTERNAL PARAMETERS-1'!$B$5:$J$44,9,FALSE)*ESCYLD2!$F245</f>
        <v>0</v>
      </c>
      <c r="AS245" s="52">
        <f>ESCYLD1!AS245*VLOOKUP(ESCYLD2!AS$4,'[1]INTERNAL PARAMETERS-1'!$B$5:$J$44,5,FALSE)*VLOOKUP(ESCYLD2!AS$4,'[1]INTERNAL PARAMETERS-1'!$B$5:$J$44,7,FALSE)*ESCYLD2!$F245 + ESCYLD1!AS245*(1-VLOOKUP(ESCYLD2!AS$4,'[1]INTERNAL PARAMETERS-1'!$B$5:$J$44,5,FALSE))*VLOOKUP(ESCYLD2!AS$4,'[1]INTERNAL PARAMETERS-1'!$B$5:$J$44,9,FALSE)*ESCYLD2!$F245</f>
        <v>0</v>
      </c>
      <c r="AT245" s="51">
        <f>ESCYLD1!AT245*VLOOKUP(ESCYLD2!AT$4,'[1]INTERNAL PARAMETERS-1'!$B$5:$J$44,5,FALSE)*VLOOKUP(ESCYLD2!AT$4,'[1]INTERNAL PARAMETERS-1'!$B$5:$J$44,7,FALSE)*ESCYLD2!$F245 + ESCYLD1!AT245*(1-VLOOKUP(ESCYLD2!AT$4,'[1]INTERNAL PARAMETERS-1'!$B$5:$J$44,5,FALSE))*VLOOKUP(ESCYLD2!AT$4,'[1]INTERNAL PARAMETERS-1'!$B$5:$J$44,9,FALSE)*ESCYLD2!$F245</f>
        <v>0</v>
      </c>
      <c r="AU245" s="53">
        <f>ESCYLD1!AU245*VLOOKUP(ESCYLD2!AU$4,'[1]INTERNAL PARAMETERS-1'!$B$5:$J$44,5,FALSE)*VLOOKUP(ESCYLD2!AU$4,'[1]INTERNAL PARAMETERS-1'!$B$5:$J$44,6,FALSE)*VLOOKUP(ESCYLD2!AU$4,'[1]INTERNAL PARAMETERS-1'!$B$5:$J$44,3,FALSE) + ESCYLD1!AU245*(1-VLOOKUP(ESCYLD2!AU$4,'[1]INTERNAL PARAMETERS-1'!$B$5:$J$44,5,FALSE))*VLOOKUP(ESCYLD2!AU$4,'[1]INTERNAL PARAMETERS-1'!$B$5:$J$44,8,FALSE)*VLOOKUP(ESCYLD2!AU$4,'[1]INTERNAL PARAMETERS-1'!$B$5:$J$44,3,FALSE)</f>
        <v>0</v>
      </c>
      <c r="AV245" s="52">
        <f>ESCYLD1!AV245*VLOOKUP(ESCYLD2!AV$4,'[1]INTERNAL PARAMETERS-1'!$B$5:$J$44,5,FALSE)*VLOOKUP(ESCYLD2!AV$4,'[1]INTERNAL PARAMETERS-1'!$B$5:$J$44,6,FALSE)*VLOOKUP(ESCYLD2!AV$4,'[1]INTERNAL PARAMETERS-1'!$B$5:$J$44,3,FALSE) + ESCYLD1!AV245*(1-VLOOKUP(ESCYLD2!AV$4,'[1]INTERNAL PARAMETERS-1'!$B$5:$J$44,5,FALSE))*VLOOKUP(ESCYLD2!AV$4,'[1]INTERNAL PARAMETERS-1'!$B$5:$J$44,8,FALSE)*VLOOKUP(ESCYLD2!AV$4,'[1]INTERNAL PARAMETERS-1'!$B$5:$J$44,3,FALSE)</f>
        <v>0</v>
      </c>
      <c r="AW245" s="52">
        <f>ESCYLD1!AW245*VLOOKUP(ESCYLD2!AW$4,'[1]INTERNAL PARAMETERS-1'!$B$5:$J$44,5,FALSE)*VLOOKUP(ESCYLD2!AW$4,'[1]INTERNAL PARAMETERS-1'!$B$5:$J$44,6,FALSE)*VLOOKUP(ESCYLD2!AW$4,'[1]INTERNAL PARAMETERS-1'!$B$5:$J$44,3,FALSE) + ESCYLD1!AW245*(1-VLOOKUP(ESCYLD2!AW$4,'[1]INTERNAL PARAMETERS-1'!$B$5:$J$44,5,FALSE))*VLOOKUP(ESCYLD2!AW$4,'[1]INTERNAL PARAMETERS-1'!$B$5:$J$44,8,FALSE)*VLOOKUP(ESCYLD2!AW$4,'[1]INTERNAL PARAMETERS-1'!$B$5:$J$44,3,FALSE)</f>
        <v>0</v>
      </c>
      <c r="AX245" s="52">
        <f>ESCYLD1!AX245*VLOOKUP(ESCYLD2!AX$4,'[1]INTERNAL PARAMETERS-1'!$B$5:$J$44,5,FALSE)*VLOOKUP(ESCYLD2!AX$4,'[1]INTERNAL PARAMETERS-1'!$B$5:$J$44,6,FALSE)*VLOOKUP(ESCYLD2!AX$4,'[1]INTERNAL PARAMETERS-1'!$B$5:$J$44,3,FALSE) + ESCYLD1!AX245*(1-VLOOKUP(ESCYLD2!AX$4,'[1]INTERNAL PARAMETERS-1'!$B$5:$J$44,5,FALSE))*VLOOKUP(ESCYLD2!AX$4,'[1]INTERNAL PARAMETERS-1'!$B$5:$J$44,8,FALSE)*VLOOKUP(ESCYLD2!AX$4,'[1]INTERNAL PARAMETERS-1'!$B$5:$J$44,3,FALSE)</f>
        <v>0</v>
      </c>
      <c r="AY245" s="52">
        <f>ESCYLD1!AY245*VLOOKUP(ESCYLD2!AY$4,'[1]INTERNAL PARAMETERS-1'!$B$5:$J$44,5,FALSE)*VLOOKUP(ESCYLD2!AY$4,'[1]INTERNAL PARAMETERS-1'!$B$5:$J$44,6,FALSE)*VLOOKUP(ESCYLD2!AY$4,'[1]INTERNAL PARAMETERS-1'!$B$5:$J$44,3,FALSE) + ESCYLD1!AY245*(1-VLOOKUP(ESCYLD2!AY$4,'[1]INTERNAL PARAMETERS-1'!$B$5:$J$44,5,FALSE))*VLOOKUP(ESCYLD2!AY$4,'[1]INTERNAL PARAMETERS-1'!$B$5:$J$44,8,FALSE)*VLOOKUP(ESCYLD2!AY$4,'[1]INTERNAL PARAMETERS-1'!$B$5:$J$44,3,FALSE)</f>
        <v>0</v>
      </c>
      <c r="AZ245" s="52">
        <f>ESCYLD1!AZ245*VLOOKUP(ESCYLD2!AZ$4,'[1]INTERNAL PARAMETERS-1'!$B$5:$J$44,5,FALSE)*VLOOKUP(ESCYLD2!AZ$4,'[1]INTERNAL PARAMETERS-1'!$B$5:$J$44,6,FALSE)*VLOOKUP(ESCYLD2!AZ$4,'[1]INTERNAL PARAMETERS-1'!$B$5:$J$44,3,FALSE) + ESCYLD1!AZ245*(1-VLOOKUP(ESCYLD2!AZ$4,'[1]INTERNAL PARAMETERS-1'!$B$5:$J$44,5,FALSE))*VLOOKUP(ESCYLD2!AZ$4,'[1]INTERNAL PARAMETERS-1'!$B$5:$J$44,8,FALSE)*VLOOKUP(ESCYLD2!AZ$4,'[1]INTERNAL PARAMETERS-1'!$B$5:$J$44,3,FALSE)</f>
        <v>0</v>
      </c>
      <c r="BA245" s="52">
        <f>ESCYLD1!BA245*VLOOKUP(ESCYLD2!BA$4,'[1]INTERNAL PARAMETERS-1'!$B$5:$J$44,5,FALSE)*VLOOKUP(ESCYLD2!BA$4,'[1]INTERNAL PARAMETERS-1'!$B$5:$J$44,6,FALSE)*VLOOKUP(ESCYLD2!BA$4,'[1]INTERNAL PARAMETERS-1'!$B$5:$J$44,3,FALSE) + ESCYLD1!BA245*(1-VLOOKUP(ESCYLD2!BA$4,'[1]INTERNAL PARAMETERS-1'!$B$5:$J$44,5,FALSE))*VLOOKUP(ESCYLD2!BA$4,'[1]INTERNAL PARAMETERS-1'!$B$5:$J$44,8,FALSE)*VLOOKUP(ESCYLD2!BA$4,'[1]INTERNAL PARAMETERS-1'!$B$5:$J$44,3,FALSE)</f>
        <v>0</v>
      </c>
      <c r="BB245" s="52">
        <f>ESCYLD1!BB245*VLOOKUP(ESCYLD2!BB$4,'[1]INTERNAL PARAMETERS-1'!$B$5:$J$44,5,FALSE)*VLOOKUP(ESCYLD2!BB$4,'[1]INTERNAL PARAMETERS-1'!$B$5:$J$44,6,FALSE)*VLOOKUP(ESCYLD2!BB$4,'[1]INTERNAL PARAMETERS-1'!$B$5:$J$44,3,FALSE) + ESCYLD1!BB245*(1-VLOOKUP(ESCYLD2!BB$4,'[1]INTERNAL PARAMETERS-1'!$B$5:$J$44,5,FALSE))*VLOOKUP(ESCYLD2!BB$4,'[1]INTERNAL PARAMETERS-1'!$B$5:$J$44,8,FALSE)*VLOOKUP(ESCYLD2!BB$4,'[1]INTERNAL PARAMETERS-1'!$B$5:$J$44,3,FALSE)</f>
        <v>0</v>
      </c>
      <c r="BC245" s="52">
        <f>ESCYLD1!BC245*VLOOKUP(ESCYLD2!BC$4,'[1]INTERNAL PARAMETERS-1'!$B$5:$J$44,5,FALSE)*VLOOKUP(ESCYLD2!BC$4,'[1]INTERNAL PARAMETERS-1'!$B$5:$J$44,6,FALSE)*VLOOKUP(ESCYLD2!BC$4,'[1]INTERNAL PARAMETERS-1'!$B$5:$J$44,3,FALSE) + ESCYLD1!BC245*(1-VLOOKUP(ESCYLD2!BC$4,'[1]INTERNAL PARAMETERS-1'!$B$5:$J$44,5,FALSE))*VLOOKUP(ESCYLD2!BC$4,'[1]INTERNAL PARAMETERS-1'!$B$5:$J$44,8,FALSE)*VLOOKUP(ESCYLD2!BC$4,'[1]INTERNAL PARAMETERS-1'!$B$5:$J$44,3,FALSE)</f>
        <v>0</v>
      </c>
      <c r="BD245" s="52">
        <f>ESCYLD1!BD245*VLOOKUP(ESCYLD2!BD$4,'[1]INTERNAL PARAMETERS-1'!$B$5:$J$44,5,FALSE)*VLOOKUP(ESCYLD2!BD$4,'[1]INTERNAL PARAMETERS-1'!$B$5:$J$44,6,FALSE)*VLOOKUP(ESCYLD2!BD$4,'[1]INTERNAL PARAMETERS-1'!$B$5:$J$44,3,FALSE) + ESCYLD1!BD245*(1-VLOOKUP(ESCYLD2!BD$4,'[1]INTERNAL PARAMETERS-1'!$B$5:$J$44,5,FALSE))*VLOOKUP(ESCYLD2!BD$4,'[1]INTERNAL PARAMETERS-1'!$B$5:$J$44,8,FALSE)*VLOOKUP(ESCYLD2!BD$4,'[1]INTERNAL PARAMETERS-1'!$B$5:$J$44,3,FALSE)</f>
        <v>0</v>
      </c>
      <c r="BE245" s="52">
        <f>ESCYLD1!BE245*VLOOKUP(ESCYLD2!BE$4,'[1]INTERNAL PARAMETERS-1'!$B$5:$J$44,5,FALSE)*VLOOKUP(ESCYLD2!BE$4,'[1]INTERNAL PARAMETERS-1'!$B$5:$J$44,6,FALSE)*VLOOKUP(ESCYLD2!BE$4,'[1]INTERNAL PARAMETERS-1'!$B$5:$J$44,3,FALSE) + ESCYLD1!BE245*(1-VLOOKUP(ESCYLD2!BE$4,'[1]INTERNAL PARAMETERS-1'!$B$5:$J$44,5,FALSE))*VLOOKUP(ESCYLD2!BE$4,'[1]INTERNAL PARAMETERS-1'!$B$5:$J$44,8,FALSE)*VLOOKUP(ESCYLD2!BE$4,'[1]INTERNAL PARAMETERS-1'!$B$5:$J$44,3,FALSE)</f>
        <v>0</v>
      </c>
      <c r="BF245" s="52">
        <f>ESCYLD1!BF245*VLOOKUP(ESCYLD2!BF$4,'[1]INTERNAL PARAMETERS-1'!$B$5:$J$44,5,FALSE)*VLOOKUP(ESCYLD2!BF$4,'[1]INTERNAL PARAMETERS-1'!$B$5:$J$44,6,FALSE)*VLOOKUP(ESCYLD2!BF$4,'[1]INTERNAL PARAMETERS-1'!$B$5:$J$44,3,FALSE) + ESCYLD1!BF245*(1-VLOOKUP(ESCYLD2!BF$4,'[1]INTERNAL PARAMETERS-1'!$B$5:$J$44,5,FALSE))*VLOOKUP(ESCYLD2!BF$4,'[1]INTERNAL PARAMETERS-1'!$B$5:$J$44,8,FALSE)*VLOOKUP(ESCYLD2!BF$4,'[1]INTERNAL PARAMETERS-1'!$B$5:$J$44,3,FALSE)</f>
        <v>0</v>
      </c>
      <c r="BG245" s="52">
        <f>ESCYLD1!BG245*VLOOKUP(ESCYLD2!BG$4,'[1]INTERNAL PARAMETERS-1'!$B$5:$J$44,5,FALSE)*VLOOKUP(ESCYLD2!BG$4,'[1]INTERNAL PARAMETERS-1'!$B$5:$J$44,6,FALSE)*VLOOKUP(ESCYLD2!BG$4,'[1]INTERNAL PARAMETERS-1'!$B$5:$J$44,3,FALSE) + ESCYLD1!BG245*(1-VLOOKUP(ESCYLD2!BG$4,'[1]INTERNAL PARAMETERS-1'!$B$5:$J$44,5,FALSE))*VLOOKUP(ESCYLD2!BG$4,'[1]INTERNAL PARAMETERS-1'!$B$5:$J$44,8,FALSE)*VLOOKUP(ESCYLD2!BG$4,'[1]INTERNAL PARAMETERS-1'!$B$5:$J$44,3,FALSE)</f>
        <v>0</v>
      </c>
      <c r="BH245" s="52">
        <f>ESCYLD1!BH245*VLOOKUP(ESCYLD2!BH$4,'[1]INTERNAL PARAMETERS-1'!$B$5:$J$44,5,FALSE)*VLOOKUP(ESCYLD2!BH$4,'[1]INTERNAL PARAMETERS-1'!$B$5:$J$44,6,FALSE)*VLOOKUP(ESCYLD2!BH$4,'[1]INTERNAL PARAMETERS-1'!$B$5:$J$44,3,FALSE) + ESCYLD1!BH245*(1-VLOOKUP(ESCYLD2!BH$4,'[1]INTERNAL PARAMETERS-1'!$B$5:$J$44,5,FALSE))*VLOOKUP(ESCYLD2!BH$4,'[1]INTERNAL PARAMETERS-1'!$B$5:$J$44,8,FALSE)*VLOOKUP(ESCYLD2!BH$4,'[1]INTERNAL PARAMETERS-1'!$B$5:$J$44,3,FALSE)</f>
        <v>0</v>
      </c>
      <c r="BI245" s="52">
        <f>ESCYLD1!BI245*VLOOKUP(ESCYLD2!BI$4,'[1]INTERNAL PARAMETERS-1'!$B$5:$J$44,5,FALSE)*VLOOKUP(ESCYLD2!BI$4,'[1]INTERNAL PARAMETERS-1'!$B$5:$J$44,6,FALSE)*VLOOKUP(ESCYLD2!BI$4,'[1]INTERNAL PARAMETERS-1'!$B$5:$J$44,3,FALSE) + ESCYLD1!BI245*(1-VLOOKUP(ESCYLD2!BI$4,'[1]INTERNAL PARAMETERS-1'!$B$5:$J$44,5,FALSE))*VLOOKUP(ESCYLD2!BI$4,'[1]INTERNAL PARAMETERS-1'!$B$5:$J$44,8,FALSE)*VLOOKUP(ESCYLD2!BI$4,'[1]INTERNAL PARAMETERS-1'!$B$5:$J$44,3,FALSE)</f>
        <v>0</v>
      </c>
      <c r="BJ245" s="52">
        <f>ESCYLD1!BJ245*VLOOKUP(ESCYLD2!BJ$4,'[1]INTERNAL PARAMETERS-1'!$B$5:$J$44,5,FALSE)*VLOOKUP(ESCYLD2!BJ$4,'[1]INTERNAL PARAMETERS-1'!$B$5:$J$44,6,FALSE)*VLOOKUP(ESCYLD2!BJ$4,'[1]INTERNAL PARAMETERS-1'!$B$5:$J$44,3,FALSE) + ESCYLD1!BJ245*(1-VLOOKUP(ESCYLD2!BJ$4,'[1]INTERNAL PARAMETERS-1'!$B$5:$J$44,5,FALSE))*VLOOKUP(ESCYLD2!BJ$4,'[1]INTERNAL PARAMETERS-1'!$B$5:$J$44,8,FALSE)*VLOOKUP(ESCYLD2!BJ$4,'[1]INTERNAL PARAMETERS-1'!$B$5:$J$44,3,FALSE)</f>
        <v>0</v>
      </c>
      <c r="BK245" s="52">
        <f>ESCYLD1!BK245*VLOOKUP(ESCYLD2!BK$4,'[1]INTERNAL PARAMETERS-1'!$B$5:$J$44,5,FALSE)*VLOOKUP(ESCYLD2!BK$4,'[1]INTERNAL PARAMETERS-1'!$B$5:$J$44,6,FALSE)*VLOOKUP(ESCYLD2!BK$4,'[1]INTERNAL PARAMETERS-1'!$B$5:$J$44,3,FALSE) + ESCYLD1!BK245*(1-VLOOKUP(ESCYLD2!BK$4,'[1]INTERNAL PARAMETERS-1'!$B$5:$J$44,5,FALSE))*VLOOKUP(ESCYLD2!BK$4,'[1]INTERNAL PARAMETERS-1'!$B$5:$J$44,8,FALSE)*VLOOKUP(ESCYLD2!BK$4,'[1]INTERNAL PARAMETERS-1'!$B$5:$J$44,3,FALSE)</f>
        <v>0</v>
      </c>
      <c r="BL245" s="52">
        <f>ESCYLD1!BL245*VLOOKUP(ESCYLD2!BL$4,'[1]INTERNAL PARAMETERS-1'!$B$5:$J$44,5,FALSE)*VLOOKUP(ESCYLD2!BL$4,'[1]INTERNAL PARAMETERS-1'!$B$5:$J$44,6,FALSE)*VLOOKUP(ESCYLD2!BL$4,'[1]INTERNAL PARAMETERS-1'!$B$5:$J$44,3,FALSE) + ESCYLD1!BL245*(1-VLOOKUP(ESCYLD2!BL$4,'[1]INTERNAL PARAMETERS-1'!$B$5:$J$44,5,FALSE))*VLOOKUP(ESCYLD2!BL$4,'[1]INTERNAL PARAMETERS-1'!$B$5:$J$44,8,FALSE)*VLOOKUP(ESCYLD2!BL$4,'[1]INTERNAL PARAMETERS-1'!$B$5:$J$44,3,FALSE)</f>
        <v>0</v>
      </c>
      <c r="BM245" s="52">
        <f>ESCYLD1!BM245*VLOOKUP(ESCYLD2!BM$4,'[1]INTERNAL PARAMETERS-1'!$B$5:$J$44,5,FALSE)*VLOOKUP(ESCYLD2!BM$4,'[1]INTERNAL PARAMETERS-1'!$B$5:$J$44,6,FALSE)*VLOOKUP(ESCYLD2!BM$4,'[1]INTERNAL PARAMETERS-1'!$B$5:$J$44,3,FALSE) + ESCYLD1!BM245*(1-VLOOKUP(ESCYLD2!BM$4,'[1]INTERNAL PARAMETERS-1'!$B$5:$J$44,5,FALSE))*VLOOKUP(ESCYLD2!BM$4,'[1]INTERNAL PARAMETERS-1'!$B$5:$J$44,8,FALSE)*VLOOKUP(ESCYLD2!BM$4,'[1]INTERNAL PARAMETERS-1'!$B$5:$J$44,3,FALSE)</f>
        <v>0</v>
      </c>
      <c r="BN245" s="52">
        <f>ESCYLD1!BN245*VLOOKUP(ESCYLD2!BN$4,'[1]INTERNAL PARAMETERS-1'!$B$5:$J$44,5,FALSE)*VLOOKUP(ESCYLD2!BN$4,'[1]INTERNAL PARAMETERS-1'!$B$5:$J$44,6,FALSE)*VLOOKUP(ESCYLD2!BN$4,'[1]INTERNAL PARAMETERS-1'!$B$5:$J$44,3,FALSE) + ESCYLD1!BN245*(1-VLOOKUP(ESCYLD2!BN$4,'[1]INTERNAL PARAMETERS-1'!$B$5:$J$44,5,FALSE))*VLOOKUP(ESCYLD2!BN$4,'[1]INTERNAL PARAMETERS-1'!$B$5:$J$44,8,FALSE)*VLOOKUP(ESCYLD2!BN$4,'[1]INTERNAL PARAMETERS-1'!$B$5:$J$44,3,FALSE)</f>
        <v>0</v>
      </c>
      <c r="BO245" s="52">
        <f>ESCYLD1!BO245*VLOOKUP(ESCYLD2!BO$4,'[1]INTERNAL PARAMETERS-1'!$B$5:$J$44,5,FALSE)*VLOOKUP(ESCYLD2!BO$4,'[1]INTERNAL PARAMETERS-1'!$B$5:$J$44,6,FALSE)*VLOOKUP(ESCYLD2!BO$4,'[1]INTERNAL PARAMETERS-1'!$B$5:$J$44,3,FALSE) + ESCYLD1!BO245*(1-VLOOKUP(ESCYLD2!BO$4,'[1]INTERNAL PARAMETERS-1'!$B$5:$J$44,5,FALSE))*VLOOKUP(ESCYLD2!BO$4,'[1]INTERNAL PARAMETERS-1'!$B$5:$J$44,8,FALSE)*VLOOKUP(ESCYLD2!BO$4,'[1]INTERNAL PARAMETERS-1'!$B$5:$J$44,3,FALSE)</f>
        <v>0</v>
      </c>
      <c r="BP245" s="52">
        <f>ESCYLD1!BP245*VLOOKUP(ESCYLD2!BP$4,'[1]INTERNAL PARAMETERS-1'!$B$5:$J$44,5,FALSE)*VLOOKUP(ESCYLD2!BP$4,'[1]INTERNAL PARAMETERS-1'!$B$5:$J$44,6,FALSE)*VLOOKUP(ESCYLD2!BP$4,'[1]INTERNAL PARAMETERS-1'!$B$5:$J$44,3,FALSE) + ESCYLD1!BP245*(1-VLOOKUP(ESCYLD2!BP$4,'[1]INTERNAL PARAMETERS-1'!$B$5:$J$44,5,FALSE))*VLOOKUP(ESCYLD2!BP$4,'[1]INTERNAL PARAMETERS-1'!$B$5:$J$44,8,FALSE)*VLOOKUP(ESCYLD2!BP$4,'[1]INTERNAL PARAMETERS-1'!$B$5:$J$44,3,FALSE)</f>
        <v>0</v>
      </c>
      <c r="BQ245" s="52">
        <f>ESCYLD1!BQ245*VLOOKUP(ESCYLD2!BQ$4,'[1]INTERNAL PARAMETERS-1'!$B$5:$J$44,5,FALSE)*VLOOKUP(ESCYLD2!BQ$4,'[1]INTERNAL PARAMETERS-1'!$B$5:$J$44,6,FALSE)*VLOOKUP(ESCYLD2!BQ$4,'[1]INTERNAL PARAMETERS-1'!$B$5:$J$44,3,FALSE) + ESCYLD1!BQ245*(1-VLOOKUP(ESCYLD2!BQ$4,'[1]INTERNAL PARAMETERS-1'!$B$5:$J$44,5,FALSE))*VLOOKUP(ESCYLD2!BQ$4,'[1]INTERNAL PARAMETERS-1'!$B$5:$J$44,8,FALSE)*VLOOKUP(ESCYLD2!BQ$4,'[1]INTERNAL PARAMETERS-1'!$B$5:$J$44,3,FALSE)</f>
        <v>0</v>
      </c>
      <c r="BR245" s="52">
        <f>ESCYLD1!BR245*VLOOKUP(ESCYLD2!BR$4,'[1]INTERNAL PARAMETERS-1'!$B$5:$J$44,5,FALSE)*VLOOKUP(ESCYLD2!BR$4,'[1]INTERNAL PARAMETERS-1'!$B$5:$J$44,6,FALSE)*VLOOKUP(ESCYLD2!BR$4,'[1]INTERNAL PARAMETERS-1'!$B$5:$J$44,3,FALSE) + ESCYLD1!BR245*(1-VLOOKUP(ESCYLD2!BR$4,'[1]INTERNAL PARAMETERS-1'!$B$5:$J$44,5,FALSE))*VLOOKUP(ESCYLD2!BR$4,'[1]INTERNAL PARAMETERS-1'!$B$5:$J$44,8,FALSE)*VLOOKUP(ESCYLD2!BR$4,'[1]INTERNAL PARAMETERS-1'!$B$5:$J$44,3,FALSE)</f>
        <v>0</v>
      </c>
      <c r="BS245" s="52">
        <f>ESCYLD1!BS245*VLOOKUP(ESCYLD2!BS$4,'[1]INTERNAL PARAMETERS-1'!$B$5:$J$44,5,FALSE)*VLOOKUP(ESCYLD2!BS$4,'[1]INTERNAL PARAMETERS-1'!$B$5:$J$44,6,FALSE)*VLOOKUP(ESCYLD2!BS$4,'[1]INTERNAL PARAMETERS-1'!$B$5:$J$44,3,FALSE) + ESCYLD1!BS245*(1-VLOOKUP(ESCYLD2!BS$4,'[1]INTERNAL PARAMETERS-1'!$B$5:$J$44,5,FALSE))*VLOOKUP(ESCYLD2!BS$4,'[1]INTERNAL PARAMETERS-1'!$B$5:$J$44,8,FALSE)*VLOOKUP(ESCYLD2!BS$4,'[1]INTERNAL PARAMETERS-1'!$B$5:$J$44,3,FALSE)</f>
        <v>0</v>
      </c>
      <c r="BT245" s="52">
        <f>ESCYLD1!BT245*VLOOKUP(ESCYLD2!BT$4,'[1]INTERNAL PARAMETERS-1'!$B$5:$J$44,5,FALSE)*VLOOKUP(ESCYLD2!BT$4,'[1]INTERNAL PARAMETERS-1'!$B$5:$J$44,6,FALSE)*VLOOKUP(ESCYLD2!BT$4,'[1]INTERNAL PARAMETERS-1'!$B$5:$J$44,3,FALSE) + ESCYLD1!BT245*(1-VLOOKUP(ESCYLD2!BT$4,'[1]INTERNAL PARAMETERS-1'!$B$5:$J$44,5,FALSE))*VLOOKUP(ESCYLD2!BT$4,'[1]INTERNAL PARAMETERS-1'!$B$5:$J$44,8,FALSE)*VLOOKUP(ESCYLD2!BT$4,'[1]INTERNAL PARAMETERS-1'!$B$5:$J$44,3,FALSE)</f>
        <v>0</v>
      </c>
      <c r="BU245" s="52">
        <f>ESCYLD1!BU245*VLOOKUP(ESCYLD2!BU$4,'[1]INTERNAL PARAMETERS-1'!$B$5:$J$44,5,FALSE)*VLOOKUP(ESCYLD2!BU$4,'[1]INTERNAL PARAMETERS-1'!$B$5:$J$44,6,FALSE)*VLOOKUP(ESCYLD2!BU$4,'[1]INTERNAL PARAMETERS-1'!$B$5:$J$44,3,FALSE) + ESCYLD1!BU245*(1-VLOOKUP(ESCYLD2!BU$4,'[1]INTERNAL PARAMETERS-1'!$B$5:$J$44,5,FALSE))*VLOOKUP(ESCYLD2!BU$4,'[1]INTERNAL PARAMETERS-1'!$B$5:$J$44,8,FALSE)*VLOOKUP(ESCYLD2!BU$4,'[1]INTERNAL PARAMETERS-1'!$B$5:$J$44,3,FALSE)</f>
        <v>0</v>
      </c>
      <c r="BV245" s="52">
        <f>ESCYLD1!BV245*VLOOKUP(ESCYLD2!BV$4,'[1]INTERNAL PARAMETERS-1'!$B$5:$J$44,5,FALSE)*VLOOKUP(ESCYLD2!BV$4,'[1]INTERNAL PARAMETERS-1'!$B$5:$J$44,6,FALSE)*VLOOKUP(ESCYLD2!BV$4,'[1]INTERNAL PARAMETERS-1'!$B$5:$J$44,3,FALSE) + ESCYLD1!BV245*(1-VLOOKUP(ESCYLD2!BV$4,'[1]INTERNAL PARAMETERS-1'!$B$5:$J$44,5,FALSE))*VLOOKUP(ESCYLD2!BV$4,'[1]INTERNAL PARAMETERS-1'!$B$5:$J$44,8,FALSE)*VLOOKUP(ESCYLD2!BV$4,'[1]INTERNAL PARAMETERS-1'!$B$5:$J$44,3,FALSE)</f>
        <v>0</v>
      </c>
      <c r="BW245" s="52">
        <f>ESCYLD1!BW245*VLOOKUP(ESCYLD2!BW$4,'[1]INTERNAL PARAMETERS-1'!$B$5:$J$44,5,FALSE)*VLOOKUP(ESCYLD2!BW$4,'[1]INTERNAL PARAMETERS-1'!$B$5:$J$44,6,FALSE)*VLOOKUP(ESCYLD2!BW$4,'[1]INTERNAL PARAMETERS-1'!$B$5:$J$44,3,FALSE) + ESCYLD1!BW245*(1-VLOOKUP(ESCYLD2!BW$4,'[1]INTERNAL PARAMETERS-1'!$B$5:$J$44,5,FALSE))*VLOOKUP(ESCYLD2!BW$4,'[1]INTERNAL PARAMETERS-1'!$B$5:$J$44,8,FALSE)*VLOOKUP(ESCYLD2!BW$4,'[1]INTERNAL PARAMETERS-1'!$B$5:$J$44,3,FALSE)</f>
        <v>0</v>
      </c>
      <c r="BX245" s="52">
        <f>ESCYLD1!BX245*VLOOKUP(ESCYLD2!BX$4,'[1]INTERNAL PARAMETERS-1'!$B$5:$J$44,5,FALSE)*VLOOKUP(ESCYLD2!BX$4,'[1]INTERNAL PARAMETERS-1'!$B$5:$J$44,6,FALSE)*VLOOKUP(ESCYLD2!BX$4,'[1]INTERNAL PARAMETERS-1'!$B$5:$J$44,3,FALSE) + ESCYLD1!BX245*(1-VLOOKUP(ESCYLD2!BX$4,'[1]INTERNAL PARAMETERS-1'!$B$5:$J$44,5,FALSE))*VLOOKUP(ESCYLD2!BX$4,'[1]INTERNAL PARAMETERS-1'!$B$5:$J$44,8,FALSE)*VLOOKUP(ESCYLD2!BX$4,'[1]INTERNAL PARAMETERS-1'!$B$5:$J$44,3,FALSE)</f>
        <v>0</v>
      </c>
      <c r="BY245" s="52">
        <f>ESCYLD1!BY245*VLOOKUP(ESCYLD2!BY$4,'[1]INTERNAL PARAMETERS-1'!$B$5:$J$44,5,FALSE)*VLOOKUP(ESCYLD2!BY$4,'[1]INTERNAL PARAMETERS-1'!$B$5:$J$44,6,FALSE)*VLOOKUP(ESCYLD2!BY$4,'[1]INTERNAL PARAMETERS-1'!$B$5:$J$44,3,FALSE) + ESCYLD1!BY245*(1-VLOOKUP(ESCYLD2!BY$4,'[1]INTERNAL PARAMETERS-1'!$B$5:$J$44,5,FALSE))*VLOOKUP(ESCYLD2!BY$4,'[1]INTERNAL PARAMETERS-1'!$B$5:$J$44,8,FALSE)*VLOOKUP(ESCYLD2!BY$4,'[1]INTERNAL PARAMETERS-1'!$B$5:$J$44,3,FALSE)</f>
        <v>0</v>
      </c>
      <c r="BZ245" s="52">
        <f>ESCYLD1!BZ245*VLOOKUP(ESCYLD2!BZ$4,'[1]INTERNAL PARAMETERS-1'!$B$5:$J$44,5,FALSE)*VLOOKUP(ESCYLD2!BZ$4,'[1]INTERNAL PARAMETERS-1'!$B$5:$J$44,6,FALSE)*VLOOKUP(ESCYLD2!BZ$4,'[1]INTERNAL PARAMETERS-1'!$B$5:$J$44,3,FALSE) + ESCYLD1!BZ245*(1-VLOOKUP(ESCYLD2!BZ$4,'[1]INTERNAL PARAMETERS-1'!$B$5:$J$44,5,FALSE))*VLOOKUP(ESCYLD2!BZ$4,'[1]INTERNAL PARAMETERS-1'!$B$5:$J$44,8,FALSE)*VLOOKUP(ESCYLD2!BZ$4,'[1]INTERNAL PARAMETERS-1'!$B$5:$J$44,3,FALSE)</f>
        <v>0</v>
      </c>
      <c r="CA245" s="52">
        <f>ESCYLD1!CA245*VLOOKUP(ESCYLD2!CA$4,'[1]INTERNAL PARAMETERS-1'!$B$5:$J$44,5,FALSE)*VLOOKUP(ESCYLD2!CA$4,'[1]INTERNAL PARAMETERS-1'!$B$5:$J$44,6,FALSE)*VLOOKUP(ESCYLD2!CA$4,'[1]INTERNAL PARAMETERS-1'!$B$5:$J$44,3,FALSE) + ESCYLD1!CA245*(1-VLOOKUP(ESCYLD2!CA$4,'[1]INTERNAL PARAMETERS-1'!$B$5:$J$44,5,FALSE))*VLOOKUP(ESCYLD2!CA$4,'[1]INTERNAL PARAMETERS-1'!$B$5:$J$44,8,FALSE)*VLOOKUP(ESCYLD2!CA$4,'[1]INTERNAL PARAMETERS-1'!$B$5:$J$44,3,FALSE)</f>
        <v>0</v>
      </c>
      <c r="CB245" s="52">
        <f>ESCYLD1!CB245*VLOOKUP(ESCYLD2!CB$4,'[1]INTERNAL PARAMETERS-1'!$B$5:$J$44,5,FALSE)*VLOOKUP(ESCYLD2!CB$4,'[1]INTERNAL PARAMETERS-1'!$B$5:$J$44,6,FALSE)*VLOOKUP(ESCYLD2!CB$4,'[1]INTERNAL PARAMETERS-1'!$B$5:$J$44,3,FALSE) + ESCYLD1!CB245*(1-VLOOKUP(ESCYLD2!CB$4,'[1]INTERNAL PARAMETERS-1'!$B$5:$J$44,5,FALSE))*VLOOKUP(ESCYLD2!CB$4,'[1]INTERNAL PARAMETERS-1'!$B$5:$J$44,8,FALSE)*VLOOKUP(ESCYLD2!CB$4,'[1]INTERNAL PARAMETERS-1'!$B$5:$J$44,3,FALSE)</f>
        <v>0</v>
      </c>
      <c r="CC245" s="52">
        <f>ESCYLD1!CC245*VLOOKUP(ESCYLD2!CC$4,'[1]INTERNAL PARAMETERS-1'!$B$5:$J$44,5,FALSE)*VLOOKUP(ESCYLD2!CC$4,'[1]INTERNAL PARAMETERS-1'!$B$5:$J$44,6,FALSE)*VLOOKUP(ESCYLD2!CC$4,'[1]INTERNAL PARAMETERS-1'!$B$5:$J$44,3,FALSE) + ESCYLD1!CC245*(1-VLOOKUP(ESCYLD2!CC$4,'[1]INTERNAL PARAMETERS-1'!$B$5:$J$44,5,FALSE))*VLOOKUP(ESCYLD2!CC$4,'[1]INTERNAL PARAMETERS-1'!$B$5:$J$44,8,FALSE)*VLOOKUP(ESCYLD2!CC$4,'[1]INTERNAL PARAMETERS-1'!$B$5:$J$44,3,FALSE)</f>
        <v>0</v>
      </c>
      <c r="CD245" s="52">
        <f>ESCYLD1!CD245*VLOOKUP(ESCYLD2!CD$4,'[1]INTERNAL PARAMETERS-1'!$B$5:$J$44,5,FALSE)*VLOOKUP(ESCYLD2!CD$4,'[1]INTERNAL PARAMETERS-1'!$B$5:$J$44,6,FALSE)*VLOOKUP(ESCYLD2!CD$4,'[1]INTERNAL PARAMETERS-1'!$B$5:$J$44,3,FALSE) + ESCYLD1!CD245*(1-VLOOKUP(ESCYLD2!CD$4,'[1]INTERNAL PARAMETERS-1'!$B$5:$J$44,5,FALSE))*VLOOKUP(ESCYLD2!CD$4,'[1]INTERNAL PARAMETERS-1'!$B$5:$J$44,8,FALSE)*VLOOKUP(ESCYLD2!CD$4,'[1]INTERNAL PARAMETERS-1'!$B$5:$J$44,3,FALSE)</f>
        <v>0</v>
      </c>
      <c r="CE245" s="52">
        <f>ESCYLD1!CE245*VLOOKUP(ESCYLD2!CE$4,'[1]INTERNAL PARAMETERS-1'!$B$5:$J$44,5,FALSE)*VLOOKUP(ESCYLD2!CE$4,'[1]INTERNAL PARAMETERS-1'!$B$5:$J$44,6,FALSE)*VLOOKUP(ESCYLD2!CE$4,'[1]INTERNAL PARAMETERS-1'!$B$5:$J$44,3,FALSE) + ESCYLD1!CE245*(1-VLOOKUP(ESCYLD2!CE$4,'[1]INTERNAL PARAMETERS-1'!$B$5:$J$44,5,FALSE))*VLOOKUP(ESCYLD2!CE$4,'[1]INTERNAL PARAMETERS-1'!$B$5:$J$44,8,FALSE)*VLOOKUP(ESCYLD2!CE$4,'[1]INTERNAL PARAMETERS-1'!$B$5:$J$44,3,FALSE)</f>
        <v>0</v>
      </c>
      <c r="CF245" s="52">
        <f>ESCYLD1!CF245*VLOOKUP(ESCYLD2!CF$4,'[1]INTERNAL PARAMETERS-1'!$B$5:$J$44,5,FALSE)*VLOOKUP(ESCYLD2!CF$4,'[1]INTERNAL PARAMETERS-1'!$B$5:$J$44,6,FALSE)*VLOOKUP(ESCYLD2!CF$4,'[1]INTERNAL PARAMETERS-1'!$B$5:$J$44,3,FALSE) + ESCYLD1!CF245*(1-VLOOKUP(ESCYLD2!CF$4,'[1]INTERNAL PARAMETERS-1'!$B$5:$J$44,5,FALSE))*VLOOKUP(ESCYLD2!CF$4,'[1]INTERNAL PARAMETERS-1'!$B$5:$J$44,8,FALSE)*VLOOKUP(ESCYLD2!CF$4,'[1]INTERNAL PARAMETERS-1'!$B$5:$J$44,3,FALSE)</f>
        <v>0</v>
      </c>
      <c r="CG245" s="52">
        <f>ESCYLD1!CG245*VLOOKUP(ESCYLD2!CG$4,'[1]INTERNAL PARAMETERS-1'!$B$5:$J$44,5,FALSE)*VLOOKUP(ESCYLD2!CG$4,'[1]INTERNAL PARAMETERS-1'!$B$5:$J$44,6,FALSE)*VLOOKUP(ESCYLD2!CG$4,'[1]INTERNAL PARAMETERS-1'!$B$5:$J$44,3,FALSE) + ESCYLD1!CG245*(1-VLOOKUP(ESCYLD2!CG$4,'[1]INTERNAL PARAMETERS-1'!$B$5:$J$44,5,FALSE))*VLOOKUP(ESCYLD2!CG$4,'[1]INTERNAL PARAMETERS-1'!$B$5:$J$44,8,FALSE)*VLOOKUP(ESCYLD2!CG$4,'[1]INTERNAL PARAMETERS-1'!$B$5:$J$44,3,FALSE)</f>
        <v>0</v>
      </c>
      <c r="CH245" s="51">
        <f>ESCYLD1!CH245*VLOOKUP(ESCYLD2!CH$4,'[1]INTERNAL PARAMETERS-1'!$B$5:$J$44,5,FALSE)*VLOOKUP(ESCYLD2!CH$4,'[1]INTERNAL PARAMETERS-1'!$B$5:$J$44,6,FALSE)*VLOOKUP(ESCYLD2!CH$4,'[1]INTERNAL PARAMETERS-1'!$B$5:$J$44,3,FALSE) + ESCYLD1!CH245*(1-VLOOKUP(ESCYLD2!CH$4,'[1]INTERNAL PARAMETERS-1'!$B$5:$J$44,5,FALSE))*VLOOKUP(ESCYLD2!CH$4,'[1]INTERNAL PARAMETERS-1'!$B$5:$J$44,8,FALSE)*VLOOKUP(ESCYLD2!CH$4,'[1]INTERNAL PARAMETERS-1'!$B$5:$J$44,3,FALSE)</f>
        <v>0</v>
      </c>
      <c r="CJ245" s="53">
        <f t="shared" si="6"/>
        <v>0</v>
      </c>
      <c r="CK245" s="51">
        <f t="shared" si="7"/>
        <v>0</v>
      </c>
    </row>
    <row r="246" spans="2:89" x14ac:dyDescent="0.5">
      <c r="B246" s="69" t="s">
        <v>6</v>
      </c>
      <c r="C246" s="68" t="s">
        <v>72</v>
      </c>
      <c r="D246" s="68" t="s">
        <v>82</v>
      </c>
      <c r="E246" s="151">
        <f>ESC!AF246</f>
        <v>0</v>
      </c>
      <c r="F246" s="64">
        <f>'[1]INTERNAL PARAMETERS-1'!M12</f>
        <v>49.09</v>
      </c>
      <c r="G246" s="53">
        <f>ESCYLD1!G246*VLOOKUP(ESCYLD2!G$4,'[1]INTERNAL PARAMETERS-1'!$B$5:$J$44,5,FALSE)*VLOOKUP(ESCYLD2!G$4,'[1]INTERNAL PARAMETERS-1'!$B$5:$J$44,7,FALSE)*ESCYLD2!$F246 + ESCYLD1!G246*(1-VLOOKUP(ESCYLD2!G$4,'[1]INTERNAL PARAMETERS-1'!$B$5:$J$44,5,FALSE))*VLOOKUP(ESCYLD2!G$4,'[1]INTERNAL PARAMETERS-1'!$B$5:$J$44,9,FALSE)*ESCYLD2!$F246</f>
        <v>0</v>
      </c>
      <c r="H246" s="52">
        <f>ESCYLD1!H246*VLOOKUP(ESCYLD2!H$4,'[1]INTERNAL PARAMETERS-1'!$B$5:$J$44,5,FALSE)*VLOOKUP(ESCYLD2!H$4,'[1]INTERNAL PARAMETERS-1'!$B$5:$J$44,7,FALSE)*ESCYLD2!$F246 + ESCYLD1!H246*(1-VLOOKUP(ESCYLD2!H$4,'[1]INTERNAL PARAMETERS-1'!$B$5:$J$44,5,FALSE))*VLOOKUP(ESCYLD2!H$4,'[1]INTERNAL PARAMETERS-1'!$B$5:$J$44,9,FALSE)*ESCYLD2!$F246</f>
        <v>0</v>
      </c>
      <c r="I246" s="52">
        <f>ESCYLD1!I246*VLOOKUP(ESCYLD2!I$4,'[1]INTERNAL PARAMETERS-1'!$B$5:$J$44,5,FALSE)*VLOOKUP(ESCYLD2!I$4,'[1]INTERNAL PARAMETERS-1'!$B$5:$J$44,7,FALSE)*ESCYLD2!$F246 + ESCYLD1!I246*(1-VLOOKUP(ESCYLD2!I$4,'[1]INTERNAL PARAMETERS-1'!$B$5:$J$44,5,FALSE))*VLOOKUP(ESCYLD2!I$4,'[1]INTERNAL PARAMETERS-1'!$B$5:$J$44,9,FALSE)*ESCYLD2!$F246</f>
        <v>0</v>
      </c>
      <c r="J246" s="52">
        <f>ESCYLD1!J246*VLOOKUP(ESCYLD2!J$4,'[1]INTERNAL PARAMETERS-1'!$B$5:$J$44,5,FALSE)*VLOOKUP(ESCYLD2!J$4,'[1]INTERNAL PARAMETERS-1'!$B$5:$J$44,7,FALSE)*ESCYLD2!$F246 + ESCYLD1!J246*(1-VLOOKUP(ESCYLD2!J$4,'[1]INTERNAL PARAMETERS-1'!$B$5:$J$44,5,FALSE))*VLOOKUP(ESCYLD2!J$4,'[1]INTERNAL PARAMETERS-1'!$B$5:$J$44,9,FALSE)*ESCYLD2!$F246</f>
        <v>0</v>
      </c>
      <c r="K246" s="52">
        <f>ESCYLD1!K246*VLOOKUP(ESCYLD2!K$4,'[1]INTERNAL PARAMETERS-1'!$B$5:$J$44,5,FALSE)*VLOOKUP(ESCYLD2!K$4,'[1]INTERNAL PARAMETERS-1'!$B$5:$J$44,7,FALSE)*ESCYLD2!$F246 + ESCYLD1!K246*(1-VLOOKUP(ESCYLD2!K$4,'[1]INTERNAL PARAMETERS-1'!$B$5:$J$44,5,FALSE))*VLOOKUP(ESCYLD2!K$4,'[1]INTERNAL PARAMETERS-1'!$B$5:$J$44,9,FALSE)*ESCYLD2!$F246</f>
        <v>0</v>
      </c>
      <c r="L246" s="52">
        <f>ESCYLD1!L246*VLOOKUP(ESCYLD2!L$4,'[1]INTERNAL PARAMETERS-1'!$B$5:$J$44,5,FALSE)*VLOOKUP(ESCYLD2!L$4,'[1]INTERNAL PARAMETERS-1'!$B$5:$J$44,7,FALSE)*ESCYLD2!$F246 + ESCYLD1!L246*(1-VLOOKUP(ESCYLD2!L$4,'[1]INTERNAL PARAMETERS-1'!$B$5:$J$44,5,FALSE))*VLOOKUP(ESCYLD2!L$4,'[1]INTERNAL PARAMETERS-1'!$B$5:$J$44,9,FALSE)*ESCYLD2!$F246</f>
        <v>0</v>
      </c>
      <c r="M246" s="52">
        <f>ESCYLD1!M246*VLOOKUP(ESCYLD2!M$4,'[1]INTERNAL PARAMETERS-1'!$B$5:$J$44,5,FALSE)*VLOOKUP(ESCYLD2!M$4,'[1]INTERNAL PARAMETERS-1'!$B$5:$J$44,7,FALSE)*ESCYLD2!$F246 + ESCYLD1!M246*(1-VLOOKUP(ESCYLD2!M$4,'[1]INTERNAL PARAMETERS-1'!$B$5:$J$44,5,FALSE))*VLOOKUP(ESCYLD2!M$4,'[1]INTERNAL PARAMETERS-1'!$B$5:$J$44,9,FALSE)*ESCYLD2!$F246</f>
        <v>0</v>
      </c>
      <c r="N246" s="52">
        <f>ESCYLD1!N246*VLOOKUP(ESCYLD2!N$4,'[1]INTERNAL PARAMETERS-1'!$B$5:$J$44,5,FALSE)*VLOOKUP(ESCYLD2!N$4,'[1]INTERNAL PARAMETERS-1'!$B$5:$J$44,7,FALSE)*ESCYLD2!$F246 + ESCYLD1!N246*(1-VLOOKUP(ESCYLD2!N$4,'[1]INTERNAL PARAMETERS-1'!$B$5:$J$44,5,FALSE))*VLOOKUP(ESCYLD2!N$4,'[1]INTERNAL PARAMETERS-1'!$B$5:$J$44,9,FALSE)*ESCYLD2!$F246</f>
        <v>0</v>
      </c>
      <c r="O246" s="52">
        <f>ESCYLD1!O246*VLOOKUP(ESCYLD2!O$4,'[1]INTERNAL PARAMETERS-1'!$B$5:$J$44,5,FALSE)*VLOOKUP(ESCYLD2!O$4,'[1]INTERNAL PARAMETERS-1'!$B$5:$J$44,7,FALSE)*ESCYLD2!$F246 + ESCYLD1!O246*(1-VLOOKUP(ESCYLD2!O$4,'[1]INTERNAL PARAMETERS-1'!$B$5:$J$44,5,FALSE))*VLOOKUP(ESCYLD2!O$4,'[1]INTERNAL PARAMETERS-1'!$B$5:$J$44,9,FALSE)*ESCYLD2!$F246</f>
        <v>0</v>
      </c>
      <c r="P246" s="52">
        <f>ESCYLD1!P246*VLOOKUP(ESCYLD2!P$4,'[1]INTERNAL PARAMETERS-1'!$B$5:$J$44,5,FALSE)*VLOOKUP(ESCYLD2!P$4,'[1]INTERNAL PARAMETERS-1'!$B$5:$J$44,7,FALSE)*ESCYLD2!$F246 + ESCYLD1!P246*(1-VLOOKUP(ESCYLD2!P$4,'[1]INTERNAL PARAMETERS-1'!$B$5:$J$44,5,FALSE))*VLOOKUP(ESCYLD2!P$4,'[1]INTERNAL PARAMETERS-1'!$B$5:$J$44,9,FALSE)*ESCYLD2!$F246</f>
        <v>0</v>
      </c>
      <c r="Q246" s="52">
        <f>ESCYLD1!Q246*VLOOKUP(ESCYLD2!Q$4,'[1]INTERNAL PARAMETERS-1'!$B$5:$J$44,5,FALSE)*VLOOKUP(ESCYLD2!Q$4,'[1]INTERNAL PARAMETERS-1'!$B$5:$J$44,7,FALSE)*ESCYLD2!$F246 + ESCYLD1!Q246*(1-VLOOKUP(ESCYLD2!Q$4,'[1]INTERNAL PARAMETERS-1'!$B$5:$J$44,5,FALSE))*VLOOKUP(ESCYLD2!Q$4,'[1]INTERNAL PARAMETERS-1'!$B$5:$J$44,9,FALSE)*ESCYLD2!$F246</f>
        <v>0</v>
      </c>
      <c r="R246" s="52">
        <f>ESCYLD1!R246*VLOOKUP(ESCYLD2!R$4,'[1]INTERNAL PARAMETERS-1'!$B$5:$J$44,5,FALSE)*VLOOKUP(ESCYLD2!R$4,'[1]INTERNAL PARAMETERS-1'!$B$5:$J$44,7,FALSE)*ESCYLD2!$F246 + ESCYLD1!R246*(1-VLOOKUP(ESCYLD2!R$4,'[1]INTERNAL PARAMETERS-1'!$B$5:$J$44,5,FALSE))*VLOOKUP(ESCYLD2!R$4,'[1]INTERNAL PARAMETERS-1'!$B$5:$J$44,9,FALSE)*ESCYLD2!$F246</f>
        <v>0</v>
      </c>
      <c r="S246" s="52">
        <f>ESCYLD1!S246*VLOOKUP(ESCYLD2!S$4,'[1]INTERNAL PARAMETERS-1'!$B$5:$J$44,5,FALSE)*VLOOKUP(ESCYLD2!S$4,'[1]INTERNAL PARAMETERS-1'!$B$5:$J$44,7,FALSE)*ESCYLD2!$F246 + ESCYLD1!S246*(1-VLOOKUP(ESCYLD2!S$4,'[1]INTERNAL PARAMETERS-1'!$B$5:$J$44,5,FALSE))*VLOOKUP(ESCYLD2!S$4,'[1]INTERNAL PARAMETERS-1'!$B$5:$J$44,9,FALSE)*ESCYLD2!$F246</f>
        <v>0</v>
      </c>
      <c r="T246" s="52">
        <f>ESCYLD1!T246*VLOOKUP(ESCYLD2!T$4,'[1]INTERNAL PARAMETERS-1'!$B$5:$J$44,5,FALSE)*VLOOKUP(ESCYLD2!T$4,'[1]INTERNAL PARAMETERS-1'!$B$5:$J$44,7,FALSE)*ESCYLD2!$F246 + ESCYLD1!T246*(1-VLOOKUP(ESCYLD2!T$4,'[1]INTERNAL PARAMETERS-1'!$B$5:$J$44,5,FALSE))*VLOOKUP(ESCYLD2!T$4,'[1]INTERNAL PARAMETERS-1'!$B$5:$J$44,9,FALSE)*ESCYLD2!$F246</f>
        <v>0</v>
      </c>
      <c r="U246" s="52">
        <f>ESCYLD1!U246*VLOOKUP(ESCYLD2!U$4,'[1]INTERNAL PARAMETERS-1'!$B$5:$J$44,5,FALSE)*VLOOKUP(ESCYLD2!U$4,'[1]INTERNAL PARAMETERS-1'!$B$5:$J$44,7,FALSE)*ESCYLD2!$F246 + ESCYLD1!U246*(1-VLOOKUP(ESCYLD2!U$4,'[1]INTERNAL PARAMETERS-1'!$B$5:$J$44,5,FALSE))*VLOOKUP(ESCYLD2!U$4,'[1]INTERNAL PARAMETERS-1'!$B$5:$J$44,9,FALSE)*ESCYLD2!$F246</f>
        <v>0</v>
      </c>
      <c r="V246" s="52">
        <f>ESCYLD1!V246*VLOOKUP(ESCYLD2!V$4,'[1]INTERNAL PARAMETERS-1'!$B$5:$J$44,5,FALSE)*VLOOKUP(ESCYLD2!V$4,'[1]INTERNAL PARAMETERS-1'!$B$5:$J$44,7,FALSE)*ESCYLD2!$F246 + ESCYLD1!V246*(1-VLOOKUP(ESCYLD2!V$4,'[1]INTERNAL PARAMETERS-1'!$B$5:$J$44,5,FALSE))*VLOOKUP(ESCYLD2!V$4,'[1]INTERNAL PARAMETERS-1'!$B$5:$J$44,9,FALSE)*ESCYLD2!$F246</f>
        <v>0</v>
      </c>
      <c r="W246" s="52">
        <f>ESCYLD1!W246*VLOOKUP(ESCYLD2!W$4,'[1]INTERNAL PARAMETERS-1'!$B$5:$J$44,5,FALSE)*VLOOKUP(ESCYLD2!W$4,'[1]INTERNAL PARAMETERS-1'!$B$5:$J$44,7,FALSE)*ESCYLD2!$F246 + ESCYLD1!W246*(1-VLOOKUP(ESCYLD2!W$4,'[1]INTERNAL PARAMETERS-1'!$B$5:$J$44,5,FALSE))*VLOOKUP(ESCYLD2!W$4,'[1]INTERNAL PARAMETERS-1'!$B$5:$J$44,9,FALSE)*ESCYLD2!$F246</f>
        <v>0</v>
      </c>
      <c r="X246" s="52">
        <f>ESCYLD1!X246*VLOOKUP(ESCYLD2!X$4,'[1]INTERNAL PARAMETERS-1'!$B$5:$J$44,5,FALSE)*VLOOKUP(ESCYLD2!X$4,'[1]INTERNAL PARAMETERS-1'!$B$5:$J$44,7,FALSE)*ESCYLD2!$F246 + ESCYLD1!X246*(1-VLOOKUP(ESCYLD2!X$4,'[1]INTERNAL PARAMETERS-1'!$B$5:$J$44,5,FALSE))*VLOOKUP(ESCYLD2!X$4,'[1]INTERNAL PARAMETERS-1'!$B$5:$J$44,9,FALSE)*ESCYLD2!$F246</f>
        <v>0</v>
      </c>
      <c r="Y246" s="52">
        <f>ESCYLD1!Y246*VLOOKUP(ESCYLD2!Y$4,'[1]INTERNAL PARAMETERS-1'!$B$5:$J$44,5,FALSE)*VLOOKUP(ESCYLD2!Y$4,'[1]INTERNAL PARAMETERS-1'!$B$5:$J$44,7,FALSE)*ESCYLD2!$F246 + ESCYLD1!Y246*(1-VLOOKUP(ESCYLD2!Y$4,'[1]INTERNAL PARAMETERS-1'!$B$5:$J$44,5,FALSE))*VLOOKUP(ESCYLD2!Y$4,'[1]INTERNAL PARAMETERS-1'!$B$5:$J$44,9,FALSE)*ESCYLD2!$F246</f>
        <v>0</v>
      </c>
      <c r="Z246" s="52">
        <f>ESCYLD1!Z246*VLOOKUP(ESCYLD2!Z$4,'[1]INTERNAL PARAMETERS-1'!$B$5:$J$44,5,FALSE)*VLOOKUP(ESCYLD2!Z$4,'[1]INTERNAL PARAMETERS-1'!$B$5:$J$44,7,FALSE)*ESCYLD2!$F246 + ESCYLD1!Z246*(1-VLOOKUP(ESCYLD2!Z$4,'[1]INTERNAL PARAMETERS-1'!$B$5:$J$44,5,FALSE))*VLOOKUP(ESCYLD2!Z$4,'[1]INTERNAL PARAMETERS-1'!$B$5:$J$44,9,FALSE)*ESCYLD2!$F246</f>
        <v>0</v>
      </c>
      <c r="AA246" s="52">
        <f>ESCYLD1!AA246*VLOOKUP(ESCYLD2!AA$4,'[1]INTERNAL PARAMETERS-1'!$B$5:$J$44,5,FALSE)*VLOOKUP(ESCYLD2!AA$4,'[1]INTERNAL PARAMETERS-1'!$B$5:$J$44,7,FALSE)*ESCYLD2!$F246 + ESCYLD1!AA246*(1-VLOOKUP(ESCYLD2!AA$4,'[1]INTERNAL PARAMETERS-1'!$B$5:$J$44,5,FALSE))*VLOOKUP(ESCYLD2!AA$4,'[1]INTERNAL PARAMETERS-1'!$B$5:$J$44,9,FALSE)*ESCYLD2!$F246</f>
        <v>0</v>
      </c>
      <c r="AB246" s="52">
        <f>ESCYLD1!AB246*VLOOKUP(ESCYLD2!AB$4,'[1]INTERNAL PARAMETERS-1'!$B$5:$J$44,5,FALSE)*VLOOKUP(ESCYLD2!AB$4,'[1]INTERNAL PARAMETERS-1'!$B$5:$J$44,7,FALSE)*ESCYLD2!$F246 + ESCYLD1!AB246*(1-VLOOKUP(ESCYLD2!AB$4,'[1]INTERNAL PARAMETERS-1'!$B$5:$J$44,5,FALSE))*VLOOKUP(ESCYLD2!AB$4,'[1]INTERNAL PARAMETERS-1'!$B$5:$J$44,9,FALSE)*ESCYLD2!$F246</f>
        <v>0</v>
      </c>
      <c r="AC246" s="52">
        <f>ESCYLD1!AC246*VLOOKUP(ESCYLD2!AC$4,'[1]INTERNAL PARAMETERS-1'!$B$5:$J$44,5,FALSE)*VLOOKUP(ESCYLD2!AC$4,'[1]INTERNAL PARAMETERS-1'!$B$5:$J$44,7,FALSE)*ESCYLD2!$F246 + ESCYLD1!AC246*(1-VLOOKUP(ESCYLD2!AC$4,'[1]INTERNAL PARAMETERS-1'!$B$5:$J$44,5,FALSE))*VLOOKUP(ESCYLD2!AC$4,'[1]INTERNAL PARAMETERS-1'!$B$5:$J$44,9,FALSE)*ESCYLD2!$F246</f>
        <v>0</v>
      </c>
      <c r="AD246" s="52">
        <f>ESCYLD1!AD246*VLOOKUP(ESCYLD2!AD$4,'[1]INTERNAL PARAMETERS-1'!$B$5:$J$44,5,FALSE)*VLOOKUP(ESCYLD2!AD$4,'[1]INTERNAL PARAMETERS-1'!$B$5:$J$44,7,FALSE)*ESCYLD2!$F246 + ESCYLD1!AD246*(1-VLOOKUP(ESCYLD2!AD$4,'[1]INTERNAL PARAMETERS-1'!$B$5:$J$44,5,FALSE))*VLOOKUP(ESCYLD2!AD$4,'[1]INTERNAL PARAMETERS-1'!$B$5:$J$44,9,FALSE)*ESCYLD2!$F246</f>
        <v>0</v>
      </c>
      <c r="AE246" s="52">
        <f>ESCYLD1!AE246*VLOOKUP(ESCYLD2!AE$4,'[1]INTERNAL PARAMETERS-1'!$B$5:$J$44,5,FALSE)*VLOOKUP(ESCYLD2!AE$4,'[1]INTERNAL PARAMETERS-1'!$B$5:$J$44,7,FALSE)*ESCYLD2!$F246 + ESCYLD1!AE246*(1-VLOOKUP(ESCYLD2!AE$4,'[1]INTERNAL PARAMETERS-1'!$B$5:$J$44,5,FALSE))*VLOOKUP(ESCYLD2!AE$4,'[1]INTERNAL PARAMETERS-1'!$B$5:$J$44,9,FALSE)*ESCYLD2!$F246</f>
        <v>0</v>
      </c>
      <c r="AF246" s="52">
        <f>ESCYLD1!AF246*VLOOKUP(ESCYLD2!AF$4,'[1]INTERNAL PARAMETERS-1'!$B$5:$J$44,5,FALSE)*VLOOKUP(ESCYLD2!AF$4,'[1]INTERNAL PARAMETERS-1'!$B$5:$J$44,7,FALSE)*ESCYLD2!$F246 + ESCYLD1!AF246*(1-VLOOKUP(ESCYLD2!AF$4,'[1]INTERNAL PARAMETERS-1'!$B$5:$J$44,5,FALSE))*VLOOKUP(ESCYLD2!AF$4,'[1]INTERNAL PARAMETERS-1'!$B$5:$J$44,9,FALSE)*ESCYLD2!$F246</f>
        <v>0</v>
      </c>
      <c r="AG246" s="52">
        <f>ESCYLD1!AG246*VLOOKUP(ESCYLD2!AG$4,'[1]INTERNAL PARAMETERS-1'!$B$5:$J$44,5,FALSE)*VLOOKUP(ESCYLD2!AG$4,'[1]INTERNAL PARAMETERS-1'!$B$5:$J$44,7,FALSE)*ESCYLD2!$F246 + ESCYLD1!AG246*(1-VLOOKUP(ESCYLD2!AG$4,'[1]INTERNAL PARAMETERS-1'!$B$5:$J$44,5,FALSE))*VLOOKUP(ESCYLD2!AG$4,'[1]INTERNAL PARAMETERS-1'!$B$5:$J$44,9,FALSE)*ESCYLD2!$F246</f>
        <v>0</v>
      </c>
      <c r="AH246" s="52">
        <f>ESCYLD1!AH246*VLOOKUP(ESCYLD2!AH$4,'[1]INTERNAL PARAMETERS-1'!$B$5:$J$44,5,FALSE)*VLOOKUP(ESCYLD2!AH$4,'[1]INTERNAL PARAMETERS-1'!$B$5:$J$44,7,FALSE)*ESCYLD2!$F246 + ESCYLD1!AH246*(1-VLOOKUP(ESCYLD2!AH$4,'[1]INTERNAL PARAMETERS-1'!$B$5:$J$44,5,FALSE))*VLOOKUP(ESCYLD2!AH$4,'[1]INTERNAL PARAMETERS-1'!$B$5:$J$44,9,FALSE)*ESCYLD2!$F246</f>
        <v>0</v>
      </c>
      <c r="AI246" s="52">
        <f>ESCYLD1!AI246*VLOOKUP(ESCYLD2!AI$4,'[1]INTERNAL PARAMETERS-1'!$B$5:$J$44,5,FALSE)*VLOOKUP(ESCYLD2!AI$4,'[1]INTERNAL PARAMETERS-1'!$B$5:$J$44,7,FALSE)*ESCYLD2!$F246 + ESCYLD1!AI246*(1-VLOOKUP(ESCYLD2!AI$4,'[1]INTERNAL PARAMETERS-1'!$B$5:$J$44,5,FALSE))*VLOOKUP(ESCYLD2!AI$4,'[1]INTERNAL PARAMETERS-1'!$B$5:$J$44,9,FALSE)*ESCYLD2!$F246</f>
        <v>0</v>
      </c>
      <c r="AJ246" s="52">
        <f>ESCYLD1!AJ246*VLOOKUP(ESCYLD2!AJ$4,'[1]INTERNAL PARAMETERS-1'!$B$5:$J$44,5,FALSE)*VLOOKUP(ESCYLD2!AJ$4,'[1]INTERNAL PARAMETERS-1'!$B$5:$J$44,7,FALSE)*ESCYLD2!$F246 + ESCYLD1!AJ246*(1-VLOOKUP(ESCYLD2!AJ$4,'[1]INTERNAL PARAMETERS-1'!$B$5:$J$44,5,FALSE))*VLOOKUP(ESCYLD2!AJ$4,'[1]INTERNAL PARAMETERS-1'!$B$5:$J$44,9,FALSE)*ESCYLD2!$F246</f>
        <v>0</v>
      </c>
      <c r="AK246" s="52">
        <f>ESCYLD1!AK246*VLOOKUP(ESCYLD2!AK$4,'[1]INTERNAL PARAMETERS-1'!$B$5:$J$44,5,FALSE)*VLOOKUP(ESCYLD2!AK$4,'[1]INTERNAL PARAMETERS-1'!$B$5:$J$44,7,FALSE)*ESCYLD2!$F246 + ESCYLD1!AK246*(1-VLOOKUP(ESCYLD2!AK$4,'[1]INTERNAL PARAMETERS-1'!$B$5:$J$44,5,FALSE))*VLOOKUP(ESCYLD2!AK$4,'[1]INTERNAL PARAMETERS-1'!$B$5:$J$44,9,FALSE)*ESCYLD2!$F246</f>
        <v>0</v>
      </c>
      <c r="AL246" s="52">
        <f>ESCYLD1!AL246*VLOOKUP(ESCYLD2!AL$4,'[1]INTERNAL PARAMETERS-1'!$B$5:$J$44,5,FALSE)*VLOOKUP(ESCYLD2!AL$4,'[1]INTERNAL PARAMETERS-1'!$B$5:$J$44,7,FALSE)*ESCYLD2!$F246 + ESCYLD1!AL246*(1-VLOOKUP(ESCYLD2!AL$4,'[1]INTERNAL PARAMETERS-1'!$B$5:$J$44,5,FALSE))*VLOOKUP(ESCYLD2!AL$4,'[1]INTERNAL PARAMETERS-1'!$B$5:$J$44,9,FALSE)*ESCYLD2!$F246</f>
        <v>0</v>
      </c>
      <c r="AM246" s="52">
        <f>ESCYLD1!AM246*VLOOKUP(ESCYLD2!AM$4,'[1]INTERNAL PARAMETERS-1'!$B$5:$J$44,5,FALSE)*VLOOKUP(ESCYLD2!AM$4,'[1]INTERNAL PARAMETERS-1'!$B$5:$J$44,7,FALSE)*ESCYLD2!$F246 + ESCYLD1!AM246*(1-VLOOKUP(ESCYLD2!AM$4,'[1]INTERNAL PARAMETERS-1'!$B$5:$J$44,5,FALSE))*VLOOKUP(ESCYLD2!AM$4,'[1]INTERNAL PARAMETERS-1'!$B$5:$J$44,9,FALSE)*ESCYLD2!$F246</f>
        <v>0</v>
      </c>
      <c r="AN246" s="52">
        <f>ESCYLD1!AN246*VLOOKUP(ESCYLD2!AN$4,'[1]INTERNAL PARAMETERS-1'!$B$5:$J$44,5,FALSE)*VLOOKUP(ESCYLD2!AN$4,'[1]INTERNAL PARAMETERS-1'!$B$5:$J$44,7,FALSE)*ESCYLD2!$F246 + ESCYLD1!AN246*(1-VLOOKUP(ESCYLD2!AN$4,'[1]INTERNAL PARAMETERS-1'!$B$5:$J$44,5,FALSE))*VLOOKUP(ESCYLD2!AN$4,'[1]INTERNAL PARAMETERS-1'!$B$5:$J$44,9,FALSE)*ESCYLD2!$F246</f>
        <v>0</v>
      </c>
      <c r="AO246" s="52">
        <f>ESCYLD1!AO246*VLOOKUP(ESCYLD2!AO$4,'[1]INTERNAL PARAMETERS-1'!$B$5:$J$44,5,FALSE)*VLOOKUP(ESCYLD2!AO$4,'[1]INTERNAL PARAMETERS-1'!$B$5:$J$44,7,FALSE)*ESCYLD2!$F246 + ESCYLD1!AO246*(1-VLOOKUP(ESCYLD2!AO$4,'[1]INTERNAL PARAMETERS-1'!$B$5:$J$44,5,FALSE))*VLOOKUP(ESCYLD2!AO$4,'[1]INTERNAL PARAMETERS-1'!$B$5:$J$44,9,FALSE)*ESCYLD2!$F246</f>
        <v>0</v>
      </c>
      <c r="AP246" s="52">
        <f>ESCYLD1!AP246*VLOOKUP(ESCYLD2!AP$4,'[1]INTERNAL PARAMETERS-1'!$B$5:$J$44,5,FALSE)*VLOOKUP(ESCYLD2!AP$4,'[1]INTERNAL PARAMETERS-1'!$B$5:$J$44,7,FALSE)*ESCYLD2!$F246 + ESCYLD1!AP246*(1-VLOOKUP(ESCYLD2!AP$4,'[1]INTERNAL PARAMETERS-1'!$B$5:$J$44,5,FALSE))*VLOOKUP(ESCYLD2!AP$4,'[1]INTERNAL PARAMETERS-1'!$B$5:$J$44,9,FALSE)*ESCYLD2!$F246</f>
        <v>0</v>
      </c>
      <c r="AQ246" s="52">
        <f>ESCYLD1!AQ246*VLOOKUP(ESCYLD2!AQ$4,'[1]INTERNAL PARAMETERS-1'!$B$5:$J$44,5,FALSE)*VLOOKUP(ESCYLD2!AQ$4,'[1]INTERNAL PARAMETERS-1'!$B$5:$J$44,7,FALSE)*ESCYLD2!$F246 + ESCYLD1!AQ246*(1-VLOOKUP(ESCYLD2!AQ$4,'[1]INTERNAL PARAMETERS-1'!$B$5:$J$44,5,FALSE))*VLOOKUP(ESCYLD2!AQ$4,'[1]INTERNAL PARAMETERS-1'!$B$5:$J$44,9,FALSE)*ESCYLD2!$F246</f>
        <v>0</v>
      </c>
      <c r="AR246" s="52">
        <f>ESCYLD1!AR246*VLOOKUP(ESCYLD2!AR$4,'[1]INTERNAL PARAMETERS-1'!$B$5:$J$44,5,FALSE)*VLOOKUP(ESCYLD2!AR$4,'[1]INTERNAL PARAMETERS-1'!$B$5:$J$44,7,FALSE)*ESCYLD2!$F246 + ESCYLD1!AR246*(1-VLOOKUP(ESCYLD2!AR$4,'[1]INTERNAL PARAMETERS-1'!$B$5:$J$44,5,FALSE))*VLOOKUP(ESCYLD2!AR$4,'[1]INTERNAL PARAMETERS-1'!$B$5:$J$44,9,FALSE)*ESCYLD2!$F246</f>
        <v>0</v>
      </c>
      <c r="AS246" s="52">
        <f>ESCYLD1!AS246*VLOOKUP(ESCYLD2!AS$4,'[1]INTERNAL PARAMETERS-1'!$B$5:$J$44,5,FALSE)*VLOOKUP(ESCYLD2!AS$4,'[1]INTERNAL PARAMETERS-1'!$B$5:$J$44,7,FALSE)*ESCYLD2!$F246 + ESCYLD1!AS246*(1-VLOOKUP(ESCYLD2!AS$4,'[1]INTERNAL PARAMETERS-1'!$B$5:$J$44,5,FALSE))*VLOOKUP(ESCYLD2!AS$4,'[1]INTERNAL PARAMETERS-1'!$B$5:$J$44,9,FALSE)*ESCYLD2!$F246</f>
        <v>0</v>
      </c>
      <c r="AT246" s="51">
        <f>ESCYLD1!AT246*VLOOKUP(ESCYLD2!AT$4,'[1]INTERNAL PARAMETERS-1'!$B$5:$J$44,5,FALSE)*VLOOKUP(ESCYLD2!AT$4,'[1]INTERNAL PARAMETERS-1'!$B$5:$J$44,7,FALSE)*ESCYLD2!$F246 + ESCYLD1!AT246*(1-VLOOKUP(ESCYLD2!AT$4,'[1]INTERNAL PARAMETERS-1'!$B$5:$J$44,5,FALSE))*VLOOKUP(ESCYLD2!AT$4,'[1]INTERNAL PARAMETERS-1'!$B$5:$J$44,9,FALSE)*ESCYLD2!$F246</f>
        <v>0</v>
      </c>
      <c r="AU246" s="53">
        <f>ESCYLD1!AU246*VLOOKUP(ESCYLD2!AU$4,'[1]INTERNAL PARAMETERS-1'!$B$5:$J$44,5,FALSE)*VLOOKUP(ESCYLD2!AU$4,'[1]INTERNAL PARAMETERS-1'!$B$5:$J$44,6,FALSE)*VLOOKUP(ESCYLD2!AU$4,'[1]INTERNAL PARAMETERS-1'!$B$5:$J$44,3,FALSE) + ESCYLD1!AU246*(1-VLOOKUP(ESCYLD2!AU$4,'[1]INTERNAL PARAMETERS-1'!$B$5:$J$44,5,FALSE))*VLOOKUP(ESCYLD2!AU$4,'[1]INTERNAL PARAMETERS-1'!$B$5:$J$44,8,FALSE)*VLOOKUP(ESCYLD2!AU$4,'[1]INTERNAL PARAMETERS-1'!$B$5:$J$44,3,FALSE)</f>
        <v>0</v>
      </c>
      <c r="AV246" s="52">
        <f>ESCYLD1!AV246*VLOOKUP(ESCYLD2!AV$4,'[1]INTERNAL PARAMETERS-1'!$B$5:$J$44,5,FALSE)*VLOOKUP(ESCYLD2!AV$4,'[1]INTERNAL PARAMETERS-1'!$B$5:$J$44,6,FALSE)*VLOOKUP(ESCYLD2!AV$4,'[1]INTERNAL PARAMETERS-1'!$B$5:$J$44,3,FALSE) + ESCYLD1!AV246*(1-VLOOKUP(ESCYLD2!AV$4,'[1]INTERNAL PARAMETERS-1'!$B$5:$J$44,5,FALSE))*VLOOKUP(ESCYLD2!AV$4,'[1]INTERNAL PARAMETERS-1'!$B$5:$J$44,8,FALSE)*VLOOKUP(ESCYLD2!AV$4,'[1]INTERNAL PARAMETERS-1'!$B$5:$J$44,3,FALSE)</f>
        <v>0</v>
      </c>
      <c r="AW246" s="52">
        <f>ESCYLD1!AW246*VLOOKUP(ESCYLD2!AW$4,'[1]INTERNAL PARAMETERS-1'!$B$5:$J$44,5,FALSE)*VLOOKUP(ESCYLD2!AW$4,'[1]INTERNAL PARAMETERS-1'!$B$5:$J$44,6,FALSE)*VLOOKUP(ESCYLD2!AW$4,'[1]INTERNAL PARAMETERS-1'!$B$5:$J$44,3,FALSE) + ESCYLD1!AW246*(1-VLOOKUP(ESCYLD2!AW$4,'[1]INTERNAL PARAMETERS-1'!$B$5:$J$44,5,FALSE))*VLOOKUP(ESCYLD2!AW$4,'[1]INTERNAL PARAMETERS-1'!$B$5:$J$44,8,FALSE)*VLOOKUP(ESCYLD2!AW$4,'[1]INTERNAL PARAMETERS-1'!$B$5:$J$44,3,FALSE)</f>
        <v>0</v>
      </c>
      <c r="AX246" s="52">
        <f>ESCYLD1!AX246*VLOOKUP(ESCYLD2!AX$4,'[1]INTERNAL PARAMETERS-1'!$B$5:$J$44,5,FALSE)*VLOOKUP(ESCYLD2!AX$4,'[1]INTERNAL PARAMETERS-1'!$B$5:$J$44,6,FALSE)*VLOOKUP(ESCYLD2!AX$4,'[1]INTERNAL PARAMETERS-1'!$B$5:$J$44,3,FALSE) + ESCYLD1!AX246*(1-VLOOKUP(ESCYLD2!AX$4,'[1]INTERNAL PARAMETERS-1'!$B$5:$J$44,5,FALSE))*VLOOKUP(ESCYLD2!AX$4,'[1]INTERNAL PARAMETERS-1'!$B$5:$J$44,8,FALSE)*VLOOKUP(ESCYLD2!AX$4,'[1]INTERNAL PARAMETERS-1'!$B$5:$J$44,3,FALSE)</f>
        <v>0</v>
      </c>
      <c r="AY246" s="52">
        <f>ESCYLD1!AY246*VLOOKUP(ESCYLD2!AY$4,'[1]INTERNAL PARAMETERS-1'!$B$5:$J$44,5,FALSE)*VLOOKUP(ESCYLD2!AY$4,'[1]INTERNAL PARAMETERS-1'!$B$5:$J$44,6,FALSE)*VLOOKUP(ESCYLD2!AY$4,'[1]INTERNAL PARAMETERS-1'!$B$5:$J$44,3,FALSE) + ESCYLD1!AY246*(1-VLOOKUP(ESCYLD2!AY$4,'[1]INTERNAL PARAMETERS-1'!$B$5:$J$44,5,FALSE))*VLOOKUP(ESCYLD2!AY$4,'[1]INTERNAL PARAMETERS-1'!$B$5:$J$44,8,FALSE)*VLOOKUP(ESCYLD2!AY$4,'[1]INTERNAL PARAMETERS-1'!$B$5:$J$44,3,FALSE)</f>
        <v>0</v>
      </c>
      <c r="AZ246" s="52">
        <f>ESCYLD1!AZ246*VLOOKUP(ESCYLD2!AZ$4,'[1]INTERNAL PARAMETERS-1'!$B$5:$J$44,5,FALSE)*VLOOKUP(ESCYLD2!AZ$4,'[1]INTERNAL PARAMETERS-1'!$B$5:$J$44,6,FALSE)*VLOOKUP(ESCYLD2!AZ$4,'[1]INTERNAL PARAMETERS-1'!$B$5:$J$44,3,FALSE) + ESCYLD1!AZ246*(1-VLOOKUP(ESCYLD2!AZ$4,'[1]INTERNAL PARAMETERS-1'!$B$5:$J$44,5,FALSE))*VLOOKUP(ESCYLD2!AZ$4,'[1]INTERNAL PARAMETERS-1'!$B$5:$J$44,8,FALSE)*VLOOKUP(ESCYLD2!AZ$4,'[1]INTERNAL PARAMETERS-1'!$B$5:$J$44,3,FALSE)</f>
        <v>0</v>
      </c>
      <c r="BA246" s="52">
        <f>ESCYLD1!BA246*VLOOKUP(ESCYLD2!BA$4,'[1]INTERNAL PARAMETERS-1'!$B$5:$J$44,5,FALSE)*VLOOKUP(ESCYLD2!BA$4,'[1]INTERNAL PARAMETERS-1'!$B$5:$J$44,6,FALSE)*VLOOKUP(ESCYLD2!BA$4,'[1]INTERNAL PARAMETERS-1'!$B$5:$J$44,3,FALSE) + ESCYLD1!BA246*(1-VLOOKUP(ESCYLD2!BA$4,'[1]INTERNAL PARAMETERS-1'!$B$5:$J$44,5,FALSE))*VLOOKUP(ESCYLD2!BA$4,'[1]INTERNAL PARAMETERS-1'!$B$5:$J$44,8,FALSE)*VLOOKUP(ESCYLD2!BA$4,'[1]INTERNAL PARAMETERS-1'!$B$5:$J$44,3,FALSE)</f>
        <v>0</v>
      </c>
      <c r="BB246" s="52">
        <f>ESCYLD1!BB246*VLOOKUP(ESCYLD2!BB$4,'[1]INTERNAL PARAMETERS-1'!$B$5:$J$44,5,FALSE)*VLOOKUP(ESCYLD2!BB$4,'[1]INTERNAL PARAMETERS-1'!$B$5:$J$44,6,FALSE)*VLOOKUP(ESCYLD2!BB$4,'[1]INTERNAL PARAMETERS-1'!$B$5:$J$44,3,FALSE) + ESCYLD1!BB246*(1-VLOOKUP(ESCYLD2!BB$4,'[1]INTERNAL PARAMETERS-1'!$B$5:$J$44,5,FALSE))*VLOOKUP(ESCYLD2!BB$4,'[1]INTERNAL PARAMETERS-1'!$B$5:$J$44,8,FALSE)*VLOOKUP(ESCYLD2!BB$4,'[1]INTERNAL PARAMETERS-1'!$B$5:$J$44,3,FALSE)</f>
        <v>0</v>
      </c>
      <c r="BC246" s="52">
        <f>ESCYLD1!BC246*VLOOKUP(ESCYLD2!BC$4,'[1]INTERNAL PARAMETERS-1'!$B$5:$J$44,5,FALSE)*VLOOKUP(ESCYLD2!BC$4,'[1]INTERNAL PARAMETERS-1'!$B$5:$J$44,6,FALSE)*VLOOKUP(ESCYLD2!BC$4,'[1]INTERNAL PARAMETERS-1'!$B$5:$J$44,3,FALSE) + ESCYLD1!BC246*(1-VLOOKUP(ESCYLD2!BC$4,'[1]INTERNAL PARAMETERS-1'!$B$5:$J$44,5,FALSE))*VLOOKUP(ESCYLD2!BC$4,'[1]INTERNAL PARAMETERS-1'!$B$5:$J$44,8,FALSE)*VLOOKUP(ESCYLD2!BC$4,'[1]INTERNAL PARAMETERS-1'!$B$5:$J$44,3,FALSE)</f>
        <v>0</v>
      </c>
      <c r="BD246" s="52">
        <f>ESCYLD1!BD246*VLOOKUP(ESCYLD2!BD$4,'[1]INTERNAL PARAMETERS-1'!$B$5:$J$44,5,FALSE)*VLOOKUP(ESCYLD2!BD$4,'[1]INTERNAL PARAMETERS-1'!$B$5:$J$44,6,FALSE)*VLOOKUP(ESCYLD2!BD$4,'[1]INTERNAL PARAMETERS-1'!$B$5:$J$44,3,FALSE) + ESCYLD1!BD246*(1-VLOOKUP(ESCYLD2!BD$4,'[1]INTERNAL PARAMETERS-1'!$B$5:$J$44,5,FALSE))*VLOOKUP(ESCYLD2!BD$4,'[1]INTERNAL PARAMETERS-1'!$B$5:$J$44,8,FALSE)*VLOOKUP(ESCYLD2!BD$4,'[1]INTERNAL PARAMETERS-1'!$B$5:$J$44,3,FALSE)</f>
        <v>0</v>
      </c>
      <c r="BE246" s="52">
        <f>ESCYLD1!BE246*VLOOKUP(ESCYLD2!BE$4,'[1]INTERNAL PARAMETERS-1'!$B$5:$J$44,5,FALSE)*VLOOKUP(ESCYLD2!BE$4,'[1]INTERNAL PARAMETERS-1'!$B$5:$J$44,6,FALSE)*VLOOKUP(ESCYLD2!BE$4,'[1]INTERNAL PARAMETERS-1'!$B$5:$J$44,3,FALSE) + ESCYLD1!BE246*(1-VLOOKUP(ESCYLD2!BE$4,'[1]INTERNAL PARAMETERS-1'!$B$5:$J$44,5,FALSE))*VLOOKUP(ESCYLD2!BE$4,'[1]INTERNAL PARAMETERS-1'!$B$5:$J$44,8,FALSE)*VLOOKUP(ESCYLD2!BE$4,'[1]INTERNAL PARAMETERS-1'!$B$5:$J$44,3,FALSE)</f>
        <v>0</v>
      </c>
      <c r="BF246" s="52">
        <f>ESCYLD1!BF246*VLOOKUP(ESCYLD2!BF$4,'[1]INTERNAL PARAMETERS-1'!$B$5:$J$44,5,FALSE)*VLOOKUP(ESCYLD2!BF$4,'[1]INTERNAL PARAMETERS-1'!$B$5:$J$44,6,FALSE)*VLOOKUP(ESCYLD2!BF$4,'[1]INTERNAL PARAMETERS-1'!$B$5:$J$44,3,FALSE) + ESCYLD1!BF246*(1-VLOOKUP(ESCYLD2!BF$4,'[1]INTERNAL PARAMETERS-1'!$B$5:$J$44,5,FALSE))*VLOOKUP(ESCYLD2!BF$4,'[1]INTERNAL PARAMETERS-1'!$B$5:$J$44,8,FALSE)*VLOOKUP(ESCYLD2!BF$4,'[1]INTERNAL PARAMETERS-1'!$B$5:$J$44,3,FALSE)</f>
        <v>0</v>
      </c>
      <c r="BG246" s="52">
        <f>ESCYLD1!BG246*VLOOKUP(ESCYLD2!BG$4,'[1]INTERNAL PARAMETERS-1'!$B$5:$J$44,5,FALSE)*VLOOKUP(ESCYLD2!BG$4,'[1]INTERNAL PARAMETERS-1'!$B$5:$J$44,6,FALSE)*VLOOKUP(ESCYLD2!BG$4,'[1]INTERNAL PARAMETERS-1'!$B$5:$J$44,3,FALSE) + ESCYLD1!BG246*(1-VLOOKUP(ESCYLD2!BG$4,'[1]INTERNAL PARAMETERS-1'!$B$5:$J$44,5,FALSE))*VLOOKUP(ESCYLD2!BG$4,'[1]INTERNAL PARAMETERS-1'!$B$5:$J$44,8,FALSE)*VLOOKUP(ESCYLD2!BG$4,'[1]INTERNAL PARAMETERS-1'!$B$5:$J$44,3,FALSE)</f>
        <v>0</v>
      </c>
      <c r="BH246" s="52">
        <f>ESCYLD1!BH246*VLOOKUP(ESCYLD2!BH$4,'[1]INTERNAL PARAMETERS-1'!$B$5:$J$44,5,FALSE)*VLOOKUP(ESCYLD2!BH$4,'[1]INTERNAL PARAMETERS-1'!$B$5:$J$44,6,FALSE)*VLOOKUP(ESCYLD2!BH$4,'[1]INTERNAL PARAMETERS-1'!$B$5:$J$44,3,FALSE) + ESCYLD1!BH246*(1-VLOOKUP(ESCYLD2!BH$4,'[1]INTERNAL PARAMETERS-1'!$B$5:$J$44,5,FALSE))*VLOOKUP(ESCYLD2!BH$4,'[1]INTERNAL PARAMETERS-1'!$B$5:$J$44,8,FALSE)*VLOOKUP(ESCYLD2!BH$4,'[1]INTERNAL PARAMETERS-1'!$B$5:$J$44,3,FALSE)</f>
        <v>0</v>
      </c>
      <c r="BI246" s="52">
        <f>ESCYLD1!BI246*VLOOKUP(ESCYLD2!BI$4,'[1]INTERNAL PARAMETERS-1'!$B$5:$J$44,5,FALSE)*VLOOKUP(ESCYLD2!BI$4,'[1]INTERNAL PARAMETERS-1'!$B$5:$J$44,6,FALSE)*VLOOKUP(ESCYLD2!BI$4,'[1]INTERNAL PARAMETERS-1'!$B$5:$J$44,3,FALSE) + ESCYLD1!BI246*(1-VLOOKUP(ESCYLD2!BI$4,'[1]INTERNAL PARAMETERS-1'!$B$5:$J$44,5,FALSE))*VLOOKUP(ESCYLD2!BI$4,'[1]INTERNAL PARAMETERS-1'!$B$5:$J$44,8,FALSE)*VLOOKUP(ESCYLD2!BI$4,'[1]INTERNAL PARAMETERS-1'!$B$5:$J$44,3,FALSE)</f>
        <v>0</v>
      </c>
      <c r="BJ246" s="52">
        <f>ESCYLD1!BJ246*VLOOKUP(ESCYLD2!BJ$4,'[1]INTERNAL PARAMETERS-1'!$B$5:$J$44,5,FALSE)*VLOOKUP(ESCYLD2!BJ$4,'[1]INTERNAL PARAMETERS-1'!$B$5:$J$44,6,FALSE)*VLOOKUP(ESCYLD2!BJ$4,'[1]INTERNAL PARAMETERS-1'!$B$5:$J$44,3,FALSE) + ESCYLD1!BJ246*(1-VLOOKUP(ESCYLD2!BJ$4,'[1]INTERNAL PARAMETERS-1'!$B$5:$J$44,5,FALSE))*VLOOKUP(ESCYLD2!BJ$4,'[1]INTERNAL PARAMETERS-1'!$B$5:$J$44,8,FALSE)*VLOOKUP(ESCYLD2!BJ$4,'[1]INTERNAL PARAMETERS-1'!$B$5:$J$44,3,FALSE)</f>
        <v>0</v>
      </c>
      <c r="BK246" s="52">
        <f>ESCYLD1!BK246*VLOOKUP(ESCYLD2!BK$4,'[1]INTERNAL PARAMETERS-1'!$B$5:$J$44,5,FALSE)*VLOOKUP(ESCYLD2!BK$4,'[1]INTERNAL PARAMETERS-1'!$B$5:$J$44,6,FALSE)*VLOOKUP(ESCYLD2!BK$4,'[1]INTERNAL PARAMETERS-1'!$B$5:$J$44,3,FALSE) + ESCYLD1!BK246*(1-VLOOKUP(ESCYLD2!BK$4,'[1]INTERNAL PARAMETERS-1'!$B$5:$J$44,5,FALSE))*VLOOKUP(ESCYLD2!BK$4,'[1]INTERNAL PARAMETERS-1'!$B$5:$J$44,8,FALSE)*VLOOKUP(ESCYLD2!BK$4,'[1]INTERNAL PARAMETERS-1'!$B$5:$J$44,3,FALSE)</f>
        <v>0</v>
      </c>
      <c r="BL246" s="52">
        <f>ESCYLD1!BL246*VLOOKUP(ESCYLD2!BL$4,'[1]INTERNAL PARAMETERS-1'!$B$5:$J$44,5,FALSE)*VLOOKUP(ESCYLD2!BL$4,'[1]INTERNAL PARAMETERS-1'!$B$5:$J$44,6,FALSE)*VLOOKUP(ESCYLD2!BL$4,'[1]INTERNAL PARAMETERS-1'!$B$5:$J$44,3,FALSE) + ESCYLD1!BL246*(1-VLOOKUP(ESCYLD2!BL$4,'[1]INTERNAL PARAMETERS-1'!$B$5:$J$44,5,FALSE))*VLOOKUP(ESCYLD2!BL$4,'[1]INTERNAL PARAMETERS-1'!$B$5:$J$44,8,FALSE)*VLOOKUP(ESCYLD2!BL$4,'[1]INTERNAL PARAMETERS-1'!$B$5:$J$44,3,FALSE)</f>
        <v>0</v>
      </c>
      <c r="BM246" s="52">
        <f>ESCYLD1!BM246*VLOOKUP(ESCYLD2!BM$4,'[1]INTERNAL PARAMETERS-1'!$B$5:$J$44,5,FALSE)*VLOOKUP(ESCYLD2!BM$4,'[1]INTERNAL PARAMETERS-1'!$B$5:$J$44,6,FALSE)*VLOOKUP(ESCYLD2!BM$4,'[1]INTERNAL PARAMETERS-1'!$B$5:$J$44,3,FALSE) + ESCYLD1!BM246*(1-VLOOKUP(ESCYLD2!BM$4,'[1]INTERNAL PARAMETERS-1'!$B$5:$J$44,5,FALSE))*VLOOKUP(ESCYLD2!BM$4,'[1]INTERNAL PARAMETERS-1'!$B$5:$J$44,8,FALSE)*VLOOKUP(ESCYLD2!BM$4,'[1]INTERNAL PARAMETERS-1'!$B$5:$J$44,3,FALSE)</f>
        <v>0</v>
      </c>
      <c r="BN246" s="52">
        <f>ESCYLD1!BN246*VLOOKUP(ESCYLD2!BN$4,'[1]INTERNAL PARAMETERS-1'!$B$5:$J$44,5,FALSE)*VLOOKUP(ESCYLD2!BN$4,'[1]INTERNAL PARAMETERS-1'!$B$5:$J$44,6,FALSE)*VLOOKUP(ESCYLD2!BN$4,'[1]INTERNAL PARAMETERS-1'!$B$5:$J$44,3,FALSE) + ESCYLD1!BN246*(1-VLOOKUP(ESCYLD2!BN$4,'[1]INTERNAL PARAMETERS-1'!$B$5:$J$44,5,FALSE))*VLOOKUP(ESCYLD2!BN$4,'[1]INTERNAL PARAMETERS-1'!$B$5:$J$44,8,FALSE)*VLOOKUP(ESCYLD2!BN$4,'[1]INTERNAL PARAMETERS-1'!$B$5:$J$44,3,FALSE)</f>
        <v>0</v>
      </c>
      <c r="BO246" s="52">
        <f>ESCYLD1!BO246*VLOOKUP(ESCYLD2!BO$4,'[1]INTERNAL PARAMETERS-1'!$B$5:$J$44,5,FALSE)*VLOOKUP(ESCYLD2!BO$4,'[1]INTERNAL PARAMETERS-1'!$B$5:$J$44,6,FALSE)*VLOOKUP(ESCYLD2!BO$4,'[1]INTERNAL PARAMETERS-1'!$B$5:$J$44,3,FALSE) + ESCYLD1!BO246*(1-VLOOKUP(ESCYLD2!BO$4,'[1]INTERNAL PARAMETERS-1'!$B$5:$J$44,5,FALSE))*VLOOKUP(ESCYLD2!BO$4,'[1]INTERNAL PARAMETERS-1'!$B$5:$J$44,8,FALSE)*VLOOKUP(ESCYLD2!BO$4,'[1]INTERNAL PARAMETERS-1'!$B$5:$J$44,3,FALSE)</f>
        <v>0</v>
      </c>
      <c r="BP246" s="52">
        <f>ESCYLD1!BP246*VLOOKUP(ESCYLD2!BP$4,'[1]INTERNAL PARAMETERS-1'!$B$5:$J$44,5,FALSE)*VLOOKUP(ESCYLD2!BP$4,'[1]INTERNAL PARAMETERS-1'!$B$5:$J$44,6,FALSE)*VLOOKUP(ESCYLD2!BP$4,'[1]INTERNAL PARAMETERS-1'!$B$5:$J$44,3,FALSE) + ESCYLD1!BP246*(1-VLOOKUP(ESCYLD2!BP$4,'[1]INTERNAL PARAMETERS-1'!$B$5:$J$44,5,FALSE))*VLOOKUP(ESCYLD2!BP$4,'[1]INTERNAL PARAMETERS-1'!$B$5:$J$44,8,FALSE)*VLOOKUP(ESCYLD2!BP$4,'[1]INTERNAL PARAMETERS-1'!$B$5:$J$44,3,FALSE)</f>
        <v>0</v>
      </c>
      <c r="BQ246" s="52">
        <f>ESCYLD1!BQ246*VLOOKUP(ESCYLD2!BQ$4,'[1]INTERNAL PARAMETERS-1'!$B$5:$J$44,5,FALSE)*VLOOKUP(ESCYLD2!BQ$4,'[1]INTERNAL PARAMETERS-1'!$B$5:$J$44,6,FALSE)*VLOOKUP(ESCYLD2!BQ$4,'[1]INTERNAL PARAMETERS-1'!$B$5:$J$44,3,FALSE) + ESCYLD1!BQ246*(1-VLOOKUP(ESCYLD2!BQ$4,'[1]INTERNAL PARAMETERS-1'!$B$5:$J$44,5,FALSE))*VLOOKUP(ESCYLD2!BQ$4,'[1]INTERNAL PARAMETERS-1'!$B$5:$J$44,8,FALSE)*VLOOKUP(ESCYLD2!BQ$4,'[1]INTERNAL PARAMETERS-1'!$B$5:$J$44,3,FALSE)</f>
        <v>0</v>
      </c>
      <c r="BR246" s="52">
        <f>ESCYLD1!BR246*VLOOKUP(ESCYLD2!BR$4,'[1]INTERNAL PARAMETERS-1'!$B$5:$J$44,5,FALSE)*VLOOKUP(ESCYLD2!BR$4,'[1]INTERNAL PARAMETERS-1'!$B$5:$J$44,6,FALSE)*VLOOKUP(ESCYLD2!BR$4,'[1]INTERNAL PARAMETERS-1'!$B$5:$J$44,3,FALSE) + ESCYLD1!BR246*(1-VLOOKUP(ESCYLD2!BR$4,'[1]INTERNAL PARAMETERS-1'!$B$5:$J$44,5,FALSE))*VLOOKUP(ESCYLD2!BR$4,'[1]INTERNAL PARAMETERS-1'!$B$5:$J$44,8,FALSE)*VLOOKUP(ESCYLD2!BR$4,'[1]INTERNAL PARAMETERS-1'!$B$5:$J$44,3,FALSE)</f>
        <v>0</v>
      </c>
      <c r="BS246" s="52">
        <f>ESCYLD1!BS246*VLOOKUP(ESCYLD2!BS$4,'[1]INTERNAL PARAMETERS-1'!$B$5:$J$44,5,FALSE)*VLOOKUP(ESCYLD2!BS$4,'[1]INTERNAL PARAMETERS-1'!$B$5:$J$44,6,FALSE)*VLOOKUP(ESCYLD2!BS$4,'[1]INTERNAL PARAMETERS-1'!$B$5:$J$44,3,FALSE) + ESCYLD1!BS246*(1-VLOOKUP(ESCYLD2!BS$4,'[1]INTERNAL PARAMETERS-1'!$B$5:$J$44,5,FALSE))*VLOOKUP(ESCYLD2!BS$4,'[1]INTERNAL PARAMETERS-1'!$B$5:$J$44,8,FALSE)*VLOOKUP(ESCYLD2!BS$4,'[1]INTERNAL PARAMETERS-1'!$B$5:$J$44,3,FALSE)</f>
        <v>0</v>
      </c>
      <c r="BT246" s="52">
        <f>ESCYLD1!BT246*VLOOKUP(ESCYLD2!BT$4,'[1]INTERNAL PARAMETERS-1'!$B$5:$J$44,5,FALSE)*VLOOKUP(ESCYLD2!BT$4,'[1]INTERNAL PARAMETERS-1'!$B$5:$J$44,6,FALSE)*VLOOKUP(ESCYLD2!BT$4,'[1]INTERNAL PARAMETERS-1'!$B$5:$J$44,3,FALSE) + ESCYLD1!BT246*(1-VLOOKUP(ESCYLD2!BT$4,'[1]INTERNAL PARAMETERS-1'!$B$5:$J$44,5,FALSE))*VLOOKUP(ESCYLD2!BT$4,'[1]INTERNAL PARAMETERS-1'!$B$5:$J$44,8,FALSE)*VLOOKUP(ESCYLD2!BT$4,'[1]INTERNAL PARAMETERS-1'!$B$5:$J$44,3,FALSE)</f>
        <v>0</v>
      </c>
      <c r="BU246" s="52">
        <f>ESCYLD1!BU246*VLOOKUP(ESCYLD2!BU$4,'[1]INTERNAL PARAMETERS-1'!$B$5:$J$44,5,FALSE)*VLOOKUP(ESCYLD2!BU$4,'[1]INTERNAL PARAMETERS-1'!$B$5:$J$44,6,FALSE)*VLOOKUP(ESCYLD2!BU$4,'[1]INTERNAL PARAMETERS-1'!$B$5:$J$44,3,FALSE) + ESCYLD1!BU246*(1-VLOOKUP(ESCYLD2!BU$4,'[1]INTERNAL PARAMETERS-1'!$B$5:$J$44,5,FALSE))*VLOOKUP(ESCYLD2!BU$4,'[1]INTERNAL PARAMETERS-1'!$B$5:$J$44,8,FALSE)*VLOOKUP(ESCYLD2!BU$4,'[1]INTERNAL PARAMETERS-1'!$B$5:$J$44,3,FALSE)</f>
        <v>0</v>
      </c>
      <c r="BV246" s="52">
        <f>ESCYLD1!BV246*VLOOKUP(ESCYLD2!BV$4,'[1]INTERNAL PARAMETERS-1'!$B$5:$J$44,5,FALSE)*VLOOKUP(ESCYLD2!BV$4,'[1]INTERNAL PARAMETERS-1'!$B$5:$J$44,6,FALSE)*VLOOKUP(ESCYLD2!BV$4,'[1]INTERNAL PARAMETERS-1'!$B$5:$J$44,3,FALSE) + ESCYLD1!BV246*(1-VLOOKUP(ESCYLD2!BV$4,'[1]INTERNAL PARAMETERS-1'!$B$5:$J$44,5,FALSE))*VLOOKUP(ESCYLD2!BV$4,'[1]INTERNAL PARAMETERS-1'!$B$5:$J$44,8,FALSE)*VLOOKUP(ESCYLD2!BV$4,'[1]INTERNAL PARAMETERS-1'!$B$5:$J$44,3,FALSE)</f>
        <v>0</v>
      </c>
      <c r="BW246" s="52">
        <f>ESCYLD1!BW246*VLOOKUP(ESCYLD2!BW$4,'[1]INTERNAL PARAMETERS-1'!$B$5:$J$44,5,FALSE)*VLOOKUP(ESCYLD2!BW$4,'[1]INTERNAL PARAMETERS-1'!$B$5:$J$44,6,FALSE)*VLOOKUP(ESCYLD2!BW$4,'[1]INTERNAL PARAMETERS-1'!$B$5:$J$44,3,FALSE) + ESCYLD1!BW246*(1-VLOOKUP(ESCYLD2!BW$4,'[1]INTERNAL PARAMETERS-1'!$B$5:$J$44,5,FALSE))*VLOOKUP(ESCYLD2!BW$4,'[1]INTERNAL PARAMETERS-1'!$B$5:$J$44,8,FALSE)*VLOOKUP(ESCYLD2!BW$4,'[1]INTERNAL PARAMETERS-1'!$B$5:$J$44,3,FALSE)</f>
        <v>0</v>
      </c>
      <c r="BX246" s="52">
        <f>ESCYLD1!BX246*VLOOKUP(ESCYLD2!BX$4,'[1]INTERNAL PARAMETERS-1'!$B$5:$J$44,5,FALSE)*VLOOKUP(ESCYLD2!BX$4,'[1]INTERNAL PARAMETERS-1'!$B$5:$J$44,6,FALSE)*VLOOKUP(ESCYLD2!BX$4,'[1]INTERNAL PARAMETERS-1'!$B$5:$J$44,3,FALSE) + ESCYLD1!BX246*(1-VLOOKUP(ESCYLD2!BX$4,'[1]INTERNAL PARAMETERS-1'!$B$5:$J$44,5,FALSE))*VLOOKUP(ESCYLD2!BX$4,'[1]INTERNAL PARAMETERS-1'!$B$5:$J$44,8,FALSE)*VLOOKUP(ESCYLD2!BX$4,'[1]INTERNAL PARAMETERS-1'!$B$5:$J$44,3,FALSE)</f>
        <v>0</v>
      </c>
      <c r="BY246" s="52">
        <f>ESCYLD1!BY246*VLOOKUP(ESCYLD2!BY$4,'[1]INTERNAL PARAMETERS-1'!$B$5:$J$44,5,FALSE)*VLOOKUP(ESCYLD2!BY$4,'[1]INTERNAL PARAMETERS-1'!$B$5:$J$44,6,FALSE)*VLOOKUP(ESCYLD2!BY$4,'[1]INTERNAL PARAMETERS-1'!$B$5:$J$44,3,FALSE) + ESCYLD1!BY246*(1-VLOOKUP(ESCYLD2!BY$4,'[1]INTERNAL PARAMETERS-1'!$B$5:$J$44,5,FALSE))*VLOOKUP(ESCYLD2!BY$4,'[1]INTERNAL PARAMETERS-1'!$B$5:$J$44,8,FALSE)*VLOOKUP(ESCYLD2!BY$4,'[1]INTERNAL PARAMETERS-1'!$B$5:$J$44,3,FALSE)</f>
        <v>0</v>
      </c>
      <c r="BZ246" s="52">
        <f>ESCYLD1!BZ246*VLOOKUP(ESCYLD2!BZ$4,'[1]INTERNAL PARAMETERS-1'!$B$5:$J$44,5,FALSE)*VLOOKUP(ESCYLD2!BZ$4,'[1]INTERNAL PARAMETERS-1'!$B$5:$J$44,6,FALSE)*VLOOKUP(ESCYLD2!BZ$4,'[1]INTERNAL PARAMETERS-1'!$B$5:$J$44,3,FALSE) + ESCYLD1!BZ246*(1-VLOOKUP(ESCYLD2!BZ$4,'[1]INTERNAL PARAMETERS-1'!$B$5:$J$44,5,FALSE))*VLOOKUP(ESCYLD2!BZ$4,'[1]INTERNAL PARAMETERS-1'!$B$5:$J$44,8,FALSE)*VLOOKUP(ESCYLD2!BZ$4,'[1]INTERNAL PARAMETERS-1'!$B$5:$J$44,3,FALSE)</f>
        <v>0</v>
      </c>
      <c r="CA246" s="52">
        <f>ESCYLD1!CA246*VLOOKUP(ESCYLD2!CA$4,'[1]INTERNAL PARAMETERS-1'!$B$5:$J$44,5,FALSE)*VLOOKUP(ESCYLD2!CA$4,'[1]INTERNAL PARAMETERS-1'!$B$5:$J$44,6,FALSE)*VLOOKUP(ESCYLD2!CA$4,'[1]INTERNAL PARAMETERS-1'!$B$5:$J$44,3,FALSE) + ESCYLD1!CA246*(1-VLOOKUP(ESCYLD2!CA$4,'[1]INTERNAL PARAMETERS-1'!$B$5:$J$44,5,FALSE))*VLOOKUP(ESCYLD2!CA$4,'[1]INTERNAL PARAMETERS-1'!$B$5:$J$44,8,FALSE)*VLOOKUP(ESCYLD2!CA$4,'[1]INTERNAL PARAMETERS-1'!$B$5:$J$44,3,FALSE)</f>
        <v>0</v>
      </c>
      <c r="CB246" s="52">
        <f>ESCYLD1!CB246*VLOOKUP(ESCYLD2!CB$4,'[1]INTERNAL PARAMETERS-1'!$B$5:$J$44,5,FALSE)*VLOOKUP(ESCYLD2!CB$4,'[1]INTERNAL PARAMETERS-1'!$B$5:$J$44,6,FALSE)*VLOOKUP(ESCYLD2!CB$4,'[1]INTERNAL PARAMETERS-1'!$B$5:$J$44,3,FALSE) + ESCYLD1!CB246*(1-VLOOKUP(ESCYLD2!CB$4,'[1]INTERNAL PARAMETERS-1'!$B$5:$J$44,5,FALSE))*VLOOKUP(ESCYLD2!CB$4,'[1]INTERNAL PARAMETERS-1'!$B$5:$J$44,8,FALSE)*VLOOKUP(ESCYLD2!CB$4,'[1]INTERNAL PARAMETERS-1'!$B$5:$J$44,3,FALSE)</f>
        <v>0</v>
      </c>
      <c r="CC246" s="52">
        <f>ESCYLD1!CC246*VLOOKUP(ESCYLD2!CC$4,'[1]INTERNAL PARAMETERS-1'!$B$5:$J$44,5,FALSE)*VLOOKUP(ESCYLD2!CC$4,'[1]INTERNAL PARAMETERS-1'!$B$5:$J$44,6,FALSE)*VLOOKUP(ESCYLD2!CC$4,'[1]INTERNAL PARAMETERS-1'!$B$5:$J$44,3,FALSE) + ESCYLD1!CC246*(1-VLOOKUP(ESCYLD2!CC$4,'[1]INTERNAL PARAMETERS-1'!$B$5:$J$44,5,FALSE))*VLOOKUP(ESCYLD2!CC$4,'[1]INTERNAL PARAMETERS-1'!$B$5:$J$44,8,FALSE)*VLOOKUP(ESCYLD2!CC$4,'[1]INTERNAL PARAMETERS-1'!$B$5:$J$44,3,FALSE)</f>
        <v>0</v>
      </c>
      <c r="CD246" s="52">
        <f>ESCYLD1!CD246*VLOOKUP(ESCYLD2!CD$4,'[1]INTERNAL PARAMETERS-1'!$B$5:$J$44,5,FALSE)*VLOOKUP(ESCYLD2!CD$4,'[1]INTERNAL PARAMETERS-1'!$B$5:$J$44,6,FALSE)*VLOOKUP(ESCYLD2!CD$4,'[1]INTERNAL PARAMETERS-1'!$B$5:$J$44,3,FALSE) + ESCYLD1!CD246*(1-VLOOKUP(ESCYLD2!CD$4,'[1]INTERNAL PARAMETERS-1'!$B$5:$J$44,5,FALSE))*VLOOKUP(ESCYLD2!CD$4,'[1]INTERNAL PARAMETERS-1'!$B$5:$J$44,8,FALSE)*VLOOKUP(ESCYLD2!CD$4,'[1]INTERNAL PARAMETERS-1'!$B$5:$J$44,3,FALSE)</f>
        <v>0</v>
      </c>
      <c r="CE246" s="52">
        <f>ESCYLD1!CE246*VLOOKUP(ESCYLD2!CE$4,'[1]INTERNAL PARAMETERS-1'!$B$5:$J$44,5,FALSE)*VLOOKUP(ESCYLD2!CE$4,'[1]INTERNAL PARAMETERS-1'!$B$5:$J$44,6,FALSE)*VLOOKUP(ESCYLD2!CE$4,'[1]INTERNAL PARAMETERS-1'!$B$5:$J$44,3,FALSE) + ESCYLD1!CE246*(1-VLOOKUP(ESCYLD2!CE$4,'[1]INTERNAL PARAMETERS-1'!$B$5:$J$44,5,FALSE))*VLOOKUP(ESCYLD2!CE$4,'[1]INTERNAL PARAMETERS-1'!$B$5:$J$44,8,FALSE)*VLOOKUP(ESCYLD2!CE$4,'[1]INTERNAL PARAMETERS-1'!$B$5:$J$44,3,FALSE)</f>
        <v>0</v>
      </c>
      <c r="CF246" s="52">
        <f>ESCYLD1!CF246*VLOOKUP(ESCYLD2!CF$4,'[1]INTERNAL PARAMETERS-1'!$B$5:$J$44,5,FALSE)*VLOOKUP(ESCYLD2!CF$4,'[1]INTERNAL PARAMETERS-1'!$B$5:$J$44,6,FALSE)*VLOOKUP(ESCYLD2!CF$4,'[1]INTERNAL PARAMETERS-1'!$B$5:$J$44,3,FALSE) + ESCYLD1!CF246*(1-VLOOKUP(ESCYLD2!CF$4,'[1]INTERNAL PARAMETERS-1'!$B$5:$J$44,5,FALSE))*VLOOKUP(ESCYLD2!CF$4,'[1]INTERNAL PARAMETERS-1'!$B$5:$J$44,8,FALSE)*VLOOKUP(ESCYLD2!CF$4,'[1]INTERNAL PARAMETERS-1'!$B$5:$J$44,3,FALSE)</f>
        <v>0</v>
      </c>
      <c r="CG246" s="52">
        <f>ESCYLD1!CG246*VLOOKUP(ESCYLD2!CG$4,'[1]INTERNAL PARAMETERS-1'!$B$5:$J$44,5,FALSE)*VLOOKUP(ESCYLD2!CG$4,'[1]INTERNAL PARAMETERS-1'!$B$5:$J$44,6,FALSE)*VLOOKUP(ESCYLD2!CG$4,'[1]INTERNAL PARAMETERS-1'!$B$5:$J$44,3,FALSE) + ESCYLD1!CG246*(1-VLOOKUP(ESCYLD2!CG$4,'[1]INTERNAL PARAMETERS-1'!$B$5:$J$44,5,FALSE))*VLOOKUP(ESCYLD2!CG$4,'[1]INTERNAL PARAMETERS-1'!$B$5:$J$44,8,FALSE)*VLOOKUP(ESCYLD2!CG$4,'[1]INTERNAL PARAMETERS-1'!$B$5:$J$44,3,FALSE)</f>
        <v>0</v>
      </c>
      <c r="CH246" s="51">
        <f>ESCYLD1!CH246*VLOOKUP(ESCYLD2!CH$4,'[1]INTERNAL PARAMETERS-1'!$B$5:$J$44,5,FALSE)*VLOOKUP(ESCYLD2!CH$4,'[1]INTERNAL PARAMETERS-1'!$B$5:$J$44,6,FALSE)*VLOOKUP(ESCYLD2!CH$4,'[1]INTERNAL PARAMETERS-1'!$B$5:$J$44,3,FALSE) + ESCYLD1!CH246*(1-VLOOKUP(ESCYLD2!CH$4,'[1]INTERNAL PARAMETERS-1'!$B$5:$J$44,5,FALSE))*VLOOKUP(ESCYLD2!CH$4,'[1]INTERNAL PARAMETERS-1'!$B$5:$J$44,8,FALSE)*VLOOKUP(ESCYLD2!CH$4,'[1]INTERNAL PARAMETERS-1'!$B$5:$J$44,3,FALSE)</f>
        <v>0</v>
      </c>
      <c r="CJ246" s="53">
        <f t="shared" si="6"/>
        <v>0</v>
      </c>
      <c r="CK246" s="51">
        <f t="shared" si="7"/>
        <v>0</v>
      </c>
    </row>
    <row r="247" spans="2:89" x14ac:dyDescent="0.5">
      <c r="B247" s="69" t="s">
        <v>6</v>
      </c>
      <c r="C247" s="68" t="s">
        <v>72</v>
      </c>
      <c r="D247" s="68" t="s">
        <v>81</v>
      </c>
      <c r="E247" s="151">
        <f>ESC!AF247</f>
        <v>0</v>
      </c>
      <c r="F247" s="64">
        <f>'[1]INTERNAL PARAMETERS-1'!M13</f>
        <v>44.225000000000001</v>
      </c>
      <c r="G247" s="53">
        <f>ESCYLD1!G247*VLOOKUP(ESCYLD2!G$4,'[1]INTERNAL PARAMETERS-1'!$B$5:$J$44,5,FALSE)*VLOOKUP(ESCYLD2!G$4,'[1]INTERNAL PARAMETERS-1'!$B$5:$J$44,7,FALSE)*ESCYLD2!$F247 + ESCYLD1!G247*(1-VLOOKUP(ESCYLD2!G$4,'[1]INTERNAL PARAMETERS-1'!$B$5:$J$44,5,FALSE))*VLOOKUP(ESCYLD2!G$4,'[1]INTERNAL PARAMETERS-1'!$B$5:$J$44,9,FALSE)*ESCYLD2!$F247</f>
        <v>0</v>
      </c>
      <c r="H247" s="52">
        <f>ESCYLD1!H247*VLOOKUP(ESCYLD2!H$4,'[1]INTERNAL PARAMETERS-1'!$B$5:$J$44,5,FALSE)*VLOOKUP(ESCYLD2!H$4,'[1]INTERNAL PARAMETERS-1'!$B$5:$J$44,7,FALSE)*ESCYLD2!$F247 + ESCYLD1!H247*(1-VLOOKUP(ESCYLD2!H$4,'[1]INTERNAL PARAMETERS-1'!$B$5:$J$44,5,FALSE))*VLOOKUP(ESCYLD2!H$4,'[1]INTERNAL PARAMETERS-1'!$B$5:$J$44,9,FALSE)*ESCYLD2!$F247</f>
        <v>0</v>
      </c>
      <c r="I247" s="52">
        <f>ESCYLD1!I247*VLOOKUP(ESCYLD2!I$4,'[1]INTERNAL PARAMETERS-1'!$B$5:$J$44,5,FALSE)*VLOOKUP(ESCYLD2!I$4,'[1]INTERNAL PARAMETERS-1'!$B$5:$J$44,7,FALSE)*ESCYLD2!$F247 + ESCYLD1!I247*(1-VLOOKUP(ESCYLD2!I$4,'[1]INTERNAL PARAMETERS-1'!$B$5:$J$44,5,FALSE))*VLOOKUP(ESCYLD2!I$4,'[1]INTERNAL PARAMETERS-1'!$B$5:$J$44,9,FALSE)*ESCYLD2!$F247</f>
        <v>0</v>
      </c>
      <c r="J247" s="52">
        <f>ESCYLD1!J247*VLOOKUP(ESCYLD2!J$4,'[1]INTERNAL PARAMETERS-1'!$B$5:$J$44,5,FALSE)*VLOOKUP(ESCYLD2!J$4,'[1]INTERNAL PARAMETERS-1'!$B$5:$J$44,7,FALSE)*ESCYLD2!$F247 + ESCYLD1!J247*(1-VLOOKUP(ESCYLD2!J$4,'[1]INTERNAL PARAMETERS-1'!$B$5:$J$44,5,FALSE))*VLOOKUP(ESCYLD2!J$4,'[1]INTERNAL PARAMETERS-1'!$B$5:$J$44,9,FALSE)*ESCYLD2!$F247</f>
        <v>0</v>
      </c>
      <c r="K247" s="52">
        <f>ESCYLD1!K247*VLOOKUP(ESCYLD2!K$4,'[1]INTERNAL PARAMETERS-1'!$B$5:$J$44,5,FALSE)*VLOOKUP(ESCYLD2!K$4,'[1]INTERNAL PARAMETERS-1'!$B$5:$J$44,7,FALSE)*ESCYLD2!$F247 + ESCYLD1!K247*(1-VLOOKUP(ESCYLD2!K$4,'[1]INTERNAL PARAMETERS-1'!$B$5:$J$44,5,FALSE))*VLOOKUP(ESCYLD2!K$4,'[1]INTERNAL PARAMETERS-1'!$B$5:$J$44,9,FALSE)*ESCYLD2!$F247</f>
        <v>0</v>
      </c>
      <c r="L247" s="52">
        <f>ESCYLD1!L247*VLOOKUP(ESCYLD2!L$4,'[1]INTERNAL PARAMETERS-1'!$B$5:$J$44,5,FALSE)*VLOOKUP(ESCYLD2!L$4,'[1]INTERNAL PARAMETERS-1'!$B$5:$J$44,7,FALSE)*ESCYLD2!$F247 + ESCYLD1!L247*(1-VLOOKUP(ESCYLD2!L$4,'[1]INTERNAL PARAMETERS-1'!$B$5:$J$44,5,FALSE))*VLOOKUP(ESCYLD2!L$4,'[1]INTERNAL PARAMETERS-1'!$B$5:$J$44,9,FALSE)*ESCYLD2!$F247</f>
        <v>0</v>
      </c>
      <c r="M247" s="52">
        <f>ESCYLD1!M247*VLOOKUP(ESCYLD2!M$4,'[1]INTERNAL PARAMETERS-1'!$B$5:$J$44,5,FALSE)*VLOOKUP(ESCYLD2!M$4,'[1]INTERNAL PARAMETERS-1'!$B$5:$J$44,7,FALSE)*ESCYLD2!$F247 + ESCYLD1!M247*(1-VLOOKUP(ESCYLD2!M$4,'[1]INTERNAL PARAMETERS-1'!$B$5:$J$44,5,FALSE))*VLOOKUP(ESCYLD2!M$4,'[1]INTERNAL PARAMETERS-1'!$B$5:$J$44,9,FALSE)*ESCYLD2!$F247</f>
        <v>0</v>
      </c>
      <c r="N247" s="52">
        <f>ESCYLD1!N247*VLOOKUP(ESCYLD2!N$4,'[1]INTERNAL PARAMETERS-1'!$B$5:$J$44,5,FALSE)*VLOOKUP(ESCYLD2!N$4,'[1]INTERNAL PARAMETERS-1'!$B$5:$J$44,7,FALSE)*ESCYLD2!$F247 + ESCYLD1!N247*(1-VLOOKUP(ESCYLD2!N$4,'[1]INTERNAL PARAMETERS-1'!$B$5:$J$44,5,FALSE))*VLOOKUP(ESCYLD2!N$4,'[1]INTERNAL PARAMETERS-1'!$B$5:$J$44,9,FALSE)*ESCYLD2!$F247</f>
        <v>0</v>
      </c>
      <c r="O247" s="52">
        <f>ESCYLD1!O247*VLOOKUP(ESCYLD2!O$4,'[1]INTERNAL PARAMETERS-1'!$B$5:$J$44,5,FALSE)*VLOOKUP(ESCYLD2!O$4,'[1]INTERNAL PARAMETERS-1'!$B$5:$J$44,7,FALSE)*ESCYLD2!$F247 + ESCYLD1!O247*(1-VLOOKUP(ESCYLD2!O$4,'[1]INTERNAL PARAMETERS-1'!$B$5:$J$44,5,FALSE))*VLOOKUP(ESCYLD2!O$4,'[1]INTERNAL PARAMETERS-1'!$B$5:$J$44,9,FALSE)*ESCYLD2!$F247</f>
        <v>0</v>
      </c>
      <c r="P247" s="52">
        <f>ESCYLD1!P247*VLOOKUP(ESCYLD2!P$4,'[1]INTERNAL PARAMETERS-1'!$B$5:$J$44,5,FALSE)*VLOOKUP(ESCYLD2!P$4,'[1]INTERNAL PARAMETERS-1'!$B$5:$J$44,7,FALSE)*ESCYLD2!$F247 + ESCYLD1!P247*(1-VLOOKUP(ESCYLD2!P$4,'[1]INTERNAL PARAMETERS-1'!$B$5:$J$44,5,FALSE))*VLOOKUP(ESCYLD2!P$4,'[1]INTERNAL PARAMETERS-1'!$B$5:$J$44,9,FALSE)*ESCYLD2!$F247</f>
        <v>0</v>
      </c>
      <c r="Q247" s="52">
        <f>ESCYLD1!Q247*VLOOKUP(ESCYLD2!Q$4,'[1]INTERNAL PARAMETERS-1'!$B$5:$J$44,5,FALSE)*VLOOKUP(ESCYLD2!Q$4,'[1]INTERNAL PARAMETERS-1'!$B$5:$J$44,7,FALSE)*ESCYLD2!$F247 + ESCYLD1!Q247*(1-VLOOKUP(ESCYLD2!Q$4,'[1]INTERNAL PARAMETERS-1'!$B$5:$J$44,5,FALSE))*VLOOKUP(ESCYLD2!Q$4,'[1]INTERNAL PARAMETERS-1'!$B$5:$J$44,9,FALSE)*ESCYLD2!$F247</f>
        <v>0</v>
      </c>
      <c r="R247" s="52">
        <f>ESCYLD1!R247*VLOOKUP(ESCYLD2!R$4,'[1]INTERNAL PARAMETERS-1'!$B$5:$J$44,5,FALSE)*VLOOKUP(ESCYLD2!R$4,'[1]INTERNAL PARAMETERS-1'!$B$5:$J$44,7,FALSE)*ESCYLD2!$F247 + ESCYLD1!R247*(1-VLOOKUP(ESCYLD2!R$4,'[1]INTERNAL PARAMETERS-1'!$B$5:$J$44,5,FALSE))*VLOOKUP(ESCYLD2!R$4,'[1]INTERNAL PARAMETERS-1'!$B$5:$J$44,9,FALSE)*ESCYLD2!$F247</f>
        <v>0</v>
      </c>
      <c r="S247" s="52">
        <f>ESCYLD1!S247*VLOOKUP(ESCYLD2!S$4,'[1]INTERNAL PARAMETERS-1'!$B$5:$J$44,5,FALSE)*VLOOKUP(ESCYLD2!S$4,'[1]INTERNAL PARAMETERS-1'!$B$5:$J$44,7,FALSE)*ESCYLD2!$F247 + ESCYLD1!S247*(1-VLOOKUP(ESCYLD2!S$4,'[1]INTERNAL PARAMETERS-1'!$B$5:$J$44,5,FALSE))*VLOOKUP(ESCYLD2!S$4,'[1]INTERNAL PARAMETERS-1'!$B$5:$J$44,9,FALSE)*ESCYLD2!$F247</f>
        <v>0</v>
      </c>
      <c r="T247" s="52">
        <f>ESCYLD1!T247*VLOOKUP(ESCYLD2!T$4,'[1]INTERNAL PARAMETERS-1'!$B$5:$J$44,5,FALSE)*VLOOKUP(ESCYLD2!T$4,'[1]INTERNAL PARAMETERS-1'!$B$5:$J$44,7,FALSE)*ESCYLD2!$F247 + ESCYLD1!T247*(1-VLOOKUP(ESCYLD2!T$4,'[1]INTERNAL PARAMETERS-1'!$B$5:$J$44,5,FALSE))*VLOOKUP(ESCYLD2!T$4,'[1]INTERNAL PARAMETERS-1'!$B$5:$J$44,9,FALSE)*ESCYLD2!$F247</f>
        <v>0</v>
      </c>
      <c r="U247" s="52">
        <f>ESCYLD1!U247*VLOOKUP(ESCYLD2!U$4,'[1]INTERNAL PARAMETERS-1'!$B$5:$J$44,5,FALSE)*VLOOKUP(ESCYLD2!U$4,'[1]INTERNAL PARAMETERS-1'!$B$5:$J$44,7,FALSE)*ESCYLD2!$F247 + ESCYLD1!U247*(1-VLOOKUP(ESCYLD2!U$4,'[1]INTERNAL PARAMETERS-1'!$B$5:$J$44,5,FALSE))*VLOOKUP(ESCYLD2!U$4,'[1]INTERNAL PARAMETERS-1'!$B$5:$J$44,9,FALSE)*ESCYLD2!$F247</f>
        <v>0</v>
      </c>
      <c r="V247" s="52">
        <f>ESCYLD1!V247*VLOOKUP(ESCYLD2!V$4,'[1]INTERNAL PARAMETERS-1'!$B$5:$J$44,5,FALSE)*VLOOKUP(ESCYLD2!V$4,'[1]INTERNAL PARAMETERS-1'!$B$5:$J$44,7,FALSE)*ESCYLD2!$F247 + ESCYLD1!V247*(1-VLOOKUP(ESCYLD2!V$4,'[1]INTERNAL PARAMETERS-1'!$B$5:$J$44,5,FALSE))*VLOOKUP(ESCYLD2!V$4,'[1]INTERNAL PARAMETERS-1'!$B$5:$J$44,9,FALSE)*ESCYLD2!$F247</f>
        <v>0</v>
      </c>
      <c r="W247" s="52">
        <f>ESCYLD1!W247*VLOOKUP(ESCYLD2!W$4,'[1]INTERNAL PARAMETERS-1'!$B$5:$J$44,5,FALSE)*VLOOKUP(ESCYLD2!W$4,'[1]INTERNAL PARAMETERS-1'!$B$5:$J$44,7,FALSE)*ESCYLD2!$F247 + ESCYLD1!W247*(1-VLOOKUP(ESCYLD2!W$4,'[1]INTERNAL PARAMETERS-1'!$B$5:$J$44,5,FALSE))*VLOOKUP(ESCYLD2!W$4,'[1]INTERNAL PARAMETERS-1'!$B$5:$J$44,9,FALSE)*ESCYLD2!$F247</f>
        <v>0</v>
      </c>
      <c r="X247" s="52">
        <f>ESCYLD1!X247*VLOOKUP(ESCYLD2!X$4,'[1]INTERNAL PARAMETERS-1'!$B$5:$J$44,5,FALSE)*VLOOKUP(ESCYLD2!X$4,'[1]INTERNAL PARAMETERS-1'!$B$5:$J$44,7,FALSE)*ESCYLD2!$F247 + ESCYLD1!X247*(1-VLOOKUP(ESCYLD2!X$4,'[1]INTERNAL PARAMETERS-1'!$B$5:$J$44,5,FALSE))*VLOOKUP(ESCYLD2!X$4,'[1]INTERNAL PARAMETERS-1'!$B$5:$J$44,9,FALSE)*ESCYLD2!$F247</f>
        <v>0</v>
      </c>
      <c r="Y247" s="52">
        <f>ESCYLD1!Y247*VLOOKUP(ESCYLD2!Y$4,'[1]INTERNAL PARAMETERS-1'!$B$5:$J$44,5,FALSE)*VLOOKUP(ESCYLD2!Y$4,'[1]INTERNAL PARAMETERS-1'!$B$5:$J$44,7,FALSE)*ESCYLD2!$F247 + ESCYLD1!Y247*(1-VLOOKUP(ESCYLD2!Y$4,'[1]INTERNAL PARAMETERS-1'!$B$5:$J$44,5,FALSE))*VLOOKUP(ESCYLD2!Y$4,'[1]INTERNAL PARAMETERS-1'!$B$5:$J$44,9,FALSE)*ESCYLD2!$F247</f>
        <v>0</v>
      </c>
      <c r="Z247" s="52">
        <f>ESCYLD1!Z247*VLOOKUP(ESCYLD2!Z$4,'[1]INTERNAL PARAMETERS-1'!$B$5:$J$44,5,FALSE)*VLOOKUP(ESCYLD2!Z$4,'[1]INTERNAL PARAMETERS-1'!$B$5:$J$44,7,FALSE)*ESCYLD2!$F247 + ESCYLD1!Z247*(1-VLOOKUP(ESCYLD2!Z$4,'[1]INTERNAL PARAMETERS-1'!$B$5:$J$44,5,FALSE))*VLOOKUP(ESCYLD2!Z$4,'[1]INTERNAL PARAMETERS-1'!$B$5:$J$44,9,FALSE)*ESCYLD2!$F247</f>
        <v>0</v>
      </c>
      <c r="AA247" s="52">
        <f>ESCYLD1!AA247*VLOOKUP(ESCYLD2!AA$4,'[1]INTERNAL PARAMETERS-1'!$B$5:$J$44,5,FALSE)*VLOOKUP(ESCYLD2!AA$4,'[1]INTERNAL PARAMETERS-1'!$B$5:$J$44,7,FALSE)*ESCYLD2!$F247 + ESCYLD1!AA247*(1-VLOOKUP(ESCYLD2!AA$4,'[1]INTERNAL PARAMETERS-1'!$B$5:$J$44,5,FALSE))*VLOOKUP(ESCYLD2!AA$4,'[1]INTERNAL PARAMETERS-1'!$B$5:$J$44,9,FALSE)*ESCYLD2!$F247</f>
        <v>0</v>
      </c>
      <c r="AB247" s="52">
        <f>ESCYLD1!AB247*VLOOKUP(ESCYLD2!AB$4,'[1]INTERNAL PARAMETERS-1'!$B$5:$J$44,5,FALSE)*VLOOKUP(ESCYLD2!AB$4,'[1]INTERNAL PARAMETERS-1'!$B$5:$J$44,7,FALSE)*ESCYLD2!$F247 + ESCYLD1!AB247*(1-VLOOKUP(ESCYLD2!AB$4,'[1]INTERNAL PARAMETERS-1'!$B$5:$J$44,5,FALSE))*VLOOKUP(ESCYLD2!AB$4,'[1]INTERNAL PARAMETERS-1'!$B$5:$J$44,9,FALSE)*ESCYLD2!$F247</f>
        <v>0</v>
      </c>
      <c r="AC247" s="52">
        <f>ESCYLD1!AC247*VLOOKUP(ESCYLD2!AC$4,'[1]INTERNAL PARAMETERS-1'!$B$5:$J$44,5,FALSE)*VLOOKUP(ESCYLD2!AC$4,'[1]INTERNAL PARAMETERS-1'!$B$5:$J$44,7,FALSE)*ESCYLD2!$F247 + ESCYLD1!AC247*(1-VLOOKUP(ESCYLD2!AC$4,'[1]INTERNAL PARAMETERS-1'!$B$5:$J$44,5,FALSE))*VLOOKUP(ESCYLD2!AC$4,'[1]INTERNAL PARAMETERS-1'!$B$5:$J$44,9,FALSE)*ESCYLD2!$F247</f>
        <v>0</v>
      </c>
      <c r="AD247" s="52">
        <f>ESCYLD1!AD247*VLOOKUP(ESCYLD2!AD$4,'[1]INTERNAL PARAMETERS-1'!$B$5:$J$44,5,FALSE)*VLOOKUP(ESCYLD2!AD$4,'[1]INTERNAL PARAMETERS-1'!$B$5:$J$44,7,FALSE)*ESCYLD2!$F247 + ESCYLD1!AD247*(1-VLOOKUP(ESCYLD2!AD$4,'[1]INTERNAL PARAMETERS-1'!$B$5:$J$44,5,FALSE))*VLOOKUP(ESCYLD2!AD$4,'[1]INTERNAL PARAMETERS-1'!$B$5:$J$44,9,FALSE)*ESCYLD2!$F247</f>
        <v>0</v>
      </c>
      <c r="AE247" s="52">
        <f>ESCYLD1!AE247*VLOOKUP(ESCYLD2!AE$4,'[1]INTERNAL PARAMETERS-1'!$B$5:$J$44,5,FALSE)*VLOOKUP(ESCYLD2!AE$4,'[1]INTERNAL PARAMETERS-1'!$B$5:$J$44,7,FALSE)*ESCYLD2!$F247 + ESCYLD1!AE247*(1-VLOOKUP(ESCYLD2!AE$4,'[1]INTERNAL PARAMETERS-1'!$B$5:$J$44,5,FALSE))*VLOOKUP(ESCYLD2!AE$4,'[1]INTERNAL PARAMETERS-1'!$B$5:$J$44,9,FALSE)*ESCYLD2!$F247</f>
        <v>0</v>
      </c>
      <c r="AF247" s="52">
        <f>ESCYLD1!AF247*VLOOKUP(ESCYLD2!AF$4,'[1]INTERNAL PARAMETERS-1'!$B$5:$J$44,5,FALSE)*VLOOKUP(ESCYLD2!AF$4,'[1]INTERNAL PARAMETERS-1'!$B$5:$J$44,7,FALSE)*ESCYLD2!$F247 + ESCYLD1!AF247*(1-VLOOKUP(ESCYLD2!AF$4,'[1]INTERNAL PARAMETERS-1'!$B$5:$J$44,5,FALSE))*VLOOKUP(ESCYLD2!AF$4,'[1]INTERNAL PARAMETERS-1'!$B$5:$J$44,9,FALSE)*ESCYLD2!$F247</f>
        <v>0</v>
      </c>
      <c r="AG247" s="52">
        <f>ESCYLD1!AG247*VLOOKUP(ESCYLD2!AG$4,'[1]INTERNAL PARAMETERS-1'!$B$5:$J$44,5,FALSE)*VLOOKUP(ESCYLD2!AG$4,'[1]INTERNAL PARAMETERS-1'!$B$5:$J$44,7,FALSE)*ESCYLD2!$F247 + ESCYLD1!AG247*(1-VLOOKUP(ESCYLD2!AG$4,'[1]INTERNAL PARAMETERS-1'!$B$5:$J$44,5,FALSE))*VLOOKUP(ESCYLD2!AG$4,'[1]INTERNAL PARAMETERS-1'!$B$5:$J$44,9,FALSE)*ESCYLD2!$F247</f>
        <v>0</v>
      </c>
      <c r="AH247" s="52">
        <f>ESCYLD1!AH247*VLOOKUP(ESCYLD2!AH$4,'[1]INTERNAL PARAMETERS-1'!$B$5:$J$44,5,FALSE)*VLOOKUP(ESCYLD2!AH$4,'[1]INTERNAL PARAMETERS-1'!$B$5:$J$44,7,FALSE)*ESCYLD2!$F247 + ESCYLD1!AH247*(1-VLOOKUP(ESCYLD2!AH$4,'[1]INTERNAL PARAMETERS-1'!$B$5:$J$44,5,FALSE))*VLOOKUP(ESCYLD2!AH$4,'[1]INTERNAL PARAMETERS-1'!$B$5:$J$44,9,FALSE)*ESCYLD2!$F247</f>
        <v>0</v>
      </c>
      <c r="AI247" s="52">
        <f>ESCYLD1!AI247*VLOOKUP(ESCYLD2!AI$4,'[1]INTERNAL PARAMETERS-1'!$B$5:$J$44,5,FALSE)*VLOOKUP(ESCYLD2!AI$4,'[1]INTERNAL PARAMETERS-1'!$B$5:$J$44,7,FALSE)*ESCYLD2!$F247 + ESCYLD1!AI247*(1-VLOOKUP(ESCYLD2!AI$4,'[1]INTERNAL PARAMETERS-1'!$B$5:$J$44,5,FALSE))*VLOOKUP(ESCYLD2!AI$4,'[1]INTERNAL PARAMETERS-1'!$B$5:$J$44,9,FALSE)*ESCYLD2!$F247</f>
        <v>0</v>
      </c>
      <c r="AJ247" s="52">
        <f>ESCYLD1!AJ247*VLOOKUP(ESCYLD2!AJ$4,'[1]INTERNAL PARAMETERS-1'!$B$5:$J$44,5,FALSE)*VLOOKUP(ESCYLD2!AJ$4,'[1]INTERNAL PARAMETERS-1'!$B$5:$J$44,7,FALSE)*ESCYLD2!$F247 + ESCYLD1!AJ247*(1-VLOOKUP(ESCYLD2!AJ$4,'[1]INTERNAL PARAMETERS-1'!$B$5:$J$44,5,FALSE))*VLOOKUP(ESCYLD2!AJ$4,'[1]INTERNAL PARAMETERS-1'!$B$5:$J$44,9,FALSE)*ESCYLD2!$F247</f>
        <v>0</v>
      </c>
      <c r="AK247" s="52">
        <f>ESCYLD1!AK247*VLOOKUP(ESCYLD2!AK$4,'[1]INTERNAL PARAMETERS-1'!$B$5:$J$44,5,FALSE)*VLOOKUP(ESCYLD2!AK$4,'[1]INTERNAL PARAMETERS-1'!$B$5:$J$44,7,FALSE)*ESCYLD2!$F247 + ESCYLD1!AK247*(1-VLOOKUP(ESCYLD2!AK$4,'[1]INTERNAL PARAMETERS-1'!$B$5:$J$44,5,FALSE))*VLOOKUP(ESCYLD2!AK$4,'[1]INTERNAL PARAMETERS-1'!$B$5:$J$44,9,FALSE)*ESCYLD2!$F247</f>
        <v>0</v>
      </c>
      <c r="AL247" s="52">
        <f>ESCYLD1!AL247*VLOOKUP(ESCYLD2!AL$4,'[1]INTERNAL PARAMETERS-1'!$B$5:$J$44,5,FALSE)*VLOOKUP(ESCYLD2!AL$4,'[1]INTERNAL PARAMETERS-1'!$B$5:$J$44,7,FALSE)*ESCYLD2!$F247 + ESCYLD1!AL247*(1-VLOOKUP(ESCYLD2!AL$4,'[1]INTERNAL PARAMETERS-1'!$B$5:$J$44,5,FALSE))*VLOOKUP(ESCYLD2!AL$4,'[1]INTERNAL PARAMETERS-1'!$B$5:$J$44,9,FALSE)*ESCYLD2!$F247</f>
        <v>0</v>
      </c>
      <c r="AM247" s="52">
        <f>ESCYLD1!AM247*VLOOKUP(ESCYLD2!AM$4,'[1]INTERNAL PARAMETERS-1'!$B$5:$J$44,5,FALSE)*VLOOKUP(ESCYLD2!AM$4,'[1]INTERNAL PARAMETERS-1'!$B$5:$J$44,7,FALSE)*ESCYLD2!$F247 + ESCYLD1!AM247*(1-VLOOKUP(ESCYLD2!AM$4,'[1]INTERNAL PARAMETERS-1'!$B$5:$J$44,5,FALSE))*VLOOKUP(ESCYLD2!AM$4,'[1]INTERNAL PARAMETERS-1'!$B$5:$J$44,9,FALSE)*ESCYLD2!$F247</f>
        <v>0</v>
      </c>
      <c r="AN247" s="52">
        <f>ESCYLD1!AN247*VLOOKUP(ESCYLD2!AN$4,'[1]INTERNAL PARAMETERS-1'!$B$5:$J$44,5,FALSE)*VLOOKUP(ESCYLD2!AN$4,'[1]INTERNAL PARAMETERS-1'!$B$5:$J$44,7,FALSE)*ESCYLD2!$F247 + ESCYLD1!AN247*(1-VLOOKUP(ESCYLD2!AN$4,'[1]INTERNAL PARAMETERS-1'!$B$5:$J$44,5,FALSE))*VLOOKUP(ESCYLD2!AN$4,'[1]INTERNAL PARAMETERS-1'!$B$5:$J$44,9,FALSE)*ESCYLD2!$F247</f>
        <v>0</v>
      </c>
      <c r="AO247" s="52">
        <f>ESCYLD1!AO247*VLOOKUP(ESCYLD2!AO$4,'[1]INTERNAL PARAMETERS-1'!$B$5:$J$44,5,FALSE)*VLOOKUP(ESCYLD2!AO$4,'[1]INTERNAL PARAMETERS-1'!$B$5:$J$44,7,FALSE)*ESCYLD2!$F247 + ESCYLD1!AO247*(1-VLOOKUP(ESCYLD2!AO$4,'[1]INTERNAL PARAMETERS-1'!$B$5:$J$44,5,FALSE))*VLOOKUP(ESCYLD2!AO$4,'[1]INTERNAL PARAMETERS-1'!$B$5:$J$44,9,FALSE)*ESCYLD2!$F247</f>
        <v>0</v>
      </c>
      <c r="AP247" s="52">
        <f>ESCYLD1!AP247*VLOOKUP(ESCYLD2!AP$4,'[1]INTERNAL PARAMETERS-1'!$B$5:$J$44,5,FALSE)*VLOOKUP(ESCYLD2!AP$4,'[1]INTERNAL PARAMETERS-1'!$B$5:$J$44,7,FALSE)*ESCYLD2!$F247 + ESCYLD1!AP247*(1-VLOOKUP(ESCYLD2!AP$4,'[1]INTERNAL PARAMETERS-1'!$B$5:$J$44,5,FALSE))*VLOOKUP(ESCYLD2!AP$4,'[1]INTERNAL PARAMETERS-1'!$B$5:$J$44,9,FALSE)*ESCYLD2!$F247</f>
        <v>0</v>
      </c>
      <c r="AQ247" s="52">
        <f>ESCYLD1!AQ247*VLOOKUP(ESCYLD2!AQ$4,'[1]INTERNAL PARAMETERS-1'!$B$5:$J$44,5,FALSE)*VLOOKUP(ESCYLD2!AQ$4,'[1]INTERNAL PARAMETERS-1'!$B$5:$J$44,7,FALSE)*ESCYLD2!$F247 + ESCYLD1!AQ247*(1-VLOOKUP(ESCYLD2!AQ$4,'[1]INTERNAL PARAMETERS-1'!$B$5:$J$44,5,FALSE))*VLOOKUP(ESCYLD2!AQ$4,'[1]INTERNAL PARAMETERS-1'!$B$5:$J$44,9,FALSE)*ESCYLD2!$F247</f>
        <v>0</v>
      </c>
      <c r="AR247" s="52">
        <f>ESCYLD1!AR247*VLOOKUP(ESCYLD2!AR$4,'[1]INTERNAL PARAMETERS-1'!$B$5:$J$44,5,FALSE)*VLOOKUP(ESCYLD2!AR$4,'[1]INTERNAL PARAMETERS-1'!$B$5:$J$44,7,FALSE)*ESCYLD2!$F247 + ESCYLD1!AR247*(1-VLOOKUP(ESCYLD2!AR$4,'[1]INTERNAL PARAMETERS-1'!$B$5:$J$44,5,FALSE))*VLOOKUP(ESCYLD2!AR$4,'[1]INTERNAL PARAMETERS-1'!$B$5:$J$44,9,FALSE)*ESCYLD2!$F247</f>
        <v>0</v>
      </c>
      <c r="AS247" s="52">
        <f>ESCYLD1!AS247*VLOOKUP(ESCYLD2!AS$4,'[1]INTERNAL PARAMETERS-1'!$B$5:$J$44,5,FALSE)*VLOOKUP(ESCYLD2!AS$4,'[1]INTERNAL PARAMETERS-1'!$B$5:$J$44,7,FALSE)*ESCYLD2!$F247 + ESCYLD1!AS247*(1-VLOOKUP(ESCYLD2!AS$4,'[1]INTERNAL PARAMETERS-1'!$B$5:$J$44,5,FALSE))*VLOOKUP(ESCYLD2!AS$4,'[1]INTERNAL PARAMETERS-1'!$B$5:$J$44,9,FALSE)*ESCYLD2!$F247</f>
        <v>0</v>
      </c>
      <c r="AT247" s="51">
        <f>ESCYLD1!AT247*VLOOKUP(ESCYLD2!AT$4,'[1]INTERNAL PARAMETERS-1'!$B$5:$J$44,5,FALSE)*VLOOKUP(ESCYLD2!AT$4,'[1]INTERNAL PARAMETERS-1'!$B$5:$J$44,7,FALSE)*ESCYLD2!$F247 + ESCYLD1!AT247*(1-VLOOKUP(ESCYLD2!AT$4,'[1]INTERNAL PARAMETERS-1'!$B$5:$J$44,5,FALSE))*VLOOKUP(ESCYLD2!AT$4,'[1]INTERNAL PARAMETERS-1'!$B$5:$J$44,9,FALSE)*ESCYLD2!$F247</f>
        <v>0</v>
      </c>
      <c r="AU247" s="53">
        <f>ESCYLD1!AU247*VLOOKUP(ESCYLD2!AU$4,'[1]INTERNAL PARAMETERS-1'!$B$5:$J$44,5,FALSE)*VLOOKUP(ESCYLD2!AU$4,'[1]INTERNAL PARAMETERS-1'!$B$5:$J$44,6,FALSE)*VLOOKUP(ESCYLD2!AU$4,'[1]INTERNAL PARAMETERS-1'!$B$5:$J$44,3,FALSE) + ESCYLD1!AU247*(1-VLOOKUP(ESCYLD2!AU$4,'[1]INTERNAL PARAMETERS-1'!$B$5:$J$44,5,FALSE))*VLOOKUP(ESCYLD2!AU$4,'[1]INTERNAL PARAMETERS-1'!$B$5:$J$44,8,FALSE)*VLOOKUP(ESCYLD2!AU$4,'[1]INTERNAL PARAMETERS-1'!$B$5:$J$44,3,FALSE)</f>
        <v>0</v>
      </c>
      <c r="AV247" s="52">
        <f>ESCYLD1!AV247*VLOOKUP(ESCYLD2!AV$4,'[1]INTERNAL PARAMETERS-1'!$B$5:$J$44,5,FALSE)*VLOOKUP(ESCYLD2!AV$4,'[1]INTERNAL PARAMETERS-1'!$B$5:$J$44,6,FALSE)*VLOOKUP(ESCYLD2!AV$4,'[1]INTERNAL PARAMETERS-1'!$B$5:$J$44,3,FALSE) + ESCYLD1!AV247*(1-VLOOKUP(ESCYLD2!AV$4,'[1]INTERNAL PARAMETERS-1'!$B$5:$J$44,5,FALSE))*VLOOKUP(ESCYLD2!AV$4,'[1]INTERNAL PARAMETERS-1'!$B$5:$J$44,8,FALSE)*VLOOKUP(ESCYLD2!AV$4,'[1]INTERNAL PARAMETERS-1'!$B$5:$J$44,3,FALSE)</f>
        <v>0</v>
      </c>
      <c r="AW247" s="52">
        <f>ESCYLD1!AW247*VLOOKUP(ESCYLD2!AW$4,'[1]INTERNAL PARAMETERS-1'!$B$5:$J$44,5,FALSE)*VLOOKUP(ESCYLD2!AW$4,'[1]INTERNAL PARAMETERS-1'!$B$5:$J$44,6,FALSE)*VLOOKUP(ESCYLD2!AW$4,'[1]INTERNAL PARAMETERS-1'!$B$5:$J$44,3,FALSE) + ESCYLD1!AW247*(1-VLOOKUP(ESCYLD2!AW$4,'[1]INTERNAL PARAMETERS-1'!$B$5:$J$44,5,FALSE))*VLOOKUP(ESCYLD2!AW$4,'[1]INTERNAL PARAMETERS-1'!$B$5:$J$44,8,FALSE)*VLOOKUP(ESCYLD2!AW$4,'[1]INTERNAL PARAMETERS-1'!$B$5:$J$44,3,FALSE)</f>
        <v>0</v>
      </c>
      <c r="AX247" s="52">
        <f>ESCYLD1!AX247*VLOOKUP(ESCYLD2!AX$4,'[1]INTERNAL PARAMETERS-1'!$B$5:$J$44,5,FALSE)*VLOOKUP(ESCYLD2!AX$4,'[1]INTERNAL PARAMETERS-1'!$B$5:$J$44,6,FALSE)*VLOOKUP(ESCYLD2!AX$4,'[1]INTERNAL PARAMETERS-1'!$B$5:$J$44,3,FALSE) + ESCYLD1!AX247*(1-VLOOKUP(ESCYLD2!AX$4,'[1]INTERNAL PARAMETERS-1'!$B$5:$J$44,5,FALSE))*VLOOKUP(ESCYLD2!AX$4,'[1]INTERNAL PARAMETERS-1'!$B$5:$J$44,8,FALSE)*VLOOKUP(ESCYLD2!AX$4,'[1]INTERNAL PARAMETERS-1'!$B$5:$J$44,3,FALSE)</f>
        <v>0</v>
      </c>
      <c r="AY247" s="52">
        <f>ESCYLD1!AY247*VLOOKUP(ESCYLD2!AY$4,'[1]INTERNAL PARAMETERS-1'!$B$5:$J$44,5,FALSE)*VLOOKUP(ESCYLD2!AY$4,'[1]INTERNAL PARAMETERS-1'!$B$5:$J$44,6,FALSE)*VLOOKUP(ESCYLD2!AY$4,'[1]INTERNAL PARAMETERS-1'!$B$5:$J$44,3,FALSE) + ESCYLD1!AY247*(1-VLOOKUP(ESCYLD2!AY$4,'[1]INTERNAL PARAMETERS-1'!$B$5:$J$44,5,FALSE))*VLOOKUP(ESCYLD2!AY$4,'[1]INTERNAL PARAMETERS-1'!$B$5:$J$44,8,FALSE)*VLOOKUP(ESCYLD2!AY$4,'[1]INTERNAL PARAMETERS-1'!$B$5:$J$44,3,FALSE)</f>
        <v>0</v>
      </c>
      <c r="AZ247" s="52">
        <f>ESCYLD1!AZ247*VLOOKUP(ESCYLD2!AZ$4,'[1]INTERNAL PARAMETERS-1'!$B$5:$J$44,5,FALSE)*VLOOKUP(ESCYLD2!AZ$4,'[1]INTERNAL PARAMETERS-1'!$B$5:$J$44,6,FALSE)*VLOOKUP(ESCYLD2!AZ$4,'[1]INTERNAL PARAMETERS-1'!$B$5:$J$44,3,FALSE) + ESCYLD1!AZ247*(1-VLOOKUP(ESCYLD2!AZ$4,'[1]INTERNAL PARAMETERS-1'!$B$5:$J$44,5,FALSE))*VLOOKUP(ESCYLD2!AZ$4,'[1]INTERNAL PARAMETERS-1'!$B$5:$J$44,8,FALSE)*VLOOKUP(ESCYLD2!AZ$4,'[1]INTERNAL PARAMETERS-1'!$B$5:$J$44,3,FALSE)</f>
        <v>0</v>
      </c>
      <c r="BA247" s="52">
        <f>ESCYLD1!BA247*VLOOKUP(ESCYLD2!BA$4,'[1]INTERNAL PARAMETERS-1'!$B$5:$J$44,5,FALSE)*VLOOKUP(ESCYLD2!BA$4,'[1]INTERNAL PARAMETERS-1'!$B$5:$J$44,6,FALSE)*VLOOKUP(ESCYLD2!BA$4,'[1]INTERNAL PARAMETERS-1'!$B$5:$J$44,3,FALSE) + ESCYLD1!BA247*(1-VLOOKUP(ESCYLD2!BA$4,'[1]INTERNAL PARAMETERS-1'!$B$5:$J$44,5,FALSE))*VLOOKUP(ESCYLD2!BA$4,'[1]INTERNAL PARAMETERS-1'!$B$5:$J$44,8,FALSE)*VLOOKUP(ESCYLD2!BA$4,'[1]INTERNAL PARAMETERS-1'!$B$5:$J$44,3,FALSE)</f>
        <v>0</v>
      </c>
      <c r="BB247" s="52">
        <f>ESCYLD1!BB247*VLOOKUP(ESCYLD2!BB$4,'[1]INTERNAL PARAMETERS-1'!$B$5:$J$44,5,FALSE)*VLOOKUP(ESCYLD2!BB$4,'[1]INTERNAL PARAMETERS-1'!$B$5:$J$44,6,FALSE)*VLOOKUP(ESCYLD2!BB$4,'[1]INTERNAL PARAMETERS-1'!$B$5:$J$44,3,FALSE) + ESCYLD1!BB247*(1-VLOOKUP(ESCYLD2!BB$4,'[1]INTERNAL PARAMETERS-1'!$B$5:$J$44,5,FALSE))*VLOOKUP(ESCYLD2!BB$4,'[1]INTERNAL PARAMETERS-1'!$B$5:$J$44,8,FALSE)*VLOOKUP(ESCYLD2!BB$4,'[1]INTERNAL PARAMETERS-1'!$B$5:$J$44,3,FALSE)</f>
        <v>0</v>
      </c>
      <c r="BC247" s="52">
        <f>ESCYLD1!BC247*VLOOKUP(ESCYLD2!BC$4,'[1]INTERNAL PARAMETERS-1'!$B$5:$J$44,5,FALSE)*VLOOKUP(ESCYLD2!BC$4,'[1]INTERNAL PARAMETERS-1'!$B$5:$J$44,6,FALSE)*VLOOKUP(ESCYLD2!BC$4,'[1]INTERNAL PARAMETERS-1'!$B$5:$J$44,3,FALSE) + ESCYLD1!BC247*(1-VLOOKUP(ESCYLD2!BC$4,'[1]INTERNAL PARAMETERS-1'!$B$5:$J$44,5,FALSE))*VLOOKUP(ESCYLD2!BC$4,'[1]INTERNAL PARAMETERS-1'!$B$5:$J$44,8,FALSE)*VLOOKUP(ESCYLD2!BC$4,'[1]INTERNAL PARAMETERS-1'!$B$5:$J$44,3,FALSE)</f>
        <v>0</v>
      </c>
      <c r="BD247" s="52">
        <f>ESCYLD1!BD247*VLOOKUP(ESCYLD2!BD$4,'[1]INTERNAL PARAMETERS-1'!$B$5:$J$44,5,FALSE)*VLOOKUP(ESCYLD2!BD$4,'[1]INTERNAL PARAMETERS-1'!$B$5:$J$44,6,FALSE)*VLOOKUP(ESCYLD2!BD$4,'[1]INTERNAL PARAMETERS-1'!$B$5:$J$44,3,FALSE) + ESCYLD1!BD247*(1-VLOOKUP(ESCYLD2!BD$4,'[1]INTERNAL PARAMETERS-1'!$B$5:$J$44,5,FALSE))*VLOOKUP(ESCYLD2!BD$4,'[1]INTERNAL PARAMETERS-1'!$B$5:$J$44,8,FALSE)*VLOOKUP(ESCYLD2!BD$4,'[1]INTERNAL PARAMETERS-1'!$B$5:$J$44,3,FALSE)</f>
        <v>0</v>
      </c>
      <c r="BE247" s="52">
        <f>ESCYLD1!BE247*VLOOKUP(ESCYLD2!BE$4,'[1]INTERNAL PARAMETERS-1'!$B$5:$J$44,5,FALSE)*VLOOKUP(ESCYLD2!BE$4,'[1]INTERNAL PARAMETERS-1'!$B$5:$J$44,6,FALSE)*VLOOKUP(ESCYLD2!BE$4,'[1]INTERNAL PARAMETERS-1'!$B$5:$J$44,3,FALSE) + ESCYLD1!BE247*(1-VLOOKUP(ESCYLD2!BE$4,'[1]INTERNAL PARAMETERS-1'!$B$5:$J$44,5,FALSE))*VLOOKUP(ESCYLD2!BE$4,'[1]INTERNAL PARAMETERS-1'!$B$5:$J$44,8,FALSE)*VLOOKUP(ESCYLD2!BE$4,'[1]INTERNAL PARAMETERS-1'!$B$5:$J$44,3,FALSE)</f>
        <v>0</v>
      </c>
      <c r="BF247" s="52">
        <f>ESCYLD1!BF247*VLOOKUP(ESCYLD2!BF$4,'[1]INTERNAL PARAMETERS-1'!$B$5:$J$44,5,FALSE)*VLOOKUP(ESCYLD2!BF$4,'[1]INTERNAL PARAMETERS-1'!$B$5:$J$44,6,FALSE)*VLOOKUP(ESCYLD2!BF$4,'[1]INTERNAL PARAMETERS-1'!$B$5:$J$44,3,FALSE) + ESCYLD1!BF247*(1-VLOOKUP(ESCYLD2!BF$4,'[1]INTERNAL PARAMETERS-1'!$B$5:$J$44,5,FALSE))*VLOOKUP(ESCYLD2!BF$4,'[1]INTERNAL PARAMETERS-1'!$B$5:$J$44,8,FALSE)*VLOOKUP(ESCYLD2!BF$4,'[1]INTERNAL PARAMETERS-1'!$B$5:$J$44,3,FALSE)</f>
        <v>0</v>
      </c>
      <c r="BG247" s="52">
        <f>ESCYLD1!BG247*VLOOKUP(ESCYLD2!BG$4,'[1]INTERNAL PARAMETERS-1'!$B$5:$J$44,5,FALSE)*VLOOKUP(ESCYLD2!BG$4,'[1]INTERNAL PARAMETERS-1'!$B$5:$J$44,6,FALSE)*VLOOKUP(ESCYLD2!BG$4,'[1]INTERNAL PARAMETERS-1'!$B$5:$J$44,3,FALSE) + ESCYLD1!BG247*(1-VLOOKUP(ESCYLD2!BG$4,'[1]INTERNAL PARAMETERS-1'!$B$5:$J$44,5,FALSE))*VLOOKUP(ESCYLD2!BG$4,'[1]INTERNAL PARAMETERS-1'!$B$5:$J$44,8,FALSE)*VLOOKUP(ESCYLD2!BG$4,'[1]INTERNAL PARAMETERS-1'!$B$5:$J$44,3,FALSE)</f>
        <v>0</v>
      </c>
      <c r="BH247" s="52">
        <f>ESCYLD1!BH247*VLOOKUP(ESCYLD2!BH$4,'[1]INTERNAL PARAMETERS-1'!$B$5:$J$44,5,FALSE)*VLOOKUP(ESCYLD2!BH$4,'[1]INTERNAL PARAMETERS-1'!$B$5:$J$44,6,FALSE)*VLOOKUP(ESCYLD2!BH$4,'[1]INTERNAL PARAMETERS-1'!$B$5:$J$44,3,FALSE) + ESCYLD1!BH247*(1-VLOOKUP(ESCYLD2!BH$4,'[1]INTERNAL PARAMETERS-1'!$B$5:$J$44,5,FALSE))*VLOOKUP(ESCYLD2!BH$4,'[1]INTERNAL PARAMETERS-1'!$B$5:$J$44,8,FALSE)*VLOOKUP(ESCYLD2!BH$4,'[1]INTERNAL PARAMETERS-1'!$B$5:$J$44,3,FALSE)</f>
        <v>0</v>
      </c>
      <c r="BI247" s="52">
        <f>ESCYLD1!BI247*VLOOKUP(ESCYLD2!BI$4,'[1]INTERNAL PARAMETERS-1'!$B$5:$J$44,5,FALSE)*VLOOKUP(ESCYLD2!BI$4,'[1]INTERNAL PARAMETERS-1'!$B$5:$J$44,6,FALSE)*VLOOKUP(ESCYLD2!BI$4,'[1]INTERNAL PARAMETERS-1'!$B$5:$J$44,3,FALSE) + ESCYLD1!BI247*(1-VLOOKUP(ESCYLD2!BI$4,'[1]INTERNAL PARAMETERS-1'!$B$5:$J$44,5,FALSE))*VLOOKUP(ESCYLD2!BI$4,'[1]INTERNAL PARAMETERS-1'!$B$5:$J$44,8,FALSE)*VLOOKUP(ESCYLD2!BI$4,'[1]INTERNAL PARAMETERS-1'!$B$5:$J$44,3,FALSE)</f>
        <v>0</v>
      </c>
      <c r="BJ247" s="52">
        <f>ESCYLD1!BJ247*VLOOKUP(ESCYLD2!BJ$4,'[1]INTERNAL PARAMETERS-1'!$B$5:$J$44,5,FALSE)*VLOOKUP(ESCYLD2!BJ$4,'[1]INTERNAL PARAMETERS-1'!$B$5:$J$44,6,FALSE)*VLOOKUP(ESCYLD2!BJ$4,'[1]INTERNAL PARAMETERS-1'!$B$5:$J$44,3,FALSE) + ESCYLD1!BJ247*(1-VLOOKUP(ESCYLD2!BJ$4,'[1]INTERNAL PARAMETERS-1'!$B$5:$J$44,5,FALSE))*VLOOKUP(ESCYLD2!BJ$4,'[1]INTERNAL PARAMETERS-1'!$B$5:$J$44,8,FALSE)*VLOOKUP(ESCYLD2!BJ$4,'[1]INTERNAL PARAMETERS-1'!$B$5:$J$44,3,FALSE)</f>
        <v>0</v>
      </c>
      <c r="BK247" s="52">
        <f>ESCYLD1!BK247*VLOOKUP(ESCYLD2!BK$4,'[1]INTERNAL PARAMETERS-1'!$B$5:$J$44,5,FALSE)*VLOOKUP(ESCYLD2!BK$4,'[1]INTERNAL PARAMETERS-1'!$B$5:$J$44,6,FALSE)*VLOOKUP(ESCYLD2!BK$4,'[1]INTERNAL PARAMETERS-1'!$B$5:$J$44,3,FALSE) + ESCYLD1!BK247*(1-VLOOKUP(ESCYLD2!BK$4,'[1]INTERNAL PARAMETERS-1'!$B$5:$J$44,5,FALSE))*VLOOKUP(ESCYLD2!BK$4,'[1]INTERNAL PARAMETERS-1'!$B$5:$J$44,8,FALSE)*VLOOKUP(ESCYLD2!BK$4,'[1]INTERNAL PARAMETERS-1'!$B$5:$J$44,3,FALSE)</f>
        <v>0</v>
      </c>
      <c r="BL247" s="52">
        <f>ESCYLD1!BL247*VLOOKUP(ESCYLD2!BL$4,'[1]INTERNAL PARAMETERS-1'!$B$5:$J$44,5,FALSE)*VLOOKUP(ESCYLD2!BL$4,'[1]INTERNAL PARAMETERS-1'!$B$5:$J$44,6,FALSE)*VLOOKUP(ESCYLD2!BL$4,'[1]INTERNAL PARAMETERS-1'!$B$5:$J$44,3,FALSE) + ESCYLD1!BL247*(1-VLOOKUP(ESCYLD2!BL$4,'[1]INTERNAL PARAMETERS-1'!$B$5:$J$44,5,FALSE))*VLOOKUP(ESCYLD2!BL$4,'[1]INTERNAL PARAMETERS-1'!$B$5:$J$44,8,FALSE)*VLOOKUP(ESCYLD2!BL$4,'[1]INTERNAL PARAMETERS-1'!$B$5:$J$44,3,FALSE)</f>
        <v>0</v>
      </c>
      <c r="BM247" s="52">
        <f>ESCYLD1!BM247*VLOOKUP(ESCYLD2!BM$4,'[1]INTERNAL PARAMETERS-1'!$B$5:$J$44,5,FALSE)*VLOOKUP(ESCYLD2!BM$4,'[1]INTERNAL PARAMETERS-1'!$B$5:$J$44,6,FALSE)*VLOOKUP(ESCYLD2!BM$4,'[1]INTERNAL PARAMETERS-1'!$B$5:$J$44,3,FALSE) + ESCYLD1!BM247*(1-VLOOKUP(ESCYLD2!BM$4,'[1]INTERNAL PARAMETERS-1'!$B$5:$J$44,5,FALSE))*VLOOKUP(ESCYLD2!BM$4,'[1]INTERNAL PARAMETERS-1'!$B$5:$J$44,8,FALSE)*VLOOKUP(ESCYLD2!BM$4,'[1]INTERNAL PARAMETERS-1'!$B$5:$J$44,3,FALSE)</f>
        <v>0</v>
      </c>
      <c r="BN247" s="52">
        <f>ESCYLD1!BN247*VLOOKUP(ESCYLD2!BN$4,'[1]INTERNAL PARAMETERS-1'!$B$5:$J$44,5,FALSE)*VLOOKUP(ESCYLD2!BN$4,'[1]INTERNAL PARAMETERS-1'!$B$5:$J$44,6,FALSE)*VLOOKUP(ESCYLD2!BN$4,'[1]INTERNAL PARAMETERS-1'!$B$5:$J$44,3,FALSE) + ESCYLD1!BN247*(1-VLOOKUP(ESCYLD2!BN$4,'[1]INTERNAL PARAMETERS-1'!$B$5:$J$44,5,FALSE))*VLOOKUP(ESCYLD2!BN$4,'[1]INTERNAL PARAMETERS-1'!$B$5:$J$44,8,FALSE)*VLOOKUP(ESCYLD2!BN$4,'[1]INTERNAL PARAMETERS-1'!$B$5:$J$44,3,FALSE)</f>
        <v>0</v>
      </c>
      <c r="BO247" s="52">
        <f>ESCYLD1!BO247*VLOOKUP(ESCYLD2!BO$4,'[1]INTERNAL PARAMETERS-1'!$B$5:$J$44,5,FALSE)*VLOOKUP(ESCYLD2!BO$4,'[1]INTERNAL PARAMETERS-1'!$B$5:$J$44,6,FALSE)*VLOOKUP(ESCYLD2!BO$4,'[1]INTERNAL PARAMETERS-1'!$B$5:$J$44,3,FALSE) + ESCYLD1!BO247*(1-VLOOKUP(ESCYLD2!BO$4,'[1]INTERNAL PARAMETERS-1'!$B$5:$J$44,5,FALSE))*VLOOKUP(ESCYLD2!BO$4,'[1]INTERNAL PARAMETERS-1'!$B$5:$J$44,8,FALSE)*VLOOKUP(ESCYLD2!BO$4,'[1]INTERNAL PARAMETERS-1'!$B$5:$J$44,3,FALSE)</f>
        <v>0</v>
      </c>
      <c r="BP247" s="52">
        <f>ESCYLD1!BP247*VLOOKUP(ESCYLD2!BP$4,'[1]INTERNAL PARAMETERS-1'!$B$5:$J$44,5,FALSE)*VLOOKUP(ESCYLD2!BP$4,'[1]INTERNAL PARAMETERS-1'!$B$5:$J$44,6,FALSE)*VLOOKUP(ESCYLD2!BP$4,'[1]INTERNAL PARAMETERS-1'!$B$5:$J$44,3,FALSE) + ESCYLD1!BP247*(1-VLOOKUP(ESCYLD2!BP$4,'[1]INTERNAL PARAMETERS-1'!$B$5:$J$44,5,FALSE))*VLOOKUP(ESCYLD2!BP$4,'[1]INTERNAL PARAMETERS-1'!$B$5:$J$44,8,FALSE)*VLOOKUP(ESCYLD2!BP$4,'[1]INTERNAL PARAMETERS-1'!$B$5:$J$44,3,FALSE)</f>
        <v>0</v>
      </c>
      <c r="BQ247" s="52">
        <f>ESCYLD1!BQ247*VLOOKUP(ESCYLD2!BQ$4,'[1]INTERNAL PARAMETERS-1'!$B$5:$J$44,5,FALSE)*VLOOKUP(ESCYLD2!BQ$4,'[1]INTERNAL PARAMETERS-1'!$B$5:$J$44,6,FALSE)*VLOOKUP(ESCYLD2!BQ$4,'[1]INTERNAL PARAMETERS-1'!$B$5:$J$44,3,FALSE) + ESCYLD1!BQ247*(1-VLOOKUP(ESCYLD2!BQ$4,'[1]INTERNAL PARAMETERS-1'!$B$5:$J$44,5,FALSE))*VLOOKUP(ESCYLD2!BQ$4,'[1]INTERNAL PARAMETERS-1'!$B$5:$J$44,8,FALSE)*VLOOKUP(ESCYLD2!BQ$4,'[1]INTERNAL PARAMETERS-1'!$B$5:$J$44,3,FALSE)</f>
        <v>0</v>
      </c>
      <c r="BR247" s="52">
        <f>ESCYLD1!BR247*VLOOKUP(ESCYLD2!BR$4,'[1]INTERNAL PARAMETERS-1'!$B$5:$J$44,5,FALSE)*VLOOKUP(ESCYLD2!BR$4,'[1]INTERNAL PARAMETERS-1'!$B$5:$J$44,6,FALSE)*VLOOKUP(ESCYLD2!BR$4,'[1]INTERNAL PARAMETERS-1'!$B$5:$J$44,3,FALSE) + ESCYLD1!BR247*(1-VLOOKUP(ESCYLD2!BR$4,'[1]INTERNAL PARAMETERS-1'!$B$5:$J$44,5,FALSE))*VLOOKUP(ESCYLD2!BR$4,'[1]INTERNAL PARAMETERS-1'!$B$5:$J$44,8,FALSE)*VLOOKUP(ESCYLD2!BR$4,'[1]INTERNAL PARAMETERS-1'!$B$5:$J$44,3,FALSE)</f>
        <v>0</v>
      </c>
      <c r="BS247" s="52">
        <f>ESCYLD1!BS247*VLOOKUP(ESCYLD2!BS$4,'[1]INTERNAL PARAMETERS-1'!$B$5:$J$44,5,FALSE)*VLOOKUP(ESCYLD2!BS$4,'[1]INTERNAL PARAMETERS-1'!$B$5:$J$44,6,FALSE)*VLOOKUP(ESCYLD2!BS$4,'[1]INTERNAL PARAMETERS-1'!$B$5:$J$44,3,FALSE) + ESCYLD1!BS247*(1-VLOOKUP(ESCYLD2!BS$4,'[1]INTERNAL PARAMETERS-1'!$B$5:$J$44,5,FALSE))*VLOOKUP(ESCYLD2!BS$4,'[1]INTERNAL PARAMETERS-1'!$B$5:$J$44,8,FALSE)*VLOOKUP(ESCYLD2!BS$4,'[1]INTERNAL PARAMETERS-1'!$B$5:$J$44,3,FALSE)</f>
        <v>0</v>
      </c>
      <c r="BT247" s="52">
        <f>ESCYLD1!BT247*VLOOKUP(ESCYLD2!BT$4,'[1]INTERNAL PARAMETERS-1'!$B$5:$J$44,5,FALSE)*VLOOKUP(ESCYLD2!BT$4,'[1]INTERNAL PARAMETERS-1'!$B$5:$J$44,6,FALSE)*VLOOKUP(ESCYLD2!BT$4,'[1]INTERNAL PARAMETERS-1'!$B$5:$J$44,3,FALSE) + ESCYLD1!BT247*(1-VLOOKUP(ESCYLD2!BT$4,'[1]INTERNAL PARAMETERS-1'!$B$5:$J$44,5,FALSE))*VLOOKUP(ESCYLD2!BT$4,'[1]INTERNAL PARAMETERS-1'!$B$5:$J$44,8,FALSE)*VLOOKUP(ESCYLD2!BT$4,'[1]INTERNAL PARAMETERS-1'!$B$5:$J$44,3,FALSE)</f>
        <v>0</v>
      </c>
      <c r="BU247" s="52">
        <f>ESCYLD1!BU247*VLOOKUP(ESCYLD2!BU$4,'[1]INTERNAL PARAMETERS-1'!$B$5:$J$44,5,FALSE)*VLOOKUP(ESCYLD2!BU$4,'[1]INTERNAL PARAMETERS-1'!$B$5:$J$44,6,FALSE)*VLOOKUP(ESCYLD2!BU$4,'[1]INTERNAL PARAMETERS-1'!$B$5:$J$44,3,FALSE) + ESCYLD1!BU247*(1-VLOOKUP(ESCYLD2!BU$4,'[1]INTERNAL PARAMETERS-1'!$B$5:$J$44,5,FALSE))*VLOOKUP(ESCYLD2!BU$4,'[1]INTERNAL PARAMETERS-1'!$B$5:$J$44,8,FALSE)*VLOOKUP(ESCYLD2!BU$4,'[1]INTERNAL PARAMETERS-1'!$B$5:$J$44,3,FALSE)</f>
        <v>0</v>
      </c>
      <c r="BV247" s="52">
        <f>ESCYLD1!BV247*VLOOKUP(ESCYLD2!BV$4,'[1]INTERNAL PARAMETERS-1'!$B$5:$J$44,5,FALSE)*VLOOKUP(ESCYLD2!BV$4,'[1]INTERNAL PARAMETERS-1'!$B$5:$J$44,6,FALSE)*VLOOKUP(ESCYLD2!BV$4,'[1]INTERNAL PARAMETERS-1'!$B$5:$J$44,3,FALSE) + ESCYLD1!BV247*(1-VLOOKUP(ESCYLD2!BV$4,'[1]INTERNAL PARAMETERS-1'!$B$5:$J$44,5,FALSE))*VLOOKUP(ESCYLD2!BV$4,'[1]INTERNAL PARAMETERS-1'!$B$5:$J$44,8,FALSE)*VLOOKUP(ESCYLD2!BV$4,'[1]INTERNAL PARAMETERS-1'!$B$5:$J$44,3,FALSE)</f>
        <v>0</v>
      </c>
      <c r="BW247" s="52">
        <f>ESCYLD1!BW247*VLOOKUP(ESCYLD2!BW$4,'[1]INTERNAL PARAMETERS-1'!$B$5:$J$44,5,FALSE)*VLOOKUP(ESCYLD2!BW$4,'[1]INTERNAL PARAMETERS-1'!$B$5:$J$44,6,FALSE)*VLOOKUP(ESCYLD2!BW$4,'[1]INTERNAL PARAMETERS-1'!$B$5:$J$44,3,FALSE) + ESCYLD1!BW247*(1-VLOOKUP(ESCYLD2!BW$4,'[1]INTERNAL PARAMETERS-1'!$B$5:$J$44,5,FALSE))*VLOOKUP(ESCYLD2!BW$4,'[1]INTERNAL PARAMETERS-1'!$B$5:$J$44,8,FALSE)*VLOOKUP(ESCYLD2!BW$4,'[1]INTERNAL PARAMETERS-1'!$B$5:$J$44,3,FALSE)</f>
        <v>0</v>
      </c>
      <c r="BX247" s="52">
        <f>ESCYLD1!BX247*VLOOKUP(ESCYLD2!BX$4,'[1]INTERNAL PARAMETERS-1'!$B$5:$J$44,5,FALSE)*VLOOKUP(ESCYLD2!BX$4,'[1]INTERNAL PARAMETERS-1'!$B$5:$J$44,6,FALSE)*VLOOKUP(ESCYLD2!BX$4,'[1]INTERNAL PARAMETERS-1'!$B$5:$J$44,3,FALSE) + ESCYLD1!BX247*(1-VLOOKUP(ESCYLD2!BX$4,'[1]INTERNAL PARAMETERS-1'!$B$5:$J$44,5,FALSE))*VLOOKUP(ESCYLD2!BX$4,'[1]INTERNAL PARAMETERS-1'!$B$5:$J$44,8,FALSE)*VLOOKUP(ESCYLD2!BX$4,'[1]INTERNAL PARAMETERS-1'!$B$5:$J$44,3,FALSE)</f>
        <v>0</v>
      </c>
      <c r="BY247" s="52">
        <f>ESCYLD1!BY247*VLOOKUP(ESCYLD2!BY$4,'[1]INTERNAL PARAMETERS-1'!$B$5:$J$44,5,FALSE)*VLOOKUP(ESCYLD2!BY$4,'[1]INTERNAL PARAMETERS-1'!$B$5:$J$44,6,FALSE)*VLOOKUP(ESCYLD2!BY$4,'[1]INTERNAL PARAMETERS-1'!$B$5:$J$44,3,FALSE) + ESCYLD1!BY247*(1-VLOOKUP(ESCYLD2!BY$4,'[1]INTERNAL PARAMETERS-1'!$B$5:$J$44,5,FALSE))*VLOOKUP(ESCYLD2!BY$4,'[1]INTERNAL PARAMETERS-1'!$B$5:$J$44,8,FALSE)*VLOOKUP(ESCYLD2!BY$4,'[1]INTERNAL PARAMETERS-1'!$B$5:$J$44,3,FALSE)</f>
        <v>0</v>
      </c>
      <c r="BZ247" s="52">
        <f>ESCYLD1!BZ247*VLOOKUP(ESCYLD2!BZ$4,'[1]INTERNAL PARAMETERS-1'!$B$5:$J$44,5,FALSE)*VLOOKUP(ESCYLD2!BZ$4,'[1]INTERNAL PARAMETERS-1'!$B$5:$J$44,6,FALSE)*VLOOKUP(ESCYLD2!BZ$4,'[1]INTERNAL PARAMETERS-1'!$B$5:$J$44,3,FALSE) + ESCYLD1!BZ247*(1-VLOOKUP(ESCYLD2!BZ$4,'[1]INTERNAL PARAMETERS-1'!$B$5:$J$44,5,FALSE))*VLOOKUP(ESCYLD2!BZ$4,'[1]INTERNAL PARAMETERS-1'!$B$5:$J$44,8,FALSE)*VLOOKUP(ESCYLD2!BZ$4,'[1]INTERNAL PARAMETERS-1'!$B$5:$J$44,3,FALSE)</f>
        <v>0</v>
      </c>
      <c r="CA247" s="52">
        <f>ESCYLD1!CA247*VLOOKUP(ESCYLD2!CA$4,'[1]INTERNAL PARAMETERS-1'!$B$5:$J$44,5,FALSE)*VLOOKUP(ESCYLD2!CA$4,'[1]INTERNAL PARAMETERS-1'!$B$5:$J$44,6,FALSE)*VLOOKUP(ESCYLD2!CA$4,'[1]INTERNAL PARAMETERS-1'!$B$5:$J$44,3,FALSE) + ESCYLD1!CA247*(1-VLOOKUP(ESCYLD2!CA$4,'[1]INTERNAL PARAMETERS-1'!$B$5:$J$44,5,FALSE))*VLOOKUP(ESCYLD2!CA$4,'[1]INTERNAL PARAMETERS-1'!$B$5:$J$44,8,FALSE)*VLOOKUP(ESCYLD2!CA$4,'[1]INTERNAL PARAMETERS-1'!$B$5:$J$44,3,FALSE)</f>
        <v>0</v>
      </c>
      <c r="CB247" s="52">
        <f>ESCYLD1!CB247*VLOOKUP(ESCYLD2!CB$4,'[1]INTERNAL PARAMETERS-1'!$B$5:$J$44,5,FALSE)*VLOOKUP(ESCYLD2!CB$4,'[1]INTERNAL PARAMETERS-1'!$B$5:$J$44,6,FALSE)*VLOOKUP(ESCYLD2!CB$4,'[1]INTERNAL PARAMETERS-1'!$B$5:$J$44,3,FALSE) + ESCYLD1!CB247*(1-VLOOKUP(ESCYLD2!CB$4,'[1]INTERNAL PARAMETERS-1'!$B$5:$J$44,5,FALSE))*VLOOKUP(ESCYLD2!CB$4,'[1]INTERNAL PARAMETERS-1'!$B$5:$J$44,8,FALSE)*VLOOKUP(ESCYLD2!CB$4,'[1]INTERNAL PARAMETERS-1'!$B$5:$J$44,3,FALSE)</f>
        <v>0</v>
      </c>
      <c r="CC247" s="52">
        <f>ESCYLD1!CC247*VLOOKUP(ESCYLD2!CC$4,'[1]INTERNAL PARAMETERS-1'!$B$5:$J$44,5,FALSE)*VLOOKUP(ESCYLD2!CC$4,'[1]INTERNAL PARAMETERS-1'!$B$5:$J$44,6,FALSE)*VLOOKUP(ESCYLD2!CC$4,'[1]INTERNAL PARAMETERS-1'!$B$5:$J$44,3,FALSE) + ESCYLD1!CC247*(1-VLOOKUP(ESCYLD2!CC$4,'[1]INTERNAL PARAMETERS-1'!$B$5:$J$44,5,FALSE))*VLOOKUP(ESCYLD2!CC$4,'[1]INTERNAL PARAMETERS-1'!$B$5:$J$44,8,FALSE)*VLOOKUP(ESCYLD2!CC$4,'[1]INTERNAL PARAMETERS-1'!$B$5:$J$44,3,FALSE)</f>
        <v>0</v>
      </c>
      <c r="CD247" s="52">
        <f>ESCYLD1!CD247*VLOOKUP(ESCYLD2!CD$4,'[1]INTERNAL PARAMETERS-1'!$B$5:$J$44,5,FALSE)*VLOOKUP(ESCYLD2!CD$4,'[1]INTERNAL PARAMETERS-1'!$B$5:$J$44,6,FALSE)*VLOOKUP(ESCYLD2!CD$4,'[1]INTERNAL PARAMETERS-1'!$B$5:$J$44,3,FALSE) + ESCYLD1!CD247*(1-VLOOKUP(ESCYLD2!CD$4,'[1]INTERNAL PARAMETERS-1'!$B$5:$J$44,5,FALSE))*VLOOKUP(ESCYLD2!CD$4,'[1]INTERNAL PARAMETERS-1'!$B$5:$J$44,8,FALSE)*VLOOKUP(ESCYLD2!CD$4,'[1]INTERNAL PARAMETERS-1'!$B$5:$J$44,3,FALSE)</f>
        <v>0</v>
      </c>
      <c r="CE247" s="52">
        <f>ESCYLD1!CE247*VLOOKUP(ESCYLD2!CE$4,'[1]INTERNAL PARAMETERS-1'!$B$5:$J$44,5,FALSE)*VLOOKUP(ESCYLD2!CE$4,'[1]INTERNAL PARAMETERS-1'!$B$5:$J$44,6,FALSE)*VLOOKUP(ESCYLD2!CE$4,'[1]INTERNAL PARAMETERS-1'!$B$5:$J$44,3,FALSE) + ESCYLD1!CE247*(1-VLOOKUP(ESCYLD2!CE$4,'[1]INTERNAL PARAMETERS-1'!$B$5:$J$44,5,FALSE))*VLOOKUP(ESCYLD2!CE$4,'[1]INTERNAL PARAMETERS-1'!$B$5:$J$44,8,FALSE)*VLOOKUP(ESCYLD2!CE$4,'[1]INTERNAL PARAMETERS-1'!$B$5:$J$44,3,FALSE)</f>
        <v>0</v>
      </c>
      <c r="CF247" s="52">
        <f>ESCYLD1!CF247*VLOOKUP(ESCYLD2!CF$4,'[1]INTERNAL PARAMETERS-1'!$B$5:$J$44,5,FALSE)*VLOOKUP(ESCYLD2!CF$4,'[1]INTERNAL PARAMETERS-1'!$B$5:$J$44,6,FALSE)*VLOOKUP(ESCYLD2!CF$4,'[1]INTERNAL PARAMETERS-1'!$B$5:$J$44,3,FALSE) + ESCYLD1!CF247*(1-VLOOKUP(ESCYLD2!CF$4,'[1]INTERNAL PARAMETERS-1'!$B$5:$J$44,5,FALSE))*VLOOKUP(ESCYLD2!CF$4,'[1]INTERNAL PARAMETERS-1'!$B$5:$J$44,8,FALSE)*VLOOKUP(ESCYLD2!CF$4,'[1]INTERNAL PARAMETERS-1'!$B$5:$J$44,3,FALSE)</f>
        <v>0</v>
      </c>
      <c r="CG247" s="52">
        <f>ESCYLD1!CG247*VLOOKUP(ESCYLD2!CG$4,'[1]INTERNAL PARAMETERS-1'!$B$5:$J$44,5,FALSE)*VLOOKUP(ESCYLD2!CG$4,'[1]INTERNAL PARAMETERS-1'!$B$5:$J$44,6,FALSE)*VLOOKUP(ESCYLD2!CG$4,'[1]INTERNAL PARAMETERS-1'!$B$5:$J$44,3,FALSE) + ESCYLD1!CG247*(1-VLOOKUP(ESCYLD2!CG$4,'[1]INTERNAL PARAMETERS-1'!$B$5:$J$44,5,FALSE))*VLOOKUP(ESCYLD2!CG$4,'[1]INTERNAL PARAMETERS-1'!$B$5:$J$44,8,FALSE)*VLOOKUP(ESCYLD2!CG$4,'[1]INTERNAL PARAMETERS-1'!$B$5:$J$44,3,FALSE)</f>
        <v>0</v>
      </c>
      <c r="CH247" s="51">
        <f>ESCYLD1!CH247*VLOOKUP(ESCYLD2!CH$4,'[1]INTERNAL PARAMETERS-1'!$B$5:$J$44,5,FALSE)*VLOOKUP(ESCYLD2!CH$4,'[1]INTERNAL PARAMETERS-1'!$B$5:$J$44,6,FALSE)*VLOOKUP(ESCYLD2!CH$4,'[1]INTERNAL PARAMETERS-1'!$B$5:$J$44,3,FALSE) + ESCYLD1!CH247*(1-VLOOKUP(ESCYLD2!CH$4,'[1]INTERNAL PARAMETERS-1'!$B$5:$J$44,5,FALSE))*VLOOKUP(ESCYLD2!CH$4,'[1]INTERNAL PARAMETERS-1'!$B$5:$J$44,8,FALSE)*VLOOKUP(ESCYLD2!CH$4,'[1]INTERNAL PARAMETERS-1'!$B$5:$J$44,3,FALSE)</f>
        <v>0</v>
      </c>
      <c r="CJ247" s="53">
        <f t="shared" si="6"/>
        <v>0</v>
      </c>
      <c r="CK247" s="51">
        <f t="shared" si="7"/>
        <v>0</v>
      </c>
    </row>
    <row r="248" spans="2:89" x14ac:dyDescent="0.5">
      <c r="B248" s="69" t="s">
        <v>6</v>
      </c>
      <c r="C248" s="68" t="s">
        <v>72</v>
      </c>
      <c r="D248" s="68" t="s">
        <v>80</v>
      </c>
      <c r="E248" s="151">
        <f>ESC!AF248</f>
        <v>0</v>
      </c>
      <c r="F248" s="64">
        <f>'[1]INTERNAL PARAMETERS-1'!M14</f>
        <v>39.424999999999997</v>
      </c>
      <c r="G248" s="53">
        <f>ESCYLD1!G248*VLOOKUP(ESCYLD2!G$4,'[1]INTERNAL PARAMETERS-1'!$B$5:$J$44,5,FALSE)*VLOOKUP(ESCYLD2!G$4,'[1]INTERNAL PARAMETERS-1'!$B$5:$J$44,7,FALSE)*ESCYLD2!$F248 + ESCYLD1!G248*(1-VLOOKUP(ESCYLD2!G$4,'[1]INTERNAL PARAMETERS-1'!$B$5:$J$44,5,FALSE))*VLOOKUP(ESCYLD2!G$4,'[1]INTERNAL PARAMETERS-1'!$B$5:$J$44,9,FALSE)*ESCYLD2!$F248</f>
        <v>0</v>
      </c>
      <c r="H248" s="52">
        <f>ESCYLD1!H248*VLOOKUP(ESCYLD2!H$4,'[1]INTERNAL PARAMETERS-1'!$B$5:$J$44,5,FALSE)*VLOOKUP(ESCYLD2!H$4,'[1]INTERNAL PARAMETERS-1'!$B$5:$J$44,7,FALSE)*ESCYLD2!$F248 + ESCYLD1!H248*(1-VLOOKUP(ESCYLD2!H$4,'[1]INTERNAL PARAMETERS-1'!$B$5:$J$44,5,FALSE))*VLOOKUP(ESCYLD2!H$4,'[1]INTERNAL PARAMETERS-1'!$B$5:$J$44,9,FALSE)*ESCYLD2!$F248</f>
        <v>0</v>
      </c>
      <c r="I248" s="52">
        <f>ESCYLD1!I248*VLOOKUP(ESCYLD2!I$4,'[1]INTERNAL PARAMETERS-1'!$B$5:$J$44,5,FALSE)*VLOOKUP(ESCYLD2!I$4,'[1]INTERNAL PARAMETERS-1'!$B$5:$J$44,7,FALSE)*ESCYLD2!$F248 + ESCYLD1!I248*(1-VLOOKUP(ESCYLD2!I$4,'[1]INTERNAL PARAMETERS-1'!$B$5:$J$44,5,FALSE))*VLOOKUP(ESCYLD2!I$4,'[1]INTERNAL PARAMETERS-1'!$B$5:$J$44,9,FALSE)*ESCYLD2!$F248</f>
        <v>0</v>
      </c>
      <c r="J248" s="52">
        <f>ESCYLD1!J248*VLOOKUP(ESCYLD2!J$4,'[1]INTERNAL PARAMETERS-1'!$B$5:$J$44,5,FALSE)*VLOOKUP(ESCYLD2!J$4,'[1]INTERNAL PARAMETERS-1'!$B$5:$J$44,7,FALSE)*ESCYLD2!$F248 + ESCYLD1!J248*(1-VLOOKUP(ESCYLD2!J$4,'[1]INTERNAL PARAMETERS-1'!$B$5:$J$44,5,FALSE))*VLOOKUP(ESCYLD2!J$4,'[1]INTERNAL PARAMETERS-1'!$B$5:$J$44,9,FALSE)*ESCYLD2!$F248</f>
        <v>0</v>
      </c>
      <c r="K248" s="52">
        <f>ESCYLD1!K248*VLOOKUP(ESCYLD2!K$4,'[1]INTERNAL PARAMETERS-1'!$B$5:$J$44,5,FALSE)*VLOOKUP(ESCYLD2!K$4,'[1]INTERNAL PARAMETERS-1'!$B$5:$J$44,7,FALSE)*ESCYLD2!$F248 + ESCYLD1!K248*(1-VLOOKUP(ESCYLD2!K$4,'[1]INTERNAL PARAMETERS-1'!$B$5:$J$44,5,FALSE))*VLOOKUP(ESCYLD2!K$4,'[1]INTERNAL PARAMETERS-1'!$B$5:$J$44,9,FALSE)*ESCYLD2!$F248</f>
        <v>0</v>
      </c>
      <c r="L248" s="52">
        <f>ESCYLD1!L248*VLOOKUP(ESCYLD2!L$4,'[1]INTERNAL PARAMETERS-1'!$B$5:$J$44,5,FALSE)*VLOOKUP(ESCYLD2!L$4,'[1]INTERNAL PARAMETERS-1'!$B$5:$J$44,7,FALSE)*ESCYLD2!$F248 + ESCYLD1!L248*(1-VLOOKUP(ESCYLD2!L$4,'[1]INTERNAL PARAMETERS-1'!$B$5:$J$44,5,FALSE))*VLOOKUP(ESCYLD2!L$4,'[1]INTERNAL PARAMETERS-1'!$B$5:$J$44,9,FALSE)*ESCYLD2!$F248</f>
        <v>0</v>
      </c>
      <c r="M248" s="52">
        <f>ESCYLD1!M248*VLOOKUP(ESCYLD2!M$4,'[1]INTERNAL PARAMETERS-1'!$B$5:$J$44,5,FALSE)*VLOOKUP(ESCYLD2!M$4,'[1]INTERNAL PARAMETERS-1'!$B$5:$J$44,7,FALSE)*ESCYLD2!$F248 + ESCYLD1!M248*(1-VLOOKUP(ESCYLD2!M$4,'[1]INTERNAL PARAMETERS-1'!$B$5:$J$44,5,FALSE))*VLOOKUP(ESCYLD2!M$4,'[1]INTERNAL PARAMETERS-1'!$B$5:$J$44,9,FALSE)*ESCYLD2!$F248</f>
        <v>0</v>
      </c>
      <c r="N248" s="52">
        <f>ESCYLD1!N248*VLOOKUP(ESCYLD2!N$4,'[1]INTERNAL PARAMETERS-1'!$B$5:$J$44,5,FALSE)*VLOOKUP(ESCYLD2!N$4,'[1]INTERNAL PARAMETERS-1'!$B$5:$J$44,7,FALSE)*ESCYLD2!$F248 + ESCYLD1!N248*(1-VLOOKUP(ESCYLD2!N$4,'[1]INTERNAL PARAMETERS-1'!$B$5:$J$44,5,FALSE))*VLOOKUP(ESCYLD2!N$4,'[1]INTERNAL PARAMETERS-1'!$B$5:$J$44,9,FALSE)*ESCYLD2!$F248</f>
        <v>0</v>
      </c>
      <c r="O248" s="52">
        <f>ESCYLD1!O248*VLOOKUP(ESCYLD2!O$4,'[1]INTERNAL PARAMETERS-1'!$B$5:$J$44,5,FALSE)*VLOOKUP(ESCYLD2!O$4,'[1]INTERNAL PARAMETERS-1'!$B$5:$J$44,7,FALSE)*ESCYLD2!$F248 + ESCYLD1!O248*(1-VLOOKUP(ESCYLD2!O$4,'[1]INTERNAL PARAMETERS-1'!$B$5:$J$44,5,FALSE))*VLOOKUP(ESCYLD2!O$4,'[1]INTERNAL PARAMETERS-1'!$B$5:$J$44,9,FALSE)*ESCYLD2!$F248</f>
        <v>0</v>
      </c>
      <c r="P248" s="52">
        <f>ESCYLD1!P248*VLOOKUP(ESCYLD2!P$4,'[1]INTERNAL PARAMETERS-1'!$B$5:$J$44,5,FALSE)*VLOOKUP(ESCYLD2!P$4,'[1]INTERNAL PARAMETERS-1'!$B$5:$J$44,7,FALSE)*ESCYLD2!$F248 + ESCYLD1!P248*(1-VLOOKUP(ESCYLD2!P$4,'[1]INTERNAL PARAMETERS-1'!$B$5:$J$44,5,FALSE))*VLOOKUP(ESCYLD2!P$4,'[1]INTERNAL PARAMETERS-1'!$B$5:$J$44,9,FALSE)*ESCYLD2!$F248</f>
        <v>0</v>
      </c>
      <c r="Q248" s="52">
        <f>ESCYLD1!Q248*VLOOKUP(ESCYLD2!Q$4,'[1]INTERNAL PARAMETERS-1'!$B$5:$J$44,5,FALSE)*VLOOKUP(ESCYLD2!Q$4,'[1]INTERNAL PARAMETERS-1'!$B$5:$J$44,7,FALSE)*ESCYLD2!$F248 + ESCYLD1!Q248*(1-VLOOKUP(ESCYLD2!Q$4,'[1]INTERNAL PARAMETERS-1'!$B$5:$J$44,5,FALSE))*VLOOKUP(ESCYLD2!Q$4,'[1]INTERNAL PARAMETERS-1'!$B$5:$J$44,9,FALSE)*ESCYLD2!$F248</f>
        <v>0</v>
      </c>
      <c r="R248" s="52">
        <f>ESCYLD1!R248*VLOOKUP(ESCYLD2!R$4,'[1]INTERNAL PARAMETERS-1'!$B$5:$J$44,5,FALSE)*VLOOKUP(ESCYLD2!R$4,'[1]INTERNAL PARAMETERS-1'!$B$5:$J$44,7,FALSE)*ESCYLD2!$F248 + ESCYLD1!R248*(1-VLOOKUP(ESCYLD2!R$4,'[1]INTERNAL PARAMETERS-1'!$B$5:$J$44,5,FALSE))*VLOOKUP(ESCYLD2!R$4,'[1]INTERNAL PARAMETERS-1'!$B$5:$J$44,9,FALSE)*ESCYLD2!$F248</f>
        <v>0</v>
      </c>
      <c r="S248" s="52">
        <f>ESCYLD1!S248*VLOOKUP(ESCYLD2!S$4,'[1]INTERNAL PARAMETERS-1'!$B$5:$J$44,5,FALSE)*VLOOKUP(ESCYLD2!S$4,'[1]INTERNAL PARAMETERS-1'!$B$5:$J$44,7,FALSE)*ESCYLD2!$F248 + ESCYLD1!S248*(1-VLOOKUP(ESCYLD2!S$4,'[1]INTERNAL PARAMETERS-1'!$B$5:$J$44,5,FALSE))*VLOOKUP(ESCYLD2!S$4,'[1]INTERNAL PARAMETERS-1'!$B$5:$J$44,9,FALSE)*ESCYLD2!$F248</f>
        <v>0</v>
      </c>
      <c r="T248" s="52">
        <f>ESCYLD1!T248*VLOOKUP(ESCYLD2!T$4,'[1]INTERNAL PARAMETERS-1'!$B$5:$J$44,5,FALSE)*VLOOKUP(ESCYLD2!T$4,'[1]INTERNAL PARAMETERS-1'!$B$5:$J$44,7,FALSE)*ESCYLD2!$F248 + ESCYLD1!T248*(1-VLOOKUP(ESCYLD2!T$4,'[1]INTERNAL PARAMETERS-1'!$B$5:$J$44,5,FALSE))*VLOOKUP(ESCYLD2!T$4,'[1]INTERNAL PARAMETERS-1'!$B$5:$J$44,9,FALSE)*ESCYLD2!$F248</f>
        <v>0</v>
      </c>
      <c r="U248" s="52">
        <f>ESCYLD1!U248*VLOOKUP(ESCYLD2!U$4,'[1]INTERNAL PARAMETERS-1'!$B$5:$J$44,5,FALSE)*VLOOKUP(ESCYLD2!U$4,'[1]INTERNAL PARAMETERS-1'!$B$5:$J$44,7,FALSE)*ESCYLD2!$F248 + ESCYLD1!U248*(1-VLOOKUP(ESCYLD2!U$4,'[1]INTERNAL PARAMETERS-1'!$B$5:$J$44,5,FALSE))*VLOOKUP(ESCYLD2!U$4,'[1]INTERNAL PARAMETERS-1'!$B$5:$J$44,9,FALSE)*ESCYLD2!$F248</f>
        <v>0</v>
      </c>
      <c r="V248" s="52">
        <f>ESCYLD1!V248*VLOOKUP(ESCYLD2!V$4,'[1]INTERNAL PARAMETERS-1'!$B$5:$J$44,5,FALSE)*VLOOKUP(ESCYLD2!V$4,'[1]INTERNAL PARAMETERS-1'!$B$5:$J$44,7,FALSE)*ESCYLD2!$F248 + ESCYLD1!V248*(1-VLOOKUP(ESCYLD2!V$4,'[1]INTERNAL PARAMETERS-1'!$B$5:$J$44,5,FALSE))*VLOOKUP(ESCYLD2!V$4,'[1]INTERNAL PARAMETERS-1'!$B$5:$J$44,9,FALSE)*ESCYLD2!$F248</f>
        <v>0</v>
      </c>
      <c r="W248" s="52">
        <f>ESCYLD1!W248*VLOOKUP(ESCYLD2!W$4,'[1]INTERNAL PARAMETERS-1'!$B$5:$J$44,5,FALSE)*VLOOKUP(ESCYLD2!W$4,'[1]INTERNAL PARAMETERS-1'!$B$5:$J$44,7,FALSE)*ESCYLD2!$F248 + ESCYLD1!W248*(1-VLOOKUP(ESCYLD2!W$4,'[1]INTERNAL PARAMETERS-1'!$B$5:$J$44,5,FALSE))*VLOOKUP(ESCYLD2!W$4,'[1]INTERNAL PARAMETERS-1'!$B$5:$J$44,9,FALSE)*ESCYLD2!$F248</f>
        <v>0</v>
      </c>
      <c r="X248" s="52">
        <f>ESCYLD1!X248*VLOOKUP(ESCYLD2!X$4,'[1]INTERNAL PARAMETERS-1'!$B$5:$J$44,5,FALSE)*VLOOKUP(ESCYLD2!X$4,'[1]INTERNAL PARAMETERS-1'!$B$5:$J$44,7,FALSE)*ESCYLD2!$F248 + ESCYLD1!X248*(1-VLOOKUP(ESCYLD2!X$4,'[1]INTERNAL PARAMETERS-1'!$B$5:$J$44,5,FALSE))*VLOOKUP(ESCYLD2!X$4,'[1]INTERNAL PARAMETERS-1'!$B$5:$J$44,9,FALSE)*ESCYLD2!$F248</f>
        <v>0</v>
      </c>
      <c r="Y248" s="52">
        <f>ESCYLD1!Y248*VLOOKUP(ESCYLD2!Y$4,'[1]INTERNAL PARAMETERS-1'!$B$5:$J$44,5,FALSE)*VLOOKUP(ESCYLD2!Y$4,'[1]INTERNAL PARAMETERS-1'!$B$5:$J$44,7,FALSE)*ESCYLD2!$F248 + ESCYLD1!Y248*(1-VLOOKUP(ESCYLD2!Y$4,'[1]INTERNAL PARAMETERS-1'!$B$5:$J$44,5,FALSE))*VLOOKUP(ESCYLD2!Y$4,'[1]INTERNAL PARAMETERS-1'!$B$5:$J$44,9,FALSE)*ESCYLD2!$F248</f>
        <v>0</v>
      </c>
      <c r="Z248" s="52">
        <f>ESCYLD1!Z248*VLOOKUP(ESCYLD2!Z$4,'[1]INTERNAL PARAMETERS-1'!$B$5:$J$44,5,FALSE)*VLOOKUP(ESCYLD2!Z$4,'[1]INTERNAL PARAMETERS-1'!$B$5:$J$44,7,FALSE)*ESCYLD2!$F248 + ESCYLD1!Z248*(1-VLOOKUP(ESCYLD2!Z$4,'[1]INTERNAL PARAMETERS-1'!$B$5:$J$44,5,FALSE))*VLOOKUP(ESCYLD2!Z$4,'[1]INTERNAL PARAMETERS-1'!$B$5:$J$44,9,FALSE)*ESCYLD2!$F248</f>
        <v>0</v>
      </c>
      <c r="AA248" s="52">
        <f>ESCYLD1!AA248*VLOOKUP(ESCYLD2!AA$4,'[1]INTERNAL PARAMETERS-1'!$B$5:$J$44,5,FALSE)*VLOOKUP(ESCYLD2!AA$4,'[1]INTERNAL PARAMETERS-1'!$B$5:$J$44,7,FALSE)*ESCYLD2!$F248 + ESCYLD1!AA248*(1-VLOOKUP(ESCYLD2!AA$4,'[1]INTERNAL PARAMETERS-1'!$B$5:$J$44,5,FALSE))*VLOOKUP(ESCYLD2!AA$4,'[1]INTERNAL PARAMETERS-1'!$B$5:$J$44,9,FALSE)*ESCYLD2!$F248</f>
        <v>0</v>
      </c>
      <c r="AB248" s="52">
        <f>ESCYLD1!AB248*VLOOKUP(ESCYLD2!AB$4,'[1]INTERNAL PARAMETERS-1'!$B$5:$J$44,5,FALSE)*VLOOKUP(ESCYLD2!AB$4,'[1]INTERNAL PARAMETERS-1'!$B$5:$J$44,7,FALSE)*ESCYLD2!$F248 + ESCYLD1!AB248*(1-VLOOKUP(ESCYLD2!AB$4,'[1]INTERNAL PARAMETERS-1'!$B$5:$J$44,5,FALSE))*VLOOKUP(ESCYLD2!AB$4,'[1]INTERNAL PARAMETERS-1'!$B$5:$J$44,9,FALSE)*ESCYLD2!$F248</f>
        <v>0</v>
      </c>
      <c r="AC248" s="52">
        <f>ESCYLD1!AC248*VLOOKUP(ESCYLD2!AC$4,'[1]INTERNAL PARAMETERS-1'!$B$5:$J$44,5,FALSE)*VLOOKUP(ESCYLD2!AC$4,'[1]INTERNAL PARAMETERS-1'!$B$5:$J$44,7,FALSE)*ESCYLD2!$F248 + ESCYLD1!AC248*(1-VLOOKUP(ESCYLD2!AC$4,'[1]INTERNAL PARAMETERS-1'!$B$5:$J$44,5,FALSE))*VLOOKUP(ESCYLD2!AC$4,'[1]INTERNAL PARAMETERS-1'!$B$5:$J$44,9,FALSE)*ESCYLD2!$F248</f>
        <v>0</v>
      </c>
      <c r="AD248" s="52">
        <f>ESCYLD1!AD248*VLOOKUP(ESCYLD2!AD$4,'[1]INTERNAL PARAMETERS-1'!$B$5:$J$44,5,FALSE)*VLOOKUP(ESCYLD2!AD$4,'[1]INTERNAL PARAMETERS-1'!$B$5:$J$44,7,FALSE)*ESCYLD2!$F248 + ESCYLD1!AD248*(1-VLOOKUP(ESCYLD2!AD$4,'[1]INTERNAL PARAMETERS-1'!$B$5:$J$44,5,FALSE))*VLOOKUP(ESCYLD2!AD$4,'[1]INTERNAL PARAMETERS-1'!$B$5:$J$44,9,FALSE)*ESCYLD2!$F248</f>
        <v>0</v>
      </c>
      <c r="AE248" s="52">
        <f>ESCYLD1!AE248*VLOOKUP(ESCYLD2!AE$4,'[1]INTERNAL PARAMETERS-1'!$B$5:$J$44,5,FALSE)*VLOOKUP(ESCYLD2!AE$4,'[1]INTERNAL PARAMETERS-1'!$B$5:$J$44,7,FALSE)*ESCYLD2!$F248 + ESCYLD1!AE248*(1-VLOOKUP(ESCYLD2!AE$4,'[1]INTERNAL PARAMETERS-1'!$B$5:$J$44,5,FALSE))*VLOOKUP(ESCYLD2!AE$4,'[1]INTERNAL PARAMETERS-1'!$B$5:$J$44,9,FALSE)*ESCYLD2!$F248</f>
        <v>0</v>
      </c>
      <c r="AF248" s="52">
        <f>ESCYLD1!AF248*VLOOKUP(ESCYLD2!AF$4,'[1]INTERNAL PARAMETERS-1'!$B$5:$J$44,5,FALSE)*VLOOKUP(ESCYLD2!AF$4,'[1]INTERNAL PARAMETERS-1'!$B$5:$J$44,7,FALSE)*ESCYLD2!$F248 + ESCYLD1!AF248*(1-VLOOKUP(ESCYLD2!AF$4,'[1]INTERNAL PARAMETERS-1'!$B$5:$J$44,5,FALSE))*VLOOKUP(ESCYLD2!AF$4,'[1]INTERNAL PARAMETERS-1'!$B$5:$J$44,9,FALSE)*ESCYLD2!$F248</f>
        <v>0</v>
      </c>
      <c r="AG248" s="52">
        <f>ESCYLD1!AG248*VLOOKUP(ESCYLD2!AG$4,'[1]INTERNAL PARAMETERS-1'!$B$5:$J$44,5,FALSE)*VLOOKUP(ESCYLD2!AG$4,'[1]INTERNAL PARAMETERS-1'!$B$5:$J$44,7,FALSE)*ESCYLD2!$F248 + ESCYLD1!AG248*(1-VLOOKUP(ESCYLD2!AG$4,'[1]INTERNAL PARAMETERS-1'!$B$5:$J$44,5,FALSE))*VLOOKUP(ESCYLD2!AG$4,'[1]INTERNAL PARAMETERS-1'!$B$5:$J$44,9,FALSE)*ESCYLD2!$F248</f>
        <v>0</v>
      </c>
      <c r="AH248" s="52">
        <f>ESCYLD1!AH248*VLOOKUP(ESCYLD2!AH$4,'[1]INTERNAL PARAMETERS-1'!$B$5:$J$44,5,FALSE)*VLOOKUP(ESCYLD2!AH$4,'[1]INTERNAL PARAMETERS-1'!$B$5:$J$44,7,FALSE)*ESCYLD2!$F248 + ESCYLD1!AH248*(1-VLOOKUP(ESCYLD2!AH$4,'[1]INTERNAL PARAMETERS-1'!$B$5:$J$44,5,FALSE))*VLOOKUP(ESCYLD2!AH$4,'[1]INTERNAL PARAMETERS-1'!$B$5:$J$44,9,FALSE)*ESCYLD2!$F248</f>
        <v>0</v>
      </c>
      <c r="AI248" s="52">
        <f>ESCYLD1!AI248*VLOOKUP(ESCYLD2!AI$4,'[1]INTERNAL PARAMETERS-1'!$B$5:$J$44,5,FALSE)*VLOOKUP(ESCYLD2!AI$4,'[1]INTERNAL PARAMETERS-1'!$B$5:$J$44,7,FALSE)*ESCYLD2!$F248 + ESCYLD1!AI248*(1-VLOOKUP(ESCYLD2!AI$4,'[1]INTERNAL PARAMETERS-1'!$B$5:$J$44,5,FALSE))*VLOOKUP(ESCYLD2!AI$4,'[1]INTERNAL PARAMETERS-1'!$B$5:$J$44,9,FALSE)*ESCYLD2!$F248</f>
        <v>0</v>
      </c>
      <c r="AJ248" s="52">
        <f>ESCYLD1!AJ248*VLOOKUP(ESCYLD2!AJ$4,'[1]INTERNAL PARAMETERS-1'!$B$5:$J$44,5,FALSE)*VLOOKUP(ESCYLD2!AJ$4,'[1]INTERNAL PARAMETERS-1'!$B$5:$J$44,7,FALSE)*ESCYLD2!$F248 + ESCYLD1!AJ248*(1-VLOOKUP(ESCYLD2!AJ$4,'[1]INTERNAL PARAMETERS-1'!$B$5:$J$44,5,FALSE))*VLOOKUP(ESCYLD2!AJ$4,'[1]INTERNAL PARAMETERS-1'!$B$5:$J$44,9,FALSE)*ESCYLD2!$F248</f>
        <v>0</v>
      </c>
      <c r="AK248" s="52">
        <f>ESCYLD1!AK248*VLOOKUP(ESCYLD2!AK$4,'[1]INTERNAL PARAMETERS-1'!$B$5:$J$44,5,FALSE)*VLOOKUP(ESCYLD2!AK$4,'[1]INTERNAL PARAMETERS-1'!$B$5:$J$44,7,FALSE)*ESCYLD2!$F248 + ESCYLD1!AK248*(1-VLOOKUP(ESCYLD2!AK$4,'[1]INTERNAL PARAMETERS-1'!$B$5:$J$44,5,FALSE))*VLOOKUP(ESCYLD2!AK$4,'[1]INTERNAL PARAMETERS-1'!$B$5:$J$44,9,FALSE)*ESCYLD2!$F248</f>
        <v>0</v>
      </c>
      <c r="AL248" s="52">
        <f>ESCYLD1!AL248*VLOOKUP(ESCYLD2!AL$4,'[1]INTERNAL PARAMETERS-1'!$B$5:$J$44,5,FALSE)*VLOOKUP(ESCYLD2!AL$4,'[1]INTERNAL PARAMETERS-1'!$B$5:$J$44,7,FALSE)*ESCYLD2!$F248 + ESCYLD1!AL248*(1-VLOOKUP(ESCYLD2!AL$4,'[1]INTERNAL PARAMETERS-1'!$B$5:$J$44,5,FALSE))*VLOOKUP(ESCYLD2!AL$4,'[1]INTERNAL PARAMETERS-1'!$B$5:$J$44,9,FALSE)*ESCYLD2!$F248</f>
        <v>0</v>
      </c>
      <c r="AM248" s="52">
        <f>ESCYLD1!AM248*VLOOKUP(ESCYLD2!AM$4,'[1]INTERNAL PARAMETERS-1'!$B$5:$J$44,5,FALSE)*VLOOKUP(ESCYLD2!AM$4,'[1]INTERNAL PARAMETERS-1'!$B$5:$J$44,7,FALSE)*ESCYLD2!$F248 + ESCYLD1!AM248*(1-VLOOKUP(ESCYLD2!AM$4,'[1]INTERNAL PARAMETERS-1'!$B$5:$J$44,5,FALSE))*VLOOKUP(ESCYLD2!AM$4,'[1]INTERNAL PARAMETERS-1'!$B$5:$J$44,9,FALSE)*ESCYLD2!$F248</f>
        <v>0</v>
      </c>
      <c r="AN248" s="52">
        <f>ESCYLD1!AN248*VLOOKUP(ESCYLD2!AN$4,'[1]INTERNAL PARAMETERS-1'!$B$5:$J$44,5,FALSE)*VLOOKUP(ESCYLD2!AN$4,'[1]INTERNAL PARAMETERS-1'!$B$5:$J$44,7,FALSE)*ESCYLD2!$F248 + ESCYLD1!AN248*(1-VLOOKUP(ESCYLD2!AN$4,'[1]INTERNAL PARAMETERS-1'!$B$5:$J$44,5,FALSE))*VLOOKUP(ESCYLD2!AN$4,'[1]INTERNAL PARAMETERS-1'!$B$5:$J$44,9,FALSE)*ESCYLD2!$F248</f>
        <v>0</v>
      </c>
      <c r="AO248" s="52">
        <f>ESCYLD1!AO248*VLOOKUP(ESCYLD2!AO$4,'[1]INTERNAL PARAMETERS-1'!$B$5:$J$44,5,FALSE)*VLOOKUP(ESCYLD2!AO$4,'[1]INTERNAL PARAMETERS-1'!$B$5:$J$44,7,FALSE)*ESCYLD2!$F248 + ESCYLD1!AO248*(1-VLOOKUP(ESCYLD2!AO$4,'[1]INTERNAL PARAMETERS-1'!$B$5:$J$44,5,FALSE))*VLOOKUP(ESCYLD2!AO$4,'[1]INTERNAL PARAMETERS-1'!$B$5:$J$44,9,FALSE)*ESCYLD2!$F248</f>
        <v>0</v>
      </c>
      <c r="AP248" s="52">
        <f>ESCYLD1!AP248*VLOOKUP(ESCYLD2!AP$4,'[1]INTERNAL PARAMETERS-1'!$B$5:$J$44,5,FALSE)*VLOOKUP(ESCYLD2!AP$4,'[1]INTERNAL PARAMETERS-1'!$B$5:$J$44,7,FALSE)*ESCYLD2!$F248 + ESCYLD1!AP248*(1-VLOOKUP(ESCYLD2!AP$4,'[1]INTERNAL PARAMETERS-1'!$B$5:$J$44,5,FALSE))*VLOOKUP(ESCYLD2!AP$4,'[1]INTERNAL PARAMETERS-1'!$B$5:$J$44,9,FALSE)*ESCYLD2!$F248</f>
        <v>0</v>
      </c>
      <c r="AQ248" s="52">
        <f>ESCYLD1!AQ248*VLOOKUP(ESCYLD2!AQ$4,'[1]INTERNAL PARAMETERS-1'!$B$5:$J$44,5,FALSE)*VLOOKUP(ESCYLD2!AQ$4,'[1]INTERNAL PARAMETERS-1'!$B$5:$J$44,7,FALSE)*ESCYLD2!$F248 + ESCYLD1!AQ248*(1-VLOOKUP(ESCYLD2!AQ$4,'[1]INTERNAL PARAMETERS-1'!$B$5:$J$44,5,FALSE))*VLOOKUP(ESCYLD2!AQ$4,'[1]INTERNAL PARAMETERS-1'!$B$5:$J$44,9,FALSE)*ESCYLD2!$F248</f>
        <v>0</v>
      </c>
      <c r="AR248" s="52">
        <f>ESCYLD1!AR248*VLOOKUP(ESCYLD2!AR$4,'[1]INTERNAL PARAMETERS-1'!$B$5:$J$44,5,FALSE)*VLOOKUP(ESCYLD2!AR$4,'[1]INTERNAL PARAMETERS-1'!$B$5:$J$44,7,FALSE)*ESCYLD2!$F248 + ESCYLD1!AR248*(1-VLOOKUP(ESCYLD2!AR$4,'[1]INTERNAL PARAMETERS-1'!$B$5:$J$44,5,FALSE))*VLOOKUP(ESCYLD2!AR$4,'[1]INTERNAL PARAMETERS-1'!$B$5:$J$44,9,FALSE)*ESCYLD2!$F248</f>
        <v>0</v>
      </c>
      <c r="AS248" s="52">
        <f>ESCYLD1!AS248*VLOOKUP(ESCYLD2!AS$4,'[1]INTERNAL PARAMETERS-1'!$B$5:$J$44,5,FALSE)*VLOOKUP(ESCYLD2!AS$4,'[1]INTERNAL PARAMETERS-1'!$B$5:$J$44,7,FALSE)*ESCYLD2!$F248 + ESCYLD1!AS248*(1-VLOOKUP(ESCYLD2!AS$4,'[1]INTERNAL PARAMETERS-1'!$B$5:$J$44,5,FALSE))*VLOOKUP(ESCYLD2!AS$4,'[1]INTERNAL PARAMETERS-1'!$B$5:$J$44,9,FALSE)*ESCYLD2!$F248</f>
        <v>0</v>
      </c>
      <c r="AT248" s="51">
        <f>ESCYLD1!AT248*VLOOKUP(ESCYLD2!AT$4,'[1]INTERNAL PARAMETERS-1'!$B$5:$J$44,5,FALSE)*VLOOKUP(ESCYLD2!AT$4,'[1]INTERNAL PARAMETERS-1'!$B$5:$J$44,7,FALSE)*ESCYLD2!$F248 + ESCYLD1!AT248*(1-VLOOKUP(ESCYLD2!AT$4,'[1]INTERNAL PARAMETERS-1'!$B$5:$J$44,5,FALSE))*VLOOKUP(ESCYLD2!AT$4,'[1]INTERNAL PARAMETERS-1'!$B$5:$J$44,9,FALSE)*ESCYLD2!$F248</f>
        <v>0</v>
      </c>
      <c r="AU248" s="53">
        <f>ESCYLD1!AU248*VLOOKUP(ESCYLD2!AU$4,'[1]INTERNAL PARAMETERS-1'!$B$5:$J$44,5,FALSE)*VLOOKUP(ESCYLD2!AU$4,'[1]INTERNAL PARAMETERS-1'!$B$5:$J$44,6,FALSE)*VLOOKUP(ESCYLD2!AU$4,'[1]INTERNAL PARAMETERS-1'!$B$5:$J$44,3,FALSE) + ESCYLD1!AU248*(1-VLOOKUP(ESCYLD2!AU$4,'[1]INTERNAL PARAMETERS-1'!$B$5:$J$44,5,FALSE))*VLOOKUP(ESCYLD2!AU$4,'[1]INTERNAL PARAMETERS-1'!$B$5:$J$44,8,FALSE)*VLOOKUP(ESCYLD2!AU$4,'[1]INTERNAL PARAMETERS-1'!$B$5:$J$44,3,FALSE)</f>
        <v>0</v>
      </c>
      <c r="AV248" s="52">
        <f>ESCYLD1!AV248*VLOOKUP(ESCYLD2!AV$4,'[1]INTERNAL PARAMETERS-1'!$B$5:$J$44,5,FALSE)*VLOOKUP(ESCYLD2!AV$4,'[1]INTERNAL PARAMETERS-1'!$B$5:$J$44,6,FALSE)*VLOOKUP(ESCYLD2!AV$4,'[1]INTERNAL PARAMETERS-1'!$B$5:$J$44,3,FALSE) + ESCYLD1!AV248*(1-VLOOKUP(ESCYLD2!AV$4,'[1]INTERNAL PARAMETERS-1'!$B$5:$J$44,5,FALSE))*VLOOKUP(ESCYLD2!AV$4,'[1]INTERNAL PARAMETERS-1'!$B$5:$J$44,8,FALSE)*VLOOKUP(ESCYLD2!AV$4,'[1]INTERNAL PARAMETERS-1'!$B$5:$J$44,3,FALSE)</f>
        <v>0</v>
      </c>
      <c r="AW248" s="52">
        <f>ESCYLD1!AW248*VLOOKUP(ESCYLD2!AW$4,'[1]INTERNAL PARAMETERS-1'!$B$5:$J$44,5,FALSE)*VLOOKUP(ESCYLD2!AW$4,'[1]INTERNAL PARAMETERS-1'!$B$5:$J$44,6,FALSE)*VLOOKUP(ESCYLD2!AW$4,'[1]INTERNAL PARAMETERS-1'!$B$5:$J$44,3,FALSE) + ESCYLD1!AW248*(1-VLOOKUP(ESCYLD2!AW$4,'[1]INTERNAL PARAMETERS-1'!$B$5:$J$44,5,FALSE))*VLOOKUP(ESCYLD2!AW$4,'[1]INTERNAL PARAMETERS-1'!$B$5:$J$44,8,FALSE)*VLOOKUP(ESCYLD2!AW$4,'[1]INTERNAL PARAMETERS-1'!$B$5:$J$44,3,FALSE)</f>
        <v>0</v>
      </c>
      <c r="AX248" s="52">
        <f>ESCYLD1!AX248*VLOOKUP(ESCYLD2!AX$4,'[1]INTERNAL PARAMETERS-1'!$B$5:$J$44,5,FALSE)*VLOOKUP(ESCYLD2!AX$4,'[1]INTERNAL PARAMETERS-1'!$B$5:$J$44,6,FALSE)*VLOOKUP(ESCYLD2!AX$4,'[1]INTERNAL PARAMETERS-1'!$B$5:$J$44,3,FALSE) + ESCYLD1!AX248*(1-VLOOKUP(ESCYLD2!AX$4,'[1]INTERNAL PARAMETERS-1'!$B$5:$J$44,5,FALSE))*VLOOKUP(ESCYLD2!AX$4,'[1]INTERNAL PARAMETERS-1'!$B$5:$J$44,8,FALSE)*VLOOKUP(ESCYLD2!AX$4,'[1]INTERNAL PARAMETERS-1'!$B$5:$J$44,3,FALSE)</f>
        <v>0</v>
      </c>
      <c r="AY248" s="52">
        <f>ESCYLD1!AY248*VLOOKUP(ESCYLD2!AY$4,'[1]INTERNAL PARAMETERS-1'!$B$5:$J$44,5,FALSE)*VLOOKUP(ESCYLD2!AY$4,'[1]INTERNAL PARAMETERS-1'!$B$5:$J$44,6,FALSE)*VLOOKUP(ESCYLD2!AY$4,'[1]INTERNAL PARAMETERS-1'!$B$5:$J$44,3,FALSE) + ESCYLD1!AY248*(1-VLOOKUP(ESCYLD2!AY$4,'[1]INTERNAL PARAMETERS-1'!$B$5:$J$44,5,FALSE))*VLOOKUP(ESCYLD2!AY$4,'[1]INTERNAL PARAMETERS-1'!$B$5:$J$44,8,FALSE)*VLOOKUP(ESCYLD2!AY$4,'[1]INTERNAL PARAMETERS-1'!$B$5:$J$44,3,FALSE)</f>
        <v>0</v>
      </c>
      <c r="AZ248" s="52">
        <f>ESCYLD1!AZ248*VLOOKUP(ESCYLD2!AZ$4,'[1]INTERNAL PARAMETERS-1'!$B$5:$J$44,5,FALSE)*VLOOKUP(ESCYLD2!AZ$4,'[1]INTERNAL PARAMETERS-1'!$B$5:$J$44,6,FALSE)*VLOOKUP(ESCYLD2!AZ$4,'[1]INTERNAL PARAMETERS-1'!$B$5:$J$44,3,FALSE) + ESCYLD1!AZ248*(1-VLOOKUP(ESCYLD2!AZ$4,'[1]INTERNAL PARAMETERS-1'!$B$5:$J$44,5,FALSE))*VLOOKUP(ESCYLD2!AZ$4,'[1]INTERNAL PARAMETERS-1'!$B$5:$J$44,8,FALSE)*VLOOKUP(ESCYLD2!AZ$4,'[1]INTERNAL PARAMETERS-1'!$B$5:$J$44,3,FALSE)</f>
        <v>0</v>
      </c>
      <c r="BA248" s="52">
        <f>ESCYLD1!BA248*VLOOKUP(ESCYLD2!BA$4,'[1]INTERNAL PARAMETERS-1'!$B$5:$J$44,5,FALSE)*VLOOKUP(ESCYLD2!BA$4,'[1]INTERNAL PARAMETERS-1'!$B$5:$J$44,6,FALSE)*VLOOKUP(ESCYLD2!BA$4,'[1]INTERNAL PARAMETERS-1'!$B$5:$J$44,3,FALSE) + ESCYLD1!BA248*(1-VLOOKUP(ESCYLD2!BA$4,'[1]INTERNAL PARAMETERS-1'!$B$5:$J$44,5,FALSE))*VLOOKUP(ESCYLD2!BA$4,'[1]INTERNAL PARAMETERS-1'!$B$5:$J$44,8,FALSE)*VLOOKUP(ESCYLD2!BA$4,'[1]INTERNAL PARAMETERS-1'!$B$5:$J$44,3,FALSE)</f>
        <v>0</v>
      </c>
      <c r="BB248" s="52">
        <f>ESCYLD1!BB248*VLOOKUP(ESCYLD2!BB$4,'[1]INTERNAL PARAMETERS-1'!$B$5:$J$44,5,FALSE)*VLOOKUP(ESCYLD2!BB$4,'[1]INTERNAL PARAMETERS-1'!$B$5:$J$44,6,FALSE)*VLOOKUP(ESCYLD2!BB$4,'[1]INTERNAL PARAMETERS-1'!$B$5:$J$44,3,FALSE) + ESCYLD1!BB248*(1-VLOOKUP(ESCYLD2!BB$4,'[1]INTERNAL PARAMETERS-1'!$B$5:$J$44,5,FALSE))*VLOOKUP(ESCYLD2!BB$4,'[1]INTERNAL PARAMETERS-1'!$B$5:$J$44,8,FALSE)*VLOOKUP(ESCYLD2!BB$4,'[1]INTERNAL PARAMETERS-1'!$B$5:$J$44,3,FALSE)</f>
        <v>0</v>
      </c>
      <c r="BC248" s="52">
        <f>ESCYLD1!BC248*VLOOKUP(ESCYLD2!BC$4,'[1]INTERNAL PARAMETERS-1'!$B$5:$J$44,5,FALSE)*VLOOKUP(ESCYLD2!BC$4,'[1]INTERNAL PARAMETERS-1'!$B$5:$J$44,6,FALSE)*VLOOKUP(ESCYLD2!BC$4,'[1]INTERNAL PARAMETERS-1'!$B$5:$J$44,3,FALSE) + ESCYLD1!BC248*(1-VLOOKUP(ESCYLD2!BC$4,'[1]INTERNAL PARAMETERS-1'!$B$5:$J$44,5,FALSE))*VLOOKUP(ESCYLD2!BC$4,'[1]INTERNAL PARAMETERS-1'!$B$5:$J$44,8,FALSE)*VLOOKUP(ESCYLD2!BC$4,'[1]INTERNAL PARAMETERS-1'!$B$5:$J$44,3,FALSE)</f>
        <v>0</v>
      </c>
      <c r="BD248" s="52">
        <f>ESCYLD1!BD248*VLOOKUP(ESCYLD2!BD$4,'[1]INTERNAL PARAMETERS-1'!$B$5:$J$44,5,FALSE)*VLOOKUP(ESCYLD2!BD$4,'[1]INTERNAL PARAMETERS-1'!$B$5:$J$44,6,FALSE)*VLOOKUP(ESCYLD2!BD$4,'[1]INTERNAL PARAMETERS-1'!$B$5:$J$44,3,FALSE) + ESCYLD1!BD248*(1-VLOOKUP(ESCYLD2!BD$4,'[1]INTERNAL PARAMETERS-1'!$B$5:$J$44,5,FALSE))*VLOOKUP(ESCYLD2!BD$4,'[1]INTERNAL PARAMETERS-1'!$B$5:$J$44,8,FALSE)*VLOOKUP(ESCYLD2!BD$4,'[1]INTERNAL PARAMETERS-1'!$B$5:$J$44,3,FALSE)</f>
        <v>0</v>
      </c>
      <c r="BE248" s="52">
        <f>ESCYLD1!BE248*VLOOKUP(ESCYLD2!BE$4,'[1]INTERNAL PARAMETERS-1'!$B$5:$J$44,5,FALSE)*VLOOKUP(ESCYLD2!BE$4,'[1]INTERNAL PARAMETERS-1'!$B$5:$J$44,6,FALSE)*VLOOKUP(ESCYLD2!BE$4,'[1]INTERNAL PARAMETERS-1'!$B$5:$J$44,3,FALSE) + ESCYLD1!BE248*(1-VLOOKUP(ESCYLD2!BE$4,'[1]INTERNAL PARAMETERS-1'!$B$5:$J$44,5,FALSE))*VLOOKUP(ESCYLD2!BE$4,'[1]INTERNAL PARAMETERS-1'!$B$5:$J$44,8,FALSE)*VLOOKUP(ESCYLD2!BE$4,'[1]INTERNAL PARAMETERS-1'!$B$5:$J$44,3,FALSE)</f>
        <v>0</v>
      </c>
      <c r="BF248" s="52">
        <f>ESCYLD1!BF248*VLOOKUP(ESCYLD2!BF$4,'[1]INTERNAL PARAMETERS-1'!$B$5:$J$44,5,FALSE)*VLOOKUP(ESCYLD2!BF$4,'[1]INTERNAL PARAMETERS-1'!$B$5:$J$44,6,FALSE)*VLOOKUP(ESCYLD2!BF$4,'[1]INTERNAL PARAMETERS-1'!$B$5:$J$44,3,FALSE) + ESCYLD1!BF248*(1-VLOOKUP(ESCYLD2!BF$4,'[1]INTERNAL PARAMETERS-1'!$B$5:$J$44,5,FALSE))*VLOOKUP(ESCYLD2!BF$4,'[1]INTERNAL PARAMETERS-1'!$B$5:$J$44,8,FALSE)*VLOOKUP(ESCYLD2!BF$4,'[1]INTERNAL PARAMETERS-1'!$B$5:$J$44,3,FALSE)</f>
        <v>0</v>
      </c>
      <c r="BG248" s="52">
        <f>ESCYLD1!BG248*VLOOKUP(ESCYLD2!BG$4,'[1]INTERNAL PARAMETERS-1'!$B$5:$J$44,5,FALSE)*VLOOKUP(ESCYLD2!BG$4,'[1]INTERNAL PARAMETERS-1'!$B$5:$J$44,6,FALSE)*VLOOKUP(ESCYLD2!BG$4,'[1]INTERNAL PARAMETERS-1'!$B$5:$J$44,3,FALSE) + ESCYLD1!BG248*(1-VLOOKUP(ESCYLD2!BG$4,'[1]INTERNAL PARAMETERS-1'!$B$5:$J$44,5,FALSE))*VLOOKUP(ESCYLD2!BG$4,'[1]INTERNAL PARAMETERS-1'!$B$5:$J$44,8,FALSE)*VLOOKUP(ESCYLD2!BG$4,'[1]INTERNAL PARAMETERS-1'!$B$5:$J$44,3,FALSE)</f>
        <v>0</v>
      </c>
      <c r="BH248" s="52">
        <f>ESCYLD1!BH248*VLOOKUP(ESCYLD2!BH$4,'[1]INTERNAL PARAMETERS-1'!$B$5:$J$44,5,FALSE)*VLOOKUP(ESCYLD2!BH$4,'[1]INTERNAL PARAMETERS-1'!$B$5:$J$44,6,FALSE)*VLOOKUP(ESCYLD2!BH$4,'[1]INTERNAL PARAMETERS-1'!$B$5:$J$44,3,FALSE) + ESCYLD1!BH248*(1-VLOOKUP(ESCYLD2!BH$4,'[1]INTERNAL PARAMETERS-1'!$B$5:$J$44,5,FALSE))*VLOOKUP(ESCYLD2!BH$4,'[1]INTERNAL PARAMETERS-1'!$B$5:$J$44,8,FALSE)*VLOOKUP(ESCYLD2!BH$4,'[1]INTERNAL PARAMETERS-1'!$B$5:$J$44,3,FALSE)</f>
        <v>0</v>
      </c>
      <c r="BI248" s="52">
        <f>ESCYLD1!BI248*VLOOKUP(ESCYLD2!BI$4,'[1]INTERNAL PARAMETERS-1'!$B$5:$J$44,5,FALSE)*VLOOKUP(ESCYLD2!BI$4,'[1]INTERNAL PARAMETERS-1'!$B$5:$J$44,6,FALSE)*VLOOKUP(ESCYLD2!BI$4,'[1]INTERNAL PARAMETERS-1'!$B$5:$J$44,3,FALSE) + ESCYLD1!BI248*(1-VLOOKUP(ESCYLD2!BI$4,'[1]INTERNAL PARAMETERS-1'!$B$5:$J$44,5,FALSE))*VLOOKUP(ESCYLD2!BI$4,'[1]INTERNAL PARAMETERS-1'!$B$5:$J$44,8,FALSE)*VLOOKUP(ESCYLD2!BI$4,'[1]INTERNAL PARAMETERS-1'!$B$5:$J$44,3,FALSE)</f>
        <v>0</v>
      </c>
      <c r="BJ248" s="52">
        <f>ESCYLD1!BJ248*VLOOKUP(ESCYLD2!BJ$4,'[1]INTERNAL PARAMETERS-1'!$B$5:$J$44,5,FALSE)*VLOOKUP(ESCYLD2!BJ$4,'[1]INTERNAL PARAMETERS-1'!$B$5:$J$44,6,FALSE)*VLOOKUP(ESCYLD2!BJ$4,'[1]INTERNAL PARAMETERS-1'!$B$5:$J$44,3,FALSE) + ESCYLD1!BJ248*(1-VLOOKUP(ESCYLD2!BJ$4,'[1]INTERNAL PARAMETERS-1'!$B$5:$J$44,5,FALSE))*VLOOKUP(ESCYLD2!BJ$4,'[1]INTERNAL PARAMETERS-1'!$B$5:$J$44,8,FALSE)*VLOOKUP(ESCYLD2!BJ$4,'[1]INTERNAL PARAMETERS-1'!$B$5:$J$44,3,FALSE)</f>
        <v>0</v>
      </c>
      <c r="BK248" s="52">
        <f>ESCYLD1!BK248*VLOOKUP(ESCYLD2!BK$4,'[1]INTERNAL PARAMETERS-1'!$B$5:$J$44,5,FALSE)*VLOOKUP(ESCYLD2!BK$4,'[1]INTERNAL PARAMETERS-1'!$B$5:$J$44,6,FALSE)*VLOOKUP(ESCYLD2!BK$4,'[1]INTERNAL PARAMETERS-1'!$B$5:$J$44,3,FALSE) + ESCYLD1!BK248*(1-VLOOKUP(ESCYLD2!BK$4,'[1]INTERNAL PARAMETERS-1'!$B$5:$J$44,5,FALSE))*VLOOKUP(ESCYLD2!BK$4,'[1]INTERNAL PARAMETERS-1'!$B$5:$J$44,8,FALSE)*VLOOKUP(ESCYLD2!BK$4,'[1]INTERNAL PARAMETERS-1'!$B$5:$J$44,3,FALSE)</f>
        <v>0</v>
      </c>
      <c r="BL248" s="52">
        <f>ESCYLD1!BL248*VLOOKUP(ESCYLD2!BL$4,'[1]INTERNAL PARAMETERS-1'!$B$5:$J$44,5,FALSE)*VLOOKUP(ESCYLD2!BL$4,'[1]INTERNAL PARAMETERS-1'!$B$5:$J$44,6,FALSE)*VLOOKUP(ESCYLD2!BL$4,'[1]INTERNAL PARAMETERS-1'!$B$5:$J$44,3,FALSE) + ESCYLD1!BL248*(1-VLOOKUP(ESCYLD2!BL$4,'[1]INTERNAL PARAMETERS-1'!$B$5:$J$44,5,FALSE))*VLOOKUP(ESCYLD2!BL$4,'[1]INTERNAL PARAMETERS-1'!$B$5:$J$44,8,FALSE)*VLOOKUP(ESCYLD2!BL$4,'[1]INTERNAL PARAMETERS-1'!$B$5:$J$44,3,FALSE)</f>
        <v>0</v>
      </c>
      <c r="BM248" s="52">
        <f>ESCYLD1!BM248*VLOOKUP(ESCYLD2!BM$4,'[1]INTERNAL PARAMETERS-1'!$B$5:$J$44,5,FALSE)*VLOOKUP(ESCYLD2!BM$4,'[1]INTERNAL PARAMETERS-1'!$B$5:$J$44,6,FALSE)*VLOOKUP(ESCYLD2!BM$4,'[1]INTERNAL PARAMETERS-1'!$B$5:$J$44,3,FALSE) + ESCYLD1!BM248*(1-VLOOKUP(ESCYLD2!BM$4,'[1]INTERNAL PARAMETERS-1'!$B$5:$J$44,5,FALSE))*VLOOKUP(ESCYLD2!BM$4,'[1]INTERNAL PARAMETERS-1'!$B$5:$J$44,8,FALSE)*VLOOKUP(ESCYLD2!BM$4,'[1]INTERNAL PARAMETERS-1'!$B$5:$J$44,3,FALSE)</f>
        <v>0</v>
      </c>
      <c r="BN248" s="52">
        <f>ESCYLD1!BN248*VLOOKUP(ESCYLD2!BN$4,'[1]INTERNAL PARAMETERS-1'!$B$5:$J$44,5,FALSE)*VLOOKUP(ESCYLD2!BN$4,'[1]INTERNAL PARAMETERS-1'!$B$5:$J$44,6,FALSE)*VLOOKUP(ESCYLD2!BN$4,'[1]INTERNAL PARAMETERS-1'!$B$5:$J$44,3,FALSE) + ESCYLD1!BN248*(1-VLOOKUP(ESCYLD2!BN$4,'[1]INTERNAL PARAMETERS-1'!$B$5:$J$44,5,FALSE))*VLOOKUP(ESCYLD2!BN$4,'[1]INTERNAL PARAMETERS-1'!$B$5:$J$44,8,FALSE)*VLOOKUP(ESCYLD2!BN$4,'[1]INTERNAL PARAMETERS-1'!$B$5:$J$44,3,FALSE)</f>
        <v>0</v>
      </c>
      <c r="BO248" s="52">
        <f>ESCYLD1!BO248*VLOOKUP(ESCYLD2!BO$4,'[1]INTERNAL PARAMETERS-1'!$B$5:$J$44,5,FALSE)*VLOOKUP(ESCYLD2!BO$4,'[1]INTERNAL PARAMETERS-1'!$B$5:$J$44,6,FALSE)*VLOOKUP(ESCYLD2!BO$4,'[1]INTERNAL PARAMETERS-1'!$B$5:$J$44,3,FALSE) + ESCYLD1!BO248*(1-VLOOKUP(ESCYLD2!BO$4,'[1]INTERNAL PARAMETERS-1'!$B$5:$J$44,5,FALSE))*VLOOKUP(ESCYLD2!BO$4,'[1]INTERNAL PARAMETERS-1'!$B$5:$J$44,8,FALSE)*VLOOKUP(ESCYLD2!BO$4,'[1]INTERNAL PARAMETERS-1'!$B$5:$J$44,3,FALSE)</f>
        <v>0</v>
      </c>
      <c r="BP248" s="52">
        <f>ESCYLD1!BP248*VLOOKUP(ESCYLD2!BP$4,'[1]INTERNAL PARAMETERS-1'!$B$5:$J$44,5,FALSE)*VLOOKUP(ESCYLD2!BP$4,'[1]INTERNAL PARAMETERS-1'!$B$5:$J$44,6,FALSE)*VLOOKUP(ESCYLD2!BP$4,'[1]INTERNAL PARAMETERS-1'!$B$5:$J$44,3,FALSE) + ESCYLD1!BP248*(1-VLOOKUP(ESCYLD2!BP$4,'[1]INTERNAL PARAMETERS-1'!$B$5:$J$44,5,FALSE))*VLOOKUP(ESCYLD2!BP$4,'[1]INTERNAL PARAMETERS-1'!$B$5:$J$44,8,FALSE)*VLOOKUP(ESCYLD2!BP$4,'[1]INTERNAL PARAMETERS-1'!$B$5:$J$44,3,FALSE)</f>
        <v>0</v>
      </c>
      <c r="BQ248" s="52">
        <f>ESCYLD1!BQ248*VLOOKUP(ESCYLD2!BQ$4,'[1]INTERNAL PARAMETERS-1'!$B$5:$J$44,5,FALSE)*VLOOKUP(ESCYLD2!BQ$4,'[1]INTERNAL PARAMETERS-1'!$B$5:$J$44,6,FALSE)*VLOOKUP(ESCYLD2!BQ$4,'[1]INTERNAL PARAMETERS-1'!$B$5:$J$44,3,FALSE) + ESCYLD1!BQ248*(1-VLOOKUP(ESCYLD2!BQ$4,'[1]INTERNAL PARAMETERS-1'!$B$5:$J$44,5,FALSE))*VLOOKUP(ESCYLD2!BQ$4,'[1]INTERNAL PARAMETERS-1'!$B$5:$J$44,8,FALSE)*VLOOKUP(ESCYLD2!BQ$4,'[1]INTERNAL PARAMETERS-1'!$B$5:$J$44,3,FALSE)</f>
        <v>0</v>
      </c>
      <c r="BR248" s="52">
        <f>ESCYLD1!BR248*VLOOKUP(ESCYLD2!BR$4,'[1]INTERNAL PARAMETERS-1'!$B$5:$J$44,5,FALSE)*VLOOKUP(ESCYLD2!BR$4,'[1]INTERNAL PARAMETERS-1'!$B$5:$J$44,6,FALSE)*VLOOKUP(ESCYLD2!BR$4,'[1]INTERNAL PARAMETERS-1'!$B$5:$J$44,3,FALSE) + ESCYLD1!BR248*(1-VLOOKUP(ESCYLD2!BR$4,'[1]INTERNAL PARAMETERS-1'!$B$5:$J$44,5,FALSE))*VLOOKUP(ESCYLD2!BR$4,'[1]INTERNAL PARAMETERS-1'!$B$5:$J$44,8,FALSE)*VLOOKUP(ESCYLD2!BR$4,'[1]INTERNAL PARAMETERS-1'!$B$5:$J$44,3,FALSE)</f>
        <v>0</v>
      </c>
      <c r="BS248" s="52">
        <f>ESCYLD1!BS248*VLOOKUP(ESCYLD2!BS$4,'[1]INTERNAL PARAMETERS-1'!$B$5:$J$44,5,FALSE)*VLOOKUP(ESCYLD2!BS$4,'[1]INTERNAL PARAMETERS-1'!$B$5:$J$44,6,FALSE)*VLOOKUP(ESCYLD2!BS$4,'[1]INTERNAL PARAMETERS-1'!$B$5:$J$44,3,FALSE) + ESCYLD1!BS248*(1-VLOOKUP(ESCYLD2!BS$4,'[1]INTERNAL PARAMETERS-1'!$B$5:$J$44,5,FALSE))*VLOOKUP(ESCYLD2!BS$4,'[1]INTERNAL PARAMETERS-1'!$B$5:$J$44,8,FALSE)*VLOOKUP(ESCYLD2!BS$4,'[1]INTERNAL PARAMETERS-1'!$B$5:$J$44,3,FALSE)</f>
        <v>0</v>
      </c>
      <c r="BT248" s="52">
        <f>ESCYLD1!BT248*VLOOKUP(ESCYLD2!BT$4,'[1]INTERNAL PARAMETERS-1'!$B$5:$J$44,5,FALSE)*VLOOKUP(ESCYLD2!BT$4,'[1]INTERNAL PARAMETERS-1'!$B$5:$J$44,6,FALSE)*VLOOKUP(ESCYLD2!BT$4,'[1]INTERNAL PARAMETERS-1'!$B$5:$J$44,3,FALSE) + ESCYLD1!BT248*(1-VLOOKUP(ESCYLD2!BT$4,'[1]INTERNAL PARAMETERS-1'!$B$5:$J$44,5,FALSE))*VLOOKUP(ESCYLD2!BT$4,'[1]INTERNAL PARAMETERS-1'!$B$5:$J$44,8,FALSE)*VLOOKUP(ESCYLD2!BT$4,'[1]INTERNAL PARAMETERS-1'!$B$5:$J$44,3,FALSE)</f>
        <v>0</v>
      </c>
      <c r="BU248" s="52">
        <f>ESCYLD1!BU248*VLOOKUP(ESCYLD2!BU$4,'[1]INTERNAL PARAMETERS-1'!$B$5:$J$44,5,FALSE)*VLOOKUP(ESCYLD2!BU$4,'[1]INTERNAL PARAMETERS-1'!$B$5:$J$44,6,FALSE)*VLOOKUP(ESCYLD2!BU$4,'[1]INTERNAL PARAMETERS-1'!$B$5:$J$44,3,FALSE) + ESCYLD1!BU248*(1-VLOOKUP(ESCYLD2!BU$4,'[1]INTERNAL PARAMETERS-1'!$B$5:$J$44,5,FALSE))*VLOOKUP(ESCYLD2!BU$4,'[1]INTERNAL PARAMETERS-1'!$B$5:$J$44,8,FALSE)*VLOOKUP(ESCYLD2!BU$4,'[1]INTERNAL PARAMETERS-1'!$B$5:$J$44,3,FALSE)</f>
        <v>0</v>
      </c>
      <c r="BV248" s="52">
        <f>ESCYLD1!BV248*VLOOKUP(ESCYLD2!BV$4,'[1]INTERNAL PARAMETERS-1'!$B$5:$J$44,5,FALSE)*VLOOKUP(ESCYLD2!BV$4,'[1]INTERNAL PARAMETERS-1'!$B$5:$J$44,6,FALSE)*VLOOKUP(ESCYLD2!BV$4,'[1]INTERNAL PARAMETERS-1'!$B$5:$J$44,3,FALSE) + ESCYLD1!BV248*(1-VLOOKUP(ESCYLD2!BV$4,'[1]INTERNAL PARAMETERS-1'!$B$5:$J$44,5,FALSE))*VLOOKUP(ESCYLD2!BV$4,'[1]INTERNAL PARAMETERS-1'!$B$5:$J$44,8,FALSE)*VLOOKUP(ESCYLD2!BV$4,'[1]INTERNAL PARAMETERS-1'!$B$5:$J$44,3,FALSE)</f>
        <v>0</v>
      </c>
      <c r="BW248" s="52">
        <f>ESCYLD1!BW248*VLOOKUP(ESCYLD2!BW$4,'[1]INTERNAL PARAMETERS-1'!$B$5:$J$44,5,FALSE)*VLOOKUP(ESCYLD2!BW$4,'[1]INTERNAL PARAMETERS-1'!$B$5:$J$44,6,FALSE)*VLOOKUP(ESCYLD2!BW$4,'[1]INTERNAL PARAMETERS-1'!$B$5:$J$44,3,FALSE) + ESCYLD1!BW248*(1-VLOOKUP(ESCYLD2!BW$4,'[1]INTERNAL PARAMETERS-1'!$B$5:$J$44,5,FALSE))*VLOOKUP(ESCYLD2!BW$4,'[1]INTERNAL PARAMETERS-1'!$B$5:$J$44,8,FALSE)*VLOOKUP(ESCYLD2!BW$4,'[1]INTERNAL PARAMETERS-1'!$B$5:$J$44,3,FALSE)</f>
        <v>0</v>
      </c>
      <c r="BX248" s="52">
        <f>ESCYLD1!BX248*VLOOKUP(ESCYLD2!BX$4,'[1]INTERNAL PARAMETERS-1'!$B$5:$J$44,5,FALSE)*VLOOKUP(ESCYLD2!BX$4,'[1]INTERNAL PARAMETERS-1'!$B$5:$J$44,6,FALSE)*VLOOKUP(ESCYLD2!BX$4,'[1]INTERNAL PARAMETERS-1'!$B$5:$J$44,3,FALSE) + ESCYLD1!BX248*(1-VLOOKUP(ESCYLD2!BX$4,'[1]INTERNAL PARAMETERS-1'!$B$5:$J$44,5,FALSE))*VLOOKUP(ESCYLD2!BX$4,'[1]INTERNAL PARAMETERS-1'!$B$5:$J$44,8,FALSE)*VLOOKUP(ESCYLD2!BX$4,'[1]INTERNAL PARAMETERS-1'!$B$5:$J$44,3,FALSE)</f>
        <v>0</v>
      </c>
      <c r="BY248" s="52">
        <f>ESCYLD1!BY248*VLOOKUP(ESCYLD2!BY$4,'[1]INTERNAL PARAMETERS-1'!$B$5:$J$44,5,FALSE)*VLOOKUP(ESCYLD2!BY$4,'[1]INTERNAL PARAMETERS-1'!$B$5:$J$44,6,FALSE)*VLOOKUP(ESCYLD2!BY$4,'[1]INTERNAL PARAMETERS-1'!$B$5:$J$44,3,FALSE) + ESCYLD1!BY248*(1-VLOOKUP(ESCYLD2!BY$4,'[1]INTERNAL PARAMETERS-1'!$B$5:$J$44,5,FALSE))*VLOOKUP(ESCYLD2!BY$4,'[1]INTERNAL PARAMETERS-1'!$B$5:$J$44,8,FALSE)*VLOOKUP(ESCYLD2!BY$4,'[1]INTERNAL PARAMETERS-1'!$B$5:$J$44,3,FALSE)</f>
        <v>0</v>
      </c>
      <c r="BZ248" s="52">
        <f>ESCYLD1!BZ248*VLOOKUP(ESCYLD2!BZ$4,'[1]INTERNAL PARAMETERS-1'!$B$5:$J$44,5,FALSE)*VLOOKUP(ESCYLD2!BZ$4,'[1]INTERNAL PARAMETERS-1'!$B$5:$J$44,6,FALSE)*VLOOKUP(ESCYLD2!BZ$4,'[1]INTERNAL PARAMETERS-1'!$B$5:$J$44,3,FALSE) + ESCYLD1!BZ248*(1-VLOOKUP(ESCYLD2!BZ$4,'[1]INTERNAL PARAMETERS-1'!$B$5:$J$44,5,FALSE))*VLOOKUP(ESCYLD2!BZ$4,'[1]INTERNAL PARAMETERS-1'!$B$5:$J$44,8,FALSE)*VLOOKUP(ESCYLD2!BZ$4,'[1]INTERNAL PARAMETERS-1'!$B$5:$J$44,3,FALSE)</f>
        <v>0</v>
      </c>
      <c r="CA248" s="52">
        <f>ESCYLD1!CA248*VLOOKUP(ESCYLD2!CA$4,'[1]INTERNAL PARAMETERS-1'!$B$5:$J$44,5,FALSE)*VLOOKUP(ESCYLD2!CA$4,'[1]INTERNAL PARAMETERS-1'!$B$5:$J$44,6,FALSE)*VLOOKUP(ESCYLD2!CA$4,'[1]INTERNAL PARAMETERS-1'!$B$5:$J$44,3,FALSE) + ESCYLD1!CA248*(1-VLOOKUP(ESCYLD2!CA$4,'[1]INTERNAL PARAMETERS-1'!$B$5:$J$44,5,FALSE))*VLOOKUP(ESCYLD2!CA$4,'[1]INTERNAL PARAMETERS-1'!$B$5:$J$44,8,FALSE)*VLOOKUP(ESCYLD2!CA$4,'[1]INTERNAL PARAMETERS-1'!$B$5:$J$44,3,FALSE)</f>
        <v>0</v>
      </c>
      <c r="CB248" s="52">
        <f>ESCYLD1!CB248*VLOOKUP(ESCYLD2!CB$4,'[1]INTERNAL PARAMETERS-1'!$B$5:$J$44,5,FALSE)*VLOOKUP(ESCYLD2!CB$4,'[1]INTERNAL PARAMETERS-1'!$B$5:$J$44,6,FALSE)*VLOOKUP(ESCYLD2!CB$4,'[1]INTERNAL PARAMETERS-1'!$B$5:$J$44,3,FALSE) + ESCYLD1!CB248*(1-VLOOKUP(ESCYLD2!CB$4,'[1]INTERNAL PARAMETERS-1'!$B$5:$J$44,5,FALSE))*VLOOKUP(ESCYLD2!CB$4,'[1]INTERNAL PARAMETERS-1'!$B$5:$J$44,8,FALSE)*VLOOKUP(ESCYLD2!CB$4,'[1]INTERNAL PARAMETERS-1'!$B$5:$J$44,3,FALSE)</f>
        <v>0</v>
      </c>
      <c r="CC248" s="52">
        <f>ESCYLD1!CC248*VLOOKUP(ESCYLD2!CC$4,'[1]INTERNAL PARAMETERS-1'!$B$5:$J$44,5,FALSE)*VLOOKUP(ESCYLD2!CC$4,'[1]INTERNAL PARAMETERS-1'!$B$5:$J$44,6,FALSE)*VLOOKUP(ESCYLD2!CC$4,'[1]INTERNAL PARAMETERS-1'!$B$5:$J$44,3,FALSE) + ESCYLD1!CC248*(1-VLOOKUP(ESCYLD2!CC$4,'[1]INTERNAL PARAMETERS-1'!$B$5:$J$44,5,FALSE))*VLOOKUP(ESCYLD2!CC$4,'[1]INTERNAL PARAMETERS-1'!$B$5:$J$44,8,FALSE)*VLOOKUP(ESCYLD2!CC$4,'[1]INTERNAL PARAMETERS-1'!$B$5:$J$44,3,FALSE)</f>
        <v>0</v>
      </c>
      <c r="CD248" s="52">
        <f>ESCYLD1!CD248*VLOOKUP(ESCYLD2!CD$4,'[1]INTERNAL PARAMETERS-1'!$B$5:$J$44,5,FALSE)*VLOOKUP(ESCYLD2!CD$4,'[1]INTERNAL PARAMETERS-1'!$B$5:$J$44,6,FALSE)*VLOOKUP(ESCYLD2!CD$4,'[1]INTERNAL PARAMETERS-1'!$B$5:$J$44,3,FALSE) + ESCYLD1!CD248*(1-VLOOKUP(ESCYLD2!CD$4,'[1]INTERNAL PARAMETERS-1'!$B$5:$J$44,5,FALSE))*VLOOKUP(ESCYLD2!CD$4,'[1]INTERNAL PARAMETERS-1'!$B$5:$J$44,8,FALSE)*VLOOKUP(ESCYLD2!CD$4,'[1]INTERNAL PARAMETERS-1'!$B$5:$J$44,3,FALSE)</f>
        <v>0</v>
      </c>
      <c r="CE248" s="52">
        <f>ESCYLD1!CE248*VLOOKUP(ESCYLD2!CE$4,'[1]INTERNAL PARAMETERS-1'!$B$5:$J$44,5,FALSE)*VLOOKUP(ESCYLD2!CE$4,'[1]INTERNAL PARAMETERS-1'!$B$5:$J$44,6,FALSE)*VLOOKUP(ESCYLD2!CE$4,'[1]INTERNAL PARAMETERS-1'!$B$5:$J$44,3,FALSE) + ESCYLD1!CE248*(1-VLOOKUP(ESCYLD2!CE$4,'[1]INTERNAL PARAMETERS-1'!$B$5:$J$44,5,FALSE))*VLOOKUP(ESCYLD2!CE$4,'[1]INTERNAL PARAMETERS-1'!$B$5:$J$44,8,FALSE)*VLOOKUP(ESCYLD2!CE$4,'[1]INTERNAL PARAMETERS-1'!$B$5:$J$44,3,FALSE)</f>
        <v>0</v>
      </c>
      <c r="CF248" s="52">
        <f>ESCYLD1!CF248*VLOOKUP(ESCYLD2!CF$4,'[1]INTERNAL PARAMETERS-1'!$B$5:$J$44,5,FALSE)*VLOOKUP(ESCYLD2!CF$4,'[1]INTERNAL PARAMETERS-1'!$B$5:$J$44,6,FALSE)*VLOOKUP(ESCYLD2!CF$4,'[1]INTERNAL PARAMETERS-1'!$B$5:$J$44,3,FALSE) + ESCYLD1!CF248*(1-VLOOKUP(ESCYLD2!CF$4,'[1]INTERNAL PARAMETERS-1'!$B$5:$J$44,5,FALSE))*VLOOKUP(ESCYLD2!CF$4,'[1]INTERNAL PARAMETERS-1'!$B$5:$J$44,8,FALSE)*VLOOKUP(ESCYLD2!CF$4,'[1]INTERNAL PARAMETERS-1'!$B$5:$J$44,3,FALSE)</f>
        <v>0</v>
      </c>
      <c r="CG248" s="52">
        <f>ESCYLD1!CG248*VLOOKUP(ESCYLD2!CG$4,'[1]INTERNAL PARAMETERS-1'!$B$5:$J$44,5,FALSE)*VLOOKUP(ESCYLD2!CG$4,'[1]INTERNAL PARAMETERS-1'!$B$5:$J$44,6,FALSE)*VLOOKUP(ESCYLD2!CG$4,'[1]INTERNAL PARAMETERS-1'!$B$5:$J$44,3,FALSE) + ESCYLD1!CG248*(1-VLOOKUP(ESCYLD2!CG$4,'[1]INTERNAL PARAMETERS-1'!$B$5:$J$44,5,FALSE))*VLOOKUP(ESCYLD2!CG$4,'[1]INTERNAL PARAMETERS-1'!$B$5:$J$44,8,FALSE)*VLOOKUP(ESCYLD2!CG$4,'[1]INTERNAL PARAMETERS-1'!$B$5:$J$44,3,FALSE)</f>
        <v>0</v>
      </c>
      <c r="CH248" s="51">
        <f>ESCYLD1!CH248*VLOOKUP(ESCYLD2!CH$4,'[1]INTERNAL PARAMETERS-1'!$B$5:$J$44,5,FALSE)*VLOOKUP(ESCYLD2!CH$4,'[1]INTERNAL PARAMETERS-1'!$B$5:$J$44,6,FALSE)*VLOOKUP(ESCYLD2!CH$4,'[1]INTERNAL PARAMETERS-1'!$B$5:$J$44,3,FALSE) + ESCYLD1!CH248*(1-VLOOKUP(ESCYLD2!CH$4,'[1]INTERNAL PARAMETERS-1'!$B$5:$J$44,5,FALSE))*VLOOKUP(ESCYLD2!CH$4,'[1]INTERNAL PARAMETERS-1'!$B$5:$J$44,8,FALSE)*VLOOKUP(ESCYLD2!CH$4,'[1]INTERNAL PARAMETERS-1'!$B$5:$J$44,3,FALSE)</f>
        <v>0</v>
      </c>
      <c r="CJ248" s="53">
        <f t="shared" si="6"/>
        <v>0</v>
      </c>
      <c r="CK248" s="51">
        <f t="shared" si="7"/>
        <v>0</v>
      </c>
    </row>
    <row r="249" spans="2:89" x14ac:dyDescent="0.5">
      <c r="B249" s="69" t="s">
        <v>6</v>
      </c>
      <c r="C249" s="68" t="s">
        <v>72</v>
      </c>
      <c r="D249" s="68" t="s">
        <v>79</v>
      </c>
      <c r="E249" s="151">
        <f>ESC!AF249</f>
        <v>0</v>
      </c>
      <c r="F249" s="64">
        <f>'[1]INTERNAL PARAMETERS-1'!M15</f>
        <v>34.72</v>
      </c>
      <c r="G249" s="53">
        <f>ESCYLD1!G249*VLOOKUP(ESCYLD2!G$4,'[1]INTERNAL PARAMETERS-1'!$B$5:$J$44,5,FALSE)*VLOOKUP(ESCYLD2!G$4,'[1]INTERNAL PARAMETERS-1'!$B$5:$J$44,7,FALSE)*ESCYLD2!$F249 + ESCYLD1!G249*(1-VLOOKUP(ESCYLD2!G$4,'[1]INTERNAL PARAMETERS-1'!$B$5:$J$44,5,FALSE))*VLOOKUP(ESCYLD2!G$4,'[1]INTERNAL PARAMETERS-1'!$B$5:$J$44,9,FALSE)*ESCYLD2!$F249</f>
        <v>0</v>
      </c>
      <c r="H249" s="52">
        <f>ESCYLD1!H249*VLOOKUP(ESCYLD2!H$4,'[1]INTERNAL PARAMETERS-1'!$B$5:$J$44,5,FALSE)*VLOOKUP(ESCYLD2!H$4,'[1]INTERNAL PARAMETERS-1'!$B$5:$J$44,7,FALSE)*ESCYLD2!$F249 + ESCYLD1!H249*(1-VLOOKUP(ESCYLD2!H$4,'[1]INTERNAL PARAMETERS-1'!$B$5:$J$44,5,FALSE))*VLOOKUP(ESCYLD2!H$4,'[1]INTERNAL PARAMETERS-1'!$B$5:$J$44,9,FALSE)*ESCYLD2!$F249</f>
        <v>0</v>
      </c>
      <c r="I249" s="52">
        <f>ESCYLD1!I249*VLOOKUP(ESCYLD2!I$4,'[1]INTERNAL PARAMETERS-1'!$B$5:$J$44,5,FALSE)*VLOOKUP(ESCYLD2!I$4,'[1]INTERNAL PARAMETERS-1'!$B$5:$J$44,7,FALSE)*ESCYLD2!$F249 + ESCYLD1!I249*(1-VLOOKUP(ESCYLD2!I$4,'[1]INTERNAL PARAMETERS-1'!$B$5:$J$44,5,FALSE))*VLOOKUP(ESCYLD2!I$4,'[1]INTERNAL PARAMETERS-1'!$B$5:$J$44,9,FALSE)*ESCYLD2!$F249</f>
        <v>0</v>
      </c>
      <c r="J249" s="52">
        <f>ESCYLD1!J249*VLOOKUP(ESCYLD2!J$4,'[1]INTERNAL PARAMETERS-1'!$B$5:$J$44,5,FALSE)*VLOOKUP(ESCYLD2!J$4,'[1]INTERNAL PARAMETERS-1'!$B$5:$J$44,7,FALSE)*ESCYLD2!$F249 + ESCYLD1!J249*(1-VLOOKUP(ESCYLD2!J$4,'[1]INTERNAL PARAMETERS-1'!$B$5:$J$44,5,FALSE))*VLOOKUP(ESCYLD2!J$4,'[1]INTERNAL PARAMETERS-1'!$B$5:$J$44,9,FALSE)*ESCYLD2!$F249</f>
        <v>0</v>
      </c>
      <c r="K249" s="52">
        <f>ESCYLD1!K249*VLOOKUP(ESCYLD2!K$4,'[1]INTERNAL PARAMETERS-1'!$B$5:$J$44,5,FALSE)*VLOOKUP(ESCYLD2!K$4,'[1]INTERNAL PARAMETERS-1'!$B$5:$J$44,7,FALSE)*ESCYLD2!$F249 + ESCYLD1!K249*(1-VLOOKUP(ESCYLD2!K$4,'[1]INTERNAL PARAMETERS-1'!$B$5:$J$44,5,FALSE))*VLOOKUP(ESCYLD2!K$4,'[1]INTERNAL PARAMETERS-1'!$B$5:$J$44,9,FALSE)*ESCYLD2!$F249</f>
        <v>0</v>
      </c>
      <c r="L249" s="52">
        <f>ESCYLD1!L249*VLOOKUP(ESCYLD2!L$4,'[1]INTERNAL PARAMETERS-1'!$B$5:$J$44,5,FALSE)*VLOOKUP(ESCYLD2!L$4,'[1]INTERNAL PARAMETERS-1'!$B$5:$J$44,7,FALSE)*ESCYLD2!$F249 + ESCYLD1!L249*(1-VLOOKUP(ESCYLD2!L$4,'[1]INTERNAL PARAMETERS-1'!$B$5:$J$44,5,FALSE))*VLOOKUP(ESCYLD2!L$4,'[1]INTERNAL PARAMETERS-1'!$B$5:$J$44,9,FALSE)*ESCYLD2!$F249</f>
        <v>0</v>
      </c>
      <c r="M249" s="52">
        <f>ESCYLD1!M249*VLOOKUP(ESCYLD2!M$4,'[1]INTERNAL PARAMETERS-1'!$B$5:$J$44,5,FALSE)*VLOOKUP(ESCYLD2!M$4,'[1]INTERNAL PARAMETERS-1'!$B$5:$J$44,7,FALSE)*ESCYLD2!$F249 + ESCYLD1!M249*(1-VLOOKUP(ESCYLD2!M$4,'[1]INTERNAL PARAMETERS-1'!$B$5:$J$44,5,FALSE))*VLOOKUP(ESCYLD2!M$4,'[1]INTERNAL PARAMETERS-1'!$B$5:$J$44,9,FALSE)*ESCYLD2!$F249</f>
        <v>0</v>
      </c>
      <c r="N249" s="52">
        <f>ESCYLD1!N249*VLOOKUP(ESCYLD2!N$4,'[1]INTERNAL PARAMETERS-1'!$B$5:$J$44,5,FALSE)*VLOOKUP(ESCYLD2!N$4,'[1]INTERNAL PARAMETERS-1'!$B$5:$J$44,7,FALSE)*ESCYLD2!$F249 + ESCYLD1!N249*(1-VLOOKUP(ESCYLD2!N$4,'[1]INTERNAL PARAMETERS-1'!$B$5:$J$44,5,FALSE))*VLOOKUP(ESCYLD2!N$4,'[1]INTERNAL PARAMETERS-1'!$B$5:$J$44,9,FALSE)*ESCYLD2!$F249</f>
        <v>0</v>
      </c>
      <c r="O249" s="52">
        <f>ESCYLD1!O249*VLOOKUP(ESCYLD2!O$4,'[1]INTERNAL PARAMETERS-1'!$B$5:$J$44,5,FALSE)*VLOOKUP(ESCYLD2!O$4,'[1]INTERNAL PARAMETERS-1'!$B$5:$J$44,7,FALSE)*ESCYLD2!$F249 + ESCYLD1!O249*(1-VLOOKUP(ESCYLD2!O$4,'[1]INTERNAL PARAMETERS-1'!$B$5:$J$44,5,FALSE))*VLOOKUP(ESCYLD2!O$4,'[1]INTERNAL PARAMETERS-1'!$B$5:$J$44,9,FALSE)*ESCYLD2!$F249</f>
        <v>0</v>
      </c>
      <c r="P249" s="52">
        <f>ESCYLD1!P249*VLOOKUP(ESCYLD2!P$4,'[1]INTERNAL PARAMETERS-1'!$B$5:$J$44,5,FALSE)*VLOOKUP(ESCYLD2!P$4,'[1]INTERNAL PARAMETERS-1'!$B$5:$J$44,7,FALSE)*ESCYLD2!$F249 + ESCYLD1!P249*(1-VLOOKUP(ESCYLD2!P$4,'[1]INTERNAL PARAMETERS-1'!$B$5:$J$44,5,FALSE))*VLOOKUP(ESCYLD2!P$4,'[1]INTERNAL PARAMETERS-1'!$B$5:$J$44,9,FALSE)*ESCYLD2!$F249</f>
        <v>0</v>
      </c>
      <c r="Q249" s="52">
        <f>ESCYLD1!Q249*VLOOKUP(ESCYLD2!Q$4,'[1]INTERNAL PARAMETERS-1'!$B$5:$J$44,5,FALSE)*VLOOKUP(ESCYLD2!Q$4,'[1]INTERNAL PARAMETERS-1'!$B$5:$J$44,7,FALSE)*ESCYLD2!$F249 + ESCYLD1!Q249*(1-VLOOKUP(ESCYLD2!Q$4,'[1]INTERNAL PARAMETERS-1'!$B$5:$J$44,5,FALSE))*VLOOKUP(ESCYLD2!Q$4,'[1]INTERNAL PARAMETERS-1'!$B$5:$J$44,9,FALSE)*ESCYLD2!$F249</f>
        <v>0</v>
      </c>
      <c r="R249" s="52">
        <f>ESCYLD1!R249*VLOOKUP(ESCYLD2!R$4,'[1]INTERNAL PARAMETERS-1'!$B$5:$J$44,5,FALSE)*VLOOKUP(ESCYLD2!R$4,'[1]INTERNAL PARAMETERS-1'!$B$5:$J$44,7,FALSE)*ESCYLD2!$F249 + ESCYLD1!R249*(1-VLOOKUP(ESCYLD2!R$4,'[1]INTERNAL PARAMETERS-1'!$B$5:$J$44,5,FALSE))*VLOOKUP(ESCYLD2!R$4,'[1]INTERNAL PARAMETERS-1'!$B$5:$J$44,9,FALSE)*ESCYLD2!$F249</f>
        <v>0</v>
      </c>
      <c r="S249" s="52">
        <f>ESCYLD1!S249*VLOOKUP(ESCYLD2!S$4,'[1]INTERNAL PARAMETERS-1'!$B$5:$J$44,5,FALSE)*VLOOKUP(ESCYLD2!S$4,'[1]INTERNAL PARAMETERS-1'!$B$5:$J$44,7,FALSE)*ESCYLD2!$F249 + ESCYLD1!S249*(1-VLOOKUP(ESCYLD2!S$4,'[1]INTERNAL PARAMETERS-1'!$B$5:$J$44,5,FALSE))*VLOOKUP(ESCYLD2!S$4,'[1]INTERNAL PARAMETERS-1'!$B$5:$J$44,9,FALSE)*ESCYLD2!$F249</f>
        <v>0</v>
      </c>
      <c r="T249" s="52">
        <f>ESCYLD1!T249*VLOOKUP(ESCYLD2!T$4,'[1]INTERNAL PARAMETERS-1'!$B$5:$J$44,5,FALSE)*VLOOKUP(ESCYLD2!T$4,'[1]INTERNAL PARAMETERS-1'!$B$5:$J$44,7,FALSE)*ESCYLD2!$F249 + ESCYLD1!T249*(1-VLOOKUP(ESCYLD2!T$4,'[1]INTERNAL PARAMETERS-1'!$B$5:$J$44,5,FALSE))*VLOOKUP(ESCYLD2!T$4,'[1]INTERNAL PARAMETERS-1'!$B$5:$J$44,9,FALSE)*ESCYLD2!$F249</f>
        <v>0</v>
      </c>
      <c r="U249" s="52">
        <f>ESCYLD1!U249*VLOOKUP(ESCYLD2!U$4,'[1]INTERNAL PARAMETERS-1'!$B$5:$J$44,5,FALSE)*VLOOKUP(ESCYLD2!U$4,'[1]INTERNAL PARAMETERS-1'!$B$5:$J$44,7,FALSE)*ESCYLD2!$F249 + ESCYLD1!U249*(1-VLOOKUP(ESCYLD2!U$4,'[1]INTERNAL PARAMETERS-1'!$B$5:$J$44,5,FALSE))*VLOOKUP(ESCYLD2!U$4,'[1]INTERNAL PARAMETERS-1'!$B$5:$J$44,9,FALSE)*ESCYLD2!$F249</f>
        <v>0</v>
      </c>
      <c r="V249" s="52">
        <f>ESCYLD1!V249*VLOOKUP(ESCYLD2!V$4,'[1]INTERNAL PARAMETERS-1'!$B$5:$J$44,5,FALSE)*VLOOKUP(ESCYLD2!V$4,'[1]INTERNAL PARAMETERS-1'!$B$5:$J$44,7,FALSE)*ESCYLD2!$F249 + ESCYLD1!V249*(1-VLOOKUP(ESCYLD2!V$4,'[1]INTERNAL PARAMETERS-1'!$B$5:$J$44,5,FALSE))*VLOOKUP(ESCYLD2!V$4,'[1]INTERNAL PARAMETERS-1'!$B$5:$J$44,9,FALSE)*ESCYLD2!$F249</f>
        <v>0</v>
      </c>
      <c r="W249" s="52">
        <f>ESCYLD1!W249*VLOOKUP(ESCYLD2!W$4,'[1]INTERNAL PARAMETERS-1'!$B$5:$J$44,5,FALSE)*VLOOKUP(ESCYLD2!W$4,'[1]INTERNAL PARAMETERS-1'!$B$5:$J$44,7,FALSE)*ESCYLD2!$F249 + ESCYLD1!W249*(1-VLOOKUP(ESCYLD2!W$4,'[1]INTERNAL PARAMETERS-1'!$B$5:$J$44,5,FALSE))*VLOOKUP(ESCYLD2!W$4,'[1]INTERNAL PARAMETERS-1'!$B$5:$J$44,9,FALSE)*ESCYLD2!$F249</f>
        <v>0</v>
      </c>
      <c r="X249" s="52">
        <f>ESCYLD1!X249*VLOOKUP(ESCYLD2!X$4,'[1]INTERNAL PARAMETERS-1'!$B$5:$J$44,5,FALSE)*VLOOKUP(ESCYLD2!X$4,'[1]INTERNAL PARAMETERS-1'!$B$5:$J$44,7,FALSE)*ESCYLD2!$F249 + ESCYLD1!X249*(1-VLOOKUP(ESCYLD2!X$4,'[1]INTERNAL PARAMETERS-1'!$B$5:$J$44,5,FALSE))*VLOOKUP(ESCYLD2!X$4,'[1]INTERNAL PARAMETERS-1'!$B$5:$J$44,9,FALSE)*ESCYLD2!$F249</f>
        <v>0</v>
      </c>
      <c r="Y249" s="52">
        <f>ESCYLD1!Y249*VLOOKUP(ESCYLD2!Y$4,'[1]INTERNAL PARAMETERS-1'!$B$5:$J$44,5,FALSE)*VLOOKUP(ESCYLD2!Y$4,'[1]INTERNAL PARAMETERS-1'!$B$5:$J$44,7,FALSE)*ESCYLD2!$F249 + ESCYLD1!Y249*(1-VLOOKUP(ESCYLD2!Y$4,'[1]INTERNAL PARAMETERS-1'!$B$5:$J$44,5,FALSE))*VLOOKUP(ESCYLD2!Y$4,'[1]INTERNAL PARAMETERS-1'!$B$5:$J$44,9,FALSE)*ESCYLD2!$F249</f>
        <v>0</v>
      </c>
      <c r="Z249" s="52">
        <f>ESCYLD1!Z249*VLOOKUP(ESCYLD2!Z$4,'[1]INTERNAL PARAMETERS-1'!$B$5:$J$44,5,FALSE)*VLOOKUP(ESCYLD2!Z$4,'[1]INTERNAL PARAMETERS-1'!$B$5:$J$44,7,FALSE)*ESCYLD2!$F249 + ESCYLD1!Z249*(1-VLOOKUP(ESCYLD2!Z$4,'[1]INTERNAL PARAMETERS-1'!$B$5:$J$44,5,FALSE))*VLOOKUP(ESCYLD2!Z$4,'[1]INTERNAL PARAMETERS-1'!$B$5:$J$44,9,FALSE)*ESCYLD2!$F249</f>
        <v>0</v>
      </c>
      <c r="AA249" s="52">
        <f>ESCYLD1!AA249*VLOOKUP(ESCYLD2!AA$4,'[1]INTERNAL PARAMETERS-1'!$B$5:$J$44,5,FALSE)*VLOOKUP(ESCYLD2!AA$4,'[1]INTERNAL PARAMETERS-1'!$B$5:$J$44,7,FALSE)*ESCYLD2!$F249 + ESCYLD1!AA249*(1-VLOOKUP(ESCYLD2!AA$4,'[1]INTERNAL PARAMETERS-1'!$B$5:$J$44,5,FALSE))*VLOOKUP(ESCYLD2!AA$4,'[1]INTERNAL PARAMETERS-1'!$B$5:$J$44,9,FALSE)*ESCYLD2!$F249</f>
        <v>0</v>
      </c>
      <c r="AB249" s="52">
        <f>ESCYLD1!AB249*VLOOKUP(ESCYLD2!AB$4,'[1]INTERNAL PARAMETERS-1'!$B$5:$J$44,5,FALSE)*VLOOKUP(ESCYLD2!AB$4,'[1]INTERNAL PARAMETERS-1'!$B$5:$J$44,7,FALSE)*ESCYLD2!$F249 + ESCYLD1!AB249*(1-VLOOKUP(ESCYLD2!AB$4,'[1]INTERNAL PARAMETERS-1'!$B$5:$J$44,5,FALSE))*VLOOKUP(ESCYLD2!AB$4,'[1]INTERNAL PARAMETERS-1'!$B$5:$J$44,9,FALSE)*ESCYLD2!$F249</f>
        <v>0</v>
      </c>
      <c r="AC249" s="52">
        <f>ESCYLD1!AC249*VLOOKUP(ESCYLD2!AC$4,'[1]INTERNAL PARAMETERS-1'!$B$5:$J$44,5,FALSE)*VLOOKUP(ESCYLD2!AC$4,'[1]INTERNAL PARAMETERS-1'!$B$5:$J$44,7,FALSE)*ESCYLD2!$F249 + ESCYLD1!AC249*(1-VLOOKUP(ESCYLD2!AC$4,'[1]INTERNAL PARAMETERS-1'!$B$5:$J$44,5,FALSE))*VLOOKUP(ESCYLD2!AC$4,'[1]INTERNAL PARAMETERS-1'!$B$5:$J$44,9,FALSE)*ESCYLD2!$F249</f>
        <v>0</v>
      </c>
      <c r="AD249" s="52">
        <f>ESCYLD1!AD249*VLOOKUP(ESCYLD2!AD$4,'[1]INTERNAL PARAMETERS-1'!$B$5:$J$44,5,FALSE)*VLOOKUP(ESCYLD2!AD$4,'[1]INTERNAL PARAMETERS-1'!$B$5:$J$44,7,FALSE)*ESCYLD2!$F249 + ESCYLD1!AD249*(1-VLOOKUP(ESCYLD2!AD$4,'[1]INTERNAL PARAMETERS-1'!$B$5:$J$44,5,FALSE))*VLOOKUP(ESCYLD2!AD$4,'[1]INTERNAL PARAMETERS-1'!$B$5:$J$44,9,FALSE)*ESCYLD2!$F249</f>
        <v>0</v>
      </c>
      <c r="AE249" s="52">
        <f>ESCYLD1!AE249*VLOOKUP(ESCYLD2!AE$4,'[1]INTERNAL PARAMETERS-1'!$B$5:$J$44,5,FALSE)*VLOOKUP(ESCYLD2!AE$4,'[1]INTERNAL PARAMETERS-1'!$B$5:$J$44,7,FALSE)*ESCYLD2!$F249 + ESCYLD1!AE249*(1-VLOOKUP(ESCYLD2!AE$4,'[1]INTERNAL PARAMETERS-1'!$B$5:$J$44,5,FALSE))*VLOOKUP(ESCYLD2!AE$4,'[1]INTERNAL PARAMETERS-1'!$B$5:$J$44,9,FALSE)*ESCYLD2!$F249</f>
        <v>0</v>
      </c>
      <c r="AF249" s="52">
        <f>ESCYLD1!AF249*VLOOKUP(ESCYLD2!AF$4,'[1]INTERNAL PARAMETERS-1'!$B$5:$J$44,5,FALSE)*VLOOKUP(ESCYLD2!AF$4,'[1]INTERNAL PARAMETERS-1'!$B$5:$J$44,7,FALSE)*ESCYLD2!$F249 + ESCYLD1!AF249*(1-VLOOKUP(ESCYLD2!AF$4,'[1]INTERNAL PARAMETERS-1'!$B$5:$J$44,5,FALSE))*VLOOKUP(ESCYLD2!AF$4,'[1]INTERNAL PARAMETERS-1'!$B$5:$J$44,9,FALSE)*ESCYLD2!$F249</f>
        <v>0</v>
      </c>
      <c r="AG249" s="52">
        <f>ESCYLD1!AG249*VLOOKUP(ESCYLD2!AG$4,'[1]INTERNAL PARAMETERS-1'!$B$5:$J$44,5,FALSE)*VLOOKUP(ESCYLD2!AG$4,'[1]INTERNAL PARAMETERS-1'!$B$5:$J$44,7,FALSE)*ESCYLD2!$F249 + ESCYLD1!AG249*(1-VLOOKUP(ESCYLD2!AG$4,'[1]INTERNAL PARAMETERS-1'!$B$5:$J$44,5,FALSE))*VLOOKUP(ESCYLD2!AG$4,'[1]INTERNAL PARAMETERS-1'!$B$5:$J$44,9,FALSE)*ESCYLD2!$F249</f>
        <v>0</v>
      </c>
      <c r="AH249" s="52">
        <f>ESCYLD1!AH249*VLOOKUP(ESCYLD2!AH$4,'[1]INTERNAL PARAMETERS-1'!$B$5:$J$44,5,FALSE)*VLOOKUP(ESCYLD2!AH$4,'[1]INTERNAL PARAMETERS-1'!$B$5:$J$44,7,FALSE)*ESCYLD2!$F249 + ESCYLD1!AH249*(1-VLOOKUP(ESCYLD2!AH$4,'[1]INTERNAL PARAMETERS-1'!$B$5:$J$44,5,FALSE))*VLOOKUP(ESCYLD2!AH$4,'[1]INTERNAL PARAMETERS-1'!$B$5:$J$44,9,FALSE)*ESCYLD2!$F249</f>
        <v>0</v>
      </c>
      <c r="AI249" s="52">
        <f>ESCYLD1!AI249*VLOOKUP(ESCYLD2!AI$4,'[1]INTERNAL PARAMETERS-1'!$B$5:$J$44,5,FALSE)*VLOOKUP(ESCYLD2!AI$4,'[1]INTERNAL PARAMETERS-1'!$B$5:$J$44,7,FALSE)*ESCYLD2!$F249 + ESCYLD1!AI249*(1-VLOOKUP(ESCYLD2!AI$4,'[1]INTERNAL PARAMETERS-1'!$B$5:$J$44,5,FALSE))*VLOOKUP(ESCYLD2!AI$4,'[1]INTERNAL PARAMETERS-1'!$B$5:$J$44,9,FALSE)*ESCYLD2!$F249</f>
        <v>0</v>
      </c>
      <c r="AJ249" s="52">
        <f>ESCYLD1!AJ249*VLOOKUP(ESCYLD2!AJ$4,'[1]INTERNAL PARAMETERS-1'!$B$5:$J$44,5,FALSE)*VLOOKUP(ESCYLD2!AJ$4,'[1]INTERNAL PARAMETERS-1'!$B$5:$J$44,7,FALSE)*ESCYLD2!$F249 + ESCYLD1!AJ249*(1-VLOOKUP(ESCYLD2!AJ$4,'[1]INTERNAL PARAMETERS-1'!$B$5:$J$44,5,FALSE))*VLOOKUP(ESCYLD2!AJ$4,'[1]INTERNAL PARAMETERS-1'!$B$5:$J$44,9,FALSE)*ESCYLD2!$F249</f>
        <v>0</v>
      </c>
      <c r="AK249" s="52">
        <f>ESCYLD1!AK249*VLOOKUP(ESCYLD2!AK$4,'[1]INTERNAL PARAMETERS-1'!$B$5:$J$44,5,FALSE)*VLOOKUP(ESCYLD2!AK$4,'[1]INTERNAL PARAMETERS-1'!$B$5:$J$44,7,FALSE)*ESCYLD2!$F249 + ESCYLD1!AK249*(1-VLOOKUP(ESCYLD2!AK$4,'[1]INTERNAL PARAMETERS-1'!$B$5:$J$44,5,FALSE))*VLOOKUP(ESCYLD2!AK$4,'[1]INTERNAL PARAMETERS-1'!$B$5:$J$44,9,FALSE)*ESCYLD2!$F249</f>
        <v>0</v>
      </c>
      <c r="AL249" s="52">
        <f>ESCYLD1!AL249*VLOOKUP(ESCYLD2!AL$4,'[1]INTERNAL PARAMETERS-1'!$B$5:$J$44,5,FALSE)*VLOOKUP(ESCYLD2!AL$4,'[1]INTERNAL PARAMETERS-1'!$B$5:$J$44,7,FALSE)*ESCYLD2!$F249 + ESCYLD1!AL249*(1-VLOOKUP(ESCYLD2!AL$4,'[1]INTERNAL PARAMETERS-1'!$B$5:$J$44,5,FALSE))*VLOOKUP(ESCYLD2!AL$4,'[1]INTERNAL PARAMETERS-1'!$B$5:$J$44,9,FALSE)*ESCYLD2!$F249</f>
        <v>0</v>
      </c>
      <c r="AM249" s="52">
        <f>ESCYLD1!AM249*VLOOKUP(ESCYLD2!AM$4,'[1]INTERNAL PARAMETERS-1'!$B$5:$J$44,5,FALSE)*VLOOKUP(ESCYLD2!AM$4,'[1]INTERNAL PARAMETERS-1'!$B$5:$J$44,7,FALSE)*ESCYLD2!$F249 + ESCYLD1!AM249*(1-VLOOKUP(ESCYLD2!AM$4,'[1]INTERNAL PARAMETERS-1'!$B$5:$J$44,5,FALSE))*VLOOKUP(ESCYLD2!AM$4,'[1]INTERNAL PARAMETERS-1'!$B$5:$J$44,9,FALSE)*ESCYLD2!$F249</f>
        <v>0</v>
      </c>
      <c r="AN249" s="52">
        <f>ESCYLD1!AN249*VLOOKUP(ESCYLD2!AN$4,'[1]INTERNAL PARAMETERS-1'!$B$5:$J$44,5,FALSE)*VLOOKUP(ESCYLD2!AN$4,'[1]INTERNAL PARAMETERS-1'!$B$5:$J$44,7,FALSE)*ESCYLD2!$F249 + ESCYLD1!AN249*(1-VLOOKUP(ESCYLD2!AN$4,'[1]INTERNAL PARAMETERS-1'!$B$5:$J$44,5,FALSE))*VLOOKUP(ESCYLD2!AN$4,'[1]INTERNAL PARAMETERS-1'!$B$5:$J$44,9,FALSE)*ESCYLD2!$F249</f>
        <v>0</v>
      </c>
      <c r="AO249" s="52">
        <f>ESCYLD1!AO249*VLOOKUP(ESCYLD2!AO$4,'[1]INTERNAL PARAMETERS-1'!$B$5:$J$44,5,FALSE)*VLOOKUP(ESCYLD2!AO$4,'[1]INTERNAL PARAMETERS-1'!$B$5:$J$44,7,FALSE)*ESCYLD2!$F249 + ESCYLD1!AO249*(1-VLOOKUP(ESCYLD2!AO$4,'[1]INTERNAL PARAMETERS-1'!$B$5:$J$44,5,FALSE))*VLOOKUP(ESCYLD2!AO$4,'[1]INTERNAL PARAMETERS-1'!$B$5:$J$44,9,FALSE)*ESCYLD2!$F249</f>
        <v>0</v>
      </c>
      <c r="AP249" s="52">
        <f>ESCYLD1!AP249*VLOOKUP(ESCYLD2!AP$4,'[1]INTERNAL PARAMETERS-1'!$B$5:$J$44,5,FALSE)*VLOOKUP(ESCYLD2!AP$4,'[1]INTERNAL PARAMETERS-1'!$B$5:$J$44,7,FALSE)*ESCYLD2!$F249 + ESCYLD1!AP249*(1-VLOOKUP(ESCYLD2!AP$4,'[1]INTERNAL PARAMETERS-1'!$B$5:$J$44,5,FALSE))*VLOOKUP(ESCYLD2!AP$4,'[1]INTERNAL PARAMETERS-1'!$B$5:$J$44,9,FALSE)*ESCYLD2!$F249</f>
        <v>0</v>
      </c>
      <c r="AQ249" s="52">
        <f>ESCYLD1!AQ249*VLOOKUP(ESCYLD2!AQ$4,'[1]INTERNAL PARAMETERS-1'!$B$5:$J$44,5,FALSE)*VLOOKUP(ESCYLD2!AQ$4,'[1]INTERNAL PARAMETERS-1'!$B$5:$J$44,7,FALSE)*ESCYLD2!$F249 + ESCYLD1!AQ249*(1-VLOOKUP(ESCYLD2!AQ$4,'[1]INTERNAL PARAMETERS-1'!$B$5:$J$44,5,FALSE))*VLOOKUP(ESCYLD2!AQ$4,'[1]INTERNAL PARAMETERS-1'!$B$5:$J$44,9,FALSE)*ESCYLD2!$F249</f>
        <v>0</v>
      </c>
      <c r="AR249" s="52">
        <f>ESCYLD1!AR249*VLOOKUP(ESCYLD2!AR$4,'[1]INTERNAL PARAMETERS-1'!$B$5:$J$44,5,FALSE)*VLOOKUP(ESCYLD2!AR$4,'[1]INTERNAL PARAMETERS-1'!$B$5:$J$44,7,FALSE)*ESCYLD2!$F249 + ESCYLD1!AR249*(1-VLOOKUP(ESCYLD2!AR$4,'[1]INTERNAL PARAMETERS-1'!$B$5:$J$44,5,FALSE))*VLOOKUP(ESCYLD2!AR$4,'[1]INTERNAL PARAMETERS-1'!$B$5:$J$44,9,FALSE)*ESCYLD2!$F249</f>
        <v>0</v>
      </c>
      <c r="AS249" s="52">
        <f>ESCYLD1!AS249*VLOOKUP(ESCYLD2!AS$4,'[1]INTERNAL PARAMETERS-1'!$B$5:$J$44,5,FALSE)*VLOOKUP(ESCYLD2!AS$4,'[1]INTERNAL PARAMETERS-1'!$B$5:$J$44,7,FALSE)*ESCYLD2!$F249 + ESCYLD1!AS249*(1-VLOOKUP(ESCYLD2!AS$4,'[1]INTERNAL PARAMETERS-1'!$B$5:$J$44,5,FALSE))*VLOOKUP(ESCYLD2!AS$4,'[1]INTERNAL PARAMETERS-1'!$B$5:$J$44,9,FALSE)*ESCYLD2!$F249</f>
        <v>0</v>
      </c>
      <c r="AT249" s="51">
        <f>ESCYLD1!AT249*VLOOKUP(ESCYLD2!AT$4,'[1]INTERNAL PARAMETERS-1'!$B$5:$J$44,5,FALSE)*VLOOKUP(ESCYLD2!AT$4,'[1]INTERNAL PARAMETERS-1'!$B$5:$J$44,7,FALSE)*ESCYLD2!$F249 + ESCYLD1!AT249*(1-VLOOKUP(ESCYLD2!AT$4,'[1]INTERNAL PARAMETERS-1'!$B$5:$J$44,5,FALSE))*VLOOKUP(ESCYLD2!AT$4,'[1]INTERNAL PARAMETERS-1'!$B$5:$J$44,9,FALSE)*ESCYLD2!$F249</f>
        <v>0</v>
      </c>
      <c r="AU249" s="53">
        <f>ESCYLD1!AU249*VLOOKUP(ESCYLD2!AU$4,'[1]INTERNAL PARAMETERS-1'!$B$5:$J$44,5,FALSE)*VLOOKUP(ESCYLD2!AU$4,'[1]INTERNAL PARAMETERS-1'!$B$5:$J$44,6,FALSE)*VLOOKUP(ESCYLD2!AU$4,'[1]INTERNAL PARAMETERS-1'!$B$5:$J$44,3,FALSE) + ESCYLD1!AU249*(1-VLOOKUP(ESCYLD2!AU$4,'[1]INTERNAL PARAMETERS-1'!$B$5:$J$44,5,FALSE))*VLOOKUP(ESCYLD2!AU$4,'[1]INTERNAL PARAMETERS-1'!$B$5:$J$44,8,FALSE)*VLOOKUP(ESCYLD2!AU$4,'[1]INTERNAL PARAMETERS-1'!$B$5:$J$44,3,FALSE)</f>
        <v>0</v>
      </c>
      <c r="AV249" s="52">
        <f>ESCYLD1!AV249*VLOOKUP(ESCYLD2!AV$4,'[1]INTERNAL PARAMETERS-1'!$B$5:$J$44,5,FALSE)*VLOOKUP(ESCYLD2!AV$4,'[1]INTERNAL PARAMETERS-1'!$B$5:$J$44,6,FALSE)*VLOOKUP(ESCYLD2!AV$4,'[1]INTERNAL PARAMETERS-1'!$B$5:$J$44,3,FALSE) + ESCYLD1!AV249*(1-VLOOKUP(ESCYLD2!AV$4,'[1]INTERNAL PARAMETERS-1'!$B$5:$J$44,5,FALSE))*VLOOKUP(ESCYLD2!AV$4,'[1]INTERNAL PARAMETERS-1'!$B$5:$J$44,8,FALSE)*VLOOKUP(ESCYLD2!AV$4,'[1]INTERNAL PARAMETERS-1'!$B$5:$J$44,3,FALSE)</f>
        <v>0</v>
      </c>
      <c r="AW249" s="52">
        <f>ESCYLD1!AW249*VLOOKUP(ESCYLD2!AW$4,'[1]INTERNAL PARAMETERS-1'!$B$5:$J$44,5,FALSE)*VLOOKUP(ESCYLD2!AW$4,'[1]INTERNAL PARAMETERS-1'!$B$5:$J$44,6,FALSE)*VLOOKUP(ESCYLD2!AW$4,'[1]INTERNAL PARAMETERS-1'!$B$5:$J$44,3,FALSE) + ESCYLD1!AW249*(1-VLOOKUP(ESCYLD2!AW$4,'[1]INTERNAL PARAMETERS-1'!$B$5:$J$44,5,FALSE))*VLOOKUP(ESCYLD2!AW$4,'[1]INTERNAL PARAMETERS-1'!$B$5:$J$44,8,FALSE)*VLOOKUP(ESCYLD2!AW$4,'[1]INTERNAL PARAMETERS-1'!$B$5:$J$44,3,FALSE)</f>
        <v>0</v>
      </c>
      <c r="AX249" s="52">
        <f>ESCYLD1!AX249*VLOOKUP(ESCYLD2!AX$4,'[1]INTERNAL PARAMETERS-1'!$B$5:$J$44,5,FALSE)*VLOOKUP(ESCYLD2!AX$4,'[1]INTERNAL PARAMETERS-1'!$B$5:$J$44,6,FALSE)*VLOOKUP(ESCYLD2!AX$4,'[1]INTERNAL PARAMETERS-1'!$B$5:$J$44,3,FALSE) + ESCYLD1!AX249*(1-VLOOKUP(ESCYLD2!AX$4,'[1]INTERNAL PARAMETERS-1'!$B$5:$J$44,5,FALSE))*VLOOKUP(ESCYLD2!AX$4,'[1]INTERNAL PARAMETERS-1'!$B$5:$J$44,8,FALSE)*VLOOKUP(ESCYLD2!AX$4,'[1]INTERNAL PARAMETERS-1'!$B$5:$J$44,3,FALSE)</f>
        <v>0</v>
      </c>
      <c r="AY249" s="52">
        <f>ESCYLD1!AY249*VLOOKUP(ESCYLD2!AY$4,'[1]INTERNAL PARAMETERS-1'!$B$5:$J$44,5,FALSE)*VLOOKUP(ESCYLD2!AY$4,'[1]INTERNAL PARAMETERS-1'!$B$5:$J$44,6,FALSE)*VLOOKUP(ESCYLD2!AY$4,'[1]INTERNAL PARAMETERS-1'!$B$5:$J$44,3,FALSE) + ESCYLD1!AY249*(1-VLOOKUP(ESCYLD2!AY$4,'[1]INTERNAL PARAMETERS-1'!$B$5:$J$44,5,FALSE))*VLOOKUP(ESCYLD2!AY$4,'[1]INTERNAL PARAMETERS-1'!$B$5:$J$44,8,FALSE)*VLOOKUP(ESCYLD2!AY$4,'[1]INTERNAL PARAMETERS-1'!$B$5:$J$44,3,FALSE)</f>
        <v>0</v>
      </c>
      <c r="AZ249" s="52">
        <f>ESCYLD1!AZ249*VLOOKUP(ESCYLD2!AZ$4,'[1]INTERNAL PARAMETERS-1'!$B$5:$J$44,5,FALSE)*VLOOKUP(ESCYLD2!AZ$4,'[1]INTERNAL PARAMETERS-1'!$B$5:$J$44,6,FALSE)*VLOOKUP(ESCYLD2!AZ$4,'[1]INTERNAL PARAMETERS-1'!$B$5:$J$44,3,FALSE) + ESCYLD1!AZ249*(1-VLOOKUP(ESCYLD2!AZ$4,'[1]INTERNAL PARAMETERS-1'!$B$5:$J$44,5,FALSE))*VLOOKUP(ESCYLD2!AZ$4,'[1]INTERNAL PARAMETERS-1'!$B$5:$J$44,8,FALSE)*VLOOKUP(ESCYLD2!AZ$4,'[1]INTERNAL PARAMETERS-1'!$B$5:$J$44,3,FALSE)</f>
        <v>0</v>
      </c>
      <c r="BA249" s="52">
        <f>ESCYLD1!BA249*VLOOKUP(ESCYLD2!BA$4,'[1]INTERNAL PARAMETERS-1'!$B$5:$J$44,5,FALSE)*VLOOKUP(ESCYLD2!BA$4,'[1]INTERNAL PARAMETERS-1'!$B$5:$J$44,6,FALSE)*VLOOKUP(ESCYLD2!BA$4,'[1]INTERNAL PARAMETERS-1'!$B$5:$J$44,3,FALSE) + ESCYLD1!BA249*(1-VLOOKUP(ESCYLD2!BA$4,'[1]INTERNAL PARAMETERS-1'!$B$5:$J$44,5,FALSE))*VLOOKUP(ESCYLD2!BA$4,'[1]INTERNAL PARAMETERS-1'!$B$5:$J$44,8,FALSE)*VLOOKUP(ESCYLD2!BA$4,'[1]INTERNAL PARAMETERS-1'!$B$5:$J$44,3,FALSE)</f>
        <v>0</v>
      </c>
      <c r="BB249" s="52">
        <f>ESCYLD1!BB249*VLOOKUP(ESCYLD2!BB$4,'[1]INTERNAL PARAMETERS-1'!$B$5:$J$44,5,FALSE)*VLOOKUP(ESCYLD2!BB$4,'[1]INTERNAL PARAMETERS-1'!$B$5:$J$44,6,FALSE)*VLOOKUP(ESCYLD2!BB$4,'[1]INTERNAL PARAMETERS-1'!$B$5:$J$44,3,FALSE) + ESCYLD1!BB249*(1-VLOOKUP(ESCYLD2!BB$4,'[1]INTERNAL PARAMETERS-1'!$B$5:$J$44,5,FALSE))*VLOOKUP(ESCYLD2!BB$4,'[1]INTERNAL PARAMETERS-1'!$B$5:$J$44,8,FALSE)*VLOOKUP(ESCYLD2!BB$4,'[1]INTERNAL PARAMETERS-1'!$B$5:$J$44,3,FALSE)</f>
        <v>0</v>
      </c>
      <c r="BC249" s="52">
        <f>ESCYLD1!BC249*VLOOKUP(ESCYLD2!BC$4,'[1]INTERNAL PARAMETERS-1'!$B$5:$J$44,5,FALSE)*VLOOKUP(ESCYLD2!BC$4,'[1]INTERNAL PARAMETERS-1'!$B$5:$J$44,6,FALSE)*VLOOKUP(ESCYLD2!BC$4,'[1]INTERNAL PARAMETERS-1'!$B$5:$J$44,3,FALSE) + ESCYLD1!BC249*(1-VLOOKUP(ESCYLD2!BC$4,'[1]INTERNAL PARAMETERS-1'!$B$5:$J$44,5,FALSE))*VLOOKUP(ESCYLD2!BC$4,'[1]INTERNAL PARAMETERS-1'!$B$5:$J$44,8,FALSE)*VLOOKUP(ESCYLD2!BC$4,'[1]INTERNAL PARAMETERS-1'!$B$5:$J$44,3,FALSE)</f>
        <v>0</v>
      </c>
      <c r="BD249" s="52">
        <f>ESCYLD1!BD249*VLOOKUP(ESCYLD2!BD$4,'[1]INTERNAL PARAMETERS-1'!$B$5:$J$44,5,FALSE)*VLOOKUP(ESCYLD2!BD$4,'[1]INTERNAL PARAMETERS-1'!$B$5:$J$44,6,FALSE)*VLOOKUP(ESCYLD2!BD$4,'[1]INTERNAL PARAMETERS-1'!$B$5:$J$44,3,FALSE) + ESCYLD1!BD249*(1-VLOOKUP(ESCYLD2!BD$4,'[1]INTERNAL PARAMETERS-1'!$B$5:$J$44,5,FALSE))*VLOOKUP(ESCYLD2!BD$4,'[1]INTERNAL PARAMETERS-1'!$B$5:$J$44,8,FALSE)*VLOOKUP(ESCYLD2!BD$4,'[1]INTERNAL PARAMETERS-1'!$B$5:$J$44,3,FALSE)</f>
        <v>0</v>
      </c>
      <c r="BE249" s="52">
        <f>ESCYLD1!BE249*VLOOKUP(ESCYLD2!BE$4,'[1]INTERNAL PARAMETERS-1'!$B$5:$J$44,5,FALSE)*VLOOKUP(ESCYLD2!BE$4,'[1]INTERNAL PARAMETERS-1'!$B$5:$J$44,6,FALSE)*VLOOKUP(ESCYLD2!BE$4,'[1]INTERNAL PARAMETERS-1'!$B$5:$J$44,3,FALSE) + ESCYLD1!BE249*(1-VLOOKUP(ESCYLD2!BE$4,'[1]INTERNAL PARAMETERS-1'!$B$5:$J$44,5,FALSE))*VLOOKUP(ESCYLD2!BE$4,'[1]INTERNAL PARAMETERS-1'!$B$5:$J$44,8,FALSE)*VLOOKUP(ESCYLD2!BE$4,'[1]INTERNAL PARAMETERS-1'!$B$5:$J$44,3,FALSE)</f>
        <v>0</v>
      </c>
      <c r="BF249" s="52">
        <f>ESCYLD1!BF249*VLOOKUP(ESCYLD2!BF$4,'[1]INTERNAL PARAMETERS-1'!$B$5:$J$44,5,FALSE)*VLOOKUP(ESCYLD2!BF$4,'[1]INTERNAL PARAMETERS-1'!$B$5:$J$44,6,FALSE)*VLOOKUP(ESCYLD2!BF$4,'[1]INTERNAL PARAMETERS-1'!$B$5:$J$44,3,FALSE) + ESCYLD1!BF249*(1-VLOOKUP(ESCYLD2!BF$4,'[1]INTERNAL PARAMETERS-1'!$B$5:$J$44,5,FALSE))*VLOOKUP(ESCYLD2!BF$4,'[1]INTERNAL PARAMETERS-1'!$B$5:$J$44,8,FALSE)*VLOOKUP(ESCYLD2!BF$4,'[1]INTERNAL PARAMETERS-1'!$B$5:$J$44,3,FALSE)</f>
        <v>0</v>
      </c>
      <c r="BG249" s="52">
        <f>ESCYLD1!BG249*VLOOKUP(ESCYLD2!BG$4,'[1]INTERNAL PARAMETERS-1'!$B$5:$J$44,5,FALSE)*VLOOKUP(ESCYLD2!BG$4,'[1]INTERNAL PARAMETERS-1'!$B$5:$J$44,6,FALSE)*VLOOKUP(ESCYLD2!BG$4,'[1]INTERNAL PARAMETERS-1'!$B$5:$J$44,3,FALSE) + ESCYLD1!BG249*(1-VLOOKUP(ESCYLD2!BG$4,'[1]INTERNAL PARAMETERS-1'!$B$5:$J$44,5,FALSE))*VLOOKUP(ESCYLD2!BG$4,'[1]INTERNAL PARAMETERS-1'!$B$5:$J$44,8,FALSE)*VLOOKUP(ESCYLD2!BG$4,'[1]INTERNAL PARAMETERS-1'!$B$5:$J$44,3,FALSE)</f>
        <v>0</v>
      </c>
      <c r="BH249" s="52">
        <f>ESCYLD1!BH249*VLOOKUP(ESCYLD2!BH$4,'[1]INTERNAL PARAMETERS-1'!$B$5:$J$44,5,FALSE)*VLOOKUP(ESCYLD2!BH$4,'[1]INTERNAL PARAMETERS-1'!$B$5:$J$44,6,FALSE)*VLOOKUP(ESCYLD2!BH$4,'[1]INTERNAL PARAMETERS-1'!$B$5:$J$44,3,FALSE) + ESCYLD1!BH249*(1-VLOOKUP(ESCYLD2!BH$4,'[1]INTERNAL PARAMETERS-1'!$B$5:$J$44,5,FALSE))*VLOOKUP(ESCYLD2!BH$4,'[1]INTERNAL PARAMETERS-1'!$B$5:$J$44,8,FALSE)*VLOOKUP(ESCYLD2!BH$4,'[1]INTERNAL PARAMETERS-1'!$B$5:$J$44,3,FALSE)</f>
        <v>0</v>
      </c>
      <c r="BI249" s="52">
        <f>ESCYLD1!BI249*VLOOKUP(ESCYLD2!BI$4,'[1]INTERNAL PARAMETERS-1'!$B$5:$J$44,5,FALSE)*VLOOKUP(ESCYLD2!BI$4,'[1]INTERNAL PARAMETERS-1'!$B$5:$J$44,6,FALSE)*VLOOKUP(ESCYLD2!BI$4,'[1]INTERNAL PARAMETERS-1'!$B$5:$J$44,3,FALSE) + ESCYLD1!BI249*(1-VLOOKUP(ESCYLD2!BI$4,'[1]INTERNAL PARAMETERS-1'!$B$5:$J$44,5,FALSE))*VLOOKUP(ESCYLD2!BI$4,'[1]INTERNAL PARAMETERS-1'!$B$5:$J$44,8,FALSE)*VLOOKUP(ESCYLD2!BI$4,'[1]INTERNAL PARAMETERS-1'!$B$5:$J$44,3,FALSE)</f>
        <v>0</v>
      </c>
      <c r="BJ249" s="52">
        <f>ESCYLD1!BJ249*VLOOKUP(ESCYLD2!BJ$4,'[1]INTERNAL PARAMETERS-1'!$B$5:$J$44,5,FALSE)*VLOOKUP(ESCYLD2!BJ$4,'[1]INTERNAL PARAMETERS-1'!$B$5:$J$44,6,FALSE)*VLOOKUP(ESCYLD2!BJ$4,'[1]INTERNAL PARAMETERS-1'!$B$5:$J$44,3,FALSE) + ESCYLD1!BJ249*(1-VLOOKUP(ESCYLD2!BJ$4,'[1]INTERNAL PARAMETERS-1'!$B$5:$J$44,5,FALSE))*VLOOKUP(ESCYLD2!BJ$4,'[1]INTERNAL PARAMETERS-1'!$B$5:$J$44,8,FALSE)*VLOOKUP(ESCYLD2!BJ$4,'[1]INTERNAL PARAMETERS-1'!$B$5:$J$44,3,FALSE)</f>
        <v>0</v>
      </c>
      <c r="BK249" s="52">
        <f>ESCYLD1!BK249*VLOOKUP(ESCYLD2!BK$4,'[1]INTERNAL PARAMETERS-1'!$B$5:$J$44,5,FALSE)*VLOOKUP(ESCYLD2!BK$4,'[1]INTERNAL PARAMETERS-1'!$B$5:$J$44,6,FALSE)*VLOOKUP(ESCYLD2!BK$4,'[1]INTERNAL PARAMETERS-1'!$B$5:$J$44,3,FALSE) + ESCYLD1!BK249*(1-VLOOKUP(ESCYLD2!BK$4,'[1]INTERNAL PARAMETERS-1'!$B$5:$J$44,5,FALSE))*VLOOKUP(ESCYLD2!BK$4,'[1]INTERNAL PARAMETERS-1'!$B$5:$J$44,8,FALSE)*VLOOKUP(ESCYLD2!BK$4,'[1]INTERNAL PARAMETERS-1'!$B$5:$J$44,3,FALSE)</f>
        <v>0</v>
      </c>
      <c r="BL249" s="52">
        <f>ESCYLD1!BL249*VLOOKUP(ESCYLD2!BL$4,'[1]INTERNAL PARAMETERS-1'!$B$5:$J$44,5,FALSE)*VLOOKUP(ESCYLD2!BL$4,'[1]INTERNAL PARAMETERS-1'!$B$5:$J$44,6,FALSE)*VLOOKUP(ESCYLD2!BL$4,'[1]INTERNAL PARAMETERS-1'!$B$5:$J$44,3,FALSE) + ESCYLD1!BL249*(1-VLOOKUP(ESCYLD2!BL$4,'[1]INTERNAL PARAMETERS-1'!$B$5:$J$44,5,FALSE))*VLOOKUP(ESCYLD2!BL$4,'[1]INTERNAL PARAMETERS-1'!$B$5:$J$44,8,FALSE)*VLOOKUP(ESCYLD2!BL$4,'[1]INTERNAL PARAMETERS-1'!$B$5:$J$44,3,FALSE)</f>
        <v>0</v>
      </c>
      <c r="BM249" s="52">
        <f>ESCYLD1!BM249*VLOOKUP(ESCYLD2!BM$4,'[1]INTERNAL PARAMETERS-1'!$B$5:$J$44,5,FALSE)*VLOOKUP(ESCYLD2!BM$4,'[1]INTERNAL PARAMETERS-1'!$B$5:$J$44,6,FALSE)*VLOOKUP(ESCYLD2!BM$4,'[1]INTERNAL PARAMETERS-1'!$B$5:$J$44,3,FALSE) + ESCYLD1!BM249*(1-VLOOKUP(ESCYLD2!BM$4,'[1]INTERNAL PARAMETERS-1'!$B$5:$J$44,5,FALSE))*VLOOKUP(ESCYLD2!BM$4,'[1]INTERNAL PARAMETERS-1'!$B$5:$J$44,8,FALSE)*VLOOKUP(ESCYLD2!BM$4,'[1]INTERNAL PARAMETERS-1'!$B$5:$J$44,3,FALSE)</f>
        <v>0</v>
      </c>
      <c r="BN249" s="52">
        <f>ESCYLD1!BN249*VLOOKUP(ESCYLD2!BN$4,'[1]INTERNAL PARAMETERS-1'!$B$5:$J$44,5,FALSE)*VLOOKUP(ESCYLD2!BN$4,'[1]INTERNAL PARAMETERS-1'!$B$5:$J$44,6,FALSE)*VLOOKUP(ESCYLD2!BN$4,'[1]INTERNAL PARAMETERS-1'!$B$5:$J$44,3,FALSE) + ESCYLD1!BN249*(1-VLOOKUP(ESCYLD2!BN$4,'[1]INTERNAL PARAMETERS-1'!$B$5:$J$44,5,FALSE))*VLOOKUP(ESCYLD2!BN$4,'[1]INTERNAL PARAMETERS-1'!$B$5:$J$44,8,FALSE)*VLOOKUP(ESCYLD2!BN$4,'[1]INTERNAL PARAMETERS-1'!$B$5:$J$44,3,FALSE)</f>
        <v>0</v>
      </c>
      <c r="BO249" s="52">
        <f>ESCYLD1!BO249*VLOOKUP(ESCYLD2!BO$4,'[1]INTERNAL PARAMETERS-1'!$B$5:$J$44,5,FALSE)*VLOOKUP(ESCYLD2!BO$4,'[1]INTERNAL PARAMETERS-1'!$B$5:$J$44,6,FALSE)*VLOOKUP(ESCYLD2!BO$4,'[1]INTERNAL PARAMETERS-1'!$B$5:$J$44,3,FALSE) + ESCYLD1!BO249*(1-VLOOKUP(ESCYLD2!BO$4,'[1]INTERNAL PARAMETERS-1'!$B$5:$J$44,5,FALSE))*VLOOKUP(ESCYLD2!BO$4,'[1]INTERNAL PARAMETERS-1'!$B$5:$J$44,8,FALSE)*VLOOKUP(ESCYLD2!BO$4,'[1]INTERNAL PARAMETERS-1'!$B$5:$J$44,3,FALSE)</f>
        <v>0</v>
      </c>
      <c r="BP249" s="52">
        <f>ESCYLD1!BP249*VLOOKUP(ESCYLD2!BP$4,'[1]INTERNAL PARAMETERS-1'!$B$5:$J$44,5,FALSE)*VLOOKUP(ESCYLD2!BP$4,'[1]INTERNAL PARAMETERS-1'!$B$5:$J$44,6,FALSE)*VLOOKUP(ESCYLD2!BP$4,'[1]INTERNAL PARAMETERS-1'!$B$5:$J$44,3,FALSE) + ESCYLD1!BP249*(1-VLOOKUP(ESCYLD2!BP$4,'[1]INTERNAL PARAMETERS-1'!$B$5:$J$44,5,FALSE))*VLOOKUP(ESCYLD2!BP$4,'[1]INTERNAL PARAMETERS-1'!$B$5:$J$44,8,FALSE)*VLOOKUP(ESCYLD2!BP$4,'[1]INTERNAL PARAMETERS-1'!$B$5:$J$44,3,FALSE)</f>
        <v>0</v>
      </c>
      <c r="BQ249" s="52">
        <f>ESCYLD1!BQ249*VLOOKUP(ESCYLD2!BQ$4,'[1]INTERNAL PARAMETERS-1'!$B$5:$J$44,5,FALSE)*VLOOKUP(ESCYLD2!BQ$4,'[1]INTERNAL PARAMETERS-1'!$B$5:$J$44,6,FALSE)*VLOOKUP(ESCYLD2!BQ$4,'[1]INTERNAL PARAMETERS-1'!$B$5:$J$44,3,FALSE) + ESCYLD1!BQ249*(1-VLOOKUP(ESCYLD2!BQ$4,'[1]INTERNAL PARAMETERS-1'!$B$5:$J$44,5,FALSE))*VLOOKUP(ESCYLD2!BQ$4,'[1]INTERNAL PARAMETERS-1'!$B$5:$J$44,8,FALSE)*VLOOKUP(ESCYLD2!BQ$4,'[1]INTERNAL PARAMETERS-1'!$B$5:$J$44,3,FALSE)</f>
        <v>0</v>
      </c>
      <c r="BR249" s="52">
        <f>ESCYLD1!BR249*VLOOKUP(ESCYLD2!BR$4,'[1]INTERNAL PARAMETERS-1'!$B$5:$J$44,5,FALSE)*VLOOKUP(ESCYLD2!BR$4,'[1]INTERNAL PARAMETERS-1'!$B$5:$J$44,6,FALSE)*VLOOKUP(ESCYLD2!BR$4,'[1]INTERNAL PARAMETERS-1'!$B$5:$J$44,3,FALSE) + ESCYLD1!BR249*(1-VLOOKUP(ESCYLD2!BR$4,'[1]INTERNAL PARAMETERS-1'!$B$5:$J$44,5,FALSE))*VLOOKUP(ESCYLD2!BR$4,'[1]INTERNAL PARAMETERS-1'!$B$5:$J$44,8,FALSE)*VLOOKUP(ESCYLD2!BR$4,'[1]INTERNAL PARAMETERS-1'!$B$5:$J$44,3,FALSE)</f>
        <v>0</v>
      </c>
      <c r="BS249" s="52">
        <f>ESCYLD1!BS249*VLOOKUP(ESCYLD2!BS$4,'[1]INTERNAL PARAMETERS-1'!$B$5:$J$44,5,FALSE)*VLOOKUP(ESCYLD2!BS$4,'[1]INTERNAL PARAMETERS-1'!$B$5:$J$44,6,FALSE)*VLOOKUP(ESCYLD2!BS$4,'[1]INTERNAL PARAMETERS-1'!$B$5:$J$44,3,FALSE) + ESCYLD1!BS249*(1-VLOOKUP(ESCYLD2!BS$4,'[1]INTERNAL PARAMETERS-1'!$B$5:$J$44,5,FALSE))*VLOOKUP(ESCYLD2!BS$4,'[1]INTERNAL PARAMETERS-1'!$B$5:$J$44,8,FALSE)*VLOOKUP(ESCYLD2!BS$4,'[1]INTERNAL PARAMETERS-1'!$B$5:$J$44,3,FALSE)</f>
        <v>0</v>
      </c>
      <c r="BT249" s="52">
        <f>ESCYLD1!BT249*VLOOKUP(ESCYLD2!BT$4,'[1]INTERNAL PARAMETERS-1'!$B$5:$J$44,5,FALSE)*VLOOKUP(ESCYLD2!BT$4,'[1]INTERNAL PARAMETERS-1'!$B$5:$J$44,6,FALSE)*VLOOKUP(ESCYLD2!BT$4,'[1]INTERNAL PARAMETERS-1'!$B$5:$J$44,3,FALSE) + ESCYLD1!BT249*(1-VLOOKUP(ESCYLD2!BT$4,'[1]INTERNAL PARAMETERS-1'!$B$5:$J$44,5,FALSE))*VLOOKUP(ESCYLD2!BT$4,'[1]INTERNAL PARAMETERS-1'!$B$5:$J$44,8,FALSE)*VLOOKUP(ESCYLD2!BT$4,'[1]INTERNAL PARAMETERS-1'!$B$5:$J$44,3,FALSE)</f>
        <v>0</v>
      </c>
      <c r="BU249" s="52">
        <f>ESCYLD1!BU249*VLOOKUP(ESCYLD2!BU$4,'[1]INTERNAL PARAMETERS-1'!$B$5:$J$44,5,FALSE)*VLOOKUP(ESCYLD2!BU$4,'[1]INTERNAL PARAMETERS-1'!$B$5:$J$44,6,FALSE)*VLOOKUP(ESCYLD2!BU$4,'[1]INTERNAL PARAMETERS-1'!$B$5:$J$44,3,FALSE) + ESCYLD1!BU249*(1-VLOOKUP(ESCYLD2!BU$4,'[1]INTERNAL PARAMETERS-1'!$B$5:$J$44,5,FALSE))*VLOOKUP(ESCYLD2!BU$4,'[1]INTERNAL PARAMETERS-1'!$B$5:$J$44,8,FALSE)*VLOOKUP(ESCYLD2!BU$4,'[1]INTERNAL PARAMETERS-1'!$B$5:$J$44,3,FALSE)</f>
        <v>0</v>
      </c>
      <c r="BV249" s="52">
        <f>ESCYLD1!BV249*VLOOKUP(ESCYLD2!BV$4,'[1]INTERNAL PARAMETERS-1'!$B$5:$J$44,5,FALSE)*VLOOKUP(ESCYLD2!BV$4,'[1]INTERNAL PARAMETERS-1'!$B$5:$J$44,6,FALSE)*VLOOKUP(ESCYLD2!BV$4,'[1]INTERNAL PARAMETERS-1'!$B$5:$J$44,3,FALSE) + ESCYLD1!BV249*(1-VLOOKUP(ESCYLD2!BV$4,'[1]INTERNAL PARAMETERS-1'!$B$5:$J$44,5,FALSE))*VLOOKUP(ESCYLD2!BV$4,'[1]INTERNAL PARAMETERS-1'!$B$5:$J$44,8,FALSE)*VLOOKUP(ESCYLD2!BV$4,'[1]INTERNAL PARAMETERS-1'!$B$5:$J$44,3,FALSE)</f>
        <v>0</v>
      </c>
      <c r="BW249" s="52">
        <f>ESCYLD1!BW249*VLOOKUP(ESCYLD2!BW$4,'[1]INTERNAL PARAMETERS-1'!$B$5:$J$44,5,FALSE)*VLOOKUP(ESCYLD2!BW$4,'[1]INTERNAL PARAMETERS-1'!$B$5:$J$44,6,FALSE)*VLOOKUP(ESCYLD2!BW$4,'[1]INTERNAL PARAMETERS-1'!$B$5:$J$44,3,FALSE) + ESCYLD1!BW249*(1-VLOOKUP(ESCYLD2!BW$4,'[1]INTERNAL PARAMETERS-1'!$B$5:$J$44,5,FALSE))*VLOOKUP(ESCYLD2!BW$4,'[1]INTERNAL PARAMETERS-1'!$B$5:$J$44,8,FALSE)*VLOOKUP(ESCYLD2!BW$4,'[1]INTERNAL PARAMETERS-1'!$B$5:$J$44,3,FALSE)</f>
        <v>0</v>
      </c>
      <c r="BX249" s="52">
        <f>ESCYLD1!BX249*VLOOKUP(ESCYLD2!BX$4,'[1]INTERNAL PARAMETERS-1'!$B$5:$J$44,5,FALSE)*VLOOKUP(ESCYLD2!BX$4,'[1]INTERNAL PARAMETERS-1'!$B$5:$J$44,6,FALSE)*VLOOKUP(ESCYLD2!BX$4,'[1]INTERNAL PARAMETERS-1'!$B$5:$J$44,3,FALSE) + ESCYLD1!BX249*(1-VLOOKUP(ESCYLD2!BX$4,'[1]INTERNAL PARAMETERS-1'!$B$5:$J$44,5,FALSE))*VLOOKUP(ESCYLD2!BX$4,'[1]INTERNAL PARAMETERS-1'!$B$5:$J$44,8,FALSE)*VLOOKUP(ESCYLD2!BX$4,'[1]INTERNAL PARAMETERS-1'!$B$5:$J$44,3,FALSE)</f>
        <v>0</v>
      </c>
      <c r="BY249" s="52">
        <f>ESCYLD1!BY249*VLOOKUP(ESCYLD2!BY$4,'[1]INTERNAL PARAMETERS-1'!$B$5:$J$44,5,FALSE)*VLOOKUP(ESCYLD2!BY$4,'[1]INTERNAL PARAMETERS-1'!$B$5:$J$44,6,FALSE)*VLOOKUP(ESCYLD2!BY$4,'[1]INTERNAL PARAMETERS-1'!$B$5:$J$44,3,FALSE) + ESCYLD1!BY249*(1-VLOOKUP(ESCYLD2!BY$4,'[1]INTERNAL PARAMETERS-1'!$B$5:$J$44,5,FALSE))*VLOOKUP(ESCYLD2!BY$4,'[1]INTERNAL PARAMETERS-1'!$B$5:$J$44,8,FALSE)*VLOOKUP(ESCYLD2!BY$4,'[1]INTERNAL PARAMETERS-1'!$B$5:$J$44,3,FALSE)</f>
        <v>0</v>
      </c>
      <c r="BZ249" s="52">
        <f>ESCYLD1!BZ249*VLOOKUP(ESCYLD2!BZ$4,'[1]INTERNAL PARAMETERS-1'!$B$5:$J$44,5,FALSE)*VLOOKUP(ESCYLD2!BZ$4,'[1]INTERNAL PARAMETERS-1'!$B$5:$J$44,6,FALSE)*VLOOKUP(ESCYLD2!BZ$4,'[1]INTERNAL PARAMETERS-1'!$B$5:$J$44,3,FALSE) + ESCYLD1!BZ249*(1-VLOOKUP(ESCYLD2!BZ$4,'[1]INTERNAL PARAMETERS-1'!$B$5:$J$44,5,FALSE))*VLOOKUP(ESCYLD2!BZ$4,'[1]INTERNAL PARAMETERS-1'!$B$5:$J$44,8,FALSE)*VLOOKUP(ESCYLD2!BZ$4,'[1]INTERNAL PARAMETERS-1'!$B$5:$J$44,3,FALSE)</f>
        <v>0</v>
      </c>
      <c r="CA249" s="52">
        <f>ESCYLD1!CA249*VLOOKUP(ESCYLD2!CA$4,'[1]INTERNAL PARAMETERS-1'!$B$5:$J$44,5,FALSE)*VLOOKUP(ESCYLD2!CA$4,'[1]INTERNAL PARAMETERS-1'!$B$5:$J$44,6,FALSE)*VLOOKUP(ESCYLD2!CA$4,'[1]INTERNAL PARAMETERS-1'!$B$5:$J$44,3,FALSE) + ESCYLD1!CA249*(1-VLOOKUP(ESCYLD2!CA$4,'[1]INTERNAL PARAMETERS-1'!$B$5:$J$44,5,FALSE))*VLOOKUP(ESCYLD2!CA$4,'[1]INTERNAL PARAMETERS-1'!$B$5:$J$44,8,FALSE)*VLOOKUP(ESCYLD2!CA$4,'[1]INTERNAL PARAMETERS-1'!$B$5:$J$44,3,FALSE)</f>
        <v>0</v>
      </c>
      <c r="CB249" s="52">
        <f>ESCYLD1!CB249*VLOOKUP(ESCYLD2!CB$4,'[1]INTERNAL PARAMETERS-1'!$B$5:$J$44,5,FALSE)*VLOOKUP(ESCYLD2!CB$4,'[1]INTERNAL PARAMETERS-1'!$B$5:$J$44,6,FALSE)*VLOOKUP(ESCYLD2!CB$4,'[1]INTERNAL PARAMETERS-1'!$B$5:$J$44,3,FALSE) + ESCYLD1!CB249*(1-VLOOKUP(ESCYLD2!CB$4,'[1]INTERNAL PARAMETERS-1'!$B$5:$J$44,5,FALSE))*VLOOKUP(ESCYLD2!CB$4,'[1]INTERNAL PARAMETERS-1'!$B$5:$J$44,8,FALSE)*VLOOKUP(ESCYLD2!CB$4,'[1]INTERNAL PARAMETERS-1'!$B$5:$J$44,3,FALSE)</f>
        <v>0</v>
      </c>
      <c r="CC249" s="52">
        <f>ESCYLD1!CC249*VLOOKUP(ESCYLD2!CC$4,'[1]INTERNAL PARAMETERS-1'!$B$5:$J$44,5,FALSE)*VLOOKUP(ESCYLD2!CC$4,'[1]INTERNAL PARAMETERS-1'!$B$5:$J$44,6,FALSE)*VLOOKUP(ESCYLD2!CC$4,'[1]INTERNAL PARAMETERS-1'!$B$5:$J$44,3,FALSE) + ESCYLD1!CC249*(1-VLOOKUP(ESCYLD2!CC$4,'[1]INTERNAL PARAMETERS-1'!$B$5:$J$44,5,FALSE))*VLOOKUP(ESCYLD2!CC$4,'[1]INTERNAL PARAMETERS-1'!$B$5:$J$44,8,FALSE)*VLOOKUP(ESCYLD2!CC$4,'[1]INTERNAL PARAMETERS-1'!$B$5:$J$44,3,FALSE)</f>
        <v>0</v>
      </c>
      <c r="CD249" s="52">
        <f>ESCYLD1!CD249*VLOOKUP(ESCYLD2!CD$4,'[1]INTERNAL PARAMETERS-1'!$B$5:$J$44,5,FALSE)*VLOOKUP(ESCYLD2!CD$4,'[1]INTERNAL PARAMETERS-1'!$B$5:$J$44,6,FALSE)*VLOOKUP(ESCYLD2!CD$4,'[1]INTERNAL PARAMETERS-1'!$B$5:$J$44,3,FALSE) + ESCYLD1!CD249*(1-VLOOKUP(ESCYLD2!CD$4,'[1]INTERNAL PARAMETERS-1'!$B$5:$J$44,5,FALSE))*VLOOKUP(ESCYLD2!CD$4,'[1]INTERNAL PARAMETERS-1'!$B$5:$J$44,8,FALSE)*VLOOKUP(ESCYLD2!CD$4,'[1]INTERNAL PARAMETERS-1'!$B$5:$J$44,3,FALSE)</f>
        <v>0</v>
      </c>
      <c r="CE249" s="52">
        <f>ESCYLD1!CE249*VLOOKUP(ESCYLD2!CE$4,'[1]INTERNAL PARAMETERS-1'!$B$5:$J$44,5,FALSE)*VLOOKUP(ESCYLD2!CE$4,'[1]INTERNAL PARAMETERS-1'!$B$5:$J$44,6,FALSE)*VLOOKUP(ESCYLD2!CE$4,'[1]INTERNAL PARAMETERS-1'!$B$5:$J$44,3,FALSE) + ESCYLD1!CE249*(1-VLOOKUP(ESCYLD2!CE$4,'[1]INTERNAL PARAMETERS-1'!$B$5:$J$44,5,FALSE))*VLOOKUP(ESCYLD2!CE$4,'[1]INTERNAL PARAMETERS-1'!$B$5:$J$44,8,FALSE)*VLOOKUP(ESCYLD2!CE$4,'[1]INTERNAL PARAMETERS-1'!$B$5:$J$44,3,FALSE)</f>
        <v>0</v>
      </c>
      <c r="CF249" s="52">
        <f>ESCYLD1!CF249*VLOOKUP(ESCYLD2!CF$4,'[1]INTERNAL PARAMETERS-1'!$B$5:$J$44,5,FALSE)*VLOOKUP(ESCYLD2!CF$4,'[1]INTERNAL PARAMETERS-1'!$B$5:$J$44,6,FALSE)*VLOOKUP(ESCYLD2!CF$4,'[1]INTERNAL PARAMETERS-1'!$B$5:$J$44,3,FALSE) + ESCYLD1!CF249*(1-VLOOKUP(ESCYLD2!CF$4,'[1]INTERNAL PARAMETERS-1'!$B$5:$J$44,5,FALSE))*VLOOKUP(ESCYLD2!CF$4,'[1]INTERNAL PARAMETERS-1'!$B$5:$J$44,8,FALSE)*VLOOKUP(ESCYLD2!CF$4,'[1]INTERNAL PARAMETERS-1'!$B$5:$J$44,3,FALSE)</f>
        <v>0</v>
      </c>
      <c r="CG249" s="52">
        <f>ESCYLD1!CG249*VLOOKUP(ESCYLD2!CG$4,'[1]INTERNAL PARAMETERS-1'!$B$5:$J$44,5,FALSE)*VLOOKUP(ESCYLD2!CG$4,'[1]INTERNAL PARAMETERS-1'!$B$5:$J$44,6,FALSE)*VLOOKUP(ESCYLD2!CG$4,'[1]INTERNAL PARAMETERS-1'!$B$5:$J$44,3,FALSE) + ESCYLD1!CG249*(1-VLOOKUP(ESCYLD2!CG$4,'[1]INTERNAL PARAMETERS-1'!$B$5:$J$44,5,FALSE))*VLOOKUP(ESCYLD2!CG$4,'[1]INTERNAL PARAMETERS-1'!$B$5:$J$44,8,FALSE)*VLOOKUP(ESCYLD2!CG$4,'[1]INTERNAL PARAMETERS-1'!$B$5:$J$44,3,FALSE)</f>
        <v>0</v>
      </c>
      <c r="CH249" s="51">
        <f>ESCYLD1!CH249*VLOOKUP(ESCYLD2!CH$4,'[1]INTERNAL PARAMETERS-1'!$B$5:$J$44,5,FALSE)*VLOOKUP(ESCYLD2!CH$4,'[1]INTERNAL PARAMETERS-1'!$B$5:$J$44,6,FALSE)*VLOOKUP(ESCYLD2!CH$4,'[1]INTERNAL PARAMETERS-1'!$B$5:$J$44,3,FALSE) + ESCYLD1!CH249*(1-VLOOKUP(ESCYLD2!CH$4,'[1]INTERNAL PARAMETERS-1'!$B$5:$J$44,5,FALSE))*VLOOKUP(ESCYLD2!CH$4,'[1]INTERNAL PARAMETERS-1'!$B$5:$J$44,8,FALSE)*VLOOKUP(ESCYLD2!CH$4,'[1]INTERNAL PARAMETERS-1'!$B$5:$J$44,3,FALSE)</f>
        <v>0</v>
      </c>
      <c r="CJ249" s="53">
        <f t="shared" si="6"/>
        <v>0</v>
      </c>
      <c r="CK249" s="51">
        <f t="shared" si="7"/>
        <v>0</v>
      </c>
    </row>
    <row r="250" spans="2:89" x14ac:dyDescent="0.5">
      <c r="B250" s="69" t="s">
        <v>6</v>
      </c>
      <c r="C250" s="68" t="s">
        <v>72</v>
      </c>
      <c r="D250" s="68" t="s">
        <v>78</v>
      </c>
      <c r="E250" s="151">
        <f>ESC!AF250</f>
        <v>0</v>
      </c>
      <c r="F250" s="64">
        <f>'[1]INTERNAL PARAMETERS-1'!M16</f>
        <v>30.094999999999999</v>
      </c>
      <c r="G250" s="53">
        <f>ESCYLD1!G250*VLOOKUP(ESCYLD2!G$4,'[1]INTERNAL PARAMETERS-1'!$B$5:$J$44,5,FALSE)*VLOOKUP(ESCYLD2!G$4,'[1]INTERNAL PARAMETERS-1'!$B$5:$J$44,7,FALSE)*ESCYLD2!$F250 + ESCYLD1!G250*(1-VLOOKUP(ESCYLD2!G$4,'[1]INTERNAL PARAMETERS-1'!$B$5:$J$44,5,FALSE))*VLOOKUP(ESCYLD2!G$4,'[1]INTERNAL PARAMETERS-1'!$B$5:$J$44,9,FALSE)*ESCYLD2!$F250</f>
        <v>0</v>
      </c>
      <c r="H250" s="52">
        <f>ESCYLD1!H250*VLOOKUP(ESCYLD2!H$4,'[1]INTERNAL PARAMETERS-1'!$B$5:$J$44,5,FALSE)*VLOOKUP(ESCYLD2!H$4,'[1]INTERNAL PARAMETERS-1'!$B$5:$J$44,7,FALSE)*ESCYLD2!$F250 + ESCYLD1!H250*(1-VLOOKUP(ESCYLD2!H$4,'[1]INTERNAL PARAMETERS-1'!$B$5:$J$44,5,FALSE))*VLOOKUP(ESCYLD2!H$4,'[1]INTERNAL PARAMETERS-1'!$B$5:$J$44,9,FALSE)*ESCYLD2!$F250</f>
        <v>0</v>
      </c>
      <c r="I250" s="52">
        <f>ESCYLD1!I250*VLOOKUP(ESCYLD2!I$4,'[1]INTERNAL PARAMETERS-1'!$B$5:$J$44,5,FALSE)*VLOOKUP(ESCYLD2!I$4,'[1]INTERNAL PARAMETERS-1'!$B$5:$J$44,7,FALSE)*ESCYLD2!$F250 + ESCYLD1!I250*(1-VLOOKUP(ESCYLD2!I$4,'[1]INTERNAL PARAMETERS-1'!$B$5:$J$44,5,FALSE))*VLOOKUP(ESCYLD2!I$4,'[1]INTERNAL PARAMETERS-1'!$B$5:$J$44,9,FALSE)*ESCYLD2!$F250</f>
        <v>0</v>
      </c>
      <c r="J250" s="52">
        <f>ESCYLD1!J250*VLOOKUP(ESCYLD2!J$4,'[1]INTERNAL PARAMETERS-1'!$B$5:$J$44,5,FALSE)*VLOOKUP(ESCYLD2!J$4,'[1]INTERNAL PARAMETERS-1'!$B$5:$J$44,7,FALSE)*ESCYLD2!$F250 + ESCYLD1!J250*(1-VLOOKUP(ESCYLD2!J$4,'[1]INTERNAL PARAMETERS-1'!$B$5:$J$44,5,FALSE))*VLOOKUP(ESCYLD2!J$4,'[1]INTERNAL PARAMETERS-1'!$B$5:$J$44,9,FALSE)*ESCYLD2!$F250</f>
        <v>0</v>
      </c>
      <c r="K250" s="52">
        <f>ESCYLD1!K250*VLOOKUP(ESCYLD2!K$4,'[1]INTERNAL PARAMETERS-1'!$B$5:$J$44,5,FALSE)*VLOOKUP(ESCYLD2!K$4,'[1]INTERNAL PARAMETERS-1'!$B$5:$J$44,7,FALSE)*ESCYLD2!$F250 + ESCYLD1!K250*(1-VLOOKUP(ESCYLD2!K$4,'[1]INTERNAL PARAMETERS-1'!$B$5:$J$44,5,FALSE))*VLOOKUP(ESCYLD2!K$4,'[1]INTERNAL PARAMETERS-1'!$B$5:$J$44,9,FALSE)*ESCYLD2!$F250</f>
        <v>0</v>
      </c>
      <c r="L250" s="52">
        <f>ESCYLD1!L250*VLOOKUP(ESCYLD2!L$4,'[1]INTERNAL PARAMETERS-1'!$B$5:$J$44,5,FALSE)*VLOOKUP(ESCYLD2!L$4,'[1]INTERNAL PARAMETERS-1'!$B$5:$J$44,7,FALSE)*ESCYLD2!$F250 + ESCYLD1!L250*(1-VLOOKUP(ESCYLD2!L$4,'[1]INTERNAL PARAMETERS-1'!$B$5:$J$44,5,FALSE))*VLOOKUP(ESCYLD2!L$4,'[1]INTERNAL PARAMETERS-1'!$B$5:$J$44,9,FALSE)*ESCYLD2!$F250</f>
        <v>0</v>
      </c>
      <c r="M250" s="52">
        <f>ESCYLD1!M250*VLOOKUP(ESCYLD2!M$4,'[1]INTERNAL PARAMETERS-1'!$B$5:$J$44,5,FALSE)*VLOOKUP(ESCYLD2!M$4,'[1]INTERNAL PARAMETERS-1'!$B$5:$J$44,7,FALSE)*ESCYLD2!$F250 + ESCYLD1!M250*(1-VLOOKUP(ESCYLD2!M$4,'[1]INTERNAL PARAMETERS-1'!$B$5:$J$44,5,FALSE))*VLOOKUP(ESCYLD2!M$4,'[1]INTERNAL PARAMETERS-1'!$B$5:$J$44,9,FALSE)*ESCYLD2!$F250</f>
        <v>0</v>
      </c>
      <c r="N250" s="52">
        <f>ESCYLD1!N250*VLOOKUP(ESCYLD2!N$4,'[1]INTERNAL PARAMETERS-1'!$B$5:$J$44,5,FALSE)*VLOOKUP(ESCYLD2!N$4,'[1]INTERNAL PARAMETERS-1'!$B$5:$J$44,7,FALSE)*ESCYLD2!$F250 + ESCYLD1!N250*(1-VLOOKUP(ESCYLD2!N$4,'[1]INTERNAL PARAMETERS-1'!$B$5:$J$44,5,FALSE))*VLOOKUP(ESCYLD2!N$4,'[1]INTERNAL PARAMETERS-1'!$B$5:$J$44,9,FALSE)*ESCYLD2!$F250</f>
        <v>0</v>
      </c>
      <c r="O250" s="52">
        <f>ESCYLD1!O250*VLOOKUP(ESCYLD2!O$4,'[1]INTERNAL PARAMETERS-1'!$B$5:$J$44,5,FALSE)*VLOOKUP(ESCYLD2!O$4,'[1]INTERNAL PARAMETERS-1'!$B$5:$J$44,7,FALSE)*ESCYLD2!$F250 + ESCYLD1!O250*(1-VLOOKUP(ESCYLD2!O$4,'[1]INTERNAL PARAMETERS-1'!$B$5:$J$44,5,FALSE))*VLOOKUP(ESCYLD2!O$4,'[1]INTERNAL PARAMETERS-1'!$B$5:$J$44,9,FALSE)*ESCYLD2!$F250</f>
        <v>0</v>
      </c>
      <c r="P250" s="52">
        <f>ESCYLD1!P250*VLOOKUP(ESCYLD2!P$4,'[1]INTERNAL PARAMETERS-1'!$B$5:$J$44,5,FALSE)*VLOOKUP(ESCYLD2!P$4,'[1]INTERNAL PARAMETERS-1'!$B$5:$J$44,7,FALSE)*ESCYLD2!$F250 + ESCYLD1!P250*(1-VLOOKUP(ESCYLD2!P$4,'[1]INTERNAL PARAMETERS-1'!$B$5:$J$44,5,FALSE))*VLOOKUP(ESCYLD2!P$4,'[1]INTERNAL PARAMETERS-1'!$B$5:$J$44,9,FALSE)*ESCYLD2!$F250</f>
        <v>0</v>
      </c>
      <c r="Q250" s="52">
        <f>ESCYLD1!Q250*VLOOKUP(ESCYLD2!Q$4,'[1]INTERNAL PARAMETERS-1'!$B$5:$J$44,5,FALSE)*VLOOKUP(ESCYLD2!Q$4,'[1]INTERNAL PARAMETERS-1'!$B$5:$J$44,7,FALSE)*ESCYLD2!$F250 + ESCYLD1!Q250*(1-VLOOKUP(ESCYLD2!Q$4,'[1]INTERNAL PARAMETERS-1'!$B$5:$J$44,5,FALSE))*VLOOKUP(ESCYLD2!Q$4,'[1]INTERNAL PARAMETERS-1'!$B$5:$J$44,9,FALSE)*ESCYLD2!$F250</f>
        <v>0</v>
      </c>
      <c r="R250" s="52">
        <f>ESCYLD1!R250*VLOOKUP(ESCYLD2!R$4,'[1]INTERNAL PARAMETERS-1'!$B$5:$J$44,5,FALSE)*VLOOKUP(ESCYLD2!R$4,'[1]INTERNAL PARAMETERS-1'!$B$5:$J$44,7,FALSE)*ESCYLD2!$F250 + ESCYLD1!R250*(1-VLOOKUP(ESCYLD2!R$4,'[1]INTERNAL PARAMETERS-1'!$B$5:$J$44,5,FALSE))*VLOOKUP(ESCYLD2!R$4,'[1]INTERNAL PARAMETERS-1'!$B$5:$J$44,9,FALSE)*ESCYLD2!$F250</f>
        <v>0</v>
      </c>
      <c r="S250" s="52">
        <f>ESCYLD1!S250*VLOOKUP(ESCYLD2!S$4,'[1]INTERNAL PARAMETERS-1'!$B$5:$J$44,5,FALSE)*VLOOKUP(ESCYLD2!S$4,'[1]INTERNAL PARAMETERS-1'!$B$5:$J$44,7,FALSE)*ESCYLD2!$F250 + ESCYLD1!S250*(1-VLOOKUP(ESCYLD2!S$4,'[1]INTERNAL PARAMETERS-1'!$B$5:$J$44,5,FALSE))*VLOOKUP(ESCYLD2!S$4,'[1]INTERNAL PARAMETERS-1'!$B$5:$J$44,9,FALSE)*ESCYLD2!$F250</f>
        <v>0</v>
      </c>
      <c r="T250" s="52">
        <f>ESCYLD1!T250*VLOOKUP(ESCYLD2!T$4,'[1]INTERNAL PARAMETERS-1'!$B$5:$J$44,5,FALSE)*VLOOKUP(ESCYLD2!T$4,'[1]INTERNAL PARAMETERS-1'!$B$5:$J$44,7,FALSE)*ESCYLD2!$F250 + ESCYLD1!T250*(1-VLOOKUP(ESCYLD2!T$4,'[1]INTERNAL PARAMETERS-1'!$B$5:$J$44,5,FALSE))*VLOOKUP(ESCYLD2!T$4,'[1]INTERNAL PARAMETERS-1'!$B$5:$J$44,9,FALSE)*ESCYLD2!$F250</f>
        <v>0</v>
      </c>
      <c r="U250" s="52">
        <f>ESCYLD1!U250*VLOOKUP(ESCYLD2!U$4,'[1]INTERNAL PARAMETERS-1'!$B$5:$J$44,5,FALSE)*VLOOKUP(ESCYLD2!U$4,'[1]INTERNAL PARAMETERS-1'!$B$5:$J$44,7,FALSE)*ESCYLD2!$F250 + ESCYLD1!U250*(1-VLOOKUP(ESCYLD2!U$4,'[1]INTERNAL PARAMETERS-1'!$B$5:$J$44,5,FALSE))*VLOOKUP(ESCYLD2!U$4,'[1]INTERNAL PARAMETERS-1'!$B$5:$J$44,9,FALSE)*ESCYLD2!$F250</f>
        <v>0</v>
      </c>
      <c r="V250" s="52">
        <f>ESCYLD1!V250*VLOOKUP(ESCYLD2!V$4,'[1]INTERNAL PARAMETERS-1'!$B$5:$J$44,5,FALSE)*VLOOKUP(ESCYLD2!V$4,'[1]INTERNAL PARAMETERS-1'!$B$5:$J$44,7,FALSE)*ESCYLD2!$F250 + ESCYLD1!V250*(1-VLOOKUP(ESCYLD2!V$4,'[1]INTERNAL PARAMETERS-1'!$B$5:$J$44,5,FALSE))*VLOOKUP(ESCYLD2!V$4,'[1]INTERNAL PARAMETERS-1'!$B$5:$J$44,9,FALSE)*ESCYLD2!$F250</f>
        <v>0</v>
      </c>
      <c r="W250" s="52">
        <f>ESCYLD1!W250*VLOOKUP(ESCYLD2!W$4,'[1]INTERNAL PARAMETERS-1'!$B$5:$J$44,5,FALSE)*VLOOKUP(ESCYLD2!W$4,'[1]INTERNAL PARAMETERS-1'!$B$5:$J$44,7,FALSE)*ESCYLD2!$F250 + ESCYLD1!W250*(1-VLOOKUP(ESCYLD2!W$4,'[1]INTERNAL PARAMETERS-1'!$B$5:$J$44,5,FALSE))*VLOOKUP(ESCYLD2!W$4,'[1]INTERNAL PARAMETERS-1'!$B$5:$J$44,9,FALSE)*ESCYLD2!$F250</f>
        <v>0</v>
      </c>
      <c r="X250" s="52">
        <f>ESCYLD1!X250*VLOOKUP(ESCYLD2!X$4,'[1]INTERNAL PARAMETERS-1'!$B$5:$J$44,5,FALSE)*VLOOKUP(ESCYLD2!X$4,'[1]INTERNAL PARAMETERS-1'!$B$5:$J$44,7,FALSE)*ESCYLD2!$F250 + ESCYLD1!X250*(1-VLOOKUP(ESCYLD2!X$4,'[1]INTERNAL PARAMETERS-1'!$B$5:$J$44,5,FALSE))*VLOOKUP(ESCYLD2!X$4,'[1]INTERNAL PARAMETERS-1'!$B$5:$J$44,9,FALSE)*ESCYLD2!$F250</f>
        <v>0</v>
      </c>
      <c r="Y250" s="52">
        <f>ESCYLD1!Y250*VLOOKUP(ESCYLD2!Y$4,'[1]INTERNAL PARAMETERS-1'!$B$5:$J$44,5,FALSE)*VLOOKUP(ESCYLD2!Y$4,'[1]INTERNAL PARAMETERS-1'!$B$5:$J$44,7,FALSE)*ESCYLD2!$F250 + ESCYLD1!Y250*(1-VLOOKUP(ESCYLD2!Y$4,'[1]INTERNAL PARAMETERS-1'!$B$5:$J$44,5,FALSE))*VLOOKUP(ESCYLD2!Y$4,'[1]INTERNAL PARAMETERS-1'!$B$5:$J$44,9,FALSE)*ESCYLD2!$F250</f>
        <v>0</v>
      </c>
      <c r="Z250" s="52">
        <f>ESCYLD1!Z250*VLOOKUP(ESCYLD2!Z$4,'[1]INTERNAL PARAMETERS-1'!$B$5:$J$44,5,FALSE)*VLOOKUP(ESCYLD2!Z$4,'[1]INTERNAL PARAMETERS-1'!$B$5:$J$44,7,FALSE)*ESCYLD2!$F250 + ESCYLD1!Z250*(1-VLOOKUP(ESCYLD2!Z$4,'[1]INTERNAL PARAMETERS-1'!$B$5:$J$44,5,FALSE))*VLOOKUP(ESCYLD2!Z$4,'[1]INTERNAL PARAMETERS-1'!$B$5:$J$44,9,FALSE)*ESCYLD2!$F250</f>
        <v>0</v>
      </c>
      <c r="AA250" s="52">
        <f>ESCYLD1!AA250*VLOOKUP(ESCYLD2!AA$4,'[1]INTERNAL PARAMETERS-1'!$B$5:$J$44,5,FALSE)*VLOOKUP(ESCYLD2!AA$4,'[1]INTERNAL PARAMETERS-1'!$B$5:$J$44,7,FALSE)*ESCYLD2!$F250 + ESCYLD1!AA250*(1-VLOOKUP(ESCYLD2!AA$4,'[1]INTERNAL PARAMETERS-1'!$B$5:$J$44,5,FALSE))*VLOOKUP(ESCYLD2!AA$4,'[1]INTERNAL PARAMETERS-1'!$B$5:$J$44,9,FALSE)*ESCYLD2!$F250</f>
        <v>0</v>
      </c>
      <c r="AB250" s="52">
        <f>ESCYLD1!AB250*VLOOKUP(ESCYLD2!AB$4,'[1]INTERNAL PARAMETERS-1'!$B$5:$J$44,5,FALSE)*VLOOKUP(ESCYLD2!AB$4,'[1]INTERNAL PARAMETERS-1'!$B$5:$J$44,7,FALSE)*ESCYLD2!$F250 + ESCYLD1!AB250*(1-VLOOKUP(ESCYLD2!AB$4,'[1]INTERNAL PARAMETERS-1'!$B$5:$J$44,5,FALSE))*VLOOKUP(ESCYLD2!AB$4,'[1]INTERNAL PARAMETERS-1'!$B$5:$J$44,9,FALSE)*ESCYLD2!$F250</f>
        <v>0</v>
      </c>
      <c r="AC250" s="52">
        <f>ESCYLD1!AC250*VLOOKUP(ESCYLD2!AC$4,'[1]INTERNAL PARAMETERS-1'!$B$5:$J$44,5,FALSE)*VLOOKUP(ESCYLD2!AC$4,'[1]INTERNAL PARAMETERS-1'!$B$5:$J$44,7,FALSE)*ESCYLD2!$F250 + ESCYLD1!AC250*(1-VLOOKUP(ESCYLD2!AC$4,'[1]INTERNAL PARAMETERS-1'!$B$5:$J$44,5,FALSE))*VLOOKUP(ESCYLD2!AC$4,'[1]INTERNAL PARAMETERS-1'!$B$5:$J$44,9,FALSE)*ESCYLD2!$F250</f>
        <v>0</v>
      </c>
      <c r="AD250" s="52">
        <f>ESCYLD1!AD250*VLOOKUP(ESCYLD2!AD$4,'[1]INTERNAL PARAMETERS-1'!$B$5:$J$44,5,FALSE)*VLOOKUP(ESCYLD2!AD$4,'[1]INTERNAL PARAMETERS-1'!$B$5:$J$44,7,FALSE)*ESCYLD2!$F250 + ESCYLD1!AD250*(1-VLOOKUP(ESCYLD2!AD$4,'[1]INTERNAL PARAMETERS-1'!$B$5:$J$44,5,FALSE))*VLOOKUP(ESCYLD2!AD$4,'[1]INTERNAL PARAMETERS-1'!$B$5:$J$44,9,FALSE)*ESCYLD2!$F250</f>
        <v>0</v>
      </c>
      <c r="AE250" s="52">
        <f>ESCYLD1!AE250*VLOOKUP(ESCYLD2!AE$4,'[1]INTERNAL PARAMETERS-1'!$B$5:$J$44,5,FALSE)*VLOOKUP(ESCYLD2!AE$4,'[1]INTERNAL PARAMETERS-1'!$B$5:$J$44,7,FALSE)*ESCYLD2!$F250 + ESCYLD1!AE250*(1-VLOOKUP(ESCYLD2!AE$4,'[1]INTERNAL PARAMETERS-1'!$B$5:$J$44,5,FALSE))*VLOOKUP(ESCYLD2!AE$4,'[1]INTERNAL PARAMETERS-1'!$B$5:$J$44,9,FALSE)*ESCYLD2!$F250</f>
        <v>0</v>
      </c>
      <c r="AF250" s="52">
        <f>ESCYLD1!AF250*VLOOKUP(ESCYLD2!AF$4,'[1]INTERNAL PARAMETERS-1'!$B$5:$J$44,5,FALSE)*VLOOKUP(ESCYLD2!AF$4,'[1]INTERNAL PARAMETERS-1'!$B$5:$J$44,7,FALSE)*ESCYLD2!$F250 + ESCYLD1!AF250*(1-VLOOKUP(ESCYLD2!AF$4,'[1]INTERNAL PARAMETERS-1'!$B$5:$J$44,5,FALSE))*VLOOKUP(ESCYLD2!AF$4,'[1]INTERNAL PARAMETERS-1'!$B$5:$J$44,9,FALSE)*ESCYLD2!$F250</f>
        <v>0</v>
      </c>
      <c r="AG250" s="52">
        <f>ESCYLD1!AG250*VLOOKUP(ESCYLD2!AG$4,'[1]INTERNAL PARAMETERS-1'!$B$5:$J$44,5,FALSE)*VLOOKUP(ESCYLD2!AG$4,'[1]INTERNAL PARAMETERS-1'!$B$5:$J$44,7,FALSE)*ESCYLD2!$F250 + ESCYLD1!AG250*(1-VLOOKUP(ESCYLD2!AG$4,'[1]INTERNAL PARAMETERS-1'!$B$5:$J$44,5,FALSE))*VLOOKUP(ESCYLD2!AG$4,'[1]INTERNAL PARAMETERS-1'!$B$5:$J$44,9,FALSE)*ESCYLD2!$F250</f>
        <v>0</v>
      </c>
      <c r="AH250" s="52">
        <f>ESCYLD1!AH250*VLOOKUP(ESCYLD2!AH$4,'[1]INTERNAL PARAMETERS-1'!$B$5:$J$44,5,FALSE)*VLOOKUP(ESCYLD2!AH$4,'[1]INTERNAL PARAMETERS-1'!$B$5:$J$44,7,FALSE)*ESCYLD2!$F250 + ESCYLD1!AH250*(1-VLOOKUP(ESCYLD2!AH$4,'[1]INTERNAL PARAMETERS-1'!$B$5:$J$44,5,FALSE))*VLOOKUP(ESCYLD2!AH$4,'[1]INTERNAL PARAMETERS-1'!$B$5:$J$44,9,FALSE)*ESCYLD2!$F250</f>
        <v>0</v>
      </c>
      <c r="AI250" s="52">
        <f>ESCYLD1!AI250*VLOOKUP(ESCYLD2!AI$4,'[1]INTERNAL PARAMETERS-1'!$B$5:$J$44,5,FALSE)*VLOOKUP(ESCYLD2!AI$4,'[1]INTERNAL PARAMETERS-1'!$B$5:$J$44,7,FALSE)*ESCYLD2!$F250 + ESCYLD1!AI250*(1-VLOOKUP(ESCYLD2!AI$4,'[1]INTERNAL PARAMETERS-1'!$B$5:$J$44,5,FALSE))*VLOOKUP(ESCYLD2!AI$4,'[1]INTERNAL PARAMETERS-1'!$B$5:$J$44,9,FALSE)*ESCYLD2!$F250</f>
        <v>0</v>
      </c>
      <c r="AJ250" s="52">
        <f>ESCYLD1!AJ250*VLOOKUP(ESCYLD2!AJ$4,'[1]INTERNAL PARAMETERS-1'!$B$5:$J$44,5,FALSE)*VLOOKUP(ESCYLD2!AJ$4,'[1]INTERNAL PARAMETERS-1'!$B$5:$J$44,7,FALSE)*ESCYLD2!$F250 + ESCYLD1!AJ250*(1-VLOOKUP(ESCYLD2!AJ$4,'[1]INTERNAL PARAMETERS-1'!$B$5:$J$44,5,FALSE))*VLOOKUP(ESCYLD2!AJ$4,'[1]INTERNAL PARAMETERS-1'!$B$5:$J$44,9,FALSE)*ESCYLD2!$F250</f>
        <v>0</v>
      </c>
      <c r="AK250" s="52">
        <f>ESCYLD1!AK250*VLOOKUP(ESCYLD2!AK$4,'[1]INTERNAL PARAMETERS-1'!$B$5:$J$44,5,FALSE)*VLOOKUP(ESCYLD2!AK$4,'[1]INTERNAL PARAMETERS-1'!$B$5:$J$44,7,FALSE)*ESCYLD2!$F250 + ESCYLD1!AK250*(1-VLOOKUP(ESCYLD2!AK$4,'[1]INTERNAL PARAMETERS-1'!$B$5:$J$44,5,FALSE))*VLOOKUP(ESCYLD2!AK$4,'[1]INTERNAL PARAMETERS-1'!$B$5:$J$44,9,FALSE)*ESCYLD2!$F250</f>
        <v>0</v>
      </c>
      <c r="AL250" s="52">
        <f>ESCYLD1!AL250*VLOOKUP(ESCYLD2!AL$4,'[1]INTERNAL PARAMETERS-1'!$B$5:$J$44,5,FALSE)*VLOOKUP(ESCYLD2!AL$4,'[1]INTERNAL PARAMETERS-1'!$B$5:$J$44,7,FALSE)*ESCYLD2!$F250 + ESCYLD1!AL250*(1-VLOOKUP(ESCYLD2!AL$4,'[1]INTERNAL PARAMETERS-1'!$B$5:$J$44,5,FALSE))*VLOOKUP(ESCYLD2!AL$4,'[1]INTERNAL PARAMETERS-1'!$B$5:$J$44,9,FALSE)*ESCYLD2!$F250</f>
        <v>0</v>
      </c>
      <c r="AM250" s="52">
        <f>ESCYLD1!AM250*VLOOKUP(ESCYLD2!AM$4,'[1]INTERNAL PARAMETERS-1'!$B$5:$J$44,5,FALSE)*VLOOKUP(ESCYLD2!AM$4,'[1]INTERNAL PARAMETERS-1'!$B$5:$J$44,7,FALSE)*ESCYLD2!$F250 + ESCYLD1!AM250*(1-VLOOKUP(ESCYLD2!AM$4,'[1]INTERNAL PARAMETERS-1'!$B$5:$J$44,5,FALSE))*VLOOKUP(ESCYLD2!AM$4,'[1]INTERNAL PARAMETERS-1'!$B$5:$J$44,9,FALSE)*ESCYLD2!$F250</f>
        <v>0</v>
      </c>
      <c r="AN250" s="52">
        <f>ESCYLD1!AN250*VLOOKUP(ESCYLD2!AN$4,'[1]INTERNAL PARAMETERS-1'!$B$5:$J$44,5,FALSE)*VLOOKUP(ESCYLD2!AN$4,'[1]INTERNAL PARAMETERS-1'!$B$5:$J$44,7,FALSE)*ESCYLD2!$F250 + ESCYLD1!AN250*(1-VLOOKUP(ESCYLD2!AN$4,'[1]INTERNAL PARAMETERS-1'!$B$5:$J$44,5,FALSE))*VLOOKUP(ESCYLD2!AN$4,'[1]INTERNAL PARAMETERS-1'!$B$5:$J$44,9,FALSE)*ESCYLD2!$F250</f>
        <v>0</v>
      </c>
      <c r="AO250" s="52">
        <f>ESCYLD1!AO250*VLOOKUP(ESCYLD2!AO$4,'[1]INTERNAL PARAMETERS-1'!$B$5:$J$44,5,FALSE)*VLOOKUP(ESCYLD2!AO$4,'[1]INTERNAL PARAMETERS-1'!$B$5:$J$44,7,FALSE)*ESCYLD2!$F250 + ESCYLD1!AO250*(1-VLOOKUP(ESCYLD2!AO$4,'[1]INTERNAL PARAMETERS-1'!$B$5:$J$44,5,FALSE))*VLOOKUP(ESCYLD2!AO$4,'[1]INTERNAL PARAMETERS-1'!$B$5:$J$44,9,FALSE)*ESCYLD2!$F250</f>
        <v>0</v>
      </c>
      <c r="AP250" s="52">
        <f>ESCYLD1!AP250*VLOOKUP(ESCYLD2!AP$4,'[1]INTERNAL PARAMETERS-1'!$B$5:$J$44,5,FALSE)*VLOOKUP(ESCYLD2!AP$4,'[1]INTERNAL PARAMETERS-1'!$B$5:$J$44,7,FALSE)*ESCYLD2!$F250 + ESCYLD1!AP250*(1-VLOOKUP(ESCYLD2!AP$4,'[1]INTERNAL PARAMETERS-1'!$B$5:$J$44,5,FALSE))*VLOOKUP(ESCYLD2!AP$4,'[1]INTERNAL PARAMETERS-1'!$B$5:$J$44,9,FALSE)*ESCYLD2!$F250</f>
        <v>0</v>
      </c>
      <c r="AQ250" s="52">
        <f>ESCYLD1!AQ250*VLOOKUP(ESCYLD2!AQ$4,'[1]INTERNAL PARAMETERS-1'!$B$5:$J$44,5,FALSE)*VLOOKUP(ESCYLD2!AQ$4,'[1]INTERNAL PARAMETERS-1'!$B$5:$J$44,7,FALSE)*ESCYLD2!$F250 + ESCYLD1!AQ250*(1-VLOOKUP(ESCYLD2!AQ$4,'[1]INTERNAL PARAMETERS-1'!$B$5:$J$44,5,FALSE))*VLOOKUP(ESCYLD2!AQ$4,'[1]INTERNAL PARAMETERS-1'!$B$5:$J$44,9,FALSE)*ESCYLD2!$F250</f>
        <v>0</v>
      </c>
      <c r="AR250" s="52">
        <f>ESCYLD1!AR250*VLOOKUP(ESCYLD2!AR$4,'[1]INTERNAL PARAMETERS-1'!$B$5:$J$44,5,FALSE)*VLOOKUP(ESCYLD2!AR$4,'[1]INTERNAL PARAMETERS-1'!$B$5:$J$44,7,FALSE)*ESCYLD2!$F250 + ESCYLD1!AR250*(1-VLOOKUP(ESCYLD2!AR$4,'[1]INTERNAL PARAMETERS-1'!$B$5:$J$44,5,FALSE))*VLOOKUP(ESCYLD2!AR$4,'[1]INTERNAL PARAMETERS-1'!$B$5:$J$44,9,FALSE)*ESCYLD2!$F250</f>
        <v>0</v>
      </c>
      <c r="AS250" s="52">
        <f>ESCYLD1!AS250*VLOOKUP(ESCYLD2!AS$4,'[1]INTERNAL PARAMETERS-1'!$B$5:$J$44,5,FALSE)*VLOOKUP(ESCYLD2!AS$4,'[1]INTERNAL PARAMETERS-1'!$B$5:$J$44,7,FALSE)*ESCYLD2!$F250 + ESCYLD1!AS250*(1-VLOOKUP(ESCYLD2!AS$4,'[1]INTERNAL PARAMETERS-1'!$B$5:$J$44,5,FALSE))*VLOOKUP(ESCYLD2!AS$4,'[1]INTERNAL PARAMETERS-1'!$B$5:$J$44,9,FALSE)*ESCYLD2!$F250</f>
        <v>0</v>
      </c>
      <c r="AT250" s="51">
        <f>ESCYLD1!AT250*VLOOKUP(ESCYLD2!AT$4,'[1]INTERNAL PARAMETERS-1'!$B$5:$J$44,5,FALSE)*VLOOKUP(ESCYLD2!AT$4,'[1]INTERNAL PARAMETERS-1'!$B$5:$J$44,7,FALSE)*ESCYLD2!$F250 + ESCYLD1!AT250*(1-VLOOKUP(ESCYLD2!AT$4,'[1]INTERNAL PARAMETERS-1'!$B$5:$J$44,5,FALSE))*VLOOKUP(ESCYLD2!AT$4,'[1]INTERNAL PARAMETERS-1'!$B$5:$J$44,9,FALSE)*ESCYLD2!$F250</f>
        <v>0</v>
      </c>
      <c r="AU250" s="53">
        <f>ESCYLD1!AU250*VLOOKUP(ESCYLD2!AU$4,'[1]INTERNAL PARAMETERS-1'!$B$5:$J$44,5,FALSE)*VLOOKUP(ESCYLD2!AU$4,'[1]INTERNAL PARAMETERS-1'!$B$5:$J$44,6,FALSE)*VLOOKUP(ESCYLD2!AU$4,'[1]INTERNAL PARAMETERS-1'!$B$5:$J$44,3,FALSE) + ESCYLD1!AU250*(1-VLOOKUP(ESCYLD2!AU$4,'[1]INTERNAL PARAMETERS-1'!$B$5:$J$44,5,FALSE))*VLOOKUP(ESCYLD2!AU$4,'[1]INTERNAL PARAMETERS-1'!$B$5:$J$44,8,FALSE)*VLOOKUP(ESCYLD2!AU$4,'[1]INTERNAL PARAMETERS-1'!$B$5:$J$44,3,FALSE)</f>
        <v>0</v>
      </c>
      <c r="AV250" s="52">
        <f>ESCYLD1!AV250*VLOOKUP(ESCYLD2!AV$4,'[1]INTERNAL PARAMETERS-1'!$B$5:$J$44,5,FALSE)*VLOOKUP(ESCYLD2!AV$4,'[1]INTERNAL PARAMETERS-1'!$B$5:$J$44,6,FALSE)*VLOOKUP(ESCYLD2!AV$4,'[1]INTERNAL PARAMETERS-1'!$B$5:$J$44,3,FALSE) + ESCYLD1!AV250*(1-VLOOKUP(ESCYLD2!AV$4,'[1]INTERNAL PARAMETERS-1'!$B$5:$J$44,5,FALSE))*VLOOKUP(ESCYLD2!AV$4,'[1]INTERNAL PARAMETERS-1'!$B$5:$J$44,8,FALSE)*VLOOKUP(ESCYLD2!AV$4,'[1]INTERNAL PARAMETERS-1'!$B$5:$J$44,3,FALSE)</f>
        <v>0</v>
      </c>
      <c r="AW250" s="52">
        <f>ESCYLD1!AW250*VLOOKUP(ESCYLD2!AW$4,'[1]INTERNAL PARAMETERS-1'!$B$5:$J$44,5,FALSE)*VLOOKUP(ESCYLD2!AW$4,'[1]INTERNAL PARAMETERS-1'!$B$5:$J$44,6,FALSE)*VLOOKUP(ESCYLD2!AW$4,'[1]INTERNAL PARAMETERS-1'!$B$5:$J$44,3,FALSE) + ESCYLD1!AW250*(1-VLOOKUP(ESCYLD2!AW$4,'[1]INTERNAL PARAMETERS-1'!$B$5:$J$44,5,FALSE))*VLOOKUP(ESCYLD2!AW$4,'[1]INTERNAL PARAMETERS-1'!$B$5:$J$44,8,FALSE)*VLOOKUP(ESCYLD2!AW$4,'[1]INTERNAL PARAMETERS-1'!$B$5:$J$44,3,FALSE)</f>
        <v>0</v>
      </c>
      <c r="AX250" s="52">
        <f>ESCYLD1!AX250*VLOOKUP(ESCYLD2!AX$4,'[1]INTERNAL PARAMETERS-1'!$B$5:$J$44,5,FALSE)*VLOOKUP(ESCYLD2!AX$4,'[1]INTERNAL PARAMETERS-1'!$B$5:$J$44,6,FALSE)*VLOOKUP(ESCYLD2!AX$4,'[1]INTERNAL PARAMETERS-1'!$B$5:$J$44,3,FALSE) + ESCYLD1!AX250*(1-VLOOKUP(ESCYLD2!AX$4,'[1]INTERNAL PARAMETERS-1'!$B$5:$J$44,5,FALSE))*VLOOKUP(ESCYLD2!AX$4,'[1]INTERNAL PARAMETERS-1'!$B$5:$J$44,8,FALSE)*VLOOKUP(ESCYLD2!AX$4,'[1]INTERNAL PARAMETERS-1'!$B$5:$J$44,3,FALSE)</f>
        <v>0</v>
      </c>
      <c r="AY250" s="52">
        <f>ESCYLD1!AY250*VLOOKUP(ESCYLD2!AY$4,'[1]INTERNAL PARAMETERS-1'!$B$5:$J$44,5,FALSE)*VLOOKUP(ESCYLD2!AY$4,'[1]INTERNAL PARAMETERS-1'!$B$5:$J$44,6,FALSE)*VLOOKUP(ESCYLD2!AY$4,'[1]INTERNAL PARAMETERS-1'!$B$5:$J$44,3,FALSE) + ESCYLD1!AY250*(1-VLOOKUP(ESCYLD2!AY$4,'[1]INTERNAL PARAMETERS-1'!$B$5:$J$44,5,FALSE))*VLOOKUP(ESCYLD2!AY$4,'[1]INTERNAL PARAMETERS-1'!$B$5:$J$44,8,FALSE)*VLOOKUP(ESCYLD2!AY$4,'[1]INTERNAL PARAMETERS-1'!$B$5:$J$44,3,FALSE)</f>
        <v>0</v>
      </c>
      <c r="AZ250" s="52">
        <f>ESCYLD1!AZ250*VLOOKUP(ESCYLD2!AZ$4,'[1]INTERNAL PARAMETERS-1'!$B$5:$J$44,5,FALSE)*VLOOKUP(ESCYLD2!AZ$4,'[1]INTERNAL PARAMETERS-1'!$B$5:$J$44,6,FALSE)*VLOOKUP(ESCYLD2!AZ$4,'[1]INTERNAL PARAMETERS-1'!$B$5:$J$44,3,FALSE) + ESCYLD1!AZ250*(1-VLOOKUP(ESCYLD2!AZ$4,'[1]INTERNAL PARAMETERS-1'!$B$5:$J$44,5,FALSE))*VLOOKUP(ESCYLD2!AZ$4,'[1]INTERNAL PARAMETERS-1'!$B$5:$J$44,8,FALSE)*VLOOKUP(ESCYLD2!AZ$4,'[1]INTERNAL PARAMETERS-1'!$B$5:$J$44,3,FALSE)</f>
        <v>0</v>
      </c>
      <c r="BA250" s="52">
        <f>ESCYLD1!BA250*VLOOKUP(ESCYLD2!BA$4,'[1]INTERNAL PARAMETERS-1'!$B$5:$J$44,5,FALSE)*VLOOKUP(ESCYLD2!BA$4,'[1]INTERNAL PARAMETERS-1'!$B$5:$J$44,6,FALSE)*VLOOKUP(ESCYLD2!BA$4,'[1]INTERNAL PARAMETERS-1'!$B$5:$J$44,3,FALSE) + ESCYLD1!BA250*(1-VLOOKUP(ESCYLD2!BA$4,'[1]INTERNAL PARAMETERS-1'!$B$5:$J$44,5,FALSE))*VLOOKUP(ESCYLD2!BA$4,'[1]INTERNAL PARAMETERS-1'!$B$5:$J$44,8,FALSE)*VLOOKUP(ESCYLD2!BA$4,'[1]INTERNAL PARAMETERS-1'!$B$5:$J$44,3,FALSE)</f>
        <v>0</v>
      </c>
      <c r="BB250" s="52">
        <f>ESCYLD1!BB250*VLOOKUP(ESCYLD2!BB$4,'[1]INTERNAL PARAMETERS-1'!$B$5:$J$44,5,FALSE)*VLOOKUP(ESCYLD2!BB$4,'[1]INTERNAL PARAMETERS-1'!$B$5:$J$44,6,FALSE)*VLOOKUP(ESCYLD2!BB$4,'[1]INTERNAL PARAMETERS-1'!$B$5:$J$44,3,FALSE) + ESCYLD1!BB250*(1-VLOOKUP(ESCYLD2!BB$4,'[1]INTERNAL PARAMETERS-1'!$B$5:$J$44,5,FALSE))*VLOOKUP(ESCYLD2!BB$4,'[1]INTERNAL PARAMETERS-1'!$B$5:$J$44,8,FALSE)*VLOOKUP(ESCYLD2!BB$4,'[1]INTERNAL PARAMETERS-1'!$B$5:$J$44,3,FALSE)</f>
        <v>0</v>
      </c>
      <c r="BC250" s="52">
        <f>ESCYLD1!BC250*VLOOKUP(ESCYLD2!BC$4,'[1]INTERNAL PARAMETERS-1'!$B$5:$J$44,5,FALSE)*VLOOKUP(ESCYLD2!BC$4,'[1]INTERNAL PARAMETERS-1'!$B$5:$J$44,6,FALSE)*VLOOKUP(ESCYLD2!BC$4,'[1]INTERNAL PARAMETERS-1'!$B$5:$J$44,3,FALSE) + ESCYLD1!BC250*(1-VLOOKUP(ESCYLD2!BC$4,'[1]INTERNAL PARAMETERS-1'!$B$5:$J$44,5,FALSE))*VLOOKUP(ESCYLD2!BC$4,'[1]INTERNAL PARAMETERS-1'!$B$5:$J$44,8,FALSE)*VLOOKUP(ESCYLD2!BC$4,'[1]INTERNAL PARAMETERS-1'!$B$5:$J$44,3,FALSE)</f>
        <v>0</v>
      </c>
      <c r="BD250" s="52">
        <f>ESCYLD1!BD250*VLOOKUP(ESCYLD2!BD$4,'[1]INTERNAL PARAMETERS-1'!$B$5:$J$44,5,FALSE)*VLOOKUP(ESCYLD2!BD$4,'[1]INTERNAL PARAMETERS-1'!$B$5:$J$44,6,FALSE)*VLOOKUP(ESCYLD2!BD$4,'[1]INTERNAL PARAMETERS-1'!$B$5:$J$44,3,FALSE) + ESCYLD1!BD250*(1-VLOOKUP(ESCYLD2!BD$4,'[1]INTERNAL PARAMETERS-1'!$B$5:$J$44,5,FALSE))*VLOOKUP(ESCYLD2!BD$4,'[1]INTERNAL PARAMETERS-1'!$B$5:$J$44,8,FALSE)*VLOOKUP(ESCYLD2!BD$4,'[1]INTERNAL PARAMETERS-1'!$B$5:$J$44,3,FALSE)</f>
        <v>0</v>
      </c>
      <c r="BE250" s="52">
        <f>ESCYLD1!BE250*VLOOKUP(ESCYLD2!BE$4,'[1]INTERNAL PARAMETERS-1'!$B$5:$J$44,5,FALSE)*VLOOKUP(ESCYLD2!BE$4,'[1]INTERNAL PARAMETERS-1'!$B$5:$J$44,6,FALSE)*VLOOKUP(ESCYLD2!BE$4,'[1]INTERNAL PARAMETERS-1'!$B$5:$J$44,3,FALSE) + ESCYLD1!BE250*(1-VLOOKUP(ESCYLD2!BE$4,'[1]INTERNAL PARAMETERS-1'!$B$5:$J$44,5,FALSE))*VLOOKUP(ESCYLD2!BE$4,'[1]INTERNAL PARAMETERS-1'!$B$5:$J$44,8,FALSE)*VLOOKUP(ESCYLD2!BE$4,'[1]INTERNAL PARAMETERS-1'!$B$5:$J$44,3,FALSE)</f>
        <v>0</v>
      </c>
      <c r="BF250" s="52">
        <f>ESCYLD1!BF250*VLOOKUP(ESCYLD2!BF$4,'[1]INTERNAL PARAMETERS-1'!$B$5:$J$44,5,FALSE)*VLOOKUP(ESCYLD2!BF$4,'[1]INTERNAL PARAMETERS-1'!$B$5:$J$44,6,FALSE)*VLOOKUP(ESCYLD2!BF$4,'[1]INTERNAL PARAMETERS-1'!$B$5:$J$44,3,FALSE) + ESCYLD1!BF250*(1-VLOOKUP(ESCYLD2!BF$4,'[1]INTERNAL PARAMETERS-1'!$B$5:$J$44,5,FALSE))*VLOOKUP(ESCYLD2!BF$4,'[1]INTERNAL PARAMETERS-1'!$B$5:$J$44,8,FALSE)*VLOOKUP(ESCYLD2!BF$4,'[1]INTERNAL PARAMETERS-1'!$B$5:$J$44,3,FALSE)</f>
        <v>0</v>
      </c>
      <c r="BG250" s="52">
        <f>ESCYLD1!BG250*VLOOKUP(ESCYLD2!BG$4,'[1]INTERNAL PARAMETERS-1'!$B$5:$J$44,5,FALSE)*VLOOKUP(ESCYLD2!BG$4,'[1]INTERNAL PARAMETERS-1'!$B$5:$J$44,6,FALSE)*VLOOKUP(ESCYLD2!BG$4,'[1]INTERNAL PARAMETERS-1'!$B$5:$J$44,3,FALSE) + ESCYLD1!BG250*(1-VLOOKUP(ESCYLD2!BG$4,'[1]INTERNAL PARAMETERS-1'!$B$5:$J$44,5,FALSE))*VLOOKUP(ESCYLD2!BG$4,'[1]INTERNAL PARAMETERS-1'!$B$5:$J$44,8,FALSE)*VLOOKUP(ESCYLD2!BG$4,'[1]INTERNAL PARAMETERS-1'!$B$5:$J$44,3,FALSE)</f>
        <v>0</v>
      </c>
      <c r="BH250" s="52">
        <f>ESCYLD1!BH250*VLOOKUP(ESCYLD2!BH$4,'[1]INTERNAL PARAMETERS-1'!$B$5:$J$44,5,FALSE)*VLOOKUP(ESCYLD2!BH$4,'[1]INTERNAL PARAMETERS-1'!$B$5:$J$44,6,FALSE)*VLOOKUP(ESCYLD2!BH$4,'[1]INTERNAL PARAMETERS-1'!$B$5:$J$44,3,FALSE) + ESCYLD1!BH250*(1-VLOOKUP(ESCYLD2!BH$4,'[1]INTERNAL PARAMETERS-1'!$B$5:$J$44,5,FALSE))*VLOOKUP(ESCYLD2!BH$4,'[1]INTERNAL PARAMETERS-1'!$B$5:$J$44,8,FALSE)*VLOOKUP(ESCYLD2!BH$4,'[1]INTERNAL PARAMETERS-1'!$B$5:$J$44,3,FALSE)</f>
        <v>0</v>
      </c>
      <c r="BI250" s="52">
        <f>ESCYLD1!BI250*VLOOKUP(ESCYLD2!BI$4,'[1]INTERNAL PARAMETERS-1'!$B$5:$J$44,5,FALSE)*VLOOKUP(ESCYLD2!BI$4,'[1]INTERNAL PARAMETERS-1'!$B$5:$J$44,6,FALSE)*VLOOKUP(ESCYLD2!BI$4,'[1]INTERNAL PARAMETERS-1'!$B$5:$J$44,3,FALSE) + ESCYLD1!BI250*(1-VLOOKUP(ESCYLD2!BI$4,'[1]INTERNAL PARAMETERS-1'!$B$5:$J$44,5,FALSE))*VLOOKUP(ESCYLD2!BI$4,'[1]INTERNAL PARAMETERS-1'!$B$5:$J$44,8,FALSE)*VLOOKUP(ESCYLD2!BI$4,'[1]INTERNAL PARAMETERS-1'!$B$5:$J$44,3,FALSE)</f>
        <v>0</v>
      </c>
      <c r="BJ250" s="52">
        <f>ESCYLD1!BJ250*VLOOKUP(ESCYLD2!BJ$4,'[1]INTERNAL PARAMETERS-1'!$B$5:$J$44,5,FALSE)*VLOOKUP(ESCYLD2!BJ$4,'[1]INTERNAL PARAMETERS-1'!$B$5:$J$44,6,FALSE)*VLOOKUP(ESCYLD2!BJ$4,'[1]INTERNAL PARAMETERS-1'!$B$5:$J$44,3,FALSE) + ESCYLD1!BJ250*(1-VLOOKUP(ESCYLD2!BJ$4,'[1]INTERNAL PARAMETERS-1'!$B$5:$J$44,5,FALSE))*VLOOKUP(ESCYLD2!BJ$4,'[1]INTERNAL PARAMETERS-1'!$B$5:$J$44,8,FALSE)*VLOOKUP(ESCYLD2!BJ$4,'[1]INTERNAL PARAMETERS-1'!$B$5:$J$44,3,FALSE)</f>
        <v>0</v>
      </c>
      <c r="BK250" s="52">
        <f>ESCYLD1!BK250*VLOOKUP(ESCYLD2!BK$4,'[1]INTERNAL PARAMETERS-1'!$B$5:$J$44,5,FALSE)*VLOOKUP(ESCYLD2!BK$4,'[1]INTERNAL PARAMETERS-1'!$B$5:$J$44,6,FALSE)*VLOOKUP(ESCYLD2!BK$4,'[1]INTERNAL PARAMETERS-1'!$B$5:$J$44,3,FALSE) + ESCYLD1!BK250*(1-VLOOKUP(ESCYLD2!BK$4,'[1]INTERNAL PARAMETERS-1'!$B$5:$J$44,5,FALSE))*VLOOKUP(ESCYLD2!BK$4,'[1]INTERNAL PARAMETERS-1'!$B$5:$J$44,8,FALSE)*VLOOKUP(ESCYLD2!BK$4,'[1]INTERNAL PARAMETERS-1'!$B$5:$J$44,3,FALSE)</f>
        <v>0</v>
      </c>
      <c r="BL250" s="52">
        <f>ESCYLD1!BL250*VLOOKUP(ESCYLD2!BL$4,'[1]INTERNAL PARAMETERS-1'!$B$5:$J$44,5,FALSE)*VLOOKUP(ESCYLD2!BL$4,'[1]INTERNAL PARAMETERS-1'!$B$5:$J$44,6,FALSE)*VLOOKUP(ESCYLD2!BL$4,'[1]INTERNAL PARAMETERS-1'!$B$5:$J$44,3,FALSE) + ESCYLD1!BL250*(1-VLOOKUP(ESCYLD2!BL$4,'[1]INTERNAL PARAMETERS-1'!$B$5:$J$44,5,FALSE))*VLOOKUP(ESCYLD2!BL$4,'[1]INTERNAL PARAMETERS-1'!$B$5:$J$44,8,FALSE)*VLOOKUP(ESCYLD2!BL$4,'[1]INTERNAL PARAMETERS-1'!$B$5:$J$44,3,FALSE)</f>
        <v>0</v>
      </c>
      <c r="BM250" s="52">
        <f>ESCYLD1!BM250*VLOOKUP(ESCYLD2!BM$4,'[1]INTERNAL PARAMETERS-1'!$B$5:$J$44,5,FALSE)*VLOOKUP(ESCYLD2!BM$4,'[1]INTERNAL PARAMETERS-1'!$B$5:$J$44,6,FALSE)*VLOOKUP(ESCYLD2!BM$4,'[1]INTERNAL PARAMETERS-1'!$B$5:$J$44,3,FALSE) + ESCYLD1!BM250*(1-VLOOKUP(ESCYLD2!BM$4,'[1]INTERNAL PARAMETERS-1'!$B$5:$J$44,5,FALSE))*VLOOKUP(ESCYLD2!BM$4,'[1]INTERNAL PARAMETERS-1'!$B$5:$J$44,8,FALSE)*VLOOKUP(ESCYLD2!BM$4,'[1]INTERNAL PARAMETERS-1'!$B$5:$J$44,3,FALSE)</f>
        <v>0</v>
      </c>
      <c r="BN250" s="52">
        <f>ESCYLD1!BN250*VLOOKUP(ESCYLD2!BN$4,'[1]INTERNAL PARAMETERS-1'!$B$5:$J$44,5,FALSE)*VLOOKUP(ESCYLD2!BN$4,'[1]INTERNAL PARAMETERS-1'!$B$5:$J$44,6,FALSE)*VLOOKUP(ESCYLD2!BN$4,'[1]INTERNAL PARAMETERS-1'!$B$5:$J$44,3,FALSE) + ESCYLD1!BN250*(1-VLOOKUP(ESCYLD2!BN$4,'[1]INTERNAL PARAMETERS-1'!$B$5:$J$44,5,FALSE))*VLOOKUP(ESCYLD2!BN$4,'[1]INTERNAL PARAMETERS-1'!$B$5:$J$44,8,FALSE)*VLOOKUP(ESCYLD2!BN$4,'[1]INTERNAL PARAMETERS-1'!$B$5:$J$44,3,FALSE)</f>
        <v>0</v>
      </c>
      <c r="BO250" s="52">
        <f>ESCYLD1!BO250*VLOOKUP(ESCYLD2!BO$4,'[1]INTERNAL PARAMETERS-1'!$B$5:$J$44,5,FALSE)*VLOOKUP(ESCYLD2!BO$4,'[1]INTERNAL PARAMETERS-1'!$B$5:$J$44,6,FALSE)*VLOOKUP(ESCYLD2!BO$4,'[1]INTERNAL PARAMETERS-1'!$B$5:$J$44,3,FALSE) + ESCYLD1!BO250*(1-VLOOKUP(ESCYLD2!BO$4,'[1]INTERNAL PARAMETERS-1'!$B$5:$J$44,5,FALSE))*VLOOKUP(ESCYLD2!BO$4,'[1]INTERNAL PARAMETERS-1'!$B$5:$J$44,8,FALSE)*VLOOKUP(ESCYLD2!BO$4,'[1]INTERNAL PARAMETERS-1'!$B$5:$J$44,3,FALSE)</f>
        <v>0</v>
      </c>
      <c r="BP250" s="52">
        <f>ESCYLD1!BP250*VLOOKUP(ESCYLD2!BP$4,'[1]INTERNAL PARAMETERS-1'!$B$5:$J$44,5,FALSE)*VLOOKUP(ESCYLD2!BP$4,'[1]INTERNAL PARAMETERS-1'!$B$5:$J$44,6,FALSE)*VLOOKUP(ESCYLD2!BP$4,'[1]INTERNAL PARAMETERS-1'!$B$5:$J$44,3,FALSE) + ESCYLD1!BP250*(1-VLOOKUP(ESCYLD2!BP$4,'[1]INTERNAL PARAMETERS-1'!$B$5:$J$44,5,FALSE))*VLOOKUP(ESCYLD2!BP$4,'[1]INTERNAL PARAMETERS-1'!$B$5:$J$44,8,FALSE)*VLOOKUP(ESCYLD2!BP$4,'[1]INTERNAL PARAMETERS-1'!$B$5:$J$44,3,FALSE)</f>
        <v>0</v>
      </c>
      <c r="BQ250" s="52">
        <f>ESCYLD1!BQ250*VLOOKUP(ESCYLD2!BQ$4,'[1]INTERNAL PARAMETERS-1'!$B$5:$J$44,5,FALSE)*VLOOKUP(ESCYLD2!BQ$4,'[1]INTERNAL PARAMETERS-1'!$B$5:$J$44,6,FALSE)*VLOOKUP(ESCYLD2!BQ$4,'[1]INTERNAL PARAMETERS-1'!$B$5:$J$44,3,FALSE) + ESCYLD1!BQ250*(1-VLOOKUP(ESCYLD2!BQ$4,'[1]INTERNAL PARAMETERS-1'!$B$5:$J$44,5,FALSE))*VLOOKUP(ESCYLD2!BQ$4,'[1]INTERNAL PARAMETERS-1'!$B$5:$J$44,8,FALSE)*VLOOKUP(ESCYLD2!BQ$4,'[1]INTERNAL PARAMETERS-1'!$B$5:$J$44,3,FALSE)</f>
        <v>0</v>
      </c>
      <c r="BR250" s="52">
        <f>ESCYLD1!BR250*VLOOKUP(ESCYLD2!BR$4,'[1]INTERNAL PARAMETERS-1'!$B$5:$J$44,5,FALSE)*VLOOKUP(ESCYLD2!BR$4,'[1]INTERNAL PARAMETERS-1'!$B$5:$J$44,6,FALSE)*VLOOKUP(ESCYLD2!BR$4,'[1]INTERNAL PARAMETERS-1'!$B$5:$J$44,3,FALSE) + ESCYLD1!BR250*(1-VLOOKUP(ESCYLD2!BR$4,'[1]INTERNAL PARAMETERS-1'!$B$5:$J$44,5,FALSE))*VLOOKUP(ESCYLD2!BR$4,'[1]INTERNAL PARAMETERS-1'!$B$5:$J$44,8,FALSE)*VLOOKUP(ESCYLD2!BR$4,'[1]INTERNAL PARAMETERS-1'!$B$5:$J$44,3,FALSE)</f>
        <v>0</v>
      </c>
      <c r="BS250" s="52">
        <f>ESCYLD1!BS250*VLOOKUP(ESCYLD2!BS$4,'[1]INTERNAL PARAMETERS-1'!$B$5:$J$44,5,FALSE)*VLOOKUP(ESCYLD2!BS$4,'[1]INTERNAL PARAMETERS-1'!$B$5:$J$44,6,FALSE)*VLOOKUP(ESCYLD2!BS$4,'[1]INTERNAL PARAMETERS-1'!$B$5:$J$44,3,FALSE) + ESCYLD1!BS250*(1-VLOOKUP(ESCYLD2!BS$4,'[1]INTERNAL PARAMETERS-1'!$B$5:$J$44,5,FALSE))*VLOOKUP(ESCYLD2!BS$4,'[1]INTERNAL PARAMETERS-1'!$B$5:$J$44,8,FALSE)*VLOOKUP(ESCYLD2!BS$4,'[1]INTERNAL PARAMETERS-1'!$B$5:$J$44,3,FALSE)</f>
        <v>0</v>
      </c>
      <c r="BT250" s="52">
        <f>ESCYLD1!BT250*VLOOKUP(ESCYLD2!BT$4,'[1]INTERNAL PARAMETERS-1'!$B$5:$J$44,5,FALSE)*VLOOKUP(ESCYLD2!BT$4,'[1]INTERNAL PARAMETERS-1'!$B$5:$J$44,6,FALSE)*VLOOKUP(ESCYLD2!BT$4,'[1]INTERNAL PARAMETERS-1'!$B$5:$J$44,3,FALSE) + ESCYLD1!BT250*(1-VLOOKUP(ESCYLD2!BT$4,'[1]INTERNAL PARAMETERS-1'!$B$5:$J$44,5,FALSE))*VLOOKUP(ESCYLD2!BT$4,'[1]INTERNAL PARAMETERS-1'!$B$5:$J$44,8,FALSE)*VLOOKUP(ESCYLD2!BT$4,'[1]INTERNAL PARAMETERS-1'!$B$5:$J$44,3,FALSE)</f>
        <v>0</v>
      </c>
      <c r="BU250" s="52">
        <f>ESCYLD1!BU250*VLOOKUP(ESCYLD2!BU$4,'[1]INTERNAL PARAMETERS-1'!$B$5:$J$44,5,FALSE)*VLOOKUP(ESCYLD2!BU$4,'[1]INTERNAL PARAMETERS-1'!$B$5:$J$44,6,FALSE)*VLOOKUP(ESCYLD2!BU$4,'[1]INTERNAL PARAMETERS-1'!$B$5:$J$44,3,FALSE) + ESCYLD1!BU250*(1-VLOOKUP(ESCYLD2!BU$4,'[1]INTERNAL PARAMETERS-1'!$B$5:$J$44,5,FALSE))*VLOOKUP(ESCYLD2!BU$4,'[1]INTERNAL PARAMETERS-1'!$B$5:$J$44,8,FALSE)*VLOOKUP(ESCYLD2!BU$4,'[1]INTERNAL PARAMETERS-1'!$B$5:$J$44,3,FALSE)</f>
        <v>0</v>
      </c>
      <c r="BV250" s="52">
        <f>ESCYLD1!BV250*VLOOKUP(ESCYLD2!BV$4,'[1]INTERNAL PARAMETERS-1'!$B$5:$J$44,5,FALSE)*VLOOKUP(ESCYLD2!BV$4,'[1]INTERNAL PARAMETERS-1'!$B$5:$J$44,6,FALSE)*VLOOKUP(ESCYLD2!BV$4,'[1]INTERNAL PARAMETERS-1'!$B$5:$J$44,3,FALSE) + ESCYLD1!BV250*(1-VLOOKUP(ESCYLD2!BV$4,'[1]INTERNAL PARAMETERS-1'!$B$5:$J$44,5,FALSE))*VLOOKUP(ESCYLD2!BV$4,'[1]INTERNAL PARAMETERS-1'!$B$5:$J$44,8,FALSE)*VLOOKUP(ESCYLD2!BV$4,'[1]INTERNAL PARAMETERS-1'!$B$5:$J$44,3,FALSE)</f>
        <v>0</v>
      </c>
      <c r="BW250" s="52">
        <f>ESCYLD1!BW250*VLOOKUP(ESCYLD2!BW$4,'[1]INTERNAL PARAMETERS-1'!$B$5:$J$44,5,FALSE)*VLOOKUP(ESCYLD2!BW$4,'[1]INTERNAL PARAMETERS-1'!$B$5:$J$44,6,FALSE)*VLOOKUP(ESCYLD2!BW$4,'[1]INTERNAL PARAMETERS-1'!$B$5:$J$44,3,FALSE) + ESCYLD1!BW250*(1-VLOOKUP(ESCYLD2!BW$4,'[1]INTERNAL PARAMETERS-1'!$B$5:$J$44,5,FALSE))*VLOOKUP(ESCYLD2!BW$4,'[1]INTERNAL PARAMETERS-1'!$B$5:$J$44,8,FALSE)*VLOOKUP(ESCYLD2!BW$4,'[1]INTERNAL PARAMETERS-1'!$B$5:$J$44,3,FALSE)</f>
        <v>0</v>
      </c>
      <c r="BX250" s="52">
        <f>ESCYLD1!BX250*VLOOKUP(ESCYLD2!BX$4,'[1]INTERNAL PARAMETERS-1'!$B$5:$J$44,5,FALSE)*VLOOKUP(ESCYLD2!BX$4,'[1]INTERNAL PARAMETERS-1'!$B$5:$J$44,6,FALSE)*VLOOKUP(ESCYLD2!BX$4,'[1]INTERNAL PARAMETERS-1'!$B$5:$J$44,3,FALSE) + ESCYLD1!BX250*(1-VLOOKUP(ESCYLD2!BX$4,'[1]INTERNAL PARAMETERS-1'!$B$5:$J$44,5,FALSE))*VLOOKUP(ESCYLD2!BX$4,'[1]INTERNAL PARAMETERS-1'!$B$5:$J$44,8,FALSE)*VLOOKUP(ESCYLD2!BX$4,'[1]INTERNAL PARAMETERS-1'!$B$5:$J$44,3,FALSE)</f>
        <v>0</v>
      </c>
      <c r="BY250" s="52">
        <f>ESCYLD1!BY250*VLOOKUP(ESCYLD2!BY$4,'[1]INTERNAL PARAMETERS-1'!$B$5:$J$44,5,FALSE)*VLOOKUP(ESCYLD2!BY$4,'[1]INTERNAL PARAMETERS-1'!$B$5:$J$44,6,FALSE)*VLOOKUP(ESCYLD2!BY$4,'[1]INTERNAL PARAMETERS-1'!$B$5:$J$44,3,FALSE) + ESCYLD1!BY250*(1-VLOOKUP(ESCYLD2!BY$4,'[1]INTERNAL PARAMETERS-1'!$B$5:$J$44,5,FALSE))*VLOOKUP(ESCYLD2!BY$4,'[1]INTERNAL PARAMETERS-1'!$B$5:$J$44,8,FALSE)*VLOOKUP(ESCYLD2!BY$4,'[1]INTERNAL PARAMETERS-1'!$B$5:$J$44,3,FALSE)</f>
        <v>0</v>
      </c>
      <c r="BZ250" s="52">
        <f>ESCYLD1!BZ250*VLOOKUP(ESCYLD2!BZ$4,'[1]INTERNAL PARAMETERS-1'!$B$5:$J$44,5,FALSE)*VLOOKUP(ESCYLD2!BZ$4,'[1]INTERNAL PARAMETERS-1'!$B$5:$J$44,6,FALSE)*VLOOKUP(ESCYLD2!BZ$4,'[1]INTERNAL PARAMETERS-1'!$B$5:$J$44,3,FALSE) + ESCYLD1!BZ250*(1-VLOOKUP(ESCYLD2!BZ$4,'[1]INTERNAL PARAMETERS-1'!$B$5:$J$44,5,FALSE))*VLOOKUP(ESCYLD2!BZ$4,'[1]INTERNAL PARAMETERS-1'!$B$5:$J$44,8,FALSE)*VLOOKUP(ESCYLD2!BZ$4,'[1]INTERNAL PARAMETERS-1'!$B$5:$J$44,3,FALSE)</f>
        <v>0</v>
      </c>
      <c r="CA250" s="52">
        <f>ESCYLD1!CA250*VLOOKUP(ESCYLD2!CA$4,'[1]INTERNAL PARAMETERS-1'!$B$5:$J$44,5,FALSE)*VLOOKUP(ESCYLD2!CA$4,'[1]INTERNAL PARAMETERS-1'!$B$5:$J$44,6,FALSE)*VLOOKUP(ESCYLD2!CA$4,'[1]INTERNAL PARAMETERS-1'!$B$5:$J$44,3,FALSE) + ESCYLD1!CA250*(1-VLOOKUP(ESCYLD2!CA$4,'[1]INTERNAL PARAMETERS-1'!$B$5:$J$44,5,FALSE))*VLOOKUP(ESCYLD2!CA$4,'[1]INTERNAL PARAMETERS-1'!$B$5:$J$44,8,FALSE)*VLOOKUP(ESCYLD2!CA$4,'[1]INTERNAL PARAMETERS-1'!$B$5:$J$44,3,FALSE)</f>
        <v>0</v>
      </c>
      <c r="CB250" s="52">
        <f>ESCYLD1!CB250*VLOOKUP(ESCYLD2!CB$4,'[1]INTERNAL PARAMETERS-1'!$B$5:$J$44,5,FALSE)*VLOOKUP(ESCYLD2!CB$4,'[1]INTERNAL PARAMETERS-1'!$B$5:$J$44,6,FALSE)*VLOOKUP(ESCYLD2!CB$4,'[1]INTERNAL PARAMETERS-1'!$B$5:$J$44,3,FALSE) + ESCYLD1!CB250*(1-VLOOKUP(ESCYLD2!CB$4,'[1]INTERNAL PARAMETERS-1'!$B$5:$J$44,5,FALSE))*VLOOKUP(ESCYLD2!CB$4,'[1]INTERNAL PARAMETERS-1'!$B$5:$J$44,8,FALSE)*VLOOKUP(ESCYLD2!CB$4,'[1]INTERNAL PARAMETERS-1'!$B$5:$J$44,3,FALSE)</f>
        <v>0</v>
      </c>
      <c r="CC250" s="52">
        <f>ESCYLD1!CC250*VLOOKUP(ESCYLD2!CC$4,'[1]INTERNAL PARAMETERS-1'!$B$5:$J$44,5,FALSE)*VLOOKUP(ESCYLD2!CC$4,'[1]INTERNAL PARAMETERS-1'!$B$5:$J$44,6,FALSE)*VLOOKUP(ESCYLD2!CC$4,'[1]INTERNAL PARAMETERS-1'!$B$5:$J$44,3,FALSE) + ESCYLD1!CC250*(1-VLOOKUP(ESCYLD2!CC$4,'[1]INTERNAL PARAMETERS-1'!$B$5:$J$44,5,FALSE))*VLOOKUP(ESCYLD2!CC$4,'[1]INTERNAL PARAMETERS-1'!$B$5:$J$44,8,FALSE)*VLOOKUP(ESCYLD2!CC$4,'[1]INTERNAL PARAMETERS-1'!$B$5:$J$44,3,FALSE)</f>
        <v>0</v>
      </c>
      <c r="CD250" s="52">
        <f>ESCYLD1!CD250*VLOOKUP(ESCYLD2!CD$4,'[1]INTERNAL PARAMETERS-1'!$B$5:$J$44,5,FALSE)*VLOOKUP(ESCYLD2!CD$4,'[1]INTERNAL PARAMETERS-1'!$B$5:$J$44,6,FALSE)*VLOOKUP(ESCYLD2!CD$4,'[1]INTERNAL PARAMETERS-1'!$B$5:$J$44,3,FALSE) + ESCYLD1!CD250*(1-VLOOKUP(ESCYLD2!CD$4,'[1]INTERNAL PARAMETERS-1'!$B$5:$J$44,5,FALSE))*VLOOKUP(ESCYLD2!CD$4,'[1]INTERNAL PARAMETERS-1'!$B$5:$J$44,8,FALSE)*VLOOKUP(ESCYLD2!CD$4,'[1]INTERNAL PARAMETERS-1'!$B$5:$J$44,3,FALSE)</f>
        <v>0</v>
      </c>
      <c r="CE250" s="52">
        <f>ESCYLD1!CE250*VLOOKUP(ESCYLD2!CE$4,'[1]INTERNAL PARAMETERS-1'!$B$5:$J$44,5,FALSE)*VLOOKUP(ESCYLD2!CE$4,'[1]INTERNAL PARAMETERS-1'!$B$5:$J$44,6,FALSE)*VLOOKUP(ESCYLD2!CE$4,'[1]INTERNAL PARAMETERS-1'!$B$5:$J$44,3,FALSE) + ESCYLD1!CE250*(1-VLOOKUP(ESCYLD2!CE$4,'[1]INTERNAL PARAMETERS-1'!$B$5:$J$44,5,FALSE))*VLOOKUP(ESCYLD2!CE$4,'[1]INTERNAL PARAMETERS-1'!$B$5:$J$44,8,FALSE)*VLOOKUP(ESCYLD2!CE$4,'[1]INTERNAL PARAMETERS-1'!$B$5:$J$44,3,FALSE)</f>
        <v>0</v>
      </c>
      <c r="CF250" s="52">
        <f>ESCYLD1!CF250*VLOOKUP(ESCYLD2!CF$4,'[1]INTERNAL PARAMETERS-1'!$B$5:$J$44,5,FALSE)*VLOOKUP(ESCYLD2!CF$4,'[1]INTERNAL PARAMETERS-1'!$B$5:$J$44,6,FALSE)*VLOOKUP(ESCYLD2!CF$4,'[1]INTERNAL PARAMETERS-1'!$B$5:$J$44,3,FALSE) + ESCYLD1!CF250*(1-VLOOKUP(ESCYLD2!CF$4,'[1]INTERNAL PARAMETERS-1'!$B$5:$J$44,5,FALSE))*VLOOKUP(ESCYLD2!CF$4,'[1]INTERNAL PARAMETERS-1'!$B$5:$J$44,8,FALSE)*VLOOKUP(ESCYLD2!CF$4,'[1]INTERNAL PARAMETERS-1'!$B$5:$J$44,3,FALSE)</f>
        <v>0</v>
      </c>
      <c r="CG250" s="52">
        <f>ESCYLD1!CG250*VLOOKUP(ESCYLD2!CG$4,'[1]INTERNAL PARAMETERS-1'!$B$5:$J$44,5,FALSE)*VLOOKUP(ESCYLD2!CG$4,'[1]INTERNAL PARAMETERS-1'!$B$5:$J$44,6,FALSE)*VLOOKUP(ESCYLD2!CG$4,'[1]INTERNAL PARAMETERS-1'!$B$5:$J$44,3,FALSE) + ESCYLD1!CG250*(1-VLOOKUP(ESCYLD2!CG$4,'[1]INTERNAL PARAMETERS-1'!$B$5:$J$44,5,FALSE))*VLOOKUP(ESCYLD2!CG$4,'[1]INTERNAL PARAMETERS-1'!$B$5:$J$44,8,FALSE)*VLOOKUP(ESCYLD2!CG$4,'[1]INTERNAL PARAMETERS-1'!$B$5:$J$44,3,FALSE)</f>
        <v>0</v>
      </c>
      <c r="CH250" s="51">
        <f>ESCYLD1!CH250*VLOOKUP(ESCYLD2!CH$4,'[1]INTERNAL PARAMETERS-1'!$B$5:$J$44,5,FALSE)*VLOOKUP(ESCYLD2!CH$4,'[1]INTERNAL PARAMETERS-1'!$B$5:$J$44,6,FALSE)*VLOOKUP(ESCYLD2!CH$4,'[1]INTERNAL PARAMETERS-1'!$B$5:$J$44,3,FALSE) + ESCYLD1!CH250*(1-VLOOKUP(ESCYLD2!CH$4,'[1]INTERNAL PARAMETERS-1'!$B$5:$J$44,5,FALSE))*VLOOKUP(ESCYLD2!CH$4,'[1]INTERNAL PARAMETERS-1'!$B$5:$J$44,8,FALSE)*VLOOKUP(ESCYLD2!CH$4,'[1]INTERNAL PARAMETERS-1'!$B$5:$J$44,3,FALSE)</f>
        <v>0</v>
      </c>
      <c r="CJ250" s="53">
        <f t="shared" si="6"/>
        <v>0</v>
      </c>
      <c r="CK250" s="51">
        <f t="shared" si="7"/>
        <v>0</v>
      </c>
    </row>
    <row r="251" spans="2:89" x14ac:dyDescent="0.5">
      <c r="B251" s="69" t="s">
        <v>6</v>
      </c>
      <c r="C251" s="68" t="s">
        <v>72</v>
      </c>
      <c r="D251" s="68" t="s">
        <v>77</v>
      </c>
      <c r="E251" s="151">
        <f>ESC!AF251</f>
        <v>0</v>
      </c>
      <c r="F251" s="64">
        <f>'[1]INTERNAL PARAMETERS-1'!M17</f>
        <v>25.55</v>
      </c>
      <c r="G251" s="53">
        <f>ESCYLD1!G251*VLOOKUP(ESCYLD2!G$4,'[1]INTERNAL PARAMETERS-1'!$B$5:$J$44,5,FALSE)*VLOOKUP(ESCYLD2!G$4,'[1]INTERNAL PARAMETERS-1'!$B$5:$J$44,7,FALSE)*ESCYLD2!$F251 + ESCYLD1!G251*(1-VLOOKUP(ESCYLD2!G$4,'[1]INTERNAL PARAMETERS-1'!$B$5:$J$44,5,FALSE))*VLOOKUP(ESCYLD2!G$4,'[1]INTERNAL PARAMETERS-1'!$B$5:$J$44,9,FALSE)*ESCYLD2!$F251</f>
        <v>0</v>
      </c>
      <c r="H251" s="52">
        <f>ESCYLD1!H251*VLOOKUP(ESCYLD2!H$4,'[1]INTERNAL PARAMETERS-1'!$B$5:$J$44,5,FALSE)*VLOOKUP(ESCYLD2!H$4,'[1]INTERNAL PARAMETERS-1'!$B$5:$J$44,7,FALSE)*ESCYLD2!$F251 + ESCYLD1!H251*(1-VLOOKUP(ESCYLD2!H$4,'[1]INTERNAL PARAMETERS-1'!$B$5:$J$44,5,FALSE))*VLOOKUP(ESCYLD2!H$4,'[1]INTERNAL PARAMETERS-1'!$B$5:$J$44,9,FALSE)*ESCYLD2!$F251</f>
        <v>0</v>
      </c>
      <c r="I251" s="52">
        <f>ESCYLD1!I251*VLOOKUP(ESCYLD2!I$4,'[1]INTERNAL PARAMETERS-1'!$B$5:$J$44,5,FALSE)*VLOOKUP(ESCYLD2!I$4,'[1]INTERNAL PARAMETERS-1'!$B$5:$J$44,7,FALSE)*ESCYLD2!$F251 + ESCYLD1!I251*(1-VLOOKUP(ESCYLD2!I$4,'[1]INTERNAL PARAMETERS-1'!$B$5:$J$44,5,FALSE))*VLOOKUP(ESCYLD2!I$4,'[1]INTERNAL PARAMETERS-1'!$B$5:$J$44,9,FALSE)*ESCYLD2!$F251</f>
        <v>0</v>
      </c>
      <c r="J251" s="52">
        <f>ESCYLD1!J251*VLOOKUP(ESCYLD2!J$4,'[1]INTERNAL PARAMETERS-1'!$B$5:$J$44,5,FALSE)*VLOOKUP(ESCYLD2!J$4,'[1]INTERNAL PARAMETERS-1'!$B$5:$J$44,7,FALSE)*ESCYLD2!$F251 + ESCYLD1!J251*(1-VLOOKUP(ESCYLD2!J$4,'[1]INTERNAL PARAMETERS-1'!$B$5:$J$44,5,FALSE))*VLOOKUP(ESCYLD2!J$4,'[1]INTERNAL PARAMETERS-1'!$B$5:$J$44,9,FALSE)*ESCYLD2!$F251</f>
        <v>0</v>
      </c>
      <c r="K251" s="52">
        <f>ESCYLD1!K251*VLOOKUP(ESCYLD2!K$4,'[1]INTERNAL PARAMETERS-1'!$B$5:$J$44,5,FALSE)*VLOOKUP(ESCYLD2!K$4,'[1]INTERNAL PARAMETERS-1'!$B$5:$J$44,7,FALSE)*ESCYLD2!$F251 + ESCYLD1!K251*(1-VLOOKUP(ESCYLD2!K$4,'[1]INTERNAL PARAMETERS-1'!$B$5:$J$44,5,FALSE))*VLOOKUP(ESCYLD2!K$4,'[1]INTERNAL PARAMETERS-1'!$B$5:$J$44,9,FALSE)*ESCYLD2!$F251</f>
        <v>0</v>
      </c>
      <c r="L251" s="52">
        <f>ESCYLD1!L251*VLOOKUP(ESCYLD2!L$4,'[1]INTERNAL PARAMETERS-1'!$B$5:$J$44,5,FALSE)*VLOOKUP(ESCYLD2!L$4,'[1]INTERNAL PARAMETERS-1'!$B$5:$J$44,7,FALSE)*ESCYLD2!$F251 + ESCYLD1!L251*(1-VLOOKUP(ESCYLD2!L$4,'[1]INTERNAL PARAMETERS-1'!$B$5:$J$44,5,FALSE))*VLOOKUP(ESCYLD2!L$4,'[1]INTERNAL PARAMETERS-1'!$B$5:$J$44,9,FALSE)*ESCYLD2!$F251</f>
        <v>0</v>
      </c>
      <c r="M251" s="52">
        <f>ESCYLD1!M251*VLOOKUP(ESCYLD2!M$4,'[1]INTERNAL PARAMETERS-1'!$B$5:$J$44,5,FALSE)*VLOOKUP(ESCYLD2!M$4,'[1]INTERNAL PARAMETERS-1'!$B$5:$J$44,7,FALSE)*ESCYLD2!$F251 + ESCYLD1!M251*(1-VLOOKUP(ESCYLD2!M$4,'[1]INTERNAL PARAMETERS-1'!$B$5:$J$44,5,FALSE))*VLOOKUP(ESCYLD2!M$4,'[1]INTERNAL PARAMETERS-1'!$B$5:$J$44,9,FALSE)*ESCYLD2!$F251</f>
        <v>0</v>
      </c>
      <c r="N251" s="52">
        <f>ESCYLD1!N251*VLOOKUP(ESCYLD2!N$4,'[1]INTERNAL PARAMETERS-1'!$B$5:$J$44,5,FALSE)*VLOOKUP(ESCYLD2!N$4,'[1]INTERNAL PARAMETERS-1'!$B$5:$J$44,7,FALSE)*ESCYLD2!$F251 + ESCYLD1!N251*(1-VLOOKUP(ESCYLD2!N$4,'[1]INTERNAL PARAMETERS-1'!$B$5:$J$44,5,FALSE))*VLOOKUP(ESCYLD2!N$4,'[1]INTERNAL PARAMETERS-1'!$B$5:$J$44,9,FALSE)*ESCYLD2!$F251</f>
        <v>0</v>
      </c>
      <c r="O251" s="52">
        <f>ESCYLD1!O251*VLOOKUP(ESCYLD2!O$4,'[1]INTERNAL PARAMETERS-1'!$B$5:$J$44,5,FALSE)*VLOOKUP(ESCYLD2!O$4,'[1]INTERNAL PARAMETERS-1'!$B$5:$J$44,7,FALSE)*ESCYLD2!$F251 + ESCYLD1!O251*(1-VLOOKUP(ESCYLD2!O$4,'[1]INTERNAL PARAMETERS-1'!$B$5:$J$44,5,FALSE))*VLOOKUP(ESCYLD2!O$4,'[1]INTERNAL PARAMETERS-1'!$B$5:$J$44,9,FALSE)*ESCYLD2!$F251</f>
        <v>0</v>
      </c>
      <c r="P251" s="52">
        <f>ESCYLD1!P251*VLOOKUP(ESCYLD2!P$4,'[1]INTERNAL PARAMETERS-1'!$B$5:$J$44,5,FALSE)*VLOOKUP(ESCYLD2!P$4,'[1]INTERNAL PARAMETERS-1'!$B$5:$J$44,7,FALSE)*ESCYLD2!$F251 + ESCYLD1!P251*(1-VLOOKUP(ESCYLD2!P$4,'[1]INTERNAL PARAMETERS-1'!$B$5:$J$44,5,FALSE))*VLOOKUP(ESCYLD2!P$4,'[1]INTERNAL PARAMETERS-1'!$B$5:$J$44,9,FALSE)*ESCYLD2!$F251</f>
        <v>0</v>
      </c>
      <c r="Q251" s="52">
        <f>ESCYLD1!Q251*VLOOKUP(ESCYLD2!Q$4,'[1]INTERNAL PARAMETERS-1'!$B$5:$J$44,5,FALSE)*VLOOKUP(ESCYLD2!Q$4,'[1]INTERNAL PARAMETERS-1'!$B$5:$J$44,7,FALSE)*ESCYLD2!$F251 + ESCYLD1!Q251*(1-VLOOKUP(ESCYLD2!Q$4,'[1]INTERNAL PARAMETERS-1'!$B$5:$J$44,5,FALSE))*VLOOKUP(ESCYLD2!Q$4,'[1]INTERNAL PARAMETERS-1'!$B$5:$J$44,9,FALSE)*ESCYLD2!$F251</f>
        <v>0</v>
      </c>
      <c r="R251" s="52">
        <f>ESCYLD1!R251*VLOOKUP(ESCYLD2!R$4,'[1]INTERNAL PARAMETERS-1'!$B$5:$J$44,5,FALSE)*VLOOKUP(ESCYLD2!R$4,'[1]INTERNAL PARAMETERS-1'!$B$5:$J$44,7,FALSE)*ESCYLD2!$F251 + ESCYLD1!R251*(1-VLOOKUP(ESCYLD2!R$4,'[1]INTERNAL PARAMETERS-1'!$B$5:$J$44,5,FALSE))*VLOOKUP(ESCYLD2!R$4,'[1]INTERNAL PARAMETERS-1'!$B$5:$J$44,9,FALSE)*ESCYLD2!$F251</f>
        <v>0</v>
      </c>
      <c r="S251" s="52">
        <f>ESCYLD1!S251*VLOOKUP(ESCYLD2!S$4,'[1]INTERNAL PARAMETERS-1'!$B$5:$J$44,5,FALSE)*VLOOKUP(ESCYLD2!S$4,'[1]INTERNAL PARAMETERS-1'!$B$5:$J$44,7,FALSE)*ESCYLD2!$F251 + ESCYLD1!S251*(1-VLOOKUP(ESCYLD2!S$4,'[1]INTERNAL PARAMETERS-1'!$B$5:$J$44,5,FALSE))*VLOOKUP(ESCYLD2!S$4,'[1]INTERNAL PARAMETERS-1'!$B$5:$J$44,9,FALSE)*ESCYLD2!$F251</f>
        <v>0</v>
      </c>
      <c r="T251" s="52">
        <f>ESCYLD1!T251*VLOOKUP(ESCYLD2!T$4,'[1]INTERNAL PARAMETERS-1'!$B$5:$J$44,5,FALSE)*VLOOKUP(ESCYLD2!T$4,'[1]INTERNAL PARAMETERS-1'!$B$5:$J$44,7,FALSE)*ESCYLD2!$F251 + ESCYLD1!T251*(1-VLOOKUP(ESCYLD2!T$4,'[1]INTERNAL PARAMETERS-1'!$B$5:$J$44,5,FALSE))*VLOOKUP(ESCYLD2!T$4,'[1]INTERNAL PARAMETERS-1'!$B$5:$J$44,9,FALSE)*ESCYLD2!$F251</f>
        <v>0</v>
      </c>
      <c r="U251" s="52">
        <f>ESCYLD1!U251*VLOOKUP(ESCYLD2!U$4,'[1]INTERNAL PARAMETERS-1'!$B$5:$J$44,5,FALSE)*VLOOKUP(ESCYLD2!U$4,'[1]INTERNAL PARAMETERS-1'!$B$5:$J$44,7,FALSE)*ESCYLD2!$F251 + ESCYLD1!U251*(1-VLOOKUP(ESCYLD2!U$4,'[1]INTERNAL PARAMETERS-1'!$B$5:$J$44,5,FALSE))*VLOOKUP(ESCYLD2!U$4,'[1]INTERNAL PARAMETERS-1'!$B$5:$J$44,9,FALSE)*ESCYLD2!$F251</f>
        <v>0</v>
      </c>
      <c r="V251" s="52">
        <f>ESCYLD1!V251*VLOOKUP(ESCYLD2!V$4,'[1]INTERNAL PARAMETERS-1'!$B$5:$J$44,5,FALSE)*VLOOKUP(ESCYLD2!V$4,'[1]INTERNAL PARAMETERS-1'!$B$5:$J$44,7,FALSE)*ESCYLD2!$F251 + ESCYLD1!V251*(1-VLOOKUP(ESCYLD2!V$4,'[1]INTERNAL PARAMETERS-1'!$B$5:$J$44,5,FALSE))*VLOOKUP(ESCYLD2!V$4,'[1]INTERNAL PARAMETERS-1'!$B$5:$J$44,9,FALSE)*ESCYLD2!$F251</f>
        <v>0</v>
      </c>
      <c r="W251" s="52">
        <f>ESCYLD1!W251*VLOOKUP(ESCYLD2!W$4,'[1]INTERNAL PARAMETERS-1'!$B$5:$J$44,5,FALSE)*VLOOKUP(ESCYLD2!W$4,'[1]INTERNAL PARAMETERS-1'!$B$5:$J$44,7,FALSE)*ESCYLD2!$F251 + ESCYLD1!W251*(1-VLOOKUP(ESCYLD2!W$4,'[1]INTERNAL PARAMETERS-1'!$B$5:$J$44,5,FALSE))*VLOOKUP(ESCYLD2!W$4,'[1]INTERNAL PARAMETERS-1'!$B$5:$J$44,9,FALSE)*ESCYLD2!$F251</f>
        <v>0</v>
      </c>
      <c r="X251" s="52">
        <f>ESCYLD1!X251*VLOOKUP(ESCYLD2!X$4,'[1]INTERNAL PARAMETERS-1'!$B$5:$J$44,5,FALSE)*VLOOKUP(ESCYLD2!X$4,'[1]INTERNAL PARAMETERS-1'!$B$5:$J$44,7,FALSE)*ESCYLD2!$F251 + ESCYLD1!X251*(1-VLOOKUP(ESCYLD2!X$4,'[1]INTERNAL PARAMETERS-1'!$B$5:$J$44,5,FALSE))*VLOOKUP(ESCYLD2!X$4,'[1]INTERNAL PARAMETERS-1'!$B$5:$J$44,9,FALSE)*ESCYLD2!$F251</f>
        <v>0</v>
      </c>
      <c r="Y251" s="52">
        <f>ESCYLD1!Y251*VLOOKUP(ESCYLD2!Y$4,'[1]INTERNAL PARAMETERS-1'!$B$5:$J$44,5,FALSE)*VLOOKUP(ESCYLD2!Y$4,'[1]INTERNAL PARAMETERS-1'!$B$5:$J$44,7,FALSE)*ESCYLD2!$F251 + ESCYLD1!Y251*(1-VLOOKUP(ESCYLD2!Y$4,'[1]INTERNAL PARAMETERS-1'!$B$5:$J$44,5,FALSE))*VLOOKUP(ESCYLD2!Y$4,'[1]INTERNAL PARAMETERS-1'!$B$5:$J$44,9,FALSE)*ESCYLD2!$F251</f>
        <v>0</v>
      </c>
      <c r="Z251" s="52">
        <f>ESCYLD1!Z251*VLOOKUP(ESCYLD2!Z$4,'[1]INTERNAL PARAMETERS-1'!$B$5:$J$44,5,FALSE)*VLOOKUP(ESCYLD2!Z$4,'[1]INTERNAL PARAMETERS-1'!$B$5:$J$44,7,FALSE)*ESCYLD2!$F251 + ESCYLD1!Z251*(1-VLOOKUP(ESCYLD2!Z$4,'[1]INTERNAL PARAMETERS-1'!$B$5:$J$44,5,FALSE))*VLOOKUP(ESCYLD2!Z$4,'[1]INTERNAL PARAMETERS-1'!$B$5:$J$44,9,FALSE)*ESCYLD2!$F251</f>
        <v>0</v>
      </c>
      <c r="AA251" s="52">
        <f>ESCYLD1!AA251*VLOOKUP(ESCYLD2!AA$4,'[1]INTERNAL PARAMETERS-1'!$B$5:$J$44,5,FALSE)*VLOOKUP(ESCYLD2!AA$4,'[1]INTERNAL PARAMETERS-1'!$B$5:$J$44,7,FALSE)*ESCYLD2!$F251 + ESCYLD1!AA251*(1-VLOOKUP(ESCYLD2!AA$4,'[1]INTERNAL PARAMETERS-1'!$B$5:$J$44,5,FALSE))*VLOOKUP(ESCYLD2!AA$4,'[1]INTERNAL PARAMETERS-1'!$B$5:$J$44,9,FALSE)*ESCYLD2!$F251</f>
        <v>0</v>
      </c>
      <c r="AB251" s="52">
        <f>ESCYLD1!AB251*VLOOKUP(ESCYLD2!AB$4,'[1]INTERNAL PARAMETERS-1'!$B$5:$J$44,5,FALSE)*VLOOKUP(ESCYLD2!AB$4,'[1]INTERNAL PARAMETERS-1'!$B$5:$J$44,7,FALSE)*ESCYLD2!$F251 + ESCYLD1!AB251*(1-VLOOKUP(ESCYLD2!AB$4,'[1]INTERNAL PARAMETERS-1'!$B$5:$J$44,5,FALSE))*VLOOKUP(ESCYLD2!AB$4,'[1]INTERNAL PARAMETERS-1'!$B$5:$J$44,9,FALSE)*ESCYLD2!$F251</f>
        <v>0</v>
      </c>
      <c r="AC251" s="52">
        <f>ESCYLD1!AC251*VLOOKUP(ESCYLD2!AC$4,'[1]INTERNAL PARAMETERS-1'!$B$5:$J$44,5,FALSE)*VLOOKUP(ESCYLD2!AC$4,'[1]INTERNAL PARAMETERS-1'!$B$5:$J$44,7,FALSE)*ESCYLD2!$F251 + ESCYLD1!AC251*(1-VLOOKUP(ESCYLD2!AC$4,'[1]INTERNAL PARAMETERS-1'!$B$5:$J$44,5,FALSE))*VLOOKUP(ESCYLD2!AC$4,'[1]INTERNAL PARAMETERS-1'!$B$5:$J$44,9,FALSE)*ESCYLD2!$F251</f>
        <v>0</v>
      </c>
      <c r="AD251" s="52">
        <f>ESCYLD1!AD251*VLOOKUP(ESCYLD2!AD$4,'[1]INTERNAL PARAMETERS-1'!$B$5:$J$44,5,FALSE)*VLOOKUP(ESCYLD2!AD$4,'[1]INTERNAL PARAMETERS-1'!$B$5:$J$44,7,FALSE)*ESCYLD2!$F251 + ESCYLD1!AD251*(1-VLOOKUP(ESCYLD2!AD$4,'[1]INTERNAL PARAMETERS-1'!$B$5:$J$44,5,FALSE))*VLOOKUP(ESCYLD2!AD$4,'[1]INTERNAL PARAMETERS-1'!$B$5:$J$44,9,FALSE)*ESCYLD2!$F251</f>
        <v>0</v>
      </c>
      <c r="AE251" s="52">
        <f>ESCYLD1!AE251*VLOOKUP(ESCYLD2!AE$4,'[1]INTERNAL PARAMETERS-1'!$B$5:$J$44,5,FALSE)*VLOOKUP(ESCYLD2!AE$4,'[1]INTERNAL PARAMETERS-1'!$B$5:$J$44,7,FALSE)*ESCYLD2!$F251 + ESCYLD1!AE251*(1-VLOOKUP(ESCYLD2!AE$4,'[1]INTERNAL PARAMETERS-1'!$B$5:$J$44,5,FALSE))*VLOOKUP(ESCYLD2!AE$4,'[1]INTERNAL PARAMETERS-1'!$B$5:$J$44,9,FALSE)*ESCYLD2!$F251</f>
        <v>0</v>
      </c>
      <c r="AF251" s="52">
        <f>ESCYLD1!AF251*VLOOKUP(ESCYLD2!AF$4,'[1]INTERNAL PARAMETERS-1'!$B$5:$J$44,5,FALSE)*VLOOKUP(ESCYLD2!AF$4,'[1]INTERNAL PARAMETERS-1'!$B$5:$J$44,7,FALSE)*ESCYLD2!$F251 + ESCYLD1!AF251*(1-VLOOKUP(ESCYLD2!AF$4,'[1]INTERNAL PARAMETERS-1'!$B$5:$J$44,5,FALSE))*VLOOKUP(ESCYLD2!AF$4,'[1]INTERNAL PARAMETERS-1'!$B$5:$J$44,9,FALSE)*ESCYLD2!$F251</f>
        <v>0</v>
      </c>
      <c r="AG251" s="52">
        <f>ESCYLD1!AG251*VLOOKUP(ESCYLD2!AG$4,'[1]INTERNAL PARAMETERS-1'!$B$5:$J$44,5,FALSE)*VLOOKUP(ESCYLD2!AG$4,'[1]INTERNAL PARAMETERS-1'!$B$5:$J$44,7,FALSE)*ESCYLD2!$F251 + ESCYLD1!AG251*(1-VLOOKUP(ESCYLD2!AG$4,'[1]INTERNAL PARAMETERS-1'!$B$5:$J$44,5,FALSE))*VLOOKUP(ESCYLD2!AG$4,'[1]INTERNAL PARAMETERS-1'!$B$5:$J$44,9,FALSE)*ESCYLD2!$F251</f>
        <v>0</v>
      </c>
      <c r="AH251" s="52">
        <f>ESCYLD1!AH251*VLOOKUP(ESCYLD2!AH$4,'[1]INTERNAL PARAMETERS-1'!$B$5:$J$44,5,FALSE)*VLOOKUP(ESCYLD2!AH$4,'[1]INTERNAL PARAMETERS-1'!$B$5:$J$44,7,FALSE)*ESCYLD2!$F251 + ESCYLD1!AH251*(1-VLOOKUP(ESCYLD2!AH$4,'[1]INTERNAL PARAMETERS-1'!$B$5:$J$44,5,FALSE))*VLOOKUP(ESCYLD2!AH$4,'[1]INTERNAL PARAMETERS-1'!$B$5:$J$44,9,FALSE)*ESCYLD2!$F251</f>
        <v>0</v>
      </c>
      <c r="AI251" s="52">
        <f>ESCYLD1!AI251*VLOOKUP(ESCYLD2!AI$4,'[1]INTERNAL PARAMETERS-1'!$B$5:$J$44,5,FALSE)*VLOOKUP(ESCYLD2!AI$4,'[1]INTERNAL PARAMETERS-1'!$B$5:$J$44,7,FALSE)*ESCYLD2!$F251 + ESCYLD1!AI251*(1-VLOOKUP(ESCYLD2!AI$4,'[1]INTERNAL PARAMETERS-1'!$B$5:$J$44,5,FALSE))*VLOOKUP(ESCYLD2!AI$4,'[1]INTERNAL PARAMETERS-1'!$B$5:$J$44,9,FALSE)*ESCYLD2!$F251</f>
        <v>0</v>
      </c>
      <c r="AJ251" s="52">
        <f>ESCYLD1!AJ251*VLOOKUP(ESCYLD2!AJ$4,'[1]INTERNAL PARAMETERS-1'!$B$5:$J$44,5,FALSE)*VLOOKUP(ESCYLD2!AJ$4,'[1]INTERNAL PARAMETERS-1'!$B$5:$J$44,7,FALSE)*ESCYLD2!$F251 + ESCYLD1!AJ251*(1-VLOOKUP(ESCYLD2!AJ$4,'[1]INTERNAL PARAMETERS-1'!$B$5:$J$44,5,FALSE))*VLOOKUP(ESCYLD2!AJ$4,'[1]INTERNAL PARAMETERS-1'!$B$5:$J$44,9,FALSE)*ESCYLD2!$F251</f>
        <v>0</v>
      </c>
      <c r="AK251" s="52">
        <f>ESCYLD1!AK251*VLOOKUP(ESCYLD2!AK$4,'[1]INTERNAL PARAMETERS-1'!$B$5:$J$44,5,FALSE)*VLOOKUP(ESCYLD2!AK$4,'[1]INTERNAL PARAMETERS-1'!$B$5:$J$44,7,FALSE)*ESCYLD2!$F251 + ESCYLD1!AK251*(1-VLOOKUP(ESCYLD2!AK$4,'[1]INTERNAL PARAMETERS-1'!$B$5:$J$44,5,FALSE))*VLOOKUP(ESCYLD2!AK$4,'[1]INTERNAL PARAMETERS-1'!$B$5:$J$44,9,FALSE)*ESCYLD2!$F251</f>
        <v>0</v>
      </c>
      <c r="AL251" s="52">
        <f>ESCYLD1!AL251*VLOOKUP(ESCYLD2!AL$4,'[1]INTERNAL PARAMETERS-1'!$B$5:$J$44,5,FALSE)*VLOOKUP(ESCYLD2!AL$4,'[1]INTERNAL PARAMETERS-1'!$B$5:$J$44,7,FALSE)*ESCYLD2!$F251 + ESCYLD1!AL251*(1-VLOOKUP(ESCYLD2!AL$4,'[1]INTERNAL PARAMETERS-1'!$B$5:$J$44,5,FALSE))*VLOOKUP(ESCYLD2!AL$4,'[1]INTERNAL PARAMETERS-1'!$B$5:$J$44,9,FALSE)*ESCYLD2!$F251</f>
        <v>0</v>
      </c>
      <c r="AM251" s="52">
        <f>ESCYLD1!AM251*VLOOKUP(ESCYLD2!AM$4,'[1]INTERNAL PARAMETERS-1'!$B$5:$J$44,5,FALSE)*VLOOKUP(ESCYLD2!AM$4,'[1]INTERNAL PARAMETERS-1'!$B$5:$J$44,7,FALSE)*ESCYLD2!$F251 + ESCYLD1!AM251*(1-VLOOKUP(ESCYLD2!AM$4,'[1]INTERNAL PARAMETERS-1'!$B$5:$J$44,5,FALSE))*VLOOKUP(ESCYLD2!AM$4,'[1]INTERNAL PARAMETERS-1'!$B$5:$J$44,9,FALSE)*ESCYLD2!$F251</f>
        <v>0</v>
      </c>
      <c r="AN251" s="52">
        <f>ESCYLD1!AN251*VLOOKUP(ESCYLD2!AN$4,'[1]INTERNAL PARAMETERS-1'!$B$5:$J$44,5,FALSE)*VLOOKUP(ESCYLD2!AN$4,'[1]INTERNAL PARAMETERS-1'!$B$5:$J$44,7,FALSE)*ESCYLD2!$F251 + ESCYLD1!AN251*(1-VLOOKUP(ESCYLD2!AN$4,'[1]INTERNAL PARAMETERS-1'!$B$5:$J$44,5,FALSE))*VLOOKUP(ESCYLD2!AN$4,'[1]INTERNAL PARAMETERS-1'!$B$5:$J$44,9,FALSE)*ESCYLD2!$F251</f>
        <v>0</v>
      </c>
      <c r="AO251" s="52">
        <f>ESCYLD1!AO251*VLOOKUP(ESCYLD2!AO$4,'[1]INTERNAL PARAMETERS-1'!$B$5:$J$44,5,FALSE)*VLOOKUP(ESCYLD2!AO$4,'[1]INTERNAL PARAMETERS-1'!$B$5:$J$44,7,FALSE)*ESCYLD2!$F251 + ESCYLD1!AO251*(1-VLOOKUP(ESCYLD2!AO$4,'[1]INTERNAL PARAMETERS-1'!$B$5:$J$44,5,FALSE))*VLOOKUP(ESCYLD2!AO$4,'[1]INTERNAL PARAMETERS-1'!$B$5:$J$44,9,FALSE)*ESCYLD2!$F251</f>
        <v>0</v>
      </c>
      <c r="AP251" s="52">
        <f>ESCYLD1!AP251*VLOOKUP(ESCYLD2!AP$4,'[1]INTERNAL PARAMETERS-1'!$B$5:$J$44,5,FALSE)*VLOOKUP(ESCYLD2!AP$4,'[1]INTERNAL PARAMETERS-1'!$B$5:$J$44,7,FALSE)*ESCYLD2!$F251 + ESCYLD1!AP251*(1-VLOOKUP(ESCYLD2!AP$4,'[1]INTERNAL PARAMETERS-1'!$B$5:$J$44,5,FALSE))*VLOOKUP(ESCYLD2!AP$4,'[1]INTERNAL PARAMETERS-1'!$B$5:$J$44,9,FALSE)*ESCYLD2!$F251</f>
        <v>0</v>
      </c>
      <c r="AQ251" s="52">
        <f>ESCYLD1!AQ251*VLOOKUP(ESCYLD2!AQ$4,'[1]INTERNAL PARAMETERS-1'!$B$5:$J$44,5,FALSE)*VLOOKUP(ESCYLD2!AQ$4,'[1]INTERNAL PARAMETERS-1'!$B$5:$J$44,7,FALSE)*ESCYLD2!$F251 + ESCYLD1!AQ251*(1-VLOOKUP(ESCYLD2!AQ$4,'[1]INTERNAL PARAMETERS-1'!$B$5:$J$44,5,FALSE))*VLOOKUP(ESCYLD2!AQ$4,'[1]INTERNAL PARAMETERS-1'!$B$5:$J$44,9,FALSE)*ESCYLD2!$F251</f>
        <v>0</v>
      </c>
      <c r="AR251" s="52">
        <f>ESCYLD1!AR251*VLOOKUP(ESCYLD2!AR$4,'[1]INTERNAL PARAMETERS-1'!$B$5:$J$44,5,FALSE)*VLOOKUP(ESCYLD2!AR$4,'[1]INTERNAL PARAMETERS-1'!$B$5:$J$44,7,FALSE)*ESCYLD2!$F251 + ESCYLD1!AR251*(1-VLOOKUP(ESCYLD2!AR$4,'[1]INTERNAL PARAMETERS-1'!$B$5:$J$44,5,FALSE))*VLOOKUP(ESCYLD2!AR$4,'[1]INTERNAL PARAMETERS-1'!$B$5:$J$44,9,FALSE)*ESCYLD2!$F251</f>
        <v>0</v>
      </c>
      <c r="AS251" s="52">
        <f>ESCYLD1!AS251*VLOOKUP(ESCYLD2!AS$4,'[1]INTERNAL PARAMETERS-1'!$B$5:$J$44,5,FALSE)*VLOOKUP(ESCYLD2!AS$4,'[1]INTERNAL PARAMETERS-1'!$B$5:$J$44,7,FALSE)*ESCYLD2!$F251 + ESCYLD1!AS251*(1-VLOOKUP(ESCYLD2!AS$4,'[1]INTERNAL PARAMETERS-1'!$B$5:$J$44,5,FALSE))*VLOOKUP(ESCYLD2!AS$4,'[1]INTERNAL PARAMETERS-1'!$B$5:$J$44,9,FALSE)*ESCYLD2!$F251</f>
        <v>0</v>
      </c>
      <c r="AT251" s="51">
        <f>ESCYLD1!AT251*VLOOKUP(ESCYLD2!AT$4,'[1]INTERNAL PARAMETERS-1'!$B$5:$J$44,5,FALSE)*VLOOKUP(ESCYLD2!AT$4,'[1]INTERNAL PARAMETERS-1'!$B$5:$J$44,7,FALSE)*ESCYLD2!$F251 + ESCYLD1!AT251*(1-VLOOKUP(ESCYLD2!AT$4,'[1]INTERNAL PARAMETERS-1'!$B$5:$J$44,5,FALSE))*VLOOKUP(ESCYLD2!AT$4,'[1]INTERNAL PARAMETERS-1'!$B$5:$J$44,9,FALSE)*ESCYLD2!$F251</f>
        <v>0</v>
      </c>
      <c r="AU251" s="53">
        <f>ESCYLD1!AU251*VLOOKUP(ESCYLD2!AU$4,'[1]INTERNAL PARAMETERS-1'!$B$5:$J$44,5,FALSE)*VLOOKUP(ESCYLD2!AU$4,'[1]INTERNAL PARAMETERS-1'!$B$5:$J$44,6,FALSE)*VLOOKUP(ESCYLD2!AU$4,'[1]INTERNAL PARAMETERS-1'!$B$5:$J$44,3,FALSE) + ESCYLD1!AU251*(1-VLOOKUP(ESCYLD2!AU$4,'[1]INTERNAL PARAMETERS-1'!$B$5:$J$44,5,FALSE))*VLOOKUP(ESCYLD2!AU$4,'[1]INTERNAL PARAMETERS-1'!$B$5:$J$44,8,FALSE)*VLOOKUP(ESCYLD2!AU$4,'[1]INTERNAL PARAMETERS-1'!$B$5:$J$44,3,FALSE)</f>
        <v>0</v>
      </c>
      <c r="AV251" s="52">
        <f>ESCYLD1!AV251*VLOOKUP(ESCYLD2!AV$4,'[1]INTERNAL PARAMETERS-1'!$B$5:$J$44,5,FALSE)*VLOOKUP(ESCYLD2!AV$4,'[1]INTERNAL PARAMETERS-1'!$B$5:$J$44,6,FALSE)*VLOOKUP(ESCYLD2!AV$4,'[1]INTERNAL PARAMETERS-1'!$B$5:$J$44,3,FALSE) + ESCYLD1!AV251*(1-VLOOKUP(ESCYLD2!AV$4,'[1]INTERNAL PARAMETERS-1'!$B$5:$J$44,5,FALSE))*VLOOKUP(ESCYLD2!AV$4,'[1]INTERNAL PARAMETERS-1'!$B$5:$J$44,8,FALSE)*VLOOKUP(ESCYLD2!AV$4,'[1]INTERNAL PARAMETERS-1'!$B$5:$J$44,3,FALSE)</f>
        <v>0</v>
      </c>
      <c r="AW251" s="52">
        <f>ESCYLD1!AW251*VLOOKUP(ESCYLD2!AW$4,'[1]INTERNAL PARAMETERS-1'!$B$5:$J$44,5,FALSE)*VLOOKUP(ESCYLD2!AW$4,'[1]INTERNAL PARAMETERS-1'!$B$5:$J$44,6,FALSE)*VLOOKUP(ESCYLD2!AW$4,'[1]INTERNAL PARAMETERS-1'!$B$5:$J$44,3,FALSE) + ESCYLD1!AW251*(1-VLOOKUP(ESCYLD2!AW$4,'[1]INTERNAL PARAMETERS-1'!$B$5:$J$44,5,FALSE))*VLOOKUP(ESCYLD2!AW$4,'[1]INTERNAL PARAMETERS-1'!$B$5:$J$44,8,FALSE)*VLOOKUP(ESCYLD2!AW$4,'[1]INTERNAL PARAMETERS-1'!$B$5:$J$44,3,FALSE)</f>
        <v>0</v>
      </c>
      <c r="AX251" s="52">
        <f>ESCYLD1!AX251*VLOOKUP(ESCYLD2!AX$4,'[1]INTERNAL PARAMETERS-1'!$B$5:$J$44,5,FALSE)*VLOOKUP(ESCYLD2!AX$4,'[1]INTERNAL PARAMETERS-1'!$B$5:$J$44,6,FALSE)*VLOOKUP(ESCYLD2!AX$4,'[1]INTERNAL PARAMETERS-1'!$B$5:$J$44,3,FALSE) + ESCYLD1!AX251*(1-VLOOKUP(ESCYLD2!AX$4,'[1]INTERNAL PARAMETERS-1'!$B$5:$J$44,5,FALSE))*VLOOKUP(ESCYLD2!AX$4,'[1]INTERNAL PARAMETERS-1'!$B$5:$J$44,8,FALSE)*VLOOKUP(ESCYLD2!AX$4,'[1]INTERNAL PARAMETERS-1'!$B$5:$J$44,3,FALSE)</f>
        <v>0</v>
      </c>
      <c r="AY251" s="52">
        <f>ESCYLD1!AY251*VLOOKUP(ESCYLD2!AY$4,'[1]INTERNAL PARAMETERS-1'!$B$5:$J$44,5,FALSE)*VLOOKUP(ESCYLD2!AY$4,'[1]INTERNAL PARAMETERS-1'!$B$5:$J$44,6,FALSE)*VLOOKUP(ESCYLD2!AY$4,'[1]INTERNAL PARAMETERS-1'!$B$5:$J$44,3,FALSE) + ESCYLD1!AY251*(1-VLOOKUP(ESCYLD2!AY$4,'[1]INTERNAL PARAMETERS-1'!$B$5:$J$44,5,FALSE))*VLOOKUP(ESCYLD2!AY$4,'[1]INTERNAL PARAMETERS-1'!$B$5:$J$44,8,FALSE)*VLOOKUP(ESCYLD2!AY$4,'[1]INTERNAL PARAMETERS-1'!$B$5:$J$44,3,FALSE)</f>
        <v>0</v>
      </c>
      <c r="AZ251" s="52">
        <f>ESCYLD1!AZ251*VLOOKUP(ESCYLD2!AZ$4,'[1]INTERNAL PARAMETERS-1'!$B$5:$J$44,5,FALSE)*VLOOKUP(ESCYLD2!AZ$4,'[1]INTERNAL PARAMETERS-1'!$B$5:$J$44,6,FALSE)*VLOOKUP(ESCYLD2!AZ$4,'[1]INTERNAL PARAMETERS-1'!$B$5:$J$44,3,FALSE) + ESCYLD1!AZ251*(1-VLOOKUP(ESCYLD2!AZ$4,'[1]INTERNAL PARAMETERS-1'!$B$5:$J$44,5,FALSE))*VLOOKUP(ESCYLD2!AZ$4,'[1]INTERNAL PARAMETERS-1'!$B$5:$J$44,8,FALSE)*VLOOKUP(ESCYLD2!AZ$4,'[1]INTERNAL PARAMETERS-1'!$B$5:$J$44,3,FALSE)</f>
        <v>0</v>
      </c>
      <c r="BA251" s="52">
        <f>ESCYLD1!BA251*VLOOKUP(ESCYLD2!BA$4,'[1]INTERNAL PARAMETERS-1'!$B$5:$J$44,5,FALSE)*VLOOKUP(ESCYLD2!BA$4,'[1]INTERNAL PARAMETERS-1'!$B$5:$J$44,6,FALSE)*VLOOKUP(ESCYLD2!BA$4,'[1]INTERNAL PARAMETERS-1'!$B$5:$J$44,3,FALSE) + ESCYLD1!BA251*(1-VLOOKUP(ESCYLD2!BA$4,'[1]INTERNAL PARAMETERS-1'!$B$5:$J$44,5,FALSE))*VLOOKUP(ESCYLD2!BA$4,'[1]INTERNAL PARAMETERS-1'!$B$5:$J$44,8,FALSE)*VLOOKUP(ESCYLD2!BA$4,'[1]INTERNAL PARAMETERS-1'!$B$5:$J$44,3,FALSE)</f>
        <v>0</v>
      </c>
      <c r="BB251" s="52">
        <f>ESCYLD1!BB251*VLOOKUP(ESCYLD2!BB$4,'[1]INTERNAL PARAMETERS-1'!$B$5:$J$44,5,FALSE)*VLOOKUP(ESCYLD2!BB$4,'[1]INTERNAL PARAMETERS-1'!$B$5:$J$44,6,FALSE)*VLOOKUP(ESCYLD2!BB$4,'[1]INTERNAL PARAMETERS-1'!$B$5:$J$44,3,FALSE) + ESCYLD1!BB251*(1-VLOOKUP(ESCYLD2!BB$4,'[1]INTERNAL PARAMETERS-1'!$B$5:$J$44,5,FALSE))*VLOOKUP(ESCYLD2!BB$4,'[1]INTERNAL PARAMETERS-1'!$B$5:$J$44,8,FALSE)*VLOOKUP(ESCYLD2!BB$4,'[1]INTERNAL PARAMETERS-1'!$B$5:$J$44,3,FALSE)</f>
        <v>0</v>
      </c>
      <c r="BC251" s="52">
        <f>ESCYLD1!BC251*VLOOKUP(ESCYLD2!BC$4,'[1]INTERNAL PARAMETERS-1'!$B$5:$J$44,5,FALSE)*VLOOKUP(ESCYLD2!BC$4,'[1]INTERNAL PARAMETERS-1'!$B$5:$J$44,6,FALSE)*VLOOKUP(ESCYLD2!BC$4,'[1]INTERNAL PARAMETERS-1'!$B$5:$J$44,3,FALSE) + ESCYLD1!BC251*(1-VLOOKUP(ESCYLD2!BC$4,'[1]INTERNAL PARAMETERS-1'!$B$5:$J$44,5,FALSE))*VLOOKUP(ESCYLD2!BC$4,'[1]INTERNAL PARAMETERS-1'!$B$5:$J$44,8,FALSE)*VLOOKUP(ESCYLD2!BC$4,'[1]INTERNAL PARAMETERS-1'!$B$5:$J$44,3,FALSE)</f>
        <v>0</v>
      </c>
      <c r="BD251" s="52">
        <f>ESCYLD1!BD251*VLOOKUP(ESCYLD2!BD$4,'[1]INTERNAL PARAMETERS-1'!$B$5:$J$44,5,FALSE)*VLOOKUP(ESCYLD2!BD$4,'[1]INTERNAL PARAMETERS-1'!$B$5:$J$44,6,FALSE)*VLOOKUP(ESCYLD2!BD$4,'[1]INTERNAL PARAMETERS-1'!$B$5:$J$44,3,FALSE) + ESCYLD1!BD251*(1-VLOOKUP(ESCYLD2!BD$4,'[1]INTERNAL PARAMETERS-1'!$B$5:$J$44,5,FALSE))*VLOOKUP(ESCYLD2!BD$4,'[1]INTERNAL PARAMETERS-1'!$B$5:$J$44,8,FALSE)*VLOOKUP(ESCYLD2!BD$4,'[1]INTERNAL PARAMETERS-1'!$B$5:$J$44,3,FALSE)</f>
        <v>0</v>
      </c>
      <c r="BE251" s="52">
        <f>ESCYLD1!BE251*VLOOKUP(ESCYLD2!BE$4,'[1]INTERNAL PARAMETERS-1'!$B$5:$J$44,5,FALSE)*VLOOKUP(ESCYLD2!BE$4,'[1]INTERNAL PARAMETERS-1'!$B$5:$J$44,6,FALSE)*VLOOKUP(ESCYLD2!BE$4,'[1]INTERNAL PARAMETERS-1'!$B$5:$J$44,3,FALSE) + ESCYLD1!BE251*(1-VLOOKUP(ESCYLD2!BE$4,'[1]INTERNAL PARAMETERS-1'!$B$5:$J$44,5,FALSE))*VLOOKUP(ESCYLD2!BE$4,'[1]INTERNAL PARAMETERS-1'!$B$5:$J$44,8,FALSE)*VLOOKUP(ESCYLD2!BE$4,'[1]INTERNAL PARAMETERS-1'!$B$5:$J$44,3,FALSE)</f>
        <v>0</v>
      </c>
      <c r="BF251" s="52">
        <f>ESCYLD1!BF251*VLOOKUP(ESCYLD2!BF$4,'[1]INTERNAL PARAMETERS-1'!$B$5:$J$44,5,FALSE)*VLOOKUP(ESCYLD2!BF$4,'[1]INTERNAL PARAMETERS-1'!$B$5:$J$44,6,FALSE)*VLOOKUP(ESCYLD2!BF$4,'[1]INTERNAL PARAMETERS-1'!$B$5:$J$44,3,FALSE) + ESCYLD1!BF251*(1-VLOOKUP(ESCYLD2!BF$4,'[1]INTERNAL PARAMETERS-1'!$B$5:$J$44,5,FALSE))*VLOOKUP(ESCYLD2!BF$4,'[1]INTERNAL PARAMETERS-1'!$B$5:$J$44,8,FALSE)*VLOOKUP(ESCYLD2!BF$4,'[1]INTERNAL PARAMETERS-1'!$B$5:$J$44,3,FALSE)</f>
        <v>0</v>
      </c>
      <c r="BG251" s="52">
        <f>ESCYLD1!BG251*VLOOKUP(ESCYLD2!BG$4,'[1]INTERNAL PARAMETERS-1'!$B$5:$J$44,5,FALSE)*VLOOKUP(ESCYLD2!BG$4,'[1]INTERNAL PARAMETERS-1'!$B$5:$J$44,6,FALSE)*VLOOKUP(ESCYLD2!BG$4,'[1]INTERNAL PARAMETERS-1'!$B$5:$J$44,3,FALSE) + ESCYLD1!BG251*(1-VLOOKUP(ESCYLD2!BG$4,'[1]INTERNAL PARAMETERS-1'!$B$5:$J$44,5,FALSE))*VLOOKUP(ESCYLD2!BG$4,'[1]INTERNAL PARAMETERS-1'!$B$5:$J$44,8,FALSE)*VLOOKUP(ESCYLD2!BG$4,'[1]INTERNAL PARAMETERS-1'!$B$5:$J$44,3,FALSE)</f>
        <v>0</v>
      </c>
      <c r="BH251" s="52">
        <f>ESCYLD1!BH251*VLOOKUP(ESCYLD2!BH$4,'[1]INTERNAL PARAMETERS-1'!$B$5:$J$44,5,FALSE)*VLOOKUP(ESCYLD2!BH$4,'[1]INTERNAL PARAMETERS-1'!$B$5:$J$44,6,FALSE)*VLOOKUP(ESCYLD2!BH$4,'[1]INTERNAL PARAMETERS-1'!$B$5:$J$44,3,FALSE) + ESCYLD1!BH251*(1-VLOOKUP(ESCYLD2!BH$4,'[1]INTERNAL PARAMETERS-1'!$B$5:$J$44,5,FALSE))*VLOOKUP(ESCYLD2!BH$4,'[1]INTERNAL PARAMETERS-1'!$B$5:$J$44,8,FALSE)*VLOOKUP(ESCYLD2!BH$4,'[1]INTERNAL PARAMETERS-1'!$B$5:$J$44,3,FALSE)</f>
        <v>0</v>
      </c>
      <c r="BI251" s="52">
        <f>ESCYLD1!BI251*VLOOKUP(ESCYLD2!BI$4,'[1]INTERNAL PARAMETERS-1'!$B$5:$J$44,5,FALSE)*VLOOKUP(ESCYLD2!BI$4,'[1]INTERNAL PARAMETERS-1'!$B$5:$J$44,6,FALSE)*VLOOKUP(ESCYLD2!BI$4,'[1]INTERNAL PARAMETERS-1'!$B$5:$J$44,3,FALSE) + ESCYLD1!BI251*(1-VLOOKUP(ESCYLD2!BI$4,'[1]INTERNAL PARAMETERS-1'!$B$5:$J$44,5,FALSE))*VLOOKUP(ESCYLD2!BI$4,'[1]INTERNAL PARAMETERS-1'!$B$5:$J$44,8,FALSE)*VLOOKUP(ESCYLD2!BI$4,'[1]INTERNAL PARAMETERS-1'!$B$5:$J$44,3,FALSE)</f>
        <v>0</v>
      </c>
      <c r="BJ251" s="52">
        <f>ESCYLD1!BJ251*VLOOKUP(ESCYLD2!BJ$4,'[1]INTERNAL PARAMETERS-1'!$B$5:$J$44,5,FALSE)*VLOOKUP(ESCYLD2!BJ$4,'[1]INTERNAL PARAMETERS-1'!$B$5:$J$44,6,FALSE)*VLOOKUP(ESCYLD2!BJ$4,'[1]INTERNAL PARAMETERS-1'!$B$5:$J$44,3,FALSE) + ESCYLD1!BJ251*(1-VLOOKUP(ESCYLD2!BJ$4,'[1]INTERNAL PARAMETERS-1'!$B$5:$J$44,5,FALSE))*VLOOKUP(ESCYLD2!BJ$4,'[1]INTERNAL PARAMETERS-1'!$B$5:$J$44,8,FALSE)*VLOOKUP(ESCYLD2!BJ$4,'[1]INTERNAL PARAMETERS-1'!$B$5:$J$44,3,FALSE)</f>
        <v>0</v>
      </c>
      <c r="BK251" s="52">
        <f>ESCYLD1!BK251*VLOOKUP(ESCYLD2!BK$4,'[1]INTERNAL PARAMETERS-1'!$B$5:$J$44,5,FALSE)*VLOOKUP(ESCYLD2!BK$4,'[1]INTERNAL PARAMETERS-1'!$B$5:$J$44,6,FALSE)*VLOOKUP(ESCYLD2!BK$4,'[1]INTERNAL PARAMETERS-1'!$B$5:$J$44,3,FALSE) + ESCYLD1!BK251*(1-VLOOKUP(ESCYLD2!BK$4,'[1]INTERNAL PARAMETERS-1'!$B$5:$J$44,5,FALSE))*VLOOKUP(ESCYLD2!BK$4,'[1]INTERNAL PARAMETERS-1'!$B$5:$J$44,8,FALSE)*VLOOKUP(ESCYLD2!BK$4,'[1]INTERNAL PARAMETERS-1'!$B$5:$J$44,3,FALSE)</f>
        <v>0</v>
      </c>
      <c r="BL251" s="52">
        <f>ESCYLD1!BL251*VLOOKUP(ESCYLD2!BL$4,'[1]INTERNAL PARAMETERS-1'!$B$5:$J$44,5,FALSE)*VLOOKUP(ESCYLD2!BL$4,'[1]INTERNAL PARAMETERS-1'!$B$5:$J$44,6,FALSE)*VLOOKUP(ESCYLD2!BL$4,'[1]INTERNAL PARAMETERS-1'!$B$5:$J$44,3,FALSE) + ESCYLD1!BL251*(1-VLOOKUP(ESCYLD2!BL$4,'[1]INTERNAL PARAMETERS-1'!$B$5:$J$44,5,FALSE))*VLOOKUP(ESCYLD2!BL$4,'[1]INTERNAL PARAMETERS-1'!$B$5:$J$44,8,FALSE)*VLOOKUP(ESCYLD2!BL$4,'[1]INTERNAL PARAMETERS-1'!$B$5:$J$44,3,FALSE)</f>
        <v>0</v>
      </c>
      <c r="BM251" s="52">
        <f>ESCYLD1!BM251*VLOOKUP(ESCYLD2!BM$4,'[1]INTERNAL PARAMETERS-1'!$B$5:$J$44,5,FALSE)*VLOOKUP(ESCYLD2!BM$4,'[1]INTERNAL PARAMETERS-1'!$B$5:$J$44,6,FALSE)*VLOOKUP(ESCYLD2!BM$4,'[1]INTERNAL PARAMETERS-1'!$B$5:$J$44,3,FALSE) + ESCYLD1!BM251*(1-VLOOKUP(ESCYLD2!BM$4,'[1]INTERNAL PARAMETERS-1'!$B$5:$J$44,5,FALSE))*VLOOKUP(ESCYLD2!BM$4,'[1]INTERNAL PARAMETERS-1'!$B$5:$J$44,8,FALSE)*VLOOKUP(ESCYLD2!BM$4,'[1]INTERNAL PARAMETERS-1'!$B$5:$J$44,3,FALSE)</f>
        <v>0</v>
      </c>
      <c r="BN251" s="52">
        <f>ESCYLD1!BN251*VLOOKUP(ESCYLD2!BN$4,'[1]INTERNAL PARAMETERS-1'!$B$5:$J$44,5,FALSE)*VLOOKUP(ESCYLD2!BN$4,'[1]INTERNAL PARAMETERS-1'!$B$5:$J$44,6,FALSE)*VLOOKUP(ESCYLD2!BN$4,'[1]INTERNAL PARAMETERS-1'!$B$5:$J$44,3,FALSE) + ESCYLD1!BN251*(1-VLOOKUP(ESCYLD2!BN$4,'[1]INTERNAL PARAMETERS-1'!$B$5:$J$44,5,FALSE))*VLOOKUP(ESCYLD2!BN$4,'[1]INTERNAL PARAMETERS-1'!$B$5:$J$44,8,FALSE)*VLOOKUP(ESCYLD2!BN$4,'[1]INTERNAL PARAMETERS-1'!$B$5:$J$44,3,FALSE)</f>
        <v>0</v>
      </c>
      <c r="BO251" s="52">
        <f>ESCYLD1!BO251*VLOOKUP(ESCYLD2!BO$4,'[1]INTERNAL PARAMETERS-1'!$B$5:$J$44,5,FALSE)*VLOOKUP(ESCYLD2!BO$4,'[1]INTERNAL PARAMETERS-1'!$B$5:$J$44,6,FALSE)*VLOOKUP(ESCYLD2!BO$4,'[1]INTERNAL PARAMETERS-1'!$B$5:$J$44,3,FALSE) + ESCYLD1!BO251*(1-VLOOKUP(ESCYLD2!BO$4,'[1]INTERNAL PARAMETERS-1'!$B$5:$J$44,5,FALSE))*VLOOKUP(ESCYLD2!BO$4,'[1]INTERNAL PARAMETERS-1'!$B$5:$J$44,8,FALSE)*VLOOKUP(ESCYLD2!BO$4,'[1]INTERNAL PARAMETERS-1'!$B$5:$J$44,3,FALSE)</f>
        <v>0</v>
      </c>
      <c r="BP251" s="52">
        <f>ESCYLD1!BP251*VLOOKUP(ESCYLD2!BP$4,'[1]INTERNAL PARAMETERS-1'!$B$5:$J$44,5,FALSE)*VLOOKUP(ESCYLD2!BP$4,'[1]INTERNAL PARAMETERS-1'!$B$5:$J$44,6,FALSE)*VLOOKUP(ESCYLD2!BP$4,'[1]INTERNAL PARAMETERS-1'!$B$5:$J$44,3,FALSE) + ESCYLD1!BP251*(1-VLOOKUP(ESCYLD2!BP$4,'[1]INTERNAL PARAMETERS-1'!$B$5:$J$44,5,FALSE))*VLOOKUP(ESCYLD2!BP$4,'[1]INTERNAL PARAMETERS-1'!$B$5:$J$44,8,FALSE)*VLOOKUP(ESCYLD2!BP$4,'[1]INTERNAL PARAMETERS-1'!$B$5:$J$44,3,FALSE)</f>
        <v>0</v>
      </c>
      <c r="BQ251" s="52">
        <f>ESCYLD1!BQ251*VLOOKUP(ESCYLD2!BQ$4,'[1]INTERNAL PARAMETERS-1'!$B$5:$J$44,5,FALSE)*VLOOKUP(ESCYLD2!BQ$4,'[1]INTERNAL PARAMETERS-1'!$B$5:$J$44,6,FALSE)*VLOOKUP(ESCYLD2!BQ$4,'[1]INTERNAL PARAMETERS-1'!$B$5:$J$44,3,FALSE) + ESCYLD1!BQ251*(1-VLOOKUP(ESCYLD2!BQ$4,'[1]INTERNAL PARAMETERS-1'!$B$5:$J$44,5,FALSE))*VLOOKUP(ESCYLD2!BQ$4,'[1]INTERNAL PARAMETERS-1'!$B$5:$J$44,8,FALSE)*VLOOKUP(ESCYLD2!BQ$4,'[1]INTERNAL PARAMETERS-1'!$B$5:$J$44,3,FALSE)</f>
        <v>0</v>
      </c>
      <c r="BR251" s="52">
        <f>ESCYLD1!BR251*VLOOKUP(ESCYLD2!BR$4,'[1]INTERNAL PARAMETERS-1'!$B$5:$J$44,5,FALSE)*VLOOKUP(ESCYLD2!BR$4,'[1]INTERNAL PARAMETERS-1'!$B$5:$J$44,6,FALSE)*VLOOKUP(ESCYLD2!BR$4,'[1]INTERNAL PARAMETERS-1'!$B$5:$J$44,3,FALSE) + ESCYLD1!BR251*(1-VLOOKUP(ESCYLD2!BR$4,'[1]INTERNAL PARAMETERS-1'!$B$5:$J$44,5,FALSE))*VLOOKUP(ESCYLD2!BR$4,'[1]INTERNAL PARAMETERS-1'!$B$5:$J$44,8,FALSE)*VLOOKUP(ESCYLD2!BR$4,'[1]INTERNAL PARAMETERS-1'!$B$5:$J$44,3,FALSE)</f>
        <v>0</v>
      </c>
      <c r="BS251" s="52">
        <f>ESCYLD1!BS251*VLOOKUP(ESCYLD2!BS$4,'[1]INTERNAL PARAMETERS-1'!$B$5:$J$44,5,FALSE)*VLOOKUP(ESCYLD2!BS$4,'[1]INTERNAL PARAMETERS-1'!$B$5:$J$44,6,FALSE)*VLOOKUP(ESCYLD2!BS$4,'[1]INTERNAL PARAMETERS-1'!$B$5:$J$44,3,FALSE) + ESCYLD1!BS251*(1-VLOOKUP(ESCYLD2!BS$4,'[1]INTERNAL PARAMETERS-1'!$B$5:$J$44,5,FALSE))*VLOOKUP(ESCYLD2!BS$4,'[1]INTERNAL PARAMETERS-1'!$B$5:$J$44,8,FALSE)*VLOOKUP(ESCYLD2!BS$4,'[1]INTERNAL PARAMETERS-1'!$B$5:$J$44,3,FALSE)</f>
        <v>0</v>
      </c>
      <c r="BT251" s="52">
        <f>ESCYLD1!BT251*VLOOKUP(ESCYLD2!BT$4,'[1]INTERNAL PARAMETERS-1'!$B$5:$J$44,5,FALSE)*VLOOKUP(ESCYLD2!BT$4,'[1]INTERNAL PARAMETERS-1'!$B$5:$J$44,6,FALSE)*VLOOKUP(ESCYLD2!BT$4,'[1]INTERNAL PARAMETERS-1'!$B$5:$J$44,3,FALSE) + ESCYLD1!BT251*(1-VLOOKUP(ESCYLD2!BT$4,'[1]INTERNAL PARAMETERS-1'!$B$5:$J$44,5,FALSE))*VLOOKUP(ESCYLD2!BT$4,'[1]INTERNAL PARAMETERS-1'!$B$5:$J$44,8,FALSE)*VLOOKUP(ESCYLD2!BT$4,'[1]INTERNAL PARAMETERS-1'!$B$5:$J$44,3,FALSE)</f>
        <v>0</v>
      </c>
      <c r="BU251" s="52">
        <f>ESCYLD1!BU251*VLOOKUP(ESCYLD2!BU$4,'[1]INTERNAL PARAMETERS-1'!$B$5:$J$44,5,FALSE)*VLOOKUP(ESCYLD2!BU$4,'[1]INTERNAL PARAMETERS-1'!$B$5:$J$44,6,FALSE)*VLOOKUP(ESCYLD2!BU$4,'[1]INTERNAL PARAMETERS-1'!$B$5:$J$44,3,FALSE) + ESCYLD1!BU251*(1-VLOOKUP(ESCYLD2!BU$4,'[1]INTERNAL PARAMETERS-1'!$B$5:$J$44,5,FALSE))*VLOOKUP(ESCYLD2!BU$4,'[1]INTERNAL PARAMETERS-1'!$B$5:$J$44,8,FALSE)*VLOOKUP(ESCYLD2!BU$4,'[1]INTERNAL PARAMETERS-1'!$B$5:$J$44,3,FALSE)</f>
        <v>0</v>
      </c>
      <c r="BV251" s="52">
        <f>ESCYLD1!BV251*VLOOKUP(ESCYLD2!BV$4,'[1]INTERNAL PARAMETERS-1'!$B$5:$J$44,5,FALSE)*VLOOKUP(ESCYLD2!BV$4,'[1]INTERNAL PARAMETERS-1'!$B$5:$J$44,6,FALSE)*VLOOKUP(ESCYLD2!BV$4,'[1]INTERNAL PARAMETERS-1'!$B$5:$J$44,3,FALSE) + ESCYLD1!BV251*(1-VLOOKUP(ESCYLD2!BV$4,'[1]INTERNAL PARAMETERS-1'!$B$5:$J$44,5,FALSE))*VLOOKUP(ESCYLD2!BV$4,'[1]INTERNAL PARAMETERS-1'!$B$5:$J$44,8,FALSE)*VLOOKUP(ESCYLD2!BV$4,'[1]INTERNAL PARAMETERS-1'!$B$5:$J$44,3,FALSE)</f>
        <v>0</v>
      </c>
      <c r="BW251" s="52">
        <f>ESCYLD1!BW251*VLOOKUP(ESCYLD2!BW$4,'[1]INTERNAL PARAMETERS-1'!$B$5:$J$44,5,FALSE)*VLOOKUP(ESCYLD2!BW$4,'[1]INTERNAL PARAMETERS-1'!$B$5:$J$44,6,FALSE)*VLOOKUP(ESCYLD2!BW$4,'[1]INTERNAL PARAMETERS-1'!$B$5:$J$44,3,FALSE) + ESCYLD1!BW251*(1-VLOOKUP(ESCYLD2!BW$4,'[1]INTERNAL PARAMETERS-1'!$B$5:$J$44,5,FALSE))*VLOOKUP(ESCYLD2!BW$4,'[1]INTERNAL PARAMETERS-1'!$B$5:$J$44,8,FALSE)*VLOOKUP(ESCYLD2!BW$4,'[1]INTERNAL PARAMETERS-1'!$B$5:$J$44,3,FALSE)</f>
        <v>0</v>
      </c>
      <c r="BX251" s="52">
        <f>ESCYLD1!BX251*VLOOKUP(ESCYLD2!BX$4,'[1]INTERNAL PARAMETERS-1'!$B$5:$J$44,5,FALSE)*VLOOKUP(ESCYLD2!BX$4,'[1]INTERNAL PARAMETERS-1'!$B$5:$J$44,6,FALSE)*VLOOKUP(ESCYLD2!BX$4,'[1]INTERNAL PARAMETERS-1'!$B$5:$J$44,3,FALSE) + ESCYLD1!BX251*(1-VLOOKUP(ESCYLD2!BX$4,'[1]INTERNAL PARAMETERS-1'!$B$5:$J$44,5,FALSE))*VLOOKUP(ESCYLD2!BX$4,'[1]INTERNAL PARAMETERS-1'!$B$5:$J$44,8,FALSE)*VLOOKUP(ESCYLD2!BX$4,'[1]INTERNAL PARAMETERS-1'!$B$5:$J$44,3,FALSE)</f>
        <v>0</v>
      </c>
      <c r="BY251" s="52">
        <f>ESCYLD1!BY251*VLOOKUP(ESCYLD2!BY$4,'[1]INTERNAL PARAMETERS-1'!$B$5:$J$44,5,FALSE)*VLOOKUP(ESCYLD2!BY$4,'[1]INTERNAL PARAMETERS-1'!$B$5:$J$44,6,FALSE)*VLOOKUP(ESCYLD2!BY$4,'[1]INTERNAL PARAMETERS-1'!$B$5:$J$44,3,FALSE) + ESCYLD1!BY251*(1-VLOOKUP(ESCYLD2!BY$4,'[1]INTERNAL PARAMETERS-1'!$B$5:$J$44,5,FALSE))*VLOOKUP(ESCYLD2!BY$4,'[1]INTERNAL PARAMETERS-1'!$B$5:$J$44,8,FALSE)*VLOOKUP(ESCYLD2!BY$4,'[1]INTERNAL PARAMETERS-1'!$B$5:$J$44,3,FALSE)</f>
        <v>0</v>
      </c>
      <c r="BZ251" s="52">
        <f>ESCYLD1!BZ251*VLOOKUP(ESCYLD2!BZ$4,'[1]INTERNAL PARAMETERS-1'!$B$5:$J$44,5,FALSE)*VLOOKUP(ESCYLD2!BZ$4,'[1]INTERNAL PARAMETERS-1'!$B$5:$J$44,6,FALSE)*VLOOKUP(ESCYLD2!BZ$4,'[1]INTERNAL PARAMETERS-1'!$B$5:$J$44,3,FALSE) + ESCYLD1!BZ251*(1-VLOOKUP(ESCYLD2!BZ$4,'[1]INTERNAL PARAMETERS-1'!$B$5:$J$44,5,FALSE))*VLOOKUP(ESCYLD2!BZ$4,'[1]INTERNAL PARAMETERS-1'!$B$5:$J$44,8,FALSE)*VLOOKUP(ESCYLD2!BZ$4,'[1]INTERNAL PARAMETERS-1'!$B$5:$J$44,3,FALSE)</f>
        <v>0</v>
      </c>
      <c r="CA251" s="52">
        <f>ESCYLD1!CA251*VLOOKUP(ESCYLD2!CA$4,'[1]INTERNAL PARAMETERS-1'!$B$5:$J$44,5,FALSE)*VLOOKUP(ESCYLD2!CA$4,'[1]INTERNAL PARAMETERS-1'!$B$5:$J$44,6,FALSE)*VLOOKUP(ESCYLD2!CA$4,'[1]INTERNAL PARAMETERS-1'!$B$5:$J$44,3,FALSE) + ESCYLD1!CA251*(1-VLOOKUP(ESCYLD2!CA$4,'[1]INTERNAL PARAMETERS-1'!$B$5:$J$44,5,FALSE))*VLOOKUP(ESCYLD2!CA$4,'[1]INTERNAL PARAMETERS-1'!$B$5:$J$44,8,FALSE)*VLOOKUP(ESCYLD2!CA$4,'[1]INTERNAL PARAMETERS-1'!$B$5:$J$44,3,FALSE)</f>
        <v>0</v>
      </c>
      <c r="CB251" s="52">
        <f>ESCYLD1!CB251*VLOOKUP(ESCYLD2!CB$4,'[1]INTERNAL PARAMETERS-1'!$B$5:$J$44,5,FALSE)*VLOOKUP(ESCYLD2!CB$4,'[1]INTERNAL PARAMETERS-1'!$B$5:$J$44,6,FALSE)*VLOOKUP(ESCYLD2!CB$4,'[1]INTERNAL PARAMETERS-1'!$B$5:$J$44,3,FALSE) + ESCYLD1!CB251*(1-VLOOKUP(ESCYLD2!CB$4,'[1]INTERNAL PARAMETERS-1'!$B$5:$J$44,5,FALSE))*VLOOKUP(ESCYLD2!CB$4,'[1]INTERNAL PARAMETERS-1'!$B$5:$J$44,8,FALSE)*VLOOKUP(ESCYLD2!CB$4,'[1]INTERNAL PARAMETERS-1'!$B$5:$J$44,3,FALSE)</f>
        <v>0</v>
      </c>
      <c r="CC251" s="52">
        <f>ESCYLD1!CC251*VLOOKUP(ESCYLD2!CC$4,'[1]INTERNAL PARAMETERS-1'!$B$5:$J$44,5,FALSE)*VLOOKUP(ESCYLD2!CC$4,'[1]INTERNAL PARAMETERS-1'!$B$5:$J$44,6,FALSE)*VLOOKUP(ESCYLD2!CC$4,'[1]INTERNAL PARAMETERS-1'!$B$5:$J$44,3,FALSE) + ESCYLD1!CC251*(1-VLOOKUP(ESCYLD2!CC$4,'[1]INTERNAL PARAMETERS-1'!$B$5:$J$44,5,FALSE))*VLOOKUP(ESCYLD2!CC$4,'[1]INTERNAL PARAMETERS-1'!$B$5:$J$44,8,FALSE)*VLOOKUP(ESCYLD2!CC$4,'[1]INTERNAL PARAMETERS-1'!$B$5:$J$44,3,FALSE)</f>
        <v>0</v>
      </c>
      <c r="CD251" s="52">
        <f>ESCYLD1!CD251*VLOOKUP(ESCYLD2!CD$4,'[1]INTERNAL PARAMETERS-1'!$B$5:$J$44,5,FALSE)*VLOOKUP(ESCYLD2!CD$4,'[1]INTERNAL PARAMETERS-1'!$B$5:$J$44,6,FALSE)*VLOOKUP(ESCYLD2!CD$4,'[1]INTERNAL PARAMETERS-1'!$B$5:$J$44,3,FALSE) + ESCYLD1!CD251*(1-VLOOKUP(ESCYLD2!CD$4,'[1]INTERNAL PARAMETERS-1'!$B$5:$J$44,5,FALSE))*VLOOKUP(ESCYLD2!CD$4,'[1]INTERNAL PARAMETERS-1'!$B$5:$J$44,8,FALSE)*VLOOKUP(ESCYLD2!CD$4,'[1]INTERNAL PARAMETERS-1'!$B$5:$J$44,3,FALSE)</f>
        <v>0</v>
      </c>
      <c r="CE251" s="52">
        <f>ESCYLD1!CE251*VLOOKUP(ESCYLD2!CE$4,'[1]INTERNAL PARAMETERS-1'!$B$5:$J$44,5,FALSE)*VLOOKUP(ESCYLD2!CE$4,'[1]INTERNAL PARAMETERS-1'!$B$5:$J$44,6,FALSE)*VLOOKUP(ESCYLD2!CE$4,'[1]INTERNAL PARAMETERS-1'!$B$5:$J$44,3,FALSE) + ESCYLD1!CE251*(1-VLOOKUP(ESCYLD2!CE$4,'[1]INTERNAL PARAMETERS-1'!$B$5:$J$44,5,FALSE))*VLOOKUP(ESCYLD2!CE$4,'[1]INTERNAL PARAMETERS-1'!$B$5:$J$44,8,FALSE)*VLOOKUP(ESCYLD2!CE$4,'[1]INTERNAL PARAMETERS-1'!$B$5:$J$44,3,FALSE)</f>
        <v>0</v>
      </c>
      <c r="CF251" s="52">
        <f>ESCYLD1!CF251*VLOOKUP(ESCYLD2!CF$4,'[1]INTERNAL PARAMETERS-1'!$B$5:$J$44,5,FALSE)*VLOOKUP(ESCYLD2!CF$4,'[1]INTERNAL PARAMETERS-1'!$B$5:$J$44,6,FALSE)*VLOOKUP(ESCYLD2!CF$4,'[1]INTERNAL PARAMETERS-1'!$B$5:$J$44,3,FALSE) + ESCYLD1!CF251*(1-VLOOKUP(ESCYLD2!CF$4,'[1]INTERNAL PARAMETERS-1'!$B$5:$J$44,5,FALSE))*VLOOKUP(ESCYLD2!CF$4,'[1]INTERNAL PARAMETERS-1'!$B$5:$J$44,8,FALSE)*VLOOKUP(ESCYLD2!CF$4,'[1]INTERNAL PARAMETERS-1'!$B$5:$J$44,3,FALSE)</f>
        <v>0</v>
      </c>
      <c r="CG251" s="52">
        <f>ESCYLD1!CG251*VLOOKUP(ESCYLD2!CG$4,'[1]INTERNAL PARAMETERS-1'!$B$5:$J$44,5,FALSE)*VLOOKUP(ESCYLD2!CG$4,'[1]INTERNAL PARAMETERS-1'!$B$5:$J$44,6,FALSE)*VLOOKUP(ESCYLD2!CG$4,'[1]INTERNAL PARAMETERS-1'!$B$5:$J$44,3,FALSE) + ESCYLD1!CG251*(1-VLOOKUP(ESCYLD2!CG$4,'[1]INTERNAL PARAMETERS-1'!$B$5:$J$44,5,FALSE))*VLOOKUP(ESCYLD2!CG$4,'[1]INTERNAL PARAMETERS-1'!$B$5:$J$44,8,FALSE)*VLOOKUP(ESCYLD2!CG$4,'[1]INTERNAL PARAMETERS-1'!$B$5:$J$44,3,FALSE)</f>
        <v>0</v>
      </c>
      <c r="CH251" s="51">
        <f>ESCYLD1!CH251*VLOOKUP(ESCYLD2!CH$4,'[1]INTERNAL PARAMETERS-1'!$B$5:$J$44,5,FALSE)*VLOOKUP(ESCYLD2!CH$4,'[1]INTERNAL PARAMETERS-1'!$B$5:$J$44,6,FALSE)*VLOOKUP(ESCYLD2!CH$4,'[1]INTERNAL PARAMETERS-1'!$B$5:$J$44,3,FALSE) + ESCYLD1!CH251*(1-VLOOKUP(ESCYLD2!CH$4,'[1]INTERNAL PARAMETERS-1'!$B$5:$J$44,5,FALSE))*VLOOKUP(ESCYLD2!CH$4,'[1]INTERNAL PARAMETERS-1'!$B$5:$J$44,8,FALSE)*VLOOKUP(ESCYLD2!CH$4,'[1]INTERNAL PARAMETERS-1'!$B$5:$J$44,3,FALSE)</f>
        <v>0</v>
      </c>
      <c r="CJ251" s="53">
        <f t="shared" si="6"/>
        <v>0</v>
      </c>
      <c r="CK251" s="51">
        <f t="shared" si="7"/>
        <v>0</v>
      </c>
    </row>
    <row r="252" spans="2:89" x14ac:dyDescent="0.5">
      <c r="B252" s="69" t="s">
        <v>6</v>
      </c>
      <c r="C252" s="68" t="s">
        <v>72</v>
      </c>
      <c r="D252" s="68" t="s">
        <v>76</v>
      </c>
      <c r="E252" s="151">
        <f>ESC!AF252</f>
        <v>0</v>
      </c>
      <c r="F252" s="64">
        <f>'[1]INTERNAL PARAMETERS-1'!M18</f>
        <v>21.115000000000002</v>
      </c>
      <c r="G252" s="53">
        <f>ESCYLD1!G252*VLOOKUP(ESCYLD2!G$4,'[1]INTERNAL PARAMETERS-1'!$B$5:$J$44,5,FALSE)*VLOOKUP(ESCYLD2!G$4,'[1]INTERNAL PARAMETERS-1'!$B$5:$J$44,7,FALSE)*ESCYLD2!$F252 + ESCYLD1!G252*(1-VLOOKUP(ESCYLD2!G$4,'[1]INTERNAL PARAMETERS-1'!$B$5:$J$44,5,FALSE))*VLOOKUP(ESCYLD2!G$4,'[1]INTERNAL PARAMETERS-1'!$B$5:$J$44,9,FALSE)*ESCYLD2!$F252</f>
        <v>0</v>
      </c>
      <c r="H252" s="52">
        <f>ESCYLD1!H252*VLOOKUP(ESCYLD2!H$4,'[1]INTERNAL PARAMETERS-1'!$B$5:$J$44,5,FALSE)*VLOOKUP(ESCYLD2!H$4,'[1]INTERNAL PARAMETERS-1'!$B$5:$J$44,7,FALSE)*ESCYLD2!$F252 + ESCYLD1!H252*(1-VLOOKUP(ESCYLD2!H$4,'[1]INTERNAL PARAMETERS-1'!$B$5:$J$44,5,FALSE))*VLOOKUP(ESCYLD2!H$4,'[1]INTERNAL PARAMETERS-1'!$B$5:$J$44,9,FALSE)*ESCYLD2!$F252</f>
        <v>0</v>
      </c>
      <c r="I252" s="52">
        <f>ESCYLD1!I252*VLOOKUP(ESCYLD2!I$4,'[1]INTERNAL PARAMETERS-1'!$B$5:$J$44,5,FALSE)*VLOOKUP(ESCYLD2!I$4,'[1]INTERNAL PARAMETERS-1'!$B$5:$J$44,7,FALSE)*ESCYLD2!$F252 + ESCYLD1!I252*(1-VLOOKUP(ESCYLD2!I$4,'[1]INTERNAL PARAMETERS-1'!$B$5:$J$44,5,FALSE))*VLOOKUP(ESCYLD2!I$4,'[1]INTERNAL PARAMETERS-1'!$B$5:$J$44,9,FALSE)*ESCYLD2!$F252</f>
        <v>0</v>
      </c>
      <c r="J252" s="52">
        <f>ESCYLD1!J252*VLOOKUP(ESCYLD2!J$4,'[1]INTERNAL PARAMETERS-1'!$B$5:$J$44,5,FALSE)*VLOOKUP(ESCYLD2!J$4,'[1]INTERNAL PARAMETERS-1'!$B$5:$J$44,7,FALSE)*ESCYLD2!$F252 + ESCYLD1!J252*(1-VLOOKUP(ESCYLD2!J$4,'[1]INTERNAL PARAMETERS-1'!$B$5:$J$44,5,FALSE))*VLOOKUP(ESCYLD2!J$4,'[1]INTERNAL PARAMETERS-1'!$B$5:$J$44,9,FALSE)*ESCYLD2!$F252</f>
        <v>0</v>
      </c>
      <c r="K252" s="52">
        <f>ESCYLD1!K252*VLOOKUP(ESCYLD2!K$4,'[1]INTERNAL PARAMETERS-1'!$B$5:$J$44,5,FALSE)*VLOOKUP(ESCYLD2!K$4,'[1]INTERNAL PARAMETERS-1'!$B$5:$J$44,7,FALSE)*ESCYLD2!$F252 + ESCYLD1!K252*(1-VLOOKUP(ESCYLD2!K$4,'[1]INTERNAL PARAMETERS-1'!$B$5:$J$44,5,FALSE))*VLOOKUP(ESCYLD2!K$4,'[1]INTERNAL PARAMETERS-1'!$B$5:$J$44,9,FALSE)*ESCYLD2!$F252</f>
        <v>0</v>
      </c>
      <c r="L252" s="52">
        <f>ESCYLD1!L252*VLOOKUP(ESCYLD2!L$4,'[1]INTERNAL PARAMETERS-1'!$B$5:$J$44,5,FALSE)*VLOOKUP(ESCYLD2!L$4,'[1]INTERNAL PARAMETERS-1'!$B$5:$J$44,7,FALSE)*ESCYLD2!$F252 + ESCYLD1!L252*(1-VLOOKUP(ESCYLD2!L$4,'[1]INTERNAL PARAMETERS-1'!$B$5:$J$44,5,FALSE))*VLOOKUP(ESCYLD2!L$4,'[1]INTERNAL PARAMETERS-1'!$B$5:$J$44,9,FALSE)*ESCYLD2!$F252</f>
        <v>0</v>
      </c>
      <c r="M252" s="52">
        <f>ESCYLD1!M252*VLOOKUP(ESCYLD2!M$4,'[1]INTERNAL PARAMETERS-1'!$B$5:$J$44,5,FALSE)*VLOOKUP(ESCYLD2!M$4,'[1]INTERNAL PARAMETERS-1'!$B$5:$J$44,7,FALSE)*ESCYLD2!$F252 + ESCYLD1!M252*(1-VLOOKUP(ESCYLD2!M$4,'[1]INTERNAL PARAMETERS-1'!$B$5:$J$44,5,FALSE))*VLOOKUP(ESCYLD2!M$4,'[1]INTERNAL PARAMETERS-1'!$B$5:$J$44,9,FALSE)*ESCYLD2!$F252</f>
        <v>0</v>
      </c>
      <c r="N252" s="52">
        <f>ESCYLD1!N252*VLOOKUP(ESCYLD2!N$4,'[1]INTERNAL PARAMETERS-1'!$B$5:$J$44,5,FALSE)*VLOOKUP(ESCYLD2!N$4,'[1]INTERNAL PARAMETERS-1'!$B$5:$J$44,7,FALSE)*ESCYLD2!$F252 + ESCYLD1!N252*(1-VLOOKUP(ESCYLD2!N$4,'[1]INTERNAL PARAMETERS-1'!$B$5:$J$44,5,FALSE))*VLOOKUP(ESCYLD2!N$4,'[1]INTERNAL PARAMETERS-1'!$B$5:$J$44,9,FALSE)*ESCYLD2!$F252</f>
        <v>0</v>
      </c>
      <c r="O252" s="52">
        <f>ESCYLD1!O252*VLOOKUP(ESCYLD2!O$4,'[1]INTERNAL PARAMETERS-1'!$B$5:$J$44,5,FALSE)*VLOOKUP(ESCYLD2!O$4,'[1]INTERNAL PARAMETERS-1'!$B$5:$J$44,7,FALSE)*ESCYLD2!$F252 + ESCYLD1!O252*(1-VLOOKUP(ESCYLD2!O$4,'[1]INTERNAL PARAMETERS-1'!$B$5:$J$44,5,FALSE))*VLOOKUP(ESCYLD2!O$4,'[1]INTERNAL PARAMETERS-1'!$B$5:$J$44,9,FALSE)*ESCYLD2!$F252</f>
        <v>0</v>
      </c>
      <c r="P252" s="52">
        <f>ESCYLD1!P252*VLOOKUP(ESCYLD2!P$4,'[1]INTERNAL PARAMETERS-1'!$B$5:$J$44,5,FALSE)*VLOOKUP(ESCYLD2!P$4,'[1]INTERNAL PARAMETERS-1'!$B$5:$J$44,7,FALSE)*ESCYLD2!$F252 + ESCYLD1!P252*(1-VLOOKUP(ESCYLD2!P$4,'[1]INTERNAL PARAMETERS-1'!$B$5:$J$44,5,FALSE))*VLOOKUP(ESCYLD2!P$4,'[1]INTERNAL PARAMETERS-1'!$B$5:$J$44,9,FALSE)*ESCYLD2!$F252</f>
        <v>0</v>
      </c>
      <c r="Q252" s="52">
        <f>ESCYLD1!Q252*VLOOKUP(ESCYLD2!Q$4,'[1]INTERNAL PARAMETERS-1'!$B$5:$J$44,5,FALSE)*VLOOKUP(ESCYLD2!Q$4,'[1]INTERNAL PARAMETERS-1'!$B$5:$J$44,7,FALSE)*ESCYLD2!$F252 + ESCYLD1!Q252*(1-VLOOKUP(ESCYLD2!Q$4,'[1]INTERNAL PARAMETERS-1'!$B$5:$J$44,5,FALSE))*VLOOKUP(ESCYLD2!Q$4,'[1]INTERNAL PARAMETERS-1'!$B$5:$J$44,9,FALSE)*ESCYLD2!$F252</f>
        <v>0</v>
      </c>
      <c r="R252" s="52">
        <f>ESCYLD1!R252*VLOOKUP(ESCYLD2!R$4,'[1]INTERNAL PARAMETERS-1'!$B$5:$J$44,5,FALSE)*VLOOKUP(ESCYLD2!R$4,'[1]INTERNAL PARAMETERS-1'!$B$5:$J$44,7,FALSE)*ESCYLD2!$F252 + ESCYLD1!R252*(1-VLOOKUP(ESCYLD2!R$4,'[1]INTERNAL PARAMETERS-1'!$B$5:$J$44,5,FALSE))*VLOOKUP(ESCYLD2!R$4,'[1]INTERNAL PARAMETERS-1'!$B$5:$J$44,9,FALSE)*ESCYLD2!$F252</f>
        <v>0</v>
      </c>
      <c r="S252" s="52">
        <f>ESCYLD1!S252*VLOOKUP(ESCYLD2!S$4,'[1]INTERNAL PARAMETERS-1'!$B$5:$J$44,5,FALSE)*VLOOKUP(ESCYLD2!S$4,'[1]INTERNAL PARAMETERS-1'!$B$5:$J$44,7,FALSE)*ESCYLD2!$F252 + ESCYLD1!S252*(1-VLOOKUP(ESCYLD2!S$4,'[1]INTERNAL PARAMETERS-1'!$B$5:$J$44,5,FALSE))*VLOOKUP(ESCYLD2!S$4,'[1]INTERNAL PARAMETERS-1'!$B$5:$J$44,9,FALSE)*ESCYLD2!$F252</f>
        <v>0</v>
      </c>
      <c r="T252" s="52">
        <f>ESCYLD1!T252*VLOOKUP(ESCYLD2!T$4,'[1]INTERNAL PARAMETERS-1'!$B$5:$J$44,5,FALSE)*VLOOKUP(ESCYLD2!T$4,'[1]INTERNAL PARAMETERS-1'!$B$5:$J$44,7,FALSE)*ESCYLD2!$F252 + ESCYLD1!T252*(1-VLOOKUP(ESCYLD2!T$4,'[1]INTERNAL PARAMETERS-1'!$B$5:$J$44,5,FALSE))*VLOOKUP(ESCYLD2!T$4,'[1]INTERNAL PARAMETERS-1'!$B$5:$J$44,9,FALSE)*ESCYLD2!$F252</f>
        <v>0</v>
      </c>
      <c r="U252" s="52">
        <f>ESCYLD1!U252*VLOOKUP(ESCYLD2!U$4,'[1]INTERNAL PARAMETERS-1'!$B$5:$J$44,5,FALSE)*VLOOKUP(ESCYLD2!U$4,'[1]INTERNAL PARAMETERS-1'!$B$5:$J$44,7,FALSE)*ESCYLD2!$F252 + ESCYLD1!U252*(1-VLOOKUP(ESCYLD2!U$4,'[1]INTERNAL PARAMETERS-1'!$B$5:$J$44,5,FALSE))*VLOOKUP(ESCYLD2!U$4,'[1]INTERNAL PARAMETERS-1'!$B$5:$J$44,9,FALSE)*ESCYLD2!$F252</f>
        <v>0</v>
      </c>
      <c r="V252" s="52">
        <f>ESCYLD1!V252*VLOOKUP(ESCYLD2!V$4,'[1]INTERNAL PARAMETERS-1'!$B$5:$J$44,5,FALSE)*VLOOKUP(ESCYLD2!V$4,'[1]INTERNAL PARAMETERS-1'!$B$5:$J$44,7,FALSE)*ESCYLD2!$F252 + ESCYLD1!V252*(1-VLOOKUP(ESCYLD2!V$4,'[1]INTERNAL PARAMETERS-1'!$B$5:$J$44,5,FALSE))*VLOOKUP(ESCYLD2!V$4,'[1]INTERNAL PARAMETERS-1'!$B$5:$J$44,9,FALSE)*ESCYLD2!$F252</f>
        <v>0</v>
      </c>
      <c r="W252" s="52">
        <f>ESCYLD1!W252*VLOOKUP(ESCYLD2!W$4,'[1]INTERNAL PARAMETERS-1'!$B$5:$J$44,5,FALSE)*VLOOKUP(ESCYLD2!W$4,'[1]INTERNAL PARAMETERS-1'!$B$5:$J$44,7,FALSE)*ESCYLD2!$F252 + ESCYLD1!W252*(1-VLOOKUP(ESCYLD2!W$4,'[1]INTERNAL PARAMETERS-1'!$B$5:$J$44,5,FALSE))*VLOOKUP(ESCYLD2!W$4,'[1]INTERNAL PARAMETERS-1'!$B$5:$J$44,9,FALSE)*ESCYLD2!$F252</f>
        <v>0</v>
      </c>
      <c r="X252" s="52">
        <f>ESCYLD1!X252*VLOOKUP(ESCYLD2!X$4,'[1]INTERNAL PARAMETERS-1'!$B$5:$J$44,5,FALSE)*VLOOKUP(ESCYLD2!X$4,'[1]INTERNAL PARAMETERS-1'!$B$5:$J$44,7,FALSE)*ESCYLD2!$F252 + ESCYLD1!X252*(1-VLOOKUP(ESCYLD2!X$4,'[1]INTERNAL PARAMETERS-1'!$B$5:$J$44,5,FALSE))*VLOOKUP(ESCYLD2!X$4,'[1]INTERNAL PARAMETERS-1'!$B$5:$J$44,9,FALSE)*ESCYLD2!$F252</f>
        <v>0</v>
      </c>
      <c r="Y252" s="52">
        <f>ESCYLD1!Y252*VLOOKUP(ESCYLD2!Y$4,'[1]INTERNAL PARAMETERS-1'!$B$5:$J$44,5,FALSE)*VLOOKUP(ESCYLD2!Y$4,'[1]INTERNAL PARAMETERS-1'!$B$5:$J$44,7,FALSE)*ESCYLD2!$F252 + ESCYLD1!Y252*(1-VLOOKUP(ESCYLD2!Y$4,'[1]INTERNAL PARAMETERS-1'!$B$5:$J$44,5,FALSE))*VLOOKUP(ESCYLD2!Y$4,'[1]INTERNAL PARAMETERS-1'!$B$5:$J$44,9,FALSE)*ESCYLD2!$F252</f>
        <v>0</v>
      </c>
      <c r="Z252" s="52">
        <f>ESCYLD1!Z252*VLOOKUP(ESCYLD2!Z$4,'[1]INTERNAL PARAMETERS-1'!$B$5:$J$44,5,FALSE)*VLOOKUP(ESCYLD2!Z$4,'[1]INTERNAL PARAMETERS-1'!$B$5:$J$44,7,FALSE)*ESCYLD2!$F252 + ESCYLD1!Z252*(1-VLOOKUP(ESCYLD2!Z$4,'[1]INTERNAL PARAMETERS-1'!$B$5:$J$44,5,FALSE))*VLOOKUP(ESCYLD2!Z$4,'[1]INTERNAL PARAMETERS-1'!$B$5:$J$44,9,FALSE)*ESCYLD2!$F252</f>
        <v>0</v>
      </c>
      <c r="AA252" s="52">
        <f>ESCYLD1!AA252*VLOOKUP(ESCYLD2!AA$4,'[1]INTERNAL PARAMETERS-1'!$B$5:$J$44,5,FALSE)*VLOOKUP(ESCYLD2!AA$4,'[1]INTERNAL PARAMETERS-1'!$B$5:$J$44,7,FALSE)*ESCYLD2!$F252 + ESCYLD1!AA252*(1-VLOOKUP(ESCYLD2!AA$4,'[1]INTERNAL PARAMETERS-1'!$B$5:$J$44,5,FALSE))*VLOOKUP(ESCYLD2!AA$4,'[1]INTERNAL PARAMETERS-1'!$B$5:$J$44,9,FALSE)*ESCYLD2!$F252</f>
        <v>0</v>
      </c>
      <c r="AB252" s="52">
        <f>ESCYLD1!AB252*VLOOKUP(ESCYLD2!AB$4,'[1]INTERNAL PARAMETERS-1'!$B$5:$J$44,5,FALSE)*VLOOKUP(ESCYLD2!AB$4,'[1]INTERNAL PARAMETERS-1'!$B$5:$J$44,7,FALSE)*ESCYLD2!$F252 + ESCYLD1!AB252*(1-VLOOKUP(ESCYLD2!AB$4,'[1]INTERNAL PARAMETERS-1'!$B$5:$J$44,5,FALSE))*VLOOKUP(ESCYLD2!AB$4,'[1]INTERNAL PARAMETERS-1'!$B$5:$J$44,9,FALSE)*ESCYLD2!$F252</f>
        <v>0</v>
      </c>
      <c r="AC252" s="52">
        <f>ESCYLD1!AC252*VLOOKUP(ESCYLD2!AC$4,'[1]INTERNAL PARAMETERS-1'!$B$5:$J$44,5,FALSE)*VLOOKUP(ESCYLD2!AC$4,'[1]INTERNAL PARAMETERS-1'!$B$5:$J$44,7,FALSE)*ESCYLD2!$F252 + ESCYLD1!AC252*(1-VLOOKUP(ESCYLD2!AC$4,'[1]INTERNAL PARAMETERS-1'!$B$5:$J$44,5,FALSE))*VLOOKUP(ESCYLD2!AC$4,'[1]INTERNAL PARAMETERS-1'!$B$5:$J$44,9,FALSE)*ESCYLD2!$F252</f>
        <v>0</v>
      </c>
      <c r="AD252" s="52">
        <f>ESCYLD1!AD252*VLOOKUP(ESCYLD2!AD$4,'[1]INTERNAL PARAMETERS-1'!$B$5:$J$44,5,FALSE)*VLOOKUP(ESCYLD2!AD$4,'[1]INTERNAL PARAMETERS-1'!$B$5:$J$44,7,FALSE)*ESCYLD2!$F252 + ESCYLD1!AD252*(1-VLOOKUP(ESCYLD2!AD$4,'[1]INTERNAL PARAMETERS-1'!$B$5:$J$44,5,FALSE))*VLOOKUP(ESCYLD2!AD$4,'[1]INTERNAL PARAMETERS-1'!$B$5:$J$44,9,FALSE)*ESCYLD2!$F252</f>
        <v>0</v>
      </c>
      <c r="AE252" s="52">
        <f>ESCYLD1!AE252*VLOOKUP(ESCYLD2!AE$4,'[1]INTERNAL PARAMETERS-1'!$B$5:$J$44,5,FALSE)*VLOOKUP(ESCYLD2!AE$4,'[1]INTERNAL PARAMETERS-1'!$B$5:$J$44,7,FALSE)*ESCYLD2!$F252 + ESCYLD1!AE252*(1-VLOOKUP(ESCYLD2!AE$4,'[1]INTERNAL PARAMETERS-1'!$B$5:$J$44,5,FALSE))*VLOOKUP(ESCYLD2!AE$4,'[1]INTERNAL PARAMETERS-1'!$B$5:$J$44,9,FALSE)*ESCYLD2!$F252</f>
        <v>0</v>
      </c>
      <c r="AF252" s="52">
        <f>ESCYLD1!AF252*VLOOKUP(ESCYLD2!AF$4,'[1]INTERNAL PARAMETERS-1'!$B$5:$J$44,5,FALSE)*VLOOKUP(ESCYLD2!AF$4,'[1]INTERNAL PARAMETERS-1'!$B$5:$J$44,7,FALSE)*ESCYLD2!$F252 + ESCYLD1!AF252*(1-VLOOKUP(ESCYLD2!AF$4,'[1]INTERNAL PARAMETERS-1'!$B$5:$J$44,5,FALSE))*VLOOKUP(ESCYLD2!AF$4,'[1]INTERNAL PARAMETERS-1'!$B$5:$J$44,9,FALSE)*ESCYLD2!$F252</f>
        <v>0</v>
      </c>
      <c r="AG252" s="52">
        <f>ESCYLD1!AG252*VLOOKUP(ESCYLD2!AG$4,'[1]INTERNAL PARAMETERS-1'!$B$5:$J$44,5,FALSE)*VLOOKUP(ESCYLD2!AG$4,'[1]INTERNAL PARAMETERS-1'!$B$5:$J$44,7,FALSE)*ESCYLD2!$F252 + ESCYLD1!AG252*(1-VLOOKUP(ESCYLD2!AG$4,'[1]INTERNAL PARAMETERS-1'!$B$5:$J$44,5,FALSE))*VLOOKUP(ESCYLD2!AG$4,'[1]INTERNAL PARAMETERS-1'!$B$5:$J$44,9,FALSE)*ESCYLD2!$F252</f>
        <v>0</v>
      </c>
      <c r="AH252" s="52">
        <f>ESCYLD1!AH252*VLOOKUP(ESCYLD2!AH$4,'[1]INTERNAL PARAMETERS-1'!$B$5:$J$44,5,FALSE)*VLOOKUP(ESCYLD2!AH$4,'[1]INTERNAL PARAMETERS-1'!$B$5:$J$44,7,FALSE)*ESCYLD2!$F252 + ESCYLD1!AH252*(1-VLOOKUP(ESCYLD2!AH$4,'[1]INTERNAL PARAMETERS-1'!$B$5:$J$44,5,FALSE))*VLOOKUP(ESCYLD2!AH$4,'[1]INTERNAL PARAMETERS-1'!$B$5:$J$44,9,FALSE)*ESCYLD2!$F252</f>
        <v>0</v>
      </c>
      <c r="AI252" s="52">
        <f>ESCYLD1!AI252*VLOOKUP(ESCYLD2!AI$4,'[1]INTERNAL PARAMETERS-1'!$B$5:$J$44,5,FALSE)*VLOOKUP(ESCYLD2!AI$4,'[1]INTERNAL PARAMETERS-1'!$B$5:$J$44,7,FALSE)*ESCYLD2!$F252 + ESCYLD1!AI252*(1-VLOOKUP(ESCYLD2!AI$4,'[1]INTERNAL PARAMETERS-1'!$B$5:$J$44,5,FALSE))*VLOOKUP(ESCYLD2!AI$4,'[1]INTERNAL PARAMETERS-1'!$B$5:$J$44,9,FALSE)*ESCYLD2!$F252</f>
        <v>0</v>
      </c>
      <c r="AJ252" s="52">
        <f>ESCYLD1!AJ252*VLOOKUP(ESCYLD2!AJ$4,'[1]INTERNAL PARAMETERS-1'!$B$5:$J$44,5,FALSE)*VLOOKUP(ESCYLD2!AJ$4,'[1]INTERNAL PARAMETERS-1'!$B$5:$J$44,7,FALSE)*ESCYLD2!$F252 + ESCYLD1!AJ252*(1-VLOOKUP(ESCYLD2!AJ$4,'[1]INTERNAL PARAMETERS-1'!$B$5:$J$44,5,FALSE))*VLOOKUP(ESCYLD2!AJ$4,'[1]INTERNAL PARAMETERS-1'!$B$5:$J$44,9,FALSE)*ESCYLD2!$F252</f>
        <v>0</v>
      </c>
      <c r="AK252" s="52">
        <f>ESCYLD1!AK252*VLOOKUP(ESCYLD2!AK$4,'[1]INTERNAL PARAMETERS-1'!$B$5:$J$44,5,FALSE)*VLOOKUP(ESCYLD2!AK$4,'[1]INTERNAL PARAMETERS-1'!$B$5:$J$44,7,FALSE)*ESCYLD2!$F252 + ESCYLD1!AK252*(1-VLOOKUP(ESCYLD2!AK$4,'[1]INTERNAL PARAMETERS-1'!$B$5:$J$44,5,FALSE))*VLOOKUP(ESCYLD2!AK$4,'[1]INTERNAL PARAMETERS-1'!$B$5:$J$44,9,FALSE)*ESCYLD2!$F252</f>
        <v>0</v>
      </c>
      <c r="AL252" s="52">
        <f>ESCYLD1!AL252*VLOOKUP(ESCYLD2!AL$4,'[1]INTERNAL PARAMETERS-1'!$B$5:$J$44,5,FALSE)*VLOOKUP(ESCYLD2!AL$4,'[1]INTERNAL PARAMETERS-1'!$B$5:$J$44,7,FALSE)*ESCYLD2!$F252 + ESCYLD1!AL252*(1-VLOOKUP(ESCYLD2!AL$4,'[1]INTERNAL PARAMETERS-1'!$B$5:$J$44,5,FALSE))*VLOOKUP(ESCYLD2!AL$4,'[1]INTERNAL PARAMETERS-1'!$B$5:$J$44,9,FALSE)*ESCYLD2!$F252</f>
        <v>0</v>
      </c>
      <c r="AM252" s="52">
        <f>ESCYLD1!AM252*VLOOKUP(ESCYLD2!AM$4,'[1]INTERNAL PARAMETERS-1'!$B$5:$J$44,5,FALSE)*VLOOKUP(ESCYLD2!AM$4,'[1]INTERNAL PARAMETERS-1'!$B$5:$J$44,7,FALSE)*ESCYLD2!$F252 + ESCYLD1!AM252*(1-VLOOKUP(ESCYLD2!AM$4,'[1]INTERNAL PARAMETERS-1'!$B$5:$J$44,5,FALSE))*VLOOKUP(ESCYLD2!AM$4,'[1]INTERNAL PARAMETERS-1'!$B$5:$J$44,9,FALSE)*ESCYLD2!$F252</f>
        <v>0</v>
      </c>
      <c r="AN252" s="52">
        <f>ESCYLD1!AN252*VLOOKUP(ESCYLD2!AN$4,'[1]INTERNAL PARAMETERS-1'!$B$5:$J$44,5,FALSE)*VLOOKUP(ESCYLD2!AN$4,'[1]INTERNAL PARAMETERS-1'!$B$5:$J$44,7,FALSE)*ESCYLD2!$F252 + ESCYLD1!AN252*(1-VLOOKUP(ESCYLD2!AN$4,'[1]INTERNAL PARAMETERS-1'!$B$5:$J$44,5,FALSE))*VLOOKUP(ESCYLD2!AN$4,'[1]INTERNAL PARAMETERS-1'!$B$5:$J$44,9,FALSE)*ESCYLD2!$F252</f>
        <v>0</v>
      </c>
      <c r="AO252" s="52">
        <f>ESCYLD1!AO252*VLOOKUP(ESCYLD2!AO$4,'[1]INTERNAL PARAMETERS-1'!$B$5:$J$44,5,FALSE)*VLOOKUP(ESCYLD2!AO$4,'[1]INTERNAL PARAMETERS-1'!$B$5:$J$44,7,FALSE)*ESCYLD2!$F252 + ESCYLD1!AO252*(1-VLOOKUP(ESCYLD2!AO$4,'[1]INTERNAL PARAMETERS-1'!$B$5:$J$44,5,FALSE))*VLOOKUP(ESCYLD2!AO$4,'[1]INTERNAL PARAMETERS-1'!$B$5:$J$44,9,FALSE)*ESCYLD2!$F252</f>
        <v>0</v>
      </c>
      <c r="AP252" s="52">
        <f>ESCYLD1!AP252*VLOOKUP(ESCYLD2!AP$4,'[1]INTERNAL PARAMETERS-1'!$B$5:$J$44,5,FALSE)*VLOOKUP(ESCYLD2!AP$4,'[1]INTERNAL PARAMETERS-1'!$B$5:$J$44,7,FALSE)*ESCYLD2!$F252 + ESCYLD1!AP252*(1-VLOOKUP(ESCYLD2!AP$4,'[1]INTERNAL PARAMETERS-1'!$B$5:$J$44,5,FALSE))*VLOOKUP(ESCYLD2!AP$4,'[1]INTERNAL PARAMETERS-1'!$B$5:$J$44,9,FALSE)*ESCYLD2!$F252</f>
        <v>0</v>
      </c>
      <c r="AQ252" s="52">
        <f>ESCYLD1!AQ252*VLOOKUP(ESCYLD2!AQ$4,'[1]INTERNAL PARAMETERS-1'!$B$5:$J$44,5,FALSE)*VLOOKUP(ESCYLD2!AQ$4,'[1]INTERNAL PARAMETERS-1'!$B$5:$J$44,7,FALSE)*ESCYLD2!$F252 + ESCYLD1!AQ252*(1-VLOOKUP(ESCYLD2!AQ$4,'[1]INTERNAL PARAMETERS-1'!$B$5:$J$44,5,FALSE))*VLOOKUP(ESCYLD2!AQ$4,'[1]INTERNAL PARAMETERS-1'!$B$5:$J$44,9,FALSE)*ESCYLD2!$F252</f>
        <v>0</v>
      </c>
      <c r="AR252" s="52">
        <f>ESCYLD1!AR252*VLOOKUP(ESCYLD2!AR$4,'[1]INTERNAL PARAMETERS-1'!$B$5:$J$44,5,FALSE)*VLOOKUP(ESCYLD2!AR$4,'[1]INTERNAL PARAMETERS-1'!$B$5:$J$44,7,FALSE)*ESCYLD2!$F252 + ESCYLD1!AR252*(1-VLOOKUP(ESCYLD2!AR$4,'[1]INTERNAL PARAMETERS-1'!$B$5:$J$44,5,FALSE))*VLOOKUP(ESCYLD2!AR$4,'[1]INTERNAL PARAMETERS-1'!$B$5:$J$44,9,FALSE)*ESCYLD2!$F252</f>
        <v>0</v>
      </c>
      <c r="AS252" s="52">
        <f>ESCYLD1!AS252*VLOOKUP(ESCYLD2!AS$4,'[1]INTERNAL PARAMETERS-1'!$B$5:$J$44,5,FALSE)*VLOOKUP(ESCYLD2!AS$4,'[1]INTERNAL PARAMETERS-1'!$B$5:$J$44,7,FALSE)*ESCYLD2!$F252 + ESCYLD1!AS252*(1-VLOOKUP(ESCYLD2!AS$4,'[1]INTERNAL PARAMETERS-1'!$B$5:$J$44,5,FALSE))*VLOOKUP(ESCYLD2!AS$4,'[1]INTERNAL PARAMETERS-1'!$B$5:$J$44,9,FALSE)*ESCYLD2!$F252</f>
        <v>0</v>
      </c>
      <c r="AT252" s="51">
        <f>ESCYLD1!AT252*VLOOKUP(ESCYLD2!AT$4,'[1]INTERNAL PARAMETERS-1'!$B$5:$J$44,5,FALSE)*VLOOKUP(ESCYLD2!AT$4,'[1]INTERNAL PARAMETERS-1'!$B$5:$J$44,7,FALSE)*ESCYLD2!$F252 + ESCYLD1!AT252*(1-VLOOKUP(ESCYLD2!AT$4,'[1]INTERNAL PARAMETERS-1'!$B$5:$J$44,5,FALSE))*VLOOKUP(ESCYLD2!AT$4,'[1]INTERNAL PARAMETERS-1'!$B$5:$J$44,9,FALSE)*ESCYLD2!$F252</f>
        <v>0</v>
      </c>
      <c r="AU252" s="53">
        <f>ESCYLD1!AU252*VLOOKUP(ESCYLD2!AU$4,'[1]INTERNAL PARAMETERS-1'!$B$5:$J$44,5,FALSE)*VLOOKUP(ESCYLD2!AU$4,'[1]INTERNAL PARAMETERS-1'!$B$5:$J$44,6,FALSE)*VLOOKUP(ESCYLD2!AU$4,'[1]INTERNAL PARAMETERS-1'!$B$5:$J$44,3,FALSE) + ESCYLD1!AU252*(1-VLOOKUP(ESCYLD2!AU$4,'[1]INTERNAL PARAMETERS-1'!$B$5:$J$44,5,FALSE))*VLOOKUP(ESCYLD2!AU$4,'[1]INTERNAL PARAMETERS-1'!$B$5:$J$44,8,FALSE)*VLOOKUP(ESCYLD2!AU$4,'[1]INTERNAL PARAMETERS-1'!$B$5:$J$44,3,FALSE)</f>
        <v>0</v>
      </c>
      <c r="AV252" s="52">
        <f>ESCYLD1!AV252*VLOOKUP(ESCYLD2!AV$4,'[1]INTERNAL PARAMETERS-1'!$B$5:$J$44,5,FALSE)*VLOOKUP(ESCYLD2!AV$4,'[1]INTERNAL PARAMETERS-1'!$B$5:$J$44,6,FALSE)*VLOOKUP(ESCYLD2!AV$4,'[1]INTERNAL PARAMETERS-1'!$B$5:$J$44,3,FALSE) + ESCYLD1!AV252*(1-VLOOKUP(ESCYLD2!AV$4,'[1]INTERNAL PARAMETERS-1'!$B$5:$J$44,5,FALSE))*VLOOKUP(ESCYLD2!AV$4,'[1]INTERNAL PARAMETERS-1'!$B$5:$J$44,8,FALSE)*VLOOKUP(ESCYLD2!AV$4,'[1]INTERNAL PARAMETERS-1'!$B$5:$J$44,3,FALSE)</f>
        <v>0</v>
      </c>
      <c r="AW252" s="52">
        <f>ESCYLD1!AW252*VLOOKUP(ESCYLD2!AW$4,'[1]INTERNAL PARAMETERS-1'!$B$5:$J$44,5,FALSE)*VLOOKUP(ESCYLD2!AW$4,'[1]INTERNAL PARAMETERS-1'!$B$5:$J$44,6,FALSE)*VLOOKUP(ESCYLD2!AW$4,'[1]INTERNAL PARAMETERS-1'!$B$5:$J$44,3,FALSE) + ESCYLD1!AW252*(1-VLOOKUP(ESCYLD2!AW$4,'[1]INTERNAL PARAMETERS-1'!$B$5:$J$44,5,FALSE))*VLOOKUP(ESCYLD2!AW$4,'[1]INTERNAL PARAMETERS-1'!$B$5:$J$44,8,FALSE)*VLOOKUP(ESCYLD2!AW$4,'[1]INTERNAL PARAMETERS-1'!$B$5:$J$44,3,FALSE)</f>
        <v>0</v>
      </c>
      <c r="AX252" s="52">
        <f>ESCYLD1!AX252*VLOOKUP(ESCYLD2!AX$4,'[1]INTERNAL PARAMETERS-1'!$B$5:$J$44,5,FALSE)*VLOOKUP(ESCYLD2!AX$4,'[1]INTERNAL PARAMETERS-1'!$B$5:$J$44,6,FALSE)*VLOOKUP(ESCYLD2!AX$4,'[1]INTERNAL PARAMETERS-1'!$B$5:$J$44,3,FALSE) + ESCYLD1!AX252*(1-VLOOKUP(ESCYLD2!AX$4,'[1]INTERNAL PARAMETERS-1'!$B$5:$J$44,5,FALSE))*VLOOKUP(ESCYLD2!AX$4,'[1]INTERNAL PARAMETERS-1'!$B$5:$J$44,8,FALSE)*VLOOKUP(ESCYLD2!AX$4,'[1]INTERNAL PARAMETERS-1'!$B$5:$J$44,3,FALSE)</f>
        <v>0</v>
      </c>
      <c r="AY252" s="52">
        <f>ESCYLD1!AY252*VLOOKUP(ESCYLD2!AY$4,'[1]INTERNAL PARAMETERS-1'!$B$5:$J$44,5,FALSE)*VLOOKUP(ESCYLD2!AY$4,'[1]INTERNAL PARAMETERS-1'!$B$5:$J$44,6,FALSE)*VLOOKUP(ESCYLD2!AY$4,'[1]INTERNAL PARAMETERS-1'!$B$5:$J$44,3,FALSE) + ESCYLD1!AY252*(1-VLOOKUP(ESCYLD2!AY$4,'[1]INTERNAL PARAMETERS-1'!$B$5:$J$44,5,FALSE))*VLOOKUP(ESCYLD2!AY$4,'[1]INTERNAL PARAMETERS-1'!$B$5:$J$44,8,FALSE)*VLOOKUP(ESCYLD2!AY$4,'[1]INTERNAL PARAMETERS-1'!$B$5:$J$44,3,FALSE)</f>
        <v>0</v>
      </c>
      <c r="AZ252" s="52">
        <f>ESCYLD1!AZ252*VLOOKUP(ESCYLD2!AZ$4,'[1]INTERNAL PARAMETERS-1'!$B$5:$J$44,5,FALSE)*VLOOKUP(ESCYLD2!AZ$4,'[1]INTERNAL PARAMETERS-1'!$B$5:$J$44,6,FALSE)*VLOOKUP(ESCYLD2!AZ$4,'[1]INTERNAL PARAMETERS-1'!$B$5:$J$44,3,FALSE) + ESCYLD1!AZ252*(1-VLOOKUP(ESCYLD2!AZ$4,'[1]INTERNAL PARAMETERS-1'!$B$5:$J$44,5,FALSE))*VLOOKUP(ESCYLD2!AZ$4,'[1]INTERNAL PARAMETERS-1'!$B$5:$J$44,8,FALSE)*VLOOKUP(ESCYLD2!AZ$4,'[1]INTERNAL PARAMETERS-1'!$B$5:$J$44,3,FALSE)</f>
        <v>0</v>
      </c>
      <c r="BA252" s="52">
        <f>ESCYLD1!BA252*VLOOKUP(ESCYLD2!BA$4,'[1]INTERNAL PARAMETERS-1'!$B$5:$J$44,5,FALSE)*VLOOKUP(ESCYLD2!BA$4,'[1]INTERNAL PARAMETERS-1'!$B$5:$J$44,6,FALSE)*VLOOKUP(ESCYLD2!BA$4,'[1]INTERNAL PARAMETERS-1'!$B$5:$J$44,3,FALSE) + ESCYLD1!BA252*(1-VLOOKUP(ESCYLD2!BA$4,'[1]INTERNAL PARAMETERS-1'!$B$5:$J$44,5,FALSE))*VLOOKUP(ESCYLD2!BA$4,'[1]INTERNAL PARAMETERS-1'!$B$5:$J$44,8,FALSE)*VLOOKUP(ESCYLD2!BA$4,'[1]INTERNAL PARAMETERS-1'!$B$5:$J$44,3,FALSE)</f>
        <v>0</v>
      </c>
      <c r="BB252" s="52">
        <f>ESCYLD1!BB252*VLOOKUP(ESCYLD2!BB$4,'[1]INTERNAL PARAMETERS-1'!$B$5:$J$44,5,FALSE)*VLOOKUP(ESCYLD2!BB$4,'[1]INTERNAL PARAMETERS-1'!$B$5:$J$44,6,FALSE)*VLOOKUP(ESCYLD2!BB$4,'[1]INTERNAL PARAMETERS-1'!$B$5:$J$44,3,FALSE) + ESCYLD1!BB252*(1-VLOOKUP(ESCYLD2!BB$4,'[1]INTERNAL PARAMETERS-1'!$B$5:$J$44,5,FALSE))*VLOOKUP(ESCYLD2!BB$4,'[1]INTERNAL PARAMETERS-1'!$B$5:$J$44,8,FALSE)*VLOOKUP(ESCYLD2!BB$4,'[1]INTERNAL PARAMETERS-1'!$B$5:$J$44,3,FALSE)</f>
        <v>0</v>
      </c>
      <c r="BC252" s="52">
        <f>ESCYLD1!BC252*VLOOKUP(ESCYLD2!BC$4,'[1]INTERNAL PARAMETERS-1'!$B$5:$J$44,5,FALSE)*VLOOKUP(ESCYLD2!BC$4,'[1]INTERNAL PARAMETERS-1'!$B$5:$J$44,6,FALSE)*VLOOKUP(ESCYLD2!BC$4,'[1]INTERNAL PARAMETERS-1'!$B$5:$J$44,3,FALSE) + ESCYLD1!BC252*(1-VLOOKUP(ESCYLD2!BC$4,'[1]INTERNAL PARAMETERS-1'!$B$5:$J$44,5,FALSE))*VLOOKUP(ESCYLD2!BC$4,'[1]INTERNAL PARAMETERS-1'!$B$5:$J$44,8,FALSE)*VLOOKUP(ESCYLD2!BC$4,'[1]INTERNAL PARAMETERS-1'!$B$5:$J$44,3,FALSE)</f>
        <v>0</v>
      </c>
      <c r="BD252" s="52">
        <f>ESCYLD1!BD252*VLOOKUP(ESCYLD2!BD$4,'[1]INTERNAL PARAMETERS-1'!$B$5:$J$44,5,FALSE)*VLOOKUP(ESCYLD2!BD$4,'[1]INTERNAL PARAMETERS-1'!$B$5:$J$44,6,FALSE)*VLOOKUP(ESCYLD2!BD$4,'[1]INTERNAL PARAMETERS-1'!$B$5:$J$44,3,FALSE) + ESCYLD1!BD252*(1-VLOOKUP(ESCYLD2!BD$4,'[1]INTERNAL PARAMETERS-1'!$B$5:$J$44,5,FALSE))*VLOOKUP(ESCYLD2!BD$4,'[1]INTERNAL PARAMETERS-1'!$B$5:$J$44,8,FALSE)*VLOOKUP(ESCYLD2!BD$4,'[1]INTERNAL PARAMETERS-1'!$B$5:$J$44,3,FALSE)</f>
        <v>0</v>
      </c>
      <c r="BE252" s="52">
        <f>ESCYLD1!BE252*VLOOKUP(ESCYLD2!BE$4,'[1]INTERNAL PARAMETERS-1'!$B$5:$J$44,5,FALSE)*VLOOKUP(ESCYLD2!BE$4,'[1]INTERNAL PARAMETERS-1'!$B$5:$J$44,6,FALSE)*VLOOKUP(ESCYLD2!BE$4,'[1]INTERNAL PARAMETERS-1'!$B$5:$J$44,3,FALSE) + ESCYLD1!BE252*(1-VLOOKUP(ESCYLD2!BE$4,'[1]INTERNAL PARAMETERS-1'!$B$5:$J$44,5,FALSE))*VLOOKUP(ESCYLD2!BE$4,'[1]INTERNAL PARAMETERS-1'!$B$5:$J$44,8,FALSE)*VLOOKUP(ESCYLD2!BE$4,'[1]INTERNAL PARAMETERS-1'!$B$5:$J$44,3,FALSE)</f>
        <v>0</v>
      </c>
      <c r="BF252" s="52">
        <f>ESCYLD1!BF252*VLOOKUP(ESCYLD2!BF$4,'[1]INTERNAL PARAMETERS-1'!$B$5:$J$44,5,FALSE)*VLOOKUP(ESCYLD2!BF$4,'[1]INTERNAL PARAMETERS-1'!$B$5:$J$44,6,FALSE)*VLOOKUP(ESCYLD2!BF$4,'[1]INTERNAL PARAMETERS-1'!$B$5:$J$44,3,FALSE) + ESCYLD1!BF252*(1-VLOOKUP(ESCYLD2!BF$4,'[1]INTERNAL PARAMETERS-1'!$B$5:$J$44,5,FALSE))*VLOOKUP(ESCYLD2!BF$4,'[1]INTERNAL PARAMETERS-1'!$B$5:$J$44,8,FALSE)*VLOOKUP(ESCYLD2!BF$4,'[1]INTERNAL PARAMETERS-1'!$B$5:$J$44,3,FALSE)</f>
        <v>0</v>
      </c>
      <c r="BG252" s="52">
        <f>ESCYLD1!BG252*VLOOKUP(ESCYLD2!BG$4,'[1]INTERNAL PARAMETERS-1'!$B$5:$J$44,5,FALSE)*VLOOKUP(ESCYLD2!BG$4,'[1]INTERNAL PARAMETERS-1'!$B$5:$J$44,6,FALSE)*VLOOKUP(ESCYLD2!BG$4,'[1]INTERNAL PARAMETERS-1'!$B$5:$J$44,3,FALSE) + ESCYLD1!BG252*(1-VLOOKUP(ESCYLD2!BG$4,'[1]INTERNAL PARAMETERS-1'!$B$5:$J$44,5,FALSE))*VLOOKUP(ESCYLD2!BG$4,'[1]INTERNAL PARAMETERS-1'!$B$5:$J$44,8,FALSE)*VLOOKUP(ESCYLD2!BG$4,'[1]INTERNAL PARAMETERS-1'!$B$5:$J$44,3,FALSE)</f>
        <v>0</v>
      </c>
      <c r="BH252" s="52">
        <f>ESCYLD1!BH252*VLOOKUP(ESCYLD2!BH$4,'[1]INTERNAL PARAMETERS-1'!$B$5:$J$44,5,FALSE)*VLOOKUP(ESCYLD2!BH$4,'[1]INTERNAL PARAMETERS-1'!$B$5:$J$44,6,FALSE)*VLOOKUP(ESCYLD2!BH$4,'[1]INTERNAL PARAMETERS-1'!$B$5:$J$44,3,FALSE) + ESCYLD1!BH252*(1-VLOOKUP(ESCYLD2!BH$4,'[1]INTERNAL PARAMETERS-1'!$B$5:$J$44,5,FALSE))*VLOOKUP(ESCYLD2!BH$4,'[1]INTERNAL PARAMETERS-1'!$B$5:$J$44,8,FALSE)*VLOOKUP(ESCYLD2!BH$4,'[1]INTERNAL PARAMETERS-1'!$B$5:$J$44,3,FALSE)</f>
        <v>0</v>
      </c>
      <c r="BI252" s="52">
        <f>ESCYLD1!BI252*VLOOKUP(ESCYLD2!BI$4,'[1]INTERNAL PARAMETERS-1'!$B$5:$J$44,5,FALSE)*VLOOKUP(ESCYLD2!BI$4,'[1]INTERNAL PARAMETERS-1'!$B$5:$J$44,6,FALSE)*VLOOKUP(ESCYLD2!BI$4,'[1]INTERNAL PARAMETERS-1'!$B$5:$J$44,3,FALSE) + ESCYLD1!BI252*(1-VLOOKUP(ESCYLD2!BI$4,'[1]INTERNAL PARAMETERS-1'!$B$5:$J$44,5,FALSE))*VLOOKUP(ESCYLD2!BI$4,'[1]INTERNAL PARAMETERS-1'!$B$5:$J$44,8,FALSE)*VLOOKUP(ESCYLD2!BI$4,'[1]INTERNAL PARAMETERS-1'!$B$5:$J$44,3,FALSE)</f>
        <v>0</v>
      </c>
      <c r="BJ252" s="52">
        <f>ESCYLD1!BJ252*VLOOKUP(ESCYLD2!BJ$4,'[1]INTERNAL PARAMETERS-1'!$B$5:$J$44,5,FALSE)*VLOOKUP(ESCYLD2!BJ$4,'[1]INTERNAL PARAMETERS-1'!$B$5:$J$44,6,FALSE)*VLOOKUP(ESCYLD2!BJ$4,'[1]INTERNAL PARAMETERS-1'!$B$5:$J$44,3,FALSE) + ESCYLD1!BJ252*(1-VLOOKUP(ESCYLD2!BJ$4,'[1]INTERNAL PARAMETERS-1'!$B$5:$J$44,5,FALSE))*VLOOKUP(ESCYLD2!BJ$4,'[1]INTERNAL PARAMETERS-1'!$B$5:$J$44,8,FALSE)*VLOOKUP(ESCYLD2!BJ$4,'[1]INTERNAL PARAMETERS-1'!$B$5:$J$44,3,FALSE)</f>
        <v>0</v>
      </c>
      <c r="BK252" s="52">
        <f>ESCYLD1!BK252*VLOOKUP(ESCYLD2!BK$4,'[1]INTERNAL PARAMETERS-1'!$B$5:$J$44,5,FALSE)*VLOOKUP(ESCYLD2!BK$4,'[1]INTERNAL PARAMETERS-1'!$B$5:$J$44,6,FALSE)*VLOOKUP(ESCYLD2!BK$4,'[1]INTERNAL PARAMETERS-1'!$B$5:$J$44,3,FALSE) + ESCYLD1!BK252*(1-VLOOKUP(ESCYLD2!BK$4,'[1]INTERNAL PARAMETERS-1'!$B$5:$J$44,5,FALSE))*VLOOKUP(ESCYLD2!BK$4,'[1]INTERNAL PARAMETERS-1'!$B$5:$J$44,8,FALSE)*VLOOKUP(ESCYLD2!BK$4,'[1]INTERNAL PARAMETERS-1'!$B$5:$J$44,3,FALSE)</f>
        <v>0</v>
      </c>
      <c r="BL252" s="52">
        <f>ESCYLD1!BL252*VLOOKUP(ESCYLD2!BL$4,'[1]INTERNAL PARAMETERS-1'!$B$5:$J$44,5,FALSE)*VLOOKUP(ESCYLD2!BL$4,'[1]INTERNAL PARAMETERS-1'!$B$5:$J$44,6,FALSE)*VLOOKUP(ESCYLD2!BL$4,'[1]INTERNAL PARAMETERS-1'!$B$5:$J$44,3,FALSE) + ESCYLD1!BL252*(1-VLOOKUP(ESCYLD2!BL$4,'[1]INTERNAL PARAMETERS-1'!$B$5:$J$44,5,FALSE))*VLOOKUP(ESCYLD2!BL$4,'[1]INTERNAL PARAMETERS-1'!$B$5:$J$44,8,FALSE)*VLOOKUP(ESCYLD2!BL$4,'[1]INTERNAL PARAMETERS-1'!$B$5:$J$44,3,FALSE)</f>
        <v>0</v>
      </c>
      <c r="BM252" s="52">
        <f>ESCYLD1!BM252*VLOOKUP(ESCYLD2!BM$4,'[1]INTERNAL PARAMETERS-1'!$B$5:$J$44,5,FALSE)*VLOOKUP(ESCYLD2!BM$4,'[1]INTERNAL PARAMETERS-1'!$B$5:$J$44,6,FALSE)*VLOOKUP(ESCYLD2!BM$4,'[1]INTERNAL PARAMETERS-1'!$B$5:$J$44,3,FALSE) + ESCYLD1!BM252*(1-VLOOKUP(ESCYLD2!BM$4,'[1]INTERNAL PARAMETERS-1'!$B$5:$J$44,5,FALSE))*VLOOKUP(ESCYLD2!BM$4,'[1]INTERNAL PARAMETERS-1'!$B$5:$J$44,8,FALSE)*VLOOKUP(ESCYLD2!BM$4,'[1]INTERNAL PARAMETERS-1'!$B$5:$J$44,3,FALSE)</f>
        <v>0</v>
      </c>
      <c r="BN252" s="52">
        <f>ESCYLD1!BN252*VLOOKUP(ESCYLD2!BN$4,'[1]INTERNAL PARAMETERS-1'!$B$5:$J$44,5,FALSE)*VLOOKUP(ESCYLD2!BN$4,'[1]INTERNAL PARAMETERS-1'!$B$5:$J$44,6,FALSE)*VLOOKUP(ESCYLD2!BN$4,'[1]INTERNAL PARAMETERS-1'!$B$5:$J$44,3,FALSE) + ESCYLD1!BN252*(1-VLOOKUP(ESCYLD2!BN$4,'[1]INTERNAL PARAMETERS-1'!$B$5:$J$44,5,FALSE))*VLOOKUP(ESCYLD2!BN$4,'[1]INTERNAL PARAMETERS-1'!$B$5:$J$44,8,FALSE)*VLOOKUP(ESCYLD2!BN$4,'[1]INTERNAL PARAMETERS-1'!$B$5:$J$44,3,FALSE)</f>
        <v>0</v>
      </c>
      <c r="BO252" s="52">
        <f>ESCYLD1!BO252*VLOOKUP(ESCYLD2!BO$4,'[1]INTERNAL PARAMETERS-1'!$B$5:$J$44,5,FALSE)*VLOOKUP(ESCYLD2!BO$4,'[1]INTERNAL PARAMETERS-1'!$B$5:$J$44,6,FALSE)*VLOOKUP(ESCYLD2!BO$4,'[1]INTERNAL PARAMETERS-1'!$B$5:$J$44,3,FALSE) + ESCYLD1!BO252*(1-VLOOKUP(ESCYLD2!BO$4,'[1]INTERNAL PARAMETERS-1'!$B$5:$J$44,5,FALSE))*VLOOKUP(ESCYLD2!BO$4,'[1]INTERNAL PARAMETERS-1'!$B$5:$J$44,8,FALSE)*VLOOKUP(ESCYLD2!BO$4,'[1]INTERNAL PARAMETERS-1'!$B$5:$J$44,3,FALSE)</f>
        <v>0</v>
      </c>
      <c r="BP252" s="52">
        <f>ESCYLD1!BP252*VLOOKUP(ESCYLD2!BP$4,'[1]INTERNAL PARAMETERS-1'!$B$5:$J$44,5,FALSE)*VLOOKUP(ESCYLD2!BP$4,'[1]INTERNAL PARAMETERS-1'!$B$5:$J$44,6,FALSE)*VLOOKUP(ESCYLD2!BP$4,'[1]INTERNAL PARAMETERS-1'!$B$5:$J$44,3,FALSE) + ESCYLD1!BP252*(1-VLOOKUP(ESCYLD2!BP$4,'[1]INTERNAL PARAMETERS-1'!$B$5:$J$44,5,FALSE))*VLOOKUP(ESCYLD2!BP$4,'[1]INTERNAL PARAMETERS-1'!$B$5:$J$44,8,FALSE)*VLOOKUP(ESCYLD2!BP$4,'[1]INTERNAL PARAMETERS-1'!$B$5:$J$44,3,FALSE)</f>
        <v>0</v>
      </c>
      <c r="BQ252" s="52">
        <f>ESCYLD1!BQ252*VLOOKUP(ESCYLD2!BQ$4,'[1]INTERNAL PARAMETERS-1'!$B$5:$J$44,5,FALSE)*VLOOKUP(ESCYLD2!BQ$4,'[1]INTERNAL PARAMETERS-1'!$B$5:$J$44,6,FALSE)*VLOOKUP(ESCYLD2!BQ$4,'[1]INTERNAL PARAMETERS-1'!$B$5:$J$44,3,FALSE) + ESCYLD1!BQ252*(1-VLOOKUP(ESCYLD2!BQ$4,'[1]INTERNAL PARAMETERS-1'!$B$5:$J$44,5,FALSE))*VLOOKUP(ESCYLD2!BQ$4,'[1]INTERNAL PARAMETERS-1'!$B$5:$J$44,8,FALSE)*VLOOKUP(ESCYLD2!BQ$4,'[1]INTERNAL PARAMETERS-1'!$B$5:$J$44,3,FALSE)</f>
        <v>0</v>
      </c>
      <c r="BR252" s="52">
        <f>ESCYLD1!BR252*VLOOKUP(ESCYLD2!BR$4,'[1]INTERNAL PARAMETERS-1'!$B$5:$J$44,5,FALSE)*VLOOKUP(ESCYLD2!BR$4,'[1]INTERNAL PARAMETERS-1'!$B$5:$J$44,6,FALSE)*VLOOKUP(ESCYLD2!BR$4,'[1]INTERNAL PARAMETERS-1'!$B$5:$J$44,3,FALSE) + ESCYLD1!BR252*(1-VLOOKUP(ESCYLD2!BR$4,'[1]INTERNAL PARAMETERS-1'!$B$5:$J$44,5,FALSE))*VLOOKUP(ESCYLD2!BR$4,'[1]INTERNAL PARAMETERS-1'!$B$5:$J$44,8,FALSE)*VLOOKUP(ESCYLD2!BR$4,'[1]INTERNAL PARAMETERS-1'!$B$5:$J$44,3,FALSE)</f>
        <v>0</v>
      </c>
      <c r="BS252" s="52">
        <f>ESCYLD1!BS252*VLOOKUP(ESCYLD2!BS$4,'[1]INTERNAL PARAMETERS-1'!$B$5:$J$44,5,FALSE)*VLOOKUP(ESCYLD2!BS$4,'[1]INTERNAL PARAMETERS-1'!$B$5:$J$44,6,FALSE)*VLOOKUP(ESCYLD2!BS$4,'[1]INTERNAL PARAMETERS-1'!$B$5:$J$44,3,FALSE) + ESCYLD1!BS252*(1-VLOOKUP(ESCYLD2!BS$4,'[1]INTERNAL PARAMETERS-1'!$B$5:$J$44,5,FALSE))*VLOOKUP(ESCYLD2!BS$4,'[1]INTERNAL PARAMETERS-1'!$B$5:$J$44,8,FALSE)*VLOOKUP(ESCYLD2!BS$4,'[1]INTERNAL PARAMETERS-1'!$B$5:$J$44,3,FALSE)</f>
        <v>0</v>
      </c>
      <c r="BT252" s="52">
        <f>ESCYLD1!BT252*VLOOKUP(ESCYLD2!BT$4,'[1]INTERNAL PARAMETERS-1'!$B$5:$J$44,5,FALSE)*VLOOKUP(ESCYLD2!BT$4,'[1]INTERNAL PARAMETERS-1'!$B$5:$J$44,6,FALSE)*VLOOKUP(ESCYLD2!BT$4,'[1]INTERNAL PARAMETERS-1'!$B$5:$J$44,3,FALSE) + ESCYLD1!BT252*(1-VLOOKUP(ESCYLD2!BT$4,'[1]INTERNAL PARAMETERS-1'!$B$5:$J$44,5,FALSE))*VLOOKUP(ESCYLD2!BT$4,'[1]INTERNAL PARAMETERS-1'!$B$5:$J$44,8,FALSE)*VLOOKUP(ESCYLD2!BT$4,'[1]INTERNAL PARAMETERS-1'!$B$5:$J$44,3,FALSE)</f>
        <v>0</v>
      </c>
      <c r="BU252" s="52">
        <f>ESCYLD1!BU252*VLOOKUP(ESCYLD2!BU$4,'[1]INTERNAL PARAMETERS-1'!$B$5:$J$44,5,FALSE)*VLOOKUP(ESCYLD2!BU$4,'[1]INTERNAL PARAMETERS-1'!$B$5:$J$44,6,FALSE)*VLOOKUP(ESCYLD2!BU$4,'[1]INTERNAL PARAMETERS-1'!$B$5:$J$44,3,FALSE) + ESCYLD1!BU252*(1-VLOOKUP(ESCYLD2!BU$4,'[1]INTERNAL PARAMETERS-1'!$B$5:$J$44,5,FALSE))*VLOOKUP(ESCYLD2!BU$4,'[1]INTERNAL PARAMETERS-1'!$B$5:$J$44,8,FALSE)*VLOOKUP(ESCYLD2!BU$4,'[1]INTERNAL PARAMETERS-1'!$B$5:$J$44,3,FALSE)</f>
        <v>0</v>
      </c>
      <c r="BV252" s="52">
        <f>ESCYLD1!BV252*VLOOKUP(ESCYLD2!BV$4,'[1]INTERNAL PARAMETERS-1'!$B$5:$J$44,5,FALSE)*VLOOKUP(ESCYLD2!BV$4,'[1]INTERNAL PARAMETERS-1'!$B$5:$J$44,6,FALSE)*VLOOKUP(ESCYLD2!BV$4,'[1]INTERNAL PARAMETERS-1'!$B$5:$J$44,3,FALSE) + ESCYLD1!BV252*(1-VLOOKUP(ESCYLD2!BV$4,'[1]INTERNAL PARAMETERS-1'!$B$5:$J$44,5,FALSE))*VLOOKUP(ESCYLD2!BV$4,'[1]INTERNAL PARAMETERS-1'!$B$5:$J$44,8,FALSE)*VLOOKUP(ESCYLD2!BV$4,'[1]INTERNAL PARAMETERS-1'!$B$5:$J$44,3,FALSE)</f>
        <v>0</v>
      </c>
      <c r="BW252" s="52">
        <f>ESCYLD1!BW252*VLOOKUP(ESCYLD2!BW$4,'[1]INTERNAL PARAMETERS-1'!$B$5:$J$44,5,FALSE)*VLOOKUP(ESCYLD2!BW$4,'[1]INTERNAL PARAMETERS-1'!$B$5:$J$44,6,FALSE)*VLOOKUP(ESCYLD2!BW$4,'[1]INTERNAL PARAMETERS-1'!$B$5:$J$44,3,FALSE) + ESCYLD1!BW252*(1-VLOOKUP(ESCYLD2!BW$4,'[1]INTERNAL PARAMETERS-1'!$B$5:$J$44,5,FALSE))*VLOOKUP(ESCYLD2!BW$4,'[1]INTERNAL PARAMETERS-1'!$B$5:$J$44,8,FALSE)*VLOOKUP(ESCYLD2!BW$4,'[1]INTERNAL PARAMETERS-1'!$B$5:$J$44,3,FALSE)</f>
        <v>0</v>
      </c>
      <c r="BX252" s="52">
        <f>ESCYLD1!BX252*VLOOKUP(ESCYLD2!BX$4,'[1]INTERNAL PARAMETERS-1'!$B$5:$J$44,5,FALSE)*VLOOKUP(ESCYLD2!BX$4,'[1]INTERNAL PARAMETERS-1'!$B$5:$J$44,6,FALSE)*VLOOKUP(ESCYLD2!BX$4,'[1]INTERNAL PARAMETERS-1'!$B$5:$J$44,3,FALSE) + ESCYLD1!BX252*(1-VLOOKUP(ESCYLD2!BX$4,'[1]INTERNAL PARAMETERS-1'!$B$5:$J$44,5,FALSE))*VLOOKUP(ESCYLD2!BX$4,'[1]INTERNAL PARAMETERS-1'!$B$5:$J$44,8,FALSE)*VLOOKUP(ESCYLD2!BX$4,'[1]INTERNAL PARAMETERS-1'!$B$5:$J$44,3,FALSE)</f>
        <v>0</v>
      </c>
      <c r="BY252" s="52">
        <f>ESCYLD1!BY252*VLOOKUP(ESCYLD2!BY$4,'[1]INTERNAL PARAMETERS-1'!$B$5:$J$44,5,FALSE)*VLOOKUP(ESCYLD2!BY$4,'[1]INTERNAL PARAMETERS-1'!$B$5:$J$44,6,FALSE)*VLOOKUP(ESCYLD2!BY$4,'[1]INTERNAL PARAMETERS-1'!$B$5:$J$44,3,FALSE) + ESCYLD1!BY252*(1-VLOOKUP(ESCYLD2!BY$4,'[1]INTERNAL PARAMETERS-1'!$B$5:$J$44,5,FALSE))*VLOOKUP(ESCYLD2!BY$4,'[1]INTERNAL PARAMETERS-1'!$B$5:$J$44,8,FALSE)*VLOOKUP(ESCYLD2!BY$4,'[1]INTERNAL PARAMETERS-1'!$B$5:$J$44,3,FALSE)</f>
        <v>0</v>
      </c>
      <c r="BZ252" s="52">
        <f>ESCYLD1!BZ252*VLOOKUP(ESCYLD2!BZ$4,'[1]INTERNAL PARAMETERS-1'!$B$5:$J$44,5,FALSE)*VLOOKUP(ESCYLD2!BZ$4,'[1]INTERNAL PARAMETERS-1'!$B$5:$J$44,6,FALSE)*VLOOKUP(ESCYLD2!BZ$4,'[1]INTERNAL PARAMETERS-1'!$B$5:$J$44,3,FALSE) + ESCYLD1!BZ252*(1-VLOOKUP(ESCYLD2!BZ$4,'[1]INTERNAL PARAMETERS-1'!$B$5:$J$44,5,FALSE))*VLOOKUP(ESCYLD2!BZ$4,'[1]INTERNAL PARAMETERS-1'!$B$5:$J$44,8,FALSE)*VLOOKUP(ESCYLD2!BZ$4,'[1]INTERNAL PARAMETERS-1'!$B$5:$J$44,3,FALSE)</f>
        <v>0</v>
      </c>
      <c r="CA252" s="52">
        <f>ESCYLD1!CA252*VLOOKUP(ESCYLD2!CA$4,'[1]INTERNAL PARAMETERS-1'!$B$5:$J$44,5,FALSE)*VLOOKUP(ESCYLD2!CA$4,'[1]INTERNAL PARAMETERS-1'!$B$5:$J$44,6,FALSE)*VLOOKUP(ESCYLD2!CA$4,'[1]INTERNAL PARAMETERS-1'!$B$5:$J$44,3,FALSE) + ESCYLD1!CA252*(1-VLOOKUP(ESCYLD2!CA$4,'[1]INTERNAL PARAMETERS-1'!$B$5:$J$44,5,FALSE))*VLOOKUP(ESCYLD2!CA$4,'[1]INTERNAL PARAMETERS-1'!$B$5:$J$44,8,FALSE)*VLOOKUP(ESCYLD2!CA$4,'[1]INTERNAL PARAMETERS-1'!$B$5:$J$44,3,FALSE)</f>
        <v>0</v>
      </c>
      <c r="CB252" s="52">
        <f>ESCYLD1!CB252*VLOOKUP(ESCYLD2!CB$4,'[1]INTERNAL PARAMETERS-1'!$B$5:$J$44,5,FALSE)*VLOOKUP(ESCYLD2!CB$4,'[1]INTERNAL PARAMETERS-1'!$B$5:$J$44,6,FALSE)*VLOOKUP(ESCYLD2!CB$4,'[1]INTERNAL PARAMETERS-1'!$B$5:$J$44,3,FALSE) + ESCYLD1!CB252*(1-VLOOKUP(ESCYLD2!CB$4,'[1]INTERNAL PARAMETERS-1'!$B$5:$J$44,5,FALSE))*VLOOKUP(ESCYLD2!CB$4,'[1]INTERNAL PARAMETERS-1'!$B$5:$J$44,8,FALSE)*VLOOKUP(ESCYLD2!CB$4,'[1]INTERNAL PARAMETERS-1'!$B$5:$J$44,3,FALSE)</f>
        <v>0</v>
      </c>
      <c r="CC252" s="52">
        <f>ESCYLD1!CC252*VLOOKUP(ESCYLD2!CC$4,'[1]INTERNAL PARAMETERS-1'!$B$5:$J$44,5,FALSE)*VLOOKUP(ESCYLD2!CC$4,'[1]INTERNAL PARAMETERS-1'!$B$5:$J$44,6,FALSE)*VLOOKUP(ESCYLD2!CC$4,'[1]INTERNAL PARAMETERS-1'!$B$5:$J$44,3,FALSE) + ESCYLD1!CC252*(1-VLOOKUP(ESCYLD2!CC$4,'[1]INTERNAL PARAMETERS-1'!$B$5:$J$44,5,FALSE))*VLOOKUP(ESCYLD2!CC$4,'[1]INTERNAL PARAMETERS-1'!$B$5:$J$44,8,FALSE)*VLOOKUP(ESCYLD2!CC$4,'[1]INTERNAL PARAMETERS-1'!$B$5:$J$44,3,FALSE)</f>
        <v>0</v>
      </c>
      <c r="CD252" s="52">
        <f>ESCYLD1!CD252*VLOOKUP(ESCYLD2!CD$4,'[1]INTERNAL PARAMETERS-1'!$B$5:$J$44,5,FALSE)*VLOOKUP(ESCYLD2!CD$4,'[1]INTERNAL PARAMETERS-1'!$B$5:$J$44,6,FALSE)*VLOOKUP(ESCYLD2!CD$4,'[1]INTERNAL PARAMETERS-1'!$B$5:$J$44,3,FALSE) + ESCYLD1!CD252*(1-VLOOKUP(ESCYLD2!CD$4,'[1]INTERNAL PARAMETERS-1'!$B$5:$J$44,5,FALSE))*VLOOKUP(ESCYLD2!CD$4,'[1]INTERNAL PARAMETERS-1'!$B$5:$J$44,8,FALSE)*VLOOKUP(ESCYLD2!CD$4,'[1]INTERNAL PARAMETERS-1'!$B$5:$J$44,3,FALSE)</f>
        <v>0</v>
      </c>
      <c r="CE252" s="52">
        <f>ESCYLD1!CE252*VLOOKUP(ESCYLD2!CE$4,'[1]INTERNAL PARAMETERS-1'!$B$5:$J$44,5,FALSE)*VLOOKUP(ESCYLD2!CE$4,'[1]INTERNAL PARAMETERS-1'!$B$5:$J$44,6,FALSE)*VLOOKUP(ESCYLD2!CE$4,'[1]INTERNAL PARAMETERS-1'!$B$5:$J$44,3,FALSE) + ESCYLD1!CE252*(1-VLOOKUP(ESCYLD2!CE$4,'[1]INTERNAL PARAMETERS-1'!$B$5:$J$44,5,FALSE))*VLOOKUP(ESCYLD2!CE$4,'[1]INTERNAL PARAMETERS-1'!$B$5:$J$44,8,FALSE)*VLOOKUP(ESCYLD2!CE$4,'[1]INTERNAL PARAMETERS-1'!$B$5:$J$44,3,FALSE)</f>
        <v>0</v>
      </c>
      <c r="CF252" s="52">
        <f>ESCYLD1!CF252*VLOOKUP(ESCYLD2!CF$4,'[1]INTERNAL PARAMETERS-1'!$B$5:$J$44,5,FALSE)*VLOOKUP(ESCYLD2!CF$4,'[1]INTERNAL PARAMETERS-1'!$B$5:$J$44,6,FALSE)*VLOOKUP(ESCYLD2!CF$4,'[1]INTERNAL PARAMETERS-1'!$B$5:$J$44,3,FALSE) + ESCYLD1!CF252*(1-VLOOKUP(ESCYLD2!CF$4,'[1]INTERNAL PARAMETERS-1'!$B$5:$J$44,5,FALSE))*VLOOKUP(ESCYLD2!CF$4,'[1]INTERNAL PARAMETERS-1'!$B$5:$J$44,8,FALSE)*VLOOKUP(ESCYLD2!CF$4,'[1]INTERNAL PARAMETERS-1'!$B$5:$J$44,3,FALSE)</f>
        <v>0</v>
      </c>
      <c r="CG252" s="52">
        <f>ESCYLD1!CG252*VLOOKUP(ESCYLD2!CG$4,'[1]INTERNAL PARAMETERS-1'!$B$5:$J$44,5,FALSE)*VLOOKUP(ESCYLD2!CG$4,'[1]INTERNAL PARAMETERS-1'!$B$5:$J$44,6,FALSE)*VLOOKUP(ESCYLD2!CG$4,'[1]INTERNAL PARAMETERS-1'!$B$5:$J$44,3,FALSE) + ESCYLD1!CG252*(1-VLOOKUP(ESCYLD2!CG$4,'[1]INTERNAL PARAMETERS-1'!$B$5:$J$44,5,FALSE))*VLOOKUP(ESCYLD2!CG$4,'[1]INTERNAL PARAMETERS-1'!$B$5:$J$44,8,FALSE)*VLOOKUP(ESCYLD2!CG$4,'[1]INTERNAL PARAMETERS-1'!$B$5:$J$44,3,FALSE)</f>
        <v>0</v>
      </c>
      <c r="CH252" s="51">
        <f>ESCYLD1!CH252*VLOOKUP(ESCYLD2!CH$4,'[1]INTERNAL PARAMETERS-1'!$B$5:$J$44,5,FALSE)*VLOOKUP(ESCYLD2!CH$4,'[1]INTERNAL PARAMETERS-1'!$B$5:$J$44,6,FALSE)*VLOOKUP(ESCYLD2!CH$4,'[1]INTERNAL PARAMETERS-1'!$B$5:$J$44,3,FALSE) + ESCYLD1!CH252*(1-VLOOKUP(ESCYLD2!CH$4,'[1]INTERNAL PARAMETERS-1'!$B$5:$J$44,5,FALSE))*VLOOKUP(ESCYLD2!CH$4,'[1]INTERNAL PARAMETERS-1'!$B$5:$J$44,8,FALSE)*VLOOKUP(ESCYLD2!CH$4,'[1]INTERNAL PARAMETERS-1'!$B$5:$J$44,3,FALSE)</f>
        <v>0</v>
      </c>
      <c r="CJ252" s="53">
        <f t="shared" si="6"/>
        <v>0</v>
      </c>
      <c r="CK252" s="51">
        <f t="shared" si="7"/>
        <v>0</v>
      </c>
    </row>
    <row r="253" spans="2:89" x14ac:dyDescent="0.5">
      <c r="B253" s="69" t="s">
        <v>6</v>
      </c>
      <c r="C253" s="68" t="s">
        <v>72</v>
      </c>
      <c r="D253" s="68" t="s">
        <v>75</v>
      </c>
      <c r="E253" s="151">
        <f>ESC!AF253</f>
        <v>0</v>
      </c>
      <c r="F253" s="64">
        <f>'[1]INTERNAL PARAMETERS-1'!M19</f>
        <v>16.865000000000002</v>
      </c>
      <c r="G253" s="53">
        <f>ESCYLD1!G253*VLOOKUP(ESCYLD2!G$4,'[1]INTERNAL PARAMETERS-1'!$B$5:$J$44,5,FALSE)*VLOOKUP(ESCYLD2!G$4,'[1]INTERNAL PARAMETERS-1'!$B$5:$J$44,7,FALSE)*ESCYLD2!$F253 + ESCYLD1!G253*(1-VLOOKUP(ESCYLD2!G$4,'[1]INTERNAL PARAMETERS-1'!$B$5:$J$44,5,FALSE))*VLOOKUP(ESCYLD2!G$4,'[1]INTERNAL PARAMETERS-1'!$B$5:$J$44,9,FALSE)*ESCYLD2!$F253</f>
        <v>0</v>
      </c>
      <c r="H253" s="52">
        <f>ESCYLD1!H253*VLOOKUP(ESCYLD2!H$4,'[1]INTERNAL PARAMETERS-1'!$B$5:$J$44,5,FALSE)*VLOOKUP(ESCYLD2!H$4,'[1]INTERNAL PARAMETERS-1'!$B$5:$J$44,7,FALSE)*ESCYLD2!$F253 + ESCYLD1!H253*(1-VLOOKUP(ESCYLD2!H$4,'[1]INTERNAL PARAMETERS-1'!$B$5:$J$44,5,FALSE))*VLOOKUP(ESCYLD2!H$4,'[1]INTERNAL PARAMETERS-1'!$B$5:$J$44,9,FALSE)*ESCYLD2!$F253</f>
        <v>0</v>
      </c>
      <c r="I253" s="52">
        <f>ESCYLD1!I253*VLOOKUP(ESCYLD2!I$4,'[1]INTERNAL PARAMETERS-1'!$B$5:$J$44,5,FALSE)*VLOOKUP(ESCYLD2!I$4,'[1]INTERNAL PARAMETERS-1'!$B$5:$J$44,7,FALSE)*ESCYLD2!$F253 + ESCYLD1!I253*(1-VLOOKUP(ESCYLD2!I$4,'[1]INTERNAL PARAMETERS-1'!$B$5:$J$44,5,FALSE))*VLOOKUP(ESCYLD2!I$4,'[1]INTERNAL PARAMETERS-1'!$B$5:$J$44,9,FALSE)*ESCYLD2!$F253</f>
        <v>0</v>
      </c>
      <c r="J253" s="52">
        <f>ESCYLD1!J253*VLOOKUP(ESCYLD2!J$4,'[1]INTERNAL PARAMETERS-1'!$B$5:$J$44,5,FALSE)*VLOOKUP(ESCYLD2!J$4,'[1]INTERNAL PARAMETERS-1'!$B$5:$J$44,7,FALSE)*ESCYLD2!$F253 + ESCYLD1!J253*(1-VLOOKUP(ESCYLD2!J$4,'[1]INTERNAL PARAMETERS-1'!$B$5:$J$44,5,FALSE))*VLOOKUP(ESCYLD2!J$4,'[1]INTERNAL PARAMETERS-1'!$B$5:$J$44,9,FALSE)*ESCYLD2!$F253</f>
        <v>0</v>
      </c>
      <c r="K253" s="52">
        <f>ESCYLD1!K253*VLOOKUP(ESCYLD2!K$4,'[1]INTERNAL PARAMETERS-1'!$B$5:$J$44,5,FALSE)*VLOOKUP(ESCYLD2!K$4,'[1]INTERNAL PARAMETERS-1'!$B$5:$J$44,7,FALSE)*ESCYLD2!$F253 + ESCYLD1!K253*(1-VLOOKUP(ESCYLD2!K$4,'[1]INTERNAL PARAMETERS-1'!$B$5:$J$44,5,FALSE))*VLOOKUP(ESCYLD2!K$4,'[1]INTERNAL PARAMETERS-1'!$B$5:$J$44,9,FALSE)*ESCYLD2!$F253</f>
        <v>0</v>
      </c>
      <c r="L253" s="52">
        <f>ESCYLD1!L253*VLOOKUP(ESCYLD2!L$4,'[1]INTERNAL PARAMETERS-1'!$B$5:$J$44,5,FALSE)*VLOOKUP(ESCYLD2!L$4,'[1]INTERNAL PARAMETERS-1'!$B$5:$J$44,7,FALSE)*ESCYLD2!$F253 + ESCYLD1!L253*(1-VLOOKUP(ESCYLD2!L$4,'[1]INTERNAL PARAMETERS-1'!$B$5:$J$44,5,FALSE))*VLOOKUP(ESCYLD2!L$4,'[1]INTERNAL PARAMETERS-1'!$B$5:$J$44,9,FALSE)*ESCYLD2!$F253</f>
        <v>0</v>
      </c>
      <c r="M253" s="52">
        <f>ESCYLD1!M253*VLOOKUP(ESCYLD2!M$4,'[1]INTERNAL PARAMETERS-1'!$B$5:$J$44,5,FALSE)*VLOOKUP(ESCYLD2!M$4,'[1]INTERNAL PARAMETERS-1'!$B$5:$J$44,7,FALSE)*ESCYLD2!$F253 + ESCYLD1!M253*(1-VLOOKUP(ESCYLD2!M$4,'[1]INTERNAL PARAMETERS-1'!$B$5:$J$44,5,FALSE))*VLOOKUP(ESCYLD2!M$4,'[1]INTERNAL PARAMETERS-1'!$B$5:$J$44,9,FALSE)*ESCYLD2!$F253</f>
        <v>0</v>
      </c>
      <c r="N253" s="52">
        <f>ESCYLD1!N253*VLOOKUP(ESCYLD2!N$4,'[1]INTERNAL PARAMETERS-1'!$B$5:$J$44,5,FALSE)*VLOOKUP(ESCYLD2!N$4,'[1]INTERNAL PARAMETERS-1'!$B$5:$J$44,7,FALSE)*ESCYLD2!$F253 + ESCYLD1!N253*(1-VLOOKUP(ESCYLD2!N$4,'[1]INTERNAL PARAMETERS-1'!$B$5:$J$44,5,FALSE))*VLOOKUP(ESCYLD2!N$4,'[1]INTERNAL PARAMETERS-1'!$B$5:$J$44,9,FALSE)*ESCYLD2!$F253</f>
        <v>0</v>
      </c>
      <c r="O253" s="52">
        <f>ESCYLD1!O253*VLOOKUP(ESCYLD2!O$4,'[1]INTERNAL PARAMETERS-1'!$B$5:$J$44,5,FALSE)*VLOOKUP(ESCYLD2!O$4,'[1]INTERNAL PARAMETERS-1'!$B$5:$J$44,7,FALSE)*ESCYLD2!$F253 + ESCYLD1!O253*(1-VLOOKUP(ESCYLD2!O$4,'[1]INTERNAL PARAMETERS-1'!$B$5:$J$44,5,FALSE))*VLOOKUP(ESCYLD2!O$4,'[1]INTERNAL PARAMETERS-1'!$B$5:$J$44,9,FALSE)*ESCYLD2!$F253</f>
        <v>0</v>
      </c>
      <c r="P253" s="52">
        <f>ESCYLD1!P253*VLOOKUP(ESCYLD2!P$4,'[1]INTERNAL PARAMETERS-1'!$B$5:$J$44,5,FALSE)*VLOOKUP(ESCYLD2!P$4,'[1]INTERNAL PARAMETERS-1'!$B$5:$J$44,7,FALSE)*ESCYLD2!$F253 + ESCYLD1!P253*(1-VLOOKUP(ESCYLD2!P$4,'[1]INTERNAL PARAMETERS-1'!$B$5:$J$44,5,FALSE))*VLOOKUP(ESCYLD2!P$4,'[1]INTERNAL PARAMETERS-1'!$B$5:$J$44,9,FALSE)*ESCYLD2!$F253</f>
        <v>0</v>
      </c>
      <c r="Q253" s="52">
        <f>ESCYLD1!Q253*VLOOKUP(ESCYLD2!Q$4,'[1]INTERNAL PARAMETERS-1'!$B$5:$J$44,5,FALSE)*VLOOKUP(ESCYLD2!Q$4,'[1]INTERNAL PARAMETERS-1'!$B$5:$J$44,7,FALSE)*ESCYLD2!$F253 + ESCYLD1!Q253*(1-VLOOKUP(ESCYLD2!Q$4,'[1]INTERNAL PARAMETERS-1'!$B$5:$J$44,5,FALSE))*VLOOKUP(ESCYLD2!Q$4,'[1]INTERNAL PARAMETERS-1'!$B$5:$J$44,9,FALSE)*ESCYLD2!$F253</f>
        <v>0</v>
      </c>
      <c r="R253" s="52">
        <f>ESCYLD1!R253*VLOOKUP(ESCYLD2!R$4,'[1]INTERNAL PARAMETERS-1'!$B$5:$J$44,5,FALSE)*VLOOKUP(ESCYLD2!R$4,'[1]INTERNAL PARAMETERS-1'!$B$5:$J$44,7,FALSE)*ESCYLD2!$F253 + ESCYLD1!R253*(1-VLOOKUP(ESCYLD2!R$4,'[1]INTERNAL PARAMETERS-1'!$B$5:$J$44,5,FALSE))*VLOOKUP(ESCYLD2!R$4,'[1]INTERNAL PARAMETERS-1'!$B$5:$J$44,9,FALSE)*ESCYLD2!$F253</f>
        <v>0</v>
      </c>
      <c r="S253" s="52">
        <f>ESCYLD1!S253*VLOOKUP(ESCYLD2!S$4,'[1]INTERNAL PARAMETERS-1'!$B$5:$J$44,5,FALSE)*VLOOKUP(ESCYLD2!S$4,'[1]INTERNAL PARAMETERS-1'!$B$5:$J$44,7,FALSE)*ESCYLD2!$F253 + ESCYLD1!S253*(1-VLOOKUP(ESCYLD2!S$4,'[1]INTERNAL PARAMETERS-1'!$B$5:$J$44,5,FALSE))*VLOOKUP(ESCYLD2!S$4,'[1]INTERNAL PARAMETERS-1'!$B$5:$J$44,9,FALSE)*ESCYLD2!$F253</f>
        <v>0</v>
      </c>
      <c r="T253" s="52">
        <f>ESCYLD1!T253*VLOOKUP(ESCYLD2!T$4,'[1]INTERNAL PARAMETERS-1'!$B$5:$J$44,5,FALSE)*VLOOKUP(ESCYLD2!T$4,'[1]INTERNAL PARAMETERS-1'!$B$5:$J$44,7,FALSE)*ESCYLD2!$F253 + ESCYLD1!T253*(1-VLOOKUP(ESCYLD2!T$4,'[1]INTERNAL PARAMETERS-1'!$B$5:$J$44,5,FALSE))*VLOOKUP(ESCYLD2!T$4,'[1]INTERNAL PARAMETERS-1'!$B$5:$J$44,9,FALSE)*ESCYLD2!$F253</f>
        <v>0</v>
      </c>
      <c r="U253" s="52">
        <f>ESCYLD1!U253*VLOOKUP(ESCYLD2!U$4,'[1]INTERNAL PARAMETERS-1'!$B$5:$J$44,5,FALSE)*VLOOKUP(ESCYLD2!U$4,'[1]INTERNAL PARAMETERS-1'!$B$5:$J$44,7,FALSE)*ESCYLD2!$F253 + ESCYLD1!U253*(1-VLOOKUP(ESCYLD2!U$4,'[1]INTERNAL PARAMETERS-1'!$B$5:$J$44,5,FALSE))*VLOOKUP(ESCYLD2!U$4,'[1]INTERNAL PARAMETERS-1'!$B$5:$J$44,9,FALSE)*ESCYLD2!$F253</f>
        <v>0</v>
      </c>
      <c r="V253" s="52">
        <f>ESCYLD1!V253*VLOOKUP(ESCYLD2!V$4,'[1]INTERNAL PARAMETERS-1'!$B$5:$J$44,5,FALSE)*VLOOKUP(ESCYLD2!V$4,'[1]INTERNAL PARAMETERS-1'!$B$5:$J$44,7,FALSE)*ESCYLD2!$F253 + ESCYLD1!V253*(1-VLOOKUP(ESCYLD2!V$4,'[1]INTERNAL PARAMETERS-1'!$B$5:$J$44,5,FALSE))*VLOOKUP(ESCYLD2!V$4,'[1]INTERNAL PARAMETERS-1'!$B$5:$J$44,9,FALSE)*ESCYLD2!$F253</f>
        <v>0</v>
      </c>
      <c r="W253" s="52">
        <f>ESCYLD1!W253*VLOOKUP(ESCYLD2!W$4,'[1]INTERNAL PARAMETERS-1'!$B$5:$J$44,5,FALSE)*VLOOKUP(ESCYLD2!W$4,'[1]INTERNAL PARAMETERS-1'!$B$5:$J$44,7,FALSE)*ESCYLD2!$F253 + ESCYLD1!W253*(1-VLOOKUP(ESCYLD2!W$4,'[1]INTERNAL PARAMETERS-1'!$B$5:$J$44,5,FALSE))*VLOOKUP(ESCYLD2!W$4,'[1]INTERNAL PARAMETERS-1'!$B$5:$J$44,9,FALSE)*ESCYLD2!$F253</f>
        <v>0</v>
      </c>
      <c r="X253" s="52">
        <f>ESCYLD1!X253*VLOOKUP(ESCYLD2!X$4,'[1]INTERNAL PARAMETERS-1'!$B$5:$J$44,5,FALSE)*VLOOKUP(ESCYLD2!X$4,'[1]INTERNAL PARAMETERS-1'!$B$5:$J$44,7,FALSE)*ESCYLD2!$F253 + ESCYLD1!X253*(1-VLOOKUP(ESCYLD2!X$4,'[1]INTERNAL PARAMETERS-1'!$B$5:$J$44,5,FALSE))*VLOOKUP(ESCYLD2!X$4,'[1]INTERNAL PARAMETERS-1'!$B$5:$J$44,9,FALSE)*ESCYLD2!$F253</f>
        <v>0</v>
      </c>
      <c r="Y253" s="52">
        <f>ESCYLD1!Y253*VLOOKUP(ESCYLD2!Y$4,'[1]INTERNAL PARAMETERS-1'!$B$5:$J$44,5,FALSE)*VLOOKUP(ESCYLD2!Y$4,'[1]INTERNAL PARAMETERS-1'!$B$5:$J$44,7,FALSE)*ESCYLD2!$F253 + ESCYLD1!Y253*(1-VLOOKUP(ESCYLD2!Y$4,'[1]INTERNAL PARAMETERS-1'!$B$5:$J$44,5,FALSE))*VLOOKUP(ESCYLD2!Y$4,'[1]INTERNAL PARAMETERS-1'!$B$5:$J$44,9,FALSE)*ESCYLD2!$F253</f>
        <v>0</v>
      </c>
      <c r="Z253" s="52">
        <f>ESCYLD1!Z253*VLOOKUP(ESCYLD2!Z$4,'[1]INTERNAL PARAMETERS-1'!$B$5:$J$44,5,FALSE)*VLOOKUP(ESCYLD2!Z$4,'[1]INTERNAL PARAMETERS-1'!$B$5:$J$44,7,FALSE)*ESCYLD2!$F253 + ESCYLD1!Z253*(1-VLOOKUP(ESCYLD2!Z$4,'[1]INTERNAL PARAMETERS-1'!$B$5:$J$44,5,FALSE))*VLOOKUP(ESCYLD2!Z$4,'[1]INTERNAL PARAMETERS-1'!$B$5:$J$44,9,FALSE)*ESCYLD2!$F253</f>
        <v>0</v>
      </c>
      <c r="AA253" s="52">
        <f>ESCYLD1!AA253*VLOOKUP(ESCYLD2!AA$4,'[1]INTERNAL PARAMETERS-1'!$B$5:$J$44,5,FALSE)*VLOOKUP(ESCYLD2!AA$4,'[1]INTERNAL PARAMETERS-1'!$B$5:$J$44,7,FALSE)*ESCYLD2!$F253 + ESCYLD1!AA253*(1-VLOOKUP(ESCYLD2!AA$4,'[1]INTERNAL PARAMETERS-1'!$B$5:$J$44,5,FALSE))*VLOOKUP(ESCYLD2!AA$4,'[1]INTERNAL PARAMETERS-1'!$B$5:$J$44,9,FALSE)*ESCYLD2!$F253</f>
        <v>0</v>
      </c>
      <c r="AB253" s="52">
        <f>ESCYLD1!AB253*VLOOKUP(ESCYLD2!AB$4,'[1]INTERNAL PARAMETERS-1'!$B$5:$J$44,5,FALSE)*VLOOKUP(ESCYLD2!AB$4,'[1]INTERNAL PARAMETERS-1'!$B$5:$J$44,7,FALSE)*ESCYLD2!$F253 + ESCYLD1!AB253*(1-VLOOKUP(ESCYLD2!AB$4,'[1]INTERNAL PARAMETERS-1'!$B$5:$J$44,5,FALSE))*VLOOKUP(ESCYLD2!AB$4,'[1]INTERNAL PARAMETERS-1'!$B$5:$J$44,9,FALSE)*ESCYLD2!$F253</f>
        <v>0</v>
      </c>
      <c r="AC253" s="52">
        <f>ESCYLD1!AC253*VLOOKUP(ESCYLD2!AC$4,'[1]INTERNAL PARAMETERS-1'!$B$5:$J$44,5,FALSE)*VLOOKUP(ESCYLD2!AC$4,'[1]INTERNAL PARAMETERS-1'!$B$5:$J$44,7,FALSE)*ESCYLD2!$F253 + ESCYLD1!AC253*(1-VLOOKUP(ESCYLD2!AC$4,'[1]INTERNAL PARAMETERS-1'!$B$5:$J$44,5,FALSE))*VLOOKUP(ESCYLD2!AC$4,'[1]INTERNAL PARAMETERS-1'!$B$5:$J$44,9,FALSE)*ESCYLD2!$F253</f>
        <v>0</v>
      </c>
      <c r="AD253" s="52">
        <f>ESCYLD1!AD253*VLOOKUP(ESCYLD2!AD$4,'[1]INTERNAL PARAMETERS-1'!$B$5:$J$44,5,FALSE)*VLOOKUP(ESCYLD2!AD$4,'[1]INTERNAL PARAMETERS-1'!$B$5:$J$44,7,FALSE)*ESCYLD2!$F253 + ESCYLD1!AD253*(1-VLOOKUP(ESCYLD2!AD$4,'[1]INTERNAL PARAMETERS-1'!$B$5:$J$44,5,FALSE))*VLOOKUP(ESCYLD2!AD$4,'[1]INTERNAL PARAMETERS-1'!$B$5:$J$44,9,FALSE)*ESCYLD2!$F253</f>
        <v>0</v>
      </c>
      <c r="AE253" s="52">
        <f>ESCYLD1!AE253*VLOOKUP(ESCYLD2!AE$4,'[1]INTERNAL PARAMETERS-1'!$B$5:$J$44,5,FALSE)*VLOOKUP(ESCYLD2!AE$4,'[1]INTERNAL PARAMETERS-1'!$B$5:$J$44,7,FALSE)*ESCYLD2!$F253 + ESCYLD1!AE253*(1-VLOOKUP(ESCYLD2!AE$4,'[1]INTERNAL PARAMETERS-1'!$B$5:$J$44,5,FALSE))*VLOOKUP(ESCYLD2!AE$4,'[1]INTERNAL PARAMETERS-1'!$B$5:$J$44,9,FALSE)*ESCYLD2!$F253</f>
        <v>0</v>
      </c>
      <c r="AF253" s="52">
        <f>ESCYLD1!AF253*VLOOKUP(ESCYLD2!AF$4,'[1]INTERNAL PARAMETERS-1'!$B$5:$J$44,5,FALSE)*VLOOKUP(ESCYLD2!AF$4,'[1]INTERNAL PARAMETERS-1'!$B$5:$J$44,7,FALSE)*ESCYLD2!$F253 + ESCYLD1!AF253*(1-VLOOKUP(ESCYLD2!AF$4,'[1]INTERNAL PARAMETERS-1'!$B$5:$J$44,5,FALSE))*VLOOKUP(ESCYLD2!AF$4,'[1]INTERNAL PARAMETERS-1'!$B$5:$J$44,9,FALSE)*ESCYLD2!$F253</f>
        <v>0</v>
      </c>
      <c r="AG253" s="52">
        <f>ESCYLD1!AG253*VLOOKUP(ESCYLD2!AG$4,'[1]INTERNAL PARAMETERS-1'!$B$5:$J$44,5,FALSE)*VLOOKUP(ESCYLD2!AG$4,'[1]INTERNAL PARAMETERS-1'!$B$5:$J$44,7,FALSE)*ESCYLD2!$F253 + ESCYLD1!AG253*(1-VLOOKUP(ESCYLD2!AG$4,'[1]INTERNAL PARAMETERS-1'!$B$5:$J$44,5,FALSE))*VLOOKUP(ESCYLD2!AG$4,'[1]INTERNAL PARAMETERS-1'!$B$5:$J$44,9,FALSE)*ESCYLD2!$F253</f>
        <v>0</v>
      </c>
      <c r="AH253" s="52">
        <f>ESCYLD1!AH253*VLOOKUP(ESCYLD2!AH$4,'[1]INTERNAL PARAMETERS-1'!$B$5:$J$44,5,FALSE)*VLOOKUP(ESCYLD2!AH$4,'[1]INTERNAL PARAMETERS-1'!$B$5:$J$44,7,FALSE)*ESCYLD2!$F253 + ESCYLD1!AH253*(1-VLOOKUP(ESCYLD2!AH$4,'[1]INTERNAL PARAMETERS-1'!$B$5:$J$44,5,FALSE))*VLOOKUP(ESCYLD2!AH$4,'[1]INTERNAL PARAMETERS-1'!$B$5:$J$44,9,FALSE)*ESCYLD2!$F253</f>
        <v>0</v>
      </c>
      <c r="AI253" s="52">
        <f>ESCYLD1!AI253*VLOOKUP(ESCYLD2!AI$4,'[1]INTERNAL PARAMETERS-1'!$B$5:$J$44,5,FALSE)*VLOOKUP(ESCYLD2!AI$4,'[1]INTERNAL PARAMETERS-1'!$B$5:$J$44,7,FALSE)*ESCYLD2!$F253 + ESCYLD1!AI253*(1-VLOOKUP(ESCYLD2!AI$4,'[1]INTERNAL PARAMETERS-1'!$B$5:$J$44,5,FALSE))*VLOOKUP(ESCYLD2!AI$4,'[1]INTERNAL PARAMETERS-1'!$B$5:$J$44,9,FALSE)*ESCYLD2!$F253</f>
        <v>0</v>
      </c>
      <c r="AJ253" s="52">
        <f>ESCYLD1!AJ253*VLOOKUP(ESCYLD2!AJ$4,'[1]INTERNAL PARAMETERS-1'!$B$5:$J$44,5,FALSE)*VLOOKUP(ESCYLD2!AJ$4,'[1]INTERNAL PARAMETERS-1'!$B$5:$J$44,7,FALSE)*ESCYLD2!$F253 + ESCYLD1!AJ253*(1-VLOOKUP(ESCYLD2!AJ$4,'[1]INTERNAL PARAMETERS-1'!$B$5:$J$44,5,FALSE))*VLOOKUP(ESCYLD2!AJ$4,'[1]INTERNAL PARAMETERS-1'!$B$5:$J$44,9,FALSE)*ESCYLD2!$F253</f>
        <v>0</v>
      </c>
      <c r="AK253" s="52">
        <f>ESCYLD1!AK253*VLOOKUP(ESCYLD2!AK$4,'[1]INTERNAL PARAMETERS-1'!$B$5:$J$44,5,FALSE)*VLOOKUP(ESCYLD2!AK$4,'[1]INTERNAL PARAMETERS-1'!$B$5:$J$44,7,FALSE)*ESCYLD2!$F253 + ESCYLD1!AK253*(1-VLOOKUP(ESCYLD2!AK$4,'[1]INTERNAL PARAMETERS-1'!$B$5:$J$44,5,FALSE))*VLOOKUP(ESCYLD2!AK$4,'[1]INTERNAL PARAMETERS-1'!$B$5:$J$44,9,FALSE)*ESCYLD2!$F253</f>
        <v>0</v>
      </c>
      <c r="AL253" s="52">
        <f>ESCYLD1!AL253*VLOOKUP(ESCYLD2!AL$4,'[1]INTERNAL PARAMETERS-1'!$B$5:$J$44,5,FALSE)*VLOOKUP(ESCYLD2!AL$4,'[1]INTERNAL PARAMETERS-1'!$B$5:$J$44,7,FALSE)*ESCYLD2!$F253 + ESCYLD1!AL253*(1-VLOOKUP(ESCYLD2!AL$4,'[1]INTERNAL PARAMETERS-1'!$B$5:$J$44,5,FALSE))*VLOOKUP(ESCYLD2!AL$4,'[1]INTERNAL PARAMETERS-1'!$B$5:$J$44,9,FALSE)*ESCYLD2!$F253</f>
        <v>0</v>
      </c>
      <c r="AM253" s="52">
        <f>ESCYLD1!AM253*VLOOKUP(ESCYLD2!AM$4,'[1]INTERNAL PARAMETERS-1'!$B$5:$J$44,5,FALSE)*VLOOKUP(ESCYLD2!AM$4,'[1]INTERNAL PARAMETERS-1'!$B$5:$J$44,7,FALSE)*ESCYLD2!$F253 + ESCYLD1!AM253*(1-VLOOKUP(ESCYLD2!AM$4,'[1]INTERNAL PARAMETERS-1'!$B$5:$J$44,5,FALSE))*VLOOKUP(ESCYLD2!AM$4,'[1]INTERNAL PARAMETERS-1'!$B$5:$J$44,9,FALSE)*ESCYLD2!$F253</f>
        <v>0</v>
      </c>
      <c r="AN253" s="52">
        <f>ESCYLD1!AN253*VLOOKUP(ESCYLD2!AN$4,'[1]INTERNAL PARAMETERS-1'!$B$5:$J$44,5,FALSE)*VLOOKUP(ESCYLD2!AN$4,'[1]INTERNAL PARAMETERS-1'!$B$5:$J$44,7,FALSE)*ESCYLD2!$F253 + ESCYLD1!AN253*(1-VLOOKUP(ESCYLD2!AN$4,'[1]INTERNAL PARAMETERS-1'!$B$5:$J$44,5,FALSE))*VLOOKUP(ESCYLD2!AN$4,'[1]INTERNAL PARAMETERS-1'!$B$5:$J$44,9,FALSE)*ESCYLD2!$F253</f>
        <v>0</v>
      </c>
      <c r="AO253" s="52">
        <f>ESCYLD1!AO253*VLOOKUP(ESCYLD2!AO$4,'[1]INTERNAL PARAMETERS-1'!$B$5:$J$44,5,FALSE)*VLOOKUP(ESCYLD2!AO$4,'[1]INTERNAL PARAMETERS-1'!$B$5:$J$44,7,FALSE)*ESCYLD2!$F253 + ESCYLD1!AO253*(1-VLOOKUP(ESCYLD2!AO$4,'[1]INTERNAL PARAMETERS-1'!$B$5:$J$44,5,FALSE))*VLOOKUP(ESCYLD2!AO$4,'[1]INTERNAL PARAMETERS-1'!$B$5:$J$44,9,FALSE)*ESCYLD2!$F253</f>
        <v>0</v>
      </c>
      <c r="AP253" s="52">
        <f>ESCYLD1!AP253*VLOOKUP(ESCYLD2!AP$4,'[1]INTERNAL PARAMETERS-1'!$B$5:$J$44,5,FALSE)*VLOOKUP(ESCYLD2!AP$4,'[1]INTERNAL PARAMETERS-1'!$B$5:$J$44,7,FALSE)*ESCYLD2!$F253 + ESCYLD1!AP253*(1-VLOOKUP(ESCYLD2!AP$4,'[1]INTERNAL PARAMETERS-1'!$B$5:$J$44,5,FALSE))*VLOOKUP(ESCYLD2!AP$4,'[1]INTERNAL PARAMETERS-1'!$B$5:$J$44,9,FALSE)*ESCYLD2!$F253</f>
        <v>0</v>
      </c>
      <c r="AQ253" s="52">
        <f>ESCYLD1!AQ253*VLOOKUP(ESCYLD2!AQ$4,'[1]INTERNAL PARAMETERS-1'!$B$5:$J$44,5,FALSE)*VLOOKUP(ESCYLD2!AQ$4,'[1]INTERNAL PARAMETERS-1'!$B$5:$J$44,7,FALSE)*ESCYLD2!$F253 + ESCYLD1!AQ253*(1-VLOOKUP(ESCYLD2!AQ$4,'[1]INTERNAL PARAMETERS-1'!$B$5:$J$44,5,FALSE))*VLOOKUP(ESCYLD2!AQ$4,'[1]INTERNAL PARAMETERS-1'!$B$5:$J$44,9,FALSE)*ESCYLD2!$F253</f>
        <v>0</v>
      </c>
      <c r="AR253" s="52">
        <f>ESCYLD1!AR253*VLOOKUP(ESCYLD2!AR$4,'[1]INTERNAL PARAMETERS-1'!$B$5:$J$44,5,FALSE)*VLOOKUP(ESCYLD2!AR$4,'[1]INTERNAL PARAMETERS-1'!$B$5:$J$44,7,FALSE)*ESCYLD2!$F253 + ESCYLD1!AR253*(1-VLOOKUP(ESCYLD2!AR$4,'[1]INTERNAL PARAMETERS-1'!$B$5:$J$44,5,FALSE))*VLOOKUP(ESCYLD2!AR$4,'[1]INTERNAL PARAMETERS-1'!$B$5:$J$44,9,FALSE)*ESCYLD2!$F253</f>
        <v>0</v>
      </c>
      <c r="AS253" s="52">
        <f>ESCYLD1!AS253*VLOOKUP(ESCYLD2!AS$4,'[1]INTERNAL PARAMETERS-1'!$B$5:$J$44,5,FALSE)*VLOOKUP(ESCYLD2!AS$4,'[1]INTERNAL PARAMETERS-1'!$B$5:$J$44,7,FALSE)*ESCYLD2!$F253 + ESCYLD1!AS253*(1-VLOOKUP(ESCYLD2!AS$4,'[1]INTERNAL PARAMETERS-1'!$B$5:$J$44,5,FALSE))*VLOOKUP(ESCYLD2!AS$4,'[1]INTERNAL PARAMETERS-1'!$B$5:$J$44,9,FALSE)*ESCYLD2!$F253</f>
        <v>0</v>
      </c>
      <c r="AT253" s="51">
        <f>ESCYLD1!AT253*VLOOKUP(ESCYLD2!AT$4,'[1]INTERNAL PARAMETERS-1'!$B$5:$J$44,5,FALSE)*VLOOKUP(ESCYLD2!AT$4,'[1]INTERNAL PARAMETERS-1'!$B$5:$J$44,7,FALSE)*ESCYLD2!$F253 + ESCYLD1!AT253*(1-VLOOKUP(ESCYLD2!AT$4,'[1]INTERNAL PARAMETERS-1'!$B$5:$J$44,5,FALSE))*VLOOKUP(ESCYLD2!AT$4,'[1]INTERNAL PARAMETERS-1'!$B$5:$J$44,9,FALSE)*ESCYLD2!$F253</f>
        <v>0</v>
      </c>
      <c r="AU253" s="53">
        <f>ESCYLD1!AU253*VLOOKUP(ESCYLD2!AU$4,'[1]INTERNAL PARAMETERS-1'!$B$5:$J$44,5,FALSE)*VLOOKUP(ESCYLD2!AU$4,'[1]INTERNAL PARAMETERS-1'!$B$5:$J$44,6,FALSE)*VLOOKUP(ESCYLD2!AU$4,'[1]INTERNAL PARAMETERS-1'!$B$5:$J$44,3,FALSE) + ESCYLD1!AU253*(1-VLOOKUP(ESCYLD2!AU$4,'[1]INTERNAL PARAMETERS-1'!$B$5:$J$44,5,FALSE))*VLOOKUP(ESCYLD2!AU$4,'[1]INTERNAL PARAMETERS-1'!$B$5:$J$44,8,FALSE)*VLOOKUP(ESCYLD2!AU$4,'[1]INTERNAL PARAMETERS-1'!$B$5:$J$44,3,FALSE)</f>
        <v>0</v>
      </c>
      <c r="AV253" s="52">
        <f>ESCYLD1!AV253*VLOOKUP(ESCYLD2!AV$4,'[1]INTERNAL PARAMETERS-1'!$B$5:$J$44,5,FALSE)*VLOOKUP(ESCYLD2!AV$4,'[1]INTERNAL PARAMETERS-1'!$B$5:$J$44,6,FALSE)*VLOOKUP(ESCYLD2!AV$4,'[1]INTERNAL PARAMETERS-1'!$B$5:$J$44,3,FALSE) + ESCYLD1!AV253*(1-VLOOKUP(ESCYLD2!AV$4,'[1]INTERNAL PARAMETERS-1'!$B$5:$J$44,5,FALSE))*VLOOKUP(ESCYLD2!AV$4,'[1]INTERNAL PARAMETERS-1'!$B$5:$J$44,8,FALSE)*VLOOKUP(ESCYLD2!AV$4,'[1]INTERNAL PARAMETERS-1'!$B$5:$J$44,3,FALSE)</f>
        <v>0</v>
      </c>
      <c r="AW253" s="52">
        <f>ESCYLD1!AW253*VLOOKUP(ESCYLD2!AW$4,'[1]INTERNAL PARAMETERS-1'!$B$5:$J$44,5,FALSE)*VLOOKUP(ESCYLD2!AW$4,'[1]INTERNAL PARAMETERS-1'!$B$5:$J$44,6,FALSE)*VLOOKUP(ESCYLD2!AW$4,'[1]INTERNAL PARAMETERS-1'!$B$5:$J$44,3,FALSE) + ESCYLD1!AW253*(1-VLOOKUP(ESCYLD2!AW$4,'[1]INTERNAL PARAMETERS-1'!$B$5:$J$44,5,FALSE))*VLOOKUP(ESCYLD2!AW$4,'[1]INTERNAL PARAMETERS-1'!$B$5:$J$44,8,FALSE)*VLOOKUP(ESCYLD2!AW$4,'[1]INTERNAL PARAMETERS-1'!$B$5:$J$44,3,FALSE)</f>
        <v>0</v>
      </c>
      <c r="AX253" s="52">
        <f>ESCYLD1!AX253*VLOOKUP(ESCYLD2!AX$4,'[1]INTERNAL PARAMETERS-1'!$B$5:$J$44,5,FALSE)*VLOOKUP(ESCYLD2!AX$4,'[1]INTERNAL PARAMETERS-1'!$B$5:$J$44,6,FALSE)*VLOOKUP(ESCYLD2!AX$4,'[1]INTERNAL PARAMETERS-1'!$B$5:$J$44,3,FALSE) + ESCYLD1!AX253*(1-VLOOKUP(ESCYLD2!AX$4,'[1]INTERNAL PARAMETERS-1'!$B$5:$J$44,5,FALSE))*VLOOKUP(ESCYLD2!AX$4,'[1]INTERNAL PARAMETERS-1'!$B$5:$J$44,8,FALSE)*VLOOKUP(ESCYLD2!AX$4,'[1]INTERNAL PARAMETERS-1'!$B$5:$J$44,3,FALSE)</f>
        <v>0</v>
      </c>
      <c r="AY253" s="52">
        <f>ESCYLD1!AY253*VLOOKUP(ESCYLD2!AY$4,'[1]INTERNAL PARAMETERS-1'!$B$5:$J$44,5,FALSE)*VLOOKUP(ESCYLD2!AY$4,'[1]INTERNAL PARAMETERS-1'!$B$5:$J$44,6,FALSE)*VLOOKUP(ESCYLD2!AY$4,'[1]INTERNAL PARAMETERS-1'!$B$5:$J$44,3,FALSE) + ESCYLD1!AY253*(1-VLOOKUP(ESCYLD2!AY$4,'[1]INTERNAL PARAMETERS-1'!$B$5:$J$44,5,FALSE))*VLOOKUP(ESCYLD2!AY$4,'[1]INTERNAL PARAMETERS-1'!$B$5:$J$44,8,FALSE)*VLOOKUP(ESCYLD2!AY$4,'[1]INTERNAL PARAMETERS-1'!$B$5:$J$44,3,FALSE)</f>
        <v>0</v>
      </c>
      <c r="AZ253" s="52">
        <f>ESCYLD1!AZ253*VLOOKUP(ESCYLD2!AZ$4,'[1]INTERNAL PARAMETERS-1'!$B$5:$J$44,5,FALSE)*VLOOKUP(ESCYLD2!AZ$4,'[1]INTERNAL PARAMETERS-1'!$B$5:$J$44,6,FALSE)*VLOOKUP(ESCYLD2!AZ$4,'[1]INTERNAL PARAMETERS-1'!$B$5:$J$44,3,FALSE) + ESCYLD1!AZ253*(1-VLOOKUP(ESCYLD2!AZ$4,'[1]INTERNAL PARAMETERS-1'!$B$5:$J$44,5,FALSE))*VLOOKUP(ESCYLD2!AZ$4,'[1]INTERNAL PARAMETERS-1'!$B$5:$J$44,8,FALSE)*VLOOKUP(ESCYLD2!AZ$4,'[1]INTERNAL PARAMETERS-1'!$B$5:$J$44,3,FALSE)</f>
        <v>0</v>
      </c>
      <c r="BA253" s="52">
        <f>ESCYLD1!BA253*VLOOKUP(ESCYLD2!BA$4,'[1]INTERNAL PARAMETERS-1'!$B$5:$J$44,5,FALSE)*VLOOKUP(ESCYLD2!BA$4,'[1]INTERNAL PARAMETERS-1'!$B$5:$J$44,6,FALSE)*VLOOKUP(ESCYLD2!BA$4,'[1]INTERNAL PARAMETERS-1'!$B$5:$J$44,3,FALSE) + ESCYLD1!BA253*(1-VLOOKUP(ESCYLD2!BA$4,'[1]INTERNAL PARAMETERS-1'!$B$5:$J$44,5,FALSE))*VLOOKUP(ESCYLD2!BA$4,'[1]INTERNAL PARAMETERS-1'!$B$5:$J$44,8,FALSE)*VLOOKUP(ESCYLD2!BA$4,'[1]INTERNAL PARAMETERS-1'!$B$5:$J$44,3,FALSE)</f>
        <v>0</v>
      </c>
      <c r="BB253" s="52">
        <f>ESCYLD1!BB253*VLOOKUP(ESCYLD2!BB$4,'[1]INTERNAL PARAMETERS-1'!$B$5:$J$44,5,FALSE)*VLOOKUP(ESCYLD2!BB$4,'[1]INTERNAL PARAMETERS-1'!$B$5:$J$44,6,FALSE)*VLOOKUP(ESCYLD2!BB$4,'[1]INTERNAL PARAMETERS-1'!$B$5:$J$44,3,FALSE) + ESCYLD1!BB253*(1-VLOOKUP(ESCYLD2!BB$4,'[1]INTERNAL PARAMETERS-1'!$B$5:$J$44,5,FALSE))*VLOOKUP(ESCYLD2!BB$4,'[1]INTERNAL PARAMETERS-1'!$B$5:$J$44,8,FALSE)*VLOOKUP(ESCYLD2!BB$4,'[1]INTERNAL PARAMETERS-1'!$B$5:$J$44,3,FALSE)</f>
        <v>0</v>
      </c>
      <c r="BC253" s="52">
        <f>ESCYLD1!BC253*VLOOKUP(ESCYLD2!BC$4,'[1]INTERNAL PARAMETERS-1'!$B$5:$J$44,5,FALSE)*VLOOKUP(ESCYLD2!BC$4,'[1]INTERNAL PARAMETERS-1'!$B$5:$J$44,6,FALSE)*VLOOKUP(ESCYLD2!BC$4,'[1]INTERNAL PARAMETERS-1'!$B$5:$J$44,3,FALSE) + ESCYLD1!BC253*(1-VLOOKUP(ESCYLD2!BC$4,'[1]INTERNAL PARAMETERS-1'!$B$5:$J$44,5,FALSE))*VLOOKUP(ESCYLD2!BC$4,'[1]INTERNAL PARAMETERS-1'!$B$5:$J$44,8,FALSE)*VLOOKUP(ESCYLD2!BC$4,'[1]INTERNAL PARAMETERS-1'!$B$5:$J$44,3,FALSE)</f>
        <v>0</v>
      </c>
      <c r="BD253" s="52">
        <f>ESCYLD1!BD253*VLOOKUP(ESCYLD2!BD$4,'[1]INTERNAL PARAMETERS-1'!$B$5:$J$44,5,FALSE)*VLOOKUP(ESCYLD2!BD$4,'[1]INTERNAL PARAMETERS-1'!$B$5:$J$44,6,FALSE)*VLOOKUP(ESCYLD2!BD$4,'[1]INTERNAL PARAMETERS-1'!$B$5:$J$44,3,FALSE) + ESCYLD1!BD253*(1-VLOOKUP(ESCYLD2!BD$4,'[1]INTERNAL PARAMETERS-1'!$B$5:$J$44,5,FALSE))*VLOOKUP(ESCYLD2!BD$4,'[1]INTERNAL PARAMETERS-1'!$B$5:$J$44,8,FALSE)*VLOOKUP(ESCYLD2!BD$4,'[1]INTERNAL PARAMETERS-1'!$B$5:$J$44,3,FALSE)</f>
        <v>0</v>
      </c>
      <c r="BE253" s="52">
        <f>ESCYLD1!BE253*VLOOKUP(ESCYLD2!BE$4,'[1]INTERNAL PARAMETERS-1'!$B$5:$J$44,5,FALSE)*VLOOKUP(ESCYLD2!BE$4,'[1]INTERNAL PARAMETERS-1'!$B$5:$J$44,6,FALSE)*VLOOKUP(ESCYLD2!BE$4,'[1]INTERNAL PARAMETERS-1'!$B$5:$J$44,3,FALSE) + ESCYLD1!BE253*(1-VLOOKUP(ESCYLD2!BE$4,'[1]INTERNAL PARAMETERS-1'!$B$5:$J$44,5,FALSE))*VLOOKUP(ESCYLD2!BE$4,'[1]INTERNAL PARAMETERS-1'!$B$5:$J$44,8,FALSE)*VLOOKUP(ESCYLD2!BE$4,'[1]INTERNAL PARAMETERS-1'!$B$5:$J$44,3,FALSE)</f>
        <v>0</v>
      </c>
      <c r="BF253" s="52">
        <f>ESCYLD1!BF253*VLOOKUP(ESCYLD2!BF$4,'[1]INTERNAL PARAMETERS-1'!$B$5:$J$44,5,FALSE)*VLOOKUP(ESCYLD2!BF$4,'[1]INTERNAL PARAMETERS-1'!$B$5:$J$44,6,FALSE)*VLOOKUP(ESCYLD2!BF$4,'[1]INTERNAL PARAMETERS-1'!$B$5:$J$44,3,FALSE) + ESCYLD1!BF253*(1-VLOOKUP(ESCYLD2!BF$4,'[1]INTERNAL PARAMETERS-1'!$B$5:$J$44,5,FALSE))*VLOOKUP(ESCYLD2!BF$4,'[1]INTERNAL PARAMETERS-1'!$B$5:$J$44,8,FALSE)*VLOOKUP(ESCYLD2!BF$4,'[1]INTERNAL PARAMETERS-1'!$B$5:$J$44,3,FALSE)</f>
        <v>0</v>
      </c>
      <c r="BG253" s="52">
        <f>ESCYLD1!BG253*VLOOKUP(ESCYLD2!BG$4,'[1]INTERNAL PARAMETERS-1'!$B$5:$J$44,5,FALSE)*VLOOKUP(ESCYLD2!BG$4,'[1]INTERNAL PARAMETERS-1'!$B$5:$J$44,6,FALSE)*VLOOKUP(ESCYLD2!BG$4,'[1]INTERNAL PARAMETERS-1'!$B$5:$J$44,3,FALSE) + ESCYLD1!BG253*(1-VLOOKUP(ESCYLD2!BG$4,'[1]INTERNAL PARAMETERS-1'!$B$5:$J$44,5,FALSE))*VLOOKUP(ESCYLD2!BG$4,'[1]INTERNAL PARAMETERS-1'!$B$5:$J$44,8,FALSE)*VLOOKUP(ESCYLD2!BG$4,'[1]INTERNAL PARAMETERS-1'!$B$5:$J$44,3,FALSE)</f>
        <v>0</v>
      </c>
      <c r="BH253" s="52">
        <f>ESCYLD1!BH253*VLOOKUP(ESCYLD2!BH$4,'[1]INTERNAL PARAMETERS-1'!$B$5:$J$44,5,FALSE)*VLOOKUP(ESCYLD2!BH$4,'[1]INTERNAL PARAMETERS-1'!$B$5:$J$44,6,FALSE)*VLOOKUP(ESCYLD2!BH$4,'[1]INTERNAL PARAMETERS-1'!$B$5:$J$44,3,FALSE) + ESCYLD1!BH253*(1-VLOOKUP(ESCYLD2!BH$4,'[1]INTERNAL PARAMETERS-1'!$B$5:$J$44,5,FALSE))*VLOOKUP(ESCYLD2!BH$4,'[1]INTERNAL PARAMETERS-1'!$B$5:$J$44,8,FALSE)*VLOOKUP(ESCYLD2!BH$4,'[1]INTERNAL PARAMETERS-1'!$B$5:$J$44,3,FALSE)</f>
        <v>0</v>
      </c>
      <c r="BI253" s="52">
        <f>ESCYLD1!BI253*VLOOKUP(ESCYLD2!BI$4,'[1]INTERNAL PARAMETERS-1'!$B$5:$J$44,5,FALSE)*VLOOKUP(ESCYLD2!BI$4,'[1]INTERNAL PARAMETERS-1'!$B$5:$J$44,6,FALSE)*VLOOKUP(ESCYLD2!BI$4,'[1]INTERNAL PARAMETERS-1'!$B$5:$J$44,3,FALSE) + ESCYLD1!BI253*(1-VLOOKUP(ESCYLD2!BI$4,'[1]INTERNAL PARAMETERS-1'!$B$5:$J$44,5,FALSE))*VLOOKUP(ESCYLD2!BI$4,'[1]INTERNAL PARAMETERS-1'!$B$5:$J$44,8,FALSE)*VLOOKUP(ESCYLD2!BI$4,'[1]INTERNAL PARAMETERS-1'!$B$5:$J$44,3,FALSE)</f>
        <v>0</v>
      </c>
      <c r="BJ253" s="52">
        <f>ESCYLD1!BJ253*VLOOKUP(ESCYLD2!BJ$4,'[1]INTERNAL PARAMETERS-1'!$B$5:$J$44,5,FALSE)*VLOOKUP(ESCYLD2!BJ$4,'[1]INTERNAL PARAMETERS-1'!$B$5:$J$44,6,FALSE)*VLOOKUP(ESCYLD2!BJ$4,'[1]INTERNAL PARAMETERS-1'!$B$5:$J$44,3,FALSE) + ESCYLD1!BJ253*(1-VLOOKUP(ESCYLD2!BJ$4,'[1]INTERNAL PARAMETERS-1'!$B$5:$J$44,5,FALSE))*VLOOKUP(ESCYLD2!BJ$4,'[1]INTERNAL PARAMETERS-1'!$B$5:$J$44,8,FALSE)*VLOOKUP(ESCYLD2!BJ$4,'[1]INTERNAL PARAMETERS-1'!$B$5:$J$44,3,FALSE)</f>
        <v>0</v>
      </c>
      <c r="BK253" s="52">
        <f>ESCYLD1!BK253*VLOOKUP(ESCYLD2!BK$4,'[1]INTERNAL PARAMETERS-1'!$B$5:$J$44,5,FALSE)*VLOOKUP(ESCYLD2!BK$4,'[1]INTERNAL PARAMETERS-1'!$B$5:$J$44,6,FALSE)*VLOOKUP(ESCYLD2!BK$4,'[1]INTERNAL PARAMETERS-1'!$B$5:$J$44,3,FALSE) + ESCYLD1!BK253*(1-VLOOKUP(ESCYLD2!BK$4,'[1]INTERNAL PARAMETERS-1'!$B$5:$J$44,5,FALSE))*VLOOKUP(ESCYLD2!BK$4,'[1]INTERNAL PARAMETERS-1'!$B$5:$J$44,8,FALSE)*VLOOKUP(ESCYLD2!BK$4,'[1]INTERNAL PARAMETERS-1'!$B$5:$J$44,3,FALSE)</f>
        <v>0</v>
      </c>
      <c r="BL253" s="52">
        <f>ESCYLD1!BL253*VLOOKUP(ESCYLD2!BL$4,'[1]INTERNAL PARAMETERS-1'!$B$5:$J$44,5,FALSE)*VLOOKUP(ESCYLD2!BL$4,'[1]INTERNAL PARAMETERS-1'!$B$5:$J$44,6,FALSE)*VLOOKUP(ESCYLD2!BL$4,'[1]INTERNAL PARAMETERS-1'!$B$5:$J$44,3,FALSE) + ESCYLD1!BL253*(1-VLOOKUP(ESCYLD2!BL$4,'[1]INTERNAL PARAMETERS-1'!$B$5:$J$44,5,FALSE))*VLOOKUP(ESCYLD2!BL$4,'[1]INTERNAL PARAMETERS-1'!$B$5:$J$44,8,FALSE)*VLOOKUP(ESCYLD2!BL$4,'[1]INTERNAL PARAMETERS-1'!$B$5:$J$44,3,FALSE)</f>
        <v>0</v>
      </c>
      <c r="BM253" s="52">
        <f>ESCYLD1!BM253*VLOOKUP(ESCYLD2!BM$4,'[1]INTERNAL PARAMETERS-1'!$B$5:$J$44,5,FALSE)*VLOOKUP(ESCYLD2!BM$4,'[1]INTERNAL PARAMETERS-1'!$B$5:$J$44,6,FALSE)*VLOOKUP(ESCYLD2!BM$4,'[1]INTERNAL PARAMETERS-1'!$B$5:$J$44,3,FALSE) + ESCYLD1!BM253*(1-VLOOKUP(ESCYLD2!BM$4,'[1]INTERNAL PARAMETERS-1'!$B$5:$J$44,5,FALSE))*VLOOKUP(ESCYLD2!BM$4,'[1]INTERNAL PARAMETERS-1'!$B$5:$J$44,8,FALSE)*VLOOKUP(ESCYLD2!BM$4,'[1]INTERNAL PARAMETERS-1'!$B$5:$J$44,3,FALSE)</f>
        <v>0</v>
      </c>
      <c r="BN253" s="52">
        <f>ESCYLD1!BN253*VLOOKUP(ESCYLD2!BN$4,'[1]INTERNAL PARAMETERS-1'!$B$5:$J$44,5,FALSE)*VLOOKUP(ESCYLD2!BN$4,'[1]INTERNAL PARAMETERS-1'!$B$5:$J$44,6,FALSE)*VLOOKUP(ESCYLD2!BN$4,'[1]INTERNAL PARAMETERS-1'!$B$5:$J$44,3,FALSE) + ESCYLD1!BN253*(1-VLOOKUP(ESCYLD2!BN$4,'[1]INTERNAL PARAMETERS-1'!$B$5:$J$44,5,FALSE))*VLOOKUP(ESCYLD2!BN$4,'[1]INTERNAL PARAMETERS-1'!$B$5:$J$44,8,FALSE)*VLOOKUP(ESCYLD2!BN$4,'[1]INTERNAL PARAMETERS-1'!$B$5:$J$44,3,FALSE)</f>
        <v>0</v>
      </c>
      <c r="BO253" s="52">
        <f>ESCYLD1!BO253*VLOOKUP(ESCYLD2!BO$4,'[1]INTERNAL PARAMETERS-1'!$B$5:$J$44,5,FALSE)*VLOOKUP(ESCYLD2!BO$4,'[1]INTERNAL PARAMETERS-1'!$B$5:$J$44,6,FALSE)*VLOOKUP(ESCYLD2!BO$4,'[1]INTERNAL PARAMETERS-1'!$B$5:$J$44,3,FALSE) + ESCYLD1!BO253*(1-VLOOKUP(ESCYLD2!BO$4,'[1]INTERNAL PARAMETERS-1'!$B$5:$J$44,5,FALSE))*VLOOKUP(ESCYLD2!BO$4,'[1]INTERNAL PARAMETERS-1'!$B$5:$J$44,8,FALSE)*VLOOKUP(ESCYLD2!BO$4,'[1]INTERNAL PARAMETERS-1'!$B$5:$J$44,3,FALSE)</f>
        <v>0</v>
      </c>
      <c r="BP253" s="52">
        <f>ESCYLD1!BP253*VLOOKUP(ESCYLD2!BP$4,'[1]INTERNAL PARAMETERS-1'!$B$5:$J$44,5,FALSE)*VLOOKUP(ESCYLD2!BP$4,'[1]INTERNAL PARAMETERS-1'!$B$5:$J$44,6,FALSE)*VLOOKUP(ESCYLD2!BP$4,'[1]INTERNAL PARAMETERS-1'!$B$5:$J$44,3,FALSE) + ESCYLD1!BP253*(1-VLOOKUP(ESCYLD2!BP$4,'[1]INTERNAL PARAMETERS-1'!$B$5:$J$44,5,FALSE))*VLOOKUP(ESCYLD2!BP$4,'[1]INTERNAL PARAMETERS-1'!$B$5:$J$44,8,FALSE)*VLOOKUP(ESCYLD2!BP$4,'[1]INTERNAL PARAMETERS-1'!$B$5:$J$44,3,FALSE)</f>
        <v>0</v>
      </c>
      <c r="BQ253" s="52">
        <f>ESCYLD1!BQ253*VLOOKUP(ESCYLD2!BQ$4,'[1]INTERNAL PARAMETERS-1'!$B$5:$J$44,5,FALSE)*VLOOKUP(ESCYLD2!BQ$4,'[1]INTERNAL PARAMETERS-1'!$B$5:$J$44,6,FALSE)*VLOOKUP(ESCYLD2!BQ$4,'[1]INTERNAL PARAMETERS-1'!$B$5:$J$44,3,FALSE) + ESCYLD1!BQ253*(1-VLOOKUP(ESCYLD2!BQ$4,'[1]INTERNAL PARAMETERS-1'!$B$5:$J$44,5,FALSE))*VLOOKUP(ESCYLD2!BQ$4,'[1]INTERNAL PARAMETERS-1'!$B$5:$J$44,8,FALSE)*VLOOKUP(ESCYLD2!BQ$4,'[1]INTERNAL PARAMETERS-1'!$B$5:$J$44,3,FALSE)</f>
        <v>0</v>
      </c>
      <c r="BR253" s="52">
        <f>ESCYLD1!BR253*VLOOKUP(ESCYLD2!BR$4,'[1]INTERNAL PARAMETERS-1'!$B$5:$J$44,5,FALSE)*VLOOKUP(ESCYLD2!BR$4,'[1]INTERNAL PARAMETERS-1'!$B$5:$J$44,6,FALSE)*VLOOKUP(ESCYLD2!BR$4,'[1]INTERNAL PARAMETERS-1'!$B$5:$J$44,3,FALSE) + ESCYLD1!BR253*(1-VLOOKUP(ESCYLD2!BR$4,'[1]INTERNAL PARAMETERS-1'!$B$5:$J$44,5,FALSE))*VLOOKUP(ESCYLD2!BR$4,'[1]INTERNAL PARAMETERS-1'!$B$5:$J$44,8,FALSE)*VLOOKUP(ESCYLD2!BR$4,'[1]INTERNAL PARAMETERS-1'!$B$5:$J$44,3,FALSE)</f>
        <v>0</v>
      </c>
      <c r="BS253" s="52">
        <f>ESCYLD1!BS253*VLOOKUP(ESCYLD2!BS$4,'[1]INTERNAL PARAMETERS-1'!$B$5:$J$44,5,FALSE)*VLOOKUP(ESCYLD2!BS$4,'[1]INTERNAL PARAMETERS-1'!$B$5:$J$44,6,FALSE)*VLOOKUP(ESCYLD2!BS$4,'[1]INTERNAL PARAMETERS-1'!$B$5:$J$44,3,FALSE) + ESCYLD1!BS253*(1-VLOOKUP(ESCYLD2!BS$4,'[1]INTERNAL PARAMETERS-1'!$B$5:$J$44,5,FALSE))*VLOOKUP(ESCYLD2!BS$4,'[1]INTERNAL PARAMETERS-1'!$B$5:$J$44,8,FALSE)*VLOOKUP(ESCYLD2!BS$4,'[1]INTERNAL PARAMETERS-1'!$B$5:$J$44,3,FALSE)</f>
        <v>0</v>
      </c>
      <c r="BT253" s="52">
        <f>ESCYLD1!BT253*VLOOKUP(ESCYLD2!BT$4,'[1]INTERNAL PARAMETERS-1'!$B$5:$J$44,5,FALSE)*VLOOKUP(ESCYLD2!BT$4,'[1]INTERNAL PARAMETERS-1'!$B$5:$J$44,6,FALSE)*VLOOKUP(ESCYLD2!BT$4,'[1]INTERNAL PARAMETERS-1'!$B$5:$J$44,3,FALSE) + ESCYLD1!BT253*(1-VLOOKUP(ESCYLD2!BT$4,'[1]INTERNAL PARAMETERS-1'!$B$5:$J$44,5,FALSE))*VLOOKUP(ESCYLD2!BT$4,'[1]INTERNAL PARAMETERS-1'!$B$5:$J$44,8,FALSE)*VLOOKUP(ESCYLD2!BT$4,'[1]INTERNAL PARAMETERS-1'!$B$5:$J$44,3,FALSE)</f>
        <v>0</v>
      </c>
      <c r="BU253" s="52">
        <f>ESCYLD1!BU253*VLOOKUP(ESCYLD2!BU$4,'[1]INTERNAL PARAMETERS-1'!$B$5:$J$44,5,FALSE)*VLOOKUP(ESCYLD2!BU$4,'[1]INTERNAL PARAMETERS-1'!$B$5:$J$44,6,FALSE)*VLOOKUP(ESCYLD2!BU$4,'[1]INTERNAL PARAMETERS-1'!$B$5:$J$44,3,FALSE) + ESCYLD1!BU253*(1-VLOOKUP(ESCYLD2!BU$4,'[1]INTERNAL PARAMETERS-1'!$B$5:$J$44,5,FALSE))*VLOOKUP(ESCYLD2!BU$4,'[1]INTERNAL PARAMETERS-1'!$B$5:$J$44,8,FALSE)*VLOOKUP(ESCYLD2!BU$4,'[1]INTERNAL PARAMETERS-1'!$B$5:$J$44,3,FALSE)</f>
        <v>0</v>
      </c>
      <c r="BV253" s="52">
        <f>ESCYLD1!BV253*VLOOKUP(ESCYLD2!BV$4,'[1]INTERNAL PARAMETERS-1'!$B$5:$J$44,5,FALSE)*VLOOKUP(ESCYLD2!BV$4,'[1]INTERNAL PARAMETERS-1'!$B$5:$J$44,6,FALSE)*VLOOKUP(ESCYLD2!BV$4,'[1]INTERNAL PARAMETERS-1'!$B$5:$J$44,3,FALSE) + ESCYLD1!BV253*(1-VLOOKUP(ESCYLD2!BV$4,'[1]INTERNAL PARAMETERS-1'!$B$5:$J$44,5,FALSE))*VLOOKUP(ESCYLD2!BV$4,'[1]INTERNAL PARAMETERS-1'!$B$5:$J$44,8,FALSE)*VLOOKUP(ESCYLD2!BV$4,'[1]INTERNAL PARAMETERS-1'!$B$5:$J$44,3,FALSE)</f>
        <v>0</v>
      </c>
      <c r="BW253" s="52">
        <f>ESCYLD1!BW253*VLOOKUP(ESCYLD2!BW$4,'[1]INTERNAL PARAMETERS-1'!$B$5:$J$44,5,FALSE)*VLOOKUP(ESCYLD2!BW$4,'[1]INTERNAL PARAMETERS-1'!$B$5:$J$44,6,FALSE)*VLOOKUP(ESCYLD2!BW$4,'[1]INTERNAL PARAMETERS-1'!$B$5:$J$44,3,FALSE) + ESCYLD1!BW253*(1-VLOOKUP(ESCYLD2!BW$4,'[1]INTERNAL PARAMETERS-1'!$B$5:$J$44,5,FALSE))*VLOOKUP(ESCYLD2!BW$4,'[1]INTERNAL PARAMETERS-1'!$B$5:$J$44,8,FALSE)*VLOOKUP(ESCYLD2!BW$4,'[1]INTERNAL PARAMETERS-1'!$B$5:$J$44,3,FALSE)</f>
        <v>0</v>
      </c>
      <c r="BX253" s="52">
        <f>ESCYLD1!BX253*VLOOKUP(ESCYLD2!BX$4,'[1]INTERNAL PARAMETERS-1'!$B$5:$J$44,5,FALSE)*VLOOKUP(ESCYLD2!BX$4,'[1]INTERNAL PARAMETERS-1'!$B$5:$J$44,6,FALSE)*VLOOKUP(ESCYLD2!BX$4,'[1]INTERNAL PARAMETERS-1'!$B$5:$J$44,3,FALSE) + ESCYLD1!BX253*(1-VLOOKUP(ESCYLD2!BX$4,'[1]INTERNAL PARAMETERS-1'!$B$5:$J$44,5,FALSE))*VLOOKUP(ESCYLD2!BX$4,'[1]INTERNAL PARAMETERS-1'!$B$5:$J$44,8,FALSE)*VLOOKUP(ESCYLD2!BX$4,'[1]INTERNAL PARAMETERS-1'!$B$5:$J$44,3,FALSE)</f>
        <v>0</v>
      </c>
      <c r="BY253" s="52">
        <f>ESCYLD1!BY253*VLOOKUP(ESCYLD2!BY$4,'[1]INTERNAL PARAMETERS-1'!$B$5:$J$44,5,FALSE)*VLOOKUP(ESCYLD2!BY$4,'[1]INTERNAL PARAMETERS-1'!$B$5:$J$44,6,FALSE)*VLOOKUP(ESCYLD2!BY$4,'[1]INTERNAL PARAMETERS-1'!$B$5:$J$44,3,FALSE) + ESCYLD1!BY253*(1-VLOOKUP(ESCYLD2!BY$4,'[1]INTERNAL PARAMETERS-1'!$B$5:$J$44,5,FALSE))*VLOOKUP(ESCYLD2!BY$4,'[1]INTERNAL PARAMETERS-1'!$B$5:$J$44,8,FALSE)*VLOOKUP(ESCYLD2!BY$4,'[1]INTERNAL PARAMETERS-1'!$B$5:$J$44,3,FALSE)</f>
        <v>0</v>
      </c>
      <c r="BZ253" s="52">
        <f>ESCYLD1!BZ253*VLOOKUP(ESCYLD2!BZ$4,'[1]INTERNAL PARAMETERS-1'!$B$5:$J$44,5,FALSE)*VLOOKUP(ESCYLD2!BZ$4,'[1]INTERNAL PARAMETERS-1'!$B$5:$J$44,6,FALSE)*VLOOKUP(ESCYLD2!BZ$4,'[1]INTERNAL PARAMETERS-1'!$B$5:$J$44,3,FALSE) + ESCYLD1!BZ253*(1-VLOOKUP(ESCYLD2!BZ$4,'[1]INTERNAL PARAMETERS-1'!$B$5:$J$44,5,FALSE))*VLOOKUP(ESCYLD2!BZ$4,'[1]INTERNAL PARAMETERS-1'!$B$5:$J$44,8,FALSE)*VLOOKUP(ESCYLD2!BZ$4,'[1]INTERNAL PARAMETERS-1'!$B$5:$J$44,3,FALSE)</f>
        <v>0</v>
      </c>
      <c r="CA253" s="52">
        <f>ESCYLD1!CA253*VLOOKUP(ESCYLD2!CA$4,'[1]INTERNAL PARAMETERS-1'!$B$5:$J$44,5,FALSE)*VLOOKUP(ESCYLD2!CA$4,'[1]INTERNAL PARAMETERS-1'!$B$5:$J$44,6,FALSE)*VLOOKUP(ESCYLD2!CA$4,'[1]INTERNAL PARAMETERS-1'!$B$5:$J$44,3,FALSE) + ESCYLD1!CA253*(1-VLOOKUP(ESCYLD2!CA$4,'[1]INTERNAL PARAMETERS-1'!$B$5:$J$44,5,FALSE))*VLOOKUP(ESCYLD2!CA$4,'[1]INTERNAL PARAMETERS-1'!$B$5:$J$44,8,FALSE)*VLOOKUP(ESCYLD2!CA$4,'[1]INTERNAL PARAMETERS-1'!$B$5:$J$44,3,FALSE)</f>
        <v>0</v>
      </c>
      <c r="CB253" s="52">
        <f>ESCYLD1!CB253*VLOOKUP(ESCYLD2!CB$4,'[1]INTERNAL PARAMETERS-1'!$B$5:$J$44,5,FALSE)*VLOOKUP(ESCYLD2!CB$4,'[1]INTERNAL PARAMETERS-1'!$B$5:$J$44,6,FALSE)*VLOOKUP(ESCYLD2!CB$4,'[1]INTERNAL PARAMETERS-1'!$B$5:$J$44,3,FALSE) + ESCYLD1!CB253*(1-VLOOKUP(ESCYLD2!CB$4,'[1]INTERNAL PARAMETERS-1'!$B$5:$J$44,5,FALSE))*VLOOKUP(ESCYLD2!CB$4,'[1]INTERNAL PARAMETERS-1'!$B$5:$J$44,8,FALSE)*VLOOKUP(ESCYLD2!CB$4,'[1]INTERNAL PARAMETERS-1'!$B$5:$J$44,3,FALSE)</f>
        <v>0</v>
      </c>
      <c r="CC253" s="52">
        <f>ESCYLD1!CC253*VLOOKUP(ESCYLD2!CC$4,'[1]INTERNAL PARAMETERS-1'!$B$5:$J$44,5,FALSE)*VLOOKUP(ESCYLD2!CC$4,'[1]INTERNAL PARAMETERS-1'!$B$5:$J$44,6,FALSE)*VLOOKUP(ESCYLD2!CC$4,'[1]INTERNAL PARAMETERS-1'!$B$5:$J$44,3,FALSE) + ESCYLD1!CC253*(1-VLOOKUP(ESCYLD2!CC$4,'[1]INTERNAL PARAMETERS-1'!$B$5:$J$44,5,FALSE))*VLOOKUP(ESCYLD2!CC$4,'[1]INTERNAL PARAMETERS-1'!$B$5:$J$44,8,FALSE)*VLOOKUP(ESCYLD2!CC$4,'[1]INTERNAL PARAMETERS-1'!$B$5:$J$44,3,FALSE)</f>
        <v>0</v>
      </c>
      <c r="CD253" s="52">
        <f>ESCYLD1!CD253*VLOOKUP(ESCYLD2!CD$4,'[1]INTERNAL PARAMETERS-1'!$B$5:$J$44,5,FALSE)*VLOOKUP(ESCYLD2!CD$4,'[1]INTERNAL PARAMETERS-1'!$B$5:$J$44,6,FALSE)*VLOOKUP(ESCYLD2!CD$4,'[1]INTERNAL PARAMETERS-1'!$B$5:$J$44,3,FALSE) + ESCYLD1!CD253*(1-VLOOKUP(ESCYLD2!CD$4,'[1]INTERNAL PARAMETERS-1'!$B$5:$J$44,5,FALSE))*VLOOKUP(ESCYLD2!CD$4,'[1]INTERNAL PARAMETERS-1'!$B$5:$J$44,8,FALSE)*VLOOKUP(ESCYLD2!CD$4,'[1]INTERNAL PARAMETERS-1'!$B$5:$J$44,3,FALSE)</f>
        <v>0</v>
      </c>
      <c r="CE253" s="52">
        <f>ESCYLD1!CE253*VLOOKUP(ESCYLD2!CE$4,'[1]INTERNAL PARAMETERS-1'!$B$5:$J$44,5,FALSE)*VLOOKUP(ESCYLD2!CE$4,'[1]INTERNAL PARAMETERS-1'!$B$5:$J$44,6,FALSE)*VLOOKUP(ESCYLD2!CE$4,'[1]INTERNAL PARAMETERS-1'!$B$5:$J$44,3,FALSE) + ESCYLD1!CE253*(1-VLOOKUP(ESCYLD2!CE$4,'[1]INTERNAL PARAMETERS-1'!$B$5:$J$44,5,FALSE))*VLOOKUP(ESCYLD2!CE$4,'[1]INTERNAL PARAMETERS-1'!$B$5:$J$44,8,FALSE)*VLOOKUP(ESCYLD2!CE$4,'[1]INTERNAL PARAMETERS-1'!$B$5:$J$44,3,FALSE)</f>
        <v>0</v>
      </c>
      <c r="CF253" s="52">
        <f>ESCYLD1!CF253*VLOOKUP(ESCYLD2!CF$4,'[1]INTERNAL PARAMETERS-1'!$B$5:$J$44,5,FALSE)*VLOOKUP(ESCYLD2!CF$4,'[1]INTERNAL PARAMETERS-1'!$B$5:$J$44,6,FALSE)*VLOOKUP(ESCYLD2!CF$4,'[1]INTERNAL PARAMETERS-1'!$B$5:$J$44,3,FALSE) + ESCYLD1!CF253*(1-VLOOKUP(ESCYLD2!CF$4,'[1]INTERNAL PARAMETERS-1'!$B$5:$J$44,5,FALSE))*VLOOKUP(ESCYLD2!CF$4,'[1]INTERNAL PARAMETERS-1'!$B$5:$J$44,8,FALSE)*VLOOKUP(ESCYLD2!CF$4,'[1]INTERNAL PARAMETERS-1'!$B$5:$J$44,3,FALSE)</f>
        <v>0</v>
      </c>
      <c r="CG253" s="52">
        <f>ESCYLD1!CG253*VLOOKUP(ESCYLD2!CG$4,'[1]INTERNAL PARAMETERS-1'!$B$5:$J$44,5,FALSE)*VLOOKUP(ESCYLD2!CG$4,'[1]INTERNAL PARAMETERS-1'!$B$5:$J$44,6,FALSE)*VLOOKUP(ESCYLD2!CG$4,'[1]INTERNAL PARAMETERS-1'!$B$5:$J$44,3,FALSE) + ESCYLD1!CG253*(1-VLOOKUP(ESCYLD2!CG$4,'[1]INTERNAL PARAMETERS-1'!$B$5:$J$44,5,FALSE))*VLOOKUP(ESCYLD2!CG$4,'[1]INTERNAL PARAMETERS-1'!$B$5:$J$44,8,FALSE)*VLOOKUP(ESCYLD2!CG$4,'[1]INTERNAL PARAMETERS-1'!$B$5:$J$44,3,FALSE)</f>
        <v>0</v>
      </c>
      <c r="CH253" s="51">
        <f>ESCYLD1!CH253*VLOOKUP(ESCYLD2!CH$4,'[1]INTERNAL PARAMETERS-1'!$B$5:$J$44,5,FALSE)*VLOOKUP(ESCYLD2!CH$4,'[1]INTERNAL PARAMETERS-1'!$B$5:$J$44,6,FALSE)*VLOOKUP(ESCYLD2!CH$4,'[1]INTERNAL PARAMETERS-1'!$B$5:$J$44,3,FALSE) + ESCYLD1!CH253*(1-VLOOKUP(ESCYLD2!CH$4,'[1]INTERNAL PARAMETERS-1'!$B$5:$J$44,5,FALSE))*VLOOKUP(ESCYLD2!CH$4,'[1]INTERNAL PARAMETERS-1'!$B$5:$J$44,8,FALSE)*VLOOKUP(ESCYLD2!CH$4,'[1]INTERNAL PARAMETERS-1'!$B$5:$J$44,3,FALSE)</f>
        <v>0</v>
      </c>
      <c r="CJ253" s="53">
        <f t="shared" si="6"/>
        <v>0</v>
      </c>
      <c r="CK253" s="51">
        <f t="shared" si="7"/>
        <v>0</v>
      </c>
    </row>
    <row r="254" spans="2:89" x14ac:dyDescent="0.5">
      <c r="B254" s="69" t="s">
        <v>6</v>
      </c>
      <c r="C254" s="68" t="s">
        <v>72</v>
      </c>
      <c r="D254" s="68" t="s">
        <v>74</v>
      </c>
      <c r="E254" s="151">
        <f>ESC!AF254</f>
        <v>0</v>
      </c>
      <c r="F254" s="64">
        <f>'[1]INTERNAL PARAMETERS-1'!M20</f>
        <v>12.89</v>
      </c>
      <c r="G254" s="53">
        <f>ESCYLD1!G254*VLOOKUP(ESCYLD2!G$4,'[1]INTERNAL PARAMETERS-1'!$B$5:$J$44,5,FALSE)*VLOOKUP(ESCYLD2!G$4,'[1]INTERNAL PARAMETERS-1'!$B$5:$J$44,7,FALSE)*ESCYLD2!$F254 + ESCYLD1!G254*(1-VLOOKUP(ESCYLD2!G$4,'[1]INTERNAL PARAMETERS-1'!$B$5:$J$44,5,FALSE))*VLOOKUP(ESCYLD2!G$4,'[1]INTERNAL PARAMETERS-1'!$B$5:$J$44,9,FALSE)*ESCYLD2!$F254</f>
        <v>0</v>
      </c>
      <c r="H254" s="52">
        <f>ESCYLD1!H254*VLOOKUP(ESCYLD2!H$4,'[1]INTERNAL PARAMETERS-1'!$B$5:$J$44,5,FALSE)*VLOOKUP(ESCYLD2!H$4,'[1]INTERNAL PARAMETERS-1'!$B$5:$J$44,7,FALSE)*ESCYLD2!$F254 + ESCYLD1!H254*(1-VLOOKUP(ESCYLD2!H$4,'[1]INTERNAL PARAMETERS-1'!$B$5:$J$44,5,FALSE))*VLOOKUP(ESCYLD2!H$4,'[1]INTERNAL PARAMETERS-1'!$B$5:$J$44,9,FALSE)*ESCYLD2!$F254</f>
        <v>0</v>
      </c>
      <c r="I254" s="52">
        <f>ESCYLD1!I254*VLOOKUP(ESCYLD2!I$4,'[1]INTERNAL PARAMETERS-1'!$B$5:$J$44,5,FALSE)*VLOOKUP(ESCYLD2!I$4,'[1]INTERNAL PARAMETERS-1'!$B$5:$J$44,7,FALSE)*ESCYLD2!$F254 + ESCYLD1!I254*(1-VLOOKUP(ESCYLD2!I$4,'[1]INTERNAL PARAMETERS-1'!$B$5:$J$44,5,FALSE))*VLOOKUP(ESCYLD2!I$4,'[1]INTERNAL PARAMETERS-1'!$B$5:$J$44,9,FALSE)*ESCYLD2!$F254</f>
        <v>0</v>
      </c>
      <c r="J254" s="52">
        <f>ESCYLD1!J254*VLOOKUP(ESCYLD2!J$4,'[1]INTERNAL PARAMETERS-1'!$B$5:$J$44,5,FALSE)*VLOOKUP(ESCYLD2!J$4,'[1]INTERNAL PARAMETERS-1'!$B$5:$J$44,7,FALSE)*ESCYLD2!$F254 + ESCYLD1!J254*(1-VLOOKUP(ESCYLD2!J$4,'[1]INTERNAL PARAMETERS-1'!$B$5:$J$44,5,FALSE))*VLOOKUP(ESCYLD2!J$4,'[1]INTERNAL PARAMETERS-1'!$B$5:$J$44,9,FALSE)*ESCYLD2!$F254</f>
        <v>0</v>
      </c>
      <c r="K254" s="52">
        <f>ESCYLD1!K254*VLOOKUP(ESCYLD2!K$4,'[1]INTERNAL PARAMETERS-1'!$B$5:$J$44,5,FALSE)*VLOOKUP(ESCYLD2!K$4,'[1]INTERNAL PARAMETERS-1'!$B$5:$J$44,7,FALSE)*ESCYLD2!$F254 + ESCYLD1!K254*(1-VLOOKUP(ESCYLD2!K$4,'[1]INTERNAL PARAMETERS-1'!$B$5:$J$44,5,FALSE))*VLOOKUP(ESCYLD2!K$4,'[1]INTERNAL PARAMETERS-1'!$B$5:$J$44,9,FALSE)*ESCYLD2!$F254</f>
        <v>0</v>
      </c>
      <c r="L254" s="52">
        <f>ESCYLD1!L254*VLOOKUP(ESCYLD2!L$4,'[1]INTERNAL PARAMETERS-1'!$B$5:$J$44,5,FALSE)*VLOOKUP(ESCYLD2!L$4,'[1]INTERNAL PARAMETERS-1'!$B$5:$J$44,7,FALSE)*ESCYLD2!$F254 + ESCYLD1!L254*(1-VLOOKUP(ESCYLD2!L$4,'[1]INTERNAL PARAMETERS-1'!$B$5:$J$44,5,FALSE))*VLOOKUP(ESCYLD2!L$4,'[1]INTERNAL PARAMETERS-1'!$B$5:$J$44,9,FALSE)*ESCYLD2!$F254</f>
        <v>0</v>
      </c>
      <c r="M254" s="52">
        <f>ESCYLD1!M254*VLOOKUP(ESCYLD2!M$4,'[1]INTERNAL PARAMETERS-1'!$B$5:$J$44,5,FALSE)*VLOOKUP(ESCYLD2!M$4,'[1]INTERNAL PARAMETERS-1'!$B$5:$J$44,7,FALSE)*ESCYLD2!$F254 + ESCYLD1!M254*(1-VLOOKUP(ESCYLD2!M$4,'[1]INTERNAL PARAMETERS-1'!$B$5:$J$44,5,FALSE))*VLOOKUP(ESCYLD2!M$4,'[1]INTERNAL PARAMETERS-1'!$B$5:$J$44,9,FALSE)*ESCYLD2!$F254</f>
        <v>0</v>
      </c>
      <c r="N254" s="52">
        <f>ESCYLD1!N254*VLOOKUP(ESCYLD2!N$4,'[1]INTERNAL PARAMETERS-1'!$B$5:$J$44,5,FALSE)*VLOOKUP(ESCYLD2!N$4,'[1]INTERNAL PARAMETERS-1'!$B$5:$J$44,7,FALSE)*ESCYLD2!$F254 + ESCYLD1!N254*(1-VLOOKUP(ESCYLD2!N$4,'[1]INTERNAL PARAMETERS-1'!$B$5:$J$44,5,FALSE))*VLOOKUP(ESCYLD2!N$4,'[1]INTERNAL PARAMETERS-1'!$B$5:$J$44,9,FALSE)*ESCYLD2!$F254</f>
        <v>0</v>
      </c>
      <c r="O254" s="52">
        <f>ESCYLD1!O254*VLOOKUP(ESCYLD2!O$4,'[1]INTERNAL PARAMETERS-1'!$B$5:$J$44,5,FALSE)*VLOOKUP(ESCYLD2!O$4,'[1]INTERNAL PARAMETERS-1'!$B$5:$J$44,7,FALSE)*ESCYLD2!$F254 + ESCYLD1!O254*(1-VLOOKUP(ESCYLD2!O$4,'[1]INTERNAL PARAMETERS-1'!$B$5:$J$44,5,FALSE))*VLOOKUP(ESCYLD2!O$4,'[1]INTERNAL PARAMETERS-1'!$B$5:$J$44,9,FALSE)*ESCYLD2!$F254</f>
        <v>0</v>
      </c>
      <c r="P254" s="52">
        <f>ESCYLD1!P254*VLOOKUP(ESCYLD2!P$4,'[1]INTERNAL PARAMETERS-1'!$B$5:$J$44,5,FALSE)*VLOOKUP(ESCYLD2!P$4,'[1]INTERNAL PARAMETERS-1'!$B$5:$J$44,7,FALSE)*ESCYLD2!$F254 + ESCYLD1!P254*(1-VLOOKUP(ESCYLD2!P$4,'[1]INTERNAL PARAMETERS-1'!$B$5:$J$44,5,FALSE))*VLOOKUP(ESCYLD2!P$4,'[1]INTERNAL PARAMETERS-1'!$B$5:$J$44,9,FALSE)*ESCYLD2!$F254</f>
        <v>0</v>
      </c>
      <c r="Q254" s="52">
        <f>ESCYLD1!Q254*VLOOKUP(ESCYLD2!Q$4,'[1]INTERNAL PARAMETERS-1'!$B$5:$J$44,5,FALSE)*VLOOKUP(ESCYLD2!Q$4,'[1]INTERNAL PARAMETERS-1'!$B$5:$J$44,7,FALSE)*ESCYLD2!$F254 + ESCYLD1!Q254*(1-VLOOKUP(ESCYLD2!Q$4,'[1]INTERNAL PARAMETERS-1'!$B$5:$J$44,5,FALSE))*VLOOKUP(ESCYLD2!Q$4,'[1]INTERNAL PARAMETERS-1'!$B$5:$J$44,9,FALSE)*ESCYLD2!$F254</f>
        <v>0</v>
      </c>
      <c r="R254" s="52">
        <f>ESCYLD1!R254*VLOOKUP(ESCYLD2!R$4,'[1]INTERNAL PARAMETERS-1'!$B$5:$J$44,5,FALSE)*VLOOKUP(ESCYLD2!R$4,'[1]INTERNAL PARAMETERS-1'!$B$5:$J$44,7,FALSE)*ESCYLD2!$F254 + ESCYLD1!R254*(1-VLOOKUP(ESCYLD2!R$4,'[1]INTERNAL PARAMETERS-1'!$B$5:$J$44,5,FALSE))*VLOOKUP(ESCYLD2!R$4,'[1]INTERNAL PARAMETERS-1'!$B$5:$J$44,9,FALSE)*ESCYLD2!$F254</f>
        <v>0</v>
      </c>
      <c r="S254" s="52">
        <f>ESCYLD1!S254*VLOOKUP(ESCYLD2!S$4,'[1]INTERNAL PARAMETERS-1'!$B$5:$J$44,5,FALSE)*VLOOKUP(ESCYLD2!S$4,'[1]INTERNAL PARAMETERS-1'!$B$5:$J$44,7,FALSE)*ESCYLD2!$F254 + ESCYLD1!S254*(1-VLOOKUP(ESCYLD2!S$4,'[1]INTERNAL PARAMETERS-1'!$B$5:$J$44,5,FALSE))*VLOOKUP(ESCYLD2!S$4,'[1]INTERNAL PARAMETERS-1'!$B$5:$J$44,9,FALSE)*ESCYLD2!$F254</f>
        <v>0</v>
      </c>
      <c r="T254" s="52">
        <f>ESCYLD1!T254*VLOOKUP(ESCYLD2!T$4,'[1]INTERNAL PARAMETERS-1'!$B$5:$J$44,5,FALSE)*VLOOKUP(ESCYLD2!T$4,'[1]INTERNAL PARAMETERS-1'!$B$5:$J$44,7,FALSE)*ESCYLD2!$F254 + ESCYLD1!T254*(1-VLOOKUP(ESCYLD2!T$4,'[1]INTERNAL PARAMETERS-1'!$B$5:$J$44,5,FALSE))*VLOOKUP(ESCYLD2!T$4,'[1]INTERNAL PARAMETERS-1'!$B$5:$J$44,9,FALSE)*ESCYLD2!$F254</f>
        <v>0</v>
      </c>
      <c r="U254" s="52">
        <f>ESCYLD1!U254*VLOOKUP(ESCYLD2!U$4,'[1]INTERNAL PARAMETERS-1'!$B$5:$J$44,5,FALSE)*VLOOKUP(ESCYLD2!U$4,'[1]INTERNAL PARAMETERS-1'!$B$5:$J$44,7,FALSE)*ESCYLD2!$F254 + ESCYLD1!U254*(1-VLOOKUP(ESCYLD2!U$4,'[1]INTERNAL PARAMETERS-1'!$B$5:$J$44,5,FALSE))*VLOOKUP(ESCYLD2!U$4,'[1]INTERNAL PARAMETERS-1'!$B$5:$J$44,9,FALSE)*ESCYLD2!$F254</f>
        <v>0</v>
      </c>
      <c r="V254" s="52">
        <f>ESCYLD1!V254*VLOOKUP(ESCYLD2!V$4,'[1]INTERNAL PARAMETERS-1'!$B$5:$J$44,5,FALSE)*VLOOKUP(ESCYLD2!V$4,'[1]INTERNAL PARAMETERS-1'!$B$5:$J$44,7,FALSE)*ESCYLD2!$F254 + ESCYLD1!V254*(1-VLOOKUP(ESCYLD2!V$4,'[1]INTERNAL PARAMETERS-1'!$B$5:$J$44,5,FALSE))*VLOOKUP(ESCYLD2!V$4,'[1]INTERNAL PARAMETERS-1'!$B$5:$J$44,9,FALSE)*ESCYLD2!$F254</f>
        <v>0</v>
      </c>
      <c r="W254" s="52">
        <f>ESCYLD1!W254*VLOOKUP(ESCYLD2!W$4,'[1]INTERNAL PARAMETERS-1'!$B$5:$J$44,5,FALSE)*VLOOKUP(ESCYLD2!W$4,'[1]INTERNAL PARAMETERS-1'!$B$5:$J$44,7,FALSE)*ESCYLD2!$F254 + ESCYLD1!W254*(1-VLOOKUP(ESCYLD2!W$4,'[1]INTERNAL PARAMETERS-1'!$B$5:$J$44,5,FALSE))*VLOOKUP(ESCYLD2!W$4,'[1]INTERNAL PARAMETERS-1'!$B$5:$J$44,9,FALSE)*ESCYLD2!$F254</f>
        <v>0</v>
      </c>
      <c r="X254" s="52">
        <f>ESCYLD1!X254*VLOOKUP(ESCYLD2!X$4,'[1]INTERNAL PARAMETERS-1'!$B$5:$J$44,5,FALSE)*VLOOKUP(ESCYLD2!X$4,'[1]INTERNAL PARAMETERS-1'!$B$5:$J$44,7,FALSE)*ESCYLD2!$F254 + ESCYLD1!X254*(1-VLOOKUP(ESCYLD2!X$4,'[1]INTERNAL PARAMETERS-1'!$B$5:$J$44,5,FALSE))*VLOOKUP(ESCYLD2!X$4,'[1]INTERNAL PARAMETERS-1'!$B$5:$J$44,9,FALSE)*ESCYLD2!$F254</f>
        <v>0</v>
      </c>
      <c r="Y254" s="52">
        <f>ESCYLD1!Y254*VLOOKUP(ESCYLD2!Y$4,'[1]INTERNAL PARAMETERS-1'!$B$5:$J$44,5,FALSE)*VLOOKUP(ESCYLD2!Y$4,'[1]INTERNAL PARAMETERS-1'!$B$5:$J$44,7,FALSE)*ESCYLD2!$F254 + ESCYLD1!Y254*(1-VLOOKUP(ESCYLD2!Y$4,'[1]INTERNAL PARAMETERS-1'!$B$5:$J$44,5,FALSE))*VLOOKUP(ESCYLD2!Y$4,'[1]INTERNAL PARAMETERS-1'!$B$5:$J$44,9,FALSE)*ESCYLD2!$F254</f>
        <v>0</v>
      </c>
      <c r="Z254" s="52">
        <f>ESCYLD1!Z254*VLOOKUP(ESCYLD2!Z$4,'[1]INTERNAL PARAMETERS-1'!$B$5:$J$44,5,FALSE)*VLOOKUP(ESCYLD2!Z$4,'[1]INTERNAL PARAMETERS-1'!$B$5:$J$44,7,FALSE)*ESCYLD2!$F254 + ESCYLD1!Z254*(1-VLOOKUP(ESCYLD2!Z$4,'[1]INTERNAL PARAMETERS-1'!$B$5:$J$44,5,FALSE))*VLOOKUP(ESCYLD2!Z$4,'[1]INTERNAL PARAMETERS-1'!$B$5:$J$44,9,FALSE)*ESCYLD2!$F254</f>
        <v>0</v>
      </c>
      <c r="AA254" s="52">
        <f>ESCYLD1!AA254*VLOOKUP(ESCYLD2!AA$4,'[1]INTERNAL PARAMETERS-1'!$B$5:$J$44,5,FALSE)*VLOOKUP(ESCYLD2!AA$4,'[1]INTERNAL PARAMETERS-1'!$B$5:$J$44,7,FALSE)*ESCYLD2!$F254 + ESCYLD1!AA254*(1-VLOOKUP(ESCYLD2!AA$4,'[1]INTERNAL PARAMETERS-1'!$B$5:$J$44,5,FALSE))*VLOOKUP(ESCYLD2!AA$4,'[1]INTERNAL PARAMETERS-1'!$B$5:$J$44,9,FALSE)*ESCYLD2!$F254</f>
        <v>0</v>
      </c>
      <c r="AB254" s="52">
        <f>ESCYLD1!AB254*VLOOKUP(ESCYLD2!AB$4,'[1]INTERNAL PARAMETERS-1'!$B$5:$J$44,5,FALSE)*VLOOKUP(ESCYLD2!AB$4,'[1]INTERNAL PARAMETERS-1'!$B$5:$J$44,7,FALSE)*ESCYLD2!$F254 + ESCYLD1!AB254*(1-VLOOKUP(ESCYLD2!AB$4,'[1]INTERNAL PARAMETERS-1'!$B$5:$J$44,5,FALSE))*VLOOKUP(ESCYLD2!AB$4,'[1]INTERNAL PARAMETERS-1'!$B$5:$J$44,9,FALSE)*ESCYLD2!$F254</f>
        <v>0</v>
      </c>
      <c r="AC254" s="52">
        <f>ESCYLD1!AC254*VLOOKUP(ESCYLD2!AC$4,'[1]INTERNAL PARAMETERS-1'!$B$5:$J$44,5,FALSE)*VLOOKUP(ESCYLD2!AC$4,'[1]INTERNAL PARAMETERS-1'!$B$5:$J$44,7,FALSE)*ESCYLD2!$F254 + ESCYLD1!AC254*(1-VLOOKUP(ESCYLD2!AC$4,'[1]INTERNAL PARAMETERS-1'!$B$5:$J$44,5,FALSE))*VLOOKUP(ESCYLD2!AC$4,'[1]INTERNAL PARAMETERS-1'!$B$5:$J$44,9,FALSE)*ESCYLD2!$F254</f>
        <v>0</v>
      </c>
      <c r="AD254" s="52">
        <f>ESCYLD1!AD254*VLOOKUP(ESCYLD2!AD$4,'[1]INTERNAL PARAMETERS-1'!$B$5:$J$44,5,FALSE)*VLOOKUP(ESCYLD2!AD$4,'[1]INTERNAL PARAMETERS-1'!$B$5:$J$44,7,FALSE)*ESCYLD2!$F254 + ESCYLD1!AD254*(1-VLOOKUP(ESCYLD2!AD$4,'[1]INTERNAL PARAMETERS-1'!$B$5:$J$44,5,FALSE))*VLOOKUP(ESCYLD2!AD$4,'[1]INTERNAL PARAMETERS-1'!$B$5:$J$44,9,FALSE)*ESCYLD2!$F254</f>
        <v>0</v>
      </c>
      <c r="AE254" s="52">
        <f>ESCYLD1!AE254*VLOOKUP(ESCYLD2!AE$4,'[1]INTERNAL PARAMETERS-1'!$B$5:$J$44,5,FALSE)*VLOOKUP(ESCYLD2!AE$4,'[1]INTERNAL PARAMETERS-1'!$B$5:$J$44,7,FALSE)*ESCYLD2!$F254 + ESCYLD1!AE254*(1-VLOOKUP(ESCYLD2!AE$4,'[1]INTERNAL PARAMETERS-1'!$B$5:$J$44,5,FALSE))*VLOOKUP(ESCYLD2!AE$4,'[1]INTERNAL PARAMETERS-1'!$B$5:$J$44,9,FALSE)*ESCYLD2!$F254</f>
        <v>0</v>
      </c>
      <c r="AF254" s="52">
        <f>ESCYLD1!AF254*VLOOKUP(ESCYLD2!AF$4,'[1]INTERNAL PARAMETERS-1'!$B$5:$J$44,5,FALSE)*VLOOKUP(ESCYLD2!AF$4,'[1]INTERNAL PARAMETERS-1'!$B$5:$J$44,7,FALSE)*ESCYLD2!$F254 + ESCYLD1!AF254*(1-VLOOKUP(ESCYLD2!AF$4,'[1]INTERNAL PARAMETERS-1'!$B$5:$J$44,5,FALSE))*VLOOKUP(ESCYLD2!AF$4,'[1]INTERNAL PARAMETERS-1'!$B$5:$J$44,9,FALSE)*ESCYLD2!$F254</f>
        <v>0</v>
      </c>
      <c r="AG254" s="52">
        <f>ESCYLD1!AG254*VLOOKUP(ESCYLD2!AG$4,'[1]INTERNAL PARAMETERS-1'!$B$5:$J$44,5,FALSE)*VLOOKUP(ESCYLD2!AG$4,'[1]INTERNAL PARAMETERS-1'!$B$5:$J$44,7,FALSE)*ESCYLD2!$F254 + ESCYLD1!AG254*(1-VLOOKUP(ESCYLD2!AG$4,'[1]INTERNAL PARAMETERS-1'!$B$5:$J$44,5,FALSE))*VLOOKUP(ESCYLD2!AG$4,'[1]INTERNAL PARAMETERS-1'!$B$5:$J$44,9,FALSE)*ESCYLD2!$F254</f>
        <v>0</v>
      </c>
      <c r="AH254" s="52">
        <f>ESCYLD1!AH254*VLOOKUP(ESCYLD2!AH$4,'[1]INTERNAL PARAMETERS-1'!$B$5:$J$44,5,FALSE)*VLOOKUP(ESCYLD2!AH$4,'[1]INTERNAL PARAMETERS-1'!$B$5:$J$44,7,FALSE)*ESCYLD2!$F254 + ESCYLD1!AH254*(1-VLOOKUP(ESCYLD2!AH$4,'[1]INTERNAL PARAMETERS-1'!$B$5:$J$44,5,FALSE))*VLOOKUP(ESCYLD2!AH$4,'[1]INTERNAL PARAMETERS-1'!$B$5:$J$44,9,FALSE)*ESCYLD2!$F254</f>
        <v>0</v>
      </c>
      <c r="AI254" s="52">
        <f>ESCYLD1!AI254*VLOOKUP(ESCYLD2!AI$4,'[1]INTERNAL PARAMETERS-1'!$B$5:$J$44,5,FALSE)*VLOOKUP(ESCYLD2!AI$4,'[1]INTERNAL PARAMETERS-1'!$B$5:$J$44,7,FALSE)*ESCYLD2!$F254 + ESCYLD1!AI254*(1-VLOOKUP(ESCYLD2!AI$4,'[1]INTERNAL PARAMETERS-1'!$B$5:$J$44,5,FALSE))*VLOOKUP(ESCYLD2!AI$4,'[1]INTERNAL PARAMETERS-1'!$B$5:$J$44,9,FALSE)*ESCYLD2!$F254</f>
        <v>0</v>
      </c>
      <c r="AJ254" s="52">
        <f>ESCYLD1!AJ254*VLOOKUP(ESCYLD2!AJ$4,'[1]INTERNAL PARAMETERS-1'!$B$5:$J$44,5,FALSE)*VLOOKUP(ESCYLD2!AJ$4,'[1]INTERNAL PARAMETERS-1'!$B$5:$J$44,7,FALSE)*ESCYLD2!$F254 + ESCYLD1!AJ254*(1-VLOOKUP(ESCYLD2!AJ$4,'[1]INTERNAL PARAMETERS-1'!$B$5:$J$44,5,FALSE))*VLOOKUP(ESCYLD2!AJ$4,'[1]INTERNAL PARAMETERS-1'!$B$5:$J$44,9,FALSE)*ESCYLD2!$F254</f>
        <v>0</v>
      </c>
      <c r="AK254" s="52">
        <f>ESCYLD1!AK254*VLOOKUP(ESCYLD2!AK$4,'[1]INTERNAL PARAMETERS-1'!$B$5:$J$44,5,FALSE)*VLOOKUP(ESCYLD2!AK$4,'[1]INTERNAL PARAMETERS-1'!$B$5:$J$44,7,FALSE)*ESCYLD2!$F254 + ESCYLD1!AK254*(1-VLOOKUP(ESCYLD2!AK$4,'[1]INTERNAL PARAMETERS-1'!$B$5:$J$44,5,FALSE))*VLOOKUP(ESCYLD2!AK$4,'[1]INTERNAL PARAMETERS-1'!$B$5:$J$44,9,FALSE)*ESCYLD2!$F254</f>
        <v>0</v>
      </c>
      <c r="AL254" s="52">
        <f>ESCYLD1!AL254*VLOOKUP(ESCYLD2!AL$4,'[1]INTERNAL PARAMETERS-1'!$B$5:$J$44,5,FALSE)*VLOOKUP(ESCYLD2!AL$4,'[1]INTERNAL PARAMETERS-1'!$B$5:$J$44,7,FALSE)*ESCYLD2!$F254 + ESCYLD1!AL254*(1-VLOOKUP(ESCYLD2!AL$4,'[1]INTERNAL PARAMETERS-1'!$B$5:$J$44,5,FALSE))*VLOOKUP(ESCYLD2!AL$4,'[1]INTERNAL PARAMETERS-1'!$B$5:$J$44,9,FALSE)*ESCYLD2!$F254</f>
        <v>0</v>
      </c>
      <c r="AM254" s="52">
        <f>ESCYLD1!AM254*VLOOKUP(ESCYLD2!AM$4,'[1]INTERNAL PARAMETERS-1'!$B$5:$J$44,5,FALSE)*VLOOKUP(ESCYLD2!AM$4,'[1]INTERNAL PARAMETERS-1'!$B$5:$J$44,7,FALSE)*ESCYLD2!$F254 + ESCYLD1!AM254*(1-VLOOKUP(ESCYLD2!AM$4,'[1]INTERNAL PARAMETERS-1'!$B$5:$J$44,5,FALSE))*VLOOKUP(ESCYLD2!AM$4,'[1]INTERNAL PARAMETERS-1'!$B$5:$J$44,9,FALSE)*ESCYLD2!$F254</f>
        <v>0</v>
      </c>
      <c r="AN254" s="52">
        <f>ESCYLD1!AN254*VLOOKUP(ESCYLD2!AN$4,'[1]INTERNAL PARAMETERS-1'!$B$5:$J$44,5,FALSE)*VLOOKUP(ESCYLD2!AN$4,'[1]INTERNAL PARAMETERS-1'!$B$5:$J$44,7,FALSE)*ESCYLD2!$F254 + ESCYLD1!AN254*(1-VLOOKUP(ESCYLD2!AN$4,'[1]INTERNAL PARAMETERS-1'!$B$5:$J$44,5,FALSE))*VLOOKUP(ESCYLD2!AN$4,'[1]INTERNAL PARAMETERS-1'!$B$5:$J$44,9,FALSE)*ESCYLD2!$F254</f>
        <v>0</v>
      </c>
      <c r="AO254" s="52">
        <f>ESCYLD1!AO254*VLOOKUP(ESCYLD2!AO$4,'[1]INTERNAL PARAMETERS-1'!$B$5:$J$44,5,FALSE)*VLOOKUP(ESCYLD2!AO$4,'[1]INTERNAL PARAMETERS-1'!$B$5:$J$44,7,FALSE)*ESCYLD2!$F254 + ESCYLD1!AO254*(1-VLOOKUP(ESCYLD2!AO$4,'[1]INTERNAL PARAMETERS-1'!$B$5:$J$44,5,FALSE))*VLOOKUP(ESCYLD2!AO$4,'[1]INTERNAL PARAMETERS-1'!$B$5:$J$44,9,FALSE)*ESCYLD2!$F254</f>
        <v>0</v>
      </c>
      <c r="AP254" s="52">
        <f>ESCYLD1!AP254*VLOOKUP(ESCYLD2!AP$4,'[1]INTERNAL PARAMETERS-1'!$B$5:$J$44,5,FALSE)*VLOOKUP(ESCYLD2!AP$4,'[1]INTERNAL PARAMETERS-1'!$B$5:$J$44,7,FALSE)*ESCYLD2!$F254 + ESCYLD1!AP254*(1-VLOOKUP(ESCYLD2!AP$4,'[1]INTERNAL PARAMETERS-1'!$B$5:$J$44,5,FALSE))*VLOOKUP(ESCYLD2!AP$4,'[1]INTERNAL PARAMETERS-1'!$B$5:$J$44,9,FALSE)*ESCYLD2!$F254</f>
        <v>0</v>
      </c>
      <c r="AQ254" s="52">
        <f>ESCYLD1!AQ254*VLOOKUP(ESCYLD2!AQ$4,'[1]INTERNAL PARAMETERS-1'!$B$5:$J$44,5,FALSE)*VLOOKUP(ESCYLD2!AQ$4,'[1]INTERNAL PARAMETERS-1'!$B$5:$J$44,7,FALSE)*ESCYLD2!$F254 + ESCYLD1!AQ254*(1-VLOOKUP(ESCYLD2!AQ$4,'[1]INTERNAL PARAMETERS-1'!$B$5:$J$44,5,FALSE))*VLOOKUP(ESCYLD2!AQ$4,'[1]INTERNAL PARAMETERS-1'!$B$5:$J$44,9,FALSE)*ESCYLD2!$F254</f>
        <v>0</v>
      </c>
      <c r="AR254" s="52">
        <f>ESCYLD1!AR254*VLOOKUP(ESCYLD2!AR$4,'[1]INTERNAL PARAMETERS-1'!$B$5:$J$44,5,FALSE)*VLOOKUP(ESCYLD2!AR$4,'[1]INTERNAL PARAMETERS-1'!$B$5:$J$44,7,FALSE)*ESCYLD2!$F254 + ESCYLD1!AR254*(1-VLOOKUP(ESCYLD2!AR$4,'[1]INTERNAL PARAMETERS-1'!$B$5:$J$44,5,FALSE))*VLOOKUP(ESCYLD2!AR$4,'[1]INTERNAL PARAMETERS-1'!$B$5:$J$44,9,FALSE)*ESCYLD2!$F254</f>
        <v>0</v>
      </c>
      <c r="AS254" s="52">
        <f>ESCYLD1!AS254*VLOOKUP(ESCYLD2!AS$4,'[1]INTERNAL PARAMETERS-1'!$B$5:$J$44,5,FALSE)*VLOOKUP(ESCYLD2!AS$4,'[1]INTERNAL PARAMETERS-1'!$B$5:$J$44,7,FALSE)*ESCYLD2!$F254 + ESCYLD1!AS254*(1-VLOOKUP(ESCYLD2!AS$4,'[1]INTERNAL PARAMETERS-1'!$B$5:$J$44,5,FALSE))*VLOOKUP(ESCYLD2!AS$4,'[1]INTERNAL PARAMETERS-1'!$B$5:$J$44,9,FALSE)*ESCYLD2!$F254</f>
        <v>0</v>
      </c>
      <c r="AT254" s="51">
        <f>ESCYLD1!AT254*VLOOKUP(ESCYLD2!AT$4,'[1]INTERNAL PARAMETERS-1'!$B$5:$J$44,5,FALSE)*VLOOKUP(ESCYLD2!AT$4,'[1]INTERNAL PARAMETERS-1'!$B$5:$J$44,7,FALSE)*ESCYLD2!$F254 + ESCYLD1!AT254*(1-VLOOKUP(ESCYLD2!AT$4,'[1]INTERNAL PARAMETERS-1'!$B$5:$J$44,5,FALSE))*VLOOKUP(ESCYLD2!AT$4,'[1]INTERNAL PARAMETERS-1'!$B$5:$J$44,9,FALSE)*ESCYLD2!$F254</f>
        <v>0</v>
      </c>
      <c r="AU254" s="53">
        <f>ESCYLD1!AU254*VLOOKUP(ESCYLD2!AU$4,'[1]INTERNAL PARAMETERS-1'!$B$5:$J$44,5,FALSE)*VLOOKUP(ESCYLD2!AU$4,'[1]INTERNAL PARAMETERS-1'!$B$5:$J$44,6,FALSE)*VLOOKUP(ESCYLD2!AU$4,'[1]INTERNAL PARAMETERS-1'!$B$5:$J$44,3,FALSE) + ESCYLD1!AU254*(1-VLOOKUP(ESCYLD2!AU$4,'[1]INTERNAL PARAMETERS-1'!$B$5:$J$44,5,FALSE))*VLOOKUP(ESCYLD2!AU$4,'[1]INTERNAL PARAMETERS-1'!$B$5:$J$44,8,FALSE)*VLOOKUP(ESCYLD2!AU$4,'[1]INTERNAL PARAMETERS-1'!$B$5:$J$44,3,FALSE)</f>
        <v>0</v>
      </c>
      <c r="AV254" s="52">
        <f>ESCYLD1!AV254*VLOOKUP(ESCYLD2!AV$4,'[1]INTERNAL PARAMETERS-1'!$B$5:$J$44,5,FALSE)*VLOOKUP(ESCYLD2!AV$4,'[1]INTERNAL PARAMETERS-1'!$B$5:$J$44,6,FALSE)*VLOOKUP(ESCYLD2!AV$4,'[1]INTERNAL PARAMETERS-1'!$B$5:$J$44,3,FALSE) + ESCYLD1!AV254*(1-VLOOKUP(ESCYLD2!AV$4,'[1]INTERNAL PARAMETERS-1'!$B$5:$J$44,5,FALSE))*VLOOKUP(ESCYLD2!AV$4,'[1]INTERNAL PARAMETERS-1'!$B$5:$J$44,8,FALSE)*VLOOKUP(ESCYLD2!AV$4,'[1]INTERNAL PARAMETERS-1'!$B$5:$J$44,3,FALSE)</f>
        <v>0</v>
      </c>
      <c r="AW254" s="52">
        <f>ESCYLD1!AW254*VLOOKUP(ESCYLD2!AW$4,'[1]INTERNAL PARAMETERS-1'!$B$5:$J$44,5,FALSE)*VLOOKUP(ESCYLD2!AW$4,'[1]INTERNAL PARAMETERS-1'!$B$5:$J$44,6,FALSE)*VLOOKUP(ESCYLD2!AW$4,'[1]INTERNAL PARAMETERS-1'!$B$5:$J$44,3,FALSE) + ESCYLD1!AW254*(1-VLOOKUP(ESCYLD2!AW$4,'[1]INTERNAL PARAMETERS-1'!$B$5:$J$44,5,FALSE))*VLOOKUP(ESCYLD2!AW$4,'[1]INTERNAL PARAMETERS-1'!$B$5:$J$44,8,FALSE)*VLOOKUP(ESCYLD2!AW$4,'[1]INTERNAL PARAMETERS-1'!$B$5:$J$44,3,FALSE)</f>
        <v>0</v>
      </c>
      <c r="AX254" s="52">
        <f>ESCYLD1!AX254*VLOOKUP(ESCYLD2!AX$4,'[1]INTERNAL PARAMETERS-1'!$B$5:$J$44,5,FALSE)*VLOOKUP(ESCYLD2!AX$4,'[1]INTERNAL PARAMETERS-1'!$B$5:$J$44,6,FALSE)*VLOOKUP(ESCYLD2!AX$4,'[1]INTERNAL PARAMETERS-1'!$B$5:$J$44,3,FALSE) + ESCYLD1!AX254*(1-VLOOKUP(ESCYLD2!AX$4,'[1]INTERNAL PARAMETERS-1'!$B$5:$J$44,5,FALSE))*VLOOKUP(ESCYLD2!AX$4,'[1]INTERNAL PARAMETERS-1'!$B$5:$J$44,8,FALSE)*VLOOKUP(ESCYLD2!AX$4,'[1]INTERNAL PARAMETERS-1'!$B$5:$J$44,3,FALSE)</f>
        <v>0</v>
      </c>
      <c r="AY254" s="52">
        <f>ESCYLD1!AY254*VLOOKUP(ESCYLD2!AY$4,'[1]INTERNAL PARAMETERS-1'!$B$5:$J$44,5,FALSE)*VLOOKUP(ESCYLD2!AY$4,'[1]INTERNAL PARAMETERS-1'!$B$5:$J$44,6,FALSE)*VLOOKUP(ESCYLD2!AY$4,'[1]INTERNAL PARAMETERS-1'!$B$5:$J$44,3,FALSE) + ESCYLD1!AY254*(1-VLOOKUP(ESCYLD2!AY$4,'[1]INTERNAL PARAMETERS-1'!$B$5:$J$44,5,FALSE))*VLOOKUP(ESCYLD2!AY$4,'[1]INTERNAL PARAMETERS-1'!$B$5:$J$44,8,FALSE)*VLOOKUP(ESCYLD2!AY$4,'[1]INTERNAL PARAMETERS-1'!$B$5:$J$44,3,FALSE)</f>
        <v>0</v>
      </c>
      <c r="AZ254" s="52">
        <f>ESCYLD1!AZ254*VLOOKUP(ESCYLD2!AZ$4,'[1]INTERNAL PARAMETERS-1'!$B$5:$J$44,5,FALSE)*VLOOKUP(ESCYLD2!AZ$4,'[1]INTERNAL PARAMETERS-1'!$B$5:$J$44,6,FALSE)*VLOOKUP(ESCYLD2!AZ$4,'[1]INTERNAL PARAMETERS-1'!$B$5:$J$44,3,FALSE) + ESCYLD1!AZ254*(1-VLOOKUP(ESCYLD2!AZ$4,'[1]INTERNAL PARAMETERS-1'!$B$5:$J$44,5,FALSE))*VLOOKUP(ESCYLD2!AZ$4,'[1]INTERNAL PARAMETERS-1'!$B$5:$J$44,8,FALSE)*VLOOKUP(ESCYLD2!AZ$4,'[1]INTERNAL PARAMETERS-1'!$B$5:$J$44,3,FALSE)</f>
        <v>0</v>
      </c>
      <c r="BA254" s="52">
        <f>ESCYLD1!BA254*VLOOKUP(ESCYLD2!BA$4,'[1]INTERNAL PARAMETERS-1'!$B$5:$J$44,5,FALSE)*VLOOKUP(ESCYLD2!BA$4,'[1]INTERNAL PARAMETERS-1'!$B$5:$J$44,6,FALSE)*VLOOKUP(ESCYLD2!BA$4,'[1]INTERNAL PARAMETERS-1'!$B$5:$J$44,3,FALSE) + ESCYLD1!BA254*(1-VLOOKUP(ESCYLD2!BA$4,'[1]INTERNAL PARAMETERS-1'!$B$5:$J$44,5,FALSE))*VLOOKUP(ESCYLD2!BA$4,'[1]INTERNAL PARAMETERS-1'!$B$5:$J$44,8,FALSE)*VLOOKUP(ESCYLD2!BA$4,'[1]INTERNAL PARAMETERS-1'!$B$5:$J$44,3,FALSE)</f>
        <v>0</v>
      </c>
      <c r="BB254" s="52">
        <f>ESCYLD1!BB254*VLOOKUP(ESCYLD2!BB$4,'[1]INTERNAL PARAMETERS-1'!$B$5:$J$44,5,FALSE)*VLOOKUP(ESCYLD2!BB$4,'[1]INTERNAL PARAMETERS-1'!$B$5:$J$44,6,FALSE)*VLOOKUP(ESCYLD2!BB$4,'[1]INTERNAL PARAMETERS-1'!$B$5:$J$44,3,FALSE) + ESCYLD1!BB254*(1-VLOOKUP(ESCYLD2!BB$4,'[1]INTERNAL PARAMETERS-1'!$B$5:$J$44,5,FALSE))*VLOOKUP(ESCYLD2!BB$4,'[1]INTERNAL PARAMETERS-1'!$B$5:$J$44,8,FALSE)*VLOOKUP(ESCYLD2!BB$4,'[1]INTERNAL PARAMETERS-1'!$B$5:$J$44,3,FALSE)</f>
        <v>0</v>
      </c>
      <c r="BC254" s="52">
        <f>ESCYLD1!BC254*VLOOKUP(ESCYLD2!BC$4,'[1]INTERNAL PARAMETERS-1'!$B$5:$J$44,5,FALSE)*VLOOKUP(ESCYLD2!BC$4,'[1]INTERNAL PARAMETERS-1'!$B$5:$J$44,6,FALSE)*VLOOKUP(ESCYLD2!BC$4,'[1]INTERNAL PARAMETERS-1'!$B$5:$J$44,3,FALSE) + ESCYLD1!BC254*(1-VLOOKUP(ESCYLD2!BC$4,'[1]INTERNAL PARAMETERS-1'!$B$5:$J$44,5,FALSE))*VLOOKUP(ESCYLD2!BC$4,'[1]INTERNAL PARAMETERS-1'!$B$5:$J$44,8,FALSE)*VLOOKUP(ESCYLD2!BC$4,'[1]INTERNAL PARAMETERS-1'!$B$5:$J$44,3,FALSE)</f>
        <v>0</v>
      </c>
      <c r="BD254" s="52">
        <f>ESCYLD1!BD254*VLOOKUP(ESCYLD2!BD$4,'[1]INTERNAL PARAMETERS-1'!$B$5:$J$44,5,FALSE)*VLOOKUP(ESCYLD2!BD$4,'[1]INTERNAL PARAMETERS-1'!$B$5:$J$44,6,FALSE)*VLOOKUP(ESCYLD2!BD$4,'[1]INTERNAL PARAMETERS-1'!$B$5:$J$44,3,FALSE) + ESCYLD1!BD254*(1-VLOOKUP(ESCYLD2!BD$4,'[1]INTERNAL PARAMETERS-1'!$B$5:$J$44,5,FALSE))*VLOOKUP(ESCYLD2!BD$4,'[1]INTERNAL PARAMETERS-1'!$B$5:$J$44,8,FALSE)*VLOOKUP(ESCYLD2!BD$4,'[1]INTERNAL PARAMETERS-1'!$B$5:$J$44,3,FALSE)</f>
        <v>0</v>
      </c>
      <c r="BE254" s="52">
        <f>ESCYLD1!BE254*VLOOKUP(ESCYLD2!BE$4,'[1]INTERNAL PARAMETERS-1'!$B$5:$J$44,5,FALSE)*VLOOKUP(ESCYLD2!BE$4,'[1]INTERNAL PARAMETERS-1'!$B$5:$J$44,6,FALSE)*VLOOKUP(ESCYLD2!BE$4,'[1]INTERNAL PARAMETERS-1'!$B$5:$J$44,3,FALSE) + ESCYLD1!BE254*(1-VLOOKUP(ESCYLD2!BE$4,'[1]INTERNAL PARAMETERS-1'!$B$5:$J$44,5,FALSE))*VLOOKUP(ESCYLD2!BE$4,'[1]INTERNAL PARAMETERS-1'!$B$5:$J$44,8,FALSE)*VLOOKUP(ESCYLD2!BE$4,'[1]INTERNAL PARAMETERS-1'!$B$5:$J$44,3,FALSE)</f>
        <v>0</v>
      </c>
      <c r="BF254" s="52">
        <f>ESCYLD1!BF254*VLOOKUP(ESCYLD2!BF$4,'[1]INTERNAL PARAMETERS-1'!$B$5:$J$44,5,FALSE)*VLOOKUP(ESCYLD2!BF$4,'[1]INTERNAL PARAMETERS-1'!$B$5:$J$44,6,FALSE)*VLOOKUP(ESCYLD2!BF$4,'[1]INTERNAL PARAMETERS-1'!$B$5:$J$44,3,FALSE) + ESCYLD1!BF254*(1-VLOOKUP(ESCYLD2!BF$4,'[1]INTERNAL PARAMETERS-1'!$B$5:$J$44,5,FALSE))*VLOOKUP(ESCYLD2!BF$4,'[1]INTERNAL PARAMETERS-1'!$B$5:$J$44,8,FALSE)*VLOOKUP(ESCYLD2!BF$4,'[1]INTERNAL PARAMETERS-1'!$B$5:$J$44,3,FALSE)</f>
        <v>0</v>
      </c>
      <c r="BG254" s="52">
        <f>ESCYLD1!BG254*VLOOKUP(ESCYLD2!BG$4,'[1]INTERNAL PARAMETERS-1'!$B$5:$J$44,5,FALSE)*VLOOKUP(ESCYLD2!BG$4,'[1]INTERNAL PARAMETERS-1'!$B$5:$J$44,6,FALSE)*VLOOKUP(ESCYLD2!BG$4,'[1]INTERNAL PARAMETERS-1'!$B$5:$J$44,3,FALSE) + ESCYLD1!BG254*(1-VLOOKUP(ESCYLD2!BG$4,'[1]INTERNAL PARAMETERS-1'!$B$5:$J$44,5,FALSE))*VLOOKUP(ESCYLD2!BG$4,'[1]INTERNAL PARAMETERS-1'!$B$5:$J$44,8,FALSE)*VLOOKUP(ESCYLD2!BG$4,'[1]INTERNAL PARAMETERS-1'!$B$5:$J$44,3,FALSE)</f>
        <v>0</v>
      </c>
      <c r="BH254" s="52">
        <f>ESCYLD1!BH254*VLOOKUP(ESCYLD2!BH$4,'[1]INTERNAL PARAMETERS-1'!$B$5:$J$44,5,FALSE)*VLOOKUP(ESCYLD2!BH$4,'[1]INTERNAL PARAMETERS-1'!$B$5:$J$44,6,FALSE)*VLOOKUP(ESCYLD2!BH$4,'[1]INTERNAL PARAMETERS-1'!$B$5:$J$44,3,FALSE) + ESCYLD1!BH254*(1-VLOOKUP(ESCYLD2!BH$4,'[1]INTERNAL PARAMETERS-1'!$B$5:$J$44,5,FALSE))*VLOOKUP(ESCYLD2!BH$4,'[1]INTERNAL PARAMETERS-1'!$B$5:$J$44,8,FALSE)*VLOOKUP(ESCYLD2!BH$4,'[1]INTERNAL PARAMETERS-1'!$B$5:$J$44,3,FALSE)</f>
        <v>0</v>
      </c>
      <c r="BI254" s="52">
        <f>ESCYLD1!BI254*VLOOKUP(ESCYLD2!BI$4,'[1]INTERNAL PARAMETERS-1'!$B$5:$J$44,5,FALSE)*VLOOKUP(ESCYLD2!BI$4,'[1]INTERNAL PARAMETERS-1'!$B$5:$J$44,6,FALSE)*VLOOKUP(ESCYLD2!BI$4,'[1]INTERNAL PARAMETERS-1'!$B$5:$J$44,3,FALSE) + ESCYLD1!BI254*(1-VLOOKUP(ESCYLD2!BI$4,'[1]INTERNAL PARAMETERS-1'!$B$5:$J$44,5,FALSE))*VLOOKUP(ESCYLD2!BI$4,'[1]INTERNAL PARAMETERS-1'!$B$5:$J$44,8,FALSE)*VLOOKUP(ESCYLD2!BI$4,'[1]INTERNAL PARAMETERS-1'!$B$5:$J$44,3,FALSE)</f>
        <v>0</v>
      </c>
      <c r="BJ254" s="52">
        <f>ESCYLD1!BJ254*VLOOKUP(ESCYLD2!BJ$4,'[1]INTERNAL PARAMETERS-1'!$B$5:$J$44,5,FALSE)*VLOOKUP(ESCYLD2!BJ$4,'[1]INTERNAL PARAMETERS-1'!$B$5:$J$44,6,FALSE)*VLOOKUP(ESCYLD2!BJ$4,'[1]INTERNAL PARAMETERS-1'!$B$5:$J$44,3,FALSE) + ESCYLD1!BJ254*(1-VLOOKUP(ESCYLD2!BJ$4,'[1]INTERNAL PARAMETERS-1'!$B$5:$J$44,5,FALSE))*VLOOKUP(ESCYLD2!BJ$4,'[1]INTERNAL PARAMETERS-1'!$B$5:$J$44,8,FALSE)*VLOOKUP(ESCYLD2!BJ$4,'[1]INTERNAL PARAMETERS-1'!$B$5:$J$44,3,FALSE)</f>
        <v>0</v>
      </c>
      <c r="BK254" s="52">
        <f>ESCYLD1!BK254*VLOOKUP(ESCYLD2!BK$4,'[1]INTERNAL PARAMETERS-1'!$B$5:$J$44,5,FALSE)*VLOOKUP(ESCYLD2!BK$4,'[1]INTERNAL PARAMETERS-1'!$B$5:$J$44,6,FALSE)*VLOOKUP(ESCYLD2!BK$4,'[1]INTERNAL PARAMETERS-1'!$B$5:$J$44,3,FALSE) + ESCYLD1!BK254*(1-VLOOKUP(ESCYLD2!BK$4,'[1]INTERNAL PARAMETERS-1'!$B$5:$J$44,5,FALSE))*VLOOKUP(ESCYLD2!BK$4,'[1]INTERNAL PARAMETERS-1'!$B$5:$J$44,8,FALSE)*VLOOKUP(ESCYLD2!BK$4,'[1]INTERNAL PARAMETERS-1'!$B$5:$J$44,3,FALSE)</f>
        <v>0</v>
      </c>
      <c r="BL254" s="52">
        <f>ESCYLD1!BL254*VLOOKUP(ESCYLD2!BL$4,'[1]INTERNAL PARAMETERS-1'!$B$5:$J$44,5,FALSE)*VLOOKUP(ESCYLD2!BL$4,'[1]INTERNAL PARAMETERS-1'!$B$5:$J$44,6,FALSE)*VLOOKUP(ESCYLD2!BL$4,'[1]INTERNAL PARAMETERS-1'!$B$5:$J$44,3,FALSE) + ESCYLD1!BL254*(1-VLOOKUP(ESCYLD2!BL$4,'[1]INTERNAL PARAMETERS-1'!$B$5:$J$44,5,FALSE))*VLOOKUP(ESCYLD2!BL$4,'[1]INTERNAL PARAMETERS-1'!$B$5:$J$44,8,FALSE)*VLOOKUP(ESCYLD2!BL$4,'[1]INTERNAL PARAMETERS-1'!$B$5:$J$44,3,FALSE)</f>
        <v>0</v>
      </c>
      <c r="BM254" s="52">
        <f>ESCYLD1!BM254*VLOOKUP(ESCYLD2!BM$4,'[1]INTERNAL PARAMETERS-1'!$B$5:$J$44,5,FALSE)*VLOOKUP(ESCYLD2!BM$4,'[1]INTERNAL PARAMETERS-1'!$B$5:$J$44,6,FALSE)*VLOOKUP(ESCYLD2!BM$4,'[1]INTERNAL PARAMETERS-1'!$B$5:$J$44,3,FALSE) + ESCYLD1!BM254*(1-VLOOKUP(ESCYLD2!BM$4,'[1]INTERNAL PARAMETERS-1'!$B$5:$J$44,5,FALSE))*VLOOKUP(ESCYLD2!BM$4,'[1]INTERNAL PARAMETERS-1'!$B$5:$J$44,8,FALSE)*VLOOKUP(ESCYLD2!BM$4,'[1]INTERNAL PARAMETERS-1'!$B$5:$J$44,3,FALSE)</f>
        <v>0</v>
      </c>
      <c r="BN254" s="52">
        <f>ESCYLD1!BN254*VLOOKUP(ESCYLD2!BN$4,'[1]INTERNAL PARAMETERS-1'!$B$5:$J$44,5,FALSE)*VLOOKUP(ESCYLD2!BN$4,'[1]INTERNAL PARAMETERS-1'!$B$5:$J$44,6,FALSE)*VLOOKUP(ESCYLD2!BN$4,'[1]INTERNAL PARAMETERS-1'!$B$5:$J$44,3,FALSE) + ESCYLD1!BN254*(1-VLOOKUP(ESCYLD2!BN$4,'[1]INTERNAL PARAMETERS-1'!$B$5:$J$44,5,FALSE))*VLOOKUP(ESCYLD2!BN$4,'[1]INTERNAL PARAMETERS-1'!$B$5:$J$44,8,FALSE)*VLOOKUP(ESCYLD2!BN$4,'[1]INTERNAL PARAMETERS-1'!$B$5:$J$44,3,FALSE)</f>
        <v>0</v>
      </c>
      <c r="BO254" s="52">
        <f>ESCYLD1!BO254*VLOOKUP(ESCYLD2!BO$4,'[1]INTERNAL PARAMETERS-1'!$B$5:$J$44,5,FALSE)*VLOOKUP(ESCYLD2!BO$4,'[1]INTERNAL PARAMETERS-1'!$B$5:$J$44,6,FALSE)*VLOOKUP(ESCYLD2!BO$4,'[1]INTERNAL PARAMETERS-1'!$B$5:$J$44,3,FALSE) + ESCYLD1!BO254*(1-VLOOKUP(ESCYLD2!BO$4,'[1]INTERNAL PARAMETERS-1'!$B$5:$J$44,5,FALSE))*VLOOKUP(ESCYLD2!BO$4,'[1]INTERNAL PARAMETERS-1'!$B$5:$J$44,8,FALSE)*VLOOKUP(ESCYLD2!BO$4,'[1]INTERNAL PARAMETERS-1'!$B$5:$J$44,3,FALSE)</f>
        <v>0</v>
      </c>
      <c r="BP254" s="52">
        <f>ESCYLD1!BP254*VLOOKUP(ESCYLD2!BP$4,'[1]INTERNAL PARAMETERS-1'!$B$5:$J$44,5,FALSE)*VLOOKUP(ESCYLD2!BP$4,'[1]INTERNAL PARAMETERS-1'!$B$5:$J$44,6,FALSE)*VLOOKUP(ESCYLD2!BP$4,'[1]INTERNAL PARAMETERS-1'!$B$5:$J$44,3,FALSE) + ESCYLD1!BP254*(1-VLOOKUP(ESCYLD2!BP$4,'[1]INTERNAL PARAMETERS-1'!$B$5:$J$44,5,FALSE))*VLOOKUP(ESCYLD2!BP$4,'[1]INTERNAL PARAMETERS-1'!$B$5:$J$44,8,FALSE)*VLOOKUP(ESCYLD2!BP$4,'[1]INTERNAL PARAMETERS-1'!$B$5:$J$44,3,FALSE)</f>
        <v>0</v>
      </c>
      <c r="BQ254" s="52">
        <f>ESCYLD1!BQ254*VLOOKUP(ESCYLD2!BQ$4,'[1]INTERNAL PARAMETERS-1'!$B$5:$J$44,5,FALSE)*VLOOKUP(ESCYLD2!BQ$4,'[1]INTERNAL PARAMETERS-1'!$B$5:$J$44,6,FALSE)*VLOOKUP(ESCYLD2!BQ$4,'[1]INTERNAL PARAMETERS-1'!$B$5:$J$44,3,FALSE) + ESCYLD1!BQ254*(1-VLOOKUP(ESCYLD2!BQ$4,'[1]INTERNAL PARAMETERS-1'!$B$5:$J$44,5,FALSE))*VLOOKUP(ESCYLD2!BQ$4,'[1]INTERNAL PARAMETERS-1'!$B$5:$J$44,8,FALSE)*VLOOKUP(ESCYLD2!BQ$4,'[1]INTERNAL PARAMETERS-1'!$B$5:$J$44,3,FALSE)</f>
        <v>0</v>
      </c>
      <c r="BR254" s="52">
        <f>ESCYLD1!BR254*VLOOKUP(ESCYLD2!BR$4,'[1]INTERNAL PARAMETERS-1'!$B$5:$J$44,5,FALSE)*VLOOKUP(ESCYLD2!BR$4,'[1]INTERNAL PARAMETERS-1'!$B$5:$J$44,6,FALSE)*VLOOKUP(ESCYLD2!BR$4,'[1]INTERNAL PARAMETERS-1'!$B$5:$J$44,3,FALSE) + ESCYLD1!BR254*(1-VLOOKUP(ESCYLD2!BR$4,'[1]INTERNAL PARAMETERS-1'!$B$5:$J$44,5,FALSE))*VLOOKUP(ESCYLD2!BR$4,'[1]INTERNAL PARAMETERS-1'!$B$5:$J$44,8,FALSE)*VLOOKUP(ESCYLD2!BR$4,'[1]INTERNAL PARAMETERS-1'!$B$5:$J$44,3,FALSE)</f>
        <v>0</v>
      </c>
      <c r="BS254" s="52">
        <f>ESCYLD1!BS254*VLOOKUP(ESCYLD2!BS$4,'[1]INTERNAL PARAMETERS-1'!$B$5:$J$44,5,FALSE)*VLOOKUP(ESCYLD2!BS$4,'[1]INTERNAL PARAMETERS-1'!$B$5:$J$44,6,FALSE)*VLOOKUP(ESCYLD2!BS$4,'[1]INTERNAL PARAMETERS-1'!$B$5:$J$44,3,FALSE) + ESCYLD1!BS254*(1-VLOOKUP(ESCYLD2!BS$4,'[1]INTERNAL PARAMETERS-1'!$B$5:$J$44,5,FALSE))*VLOOKUP(ESCYLD2!BS$4,'[1]INTERNAL PARAMETERS-1'!$B$5:$J$44,8,FALSE)*VLOOKUP(ESCYLD2!BS$4,'[1]INTERNAL PARAMETERS-1'!$B$5:$J$44,3,FALSE)</f>
        <v>0</v>
      </c>
      <c r="BT254" s="52">
        <f>ESCYLD1!BT254*VLOOKUP(ESCYLD2!BT$4,'[1]INTERNAL PARAMETERS-1'!$B$5:$J$44,5,FALSE)*VLOOKUP(ESCYLD2!BT$4,'[1]INTERNAL PARAMETERS-1'!$B$5:$J$44,6,FALSE)*VLOOKUP(ESCYLD2!BT$4,'[1]INTERNAL PARAMETERS-1'!$B$5:$J$44,3,FALSE) + ESCYLD1!BT254*(1-VLOOKUP(ESCYLD2!BT$4,'[1]INTERNAL PARAMETERS-1'!$B$5:$J$44,5,FALSE))*VLOOKUP(ESCYLD2!BT$4,'[1]INTERNAL PARAMETERS-1'!$B$5:$J$44,8,FALSE)*VLOOKUP(ESCYLD2!BT$4,'[1]INTERNAL PARAMETERS-1'!$B$5:$J$44,3,FALSE)</f>
        <v>0</v>
      </c>
      <c r="BU254" s="52">
        <f>ESCYLD1!BU254*VLOOKUP(ESCYLD2!BU$4,'[1]INTERNAL PARAMETERS-1'!$B$5:$J$44,5,FALSE)*VLOOKUP(ESCYLD2!BU$4,'[1]INTERNAL PARAMETERS-1'!$B$5:$J$44,6,FALSE)*VLOOKUP(ESCYLD2!BU$4,'[1]INTERNAL PARAMETERS-1'!$B$5:$J$44,3,FALSE) + ESCYLD1!BU254*(1-VLOOKUP(ESCYLD2!BU$4,'[1]INTERNAL PARAMETERS-1'!$B$5:$J$44,5,FALSE))*VLOOKUP(ESCYLD2!BU$4,'[1]INTERNAL PARAMETERS-1'!$B$5:$J$44,8,FALSE)*VLOOKUP(ESCYLD2!BU$4,'[1]INTERNAL PARAMETERS-1'!$B$5:$J$44,3,FALSE)</f>
        <v>0</v>
      </c>
      <c r="BV254" s="52">
        <f>ESCYLD1!BV254*VLOOKUP(ESCYLD2!BV$4,'[1]INTERNAL PARAMETERS-1'!$B$5:$J$44,5,FALSE)*VLOOKUP(ESCYLD2!BV$4,'[1]INTERNAL PARAMETERS-1'!$B$5:$J$44,6,FALSE)*VLOOKUP(ESCYLD2!BV$4,'[1]INTERNAL PARAMETERS-1'!$B$5:$J$44,3,FALSE) + ESCYLD1!BV254*(1-VLOOKUP(ESCYLD2!BV$4,'[1]INTERNAL PARAMETERS-1'!$B$5:$J$44,5,FALSE))*VLOOKUP(ESCYLD2!BV$4,'[1]INTERNAL PARAMETERS-1'!$B$5:$J$44,8,FALSE)*VLOOKUP(ESCYLD2!BV$4,'[1]INTERNAL PARAMETERS-1'!$B$5:$J$44,3,FALSE)</f>
        <v>0</v>
      </c>
      <c r="BW254" s="52">
        <f>ESCYLD1!BW254*VLOOKUP(ESCYLD2!BW$4,'[1]INTERNAL PARAMETERS-1'!$B$5:$J$44,5,FALSE)*VLOOKUP(ESCYLD2!BW$4,'[1]INTERNAL PARAMETERS-1'!$B$5:$J$44,6,FALSE)*VLOOKUP(ESCYLD2!BW$4,'[1]INTERNAL PARAMETERS-1'!$B$5:$J$44,3,FALSE) + ESCYLD1!BW254*(1-VLOOKUP(ESCYLD2!BW$4,'[1]INTERNAL PARAMETERS-1'!$B$5:$J$44,5,FALSE))*VLOOKUP(ESCYLD2!BW$4,'[1]INTERNAL PARAMETERS-1'!$B$5:$J$44,8,FALSE)*VLOOKUP(ESCYLD2!BW$4,'[1]INTERNAL PARAMETERS-1'!$B$5:$J$44,3,FALSE)</f>
        <v>0</v>
      </c>
      <c r="BX254" s="52">
        <f>ESCYLD1!BX254*VLOOKUP(ESCYLD2!BX$4,'[1]INTERNAL PARAMETERS-1'!$B$5:$J$44,5,FALSE)*VLOOKUP(ESCYLD2!BX$4,'[1]INTERNAL PARAMETERS-1'!$B$5:$J$44,6,FALSE)*VLOOKUP(ESCYLD2!BX$4,'[1]INTERNAL PARAMETERS-1'!$B$5:$J$44,3,FALSE) + ESCYLD1!BX254*(1-VLOOKUP(ESCYLD2!BX$4,'[1]INTERNAL PARAMETERS-1'!$B$5:$J$44,5,FALSE))*VLOOKUP(ESCYLD2!BX$4,'[1]INTERNAL PARAMETERS-1'!$B$5:$J$44,8,FALSE)*VLOOKUP(ESCYLD2!BX$4,'[1]INTERNAL PARAMETERS-1'!$B$5:$J$44,3,FALSE)</f>
        <v>0</v>
      </c>
      <c r="BY254" s="52">
        <f>ESCYLD1!BY254*VLOOKUP(ESCYLD2!BY$4,'[1]INTERNAL PARAMETERS-1'!$B$5:$J$44,5,FALSE)*VLOOKUP(ESCYLD2!BY$4,'[1]INTERNAL PARAMETERS-1'!$B$5:$J$44,6,FALSE)*VLOOKUP(ESCYLD2!BY$4,'[1]INTERNAL PARAMETERS-1'!$B$5:$J$44,3,FALSE) + ESCYLD1!BY254*(1-VLOOKUP(ESCYLD2!BY$4,'[1]INTERNAL PARAMETERS-1'!$B$5:$J$44,5,FALSE))*VLOOKUP(ESCYLD2!BY$4,'[1]INTERNAL PARAMETERS-1'!$B$5:$J$44,8,FALSE)*VLOOKUP(ESCYLD2!BY$4,'[1]INTERNAL PARAMETERS-1'!$B$5:$J$44,3,FALSE)</f>
        <v>0</v>
      </c>
      <c r="BZ254" s="52">
        <f>ESCYLD1!BZ254*VLOOKUP(ESCYLD2!BZ$4,'[1]INTERNAL PARAMETERS-1'!$B$5:$J$44,5,FALSE)*VLOOKUP(ESCYLD2!BZ$4,'[1]INTERNAL PARAMETERS-1'!$B$5:$J$44,6,FALSE)*VLOOKUP(ESCYLD2!BZ$4,'[1]INTERNAL PARAMETERS-1'!$B$5:$J$44,3,FALSE) + ESCYLD1!BZ254*(1-VLOOKUP(ESCYLD2!BZ$4,'[1]INTERNAL PARAMETERS-1'!$B$5:$J$44,5,FALSE))*VLOOKUP(ESCYLD2!BZ$4,'[1]INTERNAL PARAMETERS-1'!$B$5:$J$44,8,FALSE)*VLOOKUP(ESCYLD2!BZ$4,'[1]INTERNAL PARAMETERS-1'!$B$5:$J$44,3,FALSE)</f>
        <v>0</v>
      </c>
      <c r="CA254" s="52">
        <f>ESCYLD1!CA254*VLOOKUP(ESCYLD2!CA$4,'[1]INTERNAL PARAMETERS-1'!$B$5:$J$44,5,FALSE)*VLOOKUP(ESCYLD2!CA$4,'[1]INTERNAL PARAMETERS-1'!$B$5:$J$44,6,FALSE)*VLOOKUP(ESCYLD2!CA$4,'[1]INTERNAL PARAMETERS-1'!$B$5:$J$44,3,FALSE) + ESCYLD1!CA254*(1-VLOOKUP(ESCYLD2!CA$4,'[1]INTERNAL PARAMETERS-1'!$B$5:$J$44,5,FALSE))*VLOOKUP(ESCYLD2!CA$4,'[1]INTERNAL PARAMETERS-1'!$B$5:$J$44,8,FALSE)*VLOOKUP(ESCYLD2!CA$4,'[1]INTERNAL PARAMETERS-1'!$B$5:$J$44,3,FALSE)</f>
        <v>0</v>
      </c>
      <c r="CB254" s="52">
        <f>ESCYLD1!CB254*VLOOKUP(ESCYLD2!CB$4,'[1]INTERNAL PARAMETERS-1'!$B$5:$J$44,5,FALSE)*VLOOKUP(ESCYLD2!CB$4,'[1]INTERNAL PARAMETERS-1'!$B$5:$J$44,6,FALSE)*VLOOKUP(ESCYLD2!CB$4,'[1]INTERNAL PARAMETERS-1'!$B$5:$J$44,3,FALSE) + ESCYLD1!CB254*(1-VLOOKUP(ESCYLD2!CB$4,'[1]INTERNAL PARAMETERS-1'!$B$5:$J$44,5,FALSE))*VLOOKUP(ESCYLD2!CB$4,'[1]INTERNAL PARAMETERS-1'!$B$5:$J$44,8,FALSE)*VLOOKUP(ESCYLD2!CB$4,'[1]INTERNAL PARAMETERS-1'!$B$5:$J$44,3,FALSE)</f>
        <v>0</v>
      </c>
      <c r="CC254" s="52">
        <f>ESCYLD1!CC254*VLOOKUP(ESCYLD2!CC$4,'[1]INTERNAL PARAMETERS-1'!$B$5:$J$44,5,FALSE)*VLOOKUP(ESCYLD2!CC$4,'[1]INTERNAL PARAMETERS-1'!$B$5:$J$44,6,FALSE)*VLOOKUP(ESCYLD2!CC$4,'[1]INTERNAL PARAMETERS-1'!$B$5:$J$44,3,FALSE) + ESCYLD1!CC254*(1-VLOOKUP(ESCYLD2!CC$4,'[1]INTERNAL PARAMETERS-1'!$B$5:$J$44,5,FALSE))*VLOOKUP(ESCYLD2!CC$4,'[1]INTERNAL PARAMETERS-1'!$B$5:$J$44,8,FALSE)*VLOOKUP(ESCYLD2!CC$4,'[1]INTERNAL PARAMETERS-1'!$B$5:$J$44,3,FALSE)</f>
        <v>0</v>
      </c>
      <c r="CD254" s="52">
        <f>ESCYLD1!CD254*VLOOKUP(ESCYLD2!CD$4,'[1]INTERNAL PARAMETERS-1'!$B$5:$J$44,5,FALSE)*VLOOKUP(ESCYLD2!CD$4,'[1]INTERNAL PARAMETERS-1'!$B$5:$J$44,6,FALSE)*VLOOKUP(ESCYLD2!CD$4,'[1]INTERNAL PARAMETERS-1'!$B$5:$J$44,3,FALSE) + ESCYLD1!CD254*(1-VLOOKUP(ESCYLD2!CD$4,'[1]INTERNAL PARAMETERS-1'!$B$5:$J$44,5,FALSE))*VLOOKUP(ESCYLD2!CD$4,'[1]INTERNAL PARAMETERS-1'!$B$5:$J$44,8,FALSE)*VLOOKUP(ESCYLD2!CD$4,'[1]INTERNAL PARAMETERS-1'!$B$5:$J$44,3,FALSE)</f>
        <v>0</v>
      </c>
      <c r="CE254" s="52">
        <f>ESCYLD1!CE254*VLOOKUP(ESCYLD2!CE$4,'[1]INTERNAL PARAMETERS-1'!$B$5:$J$44,5,FALSE)*VLOOKUP(ESCYLD2!CE$4,'[1]INTERNAL PARAMETERS-1'!$B$5:$J$44,6,FALSE)*VLOOKUP(ESCYLD2!CE$4,'[1]INTERNAL PARAMETERS-1'!$B$5:$J$44,3,FALSE) + ESCYLD1!CE254*(1-VLOOKUP(ESCYLD2!CE$4,'[1]INTERNAL PARAMETERS-1'!$B$5:$J$44,5,FALSE))*VLOOKUP(ESCYLD2!CE$4,'[1]INTERNAL PARAMETERS-1'!$B$5:$J$44,8,FALSE)*VLOOKUP(ESCYLD2!CE$4,'[1]INTERNAL PARAMETERS-1'!$B$5:$J$44,3,FALSE)</f>
        <v>0</v>
      </c>
      <c r="CF254" s="52">
        <f>ESCYLD1!CF254*VLOOKUP(ESCYLD2!CF$4,'[1]INTERNAL PARAMETERS-1'!$B$5:$J$44,5,FALSE)*VLOOKUP(ESCYLD2!CF$4,'[1]INTERNAL PARAMETERS-1'!$B$5:$J$44,6,FALSE)*VLOOKUP(ESCYLD2!CF$4,'[1]INTERNAL PARAMETERS-1'!$B$5:$J$44,3,FALSE) + ESCYLD1!CF254*(1-VLOOKUP(ESCYLD2!CF$4,'[1]INTERNAL PARAMETERS-1'!$B$5:$J$44,5,FALSE))*VLOOKUP(ESCYLD2!CF$4,'[1]INTERNAL PARAMETERS-1'!$B$5:$J$44,8,FALSE)*VLOOKUP(ESCYLD2!CF$4,'[1]INTERNAL PARAMETERS-1'!$B$5:$J$44,3,FALSE)</f>
        <v>0</v>
      </c>
      <c r="CG254" s="52">
        <f>ESCYLD1!CG254*VLOOKUP(ESCYLD2!CG$4,'[1]INTERNAL PARAMETERS-1'!$B$5:$J$44,5,FALSE)*VLOOKUP(ESCYLD2!CG$4,'[1]INTERNAL PARAMETERS-1'!$B$5:$J$44,6,FALSE)*VLOOKUP(ESCYLD2!CG$4,'[1]INTERNAL PARAMETERS-1'!$B$5:$J$44,3,FALSE) + ESCYLD1!CG254*(1-VLOOKUP(ESCYLD2!CG$4,'[1]INTERNAL PARAMETERS-1'!$B$5:$J$44,5,FALSE))*VLOOKUP(ESCYLD2!CG$4,'[1]INTERNAL PARAMETERS-1'!$B$5:$J$44,8,FALSE)*VLOOKUP(ESCYLD2!CG$4,'[1]INTERNAL PARAMETERS-1'!$B$5:$J$44,3,FALSE)</f>
        <v>0</v>
      </c>
      <c r="CH254" s="51">
        <f>ESCYLD1!CH254*VLOOKUP(ESCYLD2!CH$4,'[1]INTERNAL PARAMETERS-1'!$B$5:$J$44,5,FALSE)*VLOOKUP(ESCYLD2!CH$4,'[1]INTERNAL PARAMETERS-1'!$B$5:$J$44,6,FALSE)*VLOOKUP(ESCYLD2!CH$4,'[1]INTERNAL PARAMETERS-1'!$B$5:$J$44,3,FALSE) + ESCYLD1!CH254*(1-VLOOKUP(ESCYLD2!CH$4,'[1]INTERNAL PARAMETERS-1'!$B$5:$J$44,5,FALSE))*VLOOKUP(ESCYLD2!CH$4,'[1]INTERNAL PARAMETERS-1'!$B$5:$J$44,8,FALSE)*VLOOKUP(ESCYLD2!CH$4,'[1]INTERNAL PARAMETERS-1'!$B$5:$J$44,3,FALSE)</f>
        <v>0</v>
      </c>
      <c r="CJ254" s="53">
        <f t="shared" si="6"/>
        <v>0</v>
      </c>
      <c r="CK254" s="51">
        <f t="shared" si="7"/>
        <v>0</v>
      </c>
    </row>
    <row r="255" spans="2:89" x14ac:dyDescent="0.5">
      <c r="B255" s="69" t="s">
        <v>6</v>
      </c>
      <c r="C255" s="68" t="s">
        <v>72</v>
      </c>
      <c r="D255" s="68" t="s">
        <v>73</v>
      </c>
      <c r="E255" s="151">
        <f>ESC!AF255</f>
        <v>0</v>
      </c>
      <c r="F255" s="64">
        <f>'[1]INTERNAL PARAMETERS-1'!M21</f>
        <v>9.3150000000000013</v>
      </c>
      <c r="G255" s="53">
        <f>ESCYLD1!G255*VLOOKUP(ESCYLD2!G$4,'[1]INTERNAL PARAMETERS-1'!$B$5:$J$44,5,FALSE)*VLOOKUP(ESCYLD2!G$4,'[1]INTERNAL PARAMETERS-1'!$B$5:$J$44,7,FALSE)*ESCYLD2!$F255 + ESCYLD1!G255*(1-VLOOKUP(ESCYLD2!G$4,'[1]INTERNAL PARAMETERS-1'!$B$5:$J$44,5,FALSE))*VLOOKUP(ESCYLD2!G$4,'[1]INTERNAL PARAMETERS-1'!$B$5:$J$44,9,FALSE)*ESCYLD2!$F255</f>
        <v>0</v>
      </c>
      <c r="H255" s="52">
        <f>ESCYLD1!H255*VLOOKUP(ESCYLD2!H$4,'[1]INTERNAL PARAMETERS-1'!$B$5:$J$44,5,FALSE)*VLOOKUP(ESCYLD2!H$4,'[1]INTERNAL PARAMETERS-1'!$B$5:$J$44,7,FALSE)*ESCYLD2!$F255 + ESCYLD1!H255*(1-VLOOKUP(ESCYLD2!H$4,'[1]INTERNAL PARAMETERS-1'!$B$5:$J$44,5,FALSE))*VLOOKUP(ESCYLD2!H$4,'[1]INTERNAL PARAMETERS-1'!$B$5:$J$44,9,FALSE)*ESCYLD2!$F255</f>
        <v>0</v>
      </c>
      <c r="I255" s="52">
        <f>ESCYLD1!I255*VLOOKUP(ESCYLD2!I$4,'[1]INTERNAL PARAMETERS-1'!$B$5:$J$44,5,FALSE)*VLOOKUP(ESCYLD2!I$4,'[1]INTERNAL PARAMETERS-1'!$B$5:$J$44,7,FALSE)*ESCYLD2!$F255 + ESCYLD1!I255*(1-VLOOKUP(ESCYLD2!I$4,'[1]INTERNAL PARAMETERS-1'!$B$5:$J$44,5,FALSE))*VLOOKUP(ESCYLD2!I$4,'[1]INTERNAL PARAMETERS-1'!$B$5:$J$44,9,FALSE)*ESCYLD2!$F255</f>
        <v>0</v>
      </c>
      <c r="J255" s="52">
        <f>ESCYLD1!J255*VLOOKUP(ESCYLD2!J$4,'[1]INTERNAL PARAMETERS-1'!$B$5:$J$44,5,FALSE)*VLOOKUP(ESCYLD2!J$4,'[1]INTERNAL PARAMETERS-1'!$B$5:$J$44,7,FALSE)*ESCYLD2!$F255 + ESCYLD1!J255*(1-VLOOKUP(ESCYLD2!J$4,'[1]INTERNAL PARAMETERS-1'!$B$5:$J$44,5,FALSE))*VLOOKUP(ESCYLD2!J$4,'[1]INTERNAL PARAMETERS-1'!$B$5:$J$44,9,FALSE)*ESCYLD2!$F255</f>
        <v>0</v>
      </c>
      <c r="K255" s="52">
        <f>ESCYLD1!K255*VLOOKUP(ESCYLD2!K$4,'[1]INTERNAL PARAMETERS-1'!$B$5:$J$44,5,FALSE)*VLOOKUP(ESCYLD2!K$4,'[1]INTERNAL PARAMETERS-1'!$B$5:$J$44,7,FALSE)*ESCYLD2!$F255 + ESCYLD1!K255*(1-VLOOKUP(ESCYLD2!K$4,'[1]INTERNAL PARAMETERS-1'!$B$5:$J$44,5,FALSE))*VLOOKUP(ESCYLD2!K$4,'[1]INTERNAL PARAMETERS-1'!$B$5:$J$44,9,FALSE)*ESCYLD2!$F255</f>
        <v>0</v>
      </c>
      <c r="L255" s="52">
        <f>ESCYLD1!L255*VLOOKUP(ESCYLD2!L$4,'[1]INTERNAL PARAMETERS-1'!$B$5:$J$44,5,FALSE)*VLOOKUP(ESCYLD2!L$4,'[1]INTERNAL PARAMETERS-1'!$B$5:$J$44,7,FALSE)*ESCYLD2!$F255 + ESCYLD1!L255*(1-VLOOKUP(ESCYLD2!L$4,'[1]INTERNAL PARAMETERS-1'!$B$5:$J$44,5,FALSE))*VLOOKUP(ESCYLD2!L$4,'[1]INTERNAL PARAMETERS-1'!$B$5:$J$44,9,FALSE)*ESCYLD2!$F255</f>
        <v>0</v>
      </c>
      <c r="M255" s="52">
        <f>ESCYLD1!M255*VLOOKUP(ESCYLD2!M$4,'[1]INTERNAL PARAMETERS-1'!$B$5:$J$44,5,FALSE)*VLOOKUP(ESCYLD2!M$4,'[1]INTERNAL PARAMETERS-1'!$B$5:$J$44,7,FALSE)*ESCYLD2!$F255 + ESCYLD1!M255*(1-VLOOKUP(ESCYLD2!M$4,'[1]INTERNAL PARAMETERS-1'!$B$5:$J$44,5,FALSE))*VLOOKUP(ESCYLD2!M$4,'[1]INTERNAL PARAMETERS-1'!$B$5:$J$44,9,FALSE)*ESCYLD2!$F255</f>
        <v>0</v>
      </c>
      <c r="N255" s="52">
        <f>ESCYLD1!N255*VLOOKUP(ESCYLD2!N$4,'[1]INTERNAL PARAMETERS-1'!$B$5:$J$44,5,FALSE)*VLOOKUP(ESCYLD2!N$4,'[1]INTERNAL PARAMETERS-1'!$B$5:$J$44,7,FALSE)*ESCYLD2!$F255 + ESCYLD1!N255*(1-VLOOKUP(ESCYLD2!N$4,'[1]INTERNAL PARAMETERS-1'!$B$5:$J$44,5,FALSE))*VLOOKUP(ESCYLD2!N$4,'[1]INTERNAL PARAMETERS-1'!$B$5:$J$44,9,FALSE)*ESCYLD2!$F255</f>
        <v>0</v>
      </c>
      <c r="O255" s="52">
        <f>ESCYLD1!O255*VLOOKUP(ESCYLD2!O$4,'[1]INTERNAL PARAMETERS-1'!$B$5:$J$44,5,FALSE)*VLOOKUP(ESCYLD2!O$4,'[1]INTERNAL PARAMETERS-1'!$B$5:$J$44,7,FALSE)*ESCYLD2!$F255 + ESCYLD1!O255*(1-VLOOKUP(ESCYLD2!O$4,'[1]INTERNAL PARAMETERS-1'!$B$5:$J$44,5,FALSE))*VLOOKUP(ESCYLD2!O$4,'[1]INTERNAL PARAMETERS-1'!$B$5:$J$44,9,FALSE)*ESCYLD2!$F255</f>
        <v>0</v>
      </c>
      <c r="P255" s="52">
        <f>ESCYLD1!P255*VLOOKUP(ESCYLD2!P$4,'[1]INTERNAL PARAMETERS-1'!$B$5:$J$44,5,FALSE)*VLOOKUP(ESCYLD2!P$4,'[1]INTERNAL PARAMETERS-1'!$B$5:$J$44,7,FALSE)*ESCYLD2!$F255 + ESCYLD1!P255*(1-VLOOKUP(ESCYLD2!P$4,'[1]INTERNAL PARAMETERS-1'!$B$5:$J$44,5,FALSE))*VLOOKUP(ESCYLD2!P$4,'[1]INTERNAL PARAMETERS-1'!$B$5:$J$44,9,FALSE)*ESCYLD2!$F255</f>
        <v>0</v>
      </c>
      <c r="Q255" s="52">
        <f>ESCYLD1!Q255*VLOOKUP(ESCYLD2!Q$4,'[1]INTERNAL PARAMETERS-1'!$B$5:$J$44,5,FALSE)*VLOOKUP(ESCYLD2!Q$4,'[1]INTERNAL PARAMETERS-1'!$B$5:$J$44,7,FALSE)*ESCYLD2!$F255 + ESCYLD1!Q255*(1-VLOOKUP(ESCYLD2!Q$4,'[1]INTERNAL PARAMETERS-1'!$B$5:$J$44,5,FALSE))*VLOOKUP(ESCYLD2!Q$4,'[1]INTERNAL PARAMETERS-1'!$B$5:$J$44,9,FALSE)*ESCYLD2!$F255</f>
        <v>0</v>
      </c>
      <c r="R255" s="52">
        <f>ESCYLD1!R255*VLOOKUP(ESCYLD2!R$4,'[1]INTERNAL PARAMETERS-1'!$B$5:$J$44,5,FALSE)*VLOOKUP(ESCYLD2!R$4,'[1]INTERNAL PARAMETERS-1'!$B$5:$J$44,7,FALSE)*ESCYLD2!$F255 + ESCYLD1!R255*(1-VLOOKUP(ESCYLD2!R$4,'[1]INTERNAL PARAMETERS-1'!$B$5:$J$44,5,FALSE))*VLOOKUP(ESCYLD2!R$4,'[1]INTERNAL PARAMETERS-1'!$B$5:$J$44,9,FALSE)*ESCYLD2!$F255</f>
        <v>0</v>
      </c>
      <c r="S255" s="52">
        <f>ESCYLD1!S255*VLOOKUP(ESCYLD2!S$4,'[1]INTERNAL PARAMETERS-1'!$B$5:$J$44,5,FALSE)*VLOOKUP(ESCYLD2!S$4,'[1]INTERNAL PARAMETERS-1'!$B$5:$J$44,7,FALSE)*ESCYLD2!$F255 + ESCYLD1!S255*(1-VLOOKUP(ESCYLD2!S$4,'[1]INTERNAL PARAMETERS-1'!$B$5:$J$44,5,FALSE))*VLOOKUP(ESCYLD2!S$4,'[1]INTERNAL PARAMETERS-1'!$B$5:$J$44,9,FALSE)*ESCYLD2!$F255</f>
        <v>0</v>
      </c>
      <c r="T255" s="52">
        <f>ESCYLD1!T255*VLOOKUP(ESCYLD2!T$4,'[1]INTERNAL PARAMETERS-1'!$B$5:$J$44,5,FALSE)*VLOOKUP(ESCYLD2!T$4,'[1]INTERNAL PARAMETERS-1'!$B$5:$J$44,7,FALSE)*ESCYLD2!$F255 + ESCYLD1!T255*(1-VLOOKUP(ESCYLD2!T$4,'[1]INTERNAL PARAMETERS-1'!$B$5:$J$44,5,FALSE))*VLOOKUP(ESCYLD2!T$4,'[1]INTERNAL PARAMETERS-1'!$B$5:$J$44,9,FALSE)*ESCYLD2!$F255</f>
        <v>0</v>
      </c>
      <c r="U255" s="52">
        <f>ESCYLD1!U255*VLOOKUP(ESCYLD2!U$4,'[1]INTERNAL PARAMETERS-1'!$B$5:$J$44,5,FALSE)*VLOOKUP(ESCYLD2!U$4,'[1]INTERNAL PARAMETERS-1'!$B$5:$J$44,7,FALSE)*ESCYLD2!$F255 + ESCYLD1!U255*(1-VLOOKUP(ESCYLD2!U$4,'[1]INTERNAL PARAMETERS-1'!$B$5:$J$44,5,FALSE))*VLOOKUP(ESCYLD2!U$4,'[1]INTERNAL PARAMETERS-1'!$B$5:$J$44,9,FALSE)*ESCYLD2!$F255</f>
        <v>0</v>
      </c>
      <c r="V255" s="52">
        <f>ESCYLD1!V255*VLOOKUP(ESCYLD2!V$4,'[1]INTERNAL PARAMETERS-1'!$B$5:$J$44,5,FALSE)*VLOOKUP(ESCYLD2!V$4,'[1]INTERNAL PARAMETERS-1'!$B$5:$J$44,7,FALSE)*ESCYLD2!$F255 + ESCYLD1!V255*(1-VLOOKUP(ESCYLD2!V$4,'[1]INTERNAL PARAMETERS-1'!$B$5:$J$44,5,FALSE))*VLOOKUP(ESCYLD2!V$4,'[1]INTERNAL PARAMETERS-1'!$B$5:$J$44,9,FALSE)*ESCYLD2!$F255</f>
        <v>0</v>
      </c>
      <c r="W255" s="52">
        <f>ESCYLD1!W255*VLOOKUP(ESCYLD2!W$4,'[1]INTERNAL PARAMETERS-1'!$B$5:$J$44,5,FALSE)*VLOOKUP(ESCYLD2!W$4,'[1]INTERNAL PARAMETERS-1'!$B$5:$J$44,7,FALSE)*ESCYLD2!$F255 + ESCYLD1!W255*(1-VLOOKUP(ESCYLD2!W$4,'[1]INTERNAL PARAMETERS-1'!$B$5:$J$44,5,FALSE))*VLOOKUP(ESCYLD2!W$4,'[1]INTERNAL PARAMETERS-1'!$B$5:$J$44,9,FALSE)*ESCYLD2!$F255</f>
        <v>0</v>
      </c>
      <c r="X255" s="52">
        <f>ESCYLD1!X255*VLOOKUP(ESCYLD2!X$4,'[1]INTERNAL PARAMETERS-1'!$B$5:$J$44,5,FALSE)*VLOOKUP(ESCYLD2!X$4,'[1]INTERNAL PARAMETERS-1'!$B$5:$J$44,7,FALSE)*ESCYLD2!$F255 + ESCYLD1!X255*(1-VLOOKUP(ESCYLD2!X$4,'[1]INTERNAL PARAMETERS-1'!$B$5:$J$44,5,FALSE))*VLOOKUP(ESCYLD2!X$4,'[1]INTERNAL PARAMETERS-1'!$B$5:$J$44,9,FALSE)*ESCYLD2!$F255</f>
        <v>0</v>
      </c>
      <c r="Y255" s="52">
        <f>ESCYLD1!Y255*VLOOKUP(ESCYLD2!Y$4,'[1]INTERNAL PARAMETERS-1'!$B$5:$J$44,5,FALSE)*VLOOKUP(ESCYLD2!Y$4,'[1]INTERNAL PARAMETERS-1'!$B$5:$J$44,7,FALSE)*ESCYLD2!$F255 + ESCYLD1!Y255*(1-VLOOKUP(ESCYLD2!Y$4,'[1]INTERNAL PARAMETERS-1'!$B$5:$J$44,5,FALSE))*VLOOKUP(ESCYLD2!Y$4,'[1]INTERNAL PARAMETERS-1'!$B$5:$J$44,9,FALSE)*ESCYLD2!$F255</f>
        <v>0</v>
      </c>
      <c r="Z255" s="52">
        <f>ESCYLD1!Z255*VLOOKUP(ESCYLD2!Z$4,'[1]INTERNAL PARAMETERS-1'!$B$5:$J$44,5,FALSE)*VLOOKUP(ESCYLD2!Z$4,'[1]INTERNAL PARAMETERS-1'!$B$5:$J$44,7,FALSE)*ESCYLD2!$F255 + ESCYLD1!Z255*(1-VLOOKUP(ESCYLD2!Z$4,'[1]INTERNAL PARAMETERS-1'!$B$5:$J$44,5,FALSE))*VLOOKUP(ESCYLD2!Z$4,'[1]INTERNAL PARAMETERS-1'!$B$5:$J$44,9,FALSE)*ESCYLD2!$F255</f>
        <v>0</v>
      </c>
      <c r="AA255" s="52">
        <f>ESCYLD1!AA255*VLOOKUP(ESCYLD2!AA$4,'[1]INTERNAL PARAMETERS-1'!$B$5:$J$44,5,FALSE)*VLOOKUP(ESCYLD2!AA$4,'[1]INTERNAL PARAMETERS-1'!$B$5:$J$44,7,FALSE)*ESCYLD2!$F255 + ESCYLD1!AA255*(1-VLOOKUP(ESCYLD2!AA$4,'[1]INTERNAL PARAMETERS-1'!$B$5:$J$44,5,FALSE))*VLOOKUP(ESCYLD2!AA$4,'[1]INTERNAL PARAMETERS-1'!$B$5:$J$44,9,FALSE)*ESCYLD2!$F255</f>
        <v>0</v>
      </c>
      <c r="AB255" s="52">
        <f>ESCYLD1!AB255*VLOOKUP(ESCYLD2!AB$4,'[1]INTERNAL PARAMETERS-1'!$B$5:$J$44,5,FALSE)*VLOOKUP(ESCYLD2!AB$4,'[1]INTERNAL PARAMETERS-1'!$B$5:$J$44,7,FALSE)*ESCYLD2!$F255 + ESCYLD1!AB255*(1-VLOOKUP(ESCYLD2!AB$4,'[1]INTERNAL PARAMETERS-1'!$B$5:$J$44,5,FALSE))*VLOOKUP(ESCYLD2!AB$4,'[1]INTERNAL PARAMETERS-1'!$B$5:$J$44,9,FALSE)*ESCYLD2!$F255</f>
        <v>0</v>
      </c>
      <c r="AC255" s="52">
        <f>ESCYLD1!AC255*VLOOKUP(ESCYLD2!AC$4,'[1]INTERNAL PARAMETERS-1'!$B$5:$J$44,5,FALSE)*VLOOKUP(ESCYLD2!AC$4,'[1]INTERNAL PARAMETERS-1'!$B$5:$J$44,7,FALSE)*ESCYLD2!$F255 + ESCYLD1!AC255*(1-VLOOKUP(ESCYLD2!AC$4,'[1]INTERNAL PARAMETERS-1'!$B$5:$J$44,5,FALSE))*VLOOKUP(ESCYLD2!AC$4,'[1]INTERNAL PARAMETERS-1'!$B$5:$J$44,9,FALSE)*ESCYLD2!$F255</f>
        <v>0</v>
      </c>
      <c r="AD255" s="52">
        <f>ESCYLD1!AD255*VLOOKUP(ESCYLD2!AD$4,'[1]INTERNAL PARAMETERS-1'!$B$5:$J$44,5,FALSE)*VLOOKUP(ESCYLD2!AD$4,'[1]INTERNAL PARAMETERS-1'!$B$5:$J$44,7,FALSE)*ESCYLD2!$F255 + ESCYLD1!AD255*(1-VLOOKUP(ESCYLD2!AD$4,'[1]INTERNAL PARAMETERS-1'!$B$5:$J$44,5,FALSE))*VLOOKUP(ESCYLD2!AD$4,'[1]INTERNAL PARAMETERS-1'!$B$5:$J$44,9,FALSE)*ESCYLD2!$F255</f>
        <v>0</v>
      </c>
      <c r="AE255" s="52">
        <f>ESCYLD1!AE255*VLOOKUP(ESCYLD2!AE$4,'[1]INTERNAL PARAMETERS-1'!$B$5:$J$44,5,FALSE)*VLOOKUP(ESCYLD2!AE$4,'[1]INTERNAL PARAMETERS-1'!$B$5:$J$44,7,FALSE)*ESCYLD2!$F255 + ESCYLD1!AE255*(1-VLOOKUP(ESCYLD2!AE$4,'[1]INTERNAL PARAMETERS-1'!$B$5:$J$44,5,FALSE))*VLOOKUP(ESCYLD2!AE$4,'[1]INTERNAL PARAMETERS-1'!$B$5:$J$44,9,FALSE)*ESCYLD2!$F255</f>
        <v>0</v>
      </c>
      <c r="AF255" s="52">
        <f>ESCYLD1!AF255*VLOOKUP(ESCYLD2!AF$4,'[1]INTERNAL PARAMETERS-1'!$B$5:$J$44,5,FALSE)*VLOOKUP(ESCYLD2!AF$4,'[1]INTERNAL PARAMETERS-1'!$B$5:$J$44,7,FALSE)*ESCYLD2!$F255 + ESCYLD1!AF255*(1-VLOOKUP(ESCYLD2!AF$4,'[1]INTERNAL PARAMETERS-1'!$B$5:$J$44,5,FALSE))*VLOOKUP(ESCYLD2!AF$4,'[1]INTERNAL PARAMETERS-1'!$B$5:$J$44,9,FALSE)*ESCYLD2!$F255</f>
        <v>0</v>
      </c>
      <c r="AG255" s="52">
        <f>ESCYLD1!AG255*VLOOKUP(ESCYLD2!AG$4,'[1]INTERNAL PARAMETERS-1'!$B$5:$J$44,5,FALSE)*VLOOKUP(ESCYLD2!AG$4,'[1]INTERNAL PARAMETERS-1'!$B$5:$J$44,7,FALSE)*ESCYLD2!$F255 + ESCYLD1!AG255*(1-VLOOKUP(ESCYLD2!AG$4,'[1]INTERNAL PARAMETERS-1'!$B$5:$J$44,5,FALSE))*VLOOKUP(ESCYLD2!AG$4,'[1]INTERNAL PARAMETERS-1'!$B$5:$J$44,9,FALSE)*ESCYLD2!$F255</f>
        <v>0</v>
      </c>
      <c r="AH255" s="52">
        <f>ESCYLD1!AH255*VLOOKUP(ESCYLD2!AH$4,'[1]INTERNAL PARAMETERS-1'!$B$5:$J$44,5,FALSE)*VLOOKUP(ESCYLD2!AH$4,'[1]INTERNAL PARAMETERS-1'!$B$5:$J$44,7,FALSE)*ESCYLD2!$F255 + ESCYLD1!AH255*(1-VLOOKUP(ESCYLD2!AH$4,'[1]INTERNAL PARAMETERS-1'!$B$5:$J$44,5,FALSE))*VLOOKUP(ESCYLD2!AH$4,'[1]INTERNAL PARAMETERS-1'!$B$5:$J$44,9,FALSE)*ESCYLD2!$F255</f>
        <v>0</v>
      </c>
      <c r="AI255" s="52">
        <f>ESCYLD1!AI255*VLOOKUP(ESCYLD2!AI$4,'[1]INTERNAL PARAMETERS-1'!$B$5:$J$44,5,FALSE)*VLOOKUP(ESCYLD2!AI$4,'[1]INTERNAL PARAMETERS-1'!$B$5:$J$44,7,FALSE)*ESCYLD2!$F255 + ESCYLD1!AI255*(1-VLOOKUP(ESCYLD2!AI$4,'[1]INTERNAL PARAMETERS-1'!$B$5:$J$44,5,FALSE))*VLOOKUP(ESCYLD2!AI$4,'[1]INTERNAL PARAMETERS-1'!$B$5:$J$44,9,FALSE)*ESCYLD2!$F255</f>
        <v>0</v>
      </c>
      <c r="AJ255" s="52">
        <f>ESCYLD1!AJ255*VLOOKUP(ESCYLD2!AJ$4,'[1]INTERNAL PARAMETERS-1'!$B$5:$J$44,5,FALSE)*VLOOKUP(ESCYLD2!AJ$4,'[1]INTERNAL PARAMETERS-1'!$B$5:$J$44,7,FALSE)*ESCYLD2!$F255 + ESCYLD1!AJ255*(1-VLOOKUP(ESCYLD2!AJ$4,'[1]INTERNAL PARAMETERS-1'!$B$5:$J$44,5,FALSE))*VLOOKUP(ESCYLD2!AJ$4,'[1]INTERNAL PARAMETERS-1'!$B$5:$J$44,9,FALSE)*ESCYLD2!$F255</f>
        <v>0</v>
      </c>
      <c r="AK255" s="52">
        <f>ESCYLD1!AK255*VLOOKUP(ESCYLD2!AK$4,'[1]INTERNAL PARAMETERS-1'!$B$5:$J$44,5,FALSE)*VLOOKUP(ESCYLD2!AK$4,'[1]INTERNAL PARAMETERS-1'!$B$5:$J$44,7,FALSE)*ESCYLD2!$F255 + ESCYLD1!AK255*(1-VLOOKUP(ESCYLD2!AK$4,'[1]INTERNAL PARAMETERS-1'!$B$5:$J$44,5,FALSE))*VLOOKUP(ESCYLD2!AK$4,'[1]INTERNAL PARAMETERS-1'!$B$5:$J$44,9,FALSE)*ESCYLD2!$F255</f>
        <v>0</v>
      </c>
      <c r="AL255" s="52">
        <f>ESCYLD1!AL255*VLOOKUP(ESCYLD2!AL$4,'[1]INTERNAL PARAMETERS-1'!$B$5:$J$44,5,FALSE)*VLOOKUP(ESCYLD2!AL$4,'[1]INTERNAL PARAMETERS-1'!$B$5:$J$44,7,FALSE)*ESCYLD2!$F255 + ESCYLD1!AL255*(1-VLOOKUP(ESCYLD2!AL$4,'[1]INTERNAL PARAMETERS-1'!$B$5:$J$44,5,FALSE))*VLOOKUP(ESCYLD2!AL$4,'[1]INTERNAL PARAMETERS-1'!$B$5:$J$44,9,FALSE)*ESCYLD2!$F255</f>
        <v>0</v>
      </c>
      <c r="AM255" s="52">
        <f>ESCYLD1!AM255*VLOOKUP(ESCYLD2!AM$4,'[1]INTERNAL PARAMETERS-1'!$B$5:$J$44,5,FALSE)*VLOOKUP(ESCYLD2!AM$4,'[1]INTERNAL PARAMETERS-1'!$B$5:$J$44,7,FALSE)*ESCYLD2!$F255 + ESCYLD1!AM255*(1-VLOOKUP(ESCYLD2!AM$4,'[1]INTERNAL PARAMETERS-1'!$B$5:$J$44,5,FALSE))*VLOOKUP(ESCYLD2!AM$4,'[1]INTERNAL PARAMETERS-1'!$B$5:$J$44,9,FALSE)*ESCYLD2!$F255</f>
        <v>0</v>
      </c>
      <c r="AN255" s="52">
        <f>ESCYLD1!AN255*VLOOKUP(ESCYLD2!AN$4,'[1]INTERNAL PARAMETERS-1'!$B$5:$J$44,5,FALSE)*VLOOKUP(ESCYLD2!AN$4,'[1]INTERNAL PARAMETERS-1'!$B$5:$J$44,7,FALSE)*ESCYLD2!$F255 + ESCYLD1!AN255*(1-VLOOKUP(ESCYLD2!AN$4,'[1]INTERNAL PARAMETERS-1'!$B$5:$J$44,5,FALSE))*VLOOKUP(ESCYLD2!AN$4,'[1]INTERNAL PARAMETERS-1'!$B$5:$J$44,9,FALSE)*ESCYLD2!$F255</f>
        <v>0</v>
      </c>
      <c r="AO255" s="52">
        <f>ESCYLD1!AO255*VLOOKUP(ESCYLD2!AO$4,'[1]INTERNAL PARAMETERS-1'!$B$5:$J$44,5,FALSE)*VLOOKUP(ESCYLD2!AO$4,'[1]INTERNAL PARAMETERS-1'!$B$5:$J$44,7,FALSE)*ESCYLD2!$F255 + ESCYLD1!AO255*(1-VLOOKUP(ESCYLD2!AO$4,'[1]INTERNAL PARAMETERS-1'!$B$5:$J$44,5,FALSE))*VLOOKUP(ESCYLD2!AO$4,'[1]INTERNAL PARAMETERS-1'!$B$5:$J$44,9,FALSE)*ESCYLD2!$F255</f>
        <v>0</v>
      </c>
      <c r="AP255" s="52">
        <f>ESCYLD1!AP255*VLOOKUP(ESCYLD2!AP$4,'[1]INTERNAL PARAMETERS-1'!$B$5:$J$44,5,FALSE)*VLOOKUP(ESCYLD2!AP$4,'[1]INTERNAL PARAMETERS-1'!$B$5:$J$44,7,FALSE)*ESCYLD2!$F255 + ESCYLD1!AP255*(1-VLOOKUP(ESCYLD2!AP$4,'[1]INTERNAL PARAMETERS-1'!$B$5:$J$44,5,FALSE))*VLOOKUP(ESCYLD2!AP$4,'[1]INTERNAL PARAMETERS-1'!$B$5:$J$44,9,FALSE)*ESCYLD2!$F255</f>
        <v>0</v>
      </c>
      <c r="AQ255" s="52">
        <f>ESCYLD1!AQ255*VLOOKUP(ESCYLD2!AQ$4,'[1]INTERNAL PARAMETERS-1'!$B$5:$J$44,5,FALSE)*VLOOKUP(ESCYLD2!AQ$4,'[1]INTERNAL PARAMETERS-1'!$B$5:$J$44,7,FALSE)*ESCYLD2!$F255 + ESCYLD1!AQ255*(1-VLOOKUP(ESCYLD2!AQ$4,'[1]INTERNAL PARAMETERS-1'!$B$5:$J$44,5,FALSE))*VLOOKUP(ESCYLD2!AQ$4,'[1]INTERNAL PARAMETERS-1'!$B$5:$J$44,9,FALSE)*ESCYLD2!$F255</f>
        <v>0</v>
      </c>
      <c r="AR255" s="52">
        <f>ESCYLD1!AR255*VLOOKUP(ESCYLD2!AR$4,'[1]INTERNAL PARAMETERS-1'!$B$5:$J$44,5,FALSE)*VLOOKUP(ESCYLD2!AR$4,'[1]INTERNAL PARAMETERS-1'!$B$5:$J$44,7,FALSE)*ESCYLD2!$F255 + ESCYLD1!AR255*(1-VLOOKUP(ESCYLD2!AR$4,'[1]INTERNAL PARAMETERS-1'!$B$5:$J$44,5,FALSE))*VLOOKUP(ESCYLD2!AR$4,'[1]INTERNAL PARAMETERS-1'!$B$5:$J$44,9,FALSE)*ESCYLD2!$F255</f>
        <v>0</v>
      </c>
      <c r="AS255" s="52">
        <f>ESCYLD1!AS255*VLOOKUP(ESCYLD2!AS$4,'[1]INTERNAL PARAMETERS-1'!$B$5:$J$44,5,FALSE)*VLOOKUP(ESCYLD2!AS$4,'[1]INTERNAL PARAMETERS-1'!$B$5:$J$44,7,FALSE)*ESCYLD2!$F255 + ESCYLD1!AS255*(1-VLOOKUP(ESCYLD2!AS$4,'[1]INTERNAL PARAMETERS-1'!$B$5:$J$44,5,FALSE))*VLOOKUP(ESCYLD2!AS$4,'[1]INTERNAL PARAMETERS-1'!$B$5:$J$44,9,FALSE)*ESCYLD2!$F255</f>
        <v>0</v>
      </c>
      <c r="AT255" s="51">
        <f>ESCYLD1!AT255*VLOOKUP(ESCYLD2!AT$4,'[1]INTERNAL PARAMETERS-1'!$B$5:$J$44,5,FALSE)*VLOOKUP(ESCYLD2!AT$4,'[1]INTERNAL PARAMETERS-1'!$B$5:$J$44,7,FALSE)*ESCYLD2!$F255 + ESCYLD1!AT255*(1-VLOOKUP(ESCYLD2!AT$4,'[1]INTERNAL PARAMETERS-1'!$B$5:$J$44,5,FALSE))*VLOOKUP(ESCYLD2!AT$4,'[1]INTERNAL PARAMETERS-1'!$B$5:$J$44,9,FALSE)*ESCYLD2!$F255</f>
        <v>0</v>
      </c>
      <c r="AU255" s="53">
        <f>ESCYLD1!AU255*VLOOKUP(ESCYLD2!AU$4,'[1]INTERNAL PARAMETERS-1'!$B$5:$J$44,5,FALSE)*VLOOKUP(ESCYLD2!AU$4,'[1]INTERNAL PARAMETERS-1'!$B$5:$J$44,6,FALSE)*VLOOKUP(ESCYLD2!AU$4,'[1]INTERNAL PARAMETERS-1'!$B$5:$J$44,3,FALSE) + ESCYLD1!AU255*(1-VLOOKUP(ESCYLD2!AU$4,'[1]INTERNAL PARAMETERS-1'!$B$5:$J$44,5,FALSE))*VLOOKUP(ESCYLD2!AU$4,'[1]INTERNAL PARAMETERS-1'!$B$5:$J$44,8,FALSE)*VLOOKUP(ESCYLD2!AU$4,'[1]INTERNAL PARAMETERS-1'!$B$5:$J$44,3,FALSE)</f>
        <v>0</v>
      </c>
      <c r="AV255" s="52">
        <f>ESCYLD1!AV255*VLOOKUP(ESCYLD2!AV$4,'[1]INTERNAL PARAMETERS-1'!$B$5:$J$44,5,FALSE)*VLOOKUP(ESCYLD2!AV$4,'[1]INTERNAL PARAMETERS-1'!$B$5:$J$44,6,FALSE)*VLOOKUP(ESCYLD2!AV$4,'[1]INTERNAL PARAMETERS-1'!$B$5:$J$44,3,FALSE) + ESCYLD1!AV255*(1-VLOOKUP(ESCYLD2!AV$4,'[1]INTERNAL PARAMETERS-1'!$B$5:$J$44,5,FALSE))*VLOOKUP(ESCYLD2!AV$4,'[1]INTERNAL PARAMETERS-1'!$B$5:$J$44,8,FALSE)*VLOOKUP(ESCYLD2!AV$4,'[1]INTERNAL PARAMETERS-1'!$B$5:$J$44,3,FALSE)</f>
        <v>0</v>
      </c>
      <c r="AW255" s="52">
        <f>ESCYLD1!AW255*VLOOKUP(ESCYLD2!AW$4,'[1]INTERNAL PARAMETERS-1'!$B$5:$J$44,5,FALSE)*VLOOKUP(ESCYLD2!AW$4,'[1]INTERNAL PARAMETERS-1'!$B$5:$J$44,6,FALSE)*VLOOKUP(ESCYLD2!AW$4,'[1]INTERNAL PARAMETERS-1'!$B$5:$J$44,3,FALSE) + ESCYLD1!AW255*(1-VLOOKUP(ESCYLD2!AW$4,'[1]INTERNAL PARAMETERS-1'!$B$5:$J$44,5,FALSE))*VLOOKUP(ESCYLD2!AW$4,'[1]INTERNAL PARAMETERS-1'!$B$5:$J$44,8,FALSE)*VLOOKUP(ESCYLD2!AW$4,'[1]INTERNAL PARAMETERS-1'!$B$5:$J$44,3,FALSE)</f>
        <v>0</v>
      </c>
      <c r="AX255" s="52">
        <f>ESCYLD1!AX255*VLOOKUP(ESCYLD2!AX$4,'[1]INTERNAL PARAMETERS-1'!$B$5:$J$44,5,FALSE)*VLOOKUP(ESCYLD2!AX$4,'[1]INTERNAL PARAMETERS-1'!$B$5:$J$44,6,FALSE)*VLOOKUP(ESCYLD2!AX$4,'[1]INTERNAL PARAMETERS-1'!$B$5:$J$44,3,FALSE) + ESCYLD1!AX255*(1-VLOOKUP(ESCYLD2!AX$4,'[1]INTERNAL PARAMETERS-1'!$B$5:$J$44,5,FALSE))*VLOOKUP(ESCYLD2!AX$4,'[1]INTERNAL PARAMETERS-1'!$B$5:$J$44,8,FALSE)*VLOOKUP(ESCYLD2!AX$4,'[1]INTERNAL PARAMETERS-1'!$B$5:$J$44,3,FALSE)</f>
        <v>0</v>
      </c>
      <c r="AY255" s="52">
        <f>ESCYLD1!AY255*VLOOKUP(ESCYLD2!AY$4,'[1]INTERNAL PARAMETERS-1'!$B$5:$J$44,5,FALSE)*VLOOKUP(ESCYLD2!AY$4,'[1]INTERNAL PARAMETERS-1'!$B$5:$J$44,6,FALSE)*VLOOKUP(ESCYLD2!AY$4,'[1]INTERNAL PARAMETERS-1'!$B$5:$J$44,3,FALSE) + ESCYLD1!AY255*(1-VLOOKUP(ESCYLD2!AY$4,'[1]INTERNAL PARAMETERS-1'!$B$5:$J$44,5,FALSE))*VLOOKUP(ESCYLD2!AY$4,'[1]INTERNAL PARAMETERS-1'!$B$5:$J$44,8,FALSE)*VLOOKUP(ESCYLD2!AY$4,'[1]INTERNAL PARAMETERS-1'!$B$5:$J$44,3,FALSE)</f>
        <v>0</v>
      </c>
      <c r="AZ255" s="52">
        <f>ESCYLD1!AZ255*VLOOKUP(ESCYLD2!AZ$4,'[1]INTERNAL PARAMETERS-1'!$B$5:$J$44,5,FALSE)*VLOOKUP(ESCYLD2!AZ$4,'[1]INTERNAL PARAMETERS-1'!$B$5:$J$44,6,FALSE)*VLOOKUP(ESCYLD2!AZ$4,'[1]INTERNAL PARAMETERS-1'!$B$5:$J$44,3,FALSE) + ESCYLD1!AZ255*(1-VLOOKUP(ESCYLD2!AZ$4,'[1]INTERNAL PARAMETERS-1'!$B$5:$J$44,5,FALSE))*VLOOKUP(ESCYLD2!AZ$4,'[1]INTERNAL PARAMETERS-1'!$B$5:$J$44,8,FALSE)*VLOOKUP(ESCYLD2!AZ$4,'[1]INTERNAL PARAMETERS-1'!$B$5:$J$44,3,FALSE)</f>
        <v>0</v>
      </c>
      <c r="BA255" s="52">
        <f>ESCYLD1!BA255*VLOOKUP(ESCYLD2!BA$4,'[1]INTERNAL PARAMETERS-1'!$B$5:$J$44,5,FALSE)*VLOOKUP(ESCYLD2!BA$4,'[1]INTERNAL PARAMETERS-1'!$B$5:$J$44,6,FALSE)*VLOOKUP(ESCYLD2!BA$4,'[1]INTERNAL PARAMETERS-1'!$B$5:$J$44,3,FALSE) + ESCYLD1!BA255*(1-VLOOKUP(ESCYLD2!BA$4,'[1]INTERNAL PARAMETERS-1'!$B$5:$J$44,5,FALSE))*VLOOKUP(ESCYLD2!BA$4,'[1]INTERNAL PARAMETERS-1'!$B$5:$J$44,8,FALSE)*VLOOKUP(ESCYLD2!BA$4,'[1]INTERNAL PARAMETERS-1'!$B$5:$J$44,3,FALSE)</f>
        <v>0</v>
      </c>
      <c r="BB255" s="52">
        <f>ESCYLD1!BB255*VLOOKUP(ESCYLD2!BB$4,'[1]INTERNAL PARAMETERS-1'!$B$5:$J$44,5,FALSE)*VLOOKUP(ESCYLD2!BB$4,'[1]INTERNAL PARAMETERS-1'!$B$5:$J$44,6,FALSE)*VLOOKUP(ESCYLD2!BB$4,'[1]INTERNAL PARAMETERS-1'!$B$5:$J$44,3,FALSE) + ESCYLD1!BB255*(1-VLOOKUP(ESCYLD2!BB$4,'[1]INTERNAL PARAMETERS-1'!$B$5:$J$44,5,FALSE))*VLOOKUP(ESCYLD2!BB$4,'[1]INTERNAL PARAMETERS-1'!$B$5:$J$44,8,FALSE)*VLOOKUP(ESCYLD2!BB$4,'[1]INTERNAL PARAMETERS-1'!$B$5:$J$44,3,FALSE)</f>
        <v>0</v>
      </c>
      <c r="BC255" s="52">
        <f>ESCYLD1!BC255*VLOOKUP(ESCYLD2!BC$4,'[1]INTERNAL PARAMETERS-1'!$B$5:$J$44,5,FALSE)*VLOOKUP(ESCYLD2!BC$4,'[1]INTERNAL PARAMETERS-1'!$B$5:$J$44,6,FALSE)*VLOOKUP(ESCYLD2!BC$4,'[1]INTERNAL PARAMETERS-1'!$B$5:$J$44,3,FALSE) + ESCYLD1!BC255*(1-VLOOKUP(ESCYLD2!BC$4,'[1]INTERNAL PARAMETERS-1'!$B$5:$J$44,5,FALSE))*VLOOKUP(ESCYLD2!BC$4,'[1]INTERNAL PARAMETERS-1'!$B$5:$J$44,8,FALSE)*VLOOKUP(ESCYLD2!BC$4,'[1]INTERNAL PARAMETERS-1'!$B$5:$J$44,3,FALSE)</f>
        <v>0</v>
      </c>
      <c r="BD255" s="52">
        <f>ESCYLD1!BD255*VLOOKUP(ESCYLD2!BD$4,'[1]INTERNAL PARAMETERS-1'!$B$5:$J$44,5,FALSE)*VLOOKUP(ESCYLD2!BD$4,'[1]INTERNAL PARAMETERS-1'!$B$5:$J$44,6,FALSE)*VLOOKUP(ESCYLD2!BD$4,'[1]INTERNAL PARAMETERS-1'!$B$5:$J$44,3,FALSE) + ESCYLD1!BD255*(1-VLOOKUP(ESCYLD2!BD$4,'[1]INTERNAL PARAMETERS-1'!$B$5:$J$44,5,FALSE))*VLOOKUP(ESCYLD2!BD$4,'[1]INTERNAL PARAMETERS-1'!$B$5:$J$44,8,FALSE)*VLOOKUP(ESCYLD2!BD$4,'[1]INTERNAL PARAMETERS-1'!$B$5:$J$44,3,FALSE)</f>
        <v>0</v>
      </c>
      <c r="BE255" s="52">
        <f>ESCYLD1!BE255*VLOOKUP(ESCYLD2!BE$4,'[1]INTERNAL PARAMETERS-1'!$B$5:$J$44,5,FALSE)*VLOOKUP(ESCYLD2!BE$4,'[1]INTERNAL PARAMETERS-1'!$B$5:$J$44,6,FALSE)*VLOOKUP(ESCYLD2!BE$4,'[1]INTERNAL PARAMETERS-1'!$B$5:$J$44,3,FALSE) + ESCYLD1!BE255*(1-VLOOKUP(ESCYLD2!BE$4,'[1]INTERNAL PARAMETERS-1'!$B$5:$J$44,5,FALSE))*VLOOKUP(ESCYLD2!BE$4,'[1]INTERNAL PARAMETERS-1'!$B$5:$J$44,8,FALSE)*VLOOKUP(ESCYLD2!BE$4,'[1]INTERNAL PARAMETERS-1'!$B$5:$J$44,3,FALSE)</f>
        <v>0</v>
      </c>
      <c r="BF255" s="52">
        <f>ESCYLD1!BF255*VLOOKUP(ESCYLD2!BF$4,'[1]INTERNAL PARAMETERS-1'!$B$5:$J$44,5,FALSE)*VLOOKUP(ESCYLD2!BF$4,'[1]INTERNAL PARAMETERS-1'!$B$5:$J$44,6,FALSE)*VLOOKUP(ESCYLD2!BF$4,'[1]INTERNAL PARAMETERS-1'!$B$5:$J$44,3,FALSE) + ESCYLD1!BF255*(1-VLOOKUP(ESCYLD2!BF$4,'[1]INTERNAL PARAMETERS-1'!$B$5:$J$44,5,FALSE))*VLOOKUP(ESCYLD2!BF$4,'[1]INTERNAL PARAMETERS-1'!$B$5:$J$44,8,FALSE)*VLOOKUP(ESCYLD2!BF$4,'[1]INTERNAL PARAMETERS-1'!$B$5:$J$44,3,FALSE)</f>
        <v>0</v>
      </c>
      <c r="BG255" s="52">
        <f>ESCYLD1!BG255*VLOOKUP(ESCYLD2!BG$4,'[1]INTERNAL PARAMETERS-1'!$B$5:$J$44,5,FALSE)*VLOOKUP(ESCYLD2!BG$4,'[1]INTERNAL PARAMETERS-1'!$B$5:$J$44,6,FALSE)*VLOOKUP(ESCYLD2!BG$4,'[1]INTERNAL PARAMETERS-1'!$B$5:$J$44,3,FALSE) + ESCYLD1!BG255*(1-VLOOKUP(ESCYLD2!BG$4,'[1]INTERNAL PARAMETERS-1'!$B$5:$J$44,5,FALSE))*VLOOKUP(ESCYLD2!BG$4,'[1]INTERNAL PARAMETERS-1'!$B$5:$J$44,8,FALSE)*VLOOKUP(ESCYLD2!BG$4,'[1]INTERNAL PARAMETERS-1'!$B$5:$J$44,3,FALSE)</f>
        <v>0</v>
      </c>
      <c r="BH255" s="52">
        <f>ESCYLD1!BH255*VLOOKUP(ESCYLD2!BH$4,'[1]INTERNAL PARAMETERS-1'!$B$5:$J$44,5,FALSE)*VLOOKUP(ESCYLD2!BH$4,'[1]INTERNAL PARAMETERS-1'!$B$5:$J$44,6,FALSE)*VLOOKUP(ESCYLD2!BH$4,'[1]INTERNAL PARAMETERS-1'!$B$5:$J$44,3,FALSE) + ESCYLD1!BH255*(1-VLOOKUP(ESCYLD2!BH$4,'[1]INTERNAL PARAMETERS-1'!$B$5:$J$44,5,FALSE))*VLOOKUP(ESCYLD2!BH$4,'[1]INTERNAL PARAMETERS-1'!$B$5:$J$44,8,FALSE)*VLOOKUP(ESCYLD2!BH$4,'[1]INTERNAL PARAMETERS-1'!$B$5:$J$44,3,FALSE)</f>
        <v>0</v>
      </c>
      <c r="BI255" s="52">
        <f>ESCYLD1!BI255*VLOOKUP(ESCYLD2!BI$4,'[1]INTERNAL PARAMETERS-1'!$B$5:$J$44,5,FALSE)*VLOOKUP(ESCYLD2!BI$4,'[1]INTERNAL PARAMETERS-1'!$B$5:$J$44,6,FALSE)*VLOOKUP(ESCYLD2!BI$4,'[1]INTERNAL PARAMETERS-1'!$B$5:$J$44,3,FALSE) + ESCYLD1!BI255*(1-VLOOKUP(ESCYLD2!BI$4,'[1]INTERNAL PARAMETERS-1'!$B$5:$J$44,5,FALSE))*VLOOKUP(ESCYLD2!BI$4,'[1]INTERNAL PARAMETERS-1'!$B$5:$J$44,8,FALSE)*VLOOKUP(ESCYLD2!BI$4,'[1]INTERNAL PARAMETERS-1'!$B$5:$J$44,3,FALSE)</f>
        <v>0</v>
      </c>
      <c r="BJ255" s="52">
        <f>ESCYLD1!BJ255*VLOOKUP(ESCYLD2!BJ$4,'[1]INTERNAL PARAMETERS-1'!$B$5:$J$44,5,FALSE)*VLOOKUP(ESCYLD2!BJ$4,'[1]INTERNAL PARAMETERS-1'!$B$5:$J$44,6,FALSE)*VLOOKUP(ESCYLD2!BJ$4,'[1]INTERNAL PARAMETERS-1'!$B$5:$J$44,3,FALSE) + ESCYLD1!BJ255*(1-VLOOKUP(ESCYLD2!BJ$4,'[1]INTERNAL PARAMETERS-1'!$B$5:$J$44,5,FALSE))*VLOOKUP(ESCYLD2!BJ$4,'[1]INTERNAL PARAMETERS-1'!$B$5:$J$44,8,FALSE)*VLOOKUP(ESCYLD2!BJ$4,'[1]INTERNAL PARAMETERS-1'!$B$5:$J$44,3,FALSE)</f>
        <v>0</v>
      </c>
      <c r="BK255" s="52">
        <f>ESCYLD1!BK255*VLOOKUP(ESCYLD2!BK$4,'[1]INTERNAL PARAMETERS-1'!$B$5:$J$44,5,FALSE)*VLOOKUP(ESCYLD2!BK$4,'[1]INTERNAL PARAMETERS-1'!$B$5:$J$44,6,FALSE)*VLOOKUP(ESCYLD2!BK$4,'[1]INTERNAL PARAMETERS-1'!$B$5:$J$44,3,FALSE) + ESCYLD1!BK255*(1-VLOOKUP(ESCYLD2!BK$4,'[1]INTERNAL PARAMETERS-1'!$B$5:$J$44,5,FALSE))*VLOOKUP(ESCYLD2!BK$4,'[1]INTERNAL PARAMETERS-1'!$B$5:$J$44,8,FALSE)*VLOOKUP(ESCYLD2!BK$4,'[1]INTERNAL PARAMETERS-1'!$B$5:$J$44,3,FALSE)</f>
        <v>0</v>
      </c>
      <c r="BL255" s="52">
        <f>ESCYLD1!BL255*VLOOKUP(ESCYLD2!BL$4,'[1]INTERNAL PARAMETERS-1'!$B$5:$J$44,5,FALSE)*VLOOKUP(ESCYLD2!BL$4,'[1]INTERNAL PARAMETERS-1'!$B$5:$J$44,6,FALSE)*VLOOKUP(ESCYLD2!BL$4,'[1]INTERNAL PARAMETERS-1'!$B$5:$J$44,3,FALSE) + ESCYLD1!BL255*(1-VLOOKUP(ESCYLD2!BL$4,'[1]INTERNAL PARAMETERS-1'!$B$5:$J$44,5,FALSE))*VLOOKUP(ESCYLD2!BL$4,'[1]INTERNAL PARAMETERS-1'!$B$5:$J$44,8,FALSE)*VLOOKUP(ESCYLD2!BL$4,'[1]INTERNAL PARAMETERS-1'!$B$5:$J$44,3,FALSE)</f>
        <v>0</v>
      </c>
      <c r="BM255" s="52">
        <f>ESCYLD1!BM255*VLOOKUP(ESCYLD2!BM$4,'[1]INTERNAL PARAMETERS-1'!$B$5:$J$44,5,FALSE)*VLOOKUP(ESCYLD2!BM$4,'[1]INTERNAL PARAMETERS-1'!$B$5:$J$44,6,FALSE)*VLOOKUP(ESCYLD2!BM$4,'[1]INTERNAL PARAMETERS-1'!$B$5:$J$44,3,FALSE) + ESCYLD1!BM255*(1-VLOOKUP(ESCYLD2!BM$4,'[1]INTERNAL PARAMETERS-1'!$B$5:$J$44,5,FALSE))*VLOOKUP(ESCYLD2!BM$4,'[1]INTERNAL PARAMETERS-1'!$B$5:$J$44,8,FALSE)*VLOOKUP(ESCYLD2!BM$4,'[1]INTERNAL PARAMETERS-1'!$B$5:$J$44,3,FALSE)</f>
        <v>0</v>
      </c>
      <c r="BN255" s="52">
        <f>ESCYLD1!BN255*VLOOKUP(ESCYLD2!BN$4,'[1]INTERNAL PARAMETERS-1'!$B$5:$J$44,5,FALSE)*VLOOKUP(ESCYLD2!BN$4,'[1]INTERNAL PARAMETERS-1'!$B$5:$J$44,6,FALSE)*VLOOKUP(ESCYLD2!BN$4,'[1]INTERNAL PARAMETERS-1'!$B$5:$J$44,3,FALSE) + ESCYLD1!BN255*(1-VLOOKUP(ESCYLD2!BN$4,'[1]INTERNAL PARAMETERS-1'!$B$5:$J$44,5,FALSE))*VLOOKUP(ESCYLD2!BN$4,'[1]INTERNAL PARAMETERS-1'!$B$5:$J$44,8,FALSE)*VLOOKUP(ESCYLD2!BN$4,'[1]INTERNAL PARAMETERS-1'!$B$5:$J$44,3,FALSE)</f>
        <v>0</v>
      </c>
      <c r="BO255" s="52">
        <f>ESCYLD1!BO255*VLOOKUP(ESCYLD2!BO$4,'[1]INTERNAL PARAMETERS-1'!$B$5:$J$44,5,FALSE)*VLOOKUP(ESCYLD2!BO$4,'[1]INTERNAL PARAMETERS-1'!$B$5:$J$44,6,FALSE)*VLOOKUP(ESCYLD2!BO$4,'[1]INTERNAL PARAMETERS-1'!$B$5:$J$44,3,FALSE) + ESCYLD1!BO255*(1-VLOOKUP(ESCYLD2!BO$4,'[1]INTERNAL PARAMETERS-1'!$B$5:$J$44,5,FALSE))*VLOOKUP(ESCYLD2!BO$4,'[1]INTERNAL PARAMETERS-1'!$B$5:$J$44,8,FALSE)*VLOOKUP(ESCYLD2!BO$4,'[1]INTERNAL PARAMETERS-1'!$B$5:$J$44,3,FALSE)</f>
        <v>0</v>
      </c>
      <c r="BP255" s="52">
        <f>ESCYLD1!BP255*VLOOKUP(ESCYLD2!BP$4,'[1]INTERNAL PARAMETERS-1'!$B$5:$J$44,5,FALSE)*VLOOKUP(ESCYLD2!BP$4,'[1]INTERNAL PARAMETERS-1'!$B$5:$J$44,6,FALSE)*VLOOKUP(ESCYLD2!BP$4,'[1]INTERNAL PARAMETERS-1'!$B$5:$J$44,3,FALSE) + ESCYLD1!BP255*(1-VLOOKUP(ESCYLD2!BP$4,'[1]INTERNAL PARAMETERS-1'!$B$5:$J$44,5,FALSE))*VLOOKUP(ESCYLD2!BP$4,'[1]INTERNAL PARAMETERS-1'!$B$5:$J$44,8,FALSE)*VLOOKUP(ESCYLD2!BP$4,'[1]INTERNAL PARAMETERS-1'!$B$5:$J$44,3,FALSE)</f>
        <v>0</v>
      </c>
      <c r="BQ255" s="52">
        <f>ESCYLD1!BQ255*VLOOKUP(ESCYLD2!BQ$4,'[1]INTERNAL PARAMETERS-1'!$B$5:$J$44,5,FALSE)*VLOOKUP(ESCYLD2!BQ$4,'[1]INTERNAL PARAMETERS-1'!$B$5:$J$44,6,FALSE)*VLOOKUP(ESCYLD2!BQ$4,'[1]INTERNAL PARAMETERS-1'!$B$5:$J$44,3,FALSE) + ESCYLD1!BQ255*(1-VLOOKUP(ESCYLD2!BQ$4,'[1]INTERNAL PARAMETERS-1'!$B$5:$J$44,5,FALSE))*VLOOKUP(ESCYLD2!BQ$4,'[1]INTERNAL PARAMETERS-1'!$B$5:$J$44,8,FALSE)*VLOOKUP(ESCYLD2!BQ$4,'[1]INTERNAL PARAMETERS-1'!$B$5:$J$44,3,FALSE)</f>
        <v>0</v>
      </c>
      <c r="BR255" s="52">
        <f>ESCYLD1!BR255*VLOOKUP(ESCYLD2!BR$4,'[1]INTERNAL PARAMETERS-1'!$B$5:$J$44,5,FALSE)*VLOOKUP(ESCYLD2!BR$4,'[1]INTERNAL PARAMETERS-1'!$B$5:$J$44,6,FALSE)*VLOOKUP(ESCYLD2!BR$4,'[1]INTERNAL PARAMETERS-1'!$B$5:$J$44,3,FALSE) + ESCYLD1!BR255*(1-VLOOKUP(ESCYLD2!BR$4,'[1]INTERNAL PARAMETERS-1'!$B$5:$J$44,5,FALSE))*VLOOKUP(ESCYLD2!BR$4,'[1]INTERNAL PARAMETERS-1'!$B$5:$J$44,8,FALSE)*VLOOKUP(ESCYLD2!BR$4,'[1]INTERNAL PARAMETERS-1'!$B$5:$J$44,3,FALSE)</f>
        <v>0</v>
      </c>
      <c r="BS255" s="52">
        <f>ESCYLD1!BS255*VLOOKUP(ESCYLD2!BS$4,'[1]INTERNAL PARAMETERS-1'!$B$5:$J$44,5,FALSE)*VLOOKUP(ESCYLD2!BS$4,'[1]INTERNAL PARAMETERS-1'!$B$5:$J$44,6,FALSE)*VLOOKUP(ESCYLD2!BS$4,'[1]INTERNAL PARAMETERS-1'!$B$5:$J$44,3,FALSE) + ESCYLD1!BS255*(1-VLOOKUP(ESCYLD2!BS$4,'[1]INTERNAL PARAMETERS-1'!$B$5:$J$44,5,FALSE))*VLOOKUP(ESCYLD2!BS$4,'[1]INTERNAL PARAMETERS-1'!$B$5:$J$44,8,FALSE)*VLOOKUP(ESCYLD2!BS$4,'[1]INTERNAL PARAMETERS-1'!$B$5:$J$44,3,FALSE)</f>
        <v>0</v>
      </c>
      <c r="BT255" s="52">
        <f>ESCYLD1!BT255*VLOOKUP(ESCYLD2!BT$4,'[1]INTERNAL PARAMETERS-1'!$B$5:$J$44,5,FALSE)*VLOOKUP(ESCYLD2!BT$4,'[1]INTERNAL PARAMETERS-1'!$B$5:$J$44,6,FALSE)*VLOOKUP(ESCYLD2!BT$4,'[1]INTERNAL PARAMETERS-1'!$B$5:$J$44,3,FALSE) + ESCYLD1!BT255*(1-VLOOKUP(ESCYLD2!BT$4,'[1]INTERNAL PARAMETERS-1'!$B$5:$J$44,5,FALSE))*VLOOKUP(ESCYLD2!BT$4,'[1]INTERNAL PARAMETERS-1'!$B$5:$J$44,8,FALSE)*VLOOKUP(ESCYLD2!BT$4,'[1]INTERNAL PARAMETERS-1'!$B$5:$J$44,3,FALSE)</f>
        <v>0</v>
      </c>
      <c r="BU255" s="52">
        <f>ESCYLD1!BU255*VLOOKUP(ESCYLD2!BU$4,'[1]INTERNAL PARAMETERS-1'!$B$5:$J$44,5,FALSE)*VLOOKUP(ESCYLD2!BU$4,'[1]INTERNAL PARAMETERS-1'!$B$5:$J$44,6,FALSE)*VLOOKUP(ESCYLD2!BU$4,'[1]INTERNAL PARAMETERS-1'!$B$5:$J$44,3,FALSE) + ESCYLD1!BU255*(1-VLOOKUP(ESCYLD2!BU$4,'[1]INTERNAL PARAMETERS-1'!$B$5:$J$44,5,FALSE))*VLOOKUP(ESCYLD2!BU$4,'[1]INTERNAL PARAMETERS-1'!$B$5:$J$44,8,FALSE)*VLOOKUP(ESCYLD2!BU$4,'[1]INTERNAL PARAMETERS-1'!$B$5:$J$44,3,FALSE)</f>
        <v>0</v>
      </c>
      <c r="BV255" s="52">
        <f>ESCYLD1!BV255*VLOOKUP(ESCYLD2!BV$4,'[1]INTERNAL PARAMETERS-1'!$B$5:$J$44,5,FALSE)*VLOOKUP(ESCYLD2!BV$4,'[1]INTERNAL PARAMETERS-1'!$B$5:$J$44,6,FALSE)*VLOOKUP(ESCYLD2!BV$4,'[1]INTERNAL PARAMETERS-1'!$B$5:$J$44,3,FALSE) + ESCYLD1!BV255*(1-VLOOKUP(ESCYLD2!BV$4,'[1]INTERNAL PARAMETERS-1'!$B$5:$J$44,5,FALSE))*VLOOKUP(ESCYLD2!BV$4,'[1]INTERNAL PARAMETERS-1'!$B$5:$J$44,8,FALSE)*VLOOKUP(ESCYLD2!BV$4,'[1]INTERNAL PARAMETERS-1'!$B$5:$J$44,3,FALSE)</f>
        <v>0</v>
      </c>
      <c r="BW255" s="52">
        <f>ESCYLD1!BW255*VLOOKUP(ESCYLD2!BW$4,'[1]INTERNAL PARAMETERS-1'!$B$5:$J$44,5,FALSE)*VLOOKUP(ESCYLD2!BW$4,'[1]INTERNAL PARAMETERS-1'!$B$5:$J$44,6,FALSE)*VLOOKUP(ESCYLD2!BW$4,'[1]INTERNAL PARAMETERS-1'!$B$5:$J$44,3,FALSE) + ESCYLD1!BW255*(1-VLOOKUP(ESCYLD2!BW$4,'[1]INTERNAL PARAMETERS-1'!$B$5:$J$44,5,FALSE))*VLOOKUP(ESCYLD2!BW$4,'[1]INTERNAL PARAMETERS-1'!$B$5:$J$44,8,FALSE)*VLOOKUP(ESCYLD2!BW$4,'[1]INTERNAL PARAMETERS-1'!$B$5:$J$44,3,FALSE)</f>
        <v>0</v>
      </c>
      <c r="BX255" s="52">
        <f>ESCYLD1!BX255*VLOOKUP(ESCYLD2!BX$4,'[1]INTERNAL PARAMETERS-1'!$B$5:$J$44,5,FALSE)*VLOOKUP(ESCYLD2!BX$4,'[1]INTERNAL PARAMETERS-1'!$B$5:$J$44,6,FALSE)*VLOOKUP(ESCYLD2!BX$4,'[1]INTERNAL PARAMETERS-1'!$B$5:$J$44,3,FALSE) + ESCYLD1!BX255*(1-VLOOKUP(ESCYLD2!BX$4,'[1]INTERNAL PARAMETERS-1'!$B$5:$J$44,5,FALSE))*VLOOKUP(ESCYLD2!BX$4,'[1]INTERNAL PARAMETERS-1'!$B$5:$J$44,8,FALSE)*VLOOKUP(ESCYLD2!BX$4,'[1]INTERNAL PARAMETERS-1'!$B$5:$J$44,3,FALSE)</f>
        <v>0</v>
      </c>
      <c r="BY255" s="52">
        <f>ESCYLD1!BY255*VLOOKUP(ESCYLD2!BY$4,'[1]INTERNAL PARAMETERS-1'!$B$5:$J$44,5,FALSE)*VLOOKUP(ESCYLD2!BY$4,'[1]INTERNAL PARAMETERS-1'!$B$5:$J$44,6,FALSE)*VLOOKUP(ESCYLD2!BY$4,'[1]INTERNAL PARAMETERS-1'!$B$5:$J$44,3,FALSE) + ESCYLD1!BY255*(1-VLOOKUP(ESCYLD2!BY$4,'[1]INTERNAL PARAMETERS-1'!$B$5:$J$44,5,FALSE))*VLOOKUP(ESCYLD2!BY$4,'[1]INTERNAL PARAMETERS-1'!$B$5:$J$44,8,FALSE)*VLOOKUP(ESCYLD2!BY$4,'[1]INTERNAL PARAMETERS-1'!$B$5:$J$44,3,FALSE)</f>
        <v>0</v>
      </c>
      <c r="BZ255" s="52">
        <f>ESCYLD1!BZ255*VLOOKUP(ESCYLD2!BZ$4,'[1]INTERNAL PARAMETERS-1'!$B$5:$J$44,5,FALSE)*VLOOKUP(ESCYLD2!BZ$4,'[1]INTERNAL PARAMETERS-1'!$B$5:$J$44,6,FALSE)*VLOOKUP(ESCYLD2!BZ$4,'[1]INTERNAL PARAMETERS-1'!$B$5:$J$44,3,FALSE) + ESCYLD1!BZ255*(1-VLOOKUP(ESCYLD2!BZ$4,'[1]INTERNAL PARAMETERS-1'!$B$5:$J$44,5,FALSE))*VLOOKUP(ESCYLD2!BZ$4,'[1]INTERNAL PARAMETERS-1'!$B$5:$J$44,8,FALSE)*VLOOKUP(ESCYLD2!BZ$4,'[1]INTERNAL PARAMETERS-1'!$B$5:$J$44,3,FALSE)</f>
        <v>0</v>
      </c>
      <c r="CA255" s="52">
        <f>ESCYLD1!CA255*VLOOKUP(ESCYLD2!CA$4,'[1]INTERNAL PARAMETERS-1'!$B$5:$J$44,5,FALSE)*VLOOKUP(ESCYLD2!CA$4,'[1]INTERNAL PARAMETERS-1'!$B$5:$J$44,6,FALSE)*VLOOKUP(ESCYLD2!CA$4,'[1]INTERNAL PARAMETERS-1'!$B$5:$J$44,3,FALSE) + ESCYLD1!CA255*(1-VLOOKUP(ESCYLD2!CA$4,'[1]INTERNAL PARAMETERS-1'!$B$5:$J$44,5,FALSE))*VLOOKUP(ESCYLD2!CA$4,'[1]INTERNAL PARAMETERS-1'!$B$5:$J$44,8,FALSE)*VLOOKUP(ESCYLD2!CA$4,'[1]INTERNAL PARAMETERS-1'!$B$5:$J$44,3,FALSE)</f>
        <v>0</v>
      </c>
      <c r="CB255" s="52">
        <f>ESCYLD1!CB255*VLOOKUP(ESCYLD2!CB$4,'[1]INTERNAL PARAMETERS-1'!$B$5:$J$44,5,FALSE)*VLOOKUP(ESCYLD2!CB$4,'[1]INTERNAL PARAMETERS-1'!$B$5:$J$44,6,FALSE)*VLOOKUP(ESCYLD2!CB$4,'[1]INTERNAL PARAMETERS-1'!$B$5:$J$44,3,FALSE) + ESCYLD1!CB255*(1-VLOOKUP(ESCYLD2!CB$4,'[1]INTERNAL PARAMETERS-1'!$B$5:$J$44,5,FALSE))*VLOOKUP(ESCYLD2!CB$4,'[1]INTERNAL PARAMETERS-1'!$B$5:$J$44,8,FALSE)*VLOOKUP(ESCYLD2!CB$4,'[1]INTERNAL PARAMETERS-1'!$B$5:$J$44,3,FALSE)</f>
        <v>0</v>
      </c>
      <c r="CC255" s="52">
        <f>ESCYLD1!CC255*VLOOKUP(ESCYLD2!CC$4,'[1]INTERNAL PARAMETERS-1'!$B$5:$J$44,5,FALSE)*VLOOKUP(ESCYLD2!CC$4,'[1]INTERNAL PARAMETERS-1'!$B$5:$J$44,6,FALSE)*VLOOKUP(ESCYLD2!CC$4,'[1]INTERNAL PARAMETERS-1'!$B$5:$J$44,3,FALSE) + ESCYLD1!CC255*(1-VLOOKUP(ESCYLD2!CC$4,'[1]INTERNAL PARAMETERS-1'!$B$5:$J$44,5,FALSE))*VLOOKUP(ESCYLD2!CC$4,'[1]INTERNAL PARAMETERS-1'!$B$5:$J$44,8,FALSE)*VLOOKUP(ESCYLD2!CC$4,'[1]INTERNAL PARAMETERS-1'!$B$5:$J$44,3,FALSE)</f>
        <v>0</v>
      </c>
      <c r="CD255" s="52">
        <f>ESCYLD1!CD255*VLOOKUP(ESCYLD2!CD$4,'[1]INTERNAL PARAMETERS-1'!$B$5:$J$44,5,FALSE)*VLOOKUP(ESCYLD2!CD$4,'[1]INTERNAL PARAMETERS-1'!$B$5:$J$44,6,FALSE)*VLOOKUP(ESCYLD2!CD$4,'[1]INTERNAL PARAMETERS-1'!$B$5:$J$44,3,FALSE) + ESCYLD1!CD255*(1-VLOOKUP(ESCYLD2!CD$4,'[1]INTERNAL PARAMETERS-1'!$B$5:$J$44,5,FALSE))*VLOOKUP(ESCYLD2!CD$4,'[1]INTERNAL PARAMETERS-1'!$B$5:$J$44,8,FALSE)*VLOOKUP(ESCYLD2!CD$4,'[1]INTERNAL PARAMETERS-1'!$B$5:$J$44,3,FALSE)</f>
        <v>0</v>
      </c>
      <c r="CE255" s="52">
        <f>ESCYLD1!CE255*VLOOKUP(ESCYLD2!CE$4,'[1]INTERNAL PARAMETERS-1'!$B$5:$J$44,5,FALSE)*VLOOKUP(ESCYLD2!CE$4,'[1]INTERNAL PARAMETERS-1'!$B$5:$J$44,6,FALSE)*VLOOKUP(ESCYLD2!CE$4,'[1]INTERNAL PARAMETERS-1'!$B$5:$J$44,3,FALSE) + ESCYLD1!CE255*(1-VLOOKUP(ESCYLD2!CE$4,'[1]INTERNAL PARAMETERS-1'!$B$5:$J$44,5,FALSE))*VLOOKUP(ESCYLD2!CE$4,'[1]INTERNAL PARAMETERS-1'!$B$5:$J$44,8,FALSE)*VLOOKUP(ESCYLD2!CE$4,'[1]INTERNAL PARAMETERS-1'!$B$5:$J$44,3,FALSE)</f>
        <v>0</v>
      </c>
      <c r="CF255" s="52">
        <f>ESCYLD1!CF255*VLOOKUP(ESCYLD2!CF$4,'[1]INTERNAL PARAMETERS-1'!$B$5:$J$44,5,FALSE)*VLOOKUP(ESCYLD2!CF$4,'[1]INTERNAL PARAMETERS-1'!$B$5:$J$44,6,FALSE)*VLOOKUP(ESCYLD2!CF$4,'[1]INTERNAL PARAMETERS-1'!$B$5:$J$44,3,FALSE) + ESCYLD1!CF255*(1-VLOOKUP(ESCYLD2!CF$4,'[1]INTERNAL PARAMETERS-1'!$B$5:$J$44,5,FALSE))*VLOOKUP(ESCYLD2!CF$4,'[1]INTERNAL PARAMETERS-1'!$B$5:$J$44,8,FALSE)*VLOOKUP(ESCYLD2!CF$4,'[1]INTERNAL PARAMETERS-1'!$B$5:$J$44,3,FALSE)</f>
        <v>0</v>
      </c>
      <c r="CG255" s="52">
        <f>ESCYLD1!CG255*VLOOKUP(ESCYLD2!CG$4,'[1]INTERNAL PARAMETERS-1'!$B$5:$J$44,5,FALSE)*VLOOKUP(ESCYLD2!CG$4,'[1]INTERNAL PARAMETERS-1'!$B$5:$J$44,6,FALSE)*VLOOKUP(ESCYLD2!CG$4,'[1]INTERNAL PARAMETERS-1'!$B$5:$J$44,3,FALSE) + ESCYLD1!CG255*(1-VLOOKUP(ESCYLD2!CG$4,'[1]INTERNAL PARAMETERS-1'!$B$5:$J$44,5,FALSE))*VLOOKUP(ESCYLD2!CG$4,'[1]INTERNAL PARAMETERS-1'!$B$5:$J$44,8,FALSE)*VLOOKUP(ESCYLD2!CG$4,'[1]INTERNAL PARAMETERS-1'!$B$5:$J$44,3,FALSE)</f>
        <v>0</v>
      </c>
      <c r="CH255" s="51">
        <f>ESCYLD1!CH255*VLOOKUP(ESCYLD2!CH$4,'[1]INTERNAL PARAMETERS-1'!$B$5:$J$44,5,FALSE)*VLOOKUP(ESCYLD2!CH$4,'[1]INTERNAL PARAMETERS-1'!$B$5:$J$44,6,FALSE)*VLOOKUP(ESCYLD2!CH$4,'[1]INTERNAL PARAMETERS-1'!$B$5:$J$44,3,FALSE) + ESCYLD1!CH255*(1-VLOOKUP(ESCYLD2!CH$4,'[1]INTERNAL PARAMETERS-1'!$B$5:$J$44,5,FALSE))*VLOOKUP(ESCYLD2!CH$4,'[1]INTERNAL PARAMETERS-1'!$B$5:$J$44,8,FALSE)*VLOOKUP(ESCYLD2!CH$4,'[1]INTERNAL PARAMETERS-1'!$B$5:$J$44,3,FALSE)</f>
        <v>0</v>
      </c>
      <c r="CJ255" s="53">
        <f t="shared" si="6"/>
        <v>0</v>
      </c>
      <c r="CK255" s="51">
        <f t="shared" si="7"/>
        <v>0</v>
      </c>
    </row>
    <row r="256" spans="2:89" x14ac:dyDescent="0.5">
      <c r="B256" s="69" t="s">
        <v>6</v>
      </c>
      <c r="C256" s="68" t="s">
        <v>72</v>
      </c>
      <c r="D256" s="68" t="s">
        <v>71</v>
      </c>
      <c r="E256" s="151">
        <f>ESC!AF256</f>
        <v>0</v>
      </c>
      <c r="F256" s="64">
        <f>'[1]INTERNAL PARAMETERS-1'!M22</f>
        <v>5.05</v>
      </c>
      <c r="G256" s="53">
        <f>ESCYLD1!G256*VLOOKUP(ESCYLD2!G$4,'[1]INTERNAL PARAMETERS-1'!$B$5:$J$44,5,FALSE)*VLOOKUP(ESCYLD2!G$4,'[1]INTERNAL PARAMETERS-1'!$B$5:$J$44,7,FALSE)*ESCYLD2!$F256 + ESCYLD1!G256*(1-VLOOKUP(ESCYLD2!G$4,'[1]INTERNAL PARAMETERS-1'!$B$5:$J$44,5,FALSE))*VLOOKUP(ESCYLD2!G$4,'[1]INTERNAL PARAMETERS-1'!$B$5:$J$44,9,FALSE)*ESCYLD2!$F256</f>
        <v>0</v>
      </c>
      <c r="H256" s="52">
        <f>ESCYLD1!H256*VLOOKUP(ESCYLD2!H$4,'[1]INTERNAL PARAMETERS-1'!$B$5:$J$44,5,FALSE)*VLOOKUP(ESCYLD2!H$4,'[1]INTERNAL PARAMETERS-1'!$B$5:$J$44,7,FALSE)*ESCYLD2!$F256 + ESCYLD1!H256*(1-VLOOKUP(ESCYLD2!H$4,'[1]INTERNAL PARAMETERS-1'!$B$5:$J$44,5,FALSE))*VLOOKUP(ESCYLD2!H$4,'[1]INTERNAL PARAMETERS-1'!$B$5:$J$44,9,FALSE)*ESCYLD2!$F256</f>
        <v>0</v>
      </c>
      <c r="I256" s="52">
        <f>ESCYLD1!I256*VLOOKUP(ESCYLD2!I$4,'[1]INTERNAL PARAMETERS-1'!$B$5:$J$44,5,FALSE)*VLOOKUP(ESCYLD2!I$4,'[1]INTERNAL PARAMETERS-1'!$B$5:$J$44,7,FALSE)*ESCYLD2!$F256 + ESCYLD1!I256*(1-VLOOKUP(ESCYLD2!I$4,'[1]INTERNAL PARAMETERS-1'!$B$5:$J$44,5,FALSE))*VLOOKUP(ESCYLD2!I$4,'[1]INTERNAL PARAMETERS-1'!$B$5:$J$44,9,FALSE)*ESCYLD2!$F256</f>
        <v>0</v>
      </c>
      <c r="J256" s="52">
        <f>ESCYLD1!J256*VLOOKUP(ESCYLD2!J$4,'[1]INTERNAL PARAMETERS-1'!$B$5:$J$44,5,FALSE)*VLOOKUP(ESCYLD2!J$4,'[1]INTERNAL PARAMETERS-1'!$B$5:$J$44,7,FALSE)*ESCYLD2!$F256 + ESCYLD1!J256*(1-VLOOKUP(ESCYLD2!J$4,'[1]INTERNAL PARAMETERS-1'!$B$5:$J$44,5,FALSE))*VLOOKUP(ESCYLD2!J$4,'[1]INTERNAL PARAMETERS-1'!$B$5:$J$44,9,FALSE)*ESCYLD2!$F256</f>
        <v>0</v>
      </c>
      <c r="K256" s="52">
        <f>ESCYLD1!K256*VLOOKUP(ESCYLD2!K$4,'[1]INTERNAL PARAMETERS-1'!$B$5:$J$44,5,FALSE)*VLOOKUP(ESCYLD2!K$4,'[1]INTERNAL PARAMETERS-1'!$B$5:$J$44,7,FALSE)*ESCYLD2!$F256 + ESCYLD1!K256*(1-VLOOKUP(ESCYLD2!K$4,'[1]INTERNAL PARAMETERS-1'!$B$5:$J$44,5,FALSE))*VLOOKUP(ESCYLD2!K$4,'[1]INTERNAL PARAMETERS-1'!$B$5:$J$44,9,FALSE)*ESCYLD2!$F256</f>
        <v>0</v>
      </c>
      <c r="L256" s="52">
        <f>ESCYLD1!L256*VLOOKUP(ESCYLD2!L$4,'[1]INTERNAL PARAMETERS-1'!$B$5:$J$44,5,FALSE)*VLOOKUP(ESCYLD2!L$4,'[1]INTERNAL PARAMETERS-1'!$B$5:$J$44,7,FALSE)*ESCYLD2!$F256 + ESCYLD1!L256*(1-VLOOKUP(ESCYLD2!L$4,'[1]INTERNAL PARAMETERS-1'!$B$5:$J$44,5,FALSE))*VLOOKUP(ESCYLD2!L$4,'[1]INTERNAL PARAMETERS-1'!$B$5:$J$44,9,FALSE)*ESCYLD2!$F256</f>
        <v>0</v>
      </c>
      <c r="M256" s="52">
        <f>ESCYLD1!M256*VLOOKUP(ESCYLD2!M$4,'[1]INTERNAL PARAMETERS-1'!$B$5:$J$44,5,FALSE)*VLOOKUP(ESCYLD2!M$4,'[1]INTERNAL PARAMETERS-1'!$B$5:$J$44,7,FALSE)*ESCYLD2!$F256 + ESCYLD1!M256*(1-VLOOKUP(ESCYLD2!M$4,'[1]INTERNAL PARAMETERS-1'!$B$5:$J$44,5,FALSE))*VLOOKUP(ESCYLD2!M$4,'[1]INTERNAL PARAMETERS-1'!$B$5:$J$44,9,FALSE)*ESCYLD2!$F256</f>
        <v>0</v>
      </c>
      <c r="N256" s="52">
        <f>ESCYLD1!N256*VLOOKUP(ESCYLD2!N$4,'[1]INTERNAL PARAMETERS-1'!$B$5:$J$44,5,FALSE)*VLOOKUP(ESCYLD2!N$4,'[1]INTERNAL PARAMETERS-1'!$B$5:$J$44,7,FALSE)*ESCYLD2!$F256 + ESCYLD1!N256*(1-VLOOKUP(ESCYLD2!N$4,'[1]INTERNAL PARAMETERS-1'!$B$5:$J$44,5,FALSE))*VLOOKUP(ESCYLD2!N$4,'[1]INTERNAL PARAMETERS-1'!$B$5:$J$44,9,FALSE)*ESCYLD2!$F256</f>
        <v>0</v>
      </c>
      <c r="O256" s="52">
        <f>ESCYLD1!O256*VLOOKUP(ESCYLD2!O$4,'[1]INTERNAL PARAMETERS-1'!$B$5:$J$44,5,FALSE)*VLOOKUP(ESCYLD2!O$4,'[1]INTERNAL PARAMETERS-1'!$B$5:$J$44,7,FALSE)*ESCYLD2!$F256 + ESCYLD1!O256*(1-VLOOKUP(ESCYLD2!O$4,'[1]INTERNAL PARAMETERS-1'!$B$5:$J$44,5,FALSE))*VLOOKUP(ESCYLD2!O$4,'[1]INTERNAL PARAMETERS-1'!$B$5:$J$44,9,FALSE)*ESCYLD2!$F256</f>
        <v>0</v>
      </c>
      <c r="P256" s="52">
        <f>ESCYLD1!P256*VLOOKUP(ESCYLD2!P$4,'[1]INTERNAL PARAMETERS-1'!$B$5:$J$44,5,FALSE)*VLOOKUP(ESCYLD2!P$4,'[1]INTERNAL PARAMETERS-1'!$B$5:$J$44,7,FALSE)*ESCYLD2!$F256 + ESCYLD1!P256*(1-VLOOKUP(ESCYLD2!P$4,'[1]INTERNAL PARAMETERS-1'!$B$5:$J$44,5,FALSE))*VLOOKUP(ESCYLD2!P$4,'[1]INTERNAL PARAMETERS-1'!$B$5:$J$44,9,FALSE)*ESCYLD2!$F256</f>
        <v>0</v>
      </c>
      <c r="Q256" s="52">
        <f>ESCYLD1!Q256*VLOOKUP(ESCYLD2!Q$4,'[1]INTERNAL PARAMETERS-1'!$B$5:$J$44,5,FALSE)*VLOOKUP(ESCYLD2!Q$4,'[1]INTERNAL PARAMETERS-1'!$B$5:$J$44,7,FALSE)*ESCYLD2!$F256 + ESCYLD1!Q256*(1-VLOOKUP(ESCYLD2!Q$4,'[1]INTERNAL PARAMETERS-1'!$B$5:$J$44,5,FALSE))*VLOOKUP(ESCYLD2!Q$4,'[1]INTERNAL PARAMETERS-1'!$B$5:$J$44,9,FALSE)*ESCYLD2!$F256</f>
        <v>0</v>
      </c>
      <c r="R256" s="52">
        <f>ESCYLD1!R256*VLOOKUP(ESCYLD2!R$4,'[1]INTERNAL PARAMETERS-1'!$B$5:$J$44,5,FALSE)*VLOOKUP(ESCYLD2!R$4,'[1]INTERNAL PARAMETERS-1'!$B$5:$J$44,7,FALSE)*ESCYLD2!$F256 + ESCYLD1!R256*(1-VLOOKUP(ESCYLD2!R$4,'[1]INTERNAL PARAMETERS-1'!$B$5:$J$44,5,FALSE))*VLOOKUP(ESCYLD2!R$4,'[1]INTERNAL PARAMETERS-1'!$B$5:$J$44,9,FALSE)*ESCYLD2!$F256</f>
        <v>0</v>
      </c>
      <c r="S256" s="52">
        <f>ESCYLD1!S256*VLOOKUP(ESCYLD2!S$4,'[1]INTERNAL PARAMETERS-1'!$B$5:$J$44,5,FALSE)*VLOOKUP(ESCYLD2!S$4,'[1]INTERNAL PARAMETERS-1'!$B$5:$J$44,7,FALSE)*ESCYLD2!$F256 + ESCYLD1!S256*(1-VLOOKUP(ESCYLD2!S$4,'[1]INTERNAL PARAMETERS-1'!$B$5:$J$44,5,FALSE))*VLOOKUP(ESCYLD2!S$4,'[1]INTERNAL PARAMETERS-1'!$B$5:$J$44,9,FALSE)*ESCYLD2!$F256</f>
        <v>0</v>
      </c>
      <c r="T256" s="52">
        <f>ESCYLD1!T256*VLOOKUP(ESCYLD2!T$4,'[1]INTERNAL PARAMETERS-1'!$B$5:$J$44,5,FALSE)*VLOOKUP(ESCYLD2!T$4,'[1]INTERNAL PARAMETERS-1'!$B$5:$J$44,7,FALSE)*ESCYLD2!$F256 + ESCYLD1!T256*(1-VLOOKUP(ESCYLD2!T$4,'[1]INTERNAL PARAMETERS-1'!$B$5:$J$44,5,FALSE))*VLOOKUP(ESCYLD2!T$4,'[1]INTERNAL PARAMETERS-1'!$B$5:$J$44,9,FALSE)*ESCYLD2!$F256</f>
        <v>0</v>
      </c>
      <c r="U256" s="52">
        <f>ESCYLD1!U256*VLOOKUP(ESCYLD2!U$4,'[1]INTERNAL PARAMETERS-1'!$B$5:$J$44,5,FALSE)*VLOOKUP(ESCYLD2!U$4,'[1]INTERNAL PARAMETERS-1'!$B$5:$J$44,7,FALSE)*ESCYLD2!$F256 + ESCYLD1!U256*(1-VLOOKUP(ESCYLD2!U$4,'[1]INTERNAL PARAMETERS-1'!$B$5:$J$44,5,FALSE))*VLOOKUP(ESCYLD2!U$4,'[1]INTERNAL PARAMETERS-1'!$B$5:$J$44,9,FALSE)*ESCYLD2!$F256</f>
        <v>0</v>
      </c>
      <c r="V256" s="52">
        <f>ESCYLD1!V256*VLOOKUP(ESCYLD2!V$4,'[1]INTERNAL PARAMETERS-1'!$B$5:$J$44,5,FALSE)*VLOOKUP(ESCYLD2!V$4,'[1]INTERNAL PARAMETERS-1'!$B$5:$J$44,7,FALSE)*ESCYLD2!$F256 + ESCYLD1!V256*(1-VLOOKUP(ESCYLD2!V$4,'[1]INTERNAL PARAMETERS-1'!$B$5:$J$44,5,FALSE))*VLOOKUP(ESCYLD2!V$4,'[1]INTERNAL PARAMETERS-1'!$B$5:$J$44,9,FALSE)*ESCYLD2!$F256</f>
        <v>0</v>
      </c>
      <c r="W256" s="52">
        <f>ESCYLD1!W256*VLOOKUP(ESCYLD2!W$4,'[1]INTERNAL PARAMETERS-1'!$B$5:$J$44,5,FALSE)*VLOOKUP(ESCYLD2!W$4,'[1]INTERNAL PARAMETERS-1'!$B$5:$J$44,7,FALSE)*ESCYLD2!$F256 + ESCYLD1!W256*(1-VLOOKUP(ESCYLD2!W$4,'[1]INTERNAL PARAMETERS-1'!$B$5:$J$44,5,FALSE))*VLOOKUP(ESCYLD2!W$4,'[1]INTERNAL PARAMETERS-1'!$B$5:$J$44,9,FALSE)*ESCYLD2!$F256</f>
        <v>0</v>
      </c>
      <c r="X256" s="52">
        <f>ESCYLD1!X256*VLOOKUP(ESCYLD2!X$4,'[1]INTERNAL PARAMETERS-1'!$B$5:$J$44,5,FALSE)*VLOOKUP(ESCYLD2!X$4,'[1]INTERNAL PARAMETERS-1'!$B$5:$J$44,7,FALSE)*ESCYLD2!$F256 + ESCYLD1!X256*(1-VLOOKUP(ESCYLD2!X$4,'[1]INTERNAL PARAMETERS-1'!$B$5:$J$44,5,FALSE))*VLOOKUP(ESCYLD2!X$4,'[1]INTERNAL PARAMETERS-1'!$B$5:$J$44,9,FALSE)*ESCYLD2!$F256</f>
        <v>0</v>
      </c>
      <c r="Y256" s="52">
        <f>ESCYLD1!Y256*VLOOKUP(ESCYLD2!Y$4,'[1]INTERNAL PARAMETERS-1'!$B$5:$J$44,5,FALSE)*VLOOKUP(ESCYLD2!Y$4,'[1]INTERNAL PARAMETERS-1'!$B$5:$J$44,7,FALSE)*ESCYLD2!$F256 + ESCYLD1!Y256*(1-VLOOKUP(ESCYLD2!Y$4,'[1]INTERNAL PARAMETERS-1'!$B$5:$J$44,5,FALSE))*VLOOKUP(ESCYLD2!Y$4,'[1]INTERNAL PARAMETERS-1'!$B$5:$J$44,9,FALSE)*ESCYLD2!$F256</f>
        <v>0</v>
      </c>
      <c r="Z256" s="52">
        <f>ESCYLD1!Z256*VLOOKUP(ESCYLD2!Z$4,'[1]INTERNAL PARAMETERS-1'!$B$5:$J$44,5,FALSE)*VLOOKUP(ESCYLD2!Z$4,'[1]INTERNAL PARAMETERS-1'!$B$5:$J$44,7,FALSE)*ESCYLD2!$F256 + ESCYLD1!Z256*(1-VLOOKUP(ESCYLD2!Z$4,'[1]INTERNAL PARAMETERS-1'!$B$5:$J$44,5,FALSE))*VLOOKUP(ESCYLD2!Z$4,'[1]INTERNAL PARAMETERS-1'!$B$5:$J$44,9,FALSE)*ESCYLD2!$F256</f>
        <v>0</v>
      </c>
      <c r="AA256" s="52">
        <f>ESCYLD1!AA256*VLOOKUP(ESCYLD2!AA$4,'[1]INTERNAL PARAMETERS-1'!$B$5:$J$44,5,FALSE)*VLOOKUP(ESCYLD2!AA$4,'[1]INTERNAL PARAMETERS-1'!$B$5:$J$44,7,FALSE)*ESCYLD2!$F256 + ESCYLD1!AA256*(1-VLOOKUP(ESCYLD2!AA$4,'[1]INTERNAL PARAMETERS-1'!$B$5:$J$44,5,FALSE))*VLOOKUP(ESCYLD2!AA$4,'[1]INTERNAL PARAMETERS-1'!$B$5:$J$44,9,FALSE)*ESCYLD2!$F256</f>
        <v>0</v>
      </c>
      <c r="AB256" s="52">
        <f>ESCYLD1!AB256*VLOOKUP(ESCYLD2!AB$4,'[1]INTERNAL PARAMETERS-1'!$B$5:$J$44,5,FALSE)*VLOOKUP(ESCYLD2!AB$4,'[1]INTERNAL PARAMETERS-1'!$B$5:$J$44,7,FALSE)*ESCYLD2!$F256 + ESCYLD1!AB256*(1-VLOOKUP(ESCYLD2!AB$4,'[1]INTERNAL PARAMETERS-1'!$B$5:$J$44,5,FALSE))*VLOOKUP(ESCYLD2!AB$4,'[1]INTERNAL PARAMETERS-1'!$B$5:$J$44,9,FALSE)*ESCYLD2!$F256</f>
        <v>0</v>
      </c>
      <c r="AC256" s="52">
        <f>ESCYLD1!AC256*VLOOKUP(ESCYLD2!AC$4,'[1]INTERNAL PARAMETERS-1'!$B$5:$J$44,5,FALSE)*VLOOKUP(ESCYLD2!AC$4,'[1]INTERNAL PARAMETERS-1'!$B$5:$J$44,7,FALSE)*ESCYLD2!$F256 + ESCYLD1!AC256*(1-VLOOKUP(ESCYLD2!AC$4,'[1]INTERNAL PARAMETERS-1'!$B$5:$J$44,5,FALSE))*VLOOKUP(ESCYLD2!AC$4,'[1]INTERNAL PARAMETERS-1'!$B$5:$J$44,9,FALSE)*ESCYLD2!$F256</f>
        <v>0</v>
      </c>
      <c r="AD256" s="52">
        <f>ESCYLD1!AD256*VLOOKUP(ESCYLD2!AD$4,'[1]INTERNAL PARAMETERS-1'!$B$5:$J$44,5,FALSE)*VLOOKUP(ESCYLD2!AD$4,'[1]INTERNAL PARAMETERS-1'!$B$5:$J$44,7,FALSE)*ESCYLD2!$F256 + ESCYLD1!AD256*(1-VLOOKUP(ESCYLD2!AD$4,'[1]INTERNAL PARAMETERS-1'!$B$5:$J$44,5,FALSE))*VLOOKUP(ESCYLD2!AD$4,'[1]INTERNAL PARAMETERS-1'!$B$5:$J$44,9,FALSE)*ESCYLD2!$F256</f>
        <v>0</v>
      </c>
      <c r="AE256" s="52">
        <f>ESCYLD1!AE256*VLOOKUP(ESCYLD2!AE$4,'[1]INTERNAL PARAMETERS-1'!$B$5:$J$44,5,FALSE)*VLOOKUP(ESCYLD2!AE$4,'[1]INTERNAL PARAMETERS-1'!$B$5:$J$44,7,FALSE)*ESCYLD2!$F256 + ESCYLD1!AE256*(1-VLOOKUP(ESCYLD2!AE$4,'[1]INTERNAL PARAMETERS-1'!$B$5:$J$44,5,FALSE))*VLOOKUP(ESCYLD2!AE$4,'[1]INTERNAL PARAMETERS-1'!$B$5:$J$44,9,FALSE)*ESCYLD2!$F256</f>
        <v>0</v>
      </c>
      <c r="AF256" s="52">
        <f>ESCYLD1!AF256*VLOOKUP(ESCYLD2!AF$4,'[1]INTERNAL PARAMETERS-1'!$B$5:$J$44,5,FALSE)*VLOOKUP(ESCYLD2!AF$4,'[1]INTERNAL PARAMETERS-1'!$B$5:$J$44,7,FALSE)*ESCYLD2!$F256 + ESCYLD1!AF256*(1-VLOOKUP(ESCYLD2!AF$4,'[1]INTERNAL PARAMETERS-1'!$B$5:$J$44,5,FALSE))*VLOOKUP(ESCYLD2!AF$4,'[1]INTERNAL PARAMETERS-1'!$B$5:$J$44,9,FALSE)*ESCYLD2!$F256</f>
        <v>0</v>
      </c>
      <c r="AG256" s="52">
        <f>ESCYLD1!AG256*VLOOKUP(ESCYLD2!AG$4,'[1]INTERNAL PARAMETERS-1'!$B$5:$J$44,5,FALSE)*VLOOKUP(ESCYLD2!AG$4,'[1]INTERNAL PARAMETERS-1'!$B$5:$J$44,7,FALSE)*ESCYLD2!$F256 + ESCYLD1!AG256*(1-VLOOKUP(ESCYLD2!AG$4,'[1]INTERNAL PARAMETERS-1'!$B$5:$J$44,5,FALSE))*VLOOKUP(ESCYLD2!AG$4,'[1]INTERNAL PARAMETERS-1'!$B$5:$J$44,9,FALSE)*ESCYLD2!$F256</f>
        <v>0</v>
      </c>
      <c r="AH256" s="52">
        <f>ESCYLD1!AH256*VLOOKUP(ESCYLD2!AH$4,'[1]INTERNAL PARAMETERS-1'!$B$5:$J$44,5,FALSE)*VLOOKUP(ESCYLD2!AH$4,'[1]INTERNAL PARAMETERS-1'!$B$5:$J$44,7,FALSE)*ESCYLD2!$F256 + ESCYLD1!AH256*(1-VLOOKUP(ESCYLD2!AH$4,'[1]INTERNAL PARAMETERS-1'!$B$5:$J$44,5,FALSE))*VLOOKUP(ESCYLD2!AH$4,'[1]INTERNAL PARAMETERS-1'!$B$5:$J$44,9,FALSE)*ESCYLD2!$F256</f>
        <v>0</v>
      </c>
      <c r="AI256" s="52">
        <f>ESCYLD1!AI256*VLOOKUP(ESCYLD2!AI$4,'[1]INTERNAL PARAMETERS-1'!$B$5:$J$44,5,FALSE)*VLOOKUP(ESCYLD2!AI$4,'[1]INTERNAL PARAMETERS-1'!$B$5:$J$44,7,FALSE)*ESCYLD2!$F256 + ESCYLD1!AI256*(1-VLOOKUP(ESCYLD2!AI$4,'[1]INTERNAL PARAMETERS-1'!$B$5:$J$44,5,FALSE))*VLOOKUP(ESCYLD2!AI$4,'[1]INTERNAL PARAMETERS-1'!$B$5:$J$44,9,FALSE)*ESCYLD2!$F256</f>
        <v>0</v>
      </c>
      <c r="AJ256" s="52">
        <f>ESCYLD1!AJ256*VLOOKUP(ESCYLD2!AJ$4,'[1]INTERNAL PARAMETERS-1'!$B$5:$J$44,5,FALSE)*VLOOKUP(ESCYLD2!AJ$4,'[1]INTERNAL PARAMETERS-1'!$B$5:$J$44,7,FALSE)*ESCYLD2!$F256 + ESCYLD1!AJ256*(1-VLOOKUP(ESCYLD2!AJ$4,'[1]INTERNAL PARAMETERS-1'!$B$5:$J$44,5,FALSE))*VLOOKUP(ESCYLD2!AJ$4,'[1]INTERNAL PARAMETERS-1'!$B$5:$J$44,9,FALSE)*ESCYLD2!$F256</f>
        <v>0</v>
      </c>
      <c r="AK256" s="52">
        <f>ESCYLD1!AK256*VLOOKUP(ESCYLD2!AK$4,'[1]INTERNAL PARAMETERS-1'!$B$5:$J$44,5,FALSE)*VLOOKUP(ESCYLD2!AK$4,'[1]INTERNAL PARAMETERS-1'!$B$5:$J$44,7,FALSE)*ESCYLD2!$F256 + ESCYLD1!AK256*(1-VLOOKUP(ESCYLD2!AK$4,'[1]INTERNAL PARAMETERS-1'!$B$5:$J$44,5,FALSE))*VLOOKUP(ESCYLD2!AK$4,'[1]INTERNAL PARAMETERS-1'!$B$5:$J$44,9,FALSE)*ESCYLD2!$F256</f>
        <v>0</v>
      </c>
      <c r="AL256" s="52">
        <f>ESCYLD1!AL256*VLOOKUP(ESCYLD2!AL$4,'[1]INTERNAL PARAMETERS-1'!$B$5:$J$44,5,FALSE)*VLOOKUP(ESCYLD2!AL$4,'[1]INTERNAL PARAMETERS-1'!$B$5:$J$44,7,FALSE)*ESCYLD2!$F256 + ESCYLD1!AL256*(1-VLOOKUP(ESCYLD2!AL$4,'[1]INTERNAL PARAMETERS-1'!$B$5:$J$44,5,FALSE))*VLOOKUP(ESCYLD2!AL$4,'[1]INTERNAL PARAMETERS-1'!$B$5:$J$44,9,FALSE)*ESCYLD2!$F256</f>
        <v>0</v>
      </c>
      <c r="AM256" s="52">
        <f>ESCYLD1!AM256*VLOOKUP(ESCYLD2!AM$4,'[1]INTERNAL PARAMETERS-1'!$B$5:$J$44,5,FALSE)*VLOOKUP(ESCYLD2!AM$4,'[1]INTERNAL PARAMETERS-1'!$B$5:$J$44,7,FALSE)*ESCYLD2!$F256 + ESCYLD1!AM256*(1-VLOOKUP(ESCYLD2!AM$4,'[1]INTERNAL PARAMETERS-1'!$B$5:$J$44,5,FALSE))*VLOOKUP(ESCYLD2!AM$4,'[1]INTERNAL PARAMETERS-1'!$B$5:$J$44,9,FALSE)*ESCYLD2!$F256</f>
        <v>0</v>
      </c>
      <c r="AN256" s="52">
        <f>ESCYLD1!AN256*VLOOKUP(ESCYLD2!AN$4,'[1]INTERNAL PARAMETERS-1'!$B$5:$J$44,5,FALSE)*VLOOKUP(ESCYLD2!AN$4,'[1]INTERNAL PARAMETERS-1'!$B$5:$J$44,7,FALSE)*ESCYLD2!$F256 + ESCYLD1!AN256*(1-VLOOKUP(ESCYLD2!AN$4,'[1]INTERNAL PARAMETERS-1'!$B$5:$J$44,5,FALSE))*VLOOKUP(ESCYLD2!AN$4,'[1]INTERNAL PARAMETERS-1'!$B$5:$J$44,9,FALSE)*ESCYLD2!$F256</f>
        <v>0</v>
      </c>
      <c r="AO256" s="52">
        <f>ESCYLD1!AO256*VLOOKUP(ESCYLD2!AO$4,'[1]INTERNAL PARAMETERS-1'!$B$5:$J$44,5,FALSE)*VLOOKUP(ESCYLD2!AO$4,'[1]INTERNAL PARAMETERS-1'!$B$5:$J$44,7,FALSE)*ESCYLD2!$F256 + ESCYLD1!AO256*(1-VLOOKUP(ESCYLD2!AO$4,'[1]INTERNAL PARAMETERS-1'!$B$5:$J$44,5,FALSE))*VLOOKUP(ESCYLD2!AO$4,'[1]INTERNAL PARAMETERS-1'!$B$5:$J$44,9,FALSE)*ESCYLD2!$F256</f>
        <v>0</v>
      </c>
      <c r="AP256" s="52">
        <f>ESCYLD1!AP256*VLOOKUP(ESCYLD2!AP$4,'[1]INTERNAL PARAMETERS-1'!$B$5:$J$44,5,FALSE)*VLOOKUP(ESCYLD2!AP$4,'[1]INTERNAL PARAMETERS-1'!$B$5:$J$44,7,FALSE)*ESCYLD2!$F256 + ESCYLD1!AP256*(1-VLOOKUP(ESCYLD2!AP$4,'[1]INTERNAL PARAMETERS-1'!$B$5:$J$44,5,FALSE))*VLOOKUP(ESCYLD2!AP$4,'[1]INTERNAL PARAMETERS-1'!$B$5:$J$44,9,FALSE)*ESCYLD2!$F256</f>
        <v>0</v>
      </c>
      <c r="AQ256" s="52">
        <f>ESCYLD1!AQ256*VLOOKUP(ESCYLD2!AQ$4,'[1]INTERNAL PARAMETERS-1'!$B$5:$J$44,5,FALSE)*VLOOKUP(ESCYLD2!AQ$4,'[1]INTERNAL PARAMETERS-1'!$B$5:$J$44,7,FALSE)*ESCYLD2!$F256 + ESCYLD1!AQ256*(1-VLOOKUP(ESCYLD2!AQ$4,'[1]INTERNAL PARAMETERS-1'!$B$5:$J$44,5,FALSE))*VLOOKUP(ESCYLD2!AQ$4,'[1]INTERNAL PARAMETERS-1'!$B$5:$J$44,9,FALSE)*ESCYLD2!$F256</f>
        <v>0</v>
      </c>
      <c r="AR256" s="52">
        <f>ESCYLD1!AR256*VLOOKUP(ESCYLD2!AR$4,'[1]INTERNAL PARAMETERS-1'!$B$5:$J$44,5,FALSE)*VLOOKUP(ESCYLD2!AR$4,'[1]INTERNAL PARAMETERS-1'!$B$5:$J$44,7,FALSE)*ESCYLD2!$F256 + ESCYLD1!AR256*(1-VLOOKUP(ESCYLD2!AR$4,'[1]INTERNAL PARAMETERS-1'!$B$5:$J$44,5,FALSE))*VLOOKUP(ESCYLD2!AR$4,'[1]INTERNAL PARAMETERS-1'!$B$5:$J$44,9,FALSE)*ESCYLD2!$F256</f>
        <v>0</v>
      </c>
      <c r="AS256" s="52">
        <f>ESCYLD1!AS256*VLOOKUP(ESCYLD2!AS$4,'[1]INTERNAL PARAMETERS-1'!$B$5:$J$44,5,FALSE)*VLOOKUP(ESCYLD2!AS$4,'[1]INTERNAL PARAMETERS-1'!$B$5:$J$44,7,FALSE)*ESCYLD2!$F256 + ESCYLD1!AS256*(1-VLOOKUP(ESCYLD2!AS$4,'[1]INTERNAL PARAMETERS-1'!$B$5:$J$44,5,FALSE))*VLOOKUP(ESCYLD2!AS$4,'[1]INTERNAL PARAMETERS-1'!$B$5:$J$44,9,FALSE)*ESCYLD2!$F256</f>
        <v>0</v>
      </c>
      <c r="AT256" s="51">
        <f>ESCYLD1!AT256*VLOOKUP(ESCYLD2!AT$4,'[1]INTERNAL PARAMETERS-1'!$B$5:$J$44,5,FALSE)*VLOOKUP(ESCYLD2!AT$4,'[1]INTERNAL PARAMETERS-1'!$B$5:$J$44,7,FALSE)*ESCYLD2!$F256 + ESCYLD1!AT256*(1-VLOOKUP(ESCYLD2!AT$4,'[1]INTERNAL PARAMETERS-1'!$B$5:$J$44,5,FALSE))*VLOOKUP(ESCYLD2!AT$4,'[1]INTERNAL PARAMETERS-1'!$B$5:$J$44,9,FALSE)*ESCYLD2!$F256</f>
        <v>0</v>
      </c>
      <c r="AU256" s="53">
        <f>ESCYLD1!AU256*VLOOKUP(ESCYLD2!AU$4,'[1]INTERNAL PARAMETERS-1'!$B$5:$J$44,5,FALSE)*VLOOKUP(ESCYLD2!AU$4,'[1]INTERNAL PARAMETERS-1'!$B$5:$J$44,6,FALSE)*VLOOKUP(ESCYLD2!AU$4,'[1]INTERNAL PARAMETERS-1'!$B$5:$J$44,3,FALSE) + ESCYLD1!AU256*(1-VLOOKUP(ESCYLD2!AU$4,'[1]INTERNAL PARAMETERS-1'!$B$5:$J$44,5,FALSE))*VLOOKUP(ESCYLD2!AU$4,'[1]INTERNAL PARAMETERS-1'!$B$5:$J$44,8,FALSE)*VLOOKUP(ESCYLD2!AU$4,'[1]INTERNAL PARAMETERS-1'!$B$5:$J$44,3,FALSE)</f>
        <v>0</v>
      </c>
      <c r="AV256" s="52">
        <f>ESCYLD1!AV256*VLOOKUP(ESCYLD2!AV$4,'[1]INTERNAL PARAMETERS-1'!$B$5:$J$44,5,FALSE)*VLOOKUP(ESCYLD2!AV$4,'[1]INTERNAL PARAMETERS-1'!$B$5:$J$44,6,FALSE)*VLOOKUP(ESCYLD2!AV$4,'[1]INTERNAL PARAMETERS-1'!$B$5:$J$44,3,FALSE) + ESCYLD1!AV256*(1-VLOOKUP(ESCYLD2!AV$4,'[1]INTERNAL PARAMETERS-1'!$B$5:$J$44,5,FALSE))*VLOOKUP(ESCYLD2!AV$4,'[1]INTERNAL PARAMETERS-1'!$B$5:$J$44,8,FALSE)*VLOOKUP(ESCYLD2!AV$4,'[1]INTERNAL PARAMETERS-1'!$B$5:$J$44,3,FALSE)</f>
        <v>0</v>
      </c>
      <c r="AW256" s="52">
        <f>ESCYLD1!AW256*VLOOKUP(ESCYLD2!AW$4,'[1]INTERNAL PARAMETERS-1'!$B$5:$J$44,5,FALSE)*VLOOKUP(ESCYLD2!AW$4,'[1]INTERNAL PARAMETERS-1'!$B$5:$J$44,6,FALSE)*VLOOKUP(ESCYLD2!AW$4,'[1]INTERNAL PARAMETERS-1'!$B$5:$J$44,3,FALSE) + ESCYLD1!AW256*(1-VLOOKUP(ESCYLD2!AW$4,'[1]INTERNAL PARAMETERS-1'!$B$5:$J$44,5,FALSE))*VLOOKUP(ESCYLD2!AW$4,'[1]INTERNAL PARAMETERS-1'!$B$5:$J$44,8,FALSE)*VLOOKUP(ESCYLD2!AW$4,'[1]INTERNAL PARAMETERS-1'!$B$5:$J$44,3,FALSE)</f>
        <v>0</v>
      </c>
      <c r="AX256" s="52">
        <f>ESCYLD1!AX256*VLOOKUP(ESCYLD2!AX$4,'[1]INTERNAL PARAMETERS-1'!$B$5:$J$44,5,FALSE)*VLOOKUP(ESCYLD2!AX$4,'[1]INTERNAL PARAMETERS-1'!$B$5:$J$44,6,FALSE)*VLOOKUP(ESCYLD2!AX$4,'[1]INTERNAL PARAMETERS-1'!$B$5:$J$44,3,FALSE) + ESCYLD1!AX256*(1-VLOOKUP(ESCYLD2!AX$4,'[1]INTERNAL PARAMETERS-1'!$B$5:$J$44,5,FALSE))*VLOOKUP(ESCYLD2!AX$4,'[1]INTERNAL PARAMETERS-1'!$B$5:$J$44,8,FALSE)*VLOOKUP(ESCYLD2!AX$4,'[1]INTERNAL PARAMETERS-1'!$B$5:$J$44,3,FALSE)</f>
        <v>0</v>
      </c>
      <c r="AY256" s="52">
        <f>ESCYLD1!AY256*VLOOKUP(ESCYLD2!AY$4,'[1]INTERNAL PARAMETERS-1'!$B$5:$J$44,5,FALSE)*VLOOKUP(ESCYLD2!AY$4,'[1]INTERNAL PARAMETERS-1'!$B$5:$J$44,6,FALSE)*VLOOKUP(ESCYLD2!AY$4,'[1]INTERNAL PARAMETERS-1'!$B$5:$J$44,3,FALSE) + ESCYLD1!AY256*(1-VLOOKUP(ESCYLD2!AY$4,'[1]INTERNAL PARAMETERS-1'!$B$5:$J$44,5,FALSE))*VLOOKUP(ESCYLD2!AY$4,'[1]INTERNAL PARAMETERS-1'!$B$5:$J$44,8,FALSE)*VLOOKUP(ESCYLD2!AY$4,'[1]INTERNAL PARAMETERS-1'!$B$5:$J$44,3,FALSE)</f>
        <v>0</v>
      </c>
      <c r="AZ256" s="52">
        <f>ESCYLD1!AZ256*VLOOKUP(ESCYLD2!AZ$4,'[1]INTERNAL PARAMETERS-1'!$B$5:$J$44,5,FALSE)*VLOOKUP(ESCYLD2!AZ$4,'[1]INTERNAL PARAMETERS-1'!$B$5:$J$44,6,FALSE)*VLOOKUP(ESCYLD2!AZ$4,'[1]INTERNAL PARAMETERS-1'!$B$5:$J$44,3,FALSE) + ESCYLD1!AZ256*(1-VLOOKUP(ESCYLD2!AZ$4,'[1]INTERNAL PARAMETERS-1'!$B$5:$J$44,5,FALSE))*VLOOKUP(ESCYLD2!AZ$4,'[1]INTERNAL PARAMETERS-1'!$B$5:$J$44,8,FALSE)*VLOOKUP(ESCYLD2!AZ$4,'[1]INTERNAL PARAMETERS-1'!$B$5:$J$44,3,FALSE)</f>
        <v>0</v>
      </c>
      <c r="BA256" s="52">
        <f>ESCYLD1!BA256*VLOOKUP(ESCYLD2!BA$4,'[1]INTERNAL PARAMETERS-1'!$B$5:$J$44,5,FALSE)*VLOOKUP(ESCYLD2!BA$4,'[1]INTERNAL PARAMETERS-1'!$B$5:$J$44,6,FALSE)*VLOOKUP(ESCYLD2!BA$4,'[1]INTERNAL PARAMETERS-1'!$B$5:$J$44,3,FALSE) + ESCYLD1!BA256*(1-VLOOKUP(ESCYLD2!BA$4,'[1]INTERNAL PARAMETERS-1'!$B$5:$J$44,5,FALSE))*VLOOKUP(ESCYLD2!BA$4,'[1]INTERNAL PARAMETERS-1'!$B$5:$J$44,8,FALSE)*VLOOKUP(ESCYLD2!BA$4,'[1]INTERNAL PARAMETERS-1'!$B$5:$J$44,3,FALSE)</f>
        <v>0</v>
      </c>
      <c r="BB256" s="52">
        <f>ESCYLD1!BB256*VLOOKUP(ESCYLD2!BB$4,'[1]INTERNAL PARAMETERS-1'!$B$5:$J$44,5,FALSE)*VLOOKUP(ESCYLD2!BB$4,'[1]INTERNAL PARAMETERS-1'!$B$5:$J$44,6,FALSE)*VLOOKUP(ESCYLD2!BB$4,'[1]INTERNAL PARAMETERS-1'!$B$5:$J$44,3,FALSE) + ESCYLD1!BB256*(1-VLOOKUP(ESCYLD2!BB$4,'[1]INTERNAL PARAMETERS-1'!$B$5:$J$44,5,FALSE))*VLOOKUP(ESCYLD2!BB$4,'[1]INTERNAL PARAMETERS-1'!$B$5:$J$44,8,FALSE)*VLOOKUP(ESCYLD2!BB$4,'[1]INTERNAL PARAMETERS-1'!$B$5:$J$44,3,FALSE)</f>
        <v>0</v>
      </c>
      <c r="BC256" s="52">
        <f>ESCYLD1!BC256*VLOOKUP(ESCYLD2!BC$4,'[1]INTERNAL PARAMETERS-1'!$B$5:$J$44,5,FALSE)*VLOOKUP(ESCYLD2!BC$4,'[1]INTERNAL PARAMETERS-1'!$B$5:$J$44,6,FALSE)*VLOOKUP(ESCYLD2!BC$4,'[1]INTERNAL PARAMETERS-1'!$B$5:$J$44,3,FALSE) + ESCYLD1!BC256*(1-VLOOKUP(ESCYLD2!BC$4,'[1]INTERNAL PARAMETERS-1'!$B$5:$J$44,5,FALSE))*VLOOKUP(ESCYLD2!BC$4,'[1]INTERNAL PARAMETERS-1'!$B$5:$J$44,8,FALSE)*VLOOKUP(ESCYLD2!BC$4,'[1]INTERNAL PARAMETERS-1'!$B$5:$J$44,3,FALSE)</f>
        <v>0</v>
      </c>
      <c r="BD256" s="52">
        <f>ESCYLD1!BD256*VLOOKUP(ESCYLD2!BD$4,'[1]INTERNAL PARAMETERS-1'!$B$5:$J$44,5,FALSE)*VLOOKUP(ESCYLD2!BD$4,'[1]INTERNAL PARAMETERS-1'!$B$5:$J$44,6,FALSE)*VLOOKUP(ESCYLD2!BD$4,'[1]INTERNAL PARAMETERS-1'!$B$5:$J$44,3,FALSE) + ESCYLD1!BD256*(1-VLOOKUP(ESCYLD2!BD$4,'[1]INTERNAL PARAMETERS-1'!$B$5:$J$44,5,FALSE))*VLOOKUP(ESCYLD2!BD$4,'[1]INTERNAL PARAMETERS-1'!$B$5:$J$44,8,FALSE)*VLOOKUP(ESCYLD2!BD$4,'[1]INTERNAL PARAMETERS-1'!$B$5:$J$44,3,FALSE)</f>
        <v>0</v>
      </c>
      <c r="BE256" s="52">
        <f>ESCYLD1!BE256*VLOOKUP(ESCYLD2!BE$4,'[1]INTERNAL PARAMETERS-1'!$B$5:$J$44,5,FALSE)*VLOOKUP(ESCYLD2!BE$4,'[1]INTERNAL PARAMETERS-1'!$B$5:$J$44,6,FALSE)*VLOOKUP(ESCYLD2!BE$4,'[1]INTERNAL PARAMETERS-1'!$B$5:$J$44,3,FALSE) + ESCYLD1!BE256*(1-VLOOKUP(ESCYLD2!BE$4,'[1]INTERNAL PARAMETERS-1'!$B$5:$J$44,5,FALSE))*VLOOKUP(ESCYLD2!BE$4,'[1]INTERNAL PARAMETERS-1'!$B$5:$J$44,8,FALSE)*VLOOKUP(ESCYLD2!BE$4,'[1]INTERNAL PARAMETERS-1'!$B$5:$J$44,3,FALSE)</f>
        <v>0</v>
      </c>
      <c r="BF256" s="52">
        <f>ESCYLD1!BF256*VLOOKUP(ESCYLD2!BF$4,'[1]INTERNAL PARAMETERS-1'!$B$5:$J$44,5,FALSE)*VLOOKUP(ESCYLD2!BF$4,'[1]INTERNAL PARAMETERS-1'!$B$5:$J$44,6,FALSE)*VLOOKUP(ESCYLD2!BF$4,'[1]INTERNAL PARAMETERS-1'!$B$5:$J$44,3,FALSE) + ESCYLD1!BF256*(1-VLOOKUP(ESCYLD2!BF$4,'[1]INTERNAL PARAMETERS-1'!$B$5:$J$44,5,FALSE))*VLOOKUP(ESCYLD2!BF$4,'[1]INTERNAL PARAMETERS-1'!$B$5:$J$44,8,FALSE)*VLOOKUP(ESCYLD2!BF$4,'[1]INTERNAL PARAMETERS-1'!$B$5:$J$44,3,FALSE)</f>
        <v>0</v>
      </c>
      <c r="BG256" s="52">
        <f>ESCYLD1!BG256*VLOOKUP(ESCYLD2!BG$4,'[1]INTERNAL PARAMETERS-1'!$B$5:$J$44,5,FALSE)*VLOOKUP(ESCYLD2!BG$4,'[1]INTERNAL PARAMETERS-1'!$B$5:$J$44,6,FALSE)*VLOOKUP(ESCYLD2!BG$4,'[1]INTERNAL PARAMETERS-1'!$B$5:$J$44,3,FALSE) + ESCYLD1!BG256*(1-VLOOKUP(ESCYLD2!BG$4,'[1]INTERNAL PARAMETERS-1'!$B$5:$J$44,5,FALSE))*VLOOKUP(ESCYLD2!BG$4,'[1]INTERNAL PARAMETERS-1'!$B$5:$J$44,8,FALSE)*VLOOKUP(ESCYLD2!BG$4,'[1]INTERNAL PARAMETERS-1'!$B$5:$J$44,3,FALSE)</f>
        <v>0</v>
      </c>
      <c r="BH256" s="52">
        <f>ESCYLD1!BH256*VLOOKUP(ESCYLD2!BH$4,'[1]INTERNAL PARAMETERS-1'!$B$5:$J$44,5,FALSE)*VLOOKUP(ESCYLD2!BH$4,'[1]INTERNAL PARAMETERS-1'!$B$5:$J$44,6,FALSE)*VLOOKUP(ESCYLD2!BH$4,'[1]INTERNAL PARAMETERS-1'!$B$5:$J$44,3,FALSE) + ESCYLD1!BH256*(1-VLOOKUP(ESCYLD2!BH$4,'[1]INTERNAL PARAMETERS-1'!$B$5:$J$44,5,FALSE))*VLOOKUP(ESCYLD2!BH$4,'[1]INTERNAL PARAMETERS-1'!$B$5:$J$44,8,FALSE)*VLOOKUP(ESCYLD2!BH$4,'[1]INTERNAL PARAMETERS-1'!$B$5:$J$44,3,FALSE)</f>
        <v>0</v>
      </c>
      <c r="BI256" s="52">
        <f>ESCYLD1!BI256*VLOOKUP(ESCYLD2!BI$4,'[1]INTERNAL PARAMETERS-1'!$B$5:$J$44,5,FALSE)*VLOOKUP(ESCYLD2!BI$4,'[1]INTERNAL PARAMETERS-1'!$B$5:$J$44,6,FALSE)*VLOOKUP(ESCYLD2!BI$4,'[1]INTERNAL PARAMETERS-1'!$B$5:$J$44,3,FALSE) + ESCYLD1!BI256*(1-VLOOKUP(ESCYLD2!BI$4,'[1]INTERNAL PARAMETERS-1'!$B$5:$J$44,5,FALSE))*VLOOKUP(ESCYLD2!BI$4,'[1]INTERNAL PARAMETERS-1'!$B$5:$J$44,8,FALSE)*VLOOKUP(ESCYLD2!BI$4,'[1]INTERNAL PARAMETERS-1'!$B$5:$J$44,3,FALSE)</f>
        <v>0</v>
      </c>
      <c r="BJ256" s="52">
        <f>ESCYLD1!BJ256*VLOOKUP(ESCYLD2!BJ$4,'[1]INTERNAL PARAMETERS-1'!$B$5:$J$44,5,FALSE)*VLOOKUP(ESCYLD2!BJ$4,'[1]INTERNAL PARAMETERS-1'!$B$5:$J$44,6,FALSE)*VLOOKUP(ESCYLD2!BJ$4,'[1]INTERNAL PARAMETERS-1'!$B$5:$J$44,3,FALSE) + ESCYLD1!BJ256*(1-VLOOKUP(ESCYLD2!BJ$4,'[1]INTERNAL PARAMETERS-1'!$B$5:$J$44,5,FALSE))*VLOOKUP(ESCYLD2!BJ$4,'[1]INTERNAL PARAMETERS-1'!$B$5:$J$44,8,FALSE)*VLOOKUP(ESCYLD2!BJ$4,'[1]INTERNAL PARAMETERS-1'!$B$5:$J$44,3,FALSE)</f>
        <v>0</v>
      </c>
      <c r="BK256" s="52">
        <f>ESCYLD1!BK256*VLOOKUP(ESCYLD2!BK$4,'[1]INTERNAL PARAMETERS-1'!$B$5:$J$44,5,FALSE)*VLOOKUP(ESCYLD2!BK$4,'[1]INTERNAL PARAMETERS-1'!$B$5:$J$44,6,FALSE)*VLOOKUP(ESCYLD2!BK$4,'[1]INTERNAL PARAMETERS-1'!$B$5:$J$44,3,FALSE) + ESCYLD1!BK256*(1-VLOOKUP(ESCYLD2!BK$4,'[1]INTERNAL PARAMETERS-1'!$B$5:$J$44,5,FALSE))*VLOOKUP(ESCYLD2!BK$4,'[1]INTERNAL PARAMETERS-1'!$B$5:$J$44,8,FALSE)*VLOOKUP(ESCYLD2!BK$4,'[1]INTERNAL PARAMETERS-1'!$B$5:$J$44,3,FALSE)</f>
        <v>0</v>
      </c>
      <c r="BL256" s="52">
        <f>ESCYLD1!BL256*VLOOKUP(ESCYLD2!BL$4,'[1]INTERNAL PARAMETERS-1'!$B$5:$J$44,5,FALSE)*VLOOKUP(ESCYLD2!BL$4,'[1]INTERNAL PARAMETERS-1'!$B$5:$J$44,6,FALSE)*VLOOKUP(ESCYLD2!BL$4,'[1]INTERNAL PARAMETERS-1'!$B$5:$J$44,3,FALSE) + ESCYLD1!BL256*(1-VLOOKUP(ESCYLD2!BL$4,'[1]INTERNAL PARAMETERS-1'!$B$5:$J$44,5,FALSE))*VLOOKUP(ESCYLD2!BL$4,'[1]INTERNAL PARAMETERS-1'!$B$5:$J$44,8,FALSE)*VLOOKUP(ESCYLD2!BL$4,'[1]INTERNAL PARAMETERS-1'!$B$5:$J$44,3,FALSE)</f>
        <v>0</v>
      </c>
      <c r="BM256" s="52">
        <f>ESCYLD1!BM256*VLOOKUP(ESCYLD2!BM$4,'[1]INTERNAL PARAMETERS-1'!$B$5:$J$44,5,FALSE)*VLOOKUP(ESCYLD2!BM$4,'[1]INTERNAL PARAMETERS-1'!$B$5:$J$44,6,FALSE)*VLOOKUP(ESCYLD2!BM$4,'[1]INTERNAL PARAMETERS-1'!$B$5:$J$44,3,FALSE) + ESCYLD1!BM256*(1-VLOOKUP(ESCYLD2!BM$4,'[1]INTERNAL PARAMETERS-1'!$B$5:$J$44,5,FALSE))*VLOOKUP(ESCYLD2!BM$4,'[1]INTERNAL PARAMETERS-1'!$B$5:$J$44,8,FALSE)*VLOOKUP(ESCYLD2!BM$4,'[1]INTERNAL PARAMETERS-1'!$B$5:$J$44,3,FALSE)</f>
        <v>0</v>
      </c>
      <c r="BN256" s="52">
        <f>ESCYLD1!BN256*VLOOKUP(ESCYLD2!BN$4,'[1]INTERNAL PARAMETERS-1'!$B$5:$J$44,5,FALSE)*VLOOKUP(ESCYLD2!BN$4,'[1]INTERNAL PARAMETERS-1'!$B$5:$J$44,6,FALSE)*VLOOKUP(ESCYLD2!BN$4,'[1]INTERNAL PARAMETERS-1'!$B$5:$J$44,3,FALSE) + ESCYLD1!BN256*(1-VLOOKUP(ESCYLD2!BN$4,'[1]INTERNAL PARAMETERS-1'!$B$5:$J$44,5,FALSE))*VLOOKUP(ESCYLD2!BN$4,'[1]INTERNAL PARAMETERS-1'!$B$5:$J$44,8,FALSE)*VLOOKUP(ESCYLD2!BN$4,'[1]INTERNAL PARAMETERS-1'!$B$5:$J$44,3,FALSE)</f>
        <v>0</v>
      </c>
      <c r="BO256" s="52">
        <f>ESCYLD1!BO256*VLOOKUP(ESCYLD2!BO$4,'[1]INTERNAL PARAMETERS-1'!$B$5:$J$44,5,FALSE)*VLOOKUP(ESCYLD2!BO$4,'[1]INTERNAL PARAMETERS-1'!$B$5:$J$44,6,FALSE)*VLOOKUP(ESCYLD2!BO$4,'[1]INTERNAL PARAMETERS-1'!$B$5:$J$44,3,FALSE) + ESCYLD1!BO256*(1-VLOOKUP(ESCYLD2!BO$4,'[1]INTERNAL PARAMETERS-1'!$B$5:$J$44,5,FALSE))*VLOOKUP(ESCYLD2!BO$4,'[1]INTERNAL PARAMETERS-1'!$B$5:$J$44,8,FALSE)*VLOOKUP(ESCYLD2!BO$4,'[1]INTERNAL PARAMETERS-1'!$B$5:$J$44,3,FALSE)</f>
        <v>0</v>
      </c>
      <c r="BP256" s="52">
        <f>ESCYLD1!BP256*VLOOKUP(ESCYLD2!BP$4,'[1]INTERNAL PARAMETERS-1'!$B$5:$J$44,5,FALSE)*VLOOKUP(ESCYLD2!BP$4,'[1]INTERNAL PARAMETERS-1'!$B$5:$J$44,6,FALSE)*VLOOKUP(ESCYLD2!BP$4,'[1]INTERNAL PARAMETERS-1'!$B$5:$J$44,3,FALSE) + ESCYLD1!BP256*(1-VLOOKUP(ESCYLD2!BP$4,'[1]INTERNAL PARAMETERS-1'!$B$5:$J$44,5,FALSE))*VLOOKUP(ESCYLD2!BP$4,'[1]INTERNAL PARAMETERS-1'!$B$5:$J$44,8,FALSE)*VLOOKUP(ESCYLD2!BP$4,'[1]INTERNAL PARAMETERS-1'!$B$5:$J$44,3,FALSE)</f>
        <v>0</v>
      </c>
      <c r="BQ256" s="52">
        <f>ESCYLD1!BQ256*VLOOKUP(ESCYLD2!BQ$4,'[1]INTERNAL PARAMETERS-1'!$B$5:$J$44,5,FALSE)*VLOOKUP(ESCYLD2!BQ$4,'[1]INTERNAL PARAMETERS-1'!$B$5:$J$44,6,FALSE)*VLOOKUP(ESCYLD2!BQ$4,'[1]INTERNAL PARAMETERS-1'!$B$5:$J$44,3,FALSE) + ESCYLD1!BQ256*(1-VLOOKUP(ESCYLD2!BQ$4,'[1]INTERNAL PARAMETERS-1'!$B$5:$J$44,5,FALSE))*VLOOKUP(ESCYLD2!BQ$4,'[1]INTERNAL PARAMETERS-1'!$B$5:$J$44,8,FALSE)*VLOOKUP(ESCYLD2!BQ$4,'[1]INTERNAL PARAMETERS-1'!$B$5:$J$44,3,FALSE)</f>
        <v>0</v>
      </c>
      <c r="BR256" s="52">
        <f>ESCYLD1!BR256*VLOOKUP(ESCYLD2!BR$4,'[1]INTERNAL PARAMETERS-1'!$B$5:$J$44,5,FALSE)*VLOOKUP(ESCYLD2!BR$4,'[1]INTERNAL PARAMETERS-1'!$B$5:$J$44,6,FALSE)*VLOOKUP(ESCYLD2!BR$4,'[1]INTERNAL PARAMETERS-1'!$B$5:$J$44,3,FALSE) + ESCYLD1!BR256*(1-VLOOKUP(ESCYLD2!BR$4,'[1]INTERNAL PARAMETERS-1'!$B$5:$J$44,5,FALSE))*VLOOKUP(ESCYLD2!BR$4,'[1]INTERNAL PARAMETERS-1'!$B$5:$J$44,8,FALSE)*VLOOKUP(ESCYLD2!BR$4,'[1]INTERNAL PARAMETERS-1'!$B$5:$J$44,3,FALSE)</f>
        <v>0</v>
      </c>
      <c r="BS256" s="52">
        <f>ESCYLD1!BS256*VLOOKUP(ESCYLD2!BS$4,'[1]INTERNAL PARAMETERS-1'!$B$5:$J$44,5,FALSE)*VLOOKUP(ESCYLD2!BS$4,'[1]INTERNAL PARAMETERS-1'!$B$5:$J$44,6,FALSE)*VLOOKUP(ESCYLD2!BS$4,'[1]INTERNAL PARAMETERS-1'!$B$5:$J$44,3,FALSE) + ESCYLD1!BS256*(1-VLOOKUP(ESCYLD2!BS$4,'[1]INTERNAL PARAMETERS-1'!$B$5:$J$44,5,FALSE))*VLOOKUP(ESCYLD2!BS$4,'[1]INTERNAL PARAMETERS-1'!$B$5:$J$44,8,FALSE)*VLOOKUP(ESCYLD2!BS$4,'[1]INTERNAL PARAMETERS-1'!$B$5:$J$44,3,FALSE)</f>
        <v>0</v>
      </c>
      <c r="BT256" s="52">
        <f>ESCYLD1!BT256*VLOOKUP(ESCYLD2!BT$4,'[1]INTERNAL PARAMETERS-1'!$B$5:$J$44,5,FALSE)*VLOOKUP(ESCYLD2!BT$4,'[1]INTERNAL PARAMETERS-1'!$B$5:$J$44,6,FALSE)*VLOOKUP(ESCYLD2!BT$4,'[1]INTERNAL PARAMETERS-1'!$B$5:$J$44,3,FALSE) + ESCYLD1!BT256*(1-VLOOKUP(ESCYLD2!BT$4,'[1]INTERNAL PARAMETERS-1'!$B$5:$J$44,5,FALSE))*VLOOKUP(ESCYLD2!BT$4,'[1]INTERNAL PARAMETERS-1'!$B$5:$J$44,8,FALSE)*VLOOKUP(ESCYLD2!BT$4,'[1]INTERNAL PARAMETERS-1'!$B$5:$J$44,3,FALSE)</f>
        <v>0</v>
      </c>
      <c r="BU256" s="52">
        <f>ESCYLD1!BU256*VLOOKUP(ESCYLD2!BU$4,'[1]INTERNAL PARAMETERS-1'!$B$5:$J$44,5,FALSE)*VLOOKUP(ESCYLD2!BU$4,'[1]INTERNAL PARAMETERS-1'!$B$5:$J$44,6,FALSE)*VLOOKUP(ESCYLD2!BU$4,'[1]INTERNAL PARAMETERS-1'!$B$5:$J$44,3,FALSE) + ESCYLD1!BU256*(1-VLOOKUP(ESCYLD2!BU$4,'[1]INTERNAL PARAMETERS-1'!$B$5:$J$44,5,FALSE))*VLOOKUP(ESCYLD2!BU$4,'[1]INTERNAL PARAMETERS-1'!$B$5:$J$44,8,FALSE)*VLOOKUP(ESCYLD2!BU$4,'[1]INTERNAL PARAMETERS-1'!$B$5:$J$44,3,FALSE)</f>
        <v>0</v>
      </c>
      <c r="BV256" s="52">
        <f>ESCYLD1!BV256*VLOOKUP(ESCYLD2!BV$4,'[1]INTERNAL PARAMETERS-1'!$B$5:$J$44,5,FALSE)*VLOOKUP(ESCYLD2!BV$4,'[1]INTERNAL PARAMETERS-1'!$B$5:$J$44,6,FALSE)*VLOOKUP(ESCYLD2!BV$4,'[1]INTERNAL PARAMETERS-1'!$B$5:$J$44,3,FALSE) + ESCYLD1!BV256*(1-VLOOKUP(ESCYLD2!BV$4,'[1]INTERNAL PARAMETERS-1'!$B$5:$J$44,5,FALSE))*VLOOKUP(ESCYLD2!BV$4,'[1]INTERNAL PARAMETERS-1'!$B$5:$J$44,8,FALSE)*VLOOKUP(ESCYLD2!BV$4,'[1]INTERNAL PARAMETERS-1'!$B$5:$J$44,3,FALSE)</f>
        <v>0</v>
      </c>
      <c r="BW256" s="52">
        <f>ESCYLD1!BW256*VLOOKUP(ESCYLD2!BW$4,'[1]INTERNAL PARAMETERS-1'!$B$5:$J$44,5,FALSE)*VLOOKUP(ESCYLD2!BW$4,'[1]INTERNAL PARAMETERS-1'!$B$5:$J$44,6,FALSE)*VLOOKUP(ESCYLD2!BW$4,'[1]INTERNAL PARAMETERS-1'!$B$5:$J$44,3,FALSE) + ESCYLD1!BW256*(1-VLOOKUP(ESCYLD2!BW$4,'[1]INTERNAL PARAMETERS-1'!$B$5:$J$44,5,FALSE))*VLOOKUP(ESCYLD2!BW$4,'[1]INTERNAL PARAMETERS-1'!$B$5:$J$44,8,FALSE)*VLOOKUP(ESCYLD2!BW$4,'[1]INTERNAL PARAMETERS-1'!$B$5:$J$44,3,FALSE)</f>
        <v>0</v>
      </c>
      <c r="BX256" s="52">
        <f>ESCYLD1!BX256*VLOOKUP(ESCYLD2!BX$4,'[1]INTERNAL PARAMETERS-1'!$B$5:$J$44,5,FALSE)*VLOOKUP(ESCYLD2!BX$4,'[1]INTERNAL PARAMETERS-1'!$B$5:$J$44,6,FALSE)*VLOOKUP(ESCYLD2!BX$4,'[1]INTERNAL PARAMETERS-1'!$B$5:$J$44,3,FALSE) + ESCYLD1!BX256*(1-VLOOKUP(ESCYLD2!BX$4,'[1]INTERNAL PARAMETERS-1'!$B$5:$J$44,5,FALSE))*VLOOKUP(ESCYLD2!BX$4,'[1]INTERNAL PARAMETERS-1'!$B$5:$J$44,8,FALSE)*VLOOKUP(ESCYLD2!BX$4,'[1]INTERNAL PARAMETERS-1'!$B$5:$J$44,3,FALSE)</f>
        <v>0</v>
      </c>
      <c r="BY256" s="52">
        <f>ESCYLD1!BY256*VLOOKUP(ESCYLD2!BY$4,'[1]INTERNAL PARAMETERS-1'!$B$5:$J$44,5,FALSE)*VLOOKUP(ESCYLD2!BY$4,'[1]INTERNAL PARAMETERS-1'!$B$5:$J$44,6,FALSE)*VLOOKUP(ESCYLD2!BY$4,'[1]INTERNAL PARAMETERS-1'!$B$5:$J$44,3,FALSE) + ESCYLD1!BY256*(1-VLOOKUP(ESCYLD2!BY$4,'[1]INTERNAL PARAMETERS-1'!$B$5:$J$44,5,FALSE))*VLOOKUP(ESCYLD2!BY$4,'[1]INTERNAL PARAMETERS-1'!$B$5:$J$44,8,FALSE)*VLOOKUP(ESCYLD2!BY$4,'[1]INTERNAL PARAMETERS-1'!$B$5:$J$44,3,FALSE)</f>
        <v>0</v>
      </c>
      <c r="BZ256" s="52">
        <f>ESCYLD1!BZ256*VLOOKUP(ESCYLD2!BZ$4,'[1]INTERNAL PARAMETERS-1'!$B$5:$J$44,5,FALSE)*VLOOKUP(ESCYLD2!BZ$4,'[1]INTERNAL PARAMETERS-1'!$B$5:$J$44,6,FALSE)*VLOOKUP(ESCYLD2!BZ$4,'[1]INTERNAL PARAMETERS-1'!$B$5:$J$44,3,FALSE) + ESCYLD1!BZ256*(1-VLOOKUP(ESCYLD2!BZ$4,'[1]INTERNAL PARAMETERS-1'!$B$5:$J$44,5,FALSE))*VLOOKUP(ESCYLD2!BZ$4,'[1]INTERNAL PARAMETERS-1'!$B$5:$J$44,8,FALSE)*VLOOKUP(ESCYLD2!BZ$4,'[1]INTERNAL PARAMETERS-1'!$B$5:$J$44,3,FALSE)</f>
        <v>0</v>
      </c>
      <c r="CA256" s="52">
        <f>ESCYLD1!CA256*VLOOKUP(ESCYLD2!CA$4,'[1]INTERNAL PARAMETERS-1'!$B$5:$J$44,5,FALSE)*VLOOKUP(ESCYLD2!CA$4,'[1]INTERNAL PARAMETERS-1'!$B$5:$J$44,6,FALSE)*VLOOKUP(ESCYLD2!CA$4,'[1]INTERNAL PARAMETERS-1'!$B$5:$J$44,3,FALSE) + ESCYLD1!CA256*(1-VLOOKUP(ESCYLD2!CA$4,'[1]INTERNAL PARAMETERS-1'!$B$5:$J$44,5,FALSE))*VLOOKUP(ESCYLD2!CA$4,'[1]INTERNAL PARAMETERS-1'!$B$5:$J$44,8,FALSE)*VLOOKUP(ESCYLD2!CA$4,'[1]INTERNAL PARAMETERS-1'!$B$5:$J$44,3,FALSE)</f>
        <v>0</v>
      </c>
      <c r="CB256" s="52">
        <f>ESCYLD1!CB256*VLOOKUP(ESCYLD2!CB$4,'[1]INTERNAL PARAMETERS-1'!$B$5:$J$44,5,FALSE)*VLOOKUP(ESCYLD2!CB$4,'[1]INTERNAL PARAMETERS-1'!$B$5:$J$44,6,FALSE)*VLOOKUP(ESCYLD2!CB$4,'[1]INTERNAL PARAMETERS-1'!$B$5:$J$44,3,FALSE) + ESCYLD1!CB256*(1-VLOOKUP(ESCYLD2!CB$4,'[1]INTERNAL PARAMETERS-1'!$B$5:$J$44,5,FALSE))*VLOOKUP(ESCYLD2!CB$4,'[1]INTERNAL PARAMETERS-1'!$B$5:$J$44,8,FALSE)*VLOOKUP(ESCYLD2!CB$4,'[1]INTERNAL PARAMETERS-1'!$B$5:$J$44,3,FALSE)</f>
        <v>0</v>
      </c>
      <c r="CC256" s="52">
        <f>ESCYLD1!CC256*VLOOKUP(ESCYLD2!CC$4,'[1]INTERNAL PARAMETERS-1'!$B$5:$J$44,5,FALSE)*VLOOKUP(ESCYLD2!CC$4,'[1]INTERNAL PARAMETERS-1'!$B$5:$J$44,6,FALSE)*VLOOKUP(ESCYLD2!CC$4,'[1]INTERNAL PARAMETERS-1'!$B$5:$J$44,3,FALSE) + ESCYLD1!CC256*(1-VLOOKUP(ESCYLD2!CC$4,'[1]INTERNAL PARAMETERS-1'!$B$5:$J$44,5,FALSE))*VLOOKUP(ESCYLD2!CC$4,'[1]INTERNAL PARAMETERS-1'!$B$5:$J$44,8,FALSE)*VLOOKUP(ESCYLD2!CC$4,'[1]INTERNAL PARAMETERS-1'!$B$5:$J$44,3,FALSE)</f>
        <v>0</v>
      </c>
      <c r="CD256" s="52">
        <f>ESCYLD1!CD256*VLOOKUP(ESCYLD2!CD$4,'[1]INTERNAL PARAMETERS-1'!$B$5:$J$44,5,FALSE)*VLOOKUP(ESCYLD2!CD$4,'[1]INTERNAL PARAMETERS-1'!$B$5:$J$44,6,FALSE)*VLOOKUP(ESCYLD2!CD$4,'[1]INTERNAL PARAMETERS-1'!$B$5:$J$44,3,FALSE) + ESCYLD1!CD256*(1-VLOOKUP(ESCYLD2!CD$4,'[1]INTERNAL PARAMETERS-1'!$B$5:$J$44,5,FALSE))*VLOOKUP(ESCYLD2!CD$4,'[1]INTERNAL PARAMETERS-1'!$B$5:$J$44,8,FALSE)*VLOOKUP(ESCYLD2!CD$4,'[1]INTERNAL PARAMETERS-1'!$B$5:$J$44,3,FALSE)</f>
        <v>0</v>
      </c>
      <c r="CE256" s="52">
        <f>ESCYLD1!CE256*VLOOKUP(ESCYLD2!CE$4,'[1]INTERNAL PARAMETERS-1'!$B$5:$J$44,5,FALSE)*VLOOKUP(ESCYLD2!CE$4,'[1]INTERNAL PARAMETERS-1'!$B$5:$J$44,6,FALSE)*VLOOKUP(ESCYLD2!CE$4,'[1]INTERNAL PARAMETERS-1'!$B$5:$J$44,3,FALSE) + ESCYLD1!CE256*(1-VLOOKUP(ESCYLD2!CE$4,'[1]INTERNAL PARAMETERS-1'!$B$5:$J$44,5,FALSE))*VLOOKUP(ESCYLD2!CE$4,'[1]INTERNAL PARAMETERS-1'!$B$5:$J$44,8,FALSE)*VLOOKUP(ESCYLD2!CE$4,'[1]INTERNAL PARAMETERS-1'!$B$5:$J$44,3,FALSE)</f>
        <v>0</v>
      </c>
      <c r="CF256" s="52">
        <f>ESCYLD1!CF256*VLOOKUP(ESCYLD2!CF$4,'[1]INTERNAL PARAMETERS-1'!$B$5:$J$44,5,FALSE)*VLOOKUP(ESCYLD2!CF$4,'[1]INTERNAL PARAMETERS-1'!$B$5:$J$44,6,FALSE)*VLOOKUP(ESCYLD2!CF$4,'[1]INTERNAL PARAMETERS-1'!$B$5:$J$44,3,FALSE) + ESCYLD1!CF256*(1-VLOOKUP(ESCYLD2!CF$4,'[1]INTERNAL PARAMETERS-1'!$B$5:$J$44,5,FALSE))*VLOOKUP(ESCYLD2!CF$4,'[1]INTERNAL PARAMETERS-1'!$B$5:$J$44,8,FALSE)*VLOOKUP(ESCYLD2!CF$4,'[1]INTERNAL PARAMETERS-1'!$B$5:$J$44,3,FALSE)</f>
        <v>0</v>
      </c>
      <c r="CG256" s="52">
        <f>ESCYLD1!CG256*VLOOKUP(ESCYLD2!CG$4,'[1]INTERNAL PARAMETERS-1'!$B$5:$J$44,5,FALSE)*VLOOKUP(ESCYLD2!CG$4,'[1]INTERNAL PARAMETERS-1'!$B$5:$J$44,6,FALSE)*VLOOKUP(ESCYLD2!CG$4,'[1]INTERNAL PARAMETERS-1'!$B$5:$J$44,3,FALSE) + ESCYLD1!CG256*(1-VLOOKUP(ESCYLD2!CG$4,'[1]INTERNAL PARAMETERS-1'!$B$5:$J$44,5,FALSE))*VLOOKUP(ESCYLD2!CG$4,'[1]INTERNAL PARAMETERS-1'!$B$5:$J$44,8,FALSE)*VLOOKUP(ESCYLD2!CG$4,'[1]INTERNAL PARAMETERS-1'!$B$5:$J$44,3,FALSE)</f>
        <v>0</v>
      </c>
      <c r="CH256" s="51">
        <f>ESCYLD1!CH256*VLOOKUP(ESCYLD2!CH$4,'[1]INTERNAL PARAMETERS-1'!$B$5:$J$44,5,FALSE)*VLOOKUP(ESCYLD2!CH$4,'[1]INTERNAL PARAMETERS-1'!$B$5:$J$44,6,FALSE)*VLOOKUP(ESCYLD2!CH$4,'[1]INTERNAL PARAMETERS-1'!$B$5:$J$44,3,FALSE) + ESCYLD1!CH256*(1-VLOOKUP(ESCYLD2!CH$4,'[1]INTERNAL PARAMETERS-1'!$B$5:$J$44,5,FALSE))*VLOOKUP(ESCYLD2!CH$4,'[1]INTERNAL PARAMETERS-1'!$B$5:$J$44,8,FALSE)*VLOOKUP(ESCYLD2!CH$4,'[1]INTERNAL PARAMETERS-1'!$B$5:$J$44,3,FALSE)</f>
        <v>0</v>
      </c>
      <c r="CJ256" s="53">
        <f t="shared" si="6"/>
        <v>0</v>
      </c>
      <c r="CK256" s="51">
        <f t="shared" si="7"/>
        <v>0</v>
      </c>
    </row>
    <row r="257" spans="2:89" x14ac:dyDescent="0.5">
      <c r="B257" s="69" t="s">
        <v>1</v>
      </c>
      <c r="C257" s="68" t="s">
        <v>90</v>
      </c>
      <c r="D257" s="68" t="s">
        <v>89</v>
      </c>
      <c r="E257" s="151">
        <f>ESC!AF257</f>
        <v>0</v>
      </c>
      <c r="F257" s="64">
        <f>'[1]INTERNAL PARAMETERS-1'!M5</f>
        <v>85.012</v>
      </c>
      <c r="G257" s="53">
        <f>ESCYLD1!G257*VLOOKUP(ESCYLD2!G$4,'[1]INTERNAL PARAMETERS-1'!$B$5:$J$44,5,FALSE)*VLOOKUP(ESCYLD2!G$4,'[1]INTERNAL PARAMETERS-1'!$B$5:$J$44,7,FALSE)*ESCYLD2!$F257 + ESCYLD1!G257*(1-VLOOKUP(ESCYLD2!G$4,'[1]INTERNAL PARAMETERS-1'!$B$5:$J$44,5,FALSE))*VLOOKUP(ESCYLD2!G$4,'[1]INTERNAL PARAMETERS-1'!$B$5:$J$44,9,FALSE)*ESCYLD2!$F257</f>
        <v>0</v>
      </c>
      <c r="H257" s="52">
        <f>ESCYLD1!H257*VLOOKUP(ESCYLD2!H$4,'[1]INTERNAL PARAMETERS-1'!$B$5:$J$44,5,FALSE)*VLOOKUP(ESCYLD2!H$4,'[1]INTERNAL PARAMETERS-1'!$B$5:$J$44,7,FALSE)*ESCYLD2!$F257 + ESCYLD1!H257*(1-VLOOKUP(ESCYLD2!H$4,'[1]INTERNAL PARAMETERS-1'!$B$5:$J$44,5,FALSE))*VLOOKUP(ESCYLD2!H$4,'[1]INTERNAL PARAMETERS-1'!$B$5:$J$44,9,FALSE)*ESCYLD2!$F257</f>
        <v>0</v>
      </c>
      <c r="I257" s="52">
        <f>ESCYLD1!I257*VLOOKUP(ESCYLD2!I$4,'[1]INTERNAL PARAMETERS-1'!$B$5:$J$44,5,FALSE)*VLOOKUP(ESCYLD2!I$4,'[1]INTERNAL PARAMETERS-1'!$B$5:$J$44,7,FALSE)*ESCYLD2!$F257 + ESCYLD1!I257*(1-VLOOKUP(ESCYLD2!I$4,'[1]INTERNAL PARAMETERS-1'!$B$5:$J$44,5,FALSE))*VLOOKUP(ESCYLD2!I$4,'[1]INTERNAL PARAMETERS-1'!$B$5:$J$44,9,FALSE)*ESCYLD2!$F257</f>
        <v>0</v>
      </c>
      <c r="J257" s="52">
        <f>ESCYLD1!J257*VLOOKUP(ESCYLD2!J$4,'[1]INTERNAL PARAMETERS-1'!$B$5:$J$44,5,FALSE)*VLOOKUP(ESCYLD2!J$4,'[1]INTERNAL PARAMETERS-1'!$B$5:$J$44,7,FALSE)*ESCYLD2!$F257 + ESCYLD1!J257*(1-VLOOKUP(ESCYLD2!J$4,'[1]INTERNAL PARAMETERS-1'!$B$5:$J$44,5,FALSE))*VLOOKUP(ESCYLD2!J$4,'[1]INTERNAL PARAMETERS-1'!$B$5:$J$44,9,FALSE)*ESCYLD2!$F257</f>
        <v>0</v>
      </c>
      <c r="K257" s="52">
        <f>ESCYLD1!K257*VLOOKUP(ESCYLD2!K$4,'[1]INTERNAL PARAMETERS-1'!$B$5:$J$44,5,FALSE)*VLOOKUP(ESCYLD2!K$4,'[1]INTERNAL PARAMETERS-1'!$B$5:$J$44,7,FALSE)*ESCYLD2!$F257 + ESCYLD1!K257*(1-VLOOKUP(ESCYLD2!K$4,'[1]INTERNAL PARAMETERS-1'!$B$5:$J$44,5,FALSE))*VLOOKUP(ESCYLD2!K$4,'[1]INTERNAL PARAMETERS-1'!$B$5:$J$44,9,FALSE)*ESCYLD2!$F257</f>
        <v>0</v>
      </c>
      <c r="L257" s="52">
        <f>ESCYLD1!L257*VLOOKUP(ESCYLD2!L$4,'[1]INTERNAL PARAMETERS-1'!$B$5:$J$44,5,FALSE)*VLOOKUP(ESCYLD2!L$4,'[1]INTERNAL PARAMETERS-1'!$B$5:$J$44,7,FALSE)*ESCYLD2!$F257 + ESCYLD1!L257*(1-VLOOKUP(ESCYLD2!L$4,'[1]INTERNAL PARAMETERS-1'!$B$5:$J$44,5,FALSE))*VLOOKUP(ESCYLD2!L$4,'[1]INTERNAL PARAMETERS-1'!$B$5:$J$44,9,FALSE)*ESCYLD2!$F257</f>
        <v>0</v>
      </c>
      <c r="M257" s="52">
        <f>ESCYLD1!M257*VLOOKUP(ESCYLD2!M$4,'[1]INTERNAL PARAMETERS-1'!$B$5:$J$44,5,FALSE)*VLOOKUP(ESCYLD2!M$4,'[1]INTERNAL PARAMETERS-1'!$B$5:$J$44,7,FALSE)*ESCYLD2!$F257 + ESCYLD1!M257*(1-VLOOKUP(ESCYLD2!M$4,'[1]INTERNAL PARAMETERS-1'!$B$5:$J$44,5,FALSE))*VLOOKUP(ESCYLD2!M$4,'[1]INTERNAL PARAMETERS-1'!$B$5:$J$44,9,FALSE)*ESCYLD2!$F257</f>
        <v>0</v>
      </c>
      <c r="N257" s="52">
        <f>ESCYLD1!N257*VLOOKUP(ESCYLD2!N$4,'[1]INTERNAL PARAMETERS-1'!$B$5:$J$44,5,FALSE)*VLOOKUP(ESCYLD2!N$4,'[1]INTERNAL PARAMETERS-1'!$B$5:$J$44,7,FALSE)*ESCYLD2!$F257 + ESCYLD1!N257*(1-VLOOKUP(ESCYLD2!N$4,'[1]INTERNAL PARAMETERS-1'!$B$5:$J$44,5,FALSE))*VLOOKUP(ESCYLD2!N$4,'[1]INTERNAL PARAMETERS-1'!$B$5:$J$44,9,FALSE)*ESCYLD2!$F257</f>
        <v>0</v>
      </c>
      <c r="O257" s="52">
        <f>ESCYLD1!O257*VLOOKUP(ESCYLD2!O$4,'[1]INTERNAL PARAMETERS-1'!$B$5:$J$44,5,FALSE)*VLOOKUP(ESCYLD2!O$4,'[1]INTERNAL PARAMETERS-1'!$B$5:$J$44,7,FALSE)*ESCYLD2!$F257 + ESCYLD1!O257*(1-VLOOKUP(ESCYLD2!O$4,'[1]INTERNAL PARAMETERS-1'!$B$5:$J$44,5,FALSE))*VLOOKUP(ESCYLD2!O$4,'[1]INTERNAL PARAMETERS-1'!$B$5:$J$44,9,FALSE)*ESCYLD2!$F257</f>
        <v>0</v>
      </c>
      <c r="P257" s="52">
        <f>ESCYLD1!P257*VLOOKUP(ESCYLD2!P$4,'[1]INTERNAL PARAMETERS-1'!$B$5:$J$44,5,FALSE)*VLOOKUP(ESCYLD2!P$4,'[1]INTERNAL PARAMETERS-1'!$B$5:$J$44,7,FALSE)*ESCYLD2!$F257 + ESCYLD1!P257*(1-VLOOKUP(ESCYLD2!P$4,'[1]INTERNAL PARAMETERS-1'!$B$5:$J$44,5,FALSE))*VLOOKUP(ESCYLD2!P$4,'[1]INTERNAL PARAMETERS-1'!$B$5:$J$44,9,FALSE)*ESCYLD2!$F257</f>
        <v>0</v>
      </c>
      <c r="Q257" s="52">
        <f>ESCYLD1!Q257*VLOOKUP(ESCYLD2!Q$4,'[1]INTERNAL PARAMETERS-1'!$B$5:$J$44,5,FALSE)*VLOOKUP(ESCYLD2!Q$4,'[1]INTERNAL PARAMETERS-1'!$B$5:$J$44,7,FALSE)*ESCYLD2!$F257 + ESCYLD1!Q257*(1-VLOOKUP(ESCYLD2!Q$4,'[1]INTERNAL PARAMETERS-1'!$B$5:$J$44,5,FALSE))*VLOOKUP(ESCYLD2!Q$4,'[1]INTERNAL PARAMETERS-1'!$B$5:$J$44,9,FALSE)*ESCYLD2!$F257</f>
        <v>0</v>
      </c>
      <c r="R257" s="52">
        <f>ESCYLD1!R257*VLOOKUP(ESCYLD2!R$4,'[1]INTERNAL PARAMETERS-1'!$B$5:$J$44,5,FALSE)*VLOOKUP(ESCYLD2!R$4,'[1]INTERNAL PARAMETERS-1'!$B$5:$J$44,7,FALSE)*ESCYLD2!$F257 + ESCYLD1!R257*(1-VLOOKUP(ESCYLD2!R$4,'[1]INTERNAL PARAMETERS-1'!$B$5:$J$44,5,FALSE))*VLOOKUP(ESCYLD2!R$4,'[1]INTERNAL PARAMETERS-1'!$B$5:$J$44,9,FALSE)*ESCYLD2!$F257</f>
        <v>0</v>
      </c>
      <c r="S257" s="52">
        <f>ESCYLD1!S257*VLOOKUP(ESCYLD2!S$4,'[1]INTERNAL PARAMETERS-1'!$B$5:$J$44,5,FALSE)*VLOOKUP(ESCYLD2!S$4,'[1]INTERNAL PARAMETERS-1'!$B$5:$J$44,7,FALSE)*ESCYLD2!$F257 + ESCYLD1!S257*(1-VLOOKUP(ESCYLD2!S$4,'[1]INTERNAL PARAMETERS-1'!$B$5:$J$44,5,FALSE))*VLOOKUP(ESCYLD2!S$4,'[1]INTERNAL PARAMETERS-1'!$B$5:$J$44,9,FALSE)*ESCYLD2!$F257</f>
        <v>0</v>
      </c>
      <c r="T257" s="52">
        <f>ESCYLD1!T257*VLOOKUP(ESCYLD2!T$4,'[1]INTERNAL PARAMETERS-1'!$B$5:$J$44,5,FALSE)*VLOOKUP(ESCYLD2!T$4,'[1]INTERNAL PARAMETERS-1'!$B$5:$J$44,7,FALSE)*ESCYLD2!$F257 + ESCYLD1!T257*(1-VLOOKUP(ESCYLD2!T$4,'[1]INTERNAL PARAMETERS-1'!$B$5:$J$44,5,FALSE))*VLOOKUP(ESCYLD2!T$4,'[1]INTERNAL PARAMETERS-1'!$B$5:$J$44,9,FALSE)*ESCYLD2!$F257</f>
        <v>0</v>
      </c>
      <c r="U257" s="52">
        <f>ESCYLD1!U257*VLOOKUP(ESCYLD2!U$4,'[1]INTERNAL PARAMETERS-1'!$B$5:$J$44,5,FALSE)*VLOOKUP(ESCYLD2!U$4,'[1]INTERNAL PARAMETERS-1'!$B$5:$J$44,7,FALSE)*ESCYLD2!$F257 + ESCYLD1!U257*(1-VLOOKUP(ESCYLD2!U$4,'[1]INTERNAL PARAMETERS-1'!$B$5:$J$44,5,FALSE))*VLOOKUP(ESCYLD2!U$4,'[1]INTERNAL PARAMETERS-1'!$B$5:$J$44,9,FALSE)*ESCYLD2!$F257</f>
        <v>0</v>
      </c>
      <c r="V257" s="52">
        <f>ESCYLD1!V257*VLOOKUP(ESCYLD2!V$4,'[1]INTERNAL PARAMETERS-1'!$B$5:$J$44,5,FALSE)*VLOOKUP(ESCYLD2!V$4,'[1]INTERNAL PARAMETERS-1'!$B$5:$J$44,7,FALSE)*ESCYLD2!$F257 + ESCYLD1!V257*(1-VLOOKUP(ESCYLD2!V$4,'[1]INTERNAL PARAMETERS-1'!$B$5:$J$44,5,FALSE))*VLOOKUP(ESCYLD2!V$4,'[1]INTERNAL PARAMETERS-1'!$B$5:$J$44,9,FALSE)*ESCYLD2!$F257</f>
        <v>0</v>
      </c>
      <c r="W257" s="52">
        <f>ESCYLD1!W257*VLOOKUP(ESCYLD2!W$4,'[1]INTERNAL PARAMETERS-1'!$B$5:$J$44,5,FALSE)*VLOOKUP(ESCYLD2!W$4,'[1]INTERNAL PARAMETERS-1'!$B$5:$J$44,7,FALSE)*ESCYLD2!$F257 + ESCYLD1!W257*(1-VLOOKUP(ESCYLD2!W$4,'[1]INTERNAL PARAMETERS-1'!$B$5:$J$44,5,FALSE))*VLOOKUP(ESCYLD2!W$4,'[1]INTERNAL PARAMETERS-1'!$B$5:$J$44,9,FALSE)*ESCYLD2!$F257</f>
        <v>0</v>
      </c>
      <c r="X257" s="52">
        <f>ESCYLD1!X257*VLOOKUP(ESCYLD2!X$4,'[1]INTERNAL PARAMETERS-1'!$B$5:$J$44,5,FALSE)*VLOOKUP(ESCYLD2!X$4,'[1]INTERNAL PARAMETERS-1'!$B$5:$J$44,7,FALSE)*ESCYLD2!$F257 + ESCYLD1!X257*(1-VLOOKUP(ESCYLD2!X$4,'[1]INTERNAL PARAMETERS-1'!$B$5:$J$44,5,FALSE))*VLOOKUP(ESCYLD2!X$4,'[1]INTERNAL PARAMETERS-1'!$B$5:$J$44,9,FALSE)*ESCYLD2!$F257</f>
        <v>0</v>
      </c>
      <c r="Y257" s="52">
        <f>ESCYLD1!Y257*VLOOKUP(ESCYLD2!Y$4,'[1]INTERNAL PARAMETERS-1'!$B$5:$J$44,5,FALSE)*VLOOKUP(ESCYLD2!Y$4,'[1]INTERNAL PARAMETERS-1'!$B$5:$J$44,7,FALSE)*ESCYLD2!$F257 + ESCYLD1!Y257*(1-VLOOKUP(ESCYLD2!Y$4,'[1]INTERNAL PARAMETERS-1'!$B$5:$J$44,5,FALSE))*VLOOKUP(ESCYLD2!Y$4,'[1]INTERNAL PARAMETERS-1'!$B$5:$J$44,9,FALSE)*ESCYLD2!$F257</f>
        <v>0</v>
      </c>
      <c r="Z257" s="52">
        <f>ESCYLD1!Z257*VLOOKUP(ESCYLD2!Z$4,'[1]INTERNAL PARAMETERS-1'!$B$5:$J$44,5,FALSE)*VLOOKUP(ESCYLD2!Z$4,'[1]INTERNAL PARAMETERS-1'!$B$5:$J$44,7,FALSE)*ESCYLD2!$F257 + ESCYLD1!Z257*(1-VLOOKUP(ESCYLD2!Z$4,'[1]INTERNAL PARAMETERS-1'!$B$5:$J$44,5,FALSE))*VLOOKUP(ESCYLD2!Z$4,'[1]INTERNAL PARAMETERS-1'!$B$5:$J$44,9,FALSE)*ESCYLD2!$F257</f>
        <v>0</v>
      </c>
      <c r="AA257" s="52">
        <f>ESCYLD1!AA257*VLOOKUP(ESCYLD2!AA$4,'[1]INTERNAL PARAMETERS-1'!$B$5:$J$44,5,FALSE)*VLOOKUP(ESCYLD2!AA$4,'[1]INTERNAL PARAMETERS-1'!$B$5:$J$44,7,FALSE)*ESCYLD2!$F257 + ESCYLD1!AA257*(1-VLOOKUP(ESCYLD2!AA$4,'[1]INTERNAL PARAMETERS-1'!$B$5:$J$44,5,FALSE))*VLOOKUP(ESCYLD2!AA$4,'[1]INTERNAL PARAMETERS-1'!$B$5:$J$44,9,FALSE)*ESCYLD2!$F257</f>
        <v>0</v>
      </c>
      <c r="AB257" s="52">
        <f>ESCYLD1!AB257*VLOOKUP(ESCYLD2!AB$4,'[1]INTERNAL PARAMETERS-1'!$B$5:$J$44,5,FALSE)*VLOOKUP(ESCYLD2!AB$4,'[1]INTERNAL PARAMETERS-1'!$B$5:$J$44,7,FALSE)*ESCYLD2!$F257 + ESCYLD1!AB257*(1-VLOOKUP(ESCYLD2!AB$4,'[1]INTERNAL PARAMETERS-1'!$B$5:$J$44,5,FALSE))*VLOOKUP(ESCYLD2!AB$4,'[1]INTERNAL PARAMETERS-1'!$B$5:$J$44,9,FALSE)*ESCYLD2!$F257</f>
        <v>0</v>
      </c>
      <c r="AC257" s="52">
        <f>ESCYLD1!AC257*VLOOKUP(ESCYLD2!AC$4,'[1]INTERNAL PARAMETERS-1'!$B$5:$J$44,5,FALSE)*VLOOKUP(ESCYLD2!AC$4,'[1]INTERNAL PARAMETERS-1'!$B$5:$J$44,7,FALSE)*ESCYLD2!$F257 + ESCYLD1!AC257*(1-VLOOKUP(ESCYLD2!AC$4,'[1]INTERNAL PARAMETERS-1'!$B$5:$J$44,5,FALSE))*VLOOKUP(ESCYLD2!AC$4,'[1]INTERNAL PARAMETERS-1'!$B$5:$J$44,9,FALSE)*ESCYLD2!$F257</f>
        <v>0</v>
      </c>
      <c r="AD257" s="52">
        <f>ESCYLD1!AD257*VLOOKUP(ESCYLD2!AD$4,'[1]INTERNAL PARAMETERS-1'!$B$5:$J$44,5,FALSE)*VLOOKUP(ESCYLD2!AD$4,'[1]INTERNAL PARAMETERS-1'!$B$5:$J$44,7,FALSE)*ESCYLD2!$F257 + ESCYLD1!AD257*(1-VLOOKUP(ESCYLD2!AD$4,'[1]INTERNAL PARAMETERS-1'!$B$5:$J$44,5,FALSE))*VLOOKUP(ESCYLD2!AD$4,'[1]INTERNAL PARAMETERS-1'!$B$5:$J$44,9,FALSE)*ESCYLD2!$F257</f>
        <v>0</v>
      </c>
      <c r="AE257" s="52">
        <f>ESCYLD1!AE257*VLOOKUP(ESCYLD2!AE$4,'[1]INTERNAL PARAMETERS-1'!$B$5:$J$44,5,FALSE)*VLOOKUP(ESCYLD2!AE$4,'[1]INTERNAL PARAMETERS-1'!$B$5:$J$44,7,FALSE)*ESCYLD2!$F257 + ESCYLD1!AE257*(1-VLOOKUP(ESCYLD2!AE$4,'[1]INTERNAL PARAMETERS-1'!$B$5:$J$44,5,FALSE))*VLOOKUP(ESCYLD2!AE$4,'[1]INTERNAL PARAMETERS-1'!$B$5:$J$44,9,FALSE)*ESCYLD2!$F257</f>
        <v>0</v>
      </c>
      <c r="AF257" s="52">
        <f>ESCYLD1!AF257*VLOOKUP(ESCYLD2!AF$4,'[1]INTERNAL PARAMETERS-1'!$B$5:$J$44,5,FALSE)*VLOOKUP(ESCYLD2!AF$4,'[1]INTERNAL PARAMETERS-1'!$B$5:$J$44,7,FALSE)*ESCYLD2!$F257 + ESCYLD1!AF257*(1-VLOOKUP(ESCYLD2!AF$4,'[1]INTERNAL PARAMETERS-1'!$B$5:$J$44,5,FALSE))*VLOOKUP(ESCYLD2!AF$4,'[1]INTERNAL PARAMETERS-1'!$B$5:$J$44,9,FALSE)*ESCYLD2!$F257</f>
        <v>0</v>
      </c>
      <c r="AG257" s="52">
        <f>ESCYLD1!AG257*VLOOKUP(ESCYLD2!AG$4,'[1]INTERNAL PARAMETERS-1'!$B$5:$J$44,5,FALSE)*VLOOKUP(ESCYLD2!AG$4,'[1]INTERNAL PARAMETERS-1'!$B$5:$J$44,7,FALSE)*ESCYLD2!$F257 + ESCYLD1!AG257*(1-VLOOKUP(ESCYLD2!AG$4,'[1]INTERNAL PARAMETERS-1'!$B$5:$J$44,5,FALSE))*VLOOKUP(ESCYLD2!AG$4,'[1]INTERNAL PARAMETERS-1'!$B$5:$J$44,9,FALSE)*ESCYLD2!$F257</f>
        <v>0</v>
      </c>
      <c r="AH257" s="52">
        <f>ESCYLD1!AH257*VLOOKUP(ESCYLD2!AH$4,'[1]INTERNAL PARAMETERS-1'!$B$5:$J$44,5,FALSE)*VLOOKUP(ESCYLD2!AH$4,'[1]INTERNAL PARAMETERS-1'!$B$5:$J$44,7,FALSE)*ESCYLD2!$F257 + ESCYLD1!AH257*(1-VLOOKUP(ESCYLD2!AH$4,'[1]INTERNAL PARAMETERS-1'!$B$5:$J$44,5,FALSE))*VLOOKUP(ESCYLD2!AH$4,'[1]INTERNAL PARAMETERS-1'!$B$5:$J$44,9,FALSE)*ESCYLD2!$F257</f>
        <v>0</v>
      </c>
      <c r="AI257" s="52">
        <f>ESCYLD1!AI257*VLOOKUP(ESCYLD2!AI$4,'[1]INTERNAL PARAMETERS-1'!$B$5:$J$44,5,FALSE)*VLOOKUP(ESCYLD2!AI$4,'[1]INTERNAL PARAMETERS-1'!$B$5:$J$44,7,FALSE)*ESCYLD2!$F257 + ESCYLD1!AI257*(1-VLOOKUP(ESCYLD2!AI$4,'[1]INTERNAL PARAMETERS-1'!$B$5:$J$44,5,FALSE))*VLOOKUP(ESCYLD2!AI$4,'[1]INTERNAL PARAMETERS-1'!$B$5:$J$44,9,FALSE)*ESCYLD2!$F257</f>
        <v>0</v>
      </c>
      <c r="AJ257" s="52">
        <f>ESCYLD1!AJ257*VLOOKUP(ESCYLD2!AJ$4,'[1]INTERNAL PARAMETERS-1'!$B$5:$J$44,5,FALSE)*VLOOKUP(ESCYLD2!AJ$4,'[1]INTERNAL PARAMETERS-1'!$B$5:$J$44,7,FALSE)*ESCYLD2!$F257 + ESCYLD1!AJ257*(1-VLOOKUP(ESCYLD2!AJ$4,'[1]INTERNAL PARAMETERS-1'!$B$5:$J$44,5,FALSE))*VLOOKUP(ESCYLD2!AJ$4,'[1]INTERNAL PARAMETERS-1'!$B$5:$J$44,9,FALSE)*ESCYLD2!$F257</f>
        <v>0</v>
      </c>
      <c r="AK257" s="52">
        <f>ESCYLD1!AK257*VLOOKUP(ESCYLD2!AK$4,'[1]INTERNAL PARAMETERS-1'!$B$5:$J$44,5,FALSE)*VLOOKUP(ESCYLD2!AK$4,'[1]INTERNAL PARAMETERS-1'!$B$5:$J$44,7,FALSE)*ESCYLD2!$F257 + ESCYLD1!AK257*(1-VLOOKUP(ESCYLD2!AK$4,'[1]INTERNAL PARAMETERS-1'!$B$5:$J$44,5,FALSE))*VLOOKUP(ESCYLD2!AK$4,'[1]INTERNAL PARAMETERS-1'!$B$5:$J$44,9,FALSE)*ESCYLD2!$F257</f>
        <v>0</v>
      </c>
      <c r="AL257" s="52">
        <f>ESCYLD1!AL257*VLOOKUP(ESCYLD2!AL$4,'[1]INTERNAL PARAMETERS-1'!$B$5:$J$44,5,FALSE)*VLOOKUP(ESCYLD2!AL$4,'[1]INTERNAL PARAMETERS-1'!$B$5:$J$44,7,FALSE)*ESCYLD2!$F257 + ESCYLD1!AL257*(1-VLOOKUP(ESCYLD2!AL$4,'[1]INTERNAL PARAMETERS-1'!$B$5:$J$44,5,FALSE))*VLOOKUP(ESCYLD2!AL$4,'[1]INTERNAL PARAMETERS-1'!$B$5:$J$44,9,FALSE)*ESCYLD2!$F257</f>
        <v>0</v>
      </c>
      <c r="AM257" s="52">
        <f>ESCYLD1!AM257*VLOOKUP(ESCYLD2!AM$4,'[1]INTERNAL PARAMETERS-1'!$B$5:$J$44,5,FALSE)*VLOOKUP(ESCYLD2!AM$4,'[1]INTERNAL PARAMETERS-1'!$B$5:$J$44,7,FALSE)*ESCYLD2!$F257 + ESCYLD1!AM257*(1-VLOOKUP(ESCYLD2!AM$4,'[1]INTERNAL PARAMETERS-1'!$B$5:$J$44,5,FALSE))*VLOOKUP(ESCYLD2!AM$4,'[1]INTERNAL PARAMETERS-1'!$B$5:$J$44,9,FALSE)*ESCYLD2!$F257</f>
        <v>0</v>
      </c>
      <c r="AN257" s="52">
        <f>ESCYLD1!AN257*VLOOKUP(ESCYLD2!AN$4,'[1]INTERNAL PARAMETERS-1'!$B$5:$J$44,5,FALSE)*VLOOKUP(ESCYLD2!AN$4,'[1]INTERNAL PARAMETERS-1'!$B$5:$J$44,7,FALSE)*ESCYLD2!$F257 + ESCYLD1!AN257*(1-VLOOKUP(ESCYLD2!AN$4,'[1]INTERNAL PARAMETERS-1'!$B$5:$J$44,5,FALSE))*VLOOKUP(ESCYLD2!AN$4,'[1]INTERNAL PARAMETERS-1'!$B$5:$J$44,9,FALSE)*ESCYLD2!$F257</f>
        <v>0</v>
      </c>
      <c r="AO257" s="52">
        <f>ESCYLD1!AO257*VLOOKUP(ESCYLD2!AO$4,'[1]INTERNAL PARAMETERS-1'!$B$5:$J$44,5,FALSE)*VLOOKUP(ESCYLD2!AO$4,'[1]INTERNAL PARAMETERS-1'!$B$5:$J$44,7,FALSE)*ESCYLD2!$F257 + ESCYLD1!AO257*(1-VLOOKUP(ESCYLD2!AO$4,'[1]INTERNAL PARAMETERS-1'!$B$5:$J$44,5,FALSE))*VLOOKUP(ESCYLD2!AO$4,'[1]INTERNAL PARAMETERS-1'!$B$5:$J$44,9,FALSE)*ESCYLD2!$F257</f>
        <v>0</v>
      </c>
      <c r="AP257" s="52">
        <f>ESCYLD1!AP257*VLOOKUP(ESCYLD2!AP$4,'[1]INTERNAL PARAMETERS-1'!$B$5:$J$44,5,FALSE)*VLOOKUP(ESCYLD2!AP$4,'[1]INTERNAL PARAMETERS-1'!$B$5:$J$44,7,FALSE)*ESCYLD2!$F257 + ESCYLD1!AP257*(1-VLOOKUP(ESCYLD2!AP$4,'[1]INTERNAL PARAMETERS-1'!$B$5:$J$44,5,FALSE))*VLOOKUP(ESCYLD2!AP$4,'[1]INTERNAL PARAMETERS-1'!$B$5:$J$44,9,FALSE)*ESCYLD2!$F257</f>
        <v>0</v>
      </c>
      <c r="AQ257" s="52">
        <f>ESCYLD1!AQ257*VLOOKUP(ESCYLD2!AQ$4,'[1]INTERNAL PARAMETERS-1'!$B$5:$J$44,5,FALSE)*VLOOKUP(ESCYLD2!AQ$4,'[1]INTERNAL PARAMETERS-1'!$B$5:$J$44,7,FALSE)*ESCYLD2!$F257 + ESCYLD1!AQ257*(1-VLOOKUP(ESCYLD2!AQ$4,'[1]INTERNAL PARAMETERS-1'!$B$5:$J$44,5,FALSE))*VLOOKUP(ESCYLD2!AQ$4,'[1]INTERNAL PARAMETERS-1'!$B$5:$J$44,9,FALSE)*ESCYLD2!$F257</f>
        <v>0</v>
      </c>
      <c r="AR257" s="52">
        <f>ESCYLD1!AR257*VLOOKUP(ESCYLD2!AR$4,'[1]INTERNAL PARAMETERS-1'!$B$5:$J$44,5,FALSE)*VLOOKUP(ESCYLD2!AR$4,'[1]INTERNAL PARAMETERS-1'!$B$5:$J$44,7,FALSE)*ESCYLD2!$F257 + ESCYLD1!AR257*(1-VLOOKUP(ESCYLD2!AR$4,'[1]INTERNAL PARAMETERS-1'!$B$5:$J$44,5,FALSE))*VLOOKUP(ESCYLD2!AR$4,'[1]INTERNAL PARAMETERS-1'!$B$5:$J$44,9,FALSE)*ESCYLD2!$F257</f>
        <v>0</v>
      </c>
      <c r="AS257" s="52">
        <f>ESCYLD1!AS257*VLOOKUP(ESCYLD2!AS$4,'[1]INTERNAL PARAMETERS-1'!$B$5:$J$44,5,FALSE)*VLOOKUP(ESCYLD2!AS$4,'[1]INTERNAL PARAMETERS-1'!$B$5:$J$44,7,FALSE)*ESCYLD2!$F257 + ESCYLD1!AS257*(1-VLOOKUP(ESCYLD2!AS$4,'[1]INTERNAL PARAMETERS-1'!$B$5:$J$44,5,FALSE))*VLOOKUP(ESCYLD2!AS$4,'[1]INTERNAL PARAMETERS-1'!$B$5:$J$44,9,FALSE)*ESCYLD2!$F257</f>
        <v>0</v>
      </c>
      <c r="AT257" s="51">
        <f>ESCYLD1!AT257*VLOOKUP(ESCYLD2!AT$4,'[1]INTERNAL PARAMETERS-1'!$B$5:$J$44,5,FALSE)*VLOOKUP(ESCYLD2!AT$4,'[1]INTERNAL PARAMETERS-1'!$B$5:$J$44,7,FALSE)*ESCYLD2!$F257 + ESCYLD1!AT257*(1-VLOOKUP(ESCYLD2!AT$4,'[1]INTERNAL PARAMETERS-1'!$B$5:$J$44,5,FALSE))*VLOOKUP(ESCYLD2!AT$4,'[1]INTERNAL PARAMETERS-1'!$B$5:$J$44,9,FALSE)*ESCYLD2!$F257</f>
        <v>0</v>
      </c>
      <c r="AU257" s="53">
        <f>ESCYLD1!AU257*VLOOKUP(ESCYLD2!AU$4,'[1]INTERNAL PARAMETERS-1'!$B$5:$J$44,5,FALSE)*VLOOKUP(ESCYLD2!AU$4,'[1]INTERNAL PARAMETERS-1'!$B$5:$J$44,6,FALSE)*VLOOKUP(ESCYLD2!AU$4,'[1]INTERNAL PARAMETERS-1'!$B$5:$J$44,3,FALSE) + ESCYLD1!AU257*(1-VLOOKUP(ESCYLD2!AU$4,'[1]INTERNAL PARAMETERS-1'!$B$5:$J$44,5,FALSE))*VLOOKUP(ESCYLD2!AU$4,'[1]INTERNAL PARAMETERS-1'!$B$5:$J$44,8,FALSE)*VLOOKUP(ESCYLD2!AU$4,'[1]INTERNAL PARAMETERS-1'!$B$5:$J$44,3,FALSE)</f>
        <v>0</v>
      </c>
      <c r="AV257" s="52">
        <f>ESCYLD1!AV257*VLOOKUP(ESCYLD2!AV$4,'[1]INTERNAL PARAMETERS-1'!$B$5:$J$44,5,FALSE)*VLOOKUP(ESCYLD2!AV$4,'[1]INTERNAL PARAMETERS-1'!$B$5:$J$44,6,FALSE)*VLOOKUP(ESCYLD2!AV$4,'[1]INTERNAL PARAMETERS-1'!$B$5:$J$44,3,FALSE) + ESCYLD1!AV257*(1-VLOOKUP(ESCYLD2!AV$4,'[1]INTERNAL PARAMETERS-1'!$B$5:$J$44,5,FALSE))*VLOOKUP(ESCYLD2!AV$4,'[1]INTERNAL PARAMETERS-1'!$B$5:$J$44,8,FALSE)*VLOOKUP(ESCYLD2!AV$4,'[1]INTERNAL PARAMETERS-1'!$B$5:$J$44,3,FALSE)</f>
        <v>0</v>
      </c>
      <c r="AW257" s="52">
        <f>ESCYLD1!AW257*VLOOKUP(ESCYLD2!AW$4,'[1]INTERNAL PARAMETERS-1'!$B$5:$J$44,5,FALSE)*VLOOKUP(ESCYLD2!AW$4,'[1]INTERNAL PARAMETERS-1'!$B$5:$J$44,6,FALSE)*VLOOKUP(ESCYLD2!AW$4,'[1]INTERNAL PARAMETERS-1'!$B$5:$J$44,3,FALSE) + ESCYLD1!AW257*(1-VLOOKUP(ESCYLD2!AW$4,'[1]INTERNAL PARAMETERS-1'!$B$5:$J$44,5,FALSE))*VLOOKUP(ESCYLD2!AW$4,'[1]INTERNAL PARAMETERS-1'!$B$5:$J$44,8,FALSE)*VLOOKUP(ESCYLD2!AW$4,'[1]INTERNAL PARAMETERS-1'!$B$5:$J$44,3,FALSE)</f>
        <v>0</v>
      </c>
      <c r="AX257" s="52">
        <f>ESCYLD1!AX257*VLOOKUP(ESCYLD2!AX$4,'[1]INTERNAL PARAMETERS-1'!$B$5:$J$44,5,FALSE)*VLOOKUP(ESCYLD2!AX$4,'[1]INTERNAL PARAMETERS-1'!$B$5:$J$44,6,FALSE)*VLOOKUP(ESCYLD2!AX$4,'[1]INTERNAL PARAMETERS-1'!$B$5:$J$44,3,FALSE) + ESCYLD1!AX257*(1-VLOOKUP(ESCYLD2!AX$4,'[1]INTERNAL PARAMETERS-1'!$B$5:$J$44,5,FALSE))*VLOOKUP(ESCYLD2!AX$4,'[1]INTERNAL PARAMETERS-1'!$B$5:$J$44,8,FALSE)*VLOOKUP(ESCYLD2!AX$4,'[1]INTERNAL PARAMETERS-1'!$B$5:$J$44,3,FALSE)</f>
        <v>0</v>
      </c>
      <c r="AY257" s="52">
        <f>ESCYLD1!AY257*VLOOKUP(ESCYLD2!AY$4,'[1]INTERNAL PARAMETERS-1'!$B$5:$J$44,5,FALSE)*VLOOKUP(ESCYLD2!AY$4,'[1]INTERNAL PARAMETERS-1'!$B$5:$J$44,6,FALSE)*VLOOKUP(ESCYLD2!AY$4,'[1]INTERNAL PARAMETERS-1'!$B$5:$J$44,3,FALSE) + ESCYLD1!AY257*(1-VLOOKUP(ESCYLD2!AY$4,'[1]INTERNAL PARAMETERS-1'!$B$5:$J$44,5,FALSE))*VLOOKUP(ESCYLD2!AY$4,'[1]INTERNAL PARAMETERS-1'!$B$5:$J$44,8,FALSE)*VLOOKUP(ESCYLD2!AY$4,'[1]INTERNAL PARAMETERS-1'!$B$5:$J$44,3,FALSE)</f>
        <v>0</v>
      </c>
      <c r="AZ257" s="52">
        <f>ESCYLD1!AZ257*VLOOKUP(ESCYLD2!AZ$4,'[1]INTERNAL PARAMETERS-1'!$B$5:$J$44,5,FALSE)*VLOOKUP(ESCYLD2!AZ$4,'[1]INTERNAL PARAMETERS-1'!$B$5:$J$44,6,FALSE)*VLOOKUP(ESCYLD2!AZ$4,'[1]INTERNAL PARAMETERS-1'!$B$5:$J$44,3,FALSE) + ESCYLD1!AZ257*(1-VLOOKUP(ESCYLD2!AZ$4,'[1]INTERNAL PARAMETERS-1'!$B$5:$J$44,5,FALSE))*VLOOKUP(ESCYLD2!AZ$4,'[1]INTERNAL PARAMETERS-1'!$B$5:$J$44,8,FALSE)*VLOOKUP(ESCYLD2!AZ$4,'[1]INTERNAL PARAMETERS-1'!$B$5:$J$44,3,FALSE)</f>
        <v>0</v>
      </c>
      <c r="BA257" s="52">
        <f>ESCYLD1!BA257*VLOOKUP(ESCYLD2!BA$4,'[1]INTERNAL PARAMETERS-1'!$B$5:$J$44,5,FALSE)*VLOOKUP(ESCYLD2!BA$4,'[1]INTERNAL PARAMETERS-1'!$B$5:$J$44,6,FALSE)*VLOOKUP(ESCYLD2!BA$4,'[1]INTERNAL PARAMETERS-1'!$B$5:$J$44,3,FALSE) + ESCYLD1!BA257*(1-VLOOKUP(ESCYLD2!BA$4,'[1]INTERNAL PARAMETERS-1'!$B$5:$J$44,5,FALSE))*VLOOKUP(ESCYLD2!BA$4,'[1]INTERNAL PARAMETERS-1'!$B$5:$J$44,8,FALSE)*VLOOKUP(ESCYLD2!BA$4,'[1]INTERNAL PARAMETERS-1'!$B$5:$J$44,3,FALSE)</f>
        <v>0</v>
      </c>
      <c r="BB257" s="52">
        <f>ESCYLD1!BB257*VLOOKUP(ESCYLD2!BB$4,'[1]INTERNAL PARAMETERS-1'!$B$5:$J$44,5,FALSE)*VLOOKUP(ESCYLD2!BB$4,'[1]INTERNAL PARAMETERS-1'!$B$5:$J$44,6,FALSE)*VLOOKUP(ESCYLD2!BB$4,'[1]INTERNAL PARAMETERS-1'!$B$5:$J$44,3,FALSE) + ESCYLD1!BB257*(1-VLOOKUP(ESCYLD2!BB$4,'[1]INTERNAL PARAMETERS-1'!$B$5:$J$44,5,FALSE))*VLOOKUP(ESCYLD2!BB$4,'[1]INTERNAL PARAMETERS-1'!$B$5:$J$44,8,FALSE)*VLOOKUP(ESCYLD2!BB$4,'[1]INTERNAL PARAMETERS-1'!$B$5:$J$44,3,FALSE)</f>
        <v>0</v>
      </c>
      <c r="BC257" s="52">
        <f>ESCYLD1!BC257*VLOOKUP(ESCYLD2!BC$4,'[1]INTERNAL PARAMETERS-1'!$B$5:$J$44,5,FALSE)*VLOOKUP(ESCYLD2!BC$4,'[1]INTERNAL PARAMETERS-1'!$B$5:$J$44,6,FALSE)*VLOOKUP(ESCYLD2!BC$4,'[1]INTERNAL PARAMETERS-1'!$B$5:$J$44,3,FALSE) + ESCYLD1!BC257*(1-VLOOKUP(ESCYLD2!BC$4,'[1]INTERNAL PARAMETERS-1'!$B$5:$J$44,5,FALSE))*VLOOKUP(ESCYLD2!BC$4,'[1]INTERNAL PARAMETERS-1'!$B$5:$J$44,8,FALSE)*VLOOKUP(ESCYLD2!BC$4,'[1]INTERNAL PARAMETERS-1'!$B$5:$J$44,3,FALSE)</f>
        <v>0</v>
      </c>
      <c r="BD257" s="52">
        <f>ESCYLD1!BD257*VLOOKUP(ESCYLD2!BD$4,'[1]INTERNAL PARAMETERS-1'!$B$5:$J$44,5,FALSE)*VLOOKUP(ESCYLD2!BD$4,'[1]INTERNAL PARAMETERS-1'!$B$5:$J$44,6,FALSE)*VLOOKUP(ESCYLD2!BD$4,'[1]INTERNAL PARAMETERS-1'!$B$5:$J$44,3,FALSE) + ESCYLD1!BD257*(1-VLOOKUP(ESCYLD2!BD$4,'[1]INTERNAL PARAMETERS-1'!$B$5:$J$44,5,FALSE))*VLOOKUP(ESCYLD2!BD$4,'[1]INTERNAL PARAMETERS-1'!$B$5:$J$44,8,FALSE)*VLOOKUP(ESCYLD2!BD$4,'[1]INTERNAL PARAMETERS-1'!$B$5:$J$44,3,FALSE)</f>
        <v>0</v>
      </c>
      <c r="BE257" s="52">
        <f>ESCYLD1!BE257*VLOOKUP(ESCYLD2!BE$4,'[1]INTERNAL PARAMETERS-1'!$B$5:$J$44,5,FALSE)*VLOOKUP(ESCYLD2!BE$4,'[1]INTERNAL PARAMETERS-1'!$B$5:$J$44,6,FALSE)*VLOOKUP(ESCYLD2!BE$4,'[1]INTERNAL PARAMETERS-1'!$B$5:$J$44,3,FALSE) + ESCYLD1!BE257*(1-VLOOKUP(ESCYLD2!BE$4,'[1]INTERNAL PARAMETERS-1'!$B$5:$J$44,5,FALSE))*VLOOKUP(ESCYLD2!BE$4,'[1]INTERNAL PARAMETERS-1'!$B$5:$J$44,8,FALSE)*VLOOKUP(ESCYLD2!BE$4,'[1]INTERNAL PARAMETERS-1'!$B$5:$J$44,3,FALSE)</f>
        <v>0</v>
      </c>
      <c r="BF257" s="52">
        <f>ESCYLD1!BF257*VLOOKUP(ESCYLD2!BF$4,'[1]INTERNAL PARAMETERS-1'!$B$5:$J$44,5,FALSE)*VLOOKUP(ESCYLD2!BF$4,'[1]INTERNAL PARAMETERS-1'!$B$5:$J$44,6,FALSE)*VLOOKUP(ESCYLD2!BF$4,'[1]INTERNAL PARAMETERS-1'!$B$5:$J$44,3,FALSE) + ESCYLD1!BF257*(1-VLOOKUP(ESCYLD2!BF$4,'[1]INTERNAL PARAMETERS-1'!$B$5:$J$44,5,FALSE))*VLOOKUP(ESCYLD2!BF$4,'[1]INTERNAL PARAMETERS-1'!$B$5:$J$44,8,FALSE)*VLOOKUP(ESCYLD2!BF$4,'[1]INTERNAL PARAMETERS-1'!$B$5:$J$44,3,FALSE)</f>
        <v>0</v>
      </c>
      <c r="BG257" s="52">
        <f>ESCYLD1!BG257*VLOOKUP(ESCYLD2!BG$4,'[1]INTERNAL PARAMETERS-1'!$B$5:$J$44,5,FALSE)*VLOOKUP(ESCYLD2!BG$4,'[1]INTERNAL PARAMETERS-1'!$B$5:$J$44,6,FALSE)*VLOOKUP(ESCYLD2!BG$4,'[1]INTERNAL PARAMETERS-1'!$B$5:$J$44,3,FALSE) + ESCYLD1!BG257*(1-VLOOKUP(ESCYLD2!BG$4,'[1]INTERNAL PARAMETERS-1'!$B$5:$J$44,5,FALSE))*VLOOKUP(ESCYLD2!BG$4,'[1]INTERNAL PARAMETERS-1'!$B$5:$J$44,8,FALSE)*VLOOKUP(ESCYLD2!BG$4,'[1]INTERNAL PARAMETERS-1'!$B$5:$J$44,3,FALSE)</f>
        <v>0</v>
      </c>
      <c r="BH257" s="52">
        <f>ESCYLD1!BH257*VLOOKUP(ESCYLD2!BH$4,'[1]INTERNAL PARAMETERS-1'!$B$5:$J$44,5,FALSE)*VLOOKUP(ESCYLD2!BH$4,'[1]INTERNAL PARAMETERS-1'!$B$5:$J$44,6,FALSE)*VLOOKUP(ESCYLD2!BH$4,'[1]INTERNAL PARAMETERS-1'!$B$5:$J$44,3,FALSE) + ESCYLD1!BH257*(1-VLOOKUP(ESCYLD2!BH$4,'[1]INTERNAL PARAMETERS-1'!$B$5:$J$44,5,FALSE))*VLOOKUP(ESCYLD2!BH$4,'[1]INTERNAL PARAMETERS-1'!$B$5:$J$44,8,FALSE)*VLOOKUP(ESCYLD2!BH$4,'[1]INTERNAL PARAMETERS-1'!$B$5:$J$44,3,FALSE)</f>
        <v>0</v>
      </c>
      <c r="BI257" s="52">
        <f>ESCYLD1!BI257*VLOOKUP(ESCYLD2!BI$4,'[1]INTERNAL PARAMETERS-1'!$B$5:$J$44,5,FALSE)*VLOOKUP(ESCYLD2!BI$4,'[1]INTERNAL PARAMETERS-1'!$B$5:$J$44,6,FALSE)*VLOOKUP(ESCYLD2!BI$4,'[1]INTERNAL PARAMETERS-1'!$B$5:$J$44,3,FALSE) + ESCYLD1!BI257*(1-VLOOKUP(ESCYLD2!BI$4,'[1]INTERNAL PARAMETERS-1'!$B$5:$J$44,5,FALSE))*VLOOKUP(ESCYLD2!BI$4,'[1]INTERNAL PARAMETERS-1'!$B$5:$J$44,8,FALSE)*VLOOKUP(ESCYLD2!BI$4,'[1]INTERNAL PARAMETERS-1'!$B$5:$J$44,3,FALSE)</f>
        <v>0</v>
      </c>
      <c r="BJ257" s="52">
        <f>ESCYLD1!BJ257*VLOOKUP(ESCYLD2!BJ$4,'[1]INTERNAL PARAMETERS-1'!$B$5:$J$44,5,FALSE)*VLOOKUP(ESCYLD2!BJ$4,'[1]INTERNAL PARAMETERS-1'!$B$5:$J$44,6,FALSE)*VLOOKUP(ESCYLD2!BJ$4,'[1]INTERNAL PARAMETERS-1'!$B$5:$J$44,3,FALSE) + ESCYLD1!BJ257*(1-VLOOKUP(ESCYLD2!BJ$4,'[1]INTERNAL PARAMETERS-1'!$B$5:$J$44,5,FALSE))*VLOOKUP(ESCYLD2!BJ$4,'[1]INTERNAL PARAMETERS-1'!$B$5:$J$44,8,FALSE)*VLOOKUP(ESCYLD2!BJ$4,'[1]INTERNAL PARAMETERS-1'!$B$5:$J$44,3,FALSE)</f>
        <v>0</v>
      </c>
      <c r="BK257" s="52">
        <f>ESCYLD1!BK257*VLOOKUP(ESCYLD2!BK$4,'[1]INTERNAL PARAMETERS-1'!$B$5:$J$44,5,FALSE)*VLOOKUP(ESCYLD2!BK$4,'[1]INTERNAL PARAMETERS-1'!$B$5:$J$44,6,FALSE)*VLOOKUP(ESCYLD2!BK$4,'[1]INTERNAL PARAMETERS-1'!$B$5:$J$44,3,FALSE) + ESCYLD1!BK257*(1-VLOOKUP(ESCYLD2!BK$4,'[1]INTERNAL PARAMETERS-1'!$B$5:$J$44,5,FALSE))*VLOOKUP(ESCYLD2!BK$4,'[1]INTERNAL PARAMETERS-1'!$B$5:$J$44,8,FALSE)*VLOOKUP(ESCYLD2!BK$4,'[1]INTERNAL PARAMETERS-1'!$B$5:$J$44,3,FALSE)</f>
        <v>0</v>
      </c>
      <c r="BL257" s="52">
        <f>ESCYLD1!BL257*VLOOKUP(ESCYLD2!BL$4,'[1]INTERNAL PARAMETERS-1'!$B$5:$J$44,5,FALSE)*VLOOKUP(ESCYLD2!BL$4,'[1]INTERNAL PARAMETERS-1'!$B$5:$J$44,6,FALSE)*VLOOKUP(ESCYLD2!BL$4,'[1]INTERNAL PARAMETERS-1'!$B$5:$J$44,3,FALSE) + ESCYLD1!BL257*(1-VLOOKUP(ESCYLD2!BL$4,'[1]INTERNAL PARAMETERS-1'!$B$5:$J$44,5,FALSE))*VLOOKUP(ESCYLD2!BL$4,'[1]INTERNAL PARAMETERS-1'!$B$5:$J$44,8,FALSE)*VLOOKUP(ESCYLD2!BL$4,'[1]INTERNAL PARAMETERS-1'!$B$5:$J$44,3,FALSE)</f>
        <v>0</v>
      </c>
      <c r="BM257" s="52">
        <f>ESCYLD1!BM257*VLOOKUP(ESCYLD2!BM$4,'[1]INTERNAL PARAMETERS-1'!$B$5:$J$44,5,FALSE)*VLOOKUP(ESCYLD2!BM$4,'[1]INTERNAL PARAMETERS-1'!$B$5:$J$44,6,FALSE)*VLOOKUP(ESCYLD2!BM$4,'[1]INTERNAL PARAMETERS-1'!$B$5:$J$44,3,FALSE) + ESCYLD1!BM257*(1-VLOOKUP(ESCYLD2!BM$4,'[1]INTERNAL PARAMETERS-1'!$B$5:$J$44,5,FALSE))*VLOOKUP(ESCYLD2!BM$4,'[1]INTERNAL PARAMETERS-1'!$B$5:$J$44,8,FALSE)*VLOOKUP(ESCYLD2!BM$4,'[1]INTERNAL PARAMETERS-1'!$B$5:$J$44,3,FALSE)</f>
        <v>0</v>
      </c>
      <c r="BN257" s="52">
        <f>ESCYLD1!BN257*VLOOKUP(ESCYLD2!BN$4,'[1]INTERNAL PARAMETERS-1'!$B$5:$J$44,5,FALSE)*VLOOKUP(ESCYLD2!BN$4,'[1]INTERNAL PARAMETERS-1'!$B$5:$J$44,6,FALSE)*VLOOKUP(ESCYLD2!BN$4,'[1]INTERNAL PARAMETERS-1'!$B$5:$J$44,3,FALSE) + ESCYLD1!BN257*(1-VLOOKUP(ESCYLD2!BN$4,'[1]INTERNAL PARAMETERS-1'!$B$5:$J$44,5,FALSE))*VLOOKUP(ESCYLD2!BN$4,'[1]INTERNAL PARAMETERS-1'!$B$5:$J$44,8,FALSE)*VLOOKUP(ESCYLD2!BN$4,'[1]INTERNAL PARAMETERS-1'!$B$5:$J$44,3,FALSE)</f>
        <v>0</v>
      </c>
      <c r="BO257" s="52">
        <f>ESCYLD1!BO257*VLOOKUP(ESCYLD2!BO$4,'[1]INTERNAL PARAMETERS-1'!$B$5:$J$44,5,FALSE)*VLOOKUP(ESCYLD2!BO$4,'[1]INTERNAL PARAMETERS-1'!$B$5:$J$44,6,FALSE)*VLOOKUP(ESCYLD2!BO$4,'[1]INTERNAL PARAMETERS-1'!$B$5:$J$44,3,FALSE) + ESCYLD1!BO257*(1-VLOOKUP(ESCYLD2!BO$4,'[1]INTERNAL PARAMETERS-1'!$B$5:$J$44,5,FALSE))*VLOOKUP(ESCYLD2!BO$4,'[1]INTERNAL PARAMETERS-1'!$B$5:$J$44,8,FALSE)*VLOOKUP(ESCYLD2!BO$4,'[1]INTERNAL PARAMETERS-1'!$B$5:$J$44,3,FALSE)</f>
        <v>0</v>
      </c>
      <c r="BP257" s="52">
        <f>ESCYLD1!BP257*VLOOKUP(ESCYLD2!BP$4,'[1]INTERNAL PARAMETERS-1'!$B$5:$J$44,5,FALSE)*VLOOKUP(ESCYLD2!BP$4,'[1]INTERNAL PARAMETERS-1'!$B$5:$J$44,6,FALSE)*VLOOKUP(ESCYLD2!BP$4,'[1]INTERNAL PARAMETERS-1'!$B$5:$J$44,3,FALSE) + ESCYLD1!BP257*(1-VLOOKUP(ESCYLD2!BP$4,'[1]INTERNAL PARAMETERS-1'!$B$5:$J$44,5,FALSE))*VLOOKUP(ESCYLD2!BP$4,'[1]INTERNAL PARAMETERS-1'!$B$5:$J$44,8,FALSE)*VLOOKUP(ESCYLD2!BP$4,'[1]INTERNAL PARAMETERS-1'!$B$5:$J$44,3,FALSE)</f>
        <v>0</v>
      </c>
      <c r="BQ257" s="52">
        <f>ESCYLD1!BQ257*VLOOKUP(ESCYLD2!BQ$4,'[1]INTERNAL PARAMETERS-1'!$B$5:$J$44,5,FALSE)*VLOOKUP(ESCYLD2!BQ$4,'[1]INTERNAL PARAMETERS-1'!$B$5:$J$44,6,FALSE)*VLOOKUP(ESCYLD2!BQ$4,'[1]INTERNAL PARAMETERS-1'!$B$5:$J$44,3,FALSE) + ESCYLD1!BQ257*(1-VLOOKUP(ESCYLD2!BQ$4,'[1]INTERNAL PARAMETERS-1'!$B$5:$J$44,5,FALSE))*VLOOKUP(ESCYLD2!BQ$4,'[1]INTERNAL PARAMETERS-1'!$B$5:$J$44,8,FALSE)*VLOOKUP(ESCYLD2!BQ$4,'[1]INTERNAL PARAMETERS-1'!$B$5:$J$44,3,FALSE)</f>
        <v>0</v>
      </c>
      <c r="BR257" s="52">
        <f>ESCYLD1!BR257*VLOOKUP(ESCYLD2!BR$4,'[1]INTERNAL PARAMETERS-1'!$B$5:$J$44,5,FALSE)*VLOOKUP(ESCYLD2!BR$4,'[1]INTERNAL PARAMETERS-1'!$B$5:$J$44,6,FALSE)*VLOOKUP(ESCYLD2!BR$4,'[1]INTERNAL PARAMETERS-1'!$B$5:$J$44,3,FALSE) + ESCYLD1!BR257*(1-VLOOKUP(ESCYLD2!BR$4,'[1]INTERNAL PARAMETERS-1'!$B$5:$J$44,5,FALSE))*VLOOKUP(ESCYLD2!BR$4,'[1]INTERNAL PARAMETERS-1'!$B$5:$J$44,8,FALSE)*VLOOKUP(ESCYLD2!BR$4,'[1]INTERNAL PARAMETERS-1'!$B$5:$J$44,3,FALSE)</f>
        <v>0</v>
      </c>
      <c r="BS257" s="52">
        <f>ESCYLD1!BS257*VLOOKUP(ESCYLD2!BS$4,'[1]INTERNAL PARAMETERS-1'!$B$5:$J$44,5,FALSE)*VLOOKUP(ESCYLD2!BS$4,'[1]INTERNAL PARAMETERS-1'!$B$5:$J$44,6,FALSE)*VLOOKUP(ESCYLD2!BS$4,'[1]INTERNAL PARAMETERS-1'!$B$5:$J$44,3,FALSE) + ESCYLD1!BS257*(1-VLOOKUP(ESCYLD2!BS$4,'[1]INTERNAL PARAMETERS-1'!$B$5:$J$44,5,FALSE))*VLOOKUP(ESCYLD2!BS$4,'[1]INTERNAL PARAMETERS-1'!$B$5:$J$44,8,FALSE)*VLOOKUP(ESCYLD2!BS$4,'[1]INTERNAL PARAMETERS-1'!$B$5:$J$44,3,FALSE)</f>
        <v>0</v>
      </c>
      <c r="BT257" s="52">
        <f>ESCYLD1!BT257*VLOOKUP(ESCYLD2!BT$4,'[1]INTERNAL PARAMETERS-1'!$B$5:$J$44,5,FALSE)*VLOOKUP(ESCYLD2!BT$4,'[1]INTERNAL PARAMETERS-1'!$B$5:$J$44,6,FALSE)*VLOOKUP(ESCYLD2!BT$4,'[1]INTERNAL PARAMETERS-1'!$B$5:$J$44,3,FALSE) + ESCYLD1!BT257*(1-VLOOKUP(ESCYLD2!BT$4,'[1]INTERNAL PARAMETERS-1'!$B$5:$J$44,5,FALSE))*VLOOKUP(ESCYLD2!BT$4,'[1]INTERNAL PARAMETERS-1'!$B$5:$J$44,8,FALSE)*VLOOKUP(ESCYLD2!BT$4,'[1]INTERNAL PARAMETERS-1'!$B$5:$J$44,3,FALSE)</f>
        <v>0</v>
      </c>
      <c r="BU257" s="52">
        <f>ESCYLD1!BU257*VLOOKUP(ESCYLD2!BU$4,'[1]INTERNAL PARAMETERS-1'!$B$5:$J$44,5,FALSE)*VLOOKUP(ESCYLD2!BU$4,'[1]INTERNAL PARAMETERS-1'!$B$5:$J$44,6,FALSE)*VLOOKUP(ESCYLD2!BU$4,'[1]INTERNAL PARAMETERS-1'!$B$5:$J$44,3,FALSE) + ESCYLD1!BU257*(1-VLOOKUP(ESCYLD2!BU$4,'[1]INTERNAL PARAMETERS-1'!$B$5:$J$44,5,FALSE))*VLOOKUP(ESCYLD2!BU$4,'[1]INTERNAL PARAMETERS-1'!$B$5:$J$44,8,FALSE)*VLOOKUP(ESCYLD2!BU$4,'[1]INTERNAL PARAMETERS-1'!$B$5:$J$44,3,FALSE)</f>
        <v>0</v>
      </c>
      <c r="BV257" s="52">
        <f>ESCYLD1!BV257*VLOOKUP(ESCYLD2!BV$4,'[1]INTERNAL PARAMETERS-1'!$B$5:$J$44,5,FALSE)*VLOOKUP(ESCYLD2!BV$4,'[1]INTERNAL PARAMETERS-1'!$B$5:$J$44,6,FALSE)*VLOOKUP(ESCYLD2!BV$4,'[1]INTERNAL PARAMETERS-1'!$B$5:$J$44,3,FALSE) + ESCYLD1!BV257*(1-VLOOKUP(ESCYLD2!BV$4,'[1]INTERNAL PARAMETERS-1'!$B$5:$J$44,5,FALSE))*VLOOKUP(ESCYLD2!BV$4,'[1]INTERNAL PARAMETERS-1'!$B$5:$J$44,8,FALSE)*VLOOKUP(ESCYLD2!BV$4,'[1]INTERNAL PARAMETERS-1'!$B$5:$J$44,3,FALSE)</f>
        <v>0</v>
      </c>
      <c r="BW257" s="52">
        <f>ESCYLD1!BW257*VLOOKUP(ESCYLD2!BW$4,'[1]INTERNAL PARAMETERS-1'!$B$5:$J$44,5,FALSE)*VLOOKUP(ESCYLD2!BW$4,'[1]INTERNAL PARAMETERS-1'!$B$5:$J$44,6,FALSE)*VLOOKUP(ESCYLD2!BW$4,'[1]INTERNAL PARAMETERS-1'!$B$5:$J$44,3,FALSE) + ESCYLD1!BW257*(1-VLOOKUP(ESCYLD2!BW$4,'[1]INTERNAL PARAMETERS-1'!$B$5:$J$44,5,FALSE))*VLOOKUP(ESCYLD2!BW$4,'[1]INTERNAL PARAMETERS-1'!$B$5:$J$44,8,FALSE)*VLOOKUP(ESCYLD2!BW$4,'[1]INTERNAL PARAMETERS-1'!$B$5:$J$44,3,FALSE)</f>
        <v>0</v>
      </c>
      <c r="BX257" s="52">
        <f>ESCYLD1!BX257*VLOOKUP(ESCYLD2!BX$4,'[1]INTERNAL PARAMETERS-1'!$B$5:$J$44,5,FALSE)*VLOOKUP(ESCYLD2!BX$4,'[1]INTERNAL PARAMETERS-1'!$B$5:$J$44,6,FALSE)*VLOOKUP(ESCYLD2!BX$4,'[1]INTERNAL PARAMETERS-1'!$B$5:$J$44,3,FALSE) + ESCYLD1!BX257*(1-VLOOKUP(ESCYLD2!BX$4,'[1]INTERNAL PARAMETERS-1'!$B$5:$J$44,5,FALSE))*VLOOKUP(ESCYLD2!BX$4,'[1]INTERNAL PARAMETERS-1'!$B$5:$J$44,8,FALSE)*VLOOKUP(ESCYLD2!BX$4,'[1]INTERNAL PARAMETERS-1'!$B$5:$J$44,3,FALSE)</f>
        <v>0</v>
      </c>
      <c r="BY257" s="52">
        <f>ESCYLD1!BY257*VLOOKUP(ESCYLD2!BY$4,'[1]INTERNAL PARAMETERS-1'!$B$5:$J$44,5,FALSE)*VLOOKUP(ESCYLD2!BY$4,'[1]INTERNAL PARAMETERS-1'!$B$5:$J$44,6,FALSE)*VLOOKUP(ESCYLD2!BY$4,'[1]INTERNAL PARAMETERS-1'!$B$5:$J$44,3,FALSE) + ESCYLD1!BY257*(1-VLOOKUP(ESCYLD2!BY$4,'[1]INTERNAL PARAMETERS-1'!$B$5:$J$44,5,FALSE))*VLOOKUP(ESCYLD2!BY$4,'[1]INTERNAL PARAMETERS-1'!$B$5:$J$44,8,FALSE)*VLOOKUP(ESCYLD2!BY$4,'[1]INTERNAL PARAMETERS-1'!$B$5:$J$44,3,FALSE)</f>
        <v>0</v>
      </c>
      <c r="BZ257" s="52">
        <f>ESCYLD1!BZ257*VLOOKUP(ESCYLD2!BZ$4,'[1]INTERNAL PARAMETERS-1'!$B$5:$J$44,5,FALSE)*VLOOKUP(ESCYLD2!BZ$4,'[1]INTERNAL PARAMETERS-1'!$B$5:$J$44,6,FALSE)*VLOOKUP(ESCYLD2!BZ$4,'[1]INTERNAL PARAMETERS-1'!$B$5:$J$44,3,FALSE) + ESCYLD1!BZ257*(1-VLOOKUP(ESCYLD2!BZ$4,'[1]INTERNAL PARAMETERS-1'!$B$5:$J$44,5,FALSE))*VLOOKUP(ESCYLD2!BZ$4,'[1]INTERNAL PARAMETERS-1'!$B$5:$J$44,8,FALSE)*VLOOKUP(ESCYLD2!BZ$4,'[1]INTERNAL PARAMETERS-1'!$B$5:$J$44,3,FALSE)</f>
        <v>0</v>
      </c>
      <c r="CA257" s="52">
        <f>ESCYLD1!CA257*VLOOKUP(ESCYLD2!CA$4,'[1]INTERNAL PARAMETERS-1'!$B$5:$J$44,5,FALSE)*VLOOKUP(ESCYLD2!CA$4,'[1]INTERNAL PARAMETERS-1'!$B$5:$J$44,6,FALSE)*VLOOKUP(ESCYLD2!CA$4,'[1]INTERNAL PARAMETERS-1'!$B$5:$J$44,3,FALSE) + ESCYLD1!CA257*(1-VLOOKUP(ESCYLD2!CA$4,'[1]INTERNAL PARAMETERS-1'!$B$5:$J$44,5,FALSE))*VLOOKUP(ESCYLD2!CA$4,'[1]INTERNAL PARAMETERS-1'!$B$5:$J$44,8,FALSE)*VLOOKUP(ESCYLD2!CA$4,'[1]INTERNAL PARAMETERS-1'!$B$5:$J$44,3,FALSE)</f>
        <v>0</v>
      </c>
      <c r="CB257" s="52">
        <f>ESCYLD1!CB257*VLOOKUP(ESCYLD2!CB$4,'[1]INTERNAL PARAMETERS-1'!$B$5:$J$44,5,FALSE)*VLOOKUP(ESCYLD2!CB$4,'[1]INTERNAL PARAMETERS-1'!$B$5:$J$44,6,FALSE)*VLOOKUP(ESCYLD2!CB$4,'[1]INTERNAL PARAMETERS-1'!$B$5:$J$44,3,FALSE) + ESCYLD1!CB257*(1-VLOOKUP(ESCYLD2!CB$4,'[1]INTERNAL PARAMETERS-1'!$B$5:$J$44,5,FALSE))*VLOOKUP(ESCYLD2!CB$4,'[1]INTERNAL PARAMETERS-1'!$B$5:$J$44,8,FALSE)*VLOOKUP(ESCYLD2!CB$4,'[1]INTERNAL PARAMETERS-1'!$B$5:$J$44,3,FALSE)</f>
        <v>0</v>
      </c>
      <c r="CC257" s="52">
        <f>ESCYLD1!CC257*VLOOKUP(ESCYLD2!CC$4,'[1]INTERNAL PARAMETERS-1'!$B$5:$J$44,5,FALSE)*VLOOKUP(ESCYLD2!CC$4,'[1]INTERNAL PARAMETERS-1'!$B$5:$J$44,6,FALSE)*VLOOKUP(ESCYLD2!CC$4,'[1]INTERNAL PARAMETERS-1'!$B$5:$J$44,3,FALSE) + ESCYLD1!CC257*(1-VLOOKUP(ESCYLD2!CC$4,'[1]INTERNAL PARAMETERS-1'!$B$5:$J$44,5,FALSE))*VLOOKUP(ESCYLD2!CC$4,'[1]INTERNAL PARAMETERS-1'!$B$5:$J$44,8,FALSE)*VLOOKUP(ESCYLD2!CC$4,'[1]INTERNAL PARAMETERS-1'!$B$5:$J$44,3,FALSE)</f>
        <v>0</v>
      </c>
      <c r="CD257" s="52">
        <f>ESCYLD1!CD257*VLOOKUP(ESCYLD2!CD$4,'[1]INTERNAL PARAMETERS-1'!$B$5:$J$44,5,FALSE)*VLOOKUP(ESCYLD2!CD$4,'[1]INTERNAL PARAMETERS-1'!$B$5:$J$44,6,FALSE)*VLOOKUP(ESCYLD2!CD$4,'[1]INTERNAL PARAMETERS-1'!$B$5:$J$44,3,FALSE) + ESCYLD1!CD257*(1-VLOOKUP(ESCYLD2!CD$4,'[1]INTERNAL PARAMETERS-1'!$B$5:$J$44,5,FALSE))*VLOOKUP(ESCYLD2!CD$4,'[1]INTERNAL PARAMETERS-1'!$B$5:$J$44,8,FALSE)*VLOOKUP(ESCYLD2!CD$4,'[1]INTERNAL PARAMETERS-1'!$B$5:$J$44,3,FALSE)</f>
        <v>0</v>
      </c>
      <c r="CE257" s="52">
        <f>ESCYLD1!CE257*VLOOKUP(ESCYLD2!CE$4,'[1]INTERNAL PARAMETERS-1'!$B$5:$J$44,5,FALSE)*VLOOKUP(ESCYLD2!CE$4,'[1]INTERNAL PARAMETERS-1'!$B$5:$J$44,6,FALSE)*VLOOKUP(ESCYLD2!CE$4,'[1]INTERNAL PARAMETERS-1'!$B$5:$J$44,3,FALSE) + ESCYLD1!CE257*(1-VLOOKUP(ESCYLD2!CE$4,'[1]INTERNAL PARAMETERS-1'!$B$5:$J$44,5,FALSE))*VLOOKUP(ESCYLD2!CE$4,'[1]INTERNAL PARAMETERS-1'!$B$5:$J$44,8,FALSE)*VLOOKUP(ESCYLD2!CE$4,'[1]INTERNAL PARAMETERS-1'!$B$5:$J$44,3,FALSE)</f>
        <v>0</v>
      </c>
      <c r="CF257" s="52">
        <f>ESCYLD1!CF257*VLOOKUP(ESCYLD2!CF$4,'[1]INTERNAL PARAMETERS-1'!$B$5:$J$44,5,FALSE)*VLOOKUP(ESCYLD2!CF$4,'[1]INTERNAL PARAMETERS-1'!$B$5:$J$44,6,FALSE)*VLOOKUP(ESCYLD2!CF$4,'[1]INTERNAL PARAMETERS-1'!$B$5:$J$44,3,FALSE) + ESCYLD1!CF257*(1-VLOOKUP(ESCYLD2!CF$4,'[1]INTERNAL PARAMETERS-1'!$B$5:$J$44,5,FALSE))*VLOOKUP(ESCYLD2!CF$4,'[1]INTERNAL PARAMETERS-1'!$B$5:$J$44,8,FALSE)*VLOOKUP(ESCYLD2!CF$4,'[1]INTERNAL PARAMETERS-1'!$B$5:$J$44,3,FALSE)</f>
        <v>0</v>
      </c>
      <c r="CG257" s="52">
        <f>ESCYLD1!CG257*VLOOKUP(ESCYLD2!CG$4,'[1]INTERNAL PARAMETERS-1'!$B$5:$J$44,5,FALSE)*VLOOKUP(ESCYLD2!CG$4,'[1]INTERNAL PARAMETERS-1'!$B$5:$J$44,6,FALSE)*VLOOKUP(ESCYLD2!CG$4,'[1]INTERNAL PARAMETERS-1'!$B$5:$J$44,3,FALSE) + ESCYLD1!CG257*(1-VLOOKUP(ESCYLD2!CG$4,'[1]INTERNAL PARAMETERS-1'!$B$5:$J$44,5,FALSE))*VLOOKUP(ESCYLD2!CG$4,'[1]INTERNAL PARAMETERS-1'!$B$5:$J$44,8,FALSE)*VLOOKUP(ESCYLD2!CG$4,'[1]INTERNAL PARAMETERS-1'!$B$5:$J$44,3,FALSE)</f>
        <v>0</v>
      </c>
      <c r="CH257" s="51">
        <f>ESCYLD1!CH257*VLOOKUP(ESCYLD2!CH$4,'[1]INTERNAL PARAMETERS-1'!$B$5:$J$44,5,FALSE)*VLOOKUP(ESCYLD2!CH$4,'[1]INTERNAL PARAMETERS-1'!$B$5:$J$44,6,FALSE)*VLOOKUP(ESCYLD2!CH$4,'[1]INTERNAL PARAMETERS-1'!$B$5:$J$44,3,FALSE) + ESCYLD1!CH257*(1-VLOOKUP(ESCYLD2!CH$4,'[1]INTERNAL PARAMETERS-1'!$B$5:$J$44,5,FALSE))*VLOOKUP(ESCYLD2!CH$4,'[1]INTERNAL PARAMETERS-1'!$B$5:$J$44,8,FALSE)*VLOOKUP(ESCYLD2!CH$4,'[1]INTERNAL PARAMETERS-1'!$B$5:$J$44,3,FALSE)</f>
        <v>0</v>
      </c>
      <c r="CJ257" s="53">
        <f t="shared" si="6"/>
        <v>0</v>
      </c>
      <c r="CK257" s="51">
        <f t="shared" si="7"/>
        <v>0</v>
      </c>
    </row>
    <row r="258" spans="2:89" x14ac:dyDescent="0.5">
      <c r="B258" s="69" t="s">
        <v>1</v>
      </c>
      <c r="C258" s="68" t="s">
        <v>90</v>
      </c>
      <c r="D258" s="68" t="s">
        <v>88</v>
      </c>
      <c r="E258" s="151">
        <f>ESC!AF258</f>
        <v>0</v>
      </c>
      <c r="F258" s="64">
        <f>'[1]INTERNAL PARAMETERS-1'!M6</f>
        <v>78.760000000000005</v>
      </c>
      <c r="G258" s="53">
        <f>ESCYLD1!G258*VLOOKUP(ESCYLD2!G$4,'[1]INTERNAL PARAMETERS-1'!$B$5:$J$44,5,FALSE)*VLOOKUP(ESCYLD2!G$4,'[1]INTERNAL PARAMETERS-1'!$B$5:$J$44,7,FALSE)*ESCYLD2!$F258 + ESCYLD1!G258*(1-VLOOKUP(ESCYLD2!G$4,'[1]INTERNAL PARAMETERS-1'!$B$5:$J$44,5,FALSE))*VLOOKUP(ESCYLD2!G$4,'[1]INTERNAL PARAMETERS-1'!$B$5:$J$44,9,FALSE)*ESCYLD2!$F258</f>
        <v>0</v>
      </c>
      <c r="H258" s="52">
        <f>ESCYLD1!H258*VLOOKUP(ESCYLD2!H$4,'[1]INTERNAL PARAMETERS-1'!$B$5:$J$44,5,FALSE)*VLOOKUP(ESCYLD2!H$4,'[1]INTERNAL PARAMETERS-1'!$B$5:$J$44,7,FALSE)*ESCYLD2!$F258 + ESCYLD1!H258*(1-VLOOKUP(ESCYLD2!H$4,'[1]INTERNAL PARAMETERS-1'!$B$5:$J$44,5,FALSE))*VLOOKUP(ESCYLD2!H$4,'[1]INTERNAL PARAMETERS-1'!$B$5:$J$44,9,FALSE)*ESCYLD2!$F258</f>
        <v>0</v>
      </c>
      <c r="I258" s="52">
        <f>ESCYLD1!I258*VLOOKUP(ESCYLD2!I$4,'[1]INTERNAL PARAMETERS-1'!$B$5:$J$44,5,FALSE)*VLOOKUP(ESCYLD2!I$4,'[1]INTERNAL PARAMETERS-1'!$B$5:$J$44,7,FALSE)*ESCYLD2!$F258 + ESCYLD1!I258*(1-VLOOKUP(ESCYLD2!I$4,'[1]INTERNAL PARAMETERS-1'!$B$5:$J$44,5,FALSE))*VLOOKUP(ESCYLD2!I$4,'[1]INTERNAL PARAMETERS-1'!$B$5:$J$44,9,FALSE)*ESCYLD2!$F258</f>
        <v>0</v>
      </c>
      <c r="J258" s="52">
        <f>ESCYLD1!J258*VLOOKUP(ESCYLD2!J$4,'[1]INTERNAL PARAMETERS-1'!$B$5:$J$44,5,FALSE)*VLOOKUP(ESCYLD2!J$4,'[1]INTERNAL PARAMETERS-1'!$B$5:$J$44,7,FALSE)*ESCYLD2!$F258 + ESCYLD1!J258*(1-VLOOKUP(ESCYLD2!J$4,'[1]INTERNAL PARAMETERS-1'!$B$5:$J$44,5,FALSE))*VLOOKUP(ESCYLD2!J$4,'[1]INTERNAL PARAMETERS-1'!$B$5:$J$44,9,FALSE)*ESCYLD2!$F258</f>
        <v>0</v>
      </c>
      <c r="K258" s="52">
        <f>ESCYLD1!K258*VLOOKUP(ESCYLD2!K$4,'[1]INTERNAL PARAMETERS-1'!$B$5:$J$44,5,FALSE)*VLOOKUP(ESCYLD2!K$4,'[1]INTERNAL PARAMETERS-1'!$B$5:$J$44,7,FALSE)*ESCYLD2!$F258 + ESCYLD1!K258*(1-VLOOKUP(ESCYLD2!K$4,'[1]INTERNAL PARAMETERS-1'!$B$5:$J$44,5,FALSE))*VLOOKUP(ESCYLD2!K$4,'[1]INTERNAL PARAMETERS-1'!$B$5:$J$44,9,FALSE)*ESCYLD2!$F258</f>
        <v>0</v>
      </c>
      <c r="L258" s="52">
        <f>ESCYLD1!L258*VLOOKUP(ESCYLD2!L$4,'[1]INTERNAL PARAMETERS-1'!$B$5:$J$44,5,FALSE)*VLOOKUP(ESCYLD2!L$4,'[1]INTERNAL PARAMETERS-1'!$B$5:$J$44,7,FALSE)*ESCYLD2!$F258 + ESCYLD1!L258*(1-VLOOKUP(ESCYLD2!L$4,'[1]INTERNAL PARAMETERS-1'!$B$5:$J$44,5,FALSE))*VLOOKUP(ESCYLD2!L$4,'[1]INTERNAL PARAMETERS-1'!$B$5:$J$44,9,FALSE)*ESCYLD2!$F258</f>
        <v>0</v>
      </c>
      <c r="M258" s="52">
        <f>ESCYLD1!M258*VLOOKUP(ESCYLD2!M$4,'[1]INTERNAL PARAMETERS-1'!$B$5:$J$44,5,FALSE)*VLOOKUP(ESCYLD2!M$4,'[1]INTERNAL PARAMETERS-1'!$B$5:$J$44,7,FALSE)*ESCYLD2!$F258 + ESCYLD1!M258*(1-VLOOKUP(ESCYLD2!M$4,'[1]INTERNAL PARAMETERS-1'!$B$5:$J$44,5,FALSE))*VLOOKUP(ESCYLD2!M$4,'[1]INTERNAL PARAMETERS-1'!$B$5:$J$44,9,FALSE)*ESCYLD2!$F258</f>
        <v>0</v>
      </c>
      <c r="N258" s="52">
        <f>ESCYLD1!N258*VLOOKUP(ESCYLD2!N$4,'[1]INTERNAL PARAMETERS-1'!$B$5:$J$44,5,FALSE)*VLOOKUP(ESCYLD2!N$4,'[1]INTERNAL PARAMETERS-1'!$B$5:$J$44,7,FALSE)*ESCYLD2!$F258 + ESCYLD1!N258*(1-VLOOKUP(ESCYLD2!N$4,'[1]INTERNAL PARAMETERS-1'!$B$5:$J$44,5,FALSE))*VLOOKUP(ESCYLD2!N$4,'[1]INTERNAL PARAMETERS-1'!$B$5:$J$44,9,FALSE)*ESCYLD2!$F258</f>
        <v>0</v>
      </c>
      <c r="O258" s="52">
        <f>ESCYLD1!O258*VLOOKUP(ESCYLD2!O$4,'[1]INTERNAL PARAMETERS-1'!$B$5:$J$44,5,FALSE)*VLOOKUP(ESCYLD2!O$4,'[1]INTERNAL PARAMETERS-1'!$B$5:$J$44,7,FALSE)*ESCYLD2!$F258 + ESCYLD1!O258*(1-VLOOKUP(ESCYLD2!O$4,'[1]INTERNAL PARAMETERS-1'!$B$5:$J$44,5,FALSE))*VLOOKUP(ESCYLD2!O$4,'[1]INTERNAL PARAMETERS-1'!$B$5:$J$44,9,FALSE)*ESCYLD2!$F258</f>
        <v>0</v>
      </c>
      <c r="P258" s="52">
        <f>ESCYLD1!P258*VLOOKUP(ESCYLD2!P$4,'[1]INTERNAL PARAMETERS-1'!$B$5:$J$44,5,FALSE)*VLOOKUP(ESCYLD2!P$4,'[1]INTERNAL PARAMETERS-1'!$B$5:$J$44,7,FALSE)*ESCYLD2!$F258 + ESCYLD1!P258*(1-VLOOKUP(ESCYLD2!P$4,'[1]INTERNAL PARAMETERS-1'!$B$5:$J$44,5,FALSE))*VLOOKUP(ESCYLD2!P$4,'[1]INTERNAL PARAMETERS-1'!$B$5:$J$44,9,FALSE)*ESCYLD2!$F258</f>
        <v>0</v>
      </c>
      <c r="Q258" s="52">
        <f>ESCYLD1!Q258*VLOOKUP(ESCYLD2!Q$4,'[1]INTERNAL PARAMETERS-1'!$B$5:$J$44,5,FALSE)*VLOOKUP(ESCYLD2!Q$4,'[1]INTERNAL PARAMETERS-1'!$B$5:$J$44,7,FALSE)*ESCYLD2!$F258 + ESCYLD1!Q258*(1-VLOOKUP(ESCYLD2!Q$4,'[1]INTERNAL PARAMETERS-1'!$B$5:$J$44,5,FALSE))*VLOOKUP(ESCYLD2!Q$4,'[1]INTERNAL PARAMETERS-1'!$B$5:$J$44,9,FALSE)*ESCYLD2!$F258</f>
        <v>0</v>
      </c>
      <c r="R258" s="52">
        <f>ESCYLD1!R258*VLOOKUP(ESCYLD2!R$4,'[1]INTERNAL PARAMETERS-1'!$B$5:$J$44,5,FALSE)*VLOOKUP(ESCYLD2!R$4,'[1]INTERNAL PARAMETERS-1'!$B$5:$J$44,7,FALSE)*ESCYLD2!$F258 + ESCYLD1!R258*(1-VLOOKUP(ESCYLD2!R$4,'[1]INTERNAL PARAMETERS-1'!$B$5:$J$44,5,FALSE))*VLOOKUP(ESCYLD2!R$4,'[1]INTERNAL PARAMETERS-1'!$B$5:$J$44,9,FALSE)*ESCYLD2!$F258</f>
        <v>0</v>
      </c>
      <c r="S258" s="52">
        <f>ESCYLD1!S258*VLOOKUP(ESCYLD2!S$4,'[1]INTERNAL PARAMETERS-1'!$B$5:$J$44,5,FALSE)*VLOOKUP(ESCYLD2!S$4,'[1]INTERNAL PARAMETERS-1'!$B$5:$J$44,7,FALSE)*ESCYLD2!$F258 + ESCYLD1!S258*(1-VLOOKUP(ESCYLD2!S$4,'[1]INTERNAL PARAMETERS-1'!$B$5:$J$44,5,FALSE))*VLOOKUP(ESCYLD2!S$4,'[1]INTERNAL PARAMETERS-1'!$B$5:$J$44,9,FALSE)*ESCYLD2!$F258</f>
        <v>0</v>
      </c>
      <c r="T258" s="52">
        <f>ESCYLD1!T258*VLOOKUP(ESCYLD2!T$4,'[1]INTERNAL PARAMETERS-1'!$B$5:$J$44,5,FALSE)*VLOOKUP(ESCYLD2!T$4,'[1]INTERNAL PARAMETERS-1'!$B$5:$J$44,7,FALSE)*ESCYLD2!$F258 + ESCYLD1!T258*(1-VLOOKUP(ESCYLD2!T$4,'[1]INTERNAL PARAMETERS-1'!$B$5:$J$44,5,FALSE))*VLOOKUP(ESCYLD2!T$4,'[1]INTERNAL PARAMETERS-1'!$B$5:$J$44,9,FALSE)*ESCYLD2!$F258</f>
        <v>0</v>
      </c>
      <c r="U258" s="52">
        <f>ESCYLD1!U258*VLOOKUP(ESCYLD2!U$4,'[1]INTERNAL PARAMETERS-1'!$B$5:$J$44,5,FALSE)*VLOOKUP(ESCYLD2!U$4,'[1]INTERNAL PARAMETERS-1'!$B$5:$J$44,7,FALSE)*ESCYLD2!$F258 + ESCYLD1!U258*(1-VLOOKUP(ESCYLD2!U$4,'[1]INTERNAL PARAMETERS-1'!$B$5:$J$44,5,FALSE))*VLOOKUP(ESCYLD2!U$4,'[1]INTERNAL PARAMETERS-1'!$B$5:$J$44,9,FALSE)*ESCYLD2!$F258</f>
        <v>0</v>
      </c>
      <c r="V258" s="52">
        <f>ESCYLD1!V258*VLOOKUP(ESCYLD2!V$4,'[1]INTERNAL PARAMETERS-1'!$B$5:$J$44,5,FALSE)*VLOOKUP(ESCYLD2!V$4,'[1]INTERNAL PARAMETERS-1'!$B$5:$J$44,7,FALSE)*ESCYLD2!$F258 + ESCYLD1!V258*(1-VLOOKUP(ESCYLD2!V$4,'[1]INTERNAL PARAMETERS-1'!$B$5:$J$44,5,FALSE))*VLOOKUP(ESCYLD2!V$4,'[1]INTERNAL PARAMETERS-1'!$B$5:$J$44,9,FALSE)*ESCYLD2!$F258</f>
        <v>0</v>
      </c>
      <c r="W258" s="52">
        <f>ESCYLD1!W258*VLOOKUP(ESCYLD2!W$4,'[1]INTERNAL PARAMETERS-1'!$B$5:$J$44,5,FALSE)*VLOOKUP(ESCYLD2!W$4,'[1]INTERNAL PARAMETERS-1'!$B$5:$J$44,7,FALSE)*ESCYLD2!$F258 + ESCYLD1!W258*(1-VLOOKUP(ESCYLD2!W$4,'[1]INTERNAL PARAMETERS-1'!$B$5:$J$44,5,FALSE))*VLOOKUP(ESCYLD2!W$4,'[1]INTERNAL PARAMETERS-1'!$B$5:$J$44,9,FALSE)*ESCYLD2!$F258</f>
        <v>0</v>
      </c>
      <c r="X258" s="52">
        <f>ESCYLD1!X258*VLOOKUP(ESCYLD2!X$4,'[1]INTERNAL PARAMETERS-1'!$B$5:$J$44,5,FALSE)*VLOOKUP(ESCYLD2!X$4,'[1]INTERNAL PARAMETERS-1'!$B$5:$J$44,7,FALSE)*ESCYLD2!$F258 + ESCYLD1!X258*(1-VLOOKUP(ESCYLD2!X$4,'[1]INTERNAL PARAMETERS-1'!$B$5:$J$44,5,FALSE))*VLOOKUP(ESCYLD2!X$4,'[1]INTERNAL PARAMETERS-1'!$B$5:$J$44,9,FALSE)*ESCYLD2!$F258</f>
        <v>0</v>
      </c>
      <c r="Y258" s="52">
        <f>ESCYLD1!Y258*VLOOKUP(ESCYLD2!Y$4,'[1]INTERNAL PARAMETERS-1'!$B$5:$J$44,5,FALSE)*VLOOKUP(ESCYLD2!Y$4,'[1]INTERNAL PARAMETERS-1'!$B$5:$J$44,7,FALSE)*ESCYLD2!$F258 + ESCYLD1!Y258*(1-VLOOKUP(ESCYLD2!Y$4,'[1]INTERNAL PARAMETERS-1'!$B$5:$J$44,5,FALSE))*VLOOKUP(ESCYLD2!Y$4,'[1]INTERNAL PARAMETERS-1'!$B$5:$J$44,9,FALSE)*ESCYLD2!$F258</f>
        <v>0</v>
      </c>
      <c r="Z258" s="52">
        <f>ESCYLD1!Z258*VLOOKUP(ESCYLD2!Z$4,'[1]INTERNAL PARAMETERS-1'!$B$5:$J$44,5,FALSE)*VLOOKUP(ESCYLD2!Z$4,'[1]INTERNAL PARAMETERS-1'!$B$5:$J$44,7,FALSE)*ESCYLD2!$F258 + ESCYLD1!Z258*(1-VLOOKUP(ESCYLD2!Z$4,'[1]INTERNAL PARAMETERS-1'!$B$5:$J$44,5,FALSE))*VLOOKUP(ESCYLD2!Z$4,'[1]INTERNAL PARAMETERS-1'!$B$5:$J$44,9,FALSE)*ESCYLD2!$F258</f>
        <v>0</v>
      </c>
      <c r="AA258" s="52">
        <f>ESCYLD1!AA258*VLOOKUP(ESCYLD2!AA$4,'[1]INTERNAL PARAMETERS-1'!$B$5:$J$44,5,FALSE)*VLOOKUP(ESCYLD2!AA$4,'[1]INTERNAL PARAMETERS-1'!$B$5:$J$44,7,FALSE)*ESCYLD2!$F258 + ESCYLD1!AA258*(1-VLOOKUP(ESCYLD2!AA$4,'[1]INTERNAL PARAMETERS-1'!$B$5:$J$44,5,FALSE))*VLOOKUP(ESCYLD2!AA$4,'[1]INTERNAL PARAMETERS-1'!$B$5:$J$44,9,FALSE)*ESCYLD2!$F258</f>
        <v>0</v>
      </c>
      <c r="AB258" s="52">
        <f>ESCYLD1!AB258*VLOOKUP(ESCYLD2!AB$4,'[1]INTERNAL PARAMETERS-1'!$B$5:$J$44,5,FALSE)*VLOOKUP(ESCYLD2!AB$4,'[1]INTERNAL PARAMETERS-1'!$B$5:$J$44,7,FALSE)*ESCYLD2!$F258 + ESCYLD1!AB258*(1-VLOOKUP(ESCYLD2!AB$4,'[1]INTERNAL PARAMETERS-1'!$B$5:$J$44,5,FALSE))*VLOOKUP(ESCYLD2!AB$4,'[1]INTERNAL PARAMETERS-1'!$B$5:$J$44,9,FALSE)*ESCYLD2!$F258</f>
        <v>0</v>
      </c>
      <c r="AC258" s="52">
        <f>ESCYLD1!AC258*VLOOKUP(ESCYLD2!AC$4,'[1]INTERNAL PARAMETERS-1'!$B$5:$J$44,5,FALSE)*VLOOKUP(ESCYLD2!AC$4,'[1]INTERNAL PARAMETERS-1'!$B$5:$J$44,7,FALSE)*ESCYLD2!$F258 + ESCYLD1!AC258*(1-VLOOKUP(ESCYLD2!AC$4,'[1]INTERNAL PARAMETERS-1'!$B$5:$J$44,5,FALSE))*VLOOKUP(ESCYLD2!AC$4,'[1]INTERNAL PARAMETERS-1'!$B$5:$J$44,9,FALSE)*ESCYLD2!$F258</f>
        <v>0</v>
      </c>
      <c r="AD258" s="52">
        <f>ESCYLD1!AD258*VLOOKUP(ESCYLD2!AD$4,'[1]INTERNAL PARAMETERS-1'!$B$5:$J$44,5,FALSE)*VLOOKUP(ESCYLD2!AD$4,'[1]INTERNAL PARAMETERS-1'!$B$5:$J$44,7,FALSE)*ESCYLD2!$F258 + ESCYLD1!AD258*(1-VLOOKUP(ESCYLD2!AD$4,'[1]INTERNAL PARAMETERS-1'!$B$5:$J$44,5,FALSE))*VLOOKUP(ESCYLD2!AD$4,'[1]INTERNAL PARAMETERS-1'!$B$5:$J$44,9,FALSE)*ESCYLD2!$F258</f>
        <v>0</v>
      </c>
      <c r="AE258" s="52">
        <f>ESCYLD1!AE258*VLOOKUP(ESCYLD2!AE$4,'[1]INTERNAL PARAMETERS-1'!$B$5:$J$44,5,FALSE)*VLOOKUP(ESCYLD2!AE$4,'[1]INTERNAL PARAMETERS-1'!$B$5:$J$44,7,FALSE)*ESCYLD2!$F258 + ESCYLD1!AE258*(1-VLOOKUP(ESCYLD2!AE$4,'[1]INTERNAL PARAMETERS-1'!$B$5:$J$44,5,FALSE))*VLOOKUP(ESCYLD2!AE$4,'[1]INTERNAL PARAMETERS-1'!$B$5:$J$44,9,FALSE)*ESCYLD2!$F258</f>
        <v>0</v>
      </c>
      <c r="AF258" s="52">
        <f>ESCYLD1!AF258*VLOOKUP(ESCYLD2!AF$4,'[1]INTERNAL PARAMETERS-1'!$B$5:$J$44,5,FALSE)*VLOOKUP(ESCYLD2!AF$4,'[1]INTERNAL PARAMETERS-1'!$B$5:$J$44,7,FALSE)*ESCYLD2!$F258 + ESCYLD1!AF258*(1-VLOOKUP(ESCYLD2!AF$4,'[1]INTERNAL PARAMETERS-1'!$B$5:$J$44,5,FALSE))*VLOOKUP(ESCYLD2!AF$4,'[1]INTERNAL PARAMETERS-1'!$B$5:$J$44,9,FALSE)*ESCYLD2!$F258</f>
        <v>0</v>
      </c>
      <c r="AG258" s="52">
        <f>ESCYLD1!AG258*VLOOKUP(ESCYLD2!AG$4,'[1]INTERNAL PARAMETERS-1'!$B$5:$J$44,5,FALSE)*VLOOKUP(ESCYLD2!AG$4,'[1]INTERNAL PARAMETERS-1'!$B$5:$J$44,7,FALSE)*ESCYLD2!$F258 + ESCYLD1!AG258*(1-VLOOKUP(ESCYLD2!AG$4,'[1]INTERNAL PARAMETERS-1'!$B$5:$J$44,5,FALSE))*VLOOKUP(ESCYLD2!AG$4,'[1]INTERNAL PARAMETERS-1'!$B$5:$J$44,9,FALSE)*ESCYLD2!$F258</f>
        <v>0</v>
      </c>
      <c r="AH258" s="52">
        <f>ESCYLD1!AH258*VLOOKUP(ESCYLD2!AH$4,'[1]INTERNAL PARAMETERS-1'!$B$5:$J$44,5,FALSE)*VLOOKUP(ESCYLD2!AH$4,'[1]INTERNAL PARAMETERS-1'!$B$5:$J$44,7,FALSE)*ESCYLD2!$F258 + ESCYLD1!AH258*(1-VLOOKUP(ESCYLD2!AH$4,'[1]INTERNAL PARAMETERS-1'!$B$5:$J$44,5,FALSE))*VLOOKUP(ESCYLD2!AH$4,'[1]INTERNAL PARAMETERS-1'!$B$5:$J$44,9,FALSE)*ESCYLD2!$F258</f>
        <v>0</v>
      </c>
      <c r="AI258" s="52">
        <f>ESCYLD1!AI258*VLOOKUP(ESCYLD2!AI$4,'[1]INTERNAL PARAMETERS-1'!$B$5:$J$44,5,FALSE)*VLOOKUP(ESCYLD2!AI$4,'[1]INTERNAL PARAMETERS-1'!$B$5:$J$44,7,FALSE)*ESCYLD2!$F258 + ESCYLD1!AI258*(1-VLOOKUP(ESCYLD2!AI$4,'[1]INTERNAL PARAMETERS-1'!$B$5:$J$44,5,FALSE))*VLOOKUP(ESCYLD2!AI$4,'[1]INTERNAL PARAMETERS-1'!$B$5:$J$44,9,FALSE)*ESCYLD2!$F258</f>
        <v>0</v>
      </c>
      <c r="AJ258" s="52">
        <f>ESCYLD1!AJ258*VLOOKUP(ESCYLD2!AJ$4,'[1]INTERNAL PARAMETERS-1'!$B$5:$J$44,5,FALSE)*VLOOKUP(ESCYLD2!AJ$4,'[1]INTERNAL PARAMETERS-1'!$B$5:$J$44,7,FALSE)*ESCYLD2!$F258 + ESCYLD1!AJ258*(1-VLOOKUP(ESCYLD2!AJ$4,'[1]INTERNAL PARAMETERS-1'!$B$5:$J$44,5,FALSE))*VLOOKUP(ESCYLD2!AJ$4,'[1]INTERNAL PARAMETERS-1'!$B$5:$J$44,9,FALSE)*ESCYLD2!$F258</f>
        <v>0</v>
      </c>
      <c r="AK258" s="52">
        <f>ESCYLD1!AK258*VLOOKUP(ESCYLD2!AK$4,'[1]INTERNAL PARAMETERS-1'!$B$5:$J$44,5,FALSE)*VLOOKUP(ESCYLD2!AK$4,'[1]INTERNAL PARAMETERS-1'!$B$5:$J$44,7,FALSE)*ESCYLD2!$F258 + ESCYLD1!AK258*(1-VLOOKUP(ESCYLD2!AK$4,'[1]INTERNAL PARAMETERS-1'!$B$5:$J$44,5,FALSE))*VLOOKUP(ESCYLD2!AK$4,'[1]INTERNAL PARAMETERS-1'!$B$5:$J$44,9,FALSE)*ESCYLD2!$F258</f>
        <v>0</v>
      </c>
      <c r="AL258" s="52">
        <f>ESCYLD1!AL258*VLOOKUP(ESCYLD2!AL$4,'[1]INTERNAL PARAMETERS-1'!$B$5:$J$44,5,FALSE)*VLOOKUP(ESCYLD2!AL$4,'[1]INTERNAL PARAMETERS-1'!$B$5:$J$44,7,FALSE)*ESCYLD2!$F258 + ESCYLD1!AL258*(1-VLOOKUP(ESCYLD2!AL$4,'[1]INTERNAL PARAMETERS-1'!$B$5:$J$44,5,FALSE))*VLOOKUP(ESCYLD2!AL$4,'[1]INTERNAL PARAMETERS-1'!$B$5:$J$44,9,FALSE)*ESCYLD2!$F258</f>
        <v>0</v>
      </c>
      <c r="AM258" s="52">
        <f>ESCYLD1!AM258*VLOOKUP(ESCYLD2!AM$4,'[1]INTERNAL PARAMETERS-1'!$B$5:$J$44,5,FALSE)*VLOOKUP(ESCYLD2!AM$4,'[1]INTERNAL PARAMETERS-1'!$B$5:$J$44,7,FALSE)*ESCYLD2!$F258 + ESCYLD1!AM258*(1-VLOOKUP(ESCYLD2!AM$4,'[1]INTERNAL PARAMETERS-1'!$B$5:$J$44,5,FALSE))*VLOOKUP(ESCYLD2!AM$4,'[1]INTERNAL PARAMETERS-1'!$B$5:$J$44,9,FALSE)*ESCYLD2!$F258</f>
        <v>0</v>
      </c>
      <c r="AN258" s="52">
        <f>ESCYLD1!AN258*VLOOKUP(ESCYLD2!AN$4,'[1]INTERNAL PARAMETERS-1'!$B$5:$J$44,5,FALSE)*VLOOKUP(ESCYLD2!AN$4,'[1]INTERNAL PARAMETERS-1'!$B$5:$J$44,7,FALSE)*ESCYLD2!$F258 + ESCYLD1!AN258*(1-VLOOKUP(ESCYLD2!AN$4,'[1]INTERNAL PARAMETERS-1'!$B$5:$J$44,5,FALSE))*VLOOKUP(ESCYLD2!AN$4,'[1]INTERNAL PARAMETERS-1'!$B$5:$J$44,9,FALSE)*ESCYLD2!$F258</f>
        <v>0</v>
      </c>
      <c r="AO258" s="52">
        <f>ESCYLD1!AO258*VLOOKUP(ESCYLD2!AO$4,'[1]INTERNAL PARAMETERS-1'!$B$5:$J$44,5,FALSE)*VLOOKUP(ESCYLD2!AO$4,'[1]INTERNAL PARAMETERS-1'!$B$5:$J$44,7,FALSE)*ESCYLD2!$F258 + ESCYLD1!AO258*(1-VLOOKUP(ESCYLD2!AO$4,'[1]INTERNAL PARAMETERS-1'!$B$5:$J$44,5,FALSE))*VLOOKUP(ESCYLD2!AO$4,'[1]INTERNAL PARAMETERS-1'!$B$5:$J$44,9,FALSE)*ESCYLD2!$F258</f>
        <v>0</v>
      </c>
      <c r="AP258" s="52">
        <f>ESCYLD1!AP258*VLOOKUP(ESCYLD2!AP$4,'[1]INTERNAL PARAMETERS-1'!$B$5:$J$44,5,FALSE)*VLOOKUP(ESCYLD2!AP$4,'[1]INTERNAL PARAMETERS-1'!$B$5:$J$44,7,FALSE)*ESCYLD2!$F258 + ESCYLD1!AP258*(1-VLOOKUP(ESCYLD2!AP$4,'[1]INTERNAL PARAMETERS-1'!$B$5:$J$44,5,FALSE))*VLOOKUP(ESCYLD2!AP$4,'[1]INTERNAL PARAMETERS-1'!$B$5:$J$44,9,FALSE)*ESCYLD2!$F258</f>
        <v>0</v>
      </c>
      <c r="AQ258" s="52">
        <f>ESCYLD1!AQ258*VLOOKUP(ESCYLD2!AQ$4,'[1]INTERNAL PARAMETERS-1'!$B$5:$J$44,5,FALSE)*VLOOKUP(ESCYLD2!AQ$4,'[1]INTERNAL PARAMETERS-1'!$B$5:$J$44,7,FALSE)*ESCYLD2!$F258 + ESCYLD1!AQ258*(1-VLOOKUP(ESCYLD2!AQ$4,'[1]INTERNAL PARAMETERS-1'!$B$5:$J$44,5,FALSE))*VLOOKUP(ESCYLD2!AQ$4,'[1]INTERNAL PARAMETERS-1'!$B$5:$J$44,9,FALSE)*ESCYLD2!$F258</f>
        <v>0</v>
      </c>
      <c r="AR258" s="52">
        <f>ESCYLD1!AR258*VLOOKUP(ESCYLD2!AR$4,'[1]INTERNAL PARAMETERS-1'!$B$5:$J$44,5,FALSE)*VLOOKUP(ESCYLD2!AR$4,'[1]INTERNAL PARAMETERS-1'!$B$5:$J$44,7,FALSE)*ESCYLD2!$F258 + ESCYLD1!AR258*(1-VLOOKUP(ESCYLD2!AR$4,'[1]INTERNAL PARAMETERS-1'!$B$5:$J$44,5,FALSE))*VLOOKUP(ESCYLD2!AR$4,'[1]INTERNAL PARAMETERS-1'!$B$5:$J$44,9,FALSE)*ESCYLD2!$F258</f>
        <v>0</v>
      </c>
      <c r="AS258" s="52">
        <f>ESCYLD1!AS258*VLOOKUP(ESCYLD2!AS$4,'[1]INTERNAL PARAMETERS-1'!$B$5:$J$44,5,FALSE)*VLOOKUP(ESCYLD2!AS$4,'[1]INTERNAL PARAMETERS-1'!$B$5:$J$44,7,FALSE)*ESCYLD2!$F258 + ESCYLD1!AS258*(1-VLOOKUP(ESCYLD2!AS$4,'[1]INTERNAL PARAMETERS-1'!$B$5:$J$44,5,FALSE))*VLOOKUP(ESCYLD2!AS$4,'[1]INTERNAL PARAMETERS-1'!$B$5:$J$44,9,FALSE)*ESCYLD2!$F258</f>
        <v>0</v>
      </c>
      <c r="AT258" s="51">
        <f>ESCYLD1!AT258*VLOOKUP(ESCYLD2!AT$4,'[1]INTERNAL PARAMETERS-1'!$B$5:$J$44,5,FALSE)*VLOOKUP(ESCYLD2!AT$4,'[1]INTERNAL PARAMETERS-1'!$B$5:$J$44,7,FALSE)*ESCYLD2!$F258 + ESCYLD1!AT258*(1-VLOOKUP(ESCYLD2!AT$4,'[1]INTERNAL PARAMETERS-1'!$B$5:$J$44,5,FALSE))*VLOOKUP(ESCYLD2!AT$4,'[1]INTERNAL PARAMETERS-1'!$B$5:$J$44,9,FALSE)*ESCYLD2!$F258</f>
        <v>0</v>
      </c>
      <c r="AU258" s="53">
        <f>ESCYLD1!AU258*VLOOKUP(ESCYLD2!AU$4,'[1]INTERNAL PARAMETERS-1'!$B$5:$J$44,5,FALSE)*VLOOKUP(ESCYLD2!AU$4,'[1]INTERNAL PARAMETERS-1'!$B$5:$J$44,6,FALSE)*VLOOKUP(ESCYLD2!AU$4,'[1]INTERNAL PARAMETERS-1'!$B$5:$J$44,3,FALSE) + ESCYLD1!AU258*(1-VLOOKUP(ESCYLD2!AU$4,'[1]INTERNAL PARAMETERS-1'!$B$5:$J$44,5,FALSE))*VLOOKUP(ESCYLD2!AU$4,'[1]INTERNAL PARAMETERS-1'!$B$5:$J$44,8,FALSE)*VLOOKUP(ESCYLD2!AU$4,'[1]INTERNAL PARAMETERS-1'!$B$5:$J$44,3,FALSE)</f>
        <v>0</v>
      </c>
      <c r="AV258" s="52">
        <f>ESCYLD1!AV258*VLOOKUP(ESCYLD2!AV$4,'[1]INTERNAL PARAMETERS-1'!$B$5:$J$44,5,FALSE)*VLOOKUP(ESCYLD2!AV$4,'[1]INTERNAL PARAMETERS-1'!$B$5:$J$44,6,FALSE)*VLOOKUP(ESCYLD2!AV$4,'[1]INTERNAL PARAMETERS-1'!$B$5:$J$44,3,FALSE) + ESCYLD1!AV258*(1-VLOOKUP(ESCYLD2!AV$4,'[1]INTERNAL PARAMETERS-1'!$B$5:$J$44,5,FALSE))*VLOOKUP(ESCYLD2!AV$4,'[1]INTERNAL PARAMETERS-1'!$B$5:$J$44,8,FALSE)*VLOOKUP(ESCYLD2!AV$4,'[1]INTERNAL PARAMETERS-1'!$B$5:$J$44,3,FALSE)</f>
        <v>0</v>
      </c>
      <c r="AW258" s="52">
        <f>ESCYLD1!AW258*VLOOKUP(ESCYLD2!AW$4,'[1]INTERNAL PARAMETERS-1'!$B$5:$J$44,5,FALSE)*VLOOKUP(ESCYLD2!AW$4,'[1]INTERNAL PARAMETERS-1'!$B$5:$J$44,6,FALSE)*VLOOKUP(ESCYLD2!AW$4,'[1]INTERNAL PARAMETERS-1'!$B$5:$J$44,3,FALSE) + ESCYLD1!AW258*(1-VLOOKUP(ESCYLD2!AW$4,'[1]INTERNAL PARAMETERS-1'!$B$5:$J$44,5,FALSE))*VLOOKUP(ESCYLD2!AW$4,'[1]INTERNAL PARAMETERS-1'!$B$5:$J$44,8,FALSE)*VLOOKUP(ESCYLD2!AW$4,'[1]INTERNAL PARAMETERS-1'!$B$5:$J$44,3,FALSE)</f>
        <v>0</v>
      </c>
      <c r="AX258" s="52">
        <f>ESCYLD1!AX258*VLOOKUP(ESCYLD2!AX$4,'[1]INTERNAL PARAMETERS-1'!$B$5:$J$44,5,FALSE)*VLOOKUP(ESCYLD2!AX$4,'[1]INTERNAL PARAMETERS-1'!$B$5:$J$44,6,FALSE)*VLOOKUP(ESCYLD2!AX$4,'[1]INTERNAL PARAMETERS-1'!$B$5:$J$44,3,FALSE) + ESCYLD1!AX258*(1-VLOOKUP(ESCYLD2!AX$4,'[1]INTERNAL PARAMETERS-1'!$B$5:$J$44,5,FALSE))*VLOOKUP(ESCYLD2!AX$4,'[1]INTERNAL PARAMETERS-1'!$B$5:$J$44,8,FALSE)*VLOOKUP(ESCYLD2!AX$4,'[1]INTERNAL PARAMETERS-1'!$B$5:$J$44,3,FALSE)</f>
        <v>0</v>
      </c>
      <c r="AY258" s="52">
        <f>ESCYLD1!AY258*VLOOKUP(ESCYLD2!AY$4,'[1]INTERNAL PARAMETERS-1'!$B$5:$J$44,5,FALSE)*VLOOKUP(ESCYLD2!AY$4,'[1]INTERNAL PARAMETERS-1'!$B$5:$J$44,6,FALSE)*VLOOKUP(ESCYLD2!AY$4,'[1]INTERNAL PARAMETERS-1'!$B$5:$J$44,3,FALSE) + ESCYLD1!AY258*(1-VLOOKUP(ESCYLD2!AY$4,'[1]INTERNAL PARAMETERS-1'!$B$5:$J$44,5,FALSE))*VLOOKUP(ESCYLD2!AY$4,'[1]INTERNAL PARAMETERS-1'!$B$5:$J$44,8,FALSE)*VLOOKUP(ESCYLD2!AY$4,'[1]INTERNAL PARAMETERS-1'!$B$5:$J$44,3,FALSE)</f>
        <v>0</v>
      </c>
      <c r="AZ258" s="52">
        <f>ESCYLD1!AZ258*VLOOKUP(ESCYLD2!AZ$4,'[1]INTERNAL PARAMETERS-1'!$B$5:$J$44,5,FALSE)*VLOOKUP(ESCYLD2!AZ$4,'[1]INTERNAL PARAMETERS-1'!$B$5:$J$44,6,FALSE)*VLOOKUP(ESCYLD2!AZ$4,'[1]INTERNAL PARAMETERS-1'!$B$5:$J$44,3,FALSE) + ESCYLD1!AZ258*(1-VLOOKUP(ESCYLD2!AZ$4,'[1]INTERNAL PARAMETERS-1'!$B$5:$J$44,5,FALSE))*VLOOKUP(ESCYLD2!AZ$4,'[1]INTERNAL PARAMETERS-1'!$B$5:$J$44,8,FALSE)*VLOOKUP(ESCYLD2!AZ$4,'[1]INTERNAL PARAMETERS-1'!$B$5:$J$44,3,FALSE)</f>
        <v>0</v>
      </c>
      <c r="BA258" s="52">
        <f>ESCYLD1!BA258*VLOOKUP(ESCYLD2!BA$4,'[1]INTERNAL PARAMETERS-1'!$B$5:$J$44,5,FALSE)*VLOOKUP(ESCYLD2!BA$4,'[1]INTERNAL PARAMETERS-1'!$B$5:$J$44,6,FALSE)*VLOOKUP(ESCYLD2!BA$4,'[1]INTERNAL PARAMETERS-1'!$B$5:$J$44,3,FALSE) + ESCYLD1!BA258*(1-VLOOKUP(ESCYLD2!BA$4,'[1]INTERNAL PARAMETERS-1'!$B$5:$J$44,5,FALSE))*VLOOKUP(ESCYLD2!BA$4,'[1]INTERNAL PARAMETERS-1'!$B$5:$J$44,8,FALSE)*VLOOKUP(ESCYLD2!BA$4,'[1]INTERNAL PARAMETERS-1'!$B$5:$J$44,3,FALSE)</f>
        <v>0</v>
      </c>
      <c r="BB258" s="52">
        <f>ESCYLD1!BB258*VLOOKUP(ESCYLD2!BB$4,'[1]INTERNAL PARAMETERS-1'!$B$5:$J$44,5,FALSE)*VLOOKUP(ESCYLD2!BB$4,'[1]INTERNAL PARAMETERS-1'!$B$5:$J$44,6,FALSE)*VLOOKUP(ESCYLD2!BB$4,'[1]INTERNAL PARAMETERS-1'!$B$5:$J$44,3,FALSE) + ESCYLD1!BB258*(1-VLOOKUP(ESCYLD2!BB$4,'[1]INTERNAL PARAMETERS-1'!$B$5:$J$44,5,FALSE))*VLOOKUP(ESCYLD2!BB$4,'[1]INTERNAL PARAMETERS-1'!$B$5:$J$44,8,FALSE)*VLOOKUP(ESCYLD2!BB$4,'[1]INTERNAL PARAMETERS-1'!$B$5:$J$44,3,FALSE)</f>
        <v>0</v>
      </c>
      <c r="BC258" s="52">
        <f>ESCYLD1!BC258*VLOOKUP(ESCYLD2!BC$4,'[1]INTERNAL PARAMETERS-1'!$B$5:$J$44,5,FALSE)*VLOOKUP(ESCYLD2!BC$4,'[1]INTERNAL PARAMETERS-1'!$B$5:$J$44,6,FALSE)*VLOOKUP(ESCYLD2!BC$4,'[1]INTERNAL PARAMETERS-1'!$B$5:$J$44,3,FALSE) + ESCYLD1!BC258*(1-VLOOKUP(ESCYLD2!BC$4,'[1]INTERNAL PARAMETERS-1'!$B$5:$J$44,5,FALSE))*VLOOKUP(ESCYLD2!BC$4,'[1]INTERNAL PARAMETERS-1'!$B$5:$J$44,8,FALSE)*VLOOKUP(ESCYLD2!BC$4,'[1]INTERNAL PARAMETERS-1'!$B$5:$J$44,3,FALSE)</f>
        <v>0</v>
      </c>
      <c r="BD258" s="52">
        <f>ESCYLD1!BD258*VLOOKUP(ESCYLD2!BD$4,'[1]INTERNAL PARAMETERS-1'!$B$5:$J$44,5,FALSE)*VLOOKUP(ESCYLD2!BD$4,'[1]INTERNAL PARAMETERS-1'!$B$5:$J$44,6,FALSE)*VLOOKUP(ESCYLD2!BD$4,'[1]INTERNAL PARAMETERS-1'!$B$5:$J$44,3,FALSE) + ESCYLD1!BD258*(1-VLOOKUP(ESCYLD2!BD$4,'[1]INTERNAL PARAMETERS-1'!$B$5:$J$44,5,FALSE))*VLOOKUP(ESCYLD2!BD$4,'[1]INTERNAL PARAMETERS-1'!$B$5:$J$44,8,FALSE)*VLOOKUP(ESCYLD2!BD$4,'[1]INTERNAL PARAMETERS-1'!$B$5:$J$44,3,FALSE)</f>
        <v>0</v>
      </c>
      <c r="BE258" s="52">
        <f>ESCYLD1!BE258*VLOOKUP(ESCYLD2!BE$4,'[1]INTERNAL PARAMETERS-1'!$B$5:$J$44,5,FALSE)*VLOOKUP(ESCYLD2!BE$4,'[1]INTERNAL PARAMETERS-1'!$B$5:$J$44,6,FALSE)*VLOOKUP(ESCYLD2!BE$4,'[1]INTERNAL PARAMETERS-1'!$B$5:$J$44,3,FALSE) + ESCYLD1!BE258*(1-VLOOKUP(ESCYLD2!BE$4,'[1]INTERNAL PARAMETERS-1'!$B$5:$J$44,5,FALSE))*VLOOKUP(ESCYLD2!BE$4,'[1]INTERNAL PARAMETERS-1'!$B$5:$J$44,8,FALSE)*VLOOKUP(ESCYLD2!BE$4,'[1]INTERNAL PARAMETERS-1'!$B$5:$J$44,3,FALSE)</f>
        <v>0</v>
      </c>
      <c r="BF258" s="52">
        <f>ESCYLD1!BF258*VLOOKUP(ESCYLD2!BF$4,'[1]INTERNAL PARAMETERS-1'!$B$5:$J$44,5,FALSE)*VLOOKUP(ESCYLD2!BF$4,'[1]INTERNAL PARAMETERS-1'!$B$5:$J$44,6,FALSE)*VLOOKUP(ESCYLD2!BF$4,'[1]INTERNAL PARAMETERS-1'!$B$5:$J$44,3,FALSE) + ESCYLD1!BF258*(1-VLOOKUP(ESCYLD2!BF$4,'[1]INTERNAL PARAMETERS-1'!$B$5:$J$44,5,FALSE))*VLOOKUP(ESCYLD2!BF$4,'[1]INTERNAL PARAMETERS-1'!$B$5:$J$44,8,FALSE)*VLOOKUP(ESCYLD2!BF$4,'[1]INTERNAL PARAMETERS-1'!$B$5:$J$44,3,FALSE)</f>
        <v>0</v>
      </c>
      <c r="BG258" s="52">
        <f>ESCYLD1!BG258*VLOOKUP(ESCYLD2!BG$4,'[1]INTERNAL PARAMETERS-1'!$B$5:$J$44,5,FALSE)*VLOOKUP(ESCYLD2!BG$4,'[1]INTERNAL PARAMETERS-1'!$B$5:$J$44,6,FALSE)*VLOOKUP(ESCYLD2!BG$4,'[1]INTERNAL PARAMETERS-1'!$B$5:$J$44,3,FALSE) + ESCYLD1!BG258*(1-VLOOKUP(ESCYLD2!BG$4,'[1]INTERNAL PARAMETERS-1'!$B$5:$J$44,5,FALSE))*VLOOKUP(ESCYLD2!BG$4,'[1]INTERNAL PARAMETERS-1'!$B$5:$J$44,8,FALSE)*VLOOKUP(ESCYLD2!BG$4,'[1]INTERNAL PARAMETERS-1'!$B$5:$J$44,3,FALSE)</f>
        <v>0</v>
      </c>
      <c r="BH258" s="52">
        <f>ESCYLD1!BH258*VLOOKUP(ESCYLD2!BH$4,'[1]INTERNAL PARAMETERS-1'!$B$5:$J$44,5,FALSE)*VLOOKUP(ESCYLD2!BH$4,'[1]INTERNAL PARAMETERS-1'!$B$5:$J$44,6,FALSE)*VLOOKUP(ESCYLD2!BH$4,'[1]INTERNAL PARAMETERS-1'!$B$5:$J$44,3,FALSE) + ESCYLD1!BH258*(1-VLOOKUP(ESCYLD2!BH$4,'[1]INTERNAL PARAMETERS-1'!$B$5:$J$44,5,FALSE))*VLOOKUP(ESCYLD2!BH$4,'[1]INTERNAL PARAMETERS-1'!$B$5:$J$44,8,FALSE)*VLOOKUP(ESCYLD2!BH$4,'[1]INTERNAL PARAMETERS-1'!$B$5:$J$44,3,FALSE)</f>
        <v>0</v>
      </c>
      <c r="BI258" s="52">
        <f>ESCYLD1!BI258*VLOOKUP(ESCYLD2!BI$4,'[1]INTERNAL PARAMETERS-1'!$B$5:$J$44,5,FALSE)*VLOOKUP(ESCYLD2!BI$4,'[1]INTERNAL PARAMETERS-1'!$B$5:$J$44,6,FALSE)*VLOOKUP(ESCYLD2!BI$4,'[1]INTERNAL PARAMETERS-1'!$B$5:$J$44,3,FALSE) + ESCYLD1!BI258*(1-VLOOKUP(ESCYLD2!BI$4,'[1]INTERNAL PARAMETERS-1'!$B$5:$J$44,5,FALSE))*VLOOKUP(ESCYLD2!BI$4,'[1]INTERNAL PARAMETERS-1'!$B$5:$J$44,8,FALSE)*VLOOKUP(ESCYLD2!BI$4,'[1]INTERNAL PARAMETERS-1'!$B$5:$J$44,3,FALSE)</f>
        <v>0</v>
      </c>
      <c r="BJ258" s="52">
        <f>ESCYLD1!BJ258*VLOOKUP(ESCYLD2!BJ$4,'[1]INTERNAL PARAMETERS-1'!$B$5:$J$44,5,FALSE)*VLOOKUP(ESCYLD2!BJ$4,'[1]INTERNAL PARAMETERS-1'!$B$5:$J$44,6,FALSE)*VLOOKUP(ESCYLD2!BJ$4,'[1]INTERNAL PARAMETERS-1'!$B$5:$J$44,3,FALSE) + ESCYLD1!BJ258*(1-VLOOKUP(ESCYLD2!BJ$4,'[1]INTERNAL PARAMETERS-1'!$B$5:$J$44,5,FALSE))*VLOOKUP(ESCYLD2!BJ$4,'[1]INTERNAL PARAMETERS-1'!$B$5:$J$44,8,FALSE)*VLOOKUP(ESCYLD2!BJ$4,'[1]INTERNAL PARAMETERS-1'!$B$5:$J$44,3,FALSE)</f>
        <v>0</v>
      </c>
      <c r="BK258" s="52">
        <f>ESCYLD1!BK258*VLOOKUP(ESCYLD2!BK$4,'[1]INTERNAL PARAMETERS-1'!$B$5:$J$44,5,FALSE)*VLOOKUP(ESCYLD2!BK$4,'[1]INTERNAL PARAMETERS-1'!$B$5:$J$44,6,FALSE)*VLOOKUP(ESCYLD2!BK$4,'[1]INTERNAL PARAMETERS-1'!$B$5:$J$44,3,FALSE) + ESCYLD1!BK258*(1-VLOOKUP(ESCYLD2!BK$4,'[1]INTERNAL PARAMETERS-1'!$B$5:$J$44,5,FALSE))*VLOOKUP(ESCYLD2!BK$4,'[1]INTERNAL PARAMETERS-1'!$B$5:$J$44,8,FALSE)*VLOOKUP(ESCYLD2!BK$4,'[1]INTERNAL PARAMETERS-1'!$B$5:$J$44,3,FALSE)</f>
        <v>0</v>
      </c>
      <c r="BL258" s="52">
        <f>ESCYLD1!BL258*VLOOKUP(ESCYLD2!BL$4,'[1]INTERNAL PARAMETERS-1'!$B$5:$J$44,5,FALSE)*VLOOKUP(ESCYLD2!BL$4,'[1]INTERNAL PARAMETERS-1'!$B$5:$J$44,6,FALSE)*VLOOKUP(ESCYLD2!BL$4,'[1]INTERNAL PARAMETERS-1'!$B$5:$J$44,3,FALSE) + ESCYLD1!BL258*(1-VLOOKUP(ESCYLD2!BL$4,'[1]INTERNAL PARAMETERS-1'!$B$5:$J$44,5,FALSE))*VLOOKUP(ESCYLD2!BL$4,'[1]INTERNAL PARAMETERS-1'!$B$5:$J$44,8,FALSE)*VLOOKUP(ESCYLD2!BL$4,'[1]INTERNAL PARAMETERS-1'!$B$5:$J$44,3,FALSE)</f>
        <v>0</v>
      </c>
      <c r="BM258" s="52">
        <f>ESCYLD1!BM258*VLOOKUP(ESCYLD2!BM$4,'[1]INTERNAL PARAMETERS-1'!$B$5:$J$44,5,FALSE)*VLOOKUP(ESCYLD2!BM$4,'[1]INTERNAL PARAMETERS-1'!$B$5:$J$44,6,FALSE)*VLOOKUP(ESCYLD2!BM$4,'[1]INTERNAL PARAMETERS-1'!$B$5:$J$44,3,FALSE) + ESCYLD1!BM258*(1-VLOOKUP(ESCYLD2!BM$4,'[1]INTERNAL PARAMETERS-1'!$B$5:$J$44,5,FALSE))*VLOOKUP(ESCYLD2!BM$4,'[1]INTERNAL PARAMETERS-1'!$B$5:$J$44,8,FALSE)*VLOOKUP(ESCYLD2!BM$4,'[1]INTERNAL PARAMETERS-1'!$B$5:$J$44,3,FALSE)</f>
        <v>0</v>
      </c>
      <c r="BN258" s="52">
        <f>ESCYLD1!BN258*VLOOKUP(ESCYLD2!BN$4,'[1]INTERNAL PARAMETERS-1'!$B$5:$J$44,5,FALSE)*VLOOKUP(ESCYLD2!BN$4,'[1]INTERNAL PARAMETERS-1'!$B$5:$J$44,6,FALSE)*VLOOKUP(ESCYLD2!BN$4,'[1]INTERNAL PARAMETERS-1'!$B$5:$J$44,3,FALSE) + ESCYLD1!BN258*(1-VLOOKUP(ESCYLD2!BN$4,'[1]INTERNAL PARAMETERS-1'!$B$5:$J$44,5,FALSE))*VLOOKUP(ESCYLD2!BN$4,'[1]INTERNAL PARAMETERS-1'!$B$5:$J$44,8,FALSE)*VLOOKUP(ESCYLD2!BN$4,'[1]INTERNAL PARAMETERS-1'!$B$5:$J$44,3,FALSE)</f>
        <v>0</v>
      </c>
      <c r="BO258" s="52">
        <f>ESCYLD1!BO258*VLOOKUP(ESCYLD2!BO$4,'[1]INTERNAL PARAMETERS-1'!$B$5:$J$44,5,FALSE)*VLOOKUP(ESCYLD2!BO$4,'[1]INTERNAL PARAMETERS-1'!$B$5:$J$44,6,FALSE)*VLOOKUP(ESCYLD2!BO$4,'[1]INTERNAL PARAMETERS-1'!$B$5:$J$44,3,FALSE) + ESCYLD1!BO258*(1-VLOOKUP(ESCYLD2!BO$4,'[1]INTERNAL PARAMETERS-1'!$B$5:$J$44,5,FALSE))*VLOOKUP(ESCYLD2!BO$4,'[1]INTERNAL PARAMETERS-1'!$B$5:$J$44,8,FALSE)*VLOOKUP(ESCYLD2!BO$4,'[1]INTERNAL PARAMETERS-1'!$B$5:$J$44,3,FALSE)</f>
        <v>0</v>
      </c>
      <c r="BP258" s="52">
        <f>ESCYLD1!BP258*VLOOKUP(ESCYLD2!BP$4,'[1]INTERNAL PARAMETERS-1'!$B$5:$J$44,5,FALSE)*VLOOKUP(ESCYLD2!BP$4,'[1]INTERNAL PARAMETERS-1'!$B$5:$J$44,6,FALSE)*VLOOKUP(ESCYLD2!BP$4,'[1]INTERNAL PARAMETERS-1'!$B$5:$J$44,3,FALSE) + ESCYLD1!BP258*(1-VLOOKUP(ESCYLD2!BP$4,'[1]INTERNAL PARAMETERS-1'!$B$5:$J$44,5,FALSE))*VLOOKUP(ESCYLD2!BP$4,'[1]INTERNAL PARAMETERS-1'!$B$5:$J$44,8,FALSE)*VLOOKUP(ESCYLD2!BP$4,'[1]INTERNAL PARAMETERS-1'!$B$5:$J$44,3,FALSE)</f>
        <v>0</v>
      </c>
      <c r="BQ258" s="52">
        <f>ESCYLD1!BQ258*VLOOKUP(ESCYLD2!BQ$4,'[1]INTERNAL PARAMETERS-1'!$B$5:$J$44,5,FALSE)*VLOOKUP(ESCYLD2!BQ$4,'[1]INTERNAL PARAMETERS-1'!$B$5:$J$44,6,FALSE)*VLOOKUP(ESCYLD2!BQ$4,'[1]INTERNAL PARAMETERS-1'!$B$5:$J$44,3,FALSE) + ESCYLD1!BQ258*(1-VLOOKUP(ESCYLD2!BQ$4,'[1]INTERNAL PARAMETERS-1'!$B$5:$J$44,5,FALSE))*VLOOKUP(ESCYLD2!BQ$4,'[1]INTERNAL PARAMETERS-1'!$B$5:$J$44,8,FALSE)*VLOOKUP(ESCYLD2!BQ$4,'[1]INTERNAL PARAMETERS-1'!$B$5:$J$44,3,FALSE)</f>
        <v>0</v>
      </c>
      <c r="BR258" s="52">
        <f>ESCYLD1!BR258*VLOOKUP(ESCYLD2!BR$4,'[1]INTERNAL PARAMETERS-1'!$B$5:$J$44,5,FALSE)*VLOOKUP(ESCYLD2!BR$4,'[1]INTERNAL PARAMETERS-1'!$B$5:$J$44,6,FALSE)*VLOOKUP(ESCYLD2!BR$4,'[1]INTERNAL PARAMETERS-1'!$B$5:$J$44,3,FALSE) + ESCYLD1!BR258*(1-VLOOKUP(ESCYLD2!BR$4,'[1]INTERNAL PARAMETERS-1'!$B$5:$J$44,5,FALSE))*VLOOKUP(ESCYLD2!BR$4,'[1]INTERNAL PARAMETERS-1'!$B$5:$J$44,8,FALSE)*VLOOKUP(ESCYLD2!BR$4,'[1]INTERNAL PARAMETERS-1'!$B$5:$J$44,3,FALSE)</f>
        <v>0</v>
      </c>
      <c r="BS258" s="52">
        <f>ESCYLD1!BS258*VLOOKUP(ESCYLD2!BS$4,'[1]INTERNAL PARAMETERS-1'!$B$5:$J$44,5,FALSE)*VLOOKUP(ESCYLD2!BS$4,'[1]INTERNAL PARAMETERS-1'!$B$5:$J$44,6,FALSE)*VLOOKUP(ESCYLD2!BS$4,'[1]INTERNAL PARAMETERS-1'!$B$5:$J$44,3,FALSE) + ESCYLD1!BS258*(1-VLOOKUP(ESCYLD2!BS$4,'[1]INTERNAL PARAMETERS-1'!$B$5:$J$44,5,FALSE))*VLOOKUP(ESCYLD2!BS$4,'[1]INTERNAL PARAMETERS-1'!$B$5:$J$44,8,FALSE)*VLOOKUP(ESCYLD2!BS$4,'[1]INTERNAL PARAMETERS-1'!$B$5:$J$44,3,FALSE)</f>
        <v>0</v>
      </c>
      <c r="BT258" s="52">
        <f>ESCYLD1!BT258*VLOOKUP(ESCYLD2!BT$4,'[1]INTERNAL PARAMETERS-1'!$B$5:$J$44,5,FALSE)*VLOOKUP(ESCYLD2!BT$4,'[1]INTERNAL PARAMETERS-1'!$B$5:$J$44,6,FALSE)*VLOOKUP(ESCYLD2!BT$4,'[1]INTERNAL PARAMETERS-1'!$B$5:$J$44,3,FALSE) + ESCYLD1!BT258*(1-VLOOKUP(ESCYLD2!BT$4,'[1]INTERNAL PARAMETERS-1'!$B$5:$J$44,5,FALSE))*VLOOKUP(ESCYLD2!BT$4,'[1]INTERNAL PARAMETERS-1'!$B$5:$J$44,8,FALSE)*VLOOKUP(ESCYLD2!BT$4,'[1]INTERNAL PARAMETERS-1'!$B$5:$J$44,3,FALSE)</f>
        <v>0</v>
      </c>
      <c r="BU258" s="52">
        <f>ESCYLD1!BU258*VLOOKUP(ESCYLD2!BU$4,'[1]INTERNAL PARAMETERS-1'!$B$5:$J$44,5,FALSE)*VLOOKUP(ESCYLD2!BU$4,'[1]INTERNAL PARAMETERS-1'!$B$5:$J$44,6,FALSE)*VLOOKUP(ESCYLD2!BU$4,'[1]INTERNAL PARAMETERS-1'!$B$5:$J$44,3,FALSE) + ESCYLD1!BU258*(1-VLOOKUP(ESCYLD2!BU$4,'[1]INTERNAL PARAMETERS-1'!$B$5:$J$44,5,FALSE))*VLOOKUP(ESCYLD2!BU$4,'[1]INTERNAL PARAMETERS-1'!$B$5:$J$44,8,FALSE)*VLOOKUP(ESCYLD2!BU$4,'[1]INTERNAL PARAMETERS-1'!$B$5:$J$44,3,FALSE)</f>
        <v>0</v>
      </c>
      <c r="BV258" s="52">
        <f>ESCYLD1!BV258*VLOOKUP(ESCYLD2!BV$4,'[1]INTERNAL PARAMETERS-1'!$B$5:$J$44,5,FALSE)*VLOOKUP(ESCYLD2!BV$4,'[1]INTERNAL PARAMETERS-1'!$B$5:$J$44,6,FALSE)*VLOOKUP(ESCYLD2!BV$4,'[1]INTERNAL PARAMETERS-1'!$B$5:$J$44,3,FALSE) + ESCYLD1!BV258*(1-VLOOKUP(ESCYLD2!BV$4,'[1]INTERNAL PARAMETERS-1'!$B$5:$J$44,5,FALSE))*VLOOKUP(ESCYLD2!BV$4,'[1]INTERNAL PARAMETERS-1'!$B$5:$J$44,8,FALSE)*VLOOKUP(ESCYLD2!BV$4,'[1]INTERNAL PARAMETERS-1'!$B$5:$J$44,3,FALSE)</f>
        <v>0</v>
      </c>
      <c r="BW258" s="52">
        <f>ESCYLD1!BW258*VLOOKUP(ESCYLD2!BW$4,'[1]INTERNAL PARAMETERS-1'!$B$5:$J$44,5,FALSE)*VLOOKUP(ESCYLD2!BW$4,'[1]INTERNAL PARAMETERS-1'!$B$5:$J$44,6,FALSE)*VLOOKUP(ESCYLD2!BW$4,'[1]INTERNAL PARAMETERS-1'!$B$5:$J$44,3,FALSE) + ESCYLD1!BW258*(1-VLOOKUP(ESCYLD2!BW$4,'[1]INTERNAL PARAMETERS-1'!$B$5:$J$44,5,FALSE))*VLOOKUP(ESCYLD2!BW$4,'[1]INTERNAL PARAMETERS-1'!$B$5:$J$44,8,FALSE)*VLOOKUP(ESCYLD2!BW$4,'[1]INTERNAL PARAMETERS-1'!$B$5:$J$44,3,FALSE)</f>
        <v>0</v>
      </c>
      <c r="BX258" s="52">
        <f>ESCYLD1!BX258*VLOOKUP(ESCYLD2!BX$4,'[1]INTERNAL PARAMETERS-1'!$B$5:$J$44,5,FALSE)*VLOOKUP(ESCYLD2!BX$4,'[1]INTERNAL PARAMETERS-1'!$B$5:$J$44,6,FALSE)*VLOOKUP(ESCYLD2!BX$4,'[1]INTERNAL PARAMETERS-1'!$B$5:$J$44,3,FALSE) + ESCYLD1!BX258*(1-VLOOKUP(ESCYLD2!BX$4,'[1]INTERNAL PARAMETERS-1'!$B$5:$J$44,5,FALSE))*VLOOKUP(ESCYLD2!BX$4,'[1]INTERNAL PARAMETERS-1'!$B$5:$J$44,8,FALSE)*VLOOKUP(ESCYLD2!BX$4,'[1]INTERNAL PARAMETERS-1'!$B$5:$J$44,3,FALSE)</f>
        <v>0</v>
      </c>
      <c r="BY258" s="52">
        <f>ESCYLD1!BY258*VLOOKUP(ESCYLD2!BY$4,'[1]INTERNAL PARAMETERS-1'!$B$5:$J$44,5,FALSE)*VLOOKUP(ESCYLD2!BY$4,'[1]INTERNAL PARAMETERS-1'!$B$5:$J$44,6,FALSE)*VLOOKUP(ESCYLD2!BY$4,'[1]INTERNAL PARAMETERS-1'!$B$5:$J$44,3,FALSE) + ESCYLD1!BY258*(1-VLOOKUP(ESCYLD2!BY$4,'[1]INTERNAL PARAMETERS-1'!$B$5:$J$44,5,FALSE))*VLOOKUP(ESCYLD2!BY$4,'[1]INTERNAL PARAMETERS-1'!$B$5:$J$44,8,FALSE)*VLOOKUP(ESCYLD2!BY$4,'[1]INTERNAL PARAMETERS-1'!$B$5:$J$44,3,FALSE)</f>
        <v>0</v>
      </c>
      <c r="BZ258" s="52">
        <f>ESCYLD1!BZ258*VLOOKUP(ESCYLD2!BZ$4,'[1]INTERNAL PARAMETERS-1'!$B$5:$J$44,5,FALSE)*VLOOKUP(ESCYLD2!BZ$4,'[1]INTERNAL PARAMETERS-1'!$B$5:$J$44,6,FALSE)*VLOOKUP(ESCYLD2!BZ$4,'[1]INTERNAL PARAMETERS-1'!$B$5:$J$44,3,FALSE) + ESCYLD1!BZ258*(1-VLOOKUP(ESCYLD2!BZ$4,'[1]INTERNAL PARAMETERS-1'!$B$5:$J$44,5,FALSE))*VLOOKUP(ESCYLD2!BZ$4,'[1]INTERNAL PARAMETERS-1'!$B$5:$J$44,8,FALSE)*VLOOKUP(ESCYLD2!BZ$4,'[1]INTERNAL PARAMETERS-1'!$B$5:$J$44,3,FALSE)</f>
        <v>0</v>
      </c>
      <c r="CA258" s="52">
        <f>ESCYLD1!CA258*VLOOKUP(ESCYLD2!CA$4,'[1]INTERNAL PARAMETERS-1'!$B$5:$J$44,5,FALSE)*VLOOKUP(ESCYLD2!CA$4,'[1]INTERNAL PARAMETERS-1'!$B$5:$J$44,6,FALSE)*VLOOKUP(ESCYLD2!CA$4,'[1]INTERNAL PARAMETERS-1'!$B$5:$J$44,3,FALSE) + ESCYLD1!CA258*(1-VLOOKUP(ESCYLD2!CA$4,'[1]INTERNAL PARAMETERS-1'!$B$5:$J$44,5,FALSE))*VLOOKUP(ESCYLD2!CA$4,'[1]INTERNAL PARAMETERS-1'!$B$5:$J$44,8,FALSE)*VLOOKUP(ESCYLD2!CA$4,'[1]INTERNAL PARAMETERS-1'!$B$5:$J$44,3,FALSE)</f>
        <v>0</v>
      </c>
      <c r="CB258" s="52">
        <f>ESCYLD1!CB258*VLOOKUP(ESCYLD2!CB$4,'[1]INTERNAL PARAMETERS-1'!$B$5:$J$44,5,FALSE)*VLOOKUP(ESCYLD2!CB$4,'[1]INTERNAL PARAMETERS-1'!$B$5:$J$44,6,FALSE)*VLOOKUP(ESCYLD2!CB$4,'[1]INTERNAL PARAMETERS-1'!$B$5:$J$44,3,FALSE) + ESCYLD1!CB258*(1-VLOOKUP(ESCYLD2!CB$4,'[1]INTERNAL PARAMETERS-1'!$B$5:$J$44,5,FALSE))*VLOOKUP(ESCYLD2!CB$4,'[1]INTERNAL PARAMETERS-1'!$B$5:$J$44,8,FALSE)*VLOOKUP(ESCYLD2!CB$4,'[1]INTERNAL PARAMETERS-1'!$B$5:$J$44,3,FALSE)</f>
        <v>0</v>
      </c>
      <c r="CC258" s="52">
        <f>ESCYLD1!CC258*VLOOKUP(ESCYLD2!CC$4,'[1]INTERNAL PARAMETERS-1'!$B$5:$J$44,5,FALSE)*VLOOKUP(ESCYLD2!CC$4,'[1]INTERNAL PARAMETERS-1'!$B$5:$J$44,6,FALSE)*VLOOKUP(ESCYLD2!CC$4,'[1]INTERNAL PARAMETERS-1'!$B$5:$J$44,3,FALSE) + ESCYLD1!CC258*(1-VLOOKUP(ESCYLD2!CC$4,'[1]INTERNAL PARAMETERS-1'!$B$5:$J$44,5,FALSE))*VLOOKUP(ESCYLD2!CC$4,'[1]INTERNAL PARAMETERS-1'!$B$5:$J$44,8,FALSE)*VLOOKUP(ESCYLD2!CC$4,'[1]INTERNAL PARAMETERS-1'!$B$5:$J$44,3,FALSE)</f>
        <v>0</v>
      </c>
      <c r="CD258" s="52">
        <f>ESCYLD1!CD258*VLOOKUP(ESCYLD2!CD$4,'[1]INTERNAL PARAMETERS-1'!$B$5:$J$44,5,FALSE)*VLOOKUP(ESCYLD2!CD$4,'[1]INTERNAL PARAMETERS-1'!$B$5:$J$44,6,FALSE)*VLOOKUP(ESCYLD2!CD$4,'[1]INTERNAL PARAMETERS-1'!$B$5:$J$44,3,FALSE) + ESCYLD1!CD258*(1-VLOOKUP(ESCYLD2!CD$4,'[1]INTERNAL PARAMETERS-1'!$B$5:$J$44,5,FALSE))*VLOOKUP(ESCYLD2!CD$4,'[1]INTERNAL PARAMETERS-1'!$B$5:$J$44,8,FALSE)*VLOOKUP(ESCYLD2!CD$4,'[1]INTERNAL PARAMETERS-1'!$B$5:$J$44,3,FALSE)</f>
        <v>0</v>
      </c>
      <c r="CE258" s="52">
        <f>ESCYLD1!CE258*VLOOKUP(ESCYLD2!CE$4,'[1]INTERNAL PARAMETERS-1'!$B$5:$J$44,5,FALSE)*VLOOKUP(ESCYLD2!CE$4,'[1]INTERNAL PARAMETERS-1'!$B$5:$J$44,6,FALSE)*VLOOKUP(ESCYLD2!CE$4,'[1]INTERNAL PARAMETERS-1'!$B$5:$J$44,3,FALSE) + ESCYLD1!CE258*(1-VLOOKUP(ESCYLD2!CE$4,'[1]INTERNAL PARAMETERS-1'!$B$5:$J$44,5,FALSE))*VLOOKUP(ESCYLD2!CE$4,'[1]INTERNAL PARAMETERS-1'!$B$5:$J$44,8,FALSE)*VLOOKUP(ESCYLD2!CE$4,'[1]INTERNAL PARAMETERS-1'!$B$5:$J$44,3,FALSE)</f>
        <v>0</v>
      </c>
      <c r="CF258" s="52">
        <f>ESCYLD1!CF258*VLOOKUP(ESCYLD2!CF$4,'[1]INTERNAL PARAMETERS-1'!$B$5:$J$44,5,FALSE)*VLOOKUP(ESCYLD2!CF$4,'[1]INTERNAL PARAMETERS-1'!$B$5:$J$44,6,FALSE)*VLOOKUP(ESCYLD2!CF$4,'[1]INTERNAL PARAMETERS-1'!$B$5:$J$44,3,FALSE) + ESCYLD1!CF258*(1-VLOOKUP(ESCYLD2!CF$4,'[1]INTERNAL PARAMETERS-1'!$B$5:$J$44,5,FALSE))*VLOOKUP(ESCYLD2!CF$4,'[1]INTERNAL PARAMETERS-1'!$B$5:$J$44,8,FALSE)*VLOOKUP(ESCYLD2!CF$4,'[1]INTERNAL PARAMETERS-1'!$B$5:$J$44,3,FALSE)</f>
        <v>0</v>
      </c>
      <c r="CG258" s="52">
        <f>ESCYLD1!CG258*VLOOKUP(ESCYLD2!CG$4,'[1]INTERNAL PARAMETERS-1'!$B$5:$J$44,5,FALSE)*VLOOKUP(ESCYLD2!CG$4,'[1]INTERNAL PARAMETERS-1'!$B$5:$J$44,6,FALSE)*VLOOKUP(ESCYLD2!CG$4,'[1]INTERNAL PARAMETERS-1'!$B$5:$J$44,3,FALSE) + ESCYLD1!CG258*(1-VLOOKUP(ESCYLD2!CG$4,'[1]INTERNAL PARAMETERS-1'!$B$5:$J$44,5,FALSE))*VLOOKUP(ESCYLD2!CG$4,'[1]INTERNAL PARAMETERS-1'!$B$5:$J$44,8,FALSE)*VLOOKUP(ESCYLD2!CG$4,'[1]INTERNAL PARAMETERS-1'!$B$5:$J$44,3,FALSE)</f>
        <v>0</v>
      </c>
      <c r="CH258" s="51">
        <f>ESCYLD1!CH258*VLOOKUP(ESCYLD2!CH$4,'[1]INTERNAL PARAMETERS-1'!$B$5:$J$44,5,FALSE)*VLOOKUP(ESCYLD2!CH$4,'[1]INTERNAL PARAMETERS-1'!$B$5:$J$44,6,FALSE)*VLOOKUP(ESCYLD2!CH$4,'[1]INTERNAL PARAMETERS-1'!$B$5:$J$44,3,FALSE) + ESCYLD1!CH258*(1-VLOOKUP(ESCYLD2!CH$4,'[1]INTERNAL PARAMETERS-1'!$B$5:$J$44,5,FALSE))*VLOOKUP(ESCYLD2!CH$4,'[1]INTERNAL PARAMETERS-1'!$B$5:$J$44,8,FALSE)*VLOOKUP(ESCYLD2!CH$4,'[1]INTERNAL PARAMETERS-1'!$B$5:$J$44,3,FALSE)</f>
        <v>0</v>
      </c>
      <c r="CJ258" s="53">
        <f t="shared" si="6"/>
        <v>0</v>
      </c>
      <c r="CK258" s="51">
        <f t="shared" si="7"/>
        <v>0</v>
      </c>
    </row>
    <row r="259" spans="2:89" x14ac:dyDescent="0.5">
      <c r="B259" s="69" t="s">
        <v>1</v>
      </c>
      <c r="C259" s="68" t="s">
        <v>90</v>
      </c>
      <c r="D259" s="68" t="s">
        <v>87</v>
      </c>
      <c r="E259" s="151">
        <f>ESC!AF259</f>
        <v>0</v>
      </c>
      <c r="F259" s="67">
        <f>'[1]INTERNAL PARAMETERS-1'!M7</f>
        <v>73.784999999999997</v>
      </c>
      <c r="G259" s="53">
        <f>ESCYLD1!G259*VLOOKUP(ESCYLD2!G$4,'[1]INTERNAL PARAMETERS-1'!$B$5:$J$44,5,FALSE)*VLOOKUP(ESCYLD2!G$4,'[1]INTERNAL PARAMETERS-1'!$B$5:$J$44,7,FALSE)*ESCYLD2!$F259 + ESCYLD1!G259*(1-VLOOKUP(ESCYLD2!G$4,'[1]INTERNAL PARAMETERS-1'!$B$5:$J$44,5,FALSE))*VLOOKUP(ESCYLD2!G$4,'[1]INTERNAL PARAMETERS-1'!$B$5:$J$44,9,FALSE)*ESCYLD2!$F259</f>
        <v>0</v>
      </c>
      <c r="H259" s="52">
        <f>ESCYLD1!H259*VLOOKUP(ESCYLD2!H$4,'[1]INTERNAL PARAMETERS-1'!$B$5:$J$44,5,FALSE)*VLOOKUP(ESCYLD2!H$4,'[1]INTERNAL PARAMETERS-1'!$B$5:$J$44,7,FALSE)*ESCYLD2!$F259 + ESCYLD1!H259*(1-VLOOKUP(ESCYLD2!H$4,'[1]INTERNAL PARAMETERS-1'!$B$5:$J$44,5,FALSE))*VLOOKUP(ESCYLD2!H$4,'[1]INTERNAL PARAMETERS-1'!$B$5:$J$44,9,FALSE)*ESCYLD2!$F259</f>
        <v>0</v>
      </c>
      <c r="I259" s="52">
        <f>ESCYLD1!I259*VLOOKUP(ESCYLD2!I$4,'[1]INTERNAL PARAMETERS-1'!$B$5:$J$44,5,FALSE)*VLOOKUP(ESCYLD2!I$4,'[1]INTERNAL PARAMETERS-1'!$B$5:$J$44,7,FALSE)*ESCYLD2!$F259 + ESCYLD1!I259*(1-VLOOKUP(ESCYLD2!I$4,'[1]INTERNAL PARAMETERS-1'!$B$5:$J$44,5,FALSE))*VLOOKUP(ESCYLD2!I$4,'[1]INTERNAL PARAMETERS-1'!$B$5:$J$44,9,FALSE)*ESCYLD2!$F259</f>
        <v>0</v>
      </c>
      <c r="J259" s="52">
        <f>ESCYLD1!J259*VLOOKUP(ESCYLD2!J$4,'[1]INTERNAL PARAMETERS-1'!$B$5:$J$44,5,FALSE)*VLOOKUP(ESCYLD2!J$4,'[1]INTERNAL PARAMETERS-1'!$B$5:$J$44,7,FALSE)*ESCYLD2!$F259 + ESCYLD1!J259*(1-VLOOKUP(ESCYLD2!J$4,'[1]INTERNAL PARAMETERS-1'!$B$5:$J$44,5,FALSE))*VLOOKUP(ESCYLD2!J$4,'[1]INTERNAL PARAMETERS-1'!$B$5:$J$44,9,FALSE)*ESCYLD2!$F259</f>
        <v>0</v>
      </c>
      <c r="K259" s="52">
        <f>ESCYLD1!K259*VLOOKUP(ESCYLD2!K$4,'[1]INTERNAL PARAMETERS-1'!$B$5:$J$44,5,FALSE)*VLOOKUP(ESCYLD2!K$4,'[1]INTERNAL PARAMETERS-1'!$B$5:$J$44,7,FALSE)*ESCYLD2!$F259 + ESCYLD1!K259*(1-VLOOKUP(ESCYLD2!K$4,'[1]INTERNAL PARAMETERS-1'!$B$5:$J$44,5,FALSE))*VLOOKUP(ESCYLD2!K$4,'[1]INTERNAL PARAMETERS-1'!$B$5:$J$44,9,FALSE)*ESCYLD2!$F259</f>
        <v>0</v>
      </c>
      <c r="L259" s="52">
        <f>ESCYLD1!L259*VLOOKUP(ESCYLD2!L$4,'[1]INTERNAL PARAMETERS-1'!$B$5:$J$44,5,FALSE)*VLOOKUP(ESCYLD2!L$4,'[1]INTERNAL PARAMETERS-1'!$B$5:$J$44,7,FALSE)*ESCYLD2!$F259 + ESCYLD1!L259*(1-VLOOKUP(ESCYLD2!L$4,'[1]INTERNAL PARAMETERS-1'!$B$5:$J$44,5,FALSE))*VLOOKUP(ESCYLD2!L$4,'[1]INTERNAL PARAMETERS-1'!$B$5:$J$44,9,FALSE)*ESCYLD2!$F259</f>
        <v>0</v>
      </c>
      <c r="M259" s="52">
        <f>ESCYLD1!M259*VLOOKUP(ESCYLD2!M$4,'[1]INTERNAL PARAMETERS-1'!$B$5:$J$44,5,FALSE)*VLOOKUP(ESCYLD2!M$4,'[1]INTERNAL PARAMETERS-1'!$B$5:$J$44,7,FALSE)*ESCYLD2!$F259 + ESCYLD1!M259*(1-VLOOKUP(ESCYLD2!M$4,'[1]INTERNAL PARAMETERS-1'!$B$5:$J$44,5,FALSE))*VLOOKUP(ESCYLD2!M$4,'[1]INTERNAL PARAMETERS-1'!$B$5:$J$44,9,FALSE)*ESCYLD2!$F259</f>
        <v>0</v>
      </c>
      <c r="N259" s="52">
        <f>ESCYLD1!N259*VLOOKUP(ESCYLD2!N$4,'[1]INTERNAL PARAMETERS-1'!$B$5:$J$44,5,FALSE)*VLOOKUP(ESCYLD2!N$4,'[1]INTERNAL PARAMETERS-1'!$B$5:$J$44,7,FALSE)*ESCYLD2!$F259 + ESCYLD1!N259*(1-VLOOKUP(ESCYLD2!N$4,'[1]INTERNAL PARAMETERS-1'!$B$5:$J$44,5,FALSE))*VLOOKUP(ESCYLD2!N$4,'[1]INTERNAL PARAMETERS-1'!$B$5:$J$44,9,FALSE)*ESCYLD2!$F259</f>
        <v>0</v>
      </c>
      <c r="O259" s="52">
        <f>ESCYLD1!O259*VLOOKUP(ESCYLD2!O$4,'[1]INTERNAL PARAMETERS-1'!$B$5:$J$44,5,FALSE)*VLOOKUP(ESCYLD2!O$4,'[1]INTERNAL PARAMETERS-1'!$B$5:$J$44,7,FALSE)*ESCYLD2!$F259 + ESCYLD1!O259*(1-VLOOKUP(ESCYLD2!O$4,'[1]INTERNAL PARAMETERS-1'!$B$5:$J$44,5,FALSE))*VLOOKUP(ESCYLD2!O$4,'[1]INTERNAL PARAMETERS-1'!$B$5:$J$44,9,FALSE)*ESCYLD2!$F259</f>
        <v>0</v>
      </c>
      <c r="P259" s="52">
        <f>ESCYLD1!P259*VLOOKUP(ESCYLD2!P$4,'[1]INTERNAL PARAMETERS-1'!$B$5:$J$44,5,FALSE)*VLOOKUP(ESCYLD2!P$4,'[1]INTERNAL PARAMETERS-1'!$B$5:$J$44,7,FALSE)*ESCYLD2!$F259 + ESCYLD1!P259*(1-VLOOKUP(ESCYLD2!P$4,'[1]INTERNAL PARAMETERS-1'!$B$5:$J$44,5,FALSE))*VLOOKUP(ESCYLD2!P$4,'[1]INTERNAL PARAMETERS-1'!$B$5:$J$44,9,FALSE)*ESCYLD2!$F259</f>
        <v>0</v>
      </c>
      <c r="Q259" s="52">
        <f>ESCYLD1!Q259*VLOOKUP(ESCYLD2!Q$4,'[1]INTERNAL PARAMETERS-1'!$B$5:$J$44,5,FALSE)*VLOOKUP(ESCYLD2!Q$4,'[1]INTERNAL PARAMETERS-1'!$B$5:$J$44,7,FALSE)*ESCYLD2!$F259 + ESCYLD1!Q259*(1-VLOOKUP(ESCYLD2!Q$4,'[1]INTERNAL PARAMETERS-1'!$B$5:$J$44,5,FALSE))*VLOOKUP(ESCYLD2!Q$4,'[1]INTERNAL PARAMETERS-1'!$B$5:$J$44,9,FALSE)*ESCYLD2!$F259</f>
        <v>0</v>
      </c>
      <c r="R259" s="52">
        <f>ESCYLD1!R259*VLOOKUP(ESCYLD2!R$4,'[1]INTERNAL PARAMETERS-1'!$B$5:$J$44,5,FALSE)*VLOOKUP(ESCYLD2!R$4,'[1]INTERNAL PARAMETERS-1'!$B$5:$J$44,7,FALSE)*ESCYLD2!$F259 + ESCYLD1!R259*(1-VLOOKUP(ESCYLD2!R$4,'[1]INTERNAL PARAMETERS-1'!$B$5:$J$44,5,FALSE))*VLOOKUP(ESCYLD2!R$4,'[1]INTERNAL PARAMETERS-1'!$B$5:$J$44,9,FALSE)*ESCYLD2!$F259</f>
        <v>0</v>
      </c>
      <c r="S259" s="52">
        <f>ESCYLD1!S259*VLOOKUP(ESCYLD2!S$4,'[1]INTERNAL PARAMETERS-1'!$B$5:$J$44,5,FALSE)*VLOOKUP(ESCYLD2!S$4,'[1]INTERNAL PARAMETERS-1'!$B$5:$J$44,7,FALSE)*ESCYLD2!$F259 + ESCYLD1!S259*(1-VLOOKUP(ESCYLD2!S$4,'[1]INTERNAL PARAMETERS-1'!$B$5:$J$44,5,FALSE))*VLOOKUP(ESCYLD2!S$4,'[1]INTERNAL PARAMETERS-1'!$B$5:$J$44,9,FALSE)*ESCYLD2!$F259</f>
        <v>0</v>
      </c>
      <c r="T259" s="52">
        <f>ESCYLD1!T259*VLOOKUP(ESCYLD2!T$4,'[1]INTERNAL PARAMETERS-1'!$B$5:$J$44,5,FALSE)*VLOOKUP(ESCYLD2!T$4,'[1]INTERNAL PARAMETERS-1'!$B$5:$J$44,7,FALSE)*ESCYLD2!$F259 + ESCYLD1!T259*(1-VLOOKUP(ESCYLD2!T$4,'[1]INTERNAL PARAMETERS-1'!$B$5:$J$44,5,FALSE))*VLOOKUP(ESCYLD2!T$4,'[1]INTERNAL PARAMETERS-1'!$B$5:$J$44,9,FALSE)*ESCYLD2!$F259</f>
        <v>0</v>
      </c>
      <c r="U259" s="52">
        <f>ESCYLD1!U259*VLOOKUP(ESCYLD2!U$4,'[1]INTERNAL PARAMETERS-1'!$B$5:$J$44,5,FALSE)*VLOOKUP(ESCYLD2!U$4,'[1]INTERNAL PARAMETERS-1'!$B$5:$J$44,7,FALSE)*ESCYLD2!$F259 + ESCYLD1!U259*(1-VLOOKUP(ESCYLD2!U$4,'[1]INTERNAL PARAMETERS-1'!$B$5:$J$44,5,FALSE))*VLOOKUP(ESCYLD2!U$4,'[1]INTERNAL PARAMETERS-1'!$B$5:$J$44,9,FALSE)*ESCYLD2!$F259</f>
        <v>0</v>
      </c>
      <c r="V259" s="52">
        <f>ESCYLD1!V259*VLOOKUP(ESCYLD2!V$4,'[1]INTERNAL PARAMETERS-1'!$B$5:$J$44,5,FALSE)*VLOOKUP(ESCYLD2!V$4,'[1]INTERNAL PARAMETERS-1'!$B$5:$J$44,7,FALSE)*ESCYLD2!$F259 + ESCYLD1!V259*(1-VLOOKUP(ESCYLD2!V$4,'[1]INTERNAL PARAMETERS-1'!$B$5:$J$44,5,FALSE))*VLOOKUP(ESCYLD2!V$4,'[1]INTERNAL PARAMETERS-1'!$B$5:$J$44,9,FALSE)*ESCYLD2!$F259</f>
        <v>0</v>
      </c>
      <c r="W259" s="52">
        <f>ESCYLD1!W259*VLOOKUP(ESCYLD2!W$4,'[1]INTERNAL PARAMETERS-1'!$B$5:$J$44,5,FALSE)*VLOOKUP(ESCYLD2!W$4,'[1]INTERNAL PARAMETERS-1'!$B$5:$J$44,7,FALSE)*ESCYLD2!$F259 + ESCYLD1!W259*(1-VLOOKUP(ESCYLD2!W$4,'[1]INTERNAL PARAMETERS-1'!$B$5:$J$44,5,FALSE))*VLOOKUP(ESCYLD2!W$4,'[1]INTERNAL PARAMETERS-1'!$B$5:$J$44,9,FALSE)*ESCYLD2!$F259</f>
        <v>0</v>
      </c>
      <c r="X259" s="52">
        <f>ESCYLD1!X259*VLOOKUP(ESCYLD2!X$4,'[1]INTERNAL PARAMETERS-1'!$B$5:$J$44,5,FALSE)*VLOOKUP(ESCYLD2!X$4,'[1]INTERNAL PARAMETERS-1'!$B$5:$J$44,7,FALSE)*ESCYLD2!$F259 + ESCYLD1!X259*(1-VLOOKUP(ESCYLD2!X$4,'[1]INTERNAL PARAMETERS-1'!$B$5:$J$44,5,FALSE))*VLOOKUP(ESCYLD2!X$4,'[1]INTERNAL PARAMETERS-1'!$B$5:$J$44,9,FALSE)*ESCYLD2!$F259</f>
        <v>0</v>
      </c>
      <c r="Y259" s="52">
        <f>ESCYLD1!Y259*VLOOKUP(ESCYLD2!Y$4,'[1]INTERNAL PARAMETERS-1'!$B$5:$J$44,5,FALSE)*VLOOKUP(ESCYLD2!Y$4,'[1]INTERNAL PARAMETERS-1'!$B$5:$J$44,7,FALSE)*ESCYLD2!$F259 + ESCYLD1!Y259*(1-VLOOKUP(ESCYLD2!Y$4,'[1]INTERNAL PARAMETERS-1'!$B$5:$J$44,5,FALSE))*VLOOKUP(ESCYLD2!Y$4,'[1]INTERNAL PARAMETERS-1'!$B$5:$J$44,9,FALSE)*ESCYLD2!$F259</f>
        <v>0</v>
      </c>
      <c r="Z259" s="52">
        <f>ESCYLD1!Z259*VLOOKUP(ESCYLD2!Z$4,'[1]INTERNAL PARAMETERS-1'!$B$5:$J$44,5,FALSE)*VLOOKUP(ESCYLD2!Z$4,'[1]INTERNAL PARAMETERS-1'!$B$5:$J$44,7,FALSE)*ESCYLD2!$F259 + ESCYLD1!Z259*(1-VLOOKUP(ESCYLD2!Z$4,'[1]INTERNAL PARAMETERS-1'!$B$5:$J$44,5,FALSE))*VLOOKUP(ESCYLD2!Z$4,'[1]INTERNAL PARAMETERS-1'!$B$5:$J$44,9,FALSE)*ESCYLD2!$F259</f>
        <v>0</v>
      </c>
      <c r="AA259" s="52">
        <f>ESCYLD1!AA259*VLOOKUP(ESCYLD2!AA$4,'[1]INTERNAL PARAMETERS-1'!$B$5:$J$44,5,FALSE)*VLOOKUP(ESCYLD2!AA$4,'[1]INTERNAL PARAMETERS-1'!$B$5:$J$44,7,FALSE)*ESCYLD2!$F259 + ESCYLD1!AA259*(1-VLOOKUP(ESCYLD2!AA$4,'[1]INTERNAL PARAMETERS-1'!$B$5:$J$44,5,FALSE))*VLOOKUP(ESCYLD2!AA$4,'[1]INTERNAL PARAMETERS-1'!$B$5:$J$44,9,FALSE)*ESCYLD2!$F259</f>
        <v>0</v>
      </c>
      <c r="AB259" s="52">
        <f>ESCYLD1!AB259*VLOOKUP(ESCYLD2!AB$4,'[1]INTERNAL PARAMETERS-1'!$B$5:$J$44,5,FALSE)*VLOOKUP(ESCYLD2!AB$4,'[1]INTERNAL PARAMETERS-1'!$B$5:$J$44,7,FALSE)*ESCYLD2!$F259 + ESCYLD1!AB259*(1-VLOOKUP(ESCYLD2!AB$4,'[1]INTERNAL PARAMETERS-1'!$B$5:$J$44,5,FALSE))*VLOOKUP(ESCYLD2!AB$4,'[1]INTERNAL PARAMETERS-1'!$B$5:$J$44,9,FALSE)*ESCYLD2!$F259</f>
        <v>0</v>
      </c>
      <c r="AC259" s="52">
        <f>ESCYLD1!AC259*VLOOKUP(ESCYLD2!AC$4,'[1]INTERNAL PARAMETERS-1'!$B$5:$J$44,5,FALSE)*VLOOKUP(ESCYLD2!AC$4,'[1]INTERNAL PARAMETERS-1'!$B$5:$J$44,7,FALSE)*ESCYLD2!$F259 + ESCYLD1!AC259*(1-VLOOKUP(ESCYLD2!AC$4,'[1]INTERNAL PARAMETERS-1'!$B$5:$J$44,5,FALSE))*VLOOKUP(ESCYLD2!AC$4,'[1]INTERNAL PARAMETERS-1'!$B$5:$J$44,9,FALSE)*ESCYLD2!$F259</f>
        <v>0</v>
      </c>
      <c r="AD259" s="52">
        <f>ESCYLD1!AD259*VLOOKUP(ESCYLD2!AD$4,'[1]INTERNAL PARAMETERS-1'!$B$5:$J$44,5,FALSE)*VLOOKUP(ESCYLD2!AD$4,'[1]INTERNAL PARAMETERS-1'!$B$5:$J$44,7,FALSE)*ESCYLD2!$F259 + ESCYLD1!AD259*(1-VLOOKUP(ESCYLD2!AD$4,'[1]INTERNAL PARAMETERS-1'!$B$5:$J$44,5,FALSE))*VLOOKUP(ESCYLD2!AD$4,'[1]INTERNAL PARAMETERS-1'!$B$5:$J$44,9,FALSE)*ESCYLD2!$F259</f>
        <v>0</v>
      </c>
      <c r="AE259" s="52">
        <f>ESCYLD1!AE259*VLOOKUP(ESCYLD2!AE$4,'[1]INTERNAL PARAMETERS-1'!$B$5:$J$44,5,FALSE)*VLOOKUP(ESCYLD2!AE$4,'[1]INTERNAL PARAMETERS-1'!$B$5:$J$44,7,FALSE)*ESCYLD2!$F259 + ESCYLD1!AE259*(1-VLOOKUP(ESCYLD2!AE$4,'[1]INTERNAL PARAMETERS-1'!$B$5:$J$44,5,FALSE))*VLOOKUP(ESCYLD2!AE$4,'[1]INTERNAL PARAMETERS-1'!$B$5:$J$44,9,FALSE)*ESCYLD2!$F259</f>
        <v>0</v>
      </c>
      <c r="AF259" s="52">
        <f>ESCYLD1!AF259*VLOOKUP(ESCYLD2!AF$4,'[1]INTERNAL PARAMETERS-1'!$B$5:$J$44,5,FALSE)*VLOOKUP(ESCYLD2!AF$4,'[1]INTERNAL PARAMETERS-1'!$B$5:$J$44,7,FALSE)*ESCYLD2!$F259 + ESCYLD1!AF259*(1-VLOOKUP(ESCYLD2!AF$4,'[1]INTERNAL PARAMETERS-1'!$B$5:$J$44,5,FALSE))*VLOOKUP(ESCYLD2!AF$4,'[1]INTERNAL PARAMETERS-1'!$B$5:$J$44,9,FALSE)*ESCYLD2!$F259</f>
        <v>0</v>
      </c>
      <c r="AG259" s="52">
        <f>ESCYLD1!AG259*VLOOKUP(ESCYLD2!AG$4,'[1]INTERNAL PARAMETERS-1'!$B$5:$J$44,5,FALSE)*VLOOKUP(ESCYLD2!AG$4,'[1]INTERNAL PARAMETERS-1'!$B$5:$J$44,7,FALSE)*ESCYLD2!$F259 + ESCYLD1!AG259*(1-VLOOKUP(ESCYLD2!AG$4,'[1]INTERNAL PARAMETERS-1'!$B$5:$J$44,5,FALSE))*VLOOKUP(ESCYLD2!AG$4,'[1]INTERNAL PARAMETERS-1'!$B$5:$J$44,9,FALSE)*ESCYLD2!$F259</f>
        <v>0</v>
      </c>
      <c r="AH259" s="52">
        <f>ESCYLD1!AH259*VLOOKUP(ESCYLD2!AH$4,'[1]INTERNAL PARAMETERS-1'!$B$5:$J$44,5,FALSE)*VLOOKUP(ESCYLD2!AH$4,'[1]INTERNAL PARAMETERS-1'!$B$5:$J$44,7,FALSE)*ESCYLD2!$F259 + ESCYLD1!AH259*(1-VLOOKUP(ESCYLD2!AH$4,'[1]INTERNAL PARAMETERS-1'!$B$5:$J$44,5,FALSE))*VLOOKUP(ESCYLD2!AH$4,'[1]INTERNAL PARAMETERS-1'!$B$5:$J$44,9,FALSE)*ESCYLD2!$F259</f>
        <v>0</v>
      </c>
      <c r="AI259" s="52">
        <f>ESCYLD1!AI259*VLOOKUP(ESCYLD2!AI$4,'[1]INTERNAL PARAMETERS-1'!$B$5:$J$44,5,FALSE)*VLOOKUP(ESCYLD2!AI$4,'[1]INTERNAL PARAMETERS-1'!$B$5:$J$44,7,FALSE)*ESCYLD2!$F259 + ESCYLD1!AI259*(1-VLOOKUP(ESCYLD2!AI$4,'[1]INTERNAL PARAMETERS-1'!$B$5:$J$44,5,FALSE))*VLOOKUP(ESCYLD2!AI$4,'[1]INTERNAL PARAMETERS-1'!$B$5:$J$44,9,FALSE)*ESCYLD2!$F259</f>
        <v>0</v>
      </c>
      <c r="AJ259" s="52">
        <f>ESCYLD1!AJ259*VLOOKUP(ESCYLD2!AJ$4,'[1]INTERNAL PARAMETERS-1'!$B$5:$J$44,5,FALSE)*VLOOKUP(ESCYLD2!AJ$4,'[1]INTERNAL PARAMETERS-1'!$B$5:$J$44,7,FALSE)*ESCYLD2!$F259 + ESCYLD1!AJ259*(1-VLOOKUP(ESCYLD2!AJ$4,'[1]INTERNAL PARAMETERS-1'!$B$5:$J$44,5,FALSE))*VLOOKUP(ESCYLD2!AJ$4,'[1]INTERNAL PARAMETERS-1'!$B$5:$J$44,9,FALSE)*ESCYLD2!$F259</f>
        <v>0</v>
      </c>
      <c r="AK259" s="52">
        <f>ESCYLD1!AK259*VLOOKUP(ESCYLD2!AK$4,'[1]INTERNAL PARAMETERS-1'!$B$5:$J$44,5,FALSE)*VLOOKUP(ESCYLD2!AK$4,'[1]INTERNAL PARAMETERS-1'!$B$5:$J$44,7,FALSE)*ESCYLD2!$F259 + ESCYLD1!AK259*(1-VLOOKUP(ESCYLD2!AK$4,'[1]INTERNAL PARAMETERS-1'!$B$5:$J$44,5,FALSE))*VLOOKUP(ESCYLD2!AK$4,'[1]INTERNAL PARAMETERS-1'!$B$5:$J$44,9,FALSE)*ESCYLD2!$F259</f>
        <v>0</v>
      </c>
      <c r="AL259" s="52">
        <f>ESCYLD1!AL259*VLOOKUP(ESCYLD2!AL$4,'[1]INTERNAL PARAMETERS-1'!$B$5:$J$44,5,FALSE)*VLOOKUP(ESCYLD2!AL$4,'[1]INTERNAL PARAMETERS-1'!$B$5:$J$44,7,FALSE)*ESCYLD2!$F259 + ESCYLD1!AL259*(1-VLOOKUP(ESCYLD2!AL$4,'[1]INTERNAL PARAMETERS-1'!$B$5:$J$44,5,FALSE))*VLOOKUP(ESCYLD2!AL$4,'[1]INTERNAL PARAMETERS-1'!$B$5:$J$44,9,FALSE)*ESCYLD2!$F259</f>
        <v>0</v>
      </c>
      <c r="AM259" s="52">
        <f>ESCYLD1!AM259*VLOOKUP(ESCYLD2!AM$4,'[1]INTERNAL PARAMETERS-1'!$B$5:$J$44,5,FALSE)*VLOOKUP(ESCYLD2!AM$4,'[1]INTERNAL PARAMETERS-1'!$B$5:$J$44,7,FALSE)*ESCYLD2!$F259 + ESCYLD1!AM259*(1-VLOOKUP(ESCYLD2!AM$4,'[1]INTERNAL PARAMETERS-1'!$B$5:$J$44,5,FALSE))*VLOOKUP(ESCYLD2!AM$4,'[1]INTERNAL PARAMETERS-1'!$B$5:$J$44,9,FALSE)*ESCYLD2!$F259</f>
        <v>0</v>
      </c>
      <c r="AN259" s="52">
        <f>ESCYLD1!AN259*VLOOKUP(ESCYLD2!AN$4,'[1]INTERNAL PARAMETERS-1'!$B$5:$J$44,5,FALSE)*VLOOKUP(ESCYLD2!AN$4,'[1]INTERNAL PARAMETERS-1'!$B$5:$J$44,7,FALSE)*ESCYLD2!$F259 + ESCYLD1!AN259*(1-VLOOKUP(ESCYLD2!AN$4,'[1]INTERNAL PARAMETERS-1'!$B$5:$J$44,5,FALSE))*VLOOKUP(ESCYLD2!AN$4,'[1]INTERNAL PARAMETERS-1'!$B$5:$J$44,9,FALSE)*ESCYLD2!$F259</f>
        <v>0</v>
      </c>
      <c r="AO259" s="52">
        <f>ESCYLD1!AO259*VLOOKUP(ESCYLD2!AO$4,'[1]INTERNAL PARAMETERS-1'!$B$5:$J$44,5,FALSE)*VLOOKUP(ESCYLD2!AO$4,'[1]INTERNAL PARAMETERS-1'!$B$5:$J$44,7,FALSE)*ESCYLD2!$F259 + ESCYLD1!AO259*(1-VLOOKUP(ESCYLD2!AO$4,'[1]INTERNAL PARAMETERS-1'!$B$5:$J$44,5,FALSE))*VLOOKUP(ESCYLD2!AO$4,'[1]INTERNAL PARAMETERS-1'!$B$5:$J$44,9,FALSE)*ESCYLD2!$F259</f>
        <v>0</v>
      </c>
      <c r="AP259" s="52">
        <f>ESCYLD1!AP259*VLOOKUP(ESCYLD2!AP$4,'[1]INTERNAL PARAMETERS-1'!$B$5:$J$44,5,FALSE)*VLOOKUP(ESCYLD2!AP$4,'[1]INTERNAL PARAMETERS-1'!$B$5:$J$44,7,FALSE)*ESCYLD2!$F259 + ESCYLD1!AP259*(1-VLOOKUP(ESCYLD2!AP$4,'[1]INTERNAL PARAMETERS-1'!$B$5:$J$44,5,FALSE))*VLOOKUP(ESCYLD2!AP$4,'[1]INTERNAL PARAMETERS-1'!$B$5:$J$44,9,FALSE)*ESCYLD2!$F259</f>
        <v>0</v>
      </c>
      <c r="AQ259" s="52">
        <f>ESCYLD1!AQ259*VLOOKUP(ESCYLD2!AQ$4,'[1]INTERNAL PARAMETERS-1'!$B$5:$J$44,5,FALSE)*VLOOKUP(ESCYLD2!AQ$4,'[1]INTERNAL PARAMETERS-1'!$B$5:$J$44,7,FALSE)*ESCYLD2!$F259 + ESCYLD1!AQ259*(1-VLOOKUP(ESCYLD2!AQ$4,'[1]INTERNAL PARAMETERS-1'!$B$5:$J$44,5,FALSE))*VLOOKUP(ESCYLD2!AQ$4,'[1]INTERNAL PARAMETERS-1'!$B$5:$J$44,9,FALSE)*ESCYLD2!$F259</f>
        <v>0</v>
      </c>
      <c r="AR259" s="52">
        <f>ESCYLD1!AR259*VLOOKUP(ESCYLD2!AR$4,'[1]INTERNAL PARAMETERS-1'!$B$5:$J$44,5,FALSE)*VLOOKUP(ESCYLD2!AR$4,'[1]INTERNAL PARAMETERS-1'!$B$5:$J$44,7,FALSE)*ESCYLD2!$F259 + ESCYLD1!AR259*(1-VLOOKUP(ESCYLD2!AR$4,'[1]INTERNAL PARAMETERS-1'!$B$5:$J$44,5,FALSE))*VLOOKUP(ESCYLD2!AR$4,'[1]INTERNAL PARAMETERS-1'!$B$5:$J$44,9,FALSE)*ESCYLD2!$F259</f>
        <v>0</v>
      </c>
      <c r="AS259" s="52">
        <f>ESCYLD1!AS259*VLOOKUP(ESCYLD2!AS$4,'[1]INTERNAL PARAMETERS-1'!$B$5:$J$44,5,FALSE)*VLOOKUP(ESCYLD2!AS$4,'[1]INTERNAL PARAMETERS-1'!$B$5:$J$44,7,FALSE)*ESCYLD2!$F259 + ESCYLD1!AS259*(1-VLOOKUP(ESCYLD2!AS$4,'[1]INTERNAL PARAMETERS-1'!$B$5:$J$44,5,FALSE))*VLOOKUP(ESCYLD2!AS$4,'[1]INTERNAL PARAMETERS-1'!$B$5:$J$44,9,FALSE)*ESCYLD2!$F259</f>
        <v>0</v>
      </c>
      <c r="AT259" s="51">
        <f>ESCYLD1!AT259*VLOOKUP(ESCYLD2!AT$4,'[1]INTERNAL PARAMETERS-1'!$B$5:$J$44,5,FALSE)*VLOOKUP(ESCYLD2!AT$4,'[1]INTERNAL PARAMETERS-1'!$B$5:$J$44,7,FALSE)*ESCYLD2!$F259 + ESCYLD1!AT259*(1-VLOOKUP(ESCYLD2!AT$4,'[1]INTERNAL PARAMETERS-1'!$B$5:$J$44,5,FALSE))*VLOOKUP(ESCYLD2!AT$4,'[1]INTERNAL PARAMETERS-1'!$B$5:$J$44,9,FALSE)*ESCYLD2!$F259</f>
        <v>0</v>
      </c>
      <c r="AU259" s="53">
        <f>ESCYLD1!AU259*VLOOKUP(ESCYLD2!AU$4,'[1]INTERNAL PARAMETERS-1'!$B$5:$J$44,5,FALSE)*VLOOKUP(ESCYLD2!AU$4,'[1]INTERNAL PARAMETERS-1'!$B$5:$J$44,6,FALSE)*VLOOKUP(ESCYLD2!AU$4,'[1]INTERNAL PARAMETERS-1'!$B$5:$J$44,3,FALSE) + ESCYLD1!AU259*(1-VLOOKUP(ESCYLD2!AU$4,'[1]INTERNAL PARAMETERS-1'!$B$5:$J$44,5,FALSE))*VLOOKUP(ESCYLD2!AU$4,'[1]INTERNAL PARAMETERS-1'!$B$5:$J$44,8,FALSE)*VLOOKUP(ESCYLD2!AU$4,'[1]INTERNAL PARAMETERS-1'!$B$5:$J$44,3,FALSE)</f>
        <v>0</v>
      </c>
      <c r="AV259" s="52">
        <f>ESCYLD1!AV259*VLOOKUP(ESCYLD2!AV$4,'[1]INTERNAL PARAMETERS-1'!$B$5:$J$44,5,FALSE)*VLOOKUP(ESCYLD2!AV$4,'[1]INTERNAL PARAMETERS-1'!$B$5:$J$44,6,FALSE)*VLOOKUP(ESCYLD2!AV$4,'[1]INTERNAL PARAMETERS-1'!$B$5:$J$44,3,FALSE) + ESCYLD1!AV259*(1-VLOOKUP(ESCYLD2!AV$4,'[1]INTERNAL PARAMETERS-1'!$B$5:$J$44,5,FALSE))*VLOOKUP(ESCYLD2!AV$4,'[1]INTERNAL PARAMETERS-1'!$B$5:$J$44,8,FALSE)*VLOOKUP(ESCYLD2!AV$4,'[1]INTERNAL PARAMETERS-1'!$B$5:$J$44,3,FALSE)</f>
        <v>0</v>
      </c>
      <c r="AW259" s="52">
        <f>ESCYLD1!AW259*VLOOKUP(ESCYLD2!AW$4,'[1]INTERNAL PARAMETERS-1'!$B$5:$J$44,5,FALSE)*VLOOKUP(ESCYLD2!AW$4,'[1]INTERNAL PARAMETERS-1'!$B$5:$J$44,6,FALSE)*VLOOKUP(ESCYLD2!AW$4,'[1]INTERNAL PARAMETERS-1'!$B$5:$J$44,3,FALSE) + ESCYLD1!AW259*(1-VLOOKUP(ESCYLD2!AW$4,'[1]INTERNAL PARAMETERS-1'!$B$5:$J$44,5,FALSE))*VLOOKUP(ESCYLD2!AW$4,'[1]INTERNAL PARAMETERS-1'!$B$5:$J$44,8,FALSE)*VLOOKUP(ESCYLD2!AW$4,'[1]INTERNAL PARAMETERS-1'!$B$5:$J$44,3,FALSE)</f>
        <v>0</v>
      </c>
      <c r="AX259" s="52">
        <f>ESCYLD1!AX259*VLOOKUP(ESCYLD2!AX$4,'[1]INTERNAL PARAMETERS-1'!$B$5:$J$44,5,FALSE)*VLOOKUP(ESCYLD2!AX$4,'[1]INTERNAL PARAMETERS-1'!$B$5:$J$44,6,FALSE)*VLOOKUP(ESCYLD2!AX$4,'[1]INTERNAL PARAMETERS-1'!$B$5:$J$44,3,FALSE) + ESCYLD1!AX259*(1-VLOOKUP(ESCYLD2!AX$4,'[1]INTERNAL PARAMETERS-1'!$B$5:$J$44,5,FALSE))*VLOOKUP(ESCYLD2!AX$4,'[1]INTERNAL PARAMETERS-1'!$B$5:$J$44,8,FALSE)*VLOOKUP(ESCYLD2!AX$4,'[1]INTERNAL PARAMETERS-1'!$B$5:$J$44,3,FALSE)</f>
        <v>0</v>
      </c>
      <c r="AY259" s="52">
        <f>ESCYLD1!AY259*VLOOKUP(ESCYLD2!AY$4,'[1]INTERNAL PARAMETERS-1'!$B$5:$J$44,5,FALSE)*VLOOKUP(ESCYLD2!AY$4,'[1]INTERNAL PARAMETERS-1'!$B$5:$J$44,6,FALSE)*VLOOKUP(ESCYLD2!AY$4,'[1]INTERNAL PARAMETERS-1'!$B$5:$J$44,3,FALSE) + ESCYLD1!AY259*(1-VLOOKUP(ESCYLD2!AY$4,'[1]INTERNAL PARAMETERS-1'!$B$5:$J$44,5,FALSE))*VLOOKUP(ESCYLD2!AY$4,'[1]INTERNAL PARAMETERS-1'!$B$5:$J$44,8,FALSE)*VLOOKUP(ESCYLD2!AY$4,'[1]INTERNAL PARAMETERS-1'!$B$5:$J$44,3,FALSE)</f>
        <v>0</v>
      </c>
      <c r="AZ259" s="52">
        <f>ESCYLD1!AZ259*VLOOKUP(ESCYLD2!AZ$4,'[1]INTERNAL PARAMETERS-1'!$B$5:$J$44,5,FALSE)*VLOOKUP(ESCYLD2!AZ$4,'[1]INTERNAL PARAMETERS-1'!$B$5:$J$44,6,FALSE)*VLOOKUP(ESCYLD2!AZ$4,'[1]INTERNAL PARAMETERS-1'!$B$5:$J$44,3,FALSE) + ESCYLD1!AZ259*(1-VLOOKUP(ESCYLD2!AZ$4,'[1]INTERNAL PARAMETERS-1'!$B$5:$J$44,5,FALSE))*VLOOKUP(ESCYLD2!AZ$4,'[1]INTERNAL PARAMETERS-1'!$B$5:$J$44,8,FALSE)*VLOOKUP(ESCYLD2!AZ$4,'[1]INTERNAL PARAMETERS-1'!$B$5:$J$44,3,FALSE)</f>
        <v>0</v>
      </c>
      <c r="BA259" s="52">
        <f>ESCYLD1!BA259*VLOOKUP(ESCYLD2!BA$4,'[1]INTERNAL PARAMETERS-1'!$B$5:$J$44,5,FALSE)*VLOOKUP(ESCYLD2!BA$4,'[1]INTERNAL PARAMETERS-1'!$B$5:$J$44,6,FALSE)*VLOOKUP(ESCYLD2!BA$4,'[1]INTERNAL PARAMETERS-1'!$B$5:$J$44,3,FALSE) + ESCYLD1!BA259*(1-VLOOKUP(ESCYLD2!BA$4,'[1]INTERNAL PARAMETERS-1'!$B$5:$J$44,5,FALSE))*VLOOKUP(ESCYLD2!BA$4,'[1]INTERNAL PARAMETERS-1'!$B$5:$J$44,8,FALSE)*VLOOKUP(ESCYLD2!BA$4,'[1]INTERNAL PARAMETERS-1'!$B$5:$J$44,3,FALSE)</f>
        <v>0</v>
      </c>
      <c r="BB259" s="52">
        <f>ESCYLD1!BB259*VLOOKUP(ESCYLD2!BB$4,'[1]INTERNAL PARAMETERS-1'!$B$5:$J$44,5,FALSE)*VLOOKUP(ESCYLD2!BB$4,'[1]INTERNAL PARAMETERS-1'!$B$5:$J$44,6,FALSE)*VLOOKUP(ESCYLD2!BB$4,'[1]INTERNAL PARAMETERS-1'!$B$5:$J$44,3,FALSE) + ESCYLD1!BB259*(1-VLOOKUP(ESCYLD2!BB$4,'[1]INTERNAL PARAMETERS-1'!$B$5:$J$44,5,FALSE))*VLOOKUP(ESCYLD2!BB$4,'[1]INTERNAL PARAMETERS-1'!$B$5:$J$44,8,FALSE)*VLOOKUP(ESCYLD2!BB$4,'[1]INTERNAL PARAMETERS-1'!$B$5:$J$44,3,FALSE)</f>
        <v>0</v>
      </c>
      <c r="BC259" s="52">
        <f>ESCYLD1!BC259*VLOOKUP(ESCYLD2!BC$4,'[1]INTERNAL PARAMETERS-1'!$B$5:$J$44,5,FALSE)*VLOOKUP(ESCYLD2!BC$4,'[1]INTERNAL PARAMETERS-1'!$B$5:$J$44,6,FALSE)*VLOOKUP(ESCYLD2!BC$4,'[1]INTERNAL PARAMETERS-1'!$B$5:$J$44,3,FALSE) + ESCYLD1!BC259*(1-VLOOKUP(ESCYLD2!BC$4,'[1]INTERNAL PARAMETERS-1'!$B$5:$J$44,5,FALSE))*VLOOKUP(ESCYLD2!BC$4,'[1]INTERNAL PARAMETERS-1'!$B$5:$J$44,8,FALSE)*VLOOKUP(ESCYLD2!BC$4,'[1]INTERNAL PARAMETERS-1'!$B$5:$J$44,3,FALSE)</f>
        <v>0</v>
      </c>
      <c r="BD259" s="52">
        <f>ESCYLD1!BD259*VLOOKUP(ESCYLD2!BD$4,'[1]INTERNAL PARAMETERS-1'!$B$5:$J$44,5,FALSE)*VLOOKUP(ESCYLD2!BD$4,'[1]INTERNAL PARAMETERS-1'!$B$5:$J$44,6,FALSE)*VLOOKUP(ESCYLD2!BD$4,'[1]INTERNAL PARAMETERS-1'!$B$5:$J$44,3,FALSE) + ESCYLD1!BD259*(1-VLOOKUP(ESCYLD2!BD$4,'[1]INTERNAL PARAMETERS-1'!$B$5:$J$44,5,FALSE))*VLOOKUP(ESCYLD2!BD$4,'[1]INTERNAL PARAMETERS-1'!$B$5:$J$44,8,FALSE)*VLOOKUP(ESCYLD2!BD$4,'[1]INTERNAL PARAMETERS-1'!$B$5:$J$44,3,FALSE)</f>
        <v>0</v>
      </c>
      <c r="BE259" s="52">
        <f>ESCYLD1!BE259*VLOOKUP(ESCYLD2!BE$4,'[1]INTERNAL PARAMETERS-1'!$B$5:$J$44,5,FALSE)*VLOOKUP(ESCYLD2!BE$4,'[1]INTERNAL PARAMETERS-1'!$B$5:$J$44,6,FALSE)*VLOOKUP(ESCYLD2!BE$4,'[1]INTERNAL PARAMETERS-1'!$B$5:$J$44,3,FALSE) + ESCYLD1!BE259*(1-VLOOKUP(ESCYLD2!BE$4,'[1]INTERNAL PARAMETERS-1'!$B$5:$J$44,5,FALSE))*VLOOKUP(ESCYLD2!BE$4,'[1]INTERNAL PARAMETERS-1'!$B$5:$J$44,8,FALSE)*VLOOKUP(ESCYLD2!BE$4,'[1]INTERNAL PARAMETERS-1'!$B$5:$J$44,3,FALSE)</f>
        <v>0</v>
      </c>
      <c r="BF259" s="52">
        <f>ESCYLD1!BF259*VLOOKUP(ESCYLD2!BF$4,'[1]INTERNAL PARAMETERS-1'!$B$5:$J$44,5,FALSE)*VLOOKUP(ESCYLD2!BF$4,'[1]INTERNAL PARAMETERS-1'!$B$5:$J$44,6,FALSE)*VLOOKUP(ESCYLD2!BF$4,'[1]INTERNAL PARAMETERS-1'!$B$5:$J$44,3,FALSE) + ESCYLD1!BF259*(1-VLOOKUP(ESCYLD2!BF$4,'[1]INTERNAL PARAMETERS-1'!$B$5:$J$44,5,FALSE))*VLOOKUP(ESCYLD2!BF$4,'[1]INTERNAL PARAMETERS-1'!$B$5:$J$44,8,FALSE)*VLOOKUP(ESCYLD2!BF$4,'[1]INTERNAL PARAMETERS-1'!$B$5:$J$44,3,FALSE)</f>
        <v>0</v>
      </c>
      <c r="BG259" s="52">
        <f>ESCYLD1!BG259*VLOOKUP(ESCYLD2!BG$4,'[1]INTERNAL PARAMETERS-1'!$B$5:$J$44,5,FALSE)*VLOOKUP(ESCYLD2!BG$4,'[1]INTERNAL PARAMETERS-1'!$B$5:$J$44,6,FALSE)*VLOOKUP(ESCYLD2!BG$4,'[1]INTERNAL PARAMETERS-1'!$B$5:$J$44,3,FALSE) + ESCYLD1!BG259*(1-VLOOKUP(ESCYLD2!BG$4,'[1]INTERNAL PARAMETERS-1'!$B$5:$J$44,5,FALSE))*VLOOKUP(ESCYLD2!BG$4,'[1]INTERNAL PARAMETERS-1'!$B$5:$J$44,8,FALSE)*VLOOKUP(ESCYLD2!BG$4,'[1]INTERNAL PARAMETERS-1'!$B$5:$J$44,3,FALSE)</f>
        <v>0</v>
      </c>
      <c r="BH259" s="52">
        <f>ESCYLD1!BH259*VLOOKUP(ESCYLD2!BH$4,'[1]INTERNAL PARAMETERS-1'!$B$5:$J$44,5,FALSE)*VLOOKUP(ESCYLD2!BH$4,'[1]INTERNAL PARAMETERS-1'!$B$5:$J$44,6,FALSE)*VLOOKUP(ESCYLD2!BH$4,'[1]INTERNAL PARAMETERS-1'!$B$5:$J$44,3,FALSE) + ESCYLD1!BH259*(1-VLOOKUP(ESCYLD2!BH$4,'[1]INTERNAL PARAMETERS-1'!$B$5:$J$44,5,FALSE))*VLOOKUP(ESCYLD2!BH$4,'[1]INTERNAL PARAMETERS-1'!$B$5:$J$44,8,FALSE)*VLOOKUP(ESCYLD2!BH$4,'[1]INTERNAL PARAMETERS-1'!$B$5:$J$44,3,FALSE)</f>
        <v>0</v>
      </c>
      <c r="BI259" s="52">
        <f>ESCYLD1!BI259*VLOOKUP(ESCYLD2!BI$4,'[1]INTERNAL PARAMETERS-1'!$B$5:$J$44,5,FALSE)*VLOOKUP(ESCYLD2!BI$4,'[1]INTERNAL PARAMETERS-1'!$B$5:$J$44,6,FALSE)*VLOOKUP(ESCYLD2!BI$4,'[1]INTERNAL PARAMETERS-1'!$B$5:$J$44,3,FALSE) + ESCYLD1!BI259*(1-VLOOKUP(ESCYLD2!BI$4,'[1]INTERNAL PARAMETERS-1'!$B$5:$J$44,5,FALSE))*VLOOKUP(ESCYLD2!BI$4,'[1]INTERNAL PARAMETERS-1'!$B$5:$J$44,8,FALSE)*VLOOKUP(ESCYLD2!BI$4,'[1]INTERNAL PARAMETERS-1'!$B$5:$J$44,3,FALSE)</f>
        <v>0</v>
      </c>
      <c r="BJ259" s="52">
        <f>ESCYLD1!BJ259*VLOOKUP(ESCYLD2!BJ$4,'[1]INTERNAL PARAMETERS-1'!$B$5:$J$44,5,FALSE)*VLOOKUP(ESCYLD2!BJ$4,'[1]INTERNAL PARAMETERS-1'!$B$5:$J$44,6,FALSE)*VLOOKUP(ESCYLD2!BJ$4,'[1]INTERNAL PARAMETERS-1'!$B$5:$J$44,3,FALSE) + ESCYLD1!BJ259*(1-VLOOKUP(ESCYLD2!BJ$4,'[1]INTERNAL PARAMETERS-1'!$B$5:$J$44,5,FALSE))*VLOOKUP(ESCYLD2!BJ$4,'[1]INTERNAL PARAMETERS-1'!$B$5:$J$44,8,FALSE)*VLOOKUP(ESCYLD2!BJ$4,'[1]INTERNAL PARAMETERS-1'!$B$5:$J$44,3,FALSE)</f>
        <v>0</v>
      </c>
      <c r="BK259" s="52">
        <f>ESCYLD1!BK259*VLOOKUP(ESCYLD2!BK$4,'[1]INTERNAL PARAMETERS-1'!$B$5:$J$44,5,FALSE)*VLOOKUP(ESCYLD2!BK$4,'[1]INTERNAL PARAMETERS-1'!$B$5:$J$44,6,FALSE)*VLOOKUP(ESCYLD2!BK$4,'[1]INTERNAL PARAMETERS-1'!$B$5:$J$44,3,FALSE) + ESCYLD1!BK259*(1-VLOOKUP(ESCYLD2!BK$4,'[1]INTERNAL PARAMETERS-1'!$B$5:$J$44,5,FALSE))*VLOOKUP(ESCYLD2!BK$4,'[1]INTERNAL PARAMETERS-1'!$B$5:$J$44,8,FALSE)*VLOOKUP(ESCYLD2!BK$4,'[1]INTERNAL PARAMETERS-1'!$B$5:$J$44,3,FALSE)</f>
        <v>0</v>
      </c>
      <c r="BL259" s="52">
        <f>ESCYLD1!BL259*VLOOKUP(ESCYLD2!BL$4,'[1]INTERNAL PARAMETERS-1'!$B$5:$J$44,5,FALSE)*VLOOKUP(ESCYLD2!BL$4,'[1]INTERNAL PARAMETERS-1'!$B$5:$J$44,6,FALSE)*VLOOKUP(ESCYLD2!BL$4,'[1]INTERNAL PARAMETERS-1'!$B$5:$J$44,3,FALSE) + ESCYLD1!BL259*(1-VLOOKUP(ESCYLD2!BL$4,'[1]INTERNAL PARAMETERS-1'!$B$5:$J$44,5,FALSE))*VLOOKUP(ESCYLD2!BL$4,'[1]INTERNAL PARAMETERS-1'!$B$5:$J$44,8,FALSE)*VLOOKUP(ESCYLD2!BL$4,'[1]INTERNAL PARAMETERS-1'!$B$5:$J$44,3,FALSE)</f>
        <v>0</v>
      </c>
      <c r="BM259" s="52">
        <f>ESCYLD1!BM259*VLOOKUP(ESCYLD2!BM$4,'[1]INTERNAL PARAMETERS-1'!$B$5:$J$44,5,FALSE)*VLOOKUP(ESCYLD2!BM$4,'[1]INTERNAL PARAMETERS-1'!$B$5:$J$44,6,FALSE)*VLOOKUP(ESCYLD2!BM$4,'[1]INTERNAL PARAMETERS-1'!$B$5:$J$44,3,FALSE) + ESCYLD1!BM259*(1-VLOOKUP(ESCYLD2!BM$4,'[1]INTERNAL PARAMETERS-1'!$B$5:$J$44,5,FALSE))*VLOOKUP(ESCYLD2!BM$4,'[1]INTERNAL PARAMETERS-1'!$B$5:$J$44,8,FALSE)*VLOOKUP(ESCYLD2!BM$4,'[1]INTERNAL PARAMETERS-1'!$B$5:$J$44,3,FALSE)</f>
        <v>0</v>
      </c>
      <c r="BN259" s="52">
        <f>ESCYLD1!BN259*VLOOKUP(ESCYLD2!BN$4,'[1]INTERNAL PARAMETERS-1'!$B$5:$J$44,5,FALSE)*VLOOKUP(ESCYLD2!BN$4,'[1]INTERNAL PARAMETERS-1'!$B$5:$J$44,6,FALSE)*VLOOKUP(ESCYLD2!BN$4,'[1]INTERNAL PARAMETERS-1'!$B$5:$J$44,3,FALSE) + ESCYLD1!BN259*(1-VLOOKUP(ESCYLD2!BN$4,'[1]INTERNAL PARAMETERS-1'!$B$5:$J$44,5,FALSE))*VLOOKUP(ESCYLD2!BN$4,'[1]INTERNAL PARAMETERS-1'!$B$5:$J$44,8,FALSE)*VLOOKUP(ESCYLD2!BN$4,'[1]INTERNAL PARAMETERS-1'!$B$5:$J$44,3,FALSE)</f>
        <v>0</v>
      </c>
      <c r="BO259" s="52">
        <f>ESCYLD1!BO259*VLOOKUP(ESCYLD2!BO$4,'[1]INTERNAL PARAMETERS-1'!$B$5:$J$44,5,FALSE)*VLOOKUP(ESCYLD2!BO$4,'[1]INTERNAL PARAMETERS-1'!$B$5:$J$44,6,FALSE)*VLOOKUP(ESCYLD2!BO$4,'[1]INTERNAL PARAMETERS-1'!$B$5:$J$44,3,FALSE) + ESCYLD1!BO259*(1-VLOOKUP(ESCYLD2!BO$4,'[1]INTERNAL PARAMETERS-1'!$B$5:$J$44,5,FALSE))*VLOOKUP(ESCYLD2!BO$4,'[1]INTERNAL PARAMETERS-1'!$B$5:$J$44,8,FALSE)*VLOOKUP(ESCYLD2!BO$4,'[1]INTERNAL PARAMETERS-1'!$B$5:$J$44,3,FALSE)</f>
        <v>0</v>
      </c>
      <c r="BP259" s="52">
        <f>ESCYLD1!BP259*VLOOKUP(ESCYLD2!BP$4,'[1]INTERNAL PARAMETERS-1'!$B$5:$J$44,5,FALSE)*VLOOKUP(ESCYLD2!BP$4,'[1]INTERNAL PARAMETERS-1'!$B$5:$J$44,6,FALSE)*VLOOKUP(ESCYLD2!BP$4,'[1]INTERNAL PARAMETERS-1'!$B$5:$J$44,3,FALSE) + ESCYLD1!BP259*(1-VLOOKUP(ESCYLD2!BP$4,'[1]INTERNAL PARAMETERS-1'!$B$5:$J$44,5,FALSE))*VLOOKUP(ESCYLD2!BP$4,'[1]INTERNAL PARAMETERS-1'!$B$5:$J$44,8,FALSE)*VLOOKUP(ESCYLD2!BP$4,'[1]INTERNAL PARAMETERS-1'!$B$5:$J$44,3,FALSE)</f>
        <v>0</v>
      </c>
      <c r="BQ259" s="52">
        <f>ESCYLD1!BQ259*VLOOKUP(ESCYLD2!BQ$4,'[1]INTERNAL PARAMETERS-1'!$B$5:$J$44,5,FALSE)*VLOOKUP(ESCYLD2!BQ$4,'[1]INTERNAL PARAMETERS-1'!$B$5:$J$44,6,FALSE)*VLOOKUP(ESCYLD2!BQ$4,'[1]INTERNAL PARAMETERS-1'!$B$5:$J$44,3,FALSE) + ESCYLD1!BQ259*(1-VLOOKUP(ESCYLD2!BQ$4,'[1]INTERNAL PARAMETERS-1'!$B$5:$J$44,5,FALSE))*VLOOKUP(ESCYLD2!BQ$4,'[1]INTERNAL PARAMETERS-1'!$B$5:$J$44,8,FALSE)*VLOOKUP(ESCYLD2!BQ$4,'[1]INTERNAL PARAMETERS-1'!$B$5:$J$44,3,FALSE)</f>
        <v>0</v>
      </c>
      <c r="BR259" s="52">
        <f>ESCYLD1!BR259*VLOOKUP(ESCYLD2!BR$4,'[1]INTERNAL PARAMETERS-1'!$B$5:$J$44,5,FALSE)*VLOOKUP(ESCYLD2!BR$4,'[1]INTERNAL PARAMETERS-1'!$B$5:$J$44,6,FALSE)*VLOOKUP(ESCYLD2!BR$4,'[1]INTERNAL PARAMETERS-1'!$B$5:$J$44,3,FALSE) + ESCYLD1!BR259*(1-VLOOKUP(ESCYLD2!BR$4,'[1]INTERNAL PARAMETERS-1'!$B$5:$J$44,5,FALSE))*VLOOKUP(ESCYLD2!BR$4,'[1]INTERNAL PARAMETERS-1'!$B$5:$J$44,8,FALSE)*VLOOKUP(ESCYLD2!BR$4,'[1]INTERNAL PARAMETERS-1'!$B$5:$J$44,3,FALSE)</f>
        <v>0</v>
      </c>
      <c r="BS259" s="52">
        <f>ESCYLD1!BS259*VLOOKUP(ESCYLD2!BS$4,'[1]INTERNAL PARAMETERS-1'!$B$5:$J$44,5,FALSE)*VLOOKUP(ESCYLD2!BS$4,'[1]INTERNAL PARAMETERS-1'!$B$5:$J$44,6,FALSE)*VLOOKUP(ESCYLD2!BS$4,'[1]INTERNAL PARAMETERS-1'!$B$5:$J$44,3,FALSE) + ESCYLD1!BS259*(1-VLOOKUP(ESCYLD2!BS$4,'[1]INTERNAL PARAMETERS-1'!$B$5:$J$44,5,FALSE))*VLOOKUP(ESCYLD2!BS$4,'[1]INTERNAL PARAMETERS-1'!$B$5:$J$44,8,FALSE)*VLOOKUP(ESCYLD2!BS$4,'[1]INTERNAL PARAMETERS-1'!$B$5:$J$44,3,FALSE)</f>
        <v>0</v>
      </c>
      <c r="BT259" s="52">
        <f>ESCYLD1!BT259*VLOOKUP(ESCYLD2!BT$4,'[1]INTERNAL PARAMETERS-1'!$B$5:$J$44,5,FALSE)*VLOOKUP(ESCYLD2!BT$4,'[1]INTERNAL PARAMETERS-1'!$B$5:$J$44,6,FALSE)*VLOOKUP(ESCYLD2!BT$4,'[1]INTERNAL PARAMETERS-1'!$B$5:$J$44,3,FALSE) + ESCYLD1!BT259*(1-VLOOKUP(ESCYLD2!BT$4,'[1]INTERNAL PARAMETERS-1'!$B$5:$J$44,5,FALSE))*VLOOKUP(ESCYLD2!BT$4,'[1]INTERNAL PARAMETERS-1'!$B$5:$J$44,8,FALSE)*VLOOKUP(ESCYLD2!BT$4,'[1]INTERNAL PARAMETERS-1'!$B$5:$J$44,3,FALSE)</f>
        <v>0</v>
      </c>
      <c r="BU259" s="52">
        <f>ESCYLD1!BU259*VLOOKUP(ESCYLD2!BU$4,'[1]INTERNAL PARAMETERS-1'!$B$5:$J$44,5,FALSE)*VLOOKUP(ESCYLD2!BU$4,'[1]INTERNAL PARAMETERS-1'!$B$5:$J$44,6,FALSE)*VLOOKUP(ESCYLD2!BU$4,'[1]INTERNAL PARAMETERS-1'!$B$5:$J$44,3,FALSE) + ESCYLD1!BU259*(1-VLOOKUP(ESCYLD2!BU$4,'[1]INTERNAL PARAMETERS-1'!$B$5:$J$44,5,FALSE))*VLOOKUP(ESCYLD2!BU$4,'[1]INTERNAL PARAMETERS-1'!$B$5:$J$44,8,FALSE)*VLOOKUP(ESCYLD2!BU$4,'[1]INTERNAL PARAMETERS-1'!$B$5:$J$44,3,FALSE)</f>
        <v>0</v>
      </c>
      <c r="BV259" s="52">
        <f>ESCYLD1!BV259*VLOOKUP(ESCYLD2!BV$4,'[1]INTERNAL PARAMETERS-1'!$B$5:$J$44,5,FALSE)*VLOOKUP(ESCYLD2!BV$4,'[1]INTERNAL PARAMETERS-1'!$B$5:$J$44,6,FALSE)*VLOOKUP(ESCYLD2!BV$4,'[1]INTERNAL PARAMETERS-1'!$B$5:$J$44,3,FALSE) + ESCYLD1!BV259*(1-VLOOKUP(ESCYLD2!BV$4,'[1]INTERNAL PARAMETERS-1'!$B$5:$J$44,5,FALSE))*VLOOKUP(ESCYLD2!BV$4,'[1]INTERNAL PARAMETERS-1'!$B$5:$J$44,8,FALSE)*VLOOKUP(ESCYLD2!BV$4,'[1]INTERNAL PARAMETERS-1'!$B$5:$J$44,3,FALSE)</f>
        <v>0</v>
      </c>
      <c r="BW259" s="52">
        <f>ESCYLD1!BW259*VLOOKUP(ESCYLD2!BW$4,'[1]INTERNAL PARAMETERS-1'!$B$5:$J$44,5,FALSE)*VLOOKUP(ESCYLD2!BW$4,'[1]INTERNAL PARAMETERS-1'!$B$5:$J$44,6,FALSE)*VLOOKUP(ESCYLD2!BW$4,'[1]INTERNAL PARAMETERS-1'!$B$5:$J$44,3,FALSE) + ESCYLD1!BW259*(1-VLOOKUP(ESCYLD2!BW$4,'[1]INTERNAL PARAMETERS-1'!$B$5:$J$44,5,FALSE))*VLOOKUP(ESCYLD2!BW$4,'[1]INTERNAL PARAMETERS-1'!$B$5:$J$44,8,FALSE)*VLOOKUP(ESCYLD2!BW$4,'[1]INTERNAL PARAMETERS-1'!$B$5:$J$44,3,FALSE)</f>
        <v>0</v>
      </c>
      <c r="BX259" s="52">
        <f>ESCYLD1!BX259*VLOOKUP(ESCYLD2!BX$4,'[1]INTERNAL PARAMETERS-1'!$B$5:$J$44,5,FALSE)*VLOOKUP(ESCYLD2!BX$4,'[1]INTERNAL PARAMETERS-1'!$B$5:$J$44,6,FALSE)*VLOOKUP(ESCYLD2!BX$4,'[1]INTERNAL PARAMETERS-1'!$B$5:$J$44,3,FALSE) + ESCYLD1!BX259*(1-VLOOKUP(ESCYLD2!BX$4,'[1]INTERNAL PARAMETERS-1'!$B$5:$J$44,5,FALSE))*VLOOKUP(ESCYLD2!BX$4,'[1]INTERNAL PARAMETERS-1'!$B$5:$J$44,8,FALSE)*VLOOKUP(ESCYLD2!BX$4,'[1]INTERNAL PARAMETERS-1'!$B$5:$J$44,3,FALSE)</f>
        <v>0</v>
      </c>
      <c r="BY259" s="52">
        <f>ESCYLD1!BY259*VLOOKUP(ESCYLD2!BY$4,'[1]INTERNAL PARAMETERS-1'!$B$5:$J$44,5,FALSE)*VLOOKUP(ESCYLD2!BY$4,'[1]INTERNAL PARAMETERS-1'!$B$5:$J$44,6,FALSE)*VLOOKUP(ESCYLD2!BY$4,'[1]INTERNAL PARAMETERS-1'!$B$5:$J$44,3,FALSE) + ESCYLD1!BY259*(1-VLOOKUP(ESCYLD2!BY$4,'[1]INTERNAL PARAMETERS-1'!$B$5:$J$44,5,FALSE))*VLOOKUP(ESCYLD2!BY$4,'[1]INTERNAL PARAMETERS-1'!$B$5:$J$44,8,FALSE)*VLOOKUP(ESCYLD2!BY$4,'[1]INTERNAL PARAMETERS-1'!$B$5:$J$44,3,FALSE)</f>
        <v>0</v>
      </c>
      <c r="BZ259" s="52">
        <f>ESCYLD1!BZ259*VLOOKUP(ESCYLD2!BZ$4,'[1]INTERNAL PARAMETERS-1'!$B$5:$J$44,5,FALSE)*VLOOKUP(ESCYLD2!BZ$4,'[1]INTERNAL PARAMETERS-1'!$B$5:$J$44,6,FALSE)*VLOOKUP(ESCYLD2!BZ$4,'[1]INTERNAL PARAMETERS-1'!$B$5:$J$44,3,FALSE) + ESCYLD1!BZ259*(1-VLOOKUP(ESCYLD2!BZ$4,'[1]INTERNAL PARAMETERS-1'!$B$5:$J$44,5,FALSE))*VLOOKUP(ESCYLD2!BZ$4,'[1]INTERNAL PARAMETERS-1'!$B$5:$J$44,8,FALSE)*VLOOKUP(ESCYLD2!BZ$4,'[1]INTERNAL PARAMETERS-1'!$B$5:$J$44,3,FALSE)</f>
        <v>0</v>
      </c>
      <c r="CA259" s="52">
        <f>ESCYLD1!CA259*VLOOKUP(ESCYLD2!CA$4,'[1]INTERNAL PARAMETERS-1'!$B$5:$J$44,5,FALSE)*VLOOKUP(ESCYLD2!CA$4,'[1]INTERNAL PARAMETERS-1'!$B$5:$J$44,6,FALSE)*VLOOKUP(ESCYLD2!CA$4,'[1]INTERNAL PARAMETERS-1'!$B$5:$J$44,3,FALSE) + ESCYLD1!CA259*(1-VLOOKUP(ESCYLD2!CA$4,'[1]INTERNAL PARAMETERS-1'!$B$5:$J$44,5,FALSE))*VLOOKUP(ESCYLD2!CA$4,'[1]INTERNAL PARAMETERS-1'!$B$5:$J$44,8,FALSE)*VLOOKUP(ESCYLD2!CA$4,'[1]INTERNAL PARAMETERS-1'!$B$5:$J$44,3,FALSE)</f>
        <v>0</v>
      </c>
      <c r="CB259" s="52">
        <f>ESCYLD1!CB259*VLOOKUP(ESCYLD2!CB$4,'[1]INTERNAL PARAMETERS-1'!$B$5:$J$44,5,FALSE)*VLOOKUP(ESCYLD2!CB$4,'[1]INTERNAL PARAMETERS-1'!$B$5:$J$44,6,FALSE)*VLOOKUP(ESCYLD2!CB$4,'[1]INTERNAL PARAMETERS-1'!$B$5:$J$44,3,FALSE) + ESCYLD1!CB259*(1-VLOOKUP(ESCYLD2!CB$4,'[1]INTERNAL PARAMETERS-1'!$B$5:$J$44,5,FALSE))*VLOOKUP(ESCYLD2!CB$4,'[1]INTERNAL PARAMETERS-1'!$B$5:$J$44,8,FALSE)*VLOOKUP(ESCYLD2!CB$4,'[1]INTERNAL PARAMETERS-1'!$B$5:$J$44,3,FALSE)</f>
        <v>0</v>
      </c>
      <c r="CC259" s="52">
        <f>ESCYLD1!CC259*VLOOKUP(ESCYLD2!CC$4,'[1]INTERNAL PARAMETERS-1'!$B$5:$J$44,5,FALSE)*VLOOKUP(ESCYLD2!CC$4,'[1]INTERNAL PARAMETERS-1'!$B$5:$J$44,6,FALSE)*VLOOKUP(ESCYLD2!CC$4,'[1]INTERNAL PARAMETERS-1'!$B$5:$J$44,3,FALSE) + ESCYLD1!CC259*(1-VLOOKUP(ESCYLD2!CC$4,'[1]INTERNAL PARAMETERS-1'!$B$5:$J$44,5,FALSE))*VLOOKUP(ESCYLD2!CC$4,'[1]INTERNAL PARAMETERS-1'!$B$5:$J$44,8,FALSE)*VLOOKUP(ESCYLD2!CC$4,'[1]INTERNAL PARAMETERS-1'!$B$5:$J$44,3,FALSE)</f>
        <v>0</v>
      </c>
      <c r="CD259" s="52">
        <f>ESCYLD1!CD259*VLOOKUP(ESCYLD2!CD$4,'[1]INTERNAL PARAMETERS-1'!$B$5:$J$44,5,FALSE)*VLOOKUP(ESCYLD2!CD$4,'[1]INTERNAL PARAMETERS-1'!$B$5:$J$44,6,FALSE)*VLOOKUP(ESCYLD2!CD$4,'[1]INTERNAL PARAMETERS-1'!$B$5:$J$44,3,FALSE) + ESCYLD1!CD259*(1-VLOOKUP(ESCYLD2!CD$4,'[1]INTERNAL PARAMETERS-1'!$B$5:$J$44,5,FALSE))*VLOOKUP(ESCYLD2!CD$4,'[1]INTERNAL PARAMETERS-1'!$B$5:$J$44,8,FALSE)*VLOOKUP(ESCYLD2!CD$4,'[1]INTERNAL PARAMETERS-1'!$B$5:$J$44,3,FALSE)</f>
        <v>0</v>
      </c>
      <c r="CE259" s="52">
        <f>ESCYLD1!CE259*VLOOKUP(ESCYLD2!CE$4,'[1]INTERNAL PARAMETERS-1'!$B$5:$J$44,5,FALSE)*VLOOKUP(ESCYLD2!CE$4,'[1]INTERNAL PARAMETERS-1'!$B$5:$J$44,6,FALSE)*VLOOKUP(ESCYLD2!CE$4,'[1]INTERNAL PARAMETERS-1'!$B$5:$J$44,3,FALSE) + ESCYLD1!CE259*(1-VLOOKUP(ESCYLD2!CE$4,'[1]INTERNAL PARAMETERS-1'!$B$5:$J$44,5,FALSE))*VLOOKUP(ESCYLD2!CE$4,'[1]INTERNAL PARAMETERS-1'!$B$5:$J$44,8,FALSE)*VLOOKUP(ESCYLD2!CE$4,'[1]INTERNAL PARAMETERS-1'!$B$5:$J$44,3,FALSE)</f>
        <v>0</v>
      </c>
      <c r="CF259" s="52">
        <f>ESCYLD1!CF259*VLOOKUP(ESCYLD2!CF$4,'[1]INTERNAL PARAMETERS-1'!$B$5:$J$44,5,FALSE)*VLOOKUP(ESCYLD2!CF$4,'[1]INTERNAL PARAMETERS-1'!$B$5:$J$44,6,FALSE)*VLOOKUP(ESCYLD2!CF$4,'[1]INTERNAL PARAMETERS-1'!$B$5:$J$44,3,FALSE) + ESCYLD1!CF259*(1-VLOOKUP(ESCYLD2!CF$4,'[1]INTERNAL PARAMETERS-1'!$B$5:$J$44,5,FALSE))*VLOOKUP(ESCYLD2!CF$4,'[1]INTERNAL PARAMETERS-1'!$B$5:$J$44,8,FALSE)*VLOOKUP(ESCYLD2!CF$4,'[1]INTERNAL PARAMETERS-1'!$B$5:$J$44,3,FALSE)</f>
        <v>0</v>
      </c>
      <c r="CG259" s="52">
        <f>ESCYLD1!CG259*VLOOKUP(ESCYLD2!CG$4,'[1]INTERNAL PARAMETERS-1'!$B$5:$J$44,5,FALSE)*VLOOKUP(ESCYLD2!CG$4,'[1]INTERNAL PARAMETERS-1'!$B$5:$J$44,6,FALSE)*VLOOKUP(ESCYLD2!CG$4,'[1]INTERNAL PARAMETERS-1'!$B$5:$J$44,3,FALSE) + ESCYLD1!CG259*(1-VLOOKUP(ESCYLD2!CG$4,'[1]INTERNAL PARAMETERS-1'!$B$5:$J$44,5,FALSE))*VLOOKUP(ESCYLD2!CG$4,'[1]INTERNAL PARAMETERS-1'!$B$5:$J$44,8,FALSE)*VLOOKUP(ESCYLD2!CG$4,'[1]INTERNAL PARAMETERS-1'!$B$5:$J$44,3,FALSE)</f>
        <v>0</v>
      </c>
      <c r="CH259" s="51">
        <f>ESCYLD1!CH259*VLOOKUP(ESCYLD2!CH$4,'[1]INTERNAL PARAMETERS-1'!$B$5:$J$44,5,FALSE)*VLOOKUP(ESCYLD2!CH$4,'[1]INTERNAL PARAMETERS-1'!$B$5:$J$44,6,FALSE)*VLOOKUP(ESCYLD2!CH$4,'[1]INTERNAL PARAMETERS-1'!$B$5:$J$44,3,FALSE) + ESCYLD1!CH259*(1-VLOOKUP(ESCYLD2!CH$4,'[1]INTERNAL PARAMETERS-1'!$B$5:$J$44,5,FALSE))*VLOOKUP(ESCYLD2!CH$4,'[1]INTERNAL PARAMETERS-1'!$B$5:$J$44,8,FALSE)*VLOOKUP(ESCYLD2!CH$4,'[1]INTERNAL PARAMETERS-1'!$B$5:$J$44,3,FALSE)</f>
        <v>0</v>
      </c>
      <c r="CJ259" s="53">
        <f t="shared" si="6"/>
        <v>0</v>
      </c>
      <c r="CK259" s="51">
        <f t="shared" si="7"/>
        <v>0</v>
      </c>
    </row>
    <row r="260" spans="2:89" x14ac:dyDescent="0.5">
      <c r="B260" s="69" t="s">
        <v>1</v>
      </c>
      <c r="C260" s="68" t="s">
        <v>90</v>
      </c>
      <c r="D260" s="68" t="s">
        <v>86</v>
      </c>
      <c r="E260" s="151">
        <f>ESC!AF260</f>
        <v>0</v>
      </c>
      <c r="F260" s="67">
        <f>'[1]INTERNAL PARAMETERS-1'!M8</f>
        <v>68.824999999999989</v>
      </c>
      <c r="G260" s="53">
        <f>ESCYLD1!G260*VLOOKUP(ESCYLD2!G$4,'[1]INTERNAL PARAMETERS-1'!$B$5:$J$44,5,FALSE)*VLOOKUP(ESCYLD2!G$4,'[1]INTERNAL PARAMETERS-1'!$B$5:$J$44,7,FALSE)*ESCYLD2!$F260 + ESCYLD1!G260*(1-VLOOKUP(ESCYLD2!G$4,'[1]INTERNAL PARAMETERS-1'!$B$5:$J$44,5,FALSE))*VLOOKUP(ESCYLD2!G$4,'[1]INTERNAL PARAMETERS-1'!$B$5:$J$44,9,FALSE)*ESCYLD2!$F260</f>
        <v>0</v>
      </c>
      <c r="H260" s="52">
        <f>ESCYLD1!H260*VLOOKUP(ESCYLD2!H$4,'[1]INTERNAL PARAMETERS-1'!$B$5:$J$44,5,FALSE)*VLOOKUP(ESCYLD2!H$4,'[1]INTERNAL PARAMETERS-1'!$B$5:$J$44,7,FALSE)*ESCYLD2!$F260 + ESCYLD1!H260*(1-VLOOKUP(ESCYLD2!H$4,'[1]INTERNAL PARAMETERS-1'!$B$5:$J$44,5,FALSE))*VLOOKUP(ESCYLD2!H$4,'[1]INTERNAL PARAMETERS-1'!$B$5:$J$44,9,FALSE)*ESCYLD2!$F260</f>
        <v>0</v>
      </c>
      <c r="I260" s="52">
        <f>ESCYLD1!I260*VLOOKUP(ESCYLD2!I$4,'[1]INTERNAL PARAMETERS-1'!$B$5:$J$44,5,FALSE)*VLOOKUP(ESCYLD2!I$4,'[1]INTERNAL PARAMETERS-1'!$B$5:$J$44,7,FALSE)*ESCYLD2!$F260 + ESCYLD1!I260*(1-VLOOKUP(ESCYLD2!I$4,'[1]INTERNAL PARAMETERS-1'!$B$5:$J$44,5,FALSE))*VLOOKUP(ESCYLD2!I$4,'[1]INTERNAL PARAMETERS-1'!$B$5:$J$44,9,FALSE)*ESCYLD2!$F260</f>
        <v>0</v>
      </c>
      <c r="J260" s="52">
        <f>ESCYLD1!J260*VLOOKUP(ESCYLD2!J$4,'[1]INTERNAL PARAMETERS-1'!$B$5:$J$44,5,FALSE)*VLOOKUP(ESCYLD2!J$4,'[1]INTERNAL PARAMETERS-1'!$B$5:$J$44,7,FALSE)*ESCYLD2!$F260 + ESCYLD1!J260*(1-VLOOKUP(ESCYLD2!J$4,'[1]INTERNAL PARAMETERS-1'!$B$5:$J$44,5,FALSE))*VLOOKUP(ESCYLD2!J$4,'[1]INTERNAL PARAMETERS-1'!$B$5:$J$44,9,FALSE)*ESCYLD2!$F260</f>
        <v>0</v>
      </c>
      <c r="K260" s="52">
        <f>ESCYLD1!K260*VLOOKUP(ESCYLD2!K$4,'[1]INTERNAL PARAMETERS-1'!$B$5:$J$44,5,FALSE)*VLOOKUP(ESCYLD2!K$4,'[1]INTERNAL PARAMETERS-1'!$B$5:$J$44,7,FALSE)*ESCYLD2!$F260 + ESCYLD1!K260*(1-VLOOKUP(ESCYLD2!K$4,'[1]INTERNAL PARAMETERS-1'!$B$5:$J$44,5,FALSE))*VLOOKUP(ESCYLD2!K$4,'[1]INTERNAL PARAMETERS-1'!$B$5:$J$44,9,FALSE)*ESCYLD2!$F260</f>
        <v>0</v>
      </c>
      <c r="L260" s="52">
        <f>ESCYLD1!L260*VLOOKUP(ESCYLD2!L$4,'[1]INTERNAL PARAMETERS-1'!$B$5:$J$44,5,FALSE)*VLOOKUP(ESCYLD2!L$4,'[1]INTERNAL PARAMETERS-1'!$B$5:$J$44,7,FALSE)*ESCYLD2!$F260 + ESCYLD1!L260*(1-VLOOKUP(ESCYLD2!L$4,'[1]INTERNAL PARAMETERS-1'!$B$5:$J$44,5,FALSE))*VLOOKUP(ESCYLD2!L$4,'[1]INTERNAL PARAMETERS-1'!$B$5:$J$44,9,FALSE)*ESCYLD2!$F260</f>
        <v>0</v>
      </c>
      <c r="M260" s="52">
        <f>ESCYLD1!M260*VLOOKUP(ESCYLD2!M$4,'[1]INTERNAL PARAMETERS-1'!$B$5:$J$44,5,FALSE)*VLOOKUP(ESCYLD2!M$4,'[1]INTERNAL PARAMETERS-1'!$B$5:$J$44,7,FALSE)*ESCYLD2!$F260 + ESCYLD1!M260*(1-VLOOKUP(ESCYLD2!M$4,'[1]INTERNAL PARAMETERS-1'!$B$5:$J$44,5,FALSE))*VLOOKUP(ESCYLD2!M$4,'[1]INTERNAL PARAMETERS-1'!$B$5:$J$44,9,FALSE)*ESCYLD2!$F260</f>
        <v>0</v>
      </c>
      <c r="N260" s="52">
        <f>ESCYLD1!N260*VLOOKUP(ESCYLD2!N$4,'[1]INTERNAL PARAMETERS-1'!$B$5:$J$44,5,FALSE)*VLOOKUP(ESCYLD2!N$4,'[1]INTERNAL PARAMETERS-1'!$B$5:$J$44,7,FALSE)*ESCYLD2!$F260 + ESCYLD1!N260*(1-VLOOKUP(ESCYLD2!N$4,'[1]INTERNAL PARAMETERS-1'!$B$5:$J$44,5,FALSE))*VLOOKUP(ESCYLD2!N$4,'[1]INTERNAL PARAMETERS-1'!$B$5:$J$44,9,FALSE)*ESCYLD2!$F260</f>
        <v>0</v>
      </c>
      <c r="O260" s="52">
        <f>ESCYLD1!O260*VLOOKUP(ESCYLD2!O$4,'[1]INTERNAL PARAMETERS-1'!$B$5:$J$44,5,FALSE)*VLOOKUP(ESCYLD2!O$4,'[1]INTERNAL PARAMETERS-1'!$B$5:$J$44,7,FALSE)*ESCYLD2!$F260 + ESCYLD1!O260*(1-VLOOKUP(ESCYLD2!O$4,'[1]INTERNAL PARAMETERS-1'!$B$5:$J$44,5,FALSE))*VLOOKUP(ESCYLD2!O$4,'[1]INTERNAL PARAMETERS-1'!$B$5:$J$44,9,FALSE)*ESCYLD2!$F260</f>
        <v>0</v>
      </c>
      <c r="P260" s="52">
        <f>ESCYLD1!P260*VLOOKUP(ESCYLD2!P$4,'[1]INTERNAL PARAMETERS-1'!$B$5:$J$44,5,FALSE)*VLOOKUP(ESCYLD2!P$4,'[1]INTERNAL PARAMETERS-1'!$B$5:$J$44,7,FALSE)*ESCYLD2!$F260 + ESCYLD1!P260*(1-VLOOKUP(ESCYLD2!P$4,'[1]INTERNAL PARAMETERS-1'!$B$5:$J$44,5,FALSE))*VLOOKUP(ESCYLD2!P$4,'[1]INTERNAL PARAMETERS-1'!$B$5:$J$44,9,FALSE)*ESCYLD2!$F260</f>
        <v>0</v>
      </c>
      <c r="Q260" s="52">
        <f>ESCYLD1!Q260*VLOOKUP(ESCYLD2!Q$4,'[1]INTERNAL PARAMETERS-1'!$B$5:$J$44,5,FALSE)*VLOOKUP(ESCYLD2!Q$4,'[1]INTERNAL PARAMETERS-1'!$B$5:$J$44,7,FALSE)*ESCYLD2!$F260 + ESCYLD1!Q260*(1-VLOOKUP(ESCYLD2!Q$4,'[1]INTERNAL PARAMETERS-1'!$B$5:$J$44,5,FALSE))*VLOOKUP(ESCYLD2!Q$4,'[1]INTERNAL PARAMETERS-1'!$B$5:$J$44,9,FALSE)*ESCYLD2!$F260</f>
        <v>0</v>
      </c>
      <c r="R260" s="52">
        <f>ESCYLD1!R260*VLOOKUP(ESCYLD2!R$4,'[1]INTERNAL PARAMETERS-1'!$B$5:$J$44,5,FALSE)*VLOOKUP(ESCYLD2!R$4,'[1]INTERNAL PARAMETERS-1'!$B$5:$J$44,7,FALSE)*ESCYLD2!$F260 + ESCYLD1!R260*(1-VLOOKUP(ESCYLD2!R$4,'[1]INTERNAL PARAMETERS-1'!$B$5:$J$44,5,FALSE))*VLOOKUP(ESCYLD2!R$4,'[1]INTERNAL PARAMETERS-1'!$B$5:$J$44,9,FALSE)*ESCYLD2!$F260</f>
        <v>0</v>
      </c>
      <c r="S260" s="52">
        <f>ESCYLD1!S260*VLOOKUP(ESCYLD2!S$4,'[1]INTERNAL PARAMETERS-1'!$B$5:$J$44,5,FALSE)*VLOOKUP(ESCYLD2!S$4,'[1]INTERNAL PARAMETERS-1'!$B$5:$J$44,7,FALSE)*ESCYLD2!$F260 + ESCYLD1!S260*(1-VLOOKUP(ESCYLD2!S$4,'[1]INTERNAL PARAMETERS-1'!$B$5:$J$44,5,FALSE))*VLOOKUP(ESCYLD2!S$4,'[1]INTERNAL PARAMETERS-1'!$B$5:$J$44,9,FALSE)*ESCYLD2!$F260</f>
        <v>0</v>
      </c>
      <c r="T260" s="52">
        <f>ESCYLD1!T260*VLOOKUP(ESCYLD2!T$4,'[1]INTERNAL PARAMETERS-1'!$B$5:$J$44,5,FALSE)*VLOOKUP(ESCYLD2!T$4,'[1]INTERNAL PARAMETERS-1'!$B$5:$J$44,7,FALSE)*ESCYLD2!$F260 + ESCYLD1!T260*(1-VLOOKUP(ESCYLD2!T$4,'[1]INTERNAL PARAMETERS-1'!$B$5:$J$44,5,FALSE))*VLOOKUP(ESCYLD2!T$4,'[1]INTERNAL PARAMETERS-1'!$B$5:$J$44,9,FALSE)*ESCYLD2!$F260</f>
        <v>0</v>
      </c>
      <c r="U260" s="52">
        <f>ESCYLD1!U260*VLOOKUP(ESCYLD2!U$4,'[1]INTERNAL PARAMETERS-1'!$B$5:$J$44,5,FALSE)*VLOOKUP(ESCYLD2!U$4,'[1]INTERNAL PARAMETERS-1'!$B$5:$J$44,7,FALSE)*ESCYLD2!$F260 + ESCYLD1!U260*(1-VLOOKUP(ESCYLD2!U$4,'[1]INTERNAL PARAMETERS-1'!$B$5:$J$44,5,FALSE))*VLOOKUP(ESCYLD2!U$4,'[1]INTERNAL PARAMETERS-1'!$B$5:$J$44,9,FALSE)*ESCYLD2!$F260</f>
        <v>0</v>
      </c>
      <c r="V260" s="52">
        <f>ESCYLD1!V260*VLOOKUP(ESCYLD2!V$4,'[1]INTERNAL PARAMETERS-1'!$B$5:$J$44,5,FALSE)*VLOOKUP(ESCYLD2!V$4,'[1]INTERNAL PARAMETERS-1'!$B$5:$J$44,7,FALSE)*ESCYLD2!$F260 + ESCYLD1!V260*(1-VLOOKUP(ESCYLD2!V$4,'[1]INTERNAL PARAMETERS-1'!$B$5:$J$44,5,FALSE))*VLOOKUP(ESCYLD2!V$4,'[1]INTERNAL PARAMETERS-1'!$B$5:$J$44,9,FALSE)*ESCYLD2!$F260</f>
        <v>0</v>
      </c>
      <c r="W260" s="52">
        <f>ESCYLD1!W260*VLOOKUP(ESCYLD2!W$4,'[1]INTERNAL PARAMETERS-1'!$B$5:$J$44,5,FALSE)*VLOOKUP(ESCYLD2!W$4,'[1]INTERNAL PARAMETERS-1'!$B$5:$J$44,7,FALSE)*ESCYLD2!$F260 + ESCYLD1!W260*(1-VLOOKUP(ESCYLD2!W$4,'[1]INTERNAL PARAMETERS-1'!$B$5:$J$44,5,FALSE))*VLOOKUP(ESCYLD2!W$4,'[1]INTERNAL PARAMETERS-1'!$B$5:$J$44,9,FALSE)*ESCYLD2!$F260</f>
        <v>0</v>
      </c>
      <c r="X260" s="52">
        <f>ESCYLD1!X260*VLOOKUP(ESCYLD2!X$4,'[1]INTERNAL PARAMETERS-1'!$B$5:$J$44,5,FALSE)*VLOOKUP(ESCYLD2!X$4,'[1]INTERNAL PARAMETERS-1'!$B$5:$J$44,7,FALSE)*ESCYLD2!$F260 + ESCYLD1!X260*(1-VLOOKUP(ESCYLD2!X$4,'[1]INTERNAL PARAMETERS-1'!$B$5:$J$44,5,FALSE))*VLOOKUP(ESCYLD2!X$4,'[1]INTERNAL PARAMETERS-1'!$B$5:$J$44,9,FALSE)*ESCYLD2!$F260</f>
        <v>0</v>
      </c>
      <c r="Y260" s="52">
        <f>ESCYLD1!Y260*VLOOKUP(ESCYLD2!Y$4,'[1]INTERNAL PARAMETERS-1'!$B$5:$J$44,5,FALSE)*VLOOKUP(ESCYLD2!Y$4,'[1]INTERNAL PARAMETERS-1'!$B$5:$J$44,7,FALSE)*ESCYLD2!$F260 + ESCYLD1!Y260*(1-VLOOKUP(ESCYLD2!Y$4,'[1]INTERNAL PARAMETERS-1'!$B$5:$J$44,5,FALSE))*VLOOKUP(ESCYLD2!Y$4,'[1]INTERNAL PARAMETERS-1'!$B$5:$J$44,9,FALSE)*ESCYLD2!$F260</f>
        <v>0</v>
      </c>
      <c r="Z260" s="52">
        <f>ESCYLD1!Z260*VLOOKUP(ESCYLD2!Z$4,'[1]INTERNAL PARAMETERS-1'!$B$5:$J$44,5,FALSE)*VLOOKUP(ESCYLD2!Z$4,'[1]INTERNAL PARAMETERS-1'!$B$5:$J$44,7,FALSE)*ESCYLD2!$F260 + ESCYLD1!Z260*(1-VLOOKUP(ESCYLD2!Z$4,'[1]INTERNAL PARAMETERS-1'!$B$5:$J$44,5,FALSE))*VLOOKUP(ESCYLD2!Z$4,'[1]INTERNAL PARAMETERS-1'!$B$5:$J$44,9,FALSE)*ESCYLD2!$F260</f>
        <v>0</v>
      </c>
      <c r="AA260" s="52">
        <f>ESCYLD1!AA260*VLOOKUP(ESCYLD2!AA$4,'[1]INTERNAL PARAMETERS-1'!$B$5:$J$44,5,FALSE)*VLOOKUP(ESCYLD2!AA$4,'[1]INTERNAL PARAMETERS-1'!$B$5:$J$44,7,FALSE)*ESCYLD2!$F260 + ESCYLD1!AA260*(1-VLOOKUP(ESCYLD2!AA$4,'[1]INTERNAL PARAMETERS-1'!$B$5:$J$44,5,FALSE))*VLOOKUP(ESCYLD2!AA$4,'[1]INTERNAL PARAMETERS-1'!$B$5:$J$44,9,FALSE)*ESCYLD2!$F260</f>
        <v>0</v>
      </c>
      <c r="AB260" s="52">
        <f>ESCYLD1!AB260*VLOOKUP(ESCYLD2!AB$4,'[1]INTERNAL PARAMETERS-1'!$B$5:$J$44,5,FALSE)*VLOOKUP(ESCYLD2!AB$4,'[1]INTERNAL PARAMETERS-1'!$B$5:$J$44,7,FALSE)*ESCYLD2!$F260 + ESCYLD1!AB260*(1-VLOOKUP(ESCYLD2!AB$4,'[1]INTERNAL PARAMETERS-1'!$B$5:$J$44,5,FALSE))*VLOOKUP(ESCYLD2!AB$4,'[1]INTERNAL PARAMETERS-1'!$B$5:$J$44,9,FALSE)*ESCYLD2!$F260</f>
        <v>0</v>
      </c>
      <c r="AC260" s="52">
        <f>ESCYLD1!AC260*VLOOKUP(ESCYLD2!AC$4,'[1]INTERNAL PARAMETERS-1'!$B$5:$J$44,5,FALSE)*VLOOKUP(ESCYLD2!AC$4,'[1]INTERNAL PARAMETERS-1'!$B$5:$J$44,7,FALSE)*ESCYLD2!$F260 + ESCYLD1!AC260*(1-VLOOKUP(ESCYLD2!AC$4,'[1]INTERNAL PARAMETERS-1'!$B$5:$J$44,5,FALSE))*VLOOKUP(ESCYLD2!AC$4,'[1]INTERNAL PARAMETERS-1'!$B$5:$J$44,9,FALSE)*ESCYLD2!$F260</f>
        <v>0</v>
      </c>
      <c r="AD260" s="52">
        <f>ESCYLD1!AD260*VLOOKUP(ESCYLD2!AD$4,'[1]INTERNAL PARAMETERS-1'!$B$5:$J$44,5,FALSE)*VLOOKUP(ESCYLD2!AD$4,'[1]INTERNAL PARAMETERS-1'!$B$5:$J$44,7,FALSE)*ESCYLD2!$F260 + ESCYLD1!AD260*(1-VLOOKUP(ESCYLD2!AD$4,'[1]INTERNAL PARAMETERS-1'!$B$5:$J$44,5,FALSE))*VLOOKUP(ESCYLD2!AD$4,'[1]INTERNAL PARAMETERS-1'!$B$5:$J$44,9,FALSE)*ESCYLD2!$F260</f>
        <v>0</v>
      </c>
      <c r="AE260" s="52">
        <f>ESCYLD1!AE260*VLOOKUP(ESCYLD2!AE$4,'[1]INTERNAL PARAMETERS-1'!$B$5:$J$44,5,FALSE)*VLOOKUP(ESCYLD2!AE$4,'[1]INTERNAL PARAMETERS-1'!$B$5:$J$44,7,FALSE)*ESCYLD2!$F260 + ESCYLD1!AE260*(1-VLOOKUP(ESCYLD2!AE$4,'[1]INTERNAL PARAMETERS-1'!$B$5:$J$44,5,FALSE))*VLOOKUP(ESCYLD2!AE$4,'[1]INTERNAL PARAMETERS-1'!$B$5:$J$44,9,FALSE)*ESCYLD2!$F260</f>
        <v>0</v>
      </c>
      <c r="AF260" s="52">
        <f>ESCYLD1!AF260*VLOOKUP(ESCYLD2!AF$4,'[1]INTERNAL PARAMETERS-1'!$B$5:$J$44,5,FALSE)*VLOOKUP(ESCYLD2!AF$4,'[1]INTERNAL PARAMETERS-1'!$B$5:$J$44,7,FALSE)*ESCYLD2!$F260 + ESCYLD1!AF260*(1-VLOOKUP(ESCYLD2!AF$4,'[1]INTERNAL PARAMETERS-1'!$B$5:$J$44,5,FALSE))*VLOOKUP(ESCYLD2!AF$4,'[1]INTERNAL PARAMETERS-1'!$B$5:$J$44,9,FALSE)*ESCYLD2!$F260</f>
        <v>0</v>
      </c>
      <c r="AG260" s="52">
        <f>ESCYLD1!AG260*VLOOKUP(ESCYLD2!AG$4,'[1]INTERNAL PARAMETERS-1'!$B$5:$J$44,5,FALSE)*VLOOKUP(ESCYLD2!AG$4,'[1]INTERNAL PARAMETERS-1'!$B$5:$J$44,7,FALSE)*ESCYLD2!$F260 + ESCYLD1!AG260*(1-VLOOKUP(ESCYLD2!AG$4,'[1]INTERNAL PARAMETERS-1'!$B$5:$J$44,5,FALSE))*VLOOKUP(ESCYLD2!AG$4,'[1]INTERNAL PARAMETERS-1'!$B$5:$J$44,9,FALSE)*ESCYLD2!$F260</f>
        <v>0</v>
      </c>
      <c r="AH260" s="52">
        <f>ESCYLD1!AH260*VLOOKUP(ESCYLD2!AH$4,'[1]INTERNAL PARAMETERS-1'!$B$5:$J$44,5,FALSE)*VLOOKUP(ESCYLD2!AH$4,'[1]INTERNAL PARAMETERS-1'!$B$5:$J$44,7,FALSE)*ESCYLD2!$F260 + ESCYLD1!AH260*(1-VLOOKUP(ESCYLD2!AH$4,'[1]INTERNAL PARAMETERS-1'!$B$5:$J$44,5,FALSE))*VLOOKUP(ESCYLD2!AH$4,'[1]INTERNAL PARAMETERS-1'!$B$5:$J$44,9,FALSE)*ESCYLD2!$F260</f>
        <v>0</v>
      </c>
      <c r="AI260" s="52">
        <f>ESCYLD1!AI260*VLOOKUP(ESCYLD2!AI$4,'[1]INTERNAL PARAMETERS-1'!$B$5:$J$44,5,FALSE)*VLOOKUP(ESCYLD2!AI$4,'[1]INTERNAL PARAMETERS-1'!$B$5:$J$44,7,FALSE)*ESCYLD2!$F260 + ESCYLD1!AI260*(1-VLOOKUP(ESCYLD2!AI$4,'[1]INTERNAL PARAMETERS-1'!$B$5:$J$44,5,FALSE))*VLOOKUP(ESCYLD2!AI$4,'[1]INTERNAL PARAMETERS-1'!$B$5:$J$44,9,FALSE)*ESCYLD2!$F260</f>
        <v>0</v>
      </c>
      <c r="AJ260" s="52">
        <f>ESCYLD1!AJ260*VLOOKUP(ESCYLD2!AJ$4,'[1]INTERNAL PARAMETERS-1'!$B$5:$J$44,5,FALSE)*VLOOKUP(ESCYLD2!AJ$4,'[1]INTERNAL PARAMETERS-1'!$B$5:$J$44,7,FALSE)*ESCYLD2!$F260 + ESCYLD1!AJ260*(1-VLOOKUP(ESCYLD2!AJ$4,'[1]INTERNAL PARAMETERS-1'!$B$5:$J$44,5,FALSE))*VLOOKUP(ESCYLD2!AJ$4,'[1]INTERNAL PARAMETERS-1'!$B$5:$J$44,9,FALSE)*ESCYLD2!$F260</f>
        <v>0</v>
      </c>
      <c r="AK260" s="52">
        <f>ESCYLD1!AK260*VLOOKUP(ESCYLD2!AK$4,'[1]INTERNAL PARAMETERS-1'!$B$5:$J$44,5,FALSE)*VLOOKUP(ESCYLD2!AK$4,'[1]INTERNAL PARAMETERS-1'!$B$5:$J$44,7,FALSE)*ESCYLD2!$F260 + ESCYLD1!AK260*(1-VLOOKUP(ESCYLD2!AK$4,'[1]INTERNAL PARAMETERS-1'!$B$5:$J$44,5,FALSE))*VLOOKUP(ESCYLD2!AK$4,'[1]INTERNAL PARAMETERS-1'!$B$5:$J$44,9,FALSE)*ESCYLD2!$F260</f>
        <v>0</v>
      </c>
      <c r="AL260" s="52">
        <f>ESCYLD1!AL260*VLOOKUP(ESCYLD2!AL$4,'[1]INTERNAL PARAMETERS-1'!$B$5:$J$44,5,FALSE)*VLOOKUP(ESCYLD2!AL$4,'[1]INTERNAL PARAMETERS-1'!$B$5:$J$44,7,FALSE)*ESCYLD2!$F260 + ESCYLD1!AL260*(1-VLOOKUP(ESCYLD2!AL$4,'[1]INTERNAL PARAMETERS-1'!$B$5:$J$44,5,FALSE))*VLOOKUP(ESCYLD2!AL$4,'[1]INTERNAL PARAMETERS-1'!$B$5:$J$44,9,FALSE)*ESCYLD2!$F260</f>
        <v>0</v>
      </c>
      <c r="AM260" s="52">
        <f>ESCYLD1!AM260*VLOOKUP(ESCYLD2!AM$4,'[1]INTERNAL PARAMETERS-1'!$B$5:$J$44,5,FALSE)*VLOOKUP(ESCYLD2!AM$4,'[1]INTERNAL PARAMETERS-1'!$B$5:$J$44,7,FALSE)*ESCYLD2!$F260 + ESCYLD1!AM260*(1-VLOOKUP(ESCYLD2!AM$4,'[1]INTERNAL PARAMETERS-1'!$B$5:$J$44,5,FALSE))*VLOOKUP(ESCYLD2!AM$4,'[1]INTERNAL PARAMETERS-1'!$B$5:$J$44,9,FALSE)*ESCYLD2!$F260</f>
        <v>0</v>
      </c>
      <c r="AN260" s="52">
        <f>ESCYLD1!AN260*VLOOKUP(ESCYLD2!AN$4,'[1]INTERNAL PARAMETERS-1'!$B$5:$J$44,5,FALSE)*VLOOKUP(ESCYLD2!AN$4,'[1]INTERNAL PARAMETERS-1'!$B$5:$J$44,7,FALSE)*ESCYLD2!$F260 + ESCYLD1!AN260*(1-VLOOKUP(ESCYLD2!AN$4,'[1]INTERNAL PARAMETERS-1'!$B$5:$J$44,5,FALSE))*VLOOKUP(ESCYLD2!AN$4,'[1]INTERNAL PARAMETERS-1'!$B$5:$J$44,9,FALSE)*ESCYLD2!$F260</f>
        <v>0</v>
      </c>
      <c r="AO260" s="52">
        <f>ESCYLD1!AO260*VLOOKUP(ESCYLD2!AO$4,'[1]INTERNAL PARAMETERS-1'!$B$5:$J$44,5,FALSE)*VLOOKUP(ESCYLD2!AO$4,'[1]INTERNAL PARAMETERS-1'!$B$5:$J$44,7,FALSE)*ESCYLD2!$F260 + ESCYLD1!AO260*(1-VLOOKUP(ESCYLD2!AO$4,'[1]INTERNAL PARAMETERS-1'!$B$5:$J$44,5,FALSE))*VLOOKUP(ESCYLD2!AO$4,'[1]INTERNAL PARAMETERS-1'!$B$5:$J$44,9,FALSE)*ESCYLD2!$F260</f>
        <v>0</v>
      </c>
      <c r="AP260" s="52">
        <f>ESCYLD1!AP260*VLOOKUP(ESCYLD2!AP$4,'[1]INTERNAL PARAMETERS-1'!$B$5:$J$44,5,FALSE)*VLOOKUP(ESCYLD2!AP$4,'[1]INTERNAL PARAMETERS-1'!$B$5:$J$44,7,FALSE)*ESCYLD2!$F260 + ESCYLD1!AP260*(1-VLOOKUP(ESCYLD2!AP$4,'[1]INTERNAL PARAMETERS-1'!$B$5:$J$44,5,FALSE))*VLOOKUP(ESCYLD2!AP$4,'[1]INTERNAL PARAMETERS-1'!$B$5:$J$44,9,FALSE)*ESCYLD2!$F260</f>
        <v>0</v>
      </c>
      <c r="AQ260" s="52">
        <f>ESCYLD1!AQ260*VLOOKUP(ESCYLD2!AQ$4,'[1]INTERNAL PARAMETERS-1'!$B$5:$J$44,5,FALSE)*VLOOKUP(ESCYLD2!AQ$4,'[1]INTERNAL PARAMETERS-1'!$B$5:$J$44,7,FALSE)*ESCYLD2!$F260 + ESCYLD1!AQ260*(1-VLOOKUP(ESCYLD2!AQ$4,'[1]INTERNAL PARAMETERS-1'!$B$5:$J$44,5,FALSE))*VLOOKUP(ESCYLD2!AQ$4,'[1]INTERNAL PARAMETERS-1'!$B$5:$J$44,9,FALSE)*ESCYLD2!$F260</f>
        <v>0</v>
      </c>
      <c r="AR260" s="52">
        <f>ESCYLD1!AR260*VLOOKUP(ESCYLD2!AR$4,'[1]INTERNAL PARAMETERS-1'!$B$5:$J$44,5,FALSE)*VLOOKUP(ESCYLD2!AR$4,'[1]INTERNAL PARAMETERS-1'!$B$5:$J$44,7,FALSE)*ESCYLD2!$F260 + ESCYLD1!AR260*(1-VLOOKUP(ESCYLD2!AR$4,'[1]INTERNAL PARAMETERS-1'!$B$5:$J$44,5,FALSE))*VLOOKUP(ESCYLD2!AR$4,'[1]INTERNAL PARAMETERS-1'!$B$5:$J$44,9,FALSE)*ESCYLD2!$F260</f>
        <v>0</v>
      </c>
      <c r="AS260" s="52">
        <f>ESCYLD1!AS260*VLOOKUP(ESCYLD2!AS$4,'[1]INTERNAL PARAMETERS-1'!$B$5:$J$44,5,FALSE)*VLOOKUP(ESCYLD2!AS$4,'[1]INTERNAL PARAMETERS-1'!$B$5:$J$44,7,FALSE)*ESCYLD2!$F260 + ESCYLD1!AS260*(1-VLOOKUP(ESCYLD2!AS$4,'[1]INTERNAL PARAMETERS-1'!$B$5:$J$44,5,FALSE))*VLOOKUP(ESCYLD2!AS$4,'[1]INTERNAL PARAMETERS-1'!$B$5:$J$44,9,FALSE)*ESCYLD2!$F260</f>
        <v>0</v>
      </c>
      <c r="AT260" s="51">
        <f>ESCYLD1!AT260*VLOOKUP(ESCYLD2!AT$4,'[1]INTERNAL PARAMETERS-1'!$B$5:$J$44,5,FALSE)*VLOOKUP(ESCYLD2!AT$4,'[1]INTERNAL PARAMETERS-1'!$B$5:$J$44,7,FALSE)*ESCYLD2!$F260 + ESCYLD1!AT260*(1-VLOOKUP(ESCYLD2!AT$4,'[1]INTERNAL PARAMETERS-1'!$B$5:$J$44,5,FALSE))*VLOOKUP(ESCYLD2!AT$4,'[1]INTERNAL PARAMETERS-1'!$B$5:$J$44,9,FALSE)*ESCYLD2!$F260</f>
        <v>0</v>
      </c>
      <c r="AU260" s="53">
        <f>ESCYLD1!AU260*VLOOKUP(ESCYLD2!AU$4,'[1]INTERNAL PARAMETERS-1'!$B$5:$J$44,5,FALSE)*VLOOKUP(ESCYLD2!AU$4,'[1]INTERNAL PARAMETERS-1'!$B$5:$J$44,6,FALSE)*VLOOKUP(ESCYLD2!AU$4,'[1]INTERNAL PARAMETERS-1'!$B$5:$J$44,3,FALSE) + ESCYLD1!AU260*(1-VLOOKUP(ESCYLD2!AU$4,'[1]INTERNAL PARAMETERS-1'!$B$5:$J$44,5,FALSE))*VLOOKUP(ESCYLD2!AU$4,'[1]INTERNAL PARAMETERS-1'!$B$5:$J$44,8,FALSE)*VLOOKUP(ESCYLD2!AU$4,'[1]INTERNAL PARAMETERS-1'!$B$5:$J$44,3,FALSE)</f>
        <v>0</v>
      </c>
      <c r="AV260" s="52">
        <f>ESCYLD1!AV260*VLOOKUP(ESCYLD2!AV$4,'[1]INTERNAL PARAMETERS-1'!$B$5:$J$44,5,FALSE)*VLOOKUP(ESCYLD2!AV$4,'[1]INTERNAL PARAMETERS-1'!$B$5:$J$44,6,FALSE)*VLOOKUP(ESCYLD2!AV$4,'[1]INTERNAL PARAMETERS-1'!$B$5:$J$44,3,FALSE) + ESCYLD1!AV260*(1-VLOOKUP(ESCYLD2!AV$4,'[1]INTERNAL PARAMETERS-1'!$B$5:$J$44,5,FALSE))*VLOOKUP(ESCYLD2!AV$4,'[1]INTERNAL PARAMETERS-1'!$B$5:$J$44,8,FALSE)*VLOOKUP(ESCYLD2!AV$4,'[1]INTERNAL PARAMETERS-1'!$B$5:$J$44,3,FALSE)</f>
        <v>0</v>
      </c>
      <c r="AW260" s="52">
        <f>ESCYLD1!AW260*VLOOKUP(ESCYLD2!AW$4,'[1]INTERNAL PARAMETERS-1'!$B$5:$J$44,5,FALSE)*VLOOKUP(ESCYLD2!AW$4,'[1]INTERNAL PARAMETERS-1'!$B$5:$J$44,6,FALSE)*VLOOKUP(ESCYLD2!AW$4,'[1]INTERNAL PARAMETERS-1'!$B$5:$J$44,3,FALSE) + ESCYLD1!AW260*(1-VLOOKUP(ESCYLD2!AW$4,'[1]INTERNAL PARAMETERS-1'!$B$5:$J$44,5,FALSE))*VLOOKUP(ESCYLD2!AW$4,'[1]INTERNAL PARAMETERS-1'!$B$5:$J$44,8,FALSE)*VLOOKUP(ESCYLD2!AW$4,'[1]INTERNAL PARAMETERS-1'!$B$5:$J$44,3,FALSE)</f>
        <v>0</v>
      </c>
      <c r="AX260" s="52">
        <f>ESCYLD1!AX260*VLOOKUP(ESCYLD2!AX$4,'[1]INTERNAL PARAMETERS-1'!$B$5:$J$44,5,FALSE)*VLOOKUP(ESCYLD2!AX$4,'[1]INTERNAL PARAMETERS-1'!$B$5:$J$44,6,FALSE)*VLOOKUP(ESCYLD2!AX$4,'[1]INTERNAL PARAMETERS-1'!$B$5:$J$44,3,FALSE) + ESCYLD1!AX260*(1-VLOOKUP(ESCYLD2!AX$4,'[1]INTERNAL PARAMETERS-1'!$B$5:$J$44,5,FALSE))*VLOOKUP(ESCYLD2!AX$4,'[1]INTERNAL PARAMETERS-1'!$B$5:$J$44,8,FALSE)*VLOOKUP(ESCYLD2!AX$4,'[1]INTERNAL PARAMETERS-1'!$B$5:$J$44,3,FALSE)</f>
        <v>0</v>
      </c>
      <c r="AY260" s="52">
        <f>ESCYLD1!AY260*VLOOKUP(ESCYLD2!AY$4,'[1]INTERNAL PARAMETERS-1'!$B$5:$J$44,5,FALSE)*VLOOKUP(ESCYLD2!AY$4,'[1]INTERNAL PARAMETERS-1'!$B$5:$J$44,6,FALSE)*VLOOKUP(ESCYLD2!AY$4,'[1]INTERNAL PARAMETERS-1'!$B$5:$J$44,3,FALSE) + ESCYLD1!AY260*(1-VLOOKUP(ESCYLD2!AY$4,'[1]INTERNAL PARAMETERS-1'!$B$5:$J$44,5,FALSE))*VLOOKUP(ESCYLD2!AY$4,'[1]INTERNAL PARAMETERS-1'!$B$5:$J$44,8,FALSE)*VLOOKUP(ESCYLD2!AY$4,'[1]INTERNAL PARAMETERS-1'!$B$5:$J$44,3,FALSE)</f>
        <v>0</v>
      </c>
      <c r="AZ260" s="52">
        <f>ESCYLD1!AZ260*VLOOKUP(ESCYLD2!AZ$4,'[1]INTERNAL PARAMETERS-1'!$B$5:$J$44,5,FALSE)*VLOOKUP(ESCYLD2!AZ$4,'[1]INTERNAL PARAMETERS-1'!$B$5:$J$44,6,FALSE)*VLOOKUP(ESCYLD2!AZ$4,'[1]INTERNAL PARAMETERS-1'!$B$5:$J$44,3,FALSE) + ESCYLD1!AZ260*(1-VLOOKUP(ESCYLD2!AZ$4,'[1]INTERNAL PARAMETERS-1'!$B$5:$J$44,5,FALSE))*VLOOKUP(ESCYLD2!AZ$4,'[1]INTERNAL PARAMETERS-1'!$B$5:$J$44,8,FALSE)*VLOOKUP(ESCYLD2!AZ$4,'[1]INTERNAL PARAMETERS-1'!$B$5:$J$44,3,FALSE)</f>
        <v>0</v>
      </c>
      <c r="BA260" s="52">
        <f>ESCYLD1!BA260*VLOOKUP(ESCYLD2!BA$4,'[1]INTERNAL PARAMETERS-1'!$B$5:$J$44,5,FALSE)*VLOOKUP(ESCYLD2!BA$4,'[1]INTERNAL PARAMETERS-1'!$B$5:$J$44,6,FALSE)*VLOOKUP(ESCYLD2!BA$4,'[1]INTERNAL PARAMETERS-1'!$B$5:$J$44,3,FALSE) + ESCYLD1!BA260*(1-VLOOKUP(ESCYLD2!BA$4,'[1]INTERNAL PARAMETERS-1'!$B$5:$J$44,5,FALSE))*VLOOKUP(ESCYLD2!BA$4,'[1]INTERNAL PARAMETERS-1'!$B$5:$J$44,8,FALSE)*VLOOKUP(ESCYLD2!BA$4,'[1]INTERNAL PARAMETERS-1'!$B$5:$J$44,3,FALSE)</f>
        <v>0</v>
      </c>
      <c r="BB260" s="52">
        <f>ESCYLD1!BB260*VLOOKUP(ESCYLD2!BB$4,'[1]INTERNAL PARAMETERS-1'!$B$5:$J$44,5,FALSE)*VLOOKUP(ESCYLD2!BB$4,'[1]INTERNAL PARAMETERS-1'!$B$5:$J$44,6,FALSE)*VLOOKUP(ESCYLD2!BB$4,'[1]INTERNAL PARAMETERS-1'!$B$5:$J$44,3,FALSE) + ESCYLD1!BB260*(1-VLOOKUP(ESCYLD2!BB$4,'[1]INTERNAL PARAMETERS-1'!$B$5:$J$44,5,FALSE))*VLOOKUP(ESCYLD2!BB$4,'[1]INTERNAL PARAMETERS-1'!$B$5:$J$44,8,FALSE)*VLOOKUP(ESCYLD2!BB$4,'[1]INTERNAL PARAMETERS-1'!$B$5:$J$44,3,FALSE)</f>
        <v>0</v>
      </c>
      <c r="BC260" s="52">
        <f>ESCYLD1!BC260*VLOOKUP(ESCYLD2!BC$4,'[1]INTERNAL PARAMETERS-1'!$B$5:$J$44,5,FALSE)*VLOOKUP(ESCYLD2!BC$4,'[1]INTERNAL PARAMETERS-1'!$B$5:$J$44,6,FALSE)*VLOOKUP(ESCYLD2!BC$4,'[1]INTERNAL PARAMETERS-1'!$B$5:$J$44,3,FALSE) + ESCYLD1!BC260*(1-VLOOKUP(ESCYLD2!BC$4,'[1]INTERNAL PARAMETERS-1'!$B$5:$J$44,5,FALSE))*VLOOKUP(ESCYLD2!BC$4,'[1]INTERNAL PARAMETERS-1'!$B$5:$J$44,8,FALSE)*VLOOKUP(ESCYLD2!BC$4,'[1]INTERNAL PARAMETERS-1'!$B$5:$J$44,3,FALSE)</f>
        <v>0</v>
      </c>
      <c r="BD260" s="52">
        <f>ESCYLD1!BD260*VLOOKUP(ESCYLD2!BD$4,'[1]INTERNAL PARAMETERS-1'!$B$5:$J$44,5,FALSE)*VLOOKUP(ESCYLD2!BD$4,'[1]INTERNAL PARAMETERS-1'!$B$5:$J$44,6,FALSE)*VLOOKUP(ESCYLD2!BD$4,'[1]INTERNAL PARAMETERS-1'!$B$5:$J$44,3,FALSE) + ESCYLD1!BD260*(1-VLOOKUP(ESCYLD2!BD$4,'[1]INTERNAL PARAMETERS-1'!$B$5:$J$44,5,FALSE))*VLOOKUP(ESCYLD2!BD$4,'[1]INTERNAL PARAMETERS-1'!$B$5:$J$44,8,FALSE)*VLOOKUP(ESCYLD2!BD$4,'[1]INTERNAL PARAMETERS-1'!$B$5:$J$44,3,FALSE)</f>
        <v>0</v>
      </c>
      <c r="BE260" s="52">
        <f>ESCYLD1!BE260*VLOOKUP(ESCYLD2!BE$4,'[1]INTERNAL PARAMETERS-1'!$B$5:$J$44,5,FALSE)*VLOOKUP(ESCYLD2!BE$4,'[1]INTERNAL PARAMETERS-1'!$B$5:$J$44,6,FALSE)*VLOOKUP(ESCYLD2!BE$4,'[1]INTERNAL PARAMETERS-1'!$B$5:$J$44,3,FALSE) + ESCYLD1!BE260*(1-VLOOKUP(ESCYLD2!BE$4,'[1]INTERNAL PARAMETERS-1'!$B$5:$J$44,5,FALSE))*VLOOKUP(ESCYLD2!BE$4,'[1]INTERNAL PARAMETERS-1'!$B$5:$J$44,8,FALSE)*VLOOKUP(ESCYLD2!BE$4,'[1]INTERNAL PARAMETERS-1'!$B$5:$J$44,3,FALSE)</f>
        <v>0</v>
      </c>
      <c r="BF260" s="52">
        <f>ESCYLD1!BF260*VLOOKUP(ESCYLD2!BF$4,'[1]INTERNAL PARAMETERS-1'!$B$5:$J$44,5,FALSE)*VLOOKUP(ESCYLD2!BF$4,'[1]INTERNAL PARAMETERS-1'!$B$5:$J$44,6,FALSE)*VLOOKUP(ESCYLD2!BF$4,'[1]INTERNAL PARAMETERS-1'!$B$5:$J$44,3,FALSE) + ESCYLD1!BF260*(1-VLOOKUP(ESCYLD2!BF$4,'[1]INTERNAL PARAMETERS-1'!$B$5:$J$44,5,FALSE))*VLOOKUP(ESCYLD2!BF$4,'[1]INTERNAL PARAMETERS-1'!$B$5:$J$44,8,FALSE)*VLOOKUP(ESCYLD2!BF$4,'[1]INTERNAL PARAMETERS-1'!$B$5:$J$44,3,FALSE)</f>
        <v>0</v>
      </c>
      <c r="BG260" s="52">
        <f>ESCYLD1!BG260*VLOOKUP(ESCYLD2!BG$4,'[1]INTERNAL PARAMETERS-1'!$B$5:$J$44,5,FALSE)*VLOOKUP(ESCYLD2!BG$4,'[1]INTERNAL PARAMETERS-1'!$B$5:$J$44,6,FALSE)*VLOOKUP(ESCYLD2!BG$4,'[1]INTERNAL PARAMETERS-1'!$B$5:$J$44,3,FALSE) + ESCYLD1!BG260*(1-VLOOKUP(ESCYLD2!BG$4,'[1]INTERNAL PARAMETERS-1'!$B$5:$J$44,5,FALSE))*VLOOKUP(ESCYLD2!BG$4,'[1]INTERNAL PARAMETERS-1'!$B$5:$J$44,8,FALSE)*VLOOKUP(ESCYLD2!BG$4,'[1]INTERNAL PARAMETERS-1'!$B$5:$J$44,3,FALSE)</f>
        <v>0</v>
      </c>
      <c r="BH260" s="52">
        <f>ESCYLD1!BH260*VLOOKUP(ESCYLD2!BH$4,'[1]INTERNAL PARAMETERS-1'!$B$5:$J$44,5,FALSE)*VLOOKUP(ESCYLD2!BH$4,'[1]INTERNAL PARAMETERS-1'!$B$5:$J$44,6,FALSE)*VLOOKUP(ESCYLD2!BH$4,'[1]INTERNAL PARAMETERS-1'!$B$5:$J$44,3,FALSE) + ESCYLD1!BH260*(1-VLOOKUP(ESCYLD2!BH$4,'[1]INTERNAL PARAMETERS-1'!$B$5:$J$44,5,FALSE))*VLOOKUP(ESCYLD2!BH$4,'[1]INTERNAL PARAMETERS-1'!$B$5:$J$44,8,FALSE)*VLOOKUP(ESCYLD2!BH$4,'[1]INTERNAL PARAMETERS-1'!$B$5:$J$44,3,FALSE)</f>
        <v>0</v>
      </c>
      <c r="BI260" s="52">
        <f>ESCYLD1!BI260*VLOOKUP(ESCYLD2!BI$4,'[1]INTERNAL PARAMETERS-1'!$B$5:$J$44,5,FALSE)*VLOOKUP(ESCYLD2!BI$4,'[1]INTERNAL PARAMETERS-1'!$B$5:$J$44,6,FALSE)*VLOOKUP(ESCYLD2!BI$4,'[1]INTERNAL PARAMETERS-1'!$B$5:$J$44,3,FALSE) + ESCYLD1!BI260*(1-VLOOKUP(ESCYLD2!BI$4,'[1]INTERNAL PARAMETERS-1'!$B$5:$J$44,5,FALSE))*VLOOKUP(ESCYLD2!BI$4,'[1]INTERNAL PARAMETERS-1'!$B$5:$J$44,8,FALSE)*VLOOKUP(ESCYLD2!BI$4,'[1]INTERNAL PARAMETERS-1'!$B$5:$J$44,3,FALSE)</f>
        <v>0</v>
      </c>
      <c r="BJ260" s="52">
        <f>ESCYLD1!BJ260*VLOOKUP(ESCYLD2!BJ$4,'[1]INTERNAL PARAMETERS-1'!$B$5:$J$44,5,FALSE)*VLOOKUP(ESCYLD2!BJ$4,'[1]INTERNAL PARAMETERS-1'!$B$5:$J$44,6,FALSE)*VLOOKUP(ESCYLD2!BJ$4,'[1]INTERNAL PARAMETERS-1'!$B$5:$J$44,3,FALSE) + ESCYLD1!BJ260*(1-VLOOKUP(ESCYLD2!BJ$4,'[1]INTERNAL PARAMETERS-1'!$B$5:$J$44,5,FALSE))*VLOOKUP(ESCYLD2!BJ$4,'[1]INTERNAL PARAMETERS-1'!$B$5:$J$44,8,FALSE)*VLOOKUP(ESCYLD2!BJ$4,'[1]INTERNAL PARAMETERS-1'!$B$5:$J$44,3,FALSE)</f>
        <v>0</v>
      </c>
      <c r="BK260" s="52">
        <f>ESCYLD1!BK260*VLOOKUP(ESCYLD2!BK$4,'[1]INTERNAL PARAMETERS-1'!$B$5:$J$44,5,FALSE)*VLOOKUP(ESCYLD2!BK$4,'[1]INTERNAL PARAMETERS-1'!$B$5:$J$44,6,FALSE)*VLOOKUP(ESCYLD2!BK$4,'[1]INTERNAL PARAMETERS-1'!$B$5:$J$44,3,FALSE) + ESCYLD1!BK260*(1-VLOOKUP(ESCYLD2!BK$4,'[1]INTERNAL PARAMETERS-1'!$B$5:$J$44,5,FALSE))*VLOOKUP(ESCYLD2!BK$4,'[1]INTERNAL PARAMETERS-1'!$B$5:$J$44,8,FALSE)*VLOOKUP(ESCYLD2!BK$4,'[1]INTERNAL PARAMETERS-1'!$B$5:$J$44,3,FALSE)</f>
        <v>0</v>
      </c>
      <c r="BL260" s="52">
        <f>ESCYLD1!BL260*VLOOKUP(ESCYLD2!BL$4,'[1]INTERNAL PARAMETERS-1'!$B$5:$J$44,5,FALSE)*VLOOKUP(ESCYLD2!BL$4,'[1]INTERNAL PARAMETERS-1'!$B$5:$J$44,6,FALSE)*VLOOKUP(ESCYLD2!BL$4,'[1]INTERNAL PARAMETERS-1'!$B$5:$J$44,3,FALSE) + ESCYLD1!BL260*(1-VLOOKUP(ESCYLD2!BL$4,'[1]INTERNAL PARAMETERS-1'!$B$5:$J$44,5,FALSE))*VLOOKUP(ESCYLD2!BL$4,'[1]INTERNAL PARAMETERS-1'!$B$5:$J$44,8,FALSE)*VLOOKUP(ESCYLD2!BL$4,'[1]INTERNAL PARAMETERS-1'!$B$5:$J$44,3,FALSE)</f>
        <v>0</v>
      </c>
      <c r="BM260" s="52">
        <f>ESCYLD1!BM260*VLOOKUP(ESCYLD2!BM$4,'[1]INTERNAL PARAMETERS-1'!$B$5:$J$44,5,FALSE)*VLOOKUP(ESCYLD2!BM$4,'[1]INTERNAL PARAMETERS-1'!$B$5:$J$44,6,FALSE)*VLOOKUP(ESCYLD2!BM$4,'[1]INTERNAL PARAMETERS-1'!$B$5:$J$44,3,FALSE) + ESCYLD1!BM260*(1-VLOOKUP(ESCYLD2!BM$4,'[1]INTERNAL PARAMETERS-1'!$B$5:$J$44,5,FALSE))*VLOOKUP(ESCYLD2!BM$4,'[1]INTERNAL PARAMETERS-1'!$B$5:$J$44,8,FALSE)*VLOOKUP(ESCYLD2!BM$4,'[1]INTERNAL PARAMETERS-1'!$B$5:$J$44,3,FALSE)</f>
        <v>0</v>
      </c>
      <c r="BN260" s="52">
        <f>ESCYLD1!BN260*VLOOKUP(ESCYLD2!BN$4,'[1]INTERNAL PARAMETERS-1'!$B$5:$J$44,5,FALSE)*VLOOKUP(ESCYLD2!BN$4,'[1]INTERNAL PARAMETERS-1'!$B$5:$J$44,6,FALSE)*VLOOKUP(ESCYLD2!BN$4,'[1]INTERNAL PARAMETERS-1'!$B$5:$J$44,3,FALSE) + ESCYLD1!BN260*(1-VLOOKUP(ESCYLD2!BN$4,'[1]INTERNAL PARAMETERS-1'!$B$5:$J$44,5,FALSE))*VLOOKUP(ESCYLD2!BN$4,'[1]INTERNAL PARAMETERS-1'!$B$5:$J$44,8,FALSE)*VLOOKUP(ESCYLD2!BN$4,'[1]INTERNAL PARAMETERS-1'!$B$5:$J$44,3,FALSE)</f>
        <v>0</v>
      </c>
      <c r="BO260" s="52">
        <f>ESCYLD1!BO260*VLOOKUP(ESCYLD2!BO$4,'[1]INTERNAL PARAMETERS-1'!$B$5:$J$44,5,FALSE)*VLOOKUP(ESCYLD2!BO$4,'[1]INTERNAL PARAMETERS-1'!$B$5:$J$44,6,FALSE)*VLOOKUP(ESCYLD2!BO$4,'[1]INTERNAL PARAMETERS-1'!$B$5:$J$44,3,FALSE) + ESCYLD1!BO260*(1-VLOOKUP(ESCYLD2!BO$4,'[1]INTERNAL PARAMETERS-1'!$B$5:$J$44,5,FALSE))*VLOOKUP(ESCYLD2!BO$4,'[1]INTERNAL PARAMETERS-1'!$B$5:$J$44,8,FALSE)*VLOOKUP(ESCYLD2!BO$4,'[1]INTERNAL PARAMETERS-1'!$B$5:$J$44,3,FALSE)</f>
        <v>0</v>
      </c>
      <c r="BP260" s="52">
        <f>ESCYLD1!BP260*VLOOKUP(ESCYLD2!BP$4,'[1]INTERNAL PARAMETERS-1'!$B$5:$J$44,5,FALSE)*VLOOKUP(ESCYLD2!BP$4,'[1]INTERNAL PARAMETERS-1'!$B$5:$J$44,6,FALSE)*VLOOKUP(ESCYLD2!BP$4,'[1]INTERNAL PARAMETERS-1'!$B$5:$J$44,3,FALSE) + ESCYLD1!BP260*(1-VLOOKUP(ESCYLD2!BP$4,'[1]INTERNAL PARAMETERS-1'!$B$5:$J$44,5,FALSE))*VLOOKUP(ESCYLD2!BP$4,'[1]INTERNAL PARAMETERS-1'!$B$5:$J$44,8,FALSE)*VLOOKUP(ESCYLD2!BP$4,'[1]INTERNAL PARAMETERS-1'!$B$5:$J$44,3,FALSE)</f>
        <v>0</v>
      </c>
      <c r="BQ260" s="52">
        <f>ESCYLD1!BQ260*VLOOKUP(ESCYLD2!BQ$4,'[1]INTERNAL PARAMETERS-1'!$B$5:$J$44,5,FALSE)*VLOOKUP(ESCYLD2!BQ$4,'[1]INTERNAL PARAMETERS-1'!$B$5:$J$44,6,FALSE)*VLOOKUP(ESCYLD2!BQ$4,'[1]INTERNAL PARAMETERS-1'!$B$5:$J$44,3,FALSE) + ESCYLD1!BQ260*(1-VLOOKUP(ESCYLD2!BQ$4,'[1]INTERNAL PARAMETERS-1'!$B$5:$J$44,5,FALSE))*VLOOKUP(ESCYLD2!BQ$4,'[1]INTERNAL PARAMETERS-1'!$B$5:$J$44,8,FALSE)*VLOOKUP(ESCYLD2!BQ$4,'[1]INTERNAL PARAMETERS-1'!$B$5:$J$44,3,FALSE)</f>
        <v>0</v>
      </c>
      <c r="BR260" s="52">
        <f>ESCYLD1!BR260*VLOOKUP(ESCYLD2!BR$4,'[1]INTERNAL PARAMETERS-1'!$B$5:$J$44,5,FALSE)*VLOOKUP(ESCYLD2!BR$4,'[1]INTERNAL PARAMETERS-1'!$B$5:$J$44,6,FALSE)*VLOOKUP(ESCYLD2!BR$4,'[1]INTERNAL PARAMETERS-1'!$B$5:$J$44,3,FALSE) + ESCYLD1!BR260*(1-VLOOKUP(ESCYLD2!BR$4,'[1]INTERNAL PARAMETERS-1'!$B$5:$J$44,5,FALSE))*VLOOKUP(ESCYLD2!BR$4,'[1]INTERNAL PARAMETERS-1'!$B$5:$J$44,8,FALSE)*VLOOKUP(ESCYLD2!BR$4,'[1]INTERNAL PARAMETERS-1'!$B$5:$J$44,3,FALSE)</f>
        <v>0</v>
      </c>
      <c r="BS260" s="52">
        <f>ESCYLD1!BS260*VLOOKUP(ESCYLD2!BS$4,'[1]INTERNAL PARAMETERS-1'!$B$5:$J$44,5,FALSE)*VLOOKUP(ESCYLD2!BS$4,'[1]INTERNAL PARAMETERS-1'!$B$5:$J$44,6,FALSE)*VLOOKUP(ESCYLD2!BS$4,'[1]INTERNAL PARAMETERS-1'!$B$5:$J$44,3,FALSE) + ESCYLD1!BS260*(1-VLOOKUP(ESCYLD2!BS$4,'[1]INTERNAL PARAMETERS-1'!$B$5:$J$44,5,FALSE))*VLOOKUP(ESCYLD2!BS$4,'[1]INTERNAL PARAMETERS-1'!$B$5:$J$44,8,FALSE)*VLOOKUP(ESCYLD2!BS$4,'[1]INTERNAL PARAMETERS-1'!$B$5:$J$44,3,FALSE)</f>
        <v>0</v>
      </c>
      <c r="BT260" s="52">
        <f>ESCYLD1!BT260*VLOOKUP(ESCYLD2!BT$4,'[1]INTERNAL PARAMETERS-1'!$B$5:$J$44,5,FALSE)*VLOOKUP(ESCYLD2!BT$4,'[1]INTERNAL PARAMETERS-1'!$B$5:$J$44,6,FALSE)*VLOOKUP(ESCYLD2!BT$4,'[1]INTERNAL PARAMETERS-1'!$B$5:$J$44,3,FALSE) + ESCYLD1!BT260*(1-VLOOKUP(ESCYLD2!BT$4,'[1]INTERNAL PARAMETERS-1'!$B$5:$J$44,5,FALSE))*VLOOKUP(ESCYLD2!BT$4,'[1]INTERNAL PARAMETERS-1'!$B$5:$J$44,8,FALSE)*VLOOKUP(ESCYLD2!BT$4,'[1]INTERNAL PARAMETERS-1'!$B$5:$J$44,3,FALSE)</f>
        <v>0</v>
      </c>
      <c r="BU260" s="52">
        <f>ESCYLD1!BU260*VLOOKUP(ESCYLD2!BU$4,'[1]INTERNAL PARAMETERS-1'!$B$5:$J$44,5,FALSE)*VLOOKUP(ESCYLD2!BU$4,'[1]INTERNAL PARAMETERS-1'!$B$5:$J$44,6,FALSE)*VLOOKUP(ESCYLD2!BU$4,'[1]INTERNAL PARAMETERS-1'!$B$5:$J$44,3,FALSE) + ESCYLD1!BU260*(1-VLOOKUP(ESCYLD2!BU$4,'[1]INTERNAL PARAMETERS-1'!$B$5:$J$44,5,FALSE))*VLOOKUP(ESCYLD2!BU$4,'[1]INTERNAL PARAMETERS-1'!$B$5:$J$44,8,FALSE)*VLOOKUP(ESCYLD2!BU$4,'[1]INTERNAL PARAMETERS-1'!$B$5:$J$44,3,FALSE)</f>
        <v>0</v>
      </c>
      <c r="BV260" s="52">
        <f>ESCYLD1!BV260*VLOOKUP(ESCYLD2!BV$4,'[1]INTERNAL PARAMETERS-1'!$B$5:$J$44,5,FALSE)*VLOOKUP(ESCYLD2!BV$4,'[1]INTERNAL PARAMETERS-1'!$B$5:$J$44,6,FALSE)*VLOOKUP(ESCYLD2!BV$4,'[1]INTERNAL PARAMETERS-1'!$B$5:$J$44,3,FALSE) + ESCYLD1!BV260*(1-VLOOKUP(ESCYLD2!BV$4,'[1]INTERNAL PARAMETERS-1'!$B$5:$J$44,5,FALSE))*VLOOKUP(ESCYLD2!BV$4,'[1]INTERNAL PARAMETERS-1'!$B$5:$J$44,8,FALSE)*VLOOKUP(ESCYLD2!BV$4,'[1]INTERNAL PARAMETERS-1'!$B$5:$J$44,3,FALSE)</f>
        <v>0</v>
      </c>
      <c r="BW260" s="52">
        <f>ESCYLD1!BW260*VLOOKUP(ESCYLD2!BW$4,'[1]INTERNAL PARAMETERS-1'!$B$5:$J$44,5,FALSE)*VLOOKUP(ESCYLD2!BW$4,'[1]INTERNAL PARAMETERS-1'!$B$5:$J$44,6,FALSE)*VLOOKUP(ESCYLD2!BW$4,'[1]INTERNAL PARAMETERS-1'!$B$5:$J$44,3,FALSE) + ESCYLD1!BW260*(1-VLOOKUP(ESCYLD2!BW$4,'[1]INTERNAL PARAMETERS-1'!$B$5:$J$44,5,FALSE))*VLOOKUP(ESCYLD2!BW$4,'[1]INTERNAL PARAMETERS-1'!$B$5:$J$44,8,FALSE)*VLOOKUP(ESCYLD2!BW$4,'[1]INTERNAL PARAMETERS-1'!$B$5:$J$44,3,FALSE)</f>
        <v>0</v>
      </c>
      <c r="BX260" s="52">
        <f>ESCYLD1!BX260*VLOOKUP(ESCYLD2!BX$4,'[1]INTERNAL PARAMETERS-1'!$B$5:$J$44,5,FALSE)*VLOOKUP(ESCYLD2!BX$4,'[1]INTERNAL PARAMETERS-1'!$B$5:$J$44,6,FALSE)*VLOOKUP(ESCYLD2!BX$4,'[1]INTERNAL PARAMETERS-1'!$B$5:$J$44,3,FALSE) + ESCYLD1!BX260*(1-VLOOKUP(ESCYLD2!BX$4,'[1]INTERNAL PARAMETERS-1'!$B$5:$J$44,5,FALSE))*VLOOKUP(ESCYLD2!BX$4,'[1]INTERNAL PARAMETERS-1'!$B$5:$J$44,8,FALSE)*VLOOKUP(ESCYLD2!BX$4,'[1]INTERNAL PARAMETERS-1'!$B$5:$J$44,3,FALSE)</f>
        <v>0</v>
      </c>
      <c r="BY260" s="52">
        <f>ESCYLD1!BY260*VLOOKUP(ESCYLD2!BY$4,'[1]INTERNAL PARAMETERS-1'!$B$5:$J$44,5,FALSE)*VLOOKUP(ESCYLD2!BY$4,'[1]INTERNAL PARAMETERS-1'!$B$5:$J$44,6,FALSE)*VLOOKUP(ESCYLD2!BY$4,'[1]INTERNAL PARAMETERS-1'!$B$5:$J$44,3,FALSE) + ESCYLD1!BY260*(1-VLOOKUP(ESCYLD2!BY$4,'[1]INTERNAL PARAMETERS-1'!$B$5:$J$44,5,FALSE))*VLOOKUP(ESCYLD2!BY$4,'[1]INTERNAL PARAMETERS-1'!$B$5:$J$44,8,FALSE)*VLOOKUP(ESCYLD2!BY$4,'[1]INTERNAL PARAMETERS-1'!$B$5:$J$44,3,FALSE)</f>
        <v>0</v>
      </c>
      <c r="BZ260" s="52">
        <f>ESCYLD1!BZ260*VLOOKUP(ESCYLD2!BZ$4,'[1]INTERNAL PARAMETERS-1'!$B$5:$J$44,5,FALSE)*VLOOKUP(ESCYLD2!BZ$4,'[1]INTERNAL PARAMETERS-1'!$B$5:$J$44,6,FALSE)*VLOOKUP(ESCYLD2!BZ$4,'[1]INTERNAL PARAMETERS-1'!$B$5:$J$44,3,FALSE) + ESCYLD1!BZ260*(1-VLOOKUP(ESCYLD2!BZ$4,'[1]INTERNAL PARAMETERS-1'!$B$5:$J$44,5,FALSE))*VLOOKUP(ESCYLD2!BZ$4,'[1]INTERNAL PARAMETERS-1'!$B$5:$J$44,8,FALSE)*VLOOKUP(ESCYLD2!BZ$4,'[1]INTERNAL PARAMETERS-1'!$B$5:$J$44,3,FALSE)</f>
        <v>0</v>
      </c>
      <c r="CA260" s="52">
        <f>ESCYLD1!CA260*VLOOKUP(ESCYLD2!CA$4,'[1]INTERNAL PARAMETERS-1'!$B$5:$J$44,5,FALSE)*VLOOKUP(ESCYLD2!CA$4,'[1]INTERNAL PARAMETERS-1'!$B$5:$J$44,6,FALSE)*VLOOKUP(ESCYLD2!CA$4,'[1]INTERNAL PARAMETERS-1'!$B$5:$J$44,3,FALSE) + ESCYLD1!CA260*(1-VLOOKUP(ESCYLD2!CA$4,'[1]INTERNAL PARAMETERS-1'!$B$5:$J$44,5,FALSE))*VLOOKUP(ESCYLD2!CA$4,'[1]INTERNAL PARAMETERS-1'!$B$5:$J$44,8,FALSE)*VLOOKUP(ESCYLD2!CA$4,'[1]INTERNAL PARAMETERS-1'!$B$5:$J$44,3,FALSE)</f>
        <v>0</v>
      </c>
      <c r="CB260" s="52">
        <f>ESCYLD1!CB260*VLOOKUP(ESCYLD2!CB$4,'[1]INTERNAL PARAMETERS-1'!$B$5:$J$44,5,FALSE)*VLOOKUP(ESCYLD2!CB$4,'[1]INTERNAL PARAMETERS-1'!$B$5:$J$44,6,FALSE)*VLOOKUP(ESCYLD2!CB$4,'[1]INTERNAL PARAMETERS-1'!$B$5:$J$44,3,FALSE) + ESCYLD1!CB260*(1-VLOOKUP(ESCYLD2!CB$4,'[1]INTERNAL PARAMETERS-1'!$B$5:$J$44,5,FALSE))*VLOOKUP(ESCYLD2!CB$4,'[1]INTERNAL PARAMETERS-1'!$B$5:$J$44,8,FALSE)*VLOOKUP(ESCYLD2!CB$4,'[1]INTERNAL PARAMETERS-1'!$B$5:$J$44,3,FALSE)</f>
        <v>0</v>
      </c>
      <c r="CC260" s="52">
        <f>ESCYLD1!CC260*VLOOKUP(ESCYLD2!CC$4,'[1]INTERNAL PARAMETERS-1'!$B$5:$J$44,5,FALSE)*VLOOKUP(ESCYLD2!CC$4,'[1]INTERNAL PARAMETERS-1'!$B$5:$J$44,6,FALSE)*VLOOKUP(ESCYLD2!CC$4,'[1]INTERNAL PARAMETERS-1'!$B$5:$J$44,3,FALSE) + ESCYLD1!CC260*(1-VLOOKUP(ESCYLD2!CC$4,'[1]INTERNAL PARAMETERS-1'!$B$5:$J$44,5,FALSE))*VLOOKUP(ESCYLD2!CC$4,'[1]INTERNAL PARAMETERS-1'!$B$5:$J$44,8,FALSE)*VLOOKUP(ESCYLD2!CC$4,'[1]INTERNAL PARAMETERS-1'!$B$5:$J$44,3,FALSE)</f>
        <v>0</v>
      </c>
      <c r="CD260" s="52">
        <f>ESCYLD1!CD260*VLOOKUP(ESCYLD2!CD$4,'[1]INTERNAL PARAMETERS-1'!$B$5:$J$44,5,FALSE)*VLOOKUP(ESCYLD2!CD$4,'[1]INTERNAL PARAMETERS-1'!$B$5:$J$44,6,FALSE)*VLOOKUP(ESCYLD2!CD$4,'[1]INTERNAL PARAMETERS-1'!$B$5:$J$44,3,FALSE) + ESCYLD1!CD260*(1-VLOOKUP(ESCYLD2!CD$4,'[1]INTERNAL PARAMETERS-1'!$B$5:$J$44,5,FALSE))*VLOOKUP(ESCYLD2!CD$4,'[1]INTERNAL PARAMETERS-1'!$B$5:$J$44,8,FALSE)*VLOOKUP(ESCYLD2!CD$4,'[1]INTERNAL PARAMETERS-1'!$B$5:$J$44,3,FALSE)</f>
        <v>0</v>
      </c>
      <c r="CE260" s="52">
        <f>ESCYLD1!CE260*VLOOKUP(ESCYLD2!CE$4,'[1]INTERNAL PARAMETERS-1'!$B$5:$J$44,5,FALSE)*VLOOKUP(ESCYLD2!CE$4,'[1]INTERNAL PARAMETERS-1'!$B$5:$J$44,6,FALSE)*VLOOKUP(ESCYLD2!CE$4,'[1]INTERNAL PARAMETERS-1'!$B$5:$J$44,3,FALSE) + ESCYLD1!CE260*(1-VLOOKUP(ESCYLD2!CE$4,'[1]INTERNAL PARAMETERS-1'!$B$5:$J$44,5,FALSE))*VLOOKUP(ESCYLD2!CE$4,'[1]INTERNAL PARAMETERS-1'!$B$5:$J$44,8,FALSE)*VLOOKUP(ESCYLD2!CE$4,'[1]INTERNAL PARAMETERS-1'!$B$5:$J$44,3,FALSE)</f>
        <v>0</v>
      </c>
      <c r="CF260" s="52">
        <f>ESCYLD1!CF260*VLOOKUP(ESCYLD2!CF$4,'[1]INTERNAL PARAMETERS-1'!$B$5:$J$44,5,FALSE)*VLOOKUP(ESCYLD2!CF$4,'[1]INTERNAL PARAMETERS-1'!$B$5:$J$44,6,FALSE)*VLOOKUP(ESCYLD2!CF$4,'[1]INTERNAL PARAMETERS-1'!$B$5:$J$44,3,FALSE) + ESCYLD1!CF260*(1-VLOOKUP(ESCYLD2!CF$4,'[1]INTERNAL PARAMETERS-1'!$B$5:$J$44,5,FALSE))*VLOOKUP(ESCYLD2!CF$4,'[1]INTERNAL PARAMETERS-1'!$B$5:$J$44,8,FALSE)*VLOOKUP(ESCYLD2!CF$4,'[1]INTERNAL PARAMETERS-1'!$B$5:$J$44,3,FALSE)</f>
        <v>0</v>
      </c>
      <c r="CG260" s="52">
        <f>ESCYLD1!CG260*VLOOKUP(ESCYLD2!CG$4,'[1]INTERNAL PARAMETERS-1'!$B$5:$J$44,5,FALSE)*VLOOKUP(ESCYLD2!CG$4,'[1]INTERNAL PARAMETERS-1'!$B$5:$J$44,6,FALSE)*VLOOKUP(ESCYLD2!CG$4,'[1]INTERNAL PARAMETERS-1'!$B$5:$J$44,3,FALSE) + ESCYLD1!CG260*(1-VLOOKUP(ESCYLD2!CG$4,'[1]INTERNAL PARAMETERS-1'!$B$5:$J$44,5,FALSE))*VLOOKUP(ESCYLD2!CG$4,'[1]INTERNAL PARAMETERS-1'!$B$5:$J$44,8,FALSE)*VLOOKUP(ESCYLD2!CG$4,'[1]INTERNAL PARAMETERS-1'!$B$5:$J$44,3,FALSE)</f>
        <v>0</v>
      </c>
      <c r="CH260" s="51">
        <f>ESCYLD1!CH260*VLOOKUP(ESCYLD2!CH$4,'[1]INTERNAL PARAMETERS-1'!$B$5:$J$44,5,FALSE)*VLOOKUP(ESCYLD2!CH$4,'[1]INTERNAL PARAMETERS-1'!$B$5:$J$44,6,FALSE)*VLOOKUP(ESCYLD2!CH$4,'[1]INTERNAL PARAMETERS-1'!$B$5:$J$44,3,FALSE) + ESCYLD1!CH260*(1-VLOOKUP(ESCYLD2!CH$4,'[1]INTERNAL PARAMETERS-1'!$B$5:$J$44,5,FALSE))*VLOOKUP(ESCYLD2!CH$4,'[1]INTERNAL PARAMETERS-1'!$B$5:$J$44,8,FALSE)*VLOOKUP(ESCYLD2!CH$4,'[1]INTERNAL PARAMETERS-1'!$B$5:$J$44,3,FALSE)</f>
        <v>0</v>
      </c>
      <c r="CJ260" s="53">
        <f t="shared" si="6"/>
        <v>0</v>
      </c>
      <c r="CK260" s="51">
        <f t="shared" si="7"/>
        <v>0</v>
      </c>
    </row>
    <row r="261" spans="2:89" x14ac:dyDescent="0.5">
      <c r="B261" s="69" t="s">
        <v>1</v>
      </c>
      <c r="C261" s="68" t="s">
        <v>90</v>
      </c>
      <c r="D261" s="68" t="s">
        <v>85</v>
      </c>
      <c r="E261" s="151">
        <f>ESC!AF261</f>
        <v>0</v>
      </c>
      <c r="F261" s="67">
        <f>'[1]INTERNAL PARAMETERS-1'!M9</f>
        <v>63.875</v>
      </c>
      <c r="G261" s="53">
        <f>ESCYLD1!G261*VLOOKUP(ESCYLD2!G$4,'[1]INTERNAL PARAMETERS-1'!$B$5:$J$44,5,FALSE)*VLOOKUP(ESCYLD2!G$4,'[1]INTERNAL PARAMETERS-1'!$B$5:$J$44,7,FALSE)*ESCYLD2!$F261 + ESCYLD1!G261*(1-VLOOKUP(ESCYLD2!G$4,'[1]INTERNAL PARAMETERS-1'!$B$5:$J$44,5,FALSE))*VLOOKUP(ESCYLD2!G$4,'[1]INTERNAL PARAMETERS-1'!$B$5:$J$44,9,FALSE)*ESCYLD2!$F261</f>
        <v>0</v>
      </c>
      <c r="H261" s="52">
        <f>ESCYLD1!H261*VLOOKUP(ESCYLD2!H$4,'[1]INTERNAL PARAMETERS-1'!$B$5:$J$44,5,FALSE)*VLOOKUP(ESCYLD2!H$4,'[1]INTERNAL PARAMETERS-1'!$B$5:$J$44,7,FALSE)*ESCYLD2!$F261 + ESCYLD1!H261*(1-VLOOKUP(ESCYLD2!H$4,'[1]INTERNAL PARAMETERS-1'!$B$5:$J$44,5,FALSE))*VLOOKUP(ESCYLD2!H$4,'[1]INTERNAL PARAMETERS-1'!$B$5:$J$44,9,FALSE)*ESCYLD2!$F261</f>
        <v>0</v>
      </c>
      <c r="I261" s="52">
        <f>ESCYLD1!I261*VLOOKUP(ESCYLD2!I$4,'[1]INTERNAL PARAMETERS-1'!$B$5:$J$44,5,FALSE)*VLOOKUP(ESCYLD2!I$4,'[1]INTERNAL PARAMETERS-1'!$B$5:$J$44,7,FALSE)*ESCYLD2!$F261 + ESCYLD1!I261*(1-VLOOKUP(ESCYLD2!I$4,'[1]INTERNAL PARAMETERS-1'!$B$5:$J$44,5,FALSE))*VLOOKUP(ESCYLD2!I$4,'[1]INTERNAL PARAMETERS-1'!$B$5:$J$44,9,FALSE)*ESCYLD2!$F261</f>
        <v>0</v>
      </c>
      <c r="J261" s="52">
        <f>ESCYLD1!J261*VLOOKUP(ESCYLD2!J$4,'[1]INTERNAL PARAMETERS-1'!$B$5:$J$44,5,FALSE)*VLOOKUP(ESCYLD2!J$4,'[1]INTERNAL PARAMETERS-1'!$B$5:$J$44,7,FALSE)*ESCYLD2!$F261 + ESCYLD1!J261*(1-VLOOKUP(ESCYLD2!J$4,'[1]INTERNAL PARAMETERS-1'!$B$5:$J$44,5,FALSE))*VLOOKUP(ESCYLD2!J$4,'[1]INTERNAL PARAMETERS-1'!$B$5:$J$44,9,FALSE)*ESCYLD2!$F261</f>
        <v>0</v>
      </c>
      <c r="K261" s="52">
        <f>ESCYLD1!K261*VLOOKUP(ESCYLD2!K$4,'[1]INTERNAL PARAMETERS-1'!$B$5:$J$44,5,FALSE)*VLOOKUP(ESCYLD2!K$4,'[1]INTERNAL PARAMETERS-1'!$B$5:$J$44,7,FALSE)*ESCYLD2!$F261 + ESCYLD1!K261*(1-VLOOKUP(ESCYLD2!K$4,'[1]INTERNAL PARAMETERS-1'!$B$5:$J$44,5,FALSE))*VLOOKUP(ESCYLD2!K$4,'[1]INTERNAL PARAMETERS-1'!$B$5:$J$44,9,FALSE)*ESCYLD2!$F261</f>
        <v>0</v>
      </c>
      <c r="L261" s="52">
        <f>ESCYLD1!L261*VLOOKUP(ESCYLD2!L$4,'[1]INTERNAL PARAMETERS-1'!$B$5:$J$44,5,FALSE)*VLOOKUP(ESCYLD2!L$4,'[1]INTERNAL PARAMETERS-1'!$B$5:$J$44,7,FALSE)*ESCYLD2!$F261 + ESCYLD1!L261*(1-VLOOKUP(ESCYLD2!L$4,'[1]INTERNAL PARAMETERS-1'!$B$5:$J$44,5,FALSE))*VLOOKUP(ESCYLD2!L$4,'[1]INTERNAL PARAMETERS-1'!$B$5:$J$44,9,FALSE)*ESCYLD2!$F261</f>
        <v>0</v>
      </c>
      <c r="M261" s="52">
        <f>ESCYLD1!M261*VLOOKUP(ESCYLD2!M$4,'[1]INTERNAL PARAMETERS-1'!$B$5:$J$44,5,FALSE)*VLOOKUP(ESCYLD2!M$4,'[1]INTERNAL PARAMETERS-1'!$B$5:$J$44,7,FALSE)*ESCYLD2!$F261 + ESCYLD1!M261*(1-VLOOKUP(ESCYLD2!M$4,'[1]INTERNAL PARAMETERS-1'!$B$5:$J$44,5,FALSE))*VLOOKUP(ESCYLD2!M$4,'[1]INTERNAL PARAMETERS-1'!$B$5:$J$44,9,FALSE)*ESCYLD2!$F261</f>
        <v>0</v>
      </c>
      <c r="N261" s="52">
        <f>ESCYLD1!N261*VLOOKUP(ESCYLD2!N$4,'[1]INTERNAL PARAMETERS-1'!$B$5:$J$44,5,FALSE)*VLOOKUP(ESCYLD2!N$4,'[1]INTERNAL PARAMETERS-1'!$B$5:$J$44,7,FALSE)*ESCYLD2!$F261 + ESCYLD1!N261*(1-VLOOKUP(ESCYLD2!N$4,'[1]INTERNAL PARAMETERS-1'!$B$5:$J$44,5,FALSE))*VLOOKUP(ESCYLD2!N$4,'[1]INTERNAL PARAMETERS-1'!$B$5:$J$44,9,FALSE)*ESCYLD2!$F261</f>
        <v>0</v>
      </c>
      <c r="O261" s="52">
        <f>ESCYLD1!O261*VLOOKUP(ESCYLD2!O$4,'[1]INTERNAL PARAMETERS-1'!$B$5:$J$44,5,FALSE)*VLOOKUP(ESCYLD2!O$4,'[1]INTERNAL PARAMETERS-1'!$B$5:$J$44,7,FALSE)*ESCYLD2!$F261 + ESCYLD1!O261*(1-VLOOKUP(ESCYLD2!O$4,'[1]INTERNAL PARAMETERS-1'!$B$5:$J$44,5,FALSE))*VLOOKUP(ESCYLD2!O$4,'[1]INTERNAL PARAMETERS-1'!$B$5:$J$44,9,FALSE)*ESCYLD2!$F261</f>
        <v>0</v>
      </c>
      <c r="P261" s="52">
        <f>ESCYLD1!P261*VLOOKUP(ESCYLD2!P$4,'[1]INTERNAL PARAMETERS-1'!$B$5:$J$44,5,FALSE)*VLOOKUP(ESCYLD2!P$4,'[1]INTERNAL PARAMETERS-1'!$B$5:$J$44,7,FALSE)*ESCYLD2!$F261 + ESCYLD1!P261*(1-VLOOKUP(ESCYLD2!P$4,'[1]INTERNAL PARAMETERS-1'!$B$5:$J$44,5,FALSE))*VLOOKUP(ESCYLD2!P$4,'[1]INTERNAL PARAMETERS-1'!$B$5:$J$44,9,FALSE)*ESCYLD2!$F261</f>
        <v>0</v>
      </c>
      <c r="Q261" s="52">
        <f>ESCYLD1!Q261*VLOOKUP(ESCYLD2!Q$4,'[1]INTERNAL PARAMETERS-1'!$B$5:$J$44,5,FALSE)*VLOOKUP(ESCYLD2!Q$4,'[1]INTERNAL PARAMETERS-1'!$B$5:$J$44,7,FALSE)*ESCYLD2!$F261 + ESCYLD1!Q261*(1-VLOOKUP(ESCYLD2!Q$4,'[1]INTERNAL PARAMETERS-1'!$B$5:$J$44,5,FALSE))*VLOOKUP(ESCYLD2!Q$4,'[1]INTERNAL PARAMETERS-1'!$B$5:$J$44,9,FALSE)*ESCYLD2!$F261</f>
        <v>0</v>
      </c>
      <c r="R261" s="52">
        <f>ESCYLD1!R261*VLOOKUP(ESCYLD2!R$4,'[1]INTERNAL PARAMETERS-1'!$B$5:$J$44,5,FALSE)*VLOOKUP(ESCYLD2!R$4,'[1]INTERNAL PARAMETERS-1'!$B$5:$J$44,7,FALSE)*ESCYLD2!$F261 + ESCYLD1!R261*(1-VLOOKUP(ESCYLD2!R$4,'[1]INTERNAL PARAMETERS-1'!$B$5:$J$44,5,FALSE))*VLOOKUP(ESCYLD2!R$4,'[1]INTERNAL PARAMETERS-1'!$B$5:$J$44,9,FALSE)*ESCYLD2!$F261</f>
        <v>0</v>
      </c>
      <c r="S261" s="52">
        <f>ESCYLD1!S261*VLOOKUP(ESCYLD2!S$4,'[1]INTERNAL PARAMETERS-1'!$B$5:$J$44,5,FALSE)*VLOOKUP(ESCYLD2!S$4,'[1]INTERNAL PARAMETERS-1'!$B$5:$J$44,7,FALSE)*ESCYLD2!$F261 + ESCYLD1!S261*(1-VLOOKUP(ESCYLD2!S$4,'[1]INTERNAL PARAMETERS-1'!$B$5:$J$44,5,FALSE))*VLOOKUP(ESCYLD2!S$4,'[1]INTERNAL PARAMETERS-1'!$B$5:$J$44,9,FALSE)*ESCYLD2!$F261</f>
        <v>0</v>
      </c>
      <c r="T261" s="52">
        <f>ESCYLD1!T261*VLOOKUP(ESCYLD2!T$4,'[1]INTERNAL PARAMETERS-1'!$B$5:$J$44,5,FALSE)*VLOOKUP(ESCYLD2!T$4,'[1]INTERNAL PARAMETERS-1'!$B$5:$J$44,7,FALSE)*ESCYLD2!$F261 + ESCYLD1!T261*(1-VLOOKUP(ESCYLD2!T$4,'[1]INTERNAL PARAMETERS-1'!$B$5:$J$44,5,FALSE))*VLOOKUP(ESCYLD2!T$4,'[1]INTERNAL PARAMETERS-1'!$B$5:$J$44,9,FALSE)*ESCYLD2!$F261</f>
        <v>0</v>
      </c>
      <c r="U261" s="52">
        <f>ESCYLD1!U261*VLOOKUP(ESCYLD2!U$4,'[1]INTERNAL PARAMETERS-1'!$B$5:$J$44,5,FALSE)*VLOOKUP(ESCYLD2!U$4,'[1]INTERNAL PARAMETERS-1'!$B$5:$J$44,7,FALSE)*ESCYLD2!$F261 + ESCYLD1!U261*(1-VLOOKUP(ESCYLD2!U$4,'[1]INTERNAL PARAMETERS-1'!$B$5:$J$44,5,FALSE))*VLOOKUP(ESCYLD2!U$4,'[1]INTERNAL PARAMETERS-1'!$B$5:$J$44,9,FALSE)*ESCYLD2!$F261</f>
        <v>0</v>
      </c>
      <c r="V261" s="52">
        <f>ESCYLD1!V261*VLOOKUP(ESCYLD2!V$4,'[1]INTERNAL PARAMETERS-1'!$B$5:$J$44,5,FALSE)*VLOOKUP(ESCYLD2!V$4,'[1]INTERNAL PARAMETERS-1'!$B$5:$J$44,7,FALSE)*ESCYLD2!$F261 + ESCYLD1!V261*(1-VLOOKUP(ESCYLD2!V$4,'[1]INTERNAL PARAMETERS-1'!$B$5:$J$44,5,FALSE))*VLOOKUP(ESCYLD2!V$4,'[1]INTERNAL PARAMETERS-1'!$B$5:$J$44,9,FALSE)*ESCYLD2!$F261</f>
        <v>0</v>
      </c>
      <c r="W261" s="52">
        <f>ESCYLD1!W261*VLOOKUP(ESCYLD2!W$4,'[1]INTERNAL PARAMETERS-1'!$B$5:$J$44,5,FALSE)*VLOOKUP(ESCYLD2!W$4,'[1]INTERNAL PARAMETERS-1'!$B$5:$J$44,7,FALSE)*ESCYLD2!$F261 + ESCYLD1!W261*(1-VLOOKUP(ESCYLD2!W$4,'[1]INTERNAL PARAMETERS-1'!$B$5:$J$44,5,FALSE))*VLOOKUP(ESCYLD2!W$4,'[1]INTERNAL PARAMETERS-1'!$B$5:$J$44,9,FALSE)*ESCYLD2!$F261</f>
        <v>0</v>
      </c>
      <c r="X261" s="52">
        <f>ESCYLD1!X261*VLOOKUP(ESCYLD2!X$4,'[1]INTERNAL PARAMETERS-1'!$B$5:$J$44,5,FALSE)*VLOOKUP(ESCYLD2!X$4,'[1]INTERNAL PARAMETERS-1'!$B$5:$J$44,7,FALSE)*ESCYLD2!$F261 + ESCYLD1!X261*(1-VLOOKUP(ESCYLD2!X$4,'[1]INTERNAL PARAMETERS-1'!$B$5:$J$44,5,FALSE))*VLOOKUP(ESCYLD2!X$4,'[1]INTERNAL PARAMETERS-1'!$B$5:$J$44,9,FALSE)*ESCYLD2!$F261</f>
        <v>0</v>
      </c>
      <c r="Y261" s="52">
        <f>ESCYLD1!Y261*VLOOKUP(ESCYLD2!Y$4,'[1]INTERNAL PARAMETERS-1'!$B$5:$J$44,5,FALSE)*VLOOKUP(ESCYLD2!Y$4,'[1]INTERNAL PARAMETERS-1'!$B$5:$J$44,7,FALSE)*ESCYLD2!$F261 + ESCYLD1!Y261*(1-VLOOKUP(ESCYLD2!Y$4,'[1]INTERNAL PARAMETERS-1'!$B$5:$J$44,5,FALSE))*VLOOKUP(ESCYLD2!Y$4,'[1]INTERNAL PARAMETERS-1'!$B$5:$J$44,9,FALSE)*ESCYLD2!$F261</f>
        <v>0</v>
      </c>
      <c r="Z261" s="52">
        <f>ESCYLD1!Z261*VLOOKUP(ESCYLD2!Z$4,'[1]INTERNAL PARAMETERS-1'!$B$5:$J$44,5,FALSE)*VLOOKUP(ESCYLD2!Z$4,'[1]INTERNAL PARAMETERS-1'!$B$5:$J$44,7,FALSE)*ESCYLD2!$F261 + ESCYLD1!Z261*(1-VLOOKUP(ESCYLD2!Z$4,'[1]INTERNAL PARAMETERS-1'!$B$5:$J$44,5,FALSE))*VLOOKUP(ESCYLD2!Z$4,'[1]INTERNAL PARAMETERS-1'!$B$5:$J$44,9,FALSE)*ESCYLD2!$F261</f>
        <v>0</v>
      </c>
      <c r="AA261" s="52">
        <f>ESCYLD1!AA261*VLOOKUP(ESCYLD2!AA$4,'[1]INTERNAL PARAMETERS-1'!$B$5:$J$44,5,FALSE)*VLOOKUP(ESCYLD2!AA$4,'[1]INTERNAL PARAMETERS-1'!$B$5:$J$44,7,FALSE)*ESCYLD2!$F261 + ESCYLD1!AA261*(1-VLOOKUP(ESCYLD2!AA$4,'[1]INTERNAL PARAMETERS-1'!$B$5:$J$44,5,FALSE))*VLOOKUP(ESCYLD2!AA$4,'[1]INTERNAL PARAMETERS-1'!$B$5:$J$44,9,FALSE)*ESCYLD2!$F261</f>
        <v>0</v>
      </c>
      <c r="AB261" s="52">
        <f>ESCYLD1!AB261*VLOOKUP(ESCYLD2!AB$4,'[1]INTERNAL PARAMETERS-1'!$B$5:$J$44,5,FALSE)*VLOOKUP(ESCYLD2!AB$4,'[1]INTERNAL PARAMETERS-1'!$B$5:$J$44,7,FALSE)*ESCYLD2!$F261 + ESCYLD1!AB261*(1-VLOOKUP(ESCYLD2!AB$4,'[1]INTERNAL PARAMETERS-1'!$B$5:$J$44,5,FALSE))*VLOOKUP(ESCYLD2!AB$4,'[1]INTERNAL PARAMETERS-1'!$B$5:$J$44,9,FALSE)*ESCYLD2!$F261</f>
        <v>0</v>
      </c>
      <c r="AC261" s="52">
        <f>ESCYLD1!AC261*VLOOKUP(ESCYLD2!AC$4,'[1]INTERNAL PARAMETERS-1'!$B$5:$J$44,5,FALSE)*VLOOKUP(ESCYLD2!AC$4,'[1]INTERNAL PARAMETERS-1'!$B$5:$J$44,7,FALSE)*ESCYLD2!$F261 + ESCYLD1!AC261*(1-VLOOKUP(ESCYLD2!AC$4,'[1]INTERNAL PARAMETERS-1'!$B$5:$J$44,5,FALSE))*VLOOKUP(ESCYLD2!AC$4,'[1]INTERNAL PARAMETERS-1'!$B$5:$J$44,9,FALSE)*ESCYLD2!$F261</f>
        <v>0</v>
      </c>
      <c r="AD261" s="52">
        <f>ESCYLD1!AD261*VLOOKUP(ESCYLD2!AD$4,'[1]INTERNAL PARAMETERS-1'!$B$5:$J$44,5,FALSE)*VLOOKUP(ESCYLD2!AD$4,'[1]INTERNAL PARAMETERS-1'!$B$5:$J$44,7,FALSE)*ESCYLD2!$F261 + ESCYLD1!AD261*(1-VLOOKUP(ESCYLD2!AD$4,'[1]INTERNAL PARAMETERS-1'!$B$5:$J$44,5,FALSE))*VLOOKUP(ESCYLD2!AD$4,'[1]INTERNAL PARAMETERS-1'!$B$5:$J$44,9,FALSE)*ESCYLD2!$F261</f>
        <v>0</v>
      </c>
      <c r="AE261" s="52">
        <f>ESCYLD1!AE261*VLOOKUP(ESCYLD2!AE$4,'[1]INTERNAL PARAMETERS-1'!$B$5:$J$44,5,FALSE)*VLOOKUP(ESCYLD2!AE$4,'[1]INTERNAL PARAMETERS-1'!$B$5:$J$44,7,FALSE)*ESCYLD2!$F261 + ESCYLD1!AE261*(1-VLOOKUP(ESCYLD2!AE$4,'[1]INTERNAL PARAMETERS-1'!$B$5:$J$44,5,FALSE))*VLOOKUP(ESCYLD2!AE$4,'[1]INTERNAL PARAMETERS-1'!$B$5:$J$44,9,FALSE)*ESCYLD2!$F261</f>
        <v>0</v>
      </c>
      <c r="AF261" s="52">
        <f>ESCYLD1!AF261*VLOOKUP(ESCYLD2!AF$4,'[1]INTERNAL PARAMETERS-1'!$B$5:$J$44,5,FALSE)*VLOOKUP(ESCYLD2!AF$4,'[1]INTERNAL PARAMETERS-1'!$B$5:$J$44,7,FALSE)*ESCYLD2!$F261 + ESCYLD1!AF261*(1-VLOOKUP(ESCYLD2!AF$4,'[1]INTERNAL PARAMETERS-1'!$B$5:$J$44,5,FALSE))*VLOOKUP(ESCYLD2!AF$4,'[1]INTERNAL PARAMETERS-1'!$B$5:$J$44,9,FALSE)*ESCYLD2!$F261</f>
        <v>0</v>
      </c>
      <c r="AG261" s="52">
        <f>ESCYLD1!AG261*VLOOKUP(ESCYLD2!AG$4,'[1]INTERNAL PARAMETERS-1'!$B$5:$J$44,5,FALSE)*VLOOKUP(ESCYLD2!AG$4,'[1]INTERNAL PARAMETERS-1'!$B$5:$J$44,7,FALSE)*ESCYLD2!$F261 + ESCYLD1!AG261*(1-VLOOKUP(ESCYLD2!AG$4,'[1]INTERNAL PARAMETERS-1'!$B$5:$J$44,5,FALSE))*VLOOKUP(ESCYLD2!AG$4,'[1]INTERNAL PARAMETERS-1'!$B$5:$J$44,9,FALSE)*ESCYLD2!$F261</f>
        <v>0</v>
      </c>
      <c r="AH261" s="52">
        <f>ESCYLD1!AH261*VLOOKUP(ESCYLD2!AH$4,'[1]INTERNAL PARAMETERS-1'!$B$5:$J$44,5,FALSE)*VLOOKUP(ESCYLD2!AH$4,'[1]INTERNAL PARAMETERS-1'!$B$5:$J$44,7,FALSE)*ESCYLD2!$F261 + ESCYLD1!AH261*(1-VLOOKUP(ESCYLD2!AH$4,'[1]INTERNAL PARAMETERS-1'!$B$5:$J$44,5,FALSE))*VLOOKUP(ESCYLD2!AH$4,'[1]INTERNAL PARAMETERS-1'!$B$5:$J$44,9,FALSE)*ESCYLD2!$F261</f>
        <v>0</v>
      </c>
      <c r="AI261" s="52">
        <f>ESCYLD1!AI261*VLOOKUP(ESCYLD2!AI$4,'[1]INTERNAL PARAMETERS-1'!$B$5:$J$44,5,FALSE)*VLOOKUP(ESCYLD2!AI$4,'[1]INTERNAL PARAMETERS-1'!$B$5:$J$44,7,FALSE)*ESCYLD2!$F261 + ESCYLD1!AI261*(1-VLOOKUP(ESCYLD2!AI$4,'[1]INTERNAL PARAMETERS-1'!$B$5:$J$44,5,FALSE))*VLOOKUP(ESCYLD2!AI$4,'[1]INTERNAL PARAMETERS-1'!$B$5:$J$44,9,FALSE)*ESCYLD2!$F261</f>
        <v>0</v>
      </c>
      <c r="AJ261" s="52">
        <f>ESCYLD1!AJ261*VLOOKUP(ESCYLD2!AJ$4,'[1]INTERNAL PARAMETERS-1'!$B$5:$J$44,5,FALSE)*VLOOKUP(ESCYLD2!AJ$4,'[1]INTERNAL PARAMETERS-1'!$B$5:$J$44,7,FALSE)*ESCYLD2!$F261 + ESCYLD1!AJ261*(1-VLOOKUP(ESCYLD2!AJ$4,'[1]INTERNAL PARAMETERS-1'!$B$5:$J$44,5,FALSE))*VLOOKUP(ESCYLD2!AJ$4,'[1]INTERNAL PARAMETERS-1'!$B$5:$J$44,9,FALSE)*ESCYLD2!$F261</f>
        <v>0</v>
      </c>
      <c r="AK261" s="52">
        <f>ESCYLD1!AK261*VLOOKUP(ESCYLD2!AK$4,'[1]INTERNAL PARAMETERS-1'!$B$5:$J$44,5,FALSE)*VLOOKUP(ESCYLD2!AK$4,'[1]INTERNAL PARAMETERS-1'!$B$5:$J$44,7,FALSE)*ESCYLD2!$F261 + ESCYLD1!AK261*(1-VLOOKUP(ESCYLD2!AK$4,'[1]INTERNAL PARAMETERS-1'!$B$5:$J$44,5,FALSE))*VLOOKUP(ESCYLD2!AK$4,'[1]INTERNAL PARAMETERS-1'!$B$5:$J$44,9,FALSE)*ESCYLD2!$F261</f>
        <v>0</v>
      </c>
      <c r="AL261" s="52">
        <f>ESCYLD1!AL261*VLOOKUP(ESCYLD2!AL$4,'[1]INTERNAL PARAMETERS-1'!$B$5:$J$44,5,FALSE)*VLOOKUP(ESCYLD2!AL$4,'[1]INTERNAL PARAMETERS-1'!$B$5:$J$44,7,FALSE)*ESCYLD2!$F261 + ESCYLD1!AL261*(1-VLOOKUP(ESCYLD2!AL$4,'[1]INTERNAL PARAMETERS-1'!$B$5:$J$44,5,FALSE))*VLOOKUP(ESCYLD2!AL$4,'[1]INTERNAL PARAMETERS-1'!$B$5:$J$44,9,FALSE)*ESCYLD2!$F261</f>
        <v>0</v>
      </c>
      <c r="AM261" s="52">
        <f>ESCYLD1!AM261*VLOOKUP(ESCYLD2!AM$4,'[1]INTERNAL PARAMETERS-1'!$B$5:$J$44,5,FALSE)*VLOOKUP(ESCYLD2!AM$4,'[1]INTERNAL PARAMETERS-1'!$B$5:$J$44,7,FALSE)*ESCYLD2!$F261 + ESCYLD1!AM261*(1-VLOOKUP(ESCYLD2!AM$4,'[1]INTERNAL PARAMETERS-1'!$B$5:$J$44,5,FALSE))*VLOOKUP(ESCYLD2!AM$4,'[1]INTERNAL PARAMETERS-1'!$B$5:$J$44,9,FALSE)*ESCYLD2!$F261</f>
        <v>0</v>
      </c>
      <c r="AN261" s="52">
        <f>ESCYLD1!AN261*VLOOKUP(ESCYLD2!AN$4,'[1]INTERNAL PARAMETERS-1'!$B$5:$J$44,5,FALSE)*VLOOKUP(ESCYLD2!AN$4,'[1]INTERNAL PARAMETERS-1'!$B$5:$J$44,7,FALSE)*ESCYLD2!$F261 + ESCYLD1!AN261*(1-VLOOKUP(ESCYLD2!AN$4,'[1]INTERNAL PARAMETERS-1'!$B$5:$J$44,5,FALSE))*VLOOKUP(ESCYLD2!AN$4,'[1]INTERNAL PARAMETERS-1'!$B$5:$J$44,9,FALSE)*ESCYLD2!$F261</f>
        <v>0</v>
      </c>
      <c r="AO261" s="52">
        <f>ESCYLD1!AO261*VLOOKUP(ESCYLD2!AO$4,'[1]INTERNAL PARAMETERS-1'!$B$5:$J$44,5,FALSE)*VLOOKUP(ESCYLD2!AO$4,'[1]INTERNAL PARAMETERS-1'!$B$5:$J$44,7,FALSE)*ESCYLD2!$F261 + ESCYLD1!AO261*(1-VLOOKUP(ESCYLD2!AO$4,'[1]INTERNAL PARAMETERS-1'!$B$5:$J$44,5,FALSE))*VLOOKUP(ESCYLD2!AO$4,'[1]INTERNAL PARAMETERS-1'!$B$5:$J$44,9,FALSE)*ESCYLD2!$F261</f>
        <v>0</v>
      </c>
      <c r="AP261" s="52">
        <f>ESCYLD1!AP261*VLOOKUP(ESCYLD2!AP$4,'[1]INTERNAL PARAMETERS-1'!$B$5:$J$44,5,FALSE)*VLOOKUP(ESCYLD2!AP$4,'[1]INTERNAL PARAMETERS-1'!$B$5:$J$44,7,FALSE)*ESCYLD2!$F261 + ESCYLD1!AP261*(1-VLOOKUP(ESCYLD2!AP$4,'[1]INTERNAL PARAMETERS-1'!$B$5:$J$44,5,FALSE))*VLOOKUP(ESCYLD2!AP$4,'[1]INTERNAL PARAMETERS-1'!$B$5:$J$44,9,FALSE)*ESCYLD2!$F261</f>
        <v>0</v>
      </c>
      <c r="AQ261" s="52">
        <f>ESCYLD1!AQ261*VLOOKUP(ESCYLD2!AQ$4,'[1]INTERNAL PARAMETERS-1'!$B$5:$J$44,5,FALSE)*VLOOKUP(ESCYLD2!AQ$4,'[1]INTERNAL PARAMETERS-1'!$B$5:$J$44,7,FALSE)*ESCYLD2!$F261 + ESCYLD1!AQ261*(1-VLOOKUP(ESCYLD2!AQ$4,'[1]INTERNAL PARAMETERS-1'!$B$5:$J$44,5,FALSE))*VLOOKUP(ESCYLD2!AQ$4,'[1]INTERNAL PARAMETERS-1'!$B$5:$J$44,9,FALSE)*ESCYLD2!$F261</f>
        <v>0</v>
      </c>
      <c r="AR261" s="52">
        <f>ESCYLD1!AR261*VLOOKUP(ESCYLD2!AR$4,'[1]INTERNAL PARAMETERS-1'!$B$5:$J$44,5,FALSE)*VLOOKUP(ESCYLD2!AR$4,'[1]INTERNAL PARAMETERS-1'!$B$5:$J$44,7,FALSE)*ESCYLD2!$F261 + ESCYLD1!AR261*(1-VLOOKUP(ESCYLD2!AR$4,'[1]INTERNAL PARAMETERS-1'!$B$5:$J$44,5,FALSE))*VLOOKUP(ESCYLD2!AR$4,'[1]INTERNAL PARAMETERS-1'!$B$5:$J$44,9,FALSE)*ESCYLD2!$F261</f>
        <v>0</v>
      </c>
      <c r="AS261" s="52">
        <f>ESCYLD1!AS261*VLOOKUP(ESCYLD2!AS$4,'[1]INTERNAL PARAMETERS-1'!$B$5:$J$44,5,FALSE)*VLOOKUP(ESCYLD2!AS$4,'[1]INTERNAL PARAMETERS-1'!$B$5:$J$44,7,FALSE)*ESCYLD2!$F261 + ESCYLD1!AS261*(1-VLOOKUP(ESCYLD2!AS$4,'[1]INTERNAL PARAMETERS-1'!$B$5:$J$44,5,FALSE))*VLOOKUP(ESCYLD2!AS$4,'[1]INTERNAL PARAMETERS-1'!$B$5:$J$44,9,FALSE)*ESCYLD2!$F261</f>
        <v>0</v>
      </c>
      <c r="AT261" s="51">
        <f>ESCYLD1!AT261*VLOOKUP(ESCYLD2!AT$4,'[1]INTERNAL PARAMETERS-1'!$B$5:$J$44,5,FALSE)*VLOOKUP(ESCYLD2!AT$4,'[1]INTERNAL PARAMETERS-1'!$B$5:$J$44,7,FALSE)*ESCYLD2!$F261 + ESCYLD1!AT261*(1-VLOOKUP(ESCYLD2!AT$4,'[1]INTERNAL PARAMETERS-1'!$B$5:$J$44,5,FALSE))*VLOOKUP(ESCYLD2!AT$4,'[1]INTERNAL PARAMETERS-1'!$B$5:$J$44,9,FALSE)*ESCYLD2!$F261</f>
        <v>0</v>
      </c>
      <c r="AU261" s="53">
        <f>ESCYLD1!AU261*VLOOKUP(ESCYLD2!AU$4,'[1]INTERNAL PARAMETERS-1'!$B$5:$J$44,5,FALSE)*VLOOKUP(ESCYLD2!AU$4,'[1]INTERNAL PARAMETERS-1'!$B$5:$J$44,6,FALSE)*VLOOKUP(ESCYLD2!AU$4,'[1]INTERNAL PARAMETERS-1'!$B$5:$J$44,3,FALSE) + ESCYLD1!AU261*(1-VLOOKUP(ESCYLD2!AU$4,'[1]INTERNAL PARAMETERS-1'!$B$5:$J$44,5,FALSE))*VLOOKUP(ESCYLD2!AU$4,'[1]INTERNAL PARAMETERS-1'!$B$5:$J$44,8,FALSE)*VLOOKUP(ESCYLD2!AU$4,'[1]INTERNAL PARAMETERS-1'!$B$5:$J$44,3,FALSE)</f>
        <v>0</v>
      </c>
      <c r="AV261" s="52">
        <f>ESCYLD1!AV261*VLOOKUP(ESCYLD2!AV$4,'[1]INTERNAL PARAMETERS-1'!$B$5:$J$44,5,FALSE)*VLOOKUP(ESCYLD2!AV$4,'[1]INTERNAL PARAMETERS-1'!$B$5:$J$44,6,FALSE)*VLOOKUP(ESCYLD2!AV$4,'[1]INTERNAL PARAMETERS-1'!$B$5:$J$44,3,FALSE) + ESCYLD1!AV261*(1-VLOOKUP(ESCYLD2!AV$4,'[1]INTERNAL PARAMETERS-1'!$B$5:$J$44,5,FALSE))*VLOOKUP(ESCYLD2!AV$4,'[1]INTERNAL PARAMETERS-1'!$B$5:$J$44,8,FALSE)*VLOOKUP(ESCYLD2!AV$4,'[1]INTERNAL PARAMETERS-1'!$B$5:$J$44,3,FALSE)</f>
        <v>0</v>
      </c>
      <c r="AW261" s="52">
        <f>ESCYLD1!AW261*VLOOKUP(ESCYLD2!AW$4,'[1]INTERNAL PARAMETERS-1'!$B$5:$J$44,5,FALSE)*VLOOKUP(ESCYLD2!AW$4,'[1]INTERNAL PARAMETERS-1'!$B$5:$J$44,6,FALSE)*VLOOKUP(ESCYLD2!AW$4,'[1]INTERNAL PARAMETERS-1'!$B$5:$J$44,3,FALSE) + ESCYLD1!AW261*(1-VLOOKUP(ESCYLD2!AW$4,'[1]INTERNAL PARAMETERS-1'!$B$5:$J$44,5,FALSE))*VLOOKUP(ESCYLD2!AW$4,'[1]INTERNAL PARAMETERS-1'!$B$5:$J$44,8,FALSE)*VLOOKUP(ESCYLD2!AW$4,'[1]INTERNAL PARAMETERS-1'!$B$5:$J$44,3,FALSE)</f>
        <v>0</v>
      </c>
      <c r="AX261" s="52">
        <f>ESCYLD1!AX261*VLOOKUP(ESCYLD2!AX$4,'[1]INTERNAL PARAMETERS-1'!$B$5:$J$44,5,FALSE)*VLOOKUP(ESCYLD2!AX$4,'[1]INTERNAL PARAMETERS-1'!$B$5:$J$44,6,FALSE)*VLOOKUP(ESCYLD2!AX$4,'[1]INTERNAL PARAMETERS-1'!$B$5:$J$44,3,FALSE) + ESCYLD1!AX261*(1-VLOOKUP(ESCYLD2!AX$4,'[1]INTERNAL PARAMETERS-1'!$B$5:$J$44,5,FALSE))*VLOOKUP(ESCYLD2!AX$4,'[1]INTERNAL PARAMETERS-1'!$B$5:$J$44,8,FALSE)*VLOOKUP(ESCYLD2!AX$4,'[1]INTERNAL PARAMETERS-1'!$B$5:$J$44,3,FALSE)</f>
        <v>0</v>
      </c>
      <c r="AY261" s="52">
        <f>ESCYLD1!AY261*VLOOKUP(ESCYLD2!AY$4,'[1]INTERNAL PARAMETERS-1'!$B$5:$J$44,5,FALSE)*VLOOKUP(ESCYLD2!AY$4,'[1]INTERNAL PARAMETERS-1'!$B$5:$J$44,6,FALSE)*VLOOKUP(ESCYLD2!AY$4,'[1]INTERNAL PARAMETERS-1'!$B$5:$J$44,3,FALSE) + ESCYLD1!AY261*(1-VLOOKUP(ESCYLD2!AY$4,'[1]INTERNAL PARAMETERS-1'!$B$5:$J$44,5,FALSE))*VLOOKUP(ESCYLD2!AY$4,'[1]INTERNAL PARAMETERS-1'!$B$5:$J$44,8,FALSE)*VLOOKUP(ESCYLD2!AY$4,'[1]INTERNAL PARAMETERS-1'!$B$5:$J$44,3,FALSE)</f>
        <v>0</v>
      </c>
      <c r="AZ261" s="52">
        <f>ESCYLD1!AZ261*VLOOKUP(ESCYLD2!AZ$4,'[1]INTERNAL PARAMETERS-1'!$B$5:$J$44,5,FALSE)*VLOOKUP(ESCYLD2!AZ$4,'[1]INTERNAL PARAMETERS-1'!$B$5:$J$44,6,FALSE)*VLOOKUP(ESCYLD2!AZ$4,'[1]INTERNAL PARAMETERS-1'!$B$5:$J$44,3,FALSE) + ESCYLD1!AZ261*(1-VLOOKUP(ESCYLD2!AZ$4,'[1]INTERNAL PARAMETERS-1'!$B$5:$J$44,5,FALSE))*VLOOKUP(ESCYLD2!AZ$4,'[1]INTERNAL PARAMETERS-1'!$B$5:$J$44,8,FALSE)*VLOOKUP(ESCYLD2!AZ$4,'[1]INTERNAL PARAMETERS-1'!$B$5:$J$44,3,FALSE)</f>
        <v>0</v>
      </c>
      <c r="BA261" s="52">
        <f>ESCYLD1!BA261*VLOOKUP(ESCYLD2!BA$4,'[1]INTERNAL PARAMETERS-1'!$B$5:$J$44,5,FALSE)*VLOOKUP(ESCYLD2!BA$4,'[1]INTERNAL PARAMETERS-1'!$B$5:$J$44,6,FALSE)*VLOOKUP(ESCYLD2!BA$4,'[1]INTERNAL PARAMETERS-1'!$B$5:$J$44,3,FALSE) + ESCYLD1!BA261*(1-VLOOKUP(ESCYLD2!BA$4,'[1]INTERNAL PARAMETERS-1'!$B$5:$J$44,5,FALSE))*VLOOKUP(ESCYLD2!BA$4,'[1]INTERNAL PARAMETERS-1'!$B$5:$J$44,8,FALSE)*VLOOKUP(ESCYLD2!BA$4,'[1]INTERNAL PARAMETERS-1'!$B$5:$J$44,3,FALSE)</f>
        <v>0</v>
      </c>
      <c r="BB261" s="52">
        <f>ESCYLD1!BB261*VLOOKUP(ESCYLD2!BB$4,'[1]INTERNAL PARAMETERS-1'!$B$5:$J$44,5,FALSE)*VLOOKUP(ESCYLD2!BB$4,'[1]INTERNAL PARAMETERS-1'!$B$5:$J$44,6,FALSE)*VLOOKUP(ESCYLD2!BB$4,'[1]INTERNAL PARAMETERS-1'!$B$5:$J$44,3,FALSE) + ESCYLD1!BB261*(1-VLOOKUP(ESCYLD2!BB$4,'[1]INTERNAL PARAMETERS-1'!$B$5:$J$44,5,FALSE))*VLOOKUP(ESCYLD2!BB$4,'[1]INTERNAL PARAMETERS-1'!$B$5:$J$44,8,FALSE)*VLOOKUP(ESCYLD2!BB$4,'[1]INTERNAL PARAMETERS-1'!$B$5:$J$44,3,FALSE)</f>
        <v>0</v>
      </c>
      <c r="BC261" s="52">
        <f>ESCYLD1!BC261*VLOOKUP(ESCYLD2!BC$4,'[1]INTERNAL PARAMETERS-1'!$B$5:$J$44,5,FALSE)*VLOOKUP(ESCYLD2!BC$4,'[1]INTERNAL PARAMETERS-1'!$B$5:$J$44,6,FALSE)*VLOOKUP(ESCYLD2!BC$4,'[1]INTERNAL PARAMETERS-1'!$B$5:$J$44,3,FALSE) + ESCYLD1!BC261*(1-VLOOKUP(ESCYLD2!BC$4,'[1]INTERNAL PARAMETERS-1'!$B$5:$J$44,5,FALSE))*VLOOKUP(ESCYLD2!BC$4,'[1]INTERNAL PARAMETERS-1'!$B$5:$J$44,8,FALSE)*VLOOKUP(ESCYLD2!BC$4,'[1]INTERNAL PARAMETERS-1'!$B$5:$J$44,3,FALSE)</f>
        <v>0</v>
      </c>
      <c r="BD261" s="52">
        <f>ESCYLD1!BD261*VLOOKUP(ESCYLD2!BD$4,'[1]INTERNAL PARAMETERS-1'!$B$5:$J$44,5,FALSE)*VLOOKUP(ESCYLD2!BD$4,'[1]INTERNAL PARAMETERS-1'!$B$5:$J$44,6,FALSE)*VLOOKUP(ESCYLD2!BD$4,'[1]INTERNAL PARAMETERS-1'!$B$5:$J$44,3,FALSE) + ESCYLD1!BD261*(1-VLOOKUP(ESCYLD2!BD$4,'[1]INTERNAL PARAMETERS-1'!$B$5:$J$44,5,FALSE))*VLOOKUP(ESCYLD2!BD$4,'[1]INTERNAL PARAMETERS-1'!$B$5:$J$44,8,FALSE)*VLOOKUP(ESCYLD2!BD$4,'[1]INTERNAL PARAMETERS-1'!$B$5:$J$44,3,FALSE)</f>
        <v>0</v>
      </c>
      <c r="BE261" s="52">
        <f>ESCYLD1!BE261*VLOOKUP(ESCYLD2!BE$4,'[1]INTERNAL PARAMETERS-1'!$B$5:$J$44,5,FALSE)*VLOOKUP(ESCYLD2!BE$4,'[1]INTERNAL PARAMETERS-1'!$B$5:$J$44,6,FALSE)*VLOOKUP(ESCYLD2!BE$4,'[1]INTERNAL PARAMETERS-1'!$B$5:$J$44,3,FALSE) + ESCYLD1!BE261*(1-VLOOKUP(ESCYLD2!BE$4,'[1]INTERNAL PARAMETERS-1'!$B$5:$J$44,5,FALSE))*VLOOKUP(ESCYLD2!BE$4,'[1]INTERNAL PARAMETERS-1'!$B$5:$J$44,8,FALSE)*VLOOKUP(ESCYLD2!BE$4,'[1]INTERNAL PARAMETERS-1'!$B$5:$J$44,3,FALSE)</f>
        <v>0</v>
      </c>
      <c r="BF261" s="52">
        <f>ESCYLD1!BF261*VLOOKUP(ESCYLD2!BF$4,'[1]INTERNAL PARAMETERS-1'!$B$5:$J$44,5,FALSE)*VLOOKUP(ESCYLD2!BF$4,'[1]INTERNAL PARAMETERS-1'!$B$5:$J$44,6,FALSE)*VLOOKUP(ESCYLD2!BF$4,'[1]INTERNAL PARAMETERS-1'!$B$5:$J$44,3,FALSE) + ESCYLD1!BF261*(1-VLOOKUP(ESCYLD2!BF$4,'[1]INTERNAL PARAMETERS-1'!$B$5:$J$44,5,FALSE))*VLOOKUP(ESCYLD2!BF$4,'[1]INTERNAL PARAMETERS-1'!$B$5:$J$44,8,FALSE)*VLOOKUP(ESCYLD2!BF$4,'[1]INTERNAL PARAMETERS-1'!$B$5:$J$44,3,FALSE)</f>
        <v>0</v>
      </c>
      <c r="BG261" s="52">
        <f>ESCYLD1!BG261*VLOOKUP(ESCYLD2!BG$4,'[1]INTERNAL PARAMETERS-1'!$B$5:$J$44,5,FALSE)*VLOOKUP(ESCYLD2!BG$4,'[1]INTERNAL PARAMETERS-1'!$B$5:$J$44,6,FALSE)*VLOOKUP(ESCYLD2!BG$4,'[1]INTERNAL PARAMETERS-1'!$B$5:$J$44,3,FALSE) + ESCYLD1!BG261*(1-VLOOKUP(ESCYLD2!BG$4,'[1]INTERNAL PARAMETERS-1'!$B$5:$J$44,5,FALSE))*VLOOKUP(ESCYLD2!BG$4,'[1]INTERNAL PARAMETERS-1'!$B$5:$J$44,8,FALSE)*VLOOKUP(ESCYLD2!BG$4,'[1]INTERNAL PARAMETERS-1'!$B$5:$J$44,3,FALSE)</f>
        <v>0</v>
      </c>
      <c r="BH261" s="52">
        <f>ESCYLD1!BH261*VLOOKUP(ESCYLD2!BH$4,'[1]INTERNAL PARAMETERS-1'!$B$5:$J$44,5,FALSE)*VLOOKUP(ESCYLD2!BH$4,'[1]INTERNAL PARAMETERS-1'!$B$5:$J$44,6,FALSE)*VLOOKUP(ESCYLD2!BH$4,'[1]INTERNAL PARAMETERS-1'!$B$5:$J$44,3,FALSE) + ESCYLD1!BH261*(1-VLOOKUP(ESCYLD2!BH$4,'[1]INTERNAL PARAMETERS-1'!$B$5:$J$44,5,FALSE))*VLOOKUP(ESCYLD2!BH$4,'[1]INTERNAL PARAMETERS-1'!$B$5:$J$44,8,FALSE)*VLOOKUP(ESCYLD2!BH$4,'[1]INTERNAL PARAMETERS-1'!$B$5:$J$44,3,FALSE)</f>
        <v>0</v>
      </c>
      <c r="BI261" s="52">
        <f>ESCYLD1!BI261*VLOOKUP(ESCYLD2!BI$4,'[1]INTERNAL PARAMETERS-1'!$B$5:$J$44,5,FALSE)*VLOOKUP(ESCYLD2!BI$4,'[1]INTERNAL PARAMETERS-1'!$B$5:$J$44,6,FALSE)*VLOOKUP(ESCYLD2!BI$4,'[1]INTERNAL PARAMETERS-1'!$B$5:$J$44,3,FALSE) + ESCYLD1!BI261*(1-VLOOKUP(ESCYLD2!BI$4,'[1]INTERNAL PARAMETERS-1'!$B$5:$J$44,5,FALSE))*VLOOKUP(ESCYLD2!BI$4,'[1]INTERNAL PARAMETERS-1'!$B$5:$J$44,8,FALSE)*VLOOKUP(ESCYLD2!BI$4,'[1]INTERNAL PARAMETERS-1'!$B$5:$J$44,3,FALSE)</f>
        <v>0</v>
      </c>
      <c r="BJ261" s="52">
        <f>ESCYLD1!BJ261*VLOOKUP(ESCYLD2!BJ$4,'[1]INTERNAL PARAMETERS-1'!$B$5:$J$44,5,FALSE)*VLOOKUP(ESCYLD2!BJ$4,'[1]INTERNAL PARAMETERS-1'!$B$5:$J$44,6,FALSE)*VLOOKUP(ESCYLD2!BJ$4,'[1]INTERNAL PARAMETERS-1'!$B$5:$J$44,3,FALSE) + ESCYLD1!BJ261*(1-VLOOKUP(ESCYLD2!BJ$4,'[1]INTERNAL PARAMETERS-1'!$B$5:$J$44,5,FALSE))*VLOOKUP(ESCYLD2!BJ$4,'[1]INTERNAL PARAMETERS-1'!$B$5:$J$44,8,FALSE)*VLOOKUP(ESCYLD2!BJ$4,'[1]INTERNAL PARAMETERS-1'!$B$5:$J$44,3,FALSE)</f>
        <v>0</v>
      </c>
      <c r="BK261" s="52">
        <f>ESCYLD1!BK261*VLOOKUP(ESCYLD2!BK$4,'[1]INTERNAL PARAMETERS-1'!$B$5:$J$44,5,FALSE)*VLOOKUP(ESCYLD2!BK$4,'[1]INTERNAL PARAMETERS-1'!$B$5:$J$44,6,FALSE)*VLOOKUP(ESCYLD2!BK$4,'[1]INTERNAL PARAMETERS-1'!$B$5:$J$44,3,FALSE) + ESCYLD1!BK261*(1-VLOOKUP(ESCYLD2!BK$4,'[1]INTERNAL PARAMETERS-1'!$B$5:$J$44,5,FALSE))*VLOOKUP(ESCYLD2!BK$4,'[1]INTERNAL PARAMETERS-1'!$B$5:$J$44,8,FALSE)*VLOOKUP(ESCYLD2!BK$4,'[1]INTERNAL PARAMETERS-1'!$B$5:$J$44,3,FALSE)</f>
        <v>0</v>
      </c>
      <c r="BL261" s="52">
        <f>ESCYLD1!BL261*VLOOKUP(ESCYLD2!BL$4,'[1]INTERNAL PARAMETERS-1'!$B$5:$J$44,5,FALSE)*VLOOKUP(ESCYLD2!BL$4,'[1]INTERNAL PARAMETERS-1'!$B$5:$J$44,6,FALSE)*VLOOKUP(ESCYLD2!BL$4,'[1]INTERNAL PARAMETERS-1'!$B$5:$J$44,3,FALSE) + ESCYLD1!BL261*(1-VLOOKUP(ESCYLD2!BL$4,'[1]INTERNAL PARAMETERS-1'!$B$5:$J$44,5,FALSE))*VLOOKUP(ESCYLD2!BL$4,'[1]INTERNAL PARAMETERS-1'!$B$5:$J$44,8,FALSE)*VLOOKUP(ESCYLD2!BL$4,'[1]INTERNAL PARAMETERS-1'!$B$5:$J$44,3,FALSE)</f>
        <v>0</v>
      </c>
      <c r="BM261" s="52">
        <f>ESCYLD1!BM261*VLOOKUP(ESCYLD2!BM$4,'[1]INTERNAL PARAMETERS-1'!$B$5:$J$44,5,FALSE)*VLOOKUP(ESCYLD2!BM$4,'[1]INTERNAL PARAMETERS-1'!$B$5:$J$44,6,FALSE)*VLOOKUP(ESCYLD2!BM$4,'[1]INTERNAL PARAMETERS-1'!$B$5:$J$44,3,FALSE) + ESCYLD1!BM261*(1-VLOOKUP(ESCYLD2!BM$4,'[1]INTERNAL PARAMETERS-1'!$B$5:$J$44,5,FALSE))*VLOOKUP(ESCYLD2!BM$4,'[1]INTERNAL PARAMETERS-1'!$B$5:$J$44,8,FALSE)*VLOOKUP(ESCYLD2!BM$4,'[1]INTERNAL PARAMETERS-1'!$B$5:$J$44,3,FALSE)</f>
        <v>0</v>
      </c>
      <c r="BN261" s="52">
        <f>ESCYLD1!BN261*VLOOKUP(ESCYLD2!BN$4,'[1]INTERNAL PARAMETERS-1'!$B$5:$J$44,5,FALSE)*VLOOKUP(ESCYLD2!BN$4,'[1]INTERNAL PARAMETERS-1'!$B$5:$J$44,6,FALSE)*VLOOKUP(ESCYLD2!BN$4,'[1]INTERNAL PARAMETERS-1'!$B$5:$J$44,3,FALSE) + ESCYLD1!BN261*(1-VLOOKUP(ESCYLD2!BN$4,'[1]INTERNAL PARAMETERS-1'!$B$5:$J$44,5,FALSE))*VLOOKUP(ESCYLD2!BN$4,'[1]INTERNAL PARAMETERS-1'!$B$5:$J$44,8,FALSE)*VLOOKUP(ESCYLD2!BN$4,'[1]INTERNAL PARAMETERS-1'!$B$5:$J$44,3,FALSE)</f>
        <v>0</v>
      </c>
      <c r="BO261" s="52">
        <f>ESCYLD1!BO261*VLOOKUP(ESCYLD2!BO$4,'[1]INTERNAL PARAMETERS-1'!$B$5:$J$44,5,FALSE)*VLOOKUP(ESCYLD2!BO$4,'[1]INTERNAL PARAMETERS-1'!$B$5:$J$44,6,FALSE)*VLOOKUP(ESCYLD2!BO$4,'[1]INTERNAL PARAMETERS-1'!$B$5:$J$44,3,FALSE) + ESCYLD1!BO261*(1-VLOOKUP(ESCYLD2!BO$4,'[1]INTERNAL PARAMETERS-1'!$B$5:$J$44,5,FALSE))*VLOOKUP(ESCYLD2!BO$4,'[1]INTERNAL PARAMETERS-1'!$B$5:$J$44,8,FALSE)*VLOOKUP(ESCYLD2!BO$4,'[1]INTERNAL PARAMETERS-1'!$B$5:$J$44,3,FALSE)</f>
        <v>0</v>
      </c>
      <c r="BP261" s="52">
        <f>ESCYLD1!BP261*VLOOKUP(ESCYLD2!BP$4,'[1]INTERNAL PARAMETERS-1'!$B$5:$J$44,5,FALSE)*VLOOKUP(ESCYLD2!BP$4,'[1]INTERNAL PARAMETERS-1'!$B$5:$J$44,6,FALSE)*VLOOKUP(ESCYLD2!BP$4,'[1]INTERNAL PARAMETERS-1'!$B$5:$J$44,3,FALSE) + ESCYLD1!BP261*(1-VLOOKUP(ESCYLD2!BP$4,'[1]INTERNAL PARAMETERS-1'!$B$5:$J$44,5,FALSE))*VLOOKUP(ESCYLD2!BP$4,'[1]INTERNAL PARAMETERS-1'!$B$5:$J$44,8,FALSE)*VLOOKUP(ESCYLD2!BP$4,'[1]INTERNAL PARAMETERS-1'!$B$5:$J$44,3,FALSE)</f>
        <v>0</v>
      </c>
      <c r="BQ261" s="52">
        <f>ESCYLD1!BQ261*VLOOKUP(ESCYLD2!BQ$4,'[1]INTERNAL PARAMETERS-1'!$B$5:$J$44,5,FALSE)*VLOOKUP(ESCYLD2!BQ$4,'[1]INTERNAL PARAMETERS-1'!$B$5:$J$44,6,FALSE)*VLOOKUP(ESCYLD2!BQ$4,'[1]INTERNAL PARAMETERS-1'!$B$5:$J$44,3,FALSE) + ESCYLD1!BQ261*(1-VLOOKUP(ESCYLD2!BQ$4,'[1]INTERNAL PARAMETERS-1'!$B$5:$J$44,5,FALSE))*VLOOKUP(ESCYLD2!BQ$4,'[1]INTERNAL PARAMETERS-1'!$B$5:$J$44,8,FALSE)*VLOOKUP(ESCYLD2!BQ$4,'[1]INTERNAL PARAMETERS-1'!$B$5:$J$44,3,FALSE)</f>
        <v>0</v>
      </c>
      <c r="BR261" s="52">
        <f>ESCYLD1!BR261*VLOOKUP(ESCYLD2!BR$4,'[1]INTERNAL PARAMETERS-1'!$B$5:$J$44,5,FALSE)*VLOOKUP(ESCYLD2!BR$4,'[1]INTERNAL PARAMETERS-1'!$B$5:$J$44,6,FALSE)*VLOOKUP(ESCYLD2!BR$4,'[1]INTERNAL PARAMETERS-1'!$B$5:$J$44,3,FALSE) + ESCYLD1!BR261*(1-VLOOKUP(ESCYLD2!BR$4,'[1]INTERNAL PARAMETERS-1'!$B$5:$J$44,5,FALSE))*VLOOKUP(ESCYLD2!BR$4,'[1]INTERNAL PARAMETERS-1'!$B$5:$J$44,8,FALSE)*VLOOKUP(ESCYLD2!BR$4,'[1]INTERNAL PARAMETERS-1'!$B$5:$J$44,3,FALSE)</f>
        <v>0</v>
      </c>
      <c r="BS261" s="52">
        <f>ESCYLD1!BS261*VLOOKUP(ESCYLD2!BS$4,'[1]INTERNAL PARAMETERS-1'!$B$5:$J$44,5,FALSE)*VLOOKUP(ESCYLD2!BS$4,'[1]INTERNAL PARAMETERS-1'!$B$5:$J$44,6,FALSE)*VLOOKUP(ESCYLD2!BS$4,'[1]INTERNAL PARAMETERS-1'!$B$5:$J$44,3,FALSE) + ESCYLD1!BS261*(1-VLOOKUP(ESCYLD2!BS$4,'[1]INTERNAL PARAMETERS-1'!$B$5:$J$44,5,FALSE))*VLOOKUP(ESCYLD2!BS$4,'[1]INTERNAL PARAMETERS-1'!$B$5:$J$44,8,FALSE)*VLOOKUP(ESCYLD2!BS$4,'[1]INTERNAL PARAMETERS-1'!$B$5:$J$44,3,FALSE)</f>
        <v>0</v>
      </c>
      <c r="BT261" s="52">
        <f>ESCYLD1!BT261*VLOOKUP(ESCYLD2!BT$4,'[1]INTERNAL PARAMETERS-1'!$B$5:$J$44,5,FALSE)*VLOOKUP(ESCYLD2!BT$4,'[1]INTERNAL PARAMETERS-1'!$B$5:$J$44,6,FALSE)*VLOOKUP(ESCYLD2!BT$4,'[1]INTERNAL PARAMETERS-1'!$B$5:$J$44,3,FALSE) + ESCYLD1!BT261*(1-VLOOKUP(ESCYLD2!BT$4,'[1]INTERNAL PARAMETERS-1'!$B$5:$J$44,5,FALSE))*VLOOKUP(ESCYLD2!BT$4,'[1]INTERNAL PARAMETERS-1'!$B$5:$J$44,8,FALSE)*VLOOKUP(ESCYLD2!BT$4,'[1]INTERNAL PARAMETERS-1'!$B$5:$J$44,3,FALSE)</f>
        <v>0</v>
      </c>
      <c r="BU261" s="52">
        <f>ESCYLD1!BU261*VLOOKUP(ESCYLD2!BU$4,'[1]INTERNAL PARAMETERS-1'!$B$5:$J$44,5,FALSE)*VLOOKUP(ESCYLD2!BU$4,'[1]INTERNAL PARAMETERS-1'!$B$5:$J$44,6,FALSE)*VLOOKUP(ESCYLD2!BU$4,'[1]INTERNAL PARAMETERS-1'!$B$5:$J$44,3,FALSE) + ESCYLD1!BU261*(1-VLOOKUP(ESCYLD2!BU$4,'[1]INTERNAL PARAMETERS-1'!$B$5:$J$44,5,FALSE))*VLOOKUP(ESCYLD2!BU$4,'[1]INTERNAL PARAMETERS-1'!$B$5:$J$44,8,FALSE)*VLOOKUP(ESCYLD2!BU$4,'[1]INTERNAL PARAMETERS-1'!$B$5:$J$44,3,FALSE)</f>
        <v>0</v>
      </c>
      <c r="BV261" s="52">
        <f>ESCYLD1!BV261*VLOOKUP(ESCYLD2!BV$4,'[1]INTERNAL PARAMETERS-1'!$B$5:$J$44,5,FALSE)*VLOOKUP(ESCYLD2!BV$4,'[1]INTERNAL PARAMETERS-1'!$B$5:$J$44,6,FALSE)*VLOOKUP(ESCYLD2!BV$4,'[1]INTERNAL PARAMETERS-1'!$B$5:$J$44,3,FALSE) + ESCYLD1!BV261*(1-VLOOKUP(ESCYLD2!BV$4,'[1]INTERNAL PARAMETERS-1'!$B$5:$J$44,5,FALSE))*VLOOKUP(ESCYLD2!BV$4,'[1]INTERNAL PARAMETERS-1'!$B$5:$J$44,8,FALSE)*VLOOKUP(ESCYLD2!BV$4,'[1]INTERNAL PARAMETERS-1'!$B$5:$J$44,3,FALSE)</f>
        <v>0</v>
      </c>
      <c r="BW261" s="52">
        <f>ESCYLD1!BW261*VLOOKUP(ESCYLD2!BW$4,'[1]INTERNAL PARAMETERS-1'!$B$5:$J$44,5,FALSE)*VLOOKUP(ESCYLD2!BW$4,'[1]INTERNAL PARAMETERS-1'!$B$5:$J$44,6,FALSE)*VLOOKUP(ESCYLD2!BW$4,'[1]INTERNAL PARAMETERS-1'!$B$5:$J$44,3,FALSE) + ESCYLD1!BW261*(1-VLOOKUP(ESCYLD2!BW$4,'[1]INTERNAL PARAMETERS-1'!$B$5:$J$44,5,FALSE))*VLOOKUP(ESCYLD2!BW$4,'[1]INTERNAL PARAMETERS-1'!$B$5:$J$44,8,FALSE)*VLOOKUP(ESCYLD2!BW$4,'[1]INTERNAL PARAMETERS-1'!$B$5:$J$44,3,FALSE)</f>
        <v>0</v>
      </c>
      <c r="BX261" s="52">
        <f>ESCYLD1!BX261*VLOOKUP(ESCYLD2!BX$4,'[1]INTERNAL PARAMETERS-1'!$B$5:$J$44,5,FALSE)*VLOOKUP(ESCYLD2!BX$4,'[1]INTERNAL PARAMETERS-1'!$B$5:$J$44,6,FALSE)*VLOOKUP(ESCYLD2!BX$4,'[1]INTERNAL PARAMETERS-1'!$B$5:$J$44,3,FALSE) + ESCYLD1!BX261*(1-VLOOKUP(ESCYLD2!BX$4,'[1]INTERNAL PARAMETERS-1'!$B$5:$J$44,5,FALSE))*VLOOKUP(ESCYLD2!BX$4,'[1]INTERNAL PARAMETERS-1'!$B$5:$J$44,8,FALSE)*VLOOKUP(ESCYLD2!BX$4,'[1]INTERNAL PARAMETERS-1'!$B$5:$J$44,3,FALSE)</f>
        <v>0</v>
      </c>
      <c r="BY261" s="52">
        <f>ESCYLD1!BY261*VLOOKUP(ESCYLD2!BY$4,'[1]INTERNAL PARAMETERS-1'!$B$5:$J$44,5,FALSE)*VLOOKUP(ESCYLD2!BY$4,'[1]INTERNAL PARAMETERS-1'!$B$5:$J$44,6,FALSE)*VLOOKUP(ESCYLD2!BY$4,'[1]INTERNAL PARAMETERS-1'!$B$5:$J$44,3,FALSE) + ESCYLD1!BY261*(1-VLOOKUP(ESCYLD2!BY$4,'[1]INTERNAL PARAMETERS-1'!$B$5:$J$44,5,FALSE))*VLOOKUP(ESCYLD2!BY$4,'[1]INTERNAL PARAMETERS-1'!$B$5:$J$44,8,FALSE)*VLOOKUP(ESCYLD2!BY$4,'[1]INTERNAL PARAMETERS-1'!$B$5:$J$44,3,FALSE)</f>
        <v>0</v>
      </c>
      <c r="BZ261" s="52">
        <f>ESCYLD1!BZ261*VLOOKUP(ESCYLD2!BZ$4,'[1]INTERNAL PARAMETERS-1'!$B$5:$J$44,5,FALSE)*VLOOKUP(ESCYLD2!BZ$4,'[1]INTERNAL PARAMETERS-1'!$B$5:$J$44,6,FALSE)*VLOOKUP(ESCYLD2!BZ$4,'[1]INTERNAL PARAMETERS-1'!$B$5:$J$44,3,FALSE) + ESCYLD1!BZ261*(1-VLOOKUP(ESCYLD2!BZ$4,'[1]INTERNAL PARAMETERS-1'!$B$5:$J$44,5,FALSE))*VLOOKUP(ESCYLD2!BZ$4,'[1]INTERNAL PARAMETERS-1'!$B$5:$J$44,8,FALSE)*VLOOKUP(ESCYLD2!BZ$4,'[1]INTERNAL PARAMETERS-1'!$B$5:$J$44,3,FALSE)</f>
        <v>0</v>
      </c>
      <c r="CA261" s="52">
        <f>ESCYLD1!CA261*VLOOKUP(ESCYLD2!CA$4,'[1]INTERNAL PARAMETERS-1'!$B$5:$J$44,5,FALSE)*VLOOKUP(ESCYLD2!CA$4,'[1]INTERNAL PARAMETERS-1'!$B$5:$J$44,6,FALSE)*VLOOKUP(ESCYLD2!CA$4,'[1]INTERNAL PARAMETERS-1'!$B$5:$J$44,3,FALSE) + ESCYLD1!CA261*(1-VLOOKUP(ESCYLD2!CA$4,'[1]INTERNAL PARAMETERS-1'!$B$5:$J$44,5,FALSE))*VLOOKUP(ESCYLD2!CA$4,'[1]INTERNAL PARAMETERS-1'!$B$5:$J$44,8,FALSE)*VLOOKUP(ESCYLD2!CA$4,'[1]INTERNAL PARAMETERS-1'!$B$5:$J$44,3,FALSE)</f>
        <v>0</v>
      </c>
      <c r="CB261" s="52">
        <f>ESCYLD1!CB261*VLOOKUP(ESCYLD2!CB$4,'[1]INTERNAL PARAMETERS-1'!$B$5:$J$44,5,FALSE)*VLOOKUP(ESCYLD2!CB$4,'[1]INTERNAL PARAMETERS-1'!$B$5:$J$44,6,FALSE)*VLOOKUP(ESCYLD2!CB$4,'[1]INTERNAL PARAMETERS-1'!$B$5:$J$44,3,FALSE) + ESCYLD1!CB261*(1-VLOOKUP(ESCYLD2!CB$4,'[1]INTERNAL PARAMETERS-1'!$B$5:$J$44,5,FALSE))*VLOOKUP(ESCYLD2!CB$4,'[1]INTERNAL PARAMETERS-1'!$B$5:$J$44,8,FALSE)*VLOOKUP(ESCYLD2!CB$4,'[1]INTERNAL PARAMETERS-1'!$B$5:$J$44,3,FALSE)</f>
        <v>0</v>
      </c>
      <c r="CC261" s="52">
        <f>ESCYLD1!CC261*VLOOKUP(ESCYLD2!CC$4,'[1]INTERNAL PARAMETERS-1'!$B$5:$J$44,5,FALSE)*VLOOKUP(ESCYLD2!CC$4,'[1]INTERNAL PARAMETERS-1'!$B$5:$J$44,6,FALSE)*VLOOKUP(ESCYLD2!CC$4,'[1]INTERNAL PARAMETERS-1'!$B$5:$J$44,3,FALSE) + ESCYLD1!CC261*(1-VLOOKUP(ESCYLD2!CC$4,'[1]INTERNAL PARAMETERS-1'!$B$5:$J$44,5,FALSE))*VLOOKUP(ESCYLD2!CC$4,'[1]INTERNAL PARAMETERS-1'!$B$5:$J$44,8,FALSE)*VLOOKUP(ESCYLD2!CC$4,'[1]INTERNAL PARAMETERS-1'!$B$5:$J$44,3,FALSE)</f>
        <v>0</v>
      </c>
      <c r="CD261" s="52">
        <f>ESCYLD1!CD261*VLOOKUP(ESCYLD2!CD$4,'[1]INTERNAL PARAMETERS-1'!$B$5:$J$44,5,FALSE)*VLOOKUP(ESCYLD2!CD$4,'[1]INTERNAL PARAMETERS-1'!$B$5:$J$44,6,FALSE)*VLOOKUP(ESCYLD2!CD$4,'[1]INTERNAL PARAMETERS-1'!$B$5:$J$44,3,FALSE) + ESCYLD1!CD261*(1-VLOOKUP(ESCYLD2!CD$4,'[1]INTERNAL PARAMETERS-1'!$B$5:$J$44,5,FALSE))*VLOOKUP(ESCYLD2!CD$4,'[1]INTERNAL PARAMETERS-1'!$B$5:$J$44,8,FALSE)*VLOOKUP(ESCYLD2!CD$4,'[1]INTERNAL PARAMETERS-1'!$B$5:$J$44,3,FALSE)</f>
        <v>0</v>
      </c>
      <c r="CE261" s="52">
        <f>ESCYLD1!CE261*VLOOKUP(ESCYLD2!CE$4,'[1]INTERNAL PARAMETERS-1'!$B$5:$J$44,5,FALSE)*VLOOKUP(ESCYLD2!CE$4,'[1]INTERNAL PARAMETERS-1'!$B$5:$J$44,6,FALSE)*VLOOKUP(ESCYLD2!CE$4,'[1]INTERNAL PARAMETERS-1'!$B$5:$J$44,3,FALSE) + ESCYLD1!CE261*(1-VLOOKUP(ESCYLD2!CE$4,'[1]INTERNAL PARAMETERS-1'!$B$5:$J$44,5,FALSE))*VLOOKUP(ESCYLD2!CE$4,'[1]INTERNAL PARAMETERS-1'!$B$5:$J$44,8,FALSE)*VLOOKUP(ESCYLD2!CE$4,'[1]INTERNAL PARAMETERS-1'!$B$5:$J$44,3,FALSE)</f>
        <v>0</v>
      </c>
      <c r="CF261" s="52">
        <f>ESCYLD1!CF261*VLOOKUP(ESCYLD2!CF$4,'[1]INTERNAL PARAMETERS-1'!$B$5:$J$44,5,FALSE)*VLOOKUP(ESCYLD2!CF$4,'[1]INTERNAL PARAMETERS-1'!$B$5:$J$44,6,FALSE)*VLOOKUP(ESCYLD2!CF$4,'[1]INTERNAL PARAMETERS-1'!$B$5:$J$44,3,FALSE) + ESCYLD1!CF261*(1-VLOOKUP(ESCYLD2!CF$4,'[1]INTERNAL PARAMETERS-1'!$B$5:$J$44,5,FALSE))*VLOOKUP(ESCYLD2!CF$4,'[1]INTERNAL PARAMETERS-1'!$B$5:$J$44,8,FALSE)*VLOOKUP(ESCYLD2!CF$4,'[1]INTERNAL PARAMETERS-1'!$B$5:$J$44,3,FALSE)</f>
        <v>0</v>
      </c>
      <c r="CG261" s="52">
        <f>ESCYLD1!CG261*VLOOKUP(ESCYLD2!CG$4,'[1]INTERNAL PARAMETERS-1'!$B$5:$J$44,5,FALSE)*VLOOKUP(ESCYLD2!CG$4,'[1]INTERNAL PARAMETERS-1'!$B$5:$J$44,6,FALSE)*VLOOKUP(ESCYLD2!CG$4,'[1]INTERNAL PARAMETERS-1'!$B$5:$J$44,3,FALSE) + ESCYLD1!CG261*(1-VLOOKUP(ESCYLD2!CG$4,'[1]INTERNAL PARAMETERS-1'!$B$5:$J$44,5,FALSE))*VLOOKUP(ESCYLD2!CG$4,'[1]INTERNAL PARAMETERS-1'!$B$5:$J$44,8,FALSE)*VLOOKUP(ESCYLD2!CG$4,'[1]INTERNAL PARAMETERS-1'!$B$5:$J$44,3,FALSE)</f>
        <v>0</v>
      </c>
      <c r="CH261" s="51">
        <f>ESCYLD1!CH261*VLOOKUP(ESCYLD2!CH$4,'[1]INTERNAL PARAMETERS-1'!$B$5:$J$44,5,FALSE)*VLOOKUP(ESCYLD2!CH$4,'[1]INTERNAL PARAMETERS-1'!$B$5:$J$44,6,FALSE)*VLOOKUP(ESCYLD2!CH$4,'[1]INTERNAL PARAMETERS-1'!$B$5:$J$44,3,FALSE) + ESCYLD1!CH261*(1-VLOOKUP(ESCYLD2!CH$4,'[1]INTERNAL PARAMETERS-1'!$B$5:$J$44,5,FALSE))*VLOOKUP(ESCYLD2!CH$4,'[1]INTERNAL PARAMETERS-1'!$B$5:$J$44,8,FALSE)*VLOOKUP(ESCYLD2!CH$4,'[1]INTERNAL PARAMETERS-1'!$B$5:$J$44,3,FALSE)</f>
        <v>0</v>
      </c>
      <c r="CJ261" s="53">
        <f t="shared" ref="CJ261:CJ292" si="8">SUM(G261:AT261)</f>
        <v>0</v>
      </c>
      <c r="CK261" s="51">
        <f t="shared" ref="CK261:CK292" si="9">SUM(AU261:CH261)</f>
        <v>0</v>
      </c>
    </row>
    <row r="262" spans="2:89" x14ac:dyDescent="0.5">
      <c r="B262" s="69" t="s">
        <v>1</v>
      </c>
      <c r="C262" s="68" t="s">
        <v>90</v>
      </c>
      <c r="D262" s="68" t="s">
        <v>84</v>
      </c>
      <c r="E262" s="151">
        <f>ESC!AF262</f>
        <v>0</v>
      </c>
      <c r="F262" s="67">
        <f>'[1]INTERNAL PARAMETERS-1'!M10</f>
        <v>58.935000000000002</v>
      </c>
      <c r="G262" s="53">
        <f>ESCYLD1!G262*VLOOKUP(ESCYLD2!G$4,'[1]INTERNAL PARAMETERS-1'!$B$5:$J$44,5,FALSE)*VLOOKUP(ESCYLD2!G$4,'[1]INTERNAL PARAMETERS-1'!$B$5:$J$44,7,FALSE)*ESCYLD2!$F262 + ESCYLD1!G262*(1-VLOOKUP(ESCYLD2!G$4,'[1]INTERNAL PARAMETERS-1'!$B$5:$J$44,5,FALSE))*VLOOKUP(ESCYLD2!G$4,'[1]INTERNAL PARAMETERS-1'!$B$5:$J$44,9,FALSE)*ESCYLD2!$F262</f>
        <v>0</v>
      </c>
      <c r="H262" s="52">
        <f>ESCYLD1!H262*VLOOKUP(ESCYLD2!H$4,'[1]INTERNAL PARAMETERS-1'!$B$5:$J$44,5,FALSE)*VLOOKUP(ESCYLD2!H$4,'[1]INTERNAL PARAMETERS-1'!$B$5:$J$44,7,FALSE)*ESCYLD2!$F262 + ESCYLD1!H262*(1-VLOOKUP(ESCYLD2!H$4,'[1]INTERNAL PARAMETERS-1'!$B$5:$J$44,5,FALSE))*VLOOKUP(ESCYLD2!H$4,'[1]INTERNAL PARAMETERS-1'!$B$5:$J$44,9,FALSE)*ESCYLD2!$F262</f>
        <v>0</v>
      </c>
      <c r="I262" s="52">
        <f>ESCYLD1!I262*VLOOKUP(ESCYLD2!I$4,'[1]INTERNAL PARAMETERS-1'!$B$5:$J$44,5,FALSE)*VLOOKUP(ESCYLD2!I$4,'[1]INTERNAL PARAMETERS-1'!$B$5:$J$44,7,FALSE)*ESCYLD2!$F262 + ESCYLD1!I262*(1-VLOOKUP(ESCYLD2!I$4,'[1]INTERNAL PARAMETERS-1'!$B$5:$J$44,5,FALSE))*VLOOKUP(ESCYLD2!I$4,'[1]INTERNAL PARAMETERS-1'!$B$5:$J$44,9,FALSE)*ESCYLD2!$F262</f>
        <v>0</v>
      </c>
      <c r="J262" s="52">
        <f>ESCYLD1!J262*VLOOKUP(ESCYLD2!J$4,'[1]INTERNAL PARAMETERS-1'!$B$5:$J$44,5,FALSE)*VLOOKUP(ESCYLD2!J$4,'[1]INTERNAL PARAMETERS-1'!$B$5:$J$44,7,FALSE)*ESCYLD2!$F262 + ESCYLD1!J262*(1-VLOOKUP(ESCYLD2!J$4,'[1]INTERNAL PARAMETERS-1'!$B$5:$J$44,5,FALSE))*VLOOKUP(ESCYLD2!J$4,'[1]INTERNAL PARAMETERS-1'!$B$5:$J$44,9,FALSE)*ESCYLD2!$F262</f>
        <v>0</v>
      </c>
      <c r="K262" s="52">
        <f>ESCYLD1!K262*VLOOKUP(ESCYLD2!K$4,'[1]INTERNAL PARAMETERS-1'!$B$5:$J$44,5,FALSE)*VLOOKUP(ESCYLD2!K$4,'[1]INTERNAL PARAMETERS-1'!$B$5:$J$44,7,FALSE)*ESCYLD2!$F262 + ESCYLD1!K262*(1-VLOOKUP(ESCYLD2!K$4,'[1]INTERNAL PARAMETERS-1'!$B$5:$J$44,5,FALSE))*VLOOKUP(ESCYLD2!K$4,'[1]INTERNAL PARAMETERS-1'!$B$5:$J$44,9,FALSE)*ESCYLD2!$F262</f>
        <v>0</v>
      </c>
      <c r="L262" s="52">
        <f>ESCYLD1!L262*VLOOKUP(ESCYLD2!L$4,'[1]INTERNAL PARAMETERS-1'!$B$5:$J$44,5,FALSE)*VLOOKUP(ESCYLD2!L$4,'[1]INTERNAL PARAMETERS-1'!$B$5:$J$44,7,FALSE)*ESCYLD2!$F262 + ESCYLD1!L262*(1-VLOOKUP(ESCYLD2!L$4,'[1]INTERNAL PARAMETERS-1'!$B$5:$J$44,5,FALSE))*VLOOKUP(ESCYLD2!L$4,'[1]INTERNAL PARAMETERS-1'!$B$5:$J$44,9,FALSE)*ESCYLD2!$F262</f>
        <v>0</v>
      </c>
      <c r="M262" s="52">
        <f>ESCYLD1!M262*VLOOKUP(ESCYLD2!M$4,'[1]INTERNAL PARAMETERS-1'!$B$5:$J$44,5,FALSE)*VLOOKUP(ESCYLD2!M$4,'[1]INTERNAL PARAMETERS-1'!$B$5:$J$44,7,FALSE)*ESCYLD2!$F262 + ESCYLD1!M262*(1-VLOOKUP(ESCYLD2!M$4,'[1]INTERNAL PARAMETERS-1'!$B$5:$J$44,5,FALSE))*VLOOKUP(ESCYLD2!M$4,'[1]INTERNAL PARAMETERS-1'!$B$5:$J$44,9,FALSE)*ESCYLD2!$F262</f>
        <v>0</v>
      </c>
      <c r="N262" s="52">
        <f>ESCYLD1!N262*VLOOKUP(ESCYLD2!N$4,'[1]INTERNAL PARAMETERS-1'!$B$5:$J$44,5,FALSE)*VLOOKUP(ESCYLD2!N$4,'[1]INTERNAL PARAMETERS-1'!$B$5:$J$44,7,FALSE)*ESCYLD2!$F262 + ESCYLD1!N262*(1-VLOOKUP(ESCYLD2!N$4,'[1]INTERNAL PARAMETERS-1'!$B$5:$J$44,5,FALSE))*VLOOKUP(ESCYLD2!N$4,'[1]INTERNAL PARAMETERS-1'!$B$5:$J$44,9,FALSE)*ESCYLD2!$F262</f>
        <v>0</v>
      </c>
      <c r="O262" s="52">
        <f>ESCYLD1!O262*VLOOKUP(ESCYLD2!O$4,'[1]INTERNAL PARAMETERS-1'!$B$5:$J$44,5,FALSE)*VLOOKUP(ESCYLD2!O$4,'[1]INTERNAL PARAMETERS-1'!$B$5:$J$44,7,FALSE)*ESCYLD2!$F262 + ESCYLD1!O262*(1-VLOOKUP(ESCYLD2!O$4,'[1]INTERNAL PARAMETERS-1'!$B$5:$J$44,5,FALSE))*VLOOKUP(ESCYLD2!O$4,'[1]INTERNAL PARAMETERS-1'!$B$5:$J$44,9,FALSE)*ESCYLD2!$F262</f>
        <v>0</v>
      </c>
      <c r="P262" s="52">
        <f>ESCYLD1!P262*VLOOKUP(ESCYLD2!P$4,'[1]INTERNAL PARAMETERS-1'!$B$5:$J$44,5,FALSE)*VLOOKUP(ESCYLD2!P$4,'[1]INTERNAL PARAMETERS-1'!$B$5:$J$44,7,FALSE)*ESCYLD2!$F262 + ESCYLD1!P262*(1-VLOOKUP(ESCYLD2!P$4,'[1]INTERNAL PARAMETERS-1'!$B$5:$J$44,5,FALSE))*VLOOKUP(ESCYLD2!P$4,'[1]INTERNAL PARAMETERS-1'!$B$5:$J$44,9,FALSE)*ESCYLD2!$F262</f>
        <v>0</v>
      </c>
      <c r="Q262" s="52">
        <f>ESCYLD1!Q262*VLOOKUP(ESCYLD2!Q$4,'[1]INTERNAL PARAMETERS-1'!$B$5:$J$44,5,FALSE)*VLOOKUP(ESCYLD2!Q$4,'[1]INTERNAL PARAMETERS-1'!$B$5:$J$44,7,FALSE)*ESCYLD2!$F262 + ESCYLD1!Q262*(1-VLOOKUP(ESCYLD2!Q$4,'[1]INTERNAL PARAMETERS-1'!$B$5:$J$44,5,FALSE))*VLOOKUP(ESCYLD2!Q$4,'[1]INTERNAL PARAMETERS-1'!$B$5:$J$44,9,FALSE)*ESCYLD2!$F262</f>
        <v>0</v>
      </c>
      <c r="R262" s="52">
        <f>ESCYLD1!R262*VLOOKUP(ESCYLD2!R$4,'[1]INTERNAL PARAMETERS-1'!$B$5:$J$44,5,FALSE)*VLOOKUP(ESCYLD2!R$4,'[1]INTERNAL PARAMETERS-1'!$B$5:$J$44,7,FALSE)*ESCYLD2!$F262 + ESCYLD1!R262*(1-VLOOKUP(ESCYLD2!R$4,'[1]INTERNAL PARAMETERS-1'!$B$5:$J$44,5,FALSE))*VLOOKUP(ESCYLD2!R$4,'[1]INTERNAL PARAMETERS-1'!$B$5:$J$44,9,FALSE)*ESCYLD2!$F262</f>
        <v>0</v>
      </c>
      <c r="S262" s="52">
        <f>ESCYLD1!S262*VLOOKUP(ESCYLD2!S$4,'[1]INTERNAL PARAMETERS-1'!$B$5:$J$44,5,FALSE)*VLOOKUP(ESCYLD2!S$4,'[1]INTERNAL PARAMETERS-1'!$B$5:$J$44,7,FALSE)*ESCYLD2!$F262 + ESCYLD1!S262*(1-VLOOKUP(ESCYLD2!S$4,'[1]INTERNAL PARAMETERS-1'!$B$5:$J$44,5,FALSE))*VLOOKUP(ESCYLD2!S$4,'[1]INTERNAL PARAMETERS-1'!$B$5:$J$44,9,FALSE)*ESCYLD2!$F262</f>
        <v>0</v>
      </c>
      <c r="T262" s="52">
        <f>ESCYLD1!T262*VLOOKUP(ESCYLD2!T$4,'[1]INTERNAL PARAMETERS-1'!$B$5:$J$44,5,FALSE)*VLOOKUP(ESCYLD2!T$4,'[1]INTERNAL PARAMETERS-1'!$B$5:$J$44,7,FALSE)*ESCYLD2!$F262 + ESCYLD1!T262*(1-VLOOKUP(ESCYLD2!T$4,'[1]INTERNAL PARAMETERS-1'!$B$5:$J$44,5,FALSE))*VLOOKUP(ESCYLD2!T$4,'[1]INTERNAL PARAMETERS-1'!$B$5:$J$44,9,FALSE)*ESCYLD2!$F262</f>
        <v>0</v>
      </c>
      <c r="U262" s="52">
        <f>ESCYLD1!U262*VLOOKUP(ESCYLD2!U$4,'[1]INTERNAL PARAMETERS-1'!$B$5:$J$44,5,FALSE)*VLOOKUP(ESCYLD2!U$4,'[1]INTERNAL PARAMETERS-1'!$B$5:$J$44,7,FALSE)*ESCYLD2!$F262 + ESCYLD1!U262*(1-VLOOKUP(ESCYLD2!U$4,'[1]INTERNAL PARAMETERS-1'!$B$5:$J$44,5,FALSE))*VLOOKUP(ESCYLD2!U$4,'[1]INTERNAL PARAMETERS-1'!$B$5:$J$44,9,FALSE)*ESCYLD2!$F262</f>
        <v>0</v>
      </c>
      <c r="V262" s="52">
        <f>ESCYLD1!V262*VLOOKUP(ESCYLD2!V$4,'[1]INTERNAL PARAMETERS-1'!$B$5:$J$44,5,FALSE)*VLOOKUP(ESCYLD2!V$4,'[1]INTERNAL PARAMETERS-1'!$B$5:$J$44,7,FALSE)*ESCYLD2!$F262 + ESCYLD1!V262*(1-VLOOKUP(ESCYLD2!V$4,'[1]INTERNAL PARAMETERS-1'!$B$5:$J$44,5,FALSE))*VLOOKUP(ESCYLD2!V$4,'[1]INTERNAL PARAMETERS-1'!$B$5:$J$44,9,FALSE)*ESCYLD2!$F262</f>
        <v>0</v>
      </c>
      <c r="W262" s="52">
        <f>ESCYLD1!W262*VLOOKUP(ESCYLD2!W$4,'[1]INTERNAL PARAMETERS-1'!$B$5:$J$44,5,FALSE)*VLOOKUP(ESCYLD2!W$4,'[1]INTERNAL PARAMETERS-1'!$B$5:$J$44,7,FALSE)*ESCYLD2!$F262 + ESCYLD1!W262*(1-VLOOKUP(ESCYLD2!W$4,'[1]INTERNAL PARAMETERS-1'!$B$5:$J$44,5,FALSE))*VLOOKUP(ESCYLD2!W$4,'[1]INTERNAL PARAMETERS-1'!$B$5:$J$44,9,FALSE)*ESCYLD2!$F262</f>
        <v>0</v>
      </c>
      <c r="X262" s="52">
        <f>ESCYLD1!X262*VLOOKUP(ESCYLD2!X$4,'[1]INTERNAL PARAMETERS-1'!$B$5:$J$44,5,FALSE)*VLOOKUP(ESCYLD2!X$4,'[1]INTERNAL PARAMETERS-1'!$B$5:$J$44,7,FALSE)*ESCYLD2!$F262 + ESCYLD1!X262*(1-VLOOKUP(ESCYLD2!X$4,'[1]INTERNAL PARAMETERS-1'!$B$5:$J$44,5,FALSE))*VLOOKUP(ESCYLD2!X$4,'[1]INTERNAL PARAMETERS-1'!$B$5:$J$44,9,FALSE)*ESCYLD2!$F262</f>
        <v>0</v>
      </c>
      <c r="Y262" s="52">
        <f>ESCYLD1!Y262*VLOOKUP(ESCYLD2!Y$4,'[1]INTERNAL PARAMETERS-1'!$B$5:$J$44,5,FALSE)*VLOOKUP(ESCYLD2!Y$4,'[1]INTERNAL PARAMETERS-1'!$B$5:$J$44,7,FALSE)*ESCYLD2!$F262 + ESCYLD1!Y262*(1-VLOOKUP(ESCYLD2!Y$4,'[1]INTERNAL PARAMETERS-1'!$B$5:$J$44,5,FALSE))*VLOOKUP(ESCYLD2!Y$4,'[1]INTERNAL PARAMETERS-1'!$B$5:$J$44,9,FALSE)*ESCYLD2!$F262</f>
        <v>0</v>
      </c>
      <c r="Z262" s="52">
        <f>ESCYLD1!Z262*VLOOKUP(ESCYLD2!Z$4,'[1]INTERNAL PARAMETERS-1'!$B$5:$J$44,5,FALSE)*VLOOKUP(ESCYLD2!Z$4,'[1]INTERNAL PARAMETERS-1'!$B$5:$J$44,7,FALSE)*ESCYLD2!$F262 + ESCYLD1!Z262*(1-VLOOKUP(ESCYLD2!Z$4,'[1]INTERNAL PARAMETERS-1'!$B$5:$J$44,5,FALSE))*VLOOKUP(ESCYLD2!Z$4,'[1]INTERNAL PARAMETERS-1'!$B$5:$J$44,9,FALSE)*ESCYLD2!$F262</f>
        <v>0</v>
      </c>
      <c r="AA262" s="52">
        <f>ESCYLD1!AA262*VLOOKUP(ESCYLD2!AA$4,'[1]INTERNAL PARAMETERS-1'!$B$5:$J$44,5,FALSE)*VLOOKUP(ESCYLD2!AA$4,'[1]INTERNAL PARAMETERS-1'!$B$5:$J$44,7,FALSE)*ESCYLD2!$F262 + ESCYLD1!AA262*(1-VLOOKUP(ESCYLD2!AA$4,'[1]INTERNAL PARAMETERS-1'!$B$5:$J$44,5,FALSE))*VLOOKUP(ESCYLD2!AA$4,'[1]INTERNAL PARAMETERS-1'!$B$5:$J$44,9,FALSE)*ESCYLD2!$F262</f>
        <v>0</v>
      </c>
      <c r="AB262" s="52">
        <f>ESCYLD1!AB262*VLOOKUP(ESCYLD2!AB$4,'[1]INTERNAL PARAMETERS-1'!$B$5:$J$44,5,FALSE)*VLOOKUP(ESCYLD2!AB$4,'[1]INTERNAL PARAMETERS-1'!$B$5:$J$44,7,FALSE)*ESCYLD2!$F262 + ESCYLD1!AB262*(1-VLOOKUP(ESCYLD2!AB$4,'[1]INTERNAL PARAMETERS-1'!$B$5:$J$44,5,FALSE))*VLOOKUP(ESCYLD2!AB$4,'[1]INTERNAL PARAMETERS-1'!$B$5:$J$44,9,FALSE)*ESCYLD2!$F262</f>
        <v>0</v>
      </c>
      <c r="AC262" s="52">
        <f>ESCYLD1!AC262*VLOOKUP(ESCYLD2!AC$4,'[1]INTERNAL PARAMETERS-1'!$B$5:$J$44,5,FALSE)*VLOOKUP(ESCYLD2!AC$4,'[1]INTERNAL PARAMETERS-1'!$B$5:$J$44,7,FALSE)*ESCYLD2!$F262 + ESCYLD1!AC262*(1-VLOOKUP(ESCYLD2!AC$4,'[1]INTERNAL PARAMETERS-1'!$B$5:$J$44,5,FALSE))*VLOOKUP(ESCYLD2!AC$4,'[1]INTERNAL PARAMETERS-1'!$B$5:$J$44,9,FALSE)*ESCYLD2!$F262</f>
        <v>0</v>
      </c>
      <c r="AD262" s="52">
        <f>ESCYLD1!AD262*VLOOKUP(ESCYLD2!AD$4,'[1]INTERNAL PARAMETERS-1'!$B$5:$J$44,5,FALSE)*VLOOKUP(ESCYLD2!AD$4,'[1]INTERNAL PARAMETERS-1'!$B$5:$J$44,7,FALSE)*ESCYLD2!$F262 + ESCYLD1!AD262*(1-VLOOKUP(ESCYLD2!AD$4,'[1]INTERNAL PARAMETERS-1'!$B$5:$J$44,5,FALSE))*VLOOKUP(ESCYLD2!AD$4,'[1]INTERNAL PARAMETERS-1'!$B$5:$J$44,9,FALSE)*ESCYLD2!$F262</f>
        <v>0</v>
      </c>
      <c r="AE262" s="52">
        <f>ESCYLD1!AE262*VLOOKUP(ESCYLD2!AE$4,'[1]INTERNAL PARAMETERS-1'!$B$5:$J$44,5,FALSE)*VLOOKUP(ESCYLD2!AE$4,'[1]INTERNAL PARAMETERS-1'!$B$5:$J$44,7,FALSE)*ESCYLD2!$F262 + ESCYLD1!AE262*(1-VLOOKUP(ESCYLD2!AE$4,'[1]INTERNAL PARAMETERS-1'!$B$5:$J$44,5,FALSE))*VLOOKUP(ESCYLD2!AE$4,'[1]INTERNAL PARAMETERS-1'!$B$5:$J$44,9,FALSE)*ESCYLD2!$F262</f>
        <v>0</v>
      </c>
      <c r="AF262" s="52">
        <f>ESCYLD1!AF262*VLOOKUP(ESCYLD2!AF$4,'[1]INTERNAL PARAMETERS-1'!$B$5:$J$44,5,FALSE)*VLOOKUP(ESCYLD2!AF$4,'[1]INTERNAL PARAMETERS-1'!$B$5:$J$44,7,FALSE)*ESCYLD2!$F262 + ESCYLD1!AF262*(1-VLOOKUP(ESCYLD2!AF$4,'[1]INTERNAL PARAMETERS-1'!$B$5:$J$44,5,FALSE))*VLOOKUP(ESCYLD2!AF$4,'[1]INTERNAL PARAMETERS-1'!$B$5:$J$44,9,FALSE)*ESCYLD2!$F262</f>
        <v>0</v>
      </c>
      <c r="AG262" s="52">
        <f>ESCYLD1!AG262*VLOOKUP(ESCYLD2!AG$4,'[1]INTERNAL PARAMETERS-1'!$B$5:$J$44,5,FALSE)*VLOOKUP(ESCYLD2!AG$4,'[1]INTERNAL PARAMETERS-1'!$B$5:$J$44,7,FALSE)*ESCYLD2!$F262 + ESCYLD1!AG262*(1-VLOOKUP(ESCYLD2!AG$4,'[1]INTERNAL PARAMETERS-1'!$B$5:$J$44,5,FALSE))*VLOOKUP(ESCYLD2!AG$4,'[1]INTERNAL PARAMETERS-1'!$B$5:$J$44,9,FALSE)*ESCYLD2!$F262</f>
        <v>0</v>
      </c>
      <c r="AH262" s="52">
        <f>ESCYLD1!AH262*VLOOKUP(ESCYLD2!AH$4,'[1]INTERNAL PARAMETERS-1'!$B$5:$J$44,5,FALSE)*VLOOKUP(ESCYLD2!AH$4,'[1]INTERNAL PARAMETERS-1'!$B$5:$J$44,7,FALSE)*ESCYLD2!$F262 + ESCYLD1!AH262*(1-VLOOKUP(ESCYLD2!AH$4,'[1]INTERNAL PARAMETERS-1'!$B$5:$J$44,5,FALSE))*VLOOKUP(ESCYLD2!AH$4,'[1]INTERNAL PARAMETERS-1'!$B$5:$J$44,9,FALSE)*ESCYLD2!$F262</f>
        <v>0</v>
      </c>
      <c r="AI262" s="52">
        <f>ESCYLD1!AI262*VLOOKUP(ESCYLD2!AI$4,'[1]INTERNAL PARAMETERS-1'!$B$5:$J$44,5,FALSE)*VLOOKUP(ESCYLD2!AI$4,'[1]INTERNAL PARAMETERS-1'!$B$5:$J$44,7,FALSE)*ESCYLD2!$F262 + ESCYLD1!AI262*(1-VLOOKUP(ESCYLD2!AI$4,'[1]INTERNAL PARAMETERS-1'!$B$5:$J$44,5,FALSE))*VLOOKUP(ESCYLD2!AI$4,'[1]INTERNAL PARAMETERS-1'!$B$5:$J$44,9,FALSE)*ESCYLD2!$F262</f>
        <v>0</v>
      </c>
      <c r="AJ262" s="52">
        <f>ESCYLD1!AJ262*VLOOKUP(ESCYLD2!AJ$4,'[1]INTERNAL PARAMETERS-1'!$B$5:$J$44,5,FALSE)*VLOOKUP(ESCYLD2!AJ$4,'[1]INTERNAL PARAMETERS-1'!$B$5:$J$44,7,FALSE)*ESCYLD2!$F262 + ESCYLD1!AJ262*(1-VLOOKUP(ESCYLD2!AJ$4,'[1]INTERNAL PARAMETERS-1'!$B$5:$J$44,5,FALSE))*VLOOKUP(ESCYLD2!AJ$4,'[1]INTERNAL PARAMETERS-1'!$B$5:$J$44,9,FALSE)*ESCYLD2!$F262</f>
        <v>0</v>
      </c>
      <c r="AK262" s="52">
        <f>ESCYLD1!AK262*VLOOKUP(ESCYLD2!AK$4,'[1]INTERNAL PARAMETERS-1'!$B$5:$J$44,5,FALSE)*VLOOKUP(ESCYLD2!AK$4,'[1]INTERNAL PARAMETERS-1'!$B$5:$J$44,7,FALSE)*ESCYLD2!$F262 + ESCYLD1!AK262*(1-VLOOKUP(ESCYLD2!AK$4,'[1]INTERNAL PARAMETERS-1'!$B$5:$J$44,5,FALSE))*VLOOKUP(ESCYLD2!AK$4,'[1]INTERNAL PARAMETERS-1'!$B$5:$J$44,9,FALSE)*ESCYLD2!$F262</f>
        <v>0</v>
      </c>
      <c r="AL262" s="52">
        <f>ESCYLD1!AL262*VLOOKUP(ESCYLD2!AL$4,'[1]INTERNAL PARAMETERS-1'!$B$5:$J$44,5,FALSE)*VLOOKUP(ESCYLD2!AL$4,'[1]INTERNAL PARAMETERS-1'!$B$5:$J$44,7,FALSE)*ESCYLD2!$F262 + ESCYLD1!AL262*(1-VLOOKUP(ESCYLD2!AL$4,'[1]INTERNAL PARAMETERS-1'!$B$5:$J$44,5,FALSE))*VLOOKUP(ESCYLD2!AL$4,'[1]INTERNAL PARAMETERS-1'!$B$5:$J$44,9,FALSE)*ESCYLD2!$F262</f>
        <v>0</v>
      </c>
      <c r="AM262" s="52">
        <f>ESCYLD1!AM262*VLOOKUP(ESCYLD2!AM$4,'[1]INTERNAL PARAMETERS-1'!$B$5:$J$44,5,FALSE)*VLOOKUP(ESCYLD2!AM$4,'[1]INTERNAL PARAMETERS-1'!$B$5:$J$44,7,FALSE)*ESCYLD2!$F262 + ESCYLD1!AM262*(1-VLOOKUP(ESCYLD2!AM$4,'[1]INTERNAL PARAMETERS-1'!$B$5:$J$44,5,FALSE))*VLOOKUP(ESCYLD2!AM$4,'[1]INTERNAL PARAMETERS-1'!$B$5:$J$44,9,FALSE)*ESCYLD2!$F262</f>
        <v>0</v>
      </c>
      <c r="AN262" s="52">
        <f>ESCYLD1!AN262*VLOOKUP(ESCYLD2!AN$4,'[1]INTERNAL PARAMETERS-1'!$B$5:$J$44,5,FALSE)*VLOOKUP(ESCYLD2!AN$4,'[1]INTERNAL PARAMETERS-1'!$B$5:$J$44,7,FALSE)*ESCYLD2!$F262 + ESCYLD1!AN262*(1-VLOOKUP(ESCYLD2!AN$4,'[1]INTERNAL PARAMETERS-1'!$B$5:$J$44,5,FALSE))*VLOOKUP(ESCYLD2!AN$4,'[1]INTERNAL PARAMETERS-1'!$B$5:$J$44,9,FALSE)*ESCYLD2!$F262</f>
        <v>0</v>
      </c>
      <c r="AO262" s="52">
        <f>ESCYLD1!AO262*VLOOKUP(ESCYLD2!AO$4,'[1]INTERNAL PARAMETERS-1'!$B$5:$J$44,5,FALSE)*VLOOKUP(ESCYLD2!AO$4,'[1]INTERNAL PARAMETERS-1'!$B$5:$J$44,7,FALSE)*ESCYLD2!$F262 + ESCYLD1!AO262*(1-VLOOKUP(ESCYLD2!AO$4,'[1]INTERNAL PARAMETERS-1'!$B$5:$J$44,5,FALSE))*VLOOKUP(ESCYLD2!AO$4,'[1]INTERNAL PARAMETERS-1'!$B$5:$J$44,9,FALSE)*ESCYLD2!$F262</f>
        <v>0</v>
      </c>
      <c r="AP262" s="52">
        <f>ESCYLD1!AP262*VLOOKUP(ESCYLD2!AP$4,'[1]INTERNAL PARAMETERS-1'!$B$5:$J$44,5,FALSE)*VLOOKUP(ESCYLD2!AP$4,'[1]INTERNAL PARAMETERS-1'!$B$5:$J$44,7,FALSE)*ESCYLD2!$F262 + ESCYLD1!AP262*(1-VLOOKUP(ESCYLD2!AP$4,'[1]INTERNAL PARAMETERS-1'!$B$5:$J$44,5,FALSE))*VLOOKUP(ESCYLD2!AP$4,'[1]INTERNAL PARAMETERS-1'!$B$5:$J$44,9,FALSE)*ESCYLD2!$F262</f>
        <v>0</v>
      </c>
      <c r="AQ262" s="52">
        <f>ESCYLD1!AQ262*VLOOKUP(ESCYLD2!AQ$4,'[1]INTERNAL PARAMETERS-1'!$B$5:$J$44,5,FALSE)*VLOOKUP(ESCYLD2!AQ$4,'[1]INTERNAL PARAMETERS-1'!$B$5:$J$44,7,FALSE)*ESCYLD2!$F262 + ESCYLD1!AQ262*(1-VLOOKUP(ESCYLD2!AQ$4,'[1]INTERNAL PARAMETERS-1'!$B$5:$J$44,5,FALSE))*VLOOKUP(ESCYLD2!AQ$4,'[1]INTERNAL PARAMETERS-1'!$B$5:$J$44,9,FALSE)*ESCYLD2!$F262</f>
        <v>0</v>
      </c>
      <c r="AR262" s="52">
        <f>ESCYLD1!AR262*VLOOKUP(ESCYLD2!AR$4,'[1]INTERNAL PARAMETERS-1'!$B$5:$J$44,5,FALSE)*VLOOKUP(ESCYLD2!AR$4,'[1]INTERNAL PARAMETERS-1'!$B$5:$J$44,7,FALSE)*ESCYLD2!$F262 + ESCYLD1!AR262*(1-VLOOKUP(ESCYLD2!AR$4,'[1]INTERNAL PARAMETERS-1'!$B$5:$J$44,5,FALSE))*VLOOKUP(ESCYLD2!AR$4,'[1]INTERNAL PARAMETERS-1'!$B$5:$J$44,9,FALSE)*ESCYLD2!$F262</f>
        <v>0</v>
      </c>
      <c r="AS262" s="52">
        <f>ESCYLD1!AS262*VLOOKUP(ESCYLD2!AS$4,'[1]INTERNAL PARAMETERS-1'!$B$5:$J$44,5,FALSE)*VLOOKUP(ESCYLD2!AS$4,'[1]INTERNAL PARAMETERS-1'!$B$5:$J$44,7,FALSE)*ESCYLD2!$F262 + ESCYLD1!AS262*(1-VLOOKUP(ESCYLD2!AS$4,'[1]INTERNAL PARAMETERS-1'!$B$5:$J$44,5,FALSE))*VLOOKUP(ESCYLD2!AS$4,'[1]INTERNAL PARAMETERS-1'!$B$5:$J$44,9,FALSE)*ESCYLD2!$F262</f>
        <v>0</v>
      </c>
      <c r="AT262" s="51">
        <f>ESCYLD1!AT262*VLOOKUP(ESCYLD2!AT$4,'[1]INTERNAL PARAMETERS-1'!$B$5:$J$44,5,FALSE)*VLOOKUP(ESCYLD2!AT$4,'[1]INTERNAL PARAMETERS-1'!$B$5:$J$44,7,FALSE)*ESCYLD2!$F262 + ESCYLD1!AT262*(1-VLOOKUP(ESCYLD2!AT$4,'[1]INTERNAL PARAMETERS-1'!$B$5:$J$44,5,FALSE))*VLOOKUP(ESCYLD2!AT$4,'[1]INTERNAL PARAMETERS-1'!$B$5:$J$44,9,FALSE)*ESCYLD2!$F262</f>
        <v>0</v>
      </c>
      <c r="AU262" s="53">
        <f>ESCYLD1!AU262*VLOOKUP(ESCYLD2!AU$4,'[1]INTERNAL PARAMETERS-1'!$B$5:$J$44,5,FALSE)*VLOOKUP(ESCYLD2!AU$4,'[1]INTERNAL PARAMETERS-1'!$B$5:$J$44,6,FALSE)*VLOOKUP(ESCYLD2!AU$4,'[1]INTERNAL PARAMETERS-1'!$B$5:$J$44,3,FALSE) + ESCYLD1!AU262*(1-VLOOKUP(ESCYLD2!AU$4,'[1]INTERNAL PARAMETERS-1'!$B$5:$J$44,5,FALSE))*VLOOKUP(ESCYLD2!AU$4,'[1]INTERNAL PARAMETERS-1'!$B$5:$J$44,8,FALSE)*VLOOKUP(ESCYLD2!AU$4,'[1]INTERNAL PARAMETERS-1'!$B$5:$J$44,3,FALSE)</f>
        <v>0</v>
      </c>
      <c r="AV262" s="52">
        <f>ESCYLD1!AV262*VLOOKUP(ESCYLD2!AV$4,'[1]INTERNAL PARAMETERS-1'!$B$5:$J$44,5,FALSE)*VLOOKUP(ESCYLD2!AV$4,'[1]INTERNAL PARAMETERS-1'!$B$5:$J$44,6,FALSE)*VLOOKUP(ESCYLD2!AV$4,'[1]INTERNAL PARAMETERS-1'!$B$5:$J$44,3,FALSE) + ESCYLD1!AV262*(1-VLOOKUP(ESCYLD2!AV$4,'[1]INTERNAL PARAMETERS-1'!$B$5:$J$44,5,FALSE))*VLOOKUP(ESCYLD2!AV$4,'[1]INTERNAL PARAMETERS-1'!$B$5:$J$44,8,FALSE)*VLOOKUP(ESCYLD2!AV$4,'[1]INTERNAL PARAMETERS-1'!$B$5:$J$44,3,FALSE)</f>
        <v>0</v>
      </c>
      <c r="AW262" s="52">
        <f>ESCYLD1!AW262*VLOOKUP(ESCYLD2!AW$4,'[1]INTERNAL PARAMETERS-1'!$B$5:$J$44,5,FALSE)*VLOOKUP(ESCYLD2!AW$4,'[1]INTERNAL PARAMETERS-1'!$B$5:$J$44,6,FALSE)*VLOOKUP(ESCYLD2!AW$4,'[1]INTERNAL PARAMETERS-1'!$B$5:$J$44,3,FALSE) + ESCYLD1!AW262*(1-VLOOKUP(ESCYLD2!AW$4,'[1]INTERNAL PARAMETERS-1'!$B$5:$J$44,5,FALSE))*VLOOKUP(ESCYLD2!AW$4,'[1]INTERNAL PARAMETERS-1'!$B$5:$J$44,8,FALSE)*VLOOKUP(ESCYLD2!AW$4,'[1]INTERNAL PARAMETERS-1'!$B$5:$J$44,3,FALSE)</f>
        <v>0</v>
      </c>
      <c r="AX262" s="52">
        <f>ESCYLD1!AX262*VLOOKUP(ESCYLD2!AX$4,'[1]INTERNAL PARAMETERS-1'!$B$5:$J$44,5,FALSE)*VLOOKUP(ESCYLD2!AX$4,'[1]INTERNAL PARAMETERS-1'!$B$5:$J$44,6,FALSE)*VLOOKUP(ESCYLD2!AX$4,'[1]INTERNAL PARAMETERS-1'!$B$5:$J$44,3,FALSE) + ESCYLD1!AX262*(1-VLOOKUP(ESCYLD2!AX$4,'[1]INTERNAL PARAMETERS-1'!$B$5:$J$44,5,FALSE))*VLOOKUP(ESCYLD2!AX$4,'[1]INTERNAL PARAMETERS-1'!$B$5:$J$44,8,FALSE)*VLOOKUP(ESCYLD2!AX$4,'[1]INTERNAL PARAMETERS-1'!$B$5:$J$44,3,FALSE)</f>
        <v>0</v>
      </c>
      <c r="AY262" s="52">
        <f>ESCYLD1!AY262*VLOOKUP(ESCYLD2!AY$4,'[1]INTERNAL PARAMETERS-1'!$B$5:$J$44,5,FALSE)*VLOOKUP(ESCYLD2!AY$4,'[1]INTERNAL PARAMETERS-1'!$B$5:$J$44,6,FALSE)*VLOOKUP(ESCYLD2!AY$4,'[1]INTERNAL PARAMETERS-1'!$B$5:$J$44,3,FALSE) + ESCYLD1!AY262*(1-VLOOKUP(ESCYLD2!AY$4,'[1]INTERNAL PARAMETERS-1'!$B$5:$J$44,5,FALSE))*VLOOKUP(ESCYLD2!AY$4,'[1]INTERNAL PARAMETERS-1'!$B$5:$J$44,8,FALSE)*VLOOKUP(ESCYLD2!AY$4,'[1]INTERNAL PARAMETERS-1'!$B$5:$J$44,3,FALSE)</f>
        <v>0</v>
      </c>
      <c r="AZ262" s="52">
        <f>ESCYLD1!AZ262*VLOOKUP(ESCYLD2!AZ$4,'[1]INTERNAL PARAMETERS-1'!$B$5:$J$44,5,FALSE)*VLOOKUP(ESCYLD2!AZ$4,'[1]INTERNAL PARAMETERS-1'!$B$5:$J$44,6,FALSE)*VLOOKUP(ESCYLD2!AZ$4,'[1]INTERNAL PARAMETERS-1'!$B$5:$J$44,3,FALSE) + ESCYLD1!AZ262*(1-VLOOKUP(ESCYLD2!AZ$4,'[1]INTERNAL PARAMETERS-1'!$B$5:$J$44,5,FALSE))*VLOOKUP(ESCYLD2!AZ$4,'[1]INTERNAL PARAMETERS-1'!$B$5:$J$44,8,FALSE)*VLOOKUP(ESCYLD2!AZ$4,'[1]INTERNAL PARAMETERS-1'!$B$5:$J$44,3,FALSE)</f>
        <v>0</v>
      </c>
      <c r="BA262" s="52">
        <f>ESCYLD1!BA262*VLOOKUP(ESCYLD2!BA$4,'[1]INTERNAL PARAMETERS-1'!$B$5:$J$44,5,FALSE)*VLOOKUP(ESCYLD2!BA$4,'[1]INTERNAL PARAMETERS-1'!$B$5:$J$44,6,FALSE)*VLOOKUP(ESCYLD2!BA$4,'[1]INTERNAL PARAMETERS-1'!$B$5:$J$44,3,FALSE) + ESCYLD1!BA262*(1-VLOOKUP(ESCYLD2!BA$4,'[1]INTERNAL PARAMETERS-1'!$B$5:$J$44,5,FALSE))*VLOOKUP(ESCYLD2!BA$4,'[1]INTERNAL PARAMETERS-1'!$B$5:$J$44,8,FALSE)*VLOOKUP(ESCYLD2!BA$4,'[1]INTERNAL PARAMETERS-1'!$B$5:$J$44,3,FALSE)</f>
        <v>0</v>
      </c>
      <c r="BB262" s="52">
        <f>ESCYLD1!BB262*VLOOKUP(ESCYLD2!BB$4,'[1]INTERNAL PARAMETERS-1'!$B$5:$J$44,5,FALSE)*VLOOKUP(ESCYLD2!BB$4,'[1]INTERNAL PARAMETERS-1'!$B$5:$J$44,6,FALSE)*VLOOKUP(ESCYLD2!BB$4,'[1]INTERNAL PARAMETERS-1'!$B$5:$J$44,3,FALSE) + ESCYLD1!BB262*(1-VLOOKUP(ESCYLD2!BB$4,'[1]INTERNAL PARAMETERS-1'!$B$5:$J$44,5,FALSE))*VLOOKUP(ESCYLD2!BB$4,'[1]INTERNAL PARAMETERS-1'!$B$5:$J$44,8,FALSE)*VLOOKUP(ESCYLD2!BB$4,'[1]INTERNAL PARAMETERS-1'!$B$5:$J$44,3,FALSE)</f>
        <v>0</v>
      </c>
      <c r="BC262" s="52">
        <f>ESCYLD1!BC262*VLOOKUP(ESCYLD2!BC$4,'[1]INTERNAL PARAMETERS-1'!$B$5:$J$44,5,FALSE)*VLOOKUP(ESCYLD2!BC$4,'[1]INTERNAL PARAMETERS-1'!$B$5:$J$44,6,FALSE)*VLOOKUP(ESCYLD2!BC$4,'[1]INTERNAL PARAMETERS-1'!$B$5:$J$44,3,FALSE) + ESCYLD1!BC262*(1-VLOOKUP(ESCYLD2!BC$4,'[1]INTERNAL PARAMETERS-1'!$B$5:$J$44,5,FALSE))*VLOOKUP(ESCYLD2!BC$4,'[1]INTERNAL PARAMETERS-1'!$B$5:$J$44,8,FALSE)*VLOOKUP(ESCYLD2!BC$4,'[1]INTERNAL PARAMETERS-1'!$B$5:$J$44,3,FALSE)</f>
        <v>0</v>
      </c>
      <c r="BD262" s="52">
        <f>ESCYLD1!BD262*VLOOKUP(ESCYLD2!BD$4,'[1]INTERNAL PARAMETERS-1'!$B$5:$J$44,5,FALSE)*VLOOKUP(ESCYLD2!BD$4,'[1]INTERNAL PARAMETERS-1'!$B$5:$J$44,6,FALSE)*VLOOKUP(ESCYLD2!BD$4,'[1]INTERNAL PARAMETERS-1'!$B$5:$J$44,3,FALSE) + ESCYLD1!BD262*(1-VLOOKUP(ESCYLD2!BD$4,'[1]INTERNAL PARAMETERS-1'!$B$5:$J$44,5,FALSE))*VLOOKUP(ESCYLD2!BD$4,'[1]INTERNAL PARAMETERS-1'!$B$5:$J$44,8,FALSE)*VLOOKUP(ESCYLD2!BD$4,'[1]INTERNAL PARAMETERS-1'!$B$5:$J$44,3,FALSE)</f>
        <v>0</v>
      </c>
      <c r="BE262" s="52">
        <f>ESCYLD1!BE262*VLOOKUP(ESCYLD2!BE$4,'[1]INTERNAL PARAMETERS-1'!$B$5:$J$44,5,FALSE)*VLOOKUP(ESCYLD2!BE$4,'[1]INTERNAL PARAMETERS-1'!$B$5:$J$44,6,FALSE)*VLOOKUP(ESCYLD2!BE$4,'[1]INTERNAL PARAMETERS-1'!$B$5:$J$44,3,FALSE) + ESCYLD1!BE262*(1-VLOOKUP(ESCYLD2!BE$4,'[1]INTERNAL PARAMETERS-1'!$B$5:$J$44,5,FALSE))*VLOOKUP(ESCYLD2!BE$4,'[1]INTERNAL PARAMETERS-1'!$B$5:$J$44,8,FALSE)*VLOOKUP(ESCYLD2!BE$4,'[1]INTERNAL PARAMETERS-1'!$B$5:$J$44,3,FALSE)</f>
        <v>0</v>
      </c>
      <c r="BF262" s="52">
        <f>ESCYLD1!BF262*VLOOKUP(ESCYLD2!BF$4,'[1]INTERNAL PARAMETERS-1'!$B$5:$J$44,5,FALSE)*VLOOKUP(ESCYLD2!BF$4,'[1]INTERNAL PARAMETERS-1'!$B$5:$J$44,6,FALSE)*VLOOKUP(ESCYLD2!BF$4,'[1]INTERNAL PARAMETERS-1'!$B$5:$J$44,3,FALSE) + ESCYLD1!BF262*(1-VLOOKUP(ESCYLD2!BF$4,'[1]INTERNAL PARAMETERS-1'!$B$5:$J$44,5,FALSE))*VLOOKUP(ESCYLD2!BF$4,'[1]INTERNAL PARAMETERS-1'!$B$5:$J$44,8,FALSE)*VLOOKUP(ESCYLD2!BF$4,'[1]INTERNAL PARAMETERS-1'!$B$5:$J$44,3,FALSE)</f>
        <v>0</v>
      </c>
      <c r="BG262" s="52">
        <f>ESCYLD1!BG262*VLOOKUP(ESCYLD2!BG$4,'[1]INTERNAL PARAMETERS-1'!$B$5:$J$44,5,FALSE)*VLOOKUP(ESCYLD2!BG$4,'[1]INTERNAL PARAMETERS-1'!$B$5:$J$44,6,FALSE)*VLOOKUP(ESCYLD2!BG$4,'[1]INTERNAL PARAMETERS-1'!$B$5:$J$44,3,FALSE) + ESCYLD1!BG262*(1-VLOOKUP(ESCYLD2!BG$4,'[1]INTERNAL PARAMETERS-1'!$B$5:$J$44,5,FALSE))*VLOOKUP(ESCYLD2!BG$4,'[1]INTERNAL PARAMETERS-1'!$B$5:$J$44,8,FALSE)*VLOOKUP(ESCYLD2!BG$4,'[1]INTERNAL PARAMETERS-1'!$B$5:$J$44,3,FALSE)</f>
        <v>0</v>
      </c>
      <c r="BH262" s="52">
        <f>ESCYLD1!BH262*VLOOKUP(ESCYLD2!BH$4,'[1]INTERNAL PARAMETERS-1'!$B$5:$J$44,5,FALSE)*VLOOKUP(ESCYLD2!BH$4,'[1]INTERNAL PARAMETERS-1'!$B$5:$J$44,6,FALSE)*VLOOKUP(ESCYLD2!BH$4,'[1]INTERNAL PARAMETERS-1'!$B$5:$J$44,3,FALSE) + ESCYLD1!BH262*(1-VLOOKUP(ESCYLD2!BH$4,'[1]INTERNAL PARAMETERS-1'!$B$5:$J$44,5,FALSE))*VLOOKUP(ESCYLD2!BH$4,'[1]INTERNAL PARAMETERS-1'!$B$5:$J$44,8,FALSE)*VLOOKUP(ESCYLD2!BH$4,'[1]INTERNAL PARAMETERS-1'!$B$5:$J$44,3,FALSE)</f>
        <v>0</v>
      </c>
      <c r="BI262" s="52">
        <f>ESCYLD1!BI262*VLOOKUP(ESCYLD2!BI$4,'[1]INTERNAL PARAMETERS-1'!$B$5:$J$44,5,FALSE)*VLOOKUP(ESCYLD2!BI$4,'[1]INTERNAL PARAMETERS-1'!$B$5:$J$44,6,FALSE)*VLOOKUP(ESCYLD2!BI$4,'[1]INTERNAL PARAMETERS-1'!$B$5:$J$44,3,FALSE) + ESCYLD1!BI262*(1-VLOOKUP(ESCYLD2!BI$4,'[1]INTERNAL PARAMETERS-1'!$B$5:$J$44,5,FALSE))*VLOOKUP(ESCYLD2!BI$4,'[1]INTERNAL PARAMETERS-1'!$B$5:$J$44,8,FALSE)*VLOOKUP(ESCYLD2!BI$4,'[1]INTERNAL PARAMETERS-1'!$B$5:$J$44,3,FALSE)</f>
        <v>0</v>
      </c>
      <c r="BJ262" s="52">
        <f>ESCYLD1!BJ262*VLOOKUP(ESCYLD2!BJ$4,'[1]INTERNAL PARAMETERS-1'!$B$5:$J$44,5,FALSE)*VLOOKUP(ESCYLD2!BJ$4,'[1]INTERNAL PARAMETERS-1'!$B$5:$J$44,6,FALSE)*VLOOKUP(ESCYLD2!BJ$4,'[1]INTERNAL PARAMETERS-1'!$B$5:$J$44,3,FALSE) + ESCYLD1!BJ262*(1-VLOOKUP(ESCYLD2!BJ$4,'[1]INTERNAL PARAMETERS-1'!$B$5:$J$44,5,FALSE))*VLOOKUP(ESCYLD2!BJ$4,'[1]INTERNAL PARAMETERS-1'!$B$5:$J$44,8,FALSE)*VLOOKUP(ESCYLD2!BJ$4,'[1]INTERNAL PARAMETERS-1'!$B$5:$J$44,3,FALSE)</f>
        <v>0</v>
      </c>
      <c r="BK262" s="52">
        <f>ESCYLD1!BK262*VLOOKUP(ESCYLD2!BK$4,'[1]INTERNAL PARAMETERS-1'!$B$5:$J$44,5,FALSE)*VLOOKUP(ESCYLD2!BK$4,'[1]INTERNAL PARAMETERS-1'!$B$5:$J$44,6,FALSE)*VLOOKUP(ESCYLD2!BK$4,'[1]INTERNAL PARAMETERS-1'!$B$5:$J$44,3,FALSE) + ESCYLD1!BK262*(1-VLOOKUP(ESCYLD2!BK$4,'[1]INTERNAL PARAMETERS-1'!$B$5:$J$44,5,FALSE))*VLOOKUP(ESCYLD2!BK$4,'[1]INTERNAL PARAMETERS-1'!$B$5:$J$44,8,FALSE)*VLOOKUP(ESCYLD2!BK$4,'[1]INTERNAL PARAMETERS-1'!$B$5:$J$44,3,FALSE)</f>
        <v>0</v>
      </c>
      <c r="BL262" s="52">
        <f>ESCYLD1!BL262*VLOOKUP(ESCYLD2!BL$4,'[1]INTERNAL PARAMETERS-1'!$B$5:$J$44,5,FALSE)*VLOOKUP(ESCYLD2!BL$4,'[1]INTERNAL PARAMETERS-1'!$B$5:$J$44,6,FALSE)*VLOOKUP(ESCYLD2!BL$4,'[1]INTERNAL PARAMETERS-1'!$B$5:$J$44,3,FALSE) + ESCYLD1!BL262*(1-VLOOKUP(ESCYLD2!BL$4,'[1]INTERNAL PARAMETERS-1'!$B$5:$J$44,5,FALSE))*VLOOKUP(ESCYLD2!BL$4,'[1]INTERNAL PARAMETERS-1'!$B$5:$J$44,8,FALSE)*VLOOKUP(ESCYLD2!BL$4,'[1]INTERNAL PARAMETERS-1'!$B$5:$J$44,3,FALSE)</f>
        <v>0</v>
      </c>
      <c r="BM262" s="52">
        <f>ESCYLD1!BM262*VLOOKUP(ESCYLD2!BM$4,'[1]INTERNAL PARAMETERS-1'!$B$5:$J$44,5,FALSE)*VLOOKUP(ESCYLD2!BM$4,'[1]INTERNAL PARAMETERS-1'!$B$5:$J$44,6,FALSE)*VLOOKUP(ESCYLD2!BM$4,'[1]INTERNAL PARAMETERS-1'!$B$5:$J$44,3,FALSE) + ESCYLD1!BM262*(1-VLOOKUP(ESCYLD2!BM$4,'[1]INTERNAL PARAMETERS-1'!$B$5:$J$44,5,FALSE))*VLOOKUP(ESCYLD2!BM$4,'[1]INTERNAL PARAMETERS-1'!$B$5:$J$44,8,FALSE)*VLOOKUP(ESCYLD2!BM$4,'[1]INTERNAL PARAMETERS-1'!$B$5:$J$44,3,FALSE)</f>
        <v>0</v>
      </c>
      <c r="BN262" s="52">
        <f>ESCYLD1!BN262*VLOOKUP(ESCYLD2!BN$4,'[1]INTERNAL PARAMETERS-1'!$B$5:$J$44,5,FALSE)*VLOOKUP(ESCYLD2!BN$4,'[1]INTERNAL PARAMETERS-1'!$B$5:$J$44,6,FALSE)*VLOOKUP(ESCYLD2!BN$4,'[1]INTERNAL PARAMETERS-1'!$B$5:$J$44,3,FALSE) + ESCYLD1!BN262*(1-VLOOKUP(ESCYLD2!BN$4,'[1]INTERNAL PARAMETERS-1'!$B$5:$J$44,5,FALSE))*VLOOKUP(ESCYLD2!BN$4,'[1]INTERNAL PARAMETERS-1'!$B$5:$J$44,8,FALSE)*VLOOKUP(ESCYLD2!BN$4,'[1]INTERNAL PARAMETERS-1'!$B$5:$J$44,3,FALSE)</f>
        <v>0</v>
      </c>
      <c r="BO262" s="52">
        <f>ESCYLD1!BO262*VLOOKUP(ESCYLD2!BO$4,'[1]INTERNAL PARAMETERS-1'!$B$5:$J$44,5,FALSE)*VLOOKUP(ESCYLD2!BO$4,'[1]INTERNAL PARAMETERS-1'!$B$5:$J$44,6,FALSE)*VLOOKUP(ESCYLD2!BO$4,'[1]INTERNAL PARAMETERS-1'!$B$5:$J$44,3,FALSE) + ESCYLD1!BO262*(1-VLOOKUP(ESCYLD2!BO$4,'[1]INTERNAL PARAMETERS-1'!$B$5:$J$44,5,FALSE))*VLOOKUP(ESCYLD2!BO$4,'[1]INTERNAL PARAMETERS-1'!$B$5:$J$44,8,FALSE)*VLOOKUP(ESCYLD2!BO$4,'[1]INTERNAL PARAMETERS-1'!$B$5:$J$44,3,FALSE)</f>
        <v>0</v>
      </c>
      <c r="BP262" s="52">
        <f>ESCYLD1!BP262*VLOOKUP(ESCYLD2!BP$4,'[1]INTERNAL PARAMETERS-1'!$B$5:$J$44,5,FALSE)*VLOOKUP(ESCYLD2!BP$4,'[1]INTERNAL PARAMETERS-1'!$B$5:$J$44,6,FALSE)*VLOOKUP(ESCYLD2!BP$4,'[1]INTERNAL PARAMETERS-1'!$B$5:$J$44,3,FALSE) + ESCYLD1!BP262*(1-VLOOKUP(ESCYLD2!BP$4,'[1]INTERNAL PARAMETERS-1'!$B$5:$J$44,5,FALSE))*VLOOKUP(ESCYLD2!BP$4,'[1]INTERNAL PARAMETERS-1'!$B$5:$J$44,8,FALSE)*VLOOKUP(ESCYLD2!BP$4,'[1]INTERNAL PARAMETERS-1'!$B$5:$J$44,3,FALSE)</f>
        <v>0</v>
      </c>
      <c r="BQ262" s="52">
        <f>ESCYLD1!BQ262*VLOOKUP(ESCYLD2!BQ$4,'[1]INTERNAL PARAMETERS-1'!$B$5:$J$44,5,FALSE)*VLOOKUP(ESCYLD2!BQ$4,'[1]INTERNAL PARAMETERS-1'!$B$5:$J$44,6,FALSE)*VLOOKUP(ESCYLD2!BQ$4,'[1]INTERNAL PARAMETERS-1'!$B$5:$J$44,3,FALSE) + ESCYLD1!BQ262*(1-VLOOKUP(ESCYLD2!BQ$4,'[1]INTERNAL PARAMETERS-1'!$B$5:$J$44,5,FALSE))*VLOOKUP(ESCYLD2!BQ$4,'[1]INTERNAL PARAMETERS-1'!$B$5:$J$44,8,FALSE)*VLOOKUP(ESCYLD2!BQ$4,'[1]INTERNAL PARAMETERS-1'!$B$5:$J$44,3,FALSE)</f>
        <v>0</v>
      </c>
      <c r="BR262" s="52">
        <f>ESCYLD1!BR262*VLOOKUP(ESCYLD2!BR$4,'[1]INTERNAL PARAMETERS-1'!$B$5:$J$44,5,FALSE)*VLOOKUP(ESCYLD2!BR$4,'[1]INTERNAL PARAMETERS-1'!$B$5:$J$44,6,FALSE)*VLOOKUP(ESCYLD2!BR$4,'[1]INTERNAL PARAMETERS-1'!$B$5:$J$44,3,FALSE) + ESCYLD1!BR262*(1-VLOOKUP(ESCYLD2!BR$4,'[1]INTERNAL PARAMETERS-1'!$B$5:$J$44,5,FALSE))*VLOOKUP(ESCYLD2!BR$4,'[1]INTERNAL PARAMETERS-1'!$B$5:$J$44,8,FALSE)*VLOOKUP(ESCYLD2!BR$4,'[1]INTERNAL PARAMETERS-1'!$B$5:$J$44,3,FALSE)</f>
        <v>0</v>
      </c>
      <c r="BS262" s="52">
        <f>ESCYLD1!BS262*VLOOKUP(ESCYLD2!BS$4,'[1]INTERNAL PARAMETERS-1'!$B$5:$J$44,5,FALSE)*VLOOKUP(ESCYLD2!BS$4,'[1]INTERNAL PARAMETERS-1'!$B$5:$J$44,6,FALSE)*VLOOKUP(ESCYLD2!BS$4,'[1]INTERNAL PARAMETERS-1'!$B$5:$J$44,3,FALSE) + ESCYLD1!BS262*(1-VLOOKUP(ESCYLD2!BS$4,'[1]INTERNAL PARAMETERS-1'!$B$5:$J$44,5,FALSE))*VLOOKUP(ESCYLD2!BS$4,'[1]INTERNAL PARAMETERS-1'!$B$5:$J$44,8,FALSE)*VLOOKUP(ESCYLD2!BS$4,'[1]INTERNAL PARAMETERS-1'!$B$5:$J$44,3,FALSE)</f>
        <v>0</v>
      </c>
      <c r="BT262" s="52">
        <f>ESCYLD1!BT262*VLOOKUP(ESCYLD2!BT$4,'[1]INTERNAL PARAMETERS-1'!$B$5:$J$44,5,FALSE)*VLOOKUP(ESCYLD2!BT$4,'[1]INTERNAL PARAMETERS-1'!$B$5:$J$44,6,FALSE)*VLOOKUP(ESCYLD2!BT$4,'[1]INTERNAL PARAMETERS-1'!$B$5:$J$44,3,FALSE) + ESCYLD1!BT262*(1-VLOOKUP(ESCYLD2!BT$4,'[1]INTERNAL PARAMETERS-1'!$B$5:$J$44,5,FALSE))*VLOOKUP(ESCYLD2!BT$4,'[1]INTERNAL PARAMETERS-1'!$B$5:$J$44,8,FALSE)*VLOOKUP(ESCYLD2!BT$4,'[1]INTERNAL PARAMETERS-1'!$B$5:$J$44,3,FALSE)</f>
        <v>0</v>
      </c>
      <c r="BU262" s="52">
        <f>ESCYLD1!BU262*VLOOKUP(ESCYLD2!BU$4,'[1]INTERNAL PARAMETERS-1'!$B$5:$J$44,5,FALSE)*VLOOKUP(ESCYLD2!BU$4,'[1]INTERNAL PARAMETERS-1'!$B$5:$J$44,6,FALSE)*VLOOKUP(ESCYLD2!BU$4,'[1]INTERNAL PARAMETERS-1'!$B$5:$J$44,3,FALSE) + ESCYLD1!BU262*(1-VLOOKUP(ESCYLD2!BU$4,'[1]INTERNAL PARAMETERS-1'!$B$5:$J$44,5,FALSE))*VLOOKUP(ESCYLD2!BU$4,'[1]INTERNAL PARAMETERS-1'!$B$5:$J$44,8,FALSE)*VLOOKUP(ESCYLD2!BU$4,'[1]INTERNAL PARAMETERS-1'!$B$5:$J$44,3,FALSE)</f>
        <v>0</v>
      </c>
      <c r="BV262" s="52">
        <f>ESCYLD1!BV262*VLOOKUP(ESCYLD2!BV$4,'[1]INTERNAL PARAMETERS-1'!$B$5:$J$44,5,FALSE)*VLOOKUP(ESCYLD2!BV$4,'[1]INTERNAL PARAMETERS-1'!$B$5:$J$44,6,FALSE)*VLOOKUP(ESCYLD2!BV$4,'[1]INTERNAL PARAMETERS-1'!$B$5:$J$44,3,FALSE) + ESCYLD1!BV262*(1-VLOOKUP(ESCYLD2!BV$4,'[1]INTERNAL PARAMETERS-1'!$B$5:$J$44,5,FALSE))*VLOOKUP(ESCYLD2!BV$4,'[1]INTERNAL PARAMETERS-1'!$B$5:$J$44,8,FALSE)*VLOOKUP(ESCYLD2!BV$4,'[1]INTERNAL PARAMETERS-1'!$B$5:$J$44,3,FALSE)</f>
        <v>0</v>
      </c>
      <c r="BW262" s="52">
        <f>ESCYLD1!BW262*VLOOKUP(ESCYLD2!BW$4,'[1]INTERNAL PARAMETERS-1'!$B$5:$J$44,5,FALSE)*VLOOKUP(ESCYLD2!BW$4,'[1]INTERNAL PARAMETERS-1'!$B$5:$J$44,6,FALSE)*VLOOKUP(ESCYLD2!BW$4,'[1]INTERNAL PARAMETERS-1'!$B$5:$J$44,3,FALSE) + ESCYLD1!BW262*(1-VLOOKUP(ESCYLD2!BW$4,'[1]INTERNAL PARAMETERS-1'!$B$5:$J$44,5,FALSE))*VLOOKUP(ESCYLD2!BW$4,'[1]INTERNAL PARAMETERS-1'!$B$5:$J$44,8,FALSE)*VLOOKUP(ESCYLD2!BW$4,'[1]INTERNAL PARAMETERS-1'!$B$5:$J$44,3,FALSE)</f>
        <v>0</v>
      </c>
      <c r="BX262" s="52">
        <f>ESCYLD1!BX262*VLOOKUP(ESCYLD2!BX$4,'[1]INTERNAL PARAMETERS-1'!$B$5:$J$44,5,FALSE)*VLOOKUP(ESCYLD2!BX$4,'[1]INTERNAL PARAMETERS-1'!$B$5:$J$44,6,FALSE)*VLOOKUP(ESCYLD2!BX$4,'[1]INTERNAL PARAMETERS-1'!$B$5:$J$44,3,FALSE) + ESCYLD1!BX262*(1-VLOOKUP(ESCYLD2!BX$4,'[1]INTERNAL PARAMETERS-1'!$B$5:$J$44,5,FALSE))*VLOOKUP(ESCYLD2!BX$4,'[1]INTERNAL PARAMETERS-1'!$B$5:$J$44,8,FALSE)*VLOOKUP(ESCYLD2!BX$4,'[1]INTERNAL PARAMETERS-1'!$B$5:$J$44,3,FALSE)</f>
        <v>0</v>
      </c>
      <c r="BY262" s="52">
        <f>ESCYLD1!BY262*VLOOKUP(ESCYLD2!BY$4,'[1]INTERNAL PARAMETERS-1'!$B$5:$J$44,5,FALSE)*VLOOKUP(ESCYLD2!BY$4,'[1]INTERNAL PARAMETERS-1'!$B$5:$J$44,6,FALSE)*VLOOKUP(ESCYLD2!BY$4,'[1]INTERNAL PARAMETERS-1'!$B$5:$J$44,3,FALSE) + ESCYLD1!BY262*(1-VLOOKUP(ESCYLD2!BY$4,'[1]INTERNAL PARAMETERS-1'!$B$5:$J$44,5,FALSE))*VLOOKUP(ESCYLD2!BY$4,'[1]INTERNAL PARAMETERS-1'!$B$5:$J$44,8,FALSE)*VLOOKUP(ESCYLD2!BY$4,'[1]INTERNAL PARAMETERS-1'!$B$5:$J$44,3,FALSE)</f>
        <v>0</v>
      </c>
      <c r="BZ262" s="52">
        <f>ESCYLD1!BZ262*VLOOKUP(ESCYLD2!BZ$4,'[1]INTERNAL PARAMETERS-1'!$B$5:$J$44,5,FALSE)*VLOOKUP(ESCYLD2!BZ$4,'[1]INTERNAL PARAMETERS-1'!$B$5:$J$44,6,FALSE)*VLOOKUP(ESCYLD2!BZ$4,'[1]INTERNAL PARAMETERS-1'!$B$5:$J$44,3,FALSE) + ESCYLD1!BZ262*(1-VLOOKUP(ESCYLD2!BZ$4,'[1]INTERNAL PARAMETERS-1'!$B$5:$J$44,5,FALSE))*VLOOKUP(ESCYLD2!BZ$4,'[1]INTERNAL PARAMETERS-1'!$B$5:$J$44,8,FALSE)*VLOOKUP(ESCYLD2!BZ$4,'[1]INTERNAL PARAMETERS-1'!$B$5:$J$44,3,FALSE)</f>
        <v>0</v>
      </c>
      <c r="CA262" s="52">
        <f>ESCYLD1!CA262*VLOOKUP(ESCYLD2!CA$4,'[1]INTERNAL PARAMETERS-1'!$B$5:$J$44,5,FALSE)*VLOOKUP(ESCYLD2!CA$4,'[1]INTERNAL PARAMETERS-1'!$B$5:$J$44,6,FALSE)*VLOOKUP(ESCYLD2!CA$4,'[1]INTERNAL PARAMETERS-1'!$B$5:$J$44,3,FALSE) + ESCYLD1!CA262*(1-VLOOKUP(ESCYLD2!CA$4,'[1]INTERNAL PARAMETERS-1'!$B$5:$J$44,5,FALSE))*VLOOKUP(ESCYLD2!CA$4,'[1]INTERNAL PARAMETERS-1'!$B$5:$J$44,8,FALSE)*VLOOKUP(ESCYLD2!CA$4,'[1]INTERNAL PARAMETERS-1'!$B$5:$J$44,3,FALSE)</f>
        <v>0</v>
      </c>
      <c r="CB262" s="52">
        <f>ESCYLD1!CB262*VLOOKUP(ESCYLD2!CB$4,'[1]INTERNAL PARAMETERS-1'!$B$5:$J$44,5,FALSE)*VLOOKUP(ESCYLD2!CB$4,'[1]INTERNAL PARAMETERS-1'!$B$5:$J$44,6,FALSE)*VLOOKUP(ESCYLD2!CB$4,'[1]INTERNAL PARAMETERS-1'!$B$5:$J$44,3,FALSE) + ESCYLD1!CB262*(1-VLOOKUP(ESCYLD2!CB$4,'[1]INTERNAL PARAMETERS-1'!$B$5:$J$44,5,FALSE))*VLOOKUP(ESCYLD2!CB$4,'[1]INTERNAL PARAMETERS-1'!$B$5:$J$44,8,FALSE)*VLOOKUP(ESCYLD2!CB$4,'[1]INTERNAL PARAMETERS-1'!$B$5:$J$44,3,FALSE)</f>
        <v>0</v>
      </c>
      <c r="CC262" s="52">
        <f>ESCYLD1!CC262*VLOOKUP(ESCYLD2!CC$4,'[1]INTERNAL PARAMETERS-1'!$B$5:$J$44,5,FALSE)*VLOOKUP(ESCYLD2!CC$4,'[1]INTERNAL PARAMETERS-1'!$B$5:$J$44,6,FALSE)*VLOOKUP(ESCYLD2!CC$4,'[1]INTERNAL PARAMETERS-1'!$B$5:$J$44,3,FALSE) + ESCYLD1!CC262*(1-VLOOKUP(ESCYLD2!CC$4,'[1]INTERNAL PARAMETERS-1'!$B$5:$J$44,5,FALSE))*VLOOKUP(ESCYLD2!CC$4,'[1]INTERNAL PARAMETERS-1'!$B$5:$J$44,8,FALSE)*VLOOKUP(ESCYLD2!CC$4,'[1]INTERNAL PARAMETERS-1'!$B$5:$J$44,3,FALSE)</f>
        <v>0</v>
      </c>
      <c r="CD262" s="52">
        <f>ESCYLD1!CD262*VLOOKUP(ESCYLD2!CD$4,'[1]INTERNAL PARAMETERS-1'!$B$5:$J$44,5,FALSE)*VLOOKUP(ESCYLD2!CD$4,'[1]INTERNAL PARAMETERS-1'!$B$5:$J$44,6,FALSE)*VLOOKUP(ESCYLD2!CD$4,'[1]INTERNAL PARAMETERS-1'!$B$5:$J$44,3,FALSE) + ESCYLD1!CD262*(1-VLOOKUP(ESCYLD2!CD$4,'[1]INTERNAL PARAMETERS-1'!$B$5:$J$44,5,FALSE))*VLOOKUP(ESCYLD2!CD$4,'[1]INTERNAL PARAMETERS-1'!$B$5:$J$44,8,FALSE)*VLOOKUP(ESCYLD2!CD$4,'[1]INTERNAL PARAMETERS-1'!$B$5:$J$44,3,FALSE)</f>
        <v>0</v>
      </c>
      <c r="CE262" s="52">
        <f>ESCYLD1!CE262*VLOOKUP(ESCYLD2!CE$4,'[1]INTERNAL PARAMETERS-1'!$B$5:$J$44,5,FALSE)*VLOOKUP(ESCYLD2!CE$4,'[1]INTERNAL PARAMETERS-1'!$B$5:$J$44,6,FALSE)*VLOOKUP(ESCYLD2!CE$4,'[1]INTERNAL PARAMETERS-1'!$B$5:$J$44,3,FALSE) + ESCYLD1!CE262*(1-VLOOKUP(ESCYLD2!CE$4,'[1]INTERNAL PARAMETERS-1'!$B$5:$J$44,5,FALSE))*VLOOKUP(ESCYLD2!CE$4,'[1]INTERNAL PARAMETERS-1'!$B$5:$J$44,8,FALSE)*VLOOKUP(ESCYLD2!CE$4,'[1]INTERNAL PARAMETERS-1'!$B$5:$J$44,3,FALSE)</f>
        <v>0</v>
      </c>
      <c r="CF262" s="52">
        <f>ESCYLD1!CF262*VLOOKUP(ESCYLD2!CF$4,'[1]INTERNAL PARAMETERS-1'!$B$5:$J$44,5,FALSE)*VLOOKUP(ESCYLD2!CF$4,'[1]INTERNAL PARAMETERS-1'!$B$5:$J$44,6,FALSE)*VLOOKUP(ESCYLD2!CF$4,'[1]INTERNAL PARAMETERS-1'!$B$5:$J$44,3,FALSE) + ESCYLD1!CF262*(1-VLOOKUP(ESCYLD2!CF$4,'[1]INTERNAL PARAMETERS-1'!$B$5:$J$44,5,FALSE))*VLOOKUP(ESCYLD2!CF$4,'[1]INTERNAL PARAMETERS-1'!$B$5:$J$44,8,FALSE)*VLOOKUP(ESCYLD2!CF$4,'[1]INTERNAL PARAMETERS-1'!$B$5:$J$44,3,FALSE)</f>
        <v>0</v>
      </c>
      <c r="CG262" s="52">
        <f>ESCYLD1!CG262*VLOOKUP(ESCYLD2!CG$4,'[1]INTERNAL PARAMETERS-1'!$B$5:$J$44,5,FALSE)*VLOOKUP(ESCYLD2!CG$4,'[1]INTERNAL PARAMETERS-1'!$B$5:$J$44,6,FALSE)*VLOOKUP(ESCYLD2!CG$4,'[1]INTERNAL PARAMETERS-1'!$B$5:$J$44,3,FALSE) + ESCYLD1!CG262*(1-VLOOKUP(ESCYLD2!CG$4,'[1]INTERNAL PARAMETERS-1'!$B$5:$J$44,5,FALSE))*VLOOKUP(ESCYLD2!CG$4,'[1]INTERNAL PARAMETERS-1'!$B$5:$J$44,8,FALSE)*VLOOKUP(ESCYLD2!CG$4,'[1]INTERNAL PARAMETERS-1'!$B$5:$J$44,3,FALSE)</f>
        <v>0</v>
      </c>
      <c r="CH262" s="51">
        <f>ESCYLD1!CH262*VLOOKUP(ESCYLD2!CH$4,'[1]INTERNAL PARAMETERS-1'!$B$5:$J$44,5,FALSE)*VLOOKUP(ESCYLD2!CH$4,'[1]INTERNAL PARAMETERS-1'!$B$5:$J$44,6,FALSE)*VLOOKUP(ESCYLD2!CH$4,'[1]INTERNAL PARAMETERS-1'!$B$5:$J$44,3,FALSE) + ESCYLD1!CH262*(1-VLOOKUP(ESCYLD2!CH$4,'[1]INTERNAL PARAMETERS-1'!$B$5:$J$44,5,FALSE))*VLOOKUP(ESCYLD2!CH$4,'[1]INTERNAL PARAMETERS-1'!$B$5:$J$44,8,FALSE)*VLOOKUP(ESCYLD2!CH$4,'[1]INTERNAL PARAMETERS-1'!$B$5:$J$44,3,FALSE)</f>
        <v>0</v>
      </c>
      <c r="CJ262" s="53">
        <f t="shared" si="8"/>
        <v>0</v>
      </c>
      <c r="CK262" s="51">
        <f t="shared" si="9"/>
        <v>0</v>
      </c>
    </row>
    <row r="263" spans="2:89" x14ac:dyDescent="0.5">
      <c r="B263" s="69" t="s">
        <v>1</v>
      </c>
      <c r="C263" s="68" t="s">
        <v>90</v>
      </c>
      <c r="D263" s="68" t="s">
        <v>83</v>
      </c>
      <c r="E263" s="151">
        <f>ESC!AF263</f>
        <v>0</v>
      </c>
      <c r="F263" s="67">
        <f>'[1]INTERNAL PARAMETERS-1'!M11</f>
        <v>53.995000000000005</v>
      </c>
      <c r="G263" s="53">
        <f>ESCYLD1!G263*VLOOKUP(ESCYLD2!G$4,'[1]INTERNAL PARAMETERS-1'!$B$5:$J$44,5,FALSE)*VLOOKUP(ESCYLD2!G$4,'[1]INTERNAL PARAMETERS-1'!$B$5:$J$44,7,FALSE)*ESCYLD2!$F263 + ESCYLD1!G263*(1-VLOOKUP(ESCYLD2!G$4,'[1]INTERNAL PARAMETERS-1'!$B$5:$J$44,5,FALSE))*VLOOKUP(ESCYLD2!G$4,'[1]INTERNAL PARAMETERS-1'!$B$5:$J$44,9,FALSE)*ESCYLD2!$F263</f>
        <v>0</v>
      </c>
      <c r="H263" s="52">
        <f>ESCYLD1!H263*VLOOKUP(ESCYLD2!H$4,'[1]INTERNAL PARAMETERS-1'!$B$5:$J$44,5,FALSE)*VLOOKUP(ESCYLD2!H$4,'[1]INTERNAL PARAMETERS-1'!$B$5:$J$44,7,FALSE)*ESCYLD2!$F263 + ESCYLD1!H263*(1-VLOOKUP(ESCYLD2!H$4,'[1]INTERNAL PARAMETERS-1'!$B$5:$J$44,5,FALSE))*VLOOKUP(ESCYLD2!H$4,'[1]INTERNAL PARAMETERS-1'!$B$5:$J$44,9,FALSE)*ESCYLD2!$F263</f>
        <v>0</v>
      </c>
      <c r="I263" s="52">
        <f>ESCYLD1!I263*VLOOKUP(ESCYLD2!I$4,'[1]INTERNAL PARAMETERS-1'!$B$5:$J$44,5,FALSE)*VLOOKUP(ESCYLD2!I$4,'[1]INTERNAL PARAMETERS-1'!$B$5:$J$44,7,FALSE)*ESCYLD2!$F263 + ESCYLD1!I263*(1-VLOOKUP(ESCYLD2!I$4,'[1]INTERNAL PARAMETERS-1'!$B$5:$J$44,5,FALSE))*VLOOKUP(ESCYLD2!I$4,'[1]INTERNAL PARAMETERS-1'!$B$5:$J$44,9,FALSE)*ESCYLD2!$F263</f>
        <v>0</v>
      </c>
      <c r="J263" s="52">
        <f>ESCYLD1!J263*VLOOKUP(ESCYLD2!J$4,'[1]INTERNAL PARAMETERS-1'!$B$5:$J$44,5,FALSE)*VLOOKUP(ESCYLD2!J$4,'[1]INTERNAL PARAMETERS-1'!$B$5:$J$44,7,FALSE)*ESCYLD2!$F263 + ESCYLD1!J263*(1-VLOOKUP(ESCYLD2!J$4,'[1]INTERNAL PARAMETERS-1'!$B$5:$J$44,5,FALSE))*VLOOKUP(ESCYLD2!J$4,'[1]INTERNAL PARAMETERS-1'!$B$5:$J$44,9,FALSE)*ESCYLD2!$F263</f>
        <v>0</v>
      </c>
      <c r="K263" s="52">
        <f>ESCYLD1!K263*VLOOKUP(ESCYLD2!K$4,'[1]INTERNAL PARAMETERS-1'!$B$5:$J$44,5,FALSE)*VLOOKUP(ESCYLD2!K$4,'[1]INTERNAL PARAMETERS-1'!$B$5:$J$44,7,FALSE)*ESCYLD2!$F263 + ESCYLD1!K263*(1-VLOOKUP(ESCYLD2!K$4,'[1]INTERNAL PARAMETERS-1'!$B$5:$J$44,5,FALSE))*VLOOKUP(ESCYLD2!K$4,'[1]INTERNAL PARAMETERS-1'!$B$5:$J$44,9,FALSE)*ESCYLD2!$F263</f>
        <v>0</v>
      </c>
      <c r="L263" s="52">
        <f>ESCYLD1!L263*VLOOKUP(ESCYLD2!L$4,'[1]INTERNAL PARAMETERS-1'!$B$5:$J$44,5,FALSE)*VLOOKUP(ESCYLD2!L$4,'[1]INTERNAL PARAMETERS-1'!$B$5:$J$44,7,FALSE)*ESCYLD2!$F263 + ESCYLD1!L263*(1-VLOOKUP(ESCYLD2!L$4,'[1]INTERNAL PARAMETERS-1'!$B$5:$J$44,5,FALSE))*VLOOKUP(ESCYLD2!L$4,'[1]INTERNAL PARAMETERS-1'!$B$5:$J$44,9,FALSE)*ESCYLD2!$F263</f>
        <v>0</v>
      </c>
      <c r="M263" s="52">
        <f>ESCYLD1!M263*VLOOKUP(ESCYLD2!M$4,'[1]INTERNAL PARAMETERS-1'!$B$5:$J$44,5,FALSE)*VLOOKUP(ESCYLD2!M$4,'[1]INTERNAL PARAMETERS-1'!$B$5:$J$44,7,FALSE)*ESCYLD2!$F263 + ESCYLD1!M263*(1-VLOOKUP(ESCYLD2!M$4,'[1]INTERNAL PARAMETERS-1'!$B$5:$J$44,5,FALSE))*VLOOKUP(ESCYLD2!M$4,'[1]INTERNAL PARAMETERS-1'!$B$5:$J$44,9,FALSE)*ESCYLD2!$F263</f>
        <v>0</v>
      </c>
      <c r="N263" s="52">
        <f>ESCYLD1!N263*VLOOKUP(ESCYLD2!N$4,'[1]INTERNAL PARAMETERS-1'!$B$5:$J$44,5,FALSE)*VLOOKUP(ESCYLD2!N$4,'[1]INTERNAL PARAMETERS-1'!$B$5:$J$44,7,FALSE)*ESCYLD2!$F263 + ESCYLD1!N263*(1-VLOOKUP(ESCYLD2!N$4,'[1]INTERNAL PARAMETERS-1'!$B$5:$J$44,5,FALSE))*VLOOKUP(ESCYLD2!N$4,'[1]INTERNAL PARAMETERS-1'!$B$5:$J$44,9,FALSE)*ESCYLD2!$F263</f>
        <v>0</v>
      </c>
      <c r="O263" s="52">
        <f>ESCYLD1!O263*VLOOKUP(ESCYLD2!O$4,'[1]INTERNAL PARAMETERS-1'!$B$5:$J$44,5,FALSE)*VLOOKUP(ESCYLD2!O$4,'[1]INTERNAL PARAMETERS-1'!$B$5:$J$44,7,FALSE)*ESCYLD2!$F263 + ESCYLD1!O263*(1-VLOOKUP(ESCYLD2!O$4,'[1]INTERNAL PARAMETERS-1'!$B$5:$J$44,5,FALSE))*VLOOKUP(ESCYLD2!O$4,'[1]INTERNAL PARAMETERS-1'!$B$5:$J$44,9,FALSE)*ESCYLD2!$F263</f>
        <v>0</v>
      </c>
      <c r="P263" s="52">
        <f>ESCYLD1!P263*VLOOKUP(ESCYLD2!P$4,'[1]INTERNAL PARAMETERS-1'!$B$5:$J$44,5,FALSE)*VLOOKUP(ESCYLD2!P$4,'[1]INTERNAL PARAMETERS-1'!$B$5:$J$44,7,FALSE)*ESCYLD2!$F263 + ESCYLD1!P263*(1-VLOOKUP(ESCYLD2!P$4,'[1]INTERNAL PARAMETERS-1'!$B$5:$J$44,5,FALSE))*VLOOKUP(ESCYLD2!P$4,'[1]INTERNAL PARAMETERS-1'!$B$5:$J$44,9,FALSE)*ESCYLD2!$F263</f>
        <v>0</v>
      </c>
      <c r="Q263" s="52">
        <f>ESCYLD1!Q263*VLOOKUP(ESCYLD2!Q$4,'[1]INTERNAL PARAMETERS-1'!$B$5:$J$44,5,FALSE)*VLOOKUP(ESCYLD2!Q$4,'[1]INTERNAL PARAMETERS-1'!$B$5:$J$44,7,FALSE)*ESCYLD2!$F263 + ESCYLD1!Q263*(1-VLOOKUP(ESCYLD2!Q$4,'[1]INTERNAL PARAMETERS-1'!$B$5:$J$44,5,FALSE))*VLOOKUP(ESCYLD2!Q$4,'[1]INTERNAL PARAMETERS-1'!$B$5:$J$44,9,FALSE)*ESCYLD2!$F263</f>
        <v>0</v>
      </c>
      <c r="R263" s="52">
        <f>ESCYLD1!R263*VLOOKUP(ESCYLD2!R$4,'[1]INTERNAL PARAMETERS-1'!$B$5:$J$44,5,FALSE)*VLOOKUP(ESCYLD2!R$4,'[1]INTERNAL PARAMETERS-1'!$B$5:$J$44,7,FALSE)*ESCYLD2!$F263 + ESCYLD1!R263*(1-VLOOKUP(ESCYLD2!R$4,'[1]INTERNAL PARAMETERS-1'!$B$5:$J$44,5,FALSE))*VLOOKUP(ESCYLD2!R$4,'[1]INTERNAL PARAMETERS-1'!$B$5:$J$44,9,FALSE)*ESCYLD2!$F263</f>
        <v>0</v>
      </c>
      <c r="S263" s="52">
        <f>ESCYLD1!S263*VLOOKUP(ESCYLD2!S$4,'[1]INTERNAL PARAMETERS-1'!$B$5:$J$44,5,FALSE)*VLOOKUP(ESCYLD2!S$4,'[1]INTERNAL PARAMETERS-1'!$B$5:$J$44,7,FALSE)*ESCYLD2!$F263 + ESCYLD1!S263*(1-VLOOKUP(ESCYLD2!S$4,'[1]INTERNAL PARAMETERS-1'!$B$5:$J$44,5,FALSE))*VLOOKUP(ESCYLD2!S$4,'[1]INTERNAL PARAMETERS-1'!$B$5:$J$44,9,FALSE)*ESCYLD2!$F263</f>
        <v>0</v>
      </c>
      <c r="T263" s="52">
        <f>ESCYLD1!T263*VLOOKUP(ESCYLD2!T$4,'[1]INTERNAL PARAMETERS-1'!$B$5:$J$44,5,FALSE)*VLOOKUP(ESCYLD2!T$4,'[1]INTERNAL PARAMETERS-1'!$B$5:$J$44,7,FALSE)*ESCYLD2!$F263 + ESCYLD1!T263*(1-VLOOKUP(ESCYLD2!T$4,'[1]INTERNAL PARAMETERS-1'!$B$5:$J$44,5,FALSE))*VLOOKUP(ESCYLD2!T$4,'[1]INTERNAL PARAMETERS-1'!$B$5:$J$44,9,FALSE)*ESCYLD2!$F263</f>
        <v>0</v>
      </c>
      <c r="U263" s="52">
        <f>ESCYLD1!U263*VLOOKUP(ESCYLD2!U$4,'[1]INTERNAL PARAMETERS-1'!$B$5:$J$44,5,FALSE)*VLOOKUP(ESCYLD2!U$4,'[1]INTERNAL PARAMETERS-1'!$B$5:$J$44,7,FALSE)*ESCYLD2!$F263 + ESCYLD1!U263*(1-VLOOKUP(ESCYLD2!U$4,'[1]INTERNAL PARAMETERS-1'!$B$5:$J$44,5,FALSE))*VLOOKUP(ESCYLD2!U$4,'[1]INTERNAL PARAMETERS-1'!$B$5:$J$44,9,FALSE)*ESCYLD2!$F263</f>
        <v>0</v>
      </c>
      <c r="V263" s="52">
        <f>ESCYLD1!V263*VLOOKUP(ESCYLD2!V$4,'[1]INTERNAL PARAMETERS-1'!$B$5:$J$44,5,FALSE)*VLOOKUP(ESCYLD2!V$4,'[1]INTERNAL PARAMETERS-1'!$B$5:$J$44,7,FALSE)*ESCYLD2!$F263 + ESCYLD1!V263*(1-VLOOKUP(ESCYLD2!V$4,'[1]INTERNAL PARAMETERS-1'!$B$5:$J$44,5,FALSE))*VLOOKUP(ESCYLD2!V$4,'[1]INTERNAL PARAMETERS-1'!$B$5:$J$44,9,FALSE)*ESCYLD2!$F263</f>
        <v>0</v>
      </c>
      <c r="W263" s="52">
        <f>ESCYLD1!W263*VLOOKUP(ESCYLD2!W$4,'[1]INTERNAL PARAMETERS-1'!$B$5:$J$44,5,FALSE)*VLOOKUP(ESCYLD2!W$4,'[1]INTERNAL PARAMETERS-1'!$B$5:$J$44,7,FALSE)*ESCYLD2!$F263 + ESCYLD1!W263*(1-VLOOKUP(ESCYLD2!W$4,'[1]INTERNAL PARAMETERS-1'!$B$5:$J$44,5,FALSE))*VLOOKUP(ESCYLD2!W$4,'[1]INTERNAL PARAMETERS-1'!$B$5:$J$44,9,FALSE)*ESCYLD2!$F263</f>
        <v>0</v>
      </c>
      <c r="X263" s="52">
        <f>ESCYLD1!X263*VLOOKUP(ESCYLD2!X$4,'[1]INTERNAL PARAMETERS-1'!$B$5:$J$44,5,FALSE)*VLOOKUP(ESCYLD2!X$4,'[1]INTERNAL PARAMETERS-1'!$B$5:$J$44,7,FALSE)*ESCYLD2!$F263 + ESCYLD1!X263*(1-VLOOKUP(ESCYLD2!X$4,'[1]INTERNAL PARAMETERS-1'!$B$5:$J$44,5,FALSE))*VLOOKUP(ESCYLD2!X$4,'[1]INTERNAL PARAMETERS-1'!$B$5:$J$44,9,FALSE)*ESCYLD2!$F263</f>
        <v>0</v>
      </c>
      <c r="Y263" s="52">
        <f>ESCYLD1!Y263*VLOOKUP(ESCYLD2!Y$4,'[1]INTERNAL PARAMETERS-1'!$B$5:$J$44,5,FALSE)*VLOOKUP(ESCYLD2!Y$4,'[1]INTERNAL PARAMETERS-1'!$B$5:$J$44,7,FALSE)*ESCYLD2!$F263 + ESCYLD1!Y263*(1-VLOOKUP(ESCYLD2!Y$4,'[1]INTERNAL PARAMETERS-1'!$B$5:$J$44,5,FALSE))*VLOOKUP(ESCYLD2!Y$4,'[1]INTERNAL PARAMETERS-1'!$B$5:$J$44,9,FALSE)*ESCYLD2!$F263</f>
        <v>0</v>
      </c>
      <c r="Z263" s="52">
        <f>ESCYLD1!Z263*VLOOKUP(ESCYLD2!Z$4,'[1]INTERNAL PARAMETERS-1'!$B$5:$J$44,5,FALSE)*VLOOKUP(ESCYLD2!Z$4,'[1]INTERNAL PARAMETERS-1'!$B$5:$J$44,7,FALSE)*ESCYLD2!$F263 + ESCYLD1!Z263*(1-VLOOKUP(ESCYLD2!Z$4,'[1]INTERNAL PARAMETERS-1'!$B$5:$J$44,5,FALSE))*VLOOKUP(ESCYLD2!Z$4,'[1]INTERNAL PARAMETERS-1'!$B$5:$J$44,9,FALSE)*ESCYLD2!$F263</f>
        <v>0</v>
      </c>
      <c r="AA263" s="52">
        <f>ESCYLD1!AA263*VLOOKUP(ESCYLD2!AA$4,'[1]INTERNAL PARAMETERS-1'!$B$5:$J$44,5,FALSE)*VLOOKUP(ESCYLD2!AA$4,'[1]INTERNAL PARAMETERS-1'!$B$5:$J$44,7,FALSE)*ESCYLD2!$F263 + ESCYLD1!AA263*(1-VLOOKUP(ESCYLD2!AA$4,'[1]INTERNAL PARAMETERS-1'!$B$5:$J$44,5,FALSE))*VLOOKUP(ESCYLD2!AA$4,'[1]INTERNAL PARAMETERS-1'!$B$5:$J$44,9,FALSE)*ESCYLD2!$F263</f>
        <v>0</v>
      </c>
      <c r="AB263" s="52">
        <f>ESCYLD1!AB263*VLOOKUP(ESCYLD2!AB$4,'[1]INTERNAL PARAMETERS-1'!$B$5:$J$44,5,FALSE)*VLOOKUP(ESCYLD2!AB$4,'[1]INTERNAL PARAMETERS-1'!$B$5:$J$44,7,FALSE)*ESCYLD2!$F263 + ESCYLD1!AB263*(1-VLOOKUP(ESCYLD2!AB$4,'[1]INTERNAL PARAMETERS-1'!$B$5:$J$44,5,FALSE))*VLOOKUP(ESCYLD2!AB$4,'[1]INTERNAL PARAMETERS-1'!$B$5:$J$44,9,FALSE)*ESCYLD2!$F263</f>
        <v>0</v>
      </c>
      <c r="AC263" s="52">
        <f>ESCYLD1!AC263*VLOOKUP(ESCYLD2!AC$4,'[1]INTERNAL PARAMETERS-1'!$B$5:$J$44,5,FALSE)*VLOOKUP(ESCYLD2!AC$4,'[1]INTERNAL PARAMETERS-1'!$B$5:$J$44,7,FALSE)*ESCYLD2!$F263 + ESCYLD1!AC263*(1-VLOOKUP(ESCYLD2!AC$4,'[1]INTERNAL PARAMETERS-1'!$B$5:$J$44,5,FALSE))*VLOOKUP(ESCYLD2!AC$4,'[1]INTERNAL PARAMETERS-1'!$B$5:$J$44,9,FALSE)*ESCYLD2!$F263</f>
        <v>0</v>
      </c>
      <c r="AD263" s="52">
        <f>ESCYLD1!AD263*VLOOKUP(ESCYLD2!AD$4,'[1]INTERNAL PARAMETERS-1'!$B$5:$J$44,5,FALSE)*VLOOKUP(ESCYLD2!AD$4,'[1]INTERNAL PARAMETERS-1'!$B$5:$J$44,7,FALSE)*ESCYLD2!$F263 + ESCYLD1!AD263*(1-VLOOKUP(ESCYLD2!AD$4,'[1]INTERNAL PARAMETERS-1'!$B$5:$J$44,5,FALSE))*VLOOKUP(ESCYLD2!AD$4,'[1]INTERNAL PARAMETERS-1'!$B$5:$J$44,9,FALSE)*ESCYLD2!$F263</f>
        <v>0</v>
      </c>
      <c r="AE263" s="52">
        <f>ESCYLD1!AE263*VLOOKUP(ESCYLD2!AE$4,'[1]INTERNAL PARAMETERS-1'!$B$5:$J$44,5,FALSE)*VLOOKUP(ESCYLD2!AE$4,'[1]INTERNAL PARAMETERS-1'!$B$5:$J$44,7,FALSE)*ESCYLD2!$F263 + ESCYLD1!AE263*(1-VLOOKUP(ESCYLD2!AE$4,'[1]INTERNAL PARAMETERS-1'!$B$5:$J$44,5,FALSE))*VLOOKUP(ESCYLD2!AE$4,'[1]INTERNAL PARAMETERS-1'!$B$5:$J$44,9,FALSE)*ESCYLD2!$F263</f>
        <v>0</v>
      </c>
      <c r="AF263" s="52">
        <f>ESCYLD1!AF263*VLOOKUP(ESCYLD2!AF$4,'[1]INTERNAL PARAMETERS-1'!$B$5:$J$44,5,FALSE)*VLOOKUP(ESCYLD2!AF$4,'[1]INTERNAL PARAMETERS-1'!$B$5:$J$44,7,FALSE)*ESCYLD2!$F263 + ESCYLD1!AF263*(1-VLOOKUP(ESCYLD2!AF$4,'[1]INTERNAL PARAMETERS-1'!$B$5:$J$44,5,FALSE))*VLOOKUP(ESCYLD2!AF$4,'[1]INTERNAL PARAMETERS-1'!$B$5:$J$44,9,FALSE)*ESCYLD2!$F263</f>
        <v>0</v>
      </c>
      <c r="AG263" s="52">
        <f>ESCYLD1!AG263*VLOOKUP(ESCYLD2!AG$4,'[1]INTERNAL PARAMETERS-1'!$B$5:$J$44,5,FALSE)*VLOOKUP(ESCYLD2!AG$4,'[1]INTERNAL PARAMETERS-1'!$B$5:$J$44,7,FALSE)*ESCYLD2!$F263 + ESCYLD1!AG263*(1-VLOOKUP(ESCYLD2!AG$4,'[1]INTERNAL PARAMETERS-1'!$B$5:$J$44,5,FALSE))*VLOOKUP(ESCYLD2!AG$4,'[1]INTERNAL PARAMETERS-1'!$B$5:$J$44,9,FALSE)*ESCYLD2!$F263</f>
        <v>0</v>
      </c>
      <c r="AH263" s="52">
        <f>ESCYLD1!AH263*VLOOKUP(ESCYLD2!AH$4,'[1]INTERNAL PARAMETERS-1'!$B$5:$J$44,5,FALSE)*VLOOKUP(ESCYLD2!AH$4,'[1]INTERNAL PARAMETERS-1'!$B$5:$J$44,7,FALSE)*ESCYLD2!$F263 + ESCYLD1!AH263*(1-VLOOKUP(ESCYLD2!AH$4,'[1]INTERNAL PARAMETERS-1'!$B$5:$J$44,5,FALSE))*VLOOKUP(ESCYLD2!AH$4,'[1]INTERNAL PARAMETERS-1'!$B$5:$J$44,9,FALSE)*ESCYLD2!$F263</f>
        <v>0</v>
      </c>
      <c r="AI263" s="52">
        <f>ESCYLD1!AI263*VLOOKUP(ESCYLD2!AI$4,'[1]INTERNAL PARAMETERS-1'!$B$5:$J$44,5,FALSE)*VLOOKUP(ESCYLD2!AI$4,'[1]INTERNAL PARAMETERS-1'!$B$5:$J$44,7,FALSE)*ESCYLD2!$F263 + ESCYLD1!AI263*(1-VLOOKUP(ESCYLD2!AI$4,'[1]INTERNAL PARAMETERS-1'!$B$5:$J$44,5,FALSE))*VLOOKUP(ESCYLD2!AI$4,'[1]INTERNAL PARAMETERS-1'!$B$5:$J$44,9,FALSE)*ESCYLD2!$F263</f>
        <v>0</v>
      </c>
      <c r="AJ263" s="52">
        <f>ESCYLD1!AJ263*VLOOKUP(ESCYLD2!AJ$4,'[1]INTERNAL PARAMETERS-1'!$B$5:$J$44,5,FALSE)*VLOOKUP(ESCYLD2!AJ$4,'[1]INTERNAL PARAMETERS-1'!$B$5:$J$44,7,FALSE)*ESCYLD2!$F263 + ESCYLD1!AJ263*(1-VLOOKUP(ESCYLD2!AJ$4,'[1]INTERNAL PARAMETERS-1'!$B$5:$J$44,5,FALSE))*VLOOKUP(ESCYLD2!AJ$4,'[1]INTERNAL PARAMETERS-1'!$B$5:$J$44,9,FALSE)*ESCYLD2!$F263</f>
        <v>0</v>
      </c>
      <c r="AK263" s="52">
        <f>ESCYLD1!AK263*VLOOKUP(ESCYLD2!AK$4,'[1]INTERNAL PARAMETERS-1'!$B$5:$J$44,5,FALSE)*VLOOKUP(ESCYLD2!AK$4,'[1]INTERNAL PARAMETERS-1'!$B$5:$J$44,7,FALSE)*ESCYLD2!$F263 + ESCYLD1!AK263*(1-VLOOKUP(ESCYLD2!AK$4,'[1]INTERNAL PARAMETERS-1'!$B$5:$J$44,5,FALSE))*VLOOKUP(ESCYLD2!AK$4,'[1]INTERNAL PARAMETERS-1'!$B$5:$J$44,9,FALSE)*ESCYLD2!$F263</f>
        <v>0</v>
      </c>
      <c r="AL263" s="52">
        <f>ESCYLD1!AL263*VLOOKUP(ESCYLD2!AL$4,'[1]INTERNAL PARAMETERS-1'!$B$5:$J$44,5,FALSE)*VLOOKUP(ESCYLD2!AL$4,'[1]INTERNAL PARAMETERS-1'!$B$5:$J$44,7,FALSE)*ESCYLD2!$F263 + ESCYLD1!AL263*(1-VLOOKUP(ESCYLD2!AL$4,'[1]INTERNAL PARAMETERS-1'!$B$5:$J$44,5,FALSE))*VLOOKUP(ESCYLD2!AL$4,'[1]INTERNAL PARAMETERS-1'!$B$5:$J$44,9,FALSE)*ESCYLD2!$F263</f>
        <v>0</v>
      </c>
      <c r="AM263" s="52">
        <f>ESCYLD1!AM263*VLOOKUP(ESCYLD2!AM$4,'[1]INTERNAL PARAMETERS-1'!$B$5:$J$44,5,FALSE)*VLOOKUP(ESCYLD2!AM$4,'[1]INTERNAL PARAMETERS-1'!$B$5:$J$44,7,FALSE)*ESCYLD2!$F263 + ESCYLD1!AM263*(1-VLOOKUP(ESCYLD2!AM$4,'[1]INTERNAL PARAMETERS-1'!$B$5:$J$44,5,FALSE))*VLOOKUP(ESCYLD2!AM$4,'[1]INTERNAL PARAMETERS-1'!$B$5:$J$44,9,FALSE)*ESCYLD2!$F263</f>
        <v>0</v>
      </c>
      <c r="AN263" s="52">
        <f>ESCYLD1!AN263*VLOOKUP(ESCYLD2!AN$4,'[1]INTERNAL PARAMETERS-1'!$B$5:$J$44,5,FALSE)*VLOOKUP(ESCYLD2!AN$4,'[1]INTERNAL PARAMETERS-1'!$B$5:$J$44,7,FALSE)*ESCYLD2!$F263 + ESCYLD1!AN263*(1-VLOOKUP(ESCYLD2!AN$4,'[1]INTERNAL PARAMETERS-1'!$B$5:$J$44,5,FALSE))*VLOOKUP(ESCYLD2!AN$4,'[1]INTERNAL PARAMETERS-1'!$B$5:$J$44,9,FALSE)*ESCYLD2!$F263</f>
        <v>0</v>
      </c>
      <c r="AO263" s="52">
        <f>ESCYLD1!AO263*VLOOKUP(ESCYLD2!AO$4,'[1]INTERNAL PARAMETERS-1'!$B$5:$J$44,5,FALSE)*VLOOKUP(ESCYLD2!AO$4,'[1]INTERNAL PARAMETERS-1'!$B$5:$J$44,7,FALSE)*ESCYLD2!$F263 + ESCYLD1!AO263*(1-VLOOKUP(ESCYLD2!AO$4,'[1]INTERNAL PARAMETERS-1'!$B$5:$J$44,5,FALSE))*VLOOKUP(ESCYLD2!AO$4,'[1]INTERNAL PARAMETERS-1'!$B$5:$J$44,9,FALSE)*ESCYLD2!$F263</f>
        <v>0</v>
      </c>
      <c r="AP263" s="52">
        <f>ESCYLD1!AP263*VLOOKUP(ESCYLD2!AP$4,'[1]INTERNAL PARAMETERS-1'!$B$5:$J$44,5,FALSE)*VLOOKUP(ESCYLD2!AP$4,'[1]INTERNAL PARAMETERS-1'!$B$5:$J$44,7,FALSE)*ESCYLD2!$F263 + ESCYLD1!AP263*(1-VLOOKUP(ESCYLD2!AP$4,'[1]INTERNAL PARAMETERS-1'!$B$5:$J$44,5,FALSE))*VLOOKUP(ESCYLD2!AP$4,'[1]INTERNAL PARAMETERS-1'!$B$5:$J$44,9,FALSE)*ESCYLD2!$F263</f>
        <v>0</v>
      </c>
      <c r="AQ263" s="52">
        <f>ESCYLD1!AQ263*VLOOKUP(ESCYLD2!AQ$4,'[1]INTERNAL PARAMETERS-1'!$B$5:$J$44,5,FALSE)*VLOOKUP(ESCYLD2!AQ$4,'[1]INTERNAL PARAMETERS-1'!$B$5:$J$44,7,FALSE)*ESCYLD2!$F263 + ESCYLD1!AQ263*(1-VLOOKUP(ESCYLD2!AQ$4,'[1]INTERNAL PARAMETERS-1'!$B$5:$J$44,5,FALSE))*VLOOKUP(ESCYLD2!AQ$4,'[1]INTERNAL PARAMETERS-1'!$B$5:$J$44,9,FALSE)*ESCYLD2!$F263</f>
        <v>0</v>
      </c>
      <c r="AR263" s="52">
        <f>ESCYLD1!AR263*VLOOKUP(ESCYLD2!AR$4,'[1]INTERNAL PARAMETERS-1'!$B$5:$J$44,5,FALSE)*VLOOKUP(ESCYLD2!AR$4,'[1]INTERNAL PARAMETERS-1'!$B$5:$J$44,7,FALSE)*ESCYLD2!$F263 + ESCYLD1!AR263*(1-VLOOKUP(ESCYLD2!AR$4,'[1]INTERNAL PARAMETERS-1'!$B$5:$J$44,5,FALSE))*VLOOKUP(ESCYLD2!AR$4,'[1]INTERNAL PARAMETERS-1'!$B$5:$J$44,9,FALSE)*ESCYLD2!$F263</f>
        <v>0</v>
      </c>
      <c r="AS263" s="52">
        <f>ESCYLD1!AS263*VLOOKUP(ESCYLD2!AS$4,'[1]INTERNAL PARAMETERS-1'!$B$5:$J$44,5,FALSE)*VLOOKUP(ESCYLD2!AS$4,'[1]INTERNAL PARAMETERS-1'!$B$5:$J$44,7,FALSE)*ESCYLD2!$F263 + ESCYLD1!AS263*(1-VLOOKUP(ESCYLD2!AS$4,'[1]INTERNAL PARAMETERS-1'!$B$5:$J$44,5,FALSE))*VLOOKUP(ESCYLD2!AS$4,'[1]INTERNAL PARAMETERS-1'!$B$5:$J$44,9,FALSE)*ESCYLD2!$F263</f>
        <v>0</v>
      </c>
      <c r="AT263" s="51">
        <f>ESCYLD1!AT263*VLOOKUP(ESCYLD2!AT$4,'[1]INTERNAL PARAMETERS-1'!$B$5:$J$44,5,FALSE)*VLOOKUP(ESCYLD2!AT$4,'[1]INTERNAL PARAMETERS-1'!$B$5:$J$44,7,FALSE)*ESCYLD2!$F263 + ESCYLD1!AT263*(1-VLOOKUP(ESCYLD2!AT$4,'[1]INTERNAL PARAMETERS-1'!$B$5:$J$44,5,FALSE))*VLOOKUP(ESCYLD2!AT$4,'[1]INTERNAL PARAMETERS-1'!$B$5:$J$44,9,FALSE)*ESCYLD2!$F263</f>
        <v>0</v>
      </c>
      <c r="AU263" s="53">
        <f>ESCYLD1!AU263*VLOOKUP(ESCYLD2!AU$4,'[1]INTERNAL PARAMETERS-1'!$B$5:$J$44,5,FALSE)*VLOOKUP(ESCYLD2!AU$4,'[1]INTERNAL PARAMETERS-1'!$B$5:$J$44,6,FALSE)*VLOOKUP(ESCYLD2!AU$4,'[1]INTERNAL PARAMETERS-1'!$B$5:$J$44,3,FALSE) + ESCYLD1!AU263*(1-VLOOKUP(ESCYLD2!AU$4,'[1]INTERNAL PARAMETERS-1'!$B$5:$J$44,5,FALSE))*VLOOKUP(ESCYLD2!AU$4,'[1]INTERNAL PARAMETERS-1'!$B$5:$J$44,8,FALSE)*VLOOKUP(ESCYLD2!AU$4,'[1]INTERNAL PARAMETERS-1'!$B$5:$J$44,3,FALSE)</f>
        <v>0</v>
      </c>
      <c r="AV263" s="52">
        <f>ESCYLD1!AV263*VLOOKUP(ESCYLD2!AV$4,'[1]INTERNAL PARAMETERS-1'!$B$5:$J$44,5,FALSE)*VLOOKUP(ESCYLD2!AV$4,'[1]INTERNAL PARAMETERS-1'!$B$5:$J$44,6,FALSE)*VLOOKUP(ESCYLD2!AV$4,'[1]INTERNAL PARAMETERS-1'!$B$5:$J$44,3,FALSE) + ESCYLD1!AV263*(1-VLOOKUP(ESCYLD2!AV$4,'[1]INTERNAL PARAMETERS-1'!$B$5:$J$44,5,FALSE))*VLOOKUP(ESCYLD2!AV$4,'[1]INTERNAL PARAMETERS-1'!$B$5:$J$44,8,FALSE)*VLOOKUP(ESCYLD2!AV$4,'[1]INTERNAL PARAMETERS-1'!$B$5:$J$44,3,FALSE)</f>
        <v>0</v>
      </c>
      <c r="AW263" s="52">
        <f>ESCYLD1!AW263*VLOOKUP(ESCYLD2!AW$4,'[1]INTERNAL PARAMETERS-1'!$B$5:$J$44,5,FALSE)*VLOOKUP(ESCYLD2!AW$4,'[1]INTERNAL PARAMETERS-1'!$B$5:$J$44,6,FALSE)*VLOOKUP(ESCYLD2!AW$4,'[1]INTERNAL PARAMETERS-1'!$B$5:$J$44,3,FALSE) + ESCYLD1!AW263*(1-VLOOKUP(ESCYLD2!AW$4,'[1]INTERNAL PARAMETERS-1'!$B$5:$J$44,5,FALSE))*VLOOKUP(ESCYLD2!AW$4,'[1]INTERNAL PARAMETERS-1'!$B$5:$J$44,8,FALSE)*VLOOKUP(ESCYLD2!AW$4,'[1]INTERNAL PARAMETERS-1'!$B$5:$J$44,3,FALSE)</f>
        <v>0</v>
      </c>
      <c r="AX263" s="52">
        <f>ESCYLD1!AX263*VLOOKUP(ESCYLD2!AX$4,'[1]INTERNAL PARAMETERS-1'!$B$5:$J$44,5,FALSE)*VLOOKUP(ESCYLD2!AX$4,'[1]INTERNAL PARAMETERS-1'!$B$5:$J$44,6,FALSE)*VLOOKUP(ESCYLD2!AX$4,'[1]INTERNAL PARAMETERS-1'!$B$5:$J$44,3,FALSE) + ESCYLD1!AX263*(1-VLOOKUP(ESCYLD2!AX$4,'[1]INTERNAL PARAMETERS-1'!$B$5:$J$44,5,FALSE))*VLOOKUP(ESCYLD2!AX$4,'[1]INTERNAL PARAMETERS-1'!$B$5:$J$44,8,FALSE)*VLOOKUP(ESCYLD2!AX$4,'[1]INTERNAL PARAMETERS-1'!$B$5:$J$44,3,FALSE)</f>
        <v>0</v>
      </c>
      <c r="AY263" s="52">
        <f>ESCYLD1!AY263*VLOOKUP(ESCYLD2!AY$4,'[1]INTERNAL PARAMETERS-1'!$B$5:$J$44,5,FALSE)*VLOOKUP(ESCYLD2!AY$4,'[1]INTERNAL PARAMETERS-1'!$B$5:$J$44,6,FALSE)*VLOOKUP(ESCYLD2!AY$4,'[1]INTERNAL PARAMETERS-1'!$B$5:$J$44,3,FALSE) + ESCYLD1!AY263*(1-VLOOKUP(ESCYLD2!AY$4,'[1]INTERNAL PARAMETERS-1'!$B$5:$J$44,5,FALSE))*VLOOKUP(ESCYLD2!AY$4,'[1]INTERNAL PARAMETERS-1'!$B$5:$J$44,8,FALSE)*VLOOKUP(ESCYLD2!AY$4,'[1]INTERNAL PARAMETERS-1'!$B$5:$J$44,3,FALSE)</f>
        <v>0</v>
      </c>
      <c r="AZ263" s="52">
        <f>ESCYLD1!AZ263*VLOOKUP(ESCYLD2!AZ$4,'[1]INTERNAL PARAMETERS-1'!$B$5:$J$44,5,FALSE)*VLOOKUP(ESCYLD2!AZ$4,'[1]INTERNAL PARAMETERS-1'!$B$5:$J$44,6,FALSE)*VLOOKUP(ESCYLD2!AZ$4,'[1]INTERNAL PARAMETERS-1'!$B$5:$J$44,3,FALSE) + ESCYLD1!AZ263*(1-VLOOKUP(ESCYLD2!AZ$4,'[1]INTERNAL PARAMETERS-1'!$B$5:$J$44,5,FALSE))*VLOOKUP(ESCYLD2!AZ$4,'[1]INTERNAL PARAMETERS-1'!$B$5:$J$44,8,FALSE)*VLOOKUP(ESCYLD2!AZ$4,'[1]INTERNAL PARAMETERS-1'!$B$5:$J$44,3,FALSE)</f>
        <v>0</v>
      </c>
      <c r="BA263" s="52">
        <f>ESCYLD1!BA263*VLOOKUP(ESCYLD2!BA$4,'[1]INTERNAL PARAMETERS-1'!$B$5:$J$44,5,FALSE)*VLOOKUP(ESCYLD2!BA$4,'[1]INTERNAL PARAMETERS-1'!$B$5:$J$44,6,FALSE)*VLOOKUP(ESCYLD2!BA$4,'[1]INTERNAL PARAMETERS-1'!$B$5:$J$44,3,FALSE) + ESCYLD1!BA263*(1-VLOOKUP(ESCYLD2!BA$4,'[1]INTERNAL PARAMETERS-1'!$B$5:$J$44,5,FALSE))*VLOOKUP(ESCYLD2!BA$4,'[1]INTERNAL PARAMETERS-1'!$B$5:$J$44,8,FALSE)*VLOOKUP(ESCYLD2!BA$4,'[1]INTERNAL PARAMETERS-1'!$B$5:$J$44,3,FALSE)</f>
        <v>0</v>
      </c>
      <c r="BB263" s="52">
        <f>ESCYLD1!BB263*VLOOKUP(ESCYLD2!BB$4,'[1]INTERNAL PARAMETERS-1'!$B$5:$J$44,5,FALSE)*VLOOKUP(ESCYLD2!BB$4,'[1]INTERNAL PARAMETERS-1'!$B$5:$J$44,6,FALSE)*VLOOKUP(ESCYLD2!BB$4,'[1]INTERNAL PARAMETERS-1'!$B$5:$J$44,3,FALSE) + ESCYLD1!BB263*(1-VLOOKUP(ESCYLD2!BB$4,'[1]INTERNAL PARAMETERS-1'!$B$5:$J$44,5,FALSE))*VLOOKUP(ESCYLD2!BB$4,'[1]INTERNAL PARAMETERS-1'!$B$5:$J$44,8,FALSE)*VLOOKUP(ESCYLD2!BB$4,'[1]INTERNAL PARAMETERS-1'!$B$5:$J$44,3,FALSE)</f>
        <v>0</v>
      </c>
      <c r="BC263" s="52">
        <f>ESCYLD1!BC263*VLOOKUP(ESCYLD2!BC$4,'[1]INTERNAL PARAMETERS-1'!$B$5:$J$44,5,FALSE)*VLOOKUP(ESCYLD2!BC$4,'[1]INTERNAL PARAMETERS-1'!$B$5:$J$44,6,FALSE)*VLOOKUP(ESCYLD2!BC$4,'[1]INTERNAL PARAMETERS-1'!$B$5:$J$44,3,FALSE) + ESCYLD1!BC263*(1-VLOOKUP(ESCYLD2!BC$4,'[1]INTERNAL PARAMETERS-1'!$B$5:$J$44,5,FALSE))*VLOOKUP(ESCYLD2!BC$4,'[1]INTERNAL PARAMETERS-1'!$B$5:$J$44,8,FALSE)*VLOOKUP(ESCYLD2!BC$4,'[1]INTERNAL PARAMETERS-1'!$B$5:$J$44,3,FALSE)</f>
        <v>0</v>
      </c>
      <c r="BD263" s="52">
        <f>ESCYLD1!BD263*VLOOKUP(ESCYLD2!BD$4,'[1]INTERNAL PARAMETERS-1'!$B$5:$J$44,5,FALSE)*VLOOKUP(ESCYLD2!BD$4,'[1]INTERNAL PARAMETERS-1'!$B$5:$J$44,6,FALSE)*VLOOKUP(ESCYLD2!BD$4,'[1]INTERNAL PARAMETERS-1'!$B$5:$J$44,3,FALSE) + ESCYLD1!BD263*(1-VLOOKUP(ESCYLD2!BD$4,'[1]INTERNAL PARAMETERS-1'!$B$5:$J$44,5,FALSE))*VLOOKUP(ESCYLD2!BD$4,'[1]INTERNAL PARAMETERS-1'!$B$5:$J$44,8,FALSE)*VLOOKUP(ESCYLD2!BD$4,'[1]INTERNAL PARAMETERS-1'!$B$5:$J$44,3,FALSE)</f>
        <v>0</v>
      </c>
      <c r="BE263" s="52">
        <f>ESCYLD1!BE263*VLOOKUP(ESCYLD2!BE$4,'[1]INTERNAL PARAMETERS-1'!$B$5:$J$44,5,FALSE)*VLOOKUP(ESCYLD2!BE$4,'[1]INTERNAL PARAMETERS-1'!$B$5:$J$44,6,FALSE)*VLOOKUP(ESCYLD2!BE$4,'[1]INTERNAL PARAMETERS-1'!$B$5:$J$44,3,FALSE) + ESCYLD1!BE263*(1-VLOOKUP(ESCYLD2!BE$4,'[1]INTERNAL PARAMETERS-1'!$B$5:$J$44,5,FALSE))*VLOOKUP(ESCYLD2!BE$4,'[1]INTERNAL PARAMETERS-1'!$B$5:$J$44,8,FALSE)*VLOOKUP(ESCYLD2!BE$4,'[1]INTERNAL PARAMETERS-1'!$B$5:$J$44,3,FALSE)</f>
        <v>0</v>
      </c>
      <c r="BF263" s="52">
        <f>ESCYLD1!BF263*VLOOKUP(ESCYLD2!BF$4,'[1]INTERNAL PARAMETERS-1'!$B$5:$J$44,5,FALSE)*VLOOKUP(ESCYLD2!BF$4,'[1]INTERNAL PARAMETERS-1'!$B$5:$J$44,6,FALSE)*VLOOKUP(ESCYLD2!BF$4,'[1]INTERNAL PARAMETERS-1'!$B$5:$J$44,3,FALSE) + ESCYLD1!BF263*(1-VLOOKUP(ESCYLD2!BF$4,'[1]INTERNAL PARAMETERS-1'!$B$5:$J$44,5,FALSE))*VLOOKUP(ESCYLD2!BF$4,'[1]INTERNAL PARAMETERS-1'!$B$5:$J$44,8,FALSE)*VLOOKUP(ESCYLD2!BF$4,'[1]INTERNAL PARAMETERS-1'!$B$5:$J$44,3,FALSE)</f>
        <v>0</v>
      </c>
      <c r="BG263" s="52">
        <f>ESCYLD1!BG263*VLOOKUP(ESCYLD2!BG$4,'[1]INTERNAL PARAMETERS-1'!$B$5:$J$44,5,FALSE)*VLOOKUP(ESCYLD2!BG$4,'[1]INTERNAL PARAMETERS-1'!$B$5:$J$44,6,FALSE)*VLOOKUP(ESCYLD2!BG$4,'[1]INTERNAL PARAMETERS-1'!$B$5:$J$44,3,FALSE) + ESCYLD1!BG263*(1-VLOOKUP(ESCYLD2!BG$4,'[1]INTERNAL PARAMETERS-1'!$B$5:$J$44,5,FALSE))*VLOOKUP(ESCYLD2!BG$4,'[1]INTERNAL PARAMETERS-1'!$B$5:$J$44,8,FALSE)*VLOOKUP(ESCYLD2!BG$4,'[1]INTERNAL PARAMETERS-1'!$B$5:$J$44,3,FALSE)</f>
        <v>0</v>
      </c>
      <c r="BH263" s="52">
        <f>ESCYLD1!BH263*VLOOKUP(ESCYLD2!BH$4,'[1]INTERNAL PARAMETERS-1'!$B$5:$J$44,5,FALSE)*VLOOKUP(ESCYLD2!BH$4,'[1]INTERNAL PARAMETERS-1'!$B$5:$J$44,6,FALSE)*VLOOKUP(ESCYLD2!BH$4,'[1]INTERNAL PARAMETERS-1'!$B$5:$J$44,3,FALSE) + ESCYLD1!BH263*(1-VLOOKUP(ESCYLD2!BH$4,'[1]INTERNAL PARAMETERS-1'!$B$5:$J$44,5,FALSE))*VLOOKUP(ESCYLD2!BH$4,'[1]INTERNAL PARAMETERS-1'!$B$5:$J$44,8,FALSE)*VLOOKUP(ESCYLD2!BH$4,'[1]INTERNAL PARAMETERS-1'!$B$5:$J$44,3,FALSE)</f>
        <v>0</v>
      </c>
      <c r="BI263" s="52">
        <f>ESCYLD1!BI263*VLOOKUP(ESCYLD2!BI$4,'[1]INTERNAL PARAMETERS-1'!$B$5:$J$44,5,FALSE)*VLOOKUP(ESCYLD2!BI$4,'[1]INTERNAL PARAMETERS-1'!$B$5:$J$44,6,FALSE)*VLOOKUP(ESCYLD2!BI$4,'[1]INTERNAL PARAMETERS-1'!$B$5:$J$44,3,FALSE) + ESCYLD1!BI263*(1-VLOOKUP(ESCYLD2!BI$4,'[1]INTERNAL PARAMETERS-1'!$B$5:$J$44,5,FALSE))*VLOOKUP(ESCYLD2!BI$4,'[1]INTERNAL PARAMETERS-1'!$B$5:$J$44,8,FALSE)*VLOOKUP(ESCYLD2!BI$4,'[1]INTERNAL PARAMETERS-1'!$B$5:$J$44,3,FALSE)</f>
        <v>0</v>
      </c>
      <c r="BJ263" s="52">
        <f>ESCYLD1!BJ263*VLOOKUP(ESCYLD2!BJ$4,'[1]INTERNAL PARAMETERS-1'!$B$5:$J$44,5,FALSE)*VLOOKUP(ESCYLD2!BJ$4,'[1]INTERNAL PARAMETERS-1'!$B$5:$J$44,6,FALSE)*VLOOKUP(ESCYLD2!BJ$4,'[1]INTERNAL PARAMETERS-1'!$B$5:$J$44,3,FALSE) + ESCYLD1!BJ263*(1-VLOOKUP(ESCYLD2!BJ$4,'[1]INTERNAL PARAMETERS-1'!$B$5:$J$44,5,FALSE))*VLOOKUP(ESCYLD2!BJ$4,'[1]INTERNAL PARAMETERS-1'!$B$5:$J$44,8,FALSE)*VLOOKUP(ESCYLD2!BJ$4,'[1]INTERNAL PARAMETERS-1'!$B$5:$J$44,3,FALSE)</f>
        <v>0</v>
      </c>
      <c r="BK263" s="52">
        <f>ESCYLD1!BK263*VLOOKUP(ESCYLD2!BK$4,'[1]INTERNAL PARAMETERS-1'!$B$5:$J$44,5,FALSE)*VLOOKUP(ESCYLD2!BK$4,'[1]INTERNAL PARAMETERS-1'!$B$5:$J$44,6,FALSE)*VLOOKUP(ESCYLD2!BK$4,'[1]INTERNAL PARAMETERS-1'!$B$5:$J$44,3,FALSE) + ESCYLD1!BK263*(1-VLOOKUP(ESCYLD2!BK$4,'[1]INTERNAL PARAMETERS-1'!$B$5:$J$44,5,FALSE))*VLOOKUP(ESCYLD2!BK$4,'[1]INTERNAL PARAMETERS-1'!$B$5:$J$44,8,FALSE)*VLOOKUP(ESCYLD2!BK$4,'[1]INTERNAL PARAMETERS-1'!$B$5:$J$44,3,FALSE)</f>
        <v>0</v>
      </c>
      <c r="BL263" s="52">
        <f>ESCYLD1!BL263*VLOOKUP(ESCYLD2!BL$4,'[1]INTERNAL PARAMETERS-1'!$B$5:$J$44,5,FALSE)*VLOOKUP(ESCYLD2!BL$4,'[1]INTERNAL PARAMETERS-1'!$B$5:$J$44,6,FALSE)*VLOOKUP(ESCYLD2!BL$4,'[1]INTERNAL PARAMETERS-1'!$B$5:$J$44,3,FALSE) + ESCYLD1!BL263*(1-VLOOKUP(ESCYLD2!BL$4,'[1]INTERNAL PARAMETERS-1'!$B$5:$J$44,5,FALSE))*VLOOKUP(ESCYLD2!BL$4,'[1]INTERNAL PARAMETERS-1'!$B$5:$J$44,8,FALSE)*VLOOKUP(ESCYLD2!BL$4,'[1]INTERNAL PARAMETERS-1'!$B$5:$J$44,3,FALSE)</f>
        <v>0</v>
      </c>
      <c r="BM263" s="52">
        <f>ESCYLD1!BM263*VLOOKUP(ESCYLD2!BM$4,'[1]INTERNAL PARAMETERS-1'!$B$5:$J$44,5,FALSE)*VLOOKUP(ESCYLD2!BM$4,'[1]INTERNAL PARAMETERS-1'!$B$5:$J$44,6,FALSE)*VLOOKUP(ESCYLD2!BM$4,'[1]INTERNAL PARAMETERS-1'!$B$5:$J$44,3,FALSE) + ESCYLD1!BM263*(1-VLOOKUP(ESCYLD2!BM$4,'[1]INTERNAL PARAMETERS-1'!$B$5:$J$44,5,FALSE))*VLOOKUP(ESCYLD2!BM$4,'[1]INTERNAL PARAMETERS-1'!$B$5:$J$44,8,FALSE)*VLOOKUP(ESCYLD2!BM$4,'[1]INTERNAL PARAMETERS-1'!$B$5:$J$44,3,FALSE)</f>
        <v>0</v>
      </c>
      <c r="BN263" s="52">
        <f>ESCYLD1!BN263*VLOOKUP(ESCYLD2!BN$4,'[1]INTERNAL PARAMETERS-1'!$B$5:$J$44,5,FALSE)*VLOOKUP(ESCYLD2!BN$4,'[1]INTERNAL PARAMETERS-1'!$B$5:$J$44,6,FALSE)*VLOOKUP(ESCYLD2!BN$4,'[1]INTERNAL PARAMETERS-1'!$B$5:$J$44,3,FALSE) + ESCYLD1!BN263*(1-VLOOKUP(ESCYLD2!BN$4,'[1]INTERNAL PARAMETERS-1'!$B$5:$J$44,5,FALSE))*VLOOKUP(ESCYLD2!BN$4,'[1]INTERNAL PARAMETERS-1'!$B$5:$J$44,8,FALSE)*VLOOKUP(ESCYLD2!BN$4,'[1]INTERNAL PARAMETERS-1'!$B$5:$J$44,3,FALSE)</f>
        <v>0</v>
      </c>
      <c r="BO263" s="52">
        <f>ESCYLD1!BO263*VLOOKUP(ESCYLD2!BO$4,'[1]INTERNAL PARAMETERS-1'!$B$5:$J$44,5,FALSE)*VLOOKUP(ESCYLD2!BO$4,'[1]INTERNAL PARAMETERS-1'!$B$5:$J$44,6,FALSE)*VLOOKUP(ESCYLD2!BO$4,'[1]INTERNAL PARAMETERS-1'!$B$5:$J$44,3,FALSE) + ESCYLD1!BO263*(1-VLOOKUP(ESCYLD2!BO$4,'[1]INTERNAL PARAMETERS-1'!$B$5:$J$44,5,FALSE))*VLOOKUP(ESCYLD2!BO$4,'[1]INTERNAL PARAMETERS-1'!$B$5:$J$44,8,FALSE)*VLOOKUP(ESCYLD2!BO$4,'[1]INTERNAL PARAMETERS-1'!$B$5:$J$44,3,FALSE)</f>
        <v>0</v>
      </c>
      <c r="BP263" s="52">
        <f>ESCYLD1!BP263*VLOOKUP(ESCYLD2!BP$4,'[1]INTERNAL PARAMETERS-1'!$B$5:$J$44,5,FALSE)*VLOOKUP(ESCYLD2!BP$4,'[1]INTERNAL PARAMETERS-1'!$B$5:$J$44,6,FALSE)*VLOOKUP(ESCYLD2!BP$4,'[1]INTERNAL PARAMETERS-1'!$B$5:$J$44,3,FALSE) + ESCYLD1!BP263*(1-VLOOKUP(ESCYLD2!BP$4,'[1]INTERNAL PARAMETERS-1'!$B$5:$J$44,5,FALSE))*VLOOKUP(ESCYLD2!BP$4,'[1]INTERNAL PARAMETERS-1'!$B$5:$J$44,8,FALSE)*VLOOKUP(ESCYLD2!BP$4,'[1]INTERNAL PARAMETERS-1'!$B$5:$J$44,3,FALSE)</f>
        <v>0</v>
      </c>
      <c r="BQ263" s="52">
        <f>ESCYLD1!BQ263*VLOOKUP(ESCYLD2!BQ$4,'[1]INTERNAL PARAMETERS-1'!$B$5:$J$44,5,FALSE)*VLOOKUP(ESCYLD2!BQ$4,'[1]INTERNAL PARAMETERS-1'!$B$5:$J$44,6,FALSE)*VLOOKUP(ESCYLD2!BQ$4,'[1]INTERNAL PARAMETERS-1'!$B$5:$J$44,3,FALSE) + ESCYLD1!BQ263*(1-VLOOKUP(ESCYLD2!BQ$4,'[1]INTERNAL PARAMETERS-1'!$B$5:$J$44,5,FALSE))*VLOOKUP(ESCYLD2!BQ$4,'[1]INTERNAL PARAMETERS-1'!$B$5:$J$44,8,FALSE)*VLOOKUP(ESCYLD2!BQ$4,'[1]INTERNAL PARAMETERS-1'!$B$5:$J$44,3,FALSE)</f>
        <v>0</v>
      </c>
      <c r="BR263" s="52">
        <f>ESCYLD1!BR263*VLOOKUP(ESCYLD2!BR$4,'[1]INTERNAL PARAMETERS-1'!$B$5:$J$44,5,FALSE)*VLOOKUP(ESCYLD2!BR$4,'[1]INTERNAL PARAMETERS-1'!$B$5:$J$44,6,FALSE)*VLOOKUP(ESCYLD2!BR$4,'[1]INTERNAL PARAMETERS-1'!$B$5:$J$44,3,FALSE) + ESCYLD1!BR263*(1-VLOOKUP(ESCYLD2!BR$4,'[1]INTERNAL PARAMETERS-1'!$B$5:$J$44,5,FALSE))*VLOOKUP(ESCYLD2!BR$4,'[1]INTERNAL PARAMETERS-1'!$B$5:$J$44,8,FALSE)*VLOOKUP(ESCYLD2!BR$4,'[1]INTERNAL PARAMETERS-1'!$B$5:$J$44,3,FALSE)</f>
        <v>0</v>
      </c>
      <c r="BS263" s="52">
        <f>ESCYLD1!BS263*VLOOKUP(ESCYLD2!BS$4,'[1]INTERNAL PARAMETERS-1'!$B$5:$J$44,5,FALSE)*VLOOKUP(ESCYLD2!BS$4,'[1]INTERNAL PARAMETERS-1'!$B$5:$J$44,6,FALSE)*VLOOKUP(ESCYLD2!BS$4,'[1]INTERNAL PARAMETERS-1'!$B$5:$J$44,3,FALSE) + ESCYLD1!BS263*(1-VLOOKUP(ESCYLD2!BS$4,'[1]INTERNAL PARAMETERS-1'!$B$5:$J$44,5,FALSE))*VLOOKUP(ESCYLD2!BS$4,'[1]INTERNAL PARAMETERS-1'!$B$5:$J$44,8,FALSE)*VLOOKUP(ESCYLD2!BS$4,'[1]INTERNAL PARAMETERS-1'!$B$5:$J$44,3,FALSE)</f>
        <v>0</v>
      </c>
      <c r="BT263" s="52">
        <f>ESCYLD1!BT263*VLOOKUP(ESCYLD2!BT$4,'[1]INTERNAL PARAMETERS-1'!$B$5:$J$44,5,FALSE)*VLOOKUP(ESCYLD2!BT$4,'[1]INTERNAL PARAMETERS-1'!$B$5:$J$44,6,FALSE)*VLOOKUP(ESCYLD2!BT$4,'[1]INTERNAL PARAMETERS-1'!$B$5:$J$44,3,FALSE) + ESCYLD1!BT263*(1-VLOOKUP(ESCYLD2!BT$4,'[1]INTERNAL PARAMETERS-1'!$B$5:$J$44,5,FALSE))*VLOOKUP(ESCYLD2!BT$4,'[1]INTERNAL PARAMETERS-1'!$B$5:$J$44,8,FALSE)*VLOOKUP(ESCYLD2!BT$4,'[1]INTERNAL PARAMETERS-1'!$B$5:$J$44,3,FALSE)</f>
        <v>0</v>
      </c>
      <c r="BU263" s="52">
        <f>ESCYLD1!BU263*VLOOKUP(ESCYLD2!BU$4,'[1]INTERNAL PARAMETERS-1'!$B$5:$J$44,5,FALSE)*VLOOKUP(ESCYLD2!BU$4,'[1]INTERNAL PARAMETERS-1'!$B$5:$J$44,6,FALSE)*VLOOKUP(ESCYLD2!BU$4,'[1]INTERNAL PARAMETERS-1'!$B$5:$J$44,3,FALSE) + ESCYLD1!BU263*(1-VLOOKUP(ESCYLD2!BU$4,'[1]INTERNAL PARAMETERS-1'!$B$5:$J$44,5,FALSE))*VLOOKUP(ESCYLD2!BU$4,'[1]INTERNAL PARAMETERS-1'!$B$5:$J$44,8,FALSE)*VLOOKUP(ESCYLD2!BU$4,'[1]INTERNAL PARAMETERS-1'!$B$5:$J$44,3,FALSE)</f>
        <v>0</v>
      </c>
      <c r="BV263" s="52">
        <f>ESCYLD1!BV263*VLOOKUP(ESCYLD2!BV$4,'[1]INTERNAL PARAMETERS-1'!$B$5:$J$44,5,FALSE)*VLOOKUP(ESCYLD2!BV$4,'[1]INTERNAL PARAMETERS-1'!$B$5:$J$44,6,FALSE)*VLOOKUP(ESCYLD2!BV$4,'[1]INTERNAL PARAMETERS-1'!$B$5:$J$44,3,FALSE) + ESCYLD1!BV263*(1-VLOOKUP(ESCYLD2!BV$4,'[1]INTERNAL PARAMETERS-1'!$B$5:$J$44,5,FALSE))*VLOOKUP(ESCYLD2!BV$4,'[1]INTERNAL PARAMETERS-1'!$B$5:$J$44,8,FALSE)*VLOOKUP(ESCYLD2!BV$4,'[1]INTERNAL PARAMETERS-1'!$B$5:$J$44,3,FALSE)</f>
        <v>0</v>
      </c>
      <c r="BW263" s="52">
        <f>ESCYLD1!BW263*VLOOKUP(ESCYLD2!BW$4,'[1]INTERNAL PARAMETERS-1'!$B$5:$J$44,5,FALSE)*VLOOKUP(ESCYLD2!BW$4,'[1]INTERNAL PARAMETERS-1'!$B$5:$J$44,6,FALSE)*VLOOKUP(ESCYLD2!BW$4,'[1]INTERNAL PARAMETERS-1'!$B$5:$J$44,3,FALSE) + ESCYLD1!BW263*(1-VLOOKUP(ESCYLD2!BW$4,'[1]INTERNAL PARAMETERS-1'!$B$5:$J$44,5,FALSE))*VLOOKUP(ESCYLD2!BW$4,'[1]INTERNAL PARAMETERS-1'!$B$5:$J$44,8,FALSE)*VLOOKUP(ESCYLD2!BW$4,'[1]INTERNAL PARAMETERS-1'!$B$5:$J$44,3,FALSE)</f>
        <v>0</v>
      </c>
      <c r="BX263" s="52">
        <f>ESCYLD1!BX263*VLOOKUP(ESCYLD2!BX$4,'[1]INTERNAL PARAMETERS-1'!$B$5:$J$44,5,FALSE)*VLOOKUP(ESCYLD2!BX$4,'[1]INTERNAL PARAMETERS-1'!$B$5:$J$44,6,FALSE)*VLOOKUP(ESCYLD2!BX$4,'[1]INTERNAL PARAMETERS-1'!$B$5:$J$44,3,FALSE) + ESCYLD1!BX263*(1-VLOOKUP(ESCYLD2!BX$4,'[1]INTERNAL PARAMETERS-1'!$B$5:$J$44,5,FALSE))*VLOOKUP(ESCYLD2!BX$4,'[1]INTERNAL PARAMETERS-1'!$B$5:$J$44,8,FALSE)*VLOOKUP(ESCYLD2!BX$4,'[1]INTERNAL PARAMETERS-1'!$B$5:$J$44,3,FALSE)</f>
        <v>0</v>
      </c>
      <c r="BY263" s="52">
        <f>ESCYLD1!BY263*VLOOKUP(ESCYLD2!BY$4,'[1]INTERNAL PARAMETERS-1'!$B$5:$J$44,5,FALSE)*VLOOKUP(ESCYLD2!BY$4,'[1]INTERNAL PARAMETERS-1'!$B$5:$J$44,6,FALSE)*VLOOKUP(ESCYLD2!BY$4,'[1]INTERNAL PARAMETERS-1'!$B$5:$J$44,3,FALSE) + ESCYLD1!BY263*(1-VLOOKUP(ESCYLD2!BY$4,'[1]INTERNAL PARAMETERS-1'!$B$5:$J$44,5,FALSE))*VLOOKUP(ESCYLD2!BY$4,'[1]INTERNAL PARAMETERS-1'!$B$5:$J$44,8,FALSE)*VLOOKUP(ESCYLD2!BY$4,'[1]INTERNAL PARAMETERS-1'!$B$5:$J$44,3,FALSE)</f>
        <v>0</v>
      </c>
      <c r="BZ263" s="52">
        <f>ESCYLD1!BZ263*VLOOKUP(ESCYLD2!BZ$4,'[1]INTERNAL PARAMETERS-1'!$B$5:$J$44,5,FALSE)*VLOOKUP(ESCYLD2!BZ$4,'[1]INTERNAL PARAMETERS-1'!$B$5:$J$44,6,FALSE)*VLOOKUP(ESCYLD2!BZ$4,'[1]INTERNAL PARAMETERS-1'!$B$5:$J$44,3,FALSE) + ESCYLD1!BZ263*(1-VLOOKUP(ESCYLD2!BZ$4,'[1]INTERNAL PARAMETERS-1'!$B$5:$J$44,5,FALSE))*VLOOKUP(ESCYLD2!BZ$4,'[1]INTERNAL PARAMETERS-1'!$B$5:$J$44,8,FALSE)*VLOOKUP(ESCYLD2!BZ$4,'[1]INTERNAL PARAMETERS-1'!$B$5:$J$44,3,FALSE)</f>
        <v>0</v>
      </c>
      <c r="CA263" s="52">
        <f>ESCYLD1!CA263*VLOOKUP(ESCYLD2!CA$4,'[1]INTERNAL PARAMETERS-1'!$B$5:$J$44,5,FALSE)*VLOOKUP(ESCYLD2!CA$4,'[1]INTERNAL PARAMETERS-1'!$B$5:$J$44,6,FALSE)*VLOOKUP(ESCYLD2!CA$4,'[1]INTERNAL PARAMETERS-1'!$B$5:$J$44,3,FALSE) + ESCYLD1!CA263*(1-VLOOKUP(ESCYLD2!CA$4,'[1]INTERNAL PARAMETERS-1'!$B$5:$J$44,5,FALSE))*VLOOKUP(ESCYLD2!CA$4,'[1]INTERNAL PARAMETERS-1'!$B$5:$J$44,8,FALSE)*VLOOKUP(ESCYLD2!CA$4,'[1]INTERNAL PARAMETERS-1'!$B$5:$J$44,3,FALSE)</f>
        <v>0</v>
      </c>
      <c r="CB263" s="52">
        <f>ESCYLD1!CB263*VLOOKUP(ESCYLD2!CB$4,'[1]INTERNAL PARAMETERS-1'!$B$5:$J$44,5,FALSE)*VLOOKUP(ESCYLD2!CB$4,'[1]INTERNAL PARAMETERS-1'!$B$5:$J$44,6,FALSE)*VLOOKUP(ESCYLD2!CB$4,'[1]INTERNAL PARAMETERS-1'!$B$5:$J$44,3,FALSE) + ESCYLD1!CB263*(1-VLOOKUP(ESCYLD2!CB$4,'[1]INTERNAL PARAMETERS-1'!$B$5:$J$44,5,FALSE))*VLOOKUP(ESCYLD2!CB$4,'[1]INTERNAL PARAMETERS-1'!$B$5:$J$44,8,FALSE)*VLOOKUP(ESCYLD2!CB$4,'[1]INTERNAL PARAMETERS-1'!$B$5:$J$44,3,FALSE)</f>
        <v>0</v>
      </c>
      <c r="CC263" s="52">
        <f>ESCYLD1!CC263*VLOOKUP(ESCYLD2!CC$4,'[1]INTERNAL PARAMETERS-1'!$B$5:$J$44,5,FALSE)*VLOOKUP(ESCYLD2!CC$4,'[1]INTERNAL PARAMETERS-1'!$B$5:$J$44,6,FALSE)*VLOOKUP(ESCYLD2!CC$4,'[1]INTERNAL PARAMETERS-1'!$B$5:$J$44,3,FALSE) + ESCYLD1!CC263*(1-VLOOKUP(ESCYLD2!CC$4,'[1]INTERNAL PARAMETERS-1'!$B$5:$J$44,5,FALSE))*VLOOKUP(ESCYLD2!CC$4,'[1]INTERNAL PARAMETERS-1'!$B$5:$J$44,8,FALSE)*VLOOKUP(ESCYLD2!CC$4,'[1]INTERNAL PARAMETERS-1'!$B$5:$J$44,3,FALSE)</f>
        <v>0</v>
      </c>
      <c r="CD263" s="52">
        <f>ESCYLD1!CD263*VLOOKUP(ESCYLD2!CD$4,'[1]INTERNAL PARAMETERS-1'!$B$5:$J$44,5,FALSE)*VLOOKUP(ESCYLD2!CD$4,'[1]INTERNAL PARAMETERS-1'!$B$5:$J$44,6,FALSE)*VLOOKUP(ESCYLD2!CD$4,'[1]INTERNAL PARAMETERS-1'!$B$5:$J$44,3,FALSE) + ESCYLD1!CD263*(1-VLOOKUP(ESCYLD2!CD$4,'[1]INTERNAL PARAMETERS-1'!$B$5:$J$44,5,FALSE))*VLOOKUP(ESCYLD2!CD$4,'[1]INTERNAL PARAMETERS-1'!$B$5:$J$44,8,FALSE)*VLOOKUP(ESCYLD2!CD$4,'[1]INTERNAL PARAMETERS-1'!$B$5:$J$44,3,FALSE)</f>
        <v>0</v>
      </c>
      <c r="CE263" s="52">
        <f>ESCYLD1!CE263*VLOOKUP(ESCYLD2!CE$4,'[1]INTERNAL PARAMETERS-1'!$B$5:$J$44,5,FALSE)*VLOOKUP(ESCYLD2!CE$4,'[1]INTERNAL PARAMETERS-1'!$B$5:$J$44,6,FALSE)*VLOOKUP(ESCYLD2!CE$4,'[1]INTERNAL PARAMETERS-1'!$B$5:$J$44,3,FALSE) + ESCYLD1!CE263*(1-VLOOKUP(ESCYLD2!CE$4,'[1]INTERNAL PARAMETERS-1'!$B$5:$J$44,5,FALSE))*VLOOKUP(ESCYLD2!CE$4,'[1]INTERNAL PARAMETERS-1'!$B$5:$J$44,8,FALSE)*VLOOKUP(ESCYLD2!CE$4,'[1]INTERNAL PARAMETERS-1'!$B$5:$J$44,3,FALSE)</f>
        <v>0</v>
      </c>
      <c r="CF263" s="52">
        <f>ESCYLD1!CF263*VLOOKUP(ESCYLD2!CF$4,'[1]INTERNAL PARAMETERS-1'!$B$5:$J$44,5,FALSE)*VLOOKUP(ESCYLD2!CF$4,'[1]INTERNAL PARAMETERS-1'!$B$5:$J$44,6,FALSE)*VLOOKUP(ESCYLD2!CF$4,'[1]INTERNAL PARAMETERS-1'!$B$5:$J$44,3,FALSE) + ESCYLD1!CF263*(1-VLOOKUP(ESCYLD2!CF$4,'[1]INTERNAL PARAMETERS-1'!$B$5:$J$44,5,FALSE))*VLOOKUP(ESCYLD2!CF$4,'[1]INTERNAL PARAMETERS-1'!$B$5:$J$44,8,FALSE)*VLOOKUP(ESCYLD2!CF$4,'[1]INTERNAL PARAMETERS-1'!$B$5:$J$44,3,FALSE)</f>
        <v>0</v>
      </c>
      <c r="CG263" s="52">
        <f>ESCYLD1!CG263*VLOOKUP(ESCYLD2!CG$4,'[1]INTERNAL PARAMETERS-1'!$B$5:$J$44,5,FALSE)*VLOOKUP(ESCYLD2!CG$4,'[1]INTERNAL PARAMETERS-1'!$B$5:$J$44,6,FALSE)*VLOOKUP(ESCYLD2!CG$4,'[1]INTERNAL PARAMETERS-1'!$B$5:$J$44,3,FALSE) + ESCYLD1!CG263*(1-VLOOKUP(ESCYLD2!CG$4,'[1]INTERNAL PARAMETERS-1'!$B$5:$J$44,5,FALSE))*VLOOKUP(ESCYLD2!CG$4,'[1]INTERNAL PARAMETERS-1'!$B$5:$J$44,8,FALSE)*VLOOKUP(ESCYLD2!CG$4,'[1]INTERNAL PARAMETERS-1'!$B$5:$J$44,3,FALSE)</f>
        <v>0</v>
      </c>
      <c r="CH263" s="51">
        <f>ESCYLD1!CH263*VLOOKUP(ESCYLD2!CH$4,'[1]INTERNAL PARAMETERS-1'!$B$5:$J$44,5,FALSE)*VLOOKUP(ESCYLD2!CH$4,'[1]INTERNAL PARAMETERS-1'!$B$5:$J$44,6,FALSE)*VLOOKUP(ESCYLD2!CH$4,'[1]INTERNAL PARAMETERS-1'!$B$5:$J$44,3,FALSE) + ESCYLD1!CH263*(1-VLOOKUP(ESCYLD2!CH$4,'[1]INTERNAL PARAMETERS-1'!$B$5:$J$44,5,FALSE))*VLOOKUP(ESCYLD2!CH$4,'[1]INTERNAL PARAMETERS-1'!$B$5:$J$44,8,FALSE)*VLOOKUP(ESCYLD2!CH$4,'[1]INTERNAL PARAMETERS-1'!$B$5:$J$44,3,FALSE)</f>
        <v>0</v>
      </c>
      <c r="CJ263" s="53">
        <f t="shared" si="8"/>
        <v>0</v>
      </c>
      <c r="CK263" s="51">
        <f t="shared" si="9"/>
        <v>0</v>
      </c>
    </row>
    <row r="264" spans="2:89" x14ac:dyDescent="0.5">
      <c r="B264" s="69" t="s">
        <v>1</v>
      </c>
      <c r="C264" s="68" t="s">
        <v>90</v>
      </c>
      <c r="D264" s="68" t="s">
        <v>82</v>
      </c>
      <c r="E264" s="151">
        <f>ESC!AF264</f>
        <v>0</v>
      </c>
      <c r="F264" s="67">
        <f>'[1]INTERNAL PARAMETERS-1'!M12</f>
        <v>49.09</v>
      </c>
      <c r="G264" s="53">
        <f>ESCYLD1!G264*VLOOKUP(ESCYLD2!G$4,'[1]INTERNAL PARAMETERS-1'!$B$5:$J$44,5,FALSE)*VLOOKUP(ESCYLD2!G$4,'[1]INTERNAL PARAMETERS-1'!$B$5:$J$44,7,FALSE)*ESCYLD2!$F264 + ESCYLD1!G264*(1-VLOOKUP(ESCYLD2!G$4,'[1]INTERNAL PARAMETERS-1'!$B$5:$J$44,5,FALSE))*VLOOKUP(ESCYLD2!G$4,'[1]INTERNAL PARAMETERS-1'!$B$5:$J$44,9,FALSE)*ESCYLD2!$F264</f>
        <v>0</v>
      </c>
      <c r="H264" s="52">
        <f>ESCYLD1!H264*VLOOKUP(ESCYLD2!H$4,'[1]INTERNAL PARAMETERS-1'!$B$5:$J$44,5,FALSE)*VLOOKUP(ESCYLD2!H$4,'[1]INTERNAL PARAMETERS-1'!$B$5:$J$44,7,FALSE)*ESCYLD2!$F264 + ESCYLD1!H264*(1-VLOOKUP(ESCYLD2!H$4,'[1]INTERNAL PARAMETERS-1'!$B$5:$J$44,5,FALSE))*VLOOKUP(ESCYLD2!H$4,'[1]INTERNAL PARAMETERS-1'!$B$5:$J$44,9,FALSE)*ESCYLD2!$F264</f>
        <v>0</v>
      </c>
      <c r="I264" s="52">
        <f>ESCYLD1!I264*VLOOKUP(ESCYLD2!I$4,'[1]INTERNAL PARAMETERS-1'!$B$5:$J$44,5,FALSE)*VLOOKUP(ESCYLD2!I$4,'[1]INTERNAL PARAMETERS-1'!$B$5:$J$44,7,FALSE)*ESCYLD2!$F264 + ESCYLD1!I264*(1-VLOOKUP(ESCYLD2!I$4,'[1]INTERNAL PARAMETERS-1'!$B$5:$J$44,5,FALSE))*VLOOKUP(ESCYLD2!I$4,'[1]INTERNAL PARAMETERS-1'!$B$5:$J$44,9,FALSE)*ESCYLD2!$F264</f>
        <v>0</v>
      </c>
      <c r="J264" s="52">
        <f>ESCYLD1!J264*VLOOKUP(ESCYLD2!J$4,'[1]INTERNAL PARAMETERS-1'!$B$5:$J$44,5,FALSE)*VLOOKUP(ESCYLD2!J$4,'[1]INTERNAL PARAMETERS-1'!$B$5:$J$44,7,FALSE)*ESCYLD2!$F264 + ESCYLD1!J264*(1-VLOOKUP(ESCYLD2!J$4,'[1]INTERNAL PARAMETERS-1'!$B$5:$J$44,5,FALSE))*VLOOKUP(ESCYLD2!J$4,'[1]INTERNAL PARAMETERS-1'!$B$5:$J$44,9,FALSE)*ESCYLD2!$F264</f>
        <v>0</v>
      </c>
      <c r="K264" s="52">
        <f>ESCYLD1!K264*VLOOKUP(ESCYLD2!K$4,'[1]INTERNAL PARAMETERS-1'!$B$5:$J$44,5,FALSE)*VLOOKUP(ESCYLD2!K$4,'[1]INTERNAL PARAMETERS-1'!$B$5:$J$44,7,FALSE)*ESCYLD2!$F264 + ESCYLD1!K264*(1-VLOOKUP(ESCYLD2!K$4,'[1]INTERNAL PARAMETERS-1'!$B$5:$J$44,5,FALSE))*VLOOKUP(ESCYLD2!K$4,'[1]INTERNAL PARAMETERS-1'!$B$5:$J$44,9,FALSE)*ESCYLD2!$F264</f>
        <v>0</v>
      </c>
      <c r="L264" s="52">
        <f>ESCYLD1!L264*VLOOKUP(ESCYLD2!L$4,'[1]INTERNAL PARAMETERS-1'!$B$5:$J$44,5,FALSE)*VLOOKUP(ESCYLD2!L$4,'[1]INTERNAL PARAMETERS-1'!$B$5:$J$44,7,FALSE)*ESCYLD2!$F264 + ESCYLD1!L264*(1-VLOOKUP(ESCYLD2!L$4,'[1]INTERNAL PARAMETERS-1'!$B$5:$J$44,5,FALSE))*VLOOKUP(ESCYLD2!L$4,'[1]INTERNAL PARAMETERS-1'!$B$5:$J$44,9,FALSE)*ESCYLD2!$F264</f>
        <v>0</v>
      </c>
      <c r="M264" s="52">
        <f>ESCYLD1!M264*VLOOKUP(ESCYLD2!M$4,'[1]INTERNAL PARAMETERS-1'!$B$5:$J$44,5,FALSE)*VLOOKUP(ESCYLD2!M$4,'[1]INTERNAL PARAMETERS-1'!$B$5:$J$44,7,FALSE)*ESCYLD2!$F264 + ESCYLD1!M264*(1-VLOOKUP(ESCYLD2!M$4,'[1]INTERNAL PARAMETERS-1'!$B$5:$J$44,5,FALSE))*VLOOKUP(ESCYLD2!M$4,'[1]INTERNAL PARAMETERS-1'!$B$5:$J$44,9,FALSE)*ESCYLD2!$F264</f>
        <v>0</v>
      </c>
      <c r="N264" s="52">
        <f>ESCYLD1!N264*VLOOKUP(ESCYLD2!N$4,'[1]INTERNAL PARAMETERS-1'!$B$5:$J$44,5,FALSE)*VLOOKUP(ESCYLD2!N$4,'[1]INTERNAL PARAMETERS-1'!$B$5:$J$44,7,FALSE)*ESCYLD2!$F264 + ESCYLD1!N264*(1-VLOOKUP(ESCYLD2!N$4,'[1]INTERNAL PARAMETERS-1'!$B$5:$J$44,5,FALSE))*VLOOKUP(ESCYLD2!N$4,'[1]INTERNAL PARAMETERS-1'!$B$5:$J$44,9,FALSE)*ESCYLD2!$F264</f>
        <v>0</v>
      </c>
      <c r="O264" s="52">
        <f>ESCYLD1!O264*VLOOKUP(ESCYLD2!O$4,'[1]INTERNAL PARAMETERS-1'!$B$5:$J$44,5,FALSE)*VLOOKUP(ESCYLD2!O$4,'[1]INTERNAL PARAMETERS-1'!$B$5:$J$44,7,FALSE)*ESCYLD2!$F264 + ESCYLD1!O264*(1-VLOOKUP(ESCYLD2!O$4,'[1]INTERNAL PARAMETERS-1'!$B$5:$J$44,5,FALSE))*VLOOKUP(ESCYLD2!O$4,'[1]INTERNAL PARAMETERS-1'!$B$5:$J$44,9,FALSE)*ESCYLD2!$F264</f>
        <v>0</v>
      </c>
      <c r="P264" s="52">
        <f>ESCYLD1!P264*VLOOKUP(ESCYLD2!P$4,'[1]INTERNAL PARAMETERS-1'!$B$5:$J$44,5,FALSE)*VLOOKUP(ESCYLD2!P$4,'[1]INTERNAL PARAMETERS-1'!$B$5:$J$44,7,FALSE)*ESCYLD2!$F264 + ESCYLD1!P264*(1-VLOOKUP(ESCYLD2!P$4,'[1]INTERNAL PARAMETERS-1'!$B$5:$J$44,5,FALSE))*VLOOKUP(ESCYLD2!P$4,'[1]INTERNAL PARAMETERS-1'!$B$5:$J$44,9,FALSE)*ESCYLD2!$F264</f>
        <v>0</v>
      </c>
      <c r="Q264" s="52">
        <f>ESCYLD1!Q264*VLOOKUP(ESCYLD2!Q$4,'[1]INTERNAL PARAMETERS-1'!$B$5:$J$44,5,FALSE)*VLOOKUP(ESCYLD2!Q$4,'[1]INTERNAL PARAMETERS-1'!$B$5:$J$44,7,FALSE)*ESCYLD2!$F264 + ESCYLD1!Q264*(1-VLOOKUP(ESCYLD2!Q$4,'[1]INTERNAL PARAMETERS-1'!$B$5:$J$44,5,FALSE))*VLOOKUP(ESCYLD2!Q$4,'[1]INTERNAL PARAMETERS-1'!$B$5:$J$44,9,FALSE)*ESCYLD2!$F264</f>
        <v>0</v>
      </c>
      <c r="R264" s="52">
        <f>ESCYLD1!R264*VLOOKUP(ESCYLD2!R$4,'[1]INTERNAL PARAMETERS-1'!$B$5:$J$44,5,FALSE)*VLOOKUP(ESCYLD2!R$4,'[1]INTERNAL PARAMETERS-1'!$B$5:$J$44,7,FALSE)*ESCYLD2!$F264 + ESCYLD1!R264*(1-VLOOKUP(ESCYLD2!R$4,'[1]INTERNAL PARAMETERS-1'!$B$5:$J$44,5,FALSE))*VLOOKUP(ESCYLD2!R$4,'[1]INTERNAL PARAMETERS-1'!$B$5:$J$44,9,FALSE)*ESCYLD2!$F264</f>
        <v>0</v>
      </c>
      <c r="S264" s="52">
        <f>ESCYLD1!S264*VLOOKUP(ESCYLD2!S$4,'[1]INTERNAL PARAMETERS-1'!$B$5:$J$44,5,FALSE)*VLOOKUP(ESCYLD2!S$4,'[1]INTERNAL PARAMETERS-1'!$B$5:$J$44,7,FALSE)*ESCYLD2!$F264 + ESCYLD1!S264*(1-VLOOKUP(ESCYLD2!S$4,'[1]INTERNAL PARAMETERS-1'!$B$5:$J$44,5,FALSE))*VLOOKUP(ESCYLD2!S$4,'[1]INTERNAL PARAMETERS-1'!$B$5:$J$44,9,FALSE)*ESCYLD2!$F264</f>
        <v>0</v>
      </c>
      <c r="T264" s="52">
        <f>ESCYLD1!T264*VLOOKUP(ESCYLD2!T$4,'[1]INTERNAL PARAMETERS-1'!$B$5:$J$44,5,FALSE)*VLOOKUP(ESCYLD2!T$4,'[1]INTERNAL PARAMETERS-1'!$B$5:$J$44,7,FALSE)*ESCYLD2!$F264 + ESCYLD1!T264*(1-VLOOKUP(ESCYLD2!T$4,'[1]INTERNAL PARAMETERS-1'!$B$5:$J$44,5,FALSE))*VLOOKUP(ESCYLD2!T$4,'[1]INTERNAL PARAMETERS-1'!$B$5:$J$44,9,FALSE)*ESCYLD2!$F264</f>
        <v>0</v>
      </c>
      <c r="U264" s="52">
        <f>ESCYLD1!U264*VLOOKUP(ESCYLD2!U$4,'[1]INTERNAL PARAMETERS-1'!$B$5:$J$44,5,FALSE)*VLOOKUP(ESCYLD2!U$4,'[1]INTERNAL PARAMETERS-1'!$B$5:$J$44,7,FALSE)*ESCYLD2!$F264 + ESCYLD1!U264*(1-VLOOKUP(ESCYLD2!U$4,'[1]INTERNAL PARAMETERS-1'!$B$5:$J$44,5,FALSE))*VLOOKUP(ESCYLD2!U$4,'[1]INTERNAL PARAMETERS-1'!$B$5:$J$44,9,FALSE)*ESCYLD2!$F264</f>
        <v>0</v>
      </c>
      <c r="V264" s="52">
        <f>ESCYLD1!V264*VLOOKUP(ESCYLD2!V$4,'[1]INTERNAL PARAMETERS-1'!$B$5:$J$44,5,FALSE)*VLOOKUP(ESCYLD2!V$4,'[1]INTERNAL PARAMETERS-1'!$B$5:$J$44,7,FALSE)*ESCYLD2!$F264 + ESCYLD1!V264*(1-VLOOKUP(ESCYLD2!V$4,'[1]INTERNAL PARAMETERS-1'!$B$5:$J$44,5,FALSE))*VLOOKUP(ESCYLD2!V$4,'[1]INTERNAL PARAMETERS-1'!$B$5:$J$44,9,FALSE)*ESCYLD2!$F264</f>
        <v>0</v>
      </c>
      <c r="W264" s="52">
        <f>ESCYLD1!W264*VLOOKUP(ESCYLD2!W$4,'[1]INTERNAL PARAMETERS-1'!$B$5:$J$44,5,FALSE)*VLOOKUP(ESCYLD2!W$4,'[1]INTERNAL PARAMETERS-1'!$B$5:$J$44,7,FALSE)*ESCYLD2!$F264 + ESCYLD1!W264*(1-VLOOKUP(ESCYLD2!W$4,'[1]INTERNAL PARAMETERS-1'!$B$5:$J$44,5,FALSE))*VLOOKUP(ESCYLD2!W$4,'[1]INTERNAL PARAMETERS-1'!$B$5:$J$44,9,FALSE)*ESCYLD2!$F264</f>
        <v>0</v>
      </c>
      <c r="X264" s="52">
        <f>ESCYLD1!X264*VLOOKUP(ESCYLD2!X$4,'[1]INTERNAL PARAMETERS-1'!$B$5:$J$44,5,FALSE)*VLOOKUP(ESCYLD2!X$4,'[1]INTERNAL PARAMETERS-1'!$B$5:$J$44,7,FALSE)*ESCYLD2!$F264 + ESCYLD1!X264*(1-VLOOKUP(ESCYLD2!X$4,'[1]INTERNAL PARAMETERS-1'!$B$5:$J$44,5,FALSE))*VLOOKUP(ESCYLD2!X$4,'[1]INTERNAL PARAMETERS-1'!$B$5:$J$44,9,FALSE)*ESCYLD2!$F264</f>
        <v>0</v>
      </c>
      <c r="Y264" s="52">
        <f>ESCYLD1!Y264*VLOOKUP(ESCYLD2!Y$4,'[1]INTERNAL PARAMETERS-1'!$B$5:$J$44,5,FALSE)*VLOOKUP(ESCYLD2!Y$4,'[1]INTERNAL PARAMETERS-1'!$B$5:$J$44,7,FALSE)*ESCYLD2!$F264 + ESCYLD1!Y264*(1-VLOOKUP(ESCYLD2!Y$4,'[1]INTERNAL PARAMETERS-1'!$B$5:$J$44,5,FALSE))*VLOOKUP(ESCYLD2!Y$4,'[1]INTERNAL PARAMETERS-1'!$B$5:$J$44,9,FALSE)*ESCYLD2!$F264</f>
        <v>0</v>
      </c>
      <c r="Z264" s="52">
        <f>ESCYLD1!Z264*VLOOKUP(ESCYLD2!Z$4,'[1]INTERNAL PARAMETERS-1'!$B$5:$J$44,5,FALSE)*VLOOKUP(ESCYLD2!Z$4,'[1]INTERNAL PARAMETERS-1'!$B$5:$J$44,7,FALSE)*ESCYLD2!$F264 + ESCYLD1!Z264*(1-VLOOKUP(ESCYLD2!Z$4,'[1]INTERNAL PARAMETERS-1'!$B$5:$J$44,5,FALSE))*VLOOKUP(ESCYLD2!Z$4,'[1]INTERNAL PARAMETERS-1'!$B$5:$J$44,9,FALSE)*ESCYLD2!$F264</f>
        <v>0</v>
      </c>
      <c r="AA264" s="52">
        <f>ESCYLD1!AA264*VLOOKUP(ESCYLD2!AA$4,'[1]INTERNAL PARAMETERS-1'!$B$5:$J$44,5,FALSE)*VLOOKUP(ESCYLD2!AA$4,'[1]INTERNAL PARAMETERS-1'!$B$5:$J$44,7,FALSE)*ESCYLD2!$F264 + ESCYLD1!AA264*(1-VLOOKUP(ESCYLD2!AA$4,'[1]INTERNAL PARAMETERS-1'!$B$5:$J$44,5,FALSE))*VLOOKUP(ESCYLD2!AA$4,'[1]INTERNAL PARAMETERS-1'!$B$5:$J$44,9,FALSE)*ESCYLD2!$F264</f>
        <v>0</v>
      </c>
      <c r="AB264" s="52">
        <f>ESCYLD1!AB264*VLOOKUP(ESCYLD2!AB$4,'[1]INTERNAL PARAMETERS-1'!$B$5:$J$44,5,FALSE)*VLOOKUP(ESCYLD2!AB$4,'[1]INTERNAL PARAMETERS-1'!$B$5:$J$44,7,FALSE)*ESCYLD2!$F264 + ESCYLD1!AB264*(1-VLOOKUP(ESCYLD2!AB$4,'[1]INTERNAL PARAMETERS-1'!$B$5:$J$44,5,FALSE))*VLOOKUP(ESCYLD2!AB$4,'[1]INTERNAL PARAMETERS-1'!$B$5:$J$44,9,FALSE)*ESCYLD2!$F264</f>
        <v>0</v>
      </c>
      <c r="AC264" s="52">
        <f>ESCYLD1!AC264*VLOOKUP(ESCYLD2!AC$4,'[1]INTERNAL PARAMETERS-1'!$B$5:$J$44,5,FALSE)*VLOOKUP(ESCYLD2!AC$4,'[1]INTERNAL PARAMETERS-1'!$B$5:$J$44,7,FALSE)*ESCYLD2!$F264 + ESCYLD1!AC264*(1-VLOOKUP(ESCYLD2!AC$4,'[1]INTERNAL PARAMETERS-1'!$B$5:$J$44,5,FALSE))*VLOOKUP(ESCYLD2!AC$4,'[1]INTERNAL PARAMETERS-1'!$B$5:$J$44,9,FALSE)*ESCYLD2!$F264</f>
        <v>0</v>
      </c>
      <c r="AD264" s="52">
        <f>ESCYLD1!AD264*VLOOKUP(ESCYLD2!AD$4,'[1]INTERNAL PARAMETERS-1'!$B$5:$J$44,5,FALSE)*VLOOKUP(ESCYLD2!AD$4,'[1]INTERNAL PARAMETERS-1'!$B$5:$J$44,7,FALSE)*ESCYLD2!$F264 + ESCYLD1!AD264*(1-VLOOKUP(ESCYLD2!AD$4,'[1]INTERNAL PARAMETERS-1'!$B$5:$J$44,5,FALSE))*VLOOKUP(ESCYLD2!AD$4,'[1]INTERNAL PARAMETERS-1'!$B$5:$J$44,9,FALSE)*ESCYLD2!$F264</f>
        <v>0</v>
      </c>
      <c r="AE264" s="52">
        <f>ESCYLD1!AE264*VLOOKUP(ESCYLD2!AE$4,'[1]INTERNAL PARAMETERS-1'!$B$5:$J$44,5,FALSE)*VLOOKUP(ESCYLD2!AE$4,'[1]INTERNAL PARAMETERS-1'!$B$5:$J$44,7,FALSE)*ESCYLD2!$F264 + ESCYLD1!AE264*(1-VLOOKUP(ESCYLD2!AE$4,'[1]INTERNAL PARAMETERS-1'!$B$5:$J$44,5,FALSE))*VLOOKUP(ESCYLD2!AE$4,'[1]INTERNAL PARAMETERS-1'!$B$5:$J$44,9,FALSE)*ESCYLD2!$F264</f>
        <v>0</v>
      </c>
      <c r="AF264" s="52">
        <f>ESCYLD1!AF264*VLOOKUP(ESCYLD2!AF$4,'[1]INTERNAL PARAMETERS-1'!$B$5:$J$44,5,FALSE)*VLOOKUP(ESCYLD2!AF$4,'[1]INTERNAL PARAMETERS-1'!$B$5:$J$44,7,FALSE)*ESCYLD2!$F264 + ESCYLD1!AF264*(1-VLOOKUP(ESCYLD2!AF$4,'[1]INTERNAL PARAMETERS-1'!$B$5:$J$44,5,FALSE))*VLOOKUP(ESCYLD2!AF$4,'[1]INTERNAL PARAMETERS-1'!$B$5:$J$44,9,FALSE)*ESCYLD2!$F264</f>
        <v>0</v>
      </c>
      <c r="AG264" s="52">
        <f>ESCYLD1!AG264*VLOOKUP(ESCYLD2!AG$4,'[1]INTERNAL PARAMETERS-1'!$B$5:$J$44,5,FALSE)*VLOOKUP(ESCYLD2!AG$4,'[1]INTERNAL PARAMETERS-1'!$B$5:$J$44,7,FALSE)*ESCYLD2!$F264 + ESCYLD1!AG264*(1-VLOOKUP(ESCYLD2!AG$4,'[1]INTERNAL PARAMETERS-1'!$B$5:$J$44,5,FALSE))*VLOOKUP(ESCYLD2!AG$4,'[1]INTERNAL PARAMETERS-1'!$B$5:$J$44,9,FALSE)*ESCYLD2!$F264</f>
        <v>0</v>
      </c>
      <c r="AH264" s="52">
        <f>ESCYLD1!AH264*VLOOKUP(ESCYLD2!AH$4,'[1]INTERNAL PARAMETERS-1'!$B$5:$J$44,5,FALSE)*VLOOKUP(ESCYLD2!AH$4,'[1]INTERNAL PARAMETERS-1'!$B$5:$J$44,7,FALSE)*ESCYLD2!$F264 + ESCYLD1!AH264*(1-VLOOKUP(ESCYLD2!AH$4,'[1]INTERNAL PARAMETERS-1'!$B$5:$J$44,5,FALSE))*VLOOKUP(ESCYLD2!AH$4,'[1]INTERNAL PARAMETERS-1'!$B$5:$J$44,9,FALSE)*ESCYLD2!$F264</f>
        <v>0</v>
      </c>
      <c r="AI264" s="52">
        <f>ESCYLD1!AI264*VLOOKUP(ESCYLD2!AI$4,'[1]INTERNAL PARAMETERS-1'!$B$5:$J$44,5,FALSE)*VLOOKUP(ESCYLD2!AI$4,'[1]INTERNAL PARAMETERS-1'!$B$5:$J$44,7,FALSE)*ESCYLD2!$F264 + ESCYLD1!AI264*(1-VLOOKUP(ESCYLD2!AI$4,'[1]INTERNAL PARAMETERS-1'!$B$5:$J$44,5,FALSE))*VLOOKUP(ESCYLD2!AI$4,'[1]INTERNAL PARAMETERS-1'!$B$5:$J$44,9,FALSE)*ESCYLD2!$F264</f>
        <v>0</v>
      </c>
      <c r="AJ264" s="52">
        <f>ESCYLD1!AJ264*VLOOKUP(ESCYLD2!AJ$4,'[1]INTERNAL PARAMETERS-1'!$B$5:$J$44,5,FALSE)*VLOOKUP(ESCYLD2!AJ$4,'[1]INTERNAL PARAMETERS-1'!$B$5:$J$44,7,FALSE)*ESCYLD2!$F264 + ESCYLD1!AJ264*(1-VLOOKUP(ESCYLD2!AJ$4,'[1]INTERNAL PARAMETERS-1'!$B$5:$J$44,5,FALSE))*VLOOKUP(ESCYLD2!AJ$4,'[1]INTERNAL PARAMETERS-1'!$B$5:$J$44,9,FALSE)*ESCYLD2!$F264</f>
        <v>0</v>
      </c>
      <c r="AK264" s="52">
        <f>ESCYLD1!AK264*VLOOKUP(ESCYLD2!AK$4,'[1]INTERNAL PARAMETERS-1'!$B$5:$J$44,5,FALSE)*VLOOKUP(ESCYLD2!AK$4,'[1]INTERNAL PARAMETERS-1'!$B$5:$J$44,7,FALSE)*ESCYLD2!$F264 + ESCYLD1!AK264*(1-VLOOKUP(ESCYLD2!AK$4,'[1]INTERNAL PARAMETERS-1'!$B$5:$J$44,5,FALSE))*VLOOKUP(ESCYLD2!AK$4,'[1]INTERNAL PARAMETERS-1'!$B$5:$J$44,9,FALSE)*ESCYLD2!$F264</f>
        <v>0</v>
      </c>
      <c r="AL264" s="52">
        <f>ESCYLD1!AL264*VLOOKUP(ESCYLD2!AL$4,'[1]INTERNAL PARAMETERS-1'!$B$5:$J$44,5,FALSE)*VLOOKUP(ESCYLD2!AL$4,'[1]INTERNAL PARAMETERS-1'!$B$5:$J$44,7,FALSE)*ESCYLD2!$F264 + ESCYLD1!AL264*(1-VLOOKUP(ESCYLD2!AL$4,'[1]INTERNAL PARAMETERS-1'!$B$5:$J$44,5,FALSE))*VLOOKUP(ESCYLD2!AL$4,'[1]INTERNAL PARAMETERS-1'!$B$5:$J$44,9,FALSE)*ESCYLD2!$F264</f>
        <v>0</v>
      </c>
      <c r="AM264" s="52">
        <f>ESCYLD1!AM264*VLOOKUP(ESCYLD2!AM$4,'[1]INTERNAL PARAMETERS-1'!$B$5:$J$44,5,FALSE)*VLOOKUP(ESCYLD2!AM$4,'[1]INTERNAL PARAMETERS-1'!$B$5:$J$44,7,FALSE)*ESCYLD2!$F264 + ESCYLD1!AM264*(1-VLOOKUP(ESCYLD2!AM$4,'[1]INTERNAL PARAMETERS-1'!$B$5:$J$44,5,FALSE))*VLOOKUP(ESCYLD2!AM$4,'[1]INTERNAL PARAMETERS-1'!$B$5:$J$44,9,FALSE)*ESCYLD2!$F264</f>
        <v>0</v>
      </c>
      <c r="AN264" s="52">
        <f>ESCYLD1!AN264*VLOOKUP(ESCYLD2!AN$4,'[1]INTERNAL PARAMETERS-1'!$B$5:$J$44,5,FALSE)*VLOOKUP(ESCYLD2!AN$4,'[1]INTERNAL PARAMETERS-1'!$B$5:$J$44,7,FALSE)*ESCYLD2!$F264 + ESCYLD1!AN264*(1-VLOOKUP(ESCYLD2!AN$4,'[1]INTERNAL PARAMETERS-1'!$B$5:$J$44,5,FALSE))*VLOOKUP(ESCYLD2!AN$4,'[1]INTERNAL PARAMETERS-1'!$B$5:$J$44,9,FALSE)*ESCYLD2!$F264</f>
        <v>0</v>
      </c>
      <c r="AO264" s="52">
        <f>ESCYLD1!AO264*VLOOKUP(ESCYLD2!AO$4,'[1]INTERNAL PARAMETERS-1'!$B$5:$J$44,5,FALSE)*VLOOKUP(ESCYLD2!AO$4,'[1]INTERNAL PARAMETERS-1'!$B$5:$J$44,7,FALSE)*ESCYLD2!$F264 + ESCYLD1!AO264*(1-VLOOKUP(ESCYLD2!AO$4,'[1]INTERNAL PARAMETERS-1'!$B$5:$J$44,5,FALSE))*VLOOKUP(ESCYLD2!AO$4,'[1]INTERNAL PARAMETERS-1'!$B$5:$J$44,9,FALSE)*ESCYLD2!$F264</f>
        <v>0</v>
      </c>
      <c r="AP264" s="52">
        <f>ESCYLD1!AP264*VLOOKUP(ESCYLD2!AP$4,'[1]INTERNAL PARAMETERS-1'!$B$5:$J$44,5,FALSE)*VLOOKUP(ESCYLD2!AP$4,'[1]INTERNAL PARAMETERS-1'!$B$5:$J$44,7,FALSE)*ESCYLD2!$F264 + ESCYLD1!AP264*(1-VLOOKUP(ESCYLD2!AP$4,'[1]INTERNAL PARAMETERS-1'!$B$5:$J$44,5,FALSE))*VLOOKUP(ESCYLD2!AP$4,'[1]INTERNAL PARAMETERS-1'!$B$5:$J$44,9,FALSE)*ESCYLD2!$F264</f>
        <v>0</v>
      </c>
      <c r="AQ264" s="52">
        <f>ESCYLD1!AQ264*VLOOKUP(ESCYLD2!AQ$4,'[1]INTERNAL PARAMETERS-1'!$B$5:$J$44,5,FALSE)*VLOOKUP(ESCYLD2!AQ$4,'[1]INTERNAL PARAMETERS-1'!$B$5:$J$44,7,FALSE)*ESCYLD2!$F264 + ESCYLD1!AQ264*(1-VLOOKUP(ESCYLD2!AQ$4,'[1]INTERNAL PARAMETERS-1'!$B$5:$J$44,5,FALSE))*VLOOKUP(ESCYLD2!AQ$4,'[1]INTERNAL PARAMETERS-1'!$B$5:$J$44,9,FALSE)*ESCYLD2!$F264</f>
        <v>0</v>
      </c>
      <c r="AR264" s="52">
        <f>ESCYLD1!AR264*VLOOKUP(ESCYLD2!AR$4,'[1]INTERNAL PARAMETERS-1'!$B$5:$J$44,5,FALSE)*VLOOKUP(ESCYLD2!AR$4,'[1]INTERNAL PARAMETERS-1'!$B$5:$J$44,7,FALSE)*ESCYLD2!$F264 + ESCYLD1!AR264*(1-VLOOKUP(ESCYLD2!AR$4,'[1]INTERNAL PARAMETERS-1'!$B$5:$J$44,5,FALSE))*VLOOKUP(ESCYLD2!AR$4,'[1]INTERNAL PARAMETERS-1'!$B$5:$J$44,9,FALSE)*ESCYLD2!$F264</f>
        <v>0</v>
      </c>
      <c r="AS264" s="52">
        <f>ESCYLD1!AS264*VLOOKUP(ESCYLD2!AS$4,'[1]INTERNAL PARAMETERS-1'!$B$5:$J$44,5,FALSE)*VLOOKUP(ESCYLD2!AS$4,'[1]INTERNAL PARAMETERS-1'!$B$5:$J$44,7,FALSE)*ESCYLD2!$F264 + ESCYLD1!AS264*(1-VLOOKUP(ESCYLD2!AS$4,'[1]INTERNAL PARAMETERS-1'!$B$5:$J$44,5,FALSE))*VLOOKUP(ESCYLD2!AS$4,'[1]INTERNAL PARAMETERS-1'!$B$5:$J$44,9,FALSE)*ESCYLD2!$F264</f>
        <v>0</v>
      </c>
      <c r="AT264" s="51">
        <f>ESCYLD1!AT264*VLOOKUP(ESCYLD2!AT$4,'[1]INTERNAL PARAMETERS-1'!$B$5:$J$44,5,FALSE)*VLOOKUP(ESCYLD2!AT$4,'[1]INTERNAL PARAMETERS-1'!$B$5:$J$44,7,FALSE)*ESCYLD2!$F264 + ESCYLD1!AT264*(1-VLOOKUP(ESCYLD2!AT$4,'[1]INTERNAL PARAMETERS-1'!$B$5:$J$44,5,FALSE))*VLOOKUP(ESCYLD2!AT$4,'[1]INTERNAL PARAMETERS-1'!$B$5:$J$44,9,FALSE)*ESCYLD2!$F264</f>
        <v>0</v>
      </c>
      <c r="AU264" s="53">
        <f>ESCYLD1!AU264*VLOOKUP(ESCYLD2!AU$4,'[1]INTERNAL PARAMETERS-1'!$B$5:$J$44,5,FALSE)*VLOOKUP(ESCYLD2!AU$4,'[1]INTERNAL PARAMETERS-1'!$B$5:$J$44,6,FALSE)*VLOOKUP(ESCYLD2!AU$4,'[1]INTERNAL PARAMETERS-1'!$B$5:$J$44,3,FALSE) + ESCYLD1!AU264*(1-VLOOKUP(ESCYLD2!AU$4,'[1]INTERNAL PARAMETERS-1'!$B$5:$J$44,5,FALSE))*VLOOKUP(ESCYLD2!AU$4,'[1]INTERNAL PARAMETERS-1'!$B$5:$J$44,8,FALSE)*VLOOKUP(ESCYLD2!AU$4,'[1]INTERNAL PARAMETERS-1'!$B$5:$J$44,3,FALSE)</f>
        <v>0</v>
      </c>
      <c r="AV264" s="52">
        <f>ESCYLD1!AV264*VLOOKUP(ESCYLD2!AV$4,'[1]INTERNAL PARAMETERS-1'!$B$5:$J$44,5,FALSE)*VLOOKUP(ESCYLD2!AV$4,'[1]INTERNAL PARAMETERS-1'!$B$5:$J$44,6,FALSE)*VLOOKUP(ESCYLD2!AV$4,'[1]INTERNAL PARAMETERS-1'!$B$5:$J$44,3,FALSE) + ESCYLD1!AV264*(1-VLOOKUP(ESCYLD2!AV$4,'[1]INTERNAL PARAMETERS-1'!$B$5:$J$44,5,FALSE))*VLOOKUP(ESCYLD2!AV$4,'[1]INTERNAL PARAMETERS-1'!$B$5:$J$44,8,FALSE)*VLOOKUP(ESCYLD2!AV$4,'[1]INTERNAL PARAMETERS-1'!$B$5:$J$44,3,FALSE)</f>
        <v>0</v>
      </c>
      <c r="AW264" s="52">
        <f>ESCYLD1!AW264*VLOOKUP(ESCYLD2!AW$4,'[1]INTERNAL PARAMETERS-1'!$B$5:$J$44,5,FALSE)*VLOOKUP(ESCYLD2!AW$4,'[1]INTERNAL PARAMETERS-1'!$B$5:$J$44,6,FALSE)*VLOOKUP(ESCYLD2!AW$4,'[1]INTERNAL PARAMETERS-1'!$B$5:$J$44,3,FALSE) + ESCYLD1!AW264*(1-VLOOKUP(ESCYLD2!AW$4,'[1]INTERNAL PARAMETERS-1'!$B$5:$J$44,5,FALSE))*VLOOKUP(ESCYLD2!AW$4,'[1]INTERNAL PARAMETERS-1'!$B$5:$J$44,8,FALSE)*VLOOKUP(ESCYLD2!AW$4,'[1]INTERNAL PARAMETERS-1'!$B$5:$J$44,3,FALSE)</f>
        <v>0</v>
      </c>
      <c r="AX264" s="52">
        <f>ESCYLD1!AX264*VLOOKUP(ESCYLD2!AX$4,'[1]INTERNAL PARAMETERS-1'!$B$5:$J$44,5,FALSE)*VLOOKUP(ESCYLD2!AX$4,'[1]INTERNAL PARAMETERS-1'!$B$5:$J$44,6,FALSE)*VLOOKUP(ESCYLD2!AX$4,'[1]INTERNAL PARAMETERS-1'!$B$5:$J$44,3,FALSE) + ESCYLD1!AX264*(1-VLOOKUP(ESCYLD2!AX$4,'[1]INTERNAL PARAMETERS-1'!$B$5:$J$44,5,FALSE))*VLOOKUP(ESCYLD2!AX$4,'[1]INTERNAL PARAMETERS-1'!$B$5:$J$44,8,FALSE)*VLOOKUP(ESCYLD2!AX$4,'[1]INTERNAL PARAMETERS-1'!$B$5:$J$44,3,FALSE)</f>
        <v>0</v>
      </c>
      <c r="AY264" s="52">
        <f>ESCYLD1!AY264*VLOOKUP(ESCYLD2!AY$4,'[1]INTERNAL PARAMETERS-1'!$B$5:$J$44,5,FALSE)*VLOOKUP(ESCYLD2!AY$4,'[1]INTERNAL PARAMETERS-1'!$B$5:$J$44,6,FALSE)*VLOOKUP(ESCYLD2!AY$4,'[1]INTERNAL PARAMETERS-1'!$B$5:$J$44,3,FALSE) + ESCYLD1!AY264*(1-VLOOKUP(ESCYLD2!AY$4,'[1]INTERNAL PARAMETERS-1'!$B$5:$J$44,5,FALSE))*VLOOKUP(ESCYLD2!AY$4,'[1]INTERNAL PARAMETERS-1'!$B$5:$J$44,8,FALSE)*VLOOKUP(ESCYLD2!AY$4,'[1]INTERNAL PARAMETERS-1'!$B$5:$J$44,3,FALSE)</f>
        <v>0</v>
      </c>
      <c r="AZ264" s="52">
        <f>ESCYLD1!AZ264*VLOOKUP(ESCYLD2!AZ$4,'[1]INTERNAL PARAMETERS-1'!$B$5:$J$44,5,FALSE)*VLOOKUP(ESCYLD2!AZ$4,'[1]INTERNAL PARAMETERS-1'!$B$5:$J$44,6,FALSE)*VLOOKUP(ESCYLD2!AZ$4,'[1]INTERNAL PARAMETERS-1'!$B$5:$J$44,3,FALSE) + ESCYLD1!AZ264*(1-VLOOKUP(ESCYLD2!AZ$4,'[1]INTERNAL PARAMETERS-1'!$B$5:$J$44,5,FALSE))*VLOOKUP(ESCYLD2!AZ$4,'[1]INTERNAL PARAMETERS-1'!$B$5:$J$44,8,FALSE)*VLOOKUP(ESCYLD2!AZ$4,'[1]INTERNAL PARAMETERS-1'!$B$5:$J$44,3,FALSE)</f>
        <v>0</v>
      </c>
      <c r="BA264" s="52">
        <f>ESCYLD1!BA264*VLOOKUP(ESCYLD2!BA$4,'[1]INTERNAL PARAMETERS-1'!$B$5:$J$44,5,FALSE)*VLOOKUP(ESCYLD2!BA$4,'[1]INTERNAL PARAMETERS-1'!$B$5:$J$44,6,FALSE)*VLOOKUP(ESCYLD2!BA$4,'[1]INTERNAL PARAMETERS-1'!$B$5:$J$44,3,FALSE) + ESCYLD1!BA264*(1-VLOOKUP(ESCYLD2!BA$4,'[1]INTERNAL PARAMETERS-1'!$B$5:$J$44,5,FALSE))*VLOOKUP(ESCYLD2!BA$4,'[1]INTERNAL PARAMETERS-1'!$B$5:$J$44,8,FALSE)*VLOOKUP(ESCYLD2!BA$4,'[1]INTERNAL PARAMETERS-1'!$B$5:$J$44,3,FALSE)</f>
        <v>0</v>
      </c>
      <c r="BB264" s="52">
        <f>ESCYLD1!BB264*VLOOKUP(ESCYLD2!BB$4,'[1]INTERNAL PARAMETERS-1'!$B$5:$J$44,5,FALSE)*VLOOKUP(ESCYLD2!BB$4,'[1]INTERNAL PARAMETERS-1'!$B$5:$J$44,6,FALSE)*VLOOKUP(ESCYLD2!BB$4,'[1]INTERNAL PARAMETERS-1'!$B$5:$J$44,3,FALSE) + ESCYLD1!BB264*(1-VLOOKUP(ESCYLD2!BB$4,'[1]INTERNAL PARAMETERS-1'!$B$5:$J$44,5,FALSE))*VLOOKUP(ESCYLD2!BB$4,'[1]INTERNAL PARAMETERS-1'!$B$5:$J$44,8,FALSE)*VLOOKUP(ESCYLD2!BB$4,'[1]INTERNAL PARAMETERS-1'!$B$5:$J$44,3,FALSE)</f>
        <v>0</v>
      </c>
      <c r="BC264" s="52">
        <f>ESCYLD1!BC264*VLOOKUP(ESCYLD2!BC$4,'[1]INTERNAL PARAMETERS-1'!$B$5:$J$44,5,FALSE)*VLOOKUP(ESCYLD2!BC$4,'[1]INTERNAL PARAMETERS-1'!$B$5:$J$44,6,FALSE)*VLOOKUP(ESCYLD2!BC$4,'[1]INTERNAL PARAMETERS-1'!$B$5:$J$44,3,FALSE) + ESCYLD1!BC264*(1-VLOOKUP(ESCYLD2!BC$4,'[1]INTERNAL PARAMETERS-1'!$B$5:$J$44,5,FALSE))*VLOOKUP(ESCYLD2!BC$4,'[1]INTERNAL PARAMETERS-1'!$B$5:$J$44,8,FALSE)*VLOOKUP(ESCYLD2!BC$4,'[1]INTERNAL PARAMETERS-1'!$B$5:$J$44,3,FALSE)</f>
        <v>0</v>
      </c>
      <c r="BD264" s="52">
        <f>ESCYLD1!BD264*VLOOKUP(ESCYLD2!BD$4,'[1]INTERNAL PARAMETERS-1'!$B$5:$J$44,5,FALSE)*VLOOKUP(ESCYLD2!BD$4,'[1]INTERNAL PARAMETERS-1'!$B$5:$J$44,6,FALSE)*VLOOKUP(ESCYLD2!BD$4,'[1]INTERNAL PARAMETERS-1'!$B$5:$J$44,3,FALSE) + ESCYLD1!BD264*(1-VLOOKUP(ESCYLD2!BD$4,'[1]INTERNAL PARAMETERS-1'!$B$5:$J$44,5,FALSE))*VLOOKUP(ESCYLD2!BD$4,'[1]INTERNAL PARAMETERS-1'!$B$5:$J$44,8,FALSE)*VLOOKUP(ESCYLD2!BD$4,'[1]INTERNAL PARAMETERS-1'!$B$5:$J$44,3,FALSE)</f>
        <v>0</v>
      </c>
      <c r="BE264" s="52">
        <f>ESCYLD1!BE264*VLOOKUP(ESCYLD2!BE$4,'[1]INTERNAL PARAMETERS-1'!$B$5:$J$44,5,FALSE)*VLOOKUP(ESCYLD2!BE$4,'[1]INTERNAL PARAMETERS-1'!$B$5:$J$44,6,FALSE)*VLOOKUP(ESCYLD2!BE$4,'[1]INTERNAL PARAMETERS-1'!$B$5:$J$44,3,FALSE) + ESCYLD1!BE264*(1-VLOOKUP(ESCYLD2!BE$4,'[1]INTERNAL PARAMETERS-1'!$B$5:$J$44,5,FALSE))*VLOOKUP(ESCYLD2!BE$4,'[1]INTERNAL PARAMETERS-1'!$B$5:$J$44,8,FALSE)*VLOOKUP(ESCYLD2!BE$4,'[1]INTERNAL PARAMETERS-1'!$B$5:$J$44,3,FALSE)</f>
        <v>0</v>
      </c>
      <c r="BF264" s="52">
        <f>ESCYLD1!BF264*VLOOKUP(ESCYLD2!BF$4,'[1]INTERNAL PARAMETERS-1'!$B$5:$J$44,5,FALSE)*VLOOKUP(ESCYLD2!BF$4,'[1]INTERNAL PARAMETERS-1'!$B$5:$J$44,6,FALSE)*VLOOKUP(ESCYLD2!BF$4,'[1]INTERNAL PARAMETERS-1'!$B$5:$J$44,3,FALSE) + ESCYLD1!BF264*(1-VLOOKUP(ESCYLD2!BF$4,'[1]INTERNAL PARAMETERS-1'!$B$5:$J$44,5,FALSE))*VLOOKUP(ESCYLD2!BF$4,'[1]INTERNAL PARAMETERS-1'!$B$5:$J$44,8,FALSE)*VLOOKUP(ESCYLD2!BF$4,'[1]INTERNAL PARAMETERS-1'!$B$5:$J$44,3,FALSE)</f>
        <v>0</v>
      </c>
      <c r="BG264" s="52">
        <f>ESCYLD1!BG264*VLOOKUP(ESCYLD2!BG$4,'[1]INTERNAL PARAMETERS-1'!$B$5:$J$44,5,FALSE)*VLOOKUP(ESCYLD2!BG$4,'[1]INTERNAL PARAMETERS-1'!$B$5:$J$44,6,FALSE)*VLOOKUP(ESCYLD2!BG$4,'[1]INTERNAL PARAMETERS-1'!$B$5:$J$44,3,FALSE) + ESCYLD1!BG264*(1-VLOOKUP(ESCYLD2!BG$4,'[1]INTERNAL PARAMETERS-1'!$B$5:$J$44,5,FALSE))*VLOOKUP(ESCYLD2!BG$4,'[1]INTERNAL PARAMETERS-1'!$B$5:$J$44,8,FALSE)*VLOOKUP(ESCYLD2!BG$4,'[1]INTERNAL PARAMETERS-1'!$B$5:$J$44,3,FALSE)</f>
        <v>0</v>
      </c>
      <c r="BH264" s="52">
        <f>ESCYLD1!BH264*VLOOKUP(ESCYLD2!BH$4,'[1]INTERNAL PARAMETERS-1'!$B$5:$J$44,5,FALSE)*VLOOKUP(ESCYLD2!BH$4,'[1]INTERNAL PARAMETERS-1'!$B$5:$J$44,6,FALSE)*VLOOKUP(ESCYLD2!BH$4,'[1]INTERNAL PARAMETERS-1'!$B$5:$J$44,3,FALSE) + ESCYLD1!BH264*(1-VLOOKUP(ESCYLD2!BH$4,'[1]INTERNAL PARAMETERS-1'!$B$5:$J$44,5,FALSE))*VLOOKUP(ESCYLD2!BH$4,'[1]INTERNAL PARAMETERS-1'!$B$5:$J$44,8,FALSE)*VLOOKUP(ESCYLD2!BH$4,'[1]INTERNAL PARAMETERS-1'!$B$5:$J$44,3,FALSE)</f>
        <v>0</v>
      </c>
      <c r="BI264" s="52">
        <f>ESCYLD1!BI264*VLOOKUP(ESCYLD2!BI$4,'[1]INTERNAL PARAMETERS-1'!$B$5:$J$44,5,FALSE)*VLOOKUP(ESCYLD2!BI$4,'[1]INTERNAL PARAMETERS-1'!$B$5:$J$44,6,FALSE)*VLOOKUP(ESCYLD2!BI$4,'[1]INTERNAL PARAMETERS-1'!$B$5:$J$44,3,FALSE) + ESCYLD1!BI264*(1-VLOOKUP(ESCYLD2!BI$4,'[1]INTERNAL PARAMETERS-1'!$B$5:$J$44,5,FALSE))*VLOOKUP(ESCYLD2!BI$4,'[1]INTERNAL PARAMETERS-1'!$B$5:$J$44,8,FALSE)*VLOOKUP(ESCYLD2!BI$4,'[1]INTERNAL PARAMETERS-1'!$B$5:$J$44,3,FALSE)</f>
        <v>0</v>
      </c>
      <c r="BJ264" s="52">
        <f>ESCYLD1!BJ264*VLOOKUP(ESCYLD2!BJ$4,'[1]INTERNAL PARAMETERS-1'!$B$5:$J$44,5,FALSE)*VLOOKUP(ESCYLD2!BJ$4,'[1]INTERNAL PARAMETERS-1'!$B$5:$J$44,6,FALSE)*VLOOKUP(ESCYLD2!BJ$4,'[1]INTERNAL PARAMETERS-1'!$B$5:$J$44,3,FALSE) + ESCYLD1!BJ264*(1-VLOOKUP(ESCYLD2!BJ$4,'[1]INTERNAL PARAMETERS-1'!$B$5:$J$44,5,FALSE))*VLOOKUP(ESCYLD2!BJ$4,'[1]INTERNAL PARAMETERS-1'!$B$5:$J$44,8,FALSE)*VLOOKUP(ESCYLD2!BJ$4,'[1]INTERNAL PARAMETERS-1'!$B$5:$J$44,3,FALSE)</f>
        <v>0</v>
      </c>
      <c r="BK264" s="52">
        <f>ESCYLD1!BK264*VLOOKUP(ESCYLD2!BK$4,'[1]INTERNAL PARAMETERS-1'!$B$5:$J$44,5,FALSE)*VLOOKUP(ESCYLD2!BK$4,'[1]INTERNAL PARAMETERS-1'!$B$5:$J$44,6,FALSE)*VLOOKUP(ESCYLD2!BK$4,'[1]INTERNAL PARAMETERS-1'!$B$5:$J$44,3,FALSE) + ESCYLD1!BK264*(1-VLOOKUP(ESCYLD2!BK$4,'[1]INTERNAL PARAMETERS-1'!$B$5:$J$44,5,FALSE))*VLOOKUP(ESCYLD2!BK$4,'[1]INTERNAL PARAMETERS-1'!$B$5:$J$44,8,FALSE)*VLOOKUP(ESCYLD2!BK$4,'[1]INTERNAL PARAMETERS-1'!$B$5:$J$44,3,FALSE)</f>
        <v>0</v>
      </c>
      <c r="BL264" s="52">
        <f>ESCYLD1!BL264*VLOOKUP(ESCYLD2!BL$4,'[1]INTERNAL PARAMETERS-1'!$B$5:$J$44,5,FALSE)*VLOOKUP(ESCYLD2!BL$4,'[1]INTERNAL PARAMETERS-1'!$B$5:$J$44,6,FALSE)*VLOOKUP(ESCYLD2!BL$4,'[1]INTERNAL PARAMETERS-1'!$B$5:$J$44,3,FALSE) + ESCYLD1!BL264*(1-VLOOKUP(ESCYLD2!BL$4,'[1]INTERNAL PARAMETERS-1'!$B$5:$J$44,5,FALSE))*VLOOKUP(ESCYLD2!BL$4,'[1]INTERNAL PARAMETERS-1'!$B$5:$J$44,8,FALSE)*VLOOKUP(ESCYLD2!BL$4,'[1]INTERNAL PARAMETERS-1'!$B$5:$J$44,3,FALSE)</f>
        <v>0</v>
      </c>
      <c r="BM264" s="52">
        <f>ESCYLD1!BM264*VLOOKUP(ESCYLD2!BM$4,'[1]INTERNAL PARAMETERS-1'!$B$5:$J$44,5,FALSE)*VLOOKUP(ESCYLD2!BM$4,'[1]INTERNAL PARAMETERS-1'!$B$5:$J$44,6,FALSE)*VLOOKUP(ESCYLD2!BM$4,'[1]INTERNAL PARAMETERS-1'!$B$5:$J$44,3,FALSE) + ESCYLD1!BM264*(1-VLOOKUP(ESCYLD2!BM$4,'[1]INTERNAL PARAMETERS-1'!$B$5:$J$44,5,FALSE))*VLOOKUP(ESCYLD2!BM$4,'[1]INTERNAL PARAMETERS-1'!$B$5:$J$44,8,FALSE)*VLOOKUP(ESCYLD2!BM$4,'[1]INTERNAL PARAMETERS-1'!$B$5:$J$44,3,FALSE)</f>
        <v>0</v>
      </c>
      <c r="BN264" s="52">
        <f>ESCYLD1!BN264*VLOOKUP(ESCYLD2!BN$4,'[1]INTERNAL PARAMETERS-1'!$B$5:$J$44,5,FALSE)*VLOOKUP(ESCYLD2!BN$4,'[1]INTERNAL PARAMETERS-1'!$B$5:$J$44,6,FALSE)*VLOOKUP(ESCYLD2!BN$4,'[1]INTERNAL PARAMETERS-1'!$B$5:$J$44,3,FALSE) + ESCYLD1!BN264*(1-VLOOKUP(ESCYLD2!BN$4,'[1]INTERNAL PARAMETERS-1'!$B$5:$J$44,5,FALSE))*VLOOKUP(ESCYLD2!BN$4,'[1]INTERNAL PARAMETERS-1'!$B$5:$J$44,8,FALSE)*VLOOKUP(ESCYLD2!BN$4,'[1]INTERNAL PARAMETERS-1'!$B$5:$J$44,3,FALSE)</f>
        <v>0</v>
      </c>
      <c r="BO264" s="52">
        <f>ESCYLD1!BO264*VLOOKUP(ESCYLD2!BO$4,'[1]INTERNAL PARAMETERS-1'!$B$5:$J$44,5,FALSE)*VLOOKUP(ESCYLD2!BO$4,'[1]INTERNAL PARAMETERS-1'!$B$5:$J$44,6,FALSE)*VLOOKUP(ESCYLD2!BO$4,'[1]INTERNAL PARAMETERS-1'!$B$5:$J$44,3,FALSE) + ESCYLD1!BO264*(1-VLOOKUP(ESCYLD2!BO$4,'[1]INTERNAL PARAMETERS-1'!$B$5:$J$44,5,FALSE))*VLOOKUP(ESCYLD2!BO$4,'[1]INTERNAL PARAMETERS-1'!$B$5:$J$44,8,FALSE)*VLOOKUP(ESCYLD2!BO$4,'[1]INTERNAL PARAMETERS-1'!$B$5:$J$44,3,FALSE)</f>
        <v>0</v>
      </c>
      <c r="BP264" s="52">
        <f>ESCYLD1!BP264*VLOOKUP(ESCYLD2!BP$4,'[1]INTERNAL PARAMETERS-1'!$B$5:$J$44,5,FALSE)*VLOOKUP(ESCYLD2!BP$4,'[1]INTERNAL PARAMETERS-1'!$B$5:$J$44,6,FALSE)*VLOOKUP(ESCYLD2!BP$4,'[1]INTERNAL PARAMETERS-1'!$B$5:$J$44,3,FALSE) + ESCYLD1!BP264*(1-VLOOKUP(ESCYLD2!BP$4,'[1]INTERNAL PARAMETERS-1'!$B$5:$J$44,5,FALSE))*VLOOKUP(ESCYLD2!BP$4,'[1]INTERNAL PARAMETERS-1'!$B$5:$J$44,8,FALSE)*VLOOKUP(ESCYLD2!BP$4,'[1]INTERNAL PARAMETERS-1'!$B$5:$J$44,3,FALSE)</f>
        <v>0</v>
      </c>
      <c r="BQ264" s="52">
        <f>ESCYLD1!BQ264*VLOOKUP(ESCYLD2!BQ$4,'[1]INTERNAL PARAMETERS-1'!$B$5:$J$44,5,FALSE)*VLOOKUP(ESCYLD2!BQ$4,'[1]INTERNAL PARAMETERS-1'!$B$5:$J$44,6,FALSE)*VLOOKUP(ESCYLD2!BQ$4,'[1]INTERNAL PARAMETERS-1'!$B$5:$J$44,3,FALSE) + ESCYLD1!BQ264*(1-VLOOKUP(ESCYLD2!BQ$4,'[1]INTERNAL PARAMETERS-1'!$B$5:$J$44,5,FALSE))*VLOOKUP(ESCYLD2!BQ$4,'[1]INTERNAL PARAMETERS-1'!$B$5:$J$44,8,FALSE)*VLOOKUP(ESCYLD2!BQ$4,'[1]INTERNAL PARAMETERS-1'!$B$5:$J$44,3,FALSE)</f>
        <v>0</v>
      </c>
      <c r="BR264" s="52">
        <f>ESCYLD1!BR264*VLOOKUP(ESCYLD2!BR$4,'[1]INTERNAL PARAMETERS-1'!$B$5:$J$44,5,FALSE)*VLOOKUP(ESCYLD2!BR$4,'[1]INTERNAL PARAMETERS-1'!$B$5:$J$44,6,FALSE)*VLOOKUP(ESCYLD2!BR$4,'[1]INTERNAL PARAMETERS-1'!$B$5:$J$44,3,FALSE) + ESCYLD1!BR264*(1-VLOOKUP(ESCYLD2!BR$4,'[1]INTERNAL PARAMETERS-1'!$B$5:$J$44,5,FALSE))*VLOOKUP(ESCYLD2!BR$4,'[1]INTERNAL PARAMETERS-1'!$B$5:$J$44,8,FALSE)*VLOOKUP(ESCYLD2!BR$4,'[1]INTERNAL PARAMETERS-1'!$B$5:$J$44,3,FALSE)</f>
        <v>0</v>
      </c>
      <c r="BS264" s="52">
        <f>ESCYLD1!BS264*VLOOKUP(ESCYLD2!BS$4,'[1]INTERNAL PARAMETERS-1'!$B$5:$J$44,5,FALSE)*VLOOKUP(ESCYLD2!BS$4,'[1]INTERNAL PARAMETERS-1'!$B$5:$J$44,6,FALSE)*VLOOKUP(ESCYLD2!BS$4,'[1]INTERNAL PARAMETERS-1'!$B$5:$J$44,3,FALSE) + ESCYLD1!BS264*(1-VLOOKUP(ESCYLD2!BS$4,'[1]INTERNAL PARAMETERS-1'!$B$5:$J$44,5,FALSE))*VLOOKUP(ESCYLD2!BS$4,'[1]INTERNAL PARAMETERS-1'!$B$5:$J$44,8,FALSE)*VLOOKUP(ESCYLD2!BS$4,'[1]INTERNAL PARAMETERS-1'!$B$5:$J$44,3,FALSE)</f>
        <v>0</v>
      </c>
      <c r="BT264" s="52">
        <f>ESCYLD1!BT264*VLOOKUP(ESCYLD2!BT$4,'[1]INTERNAL PARAMETERS-1'!$B$5:$J$44,5,FALSE)*VLOOKUP(ESCYLD2!BT$4,'[1]INTERNAL PARAMETERS-1'!$B$5:$J$44,6,FALSE)*VLOOKUP(ESCYLD2!BT$4,'[1]INTERNAL PARAMETERS-1'!$B$5:$J$44,3,FALSE) + ESCYLD1!BT264*(1-VLOOKUP(ESCYLD2!BT$4,'[1]INTERNAL PARAMETERS-1'!$B$5:$J$44,5,FALSE))*VLOOKUP(ESCYLD2!BT$4,'[1]INTERNAL PARAMETERS-1'!$B$5:$J$44,8,FALSE)*VLOOKUP(ESCYLD2!BT$4,'[1]INTERNAL PARAMETERS-1'!$B$5:$J$44,3,FALSE)</f>
        <v>0</v>
      </c>
      <c r="BU264" s="52">
        <f>ESCYLD1!BU264*VLOOKUP(ESCYLD2!BU$4,'[1]INTERNAL PARAMETERS-1'!$B$5:$J$44,5,FALSE)*VLOOKUP(ESCYLD2!BU$4,'[1]INTERNAL PARAMETERS-1'!$B$5:$J$44,6,FALSE)*VLOOKUP(ESCYLD2!BU$4,'[1]INTERNAL PARAMETERS-1'!$B$5:$J$44,3,FALSE) + ESCYLD1!BU264*(1-VLOOKUP(ESCYLD2!BU$4,'[1]INTERNAL PARAMETERS-1'!$B$5:$J$44,5,FALSE))*VLOOKUP(ESCYLD2!BU$4,'[1]INTERNAL PARAMETERS-1'!$B$5:$J$44,8,FALSE)*VLOOKUP(ESCYLD2!BU$4,'[1]INTERNAL PARAMETERS-1'!$B$5:$J$44,3,FALSE)</f>
        <v>0</v>
      </c>
      <c r="BV264" s="52">
        <f>ESCYLD1!BV264*VLOOKUP(ESCYLD2!BV$4,'[1]INTERNAL PARAMETERS-1'!$B$5:$J$44,5,FALSE)*VLOOKUP(ESCYLD2!BV$4,'[1]INTERNAL PARAMETERS-1'!$B$5:$J$44,6,FALSE)*VLOOKUP(ESCYLD2!BV$4,'[1]INTERNAL PARAMETERS-1'!$B$5:$J$44,3,FALSE) + ESCYLD1!BV264*(1-VLOOKUP(ESCYLD2!BV$4,'[1]INTERNAL PARAMETERS-1'!$B$5:$J$44,5,FALSE))*VLOOKUP(ESCYLD2!BV$4,'[1]INTERNAL PARAMETERS-1'!$B$5:$J$44,8,FALSE)*VLOOKUP(ESCYLD2!BV$4,'[1]INTERNAL PARAMETERS-1'!$B$5:$J$44,3,FALSE)</f>
        <v>0</v>
      </c>
      <c r="BW264" s="52">
        <f>ESCYLD1!BW264*VLOOKUP(ESCYLD2!BW$4,'[1]INTERNAL PARAMETERS-1'!$B$5:$J$44,5,FALSE)*VLOOKUP(ESCYLD2!BW$4,'[1]INTERNAL PARAMETERS-1'!$B$5:$J$44,6,FALSE)*VLOOKUP(ESCYLD2!BW$4,'[1]INTERNAL PARAMETERS-1'!$B$5:$J$44,3,FALSE) + ESCYLD1!BW264*(1-VLOOKUP(ESCYLD2!BW$4,'[1]INTERNAL PARAMETERS-1'!$B$5:$J$44,5,FALSE))*VLOOKUP(ESCYLD2!BW$4,'[1]INTERNAL PARAMETERS-1'!$B$5:$J$44,8,FALSE)*VLOOKUP(ESCYLD2!BW$4,'[1]INTERNAL PARAMETERS-1'!$B$5:$J$44,3,FALSE)</f>
        <v>0</v>
      </c>
      <c r="BX264" s="52">
        <f>ESCYLD1!BX264*VLOOKUP(ESCYLD2!BX$4,'[1]INTERNAL PARAMETERS-1'!$B$5:$J$44,5,FALSE)*VLOOKUP(ESCYLD2!BX$4,'[1]INTERNAL PARAMETERS-1'!$B$5:$J$44,6,FALSE)*VLOOKUP(ESCYLD2!BX$4,'[1]INTERNAL PARAMETERS-1'!$B$5:$J$44,3,FALSE) + ESCYLD1!BX264*(1-VLOOKUP(ESCYLD2!BX$4,'[1]INTERNAL PARAMETERS-1'!$B$5:$J$44,5,FALSE))*VLOOKUP(ESCYLD2!BX$4,'[1]INTERNAL PARAMETERS-1'!$B$5:$J$44,8,FALSE)*VLOOKUP(ESCYLD2!BX$4,'[1]INTERNAL PARAMETERS-1'!$B$5:$J$44,3,FALSE)</f>
        <v>0</v>
      </c>
      <c r="BY264" s="52">
        <f>ESCYLD1!BY264*VLOOKUP(ESCYLD2!BY$4,'[1]INTERNAL PARAMETERS-1'!$B$5:$J$44,5,FALSE)*VLOOKUP(ESCYLD2!BY$4,'[1]INTERNAL PARAMETERS-1'!$B$5:$J$44,6,FALSE)*VLOOKUP(ESCYLD2!BY$4,'[1]INTERNAL PARAMETERS-1'!$B$5:$J$44,3,FALSE) + ESCYLD1!BY264*(1-VLOOKUP(ESCYLD2!BY$4,'[1]INTERNAL PARAMETERS-1'!$B$5:$J$44,5,FALSE))*VLOOKUP(ESCYLD2!BY$4,'[1]INTERNAL PARAMETERS-1'!$B$5:$J$44,8,FALSE)*VLOOKUP(ESCYLD2!BY$4,'[1]INTERNAL PARAMETERS-1'!$B$5:$J$44,3,FALSE)</f>
        <v>0</v>
      </c>
      <c r="BZ264" s="52">
        <f>ESCYLD1!BZ264*VLOOKUP(ESCYLD2!BZ$4,'[1]INTERNAL PARAMETERS-1'!$B$5:$J$44,5,FALSE)*VLOOKUP(ESCYLD2!BZ$4,'[1]INTERNAL PARAMETERS-1'!$B$5:$J$44,6,FALSE)*VLOOKUP(ESCYLD2!BZ$4,'[1]INTERNAL PARAMETERS-1'!$B$5:$J$44,3,FALSE) + ESCYLD1!BZ264*(1-VLOOKUP(ESCYLD2!BZ$4,'[1]INTERNAL PARAMETERS-1'!$B$5:$J$44,5,FALSE))*VLOOKUP(ESCYLD2!BZ$4,'[1]INTERNAL PARAMETERS-1'!$B$5:$J$44,8,FALSE)*VLOOKUP(ESCYLD2!BZ$4,'[1]INTERNAL PARAMETERS-1'!$B$5:$J$44,3,FALSE)</f>
        <v>0</v>
      </c>
      <c r="CA264" s="52">
        <f>ESCYLD1!CA264*VLOOKUP(ESCYLD2!CA$4,'[1]INTERNAL PARAMETERS-1'!$B$5:$J$44,5,FALSE)*VLOOKUP(ESCYLD2!CA$4,'[1]INTERNAL PARAMETERS-1'!$B$5:$J$44,6,FALSE)*VLOOKUP(ESCYLD2!CA$4,'[1]INTERNAL PARAMETERS-1'!$B$5:$J$44,3,FALSE) + ESCYLD1!CA264*(1-VLOOKUP(ESCYLD2!CA$4,'[1]INTERNAL PARAMETERS-1'!$B$5:$J$44,5,FALSE))*VLOOKUP(ESCYLD2!CA$4,'[1]INTERNAL PARAMETERS-1'!$B$5:$J$44,8,FALSE)*VLOOKUP(ESCYLD2!CA$4,'[1]INTERNAL PARAMETERS-1'!$B$5:$J$44,3,FALSE)</f>
        <v>0</v>
      </c>
      <c r="CB264" s="52">
        <f>ESCYLD1!CB264*VLOOKUP(ESCYLD2!CB$4,'[1]INTERNAL PARAMETERS-1'!$B$5:$J$44,5,FALSE)*VLOOKUP(ESCYLD2!CB$4,'[1]INTERNAL PARAMETERS-1'!$B$5:$J$44,6,FALSE)*VLOOKUP(ESCYLD2!CB$4,'[1]INTERNAL PARAMETERS-1'!$B$5:$J$44,3,FALSE) + ESCYLD1!CB264*(1-VLOOKUP(ESCYLD2!CB$4,'[1]INTERNAL PARAMETERS-1'!$B$5:$J$44,5,FALSE))*VLOOKUP(ESCYLD2!CB$4,'[1]INTERNAL PARAMETERS-1'!$B$5:$J$44,8,FALSE)*VLOOKUP(ESCYLD2!CB$4,'[1]INTERNAL PARAMETERS-1'!$B$5:$J$44,3,FALSE)</f>
        <v>0</v>
      </c>
      <c r="CC264" s="52">
        <f>ESCYLD1!CC264*VLOOKUP(ESCYLD2!CC$4,'[1]INTERNAL PARAMETERS-1'!$B$5:$J$44,5,FALSE)*VLOOKUP(ESCYLD2!CC$4,'[1]INTERNAL PARAMETERS-1'!$B$5:$J$44,6,FALSE)*VLOOKUP(ESCYLD2!CC$4,'[1]INTERNAL PARAMETERS-1'!$B$5:$J$44,3,FALSE) + ESCYLD1!CC264*(1-VLOOKUP(ESCYLD2!CC$4,'[1]INTERNAL PARAMETERS-1'!$B$5:$J$44,5,FALSE))*VLOOKUP(ESCYLD2!CC$4,'[1]INTERNAL PARAMETERS-1'!$B$5:$J$44,8,FALSE)*VLOOKUP(ESCYLD2!CC$4,'[1]INTERNAL PARAMETERS-1'!$B$5:$J$44,3,FALSE)</f>
        <v>0</v>
      </c>
      <c r="CD264" s="52">
        <f>ESCYLD1!CD264*VLOOKUP(ESCYLD2!CD$4,'[1]INTERNAL PARAMETERS-1'!$B$5:$J$44,5,FALSE)*VLOOKUP(ESCYLD2!CD$4,'[1]INTERNAL PARAMETERS-1'!$B$5:$J$44,6,FALSE)*VLOOKUP(ESCYLD2!CD$4,'[1]INTERNAL PARAMETERS-1'!$B$5:$J$44,3,FALSE) + ESCYLD1!CD264*(1-VLOOKUP(ESCYLD2!CD$4,'[1]INTERNAL PARAMETERS-1'!$B$5:$J$44,5,FALSE))*VLOOKUP(ESCYLD2!CD$4,'[1]INTERNAL PARAMETERS-1'!$B$5:$J$44,8,FALSE)*VLOOKUP(ESCYLD2!CD$4,'[1]INTERNAL PARAMETERS-1'!$B$5:$J$44,3,FALSE)</f>
        <v>0</v>
      </c>
      <c r="CE264" s="52">
        <f>ESCYLD1!CE264*VLOOKUP(ESCYLD2!CE$4,'[1]INTERNAL PARAMETERS-1'!$B$5:$J$44,5,FALSE)*VLOOKUP(ESCYLD2!CE$4,'[1]INTERNAL PARAMETERS-1'!$B$5:$J$44,6,FALSE)*VLOOKUP(ESCYLD2!CE$4,'[1]INTERNAL PARAMETERS-1'!$B$5:$J$44,3,FALSE) + ESCYLD1!CE264*(1-VLOOKUP(ESCYLD2!CE$4,'[1]INTERNAL PARAMETERS-1'!$B$5:$J$44,5,FALSE))*VLOOKUP(ESCYLD2!CE$4,'[1]INTERNAL PARAMETERS-1'!$B$5:$J$44,8,FALSE)*VLOOKUP(ESCYLD2!CE$4,'[1]INTERNAL PARAMETERS-1'!$B$5:$J$44,3,FALSE)</f>
        <v>0</v>
      </c>
      <c r="CF264" s="52">
        <f>ESCYLD1!CF264*VLOOKUP(ESCYLD2!CF$4,'[1]INTERNAL PARAMETERS-1'!$B$5:$J$44,5,FALSE)*VLOOKUP(ESCYLD2!CF$4,'[1]INTERNAL PARAMETERS-1'!$B$5:$J$44,6,FALSE)*VLOOKUP(ESCYLD2!CF$4,'[1]INTERNAL PARAMETERS-1'!$B$5:$J$44,3,FALSE) + ESCYLD1!CF264*(1-VLOOKUP(ESCYLD2!CF$4,'[1]INTERNAL PARAMETERS-1'!$B$5:$J$44,5,FALSE))*VLOOKUP(ESCYLD2!CF$4,'[1]INTERNAL PARAMETERS-1'!$B$5:$J$44,8,FALSE)*VLOOKUP(ESCYLD2!CF$4,'[1]INTERNAL PARAMETERS-1'!$B$5:$J$44,3,FALSE)</f>
        <v>0</v>
      </c>
      <c r="CG264" s="52">
        <f>ESCYLD1!CG264*VLOOKUP(ESCYLD2!CG$4,'[1]INTERNAL PARAMETERS-1'!$B$5:$J$44,5,FALSE)*VLOOKUP(ESCYLD2!CG$4,'[1]INTERNAL PARAMETERS-1'!$B$5:$J$44,6,FALSE)*VLOOKUP(ESCYLD2!CG$4,'[1]INTERNAL PARAMETERS-1'!$B$5:$J$44,3,FALSE) + ESCYLD1!CG264*(1-VLOOKUP(ESCYLD2!CG$4,'[1]INTERNAL PARAMETERS-1'!$B$5:$J$44,5,FALSE))*VLOOKUP(ESCYLD2!CG$4,'[1]INTERNAL PARAMETERS-1'!$B$5:$J$44,8,FALSE)*VLOOKUP(ESCYLD2!CG$4,'[1]INTERNAL PARAMETERS-1'!$B$5:$J$44,3,FALSE)</f>
        <v>0</v>
      </c>
      <c r="CH264" s="51">
        <f>ESCYLD1!CH264*VLOOKUP(ESCYLD2!CH$4,'[1]INTERNAL PARAMETERS-1'!$B$5:$J$44,5,FALSE)*VLOOKUP(ESCYLD2!CH$4,'[1]INTERNAL PARAMETERS-1'!$B$5:$J$44,6,FALSE)*VLOOKUP(ESCYLD2!CH$4,'[1]INTERNAL PARAMETERS-1'!$B$5:$J$44,3,FALSE) + ESCYLD1!CH264*(1-VLOOKUP(ESCYLD2!CH$4,'[1]INTERNAL PARAMETERS-1'!$B$5:$J$44,5,FALSE))*VLOOKUP(ESCYLD2!CH$4,'[1]INTERNAL PARAMETERS-1'!$B$5:$J$44,8,FALSE)*VLOOKUP(ESCYLD2!CH$4,'[1]INTERNAL PARAMETERS-1'!$B$5:$J$44,3,FALSE)</f>
        <v>0</v>
      </c>
      <c r="CJ264" s="53">
        <f t="shared" si="8"/>
        <v>0</v>
      </c>
      <c r="CK264" s="51">
        <f t="shared" si="9"/>
        <v>0</v>
      </c>
    </row>
    <row r="265" spans="2:89" x14ac:dyDescent="0.5">
      <c r="B265" s="69" t="s">
        <v>1</v>
      </c>
      <c r="C265" s="68" t="s">
        <v>90</v>
      </c>
      <c r="D265" s="68" t="s">
        <v>81</v>
      </c>
      <c r="E265" s="151">
        <f>ESC!AF265</f>
        <v>0</v>
      </c>
      <c r="F265" s="67">
        <f>'[1]INTERNAL PARAMETERS-1'!M13</f>
        <v>44.225000000000001</v>
      </c>
      <c r="G265" s="53">
        <f>ESCYLD1!G265*VLOOKUP(ESCYLD2!G$4,'[1]INTERNAL PARAMETERS-1'!$B$5:$J$44,5,FALSE)*VLOOKUP(ESCYLD2!G$4,'[1]INTERNAL PARAMETERS-1'!$B$5:$J$44,7,FALSE)*ESCYLD2!$F265 + ESCYLD1!G265*(1-VLOOKUP(ESCYLD2!G$4,'[1]INTERNAL PARAMETERS-1'!$B$5:$J$44,5,FALSE))*VLOOKUP(ESCYLD2!G$4,'[1]INTERNAL PARAMETERS-1'!$B$5:$J$44,9,FALSE)*ESCYLD2!$F265</f>
        <v>0</v>
      </c>
      <c r="H265" s="52">
        <f>ESCYLD1!H265*VLOOKUP(ESCYLD2!H$4,'[1]INTERNAL PARAMETERS-1'!$B$5:$J$44,5,FALSE)*VLOOKUP(ESCYLD2!H$4,'[1]INTERNAL PARAMETERS-1'!$B$5:$J$44,7,FALSE)*ESCYLD2!$F265 + ESCYLD1!H265*(1-VLOOKUP(ESCYLD2!H$4,'[1]INTERNAL PARAMETERS-1'!$B$5:$J$44,5,FALSE))*VLOOKUP(ESCYLD2!H$4,'[1]INTERNAL PARAMETERS-1'!$B$5:$J$44,9,FALSE)*ESCYLD2!$F265</f>
        <v>0</v>
      </c>
      <c r="I265" s="52">
        <f>ESCYLD1!I265*VLOOKUP(ESCYLD2!I$4,'[1]INTERNAL PARAMETERS-1'!$B$5:$J$44,5,FALSE)*VLOOKUP(ESCYLD2!I$4,'[1]INTERNAL PARAMETERS-1'!$B$5:$J$44,7,FALSE)*ESCYLD2!$F265 + ESCYLD1!I265*(1-VLOOKUP(ESCYLD2!I$4,'[1]INTERNAL PARAMETERS-1'!$B$5:$J$44,5,FALSE))*VLOOKUP(ESCYLD2!I$4,'[1]INTERNAL PARAMETERS-1'!$B$5:$J$44,9,FALSE)*ESCYLD2!$F265</f>
        <v>0</v>
      </c>
      <c r="J265" s="52">
        <f>ESCYLD1!J265*VLOOKUP(ESCYLD2!J$4,'[1]INTERNAL PARAMETERS-1'!$B$5:$J$44,5,FALSE)*VLOOKUP(ESCYLD2!J$4,'[1]INTERNAL PARAMETERS-1'!$B$5:$J$44,7,FALSE)*ESCYLD2!$F265 + ESCYLD1!J265*(1-VLOOKUP(ESCYLD2!J$4,'[1]INTERNAL PARAMETERS-1'!$B$5:$J$44,5,FALSE))*VLOOKUP(ESCYLD2!J$4,'[1]INTERNAL PARAMETERS-1'!$B$5:$J$44,9,FALSE)*ESCYLD2!$F265</f>
        <v>0</v>
      </c>
      <c r="K265" s="52">
        <f>ESCYLD1!K265*VLOOKUP(ESCYLD2!K$4,'[1]INTERNAL PARAMETERS-1'!$B$5:$J$44,5,FALSE)*VLOOKUP(ESCYLD2!K$4,'[1]INTERNAL PARAMETERS-1'!$B$5:$J$44,7,FALSE)*ESCYLD2!$F265 + ESCYLD1!K265*(1-VLOOKUP(ESCYLD2!K$4,'[1]INTERNAL PARAMETERS-1'!$B$5:$J$44,5,FALSE))*VLOOKUP(ESCYLD2!K$4,'[1]INTERNAL PARAMETERS-1'!$B$5:$J$44,9,FALSE)*ESCYLD2!$F265</f>
        <v>0</v>
      </c>
      <c r="L265" s="52">
        <f>ESCYLD1!L265*VLOOKUP(ESCYLD2!L$4,'[1]INTERNAL PARAMETERS-1'!$B$5:$J$44,5,FALSE)*VLOOKUP(ESCYLD2!L$4,'[1]INTERNAL PARAMETERS-1'!$B$5:$J$44,7,FALSE)*ESCYLD2!$F265 + ESCYLD1!L265*(1-VLOOKUP(ESCYLD2!L$4,'[1]INTERNAL PARAMETERS-1'!$B$5:$J$44,5,FALSE))*VLOOKUP(ESCYLD2!L$4,'[1]INTERNAL PARAMETERS-1'!$B$5:$J$44,9,FALSE)*ESCYLD2!$F265</f>
        <v>0</v>
      </c>
      <c r="M265" s="52">
        <f>ESCYLD1!M265*VLOOKUP(ESCYLD2!M$4,'[1]INTERNAL PARAMETERS-1'!$B$5:$J$44,5,FALSE)*VLOOKUP(ESCYLD2!M$4,'[1]INTERNAL PARAMETERS-1'!$B$5:$J$44,7,FALSE)*ESCYLD2!$F265 + ESCYLD1!M265*(1-VLOOKUP(ESCYLD2!M$4,'[1]INTERNAL PARAMETERS-1'!$B$5:$J$44,5,FALSE))*VLOOKUP(ESCYLD2!M$4,'[1]INTERNAL PARAMETERS-1'!$B$5:$J$44,9,FALSE)*ESCYLD2!$F265</f>
        <v>0</v>
      </c>
      <c r="N265" s="52">
        <f>ESCYLD1!N265*VLOOKUP(ESCYLD2!N$4,'[1]INTERNAL PARAMETERS-1'!$B$5:$J$44,5,FALSE)*VLOOKUP(ESCYLD2!N$4,'[1]INTERNAL PARAMETERS-1'!$B$5:$J$44,7,FALSE)*ESCYLD2!$F265 + ESCYLD1!N265*(1-VLOOKUP(ESCYLD2!N$4,'[1]INTERNAL PARAMETERS-1'!$B$5:$J$44,5,FALSE))*VLOOKUP(ESCYLD2!N$4,'[1]INTERNAL PARAMETERS-1'!$B$5:$J$44,9,FALSE)*ESCYLD2!$F265</f>
        <v>0</v>
      </c>
      <c r="O265" s="52">
        <f>ESCYLD1!O265*VLOOKUP(ESCYLD2!O$4,'[1]INTERNAL PARAMETERS-1'!$B$5:$J$44,5,FALSE)*VLOOKUP(ESCYLD2!O$4,'[1]INTERNAL PARAMETERS-1'!$B$5:$J$44,7,FALSE)*ESCYLD2!$F265 + ESCYLD1!O265*(1-VLOOKUP(ESCYLD2!O$4,'[1]INTERNAL PARAMETERS-1'!$B$5:$J$44,5,FALSE))*VLOOKUP(ESCYLD2!O$4,'[1]INTERNAL PARAMETERS-1'!$B$5:$J$44,9,FALSE)*ESCYLD2!$F265</f>
        <v>0</v>
      </c>
      <c r="P265" s="52">
        <f>ESCYLD1!P265*VLOOKUP(ESCYLD2!P$4,'[1]INTERNAL PARAMETERS-1'!$B$5:$J$44,5,FALSE)*VLOOKUP(ESCYLD2!P$4,'[1]INTERNAL PARAMETERS-1'!$B$5:$J$44,7,FALSE)*ESCYLD2!$F265 + ESCYLD1!P265*(1-VLOOKUP(ESCYLD2!P$4,'[1]INTERNAL PARAMETERS-1'!$B$5:$J$44,5,FALSE))*VLOOKUP(ESCYLD2!P$4,'[1]INTERNAL PARAMETERS-1'!$B$5:$J$44,9,FALSE)*ESCYLD2!$F265</f>
        <v>0</v>
      </c>
      <c r="Q265" s="52">
        <f>ESCYLD1!Q265*VLOOKUP(ESCYLD2!Q$4,'[1]INTERNAL PARAMETERS-1'!$B$5:$J$44,5,FALSE)*VLOOKUP(ESCYLD2!Q$4,'[1]INTERNAL PARAMETERS-1'!$B$5:$J$44,7,FALSE)*ESCYLD2!$F265 + ESCYLD1!Q265*(1-VLOOKUP(ESCYLD2!Q$4,'[1]INTERNAL PARAMETERS-1'!$B$5:$J$44,5,FALSE))*VLOOKUP(ESCYLD2!Q$4,'[1]INTERNAL PARAMETERS-1'!$B$5:$J$44,9,FALSE)*ESCYLD2!$F265</f>
        <v>0</v>
      </c>
      <c r="R265" s="52">
        <f>ESCYLD1!R265*VLOOKUP(ESCYLD2!R$4,'[1]INTERNAL PARAMETERS-1'!$B$5:$J$44,5,FALSE)*VLOOKUP(ESCYLD2!R$4,'[1]INTERNAL PARAMETERS-1'!$B$5:$J$44,7,FALSE)*ESCYLD2!$F265 + ESCYLD1!R265*(1-VLOOKUP(ESCYLD2!R$4,'[1]INTERNAL PARAMETERS-1'!$B$5:$J$44,5,FALSE))*VLOOKUP(ESCYLD2!R$4,'[1]INTERNAL PARAMETERS-1'!$B$5:$J$44,9,FALSE)*ESCYLD2!$F265</f>
        <v>0</v>
      </c>
      <c r="S265" s="52">
        <f>ESCYLD1!S265*VLOOKUP(ESCYLD2!S$4,'[1]INTERNAL PARAMETERS-1'!$B$5:$J$44,5,FALSE)*VLOOKUP(ESCYLD2!S$4,'[1]INTERNAL PARAMETERS-1'!$B$5:$J$44,7,FALSE)*ESCYLD2!$F265 + ESCYLD1!S265*(1-VLOOKUP(ESCYLD2!S$4,'[1]INTERNAL PARAMETERS-1'!$B$5:$J$44,5,FALSE))*VLOOKUP(ESCYLD2!S$4,'[1]INTERNAL PARAMETERS-1'!$B$5:$J$44,9,FALSE)*ESCYLD2!$F265</f>
        <v>0</v>
      </c>
      <c r="T265" s="52">
        <f>ESCYLD1!T265*VLOOKUP(ESCYLD2!T$4,'[1]INTERNAL PARAMETERS-1'!$B$5:$J$44,5,FALSE)*VLOOKUP(ESCYLD2!T$4,'[1]INTERNAL PARAMETERS-1'!$B$5:$J$44,7,FALSE)*ESCYLD2!$F265 + ESCYLD1!T265*(1-VLOOKUP(ESCYLD2!T$4,'[1]INTERNAL PARAMETERS-1'!$B$5:$J$44,5,FALSE))*VLOOKUP(ESCYLD2!T$4,'[1]INTERNAL PARAMETERS-1'!$B$5:$J$44,9,FALSE)*ESCYLD2!$F265</f>
        <v>0</v>
      </c>
      <c r="U265" s="52">
        <f>ESCYLD1!U265*VLOOKUP(ESCYLD2!U$4,'[1]INTERNAL PARAMETERS-1'!$B$5:$J$44,5,FALSE)*VLOOKUP(ESCYLD2!U$4,'[1]INTERNAL PARAMETERS-1'!$B$5:$J$44,7,FALSE)*ESCYLD2!$F265 + ESCYLD1!U265*(1-VLOOKUP(ESCYLD2!U$4,'[1]INTERNAL PARAMETERS-1'!$B$5:$J$44,5,FALSE))*VLOOKUP(ESCYLD2!U$4,'[1]INTERNAL PARAMETERS-1'!$B$5:$J$44,9,FALSE)*ESCYLD2!$F265</f>
        <v>0</v>
      </c>
      <c r="V265" s="52">
        <f>ESCYLD1!V265*VLOOKUP(ESCYLD2!V$4,'[1]INTERNAL PARAMETERS-1'!$B$5:$J$44,5,FALSE)*VLOOKUP(ESCYLD2!V$4,'[1]INTERNAL PARAMETERS-1'!$B$5:$J$44,7,FALSE)*ESCYLD2!$F265 + ESCYLD1!V265*(1-VLOOKUP(ESCYLD2!V$4,'[1]INTERNAL PARAMETERS-1'!$B$5:$J$44,5,FALSE))*VLOOKUP(ESCYLD2!V$4,'[1]INTERNAL PARAMETERS-1'!$B$5:$J$44,9,FALSE)*ESCYLD2!$F265</f>
        <v>0</v>
      </c>
      <c r="W265" s="52">
        <f>ESCYLD1!W265*VLOOKUP(ESCYLD2!W$4,'[1]INTERNAL PARAMETERS-1'!$B$5:$J$44,5,FALSE)*VLOOKUP(ESCYLD2!W$4,'[1]INTERNAL PARAMETERS-1'!$B$5:$J$44,7,FALSE)*ESCYLD2!$F265 + ESCYLD1!W265*(1-VLOOKUP(ESCYLD2!W$4,'[1]INTERNAL PARAMETERS-1'!$B$5:$J$44,5,FALSE))*VLOOKUP(ESCYLD2!W$4,'[1]INTERNAL PARAMETERS-1'!$B$5:$J$44,9,FALSE)*ESCYLD2!$F265</f>
        <v>0</v>
      </c>
      <c r="X265" s="52">
        <f>ESCYLD1!X265*VLOOKUP(ESCYLD2!X$4,'[1]INTERNAL PARAMETERS-1'!$B$5:$J$44,5,FALSE)*VLOOKUP(ESCYLD2!X$4,'[1]INTERNAL PARAMETERS-1'!$B$5:$J$44,7,FALSE)*ESCYLD2!$F265 + ESCYLD1!X265*(1-VLOOKUP(ESCYLD2!X$4,'[1]INTERNAL PARAMETERS-1'!$B$5:$J$44,5,FALSE))*VLOOKUP(ESCYLD2!X$4,'[1]INTERNAL PARAMETERS-1'!$B$5:$J$44,9,FALSE)*ESCYLD2!$F265</f>
        <v>0</v>
      </c>
      <c r="Y265" s="52">
        <f>ESCYLD1!Y265*VLOOKUP(ESCYLD2!Y$4,'[1]INTERNAL PARAMETERS-1'!$B$5:$J$44,5,FALSE)*VLOOKUP(ESCYLD2!Y$4,'[1]INTERNAL PARAMETERS-1'!$B$5:$J$44,7,FALSE)*ESCYLD2!$F265 + ESCYLD1!Y265*(1-VLOOKUP(ESCYLD2!Y$4,'[1]INTERNAL PARAMETERS-1'!$B$5:$J$44,5,FALSE))*VLOOKUP(ESCYLD2!Y$4,'[1]INTERNAL PARAMETERS-1'!$B$5:$J$44,9,FALSE)*ESCYLD2!$F265</f>
        <v>0</v>
      </c>
      <c r="Z265" s="52">
        <f>ESCYLD1!Z265*VLOOKUP(ESCYLD2!Z$4,'[1]INTERNAL PARAMETERS-1'!$B$5:$J$44,5,FALSE)*VLOOKUP(ESCYLD2!Z$4,'[1]INTERNAL PARAMETERS-1'!$B$5:$J$44,7,FALSE)*ESCYLD2!$F265 + ESCYLD1!Z265*(1-VLOOKUP(ESCYLD2!Z$4,'[1]INTERNAL PARAMETERS-1'!$B$5:$J$44,5,FALSE))*VLOOKUP(ESCYLD2!Z$4,'[1]INTERNAL PARAMETERS-1'!$B$5:$J$44,9,FALSE)*ESCYLD2!$F265</f>
        <v>0</v>
      </c>
      <c r="AA265" s="52">
        <f>ESCYLD1!AA265*VLOOKUP(ESCYLD2!AA$4,'[1]INTERNAL PARAMETERS-1'!$B$5:$J$44,5,FALSE)*VLOOKUP(ESCYLD2!AA$4,'[1]INTERNAL PARAMETERS-1'!$B$5:$J$44,7,FALSE)*ESCYLD2!$F265 + ESCYLD1!AA265*(1-VLOOKUP(ESCYLD2!AA$4,'[1]INTERNAL PARAMETERS-1'!$B$5:$J$44,5,FALSE))*VLOOKUP(ESCYLD2!AA$4,'[1]INTERNAL PARAMETERS-1'!$B$5:$J$44,9,FALSE)*ESCYLD2!$F265</f>
        <v>0</v>
      </c>
      <c r="AB265" s="52">
        <f>ESCYLD1!AB265*VLOOKUP(ESCYLD2!AB$4,'[1]INTERNAL PARAMETERS-1'!$B$5:$J$44,5,FALSE)*VLOOKUP(ESCYLD2!AB$4,'[1]INTERNAL PARAMETERS-1'!$B$5:$J$44,7,FALSE)*ESCYLD2!$F265 + ESCYLD1!AB265*(1-VLOOKUP(ESCYLD2!AB$4,'[1]INTERNAL PARAMETERS-1'!$B$5:$J$44,5,FALSE))*VLOOKUP(ESCYLD2!AB$4,'[1]INTERNAL PARAMETERS-1'!$B$5:$J$44,9,FALSE)*ESCYLD2!$F265</f>
        <v>0</v>
      </c>
      <c r="AC265" s="52">
        <f>ESCYLD1!AC265*VLOOKUP(ESCYLD2!AC$4,'[1]INTERNAL PARAMETERS-1'!$B$5:$J$44,5,FALSE)*VLOOKUP(ESCYLD2!AC$4,'[1]INTERNAL PARAMETERS-1'!$B$5:$J$44,7,FALSE)*ESCYLD2!$F265 + ESCYLD1!AC265*(1-VLOOKUP(ESCYLD2!AC$4,'[1]INTERNAL PARAMETERS-1'!$B$5:$J$44,5,FALSE))*VLOOKUP(ESCYLD2!AC$4,'[1]INTERNAL PARAMETERS-1'!$B$5:$J$44,9,FALSE)*ESCYLD2!$F265</f>
        <v>0</v>
      </c>
      <c r="AD265" s="52">
        <f>ESCYLD1!AD265*VLOOKUP(ESCYLD2!AD$4,'[1]INTERNAL PARAMETERS-1'!$B$5:$J$44,5,FALSE)*VLOOKUP(ESCYLD2!AD$4,'[1]INTERNAL PARAMETERS-1'!$B$5:$J$44,7,FALSE)*ESCYLD2!$F265 + ESCYLD1!AD265*(1-VLOOKUP(ESCYLD2!AD$4,'[1]INTERNAL PARAMETERS-1'!$B$5:$J$44,5,FALSE))*VLOOKUP(ESCYLD2!AD$4,'[1]INTERNAL PARAMETERS-1'!$B$5:$J$44,9,FALSE)*ESCYLD2!$F265</f>
        <v>0</v>
      </c>
      <c r="AE265" s="52">
        <f>ESCYLD1!AE265*VLOOKUP(ESCYLD2!AE$4,'[1]INTERNAL PARAMETERS-1'!$B$5:$J$44,5,FALSE)*VLOOKUP(ESCYLD2!AE$4,'[1]INTERNAL PARAMETERS-1'!$B$5:$J$44,7,FALSE)*ESCYLD2!$F265 + ESCYLD1!AE265*(1-VLOOKUP(ESCYLD2!AE$4,'[1]INTERNAL PARAMETERS-1'!$B$5:$J$44,5,FALSE))*VLOOKUP(ESCYLD2!AE$4,'[1]INTERNAL PARAMETERS-1'!$B$5:$J$44,9,FALSE)*ESCYLD2!$F265</f>
        <v>0</v>
      </c>
      <c r="AF265" s="52">
        <f>ESCYLD1!AF265*VLOOKUP(ESCYLD2!AF$4,'[1]INTERNAL PARAMETERS-1'!$B$5:$J$44,5,FALSE)*VLOOKUP(ESCYLD2!AF$4,'[1]INTERNAL PARAMETERS-1'!$B$5:$J$44,7,FALSE)*ESCYLD2!$F265 + ESCYLD1!AF265*(1-VLOOKUP(ESCYLD2!AF$4,'[1]INTERNAL PARAMETERS-1'!$B$5:$J$44,5,FALSE))*VLOOKUP(ESCYLD2!AF$4,'[1]INTERNAL PARAMETERS-1'!$B$5:$J$44,9,FALSE)*ESCYLD2!$F265</f>
        <v>0</v>
      </c>
      <c r="AG265" s="52">
        <f>ESCYLD1!AG265*VLOOKUP(ESCYLD2!AG$4,'[1]INTERNAL PARAMETERS-1'!$B$5:$J$44,5,FALSE)*VLOOKUP(ESCYLD2!AG$4,'[1]INTERNAL PARAMETERS-1'!$B$5:$J$44,7,FALSE)*ESCYLD2!$F265 + ESCYLD1!AG265*(1-VLOOKUP(ESCYLD2!AG$4,'[1]INTERNAL PARAMETERS-1'!$B$5:$J$44,5,FALSE))*VLOOKUP(ESCYLD2!AG$4,'[1]INTERNAL PARAMETERS-1'!$B$5:$J$44,9,FALSE)*ESCYLD2!$F265</f>
        <v>0</v>
      </c>
      <c r="AH265" s="52">
        <f>ESCYLD1!AH265*VLOOKUP(ESCYLD2!AH$4,'[1]INTERNAL PARAMETERS-1'!$B$5:$J$44,5,FALSE)*VLOOKUP(ESCYLD2!AH$4,'[1]INTERNAL PARAMETERS-1'!$B$5:$J$44,7,FALSE)*ESCYLD2!$F265 + ESCYLD1!AH265*(1-VLOOKUP(ESCYLD2!AH$4,'[1]INTERNAL PARAMETERS-1'!$B$5:$J$44,5,FALSE))*VLOOKUP(ESCYLD2!AH$4,'[1]INTERNAL PARAMETERS-1'!$B$5:$J$44,9,FALSE)*ESCYLD2!$F265</f>
        <v>0</v>
      </c>
      <c r="AI265" s="52">
        <f>ESCYLD1!AI265*VLOOKUP(ESCYLD2!AI$4,'[1]INTERNAL PARAMETERS-1'!$B$5:$J$44,5,FALSE)*VLOOKUP(ESCYLD2!AI$4,'[1]INTERNAL PARAMETERS-1'!$B$5:$J$44,7,FALSE)*ESCYLD2!$F265 + ESCYLD1!AI265*(1-VLOOKUP(ESCYLD2!AI$4,'[1]INTERNAL PARAMETERS-1'!$B$5:$J$44,5,FALSE))*VLOOKUP(ESCYLD2!AI$4,'[1]INTERNAL PARAMETERS-1'!$B$5:$J$44,9,FALSE)*ESCYLD2!$F265</f>
        <v>0</v>
      </c>
      <c r="AJ265" s="52">
        <f>ESCYLD1!AJ265*VLOOKUP(ESCYLD2!AJ$4,'[1]INTERNAL PARAMETERS-1'!$B$5:$J$44,5,FALSE)*VLOOKUP(ESCYLD2!AJ$4,'[1]INTERNAL PARAMETERS-1'!$B$5:$J$44,7,FALSE)*ESCYLD2!$F265 + ESCYLD1!AJ265*(1-VLOOKUP(ESCYLD2!AJ$4,'[1]INTERNAL PARAMETERS-1'!$B$5:$J$44,5,FALSE))*VLOOKUP(ESCYLD2!AJ$4,'[1]INTERNAL PARAMETERS-1'!$B$5:$J$44,9,FALSE)*ESCYLD2!$F265</f>
        <v>0</v>
      </c>
      <c r="AK265" s="52">
        <f>ESCYLD1!AK265*VLOOKUP(ESCYLD2!AK$4,'[1]INTERNAL PARAMETERS-1'!$B$5:$J$44,5,FALSE)*VLOOKUP(ESCYLD2!AK$4,'[1]INTERNAL PARAMETERS-1'!$B$5:$J$44,7,FALSE)*ESCYLD2!$F265 + ESCYLD1!AK265*(1-VLOOKUP(ESCYLD2!AK$4,'[1]INTERNAL PARAMETERS-1'!$B$5:$J$44,5,FALSE))*VLOOKUP(ESCYLD2!AK$4,'[1]INTERNAL PARAMETERS-1'!$B$5:$J$44,9,FALSE)*ESCYLD2!$F265</f>
        <v>0</v>
      </c>
      <c r="AL265" s="52">
        <f>ESCYLD1!AL265*VLOOKUP(ESCYLD2!AL$4,'[1]INTERNAL PARAMETERS-1'!$B$5:$J$44,5,FALSE)*VLOOKUP(ESCYLD2!AL$4,'[1]INTERNAL PARAMETERS-1'!$B$5:$J$44,7,FALSE)*ESCYLD2!$F265 + ESCYLD1!AL265*(1-VLOOKUP(ESCYLD2!AL$4,'[1]INTERNAL PARAMETERS-1'!$B$5:$J$44,5,FALSE))*VLOOKUP(ESCYLD2!AL$4,'[1]INTERNAL PARAMETERS-1'!$B$5:$J$44,9,FALSE)*ESCYLD2!$F265</f>
        <v>0</v>
      </c>
      <c r="AM265" s="52">
        <f>ESCYLD1!AM265*VLOOKUP(ESCYLD2!AM$4,'[1]INTERNAL PARAMETERS-1'!$B$5:$J$44,5,FALSE)*VLOOKUP(ESCYLD2!AM$4,'[1]INTERNAL PARAMETERS-1'!$B$5:$J$44,7,FALSE)*ESCYLD2!$F265 + ESCYLD1!AM265*(1-VLOOKUP(ESCYLD2!AM$4,'[1]INTERNAL PARAMETERS-1'!$B$5:$J$44,5,FALSE))*VLOOKUP(ESCYLD2!AM$4,'[1]INTERNAL PARAMETERS-1'!$B$5:$J$44,9,FALSE)*ESCYLD2!$F265</f>
        <v>0</v>
      </c>
      <c r="AN265" s="52">
        <f>ESCYLD1!AN265*VLOOKUP(ESCYLD2!AN$4,'[1]INTERNAL PARAMETERS-1'!$B$5:$J$44,5,FALSE)*VLOOKUP(ESCYLD2!AN$4,'[1]INTERNAL PARAMETERS-1'!$B$5:$J$44,7,FALSE)*ESCYLD2!$F265 + ESCYLD1!AN265*(1-VLOOKUP(ESCYLD2!AN$4,'[1]INTERNAL PARAMETERS-1'!$B$5:$J$44,5,FALSE))*VLOOKUP(ESCYLD2!AN$4,'[1]INTERNAL PARAMETERS-1'!$B$5:$J$44,9,FALSE)*ESCYLD2!$F265</f>
        <v>0</v>
      </c>
      <c r="AO265" s="52">
        <f>ESCYLD1!AO265*VLOOKUP(ESCYLD2!AO$4,'[1]INTERNAL PARAMETERS-1'!$B$5:$J$44,5,FALSE)*VLOOKUP(ESCYLD2!AO$4,'[1]INTERNAL PARAMETERS-1'!$B$5:$J$44,7,FALSE)*ESCYLD2!$F265 + ESCYLD1!AO265*(1-VLOOKUP(ESCYLD2!AO$4,'[1]INTERNAL PARAMETERS-1'!$B$5:$J$44,5,FALSE))*VLOOKUP(ESCYLD2!AO$4,'[1]INTERNAL PARAMETERS-1'!$B$5:$J$44,9,FALSE)*ESCYLD2!$F265</f>
        <v>0</v>
      </c>
      <c r="AP265" s="52">
        <f>ESCYLD1!AP265*VLOOKUP(ESCYLD2!AP$4,'[1]INTERNAL PARAMETERS-1'!$B$5:$J$44,5,FALSE)*VLOOKUP(ESCYLD2!AP$4,'[1]INTERNAL PARAMETERS-1'!$B$5:$J$44,7,FALSE)*ESCYLD2!$F265 + ESCYLD1!AP265*(1-VLOOKUP(ESCYLD2!AP$4,'[1]INTERNAL PARAMETERS-1'!$B$5:$J$44,5,FALSE))*VLOOKUP(ESCYLD2!AP$4,'[1]INTERNAL PARAMETERS-1'!$B$5:$J$44,9,FALSE)*ESCYLD2!$F265</f>
        <v>0</v>
      </c>
      <c r="AQ265" s="52">
        <f>ESCYLD1!AQ265*VLOOKUP(ESCYLD2!AQ$4,'[1]INTERNAL PARAMETERS-1'!$B$5:$J$44,5,FALSE)*VLOOKUP(ESCYLD2!AQ$4,'[1]INTERNAL PARAMETERS-1'!$B$5:$J$44,7,FALSE)*ESCYLD2!$F265 + ESCYLD1!AQ265*(1-VLOOKUP(ESCYLD2!AQ$4,'[1]INTERNAL PARAMETERS-1'!$B$5:$J$44,5,FALSE))*VLOOKUP(ESCYLD2!AQ$4,'[1]INTERNAL PARAMETERS-1'!$B$5:$J$44,9,FALSE)*ESCYLD2!$F265</f>
        <v>0</v>
      </c>
      <c r="AR265" s="52">
        <f>ESCYLD1!AR265*VLOOKUP(ESCYLD2!AR$4,'[1]INTERNAL PARAMETERS-1'!$B$5:$J$44,5,FALSE)*VLOOKUP(ESCYLD2!AR$4,'[1]INTERNAL PARAMETERS-1'!$B$5:$J$44,7,FALSE)*ESCYLD2!$F265 + ESCYLD1!AR265*(1-VLOOKUP(ESCYLD2!AR$4,'[1]INTERNAL PARAMETERS-1'!$B$5:$J$44,5,FALSE))*VLOOKUP(ESCYLD2!AR$4,'[1]INTERNAL PARAMETERS-1'!$B$5:$J$44,9,FALSE)*ESCYLD2!$F265</f>
        <v>0</v>
      </c>
      <c r="AS265" s="52">
        <f>ESCYLD1!AS265*VLOOKUP(ESCYLD2!AS$4,'[1]INTERNAL PARAMETERS-1'!$B$5:$J$44,5,FALSE)*VLOOKUP(ESCYLD2!AS$4,'[1]INTERNAL PARAMETERS-1'!$B$5:$J$44,7,FALSE)*ESCYLD2!$F265 + ESCYLD1!AS265*(1-VLOOKUP(ESCYLD2!AS$4,'[1]INTERNAL PARAMETERS-1'!$B$5:$J$44,5,FALSE))*VLOOKUP(ESCYLD2!AS$4,'[1]INTERNAL PARAMETERS-1'!$B$5:$J$44,9,FALSE)*ESCYLD2!$F265</f>
        <v>0</v>
      </c>
      <c r="AT265" s="51">
        <f>ESCYLD1!AT265*VLOOKUP(ESCYLD2!AT$4,'[1]INTERNAL PARAMETERS-1'!$B$5:$J$44,5,FALSE)*VLOOKUP(ESCYLD2!AT$4,'[1]INTERNAL PARAMETERS-1'!$B$5:$J$44,7,FALSE)*ESCYLD2!$F265 + ESCYLD1!AT265*(1-VLOOKUP(ESCYLD2!AT$4,'[1]INTERNAL PARAMETERS-1'!$B$5:$J$44,5,FALSE))*VLOOKUP(ESCYLD2!AT$4,'[1]INTERNAL PARAMETERS-1'!$B$5:$J$44,9,FALSE)*ESCYLD2!$F265</f>
        <v>0</v>
      </c>
      <c r="AU265" s="53">
        <f>ESCYLD1!AU265*VLOOKUP(ESCYLD2!AU$4,'[1]INTERNAL PARAMETERS-1'!$B$5:$J$44,5,FALSE)*VLOOKUP(ESCYLD2!AU$4,'[1]INTERNAL PARAMETERS-1'!$B$5:$J$44,6,FALSE)*VLOOKUP(ESCYLD2!AU$4,'[1]INTERNAL PARAMETERS-1'!$B$5:$J$44,3,FALSE) + ESCYLD1!AU265*(1-VLOOKUP(ESCYLD2!AU$4,'[1]INTERNAL PARAMETERS-1'!$B$5:$J$44,5,FALSE))*VLOOKUP(ESCYLD2!AU$4,'[1]INTERNAL PARAMETERS-1'!$B$5:$J$44,8,FALSE)*VLOOKUP(ESCYLD2!AU$4,'[1]INTERNAL PARAMETERS-1'!$B$5:$J$44,3,FALSE)</f>
        <v>0</v>
      </c>
      <c r="AV265" s="52">
        <f>ESCYLD1!AV265*VLOOKUP(ESCYLD2!AV$4,'[1]INTERNAL PARAMETERS-1'!$B$5:$J$44,5,FALSE)*VLOOKUP(ESCYLD2!AV$4,'[1]INTERNAL PARAMETERS-1'!$B$5:$J$44,6,FALSE)*VLOOKUP(ESCYLD2!AV$4,'[1]INTERNAL PARAMETERS-1'!$B$5:$J$44,3,FALSE) + ESCYLD1!AV265*(1-VLOOKUP(ESCYLD2!AV$4,'[1]INTERNAL PARAMETERS-1'!$B$5:$J$44,5,FALSE))*VLOOKUP(ESCYLD2!AV$4,'[1]INTERNAL PARAMETERS-1'!$B$5:$J$44,8,FALSE)*VLOOKUP(ESCYLD2!AV$4,'[1]INTERNAL PARAMETERS-1'!$B$5:$J$44,3,FALSE)</f>
        <v>0</v>
      </c>
      <c r="AW265" s="52">
        <f>ESCYLD1!AW265*VLOOKUP(ESCYLD2!AW$4,'[1]INTERNAL PARAMETERS-1'!$B$5:$J$44,5,FALSE)*VLOOKUP(ESCYLD2!AW$4,'[1]INTERNAL PARAMETERS-1'!$B$5:$J$44,6,FALSE)*VLOOKUP(ESCYLD2!AW$4,'[1]INTERNAL PARAMETERS-1'!$B$5:$J$44,3,FALSE) + ESCYLD1!AW265*(1-VLOOKUP(ESCYLD2!AW$4,'[1]INTERNAL PARAMETERS-1'!$B$5:$J$44,5,FALSE))*VLOOKUP(ESCYLD2!AW$4,'[1]INTERNAL PARAMETERS-1'!$B$5:$J$44,8,FALSE)*VLOOKUP(ESCYLD2!AW$4,'[1]INTERNAL PARAMETERS-1'!$B$5:$J$44,3,FALSE)</f>
        <v>0</v>
      </c>
      <c r="AX265" s="52">
        <f>ESCYLD1!AX265*VLOOKUP(ESCYLD2!AX$4,'[1]INTERNAL PARAMETERS-1'!$B$5:$J$44,5,FALSE)*VLOOKUP(ESCYLD2!AX$4,'[1]INTERNAL PARAMETERS-1'!$B$5:$J$44,6,FALSE)*VLOOKUP(ESCYLD2!AX$4,'[1]INTERNAL PARAMETERS-1'!$B$5:$J$44,3,FALSE) + ESCYLD1!AX265*(1-VLOOKUP(ESCYLD2!AX$4,'[1]INTERNAL PARAMETERS-1'!$B$5:$J$44,5,FALSE))*VLOOKUP(ESCYLD2!AX$4,'[1]INTERNAL PARAMETERS-1'!$B$5:$J$44,8,FALSE)*VLOOKUP(ESCYLD2!AX$4,'[1]INTERNAL PARAMETERS-1'!$B$5:$J$44,3,FALSE)</f>
        <v>0</v>
      </c>
      <c r="AY265" s="52">
        <f>ESCYLD1!AY265*VLOOKUP(ESCYLD2!AY$4,'[1]INTERNAL PARAMETERS-1'!$B$5:$J$44,5,FALSE)*VLOOKUP(ESCYLD2!AY$4,'[1]INTERNAL PARAMETERS-1'!$B$5:$J$44,6,FALSE)*VLOOKUP(ESCYLD2!AY$4,'[1]INTERNAL PARAMETERS-1'!$B$5:$J$44,3,FALSE) + ESCYLD1!AY265*(1-VLOOKUP(ESCYLD2!AY$4,'[1]INTERNAL PARAMETERS-1'!$B$5:$J$44,5,FALSE))*VLOOKUP(ESCYLD2!AY$4,'[1]INTERNAL PARAMETERS-1'!$B$5:$J$44,8,FALSE)*VLOOKUP(ESCYLD2!AY$4,'[1]INTERNAL PARAMETERS-1'!$B$5:$J$44,3,FALSE)</f>
        <v>0</v>
      </c>
      <c r="AZ265" s="52">
        <f>ESCYLD1!AZ265*VLOOKUP(ESCYLD2!AZ$4,'[1]INTERNAL PARAMETERS-1'!$B$5:$J$44,5,FALSE)*VLOOKUP(ESCYLD2!AZ$4,'[1]INTERNAL PARAMETERS-1'!$B$5:$J$44,6,FALSE)*VLOOKUP(ESCYLD2!AZ$4,'[1]INTERNAL PARAMETERS-1'!$B$5:$J$44,3,FALSE) + ESCYLD1!AZ265*(1-VLOOKUP(ESCYLD2!AZ$4,'[1]INTERNAL PARAMETERS-1'!$B$5:$J$44,5,FALSE))*VLOOKUP(ESCYLD2!AZ$4,'[1]INTERNAL PARAMETERS-1'!$B$5:$J$44,8,FALSE)*VLOOKUP(ESCYLD2!AZ$4,'[1]INTERNAL PARAMETERS-1'!$B$5:$J$44,3,FALSE)</f>
        <v>0</v>
      </c>
      <c r="BA265" s="52">
        <f>ESCYLD1!BA265*VLOOKUP(ESCYLD2!BA$4,'[1]INTERNAL PARAMETERS-1'!$B$5:$J$44,5,FALSE)*VLOOKUP(ESCYLD2!BA$4,'[1]INTERNAL PARAMETERS-1'!$B$5:$J$44,6,FALSE)*VLOOKUP(ESCYLD2!BA$4,'[1]INTERNAL PARAMETERS-1'!$B$5:$J$44,3,FALSE) + ESCYLD1!BA265*(1-VLOOKUP(ESCYLD2!BA$4,'[1]INTERNAL PARAMETERS-1'!$B$5:$J$44,5,FALSE))*VLOOKUP(ESCYLD2!BA$4,'[1]INTERNAL PARAMETERS-1'!$B$5:$J$44,8,FALSE)*VLOOKUP(ESCYLD2!BA$4,'[1]INTERNAL PARAMETERS-1'!$B$5:$J$44,3,FALSE)</f>
        <v>0</v>
      </c>
      <c r="BB265" s="52">
        <f>ESCYLD1!BB265*VLOOKUP(ESCYLD2!BB$4,'[1]INTERNAL PARAMETERS-1'!$B$5:$J$44,5,FALSE)*VLOOKUP(ESCYLD2!BB$4,'[1]INTERNAL PARAMETERS-1'!$B$5:$J$44,6,FALSE)*VLOOKUP(ESCYLD2!BB$4,'[1]INTERNAL PARAMETERS-1'!$B$5:$J$44,3,FALSE) + ESCYLD1!BB265*(1-VLOOKUP(ESCYLD2!BB$4,'[1]INTERNAL PARAMETERS-1'!$B$5:$J$44,5,FALSE))*VLOOKUP(ESCYLD2!BB$4,'[1]INTERNAL PARAMETERS-1'!$B$5:$J$44,8,FALSE)*VLOOKUP(ESCYLD2!BB$4,'[1]INTERNAL PARAMETERS-1'!$B$5:$J$44,3,FALSE)</f>
        <v>0</v>
      </c>
      <c r="BC265" s="52">
        <f>ESCYLD1!BC265*VLOOKUP(ESCYLD2!BC$4,'[1]INTERNAL PARAMETERS-1'!$B$5:$J$44,5,FALSE)*VLOOKUP(ESCYLD2!BC$4,'[1]INTERNAL PARAMETERS-1'!$B$5:$J$44,6,FALSE)*VLOOKUP(ESCYLD2!BC$4,'[1]INTERNAL PARAMETERS-1'!$B$5:$J$44,3,FALSE) + ESCYLD1!BC265*(1-VLOOKUP(ESCYLD2!BC$4,'[1]INTERNAL PARAMETERS-1'!$B$5:$J$44,5,FALSE))*VLOOKUP(ESCYLD2!BC$4,'[1]INTERNAL PARAMETERS-1'!$B$5:$J$44,8,FALSE)*VLOOKUP(ESCYLD2!BC$4,'[1]INTERNAL PARAMETERS-1'!$B$5:$J$44,3,FALSE)</f>
        <v>0</v>
      </c>
      <c r="BD265" s="52">
        <f>ESCYLD1!BD265*VLOOKUP(ESCYLD2!BD$4,'[1]INTERNAL PARAMETERS-1'!$B$5:$J$44,5,FALSE)*VLOOKUP(ESCYLD2!BD$4,'[1]INTERNAL PARAMETERS-1'!$B$5:$J$44,6,FALSE)*VLOOKUP(ESCYLD2!BD$4,'[1]INTERNAL PARAMETERS-1'!$B$5:$J$44,3,FALSE) + ESCYLD1!BD265*(1-VLOOKUP(ESCYLD2!BD$4,'[1]INTERNAL PARAMETERS-1'!$B$5:$J$44,5,FALSE))*VLOOKUP(ESCYLD2!BD$4,'[1]INTERNAL PARAMETERS-1'!$B$5:$J$44,8,FALSE)*VLOOKUP(ESCYLD2!BD$4,'[1]INTERNAL PARAMETERS-1'!$B$5:$J$44,3,FALSE)</f>
        <v>0</v>
      </c>
      <c r="BE265" s="52">
        <f>ESCYLD1!BE265*VLOOKUP(ESCYLD2!BE$4,'[1]INTERNAL PARAMETERS-1'!$B$5:$J$44,5,FALSE)*VLOOKUP(ESCYLD2!BE$4,'[1]INTERNAL PARAMETERS-1'!$B$5:$J$44,6,FALSE)*VLOOKUP(ESCYLD2!BE$4,'[1]INTERNAL PARAMETERS-1'!$B$5:$J$44,3,FALSE) + ESCYLD1!BE265*(1-VLOOKUP(ESCYLD2!BE$4,'[1]INTERNAL PARAMETERS-1'!$B$5:$J$44,5,FALSE))*VLOOKUP(ESCYLD2!BE$4,'[1]INTERNAL PARAMETERS-1'!$B$5:$J$44,8,FALSE)*VLOOKUP(ESCYLD2!BE$4,'[1]INTERNAL PARAMETERS-1'!$B$5:$J$44,3,FALSE)</f>
        <v>0</v>
      </c>
      <c r="BF265" s="52">
        <f>ESCYLD1!BF265*VLOOKUP(ESCYLD2!BF$4,'[1]INTERNAL PARAMETERS-1'!$B$5:$J$44,5,FALSE)*VLOOKUP(ESCYLD2!BF$4,'[1]INTERNAL PARAMETERS-1'!$B$5:$J$44,6,FALSE)*VLOOKUP(ESCYLD2!BF$4,'[1]INTERNAL PARAMETERS-1'!$B$5:$J$44,3,FALSE) + ESCYLD1!BF265*(1-VLOOKUP(ESCYLD2!BF$4,'[1]INTERNAL PARAMETERS-1'!$B$5:$J$44,5,FALSE))*VLOOKUP(ESCYLD2!BF$4,'[1]INTERNAL PARAMETERS-1'!$B$5:$J$44,8,FALSE)*VLOOKUP(ESCYLD2!BF$4,'[1]INTERNAL PARAMETERS-1'!$B$5:$J$44,3,FALSE)</f>
        <v>0</v>
      </c>
      <c r="BG265" s="52">
        <f>ESCYLD1!BG265*VLOOKUP(ESCYLD2!BG$4,'[1]INTERNAL PARAMETERS-1'!$B$5:$J$44,5,FALSE)*VLOOKUP(ESCYLD2!BG$4,'[1]INTERNAL PARAMETERS-1'!$B$5:$J$44,6,FALSE)*VLOOKUP(ESCYLD2!BG$4,'[1]INTERNAL PARAMETERS-1'!$B$5:$J$44,3,FALSE) + ESCYLD1!BG265*(1-VLOOKUP(ESCYLD2!BG$4,'[1]INTERNAL PARAMETERS-1'!$B$5:$J$44,5,FALSE))*VLOOKUP(ESCYLD2!BG$4,'[1]INTERNAL PARAMETERS-1'!$B$5:$J$44,8,FALSE)*VLOOKUP(ESCYLD2!BG$4,'[1]INTERNAL PARAMETERS-1'!$B$5:$J$44,3,FALSE)</f>
        <v>0</v>
      </c>
      <c r="BH265" s="52">
        <f>ESCYLD1!BH265*VLOOKUP(ESCYLD2!BH$4,'[1]INTERNAL PARAMETERS-1'!$B$5:$J$44,5,FALSE)*VLOOKUP(ESCYLD2!BH$4,'[1]INTERNAL PARAMETERS-1'!$B$5:$J$44,6,FALSE)*VLOOKUP(ESCYLD2!BH$4,'[1]INTERNAL PARAMETERS-1'!$B$5:$J$44,3,FALSE) + ESCYLD1!BH265*(1-VLOOKUP(ESCYLD2!BH$4,'[1]INTERNAL PARAMETERS-1'!$B$5:$J$44,5,FALSE))*VLOOKUP(ESCYLD2!BH$4,'[1]INTERNAL PARAMETERS-1'!$B$5:$J$44,8,FALSE)*VLOOKUP(ESCYLD2!BH$4,'[1]INTERNAL PARAMETERS-1'!$B$5:$J$44,3,FALSE)</f>
        <v>0</v>
      </c>
      <c r="BI265" s="52">
        <f>ESCYLD1!BI265*VLOOKUP(ESCYLD2!BI$4,'[1]INTERNAL PARAMETERS-1'!$B$5:$J$44,5,FALSE)*VLOOKUP(ESCYLD2!BI$4,'[1]INTERNAL PARAMETERS-1'!$B$5:$J$44,6,FALSE)*VLOOKUP(ESCYLD2!BI$4,'[1]INTERNAL PARAMETERS-1'!$B$5:$J$44,3,FALSE) + ESCYLD1!BI265*(1-VLOOKUP(ESCYLD2!BI$4,'[1]INTERNAL PARAMETERS-1'!$B$5:$J$44,5,FALSE))*VLOOKUP(ESCYLD2!BI$4,'[1]INTERNAL PARAMETERS-1'!$B$5:$J$44,8,FALSE)*VLOOKUP(ESCYLD2!BI$4,'[1]INTERNAL PARAMETERS-1'!$B$5:$J$44,3,FALSE)</f>
        <v>0</v>
      </c>
      <c r="BJ265" s="52">
        <f>ESCYLD1!BJ265*VLOOKUP(ESCYLD2!BJ$4,'[1]INTERNAL PARAMETERS-1'!$B$5:$J$44,5,FALSE)*VLOOKUP(ESCYLD2!BJ$4,'[1]INTERNAL PARAMETERS-1'!$B$5:$J$44,6,FALSE)*VLOOKUP(ESCYLD2!BJ$4,'[1]INTERNAL PARAMETERS-1'!$B$5:$J$44,3,FALSE) + ESCYLD1!BJ265*(1-VLOOKUP(ESCYLD2!BJ$4,'[1]INTERNAL PARAMETERS-1'!$B$5:$J$44,5,FALSE))*VLOOKUP(ESCYLD2!BJ$4,'[1]INTERNAL PARAMETERS-1'!$B$5:$J$44,8,FALSE)*VLOOKUP(ESCYLD2!BJ$4,'[1]INTERNAL PARAMETERS-1'!$B$5:$J$44,3,FALSE)</f>
        <v>0</v>
      </c>
      <c r="BK265" s="52">
        <f>ESCYLD1!BK265*VLOOKUP(ESCYLD2!BK$4,'[1]INTERNAL PARAMETERS-1'!$B$5:$J$44,5,FALSE)*VLOOKUP(ESCYLD2!BK$4,'[1]INTERNAL PARAMETERS-1'!$B$5:$J$44,6,FALSE)*VLOOKUP(ESCYLD2!BK$4,'[1]INTERNAL PARAMETERS-1'!$B$5:$J$44,3,FALSE) + ESCYLD1!BK265*(1-VLOOKUP(ESCYLD2!BK$4,'[1]INTERNAL PARAMETERS-1'!$B$5:$J$44,5,FALSE))*VLOOKUP(ESCYLD2!BK$4,'[1]INTERNAL PARAMETERS-1'!$B$5:$J$44,8,FALSE)*VLOOKUP(ESCYLD2!BK$4,'[1]INTERNAL PARAMETERS-1'!$B$5:$J$44,3,FALSE)</f>
        <v>0</v>
      </c>
      <c r="BL265" s="52">
        <f>ESCYLD1!BL265*VLOOKUP(ESCYLD2!BL$4,'[1]INTERNAL PARAMETERS-1'!$B$5:$J$44,5,FALSE)*VLOOKUP(ESCYLD2!BL$4,'[1]INTERNAL PARAMETERS-1'!$B$5:$J$44,6,FALSE)*VLOOKUP(ESCYLD2!BL$4,'[1]INTERNAL PARAMETERS-1'!$B$5:$J$44,3,FALSE) + ESCYLD1!BL265*(1-VLOOKUP(ESCYLD2!BL$4,'[1]INTERNAL PARAMETERS-1'!$B$5:$J$44,5,FALSE))*VLOOKUP(ESCYLD2!BL$4,'[1]INTERNAL PARAMETERS-1'!$B$5:$J$44,8,FALSE)*VLOOKUP(ESCYLD2!BL$4,'[1]INTERNAL PARAMETERS-1'!$B$5:$J$44,3,FALSE)</f>
        <v>0</v>
      </c>
      <c r="BM265" s="52">
        <f>ESCYLD1!BM265*VLOOKUP(ESCYLD2!BM$4,'[1]INTERNAL PARAMETERS-1'!$B$5:$J$44,5,FALSE)*VLOOKUP(ESCYLD2!BM$4,'[1]INTERNAL PARAMETERS-1'!$B$5:$J$44,6,FALSE)*VLOOKUP(ESCYLD2!BM$4,'[1]INTERNAL PARAMETERS-1'!$B$5:$J$44,3,FALSE) + ESCYLD1!BM265*(1-VLOOKUP(ESCYLD2!BM$4,'[1]INTERNAL PARAMETERS-1'!$B$5:$J$44,5,FALSE))*VLOOKUP(ESCYLD2!BM$4,'[1]INTERNAL PARAMETERS-1'!$B$5:$J$44,8,FALSE)*VLOOKUP(ESCYLD2!BM$4,'[1]INTERNAL PARAMETERS-1'!$B$5:$J$44,3,FALSE)</f>
        <v>0</v>
      </c>
      <c r="BN265" s="52">
        <f>ESCYLD1!BN265*VLOOKUP(ESCYLD2!BN$4,'[1]INTERNAL PARAMETERS-1'!$B$5:$J$44,5,FALSE)*VLOOKUP(ESCYLD2!BN$4,'[1]INTERNAL PARAMETERS-1'!$B$5:$J$44,6,FALSE)*VLOOKUP(ESCYLD2!BN$4,'[1]INTERNAL PARAMETERS-1'!$B$5:$J$44,3,FALSE) + ESCYLD1!BN265*(1-VLOOKUP(ESCYLD2!BN$4,'[1]INTERNAL PARAMETERS-1'!$B$5:$J$44,5,FALSE))*VLOOKUP(ESCYLD2!BN$4,'[1]INTERNAL PARAMETERS-1'!$B$5:$J$44,8,FALSE)*VLOOKUP(ESCYLD2!BN$4,'[1]INTERNAL PARAMETERS-1'!$B$5:$J$44,3,FALSE)</f>
        <v>0</v>
      </c>
      <c r="BO265" s="52">
        <f>ESCYLD1!BO265*VLOOKUP(ESCYLD2!BO$4,'[1]INTERNAL PARAMETERS-1'!$B$5:$J$44,5,FALSE)*VLOOKUP(ESCYLD2!BO$4,'[1]INTERNAL PARAMETERS-1'!$B$5:$J$44,6,FALSE)*VLOOKUP(ESCYLD2!BO$4,'[1]INTERNAL PARAMETERS-1'!$B$5:$J$44,3,FALSE) + ESCYLD1!BO265*(1-VLOOKUP(ESCYLD2!BO$4,'[1]INTERNAL PARAMETERS-1'!$B$5:$J$44,5,FALSE))*VLOOKUP(ESCYLD2!BO$4,'[1]INTERNAL PARAMETERS-1'!$B$5:$J$44,8,FALSE)*VLOOKUP(ESCYLD2!BO$4,'[1]INTERNAL PARAMETERS-1'!$B$5:$J$44,3,FALSE)</f>
        <v>0</v>
      </c>
      <c r="BP265" s="52">
        <f>ESCYLD1!BP265*VLOOKUP(ESCYLD2!BP$4,'[1]INTERNAL PARAMETERS-1'!$B$5:$J$44,5,FALSE)*VLOOKUP(ESCYLD2!BP$4,'[1]INTERNAL PARAMETERS-1'!$B$5:$J$44,6,FALSE)*VLOOKUP(ESCYLD2!BP$4,'[1]INTERNAL PARAMETERS-1'!$B$5:$J$44,3,FALSE) + ESCYLD1!BP265*(1-VLOOKUP(ESCYLD2!BP$4,'[1]INTERNAL PARAMETERS-1'!$B$5:$J$44,5,FALSE))*VLOOKUP(ESCYLD2!BP$4,'[1]INTERNAL PARAMETERS-1'!$B$5:$J$44,8,FALSE)*VLOOKUP(ESCYLD2!BP$4,'[1]INTERNAL PARAMETERS-1'!$B$5:$J$44,3,FALSE)</f>
        <v>0</v>
      </c>
      <c r="BQ265" s="52">
        <f>ESCYLD1!BQ265*VLOOKUP(ESCYLD2!BQ$4,'[1]INTERNAL PARAMETERS-1'!$B$5:$J$44,5,FALSE)*VLOOKUP(ESCYLD2!BQ$4,'[1]INTERNAL PARAMETERS-1'!$B$5:$J$44,6,FALSE)*VLOOKUP(ESCYLD2!BQ$4,'[1]INTERNAL PARAMETERS-1'!$B$5:$J$44,3,FALSE) + ESCYLD1!BQ265*(1-VLOOKUP(ESCYLD2!BQ$4,'[1]INTERNAL PARAMETERS-1'!$B$5:$J$44,5,FALSE))*VLOOKUP(ESCYLD2!BQ$4,'[1]INTERNAL PARAMETERS-1'!$B$5:$J$44,8,FALSE)*VLOOKUP(ESCYLD2!BQ$4,'[1]INTERNAL PARAMETERS-1'!$B$5:$J$44,3,FALSE)</f>
        <v>0</v>
      </c>
      <c r="BR265" s="52">
        <f>ESCYLD1!BR265*VLOOKUP(ESCYLD2!BR$4,'[1]INTERNAL PARAMETERS-1'!$B$5:$J$44,5,FALSE)*VLOOKUP(ESCYLD2!BR$4,'[1]INTERNAL PARAMETERS-1'!$B$5:$J$44,6,FALSE)*VLOOKUP(ESCYLD2!BR$4,'[1]INTERNAL PARAMETERS-1'!$B$5:$J$44,3,FALSE) + ESCYLD1!BR265*(1-VLOOKUP(ESCYLD2!BR$4,'[1]INTERNAL PARAMETERS-1'!$B$5:$J$44,5,FALSE))*VLOOKUP(ESCYLD2!BR$4,'[1]INTERNAL PARAMETERS-1'!$B$5:$J$44,8,FALSE)*VLOOKUP(ESCYLD2!BR$4,'[1]INTERNAL PARAMETERS-1'!$B$5:$J$44,3,FALSE)</f>
        <v>0</v>
      </c>
      <c r="BS265" s="52">
        <f>ESCYLD1!BS265*VLOOKUP(ESCYLD2!BS$4,'[1]INTERNAL PARAMETERS-1'!$B$5:$J$44,5,FALSE)*VLOOKUP(ESCYLD2!BS$4,'[1]INTERNAL PARAMETERS-1'!$B$5:$J$44,6,FALSE)*VLOOKUP(ESCYLD2!BS$4,'[1]INTERNAL PARAMETERS-1'!$B$5:$J$44,3,FALSE) + ESCYLD1!BS265*(1-VLOOKUP(ESCYLD2!BS$4,'[1]INTERNAL PARAMETERS-1'!$B$5:$J$44,5,FALSE))*VLOOKUP(ESCYLD2!BS$4,'[1]INTERNAL PARAMETERS-1'!$B$5:$J$44,8,FALSE)*VLOOKUP(ESCYLD2!BS$4,'[1]INTERNAL PARAMETERS-1'!$B$5:$J$44,3,FALSE)</f>
        <v>0</v>
      </c>
      <c r="BT265" s="52">
        <f>ESCYLD1!BT265*VLOOKUP(ESCYLD2!BT$4,'[1]INTERNAL PARAMETERS-1'!$B$5:$J$44,5,FALSE)*VLOOKUP(ESCYLD2!BT$4,'[1]INTERNAL PARAMETERS-1'!$B$5:$J$44,6,FALSE)*VLOOKUP(ESCYLD2!BT$4,'[1]INTERNAL PARAMETERS-1'!$B$5:$J$44,3,FALSE) + ESCYLD1!BT265*(1-VLOOKUP(ESCYLD2!BT$4,'[1]INTERNAL PARAMETERS-1'!$B$5:$J$44,5,FALSE))*VLOOKUP(ESCYLD2!BT$4,'[1]INTERNAL PARAMETERS-1'!$B$5:$J$44,8,FALSE)*VLOOKUP(ESCYLD2!BT$4,'[1]INTERNAL PARAMETERS-1'!$B$5:$J$44,3,FALSE)</f>
        <v>0</v>
      </c>
      <c r="BU265" s="52">
        <f>ESCYLD1!BU265*VLOOKUP(ESCYLD2!BU$4,'[1]INTERNAL PARAMETERS-1'!$B$5:$J$44,5,FALSE)*VLOOKUP(ESCYLD2!BU$4,'[1]INTERNAL PARAMETERS-1'!$B$5:$J$44,6,FALSE)*VLOOKUP(ESCYLD2!BU$4,'[1]INTERNAL PARAMETERS-1'!$B$5:$J$44,3,FALSE) + ESCYLD1!BU265*(1-VLOOKUP(ESCYLD2!BU$4,'[1]INTERNAL PARAMETERS-1'!$B$5:$J$44,5,FALSE))*VLOOKUP(ESCYLD2!BU$4,'[1]INTERNAL PARAMETERS-1'!$B$5:$J$44,8,FALSE)*VLOOKUP(ESCYLD2!BU$4,'[1]INTERNAL PARAMETERS-1'!$B$5:$J$44,3,FALSE)</f>
        <v>0</v>
      </c>
      <c r="BV265" s="52">
        <f>ESCYLD1!BV265*VLOOKUP(ESCYLD2!BV$4,'[1]INTERNAL PARAMETERS-1'!$B$5:$J$44,5,FALSE)*VLOOKUP(ESCYLD2!BV$4,'[1]INTERNAL PARAMETERS-1'!$B$5:$J$44,6,FALSE)*VLOOKUP(ESCYLD2!BV$4,'[1]INTERNAL PARAMETERS-1'!$B$5:$J$44,3,FALSE) + ESCYLD1!BV265*(1-VLOOKUP(ESCYLD2!BV$4,'[1]INTERNAL PARAMETERS-1'!$B$5:$J$44,5,FALSE))*VLOOKUP(ESCYLD2!BV$4,'[1]INTERNAL PARAMETERS-1'!$B$5:$J$44,8,FALSE)*VLOOKUP(ESCYLD2!BV$4,'[1]INTERNAL PARAMETERS-1'!$B$5:$J$44,3,FALSE)</f>
        <v>0</v>
      </c>
      <c r="BW265" s="52">
        <f>ESCYLD1!BW265*VLOOKUP(ESCYLD2!BW$4,'[1]INTERNAL PARAMETERS-1'!$B$5:$J$44,5,FALSE)*VLOOKUP(ESCYLD2!BW$4,'[1]INTERNAL PARAMETERS-1'!$B$5:$J$44,6,FALSE)*VLOOKUP(ESCYLD2!BW$4,'[1]INTERNAL PARAMETERS-1'!$B$5:$J$44,3,FALSE) + ESCYLD1!BW265*(1-VLOOKUP(ESCYLD2!BW$4,'[1]INTERNAL PARAMETERS-1'!$B$5:$J$44,5,FALSE))*VLOOKUP(ESCYLD2!BW$4,'[1]INTERNAL PARAMETERS-1'!$B$5:$J$44,8,FALSE)*VLOOKUP(ESCYLD2!BW$4,'[1]INTERNAL PARAMETERS-1'!$B$5:$J$44,3,FALSE)</f>
        <v>0</v>
      </c>
      <c r="BX265" s="52">
        <f>ESCYLD1!BX265*VLOOKUP(ESCYLD2!BX$4,'[1]INTERNAL PARAMETERS-1'!$B$5:$J$44,5,FALSE)*VLOOKUP(ESCYLD2!BX$4,'[1]INTERNAL PARAMETERS-1'!$B$5:$J$44,6,FALSE)*VLOOKUP(ESCYLD2!BX$4,'[1]INTERNAL PARAMETERS-1'!$B$5:$J$44,3,FALSE) + ESCYLD1!BX265*(1-VLOOKUP(ESCYLD2!BX$4,'[1]INTERNAL PARAMETERS-1'!$B$5:$J$44,5,FALSE))*VLOOKUP(ESCYLD2!BX$4,'[1]INTERNAL PARAMETERS-1'!$B$5:$J$44,8,FALSE)*VLOOKUP(ESCYLD2!BX$4,'[1]INTERNAL PARAMETERS-1'!$B$5:$J$44,3,FALSE)</f>
        <v>0</v>
      </c>
      <c r="BY265" s="52">
        <f>ESCYLD1!BY265*VLOOKUP(ESCYLD2!BY$4,'[1]INTERNAL PARAMETERS-1'!$B$5:$J$44,5,FALSE)*VLOOKUP(ESCYLD2!BY$4,'[1]INTERNAL PARAMETERS-1'!$B$5:$J$44,6,FALSE)*VLOOKUP(ESCYLD2!BY$4,'[1]INTERNAL PARAMETERS-1'!$B$5:$J$44,3,FALSE) + ESCYLD1!BY265*(1-VLOOKUP(ESCYLD2!BY$4,'[1]INTERNAL PARAMETERS-1'!$B$5:$J$44,5,FALSE))*VLOOKUP(ESCYLD2!BY$4,'[1]INTERNAL PARAMETERS-1'!$B$5:$J$44,8,FALSE)*VLOOKUP(ESCYLD2!BY$4,'[1]INTERNAL PARAMETERS-1'!$B$5:$J$44,3,FALSE)</f>
        <v>0</v>
      </c>
      <c r="BZ265" s="52">
        <f>ESCYLD1!BZ265*VLOOKUP(ESCYLD2!BZ$4,'[1]INTERNAL PARAMETERS-1'!$B$5:$J$44,5,FALSE)*VLOOKUP(ESCYLD2!BZ$4,'[1]INTERNAL PARAMETERS-1'!$B$5:$J$44,6,FALSE)*VLOOKUP(ESCYLD2!BZ$4,'[1]INTERNAL PARAMETERS-1'!$B$5:$J$44,3,FALSE) + ESCYLD1!BZ265*(1-VLOOKUP(ESCYLD2!BZ$4,'[1]INTERNAL PARAMETERS-1'!$B$5:$J$44,5,FALSE))*VLOOKUP(ESCYLD2!BZ$4,'[1]INTERNAL PARAMETERS-1'!$B$5:$J$44,8,FALSE)*VLOOKUP(ESCYLD2!BZ$4,'[1]INTERNAL PARAMETERS-1'!$B$5:$J$44,3,FALSE)</f>
        <v>0</v>
      </c>
      <c r="CA265" s="52">
        <f>ESCYLD1!CA265*VLOOKUP(ESCYLD2!CA$4,'[1]INTERNAL PARAMETERS-1'!$B$5:$J$44,5,FALSE)*VLOOKUP(ESCYLD2!CA$4,'[1]INTERNAL PARAMETERS-1'!$B$5:$J$44,6,FALSE)*VLOOKUP(ESCYLD2!CA$4,'[1]INTERNAL PARAMETERS-1'!$B$5:$J$44,3,FALSE) + ESCYLD1!CA265*(1-VLOOKUP(ESCYLD2!CA$4,'[1]INTERNAL PARAMETERS-1'!$B$5:$J$44,5,FALSE))*VLOOKUP(ESCYLD2!CA$4,'[1]INTERNAL PARAMETERS-1'!$B$5:$J$44,8,FALSE)*VLOOKUP(ESCYLD2!CA$4,'[1]INTERNAL PARAMETERS-1'!$B$5:$J$44,3,FALSE)</f>
        <v>0</v>
      </c>
      <c r="CB265" s="52">
        <f>ESCYLD1!CB265*VLOOKUP(ESCYLD2!CB$4,'[1]INTERNAL PARAMETERS-1'!$B$5:$J$44,5,FALSE)*VLOOKUP(ESCYLD2!CB$4,'[1]INTERNAL PARAMETERS-1'!$B$5:$J$44,6,FALSE)*VLOOKUP(ESCYLD2!CB$4,'[1]INTERNAL PARAMETERS-1'!$B$5:$J$44,3,FALSE) + ESCYLD1!CB265*(1-VLOOKUP(ESCYLD2!CB$4,'[1]INTERNAL PARAMETERS-1'!$B$5:$J$44,5,FALSE))*VLOOKUP(ESCYLD2!CB$4,'[1]INTERNAL PARAMETERS-1'!$B$5:$J$44,8,FALSE)*VLOOKUP(ESCYLD2!CB$4,'[1]INTERNAL PARAMETERS-1'!$B$5:$J$44,3,FALSE)</f>
        <v>0</v>
      </c>
      <c r="CC265" s="52">
        <f>ESCYLD1!CC265*VLOOKUP(ESCYLD2!CC$4,'[1]INTERNAL PARAMETERS-1'!$B$5:$J$44,5,FALSE)*VLOOKUP(ESCYLD2!CC$4,'[1]INTERNAL PARAMETERS-1'!$B$5:$J$44,6,FALSE)*VLOOKUP(ESCYLD2!CC$4,'[1]INTERNAL PARAMETERS-1'!$B$5:$J$44,3,FALSE) + ESCYLD1!CC265*(1-VLOOKUP(ESCYLD2!CC$4,'[1]INTERNAL PARAMETERS-1'!$B$5:$J$44,5,FALSE))*VLOOKUP(ESCYLD2!CC$4,'[1]INTERNAL PARAMETERS-1'!$B$5:$J$44,8,FALSE)*VLOOKUP(ESCYLD2!CC$4,'[1]INTERNAL PARAMETERS-1'!$B$5:$J$44,3,FALSE)</f>
        <v>0</v>
      </c>
      <c r="CD265" s="52">
        <f>ESCYLD1!CD265*VLOOKUP(ESCYLD2!CD$4,'[1]INTERNAL PARAMETERS-1'!$B$5:$J$44,5,FALSE)*VLOOKUP(ESCYLD2!CD$4,'[1]INTERNAL PARAMETERS-1'!$B$5:$J$44,6,FALSE)*VLOOKUP(ESCYLD2!CD$4,'[1]INTERNAL PARAMETERS-1'!$B$5:$J$44,3,FALSE) + ESCYLD1!CD265*(1-VLOOKUP(ESCYLD2!CD$4,'[1]INTERNAL PARAMETERS-1'!$B$5:$J$44,5,FALSE))*VLOOKUP(ESCYLD2!CD$4,'[1]INTERNAL PARAMETERS-1'!$B$5:$J$44,8,FALSE)*VLOOKUP(ESCYLD2!CD$4,'[1]INTERNAL PARAMETERS-1'!$B$5:$J$44,3,FALSE)</f>
        <v>0</v>
      </c>
      <c r="CE265" s="52">
        <f>ESCYLD1!CE265*VLOOKUP(ESCYLD2!CE$4,'[1]INTERNAL PARAMETERS-1'!$B$5:$J$44,5,FALSE)*VLOOKUP(ESCYLD2!CE$4,'[1]INTERNAL PARAMETERS-1'!$B$5:$J$44,6,FALSE)*VLOOKUP(ESCYLD2!CE$4,'[1]INTERNAL PARAMETERS-1'!$B$5:$J$44,3,FALSE) + ESCYLD1!CE265*(1-VLOOKUP(ESCYLD2!CE$4,'[1]INTERNAL PARAMETERS-1'!$B$5:$J$44,5,FALSE))*VLOOKUP(ESCYLD2!CE$4,'[1]INTERNAL PARAMETERS-1'!$B$5:$J$44,8,FALSE)*VLOOKUP(ESCYLD2!CE$4,'[1]INTERNAL PARAMETERS-1'!$B$5:$J$44,3,FALSE)</f>
        <v>0</v>
      </c>
      <c r="CF265" s="52">
        <f>ESCYLD1!CF265*VLOOKUP(ESCYLD2!CF$4,'[1]INTERNAL PARAMETERS-1'!$B$5:$J$44,5,FALSE)*VLOOKUP(ESCYLD2!CF$4,'[1]INTERNAL PARAMETERS-1'!$B$5:$J$44,6,FALSE)*VLOOKUP(ESCYLD2!CF$4,'[1]INTERNAL PARAMETERS-1'!$B$5:$J$44,3,FALSE) + ESCYLD1!CF265*(1-VLOOKUP(ESCYLD2!CF$4,'[1]INTERNAL PARAMETERS-1'!$B$5:$J$44,5,FALSE))*VLOOKUP(ESCYLD2!CF$4,'[1]INTERNAL PARAMETERS-1'!$B$5:$J$44,8,FALSE)*VLOOKUP(ESCYLD2!CF$4,'[1]INTERNAL PARAMETERS-1'!$B$5:$J$44,3,FALSE)</f>
        <v>0</v>
      </c>
      <c r="CG265" s="52">
        <f>ESCYLD1!CG265*VLOOKUP(ESCYLD2!CG$4,'[1]INTERNAL PARAMETERS-1'!$B$5:$J$44,5,FALSE)*VLOOKUP(ESCYLD2!CG$4,'[1]INTERNAL PARAMETERS-1'!$B$5:$J$44,6,FALSE)*VLOOKUP(ESCYLD2!CG$4,'[1]INTERNAL PARAMETERS-1'!$B$5:$J$44,3,FALSE) + ESCYLD1!CG265*(1-VLOOKUP(ESCYLD2!CG$4,'[1]INTERNAL PARAMETERS-1'!$B$5:$J$44,5,FALSE))*VLOOKUP(ESCYLD2!CG$4,'[1]INTERNAL PARAMETERS-1'!$B$5:$J$44,8,FALSE)*VLOOKUP(ESCYLD2!CG$4,'[1]INTERNAL PARAMETERS-1'!$B$5:$J$44,3,FALSE)</f>
        <v>0</v>
      </c>
      <c r="CH265" s="51">
        <f>ESCYLD1!CH265*VLOOKUP(ESCYLD2!CH$4,'[1]INTERNAL PARAMETERS-1'!$B$5:$J$44,5,FALSE)*VLOOKUP(ESCYLD2!CH$4,'[1]INTERNAL PARAMETERS-1'!$B$5:$J$44,6,FALSE)*VLOOKUP(ESCYLD2!CH$4,'[1]INTERNAL PARAMETERS-1'!$B$5:$J$44,3,FALSE) + ESCYLD1!CH265*(1-VLOOKUP(ESCYLD2!CH$4,'[1]INTERNAL PARAMETERS-1'!$B$5:$J$44,5,FALSE))*VLOOKUP(ESCYLD2!CH$4,'[1]INTERNAL PARAMETERS-1'!$B$5:$J$44,8,FALSE)*VLOOKUP(ESCYLD2!CH$4,'[1]INTERNAL PARAMETERS-1'!$B$5:$J$44,3,FALSE)</f>
        <v>0</v>
      </c>
      <c r="CJ265" s="53">
        <f t="shared" si="8"/>
        <v>0</v>
      </c>
      <c r="CK265" s="51">
        <f t="shared" si="9"/>
        <v>0</v>
      </c>
    </row>
    <row r="266" spans="2:89" x14ac:dyDescent="0.5">
      <c r="B266" s="69" t="s">
        <v>1</v>
      </c>
      <c r="C266" s="68" t="s">
        <v>90</v>
      </c>
      <c r="D266" s="68" t="s">
        <v>80</v>
      </c>
      <c r="E266" s="151">
        <f>ESC!AF266</f>
        <v>0</v>
      </c>
      <c r="F266" s="67">
        <f>'[1]INTERNAL PARAMETERS-1'!M14</f>
        <v>39.424999999999997</v>
      </c>
      <c r="G266" s="53">
        <f>ESCYLD1!G266*VLOOKUP(ESCYLD2!G$4,'[1]INTERNAL PARAMETERS-1'!$B$5:$J$44,5,FALSE)*VLOOKUP(ESCYLD2!G$4,'[1]INTERNAL PARAMETERS-1'!$B$5:$J$44,7,FALSE)*ESCYLD2!$F266 + ESCYLD1!G266*(1-VLOOKUP(ESCYLD2!G$4,'[1]INTERNAL PARAMETERS-1'!$B$5:$J$44,5,FALSE))*VLOOKUP(ESCYLD2!G$4,'[1]INTERNAL PARAMETERS-1'!$B$5:$J$44,9,FALSE)*ESCYLD2!$F266</f>
        <v>0</v>
      </c>
      <c r="H266" s="52">
        <f>ESCYLD1!H266*VLOOKUP(ESCYLD2!H$4,'[1]INTERNAL PARAMETERS-1'!$B$5:$J$44,5,FALSE)*VLOOKUP(ESCYLD2!H$4,'[1]INTERNAL PARAMETERS-1'!$B$5:$J$44,7,FALSE)*ESCYLD2!$F266 + ESCYLD1!H266*(1-VLOOKUP(ESCYLD2!H$4,'[1]INTERNAL PARAMETERS-1'!$B$5:$J$44,5,FALSE))*VLOOKUP(ESCYLD2!H$4,'[1]INTERNAL PARAMETERS-1'!$B$5:$J$44,9,FALSE)*ESCYLD2!$F266</f>
        <v>0</v>
      </c>
      <c r="I266" s="52">
        <f>ESCYLD1!I266*VLOOKUP(ESCYLD2!I$4,'[1]INTERNAL PARAMETERS-1'!$B$5:$J$44,5,FALSE)*VLOOKUP(ESCYLD2!I$4,'[1]INTERNAL PARAMETERS-1'!$B$5:$J$44,7,FALSE)*ESCYLD2!$F266 + ESCYLD1!I266*(1-VLOOKUP(ESCYLD2!I$4,'[1]INTERNAL PARAMETERS-1'!$B$5:$J$44,5,FALSE))*VLOOKUP(ESCYLD2!I$4,'[1]INTERNAL PARAMETERS-1'!$B$5:$J$44,9,FALSE)*ESCYLD2!$F266</f>
        <v>0</v>
      </c>
      <c r="J266" s="52">
        <f>ESCYLD1!J266*VLOOKUP(ESCYLD2!J$4,'[1]INTERNAL PARAMETERS-1'!$B$5:$J$44,5,FALSE)*VLOOKUP(ESCYLD2!J$4,'[1]INTERNAL PARAMETERS-1'!$B$5:$J$44,7,FALSE)*ESCYLD2!$F266 + ESCYLD1!J266*(1-VLOOKUP(ESCYLD2!J$4,'[1]INTERNAL PARAMETERS-1'!$B$5:$J$44,5,FALSE))*VLOOKUP(ESCYLD2!J$4,'[1]INTERNAL PARAMETERS-1'!$B$5:$J$44,9,FALSE)*ESCYLD2!$F266</f>
        <v>0</v>
      </c>
      <c r="K266" s="52">
        <f>ESCYLD1!K266*VLOOKUP(ESCYLD2!K$4,'[1]INTERNAL PARAMETERS-1'!$B$5:$J$44,5,FALSE)*VLOOKUP(ESCYLD2!K$4,'[1]INTERNAL PARAMETERS-1'!$B$5:$J$44,7,FALSE)*ESCYLD2!$F266 + ESCYLD1!K266*(1-VLOOKUP(ESCYLD2!K$4,'[1]INTERNAL PARAMETERS-1'!$B$5:$J$44,5,FALSE))*VLOOKUP(ESCYLD2!K$4,'[1]INTERNAL PARAMETERS-1'!$B$5:$J$44,9,FALSE)*ESCYLD2!$F266</f>
        <v>0</v>
      </c>
      <c r="L266" s="52">
        <f>ESCYLD1!L266*VLOOKUP(ESCYLD2!L$4,'[1]INTERNAL PARAMETERS-1'!$B$5:$J$44,5,FALSE)*VLOOKUP(ESCYLD2!L$4,'[1]INTERNAL PARAMETERS-1'!$B$5:$J$44,7,FALSE)*ESCYLD2!$F266 + ESCYLD1!L266*(1-VLOOKUP(ESCYLD2!L$4,'[1]INTERNAL PARAMETERS-1'!$B$5:$J$44,5,FALSE))*VLOOKUP(ESCYLD2!L$4,'[1]INTERNAL PARAMETERS-1'!$B$5:$J$44,9,FALSE)*ESCYLD2!$F266</f>
        <v>0</v>
      </c>
      <c r="M266" s="52">
        <f>ESCYLD1!M266*VLOOKUP(ESCYLD2!M$4,'[1]INTERNAL PARAMETERS-1'!$B$5:$J$44,5,FALSE)*VLOOKUP(ESCYLD2!M$4,'[1]INTERNAL PARAMETERS-1'!$B$5:$J$44,7,FALSE)*ESCYLD2!$F266 + ESCYLD1!M266*(1-VLOOKUP(ESCYLD2!M$4,'[1]INTERNAL PARAMETERS-1'!$B$5:$J$44,5,FALSE))*VLOOKUP(ESCYLD2!M$4,'[1]INTERNAL PARAMETERS-1'!$B$5:$J$44,9,FALSE)*ESCYLD2!$F266</f>
        <v>0</v>
      </c>
      <c r="N266" s="52">
        <f>ESCYLD1!N266*VLOOKUP(ESCYLD2!N$4,'[1]INTERNAL PARAMETERS-1'!$B$5:$J$44,5,FALSE)*VLOOKUP(ESCYLD2!N$4,'[1]INTERNAL PARAMETERS-1'!$B$5:$J$44,7,FALSE)*ESCYLD2!$F266 + ESCYLD1!N266*(1-VLOOKUP(ESCYLD2!N$4,'[1]INTERNAL PARAMETERS-1'!$B$5:$J$44,5,FALSE))*VLOOKUP(ESCYLD2!N$4,'[1]INTERNAL PARAMETERS-1'!$B$5:$J$44,9,FALSE)*ESCYLD2!$F266</f>
        <v>0</v>
      </c>
      <c r="O266" s="52">
        <f>ESCYLD1!O266*VLOOKUP(ESCYLD2!O$4,'[1]INTERNAL PARAMETERS-1'!$B$5:$J$44,5,FALSE)*VLOOKUP(ESCYLD2!O$4,'[1]INTERNAL PARAMETERS-1'!$B$5:$J$44,7,FALSE)*ESCYLD2!$F266 + ESCYLD1!O266*(1-VLOOKUP(ESCYLD2!O$4,'[1]INTERNAL PARAMETERS-1'!$B$5:$J$44,5,FALSE))*VLOOKUP(ESCYLD2!O$4,'[1]INTERNAL PARAMETERS-1'!$B$5:$J$44,9,FALSE)*ESCYLD2!$F266</f>
        <v>0</v>
      </c>
      <c r="P266" s="52">
        <f>ESCYLD1!P266*VLOOKUP(ESCYLD2!P$4,'[1]INTERNAL PARAMETERS-1'!$B$5:$J$44,5,FALSE)*VLOOKUP(ESCYLD2!P$4,'[1]INTERNAL PARAMETERS-1'!$B$5:$J$44,7,FALSE)*ESCYLD2!$F266 + ESCYLD1!P266*(1-VLOOKUP(ESCYLD2!P$4,'[1]INTERNAL PARAMETERS-1'!$B$5:$J$44,5,FALSE))*VLOOKUP(ESCYLD2!P$4,'[1]INTERNAL PARAMETERS-1'!$B$5:$J$44,9,FALSE)*ESCYLD2!$F266</f>
        <v>0</v>
      </c>
      <c r="Q266" s="52">
        <f>ESCYLD1!Q266*VLOOKUP(ESCYLD2!Q$4,'[1]INTERNAL PARAMETERS-1'!$B$5:$J$44,5,FALSE)*VLOOKUP(ESCYLD2!Q$4,'[1]INTERNAL PARAMETERS-1'!$B$5:$J$44,7,FALSE)*ESCYLD2!$F266 + ESCYLD1!Q266*(1-VLOOKUP(ESCYLD2!Q$4,'[1]INTERNAL PARAMETERS-1'!$B$5:$J$44,5,FALSE))*VLOOKUP(ESCYLD2!Q$4,'[1]INTERNAL PARAMETERS-1'!$B$5:$J$44,9,FALSE)*ESCYLD2!$F266</f>
        <v>0</v>
      </c>
      <c r="R266" s="52">
        <f>ESCYLD1!R266*VLOOKUP(ESCYLD2!R$4,'[1]INTERNAL PARAMETERS-1'!$B$5:$J$44,5,FALSE)*VLOOKUP(ESCYLD2!R$4,'[1]INTERNAL PARAMETERS-1'!$B$5:$J$44,7,FALSE)*ESCYLD2!$F266 + ESCYLD1!R266*(1-VLOOKUP(ESCYLD2!R$4,'[1]INTERNAL PARAMETERS-1'!$B$5:$J$44,5,FALSE))*VLOOKUP(ESCYLD2!R$4,'[1]INTERNAL PARAMETERS-1'!$B$5:$J$44,9,FALSE)*ESCYLD2!$F266</f>
        <v>0</v>
      </c>
      <c r="S266" s="52">
        <f>ESCYLD1!S266*VLOOKUP(ESCYLD2!S$4,'[1]INTERNAL PARAMETERS-1'!$B$5:$J$44,5,FALSE)*VLOOKUP(ESCYLD2!S$4,'[1]INTERNAL PARAMETERS-1'!$B$5:$J$44,7,FALSE)*ESCYLD2!$F266 + ESCYLD1!S266*(1-VLOOKUP(ESCYLD2!S$4,'[1]INTERNAL PARAMETERS-1'!$B$5:$J$44,5,FALSE))*VLOOKUP(ESCYLD2!S$4,'[1]INTERNAL PARAMETERS-1'!$B$5:$J$44,9,FALSE)*ESCYLD2!$F266</f>
        <v>0</v>
      </c>
      <c r="T266" s="52">
        <f>ESCYLD1!T266*VLOOKUP(ESCYLD2!T$4,'[1]INTERNAL PARAMETERS-1'!$B$5:$J$44,5,FALSE)*VLOOKUP(ESCYLD2!T$4,'[1]INTERNAL PARAMETERS-1'!$B$5:$J$44,7,FALSE)*ESCYLD2!$F266 + ESCYLD1!T266*(1-VLOOKUP(ESCYLD2!T$4,'[1]INTERNAL PARAMETERS-1'!$B$5:$J$44,5,FALSE))*VLOOKUP(ESCYLD2!T$4,'[1]INTERNAL PARAMETERS-1'!$B$5:$J$44,9,FALSE)*ESCYLD2!$F266</f>
        <v>0</v>
      </c>
      <c r="U266" s="52">
        <f>ESCYLD1!U266*VLOOKUP(ESCYLD2!U$4,'[1]INTERNAL PARAMETERS-1'!$B$5:$J$44,5,FALSE)*VLOOKUP(ESCYLD2!U$4,'[1]INTERNAL PARAMETERS-1'!$B$5:$J$44,7,FALSE)*ESCYLD2!$F266 + ESCYLD1!U266*(1-VLOOKUP(ESCYLD2!U$4,'[1]INTERNAL PARAMETERS-1'!$B$5:$J$44,5,FALSE))*VLOOKUP(ESCYLD2!U$4,'[1]INTERNAL PARAMETERS-1'!$B$5:$J$44,9,FALSE)*ESCYLD2!$F266</f>
        <v>0</v>
      </c>
      <c r="V266" s="52">
        <f>ESCYLD1!V266*VLOOKUP(ESCYLD2!V$4,'[1]INTERNAL PARAMETERS-1'!$B$5:$J$44,5,FALSE)*VLOOKUP(ESCYLD2!V$4,'[1]INTERNAL PARAMETERS-1'!$B$5:$J$44,7,FALSE)*ESCYLD2!$F266 + ESCYLD1!V266*(1-VLOOKUP(ESCYLD2!V$4,'[1]INTERNAL PARAMETERS-1'!$B$5:$J$44,5,FALSE))*VLOOKUP(ESCYLD2!V$4,'[1]INTERNAL PARAMETERS-1'!$B$5:$J$44,9,FALSE)*ESCYLD2!$F266</f>
        <v>0</v>
      </c>
      <c r="W266" s="52">
        <f>ESCYLD1!W266*VLOOKUP(ESCYLD2!W$4,'[1]INTERNAL PARAMETERS-1'!$B$5:$J$44,5,FALSE)*VLOOKUP(ESCYLD2!W$4,'[1]INTERNAL PARAMETERS-1'!$B$5:$J$44,7,FALSE)*ESCYLD2!$F266 + ESCYLD1!W266*(1-VLOOKUP(ESCYLD2!W$4,'[1]INTERNAL PARAMETERS-1'!$B$5:$J$44,5,FALSE))*VLOOKUP(ESCYLD2!W$4,'[1]INTERNAL PARAMETERS-1'!$B$5:$J$44,9,FALSE)*ESCYLD2!$F266</f>
        <v>0</v>
      </c>
      <c r="X266" s="52">
        <f>ESCYLD1!X266*VLOOKUP(ESCYLD2!X$4,'[1]INTERNAL PARAMETERS-1'!$B$5:$J$44,5,FALSE)*VLOOKUP(ESCYLD2!X$4,'[1]INTERNAL PARAMETERS-1'!$B$5:$J$44,7,FALSE)*ESCYLD2!$F266 + ESCYLD1!X266*(1-VLOOKUP(ESCYLD2!X$4,'[1]INTERNAL PARAMETERS-1'!$B$5:$J$44,5,FALSE))*VLOOKUP(ESCYLD2!X$4,'[1]INTERNAL PARAMETERS-1'!$B$5:$J$44,9,FALSE)*ESCYLD2!$F266</f>
        <v>0</v>
      </c>
      <c r="Y266" s="52">
        <f>ESCYLD1!Y266*VLOOKUP(ESCYLD2!Y$4,'[1]INTERNAL PARAMETERS-1'!$B$5:$J$44,5,FALSE)*VLOOKUP(ESCYLD2!Y$4,'[1]INTERNAL PARAMETERS-1'!$B$5:$J$44,7,FALSE)*ESCYLD2!$F266 + ESCYLD1!Y266*(1-VLOOKUP(ESCYLD2!Y$4,'[1]INTERNAL PARAMETERS-1'!$B$5:$J$44,5,FALSE))*VLOOKUP(ESCYLD2!Y$4,'[1]INTERNAL PARAMETERS-1'!$B$5:$J$44,9,FALSE)*ESCYLD2!$F266</f>
        <v>0</v>
      </c>
      <c r="Z266" s="52">
        <f>ESCYLD1!Z266*VLOOKUP(ESCYLD2!Z$4,'[1]INTERNAL PARAMETERS-1'!$B$5:$J$44,5,FALSE)*VLOOKUP(ESCYLD2!Z$4,'[1]INTERNAL PARAMETERS-1'!$B$5:$J$44,7,FALSE)*ESCYLD2!$F266 + ESCYLD1!Z266*(1-VLOOKUP(ESCYLD2!Z$4,'[1]INTERNAL PARAMETERS-1'!$B$5:$J$44,5,FALSE))*VLOOKUP(ESCYLD2!Z$4,'[1]INTERNAL PARAMETERS-1'!$B$5:$J$44,9,FALSE)*ESCYLD2!$F266</f>
        <v>0</v>
      </c>
      <c r="AA266" s="52">
        <f>ESCYLD1!AA266*VLOOKUP(ESCYLD2!AA$4,'[1]INTERNAL PARAMETERS-1'!$B$5:$J$44,5,FALSE)*VLOOKUP(ESCYLD2!AA$4,'[1]INTERNAL PARAMETERS-1'!$B$5:$J$44,7,FALSE)*ESCYLD2!$F266 + ESCYLD1!AA266*(1-VLOOKUP(ESCYLD2!AA$4,'[1]INTERNAL PARAMETERS-1'!$B$5:$J$44,5,FALSE))*VLOOKUP(ESCYLD2!AA$4,'[1]INTERNAL PARAMETERS-1'!$B$5:$J$44,9,FALSE)*ESCYLD2!$F266</f>
        <v>0</v>
      </c>
      <c r="AB266" s="52">
        <f>ESCYLD1!AB266*VLOOKUP(ESCYLD2!AB$4,'[1]INTERNAL PARAMETERS-1'!$B$5:$J$44,5,FALSE)*VLOOKUP(ESCYLD2!AB$4,'[1]INTERNAL PARAMETERS-1'!$B$5:$J$44,7,FALSE)*ESCYLD2!$F266 + ESCYLD1!AB266*(1-VLOOKUP(ESCYLD2!AB$4,'[1]INTERNAL PARAMETERS-1'!$B$5:$J$44,5,FALSE))*VLOOKUP(ESCYLD2!AB$4,'[1]INTERNAL PARAMETERS-1'!$B$5:$J$44,9,FALSE)*ESCYLD2!$F266</f>
        <v>0</v>
      </c>
      <c r="AC266" s="52">
        <f>ESCYLD1!AC266*VLOOKUP(ESCYLD2!AC$4,'[1]INTERNAL PARAMETERS-1'!$B$5:$J$44,5,FALSE)*VLOOKUP(ESCYLD2!AC$4,'[1]INTERNAL PARAMETERS-1'!$B$5:$J$44,7,FALSE)*ESCYLD2!$F266 + ESCYLD1!AC266*(1-VLOOKUP(ESCYLD2!AC$4,'[1]INTERNAL PARAMETERS-1'!$B$5:$J$44,5,FALSE))*VLOOKUP(ESCYLD2!AC$4,'[1]INTERNAL PARAMETERS-1'!$B$5:$J$44,9,FALSE)*ESCYLD2!$F266</f>
        <v>0</v>
      </c>
      <c r="AD266" s="52">
        <f>ESCYLD1!AD266*VLOOKUP(ESCYLD2!AD$4,'[1]INTERNAL PARAMETERS-1'!$B$5:$J$44,5,FALSE)*VLOOKUP(ESCYLD2!AD$4,'[1]INTERNAL PARAMETERS-1'!$B$5:$J$44,7,FALSE)*ESCYLD2!$F266 + ESCYLD1!AD266*(1-VLOOKUP(ESCYLD2!AD$4,'[1]INTERNAL PARAMETERS-1'!$B$5:$J$44,5,FALSE))*VLOOKUP(ESCYLD2!AD$4,'[1]INTERNAL PARAMETERS-1'!$B$5:$J$44,9,FALSE)*ESCYLD2!$F266</f>
        <v>0</v>
      </c>
      <c r="AE266" s="52">
        <f>ESCYLD1!AE266*VLOOKUP(ESCYLD2!AE$4,'[1]INTERNAL PARAMETERS-1'!$B$5:$J$44,5,FALSE)*VLOOKUP(ESCYLD2!AE$4,'[1]INTERNAL PARAMETERS-1'!$B$5:$J$44,7,FALSE)*ESCYLD2!$F266 + ESCYLD1!AE266*(1-VLOOKUP(ESCYLD2!AE$4,'[1]INTERNAL PARAMETERS-1'!$B$5:$J$44,5,FALSE))*VLOOKUP(ESCYLD2!AE$4,'[1]INTERNAL PARAMETERS-1'!$B$5:$J$44,9,FALSE)*ESCYLD2!$F266</f>
        <v>0</v>
      </c>
      <c r="AF266" s="52">
        <f>ESCYLD1!AF266*VLOOKUP(ESCYLD2!AF$4,'[1]INTERNAL PARAMETERS-1'!$B$5:$J$44,5,FALSE)*VLOOKUP(ESCYLD2!AF$4,'[1]INTERNAL PARAMETERS-1'!$B$5:$J$44,7,FALSE)*ESCYLD2!$F266 + ESCYLD1!AF266*(1-VLOOKUP(ESCYLD2!AF$4,'[1]INTERNAL PARAMETERS-1'!$B$5:$J$44,5,FALSE))*VLOOKUP(ESCYLD2!AF$4,'[1]INTERNAL PARAMETERS-1'!$B$5:$J$44,9,FALSE)*ESCYLD2!$F266</f>
        <v>0</v>
      </c>
      <c r="AG266" s="52">
        <f>ESCYLD1!AG266*VLOOKUP(ESCYLD2!AG$4,'[1]INTERNAL PARAMETERS-1'!$B$5:$J$44,5,FALSE)*VLOOKUP(ESCYLD2!AG$4,'[1]INTERNAL PARAMETERS-1'!$B$5:$J$44,7,FALSE)*ESCYLD2!$F266 + ESCYLD1!AG266*(1-VLOOKUP(ESCYLD2!AG$4,'[1]INTERNAL PARAMETERS-1'!$B$5:$J$44,5,FALSE))*VLOOKUP(ESCYLD2!AG$4,'[1]INTERNAL PARAMETERS-1'!$B$5:$J$44,9,FALSE)*ESCYLD2!$F266</f>
        <v>0</v>
      </c>
      <c r="AH266" s="52">
        <f>ESCYLD1!AH266*VLOOKUP(ESCYLD2!AH$4,'[1]INTERNAL PARAMETERS-1'!$B$5:$J$44,5,FALSE)*VLOOKUP(ESCYLD2!AH$4,'[1]INTERNAL PARAMETERS-1'!$B$5:$J$44,7,FALSE)*ESCYLD2!$F266 + ESCYLD1!AH266*(1-VLOOKUP(ESCYLD2!AH$4,'[1]INTERNAL PARAMETERS-1'!$B$5:$J$44,5,FALSE))*VLOOKUP(ESCYLD2!AH$4,'[1]INTERNAL PARAMETERS-1'!$B$5:$J$44,9,FALSE)*ESCYLD2!$F266</f>
        <v>0</v>
      </c>
      <c r="AI266" s="52">
        <f>ESCYLD1!AI266*VLOOKUP(ESCYLD2!AI$4,'[1]INTERNAL PARAMETERS-1'!$B$5:$J$44,5,FALSE)*VLOOKUP(ESCYLD2!AI$4,'[1]INTERNAL PARAMETERS-1'!$B$5:$J$44,7,FALSE)*ESCYLD2!$F266 + ESCYLD1!AI266*(1-VLOOKUP(ESCYLD2!AI$4,'[1]INTERNAL PARAMETERS-1'!$B$5:$J$44,5,FALSE))*VLOOKUP(ESCYLD2!AI$4,'[1]INTERNAL PARAMETERS-1'!$B$5:$J$44,9,FALSE)*ESCYLD2!$F266</f>
        <v>0</v>
      </c>
      <c r="AJ266" s="52">
        <f>ESCYLD1!AJ266*VLOOKUP(ESCYLD2!AJ$4,'[1]INTERNAL PARAMETERS-1'!$B$5:$J$44,5,FALSE)*VLOOKUP(ESCYLD2!AJ$4,'[1]INTERNAL PARAMETERS-1'!$B$5:$J$44,7,FALSE)*ESCYLD2!$F266 + ESCYLD1!AJ266*(1-VLOOKUP(ESCYLD2!AJ$4,'[1]INTERNAL PARAMETERS-1'!$B$5:$J$44,5,FALSE))*VLOOKUP(ESCYLD2!AJ$4,'[1]INTERNAL PARAMETERS-1'!$B$5:$J$44,9,FALSE)*ESCYLD2!$F266</f>
        <v>0</v>
      </c>
      <c r="AK266" s="52">
        <f>ESCYLD1!AK266*VLOOKUP(ESCYLD2!AK$4,'[1]INTERNAL PARAMETERS-1'!$B$5:$J$44,5,FALSE)*VLOOKUP(ESCYLD2!AK$4,'[1]INTERNAL PARAMETERS-1'!$B$5:$J$44,7,FALSE)*ESCYLD2!$F266 + ESCYLD1!AK266*(1-VLOOKUP(ESCYLD2!AK$4,'[1]INTERNAL PARAMETERS-1'!$B$5:$J$44,5,FALSE))*VLOOKUP(ESCYLD2!AK$4,'[1]INTERNAL PARAMETERS-1'!$B$5:$J$44,9,FALSE)*ESCYLD2!$F266</f>
        <v>0</v>
      </c>
      <c r="AL266" s="52">
        <f>ESCYLD1!AL266*VLOOKUP(ESCYLD2!AL$4,'[1]INTERNAL PARAMETERS-1'!$B$5:$J$44,5,FALSE)*VLOOKUP(ESCYLD2!AL$4,'[1]INTERNAL PARAMETERS-1'!$B$5:$J$44,7,FALSE)*ESCYLD2!$F266 + ESCYLD1!AL266*(1-VLOOKUP(ESCYLD2!AL$4,'[1]INTERNAL PARAMETERS-1'!$B$5:$J$44,5,FALSE))*VLOOKUP(ESCYLD2!AL$4,'[1]INTERNAL PARAMETERS-1'!$B$5:$J$44,9,FALSE)*ESCYLD2!$F266</f>
        <v>0</v>
      </c>
      <c r="AM266" s="52">
        <f>ESCYLD1!AM266*VLOOKUP(ESCYLD2!AM$4,'[1]INTERNAL PARAMETERS-1'!$B$5:$J$44,5,FALSE)*VLOOKUP(ESCYLD2!AM$4,'[1]INTERNAL PARAMETERS-1'!$B$5:$J$44,7,FALSE)*ESCYLD2!$F266 + ESCYLD1!AM266*(1-VLOOKUP(ESCYLD2!AM$4,'[1]INTERNAL PARAMETERS-1'!$B$5:$J$44,5,FALSE))*VLOOKUP(ESCYLD2!AM$4,'[1]INTERNAL PARAMETERS-1'!$B$5:$J$44,9,FALSE)*ESCYLD2!$F266</f>
        <v>0</v>
      </c>
      <c r="AN266" s="52">
        <f>ESCYLD1!AN266*VLOOKUP(ESCYLD2!AN$4,'[1]INTERNAL PARAMETERS-1'!$B$5:$J$44,5,FALSE)*VLOOKUP(ESCYLD2!AN$4,'[1]INTERNAL PARAMETERS-1'!$B$5:$J$44,7,FALSE)*ESCYLD2!$F266 + ESCYLD1!AN266*(1-VLOOKUP(ESCYLD2!AN$4,'[1]INTERNAL PARAMETERS-1'!$B$5:$J$44,5,FALSE))*VLOOKUP(ESCYLD2!AN$4,'[1]INTERNAL PARAMETERS-1'!$B$5:$J$44,9,FALSE)*ESCYLD2!$F266</f>
        <v>0</v>
      </c>
      <c r="AO266" s="52">
        <f>ESCYLD1!AO266*VLOOKUP(ESCYLD2!AO$4,'[1]INTERNAL PARAMETERS-1'!$B$5:$J$44,5,FALSE)*VLOOKUP(ESCYLD2!AO$4,'[1]INTERNAL PARAMETERS-1'!$B$5:$J$44,7,FALSE)*ESCYLD2!$F266 + ESCYLD1!AO266*(1-VLOOKUP(ESCYLD2!AO$4,'[1]INTERNAL PARAMETERS-1'!$B$5:$J$44,5,FALSE))*VLOOKUP(ESCYLD2!AO$4,'[1]INTERNAL PARAMETERS-1'!$B$5:$J$44,9,FALSE)*ESCYLD2!$F266</f>
        <v>0</v>
      </c>
      <c r="AP266" s="52">
        <f>ESCYLD1!AP266*VLOOKUP(ESCYLD2!AP$4,'[1]INTERNAL PARAMETERS-1'!$B$5:$J$44,5,FALSE)*VLOOKUP(ESCYLD2!AP$4,'[1]INTERNAL PARAMETERS-1'!$B$5:$J$44,7,FALSE)*ESCYLD2!$F266 + ESCYLD1!AP266*(1-VLOOKUP(ESCYLD2!AP$4,'[1]INTERNAL PARAMETERS-1'!$B$5:$J$44,5,FALSE))*VLOOKUP(ESCYLD2!AP$4,'[1]INTERNAL PARAMETERS-1'!$B$5:$J$44,9,FALSE)*ESCYLD2!$F266</f>
        <v>0</v>
      </c>
      <c r="AQ266" s="52">
        <f>ESCYLD1!AQ266*VLOOKUP(ESCYLD2!AQ$4,'[1]INTERNAL PARAMETERS-1'!$B$5:$J$44,5,FALSE)*VLOOKUP(ESCYLD2!AQ$4,'[1]INTERNAL PARAMETERS-1'!$B$5:$J$44,7,FALSE)*ESCYLD2!$F266 + ESCYLD1!AQ266*(1-VLOOKUP(ESCYLD2!AQ$4,'[1]INTERNAL PARAMETERS-1'!$B$5:$J$44,5,FALSE))*VLOOKUP(ESCYLD2!AQ$4,'[1]INTERNAL PARAMETERS-1'!$B$5:$J$44,9,FALSE)*ESCYLD2!$F266</f>
        <v>0</v>
      </c>
      <c r="AR266" s="52">
        <f>ESCYLD1!AR266*VLOOKUP(ESCYLD2!AR$4,'[1]INTERNAL PARAMETERS-1'!$B$5:$J$44,5,FALSE)*VLOOKUP(ESCYLD2!AR$4,'[1]INTERNAL PARAMETERS-1'!$B$5:$J$44,7,FALSE)*ESCYLD2!$F266 + ESCYLD1!AR266*(1-VLOOKUP(ESCYLD2!AR$4,'[1]INTERNAL PARAMETERS-1'!$B$5:$J$44,5,FALSE))*VLOOKUP(ESCYLD2!AR$4,'[1]INTERNAL PARAMETERS-1'!$B$5:$J$44,9,FALSE)*ESCYLD2!$F266</f>
        <v>0</v>
      </c>
      <c r="AS266" s="52">
        <f>ESCYLD1!AS266*VLOOKUP(ESCYLD2!AS$4,'[1]INTERNAL PARAMETERS-1'!$B$5:$J$44,5,FALSE)*VLOOKUP(ESCYLD2!AS$4,'[1]INTERNAL PARAMETERS-1'!$B$5:$J$44,7,FALSE)*ESCYLD2!$F266 + ESCYLD1!AS266*(1-VLOOKUP(ESCYLD2!AS$4,'[1]INTERNAL PARAMETERS-1'!$B$5:$J$44,5,FALSE))*VLOOKUP(ESCYLD2!AS$4,'[1]INTERNAL PARAMETERS-1'!$B$5:$J$44,9,FALSE)*ESCYLD2!$F266</f>
        <v>0</v>
      </c>
      <c r="AT266" s="51">
        <f>ESCYLD1!AT266*VLOOKUP(ESCYLD2!AT$4,'[1]INTERNAL PARAMETERS-1'!$B$5:$J$44,5,FALSE)*VLOOKUP(ESCYLD2!AT$4,'[1]INTERNAL PARAMETERS-1'!$B$5:$J$44,7,FALSE)*ESCYLD2!$F266 + ESCYLD1!AT266*(1-VLOOKUP(ESCYLD2!AT$4,'[1]INTERNAL PARAMETERS-1'!$B$5:$J$44,5,FALSE))*VLOOKUP(ESCYLD2!AT$4,'[1]INTERNAL PARAMETERS-1'!$B$5:$J$44,9,FALSE)*ESCYLD2!$F266</f>
        <v>0</v>
      </c>
      <c r="AU266" s="53">
        <f>ESCYLD1!AU266*VLOOKUP(ESCYLD2!AU$4,'[1]INTERNAL PARAMETERS-1'!$B$5:$J$44,5,FALSE)*VLOOKUP(ESCYLD2!AU$4,'[1]INTERNAL PARAMETERS-1'!$B$5:$J$44,6,FALSE)*VLOOKUP(ESCYLD2!AU$4,'[1]INTERNAL PARAMETERS-1'!$B$5:$J$44,3,FALSE) + ESCYLD1!AU266*(1-VLOOKUP(ESCYLD2!AU$4,'[1]INTERNAL PARAMETERS-1'!$B$5:$J$44,5,FALSE))*VLOOKUP(ESCYLD2!AU$4,'[1]INTERNAL PARAMETERS-1'!$B$5:$J$44,8,FALSE)*VLOOKUP(ESCYLD2!AU$4,'[1]INTERNAL PARAMETERS-1'!$B$5:$J$44,3,FALSE)</f>
        <v>0</v>
      </c>
      <c r="AV266" s="52">
        <f>ESCYLD1!AV266*VLOOKUP(ESCYLD2!AV$4,'[1]INTERNAL PARAMETERS-1'!$B$5:$J$44,5,FALSE)*VLOOKUP(ESCYLD2!AV$4,'[1]INTERNAL PARAMETERS-1'!$B$5:$J$44,6,FALSE)*VLOOKUP(ESCYLD2!AV$4,'[1]INTERNAL PARAMETERS-1'!$B$5:$J$44,3,FALSE) + ESCYLD1!AV266*(1-VLOOKUP(ESCYLD2!AV$4,'[1]INTERNAL PARAMETERS-1'!$B$5:$J$44,5,FALSE))*VLOOKUP(ESCYLD2!AV$4,'[1]INTERNAL PARAMETERS-1'!$B$5:$J$44,8,FALSE)*VLOOKUP(ESCYLD2!AV$4,'[1]INTERNAL PARAMETERS-1'!$B$5:$J$44,3,FALSE)</f>
        <v>0</v>
      </c>
      <c r="AW266" s="52">
        <f>ESCYLD1!AW266*VLOOKUP(ESCYLD2!AW$4,'[1]INTERNAL PARAMETERS-1'!$B$5:$J$44,5,FALSE)*VLOOKUP(ESCYLD2!AW$4,'[1]INTERNAL PARAMETERS-1'!$B$5:$J$44,6,FALSE)*VLOOKUP(ESCYLD2!AW$4,'[1]INTERNAL PARAMETERS-1'!$B$5:$J$44,3,FALSE) + ESCYLD1!AW266*(1-VLOOKUP(ESCYLD2!AW$4,'[1]INTERNAL PARAMETERS-1'!$B$5:$J$44,5,FALSE))*VLOOKUP(ESCYLD2!AW$4,'[1]INTERNAL PARAMETERS-1'!$B$5:$J$44,8,FALSE)*VLOOKUP(ESCYLD2!AW$4,'[1]INTERNAL PARAMETERS-1'!$B$5:$J$44,3,FALSE)</f>
        <v>0</v>
      </c>
      <c r="AX266" s="52">
        <f>ESCYLD1!AX266*VLOOKUP(ESCYLD2!AX$4,'[1]INTERNAL PARAMETERS-1'!$B$5:$J$44,5,FALSE)*VLOOKUP(ESCYLD2!AX$4,'[1]INTERNAL PARAMETERS-1'!$B$5:$J$44,6,FALSE)*VLOOKUP(ESCYLD2!AX$4,'[1]INTERNAL PARAMETERS-1'!$B$5:$J$44,3,FALSE) + ESCYLD1!AX266*(1-VLOOKUP(ESCYLD2!AX$4,'[1]INTERNAL PARAMETERS-1'!$B$5:$J$44,5,FALSE))*VLOOKUP(ESCYLD2!AX$4,'[1]INTERNAL PARAMETERS-1'!$B$5:$J$44,8,FALSE)*VLOOKUP(ESCYLD2!AX$4,'[1]INTERNAL PARAMETERS-1'!$B$5:$J$44,3,FALSE)</f>
        <v>0</v>
      </c>
      <c r="AY266" s="52">
        <f>ESCYLD1!AY266*VLOOKUP(ESCYLD2!AY$4,'[1]INTERNAL PARAMETERS-1'!$B$5:$J$44,5,FALSE)*VLOOKUP(ESCYLD2!AY$4,'[1]INTERNAL PARAMETERS-1'!$B$5:$J$44,6,FALSE)*VLOOKUP(ESCYLD2!AY$4,'[1]INTERNAL PARAMETERS-1'!$B$5:$J$44,3,FALSE) + ESCYLD1!AY266*(1-VLOOKUP(ESCYLD2!AY$4,'[1]INTERNAL PARAMETERS-1'!$B$5:$J$44,5,FALSE))*VLOOKUP(ESCYLD2!AY$4,'[1]INTERNAL PARAMETERS-1'!$B$5:$J$44,8,FALSE)*VLOOKUP(ESCYLD2!AY$4,'[1]INTERNAL PARAMETERS-1'!$B$5:$J$44,3,FALSE)</f>
        <v>0</v>
      </c>
      <c r="AZ266" s="52">
        <f>ESCYLD1!AZ266*VLOOKUP(ESCYLD2!AZ$4,'[1]INTERNAL PARAMETERS-1'!$B$5:$J$44,5,FALSE)*VLOOKUP(ESCYLD2!AZ$4,'[1]INTERNAL PARAMETERS-1'!$B$5:$J$44,6,FALSE)*VLOOKUP(ESCYLD2!AZ$4,'[1]INTERNAL PARAMETERS-1'!$B$5:$J$44,3,FALSE) + ESCYLD1!AZ266*(1-VLOOKUP(ESCYLD2!AZ$4,'[1]INTERNAL PARAMETERS-1'!$B$5:$J$44,5,FALSE))*VLOOKUP(ESCYLD2!AZ$4,'[1]INTERNAL PARAMETERS-1'!$B$5:$J$44,8,FALSE)*VLOOKUP(ESCYLD2!AZ$4,'[1]INTERNAL PARAMETERS-1'!$B$5:$J$44,3,FALSE)</f>
        <v>0</v>
      </c>
      <c r="BA266" s="52">
        <f>ESCYLD1!BA266*VLOOKUP(ESCYLD2!BA$4,'[1]INTERNAL PARAMETERS-1'!$B$5:$J$44,5,FALSE)*VLOOKUP(ESCYLD2!BA$4,'[1]INTERNAL PARAMETERS-1'!$B$5:$J$44,6,FALSE)*VLOOKUP(ESCYLD2!BA$4,'[1]INTERNAL PARAMETERS-1'!$B$5:$J$44,3,FALSE) + ESCYLD1!BA266*(1-VLOOKUP(ESCYLD2!BA$4,'[1]INTERNAL PARAMETERS-1'!$B$5:$J$44,5,FALSE))*VLOOKUP(ESCYLD2!BA$4,'[1]INTERNAL PARAMETERS-1'!$B$5:$J$44,8,FALSE)*VLOOKUP(ESCYLD2!BA$4,'[1]INTERNAL PARAMETERS-1'!$B$5:$J$44,3,FALSE)</f>
        <v>0</v>
      </c>
      <c r="BB266" s="52">
        <f>ESCYLD1!BB266*VLOOKUP(ESCYLD2!BB$4,'[1]INTERNAL PARAMETERS-1'!$B$5:$J$44,5,FALSE)*VLOOKUP(ESCYLD2!BB$4,'[1]INTERNAL PARAMETERS-1'!$B$5:$J$44,6,FALSE)*VLOOKUP(ESCYLD2!BB$4,'[1]INTERNAL PARAMETERS-1'!$B$5:$J$44,3,FALSE) + ESCYLD1!BB266*(1-VLOOKUP(ESCYLD2!BB$4,'[1]INTERNAL PARAMETERS-1'!$B$5:$J$44,5,FALSE))*VLOOKUP(ESCYLD2!BB$4,'[1]INTERNAL PARAMETERS-1'!$B$5:$J$44,8,FALSE)*VLOOKUP(ESCYLD2!BB$4,'[1]INTERNAL PARAMETERS-1'!$B$5:$J$44,3,FALSE)</f>
        <v>0</v>
      </c>
      <c r="BC266" s="52">
        <f>ESCYLD1!BC266*VLOOKUP(ESCYLD2!BC$4,'[1]INTERNAL PARAMETERS-1'!$B$5:$J$44,5,FALSE)*VLOOKUP(ESCYLD2!BC$4,'[1]INTERNAL PARAMETERS-1'!$B$5:$J$44,6,FALSE)*VLOOKUP(ESCYLD2!BC$4,'[1]INTERNAL PARAMETERS-1'!$B$5:$J$44,3,FALSE) + ESCYLD1!BC266*(1-VLOOKUP(ESCYLD2!BC$4,'[1]INTERNAL PARAMETERS-1'!$B$5:$J$44,5,FALSE))*VLOOKUP(ESCYLD2!BC$4,'[1]INTERNAL PARAMETERS-1'!$B$5:$J$44,8,FALSE)*VLOOKUP(ESCYLD2!BC$4,'[1]INTERNAL PARAMETERS-1'!$B$5:$J$44,3,FALSE)</f>
        <v>0</v>
      </c>
      <c r="BD266" s="52">
        <f>ESCYLD1!BD266*VLOOKUP(ESCYLD2!BD$4,'[1]INTERNAL PARAMETERS-1'!$B$5:$J$44,5,FALSE)*VLOOKUP(ESCYLD2!BD$4,'[1]INTERNAL PARAMETERS-1'!$B$5:$J$44,6,FALSE)*VLOOKUP(ESCYLD2!BD$4,'[1]INTERNAL PARAMETERS-1'!$B$5:$J$44,3,FALSE) + ESCYLD1!BD266*(1-VLOOKUP(ESCYLD2!BD$4,'[1]INTERNAL PARAMETERS-1'!$B$5:$J$44,5,FALSE))*VLOOKUP(ESCYLD2!BD$4,'[1]INTERNAL PARAMETERS-1'!$B$5:$J$44,8,FALSE)*VLOOKUP(ESCYLD2!BD$4,'[1]INTERNAL PARAMETERS-1'!$B$5:$J$44,3,FALSE)</f>
        <v>0</v>
      </c>
      <c r="BE266" s="52">
        <f>ESCYLD1!BE266*VLOOKUP(ESCYLD2!BE$4,'[1]INTERNAL PARAMETERS-1'!$B$5:$J$44,5,FALSE)*VLOOKUP(ESCYLD2!BE$4,'[1]INTERNAL PARAMETERS-1'!$B$5:$J$44,6,FALSE)*VLOOKUP(ESCYLD2!BE$4,'[1]INTERNAL PARAMETERS-1'!$B$5:$J$44,3,FALSE) + ESCYLD1!BE266*(1-VLOOKUP(ESCYLD2!BE$4,'[1]INTERNAL PARAMETERS-1'!$B$5:$J$44,5,FALSE))*VLOOKUP(ESCYLD2!BE$4,'[1]INTERNAL PARAMETERS-1'!$B$5:$J$44,8,FALSE)*VLOOKUP(ESCYLD2!BE$4,'[1]INTERNAL PARAMETERS-1'!$B$5:$J$44,3,FALSE)</f>
        <v>0</v>
      </c>
      <c r="BF266" s="52">
        <f>ESCYLD1!BF266*VLOOKUP(ESCYLD2!BF$4,'[1]INTERNAL PARAMETERS-1'!$B$5:$J$44,5,FALSE)*VLOOKUP(ESCYLD2!BF$4,'[1]INTERNAL PARAMETERS-1'!$B$5:$J$44,6,FALSE)*VLOOKUP(ESCYLD2!BF$4,'[1]INTERNAL PARAMETERS-1'!$B$5:$J$44,3,FALSE) + ESCYLD1!BF266*(1-VLOOKUP(ESCYLD2!BF$4,'[1]INTERNAL PARAMETERS-1'!$B$5:$J$44,5,FALSE))*VLOOKUP(ESCYLD2!BF$4,'[1]INTERNAL PARAMETERS-1'!$B$5:$J$44,8,FALSE)*VLOOKUP(ESCYLD2!BF$4,'[1]INTERNAL PARAMETERS-1'!$B$5:$J$44,3,FALSE)</f>
        <v>0</v>
      </c>
      <c r="BG266" s="52">
        <f>ESCYLD1!BG266*VLOOKUP(ESCYLD2!BG$4,'[1]INTERNAL PARAMETERS-1'!$B$5:$J$44,5,FALSE)*VLOOKUP(ESCYLD2!BG$4,'[1]INTERNAL PARAMETERS-1'!$B$5:$J$44,6,FALSE)*VLOOKUP(ESCYLD2!BG$4,'[1]INTERNAL PARAMETERS-1'!$B$5:$J$44,3,FALSE) + ESCYLD1!BG266*(1-VLOOKUP(ESCYLD2!BG$4,'[1]INTERNAL PARAMETERS-1'!$B$5:$J$44,5,FALSE))*VLOOKUP(ESCYLD2!BG$4,'[1]INTERNAL PARAMETERS-1'!$B$5:$J$44,8,FALSE)*VLOOKUP(ESCYLD2!BG$4,'[1]INTERNAL PARAMETERS-1'!$B$5:$J$44,3,FALSE)</f>
        <v>0</v>
      </c>
      <c r="BH266" s="52">
        <f>ESCYLD1!BH266*VLOOKUP(ESCYLD2!BH$4,'[1]INTERNAL PARAMETERS-1'!$B$5:$J$44,5,FALSE)*VLOOKUP(ESCYLD2!BH$4,'[1]INTERNAL PARAMETERS-1'!$B$5:$J$44,6,FALSE)*VLOOKUP(ESCYLD2!BH$4,'[1]INTERNAL PARAMETERS-1'!$B$5:$J$44,3,FALSE) + ESCYLD1!BH266*(1-VLOOKUP(ESCYLD2!BH$4,'[1]INTERNAL PARAMETERS-1'!$B$5:$J$44,5,FALSE))*VLOOKUP(ESCYLD2!BH$4,'[1]INTERNAL PARAMETERS-1'!$B$5:$J$44,8,FALSE)*VLOOKUP(ESCYLD2!BH$4,'[1]INTERNAL PARAMETERS-1'!$B$5:$J$44,3,FALSE)</f>
        <v>0</v>
      </c>
      <c r="BI266" s="52">
        <f>ESCYLD1!BI266*VLOOKUP(ESCYLD2!BI$4,'[1]INTERNAL PARAMETERS-1'!$B$5:$J$44,5,FALSE)*VLOOKUP(ESCYLD2!BI$4,'[1]INTERNAL PARAMETERS-1'!$B$5:$J$44,6,FALSE)*VLOOKUP(ESCYLD2!BI$4,'[1]INTERNAL PARAMETERS-1'!$B$5:$J$44,3,FALSE) + ESCYLD1!BI266*(1-VLOOKUP(ESCYLD2!BI$4,'[1]INTERNAL PARAMETERS-1'!$B$5:$J$44,5,FALSE))*VLOOKUP(ESCYLD2!BI$4,'[1]INTERNAL PARAMETERS-1'!$B$5:$J$44,8,FALSE)*VLOOKUP(ESCYLD2!BI$4,'[1]INTERNAL PARAMETERS-1'!$B$5:$J$44,3,FALSE)</f>
        <v>0</v>
      </c>
      <c r="BJ266" s="52">
        <f>ESCYLD1!BJ266*VLOOKUP(ESCYLD2!BJ$4,'[1]INTERNAL PARAMETERS-1'!$B$5:$J$44,5,FALSE)*VLOOKUP(ESCYLD2!BJ$4,'[1]INTERNAL PARAMETERS-1'!$B$5:$J$44,6,FALSE)*VLOOKUP(ESCYLD2!BJ$4,'[1]INTERNAL PARAMETERS-1'!$B$5:$J$44,3,FALSE) + ESCYLD1!BJ266*(1-VLOOKUP(ESCYLD2!BJ$4,'[1]INTERNAL PARAMETERS-1'!$B$5:$J$44,5,FALSE))*VLOOKUP(ESCYLD2!BJ$4,'[1]INTERNAL PARAMETERS-1'!$B$5:$J$44,8,FALSE)*VLOOKUP(ESCYLD2!BJ$4,'[1]INTERNAL PARAMETERS-1'!$B$5:$J$44,3,FALSE)</f>
        <v>0</v>
      </c>
      <c r="BK266" s="52">
        <f>ESCYLD1!BK266*VLOOKUP(ESCYLD2!BK$4,'[1]INTERNAL PARAMETERS-1'!$B$5:$J$44,5,FALSE)*VLOOKUP(ESCYLD2!BK$4,'[1]INTERNAL PARAMETERS-1'!$B$5:$J$44,6,FALSE)*VLOOKUP(ESCYLD2!BK$4,'[1]INTERNAL PARAMETERS-1'!$B$5:$J$44,3,FALSE) + ESCYLD1!BK266*(1-VLOOKUP(ESCYLD2!BK$4,'[1]INTERNAL PARAMETERS-1'!$B$5:$J$44,5,FALSE))*VLOOKUP(ESCYLD2!BK$4,'[1]INTERNAL PARAMETERS-1'!$B$5:$J$44,8,FALSE)*VLOOKUP(ESCYLD2!BK$4,'[1]INTERNAL PARAMETERS-1'!$B$5:$J$44,3,FALSE)</f>
        <v>0</v>
      </c>
      <c r="BL266" s="52">
        <f>ESCYLD1!BL266*VLOOKUP(ESCYLD2!BL$4,'[1]INTERNAL PARAMETERS-1'!$B$5:$J$44,5,FALSE)*VLOOKUP(ESCYLD2!BL$4,'[1]INTERNAL PARAMETERS-1'!$B$5:$J$44,6,FALSE)*VLOOKUP(ESCYLD2!BL$4,'[1]INTERNAL PARAMETERS-1'!$B$5:$J$44,3,FALSE) + ESCYLD1!BL266*(1-VLOOKUP(ESCYLD2!BL$4,'[1]INTERNAL PARAMETERS-1'!$B$5:$J$44,5,FALSE))*VLOOKUP(ESCYLD2!BL$4,'[1]INTERNAL PARAMETERS-1'!$B$5:$J$44,8,FALSE)*VLOOKUP(ESCYLD2!BL$4,'[1]INTERNAL PARAMETERS-1'!$B$5:$J$44,3,FALSE)</f>
        <v>0</v>
      </c>
      <c r="BM266" s="52">
        <f>ESCYLD1!BM266*VLOOKUP(ESCYLD2!BM$4,'[1]INTERNAL PARAMETERS-1'!$B$5:$J$44,5,FALSE)*VLOOKUP(ESCYLD2!BM$4,'[1]INTERNAL PARAMETERS-1'!$B$5:$J$44,6,FALSE)*VLOOKUP(ESCYLD2!BM$4,'[1]INTERNAL PARAMETERS-1'!$B$5:$J$44,3,FALSE) + ESCYLD1!BM266*(1-VLOOKUP(ESCYLD2!BM$4,'[1]INTERNAL PARAMETERS-1'!$B$5:$J$44,5,FALSE))*VLOOKUP(ESCYLD2!BM$4,'[1]INTERNAL PARAMETERS-1'!$B$5:$J$44,8,FALSE)*VLOOKUP(ESCYLD2!BM$4,'[1]INTERNAL PARAMETERS-1'!$B$5:$J$44,3,FALSE)</f>
        <v>0</v>
      </c>
      <c r="BN266" s="52">
        <f>ESCYLD1!BN266*VLOOKUP(ESCYLD2!BN$4,'[1]INTERNAL PARAMETERS-1'!$B$5:$J$44,5,FALSE)*VLOOKUP(ESCYLD2!BN$4,'[1]INTERNAL PARAMETERS-1'!$B$5:$J$44,6,FALSE)*VLOOKUP(ESCYLD2!BN$4,'[1]INTERNAL PARAMETERS-1'!$B$5:$J$44,3,FALSE) + ESCYLD1!BN266*(1-VLOOKUP(ESCYLD2!BN$4,'[1]INTERNAL PARAMETERS-1'!$B$5:$J$44,5,FALSE))*VLOOKUP(ESCYLD2!BN$4,'[1]INTERNAL PARAMETERS-1'!$B$5:$J$44,8,FALSE)*VLOOKUP(ESCYLD2!BN$4,'[1]INTERNAL PARAMETERS-1'!$B$5:$J$44,3,FALSE)</f>
        <v>0</v>
      </c>
      <c r="BO266" s="52">
        <f>ESCYLD1!BO266*VLOOKUP(ESCYLD2!BO$4,'[1]INTERNAL PARAMETERS-1'!$B$5:$J$44,5,FALSE)*VLOOKUP(ESCYLD2!BO$4,'[1]INTERNAL PARAMETERS-1'!$B$5:$J$44,6,FALSE)*VLOOKUP(ESCYLD2!BO$4,'[1]INTERNAL PARAMETERS-1'!$B$5:$J$44,3,FALSE) + ESCYLD1!BO266*(1-VLOOKUP(ESCYLD2!BO$4,'[1]INTERNAL PARAMETERS-1'!$B$5:$J$44,5,FALSE))*VLOOKUP(ESCYLD2!BO$4,'[1]INTERNAL PARAMETERS-1'!$B$5:$J$44,8,FALSE)*VLOOKUP(ESCYLD2!BO$4,'[1]INTERNAL PARAMETERS-1'!$B$5:$J$44,3,FALSE)</f>
        <v>0</v>
      </c>
      <c r="BP266" s="52">
        <f>ESCYLD1!BP266*VLOOKUP(ESCYLD2!BP$4,'[1]INTERNAL PARAMETERS-1'!$B$5:$J$44,5,FALSE)*VLOOKUP(ESCYLD2!BP$4,'[1]INTERNAL PARAMETERS-1'!$B$5:$J$44,6,FALSE)*VLOOKUP(ESCYLD2!BP$4,'[1]INTERNAL PARAMETERS-1'!$B$5:$J$44,3,FALSE) + ESCYLD1!BP266*(1-VLOOKUP(ESCYLD2!BP$4,'[1]INTERNAL PARAMETERS-1'!$B$5:$J$44,5,FALSE))*VLOOKUP(ESCYLD2!BP$4,'[1]INTERNAL PARAMETERS-1'!$B$5:$J$44,8,FALSE)*VLOOKUP(ESCYLD2!BP$4,'[1]INTERNAL PARAMETERS-1'!$B$5:$J$44,3,FALSE)</f>
        <v>0</v>
      </c>
      <c r="BQ266" s="52">
        <f>ESCYLD1!BQ266*VLOOKUP(ESCYLD2!BQ$4,'[1]INTERNAL PARAMETERS-1'!$B$5:$J$44,5,FALSE)*VLOOKUP(ESCYLD2!BQ$4,'[1]INTERNAL PARAMETERS-1'!$B$5:$J$44,6,FALSE)*VLOOKUP(ESCYLD2!BQ$4,'[1]INTERNAL PARAMETERS-1'!$B$5:$J$44,3,FALSE) + ESCYLD1!BQ266*(1-VLOOKUP(ESCYLD2!BQ$4,'[1]INTERNAL PARAMETERS-1'!$B$5:$J$44,5,FALSE))*VLOOKUP(ESCYLD2!BQ$4,'[1]INTERNAL PARAMETERS-1'!$B$5:$J$44,8,FALSE)*VLOOKUP(ESCYLD2!BQ$4,'[1]INTERNAL PARAMETERS-1'!$B$5:$J$44,3,FALSE)</f>
        <v>0</v>
      </c>
      <c r="BR266" s="52">
        <f>ESCYLD1!BR266*VLOOKUP(ESCYLD2!BR$4,'[1]INTERNAL PARAMETERS-1'!$B$5:$J$44,5,FALSE)*VLOOKUP(ESCYLD2!BR$4,'[1]INTERNAL PARAMETERS-1'!$B$5:$J$44,6,FALSE)*VLOOKUP(ESCYLD2!BR$4,'[1]INTERNAL PARAMETERS-1'!$B$5:$J$44,3,FALSE) + ESCYLD1!BR266*(1-VLOOKUP(ESCYLD2!BR$4,'[1]INTERNAL PARAMETERS-1'!$B$5:$J$44,5,FALSE))*VLOOKUP(ESCYLD2!BR$4,'[1]INTERNAL PARAMETERS-1'!$B$5:$J$44,8,FALSE)*VLOOKUP(ESCYLD2!BR$4,'[1]INTERNAL PARAMETERS-1'!$B$5:$J$44,3,FALSE)</f>
        <v>0</v>
      </c>
      <c r="BS266" s="52">
        <f>ESCYLD1!BS266*VLOOKUP(ESCYLD2!BS$4,'[1]INTERNAL PARAMETERS-1'!$B$5:$J$44,5,FALSE)*VLOOKUP(ESCYLD2!BS$4,'[1]INTERNAL PARAMETERS-1'!$B$5:$J$44,6,FALSE)*VLOOKUP(ESCYLD2!BS$4,'[1]INTERNAL PARAMETERS-1'!$B$5:$J$44,3,FALSE) + ESCYLD1!BS266*(1-VLOOKUP(ESCYLD2!BS$4,'[1]INTERNAL PARAMETERS-1'!$B$5:$J$44,5,FALSE))*VLOOKUP(ESCYLD2!BS$4,'[1]INTERNAL PARAMETERS-1'!$B$5:$J$44,8,FALSE)*VLOOKUP(ESCYLD2!BS$4,'[1]INTERNAL PARAMETERS-1'!$B$5:$J$44,3,FALSE)</f>
        <v>0</v>
      </c>
      <c r="BT266" s="52">
        <f>ESCYLD1!BT266*VLOOKUP(ESCYLD2!BT$4,'[1]INTERNAL PARAMETERS-1'!$B$5:$J$44,5,FALSE)*VLOOKUP(ESCYLD2!BT$4,'[1]INTERNAL PARAMETERS-1'!$B$5:$J$44,6,FALSE)*VLOOKUP(ESCYLD2!BT$4,'[1]INTERNAL PARAMETERS-1'!$B$5:$J$44,3,FALSE) + ESCYLD1!BT266*(1-VLOOKUP(ESCYLD2!BT$4,'[1]INTERNAL PARAMETERS-1'!$B$5:$J$44,5,FALSE))*VLOOKUP(ESCYLD2!BT$4,'[1]INTERNAL PARAMETERS-1'!$B$5:$J$44,8,FALSE)*VLOOKUP(ESCYLD2!BT$4,'[1]INTERNAL PARAMETERS-1'!$B$5:$J$44,3,FALSE)</f>
        <v>0</v>
      </c>
      <c r="BU266" s="52">
        <f>ESCYLD1!BU266*VLOOKUP(ESCYLD2!BU$4,'[1]INTERNAL PARAMETERS-1'!$B$5:$J$44,5,FALSE)*VLOOKUP(ESCYLD2!BU$4,'[1]INTERNAL PARAMETERS-1'!$B$5:$J$44,6,FALSE)*VLOOKUP(ESCYLD2!BU$4,'[1]INTERNAL PARAMETERS-1'!$B$5:$J$44,3,FALSE) + ESCYLD1!BU266*(1-VLOOKUP(ESCYLD2!BU$4,'[1]INTERNAL PARAMETERS-1'!$B$5:$J$44,5,FALSE))*VLOOKUP(ESCYLD2!BU$4,'[1]INTERNAL PARAMETERS-1'!$B$5:$J$44,8,FALSE)*VLOOKUP(ESCYLD2!BU$4,'[1]INTERNAL PARAMETERS-1'!$B$5:$J$44,3,FALSE)</f>
        <v>0</v>
      </c>
      <c r="BV266" s="52">
        <f>ESCYLD1!BV266*VLOOKUP(ESCYLD2!BV$4,'[1]INTERNAL PARAMETERS-1'!$B$5:$J$44,5,FALSE)*VLOOKUP(ESCYLD2!BV$4,'[1]INTERNAL PARAMETERS-1'!$B$5:$J$44,6,FALSE)*VLOOKUP(ESCYLD2!BV$4,'[1]INTERNAL PARAMETERS-1'!$B$5:$J$44,3,FALSE) + ESCYLD1!BV266*(1-VLOOKUP(ESCYLD2!BV$4,'[1]INTERNAL PARAMETERS-1'!$B$5:$J$44,5,FALSE))*VLOOKUP(ESCYLD2!BV$4,'[1]INTERNAL PARAMETERS-1'!$B$5:$J$44,8,FALSE)*VLOOKUP(ESCYLD2!BV$4,'[1]INTERNAL PARAMETERS-1'!$B$5:$J$44,3,FALSE)</f>
        <v>0</v>
      </c>
      <c r="BW266" s="52">
        <f>ESCYLD1!BW266*VLOOKUP(ESCYLD2!BW$4,'[1]INTERNAL PARAMETERS-1'!$B$5:$J$44,5,FALSE)*VLOOKUP(ESCYLD2!BW$4,'[1]INTERNAL PARAMETERS-1'!$B$5:$J$44,6,FALSE)*VLOOKUP(ESCYLD2!BW$4,'[1]INTERNAL PARAMETERS-1'!$B$5:$J$44,3,FALSE) + ESCYLD1!BW266*(1-VLOOKUP(ESCYLD2!BW$4,'[1]INTERNAL PARAMETERS-1'!$B$5:$J$44,5,FALSE))*VLOOKUP(ESCYLD2!BW$4,'[1]INTERNAL PARAMETERS-1'!$B$5:$J$44,8,FALSE)*VLOOKUP(ESCYLD2!BW$4,'[1]INTERNAL PARAMETERS-1'!$B$5:$J$44,3,FALSE)</f>
        <v>0</v>
      </c>
      <c r="BX266" s="52">
        <f>ESCYLD1!BX266*VLOOKUP(ESCYLD2!BX$4,'[1]INTERNAL PARAMETERS-1'!$B$5:$J$44,5,FALSE)*VLOOKUP(ESCYLD2!BX$4,'[1]INTERNAL PARAMETERS-1'!$B$5:$J$44,6,FALSE)*VLOOKUP(ESCYLD2!BX$4,'[1]INTERNAL PARAMETERS-1'!$B$5:$J$44,3,FALSE) + ESCYLD1!BX266*(1-VLOOKUP(ESCYLD2!BX$4,'[1]INTERNAL PARAMETERS-1'!$B$5:$J$44,5,FALSE))*VLOOKUP(ESCYLD2!BX$4,'[1]INTERNAL PARAMETERS-1'!$B$5:$J$44,8,FALSE)*VLOOKUP(ESCYLD2!BX$4,'[1]INTERNAL PARAMETERS-1'!$B$5:$J$44,3,FALSE)</f>
        <v>0</v>
      </c>
      <c r="BY266" s="52">
        <f>ESCYLD1!BY266*VLOOKUP(ESCYLD2!BY$4,'[1]INTERNAL PARAMETERS-1'!$B$5:$J$44,5,FALSE)*VLOOKUP(ESCYLD2!BY$4,'[1]INTERNAL PARAMETERS-1'!$B$5:$J$44,6,FALSE)*VLOOKUP(ESCYLD2!BY$4,'[1]INTERNAL PARAMETERS-1'!$B$5:$J$44,3,FALSE) + ESCYLD1!BY266*(1-VLOOKUP(ESCYLD2!BY$4,'[1]INTERNAL PARAMETERS-1'!$B$5:$J$44,5,FALSE))*VLOOKUP(ESCYLD2!BY$4,'[1]INTERNAL PARAMETERS-1'!$B$5:$J$44,8,FALSE)*VLOOKUP(ESCYLD2!BY$4,'[1]INTERNAL PARAMETERS-1'!$B$5:$J$44,3,FALSE)</f>
        <v>0</v>
      </c>
      <c r="BZ266" s="52">
        <f>ESCYLD1!BZ266*VLOOKUP(ESCYLD2!BZ$4,'[1]INTERNAL PARAMETERS-1'!$B$5:$J$44,5,FALSE)*VLOOKUP(ESCYLD2!BZ$4,'[1]INTERNAL PARAMETERS-1'!$B$5:$J$44,6,FALSE)*VLOOKUP(ESCYLD2!BZ$4,'[1]INTERNAL PARAMETERS-1'!$B$5:$J$44,3,FALSE) + ESCYLD1!BZ266*(1-VLOOKUP(ESCYLD2!BZ$4,'[1]INTERNAL PARAMETERS-1'!$B$5:$J$44,5,FALSE))*VLOOKUP(ESCYLD2!BZ$4,'[1]INTERNAL PARAMETERS-1'!$B$5:$J$44,8,FALSE)*VLOOKUP(ESCYLD2!BZ$4,'[1]INTERNAL PARAMETERS-1'!$B$5:$J$44,3,FALSE)</f>
        <v>0</v>
      </c>
      <c r="CA266" s="52">
        <f>ESCYLD1!CA266*VLOOKUP(ESCYLD2!CA$4,'[1]INTERNAL PARAMETERS-1'!$B$5:$J$44,5,FALSE)*VLOOKUP(ESCYLD2!CA$4,'[1]INTERNAL PARAMETERS-1'!$B$5:$J$44,6,FALSE)*VLOOKUP(ESCYLD2!CA$4,'[1]INTERNAL PARAMETERS-1'!$B$5:$J$44,3,FALSE) + ESCYLD1!CA266*(1-VLOOKUP(ESCYLD2!CA$4,'[1]INTERNAL PARAMETERS-1'!$B$5:$J$44,5,FALSE))*VLOOKUP(ESCYLD2!CA$4,'[1]INTERNAL PARAMETERS-1'!$B$5:$J$44,8,FALSE)*VLOOKUP(ESCYLD2!CA$4,'[1]INTERNAL PARAMETERS-1'!$B$5:$J$44,3,FALSE)</f>
        <v>0</v>
      </c>
      <c r="CB266" s="52">
        <f>ESCYLD1!CB266*VLOOKUP(ESCYLD2!CB$4,'[1]INTERNAL PARAMETERS-1'!$B$5:$J$44,5,FALSE)*VLOOKUP(ESCYLD2!CB$4,'[1]INTERNAL PARAMETERS-1'!$B$5:$J$44,6,FALSE)*VLOOKUP(ESCYLD2!CB$4,'[1]INTERNAL PARAMETERS-1'!$B$5:$J$44,3,FALSE) + ESCYLD1!CB266*(1-VLOOKUP(ESCYLD2!CB$4,'[1]INTERNAL PARAMETERS-1'!$B$5:$J$44,5,FALSE))*VLOOKUP(ESCYLD2!CB$4,'[1]INTERNAL PARAMETERS-1'!$B$5:$J$44,8,FALSE)*VLOOKUP(ESCYLD2!CB$4,'[1]INTERNAL PARAMETERS-1'!$B$5:$J$44,3,FALSE)</f>
        <v>0</v>
      </c>
      <c r="CC266" s="52">
        <f>ESCYLD1!CC266*VLOOKUP(ESCYLD2!CC$4,'[1]INTERNAL PARAMETERS-1'!$B$5:$J$44,5,FALSE)*VLOOKUP(ESCYLD2!CC$4,'[1]INTERNAL PARAMETERS-1'!$B$5:$J$44,6,FALSE)*VLOOKUP(ESCYLD2!CC$4,'[1]INTERNAL PARAMETERS-1'!$B$5:$J$44,3,FALSE) + ESCYLD1!CC266*(1-VLOOKUP(ESCYLD2!CC$4,'[1]INTERNAL PARAMETERS-1'!$B$5:$J$44,5,FALSE))*VLOOKUP(ESCYLD2!CC$4,'[1]INTERNAL PARAMETERS-1'!$B$5:$J$44,8,FALSE)*VLOOKUP(ESCYLD2!CC$4,'[1]INTERNAL PARAMETERS-1'!$B$5:$J$44,3,FALSE)</f>
        <v>0</v>
      </c>
      <c r="CD266" s="52">
        <f>ESCYLD1!CD266*VLOOKUP(ESCYLD2!CD$4,'[1]INTERNAL PARAMETERS-1'!$B$5:$J$44,5,FALSE)*VLOOKUP(ESCYLD2!CD$4,'[1]INTERNAL PARAMETERS-1'!$B$5:$J$44,6,FALSE)*VLOOKUP(ESCYLD2!CD$4,'[1]INTERNAL PARAMETERS-1'!$B$5:$J$44,3,FALSE) + ESCYLD1!CD266*(1-VLOOKUP(ESCYLD2!CD$4,'[1]INTERNAL PARAMETERS-1'!$B$5:$J$44,5,FALSE))*VLOOKUP(ESCYLD2!CD$4,'[1]INTERNAL PARAMETERS-1'!$B$5:$J$44,8,FALSE)*VLOOKUP(ESCYLD2!CD$4,'[1]INTERNAL PARAMETERS-1'!$B$5:$J$44,3,FALSE)</f>
        <v>0</v>
      </c>
      <c r="CE266" s="52">
        <f>ESCYLD1!CE266*VLOOKUP(ESCYLD2!CE$4,'[1]INTERNAL PARAMETERS-1'!$B$5:$J$44,5,FALSE)*VLOOKUP(ESCYLD2!CE$4,'[1]INTERNAL PARAMETERS-1'!$B$5:$J$44,6,FALSE)*VLOOKUP(ESCYLD2!CE$4,'[1]INTERNAL PARAMETERS-1'!$B$5:$J$44,3,FALSE) + ESCYLD1!CE266*(1-VLOOKUP(ESCYLD2!CE$4,'[1]INTERNAL PARAMETERS-1'!$B$5:$J$44,5,FALSE))*VLOOKUP(ESCYLD2!CE$4,'[1]INTERNAL PARAMETERS-1'!$B$5:$J$44,8,FALSE)*VLOOKUP(ESCYLD2!CE$4,'[1]INTERNAL PARAMETERS-1'!$B$5:$J$44,3,FALSE)</f>
        <v>0</v>
      </c>
      <c r="CF266" s="52">
        <f>ESCYLD1!CF266*VLOOKUP(ESCYLD2!CF$4,'[1]INTERNAL PARAMETERS-1'!$B$5:$J$44,5,FALSE)*VLOOKUP(ESCYLD2!CF$4,'[1]INTERNAL PARAMETERS-1'!$B$5:$J$44,6,FALSE)*VLOOKUP(ESCYLD2!CF$4,'[1]INTERNAL PARAMETERS-1'!$B$5:$J$44,3,FALSE) + ESCYLD1!CF266*(1-VLOOKUP(ESCYLD2!CF$4,'[1]INTERNAL PARAMETERS-1'!$B$5:$J$44,5,FALSE))*VLOOKUP(ESCYLD2!CF$4,'[1]INTERNAL PARAMETERS-1'!$B$5:$J$44,8,FALSE)*VLOOKUP(ESCYLD2!CF$4,'[1]INTERNAL PARAMETERS-1'!$B$5:$J$44,3,FALSE)</f>
        <v>0</v>
      </c>
      <c r="CG266" s="52">
        <f>ESCYLD1!CG266*VLOOKUP(ESCYLD2!CG$4,'[1]INTERNAL PARAMETERS-1'!$B$5:$J$44,5,FALSE)*VLOOKUP(ESCYLD2!CG$4,'[1]INTERNAL PARAMETERS-1'!$B$5:$J$44,6,FALSE)*VLOOKUP(ESCYLD2!CG$4,'[1]INTERNAL PARAMETERS-1'!$B$5:$J$44,3,FALSE) + ESCYLD1!CG266*(1-VLOOKUP(ESCYLD2!CG$4,'[1]INTERNAL PARAMETERS-1'!$B$5:$J$44,5,FALSE))*VLOOKUP(ESCYLD2!CG$4,'[1]INTERNAL PARAMETERS-1'!$B$5:$J$44,8,FALSE)*VLOOKUP(ESCYLD2!CG$4,'[1]INTERNAL PARAMETERS-1'!$B$5:$J$44,3,FALSE)</f>
        <v>0</v>
      </c>
      <c r="CH266" s="51">
        <f>ESCYLD1!CH266*VLOOKUP(ESCYLD2!CH$4,'[1]INTERNAL PARAMETERS-1'!$B$5:$J$44,5,FALSE)*VLOOKUP(ESCYLD2!CH$4,'[1]INTERNAL PARAMETERS-1'!$B$5:$J$44,6,FALSE)*VLOOKUP(ESCYLD2!CH$4,'[1]INTERNAL PARAMETERS-1'!$B$5:$J$44,3,FALSE) + ESCYLD1!CH266*(1-VLOOKUP(ESCYLD2!CH$4,'[1]INTERNAL PARAMETERS-1'!$B$5:$J$44,5,FALSE))*VLOOKUP(ESCYLD2!CH$4,'[1]INTERNAL PARAMETERS-1'!$B$5:$J$44,8,FALSE)*VLOOKUP(ESCYLD2!CH$4,'[1]INTERNAL PARAMETERS-1'!$B$5:$J$44,3,FALSE)</f>
        <v>0</v>
      </c>
      <c r="CJ266" s="53">
        <f t="shared" si="8"/>
        <v>0</v>
      </c>
      <c r="CK266" s="51">
        <f t="shared" si="9"/>
        <v>0</v>
      </c>
    </row>
    <row r="267" spans="2:89" x14ac:dyDescent="0.5">
      <c r="B267" s="69" t="s">
        <v>1</v>
      </c>
      <c r="C267" s="68" t="s">
        <v>90</v>
      </c>
      <c r="D267" s="68" t="s">
        <v>79</v>
      </c>
      <c r="E267" s="151">
        <f>ESC!AF267</f>
        <v>0</v>
      </c>
      <c r="F267" s="67">
        <f>'[1]INTERNAL PARAMETERS-1'!M15</f>
        <v>34.72</v>
      </c>
      <c r="G267" s="53">
        <f>ESCYLD1!G267*VLOOKUP(ESCYLD2!G$4,'[1]INTERNAL PARAMETERS-1'!$B$5:$J$44,5,FALSE)*VLOOKUP(ESCYLD2!G$4,'[1]INTERNAL PARAMETERS-1'!$B$5:$J$44,7,FALSE)*ESCYLD2!$F267 + ESCYLD1!G267*(1-VLOOKUP(ESCYLD2!G$4,'[1]INTERNAL PARAMETERS-1'!$B$5:$J$44,5,FALSE))*VLOOKUP(ESCYLD2!G$4,'[1]INTERNAL PARAMETERS-1'!$B$5:$J$44,9,FALSE)*ESCYLD2!$F267</f>
        <v>0</v>
      </c>
      <c r="H267" s="52">
        <f>ESCYLD1!H267*VLOOKUP(ESCYLD2!H$4,'[1]INTERNAL PARAMETERS-1'!$B$5:$J$44,5,FALSE)*VLOOKUP(ESCYLD2!H$4,'[1]INTERNAL PARAMETERS-1'!$B$5:$J$44,7,FALSE)*ESCYLD2!$F267 + ESCYLD1!H267*(1-VLOOKUP(ESCYLD2!H$4,'[1]INTERNAL PARAMETERS-1'!$B$5:$J$44,5,FALSE))*VLOOKUP(ESCYLD2!H$4,'[1]INTERNAL PARAMETERS-1'!$B$5:$J$44,9,FALSE)*ESCYLD2!$F267</f>
        <v>0</v>
      </c>
      <c r="I267" s="52">
        <f>ESCYLD1!I267*VLOOKUP(ESCYLD2!I$4,'[1]INTERNAL PARAMETERS-1'!$B$5:$J$44,5,FALSE)*VLOOKUP(ESCYLD2!I$4,'[1]INTERNAL PARAMETERS-1'!$B$5:$J$44,7,FALSE)*ESCYLD2!$F267 + ESCYLD1!I267*(1-VLOOKUP(ESCYLD2!I$4,'[1]INTERNAL PARAMETERS-1'!$B$5:$J$44,5,FALSE))*VLOOKUP(ESCYLD2!I$4,'[1]INTERNAL PARAMETERS-1'!$B$5:$J$44,9,FALSE)*ESCYLD2!$F267</f>
        <v>0</v>
      </c>
      <c r="J267" s="52">
        <f>ESCYLD1!J267*VLOOKUP(ESCYLD2!J$4,'[1]INTERNAL PARAMETERS-1'!$B$5:$J$44,5,FALSE)*VLOOKUP(ESCYLD2!J$4,'[1]INTERNAL PARAMETERS-1'!$B$5:$J$44,7,FALSE)*ESCYLD2!$F267 + ESCYLD1!J267*(1-VLOOKUP(ESCYLD2!J$4,'[1]INTERNAL PARAMETERS-1'!$B$5:$J$44,5,FALSE))*VLOOKUP(ESCYLD2!J$4,'[1]INTERNAL PARAMETERS-1'!$B$5:$J$44,9,FALSE)*ESCYLD2!$F267</f>
        <v>0</v>
      </c>
      <c r="K267" s="52">
        <f>ESCYLD1!K267*VLOOKUP(ESCYLD2!K$4,'[1]INTERNAL PARAMETERS-1'!$B$5:$J$44,5,FALSE)*VLOOKUP(ESCYLD2!K$4,'[1]INTERNAL PARAMETERS-1'!$B$5:$J$44,7,FALSE)*ESCYLD2!$F267 + ESCYLD1!K267*(1-VLOOKUP(ESCYLD2!K$4,'[1]INTERNAL PARAMETERS-1'!$B$5:$J$44,5,FALSE))*VLOOKUP(ESCYLD2!K$4,'[1]INTERNAL PARAMETERS-1'!$B$5:$J$44,9,FALSE)*ESCYLD2!$F267</f>
        <v>0</v>
      </c>
      <c r="L267" s="52">
        <f>ESCYLD1!L267*VLOOKUP(ESCYLD2!L$4,'[1]INTERNAL PARAMETERS-1'!$B$5:$J$44,5,FALSE)*VLOOKUP(ESCYLD2!L$4,'[1]INTERNAL PARAMETERS-1'!$B$5:$J$44,7,FALSE)*ESCYLD2!$F267 + ESCYLD1!L267*(1-VLOOKUP(ESCYLD2!L$4,'[1]INTERNAL PARAMETERS-1'!$B$5:$J$44,5,FALSE))*VLOOKUP(ESCYLD2!L$4,'[1]INTERNAL PARAMETERS-1'!$B$5:$J$44,9,FALSE)*ESCYLD2!$F267</f>
        <v>0</v>
      </c>
      <c r="M267" s="52">
        <f>ESCYLD1!M267*VLOOKUP(ESCYLD2!M$4,'[1]INTERNAL PARAMETERS-1'!$B$5:$J$44,5,FALSE)*VLOOKUP(ESCYLD2!M$4,'[1]INTERNAL PARAMETERS-1'!$B$5:$J$44,7,FALSE)*ESCYLD2!$F267 + ESCYLD1!M267*(1-VLOOKUP(ESCYLD2!M$4,'[1]INTERNAL PARAMETERS-1'!$B$5:$J$44,5,FALSE))*VLOOKUP(ESCYLD2!M$4,'[1]INTERNAL PARAMETERS-1'!$B$5:$J$44,9,FALSE)*ESCYLD2!$F267</f>
        <v>0</v>
      </c>
      <c r="N267" s="52">
        <f>ESCYLD1!N267*VLOOKUP(ESCYLD2!N$4,'[1]INTERNAL PARAMETERS-1'!$B$5:$J$44,5,FALSE)*VLOOKUP(ESCYLD2!N$4,'[1]INTERNAL PARAMETERS-1'!$B$5:$J$44,7,FALSE)*ESCYLD2!$F267 + ESCYLD1!N267*(1-VLOOKUP(ESCYLD2!N$4,'[1]INTERNAL PARAMETERS-1'!$B$5:$J$44,5,FALSE))*VLOOKUP(ESCYLD2!N$4,'[1]INTERNAL PARAMETERS-1'!$B$5:$J$44,9,FALSE)*ESCYLD2!$F267</f>
        <v>0</v>
      </c>
      <c r="O267" s="52">
        <f>ESCYLD1!O267*VLOOKUP(ESCYLD2!O$4,'[1]INTERNAL PARAMETERS-1'!$B$5:$J$44,5,FALSE)*VLOOKUP(ESCYLD2!O$4,'[1]INTERNAL PARAMETERS-1'!$B$5:$J$44,7,FALSE)*ESCYLD2!$F267 + ESCYLD1!O267*(1-VLOOKUP(ESCYLD2!O$4,'[1]INTERNAL PARAMETERS-1'!$B$5:$J$44,5,FALSE))*VLOOKUP(ESCYLD2!O$4,'[1]INTERNAL PARAMETERS-1'!$B$5:$J$44,9,FALSE)*ESCYLD2!$F267</f>
        <v>0</v>
      </c>
      <c r="P267" s="52">
        <f>ESCYLD1!P267*VLOOKUP(ESCYLD2!P$4,'[1]INTERNAL PARAMETERS-1'!$B$5:$J$44,5,FALSE)*VLOOKUP(ESCYLD2!P$4,'[1]INTERNAL PARAMETERS-1'!$B$5:$J$44,7,FALSE)*ESCYLD2!$F267 + ESCYLD1!P267*(1-VLOOKUP(ESCYLD2!P$4,'[1]INTERNAL PARAMETERS-1'!$B$5:$J$44,5,FALSE))*VLOOKUP(ESCYLD2!P$4,'[1]INTERNAL PARAMETERS-1'!$B$5:$J$44,9,FALSE)*ESCYLD2!$F267</f>
        <v>0</v>
      </c>
      <c r="Q267" s="52">
        <f>ESCYLD1!Q267*VLOOKUP(ESCYLD2!Q$4,'[1]INTERNAL PARAMETERS-1'!$B$5:$J$44,5,FALSE)*VLOOKUP(ESCYLD2!Q$4,'[1]INTERNAL PARAMETERS-1'!$B$5:$J$44,7,FALSE)*ESCYLD2!$F267 + ESCYLD1!Q267*(1-VLOOKUP(ESCYLD2!Q$4,'[1]INTERNAL PARAMETERS-1'!$B$5:$J$44,5,FALSE))*VLOOKUP(ESCYLD2!Q$4,'[1]INTERNAL PARAMETERS-1'!$B$5:$J$44,9,FALSE)*ESCYLD2!$F267</f>
        <v>0</v>
      </c>
      <c r="R267" s="52">
        <f>ESCYLD1!R267*VLOOKUP(ESCYLD2!R$4,'[1]INTERNAL PARAMETERS-1'!$B$5:$J$44,5,FALSE)*VLOOKUP(ESCYLD2!R$4,'[1]INTERNAL PARAMETERS-1'!$B$5:$J$44,7,FALSE)*ESCYLD2!$F267 + ESCYLD1!R267*(1-VLOOKUP(ESCYLD2!R$4,'[1]INTERNAL PARAMETERS-1'!$B$5:$J$44,5,FALSE))*VLOOKUP(ESCYLD2!R$4,'[1]INTERNAL PARAMETERS-1'!$B$5:$J$44,9,FALSE)*ESCYLD2!$F267</f>
        <v>0</v>
      </c>
      <c r="S267" s="52">
        <f>ESCYLD1!S267*VLOOKUP(ESCYLD2!S$4,'[1]INTERNAL PARAMETERS-1'!$B$5:$J$44,5,FALSE)*VLOOKUP(ESCYLD2!S$4,'[1]INTERNAL PARAMETERS-1'!$B$5:$J$44,7,FALSE)*ESCYLD2!$F267 + ESCYLD1!S267*(1-VLOOKUP(ESCYLD2!S$4,'[1]INTERNAL PARAMETERS-1'!$B$5:$J$44,5,FALSE))*VLOOKUP(ESCYLD2!S$4,'[1]INTERNAL PARAMETERS-1'!$B$5:$J$44,9,FALSE)*ESCYLD2!$F267</f>
        <v>0</v>
      </c>
      <c r="T267" s="52">
        <f>ESCYLD1!T267*VLOOKUP(ESCYLD2!T$4,'[1]INTERNAL PARAMETERS-1'!$B$5:$J$44,5,FALSE)*VLOOKUP(ESCYLD2!T$4,'[1]INTERNAL PARAMETERS-1'!$B$5:$J$44,7,FALSE)*ESCYLD2!$F267 + ESCYLD1!T267*(1-VLOOKUP(ESCYLD2!T$4,'[1]INTERNAL PARAMETERS-1'!$B$5:$J$44,5,FALSE))*VLOOKUP(ESCYLD2!T$4,'[1]INTERNAL PARAMETERS-1'!$B$5:$J$44,9,FALSE)*ESCYLD2!$F267</f>
        <v>0</v>
      </c>
      <c r="U267" s="52">
        <f>ESCYLD1!U267*VLOOKUP(ESCYLD2!U$4,'[1]INTERNAL PARAMETERS-1'!$B$5:$J$44,5,FALSE)*VLOOKUP(ESCYLD2!U$4,'[1]INTERNAL PARAMETERS-1'!$B$5:$J$44,7,FALSE)*ESCYLD2!$F267 + ESCYLD1!U267*(1-VLOOKUP(ESCYLD2!U$4,'[1]INTERNAL PARAMETERS-1'!$B$5:$J$44,5,FALSE))*VLOOKUP(ESCYLD2!U$4,'[1]INTERNAL PARAMETERS-1'!$B$5:$J$44,9,FALSE)*ESCYLD2!$F267</f>
        <v>0</v>
      </c>
      <c r="V267" s="52">
        <f>ESCYLD1!V267*VLOOKUP(ESCYLD2!V$4,'[1]INTERNAL PARAMETERS-1'!$B$5:$J$44,5,FALSE)*VLOOKUP(ESCYLD2!V$4,'[1]INTERNAL PARAMETERS-1'!$B$5:$J$44,7,FALSE)*ESCYLD2!$F267 + ESCYLD1!V267*(1-VLOOKUP(ESCYLD2!V$4,'[1]INTERNAL PARAMETERS-1'!$B$5:$J$44,5,FALSE))*VLOOKUP(ESCYLD2!V$4,'[1]INTERNAL PARAMETERS-1'!$B$5:$J$44,9,FALSE)*ESCYLD2!$F267</f>
        <v>0</v>
      </c>
      <c r="W267" s="52">
        <f>ESCYLD1!W267*VLOOKUP(ESCYLD2!W$4,'[1]INTERNAL PARAMETERS-1'!$B$5:$J$44,5,FALSE)*VLOOKUP(ESCYLD2!W$4,'[1]INTERNAL PARAMETERS-1'!$B$5:$J$44,7,FALSE)*ESCYLD2!$F267 + ESCYLD1!W267*(1-VLOOKUP(ESCYLD2!W$4,'[1]INTERNAL PARAMETERS-1'!$B$5:$J$44,5,FALSE))*VLOOKUP(ESCYLD2!W$4,'[1]INTERNAL PARAMETERS-1'!$B$5:$J$44,9,FALSE)*ESCYLD2!$F267</f>
        <v>0</v>
      </c>
      <c r="X267" s="52">
        <f>ESCYLD1!X267*VLOOKUP(ESCYLD2!X$4,'[1]INTERNAL PARAMETERS-1'!$B$5:$J$44,5,FALSE)*VLOOKUP(ESCYLD2!X$4,'[1]INTERNAL PARAMETERS-1'!$B$5:$J$44,7,FALSE)*ESCYLD2!$F267 + ESCYLD1!X267*(1-VLOOKUP(ESCYLD2!X$4,'[1]INTERNAL PARAMETERS-1'!$B$5:$J$44,5,FALSE))*VLOOKUP(ESCYLD2!X$4,'[1]INTERNAL PARAMETERS-1'!$B$5:$J$44,9,FALSE)*ESCYLD2!$F267</f>
        <v>0</v>
      </c>
      <c r="Y267" s="52">
        <f>ESCYLD1!Y267*VLOOKUP(ESCYLD2!Y$4,'[1]INTERNAL PARAMETERS-1'!$B$5:$J$44,5,FALSE)*VLOOKUP(ESCYLD2!Y$4,'[1]INTERNAL PARAMETERS-1'!$B$5:$J$44,7,FALSE)*ESCYLD2!$F267 + ESCYLD1!Y267*(1-VLOOKUP(ESCYLD2!Y$4,'[1]INTERNAL PARAMETERS-1'!$B$5:$J$44,5,FALSE))*VLOOKUP(ESCYLD2!Y$4,'[1]INTERNAL PARAMETERS-1'!$B$5:$J$44,9,FALSE)*ESCYLD2!$F267</f>
        <v>0</v>
      </c>
      <c r="Z267" s="52">
        <f>ESCYLD1!Z267*VLOOKUP(ESCYLD2!Z$4,'[1]INTERNAL PARAMETERS-1'!$B$5:$J$44,5,FALSE)*VLOOKUP(ESCYLD2!Z$4,'[1]INTERNAL PARAMETERS-1'!$B$5:$J$44,7,FALSE)*ESCYLD2!$F267 + ESCYLD1!Z267*(1-VLOOKUP(ESCYLD2!Z$4,'[1]INTERNAL PARAMETERS-1'!$B$5:$J$44,5,FALSE))*VLOOKUP(ESCYLD2!Z$4,'[1]INTERNAL PARAMETERS-1'!$B$5:$J$44,9,FALSE)*ESCYLD2!$F267</f>
        <v>0</v>
      </c>
      <c r="AA267" s="52">
        <f>ESCYLD1!AA267*VLOOKUP(ESCYLD2!AA$4,'[1]INTERNAL PARAMETERS-1'!$B$5:$J$44,5,FALSE)*VLOOKUP(ESCYLD2!AA$4,'[1]INTERNAL PARAMETERS-1'!$B$5:$J$44,7,FALSE)*ESCYLD2!$F267 + ESCYLD1!AA267*(1-VLOOKUP(ESCYLD2!AA$4,'[1]INTERNAL PARAMETERS-1'!$B$5:$J$44,5,FALSE))*VLOOKUP(ESCYLD2!AA$4,'[1]INTERNAL PARAMETERS-1'!$B$5:$J$44,9,FALSE)*ESCYLD2!$F267</f>
        <v>0</v>
      </c>
      <c r="AB267" s="52">
        <f>ESCYLD1!AB267*VLOOKUP(ESCYLD2!AB$4,'[1]INTERNAL PARAMETERS-1'!$B$5:$J$44,5,FALSE)*VLOOKUP(ESCYLD2!AB$4,'[1]INTERNAL PARAMETERS-1'!$B$5:$J$44,7,FALSE)*ESCYLD2!$F267 + ESCYLD1!AB267*(1-VLOOKUP(ESCYLD2!AB$4,'[1]INTERNAL PARAMETERS-1'!$B$5:$J$44,5,FALSE))*VLOOKUP(ESCYLD2!AB$4,'[1]INTERNAL PARAMETERS-1'!$B$5:$J$44,9,FALSE)*ESCYLD2!$F267</f>
        <v>0</v>
      </c>
      <c r="AC267" s="52">
        <f>ESCYLD1!AC267*VLOOKUP(ESCYLD2!AC$4,'[1]INTERNAL PARAMETERS-1'!$B$5:$J$44,5,FALSE)*VLOOKUP(ESCYLD2!AC$4,'[1]INTERNAL PARAMETERS-1'!$B$5:$J$44,7,FALSE)*ESCYLD2!$F267 + ESCYLD1!AC267*(1-VLOOKUP(ESCYLD2!AC$4,'[1]INTERNAL PARAMETERS-1'!$B$5:$J$44,5,FALSE))*VLOOKUP(ESCYLD2!AC$4,'[1]INTERNAL PARAMETERS-1'!$B$5:$J$44,9,FALSE)*ESCYLD2!$F267</f>
        <v>0</v>
      </c>
      <c r="AD267" s="52">
        <f>ESCYLD1!AD267*VLOOKUP(ESCYLD2!AD$4,'[1]INTERNAL PARAMETERS-1'!$B$5:$J$44,5,FALSE)*VLOOKUP(ESCYLD2!AD$4,'[1]INTERNAL PARAMETERS-1'!$B$5:$J$44,7,FALSE)*ESCYLD2!$F267 + ESCYLD1!AD267*(1-VLOOKUP(ESCYLD2!AD$4,'[1]INTERNAL PARAMETERS-1'!$B$5:$J$44,5,FALSE))*VLOOKUP(ESCYLD2!AD$4,'[1]INTERNAL PARAMETERS-1'!$B$5:$J$44,9,FALSE)*ESCYLD2!$F267</f>
        <v>0</v>
      </c>
      <c r="AE267" s="52">
        <f>ESCYLD1!AE267*VLOOKUP(ESCYLD2!AE$4,'[1]INTERNAL PARAMETERS-1'!$B$5:$J$44,5,FALSE)*VLOOKUP(ESCYLD2!AE$4,'[1]INTERNAL PARAMETERS-1'!$B$5:$J$44,7,FALSE)*ESCYLD2!$F267 + ESCYLD1!AE267*(1-VLOOKUP(ESCYLD2!AE$4,'[1]INTERNAL PARAMETERS-1'!$B$5:$J$44,5,FALSE))*VLOOKUP(ESCYLD2!AE$4,'[1]INTERNAL PARAMETERS-1'!$B$5:$J$44,9,FALSE)*ESCYLD2!$F267</f>
        <v>0</v>
      </c>
      <c r="AF267" s="52">
        <f>ESCYLD1!AF267*VLOOKUP(ESCYLD2!AF$4,'[1]INTERNAL PARAMETERS-1'!$B$5:$J$44,5,FALSE)*VLOOKUP(ESCYLD2!AF$4,'[1]INTERNAL PARAMETERS-1'!$B$5:$J$44,7,FALSE)*ESCYLD2!$F267 + ESCYLD1!AF267*(1-VLOOKUP(ESCYLD2!AF$4,'[1]INTERNAL PARAMETERS-1'!$B$5:$J$44,5,FALSE))*VLOOKUP(ESCYLD2!AF$4,'[1]INTERNAL PARAMETERS-1'!$B$5:$J$44,9,FALSE)*ESCYLD2!$F267</f>
        <v>0</v>
      </c>
      <c r="AG267" s="52">
        <f>ESCYLD1!AG267*VLOOKUP(ESCYLD2!AG$4,'[1]INTERNAL PARAMETERS-1'!$B$5:$J$44,5,FALSE)*VLOOKUP(ESCYLD2!AG$4,'[1]INTERNAL PARAMETERS-1'!$B$5:$J$44,7,FALSE)*ESCYLD2!$F267 + ESCYLD1!AG267*(1-VLOOKUP(ESCYLD2!AG$4,'[1]INTERNAL PARAMETERS-1'!$B$5:$J$44,5,FALSE))*VLOOKUP(ESCYLD2!AG$4,'[1]INTERNAL PARAMETERS-1'!$B$5:$J$44,9,FALSE)*ESCYLD2!$F267</f>
        <v>0</v>
      </c>
      <c r="AH267" s="52">
        <f>ESCYLD1!AH267*VLOOKUP(ESCYLD2!AH$4,'[1]INTERNAL PARAMETERS-1'!$B$5:$J$44,5,FALSE)*VLOOKUP(ESCYLD2!AH$4,'[1]INTERNAL PARAMETERS-1'!$B$5:$J$44,7,FALSE)*ESCYLD2!$F267 + ESCYLD1!AH267*(1-VLOOKUP(ESCYLD2!AH$4,'[1]INTERNAL PARAMETERS-1'!$B$5:$J$44,5,FALSE))*VLOOKUP(ESCYLD2!AH$4,'[1]INTERNAL PARAMETERS-1'!$B$5:$J$44,9,FALSE)*ESCYLD2!$F267</f>
        <v>0</v>
      </c>
      <c r="AI267" s="52">
        <f>ESCYLD1!AI267*VLOOKUP(ESCYLD2!AI$4,'[1]INTERNAL PARAMETERS-1'!$B$5:$J$44,5,FALSE)*VLOOKUP(ESCYLD2!AI$4,'[1]INTERNAL PARAMETERS-1'!$B$5:$J$44,7,FALSE)*ESCYLD2!$F267 + ESCYLD1!AI267*(1-VLOOKUP(ESCYLD2!AI$4,'[1]INTERNAL PARAMETERS-1'!$B$5:$J$44,5,FALSE))*VLOOKUP(ESCYLD2!AI$4,'[1]INTERNAL PARAMETERS-1'!$B$5:$J$44,9,FALSE)*ESCYLD2!$F267</f>
        <v>0</v>
      </c>
      <c r="AJ267" s="52">
        <f>ESCYLD1!AJ267*VLOOKUP(ESCYLD2!AJ$4,'[1]INTERNAL PARAMETERS-1'!$B$5:$J$44,5,FALSE)*VLOOKUP(ESCYLD2!AJ$4,'[1]INTERNAL PARAMETERS-1'!$B$5:$J$44,7,FALSE)*ESCYLD2!$F267 + ESCYLD1!AJ267*(1-VLOOKUP(ESCYLD2!AJ$4,'[1]INTERNAL PARAMETERS-1'!$B$5:$J$44,5,FALSE))*VLOOKUP(ESCYLD2!AJ$4,'[1]INTERNAL PARAMETERS-1'!$B$5:$J$44,9,FALSE)*ESCYLD2!$F267</f>
        <v>0</v>
      </c>
      <c r="AK267" s="52">
        <f>ESCYLD1!AK267*VLOOKUP(ESCYLD2!AK$4,'[1]INTERNAL PARAMETERS-1'!$B$5:$J$44,5,FALSE)*VLOOKUP(ESCYLD2!AK$4,'[1]INTERNAL PARAMETERS-1'!$B$5:$J$44,7,FALSE)*ESCYLD2!$F267 + ESCYLD1!AK267*(1-VLOOKUP(ESCYLD2!AK$4,'[1]INTERNAL PARAMETERS-1'!$B$5:$J$44,5,FALSE))*VLOOKUP(ESCYLD2!AK$4,'[1]INTERNAL PARAMETERS-1'!$B$5:$J$44,9,FALSE)*ESCYLD2!$F267</f>
        <v>0</v>
      </c>
      <c r="AL267" s="52">
        <f>ESCYLD1!AL267*VLOOKUP(ESCYLD2!AL$4,'[1]INTERNAL PARAMETERS-1'!$B$5:$J$44,5,FALSE)*VLOOKUP(ESCYLD2!AL$4,'[1]INTERNAL PARAMETERS-1'!$B$5:$J$44,7,FALSE)*ESCYLD2!$F267 + ESCYLD1!AL267*(1-VLOOKUP(ESCYLD2!AL$4,'[1]INTERNAL PARAMETERS-1'!$B$5:$J$44,5,FALSE))*VLOOKUP(ESCYLD2!AL$4,'[1]INTERNAL PARAMETERS-1'!$B$5:$J$44,9,FALSE)*ESCYLD2!$F267</f>
        <v>0</v>
      </c>
      <c r="AM267" s="52">
        <f>ESCYLD1!AM267*VLOOKUP(ESCYLD2!AM$4,'[1]INTERNAL PARAMETERS-1'!$B$5:$J$44,5,FALSE)*VLOOKUP(ESCYLD2!AM$4,'[1]INTERNAL PARAMETERS-1'!$B$5:$J$44,7,FALSE)*ESCYLD2!$F267 + ESCYLD1!AM267*(1-VLOOKUP(ESCYLD2!AM$4,'[1]INTERNAL PARAMETERS-1'!$B$5:$J$44,5,FALSE))*VLOOKUP(ESCYLD2!AM$4,'[1]INTERNAL PARAMETERS-1'!$B$5:$J$44,9,FALSE)*ESCYLD2!$F267</f>
        <v>0</v>
      </c>
      <c r="AN267" s="52">
        <f>ESCYLD1!AN267*VLOOKUP(ESCYLD2!AN$4,'[1]INTERNAL PARAMETERS-1'!$B$5:$J$44,5,FALSE)*VLOOKUP(ESCYLD2!AN$4,'[1]INTERNAL PARAMETERS-1'!$B$5:$J$44,7,FALSE)*ESCYLD2!$F267 + ESCYLD1!AN267*(1-VLOOKUP(ESCYLD2!AN$4,'[1]INTERNAL PARAMETERS-1'!$B$5:$J$44,5,FALSE))*VLOOKUP(ESCYLD2!AN$4,'[1]INTERNAL PARAMETERS-1'!$B$5:$J$44,9,FALSE)*ESCYLD2!$F267</f>
        <v>0</v>
      </c>
      <c r="AO267" s="52">
        <f>ESCYLD1!AO267*VLOOKUP(ESCYLD2!AO$4,'[1]INTERNAL PARAMETERS-1'!$B$5:$J$44,5,FALSE)*VLOOKUP(ESCYLD2!AO$4,'[1]INTERNAL PARAMETERS-1'!$B$5:$J$44,7,FALSE)*ESCYLD2!$F267 + ESCYLD1!AO267*(1-VLOOKUP(ESCYLD2!AO$4,'[1]INTERNAL PARAMETERS-1'!$B$5:$J$44,5,FALSE))*VLOOKUP(ESCYLD2!AO$4,'[1]INTERNAL PARAMETERS-1'!$B$5:$J$44,9,FALSE)*ESCYLD2!$F267</f>
        <v>0</v>
      </c>
      <c r="AP267" s="52">
        <f>ESCYLD1!AP267*VLOOKUP(ESCYLD2!AP$4,'[1]INTERNAL PARAMETERS-1'!$B$5:$J$44,5,FALSE)*VLOOKUP(ESCYLD2!AP$4,'[1]INTERNAL PARAMETERS-1'!$B$5:$J$44,7,FALSE)*ESCYLD2!$F267 + ESCYLD1!AP267*(1-VLOOKUP(ESCYLD2!AP$4,'[1]INTERNAL PARAMETERS-1'!$B$5:$J$44,5,FALSE))*VLOOKUP(ESCYLD2!AP$4,'[1]INTERNAL PARAMETERS-1'!$B$5:$J$44,9,FALSE)*ESCYLD2!$F267</f>
        <v>0</v>
      </c>
      <c r="AQ267" s="52">
        <f>ESCYLD1!AQ267*VLOOKUP(ESCYLD2!AQ$4,'[1]INTERNAL PARAMETERS-1'!$B$5:$J$44,5,FALSE)*VLOOKUP(ESCYLD2!AQ$4,'[1]INTERNAL PARAMETERS-1'!$B$5:$J$44,7,FALSE)*ESCYLD2!$F267 + ESCYLD1!AQ267*(1-VLOOKUP(ESCYLD2!AQ$4,'[1]INTERNAL PARAMETERS-1'!$B$5:$J$44,5,FALSE))*VLOOKUP(ESCYLD2!AQ$4,'[1]INTERNAL PARAMETERS-1'!$B$5:$J$44,9,FALSE)*ESCYLD2!$F267</f>
        <v>0</v>
      </c>
      <c r="AR267" s="52">
        <f>ESCYLD1!AR267*VLOOKUP(ESCYLD2!AR$4,'[1]INTERNAL PARAMETERS-1'!$B$5:$J$44,5,FALSE)*VLOOKUP(ESCYLD2!AR$4,'[1]INTERNAL PARAMETERS-1'!$B$5:$J$44,7,FALSE)*ESCYLD2!$F267 + ESCYLD1!AR267*(1-VLOOKUP(ESCYLD2!AR$4,'[1]INTERNAL PARAMETERS-1'!$B$5:$J$44,5,FALSE))*VLOOKUP(ESCYLD2!AR$4,'[1]INTERNAL PARAMETERS-1'!$B$5:$J$44,9,FALSE)*ESCYLD2!$F267</f>
        <v>0</v>
      </c>
      <c r="AS267" s="52">
        <f>ESCYLD1!AS267*VLOOKUP(ESCYLD2!AS$4,'[1]INTERNAL PARAMETERS-1'!$B$5:$J$44,5,FALSE)*VLOOKUP(ESCYLD2!AS$4,'[1]INTERNAL PARAMETERS-1'!$B$5:$J$44,7,FALSE)*ESCYLD2!$F267 + ESCYLD1!AS267*(1-VLOOKUP(ESCYLD2!AS$4,'[1]INTERNAL PARAMETERS-1'!$B$5:$J$44,5,FALSE))*VLOOKUP(ESCYLD2!AS$4,'[1]INTERNAL PARAMETERS-1'!$B$5:$J$44,9,FALSE)*ESCYLD2!$F267</f>
        <v>0</v>
      </c>
      <c r="AT267" s="51">
        <f>ESCYLD1!AT267*VLOOKUP(ESCYLD2!AT$4,'[1]INTERNAL PARAMETERS-1'!$B$5:$J$44,5,FALSE)*VLOOKUP(ESCYLD2!AT$4,'[1]INTERNAL PARAMETERS-1'!$B$5:$J$44,7,FALSE)*ESCYLD2!$F267 + ESCYLD1!AT267*(1-VLOOKUP(ESCYLD2!AT$4,'[1]INTERNAL PARAMETERS-1'!$B$5:$J$44,5,FALSE))*VLOOKUP(ESCYLD2!AT$4,'[1]INTERNAL PARAMETERS-1'!$B$5:$J$44,9,FALSE)*ESCYLD2!$F267</f>
        <v>0</v>
      </c>
      <c r="AU267" s="53">
        <f>ESCYLD1!AU267*VLOOKUP(ESCYLD2!AU$4,'[1]INTERNAL PARAMETERS-1'!$B$5:$J$44,5,FALSE)*VLOOKUP(ESCYLD2!AU$4,'[1]INTERNAL PARAMETERS-1'!$B$5:$J$44,6,FALSE)*VLOOKUP(ESCYLD2!AU$4,'[1]INTERNAL PARAMETERS-1'!$B$5:$J$44,3,FALSE) + ESCYLD1!AU267*(1-VLOOKUP(ESCYLD2!AU$4,'[1]INTERNAL PARAMETERS-1'!$B$5:$J$44,5,FALSE))*VLOOKUP(ESCYLD2!AU$4,'[1]INTERNAL PARAMETERS-1'!$B$5:$J$44,8,FALSE)*VLOOKUP(ESCYLD2!AU$4,'[1]INTERNAL PARAMETERS-1'!$B$5:$J$44,3,FALSE)</f>
        <v>0</v>
      </c>
      <c r="AV267" s="52">
        <f>ESCYLD1!AV267*VLOOKUP(ESCYLD2!AV$4,'[1]INTERNAL PARAMETERS-1'!$B$5:$J$44,5,FALSE)*VLOOKUP(ESCYLD2!AV$4,'[1]INTERNAL PARAMETERS-1'!$B$5:$J$44,6,FALSE)*VLOOKUP(ESCYLD2!AV$4,'[1]INTERNAL PARAMETERS-1'!$B$5:$J$44,3,FALSE) + ESCYLD1!AV267*(1-VLOOKUP(ESCYLD2!AV$4,'[1]INTERNAL PARAMETERS-1'!$B$5:$J$44,5,FALSE))*VLOOKUP(ESCYLD2!AV$4,'[1]INTERNAL PARAMETERS-1'!$B$5:$J$44,8,FALSE)*VLOOKUP(ESCYLD2!AV$4,'[1]INTERNAL PARAMETERS-1'!$B$5:$J$44,3,FALSE)</f>
        <v>0</v>
      </c>
      <c r="AW267" s="52">
        <f>ESCYLD1!AW267*VLOOKUP(ESCYLD2!AW$4,'[1]INTERNAL PARAMETERS-1'!$B$5:$J$44,5,FALSE)*VLOOKUP(ESCYLD2!AW$4,'[1]INTERNAL PARAMETERS-1'!$B$5:$J$44,6,FALSE)*VLOOKUP(ESCYLD2!AW$4,'[1]INTERNAL PARAMETERS-1'!$B$5:$J$44,3,FALSE) + ESCYLD1!AW267*(1-VLOOKUP(ESCYLD2!AW$4,'[1]INTERNAL PARAMETERS-1'!$B$5:$J$44,5,FALSE))*VLOOKUP(ESCYLD2!AW$4,'[1]INTERNAL PARAMETERS-1'!$B$5:$J$44,8,FALSE)*VLOOKUP(ESCYLD2!AW$4,'[1]INTERNAL PARAMETERS-1'!$B$5:$J$44,3,FALSE)</f>
        <v>0</v>
      </c>
      <c r="AX267" s="52">
        <f>ESCYLD1!AX267*VLOOKUP(ESCYLD2!AX$4,'[1]INTERNAL PARAMETERS-1'!$B$5:$J$44,5,FALSE)*VLOOKUP(ESCYLD2!AX$4,'[1]INTERNAL PARAMETERS-1'!$B$5:$J$44,6,FALSE)*VLOOKUP(ESCYLD2!AX$4,'[1]INTERNAL PARAMETERS-1'!$B$5:$J$44,3,FALSE) + ESCYLD1!AX267*(1-VLOOKUP(ESCYLD2!AX$4,'[1]INTERNAL PARAMETERS-1'!$B$5:$J$44,5,FALSE))*VLOOKUP(ESCYLD2!AX$4,'[1]INTERNAL PARAMETERS-1'!$B$5:$J$44,8,FALSE)*VLOOKUP(ESCYLD2!AX$4,'[1]INTERNAL PARAMETERS-1'!$B$5:$J$44,3,FALSE)</f>
        <v>0</v>
      </c>
      <c r="AY267" s="52">
        <f>ESCYLD1!AY267*VLOOKUP(ESCYLD2!AY$4,'[1]INTERNAL PARAMETERS-1'!$B$5:$J$44,5,FALSE)*VLOOKUP(ESCYLD2!AY$4,'[1]INTERNAL PARAMETERS-1'!$B$5:$J$44,6,FALSE)*VLOOKUP(ESCYLD2!AY$4,'[1]INTERNAL PARAMETERS-1'!$B$5:$J$44,3,FALSE) + ESCYLD1!AY267*(1-VLOOKUP(ESCYLD2!AY$4,'[1]INTERNAL PARAMETERS-1'!$B$5:$J$44,5,FALSE))*VLOOKUP(ESCYLD2!AY$4,'[1]INTERNAL PARAMETERS-1'!$B$5:$J$44,8,FALSE)*VLOOKUP(ESCYLD2!AY$4,'[1]INTERNAL PARAMETERS-1'!$B$5:$J$44,3,FALSE)</f>
        <v>0</v>
      </c>
      <c r="AZ267" s="52">
        <f>ESCYLD1!AZ267*VLOOKUP(ESCYLD2!AZ$4,'[1]INTERNAL PARAMETERS-1'!$B$5:$J$44,5,FALSE)*VLOOKUP(ESCYLD2!AZ$4,'[1]INTERNAL PARAMETERS-1'!$B$5:$J$44,6,FALSE)*VLOOKUP(ESCYLD2!AZ$4,'[1]INTERNAL PARAMETERS-1'!$B$5:$J$44,3,FALSE) + ESCYLD1!AZ267*(1-VLOOKUP(ESCYLD2!AZ$4,'[1]INTERNAL PARAMETERS-1'!$B$5:$J$44,5,FALSE))*VLOOKUP(ESCYLD2!AZ$4,'[1]INTERNAL PARAMETERS-1'!$B$5:$J$44,8,FALSE)*VLOOKUP(ESCYLD2!AZ$4,'[1]INTERNAL PARAMETERS-1'!$B$5:$J$44,3,FALSE)</f>
        <v>0</v>
      </c>
      <c r="BA267" s="52">
        <f>ESCYLD1!BA267*VLOOKUP(ESCYLD2!BA$4,'[1]INTERNAL PARAMETERS-1'!$B$5:$J$44,5,FALSE)*VLOOKUP(ESCYLD2!BA$4,'[1]INTERNAL PARAMETERS-1'!$B$5:$J$44,6,FALSE)*VLOOKUP(ESCYLD2!BA$4,'[1]INTERNAL PARAMETERS-1'!$B$5:$J$44,3,FALSE) + ESCYLD1!BA267*(1-VLOOKUP(ESCYLD2!BA$4,'[1]INTERNAL PARAMETERS-1'!$B$5:$J$44,5,FALSE))*VLOOKUP(ESCYLD2!BA$4,'[1]INTERNAL PARAMETERS-1'!$B$5:$J$44,8,FALSE)*VLOOKUP(ESCYLD2!BA$4,'[1]INTERNAL PARAMETERS-1'!$B$5:$J$44,3,FALSE)</f>
        <v>0</v>
      </c>
      <c r="BB267" s="52">
        <f>ESCYLD1!BB267*VLOOKUP(ESCYLD2!BB$4,'[1]INTERNAL PARAMETERS-1'!$B$5:$J$44,5,FALSE)*VLOOKUP(ESCYLD2!BB$4,'[1]INTERNAL PARAMETERS-1'!$B$5:$J$44,6,FALSE)*VLOOKUP(ESCYLD2!BB$4,'[1]INTERNAL PARAMETERS-1'!$B$5:$J$44,3,FALSE) + ESCYLD1!BB267*(1-VLOOKUP(ESCYLD2!BB$4,'[1]INTERNAL PARAMETERS-1'!$B$5:$J$44,5,FALSE))*VLOOKUP(ESCYLD2!BB$4,'[1]INTERNAL PARAMETERS-1'!$B$5:$J$44,8,FALSE)*VLOOKUP(ESCYLD2!BB$4,'[1]INTERNAL PARAMETERS-1'!$B$5:$J$44,3,FALSE)</f>
        <v>0</v>
      </c>
      <c r="BC267" s="52">
        <f>ESCYLD1!BC267*VLOOKUP(ESCYLD2!BC$4,'[1]INTERNAL PARAMETERS-1'!$B$5:$J$44,5,FALSE)*VLOOKUP(ESCYLD2!BC$4,'[1]INTERNAL PARAMETERS-1'!$B$5:$J$44,6,FALSE)*VLOOKUP(ESCYLD2!BC$4,'[1]INTERNAL PARAMETERS-1'!$B$5:$J$44,3,FALSE) + ESCYLD1!BC267*(1-VLOOKUP(ESCYLD2!BC$4,'[1]INTERNAL PARAMETERS-1'!$B$5:$J$44,5,FALSE))*VLOOKUP(ESCYLD2!BC$4,'[1]INTERNAL PARAMETERS-1'!$B$5:$J$44,8,FALSE)*VLOOKUP(ESCYLD2!BC$4,'[1]INTERNAL PARAMETERS-1'!$B$5:$J$44,3,FALSE)</f>
        <v>0</v>
      </c>
      <c r="BD267" s="52">
        <f>ESCYLD1!BD267*VLOOKUP(ESCYLD2!BD$4,'[1]INTERNAL PARAMETERS-1'!$B$5:$J$44,5,FALSE)*VLOOKUP(ESCYLD2!BD$4,'[1]INTERNAL PARAMETERS-1'!$B$5:$J$44,6,FALSE)*VLOOKUP(ESCYLD2!BD$4,'[1]INTERNAL PARAMETERS-1'!$B$5:$J$44,3,FALSE) + ESCYLD1!BD267*(1-VLOOKUP(ESCYLD2!BD$4,'[1]INTERNAL PARAMETERS-1'!$B$5:$J$44,5,FALSE))*VLOOKUP(ESCYLD2!BD$4,'[1]INTERNAL PARAMETERS-1'!$B$5:$J$44,8,FALSE)*VLOOKUP(ESCYLD2!BD$4,'[1]INTERNAL PARAMETERS-1'!$B$5:$J$44,3,FALSE)</f>
        <v>0</v>
      </c>
      <c r="BE267" s="52">
        <f>ESCYLD1!BE267*VLOOKUP(ESCYLD2!BE$4,'[1]INTERNAL PARAMETERS-1'!$B$5:$J$44,5,FALSE)*VLOOKUP(ESCYLD2!BE$4,'[1]INTERNAL PARAMETERS-1'!$B$5:$J$44,6,FALSE)*VLOOKUP(ESCYLD2!BE$4,'[1]INTERNAL PARAMETERS-1'!$B$5:$J$44,3,FALSE) + ESCYLD1!BE267*(1-VLOOKUP(ESCYLD2!BE$4,'[1]INTERNAL PARAMETERS-1'!$B$5:$J$44,5,FALSE))*VLOOKUP(ESCYLD2!BE$4,'[1]INTERNAL PARAMETERS-1'!$B$5:$J$44,8,FALSE)*VLOOKUP(ESCYLD2!BE$4,'[1]INTERNAL PARAMETERS-1'!$B$5:$J$44,3,FALSE)</f>
        <v>0</v>
      </c>
      <c r="BF267" s="52">
        <f>ESCYLD1!BF267*VLOOKUP(ESCYLD2!BF$4,'[1]INTERNAL PARAMETERS-1'!$B$5:$J$44,5,FALSE)*VLOOKUP(ESCYLD2!BF$4,'[1]INTERNAL PARAMETERS-1'!$B$5:$J$44,6,FALSE)*VLOOKUP(ESCYLD2!BF$4,'[1]INTERNAL PARAMETERS-1'!$B$5:$J$44,3,FALSE) + ESCYLD1!BF267*(1-VLOOKUP(ESCYLD2!BF$4,'[1]INTERNAL PARAMETERS-1'!$B$5:$J$44,5,FALSE))*VLOOKUP(ESCYLD2!BF$4,'[1]INTERNAL PARAMETERS-1'!$B$5:$J$44,8,FALSE)*VLOOKUP(ESCYLD2!BF$4,'[1]INTERNAL PARAMETERS-1'!$B$5:$J$44,3,FALSE)</f>
        <v>0</v>
      </c>
      <c r="BG267" s="52">
        <f>ESCYLD1!BG267*VLOOKUP(ESCYLD2!BG$4,'[1]INTERNAL PARAMETERS-1'!$B$5:$J$44,5,FALSE)*VLOOKUP(ESCYLD2!BG$4,'[1]INTERNAL PARAMETERS-1'!$B$5:$J$44,6,FALSE)*VLOOKUP(ESCYLD2!BG$4,'[1]INTERNAL PARAMETERS-1'!$B$5:$J$44,3,FALSE) + ESCYLD1!BG267*(1-VLOOKUP(ESCYLD2!BG$4,'[1]INTERNAL PARAMETERS-1'!$B$5:$J$44,5,FALSE))*VLOOKUP(ESCYLD2!BG$4,'[1]INTERNAL PARAMETERS-1'!$B$5:$J$44,8,FALSE)*VLOOKUP(ESCYLD2!BG$4,'[1]INTERNAL PARAMETERS-1'!$B$5:$J$44,3,FALSE)</f>
        <v>0</v>
      </c>
      <c r="BH267" s="52">
        <f>ESCYLD1!BH267*VLOOKUP(ESCYLD2!BH$4,'[1]INTERNAL PARAMETERS-1'!$B$5:$J$44,5,FALSE)*VLOOKUP(ESCYLD2!BH$4,'[1]INTERNAL PARAMETERS-1'!$B$5:$J$44,6,FALSE)*VLOOKUP(ESCYLD2!BH$4,'[1]INTERNAL PARAMETERS-1'!$B$5:$J$44,3,FALSE) + ESCYLD1!BH267*(1-VLOOKUP(ESCYLD2!BH$4,'[1]INTERNAL PARAMETERS-1'!$B$5:$J$44,5,FALSE))*VLOOKUP(ESCYLD2!BH$4,'[1]INTERNAL PARAMETERS-1'!$B$5:$J$44,8,FALSE)*VLOOKUP(ESCYLD2!BH$4,'[1]INTERNAL PARAMETERS-1'!$B$5:$J$44,3,FALSE)</f>
        <v>0</v>
      </c>
      <c r="BI267" s="52">
        <f>ESCYLD1!BI267*VLOOKUP(ESCYLD2!BI$4,'[1]INTERNAL PARAMETERS-1'!$B$5:$J$44,5,FALSE)*VLOOKUP(ESCYLD2!BI$4,'[1]INTERNAL PARAMETERS-1'!$B$5:$J$44,6,FALSE)*VLOOKUP(ESCYLD2!BI$4,'[1]INTERNAL PARAMETERS-1'!$B$5:$J$44,3,FALSE) + ESCYLD1!BI267*(1-VLOOKUP(ESCYLD2!BI$4,'[1]INTERNAL PARAMETERS-1'!$B$5:$J$44,5,FALSE))*VLOOKUP(ESCYLD2!BI$4,'[1]INTERNAL PARAMETERS-1'!$B$5:$J$44,8,FALSE)*VLOOKUP(ESCYLD2!BI$4,'[1]INTERNAL PARAMETERS-1'!$B$5:$J$44,3,FALSE)</f>
        <v>0</v>
      </c>
      <c r="BJ267" s="52">
        <f>ESCYLD1!BJ267*VLOOKUP(ESCYLD2!BJ$4,'[1]INTERNAL PARAMETERS-1'!$B$5:$J$44,5,FALSE)*VLOOKUP(ESCYLD2!BJ$4,'[1]INTERNAL PARAMETERS-1'!$B$5:$J$44,6,FALSE)*VLOOKUP(ESCYLD2!BJ$4,'[1]INTERNAL PARAMETERS-1'!$B$5:$J$44,3,FALSE) + ESCYLD1!BJ267*(1-VLOOKUP(ESCYLD2!BJ$4,'[1]INTERNAL PARAMETERS-1'!$B$5:$J$44,5,FALSE))*VLOOKUP(ESCYLD2!BJ$4,'[1]INTERNAL PARAMETERS-1'!$B$5:$J$44,8,FALSE)*VLOOKUP(ESCYLD2!BJ$4,'[1]INTERNAL PARAMETERS-1'!$B$5:$J$44,3,FALSE)</f>
        <v>0</v>
      </c>
      <c r="BK267" s="52">
        <f>ESCYLD1!BK267*VLOOKUP(ESCYLD2!BK$4,'[1]INTERNAL PARAMETERS-1'!$B$5:$J$44,5,FALSE)*VLOOKUP(ESCYLD2!BK$4,'[1]INTERNAL PARAMETERS-1'!$B$5:$J$44,6,FALSE)*VLOOKUP(ESCYLD2!BK$4,'[1]INTERNAL PARAMETERS-1'!$B$5:$J$44,3,FALSE) + ESCYLD1!BK267*(1-VLOOKUP(ESCYLD2!BK$4,'[1]INTERNAL PARAMETERS-1'!$B$5:$J$44,5,FALSE))*VLOOKUP(ESCYLD2!BK$4,'[1]INTERNAL PARAMETERS-1'!$B$5:$J$44,8,FALSE)*VLOOKUP(ESCYLD2!BK$4,'[1]INTERNAL PARAMETERS-1'!$B$5:$J$44,3,FALSE)</f>
        <v>0</v>
      </c>
      <c r="BL267" s="52">
        <f>ESCYLD1!BL267*VLOOKUP(ESCYLD2!BL$4,'[1]INTERNAL PARAMETERS-1'!$B$5:$J$44,5,FALSE)*VLOOKUP(ESCYLD2!BL$4,'[1]INTERNAL PARAMETERS-1'!$B$5:$J$44,6,FALSE)*VLOOKUP(ESCYLD2!BL$4,'[1]INTERNAL PARAMETERS-1'!$B$5:$J$44,3,FALSE) + ESCYLD1!BL267*(1-VLOOKUP(ESCYLD2!BL$4,'[1]INTERNAL PARAMETERS-1'!$B$5:$J$44,5,FALSE))*VLOOKUP(ESCYLD2!BL$4,'[1]INTERNAL PARAMETERS-1'!$B$5:$J$44,8,FALSE)*VLOOKUP(ESCYLD2!BL$4,'[1]INTERNAL PARAMETERS-1'!$B$5:$J$44,3,FALSE)</f>
        <v>0</v>
      </c>
      <c r="BM267" s="52">
        <f>ESCYLD1!BM267*VLOOKUP(ESCYLD2!BM$4,'[1]INTERNAL PARAMETERS-1'!$B$5:$J$44,5,FALSE)*VLOOKUP(ESCYLD2!BM$4,'[1]INTERNAL PARAMETERS-1'!$B$5:$J$44,6,FALSE)*VLOOKUP(ESCYLD2!BM$4,'[1]INTERNAL PARAMETERS-1'!$B$5:$J$44,3,FALSE) + ESCYLD1!BM267*(1-VLOOKUP(ESCYLD2!BM$4,'[1]INTERNAL PARAMETERS-1'!$B$5:$J$44,5,FALSE))*VLOOKUP(ESCYLD2!BM$4,'[1]INTERNAL PARAMETERS-1'!$B$5:$J$44,8,FALSE)*VLOOKUP(ESCYLD2!BM$4,'[1]INTERNAL PARAMETERS-1'!$B$5:$J$44,3,FALSE)</f>
        <v>0</v>
      </c>
      <c r="BN267" s="52">
        <f>ESCYLD1!BN267*VLOOKUP(ESCYLD2!BN$4,'[1]INTERNAL PARAMETERS-1'!$B$5:$J$44,5,FALSE)*VLOOKUP(ESCYLD2!BN$4,'[1]INTERNAL PARAMETERS-1'!$B$5:$J$44,6,FALSE)*VLOOKUP(ESCYLD2!BN$4,'[1]INTERNAL PARAMETERS-1'!$B$5:$J$44,3,FALSE) + ESCYLD1!BN267*(1-VLOOKUP(ESCYLD2!BN$4,'[1]INTERNAL PARAMETERS-1'!$B$5:$J$44,5,FALSE))*VLOOKUP(ESCYLD2!BN$4,'[1]INTERNAL PARAMETERS-1'!$B$5:$J$44,8,FALSE)*VLOOKUP(ESCYLD2!BN$4,'[1]INTERNAL PARAMETERS-1'!$B$5:$J$44,3,FALSE)</f>
        <v>0</v>
      </c>
      <c r="BO267" s="52">
        <f>ESCYLD1!BO267*VLOOKUP(ESCYLD2!BO$4,'[1]INTERNAL PARAMETERS-1'!$B$5:$J$44,5,FALSE)*VLOOKUP(ESCYLD2!BO$4,'[1]INTERNAL PARAMETERS-1'!$B$5:$J$44,6,FALSE)*VLOOKUP(ESCYLD2!BO$4,'[1]INTERNAL PARAMETERS-1'!$B$5:$J$44,3,FALSE) + ESCYLD1!BO267*(1-VLOOKUP(ESCYLD2!BO$4,'[1]INTERNAL PARAMETERS-1'!$B$5:$J$44,5,FALSE))*VLOOKUP(ESCYLD2!BO$4,'[1]INTERNAL PARAMETERS-1'!$B$5:$J$44,8,FALSE)*VLOOKUP(ESCYLD2!BO$4,'[1]INTERNAL PARAMETERS-1'!$B$5:$J$44,3,FALSE)</f>
        <v>0</v>
      </c>
      <c r="BP267" s="52">
        <f>ESCYLD1!BP267*VLOOKUP(ESCYLD2!BP$4,'[1]INTERNAL PARAMETERS-1'!$B$5:$J$44,5,FALSE)*VLOOKUP(ESCYLD2!BP$4,'[1]INTERNAL PARAMETERS-1'!$B$5:$J$44,6,FALSE)*VLOOKUP(ESCYLD2!BP$4,'[1]INTERNAL PARAMETERS-1'!$B$5:$J$44,3,FALSE) + ESCYLD1!BP267*(1-VLOOKUP(ESCYLD2!BP$4,'[1]INTERNAL PARAMETERS-1'!$B$5:$J$44,5,FALSE))*VLOOKUP(ESCYLD2!BP$4,'[1]INTERNAL PARAMETERS-1'!$B$5:$J$44,8,FALSE)*VLOOKUP(ESCYLD2!BP$4,'[1]INTERNAL PARAMETERS-1'!$B$5:$J$44,3,FALSE)</f>
        <v>0</v>
      </c>
      <c r="BQ267" s="52">
        <f>ESCYLD1!BQ267*VLOOKUP(ESCYLD2!BQ$4,'[1]INTERNAL PARAMETERS-1'!$B$5:$J$44,5,FALSE)*VLOOKUP(ESCYLD2!BQ$4,'[1]INTERNAL PARAMETERS-1'!$B$5:$J$44,6,FALSE)*VLOOKUP(ESCYLD2!BQ$4,'[1]INTERNAL PARAMETERS-1'!$B$5:$J$44,3,FALSE) + ESCYLD1!BQ267*(1-VLOOKUP(ESCYLD2!BQ$4,'[1]INTERNAL PARAMETERS-1'!$B$5:$J$44,5,FALSE))*VLOOKUP(ESCYLD2!BQ$4,'[1]INTERNAL PARAMETERS-1'!$B$5:$J$44,8,FALSE)*VLOOKUP(ESCYLD2!BQ$4,'[1]INTERNAL PARAMETERS-1'!$B$5:$J$44,3,FALSE)</f>
        <v>0</v>
      </c>
      <c r="BR267" s="52">
        <f>ESCYLD1!BR267*VLOOKUP(ESCYLD2!BR$4,'[1]INTERNAL PARAMETERS-1'!$B$5:$J$44,5,FALSE)*VLOOKUP(ESCYLD2!BR$4,'[1]INTERNAL PARAMETERS-1'!$B$5:$J$44,6,FALSE)*VLOOKUP(ESCYLD2!BR$4,'[1]INTERNAL PARAMETERS-1'!$B$5:$J$44,3,FALSE) + ESCYLD1!BR267*(1-VLOOKUP(ESCYLD2!BR$4,'[1]INTERNAL PARAMETERS-1'!$B$5:$J$44,5,FALSE))*VLOOKUP(ESCYLD2!BR$4,'[1]INTERNAL PARAMETERS-1'!$B$5:$J$44,8,FALSE)*VLOOKUP(ESCYLD2!BR$4,'[1]INTERNAL PARAMETERS-1'!$B$5:$J$44,3,FALSE)</f>
        <v>0</v>
      </c>
      <c r="BS267" s="52">
        <f>ESCYLD1!BS267*VLOOKUP(ESCYLD2!BS$4,'[1]INTERNAL PARAMETERS-1'!$B$5:$J$44,5,FALSE)*VLOOKUP(ESCYLD2!BS$4,'[1]INTERNAL PARAMETERS-1'!$B$5:$J$44,6,FALSE)*VLOOKUP(ESCYLD2!BS$4,'[1]INTERNAL PARAMETERS-1'!$B$5:$J$44,3,FALSE) + ESCYLD1!BS267*(1-VLOOKUP(ESCYLD2!BS$4,'[1]INTERNAL PARAMETERS-1'!$B$5:$J$44,5,FALSE))*VLOOKUP(ESCYLD2!BS$4,'[1]INTERNAL PARAMETERS-1'!$B$5:$J$44,8,FALSE)*VLOOKUP(ESCYLD2!BS$4,'[1]INTERNAL PARAMETERS-1'!$B$5:$J$44,3,FALSE)</f>
        <v>0</v>
      </c>
      <c r="BT267" s="52">
        <f>ESCYLD1!BT267*VLOOKUP(ESCYLD2!BT$4,'[1]INTERNAL PARAMETERS-1'!$B$5:$J$44,5,FALSE)*VLOOKUP(ESCYLD2!BT$4,'[1]INTERNAL PARAMETERS-1'!$B$5:$J$44,6,FALSE)*VLOOKUP(ESCYLD2!BT$4,'[1]INTERNAL PARAMETERS-1'!$B$5:$J$44,3,FALSE) + ESCYLD1!BT267*(1-VLOOKUP(ESCYLD2!BT$4,'[1]INTERNAL PARAMETERS-1'!$B$5:$J$44,5,FALSE))*VLOOKUP(ESCYLD2!BT$4,'[1]INTERNAL PARAMETERS-1'!$B$5:$J$44,8,FALSE)*VLOOKUP(ESCYLD2!BT$4,'[1]INTERNAL PARAMETERS-1'!$B$5:$J$44,3,FALSE)</f>
        <v>0</v>
      </c>
      <c r="BU267" s="52">
        <f>ESCYLD1!BU267*VLOOKUP(ESCYLD2!BU$4,'[1]INTERNAL PARAMETERS-1'!$B$5:$J$44,5,FALSE)*VLOOKUP(ESCYLD2!BU$4,'[1]INTERNAL PARAMETERS-1'!$B$5:$J$44,6,FALSE)*VLOOKUP(ESCYLD2!BU$4,'[1]INTERNAL PARAMETERS-1'!$B$5:$J$44,3,FALSE) + ESCYLD1!BU267*(1-VLOOKUP(ESCYLD2!BU$4,'[1]INTERNAL PARAMETERS-1'!$B$5:$J$44,5,FALSE))*VLOOKUP(ESCYLD2!BU$4,'[1]INTERNAL PARAMETERS-1'!$B$5:$J$44,8,FALSE)*VLOOKUP(ESCYLD2!BU$4,'[1]INTERNAL PARAMETERS-1'!$B$5:$J$44,3,FALSE)</f>
        <v>0</v>
      </c>
      <c r="BV267" s="52">
        <f>ESCYLD1!BV267*VLOOKUP(ESCYLD2!BV$4,'[1]INTERNAL PARAMETERS-1'!$B$5:$J$44,5,FALSE)*VLOOKUP(ESCYLD2!BV$4,'[1]INTERNAL PARAMETERS-1'!$B$5:$J$44,6,FALSE)*VLOOKUP(ESCYLD2!BV$4,'[1]INTERNAL PARAMETERS-1'!$B$5:$J$44,3,FALSE) + ESCYLD1!BV267*(1-VLOOKUP(ESCYLD2!BV$4,'[1]INTERNAL PARAMETERS-1'!$B$5:$J$44,5,FALSE))*VLOOKUP(ESCYLD2!BV$4,'[1]INTERNAL PARAMETERS-1'!$B$5:$J$44,8,FALSE)*VLOOKUP(ESCYLD2!BV$4,'[1]INTERNAL PARAMETERS-1'!$B$5:$J$44,3,FALSE)</f>
        <v>0</v>
      </c>
      <c r="BW267" s="52">
        <f>ESCYLD1!BW267*VLOOKUP(ESCYLD2!BW$4,'[1]INTERNAL PARAMETERS-1'!$B$5:$J$44,5,FALSE)*VLOOKUP(ESCYLD2!BW$4,'[1]INTERNAL PARAMETERS-1'!$B$5:$J$44,6,FALSE)*VLOOKUP(ESCYLD2!BW$4,'[1]INTERNAL PARAMETERS-1'!$B$5:$J$44,3,FALSE) + ESCYLD1!BW267*(1-VLOOKUP(ESCYLD2!BW$4,'[1]INTERNAL PARAMETERS-1'!$B$5:$J$44,5,FALSE))*VLOOKUP(ESCYLD2!BW$4,'[1]INTERNAL PARAMETERS-1'!$B$5:$J$44,8,FALSE)*VLOOKUP(ESCYLD2!BW$4,'[1]INTERNAL PARAMETERS-1'!$B$5:$J$44,3,FALSE)</f>
        <v>0</v>
      </c>
      <c r="BX267" s="52">
        <f>ESCYLD1!BX267*VLOOKUP(ESCYLD2!BX$4,'[1]INTERNAL PARAMETERS-1'!$B$5:$J$44,5,FALSE)*VLOOKUP(ESCYLD2!BX$4,'[1]INTERNAL PARAMETERS-1'!$B$5:$J$44,6,FALSE)*VLOOKUP(ESCYLD2!BX$4,'[1]INTERNAL PARAMETERS-1'!$B$5:$J$44,3,FALSE) + ESCYLD1!BX267*(1-VLOOKUP(ESCYLD2!BX$4,'[1]INTERNAL PARAMETERS-1'!$B$5:$J$44,5,FALSE))*VLOOKUP(ESCYLD2!BX$4,'[1]INTERNAL PARAMETERS-1'!$B$5:$J$44,8,FALSE)*VLOOKUP(ESCYLD2!BX$4,'[1]INTERNAL PARAMETERS-1'!$B$5:$J$44,3,FALSE)</f>
        <v>0</v>
      </c>
      <c r="BY267" s="52">
        <f>ESCYLD1!BY267*VLOOKUP(ESCYLD2!BY$4,'[1]INTERNAL PARAMETERS-1'!$B$5:$J$44,5,FALSE)*VLOOKUP(ESCYLD2!BY$4,'[1]INTERNAL PARAMETERS-1'!$B$5:$J$44,6,FALSE)*VLOOKUP(ESCYLD2!BY$4,'[1]INTERNAL PARAMETERS-1'!$B$5:$J$44,3,FALSE) + ESCYLD1!BY267*(1-VLOOKUP(ESCYLD2!BY$4,'[1]INTERNAL PARAMETERS-1'!$B$5:$J$44,5,FALSE))*VLOOKUP(ESCYLD2!BY$4,'[1]INTERNAL PARAMETERS-1'!$B$5:$J$44,8,FALSE)*VLOOKUP(ESCYLD2!BY$4,'[1]INTERNAL PARAMETERS-1'!$B$5:$J$44,3,FALSE)</f>
        <v>0</v>
      </c>
      <c r="BZ267" s="52">
        <f>ESCYLD1!BZ267*VLOOKUP(ESCYLD2!BZ$4,'[1]INTERNAL PARAMETERS-1'!$B$5:$J$44,5,FALSE)*VLOOKUP(ESCYLD2!BZ$4,'[1]INTERNAL PARAMETERS-1'!$B$5:$J$44,6,FALSE)*VLOOKUP(ESCYLD2!BZ$4,'[1]INTERNAL PARAMETERS-1'!$B$5:$J$44,3,FALSE) + ESCYLD1!BZ267*(1-VLOOKUP(ESCYLD2!BZ$4,'[1]INTERNAL PARAMETERS-1'!$B$5:$J$44,5,FALSE))*VLOOKUP(ESCYLD2!BZ$4,'[1]INTERNAL PARAMETERS-1'!$B$5:$J$44,8,FALSE)*VLOOKUP(ESCYLD2!BZ$4,'[1]INTERNAL PARAMETERS-1'!$B$5:$J$44,3,FALSE)</f>
        <v>0</v>
      </c>
      <c r="CA267" s="52">
        <f>ESCYLD1!CA267*VLOOKUP(ESCYLD2!CA$4,'[1]INTERNAL PARAMETERS-1'!$B$5:$J$44,5,FALSE)*VLOOKUP(ESCYLD2!CA$4,'[1]INTERNAL PARAMETERS-1'!$B$5:$J$44,6,FALSE)*VLOOKUP(ESCYLD2!CA$4,'[1]INTERNAL PARAMETERS-1'!$B$5:$J$44,3,FALSE) + ESCYLD1!CA267*(1-VLOOKUP(ESCYLD2!CA$4,'[1]INTERNAL PARAMETERS-1'!$B$5:$J$44,5,FALSE))*VLOOKUP(ESCYLD2!CA$4,'[1]INTERNAL PARAMETERS-1'!$B$5:$J$44,8,FALSE)*VLOOKUP(ESCYLD2!CA$4,'[1]INTERNAL PARAMETERS-1'!$B$5:$J$44,3,FALSE)</f>
        <v>0</v>
      </c>
      <c r="CB267" s="52">
        <f>ESCYLD1!CB267*VLOOKUP(ESCYLD2!CB$4,'[1]INTERNAL PARAMETERS-1'!$B$5:$J$44,5,FALSE)*VLOOKUP(ESCYLD2!CB$4,'[1]INTERNAL PARAMETERS-1'!$B$5:$J$44,6,FALSE)*VLOOKUP(ESCYLD2!CB$4,'[1]INTERNAL PARAMETERS-1'!$B$5:$J$44,3,FALSE) + ESCYLD1!CB267*(1-VLOOKUP(ESCYLD2!CB$4,'[1]INTERNAL PARAMETERS-1'!$B$5:$J$44,5,FALSE))*VLOOKUP(ESCYLD2!CB$4,'[1]INTERNAL PARAMETERS-1'!$B$5:$J$44,8,FALSE)*VLOOKUP(ESCYLD2!CB$4,'[1]INTERNAL PARAMETERS-1'!$B$5:$J$44,3,FALSE)</f>
        <v>0</v>
      </c>
      <c r="CC267" s="52">
        <f>ESCYLD1!CC267*VLOOKUP(ESCYLD2!CC$4,'[1]INTERNAL PARAMETERS-1'!$B$5:$J$44,5,FALSE)*VLOOKUP(ESCYLD2!CC$4,'[1]INTERNAL PARAMETERS-1'!$B$5:$J$44,6,FALSE)*VLOOKUP(ESCYLD2!CC$4,'[1]INTERNAL PARAMETERS-1'!$B$5:$J$44,3,FALSE) + ESCYLD1!CC267*(1-VLOOKUP(ESCYLD2!CC$4,'[1]INTERNAL PARAMETERS-1'!$B$5:$J$44,5,FALSE))*VLOOKUP(ESCYLD2!CC$4,'[1]INTERNAL PARAMETERS-1'!$B$5:$J$44,8,FALSE)*VLOOKUP(ESCYLD2!CC$4,'[1]INTERNAL PARAMETERS-1'!$B$5:$J$44,3,FALSE)</f>
        <v>0</v>
      </c>
      <c r="CD267" s="52">
        <f>ESCYLD1!CD267*VLOOKUP(ESCYLD2!CD$4,'[1]INTERNAL PARAMETERS-1'!$B$5:$J$44,5,FALSE)*VLOOKUP(ESCYLD2!CD$4,'[1]INTERNAL PARAMETERS-1'!$B$5:$J$44,6,FALSE)*VLOOKUP(ESCYLD2!CD$4,'[1]INTERNAL PARAMETERS-1'!$B$5:$J$44,3,FALSE) + ESCYLD1!CD267*(1-VLOOKUP(ESCYLD2!CD$4,'[1]INTERNAL PARAMETERS-1'!$B$5:$J$44,5,FALSE))*VLOOKUP(ESCYLD2!CD$4,'[1]INTERNAL PARAMETERS-1'!$B$5:$J$44,8,FALSE)*VLOOKUP(ESCYLD2!CD$4,'[1]INTERNAL PARAMETERS-1'!$B$5:$J$44,3,FALSE)</f>
        <v>0</v>
      </c>
      <c r="CE267" s="52">
        <f>ESCYLD1!CE267*VLOOKUP(ESCYLD2!CE$4,'[1]INTERNAL PARAMETERS-1'!$B$5:$J$44,5,FALSE)*VLOOKUP(ESCYLD2!CE$4,'[1]INTERNAL PARAMETERS-1'!$B$5:$J$44,6,FALSE)*VLOOKUP(ESCYLD2!CE$4,'[1]INTERNAL PARAMETERS-1'!$B$5:$J$44,3,FALSE) + ESCYLD1!CE267*(1-VLOOKUP(ESCYLD2!CE$4,'[1]INTERNAL PARAMETERS-1'!$B$5:$J$44,5,FALSE))*VLOOKUP(ESCYLD2!CE$4,'[1]INTERNAL PARAMETERS-1'!$B$5:$J$44,8,FALSE)*VLOOKUP(ESCYLD2!CE$4,'[1]INTERNAL PARAMETERS-1'!$B$5:$J$44,3,FALSE)</f>
        <v>0</v>
      </c>
      <c r="CF267" s="52">
        <f>ESCYLD1!CF267*VLOOKUP(ESCYLD2!CF$4,'[1]INTERNAL PARAMETERS-1'!$B$5:$J$44,5,FALSE)*VLOOKUP(ESCYLD2!CF$4,'[1]INTERNAL PARAMETERS-1'!$B$5:$J$44,6,FALSE)*VLOOKUP(ESCYLD2!CF$4,'[1]INTERNAL PARAMETERS-1'!$B$5:$J$44,3,FALSE) + ESCYLD1!CF267*(1-VLOOKUP(ESCYLD2!CF$4,'[1]INTERNAL PARAMETERS-1'!$B$5:$J$44,5,FALSE))*VLOOKUP(ESCYLD2!CF$4,'[1]INTERNAL PARAMETERS-1'!$B$5:$J$44,8,FALSE)*VLOOKUP(ESCYLD2!CF$4,'[1]INTERNAL PARAMETERS-1'!$B$5:$J$44,3,FALSE)</f>
        <v>0</v>
      </c>
      <c r="CG267" s="52">
        <f>ESCYLD1!CG267*VLOOKUP(ESCYLD2!CG$4,'[1]INTERNAL PARAMETERS-1'!$B$5:$J$44,5,FALSE)*VLOOKUP(ESCYLD2!CG$4,'[1]INTERNAL PARAMETERS-1'!$B$5:$J$44,6,FALSE)*VLOOKUP(ESCYLD2!CG$4,'[1]INTERNAL PARAMETERS-1'!$B$5:$J$44,3,FALSE) + ESCYLD1!CG267*(1-VLOOKUP(ESCYLD2!CG$4,'[1]INTERNAL PARAMETERS-1'!$B$5:$J$44,5,FALSE))*VLOOKUP(ESCYLD2!CG$4,'[1]INTERNAL PARAMETERS-1'!$B$5:$J$44,8,FALSE)*VLOOKUP(ESCYLD2!CG$4,'[1]INTERNAL PARAMETERS-1'!$B$5:$J$44,3,FALSE)</f>
        <v>0</v>
      </c>
      <c r="CH267" s="51">
        <f>ESCYLD1!CH267*VLOOKUP(ESCYLD2!CH$4,'[1]INTERNAL PARAMETERS-1'!$B$5:$J$44,5,FALSE)*VLOOKUP(ESCYLD2!CH$4,'[1]INTERNAL PARAMETERS-1'!$B$5:$J$44,6,FALSE)*VLOOKUP(ESCYLD2!CH$4,'[1]INTERNAL PARAMETERS-1'!$B$5:$J$44,3,FALSE) + ESCYLD1!CH267*(1-VLOOKUP(ESCYLD2!CH$4,'[1]INTERNAL PARAMETERS-1'!$B$5:$J$44,5,FALSE))*VLOOKUP(ESCYLD2!CH$4,'[1]INTERNAL PARAMETERS-1'!$B$5:$J$44,8,FALSE)*VLOOKUP(ESCYLD2!CH$4,'[1]INTERNAL PARAMETERS-1'!$B$5:$J$44,3,FALSE)</f>
        <v>0</v>
      </c>
      <c r="CJ267" s="53">
        <f t="shared" si="8"/>
        <v>0</v>
      </c>
      <c r="CK267" s="51">
        <f t="shared" si="9"/>
        <v>0</v>
      </c>
    </row>
    <row r="268" spans="2:89" x14ac:dyDescent="0.5">
      <c r="B268" s="69" t="s">
        <v>1</v>
      </c>
      <c r="C268" s="68" t="s">
        <v>90</v>
      </c>
      <c r="D268" s="68" t="s">
        <v>78</v>
      </c>
      <c r="E268" s="151">
        <f>ESC!AF268</f>
        <v>0</v>
      </c>
      <c r="F268" s="67">
        <f>'[1]INTERNAL PARAMETERS-1'!M16</f>
        <v>30.094999999999999</v>
      </c>
      <c r="G268" s="53">
        <f>ESCYLD1!G268*VLOOKUP(ESCYLD2!G$4,'[1]INTERNAL PARAMETERS-1'!$B$5:$J$44,5,FALSE)*VLOOKUP(ESCYLD2!G$4,'[1]INTERNAL PARAMETERS-1'!$B$5:$J$44,7,FALSE)*ESCYLD2!$F268 + ESCYLD1!G268*(1-VLOOKUP(ESCYLD2!G$4,'[1]INTERNAL PARAMETERS-1'!$B$5:$J$44,5,FALSE))*VLOOKUP(ESCYLD2!G$4,'[1]INTERNAL PARAMETERS-1'!$B$5:$J$44,9,FALSE)*ESCYLD2!$F268</f>
        <v>0</v>
      </c>
      <c r="H268" s="52">
        <f>ESCYLD1!H268*VLOOKUP(ESCYLD2!H$4,'[1]INTERNAL PARAMETERS-1'!$B$5:$J$44,5,FALSE)*VLOOKUP(ESCYLD2!H$4,'[1]INTERNAL PARAMETERS-1'!$B$5:$J$44,7,FALSE)*ESCYLD2!$F268 + ESCYLD1!H268*(1-VLOOKUP(ESCYLD2!H$4,'[1]INTERNAL PARAMETERS-1'!$B$5:$J$44,5,FALSE))*VLOOKUP(ESCYLD2!H$4,'[1]INTERNAL PARAMETERS-1'!$B$5:$J$44,9,FALSE)*ESCYLD2!$F268</f>
        <v>0</v>
      </c>
      <c r="I268" s="52">
        <f>ESCYLD1!I268*VLOOKUP(ESCYLD2!I$4,'[1]INTERNAL PARAMETERS-1'!$B$5:$J$44,5,FALSE)*VLOOKUP(ESCYLD2!I$4,'[1]INTERNAL PARAMETERS-1'!$B$5:$J$44,7,FALSE)*ESCYLD2!$F268 + ESCYLD1!I268*(1-VLOOKUP(ESCYLD2!I$4,'[1]INTERNAL PARAMETERS-1'!$B$5:$J$44,5,FALSE))*VLOOKUP(ESCYLD2!I$4,'[1]INTERNAL PARAMETERS-1'!$B$5:$J$44,9,FALSE)*ESCYLD2!$F268</f>
        <v>0</v>
      </c>
      <c r="J268" s="52">
        <f>ESCYLD1!J268*VLOOKUP(ESCYLD2!J$4,'[1]INTERNAL PARAMETERS-1'!$B$5:$J$44,5,FALSE)*VLOOKUP(ESCYLD2!J$4,'[1]INTERNAL PARAMETERS-1'!$B$5:$J$44,7,FALSE)*ESCYLD2!$F268 + ESCYLD1!J268*(1-VLOOKUP(ESCYLD2!J$4,'[1]INTERNAL PARAMETERS-1'!$B$5:$J$44,5,FALSE))*VLOOKUP(ESCYLD2!J$4,'[1]INTERNAL PARAMETERS-1'!$B$5:$J$44,9,FALSE)*ESCYLD2!$F268</f>
        <v>0</v>
      </c>
      <c r="K268" s="52">
        <f>ESCYLD1!K268*VLOOKUP(ESCYLD2!K$4,'[1]INTERNAL PARAMETERS-1'!$B$5:$J$44,5,FALSE)*VLOOKUP(ESCYLD2!K$4,'[1]INTERNAL PARAMETERS-1'!$B$5:$J$44,7,FALSE)*ESCYLD2!$F268 + ESCYLD1!K268*(1-VLOOKUP(ESCYLD2!K$4,'[1]INTERNAL PARAMETERS-1'!$B$5:$J$44,5,FALSE))*VLOOKUP(ESCYLD2!K$4,'[1]INTERNAL PARAMETERS-1'!$B$5:$J$44,9,FALSE)*ESCYLD2!$F268</f>
        <v>0</v>
      </c>
      <c r="L268" s="52">
        <f>ESCYLD1!L268*VLOOKUP(ESCYLD2!L$4,'[1]INTERNAL PARAMETERS-1'!$B$5:$J$44,5,FALSE)*VLOOKUP(ESCYLD2!L$4,'[1]INTERNAL PARAMETERS-1'!$B$5:$J$44,7,FALSE)*ESCYLD2!$F268 + ESCYLD1!L268*(1-VLOOKUP(ESCYLD2!L$4,'[1]INTERNAL PARAMETERS-1'!$B$5:$J$44,5,FALSE))*VLOOKUP(ESCYLD2!L$4,'[1]INTERNAL PARAMETERS-1'!$B$5:$J$44,9,FALSE)*ESCYLD2!$F268</f>
        <v>0</v>
      </c>
      <c r="M268" s="52">
        <f>ESCYLD1!M268*VLOOKUP(ESCYLD2!M$4,'[1]INTERNAL PARAMETERS-1'!$B$5:$J$44,5,FALSE)*VLOOKUP(ESCYLD2!M$4,'[1]INTERNAL PARAMETERS-1'!$B$5:$J$44,7,FALSE)*ESCYLD2!$F268 + ESCYLD1!M268*(1-VLOOKUP(ESCYLD2!M$4,'[1]INTERNAL PARAMETERS-1'!$B$5:$J$44,5,FALSE))*VLOOKUP(ESCYLD2!M$4,'[1]INTERNAL PARAMETERS-1'!$B$5:$J$44,9,FALSE)*ESCYLD2!$F268</f>
        <v>0</v>
      </c>
      <c r="N268" s="52">
        <f>ESCYLD1!N268*VLOOKUP(ESCYLD2!N$4,'[1]INTERNAL PARAMETERS-1'!$B$5:$J$44,5,FALSE)*VLOOKUP(ESCYLD2!N$4,'[1]INTERNAL PARAMETERS-1'!$B$5:$J$44,7,FALSE)*ESCYLD2!$F268 + ESCYLD1!N268*(1-VLOOKUP(ESCYLD2!N$4,'[1]INTERNAL PARAMETERS-1'!$B$5:$J$44,5,FALSE))*VLOOKUP(ESCYLD2!N$4,'[1]INTERNAL PARAMETERS-1'!$B$5:$J$44,9,FALSE)*ESCYLD2!$F268</f>
        <v>0</v>
      </c>
      <c r="O268" s="52">
        <f>ESCYLD1!O268*VLOOKUP(ESCYLD2!O$4,'[1]INTERNAL PARAMETERS-1'!$B$5:$J$44,5,FALSE)*VLOOKUP(ESCYLD2!O$4,'[1]INTERNAL PARAMETERS-1'!$B$5:$J$44,7,FALSE)*ESCYLD2!$F268 + ESCYLD1!O268*(1-VLOOKUP(ESCYLD2!O$4,'[1]INTERNAL PARAMETERS-1'!$B$5:$J$44,5,FALSE))*VLOOKUP(ESCYLD2!O$4,'[1]INTERNAL PARAMETERS-1'!$B$5:$J$44,9,FALSE)*ESCYLD2!$F268</f>
        <v>0</v>
      </c>
      <c r="P268" s="52">
        <f>ESCYLD1!P268*VLOOKUP(ESCYLD2!P$4,'[1]INTERNAL PARAMETERS-1'!$B$5:$J$44,5,FALSE)*VLOOKUP(ESCYLD2!P$4,'[1]INTERNAL PARAMETERS-1'!$B$5:$J$44,7,FALSE)*ESCYLD2!$F268 + ESCYLD1!P268*(1-VLOOKUP(ESCYLD2!P$4,'[1]INTERNAL PARAMETERS-1'!$B$5:$J$44,5,FALSE))*VLOOKUP(ESCYLD2!P$4,'[1]INTERNAL PARAMETERS-1'!$B$5:$J$44,9,FALSE)*ESCYLD2!$F268</f>
        <v>0</v>
      </c>
      <c r="Q268" s="52">
        <f>ESCYLD1!Q268*VLOOKUP(ESCYLD2!Q$4,'[1]INTERNAL PARAMETERS-1'!$B$5:$J$44,5,FALSE)*VLOOKUP(ESCYLD2!Q$4,'[1]INTERNAL PARAMETERS-1'!$B$5:$J$44,7,FALSE)*ESCYLD2!$F268 + ESCYLD1!Q268*(1-VLOOKUP(ESCYLD2!Q$4,'[1]INTERNAL PARAMETERS-1'!$B$5:$J$44,5,FALSE))*VLOOKUP(ESCYLD2!Q$4,'[1]INTERNAL PARAMETERS-1'!$B$5:$J$44,9,FALSE)*ESCYLD2!$F268</f>
        <v>0</v>
      </c>
      <c r="R268" s="52">
        <f>ESCYLD1!R268*VLOOKUP(ESCYLD2!R$4,'[1]INTERNAL PARAMETERS-1'!$B$5:$J$44,5,FALSE)*VLOOKUP(ESCYLD2!R$4,'[1]INTERNAL PARAMETERS-1'!$B$5:$J$44,7,FALSE)*ESCYLD2!$F268 + ESCYLD1!R268*(1-VLOOKUP(ESCYLD2!R$4,'[1]INTERNAL PARAMETERS-1'!$B$5:$J$44,5,FALSE))*VLOOKUP(ESCYLD2!R$4,'[1]INTERNAL PARAMETERS-1'!$B$5:$J$44,9,FALSE)*ESCYLD2!$F268</f>
        <v>0</v>
      </c>
      <c r="S268" s="52">
        <f>ESCYLD1!S268*VLOOKUP(ESCYLD2!S$4,'[1]INTERNAL PARAMETERS-1'!$B$5:$J$44,5,FALSE)*VLOOKUP(ESCYLD2!S$4,'[1]INTERNAL PARAMETERS-1'!$B$5:$J$44,7,FALSE)*ESCYLD2!$F268 + ESCYLD1!S268*(1-VLOOKUP(ESCYLD2!S$4,'[1]INTERNAL PARAMETERS-1'!$B$5:$J$44,5,FALSE))*VLOOKUP(ESCYLD2!S$4,'[1]INTERNAL PARAMETERS-1'!$B$5:$J$44,9,FALSE)*ESCYLD2!$F268</f>
        <v>0</v>
      </c>
      <c r="T268" s="52">
        <f>ESCYLD1!T268*VLOOKUP(ESCYLD2!T$4,'[1]INTERNAL PARAMETERS-1'!$B$5:$J$44,5,FALSE)*VLOOKUP(ESCYLD2!T$4,'[1]INTERNAL PARAMETERS-1'!$B$5:$J$44,7,FALSE)*ESCYLD2!$F268 + ESCYLD1!T268*(1-VLOOKUP(ESCYLD2!T$4,'[1]INTERNAL PARAMETERS-1'!$B$5:$J$44,5,FALSE))*VLOOKUP(ESCYLD2!T$4,'[1]INTERNAL PARAMETERS-1'!$B$5:$J$44,9,FALSE)*ESCYLD2!$F268</f>
        <v>0</v>
      </c>
      <c r="U268" s="52">
        <f>ESCYLD1!U268*VLOOKUP(ESCYLD2!U$4,'[1]INTERNAL PARAMETERS-1'!$B$5:$J$44,5,FALSE)*VLOOKUP(ESCYLD2!U$4,'[1]INTERNAL PARAMETERS-1'!$B$5:$J$44,7,FALSE)*ESCYLD2!$F268 + ESCYLD1!U268*(1-VLOOKUP(ESCYLD2!U$4,'[1]INTERNAL PARAMETERS-1'!$B$5:$J$44,5,FALSE))*VLOOKUP(ESCYLD2!U$4,'[1]INTERNAL PARAMETERS-1'!$B$5:$J$44,9,FALSE)*ESCYLD2!$F268</f>
        <v>0</v>
      </c>
      <c r="V268" s="52">
        <f>ESCYLD1!V268*VLOOKUP(ESCYLD2!V$4,'[1]INTERNAL PARAMETERS-1'!$B$5:$J$44,5,FALSE)*VLOOKUP(ESCYLD2!V$4,'[1]INTERNAL PARAMETERS-1'!$B$5:$J$44,7,FALSE)*ESCYLD2!$F268 + ESCYLD1!V268*(1-VLOOKUP(ESCYLD2!V$4,'[1]INTERNAL PARAMETERS-1'!$B$5:$J$44,5,FALSE))*VLOOKUP(ESCYLD2!V$4,'[1]INTERNAL PARAMETERS-1'!$B$5:$J$44,9,FALSE)*ESCYLD2!$F268</f>
        <v>0</v>
      </c>
      <c r="W268" s="52">
        <f>ESCYLD1!W268*VLOOKUP(ESCYLD2!W$4,'[1]INTERNAL PARAMETERS-1'!$B$5:$J$44,5,FALSE)*VLOOKUP(ESCYLD2!W$4,'[1]INTERNAL PARAMETERS-1'!$B$5:$J$44,7,FALSE)*ESCYLD2!$F268 + ESCYLD1!W268*(1-VLOOKUP(ESCYLD2!W$4,'[1]INTERNAL PARAMETERS-1'!$B$5:$J$44,5,FALSE))*VLOOKUP(ESCYLD2!W$4,'[1]INTERNAL PARAMETERS-1'!$B$5:$J$44,9,FALSE)*ESCYLD2!$F268</f>
        <v>0</v>
      </c>
      <c r="X268" s="52">
        <f>ESCYLD1!X268*VLOOKUP(ESCYLD2!X$4,'[1]INTERNAL PARAMETERS-1'!$B$5:$J$44,5,FALSE)*VLOOKUP(ESCYLD2!X$4,'[1]INTERNAL PARAMETERS-1'!$B$5:$J$44,7,FALSE)*ESCYLD2!$F268 + ESCYLD1!X268*(1-VLOOKUP(ESCYLD2!X$4,'[1]INTERNAL PARAMETERS-1'!$B$5:$J$44,5,FALSE))*VLOOKUP(ESCYLD2!X$4,'[1]INTERNAL PARAMETERS-1'!$B$5:$J$44,9,FALSE)*ESCYLD2!$F268</f>
        <v>0</v>
      </c>
      <c r="Y268" s="52">
        <f>ESCYLD1!Y268*VLOOKUP(ESCYLD2!Y$4,'[1]INTERNAL PARAMETERS-1'!$B$5:$J$44,5,FALSE)*VLOOKUP(ESCYLD2!Y$4,'[1]INTERNAL PARAMETERS-1'!$B$5:$J$44,7,FALSE)*ESCYLD2!$F268 + ESCYLD1!Y268*(1-VLOOKUP(ESCYLD2!Y$4,'[1]INTERNAL PARAMETERS-1'!$B$5:$J$44,5,FALSE))*VLOOKUP(ESCYLD2!Y$4,'[1]INTERNAL PARAMETERS-1'!$B$5:$J$44,9,FALSE)*ESCYLD2!$F268</f>
        <v>0</v>
      </c>
      <c r="Z268" s="52">
        <f>ESCYLD1!Z268*VLOOKUP(ESCYLD2!Z$4,'[1]INTERNAL PARAMETERS-1'!$B$5:$J$44,5,FALSE)*VLOOKUP(ESCYLD2!Z$4,'[1]INTERNAL PARAMETERS-1'!$B$5:$J$44,7,FALSE)*ESCYLD2!$F268 + ESCYLD1!Z268*(1-VLOOKUP(ESCYLD2!Z$4,'[1]INTERNAL PARAMETERS-1'!$B$5:$J$44,5,FALSE))*VLOOKUP(ESCYLD2!Z$4,'[1]INTERNAL PARAMETERS-1'!$B$5:$J$44,9,FALSE)*ESCYLD2!$F268</f>
        <v>0</v>
      </c>
      <c r="AA268" s="52">
        <f>ESCYLD1!AA268*VLOOKUP(ESCYLD2!AA$4,'[1]INTERNAL PARAMETERS-1'!$B$5:$J$44,5,FALSE)*VLOOKUP(ESCYLD2!AA$4,'[1]INTERNAL PARAMETERS-1'!$B$5:$J$44,7,FALSE)*ESCYLD2!$F268 + ESCYLD1!AA268*(1-VLOOKUP(ESCYLD2!AA$4,'[1]INTERNAL PARAMETERS-1'!$B$5:$J$44,5,FALSE))*VLOOKUP(ESCYLD2!AA$4,'[1]INTERNAL PARAMETERS-1'!$B$5:$J$44,9,FALSE)*ESCYLD2!$F268</f>
        <v>0</v>
      </c>
      <c r="AB268" s="52">
        <f>ESCYLD1!AB268*VLOOKUP(ESCYLD2!AB$4,'[1]INTERNAL PARAMETERS-1'!$B$5:$J$44,5,FALSE)*VLOOKUP(ESCYLD2!AB$4,'[1]INTERNAL PARAMETERS-1'!$B$5:$J$44,7,FALSE)*ESCYLD2!$F268 + ESCYLD1!AB268*(1-VLOOKUP(ESCYLD2!AB$4,'[1]INTERNAL PARAMETERS-1'!$B$5:$J$44,5,FALSE))*VLOOKUP(ESCYLD2!AB$4,'[1]INTERNAL PARAMETERS-1'!$B$5:$J$44,9,FALSE)*ESCYLD2!$F268</f>
        <v>0</v>
      </c>
      <c r="AC268" s="52">
        <f>ESCYLD1!AC268*VLOOKUP(ESCYLD2!AC$4,'[1]INTERNAL PARAMETERS-1'!$B$5:$J$44,5,FALSE)*VLOOKUP(ESCYLD2!AC$4,'[1]INTERNAL PARAMETERS-1'!$B$5:$J$44,7,FALSE)*ESCYLD2!$F268 + ESCYLD1!AC268*(1-VLOOKUP(ESCYLD2!AC$4,'[1]INTERNAL PARAMETERS-1'!$B$5:$J$44,5,FALSE))*VLOOKUP(ESCYLD2!AC$4,'[1]INTERNAL PARAMETERS-1'!$B$5:$J$44,9,FALSE)*ESCYLD2!$F268</f>
        <v>0</v>
      </c>
      <c r="AD268" s="52">
        <f>ESCYLD1!AD268*VLOOKUP(ESCYLD2!AD$4,'[1]INTERNAL PARAMETERS-1'!$B$5:$J$44,5,FALSE)*VLOOKUP(ESCYLD2!AD$4,'[1]INTERNAL PARAMETERS-1'!$B$5:$J$44,7,FALSE)*ESCYLD2!$F268 + ESCYLD1!AD268*(1-VLOOKUP(ESCYLD2!AD$4,'[1]INTERNAL PARAMETERS-1'!$B$5:$J$44,5,FALSE))*VLOOKUP(ESCYLD2!AD$4,'[1]INTERNAL PARAMETERS-1'!$B$5:$J$44,9,FALSE)*ESCYLD2!$F268</f>
        <v>0</v>
      </c>
      <c r="AE268" s="52">
        <f>ESCYLD1!AE268*VLOOKUP(ESCYLD2!AE$4,'[1]INTERNAL PARAMETERS-1'!$B$5:$J$44,5,FALSE)*VLOOKUP(ESCYLD2!AE$4,'[1]INTERNAL PARAMETERS-1'!$B$5:$J$44,7,FALSE)*ESCYLD2!$F268 + ESCYLD1!AE268*(1-VLOOKUP(ESCYLD2!AE$4,'[1]INTERNAL PARAMETERS-1'!$B$5:$J$44,5,FALSE))*VLOOKUP(ESCYLD2!AE$4,'[1]INTERNAL PARAMETERS-1'!$B$5:$J$44,9,FALSE)*ESCYLD2!$F268</f>
        <v>0</v>
      </c>
      <c r="AF268" s="52">
        <f>ESCYLD1!AF268*VLOOKUP(ESCYLD2!AF$4,'[1]INTERNAL PARAMETERS-1'!$B$5:$J$44,5,FALSE)*VLOOKUP(ESCYLD2!AF$4,'[1]INTERNAL PARAMETERS-1'!$B$5:$J$44,7,FALSE)*ESCYLD2!$F268 + ESCYLD1!AF268*(1-VLOOKUP(ESCYLD2!AF$4,'[1]INTERNAL PARAMETERS-1'!$B$5:$J$44,5,FALSE))*VLOOKUP(ESCYLD2!AF$4,'[1]INTERNAL PARAMETERS-1'!$B$5:$J$44,9,FALSE)*ESCYLD2!$F268</f>
        <v>0</v>
      </c>
      <c r="AG268" s="52">
        <f>ESCYLD1!AG268*VLOOKUP(ESCYLD2!AG$4,'[1]INTERNAL PARAMETERS-1'!$B$5:$J$44,5,FALSE)*VLOOKUP(ESCYLD2!AG$4,'[1]INTERNAL PARAMETERS-1'!$B$5:$J$44,7,FALSE)*ESCYLD2!$F268 + ESCYLD1!AG268*(1-VLOOKUP(ESCYLD2!AG$4,'[1]INTERNAL PARAMETERS-1'!$B$5:$J$44,5,FALSE))*VLOOKUP(ESCYLD2!AG$4,'[1]INTERNAL PARAMETERS-1'!$B$5:$J$44,9,FALSE)*ESCYLD2!$F268</f>
        <v>0</v>
      </c>
      <c r="AH268" s="52">
        <f>ESCYLD1!AH268*VLOOKUP(ESCYLD2!AH$4,'[1]INTERNAL PARAMETERS-1'!$B$5:$J$44,5,FALSE)*VLOOKUP(ESCYLD2!AH$4,'[1]INTERNAL PARAMETERS-1'!$B$5:$J$44,7,FALSE)*ESCYLD2!$F268 + ESCYLD1!AH268*(1-VLOOKUP(ESCYLD2!AH$4,'[1]INTERNAL PARAMETERS-1'!$B$5:$J$44,5,FALSE))*VLOOKUP(ESCYLD2!AH$4,'[1]INTERNAL PARAMETERS-1'!$B$5:$J$44,9,FALSE)*ESCYLD2!$F268</f>
        <v>0</v>
      </c>
      <c r="AI268" s="52">
        <f>ESCYLD1!AI268*VLOOKUP(ESCYLD2!AI$4,'[1]INTERNAL PARAMETERS-1'!$B$5:$J$44,5,FALSE)*VLOOKUP(ESCYLD2!AI$4,'[1]INTERNAL PARAMETERS-1'!$B$5:$J$44,7,FALSE)*ESCYLD2!$F268 + ESCYLD1!AI268*(1-VLOOKUP(ESCYLD2!AI$4,'[1]INTERNAL PARAMETERS-1'!$B$5:$J$44,5,FALSE))*VLOOKUP(ESCYLD2!AI$4,'[1]INTERNAL PARAMETERS-1'!$B$5:$J$44,9,FALSE)*ESCYLD2!$F268</f>
        <v>0</v>
      </c>
      <c r="AJ268" s="52">
        <f>ESCYLD1!AJ268*VLOOKUP(ESCYLD2!AJ$4,'[1]INTERNAL PARAMETERS-1'!$B$5:$J$44,5,FALSE)*VLOOKUP(ESCYLD2!AJ$4,'[1]INTERNAL PARAMETERS-1'!$B$5:$J$44,7,FALSE)*ESCYLD2!$F268 + ESCYLD1!AJ268*(1-VLOOKUP(ESCYLD2!AJ$4,'[1]INTERNAL PARAMETERS-1'!$B$5:$J$44,5,FALSE))*VLOOKUP(ESCYLD2!AJ$4,'[1]INTERNAL PARAMETERS-1'!$B$5:$J$44,9,FALSE)*ESCYLD2!$F268</f>
        <v>0</v>
      </c>
      <c r="AK268" s="52">
        <f>ESCYLD1!AK268*VLOOKUP(ESCYLD2!AK$4,'[1]INTERNAL PARAMETERS-1'!$B$5:$J$44,5,FALSE)*VLOOKUP(ESCYLD2!AK$4,'[1]INTERNAL PARAMETERS-1'!$B$5:$J$44,7,FALSE)*ESCYLD2!$F268 + ESCYLD1!AK268*(1-VLOOKUP(ESCYLD2!AK$4,'[1]INTERNAL PARAMETERS-1'!$B$5:$J$44,5,FALSE))*VLOOKUP(ESCYLD2!AK$4,'[1]INTERNAL PARAMETERS-1'!$B$5:$J$44,9,FALSE)*ESCYLD2!$F268</f>
        <v>0</v>
      </c>
      <c r="AL268" s="52">
        <f>ESCYLD1!AL268*VLOOKUP(ESCYLD2!AL$4,'[1]INTERNAL PARAMETERS-1'!$B$5:$J$44,5,FALSE)*VLOOKUP(ESCYLD2!AL$4,'[1]INTERNAL PARAMETERS-1'!$B$5:$J$44,7,FALSE)*ESCYLD2!$F268 + ESCYLD1!AL268*(1-VLOOKUP(ESCYLD2!AL$4,'[1]INTERNAL PARAMETERS-1'!$B$5:$J$44,5,FALSE))*VLOOKUP(ESCYLD2!AL$4,'[1]INTERNAL PARAMETERS-1'!$B$5:$J$44,9,FALSE)*ESCYLD2!$F268</f>
        <v>0</v>
      </c>
      <c r="AM268" s="52">
        <f>ESCYLD1!AM268*VLOOKUP(ESCYLD2!AM$4,'[1]INTERNAL PARAMETERS-1'!$B$5:$J$44,5,FALSE)*VLOOKUP(ESCYLD2!AM$4,'[1]INTERNAL PARAMETERS-1'!$B$5:$J$44,7,FALSE)*ESCYLD2!$F268 + ESCYLD1!AM268*(1-VLOOKUP(ESCYLD2!AM$4,'[1]INTERNAL PARAMETERS-1'!$B$5:$J$44,5,FALSE))*VLOOKUP(ESCYLD2!AM$4,'[1]INTERNAL PARAMETERS-1'!$B$5:$J$44,9,FALSE)*ESCYLD2!$F268</f>
        <v>0</v>
      </c>
      <c r="AN268" s="52">
        <f>ESCYLD1!AN268*VLOOKUP(ESCYLD2!AN$4,'[1]INTERNAL PARAMETERS-1'!$B$5:$J$44,5,FALSE)*VLOOKUP(ESCYLD2!AN$4,'[1]INTERNAL PARAMETERS-1'!$B$5:$J$44,7,FALSE)*ESCYLD2!$F268 + ESCYLD1!AN268*(1-VLOOKUP(ESCYLD2!AN$4,'[1]INTERNAL PARAMETERS-1'!$B$5:$J$44,5,FALSE))*VLOOKUP(ESCYLD2!AN$4,'[1]INTERNAL PARAMETERS-1'!$B$5:$J$44,9,FALSE)*ESCYLD2!$F268</f>
        <v>0</v>
      </c>
      <c r="AO268" s="52">
        <f>ESCYLD1!AO268*VLOOKUP(ESCYLD2!AO$4,'[1]INTERNAL PARAMETERS-1'!$B$5:$J$44,5,FALSE)*VLOOKUP(ESCYLD2!AO$4,'[1]INTERNAL PARAMETERS-1'!$B$5:$J$44,7,FALSE)*ESCYLD2!$F268 + ESCYLD1!AO268*(1-VLOOKUP(ESCYLD2!AO$4,'[1]INTERNAL PARAMETERS-1'!$B$5:$J$44,5,FALSE))*VLOOKUP(ESCYLD2!AO$4,'[1]INTERNAL PARAMETERS-1'!$B$5:$J$44,9,FALSE)*ESCYLD2!$F268</f>
        <v>0</v>
      </c>
      <c r="AP268" s="52">
        <f>ESCYLD1!AP268*VLOOKUP(ESCYLD2!AP$4,'[1]INTERNAL PARAMETERS-1'!$B$5:$J$44,5,FALSE)*VLOOKUP(ESCYLD2!AP$4,'[1]INTERNAL PARAMETERS-1'!$B$5:$J$44,7,FALSE)*ESCYLD2!$F268 + ESCYLD1!AP268*(1-VLOOKUP(ESCYLD2!AP$4,'[1]INTERNAL PARAMETERS-1'!$B$5:$J$44,5,FALSE))*VLOOKUP(ESCYLD2!AP$4,'[1]INTERNAL PARAMETERS-1'!$B$5:$J$44,9,FALSE)*ESCYLD2!$F268</f>
        <v>0</v>
      </c>
      <c r="AQ268" s="52">
        <f>ESCYLD1!AQ268*VLOOKUP(ESCYLD2!AQ$4,'[1]INTERNAL PARAMETERS-1'!$B$5:$J$44,5,FALSE)*VLOOKUP(ESCYLD2!AQ$4,'[1]INTERNAL PARAMETERS-1'!$B$5:$J$44,7,FALSE)*ESCYLD2!$F268 + ESCYLD1!AQ268*(1-VLOOKUP(ESCYLD2!AQ$4,'[1]INTERNAL PARAMETERS-1'!$B$5:$J$44,5,FALSE))*VLOOKUP(ESCYLD2!AQ$4,'[1]INTERNAL PARAMETERS-1'!$B$5:$J$44,9,FALSE)*ESCYLD2!$F268</f>
        <v>0</v>
      </c>
      <c r="AR268" s="52">
        <f>ESCYLD1!AR268*VLOOKUP(ESCYLD2!AR$4,'[1]INTERNAL PARAMETERS-1'!$B$5:$J$44,5,FALSE)*VLOOKUP(ESCYLD2!AR$4,'[1]INTERNAL PARAMETERS-1'!$B$5:$J$44,7,FALSE)*ESCYLD2!$F268 + ESCYLD1!AR268*(1-VLOOKUP(ESCYLD2!AR$4,'[1]INTERNAL PARAMETERS-1'!$B$5:$J$44,5,FALSE))*VLOOKUP(ESCYLD2!AR$4,'[1]INTERNAL PARAMETERS-1'!$B$5:$J$44,9,FALSE)*ESCYLD2!$F268</f>
        <v>0</v>
      </c>
      <c r="AS268" s="52">
        <f>ESCYLD1!AS268*VLOOKUP(ESCYLD2!AS$4,'[1]INTERNAL PARAMETERS-1'!$B$5:$J$44,5,FALSE)*VLOOKUP(ESCYLD2!AS$4,'[1]INTERNAL PARAMETERS-1'!$B$5:$J$44,7,FALSE)*ESCYLD2!$F268 + ESCYLD1!AS268*(1-VLOOKUP(ESCYLD2!AS$4,'[1]INTERNAL PARAMETERS-1'!$B$5:$J$44,5,FALSE))*VLOOKUP(ESCYLD2!AS$4,'[1]INTERNAL PARAMETERS-1'!$B$5:$J$44,9,FALSE)*ESCYLD2!$F268</f>
        <v>0</v>
      </c>
      <c r="AT268" s="51">
        <f>ESCYLD1!AT268*VLOOKUP(ESCYLD2!AT$4,'[1]INTERNAL PARAMETERS-1'!$B$5:$J$44,5,FALSE)*VLOOKUP(ESCYLD2!AT$4,'[1]INTERNAL PARAMETERS-1'!$B$5:$J$44,7,FALSE)*ESCYLD2!$F268 + ESCYLD1!AT268*(1-VLOOKUP(ESCYLD2!AT$4,'[1]INTERNAL PARAMETERS-1'!$B$5:$J$44,5,FALSE))*VLOOKUP(ESCYLD2!AT$4,'[1]INTERNAL PARAMETERS-1'!$B$5:$J$44,9,FALSE)*ESCYLD2!$F268</f>
        <v>0</v>
      </c>
      <c r="AU268" s="53">
        <f>ESCYLD1!AU268*VLOOKUP(ESCYLD2!AU$4,'[1]INTERNAL PARAMETERS-1'!$B$5:$J$44,5,FALSE)*VLOOKUP(ESCYLD2!AU$4,'[1]INTERNAL PARAMETERS-1'!$B$5:$J$44,6,FALSE)*VLOOKUP(ESCYLD2!AU$4,'[1]INTERNAL PARAMETERS-1'!$B$5:$J$44,3,FALSE) + ESCYLD1!AU268*(1-VLOOKUP(ESCYLD2!AU$4,'[1]INTERNAL PARAMETERS-1'!$B$5:$J$44,5,FALSE))*VLOOKUP(ESCYLD2!AU$4,'[1]INTERNAL PARAMETERS-1'!$B$5:$J$44,8,FALSE)*VLOOKUP(ESCYLD2!AU$4,'[1]INTERNAL PARAMETERS-1'!$B$5:$J$44,3,FALSE)</f>
        <v>0</v>
      </c>
      <c r="AV268" s="52">
        <f>ESCYLD1!AV268*VLOOKUP(ESCYLD2!AV$4,'[1]INTERNAL PARAMETERS-1'!$B$5:$J$44,5,FALSE)*VLOOKUP(ESCYLD2!AV$4,'[1]INTERNAL PARAMETERS-1'!$B$5:$J$44,6,FALSE)*VLOOKUP(ESCYLD2!AV$4,'[1]INTERNAL PARAMETERS-1'!$B$5:$J$44,3,FALSE) + ESCYLD1!AV268*(1-VLOOKUP(ESCYLD2!AV$4,'[1]INTERNAL PARAMETERS-1'!$B$5:$J$44,5,FALSE))*VLOOKUP(ESCYLD2!AV$4,'[1]INTERNAL PARAMETERS-1'!$B$5:$J$44,8,FALSE)*VLOOKUP(ESCYLD2!AV$4,'[1]INTERNAL PARAMETERS-1'!$B$5:$J$44,3,FALSE)</f>
        <v>0</v>
      </c>
      <c r="AW268" s="52">
        <f>ESCYLD1!AW268*VLOOKUP(ESCYLD2!AW$4,'[1]INTERNAL PARAMETERS-1'!$B$5:$J$44,5,FALSE)*VLOOKUP(ESCYLD2!AW$4,'[1]INTERNAL PARAMETERS-1'!$B$5:$J$44,6,FALSE)*VLOOKUP(ESCYLD2!AW$4,'[1]INTERNAL PARAMETERS-1'!$B$5:$J$44,3,FALSE) + ESCYLD1!AW268*(1-VLOOKUP(ESCYLD2!AW$4,'[1]INTERNAL PARAMETERS-1'!$B$5:$J$44,5,FALSE))*VLOOKUP(ESCYLD2!AW$4,'[1]INTERNAL PARAMETERS-1'!$B$5:$J$44,8,FALSE)*VLOOKUP(ESCYLD2!AW$4,'[1]INTERNAL PARAMETERS-1'!$B$5:$J$44,3,FALSE)</f>
        <v>0</v>
      </c>
      <c r="AX268" s="52">
        <f>ESCYLD1!AX268*VLOOKUP(ESCYLD2!AX$4,'[1]INTERNAL PARAMETERS-1'!$B$5:$J$44,5,FALSE)*VLOOKUP(ESCYLD2!AX$4,'[1]INTERNAL PARAMETERS-1'!$B$5:$J$44,6,FALSE)*VLOOKUP(ESCYLD2!AX$4,'[1]INTERNAL PARAMETERS-1'!$B$5:$J$44,3,FALSE) + ESCYLD1!AX268*(1-VLOOKUP(ESCYLD2!AX$4,'[1]INTERNAL PARAMETERS-1'!$B$5:$J$44,5,FALSE))*VLOOKUP(ESCYLD2!AX$4,'[1]INTERNAL PARAMETERS-1'!$B$5:$J$44,8,FALSE)*VLOOKUP(ESCYLD2!AX$4,'[1]INTERNAL PARAMETERS-1'!$B$5:$J$44,3,FALSE)</f>
        <v>0</v>
      </c>
      <c r="AY268" s="52">
        <f>ESCYLD1!AY268*VLOOKUP(ESCYLD2!AY$4,'[1]INTERNAL PARAMETERS-1'!$B$5:$J$44,5,FALSE)*VLOOKUP(ESCYLD2!AY$4,'[1]INTERNAL PARAMETERS-1'!$B$5:$J$44,6,FALSE)*VLOOKUP(ESCYLD2!AY$4,'[1]INTERNAL PARAMETERS-1'!$B$5:$J$44,3,FALSE) + ESCYLD1!AY268*(1-VLOOKUP(ESCYLD2!AY$4,'[1]INTERNAL PARAMETERS-1'!$B$5:$J$44,5,FALSE))*VLOOKUP(ESCYLD2!AY$4,'[1]INTERNAL PARAMETERS-1'!$B$5:$J$44,8,FALSE)*VLOOKUP(ESCYLD2!AY$4,'[1]INTERNAL PARAMETERS-1'!$B$5:$J$44,3,FALSE)</f>
        <v>0</v>
      </c>
      <c r="AZ268" s="52">
        <f>ESCYLD1!AZ268*VLOOKUP(ESCYLD2!AZ$4,'[1]INTERNAL PARAMETERS-1'!$B$5:$J$44,5,FALSE)*VLOOKUP(ESCYLD2!AZ$4,'[1]INTERNAL PARAMETERS-1'!$B$5:$J$44,6,FALSE)*VLOOKUP(ESCYLD2!AZ$4,'[1]INTERNAL PARAMETERS-1'!$B$5:$J$44,3,FALSE) + ESCYLD1!AZ268*(1-VLOOKUP(ESCYLD2!AZ$4,'[1]INTERNAL PARAMETERS-1'!$B$5:$J$44,5,FALSE))*VLOOKUP(ESCYLD2!AZ$4,'[1]INTERNAL PARAMETERS-1'!$B$5:$J$44,8,FALSE)*VLOOKUP(ESCYLD2!AZ$4,'[1]INTERNAL PARAMETERS-1'!$B$5:$J$44,3,FALSE)</f>
        <v>0</v>
      </c>
      <c r="BA268" s="52">
        <f>ESCYLD1!BA268*VLOOKUP(ESCYLD2!BA$4,'[1]INTERNAL PARAMETERS-1'!$B$5:$J$44,5,FALSE)*VLOOKUP(ESCYLD2!BA$4,'[1]INTERNAL PARAMETERS-1'!$B$5:$J$44,6,FALSE)*VLOOKUP(ESCYLD2!BA$4,'[1]INTERNAL PARAMETERS-1'!$B$5:$J$44,3,FALSE) + ESCYLD1!BA268*(1-VLOOKUP(ESCYLD2!BA$4,'[1]INTERNAL PARAMETERS-1'!$B$5:$J$44,5,FALSE))*VLOOKUP(ESCYLD2!BA$4,'[1]INTERNAL PARAMETERS-1'!$B$5:$J$44,8,FALSE)*VLOOKUP(ESCYLD2!BA$4,'[1]INTERNAL PARAMETERS-1'!$B$5:$J$44,3,FALSE)</f>
        <v>0</v>
      </c>
      <c r="BB268" s="52">
        <f>ESCYLD1!BB268*VLOOKUP(ESCYLD2!BB$4,'[1]INTERNAL PARAMETERS-1'!$B$5:$J$44,5,FALSE)*VLOOKUP(ESCYLD2!BB$4,'[1]INTERNAL PARAMETERS-1'!$B$5:$J$44,6,FALSE)*VLOOKUP(ESCYLD2!BB$4,'[1]INTERNAL PARAMETERS-1'!$B$5:$J$44,3,FALSE) + ESCYLD1!BB268*(1-VLOOKUP(ESCYLD2!BB$4,'[1]INTERNAL PARAMETERS-1'!$B$5:$J$44,5,FALSE))*VLOOKUP(ESCYLD2!BB$4,'[1]INTERNAL PARAMETERS-1'!$B$5:$J$44,8,FALSE)*VLOOKUP(ESCYLD2!BB$4,'[1]INTERNAL PARAMETERS-1'!$B$5:$J$44,3,FALSE)</f>
        <v>0</v>
      </c>
      <c r="BC268" s="52">
        <f>ESCYLD1!BC268*VLOOKUP(ESCYLD2!BC$4,'[1]INTERNAL PARAMETERS-1'!$B$5:$J$44,5,FALSE)*VLOOKUP(ESCYLD2!BC$4,'[1]INTERNAL PARAMETERS-1'!$B$5:$J$44,6,FALSE)*VLOOKUP(ESCYLD2!BC$4,'[1]INTERNAL PARAMETERS-1'!$B$5:$J$44,3,FALSE) + ESCYLD1!BC268*(1-VLOOKUP(ESCYLD2!BC$4,'[1]INTERNAL PARAMETERS-1'!$B$5:$J$44,5,FALSE))*VLOOKUP(ESCYLD2!BC$4,'[1]INTERNAL PARAMETERS-1'!$B$5:$J$44,8,FALSE)*VLOOKUP(ESCYLD2!BC$4,'[1]INTERNAL PARAMETERS-1'!$B$5:$J$44,3,FALSE)</f>
        <v>0</v>
      </c>
      <c r="BD268" s="52">
        <f>ESCYLD1!BD268*VLOOKUP(ESCYLD2!BD$4,'[1]INTERNAL PARAMETERS-1'!$B$5:$J$44,5,FALSE)*VLOOKUP(ESCYLD2!BD$4,'[1]INTERNAL PARAMETERS-1'!$B$5:$J$44,6,FALSE)*VLOOKUP(ESCYLD2!BD$4,'[1]INTERNAL PARAMETERS-1'!$B$5:$J$44,3,FALSE) + ESCYLD1!BD268*(1-VLOOKUP(ESCYLD2!BD$4,'[1]INTERNAL PARAMETERS-1'!$B$5:$J$44,5,FALSE))*VLOOKUP(ESCYLD2!BD$4,'[1]INTERNAL PARAMETERS-1'!$B$5:$J$44,8,FALSE)*VLOOKUP(ESCYLD2!BD$4,'[1]INTERNAL PARAMETERS-1'!$B$5:$J$44,3,FALSE)</f>
        <v>0</v>
      </c>
      <c r="BE268" s="52">
        <f>ESCYLD1!BE268*VLOOKUP(ESCYLD2!BE$4,'[1]INTERNAL PARAMETERS-1'!$B$5:$J$44,5,FALSE)*VLOOKUP(ESCYLD2!BE$4,'[1]INTERNAL PARAMETERS-1'!$B$5:$J$44,6,FALSE)*VLOOKUP(ESCYLD2!BE$4,'[1]INTERNAL PARAMETERS-1'!$B$5:$J$44,3,FALSE) + ESCYLD1!BE268*(1-VLOOKUP(ESCYLD2!BE$4,'[1]INTERNAL PARAMETERS-1'!$B$5:$J$44,5,FALSE))*VLOOKUP(ESCYLD2!BE$4,'[1]INTERNAL PARAMETERS-1'!$B$5:$J$44,8,FALSE)*VLOOKUP(ESCYLD2!BE$4,'[1]INTERNAL PARAMETERS-1'!$B$5:$J$44,3,FALSE)</f>
        <v>0</v>
      </c>
      <c r="BF268" s="52">
        <f>ESCYLD1!BF268*VLOOKUP(ESCYLD2!BF$4,'[1]INTERNAL PARAMETERS-1'!$B$5:$J$44,5,FALSE)*VLOOKUP(ESCYLD2!BF$4,'[1]INTERNAL PARAMETERS-1'!$B$5:$J$44,6,FALSE)*VLOOKUP(ESCYLD2!BF$4,'[1]INTERNAL PARAMETERS-1'!$B$5:$J$44,3,FALSE) + ESCYLD1!BF268*(1-VLOOKUP(ESCYLD2!BF$4,'[1]INTERNAL PARAMETERS-1'!$B$5:$J$44,5,FALSE))*VLOOKUP(ESCYLD2!BF$4,'[1]INTERNAL PARAMETERS-1'!$B$5:$J$44,8,FALSE)*VLOOKUP(ESCYLD2!BF$4,'[1]INTERNAL PARAMETERS-1'!$B$5:$J$44,3,FALSE)</f>
        <v>0</v>
      </c>
      <c r="BG268" s="52">
        <f>ESCYLD1!BG268*VLOOKUP(ESCYLD2!BG$4,'[1]INTERNAL PARAMETERS-1'!$B$5:$J$44,5,FALSE)*VLOOKUP(ESCYLD2!BG$4,'[1]INTERNAL PARAMETERS-1'!$B$5:$J$44,6,FALSE)*VLOOKUP(ESCYLD2!BG$4,'[1]INTERNAL PARAMETERS-1'!$B$5:$J$44,3,FALSE) + ESCYLD1!BG268*(1-VLOOKUP(ESCYLD2!BG$4,'[1]INTERNAL PARAMETERS-1'!$B$5:$J$44,5,FALSE))*VLOOKUP(ESCYLD2!BG$4,'[1]INTERNAL PARAMETERS-1'!$B$5:$J$44,8,FALSE)*VLOOKUP(ESCYLD2!BG$4,'[1]INTERNAL PARAMETERS-1'!$B$5:$J$44,3,FALSE)</f>
        <v>0</v>
      </c>
      <c r="BH268" s="52">
        <f>ESCYLD1!BH268*VLOOKUP(ESCYLD2!BH$4,'[1]INTERNAL PARAMETERS-1'!$B$5:$J$44,5,FALSE)*VLOOKUP(ESCYLD2!BH$4,'[1]INTERNAL PARAMETERS-1'!$B$5:$J$44,6,FALSE)*VLOOKUP(ESCYLD2!BH$4,'[1]INTERNAL PARAMETERS-1'!$B$5:$J$44,3,FALSE) + ESCYLD1!BH268*(1-VLOOKUP(ESCYLD2!BH$4,'[1]INTERNAL PARAMETERS-1'!$B$5:$J$44,5,FALSE))*VLOOKUP(ESCYLD2!BH$4,'[1]INTERNAL PARAMETERS-1'!$B$5:$J$44,8,FALSE)*VLOOKUP(ESCYLD2!BH$4,'[1]INTERNAL PARAMETERS-1'!$B$5:$J$44,3,FALSE)</f>
        <v>0</v>
      </c>
      <c r="BI268" s="52">
        <f>ESCYLD1!BI268*VLOOKUP(ESCYLD2!BI$4,'[1]INTERNAL PARAMETERS-1'!$B$5:$J$44,5,FALSE)*VLOOKUP(ESCYLD2!BI$4,'[1]INTERNAL PARAMETERS-1'!$B$5:$J$44,6,FALSE)*VLOOKUP(ESCYLD2!BI$4,'[1]INTERNAL PARAMETERS-1'!$B$5:$J$44,3,FALSE) + ESCYLD1!BI268*(1-VLOOKUP(ESCYLD2!BI$4,'[1]INTERNAL PARAMETERS-1'!$B$5:$J$44,5,FALSE))*VLOOKUP(ESCYLD2!BI$4,'[1]INTERNAL PARAMETERS-1'!$B$5:$J$44,8,FALSE)*VLOOKUP(ESCYLD2!BI$4,'[1]INTERNAL PARAMETERS-1'!$B$5:$J$44,3,FALSE)</f>
        <v>0</v>
      </c>
      <c r="BJ268" s="52">
        <f>ESCYLD1!BJ268*VLOOKUP(ESCYLD2!BJ$4,'[1]INTERNAL PARAMETERS-1'!$B$5:$J$44,5,FALSE)*VLOOKUP(ESCYLD2!BJ$4,'[1]INTERNAL PARAMETERS-1'!$B$5:$J$44,6,FALSE)*VLOOKUP(ESCYLD2!BJ$4,'[1]INTERNAL PARAMETERS-1'!$B$5:$J$44,3,FALSE) + ESCYLD1!BJ268*(1-VLOOKUP(ESCYLD2!BJ$4,'[1]INTERNAL PARAMETERS-1'!$B$5:$J$44,5,FALSE))*VLOOKUP(ESCYLD2!BJ$4,'[1]INTERNAL PARAMETERS-1'!$B$5:$J$44,8,FALSE)*VLOOKUP(ESCYLD2!BJ$4,'[1]INTERNAL PARAMETERS-1'!$B$5:$J$44,3,FALSE)</f>
        <v>0</v>
      </c>
      <c r="BK268" s="52">
        <f>ESCYLD1!BK268*VLOOKUP(ESCYLD2!BK$4,'[1]INTERNAL PARAMETERS-1'!$B$5:$J$44,5,FALSE)*VLOOKUP(ESCYLD2!BK$4,'[1]INTERNAL PARAMETERS-1'!$B$5:$J$44,6,FALSE)*VLOOKUP(ESCYLD2!BK$4,'[1]INTERNAL PARAMETERS-1'!$B$5:$J$44,3,FALSE) + ESCYLD1!BK268*(1-VLOOKUP(ESCYLD2!BK$4,'[1]INTERNAL PARAMETERS-1'!$B$5:$J$44,5,FALSE))*VLOOKUP(ESCYLD2!BK$4,'[1]INTERNAL PARAMETERS-1'!$B$5:$J$44,8,FALSE)*VLOOKUP(ESCYLD2!BK$4,'[1]INTERNAL PARAMETERS-1'!$B$5:$J$44,3,FALSE)</f>
        <v>0</v>
      </c>
      <c r="BL268" s="52">
        <f>ESCYLD1!BL268*VLOOKUP(ESCYLD2!BL$4,'[1]INTERNAL PARAMETERS-1'!$B$5:$J$44,5,FALSE)*VLOOKUP(ESCYLD2!BL$4,'[1]INTERNAL PARAMETERS-1'!$B$5:$J$44,6,FALSE)*VLOOKUP(ESCYLD2!BL$4,'[1]INTERNAL PARAMETERS-1'!$B$5:$J$44,3,FALSE) + ESCYLD1!BL268*(1-VLOOKUP(ESCYLD2!BL$4,'[1]INTERNAL PARAMETERS-1'!$B$5:$J$44,5,FALSE))*VLOOKUP(ESCYLD2!BL$4,'[1]INTERNAL PARAMETERS-1'!$B$5:$J$44,8,FALSE)*VLOOKUP(ESCYLD2!BL$4,'[1]INTERNAL PARAMETERS-1'!$B$5:$J$44,3,FALSE)</f>
        <v>0</v>
      </c>
      <c r="BM268" s="52">
        <f>ESCYLD1!BM268*VLOOKUP(ESCYLD2!BM$4,'[1]INTERNAL PARAMETERS-1'!$B$5:$J$44,5,FALSE)*VLOOKUP(ESCYLD2!BM$4,'[1]INTERNAL PARAMETERS-1'!$B$5:$J$44,6,FALSE)*VLOOKUP(ESCYLD2!BM$4,'[1]INTERNAL PARAMETERS-1'!$B$5:$J$44,3,FALSE) + ESCYLD1!BM268*(1-VLOOKUP(ESCYLD2!BM$4,'[1]INTERNAL PARAMETERS-1'!$B$5:$J$44,5,FALSE))*VLOOKUP(ESCYLD2!BM$4,'[1]INTERNAL PARAMETERS-1'!$B$5:$J$44,8,FALSE)*VLOOKUP(ESCYLD2!BM$4,'[1]INTERNAL PARAMETERS-1'!$B$5:$J$44,3,FALSE)</f>
        <v>0</v>
      </c>
      <c r="BN268" s="52">
        <f>ESCYLD1!BN268*VLOOKUP(ESCYLD2!BN$4,'[1]INTERNAL PARAMETERS-1'!$B$5:$J$44,5,FALSE)*VLOOKUP(ESCYLD2!BN$4,'[1]INTERNAL PARAMETERS-1'!$B$5:$J$44,6,FALSE)*VLOOKUP(ESCYLD2!BN$4,'[1]INTERNAL PARAMETERS-1'!$B$5:$J$44,3,FALSE) + ESCYLD1!BN268*(1-VLOOKUP(ESCYLD2!BN$4,'[1]INTERNAL PARAMETERS-1'!$B$5:$J$44,5,FALSE))*VLOOKUP(ESCYLD2!BN$4,'[1]INTERNAL PARAMETERS-1'!$B$5:$J$44,8,FALSE)*VLOOKUP(ESCYLD2!BN$4,'[1]INTERNAL PARAMETERS-1'!$B$5:$J$44,3,FALSE)</f>
        <v>0</v>
      </c>
      <c r="BO268" s="52">
        <f>ESCYLD1!BO268*VLOOKUP(ESCYLD2!BO$4,'[1]INTERNAL PARAMETERS-1'!$B$5:$J$44,5,FALSE)*VLOOKUP(ESCYLD2!BO$4,'[1]INTERNAL PARAMETERS-1'!$B$5:$J$44,6,FALSE)*VLOOKUP(ESCYLD2!BO$4,'[1]INTERNAL PARAMETERS-1'!$B$5:$J$44,3,FALSE) + ESCYLD1!BO268*(1-VLOOKUP(ESCYLD2!BO$4,'[1]INTERNAL PARAMETERS-1'!$B$5:$J$44,5,FALSE))*VLOOKUP(ESCYLD2!BO$4,'[1]INTERNAL PARAMETERS-1'!$B$5:$J$44,8,FALSE)*VLOOKUP(ESCYLD2!BO$4,'[1]INTERNAL PARAMETERS-1'!$B$5:$J$44,3,FALSE)</f>
        <v>0</v>
      </c>
      <c r="BP268" s="52">
        <f>ESCYLD1!BP268*VLOOKUP(ESCYLD2!BP$4,'[1]INTERNAL PARAMETERS-1'!$B$5:$J$44,5,FALSE)*VLOOKUP(ESCYLD2!BP$4,'[1]INTERNAL PARAMETERS-1'!$B$5:$J$44,6,FALSE)*VLOOKUP(ESCYLD2!BP$4,'[1]INTERNAL PARAMETERS-1'!$B$5:$J$44,3,FALSE) + ESCYLD1!BP268*(1-VLOOKUP(ESCYLD2!BP$4,'[1]INTERNAL PARAMETERS-1'!$B$5:$J$44,5,FALSE))*VLOOKUP(ESCYLD2!BP$4,'[1]INTERNAL PARAMETERS-1'!$B$5:$J$44,8,FALSE)*VLOOKUP(ESCYLD2!BP$4,'[1]INTERNAL PARAMETERS-1'!$B$5:$J$44,3,FALSE)</f>
        <v>0</v>
      </c>
      <c r="BQ268" s="52">
        <f>ESCYLD1!BQ268*VLOOKUP(ESCYLD2!BQ$4,'[1]INTERNAL PARAMETERS-1'!$B$5:$J$44,5,FALSE)*VLOOKUP(ESCYLD2!BQ$4,'[1]INTERNAL PARAMETERS-1'!$B$5:$J$44,6,FALSE)*VLOOKUP(ESCYLD2!BQ$4,'[1]INTERNAL PARAMETERS-1'!$B$5:$J$44,3,FALSE) + ESCYLD1!BQ268*(1-VLOOKUP(ESCYLD2!BQ$4,'[1]INTERNAL PARAMETERS-1'!$B$5:$J$44,5,FALSE))*VLOOKUP(ESCYLD2!BQ$4,'[1]INTERNAL PARAMETERS-1'!$B$5:$J$44,8,FALSE)*VLOOKUP(ESCYLD2!BQ$4,'[1]INTERNAL PARAMETERS-1'!$B$5:$J$44,3,FALSE)</f>
        <v>0</v>
      </c>
      <c r="BR268" s="52">
        <f>ESCYLD1!BR268*VLOOKUP(ESCYLD2!BR$4,'[1]INTERNAL PARAMETERS-1'!$B$5:$J$44,5,FALSE)*VLOOKUP(ESCYLD2!BR$4,'[1]INTERNAL PARAMETERS-1'!$B$5:$J$44,6,FALSE)*VLOOKUP(ESCYLD2!BR$4,'[1]INTERNAL PARAMETERS-1'!$B$5:$J$44,3,FALSE) + ESCYLD1!BR268*(1-VLOOKUP(ESCYLD2!BR$4,'[1]INTERNAL PARAMETERS-1'!$B$5:$J$44,5,FALSE))*VLOOKUP(ESCYLD2!BR$4,'[1]INTERNAL PARAMETERS-1'!$B$5:$J$44,8,FALSE)*VLOOKUP(ESCYLD2!BR$4,'[1]INTERNAL PARAMETERS-1'!$B$5:$J$44,3,FALSE)</f>
        <v>0</v>
      </c>
      <c r="BS268" s="52">
        <f>ESCYLD1!BS268*VLOOKUP(ESCYLD2!BS$4,'[1]INTERNAL PARAMETERS-1'!$B$5:$J$44,5,FALSE)*VLOOKUP(ESCYLD2!BS$4,'[1]INTERNAL PARAMETERS-1'!$B$5:$J$44,6,FALSE)*VLOOKUP(ESCYLD2!BS$4,'[1]INTERNAL PARAMETERS-1'!$B$5:$J$44,3,FALSE) + ESCYLD1!BS268*(1-VLOOKUP(ESCYLD2!BS$4,'[1]INTERNAL PARAMETERS-1'!$B$5:$J$44,5,FALSE))*VLOOKUP(ESCYLD2!BS$4,'[1]INTERNAL PARAMETERS-1'!$B$5:$J$44,8,FALSE)*VLOOKUP(ESCYLD2!BS$4,'[1]INTERNAL PARAMETERS-1'!$B$5:$J$44,3,FALSE)</f>
        <v>0</v>
      </c>
      <c r="BT268" s="52">
        <f>ESCYLD1!BT268*VLOOKUP(ESCYLD2!BT$4,'[1]INTERNAL PARAMETERS-1'!$B$5:$J$44,5,FALSE)*VLOOKUP(ESCYLD2!BT$4,'[1]INTERNAL PARAMETERS-1'!$B$5:$J$44,6,FALSE)*VLOOKUP(ESCYLD2!BT$4,'[1]INTERNAL PARAMETERS-1'!$B$5:$J$44,3,FALSE) + ESCYLD1!BT268*(1-VLOOKUP(ESCYLD2!BT$4,'[1]INTERNAL PARAMETERS-1'!$B$5:$J$44,5,FALSE))*VLOOKUP(ESCYLD2!BT$4,'[1]INTERNAL PARAMETERS-1'!$B$5:$J$44,8,FALSE)*VLOOKUP(ESCYLD2!BT$4,'[1]INTERNAL PARAMETERS-1'!$B$5:$J$44,3,FALSE)</f>
        <v>0</v>
      </c>
      <c r="BU268" s="52">
        <f>ESCYLD1!BU268*VLOOKUP(ESCYLD2!BU$4,'[1]INTERNAL PARAMETERS-1'!$B$5:$J$44,5,FALSE)*VLOOKUP(ESCYLD2!BU$4,'[1]INTERNAL PARAMETERS-1'!$B$5:$J$44,6,FALSE)*VLOOKUP(ESCYLD2!BU$4,'[1]INTERNAL PARAMETERS-1'!$B$5:$J$44,3,FALSE) + ESCYLD1!BU268*(1-VLOOKUP(ESCYLD2!BU$4,'[1]INTERNAL PARAMETERS-1'!$B$5:$J$44,5,FALSE))*VLOOKUP(ESCYLD2!BU$4,'[1]INTERNAL PARAMETERS-1'!$B$5:$J$44,8,FALSE)*VLOOKUP(ESCYLD2!BU$4,'[1]INTERNAL PARAMETERS-1'!$B$5:$J$44,3,FALSE)</f>
        <v>0</v>
      </c>
      <c r="BV268" s="52">
        <f>ESCYLD1!BV268*VLOOKUP(ESCYLD2!BV$4,'[1]INTERNAL PARAMETERS-1'!$B$5:$J$44,5,FALSE)*VLOOKUP(ESCYLD2!BV$4,'[1]INTERNAL PARAMETERS-1'!$B$5:$J$44,6,FALSE)*VLOOKUP(ESCYLD2!BV$4,'[1]INTERNAL PARAMETERS-1'!$B$5:$J$44,3,FALSE) + ESCYLD1!BV268*(1-VLOOKUP(ESCYLD2!BV$4,'[1]INTERNAL PARAMETERS-1'!$B$5:$J$44,5,FALSE))*VLOOKUP(ESCYLD2!BV$4,'[1]INTERNAL PARAMETERS-1'!$B$5:$J$44,8,FALSE)*VLOOKUP(ESCYLD2!BV$4,'[1]INTERNAL PARAMETERS-1'!$B$5:$J$44,3,FALSE)</f>
        <v>0</v>
      </c>
      <c r="BW268" s="52">
        <f>ESCYLD1!BW268*VLOOKUP(ESCYLD2!BW$4,'[1]INTERNAL PARAMETERS-1'!$B$5:$J$44,5,FALSE)*VLOOKUP(ESCYLD2!BW$4,'[1]INTERNAL PARAMETERS-1'!$B$5:$J$44,6,FALSE)*VLOOKUP(ESCYLD2!BW$4,'[1]INTERNAL PARAMETERS-1'!$B$5:$J$44,3,FALSE) + ESCYLD1!BW268*(1-VLOOKUP(ESCYLD2!BW$4,'[1]INTERNAL PARAMETERS-1'!$B$5:$J$44,5,FALSE))*VLOOKUP(ESCYLD2!BW$4,'[1]INTERNAL PARAMETERS-1'!$B$5:$J$44,8,FALSE)*VLOOKUP(ESCYLD2!BW$4,'[1]INTERNAL PARAMETERS-1'!$B$5:$J$44,3,FALSE)</f>
        <v>0</v>
      </c>
      <c r="BX268" s="52">
        <f>ESCYLD1!BX268*VLOOKUP(ESCYLD2!BX$4,'[1]INTERNAL PARAMETERS-1'!$B$5:$J$44,5,FALSE)*VLOOKUP(ESCYLD2!BX$4,'[1]INTERNAL PARAMETERS-1'!$B$5:$J$44,6,FALSE)*VLOOKUP(ESCYLD2!BX$4,'[1]INTERNAL PARAMETERS-1'!$B$5:$J$44,3,FALSE) + ESCYLD1!BX268*(1-VLOOKUP(ESCYLD2!BX$4,'[1]INTERNAL PARAMETERS-1'!$B$5:$J$44,5,FALSE))*VLOOKUP(ESCYLD2!BX$4,'[1]INTERNAL PARAMETERS-1'!$B$5:$J$44,8,FALSE)*VLOOKUP(ESCYLD2!BX$4,'[1]INTERNAL PARAMETERS-1'!$B$5:$J$44,3,FALSE)</f>
        <v>0</v>
      </c>
      <c r="BY268" s="52">
        <f>ESCYLD1!BY268*VLOOKUP(ESCYLD2!BY$4,'[1]INTERNAL PARAMETERS-1'!$B$5:$J$44,5,FALSE)*VLOOKUP(ESCYLD2!BY$4,'[1]INTERNAL PARAMETERS-1'!$B$5:$J$44,6,FALSE)*VLOOKUP(ESCYLD2!BY$4,'[1]INTERNAL PARAMETERS-1'!$B$5:$J$44,3,FALSE) + ESCYLD1!BY268*(1-VLOOKUP(ESCYLD2!BY$4,'[1]INTERNAL PARAMETERS-1'!$B$5:$J$44,5,FALSE))*VLOOKUP(ESCYLD2!BY$4,'[1]INTERNAL PARAMETERS-1'!$B$5:$J$44,8,FALSE)*VLOOKUP(ESCYLD2!BY$4,'[1]INTERNAL PARAMETERS-1'!$B$5:$J$44,3,FALSE)</f>
        <v>0</v>
      </c>
      <c r="BZ268" s="52">
        <f>ESCYLD1!BZ268*VLOOKUP(ESCYLD2!BZ$4,'[1]INTERNAL PARAMETERS-1'!$B$5:$J$44,5,FALSE)*VLOOKUP(ESCYLD2!BZ$4,'[1]INTERNAL PARAMETERS-1'!$B$5:$J$44,6,FALSE)*VLOOKUP(ESCYLD2!BZ$4,'[1]INTERNAL PARAMETERS-1'!$B$5:$J$44,3,FALSE) + ESCYLD1!BZ268*(1-VLOOKUP(ESCYLD2!BZ$4,'[1]INTERNAL PARAMETERS-1'!$B$5:$J$44,5,FALSE))*VLOOKUP(ESCYLD2!BZ$4,'[1]INTERNAL PARAMETERS-1'!$B$5:$J$44,8,FALSE)*VLOOKUP(ESCYLD2!BZ$4,'[1]INTERNAL PARAMETERS-1'!$B$5:$J$44,3,FALSE)</f>
        <v>0</v>
      </c>
      <c r="CA268" s="52">
        <f>ESCYLD1!CA268*VLOOKUP(ESCYLD2!CA$4,'[1]INTERNAL PARAMETERS-1'!$B$5:$J$44,5,FALSE)*VLOOKUP(ESCYLD2!CA$4,'[1]INTERNAL PARAMETERS-1'!$B$5:$J$44,6,FALSE)*VLOOKUP(ESCYLD2!CA$4,'[1]INTERNAL PARAMETERS-1'!$B$5:$J$44,3,FALSE) + ESCYLD1!CA268*(1-VLOOKUP(ESCYLD2!CA$4,'[1]INTERNAL PARAMETERS-1'!$B$5:$J$44,5,FALSE))*VLOOKUP(ESCYLD2!CA$4,'[1]INTERNAL PARAMETERS-1'!$B$5:$J$44,8,FALSE)*VLOOKUP(ESCYLD2!CA$4,'[1]INTERNAL PARAMETERS-1'!$B$5:$J$44,3,FALSE)</f>
        <v>0</v>
      </c>
      <c r="CB268" s="52">
        <f>ESCYLD1!CB268*VLOOKUP(ESCYLD2!CB$4,'[1]INTERNAL PARAMETERS-1'!$B$5:$J$44,5,FALSE)*VLOOKUP(ESCYLD2!CB$4,'[1]INTERNAL PARAMETERS-1'!$B$5:$J$44,6,FALSE)*VLOOKUP(ESCYLD2!CB$4,'[1]INTERNAL PARAMETERS-1'!$B$5:$J$44,3,FALSE) + ESCYLD1!CB268*(1-VLOOKUP(ESCYLD2!CB$4,'[1]INTERNAL PARAMETERS-1'!$B$5:$J$44,5,FALSE))*VLOOKUP(ESCYLD2!CB$4,'[1]INTERNAL PARAMETERS-1'!$B$5:$J$44,8,FALSE)*VLOOKUP(ESCYLD2!CB$4,'[1]INTERNAL PARAMETERS-1'!$B$5:$J$44,3,FALSE)</f>
        <v>0</v>
      </c>
      <c r="CC268" s="52">
        <f>ESCYLD1!CC268*VLOOKUP(ESCYLD2!CC$4,'[1]INTERNAL PARAMETERS-1'!$B$5:$J$44,5,FALSE)*VLOOKUP(ESCYLD2!CC$4,'[1]INTERNAL PARAMETERS-1'!$B$5:$J$44,6,FALSE)*VLOOKUP(ESCYLD2!CC$4,'[1]INTERNAL PARAMETERS-1'!$B$5:$J$44,3,FALSE) + ESCYLD1!CC268*(1-VLOOKUP(ESCYLD2!CC$4,'[1]INTERNAL PARAMETERS-1'!$B$5:$J$44,5,FALSE))*VLOOKUP(ESCYLD2!CC$4,'[1]INTERNAL PARAMETERS-1'!$B$5:$J$44,8,FALSE)*VLOOKUP(ESCYLD2!CC$4,'[1]INTERNAL PARAMETERS-1'!$B$5:$J$44,3,FALSE)</f>
        <v>0</v>
      </c>
      <c r="CD268" s="52">
        <f>ESCYLD1!CD268*VLOOKUP(ESCYLD2!CD$4,'[1]INTERNAL PARAMETERS-1'!$B$5:$J$44,5,FALSE)*VLOOKUP(ESCYLD2!CD$4,'[1]INTERNAL PARAMETERS-1'!$B$5:$J$44,6,FALSE)*VLOOKUP(ESCYLD2!CD$4,'[1]INTERNAL PARAMETERS-1'!$B$5:$J$44,3,FALSE) + ESCYLD1!CD268*(1-VLOOKUP(ESCYLD2!CD$4,'[1]INTERNAL PARAMETERS-1'!$B$5:$J$44,5,FALSE))*VLOOKUP(ESCYLD2!CD$4,'[1]INTERNAL PARAMETERS-1'!$B$5:$J$44,8,FALSE)*VLOOKUP(ESCYLD2!CD$4,'[1]INTERNAL PARAMETERS-1'!$B$5:$J$44,3,FALSE)</f>
        <v>0</v>
      </c>
      <c r="CE268" s="52">
        <f>ESCYLD1!CE268*VLOOKUP(ESCYLD2!CE$4,'[1]INTERNAL PARAMETERS-1'!$B$5:$J$44,5,FALSE)*VLOOKUP(ESCYLD2!CE$4,'[1]INTERNAL PARAMETERS-1'!$B$5:$J$44,6,FALSE)*VLOOKUP(ESCYLD2!CE$4,'[1]INTERNAL PARAMETERS-1'!$B$5:$J$44,3,FALSE) + ESCYLD1!CE268*(1-VLOOKUP(ESCYLD2!CE$4,'[1]INTERNAL PARAMETERS-1'!$B$5:$J$44,5,FALSE))*VLOOKUP(ESCYLD2!CE$4,'[1]INTERNAL PARAMETERS-1'!$B$5:$J$44,8,FALSE)*VLOOKUP(ESCYLD2!CE$4,'[1]INTERNAL PARAMETERS-1'!$B$5:$J$44,3,FALSE)</f>
        <v>0</v>
      </c>
      <c r="CF268" s="52">
        <f>ESCYLD1!CF268*VLOOKUP(ESCYLD2!CF$4,'[1]INTERNAL PARAMETERS-1'!$B$5:$J$44,5,FALSE)*VLOOKUP(ESCYLD2!CF$4,'[1]INTERNAL PARAMETERS-1'!$B$5:$J$44,6,FALSE)*VLOOKUP(ESCYLD2!CF$4,'[1]INTERNAL PARAMETERS-1'!$B$5:$J$44,3,FALSE) + ESCYLD1!CF268*(1-VLOOKUP(ESCYLD2!CF$4,'[1]INTERNAL PARAMETERS-1'!$B$5:$J$44,5,FALSE))*VLOOKUP(ESCYLD2!CF$4,'[1]INTERNAL PARAMETERS-1'!$B$5:$J$44,8,FALSE)*VLOOKUP(ESCYLD2!CF$4,'[1]INTERNAL PARAMETERS-1'!$B$5:$J$44,3,FALSE)</f>
        <v>0</v>
      </c>
      <c r="CG268" s="52">
        <f>ESCYLD1!CG268*VLOOKUP(ESCYLD2!CG$4,'[1]INTERNAL PARAMETERS-1'!$B$5:$J$44,5,FALSE)*VLOOKUP(ESCYLD2!CG$4,'[1]INTERNAL PARAMETERS-1'!$B$5:$J$44,6,FALSE)*VLOOKUP(ESCYLD2!CG$4,'[1]INTERNAL PARAMETERS-1'!$B$5:$J$44,3,FALSE) + ESCYLD1!CG268*(1-VLOOKUP(ESCYLD2!CG$4,'[1]INTERNAL PARAMETERS-1'!$B$5:$J$44,5,FALSE))*VLOOKUP(ESCYLD2!CG$4,'[1]INTERNAL PARAMETERS-1'!$B$5:$J$44,8,FALSE)*VLOOKUP(ESCYLD2!CG$4,'[1]INTERNAL PARAMETERS-1'!$B$5:$J$44,3,FALSE)</f>
        <v>0</v>
      </c>
      <c r="CH268" s="51">
        <f>ESCYLD1!CH268*VLOOKUP(ESCYLD2!CH$4,'[1]INTERNAL PARAMETERS-1'!$B$5:$J$44,5,FALSE)*VLOOKUP(ESCYLD2!CH$4,'[1]INTERNAL PARAMETERS-1'!$B$5:$J$44,6,FALSE)*VLOOKUP(ESCYLD2!CH$4,'[1]INTERNAL PARAMETERS-1'!$B$5:$J$44,3,FALSE) + ESCYLD1!CH268*(1-VLOOKUP(ESCYLD2!CH$4,'[1]INTERNAL PARAMETERS-1'!$B$5:$J$44,5,FALSE))*VLOOKUP(ESCYLD2!CH$4,'[1]INTERNAL PARAMETERS-1'!$B$5:$J$44,8,FALSE)*VLOOKUP(ESCYLD2!CH$4,'[1]INTERNAL PARAMETERS-1'!$B$5:$J$44,3,FALSE)</f>
        <v>0</v>
      </c>
      <c r="CJ268" s="53">
        <f t="shared" si="8"/>
        <v>0</v>
      </c>
      <c r="CK268" s="51">
        <f t="shared" si="9"/>
        <v>0</v>
      </c>
    </row>
    <row r="269" spans="2:89" x14ac:dyDescent="0.5">
      <c r="B269" s="69" t="s">
        <v>1</v>
      </c>
      <c r="C269" s="68" t="s">
        <v>90</v>
      </c>
      <c r="D269" s="68" t="s">
        <v>77</v>
      </c>
      <c r="E269" s="151">
        <f>ESC!AF269</f>
        <v>0</v>
      </c>
      <c r="F269" s="67">
        <f>'[1]INTERNAL PARAMETERS-1'!M17</f>
        <v>25.55</v>
      </c>
      <c r="G269" s="53">
        <f>ESCYLD1!G269*VLOOKUP(ESCYLD2!G$4,'[1]INTERNAL PARAMETERS-1'!$B$5:$J$44,5,FALSE)*VLOOKUP(ESCYLD2!G$4,'[1]INTERNAL PARAMETERS-1'!$B$5:$J$44,7,FALSE)*ESCYLD2!$F269 + ESCYLD1!G269*(1-VLOOKUP(ESCYLD2!G$4,'[1]INTERNAL PARAMETERS-1'!$B$5:$J$44,5,FALSE))*VLOOKUP(ESCYLD2!G$4,'[1]INTERNAL PARAMETERS-1'!$B$5:$J$44,9,FALSE)*ESCYLD2!$F269</f>
        <v>0</v>
      </c>
      <c r="H269" s="52">
        <f>ESCYLD1!H269*VLOOKUP(ESCYLD2!H$4,'[1]INTERNAL PARAMETERS-1'!$B$5:$J$44,5,FALSE)*VLOOKUP(ESCYLD2!H$4,'[1]INTERNAL PARAMETERS-1'!$B$5:$J$44,7,FALSE)*ESCYLD2!$F269 + ESCYLD1!H269*(1-VLOOKUP(ESCYLD2!H$4,'[1]INTERNAL PARAMETERS-1'!$B$5:$J$44,5,FALSE))*VLOOKUP(ESCYLD2!H$4,'[1]INTERNAL PARAMETERS-1'!$B$5:$J$44,9,FALSE)*ESCYLD2!$F269</f>
        <v>0</v>
      </c>
      <c r="I269" s="52">
        <f>ESCYLD1!I269*VLOOKUP(ESCYLD2!I$4,'[1]INTERNAL PARAMETERS-1'!$B$5:$J$44,5,FALSE)*VLOOKUP(ESCYLD2!I$4,'[1]INTERNAL PARAMETERS-1'!$B$5:$J$44,7,FALSE)*ESCYLD2!$F269 + ESCYLD1!I269*(1-VLOOKUP(ESCYLD2!I$4,'[1]INTERNAL PARAMETERS-1'!$B$5:$J$44,5,FALSE))*VLOOKUP(ESCYLD2!I$4,'[1]INTERNAL PARAMETERS-1'!$B$5:$J$44,9,FALSE)*ESCYLD2!$F269</f>
        <v>0</v>
      </c>
      <c r="J269" s="52">
        <f>ESCYLD1!J269*VLOOKUP(ESCYLD2!J$4,'[1]INTERNAL PARAMETERS-1'!$B$5:$J$44,5,FALSE)*VLOOKUP(ESCYLD2!J$4,'[1]INTERNAL PARAMETERS-1'!$B$5:$J$44,7,FALSE)*ESCYLD2!$F269 + ESCYLD1!J269*(1-VLOOKUP(ESCYLD2!J$4,'[1]INTERNAL PARAMETERS-1'!$B$5:$J$44,5,FALSE))*VLOOKUP(ESCYLD2!J$4,'[1]INTERNAL PARAMETERS-1'!$B$5:$J$44,9,FALSE)*ESCYLD2!$F269</f>
        <v>0</v>
      </c>
      <c r="K269" s="52">
        <f>ESCYLD1!K269*VLOOKUP(ESCYLD2!K$4,'[1]INTERNAL PARAMETERS-1'!$B$5:$J$44,5,FALSE)*VLOOKUP(ESCYLD2!K$4,'[1]INTERNAL PARAMETERS-1'!$B$5:$J$44,7,FALSE)*ESCYLD2!$F269 + ESCYLD1!K269*(1-VLOOKUP(ESCYLD2!K$4,'[1]INTERNAL PARAMETERS-1'!$B$5:$J$44,5,FALSE))*VLOOKUP(ESCYLD2!K$4,'[1]INTERNAL PARAMETERS-1'!$B$5:$J$44,9,FALSE)*ESCYLD2!$F269</f>
        <v>0</v>
      </c>
      <c r="L269" s="52">
        <f>ESCYLD1!L269*VLOOKUP(ESCYLD2!L$4,'[1]INTERNAL PARAMETERS-1'!$B$5:$J$44,5,FALSE)*VLOOKUP(ESCYLD2!L$4,'[1]INTERNAL PARAMETERS-1'!$B$5:$J$44,7,FALSE)*ESCYLD2!$F269 + ESCYLD1!L269*(1-VLOOKUP(ESCYLD2!L$4,'[1]INTERNAL PARAMETERS-1'!$B$5:$J$44,5,FALSE))*VLOOKUP(ESCYLD2!L$4,'[1]INTERNAL PARAMETERS-1'!$B$5:$J$44,9,FALSE)*ESCYLD2!$F269</f>
        <v>0</v>
      </c>
      <c r="M269" s="52">
        <f>ESCYLD1!M269*VLOOKUP(ESCYLD2!M$4,'[1]INTERNAL PARAMETERS-1'!$B$5:$J$44,5,FALSE)*VLOOKUP(ESCYLD2!M$4,'[1]INTERNAL PARAMETERS-1'!$B$5:$J$44,7,FALSE)*ESCYLD2!$F269 + ESCYLD1!M269*(1-VLOOKUP(ESCYLD2!M$4,'[1]INTERNAL PARAMETERS-1'!$B$5:$J$44,5,FALSE))*VLOOKUP(ESCYLD2!M$4,'[1]INTERNAL PARAMETERS-1'!$B$5:$J$44,9,FALSE)*ESCYLD2!$F269</f>
        <v>0</v>
      </c>
      <c r="N269" s="52">
        <f>ESCYLD1!N269*VLOOKUP(ESCYLD2!N$4,'[1]INTERNAL PARAMETERS-1'!$B$5:$J$44,5,FALSE)*VLOOKUP(ESCYLD2!N$4,'[1]INTERNAL PARAMETERS-1'!$B$5:$J$44,7,FALSE)*ESCYLD2!$F269 + ESCYLD1!N269*(1-VLOOKUP(ESCYLD2!N$4,'[1]INTERNAL PARAMETERS-1'!$B$5:$J$44,5,FALSE))*VLOOKUP(ESCYLD2!N$4,'[1]INTERNAL PARAMETERS-1'!$B$5:$J$44,9,FALSE)*ESCYLD2!$F269</f>
        <v>0</v>
      </c>
      <c r="O269" s="52">
        <f>ESCYLD1!O269*VLOOKUP(ESCYLD2!O$4,'[1]INTERNAL PARAMETERS-1'!$B$5:$J$44,5,FALSE)*VLOOKUP(ESCYLD2!O$4,'[1]INTERNAL PARAMETERS-1'!$B$5:$J$44,7,FALSE)*ESCYLD2!$F269 + ESCYLD1!O269*(1-VLOOKUP(ESCYLD2!O$4,'[1]INTERNAL PARAMETERS-1'!$B$5:$J$44,5,FALSE))*VLOOKUP(ESCYLD2!O$4,'[1]INTERNAL PARAMETERS-1'!$B$5:$J$44,9,FALSE)*ESCYLD2!$F269</f>
        <v>0</v>
      </c>
      <c r="P269" s="52">
        <f>ESCYLD1!P269*VLOOKUP(ESCYLD2!P$4,'[1]INTERNAL PARAMETERS-1'!$B$5:$J$44,5,FALSE)*VLOOKUP(ESCYLD2!P$4,'[1]INTERNAL PARAMETERS-1'!$B$5:$J$44,7,FALSE)*ESCYLD2!$F269 + ESCYLD1!P269*(1-VLOOKUP(ESCYLD2!P$4,'[1]INTERNAL PARAMETERS-1'!$B$5:$J$44,5,FALSE))*VLOOKUP(ESCYLD2!P$4,'[1]INTERNAL PARAMETERS-1'!$B$5:$J$44,9,FALSE)*ESCYLD2!$F269</f>
        <v>0</v>
      </c>
      <c r="Q269" s="52">
        <f>ESCYLD1!Q269*VLOOKUP(ESCYLD2!Q$4,'[1]INTERNAL PARAMETERS-1'!$B$5:$J$44,5,FALSE)*VLOOKUP(ESCYLD2!Q$4,'[1]INTERNAL PARAMETERS-1'!$B$5:$J$44,7,FALSE)*ESCYLD2!$F269 + ESCYLD1!Q269*(1-VLOOKUP(ESCYLD2!Q$4,'[1]INTERNAL PARAMETERS-1'!$B$5:$J$44,5,FALSE))*VLOOKUP(ESCYLD2!Q$4,'[1]INTERNAL PARAMETERS-1'!$B$5:$J$44,9,FALSE)*ESCYLD2!$F269</f>
        <v>0</v>
      </c>
      <c r="R269" s="52">
        <f>ESCYLD1!R269*VLOOKUP(ESCYLD2!R$4,'[1]INTERNAL PARAMETERS-1'!$B$5:$J$44,5,FALSE)*VLOOKUP(ESCYLD2!R$4,'[1]INTERNAL PARAMETERS-1'!$B$5:$J$44,7,FALSE)*ESCYLD2!$F269 + ESCYLD1!R269*(1-VLOOKUP(ESCYLD2!R$4,'[1]INTERNAL PARAMETERS-1'!$B$5:$J$44,5,FALSE))*VLOOKUP(ESCYLD2!R$4,'[1]INTERNAL PARAMETERS-1'!$B$5:$J$44,9,FALSE)*ESCYLD2!$F269</f>
        <v>0</v>
      </c>
      <c r="S269" s="52">
        <f>ESCYLD1!S269*VLOOKUP(ESCYLD2!S$4,'[1]INTERNAL PARAMETERS-1'!$B$5:$J$44,5,FALSE)*VLOOKUP(ESCYLD2!S$4,'[1]INTERNAL PARAMETERS-1'!$B$5:$J$44,7,FALSE)*ESCYLD2!$F269 + ESCYLD1!S269*(1-VLOOKUP(ESCYLD2!S$4,'[1]INTERNAL PARAMETERS-1'!$B$5:$J$44,5,FALSE))*VLOOKUP(ESCYLD2!S$4,'[1]INTERNAL PARAMETERS-1'!$B$5:$J$44,9,FALSE)*ESCYLD2!$F269</f>
        <v>0</v>
      </c>
      <c r="T269" s="52">
        <f>ESCYLD1!T269*VLOOKUP(ESCYLD2!T$4,'[1]INTERNAL PARAMETERS-1'!$B$5:$J$44,5,FALSE)*VLOOKUP(ESCYLD2!T$4,'[1]INTERNAL PARAMETERS-1'!$B$5:$J$44,7,FALSE)*ESCYLD2!$F269 + ESCYLD1!T269*(1-VLOOKUP(ESCYLD2!T$4,'[1]INTERNAL PARAMETERS-1'!$B$5:$J$44,5,FALSE))*VLOOKUP(ESCYLD2!T$4,'[1]INTERNAL PARAMETERS-1'!$B$5:$J$44,9,FALSE)*ESCYLD2!$F269</f>
        <v>0</v>
      </c>
      <c r="U269" s="52">
        <f>ESCYLD1!U269*VLOOKUP(ESCYLD2!U$4,'[1]INTERNAL PARAMETERS-1'!$B$5:$J$44,5,FALSE)*VLOOKUP(ESCYLD2!U$4,'[1]INTERNAL PARAMETERS-1'!$B$5:$J$44,7,FALSE)*ESCYLD2!$F269 + ESCYLD1!U269*(1-VLOOKUP(ESCYLD2!U$4,'[1]INTERNAL PARAMETERS-1'!$B$5:$J$44,5,FALSE))*VLOOKUP(ESCYLD2!U$4,'[1]INTERNAL PARAMETERS-1'!$B$5:$J$44,9,FALSE)*ESCYLD2!$F269</f>
        <v>0</v>
      </c>
      <c r="V269" s="52">
        <f>ESCYLD1!V269*VLOOKUP(ESCYLD2!V$4,'[1]INTERNAL PARAMETERS-1'!$B$5:$J$44,5,FALSE)*VLOOKUP(ESCYLD2!V$4,'[1]INTERNAL PARAMETERS-1'!$B$5:$J$44,7,FALSE)*ESCYLD2!$F269 + ESCYLD1!V269*(1-VLOOKUP(ESCYLD2!V$4,'[1]INTERNAL PARAMETERS-1'!$B$5:$J$44,5,FALSE))*VLOOKUP(ESCYLD2!V$4,'[1]INTERNAL PARAMETERS-1'!$B$5:$J$44,9,FALSE)*ESCYLD2!$F269</f>
        <v>0</v>
      </c>
      <c r="W269" s="52">
        <f>ESCYLD1!W269*VLOOKUP(ESCYLD2!W$4,'[1]INTERNAL PARAMETERS-1'!$B$5:$J$44,5,FALSE)*VLOOKUP(ESCYLD2!W$4,'[1]INTERNAL PARAMETERS-1'!$B$5:$J$44,7,FALSE)*ESCYLD2!$F269 + ESCYLD1!W269*(1-VLOOKUP(ESCYLD2!W$4,'[1]INTERNAL PARAMETERS-1'!$B$5:$J$44,5,FALSE))*VLOOKUP(ESCYLD2!W$4,'[1]INTERNAL PARAMETERS-1'!$B$5:$J$44,9,FALSE)*ESCYLD2!$F269</f>
        <v>0</v>
      </c>
      <c r="X269" s="52">
        <f>ESCYLD1!X269*VLOOKUP(ESCYLD2!X$4,'[1]INTERNAL PARAMETERS-1'!$B$5:$J$44,5,FALSE)*VLOOKUP(ESCYLD2!X$4,'[1]INTERNAL PARAMETERS-1'!$B$5:$J$44,7,FALSE)*ESCYLD2!$F269 + ESCYLD1!X269*(1-VLOOKUP(ESCYLD2!X$4,'[1]INTERNAL PARAMETERS-1'!$B$5:$J$44,5,FALSE))*VLOOKUP(ESCYLD2!X$4,'[1]INTERNAL PARAMETERS-1'!$B$5:$J$44,9,FALSE)*ESCYLD2!$F269</f>
        <v>0</v>
      </c>
      <c r="Y269" s="52">
        <f>ESCYLD1!Y269*VLOOKUP(ESCYLD2!Y$4,'[1]INTERNAL PARAMETERS-1'!$B$5:$J$44,5,FALSE)*VLOOKUP(ESCYLD2!Y$4,'[1]INTERNAL PARAMETERS-1'!$B$5:$J$44,7,FALSE)*ESCYLD2!$F269 + ESCYLD1!Y269*(1-VLOOKUP(ESCYLD2!Y$4,'[1]INTERNAL PARAMETERS-1'!$B$5:$J$44,5,FALSE))*VLOOKUP(ESCYLD2!Y$4,'[1]INTERNAL PARAMETERS-1'!$B$5:$J$44,9,FALSE)*ESCYLD2!$F269</f>
        <v>0</v>
      </c>
      <c r="Z269" s="52">
        <f>ESCYLD1!Z269*VLOOKUP(ESCYLD2!Z$4,'[1]INTERNAL PARAMETERS-1'!$B$5:$J$44,5,FALSE)*VLOOKUP(ESCYLD2!Z$4,'[1]INTERNAL PARAMETERS-1'!$B$5:$J$44,7,FALSE)*ESCYLD2!$F269 + ESCYLD1!Z269*(1-VLOOKUP(ESCYLD2!Z$4,'[1]INTERNAL PARAMETERS-1'!$B$5:$J$44,5,FALSE))*VLOOKUP(ESCYLD2!Z$4,'[1]INTERNAL PARAMETERS-1'!$B$5:$J$44,9,FALSE)*ESCYLD2!$F269</f>
        <v>0</v>
      </c>
      <c r="AA269" s="52">
        <f>ESCYLD1!AA269*VLOOKUP(ESCYLD2!AA$4,'[1]INTERNAL PARAMETERS-1'!$B$5:$J$44,5,FALSE)*VLOOKUP(ESCYLD2!AA$4,'[1]INTERNAL PARAMETERS-1'!$B$5:$J$44,7,FALSE)*ESCYLD2!$F269 + ESCYLD1!AA269*(1-VLOOKUP(ESCYLD2!AA$4,'[1]INTERNAL PARAMETERS-1'!$B$5:$J$44,5,FALSE))*VLOOKUP(ESCYLD2!AA$4,'[1]INTERNAL PARAMETERS-1'!$B$5:$J$44,9,FALSE)*ESCYLD2!$F269</f>
        <v>0</v>
      </c>
      <c r="AB269" s="52">
        <f>ESCYLD1!AB269*VLOOKUP(ESCYLD2!AB$4,'[1]INTERNAL PARAMETERS-1'!$B$5:$J$44,5,FALSE)*VLOOKUP(ESCYLD2!AB$4,'[1]INTERNAL PARAMETERS-1'!$B$5:$J$44,7,FALSE)*ESCYLD2!$F269 + ESCYLD1!AB269*(1-VLOOKUP(ESCYLD2!AB$4,'[1]INTERNAL PARAMETERS-1'!$B$5:$J$44,5,FALSE))*VLOOKUP(ESCYLD2!AB$4,'[1]INTERNAL PARAMETERS-1'!$B$5:$J$44,9,FALSE)*ESCYLD2!$F269</f>
        <v>0</v>
      </c>
      <c r="AC269" s="52">
        <f>ESCYLD1!AC269*VLOOKUP(ESCYLD2!AC$4,'[1]INTERNAL PARAMETERS-1'!$B$5:$J$44,5,FALSE)*VLOOKUP(ESCYLD2!AC$4,'[1]INTERNAL PARAMETERS-1'!$B$5:$J$44,7,FALSE)*ESCYLD2!$F269 + ESCYLD1!AC269*(1-VLOOKUP(ESCYLD2!AC$4,'[1]INTERNAL PARAMETERS-1'!$B$5:$J$44,5,FALSE))*VLOOKUP(ESCYLD2!AC$4,'[1]INTERNAL PARAMETERS-1'!$B$5:$J$44,9,FALSE)*ESCYLD2!$F269</f>
        <v>0</v>
      </c>
      <c r="AD269" s="52">
        <f>ESCYLD1!AD269*VLOOKUP(ESCYLD2!AD$4,'[1]INTERNAL PARAMETERS-1'!$B$5:$J$44,5,FALSE)*VLOOKUP(ESCYLD2!AD$4,'[1]INTERNAL PARAMETERS-1'!$B$5:$J$44,7,FALSE)*ESCYLD2!$F269 + ESCYLD1!AD269*(1-VLOOKUP(ESCYLD2!AD$4,'[1]INTERNAL PARAMETERS-1'!$B$5:$J$44,5,FALSE))*VLOOKUP(ESCYLD2!AD$4,'[1]INTERNAL PARAMETERS-1'!$B$5:$J$44,9,FALSE)*ESCYLD2!$F269</f>
        <v>0</v>
      </c>
      <c r="AE269" s="52">
        <f>ESCYLD1!AE269*VLOOKUP(ESCYLD2!AE$4,'[1]INTERNAL PARAMETERS-1'!$B$5:$J$44,5,FALSE)*VLOOKUP(ESCYLD2!AE$4,'[1]INTERNAL PARAMETERS-1'!$B$5:$J$44,7,FALSE)*ESCYLD2!$F269 + ESCYLD1!AE269*(1-VLOOKUP(ESCYLD2!AE$4,'[1]INTERNAL PARAMETERS-1'!$B$5:$J$44,5,FALSE))*VLOOKUP(ESCYLD2!AE$4,'[1]INTERNAL PARAMETERS-1'!$B$5:$J$44,9,FALSE)*ESCYLD2!$F269</f>
        <v>0</v>
      </c>
      <c r="AF269" s="52">
        <f>ESCYLD1!AF269*VLOOKUP(ESCYLD2!AF$4,'[1]INTERNAL PARAMETERS-1'!$B$5:$J$44,5,FALSE)*VLOOKUP(ESCYLD2!AF$4,'[1]INTERNAL PARAMETERS-1'!$B$5:$J$44,7,FALSE)*ESCYLD2!$F269 + ESCYLD1!AF269*(1-VLOOKUP(ESCYLD2!AF$4,'[1]INTERNAL PARAMETERS-1'!$B$5:$J$44,5,FALSE))*VLOOKUP(ESCYLD2!AF$4,'[1]INTERNAL PARAMETERS-1'!$B$5:$J$44,9,FALSE)*ESCYLD2!$F269</f>
        <v>0</v>
      </c>
      <c r="AG269" s="52">
        <f>ESCYLD1!AG269*VLOOKUP(ESCYLD2!AG$4,'[1]INTERNAL PARAMETERS-1'!$B$5:$J$44,5,FALSE)*VLOOKUP(ESCYLD2!AG$4,'[1]INTERNAL PARAMETERS-1'!$B$5:$J$44,7,FALSE)*ESCYLD2!$F269 + ESCYLD1!AG269*(1-VLOOKUP(ESCYLD2!AG$4,'[1]INTERNAL PARAMETERS-1'!$B$5:$J$44,5,FALSE))*VLOOKUP(ESCYLD2!AG$4,'[1]INTERNAL PARAMETERS-1'!$B$5:$J$44,9,FALSE)*ESCYLD2!$F269</f>
        <v>0</v>
      </c>
      <c r="AH269" s="52">
        <f>ESCYLD1!AH269*VLOOKUP(ESCYLD2!AH$4,'[1]INTERNAL PARAMETERS-1'!$B$5:$J$44,5,FALSE)*VLOOKUP(ESCYLD2!AH$4,'[1]INTERNAL PARAMETERS-1'!$B$5:$J$44,7,FALSE)*ESCYLD2!$F269 + ESCYLD1!AH269*(1-VLOOKUP(ESCYLD2!AH$4,'[1]INTERNAL PARAMETERS-1'!$B$5:$J$44,5,FALSE))*VLOOKUP(ESCYLD2!AH$4,'[1]INTERNAL PARAMETERS-1'!$B$5:$J$44,9,FALSE)*ESCYLD2!$F269</f>
        <v>0</v>
      </c>
      <c r="AI269" s="52">
        <f>ESCYLD1!AI269*VLOOKUP(ESCYLD2!AI$4,'[1]INTERNAL PARAMETERS-1'!$B$5:$J$44,5,FALSE)*VLOOKUP(ESCYLD2!AI$4,'[1]INTERNAL PARAMETERS-1'!$B$5:$J$44,7,FALSE)*ESCYLD2!$F269 + ESCYLD1!AI269*(1-VLOOKUP(ESCYLD2!AI$4,'[1]INTERNAL PARAMETERS-1'!$B$5:$J$44,5,FALSE))*VLOOKUP(ESCYLD2!AI$4,'[1]INTERNAL PARAMETERS-1'!$B$5:$J$44,9,FALSE)*ESCYLD2!$F269</f>
        <v>0</v>
      </c>
      <c r="AJ269" s="52">
        <f>ESCYLD1!AJ269*VLOOKUP(ESCYLD2!AJ$4,'[1]INTERNAL PARAMETERS-1'!$B$5:$J$44,5,FALSE)*VLOOKUP(ESCYLD2!AJ$4,'[1]INTERNAL PARAMETERS-1'!$B$5:$J$44,7,FALSE)*ESCYLD2!$F269 + ESCYLD1!AJ269*(1-VLOOKUP(ESCYLD2!AJ$4,'[1]INTERNAL PARAMETERS-1'!$B$5:$J$44,5,FALSE))*VLOOKUP(ESCYLD2!AJ$4,'[1]INTERNAL PARAMETERS-1'!$B$5:$J$44,9,FALSE)*ESCYLD2!$F269</f>
        <v>0</v>
      </c>
      <c r="AK269" s="52">
        <f>ESCYLD1!AK269*VLOOKUP(ESCYLD2!AK$4,'[1]INTERNAL PARAMETERS-1'!$B$5:$J$44,5,FALSE)*VLOOKUP(ESCYLD2!AK$4,'[1]INTERNAL PARAMETERS-1'!$B$5:$J$44,7,FALSE)*ESCYLD2!$F269 + ESCYLD1!AK269*(1-VLOOKUP(ESCYLD2!AK$4,'[1]INTERNAL PARAMETERS-1'!$B$5:$J$44,5,FALSE))*VLOOKUP(ESCYLD2!AK$4,'[1]INTERNAL PARAMETERS-1'!$B$5:$J$44,9,FALSE)*ESCYLD2!$F269</f>
        <v>0</v>
      </c>
      <c r="AL269" s="52">
        <f>ESCYLD1!AL269*VLOOKUP(ESCYLD2!AL$4,'[1]INTERNAL PARAMETERS-1'!$B$5:$J$44,5,FALSE)*VLOOKUP(ESCYLD2!AL$4,'[1]INTERNAL PARAMETERS-1'!$B$5:$J$44,7,FALSE)*ESCYLD2!$F269 + ESCYLD1!AL269*(1-VLOOKUP(ESCYLD2!AL$4,'[1]INTERNAL PARAMETERS-1'!$B$5:$J$44,5,FALSE))*VLOOKUP(ESCYLD2!AL$4,'[1]INTERNAL PARAMETERS-1'!$B$5:$J$44,9,FALSE)*ESCYLD2!$F269</f>
        <v>0</v>
      </c>
      <c r="AM269" s="52">
        <f>ESCYLD1!AM269*VLOOKUP(ESCYLD2!AM$4,'[1]INTERNAL PARAMETERS-1'!$B$5:$J$44,5,FALSE)*VLOOKUP(ESCYLD2!AM$4,'[1]INTERNAL PARAMETERS-1'!$B$5:$J$44,7,FALSE)*ESCYLD2!$F269 + ESCYLD1!AM269*(1-VLOOKUP(ESCYLD2!AM$4,'[1]INTERNAL PARAMETERS-1'!$B$5:$J$44,5,FALSE))*VLOOKUP(ESCYLD2!AM$4,'[1]INTERNAL PARAMETERS-1'!$B$5:$J$44,9,FALSE)*ESCYLD2!$F269</f>
        <v>0</v>
      </c>
      <c r="AN269" s="52">
        <f>ESCYLD1!AN269*VLOOKUP(ESCYLD2!AN$4,'[1]INTERNAL PARAMETERS-1'!$B$5:$J$44,5,FALSE)*VLOOKUP(ESCYLD2!AN$4,'[1]INTERNAL PARAMETERS-1'!$B$5:$J$44,7,FALSE)*ESCYLD2!$F269 + ESCYLD1!AN269*(1-VLOOKUP(ESCYLD2!AN$4,'[1]INTERNAL PARAMETERS-1'!$B$5:$J$44,5,FALSE))*VLOOKUP(ESCYLD2!AN$4,'[1]INTERNAL PARAMETERS-1'!$B$5:$J$44,9,FALSE)*ESCYLD2!$F269</f>
        <v>0</v>
      </c>
      <c r="AO269" s="52">
        <f>ESCYLD1!AO269*VLOOKUP(ESCYLD2!AO$4,'[1]INTERNAL PARAMETERS-1'!$B$5:$J$44,5,FALSE)*VLOOKUP(ESCYLD2!AO$4,'[1]INTERNAL PARAMETERS-1'!$B$5:$J$44,7,FALSE)*ESCYLD2!$F269 + ESCYLD1!AO269*(1-VLOOKUP(ESCYLD2!AO$4,'[1]INTERNAL PARAMETERS-1'!$B$5:$J$44,5,FALSE))*VLOOKUP(ESCYLD2!AO$4,'[1]INTERNAL PARAMETERS-1'!$B$5:$J$44,9,FALSE)*ESCYLD2!$F269</f>
        <v>0</v>
      </c>
      <c r="AP269" s="52">
        <f>ESCYLD1!AP269*VLOOKUP(ESCYLD2!AP$4,'[1]INTERNAL PARAMETERS-1'!$B$5:$J$44,5,FALSE)*VLOOKUP(ESCYLD2!AP$4,'[1]INTERNAL PARAMETERS-1'!$B$5:$J$44,7,FALSE)*ESCYLD2!$F269 + ESCYLD1!AP269*(1-VLOOKUP(ESCYLD2!AP$4,'[1]INTERNAL PARAMETERS-1'!$B$5:$J$44,5,FALSE))*VLOOKUP(ESCYLD2!AP$4,'[1]INTERNAL PARAMETERS-1'!$B$5:$J$44,9,FALSE)*ESCYLD2!$F269</f>
        <v>0</v>
      </c>
      <c r="AQ269" s="52">
        <f>ESCYLD1!AQ269*VLOOKUP(ESCYLD2!AQ$4,'[1]INTERNAL PARAMETERS-1'!$B$5:$J$44,5,FALSE)*VLOOKUP(ESCYLD2!AQ$4,'[1]INTERNAL PARAMETERS-1'!$B$5:$J$44,7,FALSE)*ESCYLD2!$F269 + ESCYLD1!AQ269*(1-VLOOKUP(ESCYLD2!AQ$4,'[1]INTERNAL PARAMETERS-1'!$B$5:$J$44,5,FALSE))*VLOOKUP(ESCYLD2!AQ$4,'[1]INTERNAL PARAMETERS-1'!$B$5:$J$44,9,FALSE)*ESCYLD2!$F269</f>
        <v>0</v>
      </c>
      <c r="AR269" s="52">
        <f>ESCYLD1!AR269*VLOOKUP(ESCYLD2!AR$4,'[1]INTERNAL PARAMETERS-1'!$B$5:$J$44,5,FALSE)*VLOOKUP(ESCYLD2!AR$4,'[1]INTERNAL PARAMETERS-1'!$B$5:$J$44,7,FALSE)*ESCYLD2!$F269 + ESCYLD1!AR269*(1-VLOOKUP(ESCYLD2!AR$4,'[1]INTERNAL PARAMETERS-1'!$B$5:$J$44,5,FALSE))*VLOOKUP(ESCYLD2!AR$4,'[1]INTERNAL PARAMETERS-1'!$B$5:$J$44,9,FALSE)*ESCYLD2!$F269</f>
        <v>0</v>
      </c>
      <c r="AS269" s="52">
        <f>ESCYLD1!AS269*VLOOKUP(ESCYLD2!AS$4,'[1]INTERNAL PARAMETERS-1'!$B$5:$J$44,5,FALSE)*VLOOKUP(ESCYLD2!AS$4,'[1]INTERNAL PARAMETERS-1'!$B$5:$J$44,7,FALSE)*ESCYLD2!$F269 + ESCYLD1!AS269*(1-VLOOKUP(ESCYLD2!AS$4,'[1]INTERNAL PARAMETERS-1'!$B$5:$J$44,5,FALSE))*VLOOKUP(ESCYLD2!AS$4,'[1]INTERNAL PARAMETERS-1'!$B$5:$J$44,9,FALSE)*ESCYLD2!$F269</f>
        <v>0</v>
      </c>
      <c r="AT269" s="51">
        <f>ESCYLD1!AT269*VLOOKUP(ESCYLD2!AT$4,'[1]INTERNAL PARAMETERS-1'!$B$5:$J$44,5,FALSE)*VLOOKUP(ESCYLD2!AT$4,'[1]INTERNAL PARAMETERS-1'!$B$5:$J$44,7,FALSE)*ESCYLD2!$F269 + ESCYLD1!AT269*(1-VLOOKUP(ESCYLD2!AT$4,'[1]INTERNAL PARAMETERS-1'!$B$5:$J$44,5,FALSE))*VLOOKUP(ESCYLD2!AT$4,'[1]INTERNAL PARAMETERS-1'!$B$5:$J$44,9,FALSE)*ESCYLD2!$F269</f>
        <v>0</v>
      </c>
      <c r="AU269" s="53">
        <f>ESCYLD1!AU269*VLOOKUP(ESCYLD2!AU$4,'[1]INTERNAL PARAMETERS-1'!$B$5:$J$44,5,FALSE)*VLOOKUP(ESCYLD2!AU$4,'[1]INTERNAL PARAMETERS-1'!$B$5:$J$44,6,FALSE)*VLOOKUP(ESCYLD2!AU$4,'[1]INTERNAL PARAMETERS-1'!$B$5:$J$44,3,FALSE) + ESCYLD1!AU269*(1-VLOOKUP(ESCYLD2!AU$4,'[1]INTERNAL PARAMETERS-1'!$B$5:$J$44,5,FALSE))*VLOOKUP(ESCYLD2!AU$4,'[1]INTERNAL PARAMETERS-1'!$B$5:$J$44,8,FALSE)*VLOOKUP(ESCYLD2!AU$4,'[1]INTERNAL PARAMETERS-1'!$B$5:$J$44,3,FALSE)</f>
        <v>0</v>
      </c>
      <c r="AV269" s="52">
        <f>ESCYLD1!AV269*VLOOKUP(ESCYLD2!AV$4,'[1]INTERNAL PARAMETERS-1'!$B$5:$J$44,5,FALSE)*VLOOKUP(ESCYLD2!AV$4,'[1]INTERNAL PARAMETERS-1'!$B$5:$J$44,6,FALSE)*VLOOKUP(ESCYLD2!AV$4,'[1]INTERNAL PARAMETERS-1'!$B$5:$J$44,3,FALSE) + ESCYLD1!AV269*(1-VLOOKUP(ESCYLD2!AV$4,'[1]INTERNAL PARAMETERS-1'!$B$5:$J$44,5,FALSE))*VLOOKUP(ESCYLD2!AV$4,'[1]INTERNAL PARAMETERS-1'!$B$5:$J$44,8,FALSE)*VLOOKUP(ESCYLD2!AV$4,'[1]INTERNAL PARAMETERS-1'!$B$5:$J$44,3,FALSE)</f>
        <v>0</v>
      </c>
      <c r="AW269" s="52">
        <f>ESCYLD1!AW269*VLOOKUP(ESCYLD2!AW$4,'[1]INTERNAL PARAMETERS-1'!$B$5:$J$44,5,FALSE)*VLOOKUP(ESCYLD2!AW$4,'[1]INTERNAL PARAMETERS-1'!$B$5:$J$44,6,FALSE)*VLOOKUP(ESCYLD2!AW$4,'[1]INTERNAL PARAMETERS-1'!$B$5:$J$44,3,FALSE) + ESCYLD1!AW269*(1-VLOOKUP(ESCYLD2!AW$4,'[1]INTERNAL PARAMETERS-1'!$B$5:$J$44,5,FALSE))*VLOOKUP(ESCYLD2!AW$4,'[1]INTERNAL PARAMETERS-1'!$B$5:$J$44,8,FALSE)*VLOOKUP(ESCYLD2!AW$4,'[1]INTERNAL PARAMETERS-1'!$B$5:$J$44,3,FALSE)</f>
        <v>0</v>
      </c>
      <c r="AX269" s="52">
        <f>ESCYLD1!AX269*VLOOKUP(ESCYLD2!AX$4,'[1]INTERNAL PARAMETERS-1'!$B$5:$J$44,5,FALSE)*VLOOKUP(ESCYLD2!AX$4,'[1]INTERNAL PARAMETERS-1'!$B$5:$J$44,6,FALSE)*VLOOKUP(ESCYLD2!AX$4,'[1]INTERNAL PARAMETERS-1'!$B$5:$J$44,3,FALSE) + ESCYLD1!AX269*(1-VLOOKUP(ESCYLD2!AX$4,'[1]INTERNAL PARAMETERS-1'!$B$5:$J$44,5,FALSE))*VLOOKUP(ESCYLD2!AX$4,'[1]INTERNAL PARAMETERS-1'!$B$5:$J$44,8,FALSE)*VLOOKUP(ESCYLD2!AX$4,'[1]INTERNAL PARAMETERS-1'!$B$5:$J$44,3,FALSE)</f>
        <v>0</v>
      </c>
      <c r="AY269" s="52">
        <f>ESCYLD1!AY269*VLOOKUP(ESCYLD2!AY$4,'[1]INTERNAL PARAMETERS-1'!$B$5:$J$44,5,FALSE)*VLOOKUP(ESCYLD2!AY$4,'[1]INTERNAL PARAMETERS-1'!$B$5:$J$44,6,FALSE)*VLOOKUP(ESCYLD2!AY$4,'[1]INTERNAL PARAMETERS-1'!$B$5:$J$44,3,FALSE) + ESCYLD1!AY269*(1-VLOOKUP(ESCYLD2!AY$4,'[1]INTERNAL PARAMETERS-1'!$B$5:$J$44,5,FALSE))*VLOOKUP(ESCYLD2!AY$4,'[1]INTERNAL PARAMETERS-1'!$B$5:$J$44,8,FALSE)*VLOOKUP(ESCYLD2!AY$4,'[1]INTERNAL PARAMETERS-1'!$B$5:$J$44,3,FALSE)</f>
        <v>0</v>
      </c>
      <c r="AZ269" s="52">
        <f>ESCYLD1!AZ269*VLOOKUP(ESCYLD2!AZ$4,'[1]INTERNAL PARAMETERS-1'!$B$5:$J$44,5,FALSE)*VLOOKUP(ESCYLD2!AZ$4,'[1]INTERNAL PARAMETERS-1'!$B$5:$J$44,6,FALSE)*VLOOKUP(ESCYLD2!AZ$4,'[1]INTERNAL PARAMETERS-1'!$B$5:$J$44,3,FALSE) + ESCYLD1!AZ269*(1-VLOOKUP(ESCYLD2!AZ$4,'[1]INTERNAL PARAMETERS-1'!$B$5:$J$44,5,FALSE))*VLOOKUP(ESCYLD2!AZ$4,'[1]INTERNAL PARAMETERS-1'!$B$5:$J$44,8,FALSE)*VLOOKUP(ESCYLD2!AZ$4,'[1]INTERNAL PARAMETERS-1'!$B$5:$J$44,3,FALSE)</f>
        <v>0</v>
      </c>
      <c r="BA269" s="52">
        <f>ESCYLD1!BA269*VLOOKUP(ESCYLD2!BA$4,'[1]INTERNAL PARAMETERS-1'!$B$5:$J$44,5,FALSE)*VLOOKUP(ESCYLD2!BA$4,'[1]INTERNAL PARAMETERS-1'!$B$5:$J$44,6,FALSE)*VLOOKUP(ESCYLD2!BA$4,'[1]INTERNAL PARAMETERS-1'!$B$5:$J$44,3,FALSE) + ESCYLD1!BA269*(1-VLOOKUP(ESCYLD2!BA$4,'[1]INTERNAL PARAMETERS-1'!$B$5:$J$44,5,FALSE))*VLOOKUP(ESCYLD2!BA$4,'[1]INTERNAL PARAMETERS-1'!$B$5:$J$44,8,FALSE)*VLOOKUP(ESCYLD2!BA$4,'[1]INTERNAL PARAMETERS-1'!$B$5:$J$44,3,FALSE)</f>
        <v>0</v>
      </c>
      <c r="BB269" s="52">
        <f>ESCYLD1!BB269*VLOOKUP(ESCYLD2!BB$4,'[1]INTERNAL PARAMETERS-1'!$B$5:$J$44,5,FALSE)*VLOOKUP(ESCYLD2!BB$4,'[1]INTERNAL PARAMETERS-1'!$B$5:$J$44,6,FALSE)*VLOOKUP(ESCYLD2!BB$4,'[1]INTERNAL PARAMETERS-1'!$B$5:$J$44,3,FALSE) + ESCYLD1!BB269*(1-VLOOKUP(ESCYLD2!BB$4,'[1]INTERNAL PARAMETERS-1'!$B$5:$J$44,5,FALSE))*VLOOKUP(ESCYLD2!BB$4,'[1]INTERNAL PARAMETERS-1'!$B$5:$J$44,8,FALSE)*VLOOKUP(ESCYLD2!BB$4,'[1]INTERNAL PARAMETERS-1'!$B$5:$J$44,3,FALSE)</f>
        <v>0</v>
      </c>
      <c r="BC269" s="52">
        <f>ESCYLD1!BC269*VLOOKUP(ESCYLD2!BC$4,'[1]INTERNAL PARAMETERS-1'!$B$5:$J$44,5,FALSE)*VLOOKUP(ESCYLD2!BC$4,'[1]INTERNAL PARAMETERS-1'!$B$5:$J$44,6,FALSE)*VLOOKUP(ESCYLD2!BC$4,'[1]INTERNAL PARAMETERS-1'!$B$5:$J$44,3,FALSE) + ESCYLD1!BC269*(1-VLOOKUP(ESCYLD2!BC$4,'[1]INTERNAL PARAMETERS-1'!$B$5:$J$44,5,FALSE))*VLOOKUP(ESCYLD2!BC$4,'[1]INTERNAL PARAMETERS-1'!$B$5:$J$44,8,FALSE)*VLOOKUP(ESCYLD2!BC$4,'[1]INTERNAL PARAMETERS-1'!$B$5:$J$44,3,FALSE)</f>
        <v>0</v>
      </c>
      <c r="BD269" s="52">
        <f>ESCYLD1!BD269*VLOOKUP(ESCYLD2!BD$4,'[1]INTERNAL PARAMETERS-1'!$B$5:$J$44,5,FALSE)*VLOOKUP(ESCYLD2!BD$4,'[1]INTERNAL PARAMETERS-1'!$B$5:$J$44,6,FALSE)*VLOOKUP(ESCYLD2!BD$4,'[1]INTERNAL PARAMETERS-1'!$B$5:$J$44,3,FALSE) + ESCYLD1!BD269*(1-VLOOKUP(ESCYLD2!BD$4,'[1]INTERNAL PARAMETERS-1'!$B$5:$J$44,5,FALSE))*VLOOKUP(ESCYLD2!BD$4,'[1]INTERNAL PARAMETERS-1'!$B$5:$J$44,8,FALSE)*VLOOKUP(ESCYLD2!BD$4,'[1]INTERNAL PARAMETERS-1'!$B$5:$J$44,3,FALSE)</f>
        <v>0</v>
      </c>
      <c r="BE269" s="52">
        <f>ESCYLD1!BE269*VLOOKUP(ESCYLD2!BE$4,'[1]INTERNAL PARAMETERS-1'!$B$5:$J$44,5,FALSE)*VLOOKUP(ESCYLD2!BE$4,'[1]INTERNAL PARAMETERS-1'!$B$5:$J$44,6,FALSE)*VLOOKUP(ESCYLD2!BE$4,'[1]INTERNAL PARAMETERS-1'!$B$5:$J$44,3,FALSE) + ESCYLD1!BE269*(1-VLOOKUP(ESCYLD2!BE$4,'[1]INTERNAL PARAMETERS-1'!$B$5:$J$44,5,FALSE))*VLOOKUP(ESCYLD2!BE$4,'[1]INTERNAL PARAMETERS-1'!$B$5:$J$44,8,FALSE)*VLOOKUP(ESCYLD2!BE$4,'[1]INTERNAL PARAMETERS-1'!$B$5:$J$44,3,FALSE)</f>
        <v>0</v>
      </c>
      <c r="BF269" s="52">
        <f>ESCYLD1!BF269*VLOOKUP(ESCYLD2!BF$4,'[1]INTERNAL PARAMETERS-1'!$B$5:$J$44,5,FALSE)*VLOOKUP(ESCYLD2!BF$4,'[1]INTERNAL PARAMETERS-1'!$B$5:$J$44,6,FALSE)*VLOOKUP(ESCYLD2!BF$4,'[1]INTERNAL PARAMETERS-1'!$B$5:$J$44,3,FALSE) + ESCYLD1!BF269*(1-VLOOKUP(ESCYLD2!BF$4,'[1]INTERNAL PARAMETERS-1'!$B$5:$J$44,5,FALSE))*VLOOKUP(ESCYLD2!BF$4,'[1]INTERNAL PARAMETERS-1'!$B$5:$J$44,8,FALSE)*VLOOKUP(ESCYLD2!BF$4,'[1]INTERNAL PARAMETERS-1'!$B$5:$J$44,3,FALSE)</f>
        <v>0</v>
      </c>
      <c r="BG269" s="52">
        <f>ESCYLD1!BG269*VLOOKUP(ESCYLD2!BG$4,'[1]INTERNAL PARAMETERS-1'!$B$5:$J$44,5,FALSE)*VLOOKUP(ESCYLD2!BG$4,'[1]INTERNAL PARAMETERS-1'!$B$5:$J$44,6,FALSE)*VLOOKUP(ESCYLD2!BG$4,'[1]INTERNAL PARAMETERS-1'!$B$5:$J$44,3,FALSE) + ESCYLD1!BG269*(1-VLOOKUP(ESCYLD2!BG$4,'[1]INTERNAL PARAMETERS-1'!$B$5:$J$44,5,FALSE))*VLOOKUP(ESCYLD2!BG$4,'[1]INTERNAL PARAMETERS-1'!$B$5:$J$44,8,FALSE)*VLOOKUP(ESCYLD2!BG$4,'[1]INTERNAL PARAMETERS-1'!$B$5:$J$44,3,FALSE)</f>
        <v>0</v>
      </c>
      <c r="BH269" s="52">
        <f>ESCYLD1!BH269*VLOOKUP(ESCYLD2!BH$4,'[1]INTERNAL PARAMETERS-1'!$B$5:$J$44,5,FALSE)*VLOOKUP(ESCYLD2!BH$4,'[1]INTERNAL PARAMETERS-1'!$B$5:$J$44,6,FALSE)*VLOOKUP(ESCYLD2!BH$4,'[1]INTERNAL PARAMETERS-1'!$B$5:$J$44,3,FALSE) + ESCYLD1!BH269*(1-VLOOKUP(ESCYLD2!BH$4,'[1]INTERNAL PARAMETERS-1'!$B$5:$J$44,5,FALSE))*VLOOKUP(ESCYLD2!BH$4,'[1]INTERNAL PARAMETERS-1'!$B$5:$J$44,8,FALSE)*VLOOKUP(ESCYLD2!BH$4,'[1]INTERNAL PARAMETERS-1'!$B$5:$J$44,3,FALSE)</f>
        <v>0</v>
      </c>
      <c r="BI269" s="52">
        <f>ESCYLD1!BI269*VLOOKUP(ESCYLD2!BI$4,'[1]INTERNAL PARAMETERS-1'!$B$5:$J$44,5,FALSE)*VLOOKUP(ESCYLD2!BI$4,'[1]INTERNAL PARAMETERS-1'!$B$5:$J$44,6,FALSE)*VLOOKUP(ESCYLD2!BI$4,'[1]INTERNAL PARAMETERS-1'!$B$5:$J$44,3,FALSE) + ESCYLD1!BI269*(1-VLOOKUP(ESCYLD2!BI$4,'[1]INTERNAL PARAMETERS-1'!$B$5:$J$44,5,FALSE))*VLOOKUP(ESCYLD2!BI$4,'[1]INTERNAL PARAMETERS-1'!$B$5:$J$44,8,FALSE)*VLOOKUP(ESCYLD2!BI$4,'[1]INTERNAL PARAMETERS-1'!$B$5:$J$44,3,FALSE)</f>
        <v>0</v>
      </c>
      <c r="BJ269" s="52">
        <f>ESCYLD1!BJ269*VLOOKUP(ESCYLD2!BJ$4,'[1]INTERNAL PARAMETERS-1'!$B$5:$J$44,5,FALSE)*VLOOKUP(ESCYLD2!BJ$4,'[1]INTERNAL PARAMETERS-1'!$B$5:$J$44,6,FALSE)*VLOOKUP(ESCYLD2!BJ$4,'[1]INTERNAL PARAMETERS-1'!$B$5:$J$44,3,FALSE) + ESCYLD1!BJ269*(1-VLOOKUP(ESCYLD2!BJ$4,'[1]INTERNAL PARAMETERS-1'!$B$5:$J$44,5,FALSE))*VLOOKUP(ESCYLD2!BJ$4,'[1]INTERNAL PARAMETERS-1'!$B$5:$J$44,8,FALSE)*VLOOKUP(ESCYLD2!BJ$4,'[1]INTERNAL PARAMETERS-1'!$B$5:$J$44,3,FALSE)</f>
        <v>0</v>
      </c>
      <c r="BK269" s="52">
        <f>ESCYLD1!BK269*VLOOKUP(ESCYLD2!BK$4,'[1]INTERNAL PARAMETERS-1'!$B$5:$J$44,5,FALSE)*VLOOKUP(ESCYLD2!BK$4,'[1]INTERNAL PARAMETERS-1'!$B$5:$J$44,6,FALSE)*VLOOKUP(ESCYLD2!BK$4,'[1]INTERNAL PARAMETERS-1'!$B$5:$J$44,3,FALSE) + ESCYLD1!BK269*(1-VLOOKUP(ESCYLD2!BK$4,'[1]INTERNAL PARAMETERS-1'!$B$5:$J$44,5,FALSE))*VLOOKUP(ESCYLD2!BK$4,'[1]INTERNAL PARAMETERS-1'!$B$5:$J$44,8,FALSE)*VLOOKUP(ESCYLD2!BK$4,'[1]INTERNAL PARAMETERS-1'!$B$5:$J$44,3,FALSE)</f>
        <v>0</v>
      </c>
      <c r="BL269" s="52">
        <f>ESCYLD1!BL269*VLOOKUP(ESCYLD2!BL$4,'[1]INTERNAL PARAMETERS-1'!$B$5:$J$44,5,FALSE)*VLOOKUP(ESCYLD2!BL$4,'[1]INTERNAL PARAMETERS-1'!$B$5:$J$44,6,FALSE)*VLOOKUP(ESCYLD2!BL$4,'[1]INTERNAL PARAMETERS-1'!$B$5:$J$44,3,FALSE) + ESCYLD1!BL269*(1-VLOOKUP(ESCYLD2!BL$4,'[1]INTERNAL PARAMETERS-1'!$B$5:$J$44,5,FALSE))*VLOOKUP(ESCYLD2!BL$4,'[1]INTERNAL PARAMETERS-1'!$B$5:$J$44,8,FALSE)*VLOOKUP(ESCYLD2!BL$4,'[1]INTERNAL PARAMETERS-1'!$B$5:$J$44,3,FALSE)</f>
        <v>0</v>
      </c>
      <c r="BM269" s="52">
        <f>ESCYLD1!BM269*VLOOKUP(ESCYLD2!BM$4,'[1]INTERNAL PARAMETERS-1'!$B$5:$J$44,5,FALSE)*VLOOKUP(ESCYLD2!BM$4,'[1]INTERNAL PARAMETERS-1'!$B$5:$J$44,6,FALSE)*VLOOKUP(ESCYLD2!BM$4,'[1]INTERNAL PARAMETERS-1'!$B$5:$J$44,3,FALSE) + ESCYLD1!BM269*(1-VLOOKUP(ESCYLD2!BM$4,'[1]INTERNAL PARAMETERS-1'!$B$5:$J$44,5,FALSE))*VLOOKUP(ESCYLD2!BM$4,'[1]INTERNAL PARAMETERS-1'!$B$5:$J$44,8,FALSE)*VLOOKUP(ESCYLD2!BM$4,'[1]INTERNAL PARAMETERS-1'!$B$5:$J$44,3,FALSE)</f>
        <v>0</v>
      </c>
      <c r="BN269" s="52">
        <f>ESCYLD1!BN269*VLOOKUP(ESCYLD2!BN$4,'[1]INTERNAL PARAMETERS-1'!$B$5:$J$44,5,FALSE)*VLOOKUP(ESCYLD2!BN$4,'[1]INTERNAL PARAMETERS-1'!$B$5:$J$44,6,FALSE)*VLOOKUP(ESCYLD2!BN$4,'[1]INTERNAL PARAMETERS-1'!$B$5:$J$44,3,FALSE) + ESCYLD1!BN269*(1-VLOOKUP(ESCYLD2!BN$4,'[1]INTERNAL PARAMETERS-1'!$B$5:$J$44,5,FALSE))*VLOOKUP(ESCYLD2!BN$4,'[1]INTERNAL PARAMETERS-1'!$B$5:$J$44,8,FALSE)*VLOOKUP(ESCYLD2!BN$4,'[1]INTERNAL PARAMETERS-1'!$B$5:$J$44,3,FALSE)</f>
        <v>0</v>
      </c>
      <c r="BO269" s="52">
        <f>ESCYLD1!BO269*VLOOKUP(ESCYLD2!BO$4,'[1]INTERNAL PARAMETERS-1'!$B$5:$J$44,5,FALSE)*VLOOKUP(ESCYLD2!BO$4,'[1]INTERNAL PARAMETERS-1'!$B$5:$J$44,6,FALSE)*VLOOKUP(ESCYLD2!BO$4,'[1]INTERNAL PARAMETERS-1'!$B$5:$J$44,3,FALSE) + ESCYLD1!BO269*(1-VLOOKUP(ESCYLD2!BO$4,'[1]INTERNAL PARAMETERS-1'!$B$5:$J$44,5,FALSE))*VLOOKUP(ESCYLD2!BO$4,'[1]INTERNAL PARAMETERS-1'!$B$5:$J$44,8,FALSE)*VLOOKUP(ESCYLD2!BO$4,'[1]INTERNAL PARAMETERS-1'!$B$5:$J$44,3,FALSE)</f>
        <v>0</v>
      </c>
      <c r="BP269" s="52">
        <f>ESCYLD1!BP269*VLOOKUP(ESCYLD2!BP$4,'[1]INTERNAL PARAMETERS-1'!$B$5:$J$44,5,FALSE)*VLOOKUP(ESCYLD2!BP$4,'[1]INTERNAL PARAMETERS-1'!$B$5:$J$44,6,FALSE)*VLOOKUP(ESCYLD2!BP$4,'[1]INTERNAL PARAMETERS-1'!$B$5:$J$44,3,FALSE) + ESCYLD1!BP269*(1-VLOOKUP(ESCYLD2!BP$4,'[1]INTERNAL PARAMETERS-1'!$B$5:$J$44,5,FALSE))*VLOOKUP(ESCYLD2!BP$4,'[1]INTERNAL PARAMETERS-1'!$B$5:$J$44,8,FALSE)*VLOOKUP(ESCYLD2!BP$4,'[1]INTERNAL PARAMETERS-1'!$B$5:$J$44,3,FALSE)</f>
        <v>0</v>
      </c>
      <c r="BQ269" s="52">
        <f>ESCYLD1!BQ269*VLOOKUP(ESCYLD2!BQ$4,'[1]INTERNAL PARAMETERS-1'!$B$5:$J$44,5,FALSE)*VLOOKUP(ESCYLD2!BQ$4,'[1]INTERNAL PARAMETERS-1'!$B$5:$J$44,6,FALSE)*VLOOKUP(ESCYLD2!BQ$4,'[1]INTERNAL PARAMETERS-1'!$B$5:$J$44,3,FALSE) + ESCYLD1!BQ269*(1-VLOOKUP(ESCYLD2!BQ$4,'[1]INTERNAL PARAMETERS-1'!$B$5:$J$44,5,FALSE))*VLOOKUP(ESCYLD2!BQ$4,'[1]INTERNAL PARAMETERS-1'!$B$5:$J$44,8,FALSE)*VLOOKUP(ESCYLD2!BQ$4,'[1]INTERNAL PARAMETERS-1'!$B$5:$J$44,3,FALSE)</f>
        <v>0</v>
      </c>
      <c r="BR269" s="52">
        <f>ESCYLD1!BR269*VLOOKUP(ESCYLD2!BR$4,'[1]INTERNAL PARAMETERS-1'!$B$5:$J$44,5,FALSE)*VLOOKUP(ESCYLD2!BR$4,'[1]INTERNAL PARAMETERS-1'!$B$5:$J$44,6,FALSE)*VLOOKUP(ESCYLD2!BR$4,'[1]INTERNAL PARAMETERS-1'!$B$5:$J$44,3,FALSE) + ESCYLD1!BR269*(1-VLOOKUP(ESCYLD2!BR$4,'[1]INTERNAL PARAMETERS-1'!$B$5:$J$44,5,FALSE))*VLOOKUP(ESCYLD2!BR$4,'[1]INTERNAL PARAMETERS-1'!$B$5:$J$44,8,FALSE)*VLOOKUP(ESCYLD2!BR$4,'[1]INTERNAL PARAMETERS-1'!$B$5:$J$44,3,FALSE)</f>
        <v>0</v>
      </c>
      <c r="BS269" s="52">
        <f>ESCYLD1!BS269*VLOOKUP(ESCYLD2!BS$4,'[1]INTERNAL PARAMETERS-1'!$B$5:$J$44,5,FALSE)*VLOOKUP(ESCYLD2!BS$4,'[1]INTERNAL PARAMETERS-1'!$B$5:$J$44,6,FALSE)*VLOOKUP(ESCYLD2!BS$4,'[1]INTERNAL PARAMETERS-1'!$B$5:$J$44,3,FALSE) + ESCYLD1!BS269*(1-VLOOKUP(ESCYLD2!BS$4,'[1]INTERNAL PARAMETERS-1'!$B$5:$J$44,5,FALSE))*VLOOKUP(ESCYLD2!BS$4,'[1]INTERNAL PARAMETERS-1'!$B$5:$J$44,8,FALSE)*VLOOKUP(ESCYLD2!BS$4,'[1]INTERNAL PARAMETERS-1'!$B$5:$J$44,3,FALSE)</f>
        <v>0</v>
      </c>
      <c r="BT269" s="52">
        <f>ESCYLD1!BT269*VLOOKUP(ESCYLD2!BT$4,'[1]INTERNAL PARAMETERS-1'!$B$5:$J$44,5,FALSE)*VLOOKUP(ESCYLD2!BT$4,'[1]INTERNAL PARAMETERS-1'!$B$5:$J$44,6,FALSE)*VLOOKUP(ESCYLD2!BT$4,'[1]INTERNAL PARAMETERS-1'!$B$5:$J$44,3,FALSE) + ESCYLD1!BT269*(1-VLOOKUP(ESCYLD2!BT$4,'[1]INTERNAL PARAMETERS-1'!$B$5:$J$44,5,FALSE))*VLOOKUP(ESCYLD2!BT$4,'[1]INTERNAL PARAMETERS-1'!$B$5:$J$44,8,FALSE)*VLOOKUP(ESCYLD2!BT$4,'[1]INTERNAL PARAMETERS-1'!$B$5:$J$44,3,FALSE)</f>
        <v>0</v>
      </c>
      <c r="BU269" s="52">
        <f>ESCYLD1!BU269*VLOOKUP(ESCYLD2!BU$4,'[1]INTERNAL PARAMETERS-1'!$B$5:$J$44,5,FALSE)*VLOOKUP(ESCYLD2!BU$4,'[1]INTERNAL PARAMETERS-1'!$B$5:$J$44,6,FALSE)*VLOOKUP(ESCYLD2!BU$4,'[1]INTERNAL PARAMETERS-1'!$B$5:$J$44,3,FALSE) + ESCYLD1!BU269*(1-VLOOKUP(ESCYLD2!BU$4,'[1]INTERNAL PARAMETERS-1'!$B$5:$J$44,5,FALSE))*VLOOKUP(ESCYLD2!BU$4,'[1]INTERNAL PARAMETERS-1'!$B$5:$J$44,8,FALSE)*VLOOKUP(ESCYLD2!BU$4,'[1]INTERNAL PARAMETERS-1'!$B$5:$J$44,3,FALSE)</f>
        <v>0</v>
      </c>
      <c r="BV269" s="52">
        <f>ESCYLD1!BV269*VLOOKUP(ESCYLD2!BV$4,'[1]INTERNAL PARAMETERS-1'!$B$5:$J$44,5,FALSE)*VLOOKUP(ESCYLD2!BV$4,'[1]INTERNAL PARAMETERS-1'!$B$5:$J$44,6,FALSE)*VLOOKUP(ESCYLD2!BV$4,'[1]INTERNAL PARAMETERS-1'!$B$5:$J$44,3,FALSE) + ESCYLD1!BV269*(1-VLOOKUP(ESCYLD2!BV$4,'[1]INTERNAL PARAMETERS-1'!$B$5:$J$44,5,FALSE))*VLOOKUP(ESCYLD2!BV$4,'[1]INTERNAL PARAMETERS-1'!$B$5:$J$44,8,FALSE)*VLOOKUP(ESCYLD2!BV$4,'[1]INTERNAL PARAMETERS-1'!$B$5:$J$44,3,FALSE)</f>
        <v>0</v>
      </c>
      <c r="BW269" s="52">
        <f>ESCYLD1!BW269*VLOOKUP(ESCYLD2!BW$4,'[1]INTERNAL PARAMETERS-1'!$B$5:$J$44,5,FALSE)*VLOOKUP(ESCYLD2!BW$4,'[1]INTERNAL PARAMETERS-1'!$B$5:$J$44,6,FALSE)*VLOOKUP(ESCYLD2!BW$4,'[1]INTERNAL PARAMETERS-1'!$B$5:$J$44,3,FALSE) + ESCYLD1!BW269*(1-VLOOKUP(ESCYLD2!BW$4,'[1]INTERNAL PARAMETERS-1'!$B$5:$J$44,5,FALSE))*VLOOKUP(ESCYLD2!BW$4,'[1]INTERNAL PARAMETERS-1'!$B$5:$J$44,8,FALSE)*VLOOKUP(ESCYLD2!BW$4,'[1]INTERNAL PARAMETERS-1'!$B$5:$J$44,3,FALSE)</f>
        <v>0</v>
      </c>
      <c r="BX269" s="52">
        <f>ESCYLD1!BX269*VLOOKUP(ESCYLD2!BX$4,'[1]INTERNAL PARAMETERS-1'!$B$5:$J$44,5,FALSE)*VLOOKUP(ESCYLD2!BX$4,'[1]INTERNAL PARAMETERS-1'!$B$5:$J$44,6,FALSE)*VLOOKUP(ESCYLD2!BX$4,'[1]INTERNAL PARAMETERS-1'!$B$5:$J$44,3,FALSE) + ESCYLD1!BX269*(1-VLOOKUP(ESCYLD2!BX$4,'[1]INTERNAL PARAMETERS-1'!$B$5:$J$44,5,FALSE))*VLOOKUP(ESCYLD2!BX$4,'[1]INTERNAL PARAMETERS-1'!$B$5:$J$44,8,FALSE)*VLOOKUP(ESCYLD2!BX$4,'[1]INTERNAL PARAMETERS-1'!$B$5:$J$44,3,FALSE)</f>
        <v>0</v>
      </c>
      <c r="BY269" s="52">
        <f>ESCYLD1!BY269*VLOOKUP(ESCYLD2!BY$4,'[1]INTERNAL PARAMETERS-1'!$B$5:$J$44,5,FALSE)*VLOOKUP(ESCYLD2!BY$4,'[1]INTERNAL PARAMETERS-1'!$B$5:$J$44,6,FALSE)*VLOOKUP(ESCYLD2!BY$4,'[1]INTERNAL PARAMETERS-1'!$B$5:$J$44,3,FALSE) + ESCYLD1!BY269*(1-VLOOKUP(ESCYLD2!BY$4,'[1]INTERNAL PARAMETERS-1'!$B$5:$J$44,5,FALSE))*VLOOKUP(ESCYLD2!BY$4,'[1]INTERNAL PARAMETERS-1'!$B$5:$J$44,8,FALSE)*VLOOKUP(ESCYLD2!BY$4,'[1]INTERNAL PARAMETERS-1'!$B$5:$J$44,3,FALSE)</f>
        <v>0</v>
      </c>
      <c r="BZ269" s="52">
        <f>ESCYLD1!BZ269*VLOOKUP(ESCYLD2!BZ$4,'[1]INTERNAL PARAMETERS-1'!$B$5:$J$44,5,FALSE)*VLOOKUP(ESCYLD2!BZ$4,'[1]INTERNAL PARAMETERS-1'!$B$5:$J$44,6,FALSE)*VLOOKUP(ESCYLD2!BZ$4,'[1]INTERNAL PARAMETERS-1'!$B$5:$J$44,3,FALSE) + ESCYLD1!BZ269*(1-VLOOKUP(ESCYLD2!BZ$4,'[1]INTERNAL PARAMETERS-1'!$B$5:$J$44,5,FALSE))*VLOOKUP(ESCYLD2!BZ$4,'[1]INTERNAL PARAMETERS-1'!$B$5:$J$44,8,FALSE)*VLOOKUP(ESCYLD2!BZ$4,'[1]INTERNAL PARAMETERS-1'!$B$5:$J$44,3,FALSE)</f>
        <v>0</v>
      </c>
      <c r="CA269" s="52">
        <f>ESCYLD1!CA269*VLOOKUP(ESCYLD2!CA$4,'[1]INTERNAL PARAMETERS-1'!$B$5:$J$44,5,FALSE)*VLOOKUP(ESCYLD2!CA$4,'[1]INTERNAL PARAMETERS-1'!$B$5:$J$44,6,FALSE)*VLOOKUP(ESCYLD2!CA$4,'[1]INTERNAL PARAMETERS-1'!$B$5:$J$44,3,FALSE) + ESCYLD1!CA269*(1-VLOOKUP(ESCYLD2!CA$4,'[1]INTERNAL PARAMETERS-1'!$B$5:$J$44,5,FALSE))*VLOOKUP(ESCYLD2!CA$4,'[1]INTERNAL PARAMETERS-1'!$B$5:$J$44,8,FALSE)*VLOOKUP(ESCYLD2!CA$4,'[1]INTERNAL PARAMETERS-1'!$B$5:$J$44,3,FALSE)</f>
        <v>0</v>
      </c>
      <c r="CB269" s="52">
        <f>ESCYLD1!CB269*VLOOKUP(ESCYLD2!CB$4,'[1]INTERNAL PARAMETERS-1'!$B$5:$J$44,5,FALSE)*VLOOKUP(ESCYLD2!CB$4,'[1]INTERNAL PARAMETERS-1'!$B$5:$J$44,6,FALSE)*VLOOKUP(ESCYLD2!CB$4,'[1]INTERNAL PARAMETERS-1'!$B$5:$J$44,3,FALSE) + ESCYLD1!CB269*(1-VLOOKUP(ESCYLD2!CB$4,'[1]INTERNAL PARAMETERS-1'!$B$5:$J$44,5,FALSE))*VLOOKUP(ESCYLD2!CB$4,'[1]INTERNAL PARAMETERS-1'!$B$5:$J$44,8,FALSE)*VLOOKUP(ESCYLD2!CB$4,'[1]INTERNAL PARAMETERS-1'!$B$5:$J$44,3,FALSE)</f>
        <v>0</v>
      </c>
      <c r="CC269" s="52">
        <f>ESCYLD1!CC269*VLOOKUP(ESCYLD2!CC$4,'[1]INTERNAL PARAMETERS-1'!$B$5:$J$44,5,FALSE)*VLOOKUP(ESCYLD2!CC$4,'[1]INTERNAL PARAMETERS-1'!$B$5:$J$44,6,FALSE)*VLOOKUP(ESCYLD2!CC$4,'[1]INTERNAL PARAMETERS-1'!$B$5:$J$44,3,FALSE) + ESCYLD1!CC269*(1-VLOOKUP(ESCYLD2!CC$4,'[1]INTERNAL PARAMETERS-1'!$B$5:$J$44,5,FALSE))*VLOOKUP(ESCYLD2!CC$4,'[1]INTERNAL PARAMETERS-1'!$B$5:$J$44,8,FALSE)*VLOOKUP(ESCYLD2!CC$4,'[1]INTERNAL PARAMETERS-1'!$B$5:$J$44,3,FALSE)</f>
        <v>0</v>
      </c>
      <c r="CD269" s="52">
        <f>ESCYLD1!CD269*VLOOKUP(ESCYLD2!CD$4,'[1]INTERNAL PARAMETERS-1'!$B$5:$J$44,5,FALSE)*VLOOKUP(ESCYLD2!CD$4,'[1]INTERNAL PARAMETERS-1'!$B$5:$J$44,6,FALSE)*VLOOKUP(ESCYLD2!CD$4,'[1]INTERNAL PARAMETERS-1'!$B$5:$J$44,3,FALSE) + ESCYLD1!CD269*(1-VLOOKUP(ESCYLD2!CD$4,'[1]INTERNAL PARAMETERS-1'!$B$5:$J$44,5,FALSE))*VLOOKUP(ESCYLD2!CD$4,'[1]INTERNAL PARAMETERS-1'!$B$5:$J$44,8,FALSE)*VLOOKUP(ESCYLD2!CD$4,'[1]INTERNAL PARAMETERS-1'!$B$5:$J$44,3,FALSE)</f>
        <v>0</v>
      </c>
      <c r="CE269" s="52">
        <f>ESCYLD1!CE269*VLOOKUP(ESCYLD2!CE$4,'[1]INTERNAL PARAMETERS-1'!$B$5:$J$44,5,FALSE)*VLOOKUP(ESCYLD2!CE$4,'[1]INTERNAL PARAMETERS-1'!$B$5:$J$44,6,FALSE)*VLOOKUP(ESCYLD2!CE$4,'[1]INTERNAL PARAMETERS-1'!$B$5:$J$44,3,FALSE) + ESCYLD1!CE269*(1-VLOOKUP(ESCYLD2!CE$4,'[1]INTERNAL PARAMETERS-1'!$B$5:$J$44,5,FALSE))*VLOOKUP(ESCYLD2!CE$4,'[1]INTERNAL PARAMETERS-1'!$B$5:$J$44,8,FALSE)*VLOOKUP(ESCYLD2!CE$4,'[1]INTERNAL PARAMETERS-1'!$B$5:$J$44,3,FALSE)</f>
        <v>0</v>
      </c>
      <c r="CF269" s="52">
        <f>ESCYLD1!CF269*VLOOKUP(ESCYLD2!CF$4,'[1]INTERNAL PARAMETERS-1'!$B$5:$J$44,5,FALSE)*VLOOKUP(ESCYLD2!CF$4,'[1]INTERNAL PARAMETERS-1'!$B$5:$J$44,6,FALSE)*VLOOKUP(ESCYLD2!CF$4,'[1]INTERNAL PARAMETERS-1'!$B$5:$J$44,3,FALSE) + ESCYLD1!CF269*(1-VLOOKUP(ESCYLD2!CF$4,'[1]INTERNAL PARAMETERS-1'!$B$5:$J$44,5,FALSE))*VLOOKUP(ESCYLD2!CF$4,'[1]INTERNAL PARAMETERS-1'!$B$5:$J$44,8,FALSE)*VLOOKUP(ESCYLD2!CF$4,'[1]INTERNAL PARAMETERS-1'!$B$5:$J$44,3,FALSE)</f>
        <v>0</v>
      </c>
      <c r="CG269" s="52">
        <f>ESCYLD1!CG269*VLOOKUP(ESCYLD2!CG$4,'[1]INTERNAL PARAMETERS-1'!$B$5:$J$44,5,FALSE)*VLOOKUP(ESCYLD2!CG$4,'[1]INTERNAL PARAMETERS-1'!$B$5:$J$44,6,FALSE)*VLOOKUP(ESCYLD2!CG$4,'[1]INTERNAL PARAMETERS-1'!$B$5:$J$44,3,FALSE) + ESCYLD1!CG269*(1-VLOOKUP(ESCYLD2!CG$4,'[1]INTERNAL PARAMETERS-1'!$B$5:$J$44,5,FALSE))*VLOOKUP(ESCYLD2!CG$4,'[1]INTERNAL PARAMETERS-1'!$B$5:$J$44,8,FALSE)*VLOOKUP(ESCYLD2!CG$4,'[1]INTERNAL PARAMETERS-1'!$B$5:$J$44,3,FALSE)</f>
        <v>0</v>
      </c>
      <c r="CH269" s="51">
        <f>ESCYLD1!CH269*VLOOKUP(ESCYLD2!CH$4,'[1]INTERNAL PARAMETERS-1'!$B$5:$J$44,5,FALSE)*VLOOKUP(ESCYLD2!CH$4,'[1]INTERNAL PARAMETERS-1'!$B$5:$J$44,6,FALSE)*VLOOKUP(ESCYLD2!CH$4,'[1]INTERNAL PARAMETERS-1'!$B$5:$J$44,3,FALSE) + ESCYLD1!CH269*(1-VLOOKUP(ESCYLD2!CH$4,'[1]INTERNAL PARAMETERS-1'!$B$5:$J$44,5,FALSE))*VLOOKUP(ESCYLD2!CH$4,'[1]INTERNAL PARAMETERS-1'!$B$5:$J$44,8,FALSE)*VLOOKUP(ESCYLD2!CH$4,'[1]INTERNAL PARAMETERS-1'!$B$5:$J$44,3,FALSE)</f>
        <v>0</v>
      </c>
      <c r="CJ269" s="53">
        <f t="shared" si="8"/>
        <v>0</v>
      </c>
      <c r="CK269" s="51">
        <f t="shared" si="9"/>
        <v>0</v>
      </c>
    </row>
    <row r="270" spans="2:89" x14ac:dyDescent="0.5">
      <c r="B270" s="69" t="s">
        <v>1</v>
      </c>
      <c r="C270" s="68" t="s">
        <v>90</v>
      </c>
      <c r="D270" s="68" t="s">
        <v>76</v>
      </c>
      <c r="E270" s="151">
        <f>ESC!AF270</f>
        <v>0</v>
      </c>
      <c r="F270" s="67">
        <f>'[1]INTERNAL PARAMETERS-1'!M18</f>
        <v>21.115000000000002</v>
      </c>
      <c r="G270" s="53">
        <f>ESCYLD1!G270*VLOOKUP(ESCYLD2!G$4,'[1]INTERNAL PARAMETERS-1'!$B$5:$J$44,5,FALSE)*VLOOKUP(ESCYLD2!G$4,'[1]INTERNAL PARAMETERS-1'!$B$5:$J$44,7,FALSE)*ESCYLD2!$F270 + ESCYLD1!G270*(1-VLOOKUP(ESCYLD2!G$4,'[1]INTERNAL PARAMETERS-1'!$B$5:$J$44,5,FALSE))*VLOOKUP(ESCYLD2!G$4,'[1]INTERNAL PARAMETERS-1'!$B$5:$J$44,9,FALSE)*ESCYLD2!$F270</f>
        <v>0</v>
      </c>
      <c r="H270" s="52">
        <f>ESCYLD1!H270*VLOOKUP(ESCYLD2!H$4,'[1]INTERNAL PARAMETERS-1'!$B$5:$J$44,5,FALSE)*VLOOKUP(ESCYLD2!H$4,'[1]INTERNAL PARAMETERS-1'!$B$5:$J$44,7,FALSE)*ESCYLD2!$F270 + ESCYLD1!H270*(1-VLOOKUP(ESCYLD2!H$4,'[1]INTERNAL PARAMETERS-1'!$B$5:$J$44,5,FALSE))*VLOOKUP(ESCYLD2!H$4,'[1]INTERNAL PARAMETERS-1'!$B$5:$J$44,9,FALSE)*ESCYLD2!$F270</f>
        <v>0</v>
      </c>
      <c r="I270" s="52">
        <f>ESCYLD1!I270*VLOOKUP(ESCYLD2!I$4,'[1]INTERNAL PARAMETERS-1'!$B$5:$J$44,5,FALSE)*VLOOKUP(ESCYLD2!I$4,'[1]INTERNAL PARAMETERS-1'!$B$5:$J$44,7,FALSE)*ESCYLD2!$F270 + ESCYLD1!I270*(1-VLOOKUP(ESCYLD2!I$4,'[1]INTERNAL PARAMETERS-1'!$B$5:$J$44,5,FALSE))*VLOOKUP(ESCYLD2!I$4,'[1]INTERNAL PARAMETERS-1'!$B$5:$J$44,9,FALSE)*ESCYLD2!$F270</f>
        <v>0</v>
      </c>
      <c r="J270" s="52">
        <f>ESCYLD1!J270*VLOOKUP(ESCYLD2!J$4,'[1]INTERNAL PARAMETERS-1'!$B$5:$J$44,5,FALSE)*VLOOKUP(ESCYLD2!J$4,'[1]INTERNAL PARAMETERS-1'!$B$5:$J$44,7,FALSE)*ESCYLD2!$F270 + ESCYLD1!J270*(1-VLOOKUP(ESCYLD2!J$4,'[1]INTERNAL PARAMETERS-1'!$B$5:$J$44,5,FALSE))*VLOOKUP(ESCYLD2!J$4,'[1]INTERNAL PARAMETERS-1'!$B$5:$J$44,9,FALSE)*ESCYLD2!$F270</f>
        <v>0</v>
      </c>
      <c r="K270" s="52">
        <f>ESCYLD1!K270*VLOOKUP(ESCYLD2!K$4,'[1]INTERNAL PARAMETERS-1'!$B$5:$J$44,5,FALSE)*VLOOKUP(ESCYLD2!K$4,'[1]INTERNAL PARAMETERS-1'!$B$5:$J$44,7,FALSE)*ESCYLD2!$F270 + ESCYLD1!K270*(1-VLOOKUP(ESCYLD2!K$4,'[1]INTERNAL PARAMETERS-1'!$B$5:$J$44,5,FALSE))*VLOOKUP(ESCYLD2!K$4,'[1]INTERNAL PARAMETERS-1'!$B$5:$J$44,9,FALSE)*ESCYLD2!$F270</f>
        <v>0</v>
      </c>
      <c r="L270" s="52">
        <f>ESCYLD1!L270*VLOOKUP(ESCYLD2!L$4,'[1]INTERNAL PARAMETERS-1'!$B$5:$J$44,5,FALSE)*VLOOKUP(ESCYLD2!L$4,'[1]INTERNAL PARAMETERS-1'!$B$5:$J$44,7,FALSE)*ESCYLD2!$F270 + ESCYLD1!L270*(1-VLOOKUP(ESCYLD2!L$4,'[1]INTERNAL PARAMETERS-1'!$B$5:$J$44,5,FALSE))*VLOOKUP(ESCYLD2!L$4,'[1]INTERNAL PARAMETERS-1'!$B$5:$J$44,9,FALSE)*ESCYLD2!$F270</f>
        <v>0</v>
      </c>
      <c r="M270" s="52">
        <f>ESCYLD1!M270*VLOOKUP(ESCYLD2!M$4,'[1]INTERNAL PARAMETERS-1'!$B$5:$J$44,5,FALSE)*VLOOKUP(ESCYLD2!M$4,'[1]INTERNAL PARAMETERS-1'!$B$5:$J$44,7,FALSE)*ESCYLD2!$F270 + ESCYLD1!M270*(1-VLOOKUP(ESCYLD2!M$4,'[1]INTERNAL PARAMETERS-1'!$B$5:$J$44,5,FALSE))*VLOOKUP(ESCYLD2!M$4,'[1]INTERNAL PARAMETERS-1'!$B$5:$J$44,9,FALSE)*ESCYLD2!$F270</f>
        <v>0</v>
      </c>
      <c r="N270" s="52">
        <f>ESCYLD1!N270*VLOOKUP(ESCYLD2!N$4,'[1]INTERNAL PARAMETERS-1'!$B$5:$J$44,5,FALSE)*VLOOKUP(ESCYLD2!N$4,'[1]INTERNAL PARAMETERS-1'!$B$5:$J$44,7,FALSE)*ESCYLD2!$F270 + ESCYLD1!N270*(1-VLOOKUP(ESCYLD2!N$4,'[1]INTERNAL PARAMETERS-1'!$B$5:$J$44,5,FALSE))*VLOOKUP(ESCYLD2!N$4,'[1]INTERNAL PARAMETERS-1'!$B$5:$J$44,9,FALSE)*ESCYLD2!$F270</f>
        <v>0</v>
      </c>
      <c r="O270" s="52">
        <f>ESCYLD1!O270*VLOOKUP(ESCYLD2!O$4,'[1]INTERNAL PARAMETERS-1'!$B$5:$J$44,5,FALSE)*VLOOKUP(ESCYLD2!O$4,'[1]INTERNAL PARAMETERS-1'!$B$5:$J$44,7,FALSE)*ESCYLD2!$F270 + ESCYLD1!O270*(1-VLOOKUP(ESCYLD2!O$4,'[1]INTERNAL PARAMETERS-1'!$B$5:$J$44,5,FALSE))*VLOOKUP(ESCYLD2!O$4,'[1]INTERNAL PARAMETERS-1'!$B$5:$J$44,9,FALSE)*ESCYLD2!$F270</f>
        <v>0</v>
      </c>
      <c r="P270" s="52">
        <f>ESCYLD1!P270*VLOOKUP(ESCYLD2!P$4,'[1]INTERNAL PARAMETERS-1'!$B$5:$J$44,5,FALSE)*VLOOKUP(ESCYLD2!P$4,'[1]INTERNAL PARAMETERS-1'!$B$5:$J$44,7,FALSE)*ESCYLD2!$F270 + ESCYLD1!P270*(1-VLOOKUP(ESCYLD2!P$4,'[1]INTERNAL PARAMETERS-1'!$B$5:$J$44,5,FALSE))*VLOOKUP(ESCYLD2!P$4,'[1]INTERNAL PARAMETERS-1'!$B$5:$J$44,9,FALSE)*ESCYLD2!$F270</f>
        <v>0</v>
      </c>
      <c r="Q270" s="52">
        <f>ESCYLD1!Q270*VLOOKUP(ESCYLD2!Q$4,'[1]INTERNAL PARAMETERS-1'!$B$5:$J$44,5,FALSE)*VLOOKUP(ESCYLD2!Q$4,'[1]INTERNAL PARAMETERS-1'!$B$5:$J$44,7,FALSE)*ESCYLD2!$F270 + ESCYLD1!Q270*(1-VLOOKUP(ESCYLD2!Q$4,'[1]INTERNAL PARAMETERS-1'!$B$5:$J$44,5,FALSE))*VLOOKUP(ESCYLD2!Q$4,'[1]INTERNAL PARAMETERS-1'!$B$5:$J$44,9,FALSE)*ESCYLD2!$F270</f>
        <v>0</v>
      </c>
      <c r="R270" s="52">
        <f>ESCYLD1!R270*VLOOKUP(ESCYLD2!R$4,'[1]INTERNAL PARAMETERS-1'!$B$5:$J$44,5,FALSE)*VLOOKUP(ESCYLD2!R$4,'[1]INTERNAL PARAMETERS-1'!$B$5:$J$44,7,FALSE)*ESCYLD2!$F270 + ESCYLD1!R270*(1-VLOOKUP(ESCYLD2!R$4,'[1]INTERNAL PARAMETERS-1'!$B$5:$J$44,5,FALSE))*VLOOKUP(ESCYLD2!R$4,'[1]INTERNAL PARAMETERS-1'!$B$5:$J$44,9,FALSE)*ESCYLD2!$F270</f>
        <v>0</v>
      </c>
      <c r="S270" s="52">
        <f>ESCYLD1!S270*VLOOKUP(ESCYLD2!S$4,'[1]INTERNAL PARAMETERS-1'!$B$5:$J$44,5,FALSE)*VLOOKUP(ESCYLD2!S$4,'[1]INTERNAL PARAMETERS-1'!$B$5:$J$44,7,FALSE)*ESCYLD2!$F270 + ESCYLD1!S270*(1-VLOOKUP(ESCYLD2!S$4,'[1]INTERNAL PARAMETERS-1'!$B$5:$J$44,5,FALSE))*VLOOKUP(ESCYLD2!S$4,'[1]INTERNAL PARAMETERS-1'!$B$5:$J$44,9,FALSE)*ESCYLD2!$F270</f>
        <v>0</v>
      </c>
      <c r="T270" s="52">
        <f>ESCYLD1!T270*VLOOKUP(ESCYLD2!T$4,'[1]INTERNAL PARAMETERS-1'!$B$5:$J$44,5,FALSE)*VLOOKUP(ESCYLD2!T$4,'[1]INTERNAL PARAMETERS-1'!$B$5:$J$44,7,FALSE)*ESCYLD2!$F270 + ESCYLD1!T270*(1-VLOOKUP(ESCYLD2!T$4,'[1]INTERNAL PARAMETERS-1'!$B$5:$J$44,5,FALSE))*VLOOKUP(ESCYLD2!T$4,'[1]INTERNAL PARAMETERS-1'!$B$5:$J$44,9,FALSE)*ESCYLD2!$F270</f>
        <v>0</v>
      </c>
      <c r="U270" s="52">
        <f>ESCYLD1!U270*VLOOKUP(ESCYLD2!U$4,'[1]INTERNAL PARAMETERS-1'!$B$5:$J$44,5,FALSE)*VLOOKUP(ESCYLD2!U$4,'[1]INTERNAL PARAMETERS-1'!$B$5:$J$44,7,FALSE)*ESCYLD2!$F270 + ESCYLD1!U270*(1-VLOOKUP(ESCYLD2!U$4,'[1]INTERNAL PARAMETERS-1'!$B$5:$J$44,5,FALSE))*VLOOKUP(ESCYLD2!U$4,'[1]INTERNAL PARAMETERS-1'!$B$5:$J$44,9,FALSE)*ESCYLD2!$F270</f>
        <v>0</v>
      </c>
      <c r="V270" s="52">
        <f>ESCYLD1!V270*VLOOKUP(ESCYLD2!V$4,'[1]INTERNAL PARAMETERS-1'!$B$5:$J$44,5,FALSE)*VLOOKUP(ESCYLD2!V$4,'[1]INTERNAL PARAMETERS-1'!$B$5:$J$44,7,FALSE)*ESCYLD2!$F270 + ESCYLD1!V270*(1-VLOOKUP(ESCYLD2!V$4,'[1]INTERNAL PARAMETERS-1'!$B$5:$J$44,5,FALSE))*VLOOKUP(ESCYLD2!V$4,'[1]INTERNAL PARAMETERS-1'!$B$5:$J$44,9,FALSE)*ESCYLD2!$F270</f>
        <v>0</v>
      </c>
      <c r="W270" s="52">
        <f>ESCYLD1!W270*VLOOKUP(ESCYLD2!W$4,'[1]INTERNAL PARAMETERS-1'!$B$5:$J$44,5,FALSE)*VLOOKUP(ESCYLD2!W$4,'[1]INTERNAL PARAMETERS-1'!$B$5:$J$44,7,FALSE)*ESCYLD2!$F270 + ESCYLD1!W270*(1-VLOOKUP(ESCYLD2!W$4,'[1]INTERNAL PARAMETERS-1'!$B$5:$J$44,5,FALSE))*VLOOKUP(ESCYLD2!W$4,'[1]INTERNAL PARAMETERS-1'!$B$5:$J$44,9,FALSE)*ESCYLD2!$F270</f>
        <v>0</v>
      </c>
      <c r="X270" s="52">
        <f>ESCYLD1!X270*VLOOKUP(ESCYLD2!X$4,'[1]INTERNAL PARAMETERS-1'!$B$5:$J$44,5,FALSE)*VLOOKUP(ESCYLD2!X$4,'[1]INTERNAL PARAMETERS-1'!$B$5:$J$44,7,FALSE)*ESCYLD2!$F270 + ESCYLD1!X270*(1-VLOOKUP(ESCYLD2!X$4,'[1]INTERNAL PARAMETERS-1'!$B$5:$J$44,5,FALSE))*VLOOKUP(ESCYLD2!X$4,'[1]INTERNAL PARAMETERS-1'!$B$5:$J$44,9,FALSE)*ESCYLD2!$F270</f>
        <v>0</v>
      </c>
      <c r="Y270" s="52">
        <f>ESCYLD1!Y270*VLOOKUP(ESCYLD2!Y$4,'[1]INTERNAL PARAMETERS-1'!$B$5:$J$44,5,FALSE)*VLOOKUP(ESCYLD2!Y$4,'[1]INTERNAL PARAMETERS-1'!$B$5:$J$44,7,FALSE)*ESCYLD2!$F270 + ESCYLD1!Y270*(1-VLOOKUP(ESCYLD2!Y$4,'[1]INTERNAL PARAMETERS-1'!$B$5:$J$44,5,FALSE))*VLOOKUP(ESCYLD2!Y$4,'[1]INTERNAL PARAMETERS-1'!$B$5:$J$44,9,FALSE)*ESCYLD2!$F270</f>
        <v>0</v>
      </c>
      <c r="Z270" s="52">
        <f>ESCYLD1!Z270*VLOOKUP(ESCYLD2!Z$4,'[1]INTERNAL PARAMETERS-1'!$B$5:$J$44,5,FALSE)*VLOOKUP(ESCYLD2!Z$4,'[1]INTERNAL PARAMETERS-1'!$B$5:$J$44,7,FALSE)*ESCYLD2!$F270 + ESCYLD1!Z270*(1-VLOOKUP(ESCYLD2!Z$4,'[1]INTERNAL PARAMETERS-1'!$B$5:$J$44,5,FALSE))*VLOOKUP(ESCYLD2!Z$4,'[1]INTERNAL PARAMETERS-1'!$B$5:$J$44,9,FALSE)*ESCYLD2!$F270</f>
        <v>0</v>
      </c>
      <c r="AA270" s="52">
        <f>ESCYLD1!AA270*VLOOKUP(ESCYLD2!AA$4,'[1]INTERNAL PARAMETERS-1'!$B$5:$J$44,5,FALSE)*VLOOKUP(ESCYLD2!AA$4,'[1]INTERNAL PARAMETERS-1'!$B$5:$J$44,7,FALSE)*ESCYLD2!$F270 + ESCYLD1!AA270*(1-VLOOKUP(ESCYLD2!AA$4,'[1]INTERNAL PARAMETERS-1'!$B$5:$J$44,5,FALSE))*VLOOKUP(ESCYLD2!AA$4,'[1]INTERNAL PARAMETERS-1'!$B$5:$J$44,9,FALSE)*ESCYLD2!$F270</f>
        <v>0</v>
      </c>
      <c r="AB270" s="52">
        <f>ESCYLD1!AB270*VLOOKUP(ESCYLD2!AB$4,'[1]INTERNAL PARAMETERS-1'!$B$5:$J$44,5,FALSE)*VLOOKUP(ESCYLD2!AB$4,'[1]INTERNAL PARAMETERS-1'!$B$5:$J$44,7,FALSE)*ESCYLD2!$F270 + ESCYLD1!AB270*(1-VLOOKUP(ESCYLD2!AB$4,'[1]INTERNAL PARAMETERS-1'!$B$5:$J$44,5,FALSE))*VLOOKUP(ESCYLD2!AB$4,'[1]INTERNAL PARAMETERS-1'!$B$5:$J$44,9,FALSE)*ESCYLD2!$F270</f>
        <v>0</v>
      </c>
      <c r="AC270" s="52">
        <f>ESCYLD1!AC270*VLOOKUP(ESCYLD2!AC$4,'[1]INTERNAL PARAMETERS-1'!$B$5:$J$44,5,FALSE)*VLOOKUP(ESCYLD2!AC$4,'[1]INTERNAL PARAMETERS-1'!$B$5:$J$44,7,FALSE)*ESCYLD2!$F270 + ESCYLD1!AC270*(1-VLOOKUP(ESCYLD2!AC$4,'[1]INTERNAL PARAMETERS-1'!$B$5:$J$44,5,FALSE))*VLOOKUP(ESCYLD2!AC$4,'[1]INTERNAL PARAMETERS-1'!$B$5:$J$44,9,FALSE)*ESCYLD2!$F270</f>
        <v>0</v>
      </c>
      <c r="AD270" s="52">
        <f>ESCYLD1!AD270*VLOOKUP(ESCYLD2!AD$4,'[1]INTERNAL PARAMETERS-1'!$B$5:$J$44,5,FALSE)*VLOOKUP(ESCYLD2!AD$4,'[1]INTERNAL PARAMETERS-1'!$B$5:$J$44,7,FALSE)*ESCYLD2!$F270 + ESCYLD1!AD270*(1-VLOOKUP(ESCYLD2!AD$4,'[1]INTERNAL PARAMETERS-1'!$B$5:$J$44,5,FALSE))*VLOOKUP(ESCYLD2!AD$4,'[1]INTERNAL PARAMETERS-1'!$B$5:$J$44,9,FALSE)*ESCYLD2!$F270</f>
        <v>0</v>
      </c>
      <c r="AE270" s="52">
        <f>ESCYLD1!AE270*VLOOKUP(ESCYLD2!AE$4,'[1]INTERNAL PARAMETERS-1'!$B$5:$J$44,5,FALSE)*VLOOKUP(ESCYLD2!AE$4,'[1]INTERNAL PARAMETERS-1'!$B$5:$J$44,7,FALSE)*ESCYLD2!$F270 + ESCYLD1!AE270*(1-VLOOKUP(ESCYLD2!AE$4,'[1]INTERNAL PARAMETERS-1'!$B$5:$J$44,5,FALSE))*VLOOKUP(ESCYLD2!AE$4,'[1]INTERNAL PARAMETERS-1'!$B$5:$J$44,9,FALSE)*ESCYLD2!$F270</f>
        <v>0</v>
      </c>
      <c r="AF270" s="52">
        <f>ESCYLD1!AF270*VLOOKUP(ESCYLD2!AF$4,'[1]INTERNAL PARAMETERS-1'!$B$5:$J$44,5,FALSE)*VLOOKUP(ESCYLD2!AF$4,'[1]INTERNAL PARAMETERS-1'!$B$5:$J$44,7,FALSE)*ESCYLD2!$F270 + ESCYLD1!AF270*(1-VLOOKUP(ESCYLD2!AF$4,'[1]INTERNAL PARAMETERS-1'!$B$5:$J$44,5,FALSE))*VLOOKUP(ESCYLD2!AF$4,'[1]INTERNAL PARAMETERS-1'!$B$5:$J$44,9,FALSE)*ESCYLD2!$F270</f>
        <v>0</v>
      </c>
      <c r="AG270" s="52">
        <f>ESCYLD1!AG270*VLOOKUP(ESCYLD2!AG$4,'[1]INTERNAL PARAMETERS-1'!$B$5:$J$44,5,FALSE)*VLOOKUP(ESCYLD2!AG$4,'[1]INTERNAL PARAMETERS-1'!$B$5:$J$44,7,FALSE)*ESCYLD2!$F270 + ESCYLD1!AG270*(1-VLOOKUP(ESCYLD2!AG$4,'[1]INTERNAL PARAMETERS-1'!$B$5:$J$44,5,FALSE))*VLOOKUP(ESCYLD2!AG$4,'[1]INTERNAL PARAMETERS-1'!$B$5:$J$44,9,FALSE)*ESCYLD2!$F270</f>
        <v>0</v>
      </c>
      <c r="AH270" s="52">
        <f>ESCYLD1!AH270*VLOOKUP(ESCYLD2!AH$4,'[1]INTERNAL PARAMETERS-1'!$B$5:$J$44,5,FALSE)*VLOOKUP(ESCYLD2!AH$4,'[1]INTERNAL PARAMETERS-1'!$B$5:$J$44,7,FALSE)*ESCYLD2!$F270 + ESCYLD1!AH270*(1-VLOOKUP(ESCYLD2!AH$4,'[1]INTERNAL PARAMETERS-1'!$B$5:$J$44,5,FALSE))*VLOOKUP(ESCYLD2!AH$4,'[1]INTERNAL PARAMETERS-1'!$B$5:$J$44,9,FALSE)*ESCYLD2!$F270</f>
        <v>0</v>
      </c>
      <c r="AI270" s="52">
        <f>ESCYLD1!AI270*VLOOKUP(ESCYLD2!AI$4,'[1]INTERNAL PARAMETERS-1'!$B$5:$J$44,5,FALSE)*VLOOKUP(ESCYLD2!AI$4,'[1]INTERNAL PARAMETERS-1'!$B$5:$J$44,7,FALSE)*ESCYLD2!$F270 + ESCYLD1!AI270*(1-VLOOKUP(ESCYLD2!AI$4,'[1]INTERNAL PARAMETERS-1'!$B$5:$J$44,5,FALSE))*VLOOKUP(ESCYLD2!AI$4,'[1]INTERNAL PARAMETERS-1'!$B$5:$J$44,9,FALSE)*ESCYLD2!$F270</f>
        <v>0</v>
      </c>
      <c r="AJ270" s="52">
        <f>ESCYLD1!AJ270*VLOOKUP(ESCYLD2!AJ$4,'[1]INTERNAL PARAMETERS-1'!$B$5:$J$44,5,FALSE)*VLOOKUP(ESCYLD2!AJ$4,'[1]INTERNAL PARAMETERS-1'!$B$5:$J$44,7,FALSE)*ESCYLD2!$F270 + ESCYLD1!AJ270*(1-VLOOKUP(ESCYLD2!AJ$4,'[1]INTERNAL PARAMETERS-1'!$B$5:$J$44,5,FALSE))*VLOOKUP(ESCYLD2!AJ$4,'[1]INTERNAL PARAMETERS-1'!$B$5:$J$44,9,FALSE)*ESCYLD2!$F270</f>
        <v>0</v>
      </c>
      <c r="AK270" s="52">
        <f>ESCYLD1!AK270*VLOOKUP(ESCYLD2!AK$4,'[1]INTERNAL PARAMETERS-1'!$B$5:$J$44,5,FALSE)*VLOOKUP(ESCYLD2!AK$4,'[1]INTERNAL PARAMETERS-1'!$B$5:$J$44,7,FALSE)*ESCYLD2!$F270 + ESCYLD1!AK270*(1-VLOOKUP(ESCYLD2!AK$4,'[1]INTERNAL PARAMETERS-1'!$B$5:$J$44,5,FALSE))*VLOOKUP(ESCYLD2!AK$4,'[1]INTERNAL PARAMETERS-1'!$B$5:$J$44,9,FALSE)*ESCYLD2!$F270</f>
        <v>0</v>
      </c>
      <c r="AL270" s="52">
        <f>ESCYLD1!AL270*VLOOKUP(ESCYLD2!AL$4,'[1]INTERNAL PARAMETERS-1'!$B$5:$J$44,5,FALSE)*VLOOKUP(ESCYLD2!AL$4,'[1]INTERNAL PARAMETERS-1'!$B$5:$J$44,7,FALSE)*ESCYLD2!$F270 + ESCYLD1!AL270*(1-VLOOKUP(ESCYLD2!AL$4,'[1]INTERNAL PARAMETERS-1'!$B$5:$J$44,5,FALSE))*VLOOKUP(ESCYLD2!AL$4,'[1]INTERNAL PARAMETERS-1'!$B$5:$J$44,9,FALSE)*ESCYLD2!$F270</f>
        <v>0</v>
      </c>
      <c r="AM270" s="52">
        <f>ESCYLD1!AM270*VLOOKUP(ESCYLD2!AM$4,'[1]INTERNAL PARAMETERS-1'!$B$5:$J$44,5,FALSE)*VLOOKUP(ESCYLD2!AM$4,'[1]INTERNAL PARAMETERS-1'!$B$5:$J$44,7,FALSE)*ESCYLD2!$F270 + ESCYLD1!AM270*(1-VLOOKUP(ESCYLD2!AM$4,'[1]INTERNAL PARAMETERS-1'!$B$5:$J$44,5,FALSE))*VLOOKUP(ESCYLD2!AM$4,'[1]INTERNAL PARAMETERS-1'!$B$5:$J$44,9,FALSE)*ESCYLD2!$F270</f>
        <v>0</v>
      </c>
      <c r="AN270" s="52">
        <f>ESCYLD1!AN270*VLOOKUP(ESCYLD2!AN$4,'[1]INTERNAL PARAMETERS-1'!$B$5:$J$44,5,FALSE)*VLOOKUP(ESCYLD2!AN$4,'[1]INTERNAL PARAMETERS-1'!$B$5:$J$44,7,FALSE)*ESCYLD2!$F270 + ESCYLD1!AN270*(1-VLOOKUP(ESCYLD2!AN$4,'[1]INTERNAL PARAMETERS-1'!$B$5:$J$44,5,FALSE))*VLOOKUP(ESCYLD2!AN$4,'[1]INTERNAL PARAMETERS-1'!$B$5:$J$44,9,FALSE)*ESCYLD2!$F270</f>
        <v>0</v>
      </c>
      <c r="AO270" s="52">
        <f>ESCYLD1!AO270*VLOOKUP(ESCYLD2!AO$4,'[1]INTERNAL PARAMETERS-1'!$B$5:$J$44,5,FALSE)*VLOOKUP(ESCYLD2!AO$4,'[1]INTERNAL PARAMETERS-1'!$B$5:$J$44,7,FALSE)*ESCYLD2!$F270 + ESCYLD1!AO270*(1-VLOOKUP(ESCYLD2!AO$4,'[1]INTERNAL PARAMETERS-1'!$B$5:$J$44,5,FALSE))*VLOOKUP(ESCYLD2!AO$4,'[1]INTERNAL PARAMETERS-1'!$B$5:$J$44,9,FALSE)*ESCYLD2!$F270</f>
        <v>0</v>
      </c>
      <c r="AP270" s="52">
        <f>ESCYLD1!AP270*VLOOKUP(ESCYLD2!AP$4,'[1]INTERNAL PARAMETERS-1'!$B$5:$J$44,5,FALSE)*VLOOKUP(ESCYLD2!AP$4,'[1]INTERNAL PARAMETERS-1'!$B$5:$J$44,7,FALSE)*ESCYLD2!$F270 + ESCYLD1!AP270*(1-VLOOKUP(ESCYLD2!AP$4,'[1]INTERNAL PARAMETERS-1'!$B$5:$J$44,5,FALSE))*VLOOKUP(ESCYLD2!AP$4,'[1]INTERNAL PARAMETERS-1'!$B$5:$J$44,9,FALSE)*ESCYLD2!$F270</f>
        <v>0</v>
      </c>
      <c r="AQ270" s="52">
        <f>ESCYLD1!AQ270*VLOOKUP(ESCYLD2!AQ$4,'[1]INTERNAL PARAMETERS-1'!$B$5:$J$44,5,FALSE)*VLOOKUP(ESCYLD2!AQ$4,'[1]INTERNAL PARAMETERS-1'!$B$5:$J$44,7,FALSE)*ESCYLD2!$F270 + ESCYLD1!AQ270*(1-VLOOKUP(ESCYLD2!AQ$4,'[1]INTERNAL PARAMETERS-1'!$B$5:$J$44,5,FALSE))*VLOOKUP(ESCYLD2!AQ$4,'[1]INTERNAL PARAMETERS-1'!$B$5:$J$44,9,FALSE)*ESCYLD2!$F270</f>
        <v>0</v>
      </c>
      <c r="AR270" s="52">
        <f>ESCYLD1!AR270*VLOOKUP(ESCYLD2!AR$4,'[1]INTERNAL PARAMETERS-1'!$B$5:$J$44,5,FALSE)*VLOOKUP(ESCYLD2!AR$4,'[1]INTERNAL PARAMETERS-1'!$B$5:$J$44,7,FALSE)*ESCYLD2!$F270 + ESCYLD1!AR270*(1-VLOOKUP(ESCYLD2!AR$4,'[1]INTERNAL PARAMETERS-1'!$B$5:$J$44,5,FALSE))*VLOOKUP(ESCYLD2!AR$4,'[1]INTERNAL PARAMETERS-1'!$B$5:$J$44,9,FALSE)*ESCYLD2!$F270</f>
        <v>0</v>
      </c>
      <c r="AS270" s="52">
        <f>ESCYLD1!AS270*VLOOKUP(ESCYLD2!AS$4,'[1]INTERNAL PARAMETERS-1'!$B$5:$J$44,5,FALSE)*VLOOKUP(ESCYLD2!AS$4,'[1]INTERNAL PARAMETERS-1'!$B$5:$J$44,7,FALSE)*ESCYLD2!$F270 + ESCYLD1!AS270*(1-VLOOKUP(ESCYLD2!AS$4,'[1]INTERNAL PARAMETERS-1'!$B$5:$J$44,5,FALSE))*VLOOKUP(ESCYLD2!AS$4,'[1]INTERNAL PARAMETERS-1'!$B$5:$J$44,9,FALSE)*ESCYLD2!$F270</f>
        <v>0</v>
      </c>
      <c r="AT270" s="51">
        <f>ESCYLD1!AT270*VLOOKUP(ESCYLD2!AT$4,'[1]INTERNAL PARAMETERS-1'!$B$5:$J$44,5,FALSE)*VLOOKUP(ESCYLD2!AT$4,'[1]INTERNAL PARAMETERS-1'!$B$5:$J$44,7,FALSE)*ESCYLD2!$F270 + ESCYLD1!AT270*(1-VLOOKUP(ESCYLD2!AT$4,'[1]INTERNAL PARAMETERS-1'!$B$5:$J$44,5,FALSE))*VLOOKUP(ESCYLD2!AT$4,'[1]INTERNAL PARAMETERS-1'!$B$5:$J$44,9,FALSE)*ESCYLD2!$F270</f>
        <v>0</v>
      </c>
      <c r="AU270" s="53">
        <f>ESCYLD1!AU270*VLOOKUP(ESCYLD2!AU$4,'[1]INTERNAL PARAMETERS-1'!$B$5:$J$44,5,FALSE)*VLOOKUP(ESCYLD2!AU$4,'[1]INTERNAL PARAMETERS-1'!$B$5:$J$44,6,FALSE)*VLOOKUP(ESCYLD2!AU$4,'[1]INTERNAL PARAMETERS-1'!$B$5:$J$44,3,FALSE) + ESCYLD1!AU270*(1-VLOOKUP(ESCYLD2!AU$4,'[1]INTERNAL PARAMETERS-1'!$B$5:$J$44,5,FALSE))*VLOOKUP(ESCYLD2!AU$4,'[1]INTERNAL PARAMETERS-1'!$B$5:$J$44,8,FALSE)*VLOOKUP(ESCYLD2!AU$4,'[1]INTERNAL PARAMETERS-1'!$B$5:$J$44,3,FALSE)</f>
        <v>0</v>
      </c>
      <c r="AV270" s="52">
        <f>ESCYLD1!AV270*VLOOKUP(ESCYLD2!AV$4,'[1]INTERNAL PARAMETERS-1'!$B$5:$J$44,5,FALSE)*VLOOKUP(ESCYLD2!AV$4,'[1]INTERNAL PARAMETERS-1'!$B$5:$J$44,6,FALSE)*VLOOKUP(ESCYLD2!AV$4,'[1]INTERNAL PARAMETERS-1'!$B$5:$J$44,3,FALSE) + ESCYLD1!AV270*(1-VLOOKUP(ESCYLD2!AV$4,'[1]INTERNAL PARAMETERS-1'!$B$5:$J$44,5,FALSE))*VLOOKUP(ESCYLD2!AV$4,'[1]INTERNAL PARAMETERS-1'!$B$5:$J$44,8,FALSE)*VLOOKUP(ESCYLD2!AV$4,'[1]INTERNAL PARAMETERS-1'!$B$5:$J$44,3,FALSE)</f>
        <v>0</v>
      </c>
      <c r="AW270" s="52">
        <f>ESCYLD1!AW270*VLOOKUP(ESCYLD2!AW$4,'[1]INTERNAL PARAMETERS-1'!$B$5:$J$44,5,FALSE)*VLOOKUP(ESCYLD2!AW$4,'[1]INTERNAL PARAMETERS-1'!$B$5:$J$44,6,FALSE)*VLOOKUP(ESCYLD2!AW$4,'[1]INTERNAL PARAMETERS-1'!$B$5:$J$44,3,FALSE) + ESCYLD1!AW270*(1-VLOOKUP(ESCYLD2!AW$4,'[1]INTERNAL PARAMETERS-1'!$B$5:$J$44,5,FALSE))*VLOOKUP(ESCYLD2!AW$4,'[1]INTERNAL PARAMETERS-1'!$B$5:$J$44,8,FALSE)*VLOOKUP(ESCYLD2!AW$4,'[1]INTERNAL PARAMETERS-1'!$B$5:$J$44,3,FALSE)</f>
        <v>0</v>
      </c>
      <c r="AX270" s="52">
        <f>ESCYLD1!AX270*VLOOKUP(ESCYLD2!AX$4,'[1]INTERNAL PARAMETERS-1'!$B$5:$J$44,5,FALSE)*VLOOKUP(ESCYLD2!AX$4,'[1]INTERNAL PARAMETERS-1'!$B$5:$J$44,6,FALSE)*VLOOKUP(ESCYLD2!AX$4,'[1]INTERNAL PARAMETERS-1'!$B$5:$J$44,3,FALSE) + ESCYLD1!AX270*(1-VLOOKUP(ESCYLD2!AX$4,'[1]INTERNAL PARAMETERS-1'!$B$5:$J$44,5,FALSE))*VLOOKUP(ESCYLD2!AX$4,'[1]INTERNAL PARAMETERS-1'!$B$5:$J$44,8,FALSE)*VLOOKUP(ESCYLD2!AX$4,'[1]INTERNAL PARAMETERS-1'!$B$5:$J$44,3,FALSE)</f>
        <v>0</v>
      </c>
      <c r="AY270" s="52">
        <f>ESCYLD1!AY270*VLOOKUP(ESCYLD2!AY$4,'[1]INTERNAL PARAMETERS-1'!$B$5:$J$44,5,FALSE)*VLOOKUP(ESCYLD2!AY$4,'[1]INTERNAL PARAMETERS-1'!$B$5:$J$44,6,FALSE)*VLOOKUP(ESCYLD2!AY$4,'[1]INTERNAL PARAMETERS-1'!$B$5:$J$44,3,FALSE) + ESCYLD1!AY270*(1-VLOOKUP(ESCYLD2!AY$4,'[1]INTERNAL PARAMETERS-1'!$B$5:$J$44,5,FALSE))*VLOOKUP(ESCYLD2!AY$4,'[1]INTERNAL PARAMETERS-1'!$B$5:$J$44,8,FALSE)*VLOOKUP(ESCYLD2!AY$4,'[1]INTERNAL PARAMETERS-1'!$B$5:$J$44,3,FALSE)</f>
        <v>0</v>
      </c>
      <c r="AZ270" s="52">
        <f>ESCYLD1!AZ270*VLOOKUP(ESCYLD2!AZ$4,'[1]INTERNAL PARAMETERS-1'!$B$5:$J$44,5,FALSE)*VLOOKUP(ESCYLD2!AZ$4,'[1]INTERNAL PARAMETERS-1'!$B$5:$J$44,6,FALSE)*VLOOKUP(ESCYLD2!AZ$4,'[1]INTERNAL PARAMETERS-1'!$B$5:$J$44,3,FALSE) + ESCYLD1!AZ270*(1-VLOOKUP(ESCYLD2!AZ$4,'[1]INTERNAL PARAMETERS-1'!$B$5:$J$44,5,FALSE))*VLOOKUP(ESCYLD2!AZ$4,'[1]INTERNAL PARAMETERS-1'!$B$5:$J$44,8,FALSE)*VLOOKUP(ESCYLD2!AZ$4,'[1]INTERNAL PARAMETERS-1'!$B$5:$J$44,3,FALSE)</f>
        <v>0</v>
      </c>
      <c r="BA270" s="52">
        <f>ESCYLD1!BA270*VLOOKUP(ESCYLD2!BA$4,'[1]INTERNAL PARAMETERS-1'!$B$5:$J$44,5,FALSE)*VLOOKUP(ESCYLD2!BA$4,'[1]INTERNAL PARAMETERS-1'!$B$5:$J$44,6,FALSE)*VLOOKUP(ESCYLD2!BA$4,'[1]INTERNAL PARAMETERS-1'!$B$5:$J$44,3,FALSE) + ESCYLD1!BA270*(1-VLOOKUP(ESCYLD2!BA$4,'[1]INTERNAL PARAMETERS-1'!$B$5:$J$44,5,FALSE))*VLOOKUP(ESCYLD2!BA$4,'[1]INTERNAL PARAMETERS-1'!$B$5:$J$44,8,FALSE)*VLOOKUP(ESCYLD2!BA$4,'[1]INTERNAL PARAMETERS-1'!$B$5:$J$44,3,FALSE)</f>
        <v>0</v>
      </c>
      <c r="BB270" s="52">
        <f>ESCYLD1!BB270*VLOOKUP(ESCYLD2!BB$4,'[1]INTERNAL PARAMETERS-1'!$B$5:$J$44,5,FALSE)*VLOOKUP(ESCYLD2!BB$4,'[1]INTERNAL PARAMETERS-1'!$B$5:$J$44,6,FALSE)*VLOOKUP(ESCYLD2!BB$4,'[1]INTERNAL PARAMETERS-1'!$B$5:$J$44,3,FALSE) + ESCYLD1!BB270*(1-VLOOKUP(ESCYLD2!BB$4,'[1]INTERNAL PARAMETERS-1'!$B$5:$J$44,5,FALSE))*VLOOKUP(ESCYLD2!BB$4,'[1]INTERNAL PARAMETERS-1'!$B$5:$J$44,8,FALSE)*VLOOKUP(ESCYLD2!BB$4,'[1]INTERNAL PARAMETERS-1'!$B$5:$J$44,3,FALSE)</f>
        <v>0</v>
      </c>
      <c r="BC270" s="52">
        <f>ESCYLD1!BC270*VLOOKUP(ESCYLD2!BC$4,'[1]INTERNAL PARAMETERS-1'!$B$5:$J$44,5,FALSE)*VLOOKUP(ESCYLD2!BC$4,'[1]INTERNAL PARAMETERS-1'!$B$5:$J$44,6,FALSE)*VLOOKUP(ESCYLD2!BC$4,'[1]INTERNAL PARAMETERS-1'!$B$5:$J$44,3,FALSE) + ESCYLD1!BC270*(1-VLOOKUP(ESCYLD2!BC$4,'[1]INTERNAL PARAMETERS-1'!$B$5:$J$44,5,FALSE))*VLOOKUP(ESCYLD2!BC$4,'[1]INTERNAL PARAMETERS-1'!$B$5:$J$44,8,FALSE)*VLOOKUP(ESCYLD2!BC$4,'[1]INTERNAL PARAMETERS-1'!$B$5:$J$44,3,FALSE)</f>
        <v>0</v>
      </c>
      <c r="BD270" s="52">
        <f>ESCYLD1!BD270*VLOOKUP(ESCYLD2!BD$4,'[1]INTERNAL PARAMETERS-1'!$B$5:$J$44,5,FALSE)*VLOOKUP(ESCYLD2!BD$4,'[1]INTERNAL PARAMETERS-1'!$B$5:$J$44,6,FALSE)*VLOOKUP(ESCYLD2!BD$4,'[1]INTERNAL PARAMETERS-1'!$B$5:$J$44,3,FALSE) + ESCYLD1!BD270*(1-VLOOKUP(ESCYLD2!BD$4,'[1]INTERNAL PARAMETERS-1'!$B$5:$J$44,5,FALSE))*VLOOKUP(ESCYLD2!BD$4,'[1]INTERNAL PARAMETERS-1'!$B$5:$J$44,8,FALSE)*VLOOKUP(ESCYLD2!BD$4,'[1]INTERNAL PARAMETERS-1'!$B$5:$J$44,3,FALSE)</f>
        <v>0</v>
      </c>
      <c r="BE270" s="52">
        <f>ESCYLD1!BE270*VLOOKUP(ESCYLD2!BE$4,'[1]INTERNAL PARAMETERS-1'!$B$5:$J$44,5,FALSE)*VLOOKUP(ESCYLD2!BE$4,'[1]INTERNAL PARAMETERS-1'!$B$5:$J$44,6,FALSE)*VLOOKUP(ESCYLD2!BE$4,'[1]INTERNAL PARAMETERS-1'!$B$5:$J$44,3,FALSE) + ESCYLD1!BE270*(1-VLOOKUP(ESCYLD2!BE$4,'[1]INTERNAL PARAMETERS-1'!$B$5:$J$44,5,FALSE))*VLOOKUP(ESCYLD2!BE$4,'[1]INTERNAL PARAMETERS-1'!$B$5:$J$44,8,FALSE)*VLOOKUP(ESCYLD2!BE$4,'[1]INTERNAL PARAMETERS-1'!$B$5:$J$44,3,FALSE)</f>
        <v>0</v>
      </c>
      <c r="BF270" s="52">
        <f>ESCYLD1!BF270*VLOOKUP(ESCYLD2!BF$4,'[1]INTERNAL PARAMETERS-1'!$B$5:$J$44,5,FALSE)*VLOOKUP(ESCYLD2!BF$4,'[1]INTERNAL PARAMETERS-1'!$B$5:$J$44,6,FALSE)*VLOOKUP(ESCYLD2!BF$4,'[1]INTERNAL PARAMETERS-1'!$B$5:$J$44,3,FALSE) + ESCYLD1!BF270*(1-VLOOKUP(ESCYLD2!BF$4,'[1]INTERNAL PARAMETERS-1'!$B$5:$J$44,5,FALSE))*VLOOKUP(ESCYLD2!BF$4,'[1]INTERNAL PARAMETERS-1'!$B$5:$J$44,8,FALSE)*VLOOKUP(ESCYLD2!BF$4,'[1]INTERNAL PARAMETERS-1'!$B$5:$J$44,3,FALSE)</f>
        <v>0</v>
      </c>
      <c r="BG270" s="52">
        <f>ESCYLD1!BG270*VLOOKUP(ESCYLD2!BG$4,'[1]INTERNAL PARAMETERS-1'!$B$5:$J$44,5,FALSE)*VLOOKUP(ESCYLD2!BG$4,'[1]INTERNAL PARAMETERS-1'!$B$5:$J$44,6,FALSE)*VLOOKUP(ESCYLD2!BG$4,'[1]INTERNAL PARAMETERS-1'!$B$5:$J$44,3,FALSE) + ESCYLD1!BG270*(1-VLOOKUP(ESCYLD2!BG$4,'[1]INTERNAL PARAMETERS-1'!$B$5:$J$44,5,FALSE))*VLOOKUP(ESCYLD2!BG$4,'[1]INTERNAL PARAMETERS-1'!$B$5:$J$44,8,FALSE)*VLOOKUP(ESCYLD2!BG$4,'[1]INTERNAL PARAMETERS-1'!$B$5:$J$44,3,FALSE)</f>
        <v>0</v>
      </c>
      <c r="BH270" s="52">
        <f>ESCYLD1!BH270*VLOOKUP(ESCYLD2!BH$4,'[1]INTERNAL PARAMETERS-1'!$B$5:$J$44,5,FALSE)*VLOOKUP(ESCYLD2!BH$4,'[1]INTERNAL PARAMETERS-1'!$B$5:$J$44,6,FALSE)*VLOOKUP(ESCYLD2!BH$4,'[1]INTERNAL PARAMETERS-1'!$B$5:$J$44,3,FALSE) + ESCYLD1!BH270*(1-VLOOKUP(ESCYLD2!BH$4,'[1]INTERNAL PARAMETERS-1'!$B$5:$J$44,5,FALSE))*VLOOKUP(ESCYLD2!BH$4,'[1]INTERNAL PARAMETERS-1'!$B$5:$J$44,8,FALSE)*VLOOKUP(ESCYLD2!BH$4,'[1]INTERNAL PARAMETERS-1'!$B$5:$J$44,3,FALSE)</f>
        <v>0</v>
      </c>
      <c r="BI270" s="52">
        <f>ESCYLD1!BI270*VLOOKUP(ESCYLD2!BI$4,'[1]INTERNAL PARAMETERS-1'!$B$5:$J$44,5,FALSE)*VLOOKUP(ESCYLD2!BI$4,'[1]INTERNAL PARAMETERS-1'!$B$5:$J$44,6,FALSE)*VLOOKUP(ESCYLD2!BI$4,'[1]INTERNAL PARAMETERS-1'!$B$5:$J$44,3,FALSE) + ESCYLD1!BI270*(1-VLOOKUP(ESCYLD2!BI$4,'[1]INTERNAL PARAMETERS-1'!$B$5:$J$44,5,FALSE))*VLOOKUP(ESCYLD2!BI$4,'[1]INTERNAL PARAMETERS-1'!$B$5:$J$44,8,FALSE)*VLOOKUP(ESCYLD2!BI$4,'[1]INTERNAL PARAMETERS-1'!$B$5:$J$44,3,FALSE)</f>
        <v>0</v>
      </c>
      <c r="BJ270" s="52">
        <f>ESCYLD1!BJ270*VLOOKUP(ESCYLD2!BJ$4,'[1]INTERNAL PARAMETERS-1'!$B$5:$J$44,5,FALSE)*VLOOKUP(ESCYLD2!BJ$4,'[1]INTERNAL PARAMETERS-1'!$B$5:$J$44,6,FALSE)*VLOOKUP(ESCYLD2!BJ$4,'[1]INTERNAL PARAMETERS-1'!$B$5:$J$44,3,FALSE) + ESCYLD1!BJ270*(1-VLOOKUP(ESCYLD2!BJ$4,'[1]INTERNAL PARAMETERS-1'!$B$5:$J$44,5,FALSE))*VLOOKUP(ESCYLD2!BJ$4,'[1]INTERNAL PARAMETERS-1'!$B$5:$J$44,8,FALSE)*VLOOKUP(ESCYLD2!BJ$4,'[1]INTERNAL PARAMETERS-1'!$B$5:$J$44,3,FALSE)</f>
        <v>0</v>
      </c>
      <c r="BK270" s="52">
        <f>ESCYLD1!BK270*VLOOKUP(ESCYLD2!BK$4,'[1]INTERNAL PARAMETERS-1'!$B$5:$J$44,5,FALSE)*VLOOKUP(ESCYLD2!BK$4,'[1]INTERNAL PARAMETERS-1'!$B$5:$J$44,6,FALSE)*VLOOKUP(ESCYLD2!BK$4,'[1]INTERNAL PARAMETERS-1'!$B$5:$J$44,3,FALSE) + ESCYLD1!BK270*(1-VLOOKUP(ESCYLD2!BK$4,'[1]INTERNAL PARAMETERS-1'!$B$5:$J$44,5,FALSE))*VLOOKUP(ESCYLD2!BK$4,'[1]INTERNAL PARAMETERS-1'!$B$5:$J$44,8,FALSE)*VLOOKUP(ESCYLD2!BK$4,'[1]INTERNAL PARAMETERS-1'!$B$5:$J$44,3,FALSE)</f>
        <v>0</v>
      </c>
      <c r="BL270" s="52">
        <f>ESCYLD1!BL270*VLOOKUP(ESCYLD2!BL$4,'[1]INTERNAL PARAMETERS-1'!$B$5:$J$44,5,FALSE)*VLOOKUP(ESCYLD2!BL$4,'[1]INTERNAL PARAMETERS-1'!$B$5:$J$44,6,FALSE)*VLOOKUP(ESCYLD2!BL$4,'[1]INTERNAL PARAMETERS-1'!$B$5:$J$44,3,FALSE) + ESCYLD1!BL270*(1-VLOOKUP(ESCYLD2!BL$4,'[1]INTERNAL PARAMETERS-1'!$B$5:$J$44,5,FALSE))*VLOOKUP(ESCYLD2!BL$4,'[1]INTERNAL PARAMETERS-1'!$B$5:$J$44,8,FALSE)*VLOOKUP(ESCYLD2!BL$4,'[1]INTERNAL PARAMETERS-1'!$B$5:$J$44,3,FALSE)</f>
        <v>0</v>
      </c>
      <c r="BM270" s="52">
        <f>ESCYLD1!BM270*VLOOKUP(ESCYLD2!BM$4,'[1]INTERNAL PARAMETERS-1'!$B$5:$J$44,5,FALSE)*VLOOKUP(ESCYLD2!BM$4,'[1]INTERNAL PARAMETERS-1'!$B$5:$J$44,6,FALSE)*VLOOKUP(ESCYLD2!BM$4,'[1]INTERNAL PARAMETERS-1'!$B$5:$J$44,3,FALSE) + ESCYLD1!BM270*(1-VLOOKUP(ESCYLD2!BM$4,'[1]INTERNAL PARAMETERS-1'!$B$5:$J$44,5,FALSE))*VLOOKUP(ESCYLD2!BM$4,'[1]INTERNAL PARAMETERS-1'!$B$5:$J$44,8,FALSE)*VLOOKUP(ESCYLD2!BM$4,'[1]INTERNAL PARAMETERS-1'!$B$5:$J$44,3,FALSE)</f>
        <v>0</v>
      </c>
      <c r="BN270" s="52">
        <f>ESCYLD1!BN270*VLOOKUP(ESCYLD2!BN$4,'[1]INTERNAL PARAMETERS-1'!$B$5:$J$44,5,FALSE)*VLOOKUP(ESCYLD2!BN$4,'[1]INTERNAL PARAMETERS-1'!$B$5:$J$44,6,FALSE)*VLOOKUP(ESCYLD2!BN$4,'[1]INTERNAL PARAMETERS-1'!$B$5:$J$44,3,FALSE) + ESCYLD1!BN270*(1-VLOOKUP(ESCYLD2!BN$4,'[1]INTERNAL PARAMETERS-1'!$B$5:$J$44,5,FALSE))*VLOOKUP(ESCYLD2!BN$4,'[1]INTERNAL PARAMETERS-1'!$B$5:$J$44,8,FALSE)*VLOOKUP(ESCYLD2!BN$4,'[1]INTERNAL PARAMETERS-1'!$B$5:$J$44,3,FALSE)</f>
        <v>0</v>
      </c>
      <c r="BO270" s="52">
        <f>ESCYLD1!BO270*VLOOKUP(ESCYLD2!BO$4,'[1]INTERNAL PARAMETERS-1'!$B$5:$J$44,5,FALSE)*VLOOKUP(ESCYLD2!BO$4,'[1]INTERNAL PARAMETERS-1'!$B$5:$J$44,6,FALSE)*VLOOKUP(ESCYLD2!BO$4,'[1]INTERNAL PARAMETERS-1'!$B$5:$J$44,3,FALSE) + ESCYLD1!BO270*(1-VLOOKUP(ESCYLD2!BO$4,'[1]INTERNAL PARAMETERS-1'!$B$5:$J$44,5,FALSE))*VLOOKUP(ESCYLD2!BO$4,'[1]INTERNAL PARAMETERS-1'!$B$5:$J$44,8,FALSE)*VLOOKUP(ESCYLD2!BO$4,'[1]INTERNAL PARAMETERS-1'!$B$5:$J$44,3,FALSE)</f>
        <v>0</v>
      </c>
      <c r="BP270" s="52">
        <f>ESCYLD1!BP270*VLOOKUP(ESCYLD2!BP$4,'[1]INTERNAL PARAMETERS-1'!$B$5:$J$44,5,FALSE)*VLOOKUP(ESCYLD2!BP$4,'[1]INTERNAL PARAMETERS-1'!$B$5:$J$44,6,FALSE)*VLOOKUP(ESCYLD2!BP$4,'[1]INTERNAL PARAMETERS-1'!$B$5:$J$44,3,FALSE) + ESCYLD1!BP270*(1-VLOOKUP(ESCYLD2!BP$4,'[1]INTERNAL PARAMETERS-1'!$B$5:$J$44,5,FALSE))*VLOOKUP(ESCYLD2!BP$4,'[1]INTERNAL PARAMETERS-1'!$B$5:$J$44,8,FALSE)*VLOOKUP(ESCYLD2!BP$4,'[1]INTERNAL PARAMETERS-1'!$B$5:$J$44,3,FALSE)</f>
        <v>0</v>
      </c>
      <c r="BQ270" s="52">
        <f>ESCYLD1!BQ270*VLOOKUP(ESCYLD2!BQ$4,'[1]INTERNAL PARAMETERS-1'!$B$5:$J$44,5,FALSE)*VLOOKUP(ESCYLD2!BQ$4,'[1]INTERNAL PARAMETERS-1'!$B$5:$J$44,6,FALSE)*VLOOKUP(ESCYLD2!BQ$4,'[1]INTERNAL PARAMETERS-1'!$B$5:$J$44,3,FALSE) + ESCYLD1!BQ270*(1-VLOOKUP(ESCYLD2!BQ$4,'[1]INTERNAL PARAMETERS-1'!$B$5:$J$44,5,FALSE))*VLOOKUP(ESCYLD2!BQ$4,'[1]INTERNAL PARAMETERS-1'!$B$5:$J$44,8,FALSE)*VLOOKUP(ESCYLD2!BQ$4,'[1]INTERNAL PARAMETERS-1'!$B$5:$J$44,3,FALSE)</f>
        <v>0</v>
      </c>
      <c r="BR270" s="52">
        <f>ESCYLD1!BR270*VLOOKUP(ESCYLD2!BR$4,'[1]INTERNAL PARAMETERS-1'!$B$5:$J$44,5,FALSE)*VLOOKUP(ESCYLD2!BR$4,'[1]INTERNAL PARAMETERS-1'!$B$5:$J$44,6,FALSE)*VLOOKUP(ESCYLD2!BR$4,'[1]INTERNAL PARAMETERS-1'!$B$5:$J$44,3,FALSE) + ESCYLD1!BR270*(1-VLOOKUP(ESCYLD2!BR$4,'[1]INTERNAL PARAMETERS-1'!$B$5:$J$44,5,FALSE))*VLOOKUP(ESCYLD2!BR$4,'[1]INTERNAL PARAMETERS-1'!$B$5:$J$44,8,FALSE)*VLOOKUP(ESCYLD2!BR$4,'[1]INTERNAL PARAMETERS-1'!$B$5:$J$44,3,FALSE)</f>
        <v>0</v>
      </c>
      <c r="BS270" s="52">
        <f>ESCYLD1!BS270*VLOOKUP(ESCYLD2!BS$4,'[1]INTERNAL PARAMETERS-1'!$B$5:$J$44,5,FALSE)*VLOOKUP(ESCYLD2!BS$4,'[1]INTERNAL PARAMETERS-1'!$B$5:$J$44,6,FALSE)*VLOOKUP(ESCYLD2!BS$4,'[1]INTERNAL PARAMETERS-1'!$B$5:$J$44,3,FALSE) + ESCYLD1!BS270*(1-VLOOKUP(ESCYLD2!BS$4,'[1]INTERNAL PARAMETERS-1'!$B$5:$J$44,5,FALSE))*VLOOKUP(ESCYLD2!BS$4,'[1]INTERNAL PARAMETERS-1'!$B$5:$J$44,8,FALSE)*VLOOKUP(ESCYLD2!BS$4,'[1]INTERNAL PARAMETERS-1'!$B$5:$J$44,3,FALSE)</f>
        <v>0</v>
      </c>
      <c r="BT270" s="52">
        <f>ESCYLD1!BT270*VLOOKUP(ESCYLD2!BT$4,'[1]INTERNAL PARAMETERS-1'!$B$5:$J$44,5,FALSE)*VLOOKUP(ESCYLD2!BT$4,'[1]INTERNAL PARAMETERS-1'!$B$5:$J$44,6,FALSE)*VLOOKUP(ESCYLD2!BT$4,'[1]INTERNAL PARAMETERS-1'!$B$5:$J$44,3,FALSE) + ESCYLD1!BT270*(1-VLOOKUP(ESCYLD2!BT$4,'[1]INTERNAL PARAMETERS-1'!$B$5:$J$44,5,FALSE))*VLOOKUP(ESCYLD2!BT$4,'[1]INTERNAL PARAMETERS-1'!$B$5:$J$44,8,FALSE)*VLOOKUP(ESCYLD2!BT$4,'[1]INTERNAL PARAMETERS-1'!$B$5:$J$44,3,FALSE)</f>
        <v>0</v>
      </c>
      <c r="BU270" s="52">
        <f>ESCYLD1!BU270*VLOOKUP(ESCYLD2!BU$4,'[1]INTERNAL PARAMETERS-1'!$B$5:$J$44,5,FALSE)*VLOOKUP(ESCYLD2!BU$4,'[1]INTERNAL PARAMETERS-1'!$B$5:$J$44,6,FALSE)*VLOOKUP(ESCYLD2!BU$4,'[1]INTERNAL PARAMETERS-1'!$B$5:$J$44,3,FALSE) + ESCYLD1!BU270*(1-VLOOKUP(ESCYLD2!BU$4,'[1]INTERNAL PARAMETERS-1'!$B$5:$J$44,5,FALSE))*VLOOKUP(ESCYLD2!BU$4,'[1]INTERNAL PARAMETERS-1'!$B$5:$J$44,8,FALSE)*VLOOKUP(ESCYLD2!BU$4,'[1]INTERNAL PARAMETERS-1'!$B$5:$J$44,3,FALSE)</f>
        <v>0</v>
      </c>
      <c r="BV270" s="52">
        <f>ESCYLD1!BV270*VLOOKUP(ESCYLD2!BV$4,'[1]INTERNAL PARAMETERS-1'!$B$5:$J$44,5,FALSE)*VLOOKUP(ESCYLD2!BV$4,'[1]INTERNAL PARAMETERS-1'!$B$5:$J$44,6,FALSE)*VLOOKUP(ESCYLD2!BV$4,'[1]INTERNAL PARAMETERS-1'!$B$5:$J$44,3,FALSE) + ESCYLD1!BV270*(1-VLOOKUP(ESCYLD2!BV$4,'[1]INTERNAL PARAMETERS-1'!$B$5:$J$44,5,FALSE))*VLOOKUP(ESCYLD2!BV$4,'[1]INTERNAL PARAMETERS-1'!$B$5:$J$44,8,FALSE)*VLOOKUP(ESCYLD2!BV$4,'[1]INTERNAL PARAMETERS-1'!$B$5:$J$44,3,FALSE)</f>
        <v>0</v>
      </c>
      <c r="BW270" s="52">
        <f>ESCYLD1!BW270*VLOOKUP(ESCYLD2!BW$4,'[1]INTERNAL PARAMETERS-1'!$B$5:$J$44,5,FALSE)*VLOOKUP(ESCYLD2!BW$4,'[1]INTERNAL PARAMETERS-1'!$B$5:$J$44,6,FALSE)*VLOOKUP(ESCYLD2!BW$4,'[1]INTERNAL PARAMETERS-1'!$B$5:$J$44,3,FALSE) + ESCYLD1!BW270*(1-VLOOKUP(ESCYLD2!BW$4,'[1]INTERNAL PARAMETERS-1'!$B$5:$J$44,5,FALSE))*VLOOKUP(ESCYLD2!BW$4,'[1]INTERNAL PARAMETERS-1'!$B$5:$J$44,8,FALSE)*VLOOKUP(ESCYLD2!BW$4,'[1]INTERNAL PARAMETERS-1'!$B$5:$J$44,3,FALSE)</f>
        <v>0</v>
      </c>
      <c r="BX270" s="52">
        <f>ESCYLD1!BX270*VLOOKUP(ESCYLD2!BX$4,'[1]INTERNAL PARAMETERS-1'!$B$5:$J$44,5,FALSE)*VLOOKUP(ESCYLD2!BX$4,'[1]INTERNAL PARAMETERS-1'!$B$5:$J$44,6,FALSE)*VLOOKUP(ESCYLD2!BX$4,'[1]INTERNAL PARAMETERS-1'!$B$5:$J$44,3,FALSE) + ESCYLD1!BX270*(1-VLOOKUP(ESCYLD2!BX$4,'[1]INTERNAL PARAMETERS-1'!$B$5:$J$44,5,FALSE))*VLOOKUP(ESCYLD2!BX$4,'[1]INTERNAL PARAMETERS-1'!$B$5:$J$44,8,FALSE)*VLOOKUP(ESCYLD2!BX$4,'[1]INTERNAL PARAMETERS-1'!$B$5:$J$44,3,FALSE)</f>
        <v>0</v>
      </c>
      <c r="BY270" s="52">
        <f>ESCYLD1!BY270*VLOOKUP(ESCYLD2!BY$4,'[1]INTERNAL PARAMETERS-1'!$B$5:$J$44,5,FALSE)*VLOOKUP(ESCYLD2!BY$4,'[1]INTERNAL PARAMETERS-1'!$B$5:$J$44,6,FALSE)*VLOOKUP(ESCYLD2!BY$4,'[1]INTERNAL PARAMETERS-1'!$B$5:$J$44,3,FALSE) + ESCYLD1!BY270*(1-VLOOKUP(ESCYLD2!BY$4,'[1]INTERNAL PARAMETERS-1'!$B$5:$J$44,5,FALSE))*VLOOKUP(ESCYLD2!BY$4,'[1]INTERNAL PARAMETERS-1'!$B$5:$J$44,8,FALSE)*VLOOKUP(ESCYLD2!BY$4,'[1]INTERNAL PARAMETERS-1'!$B$5:$J$44,3,FALSE)</f>
        <v>0</v>
      </c>
      <c r="BZ270" s="52">
        <f>ESCYLD1!BZ270*VLOOKUP(ESCYLD2!BZ$4,'[1]INTERNAL PARAMETERS-1'!$B$5:$J$44,5,FALSE)*VLOOKUP(ESCYLD2!BZ$4,'[1]INTERNAL PARAMETERS-1'!$B$5:$J$44,6,FALSE)*VLOOKUP(ESCYLD2!BZ$4,'[1]INTERNAL PARAMETERS-1'!$B$5:$J$44,3,FALSE) + ESCYLD1!BZ270*(1-VLOOKUP(ESCYLD2!BZ$4,'[1]INTERNAL PARAMETERS-1'!$B$5:$J$44,5,FALSE))*VLOOKUP(ESCYLD2!BZ$4,'[1]INTERNAL PARAMETERS-1'!$B$5:$J$44,8,FALSE)*VLOOKUP(ESCYLD2!BZ$4,'[1]INTERNAL PARAMETERS-1'!$B$5:$J$44,3,FALSE)</f>
        <v>0</v>
      </c>
      <c r="CA270" s="52">
        <f>ESCYLD1!CA270*VLOOKUP(ESCYLD2!CA$4,'[1]INTERNAL PARAMETERS-1'!$B$5:$J$44,5,FALSE)*VLOOKUP(ESCYLD2!CA$4,'[1]INTERNAL PARAMETERS-1'!$B$5:$J$44,6,FALSE)*VLOOKUP(ESCYLD2!CA$4,'[1]INTERNAL PARAMETERS-1'!$B$5:$J$44,3,FALSE) + ESCYLD1!CA270*(1-VLOOKUP(ESCYLD2!CA$4,'[1]INTERNAL PARAMETERS-1'!$B$5:$J$44,5,FALSE))*VLOOKUP(ESCYLD2!CA$4,'[1]INTERNAL PARAMETERS-1'!$B$5:$J$44,8,FALSE)*VLOOKUP(ESCYLD2!CA$4,'[1]INTERNAL PARAMETERS-1'!$B$5:$J$44,3,FALSE)</f>
        <v>0</v>
      </c>
      <c r="CB270" s="52">
        <f>ESCYLD1!CB270*VLOOKUP(ESCYLD2!CB$4,'[1]INTERNAL PARAMETERS-1'!$B$5:$J$44,5,FALSE)*VLOOKUP(ESCYLD2!CB$4,'[1]INTERNAL PARAMETERS-1'!$B$5:$J$44,6,FALSE)*VLOOKUP(ESCYLD2!CB$4,'[1]INTERNAL PARAMETERS-1'!$B$5:$J$44,3,FALSE) + ESCYLD1!CB270*(1-VLOOKUP(ESCYLD2!CB$4,'[1]INTERNAL PARAMETERS-1'!$B$5:$J$44,5,FALSE))*VLOOKUP(ESCYLD2!CB$4,'[1]INTERNAL PARAMETERS-1'!$B$5:$J$44,8,FALSE)*VLOOKUP(ESCYLD2!CB$4,'[1]INTERNAL PARAMETERS-1'!$B$5:$J$44,3,FALSE)</f>
        <v>0</v>
      </c>
      <c r="CC270" s="52">
        <f>ESCYLD1!CC270*VLOOKUP(ESCYLD2!CC$4,'[1]INTERNAL PARAMETERS-1'!$B$5:$J$44,5,FALSE)*VLOOKUP(ESCYLD2!CC$4,'[1]INTERNAL PARAMETERS-1'!$B$5:$J$44,6,FALSE)*VLOOKUP(ESCYLD2!CC$4,'[1]INTERNAL PARAMETERS-1'!$B$5:$J$44,3,FALSE) + ESCYLD1!CC270*(1-VLOOKUP(ESCYLD2!CC$4,'[1]INTERNAL PARAMETERS-1'!$B$5:$J$44,5,FALSE))*VLOOKUP(ESCYLD2!CC$4,'[1]INTERNAL PARAMETERS-1'!$B$5:$J$44,8,FALSE)*VLOOKUP(ESCYLD2!CC$4,'[1]INTERNAL PARAMETERS-1'!$B$5:$J$44,3,FALSE)</f>
        <v>0</v>
      </c>
      <c r="CD270" s="52">
        <f>ESCYLD1!CD270*VLOOKUP(ESCYLD2!CD$4,'[1]INTERNAL PARAMETERS-1'!$B$5:$J$44,5,FALSE)*VLOOKUP(ESCYLD2!CD$4,'[1]INTERNAL PARAMETERS-1'!$B$5:$J$44,6,FALSE)*VLOOKUP(ESCYLD2!CD$4,'[1]INTERNAL PARAMETERS-1'!$B$5:$J$44,3,FALSE) + ESCYLD1!CD270*(1-VLOOKUP(ESCYLD2!CD$4,'[1]INTERNAL PARAMETERS-1'!$B$5:$J$44,5,FALSE))*VLOOKUP(ESCYLD2!CD$4,'[1]INTERNAL PARAMETERS-1'!$B$5:$J$44,8,FALSE)*VLOOKUP(ESCYLD2!CD$4,'[1]INTERNAL PARAMETERS-1'!$B$5:$J$44,3,FALSE)</f>
        <v>0</v>
      </c>
      <c r="CE270" s="52">
        <f>ESCYLD1!CE270*VLOOKUP(ESCYLD2!CE$4,'[1]INTERNAL PARAMETERS-1'!$B$5:$J$44,5,FALSE)*VLOOKUP(ESCYLD2!CE$4,'[1]INTERNAL PARAMETERS-1'!$B$5:$J$44,6,FALSE)*VLOOKUP(ESCYLD2!CE$4,'[1]INTERNAL PARAMETERS-1'!$B$5:$J$44,3,FALSE) + ESCYLD1!CE270*(1-VLOOKUP(ESCYLD2!CE$4,'[1]INTERNAL PARAMETERS-1'!$B$5:$J$44,5,FALSE))*VLOOKUP(ESCYLD2!CE$4,'[1]INTERNAL PARAMETERS-1'!$B$5:$J$44,8,FALSE)*VLOOKUP(ESCYLD2!CE$4,'[1]INTERNAL PARAMETERS-1'!$B$5:$J$44,3,FALSE)</f>
        <v>0</v>
      </c>
      <c r="CF270" s="52">
        <f>ESCYLD1!CF270*VLOOKUP(ESCYLD2!CF$4,'[1]INTERNAL PARAMETERS-1'!$B$5:$J$44,5,FALSE)*VLOOKUP(ESCYLD2!CF$4,'[1]INTERNAL PARAMETERS-1'!$B$5:$J$44,6,FALSE)*VLOOKUP(ESCYLD2!CF$4,'[1]INTERNAL PARAMETERS-1'!$B$5:$J$44,3,FALSE) + ESCYLD1!CF270*(1-VLOOKUP(ESCYLD2!CF$4,'[1]INTERNAL PARAMETERS-1'!$B$5:$J$44,5,FALSE))*VLOOKUP(ESCYLD2!CF$4,'[1]INTERNAL PARAMETERS-1'!$B$5:$J$44,8,FALSE)*VLOOKUP(ESCYLD2!CF$4,'[1]INTERNAL PARAMETERS-1'!$B$5:$J$44,3,FALSE)</f>
        <v>0</v>
      </c>
      <c r="CG270" s="52">
        <f>ESCYLD1!CG270*VLOOKUP(ESCYLD2!CG$4,'[1]INTERNAL PARAMETERS-1'!$B$5:$J$44,5,FALSE)*VLOOKUP(ESCYLD2!CG$4,'[1]INTERNAL PARAMETERS-1'!$B$5:$J$44,6,FALSE)*VLOOKUP(ESCYLD2!CG$4,'[1]INTERNAL PARAMETERS-1'!$B$5:$J$44,3,FALSE) + ESCYLD1!CG270*(1-VLOOKUP(ESCYLD2!CG$4,'[1]INTERNAL PARAMETERS-1'!$B$5:$J$44,5,FALSE))*VLOOKUP(ESCYLD2!CG$4,'[1]INTERNAL PARAMETERS-1'!$B$5:$J$44,8,FALSE)*VLOOKUP(ESCYLD2!CG$4,'[1]INTERNAL PARAMETERS-1'!$B$5:$J$44,3,FALSE)</f>
        <v>0</v>
      </c>
      <c r="CH270" s="51">
        <f>ESCYLD1!CH270*VLOOKUP(ESCYLD2!CH$4,'[1]INTERNAL PARAMETERS-1'!$B$5:$J$44,5,FALSE)*VLOOKUP(ESCYLD2!CH$4,'[1]INTERNAL PARAMETERS-1'!$B$5:$J$44,6,FALSE)*VLOOKUP(ESCYLD2!CH$4,'[1]INTERNAL PARAMETERS-1'!$B$5:$J$44,3,FALSE) + ESCYLD1!CH270*(1-VLOOKUP(ESCYLD2!CH$4,'[1]INTERNAL PARAMETERS-1'!$B$5:$J$44,5,FALSE))*VLOOKUP(ESCYLD2!CH$4,'[1]INTERNAL PARAMETERS-1'!$B$5:$J$44,8,FALSE)*VLOOKUP(ESCYLD2!CH$4,'[1]INTERNAL PARAMETERS-1'!$B$5:$J$44,3,FALSE)</f>
        <v>0</v>
      </c>
      <c r="CJ270" s="53">
        <f t="shared" si="8"/>
        <v>0</v>
      </c>
      <c r="CK270" s="51">
        <f t="shared" si="9"/>
        <v>0</v>
      </c>
    </row>
    <row r="271" spans="2:89" x14ac:dyDescent="0.5">
      <c r="B271" s="66" t="s">
        <v>1</v>
      </c>
      <c r="C271" s="65" t="s">
        <v>90</v>
      </c>
      <c r="D271" s="65" t="s">
        <v>75</v>
      </c>
      <c r="E271" s="151">
        <f>ESC!AF271</f>
        <v>0</v>
      </c>
      <c r="F271" s="67">
        <f>'[1]INTERNAL PARAMETERS-1'!M19</f>
        <v>16.865000000000002</v>
      </c>
      <c r="G271" s="53">
        <f>ESCYLD1!G271*VLOOKUP(ESCYLD2!G$4,'[1]INTERNAL PARAMETERS-1'!$B$5:$J$44,5,FALSE)*VLOOKUP(ESCYLD2!G$4,'[1]INTERNAL PARAMETERS-1'!$B$5:$J$44,7,FALSE)*ESCYLD2!$F271 + ESCYLD1!G271*(1-VLOOKUP(ESCYLD2!G$4,'[1]INTERNAL PARAMETERS-1'!$B$5:$J$44,5,FALSE))*VLOOKUP(ESCYLD2!G$4,'[1]INTERNAL PARAMETERS-1'!$B$5:$J$44,9,FALSE)*ESCYLD2!$F271</f>
        <v>0</v>
      </c>
      <c r="H271" s="52">
        <f>ESCYLD1!H271*VLOOKUP(ESCYLD2!H$4,'[1]INTERNAL PARAMETERS-1'!$B$5:$J$44,5,FALSE)*VLOOKUP(ESCYLD2!H$4,'[1]INTERNAL PARAMETERS-1'!$B$5:$J$44,7,FALSE)*ESCYLD2!$F271 + ESCYLD1!H271*(1-VLOOKUP(ESCYLD2!H$4,'[1]INTERNAL PARAMETERS-1'!$B$5:$J$44,5,FALSE))*VLOOKUP(ESCYLD2!H$4,'[1]INTERNAL PARAMETERS-1'!$B$5:$J$44,9,FALSE)*ESCYLD2!$F271</f>
        <v>0</v>
      </c>
      <c r="I271" s="52">
        <f>ESCYLD1!I271*VLOOKUP(ESCYLD2!I$4,'[1]INTERNAL PARAMETERS-1'!$B$5:$J$44,5,FALSE)*VLOOKUP(ESCYLD2!I$4,'[1]INTERNAL PARAMETERS-1'!$B$5:$J$44,7,FALSE)*ESCYLD2!$F271 + ESCYLD1!I271*(1-VLOOKUP(ESCYLD2!I$4,'[1]INTERNAL PARAMETERS-1'!$B$5:$J$44,5,FALSE))*VLOOKUP(ESCYLD2!I$4,'[1]INTERNAL PARAMETERS-1'!$B$5:$J$44,9,FALSE)*ESCYLD2!$F271</f>
        <v>0</v>
      </c>
      <c r="J271" s="52">
        <f>ESCYLD1!J271*VLOOKUP(ESCYLD2!J$4,'[1]INTERNAL PARAMETERS-1'!$B$5:$J$44,5,FALSE)*VLOOKUP(ESCYLD2!J$4,'[1]INTERNAL PARAMETERS-1'!$B$5:$J$44,7,FALSE)*ESCYLD2!$F271 + ESCYLD1!J271*(1-VLOOKUP(ESCYLD2!J$4,'[1]INTERNAL PARAMETERS-1'!$B$5:$J$44,5,FALSE))*VLOOKUP(ESCYLD2!J$4,'[1]INTERNAL PARAMETERS-1'!$B$5:$J$44,9,FALSE)*ESCYLD2!$F271</f>
        <v>0</v>
      </c>
      <c r="K271" s="52">
        <f>ESCYLD1!K271*VLOOKUP(ESCYLD2!K$4,'[1]INTERNAL PARAMETERS-1'!$B$5:$J$44,5,FALSE)*VLOOKUP(ESCYLD2!K$4,'[1]INTERNAL PARAMETERS-1'!$B$5:$J$44,7,FALSE)*ESCYLD2!$F271 + ESCYLD1!K271*(1-VLOOKUP(ESCYLD2!K$4,'[1]INTERNAL PARAMETERS-1'!$B$5:$J$44,5,FALSE))*VLOOKUP(ESCYLD2!K$4,'[1]INTERNAL PARAMETERS-1'!$B$5:$J$44,9,FALSE)*ESCYLD2!$F271</f>
        <v>0</v>
      </c>
      <c r="L271" s="52">
        <f>ESCYLD1!L271*VLOOKUP(ESCYLD2!L$4,'[1]INTERNAL PARAMETERS-1'!$B$5:$J$44,5,FALSE)*VLOOKUP(ESCYLD2!L$4,'[1]INTERNAL PARAMETERS-1'!$B$5:$J$44,7,FALSE)*ESCYLD2!$F271 + ESCYLD1!L271*(1-VLOOKUP(ESCYLD2!L$4,'[1]INTERNAL PARAMETERS-1'!$B$5:$J$44,5,FALSE))*VLOOKUP(ESCYLD2!L$4,'[1]INTERNAL PARAMETERS-1'!$B$5:$J$44,9,FALSE)*ESCYLD2!$F271</f>
        <v>0</v>
      </c>
      <c r="M271" s="52">
        <f>ESCYLD1!M271*VLOOKUP(ESCYLD2!M$4,'[1]INTERNAL PARAMETERS-1'!$B$5:$J$44,5,FALSE)*VLOOKUP(ESCYLD2!M$4,'[1]INTERNAL PARAMETERS-1'!$B$5:$J$44,7,FALSE)*ESCYLD2!$F271 + ESCYLD1!M271*(1-VLOOKUP(ESCYLD2!M$4,'[1]INTERNAL PARAMETERS-1'!$B$5:$J$44,5,FALSE))*VLOOKUP(ESCYLD2!M$4,'[1]INTERNAL PARAMETERS-1'!$B$5:$J$44,9,FALSE)*ESCYLD2!$F271</f>
        <v>0</v>
      </c>
      <c r="N271" s="52">
        <f>ESCYLD1!N271*VLOOKUP(ESCYLD2!N$4,'[1]INTERNAL PARAMETERS-1'!$B$5:$J$44,5,FALSE)*VLOOKUP(ESCYLD2!N$4,'[1]INTERNAL PARAMETERS-1'!$B$5:$J$44,7,FALSE)*ESCYLD2!$F271 + ESCYLD1!N271*(1-VLOOKUP(ESCYLD2!N$4,'[1]INTERNAL PARAMETERS-1'!$B$5:$J$44,5,FALSE))*VLOOKUP(ESCYLD2!N$4,'[1]INTERNAL PARAMETERS-1'!$B$5:$J$44,9,FALSE)*ESCYLD2!$F271</f>
        <v>0</v>
      </c>
      <c r="O271" s="52">
        <f>ESCYLD1!O271*VLOOKUP(ESCYLD2!O$4,'[1]INTERNAL PARAMETERS-1'!$B$5:$J$44,5,FALSE)*VLOOKUP(ESCYLD2!O$4,'[1]INTERNAL PARAMETERS-1'!$B$5:$J$44,7,FALSE)*ESCYLD2!$F271 + ESCYLD1!O271*(1-VLOOKUP(ESCYLD2!O$4,'[1]INTERNAL PARAMETERS-1'!$B$5:$J$44,5,FALSE))*VLOOKUP(ESCYLD2!O$4,'[1]INTERNAL PARAMETERS-1'!$B$5:$J$44,9,FALSE)*ESCYLD2!$F271</f>
        <v>0</v>
      </c>
      <c r="P271" s="52">
        <f>ESCYLD1!P271*VLOOKUP(ESCYLD2!P$4,'[1]INTERNAL PARAMETERS-1'!$B$5:$J$44,5,FALSE)*VLOOKUP(ESCYLD2!P$4,'[1]INTERNAL PARAMETERS-1'!$B$5:$J$44,7,FALSE)*ESCYLD2!$F271 + ESCYLD1!P271*(1-VLOOKUP(ESCYLD2!P$4,'[1]INTERNAL PARAMETERS-1'!$B$5:$J$44,5,FALSE))*VLOOKUP(ESCYLD2!P$4,'[1]INTERNAL PARAMETERS-1'!$B$5:$J$44,9,FALSE)*ESCYLD2!$F271</f>
        <v>0</v>
      </c>
      <c r="Q271" s="52">
        <f>ESCYLD1!Q271*VLOOKUP(ESCYLD2!Q$4,'[1]INTERNAL PARAMETERS-1'!$B$5:$J$44,5,FALSE)*VLOOKUP(ESCYLD2!Q$4,'[1]INTERNAL PARAMETERS-1'!$B$5:$J$44,7,FALSE)*ESCYLD2!$F271 + ESCYLD1!Q271*(1-VLOOKUP(ESCYLD2!Q$4,'[1]INTERNAL PARAMETERS-1'!$B$5:$J$44,5,FALSE))*VLOOKUP(ESCYLD2!Q$4,'[1]INTERNAL PARAMETERS-1'!$B$5:$J$44,9,FALSE)*ESCYLD2!$F271</f>
        <v>0</v>
      </c>
      <c r="R271" s="52">
        <f>ESCYLD1!R271*VLOOKUP(ESCYLD2!R$4,'[1]INTERNAL PARAMETERS-1'!$B$5:$J$44,5,FALSE)*VLOOKUP(ESCYLD2!R$4,'[1]INTERNAL PARAMETERS-1'!$B$5:$J$44,7,FALSE)*ESCYLD2!$F271 + ESCYLD1!R271*(1-VLOOKUP(ESCYLD2!R$4,'[1]INTERNAL PARAMETERS-1'!$B$5:$J$44,5,FALSE))*VLOOKUP(ESCYLD2!R$4,'[1]INTERNAL PARAMETERS-1'!$B$5:$J$44,9,FALSE)*ESCYLD2!$F271</f>
        <v>0</v>
      </c>
      <c r="S271" s="52">
        <f>ESCYLD1!S271*VLOOKUP(ESCYLD2!S$4,'[1]INTERNAL PARAMETERS-1'!$B$5:$J$44,5,FALSE)*VLOOKUP(ESCYLD2!S$4,'[1]INTERNAL PARAMETERS-1'!$B$5:$J$44,7,FALSE)*ESCYLD2!$F271 + ESCYLD1!S271*(1-VLOOKUP(ESCYLD2!S$4,'[1]INTERNAL PARAMETERS-1'!$B$5:$J$44,5,FALSE))*VLOOKUP(ESCYLD2!S$4,'[1]INTERNAL PARAMETERS-1'!$B$5:$J$44,9,FALSE)*ESCYLD2!$F271</f>
        <v>0</v>
      </c>
      <c r="T271" s="52">
        <f>ESCYLD1!T271*VLOOKUP(ESCYLD2!T$4,'[1]INTERNAL PARAMETERS-1'!$B$5:$J$44,5,FALSE)*VLOOKUP(ESCYLD2!T$4,'[1]INTERNAL PARAMETERS-1'!$B$5:$J$44,7,FALSE)*ESCYLD2!$F271 + ESCYLD1!T271*(1-VLOOKUP(ESCYLD2!T$4,'[1]INTERNAL PARAMETERS-1'!$B$5:$J$44,5,FALSE))*VLOOKUP(ESCYLD2!T$4,'[1]INTERNAL PARAMETERS-1'!$B$5:$J$44,9,FALSE)*ESCYLD2!$F271</f>
        <v>0</v>
      </c>
      <c r="U271" s="52">
        <f>ESCYLD1!U271*VLOOKUP(ESCYLD2!U$4,'[1]INTERNAL PARAMETERS-1'!$B$5:$J$44,5,FALSE)*VLOOKUP(ESCYLD2!U$4,'[1]INTERNAL PARAMETERS-1'!$B$5:$J$44,7,FALSE)*ESCYLD2!$F271 + ESCYLD1!U271*(1-VLOOKUP(ESCYLD2!U$4,'[1]INTERNAL PARAMETERS-1'!$B$5:$J$44,5,FALSE))*VLOOKUP(ESCYLD2!U$4,'[1]INTERNAL PARAMETERS-1'!$B$5:$J$44,9,FALSE)*ESCYLD2!$F271</f>
        <v>0</v>
      </c>
      <c r="V271" s="52">
        <f>ESCYLD1!V271*VLOOKUP(ESCYLD2!V$4,'[1]INTERNAL PARAMETERS-1'!$B$5:$J$44,5,FALSE)*VLOOKUP(ESCYLD2!V$4,'[1]INTERNAL PARAMETERS-1'!$B$5:$J$44,7,FALSE)*ESCYLD2!$F271 + ESCYLD1!V271*(1-VLOOKUP(ESCYLD2!V$4,'[1]INTERNAL PARAMETERS-1'!$B$5:$J$44,5,FALSE))*VLOOKUP(ESCYLD2!V$4,'[1]INTERNAL PARAMETERS-1'!$B$5:$J$44,9,FALSE)*ESCYLD2!$F271</f>
        <v>0</v>
      </c>
      <c r="W271" s="52">
        <f>ESCYLD1!W271*VLOOKUP(ESCYLD2!W$4,'[1]INTERNAL PARAMETERS-1'!$B$5:$J$44,5,FALSE)*VLOOKUP(ESCYLD2!W$4,'[1]INTERNAL PARAMETERS-1'!$B$5:$J$44,7,FALSE)*ESCYLD2!$F271 + ESCYLD1!W271*(1-VLOOKUP(ESCYLD2!W$4,'[1]INTERNAL PARAMETERS-1'!$B$5:$J$44,5,FALSE))*VLOOKUP(ESCYLD2!W$4,'[1]INTERNAL PARAMETERS-1'!$B$5:$J$44,9,FALSE)*ESCYLD2!$F271</f>
        <v>0</v>
      </c>
      <c r="X271" s="52">
        <f>ESCYLD1!X271*VLOOKUP(ESCYLD2!X$4,'[1]INTERNAL PARAMETERS-1'!$B$5:$J$44,5,FALSE)*VLOOKUP(ESCYLD2!X$4,'[1]INTERNAL PARAMETERS-1'!$B$5:$J$44,7,FALSE)*ESCYLD2!$F271 + ESCYLD1!X271*(1-VLOOKUP(ESCYLD2!X$4,'[1]INTERNAL PARAMETERS-1'!$B$5:$J$44,5,FALSE))*VLOOKUP(ESCYLD2!X$4,'[1]INTERNAL PARAMETERS-1'!$B$5:$J$44,9,FALSE)*ESCYLD2!$F271</f>
        <v>0</v>
      </c>
      <c r="Y271" s="52">
        <f>ESCYLD1!Y271*VLOOKUP(ESCYLD2!Y$4,'[1]INTERNAL PARAMETERS-1'!$B$5:$J$44,5,FALSE)*VLOOKUP(ESCYLD2!Y$4,'[1]INTERNAL PARAMETERS-1'!$B$5:$J$44,7,FALSE)*ESCYLD2!$F271 + ESCYLD1!Y271*(1-VLOOKUP(ESCYLD2!Y$4,'[1]INTERNAL PARAMETERS-1'!$B$5:$J$44,5,FALSE))*VLOOKUP(ESCYLD2!Y$4,'[1]INTERNAL PARAMETERS-1'!$B$5:$J$44,9,FALSE)*ESCYLD2!$F271</f>
        <v>0</v>
      </c>
      <c r="Z271" s="52">
        <f>ESCYLD1!Z271*VLOOKUP(ESCYLD2!Z$4,'[1]INTERNAL PARAMETERS-1'!$B$5:$J$44,5,FALSE)*VLOOKUP(ESCYLD2!Z$4,'[1]INTERNAL PARAMETERS-1'!$B$5:$J$44,7,FALSE)*ESCYLD2!$F271 + ESCYLD1!Z271*(1-VLOOKUP(ESCYLD2!Z$4,'[1]INTERNAL PARAMETERS-1'!$B$5:$J$44,5,FALSE))*VLOOKUP(ESCYLD2!Z$4,'[1]INTERNAL PARAMETERS-1'!$B$5:$J$44,9,FALSE)*ESCYLD2!$F271</f>
        <v>0</v>
      </c>
      <c r="AA271" s="52">
        <f>ESCYLD1!AA271*VLOOKUP(ESCYLD2!AA$4,'[1]INTERNAL PARAMETERS-1'!$B$5:$J$44,5,FALSE)*VLOOKUP(ESCYLD2!AA$4,'[1]INTERNAL PARAMETERS-1'!$B$5:$J$44,7,FALSE)*ESCYLD2!$F271 + ESCYLD1!AA271*(1-VLOOKUP(ESCYLD2!AA$4,'[1]INTERNAL PARAMETERS-1'!$B$5:$J$44,5,FALSE))*VLOOKUP(ESCYLD2!AA$4,'[1]INTERNAL PARAMETERS-1'!$B$5:$J$44,9,FALSE)*ESCYLD2!$F271</f>
        <v>0</v>
      </c>
      <c r="AB271" s="52">
        <f>ESCYLD1!AB271*VLOOKUP(ESCYLD2!AB$4,'[1]INTERNAL PARAMETERS-1'!$B$5:$J$44,5,FALSE)*VLOOKUP(ESCYLD2!AB$4,'[1]INTERNAL PARAMETERS-1'!$B$5:$J$44,7,FALSE)*ESCYLD2!$F271 + ESCYLD1!AB271*(1-VLOOKUP(ESCYLD2!AB$4,'[1]INTERNAL PARAMETERS-1'!$B$5:$J$44,5,FALSE))*VLOOKUP(ESCYLD2!AB$4,'[1]INTERNAL PARAMETERS-1'!$B$5:$J$44,9,FALSE)*ESCYLD2!$F271</f>
        <v>0</v>
      </c>
      <c r="AC271" s="52">
        <f>ESCYLD1!AC271*VLOOKUP(ESCYLD2!AC$4,'[1]INTERNAL PARAMETERS-1'!$B$5:$J$44,5,FALSE)*VLOOKUP(ESCYLD2!AC$4,'[1]INTERNAL PARAMETERS-1'!$B$5:$J$44,7,FALSE)*ESCYLD2!$F271 + ESCYLD1!AC271*(1-VLOOKUP(ESCYLD2!AC$4,'[1]INTERNAL PARAMETERS-1'!$B$5:$J$44,5,FALSE))*VLOOKUP(ESCYLD2!AC$4,'[1]INTERNAL PARAMETERS-1'!$B$5:$J$44,9,FALSE)*ESCYLD2!$F271</f>
        <v>0</v>
      </c>
      <c r="AD271" s="52">
        <f>ESCYLD1!AD271*VLOOKUP(ESCYLD2!AD$4,'[1]INTERNAL PARAMETERS-1'!$B$5:$J$44,5,FALSE)*VLOOKUP(ESCYLD2!AD$4,'[1]INTERNAL PARAMETERS-1'!$B$5:$J$44,7,FALSE)*ESCYLD2!$F271 + ESCYLD1!AD271*(1-VLOOKUP(ESCYLD2!AD$4,'[1]INTERNAL PARAMETERS-1'!$B$5:$J$44,5,FALSE))*VLOOKUP(ESCYLD2!AD$4,'[1]INTERNAL PARAMETERS-1'!$B$5:$J$44,9,FALSE)*ESCYLD2!$F271</f>
        <v>0</v>
      </c>
      <c r="AE271" s="52">
        <f>ESCYLD1!AE271*VLOOKUP(ESCYLD2!AE$4,'[1]INTERNAL PARAMETERS-1'!$B$5:$J$44,5,FALSE)*VLOOKUP(ESCYLD2!AE$4,'[1]INTERNAL PARAMETERS-1'!$B$5:$J$44,7,FALSE)*ESCYLD2!$F271 + ESCYLD1!AE271*(1-VLOOKUP(ESCYLD2!AE$4,'[1]INTERNAL PARAMETERS-1'!$B$5:$J$44,5,FALSE))*VLOOKUP(ESCYLD2!AE$4,'[1]INTERNAL PARAMETERS-1'!$B$5:$J$44,9,FALSE)*ESCYLD2!$F271</f>
        <v>0</v>
      </c>
      <c r="AF271" s="52">
        <f>ESCYLD1!AF271*VLOOKUP(ESCYLD2!AF$4,'[1]INTERNAL PARAMETERS-1'!$B$5:$J$44,5,FALSE)*VLOOKUP(ESCYLD2!AF$4,'[1]INTERNAL PARAMETERS-1'!$B$5:$J$44,7,FALSE)*ESCYLD2!$F271 + ESCYLD1!AF271*(1-VLOOKUP(ESCYLD2!AF$4,'[1]INTERNAL PARAMETERS-1'!$B$5:$J$44,5,FALSE))*VLOOKUP(ESCYLD2!AF$4,'[1]INTERNAL PARAMETERS-1'!$B$5:$J$44,9,FALSE)*ESCYLD2!$F271</f>
        <v>0</v>
      </c>
      <c r="AG271" s="52">
        <f>ESCYLD1!AG271*VLOOKUP(ESCYLD2!AG$4,'[1]INTERNAL PARAMETERS-1'!$B$5:$J$44,5,FALSE)*VLOOKUP(ESCYLD2!AG$4,'[1]INTERNAL PARAMETERS-1'!$B$5:$J$44,7,FALSE)*ESCYLD2!$F271 + ESCYLD1!AG271*(1-VLOOKUP(ESCYLD2!AG$4,'[1]INTERNAL PARAMETERS-1'!$B$5:$J$44,5,FALSE))*VLOOKUP(ESCYLD2!AG$4,'[1]INTERNAL PARAMETERS-1'!$B$5:$J$44,9,FALSE)*ESCYLD2!$F271</f>
        <v>0</v>
      </c>
      <c r="AH271" s="52">
        <f>ESCYLD1!AH271*VLOOKUP(ESCYLD2!AH$4,'[1]INTERNAL PARAMETERS-1'!$B$5:$J$44,5,FALSE)*VLOOKUP(ESCYLD2!AH$4,'[1]INTERNAL PARAMETERS-1'!$B$5:$J$44,7,FALSE)*ESCYLD2!$F271 + ESCYLD1!AH271*(1-VLOOKUP(ESCYLD2!AH$4,'[1]INTERNAL PARAMETERS-1'!$B$5:$J$44,5,FALSE))*VLOOKUP(ESCYLD2!AH$4,'[1]INTERNAL PARAMETERS-1'!$B$5:$J$44,9,FALSE)*ESCYLD2!$F271</f>
        <v>0</v>
      </c>
      <c r="AI271" s="52">
        <f>ESCYLD1!AI271*VLOOKUP(ESCYLD2!AI$4,'[1]INTERNAL PARAMETERS-1'!$B$5:$J$44,5,FALSE)*VLOOKUP(ESCYLD2!AI$4,'[1]INTERNAL PARAMETERS-1'!$B$5:$J$44,7,FALSE)*ESCYLD2!$F271 + ESCYLD1!AI271*(1-VLOOKUP(ESCYLD2!AI$4,'[1]INTERNAL PARAMETERS-1'!$B$5:$J$44,5,FALSE))*VLOOKUP(ESCYLD2!AI$4,'[1]INTERNAL PARAMETERS-1'!$B$5:$J$44,9,FALSE)*ESCYLD2!$F271</f>
        <v>0</v>
      </c>
      <c r="AJ271" s="52">
        <f>ESCYLD1!AJ271*VLOOKUP(ESCYLD2!AJ$4,'[1]INTERNAL PARAMETERS-1'!$B$5:$J$44,5,FALSE)*VLOOKUP(ESCYLD2!AJ$4,'[1]INTERNAL PARAMETERS-1'!$B$5:$J$44,7,FALSE)*ESCYLD2!$F271 + ESCYLD1!AJ271*(1-VLOOKUP(ESCYLD2!AJ$4,'[1]INTERNAL PARAMETERS-1'!$B$5:$J$44,5,FALSE))*VLOOKUP(ESCYLD2!AJ$4,'[1]INTERNAL PARAMETERS-1'!$B$5:$J$44,9,FALSE)*ESCYLD2!$F271</f>
        <v>0</v>
      </c>
      <c r="AK271" s="52">
        <f>ESCYLD1!AK271*VLOOKUP(ESCYLD2!AK$4,'[1]INTERNAL PARAMETERS-1'!$B$5:$J$44,5,FALSE)*VLOOKUP(ESCYLD2!AK$4,'[1]INTERNAL PARAMETERS-1'!$B$5:$J$44,7,FALSE)*ESCYLD2!$F271 + ESCYLD1!AK271*(1-VLOOKUP(ESCYLD2!AK$4,'[1]INTERNAL PARAMETERS-1'!$B$5:$J$44,5,FALSE))*VLOOKUP(ESCYLD2!AK$4,'[1]INTERNAL PARAMETERS-1'!$B$5:$J$44,9,FALSE)*ESCYLD2!$F271</f>
        <v>0</v>
      </c>
      <c r="AL271" s="52">
        <f>ESCYLD1!AL271*VLOOKUP(ESCYLD2!AL$4,'[1]INTERNAL PARAMETERS-1'!$B$5:$J$44,5,FALSE)*VLOOKUP(ESCYLD2!AL$4,'[1]INTERNAL PARAMETERS-1'!$B$5:$J$44,7,FALSE)*ESCYLD2!$F271 + ESCYLD1!AL271*(1-VLOOKUP(ESCYLD2!AL$4,'[1]INTERNAL PARAMETERS-1'!$B$5:$J$44,5,FALSE))*VLOOKUP(ESCYLD2!AL$4,'[1]INTERNAL PARAMETERS-1'!$B$5:$J$44,9,FALSE)*ESCYLD2!$F271</f>
        <v>0</v>
      </c>
      <c r="AM271" s="52">
        <f>ESCYLD1!AM271*VLOOKUP(ESCYLD2!AM$4,'[1]INTERNAL PARAMETERS-1'!$B$5:$J$44,5,FALSE)*VLOOKUP(ESCYLD2!AM$4,'[1]INTERNAL PARAMETERS-1'!$B$5:$J$44,7,FALSE)*ESCYLD2!$F271 + ESCYLD1!AM271*(1-VLOOKUP(ESCYLD2!AM$4,'[1]INTERNAL PARAMETERS-1'!$B$5:$J$44,5,FALSE))*VLOOKUP(ESCYLD2!AM$4,'[1]INTERNAL PARAMETERS-1'!$B$5:$J$44,9,FALSE)*ESCYLD2!$F271</f>
        <v>0</v>
      </c>
      <c r="AN271" s="52">
        <f>ESCYLD1!AN271*VLOOKUP(ESCYLD2!AN$4,'[1]INTERNAL PARAMETERS-1'!$B$5:$J$44,5,FALSE)*VLOOKUP(ESCYLD2!AN$4,'[1]INTERNAL PARAMETERS-1'!$B$5:$J$44,7,FALSE)*ESCYLD2!$F271 + ESCYLD1!AN271*(1-VLOOKUP(ESCYLD2!AN$4,'[1]INTERNAL PARAMETERS-1'!$B$5:$J$44,5,FALSE))*VLOOKUP(ESCYLD2!AN$4,'[1]INTERNAL PARAMETERS-1'!$B$5:$J$44,9,FALSE)*ESCYLD2!$F271</f>
        <v>0</v>
      </c>
      <c r="AO271" s="52">
        <f>ESCYLD1!AO271*VLOOKUP(ESCYLD2!AO$4,'[1]INTERNAL PARAMETERS-1'!$B$5:$J$44,5,FALSE)*VLOOKUP(ESCYLD2!AO$4,'[1]INTERNAL PARAMETERS-1'!$B$5:$J$44,7,FALSE)*ESCYLD2!$F271 + ESCYLD1!AO271*(1-VLOOKUP(ESCYLD2!AO$4,'[1]INTERNAL PARAMETERS-1'!$B$5:$J$44,5,FALSE))*VLOOKUP(ESCYLD2!AO$4,'[1]INTERNAL PARAMETERS-1'!$B$5:$J$44,9,FALSE)*ESCYLD2!$F271</f>
        <v>0</v>
      </c>
      <c r="AP271" s="52">
        <f>ESCYLD1!AP271*VLOOKUP(ESCYLD2!AP$4,'[1]INTERNAL PARAMETERS-1'!$B$5:$J$44,5,FALSE)*VLOOKUP(ESCYLD2!AP$4,'[1]INTERNAL PARAMETERS-1'!$B$5:$J$44,7,FALSE)*ESCYLD2!$F271 + ESCYLD1!AP271*(1-VLOOKUP(ESCYLD2!AP$4,'[1]INTERNAL PARAMETERS-1'!$B$5:$J$44,5,FALSE))*VLOOKUP(ESCYLD2!AP$4,'[1]INTERNAL PARAMETERS-1'!$B$5:$J$44,9,FALSE)*ESCYLD2!$F271</f>
        <v>0</v>
      </c>
      <c r="AQ271" s="52">
        <f>ESCYLD1!AQ271*VLOOKUP(ESCYLD2!AQ$4,'[1]INTERNAL PARAMETERS-1'!$B$5:$J$44,5,FALSE)*VLOOKUP(ESCYLD2!AQ$4,'[1]INTERNAL PARAMETERS-1'!$B$5:$J$44,7,FALSE)*ESCYLD2!$F271 + ESCYLD1!AQ271*(1-VLOOKUP(ESCYLD2!AQ$4,'[1]INTERNAL PARAMETERS-1'!$B$5:$J$44,5,FALSE))*VLOOKUP(ESCYLD2!AQ$4,'[1]INTERNAL PARAMETERS-1'!$B$5:$J$44,9,FALSE)*ESCYLD2!$F271</f>
        <v>0</v>
      </c>
      <c r="AR271" s="52">
        <f>ESCYLD1!AR271*VLOOKUP(ESCYLD2!AR$4,'[1]INTERNAL PARAMETERS-1'!$B$5:$J$44,5,FALSE)*VLOOKUP(ESCYLD2!AR$4,'[1]INTERNAL PARAMETERS-1'!$B$5:$J$44,7,FALSE)*ESCYLD2!$F271 + ESCYLD1!AR271*(1-VLOOKUP(ESCYLD2!AR$4,'[1]INTERNAL PARAMETERS-1'!$B$5:$J$44,5,FALSE))*VLOOKUP(ESCYLD2!AR$4,'[1]INTERNAL PARAMETERS-1'!$B$5:$J$44,9,FALSE)*ESCYLD2!$F271</f>
        <v>0</v>
      </c>
      <c r="AS271" s="52">
        <f>ESCYLD1!AS271*VLOOKUP(ESCYLD2!AS$4,'[1]INTERNAL PARAMETERS-1'!$B$5:$J$44,5,FALSE)*VLOOKUP(ESCYLD2!AS$4,'[1]INTERNAL PARAMETERS-1'!$B$5:$J$44,7,FALSE)*ESCYLD2!$F271 + ESCYLD1!AS271*(1-VLOOKUP(ESCYLD2!AS$4,'[1]INTERNAL PARAMETERS-1'!$B$5:$J$44,5,FALSE))*VLOOKUP(ESCYLD2!AS$4,'[1]INTERNAL PARAMETERS-1'!$B$5:$J$44,9,FALSE)*ESCYLD2!$F271</f>
        <v>0</v>
      </c>
      <c r="AT271" s="51">
        <f>ESCYLD1!AT271*VLOOKUP(ESCYLD2!AT$4,'[1]INTERNAL PARAMETERS-1'!$B$5:$J$44,5,FALSE)*VLOOKUP(ESCYLD2!AT$4,'[1]INTERNAL PARAMETERS-1'!$B$5:$J$44,7,FALSE)*ESCYLD2!$F271 + ESCYLD1!AT271*(1-VLOOKUP(ESCYLD2!AT$4,'[1]INTERNAL PARAMETERS-1'!$B$5:$J$44,5,FALSE))*VLOOKUP(ESCYLD2!AT$4,'[1]INTERNAL PARAMETERS-1'!$B$5:$J$44,9,FALSE)*ESCYLD2!$F271</f>
        <v>0</v>
      </c>
      <c r="AU271" s="53">
        <f>ESCYLD1!AU271*VLOOKUP(ESCYLD2!AU$4,'[1]INTERNAL PARAMETERS-1'!$B$5:$J$44,5,FALSE)*VLOOKUP(ESCYLD2!AU$4,'[1]INTERNAL PARAMETERS-1'!$B$5:$J$44,6,FALSE)*VLOOKUP(ESCYLD2!AU$4,'[1]INTERNAL PARAMETERS-1'!$B$5:$J$44,3,FALSE) + ESCYLD1!AU271*(1-VLOOKUP(ESCYLD2!AU$4,'[1]INTERNAL PARAMETERS-1'!$B$5:$J$44,5,FALSE))*VLOOKUP(ESCYLD2!AU$4,'[1]INTERNAL PARAMETERS-1'!$B$5:$J$44,8,FALSE)*VLOOKUP(ESCYLD2!AU$4,'[1]INTERNAL PARAMETERS-1'!$B$5:$J$44,3,FALSE)</f>
        <v>0</v>
      </c>
      <c r="AV271" s="52">
        <f>ESCYLD1!AV271*VLOOKUP(ESCYLD2!AV$4,'[1]INTERNAL PARAMETERS-1'!$B$5:$J$44,5,FALSE)*VLOOKUP(ESCYLD2!AV$4,'[1]INTERNAL PARAMETERS-1'!$B$5:$J$44,6,FALSE)*VLOOKUP(ESCYLD2!AV$4,'[1]INTERNAL PARAMETERS-1'!$B$5:$J$44,3,FALSE) + ESCYLD1!AV271*(1-VLOOKUP(ESCYLD2!AV$4,'[1]INTERNAL PARAMETERS-1'!$B$5:$J$44,5,FALSE))*VLOOKUP(ESCYLD2!AV$4,'[1]INTERNAL PARAMETERS-1'!$B$5:$J$44,8,FALSE)*VLOOKUP(ESCYLD2!AV$4,'[1]INTERNAL PARAMETERS-1'!$B$5:$J$44,3,FALSE)</f>
        <v>0</v>
      </c>
      <c r="AW271" s="52">
        <f>ESCYLD1!AW271*VLOOKUP(ESCYLD2!AW$4,'[1]INTERNAL PARAMETERS-1'!$B$5:$J$44,5,FALSE)*VLOOKUP(ESCYLD2!AW$4,'[1]INTERNAL PARAMETERS-1'!$B$5:$J$44,6,FALSE)*VLOOKUP(ESCYLD2!AW$4,'[1]INTERNAL PARAMETERS-1'!$B$5:$J$44,3,FALSE) + ESCYLD1!AW271*(1-VLOOKUP(ESCYLD2!AW$4,'[1]INTERNAL PARAMETERS-1'!$B$5:$J$44,5,FALSE))*VLOOKUP(ESCYLD2!AW$4,'[1]INTERNAL PARAMETERS-1'!$B$5:$J$44,8,FALSE)*VLOOKUP(ESCYLD2!AW$4,'[1]INTERNAL PARAMETERS-1'!$B$5:$J$44,3,FALSE)</f>
        <v>0</v>
      </c>
      <c r="AX271" s="52">
        <f>ESCYLD1!AX271*VLOOKUP(ESCYLD2!AX$4,'[1]INTERNAL PARAMETERS-1'!$B$5:$J$44,5,FALSE)*VLOOKUP(ESCYLD2!AX$4,'[1]INTERNAL PARAMETERS-1'!$B$5:$J$44,6,FALSE)*VLOOKUP(ESCYLD2!AX$4,'[1]INTERNAL PARAMETERS-1'!$B$5:$J$44,3,FALSE) + ESCYLD1!AX271*(1-VLOOKUP(ESCYLD2!AX$4,'[1]INTERNAL PARAMETERS-1'!$B$5:$J$44,5,FALSE))*VLOOKUP(ESCYLD2!AX$4,'[1]INTERNAL PARAMETERS-1'!$B$5:$J$44,8,FALSE)*VLOOKUP(ESCYLD2!AX$4,'[1]INTERNAL PARAMETERS-1'!$B$5:$J$44,3,FALSE)</f>
        <v>0</v>
      </c>
      <c r="AY271" s="52">
        <f>ESCYLD1!AY271*VLOOKUP(ESCYLD2!AY$4,'[1]INTERNAL PARAMETERS-1'!$B$5:$J$44,5,FALSE)*VLOOKUP(ESCYLD2!AY$4,'[1]INTERNAL PARAMETERS-1'!$B$5:$J$44,6,FALSE)*VLOOKUP(ESCYLD2!AY$4,'[1]INTERNAL PARAMETERS-1'!$B$5:$J$44,3,FALSE) + ESCYLD1!AY271*(1-VLOOKUP(ESCYLD2!AY$4,'[1]INTERNAL PARAMETERS-1'!$B$5:$J$44,5,FALSE))*VLOOKUP(ESCYLD2!AY$4,'[1]INTERNAL PARAMETERS-1'!$B$5:$J$44,8,FALSE)*VLOOKUP(ESCYLD2!AY$4,'[1]INTERNAL PARAMETERS-1'!$B$5:$J$44,3,FALSE)</f>
        <v>0</v>
      </c>
      <c r="AZ271" s="52">
        <f>ESCYLD1!AZ271*VLOOKUP(ESCYLD2!AZ$4,'[1]INTERNAL PARAMETERS-1'!$B$5:$J$44,5,FALSE)*VLOOKUP(ESCYLD2!AZ$4,'[1]INTERNAL PARAMETERS-1'!$B$5:$J$44,6,FALSE)*VLOOKUP(ESCYLD2!AZ$4,'[1]INTERNAL PARAMETERS-1'!$B$5:$J$44,3,FALSE) + ESCYLD1!AZ271*(1-VLOOKUP(ESCYLD2!AZ$4,'[1]INTERNAL PARAMETERS-1'!$B$5:$J$44,5,FALSE))*VLOOKUP(ESCYLD2!AZ$4,'[1]INTERNAL PARAMETERS-1'!$B$5:$J$44,8,FALSE)*VLOOKUP(ESCYLD2!AZ$4,'[1]INTERNAL PARAMETERS-1'!$B$5:$J$44,3,FALSE)</f>
        <v>0</v>
      </c>
      <c r="BA271" s="52">
        <f>ESCYLD1!BA271*VLOOKUP(ESCYLD2!BA$4,'[1]INTERNAL PARAMETERS-1'!$B$5:$J$44,5,FALSE)*VLOOKUP(ESCYLD2!BA$4,'[1]INTERNAL PARAMETERS-1'!$B$5:$J$44,6,FALSE)*VLOOKUP(ESCYLD2!BA$4,'[1]INTERNAL PARAMETERS-1'!$B$5:$J$44,3,FALSE) + ESCYLD1!BA271*(1-VLOOKUP(ESCYLD2!BA$4,'[1]INTERNAL PARAMETERS-1'!$B$5:$J$44,5,FALSE))*VLOOKUP(ESCYLD2!BA$4,'[1]INTERNAL PARAMETERS-1'!$B$5:$J$44,8,FALSE)*VLOOKUP(ESCYLD2!BA$4,'[1]INTERNAL PARAMETERS-1'!$B$5:$J$44,3,FALSE)</f>
        <v>0</v>
      </c>
      <c r="BB271" s="52">
        <f>ESCYLD1!BB271*VLOOKUP(ESCYLD2!BB$4,'[1]INTERNAL PARAMETERS-1'!$B$5:$J$44,5,FALSE)*VLOOKUP(ESCYLD2!BB$4,'[1]INTERNAL PARAMETERS-1'!$B$5:$J$44,6,FALSE)*VLOOKUP(ESCYLD2!BB$4,'[1]INTERNAL PARAMETERS-1'!$B$5:$J$44,3,FALSE) + ESCYLD1!BB271*(1-VLOOKUP(ESCYLD2!BB$4,'[1]INTERNAL PARAMETERS-1'!$B$5:$J$44,5,FALSE))*VLOOKUP(ESCYLD2!BB$4,'[1]INTERNAL PARAMETERS-1'!$B$5:$J$44,8,FALSE)*VLOOKUP(ESCYLD2!BB$4,'[1]INTERNAL PARAMETERS-1'!$B$5:$J$44,3,FALSE)</f>
        <v>0</v>
      </c>
      <c r="BC271" s="52">
        <f>ESCYLD1!BC271*VLOOKUP(ESCYLD2!BC$4,'[1]INTERNAL PARAMETERS-1'!$B$5:$J$44,5,FALSE)*VLOOKUP(ESCYLD2!BC$4,'[1]INTERNAL PARAMETERS-1'!$B$5:$J$44,6,FALSE)*VLOOKUP(ESCYLD2!BC$4,'[1]INTERNAL PARAMETERS-1'!$B$5:$J$44,3,FALSE) + ESCYLD1!BC271*(1-VLOOKUP(ESCYLD2!BC$4,'[1]INTERNAL PARAMETERS-1'!$B$5:$J$44,5,FALSE))*VLOOKUP(ESCYLD2!BC$4,'[1]INTERNAL PARAMETERS-1'!$B$5:$J$44,8,FALSE)*VLOOKUP(ESCYLD2!BC$4,'[1]INTERNAL PARAMETERS-1'!$B$5:$J$44,3,FALSE)</f>
        <v>0</v>
      </c>
      <c r="BD271" s="52">
        <f>ESCYLD1!BD271*VLOOKUP(ESCYLD2!BD$4,'[1]INTERNAL PARAMETERS-1'!$B$5:$J$44,5,FALSE)*VLOOKUP(ESCYLD2!BD$4,'[1]INTERNAL PARAMETERS-1'!$B$5:$J$44,6,FALSE)*VLOOKUP(ESCYLD2!BD$4,'[1]INTERNAL PARAMETERS-1'!$B$5:$J$44,3,FALSE) + ESCYLD1!BD271*(1-VLOOKUP(ESCYLD2!BD$4,'[1]INTERNAL PARAMETERS-1'!$B$5:$J$44,5,FALSE))*VLOOKUP(ESCYLD2!BD$4,'[1]INTERNAL PARAMETERS-1'!$B$5:$J$44,8,FALSE)*VLOOKUP(ESCYLD2!BD$4,'[1]INTERNAL PARAMETERS-1'!$B$5:$J$44,3,FALSE)</f>
        <v>0</v>
      </c>
      <c r="BE271" s="52">
        <f>ESCYLD1!BE271*VLOOKUP(ESCYLD2!BE$4,'[1]INTERNAL PARAMETERS-1'!$B$5:$J$44,5,FALSE)*VLOOKUP(ESCYLD2!BE$4,'[1]INTERNAL PARAMETERS-1'!$B$5:$J$44,6,FALSE)*VLOOKUP(ESCYLD2!BE$4,'[1]INTERNAL PARAMETERS-1'!$B$5:$J$44,3,FALSE) + ESCYLD1!BE271*(1-VLOOKUP(ESCYLD2!BE$4,'[1]INTERNAL PARAMETERS-1'!$B$5:$J$44,5,FALSE))*VLOOKUP(ESCYLD2!BE$4,'[1]INTERNAL PARAMETERS-1'!$B$5:$J$44,8,FALSE)*VLOOKUP(ESCYLD2!BE$4,'[1]INTERNAL PARAMETERS-1'!$B$5:$J$44,3,FALSE)</f>
        <v>0</v>
      </c>
      <c r="BF271" s="52">
        <f>ESCYLD1!BF271*VLOOKUP(ESCYLD2!BF$4,'[1]INTERNAL PARAMETERS-1'!$B$5:$J$44,5,FALSE)*VLOOKUP(ESCYLD2!BF$4,'[1]INTERNAL PARAMETERS-1'!$B$5:$J$44,6,FALSE)*VLOOKUP(ESCYLD2!BF$4,'[1]INTERNAL PARAMETERS-1'!$B$5:$J$44,3,FALSE) + ESCYLD1!BF271*(1-VLOOKUP(ESCYLD2!BF$4,'[1]INTERNAL PARAMETERS-1'!$B$5:$J$44,5,FALSE))*VLOOKUP(ESCYLD2!BF$4,'[1]INTERNAL PARAMETERS-1'!$B$5:$J$44,8,FALSE)*VLOOKUP(ESCYLD2!BF$4,'[1]INTERNAL PARAMETERS-1'!$B$5:$J$44,3,FALSE)</f>
        <v>0</v>
      </c>
      <c r="BG271" s="52">
        <f>ESCYLD1!BG271*VLOOKUP(ESCYLD2!BG$4,'[1]INTERNAL PARAMETERS-1'!$B$5:$J$44,5,FALSE)*VLOOKUP(ESCYLD2!BG$4,'[1]INTERNAL PARAMETERS-1'!$B$5:$J$44,6,FALSE)*VLOOKUP(ESCYLD2!BG$4,'[1]INTERNAL PARAMETERS-1'!$B$5:$J$44,3,FALSE) + ESCYLD1!BG271*(1-VLOOKUP(ESCYLD2!BG$4,'[1]INTERNAL PARAMETERS-1'!$B$5:$J$44,5,FALSE))*VLOOKUP(ESCYLD2!BG$4,'[1]INTERNAL PARAMETERS-1'!$B$5:$J$44,8,FALSE)*VLOOKUP(ESCYLD2!BG$4,'[1]INTERNAL PARAMETERS-1'!$B$5:$J$44,3,FALSE)</f>
        <v>0</v>
      </c>
      <c r="BH271" s="52">
        <f>ESCYLD1!BH271*VLOOKUP(ESCYLD2!BH$4,'[1]INTERNAL PARAMETERS-1'!$B$5:$J$44,5,FALSE)*VLOOKUP(ESCYLD2!BH$4,'[1]INTERNAL PARAMETERS-1'!$B$5:$J$44,6,FALSE)*VLOOKUP(ESCYLD2!BH$4,'[1]INTERNAL PARAMETERS-1'!$B$5:$J$44,3,FALSE) + ESCYLD1!BH271*(1-VLOOKUP(ESCYLD2!BH$4,'[1]INTERNAL PARAMETERS-1'!$B$5:$J$44,5,FALSE))*VLOOKUP(ESCYLD2!BH$4,'[1]INTERNAL PARAMETERS-1'!$B$5:$J$44,8,FALSE)*VLOOKUP(ESCYLD2!BH$4,'[1]INTERNAL PARAMETERS-1'!$B$5:$J$44,3,FALSE)</f>
        <v>0</v>
      </c>
      <c r="BI271" s="52">
        <f>ESCYLD1!BI271*VLOOKUP(ESCYLD2!BI$4,'[1]INTERNAL PARAMETERS-1'!$B$5:$J$44,5,FALSE)*VLOOKUP(ESCYLD2!BI$4,'[1]INTERNAL PARAMETERS-1'!$B$5:$J$44,6,FALSE)*VLOOKUP(ESCYLD2!BI$4,'[1]INTERNAL PARAMETERS-1'!$B$5:$J$44,3,FALSE) + ESCYLD1!BI271*(1-VLOOKUP(ESCYLD2!BI$4,'[1]INTERNAL PARAMETERS-1'!$B$5:$J$44,5,FALSE))*VLOOKUP(ESCYLD2!BI$4,'[1]INTERNAL PARAMETERS-1'!$B$5:$J$44,8,FALSE)*VLOOKUP(ESCYLD2!BI$4,'[1]INTERNAL PARAMETERS-1'!$B$5:$J$44,3,FALSE)</f>
        <v>0</v>
      </c>
      <c r="BJ271" s="52">
        <f>ESCYLD1!BJ271*VLOOKUP(ESCYLD2!BJ$4,'[1]INTERNAL PARAMETERS-1'!$B$5:$J$44,5,FALSE)*VLOOKUP(ESCYLD2!BJ$4,'[1]INTERNAL PARAMETERS-1'!$B$5:$J$44,6,FALSE)*VLOOKUP(ESCYLD2!BJ$4,'[1]INTERNAL PARAMETERS-1'!$B$5:$J$44,3,FALSE) + ESCYLD1!BJ271*(1-VLOOKUP(ESCYLD2!BJ$4,'[1]INTERNAL PARAMETERS-1'!$B$5:$J$44,5,FALSE))*VLOOKUP(ESCYLD2!BJ$4,'[1]INTERNAL PARAMETERS-1'!$B$5:$J$44,8,FALSE)*VLOOKUP(ESCYLD2!BJ$4,'[1]INTERNAL PARAMETERS-1'!$B$5:$J$44,3,FALSE)</f>
        <v>0</v>
      </c>
      <c r="BK271" s="52">
        <f>ESCYLD1!BK271*VLOOKUP(ESCYLD2!BK$4,'[1]INTERNAL PARAMETERS-1'!$B$5:$J$44,5,FALSE)*VLOOKUP(ESCYLD2!BK$4,'[1]INTERNAL PARAMETERS-1'!$B$5:$J$44,6,FALSE)*VLOOKUP(ESCYLD2!BK$4,'[1]INTERNAL PARAMETERS-1'!$B$5:$J$44,3,FALSE) + ESCYLD1!BK271*(1-VLOOKUP(ESCYLD2!BK$4,'[1]INTERNAL PARAMETERS-1'!$B$5:$J$44,5,FALSE))*VLOOKUP(ESCYLD2!BK$4,'[1]INTERNAL PARAMETERS-1'!$B$5:$J$44,8,FALSE)*VLOOKUP(ESCYLD2!BK$4,'[1]INTERNAL PARAMETERS-1'!$B$5:$J$44,3,FALSE)</f>
        <v>0</v>
      </c>
      <c r="BL271" s="52">
        <f>ESCYLD1!BL271*VLOOKUP(ESCYLD2!BL$4,'[1]INTERNAL PARAMETERS-1'!$B$5:$J$44,5,FALSE)*VLOOKUP(ESCYLD2!BL$4,'[1]INTERNAL PARAMETERS-1'!$B$5:$J$44,6,FALSE)*VLOOKUP(ESCYLD2!BL$4,'[1]INTERNAL PARAMETERS-1'!$B$5:$J$44,3,FALSE) + ESCYLD1!BL271*(1-VLOOKUP(ESCYLD2!BL$4,'[1]INTERNAL PARAMETERS-1'!$B$5:$J$44,5,FALSE))*VLOOKUP(ESCYLD2!BL$4,'[1]INTERNAL PARAMETERS-1'!$B$5:$J$44,8,FALSE)*VLOOKUP(ESCYLD2!BL$4,'[1]INTERNAL PARAMETERS-1'!$B$5:$J$44,3,FALSE)</f>
        <v>0</v>
      </c>
      <c r="BM271" s="52">
        <f>ESCYLD1!BM271*VLOOKUP(ESCYLD2!BM$4,'[1]INTERNAL PARAMETERS-1'!$B$5:$J$44,5,FALSE)*VLOOKUP(ESCYLD2!BM$4,'[1]INTERNAL PARAMETERS-1'!$B$5:$J$44,6,FALSE)*VLOOKUP(ESCYLD2!BM$4,'[1]INTERNAL PARAMETERS-1'!$B$5:$J$44,3,FALSE) + ESCYLD1!BM271*(1-VLOOKUP(ESCYLD2!BM$4,'[1]INTERNAL PARAMETERS-1'!$B$5:$J$44,5,FALSE))*VLOOKUP(ESCYLD2!BM$4,'[1]INTERNAL PARAMETERS-1'!$B$5:$J$44,8,FALSE)*VLOOKUP(ESCYLD2!BM$4,'[1]INTERNAL PARAMETERS-1'!$B$5:$J$44,3,FALSE)</f>
        <v>0</v>
      </c>
      <c r="BN271" s="52">
        <f>ESCYLD1!BN271*VLOOKUP(ESCYLD2!BN$4,'[1]INTERNAL PARAMETERS-1'!$B$5:$J$44,5,FALSE)*VLOOKUP(ESCYLD2!BN$4,'[1]INTERNAL PARAMETERS-1'!$B$5:$J$44,6,FALSE)*VLOOKUP(ESCYLD2!BN$4,'[1]INTERNAL PARAMETERS-1'!$B$5:$J$44,3,FALSE) + ESCYLD1!BN271*(1-VLOOKUP(ESCYLD2!BN$4,'[1]INTERNAL PARAMETERS-1'!$B$5:$J$44,5,FALSE))*VLOOKUP(ESCYLD2!BN$4,'[1]INTERNAL PARAMETERS-1'!$B$5:$J$44,8,FALSE)*VLOOKUP(ESCYLD2!BN$4,'[1]INTERNAL PARAMETERS-1'!$B$5:$J$44,3,FALSE)</f>
        <v>0</v>
      </c>
      <c r="BO271" s="52">
        <f>ESCYLD1!BO271*VLOOKUP(ESCYLD2!BO$4,'[1]INTERNAL PARAMETERS-1'!$B$5:$J$44,5,FALSE)*VLOOKUP(ESCYLD2!BO$4,'[1]INTERNAL PARAMETERS-1'!$B$5:$J$44,6,FALSE)*VLOOKUP(ESCYLD2!BO$4,'[1]INTERNAL PARAMETERS-1'!$B$5:$J$44,3,FALSE) + ESCYLD1!BO271*(1-VLOOKUP(ESCYLD2!BO$4,'[1]INTERNAL PARAMETERS-1'!$B$5:$J$44,5,FALSE))*VLOOKUP(ESCYLD2!BO$4,'[1]INTERNAL PARAMETERS-1'!$B$5:$J$44,8,FALSE)*VLOOKUP(ESCYLD2!BO$4,'[1]INTERNAL PARAMETERS-1'!$B$5:$J$44,3,FALSE)</f>
        <v>0</v>
      </c>
      <c r="BP271" s="52">
        <f>ESCYLD1!BP271*VLOOKUP(ESCYLD2!BP$4,'[1]INTERNAL PARAMETERS-1'!$B$5:$J$44,5,FALSE)*VLOOKUP(ESCYLD2!BP$4,'[1]INTERNAL PARAMETERS-1'!$B$5:$J$44,6,FALSE)*VLOOKUP(ESCYLD2!BP$4,'[1]INTERNAL PARAMETERS-1'!$B$5:$J$44,3,FALSE) + ESCYLD1!BP271*(1-VLOOKUP(ESCYLD2!BP$4,'[1]INTERNAL PARAMETERS-1'!$B$5:$J$44,5,FALSE))*VLOOKUP(ESCYLD2!BP$4,'[1]INTERNAL PARAMETERS-1'!$B$5:$J$44,8,FALSE)*VLOOKUP(ESCYLD2!BP$4,'[1]INTERNAL PARAMETERS-1'!$B$5:$J$44,3,FALSE)</f>
        <v>0</v>
      </c>
      <c r="BQ271" s="52">
        <f>ESCYLD1!BQ271*VLOOKUP(ESCYLD2!BQ$4,'[1]INTERNAL PARAMETERS-1'!$B$5:$J$44,5,FALSE)*VLOOKUP(ESCYLD2!BQ$4,'[1]INTERNAL PARAMETERS-1'!$B$5:$J$44,6,FALSE)*VLOOKUP(ESCYLD2!BQ$4,'[1]INTERNAL PARAMETERS-1'!$B$5:$J$44,3,FALSE) + ESCYLD1!BQ271*(1-VLOOKUP(ESCYLD2!BQ$4,'[1]INTERNAL PARAMETERS-1'!$B$5:$J$44,5,FALSE))*VLOOKUP(ESCYLD2!BQ$4,'[1]INTERNAL PARAMETERS-1'!$B$5:$J$44,8,FALSE)*VLOOKUP(ESCYLD2!BQ$4,'[1]INTERNAL PARAMETERS-1'!$B$5:$J$44,3,FALSE)</f>
        <v>0</v>
      </c>
      <c r="BR271" s="52">
        <f>ESCYLD1!BR271*VLOOKUP(ESCYLD2!BR$4,'[1]INTERNAL PARAMETERS-1'!$B$5:$J$44,5,FALSE)*VLOOKUP(ESCYLD2!BR$4,'[1]INTERNAL PARAMETERS-1'!$B$5:$J$44,6,FALSE)*VLOOKUP(ESCYLD2!BR$4,'[1]INTERNAL PARAMETERS-1'!$B$5:$J$44,3,FALSE) + ESCYLD1!BR271*(1-VLOOKUP(ESCYLD2!BR$4,'[1]INTERNAL PARAMETERS-1'!$B$5:$J$44,5,FALSE))*VLOOKUP(ESCYLD2!BR$4,'[1]INTERNAL PARAMETERS-1'!$B$5:$J$44,8,FALSE)*VLOOKUP(ESCYLD2!BR$4,'[1]INTERNAL PARAMETERS-1'!$B$5:$J$44,3,FALSE)</f>
        <v>0</v>
      </c>
      <c r="BS271" s="52">
        <f>ESCYLD1!BS271*VLOOKUP(ESCYLD2!BS$4,'[1]INTERNAL PARAMETERS-1'!$B$5:$J$44,5,FALSE)*VLOOKUP(ESCYLD2!BS$4,'[1]INTERNAL PARAMETERS-1'!$B$5:$J$44,6,FALSE)*VLOOKUP(ESCYLD2!BS$4,'[1]INTERNAL PARAMETERS-1'!$B$5:$J$44,3,FALSE) + ESCYLD1!BS271*(1-VLOOKUP(ESCYLD2!BS$4,'[1]INTERNAL PARAMETERS-1'!$B$5:$J$44,5,FALSE))*VLOOKUP(ESCYLD2!BS$4,'[1]INTERNAL PARAMETERS-1'!$B$5:$J$44,8,FALSE)*VLOOKUP(ESCYLD2!BS$4,'[1]INTERNAL PARAMETERS-1'!$B$5:$J$44,3,FALSE)</f>
        <v>0</v>
      </c>
      <c r="BT271" s="52">
        <f>ESCYLD1!BT271*VLOOKUP(ESCYLD2!BT$4,'[1]INTERNAL PARAMETERS-1'!$B$5:$J$44,5,FALSE)*VLOOKUP(ESCYLD2!BT$4,'[1]INTERNAL PARAMETERS-1'!$B$5:$J$44,6,FALSE)*VLOOKUP(ESCYLD2!BT$4,'[1]INTERNAL PARAMETERS-1'!$B$5:$J$44,3,FALSE) + ESCYLD1!BT271*(1-VLOOKUP(ESCYLD2!BT$4,'[1]INTERNAL PARAMETERS-1'!$B$5:$J$44,5,FALSE))*VLOOKUP(ESCYLD2!BT$4,'[1]INTERNAL PARAMETERS-1'!$B$5:$J$44,8,FALSE)*VLOOKUP(ESCYLD2!BT$4,'[1]INTERNAL PARAMETERS-1'!$B$5:$J$44,3,FALSE)</f>
        <v>0</v>
      </c>
      <c r="BU271" s="52">
        <f>ESCYLD1!BU271*VLOOKUP(ESCYLD2!BU$4,'[1]INTERNAL PARAMETERS-1'!$B$5:$J$44,5,FALSE)*VLOOKUP(ESCYLD2!BU$4,'[1]INTERNAL PARAMETERS-1'!$B$5:$J$44,6,FALSE)*VLOOKUP(ESCYLD2!BU$4,'[1]INTERNAL PARAMETERS-1'!$B$5:$J$44,3,FALSE) + ESCYLD1!BU271*(1-VLOOKUP(ESCYLD2!BU$4,'[1]INTERNAL PARAMETERS-1'!$B$5:$J$44,5,FALSE))*VLOOKUP(ESCYLD2!BU$4,'[1]INTERNAL PARAMETERS-1'!$B$5:$J$44,8,FALSE)*VLOOKUP(ESCYLD2!BU$4,'[1]INTERNAL PARAMETERS-1'!$B$5:$J$44,3,FALSE)</f>
        <v>0</v>
      </c>
      <c r="BV271" s="52">
        <f>ESCYLD1!BV271*VLOOKUP(ESCYLD2!BV$4,'[1]INTERNAL PARAMETERS-1'!$B$5:$J$44,5,FALSE)*VLOOKUP(ESCYLD2!BV$4,'[1]INTERNAL PARAMETERS-1'!$B$5:$J$44,6,FALSE)*VLOOKUP(ESCYLD2!BV$4,'[1]INTERNAL PARAMETERS-1'!$B$5:$J$44,3,FALSE) + ESCYLD1!BV271*(1-VLOOKUP(ESCYLD2!BV$4,'[1]INTERNAL PARAMETERS-1'!$B$5:$J$44,5,FALSE))*VLOOKUP(ESCYLD2!BV$4,'[1]INTERNAL PARAMETERS-1'!$B$5:$J$44,8,FALSE)*VLOOKUP(ESCYLD2!BV$4,'[1]INTERNAL PARAMETERS-1'!$B$5:$J$44,3,FALSE)</f>
        <v>0</v>
      </c>
      <c r="BW271" s="52">
        <f>ESCYLD1!BW271*VLOOKUP(ESCYLD2!BW$4,'[1]INTERNAL PARAMETERS-1'!$B$5:$J$44,5,FALSE)*VLOOKUP(ESCYLD2!BW$4,'[1]INTERNAL PARAMETERS-1'!$B$5:$J$44,6,FALSE)*VLOOKUP(ESCYLD2!BW$4,'[1]INTERNAL PARAMETERS-1'!$B$5:$J$44,3,FALSE) + ESCYLD1!BW271*(1-VLOOKUP(ESCYLD2!BW$4,'[1]INTERNAL PARAMETERS-1'!$B$5:$J$44,5,FALSE))*VLOOKUP(ESCYLD2!BW$4,'[1]INTERNAL PARAMETERS-1'!$B$5:$J$44,8,FALSE)*VLOOKUP(ESCYLD2!BW$4,'[1]INTERNAL PARAMETERS-1'!$B$5:$J$44,3,FALSE)</f>
        <v>0</v>
      </c>
      <c r="BX271" s="52">
        <f>ESCYLD1!BX271*VLOOKUP(ESCYLD2!BX$4,'[1]INTERNAL PARAMETERS-1'!$B$5:$J$44,5,FALSE)*VLOOKUP(ESCYLD2!BX$4,'[1]INTERNAL PARAMETERS-1'!$B$5:$J$44,6,FALSE)*VLOOKUP(ESCYLD2!BX$4,'[1]INTERNAL PARAMETERS-1'!$B$5:$J$44,3,FALSE) + ESCYLD1!BX271*(1-VLOOKUP(ESCYLD2!BX$4,'[1]INTERNAL PARAMETERS-1'!$B$5:$J$44,5,FALSE))*VLOOKUP(ESCYLD2!BX$4,'[1]INTERNAL PARAMETERS-1'!$B$5:$J$44,8,FALSE)*VLOOKUP(ESCYLD2!BX$4,'[1]INTERNAL PARAMETERS-1'!$B$5:$J$44,3,FALSE)</f>
        <v>0</v>
      </c>
      <c r="BY271" s="52">
        <f>ESCYLD1!BY271*VLOOKUP(ESCYLD2!BY$4,'[1]INTERNAL PARAMETERS-1'!$B$5:$J$44,5,FALSE)*VLOOKUP(ESCYLD2!BY$4,'[1]INTERNAL PARAMETERS-1'!$B$5:$J$44,6,FALSE)*VLOOKUP(ESCYLD2!BY$4,'[1]INTERNAL PARAMETERS-1'!$B$5:$J$44,3,FALSE) + ESCYLD1!BY271*(1-VLOOKUP(ESCYLD2!BY$4,'[1]INTERNAL PARAMETERS-1'!$B$5:$J$44,5,FALSE))*VLOOKUP(ESCYLD2!BY$4,'[1]INTERNAL PARAMETERS-1'!$B$5:$J$44,8,FALSE)*VLOOKUP(ESCYLD2!BY$4,'[1]INTERNAL PARAMETERS-1'!$B$5:$J$44,3,FALSE)</f>
        <v>0</v>
      </c>
      <c r="BZ271" s="52">
        <f>ESCYLD1!BZ271*VLOOKUP(ESCYLD2!BZ$4,'[1]INTERNAL PARAMETERS-1'!$B$5:$J$44,5,FALSE)*VLOOKUP(ESCYLD2!BZ$4,'[1]INTERNAL PARAMETERS-1'!$B$5:$J$44,6,FALSE)*VLOOKUP(ESCYLD2!BZ$4,'[1]INTERNAL PARAMETERS-1'!$B$5:$J$44,3,FALSE) + ESCYLD1!BZ271*(1-VLOOKUP(ESCYLD2!BZ$4,'[1]INTERNAL PARAMETERS-1'!$B$5:$J$44,5,FALSE))*VLOOKUP(ESCYLD2!BZ$4,'[1]INTERNAL PARAMETERS-1'!$B$5:$J$44,8,FALSE)*VLOOKUP(ESCYLD2!BZ$4,'[1]INTERNAL PARAMETERS-1'!$B$5:$J$44,3,FALSE)</f>
        <v>0</v>
      </c>
      <c r="CA271" s="52">
        <f>ESCYLD1!CA271*VLOOKUP(ESCYLD2!CA$4,'[1]INTERNAL PARAMETERS-1'!$B$5:$J$44,5,FALSE)*VLOOKUP(ESCYLD2!CA$4,'[1]INTERNAL PARAMETERS-1'!$B$5:$J$44,6,FALSE)*VLOOKUP(ESCYLD2!CA$4,'[1]INTERNAL PARAMETERS-1'!$B$5:$J$44,3,FALSE) + ESCYLD1!CA271*(1-VLOOKUP(ESCYLD2!CA$4,'[1]INTERNAL PARAMETERS-1'!$B$5:$J$44,5,FALSE))*VLOOKUP(ESCYLD2!CA$4,'[1]INTERNAL PARAMETERS-1'!$B$5:$J$44,8,FALSE)*VLOOKUP(ESCYLD2!CA$4,'[1]INTERNAL PARAMETERS-1'!$B$5:$J$44,3,FALSE)</f>
        <v>0</v>
      </c>
      <c r="CB271" s="52">
        <f>ESCYLD1!CB271*VLOOKUP(ESCYLD2!CB$4,'[1]INTERNAL PARAMETERS-1'!$B$5:$J$44,5,FALSE)*VLOOKUP(ESCYLD2!CB$4,'[1]INTERNAL PARAMETERS-1'!$B$5:$J$44,6,FALSE)*VLOOKUP(ESCYLD2!CB$4,'[1]INTERNAL PARAMETERS-1'!$B$5:$J$44,3,FALSE) + ESCYLD1!CB271*(1-VLOOKUP(ESCYLD2!CB$4,'[1]INTERNAL PARAMETERS-1'!$B$5:$J$44,5,FALSE))*VLOOKUP(ESCYLD2!CB$4,'[1]INTERNAL PARAMETERS-1'!$B$5:$J$44,8,FALSE)*VLOOKUP(ESCYLD2!CB$4,'[1]INTERNAL PARAMETERS-1'!$B$5:$J$44,3,FALSE)</f>
        <v>0</v>
      </c>
      <c r="CC271" s="52">
        <f>ESCYLD1!CC271*VLOOKUP(ESCYLD2!CC$4,'[1]INTERNAL PARAMETERS-1'!$B$5:$J$44,5,FALSE)*VLOOKUP(ESCYLD2!CC$4,'[1]INTERNAL PARAMETERS-1'!$B$5:$J$44,6,FALSE)*VLOOKUP(ESCYLD2!CC$4,'[1]INTERNAL PARAMETERS-1'!$B$5:$J$44,3,FALSE) + ESCYLD1!CC271*(1-VLOOKUP(ESCYLD2!CC$4,'[1]INTERNAL PARAMETERS-1'!$B$5:$J$44,5,FALSE))*VLOOKUP(ESCYLD2!CC$4,'[1]INTERNAL PARAMETERS-1'!$B$5:$J$44,8,FALSE)*VLOOKUP(ESCYLD2!CC$4,'[1]INTERNAL PARAMETERS-1'!$B$5:$J$44,3,FALSE)</f>
        <v>0</v>
      </c>
      <c r="CD271" s="52">
        <f>ESCYLD1!CD271*VLOOKUP(ESCYLD2!CD$4,'[1]INTERNAL PARAMETERS-1'!$B$5:$J$44,5,FALSE)*VLOOKUP(ESCYLD2!CD$4,'[1]INTERNAL PARAMETERS-1'!$B$5:$J$44,6,FALSE)*VLOOKUP(ESCYLD2!CD$4,'[1]INTERNAL PARAMETERS-1'!$B$5:$J$44,3,FALSE) + ESCYLD1!CD271*(1-VLOOKUP(ESCYLD2!CD$4,'[1]INTERNAL PARAMETERS-1'!$B$5:$J$44,5,FALSE))*VLOOKUP(ESCYLD2!CD$4,'[1]INTERNAL PARAMETERS-1'!$B$5:$J$44,8,FALSE)*VLOOKUP(ESCYLD2!CD$4,'[1]INTERNAL PARAMETERS-1'!$B$5:$J$44,3,FALSE)</f>
        <v>0</v>
      </c>
      <c r="CE271" s="52">
        <f>ESCYLD1!CE271*VLOOKUP(ESCYLD2!CE$4,'[1]INTERNAL PARAMETERS-1'!$B$5:$J$44,5,FALSE)*VLOOKUP(ESCYLD2!CE$4,'[1]INTERNAL PARAMETERS-1'!$B$5:$J$44,6,FALSE)*VLOOKUP(ESCYLD2!CE$4,'[1]INTERNAL PARAMETERS-1'!$B$5:$J$44,3,FALSE) + ESCYLD1!CE271*(1-VLOOKUP(ESCYLD2!CE$4,'[1]INTERNAL PARAMETERS-1'!$B$5:$J$44,5,FALSE))*VLOOKUP(ESCYLD2!CE$4,'[1]INTERNAL PARAMETERS-1'!$B$5:$J$44,8,FALSE)*VLOOKUP(ESCYLD2!CE$4,'[1]INTERNAL PARAMETERS-1'!$B$5:$J$44,3,FALSE)</f>
        <v>0</v>
      </c>
      <c r="CF271" s="52">
        <f>ESCYLD1!CF271*VLOOKUP(ESCYLD2!CF$4,'[1]INTERNAL PARAMETERS-1'!$B$5:$J$44,5,FALSE)*VLOOKUP(ESCYLD2!CF$4,'[1]INTERNAL PARAMETERS-1'!$B$5:$J$44,6,FALSE)*VLOOKUP(ESCYLD2!CF$4,'[1]INTERNAL PARAMETERS-1'!$B$5:$J$44,3,FALSE) + ESCYLD1!CF271*(1-VLOOKUP(ESCYLD2!CF$4,'[1]INTERNAL PARAMETERS-1'!$B$5:$J$44,5,FALSE))*VLOOKUP(ESCYLD2!CF$4,'[1]INTERNAL PARAMETERS-1'!$B$5:$J$44,8,FALSE)*VLOOKUP(ESCYLD2!CF$4,'[1]INTERNAL PARAMETERS-1'!$B$5:$J$44,3,FALSE)</f>
        <v>0</v>
      </c>
      <c r="CG271" s="52">
        <f>ESCYLD1!CG271*VLOOKUP(ESCYLD2!CG$4,'[1]INTERNAL PARAMETERS-1'!$B$5:$J$44,5,FALSE)*VLOOKUP(ESCYLD2!CG$4,'[1]INTERNAL PARAMETERS-1'!$B$5:$J$44,6,FALSE)*VLOOKUP(ESCYLD2!CG$4,'[1]INTERNAL PARAMETERS-1'!$B$5:$J$44,3,FALSE) + ESCYLD1!CG271*(1-VLOOKUP(ESCYLD2!CG$4,'[1]INTERNAL PARAMETERS-1'!$B$5:$J$44,5,FALSE))*VLOOKUP(ESCYLD2!CG$4,'[1]INTERNAL PARAMETERS-1'!$B$5:$J$44,8,FALSE)*VLOOKUP(ESCYLD2!CG$4,'[1]INTERNAL PARAMETERS-1'!$B$5:$J$44,3,FALSE)</f>
        <v>0</v>
      </c>
      <c r="CH271" s="51">
        <f>ESCYLD1!CH271*VLOOKUP(ESCYLD2!CH$4,'[1]INTERNAL PARAMETERS-1'!$B$5:$J$44,5,FALSE)*VLOOKUP(ESCYLD2!CH$4,'[1]INTERNAL PARAMETERS-1'!$B$5:$J$44,6,FALSE)*VLOOKUP(ESCYLD2!CH$4,'[1]INTERNAL PARAMETERS-1'!$B$5:$J$44,3,FALSE) + ESCYLD1!CH271*(1-VLOOKUP(ESCYLD2!CH$4,'[1]INTERNAL PARAMETERS-1'!$B$5:$J$44,5,FALSE))*VLOOKUP(ESCYLD2!CH$4,'[1]INTERNAL PARAMETERS-1'!$B$5:$J$44,8,FALSE)*VLOOKUP(ESCYLD2!CH$4,'[1]INTERNAL PARAMETERS-1'!$B$5:$J$44,3,FALSE)</f>
        <v>0</v>
      </c>
      <c r="CJ271" s="53">
        <f t="shared" si="8"/>
        <v>0</v>
      </c>
      <c r="CK271" s="51">
        <f t="shared" si="9"/>
        <v>0</v>
      </c>
    </row>
    <row r="272" spans="2:89" x14ac:dyDescent="0.5">
      <c r="B272" s="66" t="s">
        <v>1</v>
      </c>
      <c r="C272" s="65" t="s">
        <v>90</v>
      </c>
      <c r="D272" s="65" t="s">
        <v>74</v>
      </c>
      <c r="E272" s="151">
        <f>ESC!AF272</f>
        <v>0</v>
      </c>
      <c r="F272" s="67">
        <f>'[1]INTERNAL PARAMETERS-1'!M20</f>
        <v>12.89</v>
      </c>
      <c r="G272" s="53">
        <f>ESCYLD1!G272*VLOOKUP(ESCYLD2!G$4,'[1]INTERNAL PARAMETERS-1'!$B$5:$J$44,5,FALSE)*VLOOKUP(ESCYLD2!G$4,'[1]INTERNAL PARAMETERS-1'!$B$5:$J$44,7,FALSE)*ESCYLD2!$F272 + ESCYLD1!G272*(1-VLOOKUP(ESCYLD2!G$4,'[1]INTERNAL PARAMETERS-1'!$B$5:$J$44,5,FALSE))*VLOOKUP(ESCYLD2!G$4,'[1]INTERNAL PARAMETERS-1'!$B$5:$J$44,9,FALSE)*ESCYLD2!$F272</f>
        <v>0</v>
      </c>
      <c r="H272" s="52">
        <f>ESCYLD1!H272*VLOOKUP(ESCYLD2!H$4,'[1]INTERNAL PARAMETERS-1'!$B$5:$J$44,5,FALSE)*VLOOKUP(ESCYLD2!H$4,'[1]INTERNAL PARAMETERS-1'!$B$5:$J$44,7,FALSE)*ESCYLD2!$F272 + ESCYLD1!H272*(1-VLOOKUP(ESCYLD2!H$4,'[1]INTERNAL PARAMETERS-1'!$B$5:$J$44,5,FALSE))*VLOOKUP(ESCYLD2!H$4,'[1]INTERNAL PARAMETERS-1'!$B$5:$J$44,9,FALSE)*ESCYLD2!$F272</f>
        <v>0</v>
      </c>
      <c r="I272" s="52">
        <f>ESCYLD1!I272*VLOOKUP(ESCYLD2!I$4,'[1]INTERNAL PARAMETERS-1'!$B$5:$J$44,5,FALSE)*VLOOKUP(ESCYLD2!I$4,'[1]INTERNAL PARAMETERS-1'!$B$5:$J$44,7,FALSE)*ESCYLD2!$F272 + ESCYLD1!I272*(1-VLOOKUP(ESCYLD2!I$4,'[1]INTERNAL PARAMETERS-1'!$B$5:$J$44,5,FALSE))*VLOOKUP(ESCYLD2!I$4,'[1]INTERNAL PARAMETERS-1'!$B$5:$J$44,9,FALSE)*ESCYLD2!$F272</f>
        <v>0</v>
      </c>
      <c r="J272" s="52">
        <f>ESCYLD1!J272*VLOOKUP(ESCYLD2!J$4,'[1]INTERNAL PARAMETERS-1'!$B$5:$J$44,5,FALSE)*VLOOKUP(ESCYLD2!J$4,'[1]INTERNAL PARAMETERS-1'!$B$5:$J$44,7,FALSE)*ESCYLD2!$F272 + ESCYLD1!J272*(1-VLOOKUP(ESCYLD2!J$4,'[1]INTERNAL PARAMETERS-1'!$B$5:$J$44,5,FALSE))*VLOOKUP(ESCYLD2!J$4,'[1]INTERNAL PARAMETERS-1'!$B$5:$J$44,9,FALSE)*ESCYLD2!$F272</f>
        <v>0</v>
      </c>
      <c r="K272" s="52">
        <f>ESCYLD1!K272*VLOOKUP(ESCYLD2!K$4,'[1]INTERNAL PARAMETERS-1'!$B$5:$J$44,5,FALSE)*VLOOKUP(ESCYLD2!K$4,'[1]INTERNAL PARAMETERS-1'!$B$5:$J$44,7,FALSE)*ESCYLD2!$F272 + ESCYLD1!K272*(1-VLOOKUP(ESCYLD2!K$4,'[1]INTERNAL PARAMETERS-1'!$B$5:$J$44,5,FALSE))*VLOOKUP(ESCYLD2!K$4,'[1]INTERNAL PARAMETERS-1'!$B$5:$J$44,9,FALSE)*ESCYLD2!$F272</f>
        <v>0</v>
      </c>
      <c r="L272" s="52">
        <f>ESCYLD1!L272*VLOOKUP(ESCYLD2!L$4,'[1]INTERNAL PARAMETERS-1'!$B$5:$J$44,5,FALSE)*VLOOKUP(ESCYLD2!L$4,'[1]INTERNAL PARAMETERS-1'!$B$5:$J$44,7,FALSE)*ESCYLD2!$F272 + ESCYLD1!L272*(1-VLOOKUP(ESCYLD2!L$4,'[1]INTERNAL PARAMETERS-1'!$B$5:$J$44,5,FALSE))*VLOOKUP(ESCYLD2!L$4,'[1]INTERNAL PARAMETERS-1'!$B$5:$J$44,9,FALSE)*ESCYLD2!$F272</f>
        <v>0</v>
      </c>
      <c r="M272" s="52">
        <f>ESCYLD1!M272*VLOOKUP(ESCYLD2!M$4,'[1]INTERNAL PARAMETERS-1'!$B$5:$J$44,5,FALSE)*VLOOKUP(ESCYLD2!M$4,'[1]INTERNAL PARAMETERS-1'!$B$5:$J$44,7,FALSE)*ESCYLD2!$F272 + ESCYLD1!M272*(1-VLOOKUP(ESCYLD2!M$4,'[1]INTERNAL PARAMETERS-1'!$B$5:$J$44,5,FALSE))*VLOOKUP(ESCYLD2!M$4,'[1]INTERNAL PARAMETERS-1'!$B$5:$J$44,9,FALSE)*ESCYLD2!$F272</f>
        <v>0</v>
      </c>
      <c r="N272" s="52">
        <f>ESCYLD1!N272*VLOOKUP(ESCYLD2!N$4,'[1]INTERNAL PARAMETERS-1'!$B$5:$J$44,5,FALSE)*VLOOKUP(ESCYLD2!N$4,'[1]INTERNAL PARAMETERS-1'!$B$5:$J$44,7,FALSE)*ESCYLD2!$F272 + ESCYLD1!N272*(1-VLOOKUP(ESCYLD2!N$4,'[1]INTERNAL PARAMETERS-1'!$B$5:$J$44,5,FALSE))*VLOOKUP(ESCYLD2!N$4,'[1]INTERNAL PARAMETERS-1'!$B$5:$J$44,9,FALSE)*ESCYLD2!$F272</f>
        <v>0</v>
      </c>
      <c r="O272" s="52">
        <f>ESCYLD1!O272*VLOOKUP(ESCYLD2!O$4,'[1]INTERNAL PARAMETERS-1'!$B$5:$J$44,5,FALSE)*VLOOKUP(ESCYLD2!O$4,'[1]INTERNAL PARAMETERS-1'!$B$5:$J$44,7,FALSE)*ESCYLD2!$F272 + ESCYLD1!O272*(1-VLOOKUP(ESCYLD2!O$4,'[1]INTERNAL PARAMETERS-1'!$B$5:$J$44,5,FALSE))*VLOOKUP(ESCYLD2!O$4,'[1]INTERNAL PARAMETERS-1'!$B$5:$J$44,9,FALSE)*ESCYLD2!$F272</f>
        <v>0</v>
      </c>
      <c r="P272" s="52">
        <f>ESCYLD1!P272*VLOOKUP(ESCYLD2!P$4,'[1]INTERNAL PARAMETERS-1'!$B$5:$J$44,5,FALSE)*VLOOKUP(ESCYLD2!P$4,'[1]INTERNAL PARAMETERS-1'!$B$5:$J$44,7,FALSE)*ESCYLD2!$F272 + ESCYLD1!P272*(1-VLOOKUP(ESCYLD2!P$4,'[1]INTERNAL PARAMETERS-1'!$B$5:$J$44,5,FALSE))*VLOOKUP(ESCYLD2!P$4,'[1]INTERNAL PARAMETERS-1'!$B$5:$J$44,9,FALSE)*ESCYLD2!$F272</f>
        <v>0</v>
      </c>
      <c r="Q272" s="52">
        <f>ESCYLD1!Q272*VLOOKUP(ESCYLD2!Q$4,'[1]INTERNAL PARAMETERS-1'!$B$5:$J$44,5,FALSE)*VLOOKUP(ESCYLD2!Q$4,'[1]INTERNAL PARAMETERS-1'!$B$5:$J$44,7,FALSE)*ESCYLD2!$F272 + ESCYLD1!Q272*(1-VLOOKUP(ESCYLD2!Q$4,'[1]INTERNAL PARAMETERS-1'!$B$5:$J$44,5,FALSE))*VLOOKUP(ESCYLD2!Q$4,'[1]INTERNAL PARAMETERS-1'!$B$5:$J$44,9,FALSE)*ESCYLD2!$F272</f>
        <v>0</v>
      </c>
      <c r="R272" s="52">
        <f>ESCYLD1!R272*VLOOKUP(ESCYLD2!R$4,'[1]INTERNAL PARAMETERS-1'!$B$5:$J$44,5,FALSE)*VLOOKUP(ESCYLD2!R$4,'[1]INTERNAL PARAMETERS-1'!$B$5:$J$44,7,FALSE)*ESCYLD2!$F272 + ESCYLD1!R272*(1-VLOOKUP(ESCYLD2!R$4,'[1]INTERNAL PARAMETERS-1'!$B$5:$J$44,5,FALSE))*VLOOKUP(ESCYLD2!R$4,'[1]INTERNAL PARAMETERS-1'!$B$5:$J$44,9,FALSE)*ESCYLD2!$F272</f>
        <v>0</v>
      </c>
      <c r="S272" s="52">
        <f>ESCYLD1!S272*VLOOKUP(ESCYLD2!S$4,'[1]INTERNAL PARAMETERS-1'!$B$5:$J$44,5,FALSE)*VLOOKUP(ESCYLD2!S$4,'[1]INTERNAL PARAMETERS-1'!$B$5:$J$44,7,FALSE)*ESCYLD2!$F272 + ESCYLD1!S272*(1-VLOOKUP(ESCYLD2!S$4,'[1]INTERNAL PARAMETERS-1'!$B$5:$J$44,5,FALSE))*VLOOKUP(ESCYLD2!S$4,'[1]INTERNAL PARAMETERS-1'!$B$5:$J$44,9,FALSE)*ESCYLD2!$F272</f>
        <v>0</v>
      </c>
      <c r="T272" s="52">
        <f>ESCYLD1!T272*VLOOKUP(ESCYLD2!T$4,'[1]INTERNAL PARAMETERS-1'!$B$5:$J$44,5,FALSE)*VLOOKUP(ESCYLD2!T$4,'[1]INTERNAL PARAMETERS-1'!$B$5:$J$44,7,FALSE)*ESCYLD2!$F272 + ESCYLD1!T272*(1-VLOOKUP(ESCYLD2!T$4,'[1]INTERNAL PARAMETERS-1'!$B$5:$J$44,5,FALSE))*VLOOKUP(ESCYLD2!T$4,'[1]INTERNAL PARAMETERS-1'!$B$5:$J$44,9,FALSE)*ESCYLD2!$F272</f>
        <v>0</v>
      </c>
      <c r="U272" s="52">
        <f>ESCYLD1!U272*VLOOKUP(ESCYLD2!U$4,'[1]INTERNAL PARAMETERS-1'!$B$5:$J$44,5,FALSE)*VLOOKUP(ESCYLD2!U$4,'[1]INTERNAL PARAMETERS-1'!$B$5:$J$44,7,FALSE)*ESCYLD2!$F272 + ESCYLD1!U272*(1-VLOOKUP(ESCYLD2!U$4,'[1]INTERNAL PARAMETERS-1'!$B$5:$J$44,5,FALSE))*VLOOKUP(ESCYLD2!U$4,'[1]INTERNAL PARAMETERS-1'!$B$5:$J$44,9,FALSE)*ESCYLD2!$F272</f>
        <v>0</v>
      </c>
      <c r="V272" s="52">
        <f>ESCYLD1!V272*VLOOKUP(ESCYLD2!V$4,'[1]INTERNAL PARAMETERS-1'!$B$5:$J$44,5,FALSE)*VLOOKUP(ESCYLD2!V$4,'[1]INTERNAL PARAMETERS-1'!$B$5:$J$44,7,FALSE)*ESCYLD2!$F272 + ESCYLD1!V272*(1-VLOOKUP(ESCYLD2!V$4,'[1]INTERNAL PARAMETERS-1'!$B$5:$J$44,5,FALSE))*VLOOKUP(ESCYLD2!V$4,'[1]INTERNAL PARAMETERS-1'!$B$5:$J$44,9,FALSE)*ESCYLD2!$F272</f>
        <v>0</v>
      </c>
      <c r="W272" s="52">
        <f>ESCYLD1!W272*VLOOKUP(ESCYLD2!W$4,'[1]INTERNAL PARAMETERS-1'!$B$5:$J$44,5,FALSE)*VLOOKUP(ESCYLD2!W$4,'[1]INTERNAL PARAMETERS-1'!$B$5:$J$44,7,FALSE)*ESCYLD2!$F272 + ESCYLD1!W272*(1-VLOOKUP(ESCYLD2!W$4,'[1]INTERNAL PARAMETERS-1'!$B$5:$J$44,5,FALSE))*VLOOKUP(ESCYLD2!W$4,'[1]INTERNAL PARAMETERS-1'!$B$5:$J$44,9,FALSE)*ESCYLD2!$F272</f>
        <v>0</v>
      </c>
      <c r="X272" s="52">
        <f>ESCYLD1!X272*VLOOKUP(ESCYLD2!X$4,'[1]INTERNAL PARAMETERS-1'!$B$5:$J$44,5,FALSE)*VLOOKUP(ESCYLD2!X$4,'[1]INTERNAL PARAMETERS-1'!$B$5:$J$44,7,FALSE)*ESCYLD2!$F272 + ESCYLD1!X272*(1-VLOOKUP(ESCYLD2!X$4,'[1]INTERNAL PARAMETERS-1'!$B$5:$J$44,5,FALSE))*VLOOKUP(ESCYLD2!X$4,'[1]INTERNAL PARAMETERS-1'!$B$5:$J$44,9,FALSE)*ESCYLD2!$F272</f>
        <v>0</v>
      </c>
      <c r="Y272" s="52">
        <f>ESCYLD1!Y272*VLOOKUP(ESCYLD2!Y$4,'[1]INTERNAL PARAMETERS-1'!$B$5:$J$44,5,FALSE)*VLOOKUP(ESCYLD2!Y$4,'[1]INTERNAL PARAMETERS-1'!$B$5:$J$44,7,FALSE)*ESCYLD2!$F272 + ESCYLD1!Y272*(1-VLOOKUP(ESCYLD2!Y$4,'[1]INTERNAL PARAMETERS-1'!$B$5:$J$44,5,FALSE))*VLOOKUP(ESCYLD2!Y$4,'[1]INTERNAL PARAMETERS-1'!$B$5:$J$44,9,FALSE)*ESCYLD2!$F272</f>
        <v>0</v>
      </c>
      <c r="Z272" s="52">
        <f>ESCYLD1!Z272*VLOOKUP(ESCYLD2!Z$4,'[1]INTERNAL PARAMETERS-1'!$B$5:$J$44,5,FALSE)*VLOOKUP(ESCYLD2!Z$4,'[1]INTERNAL PARAMETERS-1'!$B$5:$J$44,7,FALSE)*ESCYLD2!$F272 + ESCYLD1!Z272*(1-VLOOKUP(ESCYLD2!Z$4,'[1]INTERNAL PARAMETERS-1'!$B$5:$J$44,5,FALSE))*VLOOKUP(ESCYLD2!Z$4,'[1]INTERNAL PARAMETERS-1'!$B$5:$J$44,9,FALSE)*ESCYLD2!$F272</f>
        <v>0</v>
      </c>
      <c r="AA272" s="52">
        <f>ESCYLD1!AA272*VLOOKUP(ESCYLD2!AA$4,'[1]INTERNAL PARAMETERS-1'!$B$5:$J$44,5,FALSE)*VLOOKUP(ESCYLD2!AA$4,'[1]INTERNAL PARAMETERS-1'!$B$5:$J$44,7,FALSE)*ESCYLD2!$F272 + ESCYLD1!AA272*(1-VLOOKUP(ESCYLD2!AA$4,'[1]INTERNAL PARAMETERS-1'!$B$5:$J$44,5,FALSE))*VLOOKUP(ESCYLD2!AA$4,'[1]INTERNAL PARAMETERS-1'!$B$5:$J$44,9,FALSE)*ESCYLD2!$F272</f>
        <v>0</v>
      </c>
      <c r="AB272" s="52">
        <f>ESCYLD1!AB272*VLOOKUP(ESCYLD2!AB$4,'[1]INTERNAL PARAMETERS-1'!$B$5:$J$44,5,FALSE)*VLOOKUP(ESCYLD2!AB$4,'[1]INTERNAL PARAMETERS-1'!$B$5:$J$44,7,FALSE)*ESCYLD2!$F272 + ESCYLD1!AB272*(1-VLOOKUP(ESCYLD2!AB$4,'[1]INTERNAL PARAMETERS-1'!$B$5:$J$44,5,FALSE))*VLOOKUP(ESCYLD2!AB$4,'[1]INTERNAL PARAMETERS-1'!$B$5:$J$44,9,FALSE)*ESCYLD2!$F272</f>
        <v>0</v>
      </c>
      <c r="AC272" s="52">
        <f>ESCYLD1!AC272*VLOOKUP(ESCYLD2!AC$4,'[1]INTERNAL PARAMETERS-1'!$B$5:$J$44,5,FALSE)*VLOOKUP(ESCYLD2!AC$4,'[1]INTERNAL PARAMETERS-1'!$B$5:$J$44,7,FALSE)*ESCYLD2!$F272 + ESCYLD1!AC272*(1-VLOOKUP(ESCYLD2!AC$4,'[1]INTERNAL PARAMETERS-1'!$B$5:$J$44,5,FALSE))*VLOOKUP(ESCYLD2!AC$4,'[1]INTERNAL PARAMETERS-1'!$B$5:$J$44,9,FALSE)*ESCYLD2!$F272</f>
        <v>0</v>
      </c>
      <c r="AD272" s="52">
        <f>ESCYLD1!AD272*VLOOKUP(ESCYLD2!AD$4,'[1]INTERNAL PARAMETERS-1'!$B$5:$J$44,5,FALSE)*VLOOKUP(ESCYLD2!AD$4,'[1]INTERNAL PARAMETERS-1'!$B$5:$J$44,7,FALSE)*ESCYLD2!$F272 + ESCYLD1!AD272*(1-VLOOKUP(ESCYLD2!AD$4,'[1]INTERNAL PARAMETERS-1'!$B$5:$J$44,5,FALSE))*VLOOKUP(ESCYLD2!AD$4,'[1]INTERNAL PARAMETERS-1'!$B$5:$J$44,9,FALSE)*ESCYLD2!$F272</f>
        <v>0</v>
      </c>
      <c r="AE272" s="52">
        <f>ESCYLD1!AE272*VLOOKUP(ESCYLD2!AE$4,'[1]INTERNAL PARAMETERS-1'!$B$5:$J$44,5,FALSE)*VLOOKUP(ESCYLD2!AE$4,'[1]INTERNAL PARAMETERS-1'!$B$5:$J$44,7,FALSE)*ESCYLD2!$F272 + ESCYLD1!AE272*(1-VLOOKUP(ESCYLD2!AE$4,'[1]INTERNAL PARAMETERS-1'!$B$5:$J$44,5,FALSE))*VLOOKUP(ESCYLD2!AE$4,'[1]INTERNAL PARAMETERS-1'!$B$5:$J$44,9,FALSE)*ESCYLD2!$F272</f>
        <v>0</v>
      </c>
      <c r="AF272" s="52">
        <f>ESCYLD1!AF272*VLOOKUP(ESCYLD2!AF$4,'[1]INTERNAL PARAMETERS-1'!$B$5:$J$44,5,FALSE)*VLOOKUP(ESCYLD2!AF$4,'[1]INTERNAL PARAMETERS-1'!$B$5:$J$44,7,FALSE)*ESCYLD2!$F272 + ESCYLD1!AF272*(1-VLOOKUP(ESCYLD2!AF$4,'[1]INTERNAL PARAMETERS-1'!$B$5:$J$44,5,FALSE))*VLOOKUP(ESCYLD2!AF$4,'[1]INTERNAL PARAMETERS-1'!$B$5:$J$44,9,FALSE)*ESCYLD2!$F272</f>
        <v>0</v>
      </c>
      <c r="AG272" s="52">
        <f>ESCYLD1!AG272*VLOOKUP(ESCYLD2!AG$4,'[1]INTERNAL PARAMETERS-1'!$B$5:$J$44,5,FALSE)*VLOOKUP(ESCYLD2!AG$4,'[1]INTERNAL PARAMETERS-1'!$B$5:$J$44,7,FALSE)*ESCYLD2!$F272 + ESCYLD1!AG272*(1-VLOOKUP(ESCYLD2!AG$4,'[1]INTERNAL PARAMETERS-1'!$B$5:$J$44,5,FALSE))*VLOOKUP(ESCYLD2!AG$4,'[1]INTERNAL PARAMETERS-1'!$B$5:$J$44,9,FALSE)*ESCYLD2!$F272</f>
        <v>0</v>
      </c>
      <c r="AH272" s="52">
        <f>ESCYLD1!AH272*VLOOKUP(ESCYLD2!AH$4,'[1]INTERNAL PARAMETERS-1'!$B$5:$J$44,5,FALSE)*VLOOKUP(ESCYLD2!AH$4,'[1]INTERNAL PARAMETERS-1'!$B$5:$J$44,7,FALSE)*ESCYLD2!$F272 + ESCYLD1!AH272*(1-VLOOKUP(ESCYLD2!AH$4,'[1]INTERNAL PARAMETERS-1'!$B$5:$J$44,5,FALSE))*VLOOKUP(ESCYLD2!AH$4,'[1]INTERNAL PARAMETERS-1'!$B$5:$J$44,9,FALSE)*ESCYLD2!$F272</f>
        <v>0</v>
      </c>
      <c r="AI272" s="52">
        <f>ESCYLD1!AI272*VLOOKUP(ESCYLD2!AI$4,'[1]INTERNAL PARAMETERS-1'!$B$5:$J$44,5,FALSE)*VLOOKUP(ESCYLD2!AI$4,'[1]INTERNAL PARAMETERS-1'!$B$5:$J$44,7,FALSE)*ESCYLD2!$F272 + ESCYLD1!AI272*(1-VLOOKUP(ESCYLD2!AI$4,'[1]INTERNAL PARAMETERS-1'!$B$5:$J$44,5,FALSE))*VLOOKUP(ESCYLD2!AI$4,'[1]INTERNAL PARAMETERS-1'!$B$5:$J$44,9,FALSE)*ESCYLD2!$F272</f>
        <v>0</v>
      </c>
      <c r="AJ272" s="52">
        <f>ESCYLD1!AJ272*VLOOKUP(ESCYLD2!AJ$4,'[1]INTERNAL PARAMETERS-1'!$B$5:$J$44,5,FALSE)*VLOOKUP(ESCYLD2!AJ$4,'[1]INTERNAL PARAMETERS-1'!$B$5:$J$44,7,FALSE)*ESCYLD2!$F272 + ESCYLD1!AJ272*(1-VLOOKUP(ESCYLD2!AJ$4,'[1]INTERNAL PARAMETERS-1'!$B$5:$J$44,5,FALSE))*VLOOKUP(ESCYLD2!AJ$4,'[1]INTERNAL PARAMETERS-1'!$B$5:$J$44,9,FALSE)*ESCYLD2!$F272</f>
        <v>0</v>
      </c>
      <c r="AK272" s="52">
        <f>ESCYLD1!AK272*VLOOKUP(ESCYLD2!AK$4,'[1]INTERNAL PARAMETERS-1'!$B$5:$J$44,5,FALSE)*VLOOKUP(ESCYLD2!AK$4,'[1]INTERNAL PARAMETERS-1'!$B$5:$J$44,7,FALSE)*ESCYLD2!$F272 + ESCYLD1!AK272*(1-VLOOKUP(ESCYLD2!AK$4,'[1]INTERNAL PARAMETERS-1'!$B$5:$J$44,5,FALSE))*VLOOKUP(ESCYLD2!AK$4,'[1]INTERNAL PARAMETERS-1'!$B$5:$J$44,9,FALSE)*ESCYLD2!$F272</f>
        <v>0</v>
      </c>
      <c r="AL272" s="52">
        <f>ESCYLD1!AL272*VLOOKUP(ESCYLD2!AL$4,'[1]INTERNAL PARAMETERS-1'!$B$5:$J$44,5,FALSE)*VLOOKUP(ESCYLD2!AL$4,'[1]INTERNAL PARAMETERS-1'!$B$5:$J$44,7,FALSE)*ESCYLD2!$F272 + ESCYLD1!AL272*(1-VLOOKUP(ESCYLD2!AL$4,'[1]INTERNAL PARAMETERS-1'!$B$5:$J$44,5,FALSE))*VLOOKUP(ESCYLD2!AL$4,'[1]INTERNAL PARAMETERS-1'!$B$5:$J$44,9,FALSE)*ESCYLD2!$F272</f>
        <v>0</v>
      </c>
      <c r="AM272" s="52">
        <f>ESCYLD1!AM272*VLOOKUP(ESCYLD2!AM$4,'[1]INTERNAL PARAMETERS-1'!$B$5:$J$44,5,FALSE)*VLOOKUP(ESCYLD2!AM$4,'[1]INTERNAL PARAMETERS-1'!$B$5:$J$44,7,FALSE)*ESCYLD2!$F272 + ESCYLD1!AM272*(1-VLOOKUP(ESCYLD2!AM$4,'[1]INTERNAL PARAMETERS-1'!$B$5:$J$44,5,FALSE))*VLOOKUP(ESCYLD2!AM$4,'[1]INTERNAL PARAMETERS-1'!$B$5:$J$44,9,FALSE)*ESCYLD2!$F272</f>
        <v>0</v>
      </c>
      <c r="AN272" s="52">
        <f>ESCYLD1!AN272*VLOOKUP(ESCYLD2!AN$4,'[1]INTERNAL PARAMETERS-1'!$B$5:$J$44,5,FALSE)*VLOOKUP(ESCYLD2!AN$4,'[1]INTERNAL PARAMETERS-1'!$B$5:$J$44,7,FALSE)*ESCYLD2!$F272 + ESCYLD1!AN272*(1-VLOOKUP(ESCYLD2!AN$4,'[1]INTERNAL PARAMETERS-1'!$B$5:$J$44,5,FALSE))*VLOOKUP(ESCYLD2!AN$4,'[1]INTERNAL PARAMETERS-1'!$B$5:$J$44,9,FALSE)*ESCYLD2!$F272</f>
        <v>0</v>
      </c>
      <c r="AO272" s="52">
        <f>ESCYLD1!AO272*VLOOKUP(ESCYLD2!AO$4,'[1]INTERNAL PARAMETERS-1'!$B$5:$J$44,5,FALSE)*VLOOKUP(ESCYLD2!AO$4,'[1]INTERNAL PARAMETERS-1'!$B$5:$J$44,7,FALSE)*ESCYLD2!$F272 + ESCYLD1!AO272*(1-VLOOKUP(ESCYLD2!AO$4,'[1]INTERNAL PARAMETERS-1'!$B$5:$J$44,5,FALSE))*VLOOKUP(ESCYLD2!AO$4,'[1]INTERNAL PARAMETERS-1'!$B$5:$J$44,9,FALSE)*ESCYLD2!$F272</f>
        <v>0</v>
      </c>
      <c r="AP272" s="52">
        <f>ESCYLD1!AP272*VLOOKUP(ESCYLD2!AP$4,'[1]INTERNAL PARAMETERS-1'!$B$5:$J$44,5,FALSE)*VLOOKUP(ESCYLD2!AP$4,'[1]INTERNAL PARAMETERS-1'!$B$5:$J$44,7,FALSE)*ESCYLD2!$F272 + ESCYLD1!AP272*(1-VLOOKUP(ESCYLD2!AP$4,'[1]INTERNAL PARAMETERS-1'!$B$5:$J$44,5,FALSE))*VLOOKUP(ESCYLD2!AP$4,'[1]INTERNAL PARAMETERS-1'!$B$5:$J$44,9,FALSE)*ESCYLD2!$F272</f>
        <v>0</v>
      </c>
      <c r="AQ272" s="52">
        <f>ESCYLD1!AQ272*VLOOKUP(ESCYLD2!AQ$4,'[1]INTERNAL PARAMETERS-1'!$B$5:$J$44,5,FALSE)*VLOOKUP(ESCYLD2!AQ$4,'[1]INTERNAL PARAMETERS-1'!$B$5:$J$44,7,FALSE)*ESCYLD2!$F272 + ESCYLD1!AQ272*(1-VLOOKUP(ESCYLD2!AQ$4,'[1]INTERNAL PARAMETERS-1'!$B$5:$J$44,5,FALSE))*VLOOKUP(ESCYLD2!AQ$4,'[1]INTERNAL PARAMETERS-1'!$B$5:$J$44,9,FALSE)*ESCYLD2!$F272</f>
        <v>0</v>
      </c>
      <c r="AR272" s="52">
        <f>ESCYLD1!AR272*VLOOKUP(ESCYLD2!AR$4,'[1]INTERNAL PARAMETERS-1'!$B$5:$J$44,5,FALSE)*VLOOKUP(ESCYLD2!AR$4,'[1]INTERNAL PARAMETERS-1'!$B$5:$J$44,7,FALSE)*ESCYLD2!$F272 + ESCYLD1!AR272*(1-VLOOKUP(ESCYLD2!AR$4,'[1]INTERNAL PARAMETERS-1'!$B$5:$J$44,5,FALSE))*VLOOKUP(ESCYLD2!AR$4,'[1]INTERNAL PARAMETERS-1'!$B$5:$J$44,9,FALSE)*ESCYLD2!$F272</f>
        <v>0</v>
      </c>
      <c r="AS272" s="52">
        <f>ESCYLD1!AS272*VLOOKUP(ESCYLD2!AS$4,'[1]INTERNAL PARAMETERS-1'!$B$5:$J$44,5,FALSE)*VLOOKUP(ESCYLD2!AS$4,'[1]INTERNAL PARAMETERS-1'!$B$5:$J$44,7,FALSE)*ESCYLD2!$F272 + ESCYLD1!AS272*(1-VLOOKUP(ESCYLD2!AS$4,'[1]INTERNAL PARAMETERS-1'!$B$5:$J$44,5,FALSE))*VLOOKUP(ESCYLD2!AS$4,'[1]INTERNAL PARAMETERS-1'!$B$5:$J$44,9,FALSE)*ESCYLD2!$F272</f>
        <v>0</v>
      </c>
      <c r="AT272" s="51">
        <f>ESCYLD1!AT272*VLOOKUP(ESCYLD2!AT$4,'[1]INTERNAL PARAMETERS-1'!$B$5:$J$44,5,FALSE)*VLOOKUP(ESCYLD2!AT$4,'[1]INTERNAL PARAMETERS-1'!$B$5:$J$44,7,FALSE)*ESCYLD2!$F272 + ESCYLD1!AT272*(1-VLOOKUP(ESCYLD2!AT$4,'[1]INTERNAL PARAMETERS-1'!$B$5:$J$44,5,FALSE))*VLOOKUP(ESCYLD2!AT$4,'[1]INTERNAL PARAMETERS-1'!$B$5:$J$44,9,FALSE)*ESCYLD2!$F272</f>
        <v>0</v>
      </c>
      <c r="AU272" s="53">
        <f>ESCYLD1!AU272*VLOOKUP(ESCYLD2!AU$4,'[1]INTERNAL PARAMETERS-1'!$B$5:$J$44,5,FALSE)*VLOOKUP(ESCYLD2!AU$4,'[1]INTERNAL PARAMETERS-1'!$B$5:$J$44,6,FALSE)*VLOOKUP(ESCYLD2!AU$4,'[1]INTERNAL PARAMETERS-1'!$B$5:$J$44,3,FALSE) + ESCYLD1!AU272*(1-VLOOKUP(ESCYLD2!AU$4,'[1]INTERNAL PARAMETERS-1'!$B$5:$J$44,5,FALSE))*VLOOKUP(ESCYLD2!AU$4,'[1]INTERNAL PARAMETERS-1'!$B$5:$J$44,8,FALSE)*VLOOKUP(ESCYLD2!AU$4,'[1]INTERNAL PARAMETERS-1'!$B$5:$J$44,3,FALSE)</f>
        <v>0</v>
      </c>
      <c r="AV272" s="52">
        <f>ESCYLD1!AV272*VLOOKUP(ESCYLD2!AV$4,'[1]INTERNAL PARAMETERS-1'!$B$5:$J$44,5,FALSE)*VLOOKUP(ESCYLD2!AV$4,'[1]INTERNAL PARAMETERS-1'!$B$5:$J$44,6,FALSE)*VLOOKUP(ESCYLD2!AV$4,'[1]INTERNAL PARAMETERS-1'!$B$5:$J$44,3,FALSE) + ESCYLD1!AV272*(1-VLOOKUP(ESCYLD2!AV$4,'[1]INTERNAL PARAMETERS-1'!$B$5:$J$44,5,FALSE))*VLOOKUP(ESCYLD2!AV$4,'[1]INTERNAL PARAMETERS-1'!$B$5:$J$44,8,FALSE)*VLOOKUP(ESCYLD2!AV$4,'[1]INTERNAL PARAMETERS-1'!$B$5:$J$44,3,FALSE)</f>
        <v>0</v>
      </c>
      <c r="AW272" s="52">
        <f>ESCYLD1!AW272*VLOOKUP(ESCYLD2!AW$4,'[1]INTERNAL PARAMETERS-1'!$B$5:$J$44,5,FALSE)*VLOOKUP(ESCYLD2!AW$4,'[1]INTERNAL PARAMETERS-1'!$B$5:$J$44,6,FALSE)*VLOOKUP(ESCYLD2!AW$4,'[1]INTERNAL PARAMETERS-1'!$B$5:$J$44,3,FALSE) + ESCYLD1!AW272*(1-VLOOKUP(ESCYLD2!AW$4,'[1]INTERNAL PARAMETERS-1'!$B$5:$J$44,5,FALSE))*VLOOKUP(ESCYLD2!AW$4,'[1]INTERNAL PARAMETERS-1'!$B$5:$J$44,8,FALSE)*VLOOKUP(ESCYLD2!AW$4,'[1]INTERNAL PARAMETERS-1'!$B$5:$J$44,3,FALSE)</f>
        <v>0</v>
      </c>
      <c r="AX272" s="52">
        <f>ESCYLD1!AX272*VLOOKUP(ESCYLD2!AX$4,'[1]INTERNAL PARAMETERS-1'!$B$5:$J$44,5,FALSE)*VLOOKUP(ESCYLD2!AX$4,'[1]INTERNAL PARAMETERS-1'!$B$5:$J$44,6,FALSE)*VLOOKUP(ESCYLD2!AX$4,'[1]INTERNAL PARAMETERS-1'!$B$5:$J$44,3,FALSE) + ESCYLD1!AX272*(1-VLOOKUP(ESCYLD2!AX$4,'[1]INTERNAL PARAMETERS-1'!$B$5:$J$44,5,FALSE))*VLOOKUP(ESCYLD2!AX$4,'[1]INTERNAL PARAMETERS-1'!$B$5:$J$44,8,FALSE)*VLOOKUP(ESCYLD2!AX$4,'[1]INTERNAL PARAMETERS-1'!$B$5:$J$44,3,FALSE)</f>
        <v>0</v>
      </c>
      <c r="AY272" s="52">
        <f>ESCYLD1!AY272*VLOOKUP(ESCYLD2!AY$4,'[1]INTERNAL PARAMETERS-1'!$B$5:$J$44,5,FALSE)*VLOOKUP(ESCYLD2!AY$4,'[1]INTERNAL PARAMETERS-1'!$B$5:$J$44,6,FALSE)*VLOOKUP(ESCYLD2!AY$4,'[1]INTERNAL PARAMETERS-1'!$B$5:$J$44,3,FALSE) + ESCYLD1!AY272*(1-VLOOKUP(ESCYLD2!AY$4,'[1]INTERNAL PARAMETERS-1'!$B$5:$J$44,5,FALSE))*VLOOKUP(ESCYLD2!AY$4,'[1]INTERNAL PARAMETERS-1'!$B$5:$J$44,8,FALSE)*VLOOKUP(ESCYLD2!AY$4,'[1]INTERNAL PARAMETERS-1'!$B$5:$J$44,3,FALSE)</f>
        <v>0</v>
      </c>
      <c r="AZ272" s="52">
        <f>ESCYLD1!AZ272*VLOOKUP(ESCYLD2!AZ$4,'[1]INTERNAL PARAMETERS-1'!$B$5:$J$44,5,FALSE)*VLOOKUP(ESCYLD2!AZ$4,'[1]INTERNAL PARAMETERS-1'!$B$5:$J$44,6,FALSE)*VLOOKUP(ESCYLD2!AZ$4,'[1]INTERNAL PARAMETERS-1'!$B$5:$J$44,3,FALSE) + ESCYLD1!AZ272*(1-VLOOKUP(ESCYLD2!AZ$4,'[1]INTERNAL PARAMETERS-1'!$B$5:$J$44,5,FALSE))*VLOOKUP(ESCYLD2!AZ$4,'[1]INTERNAL PARAMETERS-1'!$B$5:$J$44,8,FALSE)*VLOOKUP(ESCYLD2!AZ$4,'[1]INTERNAL PARAMETERS-1'!$B$5:$J$44,3,FALSE)</f>
        <v>0</v>
      </c>
      <c r="BA272" s="52">
        <f>ESCYLD1!BA272*VLOOKUP(ESCYLD2!BA$4,'[1]INTERNAL PARAMETERS-1'!$B$5:$J$44,5,FALSE)*VLOOKUP(ESCYLD2!BA$4,'[1]INTERNAL PARAMETERS-1'!$B$5:$J$44,6,FALSE)*VLOOKUP(ESCYLD2!BA$4,'[1]INTERNAL PARAMETERS-1'!$B$5:$J$44,3,FALSE) + ESCYLD1!BA272*(1-VLOOKUP(ESCYLD2!BA$4,'[1]INTERNAL PARAMETERS-1'!$B$5:$J$44,5,FALSE))*VLOOKUP(ESCYLD2!BA$4,'[1]INTERNAL PARAMETERS-1'!$B$5:$J$44,8,FALSE)*VLOOKUP(ESCYLD2!BA$4,'[1]INTERNAL PARAMETERS-1'!$B$5:$J$44,3,FALSE)</f>
        <v>0</v>
      </c>
      <c r="BB272" s="52">
        <f>ESCYLD1!BB272*VLOOKUP(ESCYLD2!BB$4,'[1]INTERNAL PARAMETERS-1'!$B$5:$J$44,5,FALSE)*VLOOKUP(ESCYLD2!BB$4,'[1]INTERNAL PARAMETERS-1'!$B$5:$J$44,6,FALSE)*VLOOKUP(ESCYLD2!BB$4,'[1]INTERNAL PARAMETERS-1'!$B$5:$J$44,3,FALSE) + ESCYLD1!BB272*(1-VLOOKUP(ESCYLD2!BB$4,'[1]INTERNAL PARAMETERS-1'!$B$5:$J$44,5,FALSE))*VLOOKUP(ESCYLD2!BB$4,'[1]INTERNAL PARAMETERS-1'!$B$5:$J$44,8,FALSE)*VLOOKUP(ESCYLD2!BB$4,'[1]INTERNAL PARAMETERS-1'!$B$5:$J$44,3,FALSE)</f>
        <v>0</v>
      </c>
      <c r="BC272" s="52">
        <f>ESCYLD1!BC272*VLOOKUP(ESCYLD2!BC$4,'[1]INTERNAL PARAMETERS-1'!$B$5:$J$44,5,FALSE)*VLOOKUP(ESCYLD2!BC$4,'[1]INTERNAL PARAMETERS-1'!$B$5:$J$44,6,FALSE)*VLOOKUP(ESCYLD2!BC$4,'[1]INTERNAL PARAMETERS-1'!$B$5:$J$44,3,FALSE) + ESCYLD1!BC272*(1-VLOOKUP(ESCYLD2!BC$4,'[1]INTERNAL PARAMETERS-1'!$B$5:$J$44,5,FALSE))*VLOOKUP(ESCYLD2!BC$4,'[1]INTERNAL PARAMETERS-1'!$B$5:$J$44,8,FALSE)*VLOOKUP(ESCYLD2!BC$4,'[1]INTERNAL PARAMETERS-1'!$B$5:$J$44,3,FALSE)</f>
        <v>0</v>
      </c>
      <c r="BD272" s="52">
        <f>ESCYLD1!BD272*VLOOKUP(ESCYLD2!BD$4,'[1]INTERNAL PARAMETERS-1'!$B$5:$J$44,5,FALSE)*VLOOKUP(ESCYLD2!BD$4,'[1]INTERNAL PARAMETERS-1'!$B$5:$J$44,6,FALSE)*VLOOKUP(ESCYLD2!BD$4,'[1]INTERNAL PARAMETERS-1'!$B$5:$J$44,3,FALSE) + ESCYLD1!BD272*(1-VLOOKUP(ESCYLD2!BD$4,'[1]INTERNAL PARAMETERS-1'!$B$5:$J$44,5,FALSE))*VLOOKUP(ESCYLD2!BD$4,'[1]INTERNAL PARAMETERS-1'!$B$5:$J$44,8,FALSE)*VLOOKUP(ESCYLD2!BD$4,'[1]INTERNAL PARAMETERS-1'!$B$5:$J$44,3,FALSE)</f>
        <v>0</v>
      </c>
      <c r="BE272" s="52">
        <f>ESCYLD1!BE272*VLOOKUP(ESCYLD2!BE$4,'[1]INTERNAL PARAMETERS-1'!$B$5:$J$44,5,FALSE)*VLOOKUP(ESCYLD2!BE$4,'[1]INTERNAL PARAMETERS-1'!$B$5:$J$44,6,FALSE)*VLOOKUP(ESCYLD2!BE$4,'[1]INTERNAL PARAMETERS-1'!$B$5:$J$44,3,FALSE) + ESCYLD1!BE272*(1-VLOOKUP(ESCYLD2!BE$4,'[1]INTERNAL PARAMETERS-1'!$B$5:$J$44,5,FALSE))*VLOOKUP(ESCYLD2!BE$4,'[1]INTERNAL PARAMETERS-1'!$B$5:$J$44,8,FALSE)*VLOOKUP(ESCYLD2!BE$4,'[1]INTERNAL PARAMETERS-1'!$B$5:$J$44,3,FALSE)</f>
        <v>0</v>
      </c>
      <c r="BF272" s="52">
        <f>ESCYLD1!BF272*VLOOKUP(ESCYLD2!BF$4,'[1]INTERNAL PARAMETERS-1'!$B$5:$J$44,5,FALSE)*VLOOKUP(ESCYLD2!BF$4,'[1]INTERNAL PARAMETERS-1'!$B$5:$J$44,6,FALSE)*VLOOKUP(ESCYLD2!BF$4,'[1]INTERNAL PARAMETERS-1'!$B$5:$J$44,3,FALSE) + ESCYLD1!BF272*(1-VLOOKUP(ESCYLD2!BF$4,'[1]INTERNAL PARAMETERS-1'!$B$5:$J$44,5,FALSE))*VLOOKUP(ESCYLD2!BF$4,'[1]INTERNAL PARAMETERS-1'!$B$5:$J$44,8,FALSE)*VLOOKUP(ESCYLD2!BF$4,'[1]INTERNAL PARAMETERS-1'!$B$5:$J$44,3,FALSE)</f>
        <v>0</v>
      </c>
      <c r="BG272" s="52">
        <f>ESCYLD1!BG272*VLOOKUP(ESCYLD2!BG$4,'[1]INTERNAL PARAMETERS-1'!$B$5:$J$44,5,FALSE)*VLOOKUP(ESCYLD2!BG$4,'[1]INTERNAL PARAMETERS-1'!$B$5:$J$44,6,FALSE)*VLOOKUP(ESCYLD2!BG$4,'[1]INTERNAL PARAMETERS-1'!$B$5:$J$44,3,FALSE) + ESCYLD1!BG272*(1-VLOOKUP(ESCYLD2!BG$4,'[1]INTERNAL PARAMETERS-1'!$B$5:$J$44,5,FALSE))*VLOOKUP(ESCYLD2!BG$4,'[1]INTERNAL PARAMETERS-1'!$B$5:$J$44,8,FALSE)*VLOOKUP(ESCYLD2!BG$4,'[1]INTERNAL PARAMETERS-1'!$B$5:$J$44,3,FALSE)</f>
        <v>0</v>
      </c>
      <c r="BH272" s="52">
        <f>ESCYLD1!BH272*VLOOKUP(ESCYLD2!BH$4,'[1]INTERNAL PARAMETERS-1'!$B$5:$J$44,5,FALSE)*VLOOKUP(ESCYLD2!BH$4,'[1]INTERNAL PARAMETERS-1'!$B$5:$J$44,6,FALSE)*VLOOKUP(ESCYLD2!BH$4,'[1]INTERNAL PARAMETERS-1'!$B$5:$J$44,3,FALSE) + ESCYLD1!BH272*(1-VLOOKUP(ESCYLD2!BH$4,'[1]INTERNAL PARAMETERS-1'!$B$5:$J$44,5,FALSE))*VLOOKUP(ESCYLD2!BH$4,'[1]INTERNAL PARAMETERS-1'!$B$5:$J$44,8,FALSE)*VLOOKUP(ESCYLD2!BH$4,'[1]INTERNAL PARAMETERS-1'!$B$5:$J$44,3,FALSE)</f>
        <v>0</v>
      </c>
      <c r="BI272" s="52">
        <f>ESCYLD1!BI272*VLOOKUP(ESCYLD2!BI$4,'[1]INTERNAL PARAMETERS-1'!$B$5:$J$44,5,FALSE)*VLOOKUP(ESCYLD2!BI$4,'[1]INTERNAL PARAMETERS-1'!$B$5:$J$44,6,FALSE)*VLOOKUP(ESCYLD2!BI$4,'[1]INTERNAL PARAMETERS-1'!$B$5:$J$44,3,FALSE) + ESCYLD1!BI272*(1-VLOOKUP(ESCYLD2!BI$4,'[1]INTERNAL PARAMETERS-1'!$B$5:$J$44,5,FALSE))*VLOOKUP(ESCYLD2!BI$4,'[1]INTERNAL PARAMETERS-1'!$B$5:$J$44,8,FALSE)*VLOOKUP(ESCYLD2!BI$4,'[1]INTERNAL PARAMETERS-1'!$B$5:$J$44,3,FALSE)</f>
        <v>0</v>
      </c>
      <c r="BJ272" s="52">
        <f>ESCYLD1!BJ272*VLOOKUP(ESCYLD2!BJ$4,'[1]INTERNAL PARAMETERS-1'!$B$5:$J$44,5,FALSE)*VLOOKUP(ESCYLD2!BJ$4,'[1]INTERNAL PARAMETERS-1'!$B$5:$J$44,6,FALSE)*VLOOKUP(ESCYLD2!BJ$4,'[1]INTERNAL PARAMETERS-1'!$B$5:$J$44,3,FALSE) + ESCYLD1!BJ272*(1-VLOOKUP(ESCYLD2!BJ$4,'[1]INTERNAL PARAMETERS-1'!$B$5:$J$44,5,FALSE))*VLOOKUP(ESCYLD2!BJ$4,'[1]INTERNAL PARAMETERS-1'!$B$5:$J$44,8,FALSE)*VLOOKUP(ESCYLD2!BJ$4,'[1]INTERNAL PARAMETERS-1'!$B$5:$J$44,3,FALSE)</f>
        <v>0</v>
      </c>
      <c r="BK272" s="52">
        <f>ESCYLD1!BK272*VLOOKUP(ESCYLD2!BK$4,'[1]INTERNAL PARAMETERS-1'!$B$5:$J$44,5,FALSE)*VLOOKUP(ESCYLD2!BK$4,'[1]INTERNAL PARAMETERS-1'!$B$5:$J$44,6,FALSE)*VLOOKUP(ESCYLD2!BK$4,'[1]INTERNAL PARAMETERS-1'!$B$5:$J$44,3,FALSE) + ESCYLD1!BK272*(1-VLOOKUP(ESCYLD2!BK$4,'[1]INTERNAL PARAMETERS-1'!$B$5:$J$44,5,FALSE))*VLOOKUP(ESCYLD2!BK$4,'[1]INTERNAL PARAMETERS-1'!$B$5:$J$44,8,FALSE)*VLOOKUP(ESCYLD2!BK$4,'[1]INTERNAL PARAMETERS-1'!$B$5:$J$44,3,FALSE)</f>
        <v>0</v>
      </c>
      <c r="BL272" s="52">
        <f>ESCYLD1!BL272*VLOOKUP(ESCYLD2!BL$4,'[1]INTERNAL PARAMETERS-1'!$B$5:$J$44,5,FALSE)*VLOOKUP(ESCYLD2!BL$4,'[1]INTERNAL PARAMETERS-1'!$B$5:$J$44,6,FALSE)*VLOOKUP(ESCYLD2!BL$4,'[1]INTERNAL PARAMETERS-1'!$B$5:$J$44,3,FALSE) + ESCYLD1!BL272*(1-VLOOKUP(ESCYLD2!BL$4,'[1]INTERNAL PARAMETERS-1'!$B$5:$J$44,5,FALSE))*VLOOKUP(ESCYLD2!BL$4,'[1]INTERNAL PARAMETERS-1'!$B$5:$J$44,8,FALSE)*VLOOKUP(ESCYLD2!BL$4,'[1]INTERNAL PARAMETERS-1'!$B$5:$J$44,3,FALSE)</f>
        <v>0</v>
      </c>
      <c r="BM272" s="52">
        <f>ESCYLD1!BM272*VLOOKUP(ESCYLD2!BM$4,'[1]INTERNAL PARAMETERS-1'!$B$5:$J$44,5,FALSE)*VLOOKUP(ESCYLD2!BM$4,'[1]INTERNAL PARAMETERS-1'!$B$5:$J$44,6,FALSE)*VLOOKUP(ESCYLD2!BM$4,'[1]INTERNAL PARAMETERS-1'!$B$5:$J$44,3,FALSE) + ESCYLD1!BM272*(1-VLOOKUP(ESCYLD2!BM$4,'[1]INTERNAL PARAMETERS-1'!$B$5:$J$44,5,FALSE))*VLOOKUP(ESCYLD2!BM$4,'[1]INTERNAL PARAMETERS-1'!$B$5:$J$44,8,FALSE)*VLOOKUP(ESCYLD2!BM$4,'[1]INTERNAL PARAMETERS-1'!$B$5:$J$44,3,FALSE)</f>
        <v>0</v>
      </c>
      <c r="BN272" s="52">
        <f>ESCYLD1!BN272*VLOOKUP(ESCYLD2!BN$4,'[1]INTERNAL PARAMETERS-1'!$B$5:$J$44,5,FALSE)*VLOOKUP(ESCYLD2!BN$4,'[1]INTERNAL PARAMETERS-1'!$B$5:$J$44,6,FALSE)*VLOOKUP(ESCYLD2!BN$4,'[1]INTERNAL PARAMETERS-1'!$B$5:$J$44,3,FALSE) + ESCYLD1!BN272*(1-VLOOKUP(ESCYLD2!BN$4,'[1]INTERNAL PARAMETERS-1'!$B$5:$J$44,5,FALSE))*VLOOKUP(ESCYLD2!BN$4,'[1]INTERNAL PARAMETERS-1'!$B$5:$J$44,8,FALSE)*VLOOKUP(ESCYLD2!BN$4,'[1]INTERNAL PARAMETERS-1'!$B$5:$J$44,3,FALSE)</f>
        <v>0</v>
      </c>
      <c r="BO272" s="52">
        <f>ESCYLD1!BO272*VLOOKUP(ESCYLD2!BO$4,'[1]INTERNAL PARAMETERS-1'!$B$5:$J$44,5,FALSE)*VLOOKUP(ESCYLD2!BO$4,'[1]INTERNAL PARAMETERS-1'!$B$5:$J$44,6,FALSE)*VLOOKUP(ESCYLD2!BO$4,'[1]INTERNAL PARAMETERS-1'!$B$5:$J$44,3,FALSE) + ESCYLD1!BO272*(1-VLOOKUP(ESCYLD2!BO$4,'[1]INTERNAL PARAMETERS-1'!$B$5:$J$44,5,FALSE))*VLOOKUP(ESCYLD2!BO$4,'[1]INTERNAL PARAMETERS-1'!$B$5:$J$44,8,FALSE)*VLOOKUP(ESCYLD2!BO$4,'[1]INTERNAL PARAMETERS-1'!$B$5:$J$44,3,FALSE)</f>
        <v>0</v>
      </c>
      <c r="BP272" s="52">
        <f>ESCYLD1!BP272*VLOOKUP(ESCYLD2!BP$4,'[1]INTERNAL PARAMETERS-1'!$B$5:$J$44,5,FALSE)*VLOOKUP(ESCYLD2!BP$4,'[1]INTERNAL PARAMETERS-1'!$B$5:$J$44,6,FALSE)*VLOOKUP(ESCYLD2!BP$4,'[1]INTERNAL PARAMETERS-1'!$B$5:$J$44,3,FALSE) + ESCYLD1!BP272*(1-VLOOKUP(ESCYLD2!BP$4,'[1]INTERNAL PARAMETERS-1'!$B$5:$J$44,5,FALSE))*VLOOKUP(ESCYLD2!BP$4,'[1]INTERNAL PARAMETERS-1'!$B$5:$J$44,8,FALSE)*VLOOKUP(ESCYLD2!BP$4,'[1]INTERNAL PARAMETERS-1'!$B$5:$J$44,3,FALSE)</f>
        <v>0</v>
      </c>
      <c r="BQ272" s="52">
        <f>ESCYLD1!BQ272*VLOOKUP(ESCYLD2!BQ$4,'[1]INTERNAL PARAMETERS-1'!$B$5:$J$44,5,FALSE)*VLOOKUP(ESCYLD2!BQ$4,'[1]INTERNAL PARAMETERS-1'!$B$5:$J$44,6,FALSE)*VLOOKUP(ESCYLD2!BQ$4,'[1]INTERNAL PARAMETERS-1'!$B$5:$J$44,3,FALSE) + ESCYLD1!BQ272*(1-VLOOKUP(ESCYLD2!BQ$4,'[1]INTERNAL PARAMETERS-1'!$B$5:$J$44,5,FALSE))*VLOOKUP(ESCYLD2!BQ$4,'[1]INTERNAL PARAMETERS-1'!$B$5:$J$44,8,FALSE)*VLOOKUP(ESCYLD2!BQ$4,'[1]INTERNAL PARAMETERS-1'!$B$5:$J$44,3,FALSE)</f>
        <v>0</v>
      </c>
      <c r="BR272" s="52">
        <f>ESCYLD1!BR272*VLOOKUP(ESCYLD2!BR$4,'[1]INTERNAL PARAMETERS-1'!$B$5:$J$44,5,FALSE)*VLOOKUP(ESCYLD2!BR$4,'[1]INTERNAL PARAMETERS-1'!$B$5:$J$44,6,FALSE)*VLOOKUP(ESCYLD2!BR$4,'[1]INTERNAL PARAMETERS-1'!$B$5:$J$44,3,FALSE) + ESCYLD1!BR272*(1-VLOOKUP(ESCYLD2!BR$4,'[1]INTERNAL PARAMETERS-1'!$B$5:$J$44,5,FALSE))*VLOOKUP(ESCYLD2!BR$4,'[1]INTERNAL PARAMETERS-1'!$B$5:$J$44,8,FALSE)*VLOOKUP(ESCYLD2!BR$4,'[1]INTERNAL PARAMETERS-1'!$B$5:$J$44,3,FALSE)</f>
        <v>0</v>
      </c>
      <c r="BS272" s="52">
        <f>ESCYLD1!BS272*VLOOKUP(ESCYLD2!BS$4,'[1]INTERNAL PARAMETERS-1'!$B$5:$J$44,5,FALSE)*VLOOKUP(ESCYLD2!BS$4,'[1]INTERNAL PARAMETERS-1'!$B$5:$J$44,6,FALSE)*VLOOKUP(ESCYLD2!BS$4,'[1]INTERNAL PARAMETERS-1'!$B$5:$J$44,3,FALSE) + ESCYLD1!BS272*(1-VLOOKUP(ESCYLD2!BS$4,'[1]INTERNAL PARAMETERS-1'!$B$5:$J$44,5,FALSE))*VLOOKUP(ESCYLD2!BS$4,'[1]INTERNAL PARAMETERS-1'!$B$5:$J$44,8,FALSE)*VLOOKUP(ESCYLD2!BS$4,'[1]INTERNAL PARAMETERS-1'!$B$5:$J$44,3,FALSE)</f>
        <v>0</v>
      </c>
      <c r="BT272" s="52">
        <f>ESCYLD1!BT272*VLOOKUP(ESCYLD2!BT$4,'[1]INTERNAL PARAMETERS-1'!$B$5:$J$44,5,FALSE)*VLOOKUP(ESCYLD2!BT$4,'[1]INTERNAL PARAMETERS-1'!$B$5:$J$44,6,FALSE)*VLOOKUP(ESCYLD2!BT$4,'[1]INTERNAL PARAMETERS-1'!$B$5:$J$44,3,FALSE) + ESCYLD1!BT272*(1-VLOOKUP(ESCYLD2!BT$4,'[1]INTERNAL PARAMETERS-1'!$B$5:$J$44,5,FALSE))*VLOOKUP(ESCYLD2!BT$4,'[1]INTERNAL PARAMETERS-1'!$B$5:$J$44,8,FALSE)*VLOOKUP(ESCYLD2!BT$4,'[1]INTERNAL PARAMETERS-1'!$B$5:$J$44,3,FALSE)</f>
        <v>0</v>
      </c>
      <c r="BU272" s="52">
        <f>ESCYLD1!BU272*VLOOKUP(ESCYLD2!BU$4,'[1]INTERNAL PARAMETERS-1'!$B$5:$J$44,5,FALSE)*VLOOKUP(ESCYLD2!BU$4,'[1]INTERNAL PARAMETERS-1'!$B$5:$J$44,6,FALSE)*VLOOKUP(ESCYLD2!BU$4,'[1]INTERNAL PARAMETERS-1'!$B$5:$J$44,3,FALSE) + ESCYLD1!BU272*(1-VLOOKUP(ESCYLD2!BU$4,'[1]INTERNAL PARAMETERS-1'!$B$5:$J$44,5,FALSE))*VLOOKUP(ESCYLD2!BU$4,'[1]INTERNAL PARAMETERS-1'!$B$5:$J$44,8,FALSE)*VLOOKUP(ESCYLD2!BU$4,'[1]INTERNAL PARAMETERS-1'!$B$5:$J$44,3,FALSE)</f>
        <v>0</v>
      </c>
      <c r="BV272" s="52">
        <f>ESCYLD1!BV272*VLOOKUP(ESCYLD2!BV$4,'[1]INTERNAL PARAMETERS-1'!$B$5:$J$44,5,FALSE)*VLOOKUP(ESCYLD2!BV$4,'[1]INTERNAL PARAMETERS-1'!$B$5:$J$44,6,FALSE)*VLOOKUP(ESCYLD2!BV$4,'[1]INTERNAL PARAMETERS-1'!$B$5:$J$44,3,FALSE) + ESCYLD1!BV272*(1-VLOOKUP(ESCYLD2!BV$4,'[1]INTERNAL PARAMETERS-1'!$B$5:$J$44,5,FALSE))*VLOOKUP(ESCYLD2!BV$4,'[1]INTERNAL PARAMETERS-1'!$B$5:$J$44,8,FALSE)*VLOOKUP(ESCYLD2!BV$4,'[1]INTERNAL PARAMETERS-1'!$B$5:$J$44,3,FALSE)</f>
        <v>0</v>
      </c>
      <c r="BW272" s="52">
        <f>ESCYLD1!BW272*VLOOKUP(ESCYLD2!BW$4,'[1]INTERNAL PARAMETERS-1'!$B$5:$J$44,5,FALSE)*VLOOKUP(ESCYLD2!BW$4,'[1]INTERNAL PARAMETERS-1'!$B$5:$J$44,6,FALSE)*VLOOKUP(ESCYLD2!BW$4,'[1]INTERNAL PARAMETERS-1'!$B$5:$J$44,3,FALSE) + ESCYLD1!BW272*(1-VLOOKUP(ESCYLD2!BW$4,'[1]INTERNAL PARAMETERS-1'!$B$5:$J$44,5,FALSE))*VLOOKUP(ESCYLD2!BW$4,'[1]INTERNAL PARAMETERS-1'!$B$5:$J$44,8,FALSE)*VLOOKUP(ESCYLD2!BW$4,'[1]INTERNAL PARAMETERS-1'!$B$5:$J$44,3,FALSE)</f>
        <v>0</v>
      </c>
      <c r="BX272" s="52">
        <f>ESCYLD1!BX272*VLOOKUP(ESCYLD2!BX$4,'[1]INTERNAL PARAMETERS-1'!$B$5:$J$44,5,FALSE)*VLOOKUP(ESCYLD2!BX$4,'[1]INTERNAL PARAMETERS-1'!$B$5:$J$44,6,FALSE)*VLOOKUP(ESCYLD2!BX$4,'[1]INTERNAL PARAMETERS-1'!$B$5:$J$44,3,FALSE) + ESCYLD1!BX272*(1-VLOOKUP(ESCYLD2!BX$4,'[1]INTERNAL PARAMETERS-1'!$B$5:$J$44,5,FALSE))*VLOOKUP(ESCYLD2!BX$4,'[1]INTERNAL PARAMETERS-1'!$B$5:$J$44,8,FALSE)*VLOOKUP(ESCYLD2!BX$4,'[1]INTERNAL PARAMETERS-1'!$B$5:$J$44,3,FALSE)</f>
        <v>0</v>
      </c>
      <c r="BY272" s="52">
        <f>ESCYLD1!BY272*VLOOKUP(ESCYLD2!BY$4,'[1]INTERNAL PARAMETERS-1'!$B$5:$J$44,5,FALSE)*VLOOKUP(ESCYLD2!BY$4,'[1]INTERNAL PARAMETERS-1'!$B$5:$J$44,6,FALSE)*VLOOKUP(ESCYLD2!BY$4,'[1]INTERNAL PARAMETERS-1'!$B$5:$J$44,3,FALSE) + ESCYLD1!BY272*(1-VLOOKUP(ESCYLD2!BY$4,'[1]INTERNAL PARAMETERS-1'!$B$5:$J$44,5,FALSE))*VLOOKUP(ESCYLD2!BY$4,'[1]INTERNAL PARAMETERS-1'!$B$5:$J$44,8,FALSE)*VLOOKUP(ESCYLD2!BY$4,'[1]INTERNAL PARAMETERS-1'!$B$5:$J$44,3,FALSE)</f>
        <v>0</v>
      </c>
      <c r="BZ272" s="52">
        <f>ESCYLD1!BZ272*VLOOKUP(ESCYLD2!BZ$4,'[1]INTERNAL PARAMETERS-1'!$B$5:$J$44,5,FALSE)*VLOOKUP(ESCYLD2!BZ$4,'[1]INTERNAL PARAMETERS-1'!$B$5:$J$44,6,FALSE)*VLOOKUP(ESCYLD2!BZ$4,'[1]INTERNAL PARAMETERS-1'!$B$5:$J$44,3,FALSE) + ESCYLD1!BZ272*(1-VLOOKUP(ESCYLD2!BZ$4,'[1]INTERNAL PARAMETERS-1'!$B$5:$J$44,5,FALSE))*VLOOKUP(ESCYLD2!BZ$4,'[1]INTERNAL PARAMETERS-1'!$B$5:$J$44,8,FALSE)*VLOOKUP(ESCYLD2!BZ$4,'[1]INTERNAL PARAMETERS-1'!$B$5:$J$44,3,FALSE)</f>
        <v>0</v>
      </c>
      <c r="CA272" s="52">
        <f>ESCYLD1!CA272*VLOOKUP(ESCYLD2!CA$4,'[1]INTERNAL PARAMETERS-1'!$B$5:$J$44,5,FALSE)*VLOOKUP(ESCYLD2!CA$4,'[1]INTERNAL PARAMETERS-1'!$B$5:$J$44,6,FALSE)*VLOOKUP(ESCYLD2!CA$4,'[1]INTERNAL PARAMETERS-1'!$B$5:$J$44,3,FALSE) + ESCYLD1!CA272*(1-VLOOKUP(ESCYLD2!CA$4,'[1]INTERNAL PARAMETERS-1'!$B$5:$J$44,5,FALSE))*VLOOKUP(ESCYLD2!CA$4,'[1]INTERNAL PARAMETERS-1'!$B$5:$J$44,8,FALSE)*VLOOKUP(ESCYLD2!CA$4,'[1]INTERNAL PARAMETERS-1'!$B$5:$J$44,3,FALSE)</f>
        <v>0</v>
      </c>
      <c r="CB272" s="52">
        <f>ESCYLD1!CB272*VLOOKUP(ESCYLD2!CB$4,'[1]INTERNAL PARAMETERS-1'!$B$5:$J$44,5,FALSE)*VLOOKUP(ESCYLD2!CB$4,'[1]INTERNAL PARAMETERS-1'!$B$5:$J$44,6,FALSE)*VLOOKUP(ESCYLD2!CB$4,'[1]INTERNAL PARAMETERS-1'!$B$5:$J$44,3,FALSE) + ESCYLD1!CB272*(1-VLOOKUP(ESCYLD2!CB$4,'[1]INTERNAL PARAMETERS-1'!$B$5:$J$44,5,FALSE))*VLOOKUP(ESCYLD2!CB$4,'[1]INTERNAL PARAMETERS-1'!$B$5:$J$44,8,FALSE)*VLOOKUP(ESCYLD2!CB$4,'[1]INTERNAL PARAMETERS-1'!$B$5:$J$44,3,FALSE)</f>
        <v>0</v>
      </c>
      <c r="CC272" s="52">
        <f>ESCYLD1!CC272*VLOOKUP(ESCYLD2!CC$4,'[1]INTERNAL PARAMETERS-1'!$B$5:$J$44,5,FALSE)*VLOOKUP(ESCYLD2!CC$4,'[1]INTERNAL PARAMETERS-1'!$B$5:$J$44,6,FALSE)*VLOOKUP(ESCYLD2!CC$4,'[1]INTERNAL PARAMETERS-1'!$B$5:$J$44,3,FALSE) + ESCYLD1!CC272*(1-VLOOKUP(ESCYLD2!CC$4,'[1]INTERNAL PARAMETERS-1'!$B$5:$J$44,5,FALSE))*VLOOKUP(ESCYLD2!CC$4,'[1]INTERNAL PARAMETERS-1'!$B$5:$J$44,8,FALSE)*VLOOKUP(ESCYLD2!CC$4,'[1]INTERNAL PARAMETERS-1'!$B$5:$J$44,3,FALSE)</f>
        <v>0</v>
      </c>
      <c r="CD272" s="52">
        <f>ESCYLD1!CD272*VLOOKUP(ESCYLD2!CD$4,'[1]INTERNAL PARAMETERS-1'!$B$5:$J$44,5,FALSE)*VLOOKUP(ESCYLD2!CD$4,'[1]INTERNAL PARAMETERS-1'!$B$5:$J$44,6,FALSE)*VLOOKUP(ESCYLD2!CD$4,'[1]INTERNAL PARAMETERS-1'!$B$5:$J$44,3,FALSE) + ESCYLD1!CD272*(1-VLOOKUP(ESCYLD2!CD$4,'[1]INTERNAL PARAMETERS-1'!$B$5:$J$44,5,FALSE))*VLOOKUP(ESCYLD2!CD$4,'[1]INTERNAL PARAMETERS-1'!$B$5:$J$44,8,FALSE)*VLOOKUP(ESCYLD2!CD$4,'[1]INTERNAL PARAMETERS-1'!$B$5:$J$44,3,FALSE)</f>
        <v>0</v>
      </c>
      <c r="CE272" s="52">
        <f>ESCYLD1!CE272*VLOOKUP(ESCYLD2!CE$4,'[1]INTERNAL PARAMETERS-1'!$B$5:$J$44,5,FALSE)*VLOOKUP(ESCYLD2!CE$4,'[1]INTERNAL PARAMETERS-1'!$B$5:$J$44,6,FALSE)*VLOOKUP(ESCYLD2!CE$4,'[1]INTERNAL PARAMETERS-1'!$B$5:$J$44,3,FALSE) + ESCYLD1!CE272*(1-VLOOKUP(ESCYLD2!CE$4,'[1]INTERNAL PARAMETERS-1'!$B$5:$J$44,5,FALSE))*VLOOKUP(ESCYLD2!CE$4,'[1]INTERNAL PARAMETERS-1'!$B$5:$J$44,8,FALSE)*VLOOKUP(ESCYLD2!CE$4,'[1]INTERNAL PARAMETERS-1'!$B$5:$J$44,3,FALSE)</f>
        <v>0</v>
      </c>
      <c r="CF272" s="52">
        <f>ESCYLD1!CF272*VLOOKUP(ESCYLD2!CF$4,'[1]INTERNAL PARAMETERS-1'!$B$5:$J$44,5,FALSE)*VLOOKUP(ESCYLD2!CF$4,'[1]INTERNAL PARAMETERS-1'!$B$5:$J$44,6,FALSE)*VLOOKUP(ESCYLD2!CF$4,'[1]INTERNAL PARAMETERS-1'!$B$5:$J$44,3,FALSE) + ESCYLD1!CF272*(1-VLOOKUP(ESCYLD2!CF$4,'[1]INTERNAL PARAMETERS-1'!$B$5:$J$44,5,FALSE))*VLOOKUP(ESCYLD2!CF$4,'[1]INTERNAL PARAMETERS-1'!$B$5:$J$44,8,FALSE)*VLOOKUP(ESCYLD2!CF$4,'[1]INTERNAL PARAMETERS-1'!$B$5:$J$44,3,FALSE)</f>
        <v>0</v>
      </c>
      <c r="CG272" s="52">
        <f>ESCYLD1!CG272*VLOOKUP(ESCYLD2!CG$4,'[1]INTERNAL PARAMETERS-1'!$B$5:$J$44,5,FALSE)*VLOOKUP(ESCYLD2!CG$4,'[1]INTERNAL PARAMETERS-1'!$B$5:$J$44,6,FALSE)*VLOOKUP(ESCYLD2!CG$4,'[1]INTERNAL PARAMETERS-1'!$B$5:$J$44,3,FALSE) + ESCYLD1!CG272*(1-VLOOKUP(ESCYLD2!CG$4,'[1]INTERNAL PARAMETERS-1'!$B$5:$J$44,5,FALSE))*VLOOKUP(ESCYLD2!CG$4,'[1]INTERNAL PARAMETERS-1'!$B$5:$J$44,8,FALSE)*VLOOKUP(ESCYLD2!CG$4,'[1]INTERNAL PARAMETERS-1'!$B$5:$J$44,3,FALSE)</f>
        <v>0</v>
      </c>
      <c r="CH272" s="51">
        <f>ESCYLD1!CH272*VLOOKUP(ESCYLD2!CH$4,'[1]INTERNAL PARAMETERS-1'!$B$5:$J$44,5,FALSE)*VLOOKUP(ESCYLD2!CH$4,'[1]INTERNAL PARAMETERS-1'!$B$5:$J$44,6,FALSE)*VLOOKUP(ESCYLD2!CH$4,'[1]INTERNAL PARAMETERS-1'!$B$5:$J$44,3,FALSE) + ESCYLD1!CH272*(1-VLOOKUP(ESCYLD2!CH$4,'[1]INTERNAL PARAMETERS-1'!$B$5:$J$44,5,FALSE))*VLOOKUP(ESCYLD2!CH$4,'[1]INTERNAL PARAMETERS-1'!$B$5:$J$44,8,FALSE)*VLOOKUP(ESCYLD2!CH$4,'[1]INTERNAL PARAMETERS-1'!$B$5:$J$44,3,FALSE)</f>
        <v>0</v>
      </c>
      <c r="CJ272" s="53">
        <f t="shared" si="8"/>
        <v>0</v>
      </c>
      <c r="CK272" s="51">
        <f t="shared" si="9"/>
        <v>0</v>
      </c>
    </row>
    <row r="273" spans="2:89" x14ac:dyDescent="0.5">
      <c r="B273" s="66" t="s">
        <v>1</v>
      </c>
      <c r="C273" s="65" t="s">
        <v>90</v>
      </c>
      <c r="D273" s="65" t="s">
        <v>73</v>
      </c>
      <c r="E273" s="151">
        <f>ESC!AF273</f>
        <v>0</v>
      </c>
      <c r="F273" s="67">
        <f>'[1]INTERNAL PARAMETERS-1'!M21</f>
        <v>9.3150000000000013</v>
      </c>
      <c r="G273" s="53">
        <f>ESCYLD1!G273*VLOOKUP(ESCYLD2!G$4,'[1]INTERNAL PARAMETERS-1'!$B$5:$J$44,5,FALSE)*VLOOKUP(ESCYLD2!G$4,'[1]INTERNAL PARAMETERS-1'!$B$5:$J$44,7,FALSE)*ESCYLD2!$F273 + ESCYLD1!G273*(1-VLOOKUP(ESCYLD2!G$4,'[1]INTERNAL PARAMETERS-1'!$B$5:$J$44,5,FALSE))*VLOOKUP(ESCYLD2!G$4,'[1]INTERNAL PARAMETERS-1'!$B$5:$J$44,9,FALSE)*ESCYLD2!$F273</f>
        <v>0</v>
      </c>
      <c r="H273" s="52">
        <f>ESCYLD1!H273*VLOOKUP(ESCYLD2!H$4,'[1]INTERNAL PARAMETERS-1'!$B$5:$J$44,5,FALSE)*VLOOKUP(ESCYLD2!H$4,'[1]INTERNAL PARAMETERS-1'!$B$5:$J$44,7,FALSE)*ESCYLD2!$F273 + ESCYLD1!H273*(1-VLOOKUP(ESCYLD2!H$4,'[1]INTERNAL PARAMETERS-1'!$B$5:$J$44,5,FALSE))*VLOOKUP(ESCYLD2!H$4,'[1]INTERNAL PARAMETERS-1'!$B$5:$J$44,9,FALSE)*ESCYLD2!$F273</f>
        <v>0</v>
      </c>
      <c r="I273" s="52">
        <f>ESCYLD1!I273*VLOOKUP(ESCYLD2!I$4,'[1]INTERNAL PARAMETERS-1'!$B$5:$J$44,5,FALSE)*VLOOKUP(ESCYLD2!I$4,'[1]INTERNAL PARAMETERS-1'!$B$5:$J$44,7,FALSE)*ESCYLD2!$F273 + ESCYLD1!I273*(1-VLOOKUP(ESCYLD2!I$4,'[1]INTERNAL PARAMETERS-1'!$B$5:$J$44,5,FALSE))*VLOOKUP(ESCYLD2!I$4,'[1]INTERNAL PARAMETERS-1'!$B$5:$J$44,9,FALSE)*ESCYLD2!$F273</f>
        <v>0</v>
      </c>
      <c r="J273" s="52">
        <f>ESCYLD1!J273*VLOOKUP(ESCYLD2!J$4,'[1]INTERNAL PARAMETERS-1'!$B$5:$J$44,5,FALSE)*VLOOKUP(ESCYLD2!J$4,'[1]INTERNAL PARAMETERS-1'!$B$5:$J$44,7,FALSE)*ESCYLD2!$F273 + ESCYLD1!J273*(1-VLOOKUP(ESCYLD2!J$4,'[1]INTERNAL PARAMETERS-1'!$B$5:$J$44,5,FALSE))*VLOOKUP(ESCYLD2!J$4,'[1]INTERNAL PARAMETERS-1'!$B$5:$J$44,9,FALSE)*ESCYLD2!$F273</f>
        <v>0</v>
      </c>
      <c r="K273" s="52">
        <f>ESCYLD1!K273*VLOOKUP(ESCYLD2!K$4,'[1]INTERNAL PARAMETERS-1'!$B$5:$J$44,5,FALSE)*VLOOKUP(ESCYLD2!K$4,'[1]INTERNAL PARAMETERS-1'!$B$5:$J$44,7,FALSE)*ESCYLD2!$F273 + ESCYLD1!K273*(1-VLOOKUP(ESCYLD2!K$4,'[1]INTERNAL PARAMETERS-1'!$B$5:$J$44,5,FALSE))*VLOOKUP(ESCYLD2!K$4,'[1]INTERNAL PARAMETERS-1'!$B$5:$J$44,9,FALSE)*ESCYLD2!$F273</f>
        <v>0</v>
      </c>
      <c r="L273" s="52">
        <f>ESCYLD1!L273*VLOOKUP(ESCYLD2!L$4,'[1]INTERNAL PARAMETERS-1'!$B$5:$J$44,5,FALSE)*VLOOKUP(ESCYLD2!L$4,'[1]INTERNAL PARAMETERS-1'!$B$5:$J$44,7,FALSE)*ESCYLD2!$F273 + ESCYLD1!L273*(1-VLOOKUP(ESCYLD2!L$4,'[1]INTERNAL PARAMETERS-1'!$B$5:$J$44,5,FALSE))*VLOOKUP(ESCYLD2!L$4,'[1]INTERNAL PARAMETERS-1'!$B$5:$J$44,9,FALSE)*ESCYLD2!$F273</f>
        <v>0</v>
      </c>
      <c r="M273" s="52">
        <f>ESCYLD1!M273*VLOOKUP(ESCYLD2!M$4,'[1]INTERNAL PARAMETERS-1'!$B$5:$J$44,5,FALSE)*VLOOKUP(ESCYLD2!M$4,'[1]INTERNAL PARAMETERS-1'!$B$5:$J$44,7,FALSE)*ESCYLD2!$F273 + ESCYLD1!M273*(1-VLOOKUP(ESCYLD2!M$4,'[1]INTERNAL PARAMETERS-1'!$B$5:$J$44,5,FALSE))*VLOOKUP(ESCYLD2!M$4,'[1]INTERNAL PARAMETERS-1'!$B$5:$J$44,9,FALSE)*ESCYLD2!$F273</f>
        <v>0</v>
      </c>
      <c r="N273" s="52">
        <f>ESCYLD1!N273*VLOOKUP(ESCYLD2!N$4,'[1]INTERNAL PARAMETERS-1'!$B$5:$J$44,5,FALSE)*VLOOKUP(ESCYLD2!N$4,'[1]INTERNAL PARAMETERS-1'!$B$5:$J$44,7,FALSE)*ESCYLD2!$F273 + ESCYLD1!N273*(1-VLOOKUP(ESCYLD2!N$4,'[1]INTERNAL PARAMETERS-1'!$B$5:$J$44,5,FALSE))*VLOOKUP(ESCYLD2!N$4,'[1]INTERNAL PARAMETERS-1'!$B$5:$J$44,9,FALSE)*ESCYLD2!$F273</f>
        <v>0</v>
      </c>
      <c r="O273" s="52">
        <f>ESCYLD1!O273*VLOOKUP(ESCYLD2!O$4,'[1]INTERNAL PARAMETERS-1'!$B$5:$J$44,5,FALSE)*VLOOKUP(ESCYLD2!O$4,'[1]INTERNAL PARAMETERS-1'!$B$5:$J$44,7,FALSE)*ESCYLD2!$F273 + ESCYLD1!O273*(1-VLOOKUP(ESCYLD2!O$4,'[1]INTERNAL PARAMETERS-1'!$B$5:$J$44,5,FALSE))*VLOOKUP(ESCYLD2!O$4,'[1]INTERNAL PARAMETERS-1'!$B$5:$J$44,9,FALSE)*ESCYLD2!$F273</f>
        <v>0</v>
      </c>
      <c r="P273" s="52">
        <f>ESCYLD1!P273*VLOOKUP(ESCYLD2!P$4,'[1]INTERNAL PARAMETERS-1'!$B$5:$J$44,5,FALSE)*VLOOKUP(ESCYLD2!P$4,'[1]INTERNAL PARAMETERS-1'!$B$5:$J$44,7,FALSE)*ESCYLD2!$F273 + ESCYLD1!P273*(1-VLOOKUP(ESCYLD2!P$4,'[1]INTERNAL PARAMETERS-1'!$B$5:$J$44,5,FALSE))*VLOOKUP(ESCYLD2!P$4,'[1]INTERNAL PARAMETERS-1'!$B$5:$J$44,9,FALSE)*ESCYLD2!$F273</f>
        <v>0</v>
      </c>
      <c r="Q273" s="52">
        <f>ESCYLD1!Q273*VLOOKUP(ESCYLD2!Q$4,'[1]INTERNAL PARAMETERS-1'!$B$5:$J$44,5,FALSE)*VLOOKUP(ESCYLD2!Q$4,'[1]INTERNAL PARAMETERS-1'!$B$5:$J$44,7,FALSE)*ESCYLD2!$F273 + ESCYLD1!Q273*(1-VLOOKUP(ESCYLD2!Q$4,'[1]INTERNAL PARAMETERS-1'!$B$5:$J$44,5,FALSE))*VLOOKUP(ESCYLD2!Q$4,'[1]INTERNAL PARAMETERS-1'!$B$5:$J$44,9,FALSE)*ESCYLD2!$F273</f>
        <v>0</v>
      </c>
      <c r="R273" s="52">
        <f>ESCYLD1!R273*VLOOKUP(ESCYLD2!R$4,'[1]INTERNAL PARAMETERS-1'!$B$5:$J$44,5,FALSE)*VLOOKUP(ESCYLD2!R$4,'[1]INTERNAL PARAMETERS-1'!$B$5:$J$44,7,FALSE)*ESCYLD2!$F273 + ESCYLD1!R273*(1-VLOOKUP(ESCYLD2!R$4,'[1]INTERNAL PARAMETERS-1'!$B$5:$J$44,5,FALSE))*VLOOKUP(ESCYLD2!R$4,'[1]INTERNAL PARAMETERS-1'!$B$5:$J$44,9,FALSE)*ESCYLD2!$F273</f>
        <v>0</v>
      </c>
      <c r="S273" s="52">
        <f>ESCYLD1!S273*VLOOKUP(ESCYLD2!S$4,'[1]INTERNAL PARAMETERS-1'!$B$5:$J$44,5,FALSE)*VLOOKUP(ESCYLD2!S$4,'[1]INTERNAL PARAMETERS-1'!$B$5:$J$44,7,FALSE)*ESCYLD2!$F273 + ESCYLD1!S273*(1-VLOOKUP(ESCYLD2!S$4,'[1]INTERNAL PARAMETERS-1'!$B$5:$J$44,5,FALSE))*VLOOKUP(ESCYLD2!S$4,'[1]INTERNAL PARAMETERS-1'!$B$5:$J$44,9,FALSE)*ESCYLD2!$F273</f>
        <v>0</v>
      </c>
      <c r="T273" s="52">
        <f>ESCYLD1!T273*VLOOKUP(ESCYLD2!T$4,'[1]INTERNAL PARAMETERS-1'!$B$5:$J$44,5,FALSE)*VLOOKUP(ESCYLD2!T$4,'[1]INTERNAL PARAMETERS-1'!$B$5:$J$44,7,FALSE)*ESCYLD2!$F273 + ESCYLD1!T273*(1-VLOOKUP(ESCYLD2!T$4,'[1]INTERNAL PARAMETERS-1'!$B$5:$J$44,5,FALSE))*VLOOKUP(ESCYLD2!T$4,'[1]INTERNAL PARAMETERS-1'!$B$5:$J$44,9,FALSE)*ESCYLD2!$F273</f>
        <v>0</v>
      </c>
      <c r="U273" s="52">
        <f>ESCYLD1!U273*VLOOKUP(ESCYLD2!U$4,'[1]INTERNAL PARAMETERS-1'!$B$5:$J$44,5,FALSE)*VLOOKUP(ESCYLD2!U$4,'[1]INTERNAL PARAMETERS-1'!$B$5:$J$44,7,FALSE)*ESCYLD2!$F273 + ESCYLD1!U273*(1-VLOOKUP(ESCYLD2!U$4,'[1]INTERNAL PARAMETERS-1'!$B$5:$J$44,5,FALSE))*VLOOKUP(ESCYLD2!U$4,'[1]INTERNAL PARAMETERS-1'!$B$5:$J$44,9,FALSE)*ESCYLD2!$F273</f>
        <v>0</v>
      </c>
      <c r="V273" s="52">
        <f>ESCYLD1!V273*VLOOKUP(ESCYLD2!V$4,'[1]INTERNAL PARAMETERS-1'!$B$5:$J$44,5,FALSE)*VLOOKUP(ESCYLD2!V$4,'[1]INTERNAL PARAMETERS-1'!$B$5:$J$44,7,FALSE)*ESCYLD2!$F273 + ESCYLD1!V273*(1-VLOOKUP(ESCYLD2!V$4,'[1]INTERNAL PARAMETERS-1'!$B$5:$J$44,5,FALSE))*VLOOKUP(ESCYLD2!V$4,'[1]INTERNAL PARAMETERS-1'!$B$5:$J$44,9,FALSE)*ESCYLD2!$F273</f>
        <v>0</v>
      </c>
      <c r="W273" s="52">
        <f>ESCYLD1!W273*VLOOKUP(ESCYLD2!W$4,'[1]INTERNAL PARAMETERS-1'!$B$5:$J$44,5,FALSE)*VLOOKUP(ESCYLD2!W$4,'[1]INTERNAL PARAMETERS-1'!$B$5:$J$44,7,FALSE)*ESCYLD2!$F273 + ESCYLD1!W273*(1-VLOOKUP(ESCYLD2!W$4,'[1]INTERNAL PARAMETERS-1'!$B$5:$J$44,5,FALSE))*VLOOKUP(ESCYLD2!W$4,'[1]INTERNAL PARAMETERS-1'!$B$5:$J$44,9,FALSE)*ESCYLD2!$F273</f>
        <v>0</v>
      </c>
      <c r="X273" s="52">
        <f>ESCYLD1!X273*VLOOKUP(ESCYLD2!X$4,'[1]INTERNAL PARAMETERS-1'!$B$5:$J$44,5,FALSE)*VLOOKUP(ESCYLD2!X$4,'[1]INTERNAL PARAMETERS-1'!$B$5:$J$44,7,FALSE)*ESCYLD2!$F273 + ESCYLD1!X273*(1-VLOOKUP(ESCYLD2!X$4,'[1]INTERNAL PARAMETERS-1'!$B$5:$J$44,5,FALSE))*VLOOKUP(ESCYLD2!X$4,'[1]INTERNAL PARAMETERS-1'!$B$5:$J$44,9,FALSE)*ESCYLD2!$F273</f>
        <v>0</v>
      </c>
      <c r="Y273" s="52">
        <f>ESCYLD1!Y273*VLOOKUP(ESCYLD2!Y$4,'[1]INTERNAL PARAMETERS-1'!$B$5:$J$44,5,FALSE)*VLOOKUP(ESCYLD2!Y$4,'[1]INTERNAL PARAMETERS-1'!$B$5:$J$44,7,FALSE)*ESCYLD2!$F273 + ESCYLD1!Y273*(1-VLOOKUP(ESCYLD2!Y$4,'[1]INTERNAL PARAMETERS-1'!$B$5:$J$44,5,FALSE))*VLOOKUP(ESCYLD2!Y$4,'[1]INTERNAL PARAMETERS-1'!$B$5:$J$44,9,FALSE)*ESCYLD2!$F273</f>
        <v>0</v>
      </c>
      <c r="Z273" s="52">
        <f>ESCYLD1!Z273*VLOOKUP(ESCYLD2!Z$4,'[1]INTERNAL PARAMETERS-1'!$B$5:$J$44,5,FALSE)*VLOOKUP(ESCYLD2!Z$4,'[1]INTERNAL PARAMETERS-1'!$B$5:$J$44,7,FALSE)*ESCYLD2!$F273 + ESCYLD1!Z273*(1-VLOOKUP(ESCYLD2!Z$4,'[1]INTERNAL PARAMETERS-1'!$B$5:$J$44,5,FALSE))*VLOOKUP(ESCYLD2!Z$4,'[1]INTERNAL PARAMETERS-1'!$B$5:$J$44,9,FALSE)*ESCYLD2!$F273</f>
        <v>0</v>
      </c>
      <c r="AA273" s="52">
        <f>ESCYLD1!AA273*VLOOKUP(ESCYLD2!AA$4,'[1]INTERNAL PARAMETERS-1'!$B$5:$J$44,5,FALSE)*VLOOKUP(ESCYLD2!AA$4,'[1]INTERNAL PARAMETERS-1'!$B$5:$J$44,7,FALSE)*ESCYLD2!$F273 + ESCYLD1!AA273*(1-VLOOKUP(ESCYLD2!AA$4,'[1]INTERNAL PARAMETERS-1'!$B$5:$J$44,5,FALSE))*VLOOKUP(ESCYLD2!AA$4,'[1]INTERNAL PARAMETERS-1'!$B$5:$J$44,9,FALSE)*ESCYLD2!$F273</f>
        <v>0</v>
      </c>
      <c r="AB273" s="52">
        <f>ESCYLD1!AB273*VLOOKUP(ESCYLD2!AB$4,'[1]INTERNAL PARAMETERS-1'!$B$5:$J$44,5,FALSE)*VLOOKUP(ESCYLD2!AB$4,'[1]INTERNAL PARAMETERS-1'!$B$5:$J$44,7,FALSE)*ESCYLD2!$F273 + ESCYLD1!AB273*(1-VLOOKUP(ESCYLD2!AB$4,'[1]INTERNAL PARAMETERS-1'!$B$5:$J$44,5,FALSE))*VLOOKUP(ESCYLD2!AB$4,'[1]INTERNAL PARAMETERS-1'!$B$5:$J$44,9,FALSE)*ESCYLD2!$F273</f>
        <v>0</v>
      </c>
      <c r="AC273" s="52">
        <f>ESCYLD1!AC273*VLOOKUP(ESCYLD2!AC$4,'[1]INTERNAL PARAMETERS-1'!$B$5:$J$44,5,FALSE)*VLOOKUP(ESCYLD2!AC$4,'[1]INTERNAL PARAMETERS-1'!$B$5:$J$44,7,FALSE)*ESCYLD2!$F273 + ESCYLD1!AC273*(1-VLOOKUP(ESCYLD2!AC$4,'[1]INTERNAL PARAMETERS-1'!$B$5:$J$44,5,FALSE))*VLOOKUP(ESCYLD2!AC$4,'[1]INTERNAL PARAMETERS-1'!$B$5:$J$44,9,FALSE)*ESCYLD2!$F273</f>
        <v>0</v>
      </c>
      <c r="AD273" s="52">
        <f>ESCYLD1!AD273*VLOOKUP(ESCYLD2!AD$4,'[1]INTERNAL PARAMETERS-1'!$B$5:$J$44,5,FALSE)*VLOOKUP(ESCYLD2!AD$4,'[1]INTERNAL PARAMETERS-1'!$B$5:$J$44,7,FALSE)*ESCYLD2!$F273 + ESCYLD1!AD273*(1-VLOOKUP(ESCYLD2!AD$4,'[1]INTERNAL PARAMETERS-1'!$B$5:$J$44,5,FALSE))*VLOOKUP(ESCYLD2!AD$4,'[1]INTERNAL PARAMETERS-1'!$B$5:$J$44,9,FALSE)*ESCYLD2!$F273</f>
        <v>0</v>
      </c>
      <c r="AE273" s="52">
        <f>ESCYLD1!AE273*VLOOKUP(ESCYLD2!AE$4,'[1]INTERNAL PARAMETERS-1'!$B$5:$J$44,5,FALSE)*VLOOKUP(ESCYLD2!AE$4,'[1]INTERNAL PARAMETERS-1'!$B$5:$J$44,7,FALSE)*ESCYLD2!$F273 + ESCYLD1!AE273*(1-VLOOKUP(ESCYLD2!AE$4,'[1]INTERNAL PARAMETERS-1'!$B$5:$J$44,5,FALSE))*VLOOKUP(ESCYLD2!AE$4,'[1]INTERNAL PARAMETERS-1'!$B$5:$J$44,9,FALSE)*ESCYLD2!$F273</f>
        <v>0</v>
      </c>
      <c r="AF273" s="52">
        <f>ESCYLD1!AF273*VLOOKUP(ESCYLD2!AF$4,'[1]INTERNAL PARAMETERS-1'!$B$5:$J$44,5,FALSE)*VLOOKUP(ESCYLD2!AF$4,'[1]INTERNAL PARAMETERS-1'!$B$5:$J$44,7,FALSE)*ESCYLD2!$F273 + ESCYLD1!AF273*(1-VLOOKUP(ESCYLD2!AF$4,'[1]INTERNAL PARAMETERS-1'!$B$5:$J$44,5,FALSE))*VLOOKUP(ESCYLD2!AF$4,'[1]INTERNAL PARAMETERS-1'!$B$5:$J$44,9,FALSE)*ESCYLD2!$F273</f>
        <v>0</v>
      </c>
      <c r="AG273" s="52">
        <f>ESCYLD1!AG273*VLOOKUP(ESCYLD2!AG$4,'[1]INTERNAL PARAMETERS-1'!$B$5:$J$44,5,FALSE)*VLOOKUP(ESCYLD2!AG$4,'[1]INTERNAL PARAMETERS-1'!$B$5:$J$44,7,FALSE)*ESCYLD2!$F273 + ESCYLD1!AG273*(1-VLOOKUP(ESCYLD2!AG$4,'[1]INTERNAL PARAMETERS-1'!$B$5:$J$44,5,FALSE))*VLOOKUP(ESCYLD2!AG$4,'[1]INTERNAL PARAMETERS-1'!$B$5:$J$44,9,FALSE)*ESCYLD2!$F273</f>
        <v>0</v>
      </c>
      <c r="AH273" s="52">
        <f>ESCYLD1!AH273*VLOOKUP(ESCYLD2!AH$4,'[1]INTERNAL PARAMETERS-1'!$B$5:$J$44,5,FALSE)*VLOOKUP(ESCYLD2!AH$4,'[1]INTERNAL PARAMETERS-1'!$B$5:$J$44,7,FALSE)*ESCYLD2!$F273 + ESCYLD1!AH273*(1-VLOOKUP(ESCYLD2!AH$4,'[1]INTERNAL PARAMETERS-1'!$B$5:$J$44,5,FALSE))*VLOOKUP(ESCYLD2!AH$4,'[1]INTERNAL PARAMETERS-1'!$B$5:$J$44,9,FALSE)*ESCYLD2!$F273</f>
        <v>0</v>
      </c>
      <c r="AI273" s="52">
        <f>ESCYLD1!AI273*VLOOKUP(ESCYLD2!AI$4,'[1]INTERNAL PARAMETERS-1'!$B$5:$J$44,5,FALSE)*VLOOKUP(ESCYLD2!AI$4,'[1]INTERNAL PARAMETERS-1'!$B$5:$J$44,7,FALSE)*ESCYLD2!$F273 + ESCYLD1!AI273*(1-VLOOKUP(ESCYLD2!AI$4,'[1]INTERNAL PARAMETERS-1'!$B$5:$J$44,5,FALSE))*VLOOKUP(ESCYLD2!AI$4,'[1]INTERNAL PARAMETERS-1'!$B$5:$J$44,9,FALSE)*ESCYLD2!$F273</f>
        <v>0</v>
      </c>
      <c r="AJ273" s="52">
        <f>ESCYLD1!AJ273*VLOOKUP(ESCYLD2!AJ$4,'[1]INTERNAL PARAMETERS-1'!$B$5:$J$44,5,FALSE)*VLOOKUP(ESCYLD2!AJ$4,'[1]INTERNAL PARAMETERS-1'!$B$5:$J$44,7,FALSE)*ESCYLD2!$F273 + ESCYLD1!AJ273*(1-VLOOKUP(ESCYLD2!AJ$4,'[1]INTERNAL PARAMETERS-1'!$B$5:$J$44,5,FALSE))*VLOOKUP(ESCYLD2!AJ$4,'[1]INTERNAL PARAMETERS-1'!$B$5:$J$44,9,FALSE)*ESCYLD2!$F273</f>
        <v>0</v>
      </c>
      <c r="AK273" s="52">
        <f>ESCYLD1!AK273*VLOOKUP(ESCYLD2!AK$4,'[1]INTERNAL PARAMETERS-1'!$B$5:$J$44,5,FALSE)*VLOOKUP(ESCYLD2!AK$4,'[1]INTERNAL PARAMETERS-1'!$B$5:$J$44,7,FALSE)*ESCYLD2!$F273 + ESCYLD1!AK273*(1-VLOOKUP(ESCYLD2!AK$4,'[1]INTERNAL PARAMETERS-1'!$B$5:$J$44,5,FALSE))*VLOOKUP(ESCYLD2!AK$4,'[1]INTERNAL PARAMETERS-1'!$B$5:$J$44,9,FALSE)*ESCYLD2!$F273</f>
        <v>0</v>
      </c>
      <c r="AL273" s="52">
        <f>ESCYLD1!AL273*VLOOKUP(ESCYLD2!AL$4,'[1]INTERNAL PARAMETERS-1'!$B$5:$J$44,5,FALSE)*VLOOKUP(ESCYLD2!AL$4,'[1]INTERNAL PARAMETERS-1'!$B$5:$J$44,7,FALSE)*ESCYLD2!$F273 + ESCYLD1!AL273*(1-VLOOKUP(ESCYLD2!AL$4,'[1]INTERNAL PARAMETERS-1'!$B$5:$J$44,5,FALSE))*VLOOKUP(ESCYLD2!AL$4,'[1]INTERNAL PARAMETERS-1'!$B$5:$J$44,9,FALSE)*ESCYLD2!$F273</f>
        <v>0</v>
      </c>
      <c r="AM273" s="52">
        <f>ESCYLD1!AM273*VLOOKUP(ESCYLD2!AM$4,'[1]INTERNAL PARAMETERS-1'!$B$5:$J$44,5,FALSE)*VLOOKUP(ESCYLD2!AM$4,'[1]INTERNAL PARAMETERS-1'!$B$5:$J$44,7,FALSE)*ESCYLD2!$F273 + ESCYLD1!AM273*(1-VLOOKUP(ESCYLD2!AM$4,'[1]INTERNAL PARAMETERS-1'!$B$5:$J$44,5,FALSE))*VLOOKUP(ESCYLD2!AM$4,'[1]INTERNAL PARAMETERS-1'!$B$5:$J$44,9,FALSE)*ESCYLD2!$F273</f>
        <v>0</v>
      </c>
      <c r="AN273" s="52">
        <f>ESCYLD1!AN273*VLOOKUP(ESCYLD2!AN$4,'[1]INTERNAL PARAMETERS-1'!$B$5:$J$44,5,FALSE)*VLOOKUP(ESCYLD2!AN$4,'[1]INTERNAL PARAMETERS-1'!$B$5:$J$44,7,FALSE)*ESCYLD2!$F273 + ESCYLD1!AN273*(1-VLOOKUP(ESCYLD2!AN$4,'[1]INTERNAL PARAMETERS-1'!$B$5:$J$44,5,FALSE))*VLOOKUP(ESCYLD2!AN$4,'[1]INTERNAL PARAMETERS-1'!$B$5:$J$44,9,FALSE)*ESCYLD2!$F273</f>
        <v>0</v>
      </c>
      <c r="AO273" s="52">
        <f>ESCYLD1!AO273*VLOOKUP(ESCYLD2!AO$4,'[1]INTERNAL PARAMETERS-1'!$B$5:$J$44,5,FALSE)*VLOOKUP(ESCYLD2!AO$4,'[1]INTERNAL PARAMETERS-1'!$B$5:$J$44,7,FALSE)*ESCYLD2!$F273 + ESCYLD1!AO273*(1-VLOOKUP(ESCYLD2!AO$4,'[1]INTERNAL PARAMETERS-1'!$B$5:$J$44,5,FALSE))*VLOOKUP(ESCYLD2!AO$4,'[1]INTERNAL PARAMETERS-1'!$B$5:$J$44,9,FALSE)*ESCYLD2!$F273</f>
        <v>0</v>
      </c>
      <c r="AP273" s="52">
        <f>ESCYLD1!AP273*VLOOKUP(ESCYLD2!AP$4,'[1]INTERNAL PARAMETERS-1'!$B$5:$J$44,5,FALSE)*VLOOKUP(ESCYLD2!AP$4,'[1]INTERNAL PARAMETERS-1'!$B$5:$J$44,7,FALSE)*ESCYLD2!$F273 + ESCYLD1!AP273*(1-VLOOKUP(ESCYLD2!AP$4,'[1]INTERNAL PARAMETERS-1'!$B$5:$J$44,5,FALSE))*VLOOKUP(ESCYLD2!AP$4,'[1]INTERNAL PARAMETERS-1'!$B$5:$J$44,9,FALSE)*ESCYLD2!$F273</f>
        <v>0</v>
      </c>
      <c r="AQ273" s="52">
        <f>ESCYLD1!AQ273*VLOOKUP(ESCYLD2!AQ$4,'[1]INTERNAL PARAMETERS-1'!$B$5:$J$44,5,FALSE)*VLOOKUP(ESCYLD2!AQ$4,'[1]INTERNAL PARAMETERS-1'!$B$5:$J$44,7,FALSE)*ESCYLD2!$F273 + ESCYLD1!AQ273*(1-VLOOKUP(ESCYLD2!AQ$4,'[1]INTERNAL PARAMETERS-1'!$B$5:$J$44,5,FALSE))*VLOOKUP(ESCYLD2!AQ$4,'[1]INTERNAL PARAMETERS-1'!$B$5:$J$44,9,FALSE)*ESCYLD2!$F273</f>
        <v>0</v>
      </c>
      <c r="AR273" s="52">
        <f>ESCYLD1!AR273*VLOOKUP(ESCYLD2!AR$4,'[1]INTERNAL PARAMETERS-1'!$B$5:$J$44,5,FALSE)*VLOOKUP(ESCYLD2!AR$4,'[1]INTERNAL PARAMETERS-1'!$B$5:$J$44,7,FALSE)*ESCYLD2!$F273 + ESCYLD1!AR273*(1-VLOOKUP(ESCYLD2!AR$4,'[1]INTERNAL PARAMETERS-1'!$B$5:$J$44,5,FALSE))*VLOOKUP(ESCYLD2!AR$4,'[1]INTERNAL PARAMETERS-1'!$B$5:$J$44,9,FALSE)*ESCYLD2!$F273</f>
        <v>0</v>
      </c>
      <c r="AS273" s="52">
        <f>ESCYLD1!AS273*VLOOKUP(ESCYLD2!AS$4,'[1]INTERNAL PARAMETERS-1'!$B$5:$J$44,5,FALSE)*VLOOKUP(ESCYLD2!AS$4,'[1]INTERNAL PARAMETERS-1'!$B$5:$J$44,7,FALSE)*ESCYLD2!$F273 + ESCYLD1!AS273*(1-VLOOKUP(ESCYLD2!AS$4,'[1]INTERNAL PARAMETERS-1'!$B$5:$J$44,5,FALSE))*VLOOKUP(ESCYLD2!AS$4,'[1]INTERNAL PARAMETERS-1'!$B$5:$J$44,9,FALSE)*ESCYLD2!$F273</f>
        <v>0</v>
      </c>
      <c r="AT273" s="51">
        <f>ESCYLD1!AT273*VLOOKUP(ESCYLD2!AT$4,'[1]INTERNAL PARAMETERS-1'!$B$5:$J$44,5,FALSE)*VLOOKUP(ESCYLD2!AT$4,'[1]INTERNAL PARAMETERS-1'!$B$5:$J$44,7,FALSE)*ESCYLD2!$F273 + ESCYLD1!AT273*(1-VLOOKUP(ESCYLD2!AT$4,'[1]INTERNAL PARAMETERS-1'!$B$5:$J$44,5,FALSE))*VLOOKUP(ESCYLD2!AT$4,'[1]INTERNAL PARAMETERS-1'!$B$5:$J$44,9,FALSE)*ESCYLD2!$F273</f>
        <v>0</v>
      </c>
      <c r="AU273" s="53">
        <f>ESCYLD1!AU273*VLOOKUP(ESCYLD2!AU$4,'[1]INTERNAL PARAMETERS-1'!$B$5:$J$44,5,FALSE)*VLOOKUP(ESCYLD2!AU$4,'[1]INTERNAL PARAMETERS-1'!$B$5:$J$44,6,FALSE)*VLOOKUP(ESCYLD2!AU$4,'[1]INTERNAL PARAMETERS-1'!$B$5:$J$44,3,FALSE) + ESCYLD1!AU273*(1-VLOOKUP(ESCYLD2!AU$4,'[1]INTERNAL PARAMETERS-1'!$B$5:$J$44,5,FALSE))*VLOOKUP(ESCYLD2!AU$4,'[1]INTERNAL PARAMETERS-1'!$B$5:$J$44,8,FALSE)*VLOOKUP(ESCYLD2!AU$4,'[1]INTERNAL PARAMETERS-1'!$B$5:$J$44,3,FALSE)</f>
        <v>0</v>
      </c>
      <c r="AV273" s="52">
        <f>ESCYLD1!AV273*VLOOKUP(ESCYLD2!AV$4,'[1]INTERNAL PARAMETERS-1'!$B$5:$J$44,5,FALSE)*VLOOKUP(ESCYLD2!AV$4,'[1]INTERNAL PARAMETERS-1'!$B$5:$J$44,6,FALSE)*VLOOKUP(ESCYLD2!AV$4,'[1]INTERNAL PARAMETERS-1'!$B$5:$J$44,3,FALSE) + ESCYLD1!AV273*(1-VLOOKUP(ESCYLD2!AV$4,'[1]INTERNAL PARAMETERS-1'!$B$5:$J$44,5,FALSE))*VLOOKUP(ESCYLD2!AV$4,'[1]INTERNAL PARAMETERS-1'!$B$5:$J$44,8,FALSE)*VLOOKUP(ESCYLD2!AV$4,'[1]INTERNAL PARAMETERS-1'!$B$5:$J$44,3,FALSE)</f>
        <v>0</v>
      </c>
      <c r="AW273" s="52">
        <f>ESCYLD1!AW273*VLOOKUP(ESCYLD2!AW$4,'[1]INTERNAL PARAMETERS-1'!$B$5:$J$44,5,FALSE)*VLOOKUP(ESCYLD2!AW$4,'[1]INTERNAL PARAMETERS-1'!$B$5:$J$44,6,FALSE)*VLOOKUP(ESCYLD2!AW$4,'[1]INTERNAL PARAMETERS-1'!$B$5:$J$44,3,FALSE) + ESCYLD1!AW273*(1-VLOOKUP(ESCYLD2!AW$4,'[1]INTERNAL PARAMETERS-1'!$B$5:$J$44,5,FALSE))*VLOOKUP(ESCYLD2!AW$4,'[1]INTERNAL PARAMETERS-1'!$B$5:$J$44,8,FALSE)*VLOOKUP(ESCYLD2!AW$4,'[1]INTERNAL PARAMETERS-1'!$B$5:$J$44,3,FALSE)</f>
        <v>0</v>
      </c>
      <c r="AX273" s="52">
        <f>ESCYLD1!AX273*VLOOKUP(ESCYLD2!AX$4,'[1]INTERNAL PARAMETERS-1'!$B$5:$J$44,5,FALSE)*VLOOKUP(ESCYLD2!AX$4,'[1]INTERNAL PARAMETERS-1'!$B$5:$J$44,6,FALSE)*VLOOKUP(ESCYLD2!AX$4,'[1]INTERNAL PARAMETERS-1'!$B$5:$J$44,3,FALSE) + ESCYLD1!AX273*(1-VLOOKUP(ESCYLD2!AX$4,'[1]INTERNAL PARAMETERS-1'!$B$5:$J$44,5,FALSE))*VLOOKUP(ESCYLD2!AX$4,'[1]INTERNAL PARAMETERS-1'!$B$5:$J$44,8,FALSE)*VLOOKUP(ESCYLD2!AX$4,'[1]INTERNAL PARAMETERS-1'!$B$5:$J$44,3,FALSE)</f>
        <v>0</v>
      </c>
      <c r="AY273" s="52">
        <f>ESCYLD1!AY273*VLOOKUP(ESCYLD2!AY$4,'[1]INTERNAL PARAMETERS-1'!$B$5:$J$44,5,FALSE)*VLOOKUP(ESCYLD2!AY$4,'[1]INTERNAL PARAMETERS-1'!$B$5:$J$44,6,FALSE)*VLOOKUP(ESCYLD2!AY$4,'[1]INTERNAL PARAMETERS-1'!$B$5:$J$44,3,FALSE) + ESCYLD1!AY273*(1-VLOOKUP(ESCYLD2!AY$4,'[1]INTERNAL PARAMETERS-1'!$B$5:$J$44,5,FALSE))*VLOOKUP(ESCYLD2!AY$4,'[1]INTERNAL PARAMETERS-1'!$B$5:$J$44,8,FALSE)*VLOOKUP(ESCYLD2!AY$4,'[1]INTERNAL PARAMETERS-1'!$B$5:$J$44,3,FALSE)</f>
        <v>0</v>
      </c>
      <c r="AZ273" s="52">
        <f>ESCYLD1!AZ273*VLOOKUP(ESCYLD2!AZ$4,'[1]INTERNAL PARAMETERS-1'!$B$5:$J$44,5,FALSE)*VLOOKUP(ESCYLD2!AZ$4,'[1]INTERNAL PARAMETERS-1'!$B$5:$J$44,6,FALSE)*VLOOKUP(ESCYLD2!AZ$4,'[1]INTERNAL PARAMETERS-1'!$B$5:$J$44,3,FALSE) + ESCYLD1!AZ273*(1-VLOOKUP(ESCYLD2!AZ$4,'[1]INTERNAL PARAMETERS-1'!$B$5:$J$44,5,FALSE))*VLOOKUP(ESCYLD2!AZ$4,'[1]INTERNAL PARAMETERS-1'!$B$5:$J$44,8,FALSE)*VLOOKUP(ESCYLD2!AZ$4,'[1]INTERNAL PARAMETERS-1'!$B$5:$J$44,3,FALSE)</f>
        <v>0</v>
      </c>
      <c r="BA273" s="52">
        <f>ESCYLD1!BA273*VLOOKUP(ESCYLD2!BA$4,'[1]INTERNAL PARAMETERS-1'!$B$5:$J$44,5,FALSE)*VLOOKUP(ESCYLD2!BA$4,'[1]INTERNAL PARAMETERS-1'!$B$5:$J$44,6,FALSE)*VLOOKUP(ESCYLD2!BA$4,'[1]INTERNAL PARAMETERS-1'!$B$5:$J$44,3,FALSE) + ESCYLD1!BA273*(1-VLOOKUP(ESCYLD2!BA$4,'[1]INTERNAL PARAMETERS-1'!$B$5:$J$44,5,FALSE))*VLOOKUP(ESCYLD2!BA$4,'[1]INTERNAL PARAMETERS-1'!$B$5:$J$44,8,FALSE)*VLOOKUP(ESCYLD2!BA$4,'[1]INTERNAL PARAMETERS-1'!$B$5:$J$44,3,FALSE)</f>
        <v>0</v>
      </c>
      <c r="BB273" s="52">
        <f>ESCYLD1!BB273*VLOOKUP(ESCYLD2!BB$4,'[1]INTERNAL PARAMETERS-1'!$B$5:$J$44,5,FALSE)*VLOOKUP(ESCYLD2!BB$4,'[1]INTERNAL PARAMETERS-1'!$B$5:$J$44,6,FALSE)*VLOOKUP(ESCYLD2!BB$4,'[1]INTERNAL PARAMETERS-1'!$B$5:$J$44,3,FALSE) + ESCYLD1!BB273*(1-VLOOKUP(ESCYLD2!BB$4,'[1]INTERNAL PARAMETERS-1'!$B$5:$J$44,5,FALSE))*VLOOKUP(ESCYLD2!BB$4,'[1]INTERNAL PARAMETERS-1'!$B$5:$J$44,8,FALSE)*VLOOKUP(ESCYLD2!BB$4,'[1]INTERNAL PARAMETERS-1'!$B$5:$J$44,3,FALSE)</f>
        <v>0</v>
      </c>
      <c r="BC273" s="52">
        <f>ESCYLD1!BC273*VLOOKUP(ESCYLD2!BC$4,'[1]INTERNAL PARAMETERS-1'!$B$5:$J$44,5,FALSE)*VLOOKUP(ESCYLD2!BC$4,'[1]INTERNAL PARAMETERS-1'!$B$5:$J$44,6,FALSE)*VLOOKUP(ESCYLD2!BC$4,'[1]INTERNAL PARAMETERS-1'!$B$5:$J$44,3,FALSE) + ESCYLD1!BC273*(1-VLOOKUP(ESCYLD2!BC$4,'[1]INTERNAL PARAMETERS-1'!$B$5:$J$44,5,FALSE))*VLOOKUP(ESCYLD2!BC$4,'[1]INTERNAL PARAMETERS-1'!$B$5:$J$44,8,FALSE)*VLOOKUP(ESCYLD2!BC$4,'[1]INTERNAL PARAMETERS-1'!$B$5:$J$44,3,FALSE)</f>
        <v>0</v>
      </c>
      <c r="BD273" s="52">
        <f>ESCYLD1!BD273*VLOOKUP(ESCYLD2!BD$4,'[1]INTERNAL PARAMETERS-1'!$B$5:$J$44,5,FALSE)*VLOOKUP(ESCYLD2!BD$4,'[1]INTERNAL PARAMETERS-1'!$B$5:$J$44,6,FALSE)*VLOOKUP(ESCYLD2!BD$4,'[1]INTERNAL PARAMETERS-1'!$B$5:$J$44,3,FALSE) + ESCYLD1!BD273*(1-VLOOKUP(ESCYLD2!BD$4,'[1]INTERNAL PARAMETERS-1'!$B$5:$J$44,5,FALSE))*VLOOKUP(ESCYLD2!BD$4,'[1]INTERNAL PARAMETERS-1'!$B$5:$J$44,8,FALSE)*VLOOKUP(ESCYLD2!BD$4,'[1]INTERNAL PARAMETERS-1'!$B$5:$J$44,3,FALSE)</f>
        <v>0</v>
      </c>
      <c r="BE273" s="52">
        <f>ESCYLD1!BE273*VLOOKUP(ESCYLD2!BE$4,'[1]INTERNAL PARAMETERS-1'!$B$5:$J$44,5,FALSE)*VLOOKUP(ESCYLD2!BE$4,'[1]INTERNAL PARAMETERS-1'!$B$5:$J$44,6,FALSE)*VLOOKUP(ESCYLD2!BE$4,'[1]INTERNAL PARAMETERS-1'!$B$5:$J$44,3,FALSE) + ESCYLD1!BE273*(1-VLOOKUP(ESCYLD2!BE$4,'[1]INTERNAL PARAMETERS-1'!$B$5:$J$44,5,FALSE))*VLOOKUP(ESCYLD2!BE$4,'[1]INTERNAL PARAMETERS-1'!$B$5:$J$44,8,FALSE)*VLOOKUP(ESCYLD2!BE$4,'[1]INTERNAL PARAMETERS-1'!$B$5:$J$44,3,FALSE)</f>
        <v>0</v>
      </c>
      <c r="BF273" s="52">
        <f>ESCYLD1!BF273*VLOOKUP(ESCYLD2!BF$4,'[1]INTERNAL PARAMETERS-1'!$B$5:$J$44,5,FALSE)*VLOOKUP(ESCYLD2!BF$4,'[1]INTERNAL PARAMETERS-1'!$B$5:$J$44,6,FALSE)*VLOOKUP(ESCYLD2!BF$4,'[1]INTERNAL PARAMETERS-1'!$B$5:$J$44,3,FALSE) + ESCYLD1!BF273*(1-VLOOKUP(ESCYLD2!BF$4,'[1]INTERNAL PARAMETERS-1'!$B$5:$J$44,5,FALSE))*VLOOKUP(ESCYLD2!BF$4,'[1]INTERNAL PARAMETERS-1'!$B$5:$J$44,8,FALSE)*VLOOKUP(ESCYLD2!BF$4,'[1]INTERNAL PARAMETERS-1'!$B$5:$J$44,3,FALSE)</f>
        <v>0</v>
      </c>
      <c r="BG273" s="52">
        <f>ESCYLD1!BG273*VLOOKUP(ESCYLD2!BG$4,'[1]INTERNAL PARAMETERS-1'!$B$5:$J$44,5,FALSE)*VLOOKUP(ESCYLD2!BG$4,'[1]INTERNAL PARAMETERS-1'!$B$5:$J$44,6,FALSE)*VLOOKUP(ESCYLD2!BG$4,'[1]INTERNAL PARAMETERS-1'!$B$5:$J$44,3,FALSE) + ESCYLD1!BG273*(1-VLOOKUP(ESCYLD2!BG$4,'[1]INTERNAL PARAMETERS-1'!$B$5:$J$44,5,FALSE))*VLOOKUP(ESCYLD2!BG$4,'[1]INTERNAL PARAMETERS-1'!$B$5:$J$44,8,FALSE)*VLOOKUP(ESCYLD2!BG$4,'[1]INTERNAL PARAMETERS-1'!$B$5:$J$44,3,FALSE)</f>
        <v>0</v>
      </c>
      <c r="BH273" s="52">
        <f>ESCYLD1!BH273*VLOOKUP(ESCYLD2!BH$4,'[1]INTERNAL PARAMETERS-1'!$B$5:$J$44,5,FALSE)*VLOOKUP(ESCYLD2!BH$4,'[1]INTERNAL PARAMETERS-1'!$B$5:$J$44,6,FALSE)*VLOOKUP(ESCYLD2!BH$4,'[1]INTERNAL PARAMETERS-1'!$B$5:$J$44,3,FALSE) + ESCYLD1!BH273*(1-VLOOKUP(ESCYLD2!BH$4,'[1]INTERNAL PARAMETERS-1'!$B$5:$J$44,5,FALSE))*VLOOKUP(ESCYLD2!BH$4,'[1]INTERNAL PARAMETERS-1'!$B$5:$J$44,8,FALSE)*VLOOKUP(ESCYLD2!BH$4,'[1]INTERNAL PARAMETERS-1'!$B$5:$J$44,3,FALSE)</f>
        <v>0</v>
      </c>
      <c r="BI273" s="52">
        <f>ESCYLD1!BI273*VLOOKUP(ESCYLD2!BI$4,'[1]INTERNAL PARAMETERS-1'!$B$5:$J$44,5,FALSE)*VLOOKUP(ESCYLD2!BI$4,'[1]INTERNAL PARAMETERS-1'!$B$5:$J$44,6,FALSE)*VLOOKUP(ESCYLD2!BI$4,'[1]INTERNAL PARAMETERS-1'!$B$5:$J$44,3,FALSE) + ESCYLD1!BI273*(1-VLOOKUP(ESCYLD2!BI$4,'[1]INTERNAL PARAMETERS-1'!$B$5:$J$44,5,FALSE))*VLOOKUP(ESCYLD2!BI$4,'[1]INTERNAL PARAMETERS-1'!$B$5:$J$44,8,FALSE)*VLOOKUP(ESCYLD2!BI$4,'[1]INTERNAL PARAMETERS-1'!$B$5:$J$44,3,FALSE)</f>
        <v>0</v>
      </c>
      <c r="BJ273" s="52">
        <f>ESCYLD1!BJ273*VLOOKUP(ESCYLD2!BJ$4,'[1]INTERNAL PARAMETERS-1'!$B$5:$J$44,5,FALSE)*VLOOKUP(ESCYLD2!BJ$4,'[1]INTERNAL PARAMETERS-1'!$B$5:$J$44,6,FALSE)*VLOOKUP(ESCYLD2!BJ$4,'[1]INTERNAL PARAMETERS-1'!$B$5:$J$44,3,FALSE) + ESCYLD1!BJ273*(1-VLOOKUP(ESCYLD2!BJ$4,'[1]INTERNAL PARAMETERS-1'!$B$5:$J$44,5,FALSE))*VLOOKUP(ESCYLD2!BJ$4,'[1]INTERNAL PARAMETERS-1'!$B$5:$J$44,8,FALSE)*VLOOKUP(ESCYLD2!BJ$4,'[1]INTERNAL PARAMETERS-1'!$B$5:$J$44,3,FALSE)</f>
        <v>0</v>
      </c>
      <c r="BK273" s="52">
        <f>ESCYLD1!BK273*VLOOKUP(ESCYLD2!BK$4,'[1]INTERNAL PARAMETERS-1'!$B$5:$J$44,5,FALSE)*VLOOKUP(ESCYLD2!BK$4,'[1]INTERNAL PARAMETERS-1'!$B$5:$J$44,6,FALSE)*VLOOKUP(ESCYLD2!BK$4,'[1]INTERNAL PARAMETERS-1'!$B$5:$J$44,3,FALSE) + ESCYLD1!BK273*(1-VLOOKUP(ESCYLD2!BK$4,'[1]INTERNAL PARAMETERS-1'!$B$5:$J$44,5,FALSE))*VLOOKUP(ESCYLD2!BK$4,'[1]INTERNAL PARAMETERS-1'!$B$5:$J$44,8,FALSE)*VLOOKUP(ESCYLD2!BK$4,'[1]INTERNAL PARAMETERS-1'!$B$5:$J$44,3,FALSE)</f>
        <v>0</v>
      </c>
      <c r="BL273" s="52">
        <f>ESCYLD1!BL273*VLOOKUP(ESCYLD2!BL$4,'[1]INTERNAL PARAMETERS-1'!$B$5:$J$44,5,FALSE)*VLOOKUP(ESCYLD2!BL$4,'[1]INTERNAL PARAMETERS-1'!$B$5:$J$44,6,FALSE)*VLOOKUP(ESCYLD2!BL$4,'[1]INTERNAL PARAMETERS-1'!$B$5:$J$44,3,FALSE) + ESCYLD1!BL273*(1-VLOOKUP(ESCYLD2!BL$4,'[1]INTERNAL PARAMETERS-1'!$B$5:$J$44,5,FALSE))*VLOOKUP(ESCYLD2!BL$4,'[1]INTERNAL PARAMETERS-1'!$B$5:$J$44,8,FALSE)*VLOOKUP(ESCYLD2!BL$4,'[1]INTERNAL PARAMETERS-1'!$B$5:$J$44,3,FALSE)</f>
        <v>0</v>
      </c>
      <c r="BM273" s="52">
        <f>ESCYLD1!BM273*VLOOKUP(ESCYLD2!BM$4,'[1]INTERNAL PARAMETERS-1'!$B$5:$J$44,5,FALSE)*VLOOKUP(ESCYLD2!BM$4,'[1]INTERNAL PARAMETERS-1'!$B$5:$J$44,6,FALSE)*VLOOKUP(ESCYLD2!BM$4,'[1]INTERNAL PARAMETERS-1'!$B$5:$J$44,3,FALSE) + ESCYLD1!BM273*(1-VLOOKUP(ESCYLD2!BM$4,'[1]INTERNAL PARAMETERS-1'!$B$5:$J$44,5,FALSE))*VLOOKUP(ESCYLD2!BM$4,'[1]INTERNAL PARAMETERS-1'!$B$5:$J$44,8,FALSE)*VLOOKUP(ESCYLD2!BM$4,'[1]INTERNAL PARAMETERS-1'!$B$5:$J$44,3,FALSE)</f>
        <v>0</v>
      </c>
      <c r="BN273" s="52">
        <f>ESCYLD1!BN273*VLOOKUP(ESCYLD2!BN$4,'[1]INTERNAL PARAMETERS-1'!$B$5:$J$44,5,FALSE)*VLOOKUP(ESCYLD2!BN$4,'[1]INTERNAL PARAMETERS-1'!$B$5:$J$44,6,FALSE)*VLOOKUP(ESCYLD2!BN$4,'[1]INTERNAL PARAMETERS-1'!$B$5:$J$44,3,FALSE) + ESCYLD1!BN273*(1-VLOOKUP(ESCYLD2!BN$4,'[1]INTERNAL PARAMETERS-1'!$B$5:$J$44,5,FALSE))*VLOOKUP(ESCYLD2!BN$4,'[1]INTERNAL PARAMETERS-1'!$B$5:$J$44,8,FALSE)*VLOOKUP(ESCYLD2!BN$4,'[1]INTERNAL PARAMETERS-1'!$B$5:$J$44,3,FALSE)</f>
        <v>0</v>
      </c>
      <c r="BO273" s="52">
        <f>ESCYLD1!BO273*VLOOKUP(ESCYLD2!BO$4,'[1]INTERNAL PARAMETERS-1'!$B$5:$J$44,5,FALSE)*VLOOKUP(ESCYLD2!BO$4,'[1]INTERNAL PARAMETERS-1'!$B$5:$J$44,6,FALSE)*VLOOKUP(ESCYLD2!BO$4,'[1]INTERNAL PARAMETERS-1'!$B$5:$J$44,3,FALSE) + ESCYLD1!BO273*(1-VLOOKUP(ESCYLD2!BO$4,'[1]INTERNAL PARAMETERS-1'!$B$5:$J$44,5,FALSE))*VLOOKUP(ESCYLD2!BO$4,'[1]INTERNAL PARAMETERS-1'!$B$5:$J$44,8,FALSE)*VLOOKUP(ESCYLD2!BO$4,'[1]INTERNAL PARAMETERS-1'!$B$5:$J$44,3,FALSE)</f>
        <v>0</v>
      </c>
      <c r="BP273" s="52">
        <f>ESCYLD1!BP273*VLOOKUP(ESCYLD2!BP$4,'[1]INTERNAL PARAMETERS-1'!$B$5:$J$44,5,FALSE)*VLOOKUP(ESCYLD2!BP$4,'[1]INTERNAL PARAMETERS-1'!$B$5:$J$44,6,FALSE)*VLOOKUP(ESCYLD2!BP$4,'[1]INTERNAL PARAMETERS-1'!$B$5:$J$44,3,FALSE) + ESCYLD1!BP273*(1-VLOOKUP(ESCYLD2!BP$4,'[1]INTERNAL PARAMETERS-1'!$B$5:$J$44,5,FALSE))*VLOOKUP(ESCYLD2!BP$4,'[1]INTERNAL PARAMETERS-1'!$B$5:$J$44,8,FALSE)*VLOOKUP(ESCYLD2!BP$4,'[1]INTERNAL PARAMETERS-1'!$B$5:$J$44,3,FALSE)</f>
        <v>0</v>
      </c>
      <c r="BQ273" s="52">
        <f>ESCYLD1!BQ273*VLOOKUP(ESCYLD2!BQ$4,'[1]INTERNAL PARAMETERS-1'!$B$5:$J$44,5,FALSE)*VLOOKUP(ESCYLD2!BQ$4,'[1]INTERNAL PARAMETERS-1'!$B$5:$J$44,6,FALSE)*VLOOKUP(ESCYLD2!BQ$4,'[1]INTERNAL PARAMETERS-1'!$B$5:$J$44,3,FALSE) + ESCYLD1!BQ273*(1-VLOOKUP(ESCYLD2!BQ$4,'[1]INTERNAL PARAMETERS-1'!$B$5:$J$44,5,FALSE))*VLOOKUP(ESCYLD2!BQ$4,'[1]INTERNAL PARAMETERS-1'!$B$5:$J$44,8,FALSE)*VLOOKUP(ESCYLD2!BQ$4,'[1]INTERNAL PARAMETERS-1'!$B$5:$J$44,3,FALSE)</f>
        <v>0</v>
      </c>
      <c r="BR273" s="52">
        <f>ESCYLD1!BR273*VLOOKUP(ESCYLD2!BR$4,'[1]INTERNAL PARAMETERS-1'!$B$5:$J$44,5,FALSE)*VLOOKUP(ESCYLD2!BR$4,'[1]INTERNAL PARAMETERS-1'!$B$5:$J$44,6,FALSE)*VLOOKUP(ESCYLD2!BR$4,'[1]INTERNAL PARAMETERS-1'!$B$5:$J$44,3,FALSE) + ESCYLD1!BR273*(1-VLOOKUP(ESCYLD2!BR$4,'[1]INTERNAL PARAMETERS-1'!$B$5:$J$44,5,FALSE))*VLOOKUP(ESCYLD2!BR$4,'[1]INTERNAL PARAMETERS-1'!$B$5:$J$44,8,FALSE)*VLOOKUP(ESCYLD2!BR$4,'[1]INTERNAL PARAMETERS-1'!$B$5:$J$44,3,FALSE)</f>
        <v>0</v>
      </c>
      <c r="BS273" s="52">
        <f>ESCYLD1!BS273*VLOOKUP(ESCYLD2!BS$4,'[1]INTERNAL PARAMETERS-1'!$B$5:$J$44,5,FALSE)*VLOOKUP(ESCYLD2!BS$4,'[1]INTERNAL PARAMETERS-1'!$B$5:$J$44,6,FALSE)*VLOOKUP(ESCYLD2!BS$4,'[1]INTERNAL PARAMETERS-1'!$B$5:$J$44,3,FALSE) + ESCYLD1!BS273*(1-VLOOKUP(ESCYLD2!BS$4,'[1]INTERNAL PARAMETERS-1'!$B$5:$J$44,5,FALSE))*VLOOKUP(ESCYLD2!BS$4,'[1]INTERNAL PARAMETERS-1'!$B$5:$J$44,8,FALSE)*VLOOKUP(ESCYLD2!BS$4,'[1]INTERNAL PARAMETERS-1'!$B$5:$J$44,3,FALSE)</f>
        <v>0</v>
      </c>
      <c r="BT273" s="52">
        <f>ESCYLD1!BT273*VLOOKUP(ESCYLD2!BT$4,'[1]INTERNAL PARAMETERS-1'!$B$5:$J$44,5,FALSE)*VLOOKUP(ESCYLD2!BT$4,'[1]INTERNAL PARAMETERS-1'!$B$5:$J$44,6,FALSE)*VLOOKUP(ESCYLD2!BT$4,'[1]INTERNAL PARAMETERS-1'!$B$5:$J$44,3,FALSE) + ESCYLD1!BT273*(1-VLOOKUP(ESCYLD2!BT$4,'[1]INTERNAL PARAMETERS-1'!$B$5:$J$44,5,FALSE))*VLOOKUP(ESCYLD2!BT$4,'[1]INTERNAL PARAMETERS-1'!$B$5:$J$44,8,FALSE)*VLOOKUP(ESCYLD2!BT$4,'[1]INTERNAL PARAMETERS-1'!$B$5:$J$44,3,FALSE)</f>
        <v>0</v>
      </c>
      <c r="BU273" s="52">
        <f>ESCYLD1!BU273*VLOOKUP(ESCYLD2!BU$4,'[1]INTERNAL PARAMETERS-1'!$B$5:$J$44,5,FALSE)*VLOOKUP(ESCYLD2!BU$4,'[1]INTERNAL PARAMETERS-1'!$B$5:$J$44,6,FALSE)*VLOOKUP(ESCYLD2!BU$4,'[1]INTERNAL PARAMETERS-1'!$B$5:$J$44,3,FALSE) + ESCYLD1!BU273*(1-VLOOKUP(ESCYLD2!BU$4,'[1]INTERNAL PARAMETERS-1'!$B$5:$J$44,5,FALSE))*VLOOKUP(ESCYLD2!BU$4,'[1]INTERNAL PARAMETERS-1'!$B$5:$J$44,8,FALSE)*VLOOKUP(ESCYLD2!BU$4,'[1]INTERNAL PARAMETERS-1'!$B$5:$J$44,3,FALSE)</f>
        <v>0</v>
      </c>
      <c r="BV273" s="52">
        <f>ESCYLD1!BV273*VLOOKUP(ESCYLD2!BV$4,'[1]INTERNAL PARAMETERS-1'!$B$5:$J$44,5,FALSE)*VLOOKUP(ESCYLD2!BV$4,'[1]INTERNAL PARAMETERS-1'!$B$5:$J$44,6,FALSE)*VLOOKUP(ESCYLD2!BV$4,'[1]INTERNAL PARAMETERS-1'!$B$5:$J$44,3,FALSE) + ESCYLD1!BV273*(1-VLOOKUP(ESCYLD2!BV$4,'[1]INTERNAL PARAMETERS-1'!$B$5:$J$44,5,FALSE))*VLOOKUP(ESCYLD2!BV$4,'[1]INTERNAL PARAMETERS-1'!$B$5:$J$44,8,FALSE)*VLOOKUP(ESCYLD2!BV$4,'[1]INTERNAL PARAMETERS-1'!$B$5:$J$44,3,FALSE)</f>
        <v>0</v>
      </c>
      <c r="BW273" s="52">
        <f>ESCYLD1!BW273*VLOOKUP(ESCYLD2!BW$4,'[1]INTERNAL PARAMETERS-1'!$B$5:$J$44,5,FALSE)*VLOOKUP(ESCYLD2!BW$4,'[1]INTERNAL PARAMETERS-1'!$B$5:$J$44,6,FALSE)*VLOOKUP(ESCYLD2!BW$4,'[1]INTERNAL PARAMETERS-1'!$B$5:$J$44,3,FALSE) + ESCYLD1!BW273*(1-VLOOKUP(ESCYLD2!BW$4,'[1]INTERNAL PARAMETERS-1'!$B$5:$J$44,5,FALSE))*VLOOKUP(ESCYLD2!BW$4,'[1]INTERNAL PARAMETERS-1'!$B$5:$J$44,8,FALSE)*VLOOKUP(ESCYLD2!BW$4,'[1]INTERNAL PARAMETERS-1'!$B$5:$J$44,3,FALSE)</f>
        <v>0</v>
      </c>
      <c r="BX273" s="52">
        <f>ESCYLD1!BX273*VLOOKUP(ESCYLD2!BX$4,'[1]INTERNAL PARAMETERS-1'!$B$5:$J$44,5,FALSE)*VLOOKUP(ESCYLD2!BX$4,'[1]INTERNAL PARAMETERS-1'!$B$5:$J$44,6,FALSE)*VLOOKUP(ESCYLD2!BX$4,'[1]INTERNAL PARAMETERS-1'!$B$5:$J$44,3,FALSE) + ESCYLD1!BX273*(1-VLOOKUP(ESCYLD2!BX$4,'[1]INTERNAL PARAMETERS-1'!$B$5:$J$44,5,FALSE))*VLOOKUP(ESCYLD2!BX$4,'[1]INTERNAL PARAMETERS-1'!$B$5:$J$44,8,FALSE)*VLOOKUP(ESCYLD2!BX$4,'[1]INTERNAL PARAMETERS-1'!$B$5:$J$44,3,FALSE)</f>
        <v>0</v>
      </c>
      <c r="BY273" s="52">
        <f>ESCYLD1!BY273*VLOOKUP(ESCYLD2!BY$4,'[1]INTERNAL PARAMETERS-1'!$B$5:$J$44,5,FALSE)*VLOOKUP(ESCYLD2!BY$4,'[1]INTERNAL PARAMETERS-1'!$B$5:$J$44,6,FALSE)*VLOOKUP(ESCYLD2!BY$4,'[1]INTERNAL PARAMETERS-1'!$B$5:$J$44,3,FALSE) + ESCYLD1!BY273*(1-VLOOKUP(ESCYLD2!BY$4,'[1]INTERNAL PARAMETERS-1'!$B$5:$J$44,5,FALSE))*VLOOKUP(ESCYLD2!BY$4,'[1]INTERNAL PARAMETERS-1'!$B$5:$J$44,8,FALSE)*VLOOKUP(ESCYLD2!BY$4,'[1]INTERNAL PARAMETERS-1'!$B$5:$J$44,3,FALSE)</f>
        <v>0</v>
      </c>
      <c r="BZ273" s="52">
        <f>ESCYLD1!BZ273*VLOOKUP(ESCYLD2!BZ$4,'[1]INTERNAL PARAMETERS-1'!$B$5:$J$44,5,FALSE)*VLOOKUP(ESCYLD2!BZ$4,'[1]INTERNAL PARAMETERS-1'!$B$5:$J$44,6,FALSE)*VLOOKUP(ESCYLD2!BZ$4,'[1]INTERNAL PARAMETERS-1'!$B$5:$J$44,3,FALSE) + ESCYLD1!BZ273*(1-VLOOKUP(ESCYLD2!BZ$4,'[1]INTERNAL PARAMETERS-1'!$B$5:$J$44,5,FALSE))*VLOOKUP(ESCYLD2!BZ$4,'[1]INTERNAL PARAMETERS-1'!$B$5:$J$44,8,FALSE)*VLOOKUP(ESCYLD2!BZ$4,'[1]INTERNAL PARAMETERS-1'!$B$5:$J$44,3,FALSE)</f>
        <v>0</v>
      </c>
      <c r="CA273" s="52">
        <f>ESCYLD1!CA273*VLOOKUP(ESCYLD2!CA$4,'[1]INTERNAL PARAMETERS-1'!$B$5:$J$44,5,FALSE)*VLOOKUP(ESCYLD2!CA$4,'[1]INTERNAL PARAMETERS-1'!$B$5:$J$44,6,FALSE)*VLOOKUP(ESCYLD2!CA$4,'[1]INTERNAL PARAMETERS-1'!$B$5:$J$44,3,FALSE) + ESCYLD1!CA273*(1-VLOOKUP(ESCYLD2!CA$4,'[1]INTERNAL PARAMETERS-1'!$B$5:$J$44,5,FALSE))*VLOOKUP(ESCYLD2!CA$4,'[1]INTERNAL PARAMETERS-1'!$B$5:$J$44,8,FALSE)*VLOOKUP(ESCYLD2!CA$4,'[1]INTERNAL PARAMETERS-1'!$B$5:$J$44,3,FALSE)</f>
        <v>0</v>
      </c>
      <c r="CB273" s="52">
        <f>ESCYLD1!CB273*VLOOKUP(ESCYLD2!CB$4,'[1]INTERNAL PARAMETERS-1'!$B$5:$J$44,5,FALSE)*VLOOKUP(ESCYLD2!CB$4,'[1]INTERNAL PARAMETERS-1'!$B$5:$J$44,6,FALSE)*VLOOKUP(ESCYLD2!CB$4,'[1]INTERNAL PARAMETERS-1'!$B$5:$J$44,3,FALSE) + ESCYLD1!CB273*(1-VLOOKUP(ESCYLD2!CB$4,'[1]INTERNAL PARAMETERS-1'!$B$5:$J$44,5,FALSE))*VLOOKUP(ESCYLD2!CB$4,'[1]INTERNAL PARAMETERS-1'!$B$5:$J$44,8,FALSE)*VLOOKUP(ESCYLD2!CB$4,'[1]INTERNAL PARAMETERS-1'!$B$5:$J$44,3,FALSE)</f>
        <v>0</v>
      </c>
      <c r="CC273" s="52">
        <f>ESCYLD1!CC273*VLOOKUP(ESCYLD2!CC$4,'[1]INTERNAL PARAMETERS-1'!$B$5:$J$44,5,FALSE)*VLOOKUP(ESCYLD2!CC$4,'[1]INTERNAL PARAMETERS-1'!$B$5:$J$44,6,FALSE)*VLOOKUP(ESCYLD2!CC$4,'[1]INTERNAL PARAMETERS-1'!$B$5:$J$44,3,FALSE) + ESCYLD1!CC273*(1-VLOOKUP(ESCYLD2!CC$4,'[1]INTERNAL PARAMETERS-1'!$B$5:$J$44,5,FALSE))*VLOOKUP(ESCYLD2!CC$4,'[1]INTERNAL PARAMETERS-1'!$B$5:$J$44,8,FALSE)*VLOOKUP(ESCYLD2!CC$4,'[1]INTERNAL PARAMETERS-1'!$B$5:$J$44,3,FALSE)</f>
        <v>0</v>
      </c>
      <c r="CD273" s="52">
        <f>ESCYLD1!CD273*VLOOKUP(ESCYLD2!CD$4,'[1]INTERNAL PARAMETERS-1'!$B$5:$J$44,5,FALSE)*VLOOKUP(ESCYLD2!CD$4,'[1]INTERNAL PARAMETERS-1'!$B$5:$J$44,6,FALSE)*VLOOKUP(ESCYLD2!CD$4,'[1]INTERNAL PARAMETERS-1'!$B$5:$J$44,3,FALSE) + ESCYLD1!CD273*(1-VLOOKUP(ESCYLD2!CD$4,'[1]INTERNAL PARAMETERS-1'!$B$5:$J$44,5,FALSE))*VLOOKUP(ESCYLD2!CD$4,'[1]INTERNAL PARAMETERS-1'!$B$5:$J$44,8,FALSE)*VLOOKUP(ESCYLD2!CD$4,'[1]INTERNAL PARAMETERS-1'!$B$5:$J$44,3,FALSE)</f>
        <v>0</v>
      </c>
      <c r="CE273" s="52">
        <f>ESCYLD1!CE273*VLOOKUP(ESCYLD2!CE$4,'[1]INTERNAL PARAMETERS-1'!$B$5:$J$44,5,FALSE)*VLOOKUP(ESCYLD2!CE$4,'[1]INTERNAL PARAMETERS-1'!$B$5:$J$44,6,FALSE)*VLOOKUP(ESCYLD2!CE$4,'[1]INTERNAL PARAMETERS-1'!$B$5:$J$44,3,FALSE) + ESCYLD1!CE273*(1-VLOOKUP(ESCYLD2!CE$4,'[1]INTERNAL PARAMETERS-1'!$B$5:$J$44,5,FALSE))*VLOOKUP(ESCYLD2!CE$4,'[1]INTERNAL PARAMETERS-1'!$B$5:$J$44,8,FALSE)*VLOOKUP(ESCYLD2!CE$4,'[1]INTERNAL PARAMETERS-1'!$B$5:$J$44,3,FALSE)</f>
        <v>0</v>
      </c>
      <c r="CF273" s="52">
        <f>ESCYLD1!CF273*VLOOKUP(ESCYLD2!CF$4,'[1]INTERNAL PARAMETERS-1'!$B$5:$J$44,5,FALSE)*VLOOKUP(ESCYLD2!CF$4,'[1]INTERNAL PARAMETERS-1'!$B$5:$J$44,6,FALSE)*VLOOKUP(ESCYLD2!CF$4,'[1]INTERNAL PARAMETERS-1'!$B$5:$J$44,3,FALSE) + ESCYLD1!CF273*(1-VLOOKUP(ESCYLD2!CF$4,'[1]INTERNAL PARAMETERS-1'!$B$5:$J$44,5,FALSE))*VLOOKUP(ESCYLD2!CF$4,'[1]INTERNAL PARAMETERS-1'!$B$5:$J$44,8,FALSE)*VLOOKUP(ESCYLD2!CF$4,'[1]INTERNAL PARAMETERS-1'!$B$5:$J$44,3,FALSE)</f>
        <v>0</v>
      </c>
      <c r="CG273" s="52">
        <f>ESCYLD1!CG273*VLOOKUP(ESCYLD2!CG$4,'[1]INTERNAL PARAMETERS-1'!$B$5:$J$44,5,FALSE)*VLOOKUP(ESCYLD2!CG$4,'[1]INTERNAL PARAMETERS-1'!$B$5:$J$44,6,FALSE)*VLOOKUP(ESCYLD2!CG$4,'[1]INTERNAL PARAMETERS-1'!$B$5:$J$44,3,FALSE) + ESCYLD1!CG273*(1-VLOOKUP(ESCYLD2!CG$4,'[1]INTERNAL PARAMETERS-1'!$B$5:$J$44,5,FALSE))*VLOOKUP(ESCYLD2!CG$4,'[1]INTERNAL PARAMETERS-1'!$B$5:$J$44,8,FALSE)*VLOOKUP(ESCYLD2!CG$4,'[1]INTERNAL PARAMETERS-1'!$B$5:$J$44,3,FALSE)</f>
        <v>0</v>
      </c>
      <c r="CH273" s="51">
        <f>ESCYLD1!CH273*VLOOKUP(ESCYLD2!CH$4,'[1]INTERNAL PARAMETERS-1'!$B$5:$J$44,5,FALSE)*VLOOKUP(ESCYLD2!CH$4,'[1]INTERNAL PARAMETERS-1'!$B$5:$J$44,6,FALSE)*VLOOKUP(ESCYLD2!CH$4,'[1]INTERNAL PARAMETERS-1'!$B$5:$J$44,3,FALSE) + ESCYLD1!CH273*(1-VLOOKUP(ESCYLD2!CH$4,'[1]INTERNAL PARAMETERS-1'!$B$5:$J$44,5,FALSE))*VLOOKUP(ESCYLD2!CH$4,'[1]INTERNAL PARAMETERS-1'!$B$5:$J$44,8,FALSE)*VLOOKUP(ESCYLD2!CH$4,'[1]INTERNAL PARAMETERS-1'!$B$5:$J$44,3,FALSE)</f>
        <v>0</v>
      </c>
      <c r="CJ273" s="53">
        <f t="shared" si="8"/>
        <v>0</v>
      </c>
      <c r="CK273" s="51">
        <f t="shared" si="9"/>
        <v>0</v>
      </c>
    </row>
    <row r="274" spans="2:89" x14ac:dyDescent="0.5">
      <c r="B274" s="66" t="s">
        <v>1</v>
      </c>
      <c r="C274" s="65" t="s">
        <v>90</v>
      </c>
      <c r="D274" s="65" t="s">
        <v>71</v>
      </c>
      <c r="E274" s="151">
        <f>ESC!AF274</f>
        <v>0</v>
      </c>
      <c r="F274" s="67">
        <f>'[1]INTERNAL PARAMETERS-1'!M22</f>
        <v>5.05</v>
      </c>
      <c r="G274" s="53">
        <f>ESCYLD1!G274*VLOOKUP(ESCYLD2!G$4,'[1]INTERNAL PARAMETERS-1'!$B$5:$J$44,5,FALSE)*VLOOKUP(ESCYLD2!G$4,'[1]INTERNAL PARAMETERS-1'!$B$5:$J$44,7,FALSE)*ESCYLD2!$F274 + ESCYLD1!G274*(1-VLOOKUP(ESCYLD2!G$4,'[1]INTERNAL PARAMETERS-1'!$B$5:$J$44,5,FALSE))*VLOOKUP(ESCYLD2!G$4,'[1]INTERNAL PARAMETERS-1'!$B$5:$J$44,9,FALSE)*ESCYLD2!$F274</f>
        <v>0</v>
      </c>
      <c r="H274" s="52">
        <f>ESCYLD1!H274*VLOOKUP(ESCYLD2!H$4,'[1]INTERNAL PARAMETERS-1'!$B$5:$J$44,5,FALSE)*VLOOKUP(ESCYLD2!H$4,'[1]INTERNAL PARAMETERS-1'!$B$5:$J$44,7,FALSE)*ESCYLD2!$F274 + ESCYLD1!H274*(1-VLOOKUP(ESCYLD2!H$4,'[1]INTERNAL PARAMETERS-1'!$B$5:$J$44,5,FALSE))*VLOOKUP(ESCYLD2!H$4,'[1]INTERNAL PARAMETERS-1'!$B$5:$J$44,9,FALSE)*ESCYLD2!$F274</f>
        <v>0</v>
      </c>
      <c r="I274" s="52">
        <f>ESCYLD1!I274*VLOOKUP(ESCYLD2!I$4,'[1]INTERNAL PARAMETERS-1'!$B$5:$J$44,5,FALSE)*VLOOKUP(ESCYLD2!I$4,'[1]INTERNAL PARAMETERS-1'!$B$5:$J$44,7,FALSE)*ESCYLD2!$F274 + ESCYLD1!I274*(1-VLOOKUP(ESCYLD2!I$4,'[1]INTERNAL PARAMETERS-1'!$B$5:$J$44,5,FALSE))*VLOOKUP(ESCYLD2!I$4,'[1]INTERNAL PARAMETERS-1'!$B$5:$J$44,9,FALSE)*ESCYLD2!$F274</f>
        <v>0</v>
      </c>
      <c r="J274" s="52">
        <f>ESCYLD1!J274*VLOOKUP(ESCYLD2!J$4,'[1]INTERNAL PARAMETERS-1'!$B$5:$J$44,5,FALSE)*VLOOKUP(ESCYLD2!J$4,'[1]INTERNAL PARAMETERS-1'!$B$5:$J$44,7,FALSE)*ESCYLD2!$F274 + ESCYLD1!J274*(1-VLOOKUP(ESCYLD2!J$4,'[1]INTERNAL PARAMETERS-1'!$B$5:$J$44,5,FALSE))*VLOOKUP(ESCYLD2!J$4,'[1]INTERNAL PARAMETERS-1'!$B$5:$J$44,9,FALSE)*ESCYLD2!$F274</f>
        <v>0</v>
      </c>
      <c r="K274" s="52">
        <f>ESCYLD1!K274*VLOOKUP(ESCYLD2!K$4,'[1]INTERNAL PARAMETERS-1'!$B$5:$J$44,5,FALSE)*VLOOKUP(ESCYLD2!K$4,'[1]INTERNAL PARAMETERS-1'!$B$5:$J$44,7,FALSE)*ESCYLD2!$F274 + ESCYLD1!K274*(1-VLOOKUP(ESCYLD2!K$4,'[1]INTERNAL PARAMETERS-1'!$B$5:$J$44,5,FALSE))*VLOOKUP(ESCYLD2!K$4,'[1]INTERNAL PARAMETERS-1'!$B$5:$J$44,9,FALSE)*ESCYLD2!$F274</f>
        <v>0</v>
      </c>
      <c r="L274" s="52">
        <f>ESCYLD1!L274*VLOOKUP(ESCYLD2!L$4,'[1]INTERNAL PARAMETERS-1'!$B$5:$J$44,5,FALSE)*VLOOKUP(ESCYLD2!L$4,'[1]INTERNAL PARAMETERS-1'!$B$5:$J$44,7,FALSE)*ESCYLD2!$F274 + ESCYLD1!L274*(1-VLOOKUP(ESCYLD2!L$4,'[1]INTERNAL PARAMETERS-1'!$B$5:$J$44,5,FALSE))*VLOOKUP(ESCYLD2!L$4,'[1]INTERNAL PARAMETERS-1'!$B$5:$J$44,9,FALSE)*ESCYLD2!$F274</f>
        <v>0</v>
      </c>
      <c r="M274" s="52">
        <f>ESCYLD1!M274*VLOOKUP(ESCYLD2!M$4,'[1]INTERNAL PARAMETERS-1'!$B$5:$J$44,5,FALSE)*VLOOKUP(ESCYLD2!M$4,'[1]INTERNAL PARAMETERS-1'!$B$5:$J$44,7,FALSE)*ESCYLD2!$F274 + ESCYLD1!M274*(1-VLOOKUP(ESCYLD2!M$4,'[1]INTERNAL PARAMETERS-1'!$B$5:$J$44,5,FALSE))*VLOOKUP(ESCYLD2!M$4,'[1]INTERNAL PARAMETERS-1'!$B$5:$J$44,9,FALSE)*ESCYLD2!$F274</f>
        <v>0</v>
      </c>
      <c r="N274" s="52">
        <f>ESCYLD1!N274*VLOOKUP(ESCYLD2!N$4,'[1]INTERNAL PARAMETERS-1'!$B$5:$J$44,5,FALSE)*VLOOKUP(ESCYLD2!N$4,'[1]INTERNAL PARAMETERS-1'!$B$5:$J$44,7,FALSE)*ESCYLD2!$F274 + ESCYLD1!N274*(1-VLOOKUP(ESCYLD2!N$4,'[1]INTERNAL PARAMETERS-1'!$B$5:$J$44,5,FALSE))*VLOOKUP(ESCYLD2!N$4,'[1]INTERNAL PARAMETERS-1'!$B$5:$J$44,9,FALSE)*ESCYLD2!$F274</f>
        <v>0</v>
      </c>
      <c r="O274" s="52">
        <f>ESCYLD1!O274*VLOOKUP(ESCYLD2!O$4,'[1]INTERNAL PARAMETERS-1'!$B$5:$J$44,5,FALSE)*VLOOKUP(ESCYLD2!O$4,'[1]INTERNAL PARAMETERS-1'!$B$5:$J$44,7,FALSE)*ESCYLD2!$F274 + ESCYLD1!O274*(1-VLOOKUP(ESCYLD2!O$4,'[1]INTERNAL PARAMETERS-1'!$B$5:$J$44,5,FALSE))*VLOOKUP(ESCYLD2!O$4,'[1]INTERNAL PARAMETERS-1'!$B$5:$J$44,9,FALSE)*ESCYLD2!$F274</f>
        <v>0</v>
      </c>
      <c r="P274" s="52">
        <f>ESCYLD1!P274*VLOOKUP(ESCYLD2!P$4,'[1]INTERNAL PARAMETERS-1'!$B$5:$J$44,5,FALSE)*VLOOKUP(ESCYLD2!P$4,'[1]INTERNAL PARAMETERS-1'!$B$5:$J$44,7,FALSE)*ESCYLD2!$F274 + ESCYLD1!P274*(1-VLOOKUP(ESCYLD2!P$4,'[1]INTERNAL PARAMETERS-1'!$B$5:$J$44,5,FALSE))*VLOOKUP(ESCYLD2!P$4,'[1]INTERNAL PARAMETERS-1'!$B$5:$J$44,9,FALSE)*ESCYLD2!$F274</f>
        <v>0</v>
      </c>
      <c r="Q274" s="52">
        <f>ESCYLD1!Q274*VLOOKUP(ESCYLD2!Q$4,'[1]INTERNAL PARAMETERS-1'!$B$5:$J$44,5,FALSE)*VLOOKUP(ESCYLD2!Q$4,'[1]INTERNAL PARAMETERS-1'!$B$5:$J$44,7,FALSE)*ESCYLD2!$F274 + ESCYLD1!Q274*(1-VLOOKUP(ESCYLD2!Q$4,'[1]INTERNAL PARAMETERS-1'!$B$5:$J$44,5,FALSE))*VLOOKUP(ESCYLD2!Q$4,'[1]INTERNAL PARAMETERS-1'!$B$5:$J$44,9,FALSE)*ESCYLD2!$F274</f>
        <v>0</v>
      </c>
      <c r="R274" s="52">
        <f>ESCYLD1!R274*VLOOKUP(ESCYLD2!R$4,'[1]INTERNAL PARAMETERS-1'!$B$5:$J$44,5,FALSE)*VLOOKUP(ESCYLD2!R$4,'[1]INTERNAL PARAMETERS-1'!$B$5:$J$44,7,FALSE)*ESCYLD2!$F274 + ESCYLD1!R274*(1-VLOOKUP(ESCYLD2!R$4,'[1]INTERNAL PARAMETERS-1'!$B$5:$J$44,5,FALSE))*VLOOKUP(ESCYLD2!R$4,'[1]INTERNAL PARAMETERS-1'!$B$5:$J$44,9,FALSE)*ESCYLD2!$F274</f>
        <v>0</v>
      </c>
      <c r="S274" s="52">
        <f>ESCYLD1!S274*VLOOKUP(ESCYLD2!S$4,'[1]INTERNAL PARAMETERS-1'!$B$5:$J$44,5,FALSE)*VLOOKUP(ESCYLD2!S$4,'[1]INTERNAL PARAMETERS-1'!$B$5:$J$44,7,FALSE)*ESCYLD2!$F274 + ESCYLD1!S274*(1-VLOOKUP(ESCYLD2!S$4,'[1]INTERNAL PARAMETERS-1'!$B$5:$J$44,5,FALSE))*VLOOKUP(ESCYLD2!S$4,'[1]INTERNAL PARAMETERS-1'!$B$5:$J$44,9,FALSE)*ESCYLD2!$F274</f>
        <v>0</v>
      </c>
      <c r="T274" s="52">
        <f>ESCYLD1!T274*VLOOKUP(ESCYLD2!T$4,'[1]INTERNAL PARAMETERS-1'!$B$5:$J$44,5,FALSE)*VLOOKUP(ESCYLD2!T$4,'[1]INTERNAL PARAMETERS-1'!$B$5:$J$44,7,FALSE)*ESCYLD2!$F274 + ESCYLD1!T274*(1-VLOOKUP(ESCYLD2!T$4,'[1]INTERNAL PARAMETERS-1'!$B$5:$J$44,5,FALSE))*VLOOKUP(ESCYLD2!T$4,'[1]INTERNAL PARAMETERS-1'!$B$5:$J$44,9,FALSE)*ESCYLD2!$F274</f>
        <v>0</v>
      </c>
      <c r="U274" s="52">
        <f>ESCYLD1!U274*VLOOKUP(ESCYLD2!U$4,'[1]INTERNAL PARAMETERS-1'!$B$5:$J$44,5,FALSE)*VLOOKUP(ESCYLD2!U$4,'[1]INTERNAL PARAMETERS-1'!$B$5:$J$44,7,FALSE)*ESCYLD2!$F274 + ESCYLD1!U274*(1-VLOOKUP(ESCYLD2!U$4,'[1]INTERNAL PARAMETERS-1'!$B$5:$J$44,5,FALSE))*VLOOKUP(ESCYLD2!U$4,'[1]INTERNAL PARAMETERS-1'!$B$5:$J$44,9,FALSE)*ESCYLD2!$F274</f>
        <v>0</v>
      </c>
      <c r="V274" s="52">
        <f>ESCYLD1!V274*VLOOKUP(ESCYLD2!V$4,'[1]INTERNAL PARAMETERS-1'!$B$5:$J$44,5,FALSE)*VLOOKUP(ESCYLD2!V$4,'[1]INTERNAL PARAMETERS-1'!$B$5:$J$44,7,FALSE)*ESCYLD2!$F274 + ESCYLD1!V274*(1-VLOOKUP(ESCYLD2!V$4,'[1]INTERNAL PARAMETERS-1'!$B$5:$J$44,5,FALSE))*VLOOKUP(ESCYLD2!V$4,'[1]INTERNAL PARAMETERS-1'!$B$5:$J$44,9,FALSE)*ESCYLD2!$F274</f>
        <v>0</v>
      </c>
      <c r="W274" s="52">
        <f>ESCYLD1!W274*VLOOKUP(ESCYLD2!W$4,'[1]INTERNAL PARAMETERS-1'!$B$5:$J$44,5,FALSE)*VLOOKUP(ESCYLD2!W$4,'[1]INTERNAL PARAMETERS-1'!$B$5:$J$44,7,FALSE)*ESCYLD2!$F274 + ESCYLD1!W274*(1-VLOOKUP(ESCYLD2!W$4,'[1]INTERNAL PARAMETERS-1'!$B$5:$J$44,5,FALSE))*VLOOKUP(ESCYLD2!W$4,'[1]INTERNAL PARAMETERS-1'!$B$5:$J$44,9,FALSE)*ESCYLD2!$F274</f>
        <v>0</v>
      </c>
      <c r="X274" s="52">
        <f>ESCYLD1!X274*VLOOKUP(ESCYLD2!X$4,'[1]INTERNAL PARAMETERS-1'!$B$5:$J$44,5,FALSE)*VLOOKUP(ESCYLD2!X$4,'[1]INTERNAL PARAMETERS-1'!$B$5:$J$44,7,FALSE)*ESCYLD2!$F274 + ESCYLD1!X274*(1-VLOOKUP(ESCYLD2!X$4,'[1]INTERNAL PARAMETERS-1'!$B$5:$J$44,5,FALSE))*VLOOKUP(ESCYLD2!X$4,'[1]INTERNAL PARAMETERS-1'!$B$5:$J$44,9,FALSE)*ESCYLD2!$F274</f>
        <v>0</v>
      </c>
      <c r="Y274" s="52">
        <f>ESCYLD1!Y274*VLOOKUP(ESCYLD2!Y$4,'[1]INTERNAL PARAMETERS-1'!$B$5:$J$44,5,FALSE)*VLOOKUP(ESCYLD2!Y$4,'[1]INTERNAL PARAMETERS-1'!$B$5:$J$44,7,FALSE)*ESCYLD2!$F274 + ESCYLD1!Y274*(1-VLOOKUP(ESCYLD2!Y$4,'[1]INTERNAL PARAMETERS-1'!$B$5:$J$44,5,FALSE))*VLOOKUP(ESCYLD2!Y$4,'[1]INTERNAL PARAMETERS-1'!$B$5:$J$44,9,FALSE)*ESCYLD2!$F274</f>
        <v>0</v>
      </c>
      <c r="Z274" s="52">
        <f>ESCYLD1!Z274*VLOOKUP(ESCYLD2!Z$4,'[1]INTERNAL PARAMETERS-1'!$B$5:$J$44,5,FALSE)*VLOOKUP(ESCYLD2!Z$4,'[1]INTERNAL PARAMETERS-1'!$B$5:$J$44,7,FALSE)*ESCYLD2!$F274 + ESCYLD1!Z274*(1-VLOOKUP(ESCYLD2!Z$4,'[1]INTERNAL PARAMETERS-1'!$B$5:$J$44,5,FALSE))*VLOOKUP(ESCYLD2!Z$4,'[1]INTERNAL PARAMETERS-1'!$B$5:$J$44,9,FALSE)*ESCYLD2!$F274</f>
        <v>0</v>
      </c>
      <c r="AA274" s="52">
        <f>ESCYLD1!AA274*VLOOKUP(ESCYLD2!AA$4,'[1]INTERNAL PARAMETERS-1'!$B$5:$J$44,5,FALSE)*VLOOKUP(ESCYLD2!AA$4,'[1]INTERNAL PARAMETERS-1'!$B$5:$J$44,7,FALSE)*ESCYLD2!$F274 + ESCYLD1!AA274*(1-VLOOKUP(ESCYLD2!AA$4,'[1]INTERNAL PARAMETERS-1'!$B$5:$J$44,5,FALSE))*VLOOKUP(ESCYLD2!AA$4,'[1]INTERNAL PARAMETERS-1'!$B$5:$J$44,9,FALSE)*ESCYLD2!$F274</f>
        <v>0</v>
      </c>
      <c r="AB274" s="52">
        <f>ESCYLD1!AB274*VLOOKUP(ESCYLD2!AB$4,'[1]INTERNAL PARAMETERS-1'!$B$5:$J$44,5,FALSE)*VLOOKUP(ESCYLD2!AB$4,'[1]INTERNAL PARAMETERS-1'!$B$5:$J$44,7,FALSE)*ESCYLD2!$F274 + ESCYLD1!AB274*(1-VLOOKUP(ESCYLD2!AB$4,'[1]INTERNAL PARAMETERS-1'!$B$5:$J$44,5,FALSE))*VLOOKUP(ESCYLD2!AB$4,'[1]INTERNAL PARAMETERS-1'!$B$5:$J$44,9,FALSE)*ESCYLD2!$F274</f>
        <v>0</v>
      </c>
      <c r="AC274" s="52">
        <f>ESCYLD1!AC274*VLOOKUP(ESCYLD2!AC$4,'[1]INTERNAL PARAMETERS-1'!$B$5:$J$44,5,FALSE)*VLOOKUP(ESCYLD2!AC$4,'[1]INTERNAL PARAMETERS-1'!$B$5:$J$44,7,FALSE)*ESCYLD2!$F274 + ESCYLD1!AC274*(1-VLOOKUP(ESCYLD2!AC$4,'[1]INTERNAL PARAMETERS-1'!$B$5:$J$44,5,FALSE))*VLOOKUP(ESCYLD2!AC$4,'[1]INTERNAL PARAMETERS-1'!$B$5:$J$44,9,FALSE)*ESCYLD2!$F274</f>
        <v>0</v>
      </c>
      <c r="AD274" s="52">
        <f>ESCYLD1!AD274*VLOOKUP(ESCYLD2!AD$4,'[1]INTERNAL PARAMETERS-1'!$B$5:$J$44,5,FALSE)*VLOOKUP(ESCYLD2!AD$4,'[1]INTERNAL PARAMETERS-1'!$B$5:$J$44,7,FALSE)*ESCYLD2!$F274 + ESCYLD1!AD274*(1-VLOOKUP(ESCYLD2!AD$4,'[1]INTERNAL PARAMETERS-1'!$B$5:$J$44,5,FALSE))*VLOOKUP(ESCYLD2!AD$4,'[1]INTERNAL PARAMETERS-1'!$B$5:$J$44,9,FALSE)*ESCYLD2!$F274</f>
        <v>0</v>
      </c>
      <c r="AE274" s="52">
        <f>ESCYLD1!AE274*VLOOKUP(ESCYLD2!AE$4,'[1]INTERNAL PARAMETERS-1'!$B$5:$J$44,5,FALSE)*VLOOKUP(ESCYLD2!AE$4,'[1]INTERNAL PARAMETERS-1'!$B$5:$J$44,7,FALSE)*ESCYLD2!$F274 + ESCYLD1!AE274*(1-VLOOKUP(ESCYLD2!AE$4,'[1]INTERNAL PARAMETERS-1'!$B$5:$J$44,5,FALSE))*VLOOKUP(ESCYLD2!AE$4,'[1]INTERNAL PARAMETERS-1'!$B$5:$J$44,9,FALSE)*ESCYLD2!$F274</f>
        <v>0</v>
      </c>
      <c r="AF274" s="52">
        <f>ESCYLD1!AF274*VLOOKUP(ESCYLD2!AF$4,'[1]INTERNAL PARAMETERS-1'!$B$5:$J$44,5,FALSE)*VLOOKUP(ESCYLD2!AF$4,'[1]INTERNAL PARAMETERS-1'!$B$5:$J$44,7,FALSE)*ESCYLD2!$F274 + ESCYLD1!AF274*(1-VLOOKUP(ESCYLD2!AF$4,'[1]INTERNAL PARAMETERS-1'!$B$5:$J$44,5,FALSE))*VLOOKUP(ESCYLD2!AF$4,'[1]INTERNAL PARAMETERS-1'!$B$5:$J$44,9,FALSE)*ESCYLD2!$F274</f>
        <v>0</v>
      </c>
      <c r="AG274" s="52">
        <f>ESCYLD1!AG274*VLOOKUP(ESCYLD2!AG$4,'[1]INTERNAL PARAMETERS-1'!$B$5:$J$44,5,FALSE)*VLOOKUP(ESCYLD2!AG$4,'[1]INTERNAL PARAMETERS-1'!$B$5:$J$44,7,FALSE)*ESCYLD2!$F274 + ESCYLD1!AG274*(1-VLOOKUP(ESCYLD2!AG$4,'[1]INTERNAL PARAMETERS-1'!$B$5:$J$44,5,FALSE))*VLOOKUP(ESCYLD2!AG$4,'[1]INTERNAL PARAMETERS-1'!$B$5:$J$44,9,FALSE)*ESCYLD2!$F274</f>
        <v>0</v>
      </c>
      <c r="AH274" s="52">
        <f>ESCYLD1!AH274*VLOOKUP(ESCYLD2!AH$4,'[1]INTERNAL PARAMETERS-1'!$B$5:$J$44,5,FALSE)*VLOOKUP(ESCYLD2!AH$4,'[1]INTERNAL PARAMETERS-1'!$B$5:$J$44,7,FALSE)*ESCYLD2!$F274 + ESCYLD1!AH274*(1-VLOOKUP(ESCYLD2!AH$4,'[1]INTERNAL PARAMETERS-1'!$B$5:$J$44,5,FALSE))*VLOOKUP(ESCYLD2!AH$4,'[1]INTERNAL PARAMETERS-1'!$B$5:$J$44,9,FALSE)*ESCYLD2!$F274</f>
        <v>0</v>
      </c>
      <c r="AI274" s="52">
        <f>ESCYLD1!AI274*VLOOKUP(ESCYLD2!AI$4,'[1]INTERNAL PARAMETERS-1'!$B$5:$J$44,5,FALSE)*VLOOKUP(ESCYLD2!AI$4,'[1]INTERNAL PARAMETERS-1'!$B$5:$J$44,7,FALSE)*ESCYLD2!$F274 + ESCYLD1!AI274*(1-VLOOKUP(ESCYLD2!AI$4,'[1]INTERNAL PARAMETERS-1'!$B$5:$J$44,5,FALSE))*VLOOKUP(ESCYLD2!AI$4,'[1]INTERNAL PARAMETERS-1'!$B$5:$J$44,9,FALSE)*ESCYLD2!$F274</f>
        <v>0</v>
      </c>
      <c r="AJ274" s="52">
        <f>ESCYLD1!AJ274*VLOOKUP(ESCYLD2!AJ$4,'[1]INTERNAL PARAMETERS-1'!$B$5:$J$44,5,FALSE)*VLOOKUP(ESCYLD2!AJ$4,'[1]INTERNAL PARAMETERS-1'!$B$5:$J$44,7,FALSE)*ESCYLD2!$F274 + ESCYLD1!AJ274*(1-VLOOKUP(ESCYLD2!AJ$4,'[1]INTERNAL PARAMETERS-1'!$B$5:$J$44,5,FALSE))*VLOOKUP(ESCYLD2!AJ$4,'[1]INTERNAL PARAMETERS-1'!$B$5:$J$44,9,FALSE)*ESCYLD2!$F274</f>
        <v>0</v>
      </c>
      <c r="AK274" s="52">
        <f>ESCYLD1!AK274*VLOOKUP(ESCYLD2!AK$4,'[1]INTERNAL PARAMETERS-1'!$B$5:$J$44,5,FALSE)*VLOOKUP(ESCYLD2!AK$4,'[1]INTERNAL PARAMETERS-1'!$B$5:$J$44,7,FALSE)*ESCYLD2!$F274 + ESCYLD1!AK274*(1-VLOOKUP(ESCYLD2!AK$4,'[1]INTERNAL PARAMETERS-1'!$B$5:$J$44,5,FALSE))*VLOOKUP(ESCYLD2!AK$4,'[1]INTERNAL PARAMETERS-1'!$B$5:$J$44,9,FALSE)*ESCYLD2!$F274</f>
        <v>0</v>
      </c>
      <c r="AL274" s="52">
        <f>ESCYLD1!AL274*VLOOKUP(ESCYLD2!AL$4,'[1]INTERNAL PARAMETERS-1'!$B$5:$J$44,5,FALSE)*VLOOKUP(ESCYLD2!AL$4,'[1]INTERNAL PARAMETERS-1'!$B$5:$J$44,7,FALSE)*ESCYLD2!$F274 + ESCYLD1!AL274*(1-VLOOKUP(ESCYLD2!AL$4,'[1]INTERNAL PARAMETERS-1'!$B$5:$J$44,5,FALSE))*VLOOKUP(ESCYLD2!AL$4,'[1]INTERNAL PARAMETERS-1'!$B$5:$J$44,9,FALSE)*ESCYLD2!$F274</f>
        <v>0</v>
      </c>
      <c r="AM274" s="52">
        <f>ESCYLD1!AM274*VLOOKUP(ESCYLD2!AM$4,'[1]INTERNAL PARAMETERS-1'!$B$5:$J$44,5,FALSE)*VLOOKUP(ESCYLD2!AM$4,'[1]INTERNAL PARAMETERS-1'!$B$5:$J$44,7,FALSE)*ESCYLD2!$F274 + ESCYLD1!AM274*(1-VLOOKUP(ESCYLD2!AM$4,'[1]INTERNAL PARAMETERS-1'!$B$5:$J$44,5,FALSE))*VLOOKUP(ESCYLD2!AM$4,'[1]INTERNAL PARAMETERS-1'!$B$5:$J$44,9,FALSE)*ESCYLD2!$F274</f>
        <v>0</v>
      </c>
      <c r="AN274" s="52">
        <f>ESCYLD1!AN274*VLOOKUP(ESCYLD2!AN$4,'[1]INTERNAL PARAMETERS-1'!$B$5:$J$44,5,FALSE)*VLOOKUP(ESCYLD2!AN$4,'[1]INTERNAL PARAMETERS-1'!$B$5:$J$44,7,FALSE)*ESCYLD2!$F274 + ESCYLD1!AN274*(1-VLOOKUP(ESCYLD2!AN$4,'[1]INTERNAL PARAMETERS-1'!$B$5:$J$44,5,FALSE))*VLOOKUP(ESCYLD2!AN$4,'[1]INTERNAL PARAMETERS-1'!$B$5:$J$44,9,FALSE)*ESCYLD2!$F274</f>
        <v>0</v>
      </c>
      <c r="AO274" s="52">
        <f>ESCYLD1!AO274*VLOOKUP(ESCYLD2!AO$4,'[1]INTERNAL PARAMETERS-1'!$B$5:$J$44,5,FALSE)*VLOOKUP(ESCYLD2!AO$4,'[1]INTERNAL PARAMETERS-1'!$B$5:$J$44,7,FALSE)*ESCYLD2!$F274 + ESCYLD1!AO274*(1-VLOOKUP(ESCYLD2!AO$4,'[1]INTERNAL PARAMETERS-1'!$B$5:$J$44,5,FALSE))*VLOOKUP(ESCYLD2!AO$4,'[1]INTERNAL PARAMETERS-1'!$B$5:$J$44,9,FALSE)*ESCYLD2!$F274</f>
        <v>0</v>
      </c>
      <c r="AP274" s="52">
        <f>ESCYLD1!AP274*VLOOKUP(ESCYLD2!AP$4,'[1]INTERNAL PARAMETERS-1'!$B$5:$J$44,5,FALSE)*VLOOKUP(ESCYLD2!AP$4,'[1]INTERNAL PARAMETERS-1'!$B$5:$J$44,7,FALSE)*ESCYLD2!$F274 + ESCYLD1!AP274*(1-VLOOKUP(ESCYLD2!AP$4,'[1]INTERNAL PARAMETERS-1'!$B$5:$J$44,5,FALSE))*VLOOKUP(ESCYLD2!AP$4,'[1]INTERNAL PARAMETERS-1'!$B$5:$J$44,9,FALSE)*ESCYLD2!$F274</f>
        <v>0</v>
      </c>
      <c r="AQ274" s="52">
        <f>ESCYLD1!AQ274*VLOOKUP(ESCYLD2!AQ$4,'[1]INTERNAL PARAMETERS-1'!$B$5:$J$44,5,FALSE)*VLOOKUP(ESCYLD2!AQ$4,'[1]INTERNAL PARAMETERS-1'!$B$5:$J$44,7,FALSE)*ESCYLD2!$F274 + ESCYLD1!AQ274*(1-VLOOKUP(ESCYLD2!AQ$4,'[1]INTERNAL PARAMETERS-1'!$B$5:$J$44,5,FALSE))*VLOOKUP(ESCYLD2!AQ$4,'[1]INTERNAL PARAMETERS-1'!$B$5:$J$44,9,FALSE)*ESCYLD2!$F274</f>
        <v>0</v>
      </c>
      <c r="AR274" s="52">
        <f>ESCYLD1!AR274*VLOOKUP(ESCYLD2!AR$4,'[1]INTERNAL PARAMETERS-1'!$B$5:$J$44,5,FALSE)*VLOOKUP(ESCYLD2!AR$4,'[1]INTERNAL PARAMETERS-1'!$B$5:$J$44,7,FALSE)*ESCYLD2!$F274 + ESCYLD1!AR274*(1-VLOOKUP(ESCYLD2!AR$4,'[1]INTERNAL PARAMETERS-1'!$B$5:$J$44,5,FALSE))*VLOOKUP(ESCYLD2!AR$4,'[1]INTERNAL PARAMETERS-1'!$B$5:$J$44,9,FALSE)*ESCYLD2!$F274</f>
        <v>0</v>
      </c>
      <c r="AS274" s="52">
        <f>ESCYLD1!AS274*VLOOKUP(ESCYLD2!AS$4,'[1]INTERNAL PARAMETERS-1'!$B$5:$J$44,5,FALSE)*VLOOKUP(ESCYLD2!AS$4,'[1]INTERNAL PARAMETERS-1'!$B$5:$J$44,7,FALSE)*ESCYLD2!$F274 + ESCYLD1!AS274*(1-VLOOKUP(ESCYLD2!AS$4,'[1]INTERNAL PARAMETERS-1'!$B$5:$J$44,5,FALSE))*VLOOKUP(ESCYLD2!AS$4,'[1]INTERNAL PARAMETERS-1'!$B$5:$J$44,9,FALSE)*ESCYLD2!$F274</f>
        <v>0</v>
      </c>
      <c r="AT274" s="51">
        <f>ESCYLD1!AT274*VLOOKUP(ESCYLD2!AT$4,'[1]INTERNAL PARAMETERS-1'!$B$5:$J$44,5,FALSE)*VLOOKUP(ESCYLD2!AT$4,'[1]INTERNAL PARAMETERS-1'!$B$5:$J$44,7,FALSE)*ESCYLD2!$F274 + ESCYLD1!AT274*(1-VLOOKUP(ESCYLD2!AT$4,'[1]INTERNAL PARAMETERS-1'!$B$5:$J$44,5,FALSE))*VLOOKUP(ESCYLD2!AT$4,'[1]INTERNAL PARAMETERS-1'!$B$5:$J$44,9,FALSE)*ESCYLD2!$F274</f>
        <v>0</v>
      </c>
      <c r="AU274" s="53">
        <f>ESCYLD1!AU274*VLOOKUP(ESCYLD2!AU$4,'[1]INTERNAL PARAMETERS-1'!$B$5:$J$44,5,FALSE)*VLOOKUP(ESCYLD2!AU$4,'[1]INTERNAL PARAMETERS-1'!$B$5:$J$44,6,FALSE)*VLOOKUP(ESCYLD2!AU$4,'[1]INTERNAL PARAMETERS-1'!$B$5:$J$44,3,FALSE) + ESCYLD1!AU274*(1-VLOOKUP(ESCYLD2!AU$4,'[1]INTERNAL PARAMETERS-1'!$B$5:$J$44,5,FALSE))*VLOOKUP(ESCYLD2!AU$4,'[1]INTERNAL PARAMETERS-1'!$B$5:$J$44,8,FALSE)*VLOOKUP(ESCYLD2!AU$4,'[1]INTERNAL PARAMETERS-1'!$B$5:$J$44,3,FALSE)</f>
        <v>0</v>
      </c>
      <c r="AV274" s="52">
        <f>ESCYLD1!AV274*VLOOKUP(ESCYLD2!AV$4,'[1]INTERNAL PARAMETERS-1'!$B$5:$J$44,5,FALSE)*VLOOKUP(ESCYLD2!AV$4,'[1]INTERNAL PARAMETERS-1'!$B$5:$J$44,6,FALSE)*VLOOKUP(ESCYLD2!AV$4,'[1]INTERNAL PARAMETERS-1'!$B$5:$J$44,3,FALSE) + ESCYLD1!AV274*(1-VLOOKUP(ESCYLD2!AV$4,'[1]INTERNAL PARAMETERS-1'!$B$5:$J$44,5,FALSE))*VLOOKUP(ESCYLD2!AV$4,'[1]INTERNAL PARAMETERS-1'!$B$5:$J$44,8,FALSE)*VLOOKUP(ESCYLD2!AV$4,'[1]INTERNAL PARAMETERS-1'!$B$5:$J$44,3,FALSE)</f>
        <v>0</v>
      </c>
      <c r="AW274" s="52">
        <f>ESCYLD1!AW274*VLOOKUP(ESCYLD2!AW$4,'[1]INTERNAL PARAMETERS-1'!$B$5:$J$44,5,FALSE)*VLOOKUP(ESCYLD2!AW$4,'[1]INTERNAL PARAMETERS-1'!$B$5:$J$44,6,FALSE)*VLOOKUP(ESCYLD2!AW$4,'[1]INTERNAL PARAMETERS-1'!$B$5:$J$44,3,FALSE) + ESCYLD1!AW274*(1-VLOOKUP(ESCYLD2!AW$4,'[1]INTERNAL PARAMETERS-1'!$B$5:$J$44,5,FALSE))*VLOOKUP(ESCYLD2!AW$4,'[1]INTERNAL PARAMETERS-1'!$B$5:$J$44,8,FALSE)*VLOOKUP(ESCYLD2!AW$4,'[1]INTERNAL PARAMETERS-1'!$B$5:$J$44,3,FALSE)</f>
        <v>0</v>
      </c>
      <c r="AX274" s="52">
        <f>ESCYLD1!AX274*VLOOKUP(ESCYLD2!AX$4,'[1]INTERNAL PARAMETERS-1'!$B$5:$J$44,5,FALSE)*VLOOKUP(ESCYLD2!AX$4,'[1]INTERNAL PARAMETERS-1'!$B$5:$J$44,6,FALSE)*VLOOKUP(ESCYLD2!AX$4,'[1]INTERNAL PARAMETERS-1'!$B$5:$J$44,3,FALSE) + ESCYLD1!AX274*(1-VLOOKUP(ESCYLD2!AX$4,'[1]INTERNAL PARAMETERS-1'!$B$5:$J$44,5,FALSE))*VLOOKUP(ESCYLD2!AX$4,'[1]INTERNAL PARAMETERS-1'!$B$5:$J$44,8,FALSE)*VLOOKUP(ESCYLD2!AX$4,'[1]INTERNAL PARAMETERS-1'!$B$5:$J$44,3,FALSE)</f>
        <v>0</v>
      </c>
      <c r="AY274" s="52">
        <f>ESCYLD1!AY274*VLOOKUP(ESCYLD2!AY$4,'[1]INTERNAL PARAMETERS-1'!$B$5:$J$44,5,FALSE)*VLOOKUP(ESCYLD2!AY$4,'[1]INTERNAL PARAMETERS-1'!$B$5:$J$44,6,FALSE)*VLOOKUP(ESCYLD2!AY$4,'[1]INTERNAL PARAMETERS-1'!$B$5:$J$44,3,FALSE) + ESCYLD1!AY274*(1-VLOOKUP(ESCYLD2!AY$4,'[1]INTERNAL PARAMETERS-1'!$B$5:$J$44,5,FALSE))*VLOOKUP(ESCYLD2!AY$4,'[1]INTERNAL PARAMETERS-1'!$B$5:$J$44,8,FALSE)*VLOOKUP(ESCYLD2!AY$4,'[1]INTERNAL PARAMETERS-1'!$B$5:$J$44,3,FALSE)</f>
        <v>0</v>
      </c>
      <c r="AZ274" s="52">
        <f>ESCYLD1!AZ274*VLOOKUP(ESCYLD2!AZ$4,'[1]INTERNAL PARAMETERS-1'!$B$5:$J$44,5,FALSE)*VLOOKUP(ESCYLD2!AZ$4,'[1]INTERNAL PARAMETERS-1'!$B$5:$J$44,6,FALSE)*VLOOKUP(ESCYLD2!AZ$4,'[1]INTERNAL PARAMETERS-1'!$B$5:$J$44,3,FALSE) + ESCYLD1!AZ274*(1-VLOOKUP(ESCYLD2!AZ$4,'[1]INTERNAL PARAMETERS-1'!$B$5:$J$44,5,FALSE))*VLOOKUP(ESCYLD2!AZ$4,'[1]INTERNAL PARAMETERS-1'!$B$5:$J$44,8,FALSE)*VLOOKUP(ESCYLD2!AZ$4,'[1]INTERNAL PARAMETERS-1'!$B$5:$J$44,3,FALSE)</f>
        <v>0</v>
      </c>
      <c r="BA274" s="52">
        <f>ESCYLD1!BA274*VLOOKUP(ESCYLD2!BA$4,'[1]INTERNAL PARAMETERS-1'!$B$5:$J$44,5,FALSE)*VLOOKUP(ESCYLD2!BA$4,'[1]INTERNAL PARAMETERS-1'!$B$5:$J$44,6,FALSE)*VLOOKUP(ESCYLD2!BA$4,'[1]INTERNAL PARAMETERS-1'!$B$5:$J$44,3,FALSE) + ESCYLD1!BA274*(1-VLOOKUP(ESCYLD2!BA$4,'[1]INTERNAL PARAMETERS-1'!$B$5:$J$44,5,FALSE))*VLOOKUP(ESCYLD2!BA$4,'[1]INTERNAL PARAMETERS-1'!$B$5:$J$44,8,FALSE)*VLOOKUP(ESCYLD2!BA$4,'[1]INTERNAL PARAMETERS-1'!$B$5:$J$44,3,FALSE)</f>
        <v>0</v>
      </c>
      <c r="BB274" s="52">
        <f>ESCYLD1!BB274*VLOOKUP(ESCYLD2!BB$4,'[1]INTERNAL PARAMETERS-1'!$B$5:$J$44,5,FALSE)*VLOOKUP(ESCYLD2!BB$4,'[1]INTERNAL PARAMETERS-1'!$B$5:$J$44,6,FALSE)*VLOOKUP(ESCYLD2!BB$4,'[1]INTERNAL PARAMETERS-1'!$B$5:$J$44,3,FALSE) + ESCYLD1!BB274*(1-VLOOKUP(ESCYLD2!BB$4,'[1]INTERNAL PARAMETERS-1'!$B$5:$J$44,5,FALSE))*VLOOKUP(ESCYLD2!BB$4,'[1]INTERNAL PARAMETERS-1'!$B$5:$J$44,8,FALSE)*VLOOKUP(ESCYLD2!BB$4,'[1]INTERNAL PARAMETERS-1'!$B$5:$J$44,3,FALSE)</f>
        <v>0</v>
      </c>
      <c r="BC274" s="52">
        <f>ESCYLD1!BC274*VLOOKUP(ESCYLD2!BC$4,'[1]INTERNAL PARAMETERS-1'!$B$5:$J$44,5,FALSE)*VLOOKUP(ESCYLD2!BC$4,'[1]INTERNAL PARAMETERS-1'!$B$5:$J$44,6,FALSE)*VLOOKUP(ESCYLD2!BC$4,'[1]INTERNAL PARAMETERS-1'!$B$5:$J$44,3,FALSE) + ESCYLD1!BC274*(1-VLOOKUP(ESCYLD2!BC$4,'[1]INTERNAL PARAMETERS-1'!$B$5:$J$44,5,FALSE))*VLOOKUP(ESCYLD2!BC$4,'[1]INTERNAL PARAMETERS-1'!$B$5:$J$44,8,FALSE)*VLOOKUP(ESCYLD2!BC$4,'[1]INTERNAL PARAMETERS-1'!$B$5:$J$44,3,FALSE)</f>
        <v>0</v>
      </c>
      <c r="BD274" s="52">
        <f>ESCYLD1!BD274*VLOOKUP(ESCYLD2!BD$4,'[1]INTERNAL PARAMETERS-1'!$B$5:$J$44,5,FALSE)*VLOOKUP(ESCYLD2!BD$4,'[1]INTERNAL PARAMETERS-1'!$B$5:$J$44,6,FALSE)*VLOOKUP(ESCYLD2!BD$4,'[1]INTERNAL PARAMETERS-1'!$B$5:$J$44,3,FALSE) + ESCYLD1!BD274*(1-VLOOKUP(ESCYLD2!BD$4,'[1]INTERNAL PARAMETERS-1'!$B$5:$J$44,5,FALSE))*VLOOKUP(ESCYLD2!BD$4,'[1]INTERNAL PARAMETERS-1'!$B$5:$J$44,8,FALSE)*VLOOKUP(ESCYLD2!BD$4,'[1]INTERNAL PARAMETERS-1'!$B$5:$J$44,3,FALSE)</f>
        <v>0</v>
      </c>
      <c r="BE274" s="52">
        <f>ESCYLD1!BE274*VLOOKUP(ESCYLD2!BE$4,'[1]INTERNAL PARAMETERS-1'!$B$5:$J$44,5,FALSE)*VLOOKUP(ESCYLD2!BE$4,'[1]INTERNAL PARAMETERS-1'!$B$5:$J$44,6,FALSE)*VLOOKUP(ESCYLD2!BE$4,'[1]INTERNAL PARAMETERS-1'!$B$5:$J$44,3,FALSE) + ESCYLD1!BE274*(1-VLOOKUP(ESCYLD2!BE$4,'[1]INTERNAL PARAMETERS-1'!$B$5:$J$44,5,FALSE))*VLOOKUP(ESCYLD2!BE$4,'[1]INTERNAL PARAMETERS-1'!$B$5:$J$44,8,FALSE)*VLOOKUP(ESCYLD2!BE$4,'[1]INTERNAL PARAMETERS-1'!$B$5:$J$44,3,FALSE)</f>
        <v>0</v>
      </c>
      <c r="BF274" s="52">
        <f>ESCYLD1!BF274*VLOOKUP(ESCYLD2!BF$4,'[1]INTERNAL PARAMETERS-1'!$B$5:$J$44,5,FALSE)*VLOOKUP(ESCYLD2!BF$4,'[1]INTERNAL PARAMETERS-1'!$B$5:$J$44,6,FALSE)*VLOOKUP(ESCYLD2!BF$4,'[1]INTERNAL PARAMETERS-1'!$B$5:$J$44,3,FALSE) + ESCYLD1!BF274*(1-VLOOKUP(ESCYLD2!BF$4,'[1]INTERNAL PARAMETERS-1'!$B$5:$J$44,5,FALSE))*VLOOKUP(ESCYLD2!BF$4,'[1]INTERNAL PARAMETERS-1'!$B$5:$J$44,8,FALSE)*VLOOKUP(ESCYLD2!BF$4,'[1]INTERNAL PARAMETERS-1'!$B$5:$J$44,3,FALSE)</f>
        <v>0</v>
      </c>
      <c r="BG274" s="52">
        <f>ESCYLD1!BG274*VLOOKUP(ESCYLD2!BG$4,'[1]INTERNAL PARAMETERS-1'!$B$5:$J$44,5,FALSE)*VLOOKUP(ESCYLD2!BG$4,'[1]INTERNAL PARAMETERS-1'!$B$5:$J$44,6,FALSE)*VLOOKUP(ESCYLD2!BG$4,'[1]INTERNAL PARAMETERS-1'!$B$5:$J$44,3,FALSE) + ESCYLD1!BG274*(1-VLOOKUP(ESCYLD2!BG$4,'[1]INTERNAL PARAMETERS-1'!$B$5:$J$44,5,FALSE))*VLOOKUP(ESCYLD2!BG$4,'[1]INTERNAL PARAMETERS-1'!$B$5:$J$44,8,FALSE)*VLOOKUP(ESCYLD2!BG$4,'[1]INTERNAL PARAMETERS-1'!$B$5:$J$44,3,FALSE)</f>
        <v>0</v>
      </c>
      <c r="BH274" s="52">
        <f>ESCYLD1!BH274*VLOOKUP(ESCYLD2!BH$4,'[1]INTERNAL PARAMETERS-1'!$B$5:$J$44,5,FALSE)*VLOOKUP(ESCYLD2!BH$4,'[1]INTERNAL PARAMETERS-1'!$B$5:$J$44,6,FALSE)*VLOOKUP(ESCYLD2!BH$4,'[1]INTERNAL PARAMETERS-1'!$B$5:$J$44,3,FALSE) + ESCYLD1!BH274*(1-VLOOKUP(ESCYLD2!BH$4,'[1]INTERNAL PARAMETERS-1'!$B$5:$J$44,5,FALSE))*VLOOKUP(ESCYLD2!BH$4,'[1]INTERNAL PARAMETERS-1'!$B$5:$J$44,8,FALSE)*VLOOKUP(ESCYLD2!BH$4,'[1]INTERNAL PARAMETERS-1'!$B$5:$J$44,3,FALSE)</f>
        <v>0</v>
      </c>
      <c r="BI274" s="52">
        <f>ESCYLD1!BI274*VLOOKUP(ESCYLD2!BI$4,'[1]INTERNAL PARAMETERS-1'!$B$5:$J$44,5,FALSE)*VLOOKUP(ESCYLD2!BI$4,'[1]INTERNAL PARAMETERS-1'!$B$5:$J$44,6,FALSE)*VLOOKUP(ESCYLD2!BI$4,'[1]INTERNAL PARAMETERS-1'!$B$5:$J$44,3,FALSE) + ESCYLD1!BI274*(1-VLOOKUP(ESCYLD2!BI$4,'[1]INTERNAL PARAMETERS-1'!$B$5:$J$44,5,FALSE))*VLOOKUP(ESCYLD2!BI$4,'[1]INTERNAL PARAMETERS-1'!$B$5:$J$44,8,FALSE)*VLOOKUP(ESCYLD2!BI$4,'[1]INTERNAL PARAMETERS-1'!$B$5:$J$44,3,FALSE)</f>
        <v>0</v>
      </c>
      <c r="BJ274" s="52">
        <f>ESCYLD1!BJ274*VLOOKUP(ESCYLD2!BJ$4,'[1]INTERNAL PARAMETERS-1'!$B$5:$J$44,5,FALSE)*VLOOKUP(ESCYLD2!BJ$4,'[1]INTERNAL PARAMETERS-1'!$B$5:$J$44,6,FALSE)*VLOOKUP(ESCYLD2!BJ$4,'[1]INTERNAL PARAMETERS-1'!$B$5:$J$44,3,FALSE) + ESCYLD1!BJ274*(1-VLOOKUP(ESCYLD2!BJ$4,'[1]INTERNAL PARAMETERS-1'!$B$5:$J$44,5,FALSE))*VLOOKUP(ESCYLD2!BJ$4,'[1]INTERNAL PARAMETERS-1'!$B$5:$J$44,8,FALSE)*VLOOKUP(ESCYLD2!BJ$4,'[1]INTERNAL PARAMETERS-1'!$B$5:$J$44,3,FALSE)</f>
        <v>0</v>
      </c>
      <c r="BK274" s="52">
        <f>ESCYLD1!BK274*VLOOKUP(ESCYLD2!BK$4,'[1]INTERNAL PARAMETERS-1'!$B$5:$J$44,5,FALSE)*VLOOKUP(ESCYLD2!BK$4,'[1]INTERNAL PARAMETERS-1'!$B$5:$J$44,6,FALSE)*VLOOKUP(ESCYLD2!BK$4,'[1]INTERNAL PARAMETERS-1'!$B$5:$J$44,3,FALSE) + ESCYLD1!BK274*(1-VLOOKUP(ESCYLD2!BK$4,'[1]INTERNAL PARAMETERS-1'!$B$5:$J$44,5,FALSE))*VLOOKUP(ESCYLD2!BK$4,'[1]INTERNAL PARAMETERS-1'!$B$5:$J$44,8,FALSE)*VLOOKUP(ESCYLD2!BK$4,'[1]INTERNAL PARAMETERS-1'!$B$5:$J$44,3,FALSE)</f>
        <v>0</v>
      </c>
      <c r="BL274" s="52">
        <f>ESCYLD1!BL274*VLOOKUP(ESCYLD2!BL$4,'[1]INTERNAL PARAMETERS-1'!$B$5:$J$44,5,FALSE)*VLOOKUP(ESCYLD2!BL$4,'[1]INTERNAL PARAMETERS-1'!$B$5:$J$44,6,FALSE)*VLOOKUP(ESCYLD2!BL$4,'[1]INTERNAL PARAMETERS-1'!$B$5:$J$44,3,FALSE) + ESCYLD1!BL274*(1-VLOOKUP(ESCYLD2!BL$4,'[1]INTERNAL PARAMETERS-1'!$B$5:$J$44,5,FALSE))*VLOOKUP(ESCYLD2!BL$4,'[1]INTERNAL PARAMETERS-1'!$B$5:$J$44,8,FALSE)*VLOOKUP(ESCYLD2!BL$4,'[1]INTERNAL PARAMETERS-1'!$B$5:$J$44,3,FALSE)</f>
        <v>0</v>
      </c>
      <c r="BM274" s="52">
        <f>ESCYLD1!BM274*VLOOKUP(ESCYLD2!BM$4,'[1]INTERNAL PARAMETERS-1'!$B$5:$J$44,5,FALSE)*VLOOKUP(ESCYLD2!BM$4,'[1]INTERNAL PARAMETERS-1'!$B$5:$J$44,6,FALSE)*VLOOKUP(ESCYLD2!BM$4,'[1]INTERNAL PARAMETERS-1'!$B$5:$J$44,3,FALSE) + ESCYLD1!BM274*(1-VLOOKUP(ESCYLD2!BM$4,'[1]INTERNAL PARAMETERS-1'!$B$5:$J$44,5,FALSE))*VLOOKUP(ESCYLD2!BM$4,'[1]INTERNAL PARAMETERS-1'!$B$5:$J$44,8,FALSE)*VLOOKUP(ESCYLD2!BM$4,'[1]INTERNAL PARAMETERS-1'!$B$5:$J$44,3,FALSE)</f>
        <v>0</v>
      </c>
      <c r="BN274" s="52">
        <f>ESCYLD1!BN274*VLOOKUP(ESCYLD2!BN$4,'[1]INTERNAL PARAMETERS-1'!$B$5:$J$44,5,FALSE)*VLOOKUP(ESCYLD2!BN$4,'[1]INTERNAL PARAMETERS-1'!$B$5:$J$44,6,FALSE)*VLOOKUP(ESCYLD2!BN$4,'[1]INTERNAL PARAMETERS-1'!$B$5:$J$44,3,FALSE) + ESCYLD1!BN274*(1-VLOOKUP(ESCYLD2!BN$4,'[1]INTERNAL PARAMETERS-1'!$B$5:$J$44,5,FALSE))*VLOOKUP(ESCYLD2!BN$4,'[1]INTERNAL PARAMETERS-1'!$B$5:$J$44,8,FALSE)*VLOOKUP(ESCYLD2!BN$4,'[1]INTERNAL PARAMETERS-1'!$B$5:$J$44,3,FALSE)</f>
        <v>0</v>
      </c>
      <c r="BO274" s="52">
        <f>ESCYLD1!BO274*VLOOKUP(ESCYLD2!BO$4,'[1]INTERNAL PARAMETERS-1'!$B$5:$J$44,5,FALSE)*VLOOKUP(ESCYLD2!BO$4,'[1]INTERNAL PARAMETERS-1'!$B$5:$J$44,6,FALSE)*VLOOKUP(ESCYLD2!BO$4,'[1]INTERNAL PARAMETERS-1'!$B$5:$J$44,3,FALSE) + ESCYLD1!BO274*(1-VLOOKUP(ESCYLD2!BO$4,'[1]INTERNAL PARAMETERS-1'!$B$5:$J$44,5,FALSE))*VLOOKUP(ESCYLD2!BO$4,'[1]INTERNAL PARAMETERS-1'!$B$5:$J$44,8,FALSE)*VLOOKUP(ESCYLD2!BO$4,'[1]INTERNAL PARAMETERS-1'!$B$5:$J$44,3,FALSE)</f>
        <v>0</v>
      </c>
      <c r="BP274" s="52">
        <f>ESCYLD1!BP274*VLOOKUP(ESCYLD2!BP$4,'[1]INTERNAL PARAMETERS-1'!$B$5:$J$44,5,FALSE)*VLOOKUP(ESCYLD2!BP$4,'[1]INTERNAL PARAMETERS-1'!$B$5:$J$44,6,FALSE)*VLOOKUP(ESCYLD2!BP$4,'[1]INTERNAL PARAMETERS-1'!$B$5:$J$44,3,FALSE) + ESCYLD1!BP274*(1-VLOOKUP(ESCYLD2!BP$4,'[1]INTERNAL PARAMETERS-1'!$B$5:$J$44,5,FALSE))*VLOOKUP(ESCYLD2!BP$4,'[1]INTERNAL PARAMETERS-1'!$B$5:$J$44,8,FALSE)*VLOOKUP(ESCYLD2!BP$4,'[1]INTERNAL PARAMETERS-1'!$B$5:$J$44,3,FALSE)</f>
        <v>0</v>
      </c>
      <c r="BQ274" s="52">
        <f>ESCYLD1!BQ274*VLOOKUP(ESCYLD2!BQ$4,'[1]INTERNAL PARAMETERS-1'!$B$5:$J$44,5,FALSE)*VLOOKUP(ESCYLD2!BQ$4,'[1]INTERNAL PARAMETERS-1'!$B$5:$J$44,6,FALSE)*VLOOKUP(ESCYLD2!BQ$4,'[1]INTERNAL PARAMETERS-1'!$B$5:$J$44,3,FALSE) + ESCYLD1!BQ274*(1-VLOOKUP(ESCYLD2!BQ$4,'[1]INTERNAL PARAMETERS-1'!$B$5:$J$44,5,FALSE))*VLOOKUP(ESCYLD2!BQ$4,'[1]INTERNAL PARAMETERS-1'!$B$5:$J$44,8,FALSE)*VLOOKUP(ESCYLD2!BQ$4,'[1]INTERNAL PARAMETERS-1'!$B$5:$J$44,3,FALSE)</f>
        <v>0</v>
      </c>
      <c r="BR274" s="52">
        <f>ESCYLD1!BR274*VLOOKUP(ESCYLD2!BR$4,'[1]INTERNAL PARAMETERS-1'!$B$5:$J$44,5,FALSE)*VLOOKUP(ESCYLD2!BR$4,'[1]INTERNAL PARAMETERS-1'!$B$5:$J$44,6,FALSE)*VLOOKUP(ESCYLD2!BR$4,'[1]INTERNAL PARAMETERS-1'!$B$5:$J$44,3,FALSE) + ESCYLD1!BR274*(1-VLOOKUP(ESCYLD2!BR$4,'[1]INTERNAL PARAMETERS-1'!$B$5:$J$44,5,FALSE))*VLOOKUP(ESCYLD2!BR$4,'[1]INTERNAL PARAMETERS-1'!$B$5:$J$44,8,FALSE)*VLOOKUP(ESCYLD2!BR$4,'[1]INTERNAL PARAMETERS-1'!$B$5:$J$44,3,FALSE)</f>
        <v>0</v>
      </c>
      <c r="BS274" s="52">
        <f>ESCYLD1!BS274*VLOOKUP(ESCYLD2!BS$4,'[1]INTERNAL PARAMETERS-1'!$B$5:$J$44,5,FALSE)*VLOOKUP(ESCYLD2!BS$4,'[1]INTERNAL PARAMETERS-1'!$B$5:$J$44,6,FALSE)*VLOOKUP(ESCYLD2!BS$4,'[1]INTERNAL PARAMETERS-1'!$B$5:$J$44,3,FALSE) + ESCYLD1!BS274*(1-VLOOKUP(ESCYLD2!BS$4,'[1]INTERNAL PARAMETERS-1'!$B$5:$J$44,5,FALSE))*VLOOKUP(ESCYLD2!BS$4,'[1]INTERNAL PARAMETERS-1'!$B$5:$J$44,8,FALSE)*VLOOKUP(ESCYLD2!BS$4,'[1]INTERNAL PARAMETERS-1'!$B$5:$J$44,3,FALSE)</f>
        <v>0</v>
      </c>
      <c r="BT274" s="52">
        <f>ESCYLD1!BT274*VLOOKUP(ESCYLD2!BT$4,'[1]INTERNAL PARAMETERS-1'!$B$5:$J$44,5,FALSE)*VLOOKUP(ESCYLD2!BT$4,'[1]INTERNAL PARAMETERS-1'!$B$5:$J$44,6,FALSE)*VLOOKUP(ESCYLD2!BT$4,'[1]INTERNAL PARAMETERS-1'!$B$5:$J$44,3,FALSE) + ESCYLD1!BT274*(1-VLOOKUP(ESCYLD2!BT$4,'[1]INTERNAL PARAMETERS-1'!$B$5:$J$44,5,FALSE))*VLOOKUP(ESCYLD2!BT$4,'[1]INTERNAL PARAMETERS-1'!$B$5:$J$44,8,FALSE)*VLOOKUP(ESCYLD2!BT$4,'[1]INTERNAL PARAMETERS-1'!$B$5:$J$44,3,FALSE)</f>
        <v>0</v>
      </c>
      <c r="BU274" s="52">
        <f>ESCYLD1!BU274*VLOOKUP(ESCYLD2!BU$4,'[1]INTERNAL PARAMETERS-1'!$B$5:$J$44,5,FALSE)*VLOOKUP(ESCYLD2!BU$4,'[1]INTERNAL PARAMETERS-1'!$B$5:$J$44,6,FALSE)*VLOOKUP(ESCYLD2!BU$4,'[1]INTERNAL PARAMETERS-1'!$B$5:$J$44,3,FALSE) + ESCYLD1!BU274*(1-VLOOKUP(ESCYLD2!BU$4,'[1]INTERNAL PARAMETERS-1'!$B$5:$J$44,5,FALSE))*VLOOKUP(ESCYLD2!BU$4,'[1]INTERNAL PARAMETERS-1'!$B$5:$J$44,8,FALSE)*VLOOKUP(ESCYLD2!BU$4,'[1]INTERNAL PARAMETERS-1'!$B$5:$J$44,3,FALSE)</f>
        <v>0</v>
      </c>
      <c r="BV274" s="52">
        <f>ESCYLD1!BV274*VLOOKUP(ESCYLD2!BV$4,'[1]INTERNAL PARAMETERS-1'!$B$5:$J$44,5,FALSE)*VLOOKUP(ESCYLD2!BV$4,'[1]INTERNAL PARAMETERS-1'!$B$5:$J$44,6,FALSE)*VLOOKUP(ESCYLD2!BV$4,'[1]INTERNAL PARAMETERS-1'!$B$5:$J$44,3,FALSE) + ESCYLD1!BV274*(1-VLOOKUP(ESCYLD2!BV$4,'[1]INTERNAL PARAMETERS-1'!$B$5:$J$44,5,FALSE))*VLOOKUP(ESCYLD2!BV$4,'[1]INTERNAL PARAMETERS-1'!$B$5:$J$44,8,FALSE)*VLOOKUP(ESCYLD2!BV$4,'[1]INTERNAL PARAMETERS-1'!$B$5:$J$44,3,FALSE)</f>
        <v>0</v>
      </c>
      <c r="BW274" s="52">
        <f>ESCYLD1!BW274*VLOOKUP(ESCYLD2!BW$4,'[1]INTERNAL PARAMETERS-1'!$B$5:$J$44,5,FALSE)*VLOOKUP(ESCYLD2!BW$4,'[1]INTERNAL PARAMETERS-1'!$B$5:$J$44,6,FALSE)*VLOOKUP(ESCYLD2!BW$4,'[1]INTERNAL PARAMETERS-1'!$B$5:$J$44,3,FALSE) + ESCYLD1!BW274*(1-VLOOKUP(ESCYLD2!BW$4,'[1]INTERNAL PARAMETERS-1'!$B$5:$J$44,5,FALSE))*VLOOKUP(ESCYLD2!BW$4,'[1]INTERNAL PARAMETERS-1'!$B$5:$J$44,8,FALSE)*VLOOKUP(ESCYLD2!BW$4,'[1]INTERNAL PARAMETERS-1'!$B$5:$J$44,3,FALSE)</f>
        <v>0</v>
      </c>
      <c r="BX274" s="52">
        <f>ESCYLD1!BX274*VLOOKUP(ESCYLD2!BX$4,'[1]INTERNAL PARAMETERS-1'!$B$5:$J$44,5,FALSE)*VLOOKUP(ESCYLD2!BX$4,'[1]INTERNAL PARAMETERS-1'!$B$5:$J$44,6,FALSE)*VLOOKUP(ESCYLD2!BX$4,'[1]INTERNAL PARAMETERS-1'!$B$5:$J$44,3,FALSE) + ESCYLD1!BX274*(1-VLOOKUP(ESCYLD2!BX$4,'[1]INTERNAL PARAMETERS-1'!$B$5:$J$44,5,FALSE))*VLOOKUP(ESCYLD2!BX$4,'[1]INTERNAL PARAMETERS-1'!$B$5:$J$44,8,FALSE)*VLOOKUP(ESCYLD2!BX$4,'[1]INTERNAL PARAMETERS-1'!$B$5:$J$44,3,FALSE)</f>
        <v>0</v>
      </c>
      <c r="BY274" s="52">
        <f>ESCYLD1!BY274*VLOOKUP(ESCYLD2!BY$4,'[1]INTERNAL PARAMETERS-1'!$B$5:$J$44,5,FALSE)*VLOOKUP(ESCYLD2!BY$4,'[1]INTERNAL PARAMETERS-1'!$B$5:$J$44,6,FALSE)*VLOOKUP(ESCYLD2!BY$4,'[1]INTERNAL PARAMETERS-1'!$B$5:$J$44,3,FALSE) + ESCYLD1!BY274*(1-VLOOKUP(ESCYLD2!BY$4,'[1]INTERNAL PARAMETERS-1'!$B$5:$J$44,5,FALSE))*VLOOKUP(ESCYLD2!BY$4,'[1]INTERNAL PARAMETERS-1'!$B$5:$J$44,8,FALSE)*VLOOKUP(ESCYLD2!BY$4,'[1]INTERNAL PARAMETERS-1'!$B$5:$J$44,3,FALSE)</f>
        <v>0</v>
      </c>
      <c r="BZ274" s="52">
        <f>ESCYLD1!BZ274*VLOOKUP(ESCYLD2!BZ$4,'[1]INTERNAL PARAMETERS-1'!$B$5:$J$44,5,FALSE)*VLOOKUP(ESCYLD2!BZ$4,'[1]INTERNAL PARAMETERS-1'!$B$5:$J$44,6,FALSE)*VLOOKUP(ESCYLD2!BZ$4,'[1]INTERNAL PARAMETERS-1'!$B$5:$J$44,3,FALSE) + ESCYLD1!BZ274*(1-VLOOKUP(ESCYLD2!BZ$4,'[1]INTERNAL PARAMETERS-1'!$B$5:$J$44,5,FALSE))*VLOOKUP(ESCYLD2!BZ$4,'[1]INTERNAL PARAMETERS-1'!$B$5:$J$44,8,FALSE)*VLOOKUP(ESCYLD2!BZ$4,'[1]INTERNAL PARAMETERS-1'!$B$5:$J$44,3,FALSE)</f>
        <v>0</v>
      </c>
      <c r="CA274" s="52">
        <f>ESCYLD1!CA274*VLOOKUP(ESCYLD2!CA$4,'[1]INTERNAL PARAMETERS-1'!$B$5:$J$44,5,FALSE)*VLOOKUP(ESCYLD2!CA$4,'[1]INTERNAL PARAMETERS-1'!$B$5:$J$44,6,FALSE)*VLOOKUP(ESCYLD2!CA$4,'[1]INTERNAL PARAMETERS-1'!$B$5:$J$44,3,FALSE) + ESCYLD1!CA274*(1-VLOOKUP(ESCYLD2!CA$4,'[1]INTERNAL PARAMETERS-1'!$B$5:$J$44,5,FALSE))*VLOOKUP(ESCYLD2!CA$4,'[1]INTERNAL PARAMETERS-1'!$B$5:$J$44,8,FALSE)*VLOOKUP(ESCYLD2!CA$4,'[1]INTERNAL PARAMETERS-1'!$B$5:$J$44,3,FALSE)</f>
        <v>0</v>
      </c>
      <c r="CB274" s="52">
        <f>ESCYLD1!CB274*VLOOKUP(ESCYLD2!CB$4,'[1]INTERNAL PARAMETERS-1'!$B$5:$J$44,5,FALSE)*VLOOKUP(ESCYLD2!CB$4,'[1]INTERNAL PARAMETERS-1'!$B$5:$J$44,6,FALSE)*VLOOKUP(ESCYLD2!CB$4,'[1]INTERNAL PARAMETERS-1'!$B$5:$J$44,3,FALSE) + ESCYLD1!CB274*(1-VLOOKUP(ESCYLD2!CB$4,'[1]INTERNAL PARAMETERS-1'!$B$5:$J$44,5,FALSE))*VLOOKUP(ESCYLD2!CB$4,'[1]INTERNAL PARAMETERS-1'!$B$5:$J$44,8,FALSE)*VLOOKUP(ESCYLD2!CB$4,'[1]INTERNAL PARAMETERS-1'!$B$5:$J$44,3,FALSE)</f>
        <v>0</v>
      </c>
      <c r="CC274" s="52">
        <f>ESCYLD1!CC274*VLOOKUP(ESCYLD2!CC$4,'[1]INTERNAL PARAMETERS-1'!$B$5:$J$44,5,FALSE)*VLOOKUP(ESCYLD2!CC$4,'[1]INTERNAL PARAMETERS-1'!$B$5:$J$44,6,FALSE)*VLOOKUP(ESCYLD2!CC$4,'[1]INTERNAL PARAMETERS-1'!$B$5:$J$44,3,FALSE) + ESCYLD1!CC274*(1-VLOOKUP(ESCYLD2!CC$4,'[1]INTERNAL PARAMETERS-1'!$B$5:$J$44,5,FALSE))*VLOOKUP(ESCYLD2!CC$4,'[1]INTERNAL PARAMETERS-1'!$B$5:$J$44,8,FALSE)*VLOOKUP(ESCYLD2!CC$4,'[1]INTERNAL PARAMETERS-1'!$B$5:$J$44,3,FALSE)</f>
        <v>0</v>
      </c>
      <c r="CD274" s="52">
        <f>ESCYLD1!CD274*VLOOKUP(ESCYLD2!CD$4,'[1]INTERNAL PARAMETERS-1'!$B$5:$J$44,5,FALSE)*VLOOKUP(ESCYLD2!CD$4,'[1]INTERNAL PARAMETERS-1'!$B$5:$J$44,6,FALSE)*VLOOKUP(ESCYLD2!CD$4,'[1]INTERNAL PARAMETERS-1'!$B$5:$J$44,3,FALSE) + ESCYLD1!CD274*(1-VLOOKUP(ESCYLD2!CD$4,'[1]INTERNAL PARAMETERS-1'!$B$5:$J$44,5,FALSE))*VLOOKUP(ESCYLD2!CD$4,'[1]INTERNAL PARAMETERS-1'!$B$5:$J$44,8,FALSE)*VLOOKUP(ESCYLD2!CD$4,'[1]INTERNAL PARAMETERS-1'!$B$5:$J$44,3,FALSE)</f>
        <v>0</v>
      </c>
      <c r="CE274" s="52">
        <f>ESCYLD1!CE274*VLOOKUP(ESCYLD2!CE$4,'[1]INTERNAL PARAMETERS-1'!$B$5:$J$44,5,FALSE)*VLOOKUP(ESCYLD2!CE$4,'[1]INTERNAL PARAMETERS-1'!$B$5:$J$44,6,FALSE)*VLOOKUP(ESCYLD2!CE$4,'[1]INTERNAL PARAMETERS-1'!$B$5:$J$44,3,FALSE) + ESCYLD1!CE274*(1-VLOOKUP(ESCYLD2!CE$4,'[1]INTERNAL PARAMETERS-1'!$B$5:$J$44,5,FALSE))*VLOOKUP(ESCYLD2!CE$4,'[1]INTERNAL PARAMETERS-1'!$B$5:$J$44,8,FALSE)*VLOOKUP(ESCYLD2!CE$4,'[1]INTERNAL PARAMETERS-1'!$B$5:$J$44,3,FALSE)</f>
        <v>0</v>
      </c>
      <c r="CF274" s="52">
        <f>ESCYLD1!CF274*VLOOKUP(ESCYLD2!CF$4,'[1]INTERNAL PARAMETERS-1'!$B$5:$J$44,5,FALSE)*VLOOKUP(ESCYLD2!CF$4,'[1]INTERNAL PARAMETERS-1'!$B$5:$J$44,6,FALSE)*VLOOKUP(ESCYLD2!CF$4,'[1]INTERNAL PARAMETERS-1'!$B$5:$J$44,3,FALSE) + ESCYLD1!CF274*(1-VLOOKUP(ESCYLD2!CF$4,'[1]INTERNAL PARAMETERS-1'!$B$5:$J$44,5,FALSE))*VLOOKUP(ESCYLD2!CF$4,'[1]INTERNAL PARAMETERS-1'!$B$5:$J$44,8,FALSE)*VLOOKUP(ESCYLD2!CF$4,'[1]INTERNAL PARAMETERS-1'!$B$5:$J$44,3,FALSE)</f>
        <v>0</v>
      </c>
      <c r="CG274" s="52">
        <f>ESCYLD1!CG274*VLOOKUP(ESCYLD2!CG$4,'[1]INTERNAL PARAMETERS-1'!$B$5:$J$44,5,FALSE)*VLOOKUP(ESCYLD2!CG$4,'[1]INTERNAL PARAMETERS-1'!$B$5:$J$44,6,FALSE)*VLOOKUP(ESCYLD2!CG$4,'[1]INTERNAL PARAMETERS-1'!$B$5:$J$44,3,FALSE) + ESCYLD1!CG274*(1-VLOOKUP(ESCYLD2!CG$4,'[1]INTERNAL PARAMETERS-1'!$B$5:$J$44,5,FALSE))*VLOOKUP(ESCYLD2!CG$4,'[1]INTERNAL PARAMETERS-1'!$B$5:$J$44,8,FALSE)*VLOOKUP(ESCYLD2!CG$4,'[1]INTERNAL PARAMETERS-1'!$B$5:$J$44,3,FALSE)</f>
        <v>0</v>
      </c>
      <c r="CH274" s="51">
        <f>ESCYLD1!CH274*VLOOKUP(ESCYLD2!CH$4,'[1]INTERNAL PARAMETERS-1'!$B$5:$J$44,5,FALSE)*VLOOKUP(ESCYLD2!CH$4,'[1]INTERNAL PARAMETERS-1'!$B$5:$J$44,6,FALSE)*VLOOKUP(ESCYLD2!CH$4,'[1]INTERNAL PARAMETERS-1'!$B$5:$J$44,3,FALSE) + ESCYLD1!CH274*(1-VLOOKUP(ESCYLD2!CH$4,'[1]INTERNAL PARAMETERS-1'!$B$5:$J$44,5,FALSE))*VLOOKUP(ESCYLD2!CH$4,'[1]INTERNAL PARAMETERS-1'!$B$5:$J$44,8,FALSE)*VLOOKUP(ESCYLD2!CH$4,'[1]INTERNAL PARAMETERS-1'!$B$5:$J$44,3,FALSE)</f>
        <v>0</v>
      </c>
      <c r="CJ274" s="53">
        <f t="shared" si="8"/>
        <v>0</v>
      </c>
      <c r="CK274" s="51">
        <f t="shared" si="9"/>
        <v>0</v>
      </c>
    </row>
    <row r="275" spans="2:89" x14ac:dyDescent="0.5">
      <c r="B275" s="66" t="s">
        <v>1</v>
      </c>
      <c r="C275" s="65" t="s">
        <v>72</v>
      </c>
      <c r="D275" s="65" t="s">
        <v>89</v>
      </c>
      <c r="E275" s="151">
        <f>ESC!AF275</f>
        <v>0</v>
      </c>
      <c r="F275" s="67">
        <f>'[1]INTERNAL PARAMETERS-1'!M5</f>
        <v>85.012</v>
      </c>
      <c r="G275" s="53">
        <f>ESCYLD1!G275*VLOOKUP(ESCYLD2!G$4,'[1]INTERNAL PARAMETERS-1'!$B$5:$J$44,5,FALSE)*VLOOKUP(ESCYLD2!G$4,'[1]INTERNAL PARAMETERS-1'!$B$5:$J$44,7,FALSE)*ESCYLD2!$F275 + ESCYLD1!G275*(1-VLOOKUP(ESCYLD2!G$4,'[1]INTERNAL PARAMETERS-1'!$B$5:$J$44,5,FALSE))*VLOOKUP(ESCYLD2!G$4,'[1]INTERNAL PARAMETERS-1'!$B$5:$J$44,9,FALSE)*ESCYLD2!$F275</f>
        <v>0</v>
      </c>
      <c r="H275" s="52">
        <f>ESCYLD1!H275*VLOOKUP(ESCYLD2!H$4,'[1]INTERNAL PARAMETERS-1'!$B$5:$J$44,5,FALSE)*VLOOKUP(ESCYLD2!H$4,'[1]INTERNAL PARAMETERS-1'!$B$5:$J$44,7,FALSE)*ESCYLD2!$F275 + ESCYLD1!H275*(1-VLOOKUP(ESCYLD2!H$4,'[1]INTERNAL PARAMETERS-1'!$B$5:$J$44,5,FALSE))*VLOOKUP(ESCYLD2!H$4,'[1]INTERNAL PARAMETERS-1'!$B$5:$J$44,9,FALSE)*ESCYLD2!$F275</f>
        <v>0</v>
      </c>
      <c r="I275" s="52">
        <f>ESCYLD1!I275*VLOOKUP(ESCYLD2!I$4,'[1]INTERNAL PARAMETERS-1'!$B$5:$J$44,5,FALSE)*VLOOKUP(ESCYLD2!I$4,'[1]INTERNAL PARAMETERS-1'!$B$5:$J$44,7,FALSE)*ESCYLD2!$F275 + ESCYLD1!I275*(1-VLOOKUP(ESCYLD2!I$4,'[1]INTERNAL PARAMETERS-1'!$B$5:$J$44,5,FALSE))*VLOOKUP(ESCYLD2!I$4,'[1]INTERNAL PARAMETERS-1'!$B$5:$J$44,9,FALSE)*ESCYLD2!$F275</f>
        <v>0</v>
      </c>
      <c r="J275" s="52">
        <f>ESCYLD1!J275*VLOOKUP(ESCYLD2!J$4,'[1]INTERNAL PARAMETERS-1'!$B$5:$J$44,5,FALSE)*VLOOKUP(ESCYLD2!J$4,'[1]INTERNAL PARAMETERS-1'!$B$5:$J$44,7,FALSE)*ESCYLD2!$F275 + ESCYLD1!J275*(1-VLOOKUP(ESCYLD2!J$4,'[1]INTERNAL PARAMETERS-1'!$B$5:$J$44,5,FALSE))*VLOOKUP(ESCYLD2!J$4,'[1]INTERNAL PARAMETERS-1'!$B$5:$J$44,9,FALSE)*ESCYLD2!$F275</f>
        <v>0</v>
      </c>
      <c r="K275" s="52">
        <f>ESCYLD1!K275*VLOOKUP(ESCYLD2!K$4,'[1]INTERNAL PARAMETERS-1'!$B$5:$J$44,5,FALSE)*VLOOKUP(ESCYLD2!K$4,'[1]INTERNAL PARAMETERS-1'!$B$5:$J$44,7,FALSE)*ESCYLD2!$F275 + ESCYLD1!K275*(1-VLOOKUP(ESCYLD2!K$4,'[1]INTERNAL PARAMETERS-1'!$B$5:$J$44,5,FALSE))*VLOOKUP(ESCYLD2!K$4,'[1]INTERNAL PARAMETERS-1'!$B$5:$J$44,9,FALSE)*ESCYLD2!$F275</f>
        <v>0</v>
      </c>
      <c r="L275" s="52">
        <f>ESCYLD1!L275*VLOOKUP(ESCYLD2!L$4,'[1]INTERNAL PARAMETERS-1'!$B$5:$J$44,5,FALSE)*VLOOKUP(ESCYLD2!L$4,'[1]INTERNAL PARAMETERS-1'!$B$5:$J$44,7,FALSE)*ESCYLD2!$F275 + ESCYLD1!L275*(1-VLOOKUP(ESCYLD2!L$4,'[1]INTERNAL PARAMETERS-1'!$B$5:$J$44,5,FALSE))*VLOOKUP(ESCYLD2!L$4,'[1]INTERNAL PARAMETERS-1'!$B$5:$J$44,9,FALSE)*ESCYLD2!$F275</f>
        <v>0</v>
      </c>
      <c r="M275" s="52">
        <f>ESCYLD1!M275*VLOOKUP(ESCYLD2!M$4,'[1]INTERNAL PARAMETERS-1'!$B$5:$J$44,5,FALSE)*VLOOKUP(ESCYLD2!M$4,'[1]INTERNAL PARAMETERS-1'!$B$5:$J$44,7,FALSE)*ESCYLD2!$F275 + ESCYLD1!M275*(1-VLOOKUP(ESCYLD2!M$4,'[1]INTERNAL PARAMETERS-1'!$B$5:$J$44,5,FALSE))*VLOOKUP(ESCYLD2!M$4,'[1]INTERNAL PARAMETERS-1'!$B$5:$J$44,9,FALSE)*ESCYLD2!$F275</f>
        <v>0</v>
      </c>
      <c r="N275" s="52">
        <f>ESCYLD1!N275*VLOOKUP(ESCYLD2!N$4,'[1]INTERNAL PARAMETERS-1'!$B$5:$J$44,5,FALSE)*VLOOKUP(ESCYLD2!N$4,'[1]INTERNAL PARAMETERS-1'!$B$5:$J$44,7,FALSE)*ESCYLD2!$F275 + ESCYLD1!N275*(1-VLOOKUP(ESCYLD2!N$4,'[1]INTERNAL PARAMETERS-1'!$B$5:$J$44,5,FALSE))*VLOOKUP(ESCYLD2!N$4,'[1]INTERNAL PARAMETERS-1'!$B$5:$J$44,9,FALSE)*ESCYLD2!$F275</f>
        <v>0</v>
      </c>
      <c r="O275" s="52">
        <f>ESCYLD1!O275*VLOOKUP(ESCYLD2!O$4,'[1]INTERNAL PARAMETERS-1'!$B$5:$J$44,5,FALSE)*VLOOKUP(ESCYLD2!O$4,'[1]INTERNAL PARAMETERS-1'!$B$5:$J$44,7,FALSE)*ESCYLD2!$F275 + ESCYLD1!O275*(1-VLOOKUP(ESCYLD2!O$4,'[1]INTERNAL PARAMETERS-1'!$B$5:$J$44,5,FALSE))*VLOOKUP(ESCYLD2!O$4,'[1]INTERNAL PARAMETERS-1'!$B$5:$J$44,9,FALSE)*ESCYLD2!$F275</f>
        <v>0</v>
      </c>
      <c r="P275" s="52">
        <f>ESCYLD1!P275*VLOOKUP(ESCYLD2!P$4,'[1]INTERNAL PARAMETERS-1'!$B$5:$J$44,5,FALSE)*VLOOKUP(ESCYLD2!P$4,'[1]INTERNAL PARAMETERS-1'!$B$5:$J$44,7,FALSE)*ESCYLD2!$F275 + ESCYLD1!P275*(1-VLOOKUP(ESCYLD2!P$4,'[1]INTERNAL PARAMETERS-1'!$B$5:$J$44,5,FALSE))*VLOOKUP(ESCYLD2!P$4,'[1]INTERNAL PARAMETERS-1'!$B$5:$J$44,9,FALSE)*ESCYLD2!$F275</f>
        <v>0</v>
      </c>
      <c r="Q275" s="52">
        <f>ESCYLD1!Q275*VLOOKUP(ESCYLD2!Q$4,'[1]INTERNAL PARAMETERS-1'!$B$5:$J$44,5,FALSE)*VLOOKUP(ESCYLD2!Q$4,'[1]INTERNAL PARAMETERS-1'!$B$5:$J$44,7,FALSE)*ESCYLD2!$F275 + ESCYLD1!Q275*(1-VLOOKUP(ESCYLD2!Q$4,'[1]INTERNAL PARAMETERS-1'!$B$5:$J$44,5,FALSE))*VLOOKUP(ESCYLD2!Q$4,'[1]INTERNAL PARAMETERS-1'!$B$5:$J$44,9,FALSE)*ESCYLD2!$F275</f>
        <v>0</v>
      </c>
      <c r="R275" s="52">
        <f>ESCYLD1!R275*VLOOKUP(ESCYLD2!R$4,'[1]INTERNAL PARAMETERS-1'!$B$5:$J$44,5,FALSE)*VLOOKUP(ESCYLD2!R$4,'[1]INTERNAL PARAMETERS-1'!$B$5:$J$44,7,FALSE)*ESCYLD2!$F275 + ESCYLD1!R275*(1-VLOOKUP(ESCYLD2!R$4,'[1]INTERNAL PARAMETERS-1'!$B$5:$J$44,5,FALSE))*VLOOKUP(ESCYLD2!R$4,'[1]INTERNAL PARAMETERS-1'!$B$5:$J$44,9,FALSE)*ESCYLD2!$F275</f>
        <v>0</v>
      </c>
      <c r="S275" s="52">
        <f>ESCYLD1!S275*VLOOKUP(ESCYLD2!S$4,'[1]INTERNAL PARAMETERS-1'!$B$5:$J$44,5,FALSE)*VLOOKUP(ESCYLD2!S$4,'[1]INTERNAL PARAMETERS-1'!$B$5:$J$44,7,FALSE)*ESCYLD2!$F275 + ESCYLD1!S275*(1-VLOOKUP(ESCYLD2!S$4,'[1]INTERNAL PARAMETERS-1'!$B$5:$J$44,5,FALSE))*VLOOKUP(ESCYLD2!S$4,'[1]INTERNAL PARAMETERS-1'!$B$5:$J$44,9,FALSE)*ESCYLD2!$F275</f>
        <v>0</v>
      </c>
      <c r="T275" s="52">
        <f>ESCYLD1!T275*VLOOKUP(ESCYLD2!T$4,'[1]INTERNAL PARAMETERS-1'!$B$5:$J$44,5,FALSE)*VLOOKUP(ESCYLD2!T$4,'[1]INTERNAL PARAMETERS-1'!$B$5:$J$44,7,FALSE)*ESCYLD2!$F275 + ESCYLD1!T275*(1-VLOOKUP(ESCYLD2!T$4,'[1]INTERNAL PARAMETERS-1'!$B$5:$J$44,5,FALSE))*VLOOKUP(ESCYLD2!T$4,'[1]INTERNAL PARAMETERS-1'!$B$5:$J$44,9,FALSE)*ESCYLD2!$F275</f>
        <v>0</v>
      </c>
      <c r="U275" s="52">
        <f>ESCYLD1!U275*VLOOKUP(ESCYLD2!U$4,'[1]INTERNAL PARAMETERS-1'!$B$5:$J$44,5,FALSE)*VLOOKUP(ESCYLD2!U$4,'[1]INTERNAL PARAMETERS-1'!$B$5:$J$44,7,FALSE)*ESCYLD2!$F275 + ESCYLD1!U275*(1-VLOOKUP(ESCYLD2!U$4,'[1]INTERNAL PARAMETERS-1'!$B$5:$J$44,5,FALSE))*VLOOKUP(ESCYLD2!U$4,'[1]INTERNAL PARAMETERS-1'!$B$5:$J$44,9,FALSE)*ESCYLD2!$F275</f>
        <v>0</v>
      </c>
      <c r="V275" s="52">
        <f>ESCYLD1!V275*VLOOKUP(ESCYLD2!V$4,'[1]INTERNAL PARAMETERS-1'!$B$5:$J$44,5,FALSE)*VLOOKUP(ESCYLD2!V$4,'[1]INTERNAL PARAMETERS-1'!$B$5:$J$44,7,FALSE)*ESCYLD2!$F275 + ESCYLD1!V275*(1-VLOOKUP(ESCYLD2!V$4,'[1]INTERNAL PARAMETERS-1'!$B$5:$J$44,5,FALSE))*VLOOKUP(ESCYLD2!V$4,'[1]INTERNAL PARAMETERS-1'!$B$5:$J$44,9,FALSE)*ESCYLD2!$F275</f>
        <v>0</v>
      </c>
      <c r="W275" s="52">
        <f>ESCYLD1!W275*VLOOKUP(ESCYLD2!W$4,'[1]INTERNAL PARAMETERS-1'!$B$5:$J$44,5,FALSE)*VLOOKUP(ESCYLD2!W$4,'[1]INTERNAL PARAMETERS-1'!$B$5:$J$44,7,FALSE)*ESCYLD2!$F275 + ESCYLD1!W275*(1-VLOOKUP(ESCYLD2!W$4,'[1]INTERNAL PARAMETERS-1'!$B$5:$J$44,5,FALSE))*VLOOKUP(ESCYLD2!W$4,'[1]INTERNAL PARAMETERS-1'!$B$5:$J$44,9,FALSE)*ESCYLD2!$F275</f>
        <v>0</v>
      </c>
      <c r="X275" s="52">
        <f>ESCYLD1!X275*VLOOKUP(ESCYLD2!X$4,'[1]INTERNAL PARAMETERS-1'!$B$5:$J$44,5,FALSE)*VLOOKUP(ESCYLD2!X$4,'[1]INTERNAL PARAMETERS-1'!$B$5:$J$44,7,FALSE)*ESCYLD2!$F275 + ESCYLD1!X275*(1-VLOOKUP(ESCYLD2!X$4,'[1]INTERNAL PARAMETERS-1'!$B$5:$J$44,5,FALSE))*VLOOKUP(ESCYLD2!X$4,'[1]INTERNAL PARAMETERS-1'!$B$5:$J$44,9,FALSE)*ESCYLD2!$F275</f>
        <v>0</v>
      </c>
      <c r="Y275" s="52">
        <f>ESCYLD1!Y275*VLOOKUP(ESCYLD2!Y$4,'[1]INTERNAL PARAMETERS-1'!$B$5:$J$44,5,FALSE)*VLOOKUP(ESCYLD2!Y$4,'[1]INTERNAL PARAMETERS-1'!$B$5:$J$44,7,FALSE)*ESCYLD2!$F275 + ESCYLD1!Y275*(1-VLOOKUP(ESCYLD2!Y$4,'[1]INTERNAL PARAMETERS-1'!$B$5:$J$44,5,FALSE))*VLOOKUP(ESCYLD2!Y$4,'[1]INTERNAL PARAMETERS-1'!$B$5:$J$44,9,FALSE)*ESCYLD2!$F275</f>
        <v>0</v>
      </c>
      <c r="Z275" s="52">
        <f>ESCYLD1!Z275*VLOOKUP(ESCYLD2!Z$4,'[1]INTERNAL PARAMETERS-1'!$B$5:$J$44,5,FALSE)*VLOOKUP(ESCYLD2!Z$4,'[1]INTERNAL PARAMETERS-1'!$B$5:$J$44,7,FALSE)*ESCYLD2!$F275 + ESCYLD1!Z275*(1-VLOOKUP(ESCYLD2!Z$4,'[1]INTERNAL PARAMETERS-1'!$B$5:$J$44,5,FALSE))*VLOOKUP(ESCYLD2!Z$4,'[1]INTERNAL PARAMETERS-1'!$B$5:$J$44,9,FALSE)*ESCYLD2!$F275</f>
        <v>0</v>
      </c>
      <c r="AA275" s="52">
        <f>ESCYLD1!AA275*VLOOKUP(ESCYLD2!AA$4,'[1]INTERNAL PARAMETERS-1'!$B$5:$J$44,5,FALSE)*VLOOKUP(ESCYLD2!AA$4,'[1]INTERNAL PARAMETERS-1'!$B$5:$J$44,7,FALSE)*ESCYLD2!$F275 + ESCYLD1!AA275*(1-VLOOKUP(ESCYLD2!AA$4,'[1]INTERNAL PARAMETERS-1'!$B$5:$J$44,5,FALSE))*VLOOKUP(ESCYLD2!AA$4,'[1]INTERNAL PARAMETERS-1'!$B$5:$J$44,9,FALSE)*ESCYLD2!$F275</f>
        <v>0</v>
      </c>
      <c r="AB275" s="52">
        <f>ESCYLD1!AB275*VLOOKUP(ESCYLD2!AB$4,'[1]INTERNAL PARAMETERS-1'!$B$5:$J$44,5,FALSE)*VLOOKUP(ESCYLD2!AB$4,'[1]INTERNAL PARAMETERS-1'!$B$5:$J$44,7,FALSE)*ESCYLD2!$F275 + ESCYLD1!AB275*(1-VLOOKUP(ESCYLD2!AB$4,'[1]INTERNAL PARAMETERS-1'!$B$5:$J$44,5,FALSE))*VLOOKUP(ESCYLD2!AB$4,'[1]INTERNAL PARAMETERS-1'!$B$5:$J$44,9,FALSE)*ESCYLD2!$F275</f>
        <v>0</v>
      </c>
      <c r="AC275" s="52">
        <f>ESCYLD1!AC275*VLOOKUP(ESCYLD2!AC$4,'[1]INTERNAL PARAMETERS-1'!$B$5:$J$44,5,FALSE)*VLOOKUP(ESCYLD2!AC$4,'[1]INTERNAL PARAMETERS-1'!$B$5:$J$44,7,FALSE)*ESCYLD2!$F275 + ESCYLD1!AC275*(1-VLOOKUP(ESCYLD2!AC$4,'[1]INTERNAL PARAMETERS-1'!$B$5:$J$44,5,FALSE))*VLOOKUP(ESCYLD2!AC$4,'[1]INTERNAL PARAMETERS-1'!$B$5:$J$44,9,FALSE)*ESCYLD2!$F275</f>
        <v>0</v>
      </c>
      <c r="AD275" s="52">
        <f>ESCYLD1!AD275*VLOOKUP(ESCYLD2!AD$4,'[1]INTERNAL PARAMETERS-1'!$B$5:$J$44,5,FALSE)*VLOOKUP(ESCYLD2!AD$4,'[1]INTERNAL PARAMETERS-1'!$B$5:$J$44,7,FALSE)*ESCYLD2!$F275 + ESCYLD1!AD275*(1-VLOOKUP(ESCYLD2!AD$4,'[1]INTERNAL PARAMETERS-1'!$B$5:$J$44,5,FALSE))*VLOOKUP(ESCYLD2!AD$4,'[1]INTERNAL PARAMETERS-1'!$B$5:$J$44,9,FALSE)*ESCYLD2!$F275</f>
        <v>0</v>
      </c>
      <c r="AE275" s="52">
        <f>ESCYLD1!AE275*VLOOKUP(ESCYLD2!AE$4,'[1]INTERNAL PARAMETERS-1'!$B$5:$J$44,5,FALSE)*VLOOKUP(ESCYLD2!AE$4,'[1]INTERNAL PARAMETERS-1'!$B$5:$J$44,7,FALSE)*ESCYLD2!$F275 + ESCYLD1!AE275*(1-VLOOKUP(ESCYLD2!AE$4,'[1]INTERNAL PARAMETERS-1'!$B$5:$J$44,5,FALSE))*VLOOKUP(ESCYLD2!AE$4,'[1]INTERNAL PARAMETERS-1'!$B$5:$J$44,9,FALSE)*ESCYLD2!$F275</f>
        <v>0</v>
      </c>
      <c r="AF275" s="52">
        <f>ESCYLD1!AF275*VLOOKUP(ESCYLD2!AF$4,'[1]INTERNAL PARAMETERS-1'!$B$5:$J$44,5,FALSE)*VLOOKUP(ESCYLD2!AF$4,'[1]INTERNAL PARAMETERS-1'!$B$5:$J$44,7,FALSE)*ESCYLD2!$F275 + ESCYLD1!AF275*(1-VLOOKUP(ESCYLD2!AF$4,'[1]INTERNAL PARAMETERS-1'!$B$5:$J$44,5,FALSE))*VLOOKUP(ESCYLD2!AF$4,'[1]INTERNAL PARAMETERS-1'!$B$5:$J$44,9,FALSE)*ESCYLD2!$F275</f>
        <v>0</v>
      </c>
      <c r="AG275" s="52">
        <f>ESCYLD1!AG275*VLOOKUP(ESCYLD2!AG$4,'[1]INTERNAL PARAMETERS-1'!$B$5:$J$44,5,FALSE)*VLOOKUP(ESCYLD2!AG$4,'[1]INTERNAL PARAMETERS-1'!$B$5:$J$44,7,FALSE)*ESCYLD2!$F275 + ESCYLD1!AG275*(1-VLOOKUP(ESCYLD2!AG$4,'[1]INTERNAL PARAMETERS-1'!$B$5:$J$44,5,FALSE))*VLOOKUP(ESCYLD2!AG$4,'[1]INTERNAL PARAMETERS-1'!$B$5:$J$44,9,FALSE)*ESCYLD2!$F275</f>
        <v>0</v>
      </c>
      <c r="AH275" s="52">
        <f>ESCYLD1!AH275*VLOOKUP(ESCYLD2!AH$4,'[1]INTERNAL PARAMETERS-1'!$B$5:$J$44,5,FALSE)*VLOOKUP(ESCYLD2!AH$4,'[1]INTERNAL PARAMETERS-1'!$B$5:$J$44,7,FALSE)*ESCYLD2!$F275 + ESCYLD1!AH275*(1-VLOOKUP(ESCYLD2!AH$4,'[1]INTERNAL PARAMETERS-1'!$B$5:$J$44,5,FALSE))*VLOOKUP(ESCYLD2!AH$4,'[1]INTERNAL PARAMETERS-1'!$B$5:$J$44,9,FALSE)*ESCYLD2!$F275</f>
        <v>0</v>
      </c>
      <c r="AI275" s="52">
        <f>ESCYLD1!AI275*VLOOKUP(ESCYLD2!AI$4,'[1]INTERNAL PARAMETERS-1'!$B$5:$J$44,5,FALSE)*VLOOKUP(ESCYLD2!AI$4,'[1]INTERNAL PARAMETERS-1'!$B$5:$J$44,7,FALSE)*ESCYLD2!$F275 + ESCYLD1!AI275*(1-VLOOKUP(ESCYLD2!AI$4,'[1]INTERNAL PARAMETERS-1'!$B$5:$J$44,5,FALSE))*VLOOKUP(ESCYLD2!AI$4,'[1]INTERNAL PARAMETERS-1'!$B$5:$J$44,9,FALSE)*ESCYLD2!$F275</f>
        <v>0</v>
      </c>
      <c r="AJ275" s="52">
        <f>ESCYLD1!AJ275*VLOOKUP(ESCYLD2!AJ$4,'[1]INTERNAL PARAMETERS-1'!$B$5:$J$44,5,FALSE)*VLOOKUP(ESCYLD2!AJ$4,'[1]INTERNAL PARAMETERS-1'!$B$5:$J$44,7,FALSE)*ESCYLD2!$F275 + ESCYLD1!AJ275*(1-VLOOKUP(ESCYLD2!AJ$4,'[1]INTERNAL PARAMETERS-1'!$B$5:$J$44,5,FALSE))*VLOOKUP(ESCYLD2!AJ$4,'[1]INTERNAL PARAMETERS-1'!$B$5:$J$44,9,FALSE)*ESCYLD2!$F275</f>
        <v>0</v>
      </c>
      <c r="AK275" s="52">
        <f>ESCYLD1!AK275*VLOOKUP(ESCYLD2!AK$4,'[1]INTERNAL PARAMETERS-1'!$B$5:$J$44,5,FALSE)*VLOOKUP(ESCYLD2!AK$4,'[1]INTERNAL PARAMETERS-1'!$B$5:$J$44,7,FALSE)*ESCYLD2!$F275 + ESCYLD1!AK275*(1-VLOOKUP(ESCYLD2!AK$4,'[1]INTERNAL PARAMETERS-1'!$B$5:$J$44,5,FALSE))*VLOOKUP(ESCYLD2!AK$4,'[1]INTERNAL PARAMETERS-1'!$B$5:$J$44,9,FALSE)*ESCYLD2!$F275</f>
        <v>0</v>
      </c>
      <c r="AL275" s="52">
        <f>ESCYLD1!AL275*VLOOKUP(ESCYLD2!AL$4,'[1]INTERNAL PARAMETERS-1'!$B$5:$J$44,5,FALSE)*VLOOKUP(ESCYLD2!AL$4,'[1]INTERNAL PARAMETERS-1'!$B$5:$J$44,7,FALSE)*ESCYLD2!$F275 + ESCYLD1!AL275*(1-VLOOKUP(ESCYLD2!AL$4,'[1]INTERNAL PARAMETERS-1'!$B$5:$J$44,5,FALSE))*VLOOKUP(ESCYLD2!AL$4,'[1]INTERNAL PARAMETERS-1'!$B$5:$J$44,9,FALSE)*ESCYLD2!$F275</f>
        <v>0</v>
      </c>
      <c r="AM275" s="52">
        <f>ESCYLD1!AM275*VLOOKUP(ESCYLD2!AM$4,'[1]INTERNAL PARAMETERS-1'!$B$5:$J$44,5,FALSE)*VLOOKUP(ESCYLD2!AM$4,'[1]INTERNAL PARAMETERS-1'!$B$5:$J$44,7,FALSE)*ESCYLD2!$F275 + ESCYLD1!AM275*(1-VLOOKUP(ESCYLD2!AM$4,'[1]INTERNAL PARAMETERS-1'!$B$5:$J$44,5,FALSE))*VLOOKUP(ESCYLD2!AM$4,'[1]INTERNAL PARAMETERS-1'!$B$5:$J$44,9,FALSE)*ESCYLD2!$F275</f>
        <v>0</v>
      </c>
      <c r="AN275" s="52">
        <f>ESCYLD1!AN275*VLOOKUP(ESCYLD2!AN$4,'[1]INTERNAL PARAMETERS-1'!$B$5:$J$44,5,FALSE)*VLOOKUP(ESCYLD2!AN$4,'[1]INTERNAL PARAMETERS-1'!$B$5:$J$44,7,FALSE)*ESCYLD2!$F275 + ESCYLD1!AN275*(1-VLOOKUP(ESCYLD2!AN$4,'[1]INTERNAL PARAMETERS-1'!$B$5:$J$44,5,FALSE))*VLOOKUP(ESCYLD2!AN$4,'[1]INTERNAL PARAMETERS-1'!$B$5:$J$44,9,FALSE)*ESCYLD2!$F275</f>
        <v>0</v>
      </c>
      <c r="AO275" s="52">
        <f>ESCYLD1!AO275*VLOOKUP(ESCYLD2!AO$4,'[1]INTERNAL PARAMETERS-1'!$B$5:$J$44,5,FALSE)*VLOOKUP(ESCYLD2!AO$4,'[1]INTERNAL PARAMETERS-1'!$B$5:$J$44,7,FALSE)*ESCYLD2!$F275 + ESCYLD1!AO275*(1-VLOOKUP(ESCYLD2!AO$4,'[1]INTERNAL PARAMETERS-1'!$B$5:$J$44,5,FALSE))*VLOOKUP(ESCYLD2!AO$4,'[1]INTERNAL PARAMETERS-1'!$B$5:$J$44,9,FALSE)*ESCYLD2!$F275</f>
        <v>0</v>
      </c>
      <c r="AP275" s="52">
        <f>ESCYLD1!AP275*VLOOKUP(ESCYLD2!AP$4,'[1]INTERNAL PARAMETERS-1'!$B$5:$J$44,5,FALSE)*VLOOKUP(ESCYLD2!AP$4,'[1]INTERNAL PARAMETERS-1'!$B$5:$J$44,7,FALSE)*ESCYLD2!$F275 + ESCYLD1!AP275*(1-VLOOKUP(ESCYLD2!AP$4,'[1]INTERNAL PARAMETERS-1'!$B$5:$J$44,5,FALSE))*VLOOKUP(ESCYLD2!AP$4,'[1]INTERNAL PARAMETERS-1'!$B$5:$J$44,9,FALSE)*ESCYLD2!$F275</f>
        <v>0</v>
      </c>
      <c r="AQ275" s="52">
        <f>ESCYLD1!AQ275*VLOOKUP(ESCYLD2!AQ$4,'[1]INTERNAL PARAMETERS-1'!$B$5:$J$44,5,FALSE)*VLOOKUP(ESCYLD2!AQ$4,'[1]INTERNAL PARAMETERS-1'!$B$5:$J$44,7,FALSE)*ESCYLD2!$F275 + ESCYLD1!AQ275*(1-VLOOKUP(ESCYLD2!AQ$4,'[1]INTERNAL PARAMETERS-1'!$B$5:$J$44,5,FALSE))*VLOOKUP(ESCYLD2!AQ$4,'[1]INTERNAL PARAMETERS-1'!$B$5:$J$44,9,FALSE)*ESCYLD2!$F275</f>
        <v>0</v>
      </c>
      <c r="AR275" s="52">
        <f>ESCYLD1!AR275*VLOOKUP(ESCYLD2!AR$4,'[1]INTERNAL PARAMETERS-1'!$B$5:$J$44,5,FALSE)*VLOOKUP(ESCYLD2!AR$4,'[1]INTERNAL PARAMETERS-1'!$B$5:$J$44,7,FALSE)*ESCYLD2!$F275 + ESCYLD1!AR275*(1-VLOOKUP(ESCYLD2!AR$4,'[1]INTERNAL PARAMETERS-1'!$B$5:$J$44,5,FALSE))*VLOOKUP(ESCYLD2!AR$4,'[1]INTERNAL PARAMETERS-1'!$B$5:$J$44,9,FALSE)*ESCYLD2!$F275</f>
        <v>0</v>
      </c>
      <c r="AS275" s="52">
        <f>ESCYLD1!AS275*VLOOKUP(ESCYLD2!AS$4,'[1]INTERNAL PARAMETERS-1'!$B$5:$J$44,5,FALSE)*VLOOKUP(ESCYLD2!AS$4,'[1]INTERNAL PARAMETERS-1'!$B$5:$J$44,7,FALSE)*ESCYLD2!$F275 + ESCYLD1!AS275*(1-VLOOKUP(ESCYLD2!AS$4,'[1]INTERNAL PARAMETERS-1'!$B$5:$J$44,5,FALSE))*VLOOKUP(ESCYLD2!AS$4,'[1]INTERNAL PARAMETERS-1'!$B$5:$J$44,9,FALSE)*ESCYLD2!$F275</f>
        <v>0</v>
      </c>
      <c r="AT275" s="51">
        <f>ESCYLD1!AT275*VLOOKUP(ESCYLD2!AT$4,'[1]INTERNAL PARAMETERS-1'!$B$5:$J$44,5,FALSE)*VLOOKUP(ESCYLD2!AT$4,'[1]INTERNAL PARAMETERS-1'!$B$5:$J$44,7,FALSE)*ESCYLD2!$F275 + ESCYLD1!AT275*(1-VLOOKUP(ESCYLD2!AT$4,'[1]INTERNAL PARAMETERS-1'!$B$5:$J$44,5,FALSE))*VLOOKUP(ESCYLD2!AT$4,'[1]INTERNAL PARAMETERS-1'!$B$5:$J$44,9,FALSE)*ESCYLD2!$F275</f>
        <v>0</v>
      </c>
      <c r="AU275" s="53">
        <f>ESCYLD1!AU275*VLOOKUP(ESCYLD2!AU$4,'[1]INTERNAL PARAMETERS-1'!$B$5:$J$44,5,FALSE)*VLOOKUP(ESCYLD2!AU$4,'[1]INTERNAL PARAMETERS-1'!$B$5:$J$44,6,FALSE)*VLOOKUP(ESCYLD2!AU$4,'[1]INTERNAL PARAMETERS-1'!$B$5:$J$44,3,FALSE) + ESCYLD1!AU275*(1-VLOOKUP(ESCYLD2!AU$4,'[1]INTERNAL PARAMETERS-1'!$B$5:$J$44,5,FALSE))*VLOOKUP(ESCYLD2!AU$4,'[1]INTERNAL PARAMETERS-1'!$B$5:$J$44,8,FALSE)*VLOOKUP(ESCYLD2!AU$4,'[1]INTERNAL PARAMETERS-1'!$B$5:$J$44,3,FALSE)</f>
        <v>0</v>
      </c>
      <c r="AV275" s="52">
        <f>ESCYLD1!AV275*VLOOKUP(ESCYLD2!AV$4,'[1]INTERNAL PARAMETERS-1'!$B$5:$J$44,5,FALSE)*VLOOKUP(ESCYLD2!AV$4,'[1]INTERNAL PARAMETERS-1'!$B$5:$J$44,6,FALSE)*VLOOKUP(ESCYLD2!AV$4,'[1]INTERNAL PARAMETERS-1'!$B$5:$J$44,3,FALSE) + ESCYLD1!AV275*(1-VLOOKUP(ESCYLD2!AV$4,'[1]INTERNAL PARAMETERS-1'!$B$5:$J$44,5,FALSE))*VLOOKUP(ESCYLD2!AV$4,'[1]INTERNAL PARAMETERS-1'!$B$5:$J$44,8,FALSE)*VLOOKUP(ESCYLD2!AV$4,'[1]INTERNAL PARAMETERS-1'!$B$5:$J$44,3,FALSE)</f>
        <v>0</v>
      </c>
      <c r="AW275" s="52">
        <f>ESCYLD1!AW275*VLOOKUP(ESCYLD2!AW$4,'[1]INTERNAL PARAMETERS-1'!$B$5:$J$44,5,FALSE)*VLOOKUP(ESCYLD2!AW$4,'[1]INTERNAL PARAMETERS-1'!$B$5:$J$44,6,FALSE)*VLOOKUP(ESCYLD2!AW$4,'[1]INTERNAL PARAMETERS-1'!$B$5:$J$44,3,FALSE) + ESCYLD1!AW275*(1-VLOOKUP(ESCYLD2!AW$4,'[1]INTERNAL PARAMETERS-1'!$B$5:$J$44,5,FALSE))*VLOOKUP(ESCYLD2!AW$4,'[1]INTERNAL PARAMETERS-1'!$B$5:$J$44,8,FALSE)*VLOOKUP(ESCYLD2!AW$4,'[1]INTERNAL PARAMETERS-1'!$B$5:$J$44,3,FALSE)</f>
        <v>0</v>
      </c>
      <c r="AX275" s="52">
        <f>ESCYLD1!AX275*VLOOKUP(ESCYLD2!AX$4,'[1]INTERNAL PARAMETERS-1'!$B$5:$J$44,5,FALSE)*VLOOKUP(ESCYLD2!AX$4,'[1]INTERNAL PARAMETERS-1'!$B$5:$J$44,6,FALSE)*VLOOKUP(ESCYLD2!AX$4,'[1]INTERNAL PARAMETERS-1'!$B$5:$J$44,3,FALSE) + ESCYLD1!AX275*(1-VLOOKUP(ESCYLD2!AX$4,'[1]INTERNAL PARAMETERS-1'!$B$5:$J$44,5,FALSE))*VLOOKUP(ESCYLD2!AX$4,'[1]INTERNAL PARAMETERS-1'!$B$5:$J$44,8,FALSE)*VLOOKUP(ESCYLD2!AX$4,'[1]INTERNAL PARAMETERS-1'!$B$5:$J$44,3,FALSE)</f>
        <v>0</v>
      </c>
      <c r="AY275" s="52">
        <f>ESCYLD1!AY275*VLOOKUP(ESCYLD2!AY$4,'[1]INTERNAL PARAMETERS-1'!$B$5:$J$44,5,FALSE)*VLOOKUP(ESCYLD2!AY$4,'[1]INTERNAL PARAMETERS-1'!$B$5:$J$44,6,FALSE)*VLOOKUP(ESCYLD2!AY$4,'[1]INTERNAL PARAMETERS-1'!$B$5:$J$44,3,FALSE) + ESCYLD1!AY275*(1-VLOOKUP(ESCYLD2!AY$4,'[1]INTERNAL PARAMETERS-1'!$B$5:$J$44,5,FALSE))*VLOOKUP(ESCYLD2!AY$4,'[1]INTERNAL PARAMETERS-1'!$B$5:$J$44,8,FALSE)*VLOOKUP(ESCYLD2!AY$4,'[1]INTERNAL PARAMETERS-1'!$B$5:$J$44,3,FALSE)</f>
        <v>0</v>
      </c>
      <c r="AZ275" s="52">
        <f>ESCYLD1!AZ275*VLOOKUP(ESCYLD2!AZ$4,'[1]INTERNAL PARAMETERS-1'!$B$5:$J$44,5,FALSE)*VLOOKUP(ESCYLD2!AZ$4,'[1]INTERNAL PARAMETERS-1'!$B$5:$J$44,6,FALSE)*VLOOKUP(ESCYLD2!AZ$4,'[1]INTERNAL PARAMETERS-1'!$B$5:$J$44,3,FALSE) + ESCYLD1!AZ275*(1-VLOOKUP(ESCYLD2!AZ$4,'[1]INTERNAL PARAMETERS-1'!$B$5:$J$44,5,FALSE))*VLOOKUP(ESCYLD2!AZ$4,'[1]INTERNAL PARAMETERS-1'!$B$5:$J$44,8,FALSE)*VLOOKUP(ESCYLD2!AZ$4,'[1]INTERNAL PARAMETERS-1'!$B$5:$J$44,3,FALSE)</f>
        <v>0</v>
      </c>
      <c r="BA275" s="52">
        <f>ESCYLD1!BA275*VLOOKUP(ESCYLD2!BA$4,'[1]INTERNAL PARAMETERS-1'!$B$5:$J$44,5,FALSE)*VLOOKUP(ESCYLD2!BA$4,'[1]INTERNAL PARAMETERS-1'!$B$5:$J$44,6,FALSE)*VLOOKUP(ESCYLD2!BA$4,'[1]INTERNAL PARAMETERS-1'!$B$5:$J$44,3,FALSE) + ESCYLD1!BA275*(1-VLOOKUP(ESCYLD2!BA$4,'[1]INTERNAL PARAMETERS-1'!$B$5:$J$44,5,FALSE))*VLOOKUP(ESCYLD2!BA$4,'[1]INTERNAL PARAMETERS-1'!$B$5:$J$44,8,FALSE)*VLOOKUP(ESCYLD2!BA$4,'[1]INTERNAL PARAMETERS-1'!$B$5:$J$44,3,FALSE)</f>
        <v>0</v>
      </c>
      <c r="BB275" s="52">
        <f>ESCYLD1!BB275*VLOOKUP(ESCYLD2!BB$4,'[1]INTERNAL PARAMETERS-1'!$B$5:$J$44,5,FALSE)*VLOOKUP(ESCYLD2!BB$4,'[1]INTERNAL PARAMETERS-1'!$B$5:$J$44,6,FALSE)*VLOOKUP(ESCYLD2!BB$4,'[1]INTERNAL PARAMETERS-1'!$B$5:$J$44,3,FALSE) + ESCYLD1!BB275*(1-VLOOKUP(ESCYLD2!BB$4,'[1]INTERNAL PARAMETERS-1'!$B$5:$J$44,5,FALSE))*VLOOKUP(ESCYLD2!BB$4,'[1]INTERNAL PARAMETERS-1'!$B$5:$J$44,8,FALSE)*VLOOKUP(ESCYLD2!BB$4,'[1]INTERNAL PARAMETERS-1'!$B$5:$J$44,3,FALSE)</f>
        <v>0</v>
      </c>
      <c r="BC275" s="52">
        <f>ESCYLD1!BC275*VLOOKUP(ESCYLD2!BC$4,'[1]INTERNAL PARAMETERS-1'!$B$5:$J$44,5,FALSE)*VLOOKUP(ESCYLD2!BC$4,'[1]INTERNAL PARAMETERS-1'!$B$5:$J$44,6,FALSE)*VLOOKUP(ESCYLD2!BC$4,'[1]INTERNAL PARAMETERS-1'!$B$5:$J$44,3,FALSE) + ESCYLD1!BC275*(1-VLOOKUP(ESCYLD2!BC$4,'[1]INTERNAL PARAMETERS-1'!$B$5:$J$44,5,FALSE))*VLOOKUP(ESCYLD2!BC$4,'[1]INTERNAL PARAMETERS-1'!$B$5:$J$44,8,FALSE)*VLOOKUP(ESCYLD2!BC$4,'[1]INTERNAL PARAMETERS-1'!$B$5:$J$44,3,FALSE)</f>
        <v>0</v>
      </c>
      <c r="BD275" s="52">
        <f>ESCYLD1!BD275*VLOOKUP(ESCYLD2!BD$4,'[1]INTERNAL PARAMETERS-1'!$B$5:$J$44,5,FALSE)*VLOOKUP(ESCYLD2!BD$4,'[1]INTERNAL PARAMETERS-1'!$B$5:$J$44,6,FALSE)*VLOOKUP(ESCYLD2!BD$4,'[1]INTERNAL PARAMETERS-1'!$B$5:$J$44,3,FALSE) + ESCYLD1!BD275*(1-VLOOKUP(ESCYLD2!BD$4,'[1]INTERNAL PARAMETERS-1'!$B$5:$J$44,5,FALSE))*VLOOKUP(ESCYLD2!BD$4,'[1]INTERNAL PARAMETERS-1'!$B$5:$J$44,8,FALSE)*VLOOKUP(ESCYLD2!BD$4,'[1]INTERNAL PARAMETERS-1'!$B$5:$J$44,3,FALSE)</f>
        <v>0</v>
      </c>
      <c r="BE275" s="52">
        <f>ESCYLD1!BE275*VLOOKUP(ESCYLD2!BE$4,'[1]INTERNAL PARAMETERS-1'!$B$5:$J$44,5,FALSE)*VLOOKUP(ESCYLD2!BE$4,'[1]INTERNAL PARAMETERS-1'!$B$5:$J$44,6,FALSE)*VLOOKUP(ESCYLD2!BE$4,'[1]INTERNAL PARAMETERS-1'!$B$5:$J$44,3,FALSE) + ESCYLD1!BE275*(1-VLOOKUP(ESCYLD2!BE$4,'[1]INTERNAL PARAMETERS-1'!$B$5:$J$44,5,FALSE))*VLOOKUP(ESCYLD2!BE$4,'[1]INTERNAL PARAMETERS-1'!$B$5:$J$44,8,FALSE)*VLOOKUP(ESCYLD2!BE$4,'[1]INTERNAL PARAMETERS-1'!$B$5:$J$44,3,FALSE)</f>
        <v>0</v>
      </c>
      <c r="BF275" s="52">
        <f>ESCYLD1!BF275*VLOOKUP(ESCYLD2!BF$4,'[1]INTERNAL PARAMETERS-1'!$B$5:$J$44,5,FALSE)*VLOOKUP(ESCYLD2!BF$4,'[1]INTERNAL PARAMETERS-1'!$B$5:$J$44,6,FALSE)*VLOOKUP(ESCYLD2!BF$4,'[1]INTERNAL PARAMETERS-1'!$B$5:$J$44,3,FALSE) + ESCYLD1!BF275*(1-VLOOKUP(ESCYLD2!BF$4,'[1]INTERNAL PARAMETERS-1'!$B$5:$J$44,5,FALSE))*VLOOKUP(ESCYLD2!BF$4,'[1]INTERNAL PARAMETERS-1'!$B$5:$J$44,8,FALSE)*VLOOKUP(ESCYLD2!BF$4,'[1]INTERNAL PARAMETERS-1'!$B$5:$J$44,3,FALSE)</f>
        <v>0</v>
      </c>
      <c r="BG275" s="52">
        <f>ESCYLD1!BG275*VLOOKUP(ESCYLD2!BG$4,'[1]INTERNAL PARAMETERS-1'!$B$5:$J$44,5,FALSE)*VLOOKUP(ESCYLD2!BG$4,'[1]INTERNAL PARAMETERS-1'!$B$5:$J$44,6,FALSE)*VLOOKUP(ESCYLD2!BG$4,'[1]INTERNAL PARAMETERS-1'!$B$5:$J$44,3,FALSE) + ESCYLD1!BG275*(1-VLOOKUP(ESCYLD2!BG$4,'[1]INTERNAL PARAMETERS-1'!$B$5:$J$44,5,FALSE))*VLOOKUP(ESCYLD2!BG$4,'[1]INTERNAL PARAMETERS-1'!$B$5:$J$44,8,FALSE)*VLOOKUP(ESCYLD2!BG$4,'[1]INTERNAL PARAMETERS-1'!$B$5:$J$44,3,FALSE)</f>
        <v>0</v>
      </c>
      <c r="BH275" s="52">
        <f>ESCYLD1!BH275*VLOOKUP(ESCYLD2!BH$4,'[1]INTERNAL PARAMETERS-1'!$B$5:$J$44,5,FALSE)*VLOOKUP(ESCYLD2!BH$4,'[1]INTERNAL PARAMETERS-1'!$B$5:$J$44,6,FALSE)*VLOOKUP(ESCYLD2!BH$4,'[1]INTERNAL PARAMETERS-1'!$B$5:$J$44,3,FALSE) + ESCYLD1!BH275*(1-VLOOKUP(ESCYLD2!BH$4,'[1]INTERNAL PARAMETERS-1'!$B$5:$J$44,5,FALSE))*VLOOKUP(ESCYLD2!BH$4,'[1]INTERNAL PARAMETERS-1'!$B$5:$J$44,8,FALSE)*VLOOKUP(ESCYLD2!BH$4,'[1]INTERNAL PARAMETERS-1'!$B$5:$J$44,3,FALSE)</f>
        <v>0</v>
      </c>
      <c r="BI275" s="52">
        <f>ESCYLD1!BI275*VLOOKUP(ESCYLD2!BI$4,'[1]INTERNAL PARAMETERS-1'!$B$5:$J$44,5,FALSE)*VLOOKUP(ESCYLD2!BI$4,'[1]INTERNAL PARAMETERS-1'!$B$5:$J$44,6,FALSE)*VLOOKUP(ESCYLD2!BI$4,'[1]INTERNAL PARAMETERS-1'!$B$5:$J$44,3,FALSE) + ESCYLD1!BI275*(1-VLOOKUP(ESCYLD2!BI$4,'[1]INTERNAL PARAMETERS-1'!$B$5:$J$44,5,FALSE))*VLOOKUP(ESCYLD2!BI$4,'[1]INTERNAL PARAMETERS-1'!$B$5:$J$44,8,FALSE)*VLOOKUP(ESCYLD2!BI$4,'[1]INTERNAL PARAMETERS-1'!$B$5:$J$44,3,FALSE)</f>
        <v>0</v>
      </c>
      <c r="BJ275" s="52">
        <f>ESCYLD1!BJ275*VLOOKUP(ESCYLD2!BJ$4,'[1]INTERNAL PARAMETERS-1'!$B$5:$J$44,5,FALSE)*VLOOKUP(ESCYLD2!BJ$4,'[1]INTERNAL PARAMETERS-1'!$B$5:$J$44,6,FALSE)*VLOOKUP(ESCYLD2!BJ$4,'[1]INTERNAL PARAMETERS-1'!$B$5:$J$44,3,FALSE) + ESCYLD1!BJ275*(1-VLOOKUP(ESCYLD2!BJ$4,'[1]INTERNAL PARAMETERS-1'!$B$5:$J$44,5,FALSE))*VLOOKUP(ESCYLD2!BJ$4,'[1]INTERNAL PARAMETERS-1'!$B$5:$J$44,8,FALSE)*VLOOKUP(ESCYLD2!BJ$4,'[1]INTERNAL PARAMETERS-1'!$B$5:$J$44,3,FALSE)</f>
        <v>0</v>
      </c>
      <c r="BK275" s="52">
        <f>ESCYLD1!BK275*VLOOKUP(ESCYLD2!BK$4,'[1]INTERNAL PARAMETERS-1'!$B$5:$J$44,5,FALSE)*VLOOKUP(ESCYLD2!BK$4,'[1]INTERNAL PARAMETERS-1'!$B$5:$J$44,6,FALSE)*VLOOKUP(ESCYLD2!BK$4,'[1]INTERNAL PARAMETERS-1'!$B$5:$J$44,3,FALSE) + ESCYLD1!BK275*(1-VLOOKUP(ESCYLD2!BK$4,'[1]INTERNAL PARAMETERS-1'!$B$5:$J$44,5,FALSE))*VLOOKUP(ESCYLD2!BK$4,'[1]INTERNAL PARAMETERS-1'!$B$5:$J$44,8,FALSE)*VLOOKUP(ESCYLD2!BK$4,'[1]INTERNAL PARAMETERS-1'!$B$5:$J$44,3,FALSE)</f>
        <v>0</v>
      </c>
      <c r="BL275" s="52">
        <f>ESCYLD1!BL275*VLOOKUP(ESCYLD2!BL$4,'[1]INTERNAL PARAMETERS-1'!$B$5:$J$44,5,FALSE)*VLOOKUP(ESCYLD2!BL$4,'[1]INTERNAL PARAMETERS-1'!$B$5:$J$44,6,FALSE)*VLOOKUP(ESCYLD2!BL$4,'[1]INTERNAL PARAMETERS-1'!$B$5:$J$44,3,FALSE) + ESCYLD1!BL275*(1-VLOOKUP(ESCYLD2!BL$4,'[1]INTERNAL PARAMETERS-1'!$B$5:$J$44,5,FALSE))*VLOOKUP(ESCYLD2!BL$4,'[1]INTERNAL PARAMETERS-1'!$B$5:$J$44,8,FALSE)*VLOOKUP(ESCYLD2!BL$4,'[1]INTERNAL PARAMETERS-1'!$B$5:$J$44,3,FALSE)</f>
        <v>0</v>
      </c>
      <c r="BM275" s="52">
        <f>ESCYLD1!BM275*VLOOKUP(ESCYLD2!BM$4,'[1]INTERNAL PARAMETERS-1'!$B$5:$J$44,5,FALSE)*VLOOKUP(ESCYLD2!BM$4,'[1]INTERNAL PARAMETERS-1'!$B$5:$J$44,6,FALSE)*VLOOKUP(ESCYLD2!BM$4,'[1]INTERNAL PARAMETERS-1'!$B$5:$J$44,3,FALSE) + ESCYLD1!BM275*(1-VLOOKUP(ESCYLD2!BM$4,'[1]INTERNAL PARAMETERS-1'!$B$5:$J$44,5,FALSE))*VLOOKUP(ESCYLD2!BM$4,'[1]INTERNAL PARAMETERS-1'!$B$5:$J$44,8,FALSE)*VLOOKUP(ESCYLD2!BM$4,'[1]INTERNAL PARAMETERS-1'!$B$5:$J$44,3,FALSE)</f>
        <v>0</v>
      </c>
      <c r="BN275" s="52">
        <f>ESCYLD1!BN275*VLOOKUP(ESCYLD2!BN$4,'[1]INTERNAL PARAMETERS-1'!$B$5:$J$44,5,FALSE)*VLOOKUP(ESCYLD2!BN$4,'[1]INTERNAL PARAMETERS-1'!$B$5:$J$44,6,FALSE)*VLOOKUP(ESCYLD2!BN$4,'[1]INTERNAL PARAMETERS-1'!$B$5:$J$44,3,FALSE) + ESCYLD1!BN275*(1-VLOOKUP(ESCYLD2!BN$4,'[1]INTERNAL PARAMETERS-1'!$B$5:$J$44,5,FALSE))*VLOOKUP(ESCYLD2!BN$4,'[1]INTERNAL PARAMETERS-1'!$B$5:$J$44,8,FALSE)*VLOOKUP(ESCYLD2!BN$4,'[1]INTERNAL PARAMETERS-1'!$B$5:$J$44,3,FALSE)</f>
        <v>0</v>
      </c>
      <c r="BO275" s="52">
        <f>ESCYLD1!BO275*VLOOKUP(ESCYLD2!BO$4,'[1]INTERNAL PARAMETERS-1'!$B$5:$J$44,5,FALSE)*VLOOKUP(ESCYLD2!BO$4,'[1]INTERNAL PARAMETERS-1'!$B$5:$J$44,6,FALSE)*VLOOKUP(ESCYLD2!BO$4,'[1]INTERNAL PARAMETERS-1'!$B$5:$J$44,3,FALSE) + ESCYLD1!BO275*(1-VLOOKUP(ESCYLD2!BO$4,'[1]INTERNAL PARAMETERS-1'!$B$5:$J$44,5,FALSE))*VLOOKUP(ESCYLD2!BO$4,'[1]INTERNAL PARAMETERS-1'!$B$5:$J$44,8,FALSE)*VLOOKUP(ESCYLD2!BO$4,'[1]INTERNAL PARAMETERS-1'!$B$5:$J$44,3,FALSE)</f>
        <v>0</v>
      </c>
      <c r="BP275" s="52">
        <f>ESCYLD1!BP275*VLOOKUP(ESCYLD2!BP$4,'[1]INTERNAL PARAMETERS-1'!$B$5:$J$44,5,FALSE)*VLOOKUP(ESCYLD2!BP$4,'[1]INTERNAL PARAMETERS-1'!$B$5:$J$44,6,FALSE)*VLOOKUP(ESCYLD2!BP$4,'[1]INTERNAL PARAMETERS-1'!$B$5:$J$44,3,FALSE) + ESCYLD1!BP275*(1-VLOOKUP(ESCYLD2!BP$4,'[1]INTERNAL PARAMETERS-1'!$B$5:$J$44,5,FALSE))*VLOOKUP(ESCYLD2!BP$4,'[1]INTERNAL PARAMETERS-1'!$B$5:$J$44,8,FALSE)*VLOOKUP(ESCYLD2!BP$4,'[1]INTERNAL PARAMETERS-1'!$B$5:$J$44,3,FALSE)</f>
        <v>0</v>
      </c>
      <c r="BQ275" s="52">
        <f>ESCYLD1!BQ275*VLOOKUP(ESCYLD2!BQ$4,'[1]INTERNAL PARAMETERS-1'!$B$5:$J$44,5,FALSE)*VLOOKUP(ESCYLD2!BQ$4,'[1]INTERNAL PARAMETERS-1'!$B$5:$J$44,6,FALSE)*VLOOKUP(ESCYLD2!BQ$4,'[1]INTERNAL PARAMETERS-1'!$B$5:$J$44,3,FALSE) + ESCYLD1!BQ275*(1-VLOOKUP(ESCYLD2!BQ$4,'[1]INTERNAL PARAMETERS-1'!$B$5:$J$44,5,FALSE))*VLOOKUP(ESCYLD2!BQ$4,'[1]INTERNAL PARAMETERS-1'!$B$5:$J$44,8,FALSE)*VLOOKUP(ESCYLD2!BQ$4,'[1]INTERNAL PARAMETERS-1'!$B$5:$J$44,3,FALSE)</f>
        <v>0</v>
      </c>
      <c r="BR275" s="52">
        <f>ESCYLD1!BR275*VLOOKUP(ESCYLD2!BR$4,'[1]INTERNAL PARAMETERS-1'!$B$5:$J$44,5,FALSE)*VLOOKUP(ESCYLD2!BR$4,'[1]INTERNAL PARAMETERS-1'!$B$5:$J$44,6,FALSE)*VLOOKUP(ESCYLD2!BR$4,'[1]INTERNAL PARAMETERS-1'!$B$5:$J$44,3,FALSE) + ESCYLD1!BR275*(1-VLOOKUP(ESCYLD2!BR$4,'[1]INTERNAL PARAMETERS-1'!$B$5:$J$44,5,FALSE))*VLOOKUP(ESCYLD2!BR$4,'[1]INTERNAL PARAMETERS-1'!$B$5:$J$44,8,FALSE)*VLOOKUP(ESCYLD2!BR$4,'[1]INTERNAL PARAMETERS-1'!$B$5:$J$44,3,FALSE)</f>
        <v>0</v>
      </c>
      <c r="BS275" s="52">
        <f>ESCYLD1!BS275*VLOOKUP(ESCYLD2!BS$4,'[1]INTERNAL PARAMETERS-1'!$B$5:$J$44,5,FALSE)*VLOOKUP(ESCYLD2!BS$4,'[1]INTERNAL PARAMETERS-1'!$B$5:$J$44,6,FALSE)*VLOOKUP(ESCYLD2!BS$4,'[1]INTERNAL PARAMETERS-1'!$B$5:$J$44,3,FALSE) + ESCYLD1!BS275*(1-VLOOKUP(ESCYLD2!BS$4,'[1]INTERNAL PARAMETERS-1'!$B$5:$J$44,5,FALSE))*VLOOKUP(ESCYLD2!BS$4,'[1]INTERNAL PARAMETERS-1'!$B$5:$J$44,8,FALSE)*VLOOKUP(ESCYLD2!BS$4,'[1]INTERNAL PARAMETERS-1'!$B$5:$J$44,3,FALSE)</f>
        <v>0</v>
      </c>
      <c r="BT275" s="52">
        <f>ESCYLD1!BT275*VLOOKUP(ESCYLD2!BT$4,'[1]INTERNAL PARAMETERS-1'!$B$5:$J$44,5,FALSE)*VLOOKUP(ESCYLD2!BT$4,'[1]INTERNAL PARAMETERS-1'!$B$5:$J$44,6,FALSE)*VLOOKUP(ESCYLD2!BT$4,'[1]INTERNAL PARAMETERS-1'!$B$5:$J$44,3,FALSE) + ESCYLD1!BT275*(1-VLOOKUP(ESCYLD2!BT$4,'[1]INTERNAL PARAMETERS-1'!$B$5:$J$44,5,FALSE))*VLOOKUP(ESCYLD2!BT$4,'[1]INTERNAL PARAMETERS-1'!$B$5:$J$44,8,FALSE)*VLOOKUP(ESCYLD2!BT$4,'[1]INTERNAL PARAMETERS-1'!$B$5:$J$44,3,FALSE)</f>
        <v>0</v>
      </c>
      <c r="BU275" s="52">
        <f>ESCYLD1!BU275*VLOOKUP(ESCYLD2!BU$4,'[1]INTERNAL PARAMETERS-1'!$B$5:$J$44,5,FALSE)*VLOOKUP(ESCYLD2!BU$4,'[1]INTERNAL PARAMETERS-1'!$B$5:$J$44,6,FALSE)*VLOOKUP(ESCYLD2!BU$4,'[1]INTERNAL PARAMETERS-1'!$B$5:$J$44,3,FALSE) + ESCYLD1!BU275*(1-VLOOKUP(ESCYLD2!BU$4,'[1]INTERNAL PARAMETERS-1'!$B$5:$J$44,5,FALSE))*VLOOKUP(ESCYLD2!BU$4,'[1]INTERNAL PARAMETERS-1'!$B$5:$J$44,8,FALSE)*VLOOKUP(ESCYLD2!BU$4,'[1]INTERNAL PARAMETERS-1'!$B$5:$J$44,3,FALSE)</f>
        <v>0</v>
      </c>
      <c r="BV275" s="52">
        <f>ESCYLD1!BV275*VLOOKUP(ESCYLD2!BV$4,'[1]INTERNAL PARAMETERS-1'!$B$5:$J$44,5,FALSE)*VLOOKUP(ESCYLD2!BV$4,'[1]INTERNAL PARAMETERS-1'!$B$5:$J$44,6,FALSE)*VLOOKUP(ESCYLD2!BV$4,'[1]INTERNAL PARAMETERS-1'!$B$5:$J$44,3,FALSE) + ESCYLD1!BV275*(1-VLOOKUP(ESCYLD2!BV$4,'[1]INTERNAL PARAMETERS-1'!$B$5:$J$44,5,FALSE))*VLOOKUP(ESCYLD2!BV$4,'[1]INTERNAL PARAMETERS-1'!$B$5:$J$44,8,FALSE)*VLOOKUP(ESCYLD2!BV$4,'[1]INTERNAL PARAMETERS-1'!$B$5:$J$44,3,FALSE)</f>
        <v>0</v>
      </c>
      <c r="BW275" s="52">
        <f>ESCYLD1!BW275*VLOOKUP(ESCYLD2!BW$4,'[1]INTERNAL PARAMETERS-1'!$B$5:$J$44,5,FALSE)*VLOOKUP(ESCYLD2!BW$4,'[1]INTERNAL PARAMETERS-1'!$B$5:$J$44,6,FALSE)*VLOOKUP(ESCYLD2!BW$4,'[1]INTERNAL PARAMETERS-1'!$B$5:$J$44,3,FALSE) + ESCYLD1!BW275*(1-VLOOKUP(ESCYLD2!BW$4,'[1]INTERNAL PARAMETERS-1'!$B$5:$J$44,5,FALSE))*VLOOKUP(ESCYLD2!BW$4,'[1]INTERNAL PARAMETERS-1'!$B$5:$J$44,8,FALSE)*VLOOKUP(ESCYLD2!BW$4,'[1]INTERNAL PARAMETERS-1'!$B$5:$J$44,3,FALSE)</f>
        <v>0</v>
      </c>
      <c r="BX275" s="52">
        <f>ESCYLD1!BX275*VLOOKUP(ESCYLD2!BX$4,'[1]INTERNAL PARAMETERS-1'!$B$5:$J$44,5,FALSE)*VLOOKUP(ESCYLD2!BX$4,'[1]INTERNAL PARAMETERS-1'!$B$5:$J$44,6,FALSE)*VLOOKUP(ESCYLD2!BX$4,'[1]INTERNAL PARAMETERS-1'!$B$5:$J$44,3,FALSE) + ESCYLD1!BX275*(1-VLOOKUP(ESCYLD2!BX$4,'[1]INTERNAL PARAMETERS-1'!$B$5:$J$44,5,FALSE))*VLOOKUP(ESCYLD2!BX$4,'[1]INTERNAL PARAMETERS-1'!$B$5:$J$44,8,FALSE)*VLOOKUP(ESCYLD2!BX$4,'[1]INTERNAL PARAMETERS-1'!$B$5:$J$44,3,FALSE)</f>
        <v>0</v>
      </c>
      <c r="BY275" s="52">
        <f>ESCYLD1!BY275*VLOOKUP(ESCYLD2!BY$4,'[1]INTERNAL PARAMETERS-1'!$B$5:$J$44,5,FALSE)*VLOOKUP(ESCYLD2!BY$4,'[1]INTERNAL PARAMETERS-1'!$B$5:$J$44,6,FALSE)*VLOOKUP(ESCYLD2!BY$4,'[1]INTERNAL PARAMETERS-1'!$B$5:$J$44,3,FALSE) + ESCYLD1!BY275*(1-VLOOKUP(ESCYLD2!BY$4,'[1]INTERNAL PARAMETERS-1'!$B$5:$J$44,5,FALSE))*VLOOKUP(ESCYLD2!BY$4,'[1]INTERNAL PARAMETERS-1'!$B$5:$J$44,8,FALSE)*VLOOKUP(ESCYLD2!BY$4,'[1]INTERNAL PARAMETERS-1'!$B$5:$J$44,3,FALSE)</f>
        <v>0</v>
      </c>
      <c r="BZ275" s="52">
        <f>ESCYLD1!BZ275*VLOOKUP(ESCYLD2!BZ$4,'[1]INTERNAL PARAMETERS-1'!$B$5:$J$44,5,FALSE)*VLOOKUP(ESCYLD2!BZ$4,'[1]INTERNAL PARAMETERS-1'!$B$5:$J$44,6,FALSE)*VLOOKUP(ESCYLD2!BZ$4,'[1]INTERNAL PARAMETERS-1'!$B$5:$J$44,3,FALSE) + ESCYLD1!BZ275*(1-VLOOKUP(ESCYLD2!BZ$4,'[1]INTERNAL PARAMETERS-1'!$B$5:$J$44,5,FALSE))*VLOOKUP(ESCYLD2!BZ$4,'[1]INTERNAL PARAMETERS-1'!$B$5:$J$44,8,FALSE)*VLOOKUP(ESCYLD2!BZ$4,'[1]INTERNAL PARAMETERS-1'!$B$5:$J$44,3,FALSE)</f>
        <v>0</v>
      </c>
      <c r="CA275" s="52">
        <f>ESCYLD1!CA275*VLOOKUP(ESCYLD2!CA$4,'[1]INTERNAL PARAMETERS-1'!$B$5:$J$44,5,FALSE)*VLOOKUP(ESCYLD2!CA$4,'[1]INTERNAL PARAMETERS-1'!$B$5:$J$44,6,FALSE)*VLOOKUP(ESCYLD2!CA$4,'[1]INTERNAL PARAMETERS-1'!$B$5:$J$44,3,FALSE) + ESCYLD1!CA275*(1-VLOOKUP(ESCYLD2!CA$4,'[1]INTERNAL PARAMETERS-1'!$B$5:$J$44,5,FALSE))*VLOOKUP(ESCYLD2!CA$4,'[1]INTERNAL PARAMETERS-1'!$B$5:$J$44,8,FALSE)*VLOOKUP(ESCYLD2!CA$4,'[1]INTERNAL PARAMETERS-1'!$B$5:$J$44,3,FALSE)</f>
        <v>0</v>
      </c>
      <c r="CB275" s="52">
        <f>ESCYLD1!CB275*VLOOKUP(ESCYLD2!CB$4,'[1]INTERNAL PARAMETERS-1'!$B$5:$J$44,5,FALSE)*VLOOKUP(ESCYLD2!CB$4,'[1]INTERNAL PARAMETERS-1'!$B$5:$J$44,6,FALSE)*VLOOKUP(ESCYLD2!CB$4,'[1]INTERNAL PARAMETERS-1'!$B$5:$J$44,3,FALSE) + ESCYLD1!CB275*(1-VLOOKUP(ESCYLD2!CB$4,'[1]INTERNAL PARAMETERS-1'!$B$5:$J$44,5,FALSE))*VLOOKUP(ESCYLD2!CB$4,'[1]INTERNAL PARAMETERS-1'!$B$5:$J$44,8,FALSE)*VLOOKUP(ESCYLD2!CB$4,'[1]INTERNAL PARAMETERS-1'!$B$5:$J$44,3,FALSE)</f>
        <v>0</v>
      </c>
      <c r="CC275" s="52">
        <f>ESCYLD1!CC275*VLOOKUP(ESCYLD2!CC$4,'[1]INTERNAL PARAMETERS-1'!$B$5:$J$44,5,FALSE)*VLOOKUP(ESCYLD2!CC$4,'[1]INTERNAL PARAMETERS-1'!$B$5:$J$44,6,FALSE)*VLOOKUP(ESCYLD2!CC$4,'[1]INTERNAL PARAMETERS-1'!$B$5:$J$44,3,FALSE) + ESCYLD1!CC275*(1-VLOOKUP(ESCYLD2!CC$4,'[1]INTERNAL PARAMETERS-1'!$B$5:$J$44,5,FALSE))*VLOOKUP(ESCYLD2!CC$4,'[1]INTERNAL PARAMETERS-1'!$B$5:$J$44,8,FALSE)*VLOOKUP(ESCYLD2!CC$4,'[1]INTERNAL PARAMETERS-1'!$B$5:$J$44,3,FALSE)</f>
        <v>0</v>
      </c>
      <c r="CD275" s="52">
        <f>ESCYLD1!CD275*VLOOKUP(ESCYLD2!CD$4,'[1]INTERNAL PARAMETERS-1'!$B$5:$J$44,5,FALSE)*VLOOKUP(ESCYLD2!CD$4,'[1]INTERNAL PARAMETERS-1'!$B$5:$J$44,6,FALSE)*VLOOKUP(ESCYLD2!CD$4,'[1]INTERNAL PARAMETERS-1'!$B$5:$J$44,3,FALSE) + ESCYLD1!CD275*(1-VLOOKUP(ESCYLD2!CD$4,'[1]INTERNAL PARAMETERS-1'!$B$5:$J$44,5,FALSE))*VLOOKUP(ESCYLD2!CD$4,'[1]INTERNAL PARAMETERS-1'!$B$5:$J$44,8,FALSE)*VLOOKUP(ESCYLD2!CD$4,'[1]INTERNAL PARAMETERS-1'!$B$5:$J$44,3,FALSE)</f>
        <v>0</v>
      </c>
      <c r="CE275" s="52">
        <f>ESCYLD1!CE275*VLOOKUP(ESCYLD2!CE$4,'[1]INTERNAL PARAMETERS-1'!$B$5:$J$44,5,FALSE)*VLOOKUP(ESCYLD2!CE$4,'[1]INTERNAL PARAMETERS-1'!$B$5:$J$44,6,FALSE)*VLOOKUP(ESCYLD2!CE$4,'[1]INTERNAL PARAMETERS-1'!$B$5:$J$44,3,FALSE) + ESCYLD1!CE275*(1-VLOOKUP(ESCYLD2!CE$4,'[1]INTERNAL PARAMETERS-1'!$B$5:$J$44,5,FALSE))*VLOOKUP(ESCYLD2!CE$4,'[1]INTERNAL PARAMETERS-1'!$B$5:$J$44,8,FALSE)*VLOOKUP(ESCYLD2!CE$4,'[1]INTERNAL PARAMETERS-1'!$B$5:$J$44,3,FALSE)</f>
        <v>0</v>
      </c>
      <c r="CF275" s="52">
        <f>ESCYLD1!CF275*VLOOKUP(ESCYLD2!CF$4,'[1]INTERNAL PARAMETERS-1'!$B$5:$J$44,5,FALSE)*VLOOKUP(ESCYLD2!CF$4,'[1]INTERNAL PARAMETERS-1'!$B$5:$J$44,6,FALSE)*VLOOKUP(ESCYLD2!CF$4,'[1]INTERNAL PARAMETERS-1'!$B$5:$J$44,3,FALSE) + ESCYLD1!CF275*(1-VLOOKUP(ESCYLD2!CF$4,'[1]INTERNAL PARAMETERS-1'!$B$5:$J$44,5,FALSE))*VLOOKUP(ESCYLD2!CF$4,'[1]INTERNAL PARAMETERS-1'!$B$5:$J$44,8,FALSE)*VLOOKUP(ESCYLD2!CF$4,'[1]INTERNAL PARAMETERS-1'!$B$5:$J$44,3,FALSE)</f>
        <v>0</v>
      </c>
      <c r="CG275" s="52">
        <f>ESCYLD1!CG275*VLOOKUP(ESCYLD2!CG$4,'[1]INTERNAL PARAMETERS-1'!$B$5:$J$44,5,FALSE)*VLOOKUP(ESCYLD2!CG$4,'[1]INTERNAL PARAMETERS-1'!$B$5:$J$44,6,FALSE)*VLOOKUP(ESCYLD2!CG$4,'[1]INTERNAL PARAMETERS-1'!$B$5:$J$44,3,FALSE) + ESCYLD1!CG275*(1-VLOOKUP(ESCYLD2!CG$4,'[1]INTERNAL PARAMETERS-1'!$B$5:$J$44,5,FALSE))*VLOOKUP(ESCYLD2!CG$4,'[1]INTERNAL PARAMETERS-1'!$B$5:$J$44,8,FALSE)*VLOOKUP(ESCYLD2!CG$4,'[1]INTERNAL PARAMETERS-1'!$B$5:$J$44,3,FALSE)</f>
        <v>0</v>
      </c>
      <c r="CH275" s="51">
        <f>ESCYLD1!CH275*VLOOKUP(ESCYLD2!CH$4,'[1]INTERNAL PARAMETERS-1'!$B$5:$J$44,5,FALSE)*VLOOKUP(ESCYLD2!CH$4,'[1]INTERNAL PARAMETERS-1'!$B$5:$J$44,6,FALSE)*VLOOKUP(ESCYLD2!CH$4,'[1]INTERNAL PARAMETERS-1'!$B$5:$J$44,3,FALSE) + ESCYLD1!CH275*(1-VLOOKUP(ESCYLD2!CH$4,'[1]INTERNAL PARAMETERS-1'!$B$5:$J$44,5,FALSE))*VLOOKUP(ESCYLD2!CH$4,'[1]INTERNAL PARAMETERS-1'!$B$5:$J$44,8,FALSE)*VLOOKUP(ESCYLD2!CH$4,'[1]INTERNAL PARAMETERS-1'!$B$5:$J$44,3,FALSE)</f>
        <v>0</v>
      </c>
      <c r="CJ275" s="53">
        <f t="shared" si="8"/>
        <v>0</v>
      </c>
      <c r="CK275" s="51">
        <f t="shared" si="9"/>
        <v>0</v>
      </c>
    </row>
    <row r="276" spans="2:89" x14ac:dyDescent="0.5">
      <c r="B276" s="66" t="s">
        <v>1</v>
      </c>
      <c r="C276" s="65" t="s">
        <v>72</v>
      </c>
      <c r="D276" s="65" t="s">
        <v>88</v>
      </c>
      <c r="E276" s="151">
        <f>ESC!AF276</f>
        <v>0</v>
      </c>
      <c r="F276" s="67">
        <f>'[1]INTERNAL PARAMETERS-1'!M6</f>
        <v>78.760000000000005</v>
      </c>
      <c r="G276" s="53">
        <f>ESCYLD1!G276*VLOOKUP(ESCYLD2!G$4,'[1]INTERNAL PARAMETERS-1'!$B$5:$J$44,5,FALSE)*VLOOKUP(ESCYLD2!G$4,'[1]INTERNAL PARAMETERS-1'!$B$5:$J$44,7,FALSE)*ESCYLD2!$F276 + ESCYLD1!G276*(1-VLOOKUP(ESCYLD2!G$4,'[1]INTERNAL PARAMETERS-1'!$B$5:$J$44,5,FALSE))*VLOOKUP(ESCYLD2!G$4,'[1]INTERNAL PARAMETERS-1'!$B$5:$J$44,9,FALSE)*ESCYLD2!$F276</f>
        <v>0</v>
      </c>
      <c r="H276" s="52">
        <f>ESCYLD1!H276*VLOOKUP(ESCYLD2!H$4,'[1]INTERNAL PARAMETERS-1'!$B$5:$J$44,5,FALSE)*VLOOKUP(ESCYLD2!H$4,'[1]INTERNAL PARAMETERS-1'!$B$5:$J$44,7,FALSE)*ESCYLD2!$F276 + ESCYLD1!H276*(1-VLOOKUP(ESCYLD2!H$4,'[1]INTERNAL PARAMETERS-1'!$B$5:$J$44,5,FALSE))*VLOOKUP(ESCYLD2!H$4,'[1]INTERNAL PARAMETERS-1'!$B$5:$J$44,9,FALSE)*ESCYLD2!$F276</f>
        <v>0</v>
      </c>
      <c r="I276" s="52">
        <f>ESCYLD1!I276*VLOOKUP(ESCYLD2!I$4,'[1]INTERNAL PARAMETERS-1'!$B$5:$J$44,5,FALSE)*VLOOKUP(ESCYLD2!I$4,'[1]INTERNAL PARAMETERS-1'!$B$5:$J$44,7,FALSE)*ESCYLD2!$F276 + ESCYLD1!I276*(1-VLOOKUP(ESCYLD2!I$4,'[1]INTERNAL PARAMETERS-1'!$B$5:$J$44,5,FALSE))*VLOOKUP(ESCYLD2!I$4,'[1]INTERNAL PARAMETERS-1'!$B$5:$J$44,9,FALSE)*ESCYLD2!$F276</f>
        <v>0</v>
      </c>
      <c r="J276" s="52">
        <f>ESCYLD1!J276*VLOOKUP(ESCYLD2!J$4,'[1]INTERNAL PARAMETERS-1'!$B$5:$J$44,5,FALSE)*VLOOKUP(ESCYLD2!J$4,'[1]INTERNAL PARAMETERS-1'!$B$5:$J$44,7,FALSE)*ESCYLD2!$F276 + ESCYLD1!J276*(1-VLOOKUP(ESCYLD2!J$4,'[1]INTERNAL PARAMETERS-1'!$B$5:$J$44,5,FALSE))*VLOOKUP(ESCYLD2!J$4,'[1]INTERNAL PARAMETERS-1'!$B$5:$J$44,9,FALSE)*ESCYLD2!$F276</f>
        <v>0</v>
      </c>
      <c r="K276" s="52">
        <f>ESCYLD1!K276*VLOOKUP(ESCYLD2!K$4,'[1]INTERNAL PARAMETERS-1'!$B$5:$J$44,5,FALSE)*VLOOKUP(ESCYLD2!K$4,'[1]INTERNAL PARAMETERS-1'!$B$5:$J$44,7,FALSE)*ESCYLD2!$F276 + ESCYLD1!K276*(1-VLOOKUP(ESCYLD2!K$4,'[1]INTERNAL PARAMETERS-1'!$B$5:$J$44,5,FALSE))*VLOOKUP(ESCYLD2!K$4,'[1]INTERNAL PARAMETERS-1'!$B$5:$J$44,9,FALSE)*ESCYLD2!$F276</f>
        <v>0</v>
      </c>
      <c r="L276" s="52">
        <f>ESCYLD1!L276*VLOOKUP(ESCYLD2!L$4,'[1]INTERNAL PARAMETERS-1'!$B$5:$J$44,5,FALSE)*VLOOKUP(ESCYLD2!L$4,'[1]INTERNAL PARAMETERS-1'!$B$5:$J$44,7,FALSE)*ESCYLD2!$F276 + ESCYLD1!L276*(1-VLOOKUP(ESCYLD2!L$4,'[1]INTERNAL PARAMETERS-1'!$B$5:$J$44,5,FALSE))*VLOOKUP(ESCYLD2!L$4,'[1]INTERNAL PARAMETERS-1'!$B$5:$J$44,9,FALSE)*ESCYLD2!$F276</f>
        <v>0</v>
      </c>
      <c r="M276" s="52">
        <f>ESCYLD1!M276*VLOOKUP(ESCYLD2!M$4,'[1]INTERNAL PARAMETERS-1'!$B$5:$J$44,5,FALSE)*VLOOKUP(ESCYLD2!M$4,'[1]INTERNAL PARAMETERS-1'!$B$5:$J$44,7,FALSE)*ESCYLD2!$F276 + ESCYLD1!M276*(1-VLOOKUP(ESCYLD2!M$4,'[1]INTERNAL PARAMETERS-1'!$B$5:$J$44,5,FALSE))*VLOOKUP(ESCYLD2!M$4,'[1]INTERNAL PARAMETERS-1'!$B$5:$J$44,9,FALSE)*ESCYLD2!$F276</f>
        <v>0</v>
      </c>
      <c r="N276" s="52">
        <f>ESCYLD1!N276*VLOOKUP(ESCYLD2!N$4,'[1]INTERNAL PARAMETERS-1'!$B$5:$J$44,5,FALSE)*VLOOKUP(ESCYLD2!N$4,'[1]INTERNAL PARAMETERS-1'!$B$5:$J$44,7,FALSE)*ESCYLD2!$F276 + ESCYLD1!N276*(1-VLOOKUP(ESCYLD2!N$4,'[1]INTERNAL PARAMETERS-1'!$B$5:$J$44,5,FALSE))*VLOOKUP(ESCYLD2!N$4,'[1]INTERNAL PARAMETERS-1'!$B$5:$J$44,9,FALSE)*ESCYLD2!$F276</f>
        <v>0</v>
      </c>
      <c r="O276" s="52">
        <f>ESCYLD1!O276*VLOOKUP(ESCYLD2!O$4,'[1]INTERNAL PARAMETERS-1'!$B$5:$J$44,5,FALSE)*VLOOKUP(ESCYLD2!O$4,'[1]INTERNAL PARAMETERS-1'!$B$5:$J$44,7,FALSE)*ESCYLD2!$F276 + ESCYLD1!O276*(1-VLOOKUP(ESCYLD2!O$4,'[1]INTERNAL PARAMETERS-1'!$B$5:$J$44,5,FALSE))*VLOOKUP(ESCYLD2!O$4,'[1]INTERNAL PARAMETERS-1'!$B$5:$J$44,9,FALSE)*ESCYLD2!$F276</f>
        <v>0</v>
      </c>
      <c r="P276" s="52">
        <f>ESCYLD1!P276*VLOOKUP(ESCYLD2!P$4,'[1]INTERNAL PARAMETERS-1'!$B$5:$J$44,5,FALSE)*VLOOKUP(ESCYLD2!P$4,'[1]INTERNAL PARAMETERS-1'!$B$5:$J$44,7,FALSE)*ESCYLD2!$F276 + ESCYLD1!P276*(1-VLOOKUP(ESCYLD2!P$4,'[1]INTERNAL PARAMETERS-1'!$B$5:$J$44,5,FALSE))*VLOOKUP(ESCYLD2!P$4,'[1]INTERNAL PARAMETERS-1'!$B$5:$J$44,9,FALSE)*ESCYLD2!$F276</f>
        <v>0</v>
      </c>
      <c r="Q276" s="52">
        <f>ESCYLD1!Q276*VLOOKUP(ESCYLD2!Q$4,'[1]INTERNAL PARAMETERS-1'!$B$5:$J$44,5,FALSE)*VLOOKUP(ESCYLD2!Q$4,'[1]INTERNAL PARAMETERS-1'!$B$5:$J$44,7,FALSE)*ESCYLD2!$F276 + ESCYLD1!Q276*(1-VLOOKUP(ESCYLD2!Q$4,'[1]INTERNAL PARAMETERS-1'!$B$5:$J$44,5,FALSE))*VLOOKUP(ESCYLD2!Q$4,'[1]INTERNAL PARAMETERS-1'!$B$5:$J$44,9,FALSE)*ESCYLD2!$F276</f>
        <v>0</v>
      </c>
      <c r="R276" s="52">
        <f>ESCYLD1!R276*VLOOKUP(ESCYLD2!R$4,'[1]INTERNAL PARAMETERS-1'!$B$5:$J$44,5,FALSE)*VLOOKUP(ESCYLD2!R$4,'[1]INTERNAL PARAMETERS-1'!$B$5:$J$44,7,FALSE)*ESCYLD2!$F276 + ESCYLD1!R276*(1-VLOOKUP(ESCYLD2!R$4,'[1]INTERNAL PARAMETERS-1'!$B$5:$J$44,5,FALSE))*VLOOKUP(ESCYLD2!R$4,'[1]INTERNAL PARAMETERS-1'!$B$5:$J$44,9,FALSE)*ESCYLD2!$F276</f>
        <v>0</v>
      </c>
      <c r="S276" s="52">
        <f>ESCYLD1!S276*VLOOKUP(ESCYLD2!S$4,'[1]INTERNAL PARAMETERS-1'!$B$5:$J$44,5,FALSE)*VLOOKUP(ESCYLD2!S$4,'[1]INTERNAL PARAMETERS-1'!$B$5:$J$44,7,FALSE)*ESCYLD2!$F276 + ESCYLD1!S276*(1-VLOOKUP(ESCYLD2!S$4,'[1]INTERNAL PARAMETERS-1'!$B$5:$J$44,5,FALSE))*VLOOKUP(ESCYLD2!S$4,'[1]INTERNAL PARAMETERS-1'!$B$5:$J$44,9,FALSE)*ESCYLD2!$F276</f>
        <v>0</v>
      </c>
      <c r="T276" s="52">
        <f>ESCYLD1!T276*VLOOKUP(ESCYLD2!T$4,'[1]INTERNAL PARAMETERS-1'!$B$5:$J$44,5,FALSE)*VLOOKUP(ESCYLD2!T$4,'[1]INTERNAL PARAMETERS-1'!$B$5:$J$44,7,FALSE)*ESCYLD2!$F276 + ESCYLD1!T276*(1-VLOOKUP(ESCYLD2!T$4,'[1]INTERNAL PARAMETERS-1'!$B$5:$J$44,5,FALSE))*VLOOKUP(ESCYLD2!T$4,'[1]INTERNAL PARAMETERS-1'!$B$5:$J$44,9,FALSE)*ESCYLD2!$F276</f>
        <v>0</v>
      </c>
      <c r="U276" s="52">
        <f>ESCYLD1!U276*VLOOKUP(ESCYLD2!U$4,'[1]INTERNAL PARAMETERS-1'!$B$5:$J$44,5,FALSE)*VLOOKUP(ESCYLD2!U$4,'[1]INTERNAL PARAMETERS-1'!$B$5:$J$44,7,FALSE)*ESCYLD2!$F276 + ESCYLD1!U276*(1-VLOOKUP(ESCYLD2!U$4,'[1]INTERNAL PARAMETERS-1'!$B$5:$J$44,5,FALSE))*VLOOKUP(ESCYLD2!U$4,'[1]INTERNAL PARAMETERS-1'!$B$5:$J$44,9,FALSE)*ESCYLD2!$F276</f>
        <v>0</v>
      </c>
      <c r="V276" s="52">
        <f>ESCYLD1!V276*VLOOKUP(ESCYLD2!V$4,'[1]INTERNAL PARAMETERS-1'!$B$5:$J$44,5,FALSE)*VLOOKUP(ESCYLD2!V$4,'[1]INTERNAL PARAMETERS-1'!$B$5:$J$44,7,FALSE)*ESCYLD2!$F276 + ESCYLD1!V276*(1-VLOOKUP(ESCYLD2!V$4,'[1]INTERNAL PARAMETERS-1'!$B$5:$J$44,5,FALSE))*VLOOKUP(ESCYLD2!V$4,'[1]INTERNAL PARAMETERS-1'!$B$5:$J$44,9,FALSE)*ESCYLD2!$F276</f>
        <v>0</v>
      </c>
      <c r="W276" s="52">
        <f>ESCYLD1!W276*VLOOKUP(ESCYLD2!W$4,'[1]INTERNAL PARAMETERS-1'!$B$5:$J$44,5,FALSE)*VLOOKUP(ESCYLD2!W$4,'[1]INTERNAL PARAMETERS-1'!$B$5:$J$44,7,FALSE)*ESCYLD2!$F276 + ESCYLD1!W276*(1-VLOOKUP(ESCYLD2!W$4,'[1]INTERNAL PARAMETERS-1'!$B$5:$J$44,5,FALSE))*VLOOKUP(ESCYLD2!W$4,'[1]INTERNAL PARAMETERS-1'!$B$5:$J$44,9,FALSE)*ESCYLD2!$F276</f>
        <v>0</v>
      </c>
      <c r="X276" s="52">
        <f>ESCYLD1!X276*VLOOKUP(ESCYLD2!X$4,'[1]INTERNAL PARAMETERS-1'!$B$5:$J$44,5,FALSE)*VLOOKUP(ESCYLD2!X$4,'[1]INTERNAL PARAMETERS-1'!$B$5:$J$44,7,FALSE)*ESCYLD2!$F276 + ESCYLD1!X276*(1-VLOOKUP(ESCYLD2!X$4,'[1]INTERNAL PARAMETERS-1'!$B$5:$J$44,5,FALSE))*VLOOKUP(ESCYLD2!X$4,'[1]INTERNAL PARAMETERS-1'!$B$5:$J$44,9,FALSE)*ESCYLD2!$F276</f>
        <v>0</v>
      </c>
      <c r="Y276" s="52">
        <f>ESCYLD1!Y276*VLOOKUP(ESCYLD2!Y$4,'[1]INTERNAL PARAMETERS-1'!$B$5:$J$44,5,FALSE)*VLOOKUP(ESCYLD2!Y$4,'[1]INTERNAL PARAMETERS-1'!$B$5:$J$44,7,FALSE)*ESCYLD2!$F276 + ESCYLD1!Y276*(1-VLOOKUP(ESCYLD2!Y$4,'[1]INTERNAL PARAMETERS-1'!$B$5:$J$44,5,FALSE))*VLOOKUP(ESCYLD2!Y$4,'[1]INTERNAL PARAMETERS-1'!$B$5:$J$44,9,FALSE)*ESCYLD2!$F276</f>
        <v>0</v>
      </c>
      <c r="Z276" s="52">
        <f>ESCYLD1!Z276*VLOOKUP(ESCYLD2!Z$4,'[1]INTERNAL PARAMETERS-1'!$B$5:$J$44,5,FALSE)*VLOOKUP(ESCYLD2!Z$4,'[1]INTERNAL PARAMETERS-1'!$B$5:$J$44,7,FALSE)*ESCYLD2!$F276 + ESCYLD1!Z276*(1-VLOOKUP(ESCYLD2!Z$4,'[1]INTERNAL PARAMETERS-1'!$B$5:$J$44,5,FALSE))*VLOOKUP(ESCYLD2!Z$4,'[1]INTERNAL PARAMETERS-1'!$B$5:$J$44,9,FALSE)*ESCYLD2!$F276</f>
        <v>0</v>
      </c>
      <c r="AA276" s="52">
        <f>ESCYLD1!AA276*VLOOKUP(ESCYLD2!AA$4,'[1]INTERNAL PARAMETERS-1'!$B$5:$J$44,5,FALSE)*VLOOKUP(ESCYLD2!AA$4,'[1]INTERNAL PARAMETERS-1'!$B$5:$J$44,7,FALSE)*ESCYLD2!$F276 + ESCYLD1!AA276*(1-VLOOKUP(ESCYLD2!AA$4,'[1]INTERNAL PARAMETERS-1'!$B$5:$J$44,5,FALSE))*VLOOKUP(ESCYLD2!AA$4,'[1]INTERNAL PARAMETERS-1'!$B$5:$J$44,9,FALSE)*ESCYLD2!$F276</f>
        <v>0</v>
      </c>
      <c r="AB276" s="52">
        <f>ESCYLD1!AB276*VLOOKUP(ESCYLD2!AB$4,'[1]INTERNAL PARAMETERS-1'!$B$5:$J$44,5,FALSE)*VLOOKUP(ESCYLD2!AB$4,'[1]INTERNAL PARAMETERS-1'!$B$5:$J$44,7,FALSE)*ESCYLD2!$F276 + ESCYLD1!AB276*(1-VLOOKUP(ESCYLD2!AB$4,'[1]INTERNAL PARAMETERS-1'!$B$5:$J$44,5,FALSE))*VLOOKUP(ESCYLD2!AB$4,'[1]INTERNAL PARAMETERS-1'!$B$5:$J$44,9,FALSE)*ESCYLD2!$F276</f>
        <v>0</v>
      </c>
      <c r="AC276" s="52">
        <f>ESCYLD1!AC276*VLOOKUP(ESCYLD2!AC$4,'[1]INTERNAL PARAMETERS-1'!$B$5:$J$44,5,FALSE)*VLOOKUP(ESCYLD2!AC$4,'[1]INTERNAL PARAMETERS-1'!$B$5:$J$44,7,FALSE)*ESCYLD2!$F276 + ESCYLD1!AC276*(1-VLOOKUP(ESCYLD2!AC$4,'[1]INTERNAL PARAMETERS-1'!$B$5:$J$44,5,FALSE))*VLOOKUP(ESCYLD2!AC$4,'[1]INTERNAL PARAMETERS-1'!$B$5:$J$44,9,FALSE)*ESCYLD2!$F276</f>
        <v>0</v>
      </c>
      <c r="AD276" s="52">
        <f>ESCYLD1!AD276*VLOOKUP(ESCYLD2!AD$4,'[1]INTERNAL PARAMETERS-1'!$B$5:$J$44,5,FALSE)*VLOOKUP(ESCYLD2!AD$4,'[1]INTERNAL PARAMETERS-1'!$B$5:$J$44,7,FALSE)*ESCYLD2!$F276 + ESCYLD1!AD276*(1-VLOOKUP(ESCYLD2!AD$4,'[1]INTERNAL PARAMETERS-1'!$B$5:$J$44,5,FALSE))*VLOOKUP(ESCYLD2!AD$4,'[1]INTERNAL PARAMETERS-1'!$B$5:$J$44,9,FALSE)*ESCYLD2!$F276</f>
        <v>0</v>
      </c>
      <c r="AE276" s="52">
        <f>ESCYLD1!AE276*VLOOKUP(ESCYLD2!AE$4,'[1]INTERNAL PARAMETERS-1'!$B$5:$J$44,5,FALSE)*VLOOKUP(ESCYLD2!AE$4,'[1]INTERNAL PARAMETERS-1'!$B$5:$J$44,7,FALSE)*ESCYLD2!$F276 + ESCYLD1!AE276*(1-VLOOKUP(ESCYLD2!AE$4,'[1]INTERNAL PARAMETERS-1'!$B$5:$J$44,5,FALSE))*VLOOKUP(ESCYLD2!AE$4,'[1]INTERNAL PARAMETERS-1'!$B$5:$J$44,9,FALSE)*ESCYLD2!$F276</f>
        <v>0</v>
      </c>
      <c r="AF276" s="52">
        <f>ESCYLD1!AF276*VLOOKUP(ESCYLD2!AF$4,'[1]INTERNAL PARAMETERS-1'!$B$5:$J$44,5,FALSE)*VLOOKUP(ESCYLD2!AF$4,'[1]INTERNAL PARAMETERS-1'!$B$5:$J$44,7,FALSE)*ESCYLD2!$F276 + ESCYLD1!AF276*(1-VLOOKUP(ESCYLD2!AF$4,'[1]INTERNAL PARAMETERS-1'!$B$5:$J$44,5,FALSE))*VLOOKUP(ESCYLD2!AF$4,'[1]INTERNAL PARAMETERS-1'!$B$5:$J$44,9,FALSE)*ESCYLD2!$F276</f>
        <v>0</v>
      </c>
      <c r="AG276" s="52">
        <f>ESCYLD1!AG276*VLOOKUP(ESCYLD2!AG$4,'[1]INTERNAL PARAMETERS-1'!$B$5:$J$44,5,FALSE)*VLOOKUP(ESCYLD2!AG$4,'[1]INTERNAL PARAMETERS-1'!$B$5:$J$44,7,FALSE)*ESCYLD2!$F276 + ESCYLD1!AG276*(1-VLOOKUP(ESCYLD2!AG$4,'[1]INTERNAL PARAMETERS-1'!$B$5:$J$44,5,FALSE))*VLOOKUP(ESCYLD2!AG$4,'[1]INTERNAL PARAMETERS-1'!$B$5:$J$44,9,FALSE)*ESCYLD2!$F276</f>
        <v>0</v>
      </c>
      <c r="AH276" s="52">
        <f>ESCYLD1!AH276*VLOOKUP(ESCYLD2!AH$4,'[1]INTERNAL PARAMETERS-1'!$B$5:$J$44,5,FALSE)*VLOOKUP(ESCYLD2!AH$4,'[1]INTERNAL PARAMETERS-1'!$B$5:$J$44,7,FALSE)*ESCYLD2!$F276 + ESCYLD1!AH276*(1-VLOOKUP(ESCYLD2!AH$4,'[1]INTERNAL PARAMETERS-1'!$B$5:$J$44,5,FALSE))*VLOOKUP(ESCYLD2!AH$4,'[1]INTERNAL PARAMETERS-1'!$B$5:$J$44,9,FALSE)*ESCYLD2!$F276</f>
        <v>0</v>
      </c>
      <c r="AI276" s="52">
        <f>ESCYLD1!AI276*VLOOKUP(ESCYLD2!AI$4,'[1]INTERNAL PARAMETERS-1'!$B$5:$J$44,5,FALSE)*VLOOKUP(ESCYLD2!AI$4,'[1]INTERNAL PARAMETERS-1'!$B$5:$J$44,7,FALSE)*ESCYLD2!$F276 + ESCYLD1!AI276*(1-VLOOKUP(ESCYLD2!AI$4,'[1]INTERNAL PARAMETERS-1'!$B$5:$J$44,5,FALSE))*VLOOKUP(ESCYLD2!AI$4,'[1]INTERNAL PARAMETERS-1'!$B$5:$J$44,9,FALSE)*ESCYLD2!$F276</f>
        <v>0</v>
      </c>
      <c r="AJ276" s="52">
        <f>ESCYLD1!AJ276*VLOOKUP(ESCYLD2!AJ$4,'[1]INTERNAL PARAMETERS-1'!$B$5:$J$44,5,FALSE)*VLOOKUP(ESCYLD2!AJ$4,'[1]INTERNAL PARAMETERS-1'!$B$5:$J$44,7,FALSE)*ESCYLD2!$F276 + ESCYLD1!AJ276*(1-VLOOKUP(ESCYLD2!AJ$4,'[1]INTERNAL PARAMETERS-1'!$B$5:$J$44,5,FALSE))*VLOOKUP(ESCYLD2!AJ$4,'[1]INTERNAL PARAMETERS-1'!$B$5:$J$44,9,FALSE)*ESCYLD2!$F276</f>
        <v>0</v>
      </c>
      <c r="AK276" s="52">
        <f>ESCYLD1!AK276*VLOOKUP(ESCYLD2!AK$4,'[1]INTERNAL PARAMETERS-1'!$B$5:$J$44,5,FALSE)*VLOOKUP(ESCYLD2!AK$4,'[1]INTERNAL PARAMETERS-1'!$B$5:$J$44,7,FALSE)*ESCYLD2!$F276 + ESCYLD1!AK276*(1-VLOOKUP(ESCYLD2!AK$4,'[1]INTERNAL PARAMETERS-1'!$B$5:$J$44,5,FALSE))*VLOOKUP(ESCYLD2!AK$4,'[1]INTERNAL PARAMETERS-1'!$B$5:$J$44,9,FALSE)*ESCYLD2!$F276</f>
        <v>0</v>
      </c>
      <c r="AL276" s="52">
        <f>ESCYLD1!AL276*VLOOKUP(ESCYLD2!AL$4,'[1]INTERNAL PARAMETERS-1'!$B$5:$J$44,5,FALSE)*VLOOKUP(ESCYLD2!AL$4,'[1]INTERNAL PARAMETERS-1'!$B$5:$J$44,7,FALSE)*ESCYLD2!$F276 + ESCYLD1!AL276*(1-VLOOKUP(ESCYLD2!AL$4,'[1]INTERNAL PARAMETERS-1'!$B$5:$J$44,5,FALSE))*VLOOKUP(ESCYLD2!AL$4,'[1]INTERNAL PARAMETERS-1'!$B$5:$J$44,9,FALSE)*ESCYLD2!$F276</f>
        <v>0</v>
      </c>
      <c r="AM276" s="52">
        <f>ESCYLD1!AM276*VLOOKUP(ESCYLD2!AM$4,'[1]INTERNAL PARAMETERS-1'!$B$5:$J$44,5,FALSE)*VLOOKUP(ESCYLD2!AM$4,'[1]INTERNAL PARAMETERS-1'!$B$5:$J$44,7,FALSE)*ESCYLD2!$F276 + ESCYLD1!AM276*(1-VLOOKUP(ESCYLD2!AM$4,'[1]INTERNAL PARAMETERS-1'!$B$5:$J$44,5,FALSE))*VLOOKUP(ESCYLD2!AM$4,'[1]INTERNAL PARAMETERS-1'!$B$5:$J$44,9,FALSE)*ESCYLD2!$F276</f>
        <v>0</v>
      </c>
      <c r="AN276" s="52">
        <f>ESCYLD1!AN276*VLOOKUP(ESCYLD2!AN$4,'[1]INTERNAL PARAMETERS-1'!$B$5:$J$44,5,FALSE)*VLOOKUP(ESCYLD2!AN$4,'[1]INTERNAL PARAMETERS-1'!$B$5:$J$44,7,FALSE)*ESCYLD2!$F276 + ESCYLD1!AN276*(1-VLOOKUP(ESCYLD2!AN$4,'[1]INTERNAL PARAMETERS-1'!$B$5:$J$44,5,FALSE))*VLOOKUP(ESCYLD2!AN$4,'[1]INTERNAL PARAMETERS-1'!$B$5:$J$44,9,FALSE)*ESCYLD2!$F276</f>
        <v>0</v>
      </c>
      <c r="AO276" s="52">
        <f>ESCYLD1!AO276*VLOOKUP(ESCYLD2!AO$4,'[1]INTERNAL PARAMETERS-1'!$B$5:$J$44,5,FALSE)*VLOOKUP(ESCYLD2!AO$4,'[1]INTERNAL PARAMETERS-1'!$B$5:$J$44,7,FALSE)*ESCYLD2!$F276 + ESCYLD1!AO276*(1-VLOOKUP(ESCYLD2!AO$4,'[1]INTERNAL PARAMETERS-1'!$B$5:$J$44,5,FALSE))*VLOOKUP(ESCYLD2!AO$4,'[1]INTERNAL PARAMETERS-1'!$B$5:$J$44,9,FALSE)*ESCYLD2!$F276</f>
        <v>0</v>
      </c>
      <c r="AP276" s="52">
        <f>ESCYLD1!AP276*VLOOKUP(ESCYLD2!AP$4,'[1]INTERNAL PARAMETERS-1'!$B$5:$J$44,5,FALSE)*VLOOKUP(ESCYLD2!AP$4,'[1]INTERNAL PARAMETERS-1'!$B$5:$J$44,7,FALSE)*ESCYLD2!$F276 + ESCYLD1!AP276*(1-VLOOKUP(ESCYLD2!AP$4,'[1]INTERNAL PARAMETERS-1'!$B$5:$J$44,5,FALSE))*VLOOKUP(ESCYLD2!AP$4,'[1]INTERNAL PARAMETERS-1'!$B$5:$J$44,9,FALSE)*ESCYLD2!$F276</f>
        <v>0</v>
      </c>
      <c r="AQ276" s="52">
        <f>ESCYLD1!AQ276*VLOOKUP(ESCYLD2!AQ$4,'[1]INTERNAL PARAMETERS-1'!$B$5:$J$44,5,FALSE)*VLOOKUP(ESCYLD2!AQ$4,'[1]INTERNAL PARAMETERS-1'!$B$5:$J$44,7,FALSE)*ESCYLD2!$F276 + ESCYLD1!AQ276*(1-VLOOKUP(ESCYLD2!AQ$4,'[1]INTERNAL PARAMETERS-1'!$B$5:$J$44,5,FALSE))*VLOOKUP(ESCYLD2!AQ$4,'[1]INTERNAL PARAMETERS-1'!$B$5:$J$44,9,FALSE)*ESCYLD2!$F276</f>
        <v>0</v>
      </c>
      <c r="AR276" s="52">
        <f>ESCYLD1!AR276*VLOOKUP(ESCYLD2!AR$4,'[1]INTERNAL PARAMETERS-1'!$B$5:$J$44,5,FALSE)*VLOOKUP(ESCYLD2!AR$4,'[1]INTERNAL PARAMETERS-1'!$B$5:$J$44,7,FALSE)*ESCYLD2!$F276 + ESCYLD1!AR276*(1-VLOOKUP(ESCYLD2!AR$4,'[1]INTERNAL PARAMETERS-1'!$B$5:$J$44,5,FALSE))*VLOOKUP(ESCYLD2!AR$4,'[1]INTERNAL PARAMETERS-1'!$B$5:$J$44,9,FALSE)*ESCYLD2!$F276</f>
        <v>0</v>
      </c>
      <c r="AS276" s="52">
        <f>ESCYLD1!AS276*VLOOKUP(ESCYLD2!AS$4,'[1]INTERNAL PARAMETERS-1'!$B$5:$J$44,5,FALSE)*VLOOKUP(ESCYLD2!AS$4,'[1]INTERNAL PARAMETERS-1'!$B$5:$J$44,7,FALSE)*ESCYLD2!$F276 + ESCYLD1!AS276*(1-VLOOKUP(ESCYLD2!AS$4,'[1]INTERNAL PARAMETERS-1'!$B$5:$J$44,5,FALSE))*VLOOKUP(ESCYLD2!AS$4,'[1]INTERNAL PARAMETERS-1'!$B$5:$J$44,9,FALSE)*ESCYLD2!$F276</f>
        <v>0</v>
      </c>
      <c r="AT276" s="51">
        <f>ESCYLD1!AT276*VLOOKUP(ESCYLD2!AT$4,'[1]INTERNAL PARAMETERS-1'!$B$5:$J$44,5,FALSE)*VLOOKUP(ESCYLD2!AT$4,'[1]INTERNAL PARAMETERS-1'!$B$5:$J$44,7,FALSE)*ESCYLD2!$F276 + ESCYLD1!AT276*(1-VLOOKUP(ESCYLD2!AT$4,'[1]INTERNAL PARAMETERS-1'!$B$5:$J$44,5,FALSE))*VLOOKUP(ESCYLD2!AT$4,'[1]INTERNAL PARAMETERS-1'!$B$5:$J$44,9,FALSE)*ESCYLD2!$F276</f>
        <v>0</v>
      </c>
      <c r="AU276" s="53">
        <f>ESCYLD1!AU276*VLOOKUP(ESCYLD2!AU$4,'[1]INTERNAL PARAMETERS-1'!$B$5:$J$44,5,FALSE)*VLOOKUP(ESCYLD2!AU$4,'[1]INTERNAL PARAMETERS-1'!$B$5:$J$44,6,FALSE)*VLOOKUP(ESCYLD2!AU$4,'[1]INTERNAL PARAMETERS-1'!$B$5:$J$44,3,FALSE) + ESCYLD1!AU276*(1-VLOOKUP(ESCYLD2!AU$4,'[1]INTERNAL PARAMETERS-1'!$B$5:$J$44,5,FALSE))*VLOOKUP(ESCYLD2!AU$4,'[1]INTERNAL PARAMETERS-1'!$B$5:$J$44,8,FALSE)*VLOOKUP(ESCYLD2!AU$4,'[1]INTERNAL PARAMETERS-1'!$B$5:$J$44,3,FALSE)</f>
        <v>0</v>
      </c>
      <c r="AV276" s="52">
        <f>ESCYLD1!AV276*VLOOKUP(ESCYLD2!AV$4,'[1]INTERNAL PARAMETERS-1'!$B$5:$J$44,5,FALSE)*VLOOKUP(ESCYLD2!AV$4,'[1]INTERNAL PARAMETERS-1'!$B$5:$J$44,6,FALSE)*VLOOKUP(ESCYLD2!AV$4,'[1]INTERNAL PARAMETERS-1'!$B$5:$J$44,3,FALSE) + ESCYLD1!AV276*(1-VLOOKUP(ESCYLD2!AV$4,'[1]INTERNAL PARAMETERS-1'!$B$5:$J$44,5,FALSE))*VLOOKUP(ESCYLD2!AV$4,'[1]INTERNAL PARAMETERS-1'!$B$5:$J$44,8,FALSE)*VLOOKUP(ESCYLD2!AV$4,'[1]INTERNAL PARAMETERS-1'!$B$5:$J$44,3,FALSE)</f>
        <v>0</v>
      </c>
      <c r="AW276" s="52">
        <f>ESCYLD1!AW276*VLOOKUP(ESCYLD2!AW$4,'[1]INTERNAL PARAMETERS-1'!$B$5:$J$44,5,FALSE)*VLOOKUP(ESCYLD2!AW$4,'[1]INTERNAL PARAMETERS-1'!$B$5:$J$44,6,FALSE)*VLOOKUP(ESCYLD2!AW$4,'[1]INTERNAL PARAMETERS-1'!$B$5:$J$44,3,FALSE) + ESCYLD1!AW276*(1-VLOOKUP(ESCYLD2!AW$4,'[1]INTERNAL PARAMETERS-1'!$B$5:$J$44,5,FALSE))*VLOOKUP(ESCYLD2!AW$4,'[1]INTERNAL PARAMETERS-1'!$B$5:$J$44,8,FALSE)*VLOOKUP(ESCYLD2!AW$4,'[1]INTERNAL PARAMETERS-1'!$B$5:$J$44,3,FALSE)</f>
        <v>0</v>
      </c>
      <c r="AX276" s="52">
        <f>ESCYLD1!AX276*VLOOKUP(ESCYLD2!AX$4,'[1]INTERNAL PARAMETERS-1'!$B$5:$J$44,5,FALSE)*VLOOKUP(ESCYLD2!AX$4,'[1]INTERNAL PARAMETERS-1'!$B$5:$J$44,6,FALSE)*VLOOKUP(ESCYLD2!AX$4,'[1]INTERNAL PARAMETERS-1'!$B$5:$J$44,3,FALSE) + ESCYLD1!AX276*(1-VLOOKUP(ESCYLD2!AX$4,'[1]INTERNAL PARAMETERS-1'!$B$5:$J$44,5,FALSE))*VLOOKUP(ESCYLD2!AX$4,'[1]INTERNAL PARAMETERS-1'!$B$5:$J$44,8,FALSE)*VLOOKUP(ESCYLD2!AX$4,'[1]INTERNAL PARAMETERS-1'!$B$5:$J$44,3,FALSE)</f>
        <v>0</v>
      </c>
      <c r="AY276" s="52">
        <f>ESCYLD1!AY276*VLOOKUP(ESCYLD2!AY$4,'[1]INTERNAL PARAMETERS-1'!$B$5:$J$44,5,FALSE)*VLOOKUP(ESCYLD2!AY$4,'[1]INTERNAL PARAMETERS-1'!$B$5:$J$44,6,FALSE)*VLOOKUP(ESCYLD2!AY$4,'[1]INTERNAL PARAMETERS-1'!$B$5:$J$44,3,FALSE) + ESCYLD1!AY276*(1-VLOOKUP(ESCYLD2!AY$4,'[1]INTERNAL PARAMETERS-1'!$B$5:$J$44,5,FALSE))*VLOOKUP(ESCYLD2!AY$4,'[1]INTERNAL PARAMETERS-1'!$B$5:$J$44,8,FALSE)*VLOOKUP(ESCYLD2!AY$4,'[1]INTERNAL PARAMETERS-1'!$B$5:$J$44,3,FALSE)</f>
        <v>0</v>
      </c>
      <c r="AZ276" s="52">
        <f>ESCYLD1!AZ276*VLOOKUP(ESCYLD2!AZ$4,'[1]INTERNAL PARAMETERS-1'!$B$5:$J$44,5,FALSE)*VLOOKUP(ESCYLD2!AZ$4,'[1]INTERNAL PARAMETERS-1'!$B$5:$J$44,6,FALSE)*VLOOKUP(ESCYLD2!AZ$4,'[1]INTERNAL PARAMETERS-1'!$B$5:$J$44,3,FALSE) + ESCYLD1!AZ276*(1-VLOOKUP(ESCYLD2!AZ$4,'[1]INTERNAL PARAMETERS-1'!$B$5:$J$44,5,FALSE))*VLOOKUP(ESCYLD2!AZ$4,'[1]INTERNAL PARAMETERS-1'!$B$5:$J$44,8,FALSE)*VLOOKUP(ESCYLD2!AZ$4,'[1]INTERNAL PARAMETERS-1'!$B$5:$J$44,3,FALSE)</f>
        <v>0</v>
      </c>
      <c r="BA276" s="52">
        <f>ESCYLD1!BA276*VLOOKUP(ESCYLD2!BA$4,'[1]INTERNAL PARAMETERS-1'!$B$5:$J$44,5,FALSE)*VLOOKUP(ESCYLD2!BA$4,'[1]INTERNAL PARAMETERS-1'!$B$5:$J$44,6,FALSE)*VLOOKUP(ESCYLD2!BA$4,'[1]INTERNAL PARAMETERS-1'!$B$5:$J$44,3,FALSE) + ESCYLD1!BA276*(1-VLOOKUP(ESCYLD2!BA$4,'[1]INTERNAL PARAMETERS-1'!$B$5:$J$44,5,FALSE))*VLOOKUP(ESCYLD2!BA$4,'[1]INTERNAL PARAMETERS-1'!$B$5:$J$44,8,FALSE)*VLOOKUP(ESCYLD2!BA$4,'[1]INTERNAL PARAMETERS-1'!$B$5:$J$44,3,FALSE)</f>
        <v>0</v>
      </c>
      <c r="BB276" s="52">
        <f>ESCYLD1!BB276*VLOOKUP(ESCYLD2!BB$4,'[1]INTERNAL PARAMETERS-1'!$B$5:$J$44,5,FALSE)*VLOOKUP(ESCYLD2!BB$4,'[1]INTERNAL PARAMETERS-1'!$B$5:$J$44,6,FALSE)*VLOOKUP(ESCYLD2!BB$4,'[1]INTERNAL PARAMETERS-1'!$B$5:$J$44,3,FALSE) + ESCYLD1!BB276*(1-VLOOKUP(ESCYLD2!BB$4,'[1]INTERNAL PARAMETERS-1'!$B$5:$J$44,5,FALSE))*VLOOKUP(ESCYLD2!BB$4,'[1]INTERNAL PARAMETERS-1'!$B$5:$J$44,8,FALSE)*VLOOKUP(ESCYLD2!BB$4,'[1]INTERNAL PARAMETERS-1'!$B$5:$J$44,3,FALSE)</f>
        <v>0</v>
      </c>
      <c r="BC276" s="52">
        <f>ESCYLD1!BC276*VLOOKUP(ESCYLD2!BC$4,'[1]INTERNAL PARAMETERS-1'!$B$5:$J$44,5,FALSE)*VLOOKUP(ESCYLD2!BC$4,'[1]INTERNAL PARAMETERS-1'!$B$5:$J$44,6,FALSE)*VLOOKUP(ESCYLD2!BC$4,'[1]INTERNAL PARAMETERS-1'!$B$5:$J$44,3,FALSE) + ESCYLD1!BC276*(1-VLOOKUP(ESCYLD2!BC$4,'[1]INTERNAL PARAMETERS-1'!$B$5:$J$44,5,FALSE))*VLOOKUP(ESCYLD2!BC$4,'[1]INTERNAL PARAMETERS-1'!$B$5:$J$44,8,FALSE)*VLOOKUP(ESCYLD2!BC$4,'[1]INTERNAL PARAMETERS-1'!$B$5:$J$44,3,FALSE)</f>
        <v>0</v>
      </c>
      <c r="BD276" s="52">
        <f>ESCYLD1!BD276*VLOOKUP(ESCYLD2!BD$4,'[1]INTERNAL PARAMETERS-1'!$B$5:$J$44,5,FALSE)*VLOOKUP(ESCYLD2!BD$4,'[1]INTERNAL PARAMETERS-1'!$B$5:$J$44,6,FALSE)*VLOOKUP(ESCYLD2!BD$4,'[1]INTERNAL PARAMETERS-1'!$B$5:$J$44,3,FALSE) + ESCYLD1!BD276*(1-VLOOKUP(ESCYLD2!BD$4,'[1]INTERNAL PARAMETERS-1'!$B$5:$J$44,5,FALSE))*VLOOKUP(ESCYLD2!BD$4,'[1]INTERNAL PARAMETERS-1'!$B$5:$J$44,8,FALSE)*VLOOKUP(ESCYLD2!BD$4,'[1]INTERNAL PARAMETERS-1'!$B$5:$J$44,3,FALSE)</f>
        <v>0</v>
      </c>
      <c r="BE276" s="52">
        <f>ESCYLD1!BE276*VLOOKUP(ESCYLD2!BE$4,'[1]INTERNAL PARAMETERS-1'!$B$5:$J$44,5,FALSE)*VLOOKUP(ESCYLD2!BE$4,'[1]INTERNAL PARAMETERS-1'!$B$5:$J$44,6,FALSE)*VLOOKUP(ESCYLD2!BE$4,'[1]INTERNAL PARAMETERS-1'!$B$5:$J$44,3,FALSE) + ESCYLD1!BE276*(1-VLOOKUP(ESCYLD2!BE$4,'[1]INTERNAL PARAMETERS-1'!$B$5:$J$44,5,FALSE))*VLOOKUP(ESCYLD2!BE$4,'[1]INTERNAL PARAMETERS-1'!$B$5:$J$44,8,FALSE)*VLOOKUP(ESCYLD2!BE$4,'[1]INTERNAL PARAMETERS-1'!$B$5:$J$44,3,FALSE)</f>
        <v>0</v>
      </c>
      <c r="BF276" s="52">
        <f>ESCYLD1!BF276*VLOOKUP(ESCYLD2!BF$4,'[1]INTERNAL PARAMETERS-1'!$B$5:$J$44,5,FALSE)*VLOOKUP(ESCYLD2!BF$4,'[1]INTERNAL PARAMETERS-1'!$B$5:$J$44,6,FALSE)*VLOOKUP(ESCYLD2!BF$4,'[1]INTERNAL PARAMETERS-1'!$B$5:$J$44,3,FALSE) + ESCYLD1!BF276*(1-VLOOKUP(ESCYLD2!BF$4,'[1]INTERNAL PARAMETERS-1'!$B$5:$J$44,5,FALSE))*VLOOKUP(ESCYLD2!BF$4,'[1]INTERNAL PARAMETERS-1'!$B$5:$J$44,8,FALSE)*VLOOKUP(ESCYLD2!BF$4,'[1]INTERNAL PARAMETERS-1'!$B$5:$J$44,3,FALSE)</f>
        <v>0</v>
      </c>
      <c r="BG276" s="52">
        <f>ESCYLD1!BG276*VLOOKUP(ESCYLD2!BG$4,'[1]INTERNAL PARAMETERS-1'!$B$5:$J$44,5,FALSE)*VLOOKUP(ESCYLD2!BG$4,'[1]INTERNAL PARAMETERS-1'!$B$5:$J$44,6,FALSE)*VLOOKUP(ESCYLD2!BG$4,'[1]INTERNAL PARAMETERS-1'!$B$5:$J$44,3,FALSE) + ESCYLD1!BG276*(1-VLOOKUP(ESCYLD2!BG$4,'[1]INTERNAL PARAMETERS-1'!$B$5:$J$44,5,FALSE))*VLOOKUP(ESCYLD2!BG$4,'[1]INTERNAL PARAMETERS-1'!$B$5:$J$44,8,FALSE)*VLOOKUP(ESCYLD2!BG$4,'[1]INTERNAL PARAMETERS-1'!$B$5:$J$44,3,FALSE)</f>
        <v>0</v>
      </c>
      <c r="BH276" s="52">
        <f>ESCYLD1!BH276*VLOOKUP(ESCYLD2!BH$4,'[1]INTERNAL PARAMETERS-1'!$B$5:$J$44,5,FALSE)*VLOOKUP(ESCYLD2!BH$4,'[1]INTERNAL PARAMETERS-1'!$B$5:$J$44,6,FALSE)*VLOOKUP(ESCYLD2!BH$4,'[1]INTERNAL PARAMETERS-1'!$B$5:$J$44,3,FALSE) + ESCYLD1!BH276*(1-VLOOKUP(ESCYLD2!BH$4,'[1]INTERNAL PARAMETERS-1'!$B$5:$J$44,5,FALSE))*VLOOKUP(ESCYLD2!BH$4,'[1]INTERNAL PARAMETERS-1'!$B$5:$J$44,8,FALSE)*VLOOKUP(ESCYLD2!BH$4,'[1]INTERNAL PARAMETERS-1'!$B$5:$J$44,3,FALSE)</f>
        <v>0</v>
      </c>
      <c r="BI276" s="52">
        <f>ESCYLD1!BI276*VLOOKUP(ESCYLD2!BI$4,'[1]INTERNAL PARAMETERS-1'!$B$5:$J$44,5,FALSE)*VLOOKUP(ESCYLD2!BI$4,'[1]INTERNAL PARAMETERS-1'!$B$5:$J$44,6,FALSE)*VLOOKUP(ESCYLD2!BI$4,'[1]INTERNAL PARAMETERS-1'!$B$5:$J$44,3,FALSE) + ESCYLD1!BI276*(1-VLOOKUP(ESCYLD2!BI$4,'[1]INTERNAL PARAMETERS-1'!$B$5:$J$44,5,FALSE))*VLOOKUP(ESCYLD2!BI$4,'[1]INTERNAL PARAMETERS-1'!$B$5:$J$44,8,FALSE)*VLOOKUP(ESCYLD2!BI$4,'[1]INTERNAL PARAMETERS-1'!$B$5:$J$44,3,FALSE)</f>
        <v>0</v>
      </c>
      <c r="BJ276" s="52">
        <f>ESCYLD1!BJ276*VLOOKUP(ESCYLD2!BJ$4,'[1]INTERNAL PARAMETERS-1'!$B$5:$J$44,5,FALSE)*VLOOKUP(ESCYLD2!BJ$4,'[1]INTERNAL PARAMETERS-1'!$B$5:$J$44,6,FALSE)*VLOOKUP(ESCYLD2!BJ$4,'[1]INTERNAL PARAMETERS-1'!$B$5:$J$44,3,FALSE) + ESCYLD1!BJ276*(1-VLOOKUP(ESCYLD2!BJ$4,'[1]INTERNAL PARAMETERS-1'!$B$5:$J$44,5,FALSE))*VLOOKUP(ESCYLD2!BJ$4,'[1]INTERNAL PARAMETERS-1'!$B$5:$J$44,8,FALSE)*VLOOKUP(ESCYLD2!BJ$4,'[1]INTERNAL PARAMETERS-1'!$B$5:$J$44,3,FALSE)</f>
        <v>0</v>
      </c>
      <c r="BK276" s="52">
        <f>ESCYLD1!BK276*VLOOKUP(ESCYLD2!BK$4,'[1]INTERNAL PARAMETERS-1'!$B$5:$J$44,5,FALSE)*VLOOKUP(ESCYLD2!BK$4,'[1]INTERNAL PARAMETERS-1'!$B$5:$J$44,6,FALSE)*VLOOKUP(ESCYLD2!BK$4,'[1]INTERNAL PARAMETERS-1'!$B$5:$J$44,3,FALSE) + ESCYLD1!BK276*(1-VLOOKUP(ESCYLD2!BK$4,'[1]INTERNAL PARAMETERS-1'!$B$5:$J$44,5,FALSE))*VLOOKUP(ESCYLD2!BK$4,'[1]INTERNAL PARAMETERS-1'!$B$5:$J$44,8,FALSE)*VLOOKUP(ESCYLD2!BK$4,'[1]INTERNAL PARAMETERS-1'!$B$5:$J$44,3,FALSE)</f>
        <v>0</v>
      </c>
      <c r="BL276" s="52">
        <f>ESCYLD1!BL276*VLOOKUP(ESCYLD2!BL$4,'[1]INTERNAL PARAMETERS-1'!$B$5:$J$44,5,FALSE)*VLOOKUP(ESCYLD2!BL$4,'[1]INTERNAL PARAMETERS-1'!$B$5:$J$44,6,FALSE)*VLOOKUP(ESCYLD2!BL$4,'[1]INTERNAL PARAMETERS-1'!$B$5:$J$44,3,FALSE) + ESCYLD1!BL276*(1-VLOOKUP(ESCYLD2!BL$4,'[1]INTERNAL PARAMETERS-1'!$B$5:$J$44,5,FALSE))*VLOOKUP(ESCYLD2!BL$4,'[1]INTERNAL PARAMETERS-1'!$B$5:$J$44,8,FALSE)*VLOOKUP(ESCYLD2!BL$4,'[1]INTERNAL PARAMETERS-1'!$B$5:$J$44,3,FALSE)</f>
        <v>0</v>
      </c>
      <c r="BM276" s="52">
        <f>ESCYLD1!BM276*VLOOKUP(ESCYLD2!BM$4,'[1]INTERNAL PARAMETERS-1'!$B$5:$J$44,5,FALSE)*VLOOKUP(ESCYLD2!BM$4,'[1]INTERNAL PARAMETERS-1'!$B$5:$J$44,6,FALSE)*VLOOKUP(ESCYLD2!BM$4,'[1]INTERNAL PARAMETERS-1'!$B$5:$J$44,3,FALSE) + ESCYLD1!BM276*(1-VLOOKUP(ESCYLD2!BM$4,'[1]INTERNAL PARAMETERS-1'!$B$5:$J$44,5,FALSE))*VLOOKUP(ESCYLD2!BM$4,'[1]INTERNAL PARAMETERS-1'!$B$5:$J$44,8,FALSE)*VLOOKUP(ESCYLD2!BM$4,'[1]INTERNAL PARAMETERS-1'!$B$5:$J$44,3,FALSE)</f>
        <v>0</v>
      </c>
      <c r="BN276" s="52">
        <f>ESCYLD1!BN276*VLOOKUP(ESCYLD2!BN$4,'[1]INTERNAL PARAMETERS-1'!$B$5:$J$44,5,FALSE)*VLOOKUP(ESCYLD2!BN$4,'[1]INTERNAL PARAMETERS-1'!$B$5:$J$44,6,FALSE)*VLOOKUP(ESCYLD2!BN$4,'[1]INTERNAL PARAMETERS-1'!$B$5:$J$44,3,FALSE) + ESCYLD1!BN276*(1-VLOOKUP(ESCYLD2!BN$4,'[1]INTERNAL PARAMETERS-1'!$B$5:$J$44,5,FALSE))*VLOOKUP(ESCYLD2!BN$4,'[1]INTERNAL PARAMETERS-1'!$B$5:$J$44,8,FALSE)*VLOOKUP(ESCYLD2!BN$4,'[1]INTERNAL PARAMETERS-1'!$B$5:$J$44,3,FALSE)</f>
        <v>0</v>
      </c>
      <c r="BO276" s="52">
        <f>ESCYLD1!BO276*VLOOKUP(ESCYLD2!BO$4,'[1]INTERNAL PARAMETERS-1'!$B$5:$J$44,5,FALSE)*VLOOKUP(ESCYLD2!BO$4,'[1]INTERNAL PARAMETERS-1'!$B$5:$J$44,6,FALSE)*VLOOKUP(ESCYLD2!BO$4,'[1]INTERNAL PARAMETERS-1'!$B$5:$J$44,3,FALSE) + ESCYLD1!BO276*(1-VLOOKUP(ESCYLD2!BO$4,'[1]INTERNAL PARAMETERS-1'!$B$5:$J$44,5,FALSE))*VLOOKUP(ESCYLD2!BO$4,'[1]INTERNAL PARAMETERS-1'!$B$5:$J$44,8,FALSE)*VLOOKUP(ESCYLD2!BO$4,'[1]INTERNAL PARAMETERS-1'!$B$5:$J$44,3,FALSE)</f>
        <v>0</v>
      </c>
      <c r="BP276" s="52">
        <f>ESCYLD1!BP276*VLOOKUP(ESCYLD2!BP$4,'[1]INTERNAL PARAMETERS-1'!$B$5:$J$44,5,FALSE)*VLOOKUP(ESCYLD2!BP$4,'[1]INTERNAL PARAMETERS-1'!$B$5:$J$44,6,FALSE)*VLOOKUP(ESCYLD2!BP$4,'[1]INTERNAL PARAMETERS-1'!$B$5:$J$44,3,FALSE) + ESCYLD1!BP276*(1-VLOOKUP(ESCYLD2!BP$4,'[1]INTERNAL PARAMETERS-1'!$B$5:$J$44,5,FALSE))*VLOOKUP(ESCYLD2!BP$4,'[1]INTERNAL PARAMETERS-1'!$B$5:$J$44,8,FALSE)*VLOOKUP(ESCYLD2!BP$4,'[1]INTERNAL PARAMETERS-1'!$B$5:$J$44,3,FALSE)</f>
        <v>0</v>
      </c>
      <c r="BQ276" s="52">
        <f>ESCYLD1!BQ276*VLOOKUP(ESCYLD2!BQ$4,'[1]INTERNAL PARAMETERS-1'!$B$5:$J$44,5,FALSE)*VLOOKUP(ESCYLD2!BQ$4,'[1]INTERNAL PARAMETERS-1'!$B$5:$J$44,6,FALSE)*VLOOKUP(ESCYLD2!BQ$4,'[1]INTERNAL PARAMETERS-1'!$B$5:$J$44,3,FALSE) + ESCYLD1!BQ276*(1-VLOOKUP(ESCYLD2!BQ$4,'[1]INTERNAL PARAMETERS-1'!$B$5:$J$44,5,FALSE))*VLOOKUP(ESCYLD2!BQ$4,'[1]INTERNAL PARAMETERS-1'!$B$5:$J$44,8,FALSE)*VLOOKUP(ESCYLD2!BQ$4,'[1]INTERNAL PARAMETERS-1'!$B$5:$J$44,3,FALSE)</f>
        <v>0</v>
      </c>
      <c r="BR276" s="52">
        <f>ESCYLD1!BR276*VLOOKUP(ESCYLD2!BR$4,'[1]INTERNAL PARAMETERS-1'!$B$5:$J$44,5,FALSE)*VLOOKUP(ESCYLD2!BR$4,'[1]INTERNAL PARAMETERS-1'!$B$5:$J$44,6,FALSE)*VLOOKUP(ESCYLD2!BR$4,'[1]INTERNAL PARAMETERS-1'!$B$5:$J$44,3,FALSE) + ESCYLD1!BR276*(1-VLOOKUP(ESCYLD2!BR$4,'[1]INTERNAL PARAMETERS-1'!$B$5:$J$44,5,FALSE))*VLOOKUP(ESCYLD2!BR$4,'[1]INTERNAL PARAMETERS-1'!$B$5:$J$44,8,FALSE)*VLOOKUP(ESCYLD2!BR$4,'[1]INTERNAL PARAMETERS-1'!$B$5:$J$44,3,FALSE)</f>
        <v>0</v>
      </c>
      <c r="BS276" s="52">
        <f>ESCYLD1!BS276*VLOOKUP(ESCYLD2!BS$4,'[1]INTERNAL PARAMETERS-1'!$B$5:$J$44,5,FALSE)*VLOOKUP(ESCYLD2!BS$4,'[1]INTERNAL PARAMETERS-1'!$B$5:$J$44,6,FALSE)*VLOOKUP(ESCYLD2!BS$4,'[1]INTERNAL PARAMETERS-1'!$B$5:$J$44,3,FALSE) + ESCYLD1!BS276*(1-VLOOKUP(ESCYLD2!BS$4,'[1]INTERNAL PARAMETERS-1'!$B$5:$J$44,5,FALSE))*VLOOKUP(ESCYLD2!BS$4,'[1]INTERNAL PARAMETERS-1'!$B$5:$J$44,8,FALSE)*VLOOKUP(ESCYLD2!BS$4,'[1]INTERNAL PARAMETERS-1'!$B$5:$J$44,3,FALSE)</f>
        <v>0</v>
      </c>
      <c r="BT276" s="52">
        <f>ESCYLD1!BT276*VLOOKUP(ESCYLD2!BT$4,'[1]INTERNAL PARAMETERS-1'!$B$5:$J$44,5,FALSE)*VLOOKUP(ESCYLD2!BT$4,'[1]INTERNAL PARAMETERS-1'!$B$5:$J$44,6,FALSE)*VLOOKUP(ESCYLD2!BT$4,'[1]INTERNAL PARAMETERS-1'!$B$5:$J$44,3,FALSE) + ESCYLD1!BT276*(1-VLOOKUP(ESCYLD2!BT$4,'[1]INTERNAL PARAMETERS-1'!$B$5:$J$44,5,FALSE))*VLOOKUP(ESCYLD2!BT$4,'[1]INTERNAL PARAMETERS-1'!$B$5:$J$44,8,FALSE)*VLOOKUP(ESCYLD2!BT$4,'[1]INTERNAL PARAMETERS-1'!$B$5:$J$44,3,FALSE)</f>
        <v>0</v>
      </c>
      <c r="BU276" s="52">
        <f>ESCYLD1!BU276*VLOOKUP(ESCYLD2!BU$4,'[1]INTERNAL PARAMETERS-1'!$B$5:$J$44,5,FALSE)*VLOOKUP(ESCYLD2!BU$4,'[1]INTERNAL PARAMETERS-1'!$B$5:$J$44,6,FALSE)*VLOOKUP(ESCYLD2!BU$4,'[1]INTERNAL PARAMETERS-1'!$B$5:$J$44,3,FALSE) + ESCYLD1!BU276*(1-VLOOKUP(ESCYLD2!BU$4,'[1]INTERNAL PARAMETERS-1'!$B$5:$J$44,5,FALSE))*VLOOKUP(ESCYLD2!BU$4,'[1]INTERNAL PARAMETERS-1'!$B$5:$J$44,8,FALSE)*VLOOKUP(ESCYLD2!BU$4,'[1]INTERNAL PARAMETERS-1'!$B$5:$J$44,3,FALSE)</f>
        <v>0</v>
      </c>
      <c r="BV276" s="52">
        <f>ESCYLD1!BV276*VLOOKUP(ESCYLD2!BV$4,'[1]INTERNAL PARAMETERS-1'!$B$5:$J$44,5,FALSE)*VLOOKUP(ESCYLD2!BV$4,'[1]INTERNAL PARAMETERS-1'!$B$5:$J$44,6,FALSE)*VLOOKUP(ESCYLD2!BV$4,'[1]INTERNAL PARAMETERS-1'!$B$5:$J$44,3,FALSE) + ESCYLD1!BV276*(1-VLOOKUP(ESCYLD2!BV$4,'[1]INTERNAL PARAMETERS-1'!$B$5:$J$44,5,FALSE))*VLOOKUP(ESCYLD2!BV$4,'[1]INTERNAL PARAMETERS-1'!$B$5:$J$44,8,FALSE)*VLOOKUP(ESCYLD2!BV$4,'[1]INTERNAL PARAMETERS-1'!$B$5:$J$44,3,FALSE)</f>
        <v>0</v>
      </c>
      <c r="BW276" s="52">
        <f>ESCYLD1!BW276*VLOOKUP(ESCYLD2!BW$4,'[1]INTERNAL PARAMETERS-1'!$B$5:$J$44,5,FALSE)*VLOOKUP(ESCYLD2!BW$4,'[1]INTERNAL PARAMETERS-1'!$B$5:$J$44,6,FALSE)*VLOOKUP(ESCYLD2!BW$4,'[1]INTERNAL PARAMETERS-1'!$B$5:$J$44,3,FALSE) + ESCYLD1!BW276*(1-VLOOKUP(ESCYLD2!BW$4,'[1]INTERNAL PARAMETERS-1'!$B$5:$J$44,5,FALSE))*VLOOKUP(ESCYLD2!BW$4,'[1]INTERNAL PARAMETERS-1'!$B$5:$J$44,8,FALSE)*VLOOKUP(ESCYLD2!BW$4,'[1]INTERNAL PARAMETERS-1'!$B$5:$J$44,3,FALSE)</f>
        <v>0</v>
      </c>
      <c r="BX276" s="52">
        <f>ESCYLD1!BX276*VLOOKUP(ESCYLD2!BX$4,'[1]INTERNAL PARAMETERS-1'!$B$5:$J$44,5,FALSE)*VLOOKUP(ESCYLD2!BX$4,'[1]INTERNAL PARAMETERS-1'!$B$5:$J$44,6,FALSE)*VLOOKUP(ESCYLD2!BX$4,'[1]INTERNAL PARAMETERS-1'!$B$5:$J$44,3,FALSE) + ESCYLD1!BX276*(1-VLOOKUP(ESCYLD2!BX$4,'[1]INTERNAL PARAMETERS-1'!$B$5:$J$44,5,FALSE))*VLOOKUP(ESCYLD2!BX$4,'[1]INTERNAL PARAMETERS-1'!$B$5:$J$44,8,FALSE)*VLOOKUP(ESCYLD2!BX$4,'[1]INTERNAL PARAMETERS-1'!$B$5:$J$44,3,FALSE)</f>
        <v>0</v>
      </c>
      <c r="BY276" s="52">
        <f>ESCYLD1!BY276*VLOOKUP(ESCYLD2!BY$4,'[1]INTERNAL PARAMETERS-1'!$B$5:$J$44,5,FALSE)*VLOOKUP(ESCYLD2!BY$4,'[1]INTERNAL PARAMETERS-1'!$B$5:$J$44,6,FALSE)*VLOOKUP(ESCYLD2!BY$4,'[1]INTERNAL PARAMETERS-1'!$B$5:$J$44,3,FALSE) + ESCYLD1!BY276*(1-VLOOKUP(ESCYLD2!BY$4,'[1]INTERNAL PARAMETERS-1'!$B$5:$J$44,5,FALSE))*VLOOKUP(ESCYLD2!BY$4,'[1]INTERNAL PARAMETERS-1'!$B$5:$J$44,8,FALSE)*VLOOKUP(ESCYLD2!BY$4,'[1]INTERNAL PARAMETERS-1'!$B$5:$J$44,3,FALSE)</f>
        <v>0</v>
      </c>
      <c r="BZ276" s="52">
        <f>ESCYLD1!BZ276*VLOOKUP(ESCYLD2!BZ$4,'[1]INTERNAL PARAMETERS-1'!$B$5:$J$44,5,FALSE)*VLOOKUP(ESCYLD2!BZ$4,'[1]INTERNAL PARAMETERS-1'!$B$5:$J$44,6,FALSE)*VLOOKUP(ESCYLD2!BZ$4,'[1]INTERNAL PARAMETERS-1'!$B$5:$J$44,3,FALSE) + ESCYLD1!BZ276*(1-VLOOKUP(ESCYLD2!BZ$4,'[1]INTERNAL PARAMETERS-1'!$B$5:$J$44,5,FALSE))*VLOOKUP(ESCYLD2!BZ$4,'[1]INTERNAL PARAMETERS-1'!$B$5:$J$44,8,FALSE)*VLOOKUP(ESCYLD2!BZ$4,'[1]INTERNAL PARAMETERS-1'!$B$5:$J$44,3,FALSE)</f>
        <v>0</v>
      </c>
      <c r="CA276" s="52">
        <f>ESCYLD1!CA276*VLOOKUP(ESCYLD2!CA$4,'[1]INTERNAL PARAMETERS-1'!$B$5:$J$44,5,FALSE)*VLOOKUP(ESCYLD2!CA$4,'[1]INTERNAL PARAMETERS-1'!$B$5:$J$44,6,FALSE)*VLOOKUP(ESCYLD2!CA$4,'[1]INTERNAL PARAMETERS-1'!$B$5:$J$44,3,FALSE) + ESCYLD1!CA276*(1-VLOOKUP(ESCYLD2!CA$4,'[1]INTERNAL PARAMETERS-1'!$B$5:$J$44,5,FALSE))*VLOOKUP(ESCYLD2!CA$4,'[1]INTERNAL PARAMETERS-1'!$B$5:$J$44,8,FALSE)*VLOOKUP(ESCYLD2!CA$4,'[1]INTERNAL PARAMETERS-1'!$B$5:$J$44,3,FALSE)</f>
        <v>0</v>
      </c>
      <c r="CB276" s="52">
        <f>ESCYLD1!CB276*VLOOKUP(ESCYLD2!CB$4,'[1]INTERNAL PARAMETERS-1'!$B$5:$J$44,5,FALSE)*VLOOKUP(ESCYLD2!CB$4,'[1]INTERNAL PARAMETERS-1'!$B$5:$J$44,6,FALSE)*VLOOKUP(ESCYLD2!CB$4,'[1]INTERNAL PARAMETERS-1'!$B$5:$J$44,3,FALSE) + ESCYLD1!CB276*(1-VLOOKUP(ESCYLD2!CB$4,'[1]INTERNAL PARAMETERS-1'!$B$5:$J$44,5,FALSE))*VLOOKUP(ESCYLD2!CB$4,'[1]INTERNAL PARAMETERS-1'!$B$5:$J$44,8,FALSE)*VLOOKUP(ESCYLD2!CB$4,'[1]INTERNAL PARAMETERS-1'!$B$5:$J$44,3,FALSE)</f>
        <v>0</v>
      </c>
      <c r="CC276" s="52">
        <f>ESCYLD1!CC276*VLOOKUP(ESCYLD2!CC$4,'[1]INTERNAL PARAMETERS-1'!$B$5:$J$44,5,FALSE)*VLOOKUP(ESCYLD2!CC$4,'[1]INTERNAL PARAMETERS-1'!$B$5:$J$44,6,FALSE)*VLOOKUP(ESCYLD2!CC$4,'[1]INTERNAL PARAMETERS-1'!$B$5:$J$44,3,FALSE) + ESCYLD1!CC276*(1-VLOOKUP(ESCYLD2!CC$4,'[1]INTERNAL PARAMETERS-1'!$B$5:$J$44,5,FALSE))*VLOOKUP(ESCYLD2!CC$4,'[1]INTERNAL PARAMETERS-1'!$B$5:$J$44,8,FALSE)*VLOOKUP(ESCYLD2!CC$4,'[1]INTERNAL PARAMETERS-1'!$B$5:$J$44,3,FALSE)</f>
        <v>0</v>
      </c>
      <c r="CD276" s="52">
        <f>ESCYLD1!CD276*VLOOKUP(ESCYLD2!CD$4,'[1]INTERNAL PARAMETERS-1'!$B$5:$J$44,5,FALSE)*VLOOKUP(ESCYLD2!CD$4,'[1]INTERNAL PARAMETERS-1'!$B$5:$J$44,6,FALSE)*VLOOKUP(ESCYLD2!CD$4,'[1]INTERNAL PARAMETERS-1'!$B$5:$J$44,3,FALSE) + ESCYLD1!CD276*(1-VLOOKUP(ESCYLD2!CD$4,'[1]INTERNAL PARAMETERS-1'!$B$5:$J$44,5,FALSE))*VLOOKUP(ESCYLD2!CD$4,'[1]INTERNAL PARAMETERS-1'!$B$5:$J$44,8,FALSE)*VLOOKUP(ESCYLD2!CD$4,'[1]INTERNAL PARAMETERS-1'!$B$5:$J$44,3,FALSE)</f>
        <v>0</v>
      </c>
      <c r="CE276" s="52">
        <f>ESCYLD1!CE276*VLOOKUP(ESCYLD2!CE$4,'[1]INTERNAL PARAMETERS-1'!$B$5:$J$44,5,FALSE)*VLOOKUP(ESCYLD2!CE$4,'[1]INTERNAL PARAMETERS-1'!$B$5:$J$44,6,FALSE)*VLOOKUP(ESCYLD2!CE$4,'[1]INTERNAL PARAMETERS-1'!$B$5:$J$44,3,FALSE) + ESCYLD1!CE276*(1-VLOOKUP(ESCYLD2!CE$4,'[1]INTERNAL PARAMETERS-1'!$B$5:$J$44,5,FALSE))*VLOOKUP(ESCYLD2!CE$4,'[1]INTERNAL PARAMETERS-1'!$B$5:$J$44,8,FALSE)*VLOOKUP(ESCYLD2!CE$4,'[1]INTERNAL PARAMETERS-1'!$B$5:$J$44,3,FALSE)</f>
        <v>0</v>
      </c>
      <c r="CF276" s="52">
        <f>ESCYLD1!CF276*VLOOKUP(ESCYLD2!CF$4,'[1]INTERNAL PARAMETERS-1'!$B$5:$J$44,5,FALSE)*VLOOKUP(ESCYLD2!CF$4,'[1]INTERNAL PARAMETERS-1'!$B$5:$J$44,6,FALSE)*VLOOKUP(ESCYLD2!CF$4,'[1]INTERNAL PARAMETERS-1'!$B$5:$J$44,3,FALSE) + ESCYLD1!CF276*(1-VLOOKUP(ESCYLD2!CF$4,'[1]INTERNAL PARAMETERS-1'!$B$5:$J$44,5,FALSE))*VLOOKUP(ESCYLD2!CF$4,'[1]INTERNAL PARAMETERS-1'!$B$5:$J$44,8,FALSE)*VLOOKUP(ESCYLD2!CF$4,'[1]INTERNAL PARAMETERS-1'!$B$5:$J$44,3,FALSE)</f>
        <v>0</v>
      </c>
      <c r="CG276" s="52">
        <f>ESCYLD1!CG276*VLOOKUP(ESCYLD2!CG$4,'[1]INTERNAL PARAMETERS-1'!$B$5:$J$44,5,FALSE)*VLOOKUP(ESCYLD2!CG$4,'[1]INTERNAL PARAMETERS-1'!$B$5:$J$44,6,FALSE)*VLOOKUP(ESCYLD2!CG$4,'[1]INTERNAL PARAMETERS-1'!$B$5:$J$44,3,FALSE) + ESCYLD1!CG276*(1-VLOOKUP(ESCYLD2!CG$4,'[1]INTERNAL PARAMETERS-1'!$B$5:$J$44,5,FALSE))*VLOOKUP(ESCYLD2!CG$4,'[1]INTERNAL PARAMETERS-1'!$B$5:$J$44,8,FALSE)*VLOOKUP(ESCYLD2!CG$4,'[1]INTERNAL PARAMETERS-1'!$B$5:$J$44,3,FALSE)</f>
        <v>0</v>
      </c>
      <c r="CH276" s="51">
        <f>ESCYLD1!CH276*VLOOKUP(ESCYLD2!CH$4,'[1]INTERNAL PARAMETERS-1'!$B$5:$J$44,5,FALSE)*VLOOKUP(ESCYLD2!CH$4,'[1]INTERNAL PARAMETERS-1'!$B$5:$J$44,6,FALSE)*VLOOKUP(ESCYLD2!CH$4,'[1]INTERNAL PARAMETERS-1'!$B$5:$J$44,3,FALSE) + ESCYLD1!CH276*(1-VLOOKUP(ESCYLD2!CH$4,'[1]INTERNAL PARAMETERS-1'!$B$5:$J$44,5,FALSE))*VLOOKUP(ESCYLD2!CH$4,'[1]INTERNAL PARAMETERS-1'!$B$5:$J$44,8,FALSE)*VLOOKUP(ESCYLD2!CH$4,'[1]INTERNAL PARAMETERS-1'!$B$5:$J$44,3,FALSE)</f>
        <v>0</v>
      </c>
      <c r="CJ276" s="53">
        <f t="shared" si="8"/>
        <v>0</v>
      </c>
      <c r="CK276" s="51">
        <f t="shared" si="9"/>
        <v>0</v>
      </c>
    </row>
    <row r="277" spans="2:89" x14ac:dyDescent="0.5">
      <c r="B277" s="66" t="s">
        <v>1</v>
      </c>
      <c r="C277" s="65" t="s">
        <v>72</v>
      </c>
      <c r="D277" s="65" t="s">
        <v>87</v>
      </c>
      <c r="E277" s="151">
        <f>ESC!AF277</f>
        <v>0</v>
      </c>
      <c r="F277" s="64">
        <f>'[1]INTERNAL PARAMETERS-1'!M7</f>
        <v>73.784999999999997</v>
      </c>
      <c r="G277" s="53">
        <f>ESCYLD1!G277*VLOOKUP(ESCYLD2!G$4,'[1]INTERNAL PARAMETERS-1'!$B$5:$J$44,5,FALSE)*VLOOKUP(ESCYLD2!G$4,'[1]INTERNAL PARAMETERS-1'!$B$5:$J$44,7,FALSE)*ESCYLD2!$F277 + ESCYLD1!G277*(1-VLOOKUP(ESCYLD2!G$4,'[1]INTERNAL PARAMETERS-1'!$B$5:$J$44,5,FALSE))*VLOOKUP(ESCYLD2!G$4,'[1]INTERNAL PARAMETERS-1'!$B$5:$J$44,9,FALSE)*ESCYLD2!$F277</f>
        <v>0</v>
      </c>
      <c r="H277" s="52">
        <f>ESCYLD1!H277*VLOOKUP(ESCYLD2!H$4,'[1]INTERNAL PARAMETERS-1'!$B$5:$J$44,5,FALSE)*VLOOKUP(ESCYLD2!H$4,'[1]INTERNAL PARAMETERS-1'!$B$5:$J$44,7,FALSE)*ESCYLD2!$F277 + ESCYLD1!H277*(1-VLOOKUP(ESCYLD2!H$4,'[1]INTERNAL PARAMETERS-1'!$B$5:$J$44,5,FALSE))*VLOOKUP(ESCYLD2!H$4,'[1]INTERNAL PARAMETERS-1'!$B$5:$J$44,9,FALSE)*ESCYLD2!$F277</f>
        <v>0</v>
      </c>
      <c r="I277" s="52">
        <f>ESCYLD1!I277*VLOOKUP(ESCYLD2!I$4,'[1]INTERNAL PARAMETERS-1'!$B$5:$J$44,5,FALSE)*VLOOKUP(ESCYLD2!I$4,'[1]INTERNAL PARAMETERS-1'!$B$5:$J$44,7,FALSE)*ESCYLD2!$F277 + ESCYLD1!I277*(1-VLOOKUP(ESCYLD2!I$4,'[1]INTERNAL PARAMETERS-1'!$B$5:$J$44,5,FALSE))*VLOOKUP(ESCYLD2!I$4,'[1]INTERNAL PARAMETERS-1'!$B$5:$J$44,9,FALSE)*ESCYLD2!$F277</f>
        <v>0</v>
      </c>
      <c r="J277" s="52">
        <f>ESCYLD1!J277*VLOOKUP(ESCYLD2!J$4,'[1]INTERNAL PARAMETERS-1'!$B$5:$J$44,5,FALSE)*VLOOKUP(ESCYLD2!J$4,'[1]INTERNAL PARAMETERS-1'!$B$5:$J$44,7,FALSE)*ESCYLD2!$F277 + ESCYLD1!J277*(1-VLOOKUP(ESCYLD2!J$4,'[1]INTERNAL PARAMETERS-1'!$B$5:$J$44,5,FALSE))*VLOOKUP(ESCYLD2!J$4,'[1]INTERNAL PARAMETERS-1'!$B$5:$J$44,9,FALSE)*ESCYLD2!$F277</f>
        <v>0</v>
      </c>
      <c r="K277" s="52">
        <f>ESCYLD1!K277*VLOOKUP(ESCYLD2!K$4,'[1]INTERNAL PARAMETERS-1'!$B$5:$J$44,5,FALSE)*VLOOKUP(ESCYLD2!K$4,'[1]INTERNAL PARAMETERS-1'!$B$5:$J$44,7,FALSE)*ESCYLD2!$F277 + ESCYLD1!K277*(1-VLOOKUP(ESCYLD2!K$4,'[1]INTERNAL PARAMETERS-1'!$B$5:$J$44,5,FALSE))*VLOOKUP(ESCYLD2!K$4,'[1]INTERNAL PARAMETERS-1'!$B$5:$J$44,9,FALSE)*ESCYLD2!$F277</f>
        <v>0</v>
      </c>
      <c r="L277" s="52">
        <f>ESCYLD1!L277*VLOOKUP(ESCYLD2!L$4,'[1]INTERNAL PARAMETERS-1'!$B$5:$J$44,5,FALSE)*VLOOKUP(ESCYLD2!L$4,'[1]INTERNAL PARAMETERS-1'!$B$5:$J$44,7,FALSE)*ESCYLD2!$F277 + ESCYLD1!L277*(1-VLOOKUP(ESCYLD2!L$4,'[1]INTERNAL PARAMETERS-1'!$B$5:$J$44,5,FALSE))*VLOOKUP(ESCYLD2!L$4,'[1]INTERNAL PARAMETERS-1'!$B$5:$J$44,9,FALSE)*ESCYLD2!$F277</f>
        <v>0</v>
      </c>
      <c r="M277" s="52">
        <f>ESCYLD1!M277*VLOOKUP(ESCYLD2!M$4,'[1]INTERNAL PARAMETERS-1'!$B$5:$J$44,5,FALSE)*VLOOKUP(ESCYLD2!M$4,'[1]INTERNAL PARAMETERS-1'!$B$5:$J$44,7,FALSE)*ESCYLD2!$F277 + ESCYLD1!M277*(1-VLOOKUP(ESCYLD2!M$4,'[1]INTERNAL PARAMETERS-1'!$B$5:$J$44,5,FALSE))*VLOOKUP(ESCYLD2!M$4,'[1]INTERNAL PARAMETERS-1'!$B$5:$J$44,9,FALSE)*ESCYLD2!$F277</f>
        <v>0</v>
      </c>
      <c r="N277" s="52">
        <f>ESCYLD1!N277*VLOOKUP(ESCYLD2!N$4,'[1]INTERNAL PARAMETERS-1'!$B$5:$J$44,5,FALSE)*VLOOKUP(ESCYLD2!N$4,'[1]INTERNAL PARAMETERS-1'!$B$5:$J$44,7,FALSE)*ESCYLD2!$F277 + ESCYLD1!N277*(1-VLOOKUP(ESCYLD2!N$4,'[1]INTERNAL PARAMETERS-1'!$B$5:$J$44,5,FALSE))*VLOOKUP(ESCYLD2!N$4,'[1]INTERNAL PARAMETERS-1'!$B$5:$J$44,9,FALSE)*ESCYLD2!$F277</f>
        <v>0</v>
      </c>
      <c r="O277" s="52">
        <f>ESCYLD1!O277*VLOOKUP(ESCYLD2!O$4,'[1]INTERNAL PARAMETERS-1'!$B$5:$J$44,5,FALSE)*VLOOKUP(ESCYLD2!O$4,'[1]INTERNAL PARAMETERS-1'!$B$5:$J$44,7,FALSE)*ESCYLD2!$F277 + ESCYLD1!O277*(1-VLOOKUP(ESCYLD2!O$4,'[1]INTERNAL PARAMETERS-1'!$B$5:$J$44,5,FALSE))*VLOOKUP(ESCYLD2!O$4,'[1]INTERNAL PARAMETERS-1'!$B$5:$J$44,9,FALSE)*ESCYLD2!$F277</f>
        <v>0</v>
      </c>
      <c r="P277" s="52">
        <f>ESCYLD1!P277*VLOOKUP(ESCYLD2!P$4,'[1]INTERNAL PARAMETERS-1'!$B$5:$J$44,5,FALSE)*VLOOKUP(ESCYLD2!P$4,'[1]INTERNAL PARAMETERS-1'!$B$5:$J$44,7,FALSE)*ESCYLD2!$F277 + ESCYLD1!P277*(1-VLOOKUP(ESCYLD2!P$4,'[1]INTERNAL PARAMETERS-1'!$B$5:$J$44,5,FALSE))*VLOOKUP(ESCYLD2!P$4,'[1]INTERNAL PARAMETERS-1'!$B$5:$J$44,9,FALSE)*ESCYLD2!$F277</f>
        <v>0</v>
      </c>
      <c r="Q277" s="52">
        <f>ESCYLD1!Q277*VLOOKUP(ESCYLD2!Q$4,'[1]INTERNAL PARAMETERS-1'!$B$5:$J$44,5,FALSE)*VLOOKUP(ESCYLD2!Q$4,'[1]INTERNAL PARAMETERS-1'!$B$5:$J$44,7,FALSE)*ESCYLD2!$F277 + ESCYLD1!Q277*(1-VLOOKUP(ESCYLD2!Q$4,'[1]INTERNAL PARAMETERS-1'!$B$5:$J$44,5,FALSE))*VLOOKUP(ESCYLD2!Q$4,'[1]INTERNAL PARAMETERS-1'!$B$5:$J$44,9,FALSE)*ESCYLD2!$F277</f>
        <v>0</v>
      </c>
      <c r="R277" s="52">
        <f>ESCYLD1!R277*VLOOKUP(ESCYLD2!R$4,'[1]INTERNAL PARAMETERS-1'!$B$5:$J$44,5,FALSE)*VLOOKUP(ESCYLD2!R$4,'[1]INTERNAL PARAMETERS-1'!$B$5:$J$44,7,FALSE)*ESCYLD2!$F277 + ESCYLD1!R277*(1-VLOOKUP(ESCYLD2!R$4,'[1]INTERNAL PARAMETERS-1'!$B$5:$J$44,5,FALSE))*VLOOKUP(ESCYLD2!R$4,'[1]INTERNAL PARAMETERS-1'!$B$5:$J$44,9,FALSE)*ESCYLD2!$F277</f>
        <v>0</v>
      </c>
      <c r="S277" s="52">
        <f>ESCYLD1!S277*VLOOKUP(ESCYLD2!S$4,'[1]INTERNAL PARAMETERS-1'!$B$5:$J$44,5,FALSE)*VLOOKUP(ESCYLD2!S$4,'[1]INTERNAL PARAMETERS-1'!$B$5:$J$44,7,FALSE)*ESCYLD2!$F277 + ESCYLD1!S277*(1-VLOOKUP(ESCYLD2!S$4,'[1]INTERNAL PARAMETERS-1'!$B$5:$J$44,5,FALSE))*VLOOKUP(ESCYLD2!S$4,'[1]INTERNAL PARAMETERS-1'!$B$5:$J$44,9,FALSE)*ESCYLD2!$F277</f>
        <v>0</v>
      </c>
      <c r="T277" s="52">
        <f>ESCYLD1!T277*VLOOKUP(ESCYLD2!T$4,'[1]INTERNAL PARAMETERS-1'!$B$5:$J$44,5,FALSE)*VLOOKUP(ESCYLD2!T$4,'[1]INTERNAL PARAMETERS-1'!$B$5:$J$44,7,FALSE)*ESCYLD2!$F277 + ESCYLD1!T277*(1-VLOOKUP(ESCYLD2!T$4,'[1]INTERNAL PARAMETERS-1'!$B$5:$J$44,5,FALSE))*VLOOKUP(ESCYLD2!T$4,'[1]INTERNAL PARAMETERS-1'!$B$5:$J$44,9,FALSE)*ESCYLD2!$F277</f>
        <v>0</v>
      </c>
      <c r="U277" s="52">
        <f>ESCYLD1!U277*VLOOKUP(ESCYLD2!U$4,'[1]INTERNAL PARAMETERS-1'!$B$5:$J$44,5,FALSE)*VLOOKUP(ESCYLD2!U$4,'[1]INTERNAL PARAMETERS-1'!$B$5:$J$44,7,FALSE)*ESCYLD2!$F277 + ESCYLD1!U277*(1-VLOOKUP(ESCYLD2!U$4,'[1]INTERNAL PARAMETERS-1'!$B$5:$J$44,5,FALSE))*VLOOKUP(ESCYLD2!U$4,'[1]INTERNAL PARAMETERS-1'!$B$5:$J$44,9,FALSE)*ESCYLD2!$F277</f>
        <v>0</v>
      </c>
      <c r="V277" s="52">
        <f>ESCYLD1!V277*VLOOKUP(ESCYLD2!V$4,'[1]INTERNAL PARAMETERS-1'!$B$5:$J$44,5,FALSE)*VLOOKUP(ESCYLD2!V$4,'[1]INTERNAL PARAMETERS-1'!$B$5:$J$44,7,FALSE)*ESCYLD2!$F277 + ESCYLD1!V277*(1-VLOOKUP(ESCYLD2!V$4,'[1]INTERNAL PARAMETERS-1'!$B$5:$J$44,5,FALSE))*VLOOKUP(ESCYLD2!V$4,'[1]INTERNAL PARAMETERS-1'!$B$5:$J$44,9,FALSE)*ESCYLD2!$F277</f>
        <v>0</v>
      </c>
      <c r="W277" s="52">
        <f>ESCYLD1!W277*VLOOKUP(ESCYLD2!W$4,'[1]INTERNAL PARAMETERS-1'!$B$5:$J$44,5,FALSE)*VLOOKUP(ESCYLD2!W$4,'[1]INTERNAL PARAMETERS-1'!$B$5:$J$44,7,FALSE)*ESCYLD2!$F277 + ESCYLD1!W277*(1-VLOOKUP(ESCYLD2!W$4,'[1]INTERNAL PARAMETERS-1'!$B$5:$J$44,5,FALSE))*VLOOKUP(ESCYLD2!W$4,'[1]INTERNAL PARAMETERS-1'!$B$5:$J$44,9,FALSE)*ESCYLD2!$F277</f>
        <v>0</v>
      </c>
      <c r="X277" s="52">
        <f>ESCYLD1!X277*VLOOKUP(ESCYLD2!X$4,'[1]INTERNAL PARAMETERS-1'!$B$5:$J$44,5,FALSE)*VLOOKUP(ESCYLD2!X$4,'[1]INTERNAL PARAMETERS-1'!$B$5:$J$44,7,FALSE)*ESCYLD2!$F277 + ESCYLD1!X277*(1-VLOOKUP(ESCYLD2!X$4,'[1]INTERNAL PARAMETERS-1'!$B$5:$J$44,5,FALSE))*VLOOKUP(ESCYLD2!X$4,'[1]INTERNAL PARAMETERS-1'!$B$5:$J$44,9,FALSE)*ESCYLD2!$F277</f>
        <v>0</v>
      </c>
      <c r="Y277" s="52">
        <f>ESCYLD1!Y277*VLOOKUP(ESCYLD2!Y$4,'[1]INTERNAL PARAMETERS-1'!$B$5:$J$44,5,FALSE)*VLOOKUP(ESCYLD2!Y$4,'[1]INTERNAL PARAMETERS-1'!$B$5:$J$44,7,FALSE)*ESCYLD2!$F277 + ESCYLD1!Y277*(1-VLOOKUP(ESCYLD2!Y$4,'[1]INTERNAL PARAMETERS-1'!$B$5:$J$44,5,FALSE))*VLOOKUP(ESCYLD2!Y$4,'[1]INTERNAL PARAMETERS-1'!$B$5:$J$44,9,FALSE)*ESCYLD2!$F277</f>
        <v>0</v>
      </c>
      <c r="Z277" s="52">
        <f>ESCYLD1!Z277*VLOOKUP(ESCYLD2!Z$4,'[1]INTERNAL PARAMETERS-1'!$B$5:$J$44,5,FALSE)*VLOOKUP(ESCYLD2!Z$4,'[1]INTERNAL PARAMETERS-1'!$B$5:$J$44,7,FALSE)*ESCYLD2!$F277 + ESCYLD1!Z277*(1-VLOOKUP(ESCYLD2!Z$4,'[1]INTERNAL PARAMETERS-1'!$B$5:$J$44,5,FALSE))*VLOOKUP(ESCYLD2!Z$4,'[1]INTERNAL PARAMETERS-1'!$B$5:$J$44,9,FALSE)*ESCYLD2!$F277</f>
        <v>0</v>
      </c>
      <c r="AA277" s="52">
        <f>ESCYLD1!AA277*VLOOKUP(ESCYLD2!AA$4,'[1]INTERNAL PARAMETERS-1'!$B$5:$J$44,5,FALSE)*VLOOKUP(ESCYLD2!AA$4,'[1]INTERNAL PARAMETERS-1'!$B$5:$J$44,7,FALSE)*ESCYLD2!$F277 + ESCYLD1!AA277*(1-VLOOKUP(ESCYLD2!AA$4,'[1]INTERNAL PARAMETERS-1'!$B$5:$J$44,5,FALSE))*VLOOKUP(ESCYLD2!AA$4,'[1]INTERNAL PARAMETERS-1'!$B$5:$J$44,9,FALSE)*ESCYLD2!$F277</f>
        <v>0</v>
      </c>
      <c r="AB277" s="52">
        <f>ESCYLD1!AB277*VLOOKUP(ESCYLD2!AB$4,'[1]INTERNAL PARAMETERS-1'!$B$5:$J$44,5,FALSE)*VLOOKUP(ESCYLD2!AB$4,'[1]INTERNAL PARAMETERS-1'!$B$5:$J$44,7,FALSE)*ESCYLD2!$F277 + ESCYLD1!AB277*(1-VLOOKUP(ESCYLD2!AB$4,'[1]INTERNAL PARAMETERS-1'!$B$5:$J$44,5,FALSE))*VLOOKUP(ESCYLD2!AB$4,'[1]INTERNAL PARAMETERS-1'!$B$5:$J$44,9,FALSE)*ESCYLD2!$F277</f>
        <v>0</v>
      </c>
      <c r="AC277" s="52">
        <f>ESCYLD1!AC277*VLOOKUP(ESCYLD2!AC$4,'[1]INTERNAL PARAMETERS-1'!$B$5:$J$44,5,FALSE)*VLOOKUP(ESCYLD2!AC$4,'[1]INTERNAL PARAMETERS-1'!$B$5:$J$44,7,FALSE)*ESCYLD2!$F277 + ESCYLD1!AC277*(1-VLOOKUP(ESCYLD2!AC$4,'[1]INTERNAL PARAMETERS-1'!$B$5:$J$44,5,FALSE))*VLOOKUP(ESCYLD2!AC$4,'[1]INTERNAL PARAMETERS-1'!$B$5:$J$44,9,FALSE)*ESCYLD2!$F277</f>
        <v>0</v>
      </c>
      <c r="AD277" s="52">
        <f>ESCYLD1!AD277*VLOOKUP(ESCYLD2!AD$4,'[1]INTERNAL PARAMETERS-1'!$B$5:$J$44,5,FALSE)*VLOOKUP(ESCYLD2!AD$4,'[1]INTERNAL PARAMETERS-1'!$B$5:$J$44,7,FALSE)*ESCYLD2!$F277 + ESCYLD1!AD277*(1-VLOOKUP(ESCYLD2!AD$4,'[1]INTERNAL PARAMETERS-1'!$B$5:$J$44,5,FALSE))*VLOOKUP(ESCYLD2!AD$4,'[1]INTERNAL PARAMETERS-1'!$B$5:$J$44,9,FALSE)*ESCYLD2!$F277</f>
        <v>0</v>
      </c>
      <c r="AE277" s="52">
        <f>ESCYLD1!AE277*VLOOKUP(ESCYLD2!AE$4,'[1]INTERNAL PARAMETERS-1'!$B$5:$J$44,5,FALSE)*VLOOKUP(ESCYLD2!AE$4,'[1]INTERNAL PARAMETERS-1'!$B$5:$J$44,7,FALSE)*ESCYLD2!$F277 + ESCYLD1!AE277*(1-VLOOKUP(ESCYLD2!AE$4,'[1]INTERNAL PARAMETERS-1'!$B$5:$J$44,5,FALSE))*VLOOKUP(ESCYLD2!AE$4,'[1]INTERNAL PARAMETERS-1'!$B$5:$J$44,9,FALSE)*ESCYLD2!$F277</f>
        <v>0</v>
      </c>
      <c r="AF277" s="52">
        <f>ESCYLD1!AF277*VLOOKUP(ESCYLD2!AF$4,'[1]INTERNAL PARAMETERS-1'!$B$5:$J$44,5,FALSE)*VLOOKUP(ESCYLD2!AF$4,'[1]INTERNAL PARAMETERS-1'!$B$5:$J$44,7,FALSE)*ESCYLD2!$F277 + ESCYLD1!AF277*(1-VLOOKUP(ESCYLD2!AF$4,'[1]INTERNAL PARAMETERS-1'!$B$5:$J$44,5,FALSE))*VLOOKUP(ESCYLD2!AF$4,'[1]INTERNAL PARAMETERS-1'!$B$5:$J$44,9,FALSE)*ESCYLD2!$F277</f>
        <v>0</v>
      </c>
      <c r="AG277" s="52">
        <f>ESCYLD1!AG277*VLOOKUP(ESCYLD2!AG$4,'[1]INTERNAL PARAMETERS-1'!$B$5:$J$44,5,FALSE)*VLOOKUP(ESCYLD2!AG$4,'[1]INTERNAL PARAMETERS-1'!$B$5:$J$44,7,FALSE)*ESCYLD2!$F277 + ESCYLD1!AG277*(1-VLOOKUP(ESCYLD2!AG$4,'[1]INTERNAL PARAMETERS-1'!$B$5:$J$44,5,FALSE))*VLOOKUP(ESCYLD2!AG$4,'[1]INTERNAL PARAMETERS-1'!$B$5:$J$44,9,FALSE)*ESCYLD2!$F277</f>
        <v>0</v>
      </c>
      <c r="AH277" s="52">
        <f>ESCYLD1!AH277*VLOOKUP(ESCYLD2!AH$4,'[1]INTERNAL PARAMETERS-1'!$B$5:$J$44,5,FALSE)*VLOOKUP(ESCYLD2!AH$4,'[1]INTERNAL PARAMETERS-1'!$B$5:$J$44,7,FALSE)*ESCYLD2!$F277 + ESCYLD1!AH277*(1-VLOOKUP(ESCYLD2!AH$4,'[1]INTERNAL PARAMETERS-1'!$B$5:$J$44,5,FALSE))*VLOOKUP(ESCYLD2!AH$4,'[1]INTERNAL PARAMETERS-1'!$B$5:$J$44,9,FALSE)*ESCYLD2!$F277</f>
        <v>0</v>
      </c>
      <c r="AI277" s="52">
        <f>ESCYLD1!AI277*VLOOKUP(ESCYLD2!AI$4,'[1]INTERNAL PARAMETERS-1'!$B$5:$J$44,5,FALSE)*VLOOKUP(ESCYLD2!AI$4,'[1]INTERNAL PARAMETERS-1'!$B$5:$J$44,7,FALSE)*ESCYLD2!$F277 + ESCYLD1!AI277*(1-VLOOKUP(ESCYLD2!AI$4,'[1]INTERNAL PARAMETERS-1'!$B$5:$J$44,5,FALSE))*VLOOKUP(ESCYLD2!AI$4,'[1]INTERNAL PARAMETERS-1'!$B$5:$J$44,9,FALSE)*ESCYLD2!$F277</f>
        <v>0</v>
      </c>
      <c r="AJ277" s="52">
        <f>ESCYLD1!AJ277*VLOOKUP(ESCYLD2!AJ$4,'[1]INTERNAL PARAMETERS-1'!$B$5:$J$44,5,FALSE)*VLOOKUP(ESCYLD2!AJ$4,'[1]INTERNAL PARAMETERS-1'!$B$5:$J$44,7,FALSE)*ESCYLD2!$F277 + ESCYLD1!AJ277*(1-VLOOKUP(ESCYLD2!AJ$4,'[1]INTERNAL PARAMETERS-1'!$B$5:$J$44,5,FALSE))*VLOOKUP(ESCYLD2!AJ$4,'[1]INTERNAL PARAMETERS-1'!$B$5:$J$44,9,FALSE)*ESCYLD2!$F277</f>
        <v>0</v>
      </c>
      <c r="AK277" s="52">
        <f>ESCYLD1!AK277*VLOOKUP(ESCYLD2!AK$4,'[1]INTERNAL PARAMETERS-1'!$B$5:$J$44,5,FALSE)*VLOOKUP(ESCYLD2!AK$4,'[1]INTERNAL PARAMETERS-1'!$B$5:$J$44,7,FALSE)*ESCYLD2!$F277 + ESCYLD1!AK277*(1-VLOOKUP(ESCYLD2!AK$4,'[1]INTERNAL PARAMETERS-1'!$B$5:$J$44,5,FALSE))*VLOOKUP(ESCYLD2!AK$4,'[1]INTERNAL PARAMETERS-1'!$B$5:$J$44,9,FALSE)*ESCYLD2!$F277</f>
        <v>0</v>
      </c>
      <c r="AL277" s="52">
        <f>ESCYLD1!AL277*VLOOKUP(ESCYLD2!AL$4,'[1]INTERNAL PARAMETERS-1'!$B$5:$J$44,5,FALSE)*VLOOKUP(ESCYLD2!AL$4,'[1]INTERNAL PARAMETERS-1'!$B$5:$J$44,7,FALSE)*ESCYLD2!$F277 + ESCYLD1!AL277*(1-VLOOKUP(ESCYLD2!AL$4,'[1]INTERNAL PARAMETERS-1'!$B$5:$J$44,5,FALSE))*VLOOKUP(ESCYLD2!AL$4,'[1]INTERNAL PARAMETERS-1'!$B$5:$J$44,9,FALSE)*ESCYLD2!$F277</f>
        <v>0</v>
      </c>
      <c r="AM277" s="52">
        <f>ESCYLD1!AM277*VLOOKUP(ESCYLD2!AM$4,'[1]INTERNAL PARAMETERS-1'!$B$5:$J$44,5,FALSE)*VLOOKUP(ESCYLD2!AM$4,'[1]INTERNAL PARAMETERS-1'!$B$5:$J$44,7,FALSE)*ESCYLD2!$F277 + ESCYLD1!AM277*(1-VLOOKUP(ESCYLD2!AM$4,'[1]INTERNAL PARAMETERS-1'!$B$5:$J$44,5,FALSE))*VLOOKUP(ESCYLD2!AM$4,'[1]INTERNAL PARAMETERS-1'!$B$5:$J$44,9,FALSE)*ESCYLD2!$F277</f>
        <v>0</v>
      </c>
      <c r="AN277" s="52">
        <f>ESCYLD1!AN277*VLOOKUP(ESCYLD2!AN$4,'[1]INTERNAL PARAMETERS-1'!$B$5:$J$44,5,FALSE)*VLOOKUP(ESCYLD2!AN$4,'[1]INTERNAL PARAMETERS-1'!$B$5:$J$44,7,FALSE)*ESCYLD2!$F277 + ESCYLD1!AN277*(1-VLOOKUP(ESCYLD2!AN$4,'[1]INTERNAL PARAMETERS-1'!$B$5:$J$44,5,FALSE))*VLOOKUP(ESCYLD2!AN$4,'[1]INTERNAL PARAMETERS-1'!$B$5:$J$44,9,FALSE)*ESCYLD2!$F277</f>
        <v>0</v>
      </c>
      <c r="AO277" s="52">
        <f>ESCYLD1!AO277*VLOOKUP(ESCYLD2!AO$4,'[1]INTERNAL PARAMETERS-1'!$B$5:$J$44,5,FALSE)*VLOOKUP(ESCYLD2!AO$4,'[1]INTERNAL PARAMETERS-1'!$B$5:$J$44,7,FALSE)*ESCYLD2!$F277 + ESCYLD1!AO277*(1-VLOOKUP(ESCYLD2!AO$4,'[1]INTERNAL PARAMETERS-1'!$B$5:$J$44,5,FALSE))*VLOOKUP(ESCYLD2!AO$4,'[1]INTERNAL PARAMETERS-1'!$B$5:$J$44,9,FALSE)*ESCYLD2!$F277</f>
        <v>0</v>
      </c>
      <c r="AP277" s="52">
        <f>ESCYLD1!AP277*VLOOKUP(ESCYLD2!AP$4,'[1]INTERNAL PARAMETERS-1'!$B$5:$J$44,5,FALSE)*VLOOKUP(ESCYLD2!AP$4,'[1]INTERNAL PARAMETERS-1'!$B$5:$J$44,7,FALSE)*ESCYLD2!$F277 + ESCYLD1!AP277*(1-VLOOKUP(ESCYLD2!AP$4,'[1]INTERNAL PARAMETERS-1'!$B$5:$J$44,5,FALSE))*VLOOKUP(ESCYLD2!AP$4,'[1]INTERNAL PARAMETERS-1'!$B$5:$J$44,9,FALSE)*ESCYLD2!$F277</f>
        <v>0</v>
      </c>
      <c r="AQ277" s="52">
        <f>ESCYLD1!AQ277*VLOOKUP(ESCYLD2!AQ$4,'[1]INTERNAL PARAMETERS-1'!$B$5:$J$44,5,FALSE)*VLOOKUP(ESCYLD2!AQ$4,'[1]INTERNAL PARAMETERS-1'!$B$5:$J$44,7,FALSE)*ESCYLD2!$F277 + ESCYLD1!AQ277*(1-VLOOKUP(ESCYLD2!AQ$4,'[1]INTERNAL PARAMETERS-1'!$B$5:$J$44,5,FALSE))*VLOOKUP(ESCYLD2!AQ$4,'[1]INTERNAL PARAMETERS-1'!$B$5:$J$44,9,FALSE)*ESCYLD2!$F277</f>
        <v>0</v>
      </c>
      <c r="AR277" s="52">
        <f>ESCYLD1!AR277*VLOOKUP(ESCYLD2!AR$4,'[1]INTERNAL PARAMETERS-1'!$B$5:$J$44,5,FALSE)*VLOOKUP(ESCYLD2!AR$4,'[1]INTERNAL PARAMETERS-1'!$B$5:$J$44,7,FALSE)*ESCYLD2!$F277 + ESCYLD1!AR277*(1-VLOOKUP(ESCYLD2!AR$4,'[1]INTERNAL PARAMETERS-1'!$B$5:$J$44,5,FALSE))*VLOOKUP(ESCYLD2!AR$4,'[1]INTERNAL PARAMETERS-1'!$B$5:$J$44,9,FALSE)*ESCYLD2!$F277</f>
        <v>0</v>
      </c>
      <c r="AS277" s="52">
        <f>ESCYLD1!AS277*VLOOKUP(ESCYLD2!AS$4,'[1]INTERNAL PARAMETERS-1'!$B$5:$J$44,5,FALSE)*VLOOKUP(ESCYLD2!AS$4,'[1]INTERNAL PARAMETERS-1'!$B$5:$J$44,7,FALSE)*ESCYLD2!$F277 + ESCYLD1!AS277*(1-VLOOKUP(ESCYLD2!AS$4,'[1]INTERNAL PARAMETERS-1'!$B$5:$J$44,5,FALSE))*VLOOKUP(ESCYLD2!AS$4,'[1]INTERNAL PARAMETERS-1'!$B$5:$J$44,9,FALSE)*ESCYLD2!$F277</f>
        <v>0</v>
      </c>
      <c r="AT277" s="51">
        <f>ESCYLD1!AT277*VLOOKUP(ESCYLD2!AT$4,'[1]INTERNAL PARAMETERS-1'!$B$5:$J$44,5,FALSE)*VLOOKUP(ESCYLD2!AT$4,'[1]INTERNAL PARAMETERS-1'!$B$5:$J$44,7,FALSE)*ESCYLD2!$F277 + ESCYLD1!AT277*(1-VLOOKUP(ESCYLD2!AT$4,'[1]INTERNAL PARAMETERS-1'!$B$5:$J$44,5,FALSE))*VLOOKUP(ESCYLD2!AT$4,'[1]INTERNAL PARAMETERS-1'!$B$5:$J$44,9,FALSE)*ESCYLD2!$F277</f>
        <v>0</v>
      </c>
      <c r="AU277" s="53">
        <f>ESCYLD1!AU277*VLOOKUP(ESCYLD2!AU$4,'[1]INTERNAL PARAMETERS-1'!$B$5:$J$44,5,FALSE)*VLOOKUP(ESCYLD2!AU$4,'[1]INTERNAL PARAMETERS-1'!$B$5:$J$44,6,FALSE)*VLOOKUP(ESCYLD2!AU$4,'[1]INTERNAL PARAMETERS-1'!$B$5:$J$44,3,FALSE) + ESCYLD1!AU277*(1-VLOOKUP(ESCYLD2!AU$4,'[1]INTERNAL PARAMETERS-1'!$B$5:$J$44,5,FALSE))*VLOOKUP(ESCYLD2!AU$4,'[1]INTERNAL PARAMETERS-1'!$B$5:$J$44,8,FALSE)*VLOOKUP(ESCYLD2!AU$4,'[1]INTERNAL PARAMETERS-1'!$B$5:$J$44,3,FALSE)</f>
        <v>0</v>
      </c>
      <c r="AV277" s="52">
        <f>ESCYLD1!AV277*VLOOKUP(ESCYLD2!AV$4,'[1]INTERNAL PARAMETERS-1'!$B$5:$J$44,5,FALSE)*VLOOKUP(ESCYLD2!AV$4,'[1]INTERNAL PARAMETERS-1'!$B$5:$J$44,6,FALSE)*VLOOKUP(ESCYLD2!AV$4,'[1]INTERNAL PARAMETERS-1'!$B$5:$J$44,3,FALSE) + ESCYLD1!AV277*(1-VLOOKUP(ESCYLD2!AV$4,'[1]INTERNAL PARAMETERS-1'!$B$5:$J$44,5,FALSE))*VLOOKUP(ESCYLD2!AV$4,'[1]INTERNAL PARAMETERS-1'!$B$5:$J$44,8,FALSE)*VLOOKUP(ESCYLD2!AV$4,'[1]INTERNAL PARAMETERS-1'!$B$5:$J$44,3,FALSE)</f>
        <v>0</v>
      </c>
      <c r="AW277" s="52">
        <f>ESCYLD1!AW277*VLOOKUP(ESCYLD2!AW$4,'[1]INTERNAL PARAMETERS-1'!$B$5:$J$44,5,FALSE)*VLOOKUP(ESCYLD2!AW$4,'[1]INTERNAL PARAMETERS-1'!$B$5:$J$44,6,FALSE)*VLOOKUP(ESCYLD2!AW$4,'[1]INTERNAL PARAMETERS-1'!$B$5:$J$44,3,FALSE) + ESCYLD1!AW277*(1-VLOOKUP(ESCYLD2!AW$4,'[1]INTERNAL PARAMETERS-1'!$B$5:$J$44,5,FALSE))*VLOOKUP(ESCYLD2!AW$4,'[1]INTERNAL PARAMETERS-1'!$B$5:$J$44,8,FALSE)*VLOOKUP(ESCYLD2!AW$4,'[1]INTERNAL PARAMETERS-1'!$B$5:$J$44,3,FALSE)</f>
        <v>0</v>
      </c>
      <c r="AX277" s="52">
        <f>ESCYLD1!AX277*VLOOKUP(ESCYLD2!AX$4,'[1]INTERNAL PARAMETERS-1'!$B$5:$J$44,5,FALSE)*VLOOKUP(ESCYLD2!AX$4,'[1]INTERNAL PARAMETERS-1'!$B$5:$J$44,6,FALSE)*VLOOKUP(ESCYLD2!AX$4,'[1]INTERNAL PARAMETERS-1'!$B$5:$J$44,3,FALSE) + ESCYLD1!AX277*(1-VLOOKUP(ESCYLD2!AX$4,'[1]INTERNAL PARAMETERS-1'!$B$5:$J$44,5,FALSE))*VLOOKUP(ESCYLD2!AX$4,'[1]INTERNAL PARAMETERS-1'!$B$5:$J$44,8,FALSE)*VLOOKUP(ESCYLD2!AX$4,'[1]INTERNAL PARAMETERS-1'!$B$5:$J$44,3,FALSE)</f>
        <v>0</v>
      </c>
      <c r="AY277" s="52">
        <f>ESCYLD1!AY277*VLOOKUP(ESCYLD2!AY$4,'[1]INTERNAL PARAMETERS-1'!$B$5:$J$44,5,FALSE)*VLOOKUP(ESCYLD2!AY$4,'[1]INTERNAL PARAMETERS-1'!$B$5:$J$44,6,FALSE)*VLOOKUP(ESCYLD2!AY$4,'[1]INTERNAL PARAMETERS-1'!$B$5:$J$44,3,FALSE) + ESCYLD1!AY277*(1-VLOOKUP(ESCYLD2!AY$4,'[1]INTERNAL PARAMETERS-1'!$B$5:$J$44,5,FALSE))*VLOOKUP(ESCYLD2!AY$4,'[1]INTERNAL PARAMETERS-1'!$B$5:$J$44,8,FALSE)*VLOOKUP(ESCYLD2!AY$4,'[1]INTERNAL PARAMETERS-1'!$B$5:$J$44,3,FALSE)</f>
        <v>0</v>
      </c>
      <c r="AZ277" s="52">
        <f>ESCYLD1!AZ277*VLOOKUP(ESCYLD2!AZ$4,'[1]INTERNAL PARAMETERS-1'!$B$5:$J$44,5,FALSE)*VLOOKUP(ESCYLD2!AZ$4,'[1]INTERNAL PARAMETERS-1'!$B$5:$J$44,6,FALSE)*VLOOKUP(ESCYLD2!AZ$4,'[1]INTERNAL PARAMETERS-1'!$B$5:$J$44,3,FALSE) + ESCYLD1!AZ277*(1-VLOOKUP(ESCYLD2!AZ$4,'[1]INTERNAL PARAMETERS-1'!$B$5:$J$44,5,FALSE))*VLOOKUP(ESCYLD2!AZ$4,'[1]INTERNAL PARAMETERS-1'!$B$5:$J$44,8,FALSE)*VLOOKUP(ESCYLD2!AZ$4,'[1]INTERNAL PARAMETERS-1'!$B$5:$J$44,3,FALSE)</f>
        <v>0</v>
      </c>
      <c r="BA277" s="52">
        <f>ESCYLD1!BA277*VLOOKUP(ESCYLD2!BA$4,'[1]INTERNAL PARAMETERS-1'!$B$5:$J$44,5,FALSE)*VLOOKUP(ESCYLD2!BA$4,'[1]INTERNAL PARAMETERS-1'!$B$5:$J$44,6,FALSE)*VLOOKUP(ESCYLD2!BA$4,'[1]INTERNAL PARAMETERS-1'!$B$5:$J$44,3,FALSE) + ESCYLD1!BA277*(1-VLOOKUP(ESCYLD2!BA$4,'[1]INTERNAL PARAMETERS-1'!$B$5:$J$44,5,FALSE))*VLOOKUP(ESCYLD2!BA$4,'[1]INTERNAL PARAMETERS-1'!$B$5:$J$44,8,FALSE)*VLOOKUP(ESCYLD2!BA$4,'[1]INTERNAL PARAMETERS-1'!$B$5:$J$44,3,FALSE)</f>
        <v>0</v>
      </c>
      <c r="BB277" s="52">
        <f>ESCYLD1!BB277*VLOOKUP(ESCYLD2!BB$4,'[1]INTERNAL PARAMETERS-1'!$B$5:$J$44,5,FALSE)*VLOOKUP(ESCYLD2!BB$4,'[1]INTERNAL PARAMETERS-1'!$B$5:$J$44,6,FALSE)*VLOOKUP(ESCYLD2!BB$4,'[1]INTERNAL PARAMETERS-1'!$B$5:$J$44,3,FALSE) + ESCYLD1!BB277*(1-VLOOKUP(ESCYLD2!BB$4,'[1]INTERNAL PARAMETERS-1'!$B$5:$J$44,5,FALSE))*VLOOKUP(ESCYLD2!BB$4,'[1]INTERNAL PARAMETERS-1'!$B$5:$J$44,8,FALSE)*VLOOKUP(ESCYLD2!BB$4,'[1]INTERNAL PARAMETERS-1'!$B$5:$J$44,3,FALSE)</f>
        <v>0</v>
      </c>
      <c r="BC277" s="52">
        <f>ESCYLD1!BC277*VLOOKUP(ESCYLD2!BC$4,'[1]INTERNAL PARAMETERS-1'!$B$5:$J$44,5,FALSE)*VLOOKUP(ESCYLD2!BC$4,'[1]INTERNAL PARAMETERS-1'!$B$5:$J$44,6,FALSE)*VLOOKUP(ESCYLD2!BC$4,'[1]INTERNAL PARAMETERS-1'!$B$5:$J$44,3,FALSE) + ESCYLD1!BC277*(1-VLOOKUP(ESCYLD2!BC$4,'[1]INTERNAL PARAMETERS-1'!$B$5:$J$44,5,FALSE))*VLOOKUP(ESCYLD2!BC$4,'[1]INTERNAL PARAMETERS-1'!$B$5:$J$44,8,FALSE)*VLOOKUP(ESCYLD2!BC$4,'[1]INTERNAL PARAMETERS-1'!$B$5:$J$44,3,FALSE)</f>
        <v>0</v>
      </c>
      <c r="BD277" s="52">
        <f>ESCYLD1!BD277*VLOOKUP(ESCYLD2!BD$4,'[1]INTERNAL PARAMETERS-1'!$B$5:$J$44,5,FALSE)*VLOOKUP(ESCYLD2!BD$4,'[1]INTERNAL PARAMETERS-1'!$B$5:$J$44,6,FALSE)*VLOOKUP(ESCYLD2!BD$4,'[1]INTERNAL PARAMETERS-1'!$B$5:$J$44,3,FALSE) + ESCYLD1!BD277*(1-VLOOKUP(ESCYLD2!BD$4,'[1]INTERNAL PARAMETERS-1'!$B$5:$J$44,5,FALSE))*VLOOKUP(ESCYLD2!BD$4,'[1]INTERNAL PARAMETERS-1'!$B$5:$J$44,8,FALSE)*VLOOKUP(ESCYLD2!BD$4,'[1]INTERNAL PARAMETERS-1'!$B$5:$J$44,3,FALSE)</f>
        <v>0</v>
      </c>
      <c r="BE277" s="52">
        <f>ESCYLD1!BE277*VLOOKUP(ESCYLD2!BE$4,'[1]INTERNAL PARAMETERS-1'!$B$5:$J$44,5,FALSE)*VLOOKUP(ESCYLD2!BE$4,'[1]INTERNAL PARAMETERS-1'!$B$5:$J$44,6,FALSE)*VLOOKUP(ESCYLD2!BE$4,'[1]INTERNAL PARAMETERS-1'!$B$5:$J$44,3,FALSE) + ESCYLD1!BE277*(1-VLOOKUP(ESCYLD2!BE$4,'[1]INTERNAL PARAMETERS-1'!$B$5:$J$44,5,FALSE))*VLOOKUP(ESCYLD2!BE$4,'[1]INTERNAL PARAMETERS-1'!$B$5:$J$44,8,FALSE)*VLOOKUP(ESCYLD2!BE$4,'[1]INTERNAL PARAMETERS-1'!$B$5:$J$44,3,FALSE)</f>
        <v>0</v>
      </c>
      <c r="BF277" s="52">
        <f>ESCYLD1!BF277*VLOOKUP(ESCYLD2!BF$4,'[1]INTERNAL PARAMETERS-1'!$B$5:$J$44,5,FALSE)*VLOOKUP(ESCYLD2!BF$4,'[1]INTERNAL PARAMETERS-1'!$B$5:$J$44,6,FALSE)*VLOOKUP(ESCYLD2!BF$4,'[1]INTERNAL PARAMETERS-1'!$B$5:$J$44,3,FALSE) + ESCYLD1!BF277*(1-VLOOKUP(ESCYLD2!BF$4,'[1]INTERNAL PARAMETERS-1'!$B$5:$J$44,5,FALSE))*VLOOKUP(ESCYLD2!BF$4,'[1]INTERNAL PARAMETERS-1'!$B$5:$J$44,8,FALSE)*VLOOKUP(ESCYLD2!BF$4,'[1]INTERNAL PARAMETERS-1'!$B$5:$J$44,3,FALSE)</f>
        <v>0</v>
      </c>
      <c r="BG277" s="52">
        <f>ESCYLD1!BG277*VLOOKUP(ESCYLD2!BG$4,'[1]INTERNAL PARAMETERS-1'!$B$5:$J$44,5,FALSE)*VLOOKUP(ESCYLD2!BG$4,'[1]INTERNAL PARAMETERS-1'!$B$5:$J$44,6,FALSE)*VLOOKUP(ESCYLD2!BG$4,'[1]INTERNAL PARAMETERS-1'!$B$5:$J$44,3,FALSE) + ESCYLD1!BG277*(1-VLOOKUP(ESCYLD2!BG$4,'[1]INTERNAL PARAMETERS-1'!$B$5:$J$44,5,FALSE))*VLOOKUP(ESCYLD2!BG$4,'[1]INTERNAL PARAMETERS-1'!$B$5:$J$44,8,FALSE)*VLOOKUP(ESCYLD2!BG$4,'[1]INTERNAL PARAMETERS-1'!$B$5:$J$44,3,FALSE)</f>
        <v>0</v>
      </c>
      <c r="BH277" s="52">
        <f>ESCYLD1!BH277*VLOOKUP(ESCYLD2!BH$4,'[1]INTERNAL PARAMETERS-1'!$B$5:$J$44,5,FALSE)*VLOOKUP(ESCYLD2!BH$4,'[1]INTERNAL PARAMETERS-1'!$B$5:$J$44,6,FALSE)*VLOOKUP(ESCYLD2!BH$4,'[1]INTERNAL PARAMETERS-1'!$B$5:$J$44,3,FALSE) + ESCYLD1!BH277*(1-VLOOKUP(ESCYLD2!BH$4,'[1]INTERNAL PARAMETERS-1'!$B$5:$J$44,5,FALSE))*VLOOKUP(ESCYLD2!BH$4,'[1]INTERNAL PARAMETERS-1'!$B$5:$J$44,8,FALSE)*VLOOKUP(ESCYLD2!BH$4,'[1]INTERNAL PARAMETERS-1'!$B$5:$J$44,3,FALSE)</f>
        <v>0</v>
      </c>
      <c r="BI277" s="52">
        <f>ESCYLD1!BI277*VLOOKUP(ESCYLD2!BI$4,'[1]INTERNAL PARAMETERS-1'!$B$5:$J$44,5,FALSE)*VLOOKUP(ESCYLD2!BI$4,'[1]INTERNAL PARAMETERS-1'!$B$5:$J$44,6,FALSE)*VLOOKUP(ESCYLD2!BI$4,'[1]INTERNAL PARAMETERS-1'!$B$5:$J$44,3,FALSE) + ESCYLD1!BI277*(1-VLOOKUP(ESCYLD2!BI$4,'[1]INTERNAL PARAMETERS-1'!$B$5:$J$44,5,FALSE))*VLOOKUP(ESCYLD2!BI$4,'[1]INTERNAL PARAMETERS-1'!$B$5:$J$44,8,FALSE)*VLOOKUP(ESCYLD2!BI$4,'[1]INTERNAL PARAMETERS-1'!$B$5:$J$44,3,FALSE)</f>
        <v>0</v>
      </c>
      <c r="BJ277" s="52">
        <f>ESCYLD1!BJ277*VLOOKUP(ESCYLD2!BJ$4,'[1]INTERNAL PARAMETERS-1'!$B$5:$J$44,5,FALSE)*VLOOKUP(ESCYLD2!BJ$4,'[1]INTERNAL PARAMETERS-1'!$B$5:$J$44,6,FALSE)*VLOOKUP(ESCYLD2!BJ$4,'[1]INTERNAL PARAMETERS-1'!$B$5:$J$44,3,FALSE) + ESCYLD1!BJ277*(1-VLOOKUP(ESCYLD2!BJ$4,'[1]INTERNAL PARAMETERS-1'!$B$5:$J$44,5,FALSE))*VLOOKUP(ESCYLD2!BJ$4,'[1]INTERNAL PARAMETERS-1'!$B$5:$J$44,8,FALSE)*VLOOKUP(ESCYLD2!BJ$4,'[1]INTERNAL PARAMETERS-1'!$B$5:$J$44,3,FALSE)</f>
        <v>0</v>
      </c>
      <c r="BK277" s="52">
        <f>ESCYLD1!BK277*VLOOKUP(ESCYLD2!BK$4,'[1]INTERNAL PARAMETERS-1'!$B$5:$J$44,5,FALSE)*VLOOKUP(ESCYLD2!BK$4,'[1]INTERNAL PARAMETERS-1'!$B$5:$J$44,6,FALSE)*VLOOKUP(ESCYLD2!BK$4,'[1]INTERNAL PARAMETERS-1'!$B$5:$J$44,3,FALSE) + ESCYLD1!BK277*(1-VLOOKUP(ESCYLD2!BK$4,'[1]INTERNAL PARAMETERS-1'!$B$5:$J$44,5,FALSE))*VLOOKUP(ESCYLD2!BK$4,'[1]INTERNAL PARAMETERS-1'!$B$5:$J$44,8,FALSE)*VLOOKUP(ESCYLD2!BK$4,'[1]INTERNAL PARAMETERS-1'!$B$5:$J$44,3,FALSE)</f>
        <v>0</v>
      </c>
      <c r="BL277" s="52">
        <f>ESCYLD1!BL277*VLOOKUP(ESCYLD2!BL$4,'[1]INTERNAL PARAMETERS-1'!$B$5:$J$44,5,FALSE)*VLOOKUP(ESCYLD2!BL$4,'[1]INTERNAL PARAMETERS-1'!$B$5:$J$44,6,FALSE)*VLOOKUP(ESCYLD2!BL$4,'[1]INTERNAL PARAMETERS-1'!$B$5:$J$44,3,FALSE) + ESCYLD1!BL277*(1-VLOOKUP(ESCYLD2!BL$4,'[1]INTERNAL PARAMETERS-1'!$B$5:$J$44,5,FALSE))*VLOOKUP(ESCYLD2!BL$4,'[1]INTERNAL PARAMETERS-1'!$B$5:$J$44,8,FALSE)*VLOOKUP(ESCYLD2!BL$4,'[1]INTERNAL PARAMETERS-1'!$B$5:$J$44,3,FALSE)</f>
        <v>0</v>
      </c>
      <c r="BM277" s="52">
        <f>ESCYLD1!BM277*VLOOKUP(ESCYLD2!BM$4,'[1]INTERNAL PARAMETERS-1'!$B$5:$J$44,5,FALSE)*VLOOKUP(ESCYLD2!BM$4,'[1]INTERNAL PARAMETERS-1'!$B$5:$J$44,6,FALSE)*VLOOKUP(ESCYLD2!BM$4,'[1]INTERNAL PARAMETERS-1'!$B$5:$J$44,3,FALSE) + ESCYLD1!BM277*(1-VLOOKUP(ESCYLD2!BM$4,'[1]INTERNAL PARAMETERS-1'!$B$5:$J$44,5,FALSE))*VLOOKUP(ESCYLD2!BM$4,'[1]INTERNAL PARAMETERS-1'!$B$5:$J$44,8,FALSE)*VLOOKUP(ESCYLD2!BM$4,'[1]INTERNAL PARAMETERS-1'!$B$5:$J$44,3,FALSE)</f>
        <v>0</v>
      </c>
      <c r="BN277" s="52">
        <f>ESCYLD1!BN277*VLOOKUP(ESCYLD2!BN$4,'[1]INTERNAL PARAMETERS-1'!$B$5:$J$44,5,FALSE)*VLOOKUP(ESCYLD2!BN$4,'[1]INTERNAL PARAMETERS-1'!$B$5:$J$44,6,FALSE)*VLOOKUP(ESCYLD2!BN$4,'[1]INTERNAL PARAMETERS-1'!$B$5:$J$44,3,FALSE) + ESCYLD1!BN277*(1-VLOOKUP(ESCYLD2!BN$4,'[1]INTERNAL PARAMETERS-1'!$B$5:$J$44,5,FALSE))*VLOOKUP(ESCYLD2!BN$4,'[1]INTERNAL PARAMETERS-1'!$B$5:$J$44,8,FALSE)*VLOOKUP(ESCYLD2!BN$4,'[1]INTERNAL PARAMETERS-1'!$B$5:$J$44,3,FALSE)</f>
        <v>0</v>
      </c>
      <c r="BO277" s="52">
        <f>ESCYLD1!BO277*VLOOKUP(ESCYLD2!BO$4,'[1]INTERNAL PARAMETERS-1'!$B$5:$J$44,5,FALSE)*VLOOKUP(ESCYLD2!BO$4,'[1]INTERNAL PARAMETERS-1'!$B$5:$J$44,6,FALSE)*VLOOKUP(ESCYLD2!BO$4,'[1]INTERNAL PARAMETERS-1'!$B$5:$J$44,3,FALSE) + ESCYLD1!BO277*(1-VLOOKUP(ESCYLD2!BO$4,'[1]INTERNAL PARAMETERS-1'!$B$5:$J$44,5,FALSE))*VLOOKUP(ESCYLD2!BO$4,'[1]INTERNAL PARAMETERS-1'!$B$5:$J$44,8,FALSE)*VLOOKUP(ESCYLD2!BO$4,'[1]INTERNAL PARAMETERS-1'!$B$5:$J$44,3,FALSE)</f>
        <v>0</v>
      </c>
      <c r="BP277" s="52">
        <f>ESCYLD1!BP277*VLOOKUP(ESCYLD2!BP$4,'[1]INTERNAL PARAMETERS-1'!$B$5:$J$44,5,FALSE)*VLOOKUP(ESCYLD2!BP$4,'[1]INTERNAL PARAMETERS-1'!$B$5:$J$44,6,FALSE)*VLOOKUP(ESCYLD2!BP$4,'[1]INTERNAL PARAMETERS-1'!$B$5:$J$44,3,FALSE) + ESCYLD1!BP277*(1-VLOOKUP(ESCYLD2!BP$4,'[1]INTERNAL PARAMETERS-1'!$B$5:$J$44,5,FALSE))*VLOOKUP(ESCYLD2!BP$4,'[1]INTERNAL PARAMETERS-1'!$B$5:$J$44,8,FALSE)*VLOOKUP(ESCYLD2!BP$4,'[1]INTERNAL PARAMETERS-1'!$B$5:$J$44,3,FALSE)</f>
        <v>0</v>
      </c>
      <c r="BQ277" s="52">
        <f>ESCYLD1!BQ277*VLOOKUP(ESCYLD2!BQ$4,'[1]INTERNAL PARAMETERS-1'!$B$5:$J$44,5,FALSE)*VLOOKUP(ESCYLD2!BQ$4,'[1]INTERNAL PARAMETERS-1'!$B$5:$J$44,6,FALSE)*VLOOKUP(ESCYLD2!BQ$4,'[1]INTERNAL PARAMETERS-1'!$B$5:$J$44,3,FALSE) + ESCYLD1!BQ277*(1-VLOOKUP(ESCYLD2!BQ$4,'[1]INTERNAL PARAMETERS-1'!$B$5:$J$44,5,FALSE))*VLOOKUP(ESCYLD2!BQ$4,'[1]INTERNAL PARAMETERS-1'!$B$5:$J$44,8,FALSE)*VLOOKUP(ESCYLD2!BQ$4,'[1]INTERNAL PARAMETERS-1'!$B$5:$J$44,3,FALSE)</f>
        <v>0</v>
      </c>
      <c r="BR277" s="52">
        <f>ESCYLD1!BR277*VLOOKUP(ESCYLD2!BR$4,'[1]INTERNAL PARAMETERS-1'!$B$5:$J$44,5,FALSE)*VLOOKUP(ESCYLD2!BR$4,'[1]INTERNAL PARAMETERS-1'!$B$5:$J$44,6,FALSE)*VLOOKUP(ESCYLD2!BR$4,'[1]INTERNAL PARAMETERS-1'!$B$5:$J$44,3,FALSE) + ESCYLD1!BR277*(1-VLOOKUP(ESCYLD2!BR$4,'[1]INTERNAL PARAMETERS-1'!$B$5:$J$44,5,FALSE))*VLOOKUP(ESCYLD2!BR$4,'[1]INTERNAL PARAMETERS-1'!$B$5:$J$44,8,FALSE)*VLOOKUP(ESCYLD2!BR$4,'[1]INTERNAL PARAMETERS-1'!$B$5:$J$44,3,FALSE)</f>
        <v>0</v>
      </c>
      <c r="BS277" s="52">
        <f>ESCYLD1!BS277*VLOOKUP(ESCYLD2!BS$4,'[1]INTERNAL PARAMETERS-1'!$B$5:$J$44,5,FALSE)*VLOOKUP(ESCYLD2!BS$4,'[1]INTERNAL PARAMETERS-1'!$B$5:$J$44,6,FALSE)*VLOOKUP(ESCYLD2!BS$4,'[1]INTERNAL PARAMETERS-1'!$B$5:$J$44,3,FALSE) + ESCYLD1!BS277*(1-VLOOKUP(ESCYLD2!BS$4,'[1]INTERNAL PARAMETERS-1'!$B$5:$J$44,5,FALSE))*VLOOKUP(ESCYLD2!BS$4,'[1]INTERNAL PARAMETERS-1'!$B$5:$J$44,8,FALSE)*VLOOKUP(ESCYLD2!BS$4,'[1]INTERNAL PARAMETERS-1'!$B$5:$J$44,3,FALSE)</f>
        <v>0</v>
      </c>
      <c r="BT277" s="52">
        <f>ESCYLD1!BT277*VLOOKUP(ESCYLD2!BT$4,'[1]INTERNAL PARAMETERS-1'!$B$5:$J$44,5,FALSE)*VLOOKUP(ESCYLD2!BT$4,'[1]INTERNAL PARAMETERS-1'!$B$5:$J$44,6,FALSE)*VLOOKUP(ESCYLD2!BT$4,'[1]INTERNAL PARAMETERS-1'!$B$5:$J$44,3,FALSE) + ESCYLD1!BT277*(1-VLOOKUP(ESCYLD2!BT$4,'[1]INTERNAL PARAMETERS-1'!$B$5:$J$44,5,FALSE))*VLOOKUP(ESCYLD2!BT$4,'[1]INTERNAL PARAMETERS-1'!$B$5:$J$44,8,FALSE)*VLOOKUP(ESCYLD2!BT$4,'[1]INTERNAL PARAMETERS-1'!$B$5:$J$44,3,FALSE)</f>
        <v>0</v>
      </c>
      <c r="BU277" s="52">
        <f>ESCYLD1!BU277*VLOOKUP(ESCYLD2!BU$4,'[1]INTERNAL PARAMETERS-1'!$B$5:$J$44,5,FALSE)*VLOOKUP(ESCYLD2!BU$4,'[1]INTERNAL PARAMETERS-1'!$B$5:$J$44,6,FALSE)*VLOOKUP(ESCYLD2!BU$4,'[1]INTERNAL PARAMETERS-1'!$B$5:$J$44,3,FALSE) + ESCYLD1!BU277*(1-VLOOKUP(ESCYLD2!BU$4,'[1]INTERNAL PARAMETERS-1'!$B$5:$J$44,5,FALSE))*VLOOKUP(ESCYLD2!BU$4,'[1]INTERNAL PARAMETERS-1'!$B$5:$J$44,8,FALSE)*VLOOKUP(ESCYLD2!BU$4,'[1]INTERNAL PARAMETERS-1'!$B$5:$J$44,3,FALSE)</f>
        <v>0</v>
      </c>
      <c r="BV277" s="52">
        <f>ESCYLD1!BV277*VLOOKUP(ESCYLD2!BV$4,'[1]INTERNAL PARAMETERS-1'!$B$5:$J$44,5,FALSE)*VLOOKUP(ESCYLD2!BV$4,'[1]INTERNAL PARAMETERS-1'!$B$5:$J$44,6,FALSE)*VLOOKUP(ESCYLD2!BV$4,'[1]INTERNAL PARAMETERS-1'!$B$5:$J$44,3,FALSE) + ESCYLD1!BV277*(1-VLOOKUP(ESCYLD2!BV$4,'[1]INTERNAL PARAMETERS-1'!$B$5:$J$44,5,FALSE))*VLOOKUP(ESCYLD2!BV$4,'[1]INTERNAL PARAMETERS-1'!$B$5:$J$44,8,FALSE)*VLOOKUP(ESCYLD2!BV$4,'[1]INTERNAL PARAMETERS-1'!$B$5:$J$44,3,FALSE)</f>
        <v>0</v>
      </c>
      <c r="BW277" s="52">
        <f>ESCYLD1!BW277*VLOOKUP(ESCYLD2!BW$4,'[1]INTERNAL PARAMETERS-1'!$B$5:$J$44,5,FALSE)*VLOOKUP(ESCYLD2!BW$4,'[1]INTERNAL PARAMETERS-1'!$B$5:$J$44,6,FALSE)*VLOOKUP(ESCYLD2!BW$4,'[1]INTERNAL PARAMETERS-1'!$B$5:$J$44,3,FALSE) + ESCYLD1!BW277*(1-VLOOKUP(ESCYLD2!BW$4,'[1]INTERNAL PARAMETERS-1'!$B$5:$J$44,5,FALSE))*VLOOKUP(ESCYLD2!BW$4,'[1]INTERNAL PARAMETERS-1'!$B$5:$J$44,8,FALSE)*VLOOKUP(ESCYLD2!BW$4,'[1]INTERNAL PARAMETERS-1'!$B$5:$J$44,3,FALSE)</f>
        <v>0</v>
      </c>
      <c r="BX277" s="52">
        <f>ESCYLD1!BX277*VLOOKUP(ESCYLD2!BX$4,'[1]INTERNAL PARAMETERS-1'!$B$5:$J$44,5,FALSE)*VLOOKUP(ESCYLD2!BX$4,'[1]INTERNAL PARAMETERS-1'!$B$5:$J$44,6,FALSE)*VLOOKUP(ESCYLD2!BX$4,'[1]INTERNAL PARAMETERS-1'!$B$5:$J$44,3,FALSE) + ESCYLD1!BX277*(1-VLOOKUP(ESCYLD2!BX$4,'[1]INTERNAL PARAMETERS-1'!$B$5:$J$44,5,FALSE))*VLOOKUP(ESCYLD2!BX$4,'[1]INTERNAL PARAMETERS-1'!$B$5:$J$44,8,FALSE)*VLOOKUP(ESCYLD2!BX$4,'[1]INTERNAL PARAMETERS-1'!$B$5:$J$44,3,FALSE)</f>
        <v>0</v>
      </c>
      <c r="BY277" s="52">
        <f>ESCYLD1!BY277*VLOOKUP(ESCYLD2!BY$4,'[1]INTERNAL PARAMETERS-1'!$B$5:$J$44,5,FALSE)*VLOOKUP(ESCYLD2!BY$4,'[1]INTERNAL PARAMETERS-1'!$B$5:$J$44,6,FALSE)*VLOOKUP(ESCYLD2!BY$4,'[1]INTERNAL PARAMETERS-1'!$B$5:$J$44,3,FALSE) + ESCYLD1!BY277*(1-VLOOKUP(ESCYLD2!BY$4,'[1]INTERNAL PARAMETERS-1'!$B$5:$J$44,5,FALSE))*VLOOKUP(ESCYLD2!BY$4,'[1]INTERNAL PARAMETERS-1'!$B$5:$J$44,8,FALSE)*VLOOKUP(ESCYLD2!BY$4,'[1]INTERNAL PARAMETERS-1'!$B$5:$J$44,3,FALSE)</f>
        <v>0</v>
      </c>
      <c r="BZ277" s="52">
        <f>ESCYLD1!BZ277*VLOOKUP(ESCYLD2!BZ$4,'[1]INTERNAL PARAMETERS-1'!$B$5:$J$44,5,FALSE)*VLOOKUP(ESCYLD2!BZ$4,'[1]INTERNAL PARAMETERS-1'!$B$5:$J$44,6,FALSE)*VLOOKUP(ESCYLD2!BZ$4,'[1]INTERNAL PARAMETERS-1'!$B$5:$J$44,3,FALSE) + ESCYLD1!BZ277*(1-VLOOKUP(ESCYLD2!BZ$4,'[1]INTERNAL PARAMETERS-1'!$B$5:$J$44,5,FALSE))*VLOOKUP(ESCYLD2!BZ$4,'[1]INTERNAL PARAMETERS-1'!$B$5:$J$44,8,FALSE)*VLOOKUP(ESCYLD2!BZ$4,'[1]INTERNAL PARAMETERS-1'!$B$5:$J$44,3,FALSE)</f>
        <v>0</v>
      </c>
      <c r="CA277" s="52">
        <f>ESCYLD1!CA277*VLOOKUP(ESCYLD2!CA$4,'[1]INTERNAL PARAMETERS-1'!$B$5:$J$44,5,FALSE)*VLOOKUP(ESCYLD2!CA$4,'[1]INTERNAL PARAMETERS-1'!$B$5:$J$44,6,FALSE)*VLOOKUP(ESCYLD2!CA$4,'[1]INTERNAL PARAMETERS-1'!$B$5:$J$44,3,FALSE) + ESCYLD1!CA277*(1-VLOOKUP(ESCYLD2!CA$4,'[1]INTERNAL PARAMETERS-1'!$B$5:$J$44,5,FALSE))*VLOOKUP(ESCYLD2!CA$4,'[1]INTERNAL PARAMETERS-1'!$B$5:$J$44,8,FALSE)*VLOOKUP(ESCYLD2!CA$4,'[1]INTERNAL PARAMETERS-1'!$B$5:$J$44,3,FALSE)</f>
        <v>0</v>
      </c>
      <c r="CB277" s="52">
        <f>ESCYLD1!CB277*VLOOKUP(ESCYLD2!CB$4,'[1]INTERNAL PARAMETERS-1'!$B$5:$J$44,5,FALSE)*VLOOKUP(ESCYLD2!CB$4,'[1]INTERNAL PARAMETERS-1'!$B$5:$J$44,6,FALSE)*VLOOKUP(ESCYLD2!CB$4,'[1]INTERNAL PARAMETERS-1'!$B$5:$J$44,3,FALSE) + ESCYLD1!CB277*(1-VLOOKUP(ESCYLD2!CB$4,'[1]INTERNAL PARAMETERS-1'!$B$5:$J$44,5,FALSE))*VLOOKUP(ESCYLD2!CB$4,'[1]INTERNAL PARAMETERS-1'!$B$5:$J$44,8,FALSE)*VLOOKUP(ESCYLD2!CB$4,'[1]INTERNAL PARAMETERS-1'!$B$5:$J$44,3,FALSE)</f>
        <v>0</v>
      </c>
      <c r="CC277" s="52">
        <f>ESCYLD1!CC277*VLOOKUP(ESCYLD2!CC$4,'[1]INTERNAL PARAMETERS-1'!$B$5:$J$44,5,FALSE)*VLOOKUP(ESCYLD2!CC$4,'[1]INTERNAL PARAMETERS-1'!$B$5:$J$44,6,FALSE)*VLOOKUP(ESCYLD2!CC$4,'[1]INTERNAL PARAMETERS-1'!$B$5:$J$44,3,FALSE) + ESCYLD1!CC277*(1-VLOOKUP(ESCYLD2!CC$4,'[1]INTERNAL PARAMETERS-1'!$B$5:$J$44,5,FALSE))*VLOOKUP(ESCYLD2!CC$4,'[1]INTERNAL PARAMETERS-1'!$B$5:$J$44,8,FALSE)*VLOOKUP(ESCYLD2!CC$4,'[1]INTERNAL PARAMETERS-1'!$B$5:$J$44,3,FALSE)</f>
        <v>0</v>
      </c>
      <c r="CD277" s="52">
        <f>ESCYLD1!CD277*VLOOKUP(ESCYLD2!CD$4,'[1]INTERNAL PARAMETERS-1'!$B$5:$J$44,5,FALSE)*VLOOKUP(ESCYLD2!CD$4,'[1]INTERNAL PARAMETERS-1'!$B$5:$J$44,6,FALSE)*VLOOKUP(ESCYLD2!CD$4,'[1]INTERNAL PARAMETERS-1'!$B$5:$J$44,3,FALSE) + ESCYLD1!CD277*(1-VLOOKUP(ESCYLD2!CD$4,'[1]INTERNAL PARAMETERS-1'!$B$5:$J$44,5,FALSE))*VLOOKUP(ESCYLD2!CD$4,'[1]INTERNAL PARAMETERS-1'!$B$5:$J$44,8,FALSE)*VLOOKUP(ESCYLD2!CD$4,'[1]INTERNAL PARAMETERS-1'!$B$5:$J$44,3,FALSE)</f>
        <v>0</v>
      </c>
      <c r="CE277" s="52">
        <f>ESCYLD1!CE277*VLOOKUP(ESCYLD2!CE$4,'[1]INTERNAL PARAMETERS-1'!$B$5:$J$44,5,FALSE)*VLOOKUP(ESCYLD2!CE$4,'[1]INTERNAL PARAMETERS-1'!$B$5:$J$44,6,FALSE)*VLOOKUP(ESCYLD2!CE$4,'[1]INTERNAL PARAMETERS-1'!$B$5:$J$44,3,FALSE) + ESCYLD1!CE277*(1-VLOOKUP(ESCYLD2!CE$4,'[1]INTERNAL PARAMETERS-1'!$B$5:$J$44,5,FALSE))*VLOOKUP(ESCYLD2!CE$4,'[1]INTERNAL PARAMETERS-1'!$B$5:$J$44,8,FALSE)*VLOOKUP(ESCYLD2!CE$4,'[1]INTERNAL PARAMETERS-1'!$B$5:$J$44,3,FALSE)</f>
        <v>0</v>
      </c>
      <c r="CF277" s="52">
        <f>ESCYLD1!CF277*VLOOKUP(ESCYLD2!CF$4,'[1]INTERNAL PARAMETERS-1'!$B$5:$J$44,5,FALSE)*VLOOKUP(ESCYLD2!CF$4,'[1]INTERNAL PARAMETERS-1'!$B$5:$J$44,6,FALSE)*VLOOKUP(ESCYLD2!CF$4,'[1]INTERNAL PARAMETERS-1'!$B$5:$J$44,3,FALSE) + ESCYLD1!CF277*(1-VLOOKUP(ESCYLD2!CF$4,'[1]INTERNAL PARAMETERS-1'!$B$5:$J$44,5,FALSE))*VLOOKUP(ESCYLD2!CF$4,'[1]INTERNAL PARAMETERS-1'!$B$5:$J$44,8,FALSE)*VLOOKUP(ESCYLD2!CF$4,'[1]INTERNAL PARAMETERS-1'!$B$5:$J$44,3,FALSE)</f>
        <v>0</v>
      </c>
      <c r="CG277" s="52">
        <f>ESCYLD1!CG277*VLOOKUP(ESCYLD2!CG$4,'[1]INTERNAL PARAMETERS-1'!$B$5:$J$44,5,FALSE)*VLOOKUP(ESCYLD2!CG$4,'[1]INTERNAL PARAMETERS-1'!$B$5:$J$44,6,FALSE)*VLOOKUP(ESCYLD2!CG$4,'[1]INTERNAL PARAMETERS-1'!$B$5:$J$44,3,FALSE) + ESCYLD1!CG277*(1-VLOOKUP(ESCYLD2!CG$4,'[1]INTERNAL PARAMETERS-1'!$B$5:$J$44,5,FALSE))*VLOOKUP(ESCYLD2!CG$4,'[1]INTERNAL PARAMETERS-1'!$B$5:$J$44,8,FALSE)*VLOOKUP(ESCYLD2!CG$4,'[1]INTERNAL PARAMETERS-1'!$B$5:$J$44,3,FALSE)</f>
        <v>0</v>
      </c>
      <c r="CH277" s="51">
        <f>ESCYLD1!CH277*VLOOKUP(ESCYLD2!CH$4,'[1]INTERNAL PARAMETERS-1'!$B$5:$J$44,5,FALSE)*VLOOKUP(ESCYLD2!CH$4,'[1]INTERNAL PARAMETERS-1'!$B$5:$J$44,6,FALSE)*VLOOKUP(ESCYLD2!CH$4,'[1]INTERNAL PARAMETERS-1'!$B$5:$J$44,3,FALSE) + ESCYLD1!CH277*(1-VLOOKUP(ESCYLD2!CH$4,'[1]INTERNAL PARAMETERS-1'!$B$5:$J$44,5,FALSE))*VLOOKUP(ESCYLD2!CH$4,'[1]INTERNAL PARAMETERS-1'!$B$5:$J$44,8,FALSE)*VLOOKUP(ESCYLD2!CH$4,'[1]INTERNAL PARAMETERS-1'!$B$5:$J$44,3,FALSE)</f>
        <v>0</v>
      </c>
      <c r="CJ277" s="53">
        <f t="shared" si="8"/>
        <v>0</v>
      </c>
      <c r="CK277" s="51">
        <f t="shared" si="9"/>
        <v>0</v>
      </c>
    </row>
    <row r="278" spans="2:89" x14ac:dyDescent="0.5">
      <c r="B278" s="66" t="s">
        <v>1</v>
      </c>
      <c r="C278" s="65" t="s">
        <v>72</v>
      </c>
      <c r="D278" s="65" t="s">
        <v>86</v>
      </c>
      <c r="E278" s="151">
        <f>ESC!AF278</f>
        <v>0</v>
      </c>
      <c r="F278" s="64">
        <f>'[1]INTERNAL PARAMETERS-1'!M8</f>
        <v>68.824999999999989</v>
      </c>
      <c r="G278" s="53">
        <f>ESCYLD1!G278*VLOOKUP(ESCYLD2!G$4,'[1]INTERNAL PARAMETERS-1'!$B$5:$J$44,5,FALSE)*VLOOKUP(ESCYLD2!G$4,'[1]INTERNAL PARAMETERS-1'!$B$5:$J$44,7,FALSE)*ESCYLD2!$F278 + ESCYLD1!G278*(1-VLOOKUP(ESCYLD2!G$4,'[1]INTERNAL PARAMETERS-1'!$B$5:$J$44,5,FALSE))*VLOOKUP(ESCYLD2!G$4,'[1]INTERNAL PARAMETERS-1'!$B$5:$J$44,9,FALSE)*ESCYLD2!$F278</f>
        <v>0</v>
      </c>
      <c r="H278" s="52">
        <f>ESCYLD1!H278*VLOOKUP(ESCYLD2!H$4,'[1]INTERNAL PARAMETERS-1'!$B$5:$J$44,5,FALSE)*VLOOKUP(ESCYLD2!H$4,'[1]INTERNAL PARAMETERS-1'!$B$5:$J$44,7,FALSE)*ESCYLD2!$F278 + ESCYLD1!H278*(1-VLOOKUP(ESCYLD2!H$4,'[1]INTERNAL PARAMETERS-1'!$B$5:$J$44,5,FALSE))*VLOOKUP(ESCYLD2!H$4,'[1]INTERNAL PARAMETERS-1'!$B$5:$J$44,9,FALSE)*ESCYLD2!$F278</f>
        <v>0</v>
      </c>
      <c r="I278" s="52">
        <f>ESCYLD1!I278*VLOOKUP(ESCYLD2!I$4,'[1]INTERNAL PARAMETERS-1'!$B$5:$J$44,5,FALSE)*VLOOKUP(ESCYLD2!I$4,'[1]INTERNAL PARAMETERS-1'!$B$5:$J$44,7,FALSE)*ESCYLD2!$F278 + ESCYLD1!I278*(1-VLOOKUP(ESCYLD2!I$4,'[1]INTERNAL PARAMETERS-1'!$B$5:$J$44,5,FALSE))*VLOOKUP(ESCYLD2!I$4,'[1]INTERNAL PARAMETERS-1'!$B$5:$J$44,9,FALSE)*ESCYLD2!$F278</f>
        <v>0</v>
      </c>
      <c r="J278" s="52">
        <f>ESCYLD1!J278*VLOOKUP(ESCYLD2!J$4,'[1]INTERNAL PARAMETERS-1'!$B$5:$J$44,5,FALSE)*VLOOKUP(ESCYLD2!J$4,'[1]INTERNAL PARAMETERS-1'!$B$5:$J$44,7,FALSE)*ESCYLD2!$F278 + ESCYLD1!J278*(1-VLOOKUP(ESCYLD2!J$4,'[1]INTERNAL PARAMETERS-1'!$B$5:$J$44,5,FALSE))*VLOOKUP(ESCYLD2!J$4,'[1]INTERNAL PARAMETERS-1'!$B$5:$J$44,9,FALSE)*ESCYLD2!$F278</f>
        <v>0</v>
      </c>
      <c r="K278" s="52">
        <f>ESCYLD1!K278*VLOOKUP(ESCYLD2!K$4,'[1]INTERNAL PARAMETERS-1'!$B$5:$J$44,5,FALSE)*VLOOKUP(ESCYLD2!K$4,'[1]INTERNAL PARAMETERS-1'!$B$5:$J$44,7,FALSE)*ESCYLD2!$F278 + ESCYLD1!K278*(1-VLOOKUP(ESCYLD2!K$4,'[1]INTERNAL PARAMETERS-1'!$B$5:$J$44,5,FALSE))*VLOOKUP(ESCYLD2!K$4,'[1]INTERNAL PARAMETERS-1'!$B$5:$J$44,9,FALSE)*ESCYLD2!$F278</f>
        <v>0</v>
      </c>
      <c r="L278" s="52">
        <f>ESCYLD1!L278*VLOOKUP(ESCYLD2!L$4,'[1]INTERNAL PARAMETERS-1'!$B$5:$J$44,5,FALSE)*VLOOKUP(ESCYLD2!L$4,'[1]INTERNAL PARAMETERS-1'!$B$5:$J$44,7,FALSE)*ESCYLD2!$F278 + ESCYLD1!L278*(1-VLOOKUP(ESCYLD2!L$4,'[1]INTERNAL PARAMETERS-1'!$B$5:$J$44,5,FALSE))*VLOOKUP(ESCYLD2!L$4,'[1]INTERNAL PARAMETERS-1'!$B$5:$J$44,9,FALSE)*ESCYLD2!$F278</f>
        <v>0</v>
      </c>
      <c r="M278" s="52">
        <f>ESCYLD1!M278*VLOOKUP(ESCYLD2!M$4,'[1]INTERNAL PARAMETERS-1'!$B$5:$J$44,5,FALSE)*VLOOKUP(ESCYLD2!M$4,'[1]INTERNAL PARAMETERS-1'!$B$5:$J$44,7,FALSE)*ESCYLD2!$F278 + ESCYLD1!M278*(1-VLOOKUP(ESCYLD2!M$4,'[1]INTERNAL PARAMETERS-1'!$B$5:$J$44,5,FALSE))*VLOOKUP(ESCYLD2!M$4,'[1]INTERNAL PARAMETERS-1'!$B$5:$J$44,9,FALSE)*ESCYLD2!$F278</f>
        <v>0</v>
      </c>
      <c r="N278" s="52">
        <f>ESCYLD1!N278*VLOOKUP(ESCYLD2!N$4,'[1]INTERNAL PARAMETERS-1'!$B$5:$J$44,5,FALSE)*VLOOKUP(ESCYLD2!N$4,'[1]INTERNAL PARAMETERS-1'!$B$5:$J$44,7,FALSE)*ESCYLD2!$F278 + ESCYLD1!N278*(1-VLOOKUP(ESCYLD2!N$4,'[1]INTERNAL PARAMETERS-1'!$B$5:$J$44,5,FALSE))*VLOOKUP(ESCYLD2!N$4,'[1]INTERNAL PARAMETERS-1'!$B$5:$J$44,9,FALSE)*ESCYLD2!$F278</f>
        <v>0</v>
      </c>
      <c r="O278" s="52">
        <f>ESCYLD1!O278*VLOOKUP(ESCYLD2!O$4,'[1]INTERNAL PARAMETERS-1'!$B$5:$J$44,5,FALSE)*VLOOKUP(ESCYLD2!O$4,'[1]INTERNAL PARAMETERS-1'!$B$5:$J$44,7,FALSE)*ESCYLD2!$F278 + ESCYLD1!O278*(1-VLOOKUP(ESCYLD2!O$4,'[1]INTERNAL PARAMETERS-1'!$B$5:$J$44,5,FALSE))*VLOOKUP(ESCYLD2!O$4,'[1]INTERNAL PARAMETERS-1'!$B$5:$J$44,9,FALSE)*ESCYLD2!$F278</f>
        <v>0</v>
      </c>
      <c r="P278" s="52">
        <f>ESCYLD1!P278*VLOOKUP(ESCYLD2!P$4,'[1]INTERNAL PARAMETERS-1'!$B$5:$J$44,5,FALSE)*VLOOKUP(ESCYLD2!P$4,'[1]INTERNAL PARAMETERS-1'!$B$5:$J$44,7,FALSE)*ESCYLD2!$F278 + ESCYLD1!P278*(1-VLOOKUP(ESCYLD2!P$4,'[1]INTERNAL PARAMETERS-1'!$B$5:$J$44,5,FALSE))*VLOOKUP(ESCYLD2!P$4,'[1]INTERNAL PARAMETERS-1'!$B$5:$J$44,9,FALSE)*ESCYLD2!$F278</f>
        <v>0</v>
      </c>
      <c r="Q278" s="52">
        <f>ESCYLD1!Q278*VLOOKUP(ESCYLD2!Q$4,'[1]INTERNAL PARAMETERS-1'!$B$5:$J$44,5,FALSE)*VLOOKUP(ESCYLD2!Q$4,'[1]INTERNAL PARAMETERS-1'!$B$5:$J$44,7,FALSE)*ESCYLD2!$F278 + ESCYLD1!Q278*(1-VLOOKUP(ESCYLD2!Q$4,'[1]INTERNAL PARAMETERS-1'!$B$5:$J$44,5,FALSE))*VLOOKUP(ESCYLD2!Q$4,'[1]INTERNAL PARAMETERS-1'!$B$5:$J$44,9,FALSE)*ESCYLD2!$F278</f>
        <v>0</v>
      </c>
      <c r="R278" s="52">
        <f>ESCYLD1!R278*VLOOKUP(ESCYLD2!R$4,'[1]INTERNAL PARAMETERS-1'!$B$5:$J$44,5,FALSE)*VLOOKUP(ESCYLD2!R$4,'[1]INTERNAL PARAMETERS-1'!$B$5:$J$44,7,FALSE)*ESCYLD2!$F278 + ESCYLD1!R278*(1-VLOOKUP(ESCYLD2!R$4,'[1]INTERNAL PARAMETERS-1'!$B$5:$J$44,5,FALSE))*VLOOKUP(ESCYLD2!R$4,'[1]INTERNAL PARAMETERS-1'!$B$5:$J$44,9,FALSE)*ESCYLD2!$F278</f>
        <v>0</v>
      </c>
      <c r="S278" s="52">
        <f>ESCYLD1!S278*VLOOKUP(ESCYLD2!S$4,'[1]INTERNAL PARAMETERS-1'!$B$5:$J$44,5,FALSE)*VLOOKUP(ESCYLD2!S$4,'[1]INTERNAL PARAMETERS-1'!$B$5:$J$44,7,FALSE)*ESCYLD2!$F278 + ESCYLD1!S278*(1-VLOOKUP(ESCYLD2!S$4,'[1]INTERNAL PARAMETERS-1'!$B$5:$J$44,5,FALSE))*VLOOKUP(ESCYLD2!S$4,'[1]INTERNAL PARAMETERS-1'!$B$5:$J$44,9,FALSE)*ESCYLD2!$F278</f>
        <v>0</v>
      </c>
      <c r="T278" s="52">
        <f>ESCYLD1!T278*VLOOKUP(ESCYLD2!T$4,'[1]INTERNAL PARAMETERS-1'!$B$5:$J$44,5,FALSE)*VLOOKUP(ESCYLD2!T$4,'[1]INTERNAL PARAMETERS-1'!$B$5:$J$44,7,FALSE)*ESCYLD2!$F278 + ESCYLD1!T278*(1-VLOOKUP(ESCYLD2!T$4,'[1]INTERNAL PARAMETERS-1'!$B$5:$J$44,5,FALSE))*VLOOKUP(ESCYLD2!T$4,'[1]INTERNAL PARAMETERS-1'!$B$5:$J$44,9,FALSE)*ESCYLD2!$F278</f>
        <v>0</v>
      </c>
      <c r="U278" s="52">
        <f>ESCYLD1!U278*VLOOKUP(ESCYLD2!U$4,'[1]INTERNAL PARAMETERS-1'!$B$5:$J$44,5,FALSE)*VLOOKUP(ESCYLD2!U$4,'[1]INTERNAL PARAMETERS-1'!$B$5:$J$44,7,FALSE)*ESCYLD2!$F278 + ESCYLD1!U278*(1-VLOOKUP(ESCYLD2!U$4,'[1]INTERNAL PARAMETERS-1'!$B$5:$J$44,5,FALSE))*VLOOKUP(ESCYLD2!U$4,'[1]INTERNAL PARAMETERS-1'!$B$5:$J$44,9,FALSE)*ESCYLD2!$F278</f>
        <v>0</v>
      </c>
      <c r="V278" s="52">
        <f>ESCYLD1!V278*VLOOKUP(ESCYLD2!V$4,'[1]INTERNAL PARAMETERS-1'!$B$5:$J$44,5,FALSE)*VLOOKUP(ESCYLD2!V$4,'[1]INTERNAL PARAMETERS-1'!$B$5:$J$44,7,FALSE)*ESCYLD2!$F278 + ESCYLD1!V278*(1-VLOOKUP(ESCYLD2!V$4,'[1]INTERNAL PARAMETERS-1'!$B$5:$J$44,5,FALSE))*VLOOKUP(ESCYLD2!V$4,'[1]INTERNAL PARAMETERS-1'!$B$5:$J$44,9,FALSE)*ESCYLD2!$F278</f>
        <v>0</v>
      </c>
      <c r="W278" s="52">
        <f>ESCYLD1!W278*VLOOKUP(ESCYLD2!W$4,'[1]INTERNAL PARAMETERS-1'!$B$5:$J$44,5,FALSE)*VLOOKUP(ESCYLD2!W$4,'[1]INTERNAL PARAMETERS-1'!$B$5:$J$44,7,FALSE)*ESCYLD2!$F278 + ESCYLD1!W278*(1-VLOOKUP(ESCYLD2!W$4,'[1]INTERNAL PARAMETERS-1'!$B$5:$J$44,5,FALSE))*VLOOKUP(ESCYLD2!W$4,'[1]INTERNAL PARAMETERS-1'!$B$5:$J$44,9,FALSE)*ESCYLD2!$F278</f>
        <v>0</v>
      </c>
      <c r="X278" s="52">
        <f>ESCYLD1!X278*VLOOKUP(ESCYLD2!X$4,'[1]INTERNAL PARAMETERS-1'!$B$5:$J$44,5,FALSE)*VLOOKUP(ESCYLD2!X$4,'[1]INTERNAL PARAMETERS-1'!$B$5:$J$44,7,FALSE)*ESCYLD2!$F278 + ESCYLD1!X278*(1-VLOOKUP(ESCYLD2!X$4,'[1]INTERNAL PARAMETERS-1'!$B$5:$J$44,5,FALSE))*VLOOKUP(ESCYLD2!X$4,'[1]INTERNAL PARAMETERS-1'!$B$5:$J$44,9,FALSE)*ESCYLD2!$F278</f>
        <v>0</v>
      </c>
      <c r="Y278" s="52">
        <f>ESCYLD1!Y278*VLOOKUP(ESCYLD2!Y$4,'[1]INTERNAL PARAMETERS-1'!$B$5:$J$44,5,FALSE)*VLOOKUP(ESCYLD2!Y$4,'[1]INTERNAL PARAMETERS-1'!$B$5:$J$44,7,FALSE)*ESCYLD2!$F278 + ESCYLD1!Y278*(1-VLOOKUP(ESCYLD2!Y$4,'[1]INTERNAL PARAMETERS-1'!$B$5:$J$44,5,FALSE))*VLOOKUP(ESCYLD2!Y$4,'[1]INTERNAL PARAMETERS-1'!$B$5:$J$44,9,FALSE)*ESCYLD2!$F278</f>
        <v>0</v>
      </c>
      <c r="Z278" s="52">
        <f>ESCYLD1!Z278*VLOOKUP(ESCYLD2!Z$4,'[1]INTERNAL PARAMETERS-1'!$B$5:$J$44,5,FALSE)*VLOOKUP(ESCYLD2!Z$4,'[1]INTERNAL PARAMETERS-1'!$B$5:$J$44,7,FALSE)*ESCYLD2!$F278 + ESCYLD1!Z278*(1-VLOOKUP(ESCYLD2!Z$4,'[1]INTERNAL PARAMETERS-1'!$B$5:$J$44,5,FALSE))*VLOOKUP(ESCYLD2!Z$4,'[1]INTERNAL PARAMETERS-1'!$B$5:$J$44,9,FALSE)*ESCYLD2!$F278</f>
        <v>0</v>
      </c>
      <c r="AA278" s="52">
        <f>ESCYLD1!AA278*VLOOKUP(ESCYLD2!AA$4,'[1]INTERNAL PARAMETERS-1'!$B$5:$J$44,5,FALSE)*VLOOKUP(ESCYLD2!AA$4,'[1]INTERNAL PARAMETERS-1'!$B$5:$J$44,7,FALSE)*ESCYLD2!$F278 + ESCYLD1!AA278*(1-VLOOKUP(ESCYLD2!AA$4,'[1]INTERNAL PARAMETERS-1'!$B$5:$J$44,5,FALSE))*VLOOKUP(ESCYLD2!AA$4,'[1]INTERNAL PARAMETERS-1'!$B$5:$J$44,9,FALSE)*ESCYLD2!$F278</f>
        <v>0</v>
      </c>
      <c r="AB278" s="52">
        <f>ESCYLD1!AB278*VLOOKUP(ESCYLD2!AB$4,'[1]INTERNAL PARAMETERS-1'!$B$5:$J$44,5,FALSE)*VLOOKUP(ESCYLD2!AB$4,'[1]INTERNAL PARAMETERS-1'!$B$5:$J$44,7,FALSE)*ESCYLD2!$F278 + ESCYLD1!AB278*(1-VLOOKUP(ESCYLD2!AB$4,'[1]INTERNAL PARAMETERS-1'!$B$5:$J$44,5,FALSE))*VLOOKUP(ESCYLD2!AB$4,'[1]INTERNAL PARAMETERS-1'!$B$5:$J$44,9,FALSE)*ESCYLD2!$F278</f>
        <v>0</v>
      </c>
      <c r="AC278" s="52">
        <f>ESCYLD1!AC278*VLOOKUP(ESCYLD2!AC$4,'[1]INTERNAL PARAMETERS-1'!$B$5:$J$44,5,FALSE)*VLOOKUP(ESCYLD2!AC$4,'[1]INTERNAL PARAMETERS-1'!$B$5:$J$44,7,FALSE)*ESCYLD2!$F278 + ESCYLD1!AC278*(1-VLOOKUP(ESCYLD2!AC$4,'[1]INTERNAL PARAMETERS-1'!$B$5:$J$44,5,FALSE))*VLOOKUP(ESCYLD2!AC$4,'[1]INTERNAL PARAMETERS-1'!$B$5:$J$44,9,FALSE)*ESCYLD2!$F278</f>
        <v>0</v>
      </c>
      <c r="AD278" s="52">
        <f>ESCYLD1!AD278*VLOOKUP(ESCYLD2!AD$4,'[1]INTERNAL PARAMETERS-1'!$B$5:$J$44,5,FALSE)*VLOOKUP(ESCYLD2!AD$4,'[1]INTERNAL PARAMETERS-1'!$B$5:$J$44,7,FALSE)*ESCYLD2!$F278 + ESCYLD1!AD278*(1-VLOOKUP(ESCYLD2!AD$4,'[1]INTERNAL PARAMETERS-1'!$B$5:$J$44,5,FALSE))*VLOOKUP(ESCYLD2!AD$4,'[1]INTERNAL PARAMETERS-1'!$B$5:$J$44,9,FALSE)*ESCYLD2!$F278</f>
        <v>0</v>
      </c>
      <c r="AE278" s="52">
        <f>ESCYLD1!AE278*VLOOKUP(ESCYLD2!AE$4,'[1]INTERNAL PARAMETERS-1'!$B$5:$J$44,5,FALSE)*VLOOKUP(ESCYLD2!AE$4,'[1]INTERNAL PARAMETERS-1'!$B$5:$J$44,7,FALSE)*ESCYLD2!$F278 + ESCYLD1!AE278*(1-VLOOKUP(ESCYLD2!AE$4,'[1]INTERNAL PARAMETERS-1'!$B$5:$J$44,5,FALSE))*VLOOKUP(ESCYLD2!AE$4,'[1]INTERNAL PARAMETERS-1'!$B$5:$J$44,9,FALSE)*ESCYLD2!$F278</f>
        <v>0</v>
      </c>
      <c r="AF278" s="52">
        <f>ESCYLD1!AF278*VLOOKUP(ESCYLD2!AF$4,'[1]INTERNAL PARAMETERS-1'!$B$5:$J$44,5,FALSE)*VLOOKUP(ESCYLD2!AF$4,'[1]INTERNAL PARAMETERS-1'!$B$5:$J$44,7,FALSE)*ESCYLD2!$F278 + ESCYLD1!AF278*(1-VLOOKUP(ESCYLD2!AF$4,'[1]INTERNAL PARAMETERS-1'!$B$5:$J$44,5,FALSE))*VLOOKUP(ESCYLD2!AF$4,'[1]INTERNAL PARAMETERS-1'!$B$5:$J$44,9,FALSE)*ESCYLD2!$F278</f>
        <v>0</v>
      </c>
      <c r="AG278" s="52">
        <f>ESCYLD1!AG278*VLOOKUP(ESCYLD2!AG$4,'[1]INTERNAL PARAMETERS-1'!$B$5:$J$44,5,FALSE)*VLOOKUP(ESCYLD2!AG$4,'[1]INTERNAL PARAMETERS-1'!$B$5:$J$44,7,FALSE)*ESCYLD2!$F278 + ESCYLD1!AG278*(1-VLOOKUP(ESCYLD2!AG$4,'[1]INTERNAL PARAMETERS-1'!$B$5:$J$44,5,FALSE))*VLOOKUP(ESCYLD2!AG$4,'[1]INTERNAL PARAMETERS-1'!$B$5:$J$44,9,FALSE)*ESCYLD2!$F278</f>
        <v>0</v>
      </c>
      <c r="AH278" s="52">
        <f>ESCYLD1!AH278*VLOOKUP(ESCYLD2!AH$4,'[1]INTERNAL PARAMETERS-1'!$B$5:$J$44,5,FALSE)*VLOOKUP(ESCYLD2!AH$4,'[1]INTERNAL PARAMETERS-1'!$B$5:$J$44,7,FALSE)*ESCYLD2!$F278 + ESCYLD1!AH278*(1-VLOOKUP(ESCYLD2!AH$4,'[1]INTERNAL PARAMETERS-1'!$B$5:$J$44,5,FALSE))*VLOOKUP(ESCYLD2!AH$4,'[1]INTERNAL PARAMETERS-1'!$B$5:$J$44,9,FALSE)*ESCYLD2!$F278</f>
        <v>0</v>
      </c>
      <c r="AI278" s="52">
        <f>ESCYLD1!AI278*VLOOKUP(ESCYLD2!AI$4,'[1]INTERNAL PARAMETERS-1'!$B$5:$J$44,5,FALSE)*VLOOKUP(ESCYLD2!AI$4,'[1]INTERNAL PARAMETERS-1'!$B$5:$J$44,7,FALSE)*ESCYLD2!$F278 + ESCYLD1!AI278*(1-VLOOKUP(ESCYLD2!AI$4,'[1]INTERNAL PARAMETERS-1'!$B$5:$J$44,5,FALSE))*VLOOKUP(ESCYLD2!AI$4,'[1]INTERNAL PARAMETERS-1'!$B$5:$J$44,9,FALSE)*ESCYLD2!$F278</f>
        <v>0</v>
      </c>
      <c r="AJ278" s="52">
        <f>ESCYLD1!AJ278*VLOOKUP(ESCYLD2!AJ$4,'[1]INTERNAL PARAMETERS-1'!$B$5:$J$44,5,FALSE)*VLOOKUP(ESCYLD2!AJ$4,'[1]INTERNAL PARAMETERS-1'!$B$5:$J$44,7,FALSE)*ESCYLD2!$F278 + ESCYLD1!AJ278*(1-VLOOKUP(ESCYLD2!AJ$4,'[1]INTERNAL PARAMETERS-1'!$B$5:$J$44,5,FALSE))*VLOOKUP(ESCYLD2!AJ$4,'[1]INTERNAL PARAMETERS-1'!$B$5:$J$44,9,FALSE)*ESCYLD2!$F278</f>
        <v>0</v>
      </c>
      <c r="AK278" s="52">
        <f>ESCYLD1!AK278*VLOOKUP(ESCYLD2!AK$4,'[1]INTERNAL PARAMETERS-1'!$B$5:$J$44,5,FALSE)*VLOOKUP(ESCYLD2!AK$4,'[1]INTERNAL PARAMETERS-1'!$B$5:$J$44,7,FALSE)*ESCYLD2!$F278 + ESCYLD1!AK278*(1-VLOOKUP(ESCYLD2!AK$4,'[1]INTERNAL PARAMETERS-1'!$B$5:$J$44,5,FALSE))*VLOOKUP(ESCYLD2!AK$4,'[1]INTERNAL PARAMETERS-1'!$B$5:$J$44,9,FALSE)*ESCYLD2!$F278</f>
        <v>0</v>
      </c>
      <c r="AL278" s="52">
        <f>ESCYLD1!AL278*VLOOKUP(ESCYLD2!AL$4,'[1]INTERNAL PARAMETERS-1'!$B$5:$J$44,5,FALSE)*VLOOKUP(ESCYLD2!AL$4,'[1]INTERNAL PARAMETERS-1'!$B$5:$J$44,7,FALSE)*ESCYLD2!$F278 + ESCYLD1!AL278*(1-VLOOKUP(ESCYLD2!AL$4,'[1]INTERNAL PARAMETERS-1'!$B$5:$J$44,5,FALSE))*VLOOKUP(ESCYLD2!AL$4,'[1]INTERNAL PARAMETERS-1'!$B$5:$J$44,9,FALSE)*ESCYLD2!$F278</f>
        <v>0</v>
      </c>
      <c r="AM278" s="52">
        <f>ESCYLD1!AM278*VLOOKUP(ESCYLD2!AM$4,'[1]INTERNAL PARAMETERS-1'!$B$5:$J$44,5,FALSE)*VLOOKUP(ESCYLD2!AM$4,'[1]INTERNAL PARAMETERS-1'!$B$5:$J$44,7,FALSE)*ESCYLD2!$F278 + ESCYLD1!AM278*(1-VLOOKUP(ESCYLD2!AM$4,'[1]INTERNAL PARAMETERS-1'!$B$5:$J$44,5,FALSE))*VLOOKUP(ESCYLD2!AM$4,'[1]INTERNAL PARAMETERS-1'!$B$5:$J$44,9,FALSE)*ESCYLD2!$F278</f>
        <v>0</v>
      </c>
      <c r="AN278" s="52">
        <f>ESCYLD1!AN278*VLOOKUP(ESCYLD2!AN$4,'[1]INTERNAL PARAMETERS-1'!$B$5:$J$44,5,FALSE)*VLOOKUP(ESCYLD2!AN$4,'[1]INTERNAL PARAMETERS-1'!$B$5:$J$44,7,FALSE)*ESCYLD2!$F278 + ESCYLD1!AN278*(1-VLOOKUP(ESCYLD2!AN$4,'[1]INTERNAL PARAMETERS-1'!$B$5:$J$44,5,FALSE))*VLOOKUP(ESCYLD2!AN$4,'[1]INTERNAL PARAMETERS-1'!$B$5:$J$44,9,FALSE)*ESCYLD2!$F278</f>
        <v>0</v>
      </c>
      <c r="AO278" s="52">
        <f>ESCYLD1!AO278*VLOOKUP(ESCYLD2!AO$4,'[1]INTERNAL PARAMETERS-1'!$B$5:$J$44,5,FALSE)*VLOOKUP(ESCYLD2!AO$4,'[1]INTERNAL PARAMETERS-1'!$B$5:$J$44,7,FALSE)*ESCYLD2!$F278 + ESCYLD1!AO278*(1-VLOOKUP(ESCYLD2!AO$4,'[1]INTERNAL PARAMETERS-1'!$B$5:$J$44,5,FALSE))*VLOOKUP(ESCYLD2!AO$4,'[1]INTERNAL PARAMETERS-1'!$B$5:$J$44,9,FALSE)*ESCYLD2!$F278</f>
        <v>0</v>
      </c>
      <c r="AP278" s="52">
        <f>ESCYLD1!AP278*VLOOKUP(ESCYLD2!AP$4,'[1]INTERNAL PARAMETERS-1'!$B$5:$J$44,5,FALSE)*VLOOKUP(ESCYLD2!AP$4,'[1]INTERNAL PARAMETERS-1'!$B$5:$J$44,7,FALSE)*ESCYLD2!$F278 + ESCYLD1!AP278*(1-VLOOKUP(ESCYLD2!AP$4,'[1]INTERNAL PARAMETERS-1'!$B$5:$J$44,5,FALSE))*VLOOKUP(ESCYLD2!AP$4,'[1]INTERNAL PARAMETERS-1'!$B$5:$J$44,9,FALSE)*ESCYLD2!$F278</f>
        <v>0</v>
      </c>
      <c r="AQ278" s="52">
        <f>ESCYLD1!AQ278*VLOOKUP(ESCYLD2!AQ$4,'[1]INTERNAL PARAMETERS-1'!$B$5:$J$44,5,FALSE)*VLOOKUP(ESCYLD2!AQ$4,'[1]INTERNAL PARAMETERS-1'!$B$5:$J$44,7,FALSE)*ESCYLD2!$F278 + ESCYLD1!AQ278*(1-VLOOKUP(ESCYLD2!AQ$4,'[1]INTERNAL PARAMETERS-1'!$B$5:$J$44,5,FALSE))*VLOOKUP(ESCYLD2!AQ$4,'[1]INTERNAL PARAMETERS-1'!$B$5:$J$44,9,FALSE)*ESCYLD2!$F278</f>
        <v>0</v>
      </c>
      <c r="AR278" s="52">
        <f>ESCYLD1!AR278*VLOOKUP(ESCYLD2!AR$4,'[1]INTERNAL PARAMETERS-1'!$B$5:$J$44,5,FALSE)*VLOOKUP(ESCYLD2!AR$4,'[1]INTERNAL PARAMETERS-1'!$B$5:$J$44,7,FALSE)*ESCYLD2!$F278 + ESCYLD1!AR278*(1-VLOOKUP(ESCYLD2!AR$4,'[1]INTERNAL PARAMETERS-1'!$B$5:$J$44,5,FALSE))*VLOOKUP(ESCYLD2!AR$4,'[1]INTERNAL PARAMETERS-1'!$B$5:$J$44,9,FALSE)*ESCYLD2!$F278</f>
        <v>0</v>
      </c>
      <c r="AS278" s="52">
        <f>ESCYLD1!AS278*VLOOKUP(ESCYLD2!AS$4,'[1]INTERNAL PARAMETERS-1'!$B$5:$J$44,5,FALSE)*VLOOKUP(ESCYLD2!AS$4,'[1]INTERNAL PARAMETERS-1'!$B$5:$J$44,7,FALSE)*ESCYLD2!$F278 + ESCYLD1!AS278*(1-VLOOKUP(ESCYLD2!AS$4,'[1]INTERNAL PARAMETERS-1'!$B$5:$J$44,5,FALSE))*VLOOKUP(ESCYLD2!AS$4,'[1]INTERNAL PARAMETERS-1'!$B$5:$J$44,9,FALSE)*ESCYLD2!$F278</f>
        <v>0</v>
      </c>
      <c r="AT278" s="51">
        <f>ESCYLD1!AT278*VLOOKUP(ESCYLD2!AT$4,'[1]INTERNAL PARAMETERS-1'!$B$5:$J$44,5,FALSE)*VLOOKUP(ESCYLD2!AT$4,'[1]INTERNAL PARAMETERS-1'!$B$5:$J$44,7,FALSE)*ESCYLD2!$F278 + ESCYLD1!AT278*(1-VLOOKUP(ESCYLD2!AT$4,'[1]INTERNAL PARAMETERS-1'!$B$5:$J$44,5,FALSE))*VLOOKUP(ESCYLD2!AT$4,'[1]INTERNAL PARAMETERS-1'!$B$5:$J$44,9,FALSE)*ESCYLD2!$F278</f>
        <v>0</v>
      </c>
      <c r="AU278" s="53">
        <f>ESCYLD1!AU278*VLOOKUP(ESCYLD2!AU$4,'[1]INTERNAL PARAMETERS-1'!$B$5:$J$44,5,FALSE)*VLOOKUP(ESCYLD2!AU$4,'[1]INTERNAL PARAMETERS-1'!$B$5:$J$44,6,FALSE)*VLOOKUP(ESCYLD2!AU$4,'[1]INTERNAL PARAMETERS-1'!$B$5:$J$44,3,FALSE) + ESCYLD1!AU278*(1-VLOOKUP(ESCYLD2!AU$4,'[1]INTERNAL PARAMETERS-1'!$B$5:$J$44,5,FALSE))*VLOOKUP(ESCYLD2!AU$4,'[1]INTERNAL PARAMETERS-1'!$B$5:$J$44,8,FALSE)*VLOOKUP(ESCYLD2!AU$4,'[1]INTERNAL PARAMETERS-1'!$B$5:$J$44,3,FALSE)</f>
        <v>0</v>
      </c>
      <c r="AV278" s="52">
        <f>ESCYLD1!AV278*VLOOKUP(ESCYLD2!AV$4,'[1]INTERNAL PARAMETERS-1'!$B$5:$J$44,5,FALSE)*VLOOKUP(ESCYLD2!AV$4,'[1]INTERNAL PARAMETERS-1'!$B$5:$J$44,6,FALSE)*VLOOKUP(ESCYLD2!AV$4,'[1]INTERNAL PARAMETERS-1'!$B$5:$J$44,3,FALSE) + ESCYLD1!AV278*(1-VLOOKUP(ESCYLD2!AV$4,'[1]INTERNAL PARAMETERS-1'!$B$5:$J$44,5,FALSE))*VLOOKUP(ESCYLD2!AV$4,'[1]INTERNAL PARAMETERS-1'!$B$5:$J$44,8,FALSE)*VLOOKUP(ESCYLD2!AV$4,'[1]INTERNAL PARAMETERS-1'!$B$5:$J$44,3,FALSE)</f>
        <v>0</v>
      </c>
      <c r="AW278" s="52">
        <f>ESCYLD1!AW278*VLOOKUP(ESCYLD2!AW$4,'[1]INTERNAL PARAMETERS-1'!$B$5:$J$44,5,FALSE)*VLOOKUP(ESCYLD2!AW$4,'[1]INTERNAL PARAMETERS-1'!$B$5:$J$44,6,FALSE)*VLOOKUP(ESCYLD2!AW$4,'[1]INTERNAL PARAMETERS-1'!$B$5:$J$44,3,FALSE) + ESCYLD1!AW278*(1-VLOOKUP(ESCYLD2!AW$4,'[1]INTERNAL PARAMETERS-1'!$B$5:$J$44,5,FALSE))*VLOOKUP(ESCYLD2!AW$4,'[1]INTERNAL PARAMETERS-1'!$B$5:$J$44,8,FALSE)*VLOOKUP(ESCYLD2!AW$4,'[1]INTERNAL PARAMETERS-1'!$B$5:$J$44,3,FALSE)</f>
        <v>0</v>
      </c>
      <c r="AX278" s="52">
        <f>ESCYLD1!AX278*VLOOKUP(ESCYLD2!AX$4,'[1]INTERNAL PARAMETERS-1'!$B$5:$J$44,5,FALSE)*VLOOKUP(ESCYLD2!AX$4,'[1]INTERNAL PARAMETERS-1'!$B$5:$J$44,6,FALSE)*VLOOKUP(ESCYLD2!AX$4,'[1]INTERNAL PARAMETERS-1'!$B$5:$J$44,3,FALSE) + ESCYLD1!AX278*(1-VLOOKUP(ESCYLD2!AX$4,'[1]INTERNAL PARAMETERS-1'!$B$5:$J$44,5,FALSE))*VLOOKUP(ESCYLD2!AX$4,'[1]INTERNAL PARAMETERS-1'!$B$5:$J$44,8,FALSE)*VLOOKUP(ESCYLD2!AX$4,'[1]INTERNAL PARAMETERS-1'!$B$5:$J$44,3,FALSE)</f>
        <v>0</v>
      </c>
      <c r="AY278" s="52">
        <f>ESCYLD1!AY278*VLOOKUP(ESCYLD2!AY$4,'[1]INTERNAL PARAMETERS-1'!$B$5:$J$44,5,FALSE)*VLOOKUP(ESCYLD2!AY$4,'[1]INTERNAL PARAMETERS-1'!$B$5:$J$44,6,FALSE)*VLOOKUP(ESCYLD2!AY$4,'[1]INTERNAL PARAMETERS-1'!$B$5:$J$44,3,FALSE) + ESCYLD1!AY278*(1-VLOOKUP(ESCYLD2!AY$4,'[1]INTERNAL PARAMETERS-1'!$B$5:$J$44,5,FALSE))*VLOOKUP(ESCYLD2!AY$4,'[1]INTERNAL PARAMETERS-1'!$B$5:$J$44,8,FALSE)*VLOOKUP(ESCYLD2!AY$4,'[1]INTERNAL PARAMETERS-1'!$B$5:$J$44,3,FALSE)</f>
        <v>0</v>
      </c>
      <c r="AZ278" s="52">
        <f>ESCYLD1!AZ278*VLOOKUP(ESCYLD2!AZ$4,'[1]INTERNAL PARAMETERS-1'!$B$5:$J$44,5,FALSE)*VLOOKUP(ESCYLD2!AZ$4,'[1]INTERNAL PARAMETERS-1'!$B$5:$J$44,6,FALSE)*VLOOKUP(ESCYLD2!AZ$4,'[1]INTERNAL PARAMETERS-1'!$B$5:$J$44,3,FALSE) + ESCYLD1!AZ278*(1-VLOOKUP(ESCYLD2!AZ$4,'[1]INTERNAL PARAMETERS-1'!$B$5:$J$44,5,FALSE))*VLOOKUP(ESCYLD2!AZ$4,'[1]INTERNAL PARAMETERS-1'!$B$5:$J$44,8,FALSE)*VLOOKUP(ESCYLD2!AZ$4,'[1]INTERNAL PARAMETERS-1'!$B$5:$J$44,3,FALSE)</f>
        <v>0</v>
      </c>
      <c r="BA278" s="52">
        <f>ESCYLD1!BA278*VLOOKUP(ESCYLD2!BA$4,'[1]INTERNAL PARAMETERS-1'!$B$5:$J$44,5,FALSE)*VLOOKUP(ESCYLD2!BA$4,'[1]INTERNAL PARAMETERS-1'!$B$5:$J$44,6,FALSE)*VLOOKUP(ESCYLD2!BA$4,'[1]INTERNAL PARAMETERS-1'!$B$5:$J$44,3,FALSE) + ESCYLD1!BA278*(1-VLOOKUP(ESCYLD2!BA$4,'[1]INTERNAL PARAMETERS-1'!$B$5:$J$44,5,FALSE))*VLOOKUP(ESCYLD2!BA$4,'[1]INTERNAL PARAMETERS-1'!$B$5:$J$44,8,FALSE)*VLOOKUP(ESCYLD2!BA$4,'[1]INTERNAL PARAMETERS-1'!$B$5:$J$44,3,FALSE)</f>
        <v>0</v>
      </c>
      <c r="BB278" s="52">
        <f>ESCYLD1!BB278*VLOOKUP(ESCYLD2!BB$4,'[1]INTERNAL PARAMETERS-1'!$B$5:$J$44,5,FALSE)*VLOOKUP(ESCYLD2!BB$4,'[1]INTERNAL PARAMETERS-1'!$B$5:$J$44,6,FALSE)*VLOOKUP(ESCYLD2!BB$4,'[1]INTERNAL PARAMETERS-1'!$B$5:$J$44,3,FALSE) + ESCYLD1!BB278*(1-VLOOKUP(ESCYLD2!BB$4,'[1]INTERNAL PARAMETERS-1'!$B$5:$J$44,5,FALSE))*VLOOKUP(ESCYLD2!BB$4,'[1]INTERNAL PARAMETERS-1'!$B$5:$J$44,8,FALSE)*VLOOKUP(ESCYLD2!BB$4,'[1]INTERNAL PARAMETERS-1'!$B$5:$J$44,3,FALSE)</f>
        <v>0</v>
      </c>
      <c r="BC278" s="52">
        <f>ESCYLD1!BC278*VLOOKUP(ESCYLD2!BC$4,'[1]INTERNAL PARAMETERS-1'!$B$5:$J$44,5,FALSE)*VLOOKUP(ESCYLD2!BC$4,'[1]INTERNAL PARAMETERS-1'!$B$5:$J$44,6,FALSE)*VLOOKUP(ESCYLD2!BC$4,'[1]INTERNAL PARAMETERS-1'!$B$5:$J$44,3,FALSE) + ESCYLD1!BC278*(1-VLOOKUP(ESCYLD2!BC$4,'[1]INTERNAL PARAMETERS-1'!$B$5:$J$44,5,FALSE))*VLOOKUP(ESCYLD2!BC$4,'[1]INTERNAL PARAMETERS-1'!$B$5:$J$44,8,FALSE)*VLOOKUP(ESCYLD2!BC$4,'[1]INTERNAL PARAMETERS-1'!$B$5:$J$44,3,FALSE)</f>
        <v>0</v>
      </c>
      <c r="BD278" s="52">
        <f>ESCYLD1!BD278*VLOOKUP(ESCYLD2!BD$4,'[1]INTERNAL PARAMETERS-1'!$B$5:$J$44,5,FALSE)*VLOOKUP(ESCYLD2!BD$4,'[1]INTERNAL PARAMETERS-1'!$B$5:$J$44,6,FALSE)*VLOOKUP(ESCYLD2!BD$4,'[1]INTERNAL PARAMETERS-1'!$B$5:$J$44,3,FALSE) + ESCYLD1!BD278*(1-VLOOKUP(ESCYLD2!BD$4,'[1]INTERNAL PARAMETERS-1'!$B$5:$J$44,5,FALSE))*VLOOKUP(ESCYLD2!BD$4,'[1]INTERNAL PARAMETERS-1'!$B$5:$J$44,8,FALSE)*VLOOKUP(ESCYLD2!BD$4,'[1]INTERNAL PARAMETERS-1'!$B$5:$J$44,3,FALSE)</f>
        <v>0</v>
      </c>
      <c r="BE278" s="52">
        <f>ESCYLD1!BE278*VLOOKUP(ESCYLD2!BE$4,'[1]INTERNAL PARAMETERS-1'!$B$5:$J$44,5,FALSE)*VLOOKUP(ESCYLD2!BE$4,'[1]INTERNAL PARAMETERS-1'!$B$5:$J$44,6,FALSE)*VLOOKUP(ESCYLD2!BE$4,'[1]INTERNAL PARAMETERS-1'!$B$5:$J$44,3,FALSE) + ESCYLD1!BE278*(1-VLOOKUP(ESCYLD2!BE$4,'[1]INTERNAL PARAMETERS-1'!$B$5:$J$44,5,FALSE))*VLOOKUP(ESCYLD2!BE$4,'[1]INTERNAL PARAMETERS-1'!$B$5:$J$44,8,FALSE)*VLOOKUP(ESCYLD2!BE$4,'[1]INTERNAL PARAMETERS-1'!$B$5:$J$44,3,FALSE)</f>
        <v>0</v>
      </c>
      <c r="BF278" s="52">
        <f>ESCYLD1!BF278*VLOOKUP(ESCYLD2!BF$4,'[1]INTERNAL PARAMETERS-1'!$B$5:$J$44,5,FALSE)*VLOOKUP(ESCYLD2!BF$4,'[1]INTERNAL PARAMETERS-1'!$B$5:$J$44,6,FALSE)*VLOOKUP(ESCYLD2!BF$4,'[1]INTERNAL PARAMETERS-1'!$B$5:$J$44,3,FALSE) + ESCYLD1!BF278*(1-VLOOKUP(ESCYLD2!BF$4,'[1]INTERNAL PARAMETERS-1'!$B$5:$J$44,5,FALSE))*VLOOKUP(ESCYLD2!BF$4,'[1]INTERNAL PARAMETERS-1'!$B$5:$J$44,8,FALSE)*VLOOKUP(ESCYLD2!BF$4,'[1]INTERNAL PARAMETERS-1'!$B$5:$J$44,3,FALSE)</f>
        <v>0</v>
      </c>
      <c r="BG278" s="52">
        <f>ESCYLD1!BG278*VLOOKUP(ESCYLD2!BG$4,'[1]INTERNAL PARAMETERS-1'!$B$5:$J$44,5,FALSE)*VLOOKUP(ESCYLD2!BG$4,'[1]INTERNAL PARAMETERS-1'!$B$5:$J$44,6,FALSE)*VLOOKUP(ESCYLD2!BG$4,'[1]INTERNAL PARAMETERS-1'!$B$5:$J$44,3,FALSE) + ESCYLD1!BG278*(1-VLOOKUP(ESCYLD2!BG$4,'[1]INTERNAL PARAMETERS-1'!$B$5:$J$44,5,FALSE))*VLOOKUP(ESCYLD2!BG$4,'[1]INTERNAL PARAMETERS-1'!$B$5:$J$44,8,FALSE)*VLOOKUP(ESCYLD2!BG$4,'[1]INTERNAL PARAMETERS-1'!$B$5:$J$44,3,FALSE)</f>
        <v>0</v>
      </c>
      <c r="BH278" s="52">
        <f>ESCYLD1!BH278*VLOOKUP(ESCYLD2!BH$4,'[1]INTERNAL PARAMETERS-1'!$B$5:$J$44,5,FALSE)*VLOOKUP(ESCYLD2!BH$4,'[1]INTERNAL PARAMETERS-1'!$B$5:$J$44,6,FALSE)*VLOOKUP(ESCYLD2!BH$4,'[1]INTERNAL PARAMETERS-1'!$B$5:$J$44,3,FALSE) + ESCYLD1!BH278*(1-VLOOKUP(ESCYLD2!BH$4,'[1]INTERNAL PARAMETERS-1'!$B$5:$J$44,5,FALSE))*VLOOKUP(ESCYLD2!BH$4,'[1]INTERNAL PARAMETERS-1'!$B$5:$J$44,8,FALSE)*VLOOKUP(ESCYLD2!BH$4,'[1]INTERNAL PARAMETERS-1'!$B$5:$J$44,3,FALSE)</f>
        <v>0</v>
      </c>
      <c r="BI278" s="52">
        <f>ESCYLD1!BI278*VLOOKUP(ESCYLD2!BI$4,'[1]INTERNAL PARAMETERS-1'!$B$5:$J$44,5,FALSE)*VLOOKUP(ESCYLD2!BI$4,'[1]INTERNAL PARAMETERS-1'!$B$5:$J$44,6,FALSE)*VLOOKUP(ESCYLD2!BI$4,'[1]INTERNAL PARAMETERS-1'!$B$5:$J$44,3,FALSE) + ESCYLD1!BI278*(1-VLOOKUP(ESCYLD2!BI$4,'[1]INTERNAL PARAMETERS-1'!$B$5:$J$44,5,FALSE))*VLOOKUP(ESCYLD2!BI$4,'[1]INTERNAL PARAMETERS-1'!$B$5:$J$44,8,FALSE)*VLOOKUP(ESCYLD2!BI$4,'[1]INTERNAL PARAMETERS-1'!$B$5:$J$44,3,FALSE)</f>
        <v>0</v>
      </c>
      <c r="BJ278" s="52">
        <f>ESCYLD1!BJ278*VLOOKUP(ESCYLD2!BJ$4,'[1]INTERNAL PARAMETERS-1'!$B$5:$J$44,5,FALSE)*VLOOKUP(ESCYLD2!BJ$4,'[1]INTERNAL PARAMETERS-1'!$B$5:$J$44,6,FALSE)*VLOOKUP(ESCYLD2!BJ$4,'[1]INTERNAL PARAMETERS-1'!$B$5:$J$44,3,FALSE) + ESCYLD1!BJ278*(1-VLOOKUP(ESCYLD2!BJ$4,'[1]INTERNAL PARAMETERS-1'!$B$5:$J$44,5,FALSE))*VLOOKUP(ESCYLD2!BJ$4,'[1]INTERNAL PARAMETERS-1'!$B$5:$J$44,8,FALSE)*VLOOKUP(ESCYLD2!BJ$4,'[1]INTERNAL PARAMETERS-1'!$B$5:$J$44,3,FALSE)</f>
        <v>0</v>
      </c>
      <c r="BK278" s="52">
        <f>ESCYLD1!BK278*VLOOKUP(ESCYLD2!BK$4,'[1]INTERNAL PARAMETERS-1'!$B$5:$J$44,5,FALSE)*VLOOKUP(ESCYLD2!BK$4,'[1]INTERNAL PARAMETERS-1'!$B$5:$J$44,6,FALSE)*VLOOKUP(ESCYLD2!BK$4,'[1]INTERNAL PARAMETERS-1'!$B$5:$J$44,3,FALSE) + ESCYLD1!BK278*(1-VLOOKUP(ESCYLD2!BK$4,'[1]INTERNAL PARAMETERS-1'!$B$5:$J$44,5,FALSE))*VLOOKUP(ESCYLD2!BK$4,'[1]INTERNAL PARAMETERS-1'!$B$5:$J$44,8,FALSE)*VLOOKUP(ESCYLD2!BK$4,'[1]INTERNAL PARAMETERS-1'!$B$5:$J$44,3,FALSE)</f>
        <v>0</v>
      </c>
      <c r="BL278" s="52">
        <f>ESCYLD1!BL278*VLOOKUP(ESCYLD2!BL$4,'[1]INTERNAL PARAMETERS-1'!$B$5:$J$44,5,FALSE)*VLOOKUP(ESCYLD2!BL$4,'[1]INTERNAL PARAMETERS-1'!$B$5:$J$44,6,FALSE)*VLOOKUP(ESCYLD2!BL$4,'[1]INTERNAL PARAMETERS-1'!$B$5:$J$44,3,FALSE) + ESCYLD1!BL278*(1-VLOOKUP(ESCYLD2!BL$4,'[1]INTERNAL PARAMETERS-1'!$B$5:$J$44,5,FALSE))*VLOOKUP(ESCYLD2!BL$4,'[1]INTERNAL PARAMETERS-1'!$B$5:$J$44,8,FALSE)*VLOOKUP(ESCYLD2!BL$4,'[1]INTERNAL PARAMETERS-1'!$B$5:$J$44,3,FALSE)</f>
        <v>0</v>
      </c>
      <c r="BM278" s="52">
        <f>ESCYLD1!BM278*VLOOKUP(ESCYLD2!BM$4,'[1]INTERNAL PARAMETERS-1'!$B$5:$J$44,5,FALSE)*VLOOKUP(ESCYLD2!BM$4,'[1]INTERNAL PARAMETERS-1'!$B$5:$J$44,6,FALSE)*VLOOKUP(ESCYLD2!BM$4,'[1]INTERNAL PARAMETERS-1'!$B$5:$J$44,3,FALSE) + ESCYLD1!BM278*(1-VLOOKUP(ESCYLD2!BM$4,'[1]INTERNAL PARAMETERS-1'!$B$5:$J$44,5,FALSE))*VLOOKUP(ESCYLD2!BM$4,'[1]INTERNAL PARAMETERS-1'!$B$5:$J$44,8,FALSE)*VLOOKUP(ESCYLD2!BM$4,'[1]INTERNAL PARAMETERS-1'!$B$5:$J$44,3,FALSE)</f>
        <v>0</v>
      </c>
      <c r="BN278" s="52">
        <f>ESCYLD1!BN278*VLOOKUP(ESCYLD2!BN$4,'[1]INTERNAL PARAMETERS-1'!$B$5:$J$44,5,FALSE)*VLOOKUP(ESCYLD2!BN$4,'[1]INTERNAL PARAMETERS-1'!$B$5:$J$44,6,FALSE)*VLOOKUP(ESCYLD2!BN$4,'[1]INTERNAL PARAMETERS-1'!$B$5:$J$44,3,FALSE) + ESCYLD1!BN278*(1-VLOOKUP(ESCYLD2!BN$4,'[1]INTERNAL PARAMETERS-1'!$B$5:$J$44,5,FALSE))*VLOOKUP(ESCYLD2!BN$4,'[1]INTERNAL PARAMETERS-1'!$B$5:$J$44,8,FALSE)*VLOOKUP(ESCYLD2!BN$4,'[1]INTERNAL PARAMETERS-1'!$B$5:$J$44,3,FALSE)</f>
        <v>0</v>
      </c>
      <c r="BO278" s="52">
        <f>ESCYLD1!BO278*VLOOKUP(ESCYLD2!BO$4,'[1]INTERNAL PARAMETERS-1'!$B$5:$J$44,5,FALSE)*VLOOKUP(ESCYLD2!BO$4,'[1]INTERNAL PARAMETERS-1'!$B$5:$J$44,6,FALSE)*VLOOKUP(ESCYLD2!BO$4,'[1]INTERNAL PARAMETERS-1'!$B$5:$J$44,3,FALSE) + ESCYLD1!BO278*(1-VLOOKUP(ESCYLD2!BO$4,'[1]INTERNAL PARAMETERS-1'!$B$5:$J$44,5,FALSE))*VLOOKUP(ESCYLD2!BO$4,'[1]INTERNAL PARAMETERS-1'!$B$5:$J$44,8,FALSE)*VLOOKUP(ESCYLD2!BO$4,'[1]INTERNAL PARAMETERS-1'!$B$5:$J$44,3,FALSE)</f>
        <v>0</v>
      </c>
      <c r="BP278" s="52">
        <f>ESCYLD1!BP278*VLOOKUP(ESCYLD2!BP$4,'[1]INTERNAL PARAMETERS-1'!$B$5:$J$44,5,FALSE)*VLOOKUP(ESCYLD2!BP$4,'[1]INTERNAL PARAMETERS-1'!$B$5:$J$44,6,FALSE)*VLOOKUP(ESCYLD2!BP$4,'[1]INTERNAL PARAMETERS-1'!$B$5:$J$44,3,FALSE) + ESCYLD1!BP278*(1-VLOOKUP(ESCYLD2!BP$4,'[1]INTERNAL PARAMETERS-1'!$B$5:$J$44,5,FALSE))*VLOOKUP(ESCYLD2!BP$4,'[1]INTERNAL PARAMETERS-1'!$B$5:$J$44,8,FALSE)*VLOOKUP(ESCYLD2!BP$4,'[1]INTERNAL PARAMETERS-1'!$B$5:$J$44,3,FALSE)</f>
        <v>0</v>
      </c>
      <c r="BQ278" s="52">
        <f>ESCYLD1!BQ278*VLOOKUP(ESCYLD2!BQ$4,'[1]INTERNAL PARAMETERS-1'!$B$5:$J$44,5,FALSE)*VLOOKUP(ESCYLD2!BQ$4,'[1]INTERNAL PARAMETERS-1'!$B$5:$J$44,6,FALSE)*VLOOKUP(ESCYLD2!BQ$4,'[1]INTERNAL PARAMETERS-1'!$B$5:$J$44,3,FALSE) + ESCYLD1!BQ278*(1-VLOOKUP(ESCYLD2!BQ$4,'[1]INTERNAL PARAMETERS-1'!$B$5:$J$44,5,FALSE))*VLOOKUP(ESCYLD2!BQ$4,'[1]INTERNAL PARAMETERS-1'!$B$5:$J$44,8,FALSE)*VLOOKUP(ESCYLD2!BQ$4,'[1]INTERNAL PARAMETERS-1'!$B$5:$J$44,3,FALSE)</f>
        <v>0</v>
      </c>
      <c r="BR278" s="52">
        <f>ESCYLD1!BR278*VLOOKUP(ESCYLD2!BR$4,'[1]INTERNAL PARAMETERS-1'!$B$5:$J$44,5,FALSE)*VLOOKUP(ESCYLD2!BR$4,'[1]INTERNAL PARAMETERS-1'!$B$5:$J$44,6,FALSE)*VLOOKUP(ESCYLD2!BR$4,'[1]INTERNAL PARAMETERS-1'!$B$5:$J$44,3,FALSE) + ESCYLD1!BR278*(1-VLOOKUP(ESCYLD2!BR$4,'[1]INTERNAL PARAMETERS-1'!$B$5:$J$44,5,FALSE))*VLOOKUP(ESCYLD2!BR$4,'[1]INTERNAL PARAMETERS-1'!$B$5:$J$44,8,FALSE)*VLOOKUP(ESCYLD2!BR$4,'[1]INTERNAL PARAMETERS-1'!$B$5:$J$44,3,FALSE)</f>
        <v>0</v>
      </c>
      <c r="BS278" s="52">
        <f>ESCYLD1!BS278*VLOOKUP(ESCYLD2!BS$4,'[1]INTERNAL PARAMETERS-1'!$B$5:$J$44,5,FALSE)*VLOOKUP(ESCYLD2!BS$4,'[1]INTERNAL PARAMETERS-1'!$B$5:$J$44,6,FALSE)*VLOOKUP(ESCYLD2!BS$4,'[1]INTERNAL PARAMETERS-1'!$B$5:$J$44,3,FALSE) + ESCYLD1!BS278*(1-VLOOKUP(ESCYLD2!BS$4,'[1]INTERNAL PARAMETERS-1'!$B$5:$J$44,5,FALSE))*VLOOKUP(ESCYLD2!BS$4,'[1]INTERNAL PARAMETERS-1'!$B$5:$J$44,8,FALSE)*VLOOKUP(ESCYLD2!BS$4,'[1]INTERNAL PARAMETERS-1'!$B$5:$J$44,3,FALSE)</f>
        <v>0</v>
      </c>
      <c r="BT278" s="52">
        <f>ESCYLD1!BT278*VLOOKUP(ESCYLD2!BT$4,'[1]INTERNAL PARAMETERS-1'!$B$5:$J$44,5,FALSE)*VLOOKUP(ESCYLD2!BT$4,'[1]INTERNAL PARAMETERS-1'!$B$5:$J$44,6,FALSE)*VLOOKUP(ESCYLD2!BT$4,'[1]INTERNAL PARAMETERS-1'!$B$5:$J$44,3,FALSE) + ESCYLD1!BT278*(1-VLOOKUP(ESCYLD2!BT$4,'[1]INTERNAL PARAMETERS-1'!$B$5:$J$44,5,FALSE))*VLOOKUP(ESCYLD2!BT$4,'[1]INTERNAL PARAMETERS-1'!$B$5:$J$44,8,FALSE)*VLOOKUP(ESCYLD2!BT$4,'[1]INTERNAL PARAMETERS-1'!$B$5:$J$44,3,FALSE)</f>
        <v>0</v>
      </c>
      <c r="BU278" s="52">
        <f>ESCYLD1!BU278*VLOOKUP(ESCYLD2!BU$4,'[1]INTERNAL PARAMETERS-1'!$B$5:$J$44,5,FALSE)*VLOOKUP(ESCYLD2!BU$4,'[1]INTERNAL PARAMETERS-1'!$B$5:$J$44,6,FALSE)*VLOOKUP(ESCYLD2!BU$4,'[1]INTERNAL PARAMETERS-1'!$B$5:$J$44,3,FALSE) + ESCYLD1!BU278*(1-VLOOKUP(ESCYLD2!BU$4,'[1]INTERNAL PARAMETERS-1'!$B$5:$J$44,5,FALSE))*VLOOKUP(ESCYLD2!BU$4,'[1]INTERNAL PARAMETERS-1'!$B$5:$J$44,8,FALSE)*VLOOKUP(ESCYLD2!BU$4,'[1]INTERNAL PARAMETERS-1'!$B$5:$J$44,3,FALSE)</f>
        <v>0</v>
      </c>
      <c r="BV278" s="52">
        <f>ESCYLD1!BV278*VLOOKUP(ESCYLD2!BV$4,'[1]INTERNAL PARAMETERS-1'!$B$5:$J$44,5,FALSE)*VLOOKUP(ESCYLD2!BV$4,'[1]INTERNAL PARAMETERS-1'!$B$5:$J$44,6,FALSE)*VLOOKUP(ESCYLD2!BV$4,'[1]INTERNAL PARAMETERS-1'!$B$5:$J$44,3,FALSE) + ESCYLD1!BV278*(1-VLOOKUP(ESCYLD2!BV$4,'[1]INTERNAL PARAMETERS-1'!$B$5:$J$44,5,FALSE))*VLOOKUP(ESCYLD2!BV$4,'[1]INTERNAL PARAMETERS-1'!$B$5:$J$44,8,FALSE)*VLOOKUP(ESCYLD2!BV$4,'[1]INTERNAL PARAMETERS-1'!$B$5:$J$44,3,FALSE)</f>
        <v>0</v>
      </c>
      <c r="BW278" s="52">
        <f>ESCYLD1!BW278*VLOOKUP(ESCYLD2!BW$4,'[1]INTERNAL PARAMETERS-1'!$B$5:$J$44,5,FALSE)*VLOOKUP(ESCYLD2!BW$4,'[1]INTERNAL PARAMETERS-1'!$B$5:$J$44,6,FALSE)*VLOOKUP(ESCYLD2!BW$4,'[1]INTERNAL PARAMETERS-1'!$B$5:$J$44,3,FALSE) + ESCYLD1!BW278*(1-VLOOKUP(ESCYLD2!BW$4,'[1]INTERNAL PARAMETERS-1'!$B$5:$J$44,5,FALSE))*VLOOKUP(ESCYLD2!BW$4,'[1]INTERNAL PARAMETERS-1'!$B$5:$J$44,8,FALSE)*VLOOKUP(ESCYLD2!BW$4,'[1]INTERNAL PARAMETERS-1'!$B$5:$J$44,3,FALSE)</f>
        <v>0</v>
      </c>
      <c r="BX278" s="52">
        <f>ESCYLD1!BX278*VLOOKUP(ESCYLD2!BX$4,'[1]INTERNAL PARAMETERS-1'!$B$5:$J$44,5,FALSE)*VLOOKUP(ESCYLD2!BX$4,'[1]INTERNAL PARAMETERS-1'!$B$5:$J$44,6,FALSE)*VLOOKUP(ESCYLD2!BX$4,'[1]INTERNAL PARAMETERS-1'!$B$5:$J$44,3,FALSE) + ESCYLD1!BX278*(1-VLOOKUP(ESCYLD2!BX$4,'[1]INTERNAL PARAMETERS-1'!$B$5:$J$44,5,FALSE))*VLOOKUP(ESCYLD2!BX$4,'[1]INTERNAL PARAMETERS-1'!$B$5:$J$44,8,FALSE)*VLOOKUP(ESCYLD2!BX$4,'[1]INTERNAL PARAMETERS-1'!$B$5:$J$44,3,FALSE)</f>
        <v>0</v>
      </c>
      <c r="BY278" s="52">
        <f>ESCYLD1!BY278*VLOOKUP(ESCYLD2!BY$4,'[1]INTERNAL PARAMETERS-1'!$B$5:$J$44,5,FALSE)*VLOOKUP(ESCYLD2!BY$4,'[1]INTERNAL PARAMETERS-1'!$B$5:$J$44,6,FALSE)*VLOOKUP(ESCYLD2!BY$4,'[1]INTERNAL PARAMETERS-1'!$B$5:$J$44,3,FALSE) + ESCYLD1!BY278*(1-VLOOKUP(ESCYLD2!BY$4,'[1]INTERNAL PARAMETERS-1'!$B$5:$J$44,5,FALSE))*VLOOKUP(ESCYLD2!BY$4,'[1]INTERNAL PARAMETERS-1'!$B$5:$J$44,8,FALSE)*VLOOKUP(ESCYLD2!BY$4,'[1]INTERNAL PARAMETERS-1'!$B$5:$J$44,3,FALSE)</f>
        <v>0</v>
      </c>
      <c r="BZ278" s="52">
        <f>ESCYLD1!BZ278*VLOOKUP(ESCYLD2!BZ$4,'[1]INTERNAL PARAMETERS-1'!$B$5:$J$44,5,FALSE)*VLOOKUP(ESCYLD2!BZ$4,'[1]INTERNAL PARAMETERS-1'!$B$5:$J$44,6,FALSE)*VLOOKUP(ESCYLD2!BZ$4,'[1]INTERNAL PARAMETERS-1'!$B$5:$J$44,3,FALSE) + ESCYLD1!BZ278*(1-VLOOKUP(ESCYLD2!BZ$4,'[1]INTERNAL PARAMETERS-1'!$B$5:$J$44,5,FALSE))*VLOOKUP(ESCYLD2!BZ$4,'[1]INTERNAL PARAMETERS-1'!$B$5:$J$44,8,FALSE)*VLOOKUP(ESCYLD2!BZ$4,'[1]INTERNAL PARAMETERS-1'!$B$5:$J$44,3,FALSE)</f>
        <v>0</v>
      </c>
      <c r="CA278" s="52">
        <f>ESCYLD1!CA278*VLOOKUP(ESCYLD2!CA$4,'[1]INTERNAL PARAMETERS-1'!$B$5:$J$44,5,FALSE)*VLOOKUP(ESCYLD2!CA$4,'[1]INTERNAL PARAMETERS-1'!$B$5:$J$44,6,FALSE)*VLOOKUP(ESCYLD2!CA$4,'[1]INTERNAL PARAMETERS-1'!$B$5:$J$44,3,FALSE) + ESCYLD1!CA278*(1-VLOOKUP(ESCYLD2!CA$4,'[1]INTERNAL PARAMETERS-1'!$B$5:$J$44,5,FALSE))*VLOOKUP(ESCYLD2!CA$4,'[1]INTERNAL PARAMETERS-1'!$B$5:$J$44,8,FALSE)*VLOOKUP(ESCYLD2!CA$4,'[1]INTERNAL PARAMETERS-1'!$B$5:$J$44,3,FALSE)</f>
        <v>0</v>
      </c>
      <c r="CB278" s="52">
        <f>ESCYLD1!CB278*VLOOKUP(ESCYLD2!CB$4,'[1]INTERNAL PARAMETERS-1'!$B$5:$J$44,5,FALSE)*VLOOKUP(ESCYLD2!CB$4,'[1]INTERNAL PARAMETERS-1'!$B$5:$J$44,6,FALSE)*VLOOKUP(ESCYLD2!CB$4,'[1]INTERNAL PARAMETERS-1'!$B$5:$J$44,3,FALSE) + ESCYLD1!CB278*(1-VLOOKUP(ESCYLD2!CB$4,'[1]INTERNAL PARAMETERS-1'!$B$5:$J$44,5,FALSE))*VLOOKUP(ESCYLD2!CB$4,'[1]INTERNAL PARAMETERS-1'!$B$5:$J$44,8,FALSE)*VLOOKUP(ESCYLD2!CB$4,'[1]INTERNAL PARAMETERS-1'!$B$5:$J$44,3,FALSE)</f>
        <v>0</v>
      </c>
      <c r="CC278" s="52">
        <f>ESCYLD1!CC278*VLOOKUP(ESCYLD2!CC$4,'[1]INTERNAL PARAMETERS-1'!$B$5:$J$44,5,FALSE)*VLOOKUP(ESCYLD2!CC$4,'[1]INTERNAL PARAMETERS-1'!$B$5:$J$44,6,FALSE)*VLOOKUP(ESCYLD2!CC$4,'[1]INTERNAL PARAMETERS-1'!$B$5:$J$44,3,FALSE) + ESCYLD1!CC278*(1-VLOOKUP(ESCYLD2!CC$4,'[1]INTERNAL PARAMETERS-1'!$B$5:$J$44,5,FALSE))*VLOOKUP(ESCYLD2!CC$4,'[1]INTERNAL PARAMETERS-1'!$B$5:$J$44,8,FALSE)*VLOOKUP(ESCYLD2!CC$4,'[1]INTERNAL PARAMETERS-1'!$B$5:$J$44,3,FALSE)</f>
        <v>0</v>
      </c>
      <c r="CD278" s="52">
        <f>ESCYLD1!CD278*VLOOKUP(ESCYLD2!CD$4,'[1]INTERNAL PARAMETERS-1'!$B$5:$J$44,5,FALSE)*VLOOKUP(ESCYLD2!CD$4,'[1]INTERNAL PARAMETERS-1'!$B$5:$J$44,6,FALSE)*VLOOKUP(ESCYLD2!CD$4,'[1]INTERNAL PARAMETERS-1'!$B$5:$J$44,3,FALSE) + ESCYLD1!CD278*(1-VLOOKUP(ESCYLD2!CD$4,'[1]INTERNAL PARAMETERS-1'!$B$5:$J$44,5,FALSE))*VLOOKUP(ESCYLD2!CD$4,'[1]INTERNAL PARAMETERS-1'!$B$5:$J$44,8,FALSE)*VLOOKUP(ESCYLD2!CD$4,'[1]INTERNAL PARAMETERS-1'!$B$5:$J$44,3,FALSE)</f>
        <v>0</v>
      </c>
      <c r="CE278" s="52">
        <f>ESCYLD1!CE278*VLOOKUP(ESCYLD2!CE$4,'[1]INTERNAL PARAMETERS-1'!$B$5:$J$44,5,FALSE)*VLOOKUP(ESCYLD2!CE$4,'[1]INTERNAL PARAMETERS-1'!$B$5:$J$44,6,FALSE)*VLOOKUP(ESCYLD2!CE$4,'[1]INTERNAL PARAMETERS-1'!$B$5:$J$44,3,FALSE) + ESCYLD1!CE278*(1-VLOOKUP(ESCYLD2!CE$4,'[1]INTERNAL PARAMETERS-1'!$B$5:$J$44,5,FALSE))*VLOOKUP(ESCYLD2!CE$4,'[1]INTERNAL PARAMETERS-1'!$B$5:$J$44,8,FALSE)*VLOOKUP(ESCYLD2!CE$4,'[1]INTERNAL PARAMETERS-1'!$B$5:$J$44,3,FALSE)</f>
        <v>0</v>
      </c>
      <c r="CF278" s="52">
        <f>ESCYLD1!CF278*VLOOKUP(ESCYLD2!CF$4,'[1]INTERNAL PARAMETERS-1'!$B$5:$J$44,5,FALSE)*VLOOKUP(ESCYLD2!CF$4,'[1]INTERNAL PARAMETERS-1'!$B$5:$J$44,6,FALSE)*VLOOKUP(ESCYLD2!CF$4,'[1]INTERNAL PARAMETERS-1'!$B$5:$J$44,3,FALSE) + ESCYLD1!CF278*(1-VLOOKUP(ESCYLD2!CF$4,'[1]INTERNAL PARAMETERS-1'!$B$5:$J$44,5,FALSE))*VLOOKUP(ESCYLD2!CF$4,'[1]INTERNAL PARAMETERS-1'!$B$5:$J$44,8,FALSE)*VLOOKUP(ESCYLD2!CF$4,'[1]INTERNAL PARAMETERS-1'!$B$5:$J$44,3,FALSE)</f>
        <v>0</v>
      </c>
      <c r="CG278" s="52">
        <f>ESCYLD1!CG278*VLOOKUP(ESCYLD2!CG$4,'[1]INTERNAL PARAMETERS-1'!$B$5:$J$44,5,FALSE)*VLOOKUP(ESCYLD2!CG$4,'[1]INTERNAL PARAMETERS-1'!$B$5:$J$44,6,FALSE)*VLOOKUP(ESCYLD2!CG$4,'[1]INTERNAL PARAMETERS-1'!$B$5:$J$44,3,FALSE) + ESCYLD1!CG278*(1-VLOOKUP(ESCYLD2!CG$4,'[1]INTERNAL PARAMETERS-1'!$B$5:$J$44,5,FALSE))*VLOOKUP(ESCYLD2!CG$4,'[1]INTERNAL PARAMETERS-1'!$B$5:$J$44,8,FALSE)*VLOOKUP(ESCYLD2!CG$4,'[1]INTERNAL PARAMETERS-1'!$B$5:$J$44,3,FALSE)</f>
        <v>0</v>
      </c>
      <c r="CH278" s="51">
        <f>ESCYLD1!CH278*VLOOKUP(ESCYLD2!CH$4,'[1]INTERNAL PARAMETERS-1'!$B$5:$J$44,5,FALSE)*VLOOKUP(ESCYLD2!CH$4,'[1]INTERNAL PARAMETERS-1'!$B$5:$J$44,6,FALSE)*VLOOKUP(ESCYLD2!CH$4,'[1]INTERNAL PARAMETERS-1'!$B$5:$J$44,3,FALSE) + ESCYLD1!CH278*(1-VLOOKUP(ESCYLD2!CH$4,'[1]INTERNAL PARAMETERS-1'!$B$5:$J$44,5,FALSE))*VLOOKUP(ESCYLD2!CH$4,'[1]INTERNAL PARAMETERS-1'!$B$5:$J$44,8,FALSE)*VLOOKUP(ESCYLD2!CH$4,'[1]INTERNAL PARAMETERS-1'!$B$5:$J$44,3,FALSE)</f>
        <v>0</v>
      </c>
      <c r="CJ278" s="53">
        <f t="shared" si="8"/>
        <v>0</v>
      </c>
      <c r="CK278" s="51">
        <f t="shared" si="9"/>
        <v>0</v>
      </c>
    </row>
    <row r="279" spans="2:89" x14ac:dyDescent="0.5">
      <c r="B279" s="66" t="s">
        <v>1</v>
      </c>
      <c r="C279" s="65" t="s">
        <v>72</v>
      </c>
      <c r="D279" s="65" t="s">
        <v>85</v>
      </c>
      <c r="E279" s="151">
        <f>ESC!AF279</f>
        <v>0</v>
      </c>
      <c r="F279" s="64">
        <f>'[1]INTERNAL PARAMETERS-1'!M9</f>
        <v>63.875</v>
      </c>
      <c r="G279" s="53">
        <f>ESCYLD1!G279*VLOOKUP(ESCYLD2!G$4,'[1]INTERNAL PARAMETERS-1'!$B$5:$J$44,5,FALSE)*VLOOKUP(ESCYLD2!G$4,'[1]INTERNAL PARAMETERS-1'!$B$5:$J$44,7,FALSE)*ESCYLD2!$F279 + ESCYLD1!G279*(1-VLOOKUP(ESCYLD2!G$4,'[1]INTERNAL PARAMETERS-1'!$B$5:$J$44,5,FALSE))*VLOOKUP(ESCYLD2!G$4,'[1]INTERNAL PARAMETERS-1'!$B$5:$J$44,9,FALSE)*ESCYLD2!$F279</f>
        <v>0</v>
      </c>
      <c r="H279" s="52">
        <f>ESCYLD1!H279*VLOOKUP(ESCYLD2!H$4,'[1]INTERNAL PARAMETERS-1'!$B$5:$J$44,5,FALSE)*VLOOKUP(ESCYLD2!H$4,'[1]INTERNAL PARAMETERS-1'!$B$5:$J$44,7,FALSE)*ESCYLD2!$F279 + ESCYLD1!H279*(1-VLOOKUP(ESCYLD2!H$4,'[1]INTERNAL PARAMETERS-1'!$B$5:$J$44,5,FALSE))*VLOOKUP(ESCYLD2!H$4,'[1]INTERNAL PARAMETERS-1'!$B$5:$J$44,9,FALSE)*ESCYLD2!$F279</f>
        <v>0</v>
      </c>
      <c r="I279" s="52">
        <f>ESCYLD1!I279*VLOOKUP(ESCYLD2!I$4,'[1]INTERNAL PARAMETERS-1'!$B$5:$J$44,5,FALSE)*VLOOKUP(ESCYLD2!I$4,'[1]INTERNAL PARAMETERS-1'!$B$5:$J$44,7,FALSE)*ESCYLD2!$F279 + ESCYLD1!I279*(1-VLOOKUP(ESCYLD2!I$4,'[1]INTERNAL PARAMETERS-1'!$B$5:$J$44,5,FALSE))*VLOOKUP(ESCYLD2!I$4,'[1]INTERNAL PARAMETERS-1'!$B$5:$J$44,9,FALSE)*ESCYLD2!$F279</f>
        <v>0</v>
      </c>
      <c r="J279" s="52">
        <f>ESCYLD1!J279*VLOOKUP(ESCYLD2!J$4,'[1]INTERNAL PARAMETERS-1'!$B$5:$J$44,5,FALSE)*VLOOKUP(ESCYLD2!J$4,'[1]INTERNAL PARAMETERS-1'!$B$5:$J$44,7,FALSE)*ESCYLD2!$F279 + ESCYLD1!J279*(1-VLOOKUP(ESCYLD2!J$4,'[1]INTERNAL PARAMETERS-1'!$B$5:$J$44,5,FALSE))*VLOOKUP(ESCYLD2!J$4,'[1]INTERNAL PARAMETERS-1'!$B$5:$J$44,9,FALSE)*ESCYLD2!$F279</f>
        <v>0</v>
      </c>
      <c r="K279" s="52">
        <f>ESCYLD1!K279*VLOOKUP(ESCYLD2!K$4,'[1]INTERNAL PARAMETERS-1'!$B$5:$J$44,5,FALSE)*VLOOKUP(ESCYLD2!K$4,'[1]INTERNAL PARAMETERS-1'!$B$5:$J$44,7,FALSE)*ESCYLD2!$F279 + ESCYLD1!K279*(1-VLOOKUP(ESCYLD2!K$4,'[1]INTERNAL PARAMETERS-1'!$B$5:$J$44,5,FALSE))*VLOOKUP(ESCYLD2!K$4,'[1]INTERNAL PARAMETERS-1'!$B$5:$J$44,9,FALSE)*ESCYLD2!$F279</f>
        <v>0</v>
      </c>
      <c r="L279" s="52">
        <f>ESCYLD1!L279*VLOOKUP(ESCYLD2!L$4,'[1]INTERNAL PARAMETERS-1'!$B$5:$J$44,5,FALSE)*VLOOKUP(ESCYLD2!L$4,'[1]INTERNAL PARAMETERS-1'!$B$5:$J$44,7,FALSE)*ESCYLD2!$F279 + ESCYLD1!L279*(1-VLOOKUP(ESCYLD2!L$4,'[1]INTERNAL PARAMETERS-1'!$B$5:$J$44,5,FALSE))*VLOOKUP(ESCYLD2!L$4,'[1]INTERNAL PARAMETERS-1'!$B$5:$J$44,9,FALSE)*ESCYLD2!$F279</f>
        <v>0</v>
      </c>
      <c r="M279" s="52">
        <f>ESCYLD1!M279*VLOOKUP(ESCYLD2!M$4,'[1]INTERNAL PARAMETERS-1'!$B$5:$J$44,5,FALSE)*VLOOKUP(ESCYLD2!M$4,'[1]INTERNAL PARAMETERS-1'!$B$5:$J$44,7,FALSE)*ESCYLD2!$F279 + ESCYLD1!M279*(1-VLOOKUP(ESCYLD2!M$4,'[1]INTERNAL PARAMETERS-1'!$B$5:$J$44,5,FALSE))*VLOOKUP(ESCYLD2!M$4,'[1]INTERNAL PARAMETERS-1'!$B$5:$J$44,9,FALSE)*ESCYLD2!$F279</f>
        <v>0</v>
      </c>
      <c r="N279" s="52">
        <f>ESCYLD1!N279*VLOOKUP(ESCYLD2!N$4,'[1]INTERNAL PARAMETERS-1'!$B$5:$J$44,5,FALSE)*VLOOKUP(ESCYLD2!N$4,'[1]INTERNAL PARAMETERS-1'!$B$5:$J$44,7,FALSE)*ESCYLD2!$F279 + ESCYLD1!N279*(1-VLOOKUP(ESCYLD2!N$4,'[1]INTERNAL PARAMETERS-1'!$B$5:$J$44,5,FALSE))*VLOOKUP(ESCYLD2!N$4,'[1]INTERNAL PARAMETERS-1'!$B$5:$J$44,9,FALSE)*ESCYLD2!$F279</f>
        <v>0</v>
      </c>
      <c r="O279" s="52">
        <f>ESCYLD1!O279*VLOOKUP(ESCYLD2!O$4,'[1]INTERNAL PARAMETERS-1'!$B$5:$J$44,5,FALSE)*VLOOKUP(ESCYLD2!O$4,'[1]INTERNAL PARAMETERS-1'!$B$5:$J$44,7,FALSE)*ESCYLD2!$F279 + ESCYLD1!O279*(1-VLOOKUP(ESCYLD2!O$4,'[1]INTERNAL PARAMETERS-1'!$B$5:$J$44,5,FALSE))*VLOOKUP(ESCYLD2!O$4,'[1]INTERNAL PARAMETERS-1'!$B$5:$J$44,9,FALSE)*ESCYLD2!$F279</f>
        <v>0</v>
      </c>
      <c r="P279" s="52">
        <f>ESCYLD1!P279*VLOOKUP(ESCYLD2!P$4,'[1]INTERNAL PARAMETERS-1'!$B$5:$J$44,5,FALSE)*VLOOKUP(ESCYLD2!P$4,'[1]INTERNAL PARAMETERS-1'!$B$5:$J$44,7,FALSE)*ESCYLD2!$F279 + ESCYLD1!P279*(1-VLOOKUP(ESCYLD2!P$4,'[1]INTERNAL PARAMETERS-1'!$B$5:$J$44,5,FALSE))*VLOOKUP(ESCYLD2!P$4,'[1]INTERNAL PARAMETERS-1'!$B$5:$J$44,9,FALSE)*ESCYLD2!$F279</f>
        <v>0</v>
      </c>
      <c r="Q279" s="52">
        <f>ESCYLD1!Q279*VLOOKUP(ESCYLD2!Q$4,'[1]INTERNAL PARAMETERS-1'!$B$5:$J$44,5,FALSE)*VLOOKUP(ESCYLD2!Q$4,'[1]INTERNAL PARAMETERS-1'!$B$5:$J$44,7,FALSE)*ESCYLD2!$F279 + ESCYLD1!Q279*(1-VLOOKUP(ESCYLD2!Q$4,'[1]INTERNAL PARAMETERS-1'!$B$5:$J$44,5,FALSE))*VLOOKUP(ESCYLD2!Q$4,'[1]INTERNAL PARAMETERS-1'!$B$5:$J$44,9,FALSE)*ESCYLD2!$F279</f>
        <v>0</v>
      </c>
      <c r="R279" s="52">
        <f>ESCYLD1!R279*VLOOKUP(ESCYLD2!R$4,'[1]INTERNAL PARAMETERS-1'!$B$5:$J$44,5,FALSE)*VLOOKUP(ESCYLD2!R$4,'[1]INTERNAL PARAMETERS-1'!$B$5:$J$44,7,FALSE)*ESCYLD2!$F279 + ESCYLD1!R279*(1-VLOOKUP(ESCYLD2!R$4,'[1]INTERNAL PARAMETERS-1'!$B$5:$J$44,5,FALSE))*VLOOKUP(ESCYLD2!R$4,'[1]INTERNAL PARAMETERS-1'!$B$5:$J$44,9,FALSE)*ESCYLD2!$F279</f>
        <v>0</v>
      </c>
      <c r="S279" s="52">
        <f>ESCYLD1!S279*VLOOKUP(ESCYLD2!S$4,'[1]INTERNAL PARAMETERS-1'!$B$5:$J$44,5,FALSE)*VLOOKUP(ESCYLD2!S$4,'[1]INTERNAL PARAMETERS-1'!$B$5:$J$44,7,FALSE)*ESCYLD2!$F279 + ESCYLD1!S279*(1-VLOOKUP(ESCYLD2!S$4,'[1]INTERNAL PARAMETERS-1'!$B$5:$J$44,5,FALSE))*VLOOKUP(ESCYLD2!S$4,'[1]INTERNAL PARAMETERS-1'!$B$5:$J$44,9,FALSE)*ESCYLD2!$F279</f>
        <v>0</v>
      </c>
      <c r="T279" s="52">
        <f>ESCYLD1!T279*VLOOKUP(ESCYLD2!T$4,'[1]INTERNAL PARAMETERS-1'!$B$5:$J$44,5,FALSE)*VLOOKUP(ESCYLD2!T$4,'[1]INTERNAL PARAMETERS-1'!$B$5:$J$44,7,FALSE)*ESCYLD2!$F279 + ESCYLD1!T279*(1-VLOOKUP(ESCYLD2!T$4,'[1]INTERNAL PARAMETERS-1'!$B$5:$J$44,5,FALSE))*VLOOKUP(ESCYLD2!T$4,'[1]INTERNAL PARAMETERS-1'!$B$5:$J$44,9,FALSE)*ESCYLD2!$F279</f>
        <v>0</v>
      </c>
      <c r="U279" s="52">
        <f>ESCYLD1!U279*VLOOKUP(ESCYLD2!U$4,'[1]INTERNAL PARAMETERS-1'!$B$5:$J$44,5,FALSE)*VLOOKUP(ESCYLD2!U$4,'[1]INTERNAL PARAMETERS-1'!$B$5:$J$44,7,FALSE)*ESCYLD2!$F279 + ESCYLD1!U279*(1-VLOOKUP(ESCYLD2!U$4,'[1]INTERNAL PARAMETERS-1'!$B$5:$J$44,5,FALSE))*VLOOKUP(ESCYLD2!U$4,'[1]INTERNAL PARAMETERS-1'!$B$5:$J$44,9,FALSE)*ESCYLD2!$F279</f>
        <v>0</v>
      </c>
      <c r="V279" s="52">
        <f>ESCYLD1!V279*VLOOKUP(ESCYLD2!V$4,'[1]INTERNAL PARAMETERS-1'!$B$5:$J$44,5,FALSE)*VLOOKUP(ESCYLD2!V$4,'[1]INTERNAL PARAMETERS-1'!$B$5:$J$44,7,FALSE)*ESCYLD2!$F279 + ESCYLD1!V279*(1-VLOOKUP(ESCYLD2!V$4,'[1]INTERNAL PARAMETERS-1'!$B$5:$J$44,5,FALSE))*VLOOKUP(ESCYLD2!V$4,'[1]INTERNAL PARAMETERS-1'!$B$5:$J$44,9,FALSE)*ESCYLD2!$F279</f>
        <v>0</v>
      </c>
      <c r="W279" s="52">
        <f>ESCYLD1!W279*VLOOKUP(ESCYLD2!W$4,'[1]INTERNAL PARAMETERS-1'!$B$5:$J$44,5,FALSE)*VLOOKUP(ESCYLD2!W$4,'[1]INTERNAL PARAMETERS-1'!$B$5:$J$44,7,FALSE)*ESCYLD2!$F279 + ESCYLD1!W279*(1-VLOOKUP(ESCYLD2!W$4,'[1]INTERNAL PARAMETERS-1'!$B$5:$J$44,5,FALSE))*VLOOKUP(ESCYLD2!W$4,'[1]INTERNAL PARAMETERS-1'!$B$5:$J$44,9,FALSE)*ESCYLD2!$F279</f>
        <v>0</v>
      </c>
      <c r="X279" s="52">
        <f>ESCYLD1!X279*VLOOKUP(ESCYLD2!X$4,'[1]INTERNAL PARAMETERS-1'!$B$5:$J$44,5,FALSE)*VLOOKUP(ESCYLD2!X$4,'[1]INTERNAL PARAMETERS-1'!$B$5:$J$44,7,FALSE)*ESCYLD2!$F279 + ESCYLD1!X279*(1-VLOOKUP(ESCYLD2!X$4,'[1]INTERNAL PARAMETERS-1'!$B$5:$J$44,5,FALSE))*VLOOKUP(ESCYLD2!X$4,'[1]INTERNAL PARAMETERS-1'!$B$5:$J$44,9,FALSE)*ESCYLD2!$F279</f>
        <v>0</v>
      </c>
      <c r="Y279" s="52">
        <f>ESCYLD1!Y279*VLOOKUP(ESCYLD2!Y$4,'[1]INTERNAL PARAMETERS-1'!$B$5:$J$44,5,FALSE)*VLOOKUP(ESCYLD2!Y$4,'[1]INTERNAL PARAMETERS-1'!$B$5:$J$44,7,FALSE)*ESCYLD2!$F279 + ESCYLD1!Y279*(1-VLOOKUP(ESCYLD2!Y$4,'[1]INTERNAL PARAMETERS-1'!$B$5:$J$44,5,FALSE))*VLOOKUP(ESCYLD2!Y$4,'[1]INTERNAL PARAMETERS-1'!$B$5:$J$44,9,FALSE)*ESCYLD2!$F279</f>
        <v>0</v>
      </c>
      <c r="Z279" s="52">
        <f>ESCYLD1!Z279*VLOOKUP(ESCYLD2!Z$4,'[1]INTERNAL PARAMETERS-1'!$B$5:$J$44,5,FALSE)*VLOOKUP(ESCYLD2!Z$4,'[1]INTERNAL PARAMETERS-1'!$B$5:$J$44,7,FALSE)*ESCYLD2!$F279 + ESCYLD1!Z279*(1-VLOOKUP(ESCYLD2!Z$4,'[1]INTERNAL PARAMETERS-1'!$B$5:$J$44,5,FALSE))*VLOOKUP(ESCYLD2!Z$4,'[1]INTERNAL PARAMETERS-1'!$B$5:$J$44,9,FALSE)*ESCYLD2!$F279</f>
        <v>0</v>
      </c>
      <c r="AA279" s="52">
        <f>ESCYLD1!AA279*VLOOKUP(ESCYLD2!AA$4,'[1]INTERNAL PARAMETERS-1'!$B$5:$J$44,5,FALSE)*VLOOKUP(ESCYLD2!AA$4,'[1]INTERNAL PARAMETERS-1'!$B$5:$J$44,7,FALSE)*ESCYLD2!$F279 + ESCYLD1!AA279*(1-VLOOKUP(ESCYLD2!AA$4,'[1]INTERNAL PARAMETERS-1'!$B$5:$J$44,5,FALSE))*VLOOKUP(ESCYLD2!AA$4,'[1]INTERNAL PARAMETERS-1'!$B$5:$J$44,9,FALSE)*ESCYLD2!$F279</f>
        <v>0</v>
      </c>
      <c r="AB279" s="52">
        <f>ESCYLD1!AB279*VLOOKUP(ESCYLD2!AB$4,'[1]INTERNAL PARAMETERS-1'!$B$5:$J$44,5,FALSE)*VLOOKUP(ESCYLD2!AB$4,'[1]INTERNAL PARAMETERS-1'!$B$5:$J$44,7,FALSE)*ESCYLD2!$F279 + ESCYLD1!AB279*(1-VLOOKUP(ESCYLD2!AB$4,'[1]INTERNAL PARAMETERS-1'!$B$5:$J$44,5,FALSE))*VLOOKUP(ESCYLD2!AB$4,'[1]INTERNAL PARAMETERS-1'!$B$5:$J$44,9,FALSE)*ESCYLD2!$F279</f>
        <v>0</v>
      </c>
      <c r="AC279" s="52">
        <f>ESCYLD1!AC279*VLOOKUP(ESCYLD2!AC$4,'[1]INTERNAL PARAMETERS-1'!$B$5:$J$44,5,FALSE)*VLOOKUP(ESCYLD2!AC$4,'[1]INTERNAL PARAMETERS-1'!$B$5:$J$44,7,FALSE)*ESCYLD2!$F279 + ESCYLD1!AC279*(1-VLOOKUP(ESCYLD2!AC$4,'[1]INTERNAL PARAMETERS-1'!$B$5:$J$44,5,FALSE))*VLOOKUP(ESCYLD2!AC$4,'[1]INTERNAL PARAMETERS-1'!$B$5:$J$44,9,FALSE)*ESCYLD2!$F279</f>
        <v>0</v>
      </c>
      <c r="AD279" s="52">
        <f>ESCYLD1!AD279*VLOOKUP(ESCYLD2!AD$4,'[1]INTERNAL PARAMETERS-1'!$B$5:$J$44,5,FALSE)*VLOOKUP(ESCYLD2!AD$4,'[1]INTERNAL PARAMETERS-1'!$B$5:$J$44,7,FALSE)*ESCYLD2!$F279 + ESCYLD1!AD279*(1-VLOOKUP(ESCYLD2!AD$4,'[1]INTERNAL PARAMETERS-1'!$B$5:$J$44,5,FALSE))*VLOOKUP(ESCYLD2!AD$4,'[1]INTERNAL PARAMETERS-1'!$B$5:$J$44,9,FALSE)*ESCYLD2!$F279</f>
        <v>0</v>
      </c>
      <c r="AE279" s="52">
        <f>ESCYLD1!AE279*VLOOKUP(ESCYLD2!AE$4,'[1]INTERNAL PARAMETERS-1'!$B$5:$J$44,5,FALSE)*VLOOKUP(ESCYLD2!AE$4,'[1]INTERNAL PARAMETERS-1'!$B$5:$J$44,7,FALSE)*ESCYLD2!$F279 + ESCYLD1!AE279*(1-VLOOKUP(ESCYLD2!AE$4,'[1]INTERNAL PARAMETERS-1'!$B$5:$J$44,5,FALSE))*VLOOKUP(ESCYLD2!AE$4,'[1]INTERNAL PARAMETERS-1'!$B$5:$J$44,9,FALSE)*ESCYLD2!$F279</f>
        <v>0</v>
      </c>
      <c r="AF279" s="52">
        <f>ESCYLD1!AF279*VLOOKUP(ESCYLD2!AF$4,'[1]INTERNAL PARAMETERS-1'!$B$5:$J$44,5,FALSE)*VLOOKUP(ESCYLD2!AF$4,'[1]INTERNAL PARAMETERS-1'!$B$5:$J$44,7,FALSE)*ESCYLD2!$F279 + ESCYLD1!AF279*(1-VLOOKUP(ESCYLD2!AF$4,'[1]INTERNAL PARAMETERS-1'!$B$5:$J$44,5,FALSE))*VLOOKUP(ESCYLD2!AF$4,'[1]INTERNAL PARAMETERS-1'!$B$5:$J$44,9,FALSE)*ESCYLD2!$F279</f>
        <v>0</v>
      </c>
      <c r="AG279" s="52">
        <f>ESCYLD1!AG279*VLOOKUP(ESCYLD2!AG$4,'[1]INTERNAL PARAMETERS-1'!$B$5:$J$44,5,FALSE)*VLOOKUP(ESCYLD2!AG$4,'[1]INTERNAL PARAMETERS-1'!$B$5:$J$44,7,FALSE)*ESCYLD2!$F279 + ESCYLD1!AG279*(1-VLOOKUP(ESCYLD2!AG$4,'[1]INTERNAL PARAMETERS-1'!$B$5:$J$44,5,FALSE))*VLOOKUP(ESCYLD2!AG$4,'[1]INTERNAL PARAMETERS-1'!$B$5:$J$44,9,FALSE)*ESCYLD2!$F279</f>
        <v>0</v>
      </c>
      <c r="AH279" s="52">
        <f>ESCYLD1!AH279*VLOOKUP(ESCYLD2!AH$4,'[1]INTERNAL PARAMETERS-1'!$B$5:$J$44,5,FALSE)*VLOOKUP(ESCYLD2!AH$4,'[1]INTERNAL PARAMETERS-1'!$B$5:$J$44,7,FALSE)*ESCYLD2!$F279 + ESCYLD1!AH279*(1-VLOOKUP(ESCYLD2!AH$4,'[1]INTERNAL PARAMETERS-1'!$B$5:$J$44,5,FALSE))*VLOOKUP(ESCYLD2!AH$4,'[1]INTERNAL PARAMETERS-1'!$B$5:$J$44,9,FALSE)*ESCYLD2!$F279</f>
        <v>0</v>
      </c>
      <c r="AI279" s="52">
        <f>ESCYLD1!AI279*VLOOKUP(ESCYLD2!AI$4,'[1]INTERNAL PARAMETERS-1'!$B$5:$J$44,5,FALSE)*VLOOKUP(ESCYLD2!AI$4,'[1]INTERNAL PARAMETERS-1'!$B$5:$J$44,7,FALSE)*ESCYLD2!$F279 + ESCYLD1!AI279*(1-VLOOKUP(ESCYLD2!AI$4,'[1]INTERNAL PARAMETERS-1'!$B$5:$J$44,5,FALSE))*VLOOKUP(ESCYLD2!AI$4,'[1]INTERNAL PARAMETERS-1'!$B$5:$J$44,9,FALSE)*ESCYLD2!$F279</f>
        <v>0</v>
      </c>
      <c r="AJ279" s="52">
        <f>ESCYLD1!AJ279*VLOOKUP(ESCYLD2!AJ$4,'[1]INTERNAL PARAMETERS-1'!$B$5:$J$44,5,FALSE)*VLOOKUP(ESCYLD2!AJ$4,'[1]INTERNAL PARAMETERS-1'!$B$5:$J$44,7,FALSE)*ESCYLD2!$F279 + ESCYLD1!AJ279*(1-VLOOKUP(ESCYLD2!AJ$4,'[1]INTERNAL PARAMETERS-1'!$B$5:$J$44,5,FALSE))*VLOOKUP(ESCYLD2!AJ$4,'[1]INTERNAL PARAMETERS-1'!$B$5:$J$44,9,FALSE)*ESCYLD2!$F279</f>
        <v>0</v>
      </c>
      <c r="AK279" s="52">
        <f>ESCYLD1!AK279*VLOOKUP(ESCYLD2!AK$4,'[1]INTERNAL PARAMETERS-1'!$B$5:$J$44,5,FALSE)*VLOOKUP(ESCYLD2!AK$4,'[1]INTERNAL PARAMETERS-1'!$B$5:$J$44,7,FALSE)*ESCYLD2!$F279 + ESCYLD1!AK279*(1-VLOOKUP(ESCYLD2!AK$4,'[1]INTERNAL PARAMETERS-1'!$B$5:$J$44,5,FALSE))*VLOOKUP(ESCYLD2!AK$4,'[1]INTERNAL PARAMETERS-1'!$B$5:$J$44,9,FALSE)*ESCYLD2!$F279</f>
        <v>0</v>
      </c>
      <c r="AL279" s="52">
        <f>ESCYLD1!AL279*VLOOKUP(ESCYLD2!AL$4,'[1]INTERNAL PARAMETERS-1'!$B$5:$J$44,5,FALSE)*VLOOKUP(ESCYLD2!AL$4,'[1]INTERNAL PARAMETERS-1'!$B$5:$J$44,7,FALSE)*ESCYLD2!$F279 + ESCYLD1!AL279*(1-VLOOKUP(ESCYLD2!AL$4,'[1]INTERNAL PARAMETERS-1'!$B$5:$J$44,5,FALSE))*VLOOKUP(ESCYLD2!AL$4,'[1]INTERNAL PARAMETERS-1'!$B$5:$J$44,9,FALSE)*ESCYLD2!$F279</f>
        <v>0</v>
      </c>
      <c r="AM279" s="52">
        <f>ESCYLD1!AM279*VLOOKUP(ESCYLD2!AM$4,'[1]INTERNAL PARAMETERS-1'!$B$5:$J$44,5,FALSE)*VLOOKUP(ESCYLD2!AM$4,'[1]INTERNAL PARAMETERS-1'!$B$5:$J$44,7,FALSE)*ESCYLD2!$F279 + ESCYLD1!AM279*(1-VLOOKUP(ESCYLD2!AM$4,'[1]INTERNAL PARAMETERS-1'!$B$5:$J$44,5,FALSE))*VLOOKUP(ESCYLD2!AM$4,'[1]INTERNAL PARAMETERS-1'!$B$5:$J$44,9,FALSE)*ESCYLD2!$F279</f>
        <v>0</v>
      </c>
      <c r="AN279" s="52">
        <f>ESCYLD1!AN279*VLOOKUP(ESCYLD2!AN$4,'[1]INTERNAL PARAMETERS-1'!$B$5:$J$44,5,FALSE)*VLOOKUP(ESCYLD2!AN$4,'[1]INTERNAL PARAMETERS-1'!$B$5:$J$44,7,FALSE)*ESCYLD2!$F279 + ESCYLD1!AN279*(1-VLOOKUP(ESCYLD2!AN$4,'[1]INTERNAL PARAMETERS-1'!$B$5:$J$44,5,FALSE))*VLOOKUP(ESCYLD2!AN$4,'[1]INTERNAL PARAMETERS-1'!$B$5:$J$44,9,FALSE)*ESCYLD2!$F279</f>
        <v>0</v>
      </c>
      <c r="AO279" s="52">
        <f>ESCYLD1!AO279*VLOOKUP(ESCYLD2!AO$4,'[1]INTERNAL PARAMETERS-1'!$B$5:$J$44,5,FALSE)*VLOOKUP(ESCYLD2!AO$4,'[1]INTERNAL PARAMETERS-1'!$B$5:$J$44,7,FALSE)*ESCYLD2!$F279 + ESCYLD1!AO279*(1-VLOOKUP(ESCYLD2!AO$4,'[1]INTERNAL PARAMETERS-1'!$B$5:$J$44,5,FALSE))*VLOOKUP(ESCYLD2!AO$4,'[1]INTERNAL PARAMETERS-1'!$B$5:$J$44,9,FALSE)*ESCYLD2!$F279</f>
        <v>0</v>
      </c>
      <c r="AP279" s="52">
        <f>ESCYLD1!AP279*VLOOKUP(ESCYLD2!AP$4,'[1]INTERNAL PARAMETERS-1'!$B$5:$J$44,5,FALSE)*VLOOKUP(ESCYLD2!AP$4,'[1]INTERNAL PARAMETERS-1'!$B$5:$J$44,7,FALSE)*ESCYLD2!$F279 + ESCYLD1!AP279*(1-VLOOKUP(ESCYLD2!AP$4,'[1]INTERNAL PARAMETERS-1'!$B$5:$J$44,5,FALSE))*VLOOKUP(ESCYLD2!AP$4,'[1]INTERNAL PARAMETERS-1'!$B$5:$J$44,9,FALSE)*ESCYLD2!$F279</f>
        <v>0</v>
      </c>
      <c r="AQ279" s="52">
        <f>ESCYLD1!AQ279*VLOOKUP(ESCYLD2!AQ$4,'[1]INTERNAL PARAMETERS-1'!$B$5:$J$44,5,FALSE)*VLOOKUP(ESCYLD2!AQ$4,'[1]INTERNAL PARAMETERS-1'!$B$5:$J$44,7,FALSE)*ESCYLD2!$F279 + ESCYLD1!AQ279*(1-VLOOKUP(ESCYLD2!AQ$4,'[1]INTERNAL PARAMETERS-1'!$B$5:$J$44,5,FALSE))*VLOOKUP(ESCYLD2!AQ$4,'[1]INTERNAL PARAMETERS-1'!$B$5:$J$44,9,FALSE)*ESCYLD2!$F279</f>
        <v>0</v>
      </c>
      <c r="AR279" s="52">
        <f>ESCYLD1!AR279*VLOOKUP(ESCYLD2!AR$4,'[1]INTERNAL PARAMETERS-1'!$B$5:$J$44,5,FALSE)*VLOOKUP(ESCYLD2!AR$4,'[1]INTERNAL PARAMETERS-1'!$B$5:$J$44,7,FALSE)*ESCYLD2!$F279 + ESCYLD1!AR279*(1-VLOOKUP(ESCYLD2!AR$4,'[1]INTERNAL PARAMETERS-1'!$B$5:$J$44,5,FALSE))*VLOOKUP(ESCYLD2!AR$4,'[1]INTERNAL PARAMETERS-1'!$B$5:$J$44,9,FALSE)*ESCYLD2!$F279</f>
        <v>0</v>
      </c>
      <c r="AS279" s="52">
        <f>ESCYLD1!AS279*VLOOKUP(ESCYLD2!AS$4,'[1]INTERNAL PARAMETERS-1'!$B$5:$J$44,5,FALSE)*VLOOKUP(ESCYLD2!AS$4,'[1]INTERNAL PARAMETERS-1'!$B$5:$J$44,7,FALSE)*ESCYLD2!$F279 + ESCYLD1!AS279*(1-VLOOKUP(ESCYLD2!AS$4,'[1]INTERNAL PARAMETERS-1'!$B$5:$J$44,5,FALSE))*VLOOKUP(ESCYLD2!AS$4,'[1]INTERNAL PARAMETERS-1'!$B$5:$J$44,9,FALSE)*ESCYLD2!$F279</f>
        <v>0</v>
      </c>
      <c r="AT279" s="51">
        <f>ESCYLD1!AT279*VLOOKUP(ESCYLD2!AT$4,'[1]INTERNAL PARAMETERS-1'!$B$5:$J$44,5,FALSE)*VLOOKUP(ESCYLD2!AT$4,'[1]INTERNAL PARAMETERS-1'!$B$5:$J$44,7,FALSE)*ESCYLD2!$F279 + ESCYLD1!AT279*(1-VLOOKUP(ESCYLD2!AT$4,'[1]INTERNAL PARAMETERS-1'!$B$5:$J$44,5,FALSE))*VLOOKUP(ESCYLD2!AT$4,'[1]INTERNAL PARAMETERS-1'!$B$5:$J$44,9,FALSE)*ESCYLD2!$F279</f>
        <v>0</v>
      </c>
      <c r="AU279" s="53">
        <f>ESCYLD1!AU279*VLOOKUP(ESCYLD2!AU$4,'[1]INTERNAL PARAMETERS-1'!$B$5:$J$44,5,FALSE)*VLOOKUP(ESCYLD2!AU$4,'[1]INTERNAL PARAMETERS-1'!$B$5:$J$44,6,FALSE)*VLOOKUP(ESCYLD2!AU$4,'[1]INTERNAL PARAMETERS-1'!$B$5:$J$44,3,FALSE) + ESCYLD1!AU279*(1-VLOOKUP(ESCYLD2!AU$4,'[1]INTERNAL PARAMETERS-1'!$B$5:$J$44,5,FALSE))*VLOOKUP(ESCYLD2!AU$4,'[1]INTERNAL PARAMETERS-1'!$B$5:$J$44,8,FALSE)*VLOOKUP(ESCYLD2!AU$4,'[1]INTERNAL PARAMETERS-1'!$B$5:$J$44,3,FALSE)</f>
        <v>0</v>
      </c>
      <c r="AV279" s="52">
        <f>ESCYLD1!AV279*VLOOKUP(ESCYLD2!AV$4,'[1]INTERNAL PARAMETERS-1'!$B$5:$J$44,5,FALSE)*VLOOKUP(ESCYLD2!AV$4,'[1]INTERNAL PARAMETERS-1'!$B$5:$J$44,6,FALSE)*VLOOKUP(ESCYLD2!AV$4,'[1]INTERNAL PARAMETERS-1'!$B$5:$J$44,3,FALSE) + ESCYLD1!AV279*(1-VLOOKUP(ESCYLD2!AV$4,'[1]INTERNAL PARAMETERS-1'!$B$5:$J$44,5,FALSE))*VLOOKUP(ESCYLD2!AV$4,'[1]INTERNAL PARAMETERS-1'!$B$5:$J$44,8,FALSE)*VLOOKUP(ESCYLD2!AV$4,'[1]INTERNAL PARAMETERS-1'!$B$5:$J$44,3,FALSE)</f>
        <v>0</v>
      </c>
      <c r="AW279" s="52">
        <f>ESCYLD1!AW279*VLOOKUP(ESCYLD2!AW$4,'[1]INTERNAL PARAMETERS-1'!$B$5:$J$44,5,FALSE)*VLOOKUP(ESCYLD2!AW$4,'[1]INTERNAL PARAMETERS-1'!$B$5:$J$44,6,FALSE)*VLOOKUP(ESCYLD2!AW$4,'[1]INTERNAL PARAMETERS-1'!$B$5:$J$44,3,FALSE) + ESCYLD1!AW279*(1-VLOOKUP(ESCYLD2!AW$4,'[1]INTERNAL PARAMETERS-1'!$B$5:$J$44,5,FALSE))*VLOOKUP(ESCYLD2!AW$4,'[1]INTERNAL PARAMETERS-1'!$B$5:$J$44,8,FALSE)*VLOOKUP(ESCYLD2!AW$4,'[1]INTERNAL PARAMETERS-1'!$B$5:$J$44,3,FALSE)</f>
        <v>0</v>
      </c>
      <c r="AX279" s="52">
        <f>ESCYLD1!AX279*VLOOKUP(ESCYLD2!AX$4,'[1]INTERNAL PARAMETERS-1'!$B$5:$J$44,5,FALSE)*VLOOKUP(ESCYLD2!AX$4,'[1]INTERNAL PARAMETERS-1'!$B$5:$J$44,6,FALSE)*VLOOKUP(ESCYLD2!AX$4,'[1]INTERNAL PARAMETERS-1'!$B$5:$J$44,3,FALSE) + ESCYLD1!AX279*(1-VLOOKUP(ESCYLD2!AX$4,'[1]INTERNAL PARAMETERS-1'!$B$5:$J$44,5,FALSE))*VLOOKUP(ESCYLD2!AX$4,'[1]INTERNAL PARAMETERS-1'!$B$5:$J$44,8,FALSE)*VLOOKUP(ESCYLD2!AX$4,'[1]INTERNAL PARAMETERS-1'!$B$5:$J$44,3,FALSE)</f>
        <v>0</v>
      </c>
      <c r="AY279" s="52">
        <f>ESCYLD1!AY279*VLOOKUP(ESCYLD2!AY$4,'[1]INTERNAL PARAMETERS-1'!$B$5:$J$44,5,FALSE)*VLOOKUP(ESCYLD2!AY$4,'[1]INTERNAL PARAMETERS-1'!$B$5:$J$44,6,FALSE)*VLOOKUP(ESCYLD2!AY$4,'[1]INTERNAL PARAMETERS-1'!$B$5:$J$44,3,FALSE) + ESCYLD1!AY279*(1-VLOOKUP(ESCYLD2!AY$4,'[1]INTERNAL PARAMETERS-1'!$B$5:$J$44,5,FALSE))*VLOOKUP(ESCYLD2!AY$4,'[1]INTERNAL PARAMETERS-1'!$B$5:$J$44,8,FALSE)*VLOOKUP(ESCYLD2!AY$4,'[1]INTERNAL PARAMETERS-1'!$B$5:$J$44,3,FALSE)</f>
        <v>0</v>
      </c>
      <c r="AZ279" s="52">
        <f>ESCYLD1!AZ279*VLOOKUP(ESCYLD2!AZ$4,'[1]INTERNAL PARAMETERS-1'!$B$5:$J$44,5,FALSE)*VLOOKUP(ESCYLD2!AZ$4,'[1]INTERNAL PARAMETERS-1'!$B$5:$J$44,6,FALSE)*VLOOKUP(ESCYLD2!AZ$4,'[1]INTERNAL PARAMETERS-1'!$B$5:$J$44,3,FALSE) + ESCYLD1!AZ279*(1-VLOOKUP(ESCYLD2!AZ$4,'[1]INTERNAL PARAMETERS-1'!$B$5:$J$44,5,FALSE))*VLOOKUP(ESCYLD2!AZ$4,'[1]INTERNAL PARAMETERS-1'!$B$5:$J$44,8,FALSE)*VLOOKUP(ESCYLD2!AZ$4,'[1]INTERNAL PARAMETERS-1'!$B$5:$J$44,3,FALSE)</f>
        <v>0</v>
      </c>
      <c r="BA279" s="52">
        <f>ESCYLD1!BA279*VLOOKUP(ESCYLD2!BA$4,'[1]INTERNAL PARAMETERS-1'!$B$5:$J$44,5,FALSE)*VLOOKUP(ESCYLD2!BA$4,'[1]INTERNAL PARAMETERS-1'!$B$5:$J$44,6,FALSE)*VLOOKUP(ESCYLD2!BA$4,'[1]INTERNAL PARAMETERS-1'!$B$5:$J$44,3,FALSE) + ESCYLD1!BA279*(1-VLOOKUP(ESCYLD2!BA$4,'[1]INTERNAL PARAMETERS-1'!$B$5:$J$44,5,FALSE))*VLOOKUP(ESCYLD2!BA$4,'[1]INTERNAL PARAMETERS-1'!$B$5:$J$44,8,FALSE)*VLOOKUP(ESCYLD2!BA$4,'[1]INTERNAL PARAMETERS-1'!$B$5:$J$44,3,FALSE)</f>
        <v>0</v>
      </c>
      <c r="BB279" s="52">
        <f>ESCYLD1!BB279*VLOOKUP(ESCYLD2!BB$4,'[1]INTERNAL PARAMETERS-1'!$B$5:$J$44,5,FALSE)*VLOOKUP(ESCYLD2!BB$4,'[1]INTERNAL PARAMETERS-1'!$B$5:$J$44,6,FALSE)*VLOOKUP(ESCYLD2!BB$4,'[1]INTERNAL PARAMETERS-1'!$B$5:$J$44,3,FALSE) + ESCYLD1!BB279*(1-VLOOKUP(ESCYLD2!BB$4,'[1]INTERNAL PARAMETERS-1'!$B$5:$J$44,5,FALSE))*VLOOKUP(ESCYLD2!BB$4,'[1]INTERNAL PARAMETERS-1'!$B$5:$J$44,8,FALSE)*VLOOKUP(ESCYLD2!BB$4,'[1]INTERNAL PARAMETERS-1'!$B$5:$J$44,3,FALSE)</f>
        <v>0</v>
      </c>
      <c r="BC279" s="52">
        <f>ESCYLD1!BC279*VLOOKUP(ESCYLD2!BC$4,'[1]INTERNAL PARAMETERS-1'!$B$5:$J$44,5,FALSE)*VLOOKUP(ESCYLD2!BC$4,'[1]INTERNAL PARAMETERS-1'!$B$5:$J$44,6,FALSE)*VLOOKUP(ESCYLD2!BC$4,'[1]INTERNAL PARAMETERS-1'!$B$5:$J$44,3,FALSE) + ESCYLD1!BC279*(1-VLOOKUP(ESCYLD2!BC$4,'[1]INTERNAL PARAMETERS-1'!$B$5:$J$44,5,FALSE))*VLOOKUP(ESCYLD2!BC$4,'[1]INTERNAL PARAMETERS-1'!$B$5:$J$44,8,FALSE)*VLOOKUP(ESCYLD2!BC$4,'[1]INTERNAL PARAMETERS-1'!$B$5:$J$44,3,FALSE)</f>
        <v>0</v>
      </c>
      <c r="BD279" s="52">
        <f>ESCYLD1!BD279*VLOOKUP(ESCYLD2!BD$4,'[1]INTERNAL PARAMETERS-1'!$B$5:$J$44,5,FALSE)*VLOOKUP(ESCYLD2!BD$4,'[1]INTERNAL PARAMETERS-1'!$B$5:$J$44,6,FALSE)*VLOOKUP(ESCYLD2!BD$4,'[1]INTERNAL PARAMETERS-1'!$B$5:$J$44,3,FALSE) + ESCYLD1!BD279*(1-VLOOKUP(ESCYLD2!BD$4,'[1]INTERNAL PARAMETERS-1'!$B$5:$J$44,5,FALSE))*VLOOKUP(ESCYLD2!BD$4,'[1]INTERNAL PARAMETERS-1'!$B$5:$J$44,8,FALSE)*VLOOKUP(ESCYLD2!BD$4,'[1]INTERNAL PARAMETERS-1'!$B$5:$J$44,3,FALSE)</f>
        <v>0</v>
      </c>
      <c r="BE279" s="52">
        <f>ESCYLD1!BE279*VLOOKUP(ESCYLD2!BE$4,'[1]INTERNAL PARAMETERS-1'!$B$5:$J$44,5,FALSE)*VLOOKUP(ESCYLD2!BE$4,'[1]INTERNAL PARAMETERS-1'!$B$5:$J$44,6,FALSE)*VLOOKUP(ESCYLD2!BE$4,'[1]INTERNAL PARAMETERS-1'!$B$5:$J$44,3,FALSE) + ESCYLD1!BE279*(1-VLOOKUP(ESCYLD2!BE$4,'[1]INTERNAL PARAMETERS-1'!$B$5:$J$44,5,FALSE))*VLOOKUP(ESCYLD2!BE$4,'[1]INTERNAL PARAMETERS-1'!$B$5:$J$44,8,FALSE)*VLOOKUP(ESCYLD2!BE$4,'[1]INTERNAL PARAMETERS-1'!$B$5:$J$44,3,FALSE)</f>
        <v>0</v>
      </c>
      <c r="BF279" s="52">
        <f>ESCYLD1!BF279*VLOOKUP(ESCYLD2!BF$4,'[1]INTERNAL PARAMETERS-1'!$B$5:$J$44,5,FALSE)*VLOOKUP(ESCYLD2!BF$4,'[1]INTERNAL PARAMETERS-1'!$B$5:$J$44,6,FALSE)*VLOOKUP(ESCYLD2!BF$4,'[1]INTERNAL PARAMETERS-1'!$B$5:$J$44,3,FALSE) + ESCYLD1!BF279*(1-VLOOKUP(ESCYLD2!BF$4,'[1]INTERNAL PARAMETERS-1'!$B$5:$J$44,5,FALSE))*VLOOKUP(ESCYLD2!BF$4,'[1]INTERNAL PARAMETERS-1'!$B$5:$J$44,8,FALSE)*VLOOKUP(ESCYLD2!BF$4,'[1]INTERNAL PARAMETERS-1'!$B$5:$J$44,3,FALSE)</f>
        <v>0</v>
      </c>
      <c r="BG279" s="52">
        <f>ESCYLD1!BG279*VLOOKUP(ESCYLD2!BG$4,'[1]INTERNAL PARAMETERS-1'!$B$5:$J$44,5,FALSE)*VLOOKUP(ESCYLD2!BG$4,'[1]INTERNAL PARAMETERS-1'!$B$5:$J$44,6,FALSE)*VLOOKUP(ESCYLD2!BG$4,'[1]INTERNAL PARAMETERS-1'!$B$5:$J$44,3,FALSE) + ESCYLD1!BG279*(1-VLOOKUP(ESCYLD2!BG$4,'[1]INTERNAL PARAMETERS-1'!$B$5:$J$44,5,FALSE))*VLOOKUP(ESCYLD2!BG$4,'[1]INTERNAL PARAMETERS-1'!$B$5:$J$44,8,FALSE)*VLOOKUP(ESCYLD2!BG$4,'[1]INTERNAL PARAMETERS-1'!$B$5:$J$44,3,FALSE)</f>
        <v>0</v>
      </c>
      <c r="BH279" s="52">
        <f>ESCYLD1!BH279*VLOOKUP(ESCYLD2!BH$4,'[1]INTERNAL PARAMETERS-1'!$B$5:$J$44,5,FALSE)*VLOOKUP(ESCYLD2!BH$4,'[1]INTERNAL PARAMETERS-1'!$B$5:$J$44,6,FALSE)*VLOOKUP(ESCYLD2!BH$4,'[1]INTERNAL PARAMETERS-1'!$B$5:$J$44,3,FALSE) + ESCYLD1!BH279*(1-VLOOKUP(ESCYLD2!BH$4,'[1]INTERNAL PARAMETERS-1'!$B$5:$J$44,5,FALSE))*VLOOKUP(ESCYLD2!BH$4,'[1]INTERNAL PARAMETERS-1'!$B$5:$J$44,8,FALSE)*VLOOKUP(ESCYLD2!BH$4,'[1]INTERNAL PARAMETERS-1'!$B$5:$J$44,3,FALSE)</f>
        <v>0</v>
      </c>
      <c r="BI279" s="52">
        <f>ESCYLD1!BI279*VLOOKUP(ESCYLD2!BI$4,'[1]INTERNAL PARAMETERS-1'!$B$5:$J$44,5,FALSE)*VLOOKUP(ESCYLD2!BI$4,'[1]INTERNAL PARAMETERS-1'!$B$5:$J$44,6,FALSE)*VLOOKUP(ESCYLD2!BI$4,'[1]INTERNAL PARAMETERS-1'!$B$5:$J$44,3,FALSE) + ESCYLD1!BI279*(1-VLOOKUP(ESCYLD2!BI$4,'[1]INTERNAL PARAMETERS-1'!$B$5:$J$44,5,FALSE))*VLOOKUP(ESCYLD2!BI$4,'[1]INTERNAL PARAMETERS-1'!$B$5:$J$44,8,FALSE)*VLOOKUP(ESCYLD2!BI$4,'[1]INTERNAL PARAMETERS-1'!$B$5:$J$44,3,FALSE)</f>
        <v>0</v>
      </c>
      <c r="BJ279" s="52">
        <f>ESCYLD1!BJ279*VLOOKUP(ESCYLD2!BJ$4,'[1]INTERNAL PARAMETERS-1'!$B$5:$J$44,5,FALSE)*VLOOKUP(ESCYLD2!BJ$4,'[1]INTERNAL PARAMETERS-1'!$B$5:$J$44,6,FALSE)*VLOOKUP(ESCYLD2!BJ$4,'[1]INTERNAL PARAMETERS-1'!$B$5:$J$44,3,FALSE) + ESCYLD1!BJ279*(1-VLOOKUP(ESCYLD2!BJ$4,'[1]INTERNAL PARAMETERS-1'!$B$5:$J$44,5,FALSE))*VLOOKUP(ESCYLD2!BJ$4,'[1]INTERNAL PARAMETERS-1'!$B$5:$J$44,8,FALSE)*VLOOKUP(ESCYLD2!BJ$4,'[1]INTERNAL PARAMETERS-1'!$B$5:$J$44,3,FALSE)</f>
        <v>0</v>
      </c>
      <c r="BK279" s="52">
        <f>ESCYLD1!BK279*VLOOKUP(ESCYLD2!BK$4,'[1]INTERNAL PARAMETERS-1'!$B$5:$J$44,5,FALSE)*VLOOKUP(ESCYLD2!BK$4,'[1]INTERNAL PARAMETERS-1'!$B$5:$J$44,6,FALSE)*VLOOKUP(ESCYLD2!BK$4,'[1]INTERNAL PARAMETERS-1'!$B$5:$J$44,3,FALSE) + ESCYLD1!BK279*(1-VLOOKUP(ESCYLD2!BK$4,'[1]INTERNAL PARAMETERS-1'!$B$5:$J$44,5,FALSE))*VLOOKUP(ESCYLD2!BK$4,'[1]INTERNAL PARAMETERS-1'!$B$5:$J$44,8,FALSE)*VLOOKUP(ESCYLD2!BK$4,'[1]INTERNAL PARAMETERS-1'!$B$5:$J$44,3,FALSE)</f>
        <v>0</v>
      </c>
      <c r="BL279" s="52">
        <f>ESCYLD1!BL279*VLOOKUP(ESCYLD2!BL$4,'[1]INTERNAL PARAMETERS-1'!$B$5:$J$44,5,FALSE)*VLOOKUP(ESCYLD2!BL$4,'[1]INTERNAL PARAMETERS-1'!$B$5:$J$44,6,FALSE)*VLOOKUP(ESCYLD2!BL$4,'[1]INTERNAL PARAMETERS-1'!$B$5:$J$44,3,FALSE) + ESCYLD1!BL279*(1-VLOOKUP(ESCYLD2!BL$4,'[1]INTERNAL PARAMETERS-1'!$B$5:$J$44,5,FALSE))*VLOOKUP(ESCYLD2!BL$4,'[1]INTERNAL PARAMETERS-1'!$B$5:$J$44,8,FALSE)*VLOOKUP(ESCYLD2!BL$4,'[1]INTERNAL PARAMETERS-1'!$B$5:$J$44,3,FALSE)</f>
        <v>0</v>
      </c>
      <c r="BM279" s="52">
        <f>ESCYLD1!BM279*VLOOKUP(ESCYLD2!BM$4,'[1]INTERNAL PARAMETERS-1'!$B$5:$J$44,5,FALSE)*VLOOKUP(ESCYLD2!BM$4,'[1]INTERNAL PARAMETERS-1'!$B$5:$J$44,6,FALSE)*VLOOKUP(ESCYLD2!BM$4,'[1]INTERNAL PARAMETERS-1'!$B$5:$J$44,3,FALSE) + ESCYLD1!BM279*(1-VLOOKUP(ESCYLD2!BM$4,'[1]INTERNAL PARAMETERS-1'!$B$5:$J$44,5,FALSE))*VLOOKUP(ESCYLD2!BM$4,'[1]INTERNAL PARAMETERS-1'!$B$5:$J$44,8,FALSE)*VLOOKUP(ESCYLD2!BM$4,'[1]INTERNAL PARAMETERS-1'!$B$5:$J$44,3,FALSE)</f>
        <v>0</v>
      </c>
      <c r="BN279" s="52">
        <f>ESCYLD1!BN279*VLOOKUP(ESCYLD2!BN$4,'[1]INTERNAL PARAMETERS-1'!$B$5:$J$44,5,FALSE)*VLOOKUP(ESCYLD2!BN$4,'[1]INTERNAL PARAMETERS-1'!$B$5:$J$44,6,FALSE)*VLOOKUP(ESCYLD2!BN$4,'[1]INTERNAL PARAMETERS-1'!$B$5:$J$44,3,FALSE) + ESCYLD1!BN279*(1-VLOOKUP(ESCYLD2!BN$4,'[1]INTERNAL PARAMETERS-1'!$B$5:$J$44,5,FALSE))*VLOOKUP(ESCYLD2!BN$4,'[1]INTERNAL PARAMETERS-1'!$B$5:$J$44,8,FALSE)*VLOOKUP(ESCYLD2!BN$4,'[1]INTERNAL PARAMETERS-1'!$B$5:$J$44,3,FALSE)</f>
        <v>0</v>
      </c>
      <c r="BO279" s="52">
        <f>ESCYLD1!BO279*VLOOKUP(ESCYLD2!BO$4,'[1]INTERNAL PARAMETERS-1'!$B$5:$J$44,5,FALSE)*VLOOKUP(ESCYLD2!BO$4,'[1]INTERNAL PARAMETERS-1'!$B$5:$J$44,6,FALSE)*VLOOKUP(ESCYLD2!BO$4,'[1]INTERNAL PARAMETERS-1'!$B$5:$J$44,3,FALSE) + ESCYLD1!BO279*(1-VLOOKUP(ESCYLD2!BO$4,'[1]INTERNAL PARAMETERS-1'!$B$5:$J$44,5,FALSE))*VLOOKUP(ESCYLD2!BO$4,'[1]INTERNAL PARAMETERS-1'!$B$5:$J$44,8,FALSE)*VLOOKUP(ESCYLD2!BO$4,'[1]INTERNAL PARAMETERS-1'!$B$5:$J$44,3,FALSE)</f>
        <v>0</v>
      </c>
      <c r="BP279" s="52">
        <f>ESCYLD1!BP279*VLOOKUP(ESCYLD2!BP$4,'[1]INTERNAL PARAMETERS-1'!$B$5:$J$44,5,FALSE)*VLOOKUP(ESCYLD2!BP$4,'[1]INTERNAL PARAMETERS-1'!$B$5:$J$44,6,FALSE)*VLOOKUP(ESCYLD2!BP$4,'[1]INTERNAL PARAMETERS-1'!$B$5:$J$44,3,FALSE) + ESCYLD1!BP279*(1-VLOOKUP(ESCYLD2!BP$4,'[1]INTERNAL PARAMETERS-1'!$B$5:$J$44,5,FALSE))*VLOOKUP(ESCYLD2!BP$4,'[1]INTERNAL PARAMETERS-1'!$B$5:$J$44,8,FALSE)*VLOOKUP(ESCYLD2!BP$4,'[1]INTERNAL PARAMETERS-1'!$B$5:$J$44,3,FALSE)</f>
        <v>0</v>
      </c>
      <c r="BQ279" s="52">
        <f>ESCYLD1!BQ279*VLOOKUP(ESCYLD2!BQ$4,'[1]INTERNAL PARAMETERS-1'!$B$5:$J$44,5,FALSE)*VLOOKUP(ESCYLD2!BQ$4,'[1]INTERNAL PARAMETERS-1'!$B$5:$J$44,6,FALSE)*VLOOKUP(ESCYLD2!BQ$4,'[1]INTERNAL PARAMETERS-1'!$B$5:$J$44,3,FALSE) + ESCYLD1!BQ279*(1-VLOOKUP(ESCYLD2!BQ$4,'[1]INTERNAL PARAMETERS-1'!$B$5:$J$44,5,FALSE))*VLOOKUP(ESCYLD2!BQ$4,'[1]INTERNAL PARAMETERS-1'!$B$5:$J$44,8,FALSE)*VLOOKUP(ESCYLD2!BQ$4,'[1]INTERNAL PARAMETERS-1'!$B$5:$J$44,3,FALSE)</f>
        <v>0</v>
      </c>
      <c r="BR279" s="52">
        <f>ESCYLD1!BR279*VLOOKUP(ESCYLD2!BR$4,'[1]INTERNAL PARAMETERS-1'!$B$5:$J$44,5,FALSE)*VLOOKUP(ESCYLD2!BR$4,'[1]INTERNAL PARAMETERS-1'!$B$5:$J$44,6,FALSE)*VLOOKUP(ESCYLD2!BR$4,'[1]INTERNAL PARAMETERS-1'!$B$5:$J$44,3,FALSE) + ESCYLD1!BR279*(1-VLOOKUP(ESCYLD2!BR$4,'[1]INTERNAL PARAMETERS-1'!$B$5:$J$44,5,FALSE))*VLOOKUP(ESCYLD2!BR$4,'[1]INTERNAL PARAMETERS-1'!$B$5:$J$44,8,FALSE)*VLOOKUP(ESCYLD2!BR$4,'[1]INTERNAL PARAMETERS-1'!$B$5:$J$44,3,FALSE)</f>
        <v>0</v>
      </c>
      <c r="BS279" s="52">
        <f>ESCYLD1!BS279*VLOOKUP(ESCYLD2!BS$4,'[1]INTERNAL PARAMETERS-1'!$B$5:$J$44,5,FALSE)*VLOOKUP(ESCYLD2!BS$4,'[1]INTERNAL PARAMETERS-1'!$B$5:$J$44,6,FALSE)*VLOOKUP(ESCYLD2!BS$4,'[1]INTERNAL PARAMETERS-1'!$B$5:$J$44,3,FALSE) + ESCYLD1!BS279*(1-VLOOKUP(ESCYLD2!BS$4,'[1]INTERNAL PARAMETERS-1'!$B$5:$J$44,5,FALSE))*VLOOKUP(ESCYLD2!BS$4,'[1]INTERNAL PARAMETERS-1'!$B$5:$J$44,8,FALSE)*VLOOKUP(ESCYLD2!BS$4,'[1]INTERNAL PARAMETERS-1'!$B$5:$J$44,3,FALSE)</f>
        <v>0</v>
      </c>
      <c r="BT279" s="52">
        <f>ESCYLD1!BT279*VLOOKUP(ESCYLD2!BT$4,'[1]INTERNAL PARAMETERS-1'!$B$5:$J$44,5,FALSE)*VLOOKUP(ESCYLD2!BT$4,'[1]INTERNAL PARAMETERS-1'!$B$5:$J$44,6,FALSE)*VLOOKUP(ESCYLD2!BT$4,'[1]INTERNAL PARAMETERS-1'!$B$5:$J$44,3,FALSE) + ESCYLD1!BT279*(1-VLOOKUP(ESCYLD2!BT$4,'[1]INTERNAL PARAMETERS-1'!$B$5:$J$44,5,FALSE))*VLOOKUP(ESCYLD2!BT$4,'[1]INTERNAL PARAMETERS-1'!$B$5:$J$44,8,FALSE)*VLOOKUP(ESCYLD2!BT$4,'[1]INTERNAL PARAMETERS-1'!$B$5:$J$44,3,FALSE)</f>
        <v>0</v>
      </c>
      <c r="BU279" s="52">
        <f>ESCYLD1!BU279*VLOOKUP(ESCYLD2!BU$4,'[1]INTERNAL PARAMETERS-1'!$B$5:$J$44,5,FALSE)*VLOOKUP(ESCYLD2!BU$4,'[1]INTERNAL PARAMETERS-1'!$B$5:$J$44,6,FALSE)*VLOOKUP(ESCYLD2!BU$4,'[1]INTERNAL PARAMETERS-1'!$B$5:$J$44,3,FALSE) + ESCYLD1!BU279*(1-VLOOKUP(ESCYLD2!BU$4,'[1]INTERNAL PARAMETERS-1'!$B$5:$J$44,5,FALSE))*VLOOKUP(ESCYLD2!BU$4,'[1]INTERNAL PARAMETERS-1'!$B$5:$J$44,8,FALSE)*VLOOKUP(ESCYLD2!BU$4,'[1]INTERNAL PARAMETERS-1'!$B$5:$J$44,3,FALSE)</f>
        <v>0</v>
      </c>
      <c r="BV279" s="52">
        <f>ESCYLD1!BV279*VLOOKUP(ESCYLD2!BV$4,'[1]INTERNAL PARAMETERS-1'!$B$5:$J$44,5,FALSE)*VLOOKUP(ESCYLD2!BV$4,'[1]INTERNAL PARAMETERS-1'!$B$5:$J$44,6,FALSE)*VLOOKUP(ESCYLD2!BV$4,'[1]INTERNAL PARAMETERS-1'!$B$5:$J$44,3,FALSE) + ESCYLD1!BV279*(1-VLOOKUP(ESCYLD2!BV$4,'[1]INTERNAL PARAMETERS-1'!$B$5:$J$44,5,FALSE))*VLOOKUP(ESCYLD2!BV$4,'[1]INTERNAL PARAMETERS-1'!$B$5:$J$44,8,FALSE)*VLOOKUP(ESCYLD2!BV$4,'[1]INTERNAL PARAMETERS-1'!$B$5:$J$44,3,FALSE)</f>
        <v>0</v>
      </c>
      <c r="BW279" s="52">
        <f>ESCYLD1!BW279*VLOOKUP(ESCYLD2!BW$4,'[1]INTERNAL PARAMETERS-1'!$B$5:$J$44,5,FALSE)*VLOOKUP(ESCYLD2!BW$4,'[1]INTERNAL PARAMETERS-1'!$B$5:$J$44,6,FALSE)*VLOOKUP(ESCYLD2!BW$4,'[1]INTERNAL PARAMETERS-1'!$B$5:$J$44,3,FALSE) + ESCYLD1!BW279*(1-VLOOKUP(ESCYLD2!BW$4,'[1]INTERNAL PARAMETERS-1'!$B$5:$J$44,5,FALSE))*VLOOKUP(ESCYLD2!BW$4,'[1]INTERNAL PARAMETERS-1'!$B$5:$J$44,8,FALSE)*VLOOKUP(ESCYLD2!BW$4,'[1]INTERNAL PARAMETERS-1'!$B$5:$J$44,3,FALSE)</f>
        <v>0</v>
      </c>
      <c r="BX279" s="52">
        <f>ESCYLD1!BX279*VLOOKUP(ESCYLD2!BX$4,'[1]INTERNAL PARAMETERS-1'!$B$5:$J$44,5,FALSE)*VLOOKUP(ESCYLD2!BX$4,'[1]INTERNAL PARAMETERS-1'!$B$5:$J$44,6,FALSE)*VLOOKUP(ESCYLD2!BX$4,'[1]INTERNAL PARAMETERS-1'!$B$5:$J$44,3,FALSE) + ESCYLD1!BX279*(1-VLOOKUP(ESCYLD2!BX$4,'[1]INTERNAL PARAMETERS-1'!$B$5:$J$44,5,FALSE))*VLOOKUP(ESCYLD2!BX$4,'[1]INTERNAL PARAMETERS-1'!$B$5:$J$44,8,FALSE)*VLOOKUP(ESCYLD2!BX$4,'[1]INTERNAL PARAMETERS-1'!$B$5:$J$44,3,FALSE)</f>
        <v>0</v>
      </c>
      <c r="BY279" s="52">
        <f>ESCYLD1!BY279*VLOOKUP(ESCYLD2!BY$4,'[1]INTERNAL PARAMETERS-1'!$B$5:$J$44,5,FALSE)*VLOOKUP(ESCYLD2!BY$4,'[1]INTERNAL PARAMETERS-1'!$B$5:$J$44,6,FALSE)*VLOOKUP(ESCYLD2!BY$4,'[1]INTERNAL PARAMETERS-1'!$B$5:$J$44,3,FALSE) + ESCYLD1!BY279*(1-VLOOKUP(ESCYLD2!BY$4,'[1]INTERNAL PARAMETERS-1'!$B$5:$J$44,5,FALSE))*VLOOKUP(ESCYLD2!BY$4,'[1]INTERNAL PARAMETERS-1'!$B$5:$J$44,8,FALSE)*VLOOKUP(ESCYLD2!BY$4,'[1]INTERNAL PARAMETERS-1'!$B$5:$J$44,3,FALSE)</f>
        <v>0</v>
      </c>
      <c r="BZ279" s="52">
        <f>ESCYLD1!BZ279*VLOOKUP(ESCYLD2!BZ$4,'[1]INTERNAL PARAMETERS-1'!$B$5:$J$44,5,FALSE)*VLOOKUP(ESCYLD2!BZ$4,'[1]INTERNAL PARAMETERS-1'!$B$5:$J$44,6,FALSE)*VLOOKUP(ESCYLD2!BZ$4,'[1]INTERNAL PARAMETERS-1'!$B$5:$J$44,3,FALSE) + ESCYLD1!BZ279*(1-VLOOKUP(ESCYLD2!BZ$4,'[1]INTERNAL PARAMETERS-1'!$B$5:$J$44,5,FALSE))*VLOOKUP(ESCYLD2!BZ$4,'[1]INTERNAL PARAMETERS-1'!$B$5:$J$44,8,FALSE)*VLOOKUP(ESCYLD2!BZ$4,'[1]INTERNAL PARAMETERS-1'!$B$5:$J$44,3,FALSE)</f>
        <v>0</v>
      </c>
      <c r="CA279" s="52">
        <f>ESCYLD1!CA279*VLOOKUP(ESCYLD2!CA$4,'[1]INTERNAL PARAMETERS-1'!$B$5:$J$44,5,FALSE)*VLOOKUP(ESCYLD2!CA$4,'[1]INTERNAL PARAMETERS-1'!$B$5:$J$44,6,FALSE)*VLOOKUP(ESCYLD2!CA$4,'[1]INTERNAL PARAMETERS-1'!$B$5:$J$44,3,FALSE) + ESCYLD1!CA279*(1-VLOOKUP(ESCYLD2!CA$4,'[1]INTERNAL PARAMETERS-1'!$B$5:$J$44,5,FALSE))*VLOOKUP(ESCYLD2!CA$4,'[1]INTERNAL PARAMETERS-1'!$B$5:$J$44,8,FALSE)*VLOOKUP(ESCYLD2!CA$4,'[1]INTERNAL PARAMETERS-1'!$B$5:$J$44,3,FALSE)</f>
        <v>0</v>
      </c>
      <c r="CB279" s="52">
        <f>ESCYLD1!CB279*VLOOKUP(ESCYLD2!CB$4,'[1]INTERNAL PARAMETERS-1'!$B$5:$J$44,5,FALSE)*VLOOKUP(ESCYLD2!CB$4,'[1]INTERNAL PARAMETERS-1'!$B$5:$J$44,6,FALSE)*VLOOKUP(ESCYLD2!CB$4,'[1]INTERNAL PARAMETERS-1'!$B$5:$J$44,3,FALSE) + ESCYLD1!CB279*(1-VLOOKUP(ESCYLD2!CB$4,'[1]INTERNAL PARAMETERS-1'!$B$5:$J$44,5,FALSE))*VLOOKUP(ESCYLD2!CB$4,'[1]INTERNAL PARAMETERS-1'!$B$5:$J$44,8,FALSE)*VLOOKUP(ESCYLD2!CB$4,'[1]INTERNAL PARAMETERS-1'!$B$5:$J$44,3,FALSE)</f>
        <v>0</v>
      </c>
      <c r="CC279" s="52">
        <f>ESCYLD1!CC279*VLOOKUP(ESCYLD2!CC$4,'[1]INTERNAL PARAMETERS-1'!$B$5:$J$44,5,FALSE)*VLOOKUP(ESCYLD2!CC$4,'[1]INTERNAL PARAMETERS-1'!$B$5:$J$44,6,FALSE)*VLOOKUP(ESCYLD2!CC$4,'[1]INTERNAL PARAMETERS-1'!$B$5:$J$44,3,FALSE) + ESCYLD1!CC279*(1-VLOOKUP(ESCYLD2!CC$4,'[1]INTERNAL PARAMETERS-1'!$B$5:$J$44,5,FALSE))*VLOOKUP(ESCYLD2!CC$4,'[1]INTERNAL PARAMETERS-1'!$B$5:$J$44,8,FALSE)*VLOOKUP(ESCYLD2!CC$4,'[1]INTERNAL PARAMETERS-1'!$B$5:$J$44,3,FALSE)</f>
        <v>0</v>
      </c>
      <c r="CD279" s="52">
        <f>ESCYLD1!CD279*VLOOKUP(ESCYLD2!CD$4,'[1]INTERNAL PARAMETERS-1'!$B$5:$J$44,5,FALSE)*VLOOKUP(ESCYLD2!CD$4,'[1]INTERNAL PARAMETERS-1'!$B$5:$J$44,6,FALSE)*VLOOKUP(ESCYLD2!CD$4,'[1]INTERNAL PARAMETERS-1'!$B$5:$J$44,3,FALSE) + ESCYLD1!CD279*(1-VLOOKUP(ESCYLD2!CD$4,'[1]INTERNAL PARAMETERS-1'!$B$5:$J$44,5,FALSE))*VLOOKUP(ESCYLD2!CD$4,'[1]INTERNAL PARAMETERS-1'!$B$5:$J$44,8,FALSE)*VLOOKUP(ESCYLD2!CD$4,'[1]INTERNAL PARAMETERS-1'!$B$5:$J$44,3,FALSE)</f>
        <v>0</v>
      </c>
      <c r="CE279" s="52">
        <f>ESCYLD1!CE279*VLOOKUP(ESCYLD2!CE$4,'[1]INTERNAL PARAMETERS-1'!$B$5:$J$44,5,FALSE)*VLOOKUP(ESCYLD2!CE$4,'[1]INTERNAL PARAMETERS-1'!$B$5:$J$44,6,FALSE)*VLOOKUP(ESCYLD2!CE$4,'[1]INTERNAL PARAMETERS-1'!$B$5:$J$44,3,FALSE) + ESCYLD1!CE279*(1-VLOOKUP(ESCYLD2!CE$4,'[1]INTERNAL PARAMETERS-1'!$B$5:$J$44,5,FALSE))*VLOOKUP(ESCYLD2!CE$4,'[1]INTERNAL PARAMETERS-1'!$B$5:$J$44,8,FALSE)*VLOOKUP(ESCYLD2!CE$4,'[1]INTERNAL PARAMETERS-1'!$B$5:$J$44,3,FALSE)</f>
        <v>0</v>
      </c>
      <c r="CF279" s="52">
        <f>ESCYLD1!CF279*VLOOKUP(ESCYLD2!CF$4,'[1]INTERNAL PARAMETERS-1'!$B$5:$J$44,5,FALSE)*VLOOKUP(ESCYLD2!CF$4,'[1]INTERNAL PARAMETERS-1'!$B$5:$J$44,6,FALSE)*VLOOKUP(ESCYLD2!CF$4,'[1]INTERNAL PARAMETERS-1'!$B$5:$J$44,3,FALSE) + ESCYLD1!CF279*(1-VLOOKUP(ESCYLD2!CF$4,'[1]INTERNAL PARAMETERS-1'!$B$5:$J$44,5,FALSE))*VLOOKUP(ESCYLD2!CF$4,'[1]INTERNAL PARAMETERS-1'!$B$5:$J$44,8,FALSE)*VLOOKUP(ESCYLD2!CF$4,'[1]INTERNAL PARAMETERS-1'!$B$5:$J$44,3,FALSE)</f>
        <v>0</v>
      </c>
      <c r="CG279" s="52">
        <f>ESCYLD1!CG279*VLOOKUP(ESCYLD2!CG$4,'[1]INTERNAL PARAMETERS-1'!$B$5:$J$44,5,FALSE)*VLOOKUP(ESCYLD2!CG$4,'[1]INTERNAL PARAMETERS-1'!$B$5:$J$44,6,FALSE)*VLOOKUP(ESCYLD2!CG$4,'[1]INTERNAL PARAMETERS-1'!$B$5:$J$44,3,FALSE) + ESCYLD1!CG279*(1-VLOOKUP(ESCYLD2!CG$4,'[1]INTERNAL PARAMETERS-1'!$B$5:$J$44,5,FALSE))*VLOOKUP(ESCYLD2!CG$4,'[1]INTERNAL PARAMETERS-1'!$B$5:$J$44,8,FALSE)*VLOOKUP(ESCYLD2!CG$4,'[1]INTERNAL PARAMETERS-1'!$B$5:$J$44,3,FALSE)</f>
        <v>0</v>
      </c>
      <c r="CH279" s="51">
        <f>ESCYLD1!CH279*VLOOKUP(ESCYLD2!CH$4,'[1]INTERNAL PARAMETERS-1'!$B$5:$J$44,5,FALSE)*VLOOKUP(ESCYLD2!CH$4,'[1]INTERNAL PARAMETERS-1'!$B$5:$J$44,6,FALSE)*VLOOKUP(ESCYLD2!CH$4,'[1]INTERNAL PARAMETERS-1'!$B$5:$J$44,3,FALSE) + ESCYLD1!CH279*(1-VLOOKUP(ESCYLD2!CH$4,'[1]INTERNAL PARAMETERS-1'!$B$5:$J$44,5,FALSE))*VLOOKUP(ESCYLD2!CH$4,'[1]INTERNAL PARAMETERS-1'!$B$5:$J$44,8,FALSE)*VLOOKUP(ESCYLD2!CH$4,'[1]INTERNAL PARAMETERS-1'!$B$5:$J$44,3,FALSE)</f>
        <v>0</v>
      </c>
      <c r="CJ279" s="53">
        <f t="shared" si="8"/>
        <v>0</v>
      </c>
      <c r="CK279" s="51">
        <f t="shared" si="9"/>
        <v>0</v>
      </c>
    </row>
    <row r="280" spans="2:89" x14ac:dyDescent="0.5">
      <c r="B280" s="66" t="s">
        <v>1</v>
      </c>
      <c r="C280" s="65" t="s">
        <v>72</v>
      </c>
      <c r="D280" s="65" t="s">
        <v>84</v>
      </c>
      <c r="E280" s="151">
        <f>ESC!AF280</f>
        <v>0</v>
      </c>
      <c r="F280" s="64">
        <f>'[1]INTERNAL PARAMETERS-1'!M10</f>
        <v>58.935000000000002</v>
      </c>
      <c r="G280" s="53">
        <f>ESCYLD1!G280*VLOOKUP(ESCYLD2!G$4,'[1]INTERNAL PARAMETERS-1'!$B$5:$J$44,5,FALSE)*VLOOKUP(ESCYLD2!G$4,'[1]INTERNAL PARAMETERS-1'!$B$5:$J$44,7,FALSE)*ESCYLD2!$F280 + ESCYLD1!G280*(1-VLOOKUP(ESCYLD2!G$4,'[1]INTERNAL PARAMETERS-1'!$B$5:$J$44,5,FALSE))*VLOOKUP(ESCYLD2!G$4,'[1]INTERNAL PARAMETERS-1'!$B$5:$J$44,9,FALSE)*ESCYLD2!$F280</f>
        <v>0</v>
      </c>
      <c r="H280" s="52">
        <f>ESCYLD1!H280*VLOOKUP(ESCYLD2!H$4,'[1]INTERNAL PARAMETERS-1'!$B$5:$J$44,5,FALSE)*VLOOKUP(ESCYLD2!H$4,'[1]INTERNAL PARAMETERS-1'!$B$5:$J$44,7,FALSE)*ESCYLD2!$F280 + ESCYLD1!H280*(1-VLOOKUP(ESCYLD2!H$4,'[1]INTERNAL PARAMETERS-1'!$B$5:$J$44,5,FALSE))*VLOOKUP(ESCYLD2!H$4,'[1]INTERNAL PARAMETERS-1'!$B$5:$J$44,9,FALSE)*ESCYLD2!$F280</f>
        <v>0</v>
      </c>
      <c r="I280" s="52">
        <f>ESCYLD1!I280*VLOOKUP(ESCYLD2!I$4,'[1]INTERNAL PARAMETERS-1'!$B$5:$J$44,5,FALSE)*VLOOKUP(ESCYLD2!I$4,'[1]INTERNAL PARAMETERS-1'!$B$5:$J$44,7,FALSE)*ESCYLD2!$F280 + ESCYLD1!I280*(1-VLOOKUP(ESCYLD2!I$4,'[1]INTERNAL PARAMETERS-1'!$B$5:$J$44,5,FALSE))*VLOOKUP(ESCYLD2!I$4,'[1]INTERNAL PARAMETERS-1'!$B$5:$J$44,9,FALSE)*ESCYLD2!$F280</f>
        <v>0</v>
      </c>
      <c r="J280" s="52">
        <f>ESCYLD1!J280*VLOOKUP(ESCYLD2!J$4,'[1]INTERNAL PARAMETERS-1'!$B$5:$J$44,5,FALSE)*VLOOKUP(ESCYLD2!J$4,'[1]INTERNAL PARAMETERS-1'!$B$5:$J$44,7,FALSE)*ESCYLD2!$F280 + ESCYLD1!J280*(1-VLOOKUP(ESCYLD2!J$4,'[1]INTERNAL PARAMETERS-1'!$B$5:$J$44,5,FALSE))*VLOOKUP(ESCYLD2!J$4,'[1]INTERNAL PARAMETERS-1'!$B$5:$J$44,9,FALSE)*ESCYLD2!$F280</f>
        <v>0</v>
      </c>
      <c r="K280" s="52">
        <f>ESCYLD1!K280*VLOOKUP(ESCYLD2!K$4,'[1]INTERNAL PARAMETERS-1'!$B$5:$J$44,5,FALSE)*VLOOKUP(ESCYLD2!K$4,'[1]INTERNAL PARAMETERS-1'!$B$5:$J$44,7,FALSE)*ESCYLD2!$F280 + ESCYLD1!K280*(1-VLOOKUP(ESCYLD2!K$4,'[1]INTERNAL PARAMETERS-1'!$B$5:$J$44,5,FALSE))*VLOOKUP(ESCYLD2!K$4,'[1]INTERNAL PARAMETERS-1'!$B$5:$J$44,9,FALSE)*ESCYLD2!$F280</f>
        <v>0</v>
      </c>
      <c r="L280" s="52">
        <f>ESCYLD1!L280*VLOOKUP(ESCYLD2!L$4,'[1]INTERNAL PARAMETERS-1'!$B$5:$J$44,5,FALSE)*VLOOKUP(ESCYLD2!L$4,'[1]INTERNAL PARAMETERS-1'!$B$5:$J$44,7,FALSE)*ESCYLD2!$F280 + ESCYLD1!L280*(1-VLOOKUP(ESCYLD2!L$4,'[1]INTERNAL PARAMETERS-1'!$B$5:$J$44,5,FALSE))*VLOOKUP(ESCYLD2!L$4,'[1]INTERNAL PARAMETERS-1'!$B$5:$J$44,9,FALSE)*ESCYLD2!$F280</f>
        <v>0</v>
      </c>
      <c r="M280" s="52">
        <f>ESCYLD1!M280*VLOOKUP(ESCYLD2!M$4,'[1]INTERNAL PARAMETERS-1'!$B$5:$J$44,5,FALSE)*VLOOKUP(ESCYLD2!M$4,'[1]INTERNAL PARAMETERS-1'!$B$5:$J$44,7,FALSE)*ESCYLD2!$F280 + ESCYLD1!M280*(1-VLOOKUP(ESCYLD2!M$4,'[1]INTERNAL PARAMETERS-1'!$B$5:$J$44,5,FALSE))*VLOOKUP(ESCYLD2!M$4,'[1]INTERNAL PARAMETERS-1'!$B$5:$J$44,9,FALSE)*ESCYLD2!$F280</f>
        <v>0</v>
      </c>
      <c r="N280" s="52">
        <f>ESCYLD1!N280*VLOOKUP(ESCYLD2!N$4,'[1]INTERNAL PARAMETERS-1'!$B$5:$J$44,5,FALSE)*VLOOKUP(ESCYLD2!N$4,'[1]INTERNAL PARAMETERS-1'!$B$5:$J$44,7,FALSE)*ESCYLD2!$F280 + ESCYLD1!N280*(1-VLOOKUP(ESCYLD2!N$4,'[1]INTERNAL PARAMETERS-1'!$B$5:$J$44,5,FALSE))*VLOOKUP(ESCYLD2!N$4,'[1]INTERNAL PARAMETERS-1'!$B$5:$J$44,9,FALSE)*ESCYLD2!$F280</f>
        <v>0</v>
      </c>
      <c r="O280" s="52">
        <f>ESCYLD1!O280*VLOOKUP(ESCYLD2!O$4,'[1]INTERNAL PARAMETERS-1'!$B$5:$J$44,5,FALSE)*VLOOKUP(ESCYLD2!O$4,'[1]INTERNAL PARAMETERS-1'!$B$5:$J$44,7,FALSE)*ESCYLD2!$F280 + ESCYLD1!O280*(1-VLOOKUP(ESCYLD2!O$4,'[1]INTERNAL PARAMETERS-1'!$B$5:$J$44,5,FALSE))*VLOOKUP(ESCYLD2!O$4,'[1]INTERNAL PARAMETERS-1'!$B$5:$J$44,9,FALSE)*ESCYLD2!$F280</f>
        <v>0</v>
      </c>
      <c r="P280" s="52">
        <f>ESCYLD1!P280*VLOOKUP(ESCYLD2!P$4,'[1]INTERNAL PARAMETERS-1'!$B$5:$J$44,5,FALSE)*VLOOKUP(ESCYLD2!P$4,'[1]INTERNAL PARAMETERS-1'!$B$5:$J$44,7,FALSE)*ESCYLD2!$F280 + ESCYLD1!P280*(1-VLOOKUP(ESCYLD2!P$4,'[1]INTERNAL PARAMETERS-1'!$B$5:$J$44,5,FALSE))*VLOOKUP(ESCYLD2!P$4,'[1]INTERNAL PARAMETERS-1'!$B$5:$J$44,9,FALSE)*ESCYLD2!$F280</f>
        <v>0</v>
      </c>
      <c r="Q280" s="52">
        <f>ESCYLD1!Q280*VLOOKUP(ESCYLD2!Q$4,'[1]INTERNAL PARAMETERS-1'!$B$5:$J$44,5,FALSE)*VLOOKUP(ESCYLD2!Q$4,'[1]INTERNAL PARAMETERS-1'!$B$5:$J$44,7,FALSE)*ESCYLD2!$F280 + ESCYLD1!Q280*(1-VLOOKUP(ESCYLD2!Q$4,'[1]INTERNAL PARAMETERS-1'!$B$5:$J$44,5,FALSE))*VLOOKUP(ESCYLD2!Q$4,'[1]INTERNAL PARAMETERS-1'!$B$5:$J$44,9,FALSE)*ESCYLD2!$F280</f>
        <v>0</v>
      </c>
      <c r="R280" s="52">
        <f>ESCYLD1!R280*VLOOKUP(ESCYLD2!R$4,'[1]INTERNAL PARAMETERS-1'!$B$5:$J$44,5,FALSE)*VLOOKUP(ESCYLD2!R$4,'[1]INTERNAL PARAMETERS-1'!$B$5:$J$44,7,FALSE)*ESCYLD2!$F280 + ESCYLD1!R280*(1-VLOOKUP(ESCYLD2!R$4,'[1]INTERNAL PARAMETERS-1'!$B$5:$J$44,5,FALSE))*VLOOKUP(ESCYLD2!R$4,'[1]INTERNAL PARAMETERS-1'!$B$5:$J$44,9,FALSE)*ESCYLD2!$F280</f>
        <v>0</v>
      </c>
      <c r="S280" s="52">
        <f>ESCYLD1!S280*VLOOKUP(ESCYLD2!S$4,'[1]INTERNAL PARAMETERS-1'!$B$5:$J$44,5,FALSE)*VLOOKUP(ESCYLD2!S$4,'[1]INTERNAL PARAMETERS-1'!$B$5:$J$44,7,FALSE)*ESCYLD2!$F280 + ESCYLD1!S280*(1-VLOOKUP(ESCYLD2!S$4,'[1]INTERNAL PARAMETERS-1'!$B$5:$J$44,5,FALSE))*VLOOKUP(ESCYLD2!S$4,'[1]INTERNAL PARAMETERS-1'!$B$5:$J$44,9,FALSE)*ESCYLD2!$F280</f>
        <v>0</v>
      </c>
      <c r="T280" s="52">
        <f>ESCYLD1!T280*VLOOKUP(ESCYLD2!T$4,'[1]INTERNAL PARAMETERS-1'!$B$5:$J$44,5,FALSE)*VLOOKUP(ESCYLD2!T$4,'[1]INTERNAL PARAMETERS-1'!$B$5:$J$44,7,FALSE)*ESCYLD2!$F280 + ESCYLD1!T280*(1-VLOOKUP(ESCYLD2!T$4,'[1]INTERNAL PARAMETERS-1'!$B$5:$J$44,5,FALSE))*VLOOKUP(ESCYLD2!T$4,'[1]INTERNAL PARAMETERS-1'!$B$5:$J$44,9,FALSE)*ESCYLD2!$F280</f>
        <v>0</v>
      </c>
      <c r="U280" s="52">
        <f>ESCYLD1!U280*VLOOKUP(ESCYLD2!U$4,'[1]INTERNAL PARAMETERS-1'!$B$5:$J$44,5,FALSE)*VLOOKUP(ESCYLD2!U$4,'[1]INTERNAL PARAMETERS-1'!$B$5:$J$44,7,FALSE)*ESCYLD2!$F280 + ESCYLD1!U280*(1-VLOOKUP(ESCYLD2!U$4,'[1]INTERNAL PARAMETERS-1'!$B$5:$J$44,5,FALSE))*VLOOKUP(ESCYLD2!U$4,'[1]INTERNAL PARAMETERS-1'!$B$5:$J$44,9,FALSE)*ESCYLD2!$F280</f>
        <v>0</v>
      </c>
      <c r="V280" s="52">
        <f>ESCYLD1!V280*VLOOKUP(ESCYLD2!V$4,'[1]INTERNAL PARAMETERS-1'!$B$5:$J$44,5,FALSE)*VLOOKUP(ESCYLD2!V$4,'[1]INTERNAL PARAMETERS-1'!$B$5:$J$44,7,FALSE)*ESCYLD2!$F280 + ESCYLD1!V280*(1-VLOOKUP(ESCYLD2!V$4,'[1]INTERNAL PARAMETERS-1'!$B$5:$J$44,5,FALSE))*VLOOKUP(ESCYLD2!V$4,'[1]INTERNAL PARAMETERS-1'!$B$5:$J$44,9,FALSE)*ESCYLD2!$F280</f>
        <v>0</v>
      </c>
      <c r="W280" s="52">
        <f>ESCYLD1!W280*VLOOKUP(ESCYLD2!W$4,'[1]INTERNAL PARAMETERS-1'!$B$5:$J$44,5,FALSE)*VLOOKUP(ESCYLD2!W$4,'[1]INTERNAL PARAMETERS-1'!$B$5:$J$44,7,FALSE)*ESCYLD2!$F280 + ESCYLD1!W280*(1-VLOOKUP(ESCYLD2!W$4,'[1]INTERNAL PARAMETERS-1'!$B$5:$J$44,5,FALSE))*VLOOKUP(ESCYLD2!W$4,'[1]INTERNAL PARAMETERS-1'!$B$5:$J$44,9,FALSE)*ESCYLD2!$F280</f>
        <v>0</v>
      </c>
      <c r="X280" s="52">
        <f>ESCYLD1!X280*VLOOKUP(ESCYLD2!X$4,'[1]INTERNAL PARAMETERS-1'!$B$5:$J$44,5,FALSE)*VLOOKUP(ESCYLD2!X$4,'[1]INTERNAL PARAMETERS-1'!$B$5:$J$44,7,FALSE)*ESCYLD2!$F280 + ESCYLD1!X280*(1-VLOOKUP(ESCYLD2!X$4,'[1]INTERNAL PARAMETERS-1'!$B$5:$J$44,5,FALSE))*VLOOKUP(ESCYLD2!X$4,'[1]INTERNAL PARAMETERS-1'!$B$5:$J$44,9,FALSE)*ESCYLD2!$F280</f>
        <v>0</v>
      </c>
      <c r="Y280" s="52">
        <f>ESCYLD1!Y280*VLOOKUP(ESCYLD2!Y$4,'[1]INTERNAL PARAMETERS-1'!$B$5:$J$44,5,FALSE)*VLOOKUP(ESCYLD2!Y$4,'[1]INTERNAL PARAMETERS-1'!$B$5:$J$44,7,FALSE)*ESCYLD2!$F280 + ESCYLD1!Y280*(1-VLOOKUP(ESCYLD2!Y$4,'[1]INTERNAL PARAMETERS-1'!$B$5:$J$44,5,FALSE))*VLOOKUP(ESCYLD2!Y$4,'[1]INTERNAL PARAMETERS-1'!$B$5:$J$44,9,FALSE)*ESCYLD2!$F280</f>
        <v>0</v>
      </c>
      <c r="Z280" s="52">
        <f>ESCYLD1!Z280*VLOOKUP(ESCYLD2!Z$4,'[1]INTERNAL PARAMETERS-1'!$B$5:$J$44,5,FALSE)*VLOOKUP(ESCYLD2!Z$4,'[1]INTERNAL PARAMETERS-1'!$B$5:$J$44,7,FALSE)*ESCYLD2!$F280 + ESCYLD1!Z280*(1-VLOOKUP(ESCYLD2!Z$4,'[1]INTERNAL PARAMETERS-1'!$B$5:$J$44,5,FALSE))*VLOOKUP(ESCYLD2!Z$4,'[1]INTERNAL PARAMETERS-1'!$B$5:$J$44,9,FALSE)*ESCYLD2!$F280</f>
        <v>0</v>
      </c>
      <c r="AA280" s="52">
        <f>ESCYLD1!AA280*VLOOKUP(ESCYLD2!AA$4,'[1]INTERNAL PARAMETERS-1'!$B$5:$J$44,5,FALSE)*VLOOKUP(ESCYLD2!AA$4,'[1]INTERNAL PARAMETERS-1'!$B$5:$J$44,7,FALSE)*ESCYLD2!$F280 + ESCYLD1!AA280*(1-VLOOKUP(ESCYLD2!AA$4,'[1]INTERNAL PARAMETERS-1'!$B$5:$J$44,5,FALSE))*VLOOKUP(ESCYLD2!AA$4,'[1]INTERNAL PARAMETERS-1'!$B$5:$J$44,9,FALSE)*ESCYLD2!$F280</f>
        <v>0</v>
      </c>
      <c r="AB280" s="52">
        <f>ESCYLD1!AB280*VLOOKUP(ESCYLD2!AB$4,'[1]INTERNAL PARAMETERS-1'!$B$5:$J$44,5,FALSE)*VLOOKUP(ESCYLD2!AB$4,'[1]INTERNAL PARAMETERS-1'!$B$5:$J$44,7,FALSE)*ESCYLD2!$F280 + ESCYLD1!AB280*(1-VLOOKUP(ESCYLD2!AB$4,'[1]INTERNAL PARAMETERS-1'!$B$5:$J$44,5,FALSE))*VLOOKUP(ESCYLD2!AB$4,'[1]INTERNAL PARAMETERS-1'!$B$5:$J$44,9,FALSE)*ESCYLD2!$F280</f>
        <v>0</v>
      </c>
      <c r="AC280" s="52">
        <f>ESCYLD1!AC280*VLOOKUP(ESCYLD2!AC$4,'[1]INTERNAL PARAMETERS-1'!$B$5:$J$44,5,FALSE)*VLOOKUP(ESCYLD2!AC$4,'[1]INTERNAL PARAMETERS-1'!$B$5:$J$44,7,FALSE)*ESCYLD2!$F280 + ESCYLD1!AC280*(1-VLOOKUP(ESCYLD2!AC$4,'[1]INTERNAL PARAMETERS-1'!$B$5:$J$44,5,FALSE))*VLOOKUP(ESCYLD2!AC$4,'[1]INTERNAL PARAMETERS-1'!$B$5:$J$44,9,FALSE)*ESCYLD2!$F280</f>
        <v>0</v>
      </c>
      <c r="AD280" s="52">
        <f>ESCYLD1!AD280*VLOOKUP(ESCYLD2!AD$4,'[1]INTERNAL PARAMETERS-1'!$B$5:$J$44,5,FALSE)*VLOOKUP(ESCYLD2!AD$4,'[1]INTERNAL PARAMETERS-1'!$B$5:$J$44,7,FALSE)*ESCYLD2!$F280 + ESCYLD1!AD280*(1-VLOOKUP(ESCYLD2!AD$4,'[1]INTERNAL PARAMETERS-1'!$B$5:$J$44,5,FALSE))*VLOOKUP(ESCYLD2!AD$4,'[1]INTERNAL PARAMETERS-1'!$B$5:$J$44,9,FALSE)*ESCYLD2!$F280</f>
        <v>0</v>
      </c>
      <c r="AE280" s="52">
        <f>ESCYLD1!AE280*VLOOKUP(ESCYLD2!AE$4,'[1]INTERNAL PARAMETERS-1'!$B$5:$J$44,5,FALSE)*VLOOKUP(ESCYLD2!AE$4,'[1]INTERNAL PARAMETERS-1'!$B$5:$J$44,7,FALSE)*ESCYLD2!$F280 + ESCYLD1!AE280*(1-VLOOKUP(ESCYLD2!AE$4,'[1]INTERNAL PARAMETERS-1'!$B$5:$J$44,5,FALSE))*VLOOKUP(ESCYLD2!AE$4,'[1]INTERNAL PARAMETERS-1'!$B$5:$J$44,9,FALSE)*ESCYLD2!$F280</f>
        <v>0</v>
      </c>
      <c r="AF280" s="52">
        <f>ESCYLD1!AF280*VLOOKUP(ESCYLD2!AF$4,'[1]INTERNAL PARAMETERS-1'!$B$5:$J$44,5,FALSE)*VLOOKUP(ESCYLD2!AF$4,'[1]INTERNAL PARAMETERS-1'!$B$5:$J$44,7,FALSE)*ESCYLD2!$F280 + ESCYLD1!AF280*(1-VLOOKUP(ESCYLD2!AF$4,'[1]INTERNAL PARAMETERS-1'!$B$5:$J$44,5,FALSE))*VLOOKUP(ESCYLD2!AF$4,'[1]INTERNAL PARAMETERS-1'!$B$5:$J$44,9,FALSE)*ESCYLD2!$F280</f>
        <v>0</v>
      </c>
      <c r="AG280" s="52">
        <f>ESCYLD1!AG280*VLOOKUP(ESCYLD2!AG$4,'[1]INTERNAL PARAMETERS-1'!$B$5:$J$44,5,FALSE)*VLOOKUP(ESCYLD2!AG$4,'[1]INTERNAL PARAMETERS-1'!$B$5:$J$44,7,FALSE)*ESCYLD2!$F280 + ESCYLD1!AG280*(1-VLOOKUP(ESCYLD2!AG$4,'[1]INTERNAL PARAMETERS-1'!$B$5:$J$44,5,FALSE))*VLOOKUP(ESCYLD2!AG$4,'[1]INTERNAL PARAMETERS-1'!$B$5:$J$44,9,FALSE)*ESCYLD2!$F280</f>
        <v>0</v>
      </c>
      <c r="AH280" s="52">
        <f>ESCYLD1!AH280*VLOOKUP(ESCYLD2!AH$4,'[1]INTERNAL PARAMETERS-1'!$B$5:$J$44,5,FALSE)*VLOOKUP(ESCYLD2!AH$4,'[1]INTERNAL PARAMETERS-1'!$B$5:$J$44,7,FALSE)*ESCYLD2!$F280 + ESCYLD1!AH280*(1-VLOOKUP(ESCYLD2!AH$4,'[1]INTERNAL PARAMETERS-1'!$B$5:$J$44,5,FALSE))*VLOOKUP(ESCYLD2!AH$4,'[1]INTERNAL PARAMETERS-1'!$B$5:$J$44,9,FALSE)*ESCYLD2!$F280</f>
        <v>0</v>
      </c>
      <c r="AI280" s="52">
        <f>ESCYLD1!AI280*VLOOKUP(ESCYLD2!AI$4,'[1]INTERNAL PARAMETERS-1'!$B$5:$J$44,5,FALSE)*VLOOKUP(ESCYLD2!AI$4,'[1]INTERNAL PARAMETERS-1'!$B$5:$J$44,7,FALSE)*ESCYLD2!$F280 + ESCYLD1!AI280*(1-VLOOKUP(ESCYLD2!AI$4,'[1]INTERNAL PARAMETERS-1'!$B$5:$J$44,5,FALSE))*VLOOKUP(ESCYLD2!AI$4,'[1]INTERNAL PARAMETERS-1'!$B$5:$J$44,9,FALSE)*ESCYLD2!$F280</f>
        <v>0</v>
      </c>
      <c r="AJ280" s="52">
        <f>ESCYLD1!AJ280*VLOOKUP(ESCYLD2!AJ$4,'[1]INTERNAL PARAMETERS-1'!$B$5:$J$44,5,FALSE)*VLOOKUP(ESCYLD2!AJ$4,'[1]INTERNAL PARAMETERS-1'!$B$5:$J$44,7,FALSE)*ESCYLD2!$F280 + ESCYLD1!AJ280*(1-VLOOKUP(ESCYLD2!AJ$4,'[1]INTERNAL PARAMETERS-1'!$B$5:$J$44,5,FALSE))*VLOOKUP(ESCYLD2!AJ$4,'[1]INTERNAL PARAMETERS-1'!$B$5:$J$44,9,FALSE)*ESCYLD2!$F280</f>
        <v>0</v>
      </c>
      <c r="AK280" s="52">
        <f>ESCYLD1!AK280*VLOOKUP(ESCYLD2!AK$4,'[1]INTERNAL PARAMETERS-1'!$B$5:$J$44,5,FALSE)*VLOOKUP(ESCYLD2!AK$4,'[1]INTERNAL PARAMETERS-1'!$B$5:$J$44,7,FALSE)*ESCYLD2!$F280 + ESCYLD1!AK280*(1-VLOOKUP(ESCYLD2!AK$4,'[1]INTERNAL PARAMETERS-1'!$B$5:$J$44,5,FALSE))*VLOOKUP(ESCYLD2!AK$4,'[1]INTERNAL PARAMETERS-1'!$B$5:$J$44,9,FALSE)*ESCYLD2!$F280</f>
        <v>0</v>
      </c>
      <c r="AL280" s="52">
        <f>ESCYLD1!AL280*VLOOKUP(ESCYLD2!AL$4,'[1]INTERNAL PARAMETERS-1'!$B$5:$J$44,5,FALSE)*VLOOKUP(ESCYLD2!AL$4,'[1]INTERNAL PARAMETERS-1'!$B$5:$J$44,7,FALSE)*ESCYLD2!$F280 + ESCYLD1!AL280*(1-VLOOKUP(ESCYLD2!AL$4,'[1]INTERNAL PARAMETERS-1'!$B$5:$J$44,5,FALSE))*VLOOKUP(ESCYLD2!AL$4,'[1]INTERNAL PARAMETERS-1'!$B$5:$J$44,9,FALSE)*ESCYLD2!$F280</f>
        <v>0</v>
      </c>
      <c r="AM280" s="52">
        <f>ESCYLD1!AM280*VLOOKUP(ESCYLD2!AM$4,'[1]INTERNAL PARAMETERS-1'!$B$5:$J$44,5,FALSE)*VLOOKUP(ESCYLD2!AM$4,'[1]INTERNAL PARAMETERS-1'!$B$5:$J$44,7,FALSE)*ESCYLD2!$F280 + ESCYLD1!AM280*(1-VLOOKUP(ESCYLD2!AM$4,'[1]INTERNAL PARAMETERS-1'!$B$5:$J$44,5,FALSE))*VLOOKUP(ESCYLD2!AM$4,'[1]INTERNAL PARAMETERS-1'!$B$5:$J$44,9,FALSE)*ESCYLD2!$F280</f>
        <v>0</v>
      </c>
      <c r="AN280" s="52">
        <f>ESCYLD1!AN280*VLOOKUP(ESCYLD2!AN$4,'[1]INTERNAL PARAMETERS-1'!$B$5:$J$44,5,FALSE)*VLOOKUP(ESCYLD2!AN$4,'[1]INTERNAL PARAMETERS-1'!$B$5:$J$44,7,FALSE)*ESCYLD2!$F280 + ESCYLD1!AN280*(1-VLOOKUP(ESCYLD2!AN$4,'[1]INTERNAL PARAMETERS-1'!$B$5:$J$44,5,FALSE))*VLOOKUP(ESCYLD2!AN$4,'[1]INTERNAL PARAMETERS-1'!$B$5:$J$44,9,FALSE)*ESCYLD2!$F280</f>
        <v>0</v>
      </c>
      <c r="AO280" s="52">
        <f>ESCYLD1!AO280*VLOOKUP(ESCYLD2!AO$4,'[1]INTERNAL PARAMETERS-1'!$B$5:$J$44,5,FALSE)*VLOOKUP(ESCYLD2!AO$4,'[1]INTERNAL PARAMETERS-1'!$B$5:$J$44,7,FALSE)*ESCYLD2!$F280 + ESCYLD1!AO280*(1-VLOOKUP(ESCYLD2!AO$4,'[1]INTERNAL PARAMETERS-1'!$B$5:$J$44,5,FALSE))*VLOOKUP(ESCYLD2!AO$4,'[1]INTERNAL PARAMETERS-1'!$B$5:$J$44,9,FALSE)*ESCYLD2!$F280</f>
        <v>0</v>
      </c>
      <c r="AP280" s="52">
        <f>ESCYLD1!AP280*VLOOKUP(ESCYLD2!AP$4,'[1]INTERNAL PARAMETERS-1'!$B$5:$J$44,5,FALSE)*VLOOKUP(ESCYLD2!AP$4,'[1]INTERNAL PARAMETERS-1'!$B$5:$J$44,7,FALSE)*ESCYLD2!$F280 + ESCYLD1!AP280*(1-VLOOKUP(ESCYLD2!AP$4,'[1]INTERNAL PARAMETERS-1'!$B$5:$J$44,5,FALSE))*VLOOKUP(ESCYLD2!AP$4,'[1]INTERNAL PARAMETERS-1'!$B$5:$J$44,9,FALSE)*ESCYLD2!$F280</f>
        <v>0</v>
      </c>
      <c r="AQ280" s="52">
        <f>ESCYLD1!AQ280*VLOOKUP(ESCYLD2!AQ$4,'[1]INTERNAL PARAMETERS-1'!$B$5:$J$44,5,FALSE)*VLOOKUP(ESCYLD2!AQ$4,'[1]INTERNAL PARAMETERS-1'!$B$5:$J$44,7,FALSE)*ESCYLD2!$F280 + ESCYLD1!AQ280*(1-VLOOKUP(ESCYLD2!AQ$4,'[1]INTERNAL PARAMETERS-1'!$B$5:$J$44,5,FALSE))*VLOOKUP(ESCYLD2!AQ$4,'[1]INTERNAL PARAMETERS-1'!$B$5:$J$44,9,FALSE)*ESCYLD2!$F280</f>
        <v>0</v>
      </c>
      <c r="AR280" s="52">
        <f>ESCYLD1!AR280*VLOOKUP(ESCYLD2!AR$4,'[1]INTERNAL PARAMETERS-1'!$B$5:$J$44,5,FALSE)*VLOOKUP(ESCYLD2!AR$4,'[1]INTERNAL PARAMETERS-1'!$B$5:$J$44,7,FALSE)*ESCYLD2!$F280 + ESCYLD1!AR280*(1-VLOOKUP(ESCYLD2!AR$4,'[1]INTERNAL PARAMETERS-1'!$B$5:$J$44,5,FALSE))*VLOOKUP(ESCYLD2!AR$4,'[1]INTERNAL PARAMETERS-1'!$B$5:$J$44,9,FALSE)*ESCYLD2!$F280</f>
        <v>0</v>
      </c>
      <c r="AS280" s="52">
        <f>ESCYLD1!AS280*VLOOKUP(ESCYLD2!AS$4,'[1]INTERNAL PARAMETERS-1'!$B$5:$J$44,5,FALSE)*VLOOKUP(ESCYLD2!AS$4,'[1]INTERNAL PARAMETERS-1'!$B$5:$J$44,7,FALSE)*ESCYLD2!$F280 + ESCYLD1!AS280*(1-VLOOKUP(ESCYLD2!AS$4,'[1]INTERNAL PARAMETERS-1'!$B$5:$J$44,5,FALSE))*VLOOKUP(ESCYLD2!AS$4,'[1]INTERNAL PARAMETERS-1'!$B$5:$J$44,9,FALSE)*ESCYLD2!$F280</f>
        <v>0</v>
      </c>
      <c r="AT280" s="51">
        <f>ESCYLD1!AT280*VLOOKUP(ESCYLD2!AT$4,'[1]INTERNAL PARAMETERS-1'!$B$5:$J$44,5,FALSE)*VLOOKUP(ESCYLD2!AT$4,'[1]INTERNAL PARAMETERS-1'!$B$5:$J$44,7,FALSE)*ESCYLD2!$F280 + ESCYLD1!AT280*(1-VLOOKUP(ESCYLD2!AT$4,'[1]INTERNAL PARAMETERS-1'!$B$5:$J$44,5,FALSE))*VLOOKUP(ESCYLD2!AT$4,'[1]INTERNAL PARAMETERS-1'!$B$5:$J$44,9,FALSE)*ESCYLD2!$F280</f>
        <v>0</v>
      </c>
      <c r="AU280" s="53">
        <f>ESCYLD1!AU280*VLOOKUP(ESCYLD2!AU$4,'[1]INTERNAL PARAMETERS-1'!$B$5:$J$44,5,FALSE)*VLOOKUP(ESCYLD2!AU$4,'[1]INTERNAL PARAMETERS-1'!$B$5:$J$44,6,FALSE)*VLOOKUP(ESCYLD2!AU$4,'[1]INTERNAL PARAMETERS-1'!$B$5:$J$44,3,FALSE) + ESCYLD1!AU280*(1-VLOOKUP(ESCYLD2!AU$4,'[1]INTERNAL PARAMETERS-1'!$B$5:$J$44,5,FALSE))*VLOOKUP(ESCYLD2!AU$4,'[1]INTERNAL PARAMETERS-1'!$B$5:$J$44,8,FALSE)*VLOOKUP(ESCYLD2!AU$4,'[1]INTERNAL PARAMETERS-1'!$B$5:$J$44,3,FALSE)</f>
        <v>0</v>
      </c>
      <c r="AV280" s="52">
        <f>ESCYLD1!AV280*VLOOKUP(ESCYLD2!AV$4,'[1]INTERNAL PARAMETERS-1'!$B$5:$J$44,5,FALSE)*VLOOKUP(ESCYLD2!AV$4,'[1]INTERNAL PARAMETERS-1'!$B$5:$J$44,6,FALSE)*VLOOKUP(ESCYLD2!AV$4,'[1]INTERNAL PARAMETERS-1'!$B$5:$J$44,3,FALSE) + ESCYLD1!AV280*(1-VLOOKUP(ESCYLD2!AV$4,'[1]INTERNAL PARAMETERS-1'!$B$5:$J$44,5,FALSE))*VLOOKUP(ESCYLD2!AV$4,'[1]INTERNAL PARAMETERS-1'!$B$5:$J$44,8,FALSE)*VLOOKUP(ESCYLD2!AV$4,'[1]INTERNAL PARAMETERS-1'!$B$5:$J$44,3,FALSE)</f>
        <v>0</v>
      </c>
      <c r="AW280" s="52">
        <f>ESCYLD1!AW280*VLOOKUP(ESCYLD2!AW$4,'[1]INTERNAL PARAMETERS-1'!$B$5:$J$44,5,FALSE)*VLOOKUP(ESCYLD2!AW$4,'[1]INTERNAL PARAMETERS-1'!$B$5:$J$44,6,FALSE)*VLOOKUP(ESCYLD2!AW$4,'[1]INTERNAL PARAMETERS-1'!$B$5:$J$44,3,FALSE) + ESCYLD1!AW280*(1-VLOOKUP(ESCYLD2!AW$4,'[1]INTERNAL PARAMETERS-1'!$B$5:$J$44,5,FALSE))*VLOOKUP(ESCYLD2!AW$4,'[1]INTERNAL PARAMETERS-1'!$B$5:$J$44,8,FALSE)*VLOOKUP(ESCYLD2!AW$4,'[1]INTERNAL PARAMETERS-1'!$B$5:$J$44,3,FALSE)</f>
        <v>0</v>
      </c>
      <c r="AX280" s="52">
        <f>ESCYLD1!AX280*VLOOKUP(ESCYLD2!AX$4,'[1]INTERNAL PARAMETERS-1'!$B$5:$J$44,5,FALSE)*VLOOKUP(ESCYLD2!AX$4,'[1]INTERNAL PARAMETERS-1'!$B$5:$J$44,6,FALSE)*VLOOKUP(ESCYLD2!AX$4,'[1]INTERNAL PARAMETERS-1'!$B$5:$J$44,3,FALSE) + ESCYLD1!AX280*(1-VLOOKUP(ESCYLD2!AX$4,'[1]INTERNAL PARAMETERS-1'!$B$5:$J$44,5,FALSE))*VLOOKUP(ESCYLD2!AX$4,'[1]INTERNAL PARAMETERS-1'!$B$5:$J$44,8,FALSE)*VLOOKUP(ESCYLD2!AX$4,'[1]INTERNAL PARAMETERS-1'!$B$5:$J$44,3,FALSE)</f>
        <v>0</v>
      </c>
      <c r="AY280" s="52">
        <f>ESCYLD1!AY280*VLOOKUP(ESCYLD2!AY$4,'[1]INTERNAL PARAMETERS-1'!$B$5:$J$44,5,FALSE)*VLOOKUP(ESCYLD2!AY$4,'[1]INTERNAL PARAMETERS-1'!$B$5:$J$44,6,FALSE)*VLOOKUP(ESCYLD2!AY$4,'[1]INTERNAL PARAMETERS-1'!$B$5:$J$44,3,FALSE) + ESCYLD1!AY280*(1-VLOOKUP(ESCYLD2!AY$4,'[1]INTERNAL PARAMETERS-1'!$B$5:$J$44,5,FALSE))*VLOOKUP(ESCYLD2!AY$4,'[1]INTERNAL PARAMETERS-1'!$B$5:$J$44,8,FALSE)*VLOOKUP(ESCYLD2!AY$4,'[1]INTERNAL PARAMETERS-1'!$B$5:$J$44,3,FALSE)</f>
        <v>0</v>
      </c>
      <c r="AZ280" s="52">
        <f>ESCYLD1!AZ280*VLOOKUP(ESCYLD2!AZ$4,'[1]INTERNAL PARAMETERS-1'!$B$5:$J$44,5,FALSE)*VLOOKUP(ESCYLD2!AZ$4,'[1]INTERNAL PARAMETERS-1'!$B$5:$J$44,6,FALSE)*VLOOKUP(ESCYLD2!AZ$4,'[1]INTERNAL PARAMETERS-1'!$B$5:$J$44,3,FALSE) + ESCYLD1!AZ280*(1-VLOOKUP(ESCYLD2!AZ$4,'[1]INTERNAL PARAMETERS-1'!$B$5:$J$44,5,FALSE))*VLOOKUP(ESCYLD2!AZ$4,'[1]INTERNAL PARAMETERS-1'!$B$5:$J$44,8,FALSE)*VLOOKUP(ESCYLD2!AZ$4,'[1]INTERNAL PARAMETERS-1'!$B$5:$J$44,3,FALSE)</f>
        <v>0</v>
      </c>
      <c r="BA280" s="52">
        <f>ESCYLD1!BA280*VLOOKUP(ESCYLD2!BA$4,'[1]INTERNAL PARAMETERS-1'!$B$5:$J$44,5,FALSE)*VLOOKUP(ESCYLD2!BA$4,'[1]INTERNAL PARAMETERS-1'!$B$5:$J$44,6,FALSE)*VLOOKUP(ESCYLD2!BA$4,'[1]INTERNAL PARAMETERS-1'!$B$5:$J$44,3,FALSE) + ESCYLD1!BA280*(1-VLOOKUP(ESCYLD2!BA$4,'[1]INTERNAL PARAMETERS-1'!$B$5:$J$44,5,FALSE))*VLOOKUP(ESCYLD2!BA$4,'[1]INTERNAL PARAMETERS-1'!$B$5:$J$44,8,FALSE)*VLOOKUP(ESCYLD2!BA$4,'[1]INTERNAL PARAMETERS-1'!$B$5:$J$44,3,FALSE)</f>
        <v>0</v>
      </c>
      <c r="BB280" s="52">
        <f>ESCYLD1!BB280*VLOOKUP(ESCYLD2!BB$4,'[1]INTERNAL PARAMETERS-1'!$B$5:$J$44,5,FALSE)*VLOOKUP(ESCYLD2!BB$4,'[1]INTERNAL PARAMETERS-1'!$B$5:$J$44,6,FALSE)*VLOOKUP(ESCYLD2!BB$4,'[1]INTERNAL PARAMETERS-1'!$B$5:$J$44,3,FALSE) + ESCYLD1!BB280*(1-VLOOKUP(ESCYLD2!BB$4,'[1]INTERNAL PARAMETERS-1'!$B$5:$J$44,5,FALSE))*VLOOKUP(ESCYLD2!BB$4,'[1]INTERNAL PARAMETERS-1'!$B$5:$J$44,8,FALSE)*VLOOKUP(ESCYLD2!BB$4,'[1]INTERNAL PARAMETERS-1'!$B$5:$J$44,3,FALSE)</f>
        <v>0</v>
      </c>
      <c r="BC280" s="52">
        <f>ESCYLD1!BC280*VLOOKUP(ESCYLD2!BC$4,'[1]INTERNAL PARAMETERS-1'!$B$5:$J$44,5,FALSE)*VLOOKUP(ESCYLD2!BC$4,'[1]INTERNAL PARAMETERS-1'!$B$5:$J$44,6,FALSE)*VLOOKUP(ESCYLD2!BC$4,'[1]INTERNAL PARAMETERS-1'!$B$5:$J$44,3,FALSE) + ESCYLD1!BC280*(1-VLOOKUP(ESCYLD2!BC$4,'[1]INTERNAL PARAMETERS-1'!$B$5:$J$44,5,FALSE))*VLOOKUP(ESCYLD2!BC$4,'[1]INTERNAL PARAMETERS-1'!$B$5:$J$44,8,FALSE)*VLOOKUP(ESCYLD2!BC$4,'[1]INTERNAL PARAMETERS-1'!$B$5:$J$44,3,FALSE)</f>
        <v>0</v>
      </c>
      <c r="BD280" s="52">
        <f>ESCYLD1!BD280*VLOOKUP(ESCYLD2!BD$4,'[1]INTERNAL PARAMETERS-1'!$B$5:$J$44,5,FALSE)*VLOOKUP(ESCYLD2!BD$4,'[1]INTERNAL PARAMETERS-1'!$B$5:$J$44,6,FALSE)*VLOOKUP(ESCYLD2!BD$4,'[1]INTERNAL PARAMETERS-1'!$B$5:$J$44,3,FALSE) + ESCYLD1!BD280*(1-VLOOKUP(ESCYLD2!BD$4,'[1]INTERNAL PARAMETERS-1'!$B$5:$J$44,5,FALSE))*VLOOKUP(ESCYLD2!BD$4,'[1]INTERNAL PARAMETERS-1'!$B$5:$J$44,8,FALSE)*VLOOKUP(ESCYLD2!BD$4,'[1]INTERNAL PARAMETERS-1'!$B$5:$J$44,3,FALSE)</f>
        <v>0</v>
      </c>
      <c r="BE280" s="52">
        <f>ESCYLD1!BE280*VLOOKUP(ESCYLD2!BE$4,'[1]INTERNAL PARAMETERS-1'!$B$5:$J$44,5,FALSE)*VLOOKUP(ESCYLD2!BE$4,'[1]INTERNAL PARAMETERS-1'!$B$5:$J$44,6,FALSE)*VLOOKUP(ESCYLD2!BE$4,'[1]INTERNAL PARAMETERS-1'!$B$5:$J$44,3,FALSE) + ESCYLD1!BE280*(1-VLOOKUP(ESCYLD2!BE$4,'[1]INTERNAL PARAMETERS-1'!$B$5:$J$44,5,FALSE))*VLOOKUP(ESCYLD2!BE$4,'[1]INTERNAL PARAMETERS-1'!$B$5:$J$44,8,FALSE)*VLOOKUP(ESCYLD2!BE$4,'[1]INTERNAL PARAMETERS-1'!$B$5:$J$44,3,FALSE)</f>
        <v>0</v>
      </c>
      <c r="BF280" s="52">
        <f>ESCYLD1!BF280*VLOOKUP(ESCYLD2!BF$4,'[1]INTERNAL PARAMETERS-1'!$B$5:$J$44,5,FALSE)*VLOOKUP(ESCYLD2!BF$4,'[1]INTERNAL PARAMETERS-1'!$B$5:$J$44,6,FALSE)*VLOOKUP(ESCYLD2!BF$4,'[1]INTERNAL PARAMETERS-1'!$B$5:$J$44,3,FALSE) + ESCYLD1!BF280*(1-VLOOKUP(ESCYLD2!BF$4,'[1]INTERNAL PARAMETERS-1'!$B$5:$J$44,5,FALSE))*VLOOKUP(ESCYLD2!BF$4,'[1]INTERNAL PARAMETERS-1'!$B$5:$J$44,8,FALSE)*VLOOKUP(ESCYLD2!BF$4,'[1]INTERNAL PARAMETERS-1'!$B$5:$J$44,3,FALSE)</f>
        <v>0</v>
      </c>
      <c r="BG280" s="52">
        <f>ESCYLD1!BG280*VLOOKUP(ESCYLD2!BG$4,'[1]INTERNAL PARAMETERS-1'!$B$5:$J$44,5,FALSE)*VLOOKUP(ESCYLD2!BG$4,'[1]INTERNAL PARAMETERS-1'!$B$5:$J$44,6,FALSE)*VLOOKUP(ESCYLD2!BG$4,'[1]INTERNAL PARAMETERS-1'!$B$5:$J$44,3,FALSE) + ESCYLD1!BG280*(1-VLOOKUP(ESCYLD2!BG$4,'[1]INTERNAL PARAMETERS-1'!$B$5:$J$44,5,FALSE))*VLOOKUP(ESCYLD2!BG$4,'[1]INTERNAL PARAMETERS-1'!$B$5:$J$44,8,FALSE)*VLOOKUP(ESCYLD2!BG$4,'[1]INTERNAL PARAMETERS-1'!$B$5:$J$44,3,FALSE)</f>
        <v>0</v>
      </c>
      <c r="BH280" s="52">
        <f>ESCYLD1!BH280*VLOOKUP(ESCYLD2!BH$4,'[1]INTERNAL PARAMETERS-1'!$B$5:$J$44,5,FALSE)*VLOOKUP(ESCYLD2!BH$4,'[1]INTERNAL PARAMETERS-1'!$B$5:$J$44,6,FALSE)*VLOOKUP(ESCYLD2!BH$4,'[1]INTERNAL PARAMETERS-1'!$B$5:$J$44,3,FALSE) + ESCYLD1!BH280*(1-VLOOKUP(ESCYLD2!BH$4,'[1]INTERNAL PARAMETERS-1'!$B$5:$J$44,5,FALSE))*VLOOKUP(ESCYLD2!BH$4,'[1]INTERNAL PARAMETERS-1'!$B$5:$J$44,8,FALSE)*VLOOKUP(ESCYLD2!BH$4,'[1]INTERNAL PARAMETERS-1'!$B$5:$J$44,3,FALSE)</f>
        <v>0</v>
      </c>
      <c r="BI280" s="52">
        <f>ESCYLD1!BI280*VLOOKUP(ESCYLD2!BI$4,'[1]INTERNAL PARAMETERS-1'!$B$5:$J$44,5,FALSE)*VLOOKUP(ESCYLD2!BI$4,'[1]INTERNAL PARAMETERS-1'!$B$5:$J$44,6,FALSE)*VLOOKUP(ESCYLD2!BI$4,'[1]INTERNAL PARAMETERS-1'!$B$5:$J$44,3,FALSE) + ESCYLD1!BI280*(1-VLOOKUP(ESCYLD2!BI$4,'[1]INTERNAL PARAMETERS-1'!$B$5:$J$44,5,FALSE))*VLOOKUP(ESCYLD2!BI$4,'[1]INTERNAL PARAMETERS-1'!$B$5:$J$44,8,FALSE)*VLOOKUP(ESCYLD2!BI$4,'[1]INTERNAL PARAMETERS-1'!$B$5:$J$44,3,FALSE)</f>
        <v>0</v>
      </c>
      <c r="BJ280" s="52">
        <f>ESCYLD1!BJ280*VLOOKUP(ESCYLD2!BJ$4,'[1]INTERNAL PARAMETERS-1'!$B$5:$J$44,5,FALSE)*VLOOKUP(ESCYLD2!BJ$4,'[1]INTERNAL PARAMETERS-1'!$B$5:$J$44,6,FALSE)*VLOOKUP(ESCYLD2!BJ$4,'[1]INTERNAL PARAMETERS-1'!$B$5:$J$44,3,FALSE) + ESCYLD1!BJ280*(1-VLOOKUP(ESCYLD2!BJ$4,'[1]INTERNAL PARAMETERS-1'!$B$5:$J$44,5,FALSE))*VLOOKUP(ESCYLD2!BJ$4,'[1]INTERNAL PARAMETERS-1'!$B$5:$J$44,8,FALSE)*VLOOKUP(ESCYLD2!BJ$4,'[1]INTERNAL PARAMETERS-1'!$B$5:$J$44,3,FALSE)</f>
        <v>0</v>
      </c>
      <c r="BK280" s="52">
        <f>ESCYLD1!BK280*VLOOKUP(ESCYLD2!BK$4,'[1]INTERNAL PARAMETERS-1'!$B$5:$J$44,5,FALSE)*VLOOKUP(ESCYLD2!BK$4,'[1]INTERNAL PARAMETERS-1'!$B$5:$J$44,6,FALSE)*VLOOKUP(ESCYLD2!BK$4,'[1]INTERNAL PARAMETERS-1'!$B$5:$J$44,3,FALSE) + ESCYLD1!BK280*(1-VLOOKUP(ESCYLD2!BK$4,'[1]INTERNAL PARAMETERS-1'!$B$5:$J$44,5,FALSE))*VLOOKUP(ESCYLD2!BK$4,'[1]INTERNAL PARAMETERS-1'!$B$5:$J$44,8,FALSE)*VLOOKUP(ESCYLD2!BK$4,'[1]INTERNAL PARAMETERS-1'!$B$5:$J$44,3,FALSE)</f>
        <v>0</v>
      </c>
      <c r="BL280" s="52">
        <f>ESCYLD1!BL280*VLOOKUP(ESCYLD2!BL$4,'[1]INTERNAL PARAMETERS-1'!$B$5:$J$44,5,FALSE)*VLOOKUP(ESCYLD2!BL$4,'[1]INTERNAL PARAMETERS-1'!$B$5:$J$44,6,FALSE)*VLOOKUP(ESCYLD2!BL$4,'[1]INTERNAL PARAMETERS-1'!$B$5:$J$44,3,FALSE) + ESCYLD1!BL280*(1-VLOOKUP(ESCYLD2!BL$4,'[1]INTERNAL PARAMETERS-1'!$B$5:$J$44,5,FALSE))*VLOOKUP(ESCYLD2!BL$4,'[1]INTERNAL PARAMETERS-1'!$B$5:$J$44,8,FALSE)*VLOOKUP(ESCYLD2!BL$4,'[1]INTERNAL PARAMETERS-1'!$B$5:$J$44,3,FALSE)</f>
        <v>0</v>
      </c>
      <c r="BM280" s="52">
        <f>ESCYLD1!BM280*VLOOKUP(ESCYLD2!BM$4,'[1]INTERNAL PARAMETERS-1'!$B$5:$J$44,5,FALSE)*VLOOKUP(ESCYLD2!BM$4,'[1]INTERNAL PARAMETERS-1'!$B$5:$J$44,6,FALSE)*VLOOKUP(ESCYLD2!BM$4,'[1]INTERNAL PARAMETERS-1'!$B$5:$J$44,3,FALSE) + ESCYLD1!BM280*(1-VLOOKUP(ESCYLD2!BM$4,'[1]INTERNAL PARAMETERS-1'!$B$5:$J$44,5,FALSE))*VLOOKUP(ESCYLD2!BM$4,'[1]INTERNAL PARAMETERS-1'!$B$5:$J$44,8,FALSE)*VLOOKUP(ESCYLD2!BM$4,'[1]INTERNAL PARAMETERS-1'!$B$5:$J$44,3,FALSE)</f>
        <v>0</v>
      </c>
      <c r="BN280" s="52">
        <f>ESCYLD1!BN280*VLOOKUP(ESCYLD2!BN$4,'[1]INTERNAL PARAMETERS-1'!$B$5:$J$44,5,FALSE)*VLOOKUP(ESCYLD2!BN$4,'[1]INTERNAL PARAMETERS-1'!$B$5:$J$44,6,FALSE)*VLOOKUP(ESCYLD2!BN$4,'[1]INTERNAL PARAMETERS-1'!$B$5:$J$44,3,FALSE) + ESCYLD1!BN280*(1-VLOOKUP(ESCYLD2!BN$4,'[1]INTERNAL PARAMETERS-1'!$B$5:$J$44,5,FALSE))*VLOOKUP(ESCYLD2!BN$4,'[1]INTERNAL PARAMETERS-1'!$B$5:$J$44,8,FALSE)*VLOOKUP(ESCYLD2!BN$4,'[1]INTERNAL PARAMETERS-1'!$B$5:$J$44,3,FALSE)</f>
        <v>0</v>
      </c>
      <c r="BO280" s="52">
        <f>ESCYLD1!BO280*VLOOKUP(ESCYLD2!BO$4,'[1]INTERNAL PARAMETERS-1'!$B$5:$J$44,5,FALSE)*VLOOKUP(ESCYLD2!BO$4,'[1]INTERNAL PARAMETERS-1'!$B$5:$J$44,6,FALSE)*VLOOKUP(ESCYLD2!BO$4,'[1]INTERNAL PARAMETERS-1'!$B$5:$J$44,3,FALSE) + ESCYLD1!BO280*(1-VLOOKUP(ESCYLD2!BO$4,'[1]INTERNAL PARAMETERS-1'!$B$5:$J$44,5,FALSE))*VLOOKUP(ESCYLD2!BO$4,'[1]INTERNAL PARAMETERS-1'!$B$5:$J$44,8,FALSE)*VLOOKUP(ESCYLD2!BO$4,'[1]INTERNAL PARAMETERS-1'!$B$5:$J$44,3,FALSE)</f>
        <v>0</v>
      </c>
      <c r="BP280" s="52">
        <f>ESCYLD1!BP280*VLOOKUP(ESCYLD2!BP$4,'[1]INTERNAL PARAMETERS-1'!$B$5:$J$44,5,FALSE)*VLOOKUP(ESCYLD2!BP$4,'[1]INTERNAL PARAMETERS-1'!$B$5:$J$44,6,FALSE)*VLOOKUP(ESCYLD2!BP$4,'[1]INTERNAL PARAMETERS-1'!$B$5:$J$44,3,FALSE) + ESCYLD1!BP280*(1-VLOOKUP(ESCYLD2!BP$4,'[1]INTERNAL PARAMETERS-1'!$B$5:$J$44,5,FALSE))*VLOOKUP(ESCYLD2!BP$4,'[1]INTERNAL PARAMETERS-1'!$B$5:$J$44,8,FALSE)*VLOOKUP(ESCYLD2!BP$4,'[1]INTERNAL PARAMETERS-1'!$B$5:$J$44,3,FALSE)</f>
        <v>0</v>
      </c>
      <c r="BQ280" s="52">
        <f>ESCYLD1!BQ280*VLOOKUP(ESCYLD2!BQ$4,'[1]INTERNAL PARAMETERS-1'!$B$5:$J$44,5,FALSE)*VLOOKUP(ESCYLD2!BQ$4,'[1]INTERNAL PARAMETERS-1'!$B$5:$J$44,6,FALSE)*VLOOKUP(ESCYLD2!BQ$4,'[1]INTERNAL PARAMETERS-1'!$B$5:$J$44,3,FALSE) + ESCYLD1!BQ280*(1-VLOOKUP(ESCYLD2!BQ$4,'[1]INTERNAL PARAMETERS-1'!$B$5:$J$44,5,FALSE))*VLOOKUP(ESCYLD2!BQ$4,'[1]INTERNAL PARAMETERS-1'!$B$5:$J$44,8,FALSE)*VLOOKUP(ESCYLD2!BQ$4,'[1]INTERNAL PARAMETERS-1'!$B$5:$J$44,3,FALSE)</f>
        <v>0</v>
      </c>
      <c r="BR280" s="52">
        <f>ESCYLD1!BR280*VLOOKUP(ESCYLD2!BR$4,'[1]INTERNAL PARAMETERS-1'!$B$5:$J$44,5,FALSE)*VLOOKUP(ESCYLD2!BR$4,'[1]INTERNAL PARAMETERS-1'!$B$5:$J$44,6,FALSE)*VLOOKUP(ESCYLD2!BR$4,'[1]INTERNAL PARAMETERS-1'!$B$5:$J$44,3,FALSE) + ESCYLD1!BR280*(1-VLOOKUP(ESCYLD2!BR$4,'[1]INTERNAL PARAMETERS-1'!$B$5:$J$44,5,FALSE))*VLOOKUP(ESCYLD2!BR$4,'[1]INTERNAL PARAMETERS-1'!$B$5:$J$44,8,FALSE)*VLOOKUP(ESCYLD2!BR$4,'[1]INTERNAL PARAMETERS-1'!$B$5:$J$44,3,FALSE)</f>
        <v>0</v>
      </c>
      <c r="BS280" s="52">
        <f>ESCYLD1!BS280*VLOOKUP(ESCYLD2!BS$4,'[1]INTERNAL PARAMETERS-1'!$B$5:$J$44,5,FALSE)*VLOOKUP(ESCYLD2!BS$4,'[1]INTERNAL PARAMETERS-1'!$B$5:$J$44,6,FALSE)*VLOOKUP(ESCYLD2!BS$4,'[1]INTERNAL PARAMETERS-1'!$B$5:$J$44,3,FALSE) + ESCYLD1!BS280*(1-VLOOKUP(ESCYLD2!BS$4,'[1]INTERNAL PARAMETERS-1'!$B$5:$J$44,5,FALSE))*VLOOKUP(ESCYLD2!BS$4,'[1]INTERNAL PARAMETERS-1'!$B$5:$J$44,8,FALSE)*VLOOKUP(ESCYLD2!BS$4,'[1]INTERNAL PARAMETERS-1'!$B$5:$J$44,3,FALSE)</f>
        <v>0</v>
      </c>
      <c r="BT280" s="52">
        <f>ESCYLD1!BT280*VLOOKUP(ESCYLD2!BT$4,'[1]INTERNAL PARAMETERS-1'!$B$5:$J$44,5,FALSE)*VLOOKUP(ESCYLD2!BT$4,'[1]INTERNAL PARAMETERS-1'!$B$5:$J$44,6,FALSE)*VLOOKUP(ESCYLD2!BT$4,'[1]INTERNAL PARAMETERS-1'!$B$5:$J$44,3,FALSE) + ESCYLD1!BT280*(1-VLOOKUP(ESCYLD2!BT$4,'[1]INTERNAL PARAMETERS-1'!$B$5:$J$44,5,FALSE))*VLOOKUP(ESCYLD2!BT$4,'[1]INTERNAL PARAMETERS-1'!$B$5:$J$44,8,FALSE)*VLOOKUP(ESCYLD2!BT$4,'[1]INTERNAL PARAMETERS-1'!$B$5:$J$44,3,FALSE)</f>
        <v>0</v>
      </c>
      <c r="BU280" s="52">
        <f>ESCYLD1!BU280*VLOOKUP(ESCYLD2!BU$4,'[1]INTERNAL PARAMETERS-1'!$B$5:$J$44,5,FALSE)*VLOOKUP(ESCYLD2!BU$4,'[1]INTERNAL PARAMETERS-1'!$B$5:$J$44,6,FALSE)*VLOOKUP(ESCYLD2!BU$4,'[1]INTERNAL PARAMETERS-1'!$B$5:$J$44,3,FALSE) + ESCYLD1!BU280*(1-VLOOKUP(ESCYLD2!BU$4,'[1]INTERNAL PARAMETERS-1'!$B$5:$J$44,5,FALSE))*VLOOKUP(ESCYLD2!BU$4,'[1]INTERNAL PARAMETERS-1'!$B$5:$J$44,8,FALSE)*VLOOKUP(ESCYLD2!BU$4,'[1]INTERNAL PARAMETERS-1'!$B$5:$J$44,3,FALSE)</f>
        <v>0</v>
      </c>
      <c r="BV280" s="52">
        <f>ESCYLD1!BV280*VLOOKUP(ESCYLD2!BV$4,'[1]INTERNAL PARAMETERS-1'!$B$5:$J$44,5,FALSE)*VLOOKUP(ESCYLD2!BV$4,'[1]INTERNAL PARAMETERS-1'!$B$5:$J$44,6,FALSE)*VLOOKUP(ESCYLD2!BV$4,'[1]INTERNAL PARAMETERS-1'!$B$5:$J$44,3,FALSE) + ESCYLD1!BV280*(1-VLOOKUP(ESCYLD2!BV$4,'[1]INTERNAL PARAMETERS-1'!$B$5:$J$44,5,FALSE))*VLOOKUP(ESCYLD2!BV$4,'[1]INTERNAL PARAMETERS-1'!$B$5:$J$44,8,FALSE)*VLOOKUP(ESCYLD2!BV$4,'[1]INTERNAL PARAMETERS-1'!$B$5:$J$44,3,FALSE)</f>
        <v>0</v>
      </c>
      <c r="BW280" s="52">
        <f>ESCYLD1!BW280*VLOOKUP(ESCYLD2!BW$4,'[1]INTERNAL PARAMETERS-1'!$B$5:$J$44,5,FALSE)*VLOOKUP(ESCYLD2!BW$4,'[1]INTERNAL PARAMETERS-1'!$B$5:$J$44,6,FALSE)*VLOOKUP(ESCYLD2!BW$4,'[1]INTERNAL PARAMETERS-1'!$B$5:$J$44,3,FALSE) + ESCYLD1!BW280*(1-VLOOKUP(ESCYLD2!BW$4,'[1]INTERNAL PARAMETERS-1'!$B$5:$J$44,5,FALSE))*VLOOKUP(ESCYLD2!BW$4,'[1]INTERNAL PARAMETERS-1'!$B$5:$J$44,8,FALSE)*VLOOKUP(ESCYLD2!BW$4,'[1]INTERNAL PARAMETERS-1'!$B$5:$J$44,3,FALSE)</f>
        <v>0</v>
      </c>
      <c r="BX280" s="52">
        <f>ESCYLD1!BX280*VLOOKUP(ESCYLD2!BX$4,'[1]INTERNAL PARAMETERS-1'!$B$5:$J$44,5,FALSE)*VLOOKUP(ESCYLD2!BX$4,'[1]INTERNAL PARAMETERS-1'!$B$5:$J$44,6,FALSE)*VLOOKUP(ESCYLD2!BX$4,'[1]INTERNAL PARAMETERS-1'!$B$5:$J$44,3,FALSE) + ESCYLD1!BX280*(1-VLOOKUP(ESCYLD2!BX$4,'[1]INTERNAL PARAMETERS-1'!$B$5:$J$44,5,FALSE))*VLOOKUP(ESCYLD2!BX$4,'[1]INTERNAL PARAMETERS-1'!$B$5:$J$44,8,FALSE)*VLOOKUP(ESCYLD2!BX$4,'[1]INTERNAL PARAMETERS-1'!$B$5:$J$44,3,FALSE)</f>
        <v>0</v>
      </c>
      <c r="BY280" s="52">
        <f>ESCYLD1!BY280*VLOOKUP(ESCYLD2!BY$4,'[1]INTERNAL PARAMETERS-1'!$B$5:$J$44,5,FALSE)*VLOOKUP(ESCYLD2!BY$4,'[1]INTERNAL PARAMETERS-1'!$B$5:$J$44,6,FALSE)*VLOOKUP(ESCYLD2!BY$4,'[1]INTERNAL PARAMETERS-1'!$B$5:$J$44,3,FALSE) + ESCYLD1!BY280*(1-VLOOKUP(ESCYLD2!BY$4,'[1]INTERNAL PARAMETERS-1'!$B$5:$J$44,5,FALSE))*VLOOKUP(ESCYLD2!BY$4,'[1]INTERNAL PARAMETERS-1'!$B$5:$J$44,8,FALSE)*VLOOKUP(ESCYLD2!BY$4,'[1]INTERNAL PARAMETERS-1'!$B$5:$J$44,3,FALSE)</f>
        <v>0</v>
      </c>
      <c r="BZ280" s="52">
        <f>ESCYLD1!BZ280*VLOOKUP(ESCYLD2!BZ$4,'[1]INTERNAL PARAMETERS-1'!$B$5:$J$44,5,FALSE)*VLOOKUP(ESCYLD2!BZ$4,'[1]INTERNAL PARAMETERS-1'!$B$5:$J$44,6,FALSE)*VLOOKUP(ESCYLD2!BZ$4,'[1]INTERNAL PARAMETERS-1'!$B$5:$J$44,3,FALSE) + ESCYLD1!BZ280*(1-VLOOKUP(ESCYLD2!BZ$4,'[1]INTERNAL PARAMETERS-1'!$B$5:$J$44,5,FALSE))*VLOOKUP(ESCYLD2!BZ$4,'[1]INTERNAL PARAMETERS-1'!$B$5:$J$44,8,FALSE)*VLOOKUP(ESCYLD2!BZ$4,'[1]INTERNAL PARAMETERS-1'!$B$5:$J$44,3,FALSE)</f>
        <v>0</v>
      </c>
      <c r="CA280" s="52">
        <f>ESCYLD1!CA280*VLOOKUP(ESCYLD2!CA$4,'[1]INTERNAL PARAMETERS-1'!$B$5:$J$44,5,FALSE)*VLOOKUP(ESCYLD2!CA$4,'[1]INTERNAL PARAMETERS-1'!$B$5:$J$44,6,FALSE)*VLOOKUP(ESCYLD2!CA$4,'[1]INTERNAL PARAMETERS-1'!$B$5:$J$44,3,FALSE) + ESCYLD1!CA280*(1-VLOOKUP(ESCYLD2!CA$4,'[1]INTERNAL PARAMETERS-1'!$B$5:$J$44,5,FALSE))*VLOOKUP(ESCYLD2!CA$4,'[1]INTERNAL PARAMETERS-1'!$B$5:$J$44,8,FALSE)*VLOOKUP(ESCYLD2!CA$4,'[1]INTERNAL PARAMETERS-1'!$B$5:$J$44,3,FALSE)</f>
        <v>0</v>
      </c>
      <c r="CB280" s="52">
        <f>ESCYLD1!CB280*VLOOKUP(ESCYLD2!CB$4,'[1]INTERNAL PARAMETERS-1'!$B$5:$J$44,5,FALSE)*VLOOKUP(ESCYLD2!CB$4,'[1]INTERNAL PARAMETERS-1'!$B$5:$J$44,6,FALSE)*VLOOKUP(ESCYLD2!CB$4,'[1]INTERNAL PARAMETERS-1'!$B$5:$J$44,3,FALSE) + ESCYLD1!CB280*(1-VLOOKUP(ESCYLD2!CB$4,'[1]INTERNAL PARAMETERS-1'!$B$5:$J$44,5,FALSE))*VLOOKUP(ESCYLD2!CB$4,'[1]INTERNAL PARAMETERS-1'!$B$5:$J$44,8,FALSE)*VLOOKUP(ESCYLD2!CB$4,'[1]INTERNAL PARAMETERS-1'!$B$5:$J$44,3,FALSE)</f>
        <v>0</v>
      </c>
      <c r="CC280" s="52">
        <f>ESCYLD1!CC280*VLOOKUP(ESCYLD2!CC$4,'[1]INTERNAL PARAMETERS-1'!$B$5:$J$44,5,FALSE)*VLOOKUP(ESCYLD2!CC$4,'[1]INTERNAL PARAMETERS-1'!$B$5:$J$44,6,FALSE)*VLOOKUP(ESCYLD2!CC$4,'[1]INTERNAL PARAMETERS-1'!$B$5:$J$44,3,FALSE) + ESCYLD1!CC280*(1-VLOOKUP(ESCYLD2!CC$4,'[1]INTERNAL PARAMETERS-1'!$B$5:$J$44,5,FALSE))*VLOOKUP(ESCYLD2!CC$4,'[1]INTERNAL PARAMETERS-1'!$B$5:$J$44,8,FALSE)*VLOOKUP(ESCYLD2!CC$4,'[1]INTERNAL PARAMETERS-1'!$B$5:$J$44,3,FALSE)</f>
        <v>0</v>
      </c>
      <c r="CD280" s="52">
        <f>ESCYLD1!CD280*VLOOKUP(ESCYLD2!CD$4,'[1]INTERNAL PARAMETERS-1'!$B$5:$J$44,5,FALSE)*VLOOKUP(ESCYLD2!CD$4,'[1]INTERNAL PARAMETERS-1'!$B$5:$J$44,6,FALSE)*VLOOKUP(ESCYLD2!CD$4,'[1]INTERNAL PARAMETERS-1'!$B$5:$J$44,3,FALSE) + ESCYLD1!CD280*(1-VLOOKUP(ESCYLD2!CD$4,'[1]INTERNAL PARAMETERS-1'!$B$5:$J$44,5,FALSE))*VLOOKUP(ESCYLD2!CD$4,'[1]INTERNAL PARAMETERS-1'!$B$5:$J$44,8,FALSE)*VLOOKUP(ESCYLD2!CD$4,'[1]INTERNAL PARAMETERS-1'!$B$5:$J$44,3,FALSE)</f>
        <v>0</v>
      </c>
      <c r="CE280" s="52">
        <f>ESCYLD1!CE280*VLOOKUP(ESCYLD2!CE$4,'[1]INTERNAL PARAMETERS-1'!$B$5:$J$44,5,FALSE)*VLOOKUP(ESCYLD2!CE$4,'[1]INTERNAL PARAMETERS-1'!$B$5:$J$44,6,FALSE)*VLOOKUP(ESCYLD2!CE$4,'[1]INTERNAL PARAMETERS-1'!$B$5:$J$44,3,FALSE) + ESCYLD1!CE280*(1-VLOOKUP(ESCYLD2!CE$4,'[1]INTERNAL PARAMETERS-1'!$B$5:$J$44,5,FALSE))*VLOOKUP(ESCYLD2!CE$4,'[1]INTERNAL PARAMETERS-1'!$B$5:$J$44,8,FALSE)*VLOOKUP(ESCYLD2!CE$4,'[1]INTERNAL PARAMETERS-1'!$B$5:$J$44,3,FALSE)</f>
        <v>0</v>
      </c>
      <c r="CF280" s="52">
        <f>ESCYLD1!CF280*VLOOKUP(ESCYLD2!CF$4,'[1]INTERNAL PARAMETERS-1'!$B$5:$J$44,5,FALSE)*VLOOKUP(ESCYLD2!CF$4,'[1]INTERNAL PARAMETERS-1'!$B$5:$J$44,6,FALSE)*VLOOKUP(ESCYLD2!CF$4,'[1]INTERNAL PARAMETERS-1'!$B$5:$J$44,3,FALSE) + ESCYLD1!CF280*(1-VLOOKUP(ESCYLD2!CF$4,'[1]INTERNAL PARAMETERS-1'!$B$5:$J$44,5,FALSE))*VLOOKUP(ESCYLD2!CF$4,'[1]INTERNAL PARAMETERS-1'!$B$5:$J$44,8,FALSE)*VLOOKUP(ESCYLD2!CF$4,'[1]INTERNAL PARAMETERS-1'!$B$5:$J$44,3,FALSE)</f>
        <v>0</v>
      </c>
      <c r="CG280" s="52">
        <f>ESCYLD1!CG280*VLOOKUP(ESCYLD2!CG$4,'[1]INTERNAL PARAMETERS-1'!$B$5:$J$44,5,FALSE)*VLOOKUP(ESCYLD2!CG$4,'[1]INTERNAL PARAMETERS-1'!$B$5:$J$44,6,FALSE)*VLOOKUP(ESCYLD2!CG$4,'[1]INTERNAL PARAMETERS-1'!$B$5:$J$44,3,FALSE) + ESCYLD1!CG280*(1-VLOOKUP(ESCYLD2!CG$4,'[1]INTERNAL PARAMETERS-1'!$B$5:$J$44,5,FALSE))*VLOOKUP(ESCYLD2!CG$4,'[1]INTERNAL PARAMETERS-1'!$B$5:$J$44,8,FALSE)*VLOOKUP(ESCYLD2!CG$4,'[1]INTERNAL PARAMETERS-1'!$B$5:$J$44,3,FALSE)</f>
        <v>0</v>
      </c>
      <c r="CH280" s="51">
        <f>ESCYLD1!CH280*VLOOKUP(ESCYLD2!CH$4,'[1]INTERNAL PARAMETERS-1'!$B$5:$J$44,5,FALSE)*VLOOKUP(ESCYLD2!CH$4,'[1]INTERNAL PARAMETERS-1'!$B$5:$J$44,6,FALSE)*VLOOKUP(ESCYLD2!CH$4,'[1]INTERNAL PARAMETERS-1'!$B$5:$J$44,3,FALSE) + ESCYLD1!CH280*(1-VLOOKUP(ESCYLD2!CH$4,'[1]INTERNAL PARAMETERS-1'!$B$5:$J$44,5,FALSE))*VLOOKUP(ESCYLD2!CH$4,'[1]INTERNAL PARAMETERS-1'!$B$5:$J$44,8,FALSE)*VLOOKUP(ESCYLD2!CH$4,'[1]INTERNAL PARAMETERS-1'!$B$5:$J$44,3,FALSE)</f>
        <v>0</v>
      </c>
      <c r="CJ280" s="53">
        <f t="shared" si="8"/>
        <v>0</v>
      </c>
      <c r="CK280" s="51">
        <f t="shared" si="9"/>
        <v>0</v>
      </c>
    </row>
    <row r="281" spans="2:89" x14ac:dyDescent="0.5">
      <c r="B281" s="66" t="s">
        <v>1</v>
      </c>
      <c r="C281" s="65" t="s">
        <v>72</v>
      </c>
      <c r="D281" s="65" t="s">
        <v>83</v>
      </c>
      <c r="E281" s="151">
        <f>ESC!AF281</f>
        <v>0</v>
      </c>
      <c r="F281" s="64">
        <f>'[1]INTERNAL PARAMETERS-1'!M11</f>
        <v>53.995000000000005</v>
      </c>
      <c r="G281" s="53">
        <f>ESCYLD1!G281*VLOOKUP(ESCYLD2!G$4,'[1]INTERNAL PARAMETERS-1'!$B$5:$J$44,5,FALSE)*VLOOKUP(ESCYLD2!G$4,'[1]INTERNAL PARAMETERS-1'!$B$5:$J$44,7,FALSE)*ESCYLD2!$F281 + ESCYLD1!G281*(1-VLOOKUP(ESCYLD2!G$4,'[1]INTERNAL PARAMETERS-1'!$B$5:$J$44,5,FALSE))*VLOOKUP(ESCYLD2!G$4,'[1]INTERNAL PARAMETERS-1'!$B$5:$J$44,9,FALSE)*ESCYLD2!$F281</f>
        <v>0</v>
      </c>
      <c r="H281" s="52">
        <f>ESCYLD1!H281*VLOOKUP(ESCYLD2!H$4,'[1]INTERNAL PARAMETERS-1'!$B$5:$J$44,5,FALSE)*VLOOKUP(ESCYLD2!H$4,'[1]INTERNAL PARAMETERS-1'!$B$5:$J$44,7,FALSE)*ESCYLD2!$F281 + ESCYLD1!H281*(1-VLOOKUP(ESCYLD2!H$4,'[1]INTERNAL PARAMETERS-1'!$B$5:$J$44,5,FALSE))*VLOOKUP(ESCYLD2!H$4,'[1]INTERNAL PARAMETERS-1'!$B$5:$J$44,9,FALSE)*ESCYLD2!$F281</f>
        <v>0</v>
      </c>
      <c r="I281" s="52">
        <f>ESCYLD1!I281*VLOOKUP(ESCYLD2!I$4,'[1]INTERNAL PARAMETERS-1'!$B$5:$J$44,5,FALSE)*VLOOKUP(ESCYLD2!I$4,'[1]INTERNAL PARAMETERS-1'!$B$5:$J$44,7,FALSE)*ESCYLD2!$F281 + ESCYLD1!I281*(1-VLOOKUP(ESCYLD2!I$4,'[1]INTERNAL PARAMETERS-1'!$B$5:$J$44,5,FALSE))*VLOOKUP(ESCYLD2!I$4,'[1]INTERNAL PARAMETERS-1'!$B$5:$J$44,9,FALSE)*ESCYLD2!$F281</f>
        <v>0</v>
      </c>
      <c r="J281" s="52">
        <f>ESCYLD1!J281*VLOOKUP(ESCYLD2!J$4,'[1]INTERNAL PARAMETERS-1'!$B$5:$J$44,5,FALSE)*VLOOKUP(ESCYLD2!J$4,'[1]INTERNAL PARAMETERS-1'!$B$5:$J$44,7,FALSE)*ESCYLD2!$F281 + ESCYLD1!J281*(1-VLOOKUP(ESCYLD2!J$4,'[1]INTERNAL PARAMETERS-1'!$B$5:$J$44,5,FALSE))*VLOOKUP(ESCYLD2!J$4,'[1]INTERNAL PARAMETERS-1'!$B$5:$J$44,9,FALSE)*ESCYLD2!$F281</f>
        <v>0</v>
      </c>
      <c r="K281" s="52">
        <f>ESCYLD1!K281*VLOOKUP(ESCYLD2!K$4,'[1]INTERNAL PARAMETERS-1'!$B$5:$J$44,5,FALSE)*VLOOKUP(ESCYLD2!K$4,'[1]INTERNAL PARAMETERS-1'!$B$5:$J$44,7,FALSE)*ESCYLD2!$F281 + ESCYLD1!K281*(1-VLOOKUP(ESCYLD2!K$4,'[1]INTERNAL PARAMETERS-1'!$B$5:$J$44,5,FALSE))*VLOOKUP(ESCYLD2!K$4,'[1]INTERNAL PARAMETERS-1'!$B$5:$J$44,9,FALSE)*ESCYLD2!$F281</f>
        <v>0</v>
      </c>
      <c r="L281" s="52">
        <f>ESCYLD1!L281*VLOOKUP(ESCYLD2!L$4,'[1]INTERNAL PARAMETERS-1'!$B$5:$J$44,5,FALSE)*VLOOKUP(ESCYLD2!L$4,'[1]INTERNAL PARAMETERS-1'!$B$5:$J$44,7,FALSE)*ESCYLD2!$F281 + ESCYLD1!L281*(1-VLOOKUP(ESCYLD2!L$4,'[1]INTERNAL PARAMETERS-1'!$B$5:$J$44,5,FALSE))*VLOOKUP(ESCYLD2!L$4,'[1]INTERNAL PARAMETERS-1'!$B$5:$J$44,9,FALSE)*ESCYLD2!$F281</f>
        <v>0</v>
      </c>
      <c r="M281" s="52">
        <f>ESCYLD1!M281*VLOOKUP(ESCYLD2!M$4,'[1]INTERNAL PARAMETERS-1'!$B$5:$J$44,5,FALSE)*VLOOKUP(ESCYLD2!M$4,'[1]INTERNAL PARAMETERS-1'!$B$5:$J$44,7,FALSE)*ESCYLD2!$F281 + ESCYLD1!M281*(1-VLOOKUP(ESCYLD2!M$4,'[1]INTERNAL PARAMETERS-1'!$B$5:$J$44,5,FALSE))*VLOOKUP(ESCYLD2!M$4,'[1]INTERNAL PARAMETERS-1'!$B$5:$J$44,9,FALSE)*ESCYLD2!$F281</f>
        <v>0</v>
      </c>
      <c r="N281" s="52">
        <f>ESCYLD1!N281*VLOOKUP(ESCYLD2!N$4,'[1]INTERNAL PARAMETERS-1'!$B$5:$J$44,5,FALSE)*VLOOKUP(ESCYLD2!N$4,'[1]INTERNAL PARAMETERS-1'!$B$5:$J$44,7,FALSE)*ESCYLD2!$F281 + ESCYLD1!N281*(1-VLOOKUP(ESCYLD2!N$4,'[1]INTERNAL PARAMETERS-1'!$B$5:$J$44,5,FALSE))*VLOOKUP(ESCYLD2!N$4,'[1]INTERNAL PARAMETERS-1'!$B$5:$J$44,9,FALSE)*ESCYLD2!$F281</f>
        <v>0</v>
      </c>
      <c r="O281" s="52">
        <f>ESCYLD1!O281*VLOOKUP(ESCYLD2!O$4,'[1]INTERNAL PARAMETERS-1'!$B$5:$J$44,5,FALSE)*VLOOKUP(ESCYLD2!O$4,'[1]INTERNAL PARAMETERS-1'!$B$5:$J$44,7,FALSE)*ESCYLD2!$F281 + ESCYLD1!O281*(1-VLOOKUP(ESCYLD2!O$4,'[1]INTERNAL PARAMETERS-1'!$B$5:$J$44,5,FALSE))*VLOOKUP(ESCYLD2!O$4,'[1]INTERNAL PARAMETERS-1'!$B$5:$J$44,9,FALSE)*ESCYLD2!$F281</f>
        <v>0</v>
      </c>
      <c r="P281" s="52">
        <f>ESCYLD1!P281*VLOOKUP(ESCYLD2!P$4,'[1]INTERNAL PARAMETERS-1'!$B$5:$J$44,5,FALSE)*VLOOKUP(ESCYLD2!P$4,'[1]INTERNAL PARAMETERS-1'!$B$5:$J$44,7,FALSE)*ESCYLD2!$F281 + ESCYLD1!P281*(1-VLOOKUP(ESCYLD2!P$4,'[1]INTERNAL PARAMETERS-1'!$B$5:$J$44,5,FALSE))*VLOOKUP(ESCYLD2!P$4,'[1]INTERNAL PARAMETERS-1'!$B$5:$J$44,9,FALSE)*ESCYLD2!$F281</f>
        <v>0</v>
      </c>
      <c r="Q281" s="52">
        <f>ESCYLD1!Q281*VLOOKUP(ESCYLD2!Q$4,'[1]INTERNAL PARAMETERS-1'!$B$5:$J$44,5,FALSE)*VLOOKUP(ESCYLD2!Q$4,'[1]INTERNAL PARAMETERS-1'!$B$5:$J$44,7,FALSE)*ESCYLD2!$F281 + ESCYLD1!Q281*(1-VLOOKUP(ESCYLD2!Q$4,'[1]INTERNAL PARAMETERS-1'!$B$5:$J$44,5,FALSE))*VLOOKUP(ESCYLD2!Q$4,'[1]INTERNAL PARAMETERS-1'!$B$5:$J$44,9,FALSE)*ESCYLD2!$F281</f>
        <v>0</v>
      </c>
      <c r="R281" s="52">
        <f>ESCYLD1!R281*VLOOKUP(ESCYLD2!R$4,'[1]INTERNAL PARAMETERS-1'!$B$5:$J$44,5,FALSE)*VLOOKUP(ESCYLD2!R$4,'[1]INTERNAL PARAMETERS-1'!$B$5:$J$44,7,FALSE)*ESCYLD2!$F281 + ESCYLD1!R281*(1-VLOOKUP(ESCYLD2!R$4,'[1]INTERNAL PARAMETERS-1'!$B$5:$J$44,5,FALSE))*VLOOKUP(ESCYLD2!R$4,'[1]INTERNAL PARAMETERS-1'!$B$5:$J$44,9,FALSE)*ESCYLD2!$F281</f>
        <v>0</v>
      </c>
      <c r="S281" s="52">
        <f>ESCYLD1!S281*VLOOKUP(ESCYLD2!S$4,'[1]INTERNAL PARAMETERS-1'!$B$5:$J$44,5,FALSE)*VLOOKUP(ESCYLD2!S$4,'[1]INTERNAL PARAMETERS-1'!$B$5:$J$44,7,FALSE)*ESCYLD2!$F281 + ESCYLD1!S281*(1-VLOOKUP(ESCYLD2!S$4,'[1]INTERNAL PARAMETERS-1'!$B$5:$J$44,5,FALSE))*VLOOKUP(ESCYLD2!S$4,'[1]INTERNAL PARAMETERS-1'!$B$5:$J$44,9,FALSE)*ESCYLD2!$F281</f>
        <v>0</v>
      </c>
      <c r="T281" s="52">
        <f>ESCYLD1!T281*VLOOKUP(ESCYLD2!T$4,'[1]INTERNAL PARAMETERS-1'!$B$5:$J$44,5,FALSE)*VLOOKUP(ESCYLD2!T$4,'[1]INTERNAL PARAMETERS-1'!$B$5:$J$44,7,FALSE)*ESCYLD2!$F281 + ESCYLD1!T281*(1-VLOOKUP(ESCYLD2!T$4,'[1]INTERNAL PARAMETERS-1'!$B$5:$J$44,5,FALSE))*VLOOKUP(ESCYLD2!T$4,'[1]INTERNAL PARAMETERS-1'!$B$5:$J$44,9,FALSE)*ESCYLD2!$F281</f>
        <v>0</v>
      </c>
      <c r="U281" s="52">
        <f>ESCYLD1!U281*VLOOKUP(ESCYLD2!U$4,'[1]INTERNAL PARAMETERS-1'!$B$5:$J$44,5,FALSE)*VLOOKUP(ESCYLD2!U$4,'[1]INTERNAL PARAMETERS-1'!$B$5:$J$44,7,FALSE)*ESCYLD2!$F281 + ESCYLD1!U281*(1-VLOOKUP(ESCYLD2!U$4,'[1]INTERNAL PARAMETERS-1'!$B$5:$J$44,5,FALSE))*VLOOKUP(ESCYLD2!U$4,'[1]INTERNAL PARAMETERS-1'!$B$5:$J$44,9,FALSE)*ESCYLD2!$F281</f>
        <v>0</v>
      </c>
      <c r="V281" s="52">
        <f>ESCYLD1!V281*VLOOKUP(ESCYLD2!V$4,'[1]INTERNAL PARAMETERS-1'!$B$5:$J$44,5,FALSE)*VLOOKUP(ESCYLD2!V$4,'[1]INTERNAL PARAMETERS-1'!$B$5:$J$44,7,FALSE)*ESCYLD2!$F281 + ESCYLD1!V281*(1-VLOOKUP(ESCYLD2!V$4,'[1]INTERNAL PARAMETERS-1'!$B$5:$J$44,5,FALSE))*VLOOKUP(ESCYLD2!V$4,'[1]INTERNAL PARAMETERS-1'!$B$5:$J$44,9,FALSE)*ESCYLD2!$F281</f>
        <v>0</v>
      </c>
      <c r="W281" s="52">
        <f>ESCYLD1!W281*VLOOKUP(ESCYLD2!W$4,'[1]INTERNAL PARAMETERS-1'!$B$5:$J$44,5,FALSE)*VLOOKUP(ESCYLD2!W$4,'[1]INTERNAL PARAMETERS-1'!$B$5:$J$44,7,FALSE)*ESCYLD2!$F281 + ESCYLD1!W281*(1-VLOOKUP(ESCYLD2!W$4,'[1]INTERNAL PARAMETERS-1'!$B$5:$J$44,5,FALSE))*VLOOKUP(ESCYLD2!W$4,'[1]INTERNAL PARAMETERS-1'!$B$5:$J$44,9,FALSE)*ESCYLD2!$F281</f>
        <v>0</v>
      </c>
      <c r="X281" s="52">
        <f>ESCYLD1!X281*VLOOKUP(ESCYLD2!X$4,'[1]INTERNAL PARAMETERS-1'!$B$5:$J$44,5,FALSE)*VLOOKUP(ESCYLD2!X$4,'[1]INTERNAL PARAMETERS-1'!$B$5:$J$44,7,FALSE)*ESCYLD2!$F281 + ESCYLD1!X281*(1-VLOOKUP(ESCYLD2!X$4,'[1]INTERNAL PARAMETERS-1'!$B$5:$J$44,5,FALSE))*VLOOKUP(ESCYLD2!X$4,'[1]INTERNAL PARAMETERS-1'!$B$5:$J$44,9,FALSE)*ESCYLD2!$F281</f>
        <v>0</v>
      </c>
      <c r="Y281" s="52">
        <f>ESCYLD1!Y281*VLOOKUP(ESCYLD2!Y$4,'[1]INTERNAL PARAMETERS-1'!$B$5:$J$44,5,FALSE)*VLOOKUP(ESCYLD2!Y$4,'[1]INTERNAL PARAMETERS-1'!$B$5:$J$44,7,FALSE)*ESCYLD2!$F281 + ESCYLD1!Y281*(1-VLOOKUP(ESCYLD2!Y$4,'[1]INTERNAL PARAMETERS-1'!$B$5:$J$44,5,FALSE))*VLOOKUP(ESCYLD2!Y$4,'[1]INTERNAL PARAMETERS-1'!$B$5:$J$44,9,FALSE)*ESCYLD2!$F281</f>
        <v>0</v>
      </c>
      <c r="Z281" s="52">
        <f>ESCYLD1!Z281*VLOOKUP(ESCYLD2!Z$4,'[1]INTERNAL PARAMETERS-1'!$B$5:$J$44,5,FALSE)*VLOOKUP(ESCYLD2!Z$4,'[1]INTERNAL PARAMETERS-1'!$B$5:$J$44,7,FALSE)*ESCYLD2!$F281 + ESCYLD1!Z281*(1-VLOOKUP(ESCYLD2!Z$4,'[1]INTERNAL PARAMETERS-1'!$B$5:$J$44,5,FALSE))*VLOOKUP(ESCYLD2!Z$4,'[1]INTERNAL PARAMETERS-1'!$B$5:$J$44,9,FALSE)*ESCYLD2!$F281</f>
        <v>0</v>
      </c>
      <c r="AA281" s="52">
        <f>ESCYLD1!AA281*VLOOKUP(ESCYLD2!AA$4,'[1]INTERNAL PARAMETERS-1'!$B$5:$J$44,5,FALSE)*VLOOKUP(ESCYLD2!AA$4,'[1]INTERNAL PARAMETERS-1'!$B$5:$J$44,7,FALSE)*ESCYLD2!$F281 + ESCYLD1!AA281*(1-VLOOKUP(ESCYLD2!AA$4,'[1]INTERNAL PARAMETERS-1'!$B$5:$J$44,5,FALSE))*VLOOKUP(ESCYLD2!AA$4,'[1]INTERNAL PARAMETERS-1'!$B$5:$J$44,9,FALSE)*ESCYLD2!$F281</f>
        <v>0</v>
      </c>
      <c r="AB281" s="52">
        <f>ESCYLD1!AB281*VLOOKUP(ESCYLD2!AB$4,'[1]INTERNAL PARAMETERS-1'!$B$5:$J$44,5,FALSE)*VLOOKUP(ESCYLD2!AB$4,'[1]INTERNAL PARAMETERS-1'!$B$5:$J$44,7,FALSE)*ESCYLD2!$F281 + ESCYLD1!AB281*(1-VLOOKUP(ESCYLD2!AB$4,'[1]INTERNAL PARAMETERS-1'!$B$5:$J$44,5,FALSE))*VLOOKUP(ESCYLD2!AB$4,'[1]INTERNAL PARAMETERS-1'!$B$5:$J$44,9,FALSE)*ESCYLD2!$F281</f>
        <v>0</v>
      </c>
      <c r="AC281" s="52">
        <f>ESCYLD1!AC281*VLOOKUP(ESCYLD2!AC$4,'[1]INTERNAL PARAMETERS-1'!$B$5:$J$44,5,FALSE)*VLOOKUP(ESCYLD2!AC$4,'[1]INTERNAL PARAMETERS-1'!$B$5:$J$44,7,FALSE)*ESCYLD2!$F281 + ESCYLD1!AC281*(1-VLOOKUP(ESCYLD2!AC$4,'[1]INTERNAL PARAMETERS-1'!$B$5:$J$44,5,FALSE))*VLOOKUP(ESCYLD2!AC$4,'[1]INTERNAL PARAMETERS-1'!$B$5:$J$44,9,FALSE)*ESCYLD2!$F281</f>
        <v>0</v>
      </c>
      <c r="AD281" s="52">
        <f>ESCYLD1!AD281*VLOOKUP(ESCYLD2!AD$4,'[1]INTERNAL PARAMETERS-1'!$B$5:$J$44,5,FALSE)*VLOOKUP(ESCYLD2!AD$4,'[1]INTERNAL PARAMETERS-1'!$B$5:$J$44,7,FALSE)*ESCYLD2!$F281 + ESCYLD1!AD281*(1-VLOOKUP(ESCYLD2!AD$4,'[1]INTERNAL PARAMETERS-1'!$B$5:$J$44,5,FALSE))*VLOOKUP(ESCYLD2!AD$4,'[1]INTERNAL PARAMETERS-1'!$B$5:$J$44,9,FALSE)*ESCYLD2!$F281</f>
        <v>0</v>
      </c>
      <c r="AE281" s="52">
        <f>ESCYLD1!AE281*VLOOKUP(ESCYLD2!AE$4,'[1]INTERNAL PARAMETERS-1'!$B$5:$J$44,5,FALSE)*VLOOKUP(ESCYLD2!AE$4,'[1]INTERNAL PARAMETERS-1'!$B$5:$J$44,7,FALSE)*ESCYLD2!$F281 + ESCYLD1!AE281*(1-VLOOKUP(ESCYLD2!AE$4,'[1]INTERNAL PARAMETERS-1'!$B$5:$J$44,5,FALSE))*VLOOKUP(ESCYLD2!AE$4,'[1]INTERNAL PARAMETERS-1'!$B$5:$J$44,9,FALSE)*ESCYLD2!$F281</f>
        <v>0</v>
      </c>
      <c r="AF281" s="52">
        <f>ESCYLD1!AF281*VLOOKUP(ESCYLD2!AF$4,'[1]INTERNAL PARAMETERS-1'!$B$5:$J$44,5,FALSE)*VLOOKUP(ESCYLD2!AF$4,'[1]INTERNAL PARAMETERS-1'!$B$5:$J$44,7,FALSE)*ESCYLD2!$F281 + ESCYLD1!AF281*(1-VLOOKUP(ESCYLD2!AF$4,'[1]INTERNAL PARAMETERS-1'!$B$5:$J$44,5,FALSE))*VLOOKUP(ESCYLD2!AF$4,'[1]INTERNAL PARAMETERS-1'!$B$5:$J$44,9,FALSE)*ESCYLD2!$F281</f>
        <v>0</v>
      </c>
      <c r="AG281" s="52">
        <f>ESCYLD1!AG281*VLOOKUP(ESCYLD2!AG$4,'[1]INTERNAL PARAMETERS-1'!$B$5:$J$44,5,FALSE)*VLOOKUP(ESCYLD2!AG$4,'[1]INTERNAL PARAMETERS-1'!$B$5:$J$44,7,FALSE)*ESCYLD2!$F281 + ESCYLD1!AG281*(1-VLOOKUP(ESCYLD2!AG$4,'[1]INTERNAL PARAMETERS-1'!$B$5:$J$44,5,FALSE))*VLOOKUP(ESCYLD2!AG$4,'[1]INTERNAL PARAMETERS-1'!$B$5:$J$44,9,FALSE)*ESCYLD2!$F281</f>
        <v>0</v>
      </c>
      <c r="AH281" s="52">
        <f>ESCYLD1!AH281*VLOOKUP(ESCYLD2!AH$4,'[1]INTERNAL PARAMETERS-1'!$B$5:$J$44,5,FALSE)*VLOOKUP(ESCYLD2!AH$4,'[1]INTERNAL PARAMETERS-1'!$B$5:$J$44,7,FALSE)*ESCYLD2!$F281 + ESCYLD1!AH281*(1-VLOOKUP(ESCYLD2!AH$4,'[1]INTERNAL PARAMETERS-1'!$B$5:$J$44,5,FALSE))*VLOOKUP(ESCYLD2!AH$4,'[1]INTERNAL PARAMETERS-1'!$B$5:$J$44,9,FALSE)*ESCYLD2!$F281</f>
        <v>0</v>
      </c>
      <c r="AI281" s="52">
        <f>ESCYLD1!AI281*VLOOKUP(ESCYLD2!AI$4,'[1]INTERNAL PARAMETERS-1'!$B$5:$J$44,5,FALSE)*VLOOKUP(ESCYLD2!AI$4,'[1]INTERNAL PARAMETERS-1'!$B$5:$J$44,7,FALSE)*ESCYLD2!$F281 + ESCYLD1!AI281*(1-VLOOKUP(ESCYLD2!AI$4,'[1]INTERNAL PARAMETERS-1'!$B$5:$J$44,5,FALSE))*VLOOKUP(ESCYLD2!AI$4,'[1]INTERNAL PARAMETERS-1'!$B$5:$J$44,9,FALSE)*ESCYLD2!$F281</f>
        <v>0</v>
      </c>
      <c r="AJ281" s="52">
        <f>ESCYLD1!AJ281*VLOOKUP(ESCYLD2!AJ$4,'[1]INTERNAL PARAMETERS-1'!$B$5:$J$44,5,FALSE)*VLOOKUP(ESCYLD2!AJ$4,'[1]INTERNAL PARAMETERS-1'!$B$5:$J$44,7,FALSE)*ESCYLD2!$F281 + ESCYLD1!AJ281*(1-VLOOKUP(ESCYLD2!AJ$4,'[1]INTERNAL PARAMETERS-1'!$B$5:$J$44,5,FALSE))*VLOOKUP(ESCYLD2!AJ$4,'[1]INTERNAL PARAMETERS-1'!$B$5:$J$44,9,FALSE)*ESCYLD2!$F281</f>
        <v>0</v>
      </c>
      <c r="AK281" s="52">
        <f>ESCYLD1!AK281*VLOOKUP(ESCYLD2!AK$4,'[1]INTERNAL PARAMETERS-1'!$B$5:$J$44,5,FALSE)*VLOOKUP(ESCYLD2!AK$4,'[1]INTERNAL PARAMETERS-1'!$B$5:$J$44,7,FALSE)*ESCYLD2!$F281 + ESCYLD1!AK281*(1-VLOOKUP(ESCYLD2!AK$4,'[1]INTERNAL PARAMETERS-1'!$B$5:$J$44,5,FALSE))*VLOOKUP(ESCYLD2!AK$4,'[1]INTERNAL PARAMETERS-1'!$B$5:$J$44,9,FALSE)*ESCYLD2!$F281</f>
        <v>0</v>
      </c>
      <c r="AL281" s="52">
        <f>ESCYLD1!AL281*VLOOKUP(ESCYLD2!AL$4,'[1]INTERNAL PARAMETERS-1'!$B$5:$J$44,5,FALSE)*VLOOKUP(ESCYLD2!AL$4,'[1]INTERNAL PARAMETERS-1'!$B$5:$J$44,7,FALSE)*ESCYLD2!$F281 + ESCYLD1!AL281*(1-VLOOKUP(ESCYLD2!AL$4,'[1]INTERNAL PARAMETERS-1'!$B$5:$J$44,5,FALSE))*VLOOKUP(ESCYLD2!AL$4,'[1]INTERNAL PARAMETERS-1'!$B$5:$J$44,9,FALSE)*ESCYLD2!$F281</f>
        <v>0</v>
      </c>
      <c r="AM281" s="52">
        <f>ESCYLD1!AM281*VLOOKUP(ESCYLD2!AM$4,'[1]INTERNAL PARAMETERS-1'!$B$5:$J$44,5,FALSE)*VLOOKUP(ESCYLD2!AM$4,'[1]INTERNAL PARAMETERS-1'!$B$5:$J$44,7,FALSE)*ESCYLD2!$F281 + ESCYLD1!AM281*(1-VLOOKUP(ESCYLD2!AM$4,'[1]INTERNAL PARAMETERS-1'!$B$5:$J$44,5,FALSE))*VLOOKUP(ESCYLD2!AM$4,'[1]INTERNAL PARAMETERS-1'!$B$5:$J$44,9,FALSE)*ESCYLD2!$F281</f>
        <v>0</v>
      </c>
      <c r="AN281" s="52">
        <f>ESCYLD1!AN281*VLOOKUP(ESCYLD2!AN$4,'[1]INTERNAL PARAMETERS-1'!$B$5:$J$44,5,FALSE)*VLOOKUP(ESCYLD2!AN$4,'[1]INTERNAL PARAMETERS-1'!$B$5:$J$44,7,FALSE)*ESCYLD2!$F281 + ESCYLD1!AN281*(1-VLOOKUP(ESCYLD2!AN$4,'[1]INTERNAL PARAMETERS-1'!$B$5:$J$44,5,FALSE))*VLOOKUP(ESCYLD2!AN$4,'[1]INTERNAL PARAMETERS-1'!$B$5:$J$44,9,FALSE)*ESCYLD2!$F281</f>
        <v>0</v>
      </c>
      <c r="AO281" s="52">
        <f>ESCYLD1!AO281*VLOOKUP(ESCYLD2!AO$4,'[1]INTERNAL PARAMETERS-1'!$B$5:$J$44,5,FALSE)*VLOOKUP(ESCYLD2!AO$4,'[1]INTERNAL PARAMETERS-1'!$B$5:$J$44,7,FALSE)*ESCYLD2!$F281 + ESCYLD1!AO281*(1-VLOOKUP(ESCYLD2!AO$4,'[1]INTERNAL PARAMETERS-1'!$B$5:$J$44,5,FALSE))*VLOOKUP(ESCYLD2!AO$4,'[1]INTERNAL PARAMETERS-1'!$B$5:$J$44,9,FALSE)*ESCYLD2!$F281</f>
        <v>0</v>
      </c>
      <c r="AP281" s="52">
        <f>ESCYLD1!AP281*VLOOKUP(ESCYLD2!AP$4,'[1]INTERNAL PARAMETERS-1'!$B$5:$J$44,5,FALSE)*VLOOKUP(ESCYLD2!AP$4,'[1]INTERNAL PARAMETERS-1'!$B$5:$J$44,7,FALSE)*ESCYLD2!$F281 + ESCYLD1!AP281*(1-VLOOKUP(ESCYLD2!AP$4,'[1]INTERNAL PARAMETERS-1'!$B$5:$J$44,5,FALSE))*VLOOKUP(ESCYLD2!AP$4,'[1]INTERNAL PARAMETERS-1'!$B$5:$J$44,9,FALSE)*ESCYLD2!$F281</f>
        <v>0</v>
      </c>
      <c r="AQ281" s="52">
        <f>ESCYLD1!AQ281*VLOOKUP(ESCYLD2!AQ$4,'[1]INTERNAL PARAMETERS-1'!$B$5:$J$44,5,FALSE)*VLOOKUP(ESCYLD2!AQ$4,'[1]INTERNAL PARAMETERS-1'!$B$5:$J$44,7,FALSE)*ESCYLD2!$F281 + ESCYLD1!AQ281*(1-VLOOKUP(ESCYLD2!AQ$4,'[1]INTERNAL PARAMETERS-1'!$B$5:$J$44,5,FALSE))*VLOOKUP(ESCYLD2!AQ$4,'[1]INTERNAL PARAMETERS-1'!$B$5:$J$44,9,FALSE)*ESCYLD2!$F281</f>
        <v>0</v>
      </c>
      <c r="AR281" s="52">
        <f>ESCYLD1!AR281*VLOOKUP(ESCYLD2!AR$4,'[1]INTERNAL PARAMETERS-1'!$B$5:$J$44,5,FALSE)*VLOOKUP(ESCYLD2!AR$4,'[1]INTERNAL PARAMETERS-1'!$B$5:$J$44,7,FALSE)*ESCYLD2!$F281 + ESCYLD1!AR281*(1-VLOOKUP(ESCYLD2!AR$4,'[1]INTERNAL PARAMETERS-1'!$B$5:$J$44,5,FALSE))*VLOOKUP(ESCYLD2!AR$4,'[1]INTERNAL PARAMETERS-1'!$B$5:$J$44,9,FALSE)*ESCYLD2!$F281</f>
        <v>0</v>
      </c>
      <c r="AS281" s="52">
        <f>ESCYLD1!AS281*VLOOKUP(ESCYLD2!AS$4,'[1]INTERNAL PARAMETERS-1'!$B$5:$J$44,5,FALSE)*VLOOKUP(ESCYLD2!AS$4,'[1]INTERNAL PARAMETERS-1'!$B$5:$J$44,7,FALSE)*ESCYLD2!$F281 + ESCYLD1!AS281*(1-VLOOKUP(ESCYLD2!AS$4,'[1]INTERNAL PARAMETERS-1'!$B$5:$J$44,5,FALSE))*VLOOKUP(ESCYLD2!AS$4,'[1]INTERNAL PARAMETERS-1'!$B$5:$J$44,9,FALSE)*ESCYLD2!$F281</f>
        <v>0</v>
      </c>
      <c r="AT281" s="51">
        <f>ESCYLD1!AT281*VLOOKUP(ESCYLD2!AT$4,'[1]INTERNAL PARAMETERS-1'!$B$5:$J$44,5,FALSE)*VLOOKUP(ESCYLD2!AT$4,'[1]INTERNAL PARAMETERS-1'!$B$5:$J$44,7,FALSE)*ESCYLD2!$F281 + ESCYLD1!AT281*(1-VLOOKUP(ESCYLD2!AT$4,'[1]INTERNAL PARAMETERS-1'!$B$5:$J$44,5,FALSE))*VLOOKUP(ESCYLD2!AT$4,'[1]INTERNAL PARAMETERS-1'!$B$5:$J$44,9,FALSE)*ESCYLD2!$F281</f>
        <v>0</v>
      </c>
      <c r="AU281" s="53">
        <f>ESCYLD1!AU281*VLOOKUP(ESCYLD2!AU$4,'[1]INTERNAL PARAMETERS-1'!$B$5:$J$44,5,FALSE)*VLOOKUP(ESCYLD2!AU$4,'[1]INTERNAL PARAMETERS-1'!$B$5:$J$44,6,FALSE)*VLOOKUP(ESCYLD2!AU$4,'[1]INTERNAL PARAMETERS-1'!$B$5:$J$44,3,FALSE) + ESCYLD1!AU281*(1-VLOOKUP(ESCYLD2!AU$4,'[1]INTERNAL PARAMETERS-1'!$B$5:$J$44,5,FALSE))*VLOOKUP(ESCYLD2!AU$4,'[1]INTERNAL PARAMETERS-1'!$B$5:$J$44,8,FALSE)*VLOOKUP(ESCYLD2!AU$4,'[1]INTERNAL PARAMETERS-1'!$B$5:$J$44,3,FALSE)</f>
        <v>0</v>
      </c>
      <c r="AV281" s="52">
        <f>ESCYLD1!AV281*VLOOKUP(ESCYLD2!AV$4,'[1]INTERNAL PARAMETERS-1'!$B$5:$J$44,5,FALSE)*VLOOKUP(ESCYLD2!AV$4,'[1]INTERNAL PARAMETERS-1'!$B$5:$J$44,6,FALSE)*VLOOKUP(ESCYLD2!AV$4,'[1]INTERNAL PARAMETERS-1'!$B$5:$J$44,3,FALSE) + ESCYLD1!AV281*(1-VLOOKUP(ESCYLD2!AV$4,'[1]INTERNAL PARAMETERS-1'!$B$5:$J$44,5,FALSE))*VLOOKUP(ESCYLD2!AV$4,'[1]INTERNAL PARAMETERS-1'!$B$5:$J$44,8,FALSE)*VLOOKUP(ESCYLD2!AV$4,'[1]INTERNAL PARAMETERS-1'!$B$5:$J$44,3,FALSE)</f>
        <v>0</v>
      </c>
      <c r="AW281" s="52">
        <f>ESCYLD1!AW281*VLOOKUP(ESCYLD2!AW$4,'[1]INTERNAL PARAMETERS-1'!$B$5:$J$44,5,FALSE)*VLOOKUP(ESCYLD2!AW$4,'[1]INTERNAL PARAMETERS-1'!$B$5:$J$44,6,FALSE)*VLOOKUP(ESCYLD2!AW$4,'[1]INTERNAL PARAMETERS-1'!$B$5:$J$44,3,FALSE) + ESCYLD1!AW281*(1-VLOOKUP(ESCYLD2!AW$4,'[1]INTERNAL PARAMETERS-1'!$B$5:$J$44,5,FALSE))*VLOOKUP(ESCYLD2!AW$4,'[1]INTERNAL PARAMETERS-1'!$B$5:$J$44,8,FALSE)*VLOOKUP(ESCYLD2!AW$4,'[1]INTERNAL PARAMETERS-1'!$B$5:$J$44,3,FALSE)</f>
        <v>0</v>
      </c>
      <c r="AX281" s="52">
        <f>ESCYLD1!AX281*VLOOKUP(ESCYLD2!AX$4,'[1]INTERNAL PARAMETERS-1'!$B$5:$J$44,5,FALSE)*VLOOKUP(ESCYLD2!AX$4,'[1]INTERNAL PARAMETERS-1'!$B$5:$J$44,6,FALSE)*VLOOKUP(ESCYLD2!AX$4,'[1]INTERNAL PARAMETERS-1'!$B$5:$J$44,3,FALSE) + ESCYLD1!AX281*(1-VLOOKUP(ESCYLD2!AX$4,'[1]INTERNAL PARAMETERS-1'!$B$5:$J$44,5,FALSE))*VLOOKUP(ESCYLD2!AX$4,'[1]INTERNAL PARAMETERS-1'!$B$5:$J$44,8,FALSE)*VLOOKUP(ESCYLD2!AX$4,'[1]INTERNAL PARAMETERS-1'!$B$5:$J$44,3,FALSE)</f>
        <v>0</v>
      </c>
      <c r="AY281" s="52">
        <f>ESCYLD1!AY281*VLOOKUP(ESCYLD2!AY$4,'[1]INTERNAL PARAMETERS-1'!$B$5:$J$44,5,FALSE)*VLOOKUP(ESCYLD2!AY$4,'[1]INTERNAL PARAMETERS-1'!$B$5:$J$44,6,FALSE)*VLOOKUP(ESCYLD2!AY$4,'[1]INTERNAL PARAMETERS-1'!$B$5:$J$44,3,FALSE) + ESCYLD1!AY281*(1-VLOOKUP(ESCYLD2!AY$4,'[1]INTERNAL PARAMETERS-1'!$B$5:$J$44,5,FALSE))*VLOOKUP(ESCYLD2!AY$4,'[1]INTERNAL PARAMETERS-1'!$B$5:$J$44,8,FALSE)*VLOOKUP(ESCYLD2!AY$4,'[1]INTERNAL PARAMETERS-1'!$B$5:$J$44,3,FALSE)</f>
        <v>0</v>
      </c>
      <c r="AZ281" s="52">
        <f>ESCYLD1!AZ281*VLOOKUP(ESCYLD2!AZ$4,'[1]INTERNAL PARAMETERS-1'!$B$5:$J$44,5,FALSE)*VLOOKUP(ESCYLD2!AZ$4,'[1]INTERNAL PARAMETERS-1'!$B$5:$J$44,6,FALSE)*VLOOKUP(ESCYLD2!AZ$4,'[1]INTERNAL PARAMETERS-1'!$B$5:$J$44,3,FALSE) + ESCYLD1!AZ281*(1-VLOOKUP(ESCYLD2!AZ$4,'[1]INTERNAL PARAMETERS-1'!$B$5:$J$44,5,FALSE))*VLOOKUP(ESCYLD2!AZ$4,'[1]INTERNAL PARAMETERS-1'!$B$5:$J$44,8,FALSE)*VLOOKUP(ESCYLD2!AZ$4,'[1]INTERNAL PARAMETERS-1'!$B$5:$J$44,3,FALSE)</f>
        <v>0</v>
      </c>
      <c r="BA281" s="52">
        <f>ESCYLD1!BA281*VLOOKUP(ESCYLD2!BA$4,'[1]INTERNAL PARAMETERS-1'!$B$5:$J$44,5,FALSE)*VLOOKUP(ESCYLD2!BA$4,'[1]INTERNAL PARAMETERS-1'!$B$5:$J$44,6,FALSE)*VLOOKUP(ESCYLD2!BA$4,'[1]INTERNAL PARAMETERS-1'!$B$5:$J$44,3,FALSE) + ESCYLD1!BA281*(1-VLOOKUP(ESCYLD2!BA$4,'[1]INTERNAL PARAMETERS-1'!$B$5:$J$44,5,FALSE))*VLOOKUP(ESCYLD2!BA$4,'[1]INTERNAL PARAMETERS-1'!$B$5:$J$44,8,FALSE)*VLOOKUP(ESCYLD2!BA$4,'[1]INTERNAL PARAMETERS-1'!$B$5:$J$44,3,FALSE)</f>
        <v>0</v>
      </c>
      <c r="BB281" s="52">
        <f>ESCYLD1!BB281*VLOOKUP(ESCYLD2!BB$4,'[1]INTERNAL PARAMETERS-1'!$B$5:$J$44,5,FALSE)*VLOOKUP(ESCYLD2!BB$4,'[1]INTERNAL PARAMETERS-1'!$B$5:$J$44,6,FALSE)*VLOOKUP(ESCYLD2!BB$4,'[1]INTERNAL PARAMETERS-1'!$B$5:$J$44,3,FALSE) + ESCYLD1!BB281*(1-VLOOKUP(ESCYLD2!BB$4,'[1]INTERNAL PARAMETERS-1'!$B$5:$J$44,5,FALSE))*VLOOKUP(ESCYLD2!BB$4,'[1]INTERNAL PARAMETERS-1'!$B$5:$J$44,8,FALSE)*VLOOKUP(ESCYLD2!BB$4,'[1]INTERNAL PARAMETERS-1'!$B$5:$J$44,3,FALSE)</f>
        <v>0</v>
      </c>
      <c r="BC281" s="52">
        <f>ESCYLD1!BC281*VLOOKUP(ESCYLD2!BC$4,'[1]INTERNAL PARAMETERS-1'!$B$5:$J$44,5,FALSE)*VLOOKUP(ESCYLD2!BC$4,'[1]INTERNAL PARAMETERS-1'!$B$5:$J$44,6,FALSE)*VLOOKUP(ESCYLD2!BC$4,'[1]INTERNAL PARAMETERS-1'!$B$5:$J$44,3,FALSE) + ESCYLD1!BC281*(1-VLOOKUP(ESCYLD2!BC$4,'[1]INTERNAL PARAMETERS-1'!$B$5:$J$44,5,FALSE))*VLOOKUP(ESCYLD2!BC$4,'[1]INTERNAL PARAMETERS-1'!$B$5:$J$44,8,FALSE)*VLOOKUP(ESCYLD2!BC$4,'[1]INTERNAL PARAMETERS-1'!$B$5:$J$44,3,FALSE)</f>
        <v>0</v>
      </c>
      <c r="BD281" s="52">
        <f>ESCYLD1!BD281*VLOOKUP(ESCYLD2!BD$4,'[1]INTERNAL PARAMETERS-1'!$B$5:$J$44,5,FALSE)*VLOOKUP(ESCYLD2!BD$4,'[1]INTERNAL PARAMETERS-1'!$B$5:$J$44,6,FALSE)*VLOOKUP(ESCYLD2!BD$4,'[1]INTERNAL PARAMETERS-1'!$B$5:$J$44,3,FALSE) + ESCYLD1!BD281*(1-VLOOKUP(ESCYLD2!BD$4,'[1]INTERNAL PARAMETERS-1'!$B$5:$J$44,5,FALSE))*VLOOKUP(ESCYLD2!BD$4,'[1]INTERNAL PARAMETERS-1'!$B$5:$J$44,8,FALSE)*VLOOKUP(ESCYLD2!BD$4,'[1]INTERNAL PARAMETERS-1'!$B$5:$J$44,3,FALSE)</f>
        <v>0</v>
      </c>
      <c r="BE281" s="52">
        <f>ESCYLD1!BE281*VLOOKUP(ESCYLD2!BE$4,'[1]INTERNAL PARAMETERS-1'!$B$5:$J$44,5,FALSE)*VLOOKUP(ESCYLD2!BE$4,'[1]INTERNAL PARAMETERS-1'!$B$5:$J$44,6,FALSE)*VLOOKUP(ESCYLD2!BE$4,'[1]INTERNAL PARAMETERS-1'!$B$5:$J$44,3,FALSE) + ESCYLD1!BE281*(1-VLOOKUP(ESCYLD2!BE$4,'[1]INTERNAL PARAMETERS-1'!$B$5:$J$44,5,FALSE))*VLOOKUP(ESCYLD2!BE$4,'[1]INTERNAL PARAMETERS-1'!$B$5:$J$44,8,FALSE)*VLOOKUP(ESCYLD2!BE$4,'[1]INTERNAL PARAMETERS-1'!$B$5:$J$44,3,FALSE)</f>
        <v>0</v>
      </c>
      <c r="BF281" s="52">
        <f>ESCYLD1!BF281*VLOOKUP(ESCYLD2!BF$4,'[1]INTERNAL PARAMETERS-1'!$B$5:$J$44,5,FALSE)*VLOOKUP(ESCYLD2!BF$4,'[1]INTERNAL PARAMETERS-1'!$B$5:$J$44,6,FALSE)*VLOOKUP(ESCYLD2!BF$4,'[1]INTERNAL PARAMETERS-1'!$B$5:$J$44,3,FALSE) + ESCYLD1!BF281*(1-VLOOKUP(ESCYLD2!BF$4,'[1]INTERNAL PARAMETERS-1'!$B$5:$J$44,5,FALSE))*VLOOKUP(ESCYLD2!BF$4,'[1]INTERNAL PARAMETERS-1'!$B$5:$J$44,8,FALSE)*VLOOKUP(ESCYLD2!BF$4,'[1]INTERNAL PARAMETERS-1'!$B$5:$J$44,3,FALSE)</f>
        <v>0</v>
      </c>
      <c r="BG281" s="52">
        <f>ESCYLD1!BG281*VLOOKUP(ESCYLD2!BG$4,'[1]INTERNAL PARAMETERS-1'!$B$5:$J$44,5,FALSE)*VLOOKUP(ESCYLD2!BG$4,'[1]INTERNAL PARAMETERS-1'!$B$5:$J$44,6,FALSE)*VLOOKUP(ESCYLD2!BG$4,'[1]INTERNAL PARAMETERS-1'!$B$5:$J$44,3,FALSE) + ESCYLD1!BG281*(1-VLOOKUP(ESCYLD2!BG$4,'[1]INTERNAL PARAMETERS-1'!$B$5:$J$44,5,FALSE))*VLOOKUP(ESCYLD2!BG$4,'[1]INTERNAL PARAMETERS-1'!$B$5:$J$44,8,FALSE)*VLOOKUP(ESCYLD2!BG$4,'[1]INTERNAL PARAMETERS-1'!$B$5:$J$44,3,FALSE)</f>
        <v>0</v>
      </c>
      <c r="BH281" s="52">
        <f>ESCYLD1!BH281*VLOOKUP(ESCYLD2!BH$4,'[1]INTERNAL PARAMETERS-1'!$B$5:$J$44,5,FALSE)*VLOOKUP(ESCYLD2!BH$4,'[1]INTERNAL PARAMETERS-1'!$B$5:$J$44,6,FALSE)*VLOOKUP(ESCYLD2!BH$4,'[1]INTERNAL PARAMETERS-1'!$B$5:$J$44,3,FALSE) + ESCYLD1!BH281*(1-VLOOKUP(ESCYLD2!BH$4,'[1]INTERNAL PARAMETERS-1'!$B$5:$J$44,5,FALSE))*VLOOKUP(ESCYLD2!BH$4,'[1]INTERNAL PARAMETERS-1'!$B$5:$J$44,8,FALSE)*VLOOKUP(ESCYLD2!BH$4,'[1]INTERNAL PARAMETERS-1'!$B$5:$J$44,3,FALSE)</f>
        <v>0</v>
      </c>
      <c r="BI281" s="52">
        <f>ESCYLD1!BI281*VLOOKUP(ESCYLD2!BI$4,'[1]INTERNAL PARAMETERS-1'!$B$5:$J$44,5,FALSE)*VLOOKUP(ESCYLD2!BI$4,'[1]INTERNAL PARAMETERS-1'!$B$5:$J$44,6,FALSE)*VLOOKUP(ESCYLD2!BI$4,'[1]INTERNAL PARAMETERS-1'!$B$5:$J$44,3,FALSE) + ESCYLD1!BI281*(1-VLOOKUP(ESCYLD2!BI$4,'[1]INTERNAL PARAMETERS-1'!$B$5:$J$44,5,FALSE))*VLOOKUP(ESCYLD2!BI$4,'[1]INTERNAL PARAMETERS-1'!$B$5:$J$44,8,FALSE)*VLOOKUP(ESCYLD2!BI$4,'[1]INTERNAL PARAMETERS-1'!$B$5:$J$44,3,FALSE)</f>
        <v>0</v>
      </c>
      <c r="BJ281" s="52">
        <f>ESCYLD1!BJ281*VLOOKUP(ESCYLD2!BJ$4,'[1]INTERNAL PARAMETERS-1'!$B$5:$J$44,5,FALSE)*VLOOKUP(ESCYLD2!BJ$4,'[1]INTERNAL PARAMETERS-1'!$B$5:$J$44,6,FALSE)*VLOOKUP(ESCYLD2!BJ$4,'[1]INTERNAL PARAMETERS-1'!$B$5:$J$44,3,FALSE) + ESCYLD1!BJ281*(1-VLOOKUP(ESCYLD2!BJ$4,'[1]INTERNAL PARAMETERS-1'!$B$5:$J$44,5,FALSE))*VLOOKUP(ESCYLD2!BJ$4,'[1]INTERNAL PARAMETERS-1'!$B$5:$J$44,8,FALSE)*VLOOKUP(ESCYLD2!BJ$4,'[1]INTERNAL PARAMETERS-1'!$B$5:$J$44,3,FALSE)</f>
        <v>0</v>
      </c>
      <c r="BK281" s="52">
        <f>ESCYLD1!BK281*VLOOKUP(ESCYLD2!BK$4,'[1]INTERNAL PARAMETERS-1'!$B$5:$J$44,5,FALSE)*VLOOKUP(ESCYLD2!BK$4,'[1]INTERNAL PARAMETERS-1'!$B$5:$J$44,6,FALSE)*VLOOKUP(ESCYLD2!BK$4,'[1]INTERNAL PARAMETERS-1'!$B$5:$J$44,3,FALSE) + ESCYLD1!BK281*(1-VLOOKUP(ESCYLD2!BK$4,'[1]INTERNAL PARAMETERS-1'!$B$5:$J$44,5,FALSE))*VLOOKUP(ESCYLD2!BK$4,'[1]INTERNAL PARAMETERS-1'!$B$5:$J$44,8,FALSE)*VLOOKUP(ESCYLD2!BK$4,'[1]INTERNAL PARAMETERS-1'!$B$5:$J$44,3,FALSE)</f>
        <v>0</v>
      </c>
      <c r="BL281" s="52">
        <f>ESCYLD1!BL281*VLOOKUP(ESCYLD2!BL$4,'[1]INTERNAL PARAMETERS-1'!$B$5:$J$44,5,FALSE)*VLOOKUP(ESCYLD2!BL$4,'[1]INTERNAL PARAMETERS-1'!$B$5:$J$44,6,FALSE)*VLOOKUP(ESCYLD2!BL$4,'[1]INTERNAL PARAMETERS-1'!$B$5:$J$44,3,FALSE) + ESCYLD1!BL281*(1-VLOOKUP(ESCYLD2!BL$4,'[1]INTERNAL PARAMETERS-1'!$B$5:$J$44,5,FALSE))*VLOOKUP(ESCYLD2!BL$4,'[1]INTERNAL PARAMETERS-1'!$B$5:$J$44,8,FALSE)*VLOOKUP(ESCYLD2!BL$4,'[1]INTERNAL PARAMETERS-1'!$B$5:$J$44,3,FALSE)</f>
        <v>0</v>
      </c>
      <c r="BM281" s="52">
        <f>ESCYLD1!BM281*VLOOKUP(ESCYLD2!BM$4,'[1]INTERNAL PARAMETERS-1'!$B$5:$J$44,5,FALSE)*VLOOKUP(ESCYLD2!BM$4,'[1]INTERNAL PARAMETERS-1'!$B$5:$J$44,6,FALSE)*VLOOKUP(ESCYLD2!BM$4,'[1]INTERNAL PARAMETERS-1'!$B$5:$J$44,3,FALSE) + ESCYLD1!BM281*(1-VLOOKUP(ESCYLD2!BM$4,'[1]INTERNAL PARAMETERS-1'!$B$5:$J$44,5,FALSE))*VLOOKUP(ESCYLD2!BM$4,'[1]INTERNAL PARAMETERS-1'!$B$5:$J$44,8,FALSE)*VLOOKUP(ESCYLD2!BM$4,'[1]INTERNAL PARAMETERS-1'!$B$5:$J$44,3,FALSE)</f>
        <v>0</v>
      </c>
      <c r="BN281" s="52">
        <f>ESCYLD1!BN281*VLOOKUP(ESCYLD2!BN$4,'[1]INTERNAL PARAMETERS-1'!$B$5:$J$44,5,FALSE)*VLOOKUP(ESCYLD2!BN$4,'[1]INTERNAL PARAMETERS-1'!$B$5:$J$44,6,FALSE)*VLOOKUP(ESCYLD2!BN$4,'[1]INTERNAL PARAMETERS-1'!$B$5:$J$44,3,FALSE) + ESCYLD1!BN281*(1-VLOOKUP(ESCYLD2!BN$4,'[1]INTERNAL PARAMETERS-1'!$B$5:$J$44,5,FALSE))*VLOOKUP(ESCYLD2!BN$4,'[1]INTERNAL PARAMETERS-1'!$B$5:$J$44,8,FALSE)*VLOOKUP(ESCYLD2!BN$4,'[1]INTERNAL PARAMETERS-1'!$B$5:$J$44,3,FALSE)</f>
        <v>0</v>
      </c>
      <c r="BO281" s="52">
        <f>ESCYLD1!BO281*VLOOKUP(ESCYLD2!BO$4,'[1]INTERNAL PARAMETERS-1'!$B$5:$J$44,5,FALSE)*VLOOKUP(ESCYLD2!BO$4,'[1]INTERNAL PARAMETERS-1'!$B$5:$J$44,6,FALSE)*VLOOKUP(ESCYLD2!BO$4,'[1]INTERNAL PARAMETERS-1'!$B$5:$J$44,3,FALSE) + ESCYLD1!BO281*(1-VLOOKUP(ESCYLD2!BO$4,'[1]INTERNAL PARAMETERS-1'!$B$5:$J$44,5,FALSE))*VLOOKUP(ESCYLD2!BO$4,'[1]INTERNAL PARAMETERS-1'!$B$5:$J$44,8,FALSE)*VLOOKUP(ESCYLD2!BO$4,'[1]INTERNAL PARAMETERS-1'!$B$5:$J$44,3,FALSE)</f>
        <v>0</v>
      </c>
      <c r="BP281" s="52">
        <f>ESCYLD1!BP281*VLOOKUP(ESCYLD2!BP$4,'[1]INTERNAL PARAMETERS-1'!$B$5:$J$44,5,FALSE)*VLOOKUP(ESCYLD2!BP$4,'[1]INTERNAL PARAMETERS-1'!$B$5:$J$44,6,FALSE)*VLOOKUP(ESCYLD2!BP$4,'[1]INTERNAL PARAMETERS-1'!$B$5:$J$44,3,FALSE) + ESCYLD1!BP281*(1-VLOOKUP(ESCYLD2!BP$4,'[1]INTERNAL PARAMETERS-1'!$B$5:$J$44,5,FALSE))*VLOOKUP(ESCYLD2!BP$4,'[1]INTERNAL PARAMETERS-1'!$B$5:$J$44,8,FALSE)*VLOOKUP(ESCYLD2!BP$4,'[1]INTERNAL PARAMETERS-1'!$B$5:$J$44,3,FALSE)</f>
        <v>0</v>
      </c>
      <c r="BQ281" s="52">
        <f>ESCYLD1!BQ281*VLOOKUP(ESCYLD2!BQ$4,'[1]INTERNAL PARAMETERS-1'!$B$5:$J$44,5,FALSE)*VLOOKUP(ESCYLD2!BQ$4,'[1]INTERNAL PARAMETERS-1'!$B$5:$J$44,6,FALSE)*VLOOKUP(ESCYLD2!BQ$4,'[1]INTERNAL PARAMETERS-1'!$B$5:$J$44,3,FALSE) + ESCYLD1!BQ281*(1-VLOOKUP(ESCYLD2!BQ$4,'[1]INTERNAL PARAMETERS-1'!$B$5:$J$44,5,FALSE))*VLOOKUP(ESCYLD2!BQ$4,'[1]INTERNAL PARAMETERS-1'!$B$5:$J$44,8,FALSE)*VLOOKUP(ESCYLD2!BQ$4,'[1]INTERNAL PARAMETERS-1'!$B$5:$J$44,3,FALSE)</f>
        <v>0</v>
      </c>
      <c r="BR281" s="52">
        <f>ESCYLD1!BR281*VLOOKUP(ESCYLD2!BR$4,'[1]INTERNAL PARAMETERS-1'!$B$5:$J$44,5,FALSE)*VLOOKUP(ESCYLD2!BR$4,'[1]INTERNAL PARAMETERS-1'!$B$5:$J$44,6,FALSE)*VLOOKUP(ESCYLD2!BR$4,'[1]INTERNAL PARAMETERS-1'!$B$5:$J$44,3,FALSE) + ESCYLD1!BR281*(1-VLOOKUP(ESCYLD2!BR$4,'[1]INTERNAL PARAMETERS-1'!$B$5:$J$44,5,FALSE))*VLOOKUP(ESCYLD2!BR$4,'[1]INTERNAL PARAMETERS-1'!$B$5:$J$44,8,FALSE)*VLOOKUP(ESCYLD2!BR$4,'[1]INTERNAL PARAMETERS-1'!$B$5:$J$44,3,FALSE)</f>
        <v>0</v>
      </c>
      <c r="BS281" s="52">
        <f>ESCYLD1!BS281*VLOOKUP(ESCYLD2!BS$4,'[1]INTERNAL PARAMETERS-1'!$B$5:$J$44,5,FALSE)*VLOOKUP(ESCYLD2!BS$4,'[1]INTERNAL PARAMETERS-1'!$B$5:$J$44,6,FALSE)*VLOOKUP(ESCYLD2!BS$4,'[1]INTERNAL PARAMETERS-1'!$B$5:$J$44,3,FALSE) + ESCYLD1!BS281*(1-VLOOKUP(ESCYLD2!BS$4,'[1]INTERNAL PARAMETERS-1'!$B$5:$J$44,5,FALSE))*VLOOKUP(ESCYLD2!BS$4,'[1]INTERNAL PARAMETERS-1'!$B$5:$J$44,8,FALSE)*VLOOKUP(ESCYLD2!BS$4,'[1]INTERNAL PARAMETERS-1'!$B$5:$J$44,3,FALSE)</f>
        <v>0</v>
      </c>
      <c r="BT281" s="52">
        <f>ESCYLD1!BT281*VLOOKUP(ESCYLD2!BT$4,'[1]INTERNAL PARAMETERS-1'!$B$5:$J$44,5,FALSE)*VLOOKUP(ESCYLD2!BT$4,'[1]INTERNAL PARAMETERS-1'!$B$5:$J$44,6,FALSE)*VLOOKUP(ESCYLD2!BT$4,'[1]INTERNAL PARAMETERS-1'!$B$5:$J$44,3,FALSE) + ESCYLD1!BT281*(1-VLOOKUP(ESCYLD2!BT$4,'[1]INTERNAL PARAMETERS-1'!$B$5:$J$44,5,FALSE))*VLOOKUP(ESCYLD2!BT$4,'[1]INTERNAL PARAMETERS-1'!$B$5:$J$44,8,FALSE)*VLOOKUP(ESCYLD2!BT$4,'[1]INTERNAL PARAMETERS-1'!$B$5:$J$44,3,FALSE)</f>
        <v>0</v>
      </c>
      <c r="BU281" s="52">
        <f>ESCYLD1!BU281*VLOOKUP(ESCYLD2!BU$4,'[1]INTERNAL PARAMETERS-1'!$B$5:$J$44,5,FALSE)*VLOOKUP(ESCYLD2!BU$4,'[1]INTERNAL PARAMETERS-1'!$B$5:$J$44,6,FALSE)*VLOOKUP(ESCYLD2!BU$4,'[1]INTERNAL PARAMETERS-1'!$B$5:$J$44,3,FALSE) + ESCYLD1!BU281*(1-VLOOKUP(ESCYLD2!BU$4,'[1]INTERNAL PARAMETERS-1'!$B$5:$J$44,5,FALSE))*VLOOKUP(ESCYLD2!BU$4,'[1]INTERNAL PARAMETERS-1'!$B$5:$J$44,8,FALSE)*VLOOKUP(ESCYLD2!BU$4,'[1]INTERNAL PARAMETERS-1'!$B$5:$J$44,3,FALSE)</f>
        <v>0</v>
      </c>
      <c r="BV281" s="52">
        <f>ESCYLD1!BV281*VLOOKUP(ESCYLD2!BV$4,'[1]INTERNAL PARAMETERS-1'!$B$5:$J$44,5,FALSE)*VLOOKUP(ESCYLD2!BV$4,'[1]INTERNAL PARAMETERS-1'!$B$5:$J$44,6,FALSE)*VLOOKUP(ESCYLD2!BV$4,'[1]INTERNAL PARAMETERS-1'!$B$5:$J$44,3,FALSE) + ESCYLD1!BV281*(1-VLOOKUP(ESCYLD2!BV$4,'[1]INTERNAL PARAMETERS-1'!$B$5:$J$44,5,FALSE))*VLOOKUP(ESCYLD2!BV$4,'[1]INTERNAL PARAMETERS-1'!$B$5:$J$44,8,FALSE)*VLOOKUP(ESCYLD2!BV$4,'[1]INTERNAL PARAMETERS-1'!$B$5:$J$44,3,FALSE)</f>
        <v>0</v>
      </c>
      <c r="BW281" s="52">
        <f>ESCYLD1!BW281*VLOOKUP(ESCYLD2!BW$4,'[1]INTERNAL PARAMETERS-1'!$B$5:$J$44,5,FALSE)*VLOOKUP(ESCYLD2!BW$4,'[1]INTERNAL PARAMETERS-1'!$B$5:$J$44,6,FALSE)*VLOOKUP(ESCYLD2!BW$4,'[1]INTERNAL PARAMETERS-1'!$B$5:$J$44,3,FALSE) + ESCYLD1!BW281*(1-VLOOKUP(ESCYLD2!BW$4,'[1]INTERNAL PARAMETERS-1'!$B$5:$J$44,5,FALSE))*VLOOKUP(ESCYLD2!BW$4,'[1]INTERNAL PARAMETERS-1'!$B$5:$J$44,8,FALSE)*VLOOKUP(ESCYLD2!BW$4,'[1]INTERNAL PARAMETERS-1'!$B$5:$J$44,3,FALSE)</f>
        <v>0</v>
      </c>
      <c r="BX281" s="52">
        <f>ESCYLD1!BX281*VLOOKUP(ESCYLD2!BX$4,'[1]INTERNAL PARAMETERS-1'!$B$5:$J$44,5,FALSE)*VLOOKUP(ESCYLD2!BX$4,'[1]INTERNAL PARAMETERS-1'!$B$5:$J$44,6,FALSE)*VLOOKUP(ESCYLD2!BX$4,'[1]INTERNAL PARAMETERS-1'!$B$5:$J$44,3,FALSE) + ESCYLD1!BX281*(1-VLOOKUP(ESCYLD2!BX$4,'[1]INTERNAL PARAMETERS-1'!$B$5:$J$44,5,FALSE))*VLOOKUP(ESCYLD2!BX$4,'[1]INTERNAL PARAMETERS-1'!$B$5:$J$44,8,FALSE)*VLOOKUP(ESCYLD2!BX$4,'[1]INTERNAL PARAMETERS-1'!$B$5:$J$44,3,FALSE)</f>
        <v>0</v>
      </c>
      <c r="BY281" s="52">
        <f>ESCYLD1!BY281*VLOOKUP(ESCYLD2!BY$4,'[1]INTERNAL PARAMETERS-1'!$B$5:$J$44,5,FALSE)*VLOOKUP(ESCYLD2!BY$4,'[1]INTERNAL PARAMETERS-1'!$B$5:$J$44,6,FALSE)*VLOOKUP(ESCYLD2!BY$4,'[1]INTERNAL PARAMETERS-1'!$B$5:$J$44,3,FALSE) + ESCYLD1!BY281*(1-VLOOKUP(ESCYLD2!BY$4,'[1]INTERNAL PARAMETERS-1'!$B$5:$J$44,5,FALSE))*VLOOKUP(ESCYLD2!BY$4,'[1]INTERNAL PARAMETERS-1'!$B$5:$J$44,8,FALSE)*VLOOKUP(ESCYLD2!BY$4,'[1]INTERNAL PARAMETERS-1'!$B$5:$J$44,3,FALSE)</f>
        <v>0</v>
      </c>
      <c r="BZ281" s="52">
        <f>ESCYLD1!BZ281*VLOOKUP(ESCYLD2!BZ$4,'[1]INTERNAL PARAMETERS-1'!$B$5:$J$44,5,FALSE)*VLOOKUP(ESCYLD2!BZ$4,'[1]INTERNAL PARAMETERS-1'!$B$5:$J$44,6,FALSE)*VLOOKUP(ESCYLD2!BZ$4,'[1]INTERNAL PARAMETERS-1'!$B$5:$J$44,3,FALSE) + ESCYLD1!BZ281*(1-VLOOKUP(ESCYLD2!BZ$4,'[1]INTERNAL PARAMETERS-1'!$B$5:$J$44,5,FALSE))*VLOOKUP(ESCYLD2!BZ$4,'[1]INTERNAL PARAMETERS-1'!$B$5:$J$44,8,FALSE)*VLOOKUP(ESCYLD2!BZ$4,'[1]INTERNAL PARAMETERS-1'!$B$5:$J$44,3,FALSE)</f>
        <v>0</v>
      </c>
      <c r="CA281" s="52">
        <f>ESCYLD1!CA281*VLOOKUP(ESCYLD2!CA$4,'[1]INTERNAL PARAMETERS-1'!$B$5:$J$44,5,FALSE)*VLOOKUP(ESCYLD2!CA$4,'[1]INTERNAL PARAMETERS-1'!$B$5:$J$44,6,FALSE)*VLOOKUP(ESCYLD2!CA$4,'[1]INTERNAL PARAMETERS-1'!$B$5:$J$44,3,FALSE) + ESCYLD1!CA281*(1-VLOOKUP(ESCYLD2!CA$4,'[1]INTERNAL PARAMETERS-1'!$B$5:$J$44,5,FALSE))*VLOOKUP(ESCYLD2!CA$4,'[1]INTERNAL PARAMETERS-1'!$B$5:$J$44,8,FALSE)*VLOOKUP(ESCYLD2!CA$4,'[1]INTERNAL PARAMETERS-1'!$B$5:$J$44,3,FALSE)</f>
        <v>0</v>
      </c>
      <c r="CB281" s="52">
        <f>ESCYLD1!CB281*VLOOKUP(ESCYLD2!CB$4,'[1]INTERNAL PARAMETERS-1'!$B$5:$J$44,5,FALSE)*VLOOKUP(ESCYLD2!CB$4,'[1]INTERNAL PARAMETERS-1'!$B$5:$J$44,6,FALSE)*VLOOKUP(ESCYLD2!CB$4,'[1]INTERNAL PARAMETERS-1'!$B$5:$J$44,3,FALSE) + ESCYLD1!CB281*(1-VLOOKUP(ESCYLD2!CB$4,'[1]INTERNAL PARAMETERS-1'!$B$5:$J$44,5,FALSE))*VLOOKUP(ESCYLD2!CB$4,'[1]INTERNAL PARAMETERS-1'!$B$5:$J$44,8,FALSE)*VLOOKUP(ESCYLD2!CB$4,'[1]INTERNAL PARAMETERS-1'!$B$5:$J$44,3,FALSE)</f>
        <v>0</v>
      </c>
      <c r="CC281" s="52">
        <f>ESCYLD1!CC281*VLOOKUP(ESCYLD2!CC$4,'[1]INTERNAL PARAMETERS-1'!$B$5:$J$44,5,FALSE)*VLOOKUP(ESCYLD2!CC$4,'[1]INTERNAL PARAMETERS-1'!$B$5:$J$44,6,FALSE)*VLOOKUP(ESCYLD2!CC$4,'[1]INTERNAL PARAMETERS-1'!$B$5:$J$44,3,FALSE) + ESCYLD1!CC281*(1-VLOOKUP(ESCYLD2!CC$4,'[1]INTERNAL PARAMETERS-1'!$B$5:$J$44,5,FALSE))*VLOOKUP(ESCYLD2!CC$4,'[1]INTERNAL PARAMETERS-1'!$B$5:$J$44,8,FALSE)*VLOOKUP(ESCYLD2!CC$4,'[1]INTERNAL PARAMETERS-1'!$B$5:$J$44,3,FALSE)</f>
        <v>0</v>
      </c>
      <c r="CD281" s="52">
        <f>ESCYLD1!CD281*VLOOKUP(ESCYLD2!CD$4,'[1]INTERNAL PARAMETERS-1'!$B$5:$J$44,5,FALSE)*VLOOKUP(ESCYLD2!CD$4,'[1]INTERNAL PARAMETERS-1'!$B$5:$J$44,6,FALSE)*VLOOKUP(ESCYLD2!CD$4,'[1]INTERNAL PARAMETERS-1'!$B$5:$J$44,3,FALSE) + ESCYLD1!CD281*(1-VLOOKUP(ESCYLD2!CD$4,'[1]INTERNAL PARAMETERS-1'!$B$5:$J$44,5,FALSE))*VLOOKUP(ESCYLD2!CD$4,'[1]INTERNAL PARAMETERS-1'!$B$5:$J$44,8,FALSE)*VLOOKUP(ESCYLD2!CD$4,'[1]INTERNAL PARAMETERS-1'!$B$5:$J$44,3,FALSE)</f>
        <v>0</v>
      </c>
      <c r="CE281" s="52">
        <f>ESCYLD1!CE281*VLOOKUP(ESCYLD2!CE$4,'[1]INTERNAL PARAMETERS-1'!$B$5:$J$44,5,FALSE)*VLOOKUP(ESCYLD2!CE$4,'[1]INTERNAL PARAMETERS-1'!$B$5:$J$44,6,FALSE)*VLOOKUP(ESCYLD2!CE$4,'[1]INTERNAL PARAMETERS-1'!$B$5:$J$44,3,FALSE) + ESCYLD1!CE281*(1-VLOOKUP(ESCYLD2!CE$4,'[1]INTERNAL PARAMETERS-1'!$B$5:$J$44,5,FALSE))*VLOOKUP(ESCYLD2!CE$4,'[1]INTERNAL PARAMETERS-1'!$B$5:$J$44,8,FALSE)*VLOOKUP(ESCYLD2!CE$4,'[1]INTERNAL PARAMETERS-1'!$B$5:$J$44,3,FALSE)</f>
        <v>0</v>
      </c>
      <c r="CF281" s="52">
        <f>ESCYLD1!CF281*VLOOKUP(ESCYLD2!CF$4,'[1]INTERNAL PARAMETERS-1'!$B$5:$J$44,5,FALSE)*VLOOKUP(ESCYLD2!CF$4,'[1]INTERNAL PARAMETERS-1'!$B$5:$J$44,6,FALSE)*VLOOKUP(ESCYLD2!CF$4,'[1]INTERNAL PARAMETERS-1'!$B$5:$J$44,3,FALSE) + ESCYLD1!CF281*(1-VLOOKUP(ESCYLD2!CF$4,'[1]INTERNAL PARAMETERS-1'!$B$5:$J$44,5,FALSE))*VLOOKUP(ESCYLD2!CF$4,'[1]INTERNAL PARAMETERS-1'!$B$5:$J$44,8,FALSE)*VLOOKUP(ESCYLD2!CF$4,'[1]INTERNAL PARAMETERS-1'!$B$5:$J$44,3,FALSE)</f>
        <v>0</v>
      </c>
      <c r="CG281" s="52">
        <f>ESCYLD1!CG281*VLOOKUP(ESCYLD2!CG$4,'[1]INTERNAL PARAMETERS-1'!$B$5:$J$44,5,FALSE)*VLOOKUP(ESCYLD2!CG$4,'[1]INTERNAL PARAMETERS-1'!$B$5:$J$44,6,FALSE)*VLOOKUP(ESCYLD2!CG$4,'[1]INTERNAL PARAMETERS-1'!$B$5:$J$44,3,FALSE) + ESCYLD1!CG281*(1-VLOOKUP(ESCYLD2!CG$4,'[1]INTERNAL PARAMETERS-1'!$B$5:$J$44,5,FALSE))*VLOOKUP(ESCYLD2!CG$4,'[1]INTERNAL PARAMETERS-1'!$B$5:$J$44,8,FALSE)*VLOOKUP(ESCYLD2!CG$4,'[1]INTERNAL PARAMETERS-1'!$B$5:$J$44,3,FALSE)</f>
        <v>0</v>
      </c>
      <c r="CH281" s="51">
        <f>ESCYLD1!CH281*VLOOKUP(ESCYLD2!CH$4,'[1]INTERNAL PARAMETERS-1'!$B$5:$J$44,5,FALSE)*VLOOKUP(ESCYLD2!CH$4,'[1]INTERNAL PARAMETERS-1'!$B$5:$J$44,6,FALSE)*VLOOKUP(ESCYLD2!CH$4,'[1]INTERNAL PARAMETERS-1'!$B$5:$J$44,3,FALSE) + ESCYLD1!CH281*(1-VLOOKUP(ESCYLD2!CH$4,'[1]INTERNAL PARAMETERS-1'!$B$5:$J$44,5,FALSE))*VLOOKUP(ESCYLD2!CH$4,'[1]INTERNAL PARAMETERS-1'!$B$5:$J$44,8,FALSE)*VLOOKUP(ESCYLD2!CH$4,'[1]INTERNAL PARAMETERS-1'!$B$5:$J$44,3,FALSE)</f>
        <v>0</v>
      </c>
      <c r="CJ281" s="53">
        <f t="shared" si="8"/>
        <v>0</v>
      </c>
      <c r="CK281" s="51">
        <f t="shared" si="9"/>
        <v>0</v>
      </c>
    </row>
    <row r="282" spans="2:89" x14ac:dyDescent="0.5">
      <c r="B282" s="66" t="s">
        <v>1</v>
      </c>
      <c r="C282" s="65" t="s">
        <v>72</v>
      </c>
      <c r="D282" s="65" t="s">
        <v>82</v>
      </c>
      <c r="E282" s="151">
        <f>ESC!AF282</f>
        <v>0</v>
      </c>
      <c r="F282" s="64">
        <f>'[1]INTERNAL PARAMETERS-1'!M12</f>
        <v>49.09</v>
      </c>
      <c r="G282" s="53">
        <f>ESCYLD1!G282*VLOOKUP(ESCYLD2!G$4,'[1]INTERNAL PARAMETERS-1'!$B$5:$J$44,5,FALSE)*VLOOKUP(ESCYLD2!G$4,'[1]INTERNAL PARAMETERS-1'!$B$5:$J$44,7,FALSE)*ESCYLD2!$F282 + ESCYLD1!G282*(1-VLOOKUP(ESCYLD2!G$4,'[1]INTERNAL PARAMETERS-1'!$B$5:$J$44,5,FALSE))*VLOOKUP(ESCYLD2!G$4,'[1]INTERNAL PARAMETERS-1'!$B$5:$J$44,9,FALSE)*ESCYLD2!$F282</f>
        <v>0</v>
      </c>
      <c r="H282" s="52">
        <f>ESCYLD1!H282*VLOOKUP(ESCYLD2!H$4,'[1]INTERNAL PARAMETERS-1'!$B$5:$J$44,5,FALSE)*VLOOKUP(ESCYLD2!H$4,'[1]INTERNAL PARAMETERS-1'!$B$5:$J$44,7,FALSE)*ESCYLD2!$F282 + ESCYLD1!H282*(1-VLOOKUP(ESCYLD2!H$4,'[1]INTERNAL PARAMETERS-1'!$B$5:$J$44,5,FALSE))*VLOOKUP(ESCYLD2!H$4,'[1]INTERNAL PARAMETERS-1'!$B$5:$J$44,9,FALSE)*ESCYLD2!$F282</f>
        <v>0</v>
      </c>
      <c r="I282" s="52">
        <f>ESCYLD1!I282*VLOOKUP(ESCYLD2!I$4,'[1]INTERNAL PARAMETERS-1'!$B$5:$J$44,5,FALSE)*VLOOKUP(ESCYLD2!I$4,'[1]INTERNAL PARAMETERS-1'!$B$5:$J$44,7,FALSE)*ESCYLD2!$F282 + ESCYLD1!I282*(1-VLOOKUP(ESCYLD2!I$4,'[1]INTERNAL PARAMETERS-1'!$B$5:$J$44,5,FALSE))*VLOOKUP(ESCYLD2!I$4,'[1]INTERNAL PARAMETERS-1'!$B$5:$J$44,9,FALSE)*ESCYLD2!$F282</f>
        <v>0</v>
      </c>
      <c r="J282" s="52">
        <f>ESCYLD1!J282*VLOOKUP(ESCYLD2!J$4,'[1]INTERNAL PARAMETERS-1'!$B$5:$J$44,5,FALSE)*VLOOKUP(ESCYLD2!J$4,'[1]INTERNAL PARAMETERS-1'!$B$5:$J$44,7,FALSE)*ESCYLD2!$F282 + ESCYLD1!J282*(1-VLOOKUP(ESCYLD2!J$4,'[1]INTERNAL PARAMETERS-1'!$B$5:$J$44,5,FALSE))*VLOOKUP(ESCYLD2!J$4,'[1]INTERNAL PARAMETERS-1'!$B$5:$J$44,9,FALSE)*ESCYLD2!$F282</f>
        <v>0</v>
      </c>
      <c r="K282" s="52">
        <f>ESCYLD1!K282*VLOOKUP(ESCYLD2!K$4,'[1]INTERNAL PARAMETERS-1'!$B$5:$J$44,5,FALSE)*VLOOKUP(ESCYLD2!K$4,'[1]INTERNAL PARAMETERS-1'!$B$5:$J$44,7,FALSE)*ESCYLD2!$F282 + ESCYLD1!K282*(1-VLOOKUP(ESCYLD2!K$4,'[1]INTERNAL PARAMETERS-1'!$B$5:$J$44,5,FALSE))*VLOOKUP(ESCYLD2!K$4,'[1]INTERNAL PARAMETERS-1'!$B$5:$J$44,9,FALSE)*ESCYLD2!$F282</f>
        <v>0</v>
      </c>
      <c r="L282" s="52">
        <f>ESCYLD1!L282*VLOOKUP(ESCYLD2!L$4,'[1]INTERNAL PARAMETERS-1'!$B$5:$J$44,5,FALSE)*VLOOKUP(ESCYLD2!L$4,'[1]INTERNAL PARAMETERS-1'!$B$5:$J$44,7,FALSE)*ESCYLD2!$F282 + ESCYLD1!L282*(1-VLOOKUP(ESCYLD2!L$4,'[1]INTERNAL PARAMETERS-1'!$B$5:$J$44,5,FALSE))*VLOOKUP(ESCYLD2!L$4,'[1]INTERNAL PARAMETERS-1'!$B$5:$J$44,9,FALSE)*ESCYLD2!$F282</f>
        <v>0</v>
      </c>
      <c r="M282" s="52">
        <f>ESCYLD1!M282*VLOOKUP(ESCYLD2!M$4,'[1]INTERNAL PARAMETERS-1'!$B$5:$J$44,5,FALSE)*VLOOKUP(ESCYLD2!M$4,'[1]INTERNAL PARAMETERS-1'!$B$5:$J$44,7,FALSE)*ESCYLD2!$F282 + ESCYLD1!M282*(1-VLOOKUP(ESCYLD2!M$4,'[1]INTERNAL PARAMETERS-1'!$B$5:$J$44,5,FALSE))*VLOOKUP(ESCYLD2!M$4,'[1]INTERNAL PARAMETERS-1'!$B$5:$J$44,9,FALSE)*ESCYLD2!$F282</f>
        <v>0</v>
      </c>
      <c r="N282" s="52">
        <f>ESCYLD1!N282*VLOOKUP(ESCYLD2!N$4,'[1]INTERNAL PARAMETERS-1'!$B$5:$J$44,5,FALSE)*VLOOKUP(ESCYLD2!N$4,'[1]INTERNAL PARAMETERS-1'!$B$5:$J$44,7,FALSE)*ESCYLD2!$F282 + ESCYLD1!N282*(1-VLOOKUP(ESCYLD2!N$4,'[1]INTERNAL PARAMETERS-1'!$B$5:$J$44,5,FALSE))*VLOOKUP(ESCYLD2!N$4,'[1]INTERNAL PARAMETERS-1'!$B$5:$J$44,9,FALSE)*ESCYLD2!$F282</f>
        <v>0</v>
      </c>
      <c r="O282" s="52">
        <f>ESCYLD1!O282*VLOOKUP(ESCYLD2!O$4,'[1]INTERNAL PARAMETERS-1'!$B$5:$J$44,5,FALSE)*VLOOKUP(ESCYLD2!O$4,'[1]INTERNAL PARAMETERS-1'!$B$5:$J$44,7,FALSE)*ESCYLD2!$F282 + ESCYLD1!O282*(1-VLOOKUP(ESCYLD2!O$4,'[1]INTERNAL PARAMETERS-1'!$B$5:$J$44,5,FALSE))*VLOOKUP(ESCYLD2!O$4,'[1]INTERNAL PARAMETERS-1'!$B$5:$J$44,9,FALSE)*ESCYLD2!$F282</f>
        <v>0</v>
      </c>
      <c r="P282" s="52">
        <f>ESCYLD1!P282*VLOOKUP(ESCYLD2!P$4,'[1]INTERNAL PARAMETERS-1'!$B$5:$J$44,5,FALSE)*VLOOKUP(ESCYLD2!P$4,'[1]INTERNAL PARAMETERS-1'!$B$5:$J$44,7,FALSE)*ESCYLD2!$F282 + ESCYLD1!P282*(1-VLOOKUP(ESCYLD2!P$4,'[1]INTERNAL PARAMETERS-1'!$B$5:$J$44,5,FALSE))*VLOOKUP(ESCYLD2!P$4,'[1]INTERNAL PARAMETERS-1'!$B$5:$J$44,9,FALSE)*ESCYLD2!$F282</f>
        <v>0</v>
      </c>
      <c r="Q282" s="52">
        <f>ESCYLD1!Q282*VLOOKUP(ESCYLD2!Q$4,'[1]INTERNAL PARAMETERS-1'!$B$5:$J$44,5,FALSE)*VLOOKUP(ESCYLD2!Q$4,'[1]INTERNAL PARAMETERS-1'!$B$5:$J$44,7,FALSE)*ESCYLD2!$F282 + ESCYLD1!Q282*(1-VLOOKUP(ESCYLD2!Q$4,'[1]INTERNAL PARAMETERS-1'!$B$5:$J$44,5,FALSE))*VLOOKUP(ESCYLD2!Q$4,'[1]INTERNAL PARAMETERS-1'!$B$5:$J$44,9,FALSE)*ESCYLD2!$F282</f>
        <v>0</v>
      </c>
      <c r="R282" s="52">
        <f>ESCYLD1!R282*VLOOKUP(ESCYLD2!R$4,'[1]INTERNAL PARAMETERS-1'!$B$5:$J$44,5,FALSE)*VLOOKUP(ESCYLD2!R$4,'[1]INTERNAL PARAMETERS-1'!$B$5:$J$44,7,FALSE)*ESCYLD2!$F282 + ESCYLD1!R282*(1-VLOOKUP(ESCYLD2!R$4,'[1]INTERNAL PARAMETERS-1'!$B$5:$J$44,5,FALSE))*VLOOKUP(ESCYLD2!R$4,'[1]INTERNAL PARAMETERS-1'!$B$5:$J$44,9,FALSE)*ESCYLD2!$F282</f>
        <v>0</v>
      </c>
      <c r="S282" s="52">
        <f>ESCYLD1!S282*VLOOKUP(ESCYLD2!S$4,'[1]INTERNAL PARAMETERS-1'!$B$5:$J$44,5,FALSE)*VLOOKUP(ESCYLD2!S$4,'[1]INTERNAL PARAMETERS-1'!$B$5:$J$44,7,FALSE)*ESCYLD2!$F282 + ESCYLD1!S282*(1-VLOOKUP(ESCYLD2!S$4,'[1]INTERNAL PARAMETERS-1'!$B$5:$J$44,5,FALSE))*VLOOKUP(ESCYLD2!S$4,'[1]INTERNAL PARAMETERS-1'!$B$5:$J$44,9,FALSE)*ESCYLD2!$F282</f>
        <v>0</v>
      </c>
      <c r="T282" s="52">
        <f>ESCYLD1!T282*VLOOKUP(ESCYLD2!T$4,'[1]INTERNAL PARAMETERS-1'!$B$5:$J$44,5,FALSE)*VLOOKUP(ESCYLD2!T$4,'[1]INTERNAL PARAMETERS-1'!$B$5:$J$44,7,FALSE)*ESCYLD2!$F282 + ESCYLD1!T282*(1-VLOOKUP(ESCYLD2!T$4,'[1]INTERNAL PARAMETERS-1'!$B$5:$J$44,5,FALSE))*VLOOKUP(ESCYLD2!T$4,'[1]INTERNAL PARAMETERS-1'!$B$5:$J$44,9,FALSE)*ESCYLD2!$F282</f>
        <v>0</v>
      </c>
      <c r="U282" s="52">
        <f>ESCYLD1!U282*VLOOKUP(ESCYLD2!U$4,'[1]INTERNAL PARAMETERS-1'!$B$5:$J$44,5,FALSE)*VLOOKUP(ESCYLD2!U$4,'[1]INTERNAL PARAMETERS-1'!$B$5:$J$44,7,FALSE)*ESCYLD2!$F282 + ESCYLD1!U282*(1-VLOOKUP(ESCYLD2!U$4,'[1]INTERNAL PARAMETERS-1'!$B$5:$J$44,5,FALSE))*VLOOKUP(ESCYLD2!U$4,'[1]INTERNAL PARAMETERS-1'!$B$5:$J$44,9,FALSE)*ESCYLD2!$F282</f>
        <v>0</v>
      </c>
      <c r="V282" s="52">
        <f>ESCYLD1!V282*VLOOKUP(ESCYLD2!V$4,'[1]INTERNAL PARAMETERS-1'!$B$5:$J$44,5,FALSE)*VLOOKUP(ESCYLD2!V$4,'[1]INTERNAL PARAMETERS-1'!$B$5:$J$44,7,FALSE)*ESCYLD2!$F282 + ESCYLD1!V282*(1-VLOOKUP(ESCYLD2!V$4,'[1]INTERNAL PARAMETERS-1'!$B$5:$J$44,5,FALSE))*VLOOKUP(ESCYLD2!V$4,'[1]INTERNAL PARAMETERS-1'!$B$5:$J$44,9,FALSE)*ESCYLD2!$F282</f>
        <v>0</v>
      </c>
      <c r="W282" s="52">
        <f>ESCYLD1!W282*VLOOKUP(ESCYLD2!W$4,'[1]INTERNAL PARAMETERS-1'!$B$5:$J$44,5,FALSE)*VLOOKUP(ESCYLD2!W$4,'[1]INTERNAL PARAMETERS-1'!$B$5:$J$44,7,FALSE)*ESCYLD2!$F282 + ESCYLD1!W282*(1-VLOOKUP(ESCYLD2!W$4,'[1]INTERNAL PARAMETERS-1'!$B$5:$J$44,5,FALSE))*VLOOKUP(ESCYLD2!W$4,'[1]INTERNAL PARAMETERS-1'!$B$5:$J$44,9,FALSE)*ESCYLD2!$F282</f>
        <v>0</v>
      </c>
      <c r="X282" s="52">
        <f>ESCYLD1!X282*VLOOKUP(ESCYLD2!X$4,'[1]INTERNAL PARAMETERS-1'!$B$5:$J$44,5,FALSE)*VLOOKUP(ESCYLD2!X$4,'[1]INTERNAL PARAMETERS-1'!$B$5:$J$44,7,FALSE)*ESCYLD2!$F282 + ESCYLD1!X282*(1-VLOOKUP(ESCYLD2!X$4,'[1]INTERNAL PARAMETERS-1'!$B$5:$J$44,5,FALSE))*VLOOKUP(ESCYLD2!X$4,'[1]INTERNAL PARAMETERS-1'!$B$5:$J$44,9,FALSE)*ESCYLD2!$F282</f>
        <v>0</v>
      </c>
      <c r="Y282" s="52">
        <f>ESCYLD1!Y282*VLOOKUP(ESCYLD2!Y$4,'[1]INTERNAL PARAMETERS-1'!$B$5:$J$44,5,FALSE)*VLOOKUP(ESCYLD2!Y$4,'[1]INTERNAL PARAMETERS-1'!$B$5:$J$44,7,FALSE)*ESCYLD2!$F282 + ESCYLD1!Y282*(1-VLOOKUP(ESCYLD2!Y$4,'[1]INTERNAL PARAMETERS-1'!$B$5:$J$44,5,FALSE))*VLOOKUP(ESCYLD2!Y$4,'[1]INTERNAL PARAMETERS-1'!$B$5:$J$44,9,FALSE)*ESCYLD2!$F282</f>
        <v>0</v>
      </c>
      <c r="Z282" s="52">
        <f>ESCYLD1!Z282*VLOOKUP(ESCYLD2!Z$4,'[1]INTERNAL PARAMETERS-1'!$B$5:$J$44,5,FALSE)*VLOOKUP(ESCYLD2!Z$4,'[1]INTERNAL PARAMETERS-1'!$B$5:$J$44,7,FALSE)*ESCYLD2!$F282 + ESCYLD1!Z282*(1-VLOOKUP(ESCYLD2!Z$4,'[1]INTERNAL PARAMETERS-1'!$B$5:$J$44,5,FALSE))*VLOOKUP(ESCYLD2!Z$4,'[1]INTERNAL PARAMETERS-1'!$B$5:$J$44,9,FALSE)*ESCYLD2!$F282</f>
        <v>0</v>
      </c>
      <c r="AA282" s="52">
        <f>ESCYLD1!AA282*VLOOKUP(ESCYLD2!AA$4,'[1]INTERNAL PARAMETERS-1'!$B$5:$J$44,5,FALSE)*VLOOKUP(ESCYLD2!AA$4,'[1]INTERNAL PARAMETERS-1'!$B$5:$J$44,7,FALSE)*ESCYLD2!$F282 + ESCYLD1!AA282*(1-VLOOKUP(ESCYLD2!AA$4,'[1]INTERNAL PARAMETERS-1'!$B$5:$J$44,5,FALSE))*VLOOKUP(ESCYLD2!AA$4,'[1]INTERNAL PARAMETERS-1'!$B$5:$J$44,9,FALSE)*ESCYLD2!$F282</f>
        <v>0</v>
      </c>
      <c r="AB282" s="52">
        <f>ESCYLD1!AB282*VLOOKUP(ESCYLD2!AB$4,'[1]INTERNAL PARAMETERS-1'!$B$5:$J$44,5,FALSE)*VLOOKUP(ESCYLD2!AB$4,'[1]INTERNAL PARAMETERS-1'!$B$5:$J$44,7,FALSE)*ESCYLD2!$F282 + ESCYLD1!AB282*(1-VLOOKUP(ESCYLD2!AB$4,'[1]INTERNAL PARAMETERS-1'!$B$5:$J$44,5,FALSE))*VLOOKUP(ESCYLD2!AB$4,'[1]INTERNAL PARAMETERS-1'!$B$5:$J$44,9,FALSE)*ESCYLD2!$F282</f>
        <v>0</v>
      </c>
      <c r="AC282" s="52">
        <f>ESCYLD1!AC282*VLOOKUP(ESCYLD2!AC$4,'[1]INTERNAL PARAMETERS-1'!$B$5:$J$44,5,FALSE)*VLOOKUP(ESCYLD2!AC$4,'[1]INTERNAL PARAMETERS-1'!$B$5:$J$44,7,FALSE)*ESCYLD2!$F282 + ESCYLD1!AC282*(1-VLOOKUP(ESCYLD2!AC$4,'[1]INTERNAL PARAMETERS-1'!$B$5:$J$44,5,FALSE))*VLOOKUP(ESCYLD2!AC$4,'[1]INTERNAL PARAMETERS-1'!$B$5:$J$44,9,FALSE)*ESCYLD2!$F282</f>
        <v>0</v>
      </c>
      <c r="AD282" s="52">
        <f>ESCYLD1!AD282*VLOOKUP(ESCYLD2!AD$4,'[1]INTERNAL PARAMETERS-1'!$B$5:$J$44,5,FALSE)*VLOOKUP(ESCYLD2!AD$4,'[1]INTERNAL PARAMETERS-1'!$B$5:$J$44,7,FALSE)*ESCYLD2!$F282 + ESCYLD1!AD282*(1-VLOOKUP(ESCYLD2!AD$4,'[1]INTERNAL PARAMETERS-1'!$B$5:$J$44,5,FALSE))*VLOOKUP(ESCYLD2!AD$4,'[1]INTERNAL PARAMETERS-1'!$B$5:$J$44,9,FALSE)*ESCYLD2!$F282</f>
        <v>0</v>
      </c>
      <c r="AE282" s="52">
        <f>ESCYLD1!AE282*VLOOKUP(ESCYLD2!AE$4,'[1]INTERNAL PARAMETERS-1'!$B$5:$J$44,5,FALSE)*VLOOKUP(ESCYLD2!AE$4,'[1]INTERNAL PARAMETERS-1'!$B$5:$J$44,7,FALSE)*ESCYLD2!$F282 + ESCYLD1!AE282*(1-VLOOKUP(ESCYLD2!AE$4,'[1]INTERNAL PARAMETERS-1'!$B$5:$J$44,5,FALSE))*VLOOKUP(ESCYLD2!AE$4,'[1]INTERNAL PARAMETERS-1'!$B$5:$J$44,9,FALSE)*ESCYLD2!$F282</f>
        <v>0</v>
      </c>
      <c r="AF282" s="52">
        <f>ESCYLD1!AF282*VLOOKUP(ESCYLD2!AF$4,'[1]INTERNAL PARAMETERS-1'!$B$5:$J$44,5,FALSE)*VLOOKUP(ESCYLD2!AF$4,'[1]INTERNAL PARAMETERS-1'!$B$5:$J$44,7,FALSE)*ESCYLD2!$F282 + ESCYLD1!AF282*(1-VLOOKUP(ESCYLD2!AF$4,'[1]INTERNAL PARAMETERS-1'!$B$5:$J$44,5,FALSE))*VLOOKUP(ESCYLD2!AF$4,'[1]INTERNAL PARAMETERS-1'!$B$5:$J$44,9,FALSE)*ESCYLD2!$F282</f>
        <v>0</v>
      </c>
      <c r="AG282" s="52">
        <f>ESCYLD1!AG282*VLOOKUP(ESCYLD2!AG$4,'[1]INTERNAL PARAMETERS-1'!$B$5:$J$44,5,FALSE)*VLOOKUP(ESCYLD2!AG$4,'[1]INTERNAL PARAMETERS-1'!$B$5:$J$44,7,FALSE)*ESCYLD2!$F282 + ESCYLD1!AG282*(1-VLOOKUP(ESCYLD2!AG$4,'[1]INTERNAL PARAMETERS-1'!$B$5:$J$44,5,FALSE))*VLOOKUP(ESCYLD2!AG$4,'[1]INTERNAL PARAMETERS-1'!$B$5:$J$44,9,FALSE)*ESCYLD2!$F282</f>
        <v>0</v>
      </c>
      <c r="AH282" s="52">
        <f>ESCYLD1!AH282*VLOOKUP(ESCYLD2!AH$4,'[1]INTERNAL PARAMETERS-1'!$B$5:$J$44,5,FALSE)*VLOOKUP(ESCYLD2!AH$4,'[1]INTERNAL PARAMETERS-1'!$B$5:$J$44,7,FALSE)*ESCYLD2!$F282 + ESCYLD1!AH282*(1-VLOOKUP(ESCYLD2!AH$4,'[1]INTERNAL PARAMETERS-1'!$B$5:$J$44,5,FALSE))*VLOOKUP(ESCYLD2!AH$4,'[1]INTERNAL PARAMETERS-1'!$B$5:$J$44,9,FALSE)*ESCYLD2!$F282</f>
        <v>0</v>
      </c>
      <c r="AI282" s="52">
        <f>ESCYLD1!AI282*VLOOKUP(ESCYLD2!AI$4,'[1]INTERNAL PARAMETERS-1'!$B$5:$J$44,5,FALSE)*VLOOKUP(ESCYLD2!AI$4,'[1]INTERNAL PARAMETERS-1'!$B$5:$J$44,7,FALSE)*ESCYLD2!$F282 + ESCYLD1!AI282*(1-VLOOKUP(ESCYLD2!AI$4,'[1]INTERNAL PARAMETERS-1'!$B$5:$J$44,5,FALSE))*VLOOKUP(ESCYLD2!AI$4,'[1]INTERNAL PARAMETERS-1'!$B$5:$J$44,9,FALSE)*ESCYLD2!$F282</f>
        <v>0</v>
      </c>
      <c r="AJ282" s="52">
        <f>ESCYLD1!AJ282*VLOOKUP(ESCYLD2!AJ$4,'[1]INTERNAL PARAMETERS-1'!$B$5:$J$44,5,FALSE)*VLOOKUP(ESCYLD2!AJ$4,'[1]INTERNAL PARAMETERS-1'!$B$5:$J$44,7,FALSE)*ESCYLD2!$F282 + ESCYLD1!AJ282*(1-VLOOKUP(ESCYLD2!AJ$4,'[1]INTERNAL PARAMETERS-1'!$B$5:$J$44,5,FALSE))*VLOOKUP(ESCYLD2!AJ$4,'[1]INTERNAL PARAMETERS-1'!$B$5:$J$44,9,FALSE)*ESCYLD2!$F282</f>
        <v>0</v>
      </c>
      <c r="AK282" s="52">
        <f>ESCYLD1!AK282*VLOOKUP(ESCYLD2!AK$4,'[1]INTERNAL PARAMETERS-1'!$B$5:$J$44,5,FALSE)*VLOOKUP(ESCYLD2!AK$4,'[1]INTERNAL PARAMETERS-1'!$B$5:$J$44,7,FALSE)*ESCYLD2!$F282 + ESCYLD1!AK282*(1-VLOOKUP(ESCYLD2!AK$4,'[1]INTERNAL PARAMETERS-1'!$B$5:$J$44,5,FALSE))*VLOOKUP(ESCYLD2!AK$4,'[1]INTERNAL PARAMETERS-1'!$B$5:$J$44,9,FALSE)*ESCYLD2!$F282</f>
        <v>0</v>
      </c>
      <c r="AL282" s="52">
        <f>ESCYLD1!AL282*VLOOKUP(ESCYLD2!AL$4,'[1]INTERNAL PARAMETERS-1'!$B$5:$J$44,5,FALSE)*VLOOKUP(ESCYLD2!AL$4,'[1]INTERNAL PARAMETERS-1'!$B$5:$J$44,7,FALSE)*ESCYLD2!$F282 + ESCYLD1!AL282*(1-VLOOKUP(ESCYLD2!AL$4,'[1]INTERNAL PARAMETERS-1'!$B$5:$J$44,5,FALSE))*VLOOKUP(ESCYLD2!AL$4,'[1]INTERNAL PARAMETERS-1'!$B$5:$J$44,9,FALSE)*ESCYLD2!$F282</f>
        <v>0</v>
      </c>
      <c r="AM282" s="52">
        <f>ESCYLD1!AM282*VLOOKUP(ESCYLD2!AM$4,'[1]INTERNAL PARAMETERS-1'!$B$5:$J$44,5,FALSE)*VLOOKUP(ESCYLD2!AM$4,'[1]INTERNAL PARAMETERS-1'!$B$5:$J$44,7,FALSE)*ESCYLD2!$F282 + ESCYLD1!AM282*(1-VLOOKUP(ESCYLD2!AM$4,'[1]INTERNAL PARAMETERS-1'!$B$5:$J$44,5,FALSE))*VLOOKUP(ESCYLD2!AM$4,'[1]INTERNAL PARAMETERS-1'!$B$5:$J$44,9,FALSE)*ESCYLD2!$F282</f>
        <v>0</v>
      </c>
      <c r="AN282" s="52">
        <f>ESCYLD1!AN282*VLOOKUP(ESCYLD2!AN$4,'[1]INTERNAL PARAMETERS-1'!$B$5:$J$44,5,FALSE)*VLOOKUP(ESCYLD2!AN$4,'[1]INTERNAL PARAMETERS-1'!$B$5:$J$44,7,FALSE)*ESCYLD2!$F282 + ESCYLD1!AN282*(1-VLOOKUP(ESCYLD2!AN$4,'[1]INTERNAL PARAMETERS-1'!$B$5:$J$44,5,FALSE))*VLOOKUP(ESCYLD2!AN$4,'[1]INTERNAL PARAMETERS-1'!$B$5:$J$44,9,FALSE)*ESCYLD2!$F282</f>
        <v>0</v>
      </c>
      <c r="AO282" s="52">
        <f>ESCYLD1!AO282*VLOOKUP(ESCYLD2!AO$4,'[1]INTERNAL PARAMETERS-1'!$B$5:$J$44,5,FALSE)*VLOOKUP(ESCYLD2!AO$4,'[1]INTERNAL PARAMETERS-1'!$B$5:$J$44,7,FALSE)*ESCYLD2!$F282 + ESCYLD1!AO282*(1-VLOOKUP(ESCYLD2!AO$4,'[1]INTERNAL PARAMETERS-1'!$B$5:$J$44,5,FALSE))*VLOOKUP(ESCYLD2!AO$4,'[1]INTERNAL PARAMETERS-1'!$B$5:$J$44,9,FALSE)*ESCYLD2!$F282</f>
        <v>0</v>
      </c>
      <c r="AP282" s="52">
        <f>ESCYLD1!AP282*VLOOKUP(ESCYLD2!AP$4,'[1]INTERNAL PARAMETERS-1'!$B$5:$J$44,5,FALSE)*VLOOKUP(ESCYLD2!AP$4,'[1]INTERNAL PARAMETERS-1'!$B$5:$J$44,7,FALSE)*ESCYLD2!$F282 + ESCYLD1!AP282*(1-VLOOKUP(ESCYLD2!AP$4,'[1]INTERNAL PARAMETERS-1'!$B$5:$J$44,5,FALSE))*VLOOKUP(ESCYLD2!AP$4,'[1]INTERNAL PARAMETERS-1'!$B$5:$J$44,9,FALSE)*ESCYLD2!$F282</f>
        <v>0</v>
      </c>
      <c r="AQ282" s="52">
        <f>ESCYLD1!AQ282*VLOOKUP(ESCYLD2!AQ$4,'[1]INTERNAL PARAMETERS-1'!$B$5:$J$44,5,FALSE)*VLOOKUP(ESCYLD2!AQ$4,'[1]INTERNAL PARAMETERS-1'!$B$5:$J$44,7,FALSE)*ESCYLD2!$F282 + ESCYLD1!AQ282*(1-VLOOKUP(ESCYLD2!AQ$4,'[1]INTERNAL PARAMETERS-1'!$B$5:$J$44,5,FALSE))*VLOOKUP(ESCYLD2!AQ$4,'[1]INTERNAL PARAMETERS-1'!$B$5:$J$44,9,FALSE)*ESCYLD2!$F282</f>
        <v>0</v>
      </c>
      <c r="AR282" s="52">
        <f>ESCYLD1!AR282*VLOOKUP(ESCYLD2!AR$4,'[1]INTERNAL PARAMETERS-1'!$B$5:$J$44,5,FALSE)*VLOOKUP(ESCYLD2!AR$4,'[1]INTERNAL PARAMETERS-1'!$B$5:$J$44,7,FALSE)*ESCYLD2!$F282 + ESCYLD1!AR282*(1-VLOOKUP(ESCYLD2!AR$4,'[1]INTERNAL PARAMETERS-1'!$B$5:$J$44,5,FALSE))*VLOOKUP(ESCYLD2!AR$4,'[1]INTERNAL PARAMETERS-1'!$B$5:$J$44,9,FALSE)*ESCYLD2!$F282</f>
        <v>0</v>
      </c>
      <c r="AS282" s="52">
        <f>ESCYLD1!AS282*VLOOKUP(ESCYLD2!AS$4,'[1]INTERNAL PARAMETERS-1'!$B$5:$J$44,5,FALSE)*VLOOKUP(ESCYLD2!AS$4,'[1]INTERNAL PARAMETERS-1'!$B$5:$J$44,7,FALSE)*ESCYLD2!$F282 + ESCYLD1!AS282*(1-VLOOKUP(ESCYLD2!AS$4,'[1]INTERNAL PARAMETERS-1'!$B$5:$J$44,5,FALSE))*VLOOKUP(ESCYLD2!AS$4,'[1]INTERNAL PARAMETERS-1'!$B$5:$J$44,9,FALSE)*ESCYLD2!$F282</f>
        <v>0</v>
      </c>
      <c r="AT282" s="51">
        <f>ESCYLD1!AT282*VLOOKUP(ESCYLD2!AT$4,'[1]INTERNAL PARAMETERS-1'!$B$5:$J$44,5,FALSE)*VLOOKUP(ESCYLD2!AT$4,'[1]INTERNAL PARAMETERS-1'!$B$5:$J$44,7,FALSE)*ESCYLD2!$F282 + ESCYLD1!AT282*(1-VLOOKUP(ESCYLD2!AT$4,'[1]INTERNAL PARAMETERS-1'!$B$5:$J$44,5,FALSE))*VLOOKUP(ESCYLD2!AT$4,'[1]INTERNAL PARAMETERS-1'!$B$5:$J$44,9,FALSE)*ESCYLD2!$F282</f>
        <v>0</v>
      </c>
      <c r="AU282" s="53">
        <f>ESCYLD1!AU282*VLOOKUP(ESCYLD2!AU$4,'[1]INTERNAL PARAMETERS-1'!$B$5:$J$44,5,FALSE)*VLOOKUP(ESCYLD2!AU$4,'[1]INTERNAL PARAMETERS-1'!$B$5:$J$44,6,FALSE)*VLOOKUP(ESCYLD2!AU$4,'[1]INTERNAL PARAMETERS-1'!$B$5:$J$44,3,FALSE) + ESCYLD1!AU282*(1-VLOOKUP(ESCYLD2!AU$4,'[1]INTERNAL PARAMETERS-1'!$B$5:$J$44,5,FALSE))*VLOOKUP(ESCYLD2!AU$4,'[1]INTERNAL PARAMETERS-1'!$B$5:$J$44,8,FALSE)*VLOOKUP(ESCYLD2!AU$4,'[1]INTERNAL PARAMETERS-1'!$B$5:$J$44,3,FALSE)</f>
        <v>0</v>
      </c>
      <c r="AV282" s="52">
        <f>ESCYLD1!AV282*VLOOKUP(ESCYLD2!AV$4,'[1]INTERNAL PARAMETERS-1'!$B$5:$J$44,5,FALSE)*VLOOKUP(ESCYLD2!AV$4,'[1]INTERNAL PARAMETERS-1'!$B$5:$J$44,6,FALSE)*VLOOKUP(ESCYLD2!AV$4,'[1]INTERNAL PARAMETERS-1'!$B$5:$J$44,3,FALSE) + ESCYLD1!AV282*(1-VLOOKUP(ESCYLD2!AV$4,'[1]INTERNAL PARAMETERS-1'!$B$5:$J$44,5,FALSE))*VLOOKUP(ESCYLD2!AV$4,'[1]INTERNAL PARAMETERS-1'!$B$5:$J$44,8,FALSE)*VLOOKUP(ESCYLD2!AV$4,'[1]INTERNAL PARAMETERS-1'!$B$5:$J$44,3,FALSE)</f>
        <v>0</v>
      </c>
      <c r="AW282" s="52">
        <f>ESCYLD1!AW282*VLOOKUP(ESCYLD2!AW$4,'[1]INTERNAL PARAMETERS-1'!$B$5:$J$44,5,FALSE)*VLOOKUP(ESCYLD2!AW$4,'[1]INTERNAL PARAMETERS-1'!$B$5:$J$44,6,FALSE)*VLOOKUP(ESCYLD2!AW$4,'[1]INTERNAL PARAMETERS-1'!$B$5:$J$44,3,FALSE) + ESCYLD1!AW282*(1-VLOOKUP(ESCYLD2!AW$4,'[1]INTERNAL PARAMETERS-1'!$B$5:$J$44,5,FALSE))*VLOOKUP(ESCYLD2!AW$4,'[1]INTERNAL PARAMETERS-1'!$B$5:$J$44,8,FALSE)*VLOOKUP(ESCYLD2!AW$4,'[1]INTERNAL PARAMETERS-1'!$B$5:$J$44,3,FALSE)</f>
        <v>0</v>
      </c>
      <c r="AX282" s="52">
        <f>ESCYLD1!AX282*VLOOKUP(ESCYLD2!AX$4,'[1]INTERNAL PARAMETERS-1'!$B$5:$J$44,5,FALSE)*VLOOKUP(ESCYLD2!AX$4,'[1]INTERNAL PARAMETERS-1'!$B$5:$J$44,6,FALSE)*VLOOKUP(ESCYLD2!AX$4,'[1]INTERNAL PARAMETERS-1'!$B$5:$J$44,3,FALSE) + ESCYLD1!AX282*(1-VLOOKUP(ESCYLD2!AX$4,'[1]INTERNAL PARAMETERS-1'!$B$5:$J$44,5,FALSE))*VLOOKUP(ESCYLD2!AX$4,'[1]INTERNAL PARAMETERS-1'!$B$5:$J$44,8,FALSE)*VLOOKUP(ESCYLD2!AX$4,'[1]INTERNAL PARAMETERS-1'!$B$5:$J$44,3,FALSE)</f>
        <v>0</v>
      </c>
      <c r="AY282" s="52">
        <f>ESCYLD1!AY282*VLOOKUP(ESCYLD2!AY$4,'[1]INTERNAL PARAMETERS-1'!$B$5:$J$44,5,FALSE)*VLOOKUP(ESCYLD2!AY$4,'[1]INTERNAL PARAMETERS-1'!$B$5:$J$44,6,FALSE)*VLOOKUP(ESCYLD2!AY$4,'[1]INTERNAL PARAMETERS-1'!$B$5:$J$44,3,FALSE) + ESCYLD1!AY282*(1-VLOOKUP(ESCYLD2!AY$4,'[1]INTERNAL PARAMETERS-1'!$B$5:$J$44,5,FALSE))*VLOOKUP(ESCYLD2!AY$4,'[1]INTERNAL PARAMETERS-1'!$B$5:$J$44,8,FALSE)*VLOOKUP(ESCYLD2!AY$4,'[1]INTERNAL PARAMETERS-1'!$B$5:$J$44,3,FALSE)</f>
        <v>0</v>
      </c>
      <c r="AZ282" s="52">
        <f>ESCYLD1!AZ282*VLOOKUP(ESCYLD2!AZ$4,'[1]INTERNAL PARAMETERS-1'!$B$5:$J$44,5,FALSE)*VLOOKUP(ESCYLD2!AZ$4,'[1]INTERNAL PARAMETERS-1'!$B$5:$J$44,6,FALSE)*VLOOKUP(ESCYLD2!AZ$4,'[1]INTERNAL PARAMETERS-1'!$B$5:$J$44,3,FALSE) + ESCYLD1!AZ282*(1-VLOOKUP(ESCYLD2!AZ$4,'[1]INTERNAL PARAMETERS-1'!$B$5:$J$44,5,FALSE))*VLOOKUP(ESCYLD2!AZ$4,'[1]INTERNAL PARAMETERS-1'!$B$5:$J$44,8,FALSE)*VLOOKUP(ESCYLD2!AZ$4,'[1]INTERNAL PARAMETERS-1'!$B$5:$J$44,3,FALSE)</f>
        <v>0</v>
      </c>
      <c r="BA282" s="52">
        <f>ESCYLD1!BA282*VLOOKUP(ESCYLD2!BA$4,'[1]INTERNAL PARAMETERS-1'!$B$5:$J$44,5,FALSE)*VLOOKUP(ESCYLD2!BA$4,'[1]INTERNAL PARAMETERS-1'!$B$5:$J$44,6,FALSE)*VLOOKUP(ESCYLD2!BA$4,'[1]INTERNAL PARAMETERS-1'!$B$5:$J$44,3,FALSE) + ESCYLD1!BA282*(1-VLOOKUP(ESCYLD2!BA$4,'[1]INTERNAL PARAMETERS-1'!$B$5:$J$44,5,FALSE))*VLOOKUP(ESCYLD2!BA$4,'[1]INTERNAL PARAMETERS-1'!$B$5:$J$44,8,FALSE)*VLOOKUP(ESCYLD2!BA$4,'[1]INTERNAL PARAMETERS-1'!$B$5:$J$44,3,FALSE)</f>
        <v>0</v>
      </c>
      <c r="BB282" s="52">
        <f>ESCYLD1!BB282*VLOOKUP(ESCYLD2!BB$4,'[1]INTERNAL PARAMETERS-1'!$B$5:$J$44,5,FALSE)*VLOOKUP(ESCYLD2!BB$4,'[1]INTERNAL PARAMETERS-1'!$B$5:$J$44,6,FALSE)*VLOOKUP(ESCYLD2!BB$4,'[1]INTERNAL PARAMETERS-1'!$B$5:$J$44,3,FALSE) + ESCYLD1!BB282*(1-VLOOKUP(ESCYLD2!BB$4,'[1]INTERNAL PARAMETERS-1'!$B$5:$J$44,5,FALSE))*VLOOKUP(ESCYLD2!BB$4,'[1]INTERNAL PARAMETERS-1'!$B$5:$J$44,8,FALSE)*VLOOKUP(ESCYLD2!BB$4,'[1]INTERNAL PARAMETERS-1'!$B$5:$J$44,3,FALSE)</f>
        <v>0</v>
      </c>
      <c r="BC282" s="52">
        <f>ESCYLD1!BC282*VLOOKUP(ESCYLD2!BC$4,'[1]INTERNAL PARAMETERS-1'!$B$5:$J$44,5,FALSE)*VLOOKUP(ESCYLD2!BC$4,'[1]INTERNAL PARAMETERS-1'!$B$5:$J$44,6,FALSE)*VLOOKUP(ESCYLD2!BC$4,'[1]INTERNAL PARAMETERS-1'!$B$5:$J$44,3,FALSE) + ESCYLD1!BC282*(1-VLOOKUP(ESCYLD2!BC$4,'[1]INTERNAL PARAMETERS-1'!$B$5:$J$44,5,FALSE))*VLOOKUP(ESCYLD2!BC$4,'[1]INTERNAL PARAMETERS-1'!$B$5:$J$44,8,FALSE)*VLOOKUP(ESCYLD2!BC$4,'[1]INTERNAL PARAMETERS-1'!$B$5:$J$44,3,FALSE)</f>
        <v>0</v>
      </c>
      <c r="BD282" s="52">
        <f>ESCYLD1!BD282*VLOOKUP(ESCYLD2!BD$4,'[1]INTERNAL PARAMETERS-1'!$B$5:$J$44,5,FALSE)*VLOOKUP(ESCYLD2!BD$4,'[1]INTERNAL PARAMETERS-1'!$B$5:$J$44,6,FALSE)*VLOOKUP(ESCYLD2!BD$4,'[1]INTERNAL PARAMETERS-1'!$B$5:$J$44,3,FALSE) + ESCYLD1!BD282*(1-VLOOKUP(ESCYLD2!BD$4,'[1]INTERNAL PARAMETERS-1'!$B$5:$J$44,5,FALSE))*VLOOKUP(ESCYLD2!BD$4,'[1]INTERNAL PARAMETERS-1'!$B$5:$J$44,8,FALSE)*VLOOKUP(ESCYLD2!BD$4,'[1]INTERNAL PARAMETERS-1'!$B$5:$J$44,3,FALSE)</f>
        <v>0</v>
      </c>
      <c r="BE282" s="52">
        <f>ESCYLD1!BE282*VLOOKUP(ESCYLD2!BE$4,'[1]INTERNAL PARAMETERS-1'!$B$5:$J$44,5,FALSE)*VLOOKUP(ESCYLD2!BE$4,'[1]INTERNAL PARAMETERS-1'!$B$5:$J$44,6,FALSE)*VLOOKUP(ESCYLD2!BE$4,'[1]INTERNAL PARAMETERS-1'!$B$5:$J$44,3,FALSE) + ESCYLD1!BE282*(1-VLOOKUP(ESCYLD2!BE$4,'[1]INTERNAL PARAMETERS-1'!$B$5:$J$44,5,FALSE))*VLOOKUP(ESCYLD2!BE$4,'[1]INTERNAL PARAMETERS-1'!$B$5:$J$44,8,FALSE)*VLOOKUP(ESCYLD2!BE$4,'[1]INTERNAL PARAMETERS-1'!$B$5:$J$44,3,FALSE)</f>
        <v>0</v>
      </c>
      <c r="BF282" s="52">
        <f>ESCYLD1!BF282*VLOOKUP(ESCYLD2!BF$4,'[1]INTERNAL PARAMETERS-1'!$B$5:$J$44,5,FALSE)*VLOOKUP(ESCYLD2!BF$4,'[1]INTERNAL PARAMETERS-1'!$B$5:$J$44,6,FALSE)*VLOOKUP(ESCYLD2!BF$4,'[1]INTERNAL PARAMETERS-1'!$B$5:$J$44,3,FALSE) + ESCYLD1!BF282*(1-VLOOKUP(ESCYLD2!BF$4,'[1]INTERNAL PARAMETERS-1'!$B$5:$J$44,5,FALSE))*VLOOKUP(ESCYLD2!BF$4,'[1]INTERNAL PARAMETERS-1'!$B$5:$J$44,8,FALSE)*VLOOKUP(ESCYLD2!BF$4,'[1]INTERNAL PARAMETERS-1'!$B$5:$J$44,3,FALSE)</f>
        <v>0</v>
      </c>
      <c r="BG282" s="52">
        <f>ESCYLD1!BG282*VLOOKUP(ESCYLD2!BG$4,'[1]INTERNAL PARAMETERS-1'!$B$5:$J$44,5,FALSE)*VLOOKUP(ESCYLD2!BG$4,'[1]INTERNAL PARAMETERS-1'!$B$5:$J$44,6,FALSE)*VLOOKUP(ESCYLD2!BG$4,'[1]INTERNAL PARAMETERS-1'!$B$5:$J$44,3,FALSE) + ESCYLD1!BG282*(1-VLOOKUP(ESCYLD2!BG$4,'[1]INTERNAL PARAMETERS-1'!$B$5:$J$44,5,FALSE))*VLOOKUP(ESCYLD2!BG$4,'[1]INTERNAL PARAMETERS-1'!$B$5:$J$44,8,FALSE)*VLOOKUP(ESCYLD2!BG$4,'[1]INTERNAL PARAMETERS-1'!$B$5:$J$44,3,FALSE)</f>
        <v>0</v>
      </c>
      <c r="BH282" s="52">
        <f>ESCYLD1!BH282*VLOOKUP(ESCYLD2!BH$4,'[1]INTERNAL PARAMETERS-1'!$B$5:$J$44,5,FALSE)*VLOOKUP(ESCYLD2!BH$4,'[1]INTERNAL PARAMETERS-1'!$B$5:$J$44,6,FALSE)*VLOOKUP(ESCYLD2!BH$4,'[1]INTERNAL PARAMETERS-1'!$B$5:$J$44,3,FALSE) + ESCYLD1!BH282*(1-VLOOKUP(ESCYLD2!BH$4,'[1]INTERNAL PARAMETERS-1'!$B$5:$J$44,5,FALSE))*VLOOKUP(ESCYLD2!BH$4,'[1]INTERNAL PARAMETERS-1'!$B$5:$J$44,8,FALSE)*VLOOKUP(ESCYLD2!BH$4,'[1]INTERNAL PARAMETERS-1'!$B$5:$J$44,3,FALSE)</f>
        <v>0</v>
      </c>
      <c r="BI282" s="52">
        <f>ESCYLD1!BI282*VLOOKUP(ESCYLD2!BI$4,'[1]INTERNAL PARAMETERS-1'!$B$5:$J$44,5,FALSE)*VLOOKUP(ESCYLD2!BI$4,'[1]INTERNAL PARAMETERS-1'!$B$5:$J$44,6,FALSE)*VLOOKUP(ESCYLD2!BI$4,'[1]INTERNAL PARAMETERS-1'!$B$5:$J$44,3,FALSE) + ESCYLD1!BI282*(1-VLOOKUP(ESCYLD2!BI$4,'[1]INTERNAL PARAMETERS-1'!$B$5:$J$44,5,FALSE))*VLOOKUP(ESCYLD2!BI$4,'[1]INTERNAL PARAMETERS-1'!$B$5:$J$44,8,FALSE)*VLOOKUP(ESCYLD2!BI$4,'[1]INTERNAL PARAMETERS-1'!$B$5:$J$44,3,FALSE)</f>
        <v>0</v>
      </c>
      <c r="BJ282" s="52">
        <f>ESCYLD1!BJ282*VLOOKUP(ESCYLD2!BJ$4,'[1]INTERNAL PARAMETERS-1'!$B$5:$J$44,5,FALSE)*VLOOKUP(ESCYLD2!BJ$4,'[1]INTERNAL PARAMETERS-1'!$B$5:$J$44,6,FALSE)*VLOOKUP(ESCYLD2!BJ$4,'[1]INTERNAL PARAMETERS-1'!$B$5:$J$44,3,FALSE) + ESCYLD1!BJ282*(1-VLOOKUP(ESCYLD2!BJ$4,'[1]INTERNAL PARAMETERS-1'!$B$5:$J$44,5,FALSE))*VLOOKUP(ESCYLD2!BJ$4,'[1]INTERNAL PARAMETERS-1'!$B$5:$J$44,8,FALSE)*VLOOKUP(ESCYLD2!BJ$4,'[1]INTERNAL PARAMETERS-1'!$B$5:$J$44,3,FALSE)</f>
        <v>0</v>
      </c>
      <c r="BK282" s="52">
        <f>ESCYLD1!BK282*VLOOKUP(ESCYLD2!BK$4,'[1]INTERNAL PARAMETERS-1'!$B$5:$J$44,5,FALSE)*VLOOKUP(ESCYLD2!BK$4,'[1]INTERNAL PARAMETERS-1'!$B$5:$J$44,6,FALSE)*VLOOKUP(ESCYLD2!BK$4,'[1]INTERNAL PARAMETERS-1'!$B$5:$J$44,3,FALSE) + ESCYLD1!BK282*(1-VLOOKUP(ESCYLD2!BK$4,'[1]INTERNAL PARAMETERS-1'!$B$5:$J$44,5,FALSE))*VLOOKUP(ESCYLD2!BK$4,'[1]INTERNAL PARAMETERS-1'!$B$5:$J$44,8,FALSE)*VLOOKUP(ESCYLD2!BK$4,'[1]INTERNAL PARAMETERS-1'!$B$5:$J$44,3,FALSE)</f>
        <v>0</v>
      </c>
      <c r="BL282" s="52">
        <f>ESCYLD1!BL282*VLOOKUP(ESCYLD2!BL$4,'[1]INTERNAL PARAMETERS-1'!$B$5:$J$44,5,FALSE)*VLOOKUP(ESCYLD2!BL$4,'[1]INTERNAL PARAMETERS-1'!$B$5:$J$44,6,FALSE)*VLOOKUP(ESCYLD2!BL$4,'[1]INTERNAL PARAMETERS-1'!$B$5:$J$44,3,FALSE) + ESCYLD1!BL282*(1-VLOOKUP(ESCYLD2!BL$4,'[1]INTERNAL PARAMETERS-1'!$B$5:$J$44,5,FALSE))*VLOOKUP(ESCYLD2!BL$4,'[1]INTERNAL PARAMETERS-1'!$B$5:$J$44,8,FALSE)*VLOOKUP(ESCYLD2!BL$4,'[1]INTERNAL PARAMETERS-1'!$B$5:$J$44,3,FALSE)</f>
        <v>0</v>
      </c>
      <c r="BM282" s="52">
        <f>ESCYLD1!BM282*VLOOKUP(ESCYLD2!BM$4,'[1]INTERNAL PARAMETERS-1'!$B$5:$J$44,5,FALSE)*VLOOKUP(ESCYLD2!BM$4,'[1]INTERNAL PARAMETERS-1'!$B$5:$J$44,6,FALSE)*VLOOKUP(ESCYLD2!BM$4,'[1]INTERNAL PARAMETERS-1'!$B$5:$J$44,3,FALSE) + ESCYLD1!BM282*(1-VLOOKUP(ESCYLD2!BM$4,'[1]INTERNAL PARAMETERS-1'!$B$5:$J$44,5,FALSE))*VLOOKUP(ESCYLD2!BM$4,'[1]INTERNAL PARAMETERS-1'!$B$5:$J$44,8,FALSE)*VLOOKUP(ESCYLD2!BM$4,'[1]INTERNAL PARAMETERS-1'!$B$5:$J$44,3,FALSE)</f>
        <v>0</v>
      </c>
      <c r="BN282" s="52">
        <f>ESCYLD1!BN282*VLOOKUP(ESCYLD2!BN$4,'[1]INTERNAL PARAMETERS-1'!$B$5:$J$44,5,FALSE)*VLOOKUP(ESCYLD2!BN$4,'[1]INTERNAL PARAMETERS-1'!$B$5:$J$44,6,FALSE)*VLOOKUP(ESCYLD2!BN$4,'[1]INTERNAL PARAMETERS-1'!$B$5:$J$44,3,FALSE) + ESCYLD1!BN282*(1-VLOOKUP(ESCYLD2!BN$4,'[1]INTERNAL PARAMETERS-1'!$B$5:$J$44,5,FALSE))*VLOOKUP(ESCYLD2!BN$4,'[1]INTERNAL PARAMETERS-1'!$B$5:$J$44,8,FALSE)*VLOOKUP(ESCYLD2!BN$4,'[1]INTERNAL PARAMETERS-1'!$B$5:$J$44,3,FALSE)</f>
        <v>0</v>
      </c>
      <c r="BO282" s="52">
        <f>ESCYLD1!BO282*VLOOKUP(ESCYLD2!BO$4,'[1]INTERNAL PARAMETERS-1'!$B$5:$J$44,5,FALSE)*VLOOKUP(ESCYLD2!BO$4,'[1]INTERNAL PARAMETERS-1'!$B$5:$J$44,6,FALSE)*VLOOKUP(ESCYLD2!BO$4,'[1]INTERNAL PARAMETERS-1'!$B$5:$J$44,3,FALSE) + ESCYLD1!BO282*(1-VLOOKUP(ESCYLD2!BO$4,'[1]INTERNAL PARAMETERS-1'!$B$5:$J$44,5,FALSE))*VLOOKUP(ESCYLD2!BO$4,'[1]INTERNAL PARAMETERS-1'!$B$5:$J$44,8,FALSE)*VLOOKUP(ESCYLD2!BO$4,'[1]INTERNAL PARAMETERS-1'!$B$5:$J$44,3,FALSE)</f>
        <v>0</v>
      </c>
      <c r="BP282" s="52">
        <f>ESCYLD1!BP282*VLOOKUP(ESCYLD2!BP$4,'[1]INTERNAL PARAMETERS-1'!$B$5:$J$44,5,FALSE)*VLOOKUP(ESCYLD2!BP$4,'[1]INTERNAL PARAMETERS-1'!$B$5:$J$44,6,FALSE)*VLOOKUP(ESCYLD2!BP$4,'[1]INTERNAL PARAMETERS-1'!$B$5:$J$44,3,FALSE) + ESCYLD1!BP282*(1-VLOOKUP(ESCYLD2!BP$4,'[1]INTERNAL PARAMETERS-1'!$B$5:$J$44,5,FALSE))*VLOOKUP(ESCYLD2!BP$4,'[1]INTERNAL PARAMETERS-1'!$B$5:$J$44,8,FALSE)*VLOOKUP(ESCYLD2!BP$4,'[1]INTERNAL PARAMETERS-1'!$B$5:$J$44,3,FALSE)</f>
        <v>0</v>
      </c>
      <c r="BQ282" s="52">
        <f>ESCYLD1!BQ282*VLOOKUP(ESCYLD2!BQ$4,'[1]INTERNAL PARAMETERS-1'!$B$5:$J$44,5,FALSE)*VLOOKUP(ESCYLD2!BQ$4,'[1]INTERNAL PARAMETERS-1'!$B$5:$J$44,6,FALSE)*VLOOKUP(ESCYLD2!BQ$4,'[1]INTERNAL PARAMETERS-1'!$B$5:$J$44,3,FALSE) + ESCYLD1!BQ282*(1-VLOOKUP(ESCYLD2!BQ$4,'[1]INTERNAL PARAMETERS-1'!$B$5:$J$44,5,FALSE))*VLOOKUP(ESCYLD2!BQ$4,'[1]INTERNAL PARAMETERS-1'!$B$5:$J$44,8,FALSE)*VLOOKUP(ESCYLD2!BQ$4,'[1]INTERNAL PARAMETERS-1'!$B$5:$J$44,3,FALSE)</f>
        <v>0</v>
      </c>
      <c r="BR282" s="52">
        <f>ESCYLD1!BR282*VLOOKUP(ESCYLD2!BR$4,'[1]INTERNAL PARAMETERS-1'!$B$5:$J$44,5,FALSE)*VLOOKUP(ESCYLD2!BR$4,'[1]INTERNAL PARAMETERS-1'!$B$5:$J$44,6,FALSE)*VLOOKUP(ESCYLD2!BR$4,'[1]INTERNAL PARAMETERS-1'!$B$5:$J$44,3,FALSE) + ESCYLD1!BR282*(1-VLOOKUP(ESCYLD2!BR$4,'[1]INTERNAL PARAMETERS-1'!$B$5:$J$44,5,FALSE))*VLOOKUP(ESCYLD2!BR$4,'[1]INTERNAL PARAMETERS-1'!$B$5:$J$44,8,FALSE)*VLOOKUP(ESCYLD2!BR$4,'[1]INTERNAL PARAMETERS-1'!$B$5:$J$44,3,FALSE)</f>
        <v>0</v>
      </c>
      <c r="BS282" s="52">
        <f>ESCYLD1!BS282*VLOOKUP(ESCYLD2!BS$4,'[1]INTERNAL PARAMETERS-1'!$B$5:$J$44,5,FALSE)*VLOOKUP(ESCYLD2!BS$4,'[1]INTERNAL PARAMETERS-1'!$B$5:$J$44,6,FALSE)*VLOOKUP(ESCYLD2!BS$4,'[1]INTERNAL PARAMETERS-1'!$B$5:$J$44,3,FALSE) + ESCYLD1!BS282*(1-VLOOKUP(ESCYLD2!BS$4,'[1]INTERNAL PARAMETERS-1'!$B$5:$J$44,5,FALSE))*VLOOKUP(ESCYLD2!BS$4,'[1]INTERNAL PARAMETERS-1'!$B$5:$J$44,8,FALSE)*VLOOKUP(ESCYLD2!BS$4,'[1]INTERNAL PARAMETERS-1'!$B$5:$J$44,3,FALSE)</f>
        <v>0</v>
      </c>
      <c r="BT282" s="52">
        <f>ESCYLD1!BT282*VLOOKUP(ESCYLD2!BT$4,'[1]INTERNAL PARAMETERS-1'!$B$5:$J$44,5,FALSE)*VLOOKUP(ESCYLD2!BT$4,'[1]INTERNAL PARAMETERS-1'!$B$5:$J$44,6,FALSE)*VLOOKUP(ESCYLD2!BT$4,'[1]INTERNAL PARAMETERS-1'!$B$5:$J$44,3,FALSE) + ESCYLD1!BT282*(1-VLOOKUP(ESCYLD2!BT$4,'[1]INTERNAL PARAMETERS-1'!$B$5:$J$44,5,FALSE))*VLOOKUP(ESCYLD2!BT$4,'[1]INTERNAL PARAMETERS-1'!$B$5:$J$44,8,FALSE)*VLOOKUP(ESCYLD2!BT$4,'[1]INTERNAL PARAMETERS-1'!$B$5:$J$44,3,FALSE)</f>
        <v>0</v>
      </c>
      <c r="BU282" s="52">
        <f>ESCYLD1!BU282*VLOOKUP(ESCYLD2!BU$4,'[1]INTERNAL PARAMETERS-1'!$B$5:$J$44,5,FALSE)*VLOOKUP(ESCYLD2!BU$4,'[1]INTERNAL PARAMETERS-1'!$B$5:$J$44,6,FALSE)*VLOOKUP(ESCYLD2!BU$4,'[1]INTERNAL PARAMETERS-1'!$B$5:$J$44,3,FALSE) + ESCYLD1!BU282*(1-VLOOKUP(ESCYLD2!BU$4,'[1]INTERNAL PARAMETERS-1'!$B$5:$J$44,5,FALSE))*VLOOKUP(ESCYLD2!BU$4,'[1]INTERNAL PARAMETERS-1'!$B$5:$J$44,8,FALSE)*VLOOKUP(ESCYLD2!BU$4,'[1]INTERNAL PARAMETERS-1'!$B$5:$J$44,3,FALSE)</f>
        <v>0</v>
      </c>
      <c r="BV282" s="52">
        <f>ESCYLD1!BV282*VLOOKUP(ESCYLD2!BV$4,'[1]INTERNAL PARAMETERS-1'!$B$5:$J$44,5,FALSE)*VLOOKUP(ESCYLD2!BV$4,'[1]INTERNAL PARAMETERS-1'!$B$5:$J$44,6,FALSE)*VLOOKUP(ESCYLD2!BV$4,'[1]INTERNAL PARAMETERS-1'!$B$5:$J$44,3,FALSE) + ESCYLD1!BV282*(1-VLOOKUP(ESCYLD2!BV$4,'[1]INTERNAL PARAMETERS-1'!$B$5:$J$44,5,FALSE))*VLOOKUP(ESCYLD2!BV$4,'[1]INTERNAL PARAMETERS-1'!$B$5:$J$44,8,FALSE)*VLOOKUP(ESCYLD2!BV$4,'[1]INTERNAL PARAMETERS-1'!$B$5:$J$44,3,FALSE)</f>
        <v>0</v>
      </c>
      <c r="BW282" s="52">
        <f>ESCYLD1!BW282*VLOOKUP(ESCYLD2!BW$4,'[1]INTERNAL PARAMETERS-1'!$B$5:$J$44,5,FALSE)*VLOOKUP(ESCYLD2!BW$4,'[1]INTERNAL PARAMETERS-1'!$B$5:$J$44,6,FALSE)*VLOOKUP(ESCYLD2!BW$4,'[1]INTERNAL PARAMETERS-1'!$B$5:$J$44,3,FALSE) + ESCYLD1!BW282*(1-VLOOKUP(ESCYLD2!BW$4,'[1]INTERNAL PARAMETERS-1'!$B$5:$J$44,5,FALSE))*VLOOKUP(ESCYLD2!BW$4,'[1]INTERNAL PARAMETERS-1'!$B$5:$J$44,8,FALSE)*VLOOKUP(ESCYLD2!BW$4,'[1]INTERNAL PARAMETERS-1'!$B$5:$J$44,3,FALSE)</f>
        <v>0</v>
      </c>
      <c r="BX282" s="52">
        <f>ESCYLD1!BX282*VLOOKUP(ESCYLD2!BX$4,'[1]INTERNAL PARAMETERS-1'!$B$5:$J$44,5,FALSE)*VLOOKUP(ESCYLD2!BX$4,'[1]INTERNAL PARAMETERS-1'!$B$5:$J$44,6,FALSE)*VLOOKUP(ESCYLD2!BX$4,'[1]INTERNAL PARAMETERS-1'!$B$5:$J$44,3,FALSE) + ESCYLD1!BX282*(1-VLOOKUP(ESCYLD2!BX$4,'[1]INTERNAL PARAMETERS-1'!$B$5:$J$44,5,FALSE))*VLOOKUP(ESCYLD2!BX$4,'[1]INTERNAL PARAMETERS-1'!$B$5:$J$44,8,FALSE)*VLOOKUP(ESCYLD2!BX$4,'[1]INTERNAL PARAMETERS-1'!$B$5:$J$44,3,FALSE)</f>
        <v>0</v>
      </c>
      <c r="BY282" s="52">
        <f>ESCYLD1!BY282*VLOOKUP(ESCYLD2!BY$4,'[1]INTERNAL PARAMETERS-1'!$B$5:$J$44,5,FALSE)*VLOOKUP(ESCYLD2!BY$4,'[1]INTERNAL PARAMETERS-1'!$B$5:$J$44,6,FALSE)*VLOOKUP(ESCYLD2!BY$4,'[1]INTERNAL PARAMETERS-1'!$B$5:$J$44,3,FALSE) + ESCYLD1!BY282*(1-VLOOKUP(ESCYLD2!BY$4,'[1]INTERNAL PARAMETERS-1'!$B$5:$J$44,5,FALSE))*VLOOKUP(ESCYLD2!BY$4,'[1]INTERNAL PARAMETERS-1'!$B$5:$J$44,8,FALSE)*VLOOKUP(ESCYLD2!BY$4,'[1]INTERNAL PARAMETERS-1'!$B$5:$J$44,3,FALSE)</f>
        <v>0</v>
      </c>
      <c r="BZ282" s="52">
        <f>ESCYLD1!BZ282*VLOOKUP(ESCYLD2!BZ$4,'[1]INTERNAL PARAMETERS-1'!$B$5:$J$44,5,FALSE)*VLOOKUP(ESCYLD2!BZ$4,'[1]INTERNAL PARAMETERS-1'!$B$5:$J$44,6,FALSE)*VLOOKUP(ESCYLD2!BZ$4,'[1]INTERNAL PARAMETERS-1'!$B$5:$J$44,3,FALSE) + ESCYLD1!BZ282*(1-VLOOKUP(ESCYLD2!BZ$4,'[1]INTERNAL PARAMETERS-1'!$B$5:$J$44,5,FALSE))*VLOOKUP(ESCYLD2!BZ$4,'[1]INTERNAL PARAMETERS-1'!$B$5:$J$44,8,FALSE)*VLOOKUP(ESCYLD2!BZ$4,'[1]INTERNAL PARAMETERS-1'!$B$5:$J$44,3,FALSE)</f>
        <v>0</v>
      </c>
      <c r="CA282" s="52">
        <f>ESCYLD1!CA282*VLOOKUP(ESCYLD2!CA$4,'[1]INTERNAL PARAMETERS-1'!$B$5:$J$44,5,FALSE)*VLOOKUP(ESCYLD2!CA$4,'[1]INTERNAL PARAMETERS-1'!$B$5:$J$44,6,FALSE)*VLOOKUP(ESCYLD2!CA$4,'[1]INTERNAL PARAMETERS-1'!$B$5:$J$44,3,FALSE) + ESCYLD1!CA282*(1-VLOOKUP(ESCYLD2!CA$4,'[1]INTERNAL PARAMETERS-1'!$B$5:$J$44,5,FALSE))*VLOOKUP(ESCYLD2!CA$4,'[1]INTERNAL PARAMETERS-1'!$B$5:$J$44,8,FALSE)*VLOOKUP(ESCYLD2!CA$4,'[1]INTERNAL PARAMETERS-1'!$B$5:$J$44,3,FALSE)</f>
        <v>0</v>
      </c>
      <c r="CB282" s="52">
        <f>ESCYLD1!CB282*VLOOKUP(ESCYLD2!CB$4,'[1]INTERNAL PARAMETERS-1'!$B$5:$J$44,5,FALSE)*VLOOKUP(ESCYLD2!CB$4,'[1]INTERNAL PARAMETERS-1'!$B$5:$J$44,6,FALSE)*VLOOKUP(ESCYLD2!CB$4,'[1]INTERNAL PARAMETERS-1'!$B$5:$J$44,3,FALSE) + ESCYLD1!CB282*(1-VLOOKUP(ESCYLD2!CB$4,'[1]INTERNAL PARAMETERS-1'!$B$5:$J$44,5,FALSE))*VLOOKUP(ESCYLD2!CB$4,'[1]INTERNAL PARAMETERS-1'!$B$5:$J$44,8,FALSE)*VLOOKUP(ESCYLD2!CB$4,'[1]INTERNAL PARAMETERS-1'!$B$5:$J$44,3,FALSE)</f>
        <v>0</v>
      </c>
      <c r="CC282" s="52">
        <f>ESCYLD1!CC282*VLOOKUP(ESCYLD2!CC$4,'[1]INTERNAL PARAMETERS-1'!$B$5:$J$44,5,FALSE)*VLOOKUP(ESCYLD2!CC$4,'[1]INTERNAL PARAMETERS-1'!$B$5:$J$44,6,FALSE)*VLOOKUP(ESCYLD2!CC$4,'[1]INTERNAL PARAMETERS-1'!$B$5:$J$44,3,FALSE) + ESCYLD1!CC282*(1-VLOOKUP(ESCYLD2!CC$4,'[1]INTERNAL PARAMETERS-1'!$B$5:$J$44,5,FALSE))*VLOOKUP(ESCYLD2!CC$4,'[1]INTERNAL PARAMETERS-1'!$B$5:$J$44,8,FALSE)*VLOOKUP(ESCYLD2!CC$4,'[1]INTERNAL PARAMETERS-1'!$B$5:$J$44,3,FALSE)</f>
        <v>0</v>
      </c>
      <c r="CD282" s="52">
        <f>ESCYLD1!CD282*VLOOKUP(ESCYLD2!CD$4,'[1]INTERNAL PARAMETERS-1'!$B$5:$J$44,5,FALSE)*VLOOKUP(ESCYLD2!CD$4,'[1]INTERNAL PARAMETERS-1'!$B$5:$J$44,6,FALSE)*VLOOKUP(ESCYLD2!CD$4,'[1]INTERNAL PARAMETERS-1'!$B$5:$J$44,3,FALSE) + ESCYLD1!CD282*(1-VLOOKUP(ESCYLD2!CD$4,'[1]INTERNAL PARAMETERS-1'!$B$5:$J$44,5,FALSE))*VLOOKUP(ESCYLD2!CD$4,'[1]INTERNAL PARAMETERS-1'!$B$5:$J$44,8,FALSE)*VLOOKUP(ESCYLD2!CD$4,'[1]INTERNAL PARAMETERS-1'!$B$5:$J$44,3,FALSE)</f>
        <v>0</v>
      </c>
      <c r="CE282" s="52">
        <f>ESCYLD1!CE282*VLOOKUP(ESCYLD2!CE$4,'[1]INTERNAL PARAMETERS-1'!$B$5:$J$44,5,FALSE)*VLOOKUP(ESCYLD2!CE$4,'[1]INTERNAL PARAMETERS-1'!$B$5:$J$44,6,FALSE)*VLOOKUP(ESCYLD2!CE$4,'[1]INTERNAL PARAMETERS-1'!$B$5:$J$44,3,FALSE) + ESCYLD1!CE282*(1-VLOOKUP(ESCYLD2!CE$4,'[1]INTERNAL PARAMETERS-1'!$B$5:$J$44,5,FALSE))*VLOOKUP(ESCYLD2!CE$4,'[1]INTERNAL PARAMETERS-1'!$B$5:$J$44,8,FALSE)*VLOOKUP(ESCYLD2!CE$4,'[1]INTERNAL PARAMETERS-1'!$B$5:$J$44,3,FALSE)</f>
        <v>0</v>
      </c>
      <c r="CF282" s="52">
        <f>ESCYLD1!CF282*VLOOKUP(ESCYLD2!CF$4,'[1]INTERNAL PARAMETERS-1'!$B$5:$J$44,5,FALSE)*VLOOKUP(ESCYLD2!CF$4,'[1]INTERNAL PARAMETERS-1'!$B$5:$J$44,6,FALSE)*VLOOKUP(ESCYLD2!CF$4,'[1]INTERNAL PARAMETERS-1'!$B$5:$J$44,3,FALSE) + ESCYLD1!CF282*(1-VLOOKUP(ESCYLD2!CF$4,'[1]INTERNAL PARAMETERS-1'!$B$5:$J$44,5,FALSE))*VLOOKUP(ESCYLD2!CF$4,'[1]INTERNAL PARAMETERS-1'!$B$5:$J$44,8,FALSE)*VLOOKUP(ESCYLD2!CF$4,'[1]INTERNAL PARAMETERS-1'!$B$5:$J$44,3,FALSE)</f>
        <v>0</v>
      </c>
      <c r="CG282" s="52">
        <f>ESCYLD1!CG282*VLOOKUP(ESCYLD2!CG$4,'[1]INTERNAL PARAMETERS-1'!$B$5:$J$44,5,FALSE)*VLOOKUP(ESCYLD2!CG$4,'[1]INTERNAL PARAMETERS-1'!$B$5:$J$44,6,FALSE)*VLOOKUP(ESCYLD2!CG$4,'[1]INTERNAL PARAMETERS-1'!$B$5:$J$44,3,FALSE) + ESCYLD1!CG282*(1-VLOOKUP(ESCYLD2!CG$4,'[1]INTERNAL PARAMETERS-1'!$B$5:$J$44,5,FALSE))*VLOOKUP(ESCYLD2!CG$4,'[1]INTERNAL PARAMETERS-1'!$B$5:$J$44,8,FALSE)*VLOOKUP(ESCYLD2!CG$4,'[1]INTERNAL PARAMETERS-1'!$B$5:$J$44,3,FALSE)</f>
        <v>0</v>
      </c>
      <c r="CH282" s="51">
        <f>ESCYLD1!CH282*VLOOKUP(ESCYLD2!CH$4,'[1]INTERNAL PARAMETERS-1'!$B$5:$J$44,5,FALSE)*VLOOKUP(ESCYLD2!CH$4,'[1]INTERNAL PARAMETERS-1'!$B$5:$J$44,6,FALSE)*VLOOKUP(ESCYLD2!CH$4,'[1]INTERNAL PARAMETERS-1'!$B$5:$J$44,3,FALSE) + ESCYLD1!CH282*(1-VLOOKUP(ESCYLD2!CH$4,'[1]INTERNAL PARAMETERS-1'!$B$5:$J$44,5,FALSE))*VLOOKUP(ESCYLD2!CH$4,'[1]INTERNAL PARAMETERS-1'!$B$5:$J$44,8,FALSE)*VLOOKUP(ESCYLD2!CH$4,'[1]INTERNAL PARAMETERS-1'!$B$5:$J$44,3,FALSE)</f>
        <v>0</v>
      </c>
      <c r="CJ282" s="53">
        <f t="shared" si="8"/>
        <v>0</v>
      </c>
      <c r="CK282" s="51">
        <f t="shared" si="9"/>
        <v>0</v>
      </c>
    </row>
    <row r="283" spans="2:89" x14ac:dyDescent="0.5">
      <c r="B283" s="66" t="s">
        <v>1</v>
      </c>
      <c r="C283" s="65" t="s">
        <v>72</v>
      </c>
      <c r="D283" s="65" t="s">
        <v>81</v>
      </c>
      <c r="E283" s="151">
        <f>ESC!AF283</f>
        <v>0</v>
      </c>
      <c r="F283" s="64">
        <f>'[1]INTERNAL PARAMETERS-1'!M13</f>
        <v>44.225000000000001</v>
      </c>
      <c r="G283" s="53">
        <f>ESCYLD1!G283*VLOOKUP(ESCYLD2!G$4,'[1]INTERNAL PARAMETERS-1'!$B$5:$J$44,5,FALSE)*VLOOKUP(ESCYLD2!G$4,'[1]INTERNAL PARAMETERS-1'!$B$5:$J$44,7,FALSE)*ESCYLD2!$F283 + ESCYLD1!G283*(1-VLOOKUP(ESCYLD2!G$4,'[1]INTERNAL PARAMETERS-1'!$B$5:$J$44,5,FALSE))*VLOOKUP(ESCYLD2!G$4,'[1]INTERNAL PARAMETERS-1'!$B$5:$J$44,9,FALSE)*ESCYLD2!$F283</f>
        <v>0</v>
      </c>
      <c r="H283" s="52">
        <f>ESCYLD1!H283*VLOOKUP(ESCYLD2!H$4,'[1]INTERNAL PARAMETERS-1'!$B$5:$J$44,5,FALSE)*VLOOKUP(ESCYLD2!H$4,'[1]INTERNAL PARAMETERS-1'!$B$5:$J$44,7,FALSE)*ESCYLD2!$F283 + ESCYLD1!H283*(1-VLOOKUP(ESCYLD2!H$4,'[1]INTERNAL PARAMETERS-1'!$B$5:$J$44,5,FALSE))*VLOOKUP(ESCYLD2!H$4,'[1]INTERNAL PARAMETERS-1'!$B$5:$J$44,9,FALSE)*ESCYLD2!$F283</f>
        <v>0</v>
      </c>
      <c r="I283" s="52">
        <f>ESCYLD1!I283*VLOOKUP(ESCYLD2!I$4,'[1]INTERNAL PARAMETERS-1'!$B$5:$J$44,5,FALSE)*VLOOKUP(ESCYLD2!I$4,'[1]INTERNAL PARAMETERS-1'!$B$5:$J$44,7,FALSE)*ESCYLD2!$F283 + ESCYLD1!I283*(1-VLOOKUP(ESCYLD2!I$4,'[1]INTERNAL PARAMETERS-1'!$B$5:$J$44,5,FALSE))*VLOOKUP(ESCYLD2!I$4,'[1]INTERNAL PARAMETERS-1'!$B$5:$J$44,9,FALSE)*ESCYLD2!$F283</f>
        <v>0</v>
      </c>
      <c r="J283" s="52">
        <f>ESCYLD1!J283*VLOOKUP(ESCYLD2!J$4,'[1]INTERNAL PARAMETERS-1'!$B$5:$J$44,5,FALSE)*VLOOKUP(ESCYLD2!J$4,'[1]INTERNAL PARAMETERS-1'!$B$5:$J$44,7,FALSE)*ESCYLD2!$F283 + ESCYLD1!J283*(1-VLOOKUP(ESCYLD2!J$4,'[1]INTERNAL PARAMETERS-1'!$B$5:$J$44,5,FALSE))*VLOOKUP(ESCYLD2!J$4,'[1]INTERNAL PARAMETERS-1'!$B$5:$J$44,9,FALSE)*ESCYLD2!$F283</f>
        <v>0</v>
      </c>
      <c r="K283" s="52">
        <f>ESCYLD1!K283*VLOOKUP(ESCYLD2!K$4,'[1]INTERNAL PARAMETERS-1'!$B$5:$J$44,5,FALSE)*VLOOKUP(ESCYLD2!K$4,'[1]INTERNAL PARAMETERS-1'!$B$5:$J$44,7,FALSE)*ESCYLD2!$F283 + ESCYLD1!K283*(1-VLOOKUP(ESCYLD2!K$4,'[1]INTERNAL PARAMETERS-1'!$B$5:$J$44,5,FALSE))*VLOOKUP(ESCYLD2!K$4,'[1]INTERNAL PARAMETERS-1'!$B$5:$J$44,9,FALSE)*ESCYLD2!$F283</f>
        <v>0</v>
      </c>
      <c r="L283" s="52">
        <f>ESCYLD1!L283*VLOOKUP(ESCYLD2!L$4,'[1]INTERNAL PARAMETERS-1'!$B$5:$J$44,5,FALSE)*VLOOKUP(ESCYLD2!L$4,'[1]INTERNAL PARAMETERS-1'!$B$5:$J$44,7,FALSE)*ESCYLD2!$F283 + ESCYLD1!L283*(1-VLOOKUP(ESCYLD2!L$4,'[1]INTERNAL PARAMETERS-1'!$B$5:$J$44,5,FALSE))*VLOOKUP(ESCYLD2!L$4,'[1]INTERNAL PARAMETERS-1'!$B$5:$J$44,9,FALSE)*ESCYLD2!$F283</f>
        <v>0</v>
      </c>
      <c r="M283" s="52">
        <f>ESCYLD1!M283*VLOOKUP(ESCYLD2!M$4,'[1]INTERNAL PARAMETERS-1'!$B$5:$J$44,5,FALSE)*VLOOKUP(ESCYLD2!M$4,'[1]INTERNAL PARAMETERS-1'!$B$5:$J$44,7,FALSE)*ESCYLD2!$F283 + ESCYLD1!M283*(1-VLOOKUP(ESCYLD2!M$4,'[1]INTERNAL PARAMETERS-1'!$B$5:$J$44,5,FALSE))*VLOOKUP(ESCYLD2!M$4,'[1]INTERNAL PARAMETERS-1'!$B$5:$J$44,9,FALSE)*ESCYLD2!$F283</f>
        <v>0</v>
      </c>
      <c r="N283" s="52">
        <f>ESCYLD1!N283*VLOOKUP(ESCYLD2!N$4,'[1]INTERNAL PARAMETERS-1'!$B$5:$J$44,5,FALSE)*VLOOKUP(ESCYLD2!N$4,'[1]INTERNAL PARAMETERS-1'!$B$5:$J$44,7,FALSE)*ESCYLD2!$F283 + ESCYLD1!N283*(1-VLOOKUP(ESCYLD2!N$4,'[1]INTERNAL PARAMETERS-1'!$B$5:$J$44,5,FALSE))*VLOOKUP(ESCYLD2!N$4,'[1]INTERNAL PARAMETERS-1'!$B$5:$J$44,9,FALSE)*ESCYLD2!$F283</f>
        <v>0</v>
      </c>
      <c r="O283" s="52">
        <f>ESCYLD1!O283*VLOOKUP(ESCYLD2!O$4,'[1]INTERNAL PARAMETERS-1'!$B$5:$J$44,5,FALSE)*VLOOKUP(ESCYLD2!O$4,'[1]INTERNAL PARAMETERS-1'!$B$5:$J$44,7,FALSE)*ESCYLD2!$F283 + ESCYLD1!O283*(1-VLOOKUP(ESCYLD2!O$4,'[1]INTERNAL PARAMETERS-1'!$B$5:$J$44,5,FALSE))*VLOOKUP(ESCYLD2!O$4,'[1]INTERNAL PARAMETERS-1'!$B$5:$J$44,9,FALSE)*ESCYLD2!$F283</f>
        <v>0</v>
      </c>
      <c r="P283" s="52">
        <f>ESCYLD1!P283*VLOOKUP(ESCYLD2!P$4,'[1]INTERNAL PARAMETERS-1'!$B$5:$J$44,5,FALSE)*VLOOKUP(ESCYLD2!P$4,'[1]INTERNAL PARAMETERS-1'!$B$5:$J$44,7,FALSE)*ESCYLD2!$F283 + ESCYLD1!P283*(1-VLOOKUP(ESCYLD2!P$4,'[1]INTERNAL PARAMETERS-1'!$B$5:$J$44,5,FALSE))*VLOOKUP(ESCYLD2!P$4,'[1]INTERNAL PARAMETERS-1'!$B$5:$J$44,9,FALSE)*ESCYLD2!$F283</f>
        <v>0</v>
      </c>
      <c r="Q283" s="52">
        <f>ESCYLD1!Q283*VLOOKUP(ESCYLD2!Q$4,'[1]INTERNAL PARAMETERS-1'!$B$5:$J$44,5,FALSE)*VLOOKUP(ESCYLD2!Q$4,'[1]INTERNAL PARAMETERS-1'!$B$5:$J$44,7,FALSE)*ESCYLD2!$F283 + ESCYLD1!Q283*(1-VLOOKUP(ESCYLD2!Q$4,'[1]INTERNAL PARAMETERS-1'!$B$5:$J$44,5,FALSE))*VLOOKUP(ESCYLD2!Q$4,'[1]INTERNAL PARAMETERS-1'!$B$5:$J$44,9,FALSE)*ESCYLD2!$F283</f>
        <v>0</v>
      </c>
      <c r="R283" s="52">
        <f>ESCYLD1!R283*VLOOKUP(ESCYLD2!R$4,'[1]INTERNAL PARAMETERS-1'!$B$5:$J$44,5,FALSE)*VLOOKUP(ESCYLD2!R$4,'[1]INTERNAL PARAMETERS-1'!$B$5:$J$44,7,FALSE)*ESCYLD2!$F283 + ESCYLD1!R283*(1-VLOOKUP(ESCYLD2!R$4,'[1]INTERNAL PARAMETERS-1'!$B$5:$J$44,5,FALSE))*VLOOKUP(ESCYLD2!R$4,'[1]INTERNAL PARAMETERS-1'!$B$5:$J$44,9,FALSE)*ESCYLD2!$F283</f>
        <v>0</v>
      </c>
      <c r="S283" s="52">
        <f>ESCYLD1!S283*VLOOKUP(ESCYLD2!S$4,'[1]INTERNAL PARAMETERS-1'!$B$5:$J$44,5,FALSE)*VLOOKUP(ESCYLD2!S$4,'[1]INTERNAL PARAMETERS-1'!$B$5:$J$44,7,FALSE)*ESCYLD2!$F283 + ESCYLD1!S283*(1-VLOOKUP(ESCYLD2!S$4,'[1]INTERNAL PARAMETERS-1'!$B$5:$J$44,5,FALSE))*VLOOKUP(ESCYLD2!S$4,'[1]INTERNAL PARAMETERS-1'!$B$5:$J$44,9,FALSE)*ESCYLD2!$F283</f>
        <v>0</v>
      </c>
      <c r="T283" s="52">
        <f>ESCYLD1!T283*VLOOKUP(ESCYLD2!T$4,'[1]INTERNAL PARAMETERS-1'!$B$5:$J$44,5,FALSE)*VLOOKUP(ESCYLD2!T$4,'[1]INTERNAL PARAMETERS-1'!$B$5:$J$44,7,FALSE)*ESCYLD2!$F283 + ESCYLD1!T283*(1-VLOOKUP(ESCYLD2!T$4,'[1]INTERNAL PARAMETERS-1'!$B$5:$J$44,5,FALSE))*VLOOKUP(ESCYLD2!T$4,'[1]INTERNAL PARAMETERS-1'!$B$5:$J$44,9,FALSE)*ESCYLD2!$F283</f>
        <v>0</v>
      </c>
      <c r="U283" s="52">
        <f>ESCYLD1!U283*VLOOKUP(ESCYLD2!U$4,'[1]INTERNAL PARAMETERS-1'!$B$5:$J$44,5,FALSE)*VLOOKUP(ESCYLD2!U$4,'[1]INTERNAL PARAMETERS-1'!$B$5:$J$44,7,FALSE)*ESCYLD2!$F283 + ESCYLD1!U283*(1-VLOOKUP(ESCYLD2!U$4,'[1]INTERNAL PARAMETERS-1'!$B$5:$J$44,5,FALSE))*VLOOKUP(ESCYLD2!U$4,'[1]INTERNAL PARAMETERS-1'!$B$5:$J$44,9,FALSE)*ESCYLD2!$F283</f>
        <v>0</v>
      </c>
      <c r="V283" s="52">
        <f>ESCYLD1!V283*VLOOKUP(ESCYLD2!V$4,'[1]INTERNAL PARAMETERS-1'!$B$5:$J$44,5,FALSE)*VLOOKUP(ESCYLD2!V$4,'[1]INTERNAL PARAMETERS-1'!$B$5:$J$44,7,FALSE)*ESCYLD2!$F283 + ESCYLD1!V283*(1-VLOOKUP(ESCYLD2!V$4,'[1]INTERNAL PARAMETERS-1'!$B$5:$J$44,5,FALSE))*VLOOKUP(ESCYLD2!V$4,'[1]INTERNAL PARAMETERS-1'!$B$5:$J$44,9,FALSE)*ESCYLD2!$F283</f>
        <v>0</v>
      </c>
      <c r="W283" s="52">
        <f>ESCYLD1!W283*VLOOKUP(ESCYLD2!W$4,'[1]INTERNAL PARAMETERS-1'!$B$5:$J$44,5,FALSE)*VLOOKUP(ESCYLD2!W$4,'[1]INTERNAL PARAMETERS-1'!$B$5:$J$44,7,FALSE)*ESCYLD2!$F283 + ESCYLD1!W283*(1-VLOOKUP(ESCYLD2!W$4,'[1]INTERNAL PARAMETERS-1'!$B$5:$J$44,5,FALSE))*VLOOKUP(ESCYLD2!W$4,'[1]INTERNAL PARAMETERS-1'!$B$5:$J$44,9,FALSE)*ESCYLD2!$F283</f>
        <v>0</v>
      </c>
      <c r="X283" s="52">
        <f>ESCYLD1!X283*VLOOKUP(ESCYLD2!X$4,'[1]INTERNAL PARAMETERS-1'!$B$5:$J$44,5,FALSE)*VLOOKUP(ESCYLD2!X$4,'[1]INTERNAL PARAMETERS-1'!$B$5:$J$44,7,FALSE)*ESCYLD2!$F283 + ESCYLD1!X283*(1-VLOOKUP(ESCYLD2!X$4,'[1]INTERNAL PARAMETERS-1'!$B$5:$J$44,5,FALSE))*VLOOKUP(ESCYLD2!X$4,'[1]INTERNAL PARAMETERS-1'!$B$5:$J$44,9,FALSE)*ESCYLD2!$F283</f>
        <v>0</v>
      </c>
      <c r="Y283" s="52">
        <f>ESCYLD1!Y283*VLOOKUP(ESCYLD2!Y$4,'[1]INTERNAL PARAMETERS-1'!$B$5:$J$44,5,FALSE)*VLOOKUP(ESCYLD2!Y$4,'[1]INTERNAL PARAMETERS-1'!$B$5:$J$44,7,FALSE)*ESCYLD2!$F283 + ESCYLD1!Y283*(1-VLOOKUP(ESCYLD2!Y$4,'[1]INTERNAL PARAMETERS-1'!$B$5:$J$44,5,FALSE))*VLOOKUP(ESCYLD2!Y$4,'[1]INTERNAL PARAMETERS-1'!$B$5:$J$44,9,FALSE)*ESCYLD2!$F283</f>
        <v>0</v>
      </c>
      <c r="Z283" s="52">
        <f>ESCYLD1!Z283*VLOOKUP(ESCYLD2!Z$4,'[1]INTERNAL PARAMETERS-1'!$B$5:$J$44,5,FALSE)*VLOOKUP(ESCYLD2!Z$4,'[1]INTERNAL PARAMETERS-1'!$B$5:$J$44,7,FALSE)*ESCYLD2!$F283 + ESCYLD1!Z283*(1-VLOOKUP(ESCYLD2!Z$4,'[1]INTERNAL PARAMETERS-1'!$B$5:$J$44,5,FALSE))*VLOOKUP(ESCYLD2!Z$4,'[1]INTERNAL PARAMETERS-1'!$B$5:$J$44,9,FALSE)*ESCYLD2!$F283</f>
        <v>0</v>
      </c>
      <c r="AA283" s="52">
        <f>ESCYLD1!AA283*VLOOKUP(ESCYLD2!AA$4,'[1]INTERNAL PARAMETERS-1'!$B$5:$J$44,5,FALSE)*VLOOKUP(ESCYLD2!AA$4,'[1]INTERNAL PARAMETERS-1'!$B$5:$J$44,7,FALSE)*ESCYLD2!$F283 + ESCYLD1!AA283*(1-VLOOKUP(ESCYLD2!AA$4,'[1]INTERNAL PARAMETERS-1'!$B$5:$J$44,5,FALSE))*VLOOKUP(ESCYLD2!AA$4,'[1]INTERNAL PARAMETERS-1'!$B$5:$J$44,9,FALSE)*ESCYLD2!$F283</f>
        <v>0</v>
      </c>
      <c r="AB283" s="52">
        <f>ESCYLD1!AB283*VLOOKUP(ESCYLD2!AB$4,'[1]INTERNAL PARAMETERS-1'!$B$5:$J$44,5,FALSE)*VLOOKUP(ESCYLD2!AB$4,'[1]INTERNAL PARAMETERS-1'!$B$5:$J$44,7,FALSE)*ESCYLD2!$F283 + ESCYLD1!AB283*(1-VLOOKUP(ESCYLD2!AB$4,'[1]INTERNAL PARAMETERS-1'!$B$5:$J$44,5,FALSE))*VLOOKUP(ESCYLD2!AB$4,'[1]INTERNAL PARAMETERS-1'!$B$5:$J$44,9,FALSE)*ESCYLD2!$F283</f>
        <v>0</v>
      </c>
      <c r="AC283" s="52">
        <f>ESCYLD1!AC283*VLOOKUP(ESCYLD2!AC$4,'[1]INTERNAL PARAMETERS-1'!$B$5:$J$44,5,FALSE)*VLOOKUP(ESCYLD2!AC$4,'[1]INTERNAL PARAMETERS-1'!$B$5:$J$44,7,FALSE)*ESCYLD2!$F283 + ESCYLD1!AC283*(1-VLOOKUP(ESCYLD2!AC$4,'[1]INTERNAL PARAMETERS-1'!$B$5:$J$44,5,FALSE))*VLOOKUP(ESCYLD2!AC$4,'[1]INTERNAL PARAMETERS-1'!$B$5:$J$44,9,FALSE)*ESCYLD2!$F283</f>
        <v>0</v>
      </c>
      <c r="AD283" s="52">
        <f>ESCYLD1!AD283*VLOOKUP(ESCYLD2!AD$4,'[1]INTERNAL PARAMETERS-1'!$B$5:$J$44,5,FALSE)*VLOOKUP(ESCYLD2!AD$4,'[1]INTERNAL PARAMETERS-1'!$B$5:$J$44,7,FALSE)*ESCYLD2!$F283 + ESCYLD1!AD283*(1-VLOOKUP(ESCYLD2!AD$4,'[1]INTERNAL PARAMETERS-1'!$B$5:$J$44,5,FALSE))*VLOOKUP(ESCYLD2!AD$4,'[1]INTERNAL PARAMETERS-1'!$B$5:$J$44,9,FALSE)*ESCYLD2!$F283</f>
        <v>0</v>
      </c>
      <c r="AE283" s="52">
        <f>ESCYLD1!AE283*VLOOKUP(ESCYLD2!AE$4,'[1]INTERNAL PARAMETERS-1'!$B$5:$J$44,5,FALSE)*VLOOKUP(ESCYLD2!AE$4,'[1]INTERNAL PARAMETERS-1'!$B$5:$J$44,7,FALSE)*ESCYLD2!$F283 + ESCYLD1!AE283*(1-VLOOKUP(ESCYLD2!AE$4,'[1]INTERNAL PARAMETERS-1'!$B$5:$J$44,5,FALSE))*VLOOKUP(ESCYLD2!AE$4,'[1]INTERNAL PARAMETERS-1'!$B$5:$J$44,9,FALSE)*ESCYLD2!$F283</f>
        <v>0</v>
      </c>
      <c r="AF283" s="52">
        <f>ESCYLD1!AF283*VLOOKUP(ESCYLD2!AF$4,'[1]INTERNAL PARAMETERS-1'!$B$5:$J$44,5,FALSE)*VLOOKUP(ESCYLD2!AF$4,'[1]INTERNAL PARAMETERS-1'!$B$5:$J$44,7,FALSE)*ESCYLD2!$F283 + ESCYLD1!AF283*(1-VLOOKUP(ESCYLD2!AF$4,'[1]INTERNAL PARAMETERS-1'!$B$5:$J$44,5,FALSE))*VLOOKUP(ESCYLD2!AF$4,'[1]INTERNAL PARAMETERS-1'!$B$5:$J$44,9,FALSE)*ESCYLD2!$F283</f>
        <v>0</v>
      </c>
      <c r="AG283" s="52">
        <f>ESCYLD1!AG283*VLOOKUP(ESCYLD2!AG$4,'[1]INTERNAL PARAMETERS-1'!$B$5:$J$44,5,FALSE)*VLOOKUP(ESCYLD2!AG$4,'[1]INTERNAL PARAMETERS-1'!$B$5:$J$44,7,FALSE)*ESCYLD2!$F283 + ESCYLD1!AG283*(1-VLOOKUP(ESCYLD2!AG$4,'[1]INTERNAL PARAMETERS-1'!$B$5:$J$44,5,FALSE))*VLOOKUP(ESCYLD2!AG$4,'[1]INTERNAL PARAMETERS-1'!$B$5:$J$44,9,FALSE)*ESCYLD2!$F283</f>
        <v>0</v>
      </c>
      <c r="AH283" s="52">
        <f>ESCYLD1!AH283*VLOOKUP(ESCYLD2!AH$4,'[1]INTERNAL PARAMETERS-1'!$B$5:$J$44,5,FALSE)*VLOOKUP(ESCYLD2!AH$4,'[1]INTERNAL PARAMETERS-1'!$B$5:$J$44,7,FALSE)*ESCYLD2!$F283 + ESCYLD1!AH283*(1-VLOOKUP(ESCYLD2!AH$4,'[1]INTERNAL PARAMETERS-1'!$B$5:$J$44,5,FALSE))*VLOOKUP(ESCYLD2!AH$4,'[1]INTERNAL PARAMETERS-1'!$B$5:$J$44,9,FALSE)*ESCYLD2!$F283</f>
        <v>0</v>
      </c>
      <c r="AI283" s="52">
        <f>ESCYLD1!AI283*VLOOKUP(ESCYLD2!AI$4,'[1]INTERNAL PARAMETERS-1'!$B$5:$J$44,5,FALSE)*VLOOKUP(ESCYLD2!AI$4,'[1]INTERNAL PARAMETERS-1'!$B$5:$J$44,7,FALSE)*ESCYLD2!$F283 + ESCYLD1!AI283*(1-VLOOKUP(ESCYLD2!AI$4,'[1]INTERNAL PARAMETERS-1'!$B$5:$J$44,5,FALSE))*VLOOKUP(ESCYLD2!AI$4,'[1]INTERNAL PARAMETERS-1'!$B$5:$J$44,9,FALSE)*ESCYLD2!$F283</f>
        <v>0</v>
      </c>
      <c r="AJ283" s="52">
        <f>ESCYLD1!AJ283*VLOOKUP(ESCYLD2!AJ$4,'[1]INTERNAL PARAMETERS-1'!$B$5:$J$44,5,FALSE)*VLOOKUP(ESCYLD2!AJ$4,'[1]INTERNAL PARAMETERS-1'!$B$5:$J$44,7,FALSE)*ESCYLD2!$F283 + ESCYLD1!AJ283*(1-VLOOKUP(ESCYLD2!AJ$4,'[1]INTERNAL PARAMETERS-1'!$B$5:$J$44,5,FALSE))*VLOOKUP(ESCYLD2!AJ$4,'[1]INTERNAL PARAMETERS-1'!$B$5:$J$44,9,FALSE)*ESCYLD2!$F283</f>
        <v>0</v>
      </c>
      <c r="AK283" s="52">
        <f>ESCYLD1!AK283*VLOOKUP(ESCYLD2!AK$4,'[1]INTERNAL PARAMETERS-1'!$B$5:$J$44,5,FALSE)*VLOOKUP(ESCYLD2!AK$4,'[1]INTERNAL PARAMETERS-1'!$B$5:$J$44,7,FALSE)*ESCYLD2!$F283 + ESCYLD1!AK283*(1-VLOOKUP(ESCYLD2!AK$4,'[1]INTERNAL PARAMETERS-1'!$B$5:$J$44,5,FALSE))*VLOOKUP(ESCYLD2!AK$4,'[1]INTERNAL PARAMETERS-1'!$B$5:$J$44,9,FALSE)*ESCYLD2!$F283</f>
        <v>0</v>
      </c>
      <c r="AL283" s="52">
        <f>ESCYLD1!AL283*VLOOKUP(ESCYLD2!AL$4,'[1]INTERNAL PARAMETERS-1'!$B$5:$J$44,5,FALSE)*VLOOKUP(ESCYLD2!AL$4,'[1]INTERNAL PARAMETERS-1'!$B$5:$J$44,7,FALSE)*ESCYLD2!$F283 + ESCYLD1!AL283*(1-VLOOKUP(ESCYLD2!AL$4,'[1]INTERNAL PARAMETERS-1'!$B$5:$J$44,5,FALSE))*VLOOKUP(ESCYLD2!AL$4,'[1]INTERNAL PARAMETERS-1'!$B$5:$J$44,9,FALSE)*ESCYLD2!$F283</f>
        <v>0</v>
      </c>
      <c r="AM283" s="52">
        <f>ESCYLD1!AM283*VLOOKUP(ESCYLD2!AM$4,'[1]INTERNAL PARAMETERS-1'!$B$5:$J$44,5,FALSE)*VLOOKUP(ESCYLD2!AM$4,'[1]INTERNAL PARAMETERS-1'!$B$5:$J$44,7,FALSE)*ESCYLD2!$F283 + ESCYLD1!AM283*(1-VLOOKUP(ESCYLD2!AM$4,'[1]INTERNAL PARAMETERS-1'!$B$5:$J$44,5,FALSE))*VLOOKUP(ESCYLD2!AM$4,'[1]INTERNAL PARAMETERS-1'!$B$5:$J$44,9,FALSE)*ESCYLD2!$F283</f>
        <v>0</v>
      </c>
      <c r="AN283" s="52">
        <f>ESCYLD1!AN283*VLOOKUP(ESCYLD2!AN$4,'[1]INTERNAL PARAMETERS-1'!$B$5:$J$44,5,FALSE)*VLOOKUP(ESCYLD2!AN$4,'[1]INTERNAL PARAMETERS-1'!$B$5:$J$44,7,FALSE)*ESCYLD2!$F283 + ESCYLD1!AN283*(1-VLOOKUP(ESCYLD2!AN$4,'[1]INTERNAL PARAMETERS-1'!$B$5:$J$44,5,FALSE))*VLOOKUP(ESCYLD2!AN$4,'[1]INTERNAL PARAMETERS-1'!$B$5:$J$44,9,FALSE)*ESCYLD2!$F283</f>
        <v>0</v>
      </c>
      <c r="AO283" s="52">
        <f>ESCYLD1!AO283*VLOOKUP(ESCYLD2!AO$4,'[1]INTERNAL PARAMETERS-1'!$B$5:$J$44,5,FALSE)*VLOOKUP(ESCYLD2!AO$4,'[1]INTERNAL PARAMETERS-1'!$B$5:$J$44,7,FALSE)*ESCYLD2!$F283 + ESCYLD1!AO283*(1-VLOOKUP(ESCYLD2!AO$4,'[1]INTERNAL PARAMETERS-1'!$B$5:$J$44,5,FALSE))*VLOOKUP(ESCYLD2!AO$4,'[1]INTERNAL PARAMETERS-1'!$B$5:$J$44,9,FALSE)*ESCYLD2!$F283</f>
        <v>0</v>
      </c>
      <c r="AP283" s="52">
        <f>ESCYLD1!AP283*VLOOKUP(ESCYLD2!AP$4,'[1]INTERNAL PARAMETERS-1'!$B$5:$J$44,5,FALSE)*VLOOKUP(ESCYLD2!AP$4,'[1]INTERNAL PARAMETERS-1'!$B$5:$J$44,7,FALSE)*ESCYLD2!$F283 + ESCYLD1!AP283*(1-VLOOKUP(ESCYLD2!AP$4,'[1]INTERNAL PARAMETERS-1'!$B$5:$J$44,5,FALSE))*VLOOKUP(ESCYLD2!AP$4,'[1]INTERNAL PARAMETERS-1'!$B$5:$J$44,9,FALSE)*ESCYLD2!$F283</f>
        <v>0</v>
      </c>
      <c r="AQ283" s="52">
        <f>ESCYLD1!AQ283*VLOOKUP(ESCYLD2!AQ$4,'[1]INTERNAL PARAMETERS-1'!$B$5:$J$44,5,FALSE)*VLOOKUP(ESCYLD2!AQ$4,'[1]INTERNAL PARAMETERS-1'!$B$5:$J$44,7,FALSE)*ESCYLD2!$F283 + ESCYLD1!AQ283*(1-VLOOKUP(ESCYLD2!AQ$4,'[1]INTERNAL PARAMETERS-1'!$B$5:$J$44,5,FALSE))*VLOOKUP(ESCYLD2!AQ$4,'[1]INTERNAL PARAMETERS-1'!$B$5:$J$44,9,FALSE)*ESCYLD2!$F283</f>
        <v>0</v>
      </c>
      <c r="AR283" s="52">
        <f>ESCYLD1!AR283*VLOOKUP(ESCYLD2!AR$4,'[1]INTERNAL PARAMETERS-1'!$B$5:$J$44,5,FALSE)*VLOOKUP(ESCYLD2!AR$4,'[1]INTERNAL PARAMETERS-1'!$B$5:$J$44,7,FALSE)*ESCYLD2!$F283 + ESCYLD1!AR283*(1-VLOOKUP(ESCYLD2!AR$4,'[1]INTERNAL PARAMETERS-1'!$B$5:$J$44,5,FALSE))*VLOOKUP(ESCYLD2!AR$4,'[1]INTERNAL PARAMETERS-1'!$B$5:$J$44,9,FALSE)*ESCYLD2!$F283</f>
        <v>0</v>
      </c>
      <c r="AS283" s="52">
        <f>ESCYLD1!AS283*VLOOKUP(ESCYLD2!AS$4,'[1]INTERNAL PARAMETERS-1'!$B$5:$J$44,5,FALSE)*VLOOKUP(ESCYLD2!AS$4,'[1]INTERNAL PARAMETERS-1'!$B$5:$J$44,7,FALSE)*ESCYLD2!$F283 + ESCYLD1!AS283*(1-VLOOKUP(ESCYLD2!AS$4,'[1]INTERNAL PARAMETERS-1'!$B$5:$J$44,5,FALSE))*VLOOKUP(ESCYLD2!AS$4,'[1]INTERNAL PARAMETERS-1'!$B$5:$J$44,9,FALSE)*ESCYLD2!$F283</f>
        <v>0</v>
      </c>
      <c r="AT283" s="51">
        <f>ESCYLD1!AT283*VLOOKUP(ESCYLD2!AT$4,'[1]INTERNAL PARAMETERS-1'!$B$5:$J$44,5,FALSE)*VLOOKUP(ESCYLD2!AT$4,'[1]INTERNAL PARAMETERS-1'!$B$5:$J$44,7,FALSE)*ESCYLD2!$F283 + ESCYLD1!AT283*(1-VLOOKUP(ESCYLD2!AT$4,'[1]INTERNAL PARAMETERS-1'!$B$5:$J$44,5,FALSE))*VLOOKUP(ESCYLD2!AT$4,'[1]INTERNAL PARAMETERS-1'!$B$5:$J$44,9,FALSE)*ESCYLD2!$F283</f>
        <v>0</v>
      </c>
      <c r="AU283" s="53">
        <f>ESCYLD1!AU283*VLOOKUP(ESCYLD2!AU$4,'[1]INTERNAL PARAMETERS-1'!$B$5:$J$44,5,FALSE)*VLOOKUP(ESCYLD2!AU$4,'[1]INTERNAL PARAMETERS-1'!$B$5:$J$44,6,FALSE)*VLOOKUP(ESCYLD2!AU$4,'[1]INTERNAL PARAMETERS-1'!$B$5:$J$44,3,FALSE) + ESCYLD1!AU283*(1-VLOOKUP(ESCYLD2!AU$4,'[1]INTERNAL PARAMETERS-1'!$B$5:$J$44,5,FALSE))*VLOOKUP(ESCYLD2!AU$4,'[1]INTERNAL PARAMETERS-1'!$B$5:$J$44,8,FALSE)*VLOOKUP(ESCYLD2!AU$4,'[1]INTERNAL PARAMETERS-1'!$B$5:$J$44,3,FALSE)</f>
        <v>0</v>
      </c>
      <c r="AV283" s="52">
        <f>ESCYLD1!AV283*VLOOKUP(ESCYLD2!AV$4,'[1]INTERNAL PARAMETERS-1'!$B$5:$J$44,5,FALSE)*VLOOKUP(ESCYLD2!AV$4,'[1]INTERNAL PARAMETERS-1'!$B$5:$J$44,6,FALSE)*VLOOKUP(ESCYLD2!AV$4,'[1]INTERNAL PARAMETERS-1'!$B$5:$J$44,3,FALSE) + ESCYLD1!AV283*(1-VLOOKUP(ESCYLD2!AV$4,'[1]INTERNAL PARAMETERS-1'!$B$5:$J$44,5,FALSE))*VLOOKUP(ESCYLD2!AV$4,'[1]INTERNAL PARAMETERS-1'!$B$5:$J$44,8,FALSE)*VLOOKUP(ESCYLD2!AV$4,'[1]INTERNAL PARAMETERS-1'!$B$5:$J$44,3,FALSE)</f>
        <v>0</v>
      </c>
      <c r="AW283" s="52">
        <f>ESCYLD1!AW283*VLOOKUP(ESCYLD2!AW$4,'[1]INTERNAL PARAMETERS-1'!$B$5:$J$44,5,FALSE)*VLOOKUP(ESCYLD2!AW$4,'[1]INTERNAL PARAMETERS-1'!$B$5:$J$44,6,FALSE)*VLOOKUP(ESCYLD2!AW$4,'[1]INTERNAL PARAMETERS-1'!$B$5:$J$44,3,FALSE) + ESCYLD1!AW283*(1-VLOOKUP(ESCYLD2!AW$4,'[1]INTERNAL PARAMETERS-1'!$B$5:$J$44,5,FALSE))*VLOOKUP(ESCYLD2!AW$4,'[1]INTERNAL PARAMETERS-1'!$B$5:$J$44,8,FALSE)*VLOOKUP(ESCYLD2!AW$4,'[1]INTERNAL PARAMETERS-1'!$B$5:$J$44,3,FALSE)</f>
        <v>0</v>
      </c>
      <c r="AX283" s="52">
        <f>ESCYLD1!AX283*VLOOKUP(ESCYLD2!AX$4,'[1]INTERNAL PARAMETERS-1'!$B$5:$J$44,5,FALSE)*VLOOKUP(ESCYLD2!AX$4,'[1]INTERNAL PARAMETERS-1'!$B$5:$J$44,6,FALSE)*VLOOKUP(ESCYLD2!AX$4,'[1]INTERNAL PARAMETERS-1'!$B$5:$J$44,3,FALSE) + ESCYLD1!AX283*(1-VLOOKUP(ESCYLD2!AX$4,'[1]INTERNAL PARAMETERS-1'!$B$5:$J$44,5,FALSE))*VLOOKUP(ESCYLD2!AX$4,'[1]INTERNAL PARAMETERS-1'!$B$5:$J$44,8,FALSE)*VLOOKUP(ESCYLD2!AX$4,'[1]INTERNAL PARAMETERS-1'!$B$5:$J$44,3,FALSE)</f>
        <v>0</v>
      </c>
      <c r="AY283" s="52">
        <f>ESCYLD1!AY283*VLOOKUP(ESCYLD2!AY$4,'[1]INTERNAL PARAMETERS-1'!$B$5:$J$44,5,FALSE)*VLOOKUP(ESCYLD2!AY$4,'[1]INTERNAL PARAMETERS-1'!$B$5:$J$44,6,FALSE)*VLOOKUP(ESCYLD2!AY$4,'[1]INTERNAL PARAMETERS-1'!$B$5:$J$44,3,FALSE) + ESCYLD1!AY283*(1-VLOOKUP(ESCYLD2!AY$4,'[1]INTERNAL PARAMETERS-1'!$B$5:$J$44,5,FALSE))*VLOOKUP(ESCYLD2!AY$4,'[1]INTERNAL PARAMETERS-1'!$B$5:$J$44,8,FALSE)*VLOOKUP(ESCYLD2!AY$4,'[1]INTERNAL PARAMETERS-1'!$B$5:$J$44,3,FALSE)</f>
        <v>0</v>
      </c>
      <c r="AZ283" s="52">
        <f>ESCYLD1!AZ283*VLOOKUP(ESCYLD2!AZ$4,'[1]INTERNAL PARAMETERS-1'!$B$5:$J$44,5,FALSE)*VLOOKUP(ESCYLD2!AZ$4,'[1]INTERNAL PARAMETERS-1'!$B$5:$J$44,6,FALSE)*VLOOKUP(ESCYLD2!AZ$4,'[1]INTERNAL PARAMETERS-1'!$B$5:$J$44,3,FALSE) + ESCYLD1!AZ283*(1-VLOOKUP(ESCYLD2!AZ$4,'[1]INTERNAL PARAMETERS-1'!$B$5:$J$44,5,FALSE))*VLOOKUP(ESCYLD2!AZ$4,'[1]INTERNAL PARAMETERS-1'!$B$5:$J$44,8,FALSE)*VLOOKUP(ESCYLD2!AZ$4,'[1]INTERNAL PARAMETERS-1'!$B$5:$J$44,3,FALSE)</f>
        <v>0</v>
      </c>
      <c r="BA283" s="52">
        <f>ESCYLD1!BA283*VLOOKUP(ESCYLD2!BA$4,'[1]INTERNAL PARAMETERS-1'!$B$5:$J$44,5,FALSE)*VLOOKUP(ESCYLD2!BA$4,'[1]INTERNAL PARAMETERS-1'!$B$5:$J$44,6,FALSE)*VLOOKUP(ESCYLD2!BA$4,'[1]INTERNAL PARAMETERS-1'!$B$5:$J$44,3,FALSE) + ESCYLD1!BA283*(1-VLOOKUP(ESCYLD2!BA$4,'[1]INTERNAL PARAMETERS-1'!$B$5:$J$44,5,FALSE))*VLOOKUP(ESCYLD2!BA$4,'[1]INTERNAL PARAMETERS-1'!$B$5:$J$44,8,FALSE)*VLOOKUP(ESCYLD2!BA$4,'[1]INTERNAL PARAMETERS-1'!$B$5:$J$44,3,FALSE)</f>
        <v>0</v>
      </c>
      <c r="BB283" s="52">
        <f>ESCYLD1!BB283*VLOOKUP(ESCYLD2!BB$4,'[1]INTERNAL PARAMETERS-1'!$B$5:$J$44,5,FALSE)*VLOOKUP(ESCYLD2!BB$4,'[1]INTERNAL PARAMETERS-1'!$B$5:$J$44,6,FALSE)*VLOOKUP(ESCYLD2!BB$4,'[1]INTERNAL PARAMETERS-1'!$B$5:$J$44,3,FALSE) + ESCYLD1!BB283*(1-VLOOKUP(ESCYLD2!BB$4,'[1]INTERNAL PARAMETERS-1'!$B$5:$J$44,5,FALSE))*VLOOKUP(ESCYLD2!BB$4,'[1]INTERNAL PARAMETERS-1'!$B$5:$J$44,8,FALSE)*VLOOKUP(ESCYLD2!BB$4,'[1]INTERNAL PARAMETERS-1'!$B$5:$J$44,3,FALSE)</f>
        <v>0</v>
      </c>
      <c r="BC283" s="52">
        <f>ESCYLD1!BC283*VLOOKUP(ESCYLD2!BC$4,'[1]INTERNAL PARAMETERS-1'!$B$5:$J$44,5,FALSE)*VLOOKUP(ESCYLD2!BC$4,'[1]INTERNAL PARAMETERS-1'!$B$5:$J$44,6,FALSE)*VLOOKUP(ESCYLD2!BC$4,'[1]INTERNAL PARAMETERS-1'!$B$5:$J$44,3,FALSE) + ESCYLD1!BC283*(1-VLOOKUP(ESCYLD2!BC$4,'[1]INTERNAL PARAMETERS-1'!$B$5:$J$44,5,FALSE))*VLOOKUP(ESCYLD2!BC$4,'[1]INTERNAL PARAMETERS-1'!$B$5:$J$44,8,FALSE)*VLOOKUP(ESCYLD2!BC$4,'[1]INTERNAL PARAMETERS-1'!$B$5:$J$44,3,FALSE)</f>
        <v>0</v>
      </c>
      <c r="BD283" s="52">
        <f>ESCYLD1!BD283*VLOOKUP(ESCYLD2!BD$4,'[1]INTERNAL PARAMETERS-1'!$B$5:$J$44,5,FALSE)*VLOOKUP(ESCYLD2!BD$4,'[1]INTERNAL PARAMETERS-1'!$B$5:$J$44,6,FALSE)*VLOOKUP(ESCYLD2!BD$4,'[1]INTERNAL PARAMETERS-1'!$B$5:$J$44,3,FALSE) + ESCYLD1!BD283*(1-VLOOKUP(ESCYLD2!BD$4,'[1]INTERNAL PARAMETERS-1'!$B$5:$J$44,5,FALSE))*VLOOKUP(ESCYLD2!BD$4,'[1]INTERNAL PARAMETERS-1'!$B$5:$J$44,8,FALSE)*VLOOKUP(ESCYLD2!BD$4,'[1]INTERNAL PARAMETERS-1'!$B$5:$J$44,3,FALSE)</f>
        <v>0</v>
      </c>
      <c r="BE283" s="52">
        <f>ESCYLD1!BE283*VLOOKUP(ESCYLD2!BE$4,'[1]INTERNAL PARAMETERS-1'!$B$5:$J$44,5,FALSE)*VLOOKUP(ESCYLD2!BE$4,'[1]INTERNAL PARAMETERS-1'!$B$5:$J$44,6,FALSE)*VLOOKUP(ESCYLD2!BE$4,'[1]INTERNAL PARAMETERS-1'!$B$5:$J$44,3,FALSE) + ESCYLD1!BE283*(1-VLOOKUP(ESCYLD2!BE$4,'[1]INTERNAL PARAMETERS-1'!$B$5:$J$44,5,FALSE))*VLOOKUP(ESCYLD2!BE$4,'[1]INTERNAL PARAMETERS-1'!$B$5:$J$44,8,FALSE)*VLOOKUP(ESCYLD2!BE$4,'[1]INTERNAL PARAMETERS-1'!$B$5:$J$44,3,FALSE)</f>
        <v>0</v>
      </c>
      <c r="BF283" s="52">
        <f>ESCYLD1!BF283*VLOOKUP(ESCYLD2!BF$4,'[1]INTERNAL PARAMETERS-1'!$B$5:$J$44,5,FALSE)*VLOOKUP(ESCYLD2!BF$4,'[1]INTERNAL PARAMETERS-1'!$B$5:$J$44,6,FALSE)*VLOOKUP(ESCYLD2!BF$4,'[1]INTERNAL PARAMETERS-1'!$B$5:$J$44,3,FALSE) + ESCYLD1!BF283*(1-VLOOKUP(ESCYLD2!BF$4,'[1]INTERNAL PARAMETERS-1'!$B$5:$J$44,5,FALSE))*VLOOKUP(ESCYLD2!BF$4,'[1]INTERNAL PARAMETERS-1'!$B$5:$J$44,8,FALSE)*VLOOKUP(ESCYLD2!BF$4,'[1]INTERNAL PARAMETERS-1'!$B$5:$J$44,3,FALSE)</f>
        <v>0</v>
      </c>
      <c r="BG283" s="52">
        <f>ESCYLD1!BG283*VLOOKUP(ESCYLD2!BG$4,'[1]INTERNAL PARAMETERS-1'!$B$5:$J$44,5,FALSE)*VLOOKUP(ESCYLD2!BG$4,'[1]INTERNAL PARAMETERS-1'!$B$5:$J$44,6,FALSE)*VLOOKUP(ESCYLD2!BG$4,'[1]INTERNAL PARAMETERS-1'!$B$5:$J$44,3,FALSE) + ESCYLD1!BG283*(1-VLOOKUP(ESCYLD2!BG$4,'[1]INTERNAL PARAMETERS-1'!$B$5:$J$44,5,FALSE))*VLOOKUP(ESCYLD2!BG$4,'[1]INTERNAL PARAMETERS-1'!$B$5:$J$44,8,FALSE)*VLOOKUP(ESCYLD2!BG$4,'[1]INTERNAL PARAMETERS-1'!$B$5:$J$44,3,FALSE)</f>
        <v>0</v>
      </c>
      <c r="BH283" s="52">
        <f>ESCYLD1!BH283*VLOOKUP(ESCYLD2!BH$4,'[1]INTERNAL PARAMETERS-1'!$B$5:$J$44,5,FALSE)*VLOOKUP(ESCYLD2!BH$4,'[1]INTERNAL PARAMETERS-1'!$B$5:$J$44,6,FALSE)*VLOOKUP(ESCYLD2!BH$4,'[1]INTERNAL PARAMETERS-1'!$B$5:$J$44,3,FALSE) + ESCYLD1!BH283*(1-VLOOKUP(ESCYLD2!BH$4,'[1]INTERNAL PARAMETERS-1'!$B$5:$J$44,5,FALSE))*VLOOKUP(ESCYLD2!BH$4,'[1]INTERNAL PARAMETERS-1'!$B$5:$J$44,8,FALSE)*VLOOKUP(ESCYLD2!BH$4,'[1]INTERNAL PARAMETERS-1'!$B$5:$J$44,3,FALSE)</f>
        <v>0</v>
      </c>
      <c r="BI283" s="52">
        <f>ESCYLD1!BI283*VLOOKUP(ESCYLD2!BI$4,'[1]INTERNAL PARAMETERS-1'!$B$5:$J$44,5,FALSE)*VLOOKUP(ESCYLD2!BI$4,'[1]INTERNAL PARAMETERS-1'!$B$5:$J$44,6,FALSE)*VLOOKUP(ESCYLD2!BI$4,'[1]INTERNAL PARAMETERS-1'!$B$5:$J$44,3,FALSE) + ESCYLD1!BI283*(1-VLOOKUP(ESCYLD2!BI$4,'[1]INTERNAL PARAMETERS-1'!$B$5:$J$44,5,FALSE))*VLOOKUP(ESCYLD2!BI$4,'[1]INTERNAL PARAMETERS-1'!$B$5:$J$44,8,FALSE)*VLOOKUP(ESCYLD2!BI$4,'[1]INTERNAL PARAMETERS-1'!$B$5:$J$44,3,FALSE)</f>
        <v>0</v>
      </c>
      <c r="BJ283" s="52">
        <f>ESCYLD1!BJ283*VLOOKUP(ESCYLD2!BJ$4,'[1]INTERNAL PARAMETERS-1'!$B$5:$J$44,5,FALSE)*VLOOKUP(ESCYLD2!BJ$4,'[1]INTERNAL PARAMETERS-1'!$B$5:$J$44,6,FALSE)*VLOOKUP(ESCYLD2!BJ$4,'[1]INTERNAL PARAMETERS-1'!$B$5:$J$44,3,FALSE) + ESCYLD1!BJ283*(1-VLOOKUP(ESCYLD2!BJ$4,'[1]INTERNAL PARAMETERS-1'!$B$5:$J$44,5,FALSE))*VLOOKUP(ESCYLD2!BJ$4,'[1]INTERNAL PARAMETERS-1'!$B$5:$J$44,8,FALSE)*VLOOKUP(ESCYLD2!BJ$4,'[1]INTERNAL PARAMETERS-1'!$B$5:$J$44,3,FALSE)</f>
        <v>0</v>
      </c>
      <c r="BK283" s="52">
        <f>ESCYLD1!BK283*VLOOKUP(ESCYLD2!BK$4,'[1]INTERNAL PARAMETERS-1'!$B$5:$J$44,5,FALSE)*VLOOKUP(ESCYLD2!BK$4,'[1]INTERNAL PARAMETERS-1'!$B$5:$J$44,6,FALSE)*VLOOKUP(ESCYLD2!BK$4,'[1]INTERNAL PARAMETERS-1'!$B$5:$J$44,3,FALSE) + ESCYLD1!BK283*(1-VLOOKUP(ESCYLD2!BK$4,'[1]INTERNAL PARAMETERS-1'!$B$5:$J$44,5,FALSE))*VLOOKUP(ESCYLD2!BK$4,'[1]INTERNAL PARAMETERS-1'!$B$5:$J$44,8,FALSE)*VLOOKUP(ESCYLD2!BK$4,'[1]INTERNAL PARAMETERS-1'!$B$5:$J$44,3,FALSE)</f>
        <v>0</v>
      </c>
      <c r="BL283" s="52">
        <f>ESCYLD1!BL283*VLOOKUP(ESCYLD2!BL$4,'[1]INTERNAL PARAMETERS-1'!$B$5:$J$44,5,FALSE)*VLOOKUP(ESCYLD2!BL$4,'[1]INTERNAL PARAMETERS-1'!$B$5:$J$44,6,FALSE)*VLOOKUP(ESCYLD2!BL$4,'[1]INTERNAL PARAMETERS-1'!$B$5:$J$44,3,FALSE) + ESCYLD1!BL283*(1-VLOOKUP(ESCYLD2!BL$4,'[1]INTERNAL PARAMETERS-1'!$B$5:$J$44,5,FALSE))*VLOOKUP(ESCYLD2!BL$4,'[1]INTERNAL PARAMETERS-1'!$B$5:$J$44,8,FALSE)*VLOOKUP(ESCYLD2!BL$4,'[1]INTERNAL PARAMETERS-1'!$B$5:$J$44,3,FALSE)</f>
        <v>0</v>
      </c>
      <c r="BM283" s="52">
        <f>ESCYLD1!BM283*VLOOKUP(ESCYLD2!BM$4,'[1]INTERNAL PARAMETERS-1'!$B$5:$J$44,5,FALSE)*VLOOKUP(ESCYLD2!BM$4,'[1]INTERNAL PARAMETERS-1'!$B$5:$J$44,6,FALSE)*VLOOKUP(ESCYLD2!BM$4,'[1]INTERNAL PARAMETERS-1'!$B$5:$J$44,3,FALSE) + ESCYLD1!BM283*(1-VLOOKUP(ESCYLD2!BM$4,'[1]INTERNAL PARAMETERS-1'!$B$5:$J$44,5,FALSE))*VLOOKUP(ESCYLD2!BM$4,'[1]INTERNAL PARAMETERS-1'!$B$5:$J$44,8,FALSE)*VLOOKUP(ESCYLD2!BM$4,'[1]INTERNAL PARAMETERS-1'!$B$5:$J$44,3,FALSE)</f>
        <v>0</v>
      </c>
      <c r="BN283" s="52">
        <f>ESCYLD1!BN283*VLOOKUP(ESCYLD2!BN$4,'[1]INTERNAL PARAMETERS-1'!$B$5:$J$44,5,FALSE)*VLOOKUP(ESCYLD2!BN$4,'[1]INTERNAL PARAMETERS-1'!$B$5:$J$44,6,FALSE)*VLOOKUP(ESCYLD2!BN$4,'[1]INTERNAL PARAMETERS-1'!$B$5:$J$44,3,FALSE) + ESCYLD1!BN283*(1-VLOOKUP(ESCYLD2!BN$4,'[1]INTERNAL PARAMETERS-1'!$B$5:$J$44,5,FALSE))*VLOOKUP(ESCYLD2!BN$4,'[1]INTERNAL PARAMETERS-1'!$B$5:$J$44,8,FALSE)*VLOOKUP(ESCYLD2!BN$4,'[1]INTERNAL PARAMETERS-1'!$B$5:$J$44,3,FALSE)</f>
        <v>0</v>
      </c>
      <c r="BO283" s="52">
        <f>ESCYLD1!BO283*VLOOKUP(ESCYLD2!BO$4,'[1]INTERNAL PARAMETERS-1'!$B$5:$J$44,5,FALSE)*VLOOKUP(ESCYLD2!BO$4,'[1]INTERNAL PARAMETERS-1'!$B$5:$J$44,6,FALSE)*VLOOKUP(ESCYLD2!BO$4,'[1]INTERNAL PARAMETERS-1'!$B$5:$J$44,3,FALSE) + ESCYLD1!BO283*(1-VLOOKUP(ESCYLD2!BO$4,'[1]INTERNAL PARAMETERS-1'!$B$5:$J$44,5,FALSE))*VLOOKUP(ESCYLD2!BO$4,'[1]INTERNAL PARAMETERS-1'!$B$5:$J$44,8,FALSE)*VLOOKUP(ESCYLD2!BO$4,'[1]INTERNAL PARAMETERS-1'!$B$5:$J$44,3,FALSE)</f>
        <v>0</v>
      </c>
      <c r="BP283" s="52">
        <f>ESCYLD1!BP283*VLOOKUP(ESCYLD2!BP$4,'[1]INTERNAL PARAMETERS-1'!$B$5:$J$44,5,FALSE)*VLOOKUP(ESCYLD2!BP$4,'[1]INTERNAL PARAMETERS-1'!$B$5:$J$44,6,FALSE)*VLOOKUP(ESCYLD2!BP$4,'[1]INTERNAL PARAMETERS-1'!$B$5:$J$44,3,FALSE) + ESCYLD1!BP283*(1-VLOOKUP(ESCYLD2!BP$4,'[1]INTERNAL PARAMETERS-1'!$B$5:$J$44,5,FALSE))*VLOOKUP(ESCYLD2!BP$4,'[1]INTERNAL PARAMETERS-1'!$B$5:$J$44,8,FALSE)*VLOOKUP(ESCYLD2!BP$4,'[1]INTERNAL PARAMETERS-1'!$B$5:$J$44,3,FALSE)</f>
        <v>0</v>
      </c>
      <c r="BQ283" s="52">
        <f>ESCYLD1!BQ283*VLOOKUP(ESCYLD2!BQ$4,'[1]INTERNAL PARAMETERS-1'!$B$5:$J$44,5,FALSE)*VLOOKUP(ESCYLD2!BQ$4,'[1]INTERNAL PARAMETERS-1'!$B$5:$J$44,6,FALSE)*VLOOKUP(ESCYLD2!BQ$4,'[1]INTERNAL PARAMETERS-1'!$B$5:$J$44,3,FALSE) + ESCYLD1!BQ283*(1-VLOOKUP(ESCYLD2!BQ$4,'[1]INTERNAL PARAMETERS-1'!$B$5:$J$44,5,FALSE))*VLOOKUP(ESCYLD2!BQ$4,'[1]INTERNAL PARAMETERS-1'!$B$5:$J$44,8,FALSE)*VLOOKUP(ESCYLD2!BQ$4,'[1]INTERNAL PARAMETERS-1'!$B$5:$J$44,3,FALSE)</f>
        <v>0</v>
      </c>
      <c r="BR283" s="52">
        <f>ESCYLD1!BR283*VLOOKUP(ESCYLD2!BR$4,'[1]INTERNAL PARAMETERS-1'!$B$5:$J$44,5,FALSE)*VLOOKUP(ESCYLD2!BR$4,'[1]INTERNAL PARAMETERS-1'!$B$5:$J$44,6,FALSE)*VLOOKUP(ESCYLD2!BR$4,'[1]INTERNAL PARAMETERS-1'!$B$5:$J$44,3,FALSE) + ESCYLD1!BR283*(1-VLOOKUP(ESCYLD2!BR$4,'[1]INTERNAL PARAMETERS-1'!$B$5:$J$44,5,FALSE))*VLOOKUP(ESCYLD2!BR$4,'[1]INTERNAL PARAMETERS-1'!$B$5:$J$44,8,FALSE)*VLOOKUP(ESCYLD2!BR$4,'[1]INTERNAL PARAMETERS-1'!$B$5:$J$44,3,FALSE)</f>
        <v>0</v>
      </c>
      <c r="BS283" s="52">
        <f>ESCYLD1!BS283*VLOOKUP(ESCYLD2!BS$4,'[1]INTERNAL PARAMETERS-1'!$B$5:$J$44,5,FALSE)*VLOOKUP(ESCYLD2!BS$4,'[1]INTERNAL PARAMETERS-1'!$B$5:$J$44,6,FALSE)*VLOOKUP(ESCYLD2!BS$4,'[1]INTERNAL PARAMETERS-1'!$B$5:$J$44,3,FALSE) + ESCYLD1!BS283*(1-VLOOKUP(ESCYLD2!BS$4,'[1]INTERNAL PARAMETERS-1'!$B$5:$J$44,5,FALSE))*VLOOKUP(ESCYLD2!BS$4,'[1]INTERNAL PARAMETERS-1'!$B$5:$J$44,8,FALSE)*VLOOKUP(ESCYLD2!BS$4,'[1]INTERNAL PARAMETERS-1'!$B$5:$J$44,3,FALSE)</f>
        <v>0</v>
      </c>
      <c r="BT283" s="52">
        <f>ESCYLD1!BT283*VLOOKUP(ESCYLD2!BT$4,'[1]INTERNAL PARAMETERS-1'!$B$5:$J$44,5,FALSE)*VLOOKUP(ESCYLD2!BT$4,'[1]INTERNAL PARAMETERS-1'!$B$5:$J$44,6,FALSE)*VLOOKUP(ESCYLD2!BT$4,'[1]INTERNAL PARAMETERS-1'!$B$5:$J$44,3,FALSE) + ESCYLD1!BT283*(1-VLOOKUP(ESCYLD2!BT$4,'[1]INTERNAL PARAMETERS-1'!$B$5:$J$44,5,FALSE))*VLOOKUP(ESCYLD2!BT$4,'[1]INTERNAL PARAMETERS-1'!$B$5:$J$44,8,FALSE)*VLOOKUP(ESCYLD2!BT$4,'[1]INTERNAL PARAMETERS-1'!$B$5:$J$44,3,FALSE)</f>
        <v>0</v>
      </c>
      <c r="BU283" s="52">
        <f>ESCYLD1!BU283*VLOOKUP(ESCYLD2!BU$4,'[1]INTERNAL PARAMETERS-1'!$B$5:$J$44,5,FALSE)*VLOOKUP(ESCYLD2!BU$4,'[1]INTERNAL PARAMETERS-1'!$B$5:$J$44,6,FALSE)*VLOOKUP(ESCYLD2!BU$4,'[1]INTERNAL PARAMETERS-1'!$B$5:$J$44,3,FALSE) + ESCYLD1!BU283*(1-VLOOKUP(ESCYLD2!BU$4,'[1]INTERNAL PARAMETERS-1'!$B$5:$J$44,5,FALSE))*VLOOKUP(ESCYLD2!BU$4,'[1]INTERNAL PARAMETERS-1'!$B$5:$J$44,8,FALSE)*VLOOKUP(ESCYLD2!BU$4,'[1]INTERNAL PARAMETERS-1'!$B$5:$J$44,3,FALSE)</f>
        <v>0</v>
      </c>
      <c r="BV283" s="52">
        <f>ESCYLD1!BV283*VLOOKUP(ESCYLD2!BV$4,'[1]INTERNAL PARAMETERS-1'!$B$5:$J$44,5,FALSE)*VLOOKUP(ESCYLD2!BV$4,'[1]INTERNAL PARAMETERS-1'!$B$5:$J$44,6,FALSE)*VLOOKUP(ESCYLD2!BV$4,'[1]INTERNAL PARAMETERS-1'!$B$5:$J$44,3,FALSE) + ESCYLD1!BV283*(1-VLOOKUP(ESCYLD2!BV$4,'[1]INTERNAL PARAMETERS-1'!$B$5:$J$44,5,FALSE))*VLOOKUP(ESCYLD2!BV$4,'[1]INTERNAL PARAMETERS-1'!$B$5:$J$44,8,FALSE)*VLOOKUP(ESCYLD2!BV$4,'[1]INTERNAL PARAMETERS-1'!$B$5:$J$44,3,FALSE)</f>
        <v>0</v>
      </c>
      <c r="BW283" s="52">
        <f>ESCYLD1!BW283*VLOOKUP(ESCYLD2!BW$4,'[1]INTERNAL PARAMETERS-1'!$B$5:$J$44,5,FALSE)*VLOOKUP(ESCYLD2!BW$4,'[1]INTERNAL PARAMETERS-1'!$B$5:$J$44,6,FALSE)*VLOOKUP(ESCYLD2!BW$4,'[1]INTERNAL PARAMETERS-1'!$B$5:$J$44,3,FALSE) + ESCYLD1!BW283*(1-VLOOKUP(ESCYLD2!BW$4,'[1]INTERNAL PARAMETERS-1'!$B$5:$J$44,5,FALSE))*VLOOKUP(ESCYLD2!BW$4,'[1]INTERNAL PARAMETERS-1'!$B$5:$J$44,8,FALSE)*VLOOKUP(ESCYLD2!BW$4,'[1]INTERNAL PARAMETERS-1'!$B$5:$J$44,3,FALSE)</f>
        <v>0</v>
      </c>
      <c r="BX283" s="52">
        <f>ESCYLD1!BX283*VLOOKUP(ESCYLD2!BX$4,'[1]INTERNAL PARAMETERS-1'!$B$5:$J$44,5,FALSE)*VLOOKUP(ESCYLD2!BX$4,'[1]INTERNAL PARAMETERS-1'!$B$5:$J$44,6,FALSE)*VLOOKUP(ESCYLD2!BX$4,'[1]INTERNAL PARAMETERS-1'!$B$5:$J$44,3,FALSE) + ESCYLD1!BX283*(1-VLOOKUP(ESCYLD2!BX$4,'[1]INTERNAL PARAMETERS-1'!$B$5:$J$44,5,FALSE))*VLOOKUP(ESCYLD2!BX$4,'[1]INTERNAL PARAMETERS-1'!$B$5:$J$44,8,FALSE)*VLOOKUP(ESCYLD2!BX$4,'[1]INTERNAL PARAMETERS-1'!$B$5:$J$44,3,FALSE)</f>
        <v>0</v>
      </c>
      <c r="BY283" s="52">
        <f>ESCYLD1!BY283*VLOOKUP(ESCYLD2!BY$4,'[1]INTERNAL PARAMETERS-1'!$B$5:$J$44,5,FALSE)*VLOOKUP(ESCYLD2!BY$4,'[1]INTERNAL PARAMETERS-1'!$B$5:$J$44,6,FALSE)*VLOOKUP(ESCYLD2!BY$4,'[1]INTERNAL PARAMETERS-1'!$B$5:$J$44,3,FALSE) + ESCYLD1!BY283*(1-VLOOKUP(ESCYLD2!BY$4,'[1]INTERNAL PARAMETERS-1'!$B$5:$J$44,5,FALSE))*VLOOKUP(ESCYLD2!BY$4,'[1]INTERNAL PARAMETERS-1'!$B$5:$J$44,8,FALSE)*VLOOKUP(ESCYLD2!BY$4,'[1]INTERNAL PARAMETERS-1'!$B$5:$J$44,3,FALSE)</f>
        <v>0</v>
      </c>
      <c r="BZ283" s="52">
        <f>ESCYLD1!BZ283*VLOOKUP(ESCYLD2!BZ$4,'[1]INTERNAL PARAMETERS-1'!$B$5:$J$44,5,FALSE)*VLOOKUP(ESCYLD2!BZ$4,'[1]INTERNAL PARAMETERS-1'!$B$5:$J$44,6,FALSE)*VLOOKUP(ESCYLD2!BZ$4,'[1]INTERNAL PARAMETERS-1'!$B$5:$J$44,3,FALSE) + ESCYLD1!BZ283*(1-VLOOKUP(ESCYLD2!BZ$4,'[1]INTERNAL PARAMETERS-1'!$B$5:$J$44,5,FALSE))*VLOOKUP(ESCYLD2!BZ$4,'[1]INTERNAL PARAMETERS-1'!$B$5:$J$44,8,FALSE)*VLOOKUP(ESCYLD2!BZ$4,'[1]INTERNAL PARAMETERS-1'!$B$5:$J$44,3,FALSE)</f>
        <v>0</v>
      </c>
      <c r="CA283" s="52">
        <f>ESCYLD1!CA283*VLOOKUP(ESCYLD2!CA$4,'[1]INTERNAL PARAMETERS-1'!$B$5:$J$44,5,FALSE)*VLOOKUP(ESCYLD2!CA$4,'[1]INTERNAL PARAMETERS-1'!$B$5:$J$44,6,FALSE)*VLOOKUP(ESCYLD2!CA$4,'[1]INTERNAL PARAMETERS-1'!$B$5:$J$44,3,FALSE) + ESCYLD1!CA283*(1-VLOOKUP(ESCYLD2!CA$4,'[1]INTERNAL PARAMETERS-1'!$B$5:$J$44,5,FALSE))*VLOOKUP(ESCYLD2!CA$4,'[1]INTERNAL PARAMETERS-1'!$B$5:$J$44,8,FALSE)*VLOOKUP(ESCYLD2!CA$4,'[1]INTERNAL PARAMETERS-1'!$B$5:$J$44,3,FALSE)</f>
        <v>0</v>
      </c>
      <c r="CB283" s="52">
        <f>ESCYLD1!CB283*VLOOKUP(ESCYLD2!CB$4,'[1]INTERNAL PARAMETERS-1'!$B$5:$J$44,5,FALSE)*VLOOKUP(ESCYLD2!CB$4,'[1]INTERNAL PARAMETERS-1'!$B$5:$J$44,6,FALSE)*VLOOKUP(ESCYLD2!CB$4,'[1]INTERNAL PARAMETERS-1'!$B$5:$J$44,3,FALSE) + ESCYLD1!CB283*(1-VLOOKUP(ESCYLD2!CB$4,'[1]INTERNAL PARAMETERS-1'!$B$5:$J$44,5,FALSE))*VLOOKUP(ESCYLD2!CB$4,'[1]INTERNAL PARAMETERS-1'!$B$5:$J$44,8,FALSE)*VLOOKUP(ESCYLD2!CB$4,'[1]INTERNAL PARAMETERS-1'!$B$5:$J$44,3,FALSE)</f>
        <v>0</v>
      </c>
      <c r="CC283" s="52">
        <f>ESCYLD1!CC283*VLOOKUP(ESCYLD2!CC$4,'[1]INTERNAL PARAMETERS-1'!$B$5:$J$44,5,FALSE)*VLOOKUP(ESCYLD2!CC$4,'[1]INTERNAL PARAMETERS-1'!$B$5:$J$44,6,FALSE)*VLOOKUP(ESCYLD2!CC$4,'[1]INTERNAL PARAMETERS-1'!$B$5:$J$44,3,FALSE) + ESCYLD1!CC283*(1-VLOOKUP(ESCYLD2!CC$4,'[1]INTERNAL PARAMETERS-1'!$B$5:$J$44,5,FALSE))*VLOOKUP(ESCYLD2!CC$4,'[1]INTERNAL PARAMETERS-1'!$B$5:$J$44,8,FALSE)*VLOOKUP(ESCYLD2!CC$4,'[1]INTERNAL PARAMETERS-1'!$B$5:$J$44,3,FALSE)</f>
        <v>0</v>
      </c>
      <c r="CD283" s="52">
        <f>ESCYLD1!CD283*VLOOKUP(ESCYLD2!CD$4,'[1]INTERNAL PARAMETERS-1'!$B$5:$J$44,5,FALSE)*VLOOKUP(ESCYLD2!CD$4,'[1]INTERNAL PARAMETERS-1'!$B$5:$J$44,6,FALSE)*VLOOKUP(ESCYLD2!CD$4,'[1]INTERNAL PARAMETERS-1'!$B$5:$J$44,3,FALSE) + ESCYLD1!CD283*(1-VLOOKUP(ESCYLD2!CD$4,'[1]INTERNAL PARAMETERS-1'!$B$5:$J$44,5,FALSE))*VLOOKUP(ESCYLD2!CD$4,'[1]INTERNAL PARAMETERS-1'!$B$5:$J$44,8,FALSE)*VLOOKUP(ESCYLD2!CD$4,'[1]INTERNAL PARAMETERS-1'!$B$5:$J$44,3,FALSE)</f>
        <v>0</v>
      </c>
      <c r="CE283" s="52">
        <f>ESCYLD1!CE283*VLOOKUP(ESCYLD2!CE$4,'[1]INTERNAL PARAMETERS-1'!$B$5:$J$44,5,FALSE)*VLOOKUP(ESCYLD2!CE$4,'[1]INTERNAL PARAMETERS-1'!$B$5:$J$44,6,FALSE)*VLOOKUP(ESCYLD2!CE$4,'[1]INTERNAL PARAMETERS-1'!$B$5:$J$44,3,FALSE) + ESCYLD1!CE283*(1-VLOOKUP(ESCYLD2!CE$4,'[1]INTERNAL PARAMETERS-1'!$B$5:$J$44,5,FALSE))*VLOOKUP(ESCYLD2!CE$4,'[1]INTERNAL PARAMETERS-1'!$B$5:$J$44,8,FALSE)*VLOOKUP(ESCYLD2!CE$4,'[1]INTERNAL PARAMETERS-1'!$B$5:$J$44,3,FALSE)</f>
        <v>0</v>
      </c>
      <c r="CF283" s="52">
        <f>ESCYLD1!CF283*VLOOKUP(ESCYLD2!CF$4,'[1]INTERNAL PARAMETERS-1'!$B$5:$J$44,5,FALSE)*VLOOKUP(ESCYLD2!CF$4,'[1]INTERNAL PARAMETERS-1'!$B$5:$J$44,6,FALSE)*VLOOKUP(ESCYLD2!CF$4,'[1]INTERNAL PARAMETERS-1'!$B$5:$J$44,3,FALSE) + ESCYLD1!CF283*(1-VLOOKUP(ESCYLD2!CF$4,'[1]INTERNAL PARAMETERS-1'!$B$5:$J$44,5,FALSE))*VLOOKUP(ESCYLD2!CF$4,'[1]INTERNAL PARAMETERS-1'!$B$5:$J$44,8,FALSE)*VLOOKUP(ESCYLD2!CF$4,'[1]INTERNAL PARAMETERS-1'!$B$5:$J$44,3,FALSE)</f>
        <v>0</v>
      </c>
      <c r="CG283" s="52">
        <f>ESCYLD1!CG283*VLOOKUP(ESCYLD2!CG$4,'[1]INTERNAL PARAMETERS-1'!$B$5:$J$44,5,FALSE)*VLOOKUP(ESCYLD2!CG$4,'[1]INTERNAL PARAMETERS-1'!$B$5:$J$44,6,FALSE)*VLOOKUP(ESCYLD2!CG$4,'[1]INTERNAL PARAMETERS-1'!$B$5:$J$44,3,FALSE) + ESCYLD1!CG283*(1-VLOOKUP(ESCYLD2!CG$4,'[1]INTERNAL PARAMETERS-1'!$B$5:$J$44,5,FALSE))*VLOOKUP(ESCYLD2!CG$4,'[1]INTERNAL PARAMETERS-1'!$B$5:$J$44,8,FALSE)*VLOOKUP(ESCYLD2!CG$4,'[1]INTERNAL PARAMETERS-1'!$B$5:$J$44,3,FALSE)</f>
        <v>0</v>
      </c>
      <c r="CH283" s="51">
        <f>ESCYLD1!CH283*VLOOKUP(ESCYLD2!CH$4,'[1]INTERNAL PARAMETERS-1'!$B$5:$J$44,5,FALSE)*VLOOKUP(ESCYLD2!CH$4,'[1]INTERNAL PARAMETERS-1'!$B$5:$J$44,6,FALSE)*VLOOKUP(ESCYLD2!CH$4,'[1]INTERNAL PARAMETERS-1'!$B$5:$J$44,3,FALSE) + ESCYLD1!CH283*(1-VLOOKUP(ESCYLD2!CH$4,'[1]INTERNAL PARAMETERS-1'!$B$5:$J$44,5,FALSE))*VLOOKUP(ESCYLD2!CH$4,'[1]INTERNAL PARAMETERS-1'!$B$5:$J$44,8,FALSE)*VLOOKUP(ESCYLD2!CH$4,'[1]INTERNAL PARAMETERS-1'!$B$5:$J$44,3,FALSE)</f>
        <v>0</v>
      </c>
      <c r="CJ283" s="53">
        <f t="shared" si="8"/>
        <v>0</v>
      </c>
      <c r="CK283" s="51">
        <f t="shared" si="9"/>
        <v>0</v>
      </c>
    </row>
    <row r="284" spans="2:89" x14ac:dyDescent="0.5">
      <c r="B284" s="66" t="s">
        <v>1</v>
      </c>
      <c r="C284" s="65" t="s">
        <v>72</v>
      </c>
      <c r="D284" s="65" t="s">
        <v>80</v>
      </c>
      <c r="E284" s="151">
        <f>ESC!AF284</f>
        <v>0</v>
      </c>
      <c r="F284" s="64">
        <f>'[1]INTERNAL PARAMETERS-1'!M14</f>
        <v>39.424999999999997</v>
      </c>
      <c r="G284" s="53">
        <f>ESCYLD1!G284*VLOOKUP(ESCYLD2!G$4,'[1]INTERNAL PARAMETERS-1'!$B$5:$J$44,5,FALSE)*VLOOKUP(ESCYLD2!G$4,'[1]INTERNAL PARAMETERS-1'!$B$5:$J$44,7,FALSE)*ESCYLD2!$F284 + ESCYLD1!G284*(1-VLOOKUP(ESCYLD2!G$4,'[1]INTERNAL PARAMETERS-1'!$B$5:$J$44,5,FALSE))*VLOOKUP(ESCYLD2!G$4,'[1]INTERNAL PARAMETERS-1'!$B$5:$J$44,9,FALSE)*ESCYLD2!$F284</f>
        <v>0</v>
      </c>
      <c r="H284" s="52">
        <f>ESCYLD1!H284*VLOOKUP(ESCYLD2!H$4,'[1]INTERNAL PARAMETERS-1'!$B$5:$J$44,5,FALSE)*VLOOKUP(ESCYLD2!H$4,'[1]INTERNAL PARAMETERS-1'!$B$5:$J$44,7,FALSE)*ESCYLD2!$F284 + ESCYLD1!H284*(1-VLOOKUP(ESCYLD2!H$4,'[1]INTERNAL PARAMETERS-1'!$B$5:$J$44,5,FALSE))*VLOOKUP(ESCYLD2!H$4,'[1]INTERNAL PARAMETERS-1'!$B$5:$J$44,9,FALSE)*ESCYLD2!$F284</f>
        <v>0</v>
      </c>
      <c r="I284" s="52">
        <f>ESCYLD1!I284*VLOOKUP(ESCYLD2!I$4,'[1]INTERNAL PARAMETERS-1'!$B$5:$J$44,5,FALSE)*VLOOKUP(ESCYLD2!I$4,'[1]INTERNAL PARAMETERS-1'!$B$5:$J$44,7,FALSE)*ESCYLD2!$F284 + ESCYLD1!I284*(1-VLOOKUP(ESCYLD2!I$4,'[1]INTERNAL PARAMETERS-1'!$B$5:$J$44,5,FALSE))*VLOOKUP(ESCYLD2!I$4,'[1]INTERNAL PARAMETERS-1'!$B$5:$J$44,9,FALSE)*ESCYLD2!$F284</f>
        <v>0</v>
      </c>
      <c r="J284" s="52">
        <f>ESCYLD1!J284*VLOOKUP(ESCYLD2!J$4,'[1]INTERNAL PARAMETERS-1'!$B$5:$J$44,5,FALSE)*VLOOKUP(ESCYLD2!J$4,'[1]INTERNAL PARAMETERS-1'!$B$5:$J$44,7,FALSE)*ESCYLD2!$F284 + ESCYLD1!J284*(1-VLOOKUP(ESCYLD2!J$4,'[1]INTERNAL PARAMETERS-1'!$B$5:$J$44,5,FALSE))*VLOOKUP(ESCYLD2!J$4,'[1]INTERNAL PARAMETERS-1'!$B$5:$J$44,9,FALSE)*ESCYLD2!$F284</f>
        <v>0</v>
      </c>
      <c r="K284" s="52">
        <f>ESCYLD1!K284*VLOOKUP(ESCYLD2!K$4,'[1]INTERNAL PARAMETERS-1'!$B$5:$J$44,5,FALSE)*VLOOKUP(ESCYLD2!K$4,'[1]INTERNAL PARAMETERS-1'!$B$5:$J$44,7,FALSE)*ESCYLD2!$F284 + ESCYLD1!K284*(1-VLOOKUP(ESCYLD2!K$4,'[1]INTERNAL PARAMETERS-1'!$B$5:$J$44,5,FALSE))*VLOOKUP(ESCYLD2!K$4,'[1]INTERNAL PARAMETERS-1'!$B$5:$J$44,9,FALSE)*ESCYLD2!$F284</f>
        <v>0</v>
      </c>
      <c r="L284" s="52">
        <f>ESCYLD1!L284*VLOOKUP(ESCYLD2!L$4,'[1]INTERNAL PARAMETERS-1'!$B$5:$J$44,5,FALSE)*VLOOKUP(ESCYLD2!L$4,'[1]INTERNAL PARAMETERS-1'!$B$5:$J$44,7,FALSE)*ESCYLD2!$F284 + ESCYLD1!L284*(1-VLOOKUP(ESCYLD2!L$4,'[1]INTERNAL PARAMETERS-1'!$B$5:$J$44,5,FALSE))*VLOOKUP(ESCYLD2!L$4,'[1]INTERNAL PARAMETERS-1'!$B$5:$J$44,9,FALSE)*ESCYLD2!$F284</f>
        <v>0</v>
      </c>
      <c r="M284" s="52">
        <f>ESCYLD1!M284*VLOOKUP(ESCYLD2!M$4,'[1]INTERNAL PARAMETERS-1'!$B$5:$J$44,5,FALSE)*VLOOKUP(ESCYLD2!M$4,'[1]INTERNAL PARAMETERS-1'!$B$5:$J$44,7,FALSE)*ESCYLD2!$F284 + ESCYLD1!M284*(1-VLOOKUP(ESCYLD2!M$4,'[1]INTERNAL PARAMETERS-1'!$B$5:$J$44,5,FALSE))*VLOOKUP(ESCYLD2!M$4,'[1]INTERNAL PARAMETERS-1'!$B$5:$J$44,9,FALSE)*ESCYLD2!$F284</f>
        <v>0</v>
      </c>
      <c r="N284" s="52">
        <f>ESCYLD1!N284*VLOOKUP(ESCYLD2!N$4,'[1]INTERNAL PARAMETERS-1'!$B$5:$J$44,5,FALSE)*VLOOKUP(ESCYLD2!N$4,'[1]INTERNAL PARAMETERS-1'!$B$5:$J$44,7,FALSE)*ESCYLD2!$F284 + ESCYLD1!N284*(1-VLOOKUP(ESCYLD2!N$4,'[1]INTERNAL PARAMETERS-1'!$B$5:$J$44,5,FALSE))*VLOOKUP(ESCYLD2!N$4,'[1]INTERNAL PARAMETERS-1'!$B$5:$J$44,9,FALSE)*ESCYLD2!$F284</f>
        <v>0</v>
      </c>
      <c r="O284" s="52">
        <f>ESCYLD1!O284*VLOOKUP(ESCYLD2!O$4,'[1]INTERNAL PARAMETERS-1'!$B$5:$J$44,5,FALSE)*VLOOKUP(ESCYLD2!O$4,'[1]INTERNAL PARAMETERS-1'!$B$5:$J$44,7,FALSE)*ESCYLD2!$F284 + ESCYLD1!O284*(1-VLOOKUP(ESCYLD2!O$4,'[1]INTERNAL PARAMETERS-1'!$B$5:$J$44,5,FALSE))*VLOOKUP(ESCYLD2!O$4,'[1]INTERNAL PARAMETERS-1'!$B$5:$J$44,9,FALSE)*ESCYLD2!$F284</f>
        <v>0</v>
      </c>
      <c r="P284" s="52">
        <f>ESCYLD1!P284*VLOOKUP(ESCYLD2!P$4,'[1]INTERNAL PARAMETERS-1'!$B$5:$J$44,5,FALSE)*VLOOKUP(ESCYLD2!P$4,'[1]INTERNAL PARAMETERS-1'!$B$5:$J$44,7,FALSE)*ESCYLD2!$F284 + ESCYLD1!P284*(1-VLOOKUP(ESCYLD2!P$4,'[1]INTERNAL PARAMETERS-1'!$B$5:$J$44,5,FALSE))*VLOOKUP(ESCYLD2!P$4,'[1]INTERNAL PARAMETERS-1'!$B$5:$J$44,9,FALSE)*ESCYLD2!$F284</f>
        <v>0</v>
      </c>
      <c r="Q284" s="52">
        <f>ESCYLD1!Q284*VLOOKUP(ESCYLD2!Q$4,'[1]INTERNAL PARAMETERS-1'!$B$5:$J$44,5,FALSE)*VLOOKUP(ESCYLD2!Q$4,'[1]INTERNAL PARAMETERS-1'!$B$5:$J$44,7,FALSE)*ESCYLD2!$F284 + ESCYLD1!Q284*(1-VLOOKUP(ESCYLD2!Q$4,'[1]INTERNAL PARAMETERS-1'!$B$5:$J$44,5,FALSE))*VLOOKUP(ESCYLD2!Q$4,'[1]INTERNAL PARAMETERS-1'!$B$5:$J$44,9,FALSE)*ESCYLD2!$F284</f>
        <v>0</v>
      </c>
      <c r="R284" s="52">
        <f>ESCYLD1!R284*VLOOKUP(ESCYLD2!R$4,'[1]INTERNAL PARAMETERS-1'!$B$5:$J$44,5,FALSE)*VLOOKUP(ESCYLD2!R$4,'[1]INTERNAL PARAMETERS-1'!$B$5:$J$44,7,FALSE)*ESCYLD2!$F284 + ESCYLD1!R284*(1-VLOOKUP(ESCYLD2!R$4,'[1]INTERNAL PARAMETERS-1'!$B$5:$J$44,5,FALSE))*VLOOKUP(ESCYLD2!R$4,'[1]INTERNAL PARAMETERS-1'!$B$5:$J$44,9,FALSE)*ESCYLD2!$F284</f>
        <v>0</v>
      </c>
      <c r="S284" s="52">
        <f>ESCYLD1!S284*VLOOKUP(ESCYLD2!S$4,'[1]INTERNAL PARAMETERS-1'!$B$5:$J$44,5,FALSE)*VLOOKUP(ESCYLD2!S$4,'[1]INTERNAL PARAMETERS-1'!$B$5:$J$44,7,FALSE)*ESCYLD2!$F284 + ESCYLD1!S284*(1-VLOOKUP(ESCYLD2!S$4,'[1]INTERNAL PARAMETERS-1'!$B$5:$J$44,5,FALSE))*VLOOKUP(ESCYLD2!S$4,'[1]INTERNAL PARAMETERS-1'!$B$5:$J$44,9,FALSE)*ESCYLD2!$F284</f>
        <v>0</v>
      </c>
      <c r="T284" s="52">
        <f>ESCYLD1!T284*VLOOKUP(ESCYLD2!T$4,'[1]INTERNAL PARAMETERS-1'!$B$5:$J$44,5,FALSE)*VLOOKUP(ESCYLD2!T$4,'[1]INTERNAL PARAMETERS-1'!$B$5:$J$44,7,FALSE)*ESCYLD2!$F284 + ESCYLD1!T284*(1-VLOOKUP(ESCYLD2!T$4,'[1]INTERNAL PARAMETERS-1'!$B$5:$J$44,5,FALSE))*VLOOKUP(ESCYLD2!T$4,'[1]INTERNAL PARAMETERS-1'!$B$5:$J$44,9,FALSE)*ESCYLD2!$F284</f>
        <v>0</v>
      </c>
      <c r="U284" s="52">
        <f>ESCYLD1!U284*VLOOKUP(ESCYLD2!U$4,'[1]INTERNAL PARAMETERS-1'!$B$5:$J$44,5,FALSE)*VLOOKUP(ESCYLD2!U$4,'[1]INTERNAL PARAMETERS-1'!$B$5:$J$44,7,FALSE)*ESCYLD2!$F284 + ESCYLD1!U284*(1-VLOOKUP(ESCYLD2!U$4,'[1]INTERNAL PARAMETERS-1'!$B$5:$J$44,5,FALSE))*VLOOKUP(ESCYLD2!U$4,'[1]INTERNAL PARAMETERS-1'!$B$5:$J$44,9,FALSE)*ESCYLD2!$F284</f>
        <v>0</v>
      </c>
      <c r="V284" s="52">
        <f>ESCYLD1!V284*VLOOKUP(ESCYLD2!V$4,'[1]INTERNAL PARAMETERS-1'!$B$5:$J$44,5,FALSE)*VLOOKUP(ESCYLD2!V$4,'[1]INTERNAL PARAMETERS-1'!$B$5:$J$44,7,FALSE)*ESCYLD2!$F284 + ESCYLD1!V284*(1-VLOOKUP(ESCYLD2!V$4,'[1]INTERNAL PARAMETERS-1'!$B$5:$J$44,5,FALSE))*VLOOKUP(ESCYLD2!V$4,'[1]INTERNAL PARAMETERS-1'!$B$5:$J$44,9,FALSE)*ESCYLD2!$F284</f>
        <v>0</v>
      </c>
      <c r="W284" s="52">
        <f>ESCYLD1!W284*VLOOKUP(ESCYLD2!W$4,'[1]INTERNAL PARAMETERS-1'!$B$5:$J$44,5,FALSE)*VLOOKUP(ESCYLD2!W$4,'[1]INTERNAL PARAMETERS-1'!$B$5:$J$44,7,FALSE)*ESCYLD2!$F284 + ESCYLD1!W284*(1-VLOOKUP(ESCYLD2!W$4,'[1]INTERNAL PARAMETERS-1'!$B$5:$J$44,5,FALSE))*VLOOKUP(ESCYLD2!W$4,'[1]INTERNAL PARAMETERS-1'!$B$5:$J$44,9,FALSE)*ESCYLD2!$F284</f>
        <v>0</v>
      </c>
      <c r="X284" s="52">
        <f>ESCYLD1!X284*VLOOKUP(ESCYLD2!X$4,'[1]INTERNAL PARAMETERS-1'!$B$5:$J$44,5,FALSE)*VLOOKUP(ESCYLD2!X$4,'[1]INTERNAL PARAMETERS-1'!$B$5:$J$44,7,FALSE)*ESCYLD2!$F284 + ESCYLD1!X284*(1-VLOOKUP(ESCYLD2!X$4,'[1]INTERNAL PARAMETERS-1'!$B$5:$J$44,5,FALSE))*VLOOKUP(ESCYLD2!X$4,'[1]INTERNAL PARAMETERS-1'!$B$5:$J$44,9,FALSE)*ESCYLD2!$F284</f>
        <v>0</v>
      </c>
      <c r="Y284" s="52">
        <f>ESCYLD1!Y284*VLOOKUP(ESCYLD2!Y$4,'[1]INTERNAL PARAMETERS-1'!$B$5:$J$44,5,FALSE)*VLOOKUP(ESCYLD2!Y$4,'[1]INTERNAL PARAMETERS-1'!$B$5:$J$44,7,FALSE)*ESCYLD2!$F284 + ESCYLD1!Y284*(1-VLOOKUP(ESCYLD2!Y$4,'[1]INTERNAL PARAMETERS-1'!$B$5:$J$44,5,FALSE))*VLOOKUP(ESCYLD2!Y$4,'[1]INTERNAL PARAMETERS-1'!$B$5:$J$44,9,FALSE)*ESCYLD2!$F284</f>
        <v>0</v>
      </c>
      <c r="Z284" s="52">
        <f>ESCYLD1!Z284*VLOOKUP(ESCYLD2!Z$4,'[1]INTERNAL PARAMETERS-1'!$B$5:$J$44,5,FALSE)*VLOOKUP(ESCYLD2!Z$4,'[1]INTERNAL PARAMETERS-1'!$B$5:$J$44,7,FALSE)*ESCYLD2!$F284 + ESCYLD1!Z284*(1-VLOOKUP(ESCYLD2!Z$4,'[1]INTERNAL PARAMETERS-1'!$B$5:$J$44,5,FALSE))*VLOOKUP(ESCYLD2!Z$4,'[1]INTERNAL PARAMETERS-1'!$B$5:$J$44,9,FALSE)*ESCYLD2!$F284</f>
        <v>0</v>
      </c>
      <c r="AA284" s="52">
        <f>ESCYLD1!AA284*VLOOKUP(ESCYLD2!AA$4,'[1]INTERNAL PARAMETERS-1'!$B$5:$J$44,5,FALSE)*VLOOKUP(ESCYLD2!AA$4,'[1]INTERNAL PARAMETERS-1'!$B$5:$J$44,7,FALSE)*ESCYLD2!$F284 + ESCYLD1!AA284*(1-VLOOKUP(ESCYLD2!AA$4,'[1]INTERNAL PARAMETERS-1'!$B$5:$J$44,5,FALSE))*VLOOKUP(ESCYLD2!AA$4,'[1]INTERNAL PARAMETERS-1'!$B$5:$J$44,9,FALSE)*ESCYLD2!$F284</f>
        <v>0</v>
      </c>
      <c r="AB284" s="52">
        <f>ESCYLD1!AB284*VLOOKUP(ESCYLD2!AB$4,'[1]INTERNAL PARAMETERS-1'!$B$5:$J$44,5,FALSE)*VLOOKUP(ESCYLD2!AB$4,'[1]INTERNAL PARAMETERS-1'!$B$5:$J$44,7,FALSE)*ESCYLD2!$F284 + ESCYLD1!AB284*(1-VLOOKUP(ESCYLD2!AB$4,'[1]INTERNAL PARAMETERS-1'!$B$5:$J$44,5,FALSE))*VLOOKUP(ESCYLD2!AB$4,'[1]INTERNAL PARAMETERS-1'!$B$5:$J$44,9,FALSE)*ESCYLD2!$F284</f>
        <v>0</v>
      </c>
      <c r="AC284" s="52">
        <f>ESCYLD1!AC284*VLOOKUP(ESCYLD2!AC$4,'[1]INTERNAL PARAMETERS-1'!$B$5:$J$44,5,FALSE)*VLOOKUP(ESCYLD2!AC$4,'[1]INTERNAL PARAMETERS-1'!$B$5:$J$44,7,FALSE)*ESCYLD2!$F284 + ESCYLD1!AC284*(1-VLOOKUP(ESCYLD2!AC$4,'[1]INTERNAL PARAMETERS-1'!$B$5:$J$44,5,FALSE))*VLOOKUP(ESCYLD2!AC$4,'[1]INTERNAL PARAMETERS-1'!$B$5:$J$44,9,FALSE)*ESCYLD2!$F284</f>
        <v>0</v>
      </c>
      <c r="AD284" s="52">
        <f>ESCYLD1!AD284*VLOOKUP(ESCYLD2!AD$4,'[1]INTERNAL PARAMETERS-1'!$B$5:$J$44,5,FALSE)*VLOOKUP(ESCYLD2!AD$4,'[1]INTERNAL PARAMETERS-1'!$B$5:$J$44,7,FALSE)*ESCYLD2!$F284 + ESCYLD1!AD284*(1-VLOOKUP(ESCYLD2!AD$4,'[1]INTERNAL PARAMETERS-1'!$B$5:$J$44,5,FALSE))*VLOOKUP(ESCYLD2!AD$4,'[1]INTERNAL PARAMETERS-1'!$B$5:$J$44,9,FALSE)*ESCYLD2!$F284</f>
        <v>0</v>
      </c>
      <c r="AE284" s="52">
        <f>ESCYLD1!AE284*VLOOKUP(ESCYLD2!AE$4,'[1]INTERNAL PARAMETERS-1'!$B$5:$J$44,5,FALSE)*VLOOKUP(ESCYLD2!AE$4,'[1]INTERNAL PARAMETERS-1'!$B$5:$J$44,7,FALSE)*ESCYLD2!$F284 + ESCYLD1!AE284*(1-VLOOKUP(ESCYLD2!AE$4,'[1]INTERNAL PARAMETERS-1'!$B$5:$J$44,5,FALSE))*VLOOKUP(ESCYLD2!AE$4,'[1]INTERNAL PARAMETERS-1'!$B$5:$J$44,9,FALSE)*ESCYLD2!$F284</f>
        <v>0</v>
      </c>
      <c r="AF284" s="52">
        <f>ESCYLD1!AF284*VLOOKUP(ESCYLD2!AF$4,'[1]INTERNAL PARAMETERS-1'!$B$5:$J$44,5,FALSE)*VLOOKUP(ESCYLD2!AF$4,'[1]INTERNAL PARAMETERS-1'!$B$5:$J$44,7,FALSE)*ESCYLD2!$F284 + ESCYLD1!AF284*(1-VLOOKUP(ESCYLD2!AF$4,'[1]INTERNAL PARAMETERS-1'!$B$5:$J$44,5,FALSE))*VLOOKUP(ESCYLD2!AF$4,'[1]INTERNAL PARAMETERS-1'!$B$5:$J$44,9,FALSE)*ESCYLD2!$F284</f>
        <v>0</v>
      </c>
      <c r="AG284" s="52">
        <f>ESCYLD1!AG284*VLOOKUP(ESCYLD2!AG$4,'[1]INTERNAL PARAMETERS-1'!$B$5:$J$44,5,FALSE)*VLOOKUP(ESCYLD2!AG$4,'[1]INTERNAL PARAMETERS-1'!$B$5:$J$44,7,FALSE)*ESCYLD2!$F284 + ESCYLD1!AG284*(1-VLOOKUP(ESCYLD2!AG$4,'[1]INTERNAL PARAMETERS-1'!$B$5:$J$44,5,FALSE))*VLOOKUP(ESCYLD2!AG$4,'[1]INTERNAL PARAMETERS-1'!$B$5:$J$44,9,FALSE)*ESCYLD2!$F284</f>
        <v>0</v>
      </c>
      <c r="AH284" s="52">
        <f>ESCYLD1!AH284*VLOOKUP(ESCYLD2!AH$4,'[1]INTERNAL PARAMETERS-1'!$B$5:$J$44,5,FALSE)*VLOOKUP(ESCYLD2!AH$4,'[1]INTERNAL PARAMETERS-1'!$B$5:$J$44,7,FALSE)*ESCYLD2!$F284 + ESCYLD1!AH284*(1-VLOOKUP(ESCYLD2!AH$4,'[1]INTERNAL PARAMETERS-1'!$B$5:$J$44,5,FALSE))*VLOOKUP(ESCYLD2!AH$4,'[1]INTERNAL PARAMETERS-1'!$B$5:$J$44,9,FALSE)*ESCYLD2!$F284</f>
        <v>0</v>
      </c>
      <c r="AI284" s="52">
        <f>ESCYLD1!AI284*VLOOKUP(ESCYLD2!AI$4,'[1]INTERNAL PARAMETERS-1'!$B$5:$J$44,5,FALSE)*VLOOKUP(ESCYLD2!AI$4,'[1]INTERNAL PARAMETERS-1'!$B$5:$J$44,7,FALSE)*ESCYLD2!$F284 + ESCYLD1!AI284*(1-VLOOKUP(ESCYLD2!AI$4,'[1]INTERNAL PARAMETERS-1'!$B$5:$J$44,5,FALSE))*VLOOKUP(ESCYLD2!AI$4,'[1]INTERNAL PARAMETERS-1'!$B$5:$J$44,9,FALSE)*ESCYLD2!$F284</f>
        <v>0</v>
      </c>
      <c r="AJ284" s="52">
        <f>ESCYLD1!AJ284*VLOOKUP(ESCYLD2!AJ$4,'[1]INTERNAL PARAMETERS-1'!$B$5:$J$44,5,FALSE)*VLOOKUP(ESCYLD2!AJ$4,'[1]INTERNAL PARAMETERS-1'!$B$5:$J$44,7,FALSE)*ESCYLD2!$F284 + ESCYLD1!AJ284*(1-VLOOKUP(ESCYLD2!AJ$4,'[1]INTERNAL PARAMETERS-1'!$B$5:$J$44,5,FALSE))*VLOOKUP(ESCYLD2!AJ$4,'[1]INTERNAL PARAMETERS-1'!$B$5:$J$44,9,FALSE)*ESCYLD2!$F284</f>
        <v>0</v>
      </c>
      <c r="AK284" s="52">
        <f>ESCYLD1!AK284*VLOOKUP(ESCYLD2!AK$4,'[1]INTERNAL PARAMETERS-1'!$B$5:$J$44,5,FALSE)*VLOOKUP(ESCYLD2!AK$4,'[1]INTERNAL PARAMETERS-1'!$B$5:$J$44,7,FALSE)*ESCYLD2!$F284 + ESCYLD1!AK284*(1-VLOOKUP(ESCYLD2!AK$4,'[1]INTERNAL PARAMETERS-1'!$B$5:$J$44,5,FALSE))*VLOOKUP(ESCYLD2!AK$4,'[1]INTERNAL PARAMETERS-1'!$B$5:$J$44,9,FALSE)*ESCYLD2!$F284</f>
        <v>0</v>
      </c>
      <c r="AL284" s="52">
        <f>ESCYLD1!AL284*VLOOKUP(ESCYLD2!AL$4,'[1]INTERNAL PARAMETERS-1'!$B$5:$J$44,5,FALSE)*VLOOKUP(ESCYLD2!AL$4,'[1]INTERNAL PARAMETERS-1'!$B$5:$J$44,7,FALSE)*ESCYLD2!$F284 + ESCYLD1!AL284*(1-VLOOKUP(ESCYLD2!AL$4,'[1]INTERNAL PARAMETERS-1'!$B$5:$J$44,5,FALSE))*VLOOKUP(ESCYLD2!AL$4,'[1]INTERNAL PARAMETERS-1'!$B$5:$J$44,9,FALSE)*ESCYLD2!$F284</f>
        <v>0</v>
      </c>
      <c r="AM284" s="52">
        <f>ESCYLD1!AM284*VLOOKUP(ESCYLD2!AM$4,'[1]INTERNAL PARAMETERS-1'!$B$5:$J$44,5,FALSE)*VLOOKUP(ESCYLD2!AM$4,'[1]INTERNAL PARAMETERS-1'!$B$5:$J$44,7,FALSE)*ESCYLD2!$F284 + ESCYLD1!AM284*(1-VLOOKUP(ESCYLD2!AM$4,'[1]INTERNAL PARAMETERS-1'!$B$5:$J$44,5,FALSE))*VLOOKUP(ESCYLD2!AM$4,'[1]INTERNAL PARAMETERS-1'!$B$5:$J$44,9,FALSE)*ESCYLD2!$F284</f>
        <v>0</v>
      </c>
      <c r="AN284" s="52">
        <f>ESCYLD1!AN284*VLOOKUP(ESCYLD2!AN$4,'[1]INTERNAL PARAMETERS-1'!$B$5:$J$44,5,FALSE)*VLOOKUP(ESCYLD2!AN$4,'[1]INTERNAL PARAMETERS-1'!$B$5:$J$44,7,FALSE)*ESCYLD2!$F284 + ESCYLD1!AN284*(1-VLOOKUP(ESCYLD2!AN$4,'[1]INTERNAL PARAMETERS-1'!$B$5:$J$44,5,FALSE))*VLOOKUP(ESCYLD2!AN$4,'[1]INTERNAL PARAMETERS-1'!$B$5:$J$44,9,FALSE)*ESCYLD2!$F284</f>
        <v>0</v>
      </c>
      <c r="AO284" s="52">
        <f>ESCYLD1!AO284*VLOOKUP(ESCYLD2!AO$4,'[1]INTERNAL PARAMETERS-1'!$B$5:$J$44,5,FALSE)*VLOOKUP(ESCYLD2!AO$4,'[1]INTERNAL PARAMETERS-1'!$B$5:$J$44,7,FALSE)*ESCYLD2!$F284 + ESCYLD1!AO284*(1-VLOOKUP(ESCYLD2!AO$4,'[1]INTERNAL PARAMETERS-1'!$B$5:$J$44,5,FALSE))*VLOOKUP(ESCYLD2!AO$4,'[1]INTERNAL PARAMETERS-1'!$B$5:$J$44,9,FALSE)*ESCYLD2!$F284</f>
        <v>0</v>
      </c>
      <c r="AP284" s="52">
        <f>ESCYLD1!AP284*VLOOKUP(ESCYLD2!AP$4,'[1]INTERNAL PARAMETERS-1'!$B$5:$J$44,5,FALSE)*VLOOKUP(ESCYLD2!AP$4,'[1]INTERNAL PARAMETERS-1'!$B$5:$J$44,7,FALSE)*ESCYLD2!$F284 + ESCYLD1!AP284*(1-VLOOKUP(ESCYLD2!AP$4,'[1]INTERNAL PARAMETERS-1'!$B$5:$J$44,5,FALSE))*VLOOKUP(ESCYLD2!AP$4,'[1]INTERNAL PARAMETERS-1'!$B$5:$J$44,9,FALSE)*ESCYLD2!$F284</f>
        <v>0</v>
      </c>
      <c r="AQ284" s="52">
        <f>ESCYLD1!AQ284*VLOOKUP(ESCYLD2!AQ$4,'[1]INTERNAL PARAMETERS-1'!$B$5:$J$44,5,FALSE)*VLOOKUP(ESCYLD2!AQ$4,'[1]INTERNAL PARAMETERS-1'!$B$5:$J$44,7,FALSE)*ESCYLD2!$F284 + ESCYLD1!AQ284*(1-VLOOKUP(ESCYLD2!AQ$4,'[1]INTERNAL PARAMETERS-1'!$B$5:$J$44,5,FALSE))*VLOOKUP(ESCYLD2!AQ$4,'[1]INTERNAL PARAMETERS-1'!$B$5:$J$44,9,FALSE)*ESCYLD2!$F284</f>
        <v>0</v>
      </c>
      <c r="AR284" s="52">
        <f>ESCYLD1!AR284*VLOOKUP(ESCYLD2!AR$4,'[1]INTERNAL PARAMETERS-1'!$B$5:$J$44,5,FALSE)*VLOOKUP(ESCYLD2!AR$4,'[1]INTERNAL PARAMETERS-1'!$B$5:$J$44,7,FALSE)*ESCYLD2!$F284 + ESCYLD1!AR284*(1-VLOOKUP(ESCYLD2!AR$4,'[1]INTERNAL PARAMETERS-1'!$B$5:$J$44,5,FALSE))*VLOOKUP(ESCYLD2!AR$4,'[1]INTERNAL PARAMETERS-1'!$B$5:$J$44,9,FALSE)*ESCYLD2!$F284</f>
        <v>0</v>
      </c>
      <c r="AS284" s="52">
        <f>ESCYLD1!AS284*VLOOKUP(ESCYLD2!AS$4,'[1]INTERNAL PARAMETERS-1'!$B$5:$J$44,5,FALSE)*VLOOKUP(ESCYLD2!AS$4,'[1]INTERNAL PARAMETERS-1'!$B$5:$J$44,7,FALSE)*ESCYLD2!$F284 + ESCYLD1!AS284*(1-VLOOKUP(ESCYLD2!AS$4,'[1]INTERNAL PARAMETERS-1'!$B$5:$J$44,5,FALSE))*VLOOKUP(ESCYLD2!AS$4,'[1]INTERNAL PARAMETERS-1'!$B$5:$J$44,9,FALSE)*ESCYLD2!$F284</f>
        <v>0</v>
      </c>
      <c r="AT284" s="51">
        <f>ESCYLD1!AT284*VLOOKUP(ESCYLD2!AT$4,'[1]INTERNAL PARAMETERS-1'!$B$5:$J$44,5,FALSE)*VLOOKUP(ESCYLD2!AT$4,'[1]INTERNAL PARAMETERS-1'!$B$5:$J$44,7,FALSE)*ESCYLD2!$F284 + ESCYLD1!AT284*(1-VLOOKUP(ESCYLD2!AT$4,'[1]INTERNAL PARAMETERS-1'!$B$5:$J$44,5,FALSE))*VLOOKUP(ESCYLD2!AT$4,'[1]INTERNAL PARAMETERS-1'!$B$5:$J$44,9,FALSE)*ESCYLD2!$F284</f>
        <v>0</v>
      </c>
      <c r="AU284" s="53">
        <f>ESCYLD1!AU284*VLOOKUP(ESCYLD2!AU$4,'[1]INTERNAL PARAMETERS-1'!$B$5:$J$44,5,FALSE)*VLOOKUP(ESCYLD2!AU$4,'[1]INTERNAL PARAMETERS-1'!$B$5:$J$44,6,FALSE)*VLOOKUP(ESCYLD2!AU$4,'[1]INTERNAL PARAMETERS-1'!$B$5:$J$44,3,FALSE) + ESCYLD1!AU284*(1-VLOOKUP(ESCYLD2!AU$4,'[1]INTERNAL PARAMETERS-1'!$B$5:$J$44,5,FALSE))*VLOOKUP(ESCYLD2!AU$4,'[1]INTERNAL PARAMETERS-1'!$B$5:$J$44,8,FALSE)*VLOOKUP(ESCYLD2!AU$4,'[1]INTERNAL PARAMETERS-1'!$B$5:$J$44,3,FALSE)</f>
        <v>0</v>
      </c>
      <c r="AV284" s="52">
        <f>ESCYLD1!AV284*VLOOKUP(ESCYLD2!AV$4,'[1]INTERNAL PARAMETERS-1'!$B$5:$J$44,5,FALSE)*VLOOKUP(ESCYLD2!AV$4,'[1]INTERNAL PARAMETERS-1'!$B$5:$J$44,6,FALSE)*VLOOKUP(ESCYLD2!AV$4,'[1]INTERNAL PARAMETERS-1'!$B$5:$J$44,3,FALSE) + ESCYLD1!AV284*(1-VLOOKUP(ESCYLD2!AV$4,'[1]INTERNAL PARAMETERS-1'!$B$5:$J$44,5,FALSE))*VLOOKUP(ESCYLD2!AV$4,'[1]INTERNAL PARAMETERS-1'!$B$5:$J$44,8,FALSE)*VLOOKUP(ESCYLD2!AV$4,'[1]INTERNAL PARAMETERS-1'!$B$5:$J$44,3,FALSE)</f>
        <v>0</v>
      </c>
      <c r="AW284" s="52">
        <f>ESCYLD1!AW284*VLOOKUP(ESCYLD2!AW$4,'[1]INTERNAL PARAMETERS-1'!$B$5:$J$44,5,FALSE)*VLOOKUP(ESCYLD2!AW$4,'[1]INTERNAL PARAMETERS-1'!$B$5:$J$44,6,FALSE)*VLOOKUP(ESCYLD2!AW$4,'[1]INTERNAL PARAMETERS-1'!$B$5:$J$44,3,FALSE) + ESCYLD1!AW284*(1-VLOOKUP(ESCYLD2!AW$4,'[1]INTERNAL PARAMETERS-1'!$B$5:$J$44,5,FALSE))*VLOOKUP(ESCYLD2!AW$4,'[1]INTERNAL PARAMETERS-1'!$B$5:$J$44,8,FALSE)*VLOOKUP(ESCYLD2!AW$4,'[1]INTERNAL PARAMETERS-1'!$B$5:$J$44,3,FALSE)</f>
        <v>0</v>
      </c>
      <c r="AX284" s="52">
        <f>ESCYLD1!AX284*VLOOKUP(ESCYLD2!AX$4,'[1]INTERNAL PARAMETERS-1'!$B$5:$J$44,5,FALSE)*VLOOKUP(ESCYLD2!AX$4,'[1]INTERNAL PARAMETERS-1'!$B$5:$J$44,6,FALSE)*VLOOKUP(ESCYLD2!AX$4,'[1]INTERNAL PARAMETERS-1'!$B$5:$J$44,3,FALSE) + ESCYLD1!AX284*(1-VLOOKUP(ESCYLD2!AX$4,'[1]INTERNAL PARAMETERS-1'!$B$5:$J$44,5,FALSE))*VLOOKUP(ESCYLD2!AX$4,'[1]INTERNAL PARAMETERS-1'!$B$5:$J$44,8,FALSE)*VLOOKUP(ESCYLD2!AX$4,'[1]INTERNAL PARAMETERS-1'!$B$5:$J$44,3,FALSE)</f>
        <v>0</v>
      </c>
      <c r="AY284" s="52">
        <f>ESCYLD1!AY284*VLOOKUP(ESCYLD2!AY$4,'[1]INTERNAL PARAMETERS-1'!$B$5:$J$44,5,FALSE)*VLOOKUP(ESCYLD2!AY$4,'[1]INTERNAL PARAMETERS-1'!$B$5:$J$44,6,FALSE)*VLOOKUP(ESCYLD2!AY$4,'[1]INTERNAL PARAMETERS-1'!$B$5:$J$44,3,FALSE) + ESCYLD1!AY284*(1-VLOOKUP(ESCYLD2!AY$4,'[1]INTERNAL PARAMETERS-1'!$B$5:$J$44,5,FALSE))*VLOOKUP(ESCYLD2!AY$4,'[1]INTERNAL PARAMETERS-1'!$B$5:$J$44,8,FALSE)*VLOOKUP(ESCYLD2!AY$4,'[1]INTERNAL PARAMETERS-1'!$B$5:$J$44,3,FALSE)</f>
        <v>0</v>
      </c>
      <c r="AZ284" s="52">
        <f>ESCYLD1!AZ284*VLOOKUP(ESCYLD2!AZ$4,'[1]INTERNAL PARAMETERS-1'!$B$5:$J$44,5,FALSE)*VLOOKUP(ESCYLD2!AZ$4,'[1]INTERNAL PARAMETERS-1'!$B$5:$J$44,6,FALSE)*VLOOKUP(ESCYLD2!AZ$4,'[1]INTERNAL PARAMETERS-1'!$B$5:$J$44,3,FALSE) + ESCYLD1!AZ284*(1-VLOOKUP(ESCYLD2!AZ$4,'[1]INTERNAL PARAMETERS-1'!$B$5:$J$44,5,FALSE))*VLOOKUP(ESCYLD2!AZ$4,'[1]INTERNAL PARAMETERS-1'!$B$5:$J$44,8,FALSE)*VLOOKUP(ESCYLD2!AZ$4,'[1]INTERNAL PARAMETERS-1'!$B$5:$J$44,3,FALSE)</f>
        <v>0</v>
      </c>
      <c r="BA284" s="52">
        <f>ESCYLD1!BA284*VLOOKUP(ESCYLD2!BA$4,'[1]INTERNAL PARAMETERS-1'!$B$5:$J$44,5,FALSE)*VLOOKUP(ESCYLD2!BA$4,'[1]INTERNAL PARAMETERS-1'!$B$5:$J$44,6,FALSE)*VLOOKUP(ESCYLD2!BA$4,'[1]INTERNAL PARAMETERS-1'!$B$5:$J$44,3,FALSE) + ESCYLD1!BA284*(1-VLOOKUP(ESCYLD2!BA$4,'[1]INTERNAL PARAMETERS-1'!$B$5:$J$44,5,FALSE))*VLOOKUP(ESCYLD2!BA$4,'[1]INTERNAL PARAMETERS-1'!$B$5:$J$44,8,FALSE)*VLOOKUP(ESCYLD2!BA$4,'[1]INTERNAL PARAMETERS-1'!$B$5:$J$44,3,FALSE)</f>
        <v>0</v>
      </c>
      <c r="BB284" s="52">
        <f>ESCYLD1!BB284*VLOOKUP(ESCYLD2!BB$4,'[1]INTERNAL PARAMETERS-1'!$B$5:$J$44,5,FALSE)*VLOOKUP(ESCYLD2!BB$4,'[1]INTERNAL PARAMETERS-1'!$B$5:$J$44,6,FALSE)*VLOOKUP(ESCYLD2!BB$4,'[1]INTERNAL PARAMETERS-1'!$B$5:$J$44,3,FALSE) + ESCYLD1!BB284*(1-VLOOKUP(ESCYLD2!BB$4,'[1]INTERNAL PARAMETERS-1'!$B$5:$J$44,5,FALSE))*VLOOKUP(ESCYLD2!BB$4,'[1]INTERNAL PARAMETERS-1'!$B$5:$J$44,8,FALSE)*VLOOKUP(ESCYLD2!BB$4,'[1]INTERNAL PARAMETERS-1'!$B$5:$J$44,3,FALSE)</f>
        <v>0</v>
      </c>
      <c r="BC284" s="52">
        <f>ESCYLD1!BC284*VLOOKUP(ESCYLD2!BC$4,'[1]INTERNAL PARAMETERS-1'!$B$5:$J$44,5,FALSE)*VLOOKUP(ESCYLD2!BC$4,'[1]INTERNAL PARAMETERS-1'!$B$5:$J$44,6,FALSE)*VLOOKUP(ESCYLD2!BC$4,'[1]INTERNAL PARAMETERS-1'!$B$5:$J$44,3,FALSE) + ESCYLD1!BC284*(1-VLOOKUP(ESCYLD2!BC$4,'[1]INTERNAL PARAMETERS-1'!$B$5:$J$44,5,FALSE))*VLOOKUP(ESCYLD2!BC$4,'[1]INTERNAL PARAMETERS-1'!$B$5:$J$44,8,FALSE)*VLOOKUP(ESCYLD2!BC$4,'[1]INTERNAL PARAMETERS-1'!$B$5:$J$44,3,FALSE)</f>
        <v>0</v>
      </c>
      <c r="BD284" s="52">
        <f>ESCYLD1!BD284*VLOOKUP(ESCYLD2!BD$4,'[1]INTERNAL PARAMETERS-1'!$B$5:$J$44,5,FALSE)*VLOOKUP(ESCYLD2!BD$4,'[1]INTERNAL PARAMETERS-1'!$B$5:$J$44,6,FALSE)*VLOOKUP(ESCYLD2!BD$4,'[1]INTERNAL PARAMETERS-1'!$B$5:$J$44,3,FALSE) + ESCYLD1!BD284*(1-VLOOKUP(ESCYLD2!BD$4,'[1]INTERNAL PARAMETERS-1'!$B$5:$J$44,5,FALSE))*VLOOKUP(ESCYLD2!BD$4,'[1]INTERNAL PARAMETERS-1'!$B$5:$J$44,8,FALSE)*VLOOKUP(ESCYLD2!BD$4,'[1]INTERNAL PARAMETERS-1'!$B$5:$J$44,3,FALSE)</f>
        <v>0</v>
      </c>
      <c r="BE284" s="52">
        <f>ESCYLD1!BE284*VLOOKUP(ESCYLD2!BE$4,'[1]INTERNAL PARAMETERS-1'!$B$5:$J$44,5,FALSE)*VLOOKUP(ESCYLD2!BE$4,'[1]INTERNAL PARAMETERS-1'!$B$5:$J$44,6,FALSE)*VLOOKUP(ESCYLD2!BE$4,'[1]INTERNAL PARAMETERS-1'!$B$5:$J$44,3,FALSE) + ESCYLD1!BE284*(1-VLOOKUP(ESCYLD2!BE$4,'[1]INTERNAL PARAMETERS-1'!$B$5:$J$44,5,FALSE))*VLOOKUP(ESCYLD2!BE$4,'[1]INTERNAL PARAMETERS-1'!$B$5:$J$44,8,FALSE)*VLOOKUP(ESCYLD2!BE$4,'[1]INTERNAL PARAMETERS-1'!$B$5:$J$44,3,FALSE)</f>
        <v>0</v>
      </c>
      <c r="BF284" s="52">
        <f>ESCYLD1!BF284*VLOOKUP(ESCYLD2!BF$4,'[1]INTERNAL PARAMETERS-1'!$B$5:$J$44,5,FALSE)*VLOOKUP(ESCYLD2!BF$4,'[1]INTERNAL PARAMETERS-1'!$B$5:$J$44,6,FALSE)*VLOOKUP(ESCYLD2!BF$4,'[1]INTERNAL PARAMETERS-1'!$B$5:$J$44,3,FALSE) + ESCYLD1!BF284*(1-VLOOKUP(ESCYLD2!BF$4,'[1]INTERNAL PARAMETERS-1'!$B$5:$J$44,5,FALSE))*VLOOKUP(ESCYLD2!BF$4,'[1]INTERNAL PARAMETERS-1'!$B$5:$J$44,8,FALSE)*VLOOKUP(ESCYLD2!BF$4,'[1]INTERNAL PARAMETERS-1'!$B$5:$J$44,3,FALSE)</f>
        <v>0</v>
      </c>
      <c r="BG284" s="52">
        <f>ESCYLD1!BG284*VLOOKUP(ESCYLD2!BG$4,'[1]INTERNAL PARAMETERS-1'!$B$5:$J$44,5,FALSE)*VLOOKUP(ESCYLD2!BG$4,'[1]INTERNAL PARAMETERS-1'!$B$5:$J$44,6,FALSE)*VLOOKUP(ESCYLD2!BG$4,'[1]INTERNAL PARAMETERS-1'!$B$5:$J$44,3,FALSE) + ESCYLD1!BG284*(1-VLOOKUP(ESCYLD2!BG$4,'[1]INTERNAL PARAMETERS-1'!$B$5:$J$44,5,FALSE))*VLOOKUP(ESCYLD2!BG$4,'[1]INTERNAL PARAMETERS-1'!$B$5:$J$44,8,FALSE)*VLOOKUP(ESCYLD2!BG$4,'[1]INTERNAL PARAMETERS-1'!$B$5:$J$44,3,FALSE)</f>
        <v>0</v>
      </c>
      <c r="BH284" s="52">
        <f>ESCYLD1!BH284*VLOOKUP(ESCYLD2!BH$4,'[1]INTERNAL PARAMETERS-1'!$B$5:$J$44,5,FALSE)*VLOOKUP(ESCYLD2!BH$4,'[1]INTERNAL PARAMETERS-1'!$B$5:$J$44,6,FALSE)*VLOOKUP(ESCYLD2!BH$4,'[1]INTERNAL PARAMETERS-1'!$B$5:$J$44,3,FALSE) + ESCYLD1!BH284*(1-VLOOKUP(ESCYLD2!BH$4,'[1]INTERNAL PARAMETERS-1'!$B$5:$J$44,5,FALSE))*VLOOKUP(ESCYLD2!BH$4,'[1]INTERNAL PARAMETERS-1'!$B$5:$J$44,8,FALSE)*VLOOKUP(ESCYLD2!BH$4,'[1]INTERNAL PARAMETERS-1'!$B$5:$J$44,3,FALSE)</f>
        <v>0</v>
      </c>
      <c r="BI284" s="52">
        <f>ESCYLD1!BI284*VLOOKUP(ESCYLD2!BI$4,'[1]INTERNAL PARAMETERS-1'!$B$5:$J$44,5,FALSE)*VLOOKUP(ESCYLD2!BI$4,'[1]INTERNAL PARAMETERS-1'!$B$5:$J$44,6,FALSE)*VLOOKUP(ESCYLD2!BI$4,'[1]INTERNAL PARAMETERS-1'!$B$5:$J$44,3,FALSE) + ESCYLD1!BI284*(1-VLOOKUP(ESCYLD2!BI$4,'[1]INTERNAL PARAMETERS-1'!$B$5:$J$44,5,FALSE))*VLOOKUP(ESCYLD2!BI$4,'[1]INTERNAL PARAMETERS-1'!$B$5:$J$44,8,FALSE)*VLOOKUP(ESCYLD2!BI$4,'[1]INTERNAL PARAMETERS-1'!$B$5:$J$44,3,FALSE)</f>
        <v>0</v>
      </c>
      <c r="BJ284" s="52">
        <f>ESCYLD1!BJ284*VLOOKUP(ESCYLD2!BJ$4,'[1]INTERNAL PARAMETERS-1'!$B$5:$J$44,5,FALSE)*VLOOKUP(ESCYLD2!BJ$4,'[1]INTERNAL PARAMETERS-1'!$B$5:$J$44,6,FALSE)*VLOOKUP(ESCYLD2!BJ$4,'[1]INTERNAL PARAMETERS-1'!$B$5:$J$44,3,FALSE) + ESCYLD1!BJ284*(1-VLOOKUP(ESCYLD2!BJ$4,'[1]INTERNAL PARAMETERS-1'!$B$5:$J$44,5,FALSE))*VLOOKUP(ESCYLD2!BJ$4,'[1]INTERNAL PARAMETERS-1'!$B$5:$J$44,8,FALSE)*VLOOKUP(ESCYLD2!BJ$4,'[1]INTERNAL PARAMETERS-1'!$B$5:$J$44,3,FALSE)</f>
        <v>0</v>
      </c>
      <c r="BK284" s="52">
        <f>ESCYLD1!BK284*VLOOKUP(ESCYLD2!BK$4,'[1]INTERNAL PARAMETERS-1'!$B$5:$J$44,5,FALSE)*VLOOKUP(ESCYLD2!BK$4,'[1]INTERNAL PARAMETERS-1'!$B$5:$J$44,6,FALSE)*VLOOKUP(ESCYLD2!BK$4,'[1]INTERNAL PARAMETERS-1'!$B$5:$J$44,3,FALSE) + ESCYLD1!BK284*(1-VLOOKUP(ESCYLD2!BK$4,'[1]INTERNAL PARAMETERS-1'!$B$5:$J$44,5,FALSE))*VLOOKUP(ESCYLD2!BK$4,'[1]INTERNAL PARAMETERS-1'!$B$5:$J$44,8,FALSE)*VLOOKUP(ESCYLD2!BK$4,'[1]INTERNAL PARAMETERS-1'!$B$5:$J$44,3,FALSE)</f>
        <v>0</v>
      </c>
      <c r="BL284" s="52">
        <f>ESCYLD1!BL284*VLOOKUP(ESCYLD2!BL$4,'[1]INTERNAL PARAMETERS-1'!$B$5:$J$44,5,FALSE)*VLOOKUP(ESCYLD2!BL$4,'[1]INTERNAL PARAMETERS-1'!$B$5:$J$44,6,FALSE)*VLOOKUP(ESCYLD2!BL$4,'[1]INTERNAL PARAMETERS-1'!$B$5:$J$44,3,FALSE) + ESCYLD1!BL284*(1-VLOOKUP(ESCYLD2!BL$4,'[1]INTERNAL PARAMETERS-1'!$B$5:$J$44,5,FALSE))*VLOOKUP(ESCYLD2!BL$4,'[1]INTERNAL PARAMETERS-1'!$B$5:$J$44,8,FALSE)*VLOOKUP(ESCYLD2!BL$4,'[1]INTERNAL PARAMETERS-1'!$B$5:$J$44,3,FALSE)</f>
        <v>0</v>
      </c>
      <c r="BM284" s="52">
        <f>ESCYLD1!BM284*VLOOKUP(ESCYLD2!BM$4,'[1]INTERNAL PARAMETERS-1'!$B$5:$J$44,5,FALSE)*VLOOKUP(ESCYLD2!BM$4,'[1]INTERNAL PARAMETERS-1'!$B$5:$J$44,6,FALSE)*VLOOKUP(ESCYLD2!BM$4,'[1]INTERNAL PARAMETERS-1'!$B$5:$J$44,3,FALSE) + ESCYLD1!BM284*(1-VLOOKUP(ESCYLD2!BM$4,'[1]INTERNAL PARAMETERS-1'!$B$5:$J$44,5,FALSE))*VLOOKUP(ESCYLD2!BM$4,'[1]INTERNAL PARAMETERS-1'!$B$5:$J$44,8,FALSE)*VLOOKUP(ESCYLD2!BM$4,'[1]INTERNAL PARAMETERS-1'!$B$5:$J$44,3,FALSE)</f>
        <v>0</v>
      </c>
      <c r="BN284" s="52">
        <f>ESCYLD1!BN284*VLOOKUP(ESCYLD2!BN$4,'[1]INTERNAL PARAMETERS-1'!$B$5:$J$44,5,FALSE)*VLOOKUP(ESCYLD2!BN$4,'[1]INTERNAL PARAMETERS-1'!$B$5:$J$44,6,FALSE)*VLOOKUP(ESCYLD2!BN$4,'[1]INTERNAL PARAMETERS-1'!$B$5:$J$44,3,FALSE) + ESCYLD1!BN284*(1-VLOOKUP(ESCYLD2!BN$4,'[1]INTERNAL PARAMETERS-1'!$B$5:$J$44,5,FALSE))*VLOOKUP(ESCYLD2!BN$4,'[1]INTERNAL PARAMETERS-1'!$B$5:$J$44,8,FALSE)*VLOOKUP(ESCYLD2!BN$4,'[1]INTERNAL PARAMETERS-1'!$B$5:$J$44,3,FALSE)</f>
        <v>0</v>
      </c>
      <c r="BO284" s="52">
        <f>ESCYLD1!BO284*VLOOKUP(ESCYLD2!BO$4,'[1]INTERNAL PARAMETERS-1'!$B$5:$J$44,5,FALSE)*VLOOKUP(ESCYLD2!BO$4,'[1]INTERNAL PARAMETERS-1'!$B$5:$J$44,6,FALSE)*VLOOKUP(ESCYLD2!BO$4,'[1]INTERNAL PARAMETERS-1'!$B$5:$J$44,3,FALSE) + ESCYLD1!BO284*(1-VLOOKUP(ESCYLD2!BO$4,'[1]INTERNAL PARAMETERS-1'!$B$5:$J$44,5,FALSE))*VLOOKUP(ESCYLD2!BO$4,'[1]INTERNAL PARAMETERS-1'!$B$5:$J$44,8,FALSE)*VLOOKUP(ESCYLD2!BO$4,'[1]INTERNAL PARAMETERS-1'!$B$5:$J$44,3,FALSE)</f>
        <v>0</v>
      </c>
      <c r="BP284" s="52">
        <f>ESCYLD1!BP284*VLOOKUP(ESCYLD2!BP$4,'[1]INTERNAL PARAMETERS-1'!$B$5:$J$44,5,FALSE)*VLOOKUP(ESCYLD2!BP$4,'[1]INTERNAL PARAMETERS-1'!$B$5:$J$44,6,FALSE)*VLOOKUP(ESCYLD2!BP$4,'[1]INTERNAL PARAMETERS-1'!$B$5:$J$44,3,FALSE) + ESCYLD1!BP284*(1-VLOOKUP(ESCYLD2!BP$4,'[1]INTERNAL PARAMETERS-1'!$B$5:$J$44,5,FALSE))*VLOOKUP(ESCYLD2!BP$4,'[1]INTERNAL PARAMETERS-1'!$B$5:$J$44,8,FALSE)*VLOOKUP(ESCYLD2!BP$4,'[1]INTERNAL PARAMETERS-1'!$B$5:$J$44,3,FALSE)</f>
        <v>0</v>
      </c>
      <c r="BQ284" s="52">
        <f>ESCYLD1!BQ284*VLOOKUP(ESCYLD2!BQ$4,'[1]INTERNAL PARAMETERS-1'!$B$5:$J$44,5,FALSE)*VLOOKUP(ESCYLD2!BQ$4,'[1]INTERNAL PARAMETERS-1'!$B$5:$J$44,6,FALSE)*VLOOKUP(ESCYLD2!BQ$4,'[1]INTERNAL PARAMETERS-1'!$B$5:$J$44,3,FALSE) + ESCYLD1!BQ284*(1-VLOOKUP(ESCYLD2!BQ$4,'[1]INTERNAL PARAMETERS-1'!$B$5:$J$44,5,FALSE))*VLOOKUP(ESCYLD2!BQ$4,'[1]INTERNAL PARAMETERS-1'!$B$5:$J$44,8,FALSE)*VLOOKUP(ESCYLD2!BQ$4,'[1]INTERNAL PARAMETERS-1'!$B$5:$J$44,3,FALSE)</f>
        <v>0</v>
      </c>
      <c r="BR284" s="52">
        <f>ESCYLD1!BR284*VLOOKUP(ESCYLD2!BR$4,'[1]INTERNAL PARAMETERS-1'!$B$5:$J$44,5,FALSE)*VLOOKUP(ESCYLD2!BR$4,'[1]INTERNAL PARAMETERS-1'!$B$5:$J$44,6,FALSE)*VLOOKUP(ESCYLD2!BR$4,'[1]INTERNAL PARAMETERS-1'!$B$5:$J$44,3,FALSE) + ESCYLD1!BR284*(1-VLOOKUP(ESCYLD2!BR$4,'[1]INTERNAL PARAMETERS-1'!$B$5:$J$44,5,FALSE))*VLOOKUP(ESCYLD2!BR$4,'[1]INTERNAL PARAMETERS-1'!$B$5:$J$44,8,FALSE)*VLOOKUP(ESCYLD2!BR$4,'[1]INTERNAL PARAMETERS-1'!$B$5:$J$44,3,FALSE)</f>
        <v>0</v>
      </c>
      <c r="BS284" s="52">
        <f>ESCYLD1!BS284*VLOOKUP(ESCYLD2!BS$4,'[1]INTERNAL PARAMETERS-1'!$B$5:$J$44,5,FALSE)*VLOOKUP(ESCYLD2!BS$4,'[1]INTERNAL PARAMETERS-1'!$B$5:$J$44,6,FALSE)*VLOOKUP(ESCYLD2!BS$4,'[1]INTERNAL PARAMETERS-1'!$B$5:$J$44,3,FALSE) + ESCYLD1!BS284*(1-VLOOKUP(ESCYLD2!BS$4,'[1]INTERNAL PARAMETERS-1'!$B$5:$J$44,5,FALSE))*VLOOKUP(ESCYLD2!BS$4,'[1]INTERNAL PARAMETERS-1'!$B$5:$J$44,8,FALSE)*VLOOKUP(ESCYLD2!BS$4,'[1]INTERNAL PARAMETERS-1'!$B$5:$J$44,3,FALSE)</f>
        <v>0</v>
      </c>
      <c r="BT284" s="52">
        <f>ESCYLD1!BT284*VLOOKUP(ESCYLD2!BT$4,'[1]INTERNAL PARAMETERS-1'!$B$5:$J$44,5,FALSE)*VLOOKUP(ESCYLD2!BT$4,'[1]INTERNAL PARAMETERS-1'!$B$5:$J$44,6,FALSE)*VLOOKUP(ESCYLD2!BT$4,'[1]INTERNAL PARAMETERS-1'!$B$5:$J$44,3,FALSE) + ESCYLD1!BT284*(1-VLOOKUP(ESCYLD2!BT$4,'[1]INTERNAL PARAMETERS-1'!$B$5:$J$44,5,FALSE))*VLOOKUP(ESCYLD2!BT$4,'[1]INTERNAL PARAMETERS-1'!$B$5:$J$44,8,FALSE)*VLOOKUP(ESCYLD2!BT$4,'[1]INTERNAL PARAMETERS-1'!$B$5:$J$44,3,FALSE)</f>
        <v>0</v>
      </c>
      <c r="BU284" s="52">
        <f>ESCYLD1!BU284*VLOOKUP(ESCYLD2!BU$4,'[1]INTERNAL PARAMETERS-1'!$B$5:$J$44,5,FALSE)*VLOOKUP(ESCYLD2!BU$4,'[1]INTERNAL PARAMETERS-1'!$B$5:$J$44,6,FALSE)*VLOOKUP(ESCYLD2!BU$4,'[1]INTERNAL PARAMETERS-1'!$B$5:$J$44,3,FALSE) + ESCYLD1!BU284*(1-VLOOKUP(ESCYLD2!BU$4,'[1]INTERNAL PARAMETERS-1'!$B$5:$J$44,5,FALSE))*VLOOKUP(ESCYLD2!BU$4,'[1]INTERNAL PARAMETERS-1'!$B$5:$J$44,8,FALSE)*VLOOKUP(ESCYLD2!BU$4,'[1]INTERNAL PARAMETERS-1'!$B$5:$J$44,3,FALSE)</f>
        <v>0</v>
      </c>
      <c r="BV284" s="52">
        <f>ESCYLD1!BV284*VLOOKUP(ESCYLD2!BV$4,'[1]INTERNAL PARAMETERS-1'!$B$5:$J$44,5,FALSE)*VLOOKUP(ESCYLD2!BV$4,'[1]INTERNAL PARAMETERS-1'!$B$5:$J$44,6,FALSE)*VLOOKUP(ESCYLD2!BV$4,'[1]INTERNAL PARAMETERS-1'!$B$5:$J$44,3,FALSE) + ESCYLD1!BV284*(1-VLOOKUP(ESCYLD2!BV$4,'[1]INTERNAL PARAMETERS-1'!$B$5:$J$44,5,FALSE))*VLOOKUP(ESCYLD2!BV$4,'[1]INTERNAL PARAMETERS-1'!$B$5:$J$44,8,FALSE)*VLOOKUP(ESCYLD2!BV$4,'[1]INTERNAL PARAMETERS-1'!$B$5:$J$44,3,FALSE)</f>
        <v>0</v>
      </c>
      <c r="BW284" s="52">
        <f>ESCYLD1!BW284*VLOOKUP(ESCYLD2!BW$4,'[1]INTERNAL PARAMETERS-1'!$B$5:$J$44,5,FALSE)*VLOOKUP(ESCYLD2!BW$4,'[1]INTERNAL PARAMETERS-1'!$B$5:$J$44,6,FALSE)*VLOOKUP(ESCYLD2!BW$4,'[1]INTERNAL PARAMETERS-1'!$B$5:$J$44,3,FALSE) + ESCYLD1!BW284*(1-VLOOKUP(ESCYLD2!BW$4,'[1]INTERNAL PARAMETERS-1'!$B$5:$J$44,5,FALSE))*VLOOKUP(ESCYLD2!BW$4,'[1]INTERNAL PARAMETERS-1'!$B$5:$J$44,8,FALSE)*VLOOKUP(ESCYLD2!BW$4,'[1]INTERNAL PARAMETERS-1'!$B$5:$J$44,3,FALSE)</f>
        <v>0</v>
      </c>
      <c r="BX284" s="52">
        <f>ESCYLD1!BX284*VLOOKUP(ESCYLD2!BX$4,'[1]INTERNAL PARAMETERS-1'!$B$5:$J$44,5,FALSE)*VLOOKUP(ESCYLD2!BX$4,'[1]INTERNAL PARAMETERS-1'!$B$5:$J$44,6,FALSE)*VLOOKUP(ESCYLD2!BX$4,'[1]INTERNAL PARAMETERS-1'!$B$5:$J$44,3,FALSE) + ESCYLD1!BX284*(1-VLOOKUP(ESCYLD2!BX$4,'[1]INTERNAL PARAMETERS-1'!$B$5:$J$44,5,FALSE))*VLOOKUP(ESCYLD2!BX$4,'[1]INTERNAL PARAMETERS-1'!$B$5:$J$44,8,FALSE)*VLOOKUP(ESCYLD2!BX$4,'[1]INTERNAL PARAMETERS-1'!$B$5:$J$44,3,FALSE)</f>
        <v>0</v>
      </c>
      <c r="BY284" s="52">
        <f>ESCYLD1!BY284*VLOOKUP(ESCYLD2!BY$4,'[1]INTERNAL PARAMETERS-1'!$B$5:$J$44,5,FALSE)*VLOOKUP(ESCYLD2!BY$4,'[1]INTERNAL PARAMETERS-1'!$B$5:$J$44,6,FALSE)*VLOOKUP(ESCYLD2!BY$4,'[1]INTERNAL PARAMETERS-1'!$B$5:$J$44,3,FALSE) + ESCYLD1!BY284*(1-VLOOKUP(ESCYLD2!BY$4,'[1]INTERNAL PARAMETERS-1'!$B$5:$J$44,5,FALSE))*VLOOKUP(ESCYLD2!BY$4,'[1]INTERNAL PARAMETERS-1'!$B$5:$J$44,8,FALSE)*VLOOKUP(ESCYLD2!BY$4,'[1]INTERNAL PARAMETERS-1'!$B$5:$J$44,3,FALSE)</f>
        <v>0</v>
      </c>
      <c r="BZ284" s="52">
        <f>ESCYLD1!BZ284*VLOOKUP(ESCYLD2!BZ$4,'[1]INTERNAL PARAMETERS-1'!$B$5:$J$44,5,FALSE)*VLOOKUP(ESCYLD2!BZ$4,'[1]INTERNAL PARAMETERS-1'!$B$5:$J$44,6,FALSE)*VLOOKUP(ESCYLD2!BZ$4,'[1]INTERNAL PARAMETERS-1'!$B$5:$J$44,3,FALSE) + ESCYLD1!BZ284*(1-VLOOKUP(ESCYLD2!BZ$4,'[1]INTERNAL PARAMETERS-1'!$B$5:$J$44,5,FALSE))*VLOOKUP(ESCYLD2!BZ$4,'[1]INTERNAL PARAMETERS-1'!$B$5:$J$44,8,FALSE)*VLOOKUP(ESCYLD2!BZ$4,'[1]INTERNAL PARAMETERS-1'!$B$5:$J$44,3,FALSE)</f>
        <v>0</v>
      </c>
      <c r="CA284" s="52">
        <f>ESCYLD1!CA284*VLOOKUP(ESCYLD2!CA$4,'[1]INTERNAL PARAMETERS-1'!$B$5:$J$44,5,FALSE)*VLOOKUP(ESCYLD2!CA$4,'[1]INTERNAL PARAMETERS-1'!$B$5:$J$44,6,FALSE)*VLOOKUP(ESCYLD2!CA$4,'[1]INTERNAL PARAMETERS-1'!$B$5:$J$44,3,FALSE) + ESCYLD1!CA284*(1-VLOOKUP(ESCYLD2!CA$4,'[1]INTERNAL PARAMETERS-1'!$B$5:$J$44,5,FALSE))*VLOOKUP(ESCYLD2!CA$4,'[1]INTERNAL PARAMETERS-1'!$B$5:$J$44,8,FALSE)*VLOOKUP(ESCYLD2!CA$4,'[1]INTERNAL PARAMETERS-1'!$B$5:$J$44,3,FALSE)</f>
        <v>0</v>
      </c>
      <c r="CB284" s="52">
        <f>ESCYLD1!CB284*VLOOKUP(ESCYLD2!CB$4,'[1]INTERNAL PARAMETERS-1'!$B$5:$J$44,5,FALSE)*VLOOKUP(ESCYLD2!CB$4,'[1]INTERNAL PARAMETERS-1'!$B$5:$J$44,6,FALSE)*VLOOKUP(ESCYLD2!CB$4,'[1]INTERNAL PARAMETERS-1'!$B$5:$J$44,3,FALSE) + ESCYLD1!CB284*(1-VLOOKUP(ESCYLD2!CB$4,'[1]INTERNAL PARAMETERS-1'!$B$5:$J$44,5,FALSE))*VLOOKUP(ESCYLD2!CB$4,'[1]INTERNAL PARAMETERS-1'!$B$5:$J$44,8,FALSE)*VLOOKUP(ESCYLD2!CB$4,'[1]INTERNAL PARAMETERS-1'!$B$5:$J$44,3,FALSE)</f>
        <v>0</v>
      </c>
      <c r="CC284" s="52">
        <f>ESCYLD1!CC284*VLOOKUP(ESCYLD2!CC$4,'[1]INTERNAL PARAMETERS-1'!$B$5:$J$44,5,FALSE)*VLOOKUP(ESCYLD2!CC$4,'[1]INTERNAL PARAMETERS-1'!$B$5:$J$44,6,FALSE)*VLOOKUP(ESCYLD2!CC$4,'[1]INTERNAL PARAMETERS-1'!$B$5:$J$44,3,FALSE) + ESCYLD1!CC284*(1-VLOOKUP(ESCYLD2!CC$4,'[1]INTERNAL PARAMETERS-1'!$B$5:$J$44,5,FALSE))*VLOOKUP(ESCYLD2!CC$4,'[1]INTERNAL PARAMETERS-1'!$B$5:$J$44,8,FALSE)*VLOOKUP(ESCYLD2!CC$4,'[1]INTERNAL PARAMETERS-1'!$B$5:$J$44,3,FALSE)</f>
        <v>0</v>
      </c>
      <c r="CD284" s="52">
        <f>ESCYLD1!CD284*VLOOKUP(ESCYLD2!CD$4,'[1]INTERNAL PARAMETERS-1'!$B$5:$J$44,5,FALSE)*VLOOKUP(ESCYLD2!CD$4,'[1]INTERNAL PARAMETERS-1'!$B$5:$J$44,6,FALSE)*VLOOKUP(ESCYLD2!CD$4,'[1]INTERNAL PARAMETERS-1'!$B$5:$J$44,3,FALSE) + ESCYLD1!CD284*(1-VLOOKUP(ESCYLD2!CD$4,'[1]INTERNAL PARAMETERS-1'!$B$5:$J$44,5,FALSE))*VLOOKUP(ESCYLD2!CD$4,'[1]INTERNAL PARAMETERS-1'!$B$5:$J$44,8,FALSE)*VLOOKUP(ESCYLD2!CD$4,'[1]INTERNAL PARAMETERS-1'!$B$5:$J$44,3,FALSE)</f>
        <v>0</v>
      </c>
      <c r="CE284" s="52">
        <f>ESCYLD1!CE284*VLOOKUP(ESCYLD2!CE$4,'[1]INTERNAL PARAMETERS-1'!$B$5:$J$44,5,FALSE)*VLOOKUP(ESCYLD2!CE$4,'[1]INTERNAL PARAMETERS-1'!$B$5:$J$44,6,FALSE)*VLOOKUP(ESCYLD2!CE$4,'[1]INTERNAL PARAMETERS-1'!$B$5:$J$44,3,FALSE) + ESCYLD1!CE284*(1-VLOOKUP(ESCYLD2!CE$4,'[1]INTERNAL PARAMETERS-1'!$B$5:$J$44,5,FALSE))*VLOOKUP(ESCYLD2!CE$4,'[1]INTERNAL PARAMETERS-1'!$B$5:$J$44,8,FALSE)*VLOOKUP(ESCYLD2!CE$4,'[1]INTERNAL PARAMETERS-1'!$B$5:$J$44,3,FALSE)</f>
        <v>0</v>
      </c>
      <c r="CF284" s="52">
        <f>ESCYLD1!CF284*VLOOKUP(ESCYLD2!CF$4,'[1]INTERNAL PARAMETERS-1'!$B$5:$J$44,5,FALSE)*VLOOKUP(ESCYLD2!CF$4,'[1]INTERNAL PARAMETERS-1'!$B$5:$J$44,6,FALSE)*VLOOKUP(ESCYLD2!CF$4,'[1]INTERNAL PARAMETERS-1'!$B$5:$J$44,3,FALSE) + ESCYLD1!CF284*(1-VLOOKUP(ESCYLD2!CF$4,'[1]INTERNAL PARAMETERS-1'!$B$5:$J$44,5,FALSE))*VLOOKUP(ESCYLD2!CF$4,'[1]INTERNAL PARAMETERS-1'!$B$5:$J$44,8,FALSE)*VLOOKUP(ESCYLD2!CF$4,'[1]INTERNAL PARAMETERS-1'!$B$5:$J$44,3,FALSE)</f>
        <v>0</v>
      </c>
      <c r="CG284" s="52">
        <f>ESCYLD1!CG284*VLOOKUP(ESCYLD2!CG$4,'[1]INTERNAL PARAMETERS-1'!$B$5:$J$44,5,FALSE)*VLOOKUP(ESCYLD2!CG$4,'[1]INTERNAL PARAMETERS-1'!$B$5:$J$44,6,FALSE)*VLOOKUP(ESCYLD2!CG$4,'[1]INTERNAL PARAMETERS-1'!$B$5:$J$44,3,FALSE) + ESCYLD1!CG284*(1-VLOOKUP(ESCYLD2!CG$4,'[1]INTERNAL PARAMETERS-1'!$B$5:$J$44,5,FALSE))*VLOOKUP(ESCYLD2!CG$4,'[1]INTERNAL PARAMETERS-1'!$B$5:$J$44,8,FALSE)*VLOOKUP(ESCYLD2!CG$4,'[1]INTERNAL PARAMETERS-1'!$B$5:$J$44,3,FALSE)</f>
        <v>0</v>
      </c>
      <c r="CH284" s="51">
        <f>ESCYLD1!CH284*VLOOKUP(ESCYLD2!CH$4,'[1]INTERNAL PARAMETERS-1'!$B$5:$J$44,5,FALSE)*VLOOKUP(ESCYLD2!CH$4,'[1]INTERNAL PARAMETERS-1'!$B$5:$J$44,6,FALSE)*VLOOKUP(ESCYLD2!CH$4,'[1]INTERNAL PARAMETERS-1'!$B$5:$J$44,3,FALSE) + ESCYLD1!CH284*(1-VLOOKUP(ESCYLD2!CH$4,'[1]INTERNAL PARAMETERS-1'!$B$5:$J$44,5,FALSE))*VLOOKUP(ESCYLD2!CH$4,'[1]INTERNAL PARAMETERS-1'!$B$5:$J$44,8,FALSE)*VLOOKUP(ESCYLD2!CH$4,'[1]INTERNAL PARAMETERS-1'!$B$5:$J$44,3,FALSE)</f>
        <v>0</v>
      </c>
      <c r="CJ284" s="53">
        <f t="shared" si="8"/>
        <v>0</v>
      </c>
      <c r="CK284" s="51">
        <f t="shared" si="9"/>
        <v>0</v>
      </c>
    </row>
    <row r="285" spans="2:89" x14ac:dyDescent="0.5">
      <c r="B285" s="66" t="s">
        <v>1</v>
      </c>
      <c r="C285" s="65" t="s">
        <v>72</v>
      </c>
      <c r="D285" s="65" t="s">
        <v>79</v>
      </c>
      <c r="E285" s="151">
        <f>ESC!AF285</f>
        <v>0</v>
      </c>
      <c r="F285" s="64">
        <f>'[1]INTERNAL PARAMETERS-1'!M15</f>
        <v>34.72</v>
      </c>
      <c r="G285" s="53">
        <f>ESCYLD1!G285*VLOOKUP(ESCYLD2!G$4,'[1]INTERNAL PARAMETERS-1'!$B$5:$J$44,5,FALSE)*VLOOKUP(ESCYLD2!G$4,'[1]INTERNAL PARAMETERS-1'!$B$5:$J$44,7,FALSE)*ESCYLD2!$F285 + ESCYLD1!G285*(1-VLOOKUP(ESCYLD2!G$4,'[1]INTERNAL PARAMETERS-1'!$B$5:$J$44,5,FALSE))*VLOOKUP(ESCYLD2!G$4,'[1]INTERNAL PARAMETERS-1'!$B$5:$J$44,9,FALSE)*ESCYLD2!$F285</f>
        <v>0</v>
      </c>
      <c r="H285" s="52">
        <f>ESCYLD1!H285*VLOOKUP(ESCYLD2!H$4,'[1]INTERNAL PARAMETERS-1'!$B$5:$J$44,5,FALSE)*VLOOKUP(ESCYLD2!H$4,'[1]INTERNAL PARAMETERS-1'!$B$5:$J$44,7,FALSE)*ESCYLD2!$F285 + ESCYLD1!H285*(1-VLOOKUP(ESCYLD2!H$4,'[1]INTERNAL PARAMETERS-1'!$B$5:$J$44,5,FALSE))*VLOOKUP(ESCYLD2!H$4,'[1]INTERNAL PARAMETERS-1'!$B$5:$J$44,9,FALSE)*ESCYLD2!$F285</f>
        <v>0</v>
      </c>
      <c r="I285" s="52">
        <f>ESCYLD1!I285*VLOOKUP(ESCYLD2!I$4,'[1]INTERNAL PARAMETERS-1'!$B$5:$J$44,5,FALSE)*VLOOKUP(ESCYLD2!I$4,'[1]INTERNAL PARAMETERS-1'!$B$5:$J$44,7,FALSE)*ESCYLD2!$F285 + ESCYLD1!I285*(1-VLOOKUP(ESCYLD2!I$4,'[1]INTERNAL PARAMETERS-1'!$B$5:$J$44,5,FALSE))*VLOOKUP(ESCYLD2!I$4,'[1]INTERNAL PARAMETERS-1'!$B$5:$J$44,9,FALSE)*ESCYLD2!$F285</f>
        <v>0</v>
      </c>
      <c r="J285" s="52">
        <f>ESCYLD1!J285*VLOOKUP(ESCYLD2!J$4,'[1]INTERNAL PARAMETERS-1'!$B$5:$J$44,5,FALSE)*VLOOKUP(ESCYLD2!J$4,'[1]INTERNAL PARAMETERS-1'!$B$5:$J$44,7,FALSE)*ESCYLD2!$F285 + ESCYLD1!J285*(1-VLOOKUP(ESCYLD2!J$4,'[1]INTERNAL PARAMETERS-1'!$B$5:$J$44,5,FALSE))*VLOOKUP(ESCYLD2!J$4,'[1]INTERNAL PARAMETERS-1'!$B$5:$J$44,9,FALSE)*ESCYLD2!$F285</f>
        <v>0</v>
      </c>
      <c r="K285" s="52">
        <f>ESCYLD1!K285*VLOOKUP(ESCYLD2!K$4,'[1]INTERNAL PARAMETERS-1'!$B$5:$J$44,5,FALSE)*VLOOKUP(ESCYLD2!K$4,'[1]INTERNAL PARAMETERS-1'!$B$5:$J$44,7,FALSE)*ESCYLD2!$F285 + ESCYLD1!K285*(1-VLOOKUP(ESCYLD2!K$4,'[1]INTERNAL PARAMETERS-1'!$B$5:$J$44,5,FALSE))*VLOOKUP(ESCYLD2!K$4,'[1]INTERNAL PARAMETERS-1'!$B$5:$J$44,9,FALSE)*ESCYLD2!$F285</f>
        <v>0</v>
      </c>
      <c r="L285" s="52">
        <f>ESCYLD1!L285*VLOOKUP(ESCYLD2!L$4,'[1]INTERNAL PARAMETERS-1'!$B$5:$J$44,5,FALSE)*VLOOKUP(ESCYLD2!L$4,'[1]INTERNAL PARAMETERS-1'!$B$5:$J$44,7,FALSE)*ESCYLD2!$F285 + ESCYLD1!L285*(1-VLOOKUP(ESCYLD2!L$4,'[1]INTERNAL PARAMETERS-1'!$B$5:$J$44,5,FALSE))*VLOOKUP(ESCYLD2!L$4,'[1]INTERNAL PARAMETERS-1'!$B$5:$J$44,9,FALSE)*ESCYLD2!$F285</f>
        <v>0</v>
      </c>
      <c r="M285" s="52">
        <f>ESCYLD1!M285*VLOOKUP(ESCYLD2!M$4,'[1]INTERNAL PARAMETERS-1'!$B$5:$J$44,5,FALSE)*VLOOKUP(ESCYLD2!M$4,'[1]INTERNAL PARAMETERS-1'!$B$5:$J$44,7,FALSE)*ESCYLD2!$F285 + ESCYLD1!M285*(1-VLOOKUP(ESCYLD2!M$4,'[1]INTERNAL PARAMETERS-1'!$B$5:$J$44,5,FALSE))*VLOOKUP(ESCYLD2!M$4,'[1]INTERNAL PARAMETERS-1'!$B$5:$J$44,9,FALSE)*ESCYLD2!$F285</f>
        <v>0</v>
      </c>
      <c r="N285" s="52">
        <f>ESCYLD1!N285*VLOOKUP(ESCYLD2!N$4,'[1]INTERNAL PARAMETERS-1'!$B$5:$J$44,5,FALSE)*VLOOKUP(ESCYLD2!N$4,'[1]INTERNAL PARAMETERS-1'!$B$5:$J$44,7,FALSE)*ESCYLD2!$F285 + ESCYLD1!N285*(1-VLOOKUP(ESCYLD2!N$4,'[1]INTERNAL PARAMETERS-1'!$B$5:$J$44,5,FALSE))*VLOOKUP(ESCYLD2!N$4,'[1]INTERNAL PARAMETERS-1'!$B$5:$J$44,9,FALSE)*ESCYLD2!$F285</f>
        <v>0</v>
      </c>
      <c r="O285" s="52">
        <f>ESCYLD1!O285*VLOOKUP(ESCYLD2!O$4,'[1]INTERNAL PARAMETERS-1'!$B$5:$J$44,5,FALSE)*VLOOKUP(ESCYLD2!O$4,'[1]INTERNAL PARAMETERS-1'!$B$5:$J$44,7,FALSE)*ESCYLD2!$F285 + ESCYLD1!O285*(1-VLOOKUP(ESCYLD2!O$4,'[1]INTERNAL PARAMETERS-1'!$B$5:$J$44,5,FALSE))*VLOOKUP(ESCYLD2!O$4,'[1]INTERNAL PARAMETERS-1'!$B$5:$J$44,9,FALSE)*ESCYLD2!$F285</f>
        <v>0</v>
      </c>
      <c r="P285" s="52">
        <f>ESCYLD1!P285*VLOOKUP(ESCYLD2!P$4,'[1]INTERNAL PARAMETERS-1'!$B$5:$J$44,5,FALSE)*VLOOKUP(ESCYLD2!P$4,'[1]INTERNAL PARAMETERS-1'!$B$5:$J$44,7,FALSE)*ESCYLD2!$F285 + ESCYLD1!P285*(1-VLOOKUP(ESCYLD2!P$4,'[1]INTERNAL PARAMETERS-1'!$B$5:$J$44,5,FALSE))*VLOOKUP(ESCYLD2!P$4,'[1]INTERNAL PARAMETERS-1'!$B$5:$J$44,9,FALSE)*ESCYLD2!$F285</f>
        <v>0</v>
      </c>
      <c r="Q285" s="52">
        <f>ESCYLD1!Q285*VLOOKUP(ESCYLD2!Q$4,'[1]INTERNAL PARAMETERS-1'!$B$5:$J$44,5,FALSE)*VLOOKUP(ESCYLD2!Q$4,'[1]INTERNAL PARAMETERS-1'!$B$5:$J$44,7,FALSE)*ESCYLD2!$F285 + ESCYLD1!Q285*(1-VLOOKUP(ESCYLD2!Q$4,'[1]INTERNAL PARAMETERS-1'!$B$5:$J$44,5,FALSE))*VLOOKUP(ESCYLD2!Q$4,'[1]INTERNAL PARAMETERS-1'!$B$5:$J$44,9,FALSE)*ESCYLD2!$F285</f>
        <v>0</v>
      </c>
      <c r="R285" s="52">
        <f>ESCYLD1!R285*VLOOKUP(ESCYLD2!R$4,'[1]INTERNAL PARAMETERS-1'!$B$5:$J$44,5,FALSE)*VLOOKUP(ESCYLD2!R$4,'[1]INTERNAL PARAMETERS-1'!$B$5:$J$44,7,FALSE)*ESCYLD2!$F285 + ESCYLD1!R285*(1-VLOOKUP(ESCYLD2!R$4,'[1]INTERNAL PARAMETERS-1'!$B$5:$J$44,5,FALSE))*VLOOKUP(ESCYLD2!R$4,'[1]INTERNAL PARAMETERS-1'!$B$5:$J$44,9,FALSE)*ESCYLD2!$F285</f>
        <v>0</v>
      </c>
      <c r="S285" s="52">
        <f>ESCYLD1!S285*VLOOKUP(ESCYLD2!S$4,'[1]INTERNAL PARAMETERS-1'!$B$5:$J$44,5,FALSE)*VLOOKUP(ESCYLD2!S$4,'[1]INTERNAL PARAMETERS-1'!$B$5:$J$44,7,FALSE)*ESCYLD2!$F285 + ESCYLD1!S285*(1-VLOOKUP(ESCYLD2!S$4,'[1]INTERNAL PARAMETERS-1'!$B$5:$J$44,5,FALSE))*VLOOKUP(ESCYLD2!S$4,'[1]INTERNAL PARAMETERS-1'!$B$5:$J$44,9,FALSE)*ESCYLD2!$F285</f>
        <v>0</v>
      </c>
      <c r="T285" s="52">
        <f>ESCYLD1!T285*VLOOKUP(ESCYLD2!T$4,'[1]INTERNAL PARAMETERS-1'!$B$5:$J$44,5,FALSE)*VLOOKUP(ESCYLD2!T$4,'[1]INTERNAL PARAMETERS-1'!$B$5:$J$44,7,FALSE)*ESCYLD2!$F285 + ESCYLD1!T285*(1-VLOOKUP(ESCYLD2!T$4,'[1]INTERNAL PARAMETERS-1'!$B$5:$J$44,5,FALSE))*VLOOKUP(ESCYLD2!T$4,'[1]INTERNAL PARAMETERS-1'!$B$5:$J$44,9,FALSE)*ESCYLD2!$F285</f>
        <v>0</v>
      </c>
      <c r="U285" s="52">
        <f>ESCYLD1!U285*VLOOKUP(ESCYLD2!U$4,'[1]INTERNAL PARAMETERS-1'!$B$5:$J$44,5,FALSE)*VLOOKUP(ESCYLD2!U$4,'[1]INTERNAL PARAMETERS-1'!$B$5:$J$44,7,FALSE)*ESCYLD2!$F285 + ESCYLD1!U285*(1-VLOOKUP(ESCYLD2!U$4,'[1]INTERNAL PARAMETERS-1'!$B$5:$J$44,5,FALSE))*VLOOKUP(ESCYLD2!U$4,'[1]INTERNAL PARAMETERS-1'!$B$5:$J$44,9,FALSE)*ESCYLD2!$F285</f>
        <v>0</v>
      </c>
      <c r="V285" s="52">
        <f>ESCYLD1!V285*VLOOKUP(ESCYLD2!V$4,'[1]INTERNAL PARAMETERS-1'!$B$5:$J$44,5,FALSE)*VLOOKUP(ESCYLD2!V$4,'[1]INTERNAL PARAMETERS-1'!$B$5:$J$44,7,FALSE)*ESCYLD2!$F285 + ESCYLD1!V285*(1-VLOOKUP(ESCYLD2!V$4,'[1]INTERNAL PARAMETERS-1'!$B$5:$J$44,5,FALSE))*VLOOKUP(ESCYLD2!V$4,'[1]INTERNAL PARAMETERS-1'!$B$5:$J$44,9,FALSE)*ESCYLD2!$F285</f>
        <v>0</v>
      </c>
      <c r="W285" s="52">
        <f>ESCYLD1!W285*VLOOKUP(ESCYLD2!W$4,'[1]INTERNAL PARAMETERS-1'!$B$5:$J$44,5,FALSE)*VLOOKUP(ESCYLD2!W$4,'[1]INTERNAL PARAMETERS-1'!$B$5:$J$44,7,FALSE)*ESCYLD2!$F285 + ESCYLD1!W285*(1-VLOOKUP(ESCYLD2!W$4,'[1]INTERNAL PARAMETERS-1'!$B$5:$J$44,5,FALSE))*VLOOKUP(ESCYLD2!W$4,'[1]INTERNAL PARAMETERS-1'!$B$5:$J$44,9,FALSE)*ESCYLD2!$F285</f>
        <v>0</v>
      </c>
      <c r="X285" s="52">
        <f>ESCYLD1!X285*VLOOKUP(ESCYLD2!X$4,'[1]INTERNAL PARAMETERS-1'!$B$5:$J$44,5,FALSE)*VLOOKUP(ESCYLD2!X$4,'[1]INTERNAL PARAMETERS-1'!$B$5:$J$44,7,FALSE)*ESCYLD2!$F285 + ESCYLD1!X285*(1-VLOOKUP(ESCYLD2!X$4,'[1]INTERNAL PARAMETERS-1'!$B$5:$J$44,5,FALSE))*VLOOKUP(ESCYLD2!X$4,'[1]INTERNAL PARAMETERS-1'!$B$5:$J$44,9,FALSE)*ESCYLD2!$F285</f>
        <v>0</v>
      </c>
      <c r="Y285" s="52">
        <f>ESCYLD1!Y285*VLOOKUP(ESCYLD2!Y$4,'[1]INTERNAL PARAMETERS-1'!$B$5:$J$44,5,FALSE)*VLOOKUP(ESCYLD2!Y$4,'[1]INTERNAL PARAMETERS-1'!$B$5:$J$44,7,FALSE)*ESCYLD2!$F285 + ESCYLD1!Y285*(1-VLOOKUP(ESCYLD2!Y$4,'[1]INTERNAL PARAMETERS-1'!$B$5:$J$44,5,FALSE))*VLOOKUP(ESCYLD2!Y$4,'[1]INTERNAL PARAMETERS-1'!$B$5:$J$44,9,FALSE)*ESCYLD2!$F285</f>
        <v>0</v>
      </c>
      <c r="Z285" s="52">
        <f>ESCYLD1!Z285*VLOOKUP(ESCYLD2!Z$4,'[1]INTERNAL PARAMETERS-1'!$B$5:$J$44,5,FALSE)*VLOOKUP(ESCYLD2!Z$4,'[1]INTERNAL PARAMETERS-1'!$B$5:$J$44,7,FALSE)*ESCYLD2!$F285 + ESCYLD1!Z285*(1-VLOOKUP(ESCYLD2!Z$4,'[1]INTERNAL PARAMETERS-1'!$B$5:$J$44,5,FALSE))*VLOOKUP(ESCYLD2!Z$4,'[1]INTERNAL PARAMETERS-1'!$B$5:$J$44,9,FALSE)*ESCYLD2!$F285</f>
        <v>0</v>
      </c>
      <c r="AA285" s="52">
        <f>ESCYLD1!AA285*VLOOKUP(ESCYLD2!AA$4,'[1]INTERNAL PARAMETERS-1'!$B$5:$J$44,5,FALSE)*VLOOKUP(ESCYLD2!AA$4,'[1]INTERNAL PARAMETERS-1'!$B$5:$J$44,7,FALSE)*ESCYLD2!$F285 + ESCYLD1!AA285*(1-VLOOKUP(ESCYLD2!AA$4,'[1]INTERNAL PARAMETERS-1'!$B$5:$J$44,5,FALSE))*VLOOKUP(ESCYLD2!AA$4,'[1]INTERNAL PARAMETERS-1'!$B$5:$J$44,9,FALSE)*ESCYLD2!$F285</f>
        <v>0</v>
      </c>
      <c r="AB285" s="52">
        <f>ESCYLD1!AB285*VLOOKUP(ESCYLD2!AB$4,'[1]INTERNAL PARAMETERS-1'!$B$5:$J$44,5,FALSE)*VLOOKUP(ESCYLD2!AB$4,'[1]INTERNAL PARAMETERS-1'!$B$5:$J$44,7,FALSE)*ESCYLD2!$F285 + ESCYLD1!AB285*(1-VLOOKUP(ESCYLD2!AB$4,'[1]INTERNAL PARAMETERS-1'!$B$5:$J$44,5,FALSE))*VLOOKUP(ESCYLD2!AB$4,'[1]INTERNAL PARAMETERS-1'!$B$5:$J$44,9,FALSE)*ESCYLD2!$F285</f>
        <v>0</v>
      </c>
      <c r="AC285" s="52">
        <f>ESCYLD1!AC285*VLOOKUP(ESCYLD2!AC$4,'[1]INTERNAL PARAMETERS-1'!$B$5:$J$44,5,FALSE)*VLOOKUP(ESCYLD2!AC$4,'[1]INTERNAL PARAMETERS-1'!$B$5:$J$44,7,FALSE)*ESCYLD2!$F285 + ESCYLD1!AC285*(1-VLOOKUP(ESCYLD2!AC$4,'[1]INTERNAL PARAMETERS-1'!$B$5:$J$44,5,FALSE))*VLOOKUP(ESCYLD2!AC$4,'[1]INTERNAL PARAMETERS-1'!$B$5:$J$44,9,FALSE)*ESCYLD2!$F285</f>
        <v>0</v>
      </c>
      <c r="AD285" s="52">
        <f>ESCYLD1!AD285*VLOOKUP(ESCYLD2!AD$4,'[1]INTERNAL PARAMETERS-1'!$B$5:$J$44,5,FALSE)*VLOOKUP(ESCYLD2!AD$4,'[1]INTERNAL PARAMETERS-1'!$B$5:$J$44,7,FALSE)*ESCYLD2!$F285 + ESCYLD1!AD285*(1-VLOOKUP(ESCYLD2!AD$4,'[1]INTERNAL PARAMETERS-1'!$B$5:$J$44,5,FALSE))*VLOOKUP(ESCYLD2!AD$4,'[1]INTERNAL PARAMETERS-1'!$B$5:$J$44,9,FALSE)*ESCYLD2!$F285</f>
        <v>0</v>
      </c>
      <c r="AE285" s="52">
        <f>ESCYLD1!AE285*VLOOKUP(ESCYLD2!AE$4,'[1]INTERNAL PARAMETERS-1'!$B$5:$J$44,5,FALSE)*VLOOKUP(ESCYLD2!AE$4,'[1]INTERNAL PARAMETERS-1'!$B$5:$J$44,7,FALSE)*ESCYLD2!$F285 + ESCYLD1!AE285*(1-VLOOKUP(ESCYLD2!AE$4,'[1]INTERNAL PARAMETERS-1'!$B$5:$J$44,5,FALSE))*VLOOKUP(ESCYLD2!AE$4,'[1]INTERNAL PARAMETERS-1'!$B$5:$J$44,9,FALSE)*ESCYLD2!$F285</f>
        <v>0</v>
      </c>
      <c r="AF285" s="52">
        <f>ESCYLD1!AF285*VLOOKUP(ESCYLD2!AF$4,'[1]INTERNAL PARAMETERS-1'!$B$5:$J$44,5,FALSE)*VLOOKUP(ESCYLD2!AF$4,'[1]INTERNAL PARAMETERS-1'!$B$5:$J$44,7,FALSE)*ESCYLD2!$F285 + ESCYLD1!AF285*(1-VLOOKUP(ESCYLD2!AF$4,'[1]INTERNAL PARAMETERS-1'!$B$5:$J$44,5,FALSE))*VLOOKUP(ESCYLD2!AF$4,'[1]INTERNAL PARAMETERS-1'!$B$5:$J$44,9,FALSE)*ESCYLD2!$F285</f>
        <v>0</v>
      </c>
      <c r="AG285" s="52">
        <f>ESCYLD1!AG285*VLOOKUP(ESCYLD2!AG$4,'[1]INTERNAL PARAMETERS-1'!$B$5:$J$44,5,FALSE)*VLOOKUP(ESCYLD2!AG$4,'[1]INTERNAL PARAMETERS-1'!$B$5:$J$44,7,FALSE)*ESCYLD2!$F285 + ESCYLD1!AG285*(1-VLOOKUP(ESCYLD2!AG$4,'[1]INTERNAL PARAMETERS-1'!$B$5:$J$44,5,FALSE))*VLOOKUP(ESCYLD2!AG$4,'[1]INTERNAL PARAMETERS-1'!$B$5:$J$44,9,FALSE)*ESCYLD2!$F285</f>
        <v>0</v>
      </c>
      <c r="AH285" s="52">
        <f>ESCYLD1!AH285*VLOOKUP(ESCYLD2!AH$4,'[1]INTERNAL PARAMETERS-1'!$B$5:$J$44,5,FALSE)*VLOOKUP(ESCYLD2!AH$4,'[1]INTERNAL PARAMETERS-1'!$B$5:$J$44,7,FALSE)*ESCYLD2!$F285 + ESCYLD1!AH285*(1-VLOOKUP(ESCYLD2!AH$4,'[1]INTERNAL PARAMETERS-1'!$B$5:$J$44,5,FALSE))*VLOOKUP(ESCYLD2!AH$4,'[1]INTERNAL PARAMETERS-1'!$B$5:$J$44,9,FALSE)*ESCYLD2!$F285</f>
        <v>0</v>
      </c>
      <c r="AI285" s="52">
        <f>ESCYLD1!AI285*VLOOKUP(ESCYLD2!AI$4,'[1]INTERNAL PARAMETERS-1'!$B$5:$J$44,5,FALSE)*VLOOKUP(ESCYLD2!AI$4,'[1]INTERNAL PARAMETERS-1'!$B$5:$J$44,7,FALSE)*ESCYLD2!$F285 + ESCYLD1!AI285*(1-VLOOKUP(ESCYLD2!AI$4,'[1]INTERNAL PARAMETERS-1'!$B$5:$J$44,5,FALSE))*VLOOKUP(ESCYLD2!AI$4,'[1]INTERNAL PARAMETERS-1'!$B$5:$J$44,9,FALSE)*ESCYLD2!$F285</f>
        <v>0</v>
      </c>
      <c r="AJ285" s="52">
        <f>ESCYLD1!AJ285*VLOOKUP(ESCYLD2!AJ$4,'[1]INTERNAL PARAMETERS-1'!$B$5:$J$44,5,FALSE)*VLOOKUP(ESCYLD2!AJ$4,'[1]INTERNAL PARAMETERS-1'!$B$5:$J$44,7,FALSE)*ESCYLD2!$F285 + ESCYLD1!AJ285*(1-VLOOKUP(ESCYLD2!AJ$4,'[1]INTERNAL PARAMETERS-1'!$B$5:$J$44,5,FALSE))*VLOOKUP(ESCYLD2!AJ$4,'[1]INTERNAL PARAMETERS-1'!$B$5:$J$44,9,FALSE)*ESCYLD2!$F285</f>
        <v>0</v>
      </c>
      <c r="AK285" s="52">
        <f>ESCYLD1!AK285*VLOOKUP(ESCYLD2!AK$4,'[1]INTERNAL PARAMETERS-1'!$B$5:$J$44,5,FALSE)*VLOOKUP(ESCYLD2!AK$4,'[1]INTERNAL PARAMETERS-1'!$B$5:$J$44,7,FALSE)*ESCYLD2!$F285 + ESCYLD1!AK285*(1-VLOOKUP(ESCYLD2!AK$4,'[1]INTERNAL PARAMETERS-1'!$B$5:$J$44,5,FALSE))*VLOOKUP(ESCYLD2!AK$4,'[1]INTERNAL PARAMETERS-1'!$B$5:$J$44,9,FALSE)*ESCYLD2!$F285</f>
        <v>0</v>
      </c>
      <c r="AL285" s="52">
        <f>ESCYLD1!AL285*VLOOKUP(ESCYLD2!AL$4,'[1]INTERNAL PARAMETERS-1'!$B$5:$J$44,5,FALSE)*VLOOKUP(ESCYLD2!AL$4,'[1]INTERNAL PARAMETERS-1'!$B$5:$J$44,7,FALSE)*ESCYLD2!$F285 + ESCYLD1!AL285*(1-VLOOKUP(ESCYLD2!AL$4,'[1]INTERNAL PARAMETERS-1'!$B$5:$J$44,5,FALSE))*VLOOKUP(ESCYLD2!AL$4,'[1]INTERNAL PARAMETERS-1'!$B$5:$J$44,9,FALSE)*ESCYLD2!$F285</f>
        <v>0</v>
      </c>
      <c r="AM285" s="52">
        <f>ESCYLD1!AM285*VLOOKUP(ESCYLD2!AM$4,'[1]INTERNAL PARAMETERS-1'!$B$5:$J$44,5,FALSE)*VLOOKUP(ESCYLD2!AM$4,'[1]INTERNAL PARAMETERS-1'!$B$5:$J$44,7,FALSE)*ESCYLD2!$F285 + ESCYLD1!AM285*(1-VLOOKUP(ESCYLD2!AM$4,'[1]INTERNAL PARAMETERS-1'!$B$5:$J$44,5,FALSE))*VLOOKUP(ESCYLD2!AM$4,'[1]INTERNAL PARAMETERS-1'!$B$5:$J$44,9,FALSE)*ESCYLD2!$F285</f>
        <v>0</v>
      </c>
      <c r="AN285" s="52">
        <f>ESCYLD1!AN285*VLOOKUP(ESCYLD2!AN$4,'[1]INTERNAL PARAMETERS-1'!$B$5:$J$44,5,FALSE)*VLOOKUP(ESCYLD2!AN$4,'[1]INTERNAL PARAMETERS-1'!$B$5:$J$44,7,FALSE)*ESCYLD2!$F285 + ESCYLD1!AN285*(1-VLOOKUP(ESCYLD2!AN$4,'[1]INTERNAL PARAMETERS-1'!$B$5:$J$44,5,FALSE))*VLOOKUP(ESCYLD2!AN$4,'[1]INTERNAL PARAMETERS-1'!$B$5:$J$44,9,FALSE)*ESCYLD2!$F285</f>
        <v>0</v>
      </c>
      <c r="AO285" s="52">
        <f>ESCYLD1!AO285*VLOOKUP(ESCYLD2!AO$4,'[1]INTERNAL PARAMETERS-1'!$B$5:$J$44,5,FALSE)*VLOOKUP(ESCYLD2!AO$4,'[1]INTERNAL PARAMETERS-1'!$B$5:$J$44,7,FALSE)*ESCYLD2!$F285 + ESCYLD1!AO285*(1-VLOOKUP(ESCYLD2!AO$4,'[1]INTERNAL PARAMETERS-1'!$B$5:$J$44,5,FALSE))*VLOOKUP(ESCYLD2!AO$4,'[1]INTERNAL PARAMETERS-1'!$B$5:$J$44,9,FALSE)*ESCYLD2!$F285</f>
        <v>0</v>
      </c>
      <c r="AP285" s="52">
        <f>ESCYLD1!AP285*VLOOKUP(ESCYLD2!AP$4,'[1]INTERNAL PARAMETERS-1'!$B$5:$J$44,5,FALSE)*VLOOKUP(ESCYLD2!AP$4,'[1]INTERNAL PARAMETERS-1'!$B$5:$J$44,7,FALSE)*ESCYLD2!$F285 + ESCYLD1!AP285*(1-VLOOKUP(ESCYLD2!AP$4,'[1]INTERNAL PARAMETERS-1'!$B$5:$J$44,5,FALSE))*VLOOKUP(ESCYLD2!AP$4,'[1]INTERNAL PARAMETERS-1'!$B$5:$J$44,9,FALSE)*ESCYLD2!$F285</f>
        <v>0</v>
      </c>
      <c r="AQ285" s="52">
        <f>ESCYLD1!AQ285*VLOOKUP(ESCYLD2!AQ$4,'[1]INTERNAL PARAMETERS-1'!$B$5:$J$44,5,FALSE)*VLOOKUP(ESCYLD2!AQ$4,'[1]INTERNAL PARAMETERS-1'!$B$5:$J$44,7,FALSE)*ESCYLD2!$F285 + ESCYLD1!AQ285*(1-VLOOKUP(ESCYLD2!AQ$4,'[1]INTERNAL PARAMETERS-1'!$B$5:$J$44,5,FALSE))*VLOOKUP(ESCYLD2!AQ$4,'[1]INTERNAL PARAMETERS-1'!$B$5:$J$44,9,FALSE)*ESCYLD2!$F285</f>
        <v>0</v>
      </c>
      <c r="AR285" s="52">
        <f>ESCYLD1!AR285*VLOOKUP(ESCYLD2!AR$4,'[1]INTERNAL PARAMETERS-1'!$B$5:$J$44,5,FALSE)*VLOOKUP(ESCYLD2!AR$4,'[1]INTERNAL PARAMETERS-1'!$B$5:$J$44,7,FALSE)*ESCYLD2!$F285 + ESCYLD1!AR285*(1-VLOOKUP(ESCYLD2!AR$4,'[1]INTERNAL PARAMETERS-1'!$B$5:$J$44,5,FALSE))*VLOOKUP(ESCYLD2!AR$4,'[1]INTERNAL PARAMETERS-1'!$B$5:$J$44,9,FALSE)*ESCYLD2!$F285</f>
        <v>0</v>
      </c>
      <c r="AS285" s="52">
        <f>ESCYLD1!AS285*VLOOKUP(ESCYLD2!AS$4,'[1]INTERNAL PARAMETERS-1'!$B$5:$J$44,5,FALSE)*VLOOKUP(ESCYLD2!AS$4,'[1]INTERNAL PARAMETERS-1'!$B$5:$J$44,7,FALSE)*ESCYLD2!$F285 + ESCYLD1!AS285*(1-VLOOKUP(ESCYLD2!AS$4,'[1]INTERNAL PARAMETERS-1'!$B$5:$J$44,5,FALSE))*VLOOKUP(ESCYLD2!AS$4,'[1]INTERNAL PARAMETERS-1'!$B$5:$J$44,9,FALSE)*ESCYLD2!$F285</f>
        <v>0</v>
      </c>
      <c r="AT285" s="51">
        <f>ESCYLD1!AT285*VLOOKUP(ESCYLD2!AT$4,'[1]INTERNAL PARAMETERS-1'!$B$5:$J$44,5,FALSE)*VLOOKUP(ESCYLD2!AT$4,'[1]INTERNAL PARAMETERS-1'!$B$5:$J$44,7,FALSE)*ESCYLD2!$F285 + ESCYLD1!AT285*(1-VLOOKUP(ESCYLD2!AT$4,'[1]INTERNAL PARAMETERS-1'!$B$5:$J$44,5,FALSE))*VLOOKUP(ESCYLD2!AT$4,'[1]INTERNAL PARAMETERS-1'!$B$5:$J$44,9,FALSE)*ESCYLD2!$F285</f>
        <v>0</v>
      </c>
      <c r="AU285" s="53">
        <f>ESCYLD1!AU285*VLOOKUP(ESCYLD2!AU$4,'[1]INTERNAL PARAMETERS-1'!$B$5:$J$44,5,FALSE)*VLOOKUP(ESCYLD2!AU$4,'[1]INTERNAL PARAMETERS-1'!$B$5:$J$44,6,FALSE)*VLOOKUP(ESCYLD2!AU$4,'[1]INTERNAL PARAMETERS-1'!$B$5:$J$44,3,FALSE) + ESCYLD1!AU285*(1-VLOOKUP(ESCYLD2!AU$4,'[1]INTERNAL PARAMETERS-1'!$B$5:$J$44,5,FALSE))*VLOOKUP(ESCYLD2!AU$4,'[1]INTERNAL PARAMETERS-1'!$B$5:$J$44,8,FALSE)*VLOOKUP(ESCYLD2!AU$4,'[1]INTERNAL PARAMETERS-1'!$B$5:$J$44,3,FALSE)</f>
        <v>0</v>
      </c>
      <c r="AV285" s="52">
        <f>ESCYLD1!AV285*VLOOKUP(ESCYLD2!AV$4,'[1]INTERNAL PARAMETERS-1'!$B$5:$J$44,5,FALSE)*VLOOKUP(ESCYLD2!AV$4,'[1]INTERNAL PARAMETERS-1'!$B$5:$J$44,6,FALSE)*VLOOKUP(ESCYLD2!AV$4,'[1]INTERNAL PARAMETERS-1'!$B$5:$J$44,3,FALSE) + ESCYLD1!AV285*(1-VLOOKUP(ESCYLD2!AV$4,'[1]INTERNAL PARAMETERS-1'!$B$5:$J$44,5,FALSE))*VLOOKUP(ESCYLD2!AV$4,'[1]INTERNAL PARAMETERS-1'!$B$5:$J$44,8,FALSE)*VLOOKUP(ESCYLD2!AV$4,'[1]INTERNAL PARAMETERS-1'!$B$5:$J$44,3,FALSE)</f>
        <v>0</v>
      </c>
      <c r="AW285" s="52">
        <f>ESCYLD1!AW285*VLOOKUP(ESCYLD2!AW$4,'[1]INTERNAL PARAMETERS-1'!$B$5:$J$44,5,FALSE)*VLOOKUP(ESCYLD2!AW$4,'[1]INTERNAL PARAMETERS-1'!$B$5:$J$44,6,FALSE)*VLOOKUP(ESCYLD2!AW$4,'[1]INTERNAL PARAMETERS-1'!$B$5:$J$44,3,FALSE) + ESCYLD1!AW285*(1-VLOOKUP(ESCYLD2!AW$4,'[1]INTERNAL PARAMETERS-1'!$B$5:$J$44,5,FALSE))*VLOOKUP(ESCYLD2!AW$4,'[1]INTERNAL PARAMETERS-1'!$B$5:$J$44,8,FALSE)*VLOOKUP(ESCYLD2!AW$4,'[1]INTERNAL PARAMETERS-1'!$B$5:$J$44,3,FALSE)</f>
        <v>0</v>
      </c>
      <c r="AX285" s="52">
        <f>ESCYLD1!AX285*VLOOKUP(ESCYLD2!AX$4,'[1]INTERNAL PARAMETERS-1'!$B$5:$J$44,5,FALSE)*VLOOKUP(ESCYLD2!AX$4,'[1]INTERNAL PARAMETERS-1'!$B$5:$J$44,6,FALSE)*VLOOKUP(ESCYLD2!AX$4,'[1]INTERNAL PARAMETERS-1'!$B$5:$J$44,3,FALSE) + ESCYLD1!AX285*(1-VLOOKUP(ESCYLD2!AX$4,'[1]INTERNAL PARAMETERS-1'!$B$5:$J$44,5,FALSE))*VLOOKUP(ESCYLD2!AX$4,'[1]INTERNAL PARAMETERS-1'!$B$5:$J$44,8,FALSE)*VLOOKUP(ESCYLD2!AX$4,'[1]INTERNAL PARAMETERS-1'!$B$5:$J$44,3,FALSE)</f>
        <v>0</v>
      </c>
      <c r="AY285" s="52">
        <f>ESCYLD1!AY285*VLOOKUP(ESCYLD2!AY$4,'[1]INTERNAL PARAMETERS-1'!$B$5:$J$44,5,FALSE)*VLOOKUP(ESCYLD2!AY$4,'[1]INTERNAL PARAMETERS-1'!$B$5:$J$44,6,FALSE)*VLOOKUP(ESCYLD2!AY$4,'[1]INTERNAL PARAMETERS-1'!$B$5:$J$44,3,FALSE) + ESCYLD1!AY285*(1-VLOOKUP(ESCYLD2!AY$4,'[1]INTERNAL PARAMETERS-1'!$B$5:$J$44,5,FALSE))*VLOOKUP(ESCYLD2!AY$4,'[1]INTERNAL PARAMETERS-1'!$B$5:$J$44,8,FALSE)*VLOOKUP(ESCYLD2!AY$4,'[1]INTERNAL PARAMETERS-1'!$B$5:$J$44,3,FALSE)</f>
        <v>0</v>
      </c>
      <c r="AZ285" s="52">
        <f>ESCYLD1!AZ285*VLOOKUP(ESCYLD2!AZ$4,'[1]INTERNAL PARAMETERS-1'!$B$5:$J$44,5,FALSE)*VLOOKUP(ESCYLD2!AZ$4,'[1]INTERNAL PARAMETERS-1'!$B$5:$J$44,6,FALSE)*VLOOKUP(ESCYLD2!AZ$4,'[1]INTERNAL PARAMETERS-1'!$B$5:$J$44,3,FALSE) + ESCYLD1!AZ285*(1-VLOOKUP(ESCYLD2!AZ$4,'[1]INTERNAL PARAMETERS-1'!$B$5:$J$44,5,FALSE))*VLOOKUP(ESCYLD2!AZ$4,'[1]INTERNAL PARAMETERS-1'!$B$5:$J$44,8,FALSE)*VLOOKUP(ESCYLD2!AZ$4,'[1]INTERNAL PARAMETERS-1'!$B$5:$J$44,3,FALSE)</f>
        <v>0</v>
      </c>
      <c r="BA285" s="52">
        <f>ESCYLD1!BA285*VLOOKUP(ESCYLD2!BA$4,'[1]INTERNAL PARAMETERS-1'!$B$5:$J$44,5,FALSE)*VLOOKUP(ESCYLD2!BA$4,'[1]INTERNAL PARAMETERS-1'!$B$5:$J$44,6,FALSE)*VLOOKUP(ESCYLD2!BA$4,'[1]INTERNAL PARAMETERS-1'!$B$5:$J$44,3,FALSE) + ESCYLD1!BA285*(1-VLOOKUP(ESCYLD2!BA$4,'[1]INTERNAL PARAMETERS-1'!$B$5:$J$44,5,FALSE))*VLOOKUP(ESCYLD2!BA$4,'[1]INTERNAL PARAMETERS-1'!$B$5:$J$44,8,FALSE)*VLOOKUP(ESCYLD2!BA$4,'[1]INTERNAL PARAMETERS-1'!$B$5:$J$44,3,FALSE)</f>
        <v>0</v>
      </c>
      <c r="BB285" s="52">
        <f>ESCYLD1!BB285*VLOOKUP(ESCYLD2!BB$4,'[1]INTERNAL PARAMETERS-1'!$B$5:$J$44,5,FALSE)*VLOOKUP(ESCYLD2!BB$4,'[1]INTERNAL PARAMETERS-1'!$B$5:$J$44,6,FALSE)*VLOOKUP(ESCYLD2!BB$4,'[1]INTERNAL PARAMETERS-1'!$B$5:$J$44,3,FALSE) + ESCYLD1!BB285*(1-VLOOKUP(ESCYLD2!BB$4,'[1]INTERNAL PARAMETERS-1'!$B$5:$J$44,5,FALSE))*VLOOKUP(ESCYLD2!BB$4,'[1]INTERNAL PARAMETERS-1'!$B$5:$J$44,8,FALSE)*VLOOKUP(ESCYLD2!BB$4,'[1]INTERNAL PARAMETERS-1'!$B$5:$J$44,3,FALSE)</f>
        <v>0</v>
      </c>
      <c r="BC285" s="52">
        <f>ESCYLD1!BC285*VLOOKUP(ESCYLD2!BC$4,'[1]INTERNAL PARAMETERS-1'!$B$5:$J$44,5,FALSE)*VLOOKUP(ESCYLD2!BC$4,'[1]INTERNAL PARAMETERS-1'!$B$5:$J$44,6,FALSE)*VLOOKUP(ESCYLD2!BC$4,'[1]INTERNAL PARAMETERS-1'!$B$5:$J$44,3,FALSE) + ESCYLD1!BC285*(1-VLOOKUP(ESCYLD2!BC$4,'[1]INTERNAL PARAMETERS-1'!$B$5:$J$44,5,FALSE))*VLOOKUP(ESCYLD2!BC$4,'[1]INTERNAL PARAMETERS-1'!$B$5:$J$44,8,FALSE)*VLOOKUP(ESCYLD2!BC$4,'[1]INTERNAL PARAMETERS-1'!$B$5:$J$44,3,FALSE)</f>
        <v>0</v>
      </c>
      <c r="BD285" s="52">
        <f>ESCYLD1!BD285*VLOOKUP(ESCYLD2!BD$4,'[1]INTERNAL PARAMETERS-1'!$B$5:$J$44,5,FALSE)*VLOOKUP(ESCYLD2!BD$4,'[1]INTERNAL PARAMETERS-1'!$B$5:$J$44,6,FALSE)*VLOOKUP(ESCYLD2!BD$4,'[1]INTERNAL PARAMETERS-1'!$B$5:$J$44,3,FALSE) + ESCYLD1!BD285*(1-VLOOKUP(ESCYLD2!BD$4,'[1]INTERNAL PARAMETERS-1'!$B$5:$J$44,5,FALSE))*VLOOKUP(ESCYLD2!BD$4,'[1]INTERNAL PARAMETERS-1'!$B$5:$J$44,8,FALSE)*VLOOKUP(ESCYLD2!BD$4,'[1]INTERNAL PARAMETERS-1'!$B$5:$J$44,3,FALSE)</f>
        <v>0</v>
      </c>
      <c r="BE285" s="52">
        <f>ESCYLD1!BE285*VLOOKUP(ESCYLD2!BE$4,'[1]INTERNAL PARAMETERS-1'!$B$5:$J$44,5,FALSE)*VLOOKUP(ESCYLD2!BE$4,'[1]INTERNAL PARAMETERS-1'!$B$5:$J$44,6,FALSE)*VLOOKUP(ESCYLD2!BE$4,'[1]INTERNAL PARAMETERS-1'!$B$5:$J$44,3,FALSE) + ESCYLD1!BE285*(1-VLOOKUP(ESCYLD2!BE$4,'[1]INTERNAL PARAMETERS-1'!$B$5:$J$44,5,FALSE))*VLOOKUP(ESCYLD2!BE$4,'[1]INTERNAL PARAMETERS-1'!$B$5:$J$44,8,FALSE)*VLOOKUP(ESCYLD2!BE$4,'[1]INTERNAL PARAMETERS-1'!$B$5:$J$44,3,FALSE)</f>
        <v>0</v>
      </c>
      <c r="BF285" s="52">
        <f>ESCYLD1!BF285*VLOOKUP(ESCYLD2!BF$4,'[1]INTERNAL PARAMETERS-1'!$B$5:$J$44,5,FALSE)*VLOOKUP(ESCYLD2!BF$4,'[1]INTERNAL PARAMETERS-1'!$B$5:$J$44,6,FALSE)*VLOOKUP(ESCYLD2!BF$4,'[1]INTERNAL PARAMETERS-1'!$B$5:$J$44,3,FALSE) + ESCYLD1!BF285*(1-VLOOKUP(ESCYLD2!BF$4,'[1]INTERNAL PARAMETERS-1'!$B$5:$J$44,5,FALSE))*VLOOKUP(ESCYLD2!BF$4,'[1]INTERNAL PARAMETERS-1'!$B$5:$J$44,8,FALSE)*VLOOKUP(ESCYLD2!BF$4,'[1]INTERNAL PARAMETERS-1'!$B$5:$J$44,3,FALSE)</f>
        <v>0</v>
      </c>
      <c r="BG285" s="52">
        <f>ESCYLD1!BG285*VLOOKUP(ESCYLD2!BG$4,'[1]INTERNAL PARAMETERS-1'!$B$5:$J$44,5,FALSE)*VLOOKUP(ESCYLD2!BG$4,'[1]INTERNAL PARAMETERS-1'!$B$5:$J$44,6,FALSE)*VLOOKUP(ESCYLD2!BG$4,'[1]INTERNAL PARAMETERS-1'!$B$5:$J$44,3,FALSE) + ESCYLD1!BG285*(1-VLOOKUP(ESCYLD2!BG$4,'[1]INTERNAL PARAMETERS-1'!$B$5:$J$44,5,FALSE))*VLOOKUP(ESCYLD2!BG$4,'[1]INTERNAL PARAMETERS-1'!$B$5:$J$44,8,FALSE)*VLOOKUP(ESCYLD2!BG$4,'[1]INTERNAL PARAMETERS-1'!$B$5:$J$44,3,FALSE)</f>
        <v>0</v>
      </c>
      <c r="BH285" s="52">
        <f>ESCYLD1!BH285*VLOOKUP(ESCYLD2!BH$4,'[1]INTERNAL PARAMETERS-1'!$B$5:$J$44,5,FALSE)*VLOOKUP(ESCYLD2!BH$4,'[1]INTERNAL PARAMETERS-1'!$B$5:$J$44,6,FALSE)*VLOOKUP(ESCYLD2!BH$4,'[1]INTERNAL PARAMETERS-1'!$B$5:$J$44,3,FALSE) + ESCYLD1!BH285*(1-VLOOKUP(ESCYLD2!BH$4,'[1]INTERNAL PARAMETERS-1'!$B$5:$J$44,5,FALSE))*VLOOKUP(ESCYLD2!BH$4,'[1]INTERNAL PARAMETERS-1'!$B$5:$J$44,8,FALSE)*VLOOKUP(ESCYLD2!BH$4,'[1]INTERNAL PARAMETERS-1'!$B$5:$J$44,3,FALSE)</f>
        <v>0</v>
      </c>
      <c r="BI285" s="52">
        <f>ESCYLD1!BI285*VLOOKUP(ESCYLD2!BI$4,'[1]INTERNAL PARAMETERS-1'!$B$5:$J$44,5,FALSE)*VLOOKUP(ESCYLD2!BI$4,'[1]INTERNAL PARAMETERS-1'!$B$5:$J$44,6,FALSE)*VLOOKUP(ESCYLD2!BI$4,'[1]INTERNAL PARAMETERS-1'!$B$5:$J$44,3,FALSE) + ESCYLD1!BI285*(1-VLOOKUP(ESCYLD2!BI$4,'[1]INTERNAL PARAMETERS-1'!$B$5:$J$44,5,FALSE))*VLOOKUP(ESCYLD2!BI$4,'[1]INTERNAL PARAMETERS-1'!$B$5:$J$44,8,FALSE)*VLOOKUP(ESCYLD2!BI$4,'[1]INTERNAL PARAMETERS-1'!$B$5:$J$44,3,FALSE)</f>
        <v>0</v>
      </c>
      <c r="BJ285" s="52">
        <f>ESCYLD1!BJ285*VLOOKUP(ESCYLD2!BJ$4,'[1]INTERNAL PARAMETERS-1'!$B$5:$J$44,5,FALSE)*VLOOKUP(ESCYLD2!BJ$4,'[1]INTERNAL PARAMETERS-1'!$B$5:$J$44,6,FALSE)*VLOOKUP(ESCYLD2!BJ$4,'[1]INTERNAL PARAMETERS-1'!$B$5:$J$44,3,FALSE) + ESCYLD1!BJ285*(1-VLOOKUP(ESCYLD2!BJ$4,'[1]INTERNAL PARAMETERS-1'!$B$5:$J$44,5,FALSE))*VLOOKUP(ESCYLD2!BJ$4,'[1]INTERNAL PARAMETERS-1'!$B$5:$J$44,8,FALSE)*VLOOKUP(ESCYLD2!BJ$4,'[1]INTERNAL PARAMETERS-1'!$B$5:$J$44,3,FALSE)</f>
        <v>0</v>
      </c>
      <c r="BK285" s="52">
        <f>ESCYLD1!BK285*VLOOKUP(ESCYLD2!BK$4,'[1]INTERNAL PARAMETERS-1'!$B$5:$J$44,5,FALSE)*VLOOKUP(ESCYLD2!BK$4,'[1]INTERNAL PARAMETERS-1'!$B$5:$J$44,6,FALSE)*VLOOKUP(ESCYLD2!BK$4,'[1]INTERNAL PARAMETERS-1'!$B$5:$J$44,3,FALSE) + ESCYLD1!BK285*(1-VLOOKUP(ESCYLD2!BK$4,'[1]INTERNAL PARAMETERS-1'!$B$5:$J$44,5,FALSE))*VLOOKUP(ESCYLD2!BK$4,'[1]INTERNAL PARAMETERS-1'!$B$5:$J$44,8,FALSE)*VLOOKUP(ESCYLD2!BK$4,'[1]INTERNAL PARAMETERS-1'!$B$5:$J$44,3,FALSE)</f>
        <v>0</v>
      </c>
      <c r="BL285" s="52">
        <f>ESCYLD1!BL285*VLOOKUP(ESCYLD2!BL$4,'[1]INTERNAL PARAMETERS-1'!$B$5:$J$44,5,FALSE)*VLOOKUP(ESCYLD2!BL$4,'[1]INTERNAL PARAMETERS-1'!$B$5:$J$44,6,FALSE)*VLOOKUP(ESCYLD2!BL$4,'[1]INTERNAL PARAMETERS-1'!$B$5:$J$44,3,FALSE) + ESCYLD1!BL285*(1-VLOOKUP(ESCYLD2!BL$4,'[1]INTERNAL PARAMETERS-1'!$B$5:$J$44,5,FALSE))*VLOOKUP(ESCYLD2!BL$4,'[1]INTERNAL PARAMETERS-1'!$B$5:$J$44,8,FALSE)*VLOOKUP(ESCYLD2!BL$4,'[1]INTERNAL PARAMETERS-1'!$B$5:$J$44,3,FALSE)</f>
        <v>0</v>
      </c>
      <c r="BM285" s="52">
        <f>ESCYLD1!BM285*VLOOKUP(ESCYLD2!BM$4,'[1]INTERNAL PARAMETERS-1'!$B$5:$J$44,5,FALSE)*VLOOKUP(ESCYLD2!BM$4,'[1]INTERNAL PARAMETERS-1'!$B$5:$J$44,6,FALSE)*VLOOKUP(ESCYLD2!BM$4,'[1]INTERNAL PARAMETERS-1'!$B$5:$J$44,3,FALSE) + ESCYLD1!BM285*(1-VLOOKUP(ESCYLD2!BM$4,'[1]INTERNAL PARAMETERS-1'!$B$5:$J$44,5,FALSE))*VLOOKUP(ESCYLD2!BM$4,'[1]INTERNAL PARAMETERS-1'!$B$5:$J$44,8,FALSE)*VLOOKUP(ESCYLD2!BM$4,'[1]INTERNAL PARAMETERS-1'!$B$5:$J$44,3,FALSE)</f>
        <v>0</v>
      </c>
      <c r="BN285" s="52">
        <f>ESCYLD1!BN285*VLOOKUP(ESCYLD2!BN$4,'[1]INTERNAL PARAMETERS-1'!$B$5:$J$44,5,FALSE)*VLOOKUP(ESCYLD2!BN$4,'[1]INTERNAL PARAMETERS-1'!$B$5:$J$44,6,FALSE)*VLOOKUP(ESCYLD2!BN$4,'[1]INTERNAL PARAMETERS-1'!$B$5:$J$44,3,FALSE) + ESCYLD1!BN285*(1-VLOOKUP(ESCYLD2!BN$4,'[1]INTERNAL PARAMETERS-1'!$B$5:$J$44,5,FALSE))*VLOOKUP(ESCYLD2!BN$4,'[1]INTERNAL PARAMETERS-1'!$B$5:$J$44,8,FALSE)*VLOOKUP(ESCYLD2!BN$4,'[1]INTERNAL PARAMETERS-1'!$B$5:$J$44,3,FALSE)</f>
        <v>0</v>
      </c>
      <c r="BO285" s="52">
        <f>ESCYLD1!BO285*VLOOKUP(ESCYLD2!BO$4,'[1]INTERNAL PARAMETERS-1'!$B$5:$J$44,5,FALSE)*VLOOKUP(ESCYLD2!BO$4,'[1]INTERNAL PARAMETERS-1'!$B$5:$J$44,6,FALSE)*VLOOKUP(ESCYLD2!BO$4,'[1]INTERNAL PARAMETERS-1'!$B$5:$J$44,3,FALSE) + ESCYLD1!BO285*(1-VLOOKUP(ESCYLD2!BO$4,'[1]INTERNAL PARAMETERS-1'!$B$5:$J$44,5,FALSE))*VLOOKUP(ESCYLD2!BO$4,'[1]INTERNAL PARAMETERS-1'!$B$5:$J$44,8,FALSE)*VLOOKUP(ESCYLD2!BO$4,'[1]INTERNAL PARAMETERS-1'!$B$5:$J$44,3,FALSE)</f>
        <v>0</v>
      </c>
      <c r="BP285" s="52">
        <f>ESCYLD1!BP285*VLOOKUP(ESCYLD2!BP$4,'[1]INTERNAL PARAMETERS-1'!$B$5:$J$44,5,FALSE)*VLOOKUP(ESCYLD2!BP$4,'[1]INTERNAL PARAMETERS-1'!$B$5:$J$44,6,FALSE)*VLOOKUP(ESCYLD2!BP$4,'[1]INTERNAL PARAMETERS-1'!$B$5:$J$44,3,FALSE) + ESCYLD1!BP285*(1-VLOOKUP(ESCYLD2!BP$4,'[1]INTERNAL PARAMETERS-1'!$B$5:$J$44,5,FALSE))*VLOOKUP(ESCYLD2!BP$4,'[1]INTERNAL PARAMETERS-1'!$B$5:$J$44,8,FALSE)*VLOOKUP(ESCYLD2!BP$4,'[1]INTERNAL PARAMETERS-1'!$B$5:$J$44,3,FALSE)</f>
        <v>0</v>
      </c>
      <c r="BQ285" s="52">
        <f>ESCYLD1!BQ285*VLOOKUP(ESCYLD2!BQ$4,'[1]INTERNAL PARAMETERS-1'!$B$5:$J$44,5,FALSE)*VLOOKUP(ESCYLD2!BQ$4,'[1]INTERNAL PARAMETERS-1'!$B$5:$J$44,6,FALSE)*VLOOKUP(ESCYLD2!BQ$4,'[1]INTERNAL PARAMETERS-1'!$B$5:$J$44,3,FALSE) + ESCYLD1!BQ285*(1-VLOOKUP(ESCYLD2!BQ$4,'[1]INTERNAL PARAMETERS-1'!$B$5:$J$44,5,FALSE))*VLOOKUP(ESCYLD2!BQ$4,'[1]INTERNAL PARAMETERS-1'!$B$5:$J$44,8,FALSE)*VLOOKUP(ESCYLD2!BQ$4,'[1]INTERNAL PARAMETERS-1'!$B$5:$J$44,3,FALSE)</f>
        <v>0</v>
      </c>
      <c r="BR285" s="52">
        <f>ESCYLD1!BR285*VLOOKUP(ESCYLD2!BR$4,'[1]INTERNAL PARAMETERS-1'!$B$5:$J$44,5,FALSE)*VLOOKUP(ESCYLD2!BR$4,'[1]INTERNAL PARAMETERS-1'!$B$5:$J$44,6,FALSE)*VLOOKUP(ESCYLD2!BR$4,'[1]INTERNAL PARAMETERS-1'!$B$5:$J$44,3,FALSE) + ESCYLD1!BR285*(1-VLOOKUP(ESCYLD2!BR$4,'[1]INTERNAL PARAMETERS-1'!$B$5:$J$44,5,FALSE))*VLOOKUP(ESCYLD2!BR$4,'[1]INTERNAL PARAMETERS-1'!$B$5:$J$44,8,FALSE)*VLOOKUP(ESCYLD2!BR$4,'[1]INTERNAL PARAMETERS-1'!$B$5:$J$44,3,FALSE)</f>
        <v>0</v>
      </c>
      <c r="BS285" s="52">
        <f>ESCYLD1!BS285*VLOOKUP(ESCYLD2!BS$4,'[1]INTERNAL PARAMETERS-1'!$B$5:$J$44,5,FALSE)*VLOOKUP(ESCYLD2!BS$4,'[1]INTERNAL PARAMETERS-1'!$B$5:$J$44,6,FALSE)*VLOOKUP(ESCYLD2!BS$4,'[1]INTERNAL PARAMETERS-1'!$B$5:$J$44,3,FALSE) + ESCYLD1!BS285*(1-VLOOKUP(ESCYLD2!BS$4,'[1]INTERNAL PARAMETERS-1'!$B$5:$J$44,5,FALSE))*VLOOKUP(ESCYLD2!BS$4,'[1]INTERNAL PARAMETERS-1'!$B$5:$J$44,8,FALSE)*VLOOKUP(ESCYLD2!BS$4,'[1]INTERNAL PARAMETERS-1'!$B$5:$J$44,3,FALSE)</f>
        <v>0</v>
      </c>
      <c r="BT285" s="52">
        <f>ESCYLD1!BT285*VLOOKUP(ESCYLD2!BT$4,'[1]INTERNAL PARAMETERS-1'!$B$5:$J$44,5,FALSE)*VLOOKUP(ESCYLD2!BT$4,'[1]INTERNAL PARAMETERS-1'!$B$5:$J$44,6,FALSE)*VLOOKUP(ESCYLD2!BT$4,'[1]INTERNAL PARAMETERS-1'!$B$5:$J$44,3,FALSE) + ESCYLD1!BT285*(1-VLOOKUP(ESCYLD2!BT$4,'[1]INTERNAL PARAMETERS-1'!$B$5:$J$44,5,FALSE))*VLOOKUP(ESCYLD2!BT$4,'[1]INTERNAL PARAMETERS-1'!$B$5:$J$44,8,FALSE)*VLOOKUP(ESCYLD2!BT$4,'[1]INTERNAL PARAMETERS-1'!$B$5:$J$44,3,FALSE)</f>
        <v>0</v>
      </c>
      <c r="BU285" s="52">
        <f>ESCYLD1!BU285*VLOOKUP(ESCYLD2!BU$4,'[1]INTERNAL PARAMETERS-1'!$B$5:$J$44,5,FALSE)*VLOOKUP(ESCYLD2!BU$4,'[1]INTERNAL PARAMETERS-1'!$B$5:$J$44,6,FALSE)*VLOOKUP(ESCYLD2!BU$4,'[1]INTERNAL PARAMETERS-1'!$B$5:$J$44,3,FALSE) + ESCYLD1!BU285*(1-VLOOKUP(ESCYLD2!BU$4,'[1]INTERNAL PARAMETERS-1'!$B$5:$J$44,5,FALSE))*VLOOKUP(ESCYLD2!BU$4,'[1]INTERNAL PARAMETERS-1'!$B$5:$J$44,8,FALSE)*VLOOKUP(ESCYLD2!BU$4,'[1]INTERNAL PARAMETERS-1'!$B$5:$J$44,3,FALSE)</f>
        <v>0</v>
      </c>
      <c r="BV285" s="52">
        <f>ESCYLD1!BV285*VLOOKUP(ESCYLD2!BV$4,'[1]INTERNAL PARAMETERS-1'!$B$5:$J$44,5,FALSE)*VLOOKUP(ESCYLD2!BV$4,'[1]INTERNAL PARAMETERS-1'!$B$5:$J$44,6,FALSE)*VLOOKUP(ESCYLD2!BV$4,'[1]INTERNAL PARAMETERS-1'!$B$5:$J$44,3,FALSE) + ESCYLD1!BV285*(1-VLOOKUP(ESCYLD2!BV$4,'[1]INTERNAL PARAMETERS-1'!$B$5:$J$44,5,FALSE))*VLOOKUP(ESCYLD2!BV$4,'[1]INTERNAL PARAMETERS-1'!$B$5:$J$44,8,FALSE)*VLOOKUP(ESCYLD2!BV$4,'[1]INTERNAL PARAMETERS-1'!$B$5:$J$44,3,FALSE)</f>
        <v>0</v>
      </c>
      <c r="BW285" s="52">
        <f>ESCYLD1!BW285*VLOOKUP(ESCYLD2!BW$4,'[1]INTERNAL PARAMETERS-1'!$B$5:$J$44,5,FALSE)*VLOOKUP(ESCYLD2!BW$4,'[1]INTERNAL PARAMETERS-1'!$B$5:$J$44,6,FALSE)*VLOOKUP(ESCYLD2!BW$4,'[1]INTERNAL PARAMETERS-1'!$B$5:$J$44,3,FALSE) + ESCYLD1!BW285*(1-VLOOKUP(ESCYLD2!BW$4,'[1]INTERNAL PARAMETERS-1'!$B$5:$J$44,5,FALSE))*VLOOKUP(ESCYLD2!BW$4,'[1]INTERNAL PARAMETERS-1'!$B$5:$J$44,8,FALSE)*VLOOKUP(ESCYLD2!BW$4,'[1]INTERNAL PARAMETERS-1'!$B$5:$J$44,3,FALSE)</f>
        <v>0</v>
      </c>
      <c r="BX285" s="52">
        <f>ESCYLD1!BX285*VLOOKUP(ESCYLD2!BX$4,'[1]INTERNAL PARAMETERS-1'!$B$5:$J$44,5,FALSE)*VLOOKUP(ESCYLD2!BX$4,'[1]INTERNAL PARAMETERS-1'!$B$5:$J$44,6,FALSE)*VLOOKUP(ESCYLD2!BX$4,'[1]INTERNAL PARAMETERS-1'!$B$5:$J$44,3,FALSE) + ESCYLD1!BX285*(1-VLOOKUP(ESCYLD2!BX$4,'[1]INTERNAL PARAMETERS-1'!$B$5:$J$44,5,FALSE))*VLOOKUP(ESCYLD2!BX$4,'[1]INTERNAL PARAMETERS-1'!$B$5:$J$44,8,FALSE)*VLOOKUP(ESCYLD2!BX$4,'[1]INTERNAL PARAMETERS-1'!$B$5:$J$44,3,FALSE)</f>
        <v>0</v>
      </c>
      <c r="BY285" s="52">
        <f>ESCYLD1!BY285*VLOOKUP(ESCYLD2!BY$4,'[1]INTERNAL PARAMETERS-1'!$B$5:$J$44,5,FALSE)*VLOOKUP(ESCYLD2!BY$4,'[1]INTERNAL PARAMETERS-1'!$B$5:$J$44,6,FALSE)*VLOOKUP(ESCYLD2!BY$4,'[1]INTERNAL PARAMETERS-1'!$B$5:$J$44,3,FALSE) + ESCYLD1!BY285*(1-VLOOKUP(ESCYLD2!BY$4,'[1]INTERNAL PARAMETERS-1'!$B$5:$J$44,5,FALSE))*VLOOKUP(ESCYLD2!BY$4,'[1]INTERNAL PARAMETERS-1'!$B$5:$J$44,8,FALSE)*VLOOKUP(ESCYLD2!BY$4,'[1]INTERNAL PARAMETERS-1'!$B$5:$J$44,3,FALSE)</f>
        <v>0</v>
      </c>
      <c r="BZ285" s="52">
        <f>ESCYLD1!BZ285*VLOOKUP(ESCYLD2!BZ$4,'[1]INTERNAL PARAMETERS-1'!$B$5:$J$44,5,FALSE)*VLOOKUP(ESCYLD2!BZ$4,'[1]INTERNAL PARAMETERS-1'!$B$5:$J$44,6,FALSE)*VLOOKUP(ESCYLD2!BZ$4,'[1]INTERNAL PARAMETERS-1'!$B$5:$J$44,3,FALSE) + ESCYLD1!BZ285*(1-VLOOKUP(ESCYLD2!BZ$4,'[1]INTERNAL PARAMETERS-1'!$B$5:$J$44,5,FALSE))*VLOOKUP(ESCYLD2!BZ$4,'[1]INTERNAL PARAMETERS-1'!$B$5:$J$44,8,FALSE)*VLOOKUP(ESCYLD2!BZ$4,'[1]INTERNAL PARAMETERS-1'!$B$5:$J$44,3,FALSE)</f>
        <v>0</v>
      </c>
      <c r="CA285" s="52">
        <f>ESCYLD1!CA285*VLOOKUP(ESCYLD2!CA$4,'[1]INTERNAL PARAMETERS-1'!$B$5:$J$44,5,FALSE)*VLOOKUP(ESCYLD2!CA$4,'[1]INTERNAL PARAMETERS-1'!$B$5:$J$44,6,FALSE)*VLOOKUP(ESCYLD2!CA$4,'[1]INTERNAL PARAMETERS-1'!$B$5:$J$44,3,FALSE) + ESCYLD1!CA285*(1-VLOOKUP(ESCYLD2!CA$4,'[1]INTERNAL PARAMETERS-1'!$B$5:$J$44,5,FALSE))*VLOOKUP(ESCYLD2!CA$4,'[1]INTERNAL PARAMETERS-1'!$B$5:$J$44,8,FALSE)*VLOOKUP(ESCYLD2!CA$4,'[1]INTERNAL PARAMETERS-1'!$B$5:$J$44,3,FALSE)</f>
        <v>0</v>
      </c>
      <c r="CB285" s="52">
        <f>ESCYLD1!CB285*VLOOKUP(ESCYLD2!CB$4,'[1]INTERNAL PARAMETERS-1'!$B$5:$J$44,5,FALSE)*VLOOKUP(ESCYLD2!CB$4,'[1]INTERNAL PARAMETERS-1'!$B$5:$J$44,6,FALSE)*VLOOKUP(ESCYLD2!CB$4,'[1]INTERNAL PARAMETERS-1'!$B$5:$J$44,3,FALSE) + ESCYLD1!CB285*(1-VLOOKUP(ESCYLD2!CB$4,'[1]INTERNAL PARAMETERS-1'!$B$5:$J$44,5,FALSE))*VLOOKUP(ESCYLD2!CB$4,'[1]INTERNAL PARAMETERS-1'!$B$5:$J$44,8,FALSE)*VLOOKUP(ESCYLD2!CB$4,'[1]INTERNAL PARAMETERS-1'!$B$5:$J$44,3,FALSE)</f>
        <v>0</v>
      </c>
      <c r="CC285" s="52">
        <f>ESCYLD1!CC285*VLOOKUP(ESCYLD2!CC$4,'[1]INTERNAL PARAMETERS-1'!$B$5:$J$44,5,FALSE)*VLOOKUP(ESCYLD2!CC$4,'[1]INTERNAL PARAMETERS-1'!$B$5:$J$44,6,FALSE)*VLOOKUP(ESCYLD2!CC$4,'[1]INTERNAL PARAMETERS-1'!$B$5:$J$44,3,FALSE) + ESCYLD1!CC285*(1-VLOOKUP(ESCYLD2!CC$4,'[1]INTERNAL PARAMETERS-1'!$B$5:$J$44,5,FALSE))*VLOOKUP(ESCYLD2!CC$4,'[1]INTERNAL PARAMETERS-1'!$B$5:$J$44,8,FALSE)*VLOOKUP(ESCYLD2!CC$4,'[1]INTERNAL PARAMETERS-1'!$B$5:$J$44,3,FALSE)</f>
        <v>0</v>
      </c>
      <c r="CD285" s="52">
        <f>ESCYLD1!CD285*VLOOKUP(ESCYLD2!CD$4,'[1]INTERNAL PARAMETERS-1'!$B$5:$J$44,5,FALSE)*VLOOKUP(ESCYLD2!CD$4,'[1]INTERNAL PARAMETERS-1'!$B$5:$J$44,6,FALSE)*VLOOKUP(ESCYLD2!CD$4,'[1]INTERNAL PARAMETERS-1'!$B$5:$J$44,3,FALSE) + ESCYLD1!CD285*(1-VLOOKUP(ESCYLD2!CD$4,'[1]INTERNAL PARAMETERS-1'!$B$5:$J$44,5,FALSE))*VLOOKUP(ESCYLD2!CD$4,'[1]INTERNAL PARAMETERS-1'!$B$5:$J$44,8,FALSE)*VLOOKUP(ESCYLD2!CD$4,'[1]INTERNAL PARAMETERS-1'!$B$5:$J$44,3,FALSE)</f>
        <v>0</v>
      </c>
      <c r="CE285" s="52">
        <f>ESCYLD1!CE285*VLOOKUP(ESCYLD2!CE$4,'[1]INTERNAL PARAMETERS-1'!$B$5:$J$44,5,FALSE)*VLOOKUP(ESCYLD2!CE$4,'[1]INTERNAL PARAMETERS-1'!$B$5:$J$44,6,FALSE)*VLOOKUP(ESCYLD2!CE$4,'[1]INTERNAL PARAMETERS-1'!$B$5:$J$44,3,FALSE) + ESCYLD1!CE285*(1-VLOOKUP(ESCYLD2!CE$4,'[1]INTERNAL PARAMETERS-1'!$B$5:$J$44,5,FALSE))*VLOOKUP(ESCYLD2!CE$4,'[1]INTERNAL PARAMETERS-1'!$B$5:$J$44,8,FALSE)*VLOOKUP(ESCYLD2!CE$4,'[1]INTERNAL PARAMETERS-1'!$B$5:$J$44,3,FALSE)</f>
        <v>0</v>
      </c>
      <c r="CF285" s="52">
        <f>ESCYLD1!CF285*VLOOKUP(ESCYLD2!CF$4,'[1]INTERNAL PARAMETERS-1'!$B$5:$J$44,5,FALSE)*VLOOKUP(ESCYLD2!CF$4,'[1]INTERNAL PARAMETERS-1'!$B$5:$J$44,6,FALSE)*VLOOKUP(ESCYLD2!CF$4,'[1]INTERNAL PARAMETERS-1'!$B$5:$J$44,3,FALSE) + ESCYLD1!CF285*(1-VLOOKUP(ESCYLD2!CF$4,'[1]INTERNAL PARAMETERS-1'!$B$5:$J$44,5,FALSE))*VLOOKUP(ESCYLD2!CF$4,'[1]INTERNAL PARAMETERS-1'!$B$5:$J$44,8,FALSE)*VLOOKUP(ESCYLD2!CF$4,'[1]INTERNAL PARAMETERS-1'!$B$5:$J$44,3,FALSE)</f>
        <v>0</v>
      </c>
      <c r="CG285" s="52">
        <f>ESCYLD1!CG285*VLOOKUP(ESCYLD2!CG$4,'[1]INTERNAL PARAMETERS-1'!$B$5:$J$44,5,FALSE)*VLOOKUP(ESCYLD2!CG$4,'[1]INTERNAL PARAMETERS-1'!$B$5:$J$44,6,FALSE)*VLOOKUP(ESCYLD2!CG$4,'[1]INTERNAL PARAMETERS-1'!$B$5:$J$44,3,FALSE) + ESCYLD1!CG285*(1-VLOOKUP(ESCYLD2!CG$4,'[1]INTERNAL PARAMETERS-1'!$B$5:$J$44,5,FALSE))*VLOOKUP(ESCYLD2!CG$4,'[1]INTERNAL PARAMETERS-1'!$B$5:$J$44,8,FALSE)*VLOOKUP(ESCYLD2!CG$4,'[1]INTERNAL PARAMETERS-1'!$B$5:$J$44,3,FALSE)</f>
        <v>0</v>
      </c>
      <c r="CH285" s="51">
        <f>ESCYLD1!CH285*VLOOKUP(ESCYLD2!CH$4,'[1]INTERNAL PARAMETERS-1'!$B$5:$J$44,5,FALSE)*VLOOKUP(ESCYLD2!CH$4,'[1]INTERNAL PARAMETERS-1'!$B$5:$J$44,6,FALSE)*VLOOKUP(ESCYLD2!CH$4,'[1]INTERNAL PARAMETERS-1'!$B$5:$J$44,3,FALSE) + ESCYLD1!CH285*(1-VLOOKUP(ESCYLD2!CH$4,'[1]INTERNAL PARAMETERS-1'!$B$5:$J$44,5,FALSE))*VLOOKUP(ESCYLD2!CH$4,'[1]INTERNAL PARAMETERS-1'!$B$5:$J$44,8,FALSE)*VLOOKUP(ESCYLD2!CH$4,'[1]INTERNAL PARAMETERS-1'!$B$5:$J$44,3,FALSE)</f>
        <v>0</v>
      </c>
      <c r="CJ285" s="53">
        <f t="shared" si="8"/>
        <v>0</v>
      </c>
      <c r="CK285" s="51">
        <f t="shared" si="9"/>
        <v>0</v>
      </c>
    </row>
    <row r="286" spans="2:89" x14ac:dyDescent="0.5">
      <c r="B286" s="66" t="s">
        <v>1</v>
      </c>
      <c r="C286" s="65" t="s">
        <v>72</v>
      </c>
      <c r="D286" s="65" t="s">
        <v>78</v>
      </c>
      <c r="E286" s="151">
        <f>ESC!AF286</f>
        <v>0</v>
      </c>
      <c r="F286" s="64">
        <f>'[1]INTERNAL PARAMETERS-1'!M16</f>
        <v>30.094999999999999</v>
      </c>
      <c r="G286" s="53">
        <f>ESCYLD1!G286*VLOOKUP(ESCYLD2!G$4,'[1]INTERNAL PARAMETERS-1'!$B$5:$J$44,5,FALSE)*VLOOKUP(ESCYLD2!G$4,'[1]INTERNAL PARAMETERS-1'!$B$5:$J$44,7,FALSE)*ESCYLD2!$F286 + ESCYLD1!G286*(1-VLOOKUP(ESCYLD2!G$4,'[1]INTERNAL PARAMETERS-1'!$B$5:$J$44,5,FALSE))*VLOOKUP(ESCYLD2!G$4,'[1]INTERNAL PARAMETERS-1'!$B$5:$J$44,9,FALSE)*ESCYLD2!$F286</f>
        <v>0</v>
      </c>
      <c r="H286" s="52">
        <f>ESCYLD1!H286*VLOOKUP(ESCYLD2!H$4,'[1]INTERNAL PARAMETERS-1'!$B$5:$J$44,5,FALSE)*VLOOKUP(ESCYLD2!H$4,'[1]INTERNAL PARAMETERS-1'!$B$5:$J$44,7,FALSE)*ESCYLD2!$F286 + ESCYLD1!H286*(1-VLOOKUP(ESCYLD2!H$4,'[1]INTERNAL PARAMETERS-1'!$B$5:$J$44,5,FALSE))*VLOOKUP(ESCYLD2!H$4,'[1]INTERNAL PARAMETERS-1'!$B$5:$J$44,9,FALSE)*ESCYLD2!$F286</f>
        <v>0</v>
      </c>
      <c r="I286" s="52">
        <f>ESCYLD1!I286*VLOOKUP(ESCYLD2!I$4,'[1]INTERNAL PARAMETERS-1'!$B$5:$J$44,5,FALSE)*VLOOKUP(ESCYLD2!I$4,'[1]INTERNAL PARAMETERS-1'!$B$5:$J$44,7,FALSE)*ESCYLD2!$F286 + ESCYLD1!I286*(1-VLOOKUP(ESCYLD2!I$4,'[1]INTERNAL PARAMETERS-1'!$B$5:$J$44,5,FALSE))*VLOOKUP(ESCYLD2!I$4,'[1]INTERNAL PARAMETERS-1'!$B$5:$J$44,9,FALSE)*ESCYLD2!$F286</f>
        <v>0</v>
      </c>
      <c r="J286" s="52">
        <f>ESCYLD1!J286*VLOOKUP(ESCYLD2!J$4,'[1]INTERNAL PARAMETERS-1'!$B$5:$J$44,5,FALSE)*VLOOKUP(ESCYLD2!J$4,'[1]INTERNAL PARAMETERS-1'!$B$5:$J$44,7,FALSE)*ESCYLD2!$F286 + ESCYLD1!J286*(1-VLOOKUP(ESCYLD2!J$4,'[1]INTERNAL PARAMETERS-1'!$B$5:$J$44,5,FALSE))*VLOOKUP(ESCYLD2!J$4,'[1]INTERNAL PARAMETERS-1'!$B$5:$J$44,9,FALSE)*ESCYLD2!$F286</f>
        <v>0</v>
      </c>
      <c r="K286" s="52">
        <f>ESCYLD1!K286*VLOOKUP(ESCYLD2!K$4,'[1]INTERNAL PARAMETERS-1'!$B$5:$J$44,5,FALSE)*VLOOKUP(ESCYLD2!K$4,'[1]INTERNAL PARAMETERS-1'!$B$5:$J$44,7,FALSE)*ESCYLD2!$F286 + ESCYLD1!K286*(1-VLOOKUP(ESCYLD2!K$4,'[1]INTERNAL PARAMETERS-1'!$B$5:$J$44,5,FALSE))*VLOOKUP(ESCYLD2!K$4,'[1]INTERNAL PARAMETERS-1'!$B$5:$J$44,9,FALSE)*ESCYLD2!$F286</f>
        <v>0</v>
      </c>
      <c r="L286" s="52">
        <f>ESCYLD1!L286*VLOOKUP(ESCYLD2!L$4,'[1]INTERNAL PARAMETERS-1'!$B$5:$J$44,5,FALSE)*VLOOKUP(ESCYLD2!L$4,'[1]INTERNAL PARAMETERS-1'!$B$5:$J$44,7,FALSE)*ESCYLD2!$F286 + ESCYLD1!L286*(1-VLOOKUP(ESCYLD2!L$4,'[1]INTERNAL PARAMETERS-1'!$B$5:$J$44,5,FALSE))*VLOOKUP(ESCYLD2!L$4,'[1]INTERNAL PARAMETERS-1'!$B$5:$J$44,9,FALSE)*ESCYLD2!$F286</f>
        <v>0</v>
      </c>
      <c r="M286" s="52">
        <f>ESCYLD1!M286*VLOOKUP(ESCYLD2!M$4,'[1]INTERNAL PARAMETERS-1'!$B$5:$J$44,5,FALSE)*VLOOKUP(ESCYLD2!M$4,'[1]INTERNAL PARAMETERS-1'!$B$5:$J$44,7,FALSE)*ESCYLD2!$F286 + ESCYLD1!M286*(1-VLOOKUP(ESCYLD2!M$4,'[1]INTERNAL PARAMETERS-1'!$B$5:$J$44,5,FALSE))*VLOOKUP(ESCYLD2!M$4,'[1]INTERNAL PARAMETERS-1'!$B$5:$J$44,9,FALSE)*ESCYLD2!$F286</f>
        <v>0</v>
      </c>
      <c r="N286" s="52">
        <f>ESCYLD1!N286*VLOOKUP(ESCYLD2!N$4,'[1]INTERNAL PARAMETERS-1'!$B$5:$J$44,5,FALSE)*VLOOKUP(ESCYLD2!N$4,'[1]INTERNAL PARAMETERS-1'!$B$5:$J$44,7,FALSE)*ESCYLD2!$F286 + ESCYLD1!N286*(1-VLOOKUP(ESCYLD2!N$4,'[1]INTERNAL PARAMETERS-1'!$B$5:$J$44,5,FALSE))*VLOOKUP(ESCYLD2!N$4,'[1]INTERNAL PARAMETERS-1'!$B$5:$J$44,9,FALSE)*ESCYLD2!$F286</f>
        <v>0</v>
      </c>
      <c r="O286" s="52">
        <f>ESCYLD1!O286*VLOOKUP(ESCYLD2!O$4,'[1]INTERNAL PARAMETERS-1'!$B$5:$J$44,5,FALSE)*VLOOKUP(ESCYLD2!O$4,'[1]INTERNAL PARAMETERS-1'!$B$5:$J$44,7,FALSE)*ESCYLD2!$F286 + ESCYLD1!O286*(1-VLOOKUP(ESCYLD2!O$4,'[1]INTERNAL PARAMETERS-1'!$B$5:$J$44,5,FALSE))*VLOOKUP(ESCYLD2!O$4,'[1]INTERNAL PARAMETERS-1'!$B$5:$J$44,9,FALSE)*ESCYLD2!$F286</f>
        <v>0</v>
      </c>
      <c r="P286" s="52">
        <f>ESCYLD1!P286*VLOOKUP(ESCYLD2!P$4,'[1]INTERNAL PARAMETERS-1'!$B$5:$J$44,5,FALSE)*VLOOKUP(ESCYLD2!P$4,'[1]INTERNAL PARAMETERS-1'!$B$5:$J$44,7,FALSE)*ESCYLD2!$F286 + ESCYLD1!P286*(1-VLOOKUP(ESCYLD2!P$4,'[1]INTERNAL PARAMETERS-1'!$B$5:$J$44,5,FALSE))*VLOOKUP(ESCYLD2!P$4,'[1]INTERNAL PARAMETERS-1'!$B$5:$J$44,9,FALSE)*ESCYLD2!$F286</f>
        <v>0</v>
      </c>
      <c r="Q286" s="52">
        <f>ESCYLD1!Q286*VLOOKUP(ESCYLD2!Q$4,'[1]INTERNAL PARAMETERS-1'!$B$5:$J$44,5,FALSE)*VLOOKUP(ESCYLD2!Q$4,'[1]INTERNAL PARAMETERS-1'!$B$5:$J$44,7,FALSE)*ESCYLD2!$F286 + ESCYLD1!Q286*(1-VLOOKUP(ESCYLD2!Q$4,'[1]INTERNAL PARAMETERS-1'!$B$5:$J$44,5,FALSE))*VLOOKUP(ESCYLD2!Q$4,'[1]INTERNAL PARAMETERS-1'!$B$5:$J$44,9,FALSE)*ESCYLD2!$F286</f>
        <v>0</v>
      </c>
      <c r="R286" s="52">
        <f>ESCYLD1!R286*VLOOKUP(ESCYLD2!R$4,'[1]INTERNAL PARAMETERS-1'!$B$5:$J$44,5,FALSE)*VLOOKUP(ESCYLD2!R$4,'[1]INTERNAL PARAMETERS-1'!$B$5:$J$44,7,FALSE)*ESCYLD2!$F286 + ESCYLD1!R286*(1-VLOOKUP(ESCYLD2!R$4,'[1]INTERNAL PARAMETERS-1'!$B$5:$J$44,5,FALSE))*VLOOKUP(ESCYLD2!R$4,'[1]INTERNAL PARAMETERS-1'!$B$5:$J$44,9,FALSE)*ESCYLD2!$F286</f>
        <v>0</v>
      </c>
      <c r="S286" s="52">
        <f>ESCYLD1!S286*VLOOKUP(ESCYLD2!S$4,'[1]INTERNAL PARAMETERS-1'!$B$5:$J$44,5,FALSE)*VLOOKUP(ESCYLD2!S$4,'[1]INTERNAL PARAMETERS-1'!$B$5:$J$44,7,FALSE)*ESCYLD2!$F286 + ESCYLD1!S286*(1-VLOOKUP(ESCYLD2!S$4,'[1]INTERNAL PARAMETERS-1'!$B$5:$J$44,5,FALSE))*VLOOKUP(ESCYLD2!S$4,'[1]INTERNAL PARAMETERS-1'!$B$5:$J$44,9,FALSE)*ESCYLD2!$F286</f>
        <v>0</v>
      </c>
      <c r="T286" s="52">
        <f>ESCYLD1!T286*VLOOKUP(ESCYLD2!T$4,'[1]INTERNAL PARAMETERS-1'!$B$5:$J$44,5,FALSE)*VLOOKUP(ESCYLD2!T$4,'[1]INTERNAL PARAMETERS-1'!$B$5:$J$44,7,FALSE)*ESCYLD2!$F286 + ESCYLD1!T286*(1-VLOOKUP(ESCYLD2!T$4,'[1]INTERNAL PARAMETERS-1'!$B$5:$J$44,5,FALSE))*VLOOKUP(ESCYLD2!T$4,'[1]INTERNAL PARAMETERS-1'!$B$5:$J$44,9,FALSE)*ESCYLD2!$F286</f>
        <v>0</v>
      </c>
      <c r="U286" s="52">
        <f>ESCYLD1!U286*VLOOKUP(ESCYLD2!U$4,'[1]INTERNAL PARAMETERS-1'!$B$5:$J$44,5,FALSE)*VLOOKUP(ESCYLD2!U$4,'[1]INTERNAL PARAMETERS-1'!$B$5:$J$44,7,FALSE)*ESCYLD2!$F286 + ESCYLD1!U286*(1-VLOOKUP(ESCYLD2!U$4,'[1]INTERNAL PARAMETERS-1'!$B$5:$J$44,5,FALSE))*VLOOKUP(ESCYLD2!U$4,'[1]INTERNAL PARAMETERS-1'!$B$5:$J$44,9,FALSE)*ESCYLD2!$F286</f>
        <v>0</v>
      </c>
      <c r="V286" s="52">
        <f>ESCYLD1!V286*VLOOKUP(ESCYLD2!V$4,'[1]INTERNAL PARAMETERS-1'!$B$5:$J$44,5,FALSE)*VLOOKUP(ESCYLD2!V$4,'[1]INTERNAL PARAMETERS-1'!$B$5:$J$44,7,FALSE)*ESCYLD2!$F286 + ESCYLD1!V286*(1-VLOOKUP(ESCYLD2!V$4,'[1]INTERNAL PARAMETERS-1'!$B$5:$J$44,5,FALSE))*VLOOKUP(ESCYLD2!V$4,'[1]INTERNAL PARAMETERS-1'!$B$5:$J$44,9,FALSE)*ESCYLD2!$F286</f>
        <v>0</v>
      </c>
      <c r="W286" s="52">
        <f>ESCYLD1!W286*VLOOKUP(ESCYLD2!W$4,'[1]INTERNAL PARAMETERS-1'!$B$5:$J$44,5,FALSE)*VLOOKUP(ESCYLD2!W$4,'[1]INTERNAL PARAMETERS-1'!$B$5:$J$44,7,FALSE)*ESCYLD2!$F286 + ESCYLD1!W286*(1-VLOOKUP(ESCYLD2!W$4,'[1]INTERNAL PARAMETERS-1'!$B$5:$J$44,5,FALSE))*VLOOKUP(ESCYLD2!W$4,'[1]INTERNAL PARAMETERS-1'!$B$5:$J$44,9,FALSE)*ESCYLD2!$F286</f>
        <v>0</v>
      </c>
      <c r="X286" s="52">
        <f>ESCYLD1!X286*VLOOKUP(ESCYLD2!X$4,'[1]INTERNAL PARAMETERS-1'!$B$5:$J$44,5,FALSE)*VLOOKUP(ESCYLD2!X$4,'[1]INTERNAL PARAMETERS-1'!$B$5:$J$44,7,FALSE)*ESCYLD2!$F286 + ESCYLD1!X286*(1-VLOOKUP(ESCYLD2!X$4,'[1]INTERNAL PARAMETERS-1'!$B$5:$J$44,5,FALSE))*VLOOKUP(ESCYLD2!X$4,'[1]INTERNAL PARAMETERS-1'!$B$5:$J$44,9,FALSE)*ESCYLD2!$F286</f>
        <v>0</v>
      </c>
      <c r="Y286" s="52">
        <f>ESCYLD1!Y286*VLOOKUP(ESCYLD2!Y$4,'[1]INTERNAL PARAMETERS-1'!$B$5:$J$44,5,FALSE)*VLOOKUP(ESCYLD2!Y$4,'[1]INTERNAL PARAMETERS-1'!$B$5:$J$44,7,FALSE)*ESCYLD2!$F286 + ESCYLD1!Y286*(1-VLOOKUP(ESCYLD2!Y$4,'[1]INTERNAL PARAMETERS-1'!$B$5:$J$44,5,FALSE))*VLOOKUP(ESCYLD2!Y$4,'[1]INTERNAL PARAMETERS-1'!$B$5:$J$44,9,FALSE)*ESCYLD2!$F286</f>
        <v>0</v>
      </c>
      <c r="Z286" s="52">
        <f>ESCYLD1!Z286*VLOOKUP(ESCYLD2!Z$4,'[1]INTERNAL PARAMETERS-1'!$B$5:$J$44,5,FALSE)*VLOOKUP(ESCYLD2!Z$4,'[1]INTERNAL PARAMETERS-1'!$B$5:$J$44,7,FALSE)*ESCYLD2!$F286 + ESCYLD1!Z286*(1-VLOOKUP(ESCYLD2!Z$4,'[1]INTERNAL PARAMETERS-1'!$B$5:$J$44,5,FALSE))*VLOOKUP(ESCYLD2!Z$4,'[1]INTERNAL PARAMETERS-1'!$B$5:$J$44,9,FALSE)*ESCYLD2!$F286</f>
        <v>0</v>
      </c>
      <c r="AA286" s="52">
        <f>ESCYLD1!AA286*VLOOKUP(ESCYLD2!AA$4,'[1]INTERNAL PARAMETERS-1'!$B$5:$J$44,5,FALSE)*VLOOKUP(ESCYLD2!AA$4,'[1]INTERNAL PARAMETERS-1'!$B$5:$J$44,7,FALSE)*ESCYLD2!$F286 + ESCYLD1!AA286*(1-VLOOKUP(ESCYLD2!AA$4,'[1]INTERNAL PARAMETERS-1'!$B$5:$J$44,5,FALSE))*VLOOKUP(ESCYLD2!AA$4,'[1]INTERNAL PARAMETERS-1'!$B$5:$J$44,9,FALSE)*ESCYLD2!$F286</f>
        <v>0</v>
      </c>
      <c r="AB286" s="52">
        <f>ESCYLD1!AB286*VLOOKUP(ESCYLD2!AB$4,'[1]INTERNAL PARAMETERS-1'!$B$5:$J$44,5,FALSE)*VLOOKUP(ESCYLD2!AB$4,'[1]INTERNAL PARAMETERS-1'!$B$5:$J$44,7,FALSE)*ESCYLD2!$F286 + ESCYLD1!AB286*(1-VLOOKUP(ESCYLD2!AB$4,'[1]INTERNAL PARAMETERS-1'!$B$5:$J$44,5,FALSE))*VLOOKUP(ESCYLD2!AB$4,'[1]INTERNAL PARAMETERS-1'!$B$5:$J$44,9,FALSE)*ESCYLD2!$F286</f>
        <v>0</v>
      </c>
      <c r="AC286" s="52">
        <f>ESCYLD1!AC286*VLOOKUP(ESCYLD2!AC$4,'[1]INTERNAL PARAMETERS-1'!$B$5:$J$44,5,FALSE)*VLOOKUP(ESCYLD2!AC$4,'[1]INTERNAL PARAMETERS-1'!$B$5:$J$44,7,FALSE)*ESCYLD2!$F286 + ESCYLD1!AC286*(1-VLOOKUP(ESCYLD2!AC$4,'[1]INTERNAL PARAMETERS-1'!$B$5:$J$44,5,FALSE))*VLOOKUP(ESCYLD2!AC$4,'[1]INTERNAL PARAMETERS-1'!$B$5:$J$44,9,FALSE)*ESCYLD2!$F286</f>
        <v>0</v>
      </c>
      <c r="AD286" s="52">
        <f>ESCYLD1!AD286*VLOOKUP(ESCYLD2!AD$4,'[1]INTERNAL PARAMETERS-1'!$B$5:$J$44,5,FALSE)*VLOOKUP(ESCYLD2!AD$4,'[1]INTERNAL PARAMETERS-1'!$B$5:$J$44,7,FALSE)*ESCYLD2!$F286 + ESCYLD1!AD286*(1-VLOOKUP(ESCYLD2!AD$4,'[1]INTERNAL PARAMETERS-1'!$B$5:$J$44,5,FALSE))*VLOOKUP(ESCYLD2!AD$4,'[1]INTERNAL PARAMETERS-1'!$B$5:$J$44,9,FALSE)*ESCYLD2!$F286</f>
        <v>0</v>
      </c>
      <c r="AE286" s="52">
        <f>ESCYLD1!AE286*VLOOKUP(ESCYLD2!AE$4,'[1]INTERNAL PARAMETERS-1'!$B$5:$J$44,5,FALSE)*VLOOKUP(ESCYLD2!AE$4,'[1]INTERNAL PARAMETERS-1'!$B$5:$J$44,7,FALSE)*ESCYLD2!$F286 + ESCYLD1!AE286*(1-VLOOKUP(ESCYLD2!AE$4,'[1]INTERNAL PARAMETERS-1'!$B$5:$J$44,5,FALSE))*VLOOKUP(ESCYLD2!AE$4,'[1]INTERNAL PARAMETERS-1'!$B$5:$J$44,9,FALSE)*ESCYLD2!$F286</f>
        <v>0</v>
      </c>
      <c r="AF286" s="52">
        <f>ESCYLD1!AF286*VLOOKUP(ESCYLD2!AF$4,'[1]INTERNAL PARAMETERS-1'!$B$5:$J$44,5,FALSE)*VLOOKUP(ESCYLD2!AF$4,'[1]INTERNAL PARAMETERS-1'!$B$5:$J$44,7,FALSE)*ESCYLD2!$F286 + ESCYLD1!AF286*(1-VLOOKUP(ESCYLD2!AF$4,'[1]INTERNAL PARAMETERS-1'!$B$5:$J$44,5,FALSE))*VLOOKUP(ESCYLD2!AF$4,'[1]INTERNAL PARAMETERS-1'!$B$5:$J$44,9,FALSE)*ESCYLD2!$F286</f>
        <v>0</v>
      </c>
      <c r="AG286" s="52">
        <f>ESCYLD1!AG286*VLOOKUP(ESCYLD2!AG$4,'[1]INTERNAL PARAMETERS-1'!$B$5:$J$44,5,FALSE)*VLOOKUP(ESCYLD2!AG$4,'[1]INTERNAL PARAMETERS-1'!$B$5:$J$44,7,FALSE)*ESCYLD2!$F286 + ESCYLD1!AG286*(1-VLOOKUP(ESCYLD2!AG$4,'[1]INTERNAL PARAMETERS-1'!$B$5:$J$44,5,FALSE))*VLOOKUP(ESCYLD2!AG$4,'[1]INTERNAL PARAMETERS-1'!$B$5:$J$44,9,FALSE)*ESCYLD2!$F286</f>
        <v>0</v>
      </c>
      <c r="AH286" s="52">
        <f>ESCYLD1!AH286*VLOOKUP(ESCYLD2!AH$4,'[1]INTERNAL PARAMETERS-1'!$B$5:$J$44,5,FALSE)*VLOOKUP(ESCYLD2!AH$4,'[1]INTERNAL PARAMETERS-1'!$B$5:$J$44,7,FALSE)*ESCYLD2!$F286 + ESCYLD1!AH286*(1-VLOOKUP(ESCYLD2!AH$4,'[1]INTERNAL PARAMETERS-1'!$B$5:$J$44,5,FALSE))*VLOOKUP(ESCYLD2!AH$4,'[1]INTERNAL PARAMETERS-1'!$B$5:$J$44,9,FALSE)*ESCYLD2!$F286</f>
        <v>0</v>
      </c>
      <c r="AI286" s="52">
        <f>ESCYLD1!AI286*VLOOKUP(ESCYLD2!AI$4,'[1]INTERNAL PARAMETERS-1'!$B$5:$J$44,5,FALSE)*VLOOKUP(ESCYLD2!AI$4,'[1]INTERNAL PARAMETERS-1'!$B$5:$J$44,7,FALSE)*ESCYLD2!$F286 + ESCYLD1!AI286*(1-VLOOKUP(ESCYLD2!AI$4,'[1]INTERNAL PARAMETERS-1'!$B$5:$J$44,5,FALSE))*VLOOKUP(ESCYLD2!AI$4,'[1]INTERNAL PARAMETERS-1'!$B$5:$J$44,9,FALSE)*ESCYLD2!$F286</f>
        <v>0</v>
      </c>
      <c r="AJ286" s="52">
        <f>ESCYLD1!AJ286*VLOOKUP(ESCYLD2!AJ$4,'[1]INTERNAL PARAMETERS-1'!$B$5:$J$44,5,FALSE)*VLOOKUP(ESCYLD2!AJ$4,'[1]INTERNAL PARAMETERS-1'!$B$5:$J$44,7,FALSE)*ESCYLD2!$F286 + ESCYLD1!AJ286*(1-VLOOKUP(ESCYLD2!AJ$4,'[1]INTERNAL PARAMETERS-1'!$B$5:$J$44,5,FALSE))*VLOOKUP(ESCYLD2!AJ$4,'[1]INTERNAL PARAMETERS-1'!$B$5:$J$44,9,FALSE)*ESCYLD2!$F286</f>
        <v>0</v>
      </c>
      <c r="AK286" s="52">
        <f>ESCYLD1!AK286*VLOOKUP(ESCYLD2!AK$4,'[1]INTERNAL PARAMETERS-1'!$B$5:$J$44,5,FALSE)*VLOOKUP(ESCYLD2!AK$4,'[1]INTERNAL PARAMETERS-1'!$B$5:$J$44,7,FALSE)*ESCYLD2!$F286 + ESCYLD1!AK286*(1-VLOOKUP(ESCYLD2!AK$4,'[1]INTERNAL PARAMETERS-1'!$B$5:$J$44,5,FALSE))*VLOOKUP(ESCYLD2!AK$4,'[1]INTERNAL PARAMETERS-1'!$B$5:$J$44,9,FALSE)*ESCYLD2!$F286</f>
        <v>0</v>
      </c>
      <c r="AL286" s="52">
        <f>ESCYLD1!AL286*VLOOKUP(ESCYLD2!AL$4,'[1]INTERNAL PARAMETERS-1'!$B$5:$J$44,5,FALSE)*VLOOKUP(ESCYLD2!AL$4,'[1]INTERNAL PARAMETERS-1'!$B$5:$J$44,7,FALSE)*ESCYLD2!$F286 + ESCYLD1!AL286*(1-VLOOKUP(ESCYLD2!AL$4,'[1]INTERNAL PARAMETERS-1'!$B$5:$J$44,5,FALSE))*VLOOKUP(ESCYLD2!AL$4,'[1]INTERNAL PARAMETERS-1'!$B$5:$J$44,9,FALSE)*ESCYLD2!$F286</f>
        <v>0</v>
      </c>
      <c r="AM286" s="52">
        <f>ESCYLD1!AM286*VLOOKUP(ESCYLD2!AM$4,'[1]INTERNAL PARAMETERS-1'!$B$5:$J$44,5,FALSE)*VLOOKUP(ESCYLD2!AM$4,'[1]INTERNAL PARAMETERS-1'!$B$5:$J$44,7,FALSE)*ESCYLD2!$F286 + ESCYLD1!AM286*(1-VLOOKUP(ESCYLD2!AM$4,'[1]INTERNAL PARAMETERS-1'!$B$5:$J$44,5,FALSE))*VLOOKUP(ESCYLD2!AM$4,'[1]INTERNAL PARAMETERS-1'!$B$5:$J$44,9,FALSE)*ESCYLD2!$F286</f>
        <v>0</v>
      </c>
      <c r="AN286" s="52">
        <f>ESCYLD1!AN286*VLOOKUP(ESCYLD2!AN$4,'[1]INTERNAL PARAMETERS-1'!$B$5:$J$44,5,FALSE)*VLOOKUP(ESCYLD2!AN$4,'[1]INTERNAL PARAMETERS-1'!$B$5:$J$44,7,FALSE)*ESCYLD2!$F286 + ESCYLD1!AN286*(1-VLOOKUP(ESCYLD2!AN$4,'[1]INTERNAL PARAMETERS-1'!$B$5:$J$44,5,FALSE))*VLOOKUP(ESCYLD2!AN$4,'[1]INTERNAL PARAMETERS-1'!$B$5:$J$44,9,FALSE)*ESCYLD2!$F286</f>
        <v>0</v>
      </c>
      <c r="AO286" s="52">
        <f>ESCYLD1!AO286*VLOOKUP(ESCYLD2!AO$4,'[1]INTERNAL PARAMETERS-1'!$B$5:$J$44,5,FALSE)*VLOOKUP(ESCYLD2!AO$4,'[1]INTERNAL PARAMETERS-1'!$B$5:$J$44,7,FALSE)*ESCYLD2!$F286 + ESCYLD1!AO286*(1-VLOOKUP(ESCYLD2!AO$4,'[1]INTERNAL PARAMETERS-1'!$B$5:$J$44,5,FALSE))*VLOOKUP(ESCYLD2!AO$4,'[1]INTERNAL PARAMETERS-1'!$B$5:$J$44,9,FALSE)*ESCYLD2!$F286</f>
        <v>0</v>
      </c>
      <c r="AP286" s="52">
        <f>ESCYLD1!AP286*VLOOKUP(ESCYLD2!AP$4,'[1]INTERNAL PARAMETERS-1'!$B$5:$J$44,5,FALSE)*VLOOKUP(ESCYLD2!AP$4,'[1]INTERNAL PARAMETERS-1'!$B$5:$J$44,7,FALSE)*ESCYLD2!$F286 + ESCYLD1!AP286*(1-VLOOKUP(ESCYLD2!AP$4,'[1]INTERNAL PARAMETERS-1'!$B$5:$J$44,5,FALSE))*VLOOKUP(ESCYLD2!AP$4,'[1]INTERNAL PARAMETERS-1'!$B$5:$J$44,9,FALSE)*ESCYLD2!$F286</f>
        <v>0</v>
      </c>
      <c r="AQ286" s="52">
        <f>ESCYLD1!AQ286*VLOOKUP(ESCYLD2!AQ$4,'[1]INTERNAL PARAMETERS-1'!$B$5:$J$44,5,FALSE)*VLOOKUP(ESCYLD2!AQ$4,'[1]INTERNAL PARAMETERS-1'!$B$5:$J$44,7,FALSE)*ESCYLD2!$F286 + ESCYLD1!AQ286*(1-VLOOKUP(ESCYLD2!AQ$4,'[1]INTERNAL PARAMETERS-1'!$B$5:$J$44,5,FALSE))*VLOOKUP(ESCYLD2!AQ$4,'[1]INTERNAL PARAMETERS-1'!$B$5:$J$44,9,FALSE)*ESCYLD2!$F286</f>
        <v>0</v>
      </c>
      <c r="AR286" s="52">
        <f>ESCYLD1!AR286*VLOOKUP(ESCYLD2!AR$4,'[1]INTERNAL PARAMETERS-1'!$B$5:$J$44,5,FALSE)*VLOOKUP(ESCYLD2!AR$4,'[1]INTERNAL PARAMETERS-1'!$B$5:$J$44,7,FALSE)*ESCYLD2!$F286 + ESCYLD1!AR286*(1-VLOOKUP(ESCYLD2!AR$4,'[1]INTERNAL PARAMETERS-1'!$B$5:$J$44,5,FALSE))*VLOOKUP(ESCYLD2!AR$4,'[1]INTERNAL PARAMETERS-1'!$B$5:$J$44,9,FALSE)*ESCYLD2!$F286</f>
        <v>0</v>
      </c>
      <c r="AS286" s="52">
        <f>ESCYLD1!AS286*VLOOKUP(ESCYLD2!AS$4,'[1]INTERNAL PARAMETERS-1'!$B$5:$J$44,5,FALSE)*VLOOKUP(ESCYLD2!AS$4,'[1]INTERNAL PARAMETERS-1'!$B$5:$J$44,7,FALSE)*ESCYLD2!$F286 + ESCYLD1!AS286*(1-VLOOKUP(ESCYLD2!AS$4,'[1]INTERNAL PARAMETERS-1'!$B$5:$J$44,5,FALSE))*VLOOKUP(ESCYLD2!AS$4,'[1]INTERNAL PARAMETERS-1'!$B$5:$J$44,9,FALSE)*ESCYLD2!$F286</f>
        <v>0</v>
      </c>
      <c r="AT286" s="51">
        <f>ESCYLD1!AT286*VLOOKUP(ESCYLD2!AT$4,'[1]INTERNAL PARAMETERS-1'!$B$5:$J$44,5,FALSE)*VLOOKUP(ESCYLD2!AT$4,'[1]INTERNAL PARAMETERS-1'!$B$5:$J$44,7,FALSE)*ESCYLD2!$F286 + ESCYLD1!AT286*(1-VLOOKUP(ESCYLD2!AT$4,'[1]INTERNAL PARAMETERS-1'!$B$5:$J$44,5,FALSE))*VLOOKUP(ESCYLD2!AT$4,'[1]INTERNAL PARAMETERS-1'!$B$5:$J$44,9,FALSE)*ESCYLD2!$F286</f>
        <v>0</v>
      </c>
      <c r="AU286" s="53">
        <f>ESCYLD1!AU286*VLOOKUP(ESCYLD2!AU$4,'[1]INTERNAL PARAMETERS-1'!$B$5:$J$44,5,FALSE)*VLOOKUP(ESCYLD2!AU$4,'[1]INTERNAL PARAMETERS-1'!$B$5:$J$44,6,FALSE)*VLOOKUP(ESCYLD2!AU$4,'[1]INTERNAL PARAMETERS-1'!$B$5:$J$44,3,FALSE) + ESCYLD1!AU286*(1-VLOOKUP(ESCYLD2!AU$4,'[1]INTERNAL PARAMETERS-1'!$B$5:$J$44,5,FALSE))*VLOOKUP(ESCYLD2!AU$4,'[1]INTERNAL PARAMETERS-1'!$B$5:$J$44,8,FALSE)*VLOOKUP(ESCYLD2!AU$4,'[1]INTERNAL PARAMETERS-1'!$B$5:$J$44,3,FALSE)</f>
        <v>0</v>
      </c>
      <c r="AV286" s="52">
        <f>ESCYLD1!AV286*VLOOKUP(ESCYLD2!AV$4,'[1]INTERNAL PARAMETERS-1'!$B$5:$J$44,5,FALSE)*VLOOKUP(ESCYLD2!AV$4,'[1]INTERNAL PARAMETERS-1'!$B$5:$J$44,6,FALSE)*VLOOKUP(ESCYLD2!AV$4,'[1]INTERNAL PARAMETERS-1'!$B$5:$J$44,3,FALSE) + ESCYLD1!AV286*(1-VLOOKUP(ESCYLD2!AV$4,'[1]INTERNAL PARAMETERS-1'!$B$5:$J$44,5,FALSE))*VLOOKUP(ESCYLD2!AV$4,'[1]INTERNAL PARAMETERS-1'!$B$5:$J$44,8,FALSE)*VLOOKUP(ESCYLD2!AV$4,'[1]INTERNAL PARAMETERS-1'!$B$5:$J$44,3,FALSE)</f>
        <v>0</v>
      </c>
      <c r="AW286" s="52">
        <f>ESCYLD1!AW286*VLOOKUP(ESCYLD2!AW$4,'[1]INTERNAL PARAMETERS-1'!$B$5:$J$44,5,FALSE)*VLOOKUP(ESCYLD2!AW$4,'[1]INTERNAL PARAMETERS-1'!$B$5:$J$44,6,FALSE)*VLOOKUP(ESCYLD2!AW$4,'[1]INTERNAL PARAMETERS-1'!$B$5:$J$44,3,FALSE) + ESCYLD1!AW286*(1-VLOOKUP(ESCYLD2!AW$4,'[1]INTERNAL PARAMETERS-1'!$B$5:$J$44,5,FALSE))*VLOOKUP(ESCYLD2!AW$4,'[1]INTERNAL PARAMETERS-1'!$B$5:$J$44,8,FALSE)*VLOOKUP(ESCYLD2!AW$4,'[1]INTERNAL PARAMETERS-1'!$B$5:$J$44,3,FALSE)</f>
        <v>0</v>
      </c>
      <c r="AX286" s="52">
        <f>ESCYLD1!AX286*VLOOKUP(ESCYLD2!AX$4,'[1]INTERNAL PARAMETERS-1'!$B$5:$J$44,5,FALSE)*VLOOKUP(ESCYLD2!AX$4,'[1]INTERNAL PARAMETERS-1'!$B$5:$J$44,6,FALSE)*VLOOKUP(ESCYLD2!AX$4,'[1]INTERNAL PARAMETERS-1'!$B$5:$J$44,3,FALSE) + ESCYLD1!AX286*(1-VLOOKUP(ESCYLD2!AX$4,'[1]INTERNAL PARAMETERS-1'!$B$5:$J$44,5,FALSE))*VLOOKUP(ESCYLD2!AX$4,'[1]INTERNAL PARAMETERS-1'!$B$5:$J$44,8,FALSE)*VLOOKUP(ESCYLD2!AX$4,'[1]INTERNAL PARAMETERS-1'!$B$5:$J$44,3,FALSE)</f>
        <v>0</v>
      </c>
      <c r="AY286" s="52">
        <f>ESCYLD1!AY286*VLOOKUP(ESCYLD2!AY$4,'[1]INTERNAL PARAMETERS-1'!$B$5:$J$44,5,FALSE)*VLOOKUP(ESCYLD2!AY$4,'[1]INTERNAL PARAMETERS-1'!$B$5:$J$44,6,FALSE)*VLOOKUP(ESCYLD2!AY$4,'[1]INTERNAL PARAMETERS-1'!$B$5:$J$44,3,FALSE) + ESCYLD1!AY286*(1-VLOOKUP(ESCYLD2!AY$4,'[1]INTERNAL PARAMETERS-1'!$B$5:$J$44,5,FALSE))*VLOOKUP(ESCYLD2!AY$4,'[1]INTERNAL PARAMETERS-1'!$B$5:$J$44,8,FALSE)*VLOOKUP(ESCYLD2!AY$4,'[1]INTERNAL PARAMETERS-1'!$B$5:$J$44,3,FALSE)</f>
        <v>0</v>
      </c>
      <c r="AZ286" s="52">
        <f>ESCYLD1!AZ286*VLOOKUP(ESCYLD2!AZ$4,'[1]INTERNAL PARAMETERS-1'!$B$5:$J$44,5,FALSE)*VLOOKUP(ESCYLD2!AZ$4,'[1]INTERNAL PARAMETERS-1'!$B$5:$J$44,6,FALSE)*VLOOKUP(ESCYLD2!AZ$4,'[1]INTERNAL PARAMETERS-1'!$B$5:$J$44,3,FALSE) + ESCYLD1!AZ286*(1-VLOOKUP(ESCYLD2!AZ$4,'[1]INTERNAL PARAMETERS-1'!$B$5:$J$44,5,FALSE))*VLOOKUP(ESCYLD2!AZ$4,'[1]INTERNAL PARAMETERS-1'!$B$5:$J$44,8,FALSE)*VLOOKUP(ESCYLD2!AZ$4,'[1]INTERNAL PARAMETERS-1'!$B$5:$J$44,3,FALSE)</f>
        <v>0</v>
      </c>
      <c r="BA286" s="52">
        <f>ESCYLD1!BA286*VLOOKUP(ESCYLD2!BA$4,'[1]INTERNAL PARAMETERS-1'!$B$5:$J$44,5,FALSE)*VLOOKUP(ESCYLD2!BA$4,'[1]INTERNAL PARAMETERS-1'!$B$5:$J$44,6,FALSE)*VLOOKUP(ESCYLD2!BA$4,'[1]INTERNAL PARAMETERS-1'!$B$5:$J$44,3,FALSE) + ESCYLD1!BA286*(1-VLOOKUP(ESCYLD2!BA$4,'[1]INTERNAL PARAMETERS-1'!$B$5:$J$44,5,FALSE))*VLOOKUP(ESCYLD2!BA$4,'[1]INTERNAL PARAMETERS-1'!$B$5:$J$44,8,FALSE)*VLOOKUP(ESCYLD2!BA$4,'[1]INTERNAL PARAMETERS-1'!$B$5:$J$44,3,FALSE)</f>
        <v>0</v>
      </c>
      <c r="BB286" s="52">
        <f>ESCYLD1!BB286*VLOOKUP(ESCYLD2!BB$4,'[1]INTERNAL PARAMETERS-1'!$B$5:$J$44,5,FALSE)*VLOOKUP(ESCYLD2!BB$4,'[1]INTERNAL PARAMETERS-1'!$B$5:$J$44,6,FALSE)*VLOOKUP(ESCYLD2!BB$4,'[1]INTERNAL PARAMETERS-1'!$B$5:$J$44,3,FALSE) + ESCYLD1!BB286*(1-VLOOKUP(ESCYLD2!BB$4,'[1]INTERNAL PARAMETERS-1'!$B$5:$J$44,5,FALSE))*VLOOKUP(ESCYLD2!BB$4,'[1]INTERNAL PARAMETERS-1'!$B$5:$J$44,8,FALSE)*VLOOKUP(ESCYLD2!BB$4,'[1]INTERNAL PARAMETERS-1'!$B$5:$J$44,3,FALSE)</f>
        <v>0</v>
      </c>
      <c r="BC286" s="52">
        <f>ESCYLD1!BC286*VLOOKUP(ESCYLD2!BC$4,'[1]INTERNAL PARAMETERS-1'!$B$5:$J$44,5,FALSE)*VLOOKUP(ESCYLD2!BC$4,'[1]INTERNAL PARAMETERS-1'!$B$5:$J$44,6,FALSE)*VLOOKUP(ESCYLD2!BC$4,'[1]INTERNAL PARAMETERS-1'!$B$5:$J$44,3,FALSE) + ESCYLD1!BC286*(1-VLOOKUP(ESCYLD2!BC$4,'[1]INTERNAL PARAMETERS-1'!$B$5:$J$44,5,FALSE))*VLOOKUP(ESCYLD2!BC$4,'[1]INTERNAL PARAMETERS-1'!$B$5:$J$44,8,FALSE)*VLOOKUP(ESCYLD2!BC$4,'[1]INTERNAL PARAMETERS-1'!$B$5:$J$44,3,FALSE)</f>
        <v>0</v>
      </c>
      <c r="BD286" s="52">
        <f>ESCYLD1!BD286*VLOOKUP(ESCYLD2!BD$4,'[1]INTERNAL PARAMETERS-1'!$B$5:$J$44,5,FALSE)*VLOOKUP(ESCYLD2!BD$4,'[1]INTERNAL PARAMETERS-1'!$B$5:$J$44,6,FALSE)*VLOOKUP(ESCYLD2!BD$4,'[1]INTERNAL PARAMETERS-1'!$B$5:$J$44,3,FALSE) + ESCYLD1!BD286*(1-VLOOKUP(ESCYLD2!BD$4,'[1]INTERNAL PARAMETERS-1'!$B$5:$J$44,5,FALSE))*VLOOKUP(ESCYLD2!BD$4,'[1]INTERNAL PARAMETERS-1'!$B$5:$J$44,8,FALSE)*VLOOKUP(ESCYLD2!BD$4,'[1]INTERNAL PARAMETERS-1'!$B$5:$J$44,3,FALSE)</f>
        <v>0</v>
      </c>
      <c r="BE286" s="52">
        <f>ESCYLD1!BE286*VLOOKUP(ESCYLD2!BE$4,'[1]INTERNAL PARAMETERS-1'!$B$5:$J$44,5,FALSE)*VLOOKUP(ESCYLD2!BE$4,'[1]INTERNAL PARAMETERS-1'!$B$5:$J$44,6,FALSE)*VLOOKUP(ESCYLD2!BE$4,'[1]INTERNAL PARAMETERS-1'!$B$5:$J$44,3,FALSE) + ESCYLD1!BE286*(1-VLOOKUP(ESCYLD2!BE$4,'[1]INTERNAL PARAMETERS-1'!$B$5:$J$44,5,FALSE))*VLOOKUP(ESCYLD2!BE$4,'[1]INTERNAL PARAMETERS-1'!$B$5:$J$44,8,FALSE)*VLOOKUP(ESCYLD2!BE$4,'[1]INTERNAL PARAMETERS-1'!$B$5:$J$44,3,FALSE)</f>
        <v>0</v>
      </c>
      <c r="BF286" s="52">
        <f>ESCYLD1!BF286*VLOOKUP(ESCYLD2!BF$4,'[1]INTERNAL PARAMETERS-1'!$B$5:$J$44,5,FALSE)*VLOOKUP(ESCYLD2!BF$4,'[1]INTERNAL PARAMETERS-1'!$B$5:$J$44,6,FALSE)*VLOOKUP(ESCYLD2!BF$4,'[1]INTERNAL PARAMETERS-1'!$B$5:$J$44,3,FALSE) + ESCYLD1!BF286*(1-VLOOKUP(ESCYLD2!BF$4,'[1]INTERNAL PARAMETERS-1'!$B$5:$J$44,5,FALSE))*VLOOKUP(ESCYLD2!BF$4,'[1]INTERNAL PARAMETERS-1'!$B$5:$J$44,8,FALSE)*VLOOKUP(ESCYLD2!BF$4,'[1]INTERNAL PARAMETERS-1'!$B$5:$J$44,3,FALSE)</f>
        <v>0</v>
      </c>
      <c r="BG286" s="52">
        <f>ESCYLD1!BG286*VLOOKUP(ESCYLD2!BG$4,'[1]INTERNAL PARAMETERS-1'!$B$5:$J$44,5,FALSE)*VLOOKUP(ESCYLD2!BG$4,'[1]INTERNAL PARAMETERS-1'!$B$5:$J$44,6,FALSE)*VLOOKUP(ESCYLD2!BG$4,'[1]INTERNAL PARAMETERS-1'!$B$5:$J$44,3,FALSE) + ESCYLD1!BG286*(1-VLOOKUP(ESCYLD2!BG$4,'[1]INTERNAL PARAMETERS-1'!$B$5:$J$44,5,FALSE))*VLOOKUP(ESCYLD2!BG$4,'[1]INTERNAL PARAMETERS-1'!$B$5:$J$44,8,FALSE)*VLOOKUP(ESCYLD2!BG$4,'[1]INTERNAL PARAMETERS-1'!$B$5:$J$44,3,FALSE)</f>
        <v>0</v>
      </c>
      <c r="BH286" s="52">
        <f>ESCYLD1!BH286*VLOOKUP(ESCYLD2!BH$4,'[1]INTERNAL PARAMETERS-1'!$B$5:$J$44,5,FALSE)*VLOOKUP(ESCYLD2!BH$4,'[1]INTERNAL PARAMETERS-1'!$B$5:$J$44,6,FALSE)*VLOOKUP(ESCYLD2!BH$4,'[1]INTERNAL PARAMETERS-1'!$B$5:$J$44,3,FALSE) + ESCYLD1!BH286*(1-VLOOKUP(ESCYLD2!BH$4,'[1]INTERNAL PARAMETERS-1'!$B$5:$J$44,5,FALSE))*VLOOKUP(ESCYLD2!BH$4,'[1]INTERNAL PARAMETERS-1'!$B$5:$J$44,8,FALSE)*VLOOKUP(ESCYLD2!BH$4,'[1]INTERNAL PARAMETERS-1'!$B$5:$J$44,3,FALSE)</f>
        <v>0</v>
      </c>
      <c r="BI286" s="52">
        <f>ESCYLD1!BI286*VLOOKUP(ESCYLD2!BI$4,'[1]INTERNAL PARAMETERS-1'!$B$5:$J$44,5,FALSE)*VLOOKUP(ESCYLD2!BI$4,'[1]INTERNAL PARAMETERS-1'!$B$5:$J$44,6,FALSE)*VLOOKUP(ESCYLD2!BI$4,'[1]INTERNAL PARAMETERS-1'!$B$5:$J$44,3,FALSE) + ESCYLD1!BI286*(1-VLOOKUP(ESCYLD2!BI$4,'[1]INTERNAL PARAMETERS-1'!$B$5:$J$44,5,FALSE))*VLOOKUP(ESCYLD2!BI$4,'[1]INTERNAL PARAMETERS-1'!$B$5:$J$44,8,FALSE)*VLOOKUP(ESCYLD2!BI$4,'[1]INTERNAL PARAMETERS-1'!$B$5:$J$44,3,FALSE)</f>
        <v>0</v>
      </c>
      <c r="BJ286" s="52">
        <f>ESCYLD1!BJ286*VLOOKUP(ESCYLD2!BJ$4,'[1]INTERNAL PARAMETERS-1'!$B$5:$J$44,5,FALSE)*VLOOKUP(ESCYLD2!BJ$4,'[1]INTERNAL PARAMETERS-1'!$B$5:$J$44,6,FALSE)*VLOOKUP(ESCYLD2!BJ$4,'[1]INTERNAL PARAMETERS-1'!$B$5:$J$44,3,FALSE) + ESCYLD1!BJ286*(1-VLOOKUP(ESCYLD2!BJ$4,'[1]INTERNAL PARAMETERS-1'!$B$5:$J$44,5,FALSE))*VLOOKUP(ESCYLD2!BJ$4,'[1]INTERNAL PARAMETERS-1'!$B$5:$J$44,8,FALSE)*VLOOKUP(ESCYLD2!BJ$4,'[1]INTERNAL PARAMETERS-1'!$B$5:$J$44,3,FALSE)</f>
        <v>0</v>
      </c>
      <c r="BK286" s="52">
        <f>ESCYLD1!BK286*VLOOKUP(ESCYLD2!BK$4,'[1]INTERNAL PARAMETERS-1'!$B$5:$J$44,5,FALSE)*VLOOKUP(ESCYLD2!BK$4,'[1]INTERNAL PARAMETERS-1'!$B$5:$J$44,6,FALSE)*VLOOKUP(ESCYLD2!BK$4,'[1]INTERNAL PARAMETERS-1'!$B$5:$J$44,3,FALSE) + ESCYLD1!BK286*(1-VLOOKUP(ESCYLD2!BK$4,'[1]INTERNAL PARAMETERS-1'!$B$5:$J$44,5,FALSE))*VLOOKUP(ESCYLD2!BK$4,'[1]INTERNAL PARAMETERS-1'!$B$5:$J$44,8,FALSE)*VLOOKUP(ESCYLD2!BK$4,'[1]INTERNAL PARAMETERS-1'!$B$5:$J$44,3,FALSE)</f>
        <v>0</v>
      </c>
      <c r="BL286" s="52">
        <f>ESCYLD1!BL286*VLOOKUP(ESCYLD2!BL$4,'[1]INTERNAL PARAMETERS-1'!$B$5:$J$44,5,FALSE)*VLOOKUP(ESCYLD2!BL$4,'[1]INTERNAL PARAMETERS-1'!$B$5:$J$44,6,FALSE)*VLOOKUP(ESCYLD2!BL$4,'[1]INTERNAL PARAMETERS-1'!$B$5:$J$44,3,FALSE) + ESCYLD1!BL286*(1-VLOOKUP(ESCYLD2!BL$4,'[1]INTERNAL PARAMETERS-1'!$B$5:$J$44,5,FALSE))*VLOOKUP(ESCYLD2!BL$4,'[1]INTERNAL PARAMETERS-1'!$B$5:$J$44,8,FALSE)*VLOOKUP(ESCYLD2!BL$4,'[1]INTERNAL PARAMETERS-1'!$B$5:$J$44,3,FALSE)</f>
        <v>0</v>
      </c>
      <c r="BM286" s="52">
        <f>ESCYLD1!BM286*VLOOKUP(ESCYLD2!BM$4,'[1]INTERNAL PARAMETERS-1'!$B$5:$J$44,5,FALSE)*VLOOKUP(ESCYLD2!BM$4,'[1]INTERNAL PARAMETERS-1'!$B$5:$J$44,6,FALSE)*VLOOKUP(ESCYLD2!BM$4,'[1]INTERNAL PARAMETERS-1'!$B$5:$J$44,3,FALSE) + ESCYLD1!BM286*(1-VLOOKUP(ESCYLD2!BM$4,'[1]INTERNAL PARAMETERS-1'!$B$5:$J$44,5,FALSE))*VLOOKUP(ESCYLD2!BM$4,'[1]INTERNAL PARAMETERS-1'!$B$5:$J$44,8,FALSE)*VLOOKUP(ESCYLD2!BM$4,'[1]INTERNAL PARAMETERS-1'!$B$5:$J$44,3,FALSE)</f>
        <v>0</v>
      </c>
      <c r="BN286" s="52">
        <f>ESCYLD1!BN286*VLOOKUP(ESCYLD2!BN$4,'[1]INTERNAL PARAMETERS-1'!$B$5:$J$44,5,FALSE)*VLOOKUP(ESCYLD2!BN$4,'[1]INTERNAL PARAMETERS-1'!$B$5:$J$44,6,FALSE)*VLOOKUP(ESCYLD2!BN$4,'[1]INTERNAL PARAMETERS-1'!$B$5:$J$44,3,FALSE) + ESCYLD1!BN286*(1-VLOOKUP(ESCYLD2!BN$4,'[1]INTERNAL PARAMETERS-1'!$B$5:$J$44,5,FALSE))*VLOOKUP(ESCYLD2!BN$4,'[1]INTERNAL PARAMETERS-1'!$B$5:$J$44,8,FALSE)*VLOOKUP(ESCYLD2!BN$4,'[1]INTERNAL PARAMETERS-1'!$B$5:$J$44,3,FALSE)</f>
        <v>0</v>
      </c>
      <c r="BO286" s="52">
        <f>ESCYLD1!BO286*VLOOKUP(ESCYLD2!BO$4,'[1]INTERNAL PARAMETERS-1'!$B$5:$J$44,5,FALSE)*VLOOKUP(ESCYLD2!BO$4,'[1]INTERNAL PARAMETERS-1'!$B$5:$J$44,6,FALSE)*VLOOKUP(ESCYLD2!BO$4,'[1]INTERNAL PARAMETERS-1'!$B$5:$J$44,3,FALSE) + ESCYLD1!BO286*(1-VLOOKUP(ESCYLD2!BO$4,'[1]INTERNAL PARAMETERS-1'!$B$5:$J$44,5,FALSE))*VLOOKUP(ESCYLD2!BO$4,'[1]INTERNAL PARAMETERS-1'!$B$5:$J$44,8,FALSE)*VLOOKUP(ESCYLD2!BO$4,'[1]INTERNAL PARAMETERS-1'!$B$5:$J$44,3,FALSE)</f>
        <v>0</v>
      </c>
      <c r="BP286" s="52">
        <f>ESCYLD1!BP286*VLOOKUP(ESCYLD2!BP$4,'[1]INTERNAL PARAMETERS-1'!$B$5:$J$44,5,FALSE)*VLOOKUP(ESCYLD2!BP$4,'[1]INTERNAL PARAMETERS-1'!$B$5:$J$44,6,FALSE)*VLOOKUP(ESCYLD2!BP$4,'[1]INTERNAL PARAMETERS-1'!$B$5:$J$44,3,FALSE) + ESCYLD1!BP286*(1-VLOOKUP(ESCYLD2!BP$4,'[1]INTERNAL PARAMETERS-1'!$B$5:$J$44,5,FALSE))*VLOOKUP(ESCYLD2!BP$4,'[1]INTERNAL PARAMETERS-1'!$B$5:$J$44,8,FALSE)*VLOOKUP(ESCYLD2!BP$4,'[1]INTERNAL PARAMETERS-1'!$B$5:$J$44,3,FALSE)</f>
        <v>0</v>
      </c>
      <c r="BQ286" s="52">
        <f>ESCYLD1!BQ286*VLOOKUP(ESCYLD2!BQ$4,'[1]INTERNAL PARAMETERS-1'!$B$5:$J$44,5,FALSE)*VLOOKUP(ESCYLD2!BQ$4,'[1]INTERNAL PARAMETERS-1'!$B$5:$J$44,6,FALSE)*VLOOKUP(ESCYLD2!BQ$4,'[1]INTERNAL PARAMETERS-1'!$B$5:$J$44,3,FALSE) + ESCYLD1!BQ286*(1-VLOOKUP(ESCYLD2!BQ$4,'[1]INTERNAL PARAMETERS-1'!$B$5:$J$44,5,FALSE))*VLOOKUP(ESCYLD2!BQ$4,'[1]INTERNAL PARAMETERS-1'!$B$5:$J$44,8,FALSE)*VLOOKUP(ESCYLD2!BQ$4,'[1]INTERNAL PARAMETERS-1'!$B$5:$J$44,3,FALSE)</f>
        <v>0</v>
      </c>
      <c r="BR286" s="52">
        <f>ESCYLD1!BR286*VLOOKUP(ESCYLD2!BR$4,'[1]INTERNAL PARAMETERS-1'!$B$5:$J$44,5,FALSE)*VLOOKUP(ESCYLD2!BR$4,'[1]INTERNAL PARAMETERS-1'!$B$5:$J$44,6,FALSE)*VLOOKUP(ESCYLD2!BR$4,'[1]INTERNAL PARAMETERS-1'!$B$5:$J$44,3,FALSE) + ESCYLD1!BR286*(1-VLOOKUP(ESCYLD2!BR$4,'[1]INTERNAL PARAMETERS-1'!$B$5:$J$44,5,FALSE))*VLOOKUP(ESCYLD2!BR$4,'[1]INTERNAL PARAMETERS-1'!$B$5:$J$44,8,FALSE)*VLOOKUP(ESCYLD2!BR$4,'[1]INTERNAL PARAMETERS-1'!$B$5:$J$44,3,FALSE)</f>
        <v>0</v>
      </c>
      <c r="BS286" s="52">
        <f>ESCYLD1!BS286*VLOOKUP(ESCYLD2!BS$4,'[1]INTERNAL PARAMETERS-1'!$B$5:$J$44,5,FALSE)*VLOOKUP(ESCYLD2!BS$4,'[1]INTERNAL PARAMETERS-1'!$B$5:$J$44,6,FALSE)*VLOOKUP(ESCYLD2!BS$4,'[1]INTERNAL PARAMETERS-1'!$B$5:$J$44,3,FALSE) + ESCYLD1!BS286*(1-VLOOKUP(ESCYLD2!BS$4,'[1]INTERNAL PARAMETERS-1'!$B$5:$J$44,5,FALSE))*VLOOKUP(ESCYLD2!BS$4,'[1]INTERNAL PARAMETERS-1'!$B$5:$J$44,8,FALSE)*VLOOKUP(ESCYLD2!BS$4,'[1]INTERNAL PARAMETERS-1'!$B$5:$J$44,3,FALSE)</f>
        <v>0</v>
      </c>
      <c r="BT286" s="52">
        <f>ESCYLD1!BT286*VLOOKUP(ESCYLD2!BT$4,'[1]INTERNAL PARAMETERS-1'!$B$5:$J$44,5,FALSE)*VLOOKUP(ESCYLD2!BT$4,'[1]INTERNAL PARAMETERS-1'!$B$5:$J$44,6,FALSE)*VLOOKUP(ESCYLD2!BT$4,'[1]INTERNAL PARAMETERS-1'!$B$5:$J$44,3,FALSE) + ESCYLD1!BT286*(1-VLOOKUP(ESCYLD2!BT$4,'[1]INTERNAL PARAMETERS-1'!$B$5:$J$44,5,FALSE))*VLOOKUP(ESCYLD2!BT$4,'[1]INTERNAL PARAMETERS-1'!$B$5:$J$44,8,FALSE)*VLOOKUP(ESCYLD2!BT$4,'[1]INTERNAL PARAMETERS-1'!$B$5:$J$44,3,FALSE)</f>
        <v>0</v>
      </c>
      <c r="BU286" s="52">
        <f>ESCYLD1!BU286*VLOOKUP(ESCYLD2!BU$4,'[1]INTERNAL PARAMETERS-1'!$B$5:$J$44,5,FALSE)*VLOOKUP(ESCYLD2!BU$4,'[1]INTERNAL PARAMETERS-1'!$B$5:$J$44,6,FALSE)*VLOOKUP(ESCYLD2!BU$4,'[1]INTERNAL PARAMETERS-1'!$B$5:$J$44,3,FALSE) + ESCYLD1!BU286*(1-VLOOKUP(ESCYLD2!BU$4,'[1]INTERNAL PARAMETERS-1'!$B$5:$J$44,5,FALSE))*VLOOKUP(ESCYLD2!BU$4,'[1]INTERNAL PARAMETERS-1'!$B$5:$J$44,8,FALSE)*VLOOKUP(ESCYLD2!BU$4,'[1]INTERNAL PARAMETERS-1'!$B$5:$J$44,3,FALSE)</f>
        <v>0</v>
      </c>
      <c r="BV286" s="52">
        <f>ESCYLD1!BV286*VLOOKUP(ESCYLD2!BV$4,'[1]INTERNAL PARAMETERS-1'!$B$5:$J$44,5,FALSE)*VLOOKUP(ESCYLD2!BV$4,'[1]INTERNAL PARAMETERS-1'!$B$5:$J$44,6,FALSE)*VLOOKUP(ESCYLD2!BV$4,'[1]INTERNAL PARAMETERS-1'!$B$5:$J$44,3,FALSE) + ESCYLD1!BV286*(1-VLOOKUP(ESCYLD2!BV$4,'[1]INTERNAL PARAMETERS-1'!$B$5:$J$44,5,FALSE))*VLOOKUP(ESCYLD2!BV$4,'[1]INTERNAL PARAMETERS-1'!$B$5:$J$44,8,FALSE)*VLOOKUP(ESCYLD2!BV$4,'[1]INTERNAL PARAMETERS-1'!$B$5:$J$44,3,FALSE)</f>
        <v>0</v>
      </c>
      <c r="BW286" s="52">
        <f>ESCYLD1!BW286*VLOOKUP(ESCYLD2!BW$4,'[1]INTERNAL PARAMETERS-1'!$B$5:$J$44,5,FALSE)*VLOOKUP(ESCYLD2!BW$4,'[1]INTERNAL PARAMETERS-1'!$B$5:$J$44,6,FALSE)*VLOOKUP(ESCYLD2!BW$4,'[1]INTERNAL PARAMETERS-1'!$B$5:$J$44,3,FALSE) + ESCYLD1!BW286*(1-VLOOKUP(ESCYLD2!BW$4,'[1]INTERNAL PARAMETERS-1'!$B$5:$J$44,5,FALSE))*VLOOKUP(ESCYLD2!BW$4,'[1]INTERNAL PARAMETERS-1'!$B$5:$J$44,8,FALSE)*VLOOKUP(ESCYLD2!BW$4,'[1]INTERNAL PARAMETERS-1'!$B$5:$J$44,3,FALSE)</f>
        <v>0</v>
      </c>
      <c r="BX286" s="52">
        <f>ESCYLD1!BX286*VLOOKUP(ESCYLD2!BX$4,'[1]INTERNAL PARAMETERS-1'!$B$5:$J$44,5,FALSE)*VLOOKUP(ESCYLD2!BX$4,'[1]INTERNAL PARAMETERS-1'!$B$5:$J$44,6,FALSE)*VLOOKUP(ESCYLD2!BX$4,'[1]INTERNAL PARAMETERS-1'!$B$5:$J$44,3,FALSE) + ESCYLD1!BX286*(1-VLOOKUP(ESCYLD2!BX$4,'[1]INTERNAL PARAMETERS-1'!$B$5:$J$44,5,FALSE))*VLOOKUP(ESCYLD2!BX$4,'[1]INTERNAL PARAMETERS-1'!$B$5:$J$44,8,FALSE)*VLOOKUP(ESCYLD2!BX$4,'[1]INTERNAL PARAMETERS-1'!$B$5:$J$44,3,FALSE)</f>
        <v>0</v>
      </c>
      <c r="BY286" s="52">
        <f>ESCYLD1!BY286*VLOOKUP(ESCYLD2!BY$4,'[1]INTERNAL PARAMETERS-1'!$B$5:$J$44,5,FALSE)*VLOOKUP(ESCYLD2!BY$4,'[1]INTERNAL PARAMETERS-1'!$B$5:$J$44,6,FALSE)*VLOOKUP(ESCYLD2!BY$4,'[1]INTERNAL PARAMETERS-1'!$B$5:$J$44,3,FALSE) + ESCYLD1!BY286*(1-VLOOKUP(ESCYLD2!BY$4,'[1]INTERNAL PARAMETERS-1'!$B$5:$J$44,5,FALSE))*VLOOKUP(ESCYLD2!BY$4,'[1]INTERNAL PARAMETERS-1'!$B$5:$J$44,8,FALSE)*VLOOKUP(ESCYLD2!BY$4,'[1]INTERNAL PARAMETERS-1'!$B$5:$J$44,3,FALSE)</f>
        <v>0</v>
      </c>
      <c r="BZ286" s="52">
        <f>ESCYLD1!BZ286*VLOOKUP(ESCYLD2!BZ$4,'[1]INTERNAL PARAMETERS-1'!$B$5:$J$44,5,FALSE)*VLOOKUP(ESCYLD2!BZ$4,'[1]INTERNAL PARAMETERS-1'!$B$5:$J$44,6,FALSE)*VLOOKUP(ESCYLD2!BZ$4,'[1]INTERNAL PARAMETERS-1'!$B$5:$J$44,3,FALSE) + ESCYLD1!BZ286*(1-VLOOKUP(ESCYLD2!BZ$4,'[1]INTERNAL PARAMETERS-1'!$B$5:$J$44,5,FALSE))*VLOOKUP(ESCYLD2!BZ$4,'[1]INTERNAL PARAMETERS-1'!$B$5:$J$44,8,FALSE)*VLOOKUP(ESCYLD2!BZ$4,'[1]INTERNAL PARAMETERS-1'!$B$5:$J$44,3,FALSE)</f>
        <v>0</v>
      </c>
      <c r="CA286" s="52">
        <f>ESCYLD1!CA286*VLOOKUP(ESCYLD2!CA$4,'[1]INTERNAL PARAMETERS-1'!$B$5:$J$44,5,FALSE)*VLOOKUP(ESCYLD2!CA$4,'[1]INTERNAL PARAMETERS-1'!$B$5:$J$44,6,FALSE)*VLOOKUP(ESCYLD2!CA$4,'[1]INTERNAL PARAMETERS-1'!$B$5:$J$44,3,FALSE) + ESCYLD1!CA286*(1-VLOOKUP(ESCYLD2!CA$4,'[1]INTERNAL PARAMETERS-1'!$B$5:$J$44,5,FALSE))*VLOOKUP(ESCYLD2!CA$4,'[1]INTERNAL PARAMETERS-1'!$B$5:$J$44,8,FALSE)*VLOOKUP(ESCYLD2!CA$4,'[1]INTERNAL PARAMETERS-1'!$B$5:$J$44,3,FALSE)</f>
        <v>0</v>
      </c>
      <c r="CB286" s="52">
        <f>ESCYLD1!CB286*VLOOKUP(ESCYLD2!CB$4,'[1]INTERNAL PARAMETERS-1'!$B$5:$J$44,5,FALSE)*VLOOKUP(ESCYLD2!CB$4,'[1]INTERNAL PARAMETERS-1'!$B$5:$J$44,6,FALSE)*VLOOKUP(ESCYLD2!CB$4,'[1]INTERNAL PARAMETERS-1'!$B$5:$J$44,3,FALSE) + ESCYLD1!CB286*(1-VLOOKUP(ESCYLD2!CB$4,'[1]INTERNAL PARAMETERS-1'!$B$5:$J$44,5,FALSE))*VLOOKUP(ESCYLD2!CB$4,'[1]INTERNAL PARAMETERS-1'!$B$5:$J$44,8,FALSE)*VLOOKUP(ESCYLD2!CB$4,'[1]INTERNAL PARAMETERS-1'!$B$5:$J$44,3,FALSE)</f>
        <v>0</v>
      </c>
      <c r="CC286" s="52">
        <f>ESCYLD1!CC286*VLOOKUP(ESCYLD2!CC$4,'[1]INTERNAL PARAMETERS-1'!$B$5:$J$44,5,FALSE)*VLOOKUP(ESCYLD2!CC$4,'[1]INTERNAL PARAMETERS-1'!$B$5:$J$44,6,FALSE)*VLOOKUP(ESCYLD2!CC$4,'[1]INTERNAL PARAMETERS-1'!$B$5:$J$44,3,FALSE) + ESCYLD1!CC286*(1-VLOOKUP(ESCYLD2!CC$4,'[1]INTERNAL PARAMETERS-1'!$B$5:$J$44,5,FALSE))*VLOOKUP(ESCYLD2!CC$4,'[1]INTERNAL PARAMETERS-1'!$B$5:$J$44,8,FALSE)*VLOOKUP(ESCYLD2!CC$4,'[1]INTERNAL PARAMETERS-1'!$B$5:$J$44,3,FALSE)</f>
        <v>0</v>
      </c>
      <c r="CD286" s="52">
        <f>ESCYLD1!CD286*VLOOKUP(ESCYLD2!CD$4,'[1]INTERNAL PARAMETERS-1'!$B$5:$J$44,5,FALSE)*VLOOKUP(ESCYLD2!CD$4,'[1]INTERNAL PARAMETERS-1'!$B$5:$J$44,6,FALSE)*VLOOKUP(ESCYLD2!CD$4,'[1]INTERNAL PARAMETERS-1'!$B$5:$J$44,3,FALSE) + ESCYLD1!CD286*(1-VLOOKUP(ESCYLD2!CD$4,'[1]INTERNAL PARAMETERS-1'!$B$5:$J$44,5,FALSE))*VLOOKUP(ESCYLD2!CD$4,'[1]INTERNAL PARAMETERS-1'!$B$5:$J$44,8,FALSE)*VLOOKUP(ESCYLD2!CD$4,'[1]INTERNAL PARAMETERS-1'!$B$5:$J$44,3,FALSE)</f>
        <v>0</v>
      </c>
      <c r="CE286" s="52">
        <f>ESCYLD1!CE286*VLOOKUP(ESCYLD2!CE$4,'[1]INTERNAL PARAMETERS-1'!$B$5:$J$44,5,FALSE)*VLOOKUP(ESCYLD2!CE$4,'[1]INTERNAL PARAMETERS-1'!$B$5:$J$44,6,FALSE)*VLOOKUP(ESCYLD2!CE$4,'[1]INTERNAL PARAMETERS-1'!$B$5:$J$44,3,FALSE) + ESCYLD1!CE286*(1-VLOOKUP(ESCYLD2!CE$4,'[1]INTERNAL PARAMETERS-1'!$B$5:$J$44,5,FALSE))*VLOOKUP(ESCYLD2!CE$4,'[1]INTERNAL PARAMETERS-1'!$B$5:$J$44,8,FALSE)*VLOOKUP(ESCYLD2!CE$4,'[1]INTERNAL PARAMETERS-1'!$B$5:$J$44,3,FALSE)</f>
        <v>0</v>
      </c>
      <c r="CF286" s="52">
        <f>ESCYLD1!CF286*VLOOKUP(ESCYLD2!CF$4,'[1]INTERNAL PARAMETERS-1'!$B$5:$J$44,5,FALSE)*VLOOKUP(ESCYLD2!CF$4,'[1]INTERNAL PARAMETERS-1'!$B$5:$J$44,6,FALSE)*VLOOKUP(ESCYLD2!CF$4,'[1]INTERNAL PARAMETERS-1'!$B$5:$J$44,3,FALSE) + ESCYLD1!CF286*(1-VLOOKUP(ESCYLD2!CF$4,'[1]INTERNAL PARAMETERS-1'!$B$5:$J$44,5,FALSE))*VLOOKUP(ESCYLD2!CF$4,'[1]INTERNAL PARAMETERS-1'!$B$5:$J$44,8,FALSE)*VLOOKUP(ESCYLD2!CF$4,'[1]INTERNAL PARAMETERS-1'!$B$5:$J$44,3,FALSE)</f>
        <v>0</v>
      </c>
      <c r="CG286" s="52">
        <f>ESCYLD1!CG286*VLOOKUP(ESCYLD2!CG$4,'[1]INTERNAL PARAMETERS-1'!$B$5:$J$44,5,FALSE)*VLOOKUP(ESCYLD2!CG$4,'[1]INTERNAL PARAMETERS-1'!$B$5:$J$44,6,FALSE)*VLOOKUP(ESCYLD2!CG$4,'[1]INTERNAL PARAMETERS-1'!$B$5:$J$44,3,FALSE) + ESCYLD1!CG286*(1-VLOOKUP(ESCYLD2!CG$4,'[1]INTERNAL PARAMETERS-1'!$B$5:$J$44,5,FALSE))*VLOOKUP(ESCYLD2!CG$4,'[1]INTERNAL PARAMETERS-1'!$B$5:$J$44,8,FALSE)*VLOOKUP(ESCYLD2!CG$4,'[1]INTERNAL PARAMETERS-1'!$B$5:$J$44,3,FALSE)</f>
        <v>0</v>
      </c>
      <c r="CH286" s="51">
        <f>ESCYLD1!CH286*VLOOKUP(ESCYLD2!CH$4,'[1]INTERNAL PARAMETERS-1'!$B$5:$J$44,5,FALSE)*VLOOKUP(ESCYLD2!CH$4,'[1]INTERNAL PARAMETERS-1'!$B$5:$J$44,6,FALSE)*VLOOKUP(ESCYLD2!CH$4,'[1]INTERNAL PARAMETERS-1'!$B$5:$J$44,3,FALSE) + ESCYLD1!CH286*(1-VLOOKUP(ESCYLD2!CH$4,'[1]INTERNAL PARAMETERS-1'!$B$5:$J$44,5,FALSE))*VLOOKUP(ESCYLD2!CH$4,'[1]INTERNAL PARAMETERS-1'!$B$5:$J$44,8,FALSE)*VLOOKUP(ESCYLD2!CH$4,'[1]INTERNAL PARAMETERS-1'!$B$5:$J$44,3,FALSE)</f>
        <v>0</v>
      </c>
      <c r="CJ286" s="53">
        <f t="shared" si="8"/>
        <v>0</v>
      </c>
      <c r="CK286" s="51">
        <f t="shared" si="9"/>
        <v>0</v>
      </c>
    </row>
    <row r="287" spans="2:89" x14ac:dyDescent="0.5">
      <c r="B287" s="66" t="s">
        <v>1</v>
      </c>
      <c r="C287" s="65" t="s">
        <v>72</v>
      </c>
      <c r="D287" s="65" t="s">
        <v>77</v>
      </c>
      <c r="E287" s="151">
        <f>ESC!AF287</f>
        <v>0</v>
      </c>
      <c r="F287" s="64">
        <f>'[1]INTERNAL PARAMETERS-1'!M17</f>
        <v>25.55</v>
      </c>
      <c r="G287" s="53">
        <f>ESCYLD1!G287*VLOOKUP(ESCYLD2!G$4,'[1]INTERNAL PARAMETERS-1'!$B$5:$J$44,5,FALSE)*VLOOKUP(ESCYLD2!G$4,'[1]INTERNAL PARAMETERS-1'!$B$5:$J$44,7,FALSE)*ESCYLD2!$F287 + ESCYLD1!G287*(1-VLOOKUP(ESCYLD2!G$4,'[1]INTERNAL PARAMETERS-1'!$B$5:$J$44,5,FALSE))*VLOOKUP(ESCYLD2!G$4,'[1]INTERNAL PARAMETERS-1'!$B$5:$J$44,9,FALSE)*ESCYLD2!$F287</f>
        <v>0</v>
      </c>
      <c r="H287" s="52">
        <f>ESCYLD1!H287*VLOOKUP(ESCYLD2!H$4,'[1]INTERNAL PARAMETERS-1'!$B$5:$J$44,5,FALSE)*VLOOKUP(ESCYLD2!H$4,'[1]INTERNAL PARAMETERS-1'!$B$5:$J$44,7,FALSE)*ESCYLD2!$F287 + ESCYLD1!H287*(1-VLOOKUP(ESCYLD2!H$4,'[1]INTERNAL PARAMETERS-1'!$B$5:$J$44,5,FALSE))*VLOOKUP(ESCYLD2!H$4,'[1]INTERNAL PARAMETERS-1'!$B$5:$J$44,9,FALSE)*ESCYLD2!$F287</f>
        <v>0</v>
      </c>
      <c r="I287" s="52">
        <f>ESCYLD1!I287*VLOOKUP(ESCYLD2!I$4,'[1]INTERNAL PARAMETERS-1'!$B$5:$J$44,5,FALSE)*VLOOKUP(ESCYLD2!I$4,'[1]INTERNAL PARAMETERS-1'!$B$5:$J$44,7,FALSE)*ESCYLD2!$F287 + ESCYLD1!I287*(1-VLOOKUP(ESCYLD2!I$4,'[1]INTERNAL PARAMETERS-1'!$B$5:$J$44,5,FALSE))*VLOOKUP(ESCYLD2!I$4,'[1]INTERNAL PARAMETERS-1'!$B$5:$J$44,9,FALSE)*ESCYLD2!$F287</f>
        <v>0</v>
      </c>
      <c r="J287" s="52">
        <f>ESCYLD1!J287*VLOOKUP(ESCYLD2!J$4,'[1]INTERNAL PARAMETERS-1'!$B$5:$J$44,5,FALSE)*VLOOKUP(ESCYLD2!J$4,'[1]INTERNAL PARAMETERS-1'!$B$5:$J$44,7,FALSE)*ESCYLD2!$F287 + ESCYLD1!J287*(1-VLOOKUP(ESCYLD2!J$4,'[1]INTERNAL PARAMETERS-1'!$B$5:$J$44,5,FALSE))*VLOOKUP(ESCYLD2!J$4,'[1]INTERNAL PARAMETERS-1'!$B$5:$J$44,9,FALSE)*ESCYLD2!$F287</f>
        <v>0</v>
      </c>
      <c r="K287" s="52">
        <f>ESCYLD1!K287*VLOOKUP(ESCYLD2!K$4,'[1]INTERNAL PARAMETERS-1'!$B$5:$J$44,5,FALSE)*VLOOKUP(ESCYLD2!K$4,'[1]INTERNAL PARAMETERS-1'!$B$5:$J$44,7,FALSE)*ESCYLD2!$F287 + ESCYLD1!K287*(1-VLOOKUP(ESCYLD2!K$4,'[1]INTERNAL PARAMETERS-1'!$B$5:$J$44,5,FALSE))*VLOOKUP(ESCYLD2!K$4,'[1]INTERNAL PARAMETERS-1'!$B$5:$J$44,9,FALSE)*ESCYLD2!$F287</f>
        <v>0</v>
      </c>
      <c r="L287" s="52">
        <f>ESCYLD1!L287*VLOOKUP(ESCYLD2!L$4,'[1]INTERNAL PARAMETERS-1'!$B$5:$J$44,5,FALSE)*VLOOKUP(ESCYLD2!L$4,'[1]INTERNAL PARAMETERS-1'!$B$5:$J$44,7,FALSE)*ESCYLD2!$F287 + ESCYLD1!L287*(1-VLOOKUP(ESCYLD2!L$4,'[1]INTERNAL PARAMETERS-1'!$B$5:$J$44,5,FALSE))*VLOOKUP(ESCYLD2!L$4,'[1]INTERNAL PARAMETERS-1'!$B$5:$J$44,9,FALSE)*ESCYLD2!$F287</f>
        <v>0</v>
      </c>
      <c r="M287" s="52">
        <f>ESCYLD1!M287*VLOOKUP(ESCYLD2!M$4,'[1]INTERNAL PARAMETERS-1'!$B$5:$J$44,5,FALSE)*VLOOKUP(ESCYLD2!M$4,'[1]INTERNAL PARAMETERS-1'!$B$5:$J$44,7,FALSE)*ESCYLD2!$F287 + ESCYLD1!M287*(1-VLOOKUP(ESCYLD2!M$4,'[1]INTERNAL PARAMETERS-1'!$B$5:$J$44,5,FALSE))*VLOOKUP(ESCYLD2!M$4,'[1]INTERNAL PARAMETERS-1'!$B$5:$J$44,9,FALSE)*ESCYLD2!$F287</f>
        <v>0</v>
      </c>
      <c r="N287" s="52">
        <f>ESCYLD1!N287*VLOOKUP(ESCYLD2!N$4,'[1]INTERNAL PARAMETERS-1'!$B$5:$J$44,5,FALSE)*VLOOKUP(ESCYLD2!N$4,'[1]INTERNAL PARAMETERS-1'!$B$5:$J$44,7,FALSE)*ESCYLD2!$F287 + ESCYLD1!N287*(1-VLOOKUP(ESCYLD2!N$4,'[1]INTERNAL PARAMETERS-1'!$B$5:$J$44,5,FALSE))*VLOOKUP(ESCYLD2!N$4,'[1]INTERNAL PARAMETERS-1'!$B$5:$J$44,9,FALSE)*ESCYLD2!$F287</f>
        <v>0</v>
      </c>
      <c r="O287" s="52">
        <f>ESCYLD1!O287*VLOOKUP(ESCYLD2!O$4,'[1]INTERNAL PARAMETERS-1'!$B$5:$J$44,5,FALSE)*VLOOKUP(ESCYLD2!O$4,'[1]INTERNAL PARAMETERS-1'!$B$5:$J$44,7,FALSE)*ESCYLD2!$F287 + ESCYLD1!O287*(1-VLOOKUP(ESCYLD2!O$4,'[1]INTERNAL PARAMETERS-1'!$B$5:$J$44,5,FALSE))*VLOOKUP(ESCYLD2!O$4,'[1]INTERNAL PARAMETERS-1'!$B$5:$J$44,9,FALSE)*ESCYLD2!$F287</f>
        <v>0</v>
      </c>
      <c r="P287" s="52">
        <f>ESCYLD1!P287*VLOOKUP(ESCYLD2!P$4,'[1]INTERNAL PARAMETERS-1'!$B$5:$J$44,5,FALSE)*VLOOKUP(ESCYLD2!P$4,'[1]INTERNAL PARAMETERS-1'!$B$5:$J$44,7,FALSE)*ESCYLD2!$F287 + ESCYLD1!P287*(1-VLOOKUP(ESCYLD2!P$4,'[1]INTERNAL PARAMETERS-1'!$B$5:$J$44,5,FALSE))*VLOOKUP(ESCYLD2!P$4,'[1]INTERNAL PARAMETERS-1'!$B$5:$J$44,9,FALSE)*ESCYLD2!$F287</f>
        <v>0</v>
      </c>
      <c r="Q287" s="52">
        <f>ESCYLD1!Q287*VLOOKUP(ESCYLD2!Q$4,'[1]INTERNAL PARAMETERS-1'!$B$5:$J$44,5,FALSE)*VLOOKUP(ESCYLD2!Q$4,'[1]INTERNAL PARAMETERS-1'!$B$5:$J$44,7,FALSE)*ESCYLD2!$F287 + ESCYLD1!Q287*(1-VLOOKUP(ESCYLD2!Q$4,'[1]INTERNAL PARAMETERS-1'!$B$5:$J$44,5,FALSE))*VLOOKUP(ESCYLD2!Q$4,'[1]INTERNAL PARAMETERS-1'!$B$5:$J$44,9,FALSE)*ESCYLD2!$F287</f>
        <v>0</v>
      </c>
      <c r="R287" s="52">
        <f>ESCYLD1!R287*VLOOKUP(ESCYLD2!R$4,'[1]INTERNAL PARAMETERS-1'!$B$5:$J$44,5,FALSE)*VLOOKUP(ESCYLD2!R$4,'[1]INTERNAL PARAMETERS-1'!$B$5:$J$44,7,FALSE)*ESCYLD2!$F287 + ESCYLD1!R287*(1-VLOOKUP(ESCYLD2!R$4,'[1]INTERNAL PARAMETERS-1'!$B$5:$J$44,5,FALSE))*VLOOKUP(ESCYLD2!R$4,'[1]INTERNAL PARAMETERS-1'!$B$5:$J$44,9,FALSE)*ESCYLD2!$F287</f>
        <v>0</v>
      </c>
      <c r="S287" s="52">
        <f>ESCYLD1!S287*VLOOKUP(ESCYLD2!S$4,'[1]INTERNAL PARAMETERS-1'!$B$5:$J$44,5,FALSE)*VLOOKUP(ESCYLD2!S$4,'[1]INTERNAL PARAMETERS-1'!$B$5:$J$44,7,FALSE)*ESCYLD2!$F287 + ESCYLD1!S287*(1-VLOOKUP(ESCYLD2!S$4,'[1]INTERNAL PARAMETERS-1'!$B$5:$J$44,5,FALSE))*VLOOKUP(ESCYLD2!S$4,'[1]INTERNAL PARAMETERS-1'!$B$5:$J$44,9,FALSE)*ESCYLD2!$F287</f>
        <v>0</v>
      </c>
      <c r="T287" s="52">
        <f>ESCYLD1!T287*VLOOKUP(ESCYLD2!T$4,'[1]INTERNAL PARAMETERS-1'!$B$5:$J$44,5,FALSE)*VLOOKUP(ESCYLD2!T$4,'[1]INTERNAL PARAMETERS-1'!$B$5:$J$44,7,FALSE)*ESCYLD2!$F287 + ESCYLD1!T287*(1-VLOOKUP(ESCYLD2!T$4,'[1]INTERNAL PARAMETERS-1'!$B$5:$J$44,5,FALSE))*VLOOKUP(ESCYLD2!T$4,'[1]INTERNAL PARAMETERS-1'!$B$5:$J$44,9,FALSE)*ESCYLD2!$F287</f>
        <v>0</v>
      </c>
      <c r="U287" s="52">
        <f>ESCYLD1!U287*VLOOKUP(ESCYLD2!U$4,'[1]INTERNAL PARAMETERS-1'!$B$5:$J$44,5,FALSE)*VLOOKUP(ESCYLD2!U$4,'[1]INTERNAL PARAMETERS-1'!$B$5:$J$44,7,FALSE)*ESCYLD2!$F287 + ESCYLD1!U287*(1-VLOOKUP(ESCYLD2!U$4,'[1]INTERNAL PARAMETERS-1'!$B$5:$J$44,5,FALSE))*VLOOKUP(ESCYLD2!U$4,'[1]INTERNAL PARAMETERS-1'!$B$5:$J$44,9,FALSE)*ESCYLD2!$F287</f>
        <v>0</v>
      </c>
      <c r="V287" s="52">
        <f>ESCYLD1!V287*VLOOKUP(ESCYLD2!V$4,'[1]INTERNAL PARAMETERS-1'!$B$5:$J$44,5,FALSE)*VLOOKUP(ESCYLD2!V$4,'[1]INTERNAL PARAMETERS-1'!$B$5:$J$44,7,FALSE)*ESCYLD2!$F287 + ESCYLD1!V287*(1-VLOOKUP(ESCYLD2!V$4,'[1]INTERNAL PARAMETERS-1'!$B$5:$J$44,5,FALSE))*VLOOKUP(ESCYLD2!V$4,'[1]INTERNAL PARAMETERS-1'!$B$5:$J$44,9,FALSE)*ESCYLD2!$F287</f>
        <v>0</v>
      </c>
      <c r="W287" s="52">
        <f>ESCYLD1!W287*VLOOKUP(ESCYLD2!W$4,'[1]INTERNAL PARAMETERS-1'!$B$5:$J$44,5,FALSE)*VLOOKUP(ESCYLD2!W$4,'[1]INTERNAL PARAMETERS-1'!$B$5:$J$44,7,FALSE)*ESCYLD2!$F287 + ESCYLD1!W287*(1-VLOOKUP(ESCYLD2!W$4,'[1]INTERNAL PARAMETERS-1'!$B$5:$J$44,5,FALSE))*VLOOKUP(ESCYLD2!W$4,'[1]INTERNAL PARAMETERS-1'!$B$5:$J$44,9,FALSE)*ESCYLD2!$F287</f>
        <v>0</v>
      </c>
      <c r="X287" s="52">
        <f>ESCYLD1!X287*VLOOKUP(ESCYLD2!X$4,'[1]INTERNAL PARAMETERS-1'!$B$5:$J$44,5,FALSE)*VLOOKUP(ESCYLD2!X$4,'[1]INTERNAL PARAMETERS-1'!$B$5:$J$44,7,FALSE)*ESCYLD2!$F287 + ESCYLD1!X287*(1-VLOOKUP(ESCYLD2!X$4,'[1]INTERNAL PARAMETERS-1'!$B$5:$J$44,5,FALSE))*VLOOKUP(ESCYLD2!X$4,'[1]INTERNAL PARAMETERS-1'!$B$5:$J$44,9,FALSE)*ESCYLD2!$F287</f>
        <v>0</v>
      </c>
      <c r="Y287" s="52">
        <f>ESCYLD1!Y287*VLOOKUP(ESCYLD2!Y$4,'[1]INTERNAL PARAMETERS-1'!$B$5:$J$44,5,FALSE)*VLOOKUP(ESCYLD2!Y$4,'[1]INTERNAL PARAMETERS-1'!$B$5:$J$44,7,FALSE)*ESCYLD2!$F287 + ESCYLD1!Y287*(1-VLOOKUP(ESCYLD2!Y$4,'[1]INTERNAL PARAMETERS-1'!$B$5:$J$44,5,FALSE))*VLOOKUP(ESCYLD2!Y$4,'[1]INTERNAL PARAMETERS-1'!$B$5:$J$44,9,FALSE)*ESCYLD2!$F287</f>
        <v>0</v>
      </c>
      <c r="Z287" s="52">
        <f>ESCYLD1!Z287*VLOOKUP(ESCYLD2!Z$4,'[1]INTERNAL PARAMETERS-1'!$B$5:$J$44,5,FALSE)*VLOOKUP(ESCYLD2!Z$4,'[1]INTERNAL PARAMETERS-1'!$B$5:$J$44,7,FALSE)*ESCYLD2!$F287 + ESCYLD1!Z287*(1-VLOOKUP(ESCYLD2!Z$4,'[1]INTERNAL PARAMETERS-1'!$B$5:$J$44,5,FALSE))*VLOOKUP(ESCYLD2!Z$4,'[1]INTERNAL PARAMETERS-1'!$B$5:$J$44,9,FALSE)*ESCYLD2!$F287</f>
        <v>0</v>
      </c>
      <c r="AA287" s="52">
        <f>ESCYLD1!AA287*VLOOKUP(ESCYLD2!AA$4,'[1]INTERNAL PARAMETERS-1'!$B$5:$J$44,5,FALSE)*VLOOKUP(ESCYLD2!AA$4,'[1]INTERNAL PARAMETERS-1'!$B$5:$J$44,7,FALSE)*ESCYLD2!$F287 + ESCYLD1!AA287*(1-VLOOKUP(ESCYLD2!AA$4,'[1]INTERNAL PARAMETERS-1'!$B$5:$J$44,5,FALSE))*VLOOKUP(ESCYLD2!AA$4,'[1]INTERNAL PARAMETERS-1'!$B$5:$J$44,9,FALSE)*ESCYLD2!$F287</f>
        <v>0</v>
      </c>
      <c r="AB287" s="52">
        <f>ESCYLD1!AB287*VLOOKUP(ESCYLD2!AB$4,'[1]INTERNAL PARAMETERS-1'!$B$5:$J$44,5,FALSE)*VLOOKUP(ESCYLD2!AB$4,'[1]INTERNAL PARAMETERS-1'!$B$5:$J$44,7,FALSE)*ESCYLD2!$F287 + ESCYLD1!AB287*(1-VLOOKUP(ESCYLD2!AB$4,'[1]INTERNAL PARAMETERS-1'!$B$5:$J$44,5,FALSE))*VLOOKUP(ESCYLD2!AB$4,'[1]INTERNAL PARAMETERS-1'!$B$5:$J$44,9,FALSE)*ESCYLD2!$F287</f>
        <v>0</v>
      </c>
      <c r="AC287" s="52">
        <f>ESCYLD1!AC287*VLOOKUP(ESCYLD2!AC$4,'[1]INTERNAL PARAMETERS-1'!$B$5:$J$44,5,FALSE)*VLOOKUP(ESCYLD2!AC$4,'[1]INTERNAL PARAMETERS-1'!$B$5:$J$44,7,FALSE)*ESCYLD2!$F287 + ESCYLD1!AC287*(1-VLOOKUP(ESCYLD2!AC$4,'[1]INTERNAL PARAMETERS-1'!$B$5:$J$44,5,FALSE))*VLOOKUP(ESCYLD2!AC$4,'[1]INTERNAL PARAMETERS-1'!$B$5:$J$44,9,FALSE)*ESCYLD2!$F287</f>
        <v>0</v>
      </c>
      <c r="AD287" s="52">
        <f>ESCYLD1!AD287*VLOOKUP(ESCYLD2!AD$4,'[1]INTERNAL PARAMETERS-1'!$B$5:$J$44,5,FALSE)*VLOOKUP(ESCYLD2!AD$4,'[1]INTERNAL PARAMETERS-1'!$B$5:$J$44,7,FALSE)*ESCYLD2!$F287 + ESCYLD1!AD287*(1-VLOOKUP(ESCYLD2!AD$4,'[1]INTERNAL PARAMETERS-1'!$B$5:$J$44,5,FALSE))*VLOOKUP(ESCYLD2!AD$4,'[1]INTERNAL PARAMETERS-1'!$B$5:$J$44,9,FALSE)*ESCYLD2!$F287</f>
        <v>0</v>
      </c>
      <c r="AE287" s="52">
        <f>ESCYLD1!AE287*VLOOKUP(ESCYLD2!AE$4,'[1]INTERNAL PARAMETERS-1'!$B$5:$J$44,5,FALSE)*VLOOKUP(ESCYLD2!AE$4,'[1]INTERNAL PARAMETERS-1'!$B$5:$J$44,7,FALSE)*ESCYLD2!$F287 + ESCYLD1!AE287*(1-VLOOKUP(ESCYLD2!AE$4,'[1]INTERNAL PARAMETERS-1'!$B$5:$J$44,5,FALSE))*VLOOKUP(ESCYLD2!AE$4,'[1]INTERNAL PARAMETERS-1'!$B$5:$J$44,9,FALSE)*ESCYLD2!$F287</f>
        <v>0</v>
      </c>
      <c r="AF287" s="52">
        <f>ESCYLD1!AF287*VLOOKUP(ESCYLD2!AF$4,'[1]INTERNAL PARAMETERS-1'!$B$5:$J$44,5,FALSE)*VLOOKUP(ESCYLD2!AF$4,'[1]INTERNAL PARAMETERS-1'!$B$5:$J$44,7,FALSE)*ESCYLD2!$F287 + ESCYLD1!AF287*(1-VLOOKUP(ESCYLD2!AF$4,'[1]INTERNAL PARAMETERS-1'!$B$5:$J$44,5,FALSE))*VLOOKUP(ESCYLD2!AF$4,'[1]INTERNAL PARAMETERS-1'!$B$5:$J$44,9,FALSE)*ESCYLD2!$F287</f>
        <v>0</v>
      </c>
      <c r="AG287" s="52">
        <f>ESCYLD1!AG287*VLOOKUP(ESCYLD2!AG$4,'[1]INTERNAL PARAMETERS-1'!$B$5:$J$44,5,FALSE)*VLOOKUP(ESCYLD2!AG$4,'[1]INTERNAL PARAMETERS-1'!$B$5:$J$44,7,FALSE)*ESCYLD2!$F287 + ESCYLD1!AG287*(1-VLOOKUP(ESCYLD2!AG$4,'[1]INTERNAL PARAMETERS-1'!$B$5:$J$44,5,FALSE))*VLOOKUP(ESCYLD2!AG$4,'[1]INTERNAL PARAMETERS-1'!$B$5:$J$44,9,FALSE)*ESCYLD2!$F287</f>
        <v>0</v>
      </c>
      <c r="AH287" s="52">
        <f>ESCYLD1!AH287*VLOOKUP(ESCYLD2!AH$4,'[1]INTERNAL PARAMETERS-1'!$B$5:$J$44,5,FALSE)*VLOOKUP(ESCYLD2!AH$4,'[1]INTERNAL PARAMETERS-1'!$B$5:$J$44,7,FALSE)*ESCYLD2!$F287 + ESCYLD1!AH287*(1-VLOOKUP(ESCYLD2!AH$4,'[1]INTERNAL PARAMETERS-1'!$B$5:$J$44,5,FALSE))*VLOOKUP(ESCYLD2!AH$4,'[1]INTERNAL PARAMETERS-1'!$B$5:$J$44,9,FALSE)*ESCYLD2!$F287</f>
        <v>0</v>
      </c>
      <c r="AI287" s="52">
        <f>ESCYLD1!AI287*VLOOKUP(ESCYLD2!AI$4,'[1]INTERNAL PARAMETERS-1'!$B$5:$J$44,5,FALSE)*VLOOKUP(ESCYLD2!AI$4,'[1]INTERNAL PARAMETERS-1'!$B$5:$J$44,7,FALSE)*ESCYLD2!$F287 + ESCYLD1!AI287*(1-VLOOKUP(ESCYLD2!AI$4,'[1]INTERNAL PARAMETERS-1'!$B$5:$J$44,5,FALSE))*VLOOKUP(ESCYLD2!AI$4,'[1]INTERNAL PARAMETERS-1'!$B$5:$J$44,9,FALSE)*ESCYLD2!$F287</f>
        <v>0</v>
      </c>
      <c r="AJ287" s="52">
        <f>ESCYLD1!AJ287*VLOOKUP(ESCYLD2!AJ$4,'[1]INTERNAL PARAMETERS-1'!$B$5:$J$44,5,FALSE)*VLOOKUP(ESCYLD2!AJ$4,'[1]INTERNAL PARAMETERS-1'!$B$5:$J$44,7,FALSE)*ESCYLD2!$F287 + ESCYLD1!AJ287*(1-VLOOKUP(ESCYLD2!AJ$4,'[1]INTERNAL PARAMETERS-1'!$B$5:$J$44,5,FALSE))*VLOOKUP(ESCYLD2!AJ$4,'[1]INTERNAL PARAMETERS-1'!$B$5:$J$44,9,FALSE)*ESCYLD2!$F287</f>
        <v>0</v>
      </c>
      <c r="AK287" s="52">
        <f>ESCYLD1!AK287*VLOOKUP(ESCYLD2!AK$4,'[1]INTERNAL PARAMETERS-1'!$B$5:$J$44,5,FALSE)*VLOOKUP(ESCYLD2!AK$4,'[1]INTERNAL PARAMETERS-1'!$B$5:$J$44,7,FALSE)*ESCYLD2!$F287 + ESCYLD1!AK287*(1-VLOOKUP(ESCYLD2!AK$4,'[1]INTERNAL PARAMETERS-1'!$B$5:$J$44,5,FALSE))*VLOOKUP(ESCYLD2!AK$4,'[1]INTERNAL PARAMETERS-1'!$B$5:$J$44,9,FALSE)*ESCYLD2!$F287</f>
        <v>0</v>
      </c>
      <c r="AL287" s="52">
        <f>ESCYLD1!AL287*VLOOKUP(ESCYLD2!AL$4,'[1]INTERNAL PARAMETERS-1'!$B$5:$J$44,5,FALSE)*VLOOKUP(ESCYLD2!AL$4,'[1]INTERNAL PARAMETERS-1'!$B$5:$J$44,7,FALSE)*ESCYLD2!$F287 + ESCYLD1!AL287*(1-VLOOKUP(ESCYLD2!AL$4,'[1]INTERNAL PARAMETERS-1'!$B$5:$J$44,5,FALSE))*VLOOKUP(ESCYLD2!AL$4,'[1]INTERNAL PARAMETERS-1'!$B$5:$J$44,9,FALSE)*ESCYLD2!$F287</f>
        <v>0</v>
      </c>
      <c r="AM287" s="52">
        <f>ESCYLD1!AM287*VLOOKUP(ESCYLD2!AM$4,'[1]INTERNAL PARAMETERS-1'!$B$5:$J$44,5,FALSE)*VLOOKUP(ESCYLD2!AM$4,'[1]INTERNAL PARAMETERS-1'!$B$5:$J$44,7,FALSE)*ESCYLD2!$F287 + ESCYLD1!AM287*(1-VLOOKUP(ESCYLD2!AM$4,'[1]INTERNAL PARAMETERS-1'!$B$5:$J$44,5,FALSE))*VLOOKUP(ESCYLD2!AM$4,'[1]INTERNAL PARAMETERS-1'!$B$5:$J$44,9,FALSE)*ESCYLD2!$F287</f>
        <v>0</v>
      </c>
      <c r="AN287" s="52">
        <f>ESCYLD1!AN287*VLOOKUP(ESCYLD2!AN$4,'[1]INTERNAL PARAMETERS-1'!$B$5:$J$44,5,FALSE)*VLOOKUP(ESCYLD2!AN$4,'[1]INTERNAL PARAMETERS-1'!$B$5:$J$44,7,FALSE)*ESCYLD2!$F287 + ESCYLD1!AN287*(1-VLOOKUP(ESCYLD2!AN$4,'[1]INTERNAL PARAMETERS-1'!$B$5:$J$44,5,FALSE))*VLOOKUP(ESCYLD2!AN$4,'[1]INTERNAL PARAMETERS-1'!$B$5:$J$44,9,FALSE)*ESCYLD2!$F287</f>
        <v>0</v>
      </c>
      <c r="AO287" s="52">
        <f>ESCYLD1!AO287*VLOOKUP(ESCYLD2!AO$4,'[1]INTERNAL PARAMETERS-1'!$B$5:$J$44,5,FALSE)*VLOOKUP(ESCYLD2!AO$4,'[1]INTERNAL PARAMETERS-1'!$B$5:$J$44,7,FALSE)*ESCYLD2!$F287 + ESCYLD1!AO287*(1-VLOOKUP(ESCYLD2!AO$4,'[1]INTERNAL PARAMETERS-1'!$B$5:$J$44,5,FALSE))*VLOOKUP(ESCYLD2!AO$4,'[1]INTERNAL PARAMETERS-1'!$B$5:$J$44,9,FALSE)*ESCYLD2!$F287</f>
        <v>0</v>
      </c>
      <c r="AP287" s="52">
        <f>ESCYLD1!AP287*VLOOKUP(ESCYLD2!AP$4,'[1]INTERNAL PARAMETERS-1'!$B$5:$J$44,5,FALSE)*VLOOKUP(ESCYLD2!AP$4,'[1]INTERNAL PARAMETERS-1'!$B$5:$J$44,7,FALSE)*ESCYLD2!$F287 + ESCYLD1!AP287*(1-VLOOKUP(ESCYLD2!AP$4,'[1]INTERNAL PARAMETERS-1'!$B$5:$J$44,5,FALSE))*VLOOKUP(ESCYLD2!AP$4,'[1]INTERNAL PARAMETERS-1'!$B$5:$J$44,9,FALSE)*ESCYLD2!$F287</f>
        <v>0</v>
      </c>
      <c r="AQ287" s="52">
        <f>ESCYLD1!AQ287*VLOOKUP(ESCYLD2!AQ$4,'[1]INTERNAL PARAMETERS-1'!$B$5:$J$44,5,FALSE)*VLOOKUP(ESCYLD2!AQ$4,'[1]INTERNAL PARAMETERS-1'!$B$5:$J$44,7,FALSE)*ESCYLD2!$F287 + ESCYLD1!AQ287*(1-VLOOKUP(ESCYLD2!AQ$4,'[1]INTERNAL PARAMETERS-1'!$B$5:$J$44,5,FALSE))*VLOOKUP(ESCYLD2!AQ$4,'[1]INTERNAL PARAMETERS-1'!$B$5:$J$44,9,FALSE)*ESCYLD2!$F287</f>
        <v>0</v>
      </c>
      <c r="AR287" s="52">
        <f>ESCYLD1!AR287*VLOOKUP(ESCYLD2!AR$4,'[1]INTERNAL PARAMETERS-1'!$B$5:$J$44,5,FALSE)*VLOOKUP(ESCYLD2!AR$4,'[1]INTERNAL PARAMETERS-1'!$B$5:$J$44,7,FALSE)*ESCYLD2!$F287 + ESCYLD1!AR287*(1-VLOOKUP(ESCYLD2!AR$4,'[1]INTERNAL PARAMETERS-1'!$B$5:$J$44,5,FALSE))*VLOOKUP(ESCYLD2!AR$4,'[1]INTERNAL PARAMETERS-1'!$B$5:$J$44,9,FALSE)*ESCYLD2!$F287</f>
        <v>0</v>
      </c>
      <c r="AS287" s="52">
        <f>ESCYLD1!AS287*VLOOKUP(ESCYLD2!AS$4,'[1]INTERNAL PARAMETERS-1'!$B$5:$J$44,5,FALSE)*VLOOKUP(ESCYLD2!AS$4,'[1]INTERNAL PARAMETERS-1'!$B$5:$J$44,7,FALSE)*ESCYLD2!$F287 + ESCYLD1!AS287*(1-VLOOKUP(ESCYLD2!AS$4,'[1]INTERNAL PARAMETERS-1'!$B$5:$J$44,5,FALSE))*VLOOKUP(ESCYLD2!AS$4,'[1]INTERNAL PARAMETERS-1'!$B$5:$J$44,9,FALSE)*ESCYLD2!$F287</f>
        <v>0</v>
      </c>
      <c r="AT287" s="51">
        <f>ESCYLD1!AT287*VLOOKUP(ESCYLD2!AT$4,'[1]INTERNAL PARAMETERS-1'!$B$5:$J$44,5,FALSE)*VLOOKUP(ESCYLD2!AT$4,'[1]INTERNAL PARAMETERS-1'!$B$5:$J$44,7,FALSE)*ESCYLD2!$F287 + ESCYLD1!AT287*(1-VLOOKUP(ESCYLD2!AT$4,'[1]INTERNAL PARAMETERS-1'!$B$5:$J$44,5,FALSE))*VLOOKUP(ESCYLD2!AT$4,'[1]INTERNAL PARAMETERS-1'!$B$5:$J$44,9,FALSE)*ESCYLD2!$F287</f>
        <v>0</v>
      </c>
      <c r="AU287" s="53">
        <f>ESCYLD1!AU287*VLOOKUP(ESCYLD2!AU$4,'[1]INTERNAL PARAMETERS-1'!$B$5:$J$44,5,FALSE)*VLOOKUP(ESCYLD2!AU$4,'[1]INTERNAL PARAMETERS-1'!$B$5:$J$44,6,FALSE)*VLOOKUP(ESCYLD2!AU$4,'[1]INTERNAL PARAMETERS-1'!$B$5:$J$44,3,FALSE) + ESCYLD1!AU287*(1-VLOOKUP(ESCYLD2!AU$4,'[1]INTERNAL PARAMETERS-1'!$B$5:$J$44,5,FALSE))*VLOOKUP(ESCYLD2!AU$4,'[1]INTERNAL PARAMETERS-1'!$B$5:$J$44,8,FALSE)*VLOOKUP(ESCYLD2!AU$4,'[1]INTERNAL PARAMETERS-1'!$B$5:$J$44,3,FALSE)</f>
        <v>0</v>
      </c>
      <c r="AV287" s="52">
        <f>ESCYLD1!AV287*VLOOKUP(ESCYLD2!AV$4,'[1]INTERNAL PARAMETERS-1'!$B$5:$J$44,5,FALSE)*VLOOKUP(ESCYLD2!AV$4,'[1]INTERNAL PARAMETERS-1'!$B$5:$J$44,6,FALSE)*VLOOKUP(ESCYLD2!AV$4,'[1]INTERNAL PARAMETERS-1'!$B$5:$J$44,3,FALSE) + ESCYLD1!AV287*(1-VLOOKUP(ESCYLD2!AV$4,'[1]INTERNAL PARAMETERS-1'!$B$5:$J$44,5,FALSE))*VLOOKUP(ESCYLD2!AV$4,'[1]INTERNAL PARAMETERS-1'!$B$5:$J$44,8,FALSE)*VLOOKUP(ESCYLD2!AV$4,'[1]INTERNAL PARAMETERS-1'!$B$5:$J$44,3,FALSE)</f>
        <v>0</v>
      </c>
      <c r="AW287" s="52">
        <f>ESCYLD1!AW287*VLOOKUP(ESCYLD2!AW$4,'[1]INTERNAL PARAMETERS-1'!$B$5:$J$44,5,FALSE)*VLOOKUP(ESCYLD2!AW$4,'[1]INTERNAL PARAMETERS-1'!$B$5:$J$44,6,FALSE)*VLOOKUP(ESCYLD2!AW$4,'[1]INTERNAL PARAMETERS-1'!$B$5:$J$44,3,FALSE) + ESCYLD1!AW287*(1-VLOOKUP(ESCYLD2!AW$4,'[1]INTERNAL PARAMETERS-1'!$B$5:$J$44,5,FALSE))*VLOOKUP(ESCYLD2!AW$4,'[1]INTERNAL PARAMETERS-1'!$B$5:$J$44,8,FALSE)*VLOOKUP(ESCYLD2!AW$4,'[1]INTERNAL PARAMETERS-1'!$B$5:$J$44,3,FALSE)</f>
        <v>0</v>
      </c>
      <c r="AX287" s="52">
        <f>ESCYLD1!AX287*VLOOKUP(ESCYLD2!AX$4,'[1]INTERNAL PARAMETERS-1'!$B$5:$J$44,5,FALSE)*VLOOKUP(ESCYLD2!AX$4,'[1]INTERNAL PARAMETERS-1'!$B$5:$J$44,6,FALSE)*VLOOKUP(ESCYLD2!AX$4,'[1]INTERNAL PARAMETERS-1'!$B$5:$J$44,3,FALSE) + ESCYLD1!AX287*(1-VLOOKUP(ESCYLD2!AX$4,'[1]INTERNAL PARAMETERS-1'!$B$5:$J$44,5,FALSE))*VLOOKUP(ESCYLD2!AX$4,'[1]INTERNAL PARAMETERS-1'!$B$5:$J$44,8,FALSE)*VLOOKUP(ESCYLD2!AX$4,'[1]INTERNAL PARAMETERS-1'!$B$5:$J$44,3,FALSE)</f>
        <v>0</v>
      </c>
      <c r="AY287" s="52">
        <f>ESCYLD1!AY287*VLOOKUP(ESCYLD2!AY$4,'[1]INTERNAL PARAMETERS-1'!$B$5:$J$44,5,FALSE)*VLOOKUP(ESCYLD2!AY$4,'[1]INTERNAL PARAMETERS-1'!$B$5:$J$44,6,FALSE)*VLOOKUP(ESCYLD2!AY$4,'[1]INTERNAL PARAMETERS-1'!$B$5:$J$44,3,FALSE) + ESCYLD1!AY287*(1-VLOOKUP(ESCYLD2!AY$4,'[1]INTERNAL PARAMETERS-1'!$B$5:$J$44,5,FALSE))*VLOOKUP(ESCYLD2!AY$4,'[1]INTERNAL PARAMETERS-1'!$B$5:$J$44,8,FALSE)*VLOOKUP(ESCYLD2!AY$4,'[1]INTERNAL PARAMETERS-1'!$B$5:$J$44,3,FALSE)</f>
        <v>0</v>
      </c>
      <c r="AZ287" s="52">
        <f>ESCYLD1!AZ287*VLOOKUP(ESCYLD2!AZ$4,'[1]INTERNAL PARAMETERS-1'!$B$5:$J$44,5,FALSE)*VLOOKUP(ESCYLD2!AZ$4,'[1]INTERNAL PARAMETERS-1'!$B$5:$J$44,6,FALSE)*VLOOKUP(ESCYLD2!AZ$4,'[1]INTERNAL PARAMETERS-1'!$B$5:$J$44,3,FALSE) + ESCYLD1!AZ287*(1-VLOOKUP(ESCYLD2!AZ$4,'[1]INTERNAL PARAMETERS-1'!$B$5:$J$44,5,FALSE))*VLOOKUP(ESCYLD2!AZ$4,'[1]INTERNAL PARAMETERS-1'!$B$5:$J$44,8,FALSE)*VLOOKUP(ESCYLD2!AZ$4,'[1]INTERNAL PARAMETERS-1'!$B$5:$J$44,3,FALSE)</f>
        <v>0</v>
      </c>
      <c r="BA287" s="52">
        <f>ESCYLD1!BA287*VLOOKUP(ESCYLD2!BA$4,'[1]INTERNAL PARAMETERS-1'!$B$5:$J$44,5,FALSE)*VLOOKUP(ESCYLD2!BA$4,'[1]INTERNAL PARAMETERS-1'!$B$5:$J$44,6,FALSE)*VLOOKUP(ESCYLD2!BA$4,'[1]INTERNAL PARAMETERS-1'!$B$5:$J$44,3,FALSE) + ESCYLD1!BA287*(1-VLOOKUP(ESCYLD2!BA$4,'[1]INTERNAL PARAMETERS-1'!$B$5:$J$44,5,FALSE))*VLOOKUP(ESCYLD2!BA$4,'[1]INTERNAL PARAMETERS-1'!$B$5:$J$44,8,FALSE)*VLOOKUP(ESCYLD2!BA$4,'[1]INTERNAL PARAMETERS-1'!$B$5:$J$44,3,FALSE)</f>
        <v>0</v>
      </c>
      <c r="BB287" s="52">
        <f>ESCYLD1!BB287*VLOOKUP(ESCYLD2!BB$4,'[1]INTERNAL PARAMETERS-1'!$B$5:$J$44,5,FALSE)*VLOOKUP(ESCYLD2!BB$4,'[1]INTERNAL PARAMETERS-1'!$B$5:$J$44,6,FALSE)*VLOOKUP(ESCYLD2!BB$4,'[1]INTERNAL PARAMETERS-1'!$B$5:$J$44,3,FALSE) + ESCYLD1!BB287*(1-VLOOKUP(ESCYLD2!BB$4,'[1]INTERNAL PARAMETERS-1'!$B$5:$J$44,5,FALSE))*VLOOKUP(ESCYLD2!BB$4,'[1]INTERNAL PARAMETERS-1'!$B$5:$J$44,8,FALSE)*VLOOKUP(ESCYLD2!BB$4,'[1]INTERNAL PARAMETERS-1'!$B$5:$J$44,3,FALSE)</f>
        <v>0</v>
      </c>
      <c r="BC287" s="52">
        <f>ESCYLD1!BC287*VLOOKUP(ESCYLD2!BC$4,'[1]INTERNAL PARAMETERS-1'!$B$5:$J$44,5,FALSE)*VLOOKUP(ESCYLD2!BC$4,'[1]INTERNAL PARAMETERS-1'!$B$5:$J$44,6,FALSE)*VLOOKUP(ESCYLD2!BC$4,'[1]INTERNAL PARAMETERS-1'!$B$5:$J$44,3,FALSE) + ESCYLD1!BC287*(1-VLOOKUP(ESCYLD2!BC$4,'[1]INTERNAL PARAMETERS-1'!$B$5:$J$44,5,FALSE))*VLOOKUP(ESCYLD2!BC$4,'[1]INTERNAL PARAMETERS-1'!$B$5:$J$44,8,FALSE)*VLOOKUP(ESCYLD2!BC$4,'[1]INTERNAL PARAMETERS-1'!$B$5:$J$44,3,FALSE)</f>
        <v>0</v>
      </c>
      <c r="BD287" s="52">
        <f>ESCYLD1!BD287*VLOOKUP(ESCYLD2!BD$4,'[1]INTERNAL PARAMETERS-1'!$B$5:$J$44,5,FALSE)*VLOOKUP(ESCYLD2!BD$4,'[1]INTERNAL PARAMETERS-1'!$B$5:$J$44,6,FALSE)*VLOOKUP(ESCYLD2!BD$4,'[1]INTERNAL PARAMETERS-1'!$B$5:$J$44,3,FALSE) + ESCYLD1!BD287*(1-VLOOKUP(ESCYLD2!BD$4,'[1]INTERNAL PARAMETERS-1'!$B$5:$J$44,5,FALSE))*VLOOKUP(ESCYLD2!BD$4,'[1]INTERNAL PARAMETERS-1'!$B$5:$J$44,8,FALSE)*VLOOKUP(ESCYLD2!BD$4,'[1]INTERNAL PARAMETERS-1'!$B$5:$J$44,3,FALSE)</f>
        <v>0</v>
      </c>
      <c r="BE287" s="52">
        <f>ESCYLD1!BE287*VLOOKUP(ESCYLD2!BE$4,'[1]INTERNAL PARAMETERS-1'!$B$5:$J$44,5,FALSE)*VLOOKUP(ESCYLD2!BE$4,'[1]INTERNAL PARAMETERS-1'!$B$5:$J$44,6,FALSE)*VLOOKUP(ESCYLD2!BE$4,'[1]INTERNAL PARAMETERS-1'!$B$5:$J$44,3,FALSE) + ESCYLD1!BE287*(1-VLOOKUP(ESCYLD2!BE$4,'[1]INTERNAL PARAMETERS-1'!$B$5:$J$44,5,FALSE))*VLOOKUP(ESCYLD2!BE$4,'[1]INTERNAL PARAMETERS-1'!$B$5:$J$44,8,FALSE)*VLOOKUP(ESCYLD2!BE$4,'[1]INTERNAL PARAMETERS-1'!$B$5:$J$44,3,FALSE)</f>
        <v>0</v>
      </c>
      <c r="BF287" s="52">
        <f>ESCYLD1!BF287*VLOOKUP(ESCYLD2!BF$4,'[1]INTERNAL PARAMETERS-1'!$B$5:$J$44,5,FALSE)*VLOOKUP(ESCYLD2!BF$4,'[1]INTERNAL PARAMETERS-1'!$B$5:$J$44,6,FALSE)*VLOOKUP(ESCYLD2!BF$4,'[1]INTERNAL PARAMETERS-1'!$B$5:$J$44,3,FALSE) + ESCYLD1!BF287*(1-VLOOKUP(ESCYLD2!BF$4,'[1]INTERNAL PARAMETERS-1'!$B$5:$J$44,5,FALSE))*VLOOKUP(ESCYLD2!BF$4,'[1]INTERNAL PARAMETERS-1'!$B$5:$J$44,8,FALSE)*VLOOKUP(ESCYLD2!BF$4,'[1]INTERNAL PARAMETERS-1'!$B$5:$J$44,3,FALSE)</f>
        <v>0</v>
      </c>
      <c r="BG287" s="52">
        <f>ESCYLD1!BG287*VLOOKUP(ESCYLD2!BG$4,'[1]INTERNAL PARAMETERS-1'!$B$5:$J$44,5,FALSE)*VLOOKUP(ESCYLD2!BG$4,'[1]INTERNAL PARAMETERS-1'!$B$5:$J$44,6,FALSE)*VLOOKUP(ESCYLD2!BG$4,'[1]INTERNAL PARAMETERS-1'!$B$5:$J$44,3,FALSE) + ESCYLD1!BG287*(1-VLOOKUP(ESCYLD2!BG$4,'[1]INTERNAL PARAMETERS-1'!$B$5:$J$44,5,FALSE))*VLOOKUP(ESCYLD2!BG$4,'[1]INTERNAL PARAMETERS-1'!$B$5:$J$44,8,FALSE)*VLOOKUP(ESCYLD2!BG$4,'[1]INTERNAL PARAMETERS-1'!$B$5:$J$44,3,FALSE)</f>
        <v>0</v>
      </c>
      <c r="BH287" s="52">
        <f>ESCYLD1!BH287*VLOOKUP(ESCYLD2!BH$4,'[1]INTERNAL PARAMETERS-1'!$B$5:$J$44,5,FALSE)*VLOOKUP(ESCYLD2!BH$4,'[1]INTERNAL PARAMETERS-1'!$B$5:$J$44,6,FALSE)*VLOOKUP(ESCYLD2!BH$4,'[1]INTERNAL PARAMETERS-1'!$B$5:$J$44,3,FALSE) + ESCYLD1!BH287*(1-VLOOKUP(ESCYLD2!BH$4,'[1]INTERNAL PARAMETERS-1'!$B$5:$J$44,5,FALSE))*VLOOKUP(ESCYLD2!BH$4,'[1]INTERNAL PARAMETERS-1'!$B$5:$J$44,8,FALSE)*VLOOKUP(ESCYLD2!BH$4,'[1]INTERNAL PARAMETERS-1'!$B$5:$J$44,3,FALSE)</f>
        <v>0</v>
      </c>
      <c r="BI287" s="52">
        <f>ESCYLD1!BI287*VLOOKUP(ESCYLD2!BI$4,'[1]INTERNAL PARAMETERS-1'!$B$5:$J$44,5,FALSE)*VLOOKUP(ESCYLD2!BI$4,'[1]INTERNAL PARAMETERS-1'!$B$5:$J$44,6,FALSE)*VLOOKUP(ESCYLD2!BI$4,'[1]INTERNAL PARAMETERS-1'!$B$5:$J$44,3,FALSE) + ESCYLD1!BI287*(1-VLOOKUP(ESCYLD2!BI$4,'[1]INTERNAL PARAMETERS-1'!$B$5:$J$44,5,FALSE))*VLOOKUP(ESCYLD2!BI$4,'[1]INTERNAL PARAMETERS-1'!$B$5:$J$44,8,FALSE)*VLOOKUP(ESCYLD2!BI$4,'[1]INTERNAL PARAMETERS-1'!$B$5:$J$44,3,FALSE)</f>
        <v>0</v>
      </c>
      <c r="BJ287" s="52">
        <f>ESCYLD1!BJ287*VLOOKUP(ESCYLD2!BJ$4,'[1]INTERNAL PARAMETERS-1'!$B$5:$J$44,5,FALSE)*VLOOKUP(ESCYLD2!BJ$4,'[1]INTERNAL PARAMETERS-1'!$B$5:$J$44,6,FALSE)*VLOOKUP(ESCYLD2!BJ$4,'[1]INTERNAL PARAMETERS-1'!$B$5:$J$44,3,FALSE) + ESCYLD1!BJ287*(1-VLOOKUP(ESCYLD2!BJ$4,'[1]INTERNAL PARAMETERS-1'!$B$5:$J$44,5,FALSE))*VLOOKUP(ESCYLD2!BJ$4,'[1]INTERNAL PARAMETERS-1'!$B$5:$J$44,8,FALSE)*VLOOKUP(ESCYLD2!BJ$4,'[1]INTERNAL PARAMETERS-1'!$B$5:$J$44,3,FALSE)</f>
        <v>0</v>
      </c>
      <c r="BK287" s="52">
        <f>ESCYLD1!BK287*VLOOKUP(ESCYLD2!BK$4,'[1]INTERNAL PARAMETERS-1'!$B$5:$J$44,5,FALSE)*VLOOKUP(ESCYLD2!BK$4,'[1]INTERNAL PARAMETERS-1'!$B$5:$J$44,6,FALSE)*VLOOKUP(ESCYLD2!BK$4,'[1]INTERNAL PARAMETERS-1'!$B$5:$J$44,3,FALSE) + ESCYLD1!BK287*(1-VLOOKUP(ESCYLD2!BK$4,'[1]INTERNAL PARAMETERS-1'!$B$5:$J$44,5,FALSE))*VLOOKUP(ESCYLD2!BK$4,'[1]INTERNAL PARAMETERS-1'!$B$5:$J$44,8,FALSE)*VLOOKUP(ESCYLD2!BK$4,'[1]INTERNAL PARAMETERS-1'!$B$5:$J$44,3,FALSE)</f>
        <v>0</v>
      </c>
      <c r="BL287" s="52">
        <f>ESCYLD1!BL287*VLOOKUP(ESCYLD2!BL$4,'[1]INTERNAL PARAMETERS-1'!$B$5:$J$44,5,FALSE)*VLOOKUP(ESCYLD2!BL$4,'[1]INTERNAL PARAMETERS-1'!$B$5:$J$44,6,FALSE)*VLOOKUP(ESCYLD2!BL$4,'[1]INTERNAL PARAMETERS-1'!$B$5:$J$44,3,FALSE) + ESCYLD1!BL287*(1-VLOOKUP(ESCYLD2!BL$4,'[1]INTERNAL PARAMETERS-1'!$B$5:$J$44,5,FALSE))*VLOOKUP(ESCYLD2!BL$4,'[1]INTERNAL PARAMETERS-1'!$B$5:$J$44,8,FALSE)*VLOOKUP(ESCYLD2!BL$4,'[1]INTERNAL PARAMETERS-1'!$B$5:$J$44,3,FALSE)</f>
        <v>0</v>
      </c>
      <c r="BM287" s="52">
        <f>ESCYLD1!BM287*VLOOKUP(ESCYLD2!BM$4,'[1]INTERNAL PARAMETERS-1'!$B$5:$J$44,5,FALSE)*VLOOKUP(ESCYLD2!BM$4,'[1]INTERNAL PARAMETERS-1'!$B$5:$J$44,6,FALSE)*VLOOKUP(ESCYLD2!BM$4,'[1]INTERNAL PARAMETERS-1'!$B$5:$J$44,3,FALSE) + ESCYLD1!BM287*(1-VLOOKUP(ESCYLD2!BM$4,'[1]INTERNAL PARAMETERS-1'!$B$5:$J$44,5,FALSE))*VLOOKUP(ESCYLD2!BM$4,'[1]INTERNAL PARAMETERS-1'!$B$5:$J$44,8,FALSE)*VLOOKUP(ESCYLD2!BM$4,'[1]INTERNAL PARAMETERS-1'!$B$5:$J$44,3,FALSE)</f>
        <v>0</v>
      </c>
      <c r="BN287" s="52">
        <f>ESCYLD1!BN287*VLOOKUP(ESCYLD2!BN$4,'[1]INTERNAL PARAMETERS-1'!$B$5:$J$44,5,FALSE)*VLOOKUP(ESCYLD2!BN$4,'[1]INTERNAL PARAMETERS-1'!$B$5:$J$44,6,FALSE)*VLOOKUP(ESCYLD2!BN$4,'[1]INTERNAL PARAMETERS-1'!$B$5:$J$44,3,FALSE) + ESCYLD1!BN287*(1-VLOOKUP(ESCYLD2!BN$4,'[1]INTERNAL PARAMETERS-1'!$B$5:$J$44,5,FALSE))*VLOOKUP(ESCYLD2!BN$4,'[1]INTERNAL PARAMETERS-1'!$B$5:$J$44,8,FALSE)*VLOOKUP(ESCYLD2!BN$4,'[1]INTERNAL PARAMETERS-1'!$B$5:$J$44,3,FALSE)</f>
        <v>0</v>
      </c>
      <c r="BO287" s="52">
        <f>ESCYLD1!BO287*VLOOKUP(ESCYLD2!BO$4,'[1]INTERNAL PARAMETERS-1'!$B$5:$J$44,5,FALSE)*VLOOKUP(ESCYLD2!BO$4,'[1]INTERNAL PARAMETERS-1'!$B$5:$J$44,6,FALSE)*VLOOKUP(ESCYLD2!BO$4,'[1]INTERNAL PARAMETERS-1'!$B$5:$J$44,3,FALSE) + ESCYLD1!BO287*(1-VLOOKUP(ESCYLD2!BO$4,'[1]INTERNAL PARAMETERS-1'!$B$5:$J$44,5,FALSE))*VLOOKUP(ESCYLD2!BO$4,'[1]INTERNAL PARAMETERS-1'!$B$5:$J$44,8,FALSE)*VLOOKUP(ESCYLD2!BO$4,'[1]INTERNAL PARAMETERS-1'!$B$5:$J$44,3,FALSE)</f>
        <v>0</v>
      </c>
      <c r="BP287" s="52">
        <f>ESCYLD1!BP287*VLOOKUP(ESCYLD2!BP$4,'[1]INTERNAL PARAMETERS-1'!$B$5:$J$44,5,FALSE)*VLOOKUP(ESCYLD2!BP$4,'[1]INTERNAL PARAMETERS-1'!$B$5:$J$44,6,FALSE)*VLOOKUP(ESCYLD2!BP$4,'[1]INTERNAL PARAMETERS-1'!$B$5:$J$44,3,FALSE) + ESCYLD1!BP287*(1-VLOOKUP(ESCYLD2!BP$4,'[1]INTERNAL PARAMETERS-1'!$B$5:$J$44,5,FALSE))*VLOOKUP(ESCYLD2!BP$4,'[1]INTERNAL PARAMETERS-1'!$B$5:$J$44,8,FALSE)*VLOOKUP(ESCYLD2!BP$4,'[1]INTERNAL PARAMETERS-1'!$B$5:$J$44,3,FALSE)</f>
        <v>0</v>
      </c>
      <c r="BQ287" s="52">
        <f>ESCYLD1!BQ287*VLOOKUP(ESCYLD2!BQ$4,'[1]INTERNAL PARAMETERS-1'!$B$5:$J$44,5,FALSE)*VLOOKUP(ESCYLD2!BQ$4,'[1]INTERNAL PARAMETERS-1'!$B$5:$J$44,6,FALSE)*VLOOKUP(ESCYLD2!BQ$4,'[1]INTERNAL PARAMETERS-1'!$B$5:$J$44,3,FALSE) + ESCYLD1!BQ287*(1-VLOOKUP(ESCYLD2!BQ$4,'[1]INTERNAL PARAMETERS-1'!$B$5:$J$44,5,FALSE))*VLOOKUP(ESCYLD2!BQ$4,'[1]INTERNAL PARAMETERS-1'!$B$5:$J$44,8,FALSE)*VLOOKUP(ESCYLD2!BQ$4,'[1]INTERNAL PARAMETERS-1'!$B$5:$J$44,3,FALSE)</f>
        <v>0</v>
      </c>
      <c r="BR287" s="52">
        <f>ESCYLD1!BR287*VLOOKUP(ESCYLD2!BR$4,'[1]INTERNAL PARAMETERS-1'!$B$5:$J$44,5,FALSE)*VLOOKUP(ESCYLD2!BR$4,'[1]INTERNAL PARAMETERS-1'!$B$5:$J$44,6,FALSE)*VLOOKUP(ESCYLD2!BR$4,'[1]INTERNAL PARAMETERS-1'!$B$5:$J$44,3,FALSE) + ESCYLD1!BR287*(1-VLOOKUP(ESCYLD2!BR$4,'[1]INTERNAL PARAMETERS-1'!$B$5:$J$44,5,FALSE))*VLOOKUP(ESCYLD2!BR$4,'[1]INTERNAL PARAMETERS-1'!$B$5:$J$44,8,FALSE)*VLOOKUP(ESCYLD2!BR$4,'[1]INTERNAL PARAMETERS-1'!$B$5:$J$44,3,FALSE)</f>
        <v>0</v>
      </c>
      <c r="BS287" s="52">
        <f>ESCYLD1!BS287*VLOOKUP(ESCYLD2!BS$4,'[1]INTERNAL PARAMETERS-1'!$B$5:$J$44,5,FALSE)*VLOOKUP(ESCYLD2!BS$4,'[1]INTERNAL PARAMETERS-1'!$B$5:$J$44,6,FALSE)*VLOOKUP(ESCYLD2!BS$4,'[1]INTERNAL PARAMETERS-1'!$B$5:$J$44,3,FALSE) + ESCYLD1!BS287*(1-VLOOKUP(ESCYLD2!BS$4,'[1]INTERNAL PARAMETERS-1'!$B$5:$J$44,5,FALSE))*VLOOKUP(ESCYLD2!BS$4,'[1]INTERNAL PARAMETERS-1'!$B$5:$J$44,8,FALSE)*VLOOKUP(ESCYLD2!BS$4,'[1]INTERNAL PARAMETERS-1'!$B$5:$J$44,3,FALSE)</f>
        <v>0</v>
      </c>
      <c r="BT287" s="52">
        <f>ESCYLD1!BT287*VLOOKUP(ESCYLD2!BT$4,'[1]INTERNAL PARAMETERS-1'!$B$5:$J$44,5,FALSE)*VLOOKUP(ESCYLD2!BT$4,'[1]INTERNAL PARAMETERS-1'!$B$5:$J$44,6,FALSE)*VLOOKUP(ESCYLD2!BT$4,'[1]INTERNAL PARAMETERS-1'!$B$5:$J$44,3,FALSE) + ESCYLD1!BT287*(1-VLOOKUP(ESCYLD2!BT$4,'[1]INTERNAL PARAMETERS-1'!$B$5:$J$44,5,FALSE))*VLOOKUP(ESCYLD2!BT$4,'[1]INTERNAL PARAMETERS-1'!$B$5:$J$44,8,FALSE)*VLOOKUP(ESCYLD2!BT$4,'[1]INTERNAL PARAMETERS-1'!$B$5:$J$44,3,FALSE)</f>
        <v>0</v>
      </c>
      <c r="BU287" s="52">
        <f>ESCYLD1!BU287*VLOOKUP(ESCYLD2!BU$4,'[1]INTERNAL PARAMETERS-1'!$B$5:$J$44,5,FALSE)*VLOOKUP(ESCYLD2!BU$4,'[1]INTERNAL PARAMETERS-1'!$B$5:$J$44,6,FALSE)*VLOOKUP(ESCYLD2!BU$4,'[1]INTERNAL PARAMETERS-1'!$B$5:$J$44,3,FALSE) + ESCYLD1!BU287*(1-VLOOKUP(ESCYLD2!BU$4,'[1]INTERNAL PARAMETERS-1'!$B$5:$J$44,5,FALSE))*VLOOKUP(ESCYLD2!BU$4,'[1]INTERNAL PARAMETERS-1'!$B$5:$J$44,8,FALSE)*VLOOKUP(ESCYLD2!BU$4,'[1]INTERNAL PARAMETERS-1'!$B$5:$J$44,3,FALSE)</f>
        <v>0</v>
      </c>
      <c r="BV287" s="52">
        <f>ESCYLD1!BV287*VLOOKUP(ESCYLD2!BV$4,'[1]INTERNAL PARAMETERS-1'!$B$5:$J$44,5,FALSE)*VLOOKUP(ESCYLD2!BV$4,'[1]INTERNAL PARAMETERS-1'!$B$5:$J$44,6,FALSE)*VLOOKUP(ESCYLD2!BV$4,'[1]INTERNAL PARAMETERS-1'!$B$5:$J$44,3,FALSE) + ESCYLD1!BV287*(1-VLOOKUP(ESCYLD2!BV$4,'[1]INTERNAL PARAMETERS-1'!$B$5:$J$44,5,FALSE))*VLOOKUP(ESCYLD2!BV$4,'[1]INTERNAL PARAMETERS-1'!$B$5:$J$44,8,FALSE)*VLOOKUP(ESCYLD2!BV$4,'[1]INTERNAL PARAMETERS-1'!$B$5:$J$44,3,FALSE)</f>
        <v>0</v>
      </c>
      <c r="BW287" s="52">
        <f>ESCYLD1!BW287*VLOOKUP(ESCYLD2!BW$4,'[1]INTERNAL PARAMETERS-1'!$B$5:$J$44,5,FALSE)*VLOOKUP(ESCYLD2!BW$4,'[1]INTERNAL PARAMETERS-1'!$B$5:$J$44,6,FALSE)*VLOOKUP(ESCYLD2!BW$4,'[1]INTERNAL PARAMETERS-1'!$B$5:$J$44,3,FALSE) + ESCYLD1!BW287*(1-VLOOKUP(ESCYLD2!BW$4,'[1]INTERNAL PARAMETERS-1'!$B$5:$J$44,5,FALSE))*VLOOKUP(ESCYLD2!BW$4,'[1]INTERNAL PARAMETERS-1'!$B$5:$J$44,8,FALSE)*VLOOKUP(ESCYLD2!BW$4,'[1]INTERNAL PARAMETERS-1'!$B$5:$J$44,3,FALSE)</f>
        <v>0</v>
      </c>
      <c r="BX287" s="52">
        <f>ESCYLD1!BX287*VLOOKUP(ESCYLD2!BX$4,'[1]INTERNAL PARAMETERS-1'!$B$5:$J$44,5,FALSE)*VLOOKUP(ESCYLD2!BX$4,'[1]INTERNAL PARAMETERS-1'!$B$5:$J$44,6,FALSE)*VLOOKUP(ESCYLD2!BX$4,'[1]INTERNAL PARAMETERS-1'!$B$5:$J$44,3,FALSE) + ESCYLD1!BX287*(1-VLOOKUP(ESCYLD2!BX$4,'[1]INTERNAL PARAMETERS-1'!$B$5:$J$44,5,FALSE))*VLOOKUP(ESCYLD2!BX$4,'[1]INTERNAL PARAMETERS-1'!$B$5:$J$44,8,FALSE)*VLOOKUP(ESCYLD2!BX$4,'[1]INTERNAL PARAMETERS-1'!$B$5:$J$44,3,FALSE)</f>
        <v>0</v>
      </c>
      <c r="BY287" s="52">
        <f>ESCYLD1!BY287*VLOOKUP(ESCYLD2!BY$4,'[1]INTERNAL PARAMETERS-1'!$B$5:$J$44,5,FALSE)*VLOOKUP(ESCYLD2!BY$4,'[1]INTERNAL PARAMETERS-1'!$B$5:$J$44,6,FALSE)*VLOOKUP(ESCYLD2!BY$4,'[1]INTERNAL PARAMETERS-1'!$B$5:$J$44,3,FALSE) + ESCYLD1!BY287*(1-VLOOKUP(ESCYLD2!BY$4,'[1]INTERNAL PARAMETERS-1'!$B$5:$J$44,5,FALSE))*VLOOKUP(ESCYLD2!BY$4,'[1]INTERNAL PARAMETERS-1'!$B$5:$J$44,8,FALSE)*VLOOKUP(ESCYLD2!BY$4,'[1]INTERNAL PARAMETERS-1'!$B$5:$J$44,3,FALSE)</f>
        <v>0</v>
      </c>
      <c r="BZ287" s="52">
        <f>ESCYLD1!BZ287*VLOOKUP(ESCYLD2!BZ$4,'[1]INTERNAL PARAMETERS-1'!$B$5:$J$44,5,FALSE)*VLOOKUP(ESCYLD2!BZ$4,'[1]INTERNAL PARAMETERS-1'!$B$5:$J$44,6,FALSE)*VLOOKUP(ESCYLD2!BZ$4,'[1]INTERNAL PARAMETERS-1'!$B$5:$J$44,3,FALSE) + ESCYLD1!BZ287*(1-VLOOKUP(ESCYLD2!BZ$4,'[1]INTERNAL PARAMETERS-1'!$B$5:$J$44,5,FALSE))*VLOOKUP(ESCYLD2!BZ$4,'[1]INTERNAL PARAMETERS-1'!$B$5:$J$44,8,FALSE)*VLOOKUP(ESCYLD2!BZ$4,'[1]INTERNAL PARAMETERS-1'!$B$5:$J$44,3,FALSE)</f>
        <v>0</v>
      </c>
      <c r="CA287" s="52">
        <f>ESCYLD1!CA287*VLOOKUP(ESCYLD2!CA$4,'[1]INTERNAL PARAMETERS-1'!$B$5:$J$44,5,FALSE)*VLOOKUP(ESCYLD2!CA$4,'[1]INTERNAL PARAMETERS-1'!$B$5:$J$44,6,FALSE)*VLOOKUP(ESCYLD2!CA$4,'[1]INTERNAL PARAMETERS-1'!$B$5:$J$44,3,FALSE) + ESCYLD1!CA287*(1-VLOOKUP(ESCYLD2!CA$4,'[1]INTERNAL PARAMETERS-1'!$B$5:$J$44,5,FALSE))*VLOOKUP(ESCYLD2!CA$4,'[1]INTERNAL PARAMETERS-1'!$B$5:$J$44,8,FALSE)*VLOOKUP(ESCYLD2!CA$4,'[1]INTERNAL PARAMETERS-1'!$B$5:$J$44,3,FALSE)</f>
        <v>0</v>
      </c>
      <c r="CB287" s="52">
        <f>ESCYLD1!CB287*VLOOKUP(ESCYLD2!CB$4,'[1]INTERNAL PARAMETERS-1'!$B$5:$J$44,5,FALSE)*VLOOKUP(ESCYLD2!CB$4,'[1]INTERNAL PARAMETERS-1'!$B$5:$J$44,6,FALSE)*VLOOKUP(ESCYLD2!CB$4,'[1]INTERNAL PARAMETERS-1'!$B$5:$J$44,3,FALSE) + ESCYLD1!CB287*(1-VLOOKUP(ESCYLD2!CB$4,'[1]INTERNAL PARAMETERS-1'!$B$5:$J$44,5,FALSE))*VLOOKUP(ESCYLD2!CB$4,'[1]INTERNAL PARAMETERS-1'!$B$5:$J$44,8,FALSE)*VLOOKUP(ESCYLD2!CB$4,'[1]INTERNAL PARAMETERS-1'!$B$5:$J$44,3,FALSE)</f>
        <v>0</v>
      </c>
      <c r="CC287" s="52">
        <f>ESCYLD1!CC287*VLOOKUP(ESCYLD2!CC$4,'[1]INTERNAL PARAMETERS-1'!$B$5:$J$44,5,FALSE)*VLOOKUP(ESCYLD2!CC$4,'[1]INTERNAL PARAMETERS-1'!$B$5:$J$44,6,FALSE)*VLOOKUP(ESCYLD2!CC$4,'[1]INTERNAL PARAMETERS-1'!$B$5:$J$44,3,FALSE) + ESCYLD1!CC287*(1-VLOOKUP(ESCYLD2!CC$4,'[1]INTERNAL PARAMETERS-1'!$B$5:$J$44,5,FALSE))*VLOOKUP(ESCYLD2!CC$4,'[1]INTERNAL PARAMETERS-1'!$B$5:$J$44,8,FALSE)*VLOOKUP(ESCYLD2!CC$4,'[1]INTERNAL PARAMETERS-1'!$B$5:$J$44,3,FALSE)</f>
        <v>0</v>
      </c>
      <c r="CD287" s="52">
        <f>ESCYLD1!CD287*VLOOKUP(ESCYLD2!CD$4,'[1]INTERNAL PARAMETERS-1'!$B$5:$J$44,5,FALSE)*VLOOKUP(ESCYLD2!CD$4,'[1]INTERNAL PARAMETERS-1'!$B$5:$J$44,6,FALSE)*VLOOKUP(ESCYLD2!CD$4,'[1]INTERNAL PARAMETERS-1'!$B$5:$J$44,3,FALSE) + ESCYLD1!CD287*(1-VLOOKUP(ESCYLD2!CD$4,'[1]INTERNAL PARAMETERS-1'!$B$5:$J$44,5,FALSE))*VLOOKUP(ESCYLD2!CD$4,'[1]INTERNAL PARAMETERS-1'!$B$5:$J$44,8,FALSE)*VLOOKUP(ESCYLD2!CD$4,'[1]INTERNAL PARAMETERS-1'!$B$5:$J$44,3,FALSE)</f>
        <v>0</v>
      </c>
      <c r="CE287" s="52">
        <f>ESCYLD1!CE287*VLOOKUP(ESCYLD2!CE$4,'[1]INTERNAL PARAMETERS-1'!$B$5:$J$44,5,FALSE)*VLOOKUP(ESCYLD2!CE$4,'[1]INTERNAL PARAMETERS-1'!$B$5:$J$44,6,FALSE)*VLOOKUP(ESCYLD2!CE$4,'[1]INTERNAL PARAMETERS-1'!$B$5:$J$44,3,FALSE) + ESCYLD1!CE287*(1-VLOOKUP(ESCYLD2!CE$4,'[1]INTERNAL PARAMETERS-1'!$B$5:$J$44,5,FALSE))*VLOOKUP(ESCYLD2!CE$4,'[1]INTERNAL PARAMETERS-1'!$B$5:$J$44,8,FALSE)*VLOOKUP(ESCYLD2!CE$4,'[1]INTERNAL PARAMETERS-1'!$B$5:$J$44,3,FALSE)</f>
        <v>0</v>
      </c>
      <c r="CF287" s="52">
        <f>ESCYLD1!CF287*VLOOKUP(ESCYLD2!CF$4,'[1]INTERNAL PARAMETERS-1'!$B$5:$J$44,5,FALSE)*VLOOKUP(ESCYLD2!CF$4,'[1]INTERNAL PARAMETERS-1'!$B$5:$J$44,6,FALSE)*VLOOKUP(ESCYLD2!CF$4,'[1]INTERNAL PARAMETERS-1'!$B$5:$J$44,3,FALSE) + ESCYLD1!CF287*(1-VLOOKUP(ESCYLD2!CF$4,'[1]INTERNAL PARAMETERS-1'!$B$5:$J$44,5,FALSE))*VLOOKUP(ESCYLD2!CF$4,'[1]INTERNAL PARAMETERS-1'!$B$5:$J$44,8,FALSE)*VLOOKUP(ESCYLD2!CF$4,'[1]INTERNAL PARAMETERS-1'!$B$5:$J$44,3,FALSE)</f>
        <v>0</v>
      </c>
      <c r="CG287" s="52">
        <f>ESCYLD1!CG287*VLOOKUP(ESCYLD2!CG$4,'[1]INTERNAL PARAMETERS-1'!$B$5:$J$44,5,FALSE)*VLOOKUP(ESCYLD2!CG$4,'[1]INTERNAL PARAMETERS-1'!$B$5:$J$44,6,FALSE)*VLOOKUP(ESCYLD2!CG$4,'[1]INTERNAL PARAMETERS-1'!$B$5:$J$44,3,FALSE) + ESCYLD1!CG287*(1-VLOOKUP(ESCYLD2!CG$4,'[1]INTERNAL PARAMETERS-1'!$B$5:$J$44,5,FALSE))*VLOOKUP(ESCYLD2!CG$4,'[1]INTERNAL PARAMETERS-1'!$B$5:$J$44,8,FALSE)*VLOOKUP(ESCYLD2!CG$4,'[1]INTERNAL PARAMETERS-1'!$B$5:$J$44,3,FALSE)</f>
        <v>0</v>
      </c>
      <c r="CH287" s="51">
        <f>ESCYLD1!CH287*VLOOKUP(ESCYLD2!CH$4,'[1]INTERNAL PARAMETERS-1'!$B$5:$J$44,5,FALSE)*VLOOKUP(ESCYLD2!CH$4,'[1]INTERNAL PARAMETERS-1'!$B$5:$J$44,6,FALSE)*VLOOKUP(ESCYLD2!CH$4,'[1]INTERNAL PARAMETERS-1'!$B$5:$J$44,3,FALSE) + ESCYLD1!CH287*(1-VLOOKUP(ESCYLD2!CH$4,'[1]INTERNAL PARAMETERS-1'!$B$5:$J$44,5,FALSE))*VLOOKUP(ESCYLD2!CH$4,'[1]INTERNAL PARAMETERS-1'!$B$5:$J$44,8,FALSE)*VLOOKUP(ESCYLD2!CH$4,'[1]INTERNAL PARAMETERS-1'!$B$5:$J$44,3,FALSE)</f>
        <v>0</v>
      </c>
      <c r="CJ287" s="53">
        <f t="shared" si="8"/>
        <v>0</v>
      </c>
      <c r="CK287" s="51">
        <f t="shared" si="9"/>
        <v>0</v>
      </c>
    </row>
    <row r="288" spans="2:89" x14ac:dyDescent="0.5">
      <c r="B288" s="66" t="s">
        <v>1</v>
      </c>
      <c r="C288" s="65" t="s">
        <v>72</v>
      </c>
      <c r="D288" s="65" t="s">
        <v>76</v>
      </c>
      <c r="E288" s="151">
        <f>ESC!AF288</f>
        <v>0</v>
      </c>
      <c r="F288" s="64">
        <f>'[1]INTERNAL PARAMETERS-1'!M18</f>
        <v>21.115000000000002</v>
      </c>
      <c r="G288" s="53">
        <f>ESCYLD1!G288*VLOOKUP(ESCYLD2!G$4,'[1]INTERNAL PARAMETERS-1'!$B$5:$J$44,5,FALSE)*VLOOKUP(ESCYLD2!G$4,'[1]INTERNAL PARAMETERS-1'!$B$5:$J$44,7,FALSE)*ESCYLD2!$F288 + ESCYLD1!G288*(1-VLOOKUP(ESCYLD2!G$4,'[1]INTERNAL PARAMETERS-1'!$B$5:$J$44,5,FALSE))*VLOOKUP(ESCYLD2!G$4,'[1]INTERNAL PARAMETERS-1'!$B$5:$J$44,9,FALSE)*ESCYLD2!$F288</f>
        <v>0</v>
      </c>
      <c r="H288" s="52">
        <f>ESCYLD1!H288*VLOOKUP(ESCYLD2!H$4,'[1]INTERNAL PARAMETERS-1'!$B$5:$J$44,5,FALSE)*VLOOKUP(ESCYLD2!H$4,'[1]INTERNAL PARAMETERS-1'!$B$5:$J$44,7,FALSE)*ESCYLD2!$F288 + ESCYLD1!H288*(1-VLOOKUP(ESCYLD2!H$4,'[1]INTERNAL PARAMETERS-1'!$B$5:$J$44,5,FALSE))*VLOOKUP(ESCYLD2!H$4,'[1]INTERNAL PARAMETERS-1'!$B$5:$J$44,9,FALSE)*ESCYLD2!$F288</f>
        <v>0</v>
      </c>
      <c r="I288" s="52">
        <f>ESCYLD1!I288*VLOOKUP(ESCYLD2!I$4,'[1]INTERNAL PARAMETERS-1'!$B$5:$J$44,5,FALSE)*VLOOKUP(ESCYLD2!I$4,'[1]INTERNAL PARAMETERS-1'!$B$5:$J$44,7,FALSE)*ESCYLD2!$F288 + ESCYLD1!I288*(1-VLOOKUP(ESCYLD2!I$4,'[1]INTERNAL PARAMETERS-1'!$B$5:$J$44,5,FALSE))*VLOOKUP(ESCYLD2!I$4,'[1]INTERNAL PARAMETERS-1'!$B$5:$J$44,9,FALSE)*ESCYLD2!$F288</f>
        <v>0</v>
      </c>
      <c r="J288" s="52">
        <f>ESCYLD1!J288*VLOOKUP(ESCYLD2!J$4,'[1]INTERNAL PARAMETERS-1'!$B$5:$J$44,5,FALSE)*VLOOKUP(ESCYLD2!J$4,'[1]INTERNAL PARAMETERS-1'!$B$5:$J$44,7,FALSE)*ESCYLD2!$F288 + ESCYLD1!J288*(1-VLOOKUP(ESCYLD2!J$4,'[1]INTERNAL PARAMETERS-1'!$B$5:$J$44,5,FALSE))*VLOOKUP(ESCYLD2!J$4,'[1]INTERNAL PARAMETERS-1'!$B$5:$J$44,9,FALSE)*ESCYLD2!$F288</f>
        <v>0</v>
      </c>
      <c r="K288" s="52">
        <f>ESCYLD1!K288*VLOOKUP(ESCYLD2!K$4,'[1]INTERNAL PARAMETERS-1'!$B$5:$J$44,5,FALSE)*VLOOKUP(ESCYLD2!K$4,'[1]INTERNAL PARAMETERS-1'!$B$5:$J$44,7,FALSE)*ESCYLD2!$F288 + ESCYLD1!K288*(1-VLOOKUP(ESCYLD2!K$4,'[1]INTERNAL PARAMETERS-1'!$B$5:$J$44,5,FALSE))*VLOOKUP(ESCYLD2!K$4,'[1]INTERNAL PARAMETERS-1'!$B$5:$J$44,9,FALSE)*ESCYLD2!$F288</f>
        <v>0</v>
      </c>
      <c r="L288" s="52">
        <f>ESCYLD1!L288*VLOOKUP(ESCYLD2!L$4,'[1]INTERNAL PARAMETERS-1'!$B$5:$J$44,5,FALSE)*VLOOKUP(ESCYLD2!L$4,'[1]INTERNAL PARAMETERS-1'!$B$5:$J$44,7,FALSE)*ESCYLD2!$F288 + ESCYLD1!L288*(1-VLOOKUP(ESCYLD2!L$4,'[1]INTERNAL PARAMETERS-1'!$B$5:$J$44,5,FALSE))*VLOOKUP(ESCYLD2!L$4,'[1]INTERNAL PARAMETERS-1'!$B$5:$J$44,9,FALSE)*ESCYLD2!$F288</f>
        <v>0</v>
      </c>
      <c r="M288" s="52">
        <f>ESCYLD1!M288*VLOOKUP(ESCYLD2!M$4,'[1]INTERNAL PARAMETERS-1'!$B$5:$J$44,5,FALSE)*VLOOKUP(ESCYLD2!M$4,'[1]INTERNAL PARAMETERS-1'!$B$5:$J$44,7,FALSE)*ESCYLD2!$F288 + ESCYLD1!M288*(1-VLOOKUP(ESCYLD2!M$4,'[1]INTERNAL PARAMETERS-1'!$B$5:$J$44,5,FALSE))*VLOOKUP(ESCYLD2!M$4,'[1]INTERNAL PARAMETERS-1'!$B$5:$J$44,9,FALSE)*ESCYLD2!$F288</f>
        <v>0</v>
      </c>
      <c r="N288" s="52">
        <f>ESCYLD1!N288*VLOOKUP(ESCYLD2!N$4,'[1]INTERNAL PARAMETERS-1'!$B$5:$J$44,5,FALSE)*VLOOKUP(ESCYLD2!N$4,'[1]INTERNAL PARAMETERS-1'!$B$5:$J$44,7,FALSE)*ESCYLD2!$F288 + ESCYLD1!N288*(1-VLOOKUP(ESCYLD2!N$4,'[1]INTERNAL PARAMETERS-1'!$B$5:$J$44,5,FALSE))*VLOOKUP(ESCYLD2!N$4,'[1]INTERNAL PARAMETERS-1'!$B$5:$J$44,9,FALSE)*ESCYLD2!$F288</f>
        <v>0</v>
      </c>
      <c r="O288" s="52">
        <f>ESCYLD1!O288*VLOOKUP(ESCYLD2!O$4,'[1]INTERNAL PARAMETERS-1'!$B$5:$J$44,5,FALSE)*VLOOKUP(ESCYLD2!O$4,'[1]INTERNAL PARAMETERS-1'!$B$5:$J$44,7,FALSE)*ESCYLD2!$F288 + ESCYLD1!O288*(1-VLOOKUP(ESCYLD2!O$4,'[1]INTERNAL PARAMETERS-1'!$B$5:$J$44,5,FALSE))*VLOOKUP(ESCYLD2!O$4,'[1]INTERNAL PARAMETERS-1'!$B$5:$J$44,9,FALSE)*ESCYLD2!$F288</f>
        <v>0</v>
      </c>
      <c r="P288" s="52">
        <f>ESCYLD1!P288*VLOOKUP(ESCYLD2!P$4,'[1]INTERNAL PARAMETERS-1'!$B$5:$J$44,5,FALSE)*VLOOKUP(ESCYLD2!P$4,'[1]INTERNAL PARAMETERS-1'!$B$5:$J$44,7,FALSE)*ESCYLD2!$F288 + ESCYLD1!P288*(1-VLOOKUP(ESCYLD2!P$4,'[1]INTERNAL PARAMETERS-1'!$B$5:$J$44,5,FALSE))*VLOOKUP(ESCYLD2!P$4,'[1]INTERNAL PARAMETERS-1'!$B$5:$J$44,9,FALSE)*ESCYLD2!$F288</f>
        <v>0</v>
      </c>
      <c r="Q288" s="52">
        <f>ESCYLD1!Q288*VLOOKUP(ESCYLD2!Q$4,'[1]INTERNAL PARAMETERS-1'!$B$5:$J$44,5,FALSE)*VLOOKUP(ESCYLD2!Q$4,'[1]INTERNAL PARAMETERS-1'!$B$5:$J$44,7,FALSE)*ESCYLD2!$F288 + ESCYLD1!Q288*(1-VLOOKUP(ESCYLD2!Q$4,'[1]INTERNAL PARAMETERS-1'!$B$5:$J$44,5,FALSE))*VLOOKUP(ESCYLD2!Q$4,'[1]INTERNAL PARAMETERS-1'!$B$5:$J$44,9,FALSE)*ESCYLD2!$F288</f>
        <v>0</v>
      </c>
      <c r="R288" s="52">
        <f>ESCYLD1!R288*VLOOKUP(ESCYLD2!R$4,'[1]INTERNAL PARAMETERS-1'!$B$5:$J$44,5,FALSE)*VLOOKUP(ESCYLD2!R$4,'[1]INTERNAL PARAMETERS-1'!$B$5:$J$44,7,FALSE)*ESCYLD2!$F288 + ESCYLD1!R288*(1-VLOOKUP(ESCYLD2!R$4,'[1]INTERNAL PARAMETERS-1'!$B$5:$J$44,5,FALSE))*VLOOKUP(ESCYLD2!R$4,'[1]INTERNAL PARAMETERS-1'!$B$5:$J$44,9,FALSE)*ESCYLD2!$F288</f>
        <v>0</v>
      </c>
      <c r="S288" s="52">
        <f>ESCYLD1!S288*VLOOKUP(ESCYLD2!S$4,'[1]INTERNAL PARAMETERS-1'!$B$5:$J$44,5,FALSE)*VLOOKUP(ESCYLD2!S$4,'[1]INTERNAL PARAMETERS-1'!$B$5:$J$44,7,FALSE)*ESCYLD2!$F288 + ESCYLD1!S288*(1-VLOOKUP(ESCYLD2!S$4,'[1]INTERNAL PARAMETERS-1'!$B$5:$J$44,5,FALSE))*VLOOKUP(ESCYLD2!S$4,'[1]INTERNAL PARAMETERS-1'!$B$5:$J$44,9,FALSE)*ESCYLD2!$F288</f>
        <v>0</v>
      </c>
      <c r="T288" s="52">
        <f>ESCYLD1!T288*VLOOKUP(ESCYLD2!T$4,'[1]INTERNAL PARAMETERS-1'!$B$5:$J$44,5,FALSE)*VLOOKUP(ESCYLD2!T$4,'[1]INTERNAL PARAMETERS-1'!$B$5:$J$44,7,FALSE)*ESCYLD2!$F288 + ESCYLD1!T288*(1-VLOOKUP(ESCYLD2!T$4,'[1]INTERNAL PARAMETERS-1'!$B$5:$J$44,5,FALSE))*VLOOKUP(ESCYLD2!T$4,'[1]INTERNAL PARAMETERS-1'!$B$5:$J$44,9,FALSE)*ESCYLD2!$F288</f>
        <v>0</v>
      </c>
      <c r="U288" s="52">
        <f>ESCYLD1!U288*VLOOKUP(ESCYLD2!U$4,'[1]INTERNAL PARAMETERS-1'!$B$5:$J$44,5,FALSE)*VLOOKUP(ESCYLD2!U$4,'[1]INTERNAL PARAMETERS-1'!$B$5:$J$44,7,FALSE)*ESCYLD2!$F288 + ESCYLD1!U288*(1-VLOOKUP(ESCYLD2!U$4,'[1]INTERNAL PARAMETERS-1'!$B$5:$J$44,5,FALSE))*VLOOKUP(ESCYLD2!U$4,'[1]INTERNAL PARAMETERS-1'!$B$5:$J$44,9,FALSE)*ESCYLD2!$F288</f>
        <v>0</v>
      </c>
      <c r="V288" s="52">
        <f>ESCYLD1!V288*VLOOKUP(ESCYLD2!V$4,'[1]INTERNAL PARAMETERS-1'!$B$5:$J$44,5,FALSE)*VLOOKUP(ESCYLD2!V$4,'[1]INTERNAL PARAMETERS-1'!$B$5:$J$44,7,FALSE)*ESCYLD2!$F288 + ESCYLD1!V288*(1-VLOOKUP(ESCYLD2!V$4,'[1]INTERNAL PARAMETERS-1'!$B$5:$J$44,5,FALSE))*VLOOKUP(ESCYLD2!V$4,'[1]INTERNAL PARAMETERS-1'!$B$5:$J$44,9,FALSE)*ESCYLD2!$F288</f>
        <v>0</v>
      </c>
      <c r="W288" s="52">
        <f>ESCYLD1!W288*VLOOKUP(ESCYLD2!W$4,'[1]INTERNAL PARAMETERS-1'!$B$5:$J$44,5,FALSE)*VLOOKUP(ESCYLD2!W$4,'[1]INTERNAL PARAMETERS-1'!$B$5:$J$44,7,FALSE)*ESCYLD2!$F288 + ESCYLD1!W288*(1-VLOOKUP(ESCYLD2!W$4,'[1]INTERNAL PARAMETERS-1'!$B$5:$J$44,5,FALSE))*VLOOKUP(ESCYLD2!W$4,'[1]INTERNAL PARAMETERS-1'!$B$5:$J$44,9,FALSE)*ESCYLD2!$F288</f>
        <v>0</v>
      </c>
      <c r="X288" s="52">
        <f>ESCYLD1!X288*VLOOKUP(ESCYLD2!X$4,'[1]INTERNAL PARAMETERS-1'!$B$5:$J$44,5,FALSE)*VLOOKUP(ESCYLD2!X$4,'[1]INTERNAL PARAMETERS-1'!$B$5:$J$44,7,FALSE)*ESCYLD2!$F288 + ESCYLD1!X288*(1-VLOOKUP(ESCYLD2!X$4,'[1]INTERNAL PARAMETERS-1'!$B$5:$J$44,5,FALSE))*VLOOKUP(ESCYLD2!X$4,'[1]INTERNAL PARAMETERS-1'!$B$5:$J$44,9,FALSE)*ESCYLD2!$F288</f>
        <v>0</v>
      </c>
      <c r="Y288" s="52">
        <f>ESCYLD1!Y288*VLOOKUP(ESCYLD2!Y$4,'[1]INTERNAL PARAMETERS-1'!$B$5:$J$44,5,FALSE)*VLOOKUP(ESCYLD2!Y$4,'[1]INTERNAL PARAMETERS-1'!$B$5:$J$44,7,FALSE)*ESCYLD2!$F288 + ESCYLD1!Y288*(1-VLOOKUP(ESCYLD2!Y$4,'[1]INTERNAL PARAMETERS-1'!$B$5:$J$44,5,FALSE))*VLOOKUP(ESCYLD2!Y$4,'[1]INTERNAL PARAMETERS-1'!$B$5:$J$44,9,FALSE)*ESCYLD2!$F288</f>
        <v>0</v>
      </c>
      <c r="Z288" s="52">
        <f>ESCYLD1!Z288*VLOOKUP(ESCYLD2!Z$4,'[1]INTERNAL PARAMETERS-1'!$B$5:$J$44,5,FALSE)*VLOOKUP(ESCYLD2!Z$4,'[1]INTERNAL PARAMETERS-1'!$B$5:$J$44,7,FALSE)*ESCYLD2!$F288 + ESCYLD1!Z288*(1-VLOOKUP(ESCYLD2!Z$4,'[1]INTERNAL PARAMETERS-1'!$B$5:$J$44,5,FALSE))*VLOOKUP(ESCYLD2!Z$4,'[1]INTERNAL PARAMETERS-1'!$B$5:$J$44,9,FALSE)*ESCYLD2!$F288</f>
        <v>0</v>
      </c>
      <c r="AA288" s="52">
        <f>ESCYLD1!AA288*VLOOKUP(ESCYLD2!AA$4,'[1]INTERNAL PARAMETERS-1'!$B$5:$J$44,5,FALSE)*VLOOKUP(ESCYLD2!AA$4,'[1]INTERNAL PARAMETERS-1'!$B$5:$J$44,7,FALSE)*ESCYLD2!$F288 + ESCYLD1!AA288*(1-VLOOKUP(ESCYLD2!AA$4,'[1]INTERNAL PARAMETERS-1'!$B$5:$J$44,5,FALSE))*VLOOKUP(ESCYLD2!AA$4,'[1]INTERNAL PARAMETERS-1'!$B$5:$J$44,9,FALSE)*ESCYLD2!$F288</f>
        <v>0</v>
      </c>
      <c r="AB288" s="52">
        <f>ESCYLD1!AB288*VLOOKUP(ESCYLD2!AB$4,'[1]INTERNAL PARAMETERS-1'!$B$5:$J$44,5,FALSE)*VLOOKUP(ESCYLD2!AB$4,'[1]INTERNAL PARAMETERS-1'!$B$5:$J$44,7,FALSE)*ESCYLD2!$F288 + ESCYLD1!AB288*(1-VLOOKUP(ESCYLD2!AB$4,'[1]INTERNAL PARAMETERS-1'!$B$5:$J$44,5,FALSE))*VLOOKUP(ESCYLD2!AB$4,'[1]INTERNAL PARAMETERS-1'!$B$5:$J$44,9,FALSE)*ESCYLD2!$F288</f>
        <v>0</v>
      </c>
      <c r="AC288" s="52">
        <f>ESCYLD1!AC288*VLOOKUP(ESCYLD2!AC$4,'[1]INTERNAL PARAMETERS-1'!$B$5:$J$44,5,FALSE)*VLOOKUP(ESCYLD2!AC$4,'[1]INTERNAL PARAMETERS-1'!$B$5:$J$44,7,FALSE)*ESCYLD2!$F288 + ESCYLD1!AC288*(1-VLOOKUP(ESCYLD2!AC$4,'[1]INTERNAL PARAMETERS-1'!$B$5:$J$44,5,FALSE))*VLOOKUP(ESCYLD2!AC$4,'[1]INTERNAL PARAMETERS-1'!$B$5:$J$44,9,FALSE)*ESCYLD2!$F288</f>
        <v>0</v>
      </c>
      <c r="AD288" s="52">
        <f>ESCYLD1!AD288*VLOOKUP(ESCYLD2!AD$4,'[1]INTERNAL PARAMETERS-1'!$B$5:$J$44,5,FALSE)*VLOOKUP(ESCYLD2!AD$4,'[1]INTERNAL PARAMETERS-1'!$B$5:$J$44,7,FALSE)*ESCYLD2!$F288 + ESCYLD1!AD288*(1-VLOOKUP(ESCYLD2!AD$4,'[1]INTERNAL PARAMETERS-1'!$B$5:$J$44,5,FALSE))*VLOOKUP(ESCYLD2!AD$4,'[1]INTERNAL PARAMETERS-1'!$B$5:$J$44,9,FALSE)*ESCYLD2!$F288</f>
        <v>0</v>
      </c>
      <c r="AE288" s="52">
        <f>ESCYLD1!AE288*VLOOKUP(ESCYLD2!AE$4,'[1]INTERNAL PARAMETERS-1'!$B$5:$J$44,5,FALSE)*VLOOKUP(ESCYLD2!AE$4,'[1]INTERNAL PARAMETERS-1'!$B$5:$J$44,7,FALSE)*ESCYLD2!$F288 + ESCYLD1!AE288*(1-VLOOKUP(ESCYLD2!AE$4,'[1]INTERNAL PARAMETERS-1'!$B$5:$J$44,5,FALSE))*VLOOKUP(ESCYLD2!AE$4,'[1]INTERNAL PARAMETERS-1'!$B$5:$J$44,9,FALSE)*ESCYLD2!$F288</f>
        <v>0</v>
      </c>
      <c r="AF288" s="52">
        <f>ESCYLD1!AF288*VLOOKUP(ESCYLD2!AF$4,'[1]INTERNAL PARAMETERS-1'!$B$5:$J$44,5,FALSE)*VLOOKUP(ESCYLD2!AF$4,'[1]INTERNAL PARAMETERS-1'!$B$5:$J$44,7,FALSE)*ESCYLD2!$F288 + ESCYLD1!AF288*(1-VLOOKUP(ESCYLD2!AF$4,'[1]INTERNAL PARAMETERS-1'!$B$5:$J$44,5,FALSE))*VLOOKUP(ESCYLD2!AF$4,'[1]INTERNAL PARAMETERS-1'!$B$5:$J$44,9,FALSE)*ESCYLD2!$F288</f>
        <v>0</v>
      </c>
      <c r="AG288" s="52">
        <f>ESCYLD1!AG288*VLOOKUP(ESCYLD2!AG$4,'[1]INTERNAL PARAMETERS-1'!$B$5:$J$44,5,FALSE)*VLOOKUP(ESCYLD2!AG$4,'[1]INTERNAL PARAMETERS-1'!$B$5:$J$44,7,FALSE)*ESCYLD2!$F288 + ESCYLD1!AG288*(1-VLOOKUP(ESCYLD2!AG$4,'[1]INTERNAL PARAMETERS-1'!$B$5:$J$44,5,FALSE))*VLOOKUP(ESCYLD2!AG$4,'[1]INTERNAL PARAMETERS-1'!$B$5:$J$44,9,FALSE)*ESCYLD2!$F288</f>
        <v>0</v>
      </c>
      <c r="AH288" s="52">
        <f>ESCYLD1!AH288*VLOOKUP(ESCYLD2!AH$4,'[1]INTERNAL PARAMETERS-1'!$B$5:$J$44,5,FALSE)*VLOOKUP(ESCYLD2!AH$4,'[1]INTERNAL PARAMETERS-1'!$B$5:$J$44,7,FALSE)*ESCYLD2!$F288 + ESCYLD1!AH288*(1-VLOOKUP(ESCYLD2!AH$4,'[1]INTERNAL PARAMETERS-1'!$B$5:$J$44,5,FALSE))*VLOOKUP(ESCYLD2!AH$4,'[1]INTERNAL PARAMETERS-1'!$B$5:$J$44,9,FALSE)*ESCYLD2!$F288</f>
        <v>0</v>
      </c>
      <c r="AI288" s="52">
        <f>ESCYLD1!AI288*VLOOKUP(ESCYLD2!AI$4,'[1]INTERNAL PARAMETERS-1'!$B$5:$J$44,5,FALSE)*VLOOKUP(ESCYLD2!AI$4,'[1]INTERNAL PARAMETERS-1'!$B$5:$J$44,7,FALSE)*ESCYLD2!$F288 + ESCYLD1!AI288*(1-VLOOKUP(ESCYLD2!AI$4,'[1]INTERNAL PARAMETERS-1'!$B$5:$J$44,5,FALSE))*VLOOKUP(ESCYLD2!AI$4,'[1]INTERNAL PARAMETERS-1'!$B$5:$J$44,9,FALSE)*ESCYLD2!$F288</f>
        <v>0</v>
      </c>
      <c r="AJ288" s="52">
        <f>ESCYLD1!AJ288*VLOOKUP(ESCYLD2!AJ$4,'[1]INTERNAL PARAMETERS-1'!$B$5:$J$44,5,FALSE)*VLOOKUP(ESCYLD2!AJ$4,'[1]INTERNAL PARAMETERS-1'!$B$5:$J$44,7,FALSE)*ESCYLD2!$F288 + ESCYLD1!AJ288*(1-VLOOKUP(ESCYLD2!AJ$4,'[1]INTERNAL PARAMETERS-1'!$B$5:$J$44,5,FALSE))*VLOOKUP(ESCYLD2!AJ$4,'[1]INTERNAL PARAMETERS-1'!$B$5:$J$44,9,FALSE)*ESCYLD2!$F288</f>
        <v>0</v>
      </c>
      <c r="AK288" s="52">
        <f>ESCYLD1!AK288*VLOOKUP(ESCYLD2!AK$4,'[1]INTERNAL PARAMETERS-1'!$B$5:$J$44,5,FALSE)*VLOOKUP(ESCYLD2!AK$4,'[1]INTERNAL PARAMETERS-1'!$B$5:$J$44,7,FALSE)*ESCYLD2!$F288 + ESCYLD1!AK288*(1-VLOOKUP(ESCYLD2!AK$4,'[1]INTERNAL PARAMETERS-1'!$B$5:$J$44,5,FALSE))*VLOOKUP(ESCYLD2!AK$4,'[1]INTERNAL PARAMETERS-1'!$B$5:$J$44,9,FALSE)*ESCYLD2!$F288</f>
        <v>0</v>
      </c>
      <c r="AL288" s="52">
        <f>ESCYLD1!AL288*VLOOKUP(ESCYLD2!AL$4,'[1]INTERNAL PARAMETERS-1'!$B$5:$J$44,5,FALSE)*VLOOKUP(ESCYLD2!AL$4,'[1]INTERNAL PARAMETERS-1'!$B$5:$J$44,7,FALSE)*ESCYLD2!$F288 + ESCYLD1!AL288*(1-VLOOKUP(ESCYLD2!AL$4,'[1]INTERNAL PARAMETERS-1'!$B$5:$J$44,5,FALSE))*VLOOKUP(ESCYLD2!AL$4,'[1]INTERNAL PARAMETERS-1'!$B$5:$J$44,9,FALSE)*ESCYLD2!$F288</f>
        <v>0</v>
      </c>
      <c r="AM288" s="52">
        <f>ESCYLD1!AM288*VLOOKUP(ESCYLD2!AM$4,'[1]INTERNAL PARAMETERS-1'!$B$5:$J$44,5,FALSE)*VLOOKUP(ESCYLD2!AM$4,'[1]INTERNAL PARAMETERS-1'!$B$5:$J$44,7,FALSE)*ESCYLD2!$F288 + ESCYLD1!AM288*(1-VLOOKUP(ESCYLD2!AM$4,'[1]INTERNAL PARAMETERS-1'!$B$5:$J$44,5,FALSE))*VLOOKUP(ESCYLD2!AM$4,'[1]INTERNAL PARAMETERS-1'!$B$5:$J$44,9,FALSE)*ESCYLD2!$F288</f>
        <v>0</v>
      </c>
      <c r="AN288" s="52">
        <f>ESCYLD1!AN288*VLOOKUP(ESCYLD2!AN$4,'[1]INTERNAL PARAMETERS-1'!$B$5:$J$44,5,FALSE)*VLOOKUP(ESCYLD2!AN$4,'[1]INTERNAL PARAMETERS-1'!$B$5:$J$44,7,FALSE)*ESCYLD2!$F288 + ESCYLD1!AN288*(1-VLOOKUP(ESCYLD2!AN$4,'[1]INTERNAL PARAMETERS-1'!$B$5:$J$44,5,FALSE))*VLOOKUP(ESCYLD2!AN$4,'[1]INTERNAL PARAMETERS-1'!$B$5:$J$44,9,FALSE)*ESCYLD2!$F288</f>
        <v>0</v>
      </c>
      <c r="AO288" s="52">
        <f>ESCYLD1!AO288*VLOOKUP(ESCYLD2!AO$4,'[1]INTERNAL PARAMETERS-1'!$B$5:$J$44,5,FALSE)*VLOOKUP(ESCYLD2!AO$4,'[1]INTERNAL PARAMETERS-1'!$B$5:$J$44,7,FALSE)*ESCYLD2!$F288 + ESCYLD1!AO288*(1-VLOOKUP(ESCYLD2!AO$4,'[1]INTERNAL PARAMETERS-1'!$B$5:$J$44,5,FALSE))*VLOOKUP(ESCYLD2!AO$4,'[1]INTERNAL PARAMETERS-1'!$B$5:$J$44,9,FALSE)*ESCYLD2!$F288</f>
        <v>0</v>
      </c>
      <c r="AP288" s="52">
        <f>ESCYLD1!AP288*VLOOKUP(ESCYLD2!AP$4,'[1]INTERNAL PARAMETERS-1'!$B$5:$J$44,5,FALSE)*VLOOKUP(ESCYLD2!AP$4,'[1]INTERNAL PARAMETERS-1'!$B$5:$J$44,7,FALSE)*ESCYLD2!$F288 + ESCYLD1!AP288*(1-VLOOKUP(ESCYLD2!AP$4,'[1]INTERNAL PARAMETERS-1'!$B$5:$J$44,5,FALSE))*VLOOKUP(ESCYLD2!AP$4,'[1]INTERNAL PARAMETERS-1'!$B$5:$J$44,9,FALSE)*ESCYLD2!$F288</f>
        <v>0</v>
      </c>
      <c r="AQ288" s="52">
        <f>ESCYLD1!AQ288*VLOOKUP(ESCYLD2!AQ$4,'[1]INTERNAL PARAMETERS-1'!$B$5:$J$44,5,FALSE)*VLOOKUP(ESCYLD2!AQ$4,'[1]INTERNAL PARAMETERS-1'!$B$5:$J$44,7,FALSE)*ESCYLD2!$F288 + ESCYLD1!AQ288*(1-VLOOKUP(ESCYLD2!AQ$4,'[1]INTERNAL PARAMETERS-1'!$B$5:$J$44,5,FALSE))*VLOOKUP(ESCYLD2!AQ$4,'[1]INTERNAL PARAMETERS-1'!$B$5:$J$44,9,FALSE)*ESCYLD2!$F288</f>
        <v>0</v>
      </c>
      <c r="AR288" s="52">
        <f>ESCYLD1!AR288*VLOOKUP(ESCYLD2!AR$4,'[1]INTERNAL PARAMETERS-1'!$B$5:$J$44,5,FALSE)*VLOOKUP(ESCYLD2!AR$4,'[1]INTERNAL PARAMETERS-1'!$B$5:$J$44,7,FALSE)*ESCYLD2!$F288 + ESCYLD1!AR288*(1-VLOOKUP(ESCYLD2!AR$4,'[1]INTERNAL PARAMETERS-1'!$B$5:$J$44,5,FALSE))*VLOOKUP(ESCYLD2!AR$4,'[1]INTERNAL PARAMETERS-1'!$B$5:$J$44,9,FALSE)*ESCYLD2!$F288</f>
        <v>0</v>
      </c>
      <c r="AS288" s="52">
        <f>ESCYLD1!AS288*VLOOKUP(ESCYLD2!AS$4,'[1]INTERNAL PARAMETERS-1'!$B$5:$J$44,5,FALSE)*VLOOKUP(ESCYLD2!AS$4,'[1]INTERNAL PARAMETERS-1'!$B$5:$J$44,7,FALSE)*ESCYLD2!$F288 + ESCYLD1!AS288*(1-VLOOKUP(ESCYLD2!AS$4,'[1]INTERNAL PARAMETERS-1'!$B$5:$J$44,5,FALSE))*VLOOKUP(ESCYLD2!AS$4,'[1]INTERNAL PARAMETERS-1'!$B$5:$J$44,9,FALSE)*ESCYLD2!$F288</f>
        <v>0</v>
      </c>
      <c r="AT288" s="51">
        <f>ESCYLD1!AT288*VLOOKUP(ESCYLD2!AT$4,'[1]INTERNAL PARAMETERS-1'!$B$5:$J$44,5,FALSE)*VLOOKUP(ESCYLD2!AT$4,'[1]INTERNAL PARAMETERS-1'!$B$5:$J$44,7,FALSE)*ESCYLD2!$F288 + ESCYLD1!AT288*(1-VLOOKUP(ESCYLD2!AT$4,'[1]INTERNAL PARAMETERS-1'!$B$5:$J$44,5,FALSE))*VLOOKUP(ESCYLD2!AT$4,'[1]INTERNAL PARAMETERS-1'!$B$5:$J$44,9,FALSE)*ESCYLD2!$F288</f>
        <v>0</v>
      </c>
      <c r="AU288" s="53">
        <f>ESCYLD1!AU288*VLOOKUP(ESCYLD2!AU$4,'[1]INTERNAL PARAMETERS-1'!$B$5:$J$44,5,FALSE)*VLOOKUP(ESCYLD2!AU$4,'[1]INTERNAL PARAMETERS-1'!$B$5:$J$44,6,FALSE)*VLOOKUP(ESCYLD2!AU$4,'[1]INTERNAL PARAMETERS-1'!$B$5:$J$44,3,FALSE) + ESCYLD1!AU288*(1-VLOOKUP(ESCYLD2!AU$4,'[1]INTERNAL PARAMETERS-1'!$B$5:$J$44,5,FALSE))*VLOOKUP(ESCYLD2!AU$4,'[1]INTERNAL PARAMETERS-1'!$B$5:$J$44,8,FALSE)*VLOOKUP(ESCYLD2!AU$4,'[1]INTERNAL PARAMETERS-1'!$B$5:$J$44,3,FALSE)</f>
        <v>0</v>
      </c>
      <c r="AV288" s="52">
        <f>ESCYLD1!AV288*VLOOKUP(ESCYLD2!AV$4,'[1]INTERNAL PARAMETERS-1'!$B$5:$J$44,5,FALSE)*VLOOKUP(ESCYLD2!AV$4,'[1]INTERNAL PARAMETERS-1'!$B$5:$J$44,6,FALSE)*VLOOKUP(ESCYLD2!AV$4,'[1]INTERNAL PARAMETERS-1'!$B$5:$J$44,3,FALSE) + ESCYLD1!AV288*(1-VLOOKUP(ESCYLD2!AV$4,'[1]INTERNAL PARAMETERS-1'!$B$5:$J$44,5,FALSE))*VLOOKUP(ESCYLD2!AV$4,'[1]INTERNAL PARAMETERS-1'!$B$5:$J$44,8,FALSE)*VLOOKUP(ESCYLD2!AV$4,'[1]INTERNAL PARAMETERS-1'!$B$5:$J$44,3,FALSE)</f>
        <v>0</v>
      </c>
      <c r="AW288" s="52">
        <f>ESCYLD1!AW288*VLOOKUP(ESCYLD2!AW$4,'[1]INTERNAL PARAMETERS-1'!$B$5:$J$44,5,FALSE)*VLOOKUP(ESCYLD2!AW$4,'[1]INTERNAL PARAMETERS-1'!$B$5:$J$44,6,FALSE)*VLOOKUP(ESCYLD2!AW$4,'[1]INTERNAL PARAMETERS-1'!$B$5:$J$44,3,FALSE) + ESCYLD1!AW288*(1-VLOOKUP(ESCYLD2!AW$4,'[1]INTERNAL PARAMETERS-1'!$B$5:$J$44,5,FALSE))*VLOOKUP(ESCYLD2!AW$4,'[1]INTERNAL PARAMETERS-1'!$B$5:$J$44,8,FALSE)*VLOOKUP(ESCYLD2!AW$4,'[1]INTERNAL PARAMETERS-1'!$B$5:$J$44,3,FALSE)</f>
        <v>0</v>
      </c>
      <c r="AX288" s="52">
        <f>ESCYLD1!AX288*VLOOKUP(ESCYLD2!AX$4,'[1]INTERNAL PARAMETERS-1'!$B$5:$J$44,5,FALSE)*VLOOKUP(ESCYLD2!AX$4,'[1]INTERNAL PARAMETERS-1'!$B$5:$J$44,6,FALSE)*VLOOKUP(ESCYLD2!AX$4,'[1]INTERNAL PARAMETERS-1'!$B$5:$J$44,3,FALSE) + ESCYLD1!AX288*(1-VLOOKUP(ESCYLD2!AX$4,'[1]INTERNAL PARAMETERS-1'!$B$5:$J$44,5,FALSE))*VLOOKUP(ESCYLD2!AX$4,'[1]INTERNAL PARAMETERS-1'!$B$5:$J$44,8,FALSE)*VLOOKUP(ESCYLD2!AX$4,'[1]INTERNAL PARAMETERS-1'!$B$5:$J$44,3,FALSE)</f>
        <v>0</v>
      </c>
      <c r="AY288" s="52">
        <f>ESCYLD1!AY288*VLOOKUP(ESCYLD2!AY$4,'[1]INTERNAL PARAMETERS-1'!$B$5:$J$44,5,FALSE)*VLOOKUP(ESCYLD2!AY$4,'[1]INTERNAL PARAMETERS-1'!$B$5:$J$44,6,FALSE)*VLOOKUP(ESCYLD2!AY$4,'[1]INTERNAL PARAMETERS-1'!$B$5:$J$44,3,FALSE) + ESCYLD1!AY288*(1-VLOOKUP(ESCYLD2!AY$4,'[1]INTERNAL PARAMETERS-1'!$B$5:$J$44,5,FALSE))*VLOOKUP(ESCYLD2!AY$4,'[1]INTERNAL PARAMETERS-1'!$B$5:$J$44,8,FALSE)*VLOOKUP(ESCYLD2!AY$4,'[1]INTERNAL PARAMETERS-1'!$B$5:$J$44,3,FALSE)</f>
        <v>0</v>
      </c>
      <c r="AZ288" s="52">
        <f>ESCYLD1!AZ288*VLOOKUP(ESCYLD2!AZ$4,'[1]INTERNAL PARAMETERS-1'!$B$5:$J$44,5,FALSE)*VLOOKUP(ESCYLD2!AZ$4,'[1]INTERNAL PARAMETERS-1'!$B$5:$J$44,6,FALSE)*VLOOKUP(ESCYLD2!AZ$4,'[1]INTERNAL PARAMETERS-1'!$B$5:$J$44,3,FALSE) + ESCYLD1!AZ288*(1-VLOOKUP(ESCYLD2!AZ$4,'[1]INTERNAL PARAMETERS-1'!$B$5:$J$44,5,FALSE))*VLOOKUP(ESCYLD2!AZ$4,'[1]INTERNAL PARAMETERS-1'!$B$5:$J$44,8,FALSE)*VLOOKUP(ESCYLD2!AZ$4,'[1]INTERNAL PARAMETERS-1'!$B$5:$J$44,3,FALSE)</f>
        <v>0</v>
      </c>
      <c r="BA288" s="52">
        <f>ESCYLD1!BA288*VLOOKUP(ESCYLD2!BA$4,'[1]INTERNAL PARAMETERS-1'!$B$5:$J$44,5,FALSE)*VLOOKUP(ESCYLD2!BA$4,'[1]INTERNAL PARAMETERS-1'!$B$5:$J$44,6,FALSE)*VLOOKUP(ESCYLD2!BA$4,'[1]INTERNAL PARAMETERS-1'!$B$5:$J$44,3,FALSE) + ESCYLD1!BA288*(1-VLOOKUP(ESCYLD2!BA$4,'[1]INTERNAL PARAMETERS-1'!$B$5:$J$44,5,FALSE))*VLOOKUP(ESCYLD2!BA$4,'[1]INTERNAL PARAMETERS-1'!$B$5:$J$44,8,FALSE)*VLOOKUP(ESCYLD2!BA$4,'[1]INTERNAL PARAMETERS-1'!$B$5:$J$44,3,FALSE)</f>
        <v>0</v>
      </c>
      <c r="BB288" s="52">
        <f>ESCYLD1!BB288*VLOOKUP(ESCYLD2!BB$4,'[1]INTERNAL PARAMETERS-1'!$B$5:$J$44,5,FALSE)*VLOOKUP(ESCYLD2!BB$4,'[1]INTERNAL PARAMETERS-1'!$B$5:$J$44,6,FALSE)*VLOOKUP(ESCYLD2!BB$4,'[1]INTERNAL PARAMETERS-1'!$B$5:$J$44,3,FALSE) + ESCYLD1!BB288*(1-VLOOKUP(ESCYLD2!BB$4,'[1]INTERNAL PARAMETERS-1'!$B$5:$J$44,5,FALSE))*VLOOKUP(ESCYLD2!BB$4,'[1]INTERNAL PARAMETERS-1'!$B$5:$J$44,8,FALSE)*VLOOKUP(ESCYLD2!BB$4,'[1]INTERNAL PARAMETERS-1'!$B$5:$J$44,3,FALSE)</f>
        <v>0</v>
      </c>
      <c r="BC288" s="52">
        <f>ESCYLD1!BC288*VLOOKUP(ESCYLD2!BC$4,'[1]INTERNAL PARAMETERS-1'!$B$5:$J$44,5,FALSE)*VLOOKUP(ESCYLD2!BC$4,'[1]INTERNAL PARAMETERS-1'!$B$5:$J$44,6,FALSE)*VLOOKUP(ESCYLD2!BC$4,'[1]INTERNAL PARAMETERS-1'!$B$5:$J$44,3,FALSE) + ESCYLD1!BC288*(1-VLOOKUP(ESCYLD2!BC$4,'[1]INTERNAL PARAMETERS-1'!$B$5:$J$44,5,FALSE))*VLOOKUP(ESCYLD2!BC$4,'[1]INTERNAL PARAMETERS-1'!$B$5:$J$44,8,FALSE)*VLOOKUP(ESCYLD2!BC$4,'[1]INTERNAL PARAMETERS-1'!$B$5:$J$44,3,FALSE)</f>
        <v>0</v>
      </c>
      <c r="BD288" s="52">
        <f>ESCYLD1!BD288*VLOOKUP(ESCYLD2!BD$4,'[1]INTERNAL PARAMETERS-1'!$B$5:$J$44,5,FALSE)*VLOOKUP(ESCYLD2!BD$4,'[1]INTERNAL PARAMETERS-1'!$B$5:$J$44,6,FALSE)*VLOOKUP(ESCYLD2!BD$4,'[1]INTERNAL PARAMETERS-1'!$B$5:$J$44,3,FALSE) + ESCYLD1!BD288*(1-VLOOKUP(ESCYLD2!BD$4,'[1]INTERNAL PARAMETERS-1'!$B$5:$J$44,5,FALSE))*VLOOKUP(ESCYLD2!BD$4,'[1]INTERNAL PARAMETERS-1'!$B$5:$J$44,8,FALSE)*VLOOKUP(ESCYLD2!BD$4,'[1]INTERNAL PARAMETERS-1'!$B$5:$J$44,3,FALSE)</f>
        <v>0</v>
      </c>
      <c r="BE288" s="52">
        <f>ESCYLD1!BE288*VLOOKUP(ESCYLD2!BE$4,'[1]INTERNAL PARAMETERS-1'!$B$5:$J$44,5,FALSE)*VLOOKUP(ESCYLD2!BE$4,'[1]INTERNAL PARAMETERS-1'!$B$5:$J$44,6,FALSE)*VLOOKUP(ESCYLD2!BE$4,'[1]INTERNAL PARAMETERS-1'!$B$5:$J$44,3,FALSE) + ESCYLD1!BE288*(1-VLOOKUP(ESCYLD2!BE$4,'[1]INTERNAL PARAMETERS-1'!$B$5:$J$44,5,FALSE))*VLOOKUP(ESCYLD2!BE$4,'[1]INTERNAL PARAMETERS-1'!$B$5:$J$44,8,FALSE)*VLOOKUP(ESCYLD2!BE$4,'[1]INTERNAL PARAMETERS-1'!$B$5:$J$44,3,FALSE)</f>
        <v>0</v>
      </c>
      <c r="BF288" s="52">
        <f>ESCYLD1!BF288*VLOOKUP(ESCYLD2!BF$4,'[1]INTERNAL PARAMETERS-1'!$B$5:$J$44,5,FALSE)*VLOOKUP(ESCYLD2!BF$4,'[1]INTERNAL PARAMETERS-1'!$B$5:$J$44,6,FALSE)*VLOOKUP(ESCYLD2!BF$4,'[1]INTERNAL PARAMETERS-1'!$B$5:$J$44,3,FALSE) + ESCYLD1!BF288*(1-VLOOKUP(ESCYLD2!BF$4,'[1]INTERNAL PARAMETERS-1'!$B$5:$J$44,5,FALSE))*VLOOKUP(ESCYLD2!BF$4,'[1]INTERNAL PARAMETERS-1'!$B$5:$J$44,8,FALSE)*VLOOKUP(ESCYLD2!BF$4,'[1]INTERNAL PARAMETERS-1'!$B$5:$J$44,3,FALSE)</f>
        <v>0</v>
      </c>
      <c r="BG288" s="52">
        <f>ESCYLD1!BG288*VLOOKUP(ESCYLD2!BG$4,'[1]INTERNAL PARAMETERS-1'!$B$5:$J$44,5,FALSE)*VLOOKUP(ESCYLD2!BG$4,'[1]INTERNAL PARAMETERS-1'!$B$5:$J$44,6,FALSE)*VLOOKUP(ESCYLD2!BG$4,'[1]INTERNAL PARAMETERS-1'!$B$5:$J$44,3,FALSE) + ESCYLD1!BG288*(1-VLOOKUP(ESCYLD2!BG$4,'[1]INTERNAL PARAMETERS-1'!$B$5:$J$44,5,FALSE))*VLOOKUP(ESCYLD2!BG$4,'[1]INTERNAL PARAMETERS-1'!$B$5:$J$44,8,FALSE)*VLOOKUP(ESCYLD2!BG$4,'[1]INTERNAL PARAMETERS-1'!$B$5:$J$44,3,FALSE)</f>
        <v>0</v>
      </c>
      <c r="BH288" s="52">
        <f>ESCYLD1!BH288*VLOOKUP(ESCYLD2!BH$4,'[1]INTERNAL PARAMETERS-1'!$B$5:$J$44,5,FALSE)*VLOOKUP(ESCYLD2!BH$4,'[1]INTERNAL PARAMETERS-1'!$B$5:$J$44,6,FALSE)*VLOOKUP(ESCYLD2!BH$4,'[1]INTERNAL PARAMETERS-1'!$B$5:$J$44,3,FALSE) + ESCYLD1!BH288*(1-VLOOKUP(ESCYLD2!BH$4,'[1]INTERNAL PARAMETERS-1'!$B$5:$J$44,5,FALSE))*VLOOKUP(ESCYLD2!BH$4,'[1]INTERNAL PARAMETERS-1'!$B$5:$J$44,8,FALSE)*VLOOKUP(ESCYLD2!BH$4,'[1]INTERNAL PARAMETERS-1'!$B$5:$J$44,3,FALSE)</f>
        <v>0</v>
      </c>
      <c r="BI288" s="52">
        <f>ESCYLD1!BI288*VLOOKUP(ESCYLD2!BI$4,'[1]INTERNAL PARAMETERS-1'!$B$5:$J$44,5,FALSE)*VLOOKUP(ESCYLD2!BI$4,'[1]INTERNAL PARAMETERS-1'!$B$5:$J$44,6,FALSE)*VLOOKUP(ESCYLD2!BI$4,'[1]INTERNAL PARAMETERS-1'!$B$5:$J$44,3,FALSE) + ESCYLD1!BI288*(1-VLOOKUP(ESCYLD2!BI$4,'[1]INTERNAL PARAMETERS-1'!$B$5:$J$44,5,FALSE))*VLOOKUP(ESCYLD2!BI$4,'[1]INTERNAL PARAMETERS-1'!$B$5:$J$44,8,FALSE)*VLOOKUP(ESCYLD2!BI$4,'[1]INTERNAL PARAMETERS-1'!$B$5:$J$44,3,FALSE)</f>
        <v>0</v>
      </c>
      <c r="BJ288" s="52">
        <f>ESCYLD1!BJ288*VLOOKUP(ESCYLD2!BJ$4,'[1]INTERNAL PARAMETERS-1'!$B$5:$J$44,5,FALSE)*VLOOKUP(ESCYLD2!BJ$4,'[1]INTERNAL PARAMETERS-1'!$B$5:$J$44,6,FALSE)*VLOOKUP(ESCYLD2!BJ$4,'[1]INTERNAL PARAMETERS-1'!$B$5:$J$44,3,FALSE) + ESCYLD1!BJ288*(1-VLOOKUP(ESCYLD2!BJ$4,'[1]INTERNAL PARAMETERS-1'!$B$5:$J$44,5,FALSE))*VLOOKUP(ESCYLD2!BJ$4,'[1]INTERNAL PARAMETERS-1'!$B$5:$J$44,8,FALSE)*VLOOKUP(ESCYLD2!BJ$4,'[1]INTERNAL PARAMETERS-1'!$B$5:$J$44,3,FALSE)</f>
        <v>0</v>
      </c>
      <c r="BK288" s="52">
        <f>ESCYLD1!BK288*VLOOKUP(ESCYLD2!BK$4,'[1]INTERNAL PARAMETERS-1'!$B$5:$J$44,5,FALSE)*VLOOKUP(ESCYLD2!BK$4,'[1]INTERNAL PARAMETERS-1'!$B$5:$J$44,6,FALSE)*VLOOKUP(ESCYLD2!BK$4,'[1]INTERNAL PARAMETERS-1'!$B$5:$J$44,3,FALSE) + ESCYLD1!BK288*(1-VLOOKUP(ESCYLD2!BK$4,'[1]INTERNAL PARAMETERS-1'!$B$5:$J$44,5,FALSE))*VLOOKUP(ESCYLD2!BK$4,'[1]INTERNAL PARAMETERS-1'!$B$5:$J$44,8,FALSE)*VLOOKUP(ESCYLD2!BK$4,'[1]INTERNAL PARAMETERS-1'!$B$5:$J$44,3,FALSE)</f>
        <v>0</v>
      </c>
      <c r="BL288" s="52">
        <f>ESCYLD1!BL288*VLOOKUP(ESCYLD2!BL$4,'[1]INTERNAL PARAMETERS-1'!$B$5:$J$44,5,FALSE)*VLOOKUP(ESCYLD2!BL$4,'[1]INTERNAL PARAMETERS-1'!$B$5:$J$44,6,FALSE)*VLOOKUP(ESCYLD2!BL$4,'[1]INTERNAL PARAMETERS-1'!$B$5:$J$44,3,FALSE) + ESCYLD1!BL288*(1-VLOOKUP(ESCYLD2!BL$4,'[1]INTERNAL PARAMETERS-1'!$B$5:$J$44,5,FALSE))*VLOOKUP(ESCYLD2!BL$4,'[1]INTERNAL PARAMETERS-1'!$B$5:$J$44,8,FALSE)*VLOOKUP(ESCYLD2!BL$4,'[1]INTERNAL PARAMETERS-1'!$B$5:$J$44,3,FALSE)</f>
        <v>0</v>
      </c>
      <c r="BM288" s="52">
        <f>ESCYLD1!BM288*VLOOKUP(ESCYLD2!BM$4,'[1]INTERNAL PARAMETERS-1'!$B$5:$J$44,5,FALSE)*VLOOKUP(ESCYLD2!BM$4,'[1]INTERNAL PARAMETERS-1'!$B$5:$J$44,6,FALSE)*VLOOKUP(ESCYLD2!BM$4,'[1]INTERNAL PARAMETERS-1'!$B$5:$J$44,3,FALSE) + ESCYLD1!BM288*(1-VLOOKUP(ESCYLD2!BM$4,'[1]INTERNAL PARAMETERS-1'!$B$5:$J$44,5,FALSE))*VLOOKUP(ESCYLD2!BM$4,'[1]INTERNAL PARAMETERS-1'!$B$5:$J$44,8,FALSE)*VLOOKUP(ESCYLD2!BM$4,'[1]INTERNAL PARAMETERS-1'!$B$5:$J$44,3,FALSE)</f>
        <v>0</v>
      </c>
      <c r="BN288" s="52">
        <f>ESCYLD1!BN288*VLOOKUP(ESCYLD2!BN$4,'[1]INTERNAL PARAMETERS-1'!$B$5:$J$44,5,FALSE)*VLOOKUP(ESCYLD2!BN$4,'[1]INTERNAL PARAMETERS-1'!$B$5:$J$44,6,FALSE)*VLOOKUP(ESCYLD2!BN$4,'[1]INTERNAL PARAMETERS-1'!$B$5:$J$44,3,FALSE) + ESCYLD1!BN288*(1-VLOOKUP(ESCYLD2!BN$4,'[1]INTERNAL PARAMETERS-1'!$B$5:$J$44,5,FALSE))*VLOOKUP(ESCYLD2!BN$4,'[1]INTERNAL PARAMETERS-1'!$B$5:$J$44,8,FALSE)*VLOOKUP(ESCYLD2!BN$4,'[1]INTERNAL PARAMETERS-1'!$B$5:$J$44,3,FALSE)</f>
        <v>0</v>
      </c>
      <c r="BO288" s="52">
        <f>ESCYLD1!BO288*VLOOKUP(ESCYLD2!BO$4,'[1]INTERNAL PARAMETERS-1'!$B$5:$J$44,5,FALSE)*VLOOKUP(ESCYLD2!BO$4,'[1]INTERNAL PARAMETERS-1'!$B$5:$J$44,6,FALSE)*VLOOKUP(ESCYLD2!BO$4,'[1]INTERNAL PARAMETERS-1'!$B$5:$J$44,3,FALSE) + ESCYLD1!BO288*(1-VLOOKUP(ESCYLD2!BO$4,'[1]INTERNAL PARAMETERS-1'!$B$5:$J$44,5,FALSE))*VLOOKUP(ESCYLD2!BO$4,'[1]INTERNAL PARAMETERS-1'!$B$5:$J$44,8,FALSE)*VLOOKUP(ESCYLD2!BO$4,'[1]INTERNAL PARAMETERS-1'!$B$5:$J$44,3,FALSE)</f>
        <v>0</v>
      </c>
      <c r="BP288" s="52">
        <f>ESCYLD1!BP288*VLOOKUP(ESCYLD2!BP$4,'[1]INTERNAL PARAMETERS-1'!$B$5:$J$44,5,FALSE)*VLOOKUP(ESCYLD2!BP$4,'[1]INTERNAL PARAMETERS-1'!$B$5:$J$44,6,FALSE)*VLOOKUP(ESCYLD2!BP$4,'[1]INTERNAL PARAMETERS-1'!$B$5:$J$44,3,FALSE) + ESCYLD1!BP288*(1-VLOOKUP(ESCYLD2!BP$4,'[1]INTERNAL PARAMETERS-1'!$B$5:$J$44,5,FALSE))*VLOOKUP(ESCYLD2!BP$4,'[1]INTERNAL PARAMETERS-1'!$B$5:$J$44,8,FALSE)*VLOOKUP(ESCYLD2!BP$4,'[1]INTERNAL PARAMETERS-1'!$B$5:$J$44,3,FALSE)</f>
        <v>0</v>
      </c>
      <c r="BQ288" s="52">
        <f>ESCYLD1!BQ288*VLOOKUP(ESCYLD2!BQ$4,'[1]INTERNAL PARAMETERS-1'!$B$5:$J$44,5,FALSE)*VLOOKUP(ESCYLD2!BQ$4,'[1]INTERNAL PARAMETERS-1'!$B$5:$J$44,6,FALSE)*VLOOKUP(ESCYLD2!BQ$4,'[1]INTERNAL PARAMETERS-1'!$B$5:$J$44,3,FALSE) + ESCYLD1!BQ288*(1-VLOOKUP(ESCYLD2!BQ$4,'[1]INTERNAL PARAMETERS-1'!$B$5:$J$44,5,FALSE))*VLOOKUP(ESCYLD2!BQ$4,'[1]INTERNAL PARAMETERS-1'!$B$5:$J$44,8,FALSE)*VLOOKUP(ESCYLD2!BQ$4,'[1]INTERNAL PARAMETERS-1'!$B$5:$J$44,3,FALSE)</f>
        <v>0</v>
      </c>
      <c r="BR288" s="52">
        <f>ESCYLD1!BR288*VLOOKUP(ESCYLD2!BR$4,'[1]INTERNAL PARAMETERS-1'!$B$5:$J$44,5,FALSE)*VLOOKUP(ESCYLD2!BR$4,'[1]INTERNAL PARAMETERS-1'!$B$5:$J$44,6,FALSE)*VLOOKUP(ESCYLD2!BR$4,'[1]INTERNAL PARAMETERS-1'!$B$5:$J$44,3,FALSE) + ESCYLD1!BR288*(1-VLOOKUP(ESCYLD2!BR$4,'[1]INTERNAL PARAMETERS-1'!$B$5:$J$44,5,FALSE))*VLOOKUP(ESCYLD2!BR$4,'[1]INTERNAL PARAMETERS-1'!$B$5:$J$44,8,FALSE)*VLOOKUP(ESCYLD2!BR$4,'[1]INTERNAL PARAMETERS-1'!$B$5:$J$44,3,FALSE)</f>
        <v>0</v>
      </c>
      <c r="BS288" s="52">
        <f>ESCYLD1!BS288*VLOOKUP(ESCYLD2!BS$4,'[1]INTERNAL PARAMETERS-1'!$B$5:$J$44,5,FALSE)*VLOOKUP(ESCYLD2!BS$4,'[1]INTERNAL PARAMETERS-1'!$B$5:$J$44,6,FALSE)*VLOOKUP(ESCYLD2!BS$4,'[1]INTERNAL PARAMETERS-1'!$B$5:$J$44,3,FALSE) + ESCYLD1!BS288*(1-VLOOKUP(ESCYLD2!BS$4,'[1]INTERNAL PARAMETERS-1'!$B$5:$J$44,5,FALSE))*VLOOKUP(ESCYLD2!BS$4,'[1]INTERNAL PARAMETERS-1'!$B$5:$J$44,8,FALSE)*VLOOKUP(ESCYLD2!BS$4,'[1]INTERNAL PARAMETERS-1'!$B$5:$J$44,3,FALSE)</f>
        <v>0</v>
      </c>
      <c r="BT288" s="52">
        <f>ESCYLD1!BT288*VLOOKUP(ESCYLD2!BT$4,'[1]INTERNAL PARAMETERS-1'!$B$5:$J$44,5,FALSE)*VLOOKUP(ESCYLD2!BT$4,'[1]INTERNAL PARAMETERS-1'!$B$5:$J$44,6,FALSE)*VLOOKUP(ESCYLD2!BT$4,'[1]INTERNAL PARAMETERS-1'!$B$5:$J$44,3,FALSE) + ESCYLD1!BT288*(1-VLOOKUP(ESCYLD2!BT$4,'[1]INTERNAL PARAMETERS-1'!$B$5:$J$44,5,FALSE))*VLOOKUP(ESCYLD2!BT$4,'[1]INTERNAL PARAMETERS-1'!$B$5:$J$44,8,FALSE)*VLOOKUP(ESCYLD2!BT$4,'[1]INTERNAL PARAMETERS-1'!$B$5:$J$44,3,FALSE)</f>
        <v>0</v>
      </c>
      <c r="BU288" s="52">
        <f>ESCYLD1!BU288*VLOOKUP(ESCYLD2!BU$4,'[1]INTERNAL PARAMETERS-1'!$B$5:$J$44,5,FALSE)*VLOOKUP(ESCYLD2!BU$4,'[1]INTERNAL PARAMETERS-1'!$B$5:$J$44,6,FALSE)*VLOOKUP(ESCYLD2!BU$4,'[1]INTERNAL PARAMETERS-1'!$B$5:$J$44,3,FALSE) + ESCYLD1!BU288*(1-VLOOKUP(ESCYLD2!BU$4,'[1]INTERNAL PARAMETERS-1'!$B$5:$J$44,5,FALSE))*VLOOKUP(ESCYLD2!BU$4,'[1]INTERNAL PARAMETERS-1'!$B$5:$J$44,8,FALSE)*VLOOKUP(ESCYLD2!BU$4,'[1]INTERNAL PARAMETERS-1'!$B$5:$J$44,3,FALSE)</f>
        <v>0</v>
      </c>
      <c r="BV288" s="52">
        <f>ESCYLD1!BV288*VLOOKUP(ESCYLD2!BV$4,'[1]INTERNAL PARAMETERS-1'!$B$5:$J$44,5,FALSE)*VLOOKUP(ESCYLD2!BV$4,'[1]INTERNAL PARAMETERS-1'!$B$5:$J$44,6,FALSE)*VLOOKUP(ESCYLD2!BV$4,'[1]INTERNAL PARAMETERS-1'!$B$5:$J$44,3,FALSE) + ESCYLD1!BV288*(1-VLOOKUP(ESCYLD2!BV$4,'[1]INTERNAL PARAMETERS-1'!$B$5:$J$44,5,FALSE))*VLOOKUP(ESCYLD2!BV$4,'[1]INTERNAL PARAMETERS-1'!$B$5:$J$44,8,FALSE)*VLOOKUP(ESCYLD2!BV$4,'[1]INTERNAL PARAMETERS-1'!$B$5:$J$44,3,FALSE)</f>
        <v>0</v>
      </c>
      <c r="BW288" s="52">
        <f>ESCYLD1!BW288*VLOOKUP(ESCYLD2!BW$4,'[1]INTERNAL PARAMETERS-1'!$B$5:$J$44,5,FALSE)*VLOOKUP(ESCYLD2!BW$4,'[1]INTERNAL PARAMETERS-1'!$B$5:$J$44,6,FALSE)*VLOOKUP(ESCYLD2!BW$4,'[1]INTERNAL PARAMETERS-1'!$B$5:$J$44,3,FALSE) + ESCYLD1!BW288*(1-VLOOKUP(ESCYLD2!BW$4,'[1]INTERNAL PARAMETERS-1'!$B$5:$J$44,5,FALSE))*VLOOKUP(ESCYLD2!BW$4,'[1]INTERNAL PARAMETERS-1'!$B$5:$J$44,8,FALSE)*VLOOKUP(ESCYLD2!BW$4,'[1]INTERNAL PARAMETERS-1'!$B$5:$J$44,3,FALSE)</f>
        <v>0</v>
      </c>
      <c r="BX288" s="52">
        <f>ESCYLD1!BX288*VLOOKUP(ESCYLD2!BX$4,'[1]INTERNAL PARAMETERS-1'!$B$5:$J$44,5,FALSE)*VLOOKUP(ESCYLD2!BX$4,'[1]INTERNAL PARAMETERS-1'!$B$5:$J$44,6,FALSE)*VLOOKUP(ESCYLD2!BX$4,'[1]INTERNAL PARAMETERS-1'!$B$5:$J$44,3,FALSE) + ESCYLD1!BX288*(1-VLOOKUP(ESCYLD2!BX$4,'[1]INTERNAL PARAMETERS-1'!$B$5:$J$44,5,FALSE))*VLOOKUP(ESCYLD2!BX$4,'[1]INTERNAL PARAMETERS-1'!$B$5:$J$44,8,FALSE)*VLOOKUP(ESCYLD2!BX$4,'[1]INTERNAL PARAMETERS-1'!$B$5:$J$44,3,FALSE)</f>
        <v>0</v>
      </c>
      <c r="BY288" s="52">
        <f>ESCYLD1!BY288*VLOOKUP(ESCYLD2!BY$4,'[1]INTERNAL PARAMETERS-1'!$B$5:$J$44,5,FALSE)*VLOOKUP(ESCYLD2!BY$4,'[1]INTERNAL PARAMETERS-1'!$B$5:$J$44,6,FALSE)*VLOOKUP(ESCYLD2!BY$4,'[1]INTERNAL PARAMETERS-1'!$B$5:$J$44,3,FALSE) + ESCYLD1!BY288*(1-VLOOKUP(ESCYLD2!BY$4,'[1]INTERNAL PARAMETERS-1'!$B$5:$J$44,5,FALSE))*VLOOKUP(ESCYLD2!BY$4,'[1]INTERNAL PARAMETERS-1'!$B$5:$J$44,8,FALSE)*VLOOKUP(ESCYLD2!BY$4,'[1]INTERNAL PARAMETERS-1'!$B$5:$J$44,3,FALSE)</f>
        <v>0</v>
      </c>
      <c r="BZ288" s="52">
        <f>ESCYLD1!BZ288*VLOOKUP(ESCYLD2!BZ$4,'[1]INTERNAL PARAMETERS-1'!$B$5:$J$44,5,FALSE)*VLOOKUP(ESCYLD2!BZ$4,'[1]INTERNAL PARAMETERS-1'!$B$5:$J$44,6,FALSE)*VLOOKUP(ESCYLD2!BZ$4,'[1]INTERNAL PARAMETERS-1'!$B$5:$J$44,3,FALSE) + ESCYLD1!BZ288*(1-VLOOKUP(ESCYLD2!BZ$4,'[1]INTERNAL PARAMETERS-1'!$B$5:$J$44,5,FALSE))*VLOOKUP(ESCYLD2!BZ$4,'[1]INTERNAL PARAMETERS-1'!$B$5:$J$44,8,FALSE)*VLOOKUP(ESCYLD2!BZ$4,'[1]INTERNAL PARAMETERS-1'!$B$5:$J$44,3,FALSE)</f>
        <v>0</v>
      </c>
      <c r="CA288" s="52">
        <f>ESCYLD1!CA288*VLOOKUP(ESCYLD2!CA$4,'[1]INTERNAL PARAMETERS-1'!$B$5:$J$44,5,FALSE)*VLOOKUP(ESCYLD2!CA$4,'[1]INTERNAL PARAMETERS-1'!$B$5:$J$44,6,FALSE)*VLOOKUP(ESCYLD2!CA$4,'[1]INTERNAL PARAMETERS-1'!$B$5:$J$44,3,FALSE) + ESCYLD1!CA288*(1-VLOOKUP(ESCYLD2!CA$4,'[1]INTERNAL PARAMETERS-1'!$B$5:$J$44,5,FALSE))*VLOOKUP(ESCYLD2!CA$4,'[1]INTERNAL PARAMETERS-1'!$B$5:$J$44,8,FALSE)*VLOOKUP(ESCYLD2!CA$4,'[1]INTERNAL PARAMETERS-1'!$B$5:$J$44,3,FALSE)</f>
        <v>0</v>
      </c>
      <c r="CB288" s="52">
        <f>ESCYLD1!CB288*VLOOKUP(ESCYLD2!CB$4,'[1]INTERNAL PARAMETERS-1'!$B$5:$J$44,5,FALSE)*VLOOKUP(ESCYLD2!CB$4,'[1]INTERNAL PARAMETERS-1'!$B$5:$J$44,6,FALSE)*VLOOKUP(ESCYLD2!CB$4,'[1]INTERNAL PARAMETERS-1'!$B$5:$J$44,3,FALSE) + ESCYLD1!CB288*(1-VLOOKUP(ESCYLD2!CB$4,'[1]INTERNAL PARAMETERS-1'!$B$5:$J$44,5,FALSE))*VLOOKUP(ESCYLD2!CB$4,'[1]INTERNAL PARAMETERS-1'!$B$5:$J$44,8,FALSE)*VLOOKUP(ESCYLD2!CB$4,'[1]INTERNAL PARAMETERS-1'!$B$5:$J$44,3,FALSE)</f>
        <v>0</v>
      </c>
      <c r="CC288" s="52">
        <f>ESCYLD1!CC288*VLOOKUP(ESCYLD2!CC$4,'[1]INTERNAL PARAMETERS-1'!$B$5:$J$44,5,FALSE)*VLOOKUP(ESCYLD2!CC$4,'[1]INTERNAL PARAMETERS-1'!$B$5:$J$44,6,FALSE)*VLOOKUP(ESCYLD2!CC$4,'[1]INTERNAL PARAMETERS-1'!$B$5:$J$44,3,FALSE) + ESCYLD1!CC288*(1-VLOOKUP(ESCYLD2!CC$4,'[1]INTERNAL PARAMETERS-1'!$B$5:$J$44,5,FALSE))*VLOOKUP(ESCYLD2!CC$4,'[1]INTERNAL PARAMETERS-1'!$B$5:$J$44,8,FALSE)*VLOOKUP(ESCYLD2!CC$4,'[1]INTERNAL PARAMETERS-1'!$B$5:$J$44,3,FALSE)</f>
        <v>0</v>
      </c>
      <c r="CD288" s="52">
        <f>ESCYLD1!CD288*VLOOKUP(ESCYLD2!CD$4,'[1]INTERNAL PARAMETERS-1'!$B$5:$J$44,5,FALSE)*VLOOKUP(ESCYLD2!CD$4,'[1]INTERNAL PARAMETERS-1'!$B$5:$J$44,6,FALSE)*VLOOKUP(ESCYLD2!CD$4,'[1]INTERNAL PARAMETERS-1'!$B$5:$J$44,3,FALSE) + ESCYLD1!CD288*(1-VLOOKUP(ESCYLD2!CD$4,'[1]INTERNAL PARAMETERS-1'!$B$5:$J$44,5,FALSE))*VLOOKUP(ESCYLD2!CD$4,'[1]INTERNAL PARAMETERS-1'!$B$5:$J$44,8,FALSE)*VLOOKUP(ESCYLD2!CD$4,'[1]INTERNAL PARAMETERS-1'!$B$5:$J$44,3,FALSE)</f>
        <v>0</v>
      </c>
      <c r="CE288" s="52">
        <f>ESCYLD1!CE288*VLOOKUP(ESCYLD2!CE$4,'[1]INTERNAL PARAMETERS-1'!$B$5:$J$44,5,FALSE)*VLOOKUP(ESCYLD2!CE$4,'[1]INTERNAL PARAMETERS-1'!$B$5:$J$44,6,FALSE)*VLOOKUP(ESCYLD2!CE$4,'[1]INTERNAL PARAMETERS-1'!$B$5:$J$44,3,FALSE) + ESCYLD1!CE288*(1-VLOOKUP(ESCYLD2!CE$4,'[1]INTERNAL PARAMETERS-1'!$B$5:$J$44,5,FALSE))*VLOOKUP(ESCYLD2!CE$4,'[1]INTERNAL PARAMETERS-1'!$B$5:$J$44,8,FALSE)*VLOOKUP(ESCYLD2!CE$4,'[1]INTERNAL PARAMETERS-1'!$B$5:$J$44,3,FALSE)</f>
        <v>0</v>
      </c>
      <c r="CF288" s="52">
        <f>ESCYLD1!CF288*VLOOKUP(ESCYLD2!CF$4,'[1]INTERNAL PARAMETERS-1'!$B$5:$J$44,5,FALSE)*VLOOKUP(ESCYLD2!CF$4,'[1]INTERNAL PARAMETERS-1'!$B$5:$J$44,6,FALSE)*VLOOKUP(ESCYLD2!CF$4,'[1]INTERNAL PARAMETERS-1'!$B$5:$J$44,3,FALSE) + ESCYLD1!CF288*(1-VLOOKUP(ESCYLD2!CF$4,'[1]INTERNAL PARAMETERS-1'!$B$5:$J$44,5,FALSE))*VLOOKUP(ESCYLD2!CF$4,'[1]INTERNAL PARAMETERS-1'!$B$5:$J$44,8,FALSE)*VLOOKUP(ESCYLD2!CF$4,'[1]INTERNAL PARAMETERS-1'!$B$5:$J$44,3,FALSE)</f>
        <v>0</v>
      </c>
      <c r="CG288" s="52">
        <f>ESCYLD1!CG288*VLOOKUP(ESCYLD2!CG$4,'[1]INTERNAL PARAMETERS-1'!$B$5:$J$44,5,FALSE)*VLOOKUP(ESCYLD2!CG$4,'[1]INTERNAL PARAMETERS-1'!$B$5:$J$44,6,FALSE)*VLOOKUP(ESCYLD2!CG$4,'[1]INTERNAL PARAMETERS-1'!$B$5:$J$44,3,FALSE) + ESCYLD1!CG288*(1-VLOOKUP(ESCYLD2!CG$4,'[1]INTERNAL PARAMETERS-1'!$B$5:$J$44,5,FALSE))*VLOOKUP(ESCYLD2!CG$4,'[1]INTERNAL PARAMETERS-1'!$B$5:$J$44,8,FALSE)*VLOOKUP(ESCYLD2!CG$4,'[1]INTERNAL PARAMETERS-1'!$B$5:$J$44,3,FALSE)</f>
        <v>0</v>
      </c>
      <c r="CH288" s="51">
        <f>ESCYLD1!CH288*VLOOKUP(ESCYLD2!CH$4,'[1]INTERNAL PARAMETERS-1'!$B$5:$J$44,5,FALSE)*VLOOKUP(ESCYLD2!CH$4,'[1]INTERNAL PARAMETERS-1'!$B$5:$J$44,6,FALSE)*VLOOKUP(ESCYLD2!CH$4,'[1]INTERNAL PARAMETERS-1'!$B$5:$J$44,3,FALSE) + ESCYLD1!CH288*(1-VLOOKUP(ESCYLD2!CH$4,'[1]INTERNAL PARAMETERS-1'!$B$5:$J$44,5,FALSE))*VLOOKUP(ESCYLD2!CH$4,'[1]INTERNAL PARAMETERS-1'!$B$5:$J$44,8,FALSE)*VLOOKUP(ESCYLD2!CH$4,'[1]INTERNAL PARAMETERS-1'!$B$5:$J$44,3,FALSE)</f>
        <v>0</v>
      </c>
      <c r="CJ288" s="53">
        <f t="shared" si="8"/>
        <v>0</v>
      </c>
      <c r="CK288" s="51">
        <f t="shared" si="9"/>
        <v>0</v>
      </c>
    </row>
    <row r="289" spans="2:89" x14ac:dyDescent="0.5">
      <c r="B289" s="66" t="s">
        <v>1</v>
      </c>
      <c r="C289" s="65" t="s">
        <v>72</v>
      </c>
      <c r="D289" s="65" t="s">
        <v>75</v>
      </c>
      <c r="E289" s="151">
        <f>ESC!AF289</f>
        <v>0</v>
      </c>
      <c r="F289" s="64">
        <f>'[1]INTERNAL PARAMETERS-1'!M19</f>
        <v>16.865000000000002</v>
      </c>
      <c r="G289" s="53">
        <f>ESCYLD1!G289*VLOOKUP(ESCYLD2!G$4,'[1]INTERNAL PARAMETERS-1'!$B$5:$J$44,5,FALSE)*VLOOKUP(ESCYLD2!G$4,'[1]INTERNAL PARAMETERS-1'!$B$5:$J$44,7,FALSE)*ESCYLD2!$F289 + ESCYLD1!G289*(1-VLOOKUP(ESCYLD2!G$4,'[1]INTERNAL PARAMETERS-1'!$B$5:$J$44,5,FALSE))*VLOOKUP(ESCYLD2!G$4,'[1]INTERNAL PARAMETERS-1'!$B$5:$J$44,9,FALSE)*ESCYLD2!$F289</f>
        <v>0</v>
      </c>
      <c r="H289" s="52">
        <f>ESCYLD1!H289*VLOOKUP(ESCYLD2!H$4,'[1]INTERNAL PARAMETERS-1'!$B$5:$J$44,5,FALSE)*VLOOKUP(ESCYLD2!H$4,'[1]INTERNAL PARAMETERS-1'!$B$5:$J$44,7,FALSE)*ESCYLD2!$F289 + ESCYLD1!H289*(1-VLOOKUP(ESCYLD2!H$4,'[1]INTERNAL PARAMETERS-1'!$B$5:$J$44,5,FALSE))*VLOOKUP(ESCYLD2!H$4,'[1]INTERNAL PARAMETERS-1'!$B$5:$J$44,9,FALSE)*ESCYLD2!$F289</f>
        <v>0</v>
      </c>
      <c r="I289" s="52">
        <f>ESCYLD1!I289*VLOOKUP(ESCYLD2!I$4,'[1]INTERNAL PARAMETERS-1'!$B$5:$J$44,5,FALSE)*VLOOKUP(ESCYLD2!I$4,'[1]INTERNAL PARAMETERS-1'!$B$5:$J$44,7,FALSE)*ESCYLD2!$F289 + ESCYLD1!I289*(1-VLOOKUP(ESCYLD2!I$4,'[1]INTERNAL PARAMETERS-1'!$B$5:$J$44,5,FALSE))*VLOOKUP(ESCYLD2!I$4,'[1]INTERNAL PARAMETERS-1'!$B$5:$J$44,9,FALSE)*ESCYLD2!$F289</f>
        <v>0</v>
      </c>
      <c r="J289" s="52">
        <f>ESCYLD1!J289*VLOOKUP(ESCYLD2!J$4,'[1]INTERNAL PARAMETERS-1'!$B$5:$J$44,5,FALSE)*VLOOKUP(ESCYLD2!J$4,'[1]INTERNAL PARAMETERS-1'!$B$5:$J$44,7,FALSE)*ESCYLD2!$F289 + ESCYLD1!J289*(1-VLOOKUP(ESCYLD2!J$4,'[1]INTERNAL PARAMETERS-1'!$B$5:$J$44,5,FALSE))*VLOOKUP(ESCYLD2!J$4,'[1]INTERNAL PARAMETERS-1'!$B$5:$J$44,9,FALSE)*ESCYLD2!$F289</f>
        <v>0</v>
      </c>
      <c r="K289" s="52">
        <f>ESCYLD1!K289*VLOOKUP(ESCYLD2!K$4,'[1]INTERNAL PARAMETERS-1'!$B$5:$J$44,5,FALSE)*VLOOKUP(ESCYLD2!K$4,'[1]INTERNAL PARAMETERS-1'!$B$5:$J$44,7,FALSE)*ESCYLD2!$F289 + ESCYLD1!K289*(1-VLOOKUP(ESCYLD2!K$4,'[1]INTERNAL PARAMETERS-1'!$B$5:$J$44,5,FALSE))*VLOOKUP(ESCYLD2!K$4,'[1]INTERNAL PARAMETERS-1'!$B$5:$J$44,9,FALSE)*ESCYLD2!$F289</f>
        <v>0</v>
      </c>
      <c r="L289" s="52">
        <f>ESCYLD1!L289*VLOOKUP(ESCYLD2!L$4,'[1]INTERNAL PARAMETERS-1'!$B$5:$J$44,5,FALSE)*VLOOKUP(ESCYLD2!L$4,'[1]INTERNAL PARAMETERS-1'!$B$5:$J$44,7,FALSE)*ESCYLD2!$F289 + ESCYLD1!L289*(1-VLOOKUP(ESCYLD2!L$4,'[1]INTERNAL PARAMETERS-1'!$B$5:$J$44,5,FALSE))*VLOOKUP(ESCYLD2!L$4,'[1]INTERNAL PARAMETERS-1'!$B$5:$J$44,9,FALSE)*ESCYLD2!$F289</f>
        <v>0</v>
      </c>
      <c r="M289" s="52">
        <f>ESCYLD1!M289*VLOOKUP(ESCYLD2!M$4,'[1]INTERNAL PARAMETERS-1'!$B$5:$J$44,5,FALSE)*VLOOKUP(ESCYLD2!M$4,'[1]INTERNAL PARAMETERS-1'!$B$5:$J$44,7,FALSE)*ESCYLD2!$F289 + ESCYLD1!M289*(1-VLOOKUP(ESCYLD2!M$4,'[1]INTERNAL PARAMETERS-1'!$B$5:$J$44,5,FALSE))*VLOOKUP(ESCYLD2!M$4,'[1]INTERNAL PARAMETERS-1'!$B$5:$J$44,9,FALSE)*ESCYLD2!$F289</f>
        <v>0</v>
      </c>
      <c r="N289" s="52">
        <f>ESCYLD1!N289*VLOOKUP(ESCYLD2!N$4,'[1]INTERNAL PARAMETERS-1'!$B$5:$J$44,5,FALSE)*VLOOKUP(ESCYLD2!N$4,'[1]INTERNAL PARAMETERS-1'!$B$5:$J$44,7,FALSE)*ESCYLD2!$F289 + ESCYLD1!N289*(1-VLOOKUP(ESCYLD2!N$4,'[1]INTERNAL PARAMETERS-1'!$B$5:$J$44,5,FALSE))*VLOOKUP(ESCYLD2!N$4,'[1]INTERNAL PARAMETERS-1'!$B$5:$J$44,9,FALSE)*ESCYLD2!$F289</f>
        <v>0</v>
      </c>
      <c r="O289" s="52">
        <f>ESCYLD1!O289*VLOOKUP(ESCYLD2!O$4,'[1]INTERNAL PARAMETERS-1'!$B$5:$J$44,5,FALSE)*VLOOKUP(ESCYLD2!O$4,'[1]INTERNAL PARAMETERS-1'!$B$5:$J$44,7,FALSE)*ESCYLD2!$F289 + ESCYLD1!O289*(1-VLOOKUP(ESCYLD2!O$4,'[1]INTERNAL PARAMETERS-1'!$B$5:$J$44,5,FALSE))*VLOOKUP(ESCYLD2!O$4,'[1]INTERNAL PARAMETERS-1'!$B$5:$J$44,9,FALSE)*ESCYLD2!$F289</f>
        <v>0</v>
      </c>
      <c r="P289" s="52">
        <f>ESCYLD1!P289*VLOOKUP(ESCYLD2!P$4,'[1]INTERNAL PARAMETERS-1'!$B$5:$J$44,5,FALSE)*VLOOKUP(ESCYLD2!P$4,'[1]INTERNAL PARAMETERS-1'!$B$5:$J$44,7,FALSE)*ESCYLD2!$F289 + ESCYLD1!P289*(1-VLOOKUP(ESCYLD2!P$4,'[1]INTERNAL PARAMETERS-1'!$B$5:$J$44,5,FALSE))*VLOOKUP(ESCYLD2!P$4,'[1]INTERNAL PARAMETERS-1'!$B$5:$J$44,9,FALSE)*ESCYLD2!$F289</f>
        <v>0</v>
      </c>
      <c r="Q289" s="52">
        <f>ESCYLD1!Q289*VLOOKUP(ESCYLD2!Q$4,'[1]INTERNAL PARAMETERS-1'!$B$5:$J$44,5,FALSE)*VLOOKUP(ESCYLD2!Q$4,'[1]INTERNAL PARAMETERS-1'!$B$5:$J$44,7,FALSE)*ESCYLD2!$F289 + ESCYLD1!Q289*(1-VLOOKUP(ESCYLD2!Q$4,'[1]INTERNAL PARAMETERS-1'!$B$5:$J$44,5,FALSE))*VLOOKUP(ESCYLD2!Q$4,'[1]INTERNAL PARAMETERS-1'!$B$5:$J$44,9,FALSE)*ESCYLD2!$F289</f>
        <v>0</v>
      </c>
      <c r="R289" s="52">
        <f>ESCYLD1!R289*VLOOKUP(ESCYLD2!R$4,'[1]INTERNAL PARAMETERS-1'!$B$5:$J$44,5,FALSE)*VLOOKUP(ESCYLD2!R$4,'[1]INTERNAL PARAMETERS-1'!$B$5:$J$44,7,FALSE)*ESCYLD2!$F289 + ESCYLD1!R289*(1-VLOOKUP(ESCYLD2!R$4,'[1]INTERNAL PARAMETERS-1'!$B$5:$J$44,5,FALSE))*VLOOKUP(ESCYLD2!R$4,'[1]INTERNAL PARAMETERS-1'!$B$5:$J$44,9,FALSE)*ESCYLD2!$F289</f>
        <v>0</v>
      </c>
      <c r="S289" s="52">
        <f>ESCYLD1!S289*VLOOKUP(ESCYLD2!S$4,'[1]INTERNAL PARAMETERS-1'!$B$5:$J$44,5,FALSE)*VLOOKUP(ESCYLD2!S$4,'[1]INTERNAL PARAMETERS-1'!$B$5:$J$44,7,FALSE)*ESCYLD2!$F289 + ESCYLD1!S289*(1-VLOOKUP(ESCYLD2!S$4,'[1]INTERNAL PARAMETERS-1'!$B$5:$J$44,5,FALSE))*VLOOKUP(ESCYLD2!S$4,'[1]INTERNAL PARAMETERS-1'!$B$5:$J$44,9,FALSE)*ESCYLD2!$F289</f>
        <v>0</v>
      </c>
      <c r="T289" s="52">
        <f>ESCYLD1!T289*VLOOKUP(ESCYLD2!T$4,'[1]INTERNAL PARAMETERS-1'!$B$5:$J$44,5,FALSE)*VLOOKUP(ESCYLD2!T$4,'[1]INTERNAL PARAMETERS-1'!$B$5:$J$44,7,FALSE)*ESCYLD2!$F289 + ESCYLD1!T289*(1-VLOOKUP(ESCYLD2!T$4,'[1]INTERNAL PARAMETERS-1'!$B$5:$J$44,5,FALSE))*VLOOKUP(ESCYLD2!T$4,'[1]INTERNAL PARAMETERS-1'!$B$5:$J$44,9,FALSE)*ESCYLD2!$F289</f>
        <v>0</v>
      </c>
      <c r="U289" s="52">
        <f>ESCYLD1!U289*VLOOKUP(ESCYLD2!U$4,'[1]INTERNAL PARAMETERS-1'!$B$5:$J$44,5,FALSE)*VLOOKUP(ESCYLD2!U$4,'[1]INTERNAL PARAMETERS-1'!$B$5:$J$44,7,FALSE)*ESCYLD2!$F289 + ESCYLD1!U289*(1-VLOOKUP(ESCYLD2!U$4,'[1]INTERNAL PARAMETERS-1'!$B$5:$J$44,5,FALSE))*VLOOKUP(ESCYLD2!U$4,'[1]INTERNAL PARAMETERS-1'!$B$5:$J$44,9,FALSE)*ESCYLD2!$F289</f>
        <v>0</v>
      </c>
      <c r="V289" s="52">
        <f>ESCYLD1!V289*VLOOKUP(ESCYLD2!V$4,'[1]INTERNAL PARAMETERS-1'!$B$5:$J$44,5,FALSE)*VLOOKUP(ESCYLD2!V$4,'[1]INTERNAL PARAMETERS-1'!$B$5:$J$44,7,FALSE)*ESCYLD2!$F289 + ESCYLD1!V289*(1-VLOOKUP(ESCYLD2!V$4,'[1]INTERNAL PARAMETERS-1'!$B$5:$J$44,5,FALSE))*VLOOKUP(ESCYLD2!V$4,'[1]INTERNAL PARAMETERS-1'!$B$5:$J$44,9,FALSE)*ESCYLD2!$F289</f>
        <v>0</v>
      </c>
      <c r="W289" s="52">
        <f>ESCYLD1!W289*VLOOKUP(ESCYLD2!W$4,'[1]INTERNAL PARAMETERS-1'!$B$5:$J$44,5,FALSE)*VLOOKUP(ESCYLD2!W$4,'[1]INTERNAL PARAMETERS-1'!$B$5:$J$44,7,FALSE)*ESCYLD2!$F289 + ESCYLD1!W289*(1-VLOOKUP(ESCYLD2!W$4,'[1]INTERNAL PARAMETERS-1'!$B$5:$J$44,5,FALSE))*VLOOKUP(ESCYLD2!W$4,'[1]INTERNAL PARAMETERS-1'!$B$5:$J$44,9,FALSE)*ESCYLD2!$F289</f>
        <v>0</v>
      </c>
      <c r="X289" s="52">
        <f>ESCYLD1!X289*VLOOKUP(ESCYLD2!X$4,'[1]INTERNAL PARAMETERS-1'!$B$5:$J$44,5,FALSE)*VLOOKUP(ESCYLD2!X$4,'[1]INTERNAL PARAMETERS-1'!$B$5:$J$44,7,FALSE)*ESCYLD2!$F289 + ESCYLD1!X289*(1-VLOOKUP(ESCYLD2!X$4,'[1]INTERNAL PARAMETERS-1'!$B$5:$J$44,5,FALSE))*VLOOKUP(ESCYLD2!X$4,'[1]INTERNAL PARAMETERS-1'!$B$5:$J$44,9,FALSE)*ESCYLD2!$F289</f>
        <v>0</v>
      </c>
      <c r="Y289" s="52">
        <f>ESCYLD1!Y289*VLOOKUP(ESCYLD2!Y$4,'[1]INTERNAL PARAMETERS-1'!$B$5:$J$44,5,FALSE)*VLOOKUP(ESCYLD2!Y$4,'[1]INTERNAL PARAMETERS-1'!$B$5:$J$44,7,FALSE)*ESCYLD2!$F289 + ESCYLD1!Y289*(1-VLOOKUP(ESCYLD2!Y$4,'[1]INTERNAL PARAMETERS-1'!$B$5:$J$44,5,FALSE))*VLOOKUP(ESCYLD2!Y$4,'[1]INTERNAL PARAMETERS-1'!$B$5:$J$44,9,FALSE)*ESCYLD2!$F289</f>
        <v>0</v>
      </c>
      <c r="Z289" s="52">
        <f>ESCYLD1!Z289*VLOOKUP(ESCYLD2!Z$4,'[1]INTERNAL PARAMETERS-1'!$B$5:$J$44,5,FALSE)*VLOOKUP(ESCYLD2!Z$4,'[1]INTERNAL PARAMETERS-1'!$B$5:$J$44,7,FALSE)*ESCYLD2!$F289 + ESCYLD1!Z289*(1-VLOOKUP(ESCYLD2!Z$4,'[1]INTERNAL PARAMETERS-1'!$B$5:$J$44,5,FALSE))*VLOOKUP(ESCYLD2!Z$4,'[1]INTERNAL PARAMETERS-1'!$B$5:$J$44,9,FALSE)*ESCYLD2!$F289</f>
        <v>0</v>
      </c>
      <c r="AA289" s="52">
        <f>ESCYLD1!AA289*VLOOKUP(ESCYLD2!AA$4,'[1]INTERNAL PARAMETERS-1'!$B$5:$J$44,5,FALSE)*VLOOKUP(ESCYLD2!AA$4,'[1]INTERNAL PARAMETERS-1'!$B$5:$J$44,7,FALSE)*ESCYLD2!$F289 + ESCYLD1!AA289*(1-VLOOKUP(ESCYLD2!AA$4,'[1]INTERNAL PARAMETERS-1'!$B$5:$J$44,5,FALSE))*VLOOKUP(ESCYLD2!AA$4,'[1]INTERNAL PARAMETERS-1'!$B$5:$J$44,9,FALSE)*ESCYLD2!$F289</f>
        <v>0</v>
      </c>
      <c r="AB289" s="52">
        <f>ESCYLD1!AB289*VLOOKUP(ESCYLD2!AB$4,'[1]INTERNAL PARAMETERS-1'!$B$5:$J$44,5,FALSE)*VLOOKUP(ESCYLD2!AB$4,'[1]INTERNAL PARAMETERS-1'!$B$5:$J$44,7,FALSE)*ESCYLD2!$F289 + ESCYLD1!AB289*(1-VLOOKUP(ESCYLD2!AB$4,'[1]INTERNAL PARAMETERS-1'!$B$5:$J$44,5,FALSE))*VLOOKUP(ESCYLD2!AB$4,'[1]INTERNAL PARAMETERS-1'!$B$5:$J$44,9,FALSE)*ESCYLD2!$F289</f>
        <v>0</v>
      </c>
      <c r="AC289" s="52">
        <f>ESCYLD1!AC289*VLOOKUP(ESCYLD2!AC$4,'[1]INTERNAL PARAMETERS-1'!$B$5:$J$44,5,FALSE)*VLOOKUP(ESCYLD2!AC$4,'[1]INTERNAL PARAMETERS-1'!$B$5:$J$44,7,FALSE)*ESCYLD2!$F289 + ESCYLD1!AC289*(1-VLOOKUP(ESCYLD2!AC$4,'[1]INTERNAL PARAMETERS-1'!$B$5:$J$44,5,FALSE))*VLOOKUP(ESCYLD2!AC$4,'[1]INTERNAL PARAMETERS-1'!$B$5:$J$44,9,FALSE)*ESCYLD2!$F289</f>
        <v>0</v>
      </c>
      <c r="AD289" s="52">
        <f>ESCYLD1!AD289*VLOOKUP(ESCYLD2!AD$4,'[1]INTERNAL PARAMETERS-1'!$B$5:$J$44,5,FALSE)*VLOOKUP(ESCYLD2!AD$4,'[1]INTERNAL PARAMETERS-1'!$B$5:$J$44,7,FALSE)*ESCYLD2!$F289 + ESCYLD1!AD289*(1-VLOOKUP(ESCYLD2!AD$4,'[1]INTERNAL PARAMETERS-1'!$B$5:$J$44,5,FALSE))*VLOOKUP(ESCYLD2!AD$4,'[1]INTERNAL PARAMETERS-1'!$B$5:$J$44,9,FALSE)*ESCYLD2!$F289</f>
        <v>0</v>
      </c>
      <c r="AE289" s="52">
        <f>ESCYLD1!AE289*VLOOKUP(ESCYLD2!AE$4,'[1]INTERNAL PARAMETERS-1'!$B$5:$J$44,5,FALSE)*VLOOKUP(ESCYLD2!AE$4,'[1]INTERNAL PARAMETERS-1'!$B$5:$J$44,7,FALSE)*ESCYLD2!$F289 + ESCYLD1!AE289*(1-VLOOKUP(ESCYLD2!AE$4,'[1]INTERNAL PARAMETERS-1'!$B$5:$J$44,5,FALSE))*VLOOKUP(ESCYLD2!AE$4,'[1]INTERNAL PARAMETERS-1'!$B$5:$J$44,9,FALSE)*ESCYLD2!$F289</f>
        <v>0</v>
      </c>
      <c r="AF289" s="52">
        <f>ESCYLD1!AF289*VLOOKUP(ESCYLD2!AF$4,'[1]INTERNAL PARAMETERS-1'!$B$5:$J$44,5,FALSE)*VLOOKUP(ESCYLD2!AF$4,'[1]INTERNAL PARAMETERS-1'!$B$5:$J$44,7,FALSE)*ESCYLD2!$F289 + ESCYLD1!AF289*(1-VLOOKUP(ESCYLD2!AF$4,'[1]INTERNAL PARAMETERS-1'!$B$5:$J$44,5,FALSE))*VLOOKUP(ESCYLD2!AF$4,'[1]INTERNAL PARAMETERS-1'!$B$5:$J$44,9,FALSE)*ESCYLD2!$F289</f>
        <v>0</v>
      </c>
      <c r="AG289" s="52">
        <f>ESCYLD1!AG289*VLOOKUP(ESCYLD2!AG$4,'[1]INTERNAL PARAMETERS-1'!$B$5:$J$44,5,FALSE)*VLOOKUP(ESCYLD2!AG$4,'[1]INTERNAL PARAMETERS-1'!$B$5:$J$44,7,FALSE)*ESCYLD2!$F289 + ESCYLD1!AG289*(1-VLOOKUP(ESCYLD2!AG$4,'[1]INTERNAL PARAMETERS-1'!$B$5:$J$44,5,FALSE))*VLOOKUP(ESCYLD2!AG$4,'[1]INTERNAL PARAMETERS-1'!$B$5:$J$44,9,FALSE)*ESCYLD2!$F289</f>
        <v>0</v>
      </c>
      <c r="AH289" s="52">
        <f>ESCYLD1!AH289*VLOOKUP(ESCYLD2!AH$4,'[1]INTERNAL PARAMETERS-1'!$B$5:$J$44,5,FALSE)*VLOOKUP(ESCYLD2!AH$4,'[1]INTERNAL PARAMETERS-1'!$B$5:$J$44,7,FALSE)*ESCYLD2!$F289 + ESCYLD1!AH289*(1-VLOOKUP(ESCYLD2!AH$4,'[1]INTERNAL PARAMETERS-1'!$B$5:$J$44,5,FALSE))*VLOOKUP(ESCYLD2!AH$4,'[1]INTERNAL PARAMETERS-1'!$B$5:$J$44,9,FALSE)*ESCYLD2!$F289</f>
        <v>0</v>
      </c>
      <c r="AI289" s="52">
        <f>ESCYLD1!AI289*VLOOKUP(ESCYLD2!AI$4,'[1]INTERNAL PARAMETERS-1'!$B$5:$J$44,5,FALSE)*VLOOKUP(ESCYLD2!AI$4,'[1]INTERNAL PARAMETERS-1'!$B$5:$J$44,7,FALSE)*ESCYLD2!$F289 + ESCYLD1!AI289*(1-VLOOKUP(ESCYLD2!AI$4,'[1]INTERNAL PARAMETERS-1'!$B$5:$J$44,5,FALSE))*VLOOKUP(ESCYLD2!AI$4,'[1]INTERNAL PARAMETERS-1'!$B$5:$J$44,9,FALSE)*ESCYLD2!$F289</f>
        <v>0</v>
      </c>
      <c r="AJ289" s="52">
        <f>ESCYLD1!AJ289*VLOOKUP(ESCYLD2!AJ$4,'[1]INTERNAL PARAMETERS-1'!$B$5:$J$44,5,FALSE)*VLOOKUP(ESCYLD2!AJ$4,'[1]INTERNAL PARAMETERS-1'!$B$5:$J$44,7,FALSE)*ESCYLD2!$F289 + ESCYLD1!AJ289*(1-VLOOKUP(ESCYLD2!AJ$4,'[1]INTERNAL PARAMETERS-1'!$B$5:$J$44,5,FALSE))*VLOOKUP(ESCYLD2!AJ$4,'[1]INTERNAL PARAMETERS-1'!$B$5:$J$44,9,FALSE)*ESCYLD2!$F289</f>
        <v>0</v>
      </c>
      <c r="AK289" s="52">
        <f>ESCYLD1!AK289*VLOOKUP(ESCYLD2!AK$4,'[1]INTERNAL PARAMETERS-1'!$B$5:$J$44,5,FALSE)*VLOOKUP(ESCYLD2!AK$4,'[1]INTERNAL PARAMETERS-1'!$B$5:$J$44,7,FALSE)*ESCYLD2!$F289 + ESCYLD1!AK289*(1-VLOOKUP(ESCYLD2!AK$4,'[1]INTERNAL PARAMETERS-1'!$B$5:$J$44,5,FALSE))*VLOOKUP(ESCYLD2!AK$4,'[1]INTERNAL PARAMETERS-1'!$B$5:$J$44,9,FALSE)*ESCYLD2!$F289</f>
        <v>0</v>
      </c>
      <c r="AL289" s="52">
        <f>ESCYLD1!AL289*VLOOKUP(ESCYLD2!AL$4,'[1]INTERNAL PARAMETERS-1'!$B$5:$J$44,5,FALSE)*VLOOKUP(ESCYLD2!AL$4,'[1]INTERNAL PARAMETERS-1'!$B$5:$J$44,7,FALSE)*ESCYLD2!$F289 + ESCYLD1!AL289*(1-VLOOKUP(ESCYLD2!AL$4,'[1]INTERNAL PARAMETERS-1'!$B$5:$J$44,5,FALSE))*VLOOKUP(ESCYLD2!AL$4,'[1]INTERNAL PARAMETERS-1'!$B$5:$J$44,9,FALSE)*ESCYLD2!$F289</f>
        <v>0</v>
      </c>
      <c r="AM289" s="52">
        <f>ESCYLD1!AM289*VLOOKUP(ESCYLD2!AM$4,'[1]INTERNAL PARAMETERS-1'!$B$5:$J$44,5,FALSE)*VLOOKUP(ESCYLD2!AM$4,'[1]INTERNAL PARAMETERS-1'!$B$5:$J$44,7,FALSE)*ESCYLD2!$F289 + ESCYLD1!AM289*(1-VLOOKUP(ESCYLD2!AM$4,'[1]INTERNAL PARAMETERS-1'!$B$5:$J$44,5,FALSE))*VLOOKUP(ESCYLD2!AM$4,'[1]INTERNAL PARAMETERS-1'!$B$5:$J$44,9,FALSE)*ESCYLD2!$F289</f>
        <v>0</v>
      </c>
      <c r="AN289" s="52">
        <f>ESCYLD1!AN289*VLOOKUP(ESCYLD2!AN$4,'[1]INTERNAL PARAMETERS-1'!$B$5:$J$44,5,FALSE)*VLOOKUP(ESCYLD2!AN$4,'[1]INTERNAL PARAMETERS-1'!$B$5:$J$44,7,FALSE)*ESCYLD2!$F289 + ESCYLD1!AN289*(1-VLOOKUP(ESCYLD2!AN$4,'[1]INTERNAL PARAMETERS-1'!$B$5:$J$44,5,FALSE))*VLOOKUP(ESCYLD2!AN$4,'[1]INTERNAL PARAMETERS-1'!$B$5:$J$44,9,FALSE)*ESCYLD2!$F289</f>
        <v>0</v>
      </c>
      <c r="AO289" s="52">
        <f>ESCYLD1!AO289*VLOOKUP(ESCYLD2!AO$4,'[1]INTERNAL PARAMETERS-1'!$B$5:$J$44,5,FALSE)*VLOOKUP(ESCYLD2!AO$4,'[1]INTERNAL PARAMETERS-1'!$B$5:$J$44,7,FALSE)*ESCYLD2!$F289 + ESCYLD1!AO289*(1-VLOOKUP(ESCYLD2!AO$4,'[1]INTERNAL PARAMETERS-1'!$B$5:$J$44,5,FALSE))*VLOOKUP(ESCYLD2!AO$4,'[1]INTERNAL PARAMETERS-1'!$B$5:$J$44,9,FALSE)*ESCYLD2!$F289</f>
        <v>0</v>
      </c>
      <c r="AP289" s="52">
        <f>ESCYLD1!AP289*VLOOKUP(ESCYLD2!AP$4,'[1]INTERNAL PARAMETERS-1'!$B$5:$J$44,5,FALSE)*VLOOKUP(ESCYLD2!AP$4,'[1]INTERNAL PARAMETERS-1'!$B$5:$J$44,7,FALSE)*ESCYLD2!$F289 + ESCYLD1!AP289*(1-VLOOKUP(ESCYLD2!AP$4,'[1]INTERNAL PARAMETERS-1'!$B$5:$J$44,5,FALSE))*VLOOKUP(ESCYLD2!AP$4,'[1]INTERNAL PARAMETERS-1'!$B$5:$J$44,9,FALSE)*ESCYLD2!$F289</f>
        <v>0</v>
      </c>
      <c r="AQ289" s="52">
        <f>ESCYLD1!AQ289*VLOOKUP(ESCYLD2!AQ$4,'[1]INTERNAL PARAMETERS-1'!$B$5:$J$44,5,FALSE)*VLOOKUP(ESCYLD2!AQ$4,'[1]INTERNAL PARAMETERS-1'!$B$5:$J$44,7,FALSE)*ESCYLD2!$F289 + ESCYLD1!AQ289*(1-VLOOKUP(ESCYLD2!AQ$4,'[1]INTERNAL PARAMETERS-1'!$B$5:$J$44,5,FALSE))*VLOOKUP(ESCYLD2!AQ$4,'[1]INTERNAL PARAMETERS-1'!$B$5:$J$44,9,FALSE)*ESCYLD2!$F289</f>
        <v>0</v>
      </c>
      <c r="AR289" s="52">
        <f>ESCYLD1!AR289*VLOOKUP(ESCYLD2!AR$4,'[1]INTERNAL PARAMETERS-1'!$B$5:$J$44,5,FALSE)*VLOOKUP(ESCYLD2!AR$4,'[1]INTERNAL PARAMETERS-1'!$B$5:$J$44,7,FALSE)*ESCYLD2!$F289 + ESCYLD1!AR289*(1-VLOOKUP(ESCYLD2!AR$4,'[1]INTERNAL PARAMETERS-1'!$B$5:$J$44,5,FALSE))*VLOOKUP(ESCYLD2!AR$4,'[1]INTERNAL PARAMETERS-1'!$B$5:$J$44,9,FALSE)*ESCYLD2!$F289</f>
        <v>0</v>
      </c>
      <c r="AS289" s="52">
        <f>ESCYLD1!AS289*VLOOKUP(ESCYLD2!AS$4,'[1]INTERNAL PARAMETERS-1'!$B$5:$J$44,5,FALSE)*VLOOKUP(ESCYLD2!AS$4,'[1]INTERNAL PARAMETERS-1'!$B$5:$J$44,7,FALSE)*ESCYLD2!$F289 + ESCYLD1!AS289*(1-VLOOKUP(ESCYLD2!AS$4,'[1]INTERNAL PARAMETERS-1'!$B$5:$J$44,5,FALSE))*VLOOKUP(ESCYLD2!AS$4,'[1]INTERNAL PARAMETERS-1'!$B$5:$J$44,9,FALSE)*ESCYLD2!$F289</f>
        <v>0</v>
      </c>
      <c r="AT289" s="51">
        <f>ESCYLD1!AT289*VLOOKUP(ESCYLD2!AT$4,'[1]INTERNAL PARAMETERS-1'!$B$5:$J$44,5,FALSE)*VLOOKUP(ESCYLD2!AT$4,'[1]INTERNAL PARAMETERS-1'!$B$5:$J$44,7,FALSE)*ESCYLD2!$F289 + ESCYLD1!AT289*(1-VLOOKUP(ESCYLD2!AT$4,'[1]INTERNAL PARAMETERS-1'!$B$5:$J$44,5,FALSE))*VLOOKUP(ESCYLD2!AT$4,'[1]INTERNAL PARAMETERS-1'!$B$5:$J$44,9,FALSE)*ESCYLD2!$F289</f>
        <v>0</v>
      </c>
      <c r="AU289" s="53">
        <f>ESCYLD1!AU289*VLOOKUP(ESCYLD2!AU$4,'[1]INTERNAL PARAMETERS-1'!$B$5:$J$44,5,FALSE)*VLOOKUP(ESCYLD2!AU$4,'[1]INTERNAL PARAMETERS-1'!$B$5:$J$44,6,FALSE)*VLOOKUP(ESCYLD2!AU$4,'[1]INTERNAL PARAMETERS-1'!$B$5:$J$44,3,FALSE) + ESCYLD1!AU289*(1-VLOOKUP(ESCYLD2!AU$4,'[1]INTERNAL PARAMETERS-1'!$B$5:$J$44,5,FALSE))*VLOOKUP(ESCYLD2!AU$4,'[1]INTERNAL PARAMETERS-1'!$B$5:$J$44,8,FALSE)*VLOOKUP(ESCYLD2!AU$4,'[1]INTERNAL PARAMETERS-1'!$B$5:$J$44,3,FALSE)</f>
        <v>0</v>
      </c>
      <c r="AV289" s="52">
        <f>ESCYLD1!AV289*VLOOKUP(ESCYLD2!AV$4,'[1]INTERNAL PARAMETERS-1'!$B$5:$J$44,5,FALSE)*VLOOKUP(ESCYLD2!AV$4,'[1]INTERNAL PARAMETERS-1'!$B$5:$J$44,6,FALSE)*VLOOKUP(ESCYLD2!AV$4,'[1]INTERNAL PARAMETERS-1'!$B$5:$J$44,3,FALSE) + ESCYLD1!AV289*(1-VLOOKUP(ESCYLD2!AV$4,'[1]INTERNAL PARAMETERS-1'!$B$5:$J$44,5,FALSE))*VLOOKUP(ESCYLD2!AV$4,'[1]INTERNAL PARAMETERS-1'!$B$5:$J$44,8,FALSE)*VLOOKUP(ESCYLD2!AV$4,'[1]INTERNAL PARAMETERS-1'!$B$5:$J$44,3,FALSE)</f>
        <v>0</v>
      </c>
      <c r="AW289" s="52">
        <f>ESCYLD1!AW289*VLOOKUP(ESCYLD2!AW$4,'[1]INTERNAL PARAMETERS-1'!$B$5:$J$44,5,FALSE)*VLOOKUP(ESCYLD2!AW$4,'[1]INTERNAL PARAMETERS-1'!$B$5:$J$44,6,FALSE)*VLOOKUP(ESCYLD2!AW$4,'[1]INTERNAL PARAMETERS-1'!$B$5:$J$44,3,FALSE) + ESCYLD1!AW289*(1-VLOOKUP(ESCYLD2!AW$4,'[1]INTERNAL PARAMETERS-1'!$B$5:$J$44,5,FALSE))*VLOOKUP(ESCYLD2!AW$4,'[1]INTERNAL PARAMETERS-1'!$B$5:$J$44,8,FALSE)*VLOOKUP(ESCYLD2!AW$4,'[1]INTERNAL PARAMETERS-1'!$B$5:$J$44,3,FALSE)</f>
        <v>0</v>
      </c>
      <c r="AX289" s="52">
        <f>ESCYLD1!AX289*VLOOKUP(ESCYLD2!AX$4,'[1]INTERNAL PARAMETERS-1'!$B$5:$J$44,5,FALSE)*VLOOKUP(ESCYLD2!AX$4,'[1]INTERNAL PARAMETERS-1'!$B$5:$J$44,6,FALSE)*VLOOKUP(ESCYLD2!AX$4,'[1]INTERNAL PARAMETERS-1'!$B$5:$J$44,3,FALSE) + ESCYLD1!AX289*(1-VLOOKUP(ESCYLD2!AX$4,'[1]INTERNAL PARAMETERS-1'!$B$5:$J$44,5,FALSE))*VLOOKUP(ESCYLD2!AX$4,'[1]INTERNAL PARAMETERS-1'!$B$5:$J$44,8,FALSE)*VLOOKUP(ESCYLD2!AX$4,'[1]INTERNAL PARAMETERS-1'!$B$5:$J$44,3,FALSE)</f>
        <v>0</v>
      </c>
      <c r="AY289" s="52">
        <f>ESCYLD1!AY289*VLOOKUP(ESCYLD2!AY$4,'[1]INTERNAL PARAMETERS-1'!$B$5:$J$44,5,FALSE)*VLOOKUP(ESCYLD2!AY$4,'[1]INTERNAL PARAMETERS-1'!$B$5:$J$44,6,FALSE)*VLOOKUP(ESCYLD2!AY$4,'[1]INTERNAL PARAMETERS-1'!$B$5:$J$44,3,FALSE) + ESCYLD1!AY289*(1-VLOOKUP(ESCYLD2!AY$4,'[1]INTERNAL PARAMETERS-1'!$B$5:$J$44,5,FALSE))*VLOOKUP(ESCYLD2!AY$4,'[1]INTERNAL PARAMETERS-1'!$B$5:$J$44,8,FALSE)*VLOOKUP(ESCYLD2!AY$4,'[1]INTERNAL PARAMETERS-1'!$B$5:$J$44,3,FALSE)</f>
        <v>0</v>
      </c>
      <c r="AZ289" s="52">
        <f>ESCYLD1!AZ289*VLOOKUP(ESCYLD2!AZ$4,'[1]INTERNAL PARAMETERS-1'!$B$5:$J$44,5,FALSE)*VLOOKUP(ESCYLD2!AZ$4,'[1]INTERNAL PARAMETERS-1'!$B$5:$J$44,6,FALSE)*VLOOKUP(ESCYLD2!AZ$4,'[1]INTERNAL PARAMETERS-1'!$B$5:$J$44,3,FALSE) + ESCYLD1!AZ289*(1-VLOOKUP(ESCYLD2!AZ$4,'[1]INTERNAL PARAMETERS-1'!$B$5:$J$44,5,FALSE))*VLOOKUP(ESCYLD2!AZ$4,'[1]INTERNAL PARAMETERS-1'!$B$5:$J$44,8,FALSE)*VLOOKUP(ESCYLD2!AZ$4,'[1]INTERNAL PARAMETERS-1'!$B$5:$J$44,3,FALSE)</f>
        <v>0</v>
      </c>
      <c r="BA289" s="52">
        <f>ESCYLD1!BA289*VLOOKUP(ESCYLD2!BA$4,'[1]INTERNAL PARAMETERS-1'!$B$5:$J$44,5,FALSE)*VLOOKUP(ESCYLD2!BA$4,'[1]INTERNAL PARAMETERS-1'!$B$5:$J$44,6,FALSE)*VLOOKUP(ESCYLD2!BA$4,'[1]INTERNAL PARAMETERS-1'!$B$5:$J$44,3,FALSE) + ESCYLD1!BA289*(1-VLOOKUP(ESCYLD2!BA$4,'[1]INTERNAL PARAMETERS-1'!$B$5:$J$44,5,FALSE))*VLOOKUP(ESCYLD2!BA$4,'[1]INTERNAL PARAMETERS-1'!$B$5:$J$44,8,FALSE)*VLOOKUP(ESCYLD2!BA$4,'[1]INTERNAL PARAMETERS-1'!$B$5:$J$44,3,FALSE)</f>
        <v>0</v>
      </c>
      <c r="BB289" s="52">
        <f>ESCYLD1!BB289*VLOOKUP(ESCYLD2!BB$4,'[1]INTERNAL PARAMETERS-1'!$B$5:$J$44,5,FALSE)*VLOOKUP(ESCYLD2!BB$4,'[1]INTERNAL PARAMETERS-1'!$B$5:$J$44,6,FALSE)*VLOOKUP(ESCYLD2!BB$4,'[1]INTERNAL PARAMETERS-1'!$B$5:$J$44,3,FALSE) + ESCYLD1!BB289*(1-VLOOKUP(ESCYLD2!BB$4,'[1]INTERNAL PARAMETERS-1'!$B$5:$J$44,5,FALSE))*VLOOKUP(ESCYLD2!BB$4,'[1]INTERNAL PARAMETERS-1'!$B$5:$J$44,8,FALSE)*VLOOKUP(ESCYLD2!BB$4,'[1]INTERNAL PARAMETERS-1'!$B$5:$J$44,3,FALSE)</f>
        <v>0</v>
      </c>
      <c r="BC289" s="52">
        <f>ESCYLD1!BC289*VLOOKUP(ESCYLD2!BC$4,'[1]INTERNAL PARAMETERS-1'!$B$5:$J$44,5,FALSE)*VLOOKUP(ESCYLD2!BC$4,'[1]INTERNAL PARAMETERS-1'!$B$5:$J$44,6,FALSE)*VLOOKUP(ESCYLD2!BC$4,'[1]INTERNAL PARAMETERS-1'!$B$5:$J$44,3,FALSE) + ESCYLD1!BC289*(1-VLOOKUP(ESCYLD2!BC$4,'[1]INTERNAL PARAMETERS-1'!$B$5:$J$44,5,FALSE))*VLOOKUP(ESCYLD2!BC$4,'[1]INTERNAL PARAMETERS-1'!$B$5:$J$44,8,FALSE)*VLOOKUP(ESCYLD2!BC$4,'[1]INTERNAL PARAMETERS-1'!$B$5:$J$44,3,FALSE)</f>
        <v>0</v>
      </c>
      <c r="BD289" s="52">
        <f>ESCYLD1!BD289*VLOOKUP(ESCYLD2!BD$4,'[1]INTERNAL PARAMETERS-1'!$B$5:$J$44,5,FALSE)*VLOOKUP(ESCYLD2!BD$4,'[1]INTERNAL PARAMETERS-1'!$B$5:$J$44,6,FALSE)*VLOOKUP(ESCYLD2!BD$4,'[1]INTERNAL PARAMETERS-1'!$B$5:$J$44,3,FALSE) + ESCYLD1!BD289*(1-VLOOKUP(ESCYLD2!BD$4,'[1]INTERNAL PARAMETERS-1'!$B$5:$J$44,5,FALSE))*VLOOKUP(ESCYLD2!BD$4,'[1]INTERNAL PARAMETERS-1'!$B$5:$J$44,8,FALSE)*VLOOKUP(ESCYLD2!BD$4,'[1]INTERNAL PARAMETERS-1'!$B$5:$J$44,3,FALSE)</f>
        <v>0</v>
      </c>
      <c r="BE289" s="52">
        <f>ESCYLD1!BE289*VLOOKUP(ESCYLD2!BE$4,'[1]INTERNAL PARAMETERS-1'!$B$5:$J$44,5,FALSE)*VLOOKUP(ESCYLD2!BE$4,'[1]INTERNAL PARAMETERS-1'!$B$5:$J$44,6,FALSE)*VLOOKUP(ESCYLD2!BE$4,'[1]INTERNAL PARAMETERS-1'!$B$5:$J$44,3,FALSE) + ESCYLD1!BE289*(1-VLOOKUP(ESCYLD2!BE$4,'[1]INTERNAL PARAMETERS-1'!$B$5:$J$44,5,FALSE))*VLOOKUP(ESCYLD2!BE$4,'[1]INTERNAL PARAMETERS-1'!$B$5:$J$44,8,FALSE)*VLOOKUP(ESCYLD2!BE$4,'[1]INTERNAL PARAMETERS-1'!$B$5:$J$44,3,FALSE)</f>
        <v>0</v>
      </c>
      <c r="BF289" s="52">
        <f>ESCYLD1!BF289*VLOOKUP(ESCYLD2!BF$4,'[1]INTERNAL PARAMETERS-1'!$B$5:$J$44,5,FALSE)*VLOOKUP(ESCYLD2!BF$4,'[1]INTERNAL PARAMETERS-1'!$B$5:$J$44,6,FALSE)*VLOOKUP(ESCYLD2!BF$4,'[1]INTERNAL PARAMETERS-1'!$B$5:$J$44,3,FALSE) + ESCYLD1!BF289*(1-VLOOKUP(ESCYLD2!BF$4,'[1]INTERNAL PARAMETERS-1'!$B$5:$J$44,5,FALSE))*VLOOKUP(ESCYLD2!BF$4,'[1]INTERNAL PARAMETERS-1'!$B$5:$J$44,8,FALSE)*VLOOKUP(ESCYLD2!BF$4,'[1]INTERNAL PARAMETERS-1'!$B$5:$J$44,3,FALSE)</f>
        <v>0</v>
      </c>
      <c r="BG289" s="52">
        <f>ESCYLD1!BG289*VLOOKUP(ESCYLD2!BG$4,'[1]INTERNAL PARAMETERS-1'!$B$5:$J$44,5,FALSE)*VLOOKUP(ESCYLD2!BG$4,'[1]INTERNAL PARAMETERS-1'!$B$5:$J$44,6,FALSE)*VLOOKUP(ESCYLD2!BG$4,'[1]INTERNAL PARAMETERS-1'!$B$5:$J$44,3,FALSE) + ESCYLD1!BG289*(1-VLOOKUP(ESCYLD2!BG$4,'[1]INTERNAL PARAMETERS-1'!$B$5:$J$44,5,FALSE))*VLOOKUP(ESCYLD2!BG$4,'[1]INTERNAL PARAMETERS-1'!$B$5:$J$44,8,FALSE)*VLOOKUP(ESCYLD2!BG$4,'[1]INTERNAL PARAMETERS-1'!$B$5:$J$44,3,FALSE)</f>
        <v>0</v>
      </c>
      <c r="BH289" s="52">
        <f>ESCYLD1!BH289*VLOOKUP(ESCYLD2!BH$4,'[1]INTERNAL PARAMETERS-1'!$B$5:$J$44,5,FALSE)*VLOOKUP(ESCYLD2!BH$4,'[1]INTERNAL PARAMETERS-1'!$B$5:$J$44,6,FALSE)*VLOOKUP(ESCYLD2!BH$4,'[1]INTERNAL PARAMETERS-1'!$B$5:$J$44,3,FALSE) + ESCYLD1!BH289*(1-VLOOKUP(ESCYLD2!BH$4,'[1]INTERNAL PARAMETERS-1'!$B$5:$J$44,5,FALSE))*VLOOKUP(ESCYLD2!BH$4,'[1]INTERNAL PARAMETERS-1'!$B$5:$J$44,8,FALSE)*VLOOKUP(ESCYLD2!BH$4,'[1]INTERNAL PARAMETERS-1'!$B$5:$J$44,3,FALSE)</f>
        <v>0</v>
      </c>
      <c r="BI289" s="52">
        <f>ESCYLD1!BI289*VLOOKUP(ESCYLD2!BI$4,'[1]INTERNAL PARAMETERS-1'!$B$5:$J$44,5,FALSE)*VLOOKUP(ESCYLD2!BI$4,'[1]INTERNAL PARAMETERS-1'!$B$5:$J$44,6,FALSE)*VLOOKUP(ESCYLD2!BI$4,'[1]INTERNAL PARAMETERS-1'!$B$5:$J$44,3,FALSE) + ESCYLD1!BI289*(1-VLOOKUP(ESCYLD2!BI$4,'[1]INTERNAL PARAMETERS-1'!$B$5:$J$44,5,FALSE))*VLOOKUP(ESCYLD2!BI$4,'[1]INTERNAL PARAMETERS-1'!$B$5:$J$44,8,FALSE)*VLOOKUP(ESCYLD2!BI$4,'[1]INTERNAL PARAMETERS-1'!$B$5:$J$44,3,FALSE)</f>
        <v>0</v>
      </c>
      <c r="BJ289" s="52">
        <f>ESCYLD1!BJ289*VLOOKUP(ESCYLD2!BJ$4,'[1]INTERNAL PARAMETERS-1'!$B$5:$J$44,5,FALSE)*VLOOKUP(ESCYLD2!BJ$4,'[1]INTERNAL PARAMETERS-1'!$B$5:$J$44,6,FALSE)*VLOOKUP(ESCYLD2!BJ$4,'[1]INTERNAL PARAMETERS-1'!$B$5:$J$44,3,FALSE) + ESCYLD1!BJ289*(1-VLOOKUP(ESCYLD2!BJ$4,'[1]INTERNAL PARAMETERS-1'!$B$5:$J$44,5,FALSE))*VLOOKUP(ESCYLD2!BJ$4,'[1]INTERNAL PARAMETERS-1'!$B$5:$J$44,8,FALSE)*VLOOKUP(ESCYLD2!BJ$4,'[1]INTERNAL PARAMETERS-1'!$B$5:$J$44,3,FALSE)</f>
        <v>0</v>
      </c>
      <c r="BK289" s="52">
        <f>ESCYLD1!BK289*VLOOKUP(ESCYLD2!BK$4,'[1]INTERNAL PARAMETERS-1'!$B$5:$J$44,5,FALSE)*VLOOKUP(ESCYLD2!BK$4,'[1]INTERNAL PARAMETERS-1'!$B$5:$J$44,6,FALSE)*VLOOKUP(ESCYLD2!BK$4,'[1]INTERNAL PARAMETERS-1'!$B$5:$J$44,3,FALSE) + ESCYLD1!BK289*(1-VLOOKUP(ESCYLD2!BK$4,'[1]INTERNAL PARAMETERS-1'!$B$5:$J$44,5,FALSE))*VLOOKUP(ESCYLD2!BK$4,'[1]INTERNAL PARAMETERS-1'!$B$5:$J$44,8,FALSE)*VLOOKUP(ESCYLD2!BK$4,'[1]INTERNAL PARAMETERS-1'!$B$5:$J$44,3,FALSE)</f>
        <v>0</v>
      </c>
      <c r="BL289" s="52">
        <f>ESCYLD1!BL289*VLOOKUP(ESCYLD2!BL$4,'[1]INTERNAL PARAMETERS-1'!$B$5:$J$44,5,FALSE)*VLOOKUP(ESCYLD2!BL$4,'[1]INTERNAL PARAMETERS-1'!$B$5:$J$44,6,FALSE)*VLOOKUP(ESCYLD2!BL$4,'[1]INTERNAL PARAMETERS-1'!$B$5:$J$44,3,FALSE) + ESCYLD1!BL289*(1-VLOOKUP(ESCYLD2!BL$4,'[1]INTERNAL PARAMETERS-1'!$B$5:$J$44,5,FALSE))*VLOOKUP(ESCYLD2!BL$4,'[1]INTERNAL PARAMETERS-1'!$B$5:$J$44,8,FALSE)*VLOOKUP(ESCYLD2!BL$4,'[1]INTERNAL PARAMETERS-1'!$B$5:$J$44,3,FALSE)</f>
        <v>0</v>
      </c>
      <c r="BM289" s="52">
        <f>ESCYLD1!BM289*VLOOKUP(ESCYLD2!BM$4,'[1]INTERNAL PARAMETERS-1'!$B$5:$J$44,5,FALSE)*VLOOKUP(ESCYLD2!BM$4,'[1]INTERNAL PARAMETERS-1'!$B$5:$J$44,6,FALSE)*VLOOKUP(ESCYLD2!BM$4,'[1]INTERNAL PARAMETERS-1'!$B$5:$J$44,3,FALSE) + ESCYLD1!BM289*(1-VLOOKUP(ESCYLD2!BM$4,'[1]INTERNAL PARAMETERS-1'!$B$5:$J$44,5,FALSE))*VLOOKUP(ESCYLD2!BM$4,'[1]INTERNAL PARAMETERS-1'!$B$5:$J$44,8,FALSE)*VLOOKUP(ESCYLD2!BM$4,'[1]INTERNAL PARAMETERS-1'!$B$5:$J$44,3,FALSE)</f>
        <v>0</v>
      </c>
      <c r="BN289" s="52">
        <f>ESCYLD1!BN289*VLOOKUP(ESCYLD2!BN$4,'[1]INTERNAL PARAMETERS-1'!$B$5:$J$44,5,FALSE)*VLOOKUP(ESCYLD2!BN$4,'[1]INTERNAL PARAMETERS-1'!$B$5:$J$44,6,FALSE)*VLOOKUP(ESCYLD2!BN$4,'[1]INTERNAL PARAMETERS-1'!$B$5:$J$44,3,FALSE) + ESCYLD1!BN289*(1-VLOOKUP(ESCYLD2!BN$4,'[1]INTERNAL PARAMETERS-1'!$B$5:$J$44,5,FALSE))*VLOOKUP(ESCYLD2!BN$4,'[1]INTERNAL PARAMETERS-1'!$B$5:$J$44,8,FALSE)*VLOOKUP(ESCYLD2!BN$4,'[1]INTERNAL PARAMETERS-1'!$B$5:$J$44,3,FALSE)</f>
        <v>0</v>
      </c>
      <c r="BO289" s="52">
        <f>ESCYLD1!BO289*VLOOKUP(ESCYLD2!BO$4,'[1]INTERNAL PARAMETERS-1'!$B$5:$J$44,5,FALSE)*VLOOKUP(ESCYLD2!BO$4,'[1]INTERNAL PARAMETERS-1'!$B$5:$J$44,6,FALSE)*VLOOKUP(ESCYLD2!BO$4,'[1]INTERNAL PARAMETERS-1'!$B$5:$J$44,3,FALSE) + ESCYLD1!BO289*(1-VLOOKUP(ESCYLD2!BO$4,'[1]INTERNAL PARAMETERS-1'!$B$5:$J$44,5,FALSE))*VLOOKUP(ESCYLD2!BO$4,'[1]INTERNAL PARAMETERS-1'!$B$5:$J$44,8,FALSE)*VLOOKUP(ESCYLD2!BO$4,'[1]INTERNAL PARAMETERS-1'!$B$5:$J$44,3,FALSE)</f>
        <v>0</v>
      </c>
      <c r="BP289" s="52">
        <f>ESCYLD1!BP289*VLOOKUP(ESCYLD2!BP$4,'[1]INTERNAL PARAMETERS-1'!$B$5:$J$44,5,FALSE)*VLOOKUP(ESCYLD2!BP$4,'[1]INTERNAL PARAMETERS-1'!$B$5:$J$44,6,FALSE)*VLOOKUP(ESCYLD2!BP$4,'[1]INTERNAL PARAMETERS-1'!$B$5:$J$44,3,FALSE) + ESCYLD1!BP289*(1-VLOOKUP(ESCYLD2!BP$4,'[1]INTERNAL PARAMETERS-1'!$B$5:$J$44,5,FALSE))*VLOOKUP(ESCYLD2!BP$4,'[1]INTERNAL PARAMETERS-1'!$B$5:$J$44,8,FALSE)*VLOOKUP(ESCYLD2!BP$4,'[1]INTERNAL PARAMETERS-1'!$B$5:$J$44,3,FALSE)</f>
        <v>0</v>
      </c>
      <c r="BQ289" s="52">
        <f>ESCYLD1!BQ289*VLOOKUP(ESCYLD2!BQ$4,'[1]INTERNAL PARAMETERS-1'!$B$5:$J$44,5,FALSE)*VLOOKUP(ESCYLD2!BQ$4,'[1]INTERNAL PARAMETERS-1'!$B$5:$J$44,6,FALSE)*VLOOKUP(ESCYLD2!BQ$4,'[1]INTERNAL PARAMETERS-1'!$B$5:$J$44,3,FALSE) + ESCYLD1!BQ289*(1-VLOOKUP(ESCYLD2!BQ$4,'[1]INTERNAL PARAMETERS-1'!$B$5:$J$44,5,FALSE))*VLOOKUP(ESCYLD2!BQ$4,'[1]INTERNAL PARAMETERS-1'!$B$5:$J$44,8,FALSE)*VLOOKUP(ESCYLD2!BQ$4,'[1]INTERNAL PARAMETERS-1'!$B$5:$J$44,3,FALSE)</f>
        <v>0</v>
      </c>
      <c r="BR289" s="52">
        <f>ESCYLD1!BR289*VLOOKUP(ESCYLD2!BR$4,'[1]INTERNAL PARAMETERS-1'!$B$5:$J$44,5,FALSE)*VLOOKUP(ESCYLD2!BR$4,'[1]INTERNAL PARAMETERS-1'!$B$5:$J$44,6,FALSE)*VLOOKUP(ESCYLD2!BR$4,'[1]INTERNAL PARAMETERS-1'!$B$5:$J$44,3,FALSE) + ESCYLD1!BR289*(1-VLOOKUP(ESCYLD2!BR$4,'[1]INTERNAL PARAMETERS-1'!$B$5:$J$44,5,FALSE))*VLOOKUP(ESCYLD2!BR$4,'[1]INTERNAL PARAMETERS-1'!$B$5:$J$44,8,FALSE)*VLOOKUP(ESCYLD2!BR$4,'[1]INTERNAL PARAMETERS-1'!$B$5:$J$44,3,FALSE)</f>
        <v>0</v>
      </c>
      <c r="BS289" s="52">
        <f>ESCYLD1!BS289*VLOOKUP(ESCYLD2!BS$4,'[1]INTERNAL PARAMETERS-1'!$B$5:$J$44,5,FALSE)*VLOOKUP(ESCYLD2!BS$4,'[1]INTERNAL PARAMETERS-1'!$B$5:$J$44,6,FALSE)*VLOOKUP(ESCYLD2!BS$4,'[1]INTERNAL PARAMETERS-1'!$B$5:$J$44,3,FALSE) + ESCYLD1!BS289*(1-VLOOKUP(ESCYLD2!BS$4,'[1]INTERNAL PARAMETERS-1'!$B$5:$J$44,5,FALSE))*VLOOKUP(ESCYLD2!BS$4,'[1]INTERNAL PARAMETERS-1'!$B$5:$J$44,8,FALSE)*VLOOKUP(ESCYLD2!BS$4,'[1]INTERNAL PARAMETERS-1'!$B$5:$J$44,3,FALSE)</f>
        <v>0</v>
      </c>
      <c r="BT289" s="52">
        <f>ESCYLD1!BT289*VLOOKUP(ESCYLD2!BT$4,'[1]INTERNAL PARAMETERS-1'!$B$5:$J$44,5,FALSE)*VLOOKUP(ESCYLD2!BT$4,'[1]INTERNAL PARAMETERS-1'!$B$5:$J$44,6,FALSE)*VLOOKUP(ESCYLD2!BT$4,'[1]INTERNAL PARAMETERS-1'!$B$5:$J$44,3,FALSE) + ESCYLD1!BT289*(1-VLOOKUP(ESCYLD2!BT$4,'[1]INTERNAL PARAMETERS-1'!$B$5:$J$44,5,FALSE))*VLOOKUP(ESCYLD2!BT$4,'[1]INTERNAL PARAMETERS-1'!$B$5:$J$44,8,FALSE)*VLOOKUP(ESCYLD2!BT$4,'[1]INTERNAL PARAMETERS-1'!$B$5:$J$44,3,FALSE)</f>
        <v>0</v>
      </c>
      <c r="BU289" s="52">
        <f>ESCYLD1!BU289*VLOOKUP(ESCYLD2!BU$4,'[1]INTERNAL PARAMETERS-1'!$B$5:$J$44,5,FALSE)*VLOOKUP(ESCYLD2!BU$4,'[1]INTERNAL PARAMETERS-1'!$B$5:$J$44,6,FALSE)*VLOOKUP(ESCYLD2!BU$4,'[1]INTERNAL PARAMETERS-1'!$B$5:$J$44,3,FALSE) + ESCYLD1!BU289*(1-VLOOKUP(ESCYLD2!BU$4,'[1]INTERNAL PARAMETERS-1'!$B$5:$J$44,5,FALSE))*VLOOKUP(ESCYLD2!BU$4,'[1]INTERNAL PARAMETERS-1'!$B$5:$J$44,8,FALSE)*VLOOKUP(ESCYLD2!BU$4,'[1]INTERNAL PARAMETERS-1'!$B$5:$J$44,3,FALSE)</f>
        <v>0</v>
      </c>
      <c r="BV289" s="52">
        <f>ESCYLD1!BV289*VLOOKUP(ESCYLD2!BV$4,'[1]INTERNAL PARAMETERS-1'!$B$5:$J$44,5,FALSE)*VLOOKUP(ESCYLD2!BV$4,'[1]INTERNAL PARAMETERS-1'!$B$5:$J$44,6,FALSE)*VLOOKUP(ESCYLD2!BV$4,'[1]INTERNAL PARAMETERS-1'!$B$5:$J$44,3,FALSE) + ESCYLD1!BV289*(1-VLOOKUP(ESCYLD2!BV$4,'[1]INTERNAL PARAMETERS-1'!$B$5:$J$44,5,FALSE))*VLOOKUP(ESCYLD2!BV$4,'[1]INTERNAL PARAMETERS-1'!$B$5:$J$44,8,FALSE)*VLOOKUP(ESCYLD2!BV$4,'[1]INTERNAL PARAMETERS-1'!$B$5:$J$44,3,FALSE)</f>
        <v>0</v>
      </c>
      <c r="BW289" s="52">
        <f>ESCYLD1!BW289*VLOOKUP(ESCYLD2!BW$4,'[1]INTERNAL PARAMETERS-1'!$B$5:$J$44,5,FALSE)*VLOOKUP(ESCYLD2!BW$4,'[1]INTERNAL PARAMETERS-1'!$B$5:$J$44,6,FALSE)*VLOOKUP(ESCYLD2!BW$4,'[1]INTERNAL PARAMETERS-1'!$B$5:$J$44,3,FALSE) + ESCYLD1!BW289*(1-VLOOKUP(ESCYLD2!BW$4,'[1]INTERNAL PARAMETERS-1'!$B$5:$J$44,5,FALSE))*VLOOKUP(ESCYLD2!BW$4,'[1]INTERNAL PARAMETERS-1'!$B$5:$J$44,8,FALSE)*VLOOKUP(ESCYLD2!BW$4,'[1]INTERNAL PARAMETERS-1'!$B$5:$J$44,3,FALSE)</f>
        <v>0</v>
      </c>
      <c r="BX289" s="52">
        <f>ESCYLD1!BX289*VLOOKUP(ESCYLD2!BX$4,'[1]INTERNAL PARAMETERS-1'!$B$5:$J$44,5,FALSE)*VLOOKUP(ESCYLD2!BX$4,'[1]INTERNAL PARAMETERS-1'!$B$5:$J$44,6,FALSE)*VLOOKUP(ESCYLD2!BX$4,'[1]INTERNAL PARAMETERS-1'!$B$5:$J$44,3,FALSE) + ESCYLD1!BX289*(1-VLOOKUP(ESCYLD2!BX$4,'[1]INTERNAL PARAMETERS-1'!$B$5:$J$44,5,FALSE))*VLOOKUP(ESCYLD2!BX$4,'[1]INTERNAL PARAMETERS-1'!$B$5:$J$44,8,FALSE)*VLOOKUP(ESCYLD2!BX$4,'[1]INTERNAL PARAMETERS-1'!$B$5:$J$44,3,FALSE)</f>
        <v>0</v>
      </c>
      <c r="BY289" s="52">
        <f>ESCYLD1!BY289*VLOOKUP(ESCYLD2!BY$4,'[1]INTERNAL PARAMETERS-1'!$B$5:$J$44,5,FALSE)*VLOOKUP(ESCYLD2!BY$4,'[1]INTERNAL PARAMETERS-1'!$B$5:$J$44,6,FALSE)*VLOOKUP(ESCYLD2!BY$4,'[1]INTERNAL PARAMETERS-1'!$B$5:$J$44,3,FALSE) + ESCYLD1!BY289*(1-VLOOKUP(ESCYLD2!BY$4,'[1]INTERNAL PARAMETERS-1'!$B$5:$J$44,5,FALSE))*VLOOKUP(ESCYLD2!BY$4,'[1]INTERNAL PARAMETERS-1'!$B$5:$J$44,8,FALSE)*VLOOKUP(ESCYLD2!BY$4,'[1]INTERNAL PARAMETERS-1'!$B$5:$J$44,3,FALSE)</f>
        <v>0</v>
      </c>
      <c r="BZ289" s="52">
        <f>ESCYLD1!BZ289*VLOOKUP(ESCYLD2!BZ$4,'[1]INTERNAL PARAMETERS-1'!$B$5:$J$44,5,FALSE)*VLOOKUP(ESCYLD2!BZ$4,'[1]INTERNAL PARAMETERS-1'!$B$5:$J$44,6,FALSE)*VLOOKUP(ESCYLD2!BZ$4,'[1]INTERNAL PARAMETERS-1'!$B$5:$J$44,3,FALSE) + ESCYLD1!BZ289*(1-VLOOKUP(ESCYLD2!BZ$4,'[1]INTERNAL PARAMETERS-1'!$B$5:$J$44,5,FALSE))*VLOOKUP(ESCYLD2!BZ$4,'[1]INTERNAL PARAMETERS-1'!$B$5:$J$44,8,FALSE)*VLOOKUP(ESCYLD2!BZ$4,'[1]INTERNAL PARAMETERS-1'!$B$5:$J$44,3,FALSE)</f>
        <v>0</v>
      </c>
      <c r="CA289" s="52">
        <f>ESCYLD1!CA289*VLOOKUP(ESCYLD2!CA$4,'[1]INTERNAL PARAMETERS-1'!$B$5:$J$44,5,FALSE)*VLOOKUP(ESCYLD2!CA$4,'[1]INTERNAL PARAMETERS-1'!$B$5:$J$44,6,FALSE)*VLOOKUP(ESCYLD2!CA$4,'[1]INTERNAL PARAMETERS-1'!$B$5:$J$44,3,FALSE) + ESCYLD1!CA289*(1-VLOOKUP(ESCYLD2!CA$4,'[1]INTERNAL PARAMETERS-1'!$B$5:$J$44,5,FALSE))*VLOOKUP(ESCYLD2!CA$4,'[1]INTERNAL PARAMETERS-1'!$B$5:$J$44,8,FALSE)*VLOOKUP(ESCYLD2!CA$4,'[1]INTERNAL PARAMETERS-1'!$B$5:$J$44,3,FALSE)</f>
        <v>0</v>
      </c>
      <c r="CB289" s="52">
        <f>ESCYLD1!CB289*VLOOKUP(ESCYLD2!CB$4,'[1]INTERNAL PARAMETERS-1'!$B$5:$J$44,5,FALSE)*VLOOKUP(ESCYLD2!CB$4,'[1]INTERNAL PARAMETERS-1'!$B$5:$J$44,6,FALSE)*VLOOKUP(ESCYLD2!CB$4,'[1]INTERNAL PARAMETERS-1'!$B$5:$J$44,3,FALSE) + ESCYLD1!CB289*(1-VLOOKUP(ESCYLD2!CB$4,'[1]INTERNAL PARAMETERS-1'!$B$5:$J$44,5,FALSE))*VLOOKUP(ESCYLD2!CB$4,'[1]INTERNAL PARAMETERS-1'!$B$5:$J$44,8,FALSE)*VLOOKUP(ESCYLD2!CB$4,'[1]INTERNAL PARAMETERS-1'!$B$5:$J$44,3,FALSE)</f>
        <v>0</v>
      </c>
      <c r="CC289" s="52">
        <f>ESCYLD1!CC289*VLOOKUP(ESCYLD2!CC$4,'[1]INTERNAL PARAMETERS-1'!$B$5:$J$44,5,FALSE)*VLOOKUP(ESCYLD2!CC$4,'[1]INTERNAL PARAMETERS-1'!$B$5:$J$44,6,FALSE)*VLOOKUP(ESCYLD2!CC$4,'[1]INTERNAL PARAMETERS-1'!$B$5:$J$44,3,FALSE) + ESCYLD1!CC289*(1-VLOOKUP(ESCYLD2!CC$4,'[1]INTERNAL PARAMETERS-1'!$B$5:$J$44,5,FALSE))*VLOOKUP(ESCYLD2!CC$4,'[1]INTERNAL PARAMETERS-1'!$B$5:$J$44,8,FALSE)*VLOOKUP(ESCYLD2!CC$4,'[1]INTERNAL PARAMETERS-1'!$B$5:$J$44,3,FALSE)</f>
        <v>0</v>
      </c>
      <c r="CD289" s="52">
        <f>ESCYLD1!CD289*VLOOKUP(ESCYLD2!CD$4,'[1]INTERNAL PARAMETERS-1'!$B$5:$J$44,5,FALSE)*VLOOKUP(ESCYLD2!CD$4,'[1]INTERNAL PARAMETERS-1'!$B$5:$J$44,6,FALSE)*VLOOKUP(ESCYLD2!CD$4,'[1]INTERNAL PARAMETERS-1'!$B$5:$J$44,3,FALSE) + ESCYLD1!CD289*(1-VLOOKUP(ESCYLD2!CD$4,'[1]INTERNAL PARAMETERS-1'!$B$5:$J$44,5,FALSE))*VLOOKUP(ESCYLD2!CD$4,'[1]INTERNAL PARAMETERS-1'!$B$5:$J$44,8,FALSE)*VLOOKUP(ESCYLD2!CD$4,'[1]INTERNAL PARAMETERS-1'!$B$5:$J$44,3,FALSE)</f>
        <v>0</v>
      </c>
      <c r="CE289" s="52">
        <f>ESCYLD1!CE289*VLOOKUP(ESCYLD2!CE$4,'[1]INTERNAL PARAMETERS-1'!$B$5:$J$44,5,FALSE)*VLOOKUP(ESCYLD2!CE$4,'[1]INTERNAL PARAMETERS-1'!$B$5:$J$44,6,FALSE)*VLOOKUP(ESCYLD2!CE$4,'[1]INTERNAL PARAMETERS-1'!$B$5:$J$44,3,FALSE) + ESCYLD1!CE289*(1-VLOOKUP(ESCYLD2!CE$4,'[1]INTERNAL PARAMETERS-1'!$B$5:$J$44,5,FALSE))*VLOOKUP(ESCYLD2!CE$4,'[1]INTERNAL PARAMETERS-1'!$B$5:$J$44,8,FALSE)*VLOOKUP(ESCYLD2!CE$4,'[1]INTERNAL PARAMETERS-1'!$B$5:$J$44,3,FALSE)</f>
        <v>0</v>
      </c>
      <c r="CF289" s="52">
        <f>ESCYLD1!CF289*VLOOKUP(ESCYLD2!CF$4,'[1]INTERNAL PARAMETERS-1'!$B$5:$J$44,5,FALSE)*VLOOKUP(ESCYLD2!CF$4,'[1]INTERNAL PARAMETERS-1'!$B$5:$J$44,6,FALSE)*VLOOKUP(ESCYLD2!CF$4,'[1]INTERNAL PARAMETERS-1'!$B$5:$J$44,3,FALSE) + ESCYLD1!CF289*(1-VLOOKUP(ESCYLD2!CF$4,'[1]INTERNAL PARAMETERS-1'!$B$5:$J$44,5,FALSE))*VLOOKUP(ESCYLD2!CF$4,'[1]INTERNAL PARAMETERS-1'!$B$5:$J$44,8,FALSE)*VLOOKUP(ESCYLD2!CF$4,'[1]INTERNAL PARAMETERS-1'!$B$5:$J$44,3,FALSE)</f>
        <v>0</v>
      </c>
      <c r="CG289" s="52">
        <f>ESCYLD1!CG289*VLOOKUP(ESCYLD2!CG$4,'[1]INTERNAL PARAMETERS-1'!$B$5:$J$44,5,FALSE)*VLOOKUP(ESCYLD2!CG$4,'[1]INTERNAL PARAMETERS-1'!$B$5:$J$44,6,FALSE)*VLOOKUP(ESCYLD2!CG$4,'[1]INTERNAL PARAMETERS-1'!$B$5:$J$44,3,FALSE) + ESCYLD1!CG289*(1-VLOOKUP(ESCYLD2!CG$4,'[1]INTERNAL PARAMETERS-1'!$B$5:$J$44,5,FALSE))*VLOOKUP(ESCYLD2!CG$4,'[1]INTERNAL PARAMETERS-1'!$B$5:$J$44,8,FALSE)*VLOOKUP(ESCYLD2!CG$4,'[1]INTERNAL PARAMETERS-1'!$B$5:$J$44,3,FALSE)</f>
        <v>0</v>
      </c>
      <c r="CH289" s="51">
        <f>ESCYLD1!CH289*VLOOKUP(ESCYLD2!CH$4,'[1]INTERNAL PARAMETERS-1'!$B$5:$J$44,5,FALSE)*VLOOKUP(ESCYLD2!CH$4,'[1]INTERNAL PARAMETERS-1'!$B$5:$J$44,6,FALSE)*VLOOKUP(ESCYLD2!CH$4,'[1]INTERNAL PARAMETERS-1'!$B$5:$J$44,3,FALSE) + ESCYLD1!CH289*(1-VLOOKUP(ESCYLD2!CH$4,'[1]INTERNAL PARAMETERS-1'!$B$5:$J$44,5,FALSE))*VLOOKUP(ESCYLD2!CH$4,'[1]INTERNAL PARAMETERS-1'!$B$5:$J$44,8,FALSE)*VLOOKUP(ESCYLD2!CH$4,'[1]INTERNAL PARAMETERS-1'!$B$5:$J$44,3,FALSE)</f>
        <v>0</v>
      </c>
      <c r="CJ289" s="53">
        <f t="shared" si="8"/>
        <v>0</v>
      </c>
      <c r="CK289" s="51">
        <f t="shared" si="9"/>
        <v>0</v>
      </c>
    </row>
    <row r="290" spans="2:89" x14ac:dyDescent="0.5">
      <c r="B290" s="66" t="s">
        <v>1</v>
      </c>
      <c r="C290" s="65" t="s">
        <v>72</v>
      </c>
      <c r="D290" s="65" t="s">
        <v>74</v>
      </c>
      <c r="E290" s="151">
        <f>ESC!AF290</f>
        <v>0</v>
      </c>
      <c r="F290" s="64">
        <f>'[1]INTERNAL PARAMETERS-1'!M20</f>
        <v>12.89</v>
      </c>
      <c r="G290" s="53">
        <f>ESCYLD1!G290*VLOOKUP(ESCYLD2!G$4,'[1]INTERNAL PARAMETERS-1'!$B$5:$J$44,5,FALSE)*VLOOKUP(ESCYLD2!G$4,'[1]INTERNAL PARAMETERS-1'!$B$5:$J$44,7,FALSE)*ESCYLD2!$F290 + ESCYLD1!G290*(1-VLOOKUP(ESCYLD2!G$4,'[1]INTERNAL PARAMETERS-1'!$B$5:$J$44,5,FALSE))*VLOOKUP(ESCYLD2!G$4,'[1]INTERNAL PARAMETERS-1'!$B$5:$J$44,9,FALSE)*ESCYLD2!$F290</f>
        <v>0</v>
      </c>
      <c r="H290" s="52">
        <f>ESCYLD1!H290*VLOOKUP(ESCYLD2!H$4,'[1]INTERNAL PARAMETERS-1'!$B$5:$J$44,5,FALSE)*VLOOKUP(ESCYLD2!H$4,'[1]INTERNAL PARAMETERS-1'!$B$5:$J$44,7,FALSE)*ESCYLD2!$F290 + ESCYLD1!H290*(1-VLOOKUP(ESCYLD2!H$4,'[1]INTERNAL PARAMETERS-1'!$B$5:$J$44,5,FALSE))*VLOOKUP(ESCYLD2!H$4,'[1]INTERNAL PARAMETERS-1'!$B$5:$J$44,9,FALSE)*ESCYLD2!$F290</f>
        <v>0</v>
      </c>
      <c r="I290" s="52">
        <f>ESCYLD1!I290*VLOOKUP(ESCYLD2!I$4,'[1]INTERNAL PARAMETERS-1'!$B$5:$J$44,5,FALSE)*VLOOKUP(ESCYLD2!I$4,'[1]INTERNAL PARAMETERS-1'!$B$5:$J$44,7,FALSE)*ESCYLD2!$F290 + ESCYLD1!I290*(1-VLOOKUP(ESCYLD2!I$4,'[1]INTERNAL PARAMETERS-1'!$B$5:$J$44,5,FALSE))*VLOOKUP(ESCYLD2!I$4,'[1]INTERNAL PARAMETERS-1'!$B$5:$J$44,9,FALSE)*ESCYLD2!$F290</f>
        <v>0</v>
      </c>
      <c r="J290" s="52">
        <f>ESCYLD1!J290*VLOOKUP(ESCYLD2!J$4,'[1]INTERNAL PARAMETERS-1'!$B$5:$J$44,5,FALSE)*VLOOKUP(ESCYLD2!J$4,'[1]INTERNAL PARAMETERS-1'!$B$5:$J$44,7,FALSE)*ESCYLD2!$F290 + ESCYLD1!J290*(1-VLOOKUP(ESCYLD2!J$4,'[1]INTERNAL PARAMETERS-1'!$B$5:$J$44,5,FALSE))*VLOOKUP(ESCYLD2!J$4,'[1]INTERNAL PARAMETERS-1'!$B$5:$J$44,9,FALSE)*ESCYLD2!$F290</f>
        <v>0</v>
      </c>
      <c r="K290" s="52">
        <f>ESCYLD1!K290*VLOOKUP(ESCYLD2!K$4,'[1]INTERNAL PARAMETERS-1'!$B$5:$J$44,5,FALSE)*VLOOKUP(ESCYLD2!K$4,'[1]INTERNAL PARAMETERS-1'!$B$5:$J$44,7,FALSE)*ESCYLD2!$F290 + ESCYLD1!K290*(1-VLOOKUP(ESCYLD2!K$4,'[1]INTERNAL PARAMETERS-1'!$B$5:$J$44,5,FALSE))*VLOOKUP(ESCYLD2!K$4,'[1]INTERNAL PARAMETERS-1'!$B$5:$J$44,9,FALSE)*ESCYLD2!$F290</f>
        <v>0</v>
      </c>
      <c r="L290" s="52">
        <f>ESCYLD1!L290*VLOOKUP(ESCYLD2!L$4,'[1]INTERNAL PARAMETERS-1'!$B$5:$J$44,5,FALSE)*VLOOKUP(ESCYLD2!L$4,'[1]INTERNAL PARAMETERS-1'!$B$5:$J$44,7,FALSE)*ESCYLD2!$F290 + ESCYLD1!L290*(1-VLOOKUP(ESCYLD2!L$4,'[1]INTERNAL PARAMETERS-1'!$B$5:$J$44,5,FALSE))*VLOOKUP(ESCYLD2!L$4,'[1]INTERNAL PARAMETERS-1'!$B$5:$J$44,9,FALSE)*ESCYLD2!$F290</f>
        <v>0</v>
      </c>
      <c r="M290" s="52">
        <f>ESCYLD1!M290*VLOOKUP(ESCYLD2!M$4,'[1]INTERNAL PARAMETERS-1'!$B$5:$J$44,5,FALSE)*VLOOKUP(ESCYLD2!M$4,'[1]INTERNAL PARAMETERS-1'!$B$5:$J$44,7,FALSE)*ESCYLD2!$F290 + ESCYLD1!M290*(1-VLOOKUP(ESCYLD2!M$4,'[1]INTERNAL PARAMETERS-1'!$B$5:$J$44,5,FALSE))*VLOOKUP(ESCYLD2!M$4,'[1]INTERNAL PARAMETERS-1'!$B$5:$J$44,9,FALSE)*ESCYLD2!$F290</f>
        <v>0</v>
      </c>
      <c r="N290" s="52">
        <f>ESCYLD1!N290*VLOOKUP(ESCYLD2!N$4,'[1]INTERNAL PARAMETERS-1'!$B$5:$J$44,5,FALSE)*VLOOKUP(ESCYLD2!N$4,'[1]INTERNAL PARAMETERS-1'!$B$5:$J$44,7,FALSE)*ESCYLD2!$F290 + ESCYLD1!N290*(1-VLOOKUP(ESCYLD2!N$4,'[1]INTERNAL PARAMETERS-1'!$B$5:$J$44,5,FALSE))*VLOOKUP(ESCYLD2!N$4,'[1]INTERNAL PARAMETERS-1'!$B$5:$J$44,9,FALSE)*ESCYLD2!$F290</f>
        <v>0</v>
      </c>
      <c r="O290" s="52">
        <f>ESCYLD1!O290*VLOOKUP(ESCYLD2!O$4,'[1]INTERNAL PARAMETERS-1'!$B$5:$J$44,5,FALSE)*VLOOKUP(ESCYLD2!O$4,'[1]INTERNAL PARAMETERS-1'!$B$5:$J$44,7,FALSE)*ESCYLD2!$F290 + ESCYLD1!O290*(1-VLOOKUP(ESCYLD2!O$4,'[1]INTERNAL PARAMETERS-1'!$B$5:$J$44,5,FALSE))*VLOOKUP(ESCYLD2!O$4,'[1]INTERNAL PARAMETERS-1'!$B$5:$J$44,9,FALSE)*ESCYLD2!$F290</f>
        <v>0</v>
      </c>
      <c r="P290" s="52">
        <f>ESCYLD1!P290*VLOOKUP(ESCYLD2!P$4,'[1]INTERNAL PARAMETERS-1'!$B$5:$J$44,5,FALSE)*VLOOKUP(ESCYLD2!P$4,'[1]INTERNAL PARAMETERS-1'!$B$5:$J$44,7,FALSE)*ESCYLD2!$F290 + ESCYLD1!P290*(1-VLOOKUP(ESCYLD2!P$4,'[1]INTERNAL PARAMETERS-1'!$B$5:$J$44,5,FALSE))*VLOOKUP(ESCYLD2!P$4,'[1]INTERNAL PARAMETERS-1'!$B$5:$J$44,9,FALSE)*ESCYLD2!$F290</f>
        <v>0</v>
      </c>
      <c r="Q290" s="52">
        <f>ESCYLD1!Q290*VLOOKUP(ESCYLD2!Q$4,'[1]INTERNAL PARAMETERS-1'!$B$5:$J$44,5,FALSE)*VLOOKUP(ESCYLD2!Q$4,'[1]INTERNAL PARAMETERS-1'!$B$5:$J$44,7,FALSE)*ESCYLD2!$F290 + ESCYLD1!Q290*(1-VLOOKUP(ESCYLD2!Q$4,'[1]INTERNAL PARAMETERS-1'!$B$5:$J$44,5,FALSE))*VLOOKUP(ESCYLD2!Q$4,'[1]INTERNAL PARAMETERS-1'!$B$5:$J$44,9,FALSE)*ESCYLD2!$F290</f>
        <v>0</v>
      </c>
      <c r="R290" s="52">
        <f>ESCYLD1!R290*VLOOKUP(ESCYLD2!R$4,'[1]INTERNAL PARAMETERS-1'!$B$5:$J$44,5,FALSE)*VLOOKUP(ESCYLD2!R$4,'[1]INTERNAL PARAMETERS-1'!$B$5:$J$44,7,FALSE)*ESCYLD2!$F290 + ESCYLD1!R290*(1-VLOOKUP(ESCYLD2!R$4,'[1]INTERNAL PARAMETERS-1'!$B$5:$J$44,5,FALSE))*VLOOKUP(ESCYLD2!R$4,'[1]INTERNAL PARAMETERS-1'!$B$5:$J$44,9,FALSE)*ESCYLD2!$F290</f>
        <v>0</v>
      </c>
      <c r="S290" s="52">
        <f>ESCYLD1!S290*VLOOKUP(ESCYLD2!S$4,'[1]INTERNAL PARAMETERS-1'!$B$5:$J$44,5,FALSE)*VLOOKUP(ESCYLD2!S$4,'[1]INTERNAL PARAMETERS-1'!$B$5:$J$44,7,FALSE)*ESCYLD2!$F290 + ESCYLD1!S290*(1-VLOOKUP(ESCYLD2!S$4,'[1]INTERNAL PARAMETERS-1'!$B$5:$J$44,5,FALSE))*VLOOKUP(ESCYLD2!S$4,'[1]INTERNAL PARAMETERS-1'!$B$5:$J$44,9,FALSE)*ESCYLD2!$F290</f>
        <v>0</v>
      </c>
      <c r="T290" s="52">
        <f>ESCYLD1!T290*VLOOKUP(ESCYLD2!T$4,'[1]INTERNAL PARAMETERS-1'!$B$5:$J$44,5,FALSE)*VLOOKUP(ESCYLD2!T$4,'[1]INTERNAL PARAMETERS-1'!$B$5:$J$44,7,FALSE)*ESCYLD2!$F290 + ESCYLD1!T290*(1-VLOOKUP(ESCYLD2!T$4,'[1]INTERNAL PARAMETERS-1'!$B$5:$J$44,5,FALSE))*VLOOKUP(ESCYLD2!T$4,'[1]INTERNAL PARAMETERS-1'!$B$5:$J$44,9,FALSE)*ESCYLD2!$F290</f>
        <v>0</v>
      </c>
      <c r="U290" s="52">
        <f>ESCYLD1!U290*VLOOKUP(ESCYLD2!U$4,'[1]INTERNAL PARAMETERS-1'!$B$5:$J$44,5,FALSE)*VLOOKUP(ESCYLD2!U$4,'[1]INTERNAL PARAMETERS-1'!$B$5:$J$44,7,FALSE)*ESCYLD2!$F290 + ESCYLD1!U290*(1-VLOOKUP(ESCYLD2!U$4,'[1]INTERNAL PARAMETERS-1'!$B$5:$J$44,5,FALSE))*VLOOKUP(ESCYLD2!U$4,'[1]INTERNAL PARAMETERS-1'!$B$5:$J$44,9,FALSE)*ESCYLD2!$F290</f>
        <v>0</v>
      </c>
      <c r="V290" s="52">
        <f>ESCYLD1!V290*VLOOKUP(ESCYLD2!V$4,'[1]INTERNAL PARAMETERS-1'!$B$5:$J$44,5,FALSE)*VLOOKUP(ESCYLD2!V$4,'[1]INTERNAL PARAMETERS-1'!$B$5:$J$44,7,FALSE)*ESCYLD2!$F290 + ESCYLD1!V290*(1-VLOOKUP(ESCYLD2!V$4,'[1]INTERNAL PARAMETERS-1'!$B$5:$J$44,5,FALSE))*VLOOKUP(ESCYLD2!V$4,'[1]INTERNAL PARAMETERS-1'!$B$5:$J$44,9,FALSE)*ESCYLD2!$F290</f>
        <v>0</v>
      </c>
      <c r="W290" s="52">
        <f>ESCYLD1!W290*VLOOKUP(ESCYLD2!W$4,'[1]INTERNAL PARAMETERS-1'!$B$5:$J$44,5,FALSE)*VLOOKUP(ESCYLD2!W$4,'[1]INTERNAL PARAMETERS-1'!$B$5:$J$44,7,FALSE)*ESCYLD2!$F290 + ESCYLD1!W290*(1-VLOOKUP(ESCYLD2!W$4,'[1]INTERNAL PARAMETERS-1'!$B$5:$J$44,5,FALSE))*VLOOKUP(ESCYLD2!W$4,'[1]INTERNAL PARAMETERS-1'!$B$5:$J$44,9,FALSE)*ESCYLD2!$F290</f>
        <v>0</v>
      </c>
      <c r="X290" s="52">
        <f>ESCYLD1!X290*VLOOKUP(ESCYLD2!X$4,'[1]INTERNAL PARAMETERS-1'!$B$5:$J$44,5,FALSE)*VLOOKUP(ESCYLD2!X$4,'[1]INTERNAL PARAMETERS-1'!$B$5:$J$44,7,FALSE)*ESCYLD2!$F290 + ESCYLD1!X290*(1-VLOOKUP(ESCYLD2!X$4,'[1]INTERNAL PARAMETERS-1'!$B$5:$J$44,5,FALSE))*VLOOKUP(ESCYLD2!X$4,'[1]INTERNAL PARAMETERS-1'!$B$5:$J$44,9,FALSE)*ESCYLD2!$F290</f>
        <v>0</v>
      </c>
      <c r="Y290" s="52">
        <f>ESCYLD1!Y290*VLOOKUP(ESCYLD2!Y$4,'[1]INTERNAL PARAMETERS-1'!$B$5:$J$44,5,FALSE)*VLOOKUP(ESCYLD2!Y$4,'[1]INTERNAL PARAMETERS-1'!$B$5:$J$44,7,FALSE)*ESCYLD2!$F290 + ESCYLD1!Y290*(1-VLOOKUP(ESCYLD2!Y$4,'[1]INTERNAL PARAMETERS-1'!$B$5:$J$44,5,FALSE))*VLOOKUP(ESCYLD2!Y$4,'[1]INTERNAL PARAMETERS-1'!$B$5:$J$44,9,FALSE)*ESCYLD2!$F290</f>
        <v>0</v>
      </c>
      <c r="Z290" s="52">
        <f>ESCYLD1!Z290*VLOOKUP(ESCYLD2!Z$4,'[1]INTERNAL PARAMETERS-1'!$B$5:$J$44,5,FALSE)*VLOOKUP(ESCYLD2!Z$4,'[1]INTERNAL PARAMETERS-1'!$B$5:$J$44,7,FALSE)*ESCYLD2!$F290 + ESCYLD1!Z290*(1-VLOOKUP(ESCYLD2!Z$4,'[1]INTERNAL PARAMETERS-1'!$B$5:$J$44,5,FALSE))*VLOOKUP(ESCYLD2!Z$4,'[1]INTERNAL PARAMETERS-1'!$B$5:$J$44,9,FALSE)*ESCYLD2!$F290</f>
        <v>0</v>
      </c>
      <c r="AA290" s="52">
        <f>ESCYLD1!AA290*VLOOKUP(ESCYLD2!AA$4,'[1]INTERNAL PARAMETERS-1'!$B$5:$J$44,5,FALSE)*VLOOKUP(ESCYLD2!AA$4,'[1]INTERNAL PARAMETERS-1'!$B$5:$J$44,7,FALSE)*ESCYLD2!$F290 + ESCYLD1!AA290*(1-VLOOKUP(ESCYLD2!AA$4,'[1]INTERNAL PARAMETERS-1'!$B$5:$J$44,5,FALSE))*VLOOKUP(ESCYLD2!AA$4,'[1]INTERNAL PARAMETERS-1'!$B$5:$J$44,9,FALSE)*ESCYLD2!$F290</f>
        <v>0</v>
      </c>
      <c r="AB290" s="52">
        <f>ESCYLD1!AB290*VLOOKUP(ESCYLD2!AB$4,'[1]INTERNAL PARAMETERS-1'!$B$5:$J$44,5,FALSE)*VLOOKUP(ESCYLD2!AB$4,'[1]INTERNAL PARAMETERS-1'!$B$5:$J$44,7,FALSE)*ESCYLD2!$F290 + ESCYLD1!AB290*(1-VLOOKUP(ESCYLD2!AB$4,'[1]INTERNAL PARAMETERS-1'!$B$5:$J$44,5,FALSE))*VLOOKUP(ESCYLD2!AB$4,'[1]INTERNAL PARAMETERS-1'!$B$5:$J$44,9,FALSE)*ESCYLD2!$F290</f>
        <v>0</v>
      </c>
      <c r="AC290" s="52">
        <f>ESCYLD1!AC290*VLOOKUP(ESCYLD2!AC$4,'[1]INTERNAL PARAMETERS-1'!$B$5:$J$44,5,FALSE)*VLOOKUP(ESCYLD2!AC$4,'[1]INTERNAL PARAMETERS-1'!$B$5:$J$44,7,FALSE)*ESCYLD2!$F290 + ESCYLD1!AC290*(1-VLOOKUP(ESCYLD2!AC$4,'[1]INTERNAL PARAMETERS-1'!$B$5:$J$44,5,FALSE))*VLOOKUP(ESCYLD2!AC$4,'[1]INTERNAL PARAMETERS-1'!$B$5:$J$44,9,FALSE)*ESCYLD2!$F290</f>
        <v>0</v>
      </c>
      <c r="AD290" s="52">
        <f>ESCYLD1!AD290*VLOOKUP(ESCYLD2!AD$4,'[1]INTERNAL PARAMETERS-1'!$B$5:$J$44,5,FALSE)*VLOOKUP(ESCYLD2!AD$4,'[1]INTERNAL PARAMETERS-1'!$B$5:$J$44,7,FALSE)*ESCYLD2!$F290 + ESCYLD1!AD290*(1-VLOOKUP(ESCYLD2!AD$4,'[1]INTERNAL PARAMETERS-1'!$B$5:$J$44,5,FALSE))*VLOOKUP(ESCYLD2!AD$4,'[1]INTERNAL PARAMETERS-1'!$B$5:$J$44,9,FALSE)*ESCYLD2!$F290</f>
        <v>0</v>
      </c>
      <c r="AE290" s="52">
        <f>ESCYLD1!AE290*VLOOKUP(ESCYLD2!AE$4,'[1]INTERNAL PARAMETERS-1'!$B$5:$J$44,5,FALSE)*VLOOKUP(ESCYLD2!AE$4,'[1]INTERNAL PARAMETERS-1'!$B$5:$J$44,7,FALSE)*ESCYLD2!$F290 + ESCYLD1!AE290*(1-VLOOKUP(ESCYLD2!AE$4,'[1]INTERNAL PARAMETERS-1'!$B$5:$J$44,5,FALSE))*VLOOKUP(ESCYLD2!AE$4,'[1]INTERNAL PARAMETERS-1'!$B$5:$J$44,9,FALSE)*ESCYLD2!$F290</f>
        <v>0</v>
      </c>
      <c r="AF290" s="52">
        <f>ESCYLD1!AF290*VLOOKUP(ESCYLD2!AF$4,'[1]INTERNAL PARAMETERS-1'!$B$5:$J$44,5,FALSE)*VLOOKUP(ESCYLD2!AF$4,'[1]INTERNAL PARAMETERS-1'!$B$5:$J$44,7,FALSE)*ESCYLD2!$F290 + ESCYLD1!AF290*(1-VLOOKUP(ESCYLD2!AF$4,'[1]INTERNAL PARAMETERS-1'!$B$5:$J$44,5,FALSE))*VLOOKUP(ESCYLD2!AF$4,'[1]INTERNAL PARAMETERS-1'!$B$5:$J$44,9,FALSE)*ESCYLD2!$F290</f>
        <v>0</v>
      </c>
      <c r="AG290" s="52">
        <f>ESCYLD1!AG290*VLOOKUP(ESCYLD2!AG$4,'[1]INTERNAL PARAMETERS-1'!$B$5:$J$44,5,FALSE)*VLOOKUP(ESCYLD2!AG$4,'[1]INTERNAL PARAMETERS-1'!$B$5:$J$44,7,FALSE)*ESCYLD2!$F290 + ESCYLD1!AG290*(1-VLOOKUP(ESCYLD2!AG$4,'[1]INTERNAL PARAMETERS-1'!$B$5:$J$44,5,FALSE))*VLOOKUP(ESCYLD2!AG$4,'[1]INTERNAL PARAMETERS-1'!$B$5:$J$44,9,FALSE)*ESCYLD2!$F290</f>
        <v>0</v>
      </c>
      <c r="AH290" s="52">
        <f>ESCYLD1!AH290*VLOOKUP(ESCYLD2!AH$4,'[1]INTERNAL PARAMETERS-1'!$B$5:$J$44,5,FALSE)*VLOOKUP(ESCYLD2!AH$4,'[1]INTERNAL PARAMETERS-1'!$B$5:$J$44,7,FALSE)*ESCYLD2!$F290 + ESCYLD1!AH290*(1-VLOOKUP(ESCYLD2!AH$4,'[1]INTERNAL PARAMETERS-1'!$B$5:$J$44,5,FALSE))*VLOOKUP(ESCYLD2!AH$4,'[1]INTERNAL PARAMETERS-1'!$B$5:$J$44,9,FALSE)*ESCYLD2!$F290</f>
        <v>0</v>
      </c>
      <c r="AI290" s="52">
        <f>ESCYLD1!AI290*VLOOKUP(ESCYLD2!AI$4,'[1]INTERNAL PARAMETERS-1'!$B$5:$J$44,5,FALSE)*VLOOKUP(ESCYLD2!AI$4,'[1]INTERNAL PARAMETERS-1'!$B$5:$J$44,7,FALSE)*ESCYLD2!$F290 + ESCYLD1!AI290*(1-VLOOKUP(ESCYLD2!AI$4,'[1]INTERNAL PARAMETERS-1'!$B$5:$J$44,5,FALSE))*VLOOKUP(ESCYLD2!AI$4,'[1]INTERNAL PARAMETERS-1'!$B$5:$J$44,9,FALSE)*ESCYLD2!$F290</f>
        <v>0</v>
      </c>
      <c r="AJ290" s="52">
        <f>ESCYLD1!AJ290*VLOOKUP(ESCYLD2!AJ$4,'[1]INTERNAL PARAMETERS-1'!$B$5:$J$44,5,FALSE)*VLOOKUP(ESCYLD2!AJ$4,'[1]INTERNAL PARAMETERS-1'!$B$5:$J$44,7,FALSE)*ESCYLD2!$F290 + ESCYLD1!AJ290*(1-VLOOKUP(ESCYLD2!AJ$4,'[1]INTERNAL PARAMETERS-1'!$B$5:$J$44,5,FALSE))*VLOOKUP(ESCYLD2!AJ$4,'[1]INTERNAL PARAMETERS-1'!$B$5:$J$44,9,FALSE)*ESCYLD2!$F290</f>
        <v>0</v>
      </c>
      <c r="AK290" s="52">
        <f>ESCYLD1!AK290*VLOOKUP(ESCYLD2!AK$4,'[1]INTERNAL PARAMETERS-1'!$B$5:$J$44,5,FALSE)*VLOOKUP(ESCYLD2!AK$4,'[1]INTERNAL PARAMETERS-1'!$B$5:$J$44,7,FALSE)*ESCYLD2!$F290 + ESCYLD1!AK290*(1-VLOOKUP(ESCYLD2!AK$4,'[1]INTERNAL PARAMETERS-1'!$B$5:$J$44,5,FALSE))*VLOOKUP(ESCYLD2!AK$4,'[1]INTERNAL PARAMETERS-1'!$B$5:$J$44,9,FALSE)*ESCYLD2!$F290</f>
        <v>0</v>
      </c>
      <c r="AL290" s="52">
        <f>ESCYLD1!AL290*VLOOKUP(ESCYLD2!AL$4,'[1]INTERNAL PARAMETERS-1'!$B$5:$J$44,5,FALSE)*VLOOKUP(ESCYLD2!AL$4,'[1]INTERNAL PARAMETERS-1'!$B$5:$J$44,7,FALSE)*ESCYLD2!$F290 + ESCYLD1!AL290*(1-VLOOKUP(ESCYLD2!AL$4,'[1]INTERNAL PARAMETERS-1'!$B$5:$J$44,5,FALSE))*VLOOKUP(ESCYLD2!AL$4,'[1]INTERNAL PARAMETERS-1'!$B$5:$J$44,9,FALSE)*ESCYLD2!$F290</f>
        <v>0</v>
      </c>
      <c r="AM290" s="52">
        <f>ESCYLD1!AM290*VLOOKUP(ESCYLD2!AM$4,'[1]INTERNAL PARAMETERS-1'!$B$5:$J$44,5,FALSE)*VLOOKUP(ESCYLD2!AM$4,'[1]INTERNAL PARAMETERS-1'!$B$5:$J$44,7,FALSE)*ESCYLD2!$F290 + ESCYLD1!AM290*(1-VLOOKUP(ESCYLD2!AM$4,'[1]INTERNAL PARAMETERS-1'!$B$5:$J$44,5,FALSE))*VLOOKUP(ESCYLD2!AM$4,'[1]INTERNAL PARAMETERS-1'!$B$5:$J$44,9,FALSE)*ESCYLD2!$F290</f>
        <v>0</v>
      </c>
      <c r="AN290" s="52">
        <f>ESCYLD1!AN290*VLOOKUP(ESCYLD2!AN$4,'[1]INTERNAL PARAMETERS-1'!$B$5:$J$44,5,FALSE)*VLOOKUP(ESCYLD2!AN$4,'[1]INTERNAL PARAMETERS-1'!$B$5:$J$44,7,FALSE)*ESCYLD2!$F290 + ESCYLD1!AN290*(1-VLOOKUP(ESCYLD2!AN$4,'[1]INTERNAL PARAMETERS-1'!$B$5:$J$44,5,FALSE))*VLOOKUP(ESCYLD2!AN$4,'[1]INTERNAL PARAMETERS-1'!$B$5:$J$44,9,FALSE)*ESCYLD2!$F290</f>
        <v>0</v>
      </c>
      <c r="AO290" s="52">
        <f>ESCYLD1!AO290*VLOOKUP(ESCYLD2!AO$4,'[1]INTERNAL PARAMETERS-1'!$B$5:$J$44,5,FALSE)*VLOOKUP(ESCYLD2!AO$4,'[1]INTERNAL PARAMETERS-1'!$B$5:$J$44,7,FALSE)*ESCYLD2!$F290 + ESCYLD1!AO290*(1-VLOOKUP(ESCYLD2!AO$4,'[1]INTERNAL PARAMETERS-1'!$B$5:$J$44,5,FALSE))*VLOOKUP(ESCYLD2!AO$4,'[1]INTERNAL PARAMETERS-1'!$B$5:$J$44,9,FALSE)*ESCYLD2!$F290</f>
        <v>0</v>
      </c>
      <c r="AP290" s="52">
        <f>ESCYLD1!AP290*VLOOKUP(ESCYLD2!AP$4,'[1]INTERNAL PARAMETERS-1'!$B$5:$J$44,5,FALSE)*VLOOKUP(ESCYLD2!AP$4,'[1]INTERNAL PARAMETERS-1'!$B$5:$J$44,7,FALSE)*ESCYLD2!$F290 + ESCYLD1!AP290*(1-VLOOKUP(ESCYLD2!AP$4,'[1]INTERNAL PARAMETERS-1'!$B$5:$J$44,5,FALSE))*VLOOKUP(ESCYLD2!AP$4,'[1]INTERNAL PARAMETERS-1'!$B$5:$J$44,9,FALSE)*ESCYLD2!$F290</f>
        <v>0</v>
      </c>
      <c r="AQ290" s="52">
        <f>ESCYLD1!AQ290*VLOOKUP(ESCYLD2!AQ$4,'[1]INTERNAL PARAMETERS-1'!$B$5:$J$44,5,FALSE)*VLOOKUP(ESCYLD2!AQ$4,'[1]INTERNAL PARAMETERS-1'!$B$5:$J$44,7,FALSE)*ESCYLD2!$F290 + ESCYLD1!AQ290*(1-VLOOKUP(ESCYLD2!AQ$4,'[1]INTERNAL PARAMETERS-1'!$B$5:$J$44,5,FALSE))*VLOOKUP(ESCYLD2!AQ$4,'[1]INTERNAL PARAMETERS-1'!$B$5:$J$44,9,FALSE)*ESCYLD2!$F290</f>
        <v>0</v>
      </c>
      <c r="AR290" s="52">
        <f>ESCYLD1!AR290*VLOOKUP(ESCYLD2!AR$4,'[1]INTERNAL PARAMETERS-1'!$B$5:$J$44,5,FALSE)*VLOOKUP(ESCYLD2!AR$4,'[1]INTERNAL PARAMETERS-1'!$B$5:$J$44,7,FALSE)*ESCYLD2!$F290 + ESCYLD1!AR290*(1-VLOOKUP(ESCYLD2!AR$4,'[1]INTERNAL PARAMETERS-1'!$B$5:$J$44,5,FALSE))*VLOOKUP(ESCYLD2!AR$4,'[1]INTERNAL PARAMETERS-1'!$B$5:$J$44,9,FALSE)*ESCYLD2!$F290</f>
        <v>0</v>
      </c>
      <c r="AS290" s="52">
        <f>ESCYLD1!AS290*VLOOKUP(ESCYLD2!AS$4,'[1]INTERNAL PARAMETERS-1'!$B$5:$J$44,5,FALSE)*VLOOKUP(ESCYLD2!AS$4,'[1]INTERNAL PARAMETERS-1'!$B$5:$J$44,7,FALSE)*ESCYLD2!$F290 + ESCYLD1!AS290*(1-VLOOKUP(ESCYLD2!AS$4,'[1]INTERNAL PARAMETERS-1'!$B$5:$J$44,5,FALSE))*VLOOKUP(ESCYLD2!AS$4,'[1]INTERNAL PARAMETERS-1'!$B$5:$J$44,9,FALSE)*ESCYLD2!$F290</f>
        <v>0</v>
      </c>
      <c r="AT290" s="51">
        <f>ESCYLD1!AT290*VLOOKUP(ESCYLD2!AT$4,'[1]INTERNAL PARAMETERS-1'!$B$5:$J$44,5,FALSE)*VLOOKUP(ESCYLD2!AT$4,'[1]INTERNAL PARAMETERS-1'!$B$5:$J$44,7,FALSE)*ESCYLD2!$F290 + ESCYLD1!AT290*(1-VLOOKUP(ESCYLD2!AT$4,'[1]INTERNAL PARAMETERS-1'!$B$5:$J$44,5,FALSE))*VLOOKUP(ESCYLD2!AT$4,'[1]INTERNAL PARAMETERS-1'!$B$5:$J$44,9,FALSE)*ESCYLD2!$F290</f>
        <v>0</v>
      </c>
      <c r="AU290" s="53">
        <f>ESCYLD1!AU290*VLOOKUP(ESCYLD2!AU$4,'[1]INTERNAL PARAMETERS-1'!$B$5:$J$44,5,FALSE)*VLOOKUP(ESCYLD2!AU$4,'[1]INTERNAL PARAMETERS-1'!$B$5:$J$44,6,FALSE)*VLOOKUP(ESCYLD2!AU$4,'[1]INTERNAL PARAMETERS-1'!$B$5:$J$44,3,FALSE) + ESCYLD1!AU290*(1-VLOOKUP(ESCYLD2!AU$4,'[1]INTERNAL PARAMETERS-1'!$B$5:$J$44,5,FALSE))*VLOOKUP(ESCYLD2!AU$4,'[1]INTERNAL PARAMETERS-1'!$B$5:$J$44,8,FALSE)*VLOOKUP(ESCYLD2!AU$4,'[1]INTERNAL PARAMETERS-1'!$B$5:$J$44,3,FALSE)</f>
        <v>0</v>
      </c>
      <c r="AV290" s="52">
        <f>ESCYLD1!AV290*VLOOKUP(ESCYLD2!AV$4,'[1]INTERNAL PARAMETERS-1'!$B$5:$J$44,5,FALSE)*VLOOKUP(ESCYLD2!AV$4,'[1]INTERNAL PARAMETERS-1'!$B$5:$J$44,6,FALSE)*VLOOKUP(ESCYLD2!AV$4,'[1]INTERNAL PARAMETERS-1'!$B$5:$J$44,3,FALSE) + ESCYLD1!AV290*(1-VLOOKUP(ESCYLD2!AV$4,'[1]INTERNAL PARAMETERS-1'!$B$5:$J$44,5,FALSE))*VLOOKUP(ESCYLD2!AV$4,'[1]INTERNAL PARAMETERS-1'!$B$5:$J$44,8,FALSE)*VLOOKUP(ESCYLD2!AV$4,'[1]INTERNAL PARAMETERS-1'!$B$5:$J$44,3,FALSE)</f>
        <v>0</v>
      </c>
      <c r="AW290" s="52">
        <f>ESCYLD1!AW290*VLOOKUP(ESCYLD2!AW$4,'[1]INTERNAL PARAMETERS-1'!$B$5:$J$44,5,FALSE)*VLOOKUP(ESCYLD2!AW$4,'[1]INTERNAL PARAMETERS-1'!$B$5:$J$44,6,FALSE)*VLOOKUP(ESCYLD2!AW$4,'[1]INTERNAL PARAMETERS-1'!$B$5:$J$44,3,FALSE) + ESCYLD1!AW290*(1-VLOOKUP(ESCYLD2!AW$4,'[1]INTERNAL PARAMETERS-1'!$B$5:$J$44,5,FALSE))*VLOOKUP(ESCYLD2!AW$4,'[1]INTERNAL PARAMETERS-1'!$B$5:$J$44,8,FALSE)*VLOOKUP(ESCYLD2!AW$4,'[1]INTERNAL PARAMETERS-1'!$B$5:$J$44,3,FALSE)</f>
        <v>0</v>
      </c>
      <c r="AX290" s="52">
        <f>ESCYLD1!AX290*VLOOKUP(ESCYLD2!AX$4,'[1]INTERNAL PARAMETERS-1'!$B$5:$J$44,5,FALSE)*VLOOKUP(ESCYLD2!AX$4,'[1]INTERNAL PARAMETERS-1'!$B$5:$J$44,6,FALSE)*VLOOKUP(ESCYLD2!AX$4,'[1]INTERNAL PARAMETERS-1'!$B$5:$J$44,3,FALSE) + ESCYLD1!AX290*(1-VLOOKUP(ESCYLD2!AX$4,'[1]INTERNAL PARAMETERS-1'!$B$5:$J$44,5,FALSE))*VLOOKUP(ESCYLD2!AX$4,'[1]INTERNAL PARAMETERS-1'!$B$5:$J$44,8,FALSE)*VLOOKUP(ESCYLD2!AX$4,'[1]INTERNAL PARAMETERS-1'!$B$5:$J$44,3,FALSE)</f>
        <v>0</v>
      </c>
      <c r="AY290" s="52">
        <f>ESCYLD1!AY290*VLOOKUP(ESCYLD2!AY$4,'[1]INTERNAL PARAMETERS-1'!$B$5:$J$44,5,FALSE)*VLOOKUP(ESCYLD2!AY$4,'[1]INTERNAL PARAMETERS-1'!$B$5:$J$44,6,FALSE)*VLOOKUP(ESCYLD2!AY$4,'[1]INTERNAL PARAMETERS-1'!$B$5:$J$44,3,FALSE) + ESCYLD1!AY290*(1-VLOOKUP(ESCYLD2!AY$4,'[1]INTERNAL PARAMETERS-1'!$B$5:$J$44,5,FALSE))*VLOOKUP(ESCYLD2!AY$4,'[1]INTERNAL PARAMETERS-1'!$B$5:$J$44,8,FALSE)*VLOOKUP(ESCYLD2!AY$4,'[1]INTERNAL PARAMETERS-1'!$B$5:$J$44,3,FALSE)</f>
        <v>0</v>
      </c>
      <c r="AZ290" s="52">
        <f>ESCYLD1!AZ290*VLOOKUP(ESCYLD2!AZ$4,'[1]INTERNAL PARAMETERS-1'!$B$5:$J$44,5,FALSE)*VLOOKUP(ESCYLD2!AZ$4,'[1]INTERNAL PARAMETERS-1'!$B$5:$J$44,6,FALSE)*VLOOKUP(ESCYLD2!AZ$4,'[1]INTERNAL PARAMETERS-1'!$B$5:$J$44,3,FALSE) + ESCYLD1!AZ290*(1-VLOOKUP(ESCYLD2!AZ$4,'[1]INTERNAL PARAMETERS-1'!$B$5:$J$44,5,FALSE))*VLOOKUP(ESCYLD2!AZ$4,'[1]INTERNAL PARAMETERS-1'!$B$5:$J$44,8,FALSE)*VLOOKUP(ESCYLD2!AZ$4,'[1]INTERNAL PARAMETERS-1'!$B$5:$J$44,3,FALSE)</f>
        <v>0</v>
      </c>
      <c r="BA290" s="52">
        <f>ESCYLD1!BA290*VLOOKUP(ESCYLD2!BA$4,'[1]INTERNAL PARAMETERS-1'!$B$5:$J$44,5,FALSE)*VLOOKUP(ESCYLD2!BA$4,'[1]INTERNAL PARAMETERS-1'!$B$5:$J$44,6,FALSE)*VLOOKUP(ESCYLD2!BA$4,'[1]INTERNAL PARAMETERS-1'!$B$5:$J$44,3,FALSE) + ESCYLD1!BA290*(1-VLOOKUP(ESCYLD2!BA$4,'[1]INTERNAL PARAMETERS-1'!$B$5:$J$44,5,FALSE))*VLOOKUP(ESCYLD2!BA$4,'[1]INTERNAL PARAMETERS-1'!$B$5:$J$44,8,FALSE)*VLOOKUP(ESCYLD2!BA$4,'[1]INTERNAL PARAMETERS-1'!$B$5:$J$44,3,FALSE)</f>
        <v>0</v>
      </c>
      <c r="BB290" s="52">
        <f>ESCYLD1!BB290*VLOOKUP(ESCYLD2!BB$4,'[1]INTERNAL PARAMETERS-1'!$B$5:$J$44,5,FALSE)*VLOOKUP(ESCYLD2!BB$4,'[1]INTERNAL PARAMETERS-1'!$B$5:$J$44,6,FALSE)*VLOOKUP(ESCYLD2!BB$4,'[1]INTERNAL PARAMETERS-1'!$B$5:$J$44,3,FALSE) + ESCYLD1!BB290*(1-VLOOKUP(ESCYLD2!BB$4,'[1]INTERNAL PARAMETERS-1'!$B$5:$J$44,5,FALSE))*VLOOKUP(ESCYLD2!BB$4,'[1]INTERNAL PARAMETERS-1'!$B$5:$J$44,8,FALSE)*VLOOKUP(ESCYLD2!BB$4,'[1]INTERNAL PARAMETERS-1'!$B$5:$J$44,3,FALSE)</f>
        <v>0</v>
      </c>
      <c r="BC290" s="52">
        <f>ESCYLD1!BC290*VLOOKUP(ESCYLD2!BC$4,'[1]INTERNAL PARAMETERS-1'!$B$5:$J$44,5,FALSE)*VLOOKUP(ESCYLD2!BC$4,'[1]INTERNAL PARAMETERS-1'!$B$5:$J$44,6,FALSE)*VLOOKUP(ESCYLD2!BC$4,'[1]INTERNAL PARAMETERS-1'!$B$5:$J$44,3,FALSE) + ESCYLD1!BC290*(1-VLOOKUP(ESCYLD2!BC$4,'[1]INTERNAL PARAMETERS-1'!$B$5:$J$44,5,FALSE))*VLOOKUP(ESCYLD2!BC$4,'[1]INTERNAL PARAMETERS-1'!$B$5:$J$44,8,FALSE)*VLOOKUP(ESCYLD2!BC$4,'[1]INTERNAL PARAMETERS-1'!$B$5:$J$44,3,FALSE)</f>
        <v>0</v>
      </c>
      <c r="BD290" s="52">
        <f>ESCYLD1!BD290*VLOOKUP(ESCYLD2!BD$4,'[1]INTERNAL PARAMETERS-1'!$B$5:$J$44,5,FALSE)*VLOOKUP(ESCYLD2!BD$4,'[1]INTERNAL PARAMETERS-1'!$B$5:$J$44,6,FALSE)*VLOOKUP(ESCYLD2!BD$4,'[1]INTERNAL PARAMETERS-1'!$B$5:$J$44,3,FALSE) + ESCYLD1!BD290*(1-VLOOKUP(ESCYLD2!BD$4,'[1]INTERNAL PARAMETERS-1'!$B$5:$J$44,5,FALSE))*VLOOKUP(ESCYLD2!BD$4,'[1]INTERNAL PARAMETERS-1'!$B$5:$J$44,8,FALSE)*VLOOKUP(ESCYLD2!BD$4,'[1]INTERNAL PARAMETERS-1'!$B$5:$J$44,3,FALSE)</f>
        <v>0</v>
      </c>
      <c r="BE290" s="52">
        <f>ESCYLD1!BE290*VLOOKUP(ESCYLD2!BE$4,'[1]INTERNAL PARAMETERS-1'!$B$5:$J$44,5,FALSE)*VLOOKUP(ESCYLD2!BE$4,'[1]INTERNAL PARAMETERS-1'!$B$5:$J$44,6,FALSE)*VLOOKUP(ESCYLD2!BE$4,'[1]INTERNAL PARAMETERS-1'!$B$5:$J$44,3,FALSE) + ESCYLD1!BE290*(1-VLOOKUP(ESCYLD2!BE$4,'[1]INTERNAL PARAMETERS-1'!$B$5:$J$44,5,FALSE))*VLOOKUP(ESCYLD2!BE$4,'[1]INTERNAL PARAMETERS-1'!$B$5:$J$44,8,FALSE)*VLOOKUP(ESCYLD2!BE$4,'[1]INTERNAL PARAMETERS-1'!$B$5:$J$44,3,FALSE)</f>
        <v>0</v>
      </c>
      <c r="BF290" s="52">
        <f>ESCYLD1!BF290*VLOOKUP(ESCYLD2!BF$4,'[1]INTERNAL PARAMETERS-1'!$B$5:$J$44,5,FALSE)*VLOOKUP(ESCYLD2!BF$4,'[1]INTERNAL PARAMETERS-1'!$B$5:$J$44,6,FALSE)*VLOOKUP(ESCYLD2!BF$4,'[1]INTERNAL PARAMETERS-1'!$B$5:$J$44,3,FALSE) + ESCYLD1!BF290*(1-VLOOKUP(ESCYLD2!BF$4,'[1]INTERNAL PARAMETERS-1'!$B$5:$J$44,5,FALSE))*VLOOKUP(ESCYLD2!BF$4,'[1]INTERNAL PARAMETERS-1'!$B$5:$J$44,8,FALSE)*VLOOKUP(ESCYLD2!BF$4,'[1]INTERNAL PARAMETERS-1'!$B$5:$J$44,3,FALSE)</f>
        <v>0</v>
      </c>
      <c r="BG290" s="52">
        <f>ESCYLD1!BG290*VLOOKUP(ESCYLD2!BG$4,'[1]INTERNAL PARAMETERS-1'!$B$5:$J$44,5,FALSE)*VLOOKUP(ESCYLD2!BG$4,'[1]INTERNAL PARAMETERS-1'!$B$5:$J$44,6,FALSE)*VLOOKUP(ESCYLD2!BG$4,'[1]INTERNAL PARAMETERS-1'!$B$5:$J$44,3,FALSE) + ESCYLD1!BG290*(1-VLOOKUP(ESCYLD2!BG$4,'[1]INTERNAL PARAMETERS-1'!$B$5:$J$44,5,FALSE))*VLOOKUP(ESCYLD2!BG$4,'[1]INTERNAL PARAMETERS-1'!$B$5:$J$44,8,FALSE)*VLOOKUP(ESCYLD2!BG$4,'[1]INTERNAL PARAMETERS-1'!$B$5:$J$44,3,FALSE)</f>
        <v>0</v>
      </c>
      <c r="BH290" s="52">
        <f>ESCYLD1!BH290*VLOOKUP(ESCYLD2!BH$4,'[1]INTERNAL PARAMETERS-1'!$B$5:$J$44,5,FALSE)*VLOOKUP(ESCYLD2!BH$4,'[1]INTERNAL PARAMETERS-1'!$B$5:$J$44,6,FALSE)*VLOOKUP(ESCYLD2!BH$4,'[1]INTERNAL PARAMETERS-1'!$B$5:$J$44,3,FALSE) + ESCYLD1!BH290*(1-VLOOKUP(ESCYLD2!BH$4,'[1]INTERNAL PARAMETERS-1'!$B$5:$J$44,5,FALSE))*VLOOKUP(ESCYLD2!BH$4,'[1]INTERNAL PARAMETERS-1'!$B$5:$J$44,8,FALSE)*VLOOKUP(ESCYLD2!BH$4,'[1]INTERNAL PARAMETERS-1'!$B$5:$J$44,3,FALSE)</f>
        <v>0</v>
      </c>
      <c r="BI290" s="52">
        <f>ESCYLD1!BI290*VLOOKUP(ESCYLD2!BI$4,'[1]INTERNAL PARAMETERS-1'!$B$5:$J$44,5,FALSE)*VLOOKUP(ESCYLD2!BI$4,'[1]INTERNAL PARAMETERS-1'!$B$5:$J$44,6,FALSE)*VLOOKUP(ESCYLD2!BI$4,'[1]INTERNAL PARAMETERS-1'!$B$5:$J$44,3,FALSE) + ESCYLD1!BI290*(1-VLOOKUP(ESCYLD2!BI$4,'[1]INTERNAL PARAMETERS-1'!$B$5:$J$44,5,FALSE))*VLOOKUP(ESCYLD2!BI$4,'[1]INTERNAL PARAMETERS-1'!$B$5:$J$44,8,FALSE)*VLOOKUP(ESCYLD2!BI$4,'[1]INTERNAL PARAMETERS-1'!$B$5:$J$44,3,FALSE)</f>
        <v>0</v>
      </c>
      <c r="BJ290" s="52">
        <f>ESCYLD1!BJ290*VLOOKUP(ESCYLD2!BJ$4,'[1]INTERNAL PARAMETERS-1'!$B$5:$J$44,5,FALSE)*VLOOKUP(ESCYLD2!BJ$4,'[1]INTERNAL PARAMETERS-1'!$B$5:$J$44,6,FALSE)*VLOOKUP(ESCYLD2!BJ$4,'[1]INTERNAL PARAMETERS-1'!$B$5:$J$44,3,FALSE) + ESCYLD1!BJ290*(1-VLOOKUP(ESCYLD2!BJ$4,'[1]INTERNAL PARAMETERS-1'!$B$5:$J$44,5,FALSE))*VLOOKUP(ESCYLD2!BJ$4,'[1]INTERNAL PARAMETERS-1'!$B$5:$J$44,8,FALSE)*VLOOKUP(ESCYLD2!BJ$4,'[1]INTERNAL PARAMETERS-1'!$B$5:$J$44,3,FALSE)</f>
        <v>0</v>
      </c>
      <c r="BK290" s="52">
        <f>ESCYLD1!BK290*VLOOKUP(ESCYLD2!BK$4,'[1]INTERNAL PARAMETERS-1'!$B$5:$J$44,5,FALSE)*VLOOKUP(ESCYLD2!BK$4,'[1]INTERNAL PARAMETERS-1'!$B$5:$J$44,6,FALSE)*VLOOKUP(ESCYLD2!BK$4,'[1]INTERNAL PARAMETERS-1'!$B$5:$J$44,3,FALSE) + ESCYLD1!BK290*(1-VLOOKUP(ESCYLD2!BK$4,'[1]INTERNAL PARAMETERS-1'!$B$5:$J$44,5,FALSE))*VLOOKUP(ESCYLD2!BK$4,'[1]INTERNAL PARAMETERS-1'!$B$5:$J$44,8,FALSE)*VLOOKUP(ESCYLD2!BK$4,'[1]INTERNAL PARAMETERS-1'!$B$5:$J$44,3,FALSE)</f>
        <v>0</v>
      </c>
      <c r="BL290" s="52">
        <f>ESCYLD1!BL290*VLOOKUP(ESCYLD2!BL$4,'[1]INTERNAL PARAMETERS-1'!$B$5:$J$44,5,FALSE)*VLOOKUP(ESCYLD2!BL$4,'[1]INTERNAL PARAMETERS-1'!$B$5:$J$44,6,FALSE)*VLOOKUP(ESCYLD2!BL$4,'[1]INTERNAL PARAMETERS-1'!$B$5:$J$44,3,FALSE) + ESCYLD1!BL290*(1-VLOOKUP(ESCYLD2!BL$4,'[1]INTERNAL PARAMETERS-1'!$B$5:$J$44,5,FALSE))*VLOOKUP(ESCYLD2!BL$4,'[1]INTERNAL PARAMETERS-1'!$B$5:$J$44,8,FALSE)*VLOOKUP(ESCYLD2!BL$4,'[1]INTERNAL PARAMETERS-1'!$B$5:$J$44,3,FALSE)</f>
        <v>0</v>
      </c>
      <c r="BM290" s="52">
        <f>ESCYLD1!BM290*VLOOKUP(ESCYLD2!BM$4,'[1]INTERNAL PARAMETERS-1'!$B$5:$J$44,5,FALSE)*VLOOKUP(ESCYLD2!BM$4,'[1]INTERNAL PARAMETERS-1'!$B$5:$J$44,6,FALSE)*VLOOKUP(ESCYLD2!BM$4,'[1]INTERNAL PARAMETERS-1'!$B$5:$J$44,3,FALSE) + ESCYLD1!BM290*(1-VLOOKUP(ESCYLD2!BM$4,'[1]INTERNAL PARAMETERS-1'!$B$5:$J$44,5,FALSE))*VLOOKUP(ESCYLD2!BM$4,'[1]INTERNAL PARAMETERS-1'!$B$5:$J$44,8,FALSE)*VLOOKUP(ESCYLD2!BM$4,'[1]INTERNAL PARAMETERS-1'!$B$5:$J$44,3,FALSE)</f>
        <v>0</v>
      </c>
      <c r="BN290" s="52">
        <f>ESCYLD1!BN290*VLOOKUP(ESCYLD2!BN$4,'[1]INTERNAL PARAMETERS-1'!$B$5:$J$44,5,FALSE)*VLOOKUP(ESCYLD2!BN$4,'[1]INTERNAL PARAMETERS-1'!$B$5:$J$44,6,FALSE)*VLOOKUP(ESCYLD2!BN$4,'[1]INTERNAL PARAMETERS-1'!$B$5:$J$44,3,FALSE) + ESCYLD1!BN290*(1-VLOOKUP(ESCYLD2!BN$4,'[1]INTERNAL PARAMETERS-1'!$B$5:$J$44,5,FALSE))*VLOOKUP(ESCYLD2!BN$4,'[1]INTERNAL PARAMETERS-1'!$B$5:$J$44,8,FALSE)*VLOOKUP(ESCYLD2!BN$4,'[1]INTERNAL PARAMETERS-1'!$B$5:$J$44,3,FALSE)</f>
        <v>0</v>
      </c>
      <c r="BO290" s="52">
        <f>ESCYLD1!BO290*VLOOKUP(ESCYLD2!BO$4,'[1]INTERNAL PARAMETERS-1'!$B$5:$J$44,5,FALSE)*VLOOKUP(ESCYLD2!BO$4,'[1]INTERNAL PARAMETERS-1'!$B$5:$J$44,6,FALSE)*VLOOKUP(ESCYLD2!BO$4,'[1]INTERNAL PARAMETERS-1'!$B$5:$J$44,3,FALSE) + ESCYLD1!BO290*(1-VLOOKUP(ESCYLD2!BO$4,'[1]INTERNAL PARAMETERS-1'!$B$5:$J$44,5,FALSE))*VLOOKUP(ESCYLD2!BO$4,'[1]INTERNAL PARAMETERS-1'!$B$5:$J$44,8,FALSE)*VLOOKUP(ESCYLD2!BO$4,'[1]INTERNAL PARAMETERS-1'!$B$5:$J$44,3,FALSE)</f>
        <v>0</v>
      </c>
      <c r="BP290" s="52">
        <f>ESCYLD1!BP290*VLOOKUP(ESCYLD2!BP$4,'[1]INTERNAL PARAMETERS-1'!$B$5:$J$44,5,FALSE)*VLOOKUP(ESCYLD2!BP$4,'[1]INTERNAL PARAMETERS-1'!$B$5:$J$44,6,FALSE)*VLOOKUP(ESCYLD2!BP$4,'[1]INTERNAL PARAMETERS-1'!$B$5:$J$44,3,FALSE) + ESCYLD1!BP290*(1-VLOOKUP(ESCYLD2!BP$4,'[1]INTERNAL PARAMETERS-1'!$B$5:$J$44,5,FALSE))*VLOOKUP(ESCYLD2!BP$4,'[1]INTERNAL PARAMETERS-1'!$B$5:$J$44,8,FALSE)*VLOOKUP(ESCYLD2!BP$4,'[1]INTERNAL PARAMETERS-1'!$B$5:$J$44,3,FALSE)</f>
        <v>0</v>
      </c>
      <c r="BQ290" s="52">
        <f>ESCYLD1!BQ290*VLOOKUP(ESCYLD2!BQ$4,'[1]INTERNAL PARAMETERS-1'!$B$5:$J$44,5,FALSE)*VLOOKUP(ESCYLD2!BQ$4,'[1]INTERNAL PARAMETERS-1'!$B$5:$J$44,6,FALSE)*VLOOKUP(ESCYLD2!BQ$4,'[1]INTERNAL PARAMETERS-1'!$B$5:$J$44,3,FALSE) + ESCYLD1!BQ290*(1-VLOOKUP(ESCYLD2!BQ$4,'[1]INTERNAL PARAMETERS-1'!$B$5:$J$44,5,FALSE))*VLOOKUP(ESCYLD2!BQ$4,'[1]INTERNAL PARAMETERS-1'!$B$5:$J$44,8,FALSE)*VLOOKUP(ESCYLD2!BQ$4,'[1]INTERNAL PARAMETERS-1'!$B$5:$J$44,3,FALSE)</f>
        <v>0</v>
      </c>
      <c r="BR290" s="52">
        <f>ESCYLD1!BR290*VLOOKUP(ESCYLD2!BR$4,'[1]INTERNAL PARAMETERS-1'!$B$5:$J$44,5,FALSE)*VLOOKUP(ESCYLD2!BR$4,'[1]INTERNAL PARAMETERS-1'!$B$5:$J$44,6,FALSE)*VLOOKUP(ESCYLD2!BR$4,'[1]INTERNAL PARAMETERS-1'!$B$5:$J$44,3,FALSE) + ESCYLD1!BR290*(1-VLOOKUP(ESCYLD2!BR$4,'[1]INTERNAL PARAMETERS-1'!$B$5:$J$44,5,FALSE))*VLOOKUP(ESCYLD2!BR$4,'[1]INTERNAL PARAMETERS-1'!$B$5:$J$44,8,FALSE)*VLOOKUP(ESCYLD2!BR$4,'[1]INTERNAL PARAMETERS-1'!$B$5:$J$44,3,FALSE)</f>
        <v>0</v>
      </c>
      <c r="BS290" s="52">
        <f>ESCYLD1!BS290*VLOOKUP(ESCYLD2!BS$4,'[1]INTERNAL PARAMETERS-1'!$B$5:$J$44,5,FALSE)*VLOOKUP(ESCYLD2!BS$4,'[1]INTERNAL PARAMETERS-1'!$B$5:$J$44,6,FALSE)*VLOOKUP(ESCYLD2!BS$4,'[1]INTERNAL PARAMETERS-1'!$B$5:$J$44,3,FALSE) + ESCYLD1!BS290*(1-VLOOKUP(ESCYLD2!BS$4,'[1]INTERNAL PARAMETERS-1'!$B$5:$J$44,5,FALSE))*VLOOKUP(ESCYLD2!BS$4,'[1]INTERNAL PARAMETERS-1'!$B$5:$J$44,8,FALSE)*VLOOKUP(ESCYLD2!BS$4,'[1]INTERNAL PARAMETERS-1'!$B$5:$J$44,3,FALSE)</f>
        <v>0</v>
      </c>
      <c r="BT290" s="52">
        <f>ESCYLD1!BT290*VLOOKUP(ESCYLD2!BT$4,'[1]INTERNAL PARAMETERS-1'!$B$5:$J$44,5,FALSE)*VLOOKUP(ESCYLD2!BT$4,'[1]INTERNAL PARAMETERS-1'!$B$5:$J$44,6,FALSE)*VLOOKUP(ESCYLD2!BT$4,'[1]INTERNAL PARAMETERS-1'!$B$5:$J$44,3,FALSE) + ESCYLD1!BT290*(1-VLOOKUP(ESCYLD2!BT$4,'[1]INTERNAL PARAMETERS-1'!$B$5:$J$44,5,FALSE))*VLOOKUP(ESCYLD2!BT$4,'[1]INTERNAL PARAMETERS-1'!$B$5:$J$44,8,FALSE)*VLOOKUP(ESCYLD2!BT$4,'[1]INTERNAL PARAMETERS-1'!$B$5:$J$44,3,FALSE)</f>
        <v>0</v>
      </c>
      <c r="BU290" s="52">
        <f>ESCYLD1!BU290*VLOOKUP(ESCYLD2!BU$4,'[1]INTERNAL PARAMETERS-1'!$B$5:$J$44,5,FALSE)*VLOOKUP(ESCYLD2!BU$4,'[1]INTERNAL PARAMETERS-1'!$B$5:$J$44,6,FALSE)*VLOOKUP(ESCYLD2!BU$4,'[1]INTERNAL PARAMETERS-1'!$B$5:$J$44,3,FALSE) + ESCYLD1!BU290*(1-VLOOKUP(ESCYLD2!BU$4,'[1]INTERNAL PARAMETERS-1'!$B$5:$J$44,5,FALSE))*VLOOKUP(ESCYLD2!BU$4,'[1]INTERNAL PARAMETERS-1'!$B$5:$J$44,8,FALSE)*VLOOKUP(ESCYLD2!BU$4,'[1]INTERNAL PARAMETERS-1'!$B$5:$J$44,3,FALSE)</f>
        <v>0</v>
      </c>
      <c r="BV290" s="52">
        <f>ESCYLD1!BV290*VLOOKUP(ESCYLD2!BV$4,'[1]INTERNAL PARAMETERS-1'!$B$5:$J$44,5,FALSE)*VLOOKUP(ESCYLD2!BV$4,'[1]INTERNAL PARAMETERS-1'!$B$5:$J$44,6,FALSE)*VLOOKUP(ESCYLD2!BV$4,'[1]INTERNAL PARAMETERS-1'!$B$5:$J$44,3,FALSE) + ESCYLD1!BV290*(1-VLOOKUP(ESCYLD2!BV$4,'[1]INTERNAL PARAMETERS-1'!$B$5:$J$44,5,FALSE))*VLOOKUP(ESCYLD2!BV$4,'[1]INTERNAL PARAMETERS-1'!$B$5:$J$44,8,FALSE)*VLOOKUP(ESCYLD2!BV$4,'[1]INTERNAL PARAMETERS-1'!$B$5:$J$44,3,FALSE)</f>
        <v>0</v>
      </c>
      <c r="BW290" s="52">
        <f>ESCYLD1!BW290*VLOOKUP(ESCYLD2!BW$4,'[1]INTERNAL PARAMETERS-1'!$B$5:$J$44,5,FALSE)*VLOOKUP(ESCYLD2!BW$4,'[1]INTERNAL PARAMETERS-1'!$B$5:$J$44,6,FALSE)*VLOOKUP(ESCYLD2!BW$4,'[1]INTERNAL PARAMETERS-1'!$B$5:$J$44,3,FALSE) + ESCYLD1!BW290*(1-VLOOKUP(ESCYLD2!BW$4,'[1]INTERNAL PARAMETERS-1'!$B$5:$J$44,5,FALSE))*VLOOKUP(ESCYLD2!BW$4,'[1]INTERNAL PARAMETERS-1'!$B$5:$J$44,8,FALSE)*VLOOKUP(ESCYLD2!BW$4,'[1]INTERNAL PARAMETERS-1'!$B$5:$J$44,3,FALSE)</f>
        <v>0</v>
      </c>
      <c r="BX290" s="52">
        <f>ESCYLD1!BX290*VLOOKUP(ESCYLD2!BX$4,'[1]INTERNAL PARAMETERS-1'!$B$5:$J$44,5,FALSE)*VLOOKUP(ESCYLD2!BX$4,'[1]INTERNAL PARAMETERS-1'!$B$5:$J$44,6,FALSE)*VLOOKUP(ESCYLD2!BX$4,'[1]INTERNAL PARAMETERS-1'!$B$5:$J$44,3,FALSE) + ESCYLD1!BX290*(1-VLOOKUP(ESCYLD2!BX$4,'[1]INTERNAL PARAMETERS-1'!$B$5:$J$44,5,FALSE))*VLOOKUP(ESCYLD2!BX$4,'[1]INTERNAL PARAMETERS-1'!$B$5:$J$44,8,FALSE)*VLOOKUP(ESCYLD2!BX$4,'[1]INTERNAL PARAMETERS-1'!$B$5:$J$44,3,FALSE)</f>
        <v>0</v>
      </c>
      <c r="BY290" s="52">
        <f>ESCYLD1!BY290*VLOOKUP(ESCYLD2!BY$4,'[1]INTERNAL PARAMETERS-1'!$B$5:$J$44,5,FALSE)*VLOOKUP(ESCYLD2!BY$4,'[1]INTERNAL PARAMETERS-1'!$B$5:$J$44,6,FALSE)*VLOOKUP(ESCYLD2!BY$4,'[1]INTERNAL PARAMETERS-1'!$B$5:$J$44,3,FALSE) + ESCYLD1!BY290*(1-VLOOKUP(ESCYLD2!BY$4,'[1]INTERNAL PARAMETERS-1'!$B$5:$J$44,5,FALSE))*VLOOKUP(ESCYLD2!BY$4,'[1]INTERNAL PARAMETERS-1'!$B$5:$J$44,8,FALSE)*VLOOKUP(ESCYLD2!BY$4,'[1]INTERNAL PARAMETERS-1'!$B$5:$J$44,3,FALSE)</f>
        <v>0</v>
      </c>
      <c r="BZ290" s="52">
        <f>ESCYLD1!BZ290*VLOOKUP(ESCYLD2!BZ$4,'[1]INTERNAL PARAMETERS-1'!$B$5:$J$44,5,FALSE)*VLOOKUP(ESCYLD2!BZ$4,'[1]INTERNAL PARAMETERS-1'!$B$5:$J$44,6,FALSE)*VLOOKUP(ESCYLD2!BZ$4,'[1]INTERNAL PARAMETERS-1'!$B$5:$J$44,3,FALSE) + ESCYLD1!BZ290*(1-VLOOKUP(ESCYLD2!BZ$4,'[1]INTERNAL PARAMETERS-1'!$B$5:$J$44,5,FALSE))*VLOOKUP(ESCYLD2!BZ$4,'[1]INTERNAL PARAMETERS-1'!$B$5:$J$44,8,FALSE)*VLOOKUP(ESCYLD2!BZ$4,'[1]INTERNAL PARAMETERS-1'!$B$5:$J$44,3,FALSE)</f>
        <v>0</v>
      </c>
      <c r="CA290" s="52">
        <f>ESCYLD1!CA290*VLOOKUP(ESCYLD2!CA$4,'[1]INTERNAL PARAMETERS-1'!$B$5:$J$44,5,FALSE)*VLOOKUP(ESCYLD2!CA$4,'[1]INTERNAL PARAMETERS-1'!$B$5:$J$44,6,FALSE)*VLOOKUP(ESCYLD2!CA$4,'[1]INTERNAL PARAMETERS-1'!$B$5:$J$44,3,FALSE) + ESCYLD1!CA290*(1-VLOOKUP(ESCYLD2!CA$4,'[1]INTERNAL PARAMETERS-1'!$B$5:$J$44,5,FALSE))*VLOOKUP(ESCYLD2!CA$4,'[1]INTERNAL PARAMETERS-1'!$B$5:$J$44,8,FALSE)*VLOOKUP(ESCYLD2!CA$4,'[1]INTERNAL PARAMETERS-1'!$B$5:$J$44,3,FALSE)</f>
        <v>0</v>
      </c>
      <c r="CB290" s="52">
        <f>ESCYLD1!CB290*VLOOKUP(ESCYLD2!CB$4,'[1]INTERNAL PARAMETERS-1'!$B$5:$J$44,5,FALSE)*VLOOKUP(ESCYLD2!CB$4,'[1]INTERNAL PARAMETERS-1'!$B$5:$J$44,6,FALSE)*VLOOKUP(ESCYLD2!CB$4,'[1]INTERNAL PARAMETERS-1'!$B$5:$J$44,3,FALSE) + ESCYLD1!CB290*(1-VLOOKUP(ESCYLD2!CB$4,'[1]INTERNAL PARAMETERS-1'!$B$5:$J$44,5,FALSE))*VLOOKUP(ESCYLD2!CB$4,'[1]INTERNAL PARAMETERS-1'!$B$5:$J$44,8,FALSE)*VLOOKUP(ESCYLD2!CB$4,'[1]INTERNAL PARAMETERS-1'!$B$5:$J$44,3,FALSE)</f>
        <v>0</v>
      </c>
      <c r="CC290" s="52">
        <f>ESCYLD1!CC290*VLOOKUP(ESCYLD2!CC$4,'[1]INTERNAL PARAMETERS-1'!$B$5:$J$44,5,FALSE)*VLOOKUP(ESCYLD2!CC$4,'[1]INTERNAL PARAMETERS-1'!$B$5:$J$44,6,FALSE)*VLOOKUP(ESCYLD2!CC$4,'[1]INTERNAL PARAMETERS-1'!$B$5:$J$44,3,FALSE) + ESCYLD1!CC290*(1-VLOOKUP(ESCYLD2!CC$4,'[1]INTERNAL PARAMETERS-1'!$B$5:$J$44,5,FALSE))*VLOOKUP(ESCYLD2!CC$4,'[1]INTERNAL PARAMETERS-1'!$B$5:$J$44,8,FALSE)*VLOOKUP(ESCYLD2!CC$4,'[1]INTERNAL PARAMETERS-1'!$B$5:$J$44,3,FALSE)</f>
        <v>0</v>
      </c>
      <c r="CD290" s="52">
        <f>ESCYLD1!CD290*VLOOKUP(ESCYLD2!CD$4,'[1]INTERNAL PARAMETERS-1'!$B$5:$J$44,5,FALSE)*VLOOKUP(ESCYLD2!CD$4,'[1]INTERNAL PARAMETERS-1'!$B$5:$J$44,6,FALSE)*VLOOKUP(ESCYLD2!CD$4,'[1]INTERNAL PARAMETERS-1'!$B$5:$J$44,3,FALSE) + ESCYLD1!CD290*(1-VLOOKUP(ESCYLD2!CD$4,'[1]INTERNAL PARAMETERS-1'!$B$5:$J$44,5,FALSE))*VLOOKUP(ESCYLD2!CD$4,'[1]INTERNAL PARAMETERS-1'!$B$5:$J$44,8,FALSE)*VLOOKUP(ESCYLD2!CD$4,'[1]INTERNAL PARAMETERS-1'!$B$5:$J$44,3,FALSE)</f>
        <v>0</v>
      </c>
      <c r="CE290" s="52">
        <f>ESCYLD1!CE290*VLOOKUP(ESCYLD2!CE$4,'[1]INTERNAL PARAMETERS-1'!$B$5:$J$44,5,FALSE)*VLOOKUP(ESCYLD2!CE$4,'[1]INTERNAL PARAMETERS-1'!$B$5:$J$44,6,FALSE)*VLOOKUP(ESCYLD2!CE$4,'[1]INTERNAL PARAMETERS-1'!$B$5:$J$44,3,FALSE) + ESCYLD1!CE290*(1-VLOOKUP(ESCYLD2!CE$4,'[1]INTERNAL PARAMETERS-1'!$B$5:$J$44,5,FALSE))*VLOOKUP(ESCYLD2!CE$4,'[1]INTERNAL PARAMETERS-1'!$B$5:$J$44,8,FALSE)*VLOOKUP(ESCYLD2!CE$4,'[1]INTERNAL PARAMETERS-1'!$B$5:$J$44,3,FALSE)</f>
        <v>0</v>
      </c>
      <c r="CF290" s="52">
        <f>ESCYLD1!CF290*VLOOKUP(ESCYLD2!CF$4,'[1]INTERNAL PARAMETERS-1'!$B$5:$J$44,5,FALSE)*VLOOKUP(ESCYLD2!CF$4,'[1]INTERNAL PARAMETERS-1'!$B$5:$J$44,6,FALSE)*VLOOKUP(ESCYLD2!CF$4,'[1]INTERNAL PARAMETERS-1'!$B$5:$J$44,3,FALSE) + ESCYLD1!CF290*(1-VLOOKUP(ESCYLD2!CF$4,'[1]INTERNAL PARAMETERS-1'!$B$5:$J$44,5,FALSE))*VLOOKUP(ESCYLD2!CF$4,'[1]INTERNAL PARAMETERS-1'!$B$5:$J$44,8,FALSE)*VLOOKUP(ESCYLD2!CF$4,'[1]INTERNAL PARAMETERS-1'!$B$5:$J$44,3,FALSE)</f>
        <v>0</v>
      </c>
      <c r="CG290" s="52">
        <f>ESCYLD1!CG290*VLOOKUP(ESCYLD2!CG$4,'[1]INTERNAL PARAMETERS-1'!$B$5:$J$44,5,FALSE)*VLOOKUP(ESCYLD2!CG$4,'[1]INTERNAL PARAMETERS-1'!$B$5:$J$44,6,FALSE)*VLOOKUP(ESCYLD2!CG$4,'[1]INTERNAL PARAMETERS-1'!$B$5:$J$44,3,FALSE) + ESCYLD1!CG290*(1-VLOOKUP(ESCYLD2!CG$4,'[1]INTERNAL PARAMETERS-1'!$B$5:$J$44,5,FALSE))*VLOOKUP(ESCYLD2!CG$4,'[1]INTERNAL PARAMETERS-1'!$B$5:$J$44,8,FALSE)*VLOOKUP(ESCYLD2!CG$4,'[1]INTERNAL PARAMETERS-1'!$B$5:$J$44,3,FALSE)</f>
        <v>0</v>
      </c>
      <c r="CH290" s="51">
        <f>ESCYLD1!CH290*VLOOKUP(ESCYLD2!CH$4,'[1]INTERNAL PARAMETERS-1'!$B$5:$J$44,5,FALSE)*VLOOKUP(ESCYLD2!CH$4,'[1]INTERNAL PARAMETERS-1'!$B$5:$J$44,6,FALSE)*VLOOKUP(ESCYLD2!CH$4,'[1]INTERNAL PARAMETERS-1'!$B$5:$J$44,3,FALSE) + ESCYLD1!CH290*(1-VLOOKUP(ESCYLD2!CH$4,'[1]INTERNAL PARAMETERS-1'!$B$5:$J$44,5,FALSE))*VLOOKUP(ESCYLD2!CH$4,'[1]INTERNAL PARAMETERS-1'!$B$5:$J$44,8,FALSE)*VLOOKUP(ESCYLD2!CH$4,'[1]INTERNAL PARAMETERS-1'!$B$5:$J$44,3,FALSE)</f>
        <v>0</v>
      </c>
      <c r="CJ290" s="53">
        <f t="shared" si="8"/>
        <v>0</v>
      </c>
      <c r="CK290" s="51">
        <f t="shared" si="9"/>
        <v>0</v>
      </c>
    </row>
    <row r="291" spans="2:89" x14ac:dyDescent="0.5">
      <c r="B291" s="66" t="s">
        <v>1</v>
      </c>
      <c r="C291" s="65" t="s">
        <v>72</v>
      </c>
      <c r="D291" s="65" t="s">
        <v>73</v>
      </c>
      <c r="E291" s="151">
        <f>ESC!AF291</f>
        <v>0</v>
      </c>
      <c r="F291" s="64">
        <f>'[1]INTERNAL PARAMETERS-1'!M21</f>
        <v>9.3150000000000013</v>
      </c>
      <c r="G291" s="53">
        <f>ESCYLD1!G291*VLOOKUP(ESCYLD2!G$4,'[1]INTERNAL PARAMETERS-1'!$B$5:$J$44,5,FALSE)*VLOOKUP(ESCYLD2!G$4,'[1]INTERNAL PARAMETERS-1'!$B$5:$J$44,7,FALSE)*ESCYLD2!$F291 + ESCYLD1!G291*(1-VLOOKUP(ESCYLD2!G$4,'[1]INTERNAL PARAMETERS-1'!$B$5:$J$44,5,FALSE))*VLOOKUP(ESCYLD2!G$4,'[1]INTERNAL PARAMETERS-1'!$B$5:$J$44,9,FALSE)*ESCYLD2!$F291</f>
        <v>0</v>
      </c>
      <c r="H291" s="52">
        <f>ESCYLD1!H291*VLOOKUP(ESCYLD2!H$4,'[1]INTERNAL PARAMETERS-1'!$B$5:$J$44,5,FALSE)*VLOOKUP(ESCYLD2!H$4,'[1]INTERNAL PARAMETERS-1'!$B$5:$J$44,7,FALSE)*ESCYLD2!$F291 + ESCYLD1!H291*(1-VLOOKUP(ESCYLD2!H$4,'[1]INTERNAL PARAMETERS-1'!$B$5:$J$44,5,FALSE))*VLOOKUP(ESCYLD2!H$4,'[1]INTERNAL PARAMETERS-1'!$B$5:$J$44,9,FALSE)*ESCYLD2!$F291</f>
        <v>0</v>
      </c>
      <c r="I291" s="52">
        <f>ESCYLD1!I291*VLOOKUP(ESCYLD2!I$4,'[1]INTERNAL PARAMETERS-1'!$B$5:$J$44,5,FALSE)*VLOOKUP(ESCYLD2!I$4,'[1]INTERNAL PARAMETERS-1'!$B$5:$J$44,7,FALSE)*ESCYLD2!$F291 + ESCYLD1!I291*(1-VLOOKUP(ESCYLD2!I$4,'[1]INTERNAL PARAMETERS-1'!$B$5:$J$44,5,FALSE))*VLOOKUP(ESCYLD2!I$4,'[1]INTERNAL PARAMETERS-1'!$B$5:$J$44,9,FALSE)*ESCYLD2!$F291</f>
        <v>0</v>
      </c>
      <c r="J291" s="52">
        <f>ESCYLD1!J291*VLOOKUP(ESCYLD2!J$4,'[1]INTERNAL PARAMETERS-1'!$B$5:$J$44,5,FALSE)*VLOOKUP(ESCYLD2!J$4,'[1]INTERNAL PARAMETERS-1'!$B$5:$J$44,7,FALSE)*ESCYLD2!$F291 + ESCYLD1!J291*(1-VLOOKUP(ESCYLD2!J$4,'[1]INTERNAL PARAMETERS-1'!$B$5:$J$44,5,FALSE))*VLOOKUP(ESCYLD2!J$4,'[1]INTERNAL PARAMETERS-1'!$B$5:$J$44,9,FALSE)*ESCYLD2!$F291</f>
        <v>0</v>
      </c>
      <c r="K291" s="52">
        <f>ESCYLD1!K291*VLOOKUP(ESCYLD2!K$4,'[1]INTERNAL PARAMETERS-1'!$B$5:$J$44,5,FALSE)*VLOOKUP(ESCYLD2!K$4,'[1]INTERNAL PARAMETERS-1'!$B$5:$J$44,7,FALSE)*ESCYLD2!$F291 + ESCYLD1!K291*(1-VLOOKUP(ESCYLD2!K$4,'[1]INTERNAL PARAMETERS-1'!$B$5:$J$44,5,FALSE))*VLOOKUP(ESCYLD2!K$4,'[1]INTERNAL PARAMETERS-1'!$B$5:$J$44,9,FALSE)*ESCYLD2!$F291</f>
        <v>0</v>
      </c>
      <c r="L291" s="52">
        <f>ESCYLD1!L291*VLOOKUP(ESCYLD2!L$4,'[1]INTERNAL PARAMETERS-1'!$B$5:$J$44,5,FALSE)*VLOOKUP(ESCYLD2!L$4,'[1]INTERNAL PARAMETERS-1'!$B$5:$J$44,7,FALSE)*ESCYLD2!$F291 + ESCYLD1!L291*(1-VLOOKUP(ESCYLD2!L$4,'[1]INTERNAL PARAMETERS-1'!$B$5:$J$44,5,FALSE))*VLOOKUP(ESCYLD2!L$4,'[1]INTERNAL PARAMETERS-1'!$B$5:$J$44,9,FALSE)*ESCYLD2!$F291</f>
        <v>0</v>
      </c>
      <c r="M291" s="52">
        <f>ESCYLD1!M291*VLOOKUP(ESCYLD2!M$4,'[1]INTERNAL PARAMETERS-1'!$B$5:$J$44,5,FALSE)*VLOOKUP(ESCYLD2!M$4,'[1]INTERNAL PARAMETERS-1'!$B$5:$J$44,7,FALSE)*ESCYLD2!$F291 + ESCYLD1!M291*(1-VLOOKUP(ESCYLD2!M$4,'[1]INTERNAL PARAMETERS-1'!$B$5:$J$44,5,FALSE))*VLOOKUP(ESCYLD2!M$4,'[1]INTERNAL PARAMETERS-1'!$B$5:$J$44,9,FALSE)*ESCYLD2!$F291</f>
        <v>0</v>
      </c>
      <c r="N291" s="52">
        <f>ESCYLD1!N291*VLOOKUP(ESCYLD2!N$4,'[1]INTERNAL PARAMETERS-1'!$B$5:$J$44,5,FALSE)*VLOOKUP(ESCYLD2!N$4,'[1]INTERNAL PARAMETERS-1'!$B$5:$J$44,7,FALSE)*ESCYLD2!$F291 + ESCYLD1!N291*(1-VLOOKUP(ESCYLD2!N$4,'[1]INTERNAL PARAMETERS-1'!$B$5:$J$44,5,FALSE))*VLOOKUP(ESCYLD2!N$4,'[1]INTERNAL PARAMETERS-1'!$B$5:$J$44,9,FALSE)*ESCYLD2!$F291</f>
        <v>0</v>
      </c>
      <c r="O291" s="52">
        <f>ESCYLD1!O291*VLOOKUP(ESCYLD2!O$4,'[1]INTERNAL PARAMETERS-1'!$B$5:$J$44,5,FALSE)*VLOOKUP(ESCYLD2!O$4,'[1]INTERNAL PARAMETERS-1'!$B$5:$J$44,7,FALSE)*ESCYLD2!$F291 + ESCYLD1!O291*(1-VLOOKUP(ESCYLD2!O$4,'[1]INTERNAL PARAMETERS-1'!$B$5:$J$44,5,FALSE))*VLOOKUP(ESCYLD2!O$4,'[1]INTERNAL PARAMETERS-1'!$B$5:$J$44,9,FALSE)*ESCYLD2!$F291</f>
        <v>0</v>
      </c>
      <c r="P291" s="52">
        <f>ESCYLD1!P291*VLOOKUP(ESCYLD2!P$4,'[1]INTERNAL PARAMETERS-1'!$B$5:$J$44,5,FALSE)*VLOOKUP(ESCYLD2!P$4,'[1]INTERNAL PARAMETERS-1'!$B$5:$J$44,7,FALSE)*ESCYLD2!$F291 + ESCYLD1!P291*(1-VLOOKUP(ESCYLD2!P$4,'[1]INTERNAL PARAMETERS-1'!$B$5:$J$44,5,FALSE))*VLOOKUP(ESCYLD2!P$4,'[1]INTERNAL PARAMETERS-1'!$B$5:$J$44,9,FALSE)*ESCYLD2!$F291</f>
        <v>0</v>
      </c>
      <c r="Q291" s="52">
        <f>ESCYLD1!Q291*VLOOKUP(ESCYLD2!Q$4,'[1]INTERNAL PARAMETERS-1'!$B$5:$J$44,5,FALSE)*VLOOKUP(ESCYLD2!Q$4,'[1]INTERNAL PARAMETERS-1'!$B$5:$J$44,7,FALSE)*ESCYLD2!$F291 + ESCYLD1!Q291*(1-VLOOKUP(ESCYLD2!Q$4,'[1]INTERNAL PARAMETERS-1'!$B$5:$J$44,5,FALSE))*VLOOKUP(ESCYLD2!Q$4,'[1]INTERNAL PARAMETERS-1'!$B$5:$J$44,9,FALSE)*ESCYLD2!$F291</f>
        <v>0</v>
      </c>
      <c r="R291" s="52">
        <f>ESCYLD1!R291*VLOOKUP(ESCYLD2!R$4,'[1]INTERNAL PARAMETERS-1'!$B$5:$J$44,5,FALSE)*VLOOKUP(ESCYLD2!R$4,'[1]INTERNAL PARAMETERS-1'!$B$5:$J$44,7,FALSE)*ESCYLD2!$F291 + ESCYLD1!R291*(1-VLOOKUP(ESCYLD2!R$4,'[1]INTERNAL PARAMETERS-1'!$B$5:$J$44,5,FALSE))*VLOOKUP(ESCYLD2!R$4,'[1]INTERNAL PARAMETERS-1'!$B$5:$J$44,9,FALSE)*ESCYLD2!$F291</f>
        <v>0</v>
      </c>
      <c r="S291" s="52">
        <f>ESCYLD1!S291*VLOOKUP(ESCYLD2!S$4,'[1]INTERNAL PARAMETERS-1'!$B$5:$J$44,5,FALSE)*VLOOKUP(ESCYLD2!S$4,'[1]INTERNAL PARAMETERS-1'!$B$5:$J$44,7,FALSE)*ESCYLD2!$F291 + ESCYLD1!S291*(1-VLOOKUP(ESCYLD2!S$4,'[1]INTERNAL PARAMETERS-1'!$B$5:$J$44,5,FALSE))*VLOOKUP(ESCYLD2!S$4,'[1]INTERNAL PARAMETERS-1'!$B$5:$J$44,9,FALSE)*ESCYLD2!$F291</f>
        <v>0</v>
      </c>
      <c r="T291" s="52">
        <f>ESCYLD1!T291*VLOOKUP(ESCYLD2!T$4,'[1]INTERNAL PARAMETERS-1'!$B$5:$J$44,5,FALSE)*VLOOKUP(ESCYLD2!T$4,'[1]INTERNAL PARAMETERS-1'!$B$5:$J$44,7,FALSE)*ESCYLD2!$F291 + ESCYLD1!T291*(1-VLOOKUP(ESCYLD2!T$4,'[1]INTERNAL PARAMETERS-1'!$B$5:$J$44,5,FALSE))*VLOOKUP(ESCYLD2!T$4,'[1]INTERNAL PARAMETERS-1'!$B$5:$J$44,9,FALSE)*ESCYLD2!$F291</f>
        <v>0</v>
      </c>
      <c r="U291" s="52">
        <f>ESCYLD1!U291*VLOOKUP(ESCYLD2!U$4,'[1]INTERNAL PARAMETERS-1'!$B$5:$J$44,5,FALSE)*VLOOKUP(ESCYLD2!U$4,'[1]INTERNAL PARAMETERS-1'!$B$5:$J$44,7,FALSE)*ESCYLD2!$F291 + ESCYLD1!U291*(1-VLOOKUP(ESCYLD2!U$4,'[1]INTERNAL PARAMETERS-1'!$B$5:$J$44,5,FALSE))*VLOOKUP(ESCYLD2!U$4,'[1]INTERNAL PARAMETERS-1'!$B$5:$J$44,9,FALSE)*ESCYLD2!$F291</f>
        <v>0</v>
      </c>
      <c r="V291" s="52">
        <f>ESCYLD1!V291*VLOOKUP(ESCYLD2!V$4,'[1]INTERNAL PARAMETERS-1'!$B$5:$J$44,5,FALSE)*VLOOKUP(ESCYLD2!V$4,'[1]INTERNAL PARAMETERS-1'!$B$5:$J$44,7,FALSE)*ESCYLD2!$F291 + ESCYLD1!V291*(1-VLOOKUP(ESCYLD2!V$4,'[1]INTERNAL PARAMETERS-1'!$B$5:$J$44,5,FALSE))*VLOOKUP(ESCYLD2!V$4,'[1]INTERNAL PARAMETERS-1'!$B$5:$J$44,9,FALSE)*ESCYLD2!$F291</f>
        <v>0</v>
      </c>
      <c r="W291" s="52">
        <f>ESCYLD1!W291*VLOOKUP(ESCYLD2!W$4,'[1]INTERNAL PARAMETERS-1'!$B$5:$J$44,5,FALSE)*VLOOKUP(ESCYLD2!W$4,'[1]INTERNAL PARAMETERS-1'!$B$5:$J$44,7,FALSE)*ESCYLD2!$F291 + ESCYLD1!W291*(1-VLOOKUP(ESCYLD2!W$4,'[1]INTERNAL PARAMETERS-1'!$B$5:$J$44,5,FALSE))*VLOOKUP(ESCYLD2!W$4,'[1]INTERNAL PARAMETERS-1'!$B$5:$J$44,9,FALSE)*ESCYLD2!$F291</f>
        <v>0</v>
      </c>
      <c r="X291" s="52">
        <f>ESCYLD1!X291*VLOOKUP(ESCYLD2!X$4,'[1]INTERNAL PARAMETERS-1'!$B$5:$J$44,5,FALSE)*VLOOKUP(ESCYLD2!X$4,'[1]INTERNAL PARAMETERS-1'!$B$5:$J$44,7,FALSE)*ESCYLD2!$F291 + ESCYLD1!X291*(1-VLOOKUP(ESCYLD2!X$4,'[1]INTERNAL PARAMETERS-1'!$B$5:$J$44,5,FALSE))*VLOOKUP(ESCYLD2!X$4,'[1]INTERNAL PARAMETERS-1'!$B$5:$J$44,9,FALSE)*ESCYLD2!$F291</f>
        <v>0</v>
      </c>
      <c r="Y291" s="52">
        <f>ESCYLD1!Y291*VLOOKUP(ESCYLD2!Y$4,'[1]INTERNAL PARAMETERS-1'!$B$5:$J$44,5,FALSE)*VLOOKUP(ESCYLD2!Y$4,'[1]INTERNAL PARAMETERS-1'!$B$5:$J$44,7,FALSE)*ESCYLD2!$F291 + ESCYLD1!Y291*(1-VLOOKUP(ESCYLD2!Y$4,'[1]INTERNAL PARAMETERS-1'!$B$5:$J$44,5,FALSE))*VLOOKUP(ESCYLD2!Y$4,'[1]INTERNAL PARAMETERS-1'!$B$5:$J$44,9,FALSE)*ESCYLD2!$F291</f>
        <v>0</v>
      </c>
      <c r="Z291" s="52">
        <f>ESCYLD1!Z291*VLOOKUP(ESCYLD2!Z$4,'[1]INTERNAL PARAMETERS-1'!$B$5:$J$44,5,FALSE)*VLOOKUP(ESCYLD2!Z$4,'[1]INTERNAL PARAMETERS-1'!$B$5:$J$44,7,FALSE)*ESCYLD2!$F291 + ESCYLD1!Z291*(1-VLOOKUP(ESCYLD2!Z$4,'[1]INTERNAL PARAMETERS-1'!$B$5:$J$44,5,FALSE))*VLOOKUP(ESCYLD2!Z$4,'[1]INTERNAL PARAMETERS-1'!$B$5:$J$44,9,FALSE)*ESCYLD2!$F291</f>
        <v>0</v>
      </c>
      <c r="AA291" s="52">
        <f>ESCYLD1!AA291*VLOOKUP(ESCYLD2!AA$4,'[1]INTERNAL PARAMETERS-1'!$B$5:$J$44,5,FALSE)*VLOOKUP(ESCYLD2!AA$4,'[1]INTERNAL PARAMETERS-1'!$B$5:$J$44,7,FALSE)*ESCYLD2!$F291 + ESCYLD1!AA291*(1-VLOOKUP(ESCYLD2!AA$4,'[1]INTERNAL PARAMETERS-1'!$B$5:$J$44,5,FALSE))*VLOOKUP(ESCYLD2!AA$4,'[1]INTERNAL PARAMETERS-1'!$B$5:$J$44,9,FALSE)*ESCYLD2!$F291</f>
        <v>0</v>
      </c>
      <c r="AB291" s="52">
        <f>ESCYLD1!AB291*VLOOKUP(ESCYLD2!AB$4,'[1]INTERNAL PARAMETERS-1'!$B$5:$J$44,5,FALSE)*VLOOKUP(ESCYLD2!AB$4,'[1]INTERNAL PARAMETERS-1'!$B$5:$J$44,7,FALSE)*ESCYLD2!$F291 + ESCYLD1!AB291*(1-VLOOKUP(ESCYLD2!AB$4,'[1]INTERNAL PARAMETERS-1'!$B$5:$J$44,5,FALSE))*VLOOKUP(ESCYLD2!AB$4,'[1]INTERNAL PARAMETERS-1'!$B$5:$J$44,9,FALSE)*ESCYLD2!$F291</f>
        <v>0</v>
      </c>
      <c r="AC291" s="52">
        <f>ESCYLD1!AC291*VLOOKUP(ESCYLD2!AC$4,'[1]INTERNAL PARAMETERS-1'!$B$5:$J$44,5,FALSE)*VLOOKUP(ESCYLD2!AC$4,'[1]INTERNAL PARAMETERS-1'!$B$5:$J$44,7,FALSE)*ESCYLD2!$F291 + ESCYLD1!AC291*(1-VLOOKUP(ESCYLD2!AC$4,'[1]INTERNAL PARAMETERS-1'!$B$5:$J$44,5,FALSE))*VLOOKUP(ESCYLD2!AC$4,'[1]INTERNAL PARAMETERS-1'!$B$5:$J$44,9,FALSE)*ESCYLD2!$F291</f>
        <v>0</v>
      </c>
      <c r="AD291" s="52">
        <f>ESCYLD1!AD291*VLOOKUP(ESCYLD2!AD$4,'[1]INTERNAL PARAMETERS-1'!$B$5:$J$44,5,FALSE)*VLOOKUP(ESCYLD2!AD$4,'[1]INTERNAL PARAMETERS-1'!$B$5:$J$44,7,FALSE)*ESCYLD2!$F291 + ESCYLD1!AD291*(1-VLOOKUP(ESCYLD2!AD$4,'[1]INTERNAL PARAMETERS-1'!$B$5:$J$44,5,FALSE))*VLOOKUP(ESCYLD2!AD$4,'[1]INTERNAL PARAMETERS-1'!$B$5:$J$44,9,FALSE)*ESCYLD2!$F291</f>
        <v>0</v>
      </c>
      <c r="AE291" s="52">
        <f>ESCYLD1!AE291*VLOOKUP(ESCYLD2!AE$4,'[1]INTERNAL PARAMETERS-1'!$B$5:$J$44,5,FALSE)*VLOOKUP(ESCYLD2!AE$4,'[1]INTERNAL PARAMETERS-1'!$B$5:$J$44,7,FALSE)*ESCYLD2!$F291 + ESCYLD1!AE291*(1-VLOOKUP(ESCYLD2!AE$4,'[1]INTERNAL PARAMETERS-1'!$B$5:$J$44,5,FALSE))*VLOOKUP(ESCYLD2!AE$4,'[1]INTERNAL PARAMETERS-1'!$B$5:$J$44,9,FALSE)*ESCYLD2!$F291</f>
        <v>0</v>
      </c>
      <c r="AF291" s="52">
        <f>ESCYLD1!AF291*VLOOKUP(ESCYLD2!AF$4,'[1]INTERNAL PARAMETERS-1'!$B$5:$J$44,5,FALSE)*VLOOKUP(ESCYLD2!AF$4,'[1]INTERNAL PARAMETERS-1'!$B$5:$J$44,7,FALSE)*ESCYLD2!$F291 + ESCYLD1!AF291*(1-VLOOKUP(ESCYLD2!AF$4,'[1]INTERNAL PARAMETERS-1'!$B$5:$J$44,5,FALSE))*VLOOKUP(ESCYLD2!AF$4,'[1]INTERNAL PARAMETERS-1'!$B$5:$J$44,9,FALSE)*ESCYLD2!$F291</f>
        <v>0</v>
      </c>
      <c r="AG291" s="52">
        <f>ESCYLD1!AG291*VLOOKUP(ESCYLD2!AG$4,'[1]INTERNAL PARAMETERS-1'!$B$5:$J$44,5,FALSE)*VLOOKUP(ESCYLD2!AG$4,'[1]INTERNAL PARAMETERS-1'!$B$5:$J$44,7,FALSE)*ESCYLD2!$F291 + ESCYLD1!AG291*(1-VLOOKUP(ESCYLD2!AG$4,'[1]INTERNAL PARAMETERS-1'!$B$5:$J$44,5,FALSE))*VLOOKUP(ESCYLD2!AG$4,'[1]INTERNAL PARAMETERS-1'!$B$5:$J$44,9,FALSE)*ESCYLD2!$F291</f>
        <v>0</v>
      </c>
      <c r="AH291" s="52">
        <f>ESCYLD1!AH291*VLOOKUP(ESCYLD2!AH$4,'[1]INTERNAL PARAMETERS-1'!$B$5:$J$44,5,FALSE)*VLOOKUP(ESCYLD2!AH$4,'[1]INTERNAL PARAMETERS-1'!$B$5:$J$44,7,FALSE)*ESCYLD2!$F291 + ESCYLD1!AH291*(1-VLOOKUP(ESCYLD2!AH$4,'[1]INTERNAL PARAMETERS-1'!$B$5:$J$44,5,FALSE))*VLOOKUP(ESCYLD2!AH$4,'[1]INTERNAL PARAMETERS-1'!$B$5:$J$44,9,FALSE)*ESCYLD2!$F291</f>
        <v>0</v>
      </c>
      <c r="AI291" s="52">
        <f>ESCYLD1!AI291*VLOOKUP(ESCYLD2!AI$4,'[1]INTERNAL PARAMETERS-1'!$B$5:$J$44,5,FALSE)*VLOOKUP(ESCYLD2!AI$4,'[1]INTERNAL PARAMETERS-1'!$B$5:$J$44,7,FALSE)*ESCYLD2!$F291 + ESCYLD1!AI291*(1-VLOOKUP(ESCYLD2!AI$4,'[1]INTERNAL PARAMETERS-1'!$B$5:$J$44,5,FALSE))*VLOOKUP(ESCYLD2!AI$4,'[1]INTERNAL PARAMETERS-1'!$B$5:$J$44,9,FALSE)*ESCYLD2!$F291</f>
        <v>0</v>
      </c>
      <c r="AJ291" s="52">
        <f>ESCYLD1!AJ291*VLOOKUP(ESCYLD2!AJ$4,'[1]INTERNAL PARAMETERS-1'!$B$5:$J$44,5,FALSE)*VLOOKUP(ESCYLD2!AJ$4,'[1]INTERNAL PARAMETERS-1'!$B$5:$J$44,7,FALSE)*ESCYLD2!$F291 + ESCYLD1!AJ291*(1-VLOOKUP(ESCYLD2!AJ$4,'[1]INTERNAL PARAMETERS-1'!$B$5:$J$44,5,FALSE))*VLOOKUP(ESCYLD2!AJ$4,'[1]INTERNAL PARAMETERS-1'!$B$5:$J$44,9,FALSE)*ESCYLD2!$F291</f>
        <v>0</v>
      </c>
      <c r="AK291" s="52">
        <f>ESCYLD1!AK291*VLOOKUP(ESCYLD2!AK$4,'[1]INTERNAL PARAMETERS-1'!$B$5:$J$44,5,FALSE)*VLOOKUP(ESCYLD2!AK$4,'[1]INTERNAL PARAMETERS-1'!$B$5:$J$44,7,FALSE)*ESCYLD2!$F291 + ESCYLD1!AK291*(1-VLOOKUP(ESCYLD2!AK$4,'[1]INTERNAL PARAMETERS-1'!$B$5:$J$44,5,FALSE))*VLOOKUP(ESCYLD2!AK$4,'[1]INTERNAL PARAMETERS-1'!$B$5:$J$44,9,FALSE)*ESCYLD2!$F291</f>
        <v>0</v>
      </c>
      <c r="AL291" s="52">
        <f>ESCYLD1!AL291*VLOOKUP(ESCYLD2!AL$4,'[1]INTERNAL PARAMETERS-1'!$B$5:$J$44,5,FALSE)*VLOOKUP(ESCYLD2!AL$4,'[1]INTERNAL PARAMETERS-1'!$B$5:$J$44,7,FALSE)*ESCYLD2!$F291 + ESCYLD1!AL291*(1-VLOOKUP(ESCYLD2!AL$4,'[1]INTERNAL PARAMETERS-1'!$B$5:$J$44,5,FALSE))*VLOOKUP(ESCYLD2!AL$4,'[1]INTERNAL PARAMETERS-1'!$B$5:$J$44,9,FALSE)*ESCYLD2!$F291</f>
        <v>0</v>
      </c>
      <c r="AM291" s="52">
        <f>ESCYLD1!AM291*VLOOKUP(ESCYLD2!AM$4,'[1]INTERNAL PARAMETERS-1'!$B$5:$J$44,5,FALSE)*VLOOKUP(ESCYLD2!AM$4,'[1]INTERNAL PARAMETERS-1'!$B$5:$J$44,7,FALSE)*ESCYLD2!$F291 + ESCYLD1!AM291*(1-VLOOKUP(ESCYLD2!AM$4,'[1]INTERNAL PARAMETERS-1'!$B$5:$J$44,5,FALSE))*VLOOKUP(ESCYLD2!AM$4,'[1]INTERNAL PARAMETERS-1'!$B$5:$J$44,9,FALSE)*ESCYLD2!$F291</f>
        <v>0</v>
      </c>
      <c r="AN291" s="52">
        <f>ESCYLD1!AN291*VLOOKUP(ESCYLD2!AN$4,'[1]INTERNAL PARAMETERS-1'!$B$5:$J$44,5,FALSE)*VLOOKUP(ESCYLD2!AN$4,'[1]INTERNAL PARAMETERS-1'!$B$5:$J$44,7,FALSE)*ESCYLD2!$F291 + ESCYLD1!AN291*(1-VLOOKUP(ESCYLD2!AN$4,'[1]INTERNAL PARAMETERS-1'!$B$5:$J$44,5,FALSE))*VLOOKUP(ESCYLD2!AN$4,'[1]INTERNAL PARAMETERS-1'!$B$5:$J$44,9,FALSE)*ESCYLD2!$F291</f>
        <v>0</v>
      </c>
      <c r="AO291" s="52">
        <f>ESCYLD1!AO291*VLOOKUP(ESCYLD2!AO$4,'[1]INTERNAL PARAMETERS-1'!$B$5:$J$44,5,FALSE)*VLOOKUP(ESCYLD2!AO$4,'[1]INTERNAL PARAMETERS-1'!$B$5:$J$44,7,FALSE)*ESCYLD2!$F291 + ESCYLD1!AO291*(1-VLOOKUP(ESCYLD2!AO$4,'[1]INTERNAL PARAMETERS-1'!$B$5:$J$44,5,FALSE))*VLOOKUP(ESCYLD2!AO$4,'[1]INTERNAL PARAMETERS-1'!$B$5:$J$44,9,FALSE)*ESCYLD2!$F291</f>
        <v>0</v>
      </c>
      <c r="AP291" s="52">
        <f>ESCYLD1!AP291*VLOOKUP(ESCYLD2!AP$4,'[1]INTERNAL PARAMETERS-1'!$B$5:$J$44,5,FALSE)*VLOOKUP(ESCYLD2!AP$4,'[1]INTERNAL PARAMETERS-1'!$B$5:$J$44,7,FALSE)*ESCYLD2!$F291 + ESCYLD1!AP291*(1-VLOOKUP(ESCYLD2!AP$4,'[1]INTERNAL PARAMETERS-1'!$B$5:$J$44,5,FALSE))*VLOOKUP(ESCYLD2!AP$4,'[1]INTERNAL PARAMETERS-1'!$B$5:$J$44,9,FALSE)*ESCYLD2!$F291</f>
        <v>0</v>
      </c>
      <c r="AQ291" s="52">
        <f>ESCYLD1!AQ291*VLOOKUP(ESCYLD2!AQ$4,'[1]INTERNAL PARAMETERS-1'!$B$5:$J$44,5,FALSE)*VLOOKUP(ESCYLD2!AQ$4,'[1]INTERNAL PARAMETERS-1'!$B$5:$J$44,7,FALSE)*ESCYLD2!$F291 + ESCYLD1!AQ291*(1-VLOOKUP(ESCYLD2!AQ$4,'[1]INTERNAL PARAMETERS-1'!$B$5:$J$44,5,FALSE))*VLOOKUP(ESCYLD2!AQ$4,'[1]INTERNAL PARAMETERS-1'!$B$5:$J$44,9,FALSE)*ESCYLD2!$F291</f>
        <v>0</v>
      </c>
      <c r="AR291" s="52">
        <f>ESCYLD1!AR291*VLOOKUP(ESCYLD2!AR$4,'[1]INTERNAL PARAMETERS-1'!$B$5:$J$44,5,FALSE)*VLOOKUP(ESCYLD2!AR$4,'[1]INTERNAL PARAMETERS-1'!$B$5:$J$44,7,FALSE)*ESCYLD2!$F291 + ESCYLD1!AR291*(1-VLOOKUP(ESCYLD2!AR$4,'[1]INTERNAL PARAMETERS-1'!$B$5:$J$44,5,FALSE))*VLOOKUP(ESCYLD2!AR$4,'[1]INTERNAL PARAMETERS-1'!$B$5:$J$44,9,FALSE)*ESCYLD2!$F291</f>
        <v>0</v>
      </c>
      <c r="AS291" s="52">
        <f>ESCYLD1!AS291*VLOOKUP(ESCYLD2!AS$4,'[1]INTERNAL PARAMETERS-1'!$B$5:$J$44,5,FALSE)*VLOOKUP(ESCYLD2!AS$4,'[1]INTERNAL PARAMETERS-1'!$B$5:$J$44,7,FALSE)*ESCYLD2!$F291 + ESCYLD1!AS291*(1-VLOOKUP(ESCYLD2!AS$4,'[1]INTERNAL PARAMETERS-1'!$B$5:$J$44,5,FALSE))*VLOOKUP(ESCYLD2!AS$4,'[1]INTERNAL PARAMETERS-1'!$B$5:$J$44,9,FALSE)*ESCYLD2!$F291</f>
        <v>0</v>
      </c>
      <c r="AT291" s="51">
        <f>ESCYLD1!AT291*VLOOKUP(ESCYLD2!AT$4,'[1]INTERNAL PARAMETERS-1'!$B$5:$J$44,5,FALSE)*VLOOKUP(ESCYLD2!AT$4,'[1]INTERNAL PARAMETERS-1'!$B$5:$J$44,7,FALSE)*ESCYLD2!$F291 + ESCYLD1!AT291*(1-VLOOKUP(ESCYLD2!AT$4,'[1]INTERNAL PARAMETERS-1'!$B$5:$J$44,5,FALSE))*VLOOKUP(ESCYLD2!AT$4,'[1]INTERNAL PARAMETERS-1'!$B$5:$J$44,9,FALSE)*ESCYLD2!$F291</f>
        <v>0</v>
      </c>
      <c r="AU291" s="53">
        <f>ESCYLD1!AU291*VLOOKUP(ESCYLD2!AU$4,'[1]INTERNAL PARAMETERS-1'!$B$5:$J$44,5,FALSE)*VLOOKUP(ESCYLD2!AU$4,'[1]INTERNAL PARAMETERS-1'!$B$5:$J$44,6,FALSE)*VLOOKUP(ESCYLD2!AU$4,'[1]INTERNAL PARAMETERS-1'!$B$5:$J$44,3,FALSE) + ESCYLD1!AU291*(1-VLOOKUP(ESCYLD2!AU$4,'[1]INTERNAL PARAMETERS-1'!$B$5:$J$44,5,FALSE))*VLOOKUP(ESCYLD2!AU$4,'[1]INTERNAL PARAMETERS-1'!$B$5:$J$44,8,FALSE)*VLOOKUP(ESCYLD2!AU$4,'[1]INTERNAL PARAMETERS-1'!$B$5:$J$44,3,FALSE)</f>
        <v>0</v>
      </c>
      <c r="AV291" s="52">
        <f>ESCYLD1!AV291*VLOOKUP(ESCYLD2!AV$4,'[1]INTERNAL PARAMETERS-1'!$B$5:$J$44,5,FALSE)*VLOOKUP(ESCYLD2!AV$4,'[1]INTERNAL PARAMETERS-1'!$B$5:$J$44,6,FALSE)*VLOOKUP(ESCYLD2!AV$4,'[1]INTERNAL PARAMETERS-1'!$B$5:$J$44,3,FALSE) + ESCYLD1!AV291*(1-VLOOKUP(ESCYLD2!AV$4,'[1]INTERNAL PARAMETERS-1'!$B$5:$J$44,5,FALSE))*VLOOKUP(ESCYLD2!AV$4,'[1]INTERNAL PARAMETERS-1'!$B$5:$J$44,8,FALSE)*VLOOKUP(ESCYLD2!AV$4,'[1]INTERNAL PARAMETERS-1'!$B$5:$J$44,3,FALSE)</f>
        <v>0</v>
      </c>
      <c r="AW291" s="52">
        <f>ESCYLD1!AW291*VLOOKUP(ESCYLD2!AW$4,'[1]INTERNAL PARAMETERS-1'!$B$5:$J$44,5,FALSE)*VLOOKUP(ESCYLD2!AW$4,'[1]INTERNAL PARAMETERS-1'!$B$5:$J$44,6,FALSE)*VLOOKUP(ESCYLD2!AW$4,'[1]INTERNAL PARAMETERS-1'!$B$5:$J$44,3,FALSE) + ESCYLD1!AW291*(1-VLOOKUP(ESCYLD2!AW$4,'[1]INTERNAL PARAMETERS-1'!$B$5:$J$44,5,FALSE))*VLOOKUP(ESCYLD2!AW$4,'[1]INTERNAL PARAMETERS-1'!$B$5:$J$44,8,FALSE)*VLOOKUP(ESCYLD2!AW$4,'[1]INTERNAL PARAMETERS-1'!$B$5:$J$44,3,FALSE)</f>
        <v>0</v>
      </c>
      <c r="AX291" s="52">
        <f>ESCYLD1!AX291*VLOOKUP(ESCYLD2!AX$4,'[1]INTERNAL PARAMETERS-1'!$B$5:$J$44,5,FALSE)*VLOOKUP(ESCYLD2!AX$4,'[1]INTERNAL PARAMETERS-1'!$B$5:$J$44,6,FALSE)*VLOOKUP(ESCYLD2!AX$4,'[1]INTERNAL PARAMETERS-1'!$B$5:$J$44,3,FALSE) + ESCYLD1!AX291*(1-VLOOKUP(ESCYLD2!AX$4,'[1]INTERNAL PARAMETERS-1'!$B$5:$J$44,5,FALSE))*VLOOKUP(ESCYLD2!AX$4,'[1]INTERNAL PARAMETERS-1'!$B$5:$J$44,8,FALSE)*VLOOKUP(ESCYLD2!AX$4,'[1]INTERNAL PARAMETERS-1'!$B$5:$J$44,3,FALSE)</f>
        <v>0</v>
      </c>
      <c r="AY291" s="52">
        <f>ESCYLD1!AY291*VLOOKUP(ESCYLD2!AY$4,'[1]INTERNAL PARAMETERS-1'!$B$5:$J$44,5,FALSE)*VLOOKUP(ESCYLD2!AY$4,'[1]INTERNAL PARAMETERS-1'!$B$5:$J$44,6,FALSE)*VLOOKUP(ESCYLD2!AY$4,'[1]INTERNAL PARAMETERS-1'!$B$5:$J$44,3,FALSE) + ESCYLD1!AY291*(1-VLOOKUP(ESCYLD2!AY$4,'[1]INTERNAL PARAMETERS-1'!$B$5:$J$44,5,FALSE))*VLOOKUP(ESCYLD2!AY$4,'[1]INTERNAL PARAMETERS-1'!$B$5:$J$44,8,FALSE)*VLOOKUP(ESCYLD2!AY$4,'[1]INTERNAL PARAMETERS-1'!$B$5:$J$44,3,FALSE)</f>
        <v>0</v>
      </c>
      <c r="AZ291" s="52">
        <f>ESCYLD1!AZ291*VLOOKUP(ESCYLD2!AZ$4,'[1]INTERNAL PARAMETERS-1'!$B$5:$J$44,5,FALSE)*VLOOKUP(ESCYLD2!AZ$4,'[1]INTERNAL PARAMETERS-1'!$B$5:$J$44,6,FALSE)*VLOOKUP(ESCYLD2!AZ$4,'[1]INTERNAL PARAMETERS-1'!$B$5:$J$44,3,FALSE) + ESCYLD1!AZ291*(1-VLOOKUP(ESCYLD2!AZ$4,'[1]INTERNAL PARAMETERS-1'!$B$5:$J$44,5,FALSE))*VLOOKUP(ESCYLD2!AZ$4,'[1]INTERNAL PARAMETERS-1'!$B$5:$J$44,8,FALSE)*VLOOKUP(ESCYLD2!AZ$4,'[1]INTERNAL PARAMETERS-1'!$B$5:$J$44,3,FALSE)</f>
        <v>0</v>
      </c>
      <c r="BA291" s="52">
        <f>ESCYLD1!BA291*VLOOKUP(ESCYLD2!BA$4,'[1]INTERNAL PARAMETERS-1'!$B$5:$J$44,5,FALSE)*VLOOKUP(ESCYLD2!BA$4,'[1]INTERNAL PARAMETERS-1'!$B$5:$J$44,6,FALSE)*VLOOKUP(ESCYLD2!BA$4,'[1]INTERNAL PARAMETERS-1'!$B$5:$J$44,3,FALSE) + ESCYLD1!BA291*(1-VLOOKUP(ESCYLD2!BA$4,'[1]INTERNAL PARAMETERS-1'!$B$5:$J$44,5,FALSE))*VLOOKUP(ESCYLD2!BA$4,'[1]INTERNAL PARAMETERS-1'!$B$5:$J$44,8,FALSE)*VLOOKUP(ESCYLD2!BA$4,'[1]INTERNAL PARAMETERS-1'!$B$5:$J$44,3,FALSE)</f>
        <v>0</v>
      </c>
      <c r="BB291" s="52">
        <f>ESCYLD1!BB291*VLOOKUP(ESCYLD2!BB$4,'[1]INTERNAL PARAMETERS-1'!$B$5:$J$44,5,FALSE)*VLOOKUP(ESCYLD2!BB$4,'[1]INTERNAL PARAMETERS-1'!$B$5:$J$44,6,FALSE)*VLOOKUP(ESCYLD2!BB$4,'[1]INTERNAL PARAMETERS-1'!$B$5:$J$44,3,FALSE) + ESCYLD1!BB291*(1-VLOOKUP(ESCYLD2!BB$4,'[1]INTERNAL PARAMETERS-1'!$B$5:$J$44,5,FALSE))*VLOOKUP(ESCYLD2!BB$4,'[1]INTERNAL PARAMETERS-1'!$B$5:$J$44,8,FALSE)*VLOOKUP(ESCYLD2!BB$4,'[1]INTERNAL PARAMETERS-1'!$B$5:$J$44,3,FALSE)</f>
        <v>0</v>
      </c>
      <c r="BC291" s="52">
        <f>ESCYLD1!BC291*VLOOKUP(ESCYLD2!BC$4,'[1]INTERNAL PARAMETERS-1'!$B$5:$J$44,5,FALSE)*VLOOKUP(ESCYLD2!BC$4,'[1]INTERNAL PARAMETERS-1'!$B$5:$J$44,6,FALSE)*VLOOKUP(ESCYLD2!BC$4,'[1]INTERNAL PARAMETERS-1'!$B$5:$J$44,3,FALSE) + ESCYLD1!BC291*(1-VLOOKUP(ESCYLD2!BC$4,'[1]INTERNAL PARAMETERS-1'!$B$5:$J$44,5,FALSE))*VLOOKUP(ESCYLD2!BC$4,'[1]INTERNAL PARAMETERS-1'!$B$5:$J$44,8,FALSE)*VLOOKUP(ESCYLD2!BC$4,'[1]INTERNAL PARAMETERS-1'!$B$5:$J$44,3,FALSE)</f>
        <v>0</v>
      </c>
      <c r="BD291" s="52">
        <f>ESCYLD1!BD291*VLOOKUP(ESCYLD2!BD$4,'[1]INTERNAL PARAMETERS-1'!$B$5:$J$44,5,FALSE)*VLOOKUP(ESCYLD2!BD$4,'[1]INTERNAL PARAMETERS-1'!$B$5:$J$44,6,FALSE)*VLOOKUP(ESCYLD2!BD$4,'[1]INTERNAL PARAMETERS-1'!$B$5:$J$44,3,FALSE) + ESCYLD1!BD291*(1-VLOOKUP(ESCYLD2!BD$4,'[1]INTERNAL PARAMETERS-1'!$B$5:$J$44,5,FALSE))*VLOOKUP(ESCYLD2!BD$4,'[1]INTERNAL PARAMETERS-1'!$B$5:$J$44,8,FALSE)*VLOOKUP(ESCYLD2!BD$4,'[1]INTERNAL PARAMETERS-1'!$B$5:$J$44,3,FALSE)</f>
        <v>0</v>
      </c>
      <c r="BE291" s="52">
        <f>ESCYLD1!BE291*VLOOKUP(ESCYLD2!BE$4,'[1]INTERNAL PARAMETERS-1'!$B$5:$J$44,5,FALSE)*VLOOKUP(ESCYLD2!BE$4,'[1]INTERNAL PARAMETERS-1'!$B$5:$J$44,6,FALSE)*VLOOKUP(ESCYLD2!BE$4,'[1]INTERNAL PARAMETERS-1'!$B$5:$J$44,3,FALSE) + ESCYLD1!BE291*(1-VLOOKUP(ESCYLD2!BE$4,'[1]INTERNAL PARAMETERS-1'!$B$5:$J$44,5,FALSE))*VLOOKUP(ESCYLD2!BE$4,'[1]INTERNAL PARAMETERS-1'!$B$5:$J$44,8,FALSE)*VLOOKUP(ESCYLD2!BE$4,'[1]INTERNAL PARAMETERS-1'!$B$5:$J$44,3,FALSE)</f>
        <v>0</v>
      </c>
      <c r="BF291" s="52">
        <f>ESCYLD1!BF291*VLOOKUP(ESCYLD2!BF$4,'[1]INTERNAL PARAMETERS-1'!$B$5:$J$44,5,FALSE)*VLOOKUP(ESCYLD2!BF$4,'[1]INTERNAL PARAMETERS-1'!$B$5:$J$44,6,FALSE)*VLOOKUP(ESCYLD2!BF$4,'[1]INTERNAL PARAMETERS-1'!$B$5:$J$44,3,FALSE) + ESCYLD1!BF291*(1-VLOOKUP(ESCYLD2!BF$4,'[1]INTERNAL PARAMETERS-1'!$B$5:$J$44,5,FALSE))*VLOOKUP(ESCYLD2!BF$4,'[1]INTERNAL PARAMETERS-1'!$B$5:$J$44,8,FALSE)*VLOOKUP(ESCYLD2!BF$4,'[1]INTERNAL PARAMETERS-1'!$B$5:$J$44,3,FALSE)</f>
        <v>0</v>
      </c>
      <c r="BG291" s="52">
        <f>ESCYLD1!BG291*VLOOKUP(ESCYLD2!BG$4,'[1]INTERNAL PARAMETERS-1'!$B$5:$J$44,5,FALSE)*VLOOKUP(ESCYLD2!BG$4,'[1]INTERNAL PARAMETERS-1'!$B$5:$J$44,6,FALSE)*VLOOKUP(ESCYLD2!BG$4,'[1]INTERNAL PARAMETERS-1'!$B$5:$J$44,3,FALSE) + ESCYLD1!BG291*(1-VLOOKUP(ESCYLD2!BG$4,'[1]INTERNAL PARAMETERS-1'!$B$5:$J$44,5,FALSE))*VLOOKUP(ESCYLD2!BG$4,'[1]INTERNAL PARAMETERS-1'!$B$5:$J$44,8,FALSE)*VLOOKUP(ESCYLD2!BG$4,'[1]INTERNAL PARAMETERS-1'!$B$5:$J$44,3,FALSE)</f>
        <v>0</v>
      </c>
      <c r="BH291" s="52">
        <f>ESCYLD1!BH291*VLOOKUP(ESCYLD2!BH$4,'[1]INTERNAL PARAMETERS-1'!$B$5:$J$44,5,FALSE)*VLOOKUP(ESCYLD2!BH$4,'[1]INTERNAL PARAMETERS-1'!$B$5:$J$44,6,FALSE)*VLOOKUP(ESCYLD2!BH$4,'[1]INTERNAL PARAMETERS-1'!$B$5:$J$44,3,FALSE) + ESCYLD1!BH291*(1-VLOOKUP(ESCYLD2!BH$4,'[1]INTERNAL PARAMETERS-1'!$B$5:$J$44,5,FALSE))*VLOOKUP(ESCYLD2!BH$4,'[1]INTERNAL PARAMETERS-1'!$B$5:$J$44,8,FALSE)*VLOOKUP(ESCYLD2!BH$4,'[1]INTERNAL PARAMETERS-1'!$B$5:$J$44,3,FALSE)</f>
        <v>0</v>
      </c>
      <c r="BI291" s="52">
        <f>ESCYLD1!BI291*VLOOKUP(ESCYLD2!BI$4,'[1]INTERNAL PARAMETERS-1'!$B$5:$J$44,5,FALSE)*VLOOKUP(ESCYLD2!BI$4,'[1]INTERNAL PARAMETERS-1'!$B$5:$J$44,6,FALSE)*VLOOKUP(ESCYLD2!BI$4,'[1]INTERNAL PARAMETERS-1'!$B$5:$J$44,3,FALSE) + ESCYLD1!BI291*(1-VLOOKUP(ESCYLD2!BI$4,'[1]INTERNAL PARAMETERS-1'!$B$5:$J$44,5,FALSE))*VLOOKUP(ESCYLD2!BI$4,'[1]INTERNAL PARAMETERS-1'!$B$5:$J$44,8,FALSE)*VLOOKUP(ESCYLD2!BI$4,'[1]INTERNAL PARAMETERS-1'!$B$5:$J$44,3,FALSE)</f>
        <v>0</v>
      </c>
      <c r="BJ291" s="52">
        <f>ESCYLD1!BJ291*VLOOKUP(ESCYLD2!BJ$4,'[1]INTERNAL PARAMETERS-1'!$B$5:$J$44,5,FALSE)*VLOOKUP(ESCYLD2!BJ$4,'[1]INTERNAL PARAMETERS-1'!$B$5:$J$44,6,FALSE)*VLOOKUP(ESCYLD2!BJ$4,'[1]INTERNAL PARAMETERS-1'!$B$5:$J$44,3,FALSE) + ESCYLD1!BJ291*(1-VLOOKUP(ESCYLD2!BJ$4,'[1]INTERNAL PARAMETERS-1'!$B$5:$J$44,5,FALSE))*VLOOKUP(ESCYLD2!BJ$4,'[1]INTERNAL PARAMETERS-1'!$B$5:$J$44,8,FALSE)*VLOOKUP(ESCYLD2!BJ$4,'[1]INTERNAL PARAMETERS-1'!$B$5:$J$44,3,FALSE)</f>
        <v>0</v>
      </c>
      <c r="BK291" s="52">
        <f>ESCYLD1!BK291*VLOOKUP(ESCYLD2!BK$4,'[1]INTERNAL PARAMETERS-1'!$B$5:$J$44,5,FALSE)*VLOOKUP(ESCYLD2!BK$4,'[1]INTERNAL PARAMETERS-1'!$B$5:$J$44,6,FALSE)*VLOOKUP(ESCYLD2!BK$4,'[1]INTERNAL PARAMETERS-1'!$B$5:$J$44,3,FALSE) + ESCYLD1!BK291*(1-VLOOKUP(ESCYLD2!BK$4,'[1]INTERNAL PARAMETERS-1'!$B$5:$J$44,5,FALSE))*VLOOKUP(ESCYLD2!BK$4,'[1]INTERNAL PARAMETERS-1'!$B$5:$J$44,8,FALSE)*VLOOKUP(ESCYLD2!BK$4,'[1]INTERNAL PARAMETERS-1'!$B$5:$J$44,3,FALSE)</f>
        <v>0</v>
      </c>
      <c r="BL291" s="52">
        <f>ESCYLD1!BL291*VLOOKUP(ESCYLD2!BL$4,'[1]INTERNAL PARAMETERS-1'!$B$5:$J$44,5,FALSE)*VLOOKUP(ESCYLD2!BL$4,'[1]INTERNAL PARAMETERS-1'!$B$5:$J$44,6,FALSE)*VLOOKUP(ESCYLD2!BL$4,'[1]INTERNAL PARAMETERS-1'!$B$5:$J$44,3,FALSE) + ESCYLD1!BL291*(1-VLOOKUP(ESCYLD2!BL$4,'[1]INTERNAL PARAMETERS-1'!$B$5:$J$44,5,FALSE))*VLOOKUP(ESCYLD2!BL$4,'[1]INTERNAL PARAMETERS-1'!$B$5:$J$44,8,FALSE)*VLOOKUP(ESCYLD2!BL$4,'[1]INTERNAL PARAMETERS-1'!$B$5:$J$44,3,FALSE)</f>
        <v>0</v>
      </c>
      <c r="BM291" s="52">
        <f>ESCYLD1!BM291*VLOOKUP(ESCYLD2!BM$4,'[1]INTERNAL PARAMETERS-1'!$B$5:$J$44,5,FALSE)*VLOOKUP(ESCYLD2!BM$4,'[1]INTERNAL PARAMETERS-1'!$B$5:$J$44,6,FALSE)*VLOOKUP(ESCYLD2!BM$4,'[1]INTERNAL PARAMETERS-1'!$B$5:$J$44,3,FALSE) + ESCYLD1!BM291*(1-VLOOKUP(ESCYLD2!BM$4,'[1]INTERNAL PARAMETERS-1'!$B$5:$J$44,5,FALSE))*VLOOKUP(ESCYLD2!BM$4,'[1]INTERNAL PARAMETERS-1'!$B$5:$J$44,8,FALSE)*VLOOKUP(ESCYLD2!BM$4,'[1]INTERNAL PARAMETERS-1'!$B$5:$J$44,3,FALSE)</f>
        <v>0</v>
      </c>
      <c r="BN291" s="52">
        <f>ESCYLD1!BN291*VLOOKUP(ESCYLD2!BN$4,'[1]INTERNAL PARAMETERS-1'!$B$5:$J$44,5,FALSE)*VLOOKUP(ESCYLD2!BN$4,'[1]INTERNAL PARAMETERS-1'!$B$5:$J$44,6,FALSE)*VLOOKUP(ESCYLD2!BN$4,'[1]INTERNAL PARAMETERS-1'!$B$5:$J$44,3,FALSE) + ESCYLD1!BN291*(1-VLOOKUP(ESCYLD2!BN$4,'[1]INTERNAL PARAMETERS-1'!$B$5:$J$44,5,FALSE))*VLOOKUP(ESCYLD2!BN$4,'[1]INTERNAL PARAMETERS-1'!$B$5:$J$44,8,FALSE)*VLOOKUP(ESCYLD2!BN$4,'[1]INTERNAL PARAMETERS-1'!$B$5:$J$44,3,FALSE)</f>
        <v>0</v>
      </c>
      <c r="BO291" s="52">
        <f>ESCYLD1!BO291*VLOOKUP(ESCYLD2!BO$4,'[1]INTERNAL PARAMETERS-1'!$B$5:$J$44,5,FALSE)*VLOOKUP(ESCYLD2!BO$4,'[1]INTERNAL PARAMETERS-1'!$B$5:$J$44,6,FALSE)*VLOOKUP(ESCYLD2!BO$4,'[1]INTERNAL PARAMETERS-1'!$B$5:$J$44,3,FALSE) + ESCYLD1!BO291*(1-VLOOKUP(ESCYLD2!BO$4,'[1]INTERNAL PARAMETERS-1'!$B$5:$J$44,5,FALSE))*VLOOKUP(ESCYLD2!BO$4,'[1]INTERNAL PARAMETERS-1'!$B$5:$J$44,8,FALSE)*VLOOKUP(ESCYLD2!BO$4,'[1]INTERNAL PARAMETERS-1'!$B$5:$J$44,3,FALSE)</f>
        <v>0</v>
      </c>
      <c r="BP291" s="52">
        <f>ESCYLD1!BP291*VLOOKUP(ESCYLD2!BP$4,'[1]INTERNAL PARAMETERS-1'!$B$5:$J$44,5,FALSE)*VLOOKUP(ESCYLD2!BP$4,'[1]INTERNAL PARAMETERS-1'!$B$5:$J$44,6,FALSE)*VLOOKUP(ESCYLD2!BP$4,'[1]INTERNAL PARAMETERS-1'!$B$5:$J$44,3,FALSE) + ESCYLD1!BP291*(1-VLOOKUP(ESCYLD2!BP$4,'[1]INTERNAL PARAMETERS-1'!$B$5:$J$44,5,FALSE))*VLOOKUP(ESCYLD2!BP$4,'[1]INTERNAL PARAMETERS-1'!$B$5:$J$44,8,FALSE)*VLOOKUP(ESCYLD2!BP$4,'[1]INTERNAL PARAMETERS-1'!$B$5:$J$44,3,FALSE)</f>
        <v>0</v>
      </c>
      <c r="BQ291" s="52">
        <f>ESCYLD1!BQ291*VLOOKUP(ESCYLD2!BQ$4,'[1]INTERNAL PARAMETERS-1'!$B$5:$J$44,5,FALSE)*VLOOKUP(ESCYLD2!BQ$4,'[1]INTERNAL PARAMETERS-1'!$B$5:$J$44,6,FALSE)*VLOOKUP(ESCYLD2!BQ$4,'[1]INTERNAL PARAMETERS-1'!$B$5:$J$44,3,FALSE) + ESCYLD1!BQ291*(1-VLOOKUP(ESCYLD2!BQ$4,'[1]INTERNAL PARAMETERS-1'!$B$5:$J$44,5,FALSE))*VLOOKUP(ESCYLD2!BQ$4,'[1]INTERNAL PARAMETERS-1'!$B$5:$J$44,8,FALSE)*VLOOKUP(ESCYLD2!BQ$4,'[1]INTERNAL PARAMETERS-1'!$B$5:$J$44,3,FALSE)</f>
        <v>0</v>
      </c>
      <c r="BR291" s="52">
        <f>ESCYLD1!BR291*VLOOKUP(ESCYLD2!BR$4,'[1]INTERNAL PARAMETERS-1'!$B$5:$J$44,5,FALSE)*VLOOKUP(ESCYLD2!BR$4,'[1]INTERNAL PARAMETERS-1'!$B$5:$J$44,6,FALSE)*VLOOKUP(ESCYLD2!BR$4,'[1]INTERNAL PARAMETERS-1'!$B$5:$J$44,3,FALSE) + ESCYLD1!BR291*(1-VLOOKUP(ESCYLD2!BR$4,'[1]INTERNAL PARAMETERS-1'!$B$5:$J$44,5,FALSE))*VLOOKUP(ESCYLD2!BR$4,'[1]INTERNAL PARAMETERS-1'!$B$5:$J$44,8,FALSE)*VLOOKUP(ESCYLD2!BR$4,'[1]INTERNAL PARAMETERS-1'!$B$5:$J$44,3,FALSE)</f>
        <v>0</v>
      </c>
      <c r="BS291" s="52">
        <f>ESCYLD1!BS291*VLOOKUP(ESCYLD2!BS$4,'[1]INTERNAL PARAMETERS-1'!$B$5:$J$44,5,FALSE)*VLOOKUP(ESCYLD2!BS$4,'[1]INTERNAL PARAMETERS-1'!$B$5:$J$44,6,FALSE)*VLOOKUP(ESCYLD2!BS$4,'[1]INTERNAL PARAMETERS-1'!$B$5:$J$44,3,FALSE) + ESCYLD1!BS291*(1-VLOOKUP(ESCYLD2!BS$4,'[1]INTERNAL PARAMETERS-1'!$B$5:$J$44,5,FALSE))*VLOOKUP(ESCYLD2!BS$4,'[1]INTERNAL PARAMETERS-1'!$B$5:$J$44,8,FALSE)*VLOOKUP(ESCYLD2!BS$4,'[1]INTERNAL PARAMETERS-1'!$B$5:$J$44,3,FALSE)</f>
        <v>0</v>
      </c>
      <c r="BT291" s="52">
        <f>ESCYLD1!BT291*VLOOKUP(ESCYLD2!BT$4,'[1]INTERNAL PARAMETERS-1'!$B$5:$J$44,5,FALSE)*VLOOKUP(ESCYLD2!BT$4,'[1]INTERNAL PARAMETERS-1'!$B$5:$J$44,6,FALSE)*VLOOKUP(ESCYLD2!BT$4,'[1]INTERNAL PARAMETERS-1'!$B$5:$J$44,3,FALSE) + ESCYLD1!BT291*(1-VLOOKUP(ESCYLD2!BT$4,'[1]INTERNAL PARAMETERS-1'!$B$5:$J$44,5,FALSE))*VLOOKUP(ESCYLD2!BT$4,'[1]INTERNAL PARAMETERS-1'!$B$5:$J$44,8,FALSE)*VLOOKUP(ESCYLD2!BT$4,'[1]INTERNAL PARAMETERS-1'!$B$5:$J$44,3,FALSE)</f>
        <v>0</v>
      </c>
      <c r="BU291" s="52">
        <f>ESCYLD1!BU291*VLOOKUP(ESCYLD2!BU$4,'[1]INTERNAL PARAMETERS-1'!$B$5:$J$44,5,FALSE)*VLOOKUP(ESCYLD2!BU$4,'[1]INTERNAL PARAMETERS-1'!$B$5:$J$44,6,FALSE)*VLOOKUP(ESCYLD2!BU$4,'[1]INTERNAL PARAMETERS-1'!$B$5:$J$44,3,FALSE) + ESCYLD1!BU291*(1-VLOOKUP(ESCYLD2!BU$4,'[1]INTERNAL PARAMETERS-1'!$B$5:$J$44,5,FALSE))*VLOOKUP(ESCYLD2!BU$4,'[1]INTERNAL PARAMETERS-1'!$B$5:$J$44,8,FALSE)*VLOOKUP(ESCYLD2!BU$4,'[1]INTERNAL PARAMETERS-1'!$B$5:$J$44,3,FALSE)</f>
        <v>0</v>
      </c>
      <c r="BV291" s="52">
        <f>ESCYLD1!BV291*VLOOKUP(ESCYLD2!BV$4,'[1]INTERNAL PARAMETERS-1'!$B$5:$J$44,5,FALSE)*VLOOKUP(ESCYLD2!BV$4,'[1]INTERNAL PARAMETERS-1'!$B$5:$J$44,6,FALSE)*VLOOKUP(ESCYLD2!BV$4,'[1]INTERNAL PARAMETERS-1'!$B$5:$J$44,3,FALSE) + ESCYLD1!BV291*(1-VLOOKUP(ESCYLD2!BV$4,'[1]INTERNAL PARAMETERS-1'!$B$5:$J$44,5,FALSE))*VLOOKUP(ESCYLD2!BV$4,'[1]INTERNAL PARAMETERS-1'!$B$5:$J$44,8,FALSE)*VLOOKUP(ESCYLD2!BV$4,'[1]INTERNAL PARAMETERS-1'!$B$5:$J$44,3,FALSE)</f>
        <v>0</v>
      </c>
      <c r="BW291" s="52">
        <f>ESCYLD1!BW291*VLOOKUP(ESCYLD2!BW$4,'[1]INTERNAL PARAMETERS-1'!$B$5:$J$44,5,FALSE)*VLOOKUP(ESCYLD2!BW$4,'[1]INTERNAL PARAMETERS-1'!$B$5:$J$44,6,FALSE)*VLOOKUP(ESCYLD2!BW$4,'[1]INTERNAL PARAMETERS-1'!$B$5:$J$44,3,FALSE) + ESCYLD1!BW291*(1-VLOOKUP(ESCYLD2!BW$4,'[1]INTERNAL PARAMETERS-1'!$B$5:$J$44,5,FALSE))*VLOOKUP(ESCYLD2!BW$4,'[1]INTERNAL PARAMETERS-1'!$B$5:$J$44,8,FALSE)*VLOOKUP(ESCYLD2!BW$4,'[1]INTERNAL PARAMETERS-1'!$B$5:$J$44,3,FALSE)</f>
        <v>0</v>
      </c>
      <c r="BX291" s="52">
        <f>ESCYLD1!BX291*VLOOKUP(ESCYLD2!BX$4,'[1]INTERNAL PARAMETERS-1'!$B$5:$J$44,5,FALSE)*VLOOKUP(ESCYLD2!BX$4,'[1]INTERNAL PARAMETERS-1'!$B$5:$J$44,6,FALSE)*VLOOKUP(ESCYLD2!BX$4,'[1]INTERNAL PARAMETERS-1'!$B$5:$J$44,3,FALSE) + ESCYLD1!BX291*(1-VLOOKUP(ESCYLD2!BX$4,'[1]INTERNAL PARAMETERS-1'!$B$5:$J$44,5,FALSE))*VLOOKUP(ESCYLD2!BX$4,'[1]INTERNAL PARAMETERS-1'!$B$5:$J$44,8,FALSE)*VLOOKUP(ESCYLD2!BX$4,'[1]INTERNAL PARAMETERS-1'!$B$5:$J$44,3,FALSE)</f>
        <v>0</v>
      </c>
      <c r="BY291" s="52">
        <f>ESCYLD1!BY291*VLOOKUP(ESCYLD2!BY$4,'[1]INTERNAL PARAMETERS-1'!$B$5:$J$44,5,FALSE)*VLOOKUP(ESCYLD2!BY$4,'[1]INTERNAL PARAMETERS-1'!$B$5:$J$44,6,FALSE)*VLOOKUP(ESCYLD2!BY$4,'[1]INTERNAL PARAMETERS-1'!$B$5:$J$44,3,FALSE) + ESCYLD1!BY291*(1-VLOOKUP(ESCYLD2!BY$4,'[1]INTERNAL PARAMETERS-1'!$B$5:$J$44,5,FALSE))*VLOOKUP(ESCYLD2!BY$4,'[1]INTERNAL PARAMETERS-1'!$B$5:$J$44,8,FALSE)*VLOOKUP(ESCYLD2!BY$4,'[1]INTERNAL PARAMETERS-1'!$B$5:$J$44,3,FALSE)</f>
        <v>0</v>
      </c>
      <c r="BZ291" s="52">
        <f>ESCYLD1!BZ291*VLOOKUP(ESCYLD2!BZ$4,'[1]INTERNAL PARAMETERS-1'!$B$5:$J$44,5,FALSE)*VLOOKUP(ESCYLD2!BZ$4,'[1]INTERNAL PARAMETERS-1'!$B$5:$J$44,6,FALSE)*VLOOKUP(ESCYLD2!BZ$4,'[1]INTERNAL PARAMETERS-1'!$B$5:$J$44,3,FALSE) + ESCYLD1!BZ291*(1-VLOOKUP(ESCYLD2!BZ$4,'[1]INTERNAL PARAMETERS-1'!$B$5:$J$44,5,FALSE))*VLOOKUP(ESCYLD2!BZ$4,'[1]INTERNAL PARAMETERS-1'!$B$5:$J$44,8,FALSE)*VLOOKUP(ESCYLD2!BZ$4,'[1]INTERNAL PARAMETERS-1'!$B$5:$J$44,3,FALSE)</f>
        <v>0</v>
      </c>
      <c r="CA291" s="52">
        <f>ESCYLD1!CA291*VLOOKUP(ESCYLD2!CA$4,'[1]INTERNAL PARAMETERS-1'!$B$5:$J$44,5,FALSE)*VLOOKUP(ESCYLD2!CA$4,'[1]INTERNAL PARAMETERS-1'!$B$5:$J$44,6,FALSE)*VLOOKUP(ESCYLD2!CA$4,'[1]INTERNAL PARAMETERS-1'!$B$5:$J$44,3,FALSE) + ESCYLD1!CA291*(1-VLOOKUP(ESCYLD2!CA$4,'[1]INTERNAL PARAMETERS-1'!$B$5:$J$44,5,FALSE))*VLOOKUP(ESCYLD2!CA$4,'[1]INTERNAL PARAMETERS-1'!$B$5:$J$44,8,FALSE)*VLOOKUP(ESCYLD2!CA$4,'[1]INTERNAL PARAMETERS-1'!$B$5:$J$44,3,FALSE)</f>
        <v>0</v>
      </c>
      <c r="CB291" s="52">
        <f>ESCYLD1!CB291*VLOOKUP(ESCYLD2!CB$4,'[1]INTERNAL PARAMETERS-1'!$B$5:$J$44,5,FALSE)*VLOOKUP(ESCYLD2!CB$4,'[1]INTERNAL PARAMETERS-1'!$B$5:$J$44,6,FALSE)*VLOOKUP(ESCYLD2!CB$4,'[1]INTERNAL PARAMETERS-1'!$B$5:$J$44,3,FALSE) + ESCYLD1!CB291*(1-VLOOKUP(ESCYLD2!CB$4,'[1]INTERNAL PARAMETERS-1'!$B$5:$J$44,5,FALSE))*VLOOKUP(ESCYLD2!CB$4,'[1]INTERNAL PARAMETERS-1'!$B$5:$J$44,8,FALSE)*VLOOKUP(ESCYLD2!CB$4,'[1]INTERNAL PARAMETERS-1'!$B$5:$J$44,3,FALSE)</f>
        <v>0</v>
      </c>
      <c r="CC291" s="52">
        <f>ESCYLD1!CC291*VLOOKUP(ESCYLD2!CC$4,'[1]INTERNAL PARAMETERS-1'!$B$5:$J$44,5,FALSE)*VLOOKUP(ESCYLD2!CC$4,'[1]INTERNAL PARAMETERS-1'!$B$5:$J$44,6,FALSE)*VLOOKUP(ESCYLD2!CC$4,'[1]INTERNAL PARAMETERS-1'!$B$5:$J$44,3,FALSE) + ESCYLD1!CC291*(1-VLOOKUP(ESCYLD2!CC$4,'[1]INTERNAL PARAMETERS-1'!$B$5:$J$44,5,FALSE))*VLOOKUP(ESCYLD2!CC$4,'[1]INTERNAL PARAMETERS-1'!$B$5:$J$44,8,FALSE)*VLOOKUP(ESCYLD2!CC$4,'[1]INTERNAL PARAMETERS-1'!$B$5:$J$44,3,FALSE)</f>
        <v>0</v>
      </c>
      <c r="CD291" s="52">
        <f>ESCYLD1!CD291*VLOOKUP(ESCYLD2!CD$4,'[1]INTERNAL PARAMETERS-1'!$B$5:$J$44,5,FALSE)*VLOOKUP(ESCYLD2!CD$4,'[1]INTERNAL PARAMETERS-1'!$B$5:$J$44,6,FALSE)*VLOOKUP(ESCYLD2!CD$4,'[1]INTERNAL PARAMETERS-1'!$B$5:$J$44,3,FALSE) + ESCYLD1!CD291*(1-VLOOKUP(ESCYLD2!CD$4,'[1]INTERNAL PARAMETERS-1'!$B$5:$J$44,5,FALSE))*VLOOKUP(ESCYLD2!CD$4,'[1]INTERNAL PARAMETERS-1'!$B$5:$J$44,8,FALSE)*VLOOKUP(ESCYLD2!CD$4,'[1]INTERNAL PARAMETERS-1'!$B$5:$J$44,3,FALSE)</f>
        <v>0</v>
      </c>
      <c r="CE291" s="52">
        <f>ESCYLD1!CE291*VLOOKUP(ESCYLD2!CE$4,'[1]INTERNAL PARAMETERS-1'!$B$5:$J$44,5,FALSE)*VLOOKUP(ESCYLD2!CE$4,'[1]INTERNAL PARAMETERS-1'!$B$5:$J$44,6,FALSE)*VLOOKUP(ESCYLD2!CE$4,'[1]INTERNAL PARAMETERS-1'!$B$5:$J$44,3,FALSE) + ESCYLD1!CE291*(1-VLOOKUP(ESCYLD2!CE$4,'[1]INTERNAL PARAMETERS-1'!$B$5:$J$44,5,FALSE))*VLOOKUP(ESCYLD2!CE$4,'[1]INTERNAL PARAMETERS-1'!$B$5:$J$44,8,FALSE)*VLOOKUP(ESCYLD2!CE$4,'[1]INTERNAL PARAMETERS-1'!$B$5:$J$44,3,FALSE)</f>
        <v>0</v>
      </c>
      <c r="CF291" s="52">
        <f>ESCYLD1!CF291*VLOOKUP(ESCYLD2!CF$4,'[1]INTERNAL PARAMETERS-1'!$B$5:$J$44,5,FALSE)*VLOOKUP(ESCYLD2!CF$4,'[1]INTERNAL PARAMETERS-1'!$B$5:$J$44,6,FALSE)*VLOOKUP(ESCYLD2!CF$4,'[1]INTERNAL PARAMETERS-1'!$B$5:$J$44,3,FALSE) + ESCYLD1!CF291*(1-VLOOKUP(ESCYLD2!CF$4,'[1]INTERNAL PARAMETERS-1'!$B$5:$J$44,5,FALSE))*VLOOKUP(ESCYLD2!CF$4,'[1]INTERNAL PARAMETERS-1'!$B$5:$J$44,8,FALSE)*VLOOKUP(ESCYLD2!CF$4,'[1]INTERNAL PARAMETERS-1'!$B$5:$J$44,3,FALSE)</f>
        <v>0</v>
      </c>
      <c r="CG291" s="52">
        <f>ESCYLD1!CG291*VLOOKUP(ESCYLD2!CG$4,'[1]INTERNAL PARAMETERS-1'!$B$5:$J$44,5,FALSE)*VLOOKUP(ESCYLD2!CG$4,'[1]INTERNAL PARAMETERS-1'!$B$5:$J$44,6,FALSE)*VLOOKUP(ESCYLD2!CG$4,'[1]INTERNAL PARAMETERS-1'!$B$5:$J$44,3,FALSE) + ESCYLD1!CG291*(1-VLOOKUP(ESCYLD2!CG$4,'[1]INTERNAL PARAMETERS-1'!$B$5:$J$44,5,FALSE))*VLOOKUP(ESCYLD2!CG$4,'[1]INTERNAL PARAMETERS-1'!$B$5:$J$44,8,FALSE)*VLOOKUP(ESCYLD2!CG$4,'[1]INTERNAL PARAMETERS-1'!$B$5:$J$44,3,FALSE)</f>
        <v>0</v>
      </c>
      <c r="CH291" s="51">
        <f>ESCYLD1!CH291*VLOOKUP(ESCYLD2!CH$4,'[1]INTERNAL PARAMETERS-1'!$B$5:$J$44,5,FALSE)*VLOOKUP(ESCYLD2!CH$4,'[1]INTERNAL PARAMETERS-1'!$B$5:$J$44,6,FALSE)*VLOOKUP(ESCYLD2!CH$4,'[1]INTERNAL PARAMETERS-1'!$B$5:$J$44,3,FALSE) + ESCYLD1!CH291*(1-VLOOKUP(ESCYLD2!CH$4,'[1]INTERNAL PARAMETERS-1'!$B$5:$J$44,5,FALSE))*VLOOKUP(ESCYLD2!CH$4,'[1]INTERNAL PARAMETERS-1'!$B$5:$J$44,8,FALSE)*VLOOKUP(ESCYLD2!CH$4,'[1]INTERNAL PARAMETERS-1'!$B$5:$J$44,3,FALSE)</f>
        <v>0</v>
      </c>
      <c r="CJ291" s="53">
        <f t="shared" si="8"/>
        <v>0</v>
      </c>
      <c r="CK291" s="51">
        <f t="shared" si="9"/>
        <v>0</v>
      </c>
    </row>
    <row r="292" spans="2:89" ht="20.399999999999999" thickBot="1" x14ac:dyDescent="0.55000000000000004">
      <c r="B292" s="63" t="s">
        <v>1</v>
      </c>
      <c r="C292" s="62" t="s">
        <v>72</v>
      </c>
      <c r="D292" s="62" t="s">
        <v>71</v>
      </c>
      <c r="E292" s="151">
        <f>ESC!AF292</f>
        <v>0</v>
      </c>
      <c r="F292" s="61">
        <f>'[1]INTERNAL PARAMETERS-1'!M22</f>
        <v>5.05</v>
      </c>
      <c r="G292" s="60">
        <f>ESCYLD1!G292*VLOOKUP(ESCYLD2!G$4,'[1]INTERNAL PARAMETERS-1'!$B$5:$J$44,5,FALSE)*VLOOKUP(ESCYLD2!G$4,'[1]INTERNAL PARAMETERS-1'!$B$5:$J$44,7,FALSE)*ESCYLD2!$F292 + ESCYLD1!G292*(1-VLOOKUP(ESCYLD2!G$4,'[1]INTERNAL PARAMETERS-1'!$B$5:$J$44,5,FALSE))*VLOOKUP(ESCYLD2!G$4,'[1]INTERNAL PARAMETERS-1'!$B$5:$J$44,9,FALSE)*ESCYLD2!$F292</f>
        <v>0</v>
      </c>
      <c r="H292" s="59">
        <f>ESCYLD1!H292*VLOOKUP(ESCYLD2!H$4,'[1]INTERNAL PARAMETERS-1'!$B$5:$J$44,5,FALSE)*VLOOKUP(ESCYLD2!H$4,'[1]INTERNAL PARAMETERS-1'!$B$5:$J$44,7,FALSE)*ESCYLD2!$F292 + ESCYLD1!H292*(1-VLOOKUP(ESCYLD2!H$4,'[1]INTERNAL PARAMETERS-1'!$B$5:$J$44,5,FALSE))*VLOOKUP(ESCYLD2!H$4,'[1]INTERNAL PARAMETERS-1'!$B$5:$J$44,9,FALSE)*ESCYLD2!$F292</f>
        <v>0</v>
      </c>
      <c r="I292" s="59">
        <f>ESCYLD1!I292*VLOOKUP(ESCYLD2!I$4,'[1]INTERNAL PARAMETERS-1'!$B$5:$J$44,5,FALSE)*VLOOKUP(ESCYLD2!I$4,'[1]INTERNAL PARAMETERS-1'!$B$5:$J$44,7,FALSE)*ESCYLD2!$F292 + ESCYLD1!I292*(1-VLOOKUP(ESCYLD2!I$4,'[1]INTERNAL PARAMETERS-1'!$B$5:$J$44,5,FALSE))*VLOOKUP(ESCYLD2!I$4,'[1]INTERNAL PARAMETERS-1'!$B$5:$J$44,9,FALSE)*ESCYLD2!$F292</f>
        <v>0</v>
      </c>
      <c r="J292" s="59">
        <f>ESCYLD1!J292*VLOOKUP(ESCYLD2!J$4,'[1]INTERNAL PARAMETERS-1'!$B$5:$J$44,5,FALSE)*VLOOKUP(ESCYLD2!J$4,'[1]INTERNAL PARAMETERS-1'!$B$5:$J$44,7,FALSE)*ESCYLD2!$F292 + ESCYLD1!J292*(1-VLOOKUP(ESCYLD2!J$4,'[1]INTERNAL PARAMETERS-1'!$B$5:$J$44,5,FALSE))*VLOOKUP(ESCYLD2!J$4,'[1]INTERNAL PARAMETERS-1'!$B$5:$J$44,9,FALSE)*ESCYLD2!$F292</f>
        <v>0</v>
      </c>
      <c r="K292" s="59">
        <f>ESCYLD1!K292*VLOOKUP(ESCYLD2!K$4,'[1]INTERNAL PARAMETERS-1'!$B$5:$J$44,5,FALSE)*VLOOKUP(ESCYLD2!K$4,'[1]INTERNAL PARAMETERS-1'!$B$5:$J$44,7,FALSE)*ESCYLD2!$F292 + ESCYLD1!K292*(1-VLOOKUP(ESCYLD2!K$4,'[1]INTERNAL PARAMETERS-1'!$B$5:$J$44,5,FALSE))*VLOOKUP(ESCYLD2!K$4,'[1]INTERNAL PARAMETERS-1'!$B$5:$J$44,9,FALSE)*ESCYLD2!$F292</f>
        <v>0</v>
      </c>
      <c r="L292" s="59">
        <f>ESCYLD1!L292*VLOOKUP(ESCYLD2!L$4,'[1]INTERNAL PARAMETERS-1'!$B$5:$J$44,5,FALSE)*VLOOKUP(ESCYLD2!L$4,'[1]INTERNAL PARAMETERS-1'!$B$5:$J$44,7,FALSE)*ESCYLD2!$F292 + ESCYLD1!L292*(1-VLOOKUP(ESCYLD2!L$4,'[1]INTERNAL PARAMETERS-1'!$B$5:$J$44,5,FALSE))*VLOOKUP(ESCYLD2!L$4,'[1]INTERNAL PARAMETERS-1'!$B$5:$J$44,9,FALSE)*ESCYLD2!$F292</f>
        <v>0</v>
      </c>
      <c r="M292" s="59">
        <f>ESCYLD1!M292*VLOOKUP(ESCYLD2!M$4,'[1]INTERNAL PARAMETERS-1'!$B$5:$J$44,5,FALSE)*VLOOKUP(ESCYLD2!M$4,'[1]INTERNAL PARAMETERS-1'!$B$5:$J$44,7,FALSE)*ESCYLD2!$F292 + ESCYLD1!M292*(1-VLOOKUP(ESCYLD2!M$4,'[1]INTERNAL PARAMETERS-1'!$B$5:$J$44,5,FALSE))*VLOOKUP(ESCYLD2!M$4,'[1]INTERNAL PARAMETERS-1'!$B$5:$J$44,9,FALSE)*ESCYLD2!$F292</f>
        <v>0</v>
      </c>
      <c r="N292" s="59">
        <f>ESCYLD1!N292*VLOOKUP(ESCYLD2!N$4,'[1]INTERNAL PARAMETERS-1'!$B$5:$J$44,5,FALSE)*VLOOKUP(ESCYLD2!N$4,'[1]INTERNAL PARAMETERS-1'!$B$5:$J$44,7,FALSE)*ESCYLD2!$F292 + ESCYLD1!N292*(1-VLOOKUP(ESCYLD2!N$4,'[1]INTERNAL PARAMETERS-1'!$B$5:$J$44,5,FALSE))*VLOOKUP(ESCYLD2!N$4,'[1]INTERNAL PARAMETERS-1'!$B$5:$J$44,9,FALSE)*ESCYLD2!$F292</f>
        <v>0</v>
      </c>
      <c r="O292" s="59">
        <f>ESCYLD1!O292*VLOOKUP(ESCYLD2!O$4,'[1]INTERNAL PARAMETERS-1'!$B$5:$J$44,5,FALSE)*VLOOKUP(ESCYLD2!O$4,'[1]INTERNAL PARAMETERS-1'!$B$5:$J$44,7,FALSE)*ESCYLD2!$F292 + ESCYLD1!O292*(1-VLOOKUP(ESCYLD2!O$4,'[1]INTERNAL PARAMETERS-1'!$B$5:$J$44,5,FALSE))*VLOOKUP(ESCYLD2!O$4,'[1]INTERNAL PARAMETERS-1'!$B$5:$J$44,9,FALSE)*ESCYLD2!$F292</f>
        <v>0</v>
      </c>
      <c r="P292" s="59">
        <f>ESCYLD1!P292*VLOOKUP(ESCYLD2!P$4,'[1]INTERNAL PARAMETERS-1'!$B$5:$J$44,5,FALSE)*VLOOKUP(ESCYLD2!P$4,'[1]INTERNAL PARAMETERS-1'!$B$5:$J$44,7,FALSE)*ESCYLD2!$F292 + ESCYLD1!P292*(1-VLOOKUP(ESCYLD2!P$4,'[1]INTERNAL PARAMETERS-1'!$B$5:$J$44,5,FALSE))*VLOOKUP(ESCYLD2!P$4,'[1]INTERNAL PARAMETERS-1'!$B$5:$J$44,9,FALSE)*ESCYLD2!$F292</f>
        <v>0</v>
      </c>
      <c r="Q292" s="59">
        <f>ESCYLD1!Q292*VLOOKUP(ESCYLD2!Q$4,'[1]INTERNAL PARAMETERS-1'!$B$5:$J$44,5,FALSE)*VLOOKUP(ESCYLD2!Q$4,'[1]INTERNAL PARAMETERS-1'!$B$5:$J$44,7,FALSE)*ESCYLD2!$F292 + ESCYLD1!Q292*(1-VLOOKUP(ESCYLD2!Q$4,'[1]INTERNAL PARAMETERS-1'!$B$5:$J$44,5,FALSE))*VLOOKUP(ESCYLD2!Q$4,'[1]INTERNAL PARAMETERS-1'!$B$5:$J$44,9,FALSE)*ESCYLD2!$F292</f>
        <v>0</v>
      </c>
      <c r="R292" s="59">
        <f>ESCYLD1!R292*VLOOKUP(ESCYLD2!R$4,'[1]INTERNAL PARAMETERS-1'!$B$5:$J$44,5,FALSE)*VLOOKUP(ESCYLD2!R$4,'[1]INTERNAL PARAMETERS-1'!$B$5:$J$44,7,FALSE)*ESCYLD2!$F292 + ESCYLD1!R292*(1-VLOOKUP(ESCYLD2!R$4,'[1]INTERNAL PARAMETERS-1'!$B$5:$J$44,5,FALSE))*VLOOKUP(ESCYLD2!R$4,'[1]INTERNAL PARAMETERS-1'!$B$5:$J$44,9,FALSE)*ESCYLD2!$F292</f>
        <v>0</v>
      </c>
      <c r="S292" s="59">
        <f>ESCYLD1!S292*VLOOKUP(ESCYLD2!S$4,'[1]INTERNAL PARAMETERS-1'!$B$5:$J$44,5,FALSE)*VLOOKUP(ESCYLD2!S$4,'[1]INTERNAL PARAMETERS-1'!$B$5:$J$44,7,FALSE)*ESCYLD2!$F292 + ESCYLD1!S292*(1-VLOOKUP(ESCYLD2!S$4,'[1]INTERNAL PARAMETERS-1'!$B$5:$J$44,5,FALSE))*VLOOKUP(ESCYLD2!S$4,'[1]INTERNAL PARAMETERS-1'!$B$5:$J$44,9,FALSE)*ESCYLD2!$F292</f>
        <v>0</v>
      </c>
      <c r="T292" s="59">
        <f>ESCYLD1!T292*VLOOKUP(ESCYLD2!T$4,'[1]INTERNAL PARAMETERS-1'!$B$5:$J$44,5,FALSE)*VLOOKUP(ESCYLD2!T$4,'[1]INTERNAL PARAMETERS-1'!$B$5:$J$44,7,FALSE)*ESCYLD2!$F292 + ESCYLD1!T292*(1-VLOOKUP(ESCYLD2!T$4,'[1]INTERNAL PARAMETERS-1'!$B$5:$J$44,5,FALSE))*VLOOKUP(ESCYLD2!T$4,'[1]INTERNAL PARAMETERS-1'!$B$5:$J$44,9,FALSE)*ESCYLD2!$F292</f>
        <v>0</v>
      </c>
      <c r="U292" s="59">
        <f>ESCYLD1!U292*VLOOKUP(ESCYLD2!U$4,'[1]INTERNAL PARAMETERS-1'!$B$5:$J$44,5,FALSE)*VLOOKUP(ESCYLD2!U$4,'[1]INTERNAL PARAMETERS-1'!$B$5:$J$44,7,FALSE)*ESCYLD2!$F292 + ESCYLD1!U292*(1-VLOOKUP(ESCYLD2!U$4,'[1]INTERNAL PARAMETERS-1'!$B$5:$J$44,5,FALSE))*VLOOKUP(ESCYLD2!U$4,'[1]INTERNAL PARAMETERS-1'!$B$5:$J$44,9,FALSE)*ESCYLD2!$F292</f>
        <v>0</v>
      </c>
      <c r="V292" s="59">
        <f>ESCYLD1!V292*VLOOKUP(ESCYLD2!V$4,'[1]INTERNAL PARAMETERS-1'!$B$5:$J$44,5,FALSE)*VLOOKUP(ESCYLD2!V$4,'[1]INTERNAL PARAMETERS-1'!$B$5:$J$44,7,FALSE)*ESCYLD2!$F292 + ESCYLD1!V292*(1-VLOOKUP(ESCYLD2!V$4,'[1]INTERNAL PARAMETERS-1'!$B$5:$J$44,5,FALSE))*VLOOKUP(ESCYLD2!V$4,'[1]INTERNAL PARAMETERS-1'!$B$5:$J$44,9,FALSE)*ESCYLD2!$F292</f>
        <v>0</v>
      </c>
      <c r="W292" s="59">
        <f>ESCYLD1!W292*VLOOKUP(ESCYLD2!W$4,'[1]INTERNAL PARAMETERS-1'!$B$5:$J$44,5,FALSE)*VLOOKUP(ESCYLD2!W$4,'[1]INTERNAL PARAMETERS-1'!$B$5:$J$44,7,FALSE)*ESCYLD2!$F292 + ESCYLD1!W292*(1-VLOOKUP(ESCYLD2!W$4,'[1]INTERNAL PARAMETERS-1'!$B$5:$J$44,5,FALSE))*VLOOKUP(ESCYLD2!W$4,'[1]INTERNAL PARAMETERS-1'!$B$5:$J$44,9,FALSE)*ESCYLD2!$F292</f>
        <v>0</v>
      </c>
      <c r="X292" s="59">
        <f>ESCYLD1!X292*VLOOKUP(ESCYLD2!X$4,'[1]INTERNAL PARAMETERS-1'!$B$5:$J$44,5,FALSE)*VLOOKUP(ESCYLD2!X$4,'[1]INTERNAL PARAMETERS-1'!$B$5:$J$44,7,FALSE)*ESCYLD2!$F292 + ESCYLD1!X292*(1-VLOOKUP(ESCYLD2!X$4,'[1]INTERNAL PARAMETERS-1'!$B$5:$J$44,5,FALSE))*VLOOKUP(ESCYLD2!X$4,'[1]INTERNAL PARAMETERS-1'!$B$5:$J$44,9,FALSE)*ESCYLD2!$F292</f>
        <v>0</v>
      </c>
      <c r="Y292" s="59">
        <f>ESCYLD1!Y292*VLOOKUP(ESCYLD2!Y$4,'[1]INTERNAL PARAMETERS-1'!$B$5:$J$44,5,FALSE)*VLOOKUP(ESCYLD2!Y$4,'[1]INTERNAL PARAMETERS-1'!$B$5:$J$44,7,FALSE)*ESCYLD2!$F292 + ESCYLD1!Y292*(1-VLOOKUP(ESCYLD2!Y$4,'[1]INTERNAL PARAMETERS-1'!$B$5:$J$44,5,FALSE))*VLOOKUP(ESCYLD2!Y$4,'[1]INTERNAL PARAMETERS-1'!$B$5:$J$44,9,FALSE)*ESCYLD2!$F292</f>
        <v>0</v>
      </c>
      <c r="Z292" s="59">
        <f>ESCYLD1!Z292*VLOOKUP(ESCYLD2!Z$4,'[1]INTERNAL PARAMETERS-1'!$B$5:$J$44,5,FALSE)*VLOOKUP(ESCYLD2!Z$4,'[1]INTERNAL PARAMETERS-1'!$B$5:$J$44,7,FALSE)*ESCYLD2!$F292 + ESCYLD1!Z292*(1-VLOOKUP(ESCYLD2!Z$4,'[1]INTERNAL PARAMETERS-1'!$B$5:$J$44,5,FALSE))*VLOOKUP(ESCYLD2!Z$4,'[1]INTERNAL PARAMETERS-1'!$B$5:$J$44,9,FALSE)*ESCYLD2!$F292</f>
        <v>0</v>
      </c>
      <c r="AA292" s="59">
        <f>ESCYLD1!AA292*VLOOKUP(ESCYLD2!AA$4,'[1]INTERNAL PARAMETERS-1'!$B$5:$J$44,5,FALSE)*VLOOKUP(ESCYLD2!AA$4,'[1]INTERNAL PARAMETERS-1'!$B$5:$J$44,7,FALSE)*ESCYLD2!$F292 + ESCYLD1!AA292*(1-VLOOKUP(ESCYLD2!AA$4,'[1]INTERNAL PARAMETERS-1'!$B$5:$J$44,5,FALSE))*VLOOKUP(ESCYLD2!AA$4,'[1]INTERNAL PARAMETERS-1'!$B$5:$J$44,9,FALSE)*ESCYLD2!$F292</f>
        <v>0</v>
      </c>
      <c r="AB292" s="59">
        <f>ESCYLD1!AB292*VLOOKUP(ESCYLD2!AB$4,'[1]INTERNAL PARAMETERS-1'!$B$5:$J$44,5,FALSE)*VLOOKUP(ESCYLD2!AB$4,'[1]INTERNAL PARAMETERS-1'!$B$5:$J$44,7,FALSE)*ESCYLD2!$F292 + ESCYLD1!AB292*(1-VLOOKUP(ESCYLD2!AB$4,'[1]INTERNAL PARAMETERS-1'!$B$5:$J$44,5,FALSE))*VLOOKUP(ESCYLD2!AB$4,'[1]INTERNAL PARAMETERS-1'!$B$5:$J$44,9,FALSE)*ESCYLD2!$F292</f>
        <v>0</v>
      </c>
      <c r="AC292" s="59">
        <f>ESCYLD1!AC292*VLOOKUP(ESCYLD2!AC$4,'[1]INTERNAL PARAMETERS-1'!$B$5:$J$44,5,FALSE)*VLOOKUP(ESCYLD2!AC$4,'[1]INTERNAL PARAMETERS-1'!$B$5:$J$44,7,FALSE)*ESCYLD2!$F292 + ESCYLD1!AC292*(1-VLOOKUP(ESCYLD2!AC$4,'[1]INTERNAL PARAMETERS-1'!$B$5:$J$44,5,FALSE))*VLOOKUP(ESCYLD2!AC$4,'[1]INTERNAL PARAMETERS-1'!$B$5:$J$44,9,FALSE)*ESCYLD2!$F292</f>
        <v>0</v>
      </c>
      <c r="AD292" s="59">
        <f>ESCYLD1!AD292*VLOOKUP(ESCYLD2!AD$4,'[1]INTERNAL PARAMETERS-1'!$B$5:$J$44,5,FALSE)*VLOOKUP(ESCYLD2!AD$4,'[1]INTERNAL PARAMETERS-1'!$B$5:$J$44,7,FALSE)*ESCYLD2!$F292 + ESCYLD1!AD292*(1-VLOOKUP(ESCYLD2!AD$4,'[1]INTERNAL PARAMETERS-1'!$B$5:$J$44,5,FALSE))*VLOOKUP(ESCYLD2!AD$4,'[1]INTERNAL PARAMETERS-1'!$B$5:$J$44,9,FALSE)*ESCYLD2!$F292</f>
        <v>0</v>
      </c>
      <c r="AE292" s="59">
        <f>ESCYLD1!AE292*VLOOKUP(ESCYLD2!AE$4,'[1]INTERNAL PARAMETERS-1'!$B$5:$J$44,5,FALSE)*VLOOKUP(ESCYLD2!AE$4,'[1]INTERNAL PARAMETERS-1'!$B$5:$J$44,7,FALSE)*ESCYLD2!$F292 + ESCYLD1!AE292*(1-VLOOKUP(ESCYLD2!AE$4,'[1]INTERNAL PARAMETERS-1'!$B$5:$J$44,5,FALSE))*VLOOKUP(ESCYLD2!AE$4,'[1]INTERNAL PARAMETERS-1'!$B$5:$J$44,9,FALSE)*ESCYLD2!$F292</f>
        <v>0</v>
      </c>
      <c r="AF292" s="59">
        <f>ESCYLD1!AF292*VLOOKUP(ESCYLD2!AF$4,'[1]INTERNAL PARAMETERS-1'!$B$5:$J$44,5,FALSE)*VLOOKUP(ESCYLD2!AF$4,'[1]INTERNAL PARAMETERS-1'!$B$5:$J$44,7,FALSE)*ESCYLD2!$F292 + ESCYLD1!AF292*(1-VLOOKUP(ESCYLD2!AF$4,'[1]INTERNAL PARAMETERS-1'!$B$5:$J$44,5,FALSE))*VLOOKUP(ESCYLD2!AF$4,'[1]INTERNAL PARAMETERS-1'!$B$5:$J$44,9,FALSE)*ESCYLD2!$F292</f>
        <v>0</v>
      </c>
      <c r="AG292" s="59">
        <f>ESCYLD1!AG292*VLOOKUP(ESCYLD2!AG$4,'[1]INTERNAL PARAMETERS-1'!$B$5:$J$44,5,FALSE)*VLOOKUP(ESCYLD2!AG$4,'[1]INTERNAL PARAMETERS-1'!$B$5:$J$44,7,FALSE)*ESCYLD2!$F292 + ESCYLD1!AG292*(1-VLOOKUP(ESCYLD2!AG$4,'[1]INTERNAL PARAMETERS-1'!$B$5:$J$44,5,FALSE))*VLOOKUP(ESCYLD2!AG$4,'[1]INTERNAL PARAMETERS-1'!$B$5:$J$44,9,FALSE)*ESCYLD2!$F292</f>
        <v>0</v>
      </c>
      <c r="AH292" s="59">
        <f>ESCYLD1!AH292*VLOOKUP(ESCYLD2!AH$4,'[1]INTERNAL PARAMETERS-1'!$B$5:$J$44,5,FALSE)*VLOOKUP(ESCYLD2!AH$4,'[1]INTERNAL PARAMETERS-1'!$B$5:$J$44,7,FALSE)*ESCYLD2!$F292 + ESCYLD1!AH292*(1-VLOOKUP(ESCYLD2!AH$4,'[1]INTERNAL PARAMETERS-1'!$B$5:$J$44,5,FALSE))*VLOOKUP(ESCYLD2!AH$4,'[1]INTERNAL PARAMETERS-1'!$B$5:$J$44,9,FALSE)*ESCYLD2!$F292</f>
        <v>0</v>
      </c>
      <c r="AI292" s="59">
        <f>ESCYLD1!AI292*VLOOKUP(ESCYLD2!AI$4,'[1]INTERNAL PARAMETERS-1'!$B$5:$J$44,5,FALSE)*VLOOKUP(ESCYLD2!AI$4,'[1]INTERNAL PARAMETERS-1'!$B$5:$J$44,7,FALSE)*ESCYLD2!$F292 + ESCYLD1!AI292*(1-VLOOKUP(ESCYLD2!AI$4,'[1]INTERNAL PARAMETERS-1'!$B$5:$J$44,5,FALSE))*VLOOKUP(ESCYLD2!AI$4,'[1]INTERNAL PARAMETERS-1'!$B$5:$J$44,9,FALSE)*ESCYLD2!$F292</f>
        <v>0</v>
      </c>
      <c r="AJ292" s="59">
        <f>ESCYLD1!AJ292*VLOOKUP(ESCYLD2!AJ$4,'[1]INTERNAL PARAMETERS-1'!$B$5:$J$44,5,FALSE)*VLOOKUP(ESCYLD2!AJ$4,'[1]INTERNAL PARAMETERS-1'!$B$5:$J$44,7,FALSE)*ESCYLD2!$F292 + ESCYLD1!AJ292*(1-VLOOKUP(ESCYLD2!AJ$4,'[1]INTERNAL PARAMETERS-1'!$B$5:$J$44,5,FALSE))*VLOOKUP(ESCYLD2!AJ$4,'[1]INTERNAL PARAMETERS-1'!$B$5:$J$44,9,FALSE)*ESCYLD2!$F292</f>
        <v>0</v>
      </c>
      <c r="AK292" s="59">
        <f>ESCYLD1!AK292*VLOOKUP(ESCYLD2!AK$4,'[1]INTERNAL PARAMETERS-1'!$B$5:$J$44,5,FALSE)*VLOOKUP(ESCYLD2!AK$4,'[1]INTERNAL PARAMETERS-1'!$B$5:$J$44,7,FALSE)*ESCYLD2!$F292 + ESCYLD1!AK292*(1-VLOOKUP(ESCYLD2!AK$4,'[1]INTERNAL PARAMETERS-1'!$B$5:$J$44,5,FALSE))*VLOOKUP(ESCYLD2!AK$4,'[1]INTERNAL PARAMETERS-1'!$B$5:$J$44,9,FALSE)*ESCYLD2!$F292</f>
        <v>0</v>
      </c>
      <c r="AL292" s="59">
        <f>ESCYLD1!AL292*VLOOKUP(ESCYLD2!AL$4,'[1]INTERNAL PARAMETERS-1'!$B$5:$J$44,5,FALSE)*VLOOKUP(ESCYLD2!AL$4,'[1]INTERNAL PARAMETERS-1'!$B$5:$J$44,7,FALSE)*ESCYLD2!$F292 + ESCYLD1!AL292*(1-VLOOKUP(ESCYLD2!AL$4,'[1]INTERNAL PARAMETERS-1'!$B$5:$J$44,5,FALSE))*VLOOKUP(ESCYLD2!AL$4,'[1]INTERNAL PARAMETERS-1'!$B$5:$J$44,9,FALSE)*ESCYLD2!$F292</f>
        <v>0</v>
      </c>
      <c r="AM292" s="59">
        <f>ESCYLD1!AM292*VLOOKUP(ESCYLD2!AM$4,'[1]INTERNAL PARAMETERS-1'!$B$5:$J$44,5,FALSE)*VLOOKUP(ESCYLD2!AM$4,'[1]INTERNAL PARAMETERS-1'!$B$5:$J$44,7,FALSE)*ESCYLD2!$F292 + ESCYLD1!AM292*(1-VLOOKUP(ESCYLD2!AM$4,'[1]INTERNAL PARAMETERS-1'!$B$5:$J$44,5,FALSE))*VLOOKUP(ESCYLD2!AM$4,'[1]INTERNAL PARAMETERS-1'!$B$5:$J$44,9,FALSE)*ESCYLD2!$F292</f>
        <v>0</v>
      </c>
      <c r="AN292" s="59">
        <f>ESCYLD1!AN292*VLOOKUP(ESCYLD2!AN$4,'[1]INTERNAL PARAMETERS-1'!$B$5:$J$44,5,FALSE)*VLOOKUP(ESCYLD2!AN$4,'[1]INTERNAL PARAMETERS-1'!$B$5:$J$44,7,FALSE)*ESCYLD2!$F292 + ESCYLD1!AN292*(1-VLOOKUP(ESCYLD2!AN$4,'[1]INTERNAL PARAMETERS-1'!$B$5:$J$44,5,FALSE))*VLOOKUP(ESCYLD2!AN$4,'[1]INTERNAL PARAMETERS-1'!$B$5:$J$44,9,FALSE)*ESCYLD2!$F292</f>
        <v>0</v>
      </c>
      <c r="AO292" s="59">
        <f>ESCYLD1!AO292*VLOOKUP(ESCYLD2!AO$4,'[1]INTERNAL PARAMETERS-1'!$B$5:$J$44,5,FALSE)*VLOOKUP(ESCYLD2!AO$4,'[1]INTERNAL PARAMETERS-1'!$B$5:$J$44,7,FALSE)*ESCYLD2!$F292 + ESCYLD1!AO292*(1-VLOOKUP(ESCYLD2!AO$4,'[1]INTERNAL PARAMETERS-1'!$B$5:$J$44,5,FALSE))*VLOOKUP(ESCYLD2!AO$4,'[1]INTERNAL PARAMETERS-1'!$B$5:$J$44,9,FALSE)*ESCYLD2!$F292</f>
        <v>0</v>
      </c>
      <c r="AP292" s="59">
        <f>ESCYLD1!AP292*VLOOKUP(ESCYLD2!AP$4,'[1]INTERNAL PARAMETERS-1'!$B$5:$J$44,5,FALSE)*VLOOKUP(ESCYLD2!AP$4,'[1]INTERNAL PARAMETERS-1'!$B$5:$J$44,7,FALSE)*ESCYLD2!$F292 + ESCYLD1!AP292*(1-VLOOKUP(ESCYLD2!AP$4,'[1]INTERNAL PARAMETERS-1'!$B$5:$J$44,5,FALSE))*VLOOKUP(ESCYLD2!AP$4,'[1]INTERNAL PARAMETERS-1'!$B$5:$J$44,9,FALSE)*ESCYLD2!$F292</f>
        <v>0</v>
      </c>
      <c r="AQ292" s="59">
        <f>ESCYLD1!AQ292*VLOOKUP(ESCYLD2!AQ$4,'[1]INTERNAL PARAMETERS-1'!$B$5:$J$44,5,FALSE)*VLOOKUP(ESCYLD2!AQ$4,'[1]INTERNAL PARAMETERS-1'!$B$5:$J$44,7,FALSE)*ESCYLD2!$F292 + ESCYLD1!AQ292*(1-VLOOKUP(ESCYLD2!AQ$4,'[1]INTERNAL PARAMETERS-1'!$B$5:$J$44,5,FALSE))*VLOOKUP(ESCYLD2!AQ$4,'[1]INTERNAL PARAMETERS-1'!$B$5:$J$44,9,FALSE)*ESCYLD2!$F292</f>
        <v>0</v>
      </c>
      <c r="AR292" s="59">
        <f>ESCYLD1!AR292*VLOOKUP(ESCYLD2!AR$4,'[1]INTERNAL PARAMETERS-1'!$B$5:$J$44,5,FALSE)*VLOOKUP(ESCYLD2!AR$4,'[1]INTERNAL PARAMETERS-1'!$B$5:$J$44,7,FALSE)*ESCYLD2!$F292 + ESCYLD1!AR292*(1-VLOOKUP(ESCYLD2!AR$4,'[1]INTERNAL PARAMETERS-1'!$B$5:$J$44,5,FALSE))*VLOOKUP(ESCYLD2!AR$4,'[1]INTERNAL PARAMETERS-1'!$B$5:$J$44,9,FALSE)*ESCYLD2!$F292</f>
        <v>0</v>
      </c>
      <c r="AS292" s="59">
        <f>ESCYLD1!AS292*VLOOKUP(ESCYLD2!AS$4,'[1]INTERNAL PARAMETERS-1'!$B$5:$J$44,5,FALSE)*VLOOKUP(ESCYLD2!AS$4,'[1]INTERNAL PARAMETERS-1'!$B$5:$J$44,7,FALSE)*ESCYLD2!$F292 + ESCYLD1!AS292*(1-VLOOKUP(ESCYLD2!AS$4,'[1]INTERNAL PARAMETERS-1'!$B$5:$J$44,5,FALSE))*VLOOKUP(ESCYLD2!AS$4,'[1]INTERNAL PARAMETERS-1'!$B$5:$J$44,9,FALSE)*ESCYLD2!$F292</f>
        <v>0</v>
      </c>
      <c r="AT292" s="58">
        <f>ESCYLD1!AT292*VLOOKUP(ESCYLD2!AT$4,'[1]INTERNAL PARAMETERS-1'!$B$5:$J$44,5,FALSE)*VLOOKUP(ESCYLD2!AT$4,'[1]INTERNAL PARAMETERS-1'!$B$5:$J$44,7,FALSE)*ESCYLD2!$F292 + ESCYLD1!AT292*(1-VLOOKUP(ESCYLD2!AT$4,'[1]INTERNAL PARAMETERS-1'!$B$5:$J$44,5,FALSE))*VLOOKUP(ESCYLD2!AT$4,'[1]INTERNAL PARAMETERS-1'!$B$5:$J$44,9,FALSE)*ESCYLD2!$F292</f>
        <v>0</v>
      </c>
      <c r="AU292" s="60">
        <f>ESCYLD1!AU292*VLOOKUP(ESCYLD2!AU$4,'[1]INTERNAL PARAMETERS-1'!$B$5:$J$44,5,FALSE)*VLOOKUP(ESCYLD2!AU$4,'[1]INTERNAL PARAMETERS-1'!$B$5:$J$44,6,FALSE)*VLOOKUP(ESCYLD2!AU$4,'[1]INTERNAL PARAMETERS-1'!$B$5:$J$44,3,FALSE) + ESCYLD1!AU292*(1-VLOOKUP(ESCYLD2!AU$4,'[1]INTERNAL PARAMETERS-1'!$B$5:$J$44,5,FALSE))*VLOOKUP(ESCYLD2!AU$4,'[1]INTERNAL PARAMETERS-1'!$B$5:$J$44,8,FALSE)*VLOOKUP(ESCYLD2!AU$4,'[1]INTERNAL PARAMETERS-1'!$B$5:$J$44,3,FALSE)</f>
        <v>0</v>
      </c>
      <c r="AV292" s="59">
        <f>ESCYLD1!AV292*VLOOKUP(ESCYLD2!AV$4,'[1]INTERNAL PARAMETERS-1'!$B$5:$J$44,5,FALSE)*VLOOKUP(ESCYLD2!AV$4,'[1]INTERNAL PARAMETERS-1'!$B$5:$J$44,6,FALSE)*VLOOKUP(ESCYLD2!AV$4,'[1]INTERNAL PARAMETERS-1'!$B$5:$J$44,3,FALSE) + ESCYLD1!AV292*(1-VLOOKUP(ESCYLD2!AV$4,'[1]INTERNAL PARAMETERS-1'!$B$5:$J$44,5,FALSE))*VLOOKUP(ESCYLD2!AV$4,'[1]INTERNAL PARAMETERS-1'!$B$5:$J$44,8,FALSE)*VLOOKUP(ESCYLD2!AV$4,'[1]INTERNAL PARAMETERS-1'!$B$5:$J$44,3,FALSE)</f>
        <v>0</v>
      </c>
      <c r="AW292" s="59">
        <f>ESCYLD1!AW292*VLOOKUP(ESCYLD2!AW$4,'[1]INTERNAL PARAMETERS-1'!$B$5:$J$44,5,FALSE)*VLOOKUP(ESCYLD2!AW$4,'[1]INTERNAL PARAMETERS-1'!$B$5:$J$44,6,FALSE)*VLOOKUP(ESCYLD2!AW$4,'[1]INTERNAL PARAMETERS-1'!$B$5:$J$44,3,FALSE) + ESCYLD1!AW292*(1-VLOOKUP(ESCYLD2!AW$4,'[1]INTERNAL PARAMETERS-1'!$B$5:$J$44,5,FALSE))*VLOOKUP(ESCYLD2!AW$4,'[1]INTERNAL PARAMETERS-1'!$B$5:$J$44,8,FALSE)*VLOOKUP(ESCYLD2!AW$4,'[1]INTERNAL PARAMETERS-1'!$B$5:$J$44,3,FALSE)</f>
        <v>0</v>
      </c>
      <c r="AX292" s="59">
        <f>ESCYLD1!AX292*VLOOKUP(ESCYLD2!AX$4,'[1]INTERNAL PARAMETERS-1'!$B$5:$J$44,5,FALSE)*VLOOKUP(ESCYLD2!AX$4,'[1]INTERNAL PARAMETERS-1'!$B$5:$J$44,6,FALSE)*VLOOKUP(ESCYLD2!AX$4,'[1]INTERNAL PARAMETERS-1'!$B$5:$J$44,3,FALSE) + ESCYLD1!AX292*(1-VLOOKUP(ESCYLD2!AX$4,'[1]INTERNAL PARAMETERS-1'!$B$5:$J$44,5,FALSE))*VLOOKUP(ESCYLD2!AX$4,'[1]INTERNAL PARAMETERS-1'!$B$5:$J$44,8,FALSE)*VLOOKUP(ESCYLD2!AX$4,'[1]INTERNAL PARAMETERS-1'!$B$5:$J$44,3,FALSE)</f>
        <v>0</v>
      </c>
      <c r="AY292" s="59">
        <f>ESCYLD1!AY292*VLOOKUP(ESCYLD2!AY$4,'[1]INTERNAL PARAMETERS-1'!$B$5:$J$44,5,FALSE)*VLOOKUP(ESCYLD2!AY$4,'[1]INTERNAL PARAMETERS-1'!$B$5:$J$44,6,FALSE)*VLOOKUP(ESCYLD2!AY$4,'[1]INTERNAL PARAMETERS-1'!$B$5:$J$44,3,FALSE) + ESCYLD1!AY292*(1-VLOOKUP(ESCYLD2!AY$4,'[1]INTERNAL PARAMETERS-1'!$B$5:$J$44,5,FALSE))*VLOOKUP(ESCYLD2!AY$4,'[1]INTERNAL PARAMETERS-1'!$B$5:$J$44,8,FALSE)*VLOOKUP(ESCYLD2!AY$4,'[1]INTERNAL PARAMETERS-1'!$B$5:$J$44,3,FALSE)</f>
        <v>0</v>
      </c>
      <c r="AZ292" s="59">
        <f>ESCYLD1!AZ292*VLOOKUP(ESCYLD2!AZ$4,'[1]INTERNAL PARAMETERS-1'!$B$5:$J$44,5,FALSE)*VLOOKUP(ESCYLD2!AZ$4,'[1]INTERNAL PARAMETERS-1'!$B$5:$J$44,6,FALSE)*VLOOKUP(ESCYLD2!AZ$4,'[1]INTERNAL PARAMETERS-1'!$B$5:$J$44,3,FALSE) + ESCYLD1!AZ292*(1-VLOOKUP(ESCYLD2!AZ$4,'[1]INTERNAL PARAMETERS-1'!$B$5:$J$44,5,FALSE))*VLOOKUP(ESCYLD2!AZ$4,'[1]INTERNAL PARAMETERS-1'!$B$5:$J$44,8,FALSE)*VLOOKUP(ESCYLD2!AZ$4,'[1]INTERNAL PARAMETERS-1'!$B$5:$J$44,3,FALSE)</f>
        <v>0</v>
      </c>
      <c r="BA292" s="59">
        <f>ESCYLD1!BA292*VLOOKUP(ESCYLD2!BA$4,'[1]INTERNAL PARAMETERS-1'!$B$5:$J$44,5,FALSE)*VLOOKUP(ESCYLD2!BA$4,'[1]INTERNAL PARAMETERS-1'!$B$5:$J$44,6,FALSE)*VLOOKUP(ESCYLD2!BA$4,'[1]INTERNAL PARAMETERS-1'!$B$5:$J$44,3,FALSE) + ESCYLD1!BA292*(1-VLOOKUP(ESCYLD2!BA$4,'[1]INTERNAL PARAMETERS-1'!$B$5:$J$44,5,FALSE))*VLOOKUP(ESCYLD2!BA$4,'[1]INTERNAL PARAMETERS-1'!$B$5:$J$44,8,FALSE)*VLOOKUP(ESCYLD2!BA$4,'[1]INTERNAL PARAMETERS-1'!$B$5:$J$44,3,FALSE)</f>
        <v>0</v>
      </c>
      <c r="BB292" s="59">
        <f>ESCYLD1!BB292*VLOOKUP(ESCYLD2!BB$4,'[1]INTERNAL PARAMETERS-1'!$B$5:$J$44,5,FALSE)*VLOOKUP(ESCYLD2!BB$4,'[1]INTERNAL PARAMETERS-1'!$B$5:$J$44,6,FALSE)*VLOOKUP(ESCYLD2!BB$4,'[1]INTERNAL PARAMETERS-1'!$B$5:$J$44,3,FALSE) + ESCYLD1!BB292*(1-VLOOKUP(ESCYLD2!BB$4,'[1]INTERNAL PARAMETERS-1'!$B$5:$J$44,5,FALSE))*VLOOKUP(ESCYLD2!BB$4,'[1]INTERNAL PARAMETERS-1'!$B$5:$J$44,8,FALSE)*VLOOKUP(ESCYLD2!BB$4,'[1]INTERNAL PARAMETERS-1'!$B$5:$J$44,3,FALSE)</f>
        <v>0</v>
      </c>
      <c r="BC292" s="59">
        <f>ESCYLD1!BC292*VLOOKUP(ESCYLD2!BC$4,'[1]INTERNAL PARAMETERS-1'!$B$5:$J$44,5,FALSE)*VLOOKUP(ESCYLD2!BC$4,'[1]INTERNAL PARAMETERS-1'!$B$5:$J$44,6,FALSE)*VLOOKUP(ESCYLD2!BC$4,'[1]INTERNAL PARAMETERS-1'!$B$5:$J$44,3,FALSE) + ESCYLD1!BC292*(1-VLOOKUP(ESCYLD2!BC$4,'[1]INTERNAL PARAMETERS-1'!$B$5:$J$44,5,FALSE))*VLOOKUP(ESCYLD2!BC$4,'[1]INTERNAL PARAMETERS-1'!$B$5:$J$44,8,FALSE)*VLOOKUP(ESCYLD2!BC$4,'[1]INTERNAL PARAMETERS-1'!$B$5:$J$44,3,FALSE)</f>
        <v>0</v>
      </c>
      <c r="BD292" s="59">
        <f>ESCYLD1!BD292*VLOOKUP(ESCYLD2!BD$4,'[1]INTERNAL PARAMETERS-1'!$B$5:$J$44,5,FALSE)*VLOOKUP(ESCYLD2!BD$4,'[1]INTERNAL PARAMETERS-1'!$B$5:$J$44,6,FALSE)*VLOOKUP(ESCYLD2!BD$4,'[1]INTERNAL PARAMETERS-1'!$B$5:$J$44,3,FALSE) + ESCYLD1!BD292*(1-VLOOKUP(ESCYLD2!BD$4,'[1]INTERNAL PARAMETERS-1'!$B$5:$J$44,5,FALSE))*VLOOKUP(ESCYLD2!BD$4,'[1]INTERNAL PARAMETERS-1'!$B$5:$J$44,8,FALSE)*VLOOKUP(ESCYLD2!BD$4,'[1]INTERNAL PARAMETERS-1'!$B$5:$J$44,3,FALSE)</f>
        <v>0</v>
      </c>
      <c r="BE292" s="59">
        <f>ESCYLD1!BE292*VLOOKUP(ESCYLD2!BE$4,'[1]INTERNAL PARAMETERS-1'!$B$5:$J$44,5,FALSE)*VLOOKUP(ESCYLD2!BE$4,'[1]INTERNAL PARAMETERS-1'!$B$5:$J$44,6,FALSE)*VLOOKUP(ESCYLD2!BE$4,'[1]INTERNAL PARAMETERS-1'!$B$5:$J$44,3,FALSE) + ESCYLD1!BE292*(1-VLOOKUP(ESCYLD2!BE$4,'[1]INTERNAL PARAMETERS-1'!$B$5:$J$44,5,FALSE))*VLOOKUP(ESCYLD2!BE$4,'[1]INTERNAL PARAMETERS-1'!$B$5:$J$44,8,FALSE)*VLOOKUP(ESCYLD2!BE$4,'[1]INTERNAL PARAMETERS-1'!$B$5:$J$44,3,FALSE)</f>
        <v>0</v>
      </c>
      <c r="BF292" s="59">
        <f>ESCYLD1!BF292*VLOOKUP(ESCYLD2!BF$4,'[1]INTERNAL PARAMETERS-1'!$B$5:$J$44,5,FALSE)*VLOOKUP(ESCYLD2!BF$4,'[1]INTERNAL PARAMETERS-1'!$B$5:$J$44,6,FALSE)*VLOOKUP(ESCYLD2!BF$4,'[1]INTERNAL PARAMETERS-1'!$B$5:$J$44,3,FALSE) + ESCYLD1!BF292*(1-VLOOKUP(ESCYLD2!BF$4,'[1]INTERNAL PARAMETERS-1'!$B$5:$J$44,5,FALSE))*VLOOKUP(ESCYLD2!BF$4,'[1]INTERNAL PARAMETERS-1'!$B$5:$J$44,8,FALSE)*VLOOKUP(ESCYLD2!BF$4,'[1]INTERNAL PARAMETERS-1'!$B$5:$J$44,3,FALSE)</f>
        <v>0</v>
      </c>
      <c r="BG292" s="59">
        <f>ESCYLD1!BG292*VLOOKUP(ESCYLD2!BG$4,'[1]INTERNAL PARAMETERS-1'!$B$5:$J$44,5,FALSE)*VLOOKUP(ESCYLD2!BG$4,'[1]INTERNAL PARAMETERS-1'!$B$5:$J$44,6,FALSE)*VLOOKUP(ESCYLD2!BG$4,'[1]INTERNAL PARAMETERS-1'!$B$5:$J$44,3,FALSE) + ESCYLD1!BG292*(1-VLOOKUP(ESCYLD2!BG$4,'[1]INTERNAL PARAMETERS-1'!$B$5:$J$44,5,FALSE))*VLOOKUP(ESCYLD2!BG$4,'[1]INTERNAL PARAMETERS-1'!$B$5:$J$44,8,FALSE)*VLOOKUP(ESCYLD2!BG$4,'[1]INTERNAL PARAMETERS-1'!$B$5:$J$44,3,FALSE)</f>
        <v>0</v>
      </c>
      <c r="BH292" s="59">
        <f>ESCYLD1!BH292*VLOOKUP(ESCYLD2!BH$4,'[1]INTERNAL PARAMETERS-1'!$B$5:$J$44,5,FALSE)*VLOOKUP(ESCYLD2!BH$4,'[1]INTERNAL PARAMETERS-1'!$B$5:$J$44,6,FALSE)*VLOOKUP(ESCYLD2!BH$4,'[1]INTERNAL PARAMETERS-1'!$B$5:$J$44,3,FALSE) + ESCYLD1!BH292*(1-VLOOKUP(ESCYLD2!BH$4,'[1]INTERNAL PARAMETERS-1'!$B$5:$J$44,5,FALSE))*VLOOKUP(ESCYLD2!BH$4,'[1]INTERNAL PARAMETERS-1'!$B$5:$J$44,8,FALSE)*VLOOKUP(ESCYLD2!BH$4,'[1]INTERNAL PARAMETERS-1'!$B$5:$J$44,3,FALSE)</f>
        <v>0</v>
      </c>
      <c r="BI292" s="59">
        <f>ESCYLD1!BI292*VLOOKUP(ESCYLD2!BI$4,'[1]INTERNAL PARAMETERS-1'!$B$5:$J$44,5,FALSE)*VLOOKUP(ESCYLD2!BI$4,'[1]INTERNAL PARAMETERS-1'!$B$5:$J$44,6,FALSE)*VLOOKUP(ESCYLD2!BI$4,'[1]INTERNAL PARAMETERS-1'!$B$5:$J$44,3,FALSE) + ESCYLD1!BI292*(1-VLOOKUP(ESCYLD2!BI$4,'[1]INTERNAL PARAMETERS-1'!$B$5:$J$44,5,FALSE))*VLOOKUP(ESCYLD2!BI$4,'[1]INTERNAL PARAMETERS-1'!$B$5:$J$44,8,FALSE)*VLOOKUP(ESCYLD2!BI$4,'[1]INTERNAL PARAMETERS-1'!$B$5:$J$44,3,FALSE)</f>
        <v>0</v>
      </c>
      <c r="BJ292" s="59">
        <f>ESCYLD1!BJ292*VLOOKUP(ESCYLD2!BJ$4,'[1]INTERNAL PARAMETERS-1'!$B$5:$J$44,5,FALSE)*VLOOKUP(ESCYLD2!BJ$4,'[1]INTERNAL PARAMETERS-1'!$B$5:$J$44,6,FALSE)*VLOOKUP(ESCYLD2!BJ$4,'[1]INTERNAL PARAMETERS-1'!$B$5:$J$44,3,FALSE) + ESCYLD1!BJ292*(1-VLOOKUP(ESCYLD2!BJ$4,'[1]INTERNAL PARAMETERS-1'!$B$5:$J$44,5,FALSE))*VLOOKUP(ESCYLD2!BJ$4,'[1]INTERNAL PARAMETERS-1'!$B$5:$J$44,8,FALSE)*VLOOKUP(ESCYLD2!BJ$4,'[1]INTERNAL PARAMETERS-1'!$B$5:$J$44,3,FALSE)</f>
        <v>0</v>
      </c>
      <c r="BK292" s="59">
        <f>ESCYLD1!BK292*VLOOKUP(ESCYLD2!BK$4,'[1]INTERNAL PARAMETERS-1'!$B$5:$J$44,5,FALSE)*VLOOKUP(ESCYLD2!BK$4,'[1]INTERNAL PARAMETERS-1'!$B$5:$J$44,6,FALSE)*VLOOKUP(ESCYLD2!BK$4,'[1]INTERNAL PARAMETERS-1'!$B$5:$J$44,3,FALSE) + ESCYLD1!BK292*(1-VLOOKUP(ESCYLD2!BK$4,'[1]INTERNAL PARAMETERS-1'!$B$5:$J$44,5,FALSE))*VLOOKUP(ESCYLD2!BK$4,'[1]INTERNAL PARAMETERS-1'!$B$5:$J$44,8,FALSE)*VLOOKUP(ESCYLD2!BK$4,'[1]INTERNAL PARAMETERS-1'!$B$5:$J$44,3,FALSE)</f>
        <v>0</v>
      </c>
      <c r="BL292" s="59">
        <f>ESCYLD1!BL292*VLOOKUP(ESCYLD2!BL$4,'[1]INTERNAL PARAMETERS-1'!$B$5:$J$44,5,FALSE)*VLOOKUP(ESCYLD2!BL$4,'[1]INTERNAL PARAMETERS-1'!$B$5:$J$44,6,FALSE)*VLOOKUP(ESCYLD2!BL$4,'[1]INTERNAL PARAMETERS-1'!$B$5:$J$44,3,FALSE) + ESCYLD1!BL292*(1-VLOOKUP(ESCYLD2!BL$4,'[1]INTERNAL PARAMETERS-1'!$B$5:$J$44,5,FALSE))*VLOOKUP(ESCYLD2!BL$4,'[1]INTERNAL PARAMETERS-1'!$B$5:$J$44,8,FALSE)*VLOOKUP(ESCYLD2!BL$4,'[1]INTERNAL PARAMETERS-1'!$B$5:$J$44,3,FALSE)</f>
        <v>0</v>
      </c>
      <c r="BM292" s="59">
        <f>ESCYLD1!BM292*VLOOKUP(ESCYLD2!BM$4,'[1]INTERNAL PARAMETERS-1'!$B$5:$J$44,5,FALSE)*VLOOKUP(ESCYLD2!BM$4,'[1]INTERNAL PARAMETERS-1'!$B$5:$J$44,6,FALSE)*VLOOKUP(ESCYLD2!BM$4,'[1]INTERNAL PARAMETERS-1'!$B$5:$J$44,3,FALSE) + ESCYLD1!BM292*(1-VLOOKUP(ESCYLD2!BM$4,'[1]INTERNAL PARAMETERS-1'!$B$5:$J$44,5,FALSE))*VLOOKUP(ESCYLD2!BM$4,'[1]INTERNAL PARAMETERS-1'!$B$5:$J$44,8,FALSE)*VLOOKUP(ESCYLD2!BM$4,'[1]INTERNAL PARAMETERS-1'!$B$5:$J$44,3,FALSE)</f>
        <v>0</v>
      </c>
      <c r="BN292" s="59">
        <f>ESCYLD1!BN292*VLOOKUP(ESCYLD2!BN$4,'[1]INTERNAL PARAMETERS-1'!$B$5:$J$44,5,FALSE)*VLOOKUP(ESCYLD2!BN$4,'[1]INTERNAL PARAMETERS-1'!$B$5:$J$44,6,FALSE)*VLOOKUP(ESCYLD2!BN$4,'[1]INTERNAL PARAMETERS-1'!$B$5:$J$44,3,FALSE) + ESCYLD1!BN292*(1-VLOOKUP(ESCYLD2!BN$4,'[1]INTERNAL PARAMETERS-1'!$B$5:$J$44,5,FALSE))*VLOOKUP(ESCYLD2!BN$4,'[1]INTERNAL PARAMETERS-1'!$B$5:$J$44,8,FALSE)*VLOOKUP(ESCYLD2!BN$4,'[1]INTERNAL PARAMETERS-1'!$B$5:$J$44,3,FALSE)</f>
        <v>0</v>
      </c>
      <c r="BO292" s="59">
        <f>ESCYLD1!BO292*VLOOKUP(ESCYLD2!BO$4,'[1]INTERNAL PARAMETERS-1'!$B$5:$J$44,5,FALSE)*VLOOKUP(ESCYLD2!BO$4,'[1]INTERNAL PARAMETERS-1'!$B$5:$J$44,6,FALSE)*VLOOKUP(ESCYLD2!BO$4,'[1]INTERNAL PARAMETERS-1'!$B$5:$J$44,3,FALSE) + ESCYLD1!BO292*(1-VLOOKUP(ESCYLD2!BO$4,'[1]INTERNAL PARAMETERS-1'!$B$5:$J$44,5,FALSE))*VLOOKUP(ESCYLD2!BO$4,'[1]INTERNAL PARAMETERS-1'!$B$5:$J$44,8,FALSE)*VLOOKUP(ESCYLD2!BO$4,'[1]INTERNAL PARAMETERS-1'!$B$5:$J$44,3,FALSE)</f>
        <v>0</v>
      </c>
      <c r="BP292" s="59">
        <f>ESCYLD1!BP292*VLOOKUP(ESCYLD2!BP$4,'[1]INTERNAL PARAMETERS-1'!$B$5:$J$44,5,FALSE)*VLOOKUP(ESCYLD2!BP$4,'[1]INTERNAL PARAMETERS-1'!$B$5:$J$44,6,FALSE)*VLOOKUP(ESCYLD2!BP$4,'[1]INTERNAL PARAMETERS-1'!$B$5:$J$44,3,FALSE) + ESCYLD1!BP292*(1-VLOOKUP(ESCYLD2!BP$4,'[1]INTERNAL PARAMETERS-1'!$B$5:$J$44,5,FALSE))*VLOOKUP(ESCYLD2!BP$4,'[1]INTERNAL PARAMETERS-1'!$B$5:$J$44,8,FALSE)*VLOOKUP(ESCYLD2!BP$4,'[1]INTERNAL PARAMETERS-1'!$B$5:$J$44,3,FALSE)</f>
        <v>0</v>
      </c>
      <c r="BQ292" s="59">
        <f>ESCYLD1!BQ292*VLOOKUP(ESCYLD2!BQ$4,'[1]INTERNAL PARAMETERS-1'!$B$5:$J$44,5,FALSE)*VLOOKUP(ESCYLD2!BQ$4,'[1]INTERNAL PARAMETERS-1'!$B$5:$J$44,6,FALSE)*VLOOKUP(ESCYLD2!BQ$4,'[1]INTERNAL PARAMETERS-1'!$B$5:$J$44,3,FALSE) + ESCYLD1!BQ292*(1-VLOOKUP(ESCYLD2!BQ$4,'[1]INTERNAL PARAMETERS-1'!$B$5:$J$44,5,FALSE))*VLOOKUP(ESCYLD2!BQ$4,'[1]INTERNAL PARAMETERS-1'!$B$5:$J$44,8,FALSE)*VLOOKUP(ESCYLD2!BQ$4,'[1]INTERNAL PARAMETERS-1'!$B$5:$J$44,3,FALSE)</f>
        <v>0</v>
      </c>
      <c r="BR292" s="59">
        <f>ESCYLD1!BR292*VLOOKUP(ESCYLD2!BR$4,'[1]INTERNAL PARAMETERS-1'!$B$5:$J$44,5,FALSE)*VLOOKUP(ESCYLD2!BR$4,'[1]INTERNAL PARAMETERS-1'!$B$5:$J$44,6,FALSE)*VLOOKUP(ESCYLD2!BR$4,'[1]INTERNAL PARAMETERS-1'!$B$5:$J$44,3,FALSE) + ESCYLD1!BR292*(1-VLOOKUP(ESCYLD2!BR$4,'[1]INTERNAL PARAMETERS-1'!$B$5:$J$44,5,FALSE))*VLOOKUP(ESCYLD2!BR$4,'[1]INTERNAL PARAMETERS-1'!$B$5:$J$44,8,FALSE)*VLOOKUP(ESCYLD2!BR$4,'[1]INTERNAL PARAMETERS-1'!$B$5:$J$44,3,FALSE)</f>
        <v>0</v>
      </c>
      <c r="BS292" s="59">
        <f>ESCYLD1!BS292*VLOOKUP(ESCYLD2!BS$4,'[1]INTERNAL PARAMETERS-1'!$B$5:$J$44,5,FALSE)*VLOOKUP(ESCYLD2!BS$4,'[1]INTERNAL PARAMETERS-1'!$B$5:$J$44,6,FALSE)*VLOOKUP(ESCYLD2!BS$4,'[1]INTERNAL PARAMETERS-1'!$B$5:$J$44,3,FALSE) + ESCYLD1!BS292*(1-VLOOKUP(ESCYLD2!BS$4,'[1]INTERNAL PARAMETERS-1'!$B$5:$J$44,5,FALSE))*VLOOKUP(ESCYLD2!BS$4,'[1]INTERNAL PARAMETERS-1'!$B$5:$J$44,8,FALSE)*VLOOKUP(ESCYLD2!BS$4,'[1]INTERNAL PARAMETERS-1'!$B$5:$J$44,3,FALSE)</f>
        <v>0</v>
      </c>
      <c r="BT292" s="59">
        <f>ESCYLD1!BT292*VLOOKUP(ESCYLD2!BT$4,'[1]INTERNAL PARAMETERS-1'!$B$5:$J$44,5,FALSE)*VLOOKUP(ESCYLD2!BT$4,'[1]INTERNAL PARAMETERS-1'!$B$5:$J$44,6,FALSE)*VLOOKUP(ESCYLD2!BT$4,'[1]INTERNAL PARAMETERS-1'!$B$5:$J$44,3,FALSE) + ESCYLD1!BT292*(1-VLOOKUP(ESCYLD2!BT$4,'[1]INTERNAL PARAMETERS-1'!$B$5:$J$44,5,FALSE))*VLOOKUP(ESCYLD2!BT$4,'[1]INTERNAL PARAMETERS-1'!$B$5:$J$44,8,FALSE)*VLOOKUP(ESCYLD2!BT$4,'[1]INTERNAL PARAMETERS-1'!$B$5:$J$44,3,FALSE)</f>
        <v>0</v>
      </c>
      <c r="BU292" s="59">
        <f>ESCYLD1!BU292*VLOOKUP(ESCYLD2!BU$4,'[1]INTERNAL PARAMETERS-1'!$B$5:$J$44,5,FALSE)*VLOOKUP(ESCYLD2!BU$4,'[1]INTERNAL PARAMETERS-1'!$B$5:$J$44,6,FALSE)*VLOOKUP(ESCYLD2!BU$4,'[1]INTERNAL PARAMETERS-1'!$B$5:$J$44,3,FALSE) + ESCYLD1!BU292*(1-VLOOKUP(ESCYLD2!BU$4,'[1]INTERNAL PARAMETERS-1'!$B$5:$J$44,5,FALSE))*VLOOKUP(ESCYLD2!BU$4,'[1]INTERNAL PARAMETERS-1'!$B$5:$J$44,8,FALSE)*VLOOKUP(ESCYLD2!BU$4,'[1]INTERNAL PARAMETERS-1'!$B$5:$J$44,3,FALSE)</f>
        <v>0</v>
      </c>
      <c r="BV292" s="59">
        <f>ESCYLD1!BV292*VLOOKUP(ESCYLD2!BV$4,'[1]INTERNAL PARAMETERS-1'!$B$5:$J$44,5,FALSE)*VLOOKUP(ESCYLD2!BV$4,'[1]INTERNAL PARAMETERS-1'!$B$5:$J$44,6,FALSE)*VLOOKUP(ESCYLD2!BV$4,'[1]INTERNAL PARAMETERS-1'!$B$5:$J$44,3,FALSE) + ESCYLD1!BV292*(1-VLOOKUP(ESCYLD2!BV$4,'[1]INTERNAL PARAMETERS-1'!$B$5:$J$44,5,FALSE))*VLOOKUP(ESCYLD2!BV$4,'[1]INTERNAL PARAMETERS-1'!$B$5:$J$44,8,FALSE)*VLOOKUP(ESCYLD2!BV$4,'[1]INTERNAL PARAMETERS-1'!$B$5:$J$44,3,FALSE)</f>
        <v>0</v>
      </c>
      <c r="BW292" s="59">
        <f>ESCYLD1!BW292*VLOOKUP(ESCYLD2!BW$4,'[1]INTERNAL PARAMETERS-1'!$B$5:$J$44,5,FALSE)*VLOOKUP(ESCYLD2!BW$4,'[1]INTERNAL PARAMETERS-1'!$B$5:$J$44,6,FALSE)*VLOOKUP(ESCYLD2!BW$4,'[1]INTERNAL PARAMETERS-1'!$B$5:$J$44,3,FALSE) + ESCYLD1!BW292*(1-VLOOKUP(ESCYLD2!BW$4,'[1]INTERNAL PARAMETERS-1'!$B$5:$J$44,5,FALSE))*VLOOKUP(ESCYLD2!BW$4,'[1]INTERNAL PARAMETERS-1'!$B$5:$J$44,8,FALSE)*VLOOKUP(ESCYLD2!BW$4,'[1]INTERNAL PARAMETERS-1'!$B$5:$J$44,3,FALSE)</f>
        <v>0</v>
      </c>
      <c r="BX292" s="59">
        <f>ESCYLD1!BX292*VLOOKUP(ESCYLD2!BX$4,'[1]INTERNAL PARAMETERS-1'!$B$5:$J$44,5,FALSE)*VLOOKUP(ESCYLD2!BX$4,'[1]INTERNAL PARAMETERS-1'!$B$5:$J$44,6,FALSE)*VLOOKUP(ESCYLD2!BX$4,'[1]INTERNAL PARAMETERS-1'!$B$5:$J$44,3,FALSE) + ESCYLD1!BX292*(1-VLOOKUP(ESCYLD2!BX$4,'[1]INTERNAL PARAMETERS-1'!$B$5:$J$44,5,FALSE))*VLOOKUP(ESCYLD2!BX$4,'[1]INTERNAL PARAMETERS-1'!$B$5:$J$44,8,FALSE)*VLOOKUP(ESCYLD2!BX$4,'[1]INTERNAL PARAMETERS-1'!$B$5:$J$44,3,FALSE)</f>
        <v>0</v>
      </c>
      <c r="BY292" s="59">
        <f>ESCYLD1!BY292*VLOOKUP(ESCYLD2!BY$4,'[1]INTERNAL PARAMETERS-1'!$B$5:$J$44,5,FALSE)*VLOOKUP(ESCYLD2!BY$4,'[1]INTERNAL PARAMETERS-1'!$B$5:$J$44,6,FALSE)*VLOOKUP(ESCYLD2!BY$4,'[1]INTERNAL PARAMETERS-1'!$B$5:$J$44,3,FALSE) + ESCYLD1!BY292*(1-VLOOKUP(ESCYLD2!BY$4,'[1]INTERNAL PARAMETERS-1'!$B$5:$J$44,5,FALSE))*VLOOKUP(ESCYLD2!BY$4,'[1]INTERNAL PARAMETERS-1'!$B$5:$J$44,8,FALSE)*VLOOKUP(ESCYLD2!BY$4,'[1]INTERNAL PARAMETERS-1'!$B$5:$J$44,3,FALSE)</f>
        <v>0</v>
      </c>
      <c r="BZ292" s="59">
        <f>ESCYLD1!BZ292*VLOOKUP(ESCYLD2!BZ$4,'[1]INTERNAL PARAMETERS-1'!$B$5:$J$44,5,FALSE)*VLOOKUP(ESCYLD2!BZ$4,'[1]INTERNAL PARAMETERS-1'!$B$5:$J$44,6,FALSE)*VLOOKUP(ESCYLD2!BZ$4,'[1]INTERNAL PARAMETERS-1'!$B$5:$J$44,3,FALSE) + ESCYLD1!BZ292*(1-VLOOKUP(ESCYLD2!BZ$4,'[1]INTERNAL PARAMETERS-1'!$B$5:$J$44,5,FALSE))*VLOOKUP(ESCYLD2!BZ$4,'[1]INTERNAL PARAMETERS-1'!$B$5:$J$44,8,FALSE)*VLOOKUP(ESCYLD2!BZ$4,'[1]INTERNAL PARAMETERS-1'!$B$5:$J$44,3,FALSE)</f>
        <v>0</v>
      </c>
      <c r="CA292" s="59">
        <f>ESCYLD1!CA292*VLOOKUP(ESCYLD2!CA$4,'[1]INTERNAL PARAMETERS-1'!$B$5:$J$44,5,FALSE)*VLOOKUP(ESCYLD2!CA$4,'[1]INTERNAL PARAMETERS-1'!$B$5:$J$44,6,FALSE)*VLOOKUP(ESCYLD2!CA$4,'[1]INTERNAL PARAMETERS-1'!$B$5:$J$44,3,FALSE) + ESCYLD1!CA292*(1-VLOOKUP(ESCYLD2!CA$4,'[1]INTERNAL PARAMETERS-1'!$B$5:$J$44,5,FALSE))*VLOOKUP(ESCYLD2!CA$4,'[1]INTERNAL PARAMETERS-1'!$B$5:$J$44,8,FALSE)*VLOOKUP(ESCYLD2!CA$4,'[1]INTERNAL PARAMETERS-1'!$B$5:$J$44,3,FALSE)</f>
        <v>0</v>
      </c>
      <c r="CB292" s="59">
        <f>ESCYLD1!CB292*VLOOKUP(ESCYLD2!CB$4,'[1]INTERNAL PARAMETERS-1'!$B$5:$J$44,5,FALSE)*VLOOKUP(ESCYLD2!CB$4,'[1]INTERNAL PARAMETERS-1'!$B$5:$J$44,6,FALSE)*VLOOKUP(ESCYLD2!CB$4,'[1]INTERNAL PARAMETERS-1'!$B$5:$J$44,3,FALSE) + ESCYLD1!CB292*(1-VLOOKUP(ESCYLD2!CB$4,'[1]INTERNAL PARAMETERS-1'!$B$5:$J$44,5,FALSE))*VLOOKUP(ESCYLD2!CB$4,'[1]INTERNAL PARAMETERS-1'!$B$5:$J$44,8,FALSE)*VLOOKUP(ESCYLD2!CB$4,'[1]INTERNAL PARAMETERS-1'!$B$5:$J$44,3,FALSE)</f>
        <v>0</v>
      </c>
      <c r="CC292" s="59">
        <f>ESCYLD1!CC292*VLOOKUP(ESCYLD2!CC$4,'[1]INTERNAL PARAMETERS-1'!$B$5:$J$44,5,FALSE)*VLOOKUP(ESCYLD2!CC$4,'[1]INTERNAL PARAMETERS-1'!$B$5:$J$44,6,FALSE)*VLOOKUP(ESCYLD2!CC$4,'[1]INTERNAL PARAMETERS-1'!$B$5:$J$44,3,FALSE) + ESCYLD1!CC292*(1-VLOOKUP(ESCYLD2!CC$4,'[1]INTERNAL PARAMETERS-1'!$B$5:$J$44,5,FALSE))*VLOOKUP(ESCYLD2!CC$4,'[1]INTERNAL PARAMETERS-1'!$B$5:$J$44,8,FALSE)*VLOOKUP(ESCYLD2!CC$4,'[1]INTERNAL PARAMETERS-1'!$B$5:$J$44,3,FALSE)</f>
        <v>0</v>
      </c>
      <c r="CD292" s="59">
        <f>ESCYLD1!CD292*VLOOKUP(ESCYLD2!CD$4,'[1]INTERNAL PARAMETERS-1'!$B$5:$J$44,5,FALSE)*VLOOKUP(ESCYLD2!CD$4,'[1]INTERNAL PARAMETERS-1'!$B$5:$J$44,6,FALSE)*VLOOKUP(ESCYLD2!CD$4,'[1]INTERNAL PARAMETERS-1'!$B$5:$J$44,3,FALSE) + ESCYLD1!CD292*(1-VLOOKUP(ESCYLD2!CD$4,'[1]INTERNAL PARAMETERS-1'!$B$5:$J$44,5,FALSE))*VLOOKUP(ESCYLD2!CD$4,'[1]INTERNAL PARAMETERS-1'!$B$5:$J$44,8,FALSE)*VLOOKUP(ESCYLD2!CD$4,'[1]INTERNAL PARAMETERS-1'!$B$5:$J$44,3,FALSE)</f>
        <v>0</v>
      </c>
      <c r="CE292" s="59">
        <f>ESCYLD1!CE292*VLOOKUP(ESCYLD2!CE$4,'[1]INTERNAL PARAMETERS-1'!$B$5:$J$44,5,FALSE)*VLOOKUP(ESCYLD2!CE$4,'[1]INTERNAL PARAMETERS-1'!$B$5:$J$44,6,FALSE)*VLOOKUP(ESCYLD2!CE$4,'[1]INTERNAL PARAMETERS-1'!$B$5:$J$44,3,FALSE) + ESCYLD1!CE292*(1-VLOOKUP(ESCYLD2!CE$4,'[1]INTERNAL PARAMETERS-1'!$B$5:$J$44,5,FALSE))*VLOOKUP(ESCYLD2!CE$4,'[1]INTERNAL PARAMETERS-1'!$B$5:$J$44,8,FALSE)*VLOOKUP(ESCYLD2!CE$4,'[1]INTERNAL PARAMETERS-1'!$B$5:$J$44,3,FALSE)</f>
        <v>0</v>
      </c>
      <c r="CF292" s="59">
        <f>ESCYLD1!CF292*VLOOKUP(ESCYLD2!CF$4,'[1]INTERNAL PARAMETERS-1'!$B$5:$J$44,5,FALSE)*VLOOKUP(ESCYLD2!CF$4,'[1]INTERNAL PARAMETERS-1'!$B$5:$J$44,6,FALSE)*VLOOKUP(ESCYLD2!CF$4,'[1]INTERNAL PARAMETERS-1'!$B$5:$J$44,3,FALSE) + ESCYLD1!CF292*(1-VLOOKUP(ESCYLD2!CF$4,'[1]INTERNAL PARAMETERS-1'!$B$5:$J$44,5,FALSE))*VLOOKUP(ESCYLD2!CF$4,'[1]INTERNAL PARAMETERS-1'!$B$5:$J$44,8,FALSE)*VLOOKUP(ESCYLD2!CF$4,'[1]INTERNAL PARAMETERS-1'!$B$5:$J$44,3,FALSE)</f>
        <v>0</v>
      </c>
      <c r="CG292" s="59">
        <f>ESCYLD1!CG292*VLOOKUP(ESCYLD2!CG$4,'[1]INTERNAL PARAMETERS-1'!$B$5:$J$44,5,FALSE)*VLOOKUP(ESCYLD2!CG$4,'[1]INTERNAL PARAMETERS-1'!$B$5:$J$44,6,FALSE)*VLOOKUP(ESCYLD2!CG$4,'[1]INTERNAL PARAMETERS-1'!$B$5:$J$44,3,FALSE) + ESCYLD1!CG292*(1-VLOOKUP(ESCYLD2!CG$4,'[1]INTERNAL PARAMETERS-1'!$B$5:$J$44,5,FALSE))*VLOOKUP(ESCYLD2!CG$4,'[1]INTERNAL PARAMETERS-1'!$B$5:$J$44,8,FALSE)*VLOOKUP(ESCYLD2!CG$4,'[1]INTERNAL PARAMETERS-1'!$B$5:$J$44,3,FALSE)</f>
        <v>0</v>
      </c>
      <c r="CH292" s="58">
        <f>ESCYLD1!CH292*VLOOKUP(ESCYLD2!CH$4,'[1]INTERNAL PARAMETERS-1'!$B$5:$J$44,5,FALSE)*VLOOKUP(ESCYLD2!CH$4,'[1]INTERNAL PARAMETERS-1'!$B$5:$J$44,6,FALSE)*VLOOKUP(ESCYLD2!CH$4,'[1]INTERNAL PARAMETERS-1'!$B$5:$J$44,3,FALSE) + ESCYLD1!CH292*(1-VLOOKUP(ESCYLD2!CH$4,'[1]INTERNAL PARAMETERS-1'!$B$5:$J$44,5,FALSE))*VLOOKUP(ESCYLD2!CH$4,'[1]INTERNAL PARAMETERS-1'!$B$5:$J$44,8,FALSE)*VLOOKUP(ESCYLD2!CH$4,'[1]INTERNAL PARAMETERS-1'!$B$5:$J$44,3,FALSE)</f>
        <v>0</v>
      </c>
      <c r="CJ292" s="53">
        <f t="shared" si="8"/>
        <v>0</v>
      </c>
      <c r="CK292" s="51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opLeftCell="A276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47" t="s">
        <v>168</v>
      </c>
    </row>
    <row r="2" spans="1:19" x14ac:dyDescent="0.5">
      <c r="A2" s="105"/>
      <c r="B2" s="104"/>
      <c r="C2" s="104"/>
      <c r="D2" s="43" t="s">
        <v>101</v>
      </c>
      <c r="E2" s="158" t="s">
        <v>167</v>
      </c>
      <c r="F2" s="159"/>
      <c r="G2" s="159"/>
      <c r="H2" s="160"/>
      <c r="I2" s="158" t="s">
        <v>166</v>
      </c>
      <c r="J2" s="159"/>
      <c r="K2" s="159"/>
      <c r="L2" s="161"/>
    </row>
    <row r="3" spans="1:19" ht="20.399999999999999" thickBot="1" x14ac:dyDescent="0.55000000000000004">
      <c r="A3" s="103" t="s">
        <v>98</v>
      </c>
      <c r="B3" s="102" t="s">
        <v>97</v>
      </c>
      <c r="C3" s="102" t="s">
        <v>96</v>
      </c>
      <c r="D3" s="101" t="s">
        <v>95</v>
      </c>
      <c r="E3" s="99" t="s">
        <v>26</v>
      </c>
      <c r="F3" s="100" t="s">
        <v>165</v>
      </c>
      <c r="G3" s="100" t="s">
        <v>164</v>
      </c>
      <c r="H3" s="131" t="s">
        <v>163</v>
      </c>
      <c r="I3" s="99" t="s">
        <v>162</v>
      </c>
      <c r="J3" s="98" t="s">
        <v>161</v>
      </c>
      <c r="K3" s="98" t="s">
        <v>160</v>
      </c>
      <c r="L3" s="97" t="s">
        <v>159</v>
      </c>
    </row>
    <row r="4" spans="1:19" x14ac:dyDescent="0.5">
      <c r="A4" s="96" t="s">
        <v>5</v>
      </c>
      <c r="B4" s="95" t="s">
        <v>90</v>
      </c>
      <c r="C4" s="95" t="s">
        <v>89</v>
      </c>
      <c r="D4" s="38">
        <f>'[1]INPUTS-Incidence'!I5</f>
        <v>4180329.7166800001</v>
      </c>
      <c r="E4" s="94">
        <f>ESCYLL!E5</f>
        <v>10.429123418772031</v>
      </c>
      <c r="F4" s="92">
        <f>ESCYLL!H5</f>
        <v>886.60064007664789</v>
      </c>
      <c r="G4" s="92">
        <f>ESCYLD2!CJ5+ESCYLD2!CK5</f>
        <v>152.07608761842317</v>
      </c>
      <c r="H4" s="132">
        <f t="shared" ref="H4:H67" si="0">F4+G4</f>
        <v>1038.6767276950711</v>
      </c>
      <c r="I4" s="93">
        <f t="shared" ref="I4:I67" si="1">100000*E4/$D4</f>
        <v>0.24948088130844367</v>
      </c>
      <c r="J4" s="92">
        <f t="shared" ref="J4:J67" si="2">100000*F4/$D4</f>
        <v>21.208868681793412</v>
      </c>
      <c r="K4" s="92">
        <f t="shared" ref="K4:K67" si="3">100000*G4/$D4</f>
        <v>3.6378969585011909</v>
      </c>
      <c r="L4" s="91">
        <f t="shared" ref="L4:L67" si="4">100000*H4/$D4</f>
        <v>24.846765640294606</v>
      </c>
    </row>
    <row r="5" spans="1:19" x14ac:dyDescent="0.5">
      <c r="A5" s="35" t="s">
        <v>5</v>
      </c>
      <c r="B5" s="34" t="s">
        <v>90</v>
      </c>
      <c r="C5" s="34" t="s">
        <v>88</v>
      </c>
      <c r="D5" s="33">
        <f>'[1]INPUTS-Incidence'!I6</f>
        <v>3986120.47756</v>
      </c>
      <c r="E5" s="88">
        <f>ESCYLL!E6</f>
        <v>18.685512791966552</v>
      </c>
      <c r="F5" s="86">
        <f>ESCYLL!H6</f>
        <v>1471.6709874952858</v>
      </c>
      <c r="G5" s="86">
        <f>ESCYLD2!CJ6+ESCYLD2!CK6</f>
        <v>503.51903249422287</v>
      </c>
      <c r="H5" s="133">
        <f t="shared" si="0"/>
        <v>1975.1900199895085</v>
      </c>
      <c r="I5" s="87">
        <f t="shared" si="1"/>
        <v>0.46876437621886435</v>
      </c>
      <c r="J5" s="86">
        <f t="shared" si="2"/>
        <v>36.919882270997768</v>
      </c>
      <c r="K5" s="86">
        <f t="shared" si="3"/>
        <v>12.631806673400874</v>
      </c>
      <c r="L5" s="29">
        <f t="shared" si="4"/>
        <v>49.551688944398627</v>
      </c>
    </row>
    <row r="6" spans="1:19" x14ac:dyDescent="0.5">
      <c r="A6" s="35" t="s">
        <v>5</v>
      </c>
      <c r="B6" s="34" t="s">
        <v>90</v>
      </c>
      <c r="C6" s="34" t="s">
        <v>87</v>
      </c>
      <c r="D6" s="33">
        <f>'[1]INPUTS-Incidence'!I7</f>
        <v>3672583.6711200001</v>
      </c>
      <c r="E6" s="88">
        <f>ESCYLL!E7</f>
        <v>22.596434074006066</v>
      </c>
      <c r="F6" s="86">
        <f>ESCYLL!H7</f>
        <v>1667.2778881505374</v>
      </c>
      <c r="G6" s="86">
        <f>ESCYLD2!CJ7+ESCYLD2!CK7</f>
        <v>783.9645062359649</v>
      </c>
      <c r="H6" s="133">
        <f t="shared" si="0"/>
        <v>2451.2423943865024</v>
      </c>
      <c r="I6" s="87">
        <f t="shared" si="1"/>
        <v>0.61527349946298171</v>
      </c>
      <c r="J6" s="86">
        <f t="shared" si="2"/>
        <v>45.397955157876098</v>
      </c>
      <c r="K6" s="86">
        <f t="shared" si="3"/>
        <v>21.346402871656977</v>
      </c>
      <c r="L6" s="29">
        <f t="shared" si="4"/>
        <v>66.744358029533075</v>
      </c>
    </row>
    <row r="7" spans="1:19" x14ac:dyDescent="0.5">
      <c r="A7" s="35" t="s">
        <v>5</v>
      </c>
      <c r="B7" s="34" t="s">
        <v>90</v>
      </c>
      <c r="C7" s="34" t="s">
        <v>86</v>
      </c>
      <c r="D7" s="33">
        <f>'[1]INPUTS-Incidence'!I8</f>
        <v>3131503.2039200002</v>
      </c>
      <c r="E7" s="88">
        <f>ESCYLL!E8</f>
        <v>41.281946865972621</v>
      </c>
      <c r="F7" s="86">
        <f>ESCYLL!H8</f>
        <v>2841.2299930505651</v>
      </c>
      <c r="G7" s="86">
        <f>ESCYLD2!CJ8+ESCYLD2!CK8</f>
        <v>2385.0773953016455</v>
      </c>
      <c r="H7" s="133">
        <f t="shared" si="0"/>
        <v>5226.3073883522102</v>
      </c>
      <c r="I7" s="87">
        <f t="shared" si="1"/>
        <v>1.3182789279696756</v>
      </c>
      <c r="J7" s="86">
        <f t="shared" si="2"/>
        <v>90.730547217512907</v>
      </c>
      <c r="K7" s="86">
        <f t="shared" si="3"/>
        <v>76.163977489022443</v>
      </c>
      <c r="L7" s="29">
        <f t="shared" si="4"/>
        <v>166.89452470653532</v>
      </c>
      <c r="S7" s="90"/>
    </row>
    <row r="8" spans="1:19" x14ac:dyDescent="0.5">
      <c r="A8" s="35" t="s">
        <v>5</v>
      </c>
      <c r="B8" s="34" t="s">
        <v>90</v>
      </c>
      <c r="C8" s="34" t="s">
        <v>85</v>
      </c>
      <c r="D8" s="33">
        <f>'[1]INPUTS-Incidence'!I9</f>
        <v>3675482.31648</v>
      </c>
      <c r="E8" s="88">
        <f>ESCYLL!E9</f>
        <v>61.271100085285681</v>
      </c>
      <c r="F8" s="86">
        <f>ESCYLL!H9</f>
        <v>3913.6915179476227</v>
      </c>
      <c r="G8" s="86">
        <f>ESCYLD2!CJ9+ESCYLD2!CK9</f>
        <v>4269.4487654132026</v>
      </c>
      <c r="H8" s="133">
        <f t="shared" si="0"/>
        <v>8183.1402833608254</v>
      </c>
      <c r="I8" s="87">
        <f t="shared" si="1"/>
        <v>1.6670220343752016</v>
      </c>
      <c r="J8" s="86">
        <f t="shared" si="2"/>
        <v>106.481032445716</v>
      </c>
      <c r="K8" s="86">
        <f t="shared" si="3"/>
        <v>116.1602314414627</v>
      </c>
      <c r="L8" s="29">
        <f t="shared" si="4"/>
        <v>222.6412638871787</v>
      </c>
      <c r="S8" s="90"/>
    </row>
    <row r="9" spans="1:19" x14ac:dyDescent="0.5">
      <c r="A9" s="35" t="s">
        <v>5</v>
      </c>
      <c r="B9" s="34" t="s">
        <v>90</v>
      </c>
      <c r="C9" s="34" t="s">
        <v>84</v>
      </c>
      <c r="D9" s="33">
        <f>'[1]INPUTS-Incidence'!I10</f>
        <v>4465846.2846400002</v>
      </c>
      <c r="E9" s="88">
        <f>ESCYLL!E10</f>
        <v>49.972883048282647</v>
      </c>
      <c r="F9" s="86">
        <f>ESCYLL!H10</f>
        <v>2945.1518624505379</v>
      </c>
      <c r="G9" s="86">
        <f>ESCYLD2!CJ10+ESCYLD2!CK10</f>
        <v>4267.7178092406157</v>
      </c>
      <c r="H9" s="133">
        <f t="shared" si="0"/>
        <v>7212.8696716911536</v>
      </c>
      <c r="I9" s="87">
        <f t="shared" si="1"/>
        <v>1.1190014134647057</v>
      </c>
      <c r="J9" s="86">
        <f t="shared" si="2"/>
        <v>65.948348302542428</v>
      </c>
      <c r="K9" s="86">
        <f t="shared" si="3"/>
        <v>95.563473017850285</v>
      </c>
      <c r="L9" s="29">
        <f t="shared" si="4"/>
        <v>161.5118213203927</v>
      </c>
      <c r="S9" s="90"/>
    </row>
    <row r="10" spans="1:19" x14ac:dyDescent="0.5">
      <c r="A10" s="35" t="s">
        <v>5</v>
      </c>
      <c r="B10" s="34" t="s">
        <v>90</v>
      </c>
      <c r="C10" s="34" t="s">
        <v>83</v>
      </c>
      <c r="D10" s="33">
        <f>'[1]INPUTS-Incidence'!I11</f>
        <v>4245066.1297199996</v>
      </c>
      <c r="E10" s="88">
        <f>ESCYLL!E11</f>
        <v>59.967459657939173</v>
      </c>
      <c r="F10" s="86">
        <f>ESCYLL!H11</f>
        <v>3237.9429842304257</v>
      </c>
      <c r="G10" s="86">
        <f>ESCYLD2!CJ11+ESCYLD2!CK11</f>
        <v>3257.010530208016</v>
      </c>
      <c r="H10" s="133">
        <f t="shared" si="0"/>
        <v>6494.9535144384417</v>
      </c>
      <c r="I10" s="87">
        <f t="shared" si="1"/>
        <v>1.4126389984387491</v>
      </c>
      <c r="J10" s="86">
        <f t="shared" si="2"/>
        <v>76.275442720700269</v>
      </c>
      <c r="K10" s="86">
        <f t="shared" si="3"/>
        <v>76.724612307107805</v>
      </c>
      <c r="L10" s="29">
        <f t="shared" si="4"/>
        <v>153.00005502780809</v>
      </c>
      <c r="S10" s="90"/>
    </row>
    <row r="11" spans="1:19" x14ac:dyDescent="0.5">
      <c r="A11" s="35" t="s">
        <v>5</v>
      </c>
      <c r="B11" s="34" t="s">
        <v>90</v>
      </c>
      <c r="C11" s="34" t="s">
        <v>82</v>
      </c>
      <c r="D11" s="33">
        <f>'[1]INPUTS-Incidence'!I12</f>
        <v>3858096.9741600002</v>
      </c>
      <c r="E11" s="88">
        <f>ESCYLL!E12</f>
        <v>62.140193703516672</v>
      </c>
      <c r="F11" s="86">
        <f>ESCYLL!H12</f>
        <v>3050.4621089056336</v>
      </c>
      <c r="G11" s="86">
        <f>ESCYLD2!CJ12+ESCYLD2!CK12</f>
        <v>2908.3089349092306</v>
      </c>
      <c r="H11" s="133">
        <f t="shared" si="0"/>
        <v>5958.7710438148642</v>
      </c>
      <c r="I11" s="87">
        <f t="shared" si="1"/>
        <v>1.6106436442553671</v>
      </c>
      <c r="J11" s="86">
        <f t="shared" si="2"/>
        <v>79.066496496495972</v>
      </c>
      <c r="K11" s="86">
        <f t="shared" si="3"/>
        <v>75.381955258976831</v>
      </c>
      <c r="L11" s="29">
        <f t="shared" si="4"/>
        <v>154.4484517554728</v>
      </c>
      <c r="S11" s="90"/>
    </row>
    <row r="12" spans="1:19" x14ac:dyDescent="0.5">
      <c r="A12" s="35" t="s">
        <v>5</v>
      </c>
      <c r="B12" s="34" t="s">
        <v>90</v>
      </c>
      <c r="C12" s="34" t="s">
        <v>81</v>
      </c>
      <c r="D12" s="33">
        <f>'[1]INPUTS-Incidence'!I13</f>
        <v>3499631.1646400001</v>
      </c>
      <c r="E12" s="88">
        <f>ESCYLL!E13</f>
        <v>73.003863931404211</v>
      </c>
      <c r="F12" s="86">
        <f>ESCYLL!H13</f>
        <v>3228.5958823663514</v>
      </c>
      <c r="G12" s="86">
        <f>ESCYLD2!CJ13+ESCYLD2!CK13</f>
        <v>2252.5053868612313</v>
      </c>
      <c r="H12" s="133">
        <f t="shared" si="0"/>
        <v>5481.1012692275826</v>
      </c>
      <c r="I12" s="87">
        <f t="shared" si="1"/>
        <v>2.0860445143199531</v>
      </c>
      <c r="J12" s="86">
        <f t="shared" si="2"/>
        <v>92.255318645799932</v>
      </c>
      <c r="K12" s="86">
        <f t="shared" si="3"/>
        <v>64.364079552736001</v>
      </c>
      <c r="L12" s="29">
        <f t="shared" si="4"/>
        <v>156.61939819853592</v>
      </c>
      <c r="S12" s="90"/>
    </row>
    <row r="13" spans="1:19" x14ac:dyDescent="0.5">
      <c r="A13" s="35" t="s">
        <v>5</v>
      </c>
      <c r="B13" s="34" t="s">
        <v>90</v>
      </c>
      <c r="C13" s="34" t="s">
        <v>80</v>
      </c>
      <c r="D13" s="33">
        <f>'[1]INPUTS-Incidence'!I14</f>
        <v>3231023.3612799998</v>
      </c>
      <c r="E13" s="88">
        <f>ESCYLL!E14</f>
        <v>115.58945122472332</v>
      </c>
      <c r="F13" s="86">
        <f>ESCYLL!H14</f>
        <v>4557.1141145347165</v>
      </c>
      <c r="G13" s="86">
        <f>ESCYLD2!CJ14+ESCYLD2!CK14</f>
        <v>1982.5921688979611</v>
      </c>
      <c r="H13" s="133">
        <f t="shared" si="0"/>
        <v>6539.7062834326771</v>
      </c>
      <c r="I13" s="87">
        <f t="shared" si="1"/>
        <v>3.5774873252210559</v>
      </c>
      <c r="J13" s="86">
        <f t="shared" si="2"/>
        <v>141.04243779684012</v>
      </c>
      <c r="K13" s="86">
        <f t="shared" si="3"/>
        <v>61.361121453251855</v>
      </c>
      <c r="L13" s="29">
        <f t="shared" si="4"/>
        <v>202.40355925009194</v>
      </c>
      <c r="S13" s="90"/>
    </row>
    <row r="14" spans="1:19" x14ac:dyDescent="0.5">
      <c r="A14" s="35" t="s">
        <v>5</v>
      </c>
      <c r="B14" s="34" t="s">
        <v>90</v>
      </c>
      <c r="C14" s="34" t="s">
        <v>79</v>
      </c>
      <c r="D14" s="33">
        <f>'[1]INPUTS-Incidence'!I15</f>
        <v>2868209.58372</v>
      </c>
      <c r="E14" s="88">
        <f>ESCYLL!E15</f>
        <v>141.6622597716534</v>
      </c>
      <c r="F14" s="86">
        <f>ESCYLL!H15</f>
        <v>4918.5136592718054</v>
      </c>
      <c r="G14" s="86">
        <f>ESCYLD2!CJ15+ESCYLD2!CK15</f>
        <v>1311.213619628533</v>
      </c>
      <c r="H14" s="133">
        <f t="shared" si="0"/>
        <v>6229.7272789003382</v>
      </c>
      <c r="I14" s="87">
        <f t="shared" si="1"/>
        <v>4.9390484076104642</v>
      </c>
      <c r="J14" s="86">
        <f t="shared" si="2"/>
        <v>171.48376071223532</v>
      </c>
      <c r="K14" s="86">
        <f t="shared" si="3"/>
        <v>45.715404727429991</v>
      </c>
      <c r="L14" s="29">
        <f t="shared" si="4"/>
        <v>217.19916543966531</v>
      </c>
      <c r="S14" s="90"/>
    </row>
    <row r="15" spans="1:19" x14ac:dyDescent="0.5">
      <c r="A15" s="35" t="s">
        <v>5</v>
      </c>
      <c r="B15" s="34" t="s">
        <v>90</v>
      </c>
      <c r="C15" s="34" t="s">
        <v>78</v>
      </c>
      <c r="D15" s="33">
        <f>'[1]INPUTS-Incidence'!I16</f>
        <v>2481240.4281600001</v>
      </c>
      <c r="E15" s="88">
        <f>ESCYLL!E16</f>
        <v>138.18588529872937</v>
      </c>
      <c r="F15" s="86">
        <f>ESCYLL!H16</f>
        <v>4158.7042180652606</v>
      </c>
      <c r="G15" s="86">
        <f>ESCYLD2!CJ16+ESCYLD2!CK16</f>
        <v>1128.5511620813104</v>
      </c>
      <c r="H15" s="133">
        <f t="shared" si="0"/>
        <v>5287.255380146571</v>
      </c>
      <c r="I15" s="87">
        <f t="shared" si="1"/>
        <v>5.5692259295163558</v>
      </c>
      <c r="J15" s="86">
        <f t="shared" si="2"/>
        <v>167.60585434879474</v>
      </c>
      <c r="K15" s="86">
        <f t="shared" si="3"/>
        <v>45.483345719874634</v>
      </c>
      <c r="L15" s="29">
        <f t="shared" si="4"/>
        <v>213.08920006866936</v>
      </c>
      <c r="S15" s="90"/>
    </row>
    <row r="16" spans="1:19" x14ac:dyDescent="0.5">
      <c r="A16" s="35" t="s">
        <v>5</v>
      </c>
      <c r="B16" s="34" t="s">
        <v>90</v>
      </c>
      <c r="C16" s="34" t="s">
        <v>77</v>
      </c>
      <c r="D16" s="33">
        <f>'[1]INPUTS-Incidence'!I17</f>
        <v>1930014.7021999999</v>
      </c>
      <c r="E16" s="88">
        <f>ESCYLL!E17</f>
        <v>151.22228957219446</v>
      </c>
      <c r="F16" s="86">
        <f>ESCYLL!H17</f>
        <v>3863.7294985695685</v>
      </c>
      <c r="G16" s="86">
        <f>ESCYLD2!CJ17+ESCYLD2!CK17</f>
        <v>646.40371831999073</v>
      </c>
      <c r="H16" s="133">
        <f t="shared" si="0"/>
        <v>4510.1332168895588</v>
      </c>
      <c r="I16" s="87">
        <f t="shared" si="1"/>
        <v>7.8352921042424208</v>
      </c>
      <c r="J16" s="86">
        <f t="shared" si="2"/>
        <v>200.19171326339384</v>
      </c>
      <c r="K16" s="86">
        <f t="shared" si="3"/>
        <v>33.492165504395544</v>
      </c>
      <c r="L16" s="29">
        <f t="shared" si="4"/>
        <v>233.68387876778937</v>
      </c>
      <c r="S16" s="90"/>
    </row>
    <row r="17" spans="1:19" x14ac:dyDescent="0.5">
      <c r="A17" s="35" t="s">
        <v>5</v>
      </c>
      <c r="B17" s="34" t="s">
        <v>90</v>
      </c>
      <c r="C17" s="34" t="s">
        <v>76</v>
      </c>
      <c r="D17" s="33">
        <f>'[1]INPUTS-Incidence'!I18</f>
        <v>1230474.95532</v>
      </c>
      <c r="E17" s="88">
        <f>ESCYLL!E18</f>
        <v>111.24398313356832</v>
      </c>
      <c r="F17" s="86">
        <f>ESCYLL!H18</f>
        <v>2348.9167038652954</v>
      </c>
      <c r="G17" s="86">
        <f>ESCYLD2!CJ18+ESCYLD2!CK18</f>
        <v>268.70236539088631</v>
      </c>
      <c r="H17" s="133">
        <f t="shared" si="0"/>
        <v>2617.6190692561818</v>
      </c>
      <c r="I17" s="87">
        <f t="shared" si="1"/>
        <v>9.040735258576472</v>
      </c>
      <c r="J17" s="86">
        <f t="shared" si="2"/>
        <v>190.89512498484223</v>
      </c>
      <c r="K17" s="86">
        <f t="shared" si="3"/>
        <v>21.837288457529556</v>
      </c>
      <c r="L17" s="29">
        <f t="shared" si="4"/>
        <v>212.73241344237178</v>
      </c>
      <c r="S17" s="90"/>
    </row>
    <row r="18" spans="1:19" x14ac:dyDescent="0.5">
      <c r="A18" s="35" t="s">
        <v>5</v>
      </c>
      <c r="B18" s="34" t="s">
        <v>90</v>
      </c>
      <c r="C18" s="34" t="s">
        <v>75</v>
      </c>
      <c r="D18" s="33">
        <f>'[1]INPUTS-Incidence'!I19</f>
        <v>610647.95583999995</v>
      </c>
      <c r="E18" s="88">
        <f>ESCYLL!E19</f>
        <v>78.21842564079023</v>
      </c>
      <c r="F18" s="86">
        <f>ESCYLL!H19</f>
        <v>1319.1537484319274</v>
      </c>
      <c r="G18" s="86">
        <f>ESCYLD2!CJ19+ESCYLD2!CK19</f>
        <v>77.723292557343342</v>
      </c>
      <c r="H18" s="133">
        <f t="shared" si="0"/>
        <v>1396.8770409892707</v>
      </c>
      <c r="I18" s="87">
        <f t="shared" si="1"/>
        <v>12.809086625565447</v>
      </c>
      <c r="J18" s="86">
        <f t="shared" si="2"/>
        <v>216.02524594016128</v>
      </c>
      <c r="K18" s="86">
        <f t="shared" si="3"/>
        <v>12.728003396069363</v>
      </c>
      <c r="L18" s="29">
        <f t="shared" si="4"/>
        <v>228.75324933623062</v>
      </c>
      <c r="S18" s="90"/>
    </row>
    <row r="19" spans="1:19" x14ac:dyDescent="0.5">
      <c r="A19" s="35" t="s">
        <v>5</v>
      </c>
      <c r="B19" s="34" t="s">
        <v>90</v>
      </c>
      <c r="C19" s="34" t="s">
        <v>74</v>
      </c>
      <c r="D19" s="33">
        <f>'[1]INPUTS-Incidence'!I20</f>
        <v>420786.68475999997</v>
      </c>
      <c r="E19" s="88">
        <f>ESCYLL!E20</f>
        <v>100.8148597147963</v>
      </c>
      <c r="F19" s="86">
        <f>ESCYLL!H20</f>
        <v>1299.5035417237243</v>
      </c>
      <c r="G19" s="86">
        <f>ESCYLD2!CJ20+ESCYLD2!CK20</f>
        <v>51.758148023251046</v>
      </c>
      <c r="H19" s="133">
        <f t="shared" si="0"/>
        <v>1351.2616897469754</v>
      </c>
      <c r="I19" s="87">
        <f t="shared" si="1"/>
        <v>23.958662040909658</v>
      </c>
      <c r="J19" s="86">
        <f t="shared" si="2"/>
        <v>308.82715370732552</v>
      </c>
      <c r="K19" s="86">
        <f t="shared" si="3"/>
        <v>12.300329334986404</v>
      </c>
      <c r="L19" s="29">
        <f t="shared" si="4"/>
        <v>321.12748304231189</v>
      </c>
      <c r="S19" s="90"/>
    </row>
    <row r="20" spans="1:19" x14ac:dyDescent="0.5">
      <c r="A20" s="35" t="s">
        <v>5</v>
      </c>
      <c r="B20" s="34" t="s">
        <v>90</v>
      </c>
      <c r="C20" s="34" t="s">
        <v>73</v>
      </c>
      <c r="D20" s="33">
        <f>'[1]INPUTS-Incidence'!I21</f>
        <v>0</v>
      </c>
      <c r="E20" s="88">
        <f>ESCYLL!E21</f>
        <v>70.831129885826698</v>
      </c>
      <c r="F20" s="86">
        <f>ESCYLL!H21</f>
        <v>659.79197488647583</v>
      </c>
      <c r="G20" s="86">
        <f>ESCYLD2!CJ21+ESCYLD2!CK21</f>
        <v>20.173386264340948</v>
      </c>
      <c r="H20" s="133">
        <f t="shared" si="0"/>
        <v>679.96536115081676</v>
      </c>
      <c r="I20" s="87" t="e">
        <f t="shared" si="1"/>
        <v>#DIV/0!</v>
      </c>
      <c r="J20" s="86" t="e">
        <f t="shared" si="2"/>
        <v>#DIV/0!</v>
      </c>
      <c r="K20" s="86" t="e">
        <f t="shared" si="3"/>
        <v>#DIV/0!</v>
      </c>
      <c r="L20" s="29" t="e">
        <f t="shared" si="4"/>
        <v>#DIV/0!</v>
      </c>
      <c r="S20" s="90"/>
    </row>
    <row r="21" spans="1:19" x14ac:dyDescent="0.5">
      <c r="A21" s="35" t="s">
        <v>5</v>
      </c>
      <c r="B21" s="34" t="s">
        <v>90</v>
      </c>
      <c r="C21" s="34" t="s">
        <v>71</v>
      </c>
      <c r="D21" s="33">
        <f>'[1]INPUTS-Incidence'!I22</f>
        <v>610164.84828000003</v>
      </c>
      <c r="E21" s="88">
        <f>ESCYLL!E22</f>
        <v>46.061961766243137</v>
      </c>
      <c r="F21" s="86">
        <f>ESCYLL!H22</f>
        <v>232.61290691952783</v>
      </c>
      <c r="G21" s="86">
        <f>ESCYLD2!CJ22+ESCYLD2!CK22</f>
        <v>3.6322098833486156</v>
      </c>
      <c r="H21" s="133">
        <f t="shared" si="0"/>
        <v>236.24511680287645</v>
      </c>
      <c r="I21" s="87">
        <f t="shared" si="1"/>
        <v>7.5491011807854349</v>
      </c>
      <c r="J21" s="86">
        <f t="shared" si="2"/>
        <v>38.122960962966445</v>
      </c>
      <c r="K21" s="86">
        <f t="shared" si="3"/>
        <v>0.59528337195882219</v>
      </c>
      <c r="L21" s="29">
        <f t="shared" si="4"/>
        <v>38.718244334925267</v>
      </c>
      <c r="S21" s="90"/>
    </row>
    <row r="22" spans="1:19" x14ac:dyDescent="0.5">
      <c r="A22" s="35" t="s">
        <v>5</v>
      </c>
      <c r="B22" s="34" t="s">
        <v>72</v>
      </c>
      <c r="C22" s="34" t="s">
        <v>89</v>
      </c>
      <c r="D22" s="33">
        <f>'[1]INPUTS-Incidence'!I23</f>
        <v>3724276.18004</v>
      </c>
      <c r="E22" s="88">
        <f>ESCYLL!E23</f>
        <v>4.3454680911550128</v>
      </c>
      <c r="F22" s="86">
        <f>ESCYLL!H23</f>
        <v>369.41693336526993</v>
      </c>
      <c r="G22" s="86">
        <f>ESCYLD2!CJ23+ESCYLD2!CK23</f>
        <v>235.59488732623495</v>
      </c>
      <c r="H22" s="133">
        <f t="shared" si="0"/>
        <v>605.01182069150491</v>
      </c>
      <c r="I22" s="87">
        <f t="shared" si="1"/>
        <v>0.11667953398419398</v>
      </c>
      <c r="J22" s="86">
        <f t="shared" si="2"/>
        <v>9.9191605430642973</v>
      </c>
      <c r="K22" s="86">
        <f t="shared" si="3"/>
        <v>6.3259241779352839</v>
      </c>
      <c r="L22" s="29">
        <f t="shared" si="4"/>
        <v>16.245084720999582</v>
      </c>
      <c r="S22" s="90"/>
    </row>
    <row r="23" spans="1:19" x14ac:dyDescent="0.5">
      <c r="A23" s="35" t="s">
        <v>5</v>
      </c>
      <c r="B23" s="34" t="s">
        <v>72</v>
      </c>
      <c r="C23" s="34" t="s">
        <v>88</v>
      </c>
      <c r="D23" s="33">
        <f>'[1]INPUTS-Incidence'!I24</f>
        <v>3552289.8886799999</v>
      </c>
      <c r="E23" s="88">
        <f>ESCYLL!E24</f>
        <v>7.8218425640790228</v>
      </c>
      <c r="F23" s="86">
        <f>ESCYLL!H24</f>
        <v>616.04832034686387</v>
      </c>
      <c r="G23" s="86">
        <f>ESCYLD2!CJ24+ESCYLD2!CK24</f>
        <v>550.30552607361335</v>
      </c>
      <c r="H23" s="133">
        <f t="shared" si="0"/>
        <v>1166.3538464204771</v>
      </c>
      <c r="I23" s="87">
        <f t="shared" si="1"/>
        <v>0.22019156119563066</v>
      </c>
      <c r="J23" s="86">
        <f t="shared" si="2"/>
        <v>17.342287359767873</v>
      </c>
      <c r="K23" s="86">
        <f t="shared" si="3"/>
        <v>15.49157144599204</v>
      </c>
      <c r="L23" s="29">
        <f t="shared" si="4"/>
        <v>32.833858805759917</v>
      </c>
      <c r="S23" s="90"/>
    </row>
    <row r="24" spans="1:19" x14ac:dyDescent="0.5">
      <c r="A24" s="35" t="s">
        <v>5</v>
      </c>
      <c r="B24" s="34" t="s">
        <v>72</v>
      </c>
      <c r="C24" s="34" t="s">
        <v>87</v>
      </c>
      <c r="D24" s="33">
        <f>'[1]INPUTS-Incidence'!I25</f>
        <v>3315567.1842800002</v>
      </c>
      <c r="E24" s="88">
        <f>ESCYLL!E25</f>
        <v>8.6909361823100255</v>
      </c>
      <c r="F24" s="86">
        <f>ESCYLL!H25</f>
        <v>641.26072621174524</v>
      </c>
      <c r="G24" s="86">
        <f>ESCYLD2!CJ25+ESCYLD2!CK25</f>
        <v>1396.1602231747054</v>
      </c>
      <c r="H24" s="133">
        <f t="shared" si="0"/>
        <v>2037.4209493864505</v>
      </c>
      <c r="I24" s="87">
        <f t="shared" si="1"/>
        <v>0.26212517193185236</v>
      </c>
      <c r="J24" s="86">
        <f t="shared" si="2"/>
        <v>19.340905810991725</v>
      </c>
      <c r="K24" s="86">
        <f t="shared" si="3"/>
        <v>42.109242418439848</v>
      </c>
      <c r="L24" s="29">
        <f t="shared" si="4"/>
        <v>61.450148229431569</v>
      </c>
      <c r="S24" s="90"/>
    </row>
    <row r="25" spans="1:19" x14ac:dyDescent="0.5">
      <c r="A25" s="35" t="s">
        <v>5</v>
      </c>
      <c r="B25" s="34" t="s">
        <v>72</v>
      </c>
      <c r="C25" s="34" t="s">
        <v>86</v>
      </c>
      <c r="D25" s="33">
        <f>'[1]INPUTS-Incidence'!I26</f>
        <v>3131503.2039200002</v>
      </c>
      <c r="E25" s="88">
        <f>ESCYLL!E26</f>
        <v>22.161887264890563</v>
      </c>
      <c r="F25" s="86">
        <f>ESCYLL!H26</f>
        <v>1525.2918910060928</v>
      </c>
      <c r="G25" s="86">
        <f>ESCYLD2!CJ26+ESCYLD2!CK26</f>
        <v>3010.4865071994836</v>
      </c>
      <c r="H25" s="133">
        <f t="shared" si="0"/>
        <v>4535.7783982055762</v>
      </c>
      <c r="I25" s="87">
        <f t="shared" si="1"/>
        <v>0.70770763501529943</v>
      </c>
      <c r="J25" s="86">
        <f t="shared" si="2"/>
        <v>48.707977979927975</v>
      </c>
      <c r="K25" s="86">
        <f t="shared" si="3"/>
        <v>96.135507810784659</v>
      </c>
      <c r="L25" s="29">
        <f t="shared" si="4"/>
        <v>144.84348579071261</v>
      </c>
      <c r="S25" s="90"/>
    </row>
    <row r="26" spans="1:19" x14ac:dyDescent="0.5">
      <c r="A26" s="35" t="s">
        <v>5</v>
      </c>
      <c r="B26" s="34" t="s">
        <v>72</v>
      </c>
      <c r="C26" s="34" t="s">
        <v>85</v>
      </c>
      <c r="D26" s="33">
        <f>'[1]INPUTS-Incidence'!I27</f>
        <v>3481756.1849199999</v>
      </c>
      <c r="E26" s="88">
        <f>ESCYLL!E27</f>
        <v>23.030980883121568</v>
      </c>
      <c r="F26" s="86">
        <f>ESCYLL!H27</f>
        <v>1471.1039039093903</v>
      </c>
      <c r="G26" s="86">
        <f>ESCYLD2!CJ27+ESCYLD2!CK27</f>
        <v>3521.2983596522104</v>
      </c>
      <c r="H26" s="133">
        <f t="shared" si="0"/>
        <v>4992.4022635616002</v>
      </c>
      <c r="I26" s="87">
        <f t="shared" si="1"/>
        <v>0.66147598108311401</v>
      </c>
      <c r="J26" s="86">
        <f t="shared" si="2"/>
        <v>42.251778291683905</v>
      </c>
      <c r="K26" s="86">
        <f t="shared" si="3"/>
        <v>101.13569625878669</v>
      </c>
      <c r="L26" s="29">
        <f t="shared" si="4"/>
        <v>143.38747455047059</v>
      </c>
      <c r="S26" s="89"/>
    </row>
    <row r="27" spans="1:19" x14ac:dyDescent="0.5">
      <c r="A27" s="35" t="s">
        <v>5</v>
      </c>
      <c r="B27" s="34" t="s">
        <v>72</v>
      </c>
      <c r="C27" s="34" t="s">
        <v>84</v>
      </c>
      <c r="D27" s="33">
        <f>'[1]INPUTS-Incidence'!I28</f>
        <v>4289995.1327999998</v>
      </c>
      <c r="E27" s="88">
        <f>ESCYLL!E28</f>
        <v>22.596434074006066</v>
      </c>
      <c r="F27" s="86">
        <f>ESCYLL!H28</f>
        <v>1331.7208421515475</v>
      </c>
      <c r="G27" s="86">
        <f>ESCYLD2!CJ28+ESCYLD2!CK28</f>
        <v>3024.2096199065872</v>
      </c>
      <c r="H27" s="133">
        <f t="shared" si="0"/>
        <v>4355.9304620581352</v>
      </c>
      <c r="I27" s="87">
        <f t="shared" si="1"/>
        <v>0.52672400258080931</v>
      </c>
      <c r="J27" s="86">
        <f t="shared" si="2"/>
        <v>31.042479092099999</v>
      </c>
      <c r="K27" s="86">
        <f t="shared" si="3"/>
        <v>70.494476713607412</v>
      </c>
      <c r="L27" s="29">
        <f t="shared" si="4"/>
        <v>101.53695580570742</v>
      </c>
    </row>
    <row r="28" spans="1:19" x14ac:dyDescent="0.5">
      <c r="A28" s="35" t="s">
        <v>5</v>
      </c>
      <c r="B28" s="34" t="s">
        <v>72</v>
      </c>
      <c r="C28" s="34" t="s">
        <v>83</v>
      </c>
      <c r="D28" s="33">
        <f>'[1]INPUTS-Incidence'!I29</f>
        <v>4114143.9809599998</v>
      </c>
      <c r="E28" s="88">
        <f>ESCYLL!E29</f>
        <v>28.245542592507576</v>
      </c>
      <c r="F28" s="86">
        <f>ESCYLL!H29</f>
        <v>1525.1180722824467</v>
      </c>
      <c r="G28" s="86">
        <f>ESCYLD2!CJ29+ESCYLD2!CK29</f>
        <v>3087.7400386214085</v>
      </c>
      <c r="H28" s="133">
        <f t="shared" si="0"/>
        <v>4612.858110903855</v>
      </c>
      <c r="I28" s="87">
        <f t="shared" si="1"/>
        <v>0.68654725559499563</v>
      </c>
      <c r="J28" s="86">
        <f t="shared" si="2"/>
        <v>37.070119065851785</v>
      </c>
      <c r="K28" s="86">
        <f t="shared" si="3"/>
        <v>75.05182251548014</v>
      </c>
      <c r="L28" s="29">
        <f t="shared" si="4"/>
        <v>112.12194158133194</v>
      </c>
    </row>
    <row r="29" spans="1:19" x14ac:dyDescent="0.5">
      <c r="A29" s="35" t="s">
        <v>5</v>
      </c>
      <c r="B29" s="34" t="s">
        <v>72</v>
      </c>
      <c r="C29" s="34" t="s">
        <v>82</v>
      </c>
      <c r="D29" s="33">
        <f>'[1]INPUTS-Incidence'!I30</f>
        <v>3786113.9477200001</v>
      </c>
      <c r="E29" s="88">
        <f>ESCYLL!E30</f>
        <v>30.418276638085086</v>
      </c>
      <c r="F29" s="86">
        <f>ESCYLL!H30</f>
        <v>1493.2332001635971</v>
      </c>
      <c r="G29" s="86">
        <f>ESCYLD2!CJ30+ESCYLD2!CK30</f>
        <v>2225.930463657056</v>
      </c>
      <c r="H29" s="133">
        <f t="shared" si="0"/>
        <v>3719.1636638206528</v>
      </c>
      <c r="I29" s="87">
        <f t="shared" si="1"/>
        <v>0.80341682944864856</v>
      </c>
      <c r="J29" s="86">
        <f t="shared" si="2"/>
        <v>39.439732157634161</v>
      </c>
      <c r="K29" s="86">
        <f t="shared" si="3"/>
        <v>58.791956459670544</v>
      </c>
      <c r="L29" s="29">
        <f t="shared" si="4"/>
        <v>98.231688617304698</v>
      </c>
    </row>
    <row r="30" spans="1:19" x14ac:dyDescent="0.5">
      <c r="A30" s="35" t="s">
        <v>5</v>
      </c>
      <c r="B30" s="34" t="s">
        <v>72</v>
      </c>
      <c r="C30" s="34" t="s">
        <v>81</v>
      </c>
      <c r="D30" s="33">
        <f>'[1]INPUTS-Incidence'!I31</f>
        <v>3462914.9900799999</v>
      </c>
      <c r="E30" s="88">
        <f>ESCYLL!E31</f>
        <v>28.245542592507576</v>
      </c>
      <c r="F30" s="86">
        <f>ESCYLL!H31</f>
        <v>1249.1591211536477</v>
      </c>
      <c r="G30" s="86">
        <f>ESCYLD2!CJ31+ESCYLD2!CK31</f>
        <v>1260.7390734666726</v>
      </c>
      <c r="H30" s="133">
        <f t="shared" si="0"/>
        <v>2509.8981946203203</v>
      </c>
      <c r="I30" s="87">
        <f t="shared" si="1"/>
        <v>0.8156579839072241</v>
      </c>
      <c r="J30" s="86">
        <f t="shared" si="2"/>
        <v>36.072474338296985</v>
      </c>
      <c r="K30" s="86">
        <f t="shared" si="3"/>
        <v>36.406873315638258</v>
      </c>
      <c r="L30" s="29">
        <f t="shared" si="4"/>
        <v>72.479347653935235</v>
      </c>
    </row>
    <row r="31" spans="1:19" x14ac:dyDescent="0.5">
      <c r="A31" s="35" t="s">
        <v>5</v>
      </c>
      <c r="B31" s="34" t="s">
        <v>72</v>
      </c>
      <c r="C31" s="34" t="s">
        <v>80</v>
      </c>
      <c r="D31" s="33">
        <f>'[1]INPUTS-Incidence'!I32</f>
        <v>3222327.4251999999</v>
      </c>
      <c r="E31" s="88">
        <f>ESCYLL!E32</f>
        <v>41.281946865972621</v>
      </c>
      <c r="F31" s="86">
        <f>ESCYLL!H32</f>
        <v>1627.5407551909705</v>
      </c>
      <c r="G31" s="86">
        <f>ESCYLD2!CJ32+ESCYLD2!CK32</f>
        <v>906.12610079990327</v>
      </c>
      <c r="H31" s="133">
        <f t="shared" si="0"/>
        <v>2533.666855990874</v>
      </c>
      <c r="I31" s="87">
        <f t="shared" si="1"/>
        <v>1.2811220406445933</v>
      </c>
      <c r="J31" s="86">
        <f t="shared" si="2"/>
        <v>50.508236452413094</v>
      </c>
      <c r="K31" s="86">
        <f t="shared" si="3"/>
        <v>28.120236749177121</v>
      </c>
      <c r="L31" s="29">
        <f t="shared" si="4"/>
        <v>78.628473201590211</v>
      </c>
    </row>
    <row r="32" spans="1:19" x14ac:dyDescent="0.5">
      <c r="A32" s="35" t="s">
        <v>5</v>
      </c>
      <c r="B32" s="34" t="s">
        <v>72</v>
      </c>
      <c r="C32" s="34" t="s">
        <v>79</v>
      </c>
      <c r="D32" s="33">
        <f>'[1]INPUTS-Incidence'!I33</f>
        <v>2916037.2321600001</v>
      </c>
      <c r="E32" s="88">
        <f>ESCYLL!E33</f>
        <v>61.705646894401184</v>
      </c>
      <c r="F32" s="86">
        <f>ESCYLL!H33</f>
        <v>2142.4200601736088</v>
      </c>
      <c r="G32" s="86">
        <f>ESCYLD2!CJ33+ESCYLD2!CK33</f>
        <v>792.73642262839167</v>
      </c>
      <c r="H32" s="133">
        <f t="shared" si="0"/>
        <v>2935.1564828020005</v>
      </c>
      <c r="I32" s="87">
        <f t="shared" si="1"/>
        <v>2.1160788419938616</v>
      </c>
      <c r="J32" s="86">
        <f t="shared" si="2"/>
        <v>73.470257394026873</v>
      </c>
      <c r="K32" s="86">
        <f t="shared" si="3"/>
        <v>27.185401265990933</v>
      </c>
      <c r="L32" s="29">
        <f t="shared" si="4"/>
        <v>100.65565866001781</v>
      </c>
    </row>
    <row r="33" spans="1:12" x14ac:dyDescent="0.5">
      <c r="A33" s="35" t="s">
        <v>5</v>
      </c>
      <c r="B33" s="34" t="s">
        <v>72</v>
      </c>
      <c r="C33" s="34" t="s">
        <v>78</v>
      </c>
      <c r="D33" s="33">
        <f>'[1]INPUTS-Incidence'!I34</f>
        <v>2663371.9782799999</v>
      </c>
      <c r="E33" s="88">
        <f>ESCYLL!E34</f>
        <v>69.092942649364687</v>
      </c>
      <c r="F33" s="86">
        <f>ESCYLL!H34</f>
        <v>2079.3521090326303</v>
      </c>
      <c r="G33" s="86">
        <f>ESCYLD2!CJ34+ESCYLD2!CK34</f>
        <v>830.98351593443101</v>
      </c>
      <c r="H33" s="133">
        <f t="shared" si="0"/>
        <v>2910.3356249670614</v>
      </c>
      <c r="I33" s="87">
        <f t="shared" si="1"/>
        <v>2.5941904928347546</v>
      </c>
      <c r="J33" s="86">
        <f t="shared" si="2"/>
        <v>78.072162881861942</v>
      </c>
      <c r="K33" s="86">
        <f t="shared" si="3"/>
        <v>31.200430233221812</v>
      </c>
      <c r="L33" s="29">
        <f t="shared" si="4"/>
        <v>109.27259311508375</v>
      </c>
    </row>
    <row r="34" spans="1:12" x14ac:dyDescent="0.5">
      <c r="A34" s="35" t="s">
        <v>5</v>
      </c>
      <c r="B34" s="34" t="s">
        <v>72</v>
      </c>
      <c r="C34" s="34" t="s">
        <v>77</v>
      </c>
      <c r="D34" s="33">
        <f>'[1]INPUTS-Incidence'!I35</f>
        <v>2226159.6364799999</v>
      </c>
      <c r="E34" s="88">
        <f>ESCYLL!E35</f>
        <v>90.385736296024263</v>
      </c>
      <c r="F34" s="86">
        <f>ESCYLL!H35</f>
        <v>2309.3555623634202</v>
      </c>
      <c r="G34" s="86">
        <f>ESCYLD2!CJ35+ESCYLD2!CK35</f>
        <v>566.54900024261372</v>
      </c>
      <c r="H34" s="133">
        <f t="shared" si="0"/>
        <v>2875.9045626060338</v>
      </c>
      <c r="I34" s="87">
        <f t="shared" si="1"/>
        <v>4.0601641865604057</v>
      </c>
      <c r="J34" s="86">
        <f t="shared" si="2"/>
        <v>103.73719496661836</v>
      </c>
      <c r="K34" s="86">
        <f t="shared" si="3"/>
        <v>25.449612460786508</v>
      </c>
      <c r="L34" s="29">
        <f t="shared" si="4"/>
        <v>129.18680742740486</v>
      </c>
    </row>
    <row r="35" spans="1:12" x14ac:dyDescent="0.5">
      <c r="A35" s="35" t="s">
        <v>5</v>
      </c>
      <c r="B35" s="34" t="s">
        <v>72</v>
      </c>
      <c r="C35" s="34" t="s">
        <v>76</v>
      </c>
      <c r="D35" s="33">
        <f>'[1]INPUTS-Incidence'!I36</f>
        <v>1546427.29956</v>
      </c>
      <c r="E35" s="88">
        <f>ESCYLL!E36</f>
        <v>74.30750435875072</v>
      </c>
      <c r="F35" s="86">
        <f>ESCYLL!H36</f>
        <v>1569.0029545350217</v>
      </c>
      <c r="G35" s="86">
        <f>ESCYLD2!CJ36+ESCYLD2!CK36</f>
        <v>281.1388498000133</v>
      </c>
      <c r="H35" s="133">
        <f t="shared" si="0"/>
        <v>1850.141804335035</v>
      </c>
      <c r="I35" s="87">
        <f t="shared" si="1"/>
        <v>4.805108159943452</v>
      </c>
      <c r="J35" s="86">
        <f t="shared" si="2"/>
        <v>101.459858797206</v>
      </c>
      <c r="K35" s="86">
        <f t="shared" si="3"/>
        <v>18.17989438494812</v>
      </c>
      <c r="L35" s="29">
        <f t="shared" si="4"/>
        <v>119.63975318215412</v>
      </c>
    </row>
    <row r="36" spans="1:12" x14ac:dyDescent="0.5">
      <c r="A36" s="35" t="s">
        <v>5</v>
      </c>
      <c r="B36" s="34" t="s">
        <v>72</v>
      </c>
      <c r="C36" s="34" t="s">
        <v>75</v>
      </c>
      <c r="D36" s="33">
        <f>'[1]INPUTS-Incidence'!I37</f>
        <v>917421.25644000003</v>
      </c>
      <c r="E36" s="88">
        <f>ESCYLL!E37</f>
        <v>70.396583076711195</v>
      </c>
      <c r="F36" s="86">
        <f>ESCYLL!H37</f>
        <v>1187.2383735887345</v>
      </c>
      <c r="G36" s="86">
        <f>ESCYLD2!CJ37+ESCYLD2!CK37</f>
        <v>139.99196077572475</v>
      </c>
      <c r="H36" s="133">
        <f t="shared" si="0"/>
        <v>1327.2303343644592</v>
      </c>
      <c r="I36" s="87">
        <f t="shared" si="1"/>
        <v>7.6733106610022368</v>
      </c>
      <c r="J36" s="86">
        <f t="shared" si="2"/>
        <v>129.41038429780275</v>
      </c>
      <c r="K36" s="86">
        <f t="shared" si="3"/>
        <v>15.25928898998432</v>
      </c>
      <c r="L36" s="29">
        <f t="shared" si="4"/>
        <v>144.66967328778708</v>
      </c>
    </row>
    <row r="37" spans="1:12" x14ac:dyDescent="0.5">
      <c r="A37" s="35" t="s">
        <v>5</v>
      </c>
      <c r="B37" s="34" t="s">
        <v>72</v>
      </c>
      <c r="C37" s="34" t="s">
        <v>74</v>
      </c>
      <c r="D37" s="33">
        <f>'[1]INPUTS-Incidence'!I38</f>
        <v>694225.56371999998</v>
      </c>
      <c r="E37" s="88">
        <f>ESCYLL!E38</f>
        <v>81.260253304598749</v>
      </c>
      <c r="F37" s="86">
        <f>ESCYLL!H38</f>
        <v>1047.444665096278</v>
      </c>
      <c r="G37" s="86">
        <f>ESCYLD2!CJ38+ESCYLD2!CK38</f>
        <v>105.10059707217873</v>
      </c>
      <c r="H37" s="133">
        <f t="shared" si="0"/>
        <v>1152.5452621684567</v>
      </c>
      <c r="I37" s="87">
        <f t="shared" si="1"/>
        <v>11.70516580650914</v>
      </c>
      <c r="J37" s="86">
        <f t="shared" si="2"/>
        <v>150.8795872459028</v>
      </c>
      <c r="K37" s="86">
        <f t="shared" si="3"/>
        <v>15.139257694429796</v>
      </c>
      <c r="L37" s="29">
        <f t="shared" si="4"/>
        <v>166.01884494033263</v>
      </c>
    </row>
    <row r="38" spans="1:12" x14ac:dyDescent="0.5">
      <c r="A38" s="35" t="s">
        <v>5</v>
      </c>
      <c r="B38" s="34" t="s">
        <v>72</v>
      </c>
      <c r="C38" s="34" t="s">
        <v>73</v>
      </c>
      <c r="D38" s="33">
        <f>'[1]INPUTS-Incidence'!I39</f>
        <v>0</v>
      </c>
      <c r="E38" s="88">
        <f>ESCYLL!E39</f>
        <v>62.140193703516672</v>
      </c>
      <c r="F38" s="86">
        <f>ESCYLL!H39</f>
        <v>578.83590434825783</v>
      </c>
      <c r="G38" s="86">
        <f>ESCYLD2!CJ39+ESCYLD2!CK39</f>
        <v>67.324825062950751</v>
      </c>
      <c r="H38" s="133">
        <f t="shared" si="0"/>
        <v>646.16072941120854</v>
      </c>
      <c r="I38" s="87" t="e">
        <f t="shared" si="1"/>
        <v>#DIV/0!</v>
      </c>
      <c r="J38" s="86" t="e">
        <f t="shared" si="2"/>
        <v>#DIV/0!</v>
      </c>
      <c r="K38" s="86" t="e">
        <f t="shared" si="3"/>
        <v>#DIV/0!</v>
      </c>
      <c r="L38" s="29" t="e">
        <f t="shared" si="4"/>
        <v>#DIV/0!</v>
      </c>
    </row>
    <row r="39" spans="1:12" x14ac:dyDescent="0.5">
      <c r="A39" s="35" t="s">
        <v>5</v>
      </c>
      <c r="B39" s="34" t="s">
        <v>72</v>
      </c>
      <c r="C39" s="34" t="s">
        <v>71</v>
      </c>
      <c r="D39" s="33">
        <f>'[1]INPUTS-Incidence'!I40</f>
        <v>1265258.69964</v>
      </c>
      <c r="E39" s="88">
        <f>ESCYLL!E40</f>
        <v>36.501931965702106</v>
      </c>
      <c r="F39" s="86">
        <f>ESCYLL!H40</f>
        <v>184.33475642679562</v>
      </c>
      <c r="G39" s="86">
        <f>ESCYLD2!CJ40+ESCYLD2!CK40</f>
        <v>25.461356175887701</v>
      </c>
      <c r="H39" s="133">
        <f t="shared" si="0"/>
        <v>209.79611260268331</v>
      </c>
      <c r="I39" s="87">
        <f t="shared" si="1"/>
        <v>2.8849382324806685</v>
      </c>
      <c r="J39" s="86">
        <f t="shared" si="2"/>
        <v>14.568938074027374</v>
      </c>
      <c r="K39" s="86">
        <f t="shared" si="3"/>
        <v>2.0123438932395517</v>
      </c>
      <c r="L39" s="29">
        <f t="shared" si="4"/>
        <v>16.581281967266925</v>
      </c>
    </row>
    <row r="40" spans="1:12" x14ac:dyDescent="0.5">
      <c r="A40" s="35" t="s">
        <v>4</v>
      </c>
      <c r="B40" s="34" t="s">
        <v>90</v>
      </c>
      <c r="C40" s="34" t="s">
        <v>89</v>
      </c>
      <c r="D40" s="33">
        <f>'[1]INPUTS-Incidence'!I5</f>
        <v>4180329.7166800001</v>
      </c>
      <c r="E40" s="88">
        <f>ESCYLL!E41</f>
        <v>3.1153007316565038</v>
      </c>
      <c r="F40" s="86">
        <f>ESCYLL!H41</f>
        <v>264.83794579958271</v>
      </c>
      <c r="G40" s="86">
        <f>ESCYLD2!CJ41+ESCYLD2!CK41</f>
        <v>183.4619440677028</v>
      </c>
      <c r="H40" s="133">
        <f t="shared" si="0"/>
        <v>448.29988986728551</v>
      </c>
      <c r="I40" s="87">
        <f t="shared" si="1"/>
        <v>7.4522847306184789E-2</v>
      </c>
      <c r="J40" s="86">
        <f t="shared" si="2"/>
        <v>6.3353362951933816</v>
      </c>
      <c r="K40" s="86">
        <f t="shared" si="3"/>
        <v>4.38869554560896</v>
      </c>
      <c r="L40" s="29">
        <f t="shared" si="4"/>
        <v>10.724031840802342</v>
      </c>
    </row>
    <row r="41" spans="1:12" x14ac:dyDescent="0.5">
      <c r="A41" s="35" t="s">
        <v>4</v>
      </c>
      <c r="B41" s="34" t="s">
        <v>90</v>
      </c>
      <c r="C41" s="34" t="s">
        <v>88</v>
      </c>
      <c r="D41" s="33">
        <f>'[1]INPUTS-Incidence'!I6</f>
        <v>3986120.47756</v>
      </c>
      <c r="E41" s="88">
        <f>ESCYLL!E42</f>
        <v>4.6729510974847557</v>
      </c>
      <c r="F41" s="86">
        <f>ESCYLL!H42</f>
        <v>368.04162843789936</v>
      </c>
      <c r="G41" s="86">
        <f>ESCYLD2!CJ42+ESCYLD2!CK42</f>
        <v>460.1152414755129</v>
      </c>
      <c r="H41" s="133">
        <f t="shared" si="0"/>
        <v>828.15686991341227</v>
      </c>
      <c r="I41" s="87">
        <f t="shared" si="1"/>
        <v>0.11723055346147443</v>
      </c>
      <c r="J41" s="86">
        <f t="shared" si="2"/>
        <v>9.2330783906257263</v>
      </c>
      <c r="K41" s="86">
        <f t="shared" si="3"/>
        <v>11.54293363850258</v>
      </c>
      <c r="L41" s="29">
        <f t="shared" si="4"/>
        <v>20.776012029128307</v>
      </c>
    </row>
    <row r="42" spans="1:12" x14ac:dyDescent="0.5">
      <c r="A42" s="35" t="s">
        <v>4</v>
      </c>
      <c r="B42" s="34" t="s">
        <v>90</v>
      </c>
      <c r="C42" s="34" t="s">
        <v>87</v>
      </c>
      <c r="D42" s="33">
        <f>'[1]INPUTS-Incidence'!I7</f>
        <v>3672583.6711200001</v>
      </c>
      <c r="E42" s="88">
        <f>ESCYLL!E43</f>
        <v>7.0094266462271326</v>
      </c>
      <c r="F42" s="86">
        <f>ESCYLL!H43</f>
        <v>517.19054509186901</v>
      </c>
      <c r="G42" s="86">
        <f>ESCYLD2!CJ43+ESCYLD2!CK43</f>
        <v>641.4780879916151</v>
      </c>
      <c r="H42" s="133">
        <f t="shared" si="0"/>
        <v>1158.6686330834841</v>
      </c>
      <c r="I42" s="87">
        <f t="shared" si="1"/>
        <v>0.19085818796579032</v>
      </c>
      <c r="J42" s="86">
        <f t="shared" si="2"/>
        <v>14.082471399055841</v>
      </c>
      <c r="K42" s="86">
        <f t="shared" si="3"/>
        <v>17.466670481492077</v>
      </c>
      <c r="L42" s="29">
        <f t="shared" si="4"/>
        <v>31.549141880547918</v>
      </c>
    </row>
    <row r="43" spans="1:12" x14ac:dyDescent="0.5">
      <c r="A43" s="35" t="s">
        <v>4</v>
      </c>
      <c r="B43" s="34" t="s">
        <v>90</v>
      </c>
      <c r="C43" s="34" t="s">
        <v>86</v>
      </c>
      <c r="D43" s="33">
        <f>'[1]INPUTS-Incidence'!I8</f>
        <v>3131503.2039200002</v>
      </c>
      <c r="E43" s="88">
        <f>ESCYLL!E44</f>
        <v>17.393762418415477</v>
      </c>
      <c r="F43" s="86">
        <f>ESCYLL!H44</f>
        <v>1197.1256984474451</v>
      </c>
      <c r="G43" s="86">
        <f>ESCYLD2!CJ44+ESCYLD2!CK44</f>
        <v>1792.0255356850378</v>
      </c>
      <c r="H43" s="133">
        <f t="shared" si="0"/>
        <v>2989.1512341324828</v>
      </c>
      <c r="I43" s="87">
        <f t="shared" si="1"/>
        <v>0.55544450335040541</v>
      </c>
      <c r="J43" s="86">
        <f t="shared" si="2"/>
        <v>38.228467943091644</v>
      </c>
      <c r="K43" s="86">
        <f t="shared" si="3"/>
        <v>57.22572895476489</v>
      </c>
      <c r="L43" s="29">
        <f t="shared" si="4"/>
        <v>95.454196897856534</v>
      </c>
    </row>
    <row r="44" spans="1:12" x14ac:dyDescent="0.5">
      <c r="A44" s="35" t="s">
        <v>4</v>
      </c>
      <c r="B44" s="34" t="s">
        <v>90</v>
      </c>
      <c r="C44" s="34" t="s">
        <v>85</v>
      </c>
      <c r="D44" s="33">
        <f>'[1]INPUTS-Incidence'!I9</f>
        <v>3675482.31648</v>
      </c>
      <c r="E44" s="88">
        <f>ESCYLL!E45</f>
        <v>20.768671544376691</v>
      </c>
      <c r="F44" s="86">
        <f>ESCYLL!H45</f>
        <v>1326.5988948970612</v>
      </c>
      <c r="G44" s="86">
        <f>ESCYLD2!CJ45+ESCYLD2!CK45</f>
        <v>2412.457661086768</v>
      </c>
      <c r="H44" s="133">
        <f t="shared" si="0"/>
        <v>3739.0565559838292</v>
      </c>
      <c r="I44" s="87">
        <f t="shared" si="1"/>
        <v>0.5650597596743927</v>
      </c>
      <c r="J44" s="86">
        <f t="shared" si="2"/>
        <v>36.093192149201833</v>
      </c>
      <c r="K44" s="86">
        <f t="shared" si="3"/>
        <v>65.636492121588347</v>
      </c>
      <c r="L44" s="29">
        <f t="shared" si="4"/>
        <v>101.72968427079017</v>
      </c>
    </row>
    <row r="45" spans="1:12" x14ac:dyDescent="0.5">
      <c r="A45" s="35" t="s">
        <v>4</v>
      </c>
      <c r="B45" s="34" t="s">
        <v>90</v>
      </c>
      <c r="C45" s="34" t="s">
        <v>84</v>
      </c>
      <c r="D45" s="33">
        <f>'[1]INPUTS-Incidence'!I10</f>
        <v>4465846.2846400002</v>
      </c>
      <c r="E45" s="88">
        <f>ESCYLL!E46</f>
        <v>16.355328841196645</v>
      </c>
      <c r="F45" s="86">
        <f>ESCYLL!H46</f>
        <v>963.90130525592429</v>
      </c>
      <c r="G45" s="86">
        <f>ESCYLD2!CJ46+ESCYLD2!CK46</f>
        <v>1909.3972328179709</v>
      </c>
      <c r="H45" s="133">
        <f t="shared" si="0"/>
        <v>2873.2985380738951</v>
      </c>
      <c r="I45" s="87">
        <f t="shared" si="1"/>
        <v>0.36623134337269464</v>
      </c>
      <c r="J45" s="86">
        <f t="shared" si="2"/>
        <v>21.583844221669761</v>
      </c>
      <c r="K45" s="86">
        <f t="shared" si="3"/>
        <v>42.75555205259132</v>
      </c>
      <c r="L45" s="29">
        <f t="shared" si="4"/>
        <v>64.339396274261077</v>
      </c>
    </row>
    <row r="46" spans="1:12" x14ac:dyDescent="0.5">
      <c r="A46" s="35" t="s">
        <v>4</v>
      </c>
      <c r="B46" s="34" t="s">
        <v>90</v>
      </c>
      <c r="C46" s="34" t="s">
        <v>83</v>
      </c>
      <c r="D46" s="33">
        <f>'[1]INPUTS-Incidence'!I11</f>
        <v>4245066.1297199996</v>
      </c>
      <c r="E46" s="88">
        <f>ESCYLL!E47</f>
        <v>22.845538698814355</v>
      </c>
      <c r="F46" s="86">
        <f>ESCYLL!H47</f>
        <v>1233.5448620424811</v>
      </c>
      <c r="G46" s="86">
        <f>ESCYLD2!CJ47+ESCYLD2!CK47</f>
        <v>1357.8889226292599</v>
      </c>
      <c r="H46" s="133">
        <f t="shared" si="0"/>
        <v>2591.4337846717408</v>
      </c>
      <c r="I46" s="87">
        <f t="shared" si="1"/>
        <v>0.5381668506615519</v>
      </c>
      <c r="J46" s="86">
        <f t="shared" si="2"/>
        <v>29.058319101470502</v>
      </c>
      <c r="K46" s="86">
        <f t="shared" si="3"/>
        <v>31.987462176916072</v>
      </c>
      <c r="L46" s="29">
        <f t="shared" si="4"/>
        <v>61.045781278386571</v>
      </c>
    </row>
    <row r="47" spans="1:12" x14ac:dyDescent="0.5">
      <c r="A47" s="35" t="s">
        <v>4</v>
      </c>
      <c r="B47" s="34" t="s">
        <v>90</v>
      </c>
      <c r="C47" s="34" t="s">
        <v>82</v>
      </c>
      <c r="D47" s="33">
        <f>'[1]INPUTS-Incidence'!I12</f>
        <v>3858096.9741600002</v>
      </c>
      <c r="E47" s="88">
        <f>ESCYLL!E48</f>
        <v>22.845538698814355</v>
      </c>
      <c r="F47" s="86">
        <f>ESCYLL!H48</f>
        <v>1121.4874947247968</v>
      </c>
      <c r="G47" s="86">
        <f>ESCYLD2!CJ48+ESCYLD2!CK48</f>
        <v>1131.2496284368438</v>
      </c>
      <c r="H47" s="133">
        <f t="shared" si="0"/>
        <v>2252.7371231616407</v>
      </c>
      <c r="I47" s="87">
        <f t="shared" si="1"/>
        <v>0.59214526881580964</v>
      </c>
      <c r="J47" s="86">
        <f t="shared" si="2"/>
        <v>29.0684112461681</v>
      </c>
      <c r="K47" s="86">
        <f t="shared" si="3"/>
        <v>29.321441011294016</v>
      </c>
      <c r="L47" s="29">
        <f t="shared" si="4"/>
        <v>58.389852257462124</v>
      </c>
    </row>
    <row r="48" spans="1:12" x14ac:dyDescent="0.5">
      <c r="A48" s="35" t="s">
        <v>4</v>
      </c>
      <c r="B48" s="34" t="s">
        <v>90</v>
      </c>
      <c r="C48" s="34" t="s">
        <v>81</v>
      </c>
      <c r="D48" s="33">
        <f>'[1]INPUTS-Incidence'!I13</f>
        <v>3499631.1646400001</v>
      </c>
      <c r="E48" s="88">
        <f>ESCYLL!E49</f>
        <v>25.701231036166153</v>
      </c>
      <c r="F48" s="86">
        <f>ESCYLL!H49</f>
        <v>1136.6369425744481</v>
      </c>
      <c r="G48" s="86">
        <f>ESCYLD2!CJ49+ESCYLD2!CK49</f>
        <v>834.5544174426974</v>
      </c>
      <c r="H48" s="133">
        <f t="shared" si="0"/>
        <v>1971.1913600171456</v>
      </c>
      <c r="I48" s="87">
        <f t="shared" si="1"/>
        <v>0.73439827876289887</v>
      </c>
      <c r="J48" s="86">
        <f t="shared" si="2"/>
        <v>32.478763878289207</v>
      </c>
      <c r="K48" s="86">
        <f t="shared" si="3"/>
        <v>23.846924952405558</v>
      </c>
      <c r="L48" s="29">
        <f t="shared" si="4"/>
        <v>56.325688830694766</v>
      </c>
    </row>
    <row r="49" spans="1:12" x14ac:dyDescent="0.5">
      <c r="A49" s="35" t="s">
        <v>4</v>
      </c>
      <c r="B49" s="34" t="s">
        <v>90</v>
      </c>
      <c r="C49" s="34" t="s">
        <v>80</v>
      </c>
      <c r="D49" s="33">
        <f>'[1]INPUTS-Incidence'!I14</f>
        <v>3231023.3612799998</v>
      </c>
      <c r="E49" s="88">
        <f>ESCYLL!E50</f>
        <v>63.604056604653614</v>
      </c>
      <c r="F49" s="86">
        <f>ESCYLL!H50</f>
        <v>2507.5899316384684</v>
      </c>
      <c r="G49" s="86">
        <f>ESCYLD2!CJ50+ESCYLD2!CK50</f>
        <v>831.15516722601342</v>
      </c>
      <c r="H49" s="133">
        <f t="shared" si="0"/>
        <v>3338.7450988644819</v>
      </c>
      <c r="I49" s="87">
        <f t="shared" si="1"/>
        <v>1.9685421457137431</v>
      </c>
      <c r="J49" s="86">
        <f t="shared" si="2"/>
        <v>77.609774094764319</v>
      </c>
      <c r="K49" s="86">
        <f t="shared" si="3"/>
        <v>25.724207914632458</v>
      </c>
      <c r="L49" s="29">
        <f t="shared" si="4"/>
        <v>103.33398200939678</v>
      </c>
    </row>
    <row r="50" spans="1:12" x14ac:dyDescent="0.5">
      <c r="A50" s="35" t="s">
        <v>4</v>
      </c>
      <c r="B50" s="34" t="s">
        <v>90</v>
      </c>
      <c r="C50" s="34" t="s">
        <v>79</v>
      </c>
      <c r="D50" s="33">
        <f>'[1]INPUTS-Incidence'!I15</f>
        <v>2868209.58372</v>
      </c>
      <c r="E50" s="88">
        <f>ESCYLL!E51</f>
        <v>72.949958799623118</v>
      </c>
      <c r="F50" s="86">
        <f>ESCYLL!H51</f>
        <v>2532.8225695229144</v>
      </c>
      <c r="G50" s="86">
        <f>ESCYLD2!CJ51+ESCYLD2!CK51</f>
        <v>534.44354223849723</v>
      </c>
      <c r="H50" s="133">
        <f t="shared" si="0"/>
        <v>3067.2661117614116</v>
      </c>
      <c r="I50" s="87">
        <f t="shared" si="1"/>
        <v>2.5433970799654309</v>
      </c>
      <c r="J50" s="86">
        <f t="shared" si="2"/>
        <v>88.306746616399749</v>
      </c>
      <c r="K50" s="86">
        <f t="shared" si="3"/>
        <v>18.633350410374703</v>
      </c>
      <c r="L50" s="29">
        <f t="shared" si="4"/>
        <v>106.94009702677445</v>
      </c>
    </row>
    <row r="51" spans="1:12" x14ac:dyDescent="0.5">
      <c r="A51" s="35" t="s">
        <v>4</v>
      </c>
      <c r="B51" s="34" t="s">
        <v>90</v>
      </c>
      <c r="C51" s="34" t="s">
        <v>78</v>
      </c>
      <c r="D51" s="33">
        <f>'[1]INPUTS-Incidence'!I16</f>
        <v>2481240.4281600001</v>
      </c>
      <c r="E51" s="88">
        <f>ESCYLL!E52</f>
        <v>75.80565113697493</v>
      </c>
      <c r="F51" s="86">
        <f>ESCYLL!H52</f>
        <v>2281.3710709672605</v>
      </c>
      <c r="G51" s="86">
        <f>ESCYLD2!CJ52+ESCYLD2!CK52</f>
        <v>391.40044545872462</v>
      </c>
      <c r="H51" s="133">
        <f t="shared" si="0"/>
        <v>2672.7715164259853</v>
      </c>
      <c r="I51" s="87">
        <f t="shared" si="1"/>
        <v>3.0551513781834401</v>
      </c>
      <c r="J51" s="86">
        <f t="shared" si="2"/>
        <v>91.944780726430622</v>
      </c>
      <c r="K51" s="86">
        <f t="shared" si="3"/>
        <v>15.774386110134975</v>
      </c>
      <c r="L51" s="29">
        <f t="shared" si="4"/>
        <v>107.71916683656561</v>
      </c>
    </row>
    <row r="52" spans="1:12" x14ac:dyDescent="0.5">
      <c r="A52" s="35" t="s">
        <v>4</v>
      </c>
      <c r="B52" s="34" t="s">
        <v>90</v>
      </c>
      <c r="C52" s="34" t="s">
        <v>77</v>
      </c>
      <c r="D52" s="33">
        <f>'[1]INPUTS-Incidence'!I17</f>
        <v>1930014.7021999999</v>
      </c>
      <c r="E52" s="88">
        <f>ESCYLL!E53</f>
        <v>74.507609165451385</v>
      </c>
      <c r="F52" s="86">
        <f>ESCYLL!H53</f>
        <v>1903.669414177283</v>
      </c>
      <c r="G52" s="86">
        <f>ESCYLD2!CJ53+ESCYLD2!CK53</f>
        <v>209.71407679200556</v>
      </c>
      <c r="H52" s="133">
        <f t="shared" si="0"/>
        <v>2113.3834909692887</v>
      </c>
      <c r="I52" s="87">
        <f t="shared" si="1"/>
        <v>3.8604684762515582</v>
      </c>
      <c r="J52" s="86">
        <f t="shared" si="2"/>
        <v>98.634969568227319</v>
      </c>
      <c r="K52" s="86">
        <f t="shared" si="3"/>
        <v>10.865931567928216</v>
      </c>
      <c r="L52" s="29">
        <f t="shared" si="4"/>
        <v>109.50090113615553</v>
      </c>
    </row>
    <row r="53" spans="1:12" x14ac:dyDescent="0.5">
      <c r="A53" s="35" t="s">
        <v>4</v>
      </c>
      <c r="B53" s="34" t="s">
        <v>90</v>
      </c>
      <c r="C53" s="34" t="s">
        <v>76</v>
      </c>
      <c r="D53" s="33">
        <f>'[1]INPUTS-Incidence'!I18</f>
        <v>1230474.95532</v>
      </c>
      <c r="E53" s="88">
        <f>ESCYLL!E54</f>
        <v>51.142853678027599</v>
      </c>
      <c r="F53" s="86">
        <f>ESCYLL!H54</f>
        <v>1079.8813554115529</v>
      </c>
      <c r="G53" s="86">
        <f>ESCYLD2!CJ54+ESCYLD2!CK54</f>
        <v>96.151313996591</v>
      </c>
      <c r="H53" s="133">
        <f t="shared" si="0"/>
        <v>1176.0326694081439</v>
      </c>
      <c r="I53" s="87">
        <f t="shared" si="1"/>
        <v>4.1563506398004888</v>
      </c>
      <c r="J53" s="86">
        <f t="shared" si="2"/>
        <v>87.761343759387344</v>
      </c>
      <c r="K53" s="86">
        <f t="shared" si="3"/>
        <v>7.8141626191477984</v>
      </c>
      <c r="L53" s="29">
        <f t="shared" si="4"/>
        <v>95.575506378535138</v>
      </c>
    </row>
    <row r="54" spans="1:12" x14ac:dyDescent="0.5">
      <c r="A54" s="35" t="s">
        <v>4</v>
      </c>
      <c r="B54" s="34" t="s">
        <v>90</v>
      </c>
      <c r="C54" s="34" t="s">
        <v>75</v>
      </c>
      <c r="D54" s="33">
        <f>'[1]INPUTS-Incidence'!I19</f>
        <v>610647.95583999995</v>
      </c>
      <c r="E54" s="88">
        <f>ESCYLL!E55</f>
        <v>28.297314979213244</v>
      </c>
      <c r="F54" s="86">
        <f>ESCYLL!H55</f>
        <v>477.23421712443144</v>
      </c>
      <c r="G54" s="86">
        <f>ESCYLD2!CJ55+ESCYLD2!CK55</f>
        <v>20.42256424183401</v>
      </c>
      <c r="H54" s="133">
        <f t="shared" si="0"/>
        <v>497.65678136626548</v>
      </c>
      <c r="I54" s="87">
        <f t="shared" si="1"/>
        <v>4.6339817743740417</v>
      </c>
      <c r="J54" s="86">
        <f t="shared" si="2"/>
        <v>78.152102624818227</v>
      </c>
      <c r="K54" s="86">
        <f t="shared" si="3"/>
        <v>3.3444088441663542</v>
      </c>
      <c r="L54" s="29">
        <f t="shared" si="4"/>
        <v>81.496511468984579</v>
      </c>
    </row>
    <row r="55" spans="1:12" x14ac:dyDescent="0.5">
      <c r="A55" s="35" t="s">
        <v>4</v>
      </c>
      <c r="B55" s="34" t="s">
        <v>90</v>
      </c>
      <c r="C55" s="34" t="s">
        <v>74</v>
      </c>
      <c r="D55" s="33">
        <f>'[1]INPUTS-Incidence'!I20</f>
        <v>420786.68475999997</v>
      </c>
      <c r="E55" s="88">
        <f>ESCYLL!E56</f>
        <v>4.1537343088753378</v>
      </c>
      <c r="F55" s="86">
        <f>ESCYLL!H56</f>
        <v>53.541635241403107</v>
      </c>
      <c r="G55" s="86">
        <f>ESCYLD2!CJ56+ESCYLD2!CK56</f>
        <v>6.7272014064967056</v>
      </c>
      <c r="H55" s="133">
        <f t="shared" si="0"/>
        <v>60.268836647899811</v>
      </c>
      <c r="I55" s="87">
        <f t="shared" si="1"/>
        <v>0.9871353964644729</v>
      </c>
      <c r="J55" s="86">
        <f t="shared" si="2"/>
        <v>12.724175260427057</v>
      </c>
      <c r="K55" s="86">
        <f t="shared" si="3"/>
        <v>1.5987201235546782</v>
      </c>
      <c r="L55" s="29">
        <f t="shared" si="4"/>
        <v>14.322895383981734</v>
      </c>
    </row>
    <row r="56" spans="1:12" x14ac:dyDescent="0.5">
      <c r="A56" s="35" t="s">
        <v>4</v>
      </c>
      <c r="B56" s="34" t="s">
        <v>90</v>
      </c>
      <c r="C56" s="34" t="s">
        <v>73</v>
      </c>
      <c r="D56" s="33">
        <f>'[1]INPUTS-Incidence'!I21</f>
        <v>0</v>
      </c>
      <c r="E56" s="88">
        <f>ESCYLL!E57</f>
        <v>3.6345175202659203</v>
      </c>
      <c r="F56" s="86">
        <f>ESCYLL!H57</f>
        <v>33.855530701277054</v>
      </c>
      <c r="G56" s="86">
        <f>ESCYLD2!CJ57+ESCYLD2!CK57</f>
        <v>2.9716411456800751</v>
      </c>
      <c r="H56" s="133">
        <f t="shared" si="0"/>
        <v>36.827171846957128</v>
      </c>
      <c r="I56" s="87" t="e">
        <f t="shared" si="1"/>
        <v>#DIV/0!</v>
      </c>
      <c r="J56" s="86" t="e">
        <f t="shared" si="2"/>
        <v>#DIV/0!</v>
      </c>
      <c r="K56" s="86" t="e">
        <f t="shared" si="3"/>
        <v>#DIV/0!</v>
      </c>
      <c r="L56" s="29" t="e">
        <f t="shared" si="4"/>
        <v>#DIV/0!</v>
      </c>
    </row>
    <row r="57" spans="1:12" x14ac:dyDescent="0.5">
      <c r="A57" s="35" t="s">
        <v>4</v>
      </c>
      <c r="B57" s="34" t="s">
        <v>90</v>
      </c>
      <c r="C57" s="34" t="s">
        <v>71</v>
      </c>
      <c r="D57" s="33">
        <f>'[1]INPUTS-Incidence'!I22</f>
        <v>610164.84828000003</v>
      </c>
      <c r="E57" s="88">
        <f>ESCYLL!E58</f>
        <v>5.4517762803988816</v>
      </c>
      <c r="F57" s="86">
        <f>ESCYLL!H58</f>
        <v>27.531470216014352</v>
      </c>
      <c r="G57" s="86">
        <f>ESCYLD2!CJ58+ESCYLD2!CK58</f>
        <v>1.2695279911757256</v>
      </c>
      <c r="H57" s="133">
        <f t="shared" si="0"/>
        <v>28.800998207190077</v>
      </c>
      <c r="I57" s="87">
        <f t="shared" si="1"/>
        <v>0.89349235633074398</v>
      </c>
      <c r="J57" s="86">
        <f t="shared" si="2"/>
        <v>4.5121363994702577</v>
      </c>
      <c r="K57" s="86">
        <f t="shared" si="3"/>
        <v>0.20806311519819784</v>
      </c>
      <c r="L57" s="29">
        <f t="shared" si="4"/>
        <v>4.7201995146684554</v>
      </c>
    </row>
    <row r="58" spans="1:12" x14ac:dyDescent="0.5">
      <c r="A58" s="35" t="s">
        <v>4</v>
      </c>
      <c r="B58" s="34" t="s">
        <v>72</v>
      </c>
      <c r="C58" s="34" t="s">
        <v>89</v>
      </c>
      <c r="D58" s="33">
        <f>'[1]INPUTS-Incidence'!I23</f>
        <v>3724276.18004</v>
      </c>
      <c r="E58" s="88">
        <f>ESCYLL!E59</f>
        <v>1.0384335772188344</v>
      </c>
      <c r="F58" s="86">
        <f>ESCYLL!H59</f>
        <v>88.279315266527561</v>
      </c>
      <c r="G58" s="86">
        <f>ESCYLD2!CJ59+ESCYLD2!CK59</f>
        <v>141.28142960906143</v>
      </c>
      <c r="H58" s="133">
        <f t="shared" si="0"/>
        <v>229.56074487558899</v>
      </c>
      <c r="I58" s="87">
        <f t="shared" si="1"/>
        <v>2.7882829495413018E-2</v>
      </c>
      <c r="J58" s="86">
        <f t="shared" si="2"/>
        <v>2.3703751010640515</v>
      </c>
      <c r="K58" s="86">
        <f t="shared" si="3"/>
        <v>3.7935271923776619</v>
      </c>
      <c r="L58" s="29">
        <f t="shared" si="4"/>
        <v>6.1639022934417138</v>
      </c>
    </row>
    <row r="59" spans="1:12" x14ac:dyDescent="0.5">
      <c r="A59" s="35" t="s">
        <v>4</v>
      </c>
      <c r="B59" s="34" t="s">
        <v>72</v>
      </c>
      <c r="C59" s="34" t="s">
        <v>88</v>
      </c>
      <c r="D59" s="33">
        <f>'[1]INPUTS-Incidence'!I24</f>
        <v>3552289.8886799999</v>
      </c>
      <c r="E59" s="88">
        <f>ESCYLL!E60</f>
        <v>1.5576503658282519</v>
      </c>
      <c r="F59" s="86">
        <f>ESCYLL!H60</f>
        <v>122.68054281263312</v>
      </c>
      <c r="G59" s="86">
        <f>ESCYLD2!CJ60+ESCYLD2!CK60</f>
        <v>306.73414656021401</v>
      </c>
      <c r="H59" s="133">
        <f t="shared" si="0"/>
        <v>429.41468937284714</v>
      </c>
      <c r="I59" s="87">
        <f t="shared" si="1"/>
        <v>4.3849190652823132E-2</v>
      </c>
      <c r="J59" s="86">
        <f t="shared" si="2"/>
        <v>3.4535622558163501</v>
      </c>
      <c r="K59" s="86">
        <f t="shared" si="3"/>
        <v>8.6348286928292826</v>
      </c>
      <c r="L59" s="29">
        <f t="shared" si="4"/>
        <v>12.088390948645634</v>
      </c>
    </row>
    <row r="60" spans="1:12" x14ac:dyDescent="0.5">
      <c r="A60" s="35" t="s">
        <v>4</v>
      </c>
      <c r="B60" s="34" t="s">
        <v>72</v>
      </c>
      <c r="C60" s="34" t="s">
        <v>87</v>
      </c>
      <c r="D60" s="33">
        <f>'[1]INPUTS-Incidence'!I25</f>
        <v>3315567.1842800002</v>
      </c>
      <c r="E60" s="88">
        <f>ESCYLL!E61</f>
        <v>1.8172587601329602</v>
      </c>
      <c r="F60" s="86">
        <f>ESCYLL!H61</f>
        <v>134.08643761641045</v>
      </c>
      <c r="G60" s="86">
        <f>ESCYLD2!CJ61+ESCYLD2!CK61</f>
        <v>616.31685513947173</v>
      </c>
      <c r="H60" s="133">
        <f t="shared" si="0"/>
        <v>750.40329275588215</v>
      </c>
      <c r="I60" s="87">
        <f t="shared" si="1"/>
        <v>5.4809891011983559E-2</v>
      </c>
      <c r="J60" s="86">
        <f t="shared" si="2"/>
        <v>4.044147808319206</v>
      </c>
      <c r="K60" s="86">
        <f t="shared" si="3"/>
        <v>18.588579898534299</v>
      </c>
      <c r="L60" s="29">
        <f t="shared" si="4"/>
        <v>22.632727706853505</v>
      </c>
    </row>
    <row r="61" spans="1:12" x14ac:dyDescent="0.5">
      <c r="A61" s="35" t="s">
        <v>4</v>
      </c>
      <c r="B61" s="34" t="s">
        <v>72</v>
      </c>
      <c r="C61" s="34" t="s">
        <v>86</v>
      </c>
      <c r="D61" s="33">
        <f>'[1]INPUTS-Incidence'!I26</f>
        <v>3131503.2039200002</v>
      </c>
      <c r="E61" s="88">
        <f>ESCYLL!E62</f>
        <v>3.8941259145706293</v>
      </c>
      <c r="F61" s="86">
        <f>ESCYLL!H62</f>
        <v>268.01321607032349</v>
      </c>
      <c r="G61" s="86">
        <f>ESCYLD2!CJ62+ESCYLD2!CK62</f>
        <v>1033.6557193557551</v>
      </c>
      <c r="H61" s="133">
        <f t="shared" si="0"/>
        <v>1301.6689354260786</v>
      </c>
      <c r="I61" s="87">
        <f t="shared" si="1"/>
        <v>0.12435324701874748</v>
      </c>
      <c r="J61" s="86">
        <f t="shared" si="2"/>
        <v>8.5586122260652928</v>
      </c>
      <c r="K61" s="86">
        <f t="shared" si="3"/>
        <v>33.008291930272655</v>
      </c>
      <c r="L61" s="29">
        <f t="shared" si="4"/>
        <v>41.566904156337948</v>
      </c>
    </row>
    <row r="62" spans="1:12" x14ac:dyDescent="0.5">
      <c r="A62" s="35" t="s">
        <v>4</v>
      </c>
      <c r="B62" s="34" t="s">
        <v>72</v>
      </c>
      <c r="C62" s="34" t="s">
        <v>85</v>
      </c>
      <c r="D62" s="33">
        <f>'[1]INPUTS-Incidence'!I27</f>
        <v>3481756.1849199999</v>
      </c>
      <c r="E62" s="88">
        <f>ESCYLL!E63</f>
        <v>4.4133427031800467</v>
      </c>
      <c r="F62" s="86">
        <f>ESCYLL!H63</f>
        <v>281.90226516562547</v>
      </c>
      <c r="G62" s="86">
        <f>ESCYLD2!CJ63+ESCYLD2!CK63</f>
        <v>961.3005770582904</v>
      </c>
      <c r="H62" s="133">
        <f t="shared" si="0"/>
        <v>1243.2028422239159</v>
      </c>
      <c r="I62" s="87">
        <f t="shared" si="1"/>
        <v>0.12675622498481903</v>
      </c>
      <c r="J62" s="86">
        <f t="shared" si="2"/>
        <v>8.096553870905316</v>
      </c>
      <c r="K62" s="86">
        <f t="shared" si="3"/>
        <v>27.609646569217716</v>
      </c>
      <c r="L62" s="29">
        <f t="shared" si="4"/>
        <v>35.706200440123034</v>
      </c>
    </row>
    <row r="63" spans="1:12" x14ac:dyDescent="0.5">
      <c r="A63" s="35" t="s">
        <v>4</v>
      </c>
      <c r="B63" s="34" t="s">
        <v>72</v>
      </c>
      <c r="C63" s="34" t="s">
        <v>84</v>
      </c>
      <c r="D63" s="33">
        <f>'[1]INPUTS-Incidence'!I28</f>
        <v>4289995.1327999998</v>
      </c>
      <c r="E63" s="88">
        <f>ESCYLL!E64</f>
        <v>4.9325594917894637</v>
      </c>
      <c r="F63" s="86">
        <f>ESCYLL!H64</f>
        <v>290.70039364861208</v>
      </c>
      <c r="G63" s="86">
        <f>ESCYLD2!CJ64+ESCYLD2!CK64</f>
        <v>782.43742917864222</v>
      </c>
      <c r="H63" s="133">
        <f t="shared" si="0"/>
        <v>1073.1378228272542</v>
      </c>
      <c r="I63" s="87">
        <f t="shared" si="1"/>
        <v>0.11497820717969147</v>
      </c>
      <c r="J63" s="86">
        <f t="shared" si="2"/>
        <v>6.7762406401351178</v>
      </c>
      <c r="K63" s="86">
        <f t="shared" si="3"/>
        <v>18.238655405372452</v>
      </c>
      <c r="L63" s="29">
        <f t="shared" si="4"/>
        <v>25.014896045507566</v>
      </c>
    </row>
    <row r="64" spans="1:12" x14ac:dyDescent="0.5">
      <c r="A64" s="35" t="s">
        <v>4</v>
      </c>
      <c r="B64" s="34" t="s">
        <v>72</v>
      </c>
      <c r="C64" s="34" t="s">
        <v>83</v>
      </c>
      <c r="D64" s="33">
        <f>'[1]INPUTS-Incidence'!I29</f>
        <v>4114143.9809599998</v>
      </c>
      <c r="E64" s="88">
        <f>ESCYLL!E65</f>
        <v>8.0478602234459675</v>
      </c>
      <c r="F64" s="86">
        <f>ESCYLL!H65</f>
        <v>434.54421276496504</v>
      </c>
      <c r="G64" s="86">
        <f>ESCYLD2!CJ65+ESCYLD2!CK65</f>
        <v>859.02781668674743</v>
      </c>
      <c r="H64" s="133">
        <f t="shared" si="0"/>
        <v>1293.5720294517125</v>
      </c>
      <c r="I64" s="87">
        <f t="shared" si="1"/>
        <v>0.19561445250071363</v>
      </c>
      <c r="J64" s="86">
        <f t="shared" si="2"/>
        <v>10.562202362776034</v>
      </c>
      <c r="K64" s="86">
        <f t="shared" si="3"/>
        <v>20.879867614314769</v>
      </c>
      <c r="L64" s="29">
        <f t="shared" si="4"/>
        <v>31.442069977090803</v>
      </c>
    </row>
    <row r="65" spans="1:12" x14ac:dyDescent="0.5">
      <c r="A65" s="35" t="s">
        <v>4</v>
      </c>
      <c r="B65" s="34" t="s">
        <v>72</v>
      </c>
      <c r="C65" s="34" t="s">
        <v>82</v>
      </c>
      <c r="D65" s="33">
        <f>'[1]INPUTS-Incidence'!I30</f>
        <v>3786113.9477200001</v>
      </c>
      <c r="E65" s="88">
        <f>ESCYLL!E66</f>
        <v>7.2690350405318407</v>
      </c>
      <c r="F65" s="86">
        <f>ESCYLL!H66</f>
        <v>356.8369301397081</v>
      </c>
      <c r="G65" s="86">
        <f>ESCYLD2!CJ66+ESCYLD2!CK66</f>
        <v>669.99544879932864</v>
      </c>
      <c r="H65" s="133">
        <f t="shared" si="0"/>
        <v>1026.8323789390367</v>
      </c>
      <c r="I65" s="87">
        <f t="shared" si="1"/>
        <v>0.19199197755020705</v>
      </c>
      <c r="J65" s="86">
        <f t="shared" si="2"/>
        <v>9.4248861779396655</v>
      </c>
      <c r="K65" s="86">
        <f t="shared" si="3"/>
        <v>17.696124787865941</v>
      </c>
      <c r="L65" s="29">
        <f t="shared" si="4"/>
        <v>27.121010965805606</v>
      </c>
    </row>
    <row r="66" spans="1:12" x14ac:dyDescent="0.5">
      <c r="A66" s="35" t="s">
        <v>4</v>
      </c>
      <c r="B66" s="34" t="s">
        <v>72</v>
      </c>
      <c r="C66" s="34" t="s">
        <v>81</v>
      </c>
      <c r="D66" s="33">
        <f>'[1]INPUTS-Incidence'!I31</f>
        <v>3462914.9900799999</v>
      </c>
      <c r="E66" s="88">
        <f>ESCYLL!E67</f>
        <v>7.7882518291412586</v>
      </c>
      <c r="F66" s="86">
        <f>ESCYLL!H67</f>
        <v>344.43543714377216</v>
      </c>
      <c r="G66" s="86">
        <f>ESCYLD2!CJ67+ESCYLD2!CK67</f>
        <v>398.37436566627929</v>
      </c>
      <c r="H66" s="133">
        <f t="shared" si="0"/>
        <v>742.80980281005145</v>
      </c>
      <c r="I66" s="87">
        <f t="shared" si="1"/>
        <v>0.22490450535031284</v>
      </c>
      <c r="J66" s="86">
        <f t="shared" si="2"/>
        <v>9.9464017491175856</v>
      </c>
      <c r="K66" s="86">
        <f t="shared" si="3"/>
        <v>11.504018054369739</v>
      </c>
      <c r="L66" s="29">
        <f t="shared" si="4"/>
        <v>21.450419803487325</v>
      </c>
    </row>
    <row r="67" spans="1:12" x14ac:dyDescent="0.5">
      <c r="A67" s="35" t="s">
        <v>4</v>
      </c>
      <c r="B67" s="34" t="s">
        <v>72</v>
      </c>
      <c r="C67" s="34" t="s">
        <v>80</v>
      </c>
      <c r="D67" s="33">
        <f>'[1]INPUTS-Incidence'!I32</f>
        <v>3222327.4251999999</v>
      </c>
      <c r="E67" s="88">
        <f>ESCYLL!E68</f>
        <v>9.3459021949695114</v>
      </c>
      <c r="F67" s="86">
        <f>ESCYLL!H68</f>
        <v>368.46219403667294</v>
      </c>
      <c r="G67" s="86">
        <f>ESCYLD2!CJ68+ESCYLD2!CK68</f>
        <v>269.04927618160968</v>
      </c>
      <c r="H67" s="133">
        <f t="shared" si="0"/>
        <v>637.51147021828262</v>
      </c>
      <c r="I67" s="87">
        <f t="shared" si="1"/>
        <v>0.29003577109763884</v>
      </c>
      <c r="J67" s="86">
        <f t="shared" si="2"/>
        <v>11.43466027552441</v>
      </c>
      <c r="K67" s="86">
        <f t="shared" si="3"/>
        <v>8.3495325173204762</v>
      </c>
      <c r="L67" s="29">
        <f t="shared" si="4"/>
        <v>19.784192792844888</v>
      </c>
    </row>
    <row r="68" spans="1:12" x14ac:dyDescent="0.5">
      <c r="A68" s="35" t="s">
        <v>4</v>
      </c>
      <c r="B68" s="34" t="s">
        <v>72</v>
      </c>
      <c r="C68" s="34" t="s">
        <v>79</v>
      </c>
      <c r="D68" s="33">
        <f>'[1]INPUTS-Incidence'!I33</f>
        <v>2916037.2321600001</v>
      </c>
      <c r="E68" s="88">
        <f>ESCYLL!E69</f>
        <v>11.682377743711887</v>
      </c>
      <c r="F68" s="86">
        <f>ESCYLL!H69</f>
        <v>405.61215526167672</v>
      </c>
      <c r="G68" s="86">
        <f>ESCYLD2!CJ69+ESCYLD2!CK69</f>
        <v>183.96457936057976</v>
      </c>
      <c r="H68" s="133">
        <f t="shared" ref="H68:H131" si="5">F68+G68</f>
        <v>589.57673462225648</v>
      </c>
      <c r="I68" s="87">
        <f t="shared" ref="I68:I131" si="6">100000*E68/$D68</f>
        <v>0.40062512285065666</v>
      </c>
      <c r="J68" s="86">
        <f t="shared" ref="J68:J131" si="7">100000*F68/$D68</f>
        <v>13.909704265374796</v>
      </c>
      <c r="K68" s="86">
        <f t="shared" ref="K68:K131" si="8">100000*G68/$D68</f>
        <v>6.3087184666812863</v>
      </c>
      <c r="L68" s="29">
        <f t="shared" ref="L68:L131" si="9">100000*H68/$D68</f>
        <v>20.218422732056084</v>
      </c>
    </row>
    <row r="69" spans="1:12" x14ac:dyDescent="0.5">
      <c r="A69" s="35" t="s">
        <v>4</v>
      </c>
      <c r="B69" s="34" t="s">
        <v>72</v>
      </c>
      <c r="C69" s="34" t="s">
        <v>78</v>
      </c>
      <c r="D69" s="33">
        <f>'[1]INPUTS-Incidence'!I34</f>
        <v>2663371.9782799999</v>
      </c>
      <c r="E69" s="88">
        <f>ESCYLL!E70</f>
        <v>12.720811320930723</v>
      </c>
      <c r="F69" s="86">
        <f>ESCYLL!H70</f>
        <v>382.83281670341012</v>
      </c>
      <c r="G69" s="86">
        <f>ESCYLD2!CJ70+ESCYLD2!CK70</f>
        <v>142.64130678584968</v>
      </c>
      <c r="H69" s="133">
        <f t="shared" si="5"/>
        <v>525.4741234892598</v>
      </c>
      <c r="I69" s="87">
        <f t="shared" si="6"/>
        <v>0.47762052858819209</v>
      </c>
      <c r="J69" s="86">
        <f t="shared" si="7"/>
        <v>14.373989807861641</v>
      </c>
      <c r="K69" s="86">
        <f t="shared" si="8"/>
        <v>5.3556659734014005</v>
      </c>
      <c r="L69" s="29">
        <f t="shared" si="9"/>
        <v>19.729655781263038</v>
      </c>
    </row>
    <row r="70" spans="1:12" x14ac:dyDescent="0.5">
      <c r="A70" s="35" t="s">
        <v>4</v>
      </c>
      <c r="B70" s="34" t="s">
        <v>72</v>
      </c>
      <c r="C70" s="34" t="s">
        <v>77</v>
      </c>
      <c r="D70" s="33">
        <f>'[1]INPUTS-Incidence'!I35</f>
        <v>2226159.6364799999</v>
      </c>
      <c r="E70" s="88">
        <f>ESCYLL!E71</f>
        <v>12.720811320930723</v>
      </c>
      <c r="F70" s="86">
        <f>ESCYLL!H71</f>
        <v>325.01672924977998</v>
      </c>
      <c r="G70" s="86">
        <f>ESCYLD2!CJ71+ESCYLD2!CK71</f>
        <v>87.325743166461294</v>
      </c>
      <c r="H70" s="133">
        <f t="shared" si="5"/>
        <v>412.34247241624126</v>
      </c>
      <c r="I70" s="87">
        <f t="shared" si="6"/>
        <v>0.57142403951968379</v>
      </c>
      <c r="J70" s="86">
        <f t="shared" si="7"/>
        <v>14.599884209727922</v>
      </c>
      <c r="K70" s="86">
        <f t="shared" si="8"/>
        <v>3.9227080455263583</v>
      </c>
      <c r="L70" s="29">
        <f t="shared" si="9"/>
        <v>18.522592255254278</v>
      </c>
    </row>
    <row r="71" spans="1:12" x14ac:dyDescent="0.5">
      <c r="A71" s="35" t="s">
        <v>4</v>
      </c>
      <c r="B71" s="34" t="s">
        <v>72</v>
      </c>
      <c r="C71" s="34" t="s">
        <v>76</v>
      </c>
      <c r="D71" s="33">
        <f>'[1]INPUTS-Incidence'!I36</f>
        <v>1546427.29956</v>
      </c>
      <c r="E71" s="88">
        <f>ESCYLL!E72</f>
        <v>11.941986138016595</v>
      </c>
      <c r="F71" s="86">
        <f>ESCYLL!H72</f>
        <v>252.15503730422043</v>
      </c>
      <c r="G71" s="86">
        <f>ESCYLD2!CJ72+ESCYLD2!CK72</f>
        <v>48.841440628251455</v>
      </c>
      <c r="H71" s="133">
        <f t="shared" si="5"/>
        <v>300.99647793247186</v>
      </c>
      <c r="I71" s="87">
        <f t="shared" si="6"/>
        <v>0.77223068562061803</v>
      </c>
      <c r="J71" s="86">
        <f t="shared" si="7"/>
        <v>16.305650926879348</v>
      </c>
      <c r="K71" s="86">
        <f t="shared" si="8"/>
        <v>3.1583405596983547</v>
      </c>
      <c r="L71" s="29">
        <f t="shared" si="9"/>
        <v>19.463991486577701</v>
      </c>
    </row>
    <row r="72" spans="1:12" x14ac:dyDescent="0.5">
      <c r="A72" s="35" t="s">
        <v>4</v>
      </c>
      <c r="B72" s="34" t="s">
        <v>72</v>
      </c>
      <c r="C72" s="34" t="s">
        <v>75</v>
      </c>
      <c r="D72" s="33">
        <f>'[1]INPUTS-Incidence'!I37</f>
        <v>917421.25644000003</v>
      </c>
      <c r="E72" s="88">
        <f>ESCYLL!E73</f>
        <v>8.3074686177506756</v>
      </c>
      <c r="F72" s="86">
        <f>ESCYLL!H73</f>
        <v>140.10545823836517</v>
      </c>
      <c r="G72" s="86">
        <f>ESCYLD2!CJ73+ESCYLD2!CK73</f>
        <v>19.647533073897627</v>
      </c>
      <c r="H72" s="133">
        <f t="shared" si="5"/>
        <v>159.75299131226279</v>
      </c>
      <c r="I72" s="87">
        <f t="shared" si="6"/>
        <v>0.905523886593529</v>
      </c>
      <c r="J72" s="86">
        <f t="shared" si="7"/>
        <v>15.271660347399871</v>
      </c>
      <c r="K72" s="86">
        <f t="shared" si="8"/>
        <v>2.1416042996582334</v>
      </c>
      <c r="L72" s="29">
        <f t="shared" si="9"/>
        <v>17.413264647058103</v>
      </c>
    </row>
    <row r="73" spans="1:12" x14ac:dyDescent="0.5">
      <c r="A73" s="35" t="s">
        <v>4</v>
      </c>
      <c r="B73" s="34" t="s">
        <v>72</v>
      </c>
      <c r="C73" s="34" t="s">
        <v>74</v>
      </c>
      <c r="D73" s="33">
        <f>'[1]INPUTS-Incidence'!I38</f>
        <v>694225.56371999998</v>
      </c>
      <c r="E73" s="88">
        <f>ESCYLL!E74</f>
        <v>1.8172587601329602</v>
      </c>
      <c r="F73" s="86">
        <f>ESCYLL!H74</f>
        <v>23.424465418113858</v>
      </c>
      <c r="G73" s="86">
        <f>ESCYLD2!CJ74+ESCYLD2!CK74</f>
        <v>10.381263526506489</v>
      </c>
      <c r="H73" s="133">
        <f t="shared" si="5"/>
        <v>33.805728944620348</v>
      </c>
      <c r="I73" s="87">
        <f t="shared" si="6"/>
        <v>0.26176776758193682</v>
      </c>
      <c r="J73" s="86">
        <f t="shared" si="7"/>
        <v>3.3741865241311655</v>
      </c>
      <c r="K73" s="86">
        <f t="shared" si="8"/>
        <v>1.4953732718914301</v>
      </c>
      <c r="L73" s="29">
        <f t="shared" si="9"/>
        <v>4.869559796022596</v>
      </c>
    </row>
    <row r="74" spans="1:12" x14ac:dyDescent="0.5">
      <c r="A74" s="35" t="s">
        <v>4</v>
      </c>
      <c r="B74" s="34" t="s">
        <v>72</v>
      </c>
      <c r="C74" s="34" t="s">
        <v>73</v>
      </c>
      <c r="D74" s="33">
        <f>'[1]INPUTS-Incidence'!I39</f>
        <v>0</v>
      </c>
      <c r="E74" s="88">
        <f>ESCYLL!E75</f>
        <v>2.0768671544376689</v>
      </c>
      <c r="F74" s="86">
        <f>ESCYLL!H75</f>
        <v>19.346017543586889</v>
      </c>
      <c r="G74" s="86">
        <f>ESCYLD2!CJ75+ESCYLD2!CK75</f>
        <v>5.2209244794449958</v>
      </c>
      <c r="H74" s="133">
        <f t="shared" si="5"/>
        <v>24.566942023031885</v>
      </c>
      <c r="I74" s="87" t="e">
        <f t="shared" si="6"/>
        <v>#DIV/0!</v>
      </c>
      <c r="J74" s="86" t="e">
        <f t="shared" si="7"/>
        <v>#DIV/0!</v>
      </c>
      <c r="K74" s="86" t="e">
        <f t="shared" si="8"/>
        <v>#DIV/0!</v>
      </c>
      <c r="L74" s="29" t="e">
        <f t="shared" si="9"/>
        <v>#DIV/0!</v>
      </c>
    </row>
    <row r="75" spans="1:12" x14ac:dyDescent="0.5">
      <c r="A75" s="35" t="s">
        <v>4</v>
      </c>
      <c r="B75" s="34" t="s">
        <v>72</v>
      </c>
      <c r="C75" s="34" t="s">
        <v>71</v>
      </c>
      <c r="D75" s="33">
        <f>'[1]INPUTS-Incidence'!I40</f>
        <v>1265258.69964</v>
      </c>
      <c r="E75" s="88">
        <f>ESCYLL!E76</f>
        <v>3.1153007316565038</v>
      </c>
      <c r="F75" s="86">
        <f>ESCYLL!H76</f>
        <v>15.732268694865343</v>
      </c>
      <c r="G75" s="86">
        <f>ESCYLD2!CJ76+ESCYLD2!CK76</f>
        <v>1.6828822617023462</v>
      </c>
      <c r="H75" s="133">
        <f t="shared" si="5"/>
        <v>17.41515095656769</v>
      </c>
      <c r="I75" s="87">
        <f t="shared" si="6"/>
        <v>0.24621847947324055</v>
      </c>
      <c r="J75" s="86">
        <f t="shared" si="7"/>
        <v>1.2434033213398648</v>
      </c>
      <c r="K75" s="86">
        <f t="shared" si="8"/>
        <v>0.13300697020942603</v>
      </c>
      <c r="L75" s="29">
        <f t="shared" si="9"/>
        <v>1.3764102915492908</v>
      </c>
    </row>
    <row r="76" spans="1:12" x14ac:dyDescent="0.5">
      <c r="A76" s="35" t="s">
        <v>10</v>
      </c>
      <c r="B76" s="34" t="s">
        <v>90</v>
      </c>
      <c r="C76" s="34" t="s">
        <v>89</v>
      </c>
      <c r="D76" s="33">
        <f>'[1]INPUTS-Incidence'!I5</f>
        <v>4180329.7166800001</v>
      </c>
      <c r="E76" s="88">
        <f>ESCYLL!E77</f>
        <v>40.00616513761468</v>
      </c>
      <c r="F76" s="86">
        <f>ESCYLL!H77</f>
        <v>3401.004110678899</v>
      </c>
      <c r="G76" s="86">
        <f>ESCYLD2!CJ77+ESCYLD2!CK77</f>
        <v>1617.1647166310183</v>
      </c>
      <c r="H76" s="133">
        <f t="shared" si="5"/>
        <v>5018.1688273099171</v>
      </c>
      <c r="I76" s="87">
        <f t="shared" si="6"/>
        <v>0.95700980183418172</v>
      </c>
      <c r="J76" s="86">
        <f t="shared" si="7"/>
        <v>81.357317273527457</v>
      </c>
      <c r="K76" s="86">
        <f t="shared" si="8"/>
        <v>38.685099650832413</v>
      </c>
      <c r="L76" s="29">
        <f t="shared" si="9"/>
        <v>120.04241692435987</v>
      </c>
    </row>
    <row r="77" spans="1:12" x14ac:dyDescent="0.5">
      <c r="A77" s="35" t="s">
        <v>10</v>
      </c>
      <c r="B77" s="34" t="s">
        <v>90</v>
      </c>
      <c r="C77" s="34" t="s">
        <v>88</v>
      </c>
      <c r="D77" s="33">
        <f>'[1]INPUTS-Incidence'!I6</f>
        <v>3986120.47756</v>
      </c>
      <c r="E77" s="88">
        <f>ESCYLL!E78</f>
        <v>48.283302752293579</v>
      </c>
      <c r="F77" s="86">
        <f>ESCYLL!H78</f>
        <v>3802.7929247706425</v>
      </c>
      <c r="G77" s="86">
        <f>ESCYLD2!CJ78+ESCYLD2!CK78</f>
        <v>2533.577719596004</v>
      </c>
      <c r="H77" s="133">
        <f t="shared" si="5"/>
        <v>6336.370644366647</v>
      </c>
      <c r="I77" s="87">
        <f t="shared" si="6"/>
        <v>1.2112855851725022</v>
      </c>
      <c r="J77" s="86">
        <f t="shared" si="7"/>
        <v>95.400852688186262</v>
      </c>
      <c r="K77" s="86">
        <f t="shared" si="8"/>
        <v>63.559988561782454</v>
      </c>
      <c r="L77" s="29">
        <f t="shared" si="9"/>
        <v>158.96084124996872</v>
      </c>
    </row>
    <row r="78" spans="1:12" x14ac:dyDescent="0.5">
      <c r="A78" s="35" t="s">
        <v>10</v>
      </c>
      <c r="B78" s="34" t="s">
        <v>90</v>
      </c>
      <c r="C78" s="34" t="s">
        <v>87</v>
      </c>
      <c r="D78" s="33">
        <f>'[1]INPUTS-Incidence'!I7</f>
        <v>3672583.6711200001</v>
      </c>
      <c r="E78" s="88">
        <f>ESCYLL!E79</f>
        <v>99.32565137614678</v>
      </c>
      <c r="F78" s="86">
        <f>ESCYLL!H79</f>
        <v>7328.74318678899</v>
      </c>
      <c r="G78" s="86">
        <f>ESCYLD2!CJ79+ESCYLD2!CK79</f>
        <v>3306.2563228051745</v>
      </c>
      <c r="H78" s="133">
        <f t="shared" si="5"/>
        <v>10634.999509594165</v>
      </c>
      <c r="I78" s="87">
        <f t="shared" si="6"/>
        <v>2.7045170449678602</v>
      </c>
      <c r="J78" s="86">
        <f t="shared" si="7"/>
        <v>199.55279016295356</v>
      </c>
      <c r="K78" s="86">
        <f t="shared" si="8"/>
        <v>90.025350512896296</v>
      </c>
      <c r="L78" s="29">
        <f t="shared" si="9"/>
        <v>289.57814067584985</v>
      </c>
    </row>
    <row r="79" spans="1:12" x14ac:dyDescent="0.5">
      <c r="A79" s="35" t="s">
        <v>10</v>
      </c>
      <c r="B79" s="34" t="s">
        <v>90</v>
      </c>
      <c r="C79" s="34" t="s">
        <v>86</v>
      </c>
      <c r="D79" s="33">
        <f>'[1]INPUTS-Incidence'!I8</f>
        <v>3131503.2039200002</v>
      </c>
      <c r="E79" s="88">
        <f>ESCYLL!E80</f>
        <v>1104.997871559633</v>
      </c>
      <c r="F79" s="86">
        <f>ESCYLL!H80</f>
        <v>76051.478510091736</v>
      </c>
      <c r="G79" s="86">
        <f>ESCYLD2!CJ80+ESCYLD2!CK80</f>
        <v>18212.674231908393</v>
      </c>
      <c r="H79" s="133">
        <f t="shared" si="5"/>
        <v>94264.152742000122</v>
      </c>
      <c r="I79" s="87">
        <f t="shared" si="6"/>
        <v>35.286499792700262</v>
      </c>
      <c r="J79" s="86">
        <f t="shared" si="7"/>
        <v>2428.5933482325954</v>
      </c>
      <c r="K79" s="86">
        <f t="shared" si="8"/>
        <v>581.59526099509833</v>
      </c>
      <c r="L79" s="29">
        <f t="shared" si="9"/>
        <v>3010.1886092276936</v>
      </c>
    </row>
    <row r="80" spans="1:12" x14ac:dyDescent="0.5">
      <c r="A80" s="35" t="s">
        <v>10</v>
      </c>
      <c r="B80" s="34" t="s">
        <v>90</v>
      </c>
      <c r="C80" s="34" t="s">
        <v>85</v>
      </c>
      <c r="D80" s="33">
        <f>'[1]INPUTS-Incidence'!I9</f>
        <v>3675482.31648</v>
      </c>
      <c r="E80" s="88">
        <f>ESCYLL!E81</f>
        <v>1505.0595229357796</v>
      </c>
      <c r="F80" s="86">
        <f>ESCYLL!H81</f>
        <v>96135.677027522921</v>
      </c>
      <c r="G80" s="86">
        <f>ESCYLD2!CJ81+ESCYLD2!CK81</f>
        <v>35631.769615273719</v>
      </c>
      <c r="H80" s="133">
        <f t="shared" si="5"/>
        <v>131767.44664279663</v>
      </c>
      <c r="I80" s="87">
        <f t="shared" si="6"/>
        <v>40.948626420740645</v>
      </c>
      <c r="J80" s="86">
        <f t="shared" si="7"/>
        <v>2615.5935126248087</v>
      </c>
      <c r="K80" s="86">
        <f t="shared" si="8"/>
        <v>969.44472989325038</v>
      </c>
      <c r="L80" s="29">
        <f t="shared" si="9"/>
        <v>3585.0382425180587</v>
      </c>
    </row>
    <row r="81" spans="1:12" x14ac:dyDescent="0.5">
      <c r="A81" s="35" t="s">
        <v>10</v>
      </c>
      <c r="B81" s="34" t="s">
        <v>90</v>
      </c>
      <c r="C81" s="34" t="s">
        <v>84</v>
      </c>
      <c r="D81" s="33">
        <f>'[1]INPUTS-Incidence'!I10</f>
        <v>4465846.2846400002</v>
      </c>
      <c r="E81" s="88">
        <f>ESCYLL!E82</f>
        <v>1151.9016513761467</v>
      </c>
      <c r="F81" s="86">
        <f>ESCYLL!H82</f>
        <v>67887.323823853207</v>
      </c>
      <c r="G81" s="86">
        <f>ESCYLD2!CJ82+ESCYLD2!CK82</f>
        <v>29280.524409689115</v>
      </c>
      <c r="H81" s="133">
        <f t="shared" si="5"/>
        <v>97167.848233542318</v>
      </c>
      <c r="I81" s="87">
        <f t="shared" si="6"/>
        <v>25.793580386724024</v>
      </c>
      <c r="J81" s="86">
        <f t="shared" si="7"/>
        <v>1520.1446600915806</v>
      </c>
      <c r="K81" s="86">
        <f t="shared" si="8"/>
        <v>655.65455108469928</v>
      </c>
      <c r="L81" s="29">
        <f t="shared" si="9"/>
        <v>2175.7992111762796</v>
      </c>
    </row>
    <row r="82" spans="1:12" x14ac:dyDescent="0.5">
      <c r="A82" s="35" t="s">
        <v>10</v>
      </c>
      <c r="B82" s="34" t="s">
        <v>90</v>
      </c>
      <c r="C82" s="34" t="s">
        <v>83</v>
      </c>
      <c r="D82" s="33">
        <f>'[1]INPUTS-Incidence'!I11</f>
        <v>4245066.1297199996</v>
      </c>
      <c r="E82" s="88">
        <f>ESCYLL!E83</f>
        <v>805.64139449541267</v>
      </c>
      <c r="F82" s="86">
        <f>ESCYLL!H83</f>
        <v>43500.607095779807</v>
      </c>
      <c r="G82" s="86">
        <f>ESCYLD2!CJ83+ESCYLD2!CK83</f>
        <v>19310.748276873615</v>
      </c>
      <c r="H82" s="133">
        <f t="shared" si="5"/>
        <v>62811.355372653423</v>
      </c>
      <c r="I82" s="87">
        <f t="shared" si="6"/>
        <v>18.978300216693022</v>
      </c>
      <c r="J82" s="86">
        <f t="shared" si="7"/>
        <v>1024.7333202003397</v>
      </c>
      <c r="K82" s="86">
        <f t="shared" si="8"/>
        <v>454.89864437394129</v>
      </c>
      <c r="L82" s="29">
        <f t="shared" si="9"/>
        <v>1479.631964574281</v>
      </c>
    </row>
    <row r="83" spans="1:12" x14ac:dyDescent="0.5">
      <c r="A83" s="35" t="s">
        <v>10</v>
      </c>
      <c r="B83" s="34" t="s">
        <v>90</v>
      </c>
      <c r="C83" s="34" t="s">
        <v>82</v>
      </c>
      <c r="D83" s="33">
        <f>'[1]INPUTS-Incidence'!I12</f>
        <v>3858096.9741600002</v>
      </c>
      <c r="E83" s="88">
        <f>ESCYLL!E84</f>
        <v>797.36425688073393</v>
      </c>
      <c r="F83" s="86">
        <f>ESCYLL!H84</f>
        <v>39142.611370275234</v>
      </c>
      <c r="G83" s="86">
        <f>ESCYLD2!CJ84+ESCYLD2!CK84</f>
        <v>16093.062922627727</v>
      </c>
      <c r="H83" s="133">
        <f t="shared" si="5"/>
        <v>55235.674292902957</v>
      </c>
      <c r="I83" s="87">
        <f t="shared" si="6"/>
        <v>20.667294322075438</v>
      </c>
      <c r="J83" s="86">
        <f t="shared" si="7"/>
        <v>1014.5574782706833</v>
      </c>
      <c r="K83" s="86">
        <f t="shared" si="8"/>
        <v>417.12437583639462</v>
      </c>
      <c r="L83" s="29">
        <f t="shared" si="9"/>
        <v>1431.6818541070777</v>
      </c>
    </row>
    <row r="84" spans="1:12" x14ac:dyDescent="0.5">
      <c r="A84" s="35" t="s">
        <v>10</v>
      </c>
      <c r="B84" s="34" t="s">
        <v>90</v>
      </c>
      <c r="C84" s="34" t="s">
        <v>81</v>
      </c>
      <c r="D84" s="33">
        <f>'[1]INPUTS-Incidence'!I13</f>
        <v>3499631.1646400001</v>
      </c>
      <c r="E84" s="88">
        <f>ESCYLL!E85</f>
        <v>906.34656880733939</v>
      </c>
      <c r="F84" s="86">
        <f>ESCYLL!H85</f>
        <v>40083.177005504585</v>
      </c>
      <c r="G84" s="86">
        <f>ESCYLD2!CJ85+ESCYLD2!CK85</f>
        <v>12353.965610337336</v>
      </c>
      <c r="H84" s="133">
        <f t="shared" si="5"/>
        <v>52437.14261584192</v>
      </c>
      <c r="I84" s="87">
        <f t="shared" si="6"/>
        <v>25.898345458944195</v>
      </c>
      <c r="J84" s="86">
        <f t="shared" si="7"/>
        <v>1145.3543279218072</v>
      </c>
      <c r="K84" s="86">
        <f t="shared" si="8"/>
        <v>353.0076464960319</v>
      </c>
      <c r="L84" s="29">
        <f t="shared" si="9"/>
        <v>1498.3619744178391</v>
      </c>
    </row>
    <row r="85" spans="1:12" x14ac:dyDescent="0.5">
      <c r="A85" s="35" t="s">
        <v>10</v>
      </c>
      <c r="B85" s="34" t="s">
        <v>90</v>
      </c>
      <c r="C85" s="34" t="s">
        <v>80</v>
      </c>
      <c r="D85" s="33">
        <f>'[1]INPUTS-Incidence'!I14</f>
        <v>3231023.3612799998</v>
      </c>
      <c r="E85" s="88">
        <f>ESCYLL!E86</f>
        <v>976.70223853210996</v>
      </c>
      <c r="F85" s="86">
        <f>ESCYLL!H86</f>
        <v>38506.485754128429</v>
      </c>
      <c r="G85" s="86">
        <f>ESCYLD2!CJ86+ESCYLD2!CK86</f>
        <v>11120.241908900685</v>
      </c>
      <c r="H85" s="133">
        <f t="shared" si="5"/>
        <v>49626.727663029116</v>
      </c>
      <c r="I85" s="87">
        <f t="shared" si="6"/>
        <v>30.228881977045823</v>
      </c>
      <c r="J85" s="86">
        <f t="shared" si="7"/>
        <v>1191.7736719450313</v>
      </c>
      <c r="K85" s="86">
        <f t="shared" si="8"/>
        <v>344.17089155602076</v>
      </c>
      <c r="L85" s="29">
        <f t="shared" si="9"/>
        <v>1535.9445635010522</v>
      </c>
    </row>
    <row r="86" spans="1:12" x14ac:dyDescent="0.5">
      <c r="A86" s="35" t="s">
        <v>10</v>
      </c>
      <c r="B86" s="34" t="s">
        <v>90</v>
      </c>
      <c r="C86" s="34" t="s">
        <v>79</v>
      </c>
      <c r="D86" s="33">
        <f>'[1]INPUTS-Incidence'!I15</f>
        <v>2868209.58372</v>
      </c>
      <c r="E86" s="88">
        <f>ESCYLL!E87</f>
        <v>903.5875229357797</v>
      </c>
      <c r="F86" s="86">
        <f>ESCYLL!H87</f>
        <v>31372.558796330271</v>
      </c>
      <c r="G86" s="86">
        <f>ESCYLD2!CJ87+ESCYLD2!CK87</f>
        <v>8673.9063386076214</v>
      </c>
      <c r="H86" s="133">
        <f t="shared" si="5"/>
        <v>40046.465134937891</v>
      </c>
      <c r="I86" s="87">
        <f t="shared" si="6"/>
        <v>31.503538934691377</v>
      </c>
      <c r="J86" s="86">
        <f t="shared" si="7"/>
        <v>1093.8028718124847</v>
      </c>
      <c r="K86" s="86">
        <f t="shared" si="8"/>
        <v>302.4153600155596</v>
      </c>
      <c r="L86" s="29">
        <f t="shared" si="9"/>
        <v>1396.2182318280443</v>
      </c>
    </row>
    <row r="87" spans="1:12" x14ac:dyDescent="0.5">
      <c r="A87" s="35" t="s">
        <v>10</v>
      </c>
      <c r="B87" s="34" t="s">
        <v>90</v>
      </c>
      <c r="C87" s="34" t="s">
        <v>78</v>
      </c>
      <c r="D87" s="33">
        <f>'[1]INPUTS-Incidence'!I16</f>
        <v>2481240.4281600001</v>
      </c>
      <c r="E87" s="88">
        <f>ESCYLL!E88</f>
        <v>841.50899082568799</v>
      </c>
      <c r="F87" s="86">
        <f>ESCYLL!H88</f>
        <v>25325.21307889908</v>
      </c>
      <c r="G87" s="86">
        <f>ESCYLD2!CJ88+ESCYLD2!CK88</f>
        <v>7508.6680806490704</v>
      </c>
      <c r="H87" s="133">
        <f t="shared" si="5"/>
        <v>32833.881159548153</v>
      </c>
      <c r="I87" s="87">
        <f t="shared" si="6"/>
        <v>33.914850865529431</v>
      </c>
      <c r="J87" s="86">
        <f t="shared" si="7"/>
        <v>1020.6674367981082</v>
      </c>
      <c r="K87" s="86">
        <f t="shared" si="8"/>
        <v>302.61751321766235</v>
      </c>
      <c r="L87" s="29">
        <f t="shared" si="9"/>
        <v>1323.2849500157708</v>
      </c>
    </row>
    <row r="88" spans="1:12" x14ac:dyDescent="0.5">
      <c r="A88" s="35" t="s">
        <v>10</v>
      </c>
      <c r="B88" s="34" t="s">
        <v>90</v>
      </c>
      <c r="C88" s="34" t="s">
        <v>77</v>
      </c>
      <c r="D88" s="33">
        <f>'[1]INPUTS-Incidence'!I17</f>
        <v>1930014.7021999999</v>
      </c>
      <c r="E88" s="88">
        <f>ESCYLL!E89</f>
        <v>366.95310091743113</v>
      </c>
      <c r="F88" s="86">
        <f>ESCYLL!H89</f>
        <v>9375.6517284403653</v>
      </c>
      <c r="G88" s="86">
        <f>ESCYLD2!CJ89+ESCYLD2!CK89</f>
        <v>3723.9340200229803</v>
      </c>
      <c r="H88" s="133">
        <f t="shared" si="5"/>
        <v>13099.585748463345</v>
      </c>
      <c r="I88" s="87">
        <f t="shared" si="6"/>
        <v>19.012969201692911</v>
      </c>
      <c r="J88" s="86">
        <f t="shared" si="7"/>
        <v>485.78136310325391</v>
      </c>
      <c r="K88" s="86">
        <f t="shared" si="8"/>
        <v>192.94847939645817</v>
      </c>
      <c r="L88" s="29">
        <f t="shared" si="9"/>
        <v>678.72984249971194</v>
      </c>
    </row>
    <row r="89" spans="1:12" x14ac:dyDescent="0.5">
      <c r="A89" s="35" t="s">
        <v>10</v>
      </c>
      <c r="B89" s="34" t="s">
        <v>90</v>
      </c>
      <c r="C89" s="34" t="s">
        <v>76</v>
      </c>
      <c r="D89" s="33">
        <f>'[1]INPUTS-Incidence'!I18</f>
        <v>1230474.95532</v>
      </c>
      <c r="E89" s="88">
        <f>ESCYLL!E90</f>
        <v>229.00080733944952</v>
      </c>
      <c r="F89" s="86">
        <f>ESCYLL!H90</f>
        <v>4835.3520469724772</v>
      </c>
      <c r="G89" s="86">
        <f>ESCYLD2!CJ90+ESCYLD2!CK90</f>
        <v>1770.4626167440222</v>
      </c>
      <c r="H89" s="133">
        <f t="shared" si="5"/>
        <v>6605.8146637164991</v>
      </c>
      <c r="I89" s="87">
        <f t="shared" si="6"/>
        <v>18.610765408052949</v>
      </c>
      <c r="J89" s="86">
        <f t="shared" si="7"/>
        <v>392.96631159103805</v>
      </c>
      <c r="K89" s="86">
        <f t="shared" si="8"/>
        <v>143.88449021976166</v>
      </c>
      <c r="L89" s="29">
        <f t="shared" si="9"/>
        <v>536.85080181079968</v>
      </c>
    </row>
    <row r="90" spans="1:12" x14ac:dyDescent="0.5">
      <c r="A90" s="35" t="s">
        <v>10</v>
      </c>
      <c r="B90" s="34" t="s">
        <v>90</v>
      </c>
      <c r="C90" s="34" t="s">
        <v>75</v>
      </c>
      <c r="D90" s="33">
        <f>'[1]INPUTS-Incidence'!I19</f>
        <v>610647.95583999995</v>
      </c>
      <c r="E90" s="88">
        <f>ESCYLL!E91</f>
        <v>110.36183486238531</v>
      </c>
      <c r="F90" s="86">
        <f>ESCYLL!H91</f>
        <v>1861.2523449541284</v>
      </c>
      <c r="G90" s="86">
        <f>ESCYLD2!CJ91+ESCYLD2!CK91</f>
        <v>512.32823684769312</v>
      </c>
      <c r="H90" s="133">
        <f t="shared" si="5"/>
        <v>2373.5805818018216</v>
      </c>
      <c r="I90" s="87">
        <f t="shared" si="6"/>
        <v>18.072906624336913</v>
      </c>
      <c r="J90" s="86">
        <f t="shared" si="7"/>
        <v>304.79957021944205</v>
      </c>
      <c r="K90" s="86">
        <f t="shared" si="8"/>
        <v>83.899116004235296</v>
      </c>
      <c r="L90" s="29">
        <f t="shared" si="9"/>
        <v>388.69868622367738</v>
      </c>
    </row>
    <row r="91" spans="1:12" x14ac:dyDescent="0.5">
      <c r="A91" s="35" t="s">
        <v>10</v>
      </c>
      <c r="B91" s="34" t="s">
        <v>90</v>
      </c>
      <c r="C91" s="34" t="s">
        <v>74</v>
      </c>
      <c r="D91" s="33">
        <f>'[1]INPUTS-Incidence'!I20</f>
        <v>420786.68475999997</v>
      </c>
      <c r="E91" s="88">
        <f>ESCYLL!E92</f>
        <v>45.524256880733937</v>
      </c>
      <c r="F91" s="86">
        <f>ESCYLL!H92</f>
        <v>586.80767119266045</v>
      </c>
      <c r="G91" s="86">
        <f>ESCYLD2!CJ92+ESCYLD2!CK92</f>
        <v>253.58135857294099</v>
      </c>
      <c r="H91" s="133">
        <f t="shared" si="5"/>
        <v>840.38902976560144</v>
      </c>
      <c r="I91" s="87">
        <f t="shared" si="6"/>
        <v>10.818844447679986</v>
      </c>
      <c r="J91" s="86">
        <f t="shared" si="7"/>
        <v>139.45490493059501</v>
      </c>
      <c r="K91" s="86">
        <f t="shared" si="8"/>
        <v>60.263636601898114</v>
      </c>
      <c r="L91" s="29">
        <f t="shared" si="9"/>
        <v>199.71854153249313</v>
      </c>
    </row>
    <row r="92" spans="1:12" x14ac:dyDescent="0.5">
      <c r="A92" s="35" t="s">
        <v>10</v>
      </c>
      <c r="B92" s="34" t="s">
        <v>90</v>
      </c>
      <c r="C92" s="34" t="s">
        <v>73</v>
      </c>
      <c r="D92" s="33">
        <f>'[1]INPUTS-Incidence'!I21</f>
        <v>0</v>
      </c>
      <c r="E92" s="88">
        <f>ESCYLL!E93</f>
        <v>34.488073394495409</v>
      </c>
      <c r="F92" s="86">
        <f>ESCYLL!H93</f>
        <v>321.25640366972476</v>
      </c>
      <c r="G92" s="86">
        <f>ESCYLD2!CJ93+ESCYLD2!CK93</f>
        <v>106.68170743406449</v>
      </c>
      <c r="H92" s="133">
        <f t="shared" si="5"/>
        <v>427.93811110378925</v>
      </c>
      <c r="I92" s="87" t="e">
        <f t="shared" si="6"/>
        <v>#DIV/0!</v>
      </c>
      <c r="J92" s="86" t="e">
        <f t="shared" si="7"/>
        <v>#DIV/0!</v>
      </c>
      <c r="K92" s="86" t="e">
        <f t="shared" si="8"/>
        <v>#DIV/0!</v>
      </c>
      <c r="L92" s="29" t="e">
        <f t="shared" si="9"/>
        <v>#DIV/0!</v>
      </c>
    </row>
    <row r="93" spans="1:12" x14ac:dyDescent="0.5">
      <c r="A93" s="35" t="s">
        <v>10</v>
      </c>
      <c r="B93" s="34" t="s">
        <v>90</v>
      </c>
      <c r="C93" s="34" t="s">
        <v>71</v>
      </c>
      <c r="D93" s="33">
        <f>'[1]INPUTS-Incidence'!I22</f>
        <v>610164.84828000003</v>
      </c>
      <c r="E93" s="88">
        <f>ESCYLL!E94</f>
        <v>28.969981651376145</v>
      </c>
      <c r="F93" s="86">
        <f>ESCYLL!H94</f>
        <v>146.29840733944954</v>
      </c>
      <c r="G93" s="86">
        <f>ESCYLD2!CJ94+ESCYLD2!CK94</f>
        <v>38.158963581705599</v>
      </c>
      <c r="H93" s="133">
        <f t="shared" si="5"/>
        <v>184.45737092115513</v>
      </c>
      <c r="I93" s="87">
        <f t="shared" si="6"/>
        <v>4.7478942343269894</v>
      </c>
      <c r="J93" s="86">
        <f t="shared" si="7"/>
        <v>23.976865883351298</v>
      </c>
      <c r="K93" s="86">
        <f t="shared" si="8"/>
        <v>6.253877733086771</v>
      </c>
      <c r="L93" s="29">
        <f t="shared" si="9"/>
        <v>30.230743616438069</v>
      </c>
    </row>
    <row r="94" spans="1:12" x14ac:dyDescent="0.5">
      <c r="A94" s="35" t="s">
        <v>10</v>
      </c>
      <c r="B94" s="34" t="s">
        <v>72</v>
      </c>
      <c r="C94" s="34" t="s">
        <v>89</v>
      </c>
      <c r="D94" s="33">
        <f>'[1]INPUTS-Incidence'!I23</f>
        <v>3724276.18004</v>
      </c>
      <c r="E94" s="88">
        <f>ESCYLL!E95</f>
        <v>11.036183486238532</v>
      </c>
      <c r="F94" s="86">
        <f>ESCYLL!H95</f>
        <v>938.20803053211</v>
      </c>
      <c r="G94" s="86">
        <f>ESCYLD2!CJ95+ESCYLD2!CK95</f>
        <v>1132.1638477852823</v>
      </c>
      <c r="H94" s="133">
        <f t="shared" si="5"/>
        <v>2070.3718783173922</v>
      </c>
      <c r="I94" s="87">
        <f t="shared" si="6"/>
        <v>0.29633096346039511</v>
      </c>
      <c r="J94" s="86">
        <f t="shared" si="7"/>
        <v>25.191687865695108</v>
      </c>
      <c r="K94" s="86">
        <f t="shared" si="8"/>
        <v>30.399567407300133</v>
      </c>
      <c r="L94" s="29">
        <f t="shared" si="9"/>
        <v>55.591255272995241</v>
      </c>
    </row>
    <row r="95" spans="1:12" x14ac:dyDescent="0.5">
      <c r="A95" s="35" t="s">
        <v>10</v>
      </c>
      <c r="B95" s="34" t="s">
        <v>72</v>
      </c>
      <c r="C95" s="34" t="s">
        <v>88</v>
      </c>
      <c r="D95" s="33">
        <f>'[1]INPUTS-Incidence'!I24</f>
        <v>3552289.8886799999</v>
      </c>
      <c r="E95" s="88">
        <f>ESCYLL!E96</f>
        <v>22.072366972477063</v>
      </c>
      <c r="F95" s="86">
        <f>ESCYLL!H96</f>
        <v>1738.4196227522937</v>
      </c>
      <c r="G95" s="86">
        <f>ESCYLD2!CJ96+ESCYLD2!CK96</f>
        <v>1747.9563902077732</v>
      </c>
      <c r="H95" s="133">
        <f t="shared" si="5"/>
        <v>3486.3760129600669</v>
      </c>
      <c r="I95" s="87">
        <f t="shared" si="6"/>
        <v>0.62135601722186484</v>
      </c>
      <c r="J95" s="86">
        <f t="shared" si="7"/>
        <v>48.937999916394077</v>
      </c>
      <c r="K95" s="86">
        <f t="shared" si="8"/>
        <v>49.206468080714508</v>
      </c>
      <c r="L95" s="29">
        <f t="shared" si="9"/>
        <v>98.144467997108592</v>
      </c>
    </row>
    <row r="96" spans="1:12" x14ac:dyDescent="0.5">
      <c r="A96" s="35" t="s">
        <v>10</v>
      </c>
      <c r="B96" s="34" t="s">
        <v>72</v>
      </c>
      <c r="C96" s="34" t="s">
        <v>87</v>
      </c>
      <c r="D96" s="33">
        <f>'[1]INPUTS-Incidence'!I25</f>
        <v>3315567.1842800002</v>
      </c>
      <c r="E96" s="88">
        <f>ESCYLL!E97</f>
        <v>27.590458715596327</v>
      </c>
      <c r="F96" s="86">
        <f>ESCYLL!H97</f>
        <v>2035.761996330275</v>
      </c>
      <c r="G96" s="86">
        <f>ESCYLD2!CJ97+ESCYLD2!CK97</f>
        <v>3568.4460097596575</v>
      </c>
      <c r="H96" s="133">
        <f t="shared" si="5"/>
        <v>5604.2080060899325</v>
      </c>
      <c r="I96" s="87">
        <f t="shared" si="6"/>
        <v>0.83214898634568901</v>
      </c>
      <c r="J96" s="86">
        <f t="shared" si="7"/>
        <v>61.400112957516669</v>
      </c>
      <c r="K96" s="86">
        <f t="shared" si="8"/>
        <v>107.62701557304054</v>
      </c>
      <c r="L96" s="29">
        <f t="shared" si="9"/>
        <v>169.02712853055723</v>
      </c>
    </row>
    <row r="97" spans="1:12" x14ac:dyDescent="0.5">
      <c r="A97" s="35" t="s">
        <v>10</v>
      </c>
      <c r="B97" s="34" t="s">
        <v>72</v>
      </c>
      <c r="C97" s="34" t="s">
        <v>86</v>
      </c>
      <c r="D97" s="33">
        <f>'[1]INPUTS-Incidence'!I26</f>
        <v>3131503.2039200002</v>
      </c>
      <c r="E97" s="88">
        <f>ESCYLL!E98</f>
        <v>136.57277064220182</v>
      </c>
      <c r="F97" s="86">
        <f>ESCYLL!H98</f>
        <v>9399.6209394495381</v>
      </c>
      <c r="G97" s="86">
        <f>ESCYLD2!CJ98+ESCYLD2!CK98</f>
        <v>8624.712116105231</v>
      </c>
      <c r="H97" s="133">
        <f t="shared" si="5"/>
        <v>18024.333055554769</v>
      </c>
      <c r="I97" s="87">
        <f t="shared" si="6"/>
        <v>4.3612527833674486</v>
      </c>
      <c r="J97" s="86">
        <f t="shared" si="7"/>
        <v>300.16322281526453</v>
      </c>
      <c r="K97" s="86">
        <f t="shared" si="8"/>
        <v>275.41763665797498</v>
      </c>
      <c r="L97" s="29">
        <f t="shared" si="9"/>
        <v>575.58085947323946</v>
      </c>
    </row>
    <row r="98" spans="1:12" x14ac:dyDescent="0.5">
      <c r="A98" s="35" t="s">
        <v>10</v>
      </c>
      <c r="B98" s="34" t="s">
        <v>72</v>
      </c>
      <c r="C98" s="34" t="s">
        <v>85</v>
      </c>
      <c r="D98" s="33">
        <f>'[1]INPUTS-Incidence'!I27</f>
        <v>3481756.1849199999</v>
      </c>
      <c r="E98" s="88">
        <f>ESCYLL!E99</f>
        <v>148.98847706422018</v>
      </c>
      <c r="F98" s="86">
        <f>ESCYLL!H99</f>
        <v>9516.6389724770634</v>
      </c>
      <c r="G98" s="86">
        <f>ESCYLD2!CJ99+ESCYLD2!CK99</f>
        <v>10417.09542536363</v>
      </c>
      <c r="H98" s="133">
        <f t="shared" si="5"/>
        <v>19933.734397840693</v>
      </c>
      <c r="I98" s="87">
        <f t="shared" si="6"/>
        <v>4.2791186157580841</v>
      </c>
      <c r="J98" s="86">
        <f t="shared" si="7"/>
        <v>273.32870158154759</v>
      </c>
      <c r="K98" s="86">
        <f t="shared" si="8"/>
        <v>299.19083566165858</v>
      </c>
      <c r="L98" s="29">
        <f t="shared" si="9"/>
        <v>572.51953724320617</v>
      </c>
    </row>
    <row r="99" spans="1:12" x14ac:dyDescent="0.5">
      <c r="A99" s="35" t="s">
        <v>10</v>
      </c>
      <c r="B99" s="34" t="s">
        <v>72</v>
      </c>
      <c r="C99" s="34" t="s">
        <v>84</v>
      </c>
      <c r="D99" s="33">
        <f>'[1]INPUTS-Incidence'!I28</f>
        <v>4289995.1327999998</v>
      </c>
      <c r="E99" s="88">
        <f>ESCYLL!E100</f>
        <v>137.95229357798164</v>
      </c>
      <c r="F99" s="86">
        <f>ESCYLL!H100</f>
        <v>8130.2184220183481</v>
      </c>
      <c r="G99" s="86">
        <f>ESCYLD2!CJ100+ESCYLD2!CK100</f>
        <v>8550.575101085371</v>
      </c>
      <c r="H99" s="133">
        <f t="shared" si="5"/>
        <v>16680.793523103719</v>
      </c>
      <c r="I99" s="87">
        <f t="shared" si="6"/>
        <v>3.2156748273031894</v>
      </c>
      <c r="J99" s="86">
        <f t="shared" si="7"/>
        <v>189.5157959471135</v>
      </c>
      <c r="K99" s="86">
        <f t="shared" si="8"/>
        <v>199.31433105157325</v>
      </c>
      <c r="L99" s="29">
        <f t="shared" si="9"/>
        <v>388.83012699868675</v>
      </c>
    </row>
    <row r="100" spans="1:12" x14ac:dyDescent="0.5">
      <c r="A100" s="35" t="s">
        <v>10</v>
      </c>
      <c r="B100" s="34" t="s">
        <v>72</v>
      </c>
      <c r="C100" s="34" t="s">
        <v>83</v>
      </c>
      <c r="D100" s="33">
        <f>'[1]INPUTS-Incidence'!I29</f>
        <v>4114143.9809599998</v>
      </c>
      <c r="E100" s="88">
        <f>ESCYLL!E101</f>
        <v>120.01849541284402</v>
      </c>
      <c r="F100" s="86">
        <f>ESCYLL!H101</f>
        <v>6480.3986598165129</v>
      </c>
      <c r="G100" s="86">
        <f>ESCYLD2!CJ101+ESCYLD2!CK101</f>
        <v>8489.0749887620477</v>
      </c>
      <c r="H100" s="133">
        <f t="shared" si="5"/>
        <v>14969.473648578562</v>
      </c>
      <c r="I100" s="87">
        <f t="shared" si="6"/>
        <v>2.9172167033599719</v>
      </c>
      <c r="J100" s="86">
        <f t="shared" si="7"/>
        <v>157.5151158979217</v>
      </c>
      <c r="K100" s="86">
        <f t="shared" si="8"/>
        <v>206.33879193457869</v>
      </c>
      <c r="L100" s="29">
        <f t="shared" si="9"/>
        <v>363.85390783250045</v>
      </c>
    </row>
    <row r="101" spans="1:12" x14ac:dyDescent="0.5">
      <c r="A101" s="35" t="s">
        <v>10</v>
      </c>
      <c r="B101" s="34" t="s">
        <v>72</v>
      </c>
      <c r="C101" s="34" t="s">
        <v>82</v>
      </c>
      <c r="D101" s="33">
        <f>'[1]INPUTS-Incidence'!I30</f>
        <v>3786113.9477200001</v>
      </c>
      <c r="E101" s="88">
        <f>ESCYLL!E102</f>
        <v>107.60278899082569</v>
      </c>
      <c r="F101" s="86">
        <f>ESCYLL!H102</f>
        <v>5282.2209115596334</v>
      </c>
      <c r="G101" s="86">
        <f>ESCYLD2!CJ102+ESCYLD2!CK102</f>
        <v>5809.8394839586463</v>
      </c>
      <c r="H101" s="133">
        <f t="shared" si="5"/>
        <v>11092.06039551828</v>
      </c>
      <c r="I101" s="87">
        <f t="shared" si="6"/>
        <v>2.8420377853557248</v>
      </c>
      <c r="J101" s="86">
        <f t="shared" si="7"/>
        <v>139.51563488311254</v>
      </c>
      <c r="K101" s="86">
        <f t="shared" si="8"/>
        <v>153.45125804936046</v>
      </c>
      <c r="L101" s="29">
        <f t="shared" si="9"/>
        <v>292.966892932473</v>
      </c>
    </row>
    <row r="102" spans="1:12" x14ac:dyDescent="0.5">
      <c r="A102" s="35" t="s">
        <v>10</v>
      </c>
      <c r="B102" s="34" t="s">
        <v>72</v>
      </c>
      <c r="C102" s="34" t="s">
        <v>81</v>
      </c>
      <c r="D102" s="33">
        <f>'[1]INPUTS-Incidence'!I31</f>
        <v>3462914.9900799999</v>
      </c>
      <c r="E102" s="88">
        <f>ESCYLL!E103</f>
        <v>114.50040366972476</v>
      </c>
      <c r="F102" s="86">
        <f>ESCYLL!H103</f>
        <v>5063.7803522935774</v>
      </c>
      <c r="G102" s="86">
        <f>ESCYLD2!CJ103+ESCYLD2!CK103</f>
        <v>3464.3287285657675</v>
      </c>
      <c r="H102" s="133">
        <f t="shared" si="5"/>
        <v>8528.1090808593453</v>
      </c>
      <c r="I102" s="87">
        <f t="shared" si="6"/>
        <v>3.3064745741009247</v>
      </c>
      <c r="J102" s="86">
        <f t="shared" si="7"/>
        <v>146.22883803961338</v>
      </c>
      <c r="K102" s="86">
        <f t="shared" si="8"/>
        <v>100.0408250993691</v>
      </c>
      <c r="L102" s="29">
        <f t="shared" si="9"/>
        <v>246.26966313898251</v>
      </c>
    </row>
    <row r="103" spans="1:12" x14ac:dyDescent="0.5">
      <c r="A103" s="35" t="s">
        <v>10</v>
      </c>
      <c r="B103" s="34" t="s">
        <v>72</v>
      </c>
      <c r="C103" s="34" t="s">
        <v>80</v>
      </c>
      <c r="D103" s="33">
        <f>'[1]INPUTS-Incidence'!I32</f>
        <v>3222327.4251999999</v>
      </c>
      <c r="E103" s="88">
        <f>ESCYLL!E104</f>
        <v>144.84990825688072</v>
      </c>
      <c r="F103" s="86">
        <f>ESCYLL!H104</f>
        <v>5710.7076330275222</v>
      </c>
      <c r="G103" s="86">
        <f>ESCYLD2!CJ104+ESCYLD2!CK104</f>
        <v>2549.9545407392461</v>
      </c>
      <c r="H103" s="133">
        <f t="shared" si="5"/>
        <v>8260.6621737667683</v>
      </c>
      <c r="I103" s="87">
        <f t="shared" si="6"/>
        <v>4.4951952158583115</v>
      </c>
      <c r="J103" s="86">
        <f t="shared" si="7"/>
        <v>177.22307138521396</v>
      </c>
      <c r="K103" s="86">
        <f t="shared" si="8"/>
        <v>79.133936570116802</v>
      </c>
      <c r="L103" s="29">
        <f t="shared" si="9"/>
        <v>256.35700795533074</v>
      </c>
    </row>
    <row r="104" spans="1:12" x14ac:dyDescent="0.5">
      <c r="A104" s="35" t="s">
        <v>10</v>
      </c>
      <c r="B104" s="34" t="s">
        <v>72</v>
      </c>
      <c r="C104" s="34" t="s">
        <v>79</v>
      </c>
      <c r="D104" s="33">
        <f>'[1]INPUTS-Incidence'!I33</f>
        <v>2916037.2321600001</v>
      </c>
      <c r="E104" s="88">
        <f>ESCYLL!E105</f>
        <v>140.71133944954127</v>
      </c>
      <c r="F104" s="86">
        <f>ESCYLL!H105</f>
        <v>4885.4977056880725</v>
      </c>
      <c r="G104" s="86">
        <f>ESCYLD2!CJ105+ESCYLD2!CK105</f>
        <v>2198.5280567380441</v>
      </c>
      <c r="H104" s="133">
        <f t="shared" si="5"/>
        <v>7084.0257624261167</v>
      </c>
      <c r="I104" s="87">
        <f t="shared" si="6"/>
        <v>4.825430138466098</v>
      </c>
      <c r="J104" s="86">
        <f t="shared" si="7"/>
        <v>167.53893440754291</v>
      </c>
      <c r="K104" s="86">
        <f t="shared" si="8"/>
        <v>75.394375369807108</v>
      </c>
      <c r="L104" s="29">
        <f t="shared" si="9"/>
        <v>242.93330977735002</v>
      </c>
    </row>
    <row r="105" spans="1:12" x14ac:dyDescent="0.5">
      <c r="A105" s="35" t="s">
        <v>10</v>
      </c>
      <c r="B105" s="34" t="s">
        <v>72</v>
      </c>
      <c r="C105" s="34" t="s">
        <v>78</v>
      </c>
      <c r="D105" s="33">
        <f>'[1]INPUTS-Incidence'!I34</f>
        <v>2663371.9782799999</v>
      </c>
      <c r="E105" s="88">
        <f>ESCYLL!E106</f>
        <v>146.22943119266054</v>
      </c>
      <c r="F105" s="86">
        <f>ESCYLL!H106</f>
        <v>4400.7747317431185</v>
      </c>
      <c r="G105" s="86">
        <f>ESCYLD2!CJ106+ESCYLD2!CK106</f>
        <v>1899.0635079518158</v>
      </c>
      <c r="H105" s="133">
        <f t="shared" si="5"/>
        <v>6299.8382396949346</v>
      </c>
      <c r="I105" s="87">
        <f t="shared" si="6"/>
        <v>5.4903870876908147</v>
      </c>
      <c r="J105" s="86">
        <f t="shared" si="7"/>
        <v>165.23319940405509</v>
      </c>
      <c r="K105" s="86">
        <f t="shared" si="8"/>
        <v>71.3029769569862</v>
      </c>
      <c r="L105" s="29">
        <f t="shared" si="9"/>
        <v>236.5361763610413</v>
      </c>
    </row>
    <row r="106" spans="1:12" x14ac:dyDescent="0.5">
      <c r="A106" s="35" t="s">
        <v>10</v>
      </c>
      <c r="B106" s="34" t="s">
        <v>72</v>
      </c>
      <c r="C106" s="34" t="s">
        <v>77</v>
      </c>
      <c r="D106" s="33">
        <f>'[1]INPUTS-Incidence'!I35</f>
        <v>2226159.6364799999</v>
      </c>
      <c r="E106" s="88">
        <f>ESCYLL!E107</f>
        <v>53.801394495412843</v>
      </c>
      <c r="F106" s="86">
        <f>ESCYLL!H107</f>
        <v>1374.6256293577983</v>
      </c>
      <c r="G106" s="86">
        <f>ESCYLD2!CJ107+ESCYLD2!CK107</f>
        <v>1043.1041434054182</v>
      </c>
      <c r="H106" s="133">
        <f t="shared" si="5"/>
        <v>2417.7297727632167</v>
      </c>
      <c r="I106" s="87">
        <f t="shared" si="6"/>
        <v>2.4167806123950539</v>
      </c>
      <c r="J106" s="86">
        <f t="shared" si="7"/>
        <v>61.748744646693638</v>
      </c>
      <c r="K106" s="86">
        <f t="shared" si="8"/>
        <v>46.856664109442434</v>
      </c>
      <c r="L106" s="29">
        <f t="shared" si="9"/>
        <v>108.60540875613607</v>
      </c>
    </row>
    <row r="107" spans="1:12" x14ac:dyDescent="0.5">
      <c r="A107" s="35" t="s">
        <v>10</v>
      </c>
      <c r="B107" s="34" t="s">
        <v>72</v>
      </c>
      <c r="C107" s="34" t="s">
        <v>76</v>
      </c>
      <c r="D107" s="33">
        <f>'[1]INPUTS-Incidence'!I36</f>
        <v>1546427.29956</v>
      </c>
      <c r="E107" s="88">
        <f>ESCYLL!E108</f>
        <v>45.524256880733937</v>
      </c>
      <c r="F107" s="86">
        <f>ESCYLL!H108</f>
        <v>961.24468403669721</v>
      </c>
      <c r="G107" s="86">
        <f>ESCYLD2!CJ108+ESCYLD2!CK108</f>
        <v>537.68185188950599</v>
      </c>
      <c r="H107" s="133">
        <f t="shared" si="5"/>
        <v>1498.9265359262031</v>
      </c>
      <c r="I107" s="87">
        <f t="shared" si="6"/>
        <v>2.9438342748919921</v>
      </c>
      <c r="J107" s="86">
        <f t="shared" si="7"/>
        <v>62.159060714344413</v>
      </c>
      <c r="K107" s="86">
        <f t="shared" si="8"/>
        <v>34.769293845400355</v>
      </c>
      <c r="L107" s="29">
        <f t="shared" si="9"/>
        <v>96.928354559744776</v>
      </c>
    </row>
    <row r="108" spans="1:12" x14ac:dyDescent="0.5">
      <c r="A108" s="35" t="s">
        <v>10</v>
      </c>
      <c r="B108" s="34" t="s">
        <v>72</v>
      </c>
      <c r="C108" s="34" t="s">
        <v>75</v>
      </c>
      <c r="D108" s="33">
        <f>'[1]INPUTS-Incidence'!I37</f>
        <v>917421.25644000003</v>
      </c>
      <c r="E108" s="88">
        <f>ESCYLL!E109</f>
        <v>28.969981651376145</v>
      </c>
      <c r="F108" s="86">
        <f>ESCYLL!H109</f>
        <v>488.57874055045875</v>
      </c>
      <c r="G108" s="86">
        <f>ESCYLD2!CJ109+ESCYLD2!CK109</f>
        <v>249.83032676127178</v>
      </c>
      <c r="H108" s="133">
        <f t="shared" si="5"/>
        <v>738.4090673117305</v>
      </c>
      <c r="I108" s="87">
        <f t="shared" si="6"/>
        <v>3.1577622000816157</v>
      </c>
      <c r="J108" s="86">
        <f t="shared" si="7"/>
        <v>53.255659504376453</v>
      </c>
      <c r="K108" s="86">
        <f t="shared" si="8"/>
        <v>27.23180055046074</v>
      </c>
      <c r="L108" s="29">
        <f t="shared" si="9"/>
        <v>80.4874600548372</v>
      </c>
    </row>
    <row r="109" spans="1:12" x14ac:dyDescent="0.5">
      <c r="A109" s="35" t="s">
        <v>10</v>
      </c>
      <c r="B109" s="34" t="s">
        <v>72</v>
      </c>
      <c r="C109" s="34" t="s">
        <v>74</v>
      </c>
      <c r="D109" s="33">
        <f>'[1]INPUTS-Incidence'!I38</f>
        <v>694225.56371999998</v>
      </c>
      <c r="E109" s="88">
        <f>ESCYLL!E110</f>
        <v>13.795229357798164</v>
      </c>
      <c r="F109" s="86">
        <f>ESCYLL!H110</f>
        <v>177.82050642201833</v>
      </c>
      <c r="G109" s="86">
        <f>ESCYLD2!CJ110+ESCYLD2!CK110</f>
        <v>184.13855088341697</v>
      </c>
      <c r="H109" s="133">
        <f t="shared" si="5"/>
        <v>361.95905730543529</v>
      </c>
      <c r="I109" s="87">
        <f t="shared" si="6"/>
        <v>1.987139350483808</v>
      </c>
      <c r="J109" s="86">
        <f t="shared" si="7"/>
        <v>25.614226227736289</v>
      </c>
      <c r="K109" s="86">
        <f t="shared" si="8"/>
        <v>26.524311478348995</v>
      </c>
      <c r="L109" s="29">
        <f t="shared" si="9"/>
        <v>52.138537706085287</v>
      </c>
    </row>
    <row r="110" spans="1:12" x14ac:dyDescent="0.5">
      <c r="A110" s="35" t="s">
        <v>10</v>
      </c>
      <c r="B110" s="34" t="s">
        <v>72</v>
      </c>
      <c r="C110" s="34" t="s">
        <v>73</v>
      </c>
      <c r="D110" s="33">
        <f>'[1]INPUTS-Incidence'!I39</f>
        <v>0</v>
      </c>
      <c r="E110" s="88">
        <f>ESCYLL!E111</f>
        <v>12.415706422018348</v>
      </c>
      <c r="F110" s="86">
        <f>ESCYLL!H111</f>
        <v>115.65230532110093</v>
      </c>
      <c r="G110" s="86">
        <f>ESCYLD2!CJ111+ESCYLD2!CK111</f>
        <v>110.05499240234876</v>
      </c>
      <c r="H110" s="133">
        <f t="shared" si="5"/>
        <v>225.7072977234497</v>
      </c>
      <c r="I110" s="87" t="e">
        <f t="shared" si="6"/>
        <v>#DIV/0!</v>
      </c>
      <c r="J110" s="86" t="e">
        <f t="shared" si="7"/>
        <v>#DIV/0!</v>
      </c>
      <c r="K110" s="86" t="e">
        <f t="shared" si="8"/>
        <v>#DIV/0!</v>
      </c>
      <c r="L110" s="29" t="e">
        <f t="shared" si="9"/>
        <v>#DIV/0!</v>
      </c>
    </row>
    <row r="111" spans="1:12" x14ac:dyDescent="0.5">
      <c r="A111" s="35" t="s">
        <v>10</v>
      </c>
      <c r="B111" s="34" t="s">
        <v>72</v>
      </c>
      <c r="C111" s="34" t="s">
        <v>71</v>
      </c>
      <c r="D111" s="33">
        <f>'[1]INPUTS-Incidence'!I40</f>
        <v>1265258.69964</v>
      </c>
      <c r="E111" s="88">
        <f>ESCYLL!E112</f>
        <v>19.313321100917427</v>
      </c>
      <c r="F111" s="86">
        <f>ESCYLL!H112</f>
        <v>97.532271559633003</v>
      </c>
      <c r="G111" s="86">
        <f>ESCYLD2!CJ112+ESCYLD2!CK112</f>
        <v>40.071408558070708</v>
      </c>
      <c r="H111" s="133">
        <f t="shared" si="5"/>
        <v>137.6036801177037</v>
      </c>
      <c r="I111" s="87">
        <f t="shared" si="6"/>
        <v>1.5264325869810329</v>
      </c>
      <c r="J111" s="86">
        <f t="shared" si="7"/>
        <v>7.7084845642542144</v>
      </c>
      <c r="K111" s="86">
        <f t="shared" si="8"/>
        <v>3.1670526011377826</v>
      </c>
      <c r="L111" s="29">
        <f t="shared" si="9"/>
        <v>10.875537165391997</v>
      </c>
    </row>
    <row r="112" spans="1:12" x14ac:dyDescent="0.5">
      <c r="A112" s="35" t="s">
        <v>9</v>
      </c>
      <c r="B112" s="34" t="s">
        <v>90</v>
      </c>
      <c r="C112" s="34" t="s">
        <v>89</v>
      </c>
      <c r="D112" s="33">
        <f>'[1]INPUTS-Incidence'!I5</f>
        <v>4180329.7166800001</v>
      </c>
      <c r="E112" s="88">
        <f>ESCYLL!E113</f>
        <v>0</v>
      </c>
      <c r="F112" s="86">
        <f>ESCYLL!H113</f>
        <v>0</v>
      </c>
      <c r="G112" s="86">
        <f>ESCYLD2!CJ113+ESCYLD2!CK113</f>
        <v>0</v>
      </c>
      <c r="H112" s="133">
        <f t="shared" si="5"/>
        <v>0</v>
      </c>
      <c r="I112" s="87">
        <f t="shared" si="6"/>
        <v>0</v>
      </c>
      <c r="J112" s="86">
        <f t="shared" si="7"/>
        <v>0</v>
      </c>
      <c r="K112" s="86">
        <f t="shared" si="8"/>
        <v>0</v>
      </c>
      <c r="L112" s="29">
        <f t="shared" si="9"/>
        <v>0</v>
      </c>
    </row>
    <row r="113" spans="1:12" x14ac:dyDescent="0.5">
      <c r="A113" s="35" t="s">
        <v>9</v>
      </c>
      <c r="B113" s="34" t="s">
        <v>90</v>
      </c>
      <c r="C113" s="34" t="s">
        <v>88</v>
      </c>
      <c r="D113" s="33">
        <f>'[1]INPUTS-Incidence'!I6</f>
        <v>3986120.47756</v>
      </c>
      <c r="E113" s="88">
        <f>ESCYLL!E114</f>
        <v>0</v>
      </c>
      <c r="F113" s="86">
        <f>ESCYLL!H114</f>
        <v>0</v>
      </c>
      <c r="G113" s="86">
        <f>ESCYLD2!CJ114+ESCYLD2!CK114</f>
        <v>0</v>
      </c>
      <c r="H113" s="133">
        <f t="shared" si="5"/>
        <v>0</v>
      </c>
      <c r="I113" s="87">
        <f t="shared" si="6"/>
        <v>0</v>
      </c>
      <c r="J113" s="86">
        <f t="shared" si="7"/>
        <v>0</v>
      </c>
      <c r="K113" s="86">
        <f t="shared" si="8"/>
        <v>0</v>
      </c>
      <c r="L113" s="29">
        <f t="shared" si="9"/>
        <v>0</v>
      </c>
    </row>
    <row r="114" spans="1:12" x14ac:dyDescent="0.5">
      <c r="A114" s="35" t="s">
        <v>9</v>
      </c>
      <c r="B114" s="34" t="s">
        <v>90</v>
      </c>
      <c r="C114" s="34" t="s">
        <v>87</v>
      </c>
      <c r="D114" s="33">
        <f>'[1]INPUTS-Incidence'!I7</f>
        <v>3672583.6711200001</v>
      </c>
      <c r="E114" s="88">
        <f>ESCYLL!E115</f>
        <v>0</v>
      </c>
      <c r="F114" s="86">
        <f>ESCYLL!H115</f>
        <v>0</v>
      </c>
      <c r="G114" s="86">
        <f>ESCYLD2!CJ115+ESCYLD2!CK115</f>
        <v>0</v>
      </c>
      <c r="H114" s="133">
        <f t="shared" si="5"/>
        <v>0</v>
      </c>
      <c r="I114" s="87">
        <f t="shared" si="6"/>
        <v>0</v>
      </c>
      <c r="J114" s="86">
        <f t="shared" si="7"/>
        <v>0</v>
      </c>
      <c r="K114" s="86">
        <f t="shared" si="8"/>
        <v>0</v>
      </c>
      <c r="L114" s="29">
        <f t="shared" si="9"/>
        <v>0</v>
      </c>
    </row>
    <row r="115" spans="1:12" x14ac:dyDescent="0.5">
      <c r="A115" s="35" t="s">
        <v>9</v>
      </c>
      <c r="B115" s="34" t="s">
        <v>90</v>
      </c>
      <c r="C115" s="34" t="s">
        <v>86</v>
      </c>
      <c r="D115" s="33">
        <f>'[1]INPUTS-Incidence'!I8</f>
        <v>3131503.2039200002</v>
      </c>
      <c r="E115" s="88">
        <f>ESCYLL!E116</f>
        <v>0</v>
      </c>
      <c r="F115" s="86">
        <f>ESCYLL!H116</f>
        <v>0</v>
      </c>
      <c r="G115" s="86">
        <f>ESCYLD2!CJ116+ESCYLD2!CK116</f>
        <v>0</v>
      </c>
      <c r="H115" s="133">
        <f t="shared" si="5"/>
        <v>0</v>
      </c>
      <c r="I115" s="87">
        <f t="shared" si="6"/>
        <v>0</v>
      </c>
      <c r="J115" s="86">
        <f t="shared" si="7"/>
        <v>0</v>
      </c>
      <c r="K115" s="86">
        <f t="shared" si="8"/>
        <v>0</v>
      </c>
      <c r="L115" s="29">
        <f t="shared" si="9"/>
        <v>0</v>
      </c>
    </row>
    <row r="116" spans="1:12" x14ac:dyDescent="0.5">
      <c r="A116" s="35" t="s">
        <v>9</v>
      </c>
      <c r="B116" s="34" t="s">
        <v>90</v>
      </c>
      <c r="C116" s="34" t="s">
        <v>85</v>
      </c>
      <c r="D116" s="33">
        <f>'[1]INPUTS-Incidence'!I9</f>
        <v>3675482.31648</v>
      </c>
      <c r="E116" s="88">
        <f>ESCYLL!E117</f>
        <v>0</v>
      </c>
      <c r="F116" s="86">
        <f>ESCYLL!H117</f>
        <v>0</v>
      </c>
      <c r="G116" s="86">
        <f>ESCYLD2!CJ117+ESCYLD2!CK117</f>
        <v>0</v>
      </c>
      <c r="H116" s="133">
        <f t="shared" si="5"/>
        <v>0</v>
      </c>
      <c r="I116" s="87">
        <f t="shared" si="6"/>
        <v>0</v>
      </c>
      <c r="J116" s="86">
        <f t="shared" si="7"/>
        <v>0</v>
      </c>
      <c r="K116" s="86">
        <f t="shared" si="8"/>
        <v>0</v>
      </c>
      <c r="L116" s="29">
        <f t="shared" si="9"/>
        <v>0</v>
      </c>
    </row>
    <row r="117" spans="1:12" x14ac:dyDescent="0.5">
      <c r="A117" s="35" t="s">
        <v>9</v>
      </c>
      <c r="B117" s="34" t="s">
        <v>90</v>
      </c>
      <c r="C117" s="34" t="s">
        <v>84</v>
      </c>
      <c r="D117" s="33">
        <f>'[1]INPUTS-Incidence'!I10</f>
        <v>4465846.2846400002</v>
      </c>
      <c r="E117" s="88">
        <f>ESCYLL!E118</f>
        <v>0</v>
      </c>
      <c r="F117" s="86">
        <f>ESCYLL!H118</f>
        <v>0</v>
      </c>
      <c r="G117" s="86">
        <f>ESCYLD2!CJ118+ESCYLD2!CK118</f>
        <v>0</v>
      </c>
      <c r="H117" s="133">
        <f t="shared" si="5"/>
        <v>0</v>
      </c>
      <c r="I117" s="87">
        <f t="shared" si="6"/>
        <v>0</v>
      </c>
      <c r="J117" s="86">
        <f t="shared" si="7"/>
        <v>0</v>
      </c>
      <c r="K117" s="86">
        <f t="shared" si="8"/>
        <v>0</v>
      </c>
      <c r="L117" s="29">
        <f t="shared" si="9"/>
        <v>0</v>
      </c>
    </row>
    <row r="118" spans="1:12" x14ac:dyDescent="0.5">
      <c r="A118" s="35" t="s">
        <v>9</v>
      </c>
      <c r="B118" s="34" t="s">
        <v>90</v>
      </c>
      <c r="C118" s="34" t="s">
        <v>83</v>
      </c>
      <c r="D118" s="33">
        <f>'[1]INPUTS-Incidence'!I11</f>
        <v>4245066.1297199996</v>
      </c>
      <c r="E118" s="88">
        <f>ESCYLL!E119</f>
        <v>0</v>
      </c>
      <c r="F118" s="86">
        <f>ESCYLL!H119</f>
        <v>0</v>
      </c>
      <c r="G118" s="86">
        <f>ESCYLD2!CJ119+ESCYLD2!CK119</f>
        <v>0</v>
      </c>
      <c r="H118" s="133">
        <f t="shared" si="5"/>
        <v>0</v>
      </c>
      <c r="I118" s="87">
        <f t="shared" si="6"/>
        <v>0</v>
      </c>
      <c r="J118" s="86">
        <f t="shared" si="7"/>
        <v>0</v>
      </c>
      <c r="K118" s="86">
        <f t="shared" si="8"/>
        <v>0</v>
      </c>
      <c r="L118" s="29">
        <f t="shared" si="9"/>
        <v>0</v>
      </c>
    </row>
    <row r="119" spans="1:12" x14ac:dyDescent="0.5">
      <c r="A119" s="35" t="s">
        <v>9</v>
      </c>
      <c r="B119" s="34" t="s">
        <v>90</v>
      </c>
      <c r="C119" s="34" t="s">
        <v>82</v>
      </c>
      <c r="D119" s="33">
        <f>'[1]INPUTS-Incidence'!I12</f>
        <v>3858096.9741600002</v>
      </c>
      <c r="E119" s="88">
        <f>ESCYLL!E120</f>
        <v>0</v>
      </c>
      <c r="F119" s="86">
        <f>ESCYLL!H120</f>
        <v>0</v>
      </c>
      <c r="G119" s="86">
        <f>ESCYLD2!CJ120+ESCYLD2!CK120</f>
        <v>0</v>
      </c>
      <c r="H119" s="133">
        <f t="shared" si="5"/>
        <v>0</v>
      </c>
      <c r="I119" s="87">
        <f t="shared" si="6"/>
        <v>0</v>
      </c>
      <c r="J119" s="86">
        <f t="shared" si="7"/>
        <v>0</v>
      </c>
      <c r="K119" s="86">
        <f t="shared" si="8"/>
        <v>0</v>
      </c>
      <c r="L119" s="29">
        <f t="shared" si="9"/>
        <v>0</v>
      </c>
    </row>
    <row r="120" spans="1:12" x14ac:dyDescent="0.5">
      <c r="A120" s="35" t="s">
        <v>9</v>
      </c>
      <c r="B120" s="34" t="s">
        <v>90</v>
      </c>
      <c r="C120" s="34" t="s">
        <v>81</v>
      </c>
      <c r="D120" s="33">
        <f>'[1]INPUTS-Incidence'!I13</f>
        <v>3499631.1646400001</v>
      </c>
      <c r="E120" s="88">
        <f>ESCYLL!E121</f>
        <v>0</v>
      </c>
      <c r="F120" s="86">
        <f>ESCYLL!H121</f>
        <v>0</v>
      </c>
      <c r="G120" s="86">
        <f>ESCYLD2!CJ121+ESCYLD2!CK121</f>
        <v>0</v>
      </c>
      <c r="H120" s="133">
        <f t="shared" si="5"/>
        <v>0</v>
      </c>
      <c r="I120" s="87">
        <f t="shared" si="6"/>
        <v>0</v>
      </c>
      <c r="J120" s="86">
        <f t="shared" si="7"/>
        <v>0</v>
      </c>
      <c r="K120" s="86">
        <f t="shared" si="8"/>
        <v>0</v>
      </c>
      <c r="L120" s="29">
        <f t="shared" si="9"/>
        <v>0</v>
      </c>
    </row>
    <row r="121" spans="1:12" x14ac:dyDescent="0.5">
      <c r="A121" s="35" t="s">
        <v>9</v>
      </c>
      <c r="B121" s="34" t="s">
        <v>90</v>
      </c>
      <c r="C121" s="34" t="s">
        <v>80</v>
      </c>
      <c r="D121" s="33">
        <f>'[1]INPUTS-Incidence'!I14</f>
        <v>3231023.3612799998</v>
      </c>
      <c r="E121" s="88">
        <f>ESCYLL!E122</f>
        <v>0</v>
      </c>
      <c r="F121" s="86">
        <f>ESCYLL!H122</f>
        <v>0</v>
      </c>
      <c r="G121" s="86">
        <f>ESCYLD2!CJ122+ESCYLD2!CK122</f>
        <v>0</v>
      </c>
      <c r="H121" s="133">
        <f t="shared" si="5"/>
        <v>0</v>
      </c>
      <c r="I121" s="87">
        <f t="shared" si="6"/>
        <v>0</v>
      </c>
      <c r="J121" s="86">
        <f t="shared" si="7"/>
        <v>0</v>
      </c>
      <c r="K121" s="86">
        <f t="shared" si="8"/>
        <v>0</v>
      </c>
      <c r="L121" s="29">
        <f t="shared" si="9"/>
        <v>0</v>
      </c>
    </row>
    <row r="122" spans="1:12" x14ac:dyDescent="0.5">
      <c r="A122" s="35" t="s">
        <v>9</v>
      </c>
      <c r="B122" s="34" t="s">
        <v>90</v>
      </c>
      <c r="C122" s="34" t="s">
        <v>79</v>
      </c>
      <c r="D122" s="33">
        <f>'[1]INPUTS-Incidence'!I15</f>
        <v>2868209.58372</v>
      </c>
      <c r="E122" s="88">
        <f>ESCYLL!E123</f>
        <v>0</v>
      </c>
      <c r="F122" s="86">
        <f>ESCYLL!H123</f>
        <v>0</v>
      </c>
      <c r="G122" s="86">
        <f>ESCYLD2!CJ123+ESCYLD2!CK123</f>
        <v>0</v>
      </c>
      <c r="H122" s="133">
        <f t="shared" si="5"/>
        <v>0</v>
      </c>
      <c r="I122" s="87">
        <f t="shared" si="6"/>
        <v>0</v>
      </c>
      <c r="J122" s="86">
        <f t="shared" si="7"/>
        <v>0</v>
      </c>
      <c r="K122" s="86">
        <f t="shared" si="8"/>
        <v>0</v>
      </c>
      <c r="L122" s="29">
        <f t="shared" si="9"/>
        <v>0</v>
      </c>
    </row>
    <row r="123" spans="1:12" x14ac:dyDescent="0.5">
      <c r="A123" s="35" t="s">
        <v>9</v>
      </c>
      <c r="B123" s="34" t="s">
        <v>90</v>
      </c>
      <c r="C123" s="34" t="s">
        <v>78</v>
      </c>
      <c r="D123" s="33">
        <f>'[1]INPUTS-Incidence'!I16</f>
        <v>2481240.4281600001</v>
      </c>
      <c r="E123" s="88">
        <f>ESCYLL!E124</f>
        <v>0</v>
      </c>
      <c r="F123" s="86">
        <f>ESCYLL!H124</f>
        <v>0</v>
      </c>
      <c r="G123" s="86">
        <f>ESCYLD2!CJ124+ESCYLD2!CK124</f>
        <v>0</v>
      </c>
      <c r="H123" s="133">
        <f t="shared" si="5"/>
        <v>0</v>
      </c>
      <c r="I123" s="87">
        <f t="shared" si="6"/>
        <v>0</v>
      </c>
      <c r="J123" s="86">
        <f t="shared" si="7"/>
        <v>0</v>
      </c>
      <c r="K123" s="86">
        <f t="shared" si="8"/>
        <v>0</v>
      </c>
      <c r="L123" s="29">
        <f t="shared" si="9"/>
        <v>0</v>
      </c>
    </row>
    <row r="124" spans="1:12" x14ac:dyDescent="0.5">
      <c r="A124" s="35" t="s">
        <v>9</v>
      </c>
      <c r="B124" s="34" t="s">
        <v>90</v>
      </c>
      <c r="C124" s="34" t="s">
        <v>77</v>
      </c>
      <c r="D124" s="33">
        <f>'[1]INPUTS-Incidence'!I17</f>
        <v>1930014.7021999999</v>
      </c>
      <c r="E124" s="88">
        <f>ESCYLL!E125</f>
        <v>0</v>
      </c>
      <c r="F124" s="86">
        <f>ESCYLL!H125</f>
        <v>0</v>
      </c>
      <c r="G124" s="86">
        <f>ESCYLD2!CJ125+ESCYLD2!CK125</f>
        <v>0</v>
      </c>
      <c r="H124" s="133">
        <f t="shared" si="5"/>
        <v>0</v>
      </c>
      <c r="I124" s="87">
        <f t="shared" si="6"/>
        <v>0</v>
      </c>
      <c r="J124" s="86">
        <f t="shared" si="7"/>
        <v>0</v>
      </c>
      <c r="K124" s="86">
        <f t="shared" si="8"/>
        <v>0</v>
      </c>
      <c r="L124" s="29">
        <f t="shared" si="9"/>
        <v>0</v>
      </c>
    </row>
    <row r="125" spans="1:12" x14ac:dyDescent="0.5">
      <c r="A125" s="35" t="s">
        <v>9</v>
      </c>
      <c r="B125" s="34" t="s">
        <v>90</v>
      </c>
      <c r="C125" s="34" t="s">
        <v>76</v>
      </c>
      <c r="D125" s="33">
        <f>'[1]INPUTS-Incidence'!I18</f>
        <v>1230474.95532</v>
      </c>
      <c r="E125" s="88">
        <f>ESCYLL!E126</f>
        <v>0</v>
      </c>
      <c r="F125" s="86">
        <f>ESCYLL!H126</f>
        <v>0</v>
      </c>
      <c r="G125" s="86">
        <f>ESCYLD2!CJ126+ESCYLD2!CK126</f>
        <v>0</v>
      </c>
      <c r="H125" s="133">
        <f t="shared" si="5"/>
        <v>0</v>
      </c>
      <c r="I125" s="87">
        <f t="shared" si="6"/>
        <v>0</v>
      </c>
      <c r="J125" s="86">
        <f t="shared" si="7"/>
        <v>0</v>
      </c>
      <c r="K125" s="86">
        <f t="shared" si="8"/>
        <v>0</v>
      </c>
      <c r="L125" s="29">
        <f t="shared" si="9"/>
        <v>0</v>
      </c>
    </row>
    <row r="126" spans="1:12" x14ac:dyDescent="0.5">
      <c r="A126" s="35" t="s">
        <v>9</v>
      </c>
      <c r="B126" s="34" t="s">
        <v>90</v>
      </c>
      <c r="C126" s="34" t="s">
        <v>75</v>
      </c>
      <c r="D126" s="33">
        <f>'[1]INPUTS-Incidence'!I19</f>
        <v>610647.95583999995</v>
      </c>
      <c r="E126" s="88">
        <f>ESCYLL!E127</f>
        <v>0</v>
      </c>
      <c r="F126" s="86">
        <f>ESCYLL!H127</f>
        <v>0</v>
      </c>
      <c r="G126" s="86">
        <f>ESCYLD2!CJ127+ESCYLD2!CK127</f>
        <v>0</v>
      </c>
      <c r="H126" s="133">
        <f t="shared" si="5"/>
        <v>0</v>
      </c>
      <c r="I126" s="87">
        <f t="shared" si="6"/>
        <v>0</v>
      </c>
      <c r="J126" s="86">
        <f t="shared" si="7"/>
        <v>0</v>
      </c>
      <c r="K126" s="86">
        <f t="shared" si="8"/>
        <v>0</v>
      </c>
      <c r="L126" s="29">
        <f t="shared" si="9"/>
        <v>0</v>
      </c>
    </row>
    <row r="127" spans="1:12" x14ac:dyDescent="0.5">
      <c r="A127" s="35" t="s">
        <v>9</v>
      </c>
      <c r="B127" s="34" t="s">
        <v>90</v>
      </c>
      <c r="C127" s="34" t="s">
        <v>74</v>
      </c>
      <c r="D127" s="33">
        <f>'[1]INPUTS-Incidence'!I20</f>
        <v>420786.68475999997</v>
      </c>
      <c r="E127" s="88">
        <f>ESCYLL!E128</f>
        <v>0</v>
      </c>
      <c r="F127" s="86">
        <f>ESCYLL!H128</f>
        <v>0</v>
      </c>
      <c r="G127" s="86">
        <f>ESCYLD2!CJ128+ESCYLD2!CK128</f>
        <v>0</v>
      </c>
      <c r="H127" s="133">
        <f t="shared" si="5"/>
        <v>0</v>
      </c>
      <c r="I127" s="87">
        <f t="shared" si="6"/>
        <v>0</v>
      </c>
      <c r="J127" s="86">
        <f t="shared" si="7"/>
        <v>0</v>
      </c>
      <c r="K127" s="86">
        <f t="shared" si="8"/>
        <v>0</v>
      </c>
      <c r="L127" s="29">
        <f t="shared" si="9"/>
        <v>0</v>
      </c>
    </row>
    <row r="128" spans="1:12" x14ac:dyDescent="0.5">
      <c r="A128" s="35" t="s">
        <v>9</v>
      </c>
      <c r="B128" s="34" t="s">
        <v>90</v>
      </c>
      <c r="C128" s="34" t="s">
        <v>73</v>
      </c>
      <c r="D128" s="33">
        <f>'[1]INPUTS-Incidence'!I21</f>
        <v>0</v>
      </c>
      <c r="E128" s="88">
        <f>ESCYLL!E129</f>
        <v>0</v>
      </c>
      <c r="F128" s="86">
        <f>ESCYLL!H129</f>
        <v>0</v>
      </c>
      <c r="G128" s="86">
        <f>ESCYLD2!CJ129+ESCYLD2!CK129</f>
        <v>0</v>
      </c>
      <c r="H128" s="133">
        <f t="shared" si="5"/>
        <v>0</v>
      </c>
      <c r="I128" s="87" t="e">
        <f t="shared" si="6"/>
        <v>#DIV/0!</v>
      </c>
      <c r="J128" s="86" t="e">
        <f t="shared" si="7"/>
        <v>#DIV/0!</v>
      </c>
      <c r="K128" s="86" t="e">
        <f t="shared" si="8"/>
        <v>#DIV/0!</v>
      </c>
      <c r="L128" s="29" t="e">
        <f t="shared" si="9"/>
        <v>#DIV/0!</v>
      </c>
    </row>
    <row r="129" spans="1:12" x14ac:dyDescent="0.5">
      <c r="A129" s="35" t="s">
        <v>9</v>
      </c>
      <c r="B129" s="34" t="s">
        <v>90</v>
      </c>
      <c r="C129" s="34" t="s">
        <v>71</v>
      </c>
      <c r="D129" s="33">
        <f>'[1]INPUTS-Incidence'!I22</f>
        <v>610164.84828000003</v>
      </c>
      <c r="E129" s="88">
        <f>ESCYLL!E130</f>
        <v>0</v>
      </c>
      <c r="F129" s="86">
        <f>ESCYLL!H130</f>
        <v>0</v>
      </c>
      <c r="G129" s="86">
        <f>ESCYLD2!CJ130+ESCYLD2!CK130</f>
        <v>0</v>
      </c>
      <c r="H129" s="133">
        <f t="shared" si="5"/>
        <v>0</v>
      </c>
      <c r="I129" s="87">
        <f t="shared" si="6"/>
        <v>0</v>
      </c>
      <c r="J129" s="86">
        <f t="shared" si="7"/>
        <v>0</v>
      </c>
      <c r="K129" s="86">
        <f t="shared" si="8"/>
        <v>0</v>
      </c>
      <c r="L129" s="29">
        <f t="shared" si="9"/>
        <v>0</v>
      </c>
    </row>
    <row r="130" spans="1:12" x14ac:dyDescent="0.5">
      <c r="A130" s="35" t="s">
        <v>9</v>
      </c>
      <c r="B130" s="34" t="s">
        <v>72</v>
      </c>
      <c r="C130" s="34" t="s">
        <v>89</v>
      </c>
      <c r="D130" s="33">
        <f>'[1]INPUTS-Incidence'!I23</f>
        <v>3724276.18004</v>
      </c>
      <c r="E130" s="88">
        <f>ESCYLL!E131</f>
        <v>0</v>
      </c>
      <c r="F130" s="86">
        <f>ESCYLL!H131</f>
        <v>0</v>
      </c>
      <c r="G130" s="86">
        <f>ESCYLD2!CJ131+ESCYLD2!CK131</f>
        <v>0</v>
      </c>
      <c r="H130" s="133">
        <f t="shared" si="5"/>
        <v>0</v>
      </c>
      <c r="I130" s="87">
        <f t="shared" si="6"/>
        <v>0</v>
      </c>
      <c r="J130" s="86">
        <f t="shared" si="7"/>
        <v>0</v>
      </c>
      <c r="K130" s="86">
        <f t="shared" si="8"/>
        <v>0</v>
      </c>
      <c r="L130" s="29">
        <f t="shared" si="9"/>
        <v>0</v>
      </c>
    </row>
    <row r="131" spans="1:12" x14ac:dyDescent="0.5">
      <c r="A131" s="35" t="s">
        <v>9</v>
      </c>
      <c r="B131" s="34" t="s">
        <v>72</v>
      </c>
      <c r="C131" s="34" t="s">
        <v>88</v>
      </c>
      <c r="D131" s="33">
        <f>'[1]INPUTS-Incidence'!I24</f>
        <v>3552289.8886799999</v>
      </c>
      <c r="E131" s="88">
        <f>ESCYLL!E132</f>
        <v>0</v>
      </c>
      <c r="F131" s="86">
        <f>ESCYLL!H132</f>
        <v>0</v>
      </c>
      <c r="G131" s="86">
        <f>ESCYLD2!CJ132+ESCYLD2!CK132</f>
        <v>0</v>
      </c>
      <c r="H131" s="133">
        <f t="shared" si="5"/>
        <v>0</v>
      </c>
      <c r="I131" s="87">
        <f t="shared" si="6"/>
        <v>0</v>
      </c>
      <c r="J131" s="86">
        <f t="shared" si="7"/>
        <v>0</v>
      </c>
      <c r="K131" s="86">
        <f t="shared" si="8"/>
        <v>0</v>
      </c>
      <c r="L131" s="29">
        <f t="shared" si="9"/>
        <v>0</v>
      </c>
    </row>
    <row r="132" spans="1:12" x14ac:dyDescent="0.5">
      <c r="A132" s="35" t="s">
        <v>9</v>
      </c>
      <c r="B132" s="34" t="s">
        <v>72</v>
      </c>
      <c r="C132" s="34" t="s">
        <v>87</v>
      </c>
      <c r="D132" s="33">
        <f>'[1]INPUTS-Incidence'!I25</f>
        <v>3315567.1842800002</v>
      </c>
      <c r="E132" s="88">
        <f>ESCYLL!E133</f>
        <v>0</v>
      </c>
      <c r="F132" s="86">
        <f>ESCYLL!H133</f>
        <v>0</v>
      </c>
      <c r="G132" s="86">
        <f>ESCYLD2!CJ133+ESCYLD2!CK133</f>
        <v>0</v>
      </c>
      <c r="H132" s="133">
        <f t="shared" ref="H132:H195" si="10">F132+G132</f>
        <v>0</v>
      </c>
      <c r="I132" s="87">
        <f t="shared" ref="I132:I195" si="11">100000*E132/$D132</f>
        <v>0</v>
      </c>
      <c r="J132" s="86">
        <f t="shared" ref="J132:J195" si="12">100000*F132/$D132</f>
        <v>0</v>
      </c>
      <c r="K132" s="86">
        <f t="shared" ref="K132:K195" si="13">100000*G132/$D132</f>
        <v>0</v>
      </c>
      <c r="L132" s="29">
        <f t="shared" ref="L132:L195" si="14">100000*H132/$D132</f>
        <v>0</v>
      </c>
    </row>
    <row r="133" spans="1:12" x14ac:dyDescent="0.5">
      <c r="A133" s="35" t="s">
        <v>9</v>
      </c>
      <c r="B133" s="34" t="s">
        <v>72</v>
      </c>
      <c r="C133" s="34" t="s">
        <v>86</v>
      </c>
      <c r="D133" s="33">
        <f>'[1]INPUTS-Incidence'!I26</f>
        <v>3131503.2039200002</v>
      </c>
      <c r="E133" s="88">
        <f>ESCYLL!E134</f>
        <v>0</v>
      </c>
      <c r="F133" s="86">
        <f>ESCYLL!H134</f>
        <v>0</v>
      </c>
      <c r="G133" s="86">
        <f>ESCYLD2!CJ134+ESCYLD2!CK134</f>
        <v>0</v>
      </c>
      <c r="H133" s="133">
        <f t="shared" si="10"/>
        <v>0</v>
      </c>
      <c r="I133" s="87">
        <f t="shared" si="11"/>
        <v>0</v>
      </c>
      <c r="J133" s="86">
        <f t="shared" si="12"/>
        <v>0</v>
      </c>
      <c r="K133" s="86">
        <f t="shared" si="13"/>
        <v>0</v>
      </c>
      <c r="L133" s="29">
        <f t="shared" si="14"/>
        <v>0</v>
      </c>
    </row>
    <row r="134" spans="1:12" x14ac:dyDescent="0.5">
      <c r="A134" s="35" t="s">
        <v>9</v>
      </c>
      <c r="B134" s="34" t="s">
        <v>72</v>
      </c>
      <c r="C134" s="34" t="s">
        <v>85</v>
      </c>
      <c r="D134" s="33">
        <f>'[1]INPUTS-Incidence'!I27</f>
        <v>3481756.1849199999</v>
      </c>
      <c r="E134" s="88">
        <f>ESCYLL!E135</f>
        <v>0</v>
      </c>
      <c r="F134" s="86">
        <f>ESCYLL!H135</f>
        <v>0</v>
      </c>
      <c r="G134" s="86">
        <f>ESCYLD2!CJ135+ESCYLD2!CK135</f>
        <v>0</v>
      </c>
      <c r="H134" s="133">
        <f t="shared" si="10"/>
        <v>0</v>
      </c>
      <c r="I134" s="87">
        <f t="shared" si="11"/>
        <v>0</v>
      </c>
      <c r="J134" s="86">
        <f t="shared" si="12"/>
        <v>0</v>
      </c>
      <c r="K134" s="86">
        <f t="shared" si="13"/>
        <v>0</v>
      </c>
      <c r="L134" s="29">
        <f t="shared" si="14"/>
        <v>0</v>
      </c>
    </row>
    <row r="135" spans="1:12" x14ac:dyDescent="0.5">
      <c r="A135" s="35" t="s">
        <v>9</v>
      </c>
      <c r="B135" s="34" t="s">
        <v>72</v>
      </c>
      <c r="C135" s="34" t="s">
        <v>84</v>
      </c>
      <c r="D135" s="33">
        <f>'[1]INPUTS-Incidence'!I28</f>
        <v>4289995.1327999998</v>
      </c>
      <c r="E135" s="88">
        <f>ESCYLL!E136</f>
        <v>0</v>
      </c>
      <c r="F135" s="86">
        <f>ESCYLL!H136</f>
        <v>0</v>
      </c>
      <c r="G135" s="86">
        <f>ESCYLD2!CJ136+ESCYLD2!CK136</f>
        <v>0</v>
      </c>
      <c r="H135" s="133">
        <f t="shared" si="10"/>
        <v>0</v>
      </c>
      <c r="I135" s="87">
        <f t="shared" si="11"/>
        <v>0</v>
      </c>
      <c r="J135" s="86">
        <f t="shared" si="12"/>
        <v>0</v>
      </c>
      <c r="K135" s="86">
        <f t="shared" si="13"/>
        <v>0</v>
      </c>
      <c r="L135" s="29">
        <f t="shared" si="14"/>
        <v>0</v>
      </c>
    </row>
    <row r="136" spans="1:12" x14ac:dyDescent="0.5">
      <c r="A136" s="35" t="s">
        <v>9</v>
      </c>
      <c r="B136" s="34" t="s">
        <v>72</v>
      </c>
      <c r="C136" s="34" t="s">
        <v>83</v>
      </c>
      <c r="D136" s="33">
        <f>'[1]INPUTS-Incidence'!I29</f>
        <v>4114143.9809599998</v>
      </c>
      <c r="E136" s="88">
        <f>ESCYLL!E137</f>
        <v>0</v>
      </c>
      <c r="F136" s="86">
        <f>ESCYLL!H137</f>
        <v>0</v>
      </c>
      <c r="G136" s="86">
        <f>ESCYLD2!CJ137+ESCYLD2!CK137</f>
        <v>0</v>
      </c>
      <c r="H136" s="133">
        <f t="shared" si="10"/>
        <v>0</v>
      </c>
      <c r="I136" s="87">
        <f t="shared" si="11"/>
        <v>0</v>
      </c>
      <c r="J136" s="86">
        <f t="shared" si="12"/>
        <v>0</v>
      </c>
      <c r="K136" s="86">
        <f t="shared" si="13"/>
        <v>0</v>
      </c>
      <c r="L136" s="29">
        <f t="shared" si="14"/>
        <v>0</v>
      </c>
    </row>
    <row r="137" spans="1:12" x14ac:dyDescent="0.5">
      <c r="A137" s="35" t="s">
        <v>9</v>
      </c>
      <c r="B137" s="34" t="s">
        <v>72</v>
      </c>
      <c r="C137" s="34" t="s">
        <v>82</v>
      </c>
      <c r="D137" s="33">
        <f>'[1]INPUTS-Incidence'!I30</f>
        <v>3786113.9477200001</v>
      </c>
      <c r="E137" s="88">
        <f>ESCYLL!E138</f>
        <v>0</v>
      </c>
      <c r="F137" s="86">
        <f>ESCYLL!H138</f>
        <v>0</v>
      </c>
      <c r="G137" s="86">
        <f>ESCYLD2!CJ138+ESCYLD2!CK138</f>
        <v>0</v>
      </c>
      <c r="H137" s="133">
        <f t="shared" si="10"/>
        <v>0</v>
      </c>
      <c r="I137" s="87">
        <f t="shared" si="11"/>
        <v>0</v>
      </c>
      <c r="J137" s="86">
        <f t="shared" si="12"/>
        <v>0</v>
      </c>
      <c r="K137" s="86">
        <f t="shared" si="13"/>
        <v>0</v>
      </c>
      <c r="L137" s="29">
        <f t="shared" si="14"/>
        <v>0</v>
      </c>
    </row>
    <row r="138" spans="1:12" x14ac:dyDescent="0.5">
      <c r="A138" s="35" t="s">
        <v>9</v>
      </c>
      <c r="B138" s="34" t="s">
        <v>72</v>
      </c>
      <c r="C138" s="34" t="s">
        <v>81</v>
      </c>
      <c r="D138" s="33">
        <f>'[1]INPUTS-Incidence'!I31</f>
        <v>3462914.9900799999</v>
      </c>
      <c r="E138" s="88">
        <f>ESCYLL!E139</f>
        <v>0</v>
      </c>
      <c r="F138" s="86">
        <f>ESCYLL!H139</f>
        <v>0</v>
      </c>
      <c r="G138" s="86">
        <f>ESCYLD2!CJ139+ESCYLD2!CK139</f>
        <v>0</v>
      </c>
      <c r="H138" s="133">
        <f t="shared" si="10"/>
        <v>0</v>
      </c>
      <c r="I138" s="87">
        <f t="shared" si="11"/>
        <v>0</v>
      </c>
      <c r="J138" s="86">
        <f t="shared" si="12"/>
        <v>0</v>
      </c>
      <c r="K138" s="86">
        <f t="shared" si="13"/>
        <v>0</v>
      </c>
      <c r="L138" s="29">
        <f t="shared" si="14"/>
        <v>0</v>
      </c>
    </row>
    <row r="139" spans="1:12" x14ac:dyDescent="0.5">
      <c r="A139" s="35" t="s">
        <v>9</v>
      </c>
      <c r="B139" s="34" t="s">
        <v>72</v>
      </c>
      <c r="C139" s="34" t="s">
        <v>80</v>
      </c>
      <c r="D139" s="33">
        <f>'[1]INPUTS-Incidence'!I32</f>
        <v>3222327.4251999999</v>
      </c>
      <c r="E139" s="88">
        <f>ESCYLL!E140</f>
        <v>0</v>
      </c>
      <c r="F139" s="86">
        <f>ESCYLL!H140</f>
        <v>0</v>
      </c>
      <c r="G139" s="86">
        <f>ESCYLD2!CJ140+ESCYLD2!CK140</f>
        <v>0</v>
      </c>
      <c r="H139" s="133">
        <f t="shared" si="10"/>
        <v>0</v>
      </c>
      <c r="I139" s="87">
        <f t="shared" si="11"/>
        <v>0</v>
      </c>
      <c r="J139" s="86">
        <f t="shared" si="12"/>
        <v>0</v>
      </c>
      <c r="K139" s="86">
        <f t="shared" si="13"/>
        <v>0</v>
      </c>
      <c r="L139" s="29">
        <f t="shared" si="14"/>
        <v>0</v>
      </c>
    </row>
    <row r="140" spans="1:12" x14ac:dyDescent="0.5">
      <c r="A140" s="35" t="s">
        <v>9</v>
      </c>
      <c r="B140" s="34" t="s">
        <v>72</v>
      </c>
      <c r="C140" s="34" t="s">
        <v>79</v>
      </c>
      <c r="D140" s="33">
        <f>'[1]INPUTS-Incidence'!I33</f>
        <v>2916037.2321600001</v>
      </c>
      <c r="E140" s="88">
        <f>ESCYLL!E141</f>
        <v>0</v>
      </c>
      <c r="F140" s="86">
        <f>ESCYLL!H141</f>
        <v>0</v>
      </c>
      <c r="G140" s="86">
        <f>ESCYLD2!CJ141+ESCYLD2!CK141</f>
        <v>0</v>
      </c>
      <c r="H140" s="133">
        <f t="shared" si="10"/>
        <v>0</v>
      </c>
      <c r="I140" s="87">
        <f t="shared" si="11"/>
        <v>0</v>
      </c>
      <c r="J140" s="86">
        <f t="shared" si="12"/>
        <v>0</v>
      </c>
      <c r="K140" s="86">
        <f t="shared" si="13"/>
        <v>0</v>
      </c>
      <c r="L140" s="29">
        <f t="shared" si="14"/>
        <v>0</v>
      </c>
    </row>
    <row r="141" spans="1:12" x14ac:dyDescent="0.5">
      <c r="A141" s="35" t="s">
        <v>9</v>
      </c>
      <c r="B141" s="34" t="s">
        <v>72</v>
      </c>
      <c r="C141" s="34" t="s">
        <v>78</v>
      </c>
      <c r="D141" s="33">
        <f>'[1]INPUTS-Incidence'!I34</f>
        <v>2663371.9782799999</v>
      </c>
      <c r="E141" s="88">
        <f>ESCYLL!E142</f>
        <v>0</v>
      </c>
      <c r="F141" s="86">
        <f>ESCYLL!H142</f>
        <v>0</v>
      </c>
      <c r="G141" s="86">
        <f>ESCYLD2!CJ142+ESCYLD2!CK142</f>
        <v>0</v>
      </c>
      <c r="H141" s="133">
        <f t="shared" si="10"/>
        <v>0</v>
      </c>
      <c r="I141" s="87">
        <f t="shared" si="11"/>
        <v>0</v>
      </c>
      <c r="J141" s="86">
        <f t="shared" si="12"/>
        <v>0</v>
      </c>
      <c r="K141" s="86">
        <f t="shared" si="13"/>
        <v>0</v>
      </c>
      <c r="L141" s="29">
        <f t="shared" si="14"/>
        <v>0</v>
      </c>
    </row>
    <row r="142" spans="1:12" x14ac:dyDescent="0.5">
      <c r="A142" s="35" t="s">
        <v>9</v>
      </c>
      <c r="B142" s="34" t="s">
        <v>72</v>
      </c>
      <c r="C142" s="34" t="s">
        <v>77</v>
      </c>
      <c r="D142" s="33">
        <f>'[1]INPUTS-Incidence'!I35</f>
        <v>2226159.6364799999</v>
      </c>
      <c r="E142" s="88">
        <f>ESCYLL!E143</f>
        <v>0</v>
      </c>
      <c r="F142" s="86">
        <f>ESCYLL!H143</f>
        <v>0</v>
      </c>
      <c r="G142" s="86">
        <f>ESCYLD2!CJ143+ESCYLD2!CK143</f>
        <v>0</v>
      </c>
      <c r="H142" s="133">
        <f t="shared" si="10"/>
        <v>0</v>
      </c>
      <c r="I142" s="87">
        <f t="shared" si="11"/>
        <v>0</v>
      </c>
      <c r="J142" s="86">
        <f t="shared" si="12"/>
        <v>0</v>
      </c>
      <c r="K142" s="86">
        <f t="shared" si="13"/>
        <v>0</v>
      </c>
      <c r="L142" s="29">
        <f t="shared" si="14"/>
        <v>0</v>
      </c>
    </row>
    <row r="143" spans="1:12" x14ac:dyDescent="0.5">
      <c r="A143" s="35" t="s">
        <v>9</v>
      </c>
      <c r="B143" s="34" t="s">
        <v>72</v>
      </c>
      <c r="C143" s="34" t="s">
        <v>76</v>
      </c>
      <c r="D143" s="33">
        <f>'[1]INPUTS-Incidence'!I36</f>
        <v>1546427.29956</v>
      </c>
      <c r="E143" s="88">
        <f>ESCYLL!E144</f>
        <v>0</v>
      </c>
      <c r="F143" s="86">
        <f>ESCYLL!H144</f>
        <v>0</v>
      </c>
      <c r="G143" s="86">
        <f>ESCYLD2!CJ144+ESCYLD2!CK144</f>
        <v>0</v>
      </c>
      <c r="H143" s="133">
        <f t="shared" si="10"/>
        <v>0</v>
      </c>
      <c r="I143" s="87">
        <f t="shared" si="11"/>
        <v>0</v>
      </c>
      <c r="J143" s="86">
        <f t="shared" si="12"/>
        <v>0</v>
      </c>
      <c r="K143" s="86">
        <f t="shared" si="13"/>
        <v>0</v>
      </c>
      <c r="L143" s="29">
        <f t="shared" si="14"/>
        <v>0</v>
      </c>
    </row>
    <row r="144" spans="1:12" x14ac:dyDescent="0.5">
      <c r="A144" s="35" t="s">
        <v>9</v>
      </c>
      <c r="B144" s="34" t="s">
        <v>72</v>
      </c>
      <c r="C144" s="34" t="s">
        <v>75</v>
      </c>
      <c r="D144" s="33">
        <f>'[1]INPUTS-Incidence'!I37</f>
        <v>917421.25644000003</v>
      </c>
      <c r="E144" s="88">
        <f>ESCYLL!E145</f>
        <v>0</v>
      </c>
      <c r="F144" s="86">
        <f>ESCYLL!H145</f>
        <v>0</v>
      </c>
      <c r="G144" s="86">
        <f>ESCYLD2!CJ145+ESCYLD2!CK145</f>
        <v>0</v>
      </c>
      <c r="H144" s="133">
        <f t="shared" si="10"/>
        <v>0</v>
      </c>
      <c r="I144" s="87">
        <f t="shared" si="11"/>
        <v>0</v>
      </c>
      <c r="J144" s="86">
        <f t="shared" si="12"/>
        <v>0</v>
      </c>
      <c r="K144" s="86">
        <f t="shared" si="13"/>
        <v>0</v>
      </c>
      <c r="L144" s="29">
        <f t="shared" si="14"/>
        <v>0</v>
      </c>
    </row>
    <row r="145" spans="1:12" x14ac:dyDescent="0.5">
      <c r="A145" s="35" t="s">
        <v>9</v>
      </c>
      <c r="B145" s="34" t="s">
        <v>72</v>
      </c>
      <c r="C145" s="34" t="s">
        <v>74</v>
      </c>
      <c r="D145" s="33">
        <f>'[1]INPUTS-Incidence'!I38</f>
        <v>694225.56371999998</v>
      </c>
      <c r="E145" s="88">
        <f>ESCYLL!E146</f>
        <v>0</v>
      </c>
      <c r="F145" s="86">
        <f>ESCYLL!H146</f>
        <v>0</v>
      </c>
      <c r="G145" s="86">
        <f>ESCYLD2!CJ146+ESCYLD2!CK146</f>
        <v>0</v>
      </c>
      <c r="H145" s="133">
        <f t="shared" si="10"/>
        <v>0</v>
      </c>
      <c r="I145" s="87">
        <f t="shared" si="11"/>
        <v>0</v>
      </c>
      <c r="J145" s="86">
        <f t="shared" si="12"/>
        <v>0</v>
      </c>
      <c r="K145" s="86">
        <f t="shared" si="13"/>
        <v>0</v>
      </c>
      <c r="L145" s="29">
        <f t="shared" si="14"/>
        <v>0</v>
      </c>
    </row>
    <row r="146" spans="1:12" x14ac:dyDescent="0.5">
      <c r="A146" s="35" t="s">
        <v>9</v>
      </c>
      <c r="B146" s="34" t="s">
        <v>72</v>
      </c>
      <c r="C146" s="34" t="s">
        <v>73</v>
      </c>
      <c r="D146" s="33">
        <f>'[1]INPUTS-Incidence'!I39</f>
        <v>0</v>
      </c>
      <c r="E146" s="88">
        <f>ESCYLL!E147</f>
        <v>0</v>
      </c>
      <c r="F146" s="86">
        <f>ESCYLL!H147</f>
        <v>0</v>
      </c>
      <c r="G146" s="86">
        <f>ESCYLD2!CJ147+ESCYLD2!CK147</f>
        <v>0</v>
      </c>
      <c r="H146" s="133">
        <f t="shared" si="10"/>
        <v>0</v>
      </c>
      <c r="I146" s="87" t="e">
        <f t="shared" si="11"/>
        <v>#DIV/0!</v>
      </c>
      <c r="J146" s="86" t="e">
        <f t="shared" si="12"/>
        <v>#DIV/0!</v>
      </c>
      <c r="K146" s="86" t="e">
        <f t="shared" si="13"/>
        <v>#DIV/0!</v>
      </c>
      <c r="L146" s="29" t="e">
        <f t="shared" si="14"/>
        <v>#DIV/0!</v>
      </c>
    </row>
    <row r="147" spans="1:12" x14ac:dyDescent="0.5">
      <c r="A147" s="35" t="s">
        <v>9</v>
      </c>
      <c r="B147" s="34" t="s">
        <v>72</v>
      </c>
      <c r="C147" s="34" t="s">
        <v>71</v>
      </c>
      <c r="D147" s="33">
        <f>'[1]INPUTS-Incidence'!I40</f>
        <v>1265258.69964</v>
      </c>
      <c r="E147" s="88">
        <f>ESCYLL!E148</f>
        <v>0</v>
      </c>
      <c r="F147" s="86">
        <f>ESCYLL!H148</f>
        <v>0</v>
      </c>
      <c r="G147" s="86">
        <f>ESCYLD2!CJ148+ESCYLD2!CK148</f>
        <v>0</v>
      </c>
      <c r="H147" s="133">
        <f t="shared" si="10"/>
        <v>0</v>
      </c>
      <c r="I147" s="87">
        <f t="shared" si="11"/>
        <v>0</v>
      </c>
      <c r="J147" s="86">
        <f t="shared" si="12"/>
        <v>0</v>
      </c>
      <c r="K147" s="86">
        <f t="shared" si="13"/>
        <v>0</v>
      </c>
      <c r="L147" s="29">
        <f t="shared" si="14"/>
        <v>0</v>
      </c>
    </row>
    <row r="148" spans="1:12" x14ac:dyDescent="0.5">
      <c r="A148" s="35" t="s">
        <v>8</v>
      </c>
      <c r="B148" s="34" t="s">
        <v>90</v>
      </c>
      <c r="C148" s="34" t="s">
        <v>89</v>
      </c>
      <c r="D148" s="33">
        <f>'[1]INPUTS-Incidence'!I5</f>
        <v>4180329.7166800001</v>
      </c>
      <c r="E148" s="88">
        <f>ESCYLL!E149</f>
        <v>7.847951587627211</v>
      </c>
      <c r="F148" s="86">
        <f>ESCYLL!H149</f>
        <v>667.1700603673645</v>
      </c>
      <c r="G148" s="86">
        <f>ESCYLD2!CJ149+ESCYLD2!CK149</f>
        <v>282.03402885038912</v>
      </c>
      <c r="H148" s="133">
        <f t="shared" si="10"/>
        <v>949.20408921775356</v>
      </c>
      <c r="I148" s="87">
        <f t="shared" si="11"/>
        <v>0.18773522950385887</v>
      </c>
      <c r="J148" s="86">
        <f t="shared" si="12"/>
        <v>15.959747330582051</v>
      </c>
      <c r="K148" s="86">
        <f t="shared" si="13"/>
        <v>6.7466933941846898</v>
      </c>
      <c r="L148" s="29">
        <f t="shared" si="14"/>
        <v>22.70644072476674</v>
      </c>
    </row>
    <row r="149" spans="1:12" x14ac:dyDescent="0.5">
      <c r="A149" s="35" t="s">
        <v>8</v>
      </c>
      <c r="B149" s="34" t="s">
        <v>90</v>
      </c>
      <c r="C149" s="34" t="s">
        <v>88</v>
      </c>
      <c r="D149" s="33">
        <f>'[1]INPUTS-Incidence'!I6</f>
        <v>3986120.47756</v>
      </c>
      <c r="E149" s="88">
        <f>ESCYLL!E150</f>
        <v>13.260331992887355</v>
      </c>
      <c r="F149" s="86">
        <f>ESCYLL!H150</f>
        <v>1044.3837477598081</v>
      </c>
      <c r="G149" s="86">
        <f>ESCYLD2!CJ150+ESCYLD2!CK150</f>
        <v>957.54172103499297</v>
      </c>
      <c r="H149" s="133">
        <f t="shared" si="10"/>
        <v>2001.925468794801</v>
      </c>
      <c r="I149" s="87">
        <f t="shared" si="11"/>
        <v>0.33266259932525483</v>
      </c>
      <c r="J149" s="86">
        <f t="shared" si="12"/>
        <v>26.200506322857066</v>
      </c>
      <c r="K149" s="86">
        <f t="shared" si="13"/>
        <v>24.021896137497759</v>
      </c>
      <c r="L149" s="29">
        <f t="shared" si="14"/>
        <v>50.222402460354822</v>
      </c>
    </row>
    <row r="150" spans="1:12" x14ac:dyDescent="0.5">
      <c r="A150" s="35" t="s">
        <v>8</v>
      </c>
      <c r="B150" s="34" t="s">
        <v>90</v>
      </c>
      <c r="C150" s="34" t="s">
        <v>87</v>
      </c>
      <c r="D150" s="33">
        <f>'[1]INPUTS-Incidence'!I7</f>
        <v>3672583.6711200001</v>
      </c>
      <c r="E150" s="88">
        <f>ESCYLL!E151</f>
        <v>17.319617296832462</v>
      </c>
      <c r="F150" s="86">
        <f>ESCYLL!H151</f>
        <v>1277.9279622467832</v>
      </c>
      <c r="G150" s="86">
        <f>ESCYLD2!CJ151+ESCYLD2!CK151</f>
        <v>1797.9621814036989</v>
      </c>
      <c r="H150" s="133">
        <f t="shared" si="10"/>
        <v>3075.8901436504821</v>
      </c>
      <c r="I150" s="87">
        <f t="shared" si="11"/>
        <v>0.47159217727368019</v>
      </c>
      <c r="J150" s="86">
        <f t="shared" si="12"/>
        <v>34.796428800138493</v>
      </c>
      <c r="K150" s="86">
        <f t="shared" si="13"/>
        <v>48.956329995754409</v>
      </c>
      <c r="L150" s="29">
        <f t="shared" si="14"/>
        <v>83.752758795892902</v>
      </c>
    </row>
    <row r="151" spans="1:12" x14ac:dyDescent="0.5">
      <c r="A151" s="35" t="s">
        <v>8</v>
      </c>
      <c r="B151" s="34" t="s">
        <v>90</v>
      </c>
      <c r="C151" s="34" t="s">
        <v>86</v>
      </c>
      <c r="D151" s="33">
        <f>'[1]INPUTS-Incidence'!I8</f>
        <v>3131503.2039200002</v>
      </c>
      <c r="E151" s="88">
        <f>ESCYLL!E152</f>
        <v>104.72956084178381</v>
      </c>
      <c r="F151" s="86">
        <f>ESCYLL!H152</f>
        <v>7208.0120249357697</v>
      </c>
      <c r="G151" s="86">
        <f>ESCYLD2!CJ152+ESCYLD2!CK152</f>
        <v>9103.3806403149028</v>
      </c>
      <c r="H151" s="133">
        <f t="shared" si="10"/>
        <v>16311.392665250673</v>
      </c>
      <c r="I151" s="87">
        <f t="shared" si="11"/>
        <v>3.3443861948052254</v>
      </c>
      <c r="J151" s="86">
        <f t="shared" si="12"/>
        <v>230.17737985746962</v>
      </c>
      <c r="K151" s="86">
        <f t="shared" si="13"/>
        <v>290.70321974824537</v>
      </c>
      <c r="L151" s="29">
        <f t="shared" si="14"/>
        <v>520.88059960571502</v>
      </c>
    </row>
    <row r="152" spans="1:12" x14ac:dyDescent="0.5">
      <c r="A152" s="35" t="s">
        <v>8</v>
      </c>
      <c r="B152" s="34" t="s">
        <v>90</v>
      </c>
      <c r="C152" s="34" t="s">
        <v>85</v>
      </c>
      <c r="D152" s="33">
        <f>'[1]INPUTS-Incidence'!I9</f>
        <v>3675482.31648</v>
      </c>
      <c r="E152" s="88">
        <f>ESCYLL!E153</f>
        <v>153.17036546886212</v>
      </c>
      <c r="F152" s="86">
        <f>ESCYLL!H153</f>
        <v>9783.7570943235678</v>
      </c>
      <c r="G152" s="86">
        <f>ESCYLD2!CJ153+ESCYLD2!CK153</f>
        <v>17078.07790054366</v>
      </c>
      <c r="H152" s="133">
        <f t="shared" si="10"/>
        <v>26861.834994867226</v>
      </c>
      <c r="I152" s="87">
        <f t="shared" si="11"/>
        <v>4.1673541668825926</v>
      </c>
      <c r="J152" s="86">
        <f t="shared" si="12"/>
        <v>266.18974740962562</v>
      </c>
      <c r="K152" s="86">
        <f t="shared" si="13"/>
        <v>464.6486210522512</v>
      </c>
      <c r="L152" s="29">
        <f t="shared" si="14"/>
        <v>730.83836846187671</v>
      </c>
    </row>
    <row r="153" spans="1:12" x14ac:dyDescent="0.5">
      <c r="A153" s="35" t="s">
        <v>8</v>
      </c>
      <c r="B153" s="34" t="s">
        <v>90</v>
      </c>
      <c r="C153" s="34" t="s">
        <v>84</v>
      </c>
      <c r="D153" s="33">
        <f>'[1]INPUTS-Incidence'!I10</f>
        <v>4465846.2846400002</v>
      </c>
      <c r="E153" s="88">
        <f>ESCYLL!E154</f>
        <v>137.74508131387071</v>
      </c>
      <c r="F153" s="86">
        <f>ESCYLL!H154</f>
        <v>8118.0063672329707</v>
      </c>
      <c r="G153" s="86">
        <f>ESCYLD2!CJ154+ESCYLD2!CK154</f>
        <v>13918.384653258257</v>
      </c>
      <c r="H153" s="133">
        <f t="shared" si="10"/>
        <v>22036.391020491228</v>
      </c>
      <c r="I153" s="87">
        <f t="shared" si="11"/>
        <v>3.0844116105750512</v>
      </c>
      <c r="J153" s="86">
        <f t="shared" si="12"/>
        <v>181.77979826924064</v>
      </c>
      <c r="K153" s="86">
        <f t="shared" si="13"/>
        <v>311.66286894221309</v>
      </c>
      <c r="L153" s="29">
        <f t="shared" si="14"/>
        <v>493.44266721145374</v>
      </c>
    </row>
    <row r="154" spans="1:12" x14ac:dyDescent="0.5">
      <c r="A154" s="35" t="s">
        <v>8</v>
      </c>
      <c r="B154" s="34" t="s">
        <v>90</v>
      </c>
      <c r="C154" s="34" t="s">
        <v>83</v>
      </c>
      <c r="D154" s="33">
        <f>'[1]INPUTS-Incidence'!I11</f>
        <v>4245066.1297199996</v>
      </c>
      <c r="E154" s="88">
        <f>ESCYLL!E155</f>
        <v>119.8842259765122</v>
      </c>
      <c r="F154" s="86">
        <f>ESCYLL!H155</f>
        <v>6473.148781601777</v>
      </c>
      <c r="G154" s="86">
        <f>ESCYLD2!CJ155+ESCYLD2!CK155</f>
        <v>11240.729917998444</v>
      </c>
      <c r="H154" s="133">
        <f t="shared" si="10"/>
        <v>17713.87869960022</v>
      </c>
      <c r="I154" s="87">
        <f t="shared" si="11"/>
        <v>2.8240838260962411</v>
      </c>
      <c r="J154" s="86">
        <f t="shared" si="12"/>
        <v>152.48640619006659</v>
      </c>
      <c r="K154" s="86">
        <f t="shared" si="13"/>
        <v>264.79516630615768</v>
      </c>
      <c r="L154" s="29">
        <f t="shared" si="14"/>
        <v>417.28157249622421</v>
      </c>
    </row>
    <row r="155" spans="1:12" x14ac:dyDescent="0.5">
      <c r="A155" s="35" t="s">
        <v>8</v>
      </c>
      <c r="B155" s="34" t="s">
        <v>90</v>
      </c>
      <c r="C155" s="34" t="s">
        <v>82</v>
      </c>
      <c r="D155" s="33">
        <f>'[1]INPUTS-Incidence'!I12</f>
        <v>3858096.9741600002</v>
      </c>
      <c r="E155" s="88">
        <f>ESCYLL!E156</f>
        <v>122.0491781386163</v>
      </c>
      <c r="F155" s="86">
        <f>ESCYLL!H156</f>
        <v>5991.3941548246748</v>
      </c>
      <c r="G155" s="86">
        <f>ESCYLD2!CJ156+ESCYLD2!CK156</f>
        <v>11690.252534409667</v>
      </c>
      <c r="H155" s="133">
        <f t="shared" si="10"/>
        <v>17681.646689234341</v>
      </c>
      <c r="I155" s="87">
        <f t="shared" si="11"/>
        <v>3.1634554277938882</v>
      </c>
      <c r="J155" s="86">
        <f t="shared" si="12"/>
        <v>155.29402695040201</v>
      </c>
      <c r="K155" s="86">
        <f t="shared" si="13"/>
        <v>303.00566866790365</v>
      </c>
      <c r="L155" s="29">
        <f t="shared" si="14"/>
        <v>458.29969561830569</v>
      </c>
    </row>
    <row r="156" spans="1:12" x14ac:dyDescent="0.5">
      <c r="A156" s="35" t="s">
        <v>8</v>
      </c>
      <c r="B156" s="34" t="s">
        <v>90</v>
      </c>
      <c r="C156" s="34" t="s">
        <v>81</v>
      </c>
      <c r="D156" s="33">
        <f>'[1]INPUTS-Incidence'!I13</f>
        <v>3499631.1646400001</v>
      </c>
      <c r="E156" s="88">
        <f>ESCYLL!E157</f>
        <v>135.30951013150363</v>
      </c>
      <c r="F156" s="86">
        <f>ESCYLL!H157</f>
        <v>5984.0630855657482</v>
      </c>
      <c r="G156" s="86">
        <f>ESCYLD2!CJ157+ESCYLD2!CK157</f>
        <v>9735.1471164443465</v>
      </c>
      <c r="H156" s="133">
        <f t="shared" si="10"/>
        <v>15719.210202010094</v>
      </c>
      <c r="I156" s="87">
        <f t="shared" si="11"/>
        <v>3.8663934502201358</v>
      </c>
      <c r="J156" s="86">
        <f t="shared" si="12"/>
        <v>170.99125033598551</v>
      </c>
      <c r="K156" s="86">
        <f t="shared" si="13"/>
        <v>278.1763751222561</v>
      </c>
      <c r="L156" s="29">
        <f t="shared" si="14"/>
        <v>449.16762545824156</v>
      </c>
    </row>
    <row r="157" spans="1:12" x14ac:dyDescent="0.5">
      <c r="A157" s="35" t="s">
        <v>8</v>
      </c>
      <c r="B157" s="34" t="s">
        <v>90</v>
      </c>
      <c r="C157" s="34" t="s">
        <v>80</v>
      </c>
      <c r="D157" s="33">
        <f>'[1]INPUTS-Incidence'!I14</f>
        <v>3231023.3612799998</v>
      </c>
      <c r="E157" s="88">
        <f>ESCYLL!E158</f>
        <v>154.25284154991414</v>
      </c>
      <c r="F157" s="86">
        <f>ESCYLL!H158</f>
        <v>6081.4182781053642</v>
      </c>
      <c r="G157" s="86">
        <f>ESCYLD2!CJ158+ESCYLD2!CK158</f>
        <v>7816.2293358631314</v>
      </c>
      <c r="H157" s="133">
        <f t="shared" si="10"/>
        <v>13897.647613968496</v>
      </c>
      <c r="I157" s="87">
        <f t="shared" si="11"/>
        <v>4.7741171852377278</v>
      </c>
      <c r="J157" s="86">
        <f t="shared" si="12"/>
        <v>188.21957002799738</v>
      </c>
      <c r="K157" s="86">
        <f t="shared" si="13"/>
        <v>241.91187936092976</v>
      </c>
      <c r="L157" s="29">
        <f t="shared" si="14"/>
        <v>430.13144938892719</v>
      </c>
    </row>
    <row r="158" spans="1:12" x14ac:dyDescent="0.5">
      <c r="A158" s="35" t="s">
        <v>8</v>
      </c>
      <c r="B158" s="34" t="s">
        <v>90</v>
      </c>
      <c r="C158" s="34" t="s">
        <v>79</v>
      </c>
      <c r="D158" s="33">
        <f>'[1]INPUTS-Incidence'!I15</f>
        <v>2868209.58372</v>
      </c>
      <c r="E158" s="88">
        <f>ESCYLL!E159</f>
        <v>155.60593665122917</v>
      </c>
      <c r="F158" s="86">
        <f>ESCYLL!H159</f>
        <v>5402.638120530677</v>
      </c>
      <c r="G158" s="86">
        <f>ESCYLD2!CJ159+ESCYLD2!CK159</f>
        <v>4201.3324922850989</v>
      </c>
      <c r="H158" s="133">
        <f t="shared" si="10"/>
        <v>9603.9706128157759</v>
      </c>
      <c r="I158" s="87">
        <f t="shared" si="11"/>
        <v>5.4251940839487727</v>
      </c>
      <c r="J158" s="86">
        <f t="shared" si="12"/>
        <v>188.3627385947014</v>
      </c>
      <c r="K158" s="86">
        <f t="shared" si="13"/>
        <v>146.47927111505115</v>
      </c>
      <c r="L158" s="29">
        <f t="shared" si="14"/>
        <v>334.84200970975257</v>
      </c>
    </row>
    <row r="159" spans="1:12" x14ac:dyDescent="0.5">
      <c r="A159" s="35" t="s">
        <v>8</v>
      </c>
      <c r="B159" s="34" t="s">
        <v>90</v>
      </c>
      <c r="C159" s="34" t="s">
        <v>78</v>
      </c>
      <c r="D159" s="33">
        <f>'[1]INPUTS-Incidence'!I16</f>
        <v>2481240.4281600001</v>
      </c>
      <c r="E159" s="88">
        <f>ESCYLL!E160</f>
        <v>151.27603232702108</v>
      </c>
      <c r="F159" s="86">
        <f>ESCYLL!H160</f>
        <v>4552.6521928816992</v>
      </c>
      <c r="G159" s="86">
        <f>ESCYLD2!CJ160+ESCYLD2!CK160</f>
        <v>3005.6962827232614</v>
      </c>
      <c r="H159" s="133">
        <f t="shared" si="10"/>
        <v>7558.3484756049602</v>
      </c>
      <c r="I159" s="87">
        <f t="shared" si="11"/>
        <v>6.0967905653222818</v>
      </c>
      <c r="J159" s="86">
        <f t="shared" si="12"/>
        <v>183.48291206337407</v>
      </c>
      <c r="K159" s="86">
        <f t="shared" si="13"/>
        <v>121.13684142057042</v>
      </c>
      <c r="L159" s="29">
        <f t="shared" si="14"/>
        <v>304.61975348394441</v>
      </c>
    </row>
    <row r="160" spans="1:12" x14ac:dyDescent="0.5">
      <c r="A160" s="35" t="s">
        <v>8</v>
      </c>
      <c r="B160" s="34" t="s">
        <v>90</v>
      </c>
      <c r="C160" s="34" t="s">
        <v>77</v>
      </c>
      <c r="D160" s="33">
        <f>'[1]INPUTS-Incidence'!I17</f>
        <v>1930014.7021999999</v>
      </c>
      <c r="E160" s="88">
        <f>ESCYLL!E161</f>
        <v>126.3790824628244</v>
      </c>
      <c r="F160" s="86">
        <f>ESCYLL!H161</f>
        <v>3228.9855569251636</v>
      </c>
      <c r="G160" s="86">
        <f>ESCYLD2!CJ161+ESCYLD2!CK161</f>
        <v>1490.4191466709499</v>
      </c>
      <c r="H160" s="133">
        <f t="shared" si="10"/>
        <v>4719.4047035961139</v>
      </c>
      <c r="I160" s="87">
        <f t="shared" si="11"/>
        <v>6.5480891062004059</v>
      </c>
      <c r="J160" s="86">
        <f t="shared" si="12"/>
        <v>167.30367666342036</v>
      </c>
      <c r="K160" s="86">
        <f t="shared" si="13"/>
        <v>77.223201718206568</v>
      </c>
      <c r="L160" s="29">
        <f t="shared" si="14"/>
        <v>244.52687838162697</v>
      </c>
    </row>
    <row r="161" spans="1:12" x14ac:dyDescent="0.5">
      <c r="A161" s="35" t="s">
        <v>8</v>
      </c>
      <c r="B161" s="34" t="s">
        <v>90</v>
      </c>
      <c r="C161" s="34" t="s">
        <v>76</v>
      </c>
      <c r="D161" s="33">
        <f>'[1]INPUTS-Incidence'!I18</f>
        <v>1230474.95532</v>
      </c>
      <c r="E161" s="88">
        <f>ESCYLL!E162</f>
        <v>90.927990808370438</v>
      </c>
      <c r="F161" s="86">
        <f>ESCYLL!H162</f>
        <v>1919.9445259187421</v>
      </c>
      <c r="G161" s="86">
        <f>ESCYLD2!CJ162+ESCYLD2!CK162</f>
        <v>588.0441021995839</v>
      </c>
      <c r="H161" s="133">
        <f t="shared" si="10"/>
        <v>2507.9886281183262</v>
      </c>
      <c r="I161" s="87">
        <f t="shared" si="11"/>
        <v>7.3896661134987101</v>
      </c>
      <c r="J161" s="86">
        <f t="shared" si="12"/>
        <v>156.0327999865253</v>
      </c>
      <c r="K161" s="86">
        <f t="shared" si="13"/>
        <v>47.790009837839882</v>
      </c>
      <c r="L161" s="29">
        <f t="shared" si="14"/>
        <v>203.82280982436521</v>
      </c>
    </row>
    <row r="162" spans="1:12" x14ac:dyDescent="0.5">
      <c r="A162" s="35" t="s">
        <v>8</v>
      </c>
      <c r="B162" s="34" t="s">
        <v>90</v>
      </c>
      <c r="C162" s="34" t="s">
        <v>75</v>
      </c>
      <c r="D162" s="33">
        <f>'[1]INPUTS-Incidence'!I19</f>
        <v>610647.95583999995</v>
      </c>
      <c r="E162" s="88">
        <f>ESCYLL!E163</f>
        <v>60.348041518650625</v>
      </c>
      <c r="F162" s="86">
        <f>ESCYLL!H163</f>
        <v>1017.7697202120429</v>
      </c>
      <c r="G162" s="86">
        <f>ESCYLD2!CJ163+ESCYLD2!CK163</f>
        <v>148.58981865208432</v>
      </c>
      <c r="H162" s="133">
        <f t="shared" si="10"/>
        <v>1166.3595388641272</v>
      </c>
      <c r="I162" s="87">
        <f t="shared" si="11"/>
        <v>9.8826240129857776</v>
      </c>
      <c r="J162" s="86">
        <f t="shared" si="12"/>
        <v>166.67045397900517</v>
      </c>
      <c r="K162" s="86">
        <f t="shared" si="13"/>
        <v>24.333139451467737</v>
      </c>
      <c r="L162" s="29">
        <f t="shared" si="14"/>
        <v>191.0035934304729</v>
      </c>
    </row>
    <row r="163" spans="1:12" x14ac:dyDescent="0.5">
      <c r="A163" s="35" t="s">
        <v>8</v>
      </c>
      <c r="B163" s="34" t="s">
        <v>90</v>
      </c>
      <c r="C163" s="34" t="s">
        <v>74</v>
      </c>
      <c r="D163" s="33">
        <f>'[1]INPUTS-Incidence'!I20</f>
        <v>420786.68475999997</v>
      </c>
      <c r="E163" s="88">
        <f>ESCYLL!E164</f>
        <v>51.146994829708369</v>
      </c>
      <c r="F163" s="86">
        <f>ESCYLL!H164</f>
        <v>659.28476335494088</v>
      </c>
      <c r="G163" s="86">
        <f>ESCYLD2!CJ164+ESCYLD2!CK164</f>
        <v>75.311843621469137</v>
      </c>
      <c r="H163" s="133">
        <f t="shared" si="10"/>
        <v>734.59660697641004</v>
      </c>
      <c r="I163" s="87">
        <f t="shared" si="11"/>
        <v>12.155088714102392</v>
      </c>
      <c r="J163" s="86">
        <f t="shared" si="12"/>
        <v>156.67909352477983</v>
      </c>
      <c r="K163" s="86">
        <f t="shared" si="13"/>
        <v>17.897867577350748</v>
      </c>
      <c r="L163" s="29">
        <f t="shared" si="14"/>
        <v>174.57696110213058</v>
      </c>
    </row>
    <row r="164" spans="1:12" x14ac:dyDescent="0.5">
      <c r="A164" s="35" t="s">
        <v>8</v>
      </c>
      <c r="B164" s="34" t="s">
        <v>90</v>
      </c>
      <c r="C164" s="34" t="s">
        <v>73</v>
      </c>
      <c r="D164" s="33">
        <f>'[1]INPUTS-Incidence'!I21</f>
        <v>0</v>
      </c>
      <c r="E164" s="88">
        <f>ESCYLL!E165</f>
        <v>35.451091654453954</v>
      </c>
      <c r="F164" s="86">
        <f>ESCYLL!H165</f>
        <v>330.22691876123861</v>
      </c>
      <c r="G164" s="86">
        <f>ESCYLD2!CJ165+ESCYLD2!CK165</f>
        <v>29.777626308883114</v>
      </c>
      <c r="H164" s="133">
        <f t="shared" si="10"/>
        <v>360.00454507012171</v>
      </c>
      <c r="I164" s="87" t="e">
        <f t="shared" si="11"/>
        <v>#DIV/0!</v>
      </c>
      <c r="J164" s="86" t="e">
        <f t="shared" si="12"/>
        <v>#DIV/0!</v>
      </c>
      <c r="K164" s="86" t="e">
        <f t="shared" si="13"/>
        <v>#DIV/0!</v>
      </c>
      <c r="L164" s="29" t="e">
        <f t="shared" si="14"/>
        <v>#DIV/0!</v>
      </c>
    </row>
    <row r="165" spans="1:12" x14ac:dyDescent="0.5">
      <c r="A165" s="35" t="s">
        <v>8</v>
      </c>
      <c r="B165" s="34" t="s">
        <v>90</v>
      </c>
      <c r="C165" s="34" t="s">
        <v>71</v>
      </c>
      <c r="D165" s="33">
        <f>'[1]INPUTS-Incidence'!I22</f>
        <v>610164.84828000003</v>
      </c>
      <c r="E165" s="88">
        <f>ESCYLL!E166</f>
        <v>24.626330843933665</v>
      </c>
      <c r="F165" s="86">
        <f>ESCYLL!H166</f>
        <v>124.362970761865</v>
      </c>
      <c r="G165" s="86">
        <f>ESCYLD2!CJ166+ESCYLD2!CK166</f>
        <v>9.0370171042109249</v>
      </c>
      <c r="H165" s="133">
        <f t="shared" si="10"/>
        <v>133.39998786607592</v>
      </c>
      <c r="I165" s="87">
        <f t="shared" si="11"/>
        <v>4.0360127125240144</v>
      </c>
      <c r="J165" s="86">
        <f t="shared" si="12"/>
        <v>20.381864198246269</v>
      </c>
      <c r="K165" s="86">
        <f t="shared" si="13"/>
        <v>1.4810779627317872</v>
      </c>
      <c r="L165" s="29">
        <f t="shared" si="14"/>
        <v>21.862942160978054</v>
      </c>
    </row>
    <row r="166" spans="1:12" x14ac:dyDescent="0.5">
      <c r="A166" s="35" t="s">
        <v>8</v>
      </c>
      <c r="B166" s="34" t="s">
        <v>72</v>
      </c>
      <c r="C166" s="34" t="s">
        <v>89</v>
      </c>
      <c r="D166" s="33">
        <f>'[1]INPUTS-Incidence'!I23</f>
        <v>3724276.18004</v>
      </c>
      <c r="E166" s="88">
        <f>ESCYLL!E167</f>
        <v>3.5180472634190947</v>
      </c>
      <c r="F166" s="86">
        <f>ESCYLL!H167</f>
        <v>299.0762339577841</v>
      </c>
      <c r="G166" s="86">
        <f>ESCYLD2!CJ167+ESCYLD2!CK167</f>
        <v>348.34422300516377</v>
      </c>
      <c r="H166" s="133">
        <f t="shared" si="10"/>
        <v>647.42045696294781</v>
      </c>
      <c r="I166" s="87">
        <f t="shared" si="11"/>
        <v>9.4462577245850499E-2</v>
      </c>
      <c r="J166" s="86">
        <f t="shared" si="12"/>
        <v>8.0304526168242418</v>
      </c>
      <c r="K166" s="86">
        <f t="shared" si="13"/>
        <v>9.3533402509752221</v>
      </c>
      <c r="L166" s="29">
        <f t="shared" si="14"/>
        <v>17.383792867799464</v>
      </c>
    </row>
    <row r="167" spans="1:12" x14ac:dyDescent="0.5">
      <c r="A167" s="35" t="s">
        <v>8</v>
      </c>
      <c r="B167" s="34" t="s">
        <v>72</v>
      </c>
      <c r="C167" s="34" t="s">
        <v>88</v>
      </c>
      <c r="D167" s="33">
        <f>'[1]INPUTS-Incidence'!I24</f>
        <v>3552289.8886799999</v>
      </c>
      <c r="E167" s="88">
        <f>ESCYLL!E168</f>
        <v>6.494856486312174</v>
      </c>
      <c r="F167" s="86">
        <f>ESCYLL!H168</f>
        <v>511.53489686194683</v>
      </c>
      <c r="G167" s="86">
        <f>ESCYLD2!CJ168+ESCYLD2!CK168</f>
        <v>1016.7031544241548</v>
      </c>
      <c r="H167" s="133">
        <f t="shared" si="10"/>
        <v>1528.2380512861016</v>
      </c>
      <c r="I167" s="87">
        <f t="shared" si="11"/>
        <v>0.18283576762721937</v>
      </c>
      <c r="J167" s="86">
        <f t="shared" si="12"/>
        <v>14.400145058319797</v>
      </c>
      <c r="K167" s="86">
        <f t="shared" si="13"/>
        <v>28.621063772527666</v>
      </c>
      <c r="L167" s="29">
        <f t="shared" si="14"/>
        <v>43.021208830847463</v>
      </c>
    </row>
    <row r="168" spans="1:12" x14ac:dyDescent="0.5">
      <c r="A168" s="35" t="s">
        <v>8</v>
      </c>
      <c r="B168" s="34" t="s">
        <v>72</v>
      </c>
      <c r="C168" s="34" t="s">
        <v>87</v>
      </c>
      <c r="D168" s="33">
        <f>'[1]INPUTS-Incidence'!I25</f>
        <v>3315567.1842800002</v>
      </c>
      <c r="E168" s="88">
        <f>ESCYLL!E169</f>
        <v>7.0360945268381894</v>
      </c>
      <c r="F168" s="86">
        <f>ESCYLL!H169</f>
        <v>519.15823466275583</v>
      </c>
      <c r="G168" s="86">
        <f>ESCYLD2!CJ169+ESCYLD2!CK169</f>
        <v>2739.4295944786541</v>
      </c>
      <c r="H168" s="133">
        <f t="shared" si="10"/>
        <v>3258.5878291414101</v>
      </c>
      <c r="I168" s="87">
        <f t="shared" si="11"/>
        <v>0.21221390295446929</v>
      </c>
      <c r="J168" s="86">
        <f t="shared" si="12"/>
        <v>15.658202829495517</v>
      </c>
      <c r="K168" s="86">
        <f t="shared" si="13"/>
        <v>82.623256963907423</v>
      </c>
      <c r="L168" s="29">
        <f t="shared" si="14"/>
        <v>98.281459793402931</v>
      </c>
    </row>
    <row r="169" spans="1:12" x14ac:dyDescent="0.5">
      <c r="A169" s="35" t="s">
        <v>8</v>
      </c>
      <c r="B169" s="34" t="s">
        <v>72</v>
      </c>
      <c r="C169" s="34" t="s">
        <v>86</v>
      </c>
      <c r="D169" s="33">
        <f>'[1]INPUTS-Incidence'!I26</f>
        <v>3131503.2039200002</v>
      </c>
      <c r="E169" s="88">
        <f>ESCYLL!E170</f>
        <v>31.933044391034862</v>
      </c>
      <c r="F169" s="86">
        <f>ESCYLL!H170</f>
        <v>2197.7917802129741</v>
      </c>
      <c r="G169" s="86">
        <f>ESCYLD2!CJ170+ESCYLD2!CK170</f>
        <v>6320.4575067676969</v>
      </c>
      <c r="H169" s="133">
        <f t="shared" si="10"/>
        <v>8518.2492869806701</v>
      </c>
      <c r="I169" s="87">
        <f t="shared" si="11"/>
        <v>1.0197353255478465</v>
      </c>
      <c r="J169" s="86">
        <f t="shared" si="12"/>
        <v>70.183283780830536</v>
      </c>
      <c r="K169" s="86">
        <f t="shared" si="13"/>
        <v>201.8346172807928</v>
      </c>
      <c r="L169" s="29">
        <f t="shared" si="14"/>
        <v>272.01790106162332</v>
      </c>
    </row>
    <row r="170" spans="1:12" x14ac:dyDescent="0.5">
      <c r="A170" s="35" t="s">
        <v>8</v>
      </c>
      <c r="B170" s="34" t="s">
        <v>72</v>
      </c>
      <c r="C170" s="34" t="s">
        <v>85</v>
      </c>
      <c r="D170" s="33">
        <f>'[1]INPUTS-Incidence'!I27</f>
        <v>3481756.1849199999</v>
      </c>
      <c r="E170" s="88">
        <f>ESCYLL!E171</f>
        <v>34.368615573401925</v>
      </c>
      <c r="F170" s="86">
        <f>ESCYLL!H171</f>
        <v>2195.2953197510478</v>
      </c>
      <c r="G170" s="86">
        <f>ESCYLD2!CJ171+ESCYLD2!CK171</f>
        <v>7137.7599373195571</v>
      </c>
      <c r="H170" s="133">
        <f t="shared" si="10"/>
        <v>9333.0552570706059</v>
      </c>
      <c r="I170" s="87">
        <f t="shared" si="11"/>
        <v>0.98710575204138284</v>
      </c>
      <c r="J170" s="86">
        <f t="shared" si="12"/>
        <v>63.051379911643323</v>
      </c>
      <c r="K170" s="86">
        <f t="shared" si="13"/>
        <v>205.00458843827863</v>
      </c>
      <c r="L170" s="29">
        <f t="shared" si="14"/>
        <v>268.05596834992195</v>
      </c>
    </row>
    <row r="171" spans="1:12" x14ac:dyDescent="0.5">
      <c r="A171" s="35" t="s">
        <v>8</v>
      </c>
      <c r="B171" s="34" t="s">
        <v>72</v>
      </c>
      <c r="C171" s="34" t="s">
        <v>84</v>
      </c>
      <c r="D171" s="33">
        <f>'[1]INPUTS-Incidence'!I28</f>
        <v>4289995.1327999998</v>
      </c>
      <c r="E171" s="88">
        <f>ESCYLL!E172</f>
        <v>40.051614998925075</v>
      </c>
      <c r="F171" s="86">
        <f>ESCYLL!H172</f>
        <v>2360.4419299616493</v>
      </c>
      <c r="G171" s="86">
        <f>ESCYLD2!CJ172+ESCYLD2!CK172</f>
        <v>6327.3690988065055</v>
      </c>
      <c r="H171" s="133">
        <f t="shared" si="10"/>
        <v>8687.8110287681557</v>
      </c>
      <c r="I171" s="87">
        <f t="shared" si="11"/>
        <v>0.93360513844648896</v>
      </c>
      <c r="J171" s="86">
        <f t="shared" si="12"/>
        <v>55.022018834343825</v>
      </c>
      <c r="K171" s="86">
        <f t="shared" si="13"/>
        <v>147.4912885198718</v>
      </c>
      <c r="L171" s="29">
        <f t="shared" si="14"/>
        <v>202.51330735421564</v>
      </c>
    </row>
    <row r="172" spans="1:12" x14ac:dyDescent="0.5">
      <c r="A172" s="35" t="s">
        <v>8</v>
      </c>
      <c r="B172" s="34" t="s">
        <v>72</v>
      </c>
      <c r="C172" s="34" t="s">
        <v>83</v>
      </c>
      <c r="D172" s="33">
        <f>'[1]INPUTS-Incidence'!I29</f>
        <v>4114143.9809599998</v>
      </c>
      <c r="E172" s="88">
        <f>ESCYLL!E173</f>
        <v>38.969138917873053</v>
      </c>
      <c r="F172" s="86">
        <f>ESCYLL!H173</f>
        <v>2104.1386558705558</v>
      </c>
      <c r="G172" s="86">
        <f>ESCYLD2!CJ173+ESCYLD2!CK173</f>
        <v>7972.7440667170813</v>
      </c>
      <c r="H172" s="133">
        <f t="shared" si="10"/>
        <v>10076.882722587638</v>
      </c>
      <c r="I172" s="87">
        <f t="shared" si="11"/>
        <v>0.94719920105421163</v>
      </c>
      <c r="J172" s="86">
        <f t="shared" si="12"/>
        <v>51.144020860922161</v>
      </c>
      <c r="K172" s="86">
        <f t="shared" si="13"/>
        <v>193.78864968300672</v>
      </c>
      <c r="L172" s="29">
        <f t="shared" si="14"/>
        <v>244.93267054392891</v>
      </c>
    </row>
    <row r="173" spans="1:12" x14ac:dyDescent="0.5">
      <c r="A173" s="35" t="s">
        <v>8</v>
      </c>
      <c r="B173" s="34" t="s">
        <v>72</v>
      </c>
      <c r="C173" s="34" t="s">
        <v>82</v>
      </c>
      <c r="D173" s="33">
        <f>'[1]INPUTS-Incidence'!I30</f>
        <v>3786113.9477200001</v>
      </c>
      <c r="E173" s="88">
        <f>ESCYLL!E174</f>
        <v>36.262948715242977</v>
      </c>
      <c r="F173" s="86">
        <f>ESCYLL!H174</f>
        <v>1780.1481524312778</v>
      </c>
      <c r="G173" s="86">
        <f>ESCYLD2!CJ174+ESCYLD2!CK174</f>
        <v>6936.9688187324591</v>
      </c>
      <c r="H173" s="133">
        <f t="shared" si="10"/>
        <v>8717.1169711637376</v>
      </c>
      <c r="I173" s="87">
        <f t="shared" si="11"/>
        <v>0.95778809660709086</v>
      </c>
      <c r="J173" s="86">
        <f t="shared" si="12"/>
        <v>47.017817662442098</v>
      </c>
      <c r="K173" s="86">
        <f t="shared" si="13"/>
        <v>183.22134289988568</v>
      </c>
      <c r="L173" s="29">
        <f t="shared" si="14"/>
        <v>230.23916056232778</v>
      </c>
    </row>
    <row r="174" spans="1:12" x14ac:dyDescent="0.5">
      <c r="A174" s="35" t="s">
        <v>8</v>
      </c>
      <c r="B174" s="34" t="s">
        <v>72</v>
      </c>
      <c r="C174" s="34" t="s">
        <v>81</v>
      </c>
      <c r="D174" s="33">
        <f>'[1]INPUTS-Incidence'!I31</f>
        <v>3462914.9900799999</v>
      </c>
      <c r="E174" s="88">
        <f>ESCYLL!E175</f>
        <v>42.757805201555144</v>
      </c>
      <c r="F174" s="86">
        <f>ESCYLL!H175</f>
        <v>1890.9639350387763</v>
      </c>
      <c r="G174" s="86">
        <f>ESCYLD2!CJ175+ESCYLD2!CK175</f>
        <v>4699.1508370359388</v>
      </c>
      <c r="H174" s="133">
        <f t="shared" si="10"/>
        <v>6590.1147720747149</v>
      </c>
      <c r="I174" s="87">
        <f t="shared" si="11"/>
        <v>1.2347344743963051</v>
      </c>
      <c r="J174" s="86">
        <f t="shared" si="12"/>
        <v>54.60613213017659</v>
      </c>
      <c r="K174" s="86">
        <f t="shared" si="13"/>
        <v>135.69928371032233</v>
      </c>
      <c r="L174" s="29">
        <f t="shared" si="14"/>
        <v>190.30541584049891</v>
      </c>
    </row>
    <row r="175" spans="1:12" x14ac:dyDescent="0.5">
      <c r="A175" s="35" t="s">
        <v>8</v>
      </c>
      <c r="B175" s="34" t="s">
        <v>72</v>
      </c>
      <c r="C175" s="34" t="s">
        <v>80</v>
      </c>
      <c r="D175" s="33">
        <f>'[1]INPUTS-Incidence'!I32</f>
        <v>3222327.4251999999</v>
      </c>
      <c r="E175" s="88">
        <f>ESCYLL!E176</f>
        <v>43.840281282607179</v>
      </c>
      <c r="F175" s="86">
        <f>ESCYLL!H176</f>
        <v>1728.4030895667879</v>
      </c>
      <c r="G175" s="86">
        <f>ESCYLD2!CJ176+ESCYLD2!CK176</f>
        <v>3017.9842213502188</v>
      </c>
      <c r="H175" s="133">
        <f t="shared" si="10"/>
        <v>4746.3873109170072</v>
      </c>
      <c r="I175" s="87">
        <f t="shared" si="11"/>
        <v>1.3605160338380617</v>
      </c>
      <c r="J175" s="86">
        <f t="shared" si="12"/>
        <v>53.638344634065582</v>
      </c>
      <c r="K175" s="86">
        <f t="shared" si="13"/>
        <v>93.658521407485509</v>
      </c>
      <c r="L175" s="29">
        <f t="shared" si="14"/>
        <v>147.29686604155111</v>
      </c>
    </row>
    <row r="176" spans="1:12" x14ac:dyDescent="0.5">
      <c r="A176" s="35" t="s">
        <v>8</v>
      </c>
      <c r="B176" s="34" t="s">
        <v>72</v>
      </c>
      <c r="C176" s="34" t="s">
        <v>79</v>
      </c>
      <c r="D176" s="33">
        <f>'[1]INPUTS-Incidence'!I33</f>
        <v>2916037.2321600001</v>
      </c>
      <c r="E176" s="88">
        <f>ESCYLL!E177</f>
        <v>44.922757363659208</v>
      </c>
      <c r="F176" s="86">
        <f>ESCYLL!H177</f>
        <v>1559.7181356662477</v>
      </c>
      <c r="G176" s="86">
        <f>ESCYLD2!CJ177+ESCYLD2!CK177</f>
        <v>1842.8523360076542</v>
      </c>
      <c r="H176" s="133">
        <f t="shared" si="10"/>
        <v>3402.5704716739019</v>
      </c>
      <c r="I176" s="87">
        <f t="shared" si="11"/>
        <v>1.5405412821284012</v>
      </c>
      <c r="J176" s="86">
        <f t="shared" si="12"/>
        <v>53.487593315498088</v>
      </c>
      <c r="K176" s="86">
        <f t="shared" si="13"/>
        <v>63.197146993990742</v>
      </c>
      <c r="L176" s="29">
        <f t="shared" si="14"/>
        <v>116.68474030948882</v>
      </c>
    </row>
    <row r="177" spans="1:12" x14ac:dyDescent="0.5">
      <c r="A177" s="35" t="s">
        <v>8</v>
      </c>
      <c r="B177" s="34" t="s">
        <v>72</v>
      </c>
      <c r="C177" s="34" t="s">
        <v>78</v>
      </c>
      <c r="D177" s="33">
        <f>'[1]INPUTS-Incidence'!I34</f>
        <v>2663371.9782799999</v>
      </c>
      <c r="E177" s="88">
        <f>ESCYLL!E178</f>
        <v>46.817090505500261</v>
      </c>
      <c r="F177" s="86">
        <f>ESCYLL!H178</f>
        <v>1408.9603387630302</v>
      </c>
      <c r="G177" s="86">
        <f>ESCYLD2!CJ178+ESCYLD2!CK178</f>
        <v>1422.5214602967271</v>
      </c>
      <c r="H177" s="133">
        <f t="shared" si="10"/>
        <v>2831.4817990597576</v>
      </c>
      <c r="I177" s="87">
        <f t="shared" si="11"/>
        <v>1.757812685847008</v>
      </c>
      <c r="J177" s="86">
        <f t="shared" si="12"/>
        <v>52.901372780565701</v>
      </c>
      <c r="K177" s="86">
        <f t="shared" si="13"/>
        <v>53.410543923173229</v>
      </c>
      <c r="L177" s="29">
        <f t="shared" si="14"/>
        <v>106.31191670373894</v>
      </c>
    </row>
    <row r="178" spans="1:12" x14ac:dyDescent="0.5">
      <c r="A178" s="35" t="s">
        <v>8</v>
      </c>
      <c r="B178" s="34" t="s">
        <v>72</v>
      </c>
      <c r="C178" s="34" t="s">
        <v>77</v>
      </c>
      <c r="D178" s="33">
        <f>'[1]INPUTS-Incidence'!I35</f>
        <v>2226159.6364799999</v>
      </c>
      <c r="E178" s="88">
        <f>ESCYLL!E179</f>
        <v>38.427900877347028</v>
      </c>
      <c r="F178" s="86">
        <f>ESCYLL!H179</f>
        <v>981.83286741621657</v>
      </c>
      <c r="G178" s="86">
        <f>ESCYLD2!CJ179+ESCYLD2!CK179</f>
        <v>774.68213270745389</v>
      </c>
      <c r="H178" s="133">
        <f t="shared" si="10"/>
        <v>1756.5150001236705</v>
      </c>
      <c r="I178" s="87">
        <f t="shared" si="11"/>
        <v>1.7261970007734559</v>
      </c>
      <c r="J178" s="86">
        <f t="shared" si="12"/>
        <v>44.104333369761804</v>
      </c>
      <c r="K178" s="86">
        <f t="shared" si="13"/>
        <v>34.799037769473713</v>
      </c>
      <c r="L178" s="29">
        <f t="shared" si="14"/>
        <v>78.903371139235517</v>
      </c>
    </row>
    <row r="179" spans="1:12" x14ac:dyDescent="0.5">
      <c r="A179" s="35" t="s">
        <v>8</v>
      </c>
      <c r="B179" s="34" t="s">
        <v>72</v>
      </c>
      <c r="C179" s="34" t="s">
        <v>76</v>
      </c>
      <c r="D179" s="33">
        <f>'[1]INPUTS-Incidence'!I36</f>
        <v>1546427.29956</v>
      </c>
      <c r="E179" s="88">
        <f>ESCYLL!E180</f>
        <v>33.827377532875907</v>
      </c>
      <c r="F179" s="86">
        <f>ESCYLL!H180</f>
        <v>714.26507660667482</v>
      </c>
      <c r="G179" s="86">
        <f>ESCYLD2!CJ180+ESCYLD2!CK180</f>
        <v>353.43904148171066</v>
      </c>
      <c r="H179" s="133">
        <f t="shared" si="10"/>
        <v>1067.7041180883855</v>
      </c>
      <c r="I179" s="87">
        <f t="shared" si="11"/>
        <v>2.1874534640264498</v>
      </c>
      <c r="J179" s="86">
        <f t="shared" si="12"/>
        <v>46.188079892918495</v>
      </c>
      <c r="K179" s="86">
        <f t="shared" si="13"/>
        <v>22.855199308902112</v>
      </c>
      <c r="L179" s="29">
        <f t="shared" si="14"/>
        <v>69.04327920182061</v>
      </c>
    </row>
    <row r="180" spans="1:12" x14ac:dyDescent="0.5">
      <c r="A180" s="35" t="s">
        <v>8</v>
      </c>
      <c r="B180" s="34" t="s">
        <v>72</v>
      </c>
      <c r="C180" s="34" t="s">
        <v>75</v>
      </c>
      <c r="D180" s="33">
        <f>'[1]INPUTS-Incidence'!I37</f>
        <v>917421.25644000003</v>
      </c>
      <c r="E180" s="88">
        <f>ESCYLL!E181</f>
        <v>30.03871124919381</v>
      </c>
      <c r="F180" s="86">
        <f>ESCYLL!H181</f>
        <v>506.60286521765369</v>
      </c>
      <c r="G180" s="86">
        <f>ESCYLD2!CJ181+ESCYLD2!CK181</f>
        <v>155.24529788202406</v>
      </c>
      <c r="H180" s="133">
        <f t="shared" si="10"/>
        <v>661.84816309967778</v>
      </c>
      <c r="I180" s="87">
        <f t="shared" si="11"/>
        <v>3.2742549879165965</v>
      </c>
      <c r="J180" s="86">
        <f t="shared" si="12"/>
        <v>55.220310371213408</v>
      </c>
      <c r="K180" s="86">
        <f t="shared" si="13"/>
        <v>16.921920741671546</v>
      </c>
      <c r="L180" s="29">
        <f t="shared" si="14"/>
        <v>72.142231112884957</v>
      </c>
    </row>
    <row r="181" spans="1:12" x14ac:dyDescent="0.5">
      <c r="A181" s="35" t="s">
        <v>8</v>
      </c>
      <c r="B181" s="34" t="s">
        <v>72</v>
      </c>
      <c r="C181" s="34" t="s">
        <v>74</v>
      </c>
      <c r="D181" s="33">
        <f>'[1]INPUTS-Incidence'!I38</f>
        <v>694225.56371999998</v>
      </c>
      <c r="E181" s="88">
        <f>ESCYLL!E182</f>
        <v>24.355711823670653</v>
      </c>
      <c r="F181" s="86">
        <f>ESCYLL!H182</f>
        <v>313.94512540711474</v>
      </c>
      <c r="G181" s="86">
        <f>ESCYLD2!CJ182+ESCYLD2!CK182</f>
        <v>84.85702602776135</v>
      </c>
      <c r="H181" s="133">
        <f t="shared" si="10"/>
        <v>398.80215143487612</v>
      </c>
      <c r="I181" s="87">
        <f t="shared" si="11"/>
        <v>3.5083282864377456</v>
      </c>
      <c r="J181" s="86">
        <f t="shared" si="12"/>
        <v>45.222351612182543</v>
      </c>
      <c r="K181" s="86">
        <f t="shared" si="13"/>
        <v>12.22326437722286</v>
      </c>
      <c r="L181" s="29">
        <f t="shared" si="14"/>
        <v>57.445615989405404</v>
      </c>
    </row>
    <row r="182" spans="1:12" x14ac:dyDescent="0.5">
      <c r="A182" s="35" t="s">
        <v>8</v>
      </c>
      <c r="B182" s="34" t="s">
        <v>72</v>
      </c>
      <c r="C182" s="34" t="s">
        <v>73</v>
      </c>
      <c r="D182" s="33">
        <f>'[1]INPUTS-Incidence'!I39</f>
        <v>0</v>
      </c>
      <c r="E182" s="88">
        <f>ESCYLL!E183</f>
        <v>18.943331418410509</v>
      </c>
      <c r="F182" s="86">
        <f>ESCYLL!H183</f>
        <v>176.45713216249391</v>
      </c>
      <c r="G182" s="86">
        <f>ESCYLD2!CJ183+ESCYLD2!CK183</f>
        <v>31.755695571490186</v>
      </c>
      <c r="H182" s="133">
        <f t="shared" si="10"/>
        <v>208.21282773398408</v>
      </c>
      <c r="I182" s="87" t="e">
        <f t="shared" si="11"/>
        <v>#DIV/0!</v>
      </c>
      <c r="J182" s="86" t="e">
        <f t="shared" si="12"/>
        <v>#DIV/0!</v>
      </c>
      <c r="K182" s="86" t="e">
        <f t="shared" si="13"/>
        <v>#DIV/0!</v>
      </c>
      <c r="L182" s="29" t="e">
        <f t="shared" si="14"/>
        <v>#DIV/0!</v>
      </c>
    </row>
    <row r="183" spans="1:12" x14ac:dyDescent="0.5">
      <c r="A183" s="35" t="s">
        <v>8</v>
      </c>
      <c r="B183" s="34" t="s">
        <v>72</v>
      </c>
      <c r="C183" s="34" t="s">
        <v>71</v>
      </c>
      <c r="D183" s="33">
        <f>'[1]INPUTS-Incidence'!I40</f>
        <v>1265258.69964</v>
      </c>
      <c r="E183" s="88">
        <f>ESCYLL!E184</f>
        <v>15.695903175254422</v>
      </c>
      <c r="F183" s="86">
        <f>ESCYLL!H184</f>
        <v>79.264311035034822</v>
      </c>
      <c r="G183" s="86">
        <f>ESCYLD2!CJ184+ESCYLD2!CK184</f>
        <v>7.5991316580371109</v>
      </c>
      <c r="H183" s="133">
        <f t="shared" si="10"/>
        <v>86.863442693071931</v>
      </c>
      <c r="I183" s="87">
        <f t="shared" si="11"/>
        <v>1.2405291644878891</v>
      </c>
      <c r="J183" s="86">
        <f t="shared" si="12"/>
        <v>6.2646722806638389</v>
      </c>
      <c r="K183" s="86">
        <f t="shared" si="13"/>
        <v>0.60059904430605904</v>
      </c>
      <c r="L183" s="29">
        <f t="shared" si="14"/>
        <v>6.8652713249698971</v>
      </c>
    </row>
    <row r="184" spans="1:12" x14ac:dyDescent="0.5">
      <c r="A184" s="35" t="s">
        <v>7</v>
      </c>
      <c r="B184" s="34" t="s">
        <v>90</v>
      </c>
      <c r="C184" s="34" t="s">
        <v>89</v>
      </c>
      <c r="D184" s="33">
        <f>'[1]INPUTS-Incidence'!I5</f>
        <v>4180329.7166800001</v>
      </c>
      <c r="E184" s="88">
        <f>ESCYLL!E185</f>
        <v>0</v>
      </c>
      <c r="F184" s="86">
        <f>ESCYLL!H185</f>
        <v>0</v>
      </c>
      <c r="G184" s="86">
        <f>ESCYLD2!CJ185+ESCYLD2!CK185</f>
        <v>0</v>
      </c>
      <c r="H184" s="133">
        <f t="shared" si="10"/>
        <v>0</v>
      </c>
      <c r="I184" s="87">
        <f t="shared" si="11"/>
        <v>0</v>
      </c>
      <c r="J184" s="86">
        <f t="shared" si="12"/>
        <v>0</v>
      </c>
      <c r="K184" s="86">
        <f t="shared" si="13"/>
        <v>0</v>
      </c>
      <c r="L184" s="29">
        <f t="shared" si="14"/>
        <v>0</v>
      </c>
    </row>
    <row r="185" spans="1:12" x14ac:dyDescent="0.5">
      <c r="A185" s="35" t="s">
        <v>7</v>
      </c>
      <c r="B185" s="34" t="s">
        <v>90</v>
      </c>
      <c r="C185" s="34" t="s">
        <v>88</v>
      </c>
      <c r="D185" s="33">
        <f>'[1]INPUTS-Incidence'!I6</f>
        <v>3986120.47756</v>
      </c>
      <c r="E185" s="88">
        <f>ESCYLL!E186</f>
        <v>0</v>
      </c>
      <c r="F185" s="86">
        <f>ESCYLL!H186</f>
        <v>0</v>
      </c>
      <c r="G185" s="86">
        <f>ESCYLD2!CJ186+ESCYLD2!CK186</f>
        <v>0</v>
      </c>
      <c r="H185" s="133">
        <f t="shared" si="10"/>
        <v>0</v>
      </c>
      <c r="I185" s="87">
        <f t="shared" si="11"/>
        <v>0</v>
      </c>
      <c r="J185" s="86">
        <f t="shared" si="12"/>
        <v>0</v>
      </c>
      <c r="K185" s="86">
        <f t="shared" si="13"/>
        <v>0</v>
      </c>
      <c r="L185" s="29">
        <f t="shared" si="14"/>
        <v>0</v>
      </c>
    </row>
    <row r="186" spans="1:12" x14ac:dyDescent="0.5">
      <c r="A186" s="35" t="s">
        <v>7</v>
      </c>
      <c r="B186" s="34" t="s">
        <v>90</v>
      </c>
      <c r="C186" s="34" t="s">
        <v>87</v>
      </c>
      <c r="D186" s="33">
        <f>'[1]INPUTS-Incidence'!I7</f>
        <v>3672583.6711200001</v>
      </c>
      <c r="E186" s="88">
        <f>ESCYLL!E187</f>
        <v>0</v>
      </c>
      <c r="F186" s="86">
        <f>ESCYLL!H187</f>
        <v>0</v>
      </c>
      <c r="G186" s="86">
        <f>ESCYLD2!CJ187+ESCYLD2!CK187</f>
        <v>0</v>
      </c>
      <c r="H186" s="133">
        <f t="shared" si="10"/>
        <v>0</v>
      </c>
      <c r="I186" s="87">
        <f t="shared" si="11"/>
        <v>0</v>
      </c>
      <c r="J186" s="86">
        <f t="shared" si="12"/>
        <v>0</v>
      </c>
      <c r="K186" s="86">
        <f t="shared" si="13"/>
        <v>0</v>
      </c>
      <c r="L186" s="29">
        <f t="shared" si="14"/>
        <v>0</v>
      </c>
    </row>
    <row r="187" spans="1:12" x14ac:dyDescent="0.5">
      <c r="A187" s="35" t="s">
        <v>7</v>
      </c>
      <c r="B187" s="34" t="s">
        <v>90</v>
      </c>
      <c r="C187" s="34" t="s">
        <v>86</v>
      </c>
      <c r="D187" s="33">
        <f>'[1]INPUTS-Incidence'!I8</f>
        <v>3131503.2039200002</v>
      </c>
      <c r="E187" s="88">
        <f>ESCYLL!E188</f>
        <v>0</v>
      </c>
      <c r="F187" s="86">
        <f>ESCYLL!H188</f>
        <v>0</v>
      </c>
      <c r="G187" s="86">
        <f>ESCYLD2!CJ188+ESCYLD2!CK188</f>
        <v>0</v>
      </c>
      <c r="H187" s="133">
        <f t="shared" si="10"/>
        <v>0</v>
      </c>
      <c r="I187" s="87">
        <f t="shared" si="11"/>
        <v>0</v>
      </c>
      <c r="J187" s="86">
        <f t="shared" si="12"/>
        <v>0</v>
      </c>
      <c r="K187" s="86">
        <f t="shared" si="13"/>
        <v>0</v>
      </c>
      <c r="L187" s="29">
        <f t="shared" si="14"/>
        <v>0</v>
      </c>
    </row>
    <row r="188" spans="1:12" x14ac:dyDescent="0.5">
      <c r="A188" s="35" t="s">
        <v>7</v>
      </c>
      <c r="B188" s="34" t="s">
        <v>90</v>
      </c>
      <c r="C188" s="34" t="s">
        <v>85</v>
      </c>
      <c r="D188" s="33">
        <f>'[1]INPUTS-Incidence'!I9</f>
        <v>3675482.31648</v>
      </c>
      <c r="E188" s="88">
        <f>ESCYLL!E189</f>
        <v>0</v>
      </c>
      <c r="F188" s="86">
        <f>ESCYLL!H189</f>
        <v>0</v>
      </c>
      <c r="G188" s="86">
        <f>ESCYLD2!CJ189+ESCYLD2!CK189</f>
        <v>0</v>
      </c>
      <c r="H188" s="133">
        <f t="shared" si="10"/>
        <v>0</v>
      </c>
      <c r="I188" s="87">
        <f t="shared" si="11"/>
        <v>0</v>
      </c>
      <c r="J188" s="86">
        <f t="shared" si="12"/>
        <v>0</v>
      </c>
      <c r="K188" s="86">
        <f t="shared" si="13"/>
        <v>0</v>
      </c>
      <c r="L188" s="29">
        <f t="shared" si="14"/>
        <v>0</v>
      </c>
    </row>
    <row r="189" spans="1:12" x14ac:dyDescent="0.5">
      <c r="A189" s="35" t="s">
        <v>7</v>
      </c>
      <c r="B189" s="34" t="s">
        <v>90</v>
      </c>
      <c r="C189" s="34" t="s">
        <v>84</v>
      </c>
      <c r="D189" s="33">
        <f>'[1]INPUTS-Incidence'!I10</f>
        <v>4465846.2846400002</v>
      </c>
      <c r="E189" s="88">
        <f>ESCYLL!E190</f>
        <v>0</v>
      </c>
      <c r="F189" s="86">
        <f>ESCYLL!H190</f>
        <v>0</v>
      </c>
      <c r="G189" s="86">
        <f>ESCYLD2!CJ190+ESCYLD2!CK190</f>
        <v>0</v>
      </c>
      <c r="H189" s="133">
        <f t="shared" si="10"/>
        <v>0</v>
      </c>
      <c r="I189" s="87">
        <f t="shared" si="11"/>
        <v>0</v>
      </c>
      <c r="J189" s="86">
        <f t="shared" si="12"/>
        <v>0</v>
      </c>
      <c r="K189" s="86">
        <f t="shared" si="13"/>
        <v>0</v>
      </c>
      <c r="L189" s="29">
        <f t="shared" si="14"/>
        <v>0</v>
      </c>
    </row>
    <row r="190" spans="1:12" x14ac:dyDescent="0.5">
      <c r="A190" s="35" t="s">
        <v>7</v>
      </c>
      <c r="B190" s="34" t="s">
        <v>90</v>
      </c>
      <c r="C190" s="34" t="s">
        <v>83</v>
      </c>
      <c r="D190" s="33">
        <f>'[1]INPUTS-Incidence'!I11</f>
        <v>4245066.1297199996</v>
      </c>
      <c r="E190" s="88">
        <f>ESCYLL!E191</f>
        <v>0</v>
      </c>
      <c r="F190" s="86">
        <f>ESCYLL!H191</f>
        <v>0</v>
      </c>
      <c r="G190" s="86">
        <f>ESCYLD2!CJ191+ESCYLD2!CK191</f>
        <v>0</v>
      </c>
      <c r="H190" s="133">
        <f t="shared" si="10"/>
        <v>0</v>
      </c>
      <c r="I190" s="87">
        <f t="shared" si="11"/>
        <v>0</v>
      </c>
      <c r="J190" s="86">
        <f t="shared" si="12"/>
        <v>0</v>
      </c>
      <c r="K190" s="86">
        <f t="shared" si="13"/>
        <v>0</v>
      </c>
      <c r="L190" s="29">
        <f t="shared" si="14"/>
        <v>0</v>
      </c>
    </row>
    <row r="191" spans="1:12" x14ac:dyDescent="0.5">
      <c r="A191" s="35" t="s">
        <v>7</v>
      </c>
      <c r="B191" s="34" t="s">
        <v>90</v>
      </c>
      <c r="C191" s="34" t="s">
        <v>82</v>
      </c>
      <c r="D191" s="33">
        <f>'[1]INPUTS-Incidence'!I12</f>
        <v>3858096.9741600002</v>
      </c>
      <c r="E191" s="88">
        <f>ESCYLL!E192</f>
        <v>0</v>
      </c>
      <c r="F191" s="86">
        <f>ESCYLL!H192</f>
        <v>0</v>
      </c>
      <c r="G191" s="86">
        <f>ESCYLD2!CJ192+ESCYLD2!CK192</f>
        <v>0</v>
      </c>
      <c r="H191" s="133">
        <f t="shared" si="10"/>
        <v>0</v>
      </c>
      <c r="I191" s="87">
        <f t="shared" si="11"/>
        <v>0</v>
      </c>
      <c r="J191" s="86">
        <f t="shared" si="12"/>
        <v>0</v>
      </c>
      <c r="K191" s="86">
        <f t="shared" si="13"/>
        <v>0</v>
      </c>
      <c r="L191" s="29">
        <f t="shared" si="14"/>
        <v>0</v>
      </c>
    </row>
    <row r="192" spans="1:12" x14ac:dyDescent="0.5">
      <c r="A192" s="35" t="s">
        <v>7</v>
      </c>
      <c r="B192" s="34" t="s">
        <v>90</v>
      </c>
      <c r="C192" s="34" t="s">
        <v>81</v>
      </c>
      <c r="D192" s="33">
        <f>'[1]INPUTS-Incidence'!I13</f>
        <v>3499631.1646400001</v>
      </c>
      <c r="E192" s="88">
        <f>ESCYLL!E193</f>
        <v>0</v>
      </c>
      <c r="F192" s="86">
        <f>ESCYLL!H193</f>
        <v>0</v>
      </c>
      <c r="G192" s="86">
        <f>ESCYLD2!CJ193+ESCYLD2!CK193</f>
        <v>0</v>
      </c>
      <c r="H192" s="133">
        <f t="shared" si="10"/>
        <v>0</v>
      </c>
      <c r="I192" s="87">
        <f t="shared" si="11"/>
        <v>0</v>
      </c>
      <c r="J192" s="86">
        <f t="shared" si="12"/>
        <v>0</v>
      </c>
      <c r="K192" s="86">
        <f t="shared" si="13"/>
        <v>0</v>
      </c>
      <c r="L192" s="29">
        <f t="shared" si="14"/>
        <v>0</v>
      </c>
    </row>
    <row r="193" spans="1:12" x14ac:dyDescent="0.5">
      <c r="A193" s="35" t="s">
        <v>7</v>
      </c>
      <c r="B193" s="34" t="s">
        <v>90</v>
      </c>
      <c r="C193" s="34" t="s">
        <v>80</v>
      </c>
      <c r="D193" s="33">
        <f>'[1]INPUTS-Incidence'!I14</f>
        <v>3231023.3612799998</v>
      </c>
      <c r="E193" s="88">
        <f>ESCYLL!E194</f>
        <v>0</v>
      </c>
      <c r="F193" s="86">
        <f>ESCYLL!H194</f>
        <v>0</v>
      </c>
      <c r="G193" s="86">
        <f>ESCYLD2!CJ194+ESCYLD2!CK194</f>
        <v>0</v>
      </c>
      <c r="H193" s="133">
        <f t="shared" si="10"/>
        <v>0</v>
      </c>
      <c r="I193" s="87">
        <f t="shared" si="11"/>
        <v>0</v>
      </c>
      <c r="J193" s="86">
        <f t="shared" si="12"/>
        <v>0</v>
      </c>
      <c r="K193" s="86">
        <f t="shared" si="13"/>
        <v>0</v>
      </c>
      <c r="L193" s="29">
        <f t="shared" si="14"/>
        <v>0</v>
      </c>
    </row>
    <row r="194" spans="1:12" x14ac:dyDescent="0.5">
      <c r="A194" s="35" t="s">
        <v>7</v>
      </c>
      <c r="B194" s="34" t="s">
        <v>90</v>
      </c>
      <c r="C194" s="34" t="s">
        <v>79</v>
      </c>
      <c r="D194" s="33">
        <f>'[1]INPUTS-Incidence'!I15</f>
        <v>2868209.58372</v>
      </c>
      <c r="E194" s="88">
        <f>ESCYLL!E195</f>
        <v>0</v>
      </c>
      <c r="F194" s="86">
        <f>ESCYLL!H195</f>
        <v>0</v>
      </c>
      <c r="G194" s="86">
        <f>ESCYLD2!CJ195+ESCYLD2!CK195</f>
        <v>0</v>
      </c>
      <c r="H194" s="133">
        <f t="shared" si="10"/>
        <v>0</v>
      </c>
      <c r="I194" s="87">
        <f t="shared" si="11"/>
        <v>0</v>
      </c>
      <c r="J194" s="86">
        <f t="shared" si="12"/>
        <v>0</v>
      </c>
      <c r="K194" s="86">
        <f t="shared" si="13"/>
        <v>0</v>
      </c>
      <c r="L194" s="29">
        <f t="shared" si="14"/>
        <v>0</v>
      </c>
    </row>
    <row r="195" spans="1:12" x14ac:dyDescent="0.5">
      <c r="A195" s="35" t="s">
        <v>7</v>
      </c>
      <c r="B195" s="34" t="s">
        <v>90</v>
      </c>
      <c r="C195" s="34" t="s">
        <v>78</v>
      </c>
      <c r="D195" s="33">
        <f>'[1]INPUTS-Incidence'!I16</f>
        <v>2481240.4281600001</v>
      </c>
      <c r="E195" s="88">
        <f>ESCYLL!E196</f>
        <v>0</v>
      </c>
      <c r="F195" s="86">
        <f>ESCYLL!H196</f>
        <v>0</v>
      </c>
      <c r="G195" s="86">
        <f>ESCYLD2!CJ196+ESCYLD2!CK196</f>
        <v>0</v>
      </c>
      <c r="H195" s="133">
        <f t="shared" si="10"/>
        <v>0</v>
      </c>
      <c r="I195" s="87">
        <f t="shared" si="11"/>
        <v>0</v>
      </c>
      <c r="J195" s="86">
        <f t="shared" si="12"/>
        <v>0</v>
      </c>
      <c r="K195" s="86">
        <f t="shared" si="13"/>
        <v>0</v>
      </c>
      <c r="L195" s="29">
        <f t="shared" si="14"/>
        <v>0</v>
      </c>
    </row>
    <row r="196" spans="1:12" x14ac:dyDescent="0.5">
      <c r="A196" s="35" t="s">
        <v>7</v>
      </c>
      <c r="B196" s="34" t="s">
        <v>90</v>
      </c>
      <c r="C196" s="34" t="s">
        <v>77</v>
      </c>
      <c r="D196" s="33">
        <f>'[1]INPUTS-Incidence'!I17</f>
        <v>1930014.7021999999</v>
      </c>
      <c r="E196" s="88">
        <f>ESCYLL!E197</f>
        <v>0</v>
      </c>
      <c r="F196" s="86">
        <f>ESCYLL!H197</f>
        <v>0</v>
      </c>
      <c r="G196" s="86">
        <f>ESCYLD2!CJ197+ESCYLD2!CK197</f>
        <v>0</v>
      </c>
      <c r="H196" s="133">
        <f t="shared" ref="H196:H259" si="15">F196+G196</f>
        <v>0</v>
      </c>
      <c r="I196" s="87">
        <f t="shared" ref="I196:I259" si="16">100000*E196/$D196</f>
        <v>0</v>
      </c>
      <c r="J196" s="86">
        <f t="shared" ref="J196:J259" si="17">100000*F196/$D196</f>
        <v>0</v>
      </c>
      <c r="K196" s="86">
        <f t="shared" ref="K196:K259" si="18">100000*G196/$D196</f>
        <v>0</v>
      </c>
      <c r="L196" s="29">
        <f t="shared" ref="L196:L259" si="19">100000*H196/$D196</f>
        <v>0</v>
      </c>
    </row>
    <row r="197" spans="1:12" x14ac:dyDescent="0.5">
      <c r="A197" s="35" t="s">
        <v>7</v>
      </c>
      <c r="B197" s="34" t="s">
        <v>90</v>
      </c>
      <c r="C197" s="34" t="s">
        <v>76</v>
      </c>
      <c r="D197" s="33">
        <f>'[1]INPUTS-Incidence'!I18</f>
        <v>1230474.95532</v>
      </c>
      <c r="E197" s="88">
        <f>ESCYLL!E198</f>
        <v>0</v>
      </c>
      <c r="F197" s="86">
        <f>ESCYLL!H198</f>
        <v>0</v>
      </c>
      <c r="G197" s="86">
        <f>ESCYLD2!CJ198+ESCYLD2!CK198</f>
        <v>0</v>
      </c>
      <c r="H197" s="133">
        <f t="shared" si="15"/>
        <v>0</v>
      </c>
      <c r="I197" s="87">
        <f t="shared" si="16"/>
        <v>0</v>
      </c>
      <c r="J197" s="86">
        <f t="shared" si="17"/>
        <v>0</v>
      </c>
      <c r="K197" s="86">
        <f t="shared" si="18"/>
        <v>0</v>
      </c>
      <c r="L197" s="29">
        <f t="shared" si="19"/>
        <v>0</v>
      </c>
    </row>
    <row r="198" spans="1:12" x14ac:dyDescent="0.5">
      <c r="A198" s="35" t="s">
        <v>7</v>
      </c>
      <c r="B198" s="34" t="s">
        <v>90</v>
      </c>
      <c r="C198" s="34" t="s">
        <v>75</v>
      </c>
      <c r="D198" s="33">
        <f>'[1]INPUTS-Incidence'!I19</f>
        <v>610647.95583999995</v>
      </c>
      <c r="E198" s="88">
        <f>ESCYLL!E199</f>
        <v>0</v>
      </c>
      <c r="F198" s="86">
        <f>ESCYLL!H199</f>
        <v>0</v>
      </c>
      <c r="G198" s="86">
        <f>ESCYLD2!CJ199+ESCYLD2!CK199</f>
        <v>0</v>
      </c>
      <c r="H198" s="133">
        <f t="shared" si="15"/>
        <v>0</v>
      </c>
      <c r="I198" s="87">
        <f t="shared" si="16"/>
        <v>0</v>
      </c>
      <c r="J198" s="86">
        <f t="shared" si="17"/>
        <v>0</v>
      </c>
      <c r="K198" s="86">
        <f t="shared" si="18"/>
        <v>0</v>
      </c>
      <c r="L198" s="29">
        <f t="shared" si="19"/>
        <v>0</v>
      </c>
    </row>
    <row r="199" spans="1:12" x14ac:dyDescent="0.5">
      <c r="A199" s="35" t="s">
        <v>7</v>
      </c>
      <c r="B199" s="34" t="s">
        <v>90</v>
      </c>
      <c r="C199" s="34" t="s">
        <v>74</v>
      </c>
      <c r="D199" s="33">
        <f>'[1]INPUTS-Incidence'!I20</f>
        <v>420786.68475999997</v>
      </c>
      <c r="E199" s="88">
        <f>ESCYLL!E200</f>
        <v>0</v>
      </c>
      <c r="F199" s="86">
        <f>ESCYLL!H200</f>
        <v>0</v>
      </c>
      <c r="G199" s="86">
        <f>ESCYLD2!CJ200+ESCYLD2!CK200</f>
        <v>0</v>
      </c>
      <c r="H199" s="133">
        <f t="shared" si="15"/>
        <v>0</v>
      </c>
      <c r="I199" s="87">
        <f t="shared" si="16"/>
        <v>0</v>
      </c>
      <c r="J199" s="86">
        <f t="shared" si="17"/>
        <v>0</v>
      </c>
      <c r="K199" s="86">
        <f t="shared" si="18"/>
        <v>0</v>
      </c>
      <c r="L199" s="29">
        <f t="shared" si="19"/>
        <v>0</v>
      </c>
    </row>
    <row r="200" spans="1:12" x14ac:dyDescent="0.5">
      <c r="A200" s="35" t="s">
        <v>7</v>
      </c>
      <c r="B200" s="34" t="s">
        <v>90</v>
      </c>
      <c r="C200" s="34" t="s">
        <v>73</v>
      </c>
      <c r="D200" s="33">
        <f>'[1]INPUTS-Incidence'!I21</f>
        <v>0</v>
      </c>
      <c r="E200" s="88">
        <f>ESCYLL!E201</f>
        <v>0</v>
      </c>
      <c r="F200" s="86">
        <f>ESCYLL!H201</f>
        <v>0</v>
      </c>
      <c r="G200" s="86">
        <f>ESCYLD2!CJ201+ESCYLD2!CK201</f>
        <v>0</v>
      </c>
      <c r="H200" s="133">
        <f t="shared" si="15"/>
        <v>0</v>
      </c>
      <c r="I200" s="87" t="e">
        <f t="shared" si="16"/>
        <v>#DIV/0!</v>
      </c>
      <c r="J200" s="86" t="e">
        <f t="shared" si="17"/>
        <v>#DIV/0!</v>
      </c>
      <c r="K200" s="86" t="e">
        <f t="shared" si="18"/>
        <v>#DIV/0!</v>
      </c>
      <c r="L200" s="29" t="e">
        <f t="shared" si="19"/>
        <v>#DIV/0!</v>
      </c>
    </row>
    <row r="201" spans="1:12" x14ac:dyDescent="0.5">
      <c r="A201" s="35" t="s">
        <v>7</v>
      </c>
      <c r="B201" s="34" t="s">
        <v>90</v>
      </c>
      <c r="C201" s="34" t="s">
        <v>71</v>
      </c>
      <c r="D201" s="33">
        <f>'[1]INPUTS-Incidence'!I22</f>
        <v>610164.84828000003</v>
      </c>
      <c r="E201" s="88">
        <f>ESCYLL!E202</f>
        <v>0</v>
      </c>
      <c r="F201" s="86">
        <f>ESCYLL!H202</f>
        <v>0</v>
      </c>
      <c r="G201" s="86">
        <f>ESCYLD2!CJ202+ESCYLD2!CK202</f>
        <v>0</v>
      </c>
      <c r="H201" s="133">
        <f t="shared" si="15"/>
        <v>0</v>
      </c>
      <c r="I201" s="87">
        <f t="shared" si="16"/>
        <v>0</v>
      </c>
      <c r="J201" s="86">
        <f t="shared" si="17"/>
        <v>0</v>
      </c>
      <c r="K201" s="86">
        <f t="shared" si="18"/>
        <v>0</v>
      </c>
      <c r="L201" s="29">
        <f t="shared" si="19"/>
        <v>0</v>
      </c>
    </row>
    <row r="202" spans="1:12" x14ac:dyDescent="0.5">
      <c r="A202" s="35" t="s">
        <v>7</v>
      </c>
      <c r="B202" s="34" t="s">
        <v>72</v>
      </c>
      <c r="C202" s="34" t="s">
        <v>89</v>
      </c>
      <c r="D202" s="33">
        <f>'[1]INPUTS-Incidence'!I23</f>
        <v>3724276.18004</v>
      </c>
      <c r="E202" s="88">
        <f>ESCYLL!E203</f>
        <v>0</v>
      </c>
      <c r="F202" s="86">
        <f>ESCYLL!H203</f>
        <v>0</v>
      </c>
      <c r="G202" s="86">
        <f>ESCYLD2!CJ203+ESCYLD2!CK203</f>
        <v>0</v>
      </c>
      <c r="H202" s="133">
        <f t="shared" si="15"/>
        <v>0</v>
      </c>
      <c r="I202" s="87">
        <f t="shared" si="16"/>
        <v>0</v>
      </c>
      <c r="J202" s="86">
        <f t="shared" si="17"/>
        <v>0</v>
      </c>
      <c r="K202" s="86">
        <f t="shared" si="18"/>
        <v>0</v>
      </c>
      <c r="L202" s="29">
        <f t="shared" si="19"/>
        <v>0</v>
      </c>
    </row>
    <row r="203" spans="1:12" x14ac:dyDescent="0.5">
      <c r="A203" s="35" t="s">
        <v>7</v>
      </c>
      <c r="B203" s="34" t="s">
        <v>72</v>
      </c>
      <c r="C203" s="34" t="s">
        <v>88</v>
      </c>
      <c r="D203" s="33">
        <f>'[1]INPUTS-Incidence'!I24</f>
        <v>3552289.8886799999</v>
      </c>
      <c r="E203" s="88">
        <f>ESCYLL!E204</f>
        <v>0</v>
      </c>
      <c r="F203" s="86">
        <f>ESCYLL!H204</f>
        <v>0</v>
      </c>
      <c r="G203" s="86">
        <f>ESCYLD2!CJ204+ESCYLD2!CK204</f>
        <v>0</v>
      </c>
      <c r="H203" s="133">
        <f t="shared" si="15"/>
        <v>0</v>
      </c>
      <c r="I203" s="87">
        <f t="shared" si="16"/>
        <v>0</v>
      </c>
      <c r="J203" s="86">
        <f t="shared" si="17"/>
        <v>0</v>
      </c>
      <c r="K203" s="86">
        <f t="shared" si="18"/>
        <v>0</v>
      </c>
      <c r="L203" s="29">
        <f t="shared" si="19"/>
        <v>0</v>
      </c>
    </row>
    <row r="204" spans="1:12" x14ac:dyDescent="0.5">
      <c r="A204" s="35" t="s">
        <v>7</v>
      </c>
      <c r="B204" s="34" t="s">
        <v>72</v>
      </c>
      <c r="C204" s="34" t="s">
        <v>87</v>
      </c>
      <c r="D204" s="33">
        <f>'[1]INPUTS-Incidence'!I25</f>
        <v>3315567.1842800002</v>
      </c>
      <c r="E204" s="88">
        <f>ESCYLL!E205</f>
        <v>0</v>
      </c>
      <c r="F204" s="86">
        <f>ESCYLL!H205</f>
        <v>0</v>
      </c>
      <c r="G204" s="86">
        <f>ESCYLD2!CJ205+ESCYLD2!CK205</f>
        <v>0</v>
      </c>
      <c r="H204" s="133">
        <f t="shared" si="15"/>
        <v>0</v>
      </c>
      <c r="I204" s="87">
        <f t="shared" si="16"/>
        <v>0</v>
      </c>
      <c r="J204" s="86">
        <f t="shared" si="17"/>
        <v>0</v>
      </c>
      <c r="K204" s="86">
        <f t="shared" si="18"/>
        <v>0</v>
      </c>
      <c r="L204" s="29">
        <f t="shared" si="19"/>
        <v>0</v>
      </c>
    </row>
    <row r="205" spans="1:12" x14ac:dyDescent="0.5">
      <c r="A205" s="35" t="s">
        <v>7</v>
      </c>
      <c r="B205" s="34" t="s">
        <v>72</v>
      </c>
      <c r="C205" s="34" t="s">
        <v>86</v>
      </c>
      <c r="D205" s="33">
        <f>'[1]INPUTS-Incidence'!I26</f>
        <v>3131503.2039200002</v>
      </c>
      <c r="E205" s="88">
        <f>ESCYLL!E206</f>
        <v>0</v>
      </c>
      <c r="F205" s="86">
        <f>ESCYLL!H206</f>
        <v>0</v>
      </c>
      <c r="G205" s="86">
        <f>ESCYLD2!CJ206+ESCYLD2!CK206</f>
        <v>0</v>
      </c>
      <c r="H205" s="133">
        <f t="shared" si="15"/>
        <v>0</v>
      </c>
      <c r="I205" s="87">
        <f t="shared" si="16"/>
        <v>0</v>
      </c>
      <c r="J205" s="86">
        <f t="shared" si="17"/>
        <v>0</v>
      </c>
      <c r="K205" s="86">
        <f t="shared" si="18"/>
        <v>0</v>
      </c>
      <c r="L205" s="29">
        <f t="shared" si="19"/>
        <v>0</v>
      </c>
    </row>
    <row r="206" spans="1:12" x14ac:dyDescent="0.5">
      <c r="A206" s="35" t="s">
        <v>7</v>
      </c>
      <c r="B206" s="34" t="s">
        <v>72</v>
      </c>
      <c r="C206" s="34" t="s">
        <v>85</v>
      </c>
      <c r="D206" s="33">
        <f>'[1]INPUTS-Incidence'!I27</f>
        <v>3481756.1849199999</v>
      </c>
      <c r="E206" s="88">
        <f>ESCYLL!E207</f>
        <v>0</v>
      </c>
      <c r="F206" s="86">
        <f>ESCYLL!H207</f>
        <v>0</v>
      </c>
      <c r="G206" s="86">
        <f>ESCYLD2!CJ207+ESCYLD2!CK207</f>
        <v>0</v>
      </c>
      <c r="H206" s="133">
        <f t="shared" si="15"/>
        <v>0</v>
      </c>
      <c r="I206" s="87">
        <f t="shared" si="16"/>
        <v>0</v>
      </c>
      <c r="J206" s="86">
        <f t="shared" si="17"/>
        <v>0</v>
      </c>
      <c r="K206" s="86">
        <f t="shared" si="18"/>
        <v>0</v>
      </c>
      <c r="L206" s="29">
        <f t="shared" si="19"/>
        <v>0</v>
      </c>
    </row>
    <row r="207" spans="1:12" x14ac:dyDescent="0.5">
      <c r="A207" s="35" t="s">
        <v>7</v>
      </c>
      <c r="B207" s="34" t="s">
        <v>72</v>
      </c>
      <c r="C207" s="34" t="s">
        <v>84</v>
      </c>
      <c r="D207" s="33">
        <f>'[1]INPUTS-Incidence'!I28</f>
        <v>4289995.1327999998</v>
      </c>
      <c r="E207" s="88">
        <f>ESCYLL!E208</f>
        <v>0</v>
      </c>
      <c r="F207" s="86">
        <f>ESCYLL!H208</f>
        <v>0</v>
      </c>
      <c r="G207" s="86">
        <f>ESCYLD2!CJ208+ESCYLD2!CK208</f>
        <v>0</v>
      </c>
      <c r="H207" s="133">
        <f t="shared" si="15"/>
        <v>0</v>
      </c>
      <c r="I207" s="87">
        <f t="shared" si="16"/>
        <v>0</v>
      </c>
      <c r="J207" s="86">
        <f t="shared" si="17"/>
        <v>0</v>
      </c>
      <c r="K207" s="86">
        <f t="shared" si="18"/>
        <v>0</v>
      </c>
      <c r="L207" s="29">
        <f t="shared" si="19"/>
        <v>0</v>
      </c>
    </row>
    <row r="208" spans="1:12" x14ac:dyDescent="0.5">
      <c r="A208" s="35" t="s">
        <v>7</v>
      </c>
      <c r="B208" s="34" t="s">
        <v>72</v>
      </c>
      <c r="C208" s="34" t="s">
        <v>83</v>
      </c>
      <c r="D208" s="33">
        <f>'[1]INPUTS-Incidence'!I29</f>
        <v>4114143.9809599998</v>
      </c>
      <c r="E208" s="88">
        <f>ESCYLL!E209</f>
        <v>0</v>
      </c>
      <c r="F208" s="86">
        <f>ESCYLL!H209</f>
        <v>0</v>
      </c>
      <c r="G208" s="86">
        <f>ESCYLD2!CJ209+ESCYLD2!CK209</f>
        <v>0</v>
      </c>
      <c r="H208" s="133">
        <f t="shared" si="15"/>
        <v>0</v>
      </c>
      <c r="I208" s="87">
        <f t="shared" si="16"/>
        <v>0</v>
      </c>
      <c r="J208" s="86">
        <f t="shared" si="17"/>
        <v>0</v>
      </c>
      <c r="K208" s="86">
        <f t="shared" si="18"/>
        <v>0</v>
      </c>
      <c r="L208" s="29">
        <f t="shared" si="19"/>
        <v>0</v>
      </c>
    </row>
    <row r="209" spans="1:12" x14ac:dyDescent="0.5">
      <c r="A209" s="35" t="s">
        <v>7</v>
      </c>
      <c r="B209" s="34" t="s">
        <v>72</v>
      </c>
      <c r="C209" s="34" t="s">
        <v>82</v>
      </c>
      <c r="D209" s="33">
        <f>'[1]INPUTS-Incidence'!I30</f>
        <v>3786113.9477200001</v>
      </c>
      <c r="E209" s="88">
        <f>ESCYLL!E210</f>
        <v>0</v>
      </c>
      <c r="F209" s="86">
        <f>ESCYLL!H210</f>
        <v>0</v>
      </c>
      <c r="G209" s="86">
        <f>ESCYLD2!CJ210+ESCYLD2!CK210</f>
        <v>0</v>
      </c>
      <c r="H209" s="133">
        <f t="shared" si="15"/>
        <v>0</v>
      </c>
      <c r="I209" s="87">
        <f t="shared" si="16"/>
        <v>0</v>
      </c>
      <c r="J209" s="86">
        <f t="shared" si="17"/>
        <v>0</v>
      </c>
      <c r="K209" s="86">
        <f t="shared" si="18"/>
        <v>0</v>
      </c>
      <c r="L209" s="29">
        <f t="shared" si="19"/>
        <v>0</v>
      </c>
    </row>
    <row r="210" spans="1:12" x14ac:dyDescent="0.5">
      <c r="A210" s="35" t="s">
        <v>7</v>
      </c>
      <c r="B210" s="34" t="s">
        <v>72</v>
      </c>
      <c r="C210" s="34" t="s">
        <v>81</v>
      </c>
      <c r="D210" s="33">
        <f>'[1]INPUTS-Incidence'!I31</f>
        <v>3462914.9900799999</v>
      </c>
      <c r="E210" s="88">
        <f>ESCYLL!E211</f>
        <v>0</v>
      </c>
      <c r="F210" s="86">
        <f>ESCYLL!H211</f>
        <v>0</v>
      </c>
      <c r="G210" s="86">
        <f>ESCYLD2!CJ211+ESCYLD2!CK211</f>
        <v>0</v>
      </c>
      <c r="H210" s="133">
        <f t="shared" si="15"/>
        <v>0</v>
      </c>
      <c r="I210" s="87">
        <f t="shared" si="16"/>
        <v>0</v>
      </c>
      <c r="J210" s="86">
        <f t="shared" si="17"/>
        <v>0</v>
      </c>
      <c r="K210" s="86">
        <f t="shared" si="18"/>
        <v>0</v>
      </c>
      <c r="L210" s="29">
        <f t="shared" si="19"/>
        <v>0</v>
      </c>
    </row>
    <row r="211" spans="1:12" x14ac:dyDescent="0.5">
      <c r="A211" s="35" t="s">
        <v>7</v>
      </c>
      <c r="B211" s="34" t="s">
        <v>72</v>
      </c>
      <c r="C211" s="34" t="s">
        <v>80</v>
      </c>
      <c r="D211" s="33">
        <f>'[1]INPUTS-Incidence'!I32</f>
        <v>3222327.4251999999</v>
      </c>
      <c r="E211" s="88">
        <f>ESCYLL!E212</f>
        <v>0</v>
      </c>
      <c r="F211" s="86">
        <f>ESCYLL!H212</f>
        <v>0</v>
      </c>
      <c r="G211" s="86">
        <f>ESCYLD2!CJ212+ESCYLD2!CK212</f>
        <v>0</v>
      </c>
      <c r="H211" s="133">
        <f t="shared" si="15"/>
        <v>0</v>
      </c>
      <c r="I211" s="87">
        <f t="shared" si="16"/>
        <v>0</v>
      </c>
      <c r="J211" s="86">
        <f t="shared" si="17"/>
        <v>0</v>
      </c>
      <c r="K211" s="86">
        <f t="shared" si="18"/>
        <v>0</v>
      </c>
      <c r="L211" s="29">
        <f t="shared" si="19"/>
        <v>0</v>
      </c>
    </row>
    <row r="212" spans="1:12" x14ac:dyDescent="0.5">
      <c r="A212" s="35" t="s">
        <v>7</v>
      </c>
      <c r="B212" s="34" t="s">
        <v>72</v>
      </c>
      <c r="C212" s="34" t="s">
        <v>79</v>
      </c>
      <c r="D212" s="33">
        <f>'[1]INPUTS-Incidence'!I33</f>
        <v>2916037.2321600001</v>
      </c>
      <c r="E212" s="88">
        <f>ESCYLL!E213</f>
        <v>0</v>
      </c>
      <c r="F212" s="86">
        <f>ESCYLL!H213</f>
        <v>0</v>
      </c>
      <c r="G212" s="86">
        <f>ESCYLD2!CJ213+ESCYLD2!CK213</f>
        <v>0</v>
      </c>
      <c r="H212" s="133">
        <f t="shared" si="15"/>
        <v>0</v>
      </c>
      <c r="I212" s="87">
        <f t="shared" si="16"/>
        <v>0</v>
      </c>
      <c r="J212" s="86">
        <f t="shared" si="17"/>
        <v>0</v>
      </c>
      <c r="K212" s="86">
        <f t="shared" si="18"/>
        <v>0</v>
      </c>
      <c r="L212" s="29">
        <f t="shared" si="19"/>
        <v>0</v>
      </c>
    </row>
    <row r="213" spans="1:12" x14ac:dyDescent="0.5">
      <c r="A213" s="35" t="s">
        <v>7</v>
      </c>
      <c r="B213" s="34" t="s">
        <v>72</v>
      </c>
      <c r="C213" s="34" t="s">
        <v>78</v>
      </c>
      <c r="D213" s="33">
        <f>'[1]INPUTS-Incidence'!I34</f>
        <v>2663371.9782799999</v>
      </c>
      <c r="E213" s="88">
        <f>ESCYLL!E214</f>
        <v>0</v>
      </c>
      <c r="F213" s="86">
        <f>ESCYLL!H214</f>
        <v>0</v>
      </c>
      <c r="G213" s="86">
        <f>ESCYLD2!CJ214+ESCYLD2!CK214</f>
        <v>0</v>
      </c>
      <c r="H213" s="133">
        <f t="shared" si="15"/>
        <v>0</v>
      </c>
      <c r="I213" s="87">
        <f t="shared" si="16"/>
        <v>0</v>
      </c>
      <c r="J213" s="86">
        <f t="shared" si="17"/>
        <v>0</v>
      </c>
      <c r="K213" s="86">
        <f t="shared" si="18"/>
        <v>0</v>
      </c>
      <c r="L213" s="29">
        <f t="shared" si="19"/>
        <v>0</v>
      </c>
    </row>
    <row r="214" spans="1:12" x14ac:dyDescent="0.5">
      <c r="A214" s="35" t="s">
        <v>7</v>
      </c>
      <c r="B214" s="34" t="s">
        <v>72</v>
      </c>
      <c r="C214" s="34" t="s">
        <v>77</v>
      </c>
      <c r="D214" s="33">
        <f>'[1]INPUTS-Incidence'!I35</f>
        <v>2226159.6364799999</v>
      </c>
      <c r="E214" s="88">
        <f>ESCYLL!E215</f>
        <v>0</v>
      </c>
      <c r="F214" s="86">
        <f>ESCYLL!H215</f>
        <v>0</v>
      </c>
      <c r="G214" s="86">
        <f>ESCYLD2!CJ215+ESCYLD2!CK215</f>
        <v>0</v>
      </c>
      <c r="H214" s="133">
        <f t="shared" si="15"/>
        <v>0</v>
      </c>
      <c r="I214" s="87">
        <f t="shared" si="16"/>
        <v>0</v>
      </c>
      <c r="J214" s="86">
        <f t="shared" si="17"/>
        <v>0</v>
      </c>
      <c r="K214" s="86">
        <f t="shared" si="18"/>
        <v>0</v>
      </c>
      <c r="L214" s="29">
        <f t="shared" si="19"/>
        <v>0</v>
      </c>
    </row>
    <row r="215" spans="1:12" x14ac:dyDescent="0.5">
      <c r="A215" s="35" t="s">
        <v>7</v>
      </c>
      <c r="B215" s="34" t="s">
        <v>72</v>
      </c>
      <c r="C215" s="34" t="s">
        <v>76</v>
      </c>
      <c r="D215" s="33">
        <f>'[1]INPUTS-Incidence'!I36</f>
        <v>1546427.29956</v>
      </c>
      <c r="E215" s="88">
        <f>ESCYLL!E216</f>
        <v>0</v>
      </c>
      <c r="F215" s="86">
        <f>ESCYLL!H216</f>
        <v>0</v>
      </c>
      <c r="G215" s="86">
        <f>ESCYLD2!CJ216+ESCYLD2!CK216</f>
        <v>0</v>
      </c>
      <c r="H215" s="133">
        <f t="shared" si="15"/>
        <v>0</v>
      </c>
      <c r="I215" s="87">
        <f t="shared" si="16"/>
        <v>0</v>
      </c>
      <c r="J215" s="86">
        <f t="shared" si="17"/>
        <v>0</v>
      </c>
      <c r="K215" s="86">
        <f t="shared" si="18"/>
        <v>0</v>
      </c>
      <c r="L215" s="29">
        <f t="shared" si="19"/>
        <v>0</v>
      </c>
    </row>
    <row r="216" spans="1:12" x14ac:dyDescent="0.5">
      <c r="A216" s="35" t="s">
        <v>7</v>
      </c>
      <c r="B216" s="34" t="s">
        <v>72</v>
      </c>
      <c r="C216" s="34" t="s">
        <v>75</v>
      </c>
      <c r="D216" s="33">
        <f>'[1]INPUTS-Incidence'!I37</f>
        <v>917421.25644000003</v>
      </c>
      <c r="E216" s="88">
        <f>ESCYLL!E217</f>
        <v>0</v>
      </c>
      <c r="F216" s="86">
        <f>ESCYLL!H217</f>
        <v>0</v>
      </c>
      <c r="G216" s="86">
        <f>ESCYLD2!CJ217+ESCYLD2!CK217</f>
        <v>0</v>
      </c>
      <c r="H216" s="133">
        <f t="shared" si="15"/>
        <v>0</v>
      </c>
      <c r="I216" s="87">
        <f t="shared" si="16"/>
        <v>0</v>
      </c>
      <c r="J216" s="86">
        <f t="shared" si="17"/>
        <v>0</v>
      </c>
      <c r="K216" s="86">
        <f t="shared" si="18"/>
        <v>0</v>
      </c>
      <c r="L216" s="29">
        <f t="shared" si="19"/>
        <v>0</v>
      </c>
    </row>
    <row r="217" spans="1:12" x14ac:dyDescent="0.5">
      <c r="A217" s="35" t="s">
        <v>7</v>
      </c>
      <c r="B217" s="34" t="s">
        <v>72</v>
      </c>
      <c r="C217" s="34" t="s">
        <v>74</v>
      </c>
      <c r="D217" s="33">
        <f>'[1]INPUTS-Incidence'!I38</f>
        <v>694225.56371999998</v>
      </c>
      <c r="E217" s="88">
        <f>ESCYLL!E218</f>
        <v>0</v>
      </c>
      <c r="F217" s="86">
        <f>ESCYLL!H218</f>
        <v>0</v>
      </c>
      <c r="G217" s="86">
        <f>ESCYLD2!CJ218+ESCYLD2!CK218</f>
        <v>0</v>
      </c>
      <c r="H217" s="133">
        <f t="shared" si="15"/>
        <v>0</v>
      </c>
      <c r="I217" s="87">
        <f t="shared" si="16"/>
        <v>0</v>
      </c>
      <c r="J217" s="86">
        <f t="shared" si="17"/>
        <v>0</v>
      </c>
      <c r="K217" s="86">
        <f t="shared" si="18"/>
        <v>0</v>
      </c>
      <c r="L217" s="29">
        <f t="shared" si="19"/>
        <v>0</v>
      </c>
    </row>
    <row r="218" spans="1:12" x14ac:dyDescent="0.5">
      <c r="A218" s="35" t="s">
        <v>7</v>
      </c>
      <c r="B218" s="34" t="s">
        <v>72</v>
      </c>
      <c r="C218" s="34" t="s">
        <v>73</v>
      </c>
      <c r="D218" s="33">
        <f>'[1]INPUTS-Incidence'!I39</f>
        <v>0</v>
      </c>
      <c r="E218" s="88">
        <f>ESCYLL!E219</f>
        <v>0</v>
      </c>
      <c r="F218" s="86">
        <f>ESCYLL!H219</f>
        <v>0</v>
      </c>
      <c r="G218" s="86">
        <f>ESCYLD2!CJ219+ESCYLD2!CK219</f>
        <v>0</v>
      </c>
      <c r="H218" s="133">
        <f t="shared" si="15"/>
        <v>0</v>
      </c>
      <c r="I218" s="87" t="e">
        <f t="shared" si="16"/>
        <v>#DIV/0!</v>
      </c>
      <c r="J218" s="86" t="e">
        <f t="shared" si="17"/>
        <v>#DIV/0!</v>
      </c>
      <c r="K218" s="86" t="e">
        <f t="shared" si="18"/>
        <v>#DIV/0!</v>
      </c>
      <c r="L218" s="29" t="e">
        <f t="shared" si="19"/>
        <v>#DIV/0!</v>
      </c>
    </row>
    <row r="219" spans="1:12" x14ac:dyDescent="0.5">
      <c r="A219" s="35" t="s">
        <v>7</v>
      </c>
      <c r="B219" s="34" t="s">
        <v>72</v>
      </c>
      <c r="C219" s="34" t="s">
        <v>71</v>
      </c>
      <c r="D219" s="33">
        <f>'[1]INPUTS-Incidence'!I40</f>
        <v>1265258.69964</v>
      </c>
      <c r="E219" s="88">
        <f>ESCYLL!E220</f>
        <v>0</v>
      </c>
      <c r="F219" s="86">
        <f>ESCYLL!H220</f>
        <v>0</v>
      </c>
      <c r="G219" s="86">
        <f>ESCYLD2!CJ220+ESCYLD2!CK220</f>
        <v>0</v>
      </c>
      <c r="H219" s="133">
        <f t="shared" si="15"/>
        <v>0</v>
      </c>
      <c r="I219" s="87">
        <f t="shared" si="16"/>
        <v>0</v>
      </c>
      <c r="J219" s="86">
        <f t="shared" si="17"/>
        <v>0</v>
      </c>
      <c r="K219" s="86">
        <f t="shared" si="18"/>
        <v>0</v>
      </c>
      <c r="L219" s="29">
        <f t="shared" si="19"/>
        <v>0</v>
      </c>
    </row>
    <row r="220" spans="1:12" x14ac:dyDescent="0.5">
      <c r="A220" s="35" t="s">
        <v>6</v>
      </c>
      <c r="B220" s="34" t="s">
        <v>90</v>
      </c>
      <c r="C220" s="34" t="s">
        <v>89</v>
      </c>
      <c r="D220" s="33">
        <f>'[1]INPUTS-Incidence'!I5</f>
        <v>4180329.7166800001</v>
      </c>
      <c r="E220" s="88">
        <f>ESCYLL!E221</f>
        <v>0</v>
      </c>
      <c r="F220" s="86">
        <f>ESCYLL!H221</f>
        <v>0</v>
      </c>
      <c r="G220" s="86">
        <f>ESCYLD2!CJ221+ESCYLD2!CK221</f>
        <v>0</v>
      </c>
      <c r="H220" s="133">
        <f t="shared" si="15"/>
        <v>0</v>
      </c>
      <c r="I220" s="87">
        <f t="shared" si="16"/>
        <v>0</v>
      </c>
      <c r="J220" s="86">
        <f t="shared" si="17"/>
        <v>0</v>
      </c>
      <c r="K220" s="86">
        <f t="shared" si="18"/>
        <v>0</v>
      </c>
      <c r="L220" s="29">
        <f t="shared" si="19"/>
        <v>0</v>
      </c>
    </row>
    <row r="221" spans="1:12" x14ac:dyDescent="0.5">
      <c r="A221" s="35" t="s">
        <v>6</v>
      </c>
      <c r="B221" s="34" t="s">
        <v>90</v>
      </c>
      <c r="C221" s="34" t="s">
        <v>88</v>
      </c>
      <c r="D221" s="33">
        <f>'[1]INPUTS-Incidence'!I6</f>
        <v>3986120.47756</v>
      </c>
      <c r="E221" s="88">
        <f>ESCYLL!E222</f>
        <v>0</v>
      </c>
      <c r="F221" s="86">
        <f>ESCYLL!H222</f>
        <v>0</v>
      </c>
      <c r="G221" s="86">
        <f>ESCYLD2!CJ222+ESCYLD2!CK222</f>
        <v>0</v>
      </c>
      <c r="H221" s="133">
        <f t="shared" si="15"/>
        <v>0</v>
      </c>
      <c r="I221" s="87">
        <f t="shared" si="16"/>
        <v>0</v>
      </c>
      <c r="J221" s="86">
        <f t="shared" si="17"/>
        <v>0</v>
      </c>
      <c r="K221" s="86">
        <f t="shared" si="18"/>
        <v>0</v>
      </c>
      <c r="L221" s="29">
        <f t="shared" si="19"/>
        <v>0</v>
      </c>
    </row>
    <row r="222" spans="1:12" x14ac:dyDescent="0.5">
      <c r="A222" s="35" t="s">
        <v>6</v>
      </c>
      <c r="B222" s="34" t="s">
        <v>90</v>
      </c>
      <c r="C222" s="34" t="s">
        <v>87</v>
      </c>
      <c r="D222" s="33">
        <f>'[1]INPUTS-Incidence'!I7</f>
        <v>3672583.6711200001</v>
      </c>
      <c r="E222" s="88">
        <f>ESCYLL!E223</f>
        <v>0</v>
      </c>
      <c r="F222" s="86">
        <f>ESCYLL!H223</f>
        <v>0</v>
      </c>
      <c r="G222" s="86">
        <f>ESCYLD2!CJ223+ESCYLD2!CK223</f>
        <v>0</v>
      </c>
      <c r="H222" s="133">
        <f t="shared" si="15"/>
        <v>0</v>
      </c>
      <c r="I222" s="87">
        <f t="shared" si="16"/>
        <v>0</v>
      </c>
      <c r="J222" s="86">
        <f t="shared" si="17"/>
        <v>0</v>
      </c>
      <c r="K222" s="86">
        <f t="shared" si="18"/>
        <v>0</v>
      </c>
      <c r="L222" s="29">
        <f t="shared" si="19"/>
        <v>0</v>
      </c>
    </row>
    <row r="223" spans="1:12" x14ac:dyDescent="0.5">
      <c r="A223" s="35" t="s">
        <v>6</v>
      </c>
      <c r="B223" s="34" t="s">
        <v>90</v>
      </c>
      <c r="C223" s="34" t="s">
        <v>86</v>
      </c>
      <c r="D223" s="33">
        <f>'[1]INPUTS-Incidence'!I8</f>
        <v>3131503.2039200002</v>
      </c>
      <c r="E223" s="88">
        <f>ESCYLL!E224</f>
        <v>0</v>
      </c>
      <c r="F223" s="86">
        <f>ESCYLL!H224</f>
        <v>0</v>
      </c>
      <c r="G223" s="86">
        <f>ESCYLD2!CJ224+ESCYLD2!CK224</f>
        <v>0</v>
      </c>
      <c r="H223" s="133">
        <f t="shared" si="15"/>
        <v>0</v>
      </c>
      <c r="I223" s="87">
        <f t="shared" si="16"/>
        <v>0</v>
      </c>
      <c r="J223" s="86">
        <f t="shared" si="17"/>
        <v>0</v>
      </c>
      <c r="K223" s="86">
        <f t="shared" si="18"/>
        <v>0</v>
      </c>
      <c r="L223" s="29">
        <f t="shared" si="19"/>
        <v>0</v>
      </c>
    </row>
    <row r="224" spans="1:12" x14ac:dyDescent="0.5">
      <c r="A224" s="35" t="s">
        <v>6</v>
      </c>
      <c r="B224" s="34" t="s">
        <v>90</v>
      </c>
      <c r="C224" s="34" t="s">
        <v>85</v>
      </c>
      <c r="D224" s="33">
        <f>'[1]INPUTS-Incidence'!I9</f>
        <v>3675482.31648</v>
      </c>
      <c r="E224" s="88">
        <f>ESCYLL!E225</f>
        <v>0</v>
      </c>
      <c r="F224" s="86">
        <f>ESCYLL!H225</f>
        <v>0</v>
      </c>
      <c r="G224" s="86">
        <f>ESCYLD2!CJ225+ESCYLD2!CK225</f>
        <v>0</v>
      </c>
      <c r="H224" s="133">
        <f t="shared" si="15"/>
        <v>0</v>
      </c>
      <c r="I224" s="87">
        <f t="shared" si="16"/>
        <v>0</v>
      </c>
      <c r="J224" s="86">
        <f t="shared" si="17"/>
        <v>0</v>
      </c>
      <c r="K224" s="86">
        <f t="shared" si="18"/>
        <v>0</v>
      </c>
      <c r="L224" s="29">
        <f t="shared" si="19"/>
        <v>0</v>
      </c>
    </row>
    <row r="225" spans="1:12" x14ac:dyDescent="0.5">
      <c r="A225" s="35" t="s">
        <v>6</v>
      </c>
      <c r="B225" s="34" t="s">
        <v>90</v>
      </c>
      <c r="C225" s="34" t="s">
        <v>84</v>
      </c>
      <c r="D225" s="33">
        <f>'[1]INPUTS-Incidence'!I10</f>
        <v>4465846.2846400002</v>
      </c>
      <c r="E225" s="88">
        <f>ESCYLL!E226</f>
        <v>0</v>
      </c>
      <c r="F225" s="86">
        <f>ESCYLL!H226</f>
        <v>0</v>
      </c>
      <c r="G225" s="86">
        <f>ESCYLD2!CJ226+ESCYLD2!CK226</f>
        <v>0</v>
      </c>
      <c r="H225" s="133">
        <f t="shared" si="15"/>
        <v>0</v>
      </c>
      <c r="I225" s="87">
        <f t="shared" si="16"/>
        <v>0</v>
      </c>
      <c r="J225" s="86">
        <f t="shared" si="17"/>
        <v>0</v>
      </c>
      <c r="K225" s="86">
        <f t="shared" si="18"/>
        <v>0</v>
      </c>
      <c r="L225" s="29">
        <f t="shared" si="19"/>
        <v>0</v>
      </c>
    </row>
    <row r="226" spans="1:12" x14ac:dyDescent="0.5">
      <c r="A226" s="35" t="s">
        <v>6</v>
      </c>
      <c r="B226" s="34" t="s">
        <v>90</v>
      </c>
      <c r="C226" s="34" t="s">
        <v>83</v>
      </c>
      <c r="D226" s="33">
        <f>'[1]INPUTS-Incidence'!I11</f>
        <v>4245066.1297199996</v>
      </c>
      <c r="E226" s="88">
        <f>ESCYLL!E227</f>
        <v>0</v>
      </c>
      <c r="F226" s="86">
        <f>ESCYLL!H227</f>
        <v>0</v>
      </c>
      <c r="G226" s="86">
        <f>ESCYLD2!CJ227+ESCYLD2!CK227</f>
        <v>0</v>
      </c>
      <c r="H226" s="133">
        <f t="shared" si="15"/>
        <v>0</v>
      </c>
      <c r="I226" s="87">
        <f t="shared" si="16"/>
        <v>0</v>
      </c>
      <c r="J226" s="86">
        <f t="shared" si="17"/>
        <v>0</v>
      </c>
      <c r="K226" s="86">
        <f t="shared" si="18"/>
        <v>0</v>
      </c>
      <c r="L226" s="29">
        <f t="shared" si="19"/>
        <v>0</v>
      </c>
    </row>
    <row r="227" spans="1:12" x14ac:dyDescent="0.5">
      <c r="A227" s="35" t="s">
        <v>6</v>
      </c>
      <c r="B227" s="34" t="s">
        <v>90</v>
      </c>
      <c r="C227" s="34" t="s">
        <v>82</v>
      </c>
      <c r="D227" s="33">
        <f>'[1]INPUTS-Incidence'!I12</f>
        <v>3858096.9741600002</v>
      </c>
      <c r="E227" s="88">
        <f>ESCYLL!E228</f>
        <v>0</v>
      </c>
      <c r="F227" s="86">
        <f>ESCYLL!H228</f>
        <v>0</v>
      </c>
      <c r="G227" s="86">
        <f>ESCYLD2!CJ228+ESCYLD2!CK228</f>
        <v>0</v>
      </c>
      <c r="H227" s="133">
        <f t="shared" si="15"/>
        <v>0</v>
      </c>
      <c r="I227" s="87">
        <f t="shared" si="16"/>
        <v>0</v>
      </c>
      <c r="J227" s="86">
        <f t="shared" si="17"/>
        <v>0</v>
      </c>
      <c r="K227" s="86">
        <f t="shared" si="18"/>
        <v>0</v>
      </c>
      <c r="L227" s="29">
        <f t="shared" si="19"/>
        <v>0</v>
      </c>
    </row>
    <row r="228" spans="1:12" x14ac:dyDescent="0.5">
      <c r="A228" s="35" t="s">
        <v>6</v>
      </c>
      <c r="B228" s="34" t="s">
        <v>90</v>
      </c>
      <c r="C228" s="34" t="s">
        <v>81</v>
      </c>
      <c r="D228" s="33">
        <f>'[1]INPUTS-Incidence'!I13</f>
        <v>3499631.1646400001</v>
      </c>
      <c r="E228" s="88">
        <f>ESCYLL!E229</f>
        <v>0</v>
      </c>
      <c r="F228" s="86">
        <f>ESCYLL!H229</f>
        <v>0</v>
      </c>
      <c r="G228" s="86">
        <f>ESCYLD2!CJ229+ESCYLD2!CK229</f>
        <v>0</v>
      </c>
      <c r="H228" s="133">
        <f t="shared" si="15"/>
        <v>0</v>
      </c>
      <c r="I228" s="87">
        <f t="shared" si="16"/>
        <v>0</v>
      </c>
      <c r="J228" s="86">
        <f t="shared" si="17"/>
        <v>0</v>
      </c>
      <c r="K228" s="86">
        <f t="shared" si="18"/>
        <v>0</v>
      </c>
      <c r="L228" s="29">
        <f t="shared" si="19"/>
        <v>0</v>
      </c>
    </row>
    <row r="229" spans="1:12" x14ac:dyDescent="0.5">
      <c r="A229" s="35" t="s">
        <v>6</v>
      </c>
      <c r="B229" s="34" t="s">
        <v>90</v>
      </c>
      <c r="C229" s="34" t="s">
        <v>80</v>
      </c>
      <c r="D229" s="33">
        <f>'[1]INPUTS-Incidence'!I14</f>
        <v>3231023.3612799998</v>
      </c>
      <c r="E229" s="88">
        <f>ESCYLL!E230</f>
        <v>0</v>
      </c>
      <c r="F229" s="86">
        <f>ESCYLL!H230</f>
        <v>0</v>
      </c>
      <c r="G229" s="86">
        <f>ESCYLD2!CJ230+ESCYLD2!CK230</f>
        <v>0</v>
      </c>
      <c r="H229" s="133">
        <f t="shared" si="15"/>
        <v>0</v>
      </c>
      <c r="I229" s="87">
        <f t="shared" si="16"/>
        <v>0</v>
      </c>
      <c r="J229" s="86">
        <f t="shared" si="17"/>
        <v>0</v>
      </c>
      <c r="K229" s="86">
        <f t="shared" si="18"/>
        <v>0</v>
      </c>
      <c r="L229" s="29">
        <f t="shared" si="19"/>
        <v>0</v>
      </c>
    </row>
    <row r="230" spans="1:12" x14ac:dyDescent="0.5">
      <c r="A230" s="35" t="s">
        <v>6</v>
      </c>
      <c r="B230" s="34" t="s">
        <v>90</v>
      </c>
      <c r="C230" s="34" t="s">
        <v>79</v>
      </c>
      <c r="D230" s="33">
        <f>'[1]INPUTS-Incidence'!I15</f>
        <v>2868209.58372</v>
      </c>
      <c r="E230" s="88">
        <f>ESCYLL!E231</f>
        <v>0</v>
      </c>
      <c r="F230" s="86">
        <f>ESCYLL!H231</f>
        <v>0</v>
      </c>
      <c r="G230" s="86">
        <f>ESCYLD2!CJ231+ESCYLD2!CK231</f>
        <v>0</v>
      </c>
      <c r="H230" s="133">
        <f t="shared" si="15"/>
        <v>0</v>
      </c>
      <c r="I230" s="87">
        <f t="shared" si="16"/>
        <v>0</v>
      </c>
      <c r="J230" s="86">
        <f t="shared" si="17"/>
        <v>0</v>
      </c>
      <c r="K230" s="86">
        <f t="shared" si="18"/>
        <v>0</v>
      </c>
      <c r="L230" s="29">
        <f t="shared" si="19"/>
        <v>0</v>
      </c>
    </row>
    <row r="231" spans="1:12" x14ac:dyDescent="0.5">
      <c r="A231" s="35" t="s">
        <v>6</v>
      </c>
      <c r="B231" s="34" t="s">
        <v>90</v>
      </c>
      <c r="C231" s="34" t="s">
        <v>78</v>
      </c>
      <c r="D231" s="33">
        <f>'[1]INPUTS-Incidence'!I16</f>
        <v>2481240.4281600001</v>
      </c>
      <c r="E231" s="88">
        <f>ESCYLL!E232</f>
        <v>0</v>
      </c>
      <c r="F231" s="86">
        <f>ESCYLL!H232</f>
        <v>0</v>
      </c>
      <c r="G231" s="86">
        <f>ESCYLD2!CJ232+ESCYLD2!CK232</f>
        <v>0</v>
      </c>
      <c r="H231" s="133">
        <f t="shared" si="15"/>
        <v>0</v>
      </c>
      <c r="I231" s="87">
        <f t="shared" si="16"/>
        <v>0</v>
      </c>
      <c r="J231" s="86">
        <f t="shared" si="17"/>
        <v>0</v>
      </c>
      <c r="K231" s="86">
        <f t="shared" si="18"/>
        <v>0</v>
      </c>
      <c r="L231" s="29">
        <f t="shared" si="19"/>
        <v>0</v>
      </c>
    </row>
    <row r="232" spans="1:12" x14ac:dyDescent="0.5">
      <c r="A232" s="37" t="s">
        <v>6</v>
      </c>
      <c r="B232" s="36" t="s">
        <v>90</v>
      </c>
      <c r="C232" s="36" t="s">
        <v>77</v>
      </c>
      <c r="D232" s="33">
        <f>'[1]INPUTS-Incidence'!I17</f>
        <v>1930014.7021999999</v>
      </c>
      <c r="E232" s="88">
        <f>ESCYLL!E233</f>
        <v>0</v>
      </c>
      <c r="F232" s="86">
        <f>ESCYLL!H233</f>
        <v>0</v>
      </c>
      <c r="G232" s="86">
        <f>ESCYLD2!CJ233+ESCYLD2!CK233</f>
        <v>0</v>
      </c>
      <c r="H232" s="133">
        <f t="shared" si="15"/>
        <v>0</v>
      </c>
      <c r="I232" s="87">
        <f t="shared" si="16"/>
        <v>0</v>
      </c>
      <c r="J232" s="86">
        <f t="shared" si="17"/>
        <v>0</v>
      </c>
      <c r="K232" s="86">
        <f t="shared" si="18"/>
        <v>0</v>
      </c>
      <c r="L232" s="29">
        <f t="shared" si="19"/>
        <v>0</v>
      </c>
    </row>
    <row r="233" spans="1:12" x14ac:dyDescent="0.5">
      <c r="A233" s="37" t="s">
        <v>6</v>
      </c>
      <c r="B233" s="36" t="s">
        <v>90</v>
      </c>
      <c r="C233" s="36" t="s">
        <v>76</v>
      </c>
      <c r="D233" s="33">
        <f>'[1]INPUTS-Incidence'!I18</f>
        <v>1230474.95532</v>
      </c>
      <c r="E233" s="88">
        <f>ESCYLL!E234</f>
        <v>0</v>
      </c>
      <c r="F233" s="86">
        <f>ESCYLL!H234</f>
        <v>0</v>
      </c>
      <c r="G233" s="86">
        <f>ESCYLD2!CJ234+ESCYLD2!CK234</f>
        <v>0</v>
      </c>
      <c r="H233" s="133">
        <f t="shared" si="15"/>
        <v>0</v>
      </c>
      <c r="I233" s="87">
        <f t="shared" si="16"/>
        <v>0</v>
      </c>
      <c r="J233" s="86">
        <f t="shared" si="17"/>
        <v>0</v>
      </c>
      <c r="K233" s="86">
        <f t="shared" si="18"/>
        <v>0</v>
      </c>
      <c r="L233" s="29">
        <f t="shared" si="19"/>
        <v>0</v>
      </c>
    </row>
    <row r="234" spans="1:12" x14ac:dyDescent="0.5">
      <c r="A234" s="37" t="s">
        <v>6</v>
      </c>
      <c r="B234" s="36" t="s">
        <v>90</v>
      </c>
      <c r="C234" s="36" t="s">
        <v>75</v>
      </c>
      <c r="D234" s="33">
        <f>'[1]INPUTS-Incidence'!I19</f>
        <v>610647.95583999995</v>
      </c>
      <c r="E234" s="88">
        <f>ESCYLL!E235</f>
        <v>0</v>
      </c>
      <c r="F234" s="86">
        <f>ESCYLL!H235</f>
        <v>0</v>
      </c>
      <c r="G234" s="86">
        <f>ESCYLD2!CJ235+ESCYLD2!CK235</f>
        <v>0</v>
      </c>
      <c r="H234" s="133">
        <f t="shared" si="15"/>
        <v>0</v>
      </c>
      <c r="I234" s="87">
        <f t="shared" si="16"/>
        <v>0</v>
      </c>
      <c r="J234" s="86">
        <f t="shared" si="17"/>
        <v>0</v>
      </c>
      <c r="K234" s="86">
        <f t="shared" si="18"/>
        <v>0</v>
      </c>
      <c r="L234" s="29">
        <f t="shared" si="19"/>
        <v>0</v>
      </c>
    </row>
    <row r="235" spans="1:12" x14ac:dyDescent="0.5">
      <c r="A235" s="37" t="s">
        <v>6</v>
      </c>
      <c r="B235" s="36" t="s">
        <v>90</v>
      </c>
      <c r="C235" s="36" t="s">
        <v>74</v>
      </c>
      <c r="D235" s="33">
        <f>'[1]INPUTS-Incidence'!I20</f>
        <v>420786.68475999997</v>
      </c>
      <c r="E235" s="88">
        <f>ESCYLL!E236</f>
        <v>0</v>
      </c>
      <c r="F235" s="86">
        <f>ESCYLL!H236</f>
        <v>0</v>
      </c>
      <c r="G235" s="86">
        <f>ESCYLD2!CJ236+ESCYLD2!CK236</f>
        <v>0</v>
      </c>
      <c r="H235" s="133">
        <f t="shared" si="15"/>
        <v>0</v>
      </c>
      <c r="I235" s="87">
        <f t="shared" si="16"/>
        <v>0</v>
      </c>
      <c r="J235" s="86">
        <f t="shared" si="17"/>
        <v>0</v>
      </c>
      <c r="K235" s="86">
        <f t="shared" si="18"/>
        <v>0</v>
      </c>
      <c r="L235" s="29">
        <f t="shared" si="19"/>
        <v>0</v>
      </c>
    </row>
    <row r="236" spans="1:12" x14ac:dyDescent="0.5">
      <c r="A236" s="37" t="s">
        <v>6</v>
      </c>
      <c r="B236" s="36" t="s">
        <v>90</v>
      </c>
      <c r="C236" s="36" t="s">
        <v>73</v>
      </c>
      <c r="D236" s="33">
        <f>'[1]INPUTS-Incidence'!I21</f>
        <v>0</v>
      </c>
      <c r="E236" s="88">
        <f>ESCYLL!E237</f>
        <v>0</v>
      </c>
      <c r="F236" s="86">
        <f>ESCYLL!H237</f>
        <v>0</v>
      </c>
      <c r="G236" s="86">
        <f>ESCYLD2!CJ237+ESCYLD2!CK237</f>
        <v>0</v>
      </c>
      <c r="H236" s="133">
        <f t="shared" si="15"/>
        <v>0</v>
      </c>
      <c r="I236" s="87" t="e">
        <f t="shared" si="16"/>
        <v>#DIV/0!</v>
      </c>
      <c r="J236" s="86" t="e">
        <f t="shared" si="17"/>
        <v>#DIV/0!</v>
      </c>
      <c r="K236" s="86" t="e">
        <f t="shared" si="18"/>
        <v>#DIV/0!</v>
      </c>
      <c r="L236" s="29" t="e">
        <f t="shared" si="19"/>
        <v>#DIV/0!</v>
      </c>
    </row>
    <row r="237" spans="1:12" x14ac:dyDescent="0.5">
      <c r="A237" s="37" t="s">
        <v>6</v>
      </c>
      <c r="B237" s="36" t="s">
        <v>90</v>
      </c>
      <c r="C237" s="36" t="s">
        <v>71</v>
      </c>
      <c r="D237" s="33">
        <f>'[1]INPUTS-Incidence'!I22</f>
        <v>610164.84828000003</v>
      </c>
      <c r="E237" s="88">
        <f>ESCYLL!E238</f>
        <v>0</v>
      </c>
      <c r="F237" s="86">
        <f>ESCYLL!H238</f>
        <v>0</v>
      </c>
      <c r="G237" s="86">
        <f>ESCYLD2!CJ238+ESCYLD2!CK238</f>
        <v>0</v>
      </c>
      <c r="H237" s="133">
        <f t="shared" si="15"/>
        <v>0</v>
      </c>
      <c r="I237" s="87">
        <f t="shared" si="16"/>
        <v>0</v>
      </c>
      <c r="J237" s="86">
        <f t="shared" si="17"/>
        <v>0</v>
      </c>
      <c r="K237" s="86">
        <f t="shared" si="18"/>
        <v>0</v>
      </c>
      <c r="L237" s="29">
        <f t="shared" si="19"/>
        <v>0</v>
      </c>
    </row>
    <row r="238" spans="1:12" x14ac:dyDescent="0.5">
      <c r="A238" s="37" t="s">
        <v>6</v>
      </c>
      <c r="B238" s="36" t="s">
        <v>72</v>
      </c>
      <c r="C238" s="36" t="s">
        <v>89</v>
      </c>
      <c r="D238" s="33">
        <f>'[1]INPUTS-Incidence'!I23</f>
        <v>3724276.18004</v>
      </c>
      <c r="E238" s="88">
        <f>ESCYLL!E239</f>
        <v>0</v>
      </c>
      <c r="F238" s="86">
        <f>ESCYLL!H239</f>
        <v>0</v>
      </c>
      <c r="G238" s="86">
        <f>ESCYLD2!CJ239+ESCYLD2!CK239</f>
        <v>0</v>
      </c>
      <c r="H238" s="133">
        <f t="shared" si="15"/>
        <v>0</v>
      </c>
      <c r="I238" s="87">
        <f t="shared" si="16"/>
        <v>0</v>
      </c>
      <c r="J238" s="86">
        <f t="shared" si="17"/>
        <v>0</v>
      </c>
      <c r="K238" s="86">
        <f t="shared" si="18"/>
        <v>0</v>
      </c>
      <c r="L238" s="29">
        <f t="shared" si="19"/>
        <v>0</v>
      </c>
    </row>
    <row r="239" spans="1:12" x14ac:dyDescent="0.5">
      <c r="A239" s="37" t="s">
        <v>6</v>
      </c>
      <c r="B239" s="36" t="s">
        <v>72</v>
      </c>
      <c r="C239" s="36" t="s">
        <v>88</v>
      </c>
      <c r="D239" s="33">
        <f>'[1]INPUTS-Incidence'!I24</f>
        <v>3552289.8886799999</v>
      </c>
      <c r="E239" s="88">
        <f>ESCYLL!E240</f>
        <v>0</v>
      </c>
      <c r="F239" s="86">
        <f>ESCYLL!H240</f>
        <v>0</v>
      </c>
      <c r="G239" s="86">
        <f>ESCYLD2!CJ240+ESCYLD2!CK240</f>
        <v>0</v>
      </c>
      <c r="H239" s="133">
        <f t="shared" si="15"/>
        <v>0</v>
      </c>
      <c r="I239" s="87">
        <f t="shared" si="16"/>
        <v>0</v>
      </c>
      <c r="J239" s="86">
        <f t="shared" si="17"/>
        <v>0</v>
      </c>
      <c r="K239" s="86">
        <f t="shared" si="18"/>
        <v>0</v>
      </c>
      <c r="L239" s="29">
        <f t="shared" si="19"/>
        <v>0</v>
      </c>
    </row>
    <row r="240" spans="1:12" x14ac:dyDescent="0.5">
      <c r="A240" s="37" t="s">
        <v>6</v>
      </c>
      <c r="B240" s="36" t="s">
        <v>72</v>
      </c>
      <c r="C240" s="36" t="s">
        <v>87</v>
      </c>
      <c r="D240" s="33">
        <f>'[1]INPUTS-Incidence'!I25</f>
        <v>3315567.1842800002</v>
      </c>
      <c r="E240" s="88">
        <f>ESCYLL!E241</f>
        <v>0</v>
      </c>
      <c r="F240" s="86">
        <f>ESCYLL!H241</f>
        <v>0</v>
      </c>
      <c r="G240" s="86">
        <f>ESCYLD2!CJ241+ESCYLD2!CK241</f>
        <v>0</v>
      </c>
      <c r="H240" s="133">
        <f t="shared" si="15"/>
        <v>0</v>
      </c>
      <c r="I240" s="87">
        <f t="shared" si="16"/>
        <v>0</v>
      </c>
      <c r="J240" s="86">
        <f t="shared" si="17"/>
        <v>0</v>
      </c>
      <c r="K240" s="86">
        <f t="shared" si="18"/>
        <v>0</v>
      </c>
      <c r="L240" s="29">
        <f t="shared" si="19"/>
        <v>0</v>
      </c>
    </row>
    <row r="241" spans="1:12" x14ac:dyDescent="0.5">
      <c r="A241" s="37" t="s">
        <v>6</v>
      </c>
      <c r="B241" s="36" t="s">
        <v>72</v>
      </c>
      <c r="C241" s="36" t="s">
        <v>86</v>
      </c>
      <c r="D241" s="33">
        <f>'[1]INPUTS-Incidence'!I26</f>
        <v>3131503.2039200002</v>
      </c>
      <c r="E241" s="88">
        <f>ESCYLL!E242</f>
        <v>0</v>
      </c>
      <c r="F241" s="86">
        <f>ESCYLL!H242</f>
        <v>0</v>
      </c>
      <c r="G241" s="86">
        <f>ESCYLD2!CJ242+ESCYLD2!CK242</f>
        <v>0</v>
      </c>
      <c r="H241" s="133">
        <f t="shared" si="15"/>
        <v>0</v>
      </c>
      <c r="I241" s="87">
        <f t="shared" si="16"/>
        <v>0</v>
      </c>
      <c r="J241" s="86">
        <f t="shared" si="17"/>
        <v>0</v>
      </c>
      <c r="K241" s="86">
        <f t="shared" si="18"/>
        <v>0</v>
      </c>
      <c r="L241" s="29">
        <f t="shared" si="19"/>
        <v>0</v>
      </c>
    </row>
    <row r="242" spans="1:12" x14ac:dyDescent="0.5">
      <c r="A242" s="37" t="s">
        <v>6</v>
      </c>
      <c r="B242" s="36" t="s">
        <v>72</v>
      </c>
      <c r="C242" s="36" t="s">
        <v>85</v>
      </c>
      <c r="D242" s="33">
        <f>'[1]INPUTS-Incidence'!I27</f>
        <v>3481756.1849199999</v>
      </c>
      <c r="E242" s="88">
        <f>ESCYLL!E243</f>
        <v>0</v>
      </c>
      <c r="F242" s="86">
        <f>ESCYLL!H243</f>
        <v>0</v>
      </c>
      <c r="G242" s="86">
        <f>ESCYLD2!CJ243+ESCYLD2!CK243</f>
        <v>0</v>
      </c>
      <c r="H242" s="133">
        <f t="shared" si="15"/>
        <v>0</v>
      </c>
      <c r="I242" s="87">
        <f t="shared" si="16"/>
        <v>0</v>
      </c>
      <c r="J242" s="86">
        <f t="shared" si="17"/>
        <v>0</v>
      </c>
      <c r="K242" s="86">
        <f t="shared" si="18"/>
        <v>0</v>
      </c>
      <c r="L242" s="29">
        <f t="shared" si="19"/>
        <v>0</v>
      </c>
    </row>
    <row r="243" spans="1:12" x14ac:dyDescent="0.5">
      <c r="A243" s="37" t="s">
        <v>6</v>
      </c>
      <c r="B243" s="36" t="s">
        <v>72</v>
      </c>
      <c r="C243" s="36" t="s">
        <v>84</v>
      </c>
      <c r="D243" s="33">
        <f>'[1]INPUTS-Incidence'!I28</f>
        <v>4289995.1327999998</v>
      </c>
      <c r="E243" s="88">
        <f>ESCYLL!E244</f>
        <v>0</v>
      </c>
      <c r="F243" s="86">
        <f>ESCYLL!H244</f>
        <v>0</v>
      </c>
      <c r="G243" s="86">
        <f>ESCYLD2!CJ244+ESCYLD2!CK244</f>
        <v>0</v>
      </c>
      <c r="H243" s="133">
        <f t="shared" si="15"/>
        <v>0</v>
      </c>
      <c r="I243" s="87">
        <f t="shared" si="16"/>
        <v>0</v>
      </c>
      <c r="J243" s="86">
        <f t="shared" si="17"/>
        <v>0</v>
      </c>
      <c r="K243" s="86">
        <f t="shared" si="18"/>
        <v>0</v>
      </c>
      <c r="L243" s="29">
        <f t="shared" si="19"/>
        <v>0</v>
      </c>
    </row>
    <row r="244" spans="1:12" x14ac:dyDescent="0.5">
      <c r="A244" s="37" t="s">
        <v>6</v>
      </c>
      <c r="B244" s="36" t="s">
        <v>72</v>
      </c>
      <c r="C244" s="36" t="s">
        <v>83</v>
      </c>
      <c r="D244" s="33">
        <f>'[1]INPUTS-Incidence'!I29</f>
        <v>4114143.9809599998</v>
      </c>
      <c r="E244" s="88">
        <f>ESCYLL!E245</f>
        <v>0</v>
      </c>
      <c r="F244" s="86">
        <f>ESCYLL!H245</f>
        <v>0</v>
      </c>
      <c r="G244" s="86">
        <f>ESCYLD2!CJ245+ESCYLD2!CK245</f>
        <v>0</v>
      </c>
      <c r="H244" s="133">
        <f t="shared" si="15"/>
        <v>0</v>
      </c>
      <c r="I244" s="87">
        <f t="shared" si="16"/>
        <v>0</v>
      </c>
      <c r="J244" s="86">
        <f t="shared" si="17"/>
        <v>0</v>
      </c>
      <c r="K244" s="86">
        <f t="shared" si="18"/>
        <v>0</v>
      </c>
      <c r="L244" s="29">
        <f t="shared" si="19"/>
        <v>0</v>
      </c>
    </row>
    <row r="245" spans="1:12" x14ac:dyDescent="0.5">
      <c r="A245" s="37" t="s">
        <v>6</v>
      </c>
      <c r="B245" s="36" t="s">
        <v>72</v>
      </c>
      <c r="C245" s="36" t="s">
        <v>82</v>
      </c>
      <c r="D245" s="33">
        <f>'[1]INPUTS-Incidence'!I30</f>
        <v>3786113.9477200001</v>
      </c>
      <c r="E245" s="88">
        <f>ESCYLL!E246</f>
        <v>0</v>
      </c>
      <c r="F245" s="86">
        <f>ESCYLL!H246</f>
        <v>0</v>
      </c>
      <c r="G245" s="86">
        <f>ESCYLD2!CJ246+ESCYLD2!CK246</f>
        <v>0</v>
      </c>
      <c r="H245" s="133">
        <f t="shared" si="15"/>
        <v>0</v>
      </c>
      <c r="I245" s="87">
        <f t="shared" si="16"/>
        <v>0</v>
      </c>
      <c r="J245" s="86">
        <f t="shared" si="17"/>
        <v>0</v>
      </c>
      <c r="K245" s="86">
        <f t="shared" si="18"/>
        <v>0</v>
      </c>
      <c r="L245" s="29">
        <f t="shared" si="19"/>
        <v>0</v>
      </c>
    </row>
    <row r="246" spans="1:12" x14ac:dyDescent="0.5">
      <c r="A246" s="37" t="s">
        <v>6</v>
      </c>
      <c r="B246" s="36" t="s">
        <v>72</v>
      </c>
      <c r="C246" s="36" t="s">
        <v>81</v>
      </c>
      <c r="D246" s="33">
        <f>'[1]INPUTS-Incidence'!I31</f>
        <v>3462914.9900799999</v>
      </c>
      <c r="E246" s="88">
        <f>ESCYLL!E247</f>
        <v>0</v>
      </c>
      <c r="F246" s="86">
        <f>ESCYLL!H247</f>
        <v>0</v>
      </c>
      <c r="G246" s="86">
        <f>ESCYLD2!CJ247+ESCYLD2!CK247</f>
        <v>0</v>
      </c>
      <c r="H246" s="133">
        <f t="shared" si="15"/>
        <v>0</v>
      </c>
      <c r="I246" s="87">
        <f t="shared" si="16"/>
        <v>0</v>
      </c>
      <c r="J246" s="86">
        <f t="shared" si="17"/>
        <v>0</v>
      </c>
      <c r="K246" s="86">
        <f t="shared" si="18"/>
        <v>0</v>
      </c>
      <c r="L246" s="29">
        <f t="shared" si="19"/>
        <v>0</v>
      </c>
    </row>
    <row r="247" spans="1:12" x14ac:dyDescent="0.5">
      <c r="A247" s="37" t="s">
        <v>6</v>
      </c>
      <c r="B247" s="36" t="s">
        <v>72</v>
      </c>
      <c r="C247" s="36" t="s">
        <v>80</v>
      </c>
      <c r="D247" s="33">
        <f>'[1]INPUTS-Incidence'!I32</f>
        <v>3222327.4251999999</v>
      </c>
      <c r="E247" s="88">
        <f>ESCYLL!E248</f>
        <v>0</v>
      </c>
      <c r="F247" s="86">
        <f>ESCYLL!H248</f>
        <v>0</v>
      </c>
      <c r="G247" s="86">
        <f>ESCYLD2!CJ248+ESCYLD2!CK248</f>
        <v>0</v>
      </c>
      <c r="H247" s="133">
        <f t="shared" si="15"/>
        <v>0</v>
      </c>
      <c r="I247" s="87">
        <f t="shared" si="16"/>
        <v>0</v>
      </c>
      <c r="J247" s="86">
        <f t="shared" si="17"/>
        <v>0</v>
      </c>
      <c r="K247" s="86">
        <f t="shared" si="18"/>
        <v>0</v>
      </c>
      <c r="L247" s="29">
        <f t="shared" si="19"/>
        <v>0</v>
      </c>
    </row>
    <row r="248" spans="1:12" x14ac:dyDescent="0.5">
      <c r="A248" s="37" t="s">
        <v>6</v>
      </c>
      <c r="B248" s="36" t="s">
        <v>72</v>
      </c>
      <c r="C248" s="36" t="s">
        <v>79</v>
      </c>
      <c r="D248" s="33">
        <f>'[1]INPUTS-Incidence'!I33</f>
        <v>2916037.2321600001</v>
      </c>
      <c r="E248" s="88">
        <f>ESCYLL!E249</f>
        <v>0</v>
      </c>
      <c r="F248" s="86">
        <f>ESCYLL!H249</f>
        <v>0</v>
      </c>
      <c r="G248" s="86">
        <f>ESCYLD2!CJ249+ESCYLD2!CK249</f>
        <v>0</v>
      </c>
      <c r="H248" s="133">
        <f t="shared" si="15"/>
        <v>0</v>
      </c>
      <c r="I248" s="87">
        <f t="shared" si="16"/>
        <v>0</v>
      </c>
      <c r="J248" s="86">
        <f t="shared" si="17"/>
        <v>0</v>
      </c>
      <c r="K248" s="86">
        <f t="shared" si="18"/>
        <v>0</v>
      </c>
      <c r="L248" s="29">
        <f t="shared" si="19"/>
        <v>0</v>
      </c>
    </row>
    <row r="249" spans="1:12" x14ac:dyDescent="0.5">
      <c r="A249" s="37" t="s">
        <v>6</v>
      </c>
      <c r="B249" s="36" t="s">
        <v>72</v>
      </c>
      <c r="C249" s="36" t="s">
        <v>78</v>
      </c>
      <c r="D249" s="33">
        <f>'[1]INPUTS-Incidence'!I34</f>
        <v>2663371.9782799999</v>
      </c>
      <c r="E249" s="88">
        <f>ESCYLL!E250</f>
        <v>0</v>
      </c>
      <c r="F249" s="86">
        <f>ESCYLL!H250</f>
        <v>0</v>
      </c>
      <c r="G249" s="86">
        <f>ESCYLD2!CJ250+ESCYLD2!CK250</f>
        <v>0</v>
      </c>
      <c r="H249" s="133">
        <f t="shared" si="15"/>
        <v>0</v>
      </c>
      <c r="I249" s="87">
        <f t="shared" si="16"/>
        <v>0</v>
      </c>
      <c r="J249" s="86">
        <f t="shared" si="17"/>
        <v>0</v>
      </c>
      <c r="K249" s="86">
        <f t="shared" si="18"/>
        <v>0</v>
      </c>
      <c r="L249" s="29">
        <f t="shared" si="19"/>
        <v>0</v>
      </c>
    </row>
    <row r="250" spans="1:12" x14ac:dyDescent="0.5">
      <c r="A250" s="37" t="s">
        <v>6</v>
      </c>
      <c r="B250" s="36" t="s">
        <v>72</v>
      </c>
      <c r="C250" s="36" t="s">
        <v>77</v>
      </c>
      <c r="D250" s="33">
        <f>'[1]INPUTS-Incidence'!I35</f>
        <v>2226159.6364799999</v>
      </c>
      <c r="E250" s="88">
        <f>ESCYLL!E251</f>
        <v>0</v>
      </c>
      <c r="F250" s="86">
        <f>ESCYLL!H251</f>
        <v>0</v>
      </c>
      <c r="G250" s="86">
        <f>ESCYLD2!CJ251+ESCYLD2!CK251</f>
        <v>0</v>
      </c>
      <c r="H250" s="133">
        <f t="shared" si="15"/>
        <v>0</v>
      </c>
      <c r="I250" s="87">
        <f t="shared" si="16"/>
        <v>0</v>
      </c>
      <c r="J250" s="86">
        <f t="shared" si="17"/>
        <v>0</v>
      </c>
      <c r="K250" s="86">
        <f t="shared" si="18"/>
        <v>0</v>
      </c>
      <c r="L250" s="29">
        <f t="shared" si="19"/>
        <v>0</v>
      </c>
    </row>
    <row r="251" spans="1:12" x14ac:dyDescent="0.5">
      <c r="A251" s="37" t="s">
        <v>6</v>
      </c>
      <c r="B251" s="36" t="s">
        <v>72</v>
      </c>
      <c r="C251" s="36" t="s">
        <v>76</v>
      </c>
      <c r="D251" s="33">
        <f>'[1]INPUTS-Incidence'!I36</f>
        <v>1546427.29956</v>
      </c>
      <c r="E251" s="88">
        <f>ESCYLL!E252</f>
        <v>0</v>
      </c>
      <c r="F251" s="86">
        <f>ESCYLL!H252</f>
        <v>0</v>
      </c>
      <c r="G251" s="86">
        <f>ESCYLD2!CJ252+ESCYLD2!CK252</f>
        <v>0</v>
      </c>
      <c r="H251" s="133">
        <f t="shared" si="15"/>
        <v>0</v>
      </c>
      <c r="I251" s="87">
        <f t="shared" si="16"/>
        <v>0</v>
      </c>
      <c r="J251" s="86">
        <f t="shared" si="17"/>
        <v>0</v>
      </c>
      <c r="K251" s="86">
        <f t="shared" si="18"/>
        <v>0</v>
      </c>
      <c r="L251" s="29">
        <f t="shared" si="19"/>
        <v>0</v>
      </c>
    </row>
    <row r="252" spans="1:12" x14ac:dyDescent="0.5">
      <c r="A252" s="37" t="s">
        <v>6</v>
      </c>
      <c r="B252" s="36" t="s">
        <v>72</v>
      </c>
      <c r="C252" s="36" t="s">
        <v>75</v>
      </c>
      <c r="D252" s="33">
        <f>'[1]INPUTS-Incidence'!I37</f>
        <v>917421.25644000003</v>
      </c>
      <c r="E252" s="88">
        <f>ESCYLL!E253</f>
        <v>0</v>
      </c>
      <c r="F252" s="86">
        <f>ESCYLL!H253</f>
        <v>0</v>
      </c>
      <c r="G252" s="86">
        <f>ESCYLD2!CJ253+ESCYLD2!CK253</f>
        <v>0</v>
      </c>
      <c r="H252" s="133">
        <f t="shared" si="15"/>
        <v>0</v>
      </c>
      <c r="I252" s="87">
        <f t="shared" si="16"/>
        <v>0</v>
      </c>
      <c r="J252" s="86">
        <f t="shared" si="17"/>
        <v>0</v>
      </c>
      <c r="K252" s="86">
        <f t="shared" si="18"/>
        <v>0</v>
      </c>
      <c r="L252" s="29">
        <f t="shared" si="19"/>
        <v>0</v>
      </c>
    </row>
    <row r="253" spans="1:12" x14ac:dyDescent="0.5">
      <c r="A253" s="37" t="s">
        <v>6</v>
      </c>
      <c r="B253" s="36" t="s">
        <v>72</v>
      </c>
      <c r="C253" s="36" t="s">
        <v>74</v>
      </c>
      <c r="D253" s="33">
        <f>'[1]INPUTS-Incidence'!I38</f>
        <v>694225.56371999998</v>
      </c>
      <c r="E253" s="88">
        <f>ESCYLL!E254</f>
        <v>0</v>
      </c>
      <c r="F253" s="86">
        <f>ESCYLL!H254</f>
        <v>0</v>
      </c>
      <c r="G253" s="86">
        <f>ESCYLD2!CJ254+ESCYLD2!CK254</f>
        <v>0</v>
      </c>
      <c r="H253" s="133">
        <f t="shared" si="15"/>
        <v>0</v>
      </c>
      <c r="I253" s="87">
        <f t="shared" si="16"/>
        <v>0</v>
      </c>
      <c r="J253" s="86">
        <f t="shared" si="17"/>
        <v>0</v>
      </c>
      <c r="K253" s="86">
        <f t="shared" si="18"/>
        <v>0</v>
      </c>
      <c r="L253" s="29">
        <f t="shared" si="19"/>
        <v>0</v>
      </c>
    </row>
    <row r="254" spans="1:12" x14ac:dyDescent="0.5">
      <c r="A254" s="37" t="s">
        <v>6</v>
      </c>
      <c r="B254" s="36" t="s">
        <v>72</v>
      </c>
      <c r="C254" s="36" t="s">
        <v>73</v>
      </c>
      <c r="D254" s="33">
        <f>'[1]INPUTS-Incidence'!I39</f>
        <v>0</v>
      </c>
      <c r="E254" s="88">
        <f>ESCYLL!E255</f>
        <v>0</v>
      </c>
      <c r="F254" s="86">
        <f>ESCYLL!H255</f>
        <v>0</v>
      </c>
      <c r="G254" s="86">
        <f>ESCYLD2!CJ255+ESCYLD2!CK255</f>
        <v>0</v>
      </c>
      <c r="H254" s="133">
        <f t="shared" si="15"/>
        <v>0</v>
      </c>
      <c r="I254" s="87" t="e">
        <f t="shared" si="16"/>
        <v>#DIV/0!</v>
      </c>
      <c r="J254" s="86" t="e">
        <f t="shared" si="17"/>
        <v>#DIV/0!</v>
      </c>
      <c r="K254" s="86" t="e">
        <f t="shared" si="18"/>
        <v>#DIV/0!</v>
      </c>
      <c r="L254" s="29" t="e">
        <f t="shared" si="19"/>
        <v>#DIV/0!</v>
      </c>
    </row>
    <row r="255" spans="1:12" x14ac:dyDescent="0.5">
      <c r="A255" s="37" t="s">
        <v>6</v>
      </c>
      <c r="B255" s="36" t="s">
        <v>72</v>
      </c>
      <c r="C255" s="36" t="s">
        <v>71</v>
      </c>
      <c r="D255" s="33">
        <f>'[1]INPUTS-Incidence'!I40</f>
        <v>1265258.69964</v>
      </c>
      <c r="E255" s="88">
        <f>ESCYLL!E256</f>
        <v>0</v>
      </c>
      <c r="F255" s="86">
        <f>ESCYLL!H256</f>
        <v>0</v>
      </c>
      <c r="G255" s="86">
        <f>ESCYLD2!CJ256+ESCYLD2!CK256</f>
        <v>0</v>
      </c>
      <c r="H255" s="133">
        <f t="shared" si="15"/>
        <v>0</v>
      </c>
      <c r="I255" s="87">
        <f t="shared" si="16"/>
        <v>0</v>
      </c>
      <c r="J255" s="86">
        <f t="shared" si="17"/>
        <v>0</v>
      </c>
      <c r="K255" s="86">
        <f t="shared" si="18"/>
        <v>0</v>
      </c>
      <c r="L255" s="29">
        <f t="shared" si="19"/>
        <v>0</v>
      </c>
    </row>
    <row r="256" spans="1:12" x14ac:dyDescent="0.5">
      <c r="A256" s="37" t="s">
        <v>1</v>
      </c>
      <c r="B256" s="36" t="s">
        <v>90</v>
      </c>
      <c r="C256" s="36" t="s">
        <v>89</v>
      </c>
      <c r="D256" s="33">
        <f>'[1]INPUTS-Incidence'!I5</f>
        <v>4180329.7166800001</v>
      </c>
      <c r="E256" s="88">
        <f>ESCYLL!E257</f>
        <v>1.1945544554455445</v>
      </c>
      <c r="F256" s="86">
        <f>ESCYLL!H257</f>
        <v>101.55146336633663</v>
      </c>
      <c r="G256" s="86">
        <f>ESCYLD2!CJ257+ESCYLD2!CK257</f>
        <v>0</v>
      </c>
      <c r="H256" s="133">
        <f t="shared" si="15"/>
        <v>101.55146336633663</v>
      </c>
      <c r="I256" s="87">
        <f t="shared" si="16"/>
        <v>2.8575603753912847E-2</v>
      </c>
      <c r="J256" s="86">
        <f t="shared" si="17"/>
        <v>2.4292692263276394</v>
      </c>
      <c r="K256" s="86">
        <f t="shared" si="18"/>
        <v>0</v>
      </c>
      <c r="L256" s="29">
        <f t="shared" si="19"/>
        <v>2.4292692263276394</v>
      </c>
    </row>
    <row r="257" spans="1:12" x14ac:dyDescent="0.5">
      <c r="A257" s="37" t="s">
        <v>1</v>
      </c>
      <c r="B257" s="36" t="s">
        <v>90</v>
      </c>
      <c r="C257" s="36" t="s">
        <v>88</v>
      </c>
      <c r="D257" s="33">
        <f>'[1]INPUTS-Incidence'!I6</f>
        <v>3986120.47756</v>
      </c>
      <c r="E257" s="88">
        <f>ESCYLL!E258</f>
        <v>1.1945544554455445</v>
      </c>
      <c r="F257" s="86">
        <f>ESCYLL!H258</f>
        <v>94.083108910891085</v>
      </c>
      <c r="G257" s="86">
        <f>ESCYLD2!CJ258+ESCYLD2!CK258</f>
        <v>0</v>
      </c>
      <c r="H257" s="133">
        <f t="shared" si="15"/>
        <v>94.083108910891085</v>
      </c>
      <c r="I257" s="87">
        <f t="shared" si="16"/>
        <v>2.9967846234711899E-2</v>
      </c>
      <c r="J257" s="86">
        <f t="shared" si="17"/>
        <v>2.360267569445909</v>
      </c>
      <c r="K257" s="86">
        <f t="shared" si="18"/>
        <v>0</v>
      </c>
      <c r="L257" s="29">
        <f t="shared" si="19"/>
        <v>2.360267569445909</v>
      </c>
    </row>
    <row r="258" spans="1:12" x14ac:dyDescent="0.5">
      <c r="A258" s="37" t="s">
        <v>1</v>
      </c>
      <c r="B258" s="36" t="s">
        <v>90</v>
      </c>
      <c r="C258" s="36" t="s">
        <v>87</v>
      </c>
      <c r="D258" s="33">
        <f>'[1]INPUTS-Incidence'!I7</f>
        <v>3672583.6711200001</v>
      </c>
      <c r="E258" s="88">
        <f>ESCYLL!E259</f>
        <v>1.7918316831683168</v>
      </c>
      <c r="F258" s="86">
        <f>ESCYLL!H259</f>
        <v>132.21030074257425</v>
      </c>
      <c r="G258" s="86">
        <f>ESCYLD2!CJ259+ESCYLD2!CK259</f>
        <v>0</v>
      </c>
      <c r="H258" s="133">
        <f t="shared" si="15"/>
        <v>132.21030074257425</v>
      </c>
      <c r="I258" s="87">
        <f t="shared" si="16"/>
        <v>4.8789403962629811E-2</v>
      </c>
      <c r="J258" s="86">
        <f t="shared" si="17"/>
        <v>3.5999261713826405</v>
      </c>
      <c r="K258" s="86">
        <f t="shared" si="18"/>
        <v>0</v>
      </c>
      <c r="L258" s="29">
        <f t="shared" si="19"/>
        <v>3.5999261713826405</v>
      </c>
    </row>
    <row r="259" spans="1:12" x14ac:dyDescent="0.5">
      <c r="A259" s="37" t="s">
        <v>1</v>
      </c>
      <c r="B259" s="36" t="s">
        <v>90</v>
      </c>
      <c r="C259" s="36" t="s">
        <v>86</v>
      </c>
      <c r="D259" s="33">
        <f>'[1]INPUTS-Incidence'!I8</f>
        <v>3131503.2039200002</v>
      </c>
      <c r="E259" s="88">
        <f>ESCYLL!E260</f>
        <v>9.556435643564356</v>
      </c>
      <c r="F259" s="86">
        <f>ESCYLL!H260</f>
        <v>657.72168316831664</v>
      </c>
      <c r="G259" s="86">
        <f>ESCYLD2!CJ260+ESCYLD2!CK260</f>
        <v>0</v>
      </c>
      <c r="H259" s="133">
        <f t="shared" si="15"/>
        <v>657.72168316831664</v>
      </c>
      <c r="I259" s="87">
        <f t="shared" si="16"/>
        <v>0.30517087230189183</v>
      </c>
      <c r="J259" s="86">
        <f t="shared" si="17"/>
        <v>21.0033852861777</v>
      </c>
      <c r="K259" s="86">
        <f t="shared" si="18"/>
        <v>0</v>
      </c>
      <c r="L259" s="29">
        <f t="shared" si="19"/>
        <v>21.0033852861777</v>
      </c>
    </row>
    <row r="260" spans="1:12" x14ac:dyDescent="0.5">
      <c r="A260" s="37" t="s">
        <v>1</v>
      </c>
      <c r="B260" s="36" t="s">
        <v>90</v>
      </c>
      <c r="C260" s="36" t="s">
        <v>85</v>
      </c>
      <c r="D260" s="33">
        <f>'[1]INPUTS-Incidence'!I9</f>
        <v>3675482.31648</v>
      </c>
      <c r="E260" s="88">
        <f>ESCYLL!E261</f>
        <v>14.334653465346534</v>
      </c>
      <c r="F260" s="86">
        <f>ESCYLL!H261</f>
        <v>915.62599009900987</v>
      </c>
      <c r="G260" s="86">
        <f>ESCYLD2!CJ261+ESCYLD2!CK261</f>
        <v>0</v>
      </c>
      <c r="H260" s="133">
        <f t="shared" ref="H260:H291" si="20">F260+G260</f>
        <v>915.62599009900987</v>
      </c>
      <c r="I260" s="87">
        <f t="shared" ref="I260:I291" si="21">100000*E260/$D260</f>
        <v>0.39000741211767803</v>
      </c>
      <c r="J260" s="86">
        <f t="shared" ref="J260:J291" si="22">100000*F260/$D260</f>
        <v>24.911723449016687</v>
      </c>
      <c r="K260" s="86">
        <f t="shared" ref="K260:K291" si="23">100000*G260/$D260</f>
        <v>0</v>
      </c>
      <c r="L260" s="29">
        <f t="shared" ref="L260:L291" si="24">100000*H260/$D260</f>
        <v>24.911723449016687</v>
      </c>
    </row>
    <row r="261" spans="1:12" x14ac:dyDescent="0.5">
      <c r="A261" s="37" t="s">
        <v>1</v>
      </c>
      <c r="B261" s="36" t="s">
        <v>90</v>
      </c>
      <c r="C261" s="36" t="s">
        <v>84</v>
      </c>
      <c r="D261" s="33">
        <f>'[1]INPUTS-Incidence'!I10</f>
        <v>4465846.2846400002</v>
      </c>
      <c r="E261" s="88">
        <f>ESCYLL!E262</f>
        <v>13.737376237623762</v>
      </c>
      <c r="F261" s="86">
        <f>ESCYLL!H262</f>
        <v>809.61226856435644</v>
      </c>
      <c r="G261" s="86">
        <f>ESCYLD2!CJ262+ESCYLD2!CK262</f>
        <v>0</v>
      </c>
      <c r="H261" s="133">
        <f t="shared" si="20"/>
        <v>809.61226856435644</v>
      </c>
      <c r="I261" s="87">
        <f t="shared" si="21"/>
        <v>0.3076096972901331</v>
      </c>
      <c r="J261" s="86">
        <f t="shared" si="22"/>
        <v>18.128977509793998</v>
      </c>
      <c r="K261" s="86">
        <f t="shared" si="23"/>
        <v>0</v>
      </c>
      <c r="L261" s="29">
        <f t="shared" si="24"/>
        <v>18.128977509793998</v>
      </c>
    </row>
    <row r="262" spans="1:12" x14ac:dyDescent="0.5">
      <c r="A262" s="37" t="s">
        <v>1</v>
      </c>
      <c r="B262" s="36" t="s">
        <v>90</v>
      </c>
      <c r="C262" s="36" t="s">
        <v>83</v>
      </c>
      <c r="D262" s="33">
        <f>'[1]INPUTS-Incidence'!I11</f>
        <v>4245066.1297199996</v>
      </c>
      <c r="E262" s="88">
        <f>ESCYLL!E263</f>
        <v>13.14009900990099</v>
      </c>
      <c r="F262" s="86">
        <f>ESCYLL!H263</f>
        <v>709.49964603960404</v>
      </c>
      <c r="G262" s="86">
        <f>ESCYLD2!CJ263+ESCYLD2!CK263</f>
        <v>0</v>
      </c>
      <c r="H262" s="133">
        <f t="shared" si="20"/>
        <v>709.49964603960404</v>
      </c>
      <c r="I262" s="87">
        <f t="shared" si="21"/>
        <v>0.30953814636493537</v>
      </c>
      <c r="J262" s="86">
        <f t="shared" si="22"/>
        <v>16.713512212974688</v>
      </c>
      <c r="K262" s="86">
        <f t="shared" si="23"/>
        <v>0</v>
      </c>
      <c r="L262" s="29">
        <f t="shared" si="24"/>
        <v>16.713512212974688</v>
      </c>
    </row>
    <row r="263" spans="1:12" x14ac:dyDescent="0.5">
      <c r="A263" s="37" t="s">
        <v>1</v>
      </c>
      <c r="B263" s="36" t="s">
        <v>90</v>
      </c>
      <c r="C263" s="36" t="s">
        <v>82</v>
      </c>
      <c r="D263" s="33">
        <f>'[1]INPUTS-Incidence'!I12</f>
        <v>3858096.9741600002</v>
      </c>
      <c r="E263" s="88">
        <f>ESCYLL!E264</f>
        <v>12.542821782178217</v>
      </c>
      <c r="F263" s="86">
        <f>ESCYLL!H264</f>
        <v>615.72712128712874</v>
      </c>
      <c r="G263" s="86">
        <f>ESCYLD2!CJ264+ESCYLD2!CK264</f>
        <v>0</v>
      </c>
      <c r="H263" s="133">
        <f t="shared" si="20"/>
        <v>615.72712128712874</v>
      </c>
      <c r="I263" s="87">
        <f t="shared" si="21"/>
        <v>0.32510384954512683</v>
      </c>
      <c r="J263" s="86">
        <f t="shared" si="22"/>
        <v>15.959347974170276</v>
      </c>
      <c r="K263" s="86">
        <f t="shared" si="23"/>
        <v>0</v>
      </c>
      <c r="L263" s="29">
        <f t="shared" si="24"/>
        <v>15.959347974170276</v>
      </c>
    </row>
    <row r="264" spans="1:12" x14ac:dyDescent="0.5">
      <c r="A264" s="37" t="s">
        <v>1</v>
      </c>
      <c r="B264" s="36" t="s">
        <v>90</v>
      </c>
      <c r="C264" s="36" t="s">
        <v>81</v>
      </c>
      <c r="D264" s="33">
        <f>'[1]INPUTS-Incidence'!I13</f>
        <v>3499631.1646400001</v>
      </c>
      <c r="E264" s="88">
        <f>ESCYLL!E265</f>
        <v>14.931930693069306</v>
      </c>
      <c r="F264" s="86">
        <f>ESCYLL!H265</f>
        <v>660.36463490099004</v>
      </c>
      <c r="G264" s="86">
        <f>ESCYLD2!CJ265+ESCYLD2!CK265</f>
        <v>0</v>
      </c>
      <c r="H264" s="133">
        <f t="shared" si="20"/>
        <v>660.36463490099004</v>
      </c>
      <c r="I264" s="87">
        <f t="shared" si="21"/>
        <v>0.4266715545323852</v>
      </c>
      <c r="J264" s="86">
        <f t="shared" si="22"/>
        <v>18.869549499194736</v>
      </c>
      <c r="K264" s="86">
        <f t="shared" si="23"/>
        <v>0</v>
      </c>
      <c r="L264" s="29">
        <f t="shared" si="24"/>
        <v>18.869549499194736</v>
      </c>
    </row>
    <row r="265" spans="1:12" x14ac:dyDescent="0.5">
      <c r="A265" s="37" t="s">
        <v>1</v>
      </c>
      <c r="B265" s="36" t="s">
        <v>90</v>
      </c>
      <c r="C265" s="36" t="s">
        <v>80</v>
      </c>
      <c r="D265" s="33">
        <f>'[1]INPUTS-Incidence'!I14</f>
        <v>3231023.3612799998</v>
      </c>
      <c r="E265" s="88">
        <f>ESCYLL!E266</f>
        <v>17.321039603960394</v>
      </c>
      <c r="F265" s="86">
        <f>ESCYLL!H266</f>
        <v>682.88198638613846</v>
      </c>
      <c r="G265" s="86">
        <f>ESCYLD2!CJ266+ESCYLD2!CK266</f>
        <v>0</v>
      </c>
      <c r="H265" s="133">
        <f t="shared" si="20"/>
        <v>682.88198638613846</v>
      </c>
      <c r="I265" s="87">
        <f t="shared" si="21"/>
        <v>0.53608524814560621</v>
      </c>
      <c r="J265" s="86">
        <f t="shared" si="22"/>
        <v>21.135160908140524</v>
      </c>
      <c r="K265" s="86">
        <f t="shared" si="23"/>
        <v>0</v>
      </c>
      <c r="L265" s="29">
        <f t="shared" si="24"/>
        <v>21.135160908140524</v>
      </c>
    </row>
    <row r="266" spans="1:12" x14ac:dyDescent="0.5">
      <c r="A266" s="37" t="s">
        <v>1</v>
      </c>
      <c r="B266" s="36" t="s">
        <v>90</v>
      </c>
      <c r="C266" s="36" t="s">
        <v>79</v>
      </c>
      <c r="D266" s="33">
        <f>'[1]INPUTS-Incidence'!I15</f>
        <v>2868209.58372</v>
      </c>
      <c r="E266" s="88">
        <f>ESCYLL!E267</f>
        <v>22.099257425742572</v>
      </c>
      <c r="F266" s="86">
        <f>ESCYLL!H267</f>
        <v>767.28621782178209</v>
      </c>
      <c r="G266" s="86">
        <f>ESCYLD2!CJ267+ESCYLD2!CK267</f>
        <v>0</v>
      </c>
      <c r="H266" s="133">
        <f t="shared" si="20"/>
        <v>767.28621782178209</v>
      </c>
      <c r="I266" s="87">
        <f t="shared" si="21"/>
        <v>0.77048963057575304</v>
      </c>
      <c r="J266" s="86">
        <f t="shared" si="22"/>
        <v>26.751399973590146</v>
      </c>
      <c r="K266" s="86">
        <f t="shared" si="23"/>
        <v>0</v>
      </c>
      <c r="L266" s="29">
        <f t="shared" si="24"/>
        <v>26.751399973590146</v>
      </c>
    </row>
    <row r="267" spans="1:12" x14ac:dyDescent="0.5">
      <c r="A267" s="37" t="s">
        <v>1</v>
      </c>
      <c r="B267" s="36" t="s">
        <v>90</v>
      </c>
      <c r="C267" s="36" t="s">
        <v>78</v>
      </c>
      <c r="D267" s="33">
        <f>'[1]INPUTS-Incidence'!I16</f>
        <v>2481240.4281600001</v>
      </c>
      <c r="E267" s="88">
        <f>ESCYLL!E268</f>
        <v>17.918316831683168</v>
      </c>
      <c r="F267" s="86">
        <f>ESCYLL!H268</f>
        <v>539.25174504950496</v>
      </c>
      <c r="G267" s="86">
        <f>ESCYLD2!CJ268+ESCYLD2!CK268</f>
        <v>0</v>
      </c>
      <c r="H267" s="133">
        <f t="shared" si="20"/>
        <v>539.25174504950496</v>
      </c>
      <c r="I267" s="87">
        <f t="shared" si="21"/>
        <v>0.72215157500761651</v>
      </c>
      <c r="J267" s="86">
        <f t="shared" si="22"/>
        <v>21.733151649854218</v>
      </c>
      <c r="K267" s="86">
        <f t="shared" si="23"/>
        <v>0</v>
      </c>
      <c r="L267" s="29">
        <f t="shared" si="24"/>
        <v>21.733151649854218</v>
      </c>
    </row>
    <row r="268" spans="1:12" x14ac:dyDescent="0.5">
      <c r="A268" s="37" t="s">
        <v>1</v>
      </c>
      <c r="B268" s="36" t="s">
        <v>90</v>
      </c>
      <c r="C268" s="36" t="s">
        <v>77</v>
      </c>
      <c r="D268" s="33">
        <f>'[1]INPUTS-Incidence'!I17</f>
        <v>1930014.7021999999</v>
      </c>
      <c r="E268" s="88">
        <f>ESCYLL!E269</f>
        <v>15.529207920792079</v>
      </c>
      <c r="F268" s="86">
        <f>ESCYLL!H269</f>
        <v>396.77126237623764</v>
      </c>
      <c r="G268" s="86">
        <f>ESCYLD2!CJ269+ESCYLD2!CK269</f>
        <v>0</v>
      </c>
      <c r="H268" s="133">
        <f t="shared" si="20"/>
        <v>396.77126237623764</v>
      </c>
      <c r="I268" s="87">
        <f t="shared" si="21"/>
        <v>0.80461604272187803</v>
      </c>
      <c r="J268" s="86">
        <f t="shared" si="22"/>
        <v>20.557939891543988</v>
      </c>
      <c r="K268" s="86">
        <f t="shared" si="23"/>
        <v>0</v>
      </c>
      <c r="L268" s="29">
        <f t="shared" si="24"/>
        <v>20.557939891543988</v>
      </c>
    </row>
    <row r="269" spans="1:12" x14ac:dyDescent="0.5">
      <c r="A269" s="37" t="s">
        <v>1</v>
      </c>
      <c r="B269" s="36" t="s">
        <v>90</v>
      </c>
      <c r="C269" s="36" t="s">
        <v>76</v>
      </c>
      <c r="D269" s="33">
        <f>'[1]INPUTS-Incidence'!I18</f>
        <v>1230474.95532</v>
      </c>
      <c r="E269" s="88">
        <f>ESCYLL!E270</f>
        <v>11.945544554455445</v>
      </c>
      <c r="F269" s="86">
        <f>ESCYLL!H270</f>
        <v>252.23017326732673</v>
      </c>
      <c r="G269" s="86">
        <f>ESCYLD2!CJ270+ESCYLD2!CK270</f>
        <v>0</v>
      </c>
      <c r="H269" s="133">
        <f t="shared" si="20"/>
        <v>252.23017326732673</v>
      </c>
      <c r="I269" s="87">
        <f t="shared" si="21"/>
        <v>0.97080761398746729</v>
      </c>
      <c r="J269" s="86">
        <f t="shared" si="22"/>
        <v>20.498602769345371</v>
      </c>
      <c r="K269" s="86">
        <f t="shared" si="23"/>
        <v>0</v>
      </c>
      <c r="L269" s="29">
        <f t="shared" si="24"/>
        <v>20.498602769345371</v>
      </c>
    </row>
    <row r="270" spans="1:12" x14ac:dyDescent="0.5">
      <c r="A270" s="35" t="s">
        <v>1</v>
      </c>
      <c r="B270" s="34" t="s">
        <v>90</v>
      </c>
      <c r="C270" s="34" t="s">
        <v>75</v>
      </c>
      <c r="D270" s="33">
        <f>'[1]INPUTS-Incidence'!I19</f>
        <v>610647.95583999995</v>
      </c>
      <c r="E270" s="88">
        <f>ESCYLL!E271</f>
        <v>7.167326732673267</v>
      </c>
      <c r="F270" s="86">
        <f>ESCYLL!H271</f>
        <v>120.87696534653466</v>
      </c>
      <c r="G270" s="86">
        <f>ESCYLD2!CJ271+ESCYLD2!CK271</f>
        <v>0</v>
      </c>
      <c r="H270" s="133">
        <f t="shared" si="20"/>
        <v>120.87696534653466</v>
      </c>
      <c r="I270" s="87">
        <f t="shared" si="21"/>
        <v>1.1737248383668097</v>
      </c>
      <c r="J270" s="86">
        <f t="shared" si="22"/>
        <v>19.79486939905625</v>
      </c>
      <c r="K270" s="86">
        <f t="shared" si="23"/>
        <v>0</v>
      </c>
      <c r="L270" s="29">
        <f t="shared" si="24"/>
        <v>19.79486939905625</v>
      </c>
    </row>
    <row r="271" spans="1:12" x14ac:dyDescent="0.5">
      <c r="A271" s="35" t="s">
        <v>1</v>
      </c>
      <c r="B271" s="34" t="s">
        <v>90</v>
      </c>
      <c r="C271" s="34" t="s">
        <v>74</v>
      </c>
      <c r="D271" s="33">
        <f>'[1]INPUTS-Incidence'!I20</f>
        <v>420786.68475999997</v>
      </c>
      <c r="E271" s="88">
        <f>ESCYLL!E272</f>
        <v>9.556435643564356</v>
      </c>
      <c r="F271" s="86">
        <f>ESCYLL!H272</f>
        <v>123.18245544554455</v>
      </c>
      <c r="G271" s="86">
        <f>ESCYLD2!CJ272+ESCYLD2!CK272</f>
        <v>0</v>
      </c>
      <c r="H271" s="133">
        <f t="shared" si="20"/>
        <v>123.18245544554455</v>
      </c>
      <c r="I271" s="87">
        <f t="shared" si="21"/>
        <v>2.2710879383017946</v>
      </c>
      <c r="J271" s="86">
        <f t="shared" si="22"/>
        <v>29.274323524710137</v>
      </c>
      <c r="K271" s="86">
        <f t="shared" si="23"/>
        <v>0</v>
      </c>
      <c r="L271" s="29">
        <f t="shared" si="24"/>
        <v>29.274323524710137</v>
      </c>
    </row>
    <row r="272" spans="1:12" x14ac:dyDescent="0.5">
      <c r="A272" s="35" t="s">
        <v>1</v>
      </c>
      <c r="B272" s="34" t="s">
        <v>90</v>
      </c>
      <c r="C272" s="34" t="s">
        <v>73</v>
      </c>
      <c r="D272" s="33">
        <f>'[1]INPUTS-Incidence'!I21</f>
        <v>0</v>
      </c>
      <c r="E272" s="88">
        <f>ESCYLL!E273</f>
        <v>6.5700495049504948</v>
      </c>
      <c r="F272" s="86">
        <f>ESCYLL!H273</f>
        <v>61.200011138613867</v>
      </c>
      <c r="G272" s="86">
        <f>ESCYLD2!CJ273+ESCYLD2!CK273</f>
        <v>0</v>
      </c>
      <c r="H272" s="133">
        <f t="shared" si="20"/>
        <v>61.200011138613867</v>
      </c>
      <c r="I272" s="87" t="e">
        <f t="shared" si="21"/>
        <v>#DIV/0!</v>
      </c>
      <c r="J272" s="86" t="e">
        <f t="shared" si="22"/>
        <v>#DIV/0!</v>
      </c>
      <c r="K272" s="86" t="e">
        <f t="shared" si="23"/>
        <v>#DIV/0!</v>
      </c>
      <c r="L272" s="29" t="e">
        <f t="shared" si="24"/>
        <v>#DIV/0!</v>
      </c>
    </row>
    <row r="273" spans="1:12" x14ac:dyDescent="0.5">
      <c r="A273" s="35" t="s">
        <v>1</v>
      </c>
      <c r="B273" s="34" t="s">
        <v>90</v>
      </c>
      <c r="C273" s="34" t="s">
        <v>71</v>
      </c>
      <c r="D273" s="33">
        <f>'[1]INPUTS-Incidence'!I22</f>
        <v>610164.84828000003</v>
      </c>
      <c r="E273" s="88">
        <f>ESCYLL!E274</f>
        <v>4.778217821782178</v>
      </c>
      <c r="F273" s="86">
        <f>ESCYLL!H274</f>
        <v>24.13</v>
      </c>
      <c r="G273" s="86">
        <f>ESCYLD2!CJ274+ESCYLD2!CK274</f>
        <v>0</v>
      </c>
      <c r="H273" s="133">
        <f t="shared" si="20"/>
        <v>24.13</v>
      </c>
      <c r="I273" s="87">
        <f t="shared" si="21"/>
        <v>0.78310276890770503</v>
      </c>
      <c r="J273" s="86">
        <f t="shared" si="22"/>
        <v>3.954668982983911</v>
      </c>
      <c r="K273" s="86">
        <f t="shared" si="23"/>
        <v>0</v>
      </c>
      <c r="L273" s="29">
        <f t="shared" si="24"/>
        <v>3.954668982983911</v>
      </c>
    </row>
    <row r="274" spans="1:12" x14ac:dyDescent="0.5">
      <c r="A274" s="35" t="s">
        <v>1</v>
      </c>
      <c r="B274" s="34" t="s">
        <v>72</v>
      </c>
      <c r="C274" s="34" t="s">
        <v>89</v>
      </c>
      <c r="D274" s="33">
        <f>'[1]INPUTS-Incidence'!I23</f>
        <v>3724276.18004</v>
      </c>
      <c r="E274" s="88">
        <f>ESCYLL!E275</f>
        <v>0.59727722772277225</v>
      </c>
      <c r="F274" s="86">
        <f>ESCYLL!H275</f>
        <v>50.775731683168317</v>
      </c>
      <c r="G274" s="86">
        <f>ESCYLD2!CJ275+ESCYLD2!CK275</f>
        <v>0</v>
      </c>
      <c r="H274" s="133">
        <f t="shared" si="20"/>
        <v>50.775731683168317</v>
      </c>
      <c r="I274" s="87">
        <f t="shared" si="21"/>
        <v>1.6037404286068743E-2</v>
      </c>
      <c r="J274" s="86">
        <f t="shared" si="22"/>
        <v>1.3633718131672761</v>
      </c>
      <c r="K274" s="86">
        <f t="shared" si="23"/>
        <v>0</v>
      </c>
      <c r="L274" s="29">
        <f t="shared" si="24"/>
        <v>1.3633718131672761</v>
      </c>
    </row>
    <row r="275" spans="1:12" x14ac:dyDescent="0.5">
      <c r="A275" s="35" t="s">
        <v>1</v>
      </c>
      <c r="B275" s="34" t="s">
        <v>72</v>
      </c>
      <c r="C275" s="34" t="s">
        <v>88</v>
      </c>
      <c r="D275" s="33">
        <f>'[1]INPUTS-Incidence'!I24</f>
        <v>3552289.8886799999</v>
      </c>
      <c r="E275" s="88">
        <f>ESCYLL!E276</f>
        <v>0.59727722772277225</v>
      </c>
      <c r="F275" s="86">
        <f>ESCYLL!H276</f>
        <v>47.041554455445542</v>
      </c>
      <c r="G275" s="86">
        <f>ESCYLD2!CJ276+ESCYLD2!CK276</f>
        <v>0</v>
      </c>
      <c r="H275" s="133">
        <f t="shared" si="20"/>
        <v>47.041554455445542</v>
      </c>
      <c r="I275" s="87">
        <f t="shared" si="21"/>
        <v>1.6813865040297013E-2</v>
      </c>
      <c r="J275" s="86">
        <f t="shared" si="22"/>
        <v>1.3242600105737927</v>
      </c>
      <c r="K275" s="86">
        <f t="shared" si="23"/>
        <v>0</v>
      </c>
      <c r="L275" s="29">
        <f t="shared" si="24"/>
        <v>1.3242600105737927</v>
      </c>
    </row>
    <row r="276" spans="1:12" x14ac:dyDescent="0.5">
      <c r="A276" s="35" t="s">
        <v>1</v>
      </c>
      <c r="B276" s="34" t="s">
        <v>72</v>
      </c>
      <c r="C276" s="34" t="s">
        <v>87</v>
      </c>
      <c r="D276" s="33">
        <f>'[1]INPUTS-Incidence'!I25</f>
        <v>3315567.1842800002</v>
      </c>
      <c r="E276" s="88">
        <f>ESCYLL!E277</f>
        <v>0.59727722772277225</v>
      </c>
      <c r="F276" s="86">
        <f>ESCYLL!H277</f>
        <v>44.070100247524749</v>
      </c>
      <c r="G276" s="86">
        <f>ESCYLD2!CJ277+ESCYLD2!CK277</f>
        <v>0</v>
      </c>
      <c r="H276" s="133">
        <f t="shared" si="20"/>
        <v>44.070100247524749</v>
      </c>
      <c r="I276" s="87">
        <f t="shared" si="21"/>
        <v>1.8014330415460286E-2</v>
      </c>
      <c r="J276" s="86">
        <f t="shared" si="22"/>
        <v>1.3291873697047372</v>
      </c>
      <c r="K276" s="86">
        <f t="shared" si="23"/>
        <v>0</v>
      </c>
      <c r="L276" s="29">
        <f t="shared" si="24"/>
        <v>1.3291873697047372</v>
      </c>
    </row>
    <row r="277" spans="1:12" x14ac:dyDescent="0.5">
      <c r="A277" s="35" t="s">
        <v>1</v>
      </c>
      <c r="B277" s="34" t="s">
        <v>72</v>
      </c>
      <c r="C277" s="34" t="s">
        <v>86</v>
      </c>
      <c r="D277" s="33">
        <f>'[1]INPUTS-Incidence'!I26</f>
        <v>3131503.2039200002</v>
      </c>
      <c r="E277" s="88">
        <f>ESCYLL!E278</f>
        <v>2.389108910891089</v>
      </c>
      <c r="F277" s="86">
        <f>ESCYLL!H278</f>
        <v>164.43042079207916</v>
      </c>
      <c r="G277" s="86">
        <f>ESCYLD2!CJ278+ESCYLD2!CK278</f>
        <v>0</v>
      </c>
      <c r="H277" s="133">
        <f t="shared" si="20"/>
        <v>164.43042079207916</v>
      </c>
      <c r="I277" s="87">
        <f t="shared" si="21"/>
        <v>7.6292718075472957E-2</v>
      </c>
      <c r="J277" s="86">
        <f t="shared" si="22"/>
        <v>5.250846321544425</v>
      </c>
      <c r="K277" s="86">
        <f t="shared" si="23"/>
        <v>0</v>
      </c>
      <c r="L277" s="29">
        <f t="shared" si="24"/>
        <v>5.250846321544425</v>
      </c>
    </row>
    <row r="278" spans="1:12" x14ac:dyDescent="0.5">
      <c r="A278" s="35" t="s">
        <v>1</v>
      </c>
      <c r="B278" s="34" t="s">
        <v>72</v>
      </c>
      <c r="C278" s="34" t="s">
        <v>85</v>
      </c>
      <c r="D278" s="33">
        <f>'[1]INPUTS-Incidence'!I27</f>
        <v>3481756.1849199999</v>
      </c>
      <c r="E278" s="88">
        <f>ESCYLL!E279</f>
        <v>2.9863861386138613</v>
      </c>
      <c r="F278" s="86">
        <f>ESCYLL!H279</f>
        <v>190.75541460396039</v>
      </c>
      <c r="G278" s="86">
        <f>ESCYLD2!CJ279+ESCYLD2!CK279</f>
        <v>0</v>
      </c>
      <c r="H278" s="133">
        <f t="shared" si="20"/>
        <v>190.75541460396039</v>
      </c>
      <c r="I278" s="87">
        <f t="shared" si="21"/>
        <v>8.5772408520399579E-2</v>
      </c>
      <c r="J278" s="86">
        <f t="shared" si="22"/>
        <v>5.4787125942405233</v>
      </c>
      <c r="K278" s="86">
        <f t="shared" si="23"/>
        <v>0</v>
      </c>
      <c r="L278" s="29">
        <f t="shared" si="24"/>
        <v>5.4787125942405233</v>
      </c>
    </row>
    <row r="279" spans="1:12" x14ac:dyDescent="0.5">
      <c r="A279" s="35" t="s">
        <v>1</v>
      </c>
      <c r="B279" s="34" t="s">
        <v>72</v>
      </c>
      <c r="C279" s="34" t="s">
        <v>84</v>
      </c>
      <c r="D279" s="33">
        <f>'[1]INPUTS-Incidence'!I28</f>
        <v>4289995.1327999998</v>
      </c>
      <c r="E279" s="88">
        <f>ESCYLL!E280</f>
        <v>2.9863861386138613</v>
      </c>
      <c r="F279" s="86">
        <f>ESCYLL!H280</f>
        <v>176.00266707920792</v>
      </c>
      <c r="G279" s="86">
        <f>ESCYLD2!CJ280+ESCYLD2!CK280</f>
        <v>0</v>
      </c>
      <c r="H279" s="133">
        <f t="shared" si="20"/>
        <v>176.00266707920792</v>
      </c>
      <c r="I279" s="87">
        <f t="shared" si="21"/>
        <v>6.9612809482716198E-2</v>
      </c>
      <c r="J279" s="86">
        <f t="shared" si="22"/>
        <v>4.1026309268638794</v>
      </c>
      <c r="K279" s="86">
        <f t="shared" si="23"/>
        <v>0</v>
      </c>
      <c r="L279" s="29">
        <f t="shared" si="24"/>
        <v>4.1026309268638794</v>
      </c>
    </row>
    <row r="280" spans="1:12" x14ac:dyDescent="0.5">
      <c r="A280" s="35" t="s">
        <v>1</v>
      </c>
      <c r="B280" s="34" t="s">
        <v>72</v>
      </c>
      <c r="C280" s="34" t="s">
        <v>83</v>
      </c>
      <c r="D280" s="33">
        <f>'[1]INPUTS-Incidence'!I29</f>
        <v>4114143.9809599998</v>
      </c>
      <c r="E280" s="88">
        <f>ESCYLL!E281</f>
        <v>3.5836633663366335</v>
      </c>
      <c r="F280" s="86">
        <f>ESCYLL!H281</f>
        <v>193.49990346534653</v>
      </c>
      <c r="G280" s="86">
        <f>ESCYLD2!CJ281+ESCYLD2!CK281</f>
        <v>0</v>
      </c>
      <c r="H280" s="133">
        <f t="shared" si="20"/>
        <v>193.49990346534653</v>
      </c>
      <c r="I280" s="87">
        <f t="shared" si="21"/>
        <v>8.7105929761369619E-2</v>
      </c>
      <c r="J280" s="86">
        <f t="shared" si="22"/>
        <v>4.7032846774651533</v>
      </c>
      <c r="K280" s="86">
        <f t="shared" si="23"/>
        <v>0</v>
      </c>
      <c r="L280" s="29">
        <f t="shared" si="24"/>
        <v>4.7032846774651533</v>
      </c>
    </row>
    <row r="281" spans="1:12" x14ac:dyDescent="0.5">
      <c r="A281" s="35" t="s">
        <v>1</v>
      </c>
      <c r="B281" s="34" t="s">
        <v>72</v>
      </c>
      <c r="C281" s="34" t="s">
        <v>82</v>
      </c>
      <c r="D281" s="33">
        <f>'[1]INPUTS-Incidence'!I30</f>
        <v>3786113.9477200001</v>
      </c>
      <c r="E281" s="88">
        <f>ESCYLL!E282</f>
        <v>3.5836633663366335</v>
      </c>
      <c r="F281" s="86">
        <f>ESCYLL!H282</f>
        <v>175.92203465346535</v>
      </c>
      <c r="G281" s="86">
        <f>ESCYLD2!CJ282+ESCYLD2!CK282</f>
        <v>0</v>
      </c>
      <c r="H281" s="133">
        <f t="shared" si="20"/>
        <v>175.92203465346535</v>
      </c>
      <c r="I281" s="87">
        <f t="shared" si="21"/>
        <v>9.4652813302006339E-2</v>
      </c>
      <c r="J281" s="86">
        <f t="shared" si="22"/>
        <v>4.6465066049954915</v>
      </c>
      <c r="K281" s="86">
        <f t="shared" si="23"/>
        <v>0</v>
      </c>
      <c r="L281" s="29">
        <f t="shared" si="24"/>
        <v>4.6465066049954915</v>
      </c>
    </row>
    <row r="282" spans="1:12" x14ac:dyDescent="0.5">
      <c r="A282" s="35" t="s">
        <v>1</v>
      </c>
      <c r="B282" s="34" t="s">
        <v>72</v>
      </c>
      <c r="C282" s="34" t="s">
        <v>81</v>
      </c>
      <c r="D282" s="33">
        <f>'[1]INPUTS-Incidence'!I31</f>
        <v>3462914.9900799999</v>
      </c>
      <c r="E282" s="88">
        <f>ESCYLL!E283</f>
        <v>3.5836633663366335</v>
      </c>
      <c r="F282" s="86">
        <f>ESCYLL!H283</f>
        <v>158.48751237623762</v>
      </c>
      <c r="G282" s="86">
        <f>ESCYLD2!CJ283+ESCYLD2!CK283</f>
        <v>0</v>
      </c>
      <c r="H282" s="133">
        <f t="shared" si="20"/>
        <v>158.48751237623762</v>
      </c>
      <c r="I282" s="87">
        <f t="shared" si="21"/>
        <v>0.10348689981135933</v>
      </c>
      <c r="J282" s="86">
        <f t="shared" si="22"/>
        <v>4.5767081441573669</v>
      </c>
      <c r="K282" s="86">
        <f t="shared" si="23"/>
        <v>0</v>
      </c>
      <c r="L282" s="29">
        <f t="shared" si="24"/>
        <v>4.5767081441573669</v>
      </c>
    </row>
    <row r="283" spans="1:12" x14ac:dyDescent="0.5">
      <c r="A283" s="35" t="s">
        <v>1</v>
      </c>
      <c r="B283" s="34" t="s">
        <v>72</v>
      </c>
      <c r="C283" s="34" t="s">
        <v>80</v>
      </c>
      <c r="D283" s="33">
        <f>'[1]INPUTS-Incidence'!I32</f>
        <v>3222327.4251999999</v>
      </c>
      <c r="E283" s="88">
        <f>ESCYLL!E284</f>
        <v>4.1809405940594058</v>
      </c>
      <c r="F283" s="86">
        <f>ESCYLL!H284</f>
        <v>164.83358292079205</v>
      </c>
      <c r="G283" s="86">
        <f>ESCYLD2!CJ284+ESCYLD2!CK284</f>
        <v>0</v>
      </c>
      <c r="H283" s="133">
        <f t="shared" si="20"/>
        <v>164.83358292079205</v>
      </c>
      <c r="I283" s="87">
        <f t="shared" si="21"/>
        <v>0.12974909257708062</v>
      </c>
      <c r="J283" s="86">
        <f t="shared" si="22"/>
        <v>5.1153579748514018</v>
      </c>
      <c r="K283" s="86">
        <f t="shared" si="23"/>
        <v>0</v>
      </c>
      <c r="L283" s="29">
        <f t="shared" si="24"/>
        <v>5.1153579748514018</v>
      </c>
    </row>
    <row r="284" spans="1:12" x14ac:dyDescent="0.5">
      <c r="A284" s="35" t="s">
        <v>1</v>
      </c>
      <c r="B284" s="34" t="s">
        <v>72</v>
      </c>
      <c r="C284" s="34" t="s">
        <v>79</v>
      </c>
      <c r="D284" s="33">
        <f>'[1]INPUTS-Incidence'!I33</f>
        <v>2916037.2321600001</v>
      </c>
      <c r="E284" s="88">
        <f>ESCYLL!E285</f>
        <v>4.778217821782178</v>
      </c>
      <c r="F284" s="86">
        <f>ESCYLL!H285</f>
        <v>165.89972277227722</v>
      </c>
      <c r="G284" s="86">
        <f>ESCYLD2!CJ285+ESCYLD2!CK285</f>
        <v>0</v>
      </c>
      <c r="H284" s="133">
        <f t="shared" si="20"/>
        <v>165.89972277227722</v>
      </c>
      <c r="I284" s="87">
        <f t="shared" si="21"/>
        <v>0.16385997301697008</v>
      </c>
      <c r="J284" s="86">
        <f t="shared" si="22"/>
        <v>5.6892182631492023</v>
      </c>
      <c r="K284" s="86">
        <f t="shared" si="23"/>
        <v>0</v>
      </c>
      <c r="L284" s="29">
        <f t="shared" si="24"/>
        <v>5.6892182631492023</v>
      </c>
    </row>
    <row r="285" spans="1:12" x14ac:dyDescent="0.5">
      <c r="A285" s="35" t="s">
        <v>1</v>
      </c>
      <c r="B285" s="34" t="s">
        <v>72</v>
      </c>
      <c r="C285" s="34" t="s">
        <v>78</v>
      </c>
      <c r="D285" s="33">
        <f>'[1]INPUTS-Incidence'!I34</f>
        <v>2663371.9782799999</v>
      </c>
      <c r="E285" s="88">
        <f>ESCYLL!E286</f>
        <v>5.3754950495049503</v>
      </c>
      <c r="F285" s="86">
        <f>ESCYLL!H286</f>
        <v>161.77552351485147</v>
      </c>
      <c r="G285" s="86">
        <f>ESCYLD2!CJ286+ESCYLD2!CK286</f>
        <v>0</v>
      </c>
      <c r="H285" s="133">
        <f t="shared" si="20"/>
        <v>161.77552351485147</v>
      </c>
      <c r="I285" s="87">
        <f t="shared" si="21"/>
        <v>0.20183042749351268</v>
      </c>
      <c r="J285" s="86">
        <f t="shared" si="22"/>
        <v>6.0740867154172653</v>
      </c>
      <c r="K285" s="86">
        <f t="shared" si="23"/>
        <v>0</v>
      </c>
      <c r="L285" s="29">
        <f t="shared" si="24"/>
        <v>6.0740867154172653</v>
      </c>
    </row>
    <row r="286" spans="1:12" x14ac:dyDescent="0.5">
      <c r="A286" s="35" t="s">
        <v>1</v>
      </c>
      <c r="B286" s="34" t="s">
        <v>72</v>
      </c>
      <c r="C286" s="34" t="s">
        <v>77</v>
      </c>
      <c r="D286" s="33">
        <f>'[1]INPUTS-Incidence'!I35</f>
        <v>2226159.6364799999</v>
      </c>
      <c r="E286" s="88">
        <f>ESCYLL!E287</f>
        <v>0.59727722772277225</v>
      </c>
      <c r="F286" s="86">
        <f>ESCYLL!H287</f>
        <v>15.260433168316831</v>
      </c>
      <c r="G286" s="86">
        <f>ESCYLD2!CJ287+ESCYLD2!CK287</f>
        <v>0</v>
      </c>
      <c r="H286" s="133">
        <f t="shared" si="20"/>
        <v>15.260433168316831</v>
      </c>
      <c r="I286" s="87">
        <f t="shared" si="21"/>
        <v>2.6829936988130198E-2</v>
      </c>
      <c r="J286" s="86">
        <f t="shared" si="22"/>
        <v>0.68550489004672654</v>
      </c>
      <c r="K286" s="86">
        <f t="shared" si="23"/>
        <v>0</v>
      </c>
      <c r="L286" s="29">
        <f t="shared" si="24"/>
        <v>0.68550489004672654</v>
      </c>
    </row>
    <row r="287" spans="1:12" x14ac:dyDescent="0.5">
      <c r="A287" s="35" t="s">
        <v>1</v>
      </c>
      <c r="B287" s="34" t="s">
        <v>72</v>
      </c>
      <c r="C287" s="34" t="s">
        <v>76</v>
      </c>
      <c r="D287" s="33">
        <f>'[1]INPUTS-Incidence'!I36</f>
        <v>1546427.29956</v>
      </c>
      <c r="E287" s="88">
        <f>ESCYLL!E288</f>
        <v>0.59727722772277225</v>
      </c>
      <c r="F287" s="86">
        <f>ESCYLL!H288</f>
        <v>12.611508663366337</v>
      </c>
      <c r="G287" s="86">
        <f>ESCYLD2!CJ288+ESCYLD2!CK288</f>
        <v>0</v>
      </c>
      <c r="H287" s="133">
        <f t="shared" si="20"/>
        <v>12.611508663366337</v>
      </c>
      <c r="I287" s="87">
        <f t="shared" si="21"/>
        <v>3.8623039563044033E-2</v>
      </c>
      <c r="J287" s="86">
        <f t="shared" si="22"/>
        <v>0.81552548037367478</v>
      </c>
      <c r="K287" s="86">
        <f t="shared" si="23"/>
        <v>0</v>
      </c>
      <c r="L287" s="29">
        <f t="shared" si="24"/>
        <v>0.81552548037367478</v>
      </c>
    </row>
    <row r="288" spans="1:12" x14ac:dyDescent="0.5">
      <c r="A288" s="35" t="s">
        <v>1</v>
      </c>
      <c r="B288" s="34" t="s">
        <v>72</v>
      </c>
      <c r="C288" s="34" t="s">
        <v>75</v>
      </c>
      <c r="D288" s="33">
        <f>'[1]INPUTS-Incidence'!I37</f>
        <v>917421.25644000003</v>
      </c>
      <c r="E288" s="88">
        <f>ESCYLL!E289</f>
        <v>0</v>
      </c>
      <c r="F288" s="86">
        <f>ESCYLL!H289</f>
        <v>0</v>
      </c>
      <c r="G288" s="86">
        <f>ESCYLD2!CJ289+ESCYLD2!CK289</f>
        <v>0</v>
      </c>
      <c r="H288" s="133">
        <f t="shared" si="20"/>
        <v>0</v>
      </c>
      <c r="I288" s="87">
        <f t="shared" si="21"/>
        <v>0</v>
      </c>
      <c r="J288" s="86">
        <f t="shared" si="22"/>
        <v>0</v>
      </c>
      <c r="K288" s="86">
        <f t="shared" si="23"/>
        <v>0</v>
      </c>
      <c r="L288" s="29">
        <f t="shared" si="24"/>
        <v>0</v>
      </c>
    </row>
    <row r="289" spans="1:12" x14ac:dyDescent="0.5">
      <c r="A289" s="35" t="s">
        <v>1</v>
      </c>
      <c r="B289" s="34" t="s">
        <v>72</v>
      </c>
      <c r="C289" s="34" t="s">
        <v>74</v>
      </c>
      <c r="D289" s="33">
        <f>'[1]INPUTS-Incidence'!I38</f>
        <v>694225.56371999998</v>
      </c>
      <c r="E289" s="88">
        <f>ESCYLL!E290</f>
        <v>3.5836633663366335</v>
      </c>
      <c r="F289" s="86">
        <f>ESCYLL!H290</f>
        <v>46.193420792079209</v>
      </c>
      <c r="G289" s="86">
        <f>ESCYLD2!CJ290+ESCYLD2!CK290</f>
        <v>0</v>
      </c>
      <c r="H289" s="133">
        <f t="shared" si="20"/>
        <v>46.193420792079209</v>
      </c>
      <c r="I289" s="87">
        <f t="shared" si="21"/>
        <v>0.51621022814740691</v>
      </c>
      <c r="J289" s="86">
        <f t="shared" si="22"/>
        <v>6.6539498408200748</v>
      </c>
      <c r="K289" s="86">
        <f t="shared" si="23"/>
        <v>0</v>
      </c>
      <c r="L289" s="29">
        <f t="shared" si="24"/>
        <v>6.6539498408200748</v>
      </c>
    </row>
    <row r="290" spans="1:12" x14ac:dyDescent="0.5">
      <c r="A290" s="35" t="s">
        <v>1</v>
      </c>
      <c r="B290" s="34" t="s">
        <v>72</v>
      </c>
      <c r="C290" s="34" t="s">
        <v>73</v>
      </c>
      <c r="D290" s="33">
        <f>'[1]INPUTS-Incidence'!I39</f>
        <v>0</v>
      </c>
      <c r="E290" s="88">
        <f>ESCYLL!E291</f>
        <v>3.5836633663366335</v>
      </c>
      <c r="F290" s="86">
        <f>ESCYLL!H291</f>
        <v>33.381824257425748</v>
      </c>
      <c r="G290" s="86">
        <f>ESCYLD2!CJ291+ESCYLD2!CK291</f>
        <v>0</v>
      </c>
      <c r="H290" s="133">
        <f t="shared" si="20"/>
        <v>33.381824257425748</v>
      </c>
      <c r="I290" s="87" t="e">
        <f t="shared" si="21"/>
        <v>#DIV/0!</v>
      </c>
      <c r="J290" s="86" t="e">
        <f t="shared" si="22"/>
        <v>#DIV/0!</v>
      </c>
      <c r="K290" s="86" t="e">
        <f t="shared" si="23"/>
        <v>#DIV/0!</v>
      </c>
      <c r="L290" s="29" t="e">
        <f t="shared" si="24"/>
        <v>#DIV/0!</v>
      </c>
    </row>
    <row r="291" spans="1:12" ht="20.399999999999999" thickBot="1" x14ac:dyDescent="0.55000000000000004">
      <c r="A291" s="28" t="s">
        <v>1</v>
      </c>
      <c r="B291" s="27" t="s">
        <v>72</v>
      </c>
      <c r="C291" s="27" t="s">
        <v>71</v>
      </c>
      <c r="D291" s="26">
        <f>'[1]INPUTS-Incidence'!I40</f>
        <v>1265258.69964</v>
      </c>
      <c r="E291" s="85">
        <f>ESCYLL!E292</f>
        <v>2.389108910891089</v>
      </c>
      <c r="F291" s="83">
        <f>ESCYLL!H292</f>
        <v>12.065</v>
      </c>
      <c r="G291" s="83">
        <f>ESCYLD2!CJ292+ESCYLD2!CK292</f>
        <v>0</v>
      </c>
      <c r="H291" s="134">
        <f t="shared" si="20"/>
        <v>12.065</v>
      </c>
      <c r="I291" s="84">
        <f t="shared" si="21"/>
        <v>0.18882374897488194</v>
      </c>
      <c r="J291" s="83">
        <f t="shared" si="22"/>
        <v>0.95355993232315384</v>
      </c>
      <c r="K291" s="83">
        <f t="shared" si="23"/>
        <v>0</v>
      </c>
      <c r="L291" s="22">
        <f t="shared" si="24"/>
        <v>0.95355993232315384</v>
      </c>
    </row>
    <row r="292" spans="1:12" ht="20.399999999999999" thickBot="1" x14ac:dyDescent="0.55000000000000004">
      <c r="H292" s="135"/>
    </row>
    <row r="293" spans="1:12" ht="20.399999999999999" thickBot="1" x14ac:dyDescent="0.55000000000000004">
      <c r="C293" s="21" t="s">
        <v>158</v>
      </c>
      <c r="D293" s="82">
        <f>SUM(D256:D291)</f>
        <v>96407012.243359998</v>
      </c>
      <c r="E293" s="17">
        <f>SUM(E4:E291)</f>
        <v>16619.410334356136</v>
      </c>
      <c r="F293" s="17">
        <f>SUM(F4:F291)</f>
        <v>749961.92198602448</v>
      </c>
      <c r="G293" s="17">
        <f>SUM(G4:G291)</f>
        <v>444675.15720453073</v>
      </c>
      <c r="H293" s="136">
        <f>SUM(H4:H291)</f>
        <v>1194637.0791905555</v>
      </c>
      <c r="I293" s="81">
        <f>100000*E293/$D293</f>
        <v>17.238798244679337</v>
      </c>
      <c r="J293" s="81">
        <f>100000*F293/$D293</f>
        <v>777.91221253999379</v>
      </c>
      <c r="K293" s="81">
        <f>100000*G293/$D293</f>
        <v>461.2477317334949</v>
      </c>
      <c r="L293" s="80">
        <f>100000*H293/$D293</f>
        <v>1239.1599442734889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ESC</vt:lpstr>
      <vt:lpstr>ESCYLL</vt:lpstr>
      <vt:lpstr>ESCYLD1</vt:lpstr>
      <vt:lpstr>ESCYLD2</vt:lpstr>
      <vt:lpstr>ESCDALYs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2022-02-09T03:13:18Z</dcterms:created>
  <dcterms:modified xsi:type="dcterms:W3CDTF">2022-04-27T00:40:41Z</dcterms:modified>
</cp:coreProperties>
</file>